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DELL\Documents\2022 a\b-2p22~dm104,mm111,mm411-----\"/>
    </mc:Choice>
  </mc:AlternateContent>
  <xr:revisionPtr revIDLastSave="0" documentId="13_ncr:1_{832E8196-B379-4471-8633-9A22571B979A}" xr6:coauthVersionLast="47" xr6:coauthVersionMax="47" xr10:uidLastSave="{00000000-0000-0000-0000-000000000000}"/>
  <bookViews>
    <workbookView xWindow="1009" yWindow="-102" windowWidth="14582" windowHeight="8912" tabRatio="761" firstSheet="1" activeTab="1" xr2:uid="{00000000-000D-0000-FFFF-FFFF00000000}"/>
  </bookViews>
  <sheets>
    <sheet name="pau111-i20" sheetId="17" r:id="rId1"/>
    <sheet name="1aL" sheetId="38" r:id="rId2"/>
    <sheet name="1aM" sheetId="26" r:id="rId3"/>
    <sheet name="1b~a" sheetId="40" r:id="rId4"/>
    <sheet name="1bL" sheetId="39" r:id="rId5"/>
    <sheet name="1bM~a" sheetId="41" r:id="rId6"/>
    <sheet name="1bM" sheetId="31" r:id="rId7"/>
    <sheet name="1b4" sheetId="32" r:id="rId8"/>
    <sheet name="1b" sheetId="19" r:id="rId9"/>
    <sheet name="2a2" sheetId="27" r:id="rId10"/>
    <sheet name="2b2" sheetId="33" r:id="rId11"/>
    <sheet name="2a" sheetId="30" r:id="rId12"/>
    <sheet name="3a2" sheetId="35" r:id="rId13"/>
    <sheet name="3bEQ" sheetId="36" r:id="rId14"/>
    <sheet name="3b2" sheetId="29" r:id="rId15"/>
    <sheet name="3b4" sheetId="37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6" i="36" l="1"/>
  <c r="A13" i="36"/>
  <c r="C13" i="36" s="1"/>
  <c r="H13" i="36" s="1" a="1"/>
  <c r="H13" i="36" s="1"/>
  <c r="B13" i="36"/>
  <c r="E13" i="36" s="1"/>
  <c r="L13" i="36" s="1" a="1"/>
  <c r="L13" i="36" s="1"/>
  <c r="D13" i="36"/>
  <c r="A14" i="36"/>
  <c r="C14" i="36" s="1"/>
  <c r="H14" i="36" s="1" a="1"/>
  <c r="H14" i="36" s="1"/>
  <c r="B14" i="36"/>
  <c r="E14" i="36" s="1"/>
  <c r="L14" i="36" s="1" a="1"/>
  <c r="L14" i="36" s="1"/>
  <c r="D14" i="36"/>
  <c r="A15" i="36"/>
  <c r="C15" i="36" s="1"/>
  <c r="H15" i="36" s="1" a="1"/>
  <c r="H15" i="36" s="1"/>
  <c r="B15" i="36"/>
  <c r="E15" i="36" s="1"/>
  <c r="L15" i="36" s="1" a="1"/>
  <c r="L15" i="36" s="1"/>
  <c r="D15" i="36"/>
  <c r="A16" i="36"/>
  <c r="C16" i="36" s="1"/>
  <c r="H16" i="36" s="1" a="1"/>
  <c r="H16" i="36" s="1"/>
  <c r="B16" i="36"/>
  <c r="E16" i="36" s="1"/>
  <c r="O16" i="36" s="1" a="1"/>
  <c r="O16" i="36" s="1"/>
  <c r="D16" i="36"/>
  <c r="M11" i="36"/>
  <c r="A3" i="36"/>
  <c r="C3" i="36" s="1"/>
  <c r="H3" i="36" s="1" a="1"/>
  <c r="H3" i="36" s="1"/>
  <c r="B3" i="36"/>
  <c r="E3" i="36" s="1"/>
  <c r="L3" i="36" s="1" a="1"/>
  <c r="L3" i="36" s="1"/>
  <c r="D3" i="36"/>
  <c r="Q3" i="36" s="1"/>
  <c r="A4" i="36"/>
  <c r="C4" i="36" s="1"/>
  <c r="H4" i="36" s="1" a="1"/>
  <c r="H4" i="36" s="1"/>
  <c r="B4" i="36"/>
  <c r="E4" i="36" s="1"/>
  <c r="O4" i="36" s="1" a="1"/>
  <c r="O4" i="36" s="1"/>
  <c r="D4" i="36"/>
  <c r="Q4" i="36" s="1"/>
  <c r="A5" i="36"/>
  <c r="C5" i="36" s="1"/>
  <c r="H5" i="36" s="1" a="1"/>
  <c r="H5" i="36" s="1"/>
  <c r="B5" i="36"/>
  <c r="E5" i="36" s="1"/>
  <c r="L5" i="36" s="1" a="1"/>
  <c r="L5" i="36" s="1"/>
  <c r="D5" i="36"/>
  <c r="Q5" i="36" s="1"/>
  <c r="A6" i="36"/>
  <c r="M6" i="36" s="1"/>
  <c r="B6" i="36"/>
  <c r="E6" i="36" s="1"/>
  <c r="O6" i="36" s="1" a="1"/>
  <c r="O6" i="36" s="1"/>
  <c r="D6" i="36"/>
  <c r="Q6" i="36" s="1"/>
  <c r="A7" i="36"/>
  <c r="C7" i="36" s="1"/>
  <c r="H7" i="36" s="1" a="1"/>
  <c r="H7" i="36" s="1"/>
  <c r="B7" i="36"/>
  <c r="E7" i="36" s="1"/>
  <c r="L7" i="36" s="1" a="1"/>
  <c r="L7" i="36" s="1"/>
  <c r="D7" i="36"/>
  <c r="A8" i="36"/>
  <c r="C8" i="36" s="1"/>
  <c r="H8" i="36" s="1" a="1"/>
  <c r="H8" i="36" s="1"/>
  <c r="B8" i="36"/>
  <c r="E8" i="36" s="1"/>
  <c r="O8" i="36" s="1" a="1"/>
  <c r="O8" i="36" s="1"/>
  <c r="D8" i="36"/>
  <c r="J13" i="36" s="1"/>
  <c r="Q13" i="36" s="1"/>
  <c r="A9" i="36"/>
  <c r="C9" i="36" s="1"/>
  <c r="H9" i="36" s="1" a="1"/>
  <c r="H9" i="36" s="1"/>
  <c r="B9" i="36"/>
  <c r="E9" i="36" s="1"/>
  <c r="L9" i="36" s="1" a="1"/>
  <c r="L9" i="36" s="1"/>
  <c r="D9" i="36"/>
  <c r="J14" i="36" s="1"/>
  <c r="Q14" i="36" s="1"/>
  <c r="A10" i="36"/>
  <c r="C10" i="36" s="1"/>
  <c r="H10" i="36" s="1" a="1"/>
  <c r="H10" i="36" s="1"/>
  <c r="B10" i="36"/>
  <c r="E10" i="36" s="1"/>
  <c r="O10" i="36" s="1" a="1"/>
  <c r="O10" i="36" s="1"/>
  <c r="D10" i="36"/>
  <c r="J15" i="36" s="1"/>
  <c r="Q15" i="36" s="1"/>
  <c r="A11" i="36"/>
  <c r="C11" i="36" s="1"/>
  <c r="H11" i="36" s="1" a="1"/>
  <c r="H11" i="36" s="1"/>
  <c r="B11" i="36"/>
  <c r="E11" i="36" s="1"/>
  <c r="O11" i="36" s="1" a="1"/>
  <c r="O11" i="36" s="1"/>
  <c r="D11" i="36"/>
  <c r="J16" i="36" s="1"/>
  <c r="Q16" i="36" s="1"/>
  <c r="D2" i="36"/>
  <c r="Q2" i="36" s="1"/>
  <c r="B2" i="36"/>
  <c r="E2" i="36" s="1"/>
  <c r="L2" i="36" s="1" a="1"/>
  <c r="L2" i="36" s="1"/>
  <c r="A2" i="36"/>
  <c r="C2" i="36" s="1"/>
  <c r="H2" i="36" s="1" a="1"/>
  <c r="H2" i="36" s="1"/>
  <c r="F3" i="40" a="1"/>
  <c r="F3" i="40" s="1"/>
  <c r="J3" i="40" a="1"/>
  <c r="J3" i="40" s="1"/>
  <c r="N3" i="40" a="1"/>
  <c r="N3" i="40" s="1"/>
  <c r="F4" i="40" a="1"/>
  <c r="F4" i="40" s="1"/>
  <c r="J4" i="40" a="1"/>
  <c r="J4" i="40" s="1"/>
  <c r="N4" i="40" a="1"/>
  <c r="N4" i="40" s="1"/>
  <c r="F5" i="40" a="1"/>
  <c r="F5" i="40" s="1"/>
  <c r="J5" i="40" a="1"/>
  <c r="J5" i="40" s="1"/>
  <c r="N5" i="40" a="1"/>
  <c r="N5" i="40" s="1"/>
  <c r="F6" i="40" a="1"/>
  <c r="F6" i="40" s="1"/>
  <c r="J6" i="40" a="1"/>
  <c r="J6" i="40" s="1"/>
  <c r="N6" i="40" a="1"/>
  <c r="N6" i="40" s="1"/>
  <c r="F7" i="40" a="1"/>
  <c r="F7" i="40" s="1"/>
  <c r="J7" i="40" a="1"/>
  <c r="J7" i="40" s="1"/>
  <c r="N7" i="40" a="1"/>
  <c r="N7" i="40" s="1"/>
  <c r="F8" i="40" a="1"/>
  <c r="F8" i="40" s="1"/>
  <c r="J8" i="40" a="1"/>
  <c r="J8" i="40" s="1"/>
  <c r="N8" i="40" a="1"/>
  <c r="N8" i="40" s="1"/>
  <c r="F9" i="40" a="1"/>
  <c r="F9" i="40" s="1"/>
  <c r="J9" i="40" a="1"/>
  <c r="J9" i="40" s="1"/>
  <c r="N9" i="40" a="1"/>
  <c r="N9" i="40" s="1"/>
  <c r="F10" i="40" a="1"/>
  <c r="F10" i="40" s="1"/>
  <c r="J10" i="40" a="1"/>
  <c r="J10" i="40" s="1"/>
  <c r="N10" i="40" a="1"/>
  <c r="N10" i="40" s="1"/>
  <c r="F11" i="40" a="1"/>
  <c r="F11" i="40" s="1"/>
  <c r="J11" i="40" a="1"/>
  <c r="J11" i="40" s="1"/>
  <c r="N11" i="40" a="1"/>
  <c r="N11" i="40" s="1"/>
  <c r="F12" i="40" a="1"/>
  <c r="F12" i="40" s="1"/>
  <c r="J12" i="40" a="1"/>
  <c r="J12" i="40" s="1"/>
  <c r="N12" i="40" a="1"/>
  <c r="N12" i="40" s="1"/>
  <c r="F13" i="40" a="1"/>
  <c r="F13" i="40" s="1"/>
  <c r="J13" i="40" a="1"/>
  <c r="J13" i="40" s="1"/>
  <c r="N13" i="40" a="1"/>
  <c r="N13" i="40" s="1"/>
  <c r="F14" i="40" a="1"/>
  <c r="F14" i="40" s="1"/>
  <c r="J14" i="40" a="1"/>
  <c r="J14" i="40" s="1"/>
  <c r="N14" i="40" a="1"/>
  <c r="N14" i="40" s="1"/>
  <c r="F15" i="40" a="1"/>
  <c r="F15" i="40" s="1"/>
  <c r="J15" i="40" a="1"/>
  <c r="J15" i="40" s="1"/>
  <c r="N15" i="40" a="1"/>
  <c r="N15" i="40" s="1"/>
  <c r="F16" i="40" a="1"/>
  <c r="F16" i="40" s="1"/>
  <c r="J16" i="40" a="1"/>
  <c r="J16" i="40" s="1"/>
  <c r="N16" i="40" a="1"/>
  <c r="N16" i="40" s="1"/>
  <c r="N2" i="40" a="1"/>
  <c r="N2" i="40" s="1"/>
  <c r="J2" i="40" a="1"/>
  <c r="J2" i="40" s="1"/>
  <c r="F2" i="40" a="1"/>
  <c r="F2" i="40" s="1"/>
  <c r="A3" i="40" a="1"/>
  <c r="A3" i="40" s="1"/>
  <c r="D3" i="40" s="1" a="1"/>
  <c r="D3" i="40" s="1"/>
  <c r="H3" i="40" s="1"/>
  <c r="A4" i="40" a="1"/>
  <c r="A4" i="40" s="1"/>
  <c r="L4" i="40" s="1" a="1"/>
  <c r="L4" i="40" s="1"/>
  <c r="A5" i="40" a="1"/>
  <c r="A5" i="40" s="1"/>
  <c r="L5" i="40" s="1" a="1"/>
  <c r="L5" i="40" s="1"/>
  <c r="A6" i="40" a="1"/>
  <c r="A6" i="40" s="1"/>
  <c r="L6" i="40" s="1" a="1"/>
  <c r="L6" i="40" s="1"/>
  <c r="A7" i="40" a="1"/>
  <c r="A7" i="40" s="1"/>
  <c r="D7" i="40" s="1" a="1"/>
  <c r="D7" i="40" s="1"/>
  <c r="H7" i="40" s="1"/>
  <c r="A8" i="40" a="1"/>
  <c r="A8" i="40" s="1"/>
  <c r="L8" i="40" s="1" a="1"/>
  <c r="L8" i="40" s="1"/>
  <c r="A9" i="40" a="1"/>
  <c r="A9" i="40" s="1"/>
  <c r="L9" i="40" s="1" a="1"/>
  <c r="L9" i="40" s="1"/>
  <c r="A10" i="40" a="1"/>
  <c r="A10" i="40" s="1"/>
  <c r="L10" i="40" s="1" a="1"/>
  <c r="L10" i="40" s="1"/>
  <c r="A11" i="40" a="1"/>
  <c r="A11" i="40" s="1"/>
  <c r="D11" i="40" s="1" a="1"/>
  <c r="D11" i="40" s="1"/>
  <c r="H11" i="40" s="1"/>
  <c r="A12" i="40" a="1"/>
  <c r="A12" i="40" s="1"/>
  <c r="L12" i="40" s="1" a="1"/>
  <c r="L12" i="40" s="1"/>
  <c r="A13" i="40" a="1"/>
  <c r="A13" i="40" s="1"/>
  <c r="L13" i="40" s="1" a="1"/>
  <c r="L13" i="40" s="1"/>
  <c r="A14" i="40" a="1"/>
  <c r="A14" i="40" s="1"/>
  <c r="L14" i="40" s="1" a="1"/>
  <c r="L14" i="40" s="1"/>
  <c r="A15" i="40" a="1"/>
  <c r="A15" i="40" s="1"/>
  <c r="D15" i="40" s="1" a="1"/>
  <c r="D15" i="40" s="1"/>
  <c r="H15" i="40" s="1"/>
  <c r="A16" i="40" a="1"/>
  <c r="A16" i="40" s="1"/>
  <c r="L16" i="40" s="1" a="1"/>
  <c r="L16" i="40" s="1"/>
  <c r="A2" i="40" a="1"/>
  <c r="A2" i="40" s="1"/>
  <c r="L2" i="40" s="1" a="1"/>
  <c r="L2" i="40" s="1"/>
  <c r="E14" i="39"/>
  <c r="C15" i="39"/>
  <c r="H15" i="39" s="1"/>
  <c r="E15" i="39"/>
  <c r="C16" i="39"/>
  <c r="E16" i="39"/>
  <c r="C17" i="39"/>
  <c r="E17" i="39"/>
  <c r="C18" i="39"/>
  <c r="E18" i="39"/>
  <c r="C19" i="39"/>
  <c r="H19" i="39" s="1"/>
  <c r="E19" i="39"/>
  <c r="C20" i="39"/>
  <c r="D20" i="39" s="1"/>
  <c r="J20" i="39" s="1"/>
  <c r="E20" i="39"/>
  <c r="C21" i="39"/>
  <c r="C22" i="39"/>
  <c r="C23" i="39"/>
  <c r="E23" i="39"/>
  <c r="C24" i="39"/>
  <c r="E24" i="39"/>
  <c r="E25" i="39"/>
  <c r="C26" i="39"/>
  <c r="E26" i="39"/>
  <c r="C27" i="39"/>
  <c r="E27" i="39"/>
  <c r="C28" i="39"/>
  <c r="H28" i="39" s="1"/>
  <c r="E28" i="39"/>
  <c r="C29" i="39"/>
  <c r="H29" i="39" s="1"/>
  <c r="E29" i="39"/>
  <c r="C30" i="39"/>
  <c r="E30" i="39"/>
  <c r="C31" i="39"/>
  <c r="E31" i="39"/>
  <c r="C32" i="39"/>
  <c r="D32" i="39" s="1"/>
  <c r="J32" i="39" s="1"/>
  <c r="C33" i="39"/>
  <c r="D33" i="39" s="1"/>
  <c r="J33" i="39" s="1"/>
  <c r="C34" i="39"/>
  <c r="H34" i="39" s="1"/>
  <c r="E34" i="39"/>
  <c r="C35" i="39"/>
  <c r="H35" i="39" s="1"/>
  <c r="E35" i="39"/>
  <c r="E36" i="39"/>
  <c r="C37" i="39"/>
  <c r="E37" i="39"/>
  <c r="C38" i="39"/>
  <c r="D38" i="39" s="1"/>
  <c r="J38" i="39" s="1"/>
  <c r="E38" i="39"/>
  <c r="C39" i="39"/>
  <c r="H39" i="39" s="1"/>
  <c r="E39" i="39"/>
  <c r="C40" i="39"/>
  <c r="D40" i="39" s="1"/>
  <c r="J40" i="39" s="1"/>
  <c r="E40" i="39"/>
  <c r="C41" i="39"/>
  <c r="E41" i="39"/>
  <c r="C42" i="39"/>
  <c r="E42" i="39"/>
  <c r="C43" i="39"/>
  <c r="D43" i="39" s="1"/>
  <c r="J43" i="39" s="1"/>
  <c r="C44" i="39"/>
  <c r="C45" i="39"/>
  <c r="H45" i="39" s="1"/>
  <c r="E45" i="39"/>
  <c r="C46" i="39"/>
  <c r="E46" i="39"/>
  <c r="E47" i="39"/>
  <c r="C48" i="39"/>
  <c r="H48" i="39" s="1"/>
  <c r="E48" i="39"/>
  <c r="C49" i="39"/>
  <c r="H49" i="39" s="1"/>
  <c r="E49" i="39"/>
  <c r="C50" i="39"/>
  <c r="E50" i="39"/>
  <c r="C51" i="39"/>
  <c r="E51" i="39"/>
  <c r="C52" i="39"/>
  <c r="H52" i="39" s="1"/>
  <c r="E52" i="39"/>
  <c r="C53" i="39"/>
  <c r="H53" i="39" s="1"/>
  <c r="E53" i="39"/>
  <c r="C54" i="39"/>
  <c r="C55" i="39"/>
  <c r="H55" i="39" s="1"/>
  <c r="C56" i="39"/>
  <c r="E56" i="39"/>
  <c r="C57" i="39"/>
  <c r="E57" i="39"/>
  <c r="E58" i="39"/>
  <c r="C59" i="39"/>
  <c r="H59" i="39" s="1"/>
  <c r="E59" i="39"/>
  <c r="C60" i="39"/>
  <c r="E60" i="39"/>
  <c r="C61" i="39"/>
  <c r="E61" i="39"/>
  <c r="C62" i="39"/>
  <c r="H62" i="39" s="1"/>
  <c r="E62" i="39"/>
  <c r="C63" i="39"/>
  <c r="H63" i="39" s="1"/>
  <c r="E63" i="39"/>
  <c r="C64" i="39"/>
  <c r="E64" i="39"/>
  <c r="C65" i="39"/>
  <c r="C66" i="39"/>
  <c r="C67" i="39"/>
  <c r="E67" i="39"/>
  <c r="C68" i="39"/>
  <c r="E68" i="39"/>
  <c r="E69" i="39"/>
  <c r="C70" i="39"/>
  <c r="H70" i="39" s="1"/>
  <c r="E70" i="39"/>
  <c r="C71" i="39"/>
  <c r="E71" i="39"/>
  <c r="C72" i="39"/>
  <c r="E72" i="39"/>
  <c r="C73" i="39"/>
  <c r="H73" i="39" s="1"/>
  <c r="E73" i="39"/>
  <c r="C74" i="39"/>
  <c r="H74" i="39" s="1"/>
  <c r="E74" i="39"/>
  <c r="C75" i="39"/>
  <c r="E75" i="39"/>
  <c r="C76" i="39"/>
  <c r="C77" i="39"/>
  <c r="C78" i="39"/>
  <c r="E78" i="39"/>
  <c r="C79" i="39"/>
  <c r="H79" i="39" s="1"/>
  <c r="E79" i="39"/>
  <c r="E80" i="39"/>
  <c r="C81" i="39"/>
  <c r="E81" i="39"/>
  <c r="C82" i="39"/>
  <c r="E82" i="39"/>
  <c r="C83" i="39"/>
  <c r="E83" i="39"/>
  <c r="C84" i="39"/>
  <c r="E84" i="39"/>
  <c r="C85" i="39"/>
  <c r="E85" i="39"/>
  <c r="C86" i="39"/>
  <c r="H86" i="39" s="1"/>
  <c r="E86" i="39"/>
  <c r="C87" i="39"/>
  <c r="C88" i="39"/>
  <c r="D88" i="39" s="1"/>
  <c r="J88" i="39" s="1"/>
  <c r="C89" i="39"/>
  <c r="E89" i="39"/>
  <c r="C90" i="39"/>
  <c r="H90" i="39" s="1"/>
  <c r="E90" i="39"/>
  <c r="E91" i="39"/>
  <c r="C92" i="39"/>
  <c r="H92" i="39" s="1"/>
  <c r="E92" i="39"/>
  <c r="C93" i="39"/>
  <c r="E93" i="39"/>
  <c r="C94" i="39"/>
  <c r="H94" i="39" s="1"/>
  <c r="E94" i="39"/>
  <c r="C95" i="39"/>
  <c r="E95" i="39"/>
  <c r="C96" i="39"/>
  <c r="D96" i="39" s="1"/>
  <c r="J96" i="39" s="1"/>
  <c r="E96" i="39"/>
  <c r="C97" i="39"/>
  <c r="E97" i="39"/>
  <c r="C98" i="39"/>
  <c r="C99" i="39"/>
  <c r="C100" i="39"/>
  <c r="H100" i="39" s="1"/>
  <c r="E100" i="39"/>
  <c r="C101" i="39"/>
  <c r="E101" i="39"/>
  <c r="E102" i="39"/>
  <c r="C103" i="39"/>
  <c r="E103" i="39"/>
  <c r="C104" i="39"/>
  <c r="E104" i="39"/>
  <c r="C105" i="39"/>
  <c r="E105" i="39"/>
  <c r="C106" i="39"/>
  <c r="H106" i="39" s="1"/>
  <c r="E106" i="39"/>
  <c r="C107" i="39"/>
  <c r="E107" i="39"/>
  <c r="C108" i="39"/>
  <c r="E108" i="39"/>
  <c r="C109" i="39"/>
  <c r="C110" i="39"/>
  <c r="D110" i="39" s="1"/>
  <c r="J110" i="39" s="1"/>
  <c r="C111" i="39"/>
  <c r="E111" i="39"/>
  <c r="C112" i="39"/>
  <c r="H112" i="39" s="1"/>
  <c r="E112" i="39"/>
  <c r="E113" i="39"/>
  <c r="C114" i="39"/>
  <c r="H114" i="39" s="1"/>
  <c r="E114" i="39"/>
  <c r="C115" i="39"/>
  <c r="E115" i="39"/>
  <c r="C116" i="39"/>
  <c r="E116" i="39"/>
  <c r="C117" i="39"/>
  <c r="E117" i="39"/>
  <c r="C118" i="39"/>
  <c r="H118" i="39" s="1"/>
  <c r="E118" i="39"/>
  <c r="C119" i="39"/>
  <c r="E119" i="39"/>
  <c r="C120" i="39"/>
  <c r="C121" i="39"/>
  <c r="C122" i="39"/>
  <c r="E122" i="39"/>
  <c r="C123" i="39"/>
  <c r="E123" i="39"/>
  <c r="E124" i="39"/>
  <c r="C125" i="39"/>
  <c r="E125" i="39"/>
  <c r="C126" i="39"/>
  <c r="E126" i="39"/>
  <c r="C127" i="39"/>
  <c r="E127" i="39"/>
  <c r="C128" i="39"/>
  <c r="H128" i="39" s="1"/>
  <c r="E128" i="39"/>
  <c r="C129" i="39"/>
  <c r="E129" i="39"/>
  <c r="C130" i="39"/>
  <c r="E130" i="39"/>
  <c r="C131" i="39"/>
  <c r="C132" i="39"/>
  <c r="C133" i="39"/>
  <c r="E133" i="39"/>
  <c r="C134" i="39"/>
  <c r="H134" i="39" s="1"/>
  <c r="E134" i="39"/>
  <c r="E135" i="39"/>
  <c r="C136" i="39"/>
  <c r="E136" i="39"/>
  <c r="C137" i="39"/>
  <c r="E137" i="39"/>
  <c r="C138" i="39"/>
  <c r="H138" i="39" s="1"/>
  <c r="E138" i="39"/>
  <c r="C139" i="39"/>
  <c r="E139" i="39"/>
  <c r="C140" i="39"/>
  <c r="E140" i="39"/>
  <c r="C141" i="39"/>
  <c r="E141" i="39"/>
  <c r="C142" i="39"/>
  <c r="H142" i="39" s="1"/>
  <c r="C143" i="39"/>
  <c r="C144" i="39"/>
  <c r="H144" i="39" s="1"/>
  <c r="E144" i="39"/>
  <c r="C145" i="39"/>
  <c r="E145" i="39"/>
  <c r="E146" i="39"/>
  <c r="C147" i="39"/>
  <c r="E147" i="39"/>
  <c r="C148" i="39"/>
  <c r="E148" i="39"/>
  <c r="C149" i="39"/>
  <c r="D149" i="39" s="1"/>
  <c r="J149" i="39" s="1"/>
  <c r="E149" i="39"/>
  <c r="C150" i="39"/>
  <c r="E150" i="39"/>
  <c r="C151" i="39"/>
  <c r="H151" i="39" s="1"/>
  <c r="E151" i="39"/>
  <c r="C152" i="39"/>
  <c r="H152" i="39" s="1"/>
  <c r="E152" i="39"/>
  <c r="C153" i="39"/>
  <c r="D153" i="39" s="1"/>
  <c r="J153" i="39" s="1"/>
  <c r="C154" i="39"/>
  <c r="C155" i="39"/>
  <c r="E155" i="39"/>
  <c r="C156" i="39"/>
  <c r="H156" i="39" s="1"/>
  <c r="E156" i="39"/>
  <c r="E157" i="39"/>
  <c r="C158" i="39"/>
  <c r="H158" i="39" s="1"/>
  <c r="E158" i="39"/>
  <c r="C159" i="39"/>
  <c r="E159" i="39"/>
  <c r="C160" i="39"/>
  <c r="H160" i="39" s="1"/>
  <c r="E160" i="39"/>
  <c r="C161" i="39"/>
  <c r="H161" i="39" s="1"/>
  <c r="E161" i="39"/>
  <c r="C162" i="39"/>
  <c r="E162" i="39"/>
  <c r="C163" i="39"/>
  <c r="D163" i="39" s="1"/>
  <c r="J163" i="39" s="1"/>
  <c r="E163" i="39"/>
  <c r="C164" i="39"/>
  <c r="C165" i="39"/>
  <c r="C166" i="39"/>
  <c r="E166" i="39"/>
  <c r="C167" i="39"/>
  <c r="H167" i="39" s="1"/>
  <c r="E167" i="39"/>
  <c r="E168" i="39"/>
  <c r="C169" i="39"/>
  <c r="E169" i="39"/>
  <c r="C170" i="39"/>
  <c r="H170" i="39" s="1"/>
  <c r="E170" i="39"/>
  <c r="C171" i="39"/>
  <c r="E171" i="39"/>
  <c r="C172" i="39"/>
  <c r="E172" i="39"/>
  <c r="C173" i="39"/>
  <c r="D173" i="39" s="1"/>
  <c r="J173" i="39" s="1"/>
  <c r="E173" i="39"/>
  <c r="C174" i="39"/>
  <c r="E174" i="39"/>
  <c r="C175" i="39"/>
  <c r="C176" i="39"/>
  <c r="C177" i="39"/>
  <c r="E177" i="39"/>
  <c r="C178" i="39"/>
  <c r="E178" i="39"/>
  <c r="E179" i="39"/>
  <c r="C180" i="39"/>
  <c r="H180" i="39" s="1"/>
  <c r="E180" i="39"/>
  <c r="C181" i="39"/>
  <c r="H181" i="39" s="1"/>
  <c r="E181" i="39"/>
  <c r="C182" i="39"/>
  <c r="E182" i="39"/>
  <c r="C183" i="39"/>
  <c r="E183" i="39"/>
  <c r="C184" i="39"/>
  <c r="H184" i="39" s="1"/>
  <c r="E184" i="39"/>
  <c r="C185" i="39"/>
  <c r="H185" i="39" s="1"/>
  <c r="E185" i="39"/>
  <c r="C186" i="39"/>
  <c r="H186" i="39" s="1"/>
  <c r="C187" i="39"/>
  <c r="H187" i="39" s="1"/>
  <c r="C188" i="39"/>
  <c r="D188" i="39" s="1"/>
  <c r="J188" i="39" s="1"/>
  <c r="E188" i="39"/>
  <c r="C189" i="39"/>
  <c r="D189" i="39" s="1"/>
  <c r="J189" i="39" s="1"/>
  <c r="E189" i="39"/>
  <c r="E190" i="39"/>
  <c r="C191" i="39"/>
  <c r="H191" i="39" s="1"/>
  <c r="E191" i="39"/>
  <c r="C192" i="39"/>
  <c r="H192" i="39" s="1"/>
  <c r="E192" i="39"/>
  <c r="C193" i="39"/>
  <c r="E193" i="39"/>
  <c r="C194" i="39"/>
  <c r="H194" i="39" s="1"/>
  <c r="E194" i="39"/>
  <c r="C195" i="39"/>
  <c r="E195" i="39"/>
  <c r="C196" i="39"/>
  <c r="H196" i="39" s="1"/>
  <c r="E196" i="39"/>
  <c r="C197" i="39"/>
  <c r="H197" i="39" s="1"/>
  <c r="C198" i="39"/>
  <c r="D198" i="39" s="1"/>
  <c r="J198" i="39" s="1"/>
  <c r="C199" i="39"/>
  <c r="E199" i="39"/>
  <c r="C200" i="39"/>
  <c r="E200" i="39"/>
  <c r="E201" i="39"/>
  <c r="C202" i="39"/>
  <c r="E202" i="39"/>
  <c r="C203" i="39"/>
  <c r="E203" i="39"/>
  <c r="C204" i="39"/>
  <c r="E204" i="39"/>
  <c r="C205" i="39"/>
  <c r="E205" i="39"/>
  <c r="C206" i="39"/>
  <c r="E206" i="39"/>
  <c r="C207" i="39"/>
  <c r="E207" i="39"/>
  <c r="C208" i="39"/>
  <c r="H208" i="39" s="1"/>
  <c r="C209" i="39"/>
  <c r="H209" i="39" s="1"/>
  <c r="C210" i="39"/>
  <c r="E210" i="39"/>
  <c r="C211" i="39"/>
  <c r="D211" i="39" s="1"/>
  <c r="J211" i="39" s="1"/>
  <c r="E211" i="39"/>
  <c r="E212" i="39"/>
  <c r="C213" i="39"/>
  <c r="H213" i="39" s="1"/>
  <c r="E213" i="39"/>
  <c r="C214" i="39"/>
  <c r="E214" i="39"/>
  <c r="C215" i="39"/>
  <c r="E215" i="39"/>
  <c r="C216" i="39"/>
  <c r="E216" i="39"/>
  <c r="C217" i="39"/>
  <c r="E217" i="39"/>
  <c r="C218" i="39"/>
  <c r="H218" i="39" s="1"/>
  <c r="E218" i="39"/>
  <c r="C219" i="39"/>
  <c r="C220" i="39"/>
  <c r="C221" i="39"/>
  <c r="D221" i="39" s="1"/>
  <c r="J221" i="39" s="1"/>
  <c r="E221" i="39"/>
  <c r="C222" i="39"/>
  <c r="H222" i="39" s="1"/>
  <c r="E222" i="39"/>
  <c r="E223" i="39"/>
  <c r="C224" i="39"/>
  <c r="E224" i="39"/>
  <c r="C225" i="39"/>
  <c r="E225" i="39"/>
  <c r="C226" i="39"/>
  <c r="E226" i="39"/>
  <c r="C227" i="39"/>
  <c r="E227" i="39"/>
  <c r="C228" i="39"/>
  <c r="H228" i="39" s="1"/>
  <c r="E228" i="39"/>
  <c r="C229" i="39"/>
  <c r="D229" i="39" s="1"/>
  <c r="J229" i="39" s="1"/>
  <c r="E229" i="39"/>
  <c r="C230" i="39"/>
  <c r="C231" i="39"/>
  <c r="H231" i="39" s="1"/>
  <c r="C232" i="39"/>
  <c r="E232" i="39"/>
  <c r="C233" i="39"/>
  <c r="E233" i="39"/>
  <c r="E234" i="39"/>
  <c r="C235" i="39"/>
  <c r="D235" i="39" s="1"/>
  <c r="J235" i="39" s="1"/>
  <c r="E235" i="39"/>
  <c r="C236" i="39"/>
  <c r="E236" i="39"/>
  <c r="C237" i="39"/>
  <c r="H237" i="39" s="1"/>
  <c r="E237" i="39"/>
  <c r="C238" i="39"/>
  <c r="H238" i="39" s="1"/>
  <c r="E238" i="39"/>
  <c r="C239" i="39"/>
  <c r="D239" i="39" s="1"/>
  <c r="J239" i="39" s="1"/>
  <c r="E239" i="39"/>
  <c r="C240" i="39"/>
  <c r="H240" i="39" s="1"/>
  <c r="E240" i="39"/>
  <c r="C241" i="39"/>
  <c r="H241" i="39" s="1"/>
  <c r="C242" i="39"/>
  <c r="C243" i="39"/>
  <c r="E243" i="39"/>
  <c r="C244" i="39"/>
  <c r="E244" i="39"/>
  <c r="E245" i="39"/>
  <c r="C246" i="39"/>
  <c r="E246" i="39"/>
  <c r="C247" i="39"/>
  <c r="E247" i="39"/>
  <c r="C248" i="39"/>
  <c r="E248" i="39"/>
  <c r="C249" i="39"/>
  <c r="E249" i="39"/>
  <c r="C250" i="39"/>
  <c r="E250" i="39"/>
  <c r="C251" i="39"/>
  <c r="E251" i="39"/>
  <c r="C252" i="39"/>
  <c r="H252" i="39" s="1"/>
  <c r="C253" i="39"/>
  <c r="C254" i="39"/>
  <c r="H254" i="39" s="1"/>
  <c r="E254" i="39"/>
  <c r="C255" i="39"/>
  <c r="D255" i="39" s="1"/>
  <c r="J255" i="39" s="1"/>
  <c r="E255" i="39"/>
  <c r="E256" i="39"/>
  <c r="C257" i="39"/>
  <c r="E257" i="39"/>
  <c r="C258" i="39"/>
  <c r="H258" i="39" s="1"/>
  <c r="E258" i="39"/>
  <c r="C259" i="39"/>
  <c r="D259" i="39" s="1"/>
  <c r="J259" i="39" s="1"/>
  <c r="E259" i="39"/>
  <c r="C260" i="39"/>
  <c r="E260" i="39"/>
  <c r="C261" i="39"/>
  <c r="E261" i="39"/>
  <c r="C262" i="39"/>
  <c r="E262" i="39"/>
  <c r="C263" i="39"/>
  <c r="C264" i="39"/>
  <c r="C265" i="39"/>
  <c r="E265" i="39"/>
  <c r="C266" i="39"/>
  <c r="E266" i="39"/>
  <c r="E267" i="39"/>
  <c r="C268" i="39"/>
  <c r="H268" i="39" s="1"/>
  <c r="E268" i="39"/>
  <c r="C269" i="39"/>
  <c r="D269" i="39" s="1"/>
  <c r="J269" i="39" s="1"/>
  <c r="E269" i="39"/>
  <c r="C270" i="39"/>
  <c r="D270" i="39" s="1"/>
  <c r="J270" i="39" s="1"/>
  <c r="E270" i="39"/>
  <c r="C271" i="39"/>
  <c r="H271" i="39" s="1"/>
  <c r="E271" i="39"/>
  <c r="C272" i="39"/>
  <c r="E272" i="39"/>
  <c r="C273" i="39"/>
  <c r="E273" i="39"/>
  <c r="C274" i="39"/>
  <c r="D274" i="39" s="1"/>
  <c r="J274" i="39" s="1"/>
  <c r="C275" i="39"/>
  <c r="C276" i="39"/>
  <c r="E276" i="39"/>
  <c r="C277" i="39"/>
  <c r="E277" i="39"/>
  <c r="E278" i="39"/>
  <c r="C279" i="39"/>
  <c r="E279" i="39"/>
  <c r="C280" i="39"/>
  <c r="E280" i="39"/>
  <c r="C281" i="39"/>
  <c r="E281" i="39"/>
  <c r="C282" i="39"/>
  <c r="H282" i="39" s="1"/>
  <c r="E282" i="39"/>
  <c r="C283" i="39"/>
  <c r="E283" i="39"/>
  <c r="C284" i="39"/>
  <c r="H284" i="39" s="1"/>
  <c r="E284" i="39"/>
  <c r="C285" i="39"/>
  <c r="D285" i="39" s="1"/>
  <c r="J285" i="39" s="1"/>
  <c r="C286" i="39"/>
  <c r="D286" i="39" s="1"/>
  <c r="J286" i="39" s="1"/>
  <c r="C287" i="39"/>
  <c r="H287" i="39" s="1"/>
  <c r="E287" i="39"/>
  <c r="C288" i="39"/>
  <c r="E288" i="39"/>
  <c r="E289" i="39"/>
  <c r="C290" i="39"/>
  <c r="E290" i="39"/>
  <c r="C291" i="39"/>
  <c r="E291" i="39"/>
  <c r="C292" i="39"/>
  <c r="E292" i="39"/>
  <c r="C293" i="39"/>
  <c r="E293" i="39"/>
  <c r="C294" i="39"/>
  <c r="E294" i="39"/>
  <c r="C295" i="39"/>
  <c r="E295" i="39"/>
  <c r="C296" i="39"/>
  <c r="H296" i="39" s="1"/>
  <c r="C297" i="39"/>
  <c r="H297" i="39" s="1"/>
  <c r="C298" i="39"/>
  <c r="E298" i="39"/>
  <c r="C299" i="39"/>
  <c r="D299" i="39" s="1"/>
  <c r="J299" i="39" s="1"/>
  <c r="E299" i="39"/>
  <c r="E300" i="39"/>
  <c r="C301" i="39"/>
  <c r="H301" i="39" s="1"/>
  <c r="E301" i="39"/>
  <c r="C302" i="39"/>
  <c r="E302" i="39"/>
  <c r="C303" i="39"/>
  <c r="E303" i="39"/>
  <c r="C304" i="39"/>
  <c r="E304" i="39"/>
  <c r="C305" i="39"/>
  <c r="E305" i="39"/>
  <c r="C306" i="39"/>
  <c r="H306" i="39" s="1"/>
  <c r="E306" i="39"/>
  <c r="C307" i="39"/>
  <c r="C308" i="39"/>
  <c r="C309" i="39"/>
  <c r="D309" i="39" s="1"/>
  <c r="J309" i="39" s="1"/>
  <c r="E309" i="39"/>
  <c r="C310" i="39"/>
  <c r="H310" i="39" s="1"/>
  <c r="E310" i="39"/>
  <c r="E311" i="39"/>
  <c r="C312" i="39"/>
  <c r="E312" i="39"/>
  <c r="C313" i="39"/>
  <c r="E313" i="39"/>
  <c r="C314" i="39"/>
  <c r="E314" i="39"/>
  <c r="C315" i="39"/>
  <c r="E315" i="39"/>
  <c r="C316" i="39"/>
  <c r="E316" i="39"/>
  <c r="C317" i="39"/>
  <c r="E317" i="39"/>
  <c r="C318" i="39"/>
  <c r="D318" i="39" s="1"/>
  <c r="J318" i="39" s="1"/>
  <c r="C319" i="39"/>
  <c r="H319" i="39" s="1"/>
  <c r="C320" i="39"/>
  <c r="E320" i="39"/>
  <c r="C321" i="39"/>
  <c r="E321" i="39"/>
  <c r="E322" i="39"/>
  <c r="C323" i="39"/>
  <c r="D323" i="39" s="1"/>
  <c r="J323" i="39" s="1"/>
  <c r="E323" i="39"/>
  <c r="C324" i="39"/>
  <c r="E324" i="39"/>
  <c r="C325" i="39"/>
  <c r="H325" i="39" s="1"/>
  <c r="E325" i="39"/>
  <c r="C326" i="39"/>
  <c r="D326" i="39" s="1"/>
  <c r="J326" i="39" s="1"/>
  <c r="E326" i="39"/>
  <c r="C327" i="39"/>
  <c r="D327" i="39" s="1"/>
  <c r="J327" i="39" s="1"/>
  <c r="E327" i="39"/>
  <c r="C328" i="39"/>
  <c r="E328" i="39"/>
  <c r="C329" i="39"/>
  <c r="C330" i="39"/>
  <c r="D330" i="39" s="1"/>
  <c r="J330" i="39" s="1"/>
  <c r="C331" i="39"/>
  <c r="E331" i="39"/>
  <c r="C332" i="39"/>
  <c r="E332" i="39"/>
  <c r="E333" i="39"/>
  <c r="C334" i="39"/>
  <c r="E334" i="39"/>
  <c r="C335" i="39"/>
  <c r="E335" i="39"/>
  <c r="C336" i="39"/>
  <c r="E336" i="39"/>
  <c r="C337" i="39"/>
  <c r="E337" i="39"/>
  <c r="C338" i="39"/>
  <c r="H338" i="39" s="1"/>
  <c r="E338" i="39"/>
  <c r="C339" i="39"/>
  <c r="H339" i="39" s="1"/>
  <c r="E339" i="39"/>
  <c r="C340" i="39"/>
  <c r="C341" i="39"/>
  <c r="C342" i="39"/>
  <c r="D342" i="39" s="1"/>
  <c r="J342" i="39" s="1"/>
  <c r="E342" i="39"/>
  <c r="C343" i="39"/>
  <c r="E343" i="39"/>
  <c r="E344" i="39"/>
  <c r="C345" i="39"/>
  <c r="H345" i="39" s="1"/>
  <c r="E345" i="39"/>
  <c r="C346" i="39"/>
  <c r="E346" i="39"/>
  <c r="C347" i="39"/>
  <c r="E347" i="39"/>
  <c r="C348" i="39"/>
  <c r="E348" i="39"/>
  <c r="C349" i="39"/>
  <c r="E349" i="39"/>
  <c r="C350" i="39"/>
  <c r="E350" i="39"/>
  <c r="C351" i="39"/>
  <c r="D351" i="39" s="1"/>
  <c r="J351" i="39" s="1"/>
  <c r="C352" i="39"/>
  <c r="C353" i="39"/>
  <c r="E353" i="39"/>
  <c r="C354" i="39"/>
  <c r="E354" i="39"/>
  <c r="E355" i="39"/>
  <c r="C356" i="39"/>
  <c r="E356" i="39"/>
  <c r="C357" i="39"/>
  <c r="D357" i="39" s="1"/>
  <c r="J357" i="39" s="1"/>
  <c r="E357" i="39"/>
  <c r="C358" i="39"/>
  <c r="H358" i="39" s="1"/>
  <c r="E358" i="39"/>
  <c r="C359" i="39"/>
  <c r="H359" i="39" s="1"/>
  <c r="E359" i="39"/>
  <c r="C360" i="39"/>
  <c r="D360" i="39" s="1"/>
  <c r="J360" i="39" s="1"/>
  <c r="E360" i="39"/>
  <c r="C361" i="39"/>
  <c r="D361" i="39" s="1"/>
  <c r="J361" i="39" s="1"/>
  <c r="E361" i="39"/>
  <c r="C362" i="39"/>
  <c r="C363" i="39"/>
  <c r="H363" i="39" s="1"/>
  <c r="C364" i="39"/>
  <c r="E364" i="39"/>
  <c r="C365" i="39"/>
  <c r="H365" i="39" s="1"/>
  <c r="E365" i="39"/>
  <c r="E366" i="39"/>
  <c r="C367" i="39"/>
  <c r="E367" i="39"/>
  <c r="C368" i="39"/>
  <c r="D368" i="39" s="1"/>
  <c r="J368" i="39" s="1"/>
  <c r="E368" i="39"/>
  <c r="C369" i="39"/>
  <c r="H369" i="39" s="1"/>
  <c r="E369" i="39"/>
  <c r="C370" i="39"/>
  <c r="H370" i="39" s="1"/>
  <c r="E370" i="39"/>
  <c r="C371" i="39"/>
  <c r="E371" i="39"/>
  <c r="C372" i="39"/>
  <c r="E372" i="39"/>
  <c r="C373" i="39"/>
  <c r="C374" i="39"/>
  <c r="H374" i="39" s="1"/>
  <c r="C375" i="39"/>
  <c r="E375" i="39"/>
  <c r="C376" i="39"/>
  <c r="E376" i="39"/>
  <c r="E377" i="39"/>
  <c r="C378" i="39"/>
  <c r="H378" i="39" s="1"/>
  <c r="E378" i="39"/>
  <c r="C379" i="39"/>
  <c r="H379" i="39" s="1"/>
  <c r="E379" i="39"/>
  <c r="C380" i="39"/>
  <c r="H380" i="39" s="1"/>
  <c r="E380" i="39"/>
  <c r="C381" i="39"/>
  <c r="E381" i="39"/>
  <c r="C382" i="39"/>
  <c r="E382" i="39"/>
  <c r="C383" i="39"/>
  <c r="E383" i="39"/>
  <c r="C384" i="39"/>
  <c r="C385" i="39"/>
  <c r="H385" i="39" s="1"/>
  <c r="C386" i="39"/>
  <c r="E386" i="39"/>
  <c r="C387" i="39"/>
  <c r="E387" i="39"/>
  <c r="E388" i="39"/>
  <c r="C389" i="39"/>
  <c r="E389" i="39"/>
  <c r="C390" i="39"/>
  <c r="D390" i="39" s="1"/>
  <c r="J390" i="39" s="1"/>
  <c r="E390" i="39"/>
  <c r="C391" i="39"/>
  <c r="E391" i="39"/>
  <c r="C392" i="39"/>
  <c r="H392" i="39" s="1"/>
  <c r="E392" i="39"/>
  <c r="C393" i="39"/>
  <c r="H393" i="39" s="1"/>
  <c r="E393" i="39"/>
  <c r="C394" i="39"/>
  <c r="H394" i="39" s="1"/>
  <c r="E394" i="39"/>
  <c r="C395" i="39"/>
  <c r="H395" i="39" s="1"/>
  <c r="C396" i="39"/>
  <c r="D396" i="39" s="1"/>
  <c r="J396" i="39" s="1"/>
  <c r="C397" i="39"/>
  <c r="H397" i="39" s="1"/>
  <c r="E397" i="39"/>
  <c r="C398" i="39"/>
  <c r="E398" i="39"/>
  <c r="E399" i="39"/>
  <c r="C400" i="39"/>
  <c r="H400" i="39" s="1"/>
  <c r="E400" i="39"/>
  <c r="C401" i="39"/>
  <c r="H401" i="39" s="1"/>
  <c r="E401" i="39"/>
  <c r="C402" i="39"/>
  <c r="E402" i="39"/>
  <c r="C403" i="39"/>
  <c r="E403" i="39"/>
  <c r="C404" i="39"/>
  <c r="E404" i="39"/>
  <c r="C405" i="39"/>
  <c r="E405" i="39"/>
  <c r="C406" i="39"/>
  <c r="C407" i="39"/>
  <c r="H407" i="39" s="1"/>
  <c r="C408" i="39"/>
  <c r="H408" i="39" s="1"/>
  <c r="E408" i="39"/>
  <c r="C409" i="39"/>
  <c r="D409" i="39" s="1"/>
  <c r="J409" i="39" s="1"/>
  <c r="E409" i="39"/>
  <c r="E410" i="39"/>
  <c r="C411" i="39"/>
  <c r="E411" i="39"/>
  <c r="C412" i="39"/>
  <c r="E412" i="39"/>
  <c r="C413" i="39"/>
  <c r="E413" i="39"/>
  <c r="C414" i="39"/>
  <c r="H414" i="39" s="1"/>
  <c r="E414" i="39"/>
  <c r="C415" i="39"/>
  <c r="H415" i="39" s="1"/>
  <c r="E415" i="39"/>
  <c r="C416" i="39"/>
  <c r="H416" i="39" s="1"/>
  <c r="E416" i="39"/>
  <c r="C417" i="39"/>
  <c r="D417" i="39" s="1"/>
  <c r="J417" i="39" s="1"/>
  <c r="C418" i="39"/>
  <c r="C419" i="39"/>
  <c r="E419" i="39"/>
  <c r="C420" i="39"/>
  <c r="E420" i="39"/>
  <c r="E421" i="39"/>
  <c r="C422" i="39"/>
  <c r="E422" i="39"/>
  <c r="C423" i="39"/>
  <c r="H423" i="39" s="1"/>
  <c r="E423" i="39"/>
  <c r="C424" i="39"/>
  <c r="H424" i="39" s="1"/>
  <c r="E424" i="39"/>
  <c r="C425" i="39"/>
  <c r="E425" i="39"/>
  <c r="C426" i="39"/>
  <c r="E426" i="39"/>
  <c r="C427" i="39"/>
  <c r="H427" i="39" s="1"/>
  <c r="E427" i="39"/>
  <c r="C428" i="39"/>
  <c r="C429" i="39"/>
  <c r="C430" i="39"/>
  <c r="H430" i="39" s="1"/>
  <c r="E430" i="39"/>
  <c r="C431" i="39"/>
  <c r="E431" i="39"/>
  <c r="E432" i="39"/>
  <c r="C433" i="39"/>
  <c r="H433" i="39" s="1"/>
  <c r="E433" i="39"/>
  <c r="C434" i="39"/>
  <c r="H434" i="39" s="1"/>
  <c r="E434" i="39"/>
  <c r="C435" i="39"/>
  <c r="E435" i="39"/>
  <c r="C436" i="39"/>
  <c r="E436" i="39"/>
  <c r="C437" i="39"/>
  <c r="H437" i="39" s="1"/>
  <c r="E437" i="39"/>
  <c r="C438" i="39"/>
  <c r="H438" i="39" s="1"/>
  <c r="E438" i="39"/>
  <c r="C439" i="39"/>
  <c r="C440" i="39"/>
  <c r="C441" i="39"/>
  <c r="E441" i="39"/>
  <c r="C442" i="39"/>
  <c r="H442" i="39" s="1"/>
  <c r="E442" i="39"/>
  <c r="E443" i="39"/>
  <c r="C444" i="39"/>
  <c r="E444" i="39"/>
  <c r="C445" i="39"/>
  <c r="E445" i="39"/>
  <c r="C446" i="39"/>
  <c r="E446" i="39"/>
  <c r="C447" i="39"/>
  <c r="H447" i="39" s="1"/>
  <c r="E447" i="39"/>
  <c r="C448" i="39"/>
  <c r="E448" i="39"/>
  <c r="C449" i="39"/>
  <c r="E449" i="39"/>
  <c r="C450" i="39"/>
  <c r="H450" i="39" s="1"/>
  <c r="C451" i="39"/>
  <c r="C452" i="39"/>
  <c r="D452" i="39" s="1"/>
  <c r="J452" i="39" s="1"/>
  <c r="E452" i="39"/>
  <c r="C453" i="39"/>
  <c r="H453" i="39" s="1"/>
  <c r="E453" i="39"/>
  <c r="E454" i="39"/>
  <c r="C455" i="39"/>
  <c r="E455" i="39"/>
  <c r="C456" i="39"/>
  <c r="E456" i="39"/>
  <c r="C457" i="39"/>
  <c r="H457" i="39" s="1"/>
  <c r="E457" i="39"/>
  <c r="C458" i="39"/>
  <c r="H458" i="39" s="1"/>
  <c r="E458" i="39"/>
  <c r="C459" i="39"/>
  <c r="E459" i="39"/>
  <c r="C460" i="39"/>
  <c r="E460" i="39"/>
  <c r="C461" i="39"/>
  <c r="C462" i="39"/>
  <c r="D462" i="39" s="1"/>
  <c r="J462" i="39" s="1"/>
  <c r="C463" i="39"/>
  <c r="H463" i="39" s="1"/>
  <c r="E463" i="39"/>
  <c r="C464" i="39"/>
  <c r="H464" i="39" s="1"/>
  <c r="E464" i="39"/>
  <c r="E465" i="39"/>
  <c r="C466" i="39"/>
  <c r="H466" i="39" s="1"/>
  <c r="E466" i="39"/>
  <c r="C467" i="39"/>
  <c r="H467" i="39" s="1"/>
  <c r="E467" i="39"/>
  <c r="C468" i="39"/>
  <c r="D468" i="39" s="1"/>
  <c r="J468" i="39" s="1"/>
  <c r="E468" i="39"/>
  <c r="C469" i="39"/>
  <c r="E469" i="39"/>
  <c r="C470" i="39"/>
  <c r="E470" i="39"/>
  <c r="C471" i="39"/>
  <c r="H471" i="39" s="1"/>
  <c r="E471" i="39"/>
  <c r="C472" i="39"/>
  <c r="D472" i="39" s="1"/>
  <c r="J472" i="39" s="1"/>
  <c r="C473" i="39"/>
  <c r="C474" i="39"/>
  <c r="E474" i="39"/>
  <c r="C475" i="39"/>
  <c r="E475" i="39"/>
  <c r="E476" i="39"/>
  <c r="C477" i="39"/>
  <c r="H477" i="39" s="1"/>
  <c r="E477" i="39"/>
  <c r="C478" i="39"/>
  <c r="E478" i="39"/>
  <c r="C479" i="39"/>
  <c r="E479" i="39"/>
  <c r="C480" i="39"/>
  <c r="H480" i="39" s="1"/>
  <c r="E480" i="39"/>
  <c r="C481" i="39"/>
  <c r="H481" i="39" s="1"/>
  <c r="E481" i="39"/>
  <c r="C482" i="39"/>
  <c r="E482" i="39"/>
  <c r="C483" i="39"/>
  <c r="C484" i="39"/>
  <c r="C485" i="39"/>
  <c r="E485" i="39"/>
  <c r="C486" i="39"/>
  <c r="E486" i="39"/>
  <c r="E487" i="39"/>
  <c r="C488" i="39"/>
  <c r="H488" i="39" s="1"/>
  <c r="E488" i="39"/>
  <c r="C489" i="39"/>
  <c r="E489" i="39"/>
  <c r="C490" i="39"/>
  <c r="D490" i="39" s="1"/>
  <c r="J490" i="39" s="1"/>
  <c r="E490" i="39"/>
  <c r="C491" i="39"/>
  <c r="H491" i="39" s="1"/>
  <c r="E491" i="39"/>
  <c r="C492" i="39"/>
  <c r="H492" i="39" s="1"/>
  <c r="E492" i="39"/>
  <c r="C493" i="39"/>
  <c r="E493" i="39"/>
  <c r="C494" i="39"/>
  <c r="H494" i="39" s="1"/>
  <c r="C495" i="39"/>
  <c r="H495" i="39" s="1"/>
  <c r="C496" i="39"/>
  <c r="E496" i="39"/>
  <c r="C497" i="39"/>
  <c r="H497" i="39" s="1"/>
  <c r="E497" i="39"/>
  <c r="E498" i="39"/>
  <c r="C499" i="39"/>
  <c r="E499" i="39"/>
  <c r="C500" i="39"/>
  <c r="H500" i="39" s="1"/>
  <c r="E500" i="39"/>
  <c r="C501" i="39"/>
  <c r="H501" i="39" s="1"/>
  <c r="E501" i="39"/>
  <c r="C502" i="39"/>
  <c r="E502" i="39"/>
  <c r="C503" i="39"/>
  <c r="E503" i="39"/>
  <c r="C504" i="39"/>
  <c r="H504" i="39" s="1"/>
  <c r="E504" i="39"/>
  <c r="C505" i="39"/>
  <c r="D505" i="39" s="1"/>
  <c r="J505" i="39" s="1"/>
  <c r="C506" i="39"/>
  <c r="C507" i="39"/>
  <c r="H507" i="39" s="1"/>
  <c r="E507" i="39"/>
  <c r="C508" i="39"/>
  <c r="E508" i="39"/>
  <c r="E509" i="39"/>
  <c r="C510" i="39"/>
  <c r="H510" i="39" s="1"/>
  <c r="E510" i="39"/>
  <c r="C511" i="39"/>
  <c r="H511" i="39" s="1"/>
  <c r="E511" i="39"/>
  <c r="C512" i="39"/>
  <c r="E512" i="39"/>
  <c r="C513" i="39"/>
  <c r="E513" i="39"/>
  <c r="C514" i="39"/>
  <c r="E514" i="39"/>
  <c r="C515" i="39"/>
  <c r="H515" i="39" s="1"/>
  <c r="E515" i="39"/>
  <c r="C516" i="39"/>
  <c r="C517" i="39"/>
  <c r="D517" i="39" s="1"/>
  <c r="J517" i="39" s="1"/>
  <c r="C518" i="39"/>
  <c r="E518" i="39"/>
  <c r="C519" i="39"/>
  <c r="E519" i="39"/>
  <c r="E520" i="39"/>
  <c r="C521" i="39"/>
  <c r="H521" i="39" s="1"/>
  <c r="E521" i="39"/>
  <c r="C522" i="39"/>
  <c r="H522" i="39" s="1"/>
  <c r="E522" i="39"/>
  <c r="C523" i="39"/>
  <c r="E523" i="39"/>
  <c r="C524" i="39"/>
  <c r="E524" i="39"/>
  <c r="C525" i="39"/>
  <c r="H525" i="39" s="1"/>
  <c r="E525" i="39"/>
  <c r="C526" i="39"/>
  <c r="H526" i="39" s="1"/>
  <c r="E526" i="39"/>
  <c r="C527" i="39"/>
  <c r="C528" i="39"/>
  <c r="C529" i="39"/>
  <c r="E529" i="39"/>
  <c r="C530" i="39"/>
  <c r="H530" i="39" s="1"/>
  <c r="E530" i="39"/>
  <c r="E531" i="39"/>
  <c r="C532" i="39"/>
  <c r="D532" i="39" s="1"/>
  <c r="J532" i="39" s="1"/>
  <c r="E532" i="39"/>
  <c r="C533" i="39"/>
  <c r="E533" i="39"/>
  <c r="C534" i="39"/>
  <c r="E534" i="39"/>
  <c r="C535" i="39"/>
  <c r="E535" i="39"/>
  <c r="C536" i="39"/>
  <c r="H536" i="39" s="1"/>
  <c r="E536" i="39"/>
  <c r="C537" i="39"/>
  <c r="E537" i="39"/>
  <c r="C538" i="39"/>
  <c r="C539" i="39"/>
  <c r="C540" i="39"/>
  <c r="H540" i="39" s="1"/>
  <c r="E540" i="39"/>
  <c r="C541" i="39"/>
  <c r="E541" i="39"/>
  <c r="E542" i="39"/>
  <c r="C543" i="39"/>
  <c r="E543" i="39"/>
  <c r="C544" i="39"/>
  <c r="H544" i="39" s="1"/>
  <c r="E544" i="39"/>
  <c r="C545" i="39"/>
  <c r="E545" i="39"/>
  <c r="C546" i="39"/>
  <c r="E546" i="39"/>
  <c r="C547" i="39"/>
  <c r="E547" i="39"/>
  <c r="C548" i="39"/>
  <c r="E548" i="39"/>
  <c r="C549" i="39"/>
  <c r="C550" i="39"/>
  <c r="C551" i="39"/>
  <c r="E551" i="39"/>
  <c r="C552" i="39"/>
  <c r="E552" i="39"/>
  <c r="E553" i="39"/>
  <c r="C554" i="39"/>
  <c r="D554" i="39" s="1"/>
  <c r="J554" i="39" s="1"/>
  <c r="E554" i="39"/>
  <c r="C555" i="39"/>
  <c r="E555" i="39"/>
  <c r="C556" i="39"/>
  <c r="E556" i="39"/>
  <c r="C557" i="39"/>
  <c r="E557" i="39"/>
  <c r="C558" i="39"/>
  <c r="D558" i="39" s="1"/>
  <c r="J558" i="39" s="1"/>
  <c r="E558" i="39"/>
  <c r="C559" i="39"/>
  <c r="D559" i="39" s="1"/>
  <c r="J559" i="39" s="1"/>
  <c r="E559" i="39"/>
  <c r="C560" i="39"/>
  <c r="H560" i="39" s="1"/>
  <c r="C561" i="39"/>
  <c r="D561" i="39" s="1"/>
  <c r="J561" i="39" s="1"/>
  <c r="C562" i="39"/>
  <c r="H562" i="39" s="1"/>
  <c r="E562" i="39"/>
  <c r="C563" i="39"/>
  <c r="E563" i="39"/>
  <c r="E564" i="39"/>
  <c r="C565" i="39"/>
  <c r="E565" i="39"/>
  <c r="C566" i="39"/>
  <c r="D566" i="39" s="1"/>
  <c r="J566" i="39" s="1"/>
  <c r="E566" i="39"/>
  <c r="C567" i="39"/>
  <c r="E567" i="39"/>
  <c r="C568" i="39"/>
  <c r="E568" i="39"/>
  <c r="C569" i="39"/>
  <c r="D569" i="39" s="1"/>
  <c r="J569" i="39" s="1"/>
  <c r="E569" i="39"/>
  <c r="C570" i="39"/>
  <c r="E570" i="39"/>
  <c r="C571" i="39"/>
  <c r="C572" i="39"/>
  <c r="C573" i="39"/>
  <c r="H573" i="39" s="1"/>
  <c r="E573" i="39"/>
  <c r="C574" i="39"/>
  <c r="E574" i="39"/>
  <c r="E575" i="39"/>
  <c r="C576" i="39"/>
  <c r="E576" i="39"/>
  <c r="C577" i="39"/>
  <c r="E577" i="39"/>
  <c r="C578" i="39"/>
  <c r="E578" i="39"/>
  <c r="C579" i="39"/>
  <c r="D579" i="39" s="1"/>
  <c r="J579" i="39" s="1"/>
  <c r="E579" i="39"/>
  <c r="C580" i="39"/>
  <c r="H580" i="39" s="1"/>
  <c r="E580" i="39"/>
  <c r="C581" i="39"/>
  <c r="H581" i="39" s="1"/>
  <c r="E581" i="39"/>
  <c r="C582" i="39"/>
  <c r="C583" i="39"/>
  <c r="H583" i="39" s="1"/>
  <c r="C584" i="39"/>
  <c r="E584" i="39"/>
  <c r="C585" i="39"/>
  <c r="D585" i="39" s="1"/>
  <c r="J585" i="39" s="1"/>
  <c r="E585" i="39"/>
  <c r="E586" i="39"/>
  <c r="C587" i="39"/>
  <c r="H587" i="39" s="1"/>
  <c r="E587" i="39"/>
  <c r="C588" i="39"/>
  <c r="E588" i="39"/>
  <c r="C589" i="39"/>
  <c r="D589" i="39" s="1"/>
  <c r="J589" i="39" s="1"/>
  <c r="E589" i="39"/>
  <c r="C590" i="39"/>
  <c r="D590" i="39" s="1"/>
  <c r="J590" i="39" s="1"/>
  <c r="E590" i="39"/>
  <c r="C591" i="39"/>
  <c r="H591" i="39" s="1"/>
  <c r="E591" i="39"/>
  <c r="C592" i="39"/>
  <c r="E592" i="39"/>
  <c r="C593" i="39"/>
  <c r="C594" i="39"/>
  <c r="C595" i="39"/>
  <c r="E595" i="39"/>
  <c r="C596" i="39"/>
  <c r="E596" i="39"/>
  <c r="E597" i="39"/>
  <c r="C598" i="39"/>
  <c r="E598" i="39"/>
  <c r="C599" i="39"/>
  <c r="E599" i="39"/>
  <c r="C600" i="39"/>
  <c r="E600" i="39"/>
  <c r="C601" i="39"/>
  <c r="E601" i="39"/>
  <c r="C602" i="39"/>
  <c r="E602" i="39"/>
  <c r="C603" i="39"/>
  <c r="D603" i="39" s="1"/>
  <c r="J603" i="39" s="1"/>
  <c r="E603" i="39"/>
  <c r="C604" i="39"/>
  <c r="C605" i="39"/>
  <c r="H605" i="39" s="1"/>
  <c r="C606" i="39"/>
  <c r="D606" i="39" s="1"/>
  <c r="J606" i="39" s="1"/>
  <c r="E606" i="39"/>
  <c r="C607" i="39"/>
  <c r="H607" i="39" s="1"/>
  <c r="E607" i="39"/>
  <c r="E608" i="39"/>
  <c r="C609" i="39"/>
  <c r="D609" i="39" s="1"/>
  <c r="J609" i="39" s="1"/>
  <c r="E609" i="39"/>
  <c r="C610" i="39"/>
  <c r="H610" i="39" s="1"/>
  <c r="E610" i="39"/>
  <c r="C611" i="39"/>
  <c r="E611" i="39"/>
  <c r="C612" i="39"/>
  <c r="H612" i="39" s="1"/>
  <c r="E612" i="39"/>
  <c r="C613" i="39"/>
  <c r="D613" i="39" s="1"/>
  <c r="J613" i="39" s="1"/>
  <c r="E613" i="39"/>
  <c r="C614" i="39"/>
  <c r="E614" i="39"/>
  <c r="C615" i="39"/>
  <c r="C616" i="39"/>
  <c r="D616" i="39" s="1"/>
  <c r="J616" i="39" s="1"/>
  <c r="C617" i="39"/>
  <c r="E617" i="39"/>
  <c r="C618" i="39"/>
  <c r="E618" i="39"/>
  <c r="E619" i="39"/>
  <c r="C620" i="39"/>
  <c r="D620" i="39" s="1"/>
  <c r="J620" i="39" s="1"/>
  <c r="E620" i="39"/>
  <c r="C621" i="39"/>
  <c r="H621" i="39" s="1"/>
  <c r="E621" i="39"/>
  <c r="C622" i="39"/>
  <c r="E622" i="39"/>
  <c r="C623" i="39"/>
  <c r="E623" i="39"/>
  <c r="C624" i="39"/>
  <c r="E624" i="39"/>
  <c r="C625" i="39"/>
  <c r="E625" i="39"/>
  <c r="C626" i="39"/>
  <c r="C627" i="39"/>
  <c r="C628" i="39"/>
  <c r="H628" i="39" s="1"/>
  <c r="E628" i="39"/>
  <c r="C629" i="39"/>
  <c r="D629" i="39" s="1"/>
  <c r="J629" i="39" s="1"/>
  <c r="E629" i="39"/>
  <c r="E630" i="39"/>
  <c r="C631" i="39"/>
  <c r="E631" i="39"/>
  <c r="C632" i="39"/>
  <c r="E632" i="39"/>
  <c r="C633" i="39"/>
  <c r="D633" i="39" s="1"/>
  <c r="J633" i="39" s="1"/>
  <c r="E633" i="39"/>
  <c r="C634" i="39"/>
  <c r="D634" i="39" s="1"/>
  <c r="J634" i="39" s="1"/>
  <c r="E634" i="39"/>
  <c r="C635" i="39"/>
  <c r="E635" i="39"/>
  <c r="C636" i="39"/>
  <c r="E636" i="39"/>
  <c r="C637" i="39"/>
  <c r="C638" i="39"/>
  <c r="C639" i="39"/>
  <c r="E639" i="39"/>
  <c r="C640" i="39"/>
  <c r="E640" i="39"/>
  <c r="E641" i="39"/>
  <c r="C642" i="39"/>
  <c r="E642" i="39"/>
  <c r="C643" i="39"/>
  <c r="D643" i="39" s="1"/>
  <c r="J643" i="39" s="1"/>
  <c r="E643" i="39"/>
  <c r="C644" i="39"/>
  <c r="D644" i="39" s="1"/>
  <c r="J644" i="39" s="1"/>
  <c r="E644" i="39"/>
  <c r="C645" i="39"/>
  <c r="E645" i="39"/>
  <c r="C646" i="39"/>
  <c r="E646" i="39"/>
  <c r="C647" i="39"/>
  <c r="E647" i="39"/>
  <c r="C648" i="39"/>
  <c r="C649" i="39"/>
  <c r="C650" i="39"/>
  <c r="E650" i="39"/>
  <c r="C651" i="39"/>
  <c r="E651" i="39"/>
  <c r="E652" i="39"/>
  <c r="C653" i="39"/>
  <c r="E653" i="39"/>
  <c r="C654" i="39"/>
  <c r="E654" i="39"/>
  <c r="C655" i="39"/>
  <c r="E655" i="39"/>
  <c r="C656" i="39"/>
  <c r="E656" i="39"/>
  <c r="C657" i="39"/>
  <c r="H657" i="39" s="1"/>
  <c r="E657" i="39"/>
  <c r="C658" i="39"/>
  <c r="E658" i="39"/>
  <c r="C659" i="39"/>
  <c r="C660" i="39"/>
  <c r="H660" i="39" s="1"/>
  <c r="C661" i="39"/>
  <c r="H661" i="39" s="1"/>
  <c r="E661" i="39"/>
  <c r="C662" i="39"/>
  <c r="H662" i="39" s="1"/>
  <c r="E662" i="39"/>
  <c r="E663" i="39"/>
  <c r="C664" i="39"/>
  <c r="E664" i="39"/>
  <c r="C665" i="39"/>
  <c r="H665" i="39" s="1"/>
  <c r="E665" i="39"/>
  <c r="C666" i="39"/>
  <c r="H666" i="39" s="1"/>
  <c r="E666" i="39"/>
  <c r="C667" i="39"/>
  <c r="E667" i="39"/>
  <c r="C668" i="39"/>
  <c r="E668" i="39"/>
  <c r="C669" i="39"/>
  <c r="E669" i="39"/>
  <c r="C670" i="39"/>
  <c r="H670" i="39" s="1"/>
  <c r="C671" i="39"/>
  <c r="C672" i="39"/>
  <c r="H672" i="39" s="1"/>
  <c r="E672" i="39"/>
  <c r="C673" i="39"/>
  <c r="E673" i="39"/>
  <c r="E674" i="39"/>
  <c r="C675" i="39"/>
  <c r="E675" i="39"/>
  <c r="C676" i="39"/>
  <c r="E676" i="39"/>
  <c r="C677" i="39"/>
  <c r="E677" i="39"/>
  <c r="C678" i="39"/>
  <c r="E678" i="39"/>
  <c r="C679" i="39"/>
  <c r="E679" i="39"/>
  <c r="C680" i="39"/>
  <c r="E680" i="39"/>
  <c r="C681" i="39"/>
  <c r="C682" i="39"/>
  <c r="H682" i="39" s="1"/>
  <c r="C683" i="39"/>
  <c r="E683" i="39"/>
  <c r="C684" i="39"/>
  <c r="E684" i="39"/>
  <c r="E685" i="39"/>
  <c r="C686" i="39"/>
  <c r="H686" i="39" s="1"/>
  <c r="E686" i="39"/>
  <c r="C687" i="39"/>
  <c r="E687" i="39"/>
  <c r="C688" i="39"/>
  <c r="E688" i="39"/>
  <c r="C689" i="39"/>
  <c r="E689" i="39"/>
  <c r="C690" i="39"/>
  <c r="H690" i="39" s="1"/>
  <c r="E690" i="39"/>
  <c r="C691" i="39"/>
  <c r="E691" i="39"/>
  <c r="C692" i="39"/>
  <c r="C693" i="39"/>
  <c r="C694" i="39"/>
  <c r="E694" i="39"/>
  <c r="C695" i="39"/>
  <c r="E695" i="39"/>
  <c r="E696" i="39"/>
  <c r="C697" i="39"/>
  <c r="E697" i="39"/>
  <c r="C698" i="39"/>
  <c r="E698" i="39"/>
  <c r="C699" i="39"/>
  <c r="E699" i="39"/>
  <c r="C700" i="39"/>
  <c r="H700" i="39" s="1"/>
  <c r="E700" i="39"/>
  <c r="C701" i="39"/>
  <c r="E701" i="39"/>
  <c r="C702" i="39"/>
  <c r="E702" i="39"/>
  <c r="C703" i="39"/>
  <c r="D703" i="39" s="1"/>
  <c r="J703" i="39" s="1"/>
  <c r="C704" i="39"/>
  <c r="D704" i="39" s="1"/>
  <c r="J704" i="39" s="1"/>
  <c r="C705" i="39"/>
  <c r="E705" i="39"/>
  <c r="C706" i="39"/>
  <c r="H706" i="39" s="1"/>
  <c r="E706" i="39"/>
  <c r="E707" i="39"/>
  <c r="C708" i="39"/>
  <c r="E708" i="39"/>
  <c r="C709" i="39"/>
  <c r="E709" i="39"/>
  <c r="C710" i="39"/>
  <c r="E710" i="39"/>
  <c r="C711" i="39"/>
  <c r="H711" i="39" s="1"/>
  <c r="E711" i="39"/>
  <c r="C712" i="39"/>
  <c r="E712" i="39"/>
  <c r="C713" i="39"/>
  <c r="E713" i="39"/>
  <c r="C714" i="39"/>
  <c r="C715" i="39"/>
  <c r="D715" i="39" s="1"/>
  <c r="J715" i="39" s="1"/>
  <c r="C716" i="39"/>
  <c r="H716" i="39" s="1"/>
  <c r="E716" i="39"/>
  <c r="C717" i="39"/>
  <c r="E717" i="39"/>
  <c r="E718" i="39"/>
  <c r="C719" i="39"/>
  <c r="E719" i="39"/>
  <c r="C720" i="39"/>
  <c r="E720" i="39"/>
  <c r="C721" i="39"/>
  <c r="E721" i="39"/>
  <c r="C722" i="39"/>
  <c r="E722" i="39"/>
  <c r="C723" i="39"/>
  <c r="E723" i="39"/>
  <c r="C724" i="39"/>
  <c r="E724" i="39"/>
  <c r="C725" i="39"/>
  <c r="H725" i="39" s="1"/>
  <c r="C726" i="39"/>
  <c r="H726" i="39" s="1"/>
  <c r="C727" i="39"/>
  <c r="E727" i="39"/>
  <c r="C728" i="39"/>
  <c r="E728" i="39"/>
  <c r="E729" i="39"/>
  <c r="C730" i="39"/>
  <c r="H730" i="39" s="1"/>
  <c r="E730" i="39"/>
  <c r="C731" i="39"/>
  <c r="E731" i="39"/>
  <c r="C732" i="39"/>
  <c r="E732" i="39"/>
  <c r="C733" i="39"/>
  <c r="D733" i="39" s="1"/>
  <c r="J733" i="39" s="1"/>
  <c r="E733" i="39"/>
  <c r="C734" i="39"/>
  <c r="H734" i="39" s="1"/>
  <c r="E734" i="39"/>
  <c r="C735" i="39"/>
  <c r="E735" i="39"/>
  <c r="C736" i="39"/>
  <c r="C737" i="39"/>
  <c r="C738" i="39"/>
  <c r="E738" i="39"/>
  <c r="C739" i="39"/>
  <c r="H739" i="39" s="1"/>
  <c r="E739" i="39"/>
  <c r="E740" i="39"/>
  <c r="C741" i="39"/>
  <c r="E741" i="39"/>
  <c r="C742" i="39"/>
  <c r="E742" i="39"/>
  <c r="C743" i="39"/>
  <c r="E743" i="39"/>
  <c r="C744" i="39"/>
  <c r="H744" i="39" s="1"/>
  <c r="E744" i="39"/>
  <c r="C745" i="39"/>
  <c r="E745" i="39"/>
  <c r="C746" i="39"/>
  <c r="E746" i="39"/>
  <c r="C747" i="39"/>
  <c r="D747" i="39" s="1"/>
  <c r="J747" i="39" s="1"/>
  <c r="C748" i="39"/>
  <c r="D748" i="39" s="1"/>
  <c r="J748" i="39" s="1"/>
  <c r="C749" i="39"/>
  <c r="E749" i="39"/>
  <c r="C750" i="39"/>
  <c r="H750" i="39" s="1"/>
  <c r="E750" i="39"/>
  <c r="E751" i="39"/>
  <c r="C752" i="39"/>
  <c r="E752" i="39"/>
  <c r="C753" i="39"/>
  <c r="E753" i="39"/>
  <c r="C754" i="39"/>
  <c r="H754" i="39" s="1"/>
  <c r="E754" i="39"/>
  <c r="C755" i="39"/>
  <c r="E755" i="39"/>
  <c r="C756" i="39"/>
  <c r="E756" i="39"/>
  <c r="C757" i="39"/>
  <c r="H757" i="39" s="1"/>
  <c r="E757" i="39"/>
  <c r="C758" i="39"/>
  <c r="C759" i="39"/>
  <c r="D759" i="39" s="1"/>
  <c r="J759" i="39" s="1"/>
  <c r="C760" i="39"/>
  <c r="H760" i="39" s="1"/>
  <c r="E760" i="39"/>
  <c r="C761" i="39"/>
  <c r="E761" i="39"/>
  <c r="E762" i="39"/>
  <c r="C763" i="39"/>
  <c r="E763" i="39"/>
  <c r="C764" i="39"/>
  <c r="E764" i="39"/>
  <c r="C765" i="39"/>
  <c r="E765" i="39"/>
  <c r="C766" i="39"/>
  <c r="E766" i="39"/>
  <c r="C767" i="39"/>
  <c r="E767" i="39"/>
  <c r="C768" i="39"/>
  <c r="E768" i="39"/>
  <c r="C769" i="39"/>
  <c r="H769" i="39" s="1"/>
  <c r="C770" i="39"/>
  <c r="H770" i="39" s="1"/>
  <c r="C771" i="39"/>
  <c r="E771" i="39"/>
  <c r="C772" i="39"/>
  <c r="E772" i="39"/>
  <c r="E773" i="39"/>
  <c r="C774" i="39"/>
  <c r="E774" i="39"/>
  <c r="C775" i="39"/>
  <c r="H775" i="39" s="1"/>
  <c r="E775" i="39"/>
  <c r="C776" i="39"/>
  <c r="E776" i="39"/>
  <c r="C777" i="39"/>
  <c r="E777" i="39"/>
  <c r="C778" i="39"/>
  <c r="E778" i="39"/>
  <c r="C779" i="39"/>
  <c r="H779" i="39" s="1"/>
  <c r="E779" i="39"/>
  <c r="C780" i="39"/>
  <c r="C781" i="39"/>
  <c r="C782" i="39"/>
  <c r="E782" i="39"/>
  <c r="C783" i="39"/>
  <c r="E783" i="39"/>
  <c r="E784" i="39"/>
  <c r="C785" i="39"/>
  <c r="E785" i="39"/>
  <c r="C786" i="39"/>
  <c r="E786" i="39"/>
  <c r="C787" i="39"/>
  <c r="D787" i="39" s="1"/>
  <c r="J787" i="39" s="1"/>
  <c r="E787" i="39"/>
  <c r="C788" i="39"/>
  <c r="E788" i="39"/>
  <c r="C789" i="39"/>
  <c r="E789" i="39"/>
  <c r="C790" i="39"/>
  <c r="E790" i="39"/>
  <c r="C791" i="39"/>
  <c r="C792" i="39"/>
  <c r="C793" i="39"/>
  <c r="E793" i="39"/>
  <c r="C794" i="39"/>
  <c r="E794" i="39"/>
  <c r="E795" i="39"/>
  <c r="C796" i="39"/>
  <c r="E796" i="39"/>
  <c r="C797" i="39"/>
  <c r="H797" i="39" s="1"/>
  <c r="E797" i="39"/>
  <c r="C798" i="39"/>
  <c r="H798" i="39" s="1"/>
  <c r="E798" i="39"/>
  <c r="C799" i="39"/>
  <c r="H799" i="39" s="1"/>
  <c r="E799" i="39"/>
  <c r="C800" i="39"/>
  <c r="E800" i="39"/>
  <c r="C801" i="39"/>
  <c r="H801" i="39" s="1"/>
  <c r="E801" i="39"/>
  <c r="C802" i="39"/>
  <c r="D802" i="39" s="1"/>
  <c r="J802" i="39" s="1"/>
  <c r="C803" i="39"/>
  <c r="C804" i="39"/>
  <c r="E804" i="39"/>
  <c r="C805" i="39"/>
  <c r="E805" i="39"/>
  <c r="E806" i="39"/>
  <c r="C807" i="39"/>
  <c r="E807" i="39"/>
  <c r="C808" i="39"/>
  <c r="E808" i="39"/>
  <c r="C809" i="39"/>
  <c r="E809" i="39"/>
  <c r="C810" i="39"/>
  <c r="E810" i="39"/>
  <c r="C811" i="39"/>
  <c r="D811" i="39" s="1"/>
  <c r="J811" i="39" s="1"/>
  <c r="E811" i="39"/>
  <c r="C812" i="39"/>
  <c r="E812" i="39"/>
  <c r="C813" i="39"/>
  <c r="H813" i="39" s="1"/>
  <c r="C814" i="39"/>
  <c r="C815" i="39"/>
  <c r="E815" i="39"/>
  <c r="C816" i="39"/>
  <c r="E816" i="39"/>
  <c r="E817" i="39"/>
  <c r="C818" i="39"/>
  <c r="E818" i="39"/>
  <c r="C819" i="39"/>
  <c r="E819" i="39"/>
  <c r="C820" i="39"/>
  <c r="E820" i="39"/>
  <c r="C821" i="39"/>
  <c r="D821" i="39" s="1"/>
  <c r="J821" i="39" s="1"/>
  <c r="E821" i="39"/>
  <c r="C822" i="39"/>
  <c r="E822" i="39"/>
  <c r="C823" i="39"/>
  <c r="H823" i="39" s="1"/>
  <c r="E823" i="39"/>
  <c r="C824" i="39"/>
  <c r="C825" i="39"/>
  <c r="C826" i="39"/>
  <c r="E826" i="39"/>
  <c r="C827" i="39"/>
  <c r="H827" i="39" s="1"/>
  <c r="E827" i="39"/>
  <c r="E828" i="39"/>
  <c r="C829" i="39"/>
  <c r="H829" i="39" s="1"/>
  <c r="E829" i="39"/>
  <c r="C830" i="39"/>
  <c r="E830" i="39"/>
  <c r="C831" i="39"/>
  <c r="E831" i="39"/>
  <c r="C832" i="39"/>
  <c r="E832" i="39"/>
  <c r="C833" i="39"/>
  <c r="E833" i="39"/>
  <c r="C834" i="39"/>
  <c r="E834" i="39"/>
  <c r="C835" i="39"/>
  <c r="D835" i="39" s="1"/>
  <c r="J835" i="39" s="1"/>
  <c r="C836" i="39"/>
  <c r="D836" i="39" s="1"/>
  <c r="J836" i="39" s="1"/>
  <c r="C837" i="39"/>
  <c r="H837" i="39" s="1"/>
  <c r="E837" i="39"/>
  <c r="C838" i="39"/>
  <c r="H838" i="39" s="1"/>
  <c r="E838" i="39"/>
  <c r="E839" i="39"/>
  <c r="C840" i="39"/>
  <c r="D840" i="39" s="1"/>
  <c r="J840" i="39" s="1"/>
  <c r="E840" i="39"/>
  <c r="C841" i="39"/>
  <c r="E841" i="39"/>
  <c r="C842" i="39"/>
  <c r="E842" i="39"/>
  <c r="C843" i="39"/>
  <c r="H843" i="39" s="1"/>
  <c r="E843" i="39"/>
  <c r="C844" i="39"/>
  <c r="E844" i="39"/>
  <c r="C845" i="39"/>
  <c r="E845" i="39"/>
  <c r="C846" i="39"/>
  <c r="C847" i="39"/>
  <c r="C848" i="39"/>
  <c r="H848" i="39" s="1"/>
  <c r="E848" i="39"/>
  <c r="C849" i="39"/>
  <c r="E849" i="39"/>
  <c r="E850" i="39"/>
  <c r="C851" i="39"/>
  <c r="D851" i="39" s="1"/>
  <c r="J851" i="39" s="1"/>
  <c r="E851" i="39"/>
  <c r="C852" i="39"/>
  <c r="E852" i="39"/>
  <c r="C853" i="39"/>
  <c r="E853" i="39"/>
  <c r="C854" i="39"/>
  <c r="D854" i="39" s="1"/>
  <c r="J854" i="39" s="1"/>
  <c r="E854" i="39"/>
  <c r="C855" i="39"/>
  <c r="H855" i="39" s="1"/>
  <c r="E855" i="39"/>
  <c r="C856" i="39"/>
  <c r="H856" i="39" s="1"/>
  <c r="E856" i="39"/>
  <c r="C857" i="39"/>
  <c r="C858" i="39"/>
  <c r="H858" i="39" s="1"/>
  <c r="C859" i="39"/>
  <c r="E859" i="39"/>
  <c r="C860" i="39"/>
  <c r="D860" i="39" s="1"/>
  <c r="J860" i="39" s="1"/>
  <c r="E860" i="39"/>
  <c r="E861" i="39"/>
  <c r="C862" i="39"/>
  <c r="E862" i="39"/>
  <c r="C863" i="39"/>
  <c r="E863" i="39"/>
  <c r="C864" i="39"/>
  <c r="D864" i="39" s="1"/>
  <c r="J864" i="39" s="1"/>
  <c r="E864" i="39"/>
  <c r="C865" i="39"/>
  <c r="D865" i="39" s="1"/>
  <c r="J865" i="39" s="1"/>
  <c r="E865" i="39"/>
  <c r="C866" i="39"/>
  <c r="E866" i="39"/>
  <c r="C867" i="39"/>
  <c r="E867" i="39"/>
  <c r="C868" i="39"/>
  <c r="C869" i="39"/>
  <c r="C870" i="39"/>
  <c r="E870" i="39"/>
  <c r="C871" i="39"/>
  <c r="E871" i="39"/>
  <c r="E872" i="39"/>
  <c r="C873" i="39"/>
  <c r="H873" i="39" s="1"/>
  <c r="E873" i="39"/>
  <c r="C874" i="39"/>
  <c r="E874" i="39"/>
  <c r="C875" i="39"/>
  <c r="E875" i="39"/>
  <c r="C876" i="39"/>
  <c r="H876" i="39" s="1"/>
  <c r="E876" i="39"/>
  <c r="C877" i="39"/>
  <c r="E877" i="39"/>
  <c r="C878" i="39"/>
  <c r="E878" i="39"/>
  <c r="C879" i="39"/>
  <c r="C880" i="39"/>
  <c r="H880" i="39" s="1"/>
  <c r="C881" i="39"/>
  <c r="H881" i="39" s="1"/>
  <c r="E881" i="39"/>
  <c r="C882" i="39"/>
  <c r="H882" i="39" s="1"/>
  <c r="E882" i="39"/>
  <c r="E883" i="39"/>
  <c r="C884" i="39"/>
  <c r="E884" i="39"/>
  <c r="C885" i="39"/>
  <c r="E885" i="39"/>
  <c r="C886" i="39"/>
  <c r="E886" i="39"/>
  <c r="C887" i="39"/>
  <c r="H887" i="39" s="1"/>
  <c r="E887" i="39"/>
  <c r="C888" i="39"/>
  <c r="E888" i="39"/>
  <c r="C889" i="39"/>
  <c r="E889" i="39"/>
  <c r="C890" i="39"/>
  <c r="H890" i="39" s="1"/>
  <c r="C891" i="39"/>
  <c r="C892" i="39"/>
  <c r="E892" i="39"/>
  <c r="C893" i="39"/>
  <c r="E893" i="39"/>
  <c r="E894" i="39"/>
  <c r="C895" i="39"/>
  <c r="H895" i="39" s="1"/>
  <c r="E895" i="39"/>
  <c r="C896" i="39"/>
  <c r="E896" i="39"/>
  <c r="C897" i="39"/>
  <c r="E897" i="39"/>
  <c r="C898" i="39"/>
  <c r="E898" i="39"/>
  <c r="C899" i="39"/>
  <c r="H899" i="39" s="1"/>
  <c r="E899" i="39"/>
  <c r="C900" i="39"/>
  <c r="H900" i="39" s="1"/>
  <c r="E900" i="39"/>
  <c r="C901" i="39"/>
  <c r="C902" i="39"/>
  <c r="H902" i="39" s="1"/>
  <c r="C903" i="39"/>
  <c r="E903" i="39"/>
  <c r="C904" i="39"/>
  <c r="E904" i="39"/>
  <c r="E905" i="39"/>
  <c r="C906" i="39"/>
  <c r="H906" i="39" s="1"/>
  <c r="E906" i="39"/>
  <c r="C907" i="39"/>
  <c r="E907" i="39"/>
  <c r="C908" i="39"/>
  <c r="E908" i="39"/>
  <c r="C909" i="39"/>
  <c r="E909" i="39"/>
  <c r="C910" i="39"/>
  <c r="E910" i="39"/>
  <c r="C911" i="39"/>
  <c r="E911" i="39"/>
  <c r="C912" i="39"/>
  <c r="C913" i="39"/>
  <c r="C914" i="39"/>
  <c r="D914" i="39" s="1"/>
  <c r="J914" i="39" s="1"/>
  <c r="E914" i="39"/>
  <c r="C915" i="39"/>
  <c r="D915" i="39" s="1"/>
  <c r="J915" i="39" s="1"/>
  <c r="E915" i="39"/>
  <c r="E916" i="39"/>
  <c r="C917" i="39"/>
  <c r="H917" i="39" s="1"/>
  <c r="E917" i="39"/>
  <c r="C918" i="39"/>
  <c r="E918" i="39"/>
  <c r="C919" i="39"/>
  <c r="E919" i="39"/>
  <c r="C920" i="39"/>
  <c r="E920" i="39"/>
  <c r="C921" i="39"/>
  <c r="E921" i="39"/>
  <c r="C922" i="39"/>
  <c r="E922" i="39"/>
  <c r="C923" i="39"/>
  <c r="C924" i="39"/>
  <c r="H924" i="39" s="1"/>
  <c r="C925" i="39"/>
  <c r="E925" i="39"/>
  <c r="C926" i="39"/>
  <c r="E926" i="39"/>
  <c r="E927" i="39"/>
  <c r="C928" i="39"/>
  <c r="E928" i="39"/>
  <c r="C929" i="39"/>
  <c r="E929" i="39"/>
  <c r="C930" i="39"/>
  <c r="E930" i="39"/>
  <c r="C931" i="39"/>
  <c r="H931" i="39" s="1"/>
  <c r="E931" i="39"/>
  <c r="C932" i="39"/>
  <c r="E932" i="39"/>
  <c r="C933" i="39"/>
  <c r="E933" i="39"/>
  <c r="C934" i="39"/>
  <c r="C935" i="39"/>
  <c r="D935" i="39" s="1"/>
  <c r="J935" i="39" s="1"/>
  <c r="C936" i="39"/>
  <c r="H936" i="39" s="1"/>
  <c r="E936" i="39"/>
  <c r="C937" i="39"/>
  <c r="D937" i="39" s="1"/>
  <c r="J937" i="39" s="1"/>
  <c r="E937" i="39"/>
  <c r="E938" i="39"/>
  <c r="C939" i="39"/>
  <c r="H939" i="39" s="1"/>
  <c r="E939" i="39"/>
  <c r="C940" i="39"/>
  <c r="H940" i="39" s="1"/>
  <c r="E940" i="39"/>
  <c r="C941" i="39"/>
  <c r="E941" i="39"/>
  <c r="C942" i="39"/>
  <c r="E942" i="39"/>
  <c r="C943" i="39"/>
  <c r="D943" i="39" s="1"/>
  <c r="J943" i="39" s="1"/>
  <c r="E943" i="39"/>
  <c r="C944" i="39"/>
  <c r="E944" i="39"/>
  <c r="C945" i="39"/>
  <c r="C946" i="39"/>
  <c r="C947" i="39"/>
  <c r="E947" i="39"/>
  <c r="C948" i="39"/>
  <c r="E948" i="39"/>
  <c r="E949" i="39"/>
  <c r="C950" i="39"/>
  <c r="E950" i="39"/>
  <c r="C951" i="39"/>
  <c r="D951" i="39" s="1"/>
  <c r="J951" i="39" s="1"/>
  <c r="E951" i="39"/>
  <c r="C952" i="39"/>
  <c r="E952" i="39"/>
  <c r="C953" i="39"/>
  <c r="E953" i="39"/>
  <c r="C954" i="39"/>
  <c r="H954" i="39" s="1"/>
  <c r="E954" i="39"/>
  <c r="C955" i="39"/>
  <c r="D955" i="39" s="1"/>
  <c r="J955" i="39" s="1"/>
  <c r="E955" i="39"/>
  <c r="C956" i="39"/>
  <c r="D956" i="39" s="1"/>
  <c r="J956" i="39" s="1"/>
  <c r="C957" i="39"/>
  <c r="C958" i="39"/>
  <c r="E958" i="39"/>
  <c r="C959" i="39"/>
  <c r="D959" i="39" s="1"/>
  <c r="J959" i="39" s="1"/>
  <c r="E959" i="39"/>
  <c r="E960" i="39"/>
  <c r="C961" i="39"/>
  <c r="H961" i="39" s="1"/>
  <c r="E961" i="39"/>
  <c r="C962" i="39"/>
  <c r="D962" i="39" s="1"/>
  <c r="J962" i="39" s="1"/>
  <c r="E962" i="39"/>
  <c r="C963" i="39"/>
  <c r="E963" i="39"/>
  <c r="C964" i="39"/>
  <c r="E964" i="39"/>
  <c r="C965" i="39"/>
  <c r="H965" i="39" s="1"/>
  <c r="E965" i="39"/>
  <c r="C966" i="39"/>
  <c r="E966" i="39"/>
  <c r="C967" i="39"/>
  <c r="C968" i="39"/>
  <c r="H968" i="39" s="1"/>
  <c r="C969" i="39"/>
  <c r="H969" i="39" s="1"/>
  <c r="E969" i="39"/>
  <c r="C970" i="39"/>
  <c r="H970" i="39" s="1"/>
  <c r="E970" i="39"/>
  <c r="E971" i="39"/>
  <c r="C972" i="39"/>
  <c r="D972" i="39" s="1"/>
  <c r="J972" i="39" s="1"/>
  <c r="E972" i="39"/>
  <c r="C973" i="39"/>
  <c r="E973" i="39"/>
  <c r="C974" i="39"/>
  <c r="E974" i="39"/>
  <c r="C975" i="39"/>
  <c r="D975" i="39" s="1"/>
  <c r="J975" i="39" s="1"/>
  <c r="E975" i="39"/>
  <c r="C976" i="39"/>
  <c r="E976" i="39"/>
  <c r="C977" i="39"/>
  <c r="E977" i="39"/>
  <c r="C978" i="39"/>
  <c r="D978" i="39" s="1"/>
  <c r="J978" i="39" s="1"/>
  <c r="C979" i="39"/>
  <c r="C980" i="39"/>
  <c r="E980" i="39"/>
  <c r="C981" i="39"/>
  <c r="H981" i="39" s="1"/>
  <c r="E981" i="39"/>
  <c r="E982" i="39"/>
  <c r="C983" i="39"/>
  <c r="D983" i="39" s="1"/>
  <c r="J983" i="39" s="1"/>
  <c r="E983" i="39"/>
  <c r="C984" i="39"/>
  <c r="H984" i="39" s="1"/>
  <c r="E984" i="39"/>
  <c r="C985" i="39"/>
  <c r="E985" i="39"/>
  <c r="C986" i="39"/>
  <c r="D986" i="39" s="1"/>
  <c r="J986" i="39" s="1"/>
  <c r="E986" i="39"/>
  <c r="C987" i="39"/>
  <c r="E987" i="39"/>
  <c r="C988" i="39"/>
  <c r="E988" i="39"/>
  <c r="C989" i="39"/>
  <c r="H989" i="39" s="1"/>
  <c r="C990" i="39"/>
  <c r="C991" i="39"/>
  <c r="D991" i="39" s="1"/>
  <c r="J991" i="39" s="1"/>
  <c r="E991" i="39"/>
  <c r="C992" i="39"/>
  <c r="D992" i="39" s="1"/>
  <c r="J992" i="39" s="1"/>
  <c r="E992" i="39"/>
  <c r="E993" i="39"/>
  <c r="C994" i="39"/>
  <c r="E994" i="39"/>
  <c r="C995" i="39"/>
  <c r="H995" i="39" s="1"/>
  <c r="E995" i="39"/>
  <c r="C996" i="39"/>
  <c r="E996" i="39"/>
  <c r="C997" i="39"/>
  <c r="E997" i="39"/>
  <c r="C998" i="39"/>
  <c r="E998" i="39"/>
  <c r="C999" i="39"/>
  <c r="E999" i="39"/>
  <c r="C1000" i="39"/>
  <c r="C1001" i="39"/>
  <c r="C1002" i="39"/>
  <c r="E1002" i="39"/>
  <c r="C1003" i="39"/>
  <c r="E1003" i="39"/>
  <c r="E1004" i="39"/>
  <c r="C1005" i="39"/>
  <c r="E1005" i="39"/>
  <c r="C1006" i="39"/>
  <c r="E1006" i="39"/>
  <c r="C1007" i="39"/>
  <c r="E1007" i="39"/>
  <c r="C1008" i="39"/>
  <c r="E1008" i="39"/>
  <c r="C1009" i="39"/>
  <c r="D1009" i="39" s="1"/>
  <c r="J1009" i="39" s="1"/>
  <c r="E1009" i="39"/>
  <c r="C1010" i="39"/>
  <c r="D1010" i="39" s="1"/>
  <c r="J1010" i="39" s="1"/>
  <c r="E1010" i="39"/>
  <c r="C1011" i="39"/>
  <c r="D1011" i="39" s="1"/>
  <c r="J1011" i="39" s="1"/>
  <c r="C1012" i="39"/>
  <c r="D1012" i="39" s="1"/>
  <c r="J1012" i="39" s="1"/>
  <c r="C1013" i="39"/>
  <c r="D1013" i="39" s="1"/>
  <c r="J1013" i="39" s="1"/>
  <c r="E1013" i="39"/>
  <c r="C1014" i="39"/>
  <c r="H1014" i="39" s="1"/>
  <c r="E1014" i="39"/>
  <c r="E1015" i="39"/>
  <c r="C1016" i="39"/>
  <c r="E1016" i="39"/>
  <c r="C1017" i="39"/>
  <c r="E1017" i="39"/>
  <c r="C1018" i="39"/>
  <c r="H1018" i="39" s="1"/>
  <c r="E1018" i="39"/>
  <c r="C1019" i="39"/>
  <c r="E1019" i="39"/>
  <c r="C1020" i="39"/>
  <c r="E1020" i="39"/>
  <c r="C1021" i="39"/>
  <c r="E1021" i="39"/>
  <c r="C1022" i="39"/>
  <c r="C1023" i="39"/>
  <c r="D1023" i="39" s="1"/>
  <c r="J1023" i="39" s="1"/>
  <c r="C1024" i="39"/>
  <c r="H1024" i="39" s="1"/>
  <c r="E1024" i="39"/>
  <c r="C1025" i="39"/>
  <c r="E1025" i="39"/>
  <c r="E1026" i="39"/>
  <c r="C1027" i="39"/>
  <c r="H1027" i="39" s="1"/>
  <c r="E1027" i="39"/>
  <c r="C1028" i="39"/>
  <c r="E1028" i="39"/>
  <c r="C1029" i="39"/>
  <c r="D1029" i="39" s="1"/>
  <c r="J1029" i="39" s="1"/>
  <c r="E1029" i="39"/>
  <c r="C1030" i="39"/>
  <c r="H1030" i="39" s="1"/>
  <c r="E1030" i="39"/>
  <c r="C1031" i="39"/>
  <c r="E1031" i="39"/>
  <c r="C1032" i="39"/>
  <c r="D1032" i="39" s="1"/>
  <c r="J1032" i="39" s="1"/>
  <c r="E1032" i="39"/>
  <c r="C1033" i="39"/>
  <c r="D1033" i="39" s="1"/>
  <c r="J1033" i="39" s="1"/>
  <c r="C1034" i="39"/>
  <c r="C1035" i="39"/>
  <c r="H1035" i="39" s="1"/>
  <c r="E1035" i="39"/>
  <c r="C1036" i="39"/>
  <c r="E1036" i="39"/>
  <c r="E1037" i="39"/>
  <c r="C1038" i="39"/>
  <c r="E1038" i="39"/>
  <c r="C1039" i="39"/>
  <c r="D1039" i="39" s="1"/>
  <c r="J1039" i="39" s="1"/>
  <c r="E1039" i="39"/>
  <c r="C1040" i="39"/>
  <c r="E1040" i="39"/>
  <c r="C1041" i="39"/>
  <c r="E1041" i="39"/>
  <c r="C1042" i="39"/>
  <c r="D1042" i="39" s="1"/>
  <c r="J1042" i="39" s="1"/>
  <c r="E1042" i="39"/>
  <c r="C1043" i="39"/>
  <c r="E1043" i="39"/>
  <c r="C1044" i="39"/>
  <c r="D1044" i="39" s="1"/>
  <c r="J1044" i="39" s="1"/>
  <c r="C1045" i="39"/>
  <c r="D1045" i="39" s="1"/>
  <c r="J1045" i="39" s="1"/>
  <c r="C1046" i="39"/>
  <c r="D1046" i="39" s="1"/>
  <c r="J1046" i="39" s="1"/>
  <c r="E1046" i="39"/>
  <c r="C1047" i="39"/>
  <c r="H1047" i="39" s="1"/>
  <c r="E1047" i="39"/>
  <c r="E1048" i="39"/>
  <c r="C1049" i="39"/>
  <c r="E1049" i="39"/>
  <c r="C1050" i="39"/>
  <c r="H1050" i="39" s="1"/>
  <c r="E1050" i="39"/>
  <c r="C1051" i="39"/>
  <c r="E1051" i="39"/>
  <c r="C1052" i="39"/>
  <c r="H1052" i="39" s="1"/>
  <c r="E1052" i="39"/>
  <c r="C1053" i="39"/>
  <c r="E1053" i="39"/>
  <c r="C1054" i="39"/>
  <c r="E1054" i="39"/>
  <c r="C1055" i="39"/>
  <c r="H1055" i="39" s="1"/>
  <c r="C1056" i="39"/>
  <c r="C1057" i="39"/>
  <c r="H1057" i="39" s="1"/>
  <c r="E1057" i="39"/>
  <c r="C1058" i="39"/>
  <c r="E1058" i="39"/>
  <c r="E1059" i="39"/>
  <c r="C1060" i="39"/>
  <c r="E1060" i="39"/>
  <c r="C1061" i="39"/>
  <c r="E1061" i="39"/>
  <c r="C1062" i="39"/>
  <c r="H1062" i="39" s="1"/>
  <c r="E1062" i="39"/>
  <c r="C1063" i="39"/>
  <c r="E1063" i="39"/>
  <c r="C1064" i="39"/>
  <c r="E1064" i="39"/>
  <c r="C1065" i="39"/>
  <c r="E1065" i="39"/>
  <c r="C1066" i="39"/>
  <c r="H1066" i="39" s="1"/>
  <c r="C1067" i="39"/>
  <c r="H1067" i="39" s="1"/>
  <c r="C1068" i="39"/>
  <c r="H1068" i="39" s="1"/>
  <c r="E1068" i="39"/>
  <c r="C1069" i="39"/>
  <c r="E1069" i="39"/>
  <c r="E1070" i="39"/>
  <c r="C1071" i="39"/>
  <c r="H1071" i="39" s="1"/>
  <c r="E1071" i="39"/>
  <c r="C1072" i="39"/>
  <c r="E1072" i="39"/>
  <c r="C1073" i="39"/>
  <c r="E1073" i="39"/>
  <c r="C1074" i="39"/>
  <c r="D1074" i="39" s="1"/>
  <c r="J1074" i="39" s="1"/>
  <c r="E1074" i="39"/>
  <c r="C1075" i="39"/>
  <c r="H1075" i="39" s="1"/>
  <c r="E1075" i="39"/>
  <c r="C1076" i="39"/>
  <c r="E1076" i="39"/>
  <c r="C1077" i="39"/>
  <c r="C1078" i="39"/>
  <c r="C1079" i="39"/>
  <c r="E1079" i="39"/>
  <c r="C1080" i="39"/>
  <c r="E1080" i="39"/>
  <c r="E1081" i="39"/>
  <c r="C1082" i="39"/>
  <c r="E1082" i="39"/>
  <c r="C1083" i="39"/>
  <c r="E1083" i="39"/>
  <c r="C1084" i="39"/>
  <c r="E1084" i="39"/>
  <c r="C1085" i="39"/>
  <c r="H1085" i="39" s="1"/>
  <c r="E1085" i="39"/>
  <c r="C1086" i="39"/>
  <c r="E1086" i="39"/>
  <c r="C1087" i="39"/>
  <c r="E1087" i="39"/>
  <c r="C1088" i="39"/>
  <c r="D1088" i="39" s="1"/>
  <c r="J1088" i="39" s="1"/>
  <c r="C1089" i="39"/>
  <c r="C1090" i="39"/>
  <c r="D1090" i="39" s="1"/>
  <c r="J1090" i="39" s="1"/>
  <c r="E1090" i="39"/>
  <c r="C1091" i="39"/>
  <c r="H1091" i="39" s="1"/>
  <c r="E1091" i="39"/>
  <c r="E1092" i="39"/>
  <c r="C1093" i="39"/>
  <c r="E1093" i="39"/>
  <c r="C1094" i="39"/>
  <c r="H1094" i="39" s="1"/>
  <c r="E1094" i="39"/>
  <c r="C1095" i="39"/>
  <c r="E1095" i="39"/>
  <c r="C1096" i="39"/>
  <c r="H1096" i="39" s="1"/>
  <c r="E1096" i="39"/>
  <c r="C1097" i="39"/>
  <c r="E1097" i="39"/>
  <c r="C1098" i="39"/>
  <c r="E1098" i="39"/>
  <c r="C1099" i="39"/>
  <c r="H1099" i="39" s="1"/>
  <c r="C1100" i="39"/>
  <c r="C1101" i="39"/>
  <c r="H1101" i="39" s="1"/>
  <c r="E1101" i="39"/>
  <c r="C1102" i="39"/>
  <c r="E1102" i="39"/>
  <c r="E1103" i="39"/>
  <c r="C1104" i="39"/>
  <c r="E1104" i="39"/>
  <c r="C1105" i="39"/>
  <c r="E1105" i="39"/>
  <c r="C1106" i="39"/>
  <c r="E1106" i="39"/>
  <c r="C1107" i="39"/>
  <c r="E1107" i="39"/>
  <c r="C1108" i="39"/>
  <c r="E1108" i="39"/>
  <c r="C1109" i="39"/>
  <c r="E1109" i="39"/>
  <c r="C1110" i="39"/>
  <c r="C1111" i="39"/>
  <c r="H1111" i="39" s="1"/>
  <c r="C1112" i="39"/>
  <c r="H1112" i="39" s="1"/>
  <c r="E1112" i="39"/>
  <c r="C1113" i="39"/>
  <c r="E1113" i="39"/>
  <c r="E1114" i="39"/>
  <c r="C1115" i="39"/>
  <c r="H1115" i="39" s="1"/>
  <c r="E1115" i="39"/>
  <c r="C1116" i="39"/>
  <c r="E1116" i="39"/>
  <c r="C1117" i="39"/>
  <c r="E1117" i="39"/>
  <c r="C1118" i="39"/>
  <c r="E1118" i="39"/>
  <c r="C1119" i="39"/>
  <c r="H1119" i="39" s="1"/>
  <c r="E1119" i="39"/>
  <c r="C1120" i="39"/>
  <c r="E1120" i="39"/>
  <c r="C1121" i="39"/>
  <c r="C1122" i="39"/>
  <c r="C1123" i="39"/>
  <c r="E1123" i="39"/>
  <c r="C1124" i="39"/>
  <c r="E1124" i="39"/>
  <c r="E1125" i="39"/>
  <c r="C1126" i="39"/>
  <c r="E1126" i="39"/>
  <c r="C1127" i="39"/>
  <c r="D1127" i="39" s="1"/>
  <c r="J1127" i="39" s="1"/>
  <c r="E1127" i="39"/>
  <c r="C1128" i="39"/>
  <c r="E1128" i="39"/>
  <c r="C1129" i="39"/>
  <c r="H1129" i="39" s="1"/>
  <c r="E1129" i="39"/>
  <c r="C1130" i="39"/>
  <c r="H1130" i="39" s="1"/>
  <c r="E1130" i="39"/>
  <c r="C1131" i="39"/>
  <c r="E1131" i="39"/>
  <c r="C1132" i="39"/>
  <c r="C1133" i="39"/>
  <c r="C1134" i="39"/>
  <c r="E1134" i="39"/>
  <c r="C1135" i="39"/>
  <c r="H1135" i="39" s="1"/>
  <c r="E1135" i="39"/>
  <c r="E1136" i="39"/>
  <c r="C1137" i="39"/>
  <c r="D1137" i="39" s="1"/>
  <c r="J1137" i="39" s="1"/>
  <c r="E1137" i="39"/>
  <c r="C1138" i="39"/>
  <c r="E1138" i="39"/>
  <c r="C1139" i="39"/>
  <c r="E1139" i="39"/>
  <c r="C1140" i="39"/>
  <c r="H1140" i="39" s="1"/>
  <c r="E1140" i="39"/>
  <c r="C1141" i="39"/>
  <c r="D1141" i="39" s="1"/>
  <c r="J1141" i="39" s="1"/>
  <c r="E1141" i="39"/>
  <c r="C1142" i="39"/>
  <c r="H1142" i="39" s="1"/>
  <c r="E1142" i="39"/>
  <c r="C1143" i="39"/>
  <c r="C1144" i="39"/>
  <c r="D1144" i="39" s="1"/>
  <c r="J1144" i="39" s="1"/>
  <c r="C1145" i="39"/>
  <c r="H1145" i="39" s="1"/>
  <c r="E1145" i="39"/>
  <c r="C1146" i="39"/>
  <c r="H1146" i="39" s="1"/>
  <c r="E1146" i="39"/>
  <c r="E1147" i="39"/>
  <c r="C1148" i="39"/>
  <c r="E1148" i="39"/>
  <c r="C1149" i="39"/>
  <c r="H1149" i="39" s="1"/>
  <c r="E1149" i="39"/>
  <c r="C1150" i="39"/>
  <c r="H1150" i="39" s="1"/>
  <c r="E1150" i="39"/>
  <c r="C1151" i="39"/>
  <c r="E1151" i="39"/>
  <c r="C1152" i="39"/>
  <c r="E1152" i="39"/>
  <c r="C1153" i="39"/>
  <c r="H1153" i="39" s="1"/>
  <c r="E1153" i="39"/>
  <c r="C1154" i="39"/>
  <c r="C1155" i="39"/>
  <c r="C1156" i="39"/>
  <c r="H1156" i="39" s="1"/>
  <c r="E1156" i="39"/>
  <c r="C1157" i="39"/>
  <c r="D1157" i="39" s="1"/>
  <c r="J1157" i="39" s="1"/>
  <c r="E1157" i="39"/>
  <c r="E1158" i="39"/>
  <c r="C1159" i="39"/>
  <c r="E1159" i="39"/>
  <c r="C1160" i="39"/>
  <c r="H1160" i="39" s="1"/>
  <c r="E1160" i="39"/>
  <c r="C1161" i="39"/>
  <c r="D1161" i="39" s="1"/>
  <c r="J1161" i="39" s="1"/>
  <c r="E1161" i="39"/>
  <c r="C1162" i="39"/>
  <c r="E1162" i="39"/>
  <c r="C1163" i="39"/>
  <c r="E1163" i="39"/>
  <c r="C1164" i="39"/>
  <c r="H1164" i="39" s="1"/>
  <c r="E1164" i="39"/>
  <c r="C1165" i="39"/>
  <c r="C1166" i="39"/>
  <c r="C1167" i="39"/>
  <c r="D1167" i="39" s="1"/>
  <c r="J1167" i="39" s="1"/>
  <c r="E1167" i="39"/>
  <c r="C1168" i="39"/>
  <c r="D1168" i="39" s="1"/>
  <c r="J1168" i="39" s="1"/>
  <c r="E1168" i="39"/>
  <c r="E1169" i="39"/>
  <c r="C1170" i="39"/>
  <c r="E1170" i="39"/>
  <c r="C1171" i="39"/>
  <c r="D1171" i="39" s="1"/>
  <c r="J1171" i="39" s="1"/>
  <c r="E1171" i="39"/>
  <c r="C1172" i="39"/>
  <c r="D1172" i="39" s="1"/>
  <c r="J1172" i="39" s="1"/>
  <c r="E1172" i="39"/>
  <c r="C1173" i="39"/>
  <c r="H1173" i="39" s="1"/>
  <c r="E1173" i="39"/>
  <c r="C1174" i="39"/>
  <c r="H1174" i="39" s="1"/>
  <c r="E1174" i="39"/>
  <c r="C1175" i="39"/>
  <c r="D1175" i="39" s="1"/>
  <c r="J1175" i="39" s="1"/>
  <c r="E1175" i="39"/>
  <c r="C1176" i="39"/>
  <c r="C1177" i="39"/>
  <c r="C1178" i="39"/>
  <c r="E1178" i="39"/>
  <c r="C1179" i="39"/>
  <c r="E1179" i="39"/>
  <c r="E1180" i="39"/>
  <c r="C1181" i="39"/>
  <c r="D1181" i="39" s="1"/>
  <c r="J1181" i="39" s="1"/>
  <c r="E1181" i="39"/>
  <c r="C1182" i="39"/>
  <c r="E1182" i="39"/>
  <c r="C1183" i="39"/>
  <c r="E1183" i="39"/>
  <c r="C1184" i="39"/>
  <c r="H1184" i="39" s="1"/>
  <c r="E1184" i="39"/>
  <c r="C1185" i="39"/>
  <c r="E1185" i="39"/>
  <c r="C1186" i="39"/>
  <c r="E1186" i="39"/>
  <c r="C1187" i="39"/>
  <c r="C1188" i="39"/>
  <c r="D1188" i="39" s="1"/>
  <c r="J1188" i="39" s="1"/>
  <c r="C1189" i="39"/>
  <c r="H1189" i="39" s="1"/>
  <c r="E1189" i="39"/>
  <c r="C1190" i="39"/>
  <c r="H1190" i="39" s="1"/>
  <c r="E1190" i="39"/>
  <c r="E1191" i="39"/>
  <c r="C1192" i="39"/>
  <c r="E1192" i="39"/>
  <c r="C1193" i="39"/>
  <c r="E1193" i="39"/>
  <c r="C1194" i="39"/>
  <c r="H1194" i="39" s="1"/>
  <c r="E1194" i="39"/>
  <c r="C1195" i="39"/>
  <c r="D1195" i="39" s="1"/>
  <c r="J1195" i="39" s="1"/>
  <c r="E1195" i="39"/>
  <c r="C1196" i="39"/>
  <c r="H1196" i="39" s="1"/>
  <c r="E1196" i="39"/>
  <c r="C1197" i="39"/>
  <c r="E1197" i="39"/>
  <c r="C1198" i="39"/>
  <c r="C1199" i="39"/>
  <c r="C1200" i="39"/>
  <c r="E1200" i="39"/>
  <c r="C1201" i="39"/>
  <c r="D1201" i="39" s="1"/>
  <c r="J1201" i="39" s="1"/>
  <c r="E1201" i="39"/>
  <c r="E1202" i="39"/>
  <c r="C1203" i="39"/>
  <c r="H1203" i="39" s="1"/>
  <c r="E1203" i="39"/>
  <c r="C1204" i="39"/>
  <c r="H1204" i="39" s="1"/>
  <c r="E1204" i="39"/>
  <c r="C1205" i="39"/>
  <c r="E1205" i="39"/>
  <c r="C1206" i="39"/>
  <c r="E1206" i="39"/>
  <c r="C1207" i="39"/>
  <c r="E1207" i="39"/>
  <c r="C1208" i="39"/>
  <c r="H1208" i="39" s="1"/>
  <c r="E1208" i="39"/>
  <c r="C1209" i="39"/>
  <c r="C1210" i="39"/>
  <c r="C1211" i="39"/>
  <c r="D1211" i="39" s="1"/>
  <c r="J1211" i="39" s="1"/>
  <c r="E1211" i="39"/>
  <c r="C1212" i="39"/>
  <c r="H1212" i="39" s="1"/>
  <c r="E1212" i="39"/>
  <c r="E1213" i="39"/>
  <c r="C1214" i="39"/>
  <c r="E1214" i="39"/>
  <c r="C1215" i="39"/>
  <c r="D1215" i="39" s="1"/>
  <c r="J1215" i="39" s="1"/>
  <c r="E1215" i="39"/>
  <c r="C1216" i="39"/>
  <c r="D1216" i="39" s="1"/>
  <c r="J1216" i="39" s="1"/>
  <c r="E1216" i="39"/>
  <c r="C1217" i="39"/>
  <c r="E1217" i="39"/>
  <c r="C1218" i="39"/>
  <c r="H1218" i="39" s="1"/>
  <c r="E1218" i="39"/>
  <c r="C1219" i="39"/>
  <c r="D1219" i="39" s="1"/>
  <c r="J1219" i="39" s="1"/>
  <c r="E1219" i="39"/>
  <c r="C1220" i="39"/>
  <c r="D1220" i="39" s="1"/>
  <c r="J1220" i="39" s="1"/>
  <c r="C1221" i="39"/>
  <c r="C1222" i="39"/>
  <c r="E1222" i="39"/>
  <c r="C1223" i="39"/>
  <c r="E1223" i="39"/>
  <c r="E1224" i="39"/>
  <c r="C1225" i="39"/>
  <c r="E1225" i="39"/>
  <c r="C1226" i="39"/>
  <c r="D1226" i="39" s="1"/>
  <c r="J1226" i="39" s="1"/>
  <c r="E1226" i="39"/>
  <c r="C1227" i="39"/>
  <c r="H1227" i="39" s="1"/>
  <c r="E1227" i="39"/>
  <c r="C1228" i="39"/>
  <c r="E1228" i="39"/>
  <c r="C1229" i="39"/>
  <c r="D1229" i="39" s="1"/>
  <c r="J1229" i="39" s="1"/>
  <c r="E1229" i="39"/>
  <c r="C1230" i="39"/>
  <c r="E1230" i="39"/>
  <c r="C1231" i="39"/>
  <c r="H1231" i="39" s="1"/>
  <c r="C1232" i="39"/>
  <c r="D1232" i="39" s="1"/>
  <c r="J1232" i="39" s="1"/>
  <c r="C1233" i="39"/>
  <c r="H1233" i="39" s="1"/>
  <c r="E1233" i="39"/>
  <c r="C1234" i="39"/>
  <c r="H1234" i="39" s="1"/>
  <c r="E1234" i="39"/>
  <c r="E1235" i="39"/>
  <c r="C1236" i="39"/>
  <c r="H1236" i="39" s="1"/>
  <c r="E1236" i="39"/>
  <c r="C1237" i="39"/>
  <c r="E1237" i="39"/>
  <c r="C1238" i="39"/>
  <c r="H1238" i="39" s="1"/>
  <c r="E1238" i="39"/>
  <c r="C1239" i="39"/>
  <c r="E1239" i="39"/>
  <c r="C1240" i="39"/>
  <c r="H1240" i="39" s="1"/>
  <c r="E1240" i="39"/>
  <c r="C1241" i="39"/>
  <c r="H1241" i="39" s="1"/>
  <c r="E1241" i="39"/>
  <c r="C1242" i="39"/>
  <c r="C1243" i="39"/>
  <c r="C1244" i="39"/>
  <c r="H1244" i="39" s="1"/>
  <c r="E1244" i="39"/>
  <c r="C1245" i="39"/>
  <c r="D1245" i="39" s="1"/>
  <c r="J1245" i="39" s="1"/>
  <c r="E1245" i="39"/>
  <c r="E1246" i="39"/>
  <c r="C1247" i="39"/>
  <c r="E1247" i="39"/>
  <c r="C1248" i="39"/>
  <c r="H1248" i="39" s="1"/>
  <c r="E1248" i="39"/>
  <c r="C1249" i="39"/>
  <c r="D1249" i="39" s="1"/>
  <c r="J1249" i="39" s="1"/>
  <c r="E1249" i="39"/>
  <c r="C1250" i="39"/>
  <c r="D1250" i="39" s="1"/>
  <c r="J1250" i="39" s="1"/>
  <c r="E1250" i="39"/>
  <c r="C1251" i="39"/>
  <c r="E1251" i="39"/>
  <c r="C1252" i="39"/>
  <c r="H1252" i="39" s="1"/>
  <c r="E1252" i="39"/>
  <c r="C1253" i="39"/>
  <c r="C1254" i="39"/>
  <c r="C1255" i="39"/>
  <c r="D1255" i="39" s="1"/>
  <c r="J1255" i="39" s="1"/>
  <c r="E1255" i="39"/>
  <c r="C1256" i="39"/>
  <c r="D1256" i="39" s="1"/>
  <c r="J1256" i="39" s="1"/>
  <c r="E1256" i="39"/>
  <c r="E1257" i="39"/>
  <c r="C1258" i="39"/>
  <c r="H1258" i="39" s="1"/>
  <c r="E1258" i="39"/>
  <c r="C1259" i="39"/>
  <c r="D1259" i="39" s="1"/>
  <c r="J1259" i="39" s="1"/>
  <c r="E1259" i="39"/>
  <c r="C1260" i="39"/>
  <c r="D1260" i="39" s="1"/>
  <c r="J1260" i="39" s="1"/>
  <c r="E1260" i="39"/>
  <c r="C1261" i="39"/>
  <c r="H1261" i="39" s="1"/>
  <c r="E1261" i="39"/>
  <c r="C1262" i="39"/>
  <c r="H1262" i="39" s="1"/>
  <c r="E1262" i="39"/>
  <c r="C1263" i="39"/>
  <c r="D1263" i="39" s="1"/>
  <c r="J1263" i="39" s="1"/>
  <c r="E1263" i="39"/>
  <c r="C1264" i="39"/>
  <c r="C1265" i="39"/>
  <c r="C1266" i="39"/>
  <c r="D1266" i="39" s="1"/>
  <c r="J1266" i="39" s="1"/>
  <c r="E1266" i="39"/>
  <c r="C1267" i="39"/>
  <c r="E1267" i="39"/>
  <c r="E1268" i="39"/>
  <c r="C1269" i="39"/>
  <c r="D1269" i="39" s="1"/>
  <c r="J1269" i="39" s="1"/>
  <c r="E1269" i="39"/>
  <c r="C1270" i="39"/>
  <c r="D1270" i="39" s="1"/>
  <c r="J1270" i="39" s="1"/>
  <c r="E1270" i="39"/>
  <c r="C1271" i="39"/>
  <c r="E1271" i="39"/>
  <c r="C1272" i="39"/>
  <c r="H1272" i="39" s="1"/>
  <c r="E1272" i="39"/>
  <c r="C1273" i="39"/>
  <c r="E1273" i="39"/>
  <c r="C1274" i="39"/>
  <c r="D1274" i="39" s="1"/>
  <c r="J1274" i="39" s="1"/>
  <c r="E1274" i="39"/>
  <c r="C1275" i="39"/>
  <c r="C1276" i="39"/>
  <c r="C1277" i="39"/>
  <c r="E1277" i="39"/>
  <c r="C1278" i="39"/>
  <c r="H1278" i="39" s="1"/>
  <c r="E1278" i="39"/>
  <c r="E1279" i="39"/>
  <c r="C1280" i="39"/>
  <c r="D1280" i="39" s="1"/>
  <c r="J1280" i="39" s="1"/>
  <c r="E1280" i="39"/>
  <c r="C1281" i="39"/>
  <c r="E1281" i="39"/>
  <c r="C1282" i="39"/>
  <c r="H1282" i="39" s="1"/>
  <c r="E1282" i="39"/>
  <c r="C1283" i="39"/>
  <c r="D1283" i="39" s="1"/>
  <c r="J1283" i="39" s="1"/>
  <c r="E1283" i="39"/>
  <c r="C1284" i="39"/>
  <c r="H1284" i="39" s="1"/>
  <c r="E1284" i="39"/>
  <c r="C1285" i="39"/>
  <c r="E1285" i="39"/>
  <c r="C1286" i="39"/>
  <c r="C1287" i="39"/>
  <c r="C1288" i="39"/>
  <c r="E1288" i="39"/>
  <c r="C1289" i="39"/>
  <c r="D1289" i="39" s="1"/>
  <c r="J1289" i="39" s="1"/>
  <c r="E1289" i="39"/>
  <c r="E1290" i="39"/>
  <c r="C1291" i="39"/>
  <c r="E1291" i="39"/>
  <c r="C1292" i="39"/>
  <c r="H1292" i="39" s="1"/>
  <c r="E1292" i="39"/>
  <c r="C1293" i="39"/>
  <c r="E1293" i="39"/>
  <c r="C1294" i="39"/>
  <c r="D1294" i="39" s="1"/>
  <c r="J1294" i="39" s="1"/>
  <c r="E1294" i="39"/>
  <c r="C1295" i="39"/>
  <c r="E1295" i="39"/>
  <c r="C1296" i="39"/>
  <c r="H1296" i="39" s="1"/>
  <c r="E1296" i="39"/>
  <c r="C1297" i="39"/>
  <c r="C1298" i="39"/>
  <c r="C1299" i="39"/>
  <c r="D1299" i="39" s="1"/>
  <c r="J1299" i="39" s="1"/>
  <c r="E1299" i="39"/>
  <c r="C1300" i="39"/>
  <c r="E1300" i="39"/>
  <c r="E1301" i="39"/>
  <c r="C1302" i="39"/>
  <c r="H1302" i="39" s="1"/>
  <c r="E1302" i="39"/>
  <c r="C1303" i="39"/>
  <c r="D1303" i="39" s="1"/>
  <c r="J1303" i="39" s="1"/>
  <c r="E1303" i="39"/>
  <c r="C1304" i="39"/>
  <c r="H1304" i="39" s="1"/>
  <c r="E1304" i="39"/>
  <c r="C1305" i="39"/>
  <c r="H1305" i="39" s="1"/>
  <c r="E1305" i="39"/>
  <c r="C1306" i="39"/>
  <c r="H1306" i="39" s="1"/>
  <c r="E1306" i="39"/>
  <c r="C1307" i="39"/>
  <c r="D1307" i="39" s="1"/>
  <c r="J1307" i="39" s="1"/>
  <c r="E1307" i="39"/>
  <c r="C1308" i="39"/>
  <c r="D1308" i="39" s="1"/>
  <c r="J1308" i="39" s="1"/>
  <c r="C1309" i="39"/>
  <c r="H1309" i="39" s="1"/>
  <c r="C1310" i="39"/>
  <c r="E1310" i="39"/>
  <c r="C1311" i="39"/>
  <c r="H1311" i="39" s="1"/>
  <c r="E1311" i="39"/>
  <c r="E1312" i="39"/>
  <c r="C1313" i="39"/>
  <c r="D1313" i="39" s="1"/>
  <c r="J1313" i="39" s="1"/>
  <c r="E1313" i="39"/>
  <c r="C1314" i="39"/>
  <c r="D1314" i="39" s="1"/>
  <c r="J1314" i="39" s="1"/>
  <c r="E1314" i="39"/>
  <c r="C1315" i="39"/>
  <c r="E1315" i="39"/>
  <c r="C1316" i="39"/>
  <c r="D1316" i="39" s="1"/>
  <c r="J1316" i="39" s="1"/>
  <c r="E1316" i="39"/>
  <c r="C1317" i="39"/>
  <c r="D1317" i="39" s="1"/>
  <c r="J1317" i="39" s="1"/>
  <c r="E1317" i="39"/>
  <c r="C1318" i="39"/>
  <c r="H1318" i="39" s="1"/>
  <c r="E1318" i="39"/>
  <c r="C1319" i="39"/>
  <c r="D1319" i="39" s="1"/>
  <c r="J1319" i="39" s="1"/>
  <c r="C1320" i="39"/>
  <c r="C1321" i="39"/>
  <c r="H1321" i="39" s="1"/>
  <c r="E1321" i="39"/>
  <c r="C1322" i="39"/>
  <c r="H1322" i="39" s="1"/>
  <c r="E1322" i="39"/>
  <c r="E1323" i="39"/>
  <c r="C1324" i="39"/>
  <c r="H1324" i="39" s="1"/>
  <c r="E1324" i="39"/>
  <c r="C1325" i="39"/>
  <c r="H1325" i="39" s="1"/>
  <c r="E1325" i="39"/>
  <c r="C1326" i="39"/>
  <c r="D1326" i="39" s="1"/>
  <c r="J1326" i="39" s="1"/>
  <c r="E1326" i="39"/>
  <c r="C1327" i="39"/>
  <c r="D1327" i="39" s="1"/>
  <c r="J1327" i="39" s="1"/>
  <c r="E1327" i="39"/>
  <c r="C1328" i="39"/>
  <c r="E1328" i="39"/>
  <c r="C1329" i="39"/>
  <c r="E1329" i="39"/>
  <c r="C1330" i="39"/>
  <c r="C1331" i="39"/>
  <c r="H1331" i="39" s="1"/>
  <c r="C1332" i="39"/>
  <c r="D1332" i="39" s="1"/>
  <c r="J1332" i="39" s="1"/>
  <c r="E1332" i="39"/>
  <c r="C1333" i="39"/>
  <c r="D1333" i="39" s="1"/>
  <c r="J1333" i="39" s="1"/>
  <c r="E1333" i="39"/>
  <c r="E1334" i="39"/>
  <c r="C1335" i="39"/>
  <c r="E1335" i="39"/>
  <c r="C1336" i="39"/>
  <c r="E1336" i="39"/>
  <c r="C1337" i="39"/>
  <c r="E1337" i="39"/>
  <c r="C1338" i="39"/>
  <c r="E1338" i="39"/>
  <c r="C1339" i="39"/>
  <c r="H1339" i="39" s="1"/>
  <c r="E1339" i="39"/>
  <c r="C1340" i="39"/>
  <c r="H1340" i="39" s="1"/>
  <c r="E1340" i="39"/>
  <c r="C1341" i="39"/>
  <c r="D1341" i="39" s="1"/>
  <c r="J1341" i="39" s="1"/>
  <c r="C1342" i="39"/>
  <c r="D1342" i="39" s="1"/>
  <c r="J1342" i="39" s="1"/>
  <c r="C1343" i="39"/>
  <c r="D1343" i="39" s="1"/>
  <c r="J1343" i="39" s="1"/>
  <c r="E1343" i="39"/>
  <c r="C1344" i="39"/>
  <c r="H1344" i="39" s="1"/>
  <c r="E1344" i="39"/>
  <c r="E1345" i="39"/>
  <c r="C1346" i="39"/>
  <c r="H1346" i="39" s="1"/>
  <c r="E1346" i="39"/>
  <c r="C1347" i="39"/>
  <c r="D1347" i="39" s="1"/>
  <c r="J1347" i="39" s="1"/>
  <c r="E1347" i="39"/>
  <c r="C1348" i="39"/>
  <c r="D1348" i="39" s="1"/>
  <c r="J1348" i="39" s="1"/>
  <c r="E1348" i="39"/>
  <c r="C1349" i="39"/>
  <c r="H1349" i="39" s="1"/>
  <c r="E1349" i="39"/>
  <c r="C1350" i="39"/>
  <c r="D1350" i="39" s="1"/>
  <c r="J1350" i="39" s="1"/>
  <c r="E1350" i="39"/>
  <c r="C1351" i="39"/>
  <c r="D1351" i="39" s="1"/>
  <c r="J1351" i="39" s="1"/>
  <c r="E1351" i="39"/>
  <c r="C1352" i="39"/>
  <c r="H1352" i="39" s="1"/>
  <c r="C1353" i="39"/>
  <c r="D1353" i="39" s="1"/>
  <c r="J1353" i="39" s="1"/>
  <c r="C1354" i="39"/>
  <c r="D1354" i="39" s="1"/>
  <c r="J1354" i="39" s="1"/>
  <c r="E1354" i="39"/>
  <c r="C1355" i="39"/>
  <c r="H1355" i="39" s="1"/>
  <c r="E1355" i="39"/>
  <c r="E1356" i="39"/>
  <c r="C1357" i="39"/>
  <c r="D1357" i="39" s="1"/>
  <c r="J1357" i="39" s="1"/>
  <c r="E1357" i="39"/>
  <c r="C1358" i="39"/>
  <c r="E1358" i="39"/>
  <c r="C1359" i="39"/>
  <c r="H1359" i="39" s="1"/>
  <c r="E1359" i="39"/>
  <c r="C1360" i="39"/>
  <c r="H1360" i="39" s="1"/>
  <c r="E1360" i="39"/>
  <c r="C1361" i="39"/>
  <c r="D1361" i="39" s="1"/>
  <c r="J1361" i="39" s="1"/>
  <c r="E1361" i="39"/>
  <c r="C1362" i="39"/>
  <c r="D1362" i="39" s="1"/>
  <c r="J1362" i="39" s="1"/>
  <c r="E1362" i="39"/>
  <c r="C1363" i="39"/>
  <c r="D1363" i="39" s="1"/>
  <c r="J1363" i="39" s="1"/>
  <c r="C1364" i="39"/>
  <c r="H1364" i="39" s="1"/>
  <c r="C1365" i="39"/>
  <c r="H1365" i="39" s="1"/>
  <c r="E1365" i="39"/>
  <c r="C1366" i="39"/>
  <c r="D1366" i="39" s="1"/>
  <c r="J1366" i="39" s="1"/>
  <c r="E1366" i="39"/>
  <c r="E1367" i="39"/>
  <c r="C1368" i="39"/>
  <c r="H1368" i="39" s="1"/>
  <c r="E1368" i="39"/>
  <c r="C1369" i="39"/>
  <c r="H1369" i="39" s="1"/>
  <c r="E1369" i="39"/>
  <c r="C1370" i="39"/>
  <c r="H1370" i="39" s="1"/>
  <c r="E1370" i="39"/>
  <c r="C1371" i="39"/>
  <c r="D1371" i="39" s="1"/>
  <c r="J1371" i="39" s="1"/>
  <c r="E1371" i="39"/>
  <c r="C1372" i="39"/>
  <c r="H1372" i="39" s="1"/>
  <c r="E1372" i="39"/>
  <c r="C1373" i="39"/>
  <c r="H1373" i="39" s="1"/>
  <c r="E1373" i="39"/>
  <c r="C1374" i="39"/>
  <c r="H1374" i="39" s="1"/>
  <c r="C1375" i="39"/>
  <c r="H1375" i="39" s="1"/>
  <c r="C1376" i="39"/>
  <c r="E1376" i="39"/>
  <c r="C1377" i="39"/>
  <c r="D1377" i="39" s="1"/>
  <c r="J1377" i="39" s="1"/>
  <c r="E1377" i="39"/>
  <c r="E1378" i="39"/>
  <c r="C1379" i="39"/>
  <c r="E1379" i="39"/>
  <c r="C1380" i="39"/>
  <c r="D1380" i="39" s="1"/>
  <c r="J1380" i="39" s="1"/>
  <c r="E1380" i="39"/>
  <c r="C1381" i="39"/>
  <c r="D1381" i="39" s="1"/>
  <c r="J1381" i="39" s="1"/>
  <c r="E1381" i="39"/>
  <c r="C1382" i="39"/>
  <c r="E1382" i="39"/>
  <c r="C1383" i="39"/>
  <c r="H1383" i="39" s="1"/>
  <c r="E1383" i="39"/>
  <c r="C1384" i="39"/>
  <c r="D1384" i="39" s="1"/>
  <c r="J1384" i="39" s="1"/>
  <c r="E1384" i="39"/>
  <c r="C1385" i="39"/>
  <c r="C1386" i="39"/>
  <c r="D1386" i="39" s="1"/>
  <c r="J1386" i="39" s="1"/>
  <c r="C1387" i="39"/>
  <c r="E1387" i="39"/>
  <c r="C1388" i="39"/>
  <c r="D1388" i="39" s="1"/>
  <c r="J1388" i="39" s="1"/>
  <c r="E1388" i="39"/>
  <c r="E1389" i="39"/>
  <c r="C1390" i="39"/>
  <c r="D1390" i="39" s="1"/>
  <c r="J1390" i="39" s="1"/>
  <c r="E1390" i="39"/>
  <c r="C1391" i="39"/>
  <c r="D1391" i="39" s="1"/>
  <c r="J1391" i="39" s="1"/>
  <c r="E1391" i="39"/>
  <c r="C1392" i="39"/>
  <c r="H1392" i="39" s="1"/>
  <c r="E1392" i="39"/>
  <c r="C1393" i="39"/>
  <c r="H1393" i="39" s="1"/>
  <c r="E1393" i="39"/>
  <c r="C1394" i="39"/>
  <c r="D1394" i="39" s="1"/>
  <c r="J1394" i="39" s="1"/>
  <c r="E1394" i="39"/>
  <c r="C1395" i="39"/>
  <c r="D1395" i="39" s="1"/>
  <c r="J1395" i="39" s="1"/>
  <c r="E1395" i="39"/>
  <c r="C1396" i="39"/>
  <c r="D1396" i="39" s="1"/>
  <c r="J1396" i="39" s="1"/>
  <c r="C1397" i="39"/>
  <c r="H1397" i="39" s="1"/>
  <c r="C1398" i="39"/>
  <c r="H1398" i="39" s="1"/>
  <c r="E1398" i="39"/>
  <c r="C1399" i="39"/>
  <c r="H1399" i="39" s="1"/>
  <c r="E1399" i="39"/>
  <c r="E1400" i="39"/>
  <c r="C1401" i="39"/>
  <c r="D1401" i="39" s="1"/>
  <c r="J1401" i="39" s="1"/>
  <c r="E1401" i="39"/>
  <c r="C1402" i="39"/>
  <c r="D1402" i="39" s="1"/>
  <c r="J1402" i="39" s="1"/>
  <c r="E1402" i="39"/>
  <c r="C1403" i="39"/>
  <c r="H1403" i="39" s="1"/>
  <c r="E1403" i="39"/>
  <c r="C1404" i="39"/>
  <c r="E1404" i="39"/>
  <c r="C1405" i="39"/>
  <c r="D1405" i="39" s="1"/>
  <c r="J1405" i="39" s="1"/>
  <c r="E1405" i="39"/>
  <c r="C1406" i="39"/>
  <c r="D1406" i="39" s="1"/>
  <c r="J1406" i="39" s="1"/>
  <c r="E1406" i="39"/>
  <c r="C1407" i="39"/>
  <c r="C1408" i="39"/>
  <c r="D1408" i="39" s="1"/>
  <c r="J1408" i="39" s="1"/>
  <c r="C1409" i="39"/>
  <c r="H1409" i="39" s="1"/>
  <c r="E1409" i="39"/>
  <c r="C1410" i="39"/>
  <c r="H1410" i="39" s="1"/>
  <c r="E1410" i="39"/>
  <c r="E1411" i="39"/>
  <c r="C1412" i="39"/>
  <c r="H1412" i="39" s="1"/>
  <c r="E1412" i="39"/>
  <c r="C1413" i="39"/>
  <c r="H1413" i="39" s="1"/>
  <c r="E1413" i="39"/>
  <c r="C1414" i="39"/>
  <c r="D1414" i="39" s="1"/>
  <c r="J1414" i="39" s="1"/>
  <c r="E1414" i="39"/>
  <c r="C1415" i="39"/>
  <c r="D1415" i="39" s="1"/>
  <c r="J1415" i="39" s="1"/>
  <c r="E1415" i="39"/>
  <c r="C1416" i="39"/>
  <c r="E1416" i="39"/>
  <c r="C1417" i="39"/>
  <c r="E1417" i="39"/>
  <c r="C1418" i="39"/>
  <c r="C1419" i="39"/>
  <c r="H1419" i="39" s="1"/>
  <c r="C1420" i="39"/>
  <c r="D1420" i="39" s="1"/>
  <c r="J1420" i="39" s="1"/>
  <c r="E1420" i="39"/>
  <c r="C1421" i="39"/>
  <c r="E1421" i="39"/>
  <c r="E1422" i="39"/>
  <c r="C1423" i="39"/>
  <c r="E1423" i="39"/>
  <c r="C1424" i="39"/>
  <c r="H1424" i="39" s="1"/>
  <c r="E1424" i="39"/>
  <c r="C1425" i="39"/>
  <c r="D1425" i="39" s="1"/>
  <c r="J1425" i="39" s="1"/>
  <c r="E1425" i="39"/>
  <c r="C1426" i="39"/>
  <c r="D1426" i="39" s="1"/>
  <c r="J1426" i="39" s="1"/>
  <c r="E1426" i="39"/>
  <c r="C1427" i="39"/>
  <c r="H1427" i="39" s="1"/>
  <c r="E1427" i="39"/>
  <c r="C1428" i="39"/>
  <c r="H1428" i="39" s="1"/>
  <c r="E1428" i="39"/>
  <c r="C1429" i="39"/>
  <c r="C1430" i="39"/>
  <c r="D1430" i="39" s="1"/>
  <c r="J1430" i="39" s="1"/>
  <c r="C1431" i="39"/>
  <c r="D1431" i="39" s="1"/>
  <c r="J1431" i="39" s="1"/>
  <c r="E1431" i="39"/>
  <c r="C1432" i="39"/>
  <c r="D1432" i="39" s="1"/>
  <c r="J1432" i="39" s="1"/>
  <c r="E1432" i="39"/>
  <c r="E1433" i="39"/>
  <c r="C1434" i="39"/>
  <c r="H1434" i="39" s="1"/>
  <c r="E1434" i="39"/>
  <c r="C1435" i="39"/>
  <c r="D1435" i="39" s="1"/>
  <c r="J1435" i="39" s="1"/>
  <c r="E1435" i="39"/>
  <c r="C1436" i="39"/>
  <c r="H1436" i="39" s="1"/>
  <c r="E1436" i="39"/>
  <c r="C1437" i="39"/>
  <c r="H1437" i="39" s="1"/>
  <c r="E1437" i="39"/>
  <c r="C1438" i="39"/>
  <c r="H1438" i="39" s="1"/>
  <c r="E1438" i="39"/>
  <c r="C1439" i="39"/>
  <c r="D1439" i="39" s="1"/>
  <c r="J1439" i="39" s="1"/>
  <c r="E1439" i="39"/>
  <c r="C1440" i="39"/>
  <c r="D1440" i="39" s="1"/>
  <c r="J1440" i="39" s="1"/>
  <c r="C1441" i="39"/>
  <c r="D1441" i="39" s="1"/>
  <c r="J1441" i="39" s="1"/>
  <c r="C1442" i="39"/>
  <c r="D1442" i="39" s="1"/>
  <c r="J1442" i="39" s="1"/>
  <c r="E1442" i="39"/>
  <c r="C1443" i="39"/>
  <c r="H1443" i="39" s="1"/>
  <c r="E1443" i="39"/>
  <c r="E1444" i="39"/>
  <c r="C1445" i="39"/>
  <c r="D1445" i="39" s="1"/>
  <c r="J1445" i="39" s="1"/>
  <c r="E1445" i="39"/>
  <c r="C1446" i="39"/>
  <c r="H1446" i="39" s="1"/>
  <c r="E1446" i="39"/>
  <c r="C1447" i="39"/>
  <c r="H1447" i="39" s="1"/>
  <c r="E1447" i="39"/>
  <c r="C1448" i="39"/>
  <c r="D1448" i="39" s="1"/>
  <c r="J1448" i="39" s="1"/>
  <c r="E1448" i="39"/>
  <c r="C1449" i="39"/>
  <c r="D1449" i="39" s="1"/>
  <c r="J1449" i="39" s="1"/>
  <c r="E1449" i="39"/>
  <c r="C1450" i="39"/>
  <c r="E1450" i="39"/>
  <c r="C1451" i="39"/>
  <c r="H1451" i="39" s="1"/>
  <c r="C1452" i="39"/>
  <c r="C1453" i="39"/>
  <c r="H1453" i="39" s="1"/>
  <c r="E1453" i="39"/>
  <c r="C1454" i="39"/>
  <c r="D1454" i="39" s="1"/>
  <c r="J1454" i="39" s="1"/>
  <c r="E1454" i="39"/>
  <c r="E1455" i="39"/>
  <c r="C1456" i="39"/>
  <c r="H1456" i="39" s="1"/>
  <c r="E1456" i="39"/>
  <c r="C1457" i="39"/>
  <c r="H1457" i="39" s="1"/>
  <c r="E1457" i="39"/>
  <c r="C1458" i="39"/>
  <c r="H1458" i="39" s="1"/>
  <c r="E1458" i="39"/>
  <c r="C1459" i="39"/>
  <c r="D1459" i="39" s="1"/>
  <c r="J1459" i="39" s="1"/>
  <c r="E1459" i="39"/>
  <c r="C1460" i="39"/>
  <c r="E1460" i="39"/>
  <c r="C1461" i="39"/>
  <c r="E1461" i="39"/>
  <c r="C1462" i="39"/>
  <c r="H1462" i="39" s="1"/>
  <c r="C1463" i="39"/>
  <c r="H1463" i="39" s="1"/>
  <c r="C1464" i="39"/>
  <c r="H1464" i="39" s="1"/>
  <c r="E1464" i="39"/>
  <c r="C1465" i="39"/>
  <c r="D1465" i="39" s="1"/>
  <c r="J1465" i="39" s="1"/>
  <c r="E1465" i="39"/>
  <c r="E1466" i="39"/>
  <c r="C1467" i="39"/>
  <c r="H1467" i="39" s="1"/>
  <c r="E1467" i="39"/>
  <c r="C1468" i="39"/>
  <c r="H1468" i="39" s="1"/>
  <c r="E1468" i="39"/>
  <c r="C1469" i="39"/>
  <c r="D1469" i="39" s="1"/>
  <c r="J1469" i="39" s="1"/>
  <c r="E1469" i="39"/>
  <c r="C1470" i="39"/>
  <c r="D1470" i="39" s="1"/>
  <c r="J1470" i="39" s="1"/>
  <c r="E1470" i="39"/>
  <c r="C1471" i="39"/>
  <c r="H1471" i="39" s="1"/>
  <c r="E1471" i="39"/>
  <c r="C1472" i="39"/>
  <c r="D1472" i="39" s="1"/>
  <c r="J1472" i="39" s="1"/>
  <c r="E1472" i="39"/>
  <c r="C1473" i="39"/>
  <c r="D1473" i="39" s="1"/>
  <c r="J1473" i="39" s="1"/>
  <c r="C1474" i="39"/>
  <c r="D1474" i="39" s="1"/>
  <c r="J1474" i="39" s="1"/>
  <c r="C1475" i="39"/>
  <c r="D1475" i="39" s="1"/>
  <c r="J1475" i="39" s="1"/>
  <c r="E1475" i="39"/>
  <c r="C1476" i="39"/>
  <c r="D1476" i="39" s="1"/>
  <c r="J1476" i="39" s="1"/>
  <c r="E1476" i="39"/>
  <c r="E1477" i="39"/>
  <c r="C1478" i="39"/>
  <c r="D1478" i="39" s="1"/>
  <c r="J1478" i="39" s="1"/>
  <c r="E1478" i="39"/>
  <c r="C1479" i="39"/>
  <c r="D1479" i="39" s="1"/>
  <c r="J1479" i="39" s="1"/>
  <c r="E1479" i="39"/>
  <c r="C1480" i="39"/>
  <c r="H1480" i="39" s="1"/>
  <c r="E1480" i="39"/>
  <c r="C1481" i="39"/>
  <c r="H1481" i="39" s="1"/>
  <c r="E1481" i="39"/>
  <c r="C1482" i="39"/>
  <c r="D1482" i="39" s="1"/>
  <c r="J1482" i="39" s="1"/>
  <c r="E1482" i="39"/>
  <c r="C1483" i="39"/>
  <c r="D1483" i="39" s="1"/>
  <c r="J1483" i="39" s="1"/>
  <c r="E1483" i="39"/>
  <c r="C1484" i="39"/>
  <c r="H1484" i="39" s="1"/>
  <c r="C1485" i="39"/>
  <c r="H1485" i="39" s="1"/>
  <c r="C1486" i="39"/>
  <c r="H1486" i="39" s="1"/>
  <c r="E1486" i="39"/>
  <c r="C1487" i="39"/>
  <c r="H1487" i="39" s="1"/>
  <c r="E1487" i="39"/>
  <c r="E1488" i="39"/>
  <c r="C1489" i="39"/>
  <c r="D1489" i="39" s="1"/>
  <c r="J1489" i="39" s="1"/>
  <c r="E1489" i="39"/>
  <c r="C1490" i="39"/>
  <c r="H1490" i="39" s="1"/>
  <c r="E1490" i="39"/>
  <c r="C1491" i="39"/>
  <c r="H1491" i="39" s="1"/>
  <c r="E1491" i="39"/>
  <c r="C1492" i="39"/>
  <c r="H1492" i="39" s="1"/>
  <c r="E1492" i="39"/>
  <c r="C1493" i="39"/>
  <c r="D1493" i="39" s="1"/>
  <c r="J1493" i="39" s="1"/>
  <c r="E1493" i="39"/>
  <c r="C1494" i="39"/>
  <c r="D1494" i="39" s="1"/>
  <c r="J1494" i="39" s="1"/>
  <c r="E1494" i="39"/>
  <c r="C1495" i="39"/>
  <c r="H1495" i="39" s="1"/>
  <c r="C1496" i="39"/>
  <c r="H1496" i="39" s="1"/>
  <c r="C1497" i="39"/>
  <c r="H1497" i="39" s="1"/>
  <c r="E1497" i="39"/>
  <c r="C1498" i="39"/>
  <c r="D1498" i="39" s="1"/>
  <c r="J1498" i="39" s="1"/>
  <c r="E1498" i="39"/>
  <c r="E1499" i="39"/>
  <c r="C1500" i="39"/>
  <c r="E1500" i="39"/>
  <c r="C1501" i="39"/>
  <c r="H1501" i="39" s="1"/>
  <c r="E1501" i="39"/>
  <c r="C1502" i="39"/>
  <c r="E1502" i="39"/>
  <c r="C1503" i="39"/>
  <c r="D1503" i="39" s="1"/>
  <c r="J1503" i="39" s="1"/>
  <c r="E1503" i="39"/>
  <c r="C1504" i="39"/>
  <c r="E1504" i="39"/>
  <c r="C1505" i="39"/>
  <c r="H1505" i="39" s="1"/>
  <c r="E1505" i="39"/>
  <c r="C1506" i="39"/>
  <c r="C1507" i="39"/>
  <c r="C1508" i="39"/>
  <c r="E1508" i="39"/>
  <c r="C1509" i="39"/>
  <c r="D1509" i="39" s="1"/>
  <c r="J1509" i="39" s="1"/>
  <c r="E1509" i="39"/>
  <c r="E1510" i="39"/>
  <c r="C1511" i="39"/>
  <c r="H1511" i="39" s="1"/>
  <c r="E1511" i="39"/>
  <c r="C1512" i="39"/>
  <c r="D1512" i="39" s="1"/>
  <c r="J1512" i="39" s="1"/>
  <c r="E1512" i="39"/>
  <c r="C1513" i="39"/>
  <c r="D1513" i="39" s="1"/>
  <c r="J1513" i="39" s="1"/>
  <c r="E1513" i="39"/>
  <c r="C1514" i="39"/>
  <c r="H1514" i="39" s="1"/>
  <c r="E1514" i="39"/>
  <c r="C1515" i="39"/>
  <c r="H1515" i="39" s="1"/>
  <c r="E1515" i="39"/>
  <c r="C1516" i="39"/>
  <c r="D1516" i="39" s="1"/>
  <c r="J1516" i="39" s="1"/>
  <c r="E1516" i="39"/>
  <c r="C1517" i="39"/>
  <c r="D1517" i="39" s="1"/>
  <c r="J1517" i="39" s="1"/>
  <c r="C1518" i="39"/>
  <c r="D1518" i="39" s="1"/>
  <c r="J1518" i="39" s="1"/>
  <c r="C1519" i="39"/>
  <c r="D1519" i="39" s="1"/>
  <c r="J1519" i="39" s="1"/>
  <c r="E1519" i="39"/>
  <c r="C1520" i="39"/>
  <c r="H1520" i="39" s="1"/>
  <c r="E1520" i="39"/>
  <c r="E1521" i="39"/>
  <c r="C1522" i="39"/>
  <c r="D1522" i="39" s="1"/>
  <c r="J1522" i="39" s="1"/>
  <c r="E1522" i="39"/>
  <c r="C1523" i="39"/>
  <c r="D1523" i="39" s="1"/>
  <c r="J1523" i="39" s="1"/>
  <c r="E1523" i="39"/>
  <c r="C1524" i="39"/>
  <c r="H1524" i="39" s="1"/>
  <c r="E1524" i="39"/>
  <c r="C1525" i="39"/>
  <c r="H1525" i="39" s="1"/>
  <c r="E1525" i="39"/>
  <c r="C1526" i="39"/>
  <c r="D1526" i="39" s="1"/>
  <c r="J1526" i="39" s="1"/>
  <c r="E1526" i="39"/>
  <c r="C1527" i="39"/>
  <c r="D1527" i="39" s="1"/>
  <c r="J1527" i="39" s="1"/>
  <c r="E1527" i="39"/>
  <c r="C1528" i="39"/>
  <c r="D1528" i="39" s="1"/>
  <c r="J1528" i="39" s="1"/>
  <c r="C1529" i="39"/>
  <c r="D1529" i="39" s="1"/>
  <c r="J1529" i="39" s="1"/>
  <c r="C1530" i="39"/>
  <c r="E1530" i="39"/>
  <c r="C1531" i="39"/>
  <c r="E1531" i="39"/>
  <c r="E1532" i="39"/>
  <c r="C1533" i="39"/>
  <c r="D1533" i="39" s="1"/>
  <c r="J1533" i="39" s="1"/>
  <c r="E1533" i="39"/>
  <c r="C1534" i="39"/>
  <c r="H1534" i="39" s="1"/>
  <c r="E1534" i="39"/>
  <c r="C1535" i="39"/>
  <c r="H1535" i="39" s="1"/>
  <c r="E1535" i="39"/>
  <c r="C1536" i="39"/>
  <c r="D1536" i="39" s="1"/>
  <c r="J1536" i="39" s="1"/>
  <c r="E1536" i="39"/>
  <c r="C1537" i="39"/>
  <c r="D1537" i="39" s="1"/>
  <c r="J1537" i="39" s="1"/>
  <c r="E1537" i="39"/>
  <c r="C1538" i="39"/>
  <c r="H1538" i="39" s="1"/>
  <c r="E1538" i="39"/>
  <c r="C1539" i="39"/>
  <c r="H1539" i="39" s="1"/>
  <c r="C1540" i="39"/>
  <c r="H1540" i="39" s="1"/>
  <c r="C1541" i="39"/>
  <c r="H1541" i="39" s="1"/>
  <c r="E1541" i="39"/>
  <c r="C1542" i="39"/>
  <c r="D1542" i="39" s="1"/>
  <c r="J1542" i="39" s="1"/>
  <c r="E1542" i="39"/>
  <c r="E1543" i="39"/>
  <c r="C1544" i="39"/>
  <c r="D1544" i="39" s="1"/>
  <c r="J1544" i="39" s="1"/>
  <c r="E1544" i="39"/>
  <c r="C1545" i="39"/>
  <c r="H1545" i="39" s="1"/>
  <c r="E1545" i="39"/>
  <c r="C1546" i="39"/>
  <c r="D1546" i="39" s="1"/>
  <c r="J1546" i="39" s="1"/>
  <c r="E1546" i="39"/>
  <c r="C1547" i="39"/>
  <c r="D1547" i="39" s="1"/>
  <c r="J1547" i="39" s="1"/>
  <c r="E1547" i="39"/>
  <c r="C1548" i="39"/>
  <c r="D1548" i="39" s="1"/>
  <c r="J1548" i="39" s="1"/>
  <c r="E1548" i="39"/>
  <c r="C1549" i="39"/>
  <c r="H1549" i="39" s="1"/>
  <c r="E1549" i="39"/>
  <c r="C1550" i="39"/>
  <c r="D1550" i="39" s="1"/>
  <c r="J1550" i="39" s="1"/>
  <c r="C1551" i="39"/>
  <c r="D1551" i="39" s="1"/>
  <c r="J1551" i="39" s="1"/>
  <c r="C1552" i="39"/>
  <c r="D1552" i="39" s="1"/>
  <c r="J1552" i="39" s="1"/>
  <c r="E1552" i="39"/>
  <c r="C1553" i="39"/>
  <c r="D1553" i="39" s="1"/>
  <c r="J1553" i="39" s="1"/>
  <c r="E1553" i="39"/>
  <c r="C10" i="39"/>
  <c r="D10" i="39" s="1"/>
  <c r="J10" i="39" s="1"/>
  <c r="C11" i="39"/>
  <c r="D11" i="39" s="1"/>
  <c r="J11" i="39" s="1"/>
  <c r="E13" i="39"/>
  <c r="C13" i="39"/>
  <c r="H13" i="39" s="1"/>
  <c r="E12" i="39"/>
  <c r="C12" i="39"/>
  <c r="D12" i="39" s="1"/>
  <c r="J12" i="39" s="1"/>
  <c r="E9" i="39"/>
  <c r="C9" i="39"/>
  <c r="H9" i="39" s="1"/>
  <c r="E8" i="39"/>
  <c r="C8" i="39"/>
  <c r="H8" i="39" s="1"/>
  <c r="E7" i="39"/>
  <c r="C7" i="39"/>
  <c r="H7" i="39" s="1"/>
  <c r="E6" i="39"/>
  <c r="C6" i="39"/>
  <c r="D6" i="39" s="1"/>
  <c r="J6" i="39" s="1"/>
  <c r="E5" i="39"/>
  <c r="C5" i="39"/>
  <c r="D5" i="39" s="1"/>
  <c r="J5" i="39" s="1"/>
  <c r="E4" i="39"/>
  <c r="C4" i="39"/>
  <c r="H4" i="39" s="1"/>
  <c r="E3" i="39"/>
  <c r="J1621" i="38"/>
  <c r="J1622" i="38"/>
  <c r="J1623" i="38"/>
  <c r="J1624" i="38"/>
  <c r="J1625" i="38"/>
  <c r="J1626" i="38"/>
  <c r="J1627" i="38"/>
  <c r="J1628" i="38"/>
  <c r="J1629" i="38"/>
  <c r="J1630" i="38"/>
  <c r="J1632" i="38"/>
  <c r="J1633" i="38"/>
  <c r="J1634" i="38"/>
  <c r="J1635" i="38"/>
  <c r="J1636" i="38"/>
  <c r="J1637" i="38"/>
  <c r="J1638" i="38"/>
  <c r="J1639" i="38"/>
  <c r="J1640" i="38"/>
  <c r="J1641" i="38"/>
  <c r="J1643" i="38"/>
  <c r="J1644" i="38"/>
  <c r="J1645" i="38"/>
  <c r="J1646" i="38"/>
  <c r="J1647" i="38"/>
  <c r="J1648" i="38"/>
  <c r="J1649" i="38"/>
  <c r="J1650" i="38"/>
  <c r="J1651" i="38"/>
  <c r="J1652" i="38"/>
  <c r="J1654" i="38"/>
  <c r="J1655" i="38"/>
  <c r="J1656" i="38"/>
  <c r="J1657" i="38"/>
  <c r="J1658" i="38"/>
  <c r="J1659" i="38"/>
  <c r="J1660" i="38"/>
  <c r="J1661" i="38"/>
  <c r="J1662" i="38"/>
  <c r="J1663" i="38"/>
  <c r="J1665" i="38"/>
  <c r="J1666" i="38"/>
  <c r="J1667" i="38"/>
  <c r="J1668" i="38"/>
  <c r="J1669" i="38"/>
  <c r="J1670" i="38"/>
  <c r="J1671" i="38"/>
  <c r="J1672" i="38"/>
  <c r="J1673" i="38"/>
  <c r="J1674" i="38"/>
  <c r="J1676" i="38"/>
  <c r="J1677" i="38"/>
  <c r="J1678" i="38"/>
  <c r="J1679" i="38"/>
  <c r="J1680" i="38"/>
  <c r="J1681" i="38"/>
  <c r="J1682" i="38"/>
  <c r="J1683" i="38"/>
  <c r="J1684" i="38"/>
  <c r="J1685" i="38"/>
  <c r="J1687" i="38"/>
  <c r="J1688" i="38"/>
  <c r="J1689" i="38"/>
  <c r="J1690" i="38"/>
  <c r="J1691" i="38"/>
  <c r="J1692" i="38"/>
  <c r="J1693" i="38"/>
  <c r="J1694" i="38"/>
  <c r="J1695" i="38"/>
  <c r="J1696" i="38"/>
  <c r="J1698" i="38"/>
  <c r="J1699" i="38"/>
  <c r="J1700" i="38"/>
  <c r="J1701" i="38"/>
  <c r="J1702" i="38"/>
  <c r="J1703" i="38"/>
  <c r="J1704" i="38"/>
  <c r="J1705" i="38"/>
  <c r="J1706" i="38"/>
  <c r="J1707" i="38"/>
  <c r="J1709" i="38"/>
  <c r="J1710" i="38"/>
  <c r="J1711" i="38"/>
  <c r="J1712" i="38"/>
  <c r="J1713" i="38"/>
  <c r="J1714" i="38"/>
  <c r="J1715" i="38"/>
  <c r="J1716" i="38"/>
  <c r="J1717" i="38"/>
  <c r="J1718" i="38"/>
  <c r="J1720" i="38"/>
  <c r="J1721" i="38"/>
  <c r="J1722" i="38"/>
  <c r="J1723" i="38"/>
  <c r="J1724" i="38"/>
  <c r="J1725" i="38"/>
  <c r="J1726" i="38"/>
  <c r="J1727" i="38"/>
  <c r="J1728" i="38"/>
  <c r="J1729" i="38"/>
  <c r="J1731" i="38"/>
  <c r="J1732" i="38"/>
  <c r="J1733" i="38"/>
  <c r="J1734" i="38"/>
  <c r="J1735" i="38"/>
  <c r="J1736" i="38"/>
  <c r="J1737" i="38"/>
  <c r="J1738" i="38"/>
  <c r="J1739" i="38"/>
  <c r="J1740" i="38"/>
  <c r="J1742" i="38"/>
  <c r="J1743" i="38"/>
  <c r="J1744" i="38"/>
  <c r="J1745" i="38"/>
  <c r="J1746" i="38"/>
  <c r="J1747" i="38"/>
  <c r="J1748" i="38"/>
  <c r="J1749" i="38"/>
  <c r="J1750" i="38"/>
  <c r="J1751" i="38"/>
  <c r="J1753" i="38"/>
  <c r="J1754" i="38"/>
  <c r="J1755" i="38"/>
  <c r="J1756" i="38"/>
  <c r="J1757" i="38"/>
  <c r="J1758" i="38"/>
  <c r="J1759" i="38"/>
  <c r="J1760" i="38"/>
  <c r="J1761" i="38"/>
  <c r="J1762" i="38"/>
  <c r="J1764" i="38"/>
  <c r="J1765" i="38"/>
  <c r="J1766" i="38"/>
  <c r="J1767" i="38"/>
  <c r="J1768" i="38"/>
  <c r="J1769" i="38"/>
  <c r="J1770" i="38"/>
  <c r="J1771" i="38"/>
  <c r="J1772" i="38"/>
  <c r="J1773" i="38"/>
  <c r="J1775" i="38"/>
  <c r="J1776" i="38"/>
  <c r="J1777" i="38"/>
  <c r="J1778" i="38"/>
  <c r="J1779" i="38"/>
  <c r="J1780" i="38"/>
  <c r="J1781" i="38"/>
  <c r="J1782" i="38"/>
  <c r="J1783" i="38"/>
  <c r="J1784" i="38"/>
  <c r="J1786" i="38"/>
  <c r="J1787" i="38"/>
  <c r="J1788" i="38"/>
  <c r="J1789" i="38"/>
  <c r="J1790" i="38"/>
  <c r="J1791" i="38"/>
  <c r="J1792" i="38"/>
  <c r="J1793" i="38"/>
  <c r="J1794" i="38"/>
  <c r="J1795" i="38"/>
  <c r="J1797" i="38"/>
  <c r="J1798" i="38"/>
  <c r="J1799" i="38"/>
  <c r="J1800" i="38"/>
  <c r="J1801" i="38"/>
  <c r="J1802" i="38"/>
  <c r="J1803" i="38"/>
  <c r="J1804" i="38"/>
  <c r="J1805" i="38"/>
  <c r="J1806" i="38"/>
  <c r="J1808" i="38"/>
  <c r="J1809" i="38"/>
  <c r="J1810" i="38"/>
  <c r="J1811" i="38"/>
  <c r="J1812" i="38"/>
  <c r="J1813" i="38"/>
  <c r="J1814" i="38"/>
  <c r="J1815" i="38"/>
  <c r="J1816" i="38"/>
  <c r="J1817" i="38"/>
  <c r="J1819" i="38"/>
  <c r="J1820" i="38"/>
  <c r="J1821" i="38"/>
  <c r="J1822" i="38"/>
  <c r="J1823" i="38"/>
  <c r="J1824" i="38"/>
  <c r="J1825" i="38"/>
  <c r="J1826" i="38"/>
  <c r="J1827" i="38"/>
  <c r="J1828" i="38"/>
  <c r="J1830" i="38"/>
  <c r="J1831" i="38"/>
  <c r="J1832" i="38"/>
  <c r="J1833" i="38"/>
  <c r="J1834" i="38"/>
  <c r="J1835" i="38"/>
  <c r="J1836" i="38"/>
  <c r="J1837" i="38"/>
  <c r="J1838" i="38"/>
  <c r="J1839" i="38"/>
  <c r="J1841" i="38"/>
  <c r="J1842" i="38"/>
  <c r="J1843" i="38"/>
  <c r="J1844" i="38"/>
  <c r="J1845" i="38"/>
  <c r="J1846" i="38"/>
  <c r="J1847" i="38"/>
  <c r="J1848" i="38"/>
  <c r="J1849" i="38"/>
  <c r="J1850" i="38"/>
  <c r="J1852" i="38"/>
  <c r="J1853" i="38"/>
  <c r="J1854" i="38"/>
  <c r="J1855" i="38"/>
  <c r="J1856" i="38"/>
  <c r="J1857" i="38"/>
  <c r="J1858" i="38"/>
  <c r="J1859" i="38"/>
  <c r="J1860" i="38"/>
  <c r="J1861" i="38"/>
  <c r="J1863" i="38"/>
  <c r="J1864" i="38"/>
  <c r="J1865" i="38"/>
  <c r="J1866" i="38"/>
  <c r="J1867" i="38"/>
  <c r="J1868" i="38"/>
  <c r="J1869" i="38"/>
  <c r="J1870" i="38"/>
  <c r="J1871" i="38"/>
  <c r="J1872" i="38"/>
  <c r="J1874" i="38"/>
  <c r="J1875" i="38"/>
  <c r="J1876" i="38"/>
  <c r="J1877" i="38"/>
  <c r="J1878" i="38"/>
  <c r="J1879" i="38"/>
  <c r="J1880" i="38"/>
  <c r="J1881" i="38"/>
  <c r="J1882" i="38"/>
  <c r="J1883" i="38"/>
  <c r="J1885" i="38"/>
  <c r="J1886" i="38"/>
  <c r="J1887" i="38"/>
  <c r="J1888" i="38"/>
  <c r="J1889" i="38"/>
  <c r="J1890" i="38"/>
  <c r="J1891" i="38"/>
  <c r="J1892" i="38"/>
  <c r="J1893" i="38"/>
  <c r="J1894" i="38"/>
  <c r="J1896" i="38"/>
  <c r="J1897" i="38"/>
  <c r="J1898" i="38"/>
  <c r="J1899" i="38"/>
  <c r="J1900" i="38"/>
  <c r="J1901" i="38"/>
  <c r="J1902" i="38"/>
  <c r="J1903" i="38"/>
  <c r="J1904" i="38"/>
  <c r="J1905" i="38"/>
  <c r="J1907" i="38"/>
  <c r="J1908" i="38"/>
  <c r="J1909" i="38"/>
  <c r="J1910" i="38"/>
  <c r="J1911" i="38"/>
  <c r="J1912" i="38"/>
  <c r="J1913" i="38"/>
  <c r="J1914" i="38"/>
  <c r="J1915" i="38"/>
  <c r="J1916" i="38"/>
  <c r="J1918" i="38"/>
  <c r="J1919" i="38"/>
  <c r="J1920" i="38"/>
  <c r="J1921" i="38"/>
  <c r="J1922" i="38"/>
  <c r="J1923" i="38"/>
  <c r="J1924" i="38"/>
  <c r="J1925" i="38"/>
  <c r="J1926" i="38"/>
  <c r="J1927" i="38"/>
  <c r="J1929" i="38"/>
  <c r="J1930" i="38"/>
  <c r="J1931" i="38"/>
  <c r="J1932" i="38"/>
  <c r="J1933" i="38"/>
  <c r="J1934" i="38"/>
  <c r="J1935" i="38"/>
  <c r="J1936" i="38"/>
  <c r="J1937" i="38"/>
  <c r="J1938" i="38"/>
  <c r="J1940" i="38"/>
  <c r="J1941" i="38"/>
  <c r="J1942" i="38"/>
  <c r="J1943" i="38"/>
  <c r="J1944" i="38"/>
  <c r="J1945" i="38"/>
  <c r="J1946" i="38"/>
  <c r="J1947" i="38"/>
  <c r="J1948" i="38"/>
  <c r="J1949" i="38"/>
  <c r="H1621" i="38"/>
  <c r="I1621" i="38"/>
  <c r="H1622" i="38"/>
  <c r="I1622" i="38"/>
  <c r="H1623" i="38"/>
  <c r="I1623" i="38"/>
  <c r="H1624" i="38"/>
  <c r="I1624" i="38"/>
  <c r="H1625" i="38"/>
  <c r="I1625" i="38"/>
  <c r="H1626" i="38"/>
  <c r="I1626" i="38"/>
  <c r="H1627" i="38"/>
  <c r="I1627" i="38"/>
  <c r="H1628" i="38"/>
  <c r="I1628" i="38"/>
  <c r="H1629" i="38"/>
  <c r="I1629" i="38"/>
  <c r="H1630" i="38"/>
  <c r="I1630" i="38"/>
  <c r="H1632" i="38"/>
  <c r="I1632" i="38"/>
  <c r="H1633" i="38"/>
  <c r="I1633" i="38"/>
  <c r="H1634" i="38"/>
  <c r="I1634" i="38"/>
  <c r="H1635" i="38"/>
  <c r="I1635" i="38"/>
  <c r="H1636" i="38"/>
  <c r="I1636" i="38"/>
  <c r="H1637" i="38"/>
  <c r="I1637" i="38"/>
  <c r="H1638" i="38"/>
  <c r="I1638" i="38"/>
  <c r="H1639" i="38"/>
  <c r="I1639" i="38"/>
  <c r="H1640" i="38"/>
  <c r="I1640" i="38"/>
  <c r="H1641" i="38"/>
  <c r="I1641" i="38"/>
  <c r="H1643" i="38"/>
  <c r="I1643" i="38"/>
  <c r="H1644" i="38"/>
  <c r="I1644" i="38"/>
  <c r="H1645" i="38"/>
  <c r="I1645" i="38"/>
  <c r="H1646" i="38"/>
  <c r="I1646" i="38"/>
  <c r="H1647" i="38"/>
  <c r="I1647" i="38"/>
  <c r="H1648" i="38"/>
  <c r="I1648" i="38"/>
  <c r="H1649" i="38"/>
  <c r="I1649" i="38"/>
  <c r="H1650" i="38"/>
  <c r="I1650" i="38"/>
  <c r="H1651" i="38"/>
  <c r="I1651" i="38"/>
  <c r="H1652" i="38"/>
  <c r="I1652" i="38"/>
  <c r="H1654" i="38"/>
  <c r="I1654" i="38"/>
  <c r="H1655" i="38"/>
  <c r="I1655" i="38"/>
  <c r="H1656" i="38"/>
  <c r="I1656" i="38"/>
  <c r="H1657" i="38"/>
  <c r="I1657" i="38"/>
  <c r="H1658" i="38"/>
  <c r="I1658" i="38"/>
  <c r="H1659" i="38"/>
  <c r="I1659" i="38"/>
  <c r="H1660" i="38"/>
  <c r="I1660" i="38"/>
  <c r="H1661" i="38"/>
  <c r="I1661" i="38"/>
  <c r="H1662" i="38"/>
  <c r="I1662" i="38"/>
  <c r="H1663" i="38"/>
  <c r="I1663" i="38"/>
  <c r="H1665" i="38"/>
  <c r="I1665" i="38"/>
  <c r="H1666" i="38"/>
  <c r="I1666" i="38"/>
  <c r="H1667" i="38"/>
  <c r="I1667" i="38"/>
  <c r="H1668" i="38"/>
  <c r="I1668" i="38"/>
  <c r="H1669" i="38"/>
  <c r="I1669" i="38"/>
  <c r="H1670" i="38"/>
  <c r="I1670" i="38"/>
  <c r="H1671" i="38"/>
  <c r="I1671" i="38"/>
  <c r="H1672" i="38"/>
  <c r="I1672" i="38"/>
  <c r="H1673" i="38"/>
  <c r="I1673" i="38"/>
  <c r="H1674" i="38"/>
  <c r="I1674" i="38"/>
  <c r="H1676" i="38"/>
  <c r="I1676" i="38"/>
  <c r="H1677" i="38"/>
  <c r="I1677" i="38"/>
  <c r="H1678" i="38"/>
  <c r="I1678" i="38"/>
  <c r="H1679" i="38"/>
  <c r="I1679" i="38"/>
  <c r="H1680" i="38"/>
  <c r="I1680" i="38"/>
  <c r="H1681" i="38"/>
  <c r="I1681" i="38"/>
  <c r="H1682" i="38"/>
  <c r="I1682" i="38"/>
  <c r="H1683" i="38"/>
  <c r="I1683" i="38"/>
  <c r="H1684" i="38"/>
  <c r="I1684" i="38"/>
  <c r="H1685" i="38"/>
  <c r="I1685" i="38"/>
  <c r="H1687" i="38"/>
  <c r="I1687" i="38"/>
  <c r="H1688" i="38"/>
  <c r="I1688" i="38"/>
  <c r="H1689" i="38"/>
  <c r="I1689" i="38"/>
  <c r="H1690" i="38"/>
  <c r="I1690" i="38"/>
  <c r="H1691" i="38"/>
  <c r="I1691" i="38"/>
  <c r="H1692" i="38"/>
  <c r="I1692" i="38"/>
  <c r="H1693" i="38"/>
  <c r="I1693" i="38"/>
  <c r="H1694" i="38"/>
  <c r="I1694" i="38"/>
  <c r="H1695" i="38"/>
  <c r="I1695" i="38"/>
  <c r="H1696" i="38"/>
  <c r="I1696" i="38"/>
  <c r="H1698" i="38"/>
  <c r="I1698" i="38"/>
  <c r="H1699" i="38"/>
  <c r="I1699" i="38"/>
  <c r="H1700" i="38"/>
  <c r="I1700" i="38"/>
  <c r="H1701" i="38"/>
  <c r="I1701" i="38"/>
  <c r="H1702" i="38"/>
  <c r="I1702" i="38"/>
  <c r="H1703" i="38"/>
  <c r="I1703" i="38"/>
  <c r="O15" i="36" l="1" a="1"/>
  <c r="O15" i="36" s="1"/>
  <c r="M15" i="36"/>
  <c r="O14" i="36" a="1"/>
  <c r="O14" i="36" s="1"/>
  <c r="L16" i="36" a="1"/>
  <c r="L16" i="36" s="1"/>
  <c r="M14" i="36"/>
  <c r="M13" i="36"/>
  <c r="O13" i="36" a="1"/>
  <c r="O13" i="36" s="1"/>
  <c r="L10" i="36" a="1"/>
  <c r="L10" i="36" s="1"/>
  <c r="O9" i="36" a="1"/>
  <c r="O9" i="36" s="1"/>
  <c r="J9" i="36"/>
  <c r="Q9" i="36" s="1"/>
  <c r="M8" i="36"/>
  <c r="L11" i="36" a="1"/>
  <c r="L11" i="36" s="1"/>
  <c r="J10" i="36"/>
  <c r="Q10" i="36" s="1"/>
  <c r="M9" i="36"/>
  <c r="J11" i="36"/>
  <c r="Q11" i="36" s="1"/>
  <c r="M10" i="36"/>
  <c r="L8" i="36" a="1"/>
  <c r="L8" i="36" s="1"/>
  <c r="J8" i="36"/>
  <c r="Q8" i="36" s="1"/>
  <c r="O7" i="36" a="1"/>
  <c r="O7" i="36" s="1"/>
  <c r="M7" i="36"/>
  <c r="J7" i="36"/>
  <c r="Q7" i="36" s="1"/>
  <c r="O5" i="36" a="1"/>
  <c r="O5" i="36" s="1"/>
  <c r="L6" i="36" a="1"/>
  <c r="L6" i="36" s="1"/>
  <c r="M5" i="36"/>
  <c r="L4" i="36" a="1"/>
  <c r="L4" i="36" s="1"/>
  <c r="M3" i="36"/>
  <c r="C6" i="36"/>
  <c r="H6" i="36" s="1" a="1"/>
  <c r="H6" i="36" s="1"/>
  <c r="O3" i="36" a="1"/>
  <c r="O3" i="36" s="1"/>
  <c r="M4" i="36"/>
  <c r="O2" i="36" a="1"/>
  <c r="O2" i="36" s="1"/>
  <c r="M2" i="36"/>
  <c r="D8" i="40" a="1"/>
  <c r="D8" i="40" s="1"/>
  <c r="H8" i="40" s="1"/>
  <c r="L15" i="40" a="1"/>
  <c r="L15" i="40" s="1"/>
  <c r="L11" i="40" a="1"/>
  <c r="L11" i="40" s="1"/>
  <c r="D4" i="40" a="1"/>
  <c r="D4" i="40" s="1"/>
  <c r="H4" i="40" s="1"/>
  <c r="L7" i="40" a="1"/>
  <c r="L7" i="40" s="1"/>
  <c r="D16" i="40" a="1"/>
  <c r="D16" i="40" s="1"/>
  <c r="H16" i="40" s="1"/>
  <c r="D12" i="40" a="1"/>
  <c r="D12" i="40" s="1"/>
  <c r="H12" i="40" s="1"/>
  <c r="L3" i="40" a="1"/>
  <c r="L3" i="40" s="1"/>
  <c r="D13" i="40" a="1"/>
  <c r="D13" i="40" s="1"/>
  <c r="H13" i="40" s="1"/>
  <c r="D9" i="40" a="1"/>
  <c r="D9" i="40" s="1"/>
  <c r="H9" i="40" s="1"/>
  <c r="D5" i="40" a="1"/>
  <c r="D5" i="40" s="1"/>
  <c r="H5" i="40" s="1"/>
  <c r="D14" i="40" a="1"/>
  <c r="D14" i="40" s="1"/>
  <c r="H14" i="40" s="1"/>
  <c r="D10" i="40" a="1"/>
  <c r="D10" i="40" s="1"/>
  <c r="H10" i="40" s="1"/>
  <c r="D6" i="40" a="1"/>
  <c r="D6" i="40" s="1"/>
  <c r="H6" i="40" s="1"/>
  <c r="D2" i="40" a="1"/>
  <c r="D2" i="40" s="1"/>
  <c r="H2" i="40" s="1"/>
  <c r="H96" i="39"/>
  <c r="H943" i="39"/>
  <c r="H1260" i="39"/>
  <c r="D358" i="39"/>
  <c r="J358" i="39" s="1"/>
  <c r="D345" i="39"/>
  <c r="J345" i="39" s="1"/>
  <c r="D769" i="39"/>
  <c r="J769" i="39" s="1"/>
  <c r="D587" i="39"/>
  <c r="J587" i="39" s="1"/>
  <c r="D492" i="39"/>
  <c r="J492" i="39" s="1"/>
  <c r="D711" i="39"/>
  <c r="J711" i="39" s="1"/>
  <c r="D661" i="39"/>
  <c r="J661" i="39" s="1"/>
  <c r="H472" i="39"/>
  <c r="D306" i="39"/>
  <c r="J306" i="39" s="1"/>
  <c r="D1241" i="39"/>
  <c r="J1241" i="39" s="1"/>
  <c r="H1042" i="39"/>
  <c r="H983" i="39"/>
  <c r="D1055" i="39"/>
  <c r="J1055" i="39" s="1"/>
  <c r="D917" i="39"/>
  <c r="J917" i="39" s="1"/>
  <c r="D180" i="39"/>
  <c r="J180" i="39" s="1"/>
  <c r="D152" i="39"/>
  <c r="J152" i="39" s="1"/>
  <c r="H840" i="39"/>
  <c r="H590" i="39"/>
  <c r="D1112" i="39"/>
  <c r="J1112" i="39" s="1"/>
  <c r="H821" i="39"/>
  <c r="D488" i="39"/>
  <c r="J488" i="39" s="1"/>
  <c r="H368" i="39"/>
  <c r="D319" i="39"/>
  <c r="J319" i="39" s="1"/>
  <c r="D241" i="39"/>
  <c r="J241" i="39" s="1"/>
  <c r="D228" i="39"/>
  <c r="J228" i="39" s="1"/>
  <c r="D222" i="39"/>
  <c r="J222" i="39" s="1"/>
  <c r="D138" i="39"/>
  <c r="J138" i="39" s="1"/>
  <c r="H914" i="39"/>
  <c r="H532" i="39"/>
  <c r="H270" i="39"/>
  <c r="D100" i="39"/>
  <c r="J100" i="39" s="1"/>
  <c r="D1373" i="39"/>
  <c r="J1373" i="39" s="1"/>
  <c r="D1309" i="39"/>
  <c r="J1309" i="39" s="1"/>
  <c r="D1305" i="39"/>
  <c r="J1305" i="39" s="1"/>
  <c r="H1216" i="39"/>
  <c r="D1099" i="39"/>
  <c r="J1099" i="39" s="1"/>
  <c r="D1068" i="39"/>
  <c r="J1068" i="39" s="1"/>
  <c r="D873" i="39"/>
  <c r="J873" i="39" s="1"/>
  <c r="D798" i="39"/>
  <c r="J798" i="39" s="1"/>
  <c r="D725" i="39"/>
  <c r="J725" i="39" s="1"/>
  <c r="D628" i="39"/>
  <c r="J628" i="39" s="1"/>
  <c r="D610" i="39"/>
  <c r="J610" i="39" s="1"/>
  <c r="D378" i="39"/>
  <c r="J378" i="39" s="1"/>
  <c r="D369" i="39"/>
  <c r="J369" i="39" s="1"/>
  <c r="H285" i="39"/>
  <c r="D196" i="39"/>
  <c r="J196" i="39" s="1"/>
  <c r="D1393" i="39"/>
  <c r="J1393" i="39" s="1"/>
  <c r="D583" i="39"/>
  <c r="J583" i="39" s="1"/>
  <c r="D581" i="39"/>
  <c r="J581" i="39" s="1"/>
  <c r="D450" i="39"/>
  <c r="J450" i="39" s="1"/>
  <c r="D301" i="39"/>
  <c r="J301" i="39" s="1"/>
  <c r="D231" i="39"/>
  <c r="J231" i="39" s="1"/>
  <c r="D1392" i="39"/>
  <c r="J1392" i="39" s="1"/>
  <c r="D1352" i="39"/>
  <c r="J1352" i="39" s="1"/>
  <c r="D1212" i="39"/>
  <c r="J1212" i="39" s="1"/>
  <c r="D968" i="39"/>
  <c r="J968" i="39" s="1"/>
  <c r="D961" i="39"/>
  <c r="J961" i="39" s="1"/>
  <c r="D906" i="39"/>
  <c r="J906" i="39" s="1"/>
  <c r="D890" i="39"/>
  <c r="J890" i="39" s="1"/>
  <c r="D880" i="39"/>
  <c r="J880" i="39" s="1"/>
  <c r="D876" i="39"/>
  <c r="J876" i="39" s="1"/>
  <c r="D848" i="39"/>
  <c r="J848" i="39" s="1"/>
  <c r="H835" i="39"/>
  <c r="D666" i="39"/>
  <c r="J666" i="39" s="1"/>
  <c r="D662" i="39"/>
  <c r="J662" i="39" s="1"/>
  <c r="D573" i="39"/>
  <c r="J573" i="39" s="1"/>
  <c r="D544" i="39"/>
  <c r="J544" i="39" s="1"/>
  <c r="D186" i="39"/>
  <c r="J186" i="39" s="1"/>
  <c r="D170" i="39"/>
  <c r="J170" i="39" s="1"/>
  <c r="H1405" i="39"/>
  <c r="H1362" i="39"/>
  <c r="H1313" i="39"/>
  <c r="H1289" i="39"/>
  <c r="H975" i="39"/>
  <c r="H490" i="39"/>
  <c r="H396" i="39"/>
  <c r="D394" i="39"/>
  <c r="J394" i="39" s="1"/>
  <c r="D379" i="39"/>
  <c r="J379" i="39" s="1"/>
  <c r="D284" i="39"/>
  <c r="J284" i="39" s="1"/>
  <c r="D1364" i="39"/>
  <c r="J1364" i="39" s="1"/>
  <c r="D1153" i="39"/>
  <c r="J1153" i="39" s="1"/>
  <c r="D1050" i="39"/>
  <c r="J1050" i="39" s="1"/>
  <c r="D969" i="39"/>
  <c r="J969" i="39" s="1"/>
  <c r="D965" i="39"/>
  <c r="J965" i="39" s="1"/>
  <c r="D940" i="39"/>
  <c r="J940" i="39" s="1"/>
  <c r="D855" i="39"/>
  <c r="J855" i="39" s="1"/>
  <c r="H836" i="39"/>
  <c r="D823" i="39"/>
  <c r="J823" i="39" s="1"/>
  <c r="D801" i="39"/>
  <c r="J801" i="39" s="1"/>
  <c r="H759" i="39"/>
  <c r="D757" i="39"/>
  <c r="J757" i="39" s="1"/>
  <c r="H585" i="39"/>
  <c r="D580" i="39"/>
  <c r="J580" i="39" s="1"/>
  <c r="D560" i="39"/>
  <c r="J560" i="39" s="1"/>
  <c r="D510" i="39"/>
  <c r="J510" i="39" s="1"/>
  <c r="D296" i="39"/>
  <c r="J296" i="39" s="1"/>
  <c r="D218" i="39"/>
  <c r="J218" i="39" s="1"/>
  <c r="D187" i="39"/>
  <c r="J187" i="39" s="1"/>
  <c r="D167" i="39"/>
  <c r="J167" i="39" s="1"/>
  <c r="D128" i="39"/>
  <c r="J128" i="39" s="1"/>
  <c r="D466" i="39"/>
  <c r="J466" i="39" s="1"/>
  <c r="D160" i="39"/>
  <c r="J160" i="39" s="1"/>
  <c r="D156" i="39"/>
  <c r="J156" i="39" s="1"/>
  <c r="D1486" i="39"/>
  <c r="J1486" i="39" s="1"/>
  <c r="D1484" i="39"/>
  <c r="J1484" i="39" s="1"/>
  <c r="H1482" i="39"/>
  <c r="D1447" i="39"/>
  <c r="J1447" i="39" s="1"/>
  <c r="D1446" i="39"/>
  <c r="J1446" i="39" s="1"/>
  <c r="D1437" i="39"/>
  <c r="J1437" i="39" s="1"/>
  <c r="D1318" i="39"/>
  <c r="J1318" i="39" s="1"/>
  <c r="H1316" i="39"/>
  <c r="H1303" i="39"/>
  <c r="H1294" i="39"/>
  <c r="D1258" i="39"/>
  <c r="J1258" i="39" s="1"/>
  <c r="D1189" i="39"/>
  <c r="J1189" i="39" s="1"/>
  <c r="D1156" i="39"/>
  <c r="J1156" i="39" s="1"/>
  <c r="D1135" i="39"/>
  <c r="J1135" i="39" s="1"/>
  <c r="H1045" i="39"/>
  <c r="H1033" i="39"/>
  <c r="H1029" i="39"/>
  <c r="H1012" i="39"/>
  <c r="D995" i="39"/>
  <c r="J995" i="39" s="1"/>
  <c r="H986" i="39"/>
  <c r="H978" i="39"/>
  <c r="D181" i="39"/>
  <c r="J181" i="39" s="1"/>
  <c r="D161" i="39"/>
  <c r="J161" i="39" s="1"/>
  <c r="H153" i="39"/>
  <c r="H40" i="39"/>
  <c r="H1371" i="39"/>
  <c r="H1363" i="39"/>
  <c r="H1172" i="39"/>
  <c r="H1090" i="39"/>
  <c r="H1039" i="39"/>
  <c r="H937" i="39"/>
  <c r="H802" i="39"/>
  <c r="H644" i="39"/>
  <c r="H566" i="39"/>
  <c r="H558" i="39"/>
  <c r="H452" i="39"/>
  <c r="D424" i="39"/>
  <c r="J424" i="39" s="1"/>
  <c r="D397" i="39"/>
  <c r="J397" i="39" s="1"/>
  <c r="D395" i="39"/>
  <c r="J395" i="39" s="1"/>
  <c r="D338" i="39"/>
  <c r="J338" i="39" s="1"/>
  <c r="D310" i="39"/>
  <c r="J310" i="39" s="1"/>
  <c r="D287" i="39"/>
  <c r="J287" i="39" s="1"/>
  <c r="D282" i="39"/>
  <c r="J282" i="39" s="1"/>
  <c r="D271" i="39"/>
  <c r="J271" i="39" s="1"/>
  <c r="D237" i="39"/>
  <c r="J237" i="39" s="1"/>
  <c r="H221" i="39"/>
  <c r="H20" i="39"/>
  <c r="D1485" i="39"/>
  <c r="J1485" i="39" s="1"/>
  <c r="H1381" i="39"/>
  <c r="D1304" i="39"/>
  <c r="J1304" i="39" s="1"/>
  <c r="D1244" i="39"/>
  <c r="J1244" i="39" s="1"/>
  <c r="D1203" i="39"/>
  <c r="J1203" i="39" s="1"/>
  <c r="D1149" i="39"/>
  <c r="J1149" i="39" s="1"/>
  <c r="D1142" i="39"/>
  <c r="J1142" i="39" s="1"/>
  <c r="D1094" i="39"/>
  <c r="J1094" i="39" s="1"/>
  <c r="D1052" i="39"/>
  <c r="J1052" i="39" s="1"/>
  <c r="H1044" i="39"/>
  <c r="D1027" i="39"/>
  <c r="J1027" i="39" s="1"/>
  <c r="D989" i="39"/>
  <c r="J989" i="39" s="1"/>
  <c r="D939" i="39"/>
  <c r="J939" i="39" s="1"/>
  <c r="H935" i="39"/>
  <c r="D799" i="39"/>
  <c r="J799" i="39" s="1"/>
  <c r="D779" i="39"/>
  <c r="J779" i="39" s="1"/>
  <c r="D754" i="39"/>
  <c r="J754" i="39" s="1"/>
  <c r="D670" i="39"/>
  <c r="J670" i="39" s="1"/>
  <c r="D657" i="39"/>
  <c r="J657" i="39" s="1"/>
  <c r="H606" i="39"/>
  <c r="D605" i="39"/>
  <c r="J605" i="39" s="1"/>
  <c r="D562" i="39"/>
  <c r="J562" i="39" s="1"/>
  <c r="D536" i="39"/>
  <c r="J536" i="39" s="1"/>
  <c r="H517" i="39"/>
  <c r="D430" i="39"/>
  <c r="J430" i="39" s="1"/>
  <c r="D374" i="39"/>
  <c r="J374" i="39" s="1"/>
  <c r="D365" i="39"/>
  <c r="J365" i="39" s="1"/>
  <c r="D363" i="39"/>
  <c r="J363" i="39" s="1"/>
  <c r="D339" i="39"/>
  <c r="J339" i="39" s="1"/>
  <c r="D240" i="39"/>
  <c r="J240" i="39" s="1"/>
  <c r="D213" i="39"/>
  <c r="J213" i="39" s="1"/>
  <c r="D208" i="39"/>
  <c r="J208" i="39" s="1"/>
  <c r="D197" i="39"/>
  <c r="J197" i="39" s="1"/>
  <c r="D192" i="39"/>
  <c r="J192" i="39" s="1"/>
  <c r="D151" i="39"/>
  <c r="J151" i="39" s="1"/>
  <c r="D142" i="39"/>
  <c r="J142" i="39" s="1"/>
  <c r="D112" i="39"/>
  <c r="J112" i="39" s="1"/>
  <c r="H110" i="39"/>
  <c r="D92" i="39"/>
  <c r="J92" i="39" s="1"/>
  <c r="D62" i="39"/>
  <c r="J62" i="39" s="1"/>
  <c r="H38" i="39"/>
  <c r="H1217" i="39"/>
  <c r="D1217" i="39"/>
  <c r="J1217" i="39" s="1"/>
  <c r="D1028" i="39"/>
  <c r="J1028" i="39" s="1"/>
  <c r="H1028" i="39"/>
  <c r="D922" i="39"/>
  <c r="J922" i="39" s="1"/>
  <c r="H922" i="39"/>
  <c r="H681" i="39"/>
  <c r="D681" i="39"/>
  <c r="J681" i="39" s="1"/>
  <c r="H642" i="39"/>
  <c r="D642" i="39"/>
  <c r="J642" i="39" s="1"/>
  <c r="H596" i="39"/>
  <c r="D596" i="39"/>
  <c r="J596" i="39" s="1"/>
  <c r="H556" i="39"/>
  <c r="D556" i="39"/>
  <c r="J556" i="39" s="1"/>
  <c r="H398" i="39"/>
  <c r="D398" i="39"/>
  <c r="J398" i="39" s="1"/>
  <c r="H230" i="39"/>
  <c r="D230" i="39"/>
  <c r="J230" i="39" s="1"/>
  <c r="H46" i="39"/>
  <c r="D46" i="39"/>
  <c r="J46" i="39" s="1"/>
  <c r="D18" i="39"/>
  <c r="J18" i="39" s="1"/>
  <c r="H18" i="39"/>
  <c r="D1524" i="39"/>
  <c r="J1524" i="39" s="1"/>
  <c r="H1518" i="39"/>
  <c r="D1468" i="39"/>
  <c r="J1468" i="39" s="1"/>
  <c r="D1467" i="39"/>
  <c r="J1467" i="39" s="1"/>
  <c r="D1462" i="39"/>
  <c r="J1462" i="39" s="1"/>
  <c r="H1442" i="39"/>
  <c r="H1441" i="39"/>
  <c r="H1402" i="39"/>
  <c r="D1397" i="39"/>
  <c r="J1397" i="39" s="1"/>
  <c r="D1360" i="39"/>
  <c r="J1360" i="39" s="1"/>
  <c r="H1348" i="39"/>
  <c r="D1344" i="39"/>
  <c r="J1344" i="39" s="1"/>
  <c r="H1271" i="39"/>
  <c r="D1271" i="39"/>
  <c r="J1271" i="39" s="1"/>
  <c r="D1221" i="39"/>
  <c r="J1221" i="39" s="1"/>
  <c r="H1221" i="39"/>
  <c r="H1198" i="39"/>
  <c r="D1198" i="39"/>
  <c r="J1198" i="39" s="1"/>
  <c r="D1196" i="39"/>
  <c r="J1196" i="39" s="1"/>
  <c r="H1188" i="39"/>
  <c r="H1106" i="39"/>
  <c r="D1106" i="39"/>
  <c r="J1106" i="39" s="1"/>
  <c r="D1043" i="39"/>
  <c r="J1043" i="39" s="1"/>
  <c r="H1043" i="39"/>
  <c r="H1023" i="39"/>
  <c r="D1017" i="39"/>
  <c r="J1017" i="39" s="1"/>
  <c r="H1017" i="39"/>
  <c r="D977" i="39"/>
  <c r="J977" i="39" s="1"/>
  <c r="H977" i="39"/>
  <c r="H947" i="39"/>
  <c r="D947" i="39"/>
  <c r="J947" i="39" s="1"/>
  <c r="D891" i="39"/>
  <c r="J891" i="39" s="1"/>
  <c r="H891" i="39"/>
  <c r="D858" i="39"/>
  <c r="J858" i="39" s="1"/>
  <c r="D856" i="39"/>
  <c r="J856" i="39" s="1"/>
  <c r="D803" i="39"/>
  <c r="J803" i="39" s="1"/>
  <c r="H803" i="39"/>
  <c r="H755" i="39"/>
  <c r="D755" i="39"/>
  <c r="J755" i="39" s="1"/>
  <c r="H709" i="39"/>
  <c r="D709" i="39"/>
  <c r="J709" i="39" s="1"/>
  <c r="H604" i="39"/>
  <c r="D604" i="39"/>
  <c r="J604" i="39" s="1"/>
  <c r="H563" i="39"/>
  <c r="D563" i="39"/>
  <c r="J563" i="39" s="1"/>
  <c r="D548" i="39"/>
  <c r="J548" i="39" s="1"/>
  <c r="H548" i="39"/>
  <c r="D514" i="39"/>
  <c r="J514" i="39" s="1"/>
  <c r="H514" i="39"/>
  <c r="H404" i="39"/>
  <c r="D404" i="39"/>
  <c r="J404" i="39" s="1"/>
  <c r="H362" i="39"/>
  <c r="D362" i="39"/>
  <c r="J362" i="39" s="1"/>
  <c r="D337" i="39"/>
  <c r="J337" i="39" s="1"/>
  <c r="H337" i="39"/>
  <c r="H236" i="39"/>
  <c r="D236" i="39"/>
  <c r="J236" i="39" s="1"/>
  <c r="H199" i="39"/>
  <c r="D199" i="39"/>
  <c r="J199" i="39" s="1"/>
  <c r="H166" i="39"/>
  <c r="D166" i="39"/>
  <c r="J166" i="39" s="1"/>
  <c r="H98" i="39"/>
  <c r="D98" i="39"/>
  <c r="J98" i="39" s="1"/>
  <c r="H82" i="39"/>
  <c r="D82" i="39"/>
  <c r="J82" i="39" s="1"/>
  <c r="D24" i="39"/>
  <c r="J24" i="39" s="1"/>
  <c r="H24" i="39"/>
  <c r="H1406" i="39"/>
  <c r="D1025" i="39"/>
  <c r="J1025" i="39" s="1"/>
  <c r="H1025" i="39"/>
  <c r="D985" i="39"/>
  <c r="J985" i="39" s="1"/>
  <c r="H985" i="39"/>
  <c r="H921" i="39"/>
  <c r="D921" i="39"/>
  <c r="J921" i="39" s="1"/>
  <c r="H805" i="39"/>
  <c r="D805" i="39"/>
  <c r="J805" i="39" s="1"/>
  <c r="D758" i="39"/>
  <c r="J758" i="39" s="1"/>
  <c r="H758" i="39"/>
  <c r="D714" i="39"/>
  <c r="J714" i="39" s="1"/>
  <c r="H714" i="39"/>
  <c r="H669" i="39"/>
  <c r="D669" i="39"/>
  <c r="J669" i="39" s="1"/>
  <c r="H470" i="39"/>
  <c r="D470" i="39"/>
  <c r="J470" i="39" s="1"/>
  <c r="H428" i="39"/>
  <c r="D428" i="39"/>
  <c r="J428" i="39" s="1"/>
  <c r="H364" i="39"/>
  <c r="D364" i="39"/>
  <c r="J364" i="39" s="1"/>
  <c r="H243" i="39"/>
  <c r="D243" i="39"/>
  <c r="J243" i="39" s="1"/>
  <c r="H177" i="39"/>
  <c r="D177" i="39"/>
  <c r="J177" i="39" s="1"/>
  <c r="H150" i="39"/>
  <c r="D150" i="39"/>
  <c r="J150" i="39" s="1"/>
  <c r="D42" i="39"/>
  <c r="J42" i="39" s="1"/>
  <c r="H42" i="39"/>
  <c r="H1295" i="39"/>
  <c r="D1295" i="39"/>
  <c r="J1295" i="39" s="1"/>
  <c r="H1036" i="39"/>
  <c r="D1036" i="39"/>
  <c r="J1036" i="39" s="1"/>
  <c r="D777" i="39"/>
  <c r="J777" i="39" s="1"/>
  <c r="H777" i="39"/>
  <c r="H1408" i="39"/>
  <c r="H1347" i="39"/>
  <c r="H1286" i="39"/>
  <c r="D1286" i="39"/>
  <c r="J1286" i="39" s="1"/>
  <c r="H1270" i="39"/>
  <c r="H1056" i="39"/>
  <c r="D1056" i="39"/>
  <c r="J1056" i="39" s="1"/>
  <c r="H1528" i="39"/>
  <c r="H1523" i="39"/>
  <c r="H1517" i="39"/>
  <c r="H1440" i="39"/>
  <c r="D1412" i="39"/>
  <c r="J1412" i="39" s="1"/>
  <c r="D1403" i="39"/>
  <c r="J1403" i="39" s="1"/>
  <c r="H1396" i="39"/>
  <c r="D1349" i="39"/>
  <c r="J1349" i="39" s="1"/>
  <c r="D1225" i="39"/>
  <c r="J1225" i="39" s="1"/>
  <c r="H1225" i="39"/>
  <c r="H1138" i="39"/>
  <c r="D1138" i="39"/>
  <c r="J1138" i="39" s="1"/>
  <c r="D1129" i="39"/>
  <c r="J1129" i="39" s="1"/>
  <c r="D1118" i="39"/>
  <c r="J1118" i="39" s="1"/>
  <c r="H1118" i="39"/>
  <c r="D1100" i="39"/>
  <c r="J1100" i="39" s="1"/>
  <c r="H1100" i="39"/>
  <c r="D1096" i="39"/>
  <c r="J1096" i="39" s="1"/>
  <c r="H1088" i="39"/>
  <c r="D1062" i="39"/>
  <c r="J1062" i="39" s="1"/>
  <c r="D1016" i="39"/>
  <c r="J1016" i="39" s="1"/>
  <c r="H1016" i="39"/>
  <c r="H1011" i="39"/>
  <c r="D976" i="39"/>
  <c r="J976" i="39" s="1"/>
  <c r="H976" i="39"/>
  <c r="D970" i="39"/>
  <c r="J970" i="39" s="1"/>
  <c r="H807" i="39"/>
  <c r="D807" i="39"/>
  <c r="J807" i="39" s="1"/>
  <c r="D474" i="39"/>
  <c r="J474" i="39" s="1"/>
  <c r="H474" i="39"/>
  <c r="D446" i="39"/>
  <c r="J446" i="39" s="1"/>
  <c r="H446" i="39"/>
  <c r="H348" i="39"/>
  <c r="D348" i="39"/>
  <c r="J348" i="39" s="1"/>
  <c r="H316" i="39"/>
  <c r="D316" i="39"/>
  <c r="J316" i="39" s="1"/>
  <c r="D249" i="39"/>
  <c r="J249" i="39" s="1"/>
  <c r="H249" i="39"/>
  <c r="D159" i="39"/>
  <c r="J159" i="39" s="1"/>
  <c r="H159" i="39"/>
  <c r="D44" i="39"/>
  <c r="J44" i="39" s="1"/>
  <c r="H44" i="39"/>
  <c r="D94" i="39"/>
  <c r="J94" i="39" s="1"/>
  <c r="D86" i="39"/>
  <c r="J86" i="39" s="1"/>
  <c r="H733" i="39"/>
  <c r="H643" i="39"/>
  <c r="H620" i="39"/>
  <c r="H579" i="39"/>
  <c r="H554" i="39"/>
  <c r="H468" i="39"/>
  <c r="H326" i="39"/>
  <c r="H309" i="39"/>
  <c r="H189" i="39"/>
  <c r="H1338" i="39"/>
  <c r="D1338" i="39"/>
  <c r="J1338" i="39" s="1"/>
  <c r="H1336" i="39"/>
  <c r="D1336" i="39"/>
  <c r="J1336" i="39" s="1"/>
  <c r="H1214" i="39"/>
  <c r="D1214" i="39"/>
  <c r="J1214" i="39" s="1"/>
  <c r="H1159" i="39"/>
  <c r="D1159" i="39"/>
  <c r="J1159" i="39" s="1"/>
  <c r="H1133" i="39"/>
  <c r="D1133" i="39"/>
  <c r="J1133" i="39" s="1"/>
  <c r="H1080" i="39"/>
  <c r="D1080" i="39"/>
  <c r="J1080" i="39" s="1"/>
  <c r="H1054" i="39"/>
  <c r="D1054" i="39"/>
  <c r="J1054" i="39" s="1"/>
  <c r="D997" i="39"/>
  <c r="J997" i="39" s="1"/>
  <c r="H997" i="39"/>
  <c r="D925" i="39"/>
  <c r="J925" i="39" s="1"/>
  <c r="H925" i="39"/>
  <c r="H727" i="39"/>
  <c r="D727" i="39"/>
  <c r="J727" i="39" s="1"/>
  <c r="H677" i="39"/>
  <c r="D677" i="39"/>
  <c r="J677" i="39" s="1"/>
  <c r="H624" i="39"/>
  <c r="D624" i="39"/>
  <c r="J624" i="39" s="1"/>
  <c r="D546" i="39"/>
  <c r="J546" i="39" s="1"/>
  <c r="H546" i="39"/>
  <c r="D402" i="39"/>
  <c r="J402" i="39" s="1"/>
  <c r="H402" i="39"/>
  <c r="D391" i="39"/>
  <c r="J391" i="39" s="1"/>
  <c r="H391" i="39"/>
  <c r="D303" i="39"/>
  <c r="J303" i="39" s="1"/>
  <c r="H303" i="39"/>
  <c r="D1416" i="39"/>
  <c r="J1416" i="39" s="1"/>
  <c r="H1416" i="39"/>
  <c r="H1394" i="39"/>
  <c r="D1385" i="39"/>
  <c r="J1385" i="39" s="1"/>
  <c r="H1385" i="39"/>
  <c r="H1361" i="39"/>
  <c r="H1350" i="39"/>
  <c r="H1330" i="39"/>
  <c r="D1330" i="39"/>
  <c r="J1330" i="39" s="1"/>
  <c r="H1328" i="39"/>
  <c r="D1328" i="39"/>
  <c r="J1328" i="39" s="1"/>
  <c r="H1274" i="39"/>
  <c r="H1223" i="39"/>
  <c r="D1223" i="39"/>
  <c r="J1223" i="39" s="1"/>
  <c r="H1200" i="39"/>
  <c r="D1200" i="39"/>
  <c r="J1200" i="39" s="1"/>
  <c r="H1168" i="39"/>
  <c r="H1154" i="39"/>
  <c r="D1154" i="39"/>
  <c r="J1154" i="39" s="1"/>
  <c r="H1144" i="39"/>
  <c r="H1132" i="39"/>
  <c r="D1132" i="39"/>
  <c r="J1132" i="39" s="1"/>
  <c r="H1124" i="39"/>
  <c r="D1124" i="39"/>
  <c r="J1124" i="39" s="1"/>
  <c r="D1084" i="39"/>
  <c r="J1084" i="39" s="1"/>
  <c r="H1084" i="39"/>
  <c r="D1001" i="39"/>
  <c r="J1001" i="39" s="1"/>
  <c r="H1001" i="39"/>
  <c r="D963" i="39"/>
  <c r="J963" i="39" s="1"/>
  <c r="H963" i="39"/>
  <c r="H910" i="39"/>
  <c r="D910" i="39"/>
  <c r="J910" i="39" s="1"/>
  <c r="H889" i="39"/>
  <c r="D889" i="39"/>
  <c r="J889" i="39" s="1"/>
  <c r="D871" i="39"/>
  <c r="J871" i="39" s="1"/>
  <c r="H871" i="39"/>
  <c r="D834" i="39"/>
  <c r="J834" i="39" s="1"/>
  <c r="H834" i="39"/>
  <c r="H812" i="39"/>
  <c r="D812" i="39"/>
  <c r="J812" i="39" s="1"/>
  <c r="H753" i="39"/>
  <c r="D753" i="39"/>
  <c r="J753" i="39" s="1"/>
  <c r="H710" i="39"/>
  <c r="D710" i="39"/>
  <c r="J710" i="39" s="1"/>
  <c r="D699" i="39"/>
  <c r="J699" i="39" s="1"/>
  <c r="H699" i="39"/>
  <c r="H651" i="39"/>
  <c r="D651" i="39"/>
  <c r="J651" i="39" s="1"/>
  <c r="D636" i="39"/>
  <c r="J636" i="39" s="1"/>
  <c r="H636" i="39"/>
  <c r="H1531" i="39"/>
  <c r="D1531" i="39"/>
  <c r="J1531" i="39" s="1"/>
  <c r="D1320" i="39"/>
  <c r="J1320" i="39" s="1"/>
  <c r="H1320" i="39"/>
  <c r="D1310" i="39"/>
  <c r="J1310" i="39" s="1"/>
  <c r="H1310" i="39"/>
  <c r="D1300" i="39"/>
  <c r="J1300" i="39" s="1"/>
  <c r="H1300" i="39"/>
  <c r="H1242" i="39"/>
  <c r="D1242" i="39"/>
  <c r="J1242" i="39" s="1"/>
  <c r="D1182" i="39"/>
  <c r="J1182" i="39" s="1"/>
  <c r="H1182" i="39"/>
  <c r="H1139" i="39"/>
  <c r="D1139" i="39"/>
  <c r="J1139" i="39" s="1"/>
  <c r="D953" i="39"/>
  <c r="J953" i="39" s="1"/>
  <c r="H953" i="39"/>
  <c r="D879" i="39"/>
  <c r="J879" i="39" s="1"/>
  <c r="H879" i="39"/>
  <c r="D847" i="39"/>
  <c r="J847" i="39" s="1"/>
  <c r="H847" i="39"/>
  <c r="H695" i="39"/>
  <c r="D695" i="39"/>
  <c r="J695" i="39" s="1"/>
  <c r="D600" i="39"/>
  <c r="J600" i="39" s="1"/>
  <c r="H600" i="39"/>
  <c r="D512" i="39"/>
  <c r="J512" i="39" s="1"/>
  <c r="H512" i="39"/>
  <c r="D444" i="39"/>
  <c r="J444" i="39" s="1"/>
  <c r="H444" i="39"/>
  <c r="D426" i="39"/>
  <c r="J426" i="39" s="1"/>
  <c r="H426" i="39"/>
  <c r="D413" i="39"/>
  <c r="J413" i="39" s="1"/>
  <c r="H413" i="39"/>
  <c r="D372" i="39"/>
  <c r="J372" i="39" s="1"/>
  <c r="H372" i="39"/>
  <c r="D1530" i="39"/>
  <c r="J1530" i="39" s="1"/>
  <c r="H1530" i="39"/>
  <c r="D1508" i="39"/>
  <c r="J1508" i="39" s="1"/>
  <c r="H1508" i="39"/>
  <c r="H1489" i="39"/>
  <c r="H1461" i="39"/>
  <c r="D1461" i="39"/>
  <c r="J1461" i="39" s="1"/>
  <c r="H1450" i="39"/>
  <c r="D1450" i="39"/>
  <c r="J1450" i="39" s="1"/>
  <c r="H1507" i="39"/>
  <c r="D1507" i="39"/>
  <c r="J1507" i="39" s="1"/>
  <c r="H1452" i="39"/>
  <c r="D1452" i="39"/>
  <c r="J1452" i="39" s="1"/>
  <c r="H1423" i="39"/>
  <c r="D1423" i="39"/>
  <c r="J1423" i="39" s="1"/>
  <c r="H1358" i="39"/>
  <c r="D1358" i="39"/>
  <c r="J1358" i="39" s="1"/>
  <c r="H1353" i="39"/>
  <c r="H1335" i="39"/>
  <c r="D1335" i="39"/>
  <c r="J1335" i="39" s="1"/>
  <c r="H1314" i="39"/>
  <c r="H1288" i="39"/>
  <c r="D1288" i="39"/>
  <c r="J1288" i="39" s="1"/>
  <c r="H1277" i="39"/>
  <c r="D1277" i="39"/>
  <c r="J1277" i="39" s="1"/>
  <c r="H1250" i="39"/>
  <c r="H1211" i="39"/>
  <c r="H1197" i="39"/>
  <c r="D1197" i="39"/>
  <c r="J1197" i="39" s="1"/>
  <c r="H1183" i="39"/>
  <c r="D1183" i="39"/>
  <c r="J1183" i="39" s="1"/>
  <c r="H1152" i="39"/>
  <c r="D1152" i="39"/>
  <c r="J1152" i="39" s="1"/>
  <c r="H1128" i="39"/>
  <c r="D1128" i="39"/>
  <c r="J1128" i="39" s="1"/>
  <c r="H1110" i="39"/>
  <c r="D1110" i="39"/>
  <c r="J1110" i="39" s="1"/>
  <c r="H1095" i="39"/>
  <c r="D1095" i="39"/>
  <c r="J1095" i="39" s="1"/>
  <c r="H1003" i="39"/>
  <c r="D1003" i="39"/>
  <c r="J1003" i="39" s="1"/>
  <c r="D952" i="39"/>
  <c r="J952" i="39" s="1"/>
  <c r="H952" i="39"/>
  <c r="H926" i="39"/>
  <c r="D926" i="39"/>
  <c r="J926" i="39" s="1"/>
  <c r="H920" i="39"/>
  <c r="D920" i="39"/>
  <c r="J920" i="39" s="1"/>
  <c r="H862" i="39"/>
  <c r="D862" i="39"/>
  <c r="J862" i="39" s="1"/>
  <c r="H765" i="39"/>
  <c r="D765" i="39"/>
  <c r="J765" i="39" s="1"/>
  <c r="H713" i="39"/>
  <c r="D713" i="39"/>
  <c r="J713" i="39" s="1"/>
  <c r="H653" i="39"/>
  <c r="D653" i="39"/>
  <c r="J653" i="39" s="1"/>
  <c r="H1506" i="39"/>
  <c r="D1506" i="39"/>
  <c r="J1506" i="39" s="1"/>
  <c r="H1504" i="39"/>
  <c r="D1504" i="39"/>
  <c r="J1504" i="39" s="1"/>
  <c r="D1502" i="39"/>
  <c r="J1502" i="39" s="1"/>
  <c r="H1502" i="39"/>
  <c r="H1500" i="39"/>
  <c r="D1500" i="39"/>
  <c r="J1500" i="39" s="1"/>
  <c r="H1460" i="39"/>
  <c r="D1460" i="39"/>
  <c r="J1460" i="39" s="1"/>
  <c r="H1417" i="39"/>
  <c r="D1417" i="39"/>
  <c r="J1417" i="39" s="1"/>
  <c r="D1404" i="39"/>
  <c r="J1404" i="39" s="1"/>
  <c r="H1404" i="39"/>
  <c r="H1382" i="39"/>
  <c r="D1382" i="39"/>
  <c r="J1382" i="39" s="1"/>
  <c r="D1376" i="39"/>
  <c r="J1376" i="39" s="1"/>
  <c r="H1376" i="39"/>
  <c r="H1329" i="39"/>
  <c r="D1329" i="39"/>
  <c r="J1329" i="39" s="1"/>
  <c r="H1308" i="39"/>
  <c r="H1291" i="39"/>
  <c r="D1291" i="39"/>
  <c r="J1291" i="39" s="1"/>
  <c r="H1285" i="39"/>
  <c r="D1285" i="39"/>
  <c r="J1285" i="39" s="1"/>
  <c r="H1276" i="39"/>
  <c r="D1276" i="39"/>
  <c r="J1276" i="39" s="1"/>
  <c r="H1247" i="39"/>
  <c r="D1247" i="39"/>
  <c r="J1247" i="39" s="1"/>
  <c r="H1237" i="39"/>
  <c r="D1237" i="39"/>
  <c r="J1237" i="39" s="1"/>
  <c r="H1232" i="39"/>
  <c r="H1230" i="39"/>
  <c r="D1230" i="39"/>
  <c r="J1230" i="39" s="1"/>
  <c r="H1222" i="39"/>
  <c r="D1222" i="39"/>
  <c r="J1222" i="39" s="1"/>
  <c r="H1220" i="39"/>
  <c r="H1170" i="39"/>
  <c r="D1170" i="39"/>
  <c r="J1170" i="39" s="1"/>
  <c r="H1148" i="39"/>
  <c r="D1148" i="39"/>
  <c r="J1148" i="39" s="1"/>
  <c r="H1143" i="39"/>
  <c r="D1143" i="39"/>
  <c r="J1143" i="39" s="1"/>
  <c r="H1134" i="39"/>
  <c r="D1134" i="39"/>
  <c r="J1134" i="39" s="1"/>
  <c r="H1098" i="39"/>
  <c r="D1098" i="39"/>
  <c r="J1098" i="39" s="1"/>
  <c r="D1089" i="39"/>
  <c r="J1089" i="39" s="1"/>
  <c r="H1089" i="39"/>
  <c r="H1051" i="39"/>
  <c r="D1051" i="39"/>
  <c r="J1051" i="39" s="1"/>
  <c r="H1007" i="39"/>
  <c r="D1007" i="39"/>
  <c r="J1007" i="39" s="1"/>
  <c r="H980" i="39"/>
  <c r="D980" i="39"/>
  <c r="J980" i="39" s="1"/>
  <c r="D909" i="39"/>
  <c r="J909" i="39" s="1"/>
  <c r="H909" i="39"/>
  <c r="D874" i="39"/>
  <c r="J874" i="39" s="1"/>
  <c r="H874" i="39"/>
  <c r="H809" i="39"/>
  <c r="D809" i="39"/>
  <c r="J809" i="39" s="1"/>
  <c r="H247" i="39"/>
  <c r="D247" i="39"/>
  <c r="J247" i="39" s="1"/>
  <c r="H203" i="39"/>
  <c r="D203" i="39"/>
  <c r="J203" i="39" s="1"/>
  <c r="D195" i="39"/>
  <c r="J195" i="39" s="1"/>
  <c r="H195" i="39"/>
  <c r="D174" i="39"/>
  <c r="J174" i="39" s="1"/>
  <c r="H174" i="39"/>
  <c r="H143" i="39"/>
  <c r="D143" i="39"/>
  <c r="J143" i="39" s="1"/>
  <c r="D130" i="39"/>
  <c r="J130" i="39" s="1"/>
  <c r="H130" i="39"/>
  <c r="D68" i="39"/>
  <c r="J68" i="39" s="1"/>
  <c r="H68" i="39"/>
  <c r="H1547" i="39"/>
  <c r="H1527" i="39"/>
  <c r="H1469" i="39"/>
  <c r="H1401" i="39"/>
  <c r="H1256" i="39"/>
  <c r="H1226" i="39"/>
  <c r="H1215" i="39"/>
  <c r="H1074" i="39"/>
  <c r="D1066" i="39"/>
  <c r="J1066" i="39" s="1"/>
  <c r="H1046" i="39"/>
  <c r="D1035" i="39"/>
  <c r="J1035" i="39" s="1"/>
  <c r="H1013" i="39"/>
  <c r="H1010" i="39"/>
  <c r="H1009" i="39"/>
  <c r="H962" i="39"/>
  <c r="H959" i="39"/>
  <c r="H955" i="39"/>
  <c r="H951" i="39"/>
  <c r="D931" i="39"/>
  <c r="J931" i="39" s="1"/>
  <c r="D924" i="39"/>
  <c r="J924" i="39" s="1"/>
  <c r="D902" i="39"/>
  <c r="J902" i="39" s="1"/>
  <c r="D900" i="39"/>
  <c r="J900" i="39" s="1"/>
  <c r="D899" i="39"/>
  <c r="J899" i="39" s="1"/>
  <c r="D882" i="39"/>
  <c r="J882" i="39" s="1"/>
  <c r="D881" i="39"/>
  <c r="J881" i="39" s="1"/>
  <c r="H865" i="39"/>
  <c r="H864" i="39"/>
  <c r="D838" i="39"/>
  <c r="J838" i="39" s="1"/>
  <c r="D837" i="39"/>
  <c r="J837" i="39" s="1"/>
  <c r="H811" i="39"/>
  <c r="D797" i="39"/>
  <c r="J797" i="39" s="1"/>
  <c r="D793" i="39"/>
  <c r="J793" i="39" s="1"/>
  <c r="H793" i="39"/>
  <c r="H771" i="39"/>
  <c r="D771" i="39"/>
  <c r="J771" i="39" s="1"/>
  <c r="D739" i="39"/>
  <c r="J739" i="39" s="1"/>
  <c r="H715" i="39"/>
  <c r="H683" i="39"/>
  <c r="D683" i="39"/>
  <c r="J683" i="39" s="1"/>
  <c r="D665" i="39"/>
  <c r="J665" i="39" s="1"/>
  <c r="D660" i="39"/>
  <c r="J660" i="39" s="1"/>
  <c r="D570" i="39"/>
  <c r="J570" i="39" s="1"/>
  <c r="H570" i="39"/>
  <c r="D534" i="39"/>
  <c r="J534" i="39" s="1"/>
  <c r="H534" i="39"/>
  <c r="D422" i="39"/>
  <c r="J422" i="39" s="1"/>
  <c r="H422" i="39"/>
  <c r="H329" i="39"/>
  <c r="D329" i="39"/>
  <c r="J329" i="39" s="1"/>
  <c r="D290" i="39"/>
  <c r="J290" i="39" s="1"/>
  <c r="H290" i="39"/>
  <c r="H233" i="39"/>
  <c r="D233" i="39"/>
  <c r="J233" i="39" s="1"/>
  <c r="D215" i="39"/>
  <c r="J215" i="39" s="1"/>
  <c r="H215" i="39"/>
  <c r="D183" i="39"/>
  <c r="J183" i="39" s="1"/>
  <c r="H183" i="39"/>
  <c r="D126" i="39"/>
  <c r="J126" i="39" s="1"/>
  <c r="H126" i="39"/>
  <c r="H833" i="39"/>
  <c r="D833" i="39"/>
  <c r="J833" i="39" s="1"/>
  <c r="D831" i="39"/>
  <c r="J831" i="39" s="1"/>
  <c r="H831" i="39"/>
  <c r="H808" i="39"/>
  <c r="D808" i="39"/>
  <c r="J808" i="39" s="1"/>
  <c r="H783" i="39"/>
  <c r="D783" i="39"/>
  <c r="J783" i="39" s="1"/>
  <c r="D743" i="39"/>
  <c r="J743" i="39" s="1"/>
  <c r="H743" i="39"/>
  <c r="D705" i="39"/>
  <c r="J705" i="39" s="1"/>
  <c r="H705" i="39"/>
  <c r="D689" i="39"/>
  <c r="J689" i="39" s="1"/>
  <c r="H689" i="39"/>
  <c r="D671" i="39"/>
  <c r="J671" i="39" s="1"/>
  <c r="H671" i="39"/>
  <c r="H647" i="39"/>
  <c r="D647" i="39"/>
  <c r="J647" i="39" s="1"/>
  <c r="D595" i="39"/>
  <c r="J595" i="39" s="1"/>
  <c r="H595" i="39"/>
  <c r="H516" i="39"/>
  <c r="D516" i="39"/>
  <c r="J516" i="39" s="1"/>
  <c r="D496" i="39"/>
  <c r="J496" i="39" s="1"/>
  <c r="H496" i="39"/>
  <c r="D448" i="39"/>
  <c r="J448" i="39" s="1"/>
  <c r="H448" i="39"/>
  <c r="D429" i="39"/>
  <c r="J429" i="39" s="1"/>
  <c r="H429" i="39"/>
  <c r="H373" i="39"/>
  <c r="D373" i="39"/>
  <c r="J373" i="39" s="1"/>
  <c r="D313" i="39"/>
  <c r="J313" i="39" s="1"/>
  <c r="H313" i="39"/>
  <c r="D266" i="39"/>
  <c r="J266" i="39" s="1"/>
  <c r="H266" i="39"/>
  <c r="D246" i="39"/>
  <c r="J246" i="39" s="1"/>
  <c r="H246" i="39"/>
  <c r="D202" i="39"/>
  <c r="J202" i="39" s="1"/>
  <c r="H202" i="39"/>
  <c r="H175" i="39"/>
  <c r="D175" i="39"/>
  <c r="J175" i="39" s="1"/>
  <c r="H164" i="39"/>
  <c r="D164" i="39"/>
  <c r="J164" i="39" s="1"/>
  <c r="D140" i="39"/>
  <c r="J140" i="39" s="1"/>
  <c r="H140" i="39"/>
  <c r="D131" i="39"/>
  <c r="J131" i="39" s="1"/>
  <c r="H131" i="39"/>
  <c r="D64" i="39"/>
  <c r="J64" i="39" s="1"/>
  <c r="H64" i="39"/>
  <c r="H785" i="39"/>
  <c r="D785" i="39"/>
  <c r="J785" i="39" s="1"/>
  <c r="D749" i="39"/>
  <c r="J749" i="39" s="1"/>
  <c r="H749" i="39"/>
  <c r="H721" i="39"/>
  <c r="D721" i="39"/>
  <c r="J721" i="39" s="1"/>
  <c r="H571" i="39"/>
  <c r="D571" i="39"/>
  <c r="J571" i="39" s="1"/>
  <c r="H538" i="39"/>
  <c r="D538" i="39"/>
  <c r="J538" i="39" s="1"/>
  <c r="D518" i="39"/>
  <c r="J518" i="39" s="1"/>
  <c r="H518" i="39"/>
  <c r="D353" i="39"/>
  <c r="J353" i="39" s="1"/>
  <c r="H353" i="39"/>
  <c r="D328" i="39"/>
  <c r="J328" i="39" s="1"/>
  <c r="H328" i="39"/>
  <c r="H291" i="39"/>
  <c r="D291" i="39"/>
  <c r="J291" i="39" s="1"/>
  <c r="D232" i="39"/>
  <c r="J232" i="39" s="1"/>
  <c r="H232" i="39"/>
  <c r="D225" i="39"/>
  <c r="J225" i="39" s="1"/>
  <c r="H225" i="39"/>
  <c r="D182" i="39"/>
  <c r="J182" i="39" s="1"/>
  <c r="H182" i="39"/>
  <c r="D136" i="39"/>
  <c r="J136" i="39" s="1"/>
  <c r="H136" i="39"/>
  <c r="D84" i="39"/>
  <c r="J84" i="39" s="1"/>
  <c r="H84" i="39"/>
  <c r="D60" i="39"/>
  <c r="J60" i="39" s="1"/>
  <c r="H60" i="39"/>
  <c r="H616" i="39"/>
  <c r="D621" i="39"/>
  <c r="J621" i="39" s="1"/>
  <c r="D612" i="39"/>
  <c r="J612" i="39" s="1"/>
  <c r="D607" i="39"/>
  <c r="J607" i="39" s="1"/>
  <c r="D591" i="39"/>
  <c r="J591" i="39" s="1"/>
  <c r="H561" i="39"/>
  <c r="D494" i="39"/>
  <c r="J494" i="39" s="1"/>
  <c r="H32" i="39"/>
  <c r="H229" i="39"/>
  <c r="H43" i="39"/>
  <c r="H33" i="39"/>
  <c r="H1061" i="39"/>
  <c r="D1061" i="39"/>
  <c r="J1061" i="39" s="1"/>
  <c r="H994" i="39"/>
  <c r="D994" i="39"/>
  <c r="J994" i="39" s="1"/>
  <c r="D987" i="39"/>
  <c r="J987" i="39" s="1"/>
  <c r="H987" i="39"/>
  <c r="D967" i="39"/>
  <c r="J967" i="39" s="1"/>
  <c r="H967" i="39"/>
  <c r="D957" i="39"/>
  <c r="J957" i="39" s="1"/>
  <c r="H957" i="39"/>
  <c r="H930" i="39"/>
  <c r="D930" i="39"/>
  <c r="J930" i="39" s="1"/>
  <c r="H896" i="39"/>
  <c r="D896" i="39"/>
  <c r="J896" i="39" s="1"/>
  <c r="D885" i="39"/>
  <c r="J885" i="39" s="1"/>
  <c r="H885" i="39"/>
  <c r="D841" i="39"/>
  <c r="J841" i="39" s="1"/>
  <c r="H841" i="39"/>
  <c r="H815" i="39"/>
  <c r="D815" i="39"/>
  <c r="J815" i="39" s="1"/>
  <c r="D436" i="39"/>
  <c r="J436" i="39" s="1"/>
  <c r="H436" i="39"/>
  <c r="D376" i="39"/>
  <c r="J376" i="39" s="1"/>
  <c r="H376" i="39"/>
  <c r="D367" i="39"/>
  <c r="J367" i="39" s="1"/>
  <c r="H367" i="39"/>
  <c r="D354" i="39"/>
  <c r="J354" i="39" s="1"/>
  <c r="H354" i="39"/>
  <c r="H257" i="39"/>
  <c r="D257" i="39"/>
  <c r="J257" i="39" s="1"/>
  <c r="D120" i="39"/>
  <c r="J120" i="39" s="1"/>
  <c r="H120" i="39"/>
  <c r="D116" i="39"/>
  <c r="J116" i="39" s="1"/>
  <c r="H116" i="39"/>
  <c r="D108" i="39"/>
  <c r="J108" i="39" s="1"/>
  <c r="H108" i="39"/>
  <c r="D104" i="39"/>
  <c r="J104" i="39" s="1"/>
  <c r="H104" i="39"/>
  <c r="D78" i="39"/>
  <c r="J78" i="39" s="1"/>
  <c r="H78" i="39"/>
  <c r="H54" i="39"/>
  <c r="D54" i="39"/>
  <c r="J54" i="39" s="1"/>
  <c r="D50" i="39"/>
  <c r="J50" i="39" s="1"/>
  <c r="H50" i="39"/>
  <c r="H16" i="39"/>
  <c r="D16" i="39"/>
  <c r="J16" i="39" s="1"/>
  <c r="H1548" i="39"/>
  <c r="H1544" i="39"/>
  <c r="D1541" i="39"/>
  <c r="J1541" i="39" s="1"/>
  <c r="D1539" i="39"/>
  <c r="J1539" i="39" s="1"/>
  <c r="D1538" i="39"/>
  <c r="J1538" i="39" s="1"/>
  <c r="D1535" i="39"/>
  <c r="J1535" i="39" s="1"/>
  <c r="D1534" i="39"/>
  <c r="J1534" i="39" s="1"/>
  <c r="D1520" i="39"/>
  <c r="J1520" i="39" s="1"/>
  <c r="D1514" i="39"/>
  <c r="J1514" i="39" s="1"/>
  <c r="H1512" i="39"/>
  <c r="H1498" i="39"/>
  <c r="H1494" i="39"/>
  <c r="D1492" i="39"/>
  <c r="J1492" i="39" s="1"/>
  <c r="D1491" i="39"/>
  <c r="J1491" i="39" s="1"/>
  <c r="D1490" i="39"/>
  <c r="J1490" i="39" s="1"/>
  <c r="D1481" i="39"/>
  <c r="J1481" i="39" s="1"/>
  <c r="D1480" i="39"/>
  <c r="J1480" i="39" s="1"/>
  <c r="H1476" i="39"/>
  <c r="H1470" i="39"/>
  <c r="D1464" i="39"/>
  <c r="J1464" i="39" s="1"/>
  <c r="D1436" i="39"/>
  <c r="J1436" i="39" s="1"/>
  <c r="H1432" i="39"/>
  <c r="D1424" i="39"/>
  <c r="J1424" i="39" s="1"/>
  <c r="H1420" i="39"/>
  <c r="H1388" i="39"/>
  <c r="D1374" i="39"/>
  <c r="J1374" i="39" s="1"/>
  <c r="D1368" i="39"/>
  <c r="J1368" i="39" s="1"/>
  <c r="H1354" i="39"/>
  <c r="H1341" i="39"/>
  <c r="D1324" i="39"/>
  <c r="J1324" i="39" s="1"/>
  <c r="D1264" i="39"/>
  <c r="J1264" i="39" s="1"/>
  <c r="H1264" i="39"/>
  <c r="D1236" i="39"/>
  <c r="J1236" i="39" s="1"/>
  <c r="H1193" i="39"/>
  <c r="D1193" i="39"/>
  <c r="J1193" i="39" s="1"/>
  <c r="D1187" i="39"/>
  <c r="J1187" i="39" s="1"/>
  <c r="H1187" i="39"/>
  <c r="D1185" i="39"/>
  <c r="J1185" i="39" s="1"/>
  <c r="H1185" i="39"/>
  <c r="D1178" i="39"/>
  <c r="J1178" i="39" s="1"/>
  <c r="H1178" i="39"/>
  <c r="H1155" i="39"/>
  <c r="D1155" i="39"/>
  <c r="J1155" i="39" s="1"/>
  <c r="D1131" i="39"/>
  <c r="J1131" i="39" s="1"/>
  <c r="H1131" i="39"/>
  <c r="H1126" i="39"/>
  <c r="D1126" i="39"/>
  <c r="J1126" i="39" s="1"/>
  <c r="H1109" i="39"/>
  <c r="D1109" i="39"/>
  <c r="J1109" i="39" s="1"/>
  <c r="H1076" i="39"/>
  <c r="D1076" i="39"/>
  <c r="J1076" i="39" s="1"/>
  <c r="D1064" i="39"/>
  <c r="J1064" i="39" s="1"/>
  <c r="H1064" i="39"/>
  <c r="H1058" i="39"/>
  <c r="D1058" i="39"/>
  <c r="J1058" i="39" s="1"/>
  <c r="H1022" i="39"/>
  <c r="D1022" i="39"/>
  <c r="J1022" i="39" s="1"/>
  <c r="D1005" i="39"/>
  <c r="J1005" i="39" s="1"/>
  <c r="H1005" i="39"/>
  <c r="D933" i="39"/>
  <c r="J933" i="39" s="1"/>
  <c r="H933" i="39"/>
  <c r="H911" i="39"/>
  <c r="D911" i="39"/>
  <c r="J911" i="39" s="1"/>
  <c r="H875" i="39"/>
  <c r="D875" i="39"/>
  <c r="J875" i="39" s="1"/>
  <c r="H859" i="39"/>
  <c r="D859" i="39"/>
  <c r="J859" i="39" s="1"/>
  <c r="H846" i="39"/>
  <c r="D846" i="39"/>
  <c r="J846" i="39" s="1"/>
  <c r="H819" i="39"/>
  <c r="D819" i="39"/>
  <c r="J819" i="39" s="1"/>
  <c r="H789" i="39"/>
  <c r="D789" i="39"/>
  <c r="J789" i="39" s="1"/>
  <c r="H691" i="39"/>
  <c r="D691" i="39"/>
  <c r="J691" i="39" s="1"/>
  <c r="D679" i="39"/>
  <c r="J679" i="39" s="1"/>
  <c r="H679" i="39"/>
  <c r="H673" i="39"/>
  <c r="D673" i="39"/>
  <c r="J673" i="39" s="1"/>
  <c r="D655" i="39"/>
  <c r="J655" i="39" s="1"/>
  <c r="H655" i="39"/>
  <c r="D618" i="39"/>
  <c r="J618" i="39" s="1"/>
  <c r="H618" i="39"/>
  <c r="D614" i="39"/>
  <c r="J614" i="39" s="1"/>
  <c r="H614" i="39"/>
  <c r="H1287" i="39"/>
  <c r="D1287" i="39"/>
  <c r="J1287" i="39" s="1"/>
  <c r="H1251" i="39"/>
  <c r="D1251" i="39"/>
  <c r="J1251" i="39" s="1"/>
  <c r="H1243" i="39"/>
  <c r="D1243" i="39"/>
  <c r="J1243" i="39" s="1"/>
  <c r="H1228" i="39"/>
  <c r="D1228" i="39"/>
  <c r="J1228" i="39" s="1"/>
  <c r="D1206" i="39"/>
  <c r="J1206" i="39" s="1"/>
  <c r="H1206" i="39"/>
  <c r="D1162" i="39"/>
  <c r="J1162" i="39" s="1"/>
  <c r="H1162" i="39"/>
  <c r="H1116" i="39"/>
  <c r="D1116" i="39"/>
  <c r="J1116" i="39" s="1"/>
  <c r="D1104" i="39"/>
  <c r="J1104" i="39" s="1"/>
  <c r="H1104" i="39"/>
  <c r="D1034" i="39"/>
  <c r="J1034" i="39" s="1"/>
  <c r="H1034" i="39"/>
  <c r="H1529" i="39"/>
  <c r="H1516" i="39"/>
  <c r="H1475" i="39"/>
  <c r="D1429" i="39"/>
  <c r="J1429" i="39" s="1"/>
  <c r="H1429" i="39"/>
  <c r="D1275" i="39"/>
  <c r="J1275" i="39" s="1"/>
  <c r="H1275" i="39"/>
  <c r="H1267" i="39"/>
  <c r="D1267" i="39"/>
  <c r="J1267" i="39" s="1"/>
  <c r="D1239" i="39"/>
  <c r="J1239" i="39" s="1"/>
  <c r="H1239" i="39"/>
  <c r="H1207" i="39"/>
  <c r="D1207" i="39"/>
  <c r="J1207" i="39" s="1"/>
  <c r="D1205" i="39"/>
  <c r="J1205" i="39" s="1"/>
  <c r="H1205" i="39"/>
  <c r="D1177" i="39"/>
  <c r="J1177" i="39" s="1"/>
  <c r="H1177" i="39"/>
  <c r="H1163" i="39"/>
  <c r="D1163" i="39"/>
  <c r="J1163" i="39" s="1"/>
  <c r="H1105" i="39"/>
  <c r="D1105" i="39"/>
  <c r="J1105" i="39" s="1"/>
  <c r="H1086" i="39"/>
  <c r="D1086" i="39"/>
  <c r="J1086" i="39" s="1"/>
  <c r="H1072" i="39"/>
  <c r="D1072" i="39"/>
  <c r="J1072" i="39" s="1"/>
  <c r="D1060" i="39"/>
  <c r="J1060" i="39" s="1"/>
  <c r="H1060" i="39"/>
  <c r="H1031" i="39"/>
  <c r="D1031" i="39"/>
  <c r="J1031" i="39" s="1"/>
  <c r="H990" i="39"/>
  <c r="D990" i="39"/>
  <c r="J990" i="39" s="1"/>
  <c r="D929" i="39"/>
  <c r="J929" i="39" s="1"/>
  <c r="H929" i="39"/>
  <c r="H919" i="39"/>
  <c r="D919" i="39"/>
  <c r="J919" i="39" s="1"/>
  <c r="H886" i="39"/>
  <c r="D886" i="39"/>
  <c r="J886" i="39" s="1"/>
  <c r="H849" i="39"/>
  <c r="D849" i="39"/>
  <c r="J849" i="39" s="1"/>
  <c r="H822" i="39"/>
  <c r="D822" i="39"/>
  <c r="J822" i="39" s="1"/>
  <c r="H745" i="39"/>
  <c r="D745" i="39"/>
  <c r="J745" i="39" s="1"/>
  <c r="H731" i="39"/>
  <c r="D731" i="39"/>
  <c r="J731" i="39" s="1"/>
  <c r="D719" i="39"/>
  <c r="J719" i="39" s="1"/>
  <c r="H719" i="39"/>
  <c r="D1421" i="39"/>
  <c r="J1421" i="39" s="1"/>
  <c r="H1421" i="39"/>
  <c r="D1407" i="39"/>
  <c r="J1407" i="39" s="1"/>
  <c r="H1407" i="39"/>
  <c r="H1379" i="39"/>
  <c r="D1379" i="39"/>
  <c r="J1379" i="39" s="1"/>
  <c r="D1273" i="39"/>
  <c r="J1273" i="39" s="1"/>
  <c r="H1273" i="39"/>
  <c r="H1448" i="39"/>
  <c r="H1418" i="39"/>
  <c r="D1418" i="39"/>
  <c r="J1418" i="39" s="1"/>
  <c r="H1307" i="39"/>
  <c r="H1299" i="39"/>
  <c r="D1293" i="39"/>
  <c r="J1293" i="39" s="1"/>
  <c r="H1293" i="39"/>
  <c r="H1281" i="39"/>
  <c r="D1281" i="39"/>
  <c r="J1281" i="39" s="1"/>
  <c r="H1553" i="39"/>
  <c r="D1549" i="39"/>
  <c r="J1549" i="39" s="1"/>
  <c r="D1545" i="39"/>
  <c r="J1545" i="39" s="1"/>
  <c r="D1540" i="39"/>
  <c r="J1540" i="39" s="1"/>
  <c r="H1537" i="39"/>
  <c r="H1533" i="39"/>
  <c r="H1526" i="39"/>
  <c r="H1522" i="39"/>
  <c r="H1519" i="39"/>
  <c r="H1473" i="39"/>
  <c r="H1459" i="39"/>
  <c r="D1456" i="39"/>
  <c r="J1456" i="39" s="1"/>
  <c r="H1439" i="39"/>
  <c r="D1438" i="39"/>
  <c r="J1438" i="39" s="1"/>
  <c r="H1435" i="39"/>
  <c r="H1426" i="39"/>
  <c r="D1398" i="39"/>
  <c r="J1398" i="39" s="1"/>
  <c r="D1387" i="39"/>
  <c r="J1387" i="39" s="1"/>
  <c r="H1387" i="39"/>
  <c r="H1380" i="39"/>
  <c r="D1372" i="39"/>
  <c r="J1372" i="39" s="1"/>
  <c r="D1359" i="39"/>
  <c r="J1359" i="39" s="1"/>
  <c r="D1337" i="39"/>
  <c r="J1337" i="39" s="1"/>
  <c r="H1337" i="39"/>
  <c r="H1332" i="39"/>
  <c r="H1315" i="39"/>
  <c r="D1315" i="39"/>
  <c r="J1315" i="39" s="1"/>
  <c r="D1302" i="39"/>
  <c r="J1302" i="39" s="1"/>
  <c r="D1284" i="39"/>
  <c r="J1284" i="39" s="1"/>
  <c r="H1280" i="39"/>
  <c r="H1266" i="39"/>
  <c r="D1265" i="39"/>
  <c r="J1265" i="39" s="1"/>
  <c r="H1265" i="39"/>
  <c r="D1240" i="39"/>
  <c r="J1240" i="39" s="1"/>
  <c r="D1231" i="39"/>
  <c r="J1231" i="39" s="1"/>
  <c r="H1199" i="39"/>
  <c r="D1199" i="39"/>
  <c r="J1199" i="39" s="1"/>
  <c r="D1192" i="39"/>
  <c r="J1192" i="39" s="1"/>
  <c r="H1192" i="39"/>
  <c r="D1186" i="39"/>
  <c r="J1186" i="39" s="1"/>
  <c r="H1186" i="39"/>
  <c r="H1179" i="39"/>
  <c r="D1179" i="39"/>
  <c r="J1179" i="39" s="1"/>
  <c r="D1176" i="39"/>
  <c r="J1176" i="39" s="1"/>
  <c r="H1176" i="39"/>
  <c r="D1151" i="39"/>
  <c r="J1151" i="39" s="1"/>
  <c r="H1151" i="39"/>
  <c r="H1120" i="39"/>
  <c r="D1120" i="39"/>
  <c r="J1120" i="39" s="1"/>
  <c r="D1108" i="39"/>
  <c r="J1108" i="39" s="1"/>
  <c r="H1108" i="39"/>
  <c r="H1102" i="39"/>
  <c r="D1102" i="39"/>
  <c r="J1102" i="39" s="1"/>
  <c r="H1082" i="39"/>
  <c r="D1082" i="39"/>
  <c r="J1082" i="39" s="1"/>
  <c r="H1065" i="39"/>
  <c r="D1065" i="39"/>
  <c r="J1065" i="39" s="1"/>
  <c r="D1021" i="39"/>
  <c r="J1021" i="39" s="1"/>
  <c r="H1021" i="39"/>
  <c r="D1006" i="39"/>
  <c r="J1006" i="39" s="1"/>
  <c r="H1006" i="39"/>
  <c r="D1002" i="39"/>
  <c r="J1002" i="39" s="1"/>
  <c r="H1002" i="39"/>
  <c r="D979" i="39"/>
  <c r="J979" i="39" s="1"/>
  <c r="H979" i="39"/>
  <c r="D973" i="39"/>
  <c r="J973" i="39" s="1"/>
  <c r="H973" i="39"/>
  <c r="H946" i="39"/>
  <c r="D946" i="39"/>
  <c r="J946" i="39" s="1"/>
  <c r="H934" i="39"/>
  <c r="D934" i="39"/>
  <c r="J934" i="39" s="1"/>
  <c r="H923" i="39"/>
  <c r="D923" i="39"/>
  <c r="J923" i="39" s="1"/>
  <c r="H892" i="39"/>
  <c r="D892" i="39"/>
  <c r="J892" i="39" s="1"/>
  <c r="H853" i="39"/>
  <c r="D853" i="39"/>
  <c r="J853" i="39" s="1"/>
  <c r="D845" i="39"/>
  <c r="J845" i="39" s="1"/>
  <c r="H845" i="39"/>
  <c r="H794" i="39"/>
  <c r="D794" i="39"/>
  <c r="J794" i="39" s="1"/>
  <c r="H768" i="39"/>
  <c r="D768" i="39"/>
  <c r="J768" i="39" s="1"/>
  <c r="H1201" i="39"/>
  <c r="H863" i="39"/>
  <c r="D863" i="39"/>
  <c r="J863" i="39" s="1"/>
  <c r="H842" i="39"/>
  <c r="D842" i="39"/>
  <c r="J842" i="39" s="1"/>
  <c r="H814" i="39"/>
  <c r="D814" i="39"/>
  <c r="J814" i="39" s="1"/>
  <c r="D792" i="39"/>
  <c r="J792" i="39" s="1"/>
  <c r="H792" i="39"/>
  <c r="H774" i="39"/>
  <c r="D774" i="39"/>
  <c r="J774" i="39" s="1"/>
  <c r="H764" i="39"/>
  <c r="D764" i="39"/>
  <c r="J764" i="39" s="1"/>
  <c r="H741" i="39"/>
  <c r="D741" i="39"/>
  <c r="J741" i="39" s="1"/>
  <c r="H724" i="39"/>
  <c r="D724" i="39"/>
  <c r="J724" i="39" s="1"/>
  <c r="H701" i="39"/>
  <c r="D701" i="39"/>
  <c r="J701" i="39" s="1"/>
  <c r="H687" i="39"/>
  <c r="D687" i="39"/>
  <c r="J687" i="39" s="1"/>
  <c r="D675" i="39"/>
  <c r="J675" i="39" s="1"/>
  <c r="H675" i="39"/>
  <c r="D638" i="39"/>
  <c r="J638" i="39" s="1"/>
  <c r="H638" i="39"/>
  <c r="H588" i="39"/>
  <c r="D588" i="39"/>
  <c r="J588" i="39" s="1"/>
  <c r="H574" i="39"/>
  <c r="D574" i="39"/>
  <c r="J574" i="39" s="1"/>
  <c r="D552" i="39"/>
  <c r="J552" i="39" s="1"/>
  <c r="H552" i="39"/>
  <c r="H539" i="39"/>
  <c r="D539" i="39"/>
  <c r="J539" i="39" s="1"/>
  <c r="D1292" i="39"/>
  <c r="J1292" i="39" s="1"/>
  <c r="D1272" i="39"/>
  <c r="J1272" i="39" s="1"/>
  <c r="D1261" i="39"/>
  <c r="J1261" i="39" s="1"/>
  <c r="D1248" i="39"/>
  <c r="J1248" i="39" s="1"/>
  <c r="D1233" i="39"/>
  <c r="J1233" i="39" s="1"/>
  <c r="D1227" i="39"/>
  <c r="J1227" i="39" s="1"/>
  <c r="D1204" i="39"/>
  <c r="J1204" i="39" s="1"/>
  <c r="D1184" i="39"/>
  <c r="J1184" i="39" s="1"/>
  <c r="D1173" i="39"/>
  <c r="J1173" i="39" s="1"/>
  <c r="D1160" i="39"/>
  <c r="J1160" i="39" s="1"/>
  <c r="D1145" i="39"/>
  <c r="J1145" i="39" s="1"/>
  <c r="D1119" i="39"/>
  <c r="J1119" i="39" s="1"/>
  <c r="D1115" i="39"/>
  <c r="J1115" i="39" s="1"/>
  <c r="D1111" i="39"/>
  <c r="J1111" i="39" s="1"/>
  <c r="D1101" i="39"/>
  <c r="J1101" i="39" s="1"/>
  <c r="D1091" i="39"/>
  <c r="J1091" i="39" s="1"/>
  <c r="D1085" i="39"/>
  <c r="J1085" i="39" s="1"/>
  <c r="D1075" i="39"/>
  <c r="J1075" i="39" s="1"/>
  <c r="D1071" i="39"/>
  <c r="J1071" i="39" s="1"/>
  <c r="D1067" i="39"/>
  <c r="J1067" i="39" s="1"/>
  <c r="D1057" i="39"/>
  <c r="J1057" i="39" s="1"/>
  <c r="D1047" i="39"/>
  <c r="J1047" i="39" s="1"/>
  <c r="D1030" i="39"/>
  <c r="J1030" i="39" s="1"/>
  <c r="D1024" i="39"/>
  <c r="J1024" i="39" s="1"/>
  <c r="D1018" i="39"/>
  <c r="J1018" i="39" s="1"/>
  <c r="D1014" i="39"/>
  <c r="J1014" i="39" s="1"/>
  <c r="D984" i="39"/>
  <c r="J984" i="39" s="1"/>
  <c r="D981" i="39"/>
  <c r="J981" i="39" s="1"/>
  <c r="H956" i="39"/>
  <c r="D954" i="39"/>
  <c r="J954" i="39" s="1"/>
  <c r="D936" i="39"/>
  <c r="J936" i="39" s="1"/>
  <c r="D928" i="39"/>
  <c r="J928" i="39" s="1"/>
  <c r="H928" i="39"/>
  <c r="H901" i="39"/>
  <c r="D901" i="39"/>
  <c r="J901" i="39" s="1"/>
  <c r="D895" i="39"/>
  <c r="J895" i="39" s="1"/>
  <c r="H852" i="39"/>
  <c r="D852" i="39"/>
  <c r="J852" i="39" s="1"/>
  <c r="D843" i="39"/>
  <c r="J843" i="39" s="1"/>
  <c r="D829" i="39"/>
  <c r="J829" i="39" s="1"/>
  <c r="D827" i="39"/>
  <c r="J827" i="39" s="1"/>
  <c r="H818" i="39"/>
  <c r="D818" i="39"/>
  <c r="J818" i="39" s="1"/>
  <c r="D813" i="39"/>
  <c r="J813" i="39" s="1"/>
  <c r="H788" i="39"/>
  <c r="D788" i="39"/>
  <c r="J788" i="39" s="1"/>
  <c r="D775" i="39"/>
  <c r="J775" i="39" s="1"/>
  <c r="D767" i="39"/>
  <c r="J767" i="39" s="1"/>
  <c r="H767" i="39"/>
  <c r="H761" i="39"/>
  <c r="D761" i="39"/>
  <c r="J761" i="39" s="1"/>
  <c r="H720" i="39"/>
  <c r="D720" i="39"/>
  <c r="J720" i="39" s="1"/>
  <c r="H697" i="39"/>
  <c r="D697" i="39"/>
  <c r="J697" i="39" s="1"/>
  <c r="H680" i="39"/>
  <c r="D680" i="39"/>
  <c r="J680" i="39" s="1"/>
  <c r="H656" i="39"/>
  <c r="D656" i="39"/>
  <c r="J656" i="39" s="1"/>
  <c r="D640" i="39"/>
  <c r="J640" i="39" s="1"/>
  <c r="H640" i="39"/>
  <c r="H615" i="39"/>
  <c r="D615" i="39"/>
  <c r="J615" i="39" s="1"/>
  <c r="H1219" i="39"/>
  <c r="H1137" i="39"/>
  <c r="H1127" i="39"/>
  <c r="H992" i="39"/>
  <c r="H991" i="39"/>
  <c r="H915" i="39"/>
  <c r="H903" i="39"/>
  <c r="D903" i="39"/>
  <c r="J903" i="39" s="1"/>
  <c r="H866" i="39"/>
  <c r="D866" i="39"/>
  <c r="J866" i="39" s="1"/>
  <c r="H860" i="39"/>
  <c r="H857" i="39"/>
  <c r="D857" i="39"/>
  <c r="J857" i="39" s="1"/>
  <c r="H854" i="39"/>
  <c r="H851" i="39"/>
  <c r="D844" i="39"/>
  <c r="J844" i="39" s="1"/>
  <c r="H844" i="39"/>
  <c r="H832" i="39"/>
  <c r="D832" i="39"/>
  <c r="J832" i="39" s="1"/>
  <c r="H804" i="39"/>
  <c r="D804" i="39"/>
  <c r="J804" i="39" s="1"/>
  <c r="D791" i="39"/>
  <c r="J791" i="39" s="1"/>
  <c r="H791" i="39"/>
  <c r="H787" i="39"/>
  <c r="H778" i="39"/>
  <c r="D778" i="39"/>
  <c r="J778" i="39" s="1"/>
  <c r="D763" i="39"/>
  <c r="J763" i="39" s="1"/>
  <c r="H763" i="39"/>
  <c r="H735" i="39"/>
  <c r="D735" i="39"/>
  <c r="J735" i="39" s="1"/>
  <c r="D723" i="39"/>
  <c r="J723" i="39" s="1"/>
  <c r="H723" i="39"/>
  <c r="H717" i="39"/>
  <c r="D717" i="39"/>
  <c r="J717" i="39" s="1"/>
  <c r="H676" i="39"/>
  <c r="D676" i="39"/>
  <c r="J676" i="39" s="1"/>
  <c r="H659" i="39"/>
  <c r="D659" i="39"/>
  <c r="J659" i="39" s="1"/>
  <c r="H646" i="39"/>
  <c r="D646" i="39"/>
  <c r="J646" i="39" s="1"/>
  <c r="H635" i="39"/>
  <c r="D635" i="39"/>
  <c r="J635" i="39" s="1"/>
  <c r="H611" i="39"/>
  <c r="D611" i="39"/>
  <c r="J611" i="39" s="1"/>
  <c r="H748" i="39"/>
  <c r="H747" i="39"/>
  <c r="H704" i="39"/>
  <c r="H703" i="39"/>
  <c r="H667" i="39"/>
  <c r="D667" i="39"/>
  <c r="J667" i="39" s="1"/>
  <c r="H634" i="39"/>
  <c r="H633" i="39"/>
  <c r="H622" i="39"/>
  <c r="D622" i="39"/>
  <c r="J622" i="39" s="1"/>
  <c r="H609" i="39"/>
  <c r="H598" i="39"/>
  <c r="D598" i="39"/>
  <c r="J598" i="39" s="1"/>
  <c r="H592" i="39"/>
  <c r="D592" i="39"/>
  <c r="J592" i="39" s="1"/>
  <c r="H582" i="39"/>
  <c r="D582" i="39"/>
  <c r="J582" i="39" s="1"/>
  <c r="H578" i="39"/>
  <c r="D578" i="39"/>
  <c r="J578" i="39" s="1"/>
  <c r="H576" i="39"/>
  <c r="D576" i="39"/>
  <c r="J576" i="39" s="1"/>
  <c r="D524" i="39"/>
  <c r="J524" i="39" s="1"/>
  <c r="H524" i="39"/>
  <c r="D502" i="39"/>
  <c r="J502" i="39" s="1"/>
  <c r="H502" i="39"/>
  <c r="D482" i="39"/>
  <c r="J482" i="39" s="1"/>
  <c r="H482" i="39"/>
  <c r="D478" i="39"/>
  <c r="J478" i="39" s="1"/>
  <c r="H478" i="39"/>
  <c r="D460" i="39"/>
  <c r="J460" i="39" s="1"/>
  <c r="H460" i="39"/>
  <c r="D456" i="39"/>
  <c r="J456" i="39" s="1"/>
  <c r="H456" i="39"/>
  <c r="D418" i="39"/>
  <c r="J418" i="39" s="1"/>
  <c r="H418" i="39"/>
  <c r="H312" i="39"/>
  <c r="D312" i="39"/>
  <c r="J312" i="39" s="1"/>
  <c r="H302" i="39"/>
  <c r="D302" i="39"/>
  <c r="J302" i="39" s="1"/>
  <c r="H298" i="39"/>
  <c r="D298" i="39"/>
  <c r="J298" i="39" s="1"/>
  <c r="H224" i="39"/>
  <c r="D224" i="39"/>
  <c r="J224" i="39" s="1"/>
  <c r="H214" i="39"/>
  <c r="D214" i="39"/>
  <c r="J214" i="39" s="1"/>
  <c r="H210" i="39"/>
  <c r="D210" i="39"/>
  <c r="J210" i="39" s="1"/>
  <c r="D770" i="39"/>
  <c r="J770" i="39" s="1"/>
  <c r="D760" i="39"/>
  <c r="J760" i="39" s="1"/>
  <c r="D750" i="39"/>
  <c r="J750" i="39" s="1"/>
  <c r="D744" i="39"/>
  <c r="J744" i="39" s="1"/>
  <c r="D734" i="39"/>
  <c r="J734" i="39" s="1"/>
  <c r="D730" i="39"/>
  <c r="J730" i="39" s="1"/>
  <c r="D726" i="39"/>
  <c r="J726" i="39" s="1"/>
  <c r="D716" i="39"/>
  <c r="J716" i="39" s="1"/>
  <c r="D706" i="39"/>
  <c r="J706" i="39" s="1"/>
  <c r="D700" i="39"/>
  <c r="J700" i="39" s="1"/>
  <c r="D690" i="39"/>
  <c r="J690" i="39" s="1"/>
  <c r="D686" i="39"/>
  <c r="J686" i="39" s="1"/>
  <c r="D682" i="39"/>
  <c r="J682" i="39" s="1"/>
  <c r="D672" i="39"/>
  <c r="J672" i="39" s="1"/>
  <c r="H645" i="39"/>
  <c r="D645" i="39"/>
  <c r="J645" i="39" s="1"/>
  <c r="D637" i="39"/>
  <c r="J637" i="39" s="1"/>
  <c r="H637" i="39"/>
  <c r="H627" i="39"/>
  <c r="D627" i="39"/>
  <c r="J627" i="39" s="1"/>
  <c r="D594" i="39"/>
  <c r="J594" i="39" s="1"/>
  <c r="H594" i="39"/>
  <c r="D506" i="39"/>
  <c r="J506" i="39" s="1"/>
  <c r="H506" i="39"/>
  <c r="D420" i="39"/>
  <c r="J420" i="39" s="1"/>
  <c r="H420" i="39"/>
  <c r="D382" i="39"/>
  <c r="J382" i="39" s="1"/>
  <c r="H382" i="39"/>
  <c r="H375" i="39"/>
  <c r="D375" i="39"/>
  <c r="J375" i="39" s="1"/>
  <c r="H341" i="39"/>
  <c r="D341" i="39"/>
  <c r="J341" i="39" s="1"/>
  <c r="D275" i="39"/>
  <c r="J275" i="39" s="1"/>
  <c r="H275" i="39"/>
  <c r="D242" i="39"/>
  <c r="J242" i="39" s="1"/>
  <c r="H242" i="39"/>
  <c r="H617" i="39"/>
  <c r="D617" i="39"/>
  <c r="J617" i="39" s="1"/>
  <c r="H577" i="39"/>
  <c r="D577" i="39"/>
  <c r="J577" i="39" s="1"/>
  <c r="D550" i="39"/>
  <c r="J550" i="39" s="1"/>
  <c r="H550" i="39"/>
  <c r="D508" i="39"/>
  <c r="J508" i="39" s="1"/>
  <c r="H508" i="39"/>
  <c r="D486" i="39"/>
  <c r="J486" i="39" s="1"/>
  <c r="H486" i="39"/>
  <c r="D473" i="39"/>
  <c r="J473" i="39" s="1"/>
  <c r="H473" i="39"/>
  <c r="D461" i="39"/>
  <c r="J461" i="39" s="1"/>
  <c r="H461" i="39"/>
  <c r="H451" i="39"/>
  <c r="D451" i="39"/>
  <c r="J451" i="39" s="1"/>
  <c r="D343" i="39"/>
  <c r="J343" i="39" s="1"/>
  <c r="H343" i="39"/>
  <c r="D283" i="39"/>
  <c r="J283" i="39" s="1"/>
  <c r="H283" i="39"/>
  <c r="H277" i="39"/>
  <c r="D277" i="39"/>
  <c r="J277" i="39" s="1"/>
  <c r="H250" i="39"/>
  <c r="D250" i="39"/>
  <c r="J250" i="39" s="1"/>
  <c r="D540" i="39"/>
  <c r="J540" i="39" s="1"/>
  <c r="D530" i="39"/>
  <c r="J530" i="39" s="1"/>
  <c r="D526" i="39"/>
  <c r="J526" i="39" s="1"/>
  <c r="D522" i="39"/>
  <c r="J522" i="39" s="1"/>
  <c r="H505" i="39"/>
  <c r="D504" i="39"/>
  <c r="J504" i="39" s="1"/>
  <c r="D500" i="39"/>
  <c r="J500" i="39" s="1"/>
  <c r="D495" i="39"/>
  <c r="J495" i="39" s="1"/>
  <c r="D480" i="39"/>
  <c r="J480" i="39" s="1"/>
  <c r="D464" i="39"/>
  <c r="J464" i="39" s="1"/>
  <c r="H462" i="39"/>
  <c r="D458" i="39"/>
  <c r="J458" i="39" s="1"/>
  <c r="D442" i="39"/>
  <c r="J442" i="39" s="1"/>
  <c r="D438" i="39"/>
  <c r="J438" i="39" s="1"/>
  <c r="D434" i="39"/>
  <c r="J434" i="39" s="1"/>
  <c r="D416" i="39"/>
  <c r="J416" i="39" s="1"/>
  <c r="D415" i="39"/>
  <c r="J415" i="39" s="1"/>
  <c r="D414" i="39"/>
  <c r="J414" i="39" s="1"/>
  <c r="D407" i="39"/>
  <c r="J407" i="39" s="1"/>
  <c r="D401" i="39"/>
  <c r="J401" i="39" s="1"/>
  <c r="D400" i="39"/>
  <c r="J400" i="39" s="1"/>
  <c r="D393" i="39"/>
  <c r="J393" i="39" s="1"/>
  <c r="D392" i="39"/>
  <c r="J392" i="39" s="1"/>
  <c r="D370" i="39"/>
  <c r="J370" i="39" s="1"/>
  <c r="H346" i="39"/>
  <c r="D346" i="39"/>
  <c r="J346" i="39" s="1"/>
  <c r="H340" i="39"/>
  <c r="D340" i="39"/>
  <c r="J340" i="39" s="1"/>
  <c r="H336" i="39"/>
  <c r="D336" i="39"/>
  <c r="J336" i="39" s="1"/>
  <c r="H334" i="39"/>
  <c r="D334" i="39"/>
  <c r="J334" i="39" s="1"/>
  <c r="H318" i="39"/>
  <c r="H315" i="39"/>
  <c r="D315" i="39"/>
  <c r="J315" i="39" s="1"/>
  <c r="H305" i="39"/>
  <c r="D305" i="39"/>
  <c r="J305" i="39" s="1"/>
  <c r="H295" i="39"/>
  <c r="D295" i="39"/>
  <c r="J295" i="39" s="1"/>
  <c r="H286" i="39"/>
  <c r="H281" i="39"/>
  <c r="D281" i="39"/>
  <c r="J281" i="39" s="1"/>
  <c r="H274" i="39"/>
  <c r="H260" i="39"/>
  <c r="D260" i="39"/>
  <c r="J260" i="39" s="1"/>
  <c r="H248" i="39"/>
  <c r="D248" i="39"/>
  <c r="J248" i="39" s="1"/>
  <c r="H227" i="39"/>
  <c r="D227" i="39"/>
  <c r="J227" i="39" s="1"/>
  <c r="H217" i="39"/>
  <c r="D217" i="39"/>
  <c r="J217" i="39" s="1"/>
  <c r="H207" i="39"/>
  <c r="D207" i="39"/>
  <c r="J207" i="39" s="1"/>
  <c r="H198" i="39"/>
  <c r="D165" i="39"/>
  <c r="J165" i="39" s="1"/>
  <c r="H165" i="39"/>
  <c r="D77" i="39"/>
  <c r="J77" i="39" s="1"/>
  <c r="H77" i="39"/>
  <c r="H320" i="39"/>
  <c r="D320" i="39"/>
  <c r="J320" i="39" s="1"/>
  <c r="D276" i="39"/>
  <c r="J276" i="39" s="1"/>
  <c r="H276" i="39"/>
  <c r="H251" i="39"/>
  <c r="D251" i="39"/>
  <c r="J251" i="39" s="1"/>
  <c r="D122" i="39"/>
  <c r="J122" i="39" s="1"/>
  <c r="H122" i="39"/>
  <c r="H99" i="39"/>
  <c r="D99" i="39"/>
  <c r="J99" i="39" s="1"/>
  <c r="D76" i="39"/>
  <c r="J76" i="39" s="1"/>
  <c r="H76" i="39"/>
  <c r="D72" i="39"/>
  <c r="J72" i="39" s="1"/>
  <c r="H72" i="39"/>
  <c r="D56" i="39"/>
  <c r="J56" i="39" s="1"/>
  <c r="H56" i="39"/>
  <c r="D30" i="39"/>
  <c r="J30" i="39" s="1"/>
  <c r="H30" i="39"/>
  <c r="D26" i="39"/>
  <c r="J26" i="39" s="1"/>
  <c r="H26" i="39"/>
  <c r="H603" i="39"/>
  <c r="H569" i="39"/>
  <c r="H361" i="39"/>
  <c r="H360" i="39"/>
  <c r="H335" i="39"/>
  <c r="D335" i="39"/>
  <c r="J335" i="39" s="1"/>
  <c r="D324" i="39"/>
  <c r="J324" i="39" s="1"/>
  <c r="H324" i="39"/>
  <c r="D314" i="39"/>
  <c r="J314" i="39" s="1"/>
  <c r="H314" i="39"/>
  <c r="D304" i="39"/>
  <c r="J304" i="39" s="1"/>
  <c r="H304" i="39"/>
  <c r="H294" i="39"/>
  <c r="D294" i="39"/>
  <c r="J294" i="39" s="1"/>
  <c r="H280" i="39"/>
  <c r="D280" i="39"/>
  <c r="J280" i="39" s="1"/>
  <c r="H261" i="39"/>
  <c r="D261" i="39"/>
  <c r="J261" i="39" s="1"/>
  <c r="H253" i="39"/>
  <c r="D253" i="39"/>
  <c r="J253" i="39" s="1"/>
  <c r="H244" i="39"/>
  <c r="D244" i="39"/>
  <c r="J244" i="39" s="1"/>
  <c r="H226" i="39"/>
  <c r="D226" i="39"/>
  <c r="J226" i="39" s="1"/>
  <c r="H216" i="39"/>
  <c r="D216" i="39"/>
  <c r="J216" i="39" s="1"/>
  <c r="D206" i="39"/>
  <c r="J206" i="39" s="1"/>
  <c r="H206" i="39"/>
  <c r="H162" i="39"/>
  <c r="D162" i="39"/>
  <c r="J162" i="39" s="1"/>
  <c r="D154" i="39"/>
  <c r="J154" i="39" s="1"/>
  <c r="H154" i="39"/>
  <c r="D121" i="39"/>
  <c r="J121" i="39" s="1"/>
  <c r="H121" i="39"/>
  <c r="H342" i="39"/>
  <c r="H327" i="39"/>
  <c r="H235" i="39"/>
  <c r="H211" i="39"/>
  <c r="D194" i="39"/>
  <c r="J194" i="39" s="1"/>
  <c r="D191" i="39"/>
  <c r="J191" i="39" s="1"/>
  <c r="D185" i="39"/>
  <c r="J185" i="39" s="1"/>
  <c r="D184" i="39"/>
  <c r="J184" i="39" s="1"/>
  <c r="H173" i="39"/>
  <c r="D158" i="39"/>
  <c r="J158" i="39" s="1"/>
  <c r="H149" i="39"/>
  <c r="D144" i="39"/>
  <c r="J144" i="39" s="1"/>
  <c r="D134" i="39"/>
  <c r="J134" i="39" s="1"/>
  <c r="D118" i="39"/>
  <c r="J118" i="39" s="1"/>
  <c r="D114" i="39"/>
  <c r="J114" i="39" s="1"/>
  <c r="D106" i="39"/>
  <c r="J106" i="39" s="1"/>
  <c r="D90" i="39"/>
  <c r="J90" i="39" s="1"/>
  <c r="H88" i="39"/>
  <c r="D74" i="39"/>
  <c r="J74" i="39" s="1"/>
  <c r="D70" i="39"/>
  <c r="J70" i="39" s="1"/>
  <c r="D55" i="39"/>
  <c r="J55" i="39" s="1"/>
  <c r="D52" i="39"/>
  <c r="J52" i="39" s="1"/>
  <c r="D48" i="39"/>
  <c r="J48" i="39" s="1"/>
  <c r="D34" i="39"/>
  <c r="J34" i="39" s="1"/>
  <c r="D28" i="39"/>
  <c r="J28" i="39" s="1"/>
  <c r="H299" i="39"/>
  <c r="D1525" i="39"/>
  <c r="J1525" i="39" s="1"/>
  <c r="D1515" i="39"/>
  <c r="J1515" i="39" s="1"/>
  <c r="H1513" i="39"/>
  <c r="D1511" i="39"/>
  <c r="J1511" i="39" s="1"/>
  <c r="H1509" i="39"/>
  <c r="D1505" i="39"/>
  <c r="J1505" i="39" s="1"/>
  <c r="H1503" i="39"/>
  <c r="D1501" i="39"/>
  <c r="J1501" i="39" s="1"/>
  <c r="D1497" i="39"/>
  <c r="J1497" i="39" s="1"/>
  <c r="D1496" i="39"/>
  <c r="J1496" i="39" s="1"/>
  <c r="D1495" i="39"/>
  <c r="J1495" i="39" s="1"/>
  <c r="H1493" i="39"/>
  <c r="D1487" i="39"/>
  <c r="J1487" i="39" s="1"/>
  <c r="H1479" i="39"/>
  <c r="H1478" i="39"/>
  <c r="H1472" i="39"/>
  <c r="D1463" i="39"/>
  <c r="J1463" i="39" s="1"/>
  <c r="D1458" i="39"/>
  <c r="J1458" i="39" s="1"/>
  <c r="D1457" i="39"/>
  <c r="J1457" i="39" s="1"/>
  <c r="H1454" i="39"/>
  <c r="D1451" i="39"/>
  <c r="J1451" i="39" s="1"/>
  <c r="H1445" i="39"/>
  <c r="D1434" i="39"/>
  <c r="J1434" i="39" s="1"/>
  <c r="H1431" i="39"/>
  <c r="H1430" i="39"/>
  <c r="D1428" i="39"/>
  <c r="J1428" i="39" s="1"/>
  <c r="D1427" i="39"/>
  <c r="J1427" i="39" s="1"/>
  <c r="H1415" i="39"/>
  <c r="H1414" i="39"/>
  <c r="D1410" i="39"/>
  <c r="J1410" i="39" s="1"/>
  <c r="D1409" i="39"/>
  <c r="J1409" i="39" s="1"/>
  <c r="D1399" i="39"/>
  <c r="J1399" i="39" s="1"/>
  <c r="H1391" i="39"/>
  <c r="H1390" i="39"/>
  <c r="H1384" i="39"/>
  <c r="D1375" i="39"/>
  <c r="J1375" i="39" s="1"/>
  <c r="D1370" i="39"/>
  <c r="J1370" i="39" s="1"/>
  <c r="D1369" i="39"/>
  <c r="J1369" i="39" s="1"/>
  <c r="H1366" i="39"/>
  <c r="H1357" i="39"/>
  <c r="D1346" i="39"/>
  <c r="J1346" i="39" s="1"/>
  <c r="H1343" i="39"/>
  <c r="H1342" i="39"/>
  <c r="D1340" i="39"/>
  <c r="J1340" i="39" s="1"/>
  <c r="D1339" i="39"/>
  <c r="J1339" i="39" s="1"/>
  <c r="H1327" i="39"/>
  <c r="H1326" i="39"/>
  <c r="D1322" i="39"/>
  <c r="J1322" i="39" s="1"/>
  <c r="D1321" i="39"/>
  <c r="J1321" i="39" s="1"/>
  <c r="D1311" i="39"/>
  <c r="J1311" i="39" s="1"/>
  <c r="D1306" i="39"/>
  <c r="J1306" i="39" s="1"/>
  <c r="D1296" i="39"/>
  <c r="J1296" i="39" s="1"/>
  <c r="H1259" i="39"/>
  <c r="H1249" i="39"/>
  <c r="H1245" i="39"/>
  <c r="D1238" i="39"/>
  <c r="J1238" i="39" s="1"/>
  <c r="D1234" i="39"/>
  <c r="J1234" i="39" s="1"/>
  <c r="H1229" i="39"/>
  <c r="D1218" i="39"/>
  <c r="J1218" i="39" s="1"/>
  <c r="D1208" i="39"/>
  <c r="J1208" i="39" s="1"/>
  <c r="H1171" i="39"/>
  <c r="H1161" i="39"/>
  <c r="H1157" i="39"/>
  <c r="D1150" i="39"/>
  <c r="J1150" i="39" s="1"/>
  <c r="D1146" i="39"/>
  <c r="J1146" i="39" s="1"/>
  <c r="H1141" i="39"/>
  <c r="D1130" i="39"/>
  <c r="J1130" i="39" s="1"/>
  <c r="D1123" i="39"/>
  <c r="J1123" i="39" s="1"/>
  <c r="H1123" i="39"/>
  <c r="D1097" i="39"/>
  <c r="J1097" i="39" s="1"/>
  <c r="H1097" i="39"/>
  <c r="D1087" i="39"/>
  <c r="J1087" i="39" s="1"/>
  <c r="H1087" i="39"/>
  <c r="D1079" i="39"/>
  <c r="J1079" i="39" s="1"/>
  <c r="H1079" i="39"/>
  <c r="D1053" i="39"/>
  <c r="J1053" i="39" s="1"/>
  <c r="H1053" i="39"/>
  <c r="D1041" i="39"/>
  <c r="J1041" i="39" s="1"/>
  <c r="H1041" i="39"/>
  <c r="D1038" i="39"/>
  <c r="J1038" i="39" s="1"/>
  <c r="H1038" i="39"/>
  <c r="H998" i="39"/>
  <c r="D998" i="39"/>
  <c r="J998" i="39" s="1"/>
  <c r="H964" i="39"/>
  <c r="D964" i="39"/>
  <c r="J964" i="39" s="1"/>
  <c r="D948" i="39"/>
  <c r="J948" i="39" s="1"/>
  <c r="H948" i="39"/>
  <c r="H941" i="39"/>
  <c r="D941" i="39"/>
  <c r="J941" i="39" s="1"/>
  <c r="H1351" i="39"/>
  <c r="H1333" i="39"/>
  <c r="H1319" i="39"/>
  <c r="H1317" i="39"/>
  <c r="D1297" i="39"/>
  <c r="J1297" i="39" s="1"/>
  <c r="H1297" i="39"/>
  <c r="H1283" i="39"/>
  <c r="H1269" i="39"/>
  <c r="H1263" i="39"/>
  <c r="H1255" i="39"/>
  <c r="D1254" i="39"/>
  <c r="J1254" i="39" s="1"/>
  <c r="H1254" i="39"/>
  <c r="D1209" i="39"/>
  <c r="J1209" i="39" s="1"/>
  <c r="H1209" i="39"/>
  <c r="H1195" i="39"/>
  <c r="H1181" i="39"/>
  <c r="H1175" i="39"/>
  <c r="H1167" i="39"/>
  <c r="D1166" i="39"/>
  <c r="J1166" i="39" s="1"/>
  <c r="H1166" i="39"/>
  <c r="D1140" i="39"/>
  <c r="J1140" i="39" s="1"/>
  <c r="D1122" i="39"/>
  <c r="J1122" i="39" s="1"/>
  <c r="H1122" i="39"/>
  <c r="D1113" i="39"/>
  <c r="J1113" i="39" s="1"/>
  <c r="H1113" i="39"/>
  <c r="D1093" i="39"/>
  <c r="J1093" i="39" s="1"/>
  <c r="H1093" i="39"/>
  <c r="D1083" i="39"/>
  <c r="J1083" i="39" s="1"/>
  <c r="H1083" i="39"/>
  <c r="D1078" i="39"/>
  <c r="J1078" i="39" s="1"/>
  <c r="H1078" i="39"/>
  <c r="D1069" i="39"/>
  <c r="J1069" i="39" s="1"/>
  <c r="H1069" i="39"/>
  <c r="D1049" i="39"/>
  <c r="J1049" i="39" s="1"/>
  <c r="H1049" i="39"/>
  <c r="D1020" i="39"/>
  <c r="J1020" i="39" s="1"/>
  <c r="H1020" i="39"/>
  <c r="H988" i="39"/>
  <c r="D988" i="39"/>
  <c r="J988" i="39" s="1"/>
  <c r="D888" i="39"/>
  <c r="J888" i="39" s="1"/>
  <c r="H888" i="39"/>
  <c r="D816" i="39"/>
  <c r="J816" i="39" s="1"/>
  <c r="H816" i="39"/>
  <c r="D810" i="39"/>
  <c r="J810" i="39" s="1"/>
  <c r="H810" i="39"/>
  <c r="H1552" i="39"/>
  <c r="H1546" i="39"/>
  <c r="H1542" i="39"/>
  <c r="H1536" i="39"/>
  <c r="H1551" i="39"/>
  <c r="H1550" i="39"/>
  <c r="H1474" i="39"/>
  <c r="D1471" i="39"/>
  <c r="J1471" i="39" s="1"/>
  <c r="D1453" i="39"/>
  <c r="J1453" i="39" s="1"/>
  <c r="D1443" i="39"/>
  <c r="J1443" i="39" s="1"/>
  <c r="D1419" i="39"/>
  <c r="J1419" i="39" s="1"/>
  <c r="D1413" i="39"/>
  <c r="J1413" i="39" s="1"/>
  <c r="H1386" i="39"/>
  <c r="D1383" i="39"/>
  <c r="J1383" i="39" s="1"/>
  <c r="D1365" i="39"/>
  <c r="J1365" i="39" s="1"/>
  <c r="D1355" i="39"/>
  <c r="J1355" i="39" s="1"/>
  <c r="D1331" i="39"/>
  <c r="J1331" i="39" s="1"/>
  <c r="D1325" i="39"/>
  <c r="J1325" i="39" s="1"/>
  <c r="D1282" i="39"/>
  <c r="J1282" i="39" s="1"/>
  <c r="D1278" i="39"/>
  <c r="J1278" i="39" s="1"/>
  <c r="D1262" i="39"/>
  <c r="J1262" i="39" s="1"/>
  <c r="D1252" i="39"/>
  <c r="J1252" i="39" s="1"/>
  <c r="D1194" i="39"/>
  <c r="J1194" i="39" s="1"/>
  <c r="D1190" i="39"/>
  <c r="J1190" i="39" s="1"/>
  <c r="D1174" i="39"/>
  <c r="J1174" i="39" s="1"/>
  <c r="D1164" i="39"/>
  <c r="J1164" i="39" s="1"/>
  <c r="D1121" i="39"/>
  <c r="J1121" i="39" s="1"/>
  <c r="H1121" i="39"/>
  <c r="D1107" i="39"/>
  <c r="J1107" i="39" s="1"/>
  <c r="H1107" i="39"/>
  <c r="D1077" i="39"/>
  <c r="J1077" i="39" s="1"/>
  <c r="H1077" i="39"/>
  <c r="D1063" i="39"/>
  <c r="J1063" i="39" s="1"/>
  <c r="H1063" i="39"/>
  <c r="H1040" i="39"/>
  <c r="D1040" i="39"/>
  <c r="J1040" i="39" s="1"/>
  <c r="D999" i="39"/>
  <c r="J999" i="39" s="1"/>
  <c r="H999" i="39"/>
  <c r="D958" i="39"/>
  <c r="J958" i="39" s="1"/>
  <c r="H958" i="39"/>
  <c r="D942" i="39"/>
  <c r="J942" i="39" s="1"/>
  <c r="H942" i="39"/>
  <c r="D878" i="39"/>
  <c r="J878" i="39" s="1"/>
  <c r="H878" i="39"/>
  <c r="D772" i="39"/>
  <c r="J772" i="39" s="1"/>
  <c r="H772" i="39"/>
  <c r="D766" i="39"/>
  <c r="J766" i="39" s="1"/>
  <c r="H766" i="39"/>
  <c r="D693" i="39"/>
  <c r="J693" i="39" s="1"/>
  <c r="H693" i="39"/>
  <c r="D664" i="39"/>
  <c r="J664" i="39" s="1"/>
  <c r="H664" i="39"/>
  <c r="H626" i="39"/>
  <c r="D626" i="39"/>
  <c r="J626" i="39" s="1"/>
  <c r="D623" i="39"/>
  <c r="J623" i="39" s="1"/>
  <c r="H623" i="39"/>
  <c r="H1483" i="39"/>
  <c r="H1465" i="39"/>
  <c r="H1449" i="39"/>
  <c r="H1425" i="39"/>
  <c r="H1395" i="39"/>
  <c r="H1377" i="39"/>
  <c r="D1298" i="39"/>
  <c r="J1298" i="39" s="1"/>
  <c r="H1298" i="39"/>
  <c r="D1253" i="39"/>
  <c r="J1253" i="39" s="1"/>
  <c r="H1253" i="39"/>
  <c r="D1210" i="39"/>
  <c r="J1210" i="39" s="1"/>
  <c r="H1210" i="39"/>
  <c r="D1165" i="39"/>
  <c r="J1165" i="39" s="1"/>
  <c r="H1165" i="39"/>
  <c r="D1117" i="39"/>
  <c r="J1117" i="39" s="1"/>
  <c r="H1117" i="39"/>
  <c r="D1073" i="39"/>
  <c r="J1073" i="39" s="1"/>
  <c r="H1073" i="39"/>
  <c r="H1019" i="39"/>
  <c r="D1019" i="39"/>
  <c r="J1019" i="39" s="1"/>
  <c r="H907" i="39"/>
  <c r="D907" i="39"/>
  <c r="J907" i="39" s="1"/>
  <c r="H867" i="39"/>
  <c r="D867" i="39"/>
  <c r="J867" i="39" s="1"/>
  <c r="D728" i="39"/>
  <c r="J728" i="39" s="1"/>
  <c r="H728" i="39"/>
  <c r="D722" i="39"/>
  <c r="J722" i="39" s="1"/>
  <c r="H722" i="39"/>
  <c r="H974" i="39"/>
  <c r="D974" i="39"/>
  <c r="J974" i="39" s="1"/>
  <c r="D966" i="39"/>
  <c r="J966" i="39" s="1"/>
  <c r="H966" i="39"/>
  <c r="H950" i="39"/>
  <c r="D950" i="39"/>
  <c r="J950" i="39" s="1"/>
  <c r="H944" i="39"/>
  <c r="D944" i="39"/>
  <c r="J944" i="39" s="1"/>
  <c r="D908" i="39"/>
  <c r="J908" i="39" s="1"/>
  <c r="H908" i="39"/>
  <c r="H893" i="39"/>
  <c r="D893" i="39"/>
  <c r="J893" i="39" s="1"/>
  <c r="D884" i="39"/>
  <c r="J884" i="39" s="1"/>
  <c r="H884" i="39"/>
  <c r="D868" i="39"/>
  <c r="J868" i="39" s="1"/>
  <c r="H868" i="39"/>
  <c r="D830" i="39"/>
  <c r="J830" i="39" s="1"/>
  <c r="H830" i="39"/>
  <c r="D825" i="39"/>
  <c r="J825" i="39" s="1"/>
  <c r="H825" i="39"/>
  <c r="D786" i="39"/>
  <c r="J786" i="39" s="1"/>
  <c r="H786" i="39"/>
  <c r="D781" i="39"/>
  <c r="J781" i="39" s="1"/>
  <c r="H781" i="39"/>
  <c r="D742" i="39"/>
  <c r="J742" i="39" s="1"/>
  <c r="H742" i="39"/>
  <c r="D737" i="39"/>
  <c r="J737" i="39" s="1"/>
  <c r="H737" i="39"/>
  <c r="D698" i="39"/>
  <c r="J698" i="39" s="1"/>
  <c r="H698" i="39"/>
  <c r="D649" i="39"/>
  <c r="J649" i="39" s="1"/>
  <c r="H649" i="39"/>
  <c r="D639" i="39"/>
  <c r="J639" i="39" s="1"/>
  <c r="H639" i="39"/>
  <c r="H551" i="39"/>
  <c r="D551" i="39"/>
  <c r="J551" i="39" s="1"/>
  <c r="D441" i="39"/>
  <c r="J441" i="39" s="1"/>
  <c r="H441" i="39"/>
  <c r="D412" i="39"/>
  <c r="J412" i="39" s="1"/>
  <c r="H412" i="39"/>
  <c r="H386" i="39"/>
  <c r="D386" i="39"/>
  <c r="J386" i="39" s="1"/>
  <c r="D263" i="39"/>
  <c r="J263" i="39" s="1"/>
  <c r="H263" i="39"/>
  <c r="H1008" i="39"/>
  <c r="D1008" i="39"/>
  <c r="J1008" i="39" s="1"/>
  <c r="H945" i="39"/>
  <c r="D945" i="39"/>
  <c r="J945" i="39" s="1"/>
  <c r="D904" i="39"/>
  <c r="J904" i="39" s="1"/>
  <c r="H904" i="39"/>
  <c r="H897" i="39"/>
  <c r="D897" i="39"/>
  <c r="J897" i="39" s="1"/>
  <c r="D887" i="39"/>
  <c r="J887" i="39" s="1"/>
  <c r="D870" i="39"/>
  <c r="J870" i="39" s="1"/>
  <c r="H870" i="39"/>
  <c r="D824" i="39"/>
  <c r="J824" i="39" s="1"/>
  <c r="H824" i="39"/>
  <c r="D796" i="39"/>
  <c r="J796" i="39" s="1"/>
  <c r="H796" i="39"/>
  <c r="D780" i="39"/>
  <c r="J780" i="39" s="1"/>
  <c r="H780" i="39"/>
  <c r="D752" i="39"/>
  <c r="J752" i="39" s="1"/>
  <c r="H752" i="39"/>
  <c r="D736" i="39"/>
  <c r="J736" i="39" s="1"/>
  <c r="H736" i="39"/>
  <c r="D708" i="39"/>
  <c r="J708" i="39" s="1"/>
  <c r="H708" i="39"/>
  <c r="D654" i="39"/>
  <c r="J654" i="39" s="1"/>
  <c r="H654" i="39"/>
  <c r="H1032" i="39"/>
  <c r="D1000" i="39"/>
  <c r="J1000" i="39" s="1"/>
  <c r="H1000" i="39"/>
  <c r="D996" i="39"/>
  <c r="J996" i="39" s="1"/>
  <c r="H996" i="39"/>
  <c r="H972" i="39"/>
  <c r="D932" i="39"/>
  <c r="J932" i="39" s="1"/>
  <c r="H932" i="39"/>
  <c r="D918" i="39"/>
  <c r="J918" i="39" s="1"/>
  <c r="H918" i="39"/>
  <c r="D913" i="39"/>
  <c r="J913" i="39" s="1"/>
  <c r="H913" i="39"/>
  <c r="D898" i="39"/>
  <c r="J898" i="39" s="1"/>
  <c r="H898" i="39"/>
  <c r="H877" i="39"/>
  <c r="D877" i="39"/>
  <c r="J877" i="39" s="1"/>
  <c r="D684" i="39"/>
  <c r="J684" i="39" s="1"/>
  <c r="H684" i="39"/>
  <c r="D529" i="39"/>
  <c r="J529" i="39" s="1"/>
  <c r="H529" i="39"/>
  <c r="D503" i="39"/>
  <c r="J503" i="39" s="1"/>
  <c r="H503" i="39"/>
  <c r="D826" i="39"/>
  <c r="J826" i="39" s="1"/>
  <c r="H826" i="39"/>
  <c r="D800" i="39"/>
  <c r="J800" i="39" s="1"/>
  <c r="H800" i="39"/>
  <c r="D790" i="39"/>
  <c r="J790" i="39" s="1"/>
  <c r="H790" i="39"/>
  <c r="D782" i="39"/>
  <c r="J782" i="39" s="1"/>
  <c r="H782" i="39"/>
  <c r="D756" i="39"/>
  <c r="J756" i="39" s="1"/>
  <c r="H756" i="39"/>
  <c r="D746" i="39"/>
  <c r="J746" i="39" s="1"/>
  <c r="H746" i="39"/>
  <c r="D738" i="39"/>
  <c r="J738" i="39" s="1"/>
  <c r="H738" i="39"/>
  <c r="D712" i="39"/>
  <c r="J712" i="39" s="1"/>
  <c r="H712" i="39"/>
  <c r="D702" i="39"/>
  <c r="J702" i="39" s="1"/>
  <c r="H702" i="39"/>
  <c r="D694" i="39"/>
  <c r="J694" i="39" s="1"/>
  <c r="H694" i="39"/>
  <c r="D668" i="39"/>
  <c r="J668" i="39" s="1"/>
  <c r="H668" i="39"/>
  <c r="D658" i="39"/>
  <c r="J658" i="39" s="1"/>
  <c r="H658" i="39"/>
  <c r="D650" i="39"/>
  <c r="J650" i="39" s="1"/>
  <c r="H650" i="39"/>
  <c r="H631" i="39"/>
  <c r="D631" i="39"/>
  <c r="J631" i="39" s="1"/>
  <c r="D602" i="39"/>
  <c r="J602" i="39" s="1"/>
  <c r="H602" i="39"/>
  <c r="D599" i="39"/>
  <c r="J599" i="39" s="1"/>
  <c r="H599" i="39"/>
  <c r="D584" i="39"/>
  <c r="J584" i="39" s="1"/>
  <c r="H584" i="39"/>
  <c r="D572" i="39"/>
  <c r="J572" i="39" s="1"/>
  <c r="H572" i="39"/>
  <c r="H567" i="39"/>
  <c r="D567" i="39"/>
  <c r="J567" i="39" s="1"/>
  <c r="D549" i="39"/>
  <c r="J549" i="39" s="1"/>
  <c r="H549" i="39"/>
  <c r="D692" i="39"/>
  <c r="J692" i="39" s="1"/>
  <c r="H692" i="39"/>
  <c r="D678" i="39"/>
  <c r="J678" i="39" s="1"/>
  <c r="H678" i="39"/>
  <c r="D648" i="39"/>
  <c r="J648" i="39" s="1"/>
  <c r="H648" i="39"/>
  <c r="D632" i="39"/>
  <c r="J632" i="39" s="1"/>
  <c r="H632" i="39"/>
  <c r="H601" i="39"/>
  <c r="D601" i="39"/>
  <c r="J601" i="39" s="1"/>
  <c r="D593" i="39"/>
  <c r="J593" i="39" s="1"/>
  <c r="H593" i="39"/>
  <c r="D568" i="39"/>
  <c r="J568" i="39" s="1"/>
  <c r="H568" i="39"/>
  <c r="D565" i="39"/>
  <c r="J565" i="39" s="1"/>
  <c r="H565" i="39"/>
  <c r="H555" i="39"/>
  <c r="D555" i="39"/>
  <c r="J555" i="39" s="1"/>
  <c r="D533" i="39"/>
  <c r="J533" i="39" s="1"/>
  <c r="H533" i="39"/>
  <c r="D513" i="39"/>
  <c r="J513" i="39" s="1"/>
  <c r="H513" i="39"/>
  <c r="D445" i="39"/>
  <c r="J445" i="39" s="1"/>
  <c r="H445" i="39"/>
  <c r="D425" i="39"/>
  <c r="J425" i="39" s="1"/>
  <c r="H425" i="39"/>
  <c r="D912" i="39"/>
  <c r="J912" i="39" s="1"/>
  <c r="H912" i="39"/>
  <c r="D869" i="39"/>
  <c r="J869" i="39" s="1"/>
  <c r="H869" i="39"/>
  <c r="D820" i="39"/>
  <c r="J820" i="39" s="1"/>
  <c r="H820" i="39"/>
  <c r="D776" i="39"/>
  <c r="J776" i="39" s="1"/>
  <c r="H776" i="39"/>
  <c r="D732" i="39"/>
  <c r="J732" i="39" s="1"/>
  <c r="H732" i="39"/>
  <c r="D688" i="39"/>
  <c r="J688" i="39" s="1"/>
  <c r="H688" i="39"/>
  <c r="H625" i="39"/>
  <c r="D625" i="39"/>
  <c r="J625" i="39" s="1"/>
  <c r="D483" i="39"/>
  <c r="J483" i="39" s="1"/>
  <c r="H483" i="39"/>
  <c r="D557" i="39"/>
  <c r="J557" i="39" s="1"/>
  <c r="H557" i="39"/>
  <c r="D543" i="39"/>
  <c r="J543" i="39" s="1"/>
  <c r="H543" i="39"/>
  <c r="H541" i="39"/>
  <c r="D541" i="39"/>
  <c r="J541" i="39" s="1"/>
  <c r="H535" i="39"/>
  <c r="D535" i="39"/>
  <c r="J535" i="39" s="1"/>
  <c r="D528" i="39"/>
  <c r="J528" i="39" s="1"/>
  <c r="H528" i="39"/>
  <c r="D519" i="39"/>
  <c r="J519" i="39" s="1"/>
  <c r="H519" i="39"/>
  <c r="D499" i="39"/>
  <c r="J499" i="39" s="1"/>
  <c r="H499" i="39"/>
  <c r="D493" i="39"/>
  <c r="J493" i="39" s="1"/>
  <c r="H493" i="39"/>
  <c r="D479" i="39"/>
  <c r="J479" i="39" s="1"/>
  <c r="H479" i="39"/>
  <c r="D440" i="39"/>
  <c r="J440" i="39" s="1"/>
  <c r="H440" i="39"/>
  <c r="D431" i="39"/>
  <c r="J431" i="39" s="1"/>
  <c r="H431" i="39"/>
  <c r="D419" i="39"/>
  <c r="J419" i="39" s="1"/>
  <c r="H419" i="39"/>
  <c r="H405" i="39"/>
  <c r="D405" i="39"/>
  <c r="J405" i="39" s="1"/>
  <c r="H331" i="39"/>
  <c r="D331" i="39"/>
  <c r="J331" i="39" s="1"/>
  <c r="H321" i="39"/>
  <c r="D321" i="39"/>
  <c r="J321" i="39" s="1"/>
  <c r="D317" i="39"/>
  <c r="J317" i="39" s="1"/>
  <c r="H317" i="39"/>
  <c r="H292" i="39"/>
  <c r="D292" i="39"/>
  <c r="J292" i="39" s="1"/>
  <c r="D273" i="39"/>
  <c r="J273" i="39" s="1"/>
  <c r="H273" i="39"/>
  <c r="H545" i="39"/>
  <c r="D545" i="39"/>
  <c r="J545" i="39" s="1"/>
  <c r="D537" i="39"/>
  <c r="J537" i="39" s="1"/>
  <c r="H537" i="39"/>
  <c r="D527" i="39"/>
  <c r="J527" i="39" s="1"/>
  <c r="H527" i="39"/>
  <c r="D489" i="39"/>
  <c r="J489" i="39" s="1"/>
  <c r="H489" i="39"/>
  <c r="D485" i="39"/>
  <c r="J485" i="39" s="1"/>
  <c r="H485" i="39"/>
  <c r="D469" i="39"/>
  <c r="J469" i="39" s="1"/>
  <c r="H469" i="39"/>
  <c r="D459" i="39"/>
  <c r="J459" i="39" s="1"/>
  <c r="H459" i="39"/>
  <c r="D439" i="39"/>
  <c r="J439" i="39" s="1"/>
  <c r="H439" i="39"/>
  <c r="H411" i="39"/>
  <c r="D411" i="39"/>
  <c r="J411" i="39" s="1"/>
  <c r="D387" i="39"/>
  <c r="J387" i="39" s="1"/>
  <c r="H387" i="39"/>
  <c r="H384" i="39"/>
  <c r="D384" i="39"/>
  <c r="J384" i="39" s="1"/>
  <c r="D356" i="39"/>
  <c r="J356" i="39" s="1"/>
  <c r="H356" i="39"/>
  <c r="D220" i="39"/>
  <c r="J220" i="39" s="1"/>
  <c r="H220" i="39"/>
  <c r="D205" i="39"/>
  <c r="J205" i="39" s="1"/>
  <c r="H205" i="39"/>
  <c r="H200" i="39"/>
  <c r="D200" i="39"/>
  <c r="J200" i="39" s="1"/>
  <c r="H629" i="39"/>
  <c r="H613" i="39"/>
  <c r="H589" i="39"/>
  <c r="H559" i="39"/>
  <c r="D547" i="39"/>
  <c r="J547" i="39" s="1"/>
  <c r="H547" i="39"/>
  <c r="D523" i="39"/>
  <c r="J523" i="39" s="1"/>
  <c r="H523" i="39"/>
  <c r="D484" i="39"/>
  <c r="J484" i="39" s="1"/>
  <c r="H484" i="39"/>
  <c r="D475" i="39"/>
  <c r="J475" i="39" s="1"/>
  <c r="H475" i="39"/>
  <c r="D455" i="39"/>
  <c r="J455" i="39" s="1"/>
  <c r="H455" i="39"/>
  <c r="D449" i="39"/>
  <c r="J449" i="39" s="1"/>
  <c r="H449" i="39"/>
  <c r="D435" i="39"/>
  <c r="J435" i="39" s="1"/>
  <c r="H435" i="39"/>
  <c r="H406" i="39"/>
  <c r="D406" i="39"/>
  <c r="J406" i="39" s="1"/>
  <c r="D403" i="39"/>
  <c r="J403" i="39" s="1"/>
  <c r="H403" i="39"/>
  <c r="H389" i="39"/>
  <c r="D389" i="39"/>
  <c r="J389" i="39" s="1"/>
  <c r="D525" i="39"/>
  <c r="J525" i="39" s="1"/>
  <c r="D521" i="39"/>
  <c r="J521" i="39" s="1"/>
  <c r="D515" i="39"/>
  <c r="J515" i="39" s="1"/>
  <c r="D511" i="39"/>
  <c r="J511" i="39" s="1"/>
  <c r="D507" i="39"/>
  <c r="J507" i="39" s="1"/>
  <c r="D501" i="39"/>
  <c r="J501" i="39" s="1"/>
  <c r="D497" i="39"/>
  <c r="J497" i="39" s="1"/>
  <c r="D491" i="39"/>
  <c r="J491" i="39" s="1"/>
  <c r="D481" i="39"/>
  <c r="J481" i="39" s="1"/>
  <c r="D477" i="39"/>
  <c r="J477" i="39" s="1"/>
  <c r="D471" i="39"/>
  <c r="J471" i="39" s="1"/>
  <c r="D467" i="39"/>
  <c r="J467" i="39" s="1"/>
  <c r="D463" i="39"/>
  <c r="J463" i="39" s="1"/>
  <c r="D457" i="39"/>
  <c r="J457" i="39" s="1"/>
  <c r="D453" i="39"/>
  <c r="J453" i="39" s="1"/>
  <c r="D447" i="39"/>
  <c r="J447" i="39" s="1"/>
  <c r="D437" i="39"/>
  <c r="J437" i="39" s="1"/>
  <c r="D433" i="39"/>
  <c r="J433" i="39" s="1"/>
  <c r="D427" i="39"/>
  <c r="J427" i="39" s="1"/>
  <c r="D423" i="39"/>
  <c r="J423" i="39" s="1"/>
  <c r="H417" i="39"/>
  <c r="D408" i="39"/>
  <c r="J408" i="39" s="1"/>
  <c r="D385" i="39"/>
  <c r="J385" i="39" s="1"/>
  <c r="D380" i="39"/>
  <c r="J380" i="39" s="1"/>
  <c r="D371" i="39"/>
  <c r="J371" i="39" s="1"/>
  <c r="H371" i="39"/>
  <c r="D352" i="39"/>
  <c r="J352" i="39" s="1"/>
  <c r="H352" i="39"/>
  <c r="D350" i="39"/>
  <c r="J350" i="39" s="1"/>
  <c r="H350" i="39"/>
  <c r="D347" i="39"/>
  <c r="J347" i="39" s="1"/>
  <c r="H347" i="39"/>
  <c r="H93" i="39"/>
  <c r="D93" i="39"/>
  <c r="J93" i="39" s="1"/>
  <c r="D381" i="39"/>
  <c r="J381" i="39" s="1"/>
  <c r="H381" i="39"/>
  <c r="D332" i="39"/>
  <c r="J332" i="39" s="1"/>
  <c r="H332" i="39"/>
  <c r="D308" i="39"/>
  <c r="J308" i="39" s="1"/>
  <c r="H308" i="39"/>
  <c r="D293" i="39"/>
  <c r="J293" i="39" s="1"/>
  <c r="H293" i="39"/>
  <c r="H288" i="39"/>
  <c r="D288" i="39"/>
  <c r="J288" i="39" s="1"/>
  <c r="D279" i="39"/>
  <c r="J279" i="39" s="1"/>
  <c r="H279" i="39"/>
  <c r="H272" i="39"/>
  <c r="D272" i="39"/>
  <c r="J272" i="39" s="1"/>
  <c r="D265" i="39"/>
  <c r="J265" i="39" s="1"/>
  <c r="H265" i="39"/>
  <c r="H262" i="39"/>
  <c r="D262" i="39"/>
  <c r="J262" i="39" s="1"/>
  <c r="H204" i="39"/>
  <c r="D204" i="39"/>
  <c r="J204" i="39" s="1"/>
  <c r="D193" i="39"/>
  <c r="J193" i="39" s="1"/>
  <c r="H193" i="39"/>
  <c r="H178" i="39"/>
  <c r="D178" i="39"/>
  <c r="J178" i="39" s="1"/>
  <c r="D176" i="39"/>
  <c r="J176" i="39" s="1"/>
  <c r="H176" i="39"/>
  <c r="H171" i="39"/>
  <c r="D171" i="39"/>
  <c r="J171" i="39" s="1"/>
  <c r="H409" i="39"/>
  <c r="H390" i="39"/>
  <c r="H383" i="39"/>
  <c r="D383" i="39"/>
  <c r="J383" i="39" s="1"/>
  <c r="H349" i="39"/>
  <c r="D349" i="39"/>
  <c r="J349" i="39" s="1"/>
  <c r="H357" i="39"/>
  <c r="H330" i="39"/>
  <c r="H323" i="39"/>
  <c r="H269" i="39"/>
  <c r="H259" i="39"/>
  <c r="H255" i="39"/>
  <c r="H239" i="39"/>
  <c r="H188" i="39"/>
  <c r="D132" i="39"/>
  <c r="J132" i="39" s="1"/>
  <c r="H132" i="39"/>
  <c r="D109" i="39"/>
  <c r="J109" i="39" s="1"/>
  <c r="H109" i="39"/>
  <c r="D67" i="39"/>
  <c r="J67" i="39" s="1"/>
  <c r="H67" i="39"/>
  <c r="D21" i="39"/>
  <c r="J21" i="39" s="1"/>
  <c r="H21" i="39"/>
  <c r="D359" i="39"/>
  <c r="J359" i="39" s="1"/>
  <c r="H351" i="39"/>
  <c r="D325" i="39"/>
  <c r="J325" i="39" s="1"/>
  <c r="D307" i="39"/>
  <c r="J307" i="39" s="1"/>
  <c r="H307" i="39"/>
  <c r="D297" i="39"/>
  <c r="J297" i="39" s="1"/>
  <c r="D268" i="39"/>
  <c r="J268" i="39" s="1"/>
  <c r="D264" i="39"/>
  <c r="J264" i="39" s="1"/>
  <c r="H264" i="39"/>
  <c r="D258" i="39"/>
  <c r="J258" i="39" s="1"/>
  <c r="D254" i="39"/>
  <c r="J254" i="39" s="1"/>
  <c r="D252" i="39"/>
  <c r="J252" i="39" s="1"/>
  <c r="D238" i="39"/>
  <c r="J238" i="39" s="1"/>
  <c r="D219" i="39"/>
  <c r="J219" i="39" s="1"/>
  <c r="H219" i="39"/>
  <c r="D209" i="39"/>
  <c r="J209" i="39" s="1"/>
  <c r="D172" i="39"/>
  <c r="J172" i="39" s="1"/>
  <c r="H172" i="39"/>
  <c r="D169" i="39"/>
  <c r="J169" i="39" s="1"/>
  <c r="H169" i="39"/>
  <c r="D155" i="39"/>
  <c r="J155" i="39" s="1"/>
  <c r="H155" i="39"/>
  <c r="D111" i="39"/>
  <c r="J111" i="39" s="1"/>
  <c r="H111" i="39"/>
  <c r="D87" i="39"/>
  <c r="J87" i="39" s="1"/>
  <c r="H87" i="39"/>
  <c r="D71" i="39"/>
  <c r="J71" i="39" s="1"/>
  <c r="H71" i="39"/>
  <c r="D148" i="39"/>
  <c r="J148" i="39" s="1"/>
  <c r="H148" i="39"/>
  <c r="H141" i="39"/>
  <c r="D141" i="39"/>
  <c r="J141" i="39" s="1"/>
  <c r="H127" i="39"/>
  <c r="D127" i="39"/>
  <c r="J127" i="39" s="1"/>
  <c r="D115" i="39"/>
  <c r="J115" i="39" s="1"/>
  <c r="H115" i="39"/>
  <c r="H89" i="39"/>
  <c r="D89" i="39"/>
  <c r="J89" i="39" s="1"/>
  <c r="D129" i="39"/>
  <c r="J129" i="39" s="1"/>
  <c r="H129" i="39"/>
  <c r="H117" i="39"/>
  <c r="D117" i="39"/>
  <c r="J117" i="39" s="1"/>
  <c r="H103" i="39"/>
  <c r="D103" i="39"/>
  <c r="J103" i="39" s="1"/>
  <c r="D101" i="39"/>
  <c r="J101" i="39" s="1"/>
  <c r="H101" i="39"/>
  <c r="D95" i="39"/>
  <c r="J95" i="39" s="1"/>
  <c r="H95" i="39"/>
  <c r="D81" i="39"/>
  <c r="J81" i="39" s="1"/>
  <c r="H81" i="39"/>
  <c r="D66" i="39"/>
  <c r="J66" i="39" s="1"/>
  <c r="H66" i="39"/>
  <c r="D57" i="39"/>
  <c r="J57" i="39" s="1"/>
  <c r="H57" i="39"/>
  <c r="D31" i="39"/>
  <c r="J31" i="39" s="1"/>
  <c r="H31" i="39"/>
  <c r="D17" i="39"/>
  <c r="J17" i="39" s="1"/>
  <c r="H17" i="39"/>
  <c r="H137" i="39"/>
  <c r="D137" i="39"/>
  <c r="J137" i="39" s="1"/>
  <c r="H133" i="39"/>
  <c r="D133" i="39"/>
  <c r="J133" i="39" s="1"/>
  <c r="D119" i="39"/>
  <c r="J119" i="39" s="1"/>
  <c r="H119" i="39"/>
  <c r="D105" i="39"/>
  <c r="J105" i="39" s="1"/>
  <c r="H105" i="39"/>
  <c r="H97" i="39"/>
  <c r="D97" i="39"/>
  <c r="J97" i="39" s="1"/>
  <c r="H83" i="39"/>
  <c r="D83" i="39"/>
  <c r="J83" i="39" s="1"/>
  <c r="D65" i="39"/>
  <c r="J65" i="39" s="1"/>
  <c r="H65" i="39"/>
  <c r="D51" i="39"/>
  <c r="J51" i="39" s="1"/>
  <c r="H51" i="39"/>
  <c r="D41" i="39"/>
  <c r="J41" i="39" s="1"/>
  <c r="H41" i="39"/>
  <c r="D27" i="39"/>
  <c r="J27" i="39" s="1"/>
  <c r="H27" i="39"/>
  <c r="D23" i="39"/>
  <c r="J23" i="39" s="1"/>
  <c r="H23" i="39"/>
  <c r="H163" i="39"/>
  <c r="H147" i="39"/>
  <c r="D147" i="39"/>
  <c r="J147" i="39" s="1"/>
  <c r="D145" i="39"/>
  <c r="J145" i="39" s="1"/>
  <c r="H145" i="39"/>
  <c r="D139" i="39"/>
  <c r="J139" i="39" s="1"/>
  <c r="H139" i="39"/>
  <c r="D125" i="39"/>
  <c r="J125" i="39" s="1"/>
  <c r="H125" i="39"/>
  <c r="H123" i="39"/>
  <c r="D123" i="39"/>
  <c r="J123" i="39" s="1"/>
  <c r="H107" i="39"/>
  <c r="D107" i="39"/>
  <c r="J107" i="39" s="1"/>
  <c r="D85" i="39"/>
  <c r="J85" i="39" s="1"/>
  <c r="H85" i="39"/>
  <c r="D75" i="39"/>
  <c r="J75" i="39" s="1"/>
  <c r="H75" i="39"/>
  <c r="D61" i="39"/>
  <c r="J61" i="39" s="1"/>
  <c r="H61" i="39"/>
  <c r="D37" i="39"/>
  <c r="J37" i="39" s="1"/>
  <c r="H37" i="39"/>
  <c r="D22" i="39"/>
  <c r="J22" i="39" s="1"/>
  <c r="H22" i="39"/>
  <c r="D79" i="39"/>
  <c r="J79" i="39" s="1"/>
  <c r="D73" i="39"/>
  <c r="J73" i="39" s="1"/>
  <c r="D63" i="39"/>
  <c r="J63" i="39" s="1"/>
  <c r="D59" i="39"/>
  <c r="J59" i="39" s="1"/>
  <c r="D53" i="39"/>
  <c r="J53" i="39" s="1"/>
  <c r="D49" i="39"/>
  <c r="J49" i="39" s="1"/>
  <c r="D45" i="39"/>
  <c r="J45" i="39" s="1"/>
  <c r="D39" i="39"/>
  <c r="J39" i="39" s="1"/>
  <c r="D35" i="39"/>
  <c r="J35" i="39" s="1"/>
  <c r="D29" i="39"/>
  <c r="J29" i="39" s="1"/>
  <c r="D19" i="39"/>
  <c r="J19" i="39" s="1"/>
  <c r="D15" i="39"/>
  <c r="J15" i="39" s="1"/>
  <c r="H11" i="39"/>
  <c r="H12" i="39"/>
  <c r="H10" i="39"/>
  <c r="H6" i="39"/>
  <c r="H5" i="39"/>
  <c r="D9" i="39"/>
  <c r="J9" i="39" s="1"/>
  <c r="D13" i="39"/>
  <c r="J13" i="39" s="1"/>
  <c r="D7" i="39"/>
  <c r="J7" i="39" s="1"/>
  <c r="D4" i="39"/>
  <c r="J4" i="39" s="1"/>
  <c r="D8" i="39"/>
  <c r="J8" i="39" s="1"/>
  <c r="C74" i="38"/>
  <c r="F74" i="38"/>
  <c r="C75" i="38"/>
  <c r="F75" i="38"/>
  <c r="C76" i="38"/>
  <c r="F76" i="38"/>
  <c r="C77" i="38"/>
  <c r="F77" i="38"/>
  <c r="C78" i="38"/>
  <c r="H78" i="38" s="1"/>
  <c r="F78" i="38"/>
  <c r="C79" i="38"/>
  <c r="F79" i="38"/>
  <c r="C80" i="38"/>
  <c r="F80" i="38"/>
  <c r="C81" i="38"/>
  <c r="H81" i="38" s="1"/>
  <c r="F81" i="38"/>
  <c r="C82" i="38"/>
  <c r="H82" i="38" s="1"/>
  <c r="F82" i="38"/>
  <c r="C83" i="38"/>
  <c r="F83" i="38"/>
  <c r="C84" i="38"/>
  <c r="H84" i="38" s="1"/>
  <c r="F84" i="38"/>
  <c r="C85" i="38"/>
  <c r="F85" i="38"/>
  <c r="C86" i="38"/>
  <c r="F86" i="38"/>
  <c r="C87" i="38"/>
  <c r="H87" i="38" s="1"/>
  <c r="F87" i="38"/>
  <c r="C88" i="38"/>
  <c r="F88" i="38"/>
  <c r="C89" i="38"/>
  <c r="H89" i="38" s="1"/>
  <c r="F89" i="38"/>
  <c r="C90" i="38"/>
  <c r="H90" i="38" s="1"/>
  <c r="F90" i="38"/>
  <c r="C91" i="38"/>
  <c r="D91" i="38" s="1"/>
  <c r="E91" i="38" s="1"/>
  <c r="F91" i="38"/>
  <c r="C92" i="38"/>
  <c r="H92" i="38" s="1"/>
  <c r="F92" i="38"/>
  <c r="C93" i="38"/>
  <c r="F93" i="38"/>
  <c r="C94" i="38"/>
  <c r="F94" i="38"/>
  <c r="C95" i="38"/>
  <c r="F95" i="38"/>
  <c r="C96" i="38"/>
  <c r="F96" i="38"/>
  <c r="C97" i="38"/>
  <c r="F97" i="38"/>
  <c r="C98" i="38"/>
  <c r="H98" i="38" s="1"/>
  <c r="F98" i="38"/>
  <c r="C99" i="38"/>
  <c r="H99" i="38" s="1"/>
  <c r="F99" i="38"/>
  <c r="C100" i="38"/>
  <c r="F100" i="38"/>
  <c r="C101" i="38"/>
  <c r="F101" i="38"/>
  <c r="C102" i="38"/>
  <c r="D102" i="38" s="1"/>
  <c r="E102" i="38" s="1"/>
  <c r="F102" i="38"/>
  <c r="C103" i="38"/>
  <c r="H103" i="38" s="1"/>
  <c r="F103" i="38"/>
  <c r="C104" i="38"/>
  <c r="F104" i="38"/>
  <c r="C105" i="38"/>
  <c r="F105" i="38"/>
  <c r="C106" i="38"/>
  <c r="H106" i="38" s="1"/>
  <c r="F106" i="38"/>
  <c r="C107" i="38"/>
  <c r="F107" i="38"/>
  <c r="C108" i="38"/>
  <c r="H108" i="38" s="1"/>
  <c r="F108" i="38"/>
  <c r="C109" i="38"/>
  <c r="F109" i="38"/>
  <c r="C110" i="38"/>
  <c r="F110" i="38"/>
  <c r="C111" i="38"/>
  <c r="H111" i="38" s="1"/>
  <c r="F111" i="38"/>
  <c r="C112" i="38"/>
  <c r="H112" i="38" s="1"/>
  <c r="F112" i="38"/>
  <c r="C113" i="38"/>
  <c r="D113" i="38" s="1"/>
  <c r="E113" i="38" s="1"/>
  <c r="F113" i="38"/>
  <c r="C114" i="38"/>
  <c r="H114" i="38" s="1"/>
  <c r="F114" i="38"/>
  <c r="C115" i="38"/>
  <c r="H115" i="38" s="1"/>
  <c r="F115" i="38"/>
  <c r="C116" i="38"/>
  <c r="F116" i="38"/>
  <c r="C117" i="38"/>
  <c r="H117" i="38" s="1"/>
  <c r="F117" i="38"/>
  <c r="C118" i="38"/>
  <c r="F118" i="38"/>
  <c r="C119" i="38"/>
  <c r="H119" i="38" s="1"/>
  <c r="F119" i="38"/>
  <c r="C120" i="38"/>
  <c r="F120" i="38"/>
  <c r="C121" i="38"/>
  <c r="H121" i="38" s="1"/>
  <c r="F121" i="38"/>
  <c r="C122" i="38"/>
  <c r="F122" i="38"/>
  <c r="C123" i="38"/>
  <c r="F123" i="38"/>
  <c r="C124" i="38"/>
  <c r="D124" i="38" s="1"/>
  <c r="E124" i="38" s="1"/>
  <c r="F124" i="38"/>
  <c r="C125" i="38"/>
  <c r="H125" i="38" s="1"/>
  <c r="F125" i="38"/>
  <c r="C126" i="38"/>
  <c r="F126" i="38"/>
  <c r="C127" i="38"/>
  <c r="H127" i="38" s="1"/>
  <c r="F127" i="38"/>
  <c r="C128" i="38"/>
  <c r="H128" i="38" s="1"/>
  <c r="F128" i="38"/>
  <c r="C129" i="38"/>
  <c r="F129" i="38"/>
  <c r="C130" i="38"/>
  <c r="H130" i="38" s="1"/>
  <c r="F130" i="38"/>
  <c r="C131" i="38"/>
  <c r="H131" i="38" s="1"/>
  <c r="F131" i="38"/>
  <c r="C132" i="38"/>
  <c r="H132" i="38" s="1"/>
  <c r="F132" i="38"/>
  <c r="C133" i="38"/>
  <c r="H133" i="38" s="1"/>
  <c r="F133" i="38"/>
  <c r="C134" i="38"/>
  <c r="H134" i="38" s="1"/>
  <c r="F134" i="38"/>
  <c r="C135" i="38"/>
  <c r="D135" i="38" s="1"/>
  <c r="E135" i="38" s="1"/>
  <c r="F135" i="38"/>
  <c r="C136" i="38"/>
  <c r="F136" i="38"/>
  <c r="C137" i="38"/>
  <c r="F137" i="38"/>
  <c r="C138" i="38"/>
  <c r="H138" i="38" s="1"/>
  <c r="F138" i="38"/>
  <c r="C139" i="38"/>
  <c r="H139" i="38" s="1"/>
  <c r="F139" i="38"/>
  <c r="C140" i="38"/>
  <c r="F140" i="38"/>
  <c r="C141" i="38"/>
  <c r="H141" i="38" s="1"/>
  <c r="F141" i="38"/>
  <c r="C142" i="38"/>
  <c r="H142" i="38" s="1"/>
  <c r="F142" i="38"/>
  <c r="C143" i="38"/>
  <c r="H143" i="38" s="1"/>
  <c r="F143" i="38"/>
  <c r="C144" i="38"/>
  <c r="H144" i="38" s="1"/>
  <c r="F144" i="38"/>
  <c r="C145" i="38"/>
  <c r="F145" i="38"/>
  <c r="C146" i="38"/>
  <c r="F146" i="38"/>
  <c r="C147" i="38"/>
  <c r="H147" i="38" s="1"/>
  <c r="F147" i="38"/>
  <c r="C148" i="38"/>
  <c r="F148" i="38"/>
  <c r="C149" i="38"/>
  <c r="H149" i="38" s="1"/>
  <c r="F149" i="38"/>
  <c r="C150" i="38"/>
  <c r="H150" i="38" s="1"/>
  <c r="F150" i="38"/>
  <c r="C151" i="38"/>
  <c r="F151" i="38"/>
  <c r="C152" i="38"/>
  <c r="F152" i="38"/>
  <c r="C153" i="38"/>
  <c r="H153" i="38" s="1"/>
  <c r="F153" i="38"/>
  <c r="C154" i="38"/>
  <c r="H154" i="38" s="1"/>
  <c r="F154" i="38"/>
  <c r="C155" i="38"/>
  <c r="H155" i="38" s="1"/>
  <c r="F155" i="38"/>
  <c r="C156" i="38"/>
  <c r="F156" i="38"/>
  <c r="C157" i="38"/>
  <c r="D157" i="38" s="1"/>
  <c r="E157" i="38" s="1"/>
  <c r="F157" i="38"/>
  <c r="C158" i="38"/>
  <c r="H158" i="38" s="1"/>
  <c r="F158" i="38"/>
  <c r="C159" i="38"/>
  <c r="H159" i="38" s="1"/>
  <c r="F159" i="38"/>
  <c r="C160" i="38"/>
  <c r="H160" i="38" s="1"/>
  <c r="F160" i="38"/>
  <c r="C161" i="38"/>
  <c r="H161" i="38" s="1"/>
  <c r="F161" i="38"/>
  <c r="C162" i="38"/>
  <c r="F162" i="38"/>
  <c r="C163" i="38"/>
  <c r="F163" i="38"/>
  <c r="C164" i="38"/>
  <c r="F164" i="38"/>
  <c r="C165" i="38"/>
  <c r="F165" i="38"/>
  <c r="C166" i="38"/>
  <c r="H166" i="38" s="1"/>
  <c r="F166" i="38"/>
  <c r="C167" i="38"/>
  <c r="F167" i="38"/>
  <c r="C168" i="38"/>
  <c r="F168" i="38"/>
  <c r="C169" i="38"/>
  <c r="H169" i="38" s="1"/>
  <c r="F169" i="38"/>
  <c r="C170" i="38"/>
  <c r="F170" i="38"/>
  <c r="C171" i="38"/>
  <c r="H171" i="38" s="1"/>
  <c r="F171" i="38"/>
  <c r="C172" i="38"/>
  <c r="H172" i="38" s="1"/>
  <c r="F172" i="38"/>
  <c r="C173" i="38"/>
  <c r="H173" i="38" s="1"/>
  <c r="F173" i="38"/>
  <c r="C174" i="38"/>
  <c r="H174" i="38" s="1"/>
  <c r="F174" i="38"/>
  <c r="C175" i="38"/>
  <c r="H175" i="38" s="1"/>
  <c r="F175" i="38"/>
  <c r="C176" i="38"/>
  <c r="H176" i="38" s="1"/>
  <c r="F176" i="38"/>
  <c r="C177" i="38"/>
  <c r="F177" i="38"/>
  <c r="C178" i="38"/>
  <c r="F178" i="38"/>
  <c r="C179" i="38"/>
  <c r="D179" i="38" s="1"/>
  <c r="E179" i="38" s="1"/>
  <c r="F179" i="38"/>
  <c r="C180" i="38"/>
  <c r="F180" i="38"/>
  <c r="C181" i="38"/>
  <c r="H181" i="38" s="1"/>
  <c r="F181" i="38"/>
  <c r="C182" i="38"/>
  <c r="F182" i="38"/>
  <c r="C183" i="38"/>
  <c r="H183" i="38" s="1"/>
  <c r="F183" i="38"/>
  <c r="C184" i="38"/>
  <c r="F184" i="38"/>
  <c r="C185" i="38"/>
  <c r="H185" i="38" s="1"/>
  <c r="F185" i="38"/>
  <c r="C186" i="38"/>
  <c r="H186" i="38" s="1"/>
  <c r="F186" i="38"/>
  <c r="C187" i="38"/>
  <c r="F187" i="38"/>
  <c r="C188" i="38"/>
  <c r="F188" i="38"/>
  <c r="C189" i="38"/>
  <c r="F189" i="38"/>
  <c r="C190" i="38"/>
  <c r="D190" i="38" s="1"/>
  <c r="E190" i="38" s="1"/>
  <c r="F190" i="38"/>
  <c r="C191" i="38"/>
  <c r="H191" i="38" s="1"/>
  <c r="F191" i="38"/>
  <c r="C192" i="38"/>
  <c r="F192" i="38"/>
  <c r="C193" i="38"/>
  <c r="H193" i="38" s="1"/>
  <c r="F193" i="38"/>
  <c r="C194" i="38"/>
  <c r="H194" i="38" s="1"/>
  <c r="F194" i="38"/>
  <c r="C195" i="38"/>
  <c r="F195" i="38"/>
  <c r="C196" i="38"/>
  <c r="F196" i="38"/>
  <c r="C197" i="38"/>
  <c r="H197" i="38" s="1"/>
  <c r="F197" i="38"/>
  <c r="C198" i="38"/>
  <c r="H198" i="38" s="1"/>
  <c r="F198" i="38"/>
  <c r="C199" i="38"/>
  <c r="H199" i="38" s="1"/>
  <c r="F199" i="38"/>
  <c r="C200" i="38"/>
  <c r="F200" i="38"/>
  <c r="C201" i="38"/>
  <c r="F201" i="38"/>
  <c r="C202" i="38"/>
  <c r="H202" i="38" s="1"/>
  <c r="F202" i="38"/>
  <c r="C203" i="38"/>
  <c r="H203" i="38" s="1"/>
  <c r="F203" i="38"/>
  <c r="C204" i="38"/>
  <c r="H204" i="38" s="1"/>
  <c r="F204" i="38"/>
  <c r="C205" i="38"/>
  <c r="H205" i="38" s="1"/>
  <c r="F205" i="38"/>
  <c r="C206" i="38"/>
  <c r="H206" i="38" s="1"/>
  <c r="F206" i="38"/>
  <c r="C207" i="38"/>
  <c r="F207" i="38"/>
  <c r="C208" i="38"/>
  <c r="H208" i="38" s="1"/>
  <c r="F208" i="38"/>
  <c r="C209" i="38"/>
  <c r="F209" i="38"/>
  <c r="C210" i="38"/>
  <c r="H210" i="38" s="1"/>
  <c r="F210" i="38"/>
  <c r="C211" i="38"/>
  <c r="F211" i="38"/>
  <c r="C212" i="38"/>
  <c r="F212" i="38"/>
  <c r="C213" i="38"/>
  <c r="H213" i="38" s="1"/>
  <c r="F213" i="38"/>
  <c r="C214" i="38"/>
  <c r="F214" i="38"/>
  <c r="C215" i="38"/>
  <c r="F215" i="38"/>
  <c r="C216" i="38"/>
  <c r="F216" i="38"/>
  <c r="C217" i="38"/>
  <c r="F217" i="38"/>
  <c r="C218" i="38"/>
  <c r="H218" i="38" s="1"/>
  <c r="F218" i="38"/>
  <c r="C219" i="38"/>
  <c r="H219" i="38" s="1"/>
  <c r="F219" i="38"/>
  <c r="C220" i="38"/>
  <c r="F220" i="38"/>
  <c r="C221" i="38"/>
  <c r="F221" i="38"/>
  <c r="C222" i="38"/>
  <c r="H222" i="38" s="1"/>
  <c r="F222" i="38"/>
  <c r="C223" i="38"/>
  <c r="F223" i="38"/>
  <c r="C224" i="38"/>
  <c r="F224" i="38"/>
  <c r="C225" i="38"/>
  <c r="F225" i="38"/>
  <c r="C226" i="38"/>
  <c r="H226" i="38" s="1"/>
  <c r="F226" i="38"/>
  <c r="C227" i="38"/>
  <c r="F227" i="38"/>
  <c r="C228" i="38"/>
  <c r="F228" i="38"/>
  <c r="C229" i="38"/>
  <c r="F229" i="38"/>
  <c r="C230" i="38"/>
  <c r="H230" i="38" s="1"/>
  <c r="F230" i="38"/>
  <c r="C231" i="38"/>
  <c r="H231" i="38" s="1"/>
  <c r="F231" i="38"/>
  <c r="C232" i="38"/>
  <c r="F232" i="38"/>
  <c r="C233" i="38"/>
  <c r="H233" i="38" s="1"/>
  <c r="F233" i="38"/>
  <c r="C234" i="38"/>
  <c r="F234" i="38"/>
  <c r="C235" i="38"/>
  <c r="H235" i="38" s="1"/>
  <c r="F235" i="38"/>
  <c r="C236" i="38"/>
  <c r="H236" i="38" s="1"/>
  <c r="F236" i="38"/>
  <c r="C237" i="38"/>
  <c r="F237" i="38"/>
  <c r="C238" i="38"/>
  <c r="F238" i="38"/>
  <c r="C239" i="38"/>
  <c r="H239" i="38" s="1"/>
  <c r="F239" i="38"/>
  <c r="C240" i="38"/>
  <c r="H240" i="38" s="1"/>
  <c r="F240" i="38"/>
  <c r="C241" i="38"/>
  <c r="H241" i="38" s="1"/>
  <c r="F241" i="38"/>
  <c r="C242" i="38"/>
  <c r="F242" i="38"/>
  <c r="C243" i="38"/>
  <c r="F243" i="38"/>
  <c r="C244" i="38"/>
  <c r="H244" i="38" s="1"/>
  <c r="F244" i="38"/>
  <c r="C245" i="38"/>
  <c r="D245" i="38" s="1"/>
  <c r="E245" i="38" s="1"/>
  <c r="F245" i="38"/>
  <c r="C246" i="38"/>
  <c r="H246" i="38" s="1"/>
  <c r="F246" i="38"/>
  <c r="C247" i="38"/>
  <c r="H247" i="38" s="1"/>
  <c r="F247" i="38"/>
  <c r="C248" i="38"/>
  <c r="H248" i="38" s="1"/>
  <c r="F248" i="38"/>
  <c r="C249" i="38"/>
  <c r="F249" i="38"/>
  <c r="C250" i="38"/>
  <c r="H250" i="38" s="1"/>
  <c r="F250" i="38"/>
  <c r="C251" i="38"/>
  <c r="F251" i="38"/>
  <c r="C252" i="38"/>
  <c r="F252" i="38"/>
  <c r="C253" i="38"/>
  <c r="H253" i="38" s="1"/>
  <c r="F253" i="38"/>
  <c r="C254" i="38"/>
  <c r="F254" i="38"/>
  <c r="C255" i="38"/>
  <c r="F255" i="38"/>
  <c r="C256" i="38"/>
  <c r="F256" i="38"/>
  <c r="C257" i="38"/>
  <c r="H257" i="38" s="1"/>
  <c r="F257" i="38"/>
  <c r="C258" i="38"/>
  <c r="H258" i="38" s="1"/>
  <c r="F258" i="38"/>
  <c r="C259" i="38"/>
  <c r="H259" i="38" s="1"/>
  <c r="F259" i="38"/>
  <c r="C260" i="38"/>
  <c r="F260" i="38"/>
  <c r="C261" i="38"/>
  <c r="H261" i="38" s="1"/>
  <c r="F261" i="38"/>
  <c r="C262" i="38"/>
  <c r="H262" i="38" s="1"/>
  <c r="F262" i="38"/>
  <c r="C263" i="38"/>
  <c r="F263" i="38"/>
  <c r="C264" i="38"/>
  <c r="H264" i="38" s="1"/>
  <c r="F264" i="38"/>
  <c r="C265" i="38"/>
  <c r="H265" i="38" s="1"/>
  <c r="F265" i="38"/>
  <c r="C266" i="38"/>
  <c r="H266" i="38" s="1"/>
  <c r="F266" i="38"/>
  <c r="C267" i="38"/>
  <c r="F267" i="38"/>
  <c r="C268" i="38"/>
  <c r="H268" i="38" s="1"/>
  <c r="F268" i="38"/>
  <c r="C269" i="38"/>
  <c r="F269" i="38"/>
  <c r="C270" i="38"/>
  <c r="H270" i="38" s="1"/>
  <c r="F270" i="38"/>
  <c r="C271" i="38"/>
  <c r="F271" i="38"/>
  <c r="C272" i="38"/>
  <c r="H272" i="38" s="1"/>
  <c r="F272" i="38"/>
  <c r="C273" i="38"/>
  <c r="H273" i="38" s="1"/>
  <c r="F273" i="38"/>
  <c r="C274" i="38"/>
  <c r="H274" i="38" s="1"/>
  <c r="F274" i="38"/>
  <c r="C275" i="38"/>
  <c r="H275" i="38" s="1"/>
  <c r="F275" i="38"/>
  <c r="C276" i="38"/>
  <c r="F276" i="38"/>
  <c r="C277" i="38"/>
  <c r="F277" i="38"/>
  <c r="C278" i="38"/>
  <c r="F278" i="38"/>
  <c r="C279" i="38"/>
  <c r="H279" i="38" s="1"/>
  <c r="F279" i="38"/>
  <c r="C280" i="38"/>
  <c r="H280" i="38" s="1"/>
  <c r="F280" i="38"/>
  <c r="C281" i="38"/>
  <c r="F281" i="38"/>
  <c r="C282" i="38"/>
  <c r="F282" i="38"/>
  <c r="C283" i="38"/>
  <c r="H283" i="38" s="1"/>
  <c r="F283" i="38"/>
  <c r="C284" i="38"/>
  <c r="H284" i="38" s="1"/>
  <c r="F284" i="38"/>
  <c r="C285" i="38"/>
  <c r="H285" i="38" s="1"/>
  <c r="F285" i="38"/>
  <c r="C286" i="38"/>
  <c r="H286" i="38" s="1"/>
  <c r="F286" i="38"/>
  <c r="C287" i="38"/>
  <c r="F287" i="38"/>
  <c r="C288" i="38"/>
  <c r="H288" i="38" s="1"/>
  <c r="F288" i="38"/>
  <c r="C289" i="38"/>
  <c r="F289" i="38"/>
  <c r="C290" i="38"/>
  <c r="H290" i="38" s="1"/>
  <c r="F290" i="38"/>
  <c r="C291" i="38"/>
  <c r="H291" i="38" s="1"/>
  <c r="F291" i="38"/>
  <c r="C292" i="38"/>
  <c r="H292" i="38" s="1"/>
  <c r="F292" i="38"/>
  <c r="C293" i="38"/>
  <c r="F293" i="38"/>
  <c r="C294" i="38"/>
  <c r="F294" i="38"/>
  <c r="C295" i="38"/>
  <c r="H295" i="38" s="1"/>
  <c r="F295" i="38"/>
  <c r="C296" i="38"/>
  <c r="H296" i="38" s="1"/>
  <c r="F296" i="38"/>
  <c r="C297" i="38"/>
  <c r="H297" i="38" s="1"/>
  <c r="F297" i="38"/>
  <c r="C298" i="38"/>
  <c r="F298" i="38"/>
  <c r="C299" i="38"/>
  <c r="H299" i="38" s="1"/>
  <c r="F299" i="38"/>
  <c r="C300" i="38"/>
  <c r="D300" i="38" s="1"/>
  <c r="E300" i="38" s="1"/>
  <c r="F300" i="38"/>
  <c r="C301" i="38"/>
  <c r="H301" i="38" s="1"/>
  <c r="F301" i="38"/>
  <c r="C302" i="38"/>
  <c r="H302" i="38" s="1"/>
  <c r="F302" i="38"/>
  <c r="C303" i="38"/>
  <c r="H303" i="38" s="1"/>
  <c r="F303" i="38"/>
  <c r="C304" i="38"/>
  <c r="H304" i="38" s="1"/>
  <c r="F304" i="38"/>
  <c r="C305" i="38"/>
  <c r="H305" i="38" s="1"/>
  <c r="F305" i="38"/>
  <c r="C306" i="38"/>
  <c r="F306" i="38"/>
  <c r="C307" i="38"/>
  <c r="F307" i="38"/>
  <c r="C308" i="38"/>
  <c r="F308" i="38"/>
  <c r="C309" i="38"/>
  <c r="F309" i="38"/>
  <c r="C310" i="38"/>
  <c r="F310" i="38"/>
  <c r="C311" i="38"/>
  <c r="D311" i="38" s="1"/>
  <c r="E311" i="38" s="1"/>
  <c r="F311" i="38"/>
  <c r="C312" i="38"/>
  <c r="H312" i="38" s="1"/>
  <c r="F312" i="38"/>
  <c r="C313" i="38"/>
  <c r="F313" i="38"/>
  <c r="C314" i="38"/>
  <c r="F314" i="38"/>
  <c r="C315" i="38"/>
  <c r="H315" i="38" s="1"/>
  <c r="F315" i="38"/>
  <c r="C316" i="38"/>
  <c r="H316" i="38" s="1"/>
  <c r="F316" i="38"/>
  <c r="C317" i="38"/>
  <c r="H317" i="38" s="1"/>
  <c r="F317" i="38"/>
  <c r="C318" i="38"/>
  <c r="H318" i="38" s="1"/>
  <c r="F318" i="38"/>
  <c r="C319" i="38"/>
  <c r="F319" i="38"/>
  <c r="C320" i="38"/>
  <c r="F320" i="38"/>
  <c r="C321" i="38"/>
  <c r="H321" i="38" s="1"/>
  <c r="F321" i="38"/>
  <c r="C322" i="38"/>
  <c r="F322" i="38"/>
  <c r="C323" i="38"/>
  <c r="F323" i="38"/>
  <c r="C324" i="38"/>
  <c r="H324" i="38" s="1"/>
  <c r="F324" i="38"/>
  <c r="C325" i="38"/>
  <c r="H325" i="38" s="1"/>
  <c r="F325" i="38"/>
  <c r="C326" i="38"/>
  <c r="H326" i="38" s="1"/>
  <c r="F326" i="38"/>
  <c r="C327" i="38"/>
  <c r="H327" i="38" s="1"/>
  <c r="F327" i="38"/>
  <c r="C328" i="38"/>
  <c r="H328" i="38" s="1"/>
  <c r="F328" i="38"/>
  <c r="C329" i="38"/>
  <c r="F329" i="38"/>
  <c r="C330" i="38"/>
  <c r="H330" i="38" s="1"/>
  <c r="F330" i="38"/>
  <c r="C331" i="38"/>
  <c r="F331" i="38"/>
  <c r="C332" i="38"/>
  <c r="H332" i="38" s="1"/>
  <c r="F332" i="38"/>
  <c r="C333" i="38"/>
  <c r="F333" i="38"/>
  <c r="C334" i="38"/>
  <c r="H334" i="38" s="1"/>
  <c r="F334" i="38"/>
  <c r="C335" i="38"/>
  <c r="H335" i="38" s="1"/>
  <c r="F335" i="38"/>
  <c r="C336" i="38"/>
  <c r="F336" i="38"/>
  <c r="C337" i="38"/>
  <c r="F337" i="38"/>
  <c r="C338" i="38"/>
  <c r="H338" i="38" s="1"/>
  <c r="F338" i="38"/>
  <c r="C339" i="38"/>
  <c r="H339" i="38" s="1"/>
  <c r="F339" i="38"/>
  <c r="C340" i="38"/>
  <c r="H340" i="38" s="1"/>
  <c r="F340" i="38"/>
  <c r="C341" i="38"/>
  <c r="H341" i="38" s="1"/>
  <c r="F341" i="38"/>
  <c r="C342" i="38"/>
  <c r="F342" i="38"/>
  <c r="C343" i="38"/>
  <c r="F343" i="38"/>
  <c r="C344" i="38"/>
  <c r="D344" i="38" s="1"/>
  <c r="E344" i="38" s="1"/>
  <c r="F344" i="38"/>
  <c r="C345" i="38"/>
  <c r="F345" i="38"/>
  <c r="C346" i="38"/>
  <c r="H346" i="38" s="1"/>
  <c r="F346" i="38"/>
  <c r="C347" i="38"/>
  <c r="H347" i="38" s="1"/>
  <c r="F347" i="38"/>
  <c r="C348" i="38"/>
  <c r="H348" i="38" s="1"/>
  <c r="F348" i="38"/>
  <c r="C349" i="38"/>
  <c r="H349" i="38" s="1"/>
  <c r="F349" i="38"/>
  <c r="C350" i="38"/>
  <c r="H350" i="38" s="1"/>
  <c r="F350" i="38"/>
  <c r="C351" i="38"/>
  <c r="H351" i="38" s="1"/>
  <c r="F351" i="38"/>
  <c r="C352" i="38"/>
  <c r="H352" i="38" s="1"/>
  <c r="F352" i="38"/>
  <c r="C353" i="38"/>
  <c r="F353" i="38"/>
  <c r="C354" i="38"/>
  <c r="H354" i="38" s="1"/>
  <c r="F354" i="38"/>
  <c r="C355" i="38"/>
  <c r="F355" i="38"/>
  <c r="C356" i="38"/>
  <c r="H356" i="38" s="1"/>
  <c r="F356" i="38"/>
  <c r="C357" i="38"/>
  <c r="H357" i="38" s="1"/>
  <c r="F357" i="38"/>
  <c r="C358" i="38"/>
  <c r="F358" i="38"/>
  <c r="C359" i="38"/>
  <c r="F359" i="38"/>
  <c r="C360" i="38"/>
  <c r="H360" i="38" s="1"/>
  <c r="F360" i="38"/>
  <c r="C361" i="38"/>
  <c r="H361" i="38" s="1"/>
  <c r="F361" i="38"/>
  <c r="C362" i="38"/>
  <c r="H362" i="38" s="1"/>
  <c r="F362" i="38"/>
  <c r="C363" i="38"/>
  <c r="F363" i="38"/>
  <c r="C364" i="38"/>
  <c r="H364" i="38" s="1"/>
  <c r="F364" i="38"/>
  <c r="C365" i="38"/>
  <c r="H365" i="38" s="1"/>
  <c r="F365" i="38"/>
  <c r="C366" i="38"/>
  <c r="F366" i="38"/>
  <c r="C367" i="38"/>
  <c r="H367" i="38" s="1"/>
  <c r="F367" i="38"/>
  <c r="C368" i="38"/>
  <c r="H368" i="38" s="1"/>
  <c r="F368" i="38"/>
  <c r="C369" i="38"/>
  <c r="F369" i="38"/>
  <c r="C370" i="38"/>
  <c r="H370" i="38" s="1"/>
  <c r="F370" i="38"/>
  <c r="C371" i="38"/>
  <c r="H371" i="38" s="1"/>
  <c r="F371" i="38"/>
  <c r="C372" i="38"/>
  <c r="H372" i="38" s="1"/>
  <c r="F372" i="38"/>
  <c r="C373" i="38"/>
  <c r="H373" i="38" s="1"/>
  <c r="F373" i="38"/>
  <c r="C374" i="38"/>
  <c r="H374" i="38" s="1"/>
  <c r="F374" i="38"/>
  <c r="C375" i="38"/>
  <c r="H375" i="38" s="1"/>
  <c r="F375" i="38"/>
  <c r="C376" i="38"/>
  <c r="H376" i="38" s="1"/>
  <c r="F376" i="38"/>
  <c r="C377" i="38"/>
  <c r="F377" i="38"/>
  <c r="C378" i="38"/>
  <c r="F378" i="38"/>
  <c r="C379" i="38"/>
  <c r="H379" i="38" s="1"/>
  <c r="F379" i="38"/>
  <c r="C380" i="38"/>
  <c r="F380" i="38"/>
  <c r="C381" i="38"/>
  <c r="F381" i="38"/>
  <c r="C382" i="38"/>
  <c r="F382" i="38"/>
  <c r="C383" i="38"/>
  <c r="H383" i="38" s="1"/>
  <c r="F383" i="38"/>
  <c r="C384" i="38"/>
  <c r="H384" i="38" s="1"/>
  <c r="F384" i="38"/>
  <c r="C385" i="38"/>
  <c r="H385" i="38" s="1"/>
  <c r="F385" i="38"/>
  <c r="C386" i="38"/>
  <c r="F386" i="38"/>
  <c r="C387" i="38"/>
  <c r="H387" i="38" s="1"/>
  <c r="F387" i="38"/>
  <c r="C388" i="38"/>
  <c r="F388" i="38"/>
  <c r="C389" i="38"/>
  <c r="H389" i="38" s="1"/>
  <c r="F389" i="38"/>
  <c r="C390" i="38"/>
  <c r="F390" i="38"/>
  <c r="C391" i="38"/>
  <c r="F391" i="38"/>
  <c r="C392" i="38"/>
  <c r="F392" i="38"/>
  <c r="C393" i="38"/>
  <c r="H393" i="38" s="1"/>
  <c r="F393" i="38"/>
  <c r="C394" i="38"/>
  <c r="H394" i="38" s="1"/>
  <c r="F394" i="38"/>
  <c r="C395" i="38"/>
  <c r="H395" i="38" s="1"/>
  <c r="F395" i="38"/>
  <c r="C396" i="38"/>
  <c r="H396" i="38" s="1"/>
  <c r="F396" i="38"/>
  <c r="C397" i="38"/>
  <c r="H397" i="38" s="1"/>
  <c r="F397" i="38"/>
  <c r="C398" i="38"/>
  <c r="H398" i="38" s="1"/>
  <c r="F398" i="38"/>
  <c r="C399" i="38"/>
  <c r="F399" i="38"/>
  <c r="C400" i="38"/>
  <c r="F400" i="38"/>
  <c r="C401" i="38"/>
  <c r="F401" i="38"/>
  <c r="C402" i="38"/>
  <c r="F402" i="38"/>
  <c r="C403" i="38"/>
  <c r="F403" i="38"/>
  <c r="C404" i="38"/>
  <c r="H404" i="38" s="1"/>
  <c r="F404" i="38"/>
  <c r="C405" i="38"/>
  <c r="H405" i="38" s="1"/>
  <c r="F405" i="38"/>
  <c r="C406" i="38"/>
  <c r="F406" i="38"/>
  <c r="C407" i="38"/>
  <c r="F407" i="38"/>
  <c r="C408" i="38"/>
  <c r="H408" i="38" s="1"/>
  <c r="F408" i="38"/>
  <c r="C409" i="38"/>
  <c r="H409" i="38" s="1"/>
  <c r="F409" i="38"/>
  <c r="C410" i="38"/>
  <c r="D410" i="38" s="1"/>
  <c r="E410" i="38" s="1"/>
  <c r="F410" i="38"/>
  <c r="C411" i="38"/>
  <c r="F411" i="38"/>
  <c r="C412" i="38"/>
  <c r="H412" i="38" s="1"/>
  <c r="F412" i="38"/>
  <c r="C413" i="38"/>
  <c r="F413" i="38"/>
  <c r="C414" i="38"/>
  <c r="H414" i="38" s="1"/>
  <c r="F414" i="38"/>
  <c r="C415" i="38"/>
  <c r="F415" i="38"/>
  <c r="C416" i="38"/>
  <c r="F416" i="38"/>
  <c r="C417" i="38"/>
  <c r="H417" i="38" s="1"/>
  <c r="F417" i="38"/>
  <c r="C418" i="38"/>
  <c r="H418" i="38" s="1"/>
  <c r="F418" i="38"/>
  <c r="C419" i="38"/>
  <c r="F419" i="38"/>
  <c r="C420" i="38"/>
  <c r="F420" i="38"/>
  <c r="C421" i="38"/>
  <c r="F421" i="38"/>
  <c r="C422" i="38"/>
  <c r="H422" i="38" s="1"/>
  <c r="F422" i="38"/>
  <c r="C423" i="38"/>
  <c r="F423" i="38"/>
  <c r="C424" i="38"/>
  <c r="F424" i="38"/>
  <c r="C425" i="38"/>
  <c r="H425" i="38" s="1"/>
  <c r="F425" i="38"/>
  <c r="C426" i="38"/>
  <c r="F426" i="38"/>
  <c r="C427" i="38"/>
  <c r="H427" i="38" s="1"/>
  <c r="F427" i="38"/>
  <c r="C428" i="38"/>
  <c r="H428" i="38" s="1"/>
  <c r="F428" i="38"/>
  <c r="C429" i="38"/>
  <c r="F429" i="38"/>
  <c r="C430" i="38"/>
  <c r="H430" i="38" s="1"/>
  <c r="F430" i="38"/>
  <c r="C431" i="38"/>
  <c r="H431" i="38" s="1"/>
  <c r="F431" i="38"/>
  <c r="C432" i="38"/>
  <c r="F432" i="38"/>
  <c r="C433" i="38"/>
  <c r="F433" i="38"/>
  <c r="C434" i="38"/>
  <c r="F434" i="38"/>
  <c r="C435" i="38"/>
  <c r="H435" i="38" s="1"/>
  <c r="F435" i="38"/>
  <c r="C436" i="38"/>
  <c r="H436" i="38" s="1"/>
  <c r="F436" i="38"/>
  <c r="C437" i="38"/>
  <c r="H437" i="38" s="1"/>
  <c r="F437" i="38"/>
  <c r="C438" i="38"/>
  <c r="H438" i="38" s="1"/>
  <c r="F438" i="38"/>
  <c r="C439" i="38"/>
  <c r="H439" i="38" s="1"/>
  <c r="F439" i="38"/>
  <c r="C440" i="38"/>
  <c r="F440" i="38"/>
  <c r="C441" i="38"/>
  <c r="H441" i="38" s="1"/>
  <c r="F441" i="38"/>
  <c r="C442" i="38"/>
  <c r="H442" i="38" s="1"/>
  <c r="F442" i="38"/>
  <c r="C443" i="38"/>
  <c r="D443" i="38" s="1"/>
  <c r="E443" i="38" s="1"/>
  <c r="F443" i="38"/>
  <c r="C444" i="38"/>
  <c r="H444" i="38" s="1"/>
  <c r="F444" i="38"/>
  <c r="C445" i="38"/>
  <c r="F445" i="38"/>
  <c r="C446" i="38"/>
  <c r="F446" i="38"/>
  <c r="C447" i="38"/>
  <c r="F447" i="38"/>
  <c r="C448" i="38"/>
  <c r="H448" i="38" s="1"/>
  <c r="F448" i="38"/>
  <c r="C449" i="38"/>
  <c r="F449" i="38"/>
  <c r="C450" i="38"/>
  <c r="H450" i="38" s="1"/>
  <c r="F450" i="38"/>
  <c r="C451" i="38"/>
  <c r="F451" i="38"/>
  <c r="C452" i="38"/>
  <c r="H452" i="38" s="1"/>
  <c r="F452" i="38"/>
  <c r="C453" i="38"/>
  <c r="F453" i="38"/>
  <c r="C454" i="38"/>
  <c r="D454" i="38" s="1"/>
  <c r="E454" i="38" s="1"/>
  <c r="F454" i="38"/>
  <c r="C455" i="38"/>
  <c r="H455" i="38" s="1"/>
  <c r="F455" i="38"/>
  <c r="C456" i="38"/>
  <c r="H456" i="38" s="1"/>
  <c r="F456" i="38"/>
  <c r="C457" i="38"/>
  <c r="H457" i="38" s="1"/>
  <c r="F457" i="38"/>
  <c r="C458" i="38"/>
  <c r="F458" i="38"/>
  <c r="C459" i="38"/>
  <c r="H459" i="38" s="1"/>
  <c r="F459" i="38"/>
  <c r="C460" i="38"/>
  <c r="H460" i="38" s="1"/>
  <c r="F460" i="38"/>
  <c r="C461" i="38"/>
  <c r="H461" i="38" s="1"/>
  <c r="F461" i="38"/>
  <c r="C462" i="38"/>
  <c r="F462" i="38"/>
  <c r="C463" i="38"/>
  <c r="H463" i="38" s="1"/>
  <c r="F463" i="38"/>
  <c r="C464" i="38"/>
  <c r="H464" i="38" s="1"/>
  <c r="F464" i="38"/>
  <c r="C465" i="38"/>
  <c r="F465" i="38"/>
  <c r="C466" i="38"/>
  <c r="H466" i="38" s="1"/>
  <c r="F466" i="38"/>
  <c r="C467" i="38"/>
  <c r="F467" i="38"/>
  <c r="C468" i="38"/>
  <c r="H468" i="38" s="1"/>
  <c r="F468" i="38"/>
  <c r="C469" i="38"/>
  <c r="F469" i="38"/>
  <c r="C470" i="38"/>
  <c r="H470" i="38" s="1"/>
  <c r="F470" i="38"/>
  <c r="C471" i="38"/>
  <c r="H471" i="38" s="1"/>
  <c r="F471" i="38"/>
  <c r="C472" i="38"/>
  <c r="H472" i="38" s="1"/>
  <c r="F472" i="38"/>
  <c r="C473" i="38"/>
  <c r="F473" i="38"/>
  <c r="C474" i="38"/>
  <c r="H474" i="38" s="1"/>
  <c r="F474" i="38"/>
  <c r="C475" i="38"/>
  <c r="H475" i="38" s="1"/>
  <c r="F475" i="38"/>
  <c r="C476" i="38"/>
  <c r="F476" i="38"/>
  <c r="C477" i="38"/>
  <c r="H477" i="38" s="1"/>
  <c r="F477" i="38"/>
  <c r="C478" i="38"/>
  <c r="H478" i="38" s="1"/>
  <c r="F478" i="38"/>
  <c r="C479" i="38"/>
  <c r="H479" i="38" s="1"/>
  <c r="F479" i="38"/>
  <c r="C480" i="38"/>
  <c r="F480" i="38"/>
  <c r="C481" i="38"/>
  <c r="H481" i="38" s="1"/>
  <c r="F481" i="38"/>
  <c r="C482" i="38"/>
  <c r="F482" i="38"/>
  <c r="C483" i="38"/>
  <c r="H483" i="38" s="1"/>
  <c r="F483" i="38"/>
  <c r="C484" i="38"/>
  <c r="F484" i="38"/>
  <c r="C485" i="38"/>
  <c r="H485" i="38" s="1"/>
  <c r="F485" i="38"/>
  <c r="C486" i="38"/>
  <c r="H486" i="38" s="1"/>
  <c r="F486" i="38"/>
  <c r="C487" i="38"/>
  <c r="F487" i="38"/>
  <c r="C488" i="38"/>
  <c r="F488" i="38"/>
  <c r="C489" i="38"/>
  <c r="F489" i="38"/>
  <c r="C490" i="38"/>
  <c r="H490" i="38" s="1"/>
  <c r="F490" i="38"/>
  <c r="C491" i="38"/>
  <c r="F491" i="38"/>
  <c r="C492" i="38"/>
  <c r="H492" i="38" s="1"/>
  <c r="F492" i="38"/>
  <c r="C493" i="38"/>
  <c r="H493" i="38" s="1"/>
  <c r="F493" i="38"/>
  <c r="C494" i="38"/>
  <c r="H494" i="38" s="1"/>
  <c r="F494" i="38"/>
  <c r="C495" i="38"/>
  <c r="F495" i="38"/>
  <c r="C496" i="38"/>
  <c r="F496" i="38"/>
  <c r="C497" i="38"/>
  <c r="H497" i="38" s="1"/>
  <c r="F497" i="38"/>
  <c r="C498" i="38"/>
  <c r="F498" i="38"/>
  <c r="C499" i="38"/>
  <c r="H499" i="38" s="1"/>
  <c r="F499" i="38"/>
  <c r="C500" i="38"/>
  <c r="F500" i="38"/>
  <c r="C501" i="38"/>
  <c r="F501" i="38"/>
  <c r="C502" i="38"/>
  <c r="F502" i="38"/>
  <c r="C503" i="38"/>
  <c r="H503" i="38" s="1"/>
  <c r="F503" i="38"/>
  <c r="C504" i="38"/>
  <c r="H504" i="38" s="1"/>
  <c r="F504" i="38"/>
  <c r="C505" i="38"/>
  <c r="H505" i="38" s="1"/>
  <c r="F505" i="38"/>
  <c r="C506" i="38"/>
  <c r="H506" i="38" s="1"/>
  <c r="F506" i="38"/>
  <c r="C507" i="38"/>
  <c r="H507" i="38" s="1"/>
  <c r="F507" i="38"/>
  <c r="C508" i="38"/>
  <c r="H508" i="38" s="1"/>
  <c r="F508" i="38"/>
  <c r="C509" i="38"/>
  <c r="F509" i="38"/>
  <c r="C510" i="38"/>
  <c r="H510" i="38" s="1"/>
  <c r="F510" i="38"/>
  <c r="C511" i="38"/>
  <c r="F511" i="38"/>
  <c r="C512" i="38"/>
  <c r="H512" i="38" s="1"/>
  <c r="F512" i="38"/>
  <c r="C513" i="38"/>
  <c r="H513" i="38" s="1"/>
  <c r="F513" i="38"/>
  <c r="C514" i="38"/>
  <c r="F514" i="38"/>
  <c r="C515" i="38"/>
  <c r="H515" i="38" s="1"/>
  <c r="F515" i="38"/>
  <c r="C516" i="38"/>
  <c r="H516" i="38" s="1"/>
  <c r="F516" i="38"/>
  <c r="C517" i="38"/>
  <c r="H517" i="38" s="1"/>
  <c r="F517" i="38"/>
  <c r="C518" i="38"/>
  <c r="F518" i="38"/>
  <c r="C519" i="38"/>
  <c r="F519" i="38"/>
  <c r="C520" i="38"/>
  <c r="F520" i="38"/>
  <c r="C521" i="38"/>
  <c r="H521" i="38" s="1"/>
  <c r="F521" i="38"/>
  <c r="C522" i="38"/>
  <c r="F522" i="38"/>
  <c r="C523" i="38"/>
  <c r="F523" i="38"/>
  <c r="C524" i="38"/>
  <c r="H524" i="38" s="1"/>
  <c r="F524" i="38"/>
  <c r="C525" i="38"/>
  <c r="F525" i="38"/>
  <c r="C526" i="38"/>
  <c r="F526" i="38"/>
  <c r="C527" i="38"/>
  <c r="F527" i="38"/>
  <c r="C528" i="38"/>
  <c r="H528" i="38" s="1"/>
  <c r="F528" i="38"/>
  <c r="C529" i="38"/>
  <c r="F529" i="38"/>
  <c r="C530" i="38"/>
  <c r="H530" i="38" s="1"/>
  <c r="F530" i="38"/>
  <c r="C531" i="38"/>
  <c r="F531" i="38"/>
  <c r="C532" i="38"/>
  <c r="H532" i="38" s="1"/>
  <c r="F532" i="38"/>
  <c r="C533" i="38"/>
  <c r="F533" i="38"/>
  <c r="C534" i="38"/>
  <c r="H534" i="38" s="1"/>
  <c r="F534" i="38"/>
  <c r="C535" i="38"/>
  <c r="H535" i="38" s="1"/>
  <c r="F535" i="38"/>
  <c r="C536" i="38"/>
  <c r="H536" i="38" s="1"/>
  <c r="F536" i="38"/>
  <c r="C537" i="38"/>
  <c r="H537" i="38" s="1"/>
  <c r="F537" i="38"/>
  <c r="C538" i="38"/>
  <c r="H538" i="38" s="1"/>
  <c r="F538" i="38"/>
  <c r="C539" i="38"/>
  <c r="H539" i="38" s="1"/>
  <c r="F539" i="38"/>
  <c r="C540" i="38"/>
  <c r="H540" i="38" s="1"/>
  <c r="F540" i="38"/>
  <c r="C541" i="38"/>
  <c r="H541" i="38" s="1"/>
  <c r="F541" i="38"/>
  <c r="C542" i="38"/>
  <c r="D542" i="38" s="1"/>
  <c r="E542" i="38" s="1"/>
  <c r="F542" i="38"/>
  <c r="C543" i="38"/>
  <c r="F543" i="38"/>
  <c r="C544" i="38"/>
  <c r="F544" i="38"/>
  <c r="C545" i="38"/>
  <c r="F545" i="38"/>
  <c r="C546" i="38"/>
  <c r="F546" i="38"/>
  <c r="C547" i="38"/>
  <c r="F547" i="38"/>
  <c r="C548" i="38"/>
  <c r="H548" i="38" s="1"/>
  <c r="F548" i="38"/>
  <c r="C549" i="38"/>
  <c r="F549" i="38"/>
  <c r="C550" i="38"/>
  <c r="H550" i="38" s="1"/>
  <c r="F550" i="38"/>
  <c r="C551" i="38"/>
  <c r="H551" i="38" s="1"/>
  <c r="F551" i="38"/>
  <c r="C552" i="38"/>
  <c r="F552" i="38"/>
  <c r="C553" i="38"/>
  <c r="D553" i="38" s="1"/>
  <c r="E553" i="38" s="1"/>
  <c r="F553" i="38"/>
  <c r="C554" i="38"/>
  <c r="H554" i="38" s="1"/>
  <c r="F554" i="38"/>
  <c r="C555" i="38"/>
  <c r="F555" i="38"/>
  <c r="C556" i="38"/>
  <c r="H556" i="38" s="1"/>
  <c r="F556" i="38"/>
  <c r="C557" i="38"/>
  <c r="F557" i="38"/>
  <c r="C558" i="38"/>
  <c r="H558" i="38" s="1"/>
  <c r="F558" i="38"/>
  <c r="C559" i="38"/>
  <c r="H559" i="38" s="1"/>
  <c r="F559" i="38"/>
  <c r="C560" i="38"/>
  <c r="H560" i="38" s="1"/>
  <c r="F560" i="38"/>
  <c r="C561" i="38"/>
  <c r="H561" i="38" s="1"/>
  <c r="F561" i="38"/>
  <c r="C562" i="38"/>
  <c r="F562" i="38"/>
  <c r="C563" i="38"/>
  <c r="F563" i="38"/>
  <c r="C564" i="38"/>
  <c r="F564" i="38"/>
  <c r="C565" i="38"/>
  <c r="H565" i="38" s="1"/>
  <c r="F565" i="38"/>
  <c r="C566" i="38"/>
  <c r="F566" i="38"/>
  <c r="C567" i="38"/>
  <c r="H567" i="38" s="1"/>
  <c r="F567" i="38"/>
  <c r="C568" i="38"/>
  <c r="H568" i="38" s="1"/>
  <c r="F568" i="38"/>
  <c r="C569" i="38"/>
  <c r="H569" i="38" s="1"/>
  <c r="F569" i="38"/>
  <c r="C570" i="38"/>
  <c r="H570" i="38" s="1"/>
  <c r="F570" i="38"/>
  <c r="C571" i="38"/>
  <c r="F571" i="38"/>
  <c r="C572" i="38"/>
  <c r="H572" i="38" s="1"/>
  <c r="F572" i="38"/>
  <c r="C573" i="38"/>
  <c r="H573" i="38" s="1"/>
  <c r="F573" i="38"/>
  <c r="C574" i="38"/>
  <c r="H574" i="38" s="1"/>
  <c r="F574" i="38"/>
  <c r="C575" i="38"/>
  <c r="F575" i="38"/>
  <c r="C576" i="38"/>
  <c r="H576" i="38" s="1"/>
  <c r="F576" i="38"/>
  <c r="C577" i="38"/>
  <c r="F577" i="38"/>
  <c r="C578" i="38"/>
  <c r="H578" i="38" s="1"/>
  <c r="F578" i="38"/>
  <c r="C579" i="38"/>
  <c r="H579" i="38" s="1"/>
  <c r="F579" i="38"/>
  <c r="C580" i="38"/>
  <c r="F580" i="38"/>
  <c r="C581" i="38"/>
  <c r="H581" i="38" s="1"/>
  <c r="F581" i="38"/>
  <c r="C582" i="38"/>
  <c r="F582" i="38"/>
  <c r="C583" i="38"/>
  <c r="H583" i="38" s="1"/>
  <c r="F583" i="38"/>
  <c r="C584" i="38"/>
  <c r="H584" i="38" s="1"/>
  <c r="F584" i="38"/>
  <c r="C585" i="38"/>
  <c r="F585" i="38"/>
  <c r="C586" i="38"/>
  <c r="D586" i="38" s="1"/>
  <c r="E586" i="38" s="1"/>
  <c r="F586" i="38"/>
  <c r="C587" i="38"/>
  <c r="H587" i="38" s="1"/>
  <c r="F587" i="38"/>
  <c r="C588" i="38"/>
  <c r="H588" i="38" s="1"/>
  <c r="F588" i="38"/>
  <c r="C589" i="38"/>
  <c r="H589" i="38" s="1"/>
  <c r="F589" i="38"/>
  <c r="C590" i="38"/>
  <c r="H590" i="38" s="1"/>
  <c r="F590" i="38"/>
  <c r="C591" i="38"/>
  <c r="F591" i="38"/>
  <c r="C592" i="38"/>
  <c r="H592" i="38" s="1"/>
  <c r="F592" i="38"/>
  <c r="C593" i="38"/>
  <c r="F593" i="38"/>
  <c r="C594" i="38"/>
  <c r="H594" i="38" s="1"/>
  <c r="F594" i="38"/>
  <c r="C595" i="38"/>
  <c r="H595" i="38" s="1"/>
  <c r="F595" i="38"/>
  <c r="C596" i="38"/>
  <c r="H596" i="38" s="1"/>
  <c r="F596" i="38"/>
  <c r="C597" i="38"/>
  <c r="F597" i="38"/>
  <c r="C598" i="38"/>
  <c r="H598" i="38" s="1"/>
  <c r="F598" i="38"/>
  <c r="C599" i="38"/>
  <c r="F599" i="38"/>
  <c r="C600" i="38"/>
  <c r="F600" i="38"/>
  <c r="C601" i="38"/>
  <c r="H601" i="38" s="1"/>
  <c r="F601" i="38"/>
  <c r="C602" i="38"/>
  <c r="H602" i="38" s="1"/>
  <c r="F602" i="38"/>
  <c r="C603" i="38"/>
  <c r="F603" i="38"/>
  <c r="C604" i="38"/>
  <c r="F604" i="38"/>
  <c r="C605" i="38"/>
  <c r="F605" i="38"/>
  <c r="C606" i="38"/>
  <c r="H606" i="38" s="1"/>
  <c r="F606" i="38"/>
  <c r="C607" i="38"/>
  <c r="H607" i="38" s="1"/>
  <c r="F607" i="38"/>
  <c r="C608" i="38"/>
  <c r="D608" i="38" s="1"/>
  <c r="E608" i="38" s="1"/>
  <c r="F608" i="38"/>
  <c r="C609" i="38"/>
  <c r="H609" i="38" s="1"/>
  <c r="F609" i="38"/>
  <c r="C610" i="38"/>
  <c r="H610" i="38" s="1"/>
  <c r="F610" i="38"/>
  <c r="C611" i="38"/>
  <c r="H611" i="38" s="1"/>
  <c r="F611" i="38"/>
  <c r="C612" i="38"/>
  <c r="H612" i="38" s="1"/>
  <c r="F612" i="38"/>
  <c r="C613" i="38"/>
  <c r="F613" i="38"/>
  <c r="C614" i="38"/>
  <c r="H614" i="38" s="1"/>
  <c r="F614" i="38"/>
  <c r="C615" i="38"/>
  <c r="F615" i="38"/>
  <c r="C616" i="38"/>
  <c r="F616" i="38"/>
  <c r="C617" i="38"/>
  <c r="H617" i="38" s="1"/>
  <c r="F617" i="38"/>
  <c r="C618" i="38"/>
  <c r="H618" i="38" s="1"/>
  <c r="F618" i="38"/>
  <c r="C619" i="38"/>
  <c r="F619" i="38"/>
  <c r="C620" i="38"/>
  <c r="H620" i="38" s="1"/>
  <c r="F620" i="38"/>
  <c r="C621" i="38"/>
  <c r="F621" i="38"/>
  <c r="C622" i="38"/>
  <c r="H622" i="38" s="1"/>
  <c r="F622" i="38"/>
  <c r="C623" i="38"/>
  <c r="H623" i="38" s="1"/>
  <c r="F623" i="38"/>
  <c r="C624" i="38"/>
  <c r="H624" i="38" s="1"/>
  <c r="F624" i="38"/>
  <c r="C625" i="38"/>
  <c r="H625" i="38" s="1"/>
  <c r="F625" i="38"/>
  <c r="C626" i="38"/>
  <c r="F626" i="38"/>
  <c r="C627" i="38"/>
  <c r="H627" i="38" s="1"/>
  <c r="F627" i="38"/>
  <c r="C628" i="38"/>
  <c r="F628" i="38"/>
  <c r="C629" i="38"/>
  <c r="F629" i="38"/>
  <c r="C630" i="38"/>
  <c r="F630" i="38"/>
  <c r="C631" i="38"/>
  <c r="H631" i="38" s="1"/>
  <c r="F631" i="38"/>
  <c r="C632" i="38"/>
  <c r="F632" i="38"/>
  <c r="C633" i="38"/>
  <c r="H633" i="38" s="1"/>
  <c r="F633" i="38"/>
  <c r="C634" i="38"/>
  <c r="F634" i="38"/>
  <c r="C635" i="38"/>
  <c r="H635" i="38" s="1"/>
  <c r="F635" i="38"/>
  <c r="C636" i="38"/>
  <c r="F636" i="38"/>
  <c r="C637" i="38"/>
  <c r="F637" i="38"/>
  <c r="C638" i="38"/>
  <c r="H638" i="38" s="1"/>
  <c r="F638" i="38"/>
  <c r="C639" i="38"/>
  <c r="H639" i="38" s="1"/>
  <c r="F639" i="38"/>
  <c r="C640" i="38"/>
  <c r="H640" i="38" s="1"/>
  <c r="F640" i="38"/>
  <c r="C641" i="38"/>
  <c r="D641" i="38" s="1"/>
  <c r="E641" i="38" s="1"/>
  <c r="F641" i="38"/>
  <c r="C642" i="38"/>
  <c r="F642" i="38"/>
  <c r="C643" i="38"/>
  <c r="H643" i="38" s="1"/>
  <c r="F643" i="38"/>
  <c r="C644" i="38"/>
  <c r="H644" i="38" s="1"/>
  <c r="F644" i="38"/>
  <c r="C645" i="38"/>
  <c r="H645" i="38" s="1"/>
  <c r="F645" i="38"/>
  <c r="C646" i="38"/>
  <c r="F646" i="38"/>
  <c r="C647" i="38"/>
  <c r="H647" i="38" s="1"/>
  <c r="F647" i="38"/>
  <c r="C648" i="38"/>
  <c r="H648" i="38" s="1"/>
  <c r="F648" i="38"/>
  <c r="C649" i="38"/>
  <c r="H649" i="38" s="1"/>
  <c r="F649" i="38"/>
  <c r="C650" i="38"/>
  <c r="H650" i="38" s="1"/>
  <c r="F650" i="38"/>
  <c r="C651" i="38"/>
  <c r="H651" i="38" s="1"/>
  <c r="F651" i="38"/>
  <c r="C652" i="38"/>
  <c r="F652" i="38"/>
  <c r="C653" i="38"/>
  <c r="F653" i="38"/>
  <c r="C654" i="38"/>
  <c r="H654" i="38" s="1"/>
  <c r="F654" i="38"/>
  <c r="C655" i="38"/>
  <c r="H655" i="38" s="1"/>
  <c r="F655" i="38"/>
  <c r="C656" i="38"/>
  <c r="H656" i="38" s="1"/>
  <c r="F656" i="38"/>
  <c r="C657" i="38"/>
  <c r="F657" i="38"/>
  <c r="C658" i="38"/>
  <c r="H658" i="38" s="1"/>
  <c r="F658" i="38"/>
  <c r="C659" i="38"/>
  <c r="H659" i="38" s="1"/>
  <c r="F659" i="38"/>
  <c r="C660" i="38"/>
  <c r="F660" i="38"/>
  <c r="C661" i="38"/>
  <c r="H661" i="38" s="1"/>
  <c r="F661" i="38"/>
  <c r="C662" i="38"/>
  <c r="H662" i="38" s="1"/>
  <c r="F662" i="38"/>
  <c r="C663" i="38"/>
  <c r="F663" i="38"/>
  <c r="C664" i="38"/>
  <c r="F664" i="38"/>
  <c r="C665" i="38"/>
  <c r="H665" i="38" s="1"/>
  <c r="F665" i="38"/>
  <c r="C666" i="38"/>
  <c r="H666" i="38" s="1"/>
  <c r="F666" i="38"/>
  <c r="C667" i="38"/>
  <c r="H667" i="38" s="1"/>
  <c r="F667" i="38"/>
  <c r="C668" i="38"/>
  <c r="H668" i="38" s="1"/>
  <c r="F668" i="38"/>
  <c r="C669" i="38"/>
  <c r="H669" i="38" s="1"/>
  <c r="F669" i="38"/>
  <c r="C670" i="38"/>
  <c r="H670" i="38" s="1"/>
  <c r="F670" i="38"/>
  <c r="C671" i="38"/>
  <c r="H671" i="38" s="1"/>
  <c r="F671" i="38"/>
  <c r="C672" i="38"/>
  <c r="F672" i="38"/>
  <c r="C673" i="38"/>
  <c r="H673" i="38" s="1"/>
  <c r="F673" i="38"/>
  <c r="C674" i="38"/>
  <c r="F674" i="38"/>
  <c r="C675" i="38"/>
  <c r="F675" i="38"/>
  <c r="C676" i="38"/>
  <c r="H676" i="38" s="1"/>
  <c r="F676" i="38"/>
  <c r="C677" i="38"/>
  <c r="F677" i="38"/>
  <c r="C678" i="38"/>
  <c r="H678" i="38" s="1"/>
  <c r="F678" i="38"/>
  <c r="C679" i="38"/>
  <c r="H679" i="38" s="1"/>
  <c r="F679" i="38"/>
  <c r="C680" i="38"/>
  <c r="H680" i="38" s="1"/>
  <c r="F680" i="38"/>
  <c r="C681" i="38"/>
  <c r="H681" i="38" s="1"/>
  <c r="F681" i="38"/>
  <c r="C682" i="38"/>
  <c r="H682" i="38" s="1"/>
  <c r="F682" i="38"/>
  <c r="C683" i="38"/>
  <c r="H683" i="38" s="1"/>
  <c r="F683" i="38"/>
  <c r="C684" i="38"/>
  <c r="H684" i="38" s="1"/>
  <c r="F684" i="38"/>
  <c r="C685" i="38"/>
  <c r="F685" i="38"/>
  <c r="C686" i="38"/>
  <c r="F686" i="38"/>
  <c r="C687" i="38"/>
  <c r="H687" i="38" s="1"/>
  <c r="F687" i="38"/>
  <c r="C688" i="38"/>
  <c r="H688" i="38" s="1"/>
  <c r="F688" i="38"/>
  <c r="C689" i="38"/>
  <c r="F689" i="38"/>
  <c r="C690" i="38"/>
  <c r="H690" i="38" s="1"/>
  <c r="F690" i="38"/>
  <c r="C691" i="38"/>
  <c r="H691" i="38" s="1"/>
  <c r="F691" i="38"/>
  <c r="C692" i="38"/>
  <c r="H692" i="38" s="1"/>
  <c r="F692" i="38"/>
  <c r="C693" i="38"/>
  <c r="H693" i="38" s="1"/>
  <c r="F693" i="38"/>
  <c r="C694" i="38"/>
  <c r="F694" i="38"/>
  <c r="C695" i="38"/>
  <c r="H695" i="38" s="1"/>
  <c r="F695" i="38"/>
  <c r="C696" i="38"/>
  <c r="F696" i="38"/>
  <c r="C697" i="38"/>
  <c r="F697" i="38"/>
  <c r="C698" i="38"/>
  <c r="H698" i="38" s="1"/>
  <c r="F698" i="38"/>
  <c r="C699" i="38"/>
  <c r="F699" i="38"/>
  <c r="C700" i="38"/>
  <c r="H700" i="38" s="1"/>
  <c r="F700" i="38"/>
  <c r="C701" i="38"/>
  <c r="H701" i="38" s="1"/>
  <c r="F701" i="38"/>
  <c r="C702" i="38"/>
  <c r="H702" i="38" s="1"/>
  <c r="F702" i="38"/>
  <c r="C703" i="38"/>
  <c r="F703" i="38"/>
  <c r="C704" i="38"/>
  <c r="H704" i="38" s="1"/>
  <c r="F704" i="38"/>
  <c r="C705" i="38"/>
  <c r="H705" i="38" s="1"/>
  <c r="F705" i="38"/>
  <c r="C706" i="38"/>
  <c r="H706" i="38" s="1"/>
  <c r="F706" i="38"/>
  <c r="C707" i="38"/>
  <c r="F707" i="38"/>
  <c r="C708" i="38"/>
  <c r="F708" i="38"/>
  <c r="C709" i="38"/>
  <c r="H709" i="38" s="1"/>
  <c r="F709" i="38"/>
  <c r="C710" i="38"/>
  <c r="H710" i="38" s="1"/>
  <c r="F710" i="38"/>
  <c r="C711" i="38"/>
  <c r="H711" i="38" s="1"/>
  <c r="F711" i="38"/>
  <c r="C712" i="38"/>
  <c r="H712" i="38" s="1"/>
  <c r="F712" i="38"/>
  <c r="C713" i="38"/>
  <c r="F713" i="38"/>
  <c r="C714" i="38"/>
  <c r="H714" i="38" s="1"/>
  <c r="F714" i="38"/>
  <c r="C715" i="38"/>
  <c r="H715" i="38" s="1"/>
  <c r="F715" i="38"/>
  <c r="C716" i="38"/>
  <c r="H716" i="38" s="1"/>
  <c r="F716" i="38"/>
  <c r="C717" i="38"/>
  <c r="F717" i="38"/>
  <c r="C718" i="38"/>
  <c r="F718" i="38"/>
  <c r="C719" i="38"/>
  <c r="H719" i="38" s="1"/>
  <c r="F719" i="38"/>
  <c r="C720" i="38"/>
  <c r="F720" i="38"/>
  <c r="C721" i="38"/>
  <c r="H721" i="38" s="1"/>
  <c r="F721" i="38"/>
  <c r="C722" i="38"/>
  <c r="F722" i="38"/>
  <c r="C723" i="38"/>
  <c r="H723" i="38" s="1"/>
  <c r="F723" i="38"/>
  <c r="C724" i="38"/>
  <c r="F724" i="38"/>
  <c r="C725" i="38"/>
  <c r="F725" i="38"/>
  <c r="C726" i="38"/>
  <c r="H726" i="38" s="1"/>
  <c r="F726" i="38"/>
  <c r="C727" i="38"/>
  <c r="H727" i="38" s="1"/>
  <c r="F727" i="38"/>
  <c r="C728" i="38"/>
  <c r="F728" i="38"/>
  <c r="C729" i="38"/>
  <c r="F729" i="38"/>
  <c r="C730" i="38"/>
  <c r="H730" i="38" s="1"/>
  <c r="F730" i="38"/>
  <c r="C731" i="38"/>
  <c r="H731" i="38" s="1"/>
  <c r="F731" i="38"/>
  <c r="C732" i="38"/>
  <c r="F732" i="38"/>
  <c r="C733" i="38"/>
  <c r="H733" i="38" s="1"/>
  <c r="F733" i="38"/>
  <c r="C734" i="38"/>
  <c r="H734" i="38" s="1"/>
  <c r="F734" i="38"/>
  <c r="C735" i="38"/>
  <c r="F735" i="38"/>
  <c r="C736" i="38"/>
  <c r="H736" i="38" s="1"/>
  <c r="F736" i="38"/>
  <c r="C737" i="38"/>
  <c r="F737" i="38"/>
  <c r="C738" i="38"/>
  <c r="H738" i="38" s="1"/>
  <c r="F738" i="38"/>
  <c r="C739" i="38"/>
  <c r="H739" i="38" s="1"/>
  <c r="F739" i="38"/>
  <c r="C740" i="38"/>
  <c r="F740" i="38"/>
  <c r="C741" i="38"/>
  <c r="H741" i="38" s="1"/>
  <c r="F741" i="38"/>
  <c r="C742" i="38"/>
  <c r="H742" i="38" s="1"/>
  <c r="F742" i="38"/>
  <c r="C743" i="38"/>
  <c r="H743" i="38" s="1"/>
  <c r="F743" i="38"/>
  <c r="C744" i="38"/>
  <c r="H744" i="38" s="1"/>
  <c r="F744" i="38"/>
  <c r="C745" i="38"/>
  <c r="F745" i="38"/>
  <c r="C746" i="38"/>
  <c r="F746" i="38"/>
  <c r="C747" i="38"/>
  <c r="H747" i="38" s="1"/>
  <c r="F747" i="38"/>
  <c r="C748" i="38"/>
  <c r="F748" i="38"/>
  <c r="C749" i="38"/>
  <c r="H749" i="38" s="1"/>
  <c r="F749" i="38"/>
  <c r="C750" i="38"/>
  <c r="H750" i="38" s="1"/>
  <c r="F750" i="38"/>
  <c r="C751" i="38"/>
  <c r="F751" i="38"/>
  <c r="C752" i="38"/>
  <c r="F752" i="38"/>
  <c r="C753" i="38"/>
  <c r="H753" i="38" s="1"/>
  <c r="F753" i="38"/>
  <c r="C754" i="38"/>
  <c r="H754" i="38" s="1"/>
  <c r="F754" i="38"/>
  <c r="C755" i="38"/>
  <c r="H755" i="38" s="1"/>
  <c r="F755" i="38"/>
  <c r="C756" i="38"/>
  <c r="F756" i="38"/>
  <c r="C757" i="38"/>
  <c r="F757" i="38"/>
  <c r="C758" i="38"/>
  <c r="H758" i="38" s="1"/>
  <c r="F758" i="38"/>
  <c r="C759" i="38"/>
  <c r="H759" i="38" s="1"/>
  <c r="F759" i="38"/>
  <c r="C760" i="38"/>
  <c r="H760" i="38" s="1"/>
  <c r="F760" i="38"/>
  <c r="C761" i="38"/>
  <c r="F761" i="38"/>
  <c r="C762" i="38"/>
  <c r="D762" i="38" s="1"/>
  <c r="E762" i="38" s="1"/>
  <c r="F762" i="38"/>
  <c r="C763" i="38"/>
  <c r="H763" i="38" s="1"/>
  <c r="F763" i="38"/>
  <c r="C764" i="38"/>
  <c r="H764" i="38" s="1"/>
  <c r="F764" i="38"/>
  <c r="C765" i="38"/>
  <c r="F765" i="38"/>
  <c r="C766" i="38"/>
  <c r="H766" i="38" s="1"/>
  <c r="F766" i="38"/>
  <c r="C767" i="38"/>
  <c r="H767" i="38" s="1"/>
  <c r="F767" i="38"/>
  <c r="C768" i="38"/>
  <c r="F768" i="38"/>
  <c r="C769" i="38"/>
  <c r="H769" i="38" s="1"/>
  <c r="F769" i="38"/>
  <c r="C770" i="38"/>
  <c r="H770" i="38" s="1"/>
  <c r="F770" i="38"/>
  <c r="C771" i="38"/>
  <c r="F771" i="38"/>
  <c r="C772" i="38"/>
  <c r="F772" i="38"/>
  <c r="C773" i="38"/>
  <c r="F773" i="38"/>
  <c r="C774" i="38"/>
  <c r="H774" i="38" s="1"/>
  <c r="F774" i="38"/>
  <c r="C775" i="38"/>
  <c r="H775" i="38" s="1"/>
  <c r="F775" i="38"/>
  <c r="C776" i="38"/>
  <c r="F776" i="38"/>
  <c r="C777" i="38"/>
  <c r="H777" i="38" s="1"/>
  <c r="F777" i="38"/>
  <c r="C778" i="38"/>
  <c r="H778" i="38" s="1"/>
  <c r="F778" i="38"/>
  <c r="C779" i="38"/>
  <c r="F779" i="38"/>
  <c r="C780" i="38"/>
  <c r="H780" i="38" s="1"/>
  <c r="F780" i="38"/>
  <c r="C781" i="38"/>
  <c r="H781" i="38" s="1"/>
  <c r="F781" i="38"/>
  <c r="C782" i="38"/>
  <c r="H782" i="38" s="1"/>
  <c r="F782" i="38"/>
  <c r="C783" i="38"/>
  <c r="H783" i="38" s="1"/>
  <c r="F783" i="38"/>
  <c r="C784" i="38"/>
  <c r="D784" i="38" s="1"/>
  <c r="E784" i="38" s="1"/>
  <c r="F784" i="38"/>
  <c r="C785" i="38"/>
  <c r="F785" i="38"/>
  <c r="C786" i="38"/>
  <c r="H786" i="38" s="1"/>
  <c r="F786" i="38"/>
  <c r="C787" i="38"/>
  <c r="H787" i="38" s="1"/>
  <c r="F787" i="38"/>
  <c r="C788" i="38"/>
  <c r="F788" i="38"/>
  <c r="C789" i="38"/>
  <c r="H789" i="38" s="1"/>
  <c r="F789" i="38"/>
  <c r="C790" i="38"/>
  <c r="H790" i="38" s="1"/>
  <c r="F790" i="38"/>
  <c r="C791" i="38"/>
  <c r="H791" i="38" s="1"/>
  <c r="F791" i="38"/>
  <c r="C792" i="38"/>
  <c r="F792" i="38"/>
  <c r="C793" i="38"/>
  <c r="F793" i="38"/>
  <c r="C794" i="38"/>
  <c r="H794" i="38" s="1"/>
  <c r="F794" i="38"/>
  <c r="C795" i="38"/>
  <c r="D795" i="38" s="1"/>
  <c r="E795" i="38" s="1"/>
  <c r="F795" i="38"/>
  <c r="C796" i="38"/>
  <c r="H796" i="38" s="1"/>
  <c r="F796" i="38"/>
  <c r="C797" i="38"/>
  <c r="F797" i="38"/>
  <c r="C798" i="38"/>
  <c r="H798" i="38" s="1"/>
  <c r="F798" i="38"/>
  <c r="C799" i="38"/>
  <c r="H799" i="38" s="1"/>
  <c r="F799" i="38"/>
  <c r="C800" i="38"/>
  <c r="H800" i="38" s="1"/>
  <c r="F800" i="38"/>
  <c r="C801" i="38"/>
  <c r="F801" i="38"/>
  <c r="C802" i="38"/>
  <c r="H802" i="38" s="1"/>
  <c r="F802" i="38"/>
  <c r="C803" i="38"/>
  <c r="H803" i="38" s="1"/>
  <c r="F803" i="38"/>
  <c r="C804" i="38"/>
  <c r="H804" i="38" s="1"/>
  <c r="F804" i="38"/>
  <c r="C805" i="38"/>
  <c r="H805" i="38" s="1"/>
  <c r="F805" i="38"/>
  <c r="C806" i="38"/>
  <c r="D806" i="38" s="1"/>
  <c r="E806" i="38" s="1"/>
  <c r="F806" i="38"/>
  <c r="C807" i="38"/>
  <c r="H807" i="38" s="1"/>
  <c r="F807" i="38"/>
  <c r="C808" i="38"/>
  <c r="H808" i="38" s="1"/>
  <c r="F808" i="38"/>
  <c r="C809" i="38"/>
  <c r="H809" i="38" s="1"/>
  <c r="F809" i="38"/>
  <c r="C810" i="38"/>
  <c r="F810" i="38"/>
  <c r="C811" i="38"/>
  <c r="F811" i="38"/>
  <c r="C812" i="38"/>
  <c r="H812" i="38" s="1"/>
  <c r="F812" i="38"/>
  <c r="C813" i="38"/>
  <c r="H813" i="38" s="1"/>
  <c r="F813" i="38"/>
  <c r="C814" i="38"/>
  <c r="H814" i="38" s="1"/>
  <c r="F814" i="38"/>
  <c r="C815" i="38"/>
  <c r="F815" i="38"/>
  <c r="C816" i="38"/>
  <c r="F816" i="38"/>
  <c r="C817" i="38"/>
  <c r="D817" i="38" s="1"/>
  <c r="E817" i="38" s="1"/>
  <c r="F817" i="38"/>
  <c r="C818" i="38"/>
  <c r="H818" i="38" s="1"/>
  <c r="F818" i="38"/>
  <c r="C819" i="38"/>
  <c r="F819" i="38"/>
  <c r="C820" i="38"/>
  <c r="F820" i="38"/>
  <c r="C821" i="38"/>
  <c r="H821" i="38" s="1"/>
  <c r="F821" i="38"/>
  <c r="C822" i="38"/>
  <c r="H822" i="38" s="1"/>
  <c r="F822" i="38"/>
  <c r="C823" i="38"/>
  <c r="F823" i="38"/>
  <c r="C824" i="38"/>
  <c r="F824" i="38"/>
  <c r="C825" i="38"/>
  <c r="H825" i="38" s="1"/>
  <c r="F825" i="38"/>
  <c r="C826" i="38"/>
  <c r="H826" i="38" s="1"/>
  <c r="F826" i="38"/>
  <c r="C827" i="38"/>
  <c r="H827" i="38" s="1"/>
  <c r="F827" i="38"/>
  <c r="C828" i="38"/>
  <c r="D828" i="38" s="1"/>
  <c r="E828" i="38" s="1"/>
  <c r="F828" i="38"/>
  <c r="C829" i="38"/>
  <c r="H829" i="38" s="1"/>
  <c r="F829" i="38"/>
  <c r="C830" i="38"/>
  <c r="H830" i="38" s="1"/>
  <c r="F830" i="38"/>
  <c r="C831" i="38"/>
  <c r="H831" i="38" s="1"/>
  <c r="F831" i="38"/>
  <c r="C832" i="38"/>
  <c r="H832" i="38" s="1"/>
  <c r="F832" i="38"/>
  <c r="C833" i="38"/>
  <c r="H833" i="38" s="1"/>
  <c r="F833" i="38"/>
  <c r="C834" i="38"/>
  <c r="H834" i="38" s="1"/>
  <c r="F834" i="38"/>
  <c r="C835" i="38"/>
  <c r="H835" i="38" s="1"/>
  <c r="F835" i="38"/>
  <c r="C836" i="38"/>
  <c r="H836" i="38" s="1"/>
  <c r="F836" i="38"/>
  <c r="C837" i="38"/>
  <c r="F837" i="38"/>
  <c r="C838" i="38"/>
  <c r="H838" i="38" s="1"/>
  <c r="F838" i="38"/>
  <c r="C839" i="38"/>
  <c r="D839" i="38" s="1"/>
  <c r="E839" i="38" s="1"/>
  <c r="F839" i="38"/>
  <c r="C840" i="38"/>
  <c r="F840" i="38"/>
  <c r="C841" i="38"/>
  <c r="F841" i="38"/>
  <c r="C842" i="38"/>
  <c r="F842" i="38"/>
  <c r="C843" i="38"/>
  <c r="H843" i="38" s="1"/>
  <c r="F843" i="38"/>
  <c r="C844" i="38"/>
  <c r="H844" i="38" s="1"/>
  <c r="F844" i="38"/>
  <c r="C845" i="38"/>
  <c r="F845" i="38"/>
  <c r="C846" i="38"/>
  <c r="F846" i="38"/>
  <c r="C847" i="38"/>
  <c r="H847" i="38" s="1"/>
  <c r="F847" i="38"/>
  <c r="C848" i="38"/>
  <c r="H848" i="38" s="1"/>
  <c r="F848" i="38"/>
  <c r="C849" i="38"/>
  <c r="F849" i="38"/>
  <c r="C850" i="38"/>
  <c r="D850" i="38" s="1"/>
  <c r="E850" i="38" s="1"/>
  <c r="F850" i="38"/>
  <c r="C851" i="38"/>
  <c r="F851" i="38"/>
  <c r="C852" i="38"/>
  <c r="H852" i="38" s="1"/>
  <c r="F852" i="38"/>
  <c r="C853" i="38"/>
  <c r="H853" i="38" s="1"/>
  <c r="F853" i="38"/>
  <c r="C854" i="38"/>
  <c r="H854" i="38" s="1"/>
  <c r="F854" i="38"/>
  <c r="C855" i="38"/>
  <c r="F855" i="38"/>
  <c r="C856" i="38"/>
  <c r="H856" i="38" s="1"/>
  <c r="F856" i="38"/>
  <c r="C857" i="38"/>
  <c r="H857" i="38" s="1"/>
  <c r="F857" i="38"/>
  <c r="C858" i="38"/>
  <c r="H858" i="38" s="1"/>
  <c r="F858" i="38"/>
  <c r="C859" i="38"/>
  <c r="H859" i="38" s="1"/>
  <c r="F859" i="38"/>
  <c r="C860" i="38"/>
  <c r="H860" i="38" s="1"/>
  <c r="F860" i="38"/>
  <c r="C861" i="38"/>
  <c r="D861" i="38" s="1"/>
  <c r="E861" i="38" s="1"/>
  <c r="F861" i="38"/>
  <c r="C862" i="38"/>
  <c r="F862" i="38"/>
  <c r="C863" i="38"/>
  <c r="F863" i="38"/>
  <c r="C864" i="38"/>
  <c r="F864" i="38"/>
  <c r="C865" i="38"/>
  <c r="H865" i="38" s="1"/>
  <c r="F865" i="38"/>
  <c r="C866" i="38"/>
  <c r="F866" i="38"/>
  <c r="C867" i="38"/>
  <c r="H867" i="38" s="1"/>
  <c r="F867" i="38"/>
  <c r="C868" i="38"/>
  <c r="F868" i="38"/>
  <c r="C869" i="38"/>
  <c r="H869" i="38" s="1"/>
  <c r="F869" i="38"/>
  <c r="C870" i="38"/>
  <c r="H870" i="38" s="1"/>
  <c r="F870" i="38"/>
  <c r="C871" i="38"/>
  <c r="F871" i="38"/>
  <c r="C872" i="38"/>
  <c r="F872" i="38"/>
  <c r="C873" i="38"/>
  <c r="H873" i="38" s="1"/>
  <c r="F873" i="38"/>
  <c r="C874" i="38"/>
  <c r="F874" i="38"/>
  <c r="C875" i="38"/>
  <c r="H875" i="38" s="1"/>
  <c r="F875" i="38"/>
  <c r="C876" i="38"/>
  <c r="F876" i="38"/>
  <c r="C877" i="38"/>
  <c r="F877" i="38"/>
  <c r="C878" i="38"/>
  <c r="F878" i="38"/>
  <c r="C879" i="38"/>
  <c r="H879" i="38" s="1"/>
  <c r="F879" i="38"/>
  <c r="C880" i="38"/>
  <c r="H880" i="38" s="1"/>
  <c r="F880" i="38"/>
  <c r="C881" i="38"/>
  <c r="F881" i="38"/>
  <c r="C882" i="38"/>
  <c r="F882" i="38"/>
  <c r="C883" i="38"/>
  <c r="F883" i="38"/>
  <c r="C884" i="38"/>
  <c r="F884" i="38"/>
  <c r="C885" i="38"/>
  <c r="H885" i="38" s="1"/>
  <c r="F885" i="38"/>
  <c r="C886" i="38"/>
  <c r="F886" i="38"/>
  <c r="C887" i="38"/>
  <c r="H887" i="38" s="1"/>
  <c r="F887" i="38"/>
  <c r="C888" i="38"/>
  <c r="F888" i="38"/>
  <c r="C889" i="38"/>
  <c r="H889" i="38" s="1"/>
  <c r="F889" i="38"/>
  <c r="C890" i="38"/>
  <c r="F890" i="38"/>
  <c r="C891" i="38"/>
  <c r="F891" i="38"/>
  <c r="C892" i="38"/>
  <c r="F892" i="38"/>
  <c r="C893" i="38"/>
  <c r="H893" i="38" s="1"/>
  <c r="F893" i="38"/>
  <c r="C894" i="38"/>
  <c r="D894" i="38" s="1"/>
  <c r="E894" i="38" s="1"/>
  <c r="F894" i="38"/>
  <c r="C895" i="38"/>
  <c r="H895" i="38" s="1"/>
  <c r="F895" i="38"/>
  <c r="C896" i="38"/>
  <c r="H896" i="38" s="1"/>
  <c r="F896" i="38"/>
  <c r="C897" i="38"/>
  <c r="H897" i="38" s="1"/>
  <c r="F897" i="38"/>
  <c r="C898" i="38"/>
  <c r="H898" i="38" s="1"/>
  <c r="F898" i="38"/>
  <c r="C899" i="38"/>
  <c r="F899" i="38"/>
  <c r="C900" i="38"/>
  <c r="F900" i="38"/>
  <c r="C901" i="38"/>
  <c r="H901" i="38" s="1"/>
  <c r="F901" i="38"/>
  <c r="C902" i="38"/>
  <c r="F902" i="38"/>
  <c r="C903" i="38"/>
  <c r="F903" i="38"/>
  <c r="C904" i="38"/>
  <c r="F904" i="38"/>
  <c r="C905" i="38"/>
  <c r="F905" i="38"/>
  <c r="C906" i="38"/>
  <c r="H906" i="38" s="1"/>
  <c r="F906" i="38"/>
  <c r="C907" i="38"/>
  <c r="F907" i="38"/>
  <c r="C908" i="38"/>
  <c r="H908" i="38" s="1"/>
  <c r="F908" i="38"/>
  <c r="C909" i="38"/>
  <c r="H909" i="38" s="1"/>
  <c r="F909" i="38"/>
  <c r="C910" i="38"/>
  <c r="F910" i="38"/>
  <c r="C911" i="38"/>
  <c r="F911" i="38"/>
  <c r="C912" i="38"/>
  <c r="H912" i="38" s="1"/>
  <c r="F912" i="38"/>
  <c r="C913" i="38"/>
  <c r="H913" i="38" s="1"/>
  <c r="F913" i="38"/>
  <c r="C914" i="38"/>
  <c r="H914" i="38" s="1"/>
  <c r="F914" i="38"/>
  <c r="C915" i="38"/>
  <c r="H915" i="38" s="1"/>
  <c r="F915" i="38"/>
  <c r="C916" i="38"/>
  <c r="D916" i="38" s="1"/>
  <c r="E916" i="38" s="1"/>
  <c r="F916" i="38"/>
  <c r="C917" i="38"/>
  <c r="H917" i="38" s="1"/>
  <c r="F917" i="38"/>
  <c r="C918" i="38"/>
  <c r="H918" i="38" s="1"/>
  <c r="F918" i="38"/>
  <c r="C919" i="38"/>
  <c r="H919" i="38" s="1"/>
  <c r="F919" i="38"/>
  <c r="C920" i="38"/>
  <c r="H920" i="38" s="1"/>
  <c r="F920" i="38"/>
  <c r="C921" i="38"/>
  <c r="F921" i="38"/>
  <c r="C922" i="38"/>
  <c r="F922" i="38"/>
  <c r="C923" i="38"/>
  <c r="F923" i="38"/>
  <c r="C924" i="38"/>
  <c r="F924" i="38"/>
  <c r="C925" i="38"/>
  <c r="H925" i="38" s="1"/>
  <c r="F925" i="38"/>
  <c r="C926" i="38"/>
  <c r="F926" i="38"/>
  <c r="C927" i="38"/>
  <c r="D927" i="38" s="1"/>
  <c r="E927" i="38" s="1"/>
  <c r="F927" i="38"/>
  <c r="C928" i="38"/>
  <c r="H928" i="38" s="1"/>
  <c r="F928" i="38"/>
  <c r="C929" i="38"/>
  <c r="H929" i="38" s="1"/>
  <c r="F929" i="38"/>
  <c r="C930" i="38"/>
  <c r="H930" i="38" s="1"/>
  <c r="F930" i="38"/>
  <c r="C931" i="38"/>
  <c r="F931" i="38"/>
  <c r="C932" i="38"/>
  <c r="H932" i="38" s="1"/>
  <c r="F932" i="38"/>
  <c r="C933" i="38"/>
  <c r="F933" i="38"/>
  <c r="C934" i="38"/>
  <c r="H934" i="38" s="1"/>
  <c r="F934" i="38"/>
  <c r="C935" i="38"/>
  <c r="H935" i="38" s="1"/>
  <c r="F935" i="38"/>
  <c r="C936" i="38"/>
  <c r="H936" i="38" s="1"/>
  <c r="F936" i="38"/>
  <c r="C937" i="38"/>
  <c r="F937" i="38"/>
  <c r="C938" i="38"/>
  <c r="F938" i="38"/>
  <c r="C939" i="38"/>
  <c r="F939" i="38"/>
  <c r="C940" i="38"/>
  <c r="H940" i="38" s="1"/>
  <c r="F940" i="38"/>
  <c r="C941" i="38"/>
  <c r="F941" i="38"/>
  <c r="C942" i="38"/>
  <c r="H942" i="38" s="1"/>
  <c r="F942" i="38"/>
  <c r="C943" i="38"/>
  <c r="F943" i="38"/>
  <c r="C944" i="38"/>
  <c r="H944" i="38" s="1"/>
  <c r="F944" i="38"/>
  <c r="C945" i="38"/>
  <c r="H945" i="38" s="1"/>
  <c r="F945" i="38"/>
  <c r="C946" i="38"/>
  <c r="H946" i="38" s="1"/>
  <c r="F946" i="38"/>
  <c r="C947" i="38"/>
  <c r="F947" i="38"/>
  <c r="C948" i="38"/>
  <c r="F948" i="38"/>
  <c r="C949" i="38"/>
  <c r="F949" i="38"/>
  <c r="C950" i="38"/>
  <c r="H950" i="38" s="1"/>
  <c r="F950" i="38"/>
  <c r="C951" i="38"/>
  <c r="H951" i="38" s="1"/>
  <c r="F951" i="38"/>
  <c r="C952" i="38"/>
  <c r="F952" i="38"/>
  <c r="C953" i="38"/>
  <c r="F953" i="38"/>
  <c r="C954" i="38"/>
  <c r="H954" i="38" s="1"/>
  <c r="F954" i="38"/>
  <c r="C955" i="38"/>
  <c r="H955" i="38" s="1"/>
  <c r="F955" i="38"/>
  <c r="C956" i="38"/>
  <c r="H956" i="38" s="1"/>
  <c r="F956" i="38"/>
  <c r="C957" i="38"/>
  <c r="H957" i="38" s="1"/>
  <c r="F957" i="38"/>
  <c r="C958" i="38"/>
  <c r="H958" i="38" s="1"/>
  <c r="F958" i="38"/>
  <c r="C959" i="38"/>
  <c r="F959" i="38"/>
  <c r="C960" i="38"/>
  <c r="D960" i="38" s="1"/>
  <c r="E960" i="38" s="1"/>
  <c r="F960" i="38"/>
  <c r="C961" i="38"/>
  <c r="H961" i="38" s="1"/>
  <c r="F961" i="38"/>
  <c r="C962" i="38"/>
  <c r="F962" i="38"/>
  <c r="C963" i="38"/>
  <c r="F963" i="38"/>
  <c r="C964" i="38"/>
  <c r="F964" i="38"/>
  <c r="C965" i="38"/>
  <c r="F965" i="38"/>
  <c r="C966" i="38"/>
  <c r="F966" i="38"/>
  <c r="C967" i="38"/>
  <c r="F967" i="38"/>
  <c r="C968" i="38"/>
  <c r="H968" i="38" s="1"/>
  <c r="F968" i="38"/>
  <c r="C969" i="38"/>
  <c r="F969" i="38"/>
  <c r="C970" i="38"/>
  <c r="F970" i="38"/>
  <c r="C971" i="38"/>
  <c r="F971" i="38"/>
  <c r="C972" i="38"/>
  <c r="F972" i="38"/>
  <c r="C973" i="38"/>
  <c r="H973" i="38" s="1"/>
  <c r="F973" i="38"/>
  <c r="C974" i="38"/>
  <c r="H974" i="38" s="1"/>
  <c r="F974" i="38"/>
  <c r="C975" i="38"/>
  <c r="F975" i="38"/>
  <c r="C976" i="38"/>
  <c r="H976" i="38" s="1"/>
  <c r="F976" i="38"/>
  <c r="C977" i="38"/>
  <c r="H977" i="38" s="1"/>
  <c r="F977" i="38"/>
  <c r="C978" i="38"/>
  <c r="H978" i="38" s="1"/>
  <c r="F978" i="38"/>
  <c r="C979" i="38"/>
  <c r="F979" i="38"/>
  <c r="C980" i="38"/>
  <c r="H980" i="38" s="1"/>
  <c r="F980" i="38"/>
  <c r="C981" i="38"/>
  <c r="F981" i="38"/>
  <c r="C982" i="38"/>
  <c r="D982" i="38" s="1"/>
  <c r="E982" i="38" s="1"/>
  <c r="F982" i="38"/>
  <c r="C983" i="38"/>
  <c r="F983" i="38"/>
  <c r="C984" i="38"/>
  <c r="F984" i="38"/>
  <c r="C985" i="38"/>
  <c r="H985" i="38" s="1"/>
  <c r="F985" i="38"/>
  <c r="C986" i="38"/>
  <c r="H986" i="38" s="1"/>
  <c r="F986" i="38"/>
  <c r="C987" i="38"/>
  <c r="H987" i="38" s="1"/>
  <c r="F987" i="38"/>
  <c r="C988" i="38"/>
  <c r="F988" i="38"/>
  <c r="C989" i="38"/>
  <c r="H989" i="38" s="1"/>
  <c r="F989" i="38"/>
  <c r="C990" i="38"/>
  <c r="F990" i="38"/>
  <c r="C991" i="38"/>
  <c r="F991" i="38"/>
  <c r="C992" i="38"/>
  <c r="F992" i="38"/>
  <c r="C993" i="38"/>
  <c r="D993" i="38" s="1"/>
  <c r="E993" i="38" s="1"/>
  <c r="F993" i="38"/>
  <c r="C994" i="38"/>
  <c r="H994" i="38" s="1"/>
  <c r="F994" i="38"/>
  <c r="C995" i="38"/>
  <c r="H995" i="38" s="1"/>
  <c r="F995" i="38"/>
  <c r="C996" i="38"/>
  <c r="F996" i="38"/>
  <c r="C997" i="38"/>
  <c r="F997" i="38"/>
  <c r="C998" i="38"/>
  <c r="F998" i="38"/>
  <c r="C999" i="38"/>
  <c r="F999" i="38"/>
  <c r="C1000" i="38"/>
  <c r="F1000" i="38"/>
  <c r="C1001" i="38"/>
  <c r="H1001" i="38" s="1"/>
  <c r="F1001" i="38"/>
  <c r="C1002" i="38"/>
  <c r="F1002" i="38"/>
  <c r="C1003" i="38"/>
  <c r="H1003" i="38" s="1"/>
  <c r="F1003" i="38"/>
  <c r="C1004" i="38"/>
  <c r="F1004" i="38"/>
  <c r="C1005" i="38"/>
  <c r="F1005" i="38"/>
  <c r="C1006" i="38"/>
  <c r="F1006" i="38"/>
  <c r="C1007" i="38"/>
  <c r="H1007" i="38" s="1"/>
  <c r="F1007" i="38"/>
  <c r="C1008" i="38"/>
  <c r="F1008" i="38"/>
  <c r="C1009" i="38"/>
  <c r="H1009" i="38" s="1"/>
  <c r="F1009" i="38"/>
  <c r="C1010" i="38"/>
  <c r="F1010" i="38"/>
  <c r="C1011" i="38"/>
  <c r="F1011" i="38"/>
  <c r="C1012" i="38"/>
  <c r="H1012" i="38" s="1"/>
  <c r="F1012" i="38"/>
  <c r="C1013" i="38"/>
  <c r="F1013" i="38"/>
  <c r="C1014" i="38"/>
  <c r="H1014" i="38" s="1"/>
  <c r="F1014" i="38"/>
  <c r="C1015" i="38"/>
  <c r="D1015" i="38" s="1"/>
  <c r="E1015" i="38" s="1"/>
  <c r="F1015" i="38"/>
  <c r="C1016" i="38"/>
  <c r="H1016" i="38" s="1"/>
  <c r="F1016" i="38"/>
  <c r="C1017" i="38"/>
  <c r="H1017" i="38" s="1"/>
  <c r="F1017" i="38"/>
  <c r="C1018" i="38"/>
  <c r="H1018" i="38" s="1"/>
  <c r="F1018" i="38"/>
  <c r="C1019" i="38"/>
  <c r="F1019" i="38"/>
  <c r="C1020" i="38"/>
  <c r="F1020" i="38"/>
  <c r="C1021" i="38"/>
  <c r="F1021" i="38"/>
  <c r="C1022" i="38"/>
  <c r="F1022" i="38"/>
  <c r="C1023" i="38"/>
  <c r="F1023" i="38"/>
  <c r="C1024" i="38"/>
  <c r="F1024" i="38"/>
  <c r="C1025" i="38"/>
  <c r="H1025" i="38" s="1"/>
  <c r="F1025" i="38"/>
  <c r="C1026" i="38"/>
  <c r="F1026" i="38"/>
  <c r="C1027" i="38"/>
  <c r="H1027" i="38" s="1"/>
  <c r="F1027" i="38"/>
  <c r="C1028" i="38"/>
  <c r="H1028" i="38" s="1"/>
  <c r="F1028" i="38"/>
  <c r="C1029" i="38"/>
  <c r="H1029" i="38" s="1"/>
  <c r="F1029" i="38"/>
  <c r="C1030" i="38"/>
  <c r="F1030" i="38"/>
  <c r="C1031" i="38"/>
  <c r="H1031" i="38" s="1"/>
  <c r="F1031" i="38"/>
  <c r="C1032" i="38"/>
  <c r="F1032" i="38"/>
  <c r="C1033" i="38"/>
  <c r="H1033" i="38" s="1"/>
  <c r="F1033" i="38"/>
  <c r="C1034" i="38"/>
  <c r="F1034" i="38"/>
  <c r="C1035" i="38"/>
  <c r="F1035" i="38"/>
  <c r="C1036" i="38"/>
  <c r="H1036" i="38" s="1"/>
  <c r="F1036" i="38"/>
  <c r="C1037" i="38"/>
  <c r="F1037" i="38"/>
  <c r="C1038" i="38"/>
  <c r="H1038" i="38" s="1"/>
  <c r="F1038" i="38"/>
  <c r="C1039" i="38"/>
  <c r="F1039" i="38"/>
  <c r="C1040" i="38"/>
  <c r="F1040" i="38"/>
  <c r="C1041" i="38"/>
  <c r="F1041" i="38"/>
  <c r="C1042" i="38"/>
  <c r="H1042" i="38" s="1"/>
  <c r="F1042" i="38"/>
  <c r="C1043" i="38"/>
  <c r="F1043" i="38"/>
  <c r="C1044" i="38"/>
  <c r="H1044" i="38" s="1"/>
  <c r="F1044" i="38"/>
  <c r="C1045" i="38"/>
  <c r="H1045" i="38" s="1"/>
  <c r="F1045" i="38"/>
  <c r="C1046" i="38"/>
  <c r="H1046" i="38" s="1"/>
  <c r="F1046" i="38"/>
  <c r="C1047" i="38"/>
  <c r="F1047" i="38"/>
  <c r="C1048" i="38"/>
  <c r="F1048" i="38"/>
  <c r="C1049" i="38"/>
  <c r="H1049" i="38" s="1"/>
  <c r="F1049" i="38"/>
  <c r="C1050" i="38"/>
  <c r="H1050" i="38" s="1"/>
  <c r="F1050" i="38"/>
  <c r="C1051" i="38"/>
  <c r="H1051" i="38" s="1"/>
  <c r="F1051" i="38"/>
  <c r="C1052" i="38"/>
  <c r="F1052" i="38"/>
  <c r="C1053" i="38"/>
  <c r="F1053" i="38"/>
  <c r="C1054" i="38"/>
  <c r="H1054" i="38" s="1"/>
  <c r="F1054" i="38"/>
  <c r="C1055" i="38"/>
  <c r="H1055" i="38" s="1"/>
  <c r="F1055" i="38"/>
  <c r="C1056" i="38"/>
  <c r="F1056" i="38"/>
  <c r="C1057" i="38"/>
  <c r="F1057" i="38"/>
  <c r="C1058" i="38"/>
  <c r="F1058" i="38"/>
  <c r="C1059" i="38"/>
  <c r="D1059" i="38" s="1"/>
  <c r="E1059" i="38" s="1"/>
  <c r="F1059" i="38"/>
  <c r="C1060" i="38"/>
  <c r="F1060" i="38"/>
  <c r="C1061" i="38"/>
  <c r="F1061" i="38"/>
  <c r="C1062" i="38"/>
  <c r="F1062" i="38"/>
  <c r="C1063" i="38"/>
  <c r="F1063" i="38"/>
  <c r="C1064" i="38"/>
  <c r="F1064" i="38"/>
  <c r="C1065" i="38"/>
  <c r="F1065" i="38"/>
  <c r="C1066" i="38"/>
  <c r="H1066" i="38" s="1"/>
  <c r="F1066" i="38"/>
  <c r="C1067" i="38"/>
  <c r="F1067" i="38"/>
  <c r="C1068" i="38"/>
  <c r="F1068" i="38"/>
  <c r="C1069" i="38"/>
  <c r="F1069" i="38"/>
  <c r="C1070" i="38"/>
  <c r="D1070" i="38" s="1"/>
  <c r="E1070" i="38" s="1"/>
  <c r="F1070" i="38"/>
  <c r="C1071" i="38"/>
  <c r="H1071" i="38" s="1"/>
  <c r="F1071" i="38"/>
  <c r="C1072" i="38"/>
  <c r="F1072" i="38"/>
  <c r="C1073" i="38"/>
  <c r="F1073" i="38"/>
  <c r="C1074" i="38"/>
  <c r="F1074" i="38"/>
  <c r="C1075" i="38"/>
  <c r="F1075" i="38"/>
  <c r="C1076" i="38"/>
  <c r="F1076" i="38"/>
  <c r="C1077" i="38"/>
  <c r="H1077" i="38" s="1"/>
  <c r="F1077" i="38"/>
  <c r="C1078" i="38"/>
  <c r="F1078" i="38"/>
  <c r="C1079" i="38"/>
  <c r="F1079" i="38"/>
  <c r="C1080" i="38"/>
  <c r="F1080" i="38"/>
  <c r="C1081" i="38"/>
  <c r="D1081" i="38" s="1"/>
  <c r="E1081" i="38" s="1"/>
  <c r="F1081" i="38"/>
  <c r="C1082" i="38"/>
  <c r="H1082" i="38" s="1"/>
  <c r="F1082" i="38"/>
  <c r="C1083" i="38"/>
  <c r="F1083" i="38"/>
  <c r="C1084" i="38"/>
  <c r="F1084" i="38"/>
  <c r="C1085" i="38"/>
  <c r="F1085" i="38"/>
  <c r="C1086" i="38"/>
  <c r="H1086" i="38" s="1"/>
  <c r="F1086" i="38"/>
  <c r="C1087" i="38"/>
  <c r="F1087" i="38"/>
  <c r="C1088" i="38"/>
  <c r="H1088" i="38" s="1"/>
  <c r="F1088" i="38"/>
  <c r="C1089" i="38"/>
  <c r="F1089" i="38"/>
  <c r="C1090" i="38"/>
  <c r="F1090" i="38"/>
  <c r="C1091" i="38"/>
  <c r="H1091" i="38" s="1"/>
  <c r="F1091" i="38"/>
  <c r="C1092" i="38"/>
  <c r="D1092" i="38" s="1"/>
  <c r="E1092" i="38" s="1"/>
  <c r="F1092" i="38"/>
  <c r="C1093" i="38"/>
  <c r="F1093" i="38"/>
  <c r="C1094" i="38"/>
  <c r="F1094" i="38"/>
  <c r="C1095" i="38"/>
  <c r="H1095" i="38" s="1"/>
  <c r="F1095" i="38"/>
  <c r="C1096" i="38"/>
  <c r="H1096" i="38" s="1"/>
  <c r="F1096" i="38"/>
  <c r="C1097" i="38"/>
  <c r="H1097" i="38" s="1"/>
  <c r="F1097" i="38"/>
  <c r="C1098" i="38"/>
  <c r="H1098" i="38" s="1"/>
  <c r="F1098" i="38"/>
  <c r="C1099" i="38"/>
  <c r="H1099" i="38" s="1"/>
  <c r="F1099" i="38"/>
  <c r="C1100" i="38"/>
  <c r="F1100" i="38"/>
  <c r="C1101" i="38"/>
  <c r="F1101" i="38"/>
  <c r="C1102" i="38"/>
  <c r="F1102" i="38"/>
  <c r="C1103" i="38"/>
  <c r="F1103" i="38"/>
  <c r="C1104" i="38"/>
  <c r="H1104" i="38" s="1"/>
  <c r="F1104" i="38"/>
  <c r="C1105" i="38"/>
  <c r="H1105" i="38" s="1"/>
  <c r="F1105" i="38"/>
  <c r="C1106" i="38"/>
  <c r="H1106" i="38" s="1"/>
  <c r="F1106" i="38"/>
  <c r="C1107" i="38"/>
  <c r="F1107" i="38"/>
  <c r="C1108" i="38"/>
  <c r="H1108" i="38" s="1"/>
  <c r="F1108" i="38"/>
  <c r="C1109" i="38"/>
  <c r="F1109" i="38"/>
  <c r="C1110" i="38"/>
  <c r="F1110" i="38"/>
  <c r="C1111" i="38"/>
  <c r="F1111" i="38"/>
  <c r="C1112" i="38"/>
  <c r="F1112" i="38"/>
  <c r="C1113" i="38"/>
  <c r="F1113" i="38"/>
  <c r="C1114" i="38"/>
  <c r="D1114" i="38" s="1"/>
  <c r="E1114" i="38" s="1"/>
  <c r="F1114" i="38"/>
  <c r="C1115" i="38"/>
  <c r="F1115" i="38"/>
  <c r="C1116" i="38"/>
  <c r="F1116" i="38"/>
  <c r="C1117" i="38"/>
  <c r="H1117" i="38" s="1"/>
  <c r="F1117" i="38"/>
  <c r="C1118" i="38"/>
  <c r="H1118" i="38" s="1"/>
  <c r="F1118" i="38"/>
  <c r="C1119" i="38"/>
  <c r="F1119" i="38"/>
  <c r="C1120" i="38"/>
  <c r="F1120" i="38"/>
  <c r="C1121" i="38"/>
  <c r="F1121" i="38"/>
  <c r="C1122" i="38"/>
  <c r="F1122" i="38"/>
  <c r="C1123" i="38"/>
  <c r="F1123" i="38"/>
  <c r="C1124" i="38"/>
  <c r="F1124" i="38"/>
  <c r="C1125" i="38"/>
  <c r="D1125" i="38" s="1"/>
  <c r="E1125" i="38" s="1"/>
  <c r="F1125" i="38"/>
  <c r="C1126" i="38"/>
  <c r="H1126" i="38" s="1"/>
  <c r="F1126" i="38"/>
  <c r="C1127" i="38"/>
  <c r="F1127" i="38"/>
  <c r="C1128" i="38"/>
  <c r="H1128" i="38" s="1"/>
  <c r="F1128" i="38"/>
  <c r="C1129" i="38"/>
  <c r="F1129" i="38"/>
  <c r="C1130" i="38"/>
  <c r="F1130" i="38"/>
  <c r="C1131" i="38"/>
  <c r="F1131" i="38"/>
  <c r="C1132" i="38"/>
  <c r="F1132" i="38"/>
  <c r="C1133" i="38"/>
  <c r="F1133" i="38"/>
  <c r="C1134" i="38"/>
  <c r="F1134" i="38"/>
  <c r="C1135" i="38"/>
  <c r="F1135" i="38"/>
  <c r="C1136" i="38"/>
  <c r="F1136" i="38"/>
  <c r="C1137" i="38"/>
  <c r="F1137" i="38"/>
  <c r="C1138" i="38"/>
  <c r="F1138" i="38"/>
  <c r="C1139" i="38"/>
  <c r="F1139" i="38"/>
  <c r="C1140" i="38"/>
  <c r="H1140" i="38" s="1"/>
  <c r="F1140" i="38"/>
  <c r="C1141" i="38"/>
  <c r="F1141" i="38"/>
  <c r="C1142" i="38"/>
  <c r="F1142" i="38"/>
  <c r="C1143" i="38"/>
  <c r="H1143" i="38" s="1"/>
  <c r="F1143" i="38"/>
  <c r="C1144" i="38"/>
  <c r="F1144" i="38"/>
  <c r="C1145" i="38"/>
  <c r="F1145" i="38"/>
  <c r="C1146" i="38"/>
  <c r="F1146" i="38"/>
  <c r="C1147" i="38"/>
  <c r="D1147" i="38" s="1"/>
  <c r="E1147" i="38" s="1"/>
  <c r="F1147" i="38"/>
  <c r="C1148" i="38"/>
  <c r="F1148" i="38"/>
  <c r="C1149" i="38"/>
  <c r="H1149" i="38" s="1"/>
  <c r="F1149" i="38"/>
  <c r="C1150" i="38"/>
  <c r="F1150" i="38"/>
  <c r="C1151" i="38"/>
  <c r="F1151" i="38"/>
  <c r="C1152" i="38"/>
  <c r="F1152" i="38"/>
  <c r="C1153" i="38"/>
  <c r="F1153" i="38"/>
  <c r="C1154" i="38"/>
  <c r="H1154" i="38" s="1"/>
  <c r="F1154" i="38"/>
  <c r="C1155" i="38"/>
  <c r="F1155" i="38"/>
  <c r="C1156" i="38"/>
  <c r="H1156" i="38" s="1"/>
  <c r="F1156" i="38"/>
  <c r="C1157" i="38"/>
  <c r="H1157" i="38" s="1"/>
  <c r="F1157" i="38"/>
  <c r="C1158" i="38"/>
  <c r="F1158" i="38"/>
  <c r="C1159" i="38"/>
  <c r="H1159" i="38" s="1"/>
  <c r="F1159" i="38"/>
  <c r="C1160" i="38"/>
  <c r="F1160" i="38"/>
  <c r="C1161" i="38"/>
  <c r="F1161" i="38"/>
  <c r="C1162" i="38"/>
  <c r="F1162" i="38"/>
  <c r="C1163" i="38"/>
  <c r="H1163" i="38" s="1"/>
  <c r="F1163" i="38"/>
  <c r="C1164" i="38"/>
  <c r="F1164" i="38"/>
  <c r="C1165" i="38"/>
  <c r="F1165" i="38"/>
  <c r="C1166" i="38"/>
  <c r="F1166" i="38"/>
  <c r="C1167" i="38"/>
  <c r="H1167" i="38" s="1"/>
  <c r="F1167" i="38"/>
  <c r="C1168" i="38"/>
  <c r="F1168" i="38"/>
  <c r="C1169" i="38"/>
  <c r="D1169" i="38" s="1"/>
  <c r="E1169" i="38" s="1"/>
  <c r="F1169" i="38"/>
  <c r="C1170" i="38"/>
  <c r="F1170" i="38"/>
  <c r="C1171" i="38"/>
  <c r="H1171" i="38" s="1"/>
  <c r="F1171" i="38"/>
  <c r="C1172" i="38"/>
  <c r="F1172" i="38"/>
  <c r="C1173" i="38"/>
  <c r="F1173" i="38"/>
  <c r="C1174" i="38"/>
  <c r="F1174" i="38"/>
  <c r="C1175" i="38"/>
  <c r="F1175" i="38"/>
  <c r="C1176" i="38"/>
  <c r="F1176" i="38"/>
  <c r="C1177" i="38"/>
  <c r="F1177" i="38"/>
  <c r="C1178" i="38"/>
  <c r="H1178" i="38" s="1"/>
  <c r="F1178" i="38"/>
  <c r="C1179" i="38"/>
  <c r="F1179" i="38"/>
  <c r="C1180" i="38"/>
  <c r="F1180" i="38"/>
  <c r="C1181" i="38"/>
  <c r="F1181" i="38"/>
  <c r="C1182" i="38"/>
  <c r="F1182" i="38"/>
  <c r="C1183" i="38"/>
  <c r="F1183" i="38"/>
  <c r="C1184" i="38"/>
  <c r="F1184" i="38"/>
  <c r="C1185" i="38"/>
  <c r="H1185" i="38" s="1"/>
  <c r="F1185" i="38"/>
  <c r="C1186" i="38"/>
  <c r="F1186" i="38"/>
  <c r="C1187" i="38"/>
  <c r="F1187" i="38"/>
  <c r="C1188" i="38"/>
  <c r="F1188" i="38"/>
  <c r="C1189" i="38"/>
  <c r="H1189" i="38" s="1"/>
  <c r="F1189" i="38"/>
  <c r="C1190" i="38"/>
  <c r="F1190" i="38"/>
  <c r="C1191" i="38"/>
  <c r="D1191" i="38" s="1"/>
  <c r="E1191" i="38" s="1"/>
  <c r="F1191" i="38"/>
  <c r="C1192" i="38"/>
  <c r="F1192" i="38"/>
  <c r="C1193" i="38"/>
  <c r="H1193" i="38" s="1"/>
  <c r="F1193" i="38"/>
  <c r="C1194" i="38"/>
  <c r="F1194" i="38"/>
  <c r="C1195" i="38"/>
  <c r="F1195" i="38"/>
  <c r="C1196" i="38"/>
  <c r="F1196" i="38"/>
  <c r="C1197" i="38"/>
  <c r="F1197" i="38"/>
  <c r="C1198" i="38"/>
  <c r="F1198" i="38"/>
  <c r="C1199" i="38"/>
  <c r="F1199" i="38"/>
  <c r="C1200" i="38"/>
  <c r="H1200" i="38" s="1"/>
  <c r="F1200" i="38"/>
  <c r="C1201" i="38"/>
  <c r="F1201" i="38"/>
  <c r="C1202" i="38"/>
  <c r="F1202" i="38"/>
  <c r="C1203" i="38"/>
  <c r="H1203" i="38" s="1"/>
  <c r="F1203" i="38"/>
  <c r="C1204" i="38"/>
  <c r="H1204" i="38" s="1"/>
  <c r="F1204" i="38"/>
  <c r="C1205" i="38"/>
  <c r="F1205" i="38"/>
  <c r="C1206" i="38"/>
  <c r="F1206" i="38"/>
  <c r="C1207" i="38"/>
  <c r="H1207" i="38" s="1"/>
  <c r="F1207" i="38"/>
  <c r="C1208" i="38"/>
  <c r="F1208" i="38"/>
  <c r="C1209" i="38"/>
  <c r="H1209" i="38" s="1"/>
  <c r="F1209" i="38"/>
  <c r="C1210" i="38"/>
  <c r="F1210" i="38"/>
  <c r="C1211" i="38"/>
  <c r="F1211" i="38"/>
  <c r="C1212" i="38"/>
  <c r="H1212" i="38" s="1"/>
  <c r="F1212" i="38"/>
  <c r="C1213" i="38"/>
  <c r="D1213" i="38" s="1"/>
  <c r="E1213" i="38" s="1"/>
  <c r="F1213" i="38"/>
  <c r="C1214" i="38"/>
  <c r="H1214" i="38" s="1"/>
  <c r="F1214" i="38"/>
  <c r="C1215" i="38"/>
  <c r="H1215" i="38" s="1"/>
  <c r="F1215" i="38"/>
  <c r="C1216" i="38"/>
  <c r="H1216" i="38" s="1"/>
  <c r="F1216" i="38"/>
  <c r="C1217" i="38"/>
  <c r="F1217" i="38"/>
  <c r="C1218" i="38"/>
  <c r="H1218" i="38" s="1"/>
  <c r="F1218" i="38"/>
  <c r="C1219" i="38"/>
  <c r="F1219" i="38"/>
  <c r="C1220" i="38"/>
  <c r="H1220" i="38" s="1"/>
  <c r="F1220" i="38"/>
  <c r="C1221" i="38"/>
  <c r="F1221" i="38"/>
  <c r="C1222" i="38"/>
  <c r="F1222" i="38"/>
  <c r="C1223" i="38"/>
  <c r="H1223" i="38" s="1"/>
  <c r="F1223" i="38"/>
  <c r="C1224" i="38"/>
  <c r="D1224" i="38" s="1"/>
  <c r="E1224" i="38" s="1"/>
  <c r="F1224" i="38"/>
  <c r="C1225" i="38"/>
  <c r="H1225" i="38" s="1"/>
  <c r="F1225" i="38"/>
  <c r="C1226" i="38"/>
  <c r="F1226" i="38"/>
  <c r="C1227" i="38"/>
  <c r="H1227" i="38" s="1"/>
  <c r="F1227" i="38"/>
  <c r="C1228" i="38"/>
  <c r="F1228" i="38"/>
  <c r="C1229" i="38"/>
  <c r="H1229" i="38" s="1"/>
  <c r="F1229" i="38"/>
  <c r="C1230" i="38"/>
  <c r="F1230" i="38"/>
  <c r="C1231" i="38"/>
  <c r="H1231" i="38" s="1"/>
  <c r="F1231" i="38"/>
  <c r="C1232" i="38"/>
  <c r="F1232" i="38"/>
  <c r="C1233" i="38"/>
  <c r="F1233" i="38"/>
  <c r="C1234" i="38"/>
  <c r="H1234" i="38" s="1"/>
  <c r="F1234" i="38"/>
  <c r="C1235" i="38"/>
  <c r="D1235" i="38" s="1"/>
  <c r="E1235" i="38" s="1"/>
  <c r="F1235" i="38"/>
  <c r="C1236" i="38"/>
  <c r="H1236" i="38" s="1"/>
  <c r="F1236" i="38"/>
  <c r="C1237" i="38"/>
  <c r="H1237" i="38" s="1"/>
  <c r="F1237" i="38"/>
  <c r="C1238" i="38"/>
  <c r="H1238" i="38" s="1"/>
  <c r="F1238" i="38"/>
  <c r="C1239" i="38"/>
  <c r="H1239" i="38" s="1"/>
  <c r="F1239" i="38"/>
  <c r="C1240" i="38"/>
  <c r="H1240" i="38" s="1"/>
  <c r="F1240" i="38"/>
  <c r="C1241" i="38"/>
  <c r="F1241" i="38"/>
  <c r="C1242" i="38"/>
  <c r="H1242" i="38" s="1"/>
  <c r="F1242" i="38"/>
  <c r="C1243" i="38"/>
  <c r="F1243" i="38"/>
  <c r="C1244" i="38"/>
  <c r="F1244" i="38"/>
  <c r="C1245" i="38"/>
  <c r="H1245" i="38" s="1"/>
  <c r="F1245" i="38"/>
  <c r="C1246" i="38"/>
  <c r="D1246" i="38" s="1"/>
  <c r="E1246" i="38" s="1"/>
  <c r="F1246" i="38"/>
  <c r="C1247" i="38"/>
  <c r="H1247" i="38" s="1"/>
  <c r="F1247" i="38"/>
  <c r="C1248" i="38"/>
  <c r="F1248" i="38"/>
  <c r="C1249" i="38"/>
  <c r="F1249" i="38"/>
  <c r="C1250" i="38"/>
  <c r="H1250" i="38" s="1"/>
  <c r="F1250" i="38"/>
  <c r="C1251" i="38"/>
  <c r="F1251" i="38"/>
  <c r="C1252" i="38"/>
  <c r="H1252" i="38" s="1"/>
  <c r="F1252" i="38"/>
  <c r="C1253" i="38"/>
  <c r="H1253" i="38" s="1"/>
  <c r="F1253" i="38"/>
  <c r="C1254" i="38"/>
  <c r="F1254" i="38"/>
  <c r="C1255" i="38"/>
  <c r="H1255" i="38" s="1"/>
  <c r="F1255" i="38"/>
  <c r="C1256" i="38"/>
  <c r="F1256" i="38"/>
  <c r="C1257" i="38"/>
  <c r="F1257" i="38"/>
  <c r="C1258" i="38"/>
  <c r="H1258" i="38" s="1"/>
  <c r="F1258" i="38"/>
  <c r="C1259" i="38"/>
  <c r="H1259" i="38" s="1"/>
  <c r="F1259" i="38"/>
  <c r="C1260" i="38"/>
  <c r="H1260" i="38" s="1"/>
  <c r="F1260" i="38"/>
  <c r="C1261" i="38"/>
  <c r="H1261" i="38" s="1"/>
  <c r="F1261" i="38"/>
  <c r="C1262" i="38"/>
  <c r="F1262" i="38"/>
  <c r="C1263" i="38"/>
  <c r="F1263" i="38"/>
  <c r="C1264" i="38"/>
  <c r="F1264" i="38"/>
  <c r="C1265" i="38"/>
  <c r="F1265" i="38"/>
  <c r="C1266" i="38"/>
  <c r="F1266" i="38"/>
  <c r="C1267" i="38"/>
  <c r="F1267" i="38"/>
  <c r="C1268" i="38"/>
  <c r="F1268" i="38"/>
  <c r="C1269" i="38"/>
  <c r="F1269" i="38"/>
  <c r="C1270" i="38"/>
  <c r="H1270" i="38" s="1"/>
  <c r="F1270" i="38"/>
  <c r="C1271" i="38"/>
  <c r="H1271" i="38" s="1"/>
  <c r="F1271" i="38"/>
  <c r="C1272" i="38"/>
  <c r="H1272" i="38" s="1"/>
  <c r="F1272" i="38"/>
  <c r="C1273" i="38"/>
  <c r="H1273" i="38" s="1"/>
  <c r="F1273" i="38"/>
  <c r="C1274" i="38"/>
  <c r="F1274" i="38"/>
  <c r="C1275" i="38"/>
  <c r="F1275" i="38"/>
  <c r="C1276" i="38"/>
  <c r="F1276" i="38"/>
  <c r="C1277" i="38"/>
  <c r="H1277" i="38" s="1"/>
  <c r="F1277" i="38"/>
  <c r="C1278" i="38"/>
  <c r="H1278" i="38" s="1"/>
  <c r="F1278" i="38"/>
  <c r="C1279" i="38"/>
  <c r="F1279" i="38"/>
  <c r="C1280" i="38"/>
  <c r="H1280" i="38" s="1"/>
  <c r="F1280" i="38"/>
  <c r="C1281" i="38"/>
  <c r="F1281" i="38"/>
  <c r="C1282" i="38"/>
  <c r="H1282" i="38" s="1"/>
  <c r="F1282" i="38"/>
  <c r="C1283" i="38"/>
  <c r="H1283" i="38" s="1"/>
  <c r="F1283" i="38"/>
  <c r="C1284" i="38"/>
  <c r="F1284" i="38"/>
  <c r="C1285" i="38"/>
  <c r="F1285" i="38"/>
  <c r="C1286" i="38"/>
  <c r="H1286" i="38" s="1"/>
  <c r="F1286" i="38"/>
  <c r="C1287" i="38"/>
  <c r="H1287" i="38" s="1"/>
  <c r="F1287" i="38"/>
  <c r="C1288" i="38"/>
  <c r="H1288" i="38" s="1"/>
  <c r="F1288" i="38"/>
  <c r="C1289" i="38"/>
  <c r="H1289" i="38" s="1"/>
  <c r="F1289" i="38"/>
  <c r="C1290" i="38"/>
  <c r="F1290" i="38"/>
  <c r="C1291" i="38"/>
  <c r="H1291" i="38" s="1"/>
  <c r="F1291" i="38"/>
  <c r="C1292" i="38"/>
  <c r="F1292" i="38"/>
  <c r="C1293" i="38"/>
  <c r="H1293" i="38" s="1"/>
  <c r="F1293" i="38"/>
  <c r="C1294" i="38"/>
  <c r="H1294" i="38" s="1"/>
  <c r="F1294" i="38"/>
  <c r="C1295" i="38"/>
  <c r="H1295" i="38" s="1"/>
  <c r="F1295" i="38"/>
  <c r="C1296" i="38"/>
  <c r="H1296" i="38" s="1"/>
  <c r="F1296" i="38"/>
  <c r="C1297" i="38"/>
  <c r="F1297" i="38"/>
  <c r="C1298" i="38"/>
  <c r="F1298" i="38"/>
  <c r="C1299" i="38"/>
  <c r="H1299" i="38" s="1"/>
  <c r="F1299" i="38"/>
  <c r="C1300" i="38"/>
  <c r="H1300" i="38" s="1"/>
  <c r="F1300" i="38"/>
  <c r="C1301" i="38"/>
  <c r="F1301" i="38"/>
  <c r="C1302" i="38"/>
  <c r="H1302" i="38" s="1"/>
  <c r="F1302" i="38"/>
  <c r="C1303" i="38"/>
  <c r="F1303" i="38"/>
  <c r="C1304" i="38"/>
  <c r="F1304" i="38"/>
  <c r="C1305" i="38"/>
  <c r="H1305" i="38" s="1"/>
  <c r="F1305" i="38"/>
  <c r="C1306" i="38"/>
  <c r="H1306" i="38" s="1"/>
  <c r="F1306" i="38"/>
  <c r="C1307" i="38"/>
  <c r="H1307" i="38" s="1"/>
  <c r="F1307" i="38"/>
  <c r="C1308" i="38"/>
  <c r="H1308" i="38" s="1"/>
  <c r="F1308" i="38"/>
  <c r="C1309" i="38"/>
  <c r="H1309" i="38" s="1"/>
  <c r="F1309" i="38"/>
  <c r="C1310" i="38"/>
  <c r="F1310" i="38"/>
  <c r="C1311" i="38"/>
  <c r="F1311" i="38"/>
  <c r="C1312" i="38"/>
  <c r="F1312" i="38"/>
  <c r="C1313" i="38"/>
  <c r="H1313" i="38" s="1"/>
  <c r="F1313" i="38"/>
  <c r="C1314" i="38"/>
  <c r="F1314" i="38"/>
  <c r="C1315" i="38"/>
  <c r="H1315" i="38" s="1"/>
  <c r="F1315" i="38"/>
  <c r="C1316" i="38"/>
  <c r="H1316" i="38" s="1"/>
  <c r="F1316" i="38"/>
  <c r="C1317" i="38"/>
  <c r="H1317" i="38" s="1"/>
  <c r="F1317" i="38"/>
  <c r="C1318" i="38"/>
  <c r="F1318" i="38"/>
  <c r="C1319" i="38"/>
  <c r="H1319" i="38" s="1"/>
  <c r="F1319" i="38"/>
  <c r="C1320" i="38"/>
  <c r="H1320" i="38" s="1"/>
  <c r="F1320" i="38"/>
  <c r="C1321" i="38"/>
  <c r="H1321" i="38" s="1"/>
  <c r="F1321" i="38"/>
  <c r="C1322" i="38"/>
  <c r="H1322" i="38" s="1"/>
  <c r="F1322" i="38"/>
  <c r="C1323" i="38"/>
  <c r="F1323" i="38"/>
  <c r="C1324" i="38"/>
  <c r="F1324" i="38"/>
  <c r="C1325" i="38"/>
  <c r="F1325" i="38"/>
  <c r="C1326" i="38"/>
  <c r="H1326" i="38" s="1"/>
  <c r="F1326" i="38"/>
  <c r="C1327" i="38"/>
  <c r="H1327" i="38" s="1"/>
  <c r="F1327" i="38"/>
  <c r="C1328" i="38"/>
  <c r="H1328" i="38" s="1"/>
  <c r="F1328" i="38"/>
  <c r="C1329" i="38"/>
  <c r="H1329" i="38" s="1"/>
  <c r="F1329" i="38"/>
  <c r="C1330" i="38"/>
  <c r="F1330" i="38"/>
  <c r="C1331" i="38"/>
  <c r="F1331" i="38"/>
  <c r="C1332" i="38"/>
  <c r="H1332" i="38" s="1"/>
  <c r="F1332" i="38"/>
  <c r="C1333" i="38"/>
  <c r="H1333" i="38" s="1"/>
  <c r="F1333" i="38"/>
  <c r="C1334" i="38"/>
  <c r="F1334" i="38"/>
  <c r="C1335" i="38"/>
  <c r="H1335" i="38" s="1"/>
  <c r="F1335" i="38"/>
  <c r="C1336" i="38"/>
  <c r="F1336" i="38"/>
  <c r="C1337" i="38"/>
  <c r="H1337" i="38" s="1"/>
  <c r="F1337" i="38"/>
  <c r="C1338" i="38"/>
  <c r="H1338" i="38" s="1"/>
  <c r="F1338" i="38"/>
  <c r="C1339" i="38"/>
  <c r="H1339" i="38" s="1"/>
  <c r="F1339" i="38"/>
  <c r="C1340" i="38"/>
  <c r="H1340" i="38" s="1"/>
  <c r="F1340" i="38"/>
  <c r="C1341" i="38"/>
  <c r="F1341" i="38"/>
  <c r="C1342" i="38"/>
  <c r="F1342" i="38"/>
  <c r="C1343" i="38"/>
  <c r="F1343" i="38"/>
  <c r="C1344" i="38"/>
  <c r="F1344" i="38"/>
  <c r="C1345" i="38"/>
  <c r="F1345" i="38"/>
  <c r="C1346" i="38"/>
  <c r="H1346" i="38" s="1"/>
  <c r="F1346" i="38"/>
  <c r="C1347" i="38"/>
  <c r="F1347" i="38"/>
  <c r="C1348" i="38"/>
  <c r="H1348" i="38" s="1"/>
  <c r="F1348" i="38"/>
  <c r="C1349" i="38"/>
  <c r="H1349" i="38" s="1"/>
  <c r="F1349" i="38"/>
  <c r="C1350" i="38"/>
  <c r="H1350" i="38" s="1"/>
  <c r="F1350" i="38"/>
  <c r="C1351" i="38"/>
  <c r="H1351" i="38" s="1"/>
  <c r="F1351" i="38"/>
  <c r="C1352" i="38"/>
  <c r="F1352" i="38"/>
  <c r="C1353" i="38"/>
  <c r="F1353" i="38"/>
  <c r="C1354" i="38"/>
  <c r="H1354" i="38" s="1"/>
  <c r="F1354" i="38"/>
  <c r="C1355" i="38"/>
  <c r="H1355" i="38" s="1"/>
  <c r="F1355" i="38"/>
  <c r="C1356" i="38"/>
  <c r="F1356" i="38"/>
  <c r="C1357" i="38"/>
  <c r="H1357" i="38" s="1"/>
  <c r="F1357" i="38"/>
  <c r="C1358" i="38"/>
  <c r="H1358" i="38" s="1"/>
  <c r="F1358" i="38"/>
  <c r="C1359" i="38"/>
  <c r="F1359" i="38"/>
  <c r="C1360" i="38"/>
  <c r="H1360" i="38" s="1"/>
  <c r="F1360" i="38"/>
  <c r="C1361" i="38"/>
  <c r="F1361" i="38"/>
  <c r="C1362" i="38"/>
  <c r="F1362" i="38"/>
  <c r="C1363" i="38"/>
  <c r="F1363" i="38"/>
  <c r="C1364" i="38"/>
  <c r="F1364" i="38"/>
  <c r="C1365" i="38"/>
  <c r="H1365" i="38" s="1"/>
  <c r="F1365" i="38"/>
  <c r="C1366" i="38"/>
  <c r="F1366" i="38"/>
  <c r="C1367" i="38"/>
  <c r="D1367" i="38" s="1"/>
  <c r="E1367" i="38" s="1"/>
  <c r="F1367" i="38"/>
  <c r="C1368" i="38"/>
  <c r="F1368" i="38"/>
  <c r="C1369" i="38"/>
  <c r="F1369" i="38"/>
  <c r="C1370" i="38"/>
  <c r="H1370" i="38" s="1"/>
  <c r="F1370" i="38"/>
  <c r="C1371" i="38"/>
  <c r="H1371" i="38" s="1"/>
  <c r="F1371" i="38"/>
  <c r="C1372" i="38"/>
  <c r="F1372" i="38"/>
  <c r="C1373" i="38"/>
  <c r="H1373" i="38" s="1"/>
  <c r="F1373" i="38"/>
  <c r="C1374" i="38"/>
  <c r="F1374" i="38"/>
  <c r="C1375" i="38"/>
  <c r="H1375" i="38" s="1"/>
  <c r="F1375" i="38"/>
  <c r="C1376" i="38"/>
  <c r="H1376" i="38" s="1"/>
  <c r="F1376" i="38"/>
  <c r="C1377" i="38"/>
  <c r="F1377" i="38"/>
  <c r="C1378" i="38"/>
  <c r="D1378" i="38" s="1"/>
  <c r="E1378" i="38" s="1"/>
  <c r="F1378" i="38"/>
  <c r="C1379" i="38"/>
  <c r="H1379" i="38" s="1"/>
  <c r="F1379" i="38"/>
  <c r="C1380" i="38"/>
  <c r="F1380" i="38"/>
  <c r="C1381" i="38"/>
  <c r="F1381" i="38"/>
  <c r="C1382" i="38"/>
  <c r="H1382" i="38" s="1"/>
  <c r="F1382" i="38"/>
  <c r="C1383" i="38"/>
  <c r="H1383" i="38" s="1"/>
  <c r="F1383" i="38"/>
  <c r="C1384" i="38"/>
  <c r="H1384" i="38" s="1"/>
  <c r="F1384" i="38"/>
  <c r="C1385" i="38"/>
  <c r="F1385" i="38"/>
  <c r="C1386" i="38"/>
  <c r="F1386" i="38"/>
  <c r="C1387" i="38"/>
  <c r="H1387" i="38" s="1"/>
  <c r="F1387" i="38"/>
  <c r="C1388" i="38"/>
  <c r="H1388" i="38" s="1"/>
  <c r="F1388" i="38"/>
  <c r="C1389" i="38"/>
  <c r="F1389" i="38"/>
  <c r="C1390" i="38"/>
  <c r="F1390" i="38"/>
  <c r="C1391" i="38"/>
  <c r="F1391" i="38"/>
  <c r="C1392" i="38"/>
  <c r="F1392" i="38"/>
  <c r="C1393" i="38"/>
  <c r="H1393" i="38" s="1"/>
  <c r="F1393" i="38"/>
  <c r="C1394" i="38"/>
  <c r="H1394" i="38" s="1"/>
  <c r="F1394" i="38"/>
  <c r="C1395" i="38"/>
  <c r="F1395" i="38"/>
  <c r="C1396" i="38"/>
  <c r="F1396" i="38"/>
  <c r="C1397" i="38"/>
  <c r="F1397" i="38"/>
  <c r="C1398" i="38"/>
  <c r="F1398" i="38"/>
  <c r="C1399" i="38"/>
  <c r="F1399" i="38"/>
  <c r="C1400" i="38"/>
  <c r="F1400" i="38"/>
  <c r="C1401" i="38"/>
  <c r="H1401" i="38" s="1"/>
  <c r="F1401" i="38"/>
  <c r="C1402" i="38"/>
  <c r="H1402" i="38" s="1"/>
  <c r="F1402" i="38"/>
  <c r="C1403" i="38"/>
  <c r="F1403" i="38"/>
  <c r="C1404" i="38"/>
  <c r="H1404" i="38" s="1"/>
  <c r="F1404" i="38"/>
  <c r="C1405" i="38"/>
  <c r="H1405" i="38" s="1"/>
  <c r="F1405" i="38"/>
  <c r="C1406" i="38"/>
  <c r="F1406" i="38"/>
  <c r="C1407" i="38"/>
  <c r="F1407" i="38"/>
  <c r="C1408" i="38"/>
  <c r="F1408" i="38"/>
  <c r="C1409" i="38"/>
  <c r="F1409" i="38"/>
  <c r="C1410" i="38"/>
  <c r="F1410" i="38"/>
  <c r="C1411" i="38"/>
  <c r="F1411" i="38"/>
  <c r="C1412" i="38"/>
  <c r="F1412" i="38"/>
  <c r="C1413" i="38"/>
  <c r="H1413" i="38" s="1"/>
  <c r="F1413" i="38"/>
  <c r="C1414" i="38"/>
  <c r="H1414" i="38" s="1"/>
  <c r="F1414" i="38"/>
  <c r="C1415" i="38"/>
  <c r="H1415" i="38" s="1"/>
  <c r="F1415" i="38"/>
  <c r="C1416" i="38"/>
  <c r="F1416" i="38"/>
  <c r="C1417" i="38"/>
  <c r="H1417" i="38" s="1"/>
  <c r="F1417" i="38"/>
  <c r="C1418" i="38"/>
  <c r="F1418" i="38"/>
  <c r="C1419" i="38"/>
  <c r="H1419" i="38" s="1"/>
  <c r="F1419" i="38"/>
  <c r="C1420" i="38"/>
  <c r="H1420" i="38" s="1"/>
  <c r="F1420" i="38"/>
  <c r="C1421" i="38"/>
  <c r="F1421" i="38"/>
  <c r="C1422" i="38"/>
  <c r="D1422" i="38" s="1"/>
  <c r="E1422" i="38" s="1"/>
  <c r="F1422" i="38"/>
  <c r="C1423" i="38"/>
  <c r="F1423" i="38"/>
  <c r="C1424" i="38"/>
  <c r="H1424" i="38" s="1"/>
  <c r="F1424" i="38"/>
  <c r="C1425" i="38"/>
  <c r="H1425" i="38" s="1"/>
  <c r="F1425" i="38"/>
  <c r="C1426" i="38"/>
  <c r="F1426" i="38"/>
  <c r="C1427" i="38"/>
  <c r="F1427" i="38"/>
  <c r="C1428" i="38"/>
  <c r="H1428" i="38" s="1"/>
  <c r="F1428" i="38"/>
  <c r="C1429" i="38"/>
  <c r="H1429" i="38" s="1"/>
  <c r="F1429" i="38"/>
  <c r="C1430" i="38"/>
  <c r="F1430" i="38"/>
  <c r="C1431" i="38"/>
  <c r="F1431" i="38"/>
  <c r="C1432" i="38"/>
  <c r="H1432" i="38" s="1"/>
  <c r="F1432" i="38"/>
  <c r="C1433" i="38"/>
  <c r="F1433" i="38"/>
  <c r="C1434" i="38"/>
  <c r="F1434" i="38"/>
  <c r="C1435" i="38"/>
  <c r="F1435" i="38"/>
  <c r="C1436" i="38"/>
  <c r="F1436" i="38"/>
  <c r="C1437" i="38"/>
  <c r="H1437" i="38" s="1"/>
  <c r="F1437" i="38"/>
  <c r="C1438" i="38"/>
  <c r="H1438" i="38" s="1"/>
  <c r="F1438" i="38"/>
  <c r="C1439" i="38"/>
  <c r="F1439" i="38"/>
  <c r="C1440" i="38"/>
  <c r="H1440" i="38" s="1"/>
  <c r="F1440" i="38"/>
  <c r="C1441" i="38"/>
  <c r="H1441" i="38" s="1"/>
  <c r="F1441" i="38"/>
  <c r="C1442" i="38"/>
  <c r="F1442" i="38"/>
  <c r="C1443" i="38"/>
  <c r="F1443" i="38"/>
  <c r="C1444" i="38"/>
  <c r="F1444" i="38"/>
  <c r="C1445" i="38"/>
  <c r="F1445" i="38"/>
  <c r="C1446" i="38"/>
  <c r="H1446" i="38" s="1"/>
  <c r="F1446" i="38"/>
  <c r="C1447" i="38"/>
  <c r="F1447" i="38"/>
  <c r="C1448" i="38"/>
  <c r="F1448" i="38"/>
  <c r="C1449" i="38"/>
  <c r="H1449" i="38" s="1"/>
  <c r="F1449" i="38"/>
  <c r="C1450" i="38"/>
  <c r="H1450" i="38" s="1"/>
  <c r="F1450" i="38"/>
  <c r="C1451" i="38"/>
  <c r="H1451" i="38" s="1"/>
  <c r="F1451" i="38"/>
  <c r="C1452" i="38"/>
  <c r="F1452" i="38"/>
  <c r="C1453" i="38"/>
  <c r="F1453" i="38"/>
  <c r="C1454" i="38"/>
  <c r="H1454" i="38" s="1"/>
  <c r="F1454" i="38"/>
  <c r="C1455" i="38"/>
  <c r="D1455" i="38" s="1"/>
  <c r="E1455" i="38" s="1"/>
  <c r="F1455" i="38"/>
  <c r="C1456" i="38"/>
  <c r="F1456" i="38"/>
  <c r="C1457" i="38"/>
  <c r="H1457" i="38" s="1"/>
  <c r="F1457" i="38"/>
  <c r="C1458" i="38"/>
  <c r="F1458" i="38"/>
  <c r="C1459" i="38"/>
  <c r="F1459" i="38"/>
  <c r="C1460" i="38"/>
  <c r="F1460" i="38"/>
  <c r="C14" i="38"/>
  <c r="D14" i="38" s="1"/>
  <c r="E14" i="38" s="1"/>
  <c r="F14" i="38"/>
  <c r="C15" i="38"/>
  <c r="D15" i="38" s="1"/>
  <c r="E15" i="38" s="1"/>
  <c r="J15" i="38" s="1"/>
  <c r="F15" i="38"/>
  <c r="C16" i="38"/>
  <c r="D16" i="38" s="1"/>
  <c r="E16" i="38" s="1"/>
  <c r="J16" i="38" s="1"/>
  <c r="F16" i="38"/>
  <c r="C17" i="38"/>
  <c r="F17" i="38"/>
  <c r="C18" i="38"/>
  <c r="D18" i="38" s="1"/>
  <c r="E18" i="38" s="1"/>
  <c r="J18" i="38" s="1"/>
  <c r="F18" i="38"/>
  <c r="C19" i="38"/>
  <c r="D19" i="38" s="1"/>
  <c r="E19" i="38" s="1"/>
  <c r="J19" i="38" s="1"/>
  <c r="F19" i="38"/>
  <c r="C20" i="38"/>
  <c r="D20" i="38" s="1"/>
  <c r="E20" i="38" s="1"/>
  <c r="J20" i="38" s="1"/>
  <c r="F20" i="38"/>
  <c r="C21" i="38"/>
  <c r="D21" i="38" s="1"/>
  <c r="E21" i="38" s="1"/>
  <c r="J21" i="38" s="1"/>
  <c r="F21" i="38"/>
  <c r="C22" i="38"/>
  <c r="F22" i="38"/>
  <c r="C23" i="38"/>
  <c r="D23" i="38" s="1"/>
  <c r="E23" i="38" s="1"/>
  <c r="J23" i="38" s="1"/>
  <c r="F23" i="38"/>
  <c r="C24" i="38"/>
  <c r="D24" i="38" s="1"/>
  <c r="E24" i="38" s="1"/>
  <c r="J24" i="38" s="1"/>
  <c r="F24" i="38"/>
  <c r="C25" i="38"/>
  <c r="D25" i="38" s="1"/>
  <c r="E25" i="38" s="1"/>
  <c r="F25" i="38"/>
  <c r="C26" i="38"/>
  <c r="D26" i="38" s="1"/>
  <c r="E26" i="38" s="1"/>
  <c r="J26" i="38" s="1"/>
  <c r="F26" i="38"/>
  <c r="C27" i="38"/>
  <c r="D27" i="38" s="1"/>
  <c r="E27" i="38" s="1"/>
  <c r="J27" i="38" s="1"/>
  <c r="F27" i="38"/>
  <c r="C28" i="38"/>
  <c r="D28" i="38" s="1"/>
  <c r="E28" i="38" s="1"/>
  <c r="J28" i="38" s="1"/>
  <c r="F28" i="38"/>
  <c r="C29" i="38"/>
  <c r="D29" i="38" s="1"/>
  <c r="E29" i="38" s="1"/>
  <c r="J29" i="38" s="1"/>
  <c r="F29" i="38"/>
  <c r="C30" i="38"/>
  <c r="D30" i="38" s="1"/>
  <c r="E30" i="38" s="1"/>
  <c r="J30" i="38" s="1"/>
  <c r="F30" i="38"/>
  <c r="C31" i="38"/>
  <c r="D31" i="38" s="1"/>
  <c r="E31" i="38" s="1"/>
  <c r="J31" i="38" s="1"/>
  <c r="F31" i="38"/>
  <c r="C32" i="38"/>
  <c r="D32" i="38" s="1"/>
  <c r="E32" i="38" s="1"/>
  <c r="J32" i="38" s="1"/>
  <c r="F32" i="38"/>
  <c r="C33" i="38"/>
  <c r="D33" i="38" s="1"/>
  <c r="E33" i="38" s="1"/>
  <c r="J33" i="38" s="1"/>
  <c r="F33" i="38"/>
  <c r="C34" i="38"/>
  <c r="H34" i="38" s="1"/>
  <c r="F34" i="38"/>
  <c r="C35" i="38"/>
  <c r="D35" i="38" s="1"/>
  <c r="E35" i="38" s="1"/>
  <c r="J35" i="38" s="1"/>
  <c r="F35" i="38"/>
  <c r="C36" i="38"/>
  <c r="D36" i="38" s="1"/>
  <c r="E36" i="38" s="1"/>
  <c r="F36" i="38"/>
  <c r="C37" i="38"/>
  <c r="H37" i="38" s="1"/>
  <c r="F37" i="38"/>
  <c r="C38" i="38"/>
  <c r="D38" i="38" s="1"/>
  <c r="E38" i="38" s="1"/>
  <c r="J38" i="38" s="1"/>
  <c r="F38" i="38"/>
  <c r="C39" i="38"/>
  <c r="D39" i="38" s="1"/>
  <c r="E39" i="38" s="1"/>
  <c r="J39" i="38" s="1"/>
  <c r="F39" i="38"/>
  <c r="C40" i="38"/>
  <c r="D40" i="38" s="1"/>
  <c r="E40" i="38" s="1"/>
  <c r="J40" i="38" s="1"/>
  <c r="F40" i="38"/>
  <c r="C41" i="38"/>
  <c r="D41" i="38" s="1"/>
  <c r="E41" i="38" s="1"/>
  <c r="J41" i="38" s="1"/>
  <c r="F41" i="38"/>
  <c r="C42" i="38"/>
  <c r="D42" i="38" s="1"/>
  <c r="E42" i="38" s="1"/>
  <c r="J42" i="38" s="1"/>
  <c r="F42" i="38"/>
  <c r="C43" i="38"/>
  <c r="H43" i="38" s="1"/>
  <c r="F43" i="38"/>
  <c r="C44" i="38"/>
  <c r="D44" i="38" s="1"/>
  <c r="E44" i="38" s="1"/>
  <c r="J44" i="38" s="1"/>
  <c r="F44" i="38"/>
  <c r="C45" i="38"/>
  <c r="H45" i="38" s="1"/>
  <c r="F45" i="38"/>
  <c r="C46" i="38"/>
  <c r="D46" i="38" s="1"/>
  <c r="E46" i="38" s="1"/>
  <c r="J46" i="38" s="1"/>
  <c r="F46" i="38"/>
  <c r="C47" i="38"/>
  <c r="D47" i="38" s="1"/>
  <c r="E47" i="38" s="1"/>
  <c r="F47" i="38"/>
  <c r="C48" i="38"/>
  <c r="H48" i="38" s="1"/>
  <c r="F48" i="38"/>
  <c r="C49" i="38"/>
  <c r="D49" i="38" s="1"/>
  <c r="E49" i="38" s="1"/>
  <c r="J49" i="38" s="1"/>
  <c r="F49" i="38"/>
  <c r="C50" i="38"/>
  <c r="D50" i="38" s="1"/>
  <c r="E50" i="38" s="1"/>
  <c r="J50" i="38" s="1"/>
  <c r="F50" i="38"/>
  <c r="C51" i="38"/>
  <c r="D51" i="38" s="1"/>
  <c r="E51" i="38" s="1"/>
  <c r="J51" i="38" s="1"/>
  <c r="F51" i="38"/>
  <c r="C52" i="38"/>
  <c r="H52" i="38" s="1"/>
  <c r="F52" i="38"/>
  <c r="C53" i="38"/>
  <c r="D53" i="38" s="1"/>
  <c r="E53" i="38" s="1"/>
  <c r="J53" i="38" s="1"/>
  <c r="F53" i="38"/>
  <c r="C54" i="38"/>
  <c r="F54" i="38"/>
  <c r="C55" i="38"/>
  <c r="D55" i="38" s="1"/>
  <c r="E55" i="38" s="1"/>
  <c r="J55" i="38" s="1"/>
  <c r="F55" i="38"/>
  <c r="C56" i="38"/>
  <c r="D56" i="38" s="1"/>
  <c r="E56" i="38" s="1"/>
  <c r="J56" i="38" s="1"/>
  <c r="F56" i="38"/>
  <c r="C57" i="38"/>
  <c r="D57" i="38" s="1"/>
  <c r="E57" i="38" s="1"/>
  <c r="J57" i="38" s="1"/>
  <c r="F57" i="38"/>
  <c r="C58" i="38"/>
  <c r="D58" i="38" s="1"/>
  <c r="E58" i="38" s="1"/>
  <c r="F58" i="38"/>
  <c r="C59" i="38"/>
  <c r="H59" i="38" s="1"/>
  <c r="F59" i="38"/>
  <c r="C60" i="38"/>
  <c r="D60" i="38" s="1"/>
  <c r="E60" i="38" s="1"/>
  <c r="J60" i="38" s="1"/>
  <c r="F60" i="38"/>
  <c r="C61" i="38"/>
  <c r="D61" i="38" s="1"/>
  <c r="E61" i="38" s="1"/>
  <c r="J61" i="38" s="1"/>
  <c r="F61" i="38"/>
  <c r="C62" i="38"/>
  <c r="F62" i="38"/>
  <c r="C63" i="38"/>
  <c r="D63" i="38" s="1"/>
  <c r="E63" i="38" s="1"/>
  <c r="J63" i="38" s="1"/>
  <c r="F63" i="38"/>
  <c r="C64" i="38"/>
  <c r="D64" i="38" s="1"/>
  <c r="E64" i="38" s="1"/>
  <c r="J64" i="38" s="1"/>
  <c r="F64" i="38"/>
  <c r="C65" i="38"/>
  <c r="H65" i="38" s="1"/>
  <c r="F65" i="38"/>
  <c r="C66" i="38"/>
  <c r="D66" i="38" s="1"/>
  <c r="E66" i="38" s="1"/>
  <c r="J66" i="38" s="1"/>
  <c r="F66" i="38"/>
  <c r="C67" i="38"/>
  <c r="H67" i="38" s="1"/>
  <c r="F67" i="38"/>
  <c r="C68" i="38"/>
  <c r="D68" i="38" s="1"/>
  <c r="E68" i="38" s="1"/>
  <c r="J68" i="38" s="1"/>
  <c r="F68" i="38"/>
  <c r="C69" i="38"/>
  <c r="D69" i="38" s="1"/>
  <c r="E69" i="38" s="1"/>
  <c r="F69" i="38"/>
  <c r="C70" i="38"/>
  <c r="H70" i="38" s="1"/>
  <c r="F70" i="38"/>
  <c r="C71" i="38"/>
  <c r="F71" i="38"/>
  <c r="C72" i="38"/>
  <c r="H72" i="38" s="1"/>
  <c r="F72" i="38"/>
  <c r="C73" i="38"/>
  <c r="F73" i="38"/>
  <c r="C3" i="38"/>
  <c r="D3" i="38" s="1"/>
  <c r="F1964" i="38"/>
  <c r="F1963" i="38"/>
  <c r="F1962" i="38"/>
  <c r="F1961" i="38"/>
  <c r="F1960" i="38"/>
  <c r="F1959" i="38"/>
  <c r="F1958" i="38"/>
  <c r="F1957" i="38"/>
  <c r="F1956" i="38"/>
  <c r="F1955" i="38"/>
  <c r="F1954" i="38"/>
  <c r="F1953" i="38"/>
  <c r="F1952" i="38"/>
  <c r="F1951" i="38"/>
  <c r="F1950" i="38"/>
  <c r="F1949" i="38"/>
  <c r="F1948" i="38"/>
  <c r="F1947" i="38"/>
  <c r="F1946" i="38"/>
  <c r="F1945" i="38"/>
  <c r="F1944" i="38"/>
  <c r="F1943" i="38"/>
  <c r="F1942" i="38"/>
  <c r="F1941" i="38"/>
  <c r="F1940" i="38"/>
  <c r="F1939" i="38"/>
  <c r="F1938" i="38"/>
  <c r="F1937" i="38"/>
  <c r="F1936" i="38"/>
  <c r="F1935" i="38"/>
  <c r="F1934" i="38"/>
  <c r="F1933" i="38"/>
  <c r="F1932" i="38"/>
  <c r="F1931" i="38"/>
  <c r="F1930" i="38"/>
  <c r="F1929" i="38"/>
  <c r="F1928" i="38"/>
  <c r="F1927" i="38"/>
  <c r="F1926" i="38"/>
  <c r="F1925" i="38"/>
  <c r="F1924" i="38"/>
  <c r="F1923" i="38"/>
  <c r="F1922" i="38"/>
  <c r="F1921" i="38"/>
  <c r="F1920" i="38"/>
  <c r="F1919" i="38"/>
  <c r="F1918" i="38"/>
  <c r="F1917" i="38"/>
  <c r="F1916" i="38"/>
  <c r="F1915" i="38"/>
  <c r="F1914" i="38"/>
  <c r="F1913" i="38"/>
  <c r="F1912" i="38"/>
  <c r="F1911" i="38"/>
  <c r="F1910" i="38"/>
  <c r="F1909" i="38"/>
  <c r="F1908" i="38"/>
  <c r="F1907" i="38"/>
  <c r="F1906" i="38"/>
  <c r="F1905" i="38"/>
  <c r="F1904" i="38"/>
  <c r="F1903" i="38"/>
  <c r="F1902" i="38"/>
  <c r="F1901" i="38"/>
  <c r="F1900" i="38"/>
  <c r="F1899" i="38"/>
  <c r="F1898" i="38"/>
  <c r="F1897" i="38"/>
  <c r="F1896" i="38"/>
  <c r="F1895" i="38"/>
  <c r="F1894" i="38"/>
  <c r="F1893" i="38"/>
  <c r="F1892" i="38"/>
  <c r="F1891" i="38"/>
  <c r="F1890" i="38"/>
  <c r="F1889" i="38"/>
  <c r="F1888" i="38"/>
  <c r="F1887" i="38"/>
  <c r="F1886" i="38"/>
  <c r="F1885" i="38"/>
  <c r="F1884" i="38"/>
  <c r="F1883" i="38"/>
  <c r="F1882" i="38"/>
  <c r="F1881" i="38"/>
  <c r="F1880" i="38"/>
  <c r="F1879" i="38"/>
  <c r="F1878" i="38"/>
  <c r="F1877" i="38"/>
  <c r="F1876" i="38"/>
  <c r="F1875" i="38"/>
  <c r="F1874" i="38"/>
  <c r="F1873" i="38"/>
  <c r="F1872" i="38"/>
  <c r="F1871" i="38"/>
  <c r="F1870" i="38"/>
  <c r="F1869" i="38"/>
  <c r="F1868" i="38"/>
  <c r="F1867" i="38"/>
  <c r="F1866" i="38"/>
  <c r="F1865" i="38"/>
  <c r="F1864" i="38"/>
  <c r="F1863" i="38"/>
  <c r="F1862" i="38"/>
  <c r="F1861" i="38"/>
  <c r="F1860" i="38"/>
  <c r="F1859" i="38"/>
  <c r="F1858" i="38"/>
  <c r="F1857" i="38"/>
  <c r="F1856" i="38"/>
  <c r="F1855" i="38"/>
  <c r="F1854" i="38"/>
  <c r="F1853" i="38"/>
  <c r="F1852" i="38"/>
  <c r="F1851" i="38"/>
  <c r="F1850" i="38"/>
  <c r="F1849" i="38"/>
  <c r="F1848" i="38"/>
  <c r="F1847" i="38"/>
  <c r="F1846" i="38"/>
  <c r="F1845" i="38"/>
  <c r="F1844" i="38"/>
  <c r="F1843" i="38"/>
  <c r="F1842" i="38"/>
  <c r="F1841" i="38"/>
  <c r="F1840" i="38"/>
  <c r="F1839" i="38"/>
  <c r="F1838" i="38"/>
  <c r="F1837" i="38"/>
  <c r="F1836" i="38"/>
  <c r="F1835" i="38"/>
  <c r="F1834" i="38"/>
  <c r="F1833" i="38"/>
  <c r="F1832" i="38"/>
  <c r="F1831" i="38"/>
  <c r="F1830" i="38"/>
  <c r="F1829" i="38"/>
  <c r="F1828" i="38"/>
  <c r="F1827" i="38"/>
  <c r="F1826" i="38"/>
  <c r="F1825" i="38"/>
  <c r="F1824" i="38"/>
  <c r="F1823" i="38"/>
  <c r="F1822" i="38"/>
  <c r="F1821" i="38"/>
  <c r="F1820" i="38"/>
  <c r="F1819" i="38"/>
  <c r="F1818" i="38"/>
  <c r="F1817" i="38"/>
  <c r="F1816" i="38"/>
  <c r="F1815" i="38"/>
  <c r="F1814" i="38"/>
  <c r="F1813" i="38"/>
  <c r="F1812" i="38"/>
  <c r="F1811" i="38"/>
  <c r="F1810" i="38"/>
  <c r="F1809" i="38"/>
  <c r="F1808" i="38"/>
  <c r="F1807" i="38"/>
  <c r="F1806" i="38"/>
  <c r="F1805" i="38"/>
  <c r="F1804" i="38"/>
  <c r="F1803" i="38"/>
  <c r="F1802" i="38"/>
  <c r="F1801" i="38"/>
  <c r="F1800" i="38"/>
  <c r="F1799" i="38"/>
  <c r="F1798" i="38"/>
  <c r="F1797" i="38"/>
  <c r="F1796" i="38"/>
  <c r="F1795" i="38"/>
  <c r="F1794" i="38"/>
  <c r="F1793" i="38"/>
  <c r="F1792" i="38"/>
  <c r="F1791" i="38"/>
  <c r="F1790" i="38"/>
  <c r="F1789" i="38"/>
  <c r="F1788" i="38"/>
  <c r="F1787" i="38"/>
  <c r="F1786" i="38"/>
  <c r="F1785" i="38"/>
  <c r="F1784" i="38"/>
  <c r="F1783" i="38"/>
  <c r="F1782" i="38"/>
  <c r="F1781" i="38"/>
  <c r="F1780" i="38"/>
  <c r="F1779" i="38"/>
  <c r="F1778" i="38"/>
  <c r="F1777" i="38"/>
  <c r="F1776" i="38"/>
  <c r="F1775" i="38"/>
  <c r="F1774" i="38"/>
  <c r="F1773" i="38"/>
  <c r="F1772" i="38"/>
  <c r="F1771" i="38"/>
  <c r="F1770" i="38"/>
  <c r="F1769" i="38"/>
  <c r="F1768" i="38"/>
  <c r="F1767" i="38"/>
  <c r="F1766" i="38"/>
  <c r="F1765" i="38"/>
  <c r="F1764" i="38"/>
  <c r="F1763" i="38"/>
  <c r="F1762" i="38"/>
  <c r="F1761" i="38"/>
  <c r="F1760" i="38"/>
  <c r="F1759" i="38"/>
  <c r="F1758" i="38"/>
  <c r="F1757" i="38"/>
  <c r="F1756" i="38"/>
  <c r="F1755" i="38"/>
  <c r="F1754" i="38"/>
  <c r="F1753" i="38"/>
  <c r="F1752" i="38"/>
  <c r="F1751" i="38"/>
  <c r="F1750" i="38"/>
  <c r="F1749" i="38"/>
  <c r="F1748" i="38"/>
  <c r="F1747" i="38"/>
  <c r="F1746" i="38"/>
  <c r="F1745" i="38"/>
  <c r="F1744" i="38"/>
  <c r="F1743" i="38"/>
  <c r="F1742" i="38"/>
  <c r="F1741" i="38"/>
  <c r="F1740" i="38"/>
  <c r="F1739" i="38"/>
  <c r="F1738" i="38"/>
  <c r="F1737" i="38"/>
  <c r="F1736" i="38"/>
  <c r="F1735" i="38"/>
  <c r="F1734" i="38"/>
  <c r="F1733" i="38"/>
  <c r="F1732" i="38"/>
  <c r="F1731" i="38"/>
  <c r="F1730" i="38"/>
  <c r="F1729" i="38"/>
  <c r="F1728" i="38"/>
  <c r="F1727" i="38"/>
  <c r="F1726" i="38"/>
  <c r="F1725" i="38"/>
  <c r="F1724" i="38"/>
  <c r="F1723" i="38"/>
  <c r="F1722" i="38"/>
  <c r="F1721" i="38"/>
  <c r="F1720" i="38"/>
  <c r="F1719" i="38"/>
  <c r="F1718" i="38"/>
  <c r="F1717" i="38"/>
  <c r="F1716" i="38"/>
  <c r="F1715" i="38"/>
  <c r="F1714" i="38"/>
  <c r="F1713" i="38"/>
  <c r="F1712" i="38"/>
  <c r="F1711" i="38"/>
  <c r="F1710" i="38"/>
  <c r="F1709" i="38"/>
  <c r="F1708" i="38"/>
  <c r="F1707" i="38"/>
  <c r="F1706" i="38"/>
  <c r="F1705" i="38"/>
  <c r="F1704" i="38"/>
  <c r="F1703" i="38"/>
  <c r="F1702" i="38"/>
  <c r="F1701" i="38"/>
  <c r="F1700" i="38"/>
  <c r="F1699" i="38"/>
  <c r="F1698" i="38"/>
  <c r="F1697" i="38"/>
  <c r="F1696" i="38"/>
  <c r="F1695" i="38"/>
  <c r="F1694" i="38"/>
  <c r="F1693" i="38"/>
  <c r="F1692" i="38"/>
  <c r="F1691" i="38"/>
  <c r="F1690" i="38"/>
  <c r="F1689" i="38"/>
  <c r="F1688" i="38"/>
  <c r="F1687" i="38"/>
  <c r="F1686" i="38"/>
  <c r="F1685" i="38"/>
  <c r="F1684" i="38"/>
  <c r="F1683" i="38"/>
  <c r="F1682" i="38"/>
  <c r="F1681" i="38"/>
  <c r="F1680" i="38"/>
  <c r="F1679" i="38"/>
  <c r="F1678" i="38"/>
  <c r="F1677" i="38"/>
  <c r="F1676" i="38"/>
  <c r="F1675" i="38"/>
  <c r="F1674" i="38"/>
  <c r="F1673" i="38"/>
  <c r="F1672" i="38"/>
  <c r="F1671" i="38"/>
  <c r="F1670" i="38"/>
  <c r="F1669" i="38"/>
  <c r="F1668" i="38"/>
  <c r="F1667" i="38"/>
  <c r="F1666" i="38"/>
  <c r="F1665" i="38"/>
  <c r="F1664" i="38"/>
  <c r="F1663" i="38"/>
  <c r="F1662" i="38"/>
  <c r="F1661" i="38"/>
  <c r="F1660" i="38"/>
  <c r="F1659" i="38"/>
  <c r="F1658" i="38"/>
  <c r="F1657" i="38"/>
  <c r="F1656" i="38"/>
  <c r="F1655" i="38"/>
  <c r="F1654" i="38"/>
  <c r="F1653" i="38"/>
  <c r="F1652" i="38"/>
  <c r="F1651" i="38"/>
  <c r="F1650" i="38"/>
  <c r="F1649" i="38"/>
  <c r="F1648" i="38"/>
  <c r="F1647" i="38"/>
  <c r="F1646" i="38"/>
  <c r="F1645" i="38"/>
  <c r="F1644" i="38"/>
  <c r="F1643" i="38"/>
  <c r="F1642" i="38"/>
  <c r="F1641" i="38"/>
  <c r="F1640" i="38"/>
  <c r="F1639" i="38"/>
  <c r="F1638" i="38"/>
  <c r="F1637" i="38"/>
  <c r="F1636" i="38"/>
  <c r="F1635" i="38"/>
  <c r="F1634" i="38"/>
  <c r="F1633" i="38"/>
  <c r="F1632" i="38"/>
  <c r="F1631" i="38"/>
  <c r="F1630" i="38"/>
  <c r="F1629" i="38"/>
  <c r="F1628" i="38"/>
  <c r="F1627" i="38"/>
  <c r="F1626" i="38"/>
  <c r="F1625" i="38"/>
  <c r="F1624" i="38"/>
  <c r="F1623" i="38"/>
  <c r="F1622" i="38"/>
  <c r="F1621" i="38"/>
  <c r="F1620" i="38"/>
  <c r="C1620" i="38"/>
  <c r="D1620" i="38" s="1"/>
  <c r="E1620" i="38" s="1"/>
  <c r="F1619" i="38"/>
  <c r="C1619" i="38"/>
  <c r="F1618" i="38"/>
  <c r="C1618" i="38"/>
  <c r="H1618" i="38" s="1"/>
  <c r="F1617" i="38"/>
  <c r="C1617" i="38"/>
  <c r="H1617" i="38" s="1"/>
  <c r="F1616" i="38"/>
  <c r="C1616" i="38"/>
  <c r="H1616" i="38" s="1"/>
  <c r="F1615" i="38"/>
  <c r="C1615" i="38"/>
  <c r="F1614" i="38"/>
  <c r="C1614" i="38"/>
  <c r="F1613" i="38"/>
  <c r="C1613" i="38"/>
  <c r="F1612" i="38"/>
  <c r="C1612" i="38"/>
  <c r="F1611" i="38"/>
  <c r="C1611" i="38"/>
  <c r="F1610" i="38"/>
  <c r="C1610" i="38"/>
  <c r="H1610" i="38" s="1"/>
  <c r="F1609" i="38"/>
  <c r="C1609" i="38"/>
  <c r="F1608" i="38"/>
  <c r="C1608" i="38"/>
  <c r="F1607" i="38"/>
  <c r="C1607" i="38"/>
  <c r="F1606" i="38"/>
  <c r="C1606" i="38"/>
  <c r="H1606" i="38" s="1"/>
  <c r="F1605" i="38"/>
  <c r="C1605" i="38"/>
  <c r="H1605" i="38" s="1"/>
  <c r="F1604" i="38"/>
  <c r="C1604" i="38"/>
  <c r="F1603" i="38"/>
  <c r="C1603" i="38"/>
  <c r="F1602" i="38"/>
  <c r="C1602" i="38"/>
  <c r="H1602" i="38" s="1"/>
  <c r="F1601" i="38"/>
  <c r="C1601" i="38"/>
  <c r="F1600" i="38"/>
  <c r="C1600" i="38"/>
  <c r="F1599" i="38"/>
  <c r="C1599" i="38"/>
  <c r="F1598" i="38"/>
  <c r="C1598" i="38"/>
  <c r="F1597" i="38"/>
  <c r="C1597" i="38"/>
  <c r="H1597" i="38" s="1"/>
  <c r="F1596" i="38"/>
  <c r="C1596" i="38"/>
  <c r="F1595" i="38"/>
  <c r="C1595" i="38"/>
  <c r="F1594" i="38"/>
  <c r="C1594" i="38"/>
  <c r="H1594" i="38" s="1"/>
  <c r="F1593" i="38"/>
  <c r="C1593" i="38"/>
  <c r="H1593" i="38" s="1"/>
  <c r="F1592" i="38"/>
  <c r="C1592" i="38"/>
  <c r="F1591" i="38"/>
  <c r="C1591" i="38"/>
  <c r="F1590" i="38"/>
  <c r="C1590" i="38"/>
  <c r="H1590" i="38" s="1"/>
  <c r="F1589" i="38"/>
  <c r="C1589" i="38"/>
  <c r="H1589" i="38" s="1"/>
  <c r="F1588" i="38"/>
  <c r="C1588" i="38"/>
  <c r="F1587" i="38"/>
  <c r="C1587" i="38"/>
  <c r="D1587" i="38" s="1"/>
  <c r="E1587" i="38" s="1"/>
  <c r="F1586" i="38"/>
  <c r="C1586" i="38"/>
  <c r="H1586" i="38" s="1"/>
  <c r="F1585" i="38"/>
  <c r="C1585" i="38"/>
  <c r="H1585" i="38" s="1"/>
  <c r="F1584" i="38"/>
  <c r="C1584" i="38"/>
  <c r="F1583" i="38"/>
  <c r="C1583" i="38"/>
  <c r="F1582" i="38"/>
  <c r="C1582" i="38"/>
  <c r="H1582" i="38" s="1"/>
  <c r="F1581" i="38"/>
  <c r="C1581" i="38"/>
  <c r="H1581" i="38" s="1"/>
  <c r="F1580" i="38"/>
  <c r="C1580" i="38"/>
  <c r="H1580" i="38" s="1"/>
  <c r="F1579" i="38"/>
  <c r="C1579" i="38"/>
  <c r="F1578" i="38"/>
  <c r="C1578" i="38"/>
  <c r="H1578" i="38" s="1"/>
  <c r="F1577" i="38"/>
  <c r="C1577" i="38"/>
  <c r="H1577" i="38" s="1"/>
  <c r="F1576" i="38"/>
  <c r="C1576" i="38"/>
  <c r="F1575" i="38"/>
  <c r="C1575" i="38"/>
  <c r="F1574" i="38"/>
  <c r="C1574" i="38"/>
  <c r="F1573" i="38"/>
  <c r="C1573" i="38"/>
  <c r="H1573" i="38" s="1"/>
  <c r="F1572" i="38"/>
  <c r="C1572" i="38"/>
  <c r="H1572" i="38" s="1"/>
  <c r="F1571" i="38"/>
  <c r="C1571" i="38"/>
  <c r="F1570" i="38"/>
  <c r="C1570" i="38"/>
  <c r="H1570" i="38" s="1"/>
  <c r="F1569" i="38"/>
  <c r="C1569" i="38"/>
  <c r="H1569" i="38" s="1"/>
  <c r="F1568" i="38"/>
  <c r="C1568" i="38"/>
  <c r="F1567" i="38"/>
  <c r="C1567" i="38"/>
  <c r="F1566" i="38"/>
  <c r="C1566" i="38"/>
  <c r="H1566" i="38" s="1"/>
  <c r="F1565" i="38"/>
  <c r="C1565" i="38"/>
  <c r="F1564" i="38"/>
  <c r="C1564" i="38"/>
  <c r="H1564" i="38" s="1"/>
  <c r="F1563" i="38"/>
  <c r="C1563" i="38"/>
  <c r="F1562" i="38"/>
  <c r="C1562" i="38"/>
  <c r="F1561" i="38"/>
  <c r="C1561" i="38"/>
  <c r="F1560" i="38"/>
  <c r="C1560" i="38"/>
  <c r="H1560" i="38" s="1"/>
  <c r="F1559" i="38"/>
  <c r="C1559" i="38"/>
  <c r="H1559" i="38" s="1"/>
  <c r="F1558" i="38"/>
  <c r="C1558" i="38"/>
  <c r="H1558" i="38" s="1"/>
  <c r="F1557" i="38"/>
  <c r="C1557" i="38"/>
  <c r="F1556" i="38"/>
  <c r="C1556" i="38"/>
  <c r="H1556" i="38" s="1"/>
  <c r="F1555" i="38"/>
  <c r="C1555" i="38"/>
  <c r="F1554" i="38"/>
  <c r="C1554" i="38"/>
  <c r="F1553" i="38"/>
  <c r="C1553" i="38"/>
  <c r="F1552" i="38"/>
  <c r="C1552" i="38"/>
  <c r="H1552" i="38" s="1"/>
  <c r="F1551" i="38"/>
  <c r="C1551" i="38"/>
  <c r="H1551" i="38" s="1"/>
  <c r="F1550" i="38"/>
  <c r="C1550" i="38"/>
  <c r="H1550" i="38" s="1"/>
  <c r="F1549" i="38"/>
  <c r="C1549" i="38"/>
  <c r="F1548" i="38"/>
  <c r="C1548" i="38"/>
  <c r="F1547" i="38"/>
  <c r="C1547" i="38"/>
  <c r="H1547" i="38" s="1"/>
  <c r="F1546" i="38"/>
  <c r="C1546" i="38"/>
  <c r="H1546" i="38" s="1"/>
  <c r="F1545" i="38"/>
  <c r="C1545" i="38"/>
  <c r="H1545" i="38" s="1"/>
  <c r="F1544" i="38"/>
  <c r="C1544" i="38"/>
  <c r="H1544" i="38" s="1"/>
  <c r="F1543" i="38"/>
  <c r="C1543" i="38"/>
  <c r="F1542" i="38"/>
  <c r="C1542" i="38"/>
  <c r="H1542" i="38" s="1"/>
  <c r="F1541" i="38"/>
  <c r="C1541" i="38"/>
  <c r="F1540" i="38"/>
  <c r="C1540" i="38"/>
  <c r="H1540" i="38" s="1"/>
  <c r="F1539" i="38"/>
  <c r="C1539" i="38"/>
  <c r="H1539" i="38" s="1"/>
  <c r="F1538" i="38"/>
  <c r="C1538" i="38"/>
  <c r="F1537" i="38"/>
  <c r="C1537" i="38"/>
  <c r="F1536" i="38"/>
  <c r="C1536" i="38"/>
  <c r="F1535" i="38"/>
  <c r="C1535" i="38"/>
  <c r="F1534" i="38"/>
  <c r="C1534" i="38"/>
  <c r="F1533" i="38"/>
  <c r="C1533" i="38"/>
  <c r="F1532" i="38"/>
  <c r="C1532" i="38"/>
  <c r="F1531" i="38"/>
  <c r="C1531" i="38"/>
  <c r="H1531" i="38" s="1"/>
  <c r="F1530" i="38"/>
  <c r="C1530" i="38"/>
  <c r="H1530" i="38" s="1"/>
  <c r="F1529" i="38"/>
  <c r="C1529" i="38"/>
  <c r="F1528" i="38"/>
  <c r="C1528" i="38"/>
  <c r="H1528" i="38" s="1"/>
  <c r="F1527" i="38"/>
  <c r="C1527" i="38"/>
  <c r="F1526" i="38"/>
  <c r="C1526" i="38"/>
  <c r="H1526" i="38" s="1"/>
  <c r="F1525" i="38"/>
  <c r="C1525" i="38"/>
  <c r="F1524" i="38"/>
  <c r="C1524" i="38"/>
  <c r="H1524" i="38" s="1"/>
  <c r="F1523" i="38"/>
  <c r="C1523" i="38"/>
  <c r="F1522" i="38"/>
  <c r="C1522" i="38"/>
  <c r="F1521" i="38"/>
  <c r="C1521" i="38"/>
  <c r="F1520" i="38"/>
  <c r="C1520" i="38"/>
  <c r="H1520" i="38" s="1"/>
  <c r="F1519" i="38"/>
  <c r="C1519" i="38"/>
  <c r="H1519" i="38" s="1"/>
  <c r="F1518" i="38"/>
  <c r="C1518" i="38"/>
  <c r="H1518" i="38" s="1"/>
  <c r="F1517" i="38"/>
  <c r="C1517" i="38"/>
  <c r="F1516" i="38"/>
  <c r="C1516" i="38"/>
  <c r="H1516" i="38" s="1"/>
  <c r="F1515" i="38"/>
  <c r="C1515" i="38"/>
  <c r="F1514" i="38"/>
  <c r="C1514" i="38"/>
  <c r="H1514" i="38" s="1"/>
  <c r="F1513" i="38"/>
  <c r="C1513" i="38"/>
  <c r="F1512" i="38"/>
  <c r="C1512" i="38"/>
  <c r="H1512" i="38" s="1"/>
  <c r="F1511" i="38"/>
  <c r="C1511" i="38"/>
  <c r="F1510" i="38"/>
  <c r="C1510" i="38"/>
  <c r="D1510" i="38" s="1"/>
  <c r="E1510" i="38" s="1"/>
  <c r="F1509" i="38"/>
  <c r="C1509" i="38"/>
  <c r="F1508" i="38"/>
  <c r="C1508" i="38"/>
  <c r="H1508" i="38" s="1"/>
  <c r="F1507" i="38"/>
  <c r="C1507" i="38"/>
  <c r="H1507" i="38" s="1"/>
  <c r="F1506" i="38"/>
  <c r="C1506" i="38"/>
  <c r="H1506" i="38" s="1"/>
  <c r="F1505" i="38"/>
  <c r="C1505" i="38"/>
  <c r="F1504" i="38"/>
  <c r="C1504" i="38"/>
  <c r="F1503" i="38"/>
  <c r="C1503" i="38"/>
  <c r="H1503" i="38" s="1"/>
  <c r="F1502" i="38"/>
  <c r="C1502" i="38"/>
  <c r="H1502" i="38" s="1"/>
  <c r="F1501" i="38"/>
  <c r="C1501" i="38"/>
  <c r="H1501" i="38" s="1"/>
  <c r="F1500" i="38"/>
  <c r="C1500" i="38"/>
  <c r="F1499" i="38"/>
  <c r="C1499" i="38"/>
  <c r="F1498" i="38"/>
  <c r="C1498" i="38"/>
  <c r="H1498" i="38" s="1"/>
  <c r="F1497" i="38"/>
  <c r="C1497" i="38"/>
  <c r="F1496" i="38"/>
  <c r="C1496" i="38"/>
  <c r="F1495" i="38"/>
  <c r="C1495" i="38"/>
  <c r="H1495" i="38" s="1"/>
  <c r="F1494" i="38"/>
  <c r="C1494" i="38"/>
  <c r="H1494" i="38" s="1"/>
  <c r="F1493" i="38"/>
  <c r="C1493" i="38"/>
  <c r="H1493" i="38" s="1"/>
  <c r="F1492" i="38"/>
  <c r="C1492" i="38"/>
  <c r="F1491" i="38"/>
  <c r="C1491" i="38"/>
  <c r="H1491" i="38" s="1"/>
  <c r="F1490" i="38"/>
  <c r="C1490" i="38"/>
  <c r="H1490" i="38" s="1"/>
  <c r="F1489" i="38"/>
  <c r="C1489" i="38"/>
  <c r="H1489" i="38" s="1"/>
  <c r="F1488" i="38"/>
  <c r="C1488" i="38"/>
  <c r="D1488" i="38" s="1"/>
  <c r="E1488" i="38" s="1"/>
  <c r="F1487" i="38"/>
  <c r="C1487" i="38"/>
  <c r="H1487" i="38" s="1"/>
  <c r="F1486" i="38"/>
  <c r="C1486" i="38"/>
  <c r="H1486" i="38" s="1"/>
  <c r="F1485" i="38"/>
  <c r="C1485" i="38"/>
  <c r="H1485" i="38" s="1"/>
  <c r="F1484" i="38"/>
  <c r="C1484" i="38"/>
  <c r="F1483" i="38"/>
  <c r="C1483" i="38"/>
  <c r="F1482" i="38"/>
  <c r="C1482" i="38"/>
  <c r="H1482" i="38" s="1"/>
  <c r="F1481" i="38"/>
  <c r="C1481" i="38"/>
  <c r="F1480" i="38"/>
  <c r="C1480" i="38"/>
  <c r="F1479" i="38"/>
  <c r="C1479" i="38"/>
  <c r="H1479" i="38" s="1"/>
  <c r="F1478" i="38"/>
  <c r="C1478" i="38"/>
  <c r="H1478" i="38" s="1"/>
  <c r="F1477" i="38"/>
  <c r="C1477" i="38"/>
  <c r="F1476" i="38"/>
  <c r="C1476" i="38"/>
  <c r="F1475" i="38"/>
  <c r="C1475" i="38"/>
  <c r="H1475" i="38" s="1"/>
  <c r="F1474" i="38"/>
  <c r="C1474" i="38"/>
  <c r="H1474" i="38" s="1"/>
  <c r="F1473" i="38"/>
  <c r="C1473" i="38"/>
  <c r="H1473" i="38" s="1"/>
  <c r="F1472" i="38"/>
  <c r="C1472" i="38"/>
  <c r="F1471" i="38"/>
  <c r="C1471" i="38"/>
  <c r="F1470" i="38"/>
  <c r="C1470" i="38"/>
  <c r="F1469" i="38"/>
  <c r="C1469" i="38"/>
  <c r="H1469" i="38" s="1"/>
  <c r="F1468" i="38"/>
  <c r="C1468" i="38"/>
  <c r="F1467" i="38"/>
  <c r="C1467" i="38"/>
  <c r="H1467" i="38" s="1"/>
  <c r="F1466" i="38"/>
  <c r="C1466" i="38"/>
  <c r="F1465" i="38"/>
  <c r="C1465" i="38"/>
  <c r="H1465" i="38" s="1"/>
  <c r="F1464" i="38"/>
  <c r="C1464" i="38"/>
  <c r="F1463" i="38"/>
  <c r="C1463" i="38"/>
  <c r="H1463" i="38" s="1"/>
  <c r="F1462" i="38"/>
  <c r="C1462" i="38"/>
  <c r="H1462" i="38" s="1"/>
  <c r="F1461" i="38"/>
  <c r="C1461" i="38"/>
  <c r="H1461" i="38" s="1"/>
  <c r="F13" i="38"/>
  <c r="C13" i="38"/>
  <c r="D13" i="38" s="1"/>
  <c r="E13" i="38" s="1"/>
  <c r="F12" i="38"/>
  <c r="C12" i="38"/>
  <c r="H12" i="38" s="1"/>
  <c r="F11" i="38"/>
  <c r="C11" i="38"/>
  <c r="D11" i="38" s="1"/>
  <c r="E11" i="38" s="1"/>
  <c r="F10" i="38"/>
  <c r="C10" i="38"/>
  <c r="H10" i="38" s="1"/>
  <c r="F9" i="38"/>
  <c r="C9" i="38"/>
  <c r="D9" i="38" s="1"/>
  <c r="E9" i="38" s="1"/>
  <c r="F8" i="38"/>
  <c r="C8" i="38"/>
  <c r="H8" i="38" s="1"/>
  <c r="F7" i="38"/>
  <c r="C7" i="38"/>
  <c r="D7" i="38" s="1"/>
  <c r="E7" i="38" s="1"/>
  <c r="F6" i="38"/>
  <c r="C6" i="38"/>
  <c r="H6" i="38" s="1"/>
  <c r="F5" i="38"/>
  <c r="C5" i="38"/>
  <c r="D5" i="38" s="1"/>
  <c r="E5" i="38" s="1"/>
  <c r="F4" i="38"/>
  <c r="C4" i="38"/>
  <c r="H4" i="38" s="1"/>
  <c r="F3" i="38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F404" i="26"/>
  <c r="F405" i="26"/>
  <c r="F406" i="26"/>
  <c r="F407" i="26"/>
  <c r="F408" i="26"/>
  <c r="F409" i="26"/>
  <c r="F410" i="26"/>
  <c r="F411" i="26"/>
  <c r="F412" i="26"/>
  <c r="F413" i="26"/>
  <c r="F414" i="26"/>
  <c r="F415" i="26"/>
  <c r="F416" i="26"/>
  <c r="F417" i="26"/>
  <c r="F418" i="26"/>
  <c r="F419" i="26"/>
  <c r="F420" i="26"/>
  <c r="F421" i="26"/>
  <c r="F422" i="26"/>
  <c r="F423" i="26"/>
  <c r="F424" i="26"/>
  <c r="F425" i="26"/>
  <c r="F426" i="26"/>
  <c r="F427" i="26"/>
  <c r="F428" i="26"/>
  <c r="F429" i="26"/>
  <c r="F430" i="26"/>
  <c r="F431" i="26"/>
  <c r="F432" i="26"/>
  <c r="F433" i="26"/>
  <c r="F434" i="26"/>
  <c r="F435" i="26"/>
  <c r="F436" i="26"/>
  <c r="F437" i="26"/>
  <c r="F438" i="26"/>
  <c r="F439" i="26"/>
  <c r="F440" i="26"/>
  <c r="F441" i="26"/>
  <c r="F442" i="26"/>
  <c r="F443" i="26"/>
  <c r="F444" i="26"/>
  <c r="F445" i="26"/>
  <c r="F446" i="26"/>
  <c r="F447" i="26"/>
  <c r="F448" i="26"/>
  <c r="F449" i="26"/>
  <c r="F450" i="26"/>
  <c r="F451" i="26"/>
  <c r="F452" i="26"/>
  <c r="F453" i="26"/>
  <c r="F454" i="26"/>
  <c r="F455" i="26"/>
  <c r="F456" i="26"/>
  <c r="F457" i="26"/>
  <c r="F458" i="26"/>
  <c r="F459" i="26"/>
  <c r="F460" i="26"/>
  <c r="F461" i="26"/>
  <c r="F462" i="26"/>
  <c r="F463" i="26"/>
  <c r="F464" i="26"/>
  <c r="F465" i="26"/>
  <c r="F466" i="26"/>
  <c r="F467" i="26"/>
  <c r="F468" i="26"/>
  <c r="F469" i="26"/>
  <c r="F470" i="26"/>
  <c r="F471" i="26"/>
  <c r="F472" i="26"/>
  <c r="F473" i="26"/>
  <c r="F474" i="26"/>
  <c r="F475" i="26"/>
  <c r="F476" i="26"/>
  <c r="F477" i="26"/>
  <c r="F478" i="26"/>
  <c r="F479" i="26"/>
  <c r="F480" i="26"/>
  <c r="F481" i="26"/>
  <c r="F482" i="26"/>
  <c r="F483" i="26"/>
  <c r="F484" i="26"/>
  <c r="F485" i="26"/>
  <c r="F486" i="26"/>
  <c r="F487" i="26"/>
  <c r="F488" i="26"/>
  <c r="F489" i="26"/>
  <c r="F490" i="26"/>
  <c r="F491" i="26"/>
  <c r="F492" i="26"/>
  <c r="F493" i="26"/>
  <c r="F494" i="26"/>
  <c r="F495" i="26"/>
  <c r="F496" i="26"/>
  <c r="F497" i="26"/>
  <c r="F498" i="26"/>
  <c r="F499" i="26"/>
  <c r="F500" i="26"/>
  <c r="F501" i="26"/>
  <c r="F502" i="26"/>
  <c r="F503" i="26"/>
  <c r="F504" i="26"/>
  <c r="F505" i="26"/>
  <c r="F506" i="26"/>
  <c r="F507" i="26"/>
  <c r="F508" i="26"/>
  <c r="F509" i="26"/>
  <c r="F510" i="26"/>
  <c r="F511" i="26"/>
  <c r="F512" i="26"/>
  <c r="F513" i="26"/>
  <c r="F514" i="26"/>
  <c r="F515" i="26"/>
  <c r="F516" i="26"/>
  <c r="F517" i="26"/>
  <c r="F518" i="26"/>
  <c r="F519" i="26"/>
  <c r="F520" i="26"/>
  <c r="F521" i="26"/>
  <c r="F522" i="26"/>
  <c r="F523" i="26"/>
  <c r="F524" i="26"/>
  <c r="F525" i="26"/>
  <c r="F526" i="26"/>
  <c r="F527" i="26"/>
  <c r="F528" i="26"/>
  <c r="F529" i="26"/>
  <c r="F530" i="26"/>
  <c r="F531" i="26"/>
  <c r="F532" i="26"/>
  <c r="F533" i="26"/>
  <c r="F534" i="26"/>
  <c r="F535" i="26"/>
  <c r="F536" i="26"/>
  <c r="F537" i="26"/>
  <c r="F538" i="26"/>
  <c r="F539" i="26"/>
  <c r="F540" i="26"/>
  <c r="F541" i="26"/>
  <c r="F542" i="26"/>
  <c r="F543" i="26"/>
  <c r="F544" i="26"/>
  <c r="F545" i="26"/>
  <c r="F546" i="26"/>
  <c r="F547" i="26"/>
  <c r="F548" i="26"/>
  <c r="F549" i="26"/>
  <c r="F550" i="26"/>
  <c r="F551" i="26"/>
  <c r="F552" i="26"/>
  <c r="F553" i="26"/>
  <c r="F554" i="26"/>
  <c r="F555" i="26"/>
  <c r="F556" i="26"/>
  <c r="F557" i="26"/>
  <c r="F558" i="26"/>
  <c r="F559" i="26"/>
  <c r="F560" i="26"/>
  <c r="F561" i="26"/>
  <c r="F562" i="26"/>
  <c r="F563" i="26"/>
  <c r="F564" i="26"/>
  <c r="F565" i="26"/>
  <c r="F566" i="26"/>
  <c r="F567" i="26"/>
  <c r="F568" i="26"/>
  <c r="F569" i="26"/>
  <c r="F570" i="26"/>
  <c r="F571" i="26"/>
  <c r="F572" i="26"/>
  <c r="F573" i="26"/>
  <c r="F574" i="26"/>
  <c r="F575" i="26"/>
  <c r="F576" i="26"/>
  <c r="F577" i="26"/>
  <c r="F578" i="26"/>
  <c r="F579" i="26"/>
  <c r="F580" i="26"/>
  <c r="F581" i="26"/>
  <c r="F582" i="26"/>
  <c r="F583" i="26"/>
  <c r="F584" i="26"/>
  <c r="F585" i="26"/>
  <c r="F586" i="26"/>
  <c r="F587" i="26"/>
  <c r="F588" i="26"/>
  <c r="F589" i="26"/>
  <c r="F590" i="26"/>
  <c r="F591" i="26"/>
  <c r="F592" i="26"/>
  <c r="F593" i="26"/>
  <c r="F594" i="26"/>
  <c r="F595" i="26"/>
  <c r="F596" i="26"/>
  <c r="F597" i="26"/>
  <c r="F598" i="26"/>
  <c r="F599" i="26"/>
  <c r="F600" i="26"/>
  <c r="F601" i="26"/>
  <c r="F602" i="26"/>
  <c r="F603" i="26"/>
  <c r="F604" i="26"/>
  <c r="F605" i="26"/>
  <c r="F606" i="26"/>
  <c r="F607" i="26"/>
  <c r="F608" i="26"/>
  <c r="F609" i="26"/>
  <c r="F610" i="26"/>
  <c r="F611" i="26"/>
  <c r="F612" i="26"/>
  <c r="F613" i="26"/>
  <c r="F614" i="26"/>
  <c r="F615" i="26"/>
  <c r="F616" i="26"/>
  <c r="F617" i="26"/>
  <c r="F618" i="26"/>
  <c r="F619" i="26"/>
  <c r="F620" i="26"/>
  <c r="F621" i="26"/>
  <c r="F622" i="26"/>
  <c r="F623" i="26"/>
  <c r="F624" i="26"/>
  <c r="F625" i="26"/>
  <c r="F626" i="26"/>
  <c r="F627" i="26"/>
  <c r="F628" i="26"/>
  <c r="F629" i="26"/>
  <c r="F630" i="26"/>
  <c r="F631" i="26"/>
  <c r="F632" i="26"/>
  <c r="F633" i="26"/>
  <c r="F634" i="26"/>
  <c r="F635" i="26"/>
  <c r="F636" i="26"/>
  <c r="F637" i="26"/>
  <c r="F638" i="26"/>
  <c r="F639" i="26"/>
  <c r="F640" i="26"/>
  <c r="F641" i="26"/>
  <c r="F642" i="26"/>
  <c r="F643" i="26"/>
  <c r="F644" i="26"/>
  <c r="F645" i="26"/>
  <c r="F646" i="26"/>
  <c r="F647" i="26"/>
  <c r="F648" i="26"/>
  <c r="F649" i="26"/>
  <c r="F650" i="26"/>
  <c r="F651" i="26"/>
  <c r="F652" i="26"/>
  <c r="F653" i="26"/>
  <c r="F654" i="26"/>
  <c r="F655" i="26"/>
  <c r="F656" i="26"/>
  <c r="F657" i="26"/>
  <c r="F658" i="26"/>
  <c r="F659" i="26"/>
  <c r="F660" i="26"/>
  <c r="F661" i="26"/>
  <c r="F662" i="26"/>
  <c r="F663" i="26"/>
  <c r="F664" i="26"/>
  <c r="F665" i="26"/>
  <c r="F666" i="26"/>
  <c r="F667" i="26"/>
  <c r="F668" i="26"/>
  <c r="F669" i="26"/>
  <c r="F670" i="26"/>
  <c r="F671" i="26"/>
  <c r="F672" i="26"/>
  <c r="F673" i="26"/>
  <c r="F674" i="26"/>
  <c r="F675" i="26"/>
  <c r="F676" i="26"/>
  <c r="F677" i="26"/>
  <c r="F678" i="26"/>
  <c r="F679" i="26"/>
  <c r="F680" i="26"/>
  <c r="F681" i="26"/>
  <c r="F682" i="26"/>
  <c r="F683" i="26"/>
  <c r="F684" i="26"/>
  <c r="F685" i="26"/>
  <c r="F686" i="26"/>
  <c r="F687" i="26"/>
  <c r="F688" i="26"/>
  <c r="F689" i="26"/>
  <c r="F690" i="26"/>
  <c r="F691" i="26"/>
  <c r="F692" i="26"/>
  <c r="F693" i="26"/>
  <c r="F694" i="26"/>
  <c r="F695" i="26"/>
  <c r="F696" i="26"/>
  <c r="F697" i="26"/>
  <c r="F698" i="26"/>
  <c r="F699" i="26"/>
  <c r="F700" i="26"/>
  <c r="F701" i="26"/>
  <c r="F702" i="26"/>
  <c r="F703" i="26"/>
  <c r="F704" i="26"/>
  <c r="F705" i="26"/>
  <c r="F706" i="26"/>
  <c r="F707" i="26"/>
  <c r="F708" i="26"/>
  <c r="F709" i="26"/>
  <c r="F710" i="26"/>
  <c r="F711" i="26"/>
  <c r="F712" i="26"/>
  <c r="F713" i="26"/>
  <c r="F714" i="26"/>
  <c r="F715" i="26"/>
  <c r="F716" i="26"/>
  <c r="F717" i="26"/>
  <c r="F718" i="26"/>
  <c r="F719" i="26"/>
  <c r="F720" i="26"/>
  <c r="F721" i="26"/>
  <c r="F722" i="26"/>
  <c r="F723" i="26"/>
  <c r="F724" i="26"/>
  <c r="F725" i="26"/>
  <c r="F726" i="26"/>
  <c r="F727" i="26"/>
  <c r="F728" i="26"/>
  <c r="F729" i="26"/>
  <c r="F730" i="26"/>
  <c r="F731" i="26"/>
  <c r="F732" i="26"/>
  <c r="F733" i="26"/>
  <c r="F734" i="26"/>
  <c r="F735" i="26"/>
  <c r="F736" i="26"/>
  <c r="F737" i="26"/>
  <c r="F738" i="26"/>
  <c r="F739" i="26"/>
  <c r="F740" i="26"/>
  <c r="F741" i="26"/>
  <c r="F742" i="26"/>
  <c r="F743" i="26"/>
  <c r="F744" i="26"/>
  <c r="F745" i="26"/>
  <c r="F746" i="26"/>
  <c r="F747" i="26"/>
  <c r="F748" i="26"/>
  <c r="F749" i="26"/>
  <c r="F750" i="26"/>
  <c r="F751" i="26"/>
  <c r="F752" i="26"/>
  <c r="F753" i="26"/>
  <c r="F754" i="26"/>
  <c r="F755" i="26"/>
  <c r="F756" i="26"/>
  <c r="F757" i="26"/>
  <c r="F758" i="26"/>
  <c r="F759" i="26"/>
  <c r="F760" i="26"/>
  <c r="F761" i="26"/>
  <c r="F762" i="26"/>
  <c r="F763" i="26"/>
  <c r="F764" i="26"/>
  <c r="F765" i="26"/>
  <c r="F766" i="26"/>
  <c r="F767" i="26"/>
  <c r="F768" i="26"/>
  <c r="F769" i="26"/>
  <c r="F770" i="26"/>
  <c r="F771" i="26"/>
  <c r="F772" i="26"/>
  <c r="F773" i="26"/>
  <c r="F774" i="26"/>
  <c r="F775" i="26"/>
  <c r="F776" i="26"/>
  <c r="F777" i="26"/>
  <c r="F778" i="26"/>
  <c r="F779" i="26"/>
  <c r="F780" i="26"/>
  <c r="F781" i="26"/>
  <c r="F782" i="26"/>
  <c r="F783" i="26"/>
  <c r="F784" i="26"/>
  <c r="F785" i="26"/>
  <c r="F786" i="26"/>
  <c r="F787" i="26"/>
  <c r="F788" i="26"/>
  <c r="F789" i="26"/>
  <c r="F790" i="26"/>
  <c r="F791" i="26"/>
  <c r="F792" i="26"/>
  <c r="F793" i="26"/>
  <c r="F794" i="26"/>
  <c r="F795" i="26"/>
  <c r="F796" i="26"/>
  <c r="F797" i="26"/>
  <c r="F798" i="26"/>
  <c r="F799" i="26"/>
  <c r="F800" i="26"/>
  <c r="F801" i="26"/>
  <c r="F802" i="26"/>
  <c r="F803" i="26"/>
  <c r="F804" i="26"/>
  <c r="F805" i="26"/>
  <c r="F806" i="26"/>
  <c r="F807" i="26"/>
  <c r="F808" i="26"/>
  <c r="F809" i="26"/>
  <c r="F810" i="26"/>
  <c r="F811" i="26"/>
  <c r="F812" i="26"/>
  <c r="F813" i="26"/>
  <c r="F814" i="26"/>
  <c r="F815" i="26"/>
  <c r="F816" i="26"/>
  <c r="F817" i="26"/>
  <c r="F818" i="26"/>
  <c r="F819" i="26"/>
  <c r="F820" i="26"/>
  <c r="F821" i="26"/>
  <c r="F822" i="26"/>
  <c r="F823" i="26"/>
  <c r="F824" i="26"/>
  <c r="F825" i="26"/>
  <c r="F826" i="26"/>
  <c r="F827" i="26"/>
  <c r="F828" i="26"/>
  <c r="F829" i="26"/>
  <c r="F830" i="26"/>
  <c r="F831" i="26"/>
  <c r="F832" i="26"/>
  <c r="F833" i="26"/>
  <c r="F834" i="26"/>
  <c r="F835" i="26"/>
  <c r="F836" i="26"/>
  <c r="F837" i="26"/>
  <c r="F838" i="26"/>
  <c r="F839" i="26"/>
  <c r="F840" i="26"/>
  <c r="F841" i="26"/>
  <c r="F842" i="26"/>
  <c r="F843" i="26"/>
  <c r="F844" i="26"/>
  <c r="F845" i="26"/>
  <c r="F846" i="26"/>
  <c r="F847" i="26"/>
  <c r="F848" i="26"/>
  <c r="F849" i="26"/>
  <c r="F850" i="26"/>
  <c r="F851" i="26"/>
  <c r="F852" i="26"/>
  <c r="F853" i="26"/>
  <c r="F854" i="26"/>
  <c r="F855" i="26"/>
  <c r="F856" i="26"/>
  <c r="F857" i="26"/>
  <c r="F858" i="26"/>
  <c r="F859" i="26"/>
  <c r="F860" i="26"/>
  <c r="F861" i="26"/>
  <c r="F862" i="26"/>
  <c r="F863" i="26"/>
  <c r="F864" i="26"/>
  <c r="F865" i="26"/>
  <c r="F866" i="26"/>
  <c r="F867" i="26"/>
  <c r="F868" i="26"/>
  <c r="F869" i="26"/>
  <c r="F870" i="26"/>
  <c r="F871" i="26"/>
  <c r="F872" i="26"/>
  <c r="F873" i="26"/>
  <c r="F874" i="26"/>
  <c r="F875" i="26"/>
  <c r="F876" i="26"/>
  <c r="F877" i="26"/>
  <c r="F878" i="26"/>
  <c r="F879" i="26"/>
  <c r="F880" i="26"/>
  <c r="F881" i="26"/>
  <c r="F882" i="26"/>
  <c r="F883" i="26"/>
  <c r="F884" i="26"/>
  <c r="F885" i="26"/>
  <c r="F886" i="26"/>
  <c r="F887" i="26"/>
  <c r="F888" i="26"/>
  <c r="F889" i="26"/>
  <c r="F890" i="26"/>
  <c r="F891" i="26"/>
  <c r="F892" i="26"/>
  <c r="F893" i="26"/>
  <c r="F894" i="26"/>
  <c r="F895" i="26"/>
  <c r="F896" i="26"/>
  <c r="F897" i="26"/>
  <c r="F898" i="26"/>
  <c r="F899" i="26"/>
  <c r="F900" i="26"/>
  <c r="F901" i="26"/>
  <c r="F902" i="26"/>
  <c r="F903" i="26"/>
  <c r="F904" i="26"/>
  <c r="F905" i="26"/>
  <c r="F906" i="26"/>
  <c r="F907" i="26"/>
  <c r="F908" i="26"/>
  <c r="F909" i="26"/>
  <c r="F910" i="26"/>
  <c r="F911" i="26"/>
  <c r="F912" i="26"/>
  <c r="F913" i="26"/>
  <c r="F914" i="26"/>
  <c r="F915" i="26"/>
  <c r="F916" i="26"/>
  <c r="F917" i="26"/>
  <c r="F918" i="26"/>
  <c r="F919" i="26"/>
  <c r="F920" i="26"/>
  <c r="F921" i="26"/>
  <c r="F922" i="26"/>
  <c r="F923" i="26"/>
  <c r="F924" i="26"/>
  <c r="F925" i="26"/>
  <c r="F926" i="26"/>
  <c r="F927" i="26"/>
  <c r="F928" i="26"/>
  <c r="F929" i="26"/>
  <c r="F930" i="26"/>
  <c r="F931" i="26"/>
  <c r="F932" i="26"/>
  <c r="F933" i="26"/>
  <c r="F934" i="26"/>
  <c r="F935" i="26"/>
  <c r="F936" i="26"/>
  <c r="F937" i="26"/>
  <c r="F938" i="26"/>
  <c r="F939" i="26"/>
  <c r="F940" i="26"/>
  <c r="F941" i="26"/>
  <c r="F942" i="26"/>
  <c r="F943" i="26"/>
  <c r="F944" i="26"/>
  <c r="F945" i="26"/>
  <c r="F946" i="26"/>
  <c r="F947" i="26"/>
  <c r="F948" i="26"/>
  <c r="F949" i="26"/>
  <c r="F950" i="26"/>
  <c r="F951" i="26"/>
  <c r="F952" i="26"/>
  <c r="F953" i="26"/>
  <c r="F954" i="26"/>
  <c r="F955" i="26"/>
  <c r="F956" i="26"/>
  <c r="F957" i="26"/>
  <c r="F958" i="26"/>
  <c r="F959" i="26"/>
  <c r="F960" i="26"/>
  <c r="F961" i="26"/>
  <c r="F962" i="26"/>
  <c r="F963" i="26"/>
  <c r="F964" i="26"/>
  <c r="F965" i="26"/>
  <c r="F966" i="26"/>
  <c r="F967" i="26"/>
  <c r="F968" i="26"/>
  <c r="F969" i="26"/>
  <c r="F970" i="26"/>
  <c r="F971" i="26"/>
  <c r="F972" i="26"/>
  <c r="F973" i="26"/>
  <c r="F974" i="26"/>
  <c r="F975" i="26"/>
  <c r="F976" i="26"/>
  <c r="F977" i="26"/>
  <c r="F978" i="26"/>
  <c r="F979" i="26"/>
  <c r="F980" i="26"/>
  <c r="F981" i="26"/>
  <c r="F982" i="26"/>
  <c r="F983" i="26"/>
  <c r="F984" i="26"/>
  <c r="F985" i="26"/>
  <c r="F986" i="26"/>
  <c r="F987" i="26"/>
  <c r="F988" i="26"/>
  <c r="F989" i="26"/>
  <c r="F990" i="26"/>
  <c r="F991" i="26"/>
  <c r="F992" i="26"/>
  <c r="F993" i="26"/>
  <c r="F994" i="26"/>
  <c r="F995" i="26"/>
  <c r="F996" i="26"/>
  <c r="F997" i="26"/>
  <c r="F998" i="26"/>
  <c r="F999" i="26"/>
  <c r="F1000" i="26"/>
  <c r="F1001" i="26"/>
  <c r="F1002" i="26"/>
  <c r="F1003" i="26"/>
  <c r="F1004" i="26"/>
  <c r="F1005" i="26"/>
  <c r="F1006" i="26"/>
  <c r="F1007" i="26"/>
  <c r="F1008" i="26"/>
  <c r="F1009" i="26"/>
  <c r="F1010" i="26"/>
  <c r="F1011" i="26"/>
  <c r="F1012" i="26"/>
  <c r="F1013" i="26"/>
  <c r="F1014" i="26"/>
  <c r="F1015" i="26"/>
  <c r="F1016" i="26"/>
  <c r="F1017" i="26"/>
  <c r="F1018" i="26"/>
  <c r="F1019" i="26"/>
  <c r="F1020" i="26"/>
  <c r="F1021" i="26"/>
  <c r="F1022" i="26"/>
  <c r="F1023" i="26"/>
  <c r="F1024" i="26"/>
  <c r="F1025" i="26"/>
  <c r="F1026" i="26"/>
  <c r="F1027" i="26"/>
  <c r="F1028" i="26"/>
  <c r="F1029" i="26"/>
  <c r="F1030" i="26"/>
  <c r="F1031" i="26"/>
  <c r="F1032" i="26"/>
  <c r="F1033" i="26"/>
  <c r="F1034" i="26"/>
  <c r="F1035" i="26"/>
  <c r="F1036" i="26"/>
  <c r="F1037" i="26"/>
  <c r="F1038" i="26"/>
  <c r="F1039" i="26"/>
  <c r="F1040" i="26"/>
  <c r="F1041" i="26"/>
  <c r="F1042" i="26"/>
  <c r="F1043" i="26"/>
  <c r="F1044" i="26"/>
  <c r="F1045" i="26"/>
  <c r="F1046" i="26"/>
  <c r="F1047" i="26"/>
  <c r="F1048" i="26"/>
  <c r="F1049" i="26"/>
  <c r="F1050" i="26"/>
  <c r="F1051" i="26"/>
  <c r="F1052" i="26"/>
  <c r="F1053" i="26"/>
  <c r="F1054" i="26"/>
  <c r="F1055" i="26"/>
  <c r="F1056" i="26"/>
  <c r="F1057" i="26"/>
  <c r="F1058" i="26"/>
  <c r="F1059" i="26"/>
  <c r="F1060" i="26"/>
  <c r="F1061" i="26"/>
  <c r="F1062" i="26"/>
  <c r="F1063" i="26"/>
  <c r="F1064" i="26"/>
  <c r="F1065" i="26"/>
  <c r="F1066" i="26"/>
  <c r="F1067" i="26"/>
  <c r="F1068" i="26"/>
  <c r="F1069" i="26"/>
  <c r="F1070" i="26"/>
  <c r="F1071" i="26"/>
  <c r="F1072" i="26"/>
  <c r="F1073" i="26"/>
  <c r="F1074" i="26"/>
  <c r="F1075" i="26"/>
  <c r="F1076" i="26"/>
  <c r="F1077" i="26"/>
  <c r="F1078" i="26"/>
  <c r="F1079" i="26"/>
  <c r="F1080" i="26"/>
  <c r="F1081" i="26"/>
  <c r="F1082" i="26"/>
  <c r="F1083" i="26"/>
  <c r="F1084" i="26"/>
  <c r="F1085" i="26"/>
  <c r="F1086" i="26"/>
  <c r="F1087" i="26"/>
  <c r="F1088" i="26"/>
  <c r="F1089" i="26"/>
  <c r="F1090" i="26"/>
  <c r="F1091" i="26"/>
  <c r="F1092" i="26"/>
  <c r="F1093" i="26"/>
  <c r="F1094" i="26"/>
  <c r="F1095" i="26"/>
  <c r="F1096" i="26"/>
  <c r="F1097" i="26"/>
  <c r="F1098" i="26"/>
  <c r="F1099" i="26"/>
  <c r="F1100" i="26"/>
  <c r="F1101" i="26"/>
  <c r="F1102" i="26"/>
  <c r="F1103" i="26"/>
  <c r="F1104" i="26"/>
  <c r="F1105" i="26"/>
  <c r="F1106" i="26"/>
  <c r="F1107" i="26"/>
  <c r="F1108" i="26"/>
  <c r="F1109" i="26"/>
  <c r="F1110" i="26"/>
  <c r="F1111" i="26"/>
  <c r="F1112" i="26"/>
  <c r="F1113" i="26"/>
  <c r="F1114" i="26"/>
  <c r="F1115" i="26"/>
  <c r="F1116" i="26"/>
  <c r="F1117" i="26"/>
  <c r="F1118" i="26"/>
  <c r="F1119" i="26"/>
  <c r="F1120" i="26"/>
  <c r="F1121" i="26"/>
  <c r="F1122" i="26"/>
  <c r="F1123" i="26"/>
  <c r="F1124" i="26"/>
  <c r="F1125" i="26"/>
  <c r="F1126" i="26"/>
  <c r="F1127" i="26"/>
  <c r="F1128" i="26"/>
  <c r="F1129" i="26"/>
  <c r="F1130" i="26"/>
  <c r="F1131" i="26"/>
  <c r="F1132" i="26"/>
  <c r="F1133" i="26"/>
  <c r="F1134" i="26"/>
  <c r="F1135" i="26"/>
  <c r="F1136" i="26"/>
  <c r="F1137" i="26"/>
  <c r="F1138" i="26"/>
  <c r="F1139" i="26"/>
  <c r="F1140" i="26"/>
  <c r="F1141" i="26"/>
  <c r="F1142" i="26"/>
  <c r="F1143" i="26"/>
  <c r="F1144" i="26"/>
  <c r="F1145" i="26"/>
  <c r="F1146" i="26"/>
  <c r="F1147" i="26"/>
  <c r="F1148" i="26"/>
  <c r="F1149" i="26"/>
  <c r="F1150" i="26"/>
  <c r="F1151" i="26"/>
  <c r="F1152" i="26"/>
  <c r="F1153" i="26"/>
  <c r="F1154" i="26"/>
  <c r="F1155" i="26"/>
  <c r="F1156" i="26"/>
  <c r="F1157" i="26"/>
  <c r="F1158" i="26"/>
  <c r="F1159" i="26"/>
  <c r="F1160" i="26"/>
  <c r="F1161" i="26"/>
  <c r="F1162" i="26"/>
  <c r="F1163" i="26"/>
  <c r="F1164" i="26"/>
  <c r="F1165" i="26"/>
  <c r="F1166" i="26"/>
  <c r="F1167" i="26"/>
  <c r="F1168" i="26"/>
  <c r="F1169" i="26"/>
  <c r="F1170" i="26"/>
  <c r="F1171" i="26"/>
  <c r="F1172" i="26"/>
  <c r="F1173" i="26"/>
  <c r="F1174" i="26"/>
  <c r="F1175" i="26"/>
  <c r="F1176" i="26"/>
  <c r="F1177" i="26"/>
  <c r="F1178" i="26"/>
  <c r="F1179" i="26"/>
  <c r="F1180" i="26"/>
  <c r="F1181" i="26"/>
  <c r="F1182" i="26"/>
  <c r="F1183" i="26"/>
  <c r="F1184" i="26"/>
  <c r="F1185" i="26"/>
  <c r="F1186" i="26"/>
  <c r="F1187" i="26"/>
  <c r="F1188" i="26"/>
  <c r="F1189" i="26"/>
  <c r="F1190" i="26"/>
  <c r="F1191" i="26"/>
  <c r="F1192" i="26"/>
  <c r="F1193" i="26"/>
  <c r="F1194" i="26"/>
  <c r="F1195" i="26"/>
  <c r="F1196" i="26"/>
  <c r="F1197" i="26"/>
  <c r="F1198" i="26"/>
  <c r="F1199" i="26"/>
  <c r="F1200" i="26"/>
  <c r="F1201" i="26"/>
  <c r="F1202" i="26"/>
  <c r="F1203" i="26"/>
  <c r="F1204" i="26"/>
  <c r="F1205" i="26"/>
  <c r="F1206" i="26"/>
  <c r="F1207" i="26"/>
  <c r="F1208" i="26"/>
  <c r="F1209" i="26"/>
  <c r="F1210" i="26"/>
  <c r="F1211" i="26"/>
  <c r="F1212" i="26"/>
  <c r="F1213" i="26"/>
  <c r="F1214" i="26"/>
  <c r="F1215" i="26"/>
  <c r="F1216" i="26"/>
  <c r="F1217" i="26"/>
  <c r="F1218" i="26"/>
  <c r="F1219" i="26"/>
  <c r="F1220" i="26"/>
  <c r="F1221" i="26"/>
  <c r="F1222" i="26"/>
  <c r="F1223" i="26"/>
  <c r="F1224" i="26"/>
  <c r="F1225" i="26"/>
  <c r="F1226" i="26"/>
  <c r="F1227" i="26"/>
  <c r="F1228" i="26"/>
  <c r="F1229" i="26"/>
  <c r="F1230" i="26"/>
  <c r="F1231" i="26"/>
  <c r="F1232" i="26"/>
  <c r="F1233" i="26"/>
  <c r="F1234" i="26"/>
  <c r="F1235" i="26"/>
  <c r="F1236" i="26"/>
  <c r="F1237" i="26"/>
  <c r="F1238" i="26"/>
  <c r="F1239" i="26"/>
  <c r="F1240" i="26"/>
  <c r="F1241" i="26"/>
  <c r="F1242" i="26"/>
  <c r="F1243" i="26"/>
  <c r="F1244" i="26"/>
  <c r="F1245" i="26"/>
  <c r="F1246" i="26"/>
  <c r="F1247" i="26"/>
  <c r="F1248" i="26"/>
  <c r="F1249" i="26"/>
  <c r="F1250" i="26"/>
  <c r="F1251" i="26"/>
  <c r="F1252" i="26"/>
  <c r="F1253" i="26"/>
  <c r="F1254" i="26"/>
  <c r="F1255" i="26"/>
  <c r="F1256" i="26"/>
  <c r="F1257" i="26"/>
  <c r="F1258" i="26"/>
  <c r="F1259" i="26"/>
  <c r="F1260" i="26"/>
  <c r="F1261" i="26"/>
  <c r="F1262" i="26"/>
  <c r="F1263" i="26"/>
  <c r="F1264" i="26"/>
  <c r="F1265" i="26"/>
  <c r="F1266" i="26"/>
  <c r="F1267" i="26"/>
  <c r="F1268" i="26"/>
  <c r="F1269" i="26"/>
  <c r="F1270" i="26"/>
  <c r="F1271" i="26"/>
  <c r="F1272" i="26"/>
  <c r="F1273" i="26"/>
  <c r="F1274" i="26"/>
  <c r="F1275" i="26"/>
  <c r="F1276" i="26"/>
  <c r="F1277" i="26"/>
  <c r="F1278" i="26"/>
  <c r="F1279" i="26"/>
  <c r="F1280" i="26"/>
  <c r="F1281" i="26"/>
  <c r="F1282" i="26"/>
  <c r="F1283" i="26"/>
  <c r="F1284" i="26"/>
  <c r="F1285" i="26"/>
  <c r="F1286" i="26"/>
  <c r="F1287" i="26"/>
  <c r="F1288" i="26"/>
  <c r="F1289" i="26"/>
  <c r="F1290" i="26"/>
  <c r="F1291" i="26"/>
  <c r="F1292" i="26"/>
  <c r="F1293" i="26"/>
  <c r="F1294" i="26"/>
  <c r="F1295" i="26"/>
  <c r="F1296" i="26"/>
  <c r="F1297" i="26"/>
  <c r="F1298" i="26"/>
  <c r="F1299" i="26"/>
  <c r="F1300" i="26"/>
  <c r="F1301" i="26"/>
  <c r="F1302" i="26"/>
  <c r="F1303" i="26"/>
  <c r="F1304" i="26"/>
  <c r="F1305" i="26"/>
  <c r="F1306" i="26"/>
  <c r="F1307" i="26"/>
  <c r="F1308" i="26"/>
  <c r="F1309" i="26"/>
  <c r="F1310" i="26"/>
  <c r="F1311" i="26"/>
  <c r="F1312" i="26"/>
  <c r="F1313" i="26"/>
  <c r="F1314" i="26"/>
  <c r="F1315" i="26"/>
  <c r="F1316" i="26"/>
  <c r="F1317" i="26"/>
  <c r="F1318" i="26"/>
  <c r="F1319" i="26"/>
  <c r="F1320" i="26"/>
  <c r="F1321" i="26"/>
  <c r="F1322" i="26"/>
  <c r="F1323" i="26"/>
  <c r="F1324" i="26"/>
  <c r="F1325" i="26"/>
  <c r="F1326" i="26"/>
  <c r="F1327" i="26"/>
  <c r="F1328" i="26"/>
  <c r="F1329" i="26"/>
  <c r="F1330" i="26"/>
  <c r="F1331" i="26"/>
  <c r="F1332" i="26"/>
  <c r="F1333" i="26"/>
  <c r="F1334" i="26"/>
  <c r="F1335" i="26"/>
  <c r="F1336" i="26"/>
  <c r="F1337" i="26"/>
  <c r="F1338" i="26"/>
  <c r="F1339" i="26"/>
  <c r="F1340" i="26"/>
  <c r="F1341" i="26"/>
  <c r="F1342" i="26"/>
  <c r="F1343" i="26"/>
  <c r="F1344" i="26"/>
  <c r="F1345" i="26"/>
  <c r="F1346" i="26"/>
  <c r="F1347" i="26"/>
  <c r="F1348" i="26"/>
  <c r="F1349" i="26"/>
  <c r="F1350" i="26"/>
  <c r="F1351" i="26"/>
  <c r="F1352" i="26"/>
  <c r="F1353" i="26"/>
  <c r="F1354" i="26"/>
  <c r="F1355" i="26"/>
  <c r="F1356" i="26"/>
  <c r="F1357" i="26"/>
  <c r="F1358" i="26"/>
  <c r="F1359" i="26"/>
  <c r="F1360" i="26"/>
  <c r="F1361" i="26"/>
  <c r="F1362" i="26"/>
  <c r="F1363" i="26"/>
  <c r="F1364" i="26"/>
  <c r="F1365" i="26"/>
  <c r="F1366" i="26"/>
  <c r="F1367" i="26"/>
  <c r="F1368" i="26"/>
  <c r="F1369" i="26"/>
  <c r="F1370" i="26"/>
  <c r="F1371" i="26"/>
  <c r="F1372" i="26"/>
  <c r="F1373" i="26"/>
  <c r="F1374" i="26"/>
  <c r="F1375" i="26"/>
  <c r="F1376" i="26"/>
  <c r="F1377" i="26"/>
  <c r="F1378" i="26"/>
  <c r="F1379" i="26"/>
  <c r="F1380" i="26"/>
  <c r="F1381" i="26"/>
  <c r="F1382" i="26"/>
  <c r="F1383" i="26"/>
  <c r="F1384" i="26"/>
  <c r="F1385" i="26"/>
  <c r="F1386" i="26"/>
  <c r="F1387" i="26"/>
  <c r="F1388" i="26"/>
  <c r="F1389" i="26"/>
  <c r="F1390" i="26"/>
  <c r="F1391" i="26"/>
  <c r="F1392" i="26"/>
  <c r="F1393" i="26"/>
  <c r="F1394" i="26"/>
  <c r="F1395" i="26"/>
  <c r="F1396" i="26"/>
  <c r="F1397" i="26"/>
  <c r="F1398" i="26"/>
  <c r="F1399" i="26"/>
  <c r="F1400" i="26"/>
  <c r="F1401" i="26"/>
  <c r="F1402" i="26"/>
  <c r="F1403" i="26"/>
  <c r="F1404" i="26"/>
  <c r="F1405" i="26"/>
  <c r="F1406" i="26"/>
  <c r="F1407" i="26"/>
  <c r="F1408" i="26"/>
  <c r="F1409" i="26"/>
  <c r="F1410" i="26"/>
  <c r="F1411" i="26"/>
  <c r="F1412" i="26"/>
  <c r="F1413" i="26"/>
  <c r="F1414" i="26"/>
  <c r="F1415" i="26"/>
  <c r="F1416" i="26"/>
  <c r="F1417" i="26"/>
  <c r="F1418" i="26"/>
  <c r="F1419" i="26"/>
  <c r="F1420" i="26"/>
  <c r="F1421" i="26"/>
  <c r="F1422" i="26"/>
  <c r="F1423" i="26"/>
  <c r="F1424" i="26"/>
  <c r="F1425" i="26"/>
  <c r="F1426" i="26"/>
  <c r="F1427" i="26"/>
  <c r="F1428" i="26"/>
  <c r="F1429" i="26"/>
  <c r="F1430" i="26"/>
  <c r="F1431" i="26"/>
  <c r="F1432" i="26"/>
  <c r="F1433" i="26"/>
  <c r="F1434" i="26"/>
  <c r="F1435" i="26"/>
  <c r="F1436" i="26"/>
  <c r="F1437" i="26"/>
  <c r="F1438" i="26"/>
  <c r="F1439" i="26"/>
  <c r="F1440" i="26"/>
  <c r="F1441" i="26"/>
  <c r="F1442" i="26"/>
  <c r="F1443" i="26"/>
  <c r="F1444" i="26"/>
  <c r="F1445" i="26"/>
  <c r="F1446" i="26"/>
  <c r="F1447" i="26"/>
  <c r="F1448" i="26"/>
  <c r="F1449" i="26"/>
  <c r="F1450" i="26"/>
  <c r="F1451" i="26"/>
  <c r="F1452" i="26"/>
  <c r="F1453" i="26"/>
  <c r="F1454" i="26"/>
  <c r="F1455" i="26"/>
  <c r="F1456" i="26"/>
  <c r="F1457" i="26"/>
  <c r="F1458" i="26"/>
  <c r="F1459" i="26"/>
  <c r="F1460" i="26"/>
  <c r="F1461" i="26"/>
  <c r="F1462" i="26"/>
  <c r="F1463" i="26"/>
  <c r="F1464" i="26"/>
  <c r="F1465" i="26"/>
  <c r="F1466" i="26"/>
  <c r="F1467" i="26"/>
  <c r="F1468" i="26"/>
  <c r="F1469" i="26"/>
  <c r="F1470" i="26"/>
  <c r="F1471" i="26"/>
  <c r="F1472" i="26"/>
  <c r="F1473" i="26"/>
  <c r="F1474" i="26"/>
  <c r="F1475" i="26"/>
  <c r="F1476" i="26"/>
  <c r="F1477" i="26"/>
  <c r="F1478" i="26"/>
  <c r="F1479" i="26"/>
  <c r="F1480" i="26"/>
  <c r="F1481" i="26"/>
  <c r="F1482" i="26"/>
  <c r="F1483" i="26"/>
  <c r="F1484" i="26"/>
  <c r="F1485" i="26"/>
  <c r="F1486" i="26"/>
  <c r="F1487" i="26"/>
  <c r="F1488" i="26"/>
  <c r="F1489" i="26"/>
  <c r="F1490" i="26"/>
  <c r="F1491" i="26"/>
  <c r="F1492" i="26"/>
  <c r="F1493" i="26"/>
  <c r="F1494" i="26"/>
  <c r="F1495" i="26"/>
  <c r="F1496" i="26"/>
  <c r="F1497" i="26"/>
  <c r="F1498" i="26"/>
  <c r="F1499" i="26"/>
  <c r="F1500" i="26"/>
  <c r="F1501" i="26"/>
  <c r="F1502" i="26"/>
  <c r="F1503" i="26"/>
  <c r="F1504" i="26"/>
  <c r="F1505" i="26"/>
  <c r="F1506" i="26"/>
  <c r="F1507" i="26"/>
  <c r="F1508" i="26"/>
  <c r="F1509" i="26"/>
  <c r="F1510" i="26"/>
  <c r="F1511" i="26"/>
  <c r="F1512" i="26"/>
  <c r="F1513" i="26"/>
  <c r="F1514" i="26"/>
  <c r="F1515" i="26"/>
  <c r="F1516" i="26"/>
  <c r="F1517" i="26"/>
  <c r="F1518" i="26"/>
  <c r="F1519" i="26"/>
  <c r="F1520" i="26"/>
  <c r="F1521" i="26"/>
  <c r="F1522" i="26"/>
  <c r="F1523" i="26"/>
  <c r="F1524" i="26"/>
  <c r="F1525" i="26"/>
  <c r="F1526" i="26"/>
  <c r="F1527" i="26"/>
  <c r="F1528" i="26"/>
  <c r="F1529" i="26"/>
  <c r="F1530" i="26"/>
  <c r="F1531" i="26"/>
  <c r="F1532" i="26"/>
  <c r="F1533" i="26"/>
  <c r="F1534" i="26"/>
  <c r="F1535" i="26"/>
  <c r="F1536" i="26"/>
  <c r="F1537" i="26"/>
  <c r="F1538" i="26"/>
  <c r="F1539" i="26"/>
  <c r="F1540" i="26"/>
  <c r="F1541" i="26"/>
  <c r="F1542" i="26"/>
  <c r="F1543" i="26"/>
  <c r="F1544" i="26"/>
  <c r="F1545" i="26"/>
  <c r="F1546" i="26"/>
  <c r="F1547" i="26"/>
  <c r="F1548" i="26"/>
  <c r="F1549" i="26"/>
  <c r="F1550" i="26"/>
  <c r="F1551" i="26"/>
  <c r="F1552" i="26"/>
  <c r="F1553" i="26"/>
  <c r="F1554" i="26"/>
  <c r="F1555" i="26"/>
  <c r="F1556" i="26"/>
  <c r="F1557" i="26"/>
  <c r="F1558" i="26"/>
  <c r="F1559" i="26"/>
  <c r="F1560" i="26"/>
  <c r="F1561" i="26"/>
  <c r="F1562" i="26"/>
  <c r="F1563" i="26"/>
  <c r="F1564" i="26"/>
  <c r="F1565" i="26"/>
  <c r="F1566" i="26"/>
  <c r="F1567" i="26"/>
  <c r="F1568" i="26"/>
  <c r="F1569" i="26"/>
  <c r="F1570" i="26"/>
  <c r="F1571" i="26"/>
  <c r="F1572" i="26"/>
  <c r="F1573" i="26"/>
  <c r="F1574" i="26"/>
  <c r="F1575" i="26"/>
  <c r="F1576" i="26"/>
  <c r="F1577" i="26"/>
  <c r="F1578" i="26"/>
  <c r="F1579" i="26"/>
  <c r="F1580" i="26"/>
  <c r="F1581" i="26"/>
  <c r="F1582" i="26"/>
  <c r="F1583" i="26"/>
  <c r="F1584" i="26"/>
  <c r="F1585" i="26"/>
  <c r="F1586" i="26"/>
  <c r="F1587" i="26"/>
  <c r="F1588" i="26"/>
  <c r="F1589" i="26"/>
  <c r="F1590" i="26"/>
  <c r="F1591" i="26"/>
  <c r="F1592" i="26"/>
  <c r="F1593" i="26"/>
  <c r="F1594" i="26"/>
  <c r="F1595" i="26"/>
  <c r="F1596" i="26"/>
  <c r="F1597" i="26"/>
  <c r="F1598" i="26"/>
  <c r="F1599" i="26"/>
  <c r="F1600" i="26"/>
  <c r="F1601" i="26"/>
  <c r="F1602" i="26"/>
  <c r="F1603" i="26"/>
  <c r="F1604" i="26"/>
  <c r="F1605" i="26"/>
  <c r="F1606" i="26"/>
  <c r="F1607" i="26"/>
  <c r="F1608" i="26"/>
  <c r="F1609" i="26"/>
  <c r="F1610" i="26"/>
  <c r="F1611" i="26"/>
  <c r="F1612" i="26"/>
  <c r="F1613" i="26"/>
  <c r="F1614" i="26"/>
  <c r="F1615" i="26"/>
  <c r="F1616" i="26"/>
  <c r="F1617" i="26"/>
  <c r="F1618" i="26"/>
  <c r="F1619" i="26"/>
  <c r="F1620" i="26"/>
  <c r="F1621" i="26"/>
  <c r="F1622" i="26"/>
  <c r="F1623" i="26"/>
  <c r="F1624" i="26"/>
  <c r="F1625" i="26"/>
  <c r="F1626" i="26"/>
  <c r="F1627" i="26"/>
  <c r="F1628" i="26"/>
  <c r="F1629" i="26"/>
  <c r="F1630" i="26"/>
  <c r="F1631" i="26"/>
  <c r="F1632" i="26"/>
  <c r="F1633" i="26"/>
  <c r="F1634" i="26"/>
  <c r="F1635" i="26"/>
  <c r="F1636" i="26"/>
  <c r="F1637" i="26"/>
  <c r="F1638" i="26"/>
  <c r="F1639" i="26"/>
  <c r="F1640" i="26"/>
  <c r="F1641" i="26"/>
  <c r="F1642" i="26"/>
  <c r="F1643" i="26"/>
  <c r="F1644" i="26"/>
  <c r="F1645" i="26"/>
  <c r="F1646" i="26"/>
  <c r="F1647" i="26"/>
  <c r="F1648" i="26"/>
  <c r="F1649" i="26"/>
  <c r="F1650" i="26"/>
  <c r="F1651" i="26"/>
  <c r="F1652" i="26"/>
  <c r="F1653" i="26"/>
  <c r="F1654" i="26"/>
  <c r="F1655" i="26"/>
  <c r="F1656" i="26"/>
  <c r="F1657" i="26"/>
  <c r="F1658" i="26"/>
  <c r="F1659" i="26"/>
  <c r="F1660" i="26"/>
  <c r="F1661" i="26"/>
  <c r="F1662" i="26"/>
  <c r="F1663" i="26"/>
  <c r="F1664" i="26"/>
  <c r="F1665" i="26"/>
  <c r="F1666" i="26"/>
  <c r="F1667" i="26"/>
  <c r="F1668" i="26"/>
  <c r="F1669" i="26"/>
  <c r="F1670" i="26"/>
  <c r="F1671" i="26"/>
  <c r="F1672" i="26"/>
  <c r="F1673" i="26"/>
  <c r="F1674" i="26"/>
  <c r="F1675" i="26"/>
  <c r="F1676" i="26"/>
  <c r="F1677" i="26"/>
  <c r="F1678" i="26"/>
  <c r="F1679" i="26"/>
  <c r="F1680" i="26"/>
  <c r="F1681" i="26"/>
  <c r="F1682" i="26"/>
  <c r="F1683" i="26"/>
  <c r="F1684" i="26"/>
  <c r="F1685" i="26"/>
  <c r="F1686" i="26"/>
  <c r="F1687" i="26"/>
  <c r="F1688" i="26"/>
  <c r="F1689" i="26"/>
  <c r="F1690" i="26"/>
  <c r="F1691" i="26"/>
  <c r="F1692" i="26"/>
  <c r="F1693" i="26"/>
  <c r="F1694" i="26"/>
  <c r="F1695" i="26"/>
  <c r="F1696" i="26"/>
  <c r="F1697" i="26"/>
  <c r="F1698" i="26"/>
  <c r="F1699" i="26"/>
  <c r="F1700" i="26"/>
  <c r="F1701" i="26"/>
  <c r="F1702" i="26"/>
  <c r="F1703" i="26"/>
  <c r="F1704" i="26"/>
  <c r="F1705" i="26"/>
  <c r="F1706" i="26"/>
  <c r="F1707" i="26"/>
  <c r="F1708" i="26"/>
  <c r="F1709" i="26"/>
  <c r="F1710" i="26"/>
  <c r="F1711" i="26"/>
  <c r="F1712" i="26"/>
  <c r="F1713" i="26"/>
  <c r="F1714" i="26"/>
  <c r="F1715" i="26"/>
  <c r="F1716" i="26"/>
  <c r="F1717" i="26"/>
  <c r="F1718" i="26"/>
  <c r="F1719" i="26"/>
  <c r="F1720" i="26"/>
  <c r="F1721" i="26"/>
  <c r="F1722" i="26"/>
  <c r="F1723" i="26"/>
  <c r="F1724" i="26"/>
  <c r="F1725" i="26"/>
  <c r="F1726" i="26"/>
  <c r="F1727" i="26"/>
  <c r="F1728" i="26"/>
  <c r="F1729" i="26"/>
  <c r="F1730" i="26"/>
  <c r="F1731" i="26"/>
  <c r="F1732" i="26"/>
  <c r="F1733" i="26"/>
  <c r="F1734" i="26"/>
  <c r="F1735" i="26"/>
  <c r="F1736" i="26"/>
  <c r="F1737" i="26"/>
  <c r="F1738" i="26"/>
  <c r="F1739" i="26"/>
  <c r="F1740" i="26"/>
  <c r="F1741" i="26"/>
  <c r="F1742" i="26"/>
  <c r="F1743" i="26"/>
  <c r="F1744" i="26"/>
  <c r="F1745" i="26"/>
  <c r="F1746" i="26"/>
  <c r="F1747" i="26"/>
  <c r="F1748" i="26"/>
  <c r="F1749" i="26"/>
  <c r="F1750" i="26"/>
  <c r="F1751" i="26"/>
  <c r="F1752" i="26"/>
  <c r="F1753" i="26"/>
  <c r="F1754" i="26"/>
  <c r="F1755" i="26"/>
  <c r="F1756" i="26"/>
  <c r="F1757" i="26"/>
  <c r="F1758" i="26"/>
  <c r="F1759" i="26"/>
  <c r="F1760" i="26"/>
  <c r="F1761" i="26"/>
  <c r="F1762" i="26"/>
  <c r="F1763" i="26"/>
  <c r="F1764" i="26"/>
  <c r="F1765" i="26"/>
  <c r="F1766" i="26"/>
  <c r="F1767" i="26"/>
  <c r="F1768" i="26"/>
  <c r="F1769" i="26"/>
  <c r="F1770" i="26"/>
  <c r="F1771" i="26"/>
  <c r="F1772" i="26"/>
  <c r="F1773" i="26"/>
  <c r="F1774" i="26"/>
  <c r="F1775" i="26"/>
  <c r="F1776" i="26"/>
  <c r="F1777" i="26"/>
  <c r="F1778" i="26"/>
  <c r="F1779" i="26"/>
  <c r="F1780" i="26"/>
  <c r="F1781" i="26"/>
  <c r="F1782" i="26"/>
  <c r="F1783" i="26"/>
  <c r="F1784" i="26"/>
  <c r="F1785" i="26"/>
  <c r="F1786" i="26"/>
  <c r="F1787" i="26"/>
  <c r="F1788" i="26"/>
  <c r="F1789" i="26"/>
  <c r="F1790" i="26"/>
  <c r="F1791" i="26"/>
  <c r="F1792" i="26"/>
  <c r="F1793" i="26"/>
  <c r="F1794" i="26"/>
  <c r="F1795" i="26"/>
  <c r="F1796" i="26"/>
  <c r="F1797" i="26"/>
  <c r="F1798" i="26"/>
  <c r="F1799" i="26"/>
  <c r="F1800" i="26"/>
  <c r="F1801" i="26"/>
  <c r="F1802" i="26"/>
  <c r="F1803" i="26"/>
  <c r="F1804" i="26"/>
  <c r="F1805" i="26"/>
  <c r="F1806" i="26"/>
  <c r="F1807" i="26"/>
  <c r="F1808" i="26"/>
  <c r="F1809" i="26"/>
  <c r="F1810" i="26"/>
  <c r="F1811" i="26"/>
  <c r="F1812" i="26"/>
  <c r="F1813" i="26"/>
  <c r="F1814" i="26"/>
  <c r="F1815" i="26"/>
  <c r="F1816" i="26"/>
  <c r="F1817" i="26"/>
  <c r="F1818" i="26"/>
  <c r="F1819" i="26"/>
  <c r="F1820" i="26"/>
  <c r="F1821" i="26"/>
  <c r="F1822" i="26"/>
  <c r="F1823" i="26"/>
  <c r="F1824" i="26"/>
  <c r="F1825" i="26"/>
  <c r="F1826" i="26"/>
  <c r="F1827" i="26"/>
  <c r="F1828" i="26"/>
  <c r="F1829" i="26"/>
  <c r="F1830" i="26"/>
  <c r="F1831" i="26"/>
  <c r="F1832" i="26"/>
  <c r="F1833" i="26"/>
  <c r="F1834" i="26"/>
  <c r="F1835" i="26"/>
  <c r="F1836" i="26"/>
  <c r="F1837" i="26"/>
  <c r="F1838" i="26"/>
  <c r="F1839" i="26"/>
  <c r="F1840" i="26"/>
  <c r="F1841" i="26"/>
  <c r="F1842" i="26"/>
  <c r="F1843" i="26"/>
  <c r="F1844" i="26"/>
  <c r="F1845" i="26"/>
  <c r="F1846" i="26"/>
  <c r="F1847" i="26"/>
  <c r="F1848" i="26"/>
  <c r="F1849" i="26"/>
  <c r="F1850" i="26"/>
  <c r="F1851" i="26"/>
  <c r="F1852" i="26"/>
  <c r="F1853" i="26"/>
  <c r="F1854" i="26"/>
  <c r="F1855" i="26"/>
  <c r="F1856" i="26"/>
  <c r="F1857" i="26"/>
  <c r="F1858" i="26"/>
  <c r="F1859" i="26"/>
  <c r="F1860" i="26"/>
  <c r="F1861" i="26"/>
  <c r="F1862" i="26"/>
  <c r="F1863" i="26"/>
  <c r="F1864" i="26"/>
  <c r="F1865" i="26"/>
  <c r="F1866" i="26"/>
  <c r="F1867" i="26"/>
  <c r="F1868" i="26"/>
  <c r="F1869" i="26"/>
  <c r="F1870" i="26"/>
  <c r="F1871" i="26"/>
  <c r="F1872" i="26"/>
  <c r="F1873" i="26"/>
  <c r="F1874" i="26"/>
  <c r="F1875" i="26"/>
  <c r="F1876" i="26"/>
  <c r="F1877" i="26"/>
  <c r="F1878" i="26"/>
  <c r="F1879" i="26"/>
  <c r="F1880" i="26"/>
  <c r="F1881" i="26"/>
  <c r="F1882" i="26"/>
  <c r="F1883" i="26"/>
  <c r="F1884" i="26"/>
  <c r="F1885" i="26"/>
  <c r="F1886" i="26"/>
  <c r="F1887" i="26"/>
  <c r="F1888" i="26"/>
  <c r="F1889" i="26"/>
  <c r="F1890" i="26"/>
  <c r="F1891" i="26"/>
  <c r="F1892" i="26"/>
  <c r="F1893" i="26"/>
  <c r="F1894" i="26"/>
  <c r="F1895" i="26"/>
  <c r="F1896" i="26"/>
  <c r="F1897" i="26"/>
  <c r="F1898" i="26"/>
  <c r="F1899" i="26"/>
  <c r="F1900" i="26"/>
  <c r="F1901" i="26"/>
  <c r="F1902" i="26"/>
  <c r="F1903" i="26"/>
  <c r="F1904" i="26"/>
  <c r="F1905" i="26"/>
  <c r="F1906" i="26"/>
  <c r="F1907" i="26"/>
  <c r="F1908" i="26"/>
  <c r="F1909" i="26"/>
  <c r="F1910" i="26"/>
  <c r="F1911" i="26"/>
  <c r="F1912" i="26"/>
  <c r="F1913" i="26"/>
  <c r="F1914" i="26"/>
  <c r="F1915" i="26"/>
  <c r="F1916" i="26"/>
  <c r="F1917" i="26"/>
  <c r="F1918" i="26"/>
  <c r="F1919" i="26"/>
  <c r="F1920" i="26"/>
  <c r="F1921" i="26"/>
  <c r="F1922" i="26"/>
  <c r="F1923" i="26"/>
  <c r="F1924" i="26"/>
  <c r="F1925" i="26"/>
  <c r="F1926" i="26"/>
  <c r="F1927" i="26"/>
  <c r="F1928" i="26"/>
  <c r="F1929" i="26"/>
  <c r="F1930" i="26"/>
  <c r="F1931" i="26"/>
  <c r="F1932" i="26"/>
  <c r="F1933" i="26"/>
  <c r="F1934" i="26"/>
  <c r="F1935" i="26"/>
  <c r="F1936" i="26"/>
  <c r="F1937" i="26"/>
  <c r="F1938" i="26"/>
  <c r="F1939" i="26"/>
  <c r="F1940" i="26"/>
  <c r="F1941" i="26"/>
  <c r="F1942" i="26"/>
  <c r="F1943" i="26"/>
  <c r="F1944" i="26"/>
  <c r="F1945" i="26"/>
  <c r="F1946" i="26"/>
  <c r="F1947" i="26"/>
  <c r="F1948" i="26"/>
  <c r="F1949" i="26"/>
  <c r="F1950" i="26"/>
  <c r="F1951" i="26"/>
  <c r="F1952" i="26"/>
  <c r="F1953" i="26"/>
  <c r="F1954" i="26"/>
  <c r="F1955" i="26"/>
  <c r="F1956" i="26"/>
  <c r="F1957" i="26"/>
  <c r="F1958" i="26"/>
  <c r="F1959" i="26"/>
  <c r="F1960" i="26"/>
  <c r="F1961" i="26"/>
  <c r="F1962" i="26"/>
  <c r="F1963" i="26"/>
  <c r="F1964" i="26"/>
  <c r="F3" i="26"/>
  <c r="I4" i="29"/>
  <c r="I5" i="29"/>
  <c r="I6" i="29"/>
  <c r="I7" i="29"/>
  <c r="I8" i="29"/>
  <c r="I9" i="29"/>
  <c r="I10" i="29"/>
  <c r="I11" i="29"/>
  <c r="I12" i="29"/>
  <c r="I13" i="29"/>
  <c r="I14" i="29"/>
  <c r="I15" i="29"/>
  <c r="I16" i="29"/>
  <c r="I17" i="29"/>
  <c r="I18" i="29"/>
  <c r="I19" i="29"/>
  <c r="I20" i="29"/>
  <c r="I21" i="29"/>
  <c r="I22" i="29"/>
  <c r="I23" i="29"/>
  <c r="I24" i="29"/>
  <c r="I25" i="29"/>
  <c r="I26" i="29"/>
  <c r="I27" i="29"/>
  <c r="I28" i="29"/>
  <c r="I29" i="29"/>
  <c r="I30" i="29"/>
  <c r="I31" i="29"/>
  <c r="I32" i="29"/>
  <c r="I33" i="29"/>
  <c r="I34" i="29"/>
  <c r="I35" i="29"/>
  <c r="I36" i="29"/>
  <c r="I37" i="29"/>
  <c r="I38" i="29"/>
  <c r="I39" i="29"/>
  <c r="I40" i="29"/>
  <c r="I41" i="29"/>
  <c r="I42" i="29"/>
  <c r="I43" i="29"/>
  <c r="I44" i="29"/>
  <c r="I45" i="29"/>
  <c r="I46" i="29"/>
  <c r="I47" i="29"/>
  <c r="I48" i="29"/>
  <c r="I49" i="29"/>
  <c r="I50" i="29"/>
  <c r="I51" i="29"/>
  <c r="I52" i="29"/>
  <c r="I53" i="29"/>
  <c r="I54" i="29"/>
  <c r="I55" i="29"/>
  <c r="I56" i="29"/>
  <c r="I57" i="29"/>
  <c r="I58" i="29"/>
  <c r="I59" i="29"/>
  <c r="I60" i="29"/>
  <c r="I61" i="29"/>
  <c r="I62" i="29"/>
  <c r="I63" i="29"/>
  <c r="I64" i="29"/>
  <c r="I65" i="29"/>
  <c r="I66" i="29"/>
  <c r="I67" i="29"/>
  <c r="I68" i="29"/>
  <c r="I69" i="29"/>
  <c r="I70" i="29"/>
  <c r="I71" i="29"/>
  <c r="I72" i="29"/>
  <c r="I73" i="29"/>
  <c r="I74" i="29"/>
  <c r="I75" i="29"/>
  <c r="I76" i="29"/>
  <c r="I77" i="29"/>
  <c r="I78" i="29"/>
  <c r="I79" i="29"/>
  <c r="I80" i="29"/>
  <c r="I81" i="29"/>
  <c r="I82" i="29"/>
  <c r="I83" i="29"/>
  <c r="I84" i="29"/>
  <c r="I85" i="29"/>
  <c r="I86" i="29"/>
  <c r="I87" i="29"/>
  <c r="I88" i="29"/>
  <c r="I89" i="29"/>
  <c r="I90" i="29"/>
  <c r="I91" i="29"/>
  <c r="I92" i="29"/>
  <c r="I93" i="29"/>
  <c r="I94" i="29"/>
  <c r="I95" i="29"/>
  <c r="I96" i="29"/>
  <c r="I97" i="29"/>
  <c r="I98" i="29"/>
  <c r="I99" i="29"/>
  <c r="I100" i="29"/>
  <c r="I101" i="29"/>
  <c r="I102" i="29"/>
  <c r="I103" i="29"/>
  <c r="I104" i="29"/>
  <c r="I105" i="29"/>
  <c r="I106" i="29"/>
  <c r="I107" i="29"/>
  <c r="I108" i="29"/>
  <c r="I109" i="29"/>
  <c r="I110" i="29"/>
  <c r="I111" i="29"/>
  <c r="I112" i="29"/>
  <c r="I113" i="29"/>
  <c r="I114" i="29"/>
  <c r="I115" i="29"/>
  <c r="I116" i="29"/>
  <c r="I117" i="29"/>
  <c r="I118" i="29"/>
  <c r="I119" i="29"/>
  <c r="I120" i="29"/>
  <c r="I121" i="29"/>
  <c r="I122" i="29"/>
  <c r="I123" i="29"/>
  <c r="I124" i="29"/>
  <c r="I125" i="29"/>
  <c r="I126" i="29"/>
  <c r="I127" i="29"/>
  <c r="I128" i="29"/>
  <c r="I129" i="29"/>
  <c r="I130" i="29"/>
  <c r="I131" i="29"/>
  <c r="I132" i="29"/>
  <c r="I133" i="29"/>
  <c r="I134" i="29"/>
  <c r="I135" i="29"/>
  <c r="I136" i="29"/>
  <c r="I137" i="29"/>
  <c r="I138" i="29"/>
  <c r="I139" i="29"/>
  <c r="I140" i="29"/>
  <c r="I141" i="29"/>
  <c r="I142" i="29"/>
  <c r="I143" i="29"/>
  <c r="I144" i="29"/>
  <c r="I145" i="29"/>
  <c r="I146" i="29"/>
  <c r="I147" i="29"/>
  <c r="I148" i="29"/>
  <c r="I149" i="29"/>
  <c r="I150" i="29"/>
  <c r="I151" i="29"/>
  <c r="I152" i="29"/>
  <c r="I153" i="29"/>
  <c r="I154" i="29"/>
  <c r="I155" i="29"/>
  <c r="I156" i="29"/>
  <c r="I157" i="29"/>
  <c r="I158" i="29"/>
  <c r="I159" i="29"/>
  <c r="I160" i="29"/>
  <c r="I161" i="29"/>
  <c r="I162" i="29"/>
  <c r="I163" i="29"/>
  <c r="I164" i="29"/>
  <c r="I165" i="29"/>
  <c r="I166" i="29"/>
  <c r="I167" i="29"/>
  <c r="I168" i="29"/>
  <c r="I169" i="29"/>
  <c r="I170" i="29"/>
  <c r="I171" i="29"/>
  <c r="I172" i="29"/>
  <c r="I173" i="29"/>
  <c r="I174" i="29"/>
  <c r="I175" i="29"/>
  <c r="I176" i="29"/>
  <c r="I177" i="29"/>
  <c r="I178" i="29"/>
  <c r="I179" i="29"/>
  <c r="I180" i="29"/>
  <c r="I181" i="29"/>
  <c r="I182" i="29"/>
  <c r="I183" i="29"/>
  <c r="I184" i="29"/>
  <c r="I185" i="29"/>
  <c r="I186" i="29"/>
  <c r="I187" i="29"/>
  <c r="I188" i="29"/>
  <c r="I189" i="29"/>
  <c r="I190" i="29"/>
  <c r="I191" i="29"/>
  <c r="I192" i="29"/>
  <c r="I193" i="29"/>
  <c r="I194" i="29"/>
  <c r="I195" i="29"/>
  <c r="I196" i="29"/>
  <c r="I197" i="29"/>
  <c r="I198" i="29"/>
  <c r="I199" i="29"/>
  <c r="I200" i="29"/>
  <c r="I201" i="29"/>
  <c r="I202" i="29"/>
  <c r="I203" i="29"/>
  <c r="I204" i="29"/>
  <c r="I205" i="29"/>
  <c r="I206" i="29"/>
  <c r="I207" i="29"/>
  <c r="I208" i="29"/>
  <c r="I209" i="29"/>
  <c r="I210" i="29"/>
  <c r="I211" i="29"/>
  <c r="I212" i="29"/>
  <c r="I213" i="29"/>
  <c r="I214" i="29"/>
  <c r="I215" i="29"/>
  <c r="I216" i="29"/>
  <c r="I217" i="29"/>
  <c r="I218" i="29"/>
  <c r="I219" i="29"/>
  <c r="I220" i="29"/>
  <c r="I221" i="29"/>
  <c r="I222" i="29"/>
  <c r="I223" i="29"/>
  <c r="I224" i="29"/>
  <c r="I225" i="29"/>
  <c r="I226" i="29"/>
  <c r="I227" i="29"/>
  <c r="I228" i="29"/>
  <c r="I229" i="29"/>
  <c r="I230" i="29"/>
  <c r="I231" i="29"/>
  <c r="I232" i="29"/>
  <c r="I233" i="29"/>
  <c r="I234" i="29"/>
  <c r="I235" i="29"/>
  <c r="I236" i="29"/>
  <c r="I237" i="29"/>
  <c r="I238" i="29"/>
  <c r="I239" i="29"/>
  <c r="I240" i="29"/>
  <c r="I241" i="29"/>
  <c r="I242" i="29"/>
  <c r="I243" i="29"/>
  <c r="I244" i="29"/>
  <c r="I245" i="29"/>
  <c r="I246" i="29"/>
  <c r="I247" i="29"/>
  <c r="I248" i="29"/>
  <c r="I249" i="29"/>
  <c r="I250" i="29"/>
  <c r="I251" i="29"/>
  <c r="I252" i="29"/>
  <c r="I253" i="29"/>
  <c r="I254" i="29"/>
  <c r="I255" i="29"/>
  <c r="I256" i="29"/>
  <c r="I257" i="29"/>
  <c r="I258" i="29"/>
  <c r="I259" i="29"/>
  <c r="I260" i="29"/>
  <c r="I261" i="29"/>
  <c r="I262" i="29"/>
  <c r="I263" i="29"/>
  <c r="I264" i="29"/>
  <c r="I265" i="29"/>
  <c r="I266" i="29"/>
  <c r="I267" i="29"/>
  <c r="I268" i="29"/>
  <c r="I269" i="29"/>
  <c r="I270" i="29"/>
  <c r="I271" i="29"/>
  <c r="I272" i="29"/>
  <c r="I273" i="29"/>
  <c r="I274" i="29"/>
  <c r="I275" i="29"/>
  <c r="I276" i="29"/>
  <c r="I277" i="29"/>
  <c r="I278" i="29"/>
  <c r="I279" i="29"/>
  <c r="I280" i="29"/>
  <c r="I281" i="29"/>
  <c r="I282" i="29"/>
  <c r="I283" i="29"/>
  <c r="I284" i="29"/>
  <c r="I285" i="29"/>
  <c r="I286" i="29"/>
  <c r="I287" i="29"/>
  <c r="I288" i="29"/>
  <c r="I289" i="29"/>
  <c r="I290" i="29"/>
  <c r="I291" i="29"/>
  <c r="I292" i="29"/>
  <c r="I293" i="29"/>
  <c r="I294" i="29"/>
  <c r="I295" i="29"/>
  <c r="I296" i="29"/>
  <c r="I297" i="29"/>
  <c r="I298" i="29"/>
  <c r="I299" i="29"/>
  <c r="I300" i="29"/>
  <c r="I301" i="29"/>
  <c r="I302" i="29"/>
  <c r="I303" i="29"/>
  <c r="I304" i="29"/>
  <c r="I305" i="29"/>
  <c r="I306" i="29"/>
  <c r="I307" i="29"/>
  <c r="I308" i="29"/>
  <c r="I309" i="29"/>
  <c r="I310" i="29"/>
  <c r="I311" i="29"/>
  <c r="I312" i="29"/>
  <c r="I313" i="29"/>
  <c r="I314" i="29"/>
  <c r="I315" i="29"/>
  <c r="I316" i="29"/>
  <c r="I317" i="29"/>
  <c r="I318" i="29"/>
  <c r="I319" i="29"/>
  <c r="I320" i="29"/>
  <c r="I321" i="29"/>
  <c r="I322" i="29"/>
  <c r="I323" i="29"/>
  <c r="I324" i="29"/>
  <c r="I325" i="29"/>
  <c r="I326" i="29"/>
  <c r="I327" i="29"/>
  <c r="I328" i="29"/>
  <c r="I329" i="29"/>
  <c r="I330" i="29"/>
  <c r="I331" i="29"/>
  <c r="I332" i="29"/>
  <c r="I333" i="29"/>
  <c r="I334" i="29"/>
  <c r="I335" i="29"/>
  <c r="I336" i="29"/>
  <c r="I337" i="29"/>
  <c r="I338" i="29"/>
  <c r="I339" i="29"/>
  <c r="I340" i="29"/>
  <c r="I341" i="29"/>
  <c r="I342" i="29"/>
  <c r="I343" i="29"/>
  <c r="I344" i="29"/>
  <c r="I345" i="29"/>
  <c r="I346" i="29"/>
  <c r="I347" i="29"/>
  <c r="I348" i="29"/>
  <c r="I349" i="29"/>
  <c r="I350" i="29"/>
  <c r="I351" i="29"/>
  <c r="I352" i="29"/>
  <c r="I353" i="29"/>
  <c r="I354" i="29"/>
  <c r="I355" i="29"/>
  <c r="I356" i="29"/>
  <c r="I357" i="29"/>
  <c r="I358" i="29"/>
  <c r="I359" i="29"/>
  <c r="I360" i="29"/>
  <c r="I361" i="29"/>
  <c r="I362" i="29"/>
  <c r="I363" i="29"/>
  <c r="I364" i="29"/>
  <c r="I365" i="29"/>
  <c r="I366" i="29"/>
  <c r="I367" i="29"/>
  <c r="I368" i="29"/>
  <c r="I369" i="29"/>
  <c r="I370" i="29"/>
  <c r="I371" i="29"/>
  <c r="I372" i="29"/>
  <c r="I373" i="29"/>
  <c r="I374" i="29"/>
  <c r="I375" i="29"/>
  <c r="I376" i="29"/>
  <c r="I377" i="29"/>
  <c r="I378" i="29"/>
  <c r="I379" i="29"/>
  <c r="I380" i="29"/>
  <c r="I381" i="29"/>
  <c r="I382" i="29"/>
  <c r="I383" i="29"/>
  <c r="I384" i="29"/>
  <c r="I385" i="29"/>
  <c r="I386" i="29"/>
  <c r="I387" i="29"/>
  <c r="I388" i="29"/>
  <c r="I389" i="29"/>
  <c r="I390" i="29"/>
  <c r="I391" i="29"/>
  <c r="I392" i="29"/>
  <c r="I393" i="29"/>
  <c r="I394" i="29"/>
  <c r="I395" i="29"/>
  <c r="I396" i="29"/>
  <c r="I397" i="29"/>
  <c r="I398" i="29"/>
  <c r="I399" i="29"/>
  <c r="I400" i="29"/>
  <c r="I401" i="29"/>
  <c r="I402" i="29"/>
  <c r="I403" i="29"/>
  <c r="I404" i="29"/>
  <c r="I405" i="29"/>
  <c r="I406" i="29"/>
  <c r="I407" i="29"/>
  <c r="I408" i="29"/>
  <c r="I409" i="29"/>
  <c r="I410" i="29"/>
  <c r="I411" i="29"/>
  <c r="I412" i="29"/>
  <c r="I413" i="29"/>
  <c r="I414" i="29"/>
  <c r="I415" i="29"/>
  <c r="I416" i="29"/>
  <c r="I417" i="29"/>
  <c r="I418" i="29"/>
  <c r="I419" i="29"/>
  <c r="I420" i="29"/>
  <c r="I421" i="29"/>
  <c r="I422" i="29"/>
  <c r="I423" i="29"/>
  <c r="I424" i="29"/>
  <c r="I425" i="29"/>
  <c r="I426" i="29"/>
  <c r="I427" i="29"/>
  <c r="I428" i="29"/>
  <c r="I429" i="29"/>
  <c r="I430" i="29"/>
  <c r="I431" i="29"/>
  <c r="I432" i="29"/>
  <c r="I433" i="29"/>
  <c r="I434" i="29"/>
  <c r="I435" i="29"/>
  <c r="I436" i="29"/>
  <c r="I437" i="29"/>
  <c r="I438" i="29"/>
  <c r="I439" i="29"/>
  <c r="I440" i="29"/>
  <c r="I441" i="29"/>
  <c r="I442" i="29"/>
  <c r="I443" i="29"/>
  <c r="I444" i="29"/>
  <c r="I445" i="29"/>
  <c r="I446" i="29"/>
  <c r="I447" i="29"/>
  <c r="I448" i="29"/>
  <c r="I449" i="29"/>
  <c r="I450" i="29"/>
  <c r="I451" i="29"/>
  <c r="I452" i="29"/>
  <c r="I453" i="29"/>
  <c r="I454" i="29"/>
  <c r="I455" i="29"/>
  <c r="I456" i="29"/>
  <c r="I457" i="29"/>
  <c r="I458" i="29"/>
  <c r="I459" i="29"/>
  <c r="I460" i="29"/>
  <c r="I461" i="29"/>
  <c r="I462" i="29"/>
  <c r="I463" i="29"/>
  <c r="I464" i="29"/>
  <c r="I465" i="29"/>
  <c r="I466" i="29"/>
  <c r="I467" i="29"/>
  <c r="I468" i="29"/>
  <c r="I469" i="29"/>
  <c r="I470" i="29"/>
  <c r="I471" i="29"/>
  <c r="I472" i="29"/>
  <c r="I473" i="29"/>
  <c r="I474" i="29"/>
  <c r="I475" i="29"/>
  <c r="I476" i="29"/>
  <c r="I477" i="29"/>
  <c r="I478" i="29"/>
  <c r="I479" i="29"/>
  <c r="I480" i="29"/>
  <c r="I481" i="29"/>
  <c r="I482" i="29"/>
  <c r="I483" i="29"/>
  <c r="I484" i="29"/>
  <c r="I485" i="29"/>
  <c r="I486" i="29"/>
  <c r="I487" i="29"/>
  <c r="I488" i="29"/>
  <c r="I489" i="29"/>
  <c r="I490" i="29"/>
  <c r="I491" i="29"/>
  <c r="I492" i="29"/>
  <c r="I493" i="29"/>
  <c r="I494" i="29"/>
  <c r="I495" i="29"/>
  <c r="I496" i="29"/>
  <c r="I497" i="29"/>
  <c r="I498" i="29"/>
  <c r="I499" i="29"/>
  <c r="I500" i="29"/>
  <c r="I501" i="29"/>
  <c r="I502" i="29"/>
  <c r="I503" i="29"/>
  <c r="I504" i="29"/>
  <c r="I505" i="29"/>
  <c r="I506" i="29"/>
  <c r="I507" i="29"/>
  <c r="I508" i="29"/>
  <c r="I509" i="29"/>
  <c r="I510" i="29"/>
  <c r="I511" i="29"/>
  <c r="I512" i="29"/>
  <c r="I513" i="29"/>
  <c r="I514" i="29"/>
  <c r="I515" i="29"/>
  <c r="I516" i="29"/>
  <c r="I517" i="29"/>
  <c r="I518" i="29"/>
  <c r="I519" i="29"/>
  <c r="I520" i="29"/>
  <c r="I521" i="29"/>
  <c r="I522" i="29"/>
  <c r="I523" i="29"/>
  <c r="I524" i="29"/>
  <c r="I525" i="29"/>
  <c r="I526" i="29"/>
  <c r="I527" i="29"/>
  <c r="I528" i="29"/>
  <c r="I529" i="29"/>
  <c r="I530" i="29"/>
  <c r="I531" i="29"/>
  <c r="I532" i="29"/>
  <c r="I533" i="29"/>
  <c r="I534" i="29"/>
  <c r="I535" i="29"/>
  <c r="I536" i="29"/>
  <c r="I537" i="29"/>
  <c r="I538" i="29"/>
  <c r="I539" i="29"/>
  <c r="I540" i="29"/>
  <c r="I541" i="29"/>
  <c r="I542" i="29"/>
  <c r="I543" i="29"/>
  <c r="I544" i="29"/>
  <c r="I545" i="29"/>
  <c r="I546" i="29"/>
  <c r="I547" i="29"/>
  <c r="I548" i="29"/>
  <c r="I549" i="29"/>
  <c r="I550" i="29"/>
  <c r="I551" i="29"/>
  <c r="I552" i="29"/>
  <c r="I553" i="29"/>
  <c r="I554" i="29"/>
  <c r="I555" i="29"/>
  <c r="I556" i="29"/>
  <c r="I557" i="29"/>
  <c r="I558" i="29"/>
  <c r="I559" i="29"/>
  <c r="I560" i="29"/>
  <c r="I561" i="29"/>
  <c r="I562" i="29"/>
  <c r="I563" i="29"/>
  <c r="I564" i="29"/>
  <c r="I565" i="29"/>
  <c r="I566" i="29"/>
  <c r="I567" i="29"/>
  <c r="I568" i="29"/>
  <c r="I569" i="29"/>
  <c r="I570" i="29"/>
  <c r="I571" i="29"/>
  <c r="I572" i="29"/>
  <c r="I573" i="29"/>
  <c r="I574" i="29"/>
  <c r="I575" i="29"/>
  <c r="I576" i="29"/>
  <c r="I577" i="29"/>
  <c r="I578" i="29"/>
  <c r="I579" i="29"/>
  <c r="I580" i="29"/>
  <c r="I581" i="29"/>
  <c r="I582" i="29"/>
  <c r="I583" i="29"/>
  <c r="I584" i="29"/>
  <c r="I585" i="29"/>
  <c r="I586" i="29"/>
  <c r="I587" i="29"/>
  <c r="I588" i="29"/>
  <c r="I589" i="29"/>
  <c r="I590" i="29"/>
  <c r="I591" i="29"/>
  <c r="I592" i="29"/>
  <c r="I593" i="29"/>
  <c r="I594" i="29"/>
  <c r="I595" i="29"/>
  <c r="I596" i="29"/>
  <c r="I597" i="29"/>
  <c r="I598" i="29"/>
  <c r="I599" i="29"/>
  <c r="I600" i="29"/>
  <c r="I601" i="29"/>
  <c r="I602" i="29"/>
  <c r="I603" i="29"/>
  <c r="I604" i="29"/>
  <c r="I605" i="29"/>
  <c r="I606" i="29"/>
  <c r="I607" i="29"/>
  <c r="I608" i="29"/>
  <c r="I609" i="29"/>
  <c r="I610" i="29"/>
  <c r="I611" i="29"/>
  <c r="I612" i="29"/>
  <c r="I613" i="29"/>
  <c r="I614" i="29"/>
  <c r="I615" i="29"/>
  <c r="I616" i="29"/>
  <c r="I617" i="29"/>
  <c r="I618" i="29"/>
  <c r="I619" i="29"/>
  <c r="I620" i="29"/>
  <c r="I621" i="29"/>
  <c r="I622" i="29"/>
  <c r="I623" i="29"/>
  <c r="I624" i="29"/>
  <c r="I625" i="29"/>
  <c r="I626" i="29"/>
  <c r="I627" i="29"/>
  <c r="I628" i="29"/>
  <c r="I629" i="29"/>
  <c r="I630" i="29"/>
  <c r="I631" i="29"/>
  <c r="I632" i="29"/>
  <c r="I633" i="29"/>
  <c r="I634" i="29"/>
  <c r="I635" i="29"/>
  <c r="I636" i="29"/>
  <c r="I637" i="29"/>
  <c r="I638" i="29"/>
  <c r="I639" i="29"/>
  <c r="I640" i="29"/>
  <c r="I641" i="29"/>
  <c r="I642" i="29"/>
  <c r="I643" i="29"/>
  <c r="I644" i="29"/>
  <c r="I645" i="29"/>
  <c r="I646" i="29"/>
  <c r="I647" i="29"/>
  <c r="I648" i="29"/>
  <c r="I649" i="29"/>
  <c r="I650" i="29"/>
  <c r="I651" i="29"/>
  <c r="I652" i="29"/>
  <c r="I653" i="29"/>
  <c r="I654" i="29"/>
  <c r="I655" i="29"/>
  <c r="I656" i="29"/>
  <c r="I657" i="29"/>
  <c r="I658" i="29"/>
  <c r="I659" i="29"/>
  <c r="I660" i="29"/>
  <c r="I661" i="29"/>
  <c r="I662" i="29"/>
  <c r="I663" i="29"/>
  <c r="I664" i="29"/>
  <c r="I665" i="29"/>
  <c r="I666" i="29"/>
  <c r="I667" i="29"/>
  <c r="I668" i="29"/>
  <c r="I669" i="29"/>
  <c r="I670" i="29"/>
  <c r="I671" i="29"/>
  <c r="I672" i="29"/>
  <c r="I673" i="29"/>
  <c r="I674" i="29"/>
  <c r="I675" i="29"/>
  <c r="I676" i="29"/>
  <c r="I677" i="29"/>
  <c r="I678" i="29"/>
  <c r="I679" i="29"/>
  <c r="I680" i="29"/>
  <c r="I681" i="29"/>
  <c r="I682" i="29"/>
  <c r="I683" i="29"/>
  <c r="I684" i="29"/>
  <c r="I685" i="29"/>
  <c r="I686" i="29"/>
  <c r="I687" i="29"/>
  <c r="I688" i="29"/>
  <c r="I689" i="29"/>
  <c r="I690" i="29"/>
  <c r="I691" i="29"/>
  <c r="I692" i="29"/>
  <c r="I693" i="29"/>
  <c r="I694" i="29"/>
  <c r="I695" i="29"/>
  <c r="I696" i="29"/>
  <c r="I697" i="29"/>
  <c r="I698" i="29"/>
  <c r="I699" i="29"/>
  <c r="I700" i="29"/>
  <c r="I701" i="29"/>
  <c r="I702" i="29"/>
  <c r="I703" i="29"/>
  <c r="I704" i="29"/>
  <c r="I705" i="29"/>
  <c r="I706" i="29"/>
  <c r="I707" i="29"/>
  <c r="I708" i="29"/>
  <c r="I709" i="29"/>
  <c r="I710" i="29"/>
  <c r="I711" i="29"/>
  <c r="I712" i="29"/>
  <c r="I713" i="29"/>
  <c r="I714" i="29"/>
  <c r="I715" i="29"/>
  <c r="I716" i="29"/>
  <c r="I717" i="29"/>
  <c r="I718" i="29"/>
  <c r="I719" i="29"/>
  <c r="I720" i="29"/>
  <c r="I721" i="29"/>
  <c r="I722" i="29"/>
  <c r="I723" i="29"/>
  <c r="I724" i="29"/>
  <c r="I725" i="29"/>
  <c r="I726" i="29"/>
  <c r="I727" i="29"/>
  <c r="I728" i="29"/>
  <c r="I729" i="29"/>
  <c r="I730" i="29"/>
  <c r="I731" i="29"/>
  <c r="I732" i="29"/>
  <c r="I733" i="29"/>
  <c r="I734" i="29"/>
  <c r="I735" i="29"/>
  <c r="I736" i="29"/>
  <c r="I737" i="29"/>
  <c r="I738" i="29"/>
  <c r="I739" i="29"/>
  <c r="I740" i="29"/>
  <c r="I741" i="29"/>
  <c r="I742" i="29"/>
  <c r="I743" i="29"/>
  <c r="I744" i="29"/>
  <c r="I745" i="29"/>
  <c r="I746" i="29"/>
  <c r="I747" i="29"/>
  <c r="I748" i="29"/>
  <c r="I749" i="29"/>
  <c r="I750" i="29"/>
  <c r="I751" i="29"/>
  <c r="I752" i="29"/>
  <c r="I753" i="29"/>
  <c r="I754" i="29"/>
  <c r="I755" i="29"/>
  <c r="I756" i="29"/>
  <c r="I757" i="29"/>
  <c r="I758" i="29"/>
  <c r="I759" i="29"/>
  <c r="I760" i="29"/>
  <c r="I761" i="29"/>
  <c r="I762" i="29"/>
  <c r="I763" i="29"/>
  <c r="I764" i="29"/>
  <c r="I765" i="29"/>
  <c r="I766" i="29"/>
  <c r="I767" i="29"/>
  <c r="I768" i="29"/>
  <c r="I769" i="29"/>
  <c r="I770" i="29"/>
  <c r="I771" i="29"/>
  <c r="I772" i="29"/>
  <c r="I773" i="29"/>
  <c r="I774" i="29"/>
  <c r="I775" i="29"/>
  <c r="I776" i="29"/>
  <c r="I777" i="29"/>
  <c r="I778" i="29"/>
  <c r="I779" i="29"/>
  <c r="I780" i="29"/>
  <c r="I781" i="29"/>
  <c r="I782" i="29"/>
  <c r="I783" i="29"/>
  <c r="I784" i="29"/>
  <c r="I785" i="29"/>
  <c r="I786" i="29"/>
  <c r="I787" i="29"/>
  <c r="I788" i="29"/>
  <c r="I789" i="29"/>
  <c r="I790" i="29"/>
  <c r="I791" i="29"/>
  <c r="I792" i="29"/>
  <c r="I793" i="29"/>
  <c r="I794" i="29"/>
  <c r="I795" i="29"/>
  <c r="I796" i="29"/>
  <c r="I797" i="29"/>
  <c r="I798" i="29"/>
  <c r="I799" i="29"/>
  <c r="I800" i="29"/>
  <c r="I801" i="29"/>
  <c r="I802" i="29"/>
  <c r="I803" i="29"/>
  <c r="I804" i="29"/>
  <c r="I805" i="29"/>
  <c r="I806" i="29"/>
  <c r="I807" i="29"/>
  <c r="I808" i="29"/>
  <c r="I809" i="29"/>
  <c r="I810" i="29"/>
  <c r="I811" i="29"/>
  <c r="I812" i="29"/>
  <c r="I813" i="29"/>
  <c r="I814" i="29"/>
  <c r="I815" i="29"/>
  <c r="I816" i="29"/>
  <c r="I817" i="29"/>
  <c r="I818" i="29"/>
  <c r="I819" i="29"/>
  <c r="I820" i="29"/>
  <c r="I821" i="29"/>
  <c r="I822" i="29"/>
  <c r="I823" i="29"/>
  <c r="I824" i="29"/>
  <c r="I825" i="29"/>
  <c r="I826" i="29"/>
  <c r="I827" i="29"/>
  <c r="I828" i="29"/>
  <c r="I829" i="29"/>
  <c r="I830" i="29"/>
  <c r="I831" i="29"/>
  <c r="I832" i="29"/>
  <c r="I833" i="29"/>
  <c r="I834" i="29"/>
  <c r="I835" i="29"/>
  <c r="I836" i="29"/>
  <c r="I837" i="29"/>
  <c r="I838" i="29"/>
  <c r="I839" i="29"/>
  <c r="I840" i="29"/>
  <c r="I841" i="29"/>
  <c r="I842" i="29"/>
  <c r="I843" i="29"/>
  <c r="I844" i="29"/>
  <c r="I845" i="29"/>
  <c r="I846" i="29"/>
  <c r="I847" i="29"/>
  <c r="I848" i="29"/>
  <c r="I849" i="29"/>
  <c r="I850" i="29"/>
  <c r="I851" i="29"/>
  <c r="I852" i="29"/>
  <c r="I853" i="29"/>
  <c r="I854" i="29"/>
  <c r="I855" i="29"/>
  <c r="I856" i="29"/>
  <c r="I857" i="29"/>
  <c r="I858" i="29"/>
  <c r="I859" i="29"/>
  <c r="I860" i="29"/>
  <c r="I861" i="29"/>
  <c r="I862" i="29"/>
  <c r="I863" i="29"/>
  <c r="I864" i="29"/>
  <c r="I865" i="29"/>
  <c r="I866" i="29"/>
  <c r="I867" i="29"/>
  <c r="I868" i="29"/>
  <c r="I869" i="29"/>
  <c r="I870" i="29"/>
  <c r="I871" i="29"/>
  <c r="I872" i="29"/>
  <c r="I873" i="29"/>
  <c r="I874" i="29"/>
  <c r="I875" i="29"/>
  <c r="I876" i="29"/>
  <c r="I877" i="29"/>
  <c r="I878" i="29"/>
  <c r="I879" i="29"/>
  <c r="I880" i="29"/>
  <c r="I881" i="29"/>
  <c r="I882" i="29"/>
  <c r="I883" i="29"/>
  <c r="I884" i="29"/>
  <c r="I885" i="29"/>
  <c r="I886" i="29"/>
  <c r="I887" i="29"/>
  <c r="I888" i="29"/>
  <c r="I889" i="29"/>
  <c r="I890" i="29"/>
  <c r="I891" i="29"/>
  <c r="I892" i="29"/>
  <c r="I893" i="29"/>
  <c r="I894" i="29"/>
  <c r="I895" i="29"/>
  <c r="I896" i="29"/>
  <c r="I897" i="29"/>
  <c r="I898" i="29"/>
  <c r="I899" i="29"/>
  <c r="I900" i="29"/>
  <c r="I901" i="29"/>
  <c r="I902" i="29"/>
  <c r="I903" i="29"/>
  <c r="I904" i="29"/>
  <c r="I905" i="29"/>
  <c r="I906" i="29"/>
  <c r="I907" i="29"/>
  <c r="I908" i="29"/>
  <c r="I909" i="29"/>
  <c r="I910" i="29"/>
  <c r="I911" i="29"/>
  <c r="I912" i="29"/>
  <c r="I913" i="29"/>
  <c r="I914" i="29"/>
  <c r="I915" i="29"/>
  <c r="I916" i="29"/>
  <c r="I917" i="29"/>
  <c r="I918" i="29"/>
  <c r="I919" i="29"/>
  <c r="I920" i="29"/>
  <c r="I921" i="29"/>
  <c r="I922" i="29"/>
  <c r="I923" i="29"/>
  <c r="I924" i="29"/>
  <c r="I925" i="29"/>
  <c r="I926" i="29"/>
  <c r="I927" i="29"/>
  <c r="I928" i="29"/>
  <c r="I929" i="29"/>
  <c r="I930" i="29"/>
  <c r="I931" i="29"/>
  <c r="I932" i="29"/>
  <c r="I933" i="29"/>
  <c r="I934" i="29"/>
  <c r="I935" i="29"/>
  <c r="I936" i="29"/>
  <c r="I937" i="29"/>
  <c r="I938" i="29"/>
  <c r="I939" i="29"/>
  <c r="I940" i="29"/>
  <c r="I941" i="29"/>
  <c r="I942" i="29"/>
  <c r="I943" i="29"/>
  <c r="I944" i="29"/>
  <c r="I945" i="29"/>
  <c r="I946" i="29"/>
  <c r="I947" i="29"/>
  <c r="I948" i="29"/>
  <c r="I949" i="29"/>
  <c r="I950" i="29"/>
  <c r="I951" i="29"/>
  <c r="I952" i="29"/>
  <c r="I953" i="29"/>
  <c r="I954" i="29"/>
  <c r="I955" i="29"/>
  <c r="I956" i="29"/>
  <c r="I957" i="29"/>
  <c r="I958" i="29"/>
  <c r="I959" i="29"/>
  <c r="I960" i="29"/>
  <c r="I961" i="29"/>
  <c r="I962" i="29"/>
  <c r="I963" i="29"/>
  <c r="I964" i="29"/>
  <c r="I965" i="29"/>
  <c r="I966" i="29"/>
  <c r="I967" i="29"/>
  <c r="I968" i="29"/>
  <c r="I969" i="29"/>
  <c r="I970" i="29"/>
  <c r="I971" i="29"/>
  <c r="I972" i="29"/>
  <c r="I973" i="29"/>
  <c r="I974" i="29"/>
  <c r="I975" i="29"/>
  <c r="I976" i="29"/>
  <c r="I977" i="29"/>
  <c r="I978" i="29"/>
  <c r="I979" i="29"/>
  <c r="I980" i="29"/>
  <c r="I981" i="29"/>
  <c r="I982" i="29"/>
  <c r="I983" i="29"/>
  <c r="I984" i="29"/>
  <c r="I985" i="29"/>
  <c r="I986" i="29"/>
  <c r="I987" i="29"/>
  <c r="I988" i="29"/>
  <c r="I989" i="29"/>
  <c r="I990" i="29"/>
  <c r="I991" i="29"/>
  <c r="I992" i="29"/>
  <c r="I993" i="29"/>
  <c r="I994" i="29"/>
  <c r="I995" i="29"/>
  <c r="I996" i="29"/>
  <c r="I997" i="29"/>
  <c r="I998" i="29"/>
  <c r="I999" i="29"/>
  <c r="I1000" i="29"/>
  <c r="I1001" i="29"/>
  <c r="I1002" i="29"/>
  <c r="I1003" i="29"/>
  <c r="I1004" i="29"/>
  <c r="I1005" i="29"/>
  <c r="I1006" i="29"/>
  <c r="I1007" i="29"/>
  <c r="I1008" i="29"/>
  <c r="I1009" i="29"/>
  <c r="I1010" i="29"/>
  <c r="I1011" i="29"/>
  <c r="I1012" i="29"/>
  <c r="I1013" i="29"/>
  <c r="I1014" i="29"/>
  <c r="I1015" i="29"/>
  <c r="I1016" i="29"/>
  <c r="I1017" i="29"/>
  <c r="I1018" i="29"/>
  <c r="I1019" i="29"/>
  <c r="I1020" i="29"/>
  <c r="I1021" i="29"/>
  <c r="I1022" i="29"/>
  <c r="I1023" i="29"/>
  <c r="I1024" i="29"/>
  <c r="I1025" i="29"/>
  <c r="I1026" i="29"/>
  <c r="I1027" i="29"/>
  <c r="I1028" i="29"/>
  <c r="I1029" i="29"/>
  <c r="I1030" i="29"/>
  <c r="I1031" i="29"/>
  <c r="I1032" i="29"/>
  <c r="I1033" i="29"/>
  <c r="I1034" i="29"/>
  <c r="I1035" i="29"/>
  <c r="I1036" i="29"/>
  <c r="I1037" i="29"/>
  <c r="I1038" i="29"/>
  <c r="I1039" i="29"/>
  <c r="I1040" i="29"/>
  <c r="I1041" i="29"/>
  <c r="I1042" i="29"/>
  <c r="I1043" i="29"/>
  <c r="I1044" i="29"/>
  <c r="I1045" i="29"/>
  <c r="I1046" i="29"/>
  <c r="I1047" i="29"/>
  <c r="I1048" i="29"/>
  <c r="I1049" i="29"/>
  <c r="I1050" i="29"/>
  <c r="I1051" i="29"/>
  <c r="I1052" i="29"/>
  <c r="I1053" i="29"/>
  <c r="I1054" i="29"/>
  <c r="I1055" i="29"/>
  <c r="I1056" i="29"/>
  <c r="I1057" i="29"/>
  <c r="I1058" i="29"/>
  <c r="I1059" i="29"/>
  <c r="I1060" i="29"/>
  <c r="I1061" i="29"/>
  <c r="I1062" i="29"/>
  <c r="I1063" i="29"/>
  <c r="I1064" i="29"/>
  <c r="I1065" i="29"/>
  <c r="I1066" i="29"/>
  <c r="I1067" i="29"/>
  <c r="I1068" i="29"/>
  <c r="I1069" i="29"/>
  <c r="I1070" i="29"/>
  <c r="I1071" i="29"/>
  <c r="I1072" i="29"/>
  <c r="I1073" i="29"/>
  <c r="I1074" i="29"/>
  <c r="I1075" i="29"/>
  <c r="I1076" i="29"/>
  <c r="I1077" i="29"/>
  <c r="I1078" i="29"/>
  <c r="I1079" i="29"/>
  <c r="I1080" i="29"/>
  <c r="I1081" i="29"/>
  <c r="I1082" i="29"/>
  <c r="I1083" i="29"/>
  <c r="I1084" i="29"/>
  <c r="I1085" i="29"/>
  <c r="I1086" i="29"/>
  <c r="I1087" i="29"/>
  <c r="I1088" i="29"/>
  <c r="I1089" i="29"/>
  <c r="I1090" i="29"/>
  <c r="I1091" i="29"/>
  <c r="I1092" i="29"/>
  <c r="I1093" i="29"/>
  <c r="I1094" i="29"/>
  <c r="I1095" i="29"/>
  <c r="I1096" i="29"/>
  <c r="I1097" i="29"/>
  <c r="I1098" i="29"/>
  <c r="I1099" i="29"/>
  <c r="I1100" i="29"/>
  <c r="I1101" i="29"/>
  <c r="I1102" i="29"/>
  <c r="I1103" i="29"/>
  <c r="I1104" i="29"/>
  <c r="I1105" i="29"/>
  <c r="I1106" i="29"/>
  <c r="I1107" i="29"/>
  <c r="I1108" i="29"/>
  <c r="I1109" i="29"/>
  <c r="I1110" i="29"/>
  <c r="I1111" i="29"/>
  <c r="I1112" i="29"/>
  <c r="I1113" i="29"/>
  <c r="I1114" i="29"/>
  <c r="I1115" i="29"/>
  <c r="I1116" i="29"/>
  <c r="I1117" i="29"/>
  <c r="I1118" i="29"/>
  <c r="I1119" i="29"/>
  <c r="I1120" i="29"/>
  <c r="I1121" i="29"/>
  <c r="I1122" i="29"/>
  <c r="I1123" i="29"/>
  <c r="I1124" i="29"/>
  <c r="I1125" i="29"/>
  <c r="I1126" i="29"/>
  <c r="I1127" i="29"/>
  <c r="I1128" i="29"/>
  <c r="I1129" i="29"/>
  <c r="I1130" i="29"/>
  <c r="I1131" i="29"/>
  <c r="I1132" i="29"/>
  <c r="I1133" i="29"/>
  <c r="I1134" i="29"/>
  <c r="I1135" i="29"/>
  <c r="I1136" i="29"/>
  <c r="I1137" i="29"/>
  <c r="I1138" i="29"/>
  <c r="I1139" i="29"/>
  <c r="I1140" i="29"/>
  <c r="I1141" i="29"/>
  <c r="I1142" i="29"/>
  <c r="I1143" i="29"/>
  <c r="I1144" i="29"/>
  <c r="I1145" i="29"/>
  <c r="I1146" i="29"/>
  <c r="I1147" i="29"/>
  <c r="I1148" i="29"/>
  <c r="I1149" i="29"/>
  <c r="I1150" i="29"/>
  <c r="I1151" i="29"/>
  <c r="I1152" i="29"/>
  <c r="I1153" i="29"/>
  <c r="I1154" i="29"/>
  <c r="I1155" i="29"/>
  <c r="I1156" i="29"/>
  <c r="I1157" i="29"/>
  <c r="I1158" i="29"/>
  <c r="I1159" i="29"/>
  <c r="I1160" i="29"/>
  <c r="I1161" i="29"/>
  <c r="I1162" i="29"/>
  <c r="I1163" i="29"/>
  <c r="I1164" i="29"/>
  <c r="I1165" i="29"/>
  <c r="I1166" i="29"/>
  <c r="I1167" i="29"/>
  <c r="I1168" i="29"/>
  <c r="I1169" i="29"/>
  <c r="I1170" i="29"/>
  <c r="I1171" i="29"/>
  <c r="I1172" i="29"/>
  <c r="I1173" i="29"/>
  <c r="I1174" i="29"/>
  <c r="I1175" i="29"/>
  <c r="I1176" i="29"/>
  <c r="I1177" i="29"/>
  <c r="I1178" i="29"/>
  <c r="I1179" i="29"/>
  <c r="I1180" i="29"/>
  <c r="I1181" i="29"/>
  <c r="I1182" i="29"/>
  <c r="I1183" i="29"/>
  <c r="I1184" i="29"/>
  <c r="I1185" i="29"/>
  <c r="I1186" i="29"/>
  <c r="I1187" i="29"/>
  <c r="I1188" i="29"/>
  <c r="I1189" i="29"/>
  <c r="I1190" i="29"/>
  <c r="I1191" i="29"/>
  <c r="I1192" i="29"/>
  <c r="I1193" i="29"/>
  <c r="I1194" i="29"/>
  <c r="I1195" i="29"/>
  <c r="I1196" i="29"/>
  <c r="I1197" i="29"/>
  <c r="I1198" i="29"/>
  <c r="I1199" i="29"/>
  <c r="I1200" i="29"/>
  <c r="I1201" i="29"/>
  <c r="I1202" i="29"/>
  <c r="I1203" i="29"/>
  <c r="I1204" i="29"/>
  <c r="I1205" i="29"/>
  <c r="I1206" i="29"/>
  <c r="I1207" i="29"/>
  <c r="I1208" i="29"/>
  <c r="I1209" i="29"/>
  <c r="I1210" i="29"/>
  <c r="I1211" i="29"/>
  <c r="I1212" i="29"/>
  <c r="I1213" i="29"/>
  <c r="I1214" i="29"/>
  <c r="I1215" i="29"/>
  <c r="I1216" i="29"/>
  <c r="I1217" i="29"/>
  <c r="I1218" i="29"/>
  <c r="I1219" i="29"/>
  <c r="I1220" i="29"/>
  <c r="I1221" i="29"/>
  <c r="I1222" i="29"/>
  <c r="I1223" i="29"/>
  <c r="I1224" i="29"/>
  <c r="I1225" i="29"/>
  <c r="I1226" i="29"/>
  <c r="I1227" i="29"/>
  <c r="I1228" i="29"/>
  <c r="I1229" i="29"/>
  <c r="I1230" i="29"/>
  <c r="I1231" i="29"/>
  <c r="I1232" i="29"/>
  <c r="I1233" i="29"/>
  <c r="I1234" i="29"/>
  <c r="I1235" i="29"/>
  <c r="I1236" i="29"/>
  <c r="I1237" i="29"/>
  <c r="I1238" i="29"/>
  <c r="I1239" i="29"/>
  <c r="I1240" i="29"/>
  <c r="I1241" i="29"/>
  <c r="I1242" i="29"/>
  <c r="I1243" i="29"/>
  <c r="I1244" i="29"/>
  <c r="I1245" i="29"/>
  <c r="I1246" i="29"/>
  <c r="I1247" i="29"/>
  <c r="I1248" i="29"/>
  <c r="I1249" i="29"/>
  <c r="I1250" i="29"/>
  <c r="I1251" i="29"/>
  <c r="I1252" i="29"/>
  <c r="I1253" i="29"/>
  <c r="I1254" i="29"/>
  <c r="I1255" i="29"/>
  <c r="I1256" i="29"/>
  <c r="I1257" i="29"/>
  <c r="I1258" i="29"/>
  <c r="I1259" i="29"/>
  <c r="I1260" i="29"/>
  <c r="I1261" i="29"/>
  <c r="I1262" i="29"/>
  <c r="I1263" i="29"/>
  <c r="I1264" i="29"/>
  <c r="I1265" i="29"/>
  <c r="I1266" i="29"/>
  <c r="I1267" i="29"/>
  <c r="I1268" i="29"/>
  <c r="I1269" i="29"/>
  <c r="I1270" i="29"/>
  <c r="I1271" i="29"/>
  <c r="I1272" i="29"/>
  <c r="I1273" i="29"/>
  <c r="I1274" i="29"/>
  <c r="I1275" i="29"/>
  <c r="I1276" i="29"/>
  <c r="I1277" i="29"/>
  <c r="I1278" i="29"/>
  <c r="I1279" i="29"/>
  <c r="I1280" i="29"/>
  <c r="I1281" i="29"/>
  <c r="I1282" i="29"/>
  <c r="I1283" i="29"/>
  <c r="I1284" i="29"/>
  <c r="I1285" i="29"/>
  <c r="I1286" i="29"/>
  <c r="I1287" i="29"/>
  <c r="I1288" i="29"/>
  <c r="I1289" i="29"/>
  <c r="I1290" i="29"/>
  <c r="I1291" i="29"/>
  <c r="I1292" i="29"/>
  <c r="I1293" i="29"/>
  <c r="I1294" i="29"/>
  <c r="I1295" i="29"/>
  <c r="I1296" i="29"/>
  <c r="I1297" i="29"/>
  <c r="I1298" i="29"/>
  <c r="I1299" i="29"/>
  <c r="I1300" i="29"/>
  <c r="I1301" i="29"/>
  <c r="I1302" i="29"/>
  <c r="I1303" i="29"/>
  <c r="I1304" i="29"/>
  <c r="I1305" i="29"/>
  <c r="I1306" i="29"/>
  <c r="I1307" i="29"/>
  <c r="I1308" i="29"/>
  <c r="I1309" i="29"/>
  <c r="I1310" i="29"/>
  <c r="I1311" i="29"/>
  <c r="I1312" i="29"/>
  <c r="I1313" i="29"/>
  <c r="I1314" i="29"/>
  <c r="I1315" i="29"/>
  <c r="I1316" i="29"/>
  <c r="I1317" i="29"/>
  <c r="I1318" i="29"/>
  <c r="I1319" i="29"/>
  <c r="I1320" i="29"/>
  <c r="I1321" i="29"/>
  <c r="I1322" i="29"/>
  <c r="I1323" i="29"/>
  <c r="I1324" i="29"/>
  <c r="I1325" i="29"/>
  <c r="I1326" i="29"/>
  <c r="I1327" i="29"/>
  <c r="I1328" i="29"/>
  <c r="I1329" i="29"/>
  <c r="I1330" i="29"/>
  <c r="I1331" i="29"/>
  <c r="I1332" i="29"/>
  <c r="I1333" i="29"/>
  <c r="I1334" i="29"/>
  <c r="I1335" i="29"/>
  <c r="I1336" i="29"/>
  <c r="I1337" i="29"/>
  <c r="I1338" i="29"/>
  <c r="I1339" i="29"/>
  <c r="I1340" i="29"/>
  <c r="I1341" i="29"/>
  <c r="I1342" i="29"/>
  <c r="I1343" i="29"/>
  <c r="I1344" i="29"/>
  <c r="I1345" i="29"/>
  <c r="I1346" i="29"/>
  <c r="I1347" i="29"/>
  <c r="I1348" i="29"/>
  <c r="I1349" i="29"/>
  <c r="I1350" i="29"/>
  <c r="I1351" i="29"/>
  <c r="I1352" i="29"/>
  <c r="I1353" i="29"/>
  <c r="I1354" i="29"/>
  <c r="I1355" i="29"/>
  <c r="I1356" i="29"/>
  <c r="I1357" i="29"/>
  <c r="I1358" i="29"/>
  <c r="I1359" i="29"/>
  <c r="I1360" i="29"/>
  <c r="I1361" i="29"/>
  <c r="I1362" i="29"/>
  <c r="I1363" i="29"/>
  <c r="I1364" i="29"/>
  <c r="I1365" i="29"/>
  <c r="I1366" i="29"/>
  <c r="I1367" i="29"/>
  <c r="I1368" i="29"/>
  <c r="I1369" i="29"/>
  <c r="I1370" i="29"/>
  <c r="I1371" i="29"/>
  <c r="I1372" i="29"/>
  <c r="I1373" i="29"/>
  <c r="I1374" i="29"/>
  <c r="I1375" i="29"/>
  <c r="I1376" i="29"/>
  <c r="I1377" i="29"/>
  <c r="I1378" i="29"/>
  <c r="I1379" i="29"/>
  <c r="I1380" i="29"/>
  <c r="I1381" i="29"/>
  <c r="I1382" i="29"/>
  <c r="I1383" i="29"/>
  <c r="I1384" i="29"/>
  <c r="I1385" i="29"/>
  <c r="I1386" i="29"/>
  <c r="I1387" i="29"/>
  <c r="I1388" i="29"/>
  <c r="I1389" i="29"/>
  <c r="I1390" i="29"/>
  <c r="I1391" i="29"/>
  <c r="I1392" i="29"/>
  <c r="I1393" i="29"/>
  <c r="I1394" i="29"/>
  <c r="I1395" i="29"/>
  <c r="I1396" i="29"/>
  <c r="I1397" i="29"/>
  <c r="I1398" i="29"/>
  <c r="I1399" i="29"/>
  <c r="I1400" i="29"/>
  <c r="I1401" i="29"/>
  <c r="I1402" i="29"/>
  <c r="I1403" i="29"/>
  <c r="I1404" i="29"/>
  <c r="I1405" i="29"/>
  <c r="I1406" i="29"/>
  <c r="I1407" i="29"/>
  <c r="I1408" i="29"/>
  <c r="I1409" i="29"/>
  <c r="I1410" i="29"/>
  <c r="I1411" i="29"/>
  <c r="I1412" i="29"/>
  <c r="I1413" i="29"/>
  <c r="I1414" i="29"/>
  <c r="I1415" i="29"/>
  <c r="I1416" i="29"/>
  <c r="I1417" i="29"/>
  <c r="I1418" i="29"/>
  <c r="I1419" i="29"/>
  <c r="I1420" i="29"/>
  <c r="I1421" i="29"/>
  <c r="I1422" i="29"/>
  <c r="I1423" i="29"/>
  <c r="I1424" i="29"/>
  <c r="I1425" i="29"/>
  <c r="I1426" i="29"/>
  <c r="I1427" i="29"/>
  <c r="I1428" i="29"/>
  <c r="I1429" i="29"/>
  <c r="I1430" i="29"/>
  <c r="I1431" i="29"/>
  <c r="I1432" i="29"/>
  <c r="I1433" i="29"/>
  <c r="I1434" i="29"/>
  <c r="I1435" i="29"/>
  <c r="I1436" i="29"/>
  <c r="I1437" i="29"/>
  <c r="I1438" i="29"/>
  <c r="I1439" i="29"/>
  <c r="I1440" i="29"/>
  <c r="I1441" i="29"/>
  <c r="I1442" i="29"/>
  <c r="I1443" i="29"/>
  <c r="I1444" i="29"/>
  <c r="I1445" i="29"/>
  <c r="I1446" i="29"/>
  <c r="I1447" i="29"/>
  <c r="I1448" i="29"/>
  <c r="I1449" i="29"/>
  <c r="I1450" i="29"/>
  <c r="I1451" i="29"/>
  <c r="I1452" i="29"/>
  <c r="I1453" i="29"/>
  <c r="I1454" i="29"/>
  <c r="I1455" i="29"/>
  <c r="I1456" i="29"/>
  <c r="I1457" i="29"/>
  <c r="I1458" i="29"/>
  <c r="I1459" i="29"/>
  <c r="I1460" i="29"/>
  <c r="I1461" i="29"/>
  <c r="I1462" i="29"/>
  <c r="I1463" i="29"/>
  <c r="I1464" i="29"/>
  <c r="I1465" i="29"/>
  <c r="I1466" i="29"/>
  <c r="I1467" i="29"/>
  <c r="I1468" i="29"/>
  <c r="I1469" i="29"/>
  <c r="I1470" i="29"/>
  <c r="I1471" i="29"/>
  <c r="I1472" i="29"/>
  <c r="I1473" i="29"/>
  <c r="I1474" i="29"/>
  <c r="I1475" i="29"/>
  <c r="I1476" i="29"/>
  <c r="I1477" i="29"/>
  <c r="I1478" i="29"/>
  <c r="I1479" i="29"/>
  <c r="I1480" i="29"/>
  <c r="I1481" i="29"/>
  <c r="I1482" i="29"/>
  <c r="I1483" i="29"/>
  <c r="I1484" i="29"/>
  <c r="I1485" i="29"/>
  <c r="I1486" i="29"/>
  <c r="I1487" i="29"/>
  <c r="I1488" i="29"/>
  <c r="I1489" i="29"/>
  <c r="I1490" i="29"/>
  <c r="I1491" i="29"/>
  <c r="I1492" i="29"/>
  <c r="I1493" i="29"/>
  <c r="I1494" i="29"/>
  <c r="I1495" i="29"/>
  <c r="I1496" i="29"/>
  <c r="I1497" i="29"/>
  <c r="I1498" i="29"/>
  <c r="I1499" i="29"/>
  <c r="I1500" i="29"/>
  <c r="I1501" i="29"/>
  <c r="I1502" i="29"/>
  <c r="I1503" i="29"/>
  <c r="I1504" i="29"/>
  <c r="I1505" i="29"/>
  <c r="I1506" i="29"/>
  <c r="I1507" i="29"/>
  <c r="I1508" i="29"/>
  <c r="I1509" i="29"/>
  <c r="I1510" i="29"/>
  <c r="I1511" i="29"/>
  <c r="I1512" i="29"/>
  <c r="I1513" i="29"/>
  <c r="I1514" i="29"/>
  <c r="I1515" i="29"/>
  <c r="I1516" i="29"/>
  <c r="I1517" i="29"/>
  <c r="I1518" i="29"/>
  <c r="I1519" i="29"/>
  <c r="I1520" i="29"/>
  <c r="I1521" i="29"/>
  <c r="I1522" i="29"/>
  <c r="I1523" i="29"/>
  <c r="I1524" i="29"/>
  <c r="I1525" i="29"/>
  <c r="I1526" i="29"/>
  <c r="I1527" i="29"/>
  <c r="I1528" i="29"/>
  <c r="I1529" i="29"/>
  <c r="I1530" i="29"/>
  <c r="I1531" i="29"/>
  <c r="I1532" i="29"/>
  <c r="I1533" i="29"/>
  <c r="I1534" i="29"/>
  <c r="I1535" i="29"/>
  <c r="I1536" i="29"/>
  <c r="I1537" i="29"/>
  <c r="I1538" i="29"/>
  <c r="I1539" i="29"/>
  <c r="I1540" i="29"/>
  <c r="I1541" i="29"/>
  <c r="I1542" i="29"/>
  <c r="I1543" i="29"/>
  <c r="I1544" i="29"/>
  <c r="I1545" i="29"/>
  <c r="I1546" i="29"/>
  <c r="I1547" i="29"/>
  <c r="I1548" i="29"/>
  <c r="I1549" i="29"/>
  <c r="I1550" i="29"/>
  <c r="I1551" i="29"/>
  <c r="I1552" i="29"/>
  <c r="I1553" i="29"/>
  <c r="I1554" i="29"/>
  <c r="I1555" i="29"/>
  <c r="I1556" i="29"/>
  <c r="I1557" i="29"/>
  <c r="I1558" i="29"/>
  <c r="I1559" i="29"/>
  <c r="I1560" i="29"/>
  <c r="I1561" i="29"/>
  <c r="I1562" i="29"/>
  <c r="I1563" i="29"/>
  <c r="I1564" i="29"/>
  <c r="I1565" i="29"/>
  <c r="I1566" i="29"/>
  <c r="I1567" i="29"/>
  <c r="I1568" i="29"/>
  <c r="I1569" i="29"/>
  <c r="I1570" i="29"/>
  <c r="I1571" i="29"/>
  <c r="I1572" i="29"/>
  <c r="I1573" i="29"/>
  <c r="I1574" i="29"/>
  <c r="I1575" i="29"/>
  <c r="I1576" i="29"/>
  <c r="I1577" i="29"/>
  <c r="I1578" i="29"/>
  <c r="I1579" i="29"/>
  <c r="I1580" i="29"/>
  <c r="I1581" i="29"/>
  <c r="I1582" i="29"/>
  <c r="I1583" i="29"/>
  <c r="I1584" i="29"/>
  <c r="I1585" i="29"/>
  <c r="I1586" i="29"/>
  <c r="I1587" i="29"/>
  <c r="I1588" i="29"/>
  <c r="I1589" i="29"/>
  <c r="I1590" i="29"/>
  <c r="I1591" i="29"/>
  <c r="I1592" i="29"/>
  <c r="I1593" i="29"/>
  <c r="I1594" i="29"/>
  <c r="I1595" i="29"/>
  <c r="I1596" i="29"/>
  <c r="I1597" i="29"/>
  <c r="I1598" i="29"/>
  <c r="I1599" i="29"/>
  <c r="I1600" i="29"/>
  <c r="I1601" i="29"/>
  <c r="I1602" i="29"/>
  <c r="I1603" i="29"/>
  <c r="I1604" i="29"/>
  <c r="I1605" i="29"/>
  <c r="I1606" i="29"/>
  <c r="I1607" i="29"/>
  <c r="I1608" i="29"/>
  <c r="I1609" i="29"/>
  <c r="I1610" i="29"/>
  <c r="I1611" i="29"/>
  <c r="I1612" i="29"/>
  <c r="I1613" i="29"/>
  <c r="I1614" i="29"/>
  <c r="I1615" i="29"/>
  <c r="I1616" i="29"/>
  <c r="I1617" i="29"/>
  <c r="I1618" i="29"/>
  <c r="I1619" i="29"/>
  <c r="I1620" i="29"/>
  <c r="I1621" i="29"/>
  <c r="I1622" i="29"/>
  <c r="I1623" i="29"/>
  <c r="I1624" i="29"/>
  <c r="I1625" i="29"/>
  <c r="I1626" i="29"/>
  <c r="I1627" i="29"/>
  <c r="I1628" i="29"/>
  <c r="I1629" i="29"/>
  <c r="I1630" i="29"/>
  <c r="I1631" i="29"/>
  <c r="I1632" i="29"/>
  <c r="I1633" i="29"/>
  <c r="I1634" i="29"/>
  <c r="I1635" i="29"/>
  <c r="I1636" i="29"/>
  <c r="I1637" i="29"/>
  <c r="I1638" i="29"/>
  <c r="I1639" i="29"/>
  <c r="I1640" i="29"/>
  <c r="I1641" i="29"/>
  <c r="I1642" i="29"/>
  <c r="I1643" i="29"/>
  <c r="I1644" i="29"/>
  <c r="I1645" i="29"/>
  <c r="I1646" i="29"/>
  <c r="I1647" i="29"/>
  <c r="I1648" i="29"/>
  <c r="I1649" i="29"/>
  <c r="I1650" i="29"/>
  <c r="I1651" i="29"/>
  <c r="I1652" i="29"/>
  <c r="I1653" i="29"/>
  <c r="I1654" i="29"/>
  <c r="I1655" i="29"/>
  <c r="I1656" i="29"/>
  <c r="I1657" i="29"/>
  <c r="I1658" i="29"/>
  <c r="I1659" i="29"/>
  <c r="I1660" i="29"/>
  <c r="I1661" i="29"/>
  <c r="I1662" i="29"/>
  <c r="I1663" i="29"/>
  <c r="I1664" i="29"/>
  <c r="I1665" i="29"/>
  <c r="I1666" i="29"/>
  <c r="I1667" i="29"/>
  <c r="I1668" i="29"/>
  <c r="I1669" i="29"/>
  <c r="I1670" i="29"/>
  <c r="I1671" i="29"/>
  <c r="I1672" i="29"/>
  <c r="I1673" i="29"/>
  <c r="I1674" i="29"/>
  <c r="I1675" i="29"/>
  <c r="I1676" i="29"/>
  <c r="I1677" i="29"/>
  <c r="I1678" i="29"/>
  <c r="I1679" i="29"/>
  <c r="I1680" i="29"/>
  <c r="I1681" i="29"/>
  <c r="I1682" i="29"/>
  <c r="I1683" i="29"/>
  <c r="I1684" i="29"/>
  <c r="I1685" i="29"/>
  <c r="I1686" i="29"/>
  <c r="I1687" i="29"/>
  <c r="I1688" i="29"/>
  <c r="I1689" i="29"/>
  <c r="I1690" i="29"/>
  <c r="I1691" i="29"/>
  <c r="I1692" i="29"/>
  <c r="I1693" i="29"/>
  <c r="I1694" i="29"/>
  <c r="I1695" i="29"/>
  <c r="I1696" i="29"/>
  <c r="I1697" i="29"/>
  <c r="I1698" i="29"/>
  <c r="I1699" i="29"/>
  <c r="I1700" i="29"/>
  <c r="I1701" i="29"/>
  <c r="I1702" i="29"/>
  <c r="I1703" i="29"/>
  <c r="I1704" i="29"/>
  <c r="I1705" i="29"/>
  <c r="I1706" i="29"/>
  <c r="I1707" i="29"/>
  <c r="I1708" i="29"/>
  <c r="I1709" i="29"/>
  <c r="I1710" i="29"/>
  <c r="I1711" i="29"/>
  <c r="I1712" i="29"/>
  <c r="I1713" i="29"/>
  <c r="I1714" i="29"/>
  <c r="I1715" i="29"/>
  <c r="I1716" i="29"/>
  <c r="I1717" i="29"/>
  <c r="I1718" i="29"/>
  <c r="I1719" i="29"/>
  <c r="I1720" i="29"/>
  <c r="I1721" i="29"/>
  <c r="I1722" i="29"/>
  <c r="I1723" i="29"/>
  <c r="I1724" i="29"/>
  <c r="I1725" i="29"/>
  <c r="I1726" i="29"/>
  <c r="I1727" i="29"/>
  <c r="I1728" i="29"/>
  <c r="I1729" i="29"/>
  <c r="I1730" i="29"/>
  <c r="I1731" i="29"/>
  <c r="I1732" i="29"/>
  <c r="I1733" i="29"/>
  <c r="I1734" i="29"/>
  <c r="I1735" i="29"/>
  <c r="I1736" i="29"/>
  <c r="I1737" i="29"/>
  <c r="I1738" i="29"/>
  <c r="I1739" i="29"/>
  <c r="I1740" i="29"/>
  <c r="I1741" i="29"/>
  <c r="I1742" i="29"/>
  <c r="I1743" i="29"/>
  <c r="I1744" i="29"/>
  <c r="I1745" i="29"/>
  <c r="I1746" i="29"/>
  <c r="I1747" i="29"/>
  <c r="I1748" i="29"/>
  <c r="I1749" i="29"/>
  <c r="I1750" i="29"/>
  <c r="I1751" i="29"/>
  <c r="I1752" i="29"/>
  <c r="I1753" i="29"/>
  <c r="I1754" i="29"/>
  <c r="I1755" i="29"/>
  <c r="I1756" i="29"/>
  <c r="I1757" i="29"/>
  <c r="I1758" i="29"/>
  <c r="I1759" i="29"/>
  <c r="I1760" i="29"/>
  <c r="I1761" i="29"/>
  <c r="I1762" i="29"/>
  <c r="I1763" i="29"/>
  <c r="I1764" i="29"/>
  <c r="I1765" i="29"/>
  <c r="I1766" i="29"/>
  <c r="I1767" i="29"/>
  <c r="I1768" i="29"/>
  <c r="I1769" i="29"/>
  <c r="I1770" i="29"/>
  <c r="I1771" i="29"/>
  <c r="I1772" i="29"/>
  <c r="I1773" i="29"/>
  <c r="I1774" i="29"/>
  <c r="I1775" i="29"/>
  <c r="I1776" i="29"/>
  <c r="I1777" i="29"/>
  <c r="I1778" i="29"/>
  <c r="I1779" i="29"/>
  <c r="I1780" i="29"/>
  <c r="I1781" i="29"/>
  <c r="I1782" i="29"/>
  <c r="I1783" i="29"/>
  <c r="I1784" i="29"/>
  <c r="I1785" i="29"/>
  <c r="I1786" i="29"/>
  <c r="I1787" i="29"/>
  <c r="I1788" i="29"/>
  <c r="I1789" i="29"/>
  <c r="I1790" i="29"/>
  <c r="I1791" i="29"/>
  <c r="I1792" i="29"/>
  <c r="I1793" i="29"/>
  <c r="I1794" i="29"/>
  <c r="I1795" i="29"/>
  <c r="I1796" i="29"/>
  <c r="I1797" i="29"/>
  <c r="I1798" i="29"/>
  <c r="I1799" i="29"/>
  <c r="I1800" i="29"/>
  <c r="I1801" i="29"/>
  <c r="I1802" i="29"/>
  <c r="I1803" i="29"/>
  <c r="I1804" i="29"/>
  <c r="I1805" i="29"/>
  <c r="I1806" i="29"/>
  <c r="I1807" i="29"/>
  <c r="I1808" i="29"/>
  <c r="I1809" i="29"/>
  <c r="I1810" i="29"/>
  <c r="I1811" i="29"/>
  <c r="I1812" i="29"/>
  <c r="I1813" i="29"/>
  <c r="I1814" i="29"/>
  <c r="I1815" i="29"/>
  <c r="I1816" i="29"/>
  <c r="I1817" i="29"/>
  <c r="I1818" i="29"/>
  <c r="I1819" i="29"/>
  <c r="I1820" i="29"/>
  <c r="I1821" i="29"/>
  <c r="I1822" i="29"/>
  <c r="I1823" i="29"/>
  <c r="I1824" i="29"/>
  <c r="I1825" i="29"/>
  <c r="I1826" i="29"/>
  <c r="I1827" i="29"/>
  <c r="I1828" i="29"/>
  <c r="I1829" i="29"/>
  <c r="I1830" i="29"/>
  <c r="I1831" i="29"/>
  <c r="I1832" i="29"/>
  <c r="I1833" i="29"/>
  <c r="I1834" i="29"/>
  <c r="I1835" i="29"/>
  <c r="I1836" i="29"/>
  <c r="I1837" i="29"/>
  <c r="I1838" i="29"/>
  <c r="I1839" i="29"/>
  <c r="I1840" i="29"/>
  <c r="I1841" i="29"/>
  <c r="I1842" i="29"/>
  <c r="I1843" i="29"/>
  <c r="I1844" i="29"/>
  <c r="I1845" i="29"/>
  <c r="I1846" i="29"/>
  <c r="I1847" i="29"/>
  <c r="I1848" i="29"/>
  <c r="I1849" i="29"/>
  <c r="I1850" i="29"/>
  <c r="I1851" i="29"/>
  <c r="I1852" i="29"/>
  <c r="I1853" i="29"/>
  <c r="I1854" i="29"/>
  <c r="I1855" i="29"/>
  <c r="I1856" i="29"/>
  <c r="I1857" i="29"/>
  <c r="I1858" i="29"/>
  <c r="I1859" i="29"/>
  <c r="I1860" i="29"/>
  <c r="I1861" i="29"/>
  <c r="I1862" i="29"/>
  <c r="I1863" i="29"/>
  <c r="I1864" i="29"/>
  <c r="I1865" i="29"/>
  <c r="I1866" i="29"/>
  <c r="I1867" i="29"/>
  <c r="I1868" i="29"/>
  <c r="I1869" i="29"/>
  <c r="I1870" i="29"/>
  <c r="I1871" i="29"/>
  <c r="I1872" i="29"/>
  <c r="I1873" i="29"/>
  <c r="I1874" i="29"/>
  <c r="I1875" i="29"/>
  <c r="I1876" i="29"/>
  <c r="I1877" i="29"/>
  <c r="I1878" i="29"/>
  <c r="I1879" i="29"/>
  <c r="I1880" i="29"/>
  <c r="I1881" i="29"/>
  <c r="I1882" i="29"/>
  <c r="I1883" i="29"/>
  <c r="I1884" i="29"/>
  <c r="I1885" i="29"/>
  <c r="I1886" i="29"/>
  <c r="I1887" i="29"/>
  <c r="I1888" i="29"/>
  <c r="I1889" i="29"/>
  <c r="I1890" i="29"/>
  <c r="I1891" i="29"/>
  <c r="I1892" i="29"/>
  <c r="I1893" i="29"/>
  <c r="I1894" i="29"/>
  <c r="I1895" i="29"/>
  <c r="I1896" i="29"/>
  <c r="I1897" i="29"/>
  <c r="I1898" i="29"/>
  <c r="I1899" i="29"/>
  <c r="I1900" i="29"/>
  <c r="I1901" i="29"/>
  <c r="I1902" i="29"/>
  <c r="I1903" i="29"/>
  <c r="I1904" i="29"/>
  <c r="I1905" i="29"/>
  <c r="I1906" i="29"/>
  <c r="I1907" i="29"/>
  <c r="I1908" i="29"/>
  <c r="I1909" i="29"/>
  <c r="I1910" i="29"/>
  <c r="I1911" i="29"/>
  <c r="I1912" i="29"/>
  <c r="I1913" i="29"/>
  <c r="I1914" i="29"/>
  <c r="I1915" i="29"/>
  <c r="I1916" i="29"/>
  <c r="I1917" i="29"/>
  <c r="I1918" i="29"/>
  <c r="I1919" i="29"/>
  <c r="I1920" i="29"/>
  <c r="I1921" i="29"/>
  <c r="I1922" i="29"/>
  <c r="I3" i="29"/>
  <c r="H4" i="35"/>
  <c r="H5" i="35"/>
  <c r="H6" i="35"/>
  <c r="H7" i="35"/>
  <c r="H8" i="35"/>
  <c r="H9" i="35"/>
  <c r="H10" i="35"/>
  <c r="H11" i="35"/>
  <c r="H12" i="35"/>
  <c r="H13" i="35"/>
  <c r="H14" i="35"/>
  <c r="H15" i="35"/>
  <c r="H16" i="35"/>
  <c r="H17" i="35"/>
  <c r="H18" i="35"/>
  <c r="H19" i="35"/>
  <c r="H20" i="35"/>
  <c r="H21" i="35"/>
  <c r="H22" i="35"/>
  <c r="H23" i="35"/>
  <c r="H24" i="35"/>
  <c r="H25" i="35"/>
  <c r="H26" i="35"/>
  <c r="H27" i="35"/>
  <c r="H28" i="35"/>
  <c r="H29" i="35"/>
  <c r="H30" i="35"/>
  <c r="H31" i="35"/>
  <c r="H32" i="35"/>
  <c r="H33" i="35"/>
  <c r="H34" i="35"/>
  <c r="H35" i="35"/>
  <c r="H36" i="35"/>
  <c r="H37" i="35"/>
  <c r="H38" i="35"/>
  <c r="H39" i="35"/>
  <c r="H40" i="35"/>
  <c r="H41" i="35"/>
  <c r="H42" i="35"/>
  <c r="H43" i="35"/>
  <c r="H44" i="35"/>
  <c r="H45" i="35"/>
  <c r="H46" i="35"/>
  <c r="H47" i="35"/>
  <c r="H48" i="35"/>
  <c r="H49" i="35"/>
  <c r="H50" i="35"/>
  <c r="H51" i="35"/>
  <c r="H52" i="35"/>
  <c r="H53" i="35"/>
  <c r="H54" i="35"/>
  <c r="H55" i="35"/>
  <c r="H56" i="35"/>
  <c r="H57" i="35"/>
  <c r="H58" i="35"/>
  <c r="H59" i="35"/>
  <c r="H60" i="35"/>
  <c r="H61" i="35"/>
  <c r="H62" i="35"/>
  <c r="H63" i="35"/>
  <c r="H64" i="35"/>
  <c r="H65" i="35"/>
  <c r="H66" i="35"/>
  <c r="H67" i="35"/>
  <c r="H68" i="35"/>
  <c r="H69" i="35"/>
  <c r="H70" i="35"/>
  <c r="H71" i="35"/>
  <c r="H72" i="35"/>
  <c r="H73" i="35"/>
  <c r="H74" i="35"/>
  <c r="H75" i="35"/>
  <c r="H76" i="35"/>
  <c r="H77" i="35"/>
  <c r="H78" i="35"/>
  <c r="H79" i="35"/>
  <c r="H80" i="35"/>
  <c r="H81" i="35"/>
  <c r="H82" i="35"/>
  <c r="H83" i="35"/>
  <c r="H84" i="35"/>
  <c r="H85" i="35"/>
  <c r="H86" i="35"/>
  <c r="H87" i="35"/>
  <c r="H88" i="35"/>
  <c r="H89" i="35"/>
  <c r="H90" i="35"/>
  <c r="H91" i="35"/>
  <c r="H92" i="35"/>
  <c r="H93" i="35"/>
  <c r="H94" i="35"/>
  <c r="H95" i="35"/>
  <c r="H96" i="35"/>
  <c r="H97" i="35"/>
  <c r="H98" i="35"/>
  <c r="H99" i="35"/>
  <c r="H100" i="35"/>
  <c r="H101" i="35"/>
  <c r="H102" i="35"/>
  <c r="H103" i="35"/>
  <c r="H104" i="35"/>
  <c r="H105" i="35"/>
  <c r="H106" i="35"/>
  <c r="H107" i="35"/>
  <c r="H108" i="35"/>
  <c r="H109" i="35"/>
  <c r="H110" i="35"/>
  <c r="H111" i="35"/>
  <c r="H112" i="35"/>
  <c r="H113" i="35"/>
  <c r="H114" i="35"/>
  <c r="H115" i="35"/>
  <c r="H116" i="35"/>
  <c r="H117" i="35"/>
  <c r="H118" i="35"/>
  <c r="H119" i="35"/>
  <c r="H120" i="35"/>
  <c r="H121" i="35"/>
  <c r="H122" i="35"/>
  <c r="H123" i="35"/>
  <c r="H124" i="35"/>
  <c r="H125" i="35"/>
  <c r="H126" i="35"/>
  <c r="H127" i="35"/>
  <c r="H128" i="35"/>
  <c r="H129" i="35"/>
  <c r="H130" i="35"/>
  <c r="H131" i="35"/>
  <c r="H132" i="35"/>
  <c r="H133" i="35"/>
  <c r="H134" i="35"/>
  <c r="H135" i="35"/>
  <c r="H136" i="35"/>
  <c r="H137" i="35"/>
  <c r="H138" i="35"/>
  <c r="H139" i="35"/>
  <c r="H140" i="35"/>
  <c r="H141" i="35"/>
  <c r="H142" i="35"/>
  <c r="H143" i="35"/>
  <c r="H144" i="35"/>
  <c r="H145" i="35"/>
  <c r="H146" i="35"/>
  <c r="H147" i="35"/>
  <c r="H148" i="35"/>
  <c r="H149" i="35"/>
  <c r="H150" i="35"/>
  <c r="H151" i="35"/>
  <c r="H152" i="35"/>
  <c r="H153" i="35"/>
  <c r="H154" i="35"/>
  <c r="H155" i="35"/>
  <c r="H156" i="35"/>
  <c r="H157" i="35"/>
  <c r="H158" i="35"/>
  <c r="H159" i="35"/>
  <c r="H160" i="35"/>
  <c r="H161" i="35"/>
  <c r="H162" i="35"/>
  <c r="H163" i="35"/>
  <c r="H164" i="35"/>
  <c r="H165" i="35"/>
  <c r="H166" i="35"/>
  <c r="H167" i="35"/>
  <c r="H168" i="35"/>
  <c r="H169" i="35"/>
  <c r="H170" i="35"/>
  <c r="H171" i="35"/>
  <c r="H172" i="35"/>
  <c r="H173" i="35"/>
  <c r="H174" i="35"/>
  <c r="H175" i="35"/>
  <c r="H176" i="35"/>
  <c r="H177" i="35"/>
  <c r="H178" i="35"/>
  <c r="H179" i="35"/>
  <c r="H180" i="35"/>
  <c r="H181" i="35"/>
  <c r="H182" i="35"/>
  <c r="H183" i="35"/>
  <c r="H184" i="35"/>
  <c r="H185" i="35"/>
  <c r="H186" i="35"/>
  <c r="H187" i="35"/>
  <c r="H188" i="35"/>
  <c r="H189" i="35"/>
  <c r="H190" i="35"/>
  <c r="H191" i="35"/>
  <c r="H192" i="35"/>
  <c r="H193" i="35"/>
  <c r="H194" i="35"/>
  <c r="H195" i="35"/>
  <c r="H196" i="35"/>
  <c r="H197" i="35"/>
  <c r="H198" i="35"/>
  <c r="H199" i="35"/>
  <c r="H200" i="35"/>
  <c r="H201" i="35"/>
  <c r="H202" i="35"/>
  <c r="H203" i="35"/>
  <c r="H204" i="35"/>
  <c r="H205" i="35"/>
  <c r="H206" i="35"/>
  <c r="H207" i="35"/>
  <c r="H208" i="35"/>
  <c r="H209" i="35"/>
  <c r="H210" i="35"/>
  <c r="H211" i="35"/>
  <c r="H212" i="35"/>
  <c r="H213" i="35"/>
  <c r="H214" i="35"/>
  <c r="H215" i="35"/>
  <c r="H216" i="35"/>
  <c r="H217" i="35"/>
  <c r="H218" i="35"/>
  <c r="H219" i="35"/>
  <c r="H220" i="35"/>
  <c r="H221" i="35"/>
  <c r="H222" i="35"/>
  <c r="H223" i="35"/>
  <c r="H224" i="35"/>
  <c r="H225" i="35"/>
  <c r="H226" i="35"/>
  <c r="H227" i="35"/>
  <c r="H228" i="35"/>
  <c r="H229" i="35"/>
  <c r="H230" i="35"/>
  <c r="H231" i="35"/>
  <c r="H232" i="35"/>
  <c r="H233" i="35"/>
  <c r="H234" i="35"/>
  <c r="H235" i="35"/>
  <c r="H236" i="35"/>
  <c r="H237" i="35"/>
  <c r="H238" i="35"/>
  <c r="H239" i="35"/>
  <c r="H240" i="35"/>
  <c r="H241" i="35"/>
  <c r="H242" i="35"/>
  <c r="H243" i="35"/>
  <c r="H244" i="35"/>
  <c r="H245" i="35"/>
  <c r="H246" i="35"/>
  <c r="H247" i="35"/>
  <c r="H248" i="35"/>
  <c r="H249" i="35"/>
  <c r="H250" i="35"/>
  <c r="H251" i="35"/>
  <c r="H252" i="35"/>
  <c r="H253" i="35"/>
  <c r="H254" i="35"/>
  <c r="H255" i="35"/>
  <c r="H256" i="35"/>
  <c r="H257" i="35"/>
  <c r="H258" i="35"/>
  <c r="H259" i="35"/>
  <c r="H260" i="35"/>
  <c r="H261" i="35"/>
  <c r="H262" i="35"/>
  <c r="H263" i="35"/>
  <c r="H264" i="35"/>
  <c r="H265" i="35"/>
  <c r="H266" i="35"/>
  <c r="H267" i="35"/>
  <c r="H268" i="35"/>
  <c r="H269" i="35"/>
  <c r="H270" i="35"/>
  <c r="H271" i="35"/>
  <c r="H272" i="35"/>
  <c r="H273" i="35"/>
  <c r="H274" i="35"/>
  <c r="H275" i="35"/>
  <c r="H276" i="35"/>
  <c r="H277" i="35"/>
  <c r="H278" i="35"/>
  <c r="H279" i="35"/>
  <c r="H280" i="35"/>
  <c r="H281" i="35"/>
  <c r="H282" i="35"/>
  <c r="H283" i="35"/>
  <c r="H284" i="35"/>
  <c r="H285" i="35"/>
  <c r="H286" i="35"/>
  <c r="H287" i="35"/>
  <c r="H288" i="35"/>
  <c r="H289" i="35"/>
  <c r="H290" i="35"/>
  <c r="H291" i="35"/>
  <c r="H292" i="35"/>
  <c r="H293" i="35"/>
  <c r="H294" i="35"/>
  <c r="H295" i="35"/>
  <c r="H296" i="35"/>
  <c r="H297" i="35"/>
  <c r="H298" i="35"/>
  <c r="H299" i="35"/>
  <c r="H300" i="35"/>
  <c r="H301" i="35"/>
  <c r="H302" i="35"/>
  <c r="H303" i="35"/>
  <c r="H304" i="35"/>
  <c r="H305" i="35"/>
  <c r="H306" i="35"/>
  <c r="H307" i="35"/>
  <c r="H308" i="35"/>
  <c r="H309" i="35"/>
  <c r="H310" i="35"/>
  <c r="H311" i="35"/>
  <c r="H312" i="35"/>
  <c r="H313" i="35"/>
  <c r="H314" i="35"/>
  <c r="H315" i="35"/>
  <c r="H316" i="35"/>
  <c r="H317" i="35"/>
  <c r="H318" i="35"/>
  <c r="H319" i="35"/>
  <c r="H320" i="35"/>
  <c r="H321" i="35"/>
  <c r="H322" i="35"/>
  <c r="H323" i="35"/>
  <c r="H324" i="35"/>
  <c r="H325" i="35"/>
  <c r="H326" i="35"/>
  <c r="H327" i="35"/>
  <c r="H328" i="35"/>
  <c r="H329" i="35"/>
  <c r="H330" i="35"/>
  <c r="H331" i="35"/>
  <c r="H332" i="35"/>
  <c r="H333" i="35"/>
  <c r="H334" i="35"/>
  <c r="H335" i="35"/>
  <c r="H336" i="35"/>
  <c r="H337" i="35"/>
  <c r="H338" i="35"/>
  <c r="H339" i="35"/>
  <c r="H340" i="35"/>
  <c r="H341" i="35"/>
  <c r="H342" i="35"/>
  <c r="H343" i="35"/>
  <c r="H344" i="35"/>
  <c r="H345" i="35"/>
  <c r="H346" i="35"/>
  <c r="H347" i="35"/>
  <c r="H348" i="35"/>
  <c r="H349" i="35"/>
  <c r="H350" i="35"/>
  <c r="H351" i="35"/>
  <c r="H352" i="35"/>
  <c r="H353" i="35"/>
  <c r="H354" i="35"/>
  <c r="H355" i="35"/>
  <c r="H356" i="35"/>
  <c r="H357" i="35"/>
  <c r="H358" i="35"/>
  <c r="H359" i="35"/>
  <c r="H360" i="35"/>
  <c r="H361" i="35"/>
  <c r="H362" i="35"/>
  <c r="H363" i="35"/>
  <c r="H364" i="35"/>
  <c r="H365" i="35"/>
  <c r="H366" i="35"/>
  <c r="H367" i="35"/>
  <c r="H368" i="35"/>
  <c r="H369" i="35"/>
  <c r="H370" i="35"/>
  <c r="H371" i="35"/>
  <c r="H372" i="35"/>
  <c r="H373" i="35"/>
  <c r="H374" i="35"/>
  <c r="H375" i="35"/>
  <c r="H376" i="35"/>
  <c r="H377" i="35"/>
  <c r="H378" i="35"/>
  <c r="H379" i="35"/>
  <c r="H380" i="35"/>
  <c r="H381" i="35"/>
  <c r="H382" i="35"/>
  <c r="H383" i="35"/>
  <c r="H384" i="35"/>
  <c r="H385" i="35"/>
  <c r="H386" i="35"/>
  <c r="H387" i="35"/>
  <c r="H388" i="35"/>
  <c r="H389" i="35"/>
  <c r="H390" i="35"/>
  <c r="H391" i="35"/>
  <c r="H392" i="35"/>
  <c r="H393" i="35"/>
  <c r="H394" i="35"/>
  <c r="H395" i="35"/>
  <c r="H396" i="35"/>
  <c r="H397" i="35"/>
  <c r="H398" i="35"/>
  <c r="H399" i="35"/>
  <c r="H400" i="35"/>
  <c r="H401" i="35"/>
  <c r="H402" i="35"/>
  <c r="H403" i="35"/>
  <c r="H404" i="35"/>
  <c r="H405" i="35"/>
  <c r="H406" i="35"/>
  <c r="H407" i="35"/>
  <c r="H408" i="35"/>
  <c r="H409" i="35"/>
  <c r="H410" i="35"/>
  <c r="H411" i="35"/>
  <c r="H412" i="35"/>
  <c r="H413" i="35"/>
  <c r="H414" i="35"/>
  <c r="H415" i="35"/>
  <c r="H416" i="35"/>
  <c r="H417" i="35"/>
  <c r="H418" i="35"/>
  <c r="H419" i="35"/>
  <c r="H420" i="35"/>
  <c r="H421" i="35"/>
  <c r="H422" i="35"/>
  <c r="H423" i="35"/>
  <c r="H424" i="35"/>
  <c r="H425" i="35"/>
  <c r="H426" i="35"/>
  <c r="H427" i="35"/>
  <c r="H428" i="35"/>
  <c r="H429" i="35"/>
  <c r="H430" i="35"/>
  <c r="H431" i="35"/>
  <c r="H432" i="35"/>
  <c r="H433" i="35"/>
  <c r="H434" i="35"/>
  <c r="H435" i="35"/>
  <c r="H436" i="35"/>
  <c r="H437" i="35"/>
  <c r="H438" i="35"/>
  <c r="H439" i="35"/>
  <c r="H440" i="35"/>
  <c r="H441" i="35"/>
  <c r="H442" i="35"/>
  <c r="H443" i="35"/>
  <c r="H444" i="35"/>
  <c r="H445" i="35"/>
  <c r="H446" i="35"/>
  <c r="H447" i="35"/>
  <c r="H448" i="35"/>
  <c r="H449" i="35"/>
  <c r="H450" i="35"/>
  <c r="H451" i="35"/>
  <c r="H452" i="35"/>
  <c r="H453" i="35"/>
  <c r="H454" i="35"/>
  <c r="H455" i="35"/>
  <c r="H456" i="35"/>
  <c r="H457" i="35"/>
  <c r="H458" i="35"/>
  <c r="H459" i="35"/>
  <c r="H460" i="35"/>
  <c r="H461" i="35"/>
  <c r="H462" i="35"/>
  <c r="H463" i="35"/>
  <c r="H464" i="35"/>
  <c r="H465" i="35"/>
  <c r="H466" i="35"/>
  <c r="H467" i="35"/>
  <c r="H468" i="35"/>
  <c r="H469" i="35"/>
  <c r="H470" i="35"/>
  <c r="H471" i="35"/>
  <c r="H472" i="35"/>
  <c r="H473" i="35"/>
  <c r="H474" i="35"/>
  <c r="H475" i="35"/>
  <c r="H476" i="35"/>
  <c r="H477" i="35"/>
  <c r="H478" i="35"/>
  <c r="H479" i="35"/>
  <c r="H480" i="35"/>
  <c r="H481" i="35"/>
  <c r="H482" i="35"/>
  <c r="H483" i="35"/>
  <c r="H484" i="35"/>
  <c r="H485" i="35"/>
  <c r="H486" i="35"/>
  <c r="H487" i="35"/>
  <c r="H488" i="35"/>
  <c r="H489" i="35"/>
  <c r="H490" i="35"/>
  <c r="H491" i="35"/>
  <c r="H492" i="35"/>
  <c r="H493" i="35"/>
  <c r="H494" i="35"/>
  <c r="H495" i="35"/>
  <c r="H496" i="35"/>
  <c r="H497" i="35"/>
  <c r="H498" i="35"/>
  <c r="H499" i="35"/>
  <c r="H500" i="35"/>
  <c r="H501" i="35"/>
  <c r="H502" i="35"/>
  <c r="H503" i="35"/>
  <c r="H504" i="35"/>
  <c r="H505" i="35"/>
  <c r="H506" i="35"/>
  <c r="H507" i="35"/>
  <c r="H508" i="35"/>
  <c r="H509" i="35"/>
  <c r="H510" i="35"/>
  <c r="H511" i="35"/>
  <c r="H512" i="35"/>
  <c r="H513" i="35"/>
  <c r="H514" i="35"/>
  <c r="H515" i="35"/>
  <c r="H516" i="35"/>
  <c r="H517" i="35"/>
  <c r="H518" i="35"/>
  <c r="H519" i="35"/>
  <c r="H520" i="35"/>
  <c r="H521" i="35"/>
  <c r="H522" i="35"/>
  <c r="H523" i="35"/>
  <c r="H524" i="35"/>
  <c r="H525" i="35"/>
  <c r="H526" i="35"/>
  <c r="H527" i="35"/>
  <c r="H528" i="35"/>
  <c r="H529" i="35"/>
  <c r="H530" i="35"/>
  <c r="H531" i="35"/>
  <c r="H532" i="35"/>
  <c r="H533" i="35"/>
  <c r="H534" i="35"/>
  <c r="H535" i="35"/>
  <c r="H536" i="35"/>
  <c r="H537" i="35"/>
  <c r="H538" i="35"/>
  <c r="H539" i="35"/>
  <c r="H540" i="35"/>
  <c r="H541" i="35"/>
  <c r="H542" i="35"/>
  <c r="H543" i="35"/>
  <c r="H544" i="35"/>
  <c r="H545" i="35"/>
  <c r="H546" i="35"/>
  <c r="H547" i="35"/>
  <c r="H548" i="35"/>
  <c r="H549" i="35"/>
  <c r="H550" i="35"/>
  <c r="H551" i="35"/>
  <c r="H552" i="35"/>
  <c r="H553" i="35"/>
  <c r="H554" i="35"/>
  <c r="H555" i="35"/>
  <c r="H556" i="35"/>
  <c r="H557" i="35"/>
  <c r="H558" i="35"/>
  <c r="H559" i="35"/>
  <c r="H560" i="35"/>
  <c r="H561" i="35"/>
  <c r="H562" i="35"/>
  <c r="H563" i="35"/>
  <c r="H564" i="35"/>
  <c r="H565" i="35"/>
  <c r="H566" i="35"/>
  <c r="H567" i="35"/>
  <c r="H568" i="35"/>
  <c r="H569" i="35"/>
  <c r="H570" i="35"/>
  <c r="H571" i="35"/>
  <c r="H572" i="35"/>
  <c r="H573" i="35"/>
  <c r="H574" i="35"/>
  <c r="H575" i="35"/>
  <c r="H576" i="35"/>
  <c r="H577" i="35"/>
  <c r="H578" i="35"/>
  <c r="H579" i="35"/>
  <c r="H580" i="35"/>
  <c r="H581" i="35"/>
  <c r="H582" i="35"/>
  <c r="H583" i="35"/>
  <c r="H584" i="35"/>
  <c r="H585" i="35"/>
  <c r="H586" i="35"/>
  <c r="H587" i="35"/>
  <c r="H588" i="35"/>
  <c r="H589" i="35"/>
  <c r="H590" i="35"/>
  <c r="H591" i="35"/>
  <c r="H592" i="35"/>
  <c r="H593" i="35"/>
  <c r="H594" i="35"/>
  <c r="H595" i="35"/>
  <c r="H596" i="35"/>
  <c r="H597" i="35"/>
  <c r="H598" i="35"/>
  <c r="H599" i="35"/>
  <c r="H600" i="35"/>
  <c r="H601" i="35"/>
  <c r="H602" i="35"/>
  <c r="H603" i="35"/>
  <c r="H604" i="35"/>
  <c r="H605" i="35"/>
  <c r="H606" i="35"/>
  <c r="H607" i="35"/>
  <c r="H608" i="35"/>
  <c r="H609" i="35"/>
  <c r="H610" i="35"/>
  <c r="H611" i="35"/>
  <c r="H612" i="35"/>
  <c r="H613" i="35"/>
  <c r="H614" i="35"/>
  <c r="H615" i="35"/>
  <c r="H616" i="35"/>
  <c r="H617" i="35"/>
  <c r="H618" i="35"/>
  <c r="H619" i="35"/>
  <c r="H620" i="35"/>
  <c r="H621" i="35"/>
  <c r="H622" i="35"/>
  <c r="H623" i="35"/>
  <c r="H624" i="35"/>
  <c r="H625" i="35"/>
  <c r="H626" i="35"/>
  <c r="H627" i="35"/>
  <c r="H628" i="35"/>
  <c r="H629" i="35"/>
  <c r="H630" i="35"/>
  <c r="H631" i="35"/>
  <c r="H632" i="35"/>
  <c r="H633" i="35"/>
  <c r="H634" i="35"/>
  <c r="H635" i="35"/>
  <c r="H636" i="35"/>
  <c r="H637" i="35"/>
  <c r="H638" i="35"/>
  <c r="H639" i="35"/>
  <c r="H640" i="35"/>
  <c r="H641" i="35"/>
  <c r="H642" i="35"/>
  <c r="H643" i="35"/>
  <c r="H644" i="35"/>
  <c r="H645" i="35"/>
  <c r="H646" i="35"/>
  <c r="H647" i="35"/>
  <c r="H648" i="35"/>
  <c r="H649" i="35"/>
  <c r="H650" i="35"/>
  <c r="H651" i="35"/>
  <c r="H652" i="35"/>
  <c r="H653" i="35"/>
  <c r="H654" i="35"/>
  <c r="H655" i="35"/>
  <c r="H656" i="35"/>
  <c r="H657" i="35"/>
  <c r="H658" i="35"/>
  <c r="H659" i="35"/>
  <c r="H660" i="35"/>
  <c r="H661" i="35"/>
  <c r="H662" i="35"/>
  <c r="H663" i="35"/>
  <c r="H664" i="35"/>
  <c r="H665" i="35"/>
  <c r="H666" i="35"/>
  <c r="H667" i="35"/>
  <c r="H668" i="35"/>
  <c r="H669" i="35"/>
  <c r="H670" i="35"/>
  <c r="H671" i="35"/>
  <c r="H672" i="35"/>
  <c r="H673" i="35"/>
  <c r="H674" i="35"/>
  <c r="H675" i="35"/>
  <c r="H676" i="35"/>
  <c r="H677" i="35"/>
  <c r="H678" i="35"/>
  <c r="H679" i="35"/>
  <c r="H680" i="35"/>
  <c r="H681" i="35"/>
  <c r="H682" i="35"/>
  <c r="H683" i="35"/>
  <c r="H684" i="35"/>
  <c r="H685" i="35"/>
  <c r="H686" i="35"/>
  <c r="H687" i="35"/>
  <c r="H688" i="35"/>
  <c r="H689" i="35"/>
  <c r="H690" i="35"/>
  <c r="H691" i="35"/>
  <c r="H692" i="35"/>
  <c r="H693" i="35"/>
  <c r="H694" i="35"/>
  <c r="H695" i="35"/>
  <c r="H696" i="35"/>
  <c r="H697" i="35"/>
  <c r="H698" i="35"/>
  <c r="H699" i="35"/>
  <c r="H700" i="35"/>
  <c r="H701" i="35"/>
  <c r="H702" i="35"/>
  <c r="H703" i="35"/>
  <c r="H704" i="35"/>
  <c r="H705" i="35"/>
  <c r="H706" i="35"/>
  <c r="H707" i="35"/>
  <c r="H708" i="35"/>
  <c r="H709" i="35"/>
  <c r="H710" i="35"/>
  <c r="H711" i="35"/>
  <c r="H712" i="35"/>
  <c r="H713" i="35"/>
  <c r="H714" i="35"/>
  <c r="H715" i="35"/>
  <c r="H716" i="35"/>
  <c r="H717" i="35"/>
  <c r="H718" i="35"/>
  <c r="H719" i="35"/>
  <c r="H720" i="35"/>
  <c r="H721" i="35"/>
  <c r="H722" i="35"/>
  <c r="H723" i="35"/>
  <c r="H724" i="35"/>
  <c r="H725" i="35"/>
  <c r="H726" i="35"/>
  <c r="H727" i="35"/>
  <c r="H728" i="35"/>
  <c r="H729" i="35"/>
  <c r="H730" i="35"/>
  <c r="H731" i="35"/>
  <c r="H732" i="35"/>
  <c r="H733" i="35"/>
  <c r="H734" i="35"/>
  <c r="H735" i="35"/>
  <c r="H736" i="35"/>
  <c r="H737" i="35"/>
  <c r="H738" i="35"/>
  <c r="H739" i="35"/>
  <c r="H740" i="35"/>
  <c r="H741" i="35"/>
  <c r="H742" i="35"/>
  <c r="H743" i="35"/>
  <c r="H744" i="35"/>
  <c r="H745" i="35"/>
  <c r="H746" i="35"/>
  <c r="H747" i="35"/>
  <c r="H748" i="35"/>
  <c r="H749" i="35"/>
  <c r="H750" i="35"/>
  <c r="H751" i="35"/>
  <c r="H752" i="35"/>
  <c r="H753" i="35"/>
  <c r="H754" i="35"/>
  <c r="H755" i="35"/>
  <c r="H756" i="35"/>
  <c r="H757" i="35"/>
  <c r="H758" i="35"/>
  <c r="H759" i="35"/>
  <c r="H760" i="35"/>
  <c r="H761" i="35"/>
  <c r="H762" i="35"/>
  <c r="H763" i="35"/>
  <c r="H764" i="35"/>
  <c r="H765" i="35"/>
  <c r="H766" i="35"/>
  <c r="H767" i="35"/>
  <c r="H768" i="35"/>
  <c r="H769" i="35"/>
  <c r="H770" i="35"/>
  <c r="H771" i="35"/>
  <c r="H772" i="35"/>
  <c r="H773" i="35"/>
  <c r="H774" i="35"/>
  <c r="H775" i="35"/>
  <c r="H776" i="35"/>
  <c r="H777" i="35"/>
  <c r="H778" i="35"/>
  <c r="H779" i="35"/>
  <c r="H780" i="35"/>
  <c r="H781" i="35"/>
  <c r="H782" i="35"/>
  <c r="H783" i="35"/>
  <c r="H784" i="35"/>
  <c r="H785" i="35"/>
  <c r="H786" i="35"/>
  <c r="H787" i="35"/>
  <c r="H788" i="35"/>
  <c r="H789" i="35"/>
  <c r="H790" i="35"/>
  <c r="H791" i="35"/>
  <c r="H792" i="35"/>
  <c r="H793" i="35"/>
  <c r="H794" i="35"/>
  <c r="H795" i="35"/>
  <c r="H796" i="35"/>
  <c r="H797" i="35"/>
  <c r="H798" i="35"/>
  <c r="H799" i="35"/>
  <c r="H800" i="35"/>
  <c r="H801" i="35"/>
  <c r="H802" i="35"/>
  <c r="H803" i="35"/>
  <c r="H804" i="35"/>
  <c r="H805" i="35"/>
  <c r="H806" i="35"/>
  <c r="H807" i="35"/>
  <c r="H808" i="35"/>
  <c r="H809" i="35"/>
  <c r="H810" i="35"/>
  <c r="H811" i="35"/>
  <c r="H812" i="35"/>
  <c r="H813" i="35"/>
  <c r="H814" i="35"/>
  <c r="H815" i="35"/>
  <c r="H816" i="35"/>
  <c r="H817" i="35"/>
  <c r="H818" i="35"/>
  <c r="H819" i="35"/>
  <c r="H820" i="35"/>
  <c r="H821" i="35"/>
  <c r="H822" i="35"/>
  <c r="H823" i="35"/>
  <c r="H824" i="35"/>
  <c r="H825" i="35"/>
  <c r="H826" i="35"/>
  <c r="H827" i="35"/>
  <c r="H828" i="35"/>
  <c r="H829" i="35"/>
  <c r="H830" i="35"/>
  <c r="H831" i="35"/>
  <c r="H832" i="35"/>
  <c r="H833" i="35"/>
  <c r="H834" i="35"/>
  <c r="H835" i="35"/>
  <c r="H836" i="35"/>
  <c r="H837" i="35"/>
  <c r="H838" i="35"/>
  <c r="H839" i="35"/>
  <c r="H840" i="35"/>
  <c r="H841" i="35"/>
  <c r="H842" i="35"/>
  <c r="H843" i="35"/>
  <c r="H844" i="35"/>
  <c r="H845" i="35"/>
  <c r="H846" i="35"/>
  <c r="H847" i="35"/>
  <c r="H848" i="35"/>
  <c r="H849" i="35"/>
  <c r="H850" i="35"/>
  <c r="H851" i="35"/>
  <c r="H852" i="35"/>
  <c r="H853" i="35"/>
  <c r="H854" i="35"/>
  <c r="H855" i="35"/>
  <c r="H856" i="35"/>
  <c r="H857" i="35"/>
  <c r="H858" i="35"/>
  <c r="H859" i="35"/>
  <c r="H860" i="35"/>
  <c r="H861" i="35"/>
  <c r="H862" i="35"/>
  <c r="H863" i="35"/>
  <c r="H864" i="35"/>
  <c r="H865" i="35"/>
  <c r="H866" i="35"/>
  <c r="H867" i="35"/>
  <c r="H868" i="35"/>
  <c r="H869" i="35"/>
  <c r="H870" i="35"/>
  <c r="H871" i="35"/>
  <c r="H872" i="35"/>
  <c r="H873" i="35"/>
  <c r="H874" i="35"/>
  <c r="H875" i="35"/>
  <c r="H876" i="35"/>
  <c r="H877" i="35"/>
  <c r="H878" i="35"/>
  <c r="H879" i="35"/>
  <c r="H880" i="35"/>
  <c r="H881" i="35"/>
  <c r="H882" i="35"/>
  <c r="H883" i="35"/>
  <c r="H884" i="35"/>
  <c r="H885" i="35"/>
  <c r="H886" i="35"/>
  <c r="H887" i="35"/>
  <c r="H888" i="35"/>
  <c r="H889" i="35"/>
  <c r="H890" i="35"/>
  <c r="H891" i="35"/>
  <c r="H892" i="35"/>
  <c r="H893" i="35"/>
  <c r="H894" i="35"/>
  <c r="H895" i="35"/>
  <c r="H896" i="35"/>
  <c r="H897" i="35"/>
  <c r="H898" i="35"/>
  <c r="H899" i="35"/>
  <c r="H900" i="35"/>
  <c r="H901" i="35"/>
  <c r="H902" i="35"/>
  <c r="H903" i="35"/>
  <c r="H904" i="35"/>
  <c r="H905" i="35"/>
  <c r="H906" i="35"/>
  <c r="H907" i="35"/>
  <c r="H908" i="35"/>
  <c r="H909" i="35"/>
  <c r="H910" i="35"/>
  <c r="H911" i="35"/>
  <c r="H912" i="35"/>
  <c r="H913" i="35"/>
  <c r="H914" i="35"/>
  <c r="H915" i="35"/>
  <c r="H916" i="35"/>
  <c r="H917" i="35"/>
  <c r="H918" i="35"/>
  <c r="H919" i="35"/>
  <c r="H920" i="35"/>
  <c r="H921" i="35"/>
  <c r="H922" i="35"/>
  <c r="H923" i="35"/>
  <c r="H924" i="35"/>
  <c r="H925" i="35"/>
  <c r="H926" i="35"/>
  <c r="H927" i="35"/>
  <c r="H928" i="35"/>
  <c r="H929" i="35"/>
  <c r="H930" i="35"/>
  <c r="H931" i="35"/>
  <c r="H932" i="35"/>
  <c r="H933" i="35"/>
  <c r="H934" i="35"/>
  <c r="H935" i="35"/>
  <c r="H936" i="35"/>
  <c r="H937" i="35"/>
  <c r="H938" i="35"/>
  <c r="H939" i="35"/>
  <c r="H940" i="35"/>
  <c r="H941" i="35"/>
  <c r="H942" i="35"/>
  <c r="H943" i="35"/>
  <c r="H944" i="35"/>
  <c r="H945" i="35"/>
  <c r="H946" i="35"/>
  <c r="H947" i="35"/>
  <c r="H948" i="35"/>
  <c r="H949" i="35"/>
  <c r="H950" i="35"/>
  <c r="H951" i="35"/>
  <c r="H952" i="35"/>
  <c r="H953" i="35"/>
  <c r="H954" i="35"/>
  <c r="H955" i="35"/>
  <c r="H956" i="35"/>
  <c r="H957" i="35"/>
  <c r="H958" i="35"/>
  <c r="H959" i="35"/>
  <c r="H960" i="35"/>
  <c r="H961" i="35"/>
  <c r="H962" i="35"/>
  <c r="H963" i="35"/>
  <c r="H964" i="35"/>
  <c r="H965" i="35"/>
  <c r="H966" i="35"/>
  <c r="H967" i="35"/>
  <c r="H968" i="35"/>
  <c r="H969" i="35"/>
  <c r="H970" i="35"/>
  <c r="H971" i="35"/>
  <c r="H972" i="35"/>
  <c r="H973" i="35"/>
  <c r="H974" i="35"/>
  <c r="H975" i="35"/>
  <c r="H976" i="35"/>
  <c r="H977" i="35"/>
  <c r="H978" i="35"/>
  <c r="H979" i="35"/>
  <c r="H980" i="35"/>
  <c r="H981" i="35"/>
  <c r="H982" i="35"/>
  <c r="H983" i="35"/>
  <c r="H984" i="35"/>
  <c r="H985" i="35"/>
  <c r="H986" i="35"/>
  <c r="H987" i="35"/>
  <c r="H988" i="35"/>
  <c r="H989" i="35"/>
  <c r="H990" i="35"/>
  <c r="H991" i="35"/>
  <c r="H992" i="35"/>
  <c r="H993" i="35"/>
  <c r="H994" i="35"/>
  <c r="H995" i="35"/>
  <c r="H996" i="35"/>
  <c r="H997" i="35"/>
  <c r="H998" i="35"/>
  <c r="H999" i="35"/>
  <c r="H1000" i="35"/>
  <c r="H1001" i="35"/>
  <c r="H1002" i="35"/>
  <c r="H1003" i="35"/>
  <c r="H1004" i="35"/>
  <c r="H1005" i="35"/>
  <c r="H1006" i="35"/>
  <c r="H1007" i="35"/>
  <c r="H1008" i="35"/>
  <c r="H1009" i="35"/>
  <c r="H1010" i="35"/>
  <c r="H1011" i="35"/>
  <c r="H1012" i="35"/>
  <c r="H1013" i="35"/>
  <c r="H1014" i="35"/>
  <c r="H1015" i="35"/>
  <c r="H1016" i="35"/>
  <c r="H1017" i="35"/>
  <c r="H1018" i="35"/>
  <c r="H1019" i="35"/>
  <c r="H1020" i="35"/>
  <c r="H1021" i="35"/>
  <c r="H1022" i="35"/>
  <c r="H1023" i="35"/>
  <c r="H1024" i="35"/>
  <c r="H1025" i="35"/>
  <c r="H1026" i="35"/>
  <c r="H1027" i="35"/>
  <c r="H1028" i="35"/>
  <c r="H1029" i="35"/>
  <c r="H1030" i="35"/>
  <c r="H1031" i="35"/>
  <c r="H1032" i="35"/>
  <c r="H1033" i="35"/>
  <c r="H1034" i="35"/>
  <c r="H1035" i="35"/>
  <c r="H1036" i="35"/>
  <c r="H1037" i="35"/>
  <c r="H1038" i="35"/>
  <c r="H1039" i="35"/>
  <c r="H1040" i="35"/>
  <c r="H1041" i="35"/>
  <c r="H1042" i="35"/>
  <c r="H1043" i="35"/>
  <c r="H1044" i="35"/>
  <c r="H1045" i="35"/>
  <c r="H1046" i="35"/>
  <c r="H1047" i="35"/>
  <c r="H1048" i="35"/>
  <c r="H1049" i="35"/>
  <c r="H1050" i="35"/>
  <c r="H1051" i="35"/>
  <c r="H1052" i="35"/>
  <c r="H1053" i="35"/>
  <c r="H1054" i="35"/>
  <c r="H1055" i="35"/>
  <c r="H1056" i="35"/>
  <c r="H1057" i="35"/>
  <c r="H1058" i="35"/>
  <c r="H1059" i="35"/>
  <c r="H1060" i="35"/>
  <c r="H1061" i="35"/>
  <c r="H1062" i="35"/>
  <c r="H1063" i="35"/>
  <c r="H1064" i="35"/>
  <c r="H1065" i="35"/>
  <c r="H1066" i="35"/>
  <c r="H1067" i="35"/>
  <c r="H1068" i="35"/>
  <c r="H1069" i="35"/>
  <c r="H1070" i="35"/>
  <c r="H1071" i="35"/>
  <c r="H1072" i="35"/>
  <c r="H1073" i="35"/>
  <c r="H1074" i="35"/>
  <c r="H1075" i="35"/>
  <c r="H1076" i="35"/>
  <c r="H1077" i="35"/>
  <c r="H1078" i="35"/>
  <c r="H1079" i="35"/>
  <c r="H1080" i="35"/>
  <c r="H1081" i="35"/>
  <c r="H1082" i="35"/>
  <c r="H1083" i="35"/>
  <c r="H1084" i="35"/>
  <c r="H1085" i="35"/>
  <c r="H1086" i="35"/>
  <c r="H1087" i="35"/>
  <c r="H1088" i="35"/>
  <c r="H1089" i="35"/>
  <c r="H1090" i="35"/>
  <c r="H1091" i="35"/>
  <c r="H1092" i="35"/>
  <c r="H1093" i="35"/>
  <c r="H1094" i="35"/>
  <c r="H1095" i="35"/>
  <c r="H1096" i="35"/>
  <c r="H1097" i="35"/>
  <c r="H1098" i="35"/>
  <c r="H1099" i="35"/>
  <c r="H1100" i="35"/>
  <c r="H1101" i="35"/>
  <c r="H1102" i="35"/>
  <c r="H1103" i="35"/>
  <c r="H1104" i="35"/>
  <c r="H1105" i="35"/>
  <c r="H1106" i="35"/>
  <c r="H1107" i="35"/>
  <c r="H1108" i="35"/>
  <c r="H1109" i="35"/>
  <c r="H1110" i="35"/>
  <c r="H1111" i="35"/>
  <c r="H1112" i="35"/>
  <c r="H1113" i="35"/>
  <c r="H1114" i="35"/>
  <c r="H1115" i="35"/>
  <c r="H1116" i="35"/>
  <c r="H1117" i="35"/>
  <c r="H1118" i="35"/>
  <c r="H1119" i="35"/>
  <c r="H1120" i="35"/>
  <c r="H1121" i="35"/>
  <c r="H1122" i="35"/>
  <c r="H1123" i="35"/>
  <c r="H1124" i="35"/>
  <c r="H1125" i="35"/>
  <c r="H1126" i="35"/>
  <c r="H1127" i="35"/>
  <c r="H1128" i="35"/>
  <c r="H1129" i="35"/>
  <c r="H1130" i="35"/>
  <c r="H1131" i="35"/>
  <c r="H1132" i="35"/>
  <c r="H1133" i="35"/>
  <c r="H1134" i="35"/>
  <c r="H1135" i="35"/>
  <c r="H1136" i="35"/>
  <c r="H1137" i="35"/>
  <c r="H1138" i="35"/>
  <c r="H1139" i="35"/>
  <c r="H1140" i="35"/>
  <c r="H1141" i="35"/>
  <c r="H1142" i="35"/>
  <c r="H1143" i="35"/>
  <c r="H1144" i="35"/>
  <c r="H1145" i="35"/>
  <c r="H1146" i="35"/>
  <c r="H1147" i="35"/>
  <c r="H1148" i="35"/>
  <c r="H1149" i="35"/>
  <c r="H1150" i="35"/>
  <c r="H1151" i="35"/>
  <c r="H1152" i="35"/>
  <c r="H1153" i="35"/>
  <c r="H1154" i="35"/>
  <c r="H1155" i="35"/>
  <c r="H1156" i="35"/>
  <c r="H1157" i="35"/>
  <c r="H1158" i="35"/>
  <c r="H1159" i="35"/>
  <c r="H1160" i="35"/>
  <c r="H1161" i="35"/>
  <c r="H1162" i="35"/>
  <c r="H1163" i="35"/>
  <c r="H1164" i="35"/>
  <c r="H1165" i="35"/>
  <c r="H1166" i="35"/>
  <c r="H1167" i="35"/>
  <c r="H1168" i="35"/>
  <c r="H1169" i="35"/>
  <c r="H1170" i="35"/>
  <c r="H1171" i="35"/>
  <c r="H1172" i="35"/>
  <c r="H1173" i="35"/>
  <c r="H1174" i="35"/>
  <c r="H1175" i="35"/>
  <c r="H1176" i="35"/>
  <c r="H1177" i="35"/>
  <c r="H1178" i="35"/>
  <c r="H1179" i="35"/>
  <c r="H1180" i="35"/>
  <c r="H1181" i="35"/>
  <c r="H1182" i="35"/>
  <c r="H1183" i="35"/>
  <c r="H1184" i="35"/>
  <c r="H1185" i="35"/>
  <c r="H1186" i="35"/>
  <c r="H1187" i="35"/>
  <c r="H1188" i="35"/>
  <c r="H1189" i="35"/>
  <c r="H1190" i="35"/>
  <c r="H1191" i="35"/>
  <c r="H1192" i="35"/>
  <c r="H1193" i="35"/>
  <c r="H1194" i="35"/>
  <c r="H1195" i="35"/>
  <c r="H1196" i="35"/>
  <c r="H1197" i="35"/>
  <c r="H1198" i="35"/>
  <c r="H1199" i="35"/>
  <c r="H1200" i="35"/>
  <c r="H1201" i="35"/>
  <c r="H1202" i="35"/>
  <c r="H1203" i="35"/>
  <c r="H1204" i="35"/>
  <c r="H1205" i="35"/>
  <c r="H1206" i="35"/>
  <c r="H1207" i="35"/>
  <c r="H1208" i="35"/>
  <c r="H1209" i="35"/>
  <c r="H1210" i="35"/>
  <c r="H1211" i="35"/>
  <c r="H1212" i="35"/>
  <c r="H1213" i="35"/>
  <c r="H1214" i="35"/>
  <c r="H1215" i="35"/>
  <c r="H1216" i="35"/>
  <c r="H1217" i="35"/>
  <c r="H1218" i="35"/>
  <c r="H1219" i="35"/>
  <c r="H1220" i="35"/>
  <c r="H1221" i="35"/>
  <c r="H1222" i="35"/>
  <c r="H1223" i="35"/>
  <c r="H1224" i="35"/>
  <c r="H1225" i="35"/>
  <c r="H1226" i="35"/>
  <c r="H1227" i="35"/>
  <c r="H1228" i="35"/>
  <c r="H1229" i="35"/>
  <c r="H1230" i="35"/>
  <c r="H1231" i="35"/>
  <c r="H1232" i="35"/>
  <c r="H1233" i="35"/>
  <c r="H1234" i="35"/>
  <c r="H1235" i="35"/>
  <c r="H1236" i="35"/>
  <c r="H1237" i="35"/>
  <c r="H1238" i="35"/>
  <c r="H1239" i="35"/>
  <c r="H1240" i="35"/>
  <c r="H1241" i="35"/>
  <c r="H1242" i="35"/>
  <c r="H1243" i="35"/>
  <c r="H1244" i="35"/>
  <c r="H1245" i="35"/>
  <c r="H1246" i="35"/>
  <c r="H1247" i="35"/>
  <c r="H1248" i="35"/>
  <c r="H1249" i="35"/>
  <c r="H1250" i="35"/>
  <c r="H1251" i="35"/>
  <c r="H1252" i="35"/>
  <c r="H1253" i="35"/>
  <c r="H1254" i="35"/>
  <c r="H1255" i="35"/>
  <c r="H1256" i="35"/>
  <c r="H1257" i="35"/>
  <c r="H1258" i="35"/>
  <c r="H1259" i="35"/>
  <c r="H1260" i="35"/>
  <c r="H1261" i="35"/>
  <c r="H1262" i="35"/>
  <c r="H1263" i="35"/>
  <c r="H1264" i="35"/>
  <c r="H1265" i="35"/>
  <c r="H1266" i="35"/>
  <c r="H1267" i="35"/>
  <c r="H1268" i="35"/>
  <c r="H1269" i="35"/>
  <c r="H1270" i="35"/>
  <c r="H1271" i="35"/>
  <c r="H1272" i="35"/>
  <c r="H1273" i="35"/>
  <c r="H1274" i="35"/>
  <c r="H1275" i="35"/>
  <c r="H1276" i="35"/>
  <c r="H1277" i="35"/>
  <c r="H1278" i="35"/>
  <c r="H1279" i="35"/>
  <c r="H1280" i="35"/>
  <c r="H1281" i="35"/>
  <c r="H1282" i="35"/>
  <c r="H1283" i="35"/>
  <c r="H1284" i="35"/>
  <c r="H1285" i="35"/>
  <c r="H1286" i="35"/>
  <c r="H1287" i="35"/>
  <c r="H1288" i="35"/>
  <c r="H1289" i="35"/>
  <c r="H1290" i="35"/>
  <c r="H1291" i="35"/>
  <c r="H1292" i="35"/>
  <c r="H1293" i="35"/>
  <c r="H1294" i="35"/>
  <c r="H1295" i="35"/>
  <c r="H1296" i="35"/>
  <c r="H1297" i="35"/>
  <c r="H1298" i="35"/>
  <c r="H1299" i="35"/>
  <c r="H1300" i="35"/>
  <c r="H1301" i="35"/>
  <c r="H1302" i="35"/>
  <c r="H1303" i="35"/>
  <c r="H1304" i="35"/>
  <c r="H1305" i="35"/>
  <c r="H1306" i="35"/>
  <c r="H1307" i="35"/>
  <c r="H1308" i="35"/>
  <c r="H1309" i="35"/>
  <c r="H1310" i="35"/>
  <c r="H1311" i="35"/>
  <c r="H1312" i="35"/>
  <c r="H1313" i="35"/>
  <c r="H1314" i="35"/>
  <c r="H1315" i="35"/>
  <c r="H1316" i="35"/>
  <c r="H1317" i="35"/>
  <c r="H1318" i="35"/>
  <c r="H1319" i="35"/>
  <c r="H1320" i="35"/>
  <c r="H1321" i="35"/>
  <c r="H1322" i="35"/>
  <c r="H1323" i="35"/>
  <c r="H1324" i="35"/>
  <c r="H1325" i="35"/>
  <c r="H1326" i="35"/>
  <c r="H1327" i="35"/>
  <c r="H1328" i="35"/>
  <c r="H1329" i="35"/>
  <c r="H1330" i="35"/>
  <c r="H1331" i="35"/>
  <c r="H1332" i="35"/>
  <c r="H1333" i="35"/>
  <c r="H1334" i="35"/>
  <c r="H1335" i="35"/>
  <c r="H1336" i="35"/>
  <c r="H1337" i="35"/>
  <c r="H1338" i="35"/>
  <c r="H1339" i="35"/>
  <c r="H1340" i="35"/>
  <c r="H1341" i="35"/>
  <c r="H1342" i="35"/>
  <c r="H1343" i="35"/>
  <c r="H1344" i="35"/>
  <c r="H1345" i="35"/>
  <c r="H1346" i="35"/>
  <c r="H1347" i="35"/>
  <c r="H1348" i="35"/>
  <c r="H1349" i="35"/>
  <c r="H1350" i="35"/>
  <c r="H1351" i="35"/>
  <c r="H1352" i="35"/>
  <c r="H1353" i="35"/>
  <c r="H1354" i="35"/>
  <c r="H1355" i="35"/>
  <c r="H1356" i="35"/>
  <c r="H1357" i="35"/>
  <c r="H1358" i="35"/>
  <c r="H1359" i="35"/>
  <c r="H1360" i="35"/>
  <c r="H1361" i="35"/>
  <c r="H1362" i="35"/>
  <c r="H1363" i="35"/>
  <c r="H1364" i="35"/>
  <c r="H1365" i="35"/>
  <c r="H1366" i="35"/>
  <c r="H1367" i="35"/>
  <c r="H1368" i="35"/>
  <c r="H1369" i="35"/>
  <c r="H1370" i="35"/>
  <c r="H1371" i="35"/>
  <c r="H1372" i="35"/>
  <c r="H1373" i="35"/>
  <c r="H1374" i="35"/>
  <c r="H1375" i="35"/>
  <c r="H1376" i="35"/>
  <c r="H1377" i="35"/>
  <c r="H1378" i="35"/>
  <c r="H1379" i="35"/>
  <c r="H1380" i="35"/>
  <c r="H1381" i="35"/>
  <c r="H1382" i="35"/>
  <c r="H1383" i="35"/>
  <c r="H1384" i="35"/>
  <c r="H1385" i="35"/>
  <c r="H1386" i="35"/>
  <c r="H1387" i="35"/>
  <c r="H1388" i="35"/>
  <c r="H1389" i="35"/>
  <c r="H1390" i="35"/>
  <c r="H1391" i="35"/>
  <c r="H1392" i="35"/>
  <c r="H1393" i="35"/>
  <c r="H1394" i="35"/>
  <c r="H1395" i="35"/>
  <c r="H1396" i="35"/>
  <c r="H1397" i="35"/>
  <c r="H1398" i="35"/>
  <c r="H1399" i="35"/>
  <c r="H1400" i="35"/>
  <c r="H1401" i="35"/>
  <c r="H1402" i="35"/>
  <c r="H1403" i="35"/>
  <c r="H1404" i="35"/>
  <c r="H1405" i="35"/>
  <c r="H1406" i="35"/>
  <c r="H1407" i="35"/>
  <c r="H1408" i="35"/>
  <c r="H1409" i="35"/>
  <c r="H1410" i="35"/>
  <c r="H1411" i="35"/>
  <c r="H1412" i="35"/>
  <c r="H1413" i="35"/>
  <c r="H1414" i="35"/>
  <c r="H1415" i="35"/>
  <c r="H1416" i="35"/>
  <c r="H1417" i="35"/>
  <c r="H1418" i="35"/>
  <c r="H1419" i="35"/>
  <c r="H1420" i="35"/>
  <c r="H1421" i="35"/>
  <c r="H1422" i="35"/>
  <c r="H1423" i="35"/>
  <c r="H1424" i="35"/>
  <c r="H1425" i="35"/>
  <c r="H1426" i="35"/>
  <c r="H1427" i="35"/>
  <c r="H1428" i="35"/>
  <c r="H1429" i="35"/>
  <c r="H1430" i="35"/>
  <c r="H1431" i="35"/>
  <c r="H1432" i="35"/>
  <c r="H1433" i="35"/>
  <c r="H1434" i="35"/>
  <c r="H1435" i="35"/>
  <c r="H1436" i="35"/>
  <c r="H1437" i="35"/>
  <c r="H1438" i="35"/>
  <c r="H1439" i="35"/>
  <c r="H1440" i="35"/>
  <c r="H1441" i="35"/>
  <c r="H1442" i="35"/>
  <c r="H1443" i="35"/>
  <c r="H1444" i="35"/>
  <c r="H1445" i="35"/>
  <c r="H1446" i="35"/>
  <c r="H1447" i="35"/>
  <c r="H1448" i="35"/>
  <c r="H1449" i="35"/>
  <c r="H1450" i="35"/>
  <c r="H1451" i="35"/>
  <c r="H1452" i="35"/>
  <c r="H1453" i="35"/>
  <c r="H1454" i="35"/>
  <c r="H1455" i="35"/>
  <c r="H1456" i="35"/>
  <c r="H1457" i="35"/>
  <c r="H1458" i="35"/>
  <c r="H1459" i="35"/>
  <c r="H1460" i="35"/>
  <c r="H1461" i="35"/>
  <c r="H1462" i="35"/>
  <c r="H1463" i="35"/>
  <c r="H1464" i="35"/>
  <c r="H1465" i="35"/>
  <c r="H1466" i="35"/>
  <c r="H1467" i="35"/>
  <c r="H1468" i="35"/>
  <c r="H1469" i="35"/>
  <c r="H1470" i="35"/>
  <c r="H1471" i="35"/>
  <c r="H1472" i="35"/>
  <c r="H1473" i="35"/>
  <c r="H1474" i="35"/>
  <c r="H1475" i="35"/>
  <c r="H1476" i="35"/>
  <c r="H1477" i="35"/>
  <c r="H1478" i="35"/>
  <c r="H1479" i="35"/>
  <c r="H1480" i="35"/>
  <c r="H1481" i="35"/>
  <c r="H1482" i="35"/>
  <c r="H1483" i="35"/>
  <c r="H1484" i="35"/>
  <c r="H1485" i="35"/>
  <c r="H1486" i="35"/>
  <c r="H1487" i="35"/>
  <c r="H1488" i="35"/>
  <c r="H1489" i="35"/>
  <c r="H1490" i="35"/>
  <c r="H1491" i="35"/>
  <c r="H1492" i="35"/>
  <c r="H1493" i="35"/>
  <c r="H1494" i="35"/>
  <c r="H1495" i="35"/>
  <c r="H1496" i="35"/>
  <c r="H1497" i="35"/>
  <c r="H1498" i="35"/>
  <c r="H1499" i="35"/>
  <c r="H1500" i="35"/>
  <c r="H1501" i="35"/>
  <c r="H1502" i="35"/>
  <c r="H1503" i="35"/>
  <c r="H1504" i="35"/>
  <c r="H1505" i="35"/>
  <c r="H1506" i="35"/>
  <c r="H1507" i="35"/>
  <c r="H1508" i="35"/>
  <c r="H1509" i="35"/>
  <c r="H1510" i="35"/>
  <c r="H1511" i="35"/>
  <c r="H1512" i="35"/>
  <c r="H1513" i="35"/>
  <c r="H1514" i="35"/>
  <c r="H1515" i="35"/>
  <c r="H1516" i="35"/>
  <c r="H1517" i="35"/>
  <c r="H1518" i="35"/>
  <c r="H1519" i="35"/>
  <c r="H1520" i="35"/>
  <c r="H1521" i="35"/>
  <c r="H1522" i="35"/>
  <c r="H1523" i="35"/>
  <c r="H1524" i="35"/>
  <c r="H1525" i="35"/>
  <c r="H1526" i="35"/>
  <c r="H1527" i="35"/>
  <c r="H1528" i="35"/>
  <c r="H1529" i="35"/>
  <c r="H1530" i="35"/>
  <c r="H1531" i="35"/>
  <c r="H1532" i="35"/>
  <c r="H1533" i="35"/>
  <c r="H1534" i="35"/>
  <c r="H1535" i="35"/>
  <c r="H1536" i="35"/>
  <c r="H1537" i="35"/>
  <c r="H1538" i="35"/>
  <c r="H1539" i="35"/>
  <c r="H1540" i="35"/>
  <c r="H1541" i="35"/>
  <c r="H1542" i="35"/>
  <c r="H1543" i="35"/>
  <c r="H1544" i="35"/>
  <c r="H1545" i="35"/>
  <c r="H1546" i="35"/>
  <c r="H1547" i="35"/>
  <c r="H1548" i="35"/>
  <c r="H1549" i="35"/>
  <c r="H1550" i="35"/>
  <c r="H1551" i="35"/>
  <c r="H1552" i="35"/>
  <c r="H1553" i="35"/>
  <c r="H1554" i="35"/>
  <c r="H1555" i="35"/>
  <c r="H1556" i="35"/>
  <c r="H1557" i="35"/>
  <c r="H1558" i="35"/>
  <c r="H1559" i="35"/>
  <c r="H1560" i="35"/>
  <c r="H1561" i="35"/>
  <c r="H1562" i="35"/>
  <c r="H1563" i="35"/>
  <c r="H1564" i="35"/>
  <c r="H1565" i="35"/>
  <c r="H1566" i="35"/>
  <c r="H1567" i="35"/>
  <c r="H1568" i="35"/>
  <c r="H1569" i="35"/>
  <c r="H1570" i="35"/>
  <c r="H1571" i="35"/>
  <c r="H1572" i="35"/>
  <c r="H1573" i="35"/>
  <c r="H1574" i="35"/>
  <c r="H1575" i="35"/>
  <c r="H1576" i="35"/>
  <c r="H1577" i="35"/>
  <c r="H1578" i="35"/>
  <c r="H1579" i="35"/>
  <c r="H1580" i="35"/>
  <c r="H1581" i="35"/>
  <c r="H1582" i="35"/>
  <c r="H1583" i="35"/>
  <c r="H1584" i="35"/>
  <c r="H1585" i="35"/>
  <c r="H1586" i="35"/>
  <c r="H1587" i="35"/>
  <c r="H1588" i="35"/>
  <c r="H1589" i="35"/>
  <c r="H1590" i="35"/>
  <c r="H1591" i="35"/>
  <c r="H1592" i="35"/>
  <c r="H1593" i="35"/>
  <c r="H1594" i="35"/>
  <c r="H1595" i="35"/>
  <c r="H1596" i="35"/>
  <c r="H1597" i="35"/>
  <c r="H1598" i="35"/>
  <c r="H1599" i="35"/>
  <c r="H1600" i="35"/>
  <c r="H1601" i="35"/>
  <c r="H1602" i="35"/>
  <c r="H1603" i="35"/>
  <c r="H1604" i="35"/>
  <c r="H1605" i="35"/>
  <c r="H1606" i="35"/>
  <c r="H1607" i="35"/>
  <c r="H1608" i="35"/>
  <c r="H1609" i="35"/>
  <c r="H1610" i="35"/>
  <c r="H1611" i="35"/>
  <c r="H1612" i="35"/>
  <c r="H1613" i="35"/>
  <c r="H1614" i="35"/>
  <c r="H1615" i="35"/>
  <c r="H1616" i="35"/>
  <c r="H1617" i="35"/>
  <c r="H1618" i="35"/>
  <c r="H1619" i="35"/>
  <c r="H1620" i="35"/>
  <c r="H1621" i="35"/>
  <c r="H1622" i="35"/>
  <c r="H1623" i="35"/>
  <c r="H1624" i="35"/>
  <c r="H1625" i="35"/>
  <c r="H1626" i="35"/>
  <c r="H1627" i="35"/>
  <c r="H1628" i="35"/>
  <c r="H1629" i="35"/>
  <c r="H1630" i="35"/>
  <c r="H1631" i="35"/>
  <c r="H1632" i="35"/>
  <c r="H1633" i="35"/>
  <c r="H1634" i="35"/>
  <c r="H1635" i="35"/>
  <c r="H1636" i="35"/>
  <c r="H1637" i="35"/>
  <c r="H1638" i="35"/>
  <c r="H1639" i="35"/>
  <c r="H1640" i="35"/>
  <c r="H1641" i="35"/>
  <c r="H1642" i="35"/>
  <c r="H1643" i="35"/>
  <c r="H1644" i="35"/>
  <c r="H1645" i="35"/>
  <c r="H1646" i="35"/>
  <c r="H1647" i="35"/>
  <c r="H1648" i="35"/>
  <c r="H1649" i="35"/>
  <c r="H1650" i="35"/>
  <c r="H1651" i="35"/>
  <c r="H1652" i="35"/>
  <c r="H1653" i="35"/>
  <c r="H1654" i="35"/>
  <c r="H1655" i="35"/>
  <c r="H1656" i="35"/>
  <c r="H1657" i="35"/>
  <c r="H1658" i="35"/>
  <c r="H1659" i="35"/>
  <c r="H1660" i="35"/>
  <c r="H1661" i="35"/>
  <c r="H1662" i="35"/>
  <c r="H1663" i="35"/>
  <c r="H1664" i="35"/>
  <c r="H1665" i="35"/>
  <c r="H1666" i="35"/>
  <c r="H1667" i="35"/>
  <c r="H1668" i="35"/>
  <c r="H1669" i="35"/>
  <c r="H1670" i="35"/>
  <c r="H1671" i="35"/>
  <c r="H1672" i="35"/>
  <c r="H1673" i="35"/>
  <c r="H1674" i="35"/>
  <c r="H1675" i="35"/>
  <c r="H1676" i="35"/>
  <c r="H1677" i="35"/>
  <c r="H1678" i="35"/>
  <c r="H1679" i="35"/>
  <c r="H1680" i="35"/>
  <c r="H1681" i="35"/>
  <c r="H1682" i="35"/>
  <c r="H1683" i="35"/>
  <c r="H1684" i="35"/>
  <c r="H1685" i="35"/>
  <c r="H1686" i="35"/>
  <c r="H1687" i="35"/>
  <c r="H1688" i="35"/>
  <c r="H1689" i="35"/>
  <c r="H1690" i="35"/>
  <c r="H1691" i="35"/>
  <c r="H1692" i="35"/>
  <c r="H1693" i="35"/>
  <c r="H1694" i="35"/>
  <c r="H1695" i="35"/>
  <c r="H1696" i="35"/>
  <c r="H1697" i="35"/>
  <c r="H1698" i="35"/>
  <c r="H1699" i="35"/>
  <c r="H1700" i="35"/>
  <c r="H1701" i="35"/>
  <c r="H1702" i="35"/>
  <c r="H1703" i="35"/>
  <c r="H1704" i="35"/>
  <c r="H1705" i="35"/>
  <c r="H1706" i="35"/>
  <c r="H1707" i="35"/>
  <c r="H1708" i="35"/>
  <c r="H1709" i="35"/>
  <c r="H1710" i="35"/>
  <c r="H1711" i="35"/>
  <c r="H1712" i="35"/>
  <c r="H1713" i="35"/>
  <c r="H1714" i="35"/>
  <c r="H1715" i="35"/>
  <c r="H1716" i="35"/>
  <c r="H1717" i="35"/>
  <c r="H1718" i="35"/>
  <c r="H1719" i="35"/>
  <c r="H1720" i="35"/>
  <c r="H1721" i="35"/>
  <c r="H1722" i="35"/>
  <c r="H1723" i="35"/>
  <c r="H1724" i="35"/>
  <c r="H1725" i="35"/>
  <c r="H1726" i="35"/>
  <c r="H1727" i="35"/>
  <c r="H1728" i="35"/>
  <c r="H1729" i="35"/>
  <c r="H1730" i="35"/>
  <c r="H1731" i="35"/>
  <c r="H1732" i="35"/>
  <c r="H1733" i="35"/>
  <c r="H1734" i="35"/>
  <c r="H1735" i="35"/>
  <c r="H1736" i="35"/>
  <c r="H1737" i="35"/>
  <c r="H1738" i="35"/>
  <c r="H1739" i="35"/>
  <c r="H1740" i="35"/>
  <c r="H1741" i="35"/>
  <c r="H1742" i="35"/>
  <c r="H1743" i="35"/>
  <c r="H1744" i="35"/>
  <c r="H1745" i="35"/>
  <c r="H1746" i="35"/>
  <c r="H1747" i="35"/>
  <c r="H1748" i="35"/>
  <c r="H1749" i="35"/>
  <c r="H1750" i="35"/>
  <c r="H1751" i="35"/>
  <c r="H1752" i="35"/>
  <c r="H1753" i="35"/>
  <c r="H1754" i="35"/>
  <c r="H1755" i="35"/>
  <c r="H1756" i="35"/>
  <c r="H1757" i="35"/>
  <c r="H1758" i="35"/>
  <c r="H1759" i="35"/>
  <c r="H1760" i="35"/>
  <c r="H1761" i="35"/>
  <c r="H1762" i="35"/>
  <c r="H1763" i="35"/>
  <c r="H1764" i="35"/>
  <c r="H1765" i="35"/>
  <c r="H1766" i="35"/>
  <c r="H1767" i="35"/>
  <c r="H1768" i="35"/>
  <c r="H1769" i="35"/>
  <c r="H1770" i="35"/>
  <c r="H1771" i="35"/>
  <c r="H1772" i="35"/>
  <c r="H1773" i="35"/>
  <c r="H1774" i="35"/>
  <c r="H1775" i="35"/>
  <c r="H1776" i="35"/>
  <c r="H1777" i="35"/>
  <c r="H1778" i="35"/>
  <c r="H1779" i="35"/>
  <c r="H1780" i="35"/>
  <c r="H1781" i="35"/>
  <c r="H1782" i="35"/>
  <c r="H1783" i="35"/>
  <c r="H1784" i="35"/>
  <c r="H1785" i="35"/>
  <c r="H1786" i="35"/>
  <c r="H1787" i="35"/>
  <c r="H1788" i="35"/>
  <c r="H1789" i="35"/>
  <c r="H1790" i="35"/>
  <c r="H1791" i="35"/>
  <c r="H1792" i="35"/>
  <c r="H1793" i="35"/>
  <c r="H1794" i="35"/>
  <c r="H1795" i="35"/>
  <c r="H1796" i="35"/>
  <c r="H1797" i="35"/>
  <c r="H1798" i="35"/>
  <c r="H1799" i="35"/>
  <c r="H1800" i="35"/>
  <c r="H1801" i="35"/>
  <c r="H1802" i="35"/>
  <c r="H1803" i="35"/>
  <c r="H1804" i="35"/>
  <c r="H1805" i="35"/>
  <c r="H1806" i="35"/>
  <c r="H1807" i="35"/>
  <c r="H1808" i="35"/>
  <c r="H1809" i="35"/>
  <c r="H1810" i="35"/>
  <c r="H1811" i="35"/>
  <c r="H1812" i="35"/>
  <c r="H1813" i="35"/>
  <c r="H1814" i="35"/>
  <c r="H1815" i="35"/>
  <c r="H1816" i="35"/>
  <c r="H1817" i="35"/>
  <c r="H1818" i="35"/>
  <c r="H1819" i="35"/>
  <c r="H1820" i="35"/>
  <c r="H1821" i="35"/>
  <c r="H1822" i="35"/>
  <c r="H1823" i="35"/>
  <c r="H1824" i="35"/>
  <c r="H1825" i="35"/>
  <c r="H1826" i="35"/>
  <c r="H1827" i="35"/>
  <c r="H1828" i="35"/>
  <c r="H1829" i="35"/>
  <c r="H1830" i="35"/>
  <c r="H1831" i="35"/>
  <c r="H1832" i="35"/>
  <c r="H1833" i="35"/>
  <c r="H1834" i="35"/>
  <c r="H1835" i="35"/>
  <c r="H1836" i="35"/>
  <c r="H1837" i="35"/>
  <c r="H1838" i="35"/>
  <c r="H1839" i="35"/>
  <c r="H1840" i="35"/>
  <c r="H1841" i="35"/>
  <c r="H1842" i="35"/>
  <c r="H1843" i="35"/>
  <c r="H1844" i="35"/>
  <c r="H1845" i="35"/>
  <c r="H1846" i="35"/>
  <c r="H1847" i="35"/>
  <c r="H1848" i="35"/>
  <c r="H1849" i="35"/>
  <c r="H1850" i="35"/>
  <c r="H1851" i="35"/>
  <c r="H1852" i="35"/>
  <c r="H1853" i="35"/>
  <c r="H1854" i="35"/>
  <c r="H1855" i="35"/>
  <c r="H1856" i="35"/>
  <c r="H1857" i="35"/>
  <c r="H1858" i="35"/>
  <c r="H1859" i="35"/>
  <c r="H1860" i="35"/>
  <c r="H1861" i="35"/>
  <c r="H1862" i="35"/>
  <c r="H1863" i="35"/>
  <c r="H1864" i="35"/>
  <c r="H1865" i="35"/>
  <c r="H1866" i="35"/>
  <c r="H1867" i="35"/>
  <c r="H1868" i="35"/>
  <c r="H1869" i="35"/>
  <c r="H1870" i="35"/>
  <c r="H1871" i="35"/>
  <c r="H1872" i="35"/>
  <c r="H1873" i="35"/>
  <c r="H1874" i="35"/>
  <c r="H1875" i="35"/>
  <c r="H1876" i="35"/>
  <c r="H1877" i="35"/>
  <c r="H1878" i="35"/>
  <c r="H1879" i="35"/>
  <c r="H1880" i="35"/>
  <c r="H1881" i="35"/>
  <c r="H1882" i="35"/>
  <c r="H1883" i="35"/>
  <c r="H1884" i="35"/>
  <c r="H1885" i="35"/>
  <c r="H1886" i="35"/>
  <c r="H1887" i="35"/>
  <c r="H1888" i="35"/>
  <c r="H1889" i="35"/>
  <c r="H1890" i="35"/>
  <c r="H1891" i="35"/>
  <c r="H1892" i="35"/>
  <c r="H1893" i="35"/>
  <c r="H1894" i="35"/>
  <c r="H1895" i="35"/>
  <c r="H1896" i="35"/>
  <c r="H1897" i="35"/>
  <c r="H1898" i="35"/>
  <c r="H1899" i="35"/>
  <c r="H1900" i="35"/>
  <c r="H1901" i="35"/>
  <c r="H1902" i="35"/>
  <c r="H1903" i="35"/>
  <c r="H1904" i="35"/>
  <c r="H1905" i="35"/>
  <c r="H1906" i="35"/>
  <c r="H1907" i="35"/>
  <c r="H1908" i="35"/>
  <c r="H1909" i="35"/>
  <c r="H1910" i="35"/>
  <c r="H1911" i="35"/>
  <c r="H1912" i="35"/>
  <c r="H1913" i="35"/>
  <c r="H1914" i="35"/>
  <c r="H1915" i="35"/>
  <c r="H1916" i="35"/>
  <c r="H1917" i="35"/>
  <c r="H1918" i="35"/>
  <c r="H3" i="35"/>
  <c r="C20" i="29"/>
  <c r="F20" i="29" s="1"/>
  <c r="D20" i="29"/>
  <c r="G20" i="29" s="1"/>
  <c r="C21" i="29"/>
  <c r="E21" i="29" s="1"/>
  <c r="D21" i="29"/>
  <c r="G21" i="29" s="1"/>
  <c r="C22" i="29"/>
  <c r="F22" i="29" s="1"/>
  <c r="D22" i="29"/>
  <c r="G22" i="29" s="1"/>
  <c r="C23" i="29"/>
  <c r="D23" i="29"/>
  <c r="G23" i="29" s="1"/>
  <c r="C24" i="29"/>
  <c r="F24" i="29" s="1"/>
  <c r="D24" i="29"/>
  <c r="G24" i="29" s="1"/>
  <c r="C25" i="29"/>
  <c r="F25" i="29" s="1"/>
  <c r="D25" i="29"/>
  <c r="G25" i="29" s="1"/>
  <c r="C26" i="29"/>
  <c r="D26" i="29"/>
  <c r="G26" i="29" s="1"/>
  <c r="C27" i="29"/>
  <c r="D27" i="29"/>
  <c r="G27" i="29" s="1"/>
  <c r="C28" i="29"/>
  <c r="D28" i="29"/>
  <c r="G28" i="29" s="1"/>
  <c r="C29" i="29"/>
  <c r="D29" i="29"/>
  <c r="G29" i="29" s="1"/>
  <c r="C30" i="29"/>
  <c r="F30" i="29" s="1"/>
  <c r="D30" i="29"/>
  <c r="G30" i="29" s="1"/>
  <c r="C31" i="29"/>
  <c r="D31" i="29"/>
  <c r="G31" i="29" s="1"/>
  <c r="C32" i="29"/>
  <c r="D32" i="29"/>
  <c r="G32" i="29" s="1"/>
  <c r="C33" i="29"/>
  <c r="D33" i="29"/>
  <c r="G33" i="29" s="1"/>
  <c r="C34" i="29"/>
  <c r="E34" i="29" s="1"/>
  <c r="D34" i="29"/>
  <c r="G34" i="29" s="1"/>
  <c r="C36" i="29"/>
  <c r="E36" i="29" s="1"/>
  <c r="D36" i="29"/>
  <c r="G36" i="29" s="1"/>
  <c r="C37" i="29"/>
  <c r="D37" i="29"/>
  <c r="G37" i="29" s="1"/>
  <c r="C38" i="29"/>
  <c r="D38" i="29"/>
  <c r="G38" i="29" s="1"/>
  <c r="C39" i="29"/>
  <c r="D39" i="29"/>
  <c r="G39" i="29" s="1"/>
  <c r="C40" i="29"/>
  <c r="D40" i="29"/>
  <c r="G40" i="29" s="1"/>
  <c r="C41" i="29"/>
  <c r="D41" i="29"/>
  <c r="G41" i="29" s="1"/>
  <c r="C42" i="29"/>
  <c r="D42" i="29"/>
  <c r="G42" i="29" s="1"/>
  <c r="C43" i="29"/>
  <c r="F43" i="29" s="1"/>
  <c r="D43" i="29"/>
  <c r="G43" i="29" s="1"/>
  <c r="C44" i="29"/>
  <c r="D44" i="29"/>
  <c r="G44" i="29" s="1"/>
  <c r="C45" i="29"/>
  <c r="E45" i="29" s="1"/>
  <c r="D45" i="29"/>
  <c r="G45" i="29" s="1"/>
  <c r="C46" i="29"/>
  <c r="F46" i="29" s="1"/>
  <c r="D46" i="29"/>
  <c r="G46" i="29" s="1"/>
  <c r="C47" i="29"/>
  <c r="D47" i="29"/>
  <c r="G47" i="29" s="1"/>
  <c r="C48" i="29"/>
  <c r="F48" i="29" s="1"/>
  <c r="D48" i="29"/>
  <c r="G48" i="29" s="1"/>
  <c r="C49" i="29"/>
  <c r="E49" i="29" s="1"/>
  <c r="D49" i="29"/>
  <c r="G49" i="29" s="1"/>
  <c r="C50" i="29"/>
  <c r="F50" i="29" s="1"/>
  <c r="D50" i="29"/>
  <c r="G50" i="29" s="1"/>
  <c r="C52" i="29"/>
  <c r="D52" i="29"/>
  <c r="G52" i="29" s="1"/>
  <c r="C53" i="29"/>
  <c r="F53" i="29" s="1"/>
  <c r="D53" i="29"/>
  <c r="G53" i="29" s="1"/>
  <c r="C54" i="29"/>
  <c r="D54" i="29"/>
  <c r="G54" i="29" s="1"/>
  <c r="C55" i="29"/>
  <c r="D55" i="29"/>
  <c r="G55" i="29" s="1"/>
  <c r="C56" i="29"/>
  <c r="F56" i="29" s="1"/>
  <c r="D56" i="29"/>
  <c r="G56" i="29" s="1"/>
  <c r="C57" i="29"/>
  <c r="F57" i="29" s="1"/>
  <c r="D57" i="29"/>
  <c r="G57" i="29" s="1"/>
  <c r="C58" i="29"/>
  <c r="E58" i="29" s="1"/>
  <c r="D58" i="29"/>
  <c r="G58" i="29" s="1"/>
  <c r="C59" i="29"/>
  <c r="F59" i="29" s="1"/>
  <c r="D59" i="29"/>
  <c r="G59" i="29" s="1"/>
  <c r="C60" i="29"/>
  <c r="D60" i="29"/>
  <c r="G60" i="29" s="1"/>
  <c r="C61" i="29"/>
  <c r="D61" i="29"/>
  <c r="G61" i="29" s="1"/>
  <c r="C62" i="29"/>
  <c r="D62" i="29"/>
  <c r="G62" i="29" s="1"/>
  <c r="C63" i="29"/>
  <c r="D63" i="29"/>
  <c r="G63" i="29" s="1"/>
  <c r="C64" i="29"/>
  <c r="E64" i="29" s="1"/>
  <c r="D64" i="29"/>
  <c r="G64" i="29" s="1"/>
  <c r="C65" i="29"/>
  <c r="F65" i="29" s="1"/>
  <c r="D65" i="29"/>
  <c r="G65" i="29" s="1"/>
  <c r="C66" i="29"/>
  <c r="D66" i="29"/>
  <c r="G66" i="29" s="1"/>
  <c r="C68" i="29"/>
  <c r="F68" i="29" s="1"/>
  <c r="D68" i="29"/>
  <c r="G68" i="29" s="1"/>
  <c r="C69" i="29"/>
  <c r="D69" i="29"/>
  <c r="G69" i="29" s="1"/>
  <c r="C70" i="29"/>
  <c r="E70" i="29" s="1"/>
  <c r="D70" i="29"/>
  <c r="G70" i="29" s="1"/>
  <c r="C71" i="29"/>
  <c r="D71" i="29"/>
  <c r="G71" i="29" s="1"/>
  <c r="C72" i="29"/>
  <c r="D72" i="29"/>
  <c r="G72" i="29" s="1"/>
  <c r="C73" i="29"/>
  <c r="D73" i="29"/>
  <c r="G73" i="29" s="1"/>
  <c r="C74" i="29"/>
  <c r="F74" i="29" s="1"/>
  <c r="D74" i="29"/>
  <c r="G74" i="29" s="1"/>
  <c r="C75" i="29"/>
  <c r="E75" i="29" s="1"/>
  <c r="D75" i="29"/>
  <c r="G75" i="29" s="1"/>
  <c r="C76" i="29"/>
  <c r="D76" i="29"/>
  <c r="G76" i="29" s="1"/>
  <c r="C77" i="29"/>
  <c r="D77" i="29"/>
  <c r="G77" i="29" s="1"/>
  <c r="C78" i="29"/>
  <c r="D78" i="29"/>
  <c r="G78" i="29" s="1"/>
  <c r="C79" i="29"/>
  <c r="D79" i="29"/>
  <c r="G79" i="29" s="1"/>
  <c r="C80" i="29"/>
  <c r="E80" i="29" s="1"/>
  <c r="D80" i="29"/>
  <c r="G80" i="29" s="1"/>
  <c r="C81" i="29"/>
  <c r="D81" i="29"/>
  <c r="G81" i="29" s="1"/>
  <c r="C82" i="29"/>
  <c r="D82" i="29"/>
  <c r="G82" i="29" s="1"/>
  <c r="C84" i="29"/>
  <c r="D84" i="29"/>
  <c r="G84" i="29" s="1"/>
  <c r="C85" i="29"/>
  <c r="F85" i="29" s="1"/>
  <c r="D85" i="29"/>
  <c r="G85" i="29" s="1"/>
  <c r="C86" i="29"/>
  <c r="F86" i="29" s="1"/>
  <c r="D86" i="29"/>
  <c r="G86" i="29" s="1"/>
  <c r="C87" i="29"/>
  <c r="D87" i="29"/>
  <c r="G87" i="29" s="1"/>
  <c r="C88" i="29"/>
  <c r="D88" i="29"/>
  <c r="G88" i="29" s="1"/>
  <c r="C89" i="29"/>
  <c r="F89" i="29" s="1"/>
  <c r="D89" i="29"/>
  <c r="G89" i="29" s="1"/>
  <c r="C90" i="29"/>
  <c r="D90" i="29"/>
  <c r="G90" i="29" s="1"/>
  <c r="C91" i="29"/>
  <c r="D91" i="29"/>
  <c r="G91" i="29" s="1"/>
  <c r="C92" i="29"/>
  <c r="E92" i="29" s="1"/>
  <c r="D92" i="29"/>
  <c r="G92" i="29" s="1"/>
  <c r="C93" i="29"/>
  <c r="F93" i="29" s="1"/>
  <c r="D93" i="29"/>
  <c r="G93" i="29" s="1"/>
  <c r="C94" i="29"/>
  <c r="D94" i="29"/>
  <c r="G94" i="29" s="1"/>
  <c r="C95" i="29"/>
  <c r="F95" i="29" s="1"/>
  <c r="D95" i="29"/>
  <c r="G95" i="29" s="1"/>
  <c r="C96" i="29"/>
  <c r="E96" i="29" s="1"/>
  <c r="D96" i="29"/>
  <c r="G96" i="29" s="1"/>
  <c r="C97" i="29"/>
  <c r="D97" i="29"/>
  <c r="G97" i="29" s="1"/>
  <c r="C98" i="29"/>
  <c r="E98" i="29" s="1"/>
  <c r="D98" i="29"/>
  <c r="G98" i="29" s="1"/>
  <c r="C100" i="29"/>
  <c r="E100" i="29" s="1"/>
  <c r="D100" i="29"/>
  <c r="G100" i="29" s="1"/>
  <c r="C101" i="29"/>
  <c r="D101" i="29"/>
  <c r="G101" i="29" s="1"/>
  <c r="C102" i="29"/>
  <c r="D102" i="29"/>
  <c r="G102" i="29" s="1"/>
  <c r="C103" i="29"/>
  <c r="E103" i="29" s="1"/>
  <c r="D103" i="29"/>
  <c r="G103" i="29" s="1"/>
  <c r="C104" i="29"/>
  <c r="E104" i="29" s="1"/>
  <c r="D104" i="29"/>
  <c r="G104" i="29" s="1"/>
  <c r="C105" i="29"/>
  <c r="D105" i="29"/>
  <c r="G105" i="29" s="1"/>
  <c r="C106" i="29"/>
  <c r="F106" i="29" s="1"/>
  <c r="D106" i="29"/>
  <c r="G106" i="29" s="1"/>
  <c r="C107" i="29"/>
  <c r="E107" i="29" s="1"/>
  <c r="D107" i="29"/>
  <c r="G107" i="29" s="1"/>
  <c r="C108" i="29"/>
  <c r="F108" i="29" s="1"/>
  <c r="D108" i="29"/>
  <c r="G108" i="29" s="1"/>
  <c r="C109" i="29"/>
  <c r="E109" i="29" s="1"/>
  <c r="D109" i="29"/>
  <c r="G109" i="29" s="1"/>
  <c r="C110" i="29"/>
  <c r="F110" i="29" s="1"/>
  <c r="D110" i="29"/>
  <c r="G110" i="29" s="1"/>
  <c r="C111" i="29"/>
  <c r="D111" i="29"/>
  <c r="G111" i="29" s="1"/>
  <c r="C112" i="29"/>
  <c r="F112" i="29" s="1"/>
  <c r="D112" i="29"/>
  <c r="G112" i="29" s="1"/>
  <c r="C113" i="29"/>
  <c r="E113" i="29" s="1"/>
  <c r="D113" i="29"/>
  <c r="G113" i="29" s="1"/>
  <c r="C114" i="29"/>
  <c r="F114" i="29" s="1"/>
  <c r="D114" i="29"/>
  <c r="G114" i="29" s="1"/>
  <c r="C116" i="29"/>
  <c r="D116" i="29"/>
  <c r="G116" i="29" s="1"/>
  <c r="C117" i="29"/>
  <c r="F117" i="29" s="1"/>
  <c r="D117" i="29"/>
  <c r="G117" i="29" s="1"/>
  <c r="C118" i="29"/>
  <c r="D118" i="29"/>
  <c r="G118" i="29" s="1"/>
  <c r="C119" i="29"/>
  <c r="F119" i="29" s="1"/>
  <c r="D119" i="29"/>
  <c r="G119" i="29" s="1"/>
  <c r="C120" i="29"/>
  <c r="D120" i="29"/>
  <c r="G120" i="29" s="1"/>
  <c r="C121" i="29"/>
  <c r="F121" i="29" s="1"/>
  <c r="D121" i="29"/>
  <c r="G121" i="29" s="1"/>
  <c r="C122" i="29"/>
  <c r="E122" i="29" s="1"/>
  <c r="D122" i="29"/>
  <c r="G122" i="29" s="1"/>
  <c r="C123" i="29"/>
  <c r="D123" i="29"/>
  <c r="G123" i="29" s="1"/>
  <c r="C124" i="29"/>
  <c r="F124" i="29" s="1"/>
  <c r="D124" i="29"/>
  <c r="G124" i="29" s="1"/>
  <c r="C125" i="29"/>
  <c r="D125" i="29"/>
  <c r="G125" i="29" s="1"/>
  <c r="C126" i="29"/>
  <c r="D126" i="29"/>
  <c r="G126" i="29" s="1"/>
  <c r="C127" i="29"/>
  <c r="D127" i="29"/>
  <c r="G127" i="29" s="1"/>
  <c r="C128" i="29"/>
  <c r="D128" i="29"/>
  <c r="G128" i="29" s="1"/>
  <c r="C129" i="29"/>
  <c r="D129" i="29"/>
  <c r="G129" i="29" s="1"/>
  <c r="C130" i="29"/>
  <c r="D130" i="29"/>
  <c r="G130" i="29" s="1"/>
  <c r="C132" i="29"/>
  <c r="D132" i="29"/>
  <c r="G132" i="29" s="1"/>
  <c r="C133" i="29"/>
  <c r="F133" i="29" s="1"/>
  <c r="D133" i="29"/>
  <c r="G133" i="29" s="1"/>
  <c r="C134" i="29"/>
  <c r="D134" i="29"/>
  <c r="G134" i="29" s="1"/>
  <c r="C135" i="29"/>
  <c r="F135" i="29" s="1"/>
  <c r="D135" i="29"/>
  <c r="G135" i="29" s="1"/>
  <c r="C136" i="29"/>
  <c r="D136" i="29"/>
  <c r="G136" i="29" s="1"/>
  <c r="C137" i="29"/>
  <c r="D137" i="29"/>
  <c r="G137" i="29" s="1"/>
  <c r="C138" i="29"/>
  <c r="E138" i="29" s="1"/>
  <c r="D138" i="29"/>
  <c r="G138" i="29" s="1"/>
  <c r="C139" i="29"/>
  <c r="F139" i="29" s="1"/>
  <c r="D139" i="29"/>
  <c r="G139" i="29" s="1"/>
  <c r="C140" i="29"/>
  <c r="D140" i="29"/>
  <c r="G140" i="29" s="1"/>
  <c r="C141" i="29"/>
  <c r="D141" i="29"/>
  <c r="G141" i="29" s="1"/>
  <c r="C142" i="29"/>
  <c r="D142" i="29"/>
  <c r="G142" i="29" s="1"/>
  <c r="C143" i="29"/>
  <c r="F143" i="29" s="1"/>
  <c r="D143" i="29"/>
  <c r="G143" i="29" s="1"/>
  <c r="C144" i="29"/>
  <c r="E144" i="29" s="1"/>
  <c r="D144" i="29"/>
  <c r="G144" i="29" s="1"/>
  <c r="C145" i="29"/>
  <c r="F145" i="29" s="1"/>
  <c r="D145" i="29"/>
  <c r="G145" i="29" s="1"/>
  <c r="C146" i="29"/>
  <c r="D146" i="29"/>
  <c r="G146" i="29" s="1"/>
  <c r="C148" i="29"/>
  <c r="E148" i="29" s="1"/>
  <c r="D148" i="29"/>
  <c r="G148" i="29" s="1"/>
  <c r="C149" i="29"/>
  <c r="E149" i="29" s="1"/>
  <c r="D149" i="29"/>
  <c r="G149" i="29" s="1"/>
  <c r="C150" i="29"/>
  <c r="E150" i="29" s="1"/>
  <c r="D150" i="29"/>
  <c r="G150" i="29" s="1"/>
  <c r="C151" i="29"/>
  <c r="D151" i="29"/>
  <c r="G151" i="29" s="1"/>
  <c r="C152" i="29"/>
  <c r="D152" i="29"/>
  <c r="G152" i="29" s="1"/>
  <c r="C153" i="29"/>
  <c r="D153" i="29"/>
  <c r="G153" i="29" s="1"/>
  <c r="C154" i="29"/>
  <c r="D154" i="29"/>
  <c r="G154" i="29" s="1"/>
  <c r="C155" i="29"/>
  <c r="E155" i="29" s="1"/>
  <c r="D155" i="29"/>
  <c r="G155" i="29" s="1"/>
  <c r="C156" i="29"/>
  <c r="F156" i="29" s="1"/>
  <c r="D156" i="29"/>
  <c r="G156" i="29" s="1"/>
  <c r="C157" i="29"/>
  <c r="E157" i="29" s="1"/>
  <c r="D157" i="29"/>
  <c r="G157" i="29" s="1"/>
  <c r="C158" i="29"/>
  <c r="D158" i="29"/>
  <c r="G158" i="29" s="1"/>
  <c r="C159" i="29"/>
  <c r="E159" i="29" s="1"/>
  <c r="D159" i="29"/>
  <c r="G159" i="29" s="1"/>
  <c r="C160" i="29"/>
  <c r="F160" i="29" s="1"/>
  <c r="D160" i="29"/>
  <c r="G160" i="29" s="1"/>
  <c r="C161" i="29"/>
  <c r="E161" i="29" s="1"/>
  <c r="D161" i="29"/>
  <c r="G161" i="29" s="1"/>
  <c r="C162" i="29"/>
  <c r="F162" i="29" s="1"/>
  <c r="D162" i="29"/>
  <c r="G162" i="29" s="1"/>
  <c r="C164" i="29"/>
  <c r="D164" i="29"/>
  <c r="G164" i="29" s="1"/>
  <c r="C165" i="29"/>
  <c r="F165" i="29" s="1"/>
  <c r="D165" i="29"/>
  <c r="G165" i="29" s="1"/>
  <c r="C166" i="29"/>
  <c r="D166" i="29"/>
  <c r="G166" i="29" s="1"/>
  <c r="C167" i="29"/>
  <c r="D167" i="29"/>
  <c r="G167" i="29" s="1"/>
  <c r="C168" i="29"/>
  <c r="D168" i="29"/>
  <c r="G168" i="29" s="1"/>
  <c r="C169" i="29"/>
  <c r="F169" i="29" s="1"/>
  <c r="D169" i="29"/>
  <c r="G169" i="29" s="1"/>
  <c r="C170" i="29"/>
  <c r="E170" i="29" s="1"/>
  <c r="D170" i="29"/>
  <c r="G170" i="29" s="1"/>
  <c r="C171" i="29"/>
  <c r="F171" i="29" s="1"/>
  <c r="D171" i="29"/>
  <c r="G171" i="29" s="1"/>
  <c r="C172" i="29"/>
  <c r="F172" i="29" s="1"/>
  <c r="D172" i="29"/>
  <c r="G172" i="29" s="1"/>
  <c r="C173" i="29"/>
  <c r="D173" i="29"/>
  <c r="G173" i="29" s="1"/>
  <c r="C174" i="29"/>
  <c r="D174" i="29"/>
  <c r="G174" i="29" s="1"/>
  <c r="C175" i="29"/>
  <c r="F175" i="29" s="1"/>
  <c r="D175" i="29"/>
  <c r="G175" i="29" s="1"/>
  <c r="C176" i="29"/>
  <c r="D176" i="29"/>
  <c r="G176" i="29" s="1"/>
  <c r="C177" i="29"/>
  <c r="F177" i="29" s="1"/>
  <c r="D177" i="29"/>
  <c r="G177" i="29" s="1"/>
  <c r="C178" i="29"/>
  <c r="D178" i="29"/>
  <c r="G178" i="29" s="1"/>
  <c r="C180" i="29"/>
  <c r="F180" i="29" s="1"/>
  <c r="D180" i="29"/>
  <c r="G180" i="29" s="1"/>
  <c r="C181" i="29"/>
  <c r="D181" i="29"/>
  <c r="G181" i="29" s="1"/>
  <c r="C182" i="29"/>
  <c r="E182" i="29" s="1"/>
  <c r="D182" i="29"/>
  <c r="G182" i="29" s="1"/>
  <c r="C183" i="29"/>
  <c r="E183" i="29" s="1"/>
  <c r="D183" i="29"/>
  <c r="G183" i="29" s="1"/>
  <c r="C184" i="29"/>
  <c r="D184" i="29"/>
  <c r="G184" i="29" s="1"/>
  <c r="C185" i="29"/>
  <c r="D185" i="29"/>
  <c r="G185" i="29" s="1"/>
  <c r="C186" i="29"/>
  <c r="D186" i="29"/>
  <c r="G186" i="29" s="1"/>
  <c r="C187" i="29"/>
  <c r="D187" i="29"/>
  <c r="G187" i="29" s="1"/>
  <c r="C188" i="29"/>
  <c r="D188" i="29"/>
  <c r="G188" i="29" s="1"/>
  <c r="C189" i="29"/>
  <c r="D189" i="29"/>
  <c r="G189" i="29" s="1"/>
  <c r="C190" i="29"/>
  <c r="F190" i="29" s="1"/>
  <c r="D190" i="29"/>
  <c r="G190" i="29" s="1"/>
  <c r="C191" i="29"/>
  <c r="D191" i="29"/>
  <c r="G191" i="29" s="1"/>
  <c r="C192" i="29"/>
  <c r="D192" i="29"/>
  <c r="G192" i="29" s="1"/>
  <c r="C193" i="29"/>
  <c r="D193" i="29"/>
  <c r="G193" i="29" s="1"/>
  <c r="C194" i="29"/>
  <c r="D194" i="29"/>
  <c r="G194" i="29" s="1"/>
  <c r="C196" i="29"/>
  <c r="D196" i="29"/>
  <c r="G196" i="29" s="1"/>
  <c r="C197" i="29"/>
  <c r="F197" i="29" s="1"/>
  <c r="D197" i="29"/>
  <c r="G197" i="29" s="1"/>
  <c r="C198" i="29"/>
  <c r="F198" i="29" s="1"/>
  <c r="D198" i="29"/>
  <c r="G198" i="29" s="1"/>
  <c r="C199" i="29"/>
  <c r="D199" i="29"/>
  <c r="G199" i="29" s="1"/>
  <c r="C200" i="29"/>
  <c r="F200" i="29" s="1"/>
  <c r="D200" i="29"/>
  <c r="G200" i="29" s="1"/>
  <c r="C201" i="29"/>
  <c r="D201" i="29"/>
  <c r="G201" i="29" s="1"/>
  <c r="C202" i="29"/>
  <c r="F202" i="29" s="1"/>
  <c r="D202" i="29"/>
  <c r="G202" i="29" s="1"/>
  <c r="C203" i="29"/>
  <c r="F203" i="29" s="1"/>
  <c r="D203" i="29"/>
  <c r="G203" i="29" s="1"/>
  <c r="C204" i="29"/>
  <c r="E204" i="29" s="1"/>
  <c r="D204" i="29"/>
  <c r="G204" i="29" s="1"/>
  <c r="C205" i="29"/>
  <c r="F205" i="29" s="1"/>
  <c r="D205" i="29"/>
  <c r="G205" i="29" s="1"/>
  <c r="C206" i="29"/>
  <c r="E206" i="29" s="1"/>
  <c r="D206" i="29"/>
  <c r="G206" i="29" s="1"/>
  <c r="C207" i="29"/>
  <c r="F207" i="29" s="1"/>
  <c r="D207" i="29"/>
  <c r="G207" i="29" s="1"/>
  <c r="C208" i="29"/>
  <c r="D208" i="29"/>
  <c r="G208" i="29" s="1"/>
  <c r="C209" i="29"/>
  <c r="D209" i="29"/>
  <c r="G209" i="29" s="1"/>
  <c r="C210" i="29"/>
  <c r="F210" i="29" s="1"/>
  <c r="D210" i="29"/>
  <c r="G210" i="29" s="1"/>
  <c r="C212" i="29"/>
  <c r="E212" i="29" s="1"/>
  <c r="D212" i="29"/>
  <c r="G212" i="29" s="1"/>
  <c r="C213" i="29"/>
  <c r="E213" i="29" s="1"/>
  <c r="D213" i="29"/>
  <c r="G213" i="29" s="1"/>
  <c r="C214" i="29"/>
  <c r="E214" i="29" s="1"/>
  <c r="D214" i="29"/>
  <c r="G214" i="29" s="1"/>
  <c r="C215" i="29"/>
  <c r="E215" i="29" s="1"/>
  <c r="D215" i="29"/>
  <c r="G215" i="29" s="1"/>
  <c r="C216" i="29"/>
  <c r="D216" i="29"/>
  <c r="G216" i="29" s="1"/>
  <c r="C217" i="29"/>
  <c r="E217" i="29" s="1"/>
  <c r="D217" i="29"/>
  <c r="G217" i="29" s="1"/>
  <c r="C218" i="29"/>
  <c r="D218" i="29"/>
  <c r="G218" i="29" s="1"/>
  <c r="C219" i="29"/>
  <c r="D219" i="29"/>
  <c r="G219" i="29" s="1"/>
  <c r="C220" i="29"/>
  <c r="F220" i="29" s="1"/>
  <c r="D220" i="29"/>
  <c r="G220" i="29" s="1"/>
  <c r="C221" i="29"/>
  <c r="D221" i="29"/>
  <c r="G221" i="29" s="1"/>
  <c r="C222" i="29"/>
  <c r="F222" i="29" s="1"/>
  <c r="D222" i="29"/>
  <c r="G222" i="29" s="1"/>
  <c r="C223" i="29"/>
  <c r="F223" i="29" s="1"/>
  <c r="D223" i="29"/>
  <c r="G223" i="29" s="1"/>
  <c r="C224" i="29"/>
  <c r="F224" i="29" s="1"/>
  <c r="D224" i="29"/>
  <c r="G224" i="29" s="1"/>
  <c r="C225" i="29"/>
  <c r="D225" i="29"/>
  <c r="G225" i="29" s="1"/>
  <c r="C226" i="29"/>
  <c r="D226" i="29"/>
  <c r="G226" i="29" s="1"/>
  <c r="C228" i="29"/>
  <c r="F228" i="29" s="1"/>
  <c r="D228" i="29"/>
  <c r="G228" i="29" s="1"/>
  <c r="C229" i="29"/>
  <c r="D229" i="29"/>
  <c r="G229" i="29" s="1"/>
  <c r="C230" i="29"/>
  <c r="F230" i="29" s="1"/>
  <c r="D230" i="29"/>
  <c r="G230" i="29" s="1"/>
  <c r="C231" i="29"/>
  <c r="F231" i="29" s="1"/>
  <c r="D231" i="29"/>
  <c r="G231" i="29" s="1"/>
  <c r="C232" i="29"/>
  <c r="F232" i="29" s="1"/>
  <c r="D232" i="29"/>
  <c r="G232" i="29" s="1"/>
  <c r="C233" i="29"/>
  <c r="D233" i="29"/>
  <c r="G233" i="29" s="1"/>
  <c r="C234" i="29"/>
  <c r="D234" i="29"/>
  <c r="G234" i="29" s="1"/>
  <c r="C235" i="29"/>
  <c r="F235" i="29" s="1"/>
  <c r="D235" i="29"/>
  <c r="G235" i="29" s="1"/>
  <c r="C236" i="29"/>
  <c r="D236" i="29"/>
  <c r="G236" i="29" s="1"/>
  <c r="C237" i="29"/>
  <c r="D237" i="29"/>
  <c r="G237" i="29" s="1"/>
  <c r="C238" i="29"/>
  <c r="D238" i="29"/>
  <c r="G238" i="29" s="1"/>
  <c r="C239" i="29"/>
  <c r="F239" i="29" s="1"/>
  <c r="D239" i="29"/>
  <c r="G239" i="29" s="1"/>
  <c r="C240" i="29"/>
  <c r="E240" i="29" s="1"/>
  <c r="D240" i="29"/>
  <c r="G240" i="29" s="1"/>
  <c r="C241" i="29"/>
  <c r="F241" i="29" s="1"/>
  <c r="D241" i="29"/>
  <c r="G241" i="29" s="1"/>
  <c r="C242" i="29"/>
  <c r="F242" i="29" s="1"/>
  <c r="D242" i="29"/>
  <c r="G242" i="29" s="1"/>
  <c r="C244" i="29"/>
  <c r="E244" i="29" s="1"/>
  <c r="D244" i="29"/>
  <c r="G244" i="29" s="1"/>
  <c r="C245" i="29"/>
  <c r="E245" i="29" s="1"/>
  <c r="D245" i="29"/>
  <c r="G245" i="29" s="1"/>
  <c r="C246" i="29"/>
  <c r="E246" i="29" s="1"/>
  <c r="D246" i="29"/>
  <c r="G246" i="29" s="1"/>
  <c r="C247" i="29"/>
  <c r="E247" i="29" s="1"/>
  <c r="D247" i="29"/>
  <c r="G247" i="29" s="1"/>
  <c r="C248" i="29"/>
  <c r="E248" i="29" s="1"/>
  <c r="D248" i="29"/>
  <c r="G248" i="29" s="1"/>
  <c r="C249" i="29"/>
  <c r="E249" i="29" s="1"/>
  <c r="D249" i="29"/>
  <c r="G249" i="29" s="1"/>
  <c r="C250" i="29"/>
  <c r="F250" i="29" s="1"/>
  <c r="D250" i="29"/>
  <c r="G250" i="29" s="1"/>
  <c r="C251" i="29"/>
  <c r="D251" i="29"/>
  <c r="G251" i="29" s="1"/>
  <c r="C252" i="29"/>
  <c r="F252" i="29" s="1"/>
  <c r="D252" i="29"/>
  <c r="G252" i="29" s="1"/>
  <c r="C253" i="29"/>
  <c r="E253" i="29" s="1"/>
  <c r="D253" i="29"/>
  <c r="G253" i="29" s="1"/>
  <c r="C254" i="29"/>
  <c r="F254" i="29" s="1"/>
  <c r="D254" i="29"/>
  <c r="G254" i="29" s="1"/>
  <c r="C255" i="29"/>
  <c r="D255" i="29"/>
  <c r="G255" i="29" s="1"/>
  <c r="C256" i="29"/>
  <c r="F256" i="29" s="1"/>
  <c r="D256" i="29"/>
  <c r="G256" i="29" s="1"/>
  <c r="C257" i="29"/>
  <c r="D257" i="29"/>
  <c r="G257" i="29" s="1"/>
  <c r="C258" i="29"/>
  <c r="F258" i="29" s="1"/>
  <c r="D258" i="29"/>
  <c r="G258" i="29" s="1"/>
  <c r="C260" i="29"/>
  <c r="F260" i="29" s="1"/>
  <c r="D260" i="29"/>
  <c r="G260" i="29" s="1"/>
  <c r="C261" i="29"/>
  <c r="F261" i="29" s="1"/>
  <c r="D261" i="29"/>
  <c r="G261" i="29" s="1"/>
  <c r="C262" i="29"/>
  <c r="F262" i="29" s="1"/>
  <c r="D262" i="29"/>
  <c r="G262" i="29" s="1"/>
  <c r="C263" i="29"/>
  <c r="F263" i="29" s="1"/>
  <c r="D263" i="29"/>
  <c r="G263" i="29" s="1"/>
  <c r="C264" i="29"/>
  <c r="D264" i="29"/>
  <c r="G264" i="29" s="1"/>
  <c r="C265" i="29"/>
  <c r="D265" i="29"/>
  <c r="G265" i="29" s="1"/>
  <c r="C266" i="29"/>
  <c r="D266" i="29"/>
  <c r="G266" i="29" s="1"/>
  <c r="C267" i="29"/>
  <c r="F267" i="29" s="1"/>
  <c r="D267" i="29"/>
  <c r="G267" i="29" s="1"/>
  <c r="C268" i="29"/>
  <c r="E268" i="29" s="1"/>
  <c r="D268" i="29"/>
  <c r="G268" i="29" s="1"/>
  <c r="C269" i="29"/>
  <c r="F269" i="29" s="1"/>
  <c r="D269" i="29"/>
  <c r="G269" i="29" s="1"/>
  <c r="C270" i="29"/>
  <c r="E270" i="29" s="1"/>
  <c r="D270" i="29"/>
  <c r="G270" i="29" s="1"/>
  <c r="C271" i="29"/>
  <c r="F271" i="29" s="1"/>
  <c r="D271" i="29"/>
  <c r="G271" i="29" s="1"/>
  <c r="C272" i="29"/>
  <c r="D272" i="29"/>
  <c r="G272" i="29" s="1"/>
  <c r="C273" i="29"/>
  <c r="F273" i="29" s="1"/>
  <c r="D273" i="29"/>
  <c r="G273" i="29" s="1"/>
  <c r="C274" i="29"/>
  <c r="D274" i="29"/>
  <c r="G274" i="29" s="1"/>
  <c r="C276" i="29"/>
  <c r="F276" i="29" s="1"/>
  <c r="D276" i="29"/>
  <c r="G276" i="29" s="1"/>
  <c r="C277" i="29"/>
  <c r="F277" i="29" s="1"/>
  <c r="D277" i="29"/>
  <c r="G277" i="29" s="1"/>
  <c r="C278" i="29"/>
  <c r="E278" i="29" s="1"/>
  <c r="D278" i="29"/>
  <c r="G278" i="29" s="1"/>
  <c r="C279" i="29"/>
  <c r="E279" i="29" s="1"/>
  <c r="D279" i="29"/>
  <c r="G279" i="29" s="1"/>
  <c r="C280" i="29"/>
  <c r="F280" i="29" s="1"/>
  <c r="D280" i="29"/>
  <c r="G280" i="29" s="1"/>
  <c r="C281" i="29"/>
  <c r="E281" i="29" s="1"/>
  <c r="D281" i="29"/>
  <c r="G281" i="29" s="1"/>
  <c r="C282" i="29"/>
  <c r="F282" i="29" s="1"/>
  <c r="D282" i="29"/>
  <c r="G282" i="29" s="1"/>
  <c r="C283" i="29"/>
  <c r="E283" i="29" s="1"/>
  <c r="D283" i="29"/>
  <c r="G283" i="29" s="1"/>
  <c r="C284" i="29"/>
  <c r="D284" i="29"/>
  <c r="G284" i="29" s="1"/>
  <c r="C285" i="29"/>
  <c r="F285" i="29" s="1"/>
  <c r="D285" i="29"/>
  <c r="G285" i="29" s="1"/>
  <c r="C286" i="29"/>
  <c r="F286" i="29" s="1"/>
  <c r="D286" i="29"/>
  <c r="G286" i="29" s="1"/>
  <c r="C287" i="29"/>
  <c r="E287" i="29" s="1"/>
  <c r="D287" i="29"/>
  <c r="G287" i="29" s="1"/>
  <c r="C288" i="29"/>
  <c r="D288" i="29"/>
  <c r="G288" i="29" s="1"/>
  <c r="C289" i="29"/>
  <c r="D289" i="29"/>
  <c r="G289" i="29" s="1"/>
  <c r="C290" i="29"/>
  <c r="F290" i="29" s="1"/>
  <c r="D290" i="29"/>
  <c r="G290" i="29" s="1"/>
  <c r="C292" i="29"/>
  <c r="D292" i="29"/>
  <c r="G292" i="29" s="1"/>
  <c r="C293" i="29"/>
  <c r="D293" i="29"/>
  <c r="G293" i="29" s="1"/>
  <c r="C294" i="29"/>
  <c r="E294" i="29" s="1"/>
  <c r="D294" i="29"/>
  <c r="G294" i="29" s="1"/>
  <c r="C295" i="29"/>
  <c r="D295" i="29"/>
  <c r="G295" i="29" s="1"/>
  <c r="C296" i="29"/>
  <c r="D296" i="29"/>
  <c r="G296" i="29" s="1"/>
  <c r="C297" i="29"/>
  <c r="F297" i="29" s="1"/>
  <c r="D297" i="29"/>
  <c r="G297" i="29" s="1"/>
  <c r="C298" i="29"/>
  <c r="D298" i="29"/>
  <c r="G298" i="29" s="1"/>
  <c r="C299" i="29"/>
  <c r="D299" i="29"/>
  <c r="G299" i="29" s="1"/>
  <c r="C300" i="29"/>
  <c r="E300" i="29" s="1"/>
  <c r="D300" i="29"/>
  <c r="G300" i="29" s="1"/>
  <c r="C301" i="29"/>
  <c r="D301" i="29"/>
  <c r="G301" i="29" s="1"/>
  <c r="C302" i="29"/>
  <c r="E302" i="29" s="1"/>
  <c r="D302" i="29"/>
  <c r="G302" i="29" s="1"/>
  <c r="C303" i="29"/>
  <c r="F303" i="29" s="1"/>
  <c r="D303" i="29"/>
  <c r="G303" i="29" s="1"/>
  <c r="C304" i="29"/>
  <c r="E304" i="29" s="1"/>
  <c r="D304" i="29"/>
  <c r="G304" i="29" s="1"/>
  <c r="C305" i="29"/>
  <c r="F305" i="29" s="1"/>
  <c r="D305" i="29"/>
  <c r="G305" i="29" s="1"/>
  <c r="C306" i="29"/>
  <c r="F306" i="29" s="1"/>
  <c r="D306" i="29"/>
  <c r="G306" i="29" s="1"/>
  <c r="C308" i="29"/>
  <c r="D308" i="29"/>
  <c r="G308" i="29" s="1"/>
  <c r="C309" i="29"/>
  <c r="D309" i="29"/>
  <c r="G309" i="29" s="1"/>
  <c r="C310" i="29"/>
  <c r="D310" i="29"/>
  <c r="G310" i="29" s="1"/>
  <c r="C311" i="29"/>
  <c r="D311" i="29"/>
  <c r="G311" i="29" s="1"/>
  <c r="C312" i="29"/>
  <c r="E312" i="29" s="1"/>
  <c r="D312" i="29"/>
  <c r="G312" i="29" s="1"/>
  <c r="C313" i="29"/>
  <c r="E313" i="29" s="1"/>
  <c r="D313" i="29"/>
  <c r="G313" i="29" s="1"/>
  <c r="C314" i="29"/>
  <c r="F314" i="29" s="1"/>
  <c r="D314" i="29"/>
  <c r="G314" i="29" s="1"/>
  <c r="C315" i="29"/>
  <c r="E315" i="29" s="1"/>
  <c r="D315" i="29"/>
  <c r="G315" i="29" s="1"/>
  <c r="C316" i="29"/>
  <c r="F316" i="29" s="1"/>
  <c r="D316" i="29"/>
  <c r="G316" i="29" s="1"/>
  <c r="C317" i="29"/>
  <c r="E317" i="29" s="1"/>
  <c r="D317" i="29"/>
  <c r="G317" i="29" s="1"/>
  <c r="C318" i="29"/>
  <c r="F318" i="29" s="1"/>
  <c r="D318" i="29"/>
  <c r="G318" i="29" s="1"/>
  <c r="C319" i="29"/>
  <c r="D319" i="29"/>
  <c r="G319" i="29" s="1"/>
  <c r="C320" i="29"/>
  <c r="F320" i="29" s="1"/>
  <c r="D320" i="29"/>
  <c r="G320" i="29" s="1"/>
  <c r="C321" i="29"/>
  <c r="E321" i="29" s="1"/>
  <c r="D321" i="29"/>
  <c r="G321" i="29" s="1"/>
  <c r="C322" i="29"/>
  <c r="F322" i="29" s="1"/>
  <c r="D322" i="29"/>
  <c r="G322" i="29" s="1"/>
  <c r="C324" i="29"/>
  <c r="F324" i="29" s="1"/>
  <c r="D324" i="29"/>
  <c r="G324" i="29" s="1"/>
  <c r="C325" i="29"/>
  <c r="F325" i="29" s="1"/>
  <c r="D325" i="29"/>
  <c r="G325" i="29" s="1"/>
  <c r="C326" i="29"/>
  <c r="D326" i="29"/>
  <c r="G326" i="29" s="1"/>
  <c r="C327" i="29"/>
  <c r="F327" i="29" s="1"/>
  <c r="D327" i="29"/>
  <c r="G327" i="29" s="1"/>
  <c r="C328" i="29"/>
  <c r="F328" i="29" s="1"/>
  <c r="D328" i="29"/>
  <c r="G328" i="29" s="1"/>
  <c r="C329" i="29"/>
  <c r="F329" i="29" s="1"/>
  <c r="D329" i="29"/>
  <c r="G329" i="29" s="1"/>
  <c r="C330" i="29"/>
  <c r="D330" i="29"/>
  <c r="G330" i="29" s="1"/>
  <c r="C331" i="29"/>
  <c r="F331" i="29" s="1"/>
  <c r="D331" i="29"/>
  <c r="G331" i="29" s="1"/>
  <c r="C332" i="29"/>
  <c r="E332" i="29" s="1"/>
  <c r="D332" i="29"/>
  <c r="G332" i="29" s="1"/>
  <c r="C333" i="29"/>
  <c r="D333" i="29"/>
  <c r="G333" i="29" s="1"/>
  <c r="C334" i="29"/>
  <c r="E334" i="29" s="1"/>
  <c r="D334" i="29"/>
  <c r="G334" i="29" s="1"/>
  <c r="C335" i="29"/>
  <c r="D335" i="29"/>
  <c r="G335" i="29" s="1"/>
  <c r="C336" i="29"/>
  <c r="F336" i="29" s="1"/>
  <c r="D336" i="29"/>
  <c r="G336" i="29" s="1"/>
  <c r="C337" i="29"/>
  <c r="F337" i="29" s="1"/>
  <c r="D337" i="29"/>
  <c r="G337" i="29" s="1"/>
  <c r="C338" i="29"/>
  <c r="E338" i="29" s="1"/>
  <c r="D338" i="29"/>
  <c r="G338" i="29" s="1"/>
  <c r="C340" i="29"/>
  <c r="D340" i="29"/>
  <c r="G340" i="29" s="1"/>
  <c r="C341" i="29"/>
  <c r="E341" i="29" s="1"/>
  <c r="D341" i="29"/>
  <c r="G341" i="29" s="1"/>
  <c r="C342" i="29"/>
  <c r="D342" i="29"/>
  <c r="G342" i="29" s="1"/>
  <c r="C343" i="29"/>
  <c r="D343" i="29"/>
  <c r="G343" i="29" s="1"/>
  <c r="C344" i="29"/>
  <c r="E344" i="29" s="1"/>
  <c r="D344" i="29"/>
  <c r="G344" i="29" s="1"/>
  <c r="C345" i="29"/>
  <c r="D345" i="29"/>
  <c r="G345" i="29" s="1"/>
  <c r="C346" i="29"/>
  <c r="D346" i="29"/>
  <c r="G346" i="29" s="1"/>
  <c r="C347" i="29"/>
  <c r="E347" i="29" s="1"/>
  <c r="D347" i="29"/>
  <c r="G347" i="29" s="1"/>
  <c r="C348" i="29"/>
  <c r="D348" i="29"/>
  <c r="G348" i="29" s="1"/>
  <c r="C349" i="29"/>
  <c r="E349" i="29" s="1"/>
  <c r="D349" i="29"/>
  <c r="G349" i="29" s="1"/>
  <c r="C350" i="29"/>
  <c r="D350" i="29"/>
  <c r="G350" i="29" s="1"/>
  <c r="C351" i="29"/>
  <c r="E351" i="29" s="1"/>
  <c r="D351" i="29"/>
  <c r="G351" i="29" s="1"/>
  <c r="C352" i="29"/>
  <c r="F352" i="29" s="1"/>
  <c r="D352" i="29"/>
  <c r="G352" i="29" s="1"/>
  <c r="C353" i="29"/>
  <c r="D353" i="29"/>
  <c r="G353" i="29" s="1"/>
  <c r="C354" i="29"/>
  <c r="D354" i="29"/>
  <c r="G354" i="29" s="1"/>
  <c r="C356" i="29"/>
  <c r="F356" i="29" s="1"/>
  <c r="D356" i="29"/>
  <c r="G356" i="29" s="1"/>
  <c r="C357" i="29"/>
  <c r="D357" i="29"/>
  <c r="G357" i="29" s="1"/>
  <c r="C358" i="29"/>
  <c r="F358" i="29" s="1"/>
  <c r="D358" i="29"/>
  <c r="G358" i="29" s="1"/>
  <c r="C359" i="29"/>
  <c r="D359" i="29"/>
  <c r="G359" i="29" s="1"/>
  <c r="C360" i="29"/>
  <c r="D360" i="29"/>
  <c r="G360" i="29" s="1"/>
  <c r="C361" i="29"/>
  <c r="D361" i="29"/>
  <c r="G361" i="29" s="1"/>
  <c r="C362" i="29"/>
  <c r="E362" i="29" s="1"/>
  <c r="D362" i="29"/>
  <c r="G362" i="29" s="1"/>
  <c r="C363" i="29"/>
  <c r="F363" i="29" s="1"/>
  <c r="D363" i="29"/>
  <c r="G363" i="29" s="1"/>
  <c r="C364" i="29"/>
  <c r="D364" i="29"/>
  <c r="G364" i="29" s="1"/>
  <c r="C365" i="29"/>
  <c r="F365" i="29" s="1"/>
  <c r="D365" i="29"/>
  <c r="G365" i="29" s="1"/>
  <c r="C366" i="29"/>
  <c r="E366" i="29" s="1"/>
  <c r="D366" i="29"/>
  <c r="G366" i="29" s="1"/>
  <c r="C367" i="29"/>
  <c r="D367" i="29"/>
  <c r="G367" i="29" s="1"/>
  <c r="C368" i="29"/>
  <c r="E368" i="29" s="1"/>
  <c r="D368" i="29"/>
  <c r="G368" i="29" s="1"/>
  <c r="C369" i="29"/>
  <c r="D369" i="29"/>
  <c r="G369" i="29" s="1"/>
  <c r="C370" i="29"/>
  <c r="E370" i="29" s="1"/>
  <c r="D370" i="29"/>
  <c r="G370" i="29" s="1"/>
  <c r="C372" i="29"/>
  <c r="E372" i="29" s="1"/>
  <c r="D372" i="29"/>
  <c r="G372" i="29" s="1"/>
  <c r="C373" i="29"/>
  <c r="E373" i="29" s="1"/>
  <c r="D373" i="29"/>
  <c r="G373" i="29" s="1"/>
  <c r="C374" i="29"/>
  <c r="E374" i="29" s="1"/>
  <c r="D374" i="29"/>
  <c r="G374" i="29" s="1"/>
  <c r="C375" i="29"/>
  <c r="E375" i="29" s="1"/>
  <c r="D375" i="29"/>
  <c r="G375" i="29" s="1"/>
  <c r="C376" i="29"/>
  <c r="E376" i="29" s="1"/>
  <c r="D376" i="29"/>
  <c r="G376" i="29" s="1"/>
  <c r="C377" i="29"/>
  <c r="E377" i="29" s="1"/>
  <c r="D377" i="29"/>
  <c r="G377" i="29" s="1"/>
  <c r="C378" i="29"/>
  <c r="F378" i="29" s="1"/>
  <c r="D378" i="29"/>
  <c r="G378" i="29" s="1"/>
  <c r="C379" i="29"/>
  <c r="D379" i="29"/>
  <c r="G379" i="29" s="1"/>
  <c r="C380" i="29"/>
  <c r="F380" i="29" s="1"/>
  <c r="D380" i="29"/>
  <c r="G380" i="29" s="1"/>
  <c r="C381" i="29"/>
  <c r="D381" i="29"/>
  <c r="G381" i="29" s="1"/>
  <c r="C382" i="29"/>
  <c r="F382" i="29" s="1"/>
  <c r="D382" i="29"/>
  <c r="G382" i="29" s="1"/>
  <c r="C383" i="29"/>
  <c r="E383" i="29" s="1"/>
  <c r="D383" i="29"/>
  <c r="G383" i="29" s="1"/>
  <c r="C384" i="29"/>
  <c r="D384" i="29"/>
  <c r="G384" i="29" s="1"/>
  <c r="C385" i="29"/>
  <c r="D385" i="29"/>
  <c r="G385" i="29" s="1"/>
  <c r="C386" i="29"/>
  <c r="D386" i="29"/>
  <c r="G386" i="29" s="1"/>
  <c r="C388" i="29"/>
  <c r="F388" i="29" s="1"/>
  <c r="D388" i="29"/>
  <c r="G388" i="29" s="1"/>
  <c r="C389" i="29"/>
  <c r="D389" i="29"/>
  <c r="G389" i="29" s="1"/>
  <c r="C390" i="29"/>
  <c r="D390" i="29"/>
  <c r="G390" i="29" s="1"/>
  <c r="C391" i="29"/>
  <c r="D391" i="29"/>
  <c r="G391" i="29" s="1"/>
  <c r="C392" i="29"/>
  <c r="D392" i="29"/>
  <c r="G392" i="29" s="1"/>
  <c r="C393" i="29"/>
  <c r="D393" i="29"/>
  <c r="G393" i="29" s="1"/>
  <c r="C394" i="29"/>
  <c r="D394" i="29"/>
  <c r="G394" i="29" s="1"/>
  <c r="C395" i="29"/>
  <c r="D395" i="29"/>
  <c r="G395" i="29" s="1"/>
  <c r="C396" i="29"/>
  <c r="D396" i="29"/>
  <c r="G396" i="29" s="1"/>
  <c r="C397" i="29"/>
  <c r="D397" i="29"/>
  <c r="G397" i="29" s="1"/>
  <c r="C398" i="29"/>
  <c r="E398" i="29" s="1"/>
  <c r="D398" i="29"/>
  <c r="G398" i="29" s="1"/>
  <c r="C399" i="29"/>
  <c r="D399" i="29"/>
  <c r="G399" i="29" s="1"/>
  <c r="C400" i="29"/>
  <c r="D400" i="29"/>
  <c r="G400" i="29" s="1"/>
  <c r="C401" i="29"/>
  <c r="D401" i="29"/>
  <c r="G401" i="29" s="1"/>
  <c r="C402" i="29"/>
  <c r="D402" i="29"/>
  <c r="G402" i="29" s="1"/>
  <c r="C404" i="29"/>
  <c r="D404" i="29"/>
  <c r="G404" i="29" s="1"/>
  <c r="C405" i="29"/>
  <c r="F405" i="29" s="1"/>
  <c r="D405" i="29"/>
  <c r="G405" i="29" s="1"/>
  <c r="C406" i="29"/>
  <c r="D406" i="29"/>
  <c r="G406" i="29" s="1"/>
  <c r="C407" i="29"/>
  <c r="D407" i="29"/>
  <c r="G407" i="29" s="1"/>
  <c r="C408" i="29"/>
  <c r="E408" i="29" s="1"/>
  <c r="D408" i="29"/>
  <c r="G408" i="29" s="1"/>
  <c r="C409" i="29"/>
  <c r="D409" i="29"/>
  <c r="G409" i="29" s="1"/>
  <c r="C410" i="29"/>
  <c r="D410" i="29"/>
  <c r="G410" i="29" s="1"/>
  <c r="C411" i="29"/>
  <c r="E411" i="29" s="1"/>
  <c r="D411" i="29"/>
  <c r="G411" i="29" s="1"/>
  <c r="C412" i="29"/>
  <c r="D412" i="29"/>
  <c r="G412" i="29" s="1"/>
  <c r="C413" i="29"/>
  <c r="D413" i="29"/>
  <c r="G413" i="29" s="1"/>
  <c r="C414" i="29"/>
  <c r="D414" i="29"/>
  <c r="G414" i="29" s="1"/>
  <c r="C415" i="29"/>
  <c r="D415" i="29"/>
  <c r="G415" i="29" s="1"/>
  <c r="C416" i="29"/>
  <c r="E416" i="29" s="1"/>
  <c r="D416" i="29"/>
  <c r="G416" i="29" s="1"/>
  <c r="C417" i="29"/>
  <c r="E417" i="29" s="1"/>
  <c r="D417" i="29"/>
  <c r="G417" i="29" s="1"/>
  <c r="C418" i="29"/>
  <c r="D418" i="29"/>
  <c r="G418" i="29" s="1"/>
  <c r="C420" i="29"/>
  <c r="D420" i="29"/>
  <c r="G420" i="29" s="1"/>
  <c r="C421" i="29"/>
  <c r="E421" i="29" s="1"/>
  <c r="D421" i="29"/>
  <c r="G421" i="29" s="1"/>
  <c r="C422" i="29"/>
  <c r="D422" i="29"/>
  <c r="G422" i="29" s="1"/>
  <c r="C423" i="29"/>
  <c r="E423" i="29" s="1"/>
  <c r="D423" i="29"/>
  <c r="G423" i="29" s="1"/>
  <c r="C424" i="29"/>
  <c r="D424" i="29"/>
  <c r="G424" i="29" s="1"/>
  <c r="C425" i="29"/>
  <c r="E425" i="29" s="1"/>
  <c r="D425" i="29"/>
  <c r="G425" i="29" s="1"/>
  <c r="C426" i="29"/>
  <c r="E426" i="29" s="1"/>
  <c r="D426" i="29"/>
  <c r="G426" i="29" s="1"/>
  <c r="C427" i="29"/>
  <c r="F427" i="29" s="1"/>
  <c r="D427" i="29"/>
  <c r="G427" i="29" s="1"/>
  <c r="C428" i="29"/>
  <c r="E428" i="29" s="1"/>
  <c r="D428" i="29"/>
  <c r="G428" i="29" s="1"/>
  <c r="C429" i="29"/>
  <c r="D429" i="29"/>
  <c r="G429" i="29" s="1"/>
  <c r="C430" i="29"/>
  <c r="F430" i="29" s="1"/>
  <c r="D430" i="29"/>
  <c r="G430" i="29" s="1"/>
  <c r="C431" i="29"/>
  <c r="D431" i="29"/>
  <c r="G431" i="29" s="1"/>
  <c r="C432" i="29"/>
  <c r="E432" i="29" s="1"/>
  <c r="D432" i="29"/>
  <c r="G432" i="29" s="1"/>
  <c r="C433" i="29"/>
  <c r="D433" i="29"/>
  <c r="G433" i="29" s="1"/>
  <c r="C434" i="29"/>
  <c r="E434" i="29" s="1"/>
  <c r="D434" i="29"/>
  <c r="G434" i="29" s="1"/>
  <c r="C436" i="29"/>
  <c r="E436" i="29" s="1"/>
  <c r="D436" i="29"/>
  <c r="G436" i="29" s="1"/>
  <c r="C437" i="29"/>
  <c r="E437" i="29" s="1"/>
  <c r="D437" i="29"/>
  <c r="G437" i="29" s="1"/>
  <c r="C438" i="29"/>
  <c r="E438" i="29" s="1"/>
  <c r="D438" i="29"/>
  <c r="G438" i="29" s="1"/>
  <c r="C439" i="29"/>
  <c r="D439" i="29"/>
  <c r="G439" i="29" s="1"/>
  <c r="C440" i="29"/>
  <c r="E440" i="29" s="1"/>
  <c r="D440" i="29"/>
  <c r="G440" i="29" s="1"/>
  <c r="C441" i="29"/>
  <c r="E441" i="29" s="1"/>
  <c r="D441" i="29"/>
  <c r="G441" i="29" s="1"/>
  <c r="C442" i="29"/>
  <c r="F442" i="29" s="1"/>
  <c r="D442" i="29"/>
  <c r="G442" i="29" s="1"/>
  <c r="C443" i="29"/>
  <c r="E443" i="29" s="1"/>
  <c r="D443" i="29"/>
  <c r="G443" i="29" s="1"/>
  <c r="C444" i="29"/>
  <c r="F444" i="29" s="1"/>
  <c r="D444" i="29"/>
  <c r="G444" i="29" s="1"/>
  <c r="C445" i="29"/>
  <c r="D445" i="29"/>
  <c r="G445" i="29" s="1"/>
  <c r="C446" i="29"/>
  <c r="F446" i="29" s="1"/>
  <c r="D446" i="29"/>
  <c r="G446" i="29" s="1"/>
  <c r="C447" i="29"/>
  <c r="D447" i="29"/>
  <c r="G447" i="29" s="1"/>
  <c r="C448" i="29"/>
  <c r="F448" i="29" s="1"/>
  <c r="D448" i="29"/>
  <c r="G448" i="29" s="1"/>
  <c r="C449" i="29"/>
  <c r="D449" i="29"/>
  <c r="G449" i="29" s="1"/>
  <c r="C450" i="29"/>
  <c r="F450" i="29" s="1"/>
  <c r="D450" i="29"/>
  <c r="G450" i="29" s="1"/>
  <c r="C452" i="29"/>
  <c r="F452" i="29" s="1"/>
  <c r="D452" i="29"/>
  <c r="G452" i="29" s="1"/>
  <c r="C453" i="29"/>
  <c r="F453" i="29" s="1"/>
  <c r="D453" i="29"/>
  <c r="G453" i="29" s="1"/>
  <c r="C454" i="29"/>
  <c r="F454" i="29" s="1"/>
  <c r="D454" i="29"/>
  <c r="G454" i="29" s="1"/>
  <c r="C455" i="29"/>
  <c r="D455" i="29"/>
  <c r="G455" i="29" s="1"/>
  <c r="C456" i="29"/>
  <c r="F456" i="29" s="1"/>
  <c r="D456" i="29"/>
  <c r="G456" i="29" s="1"/>
  <c r="C457" i="29"/>
  <c r="D457" i="29"/>
  <c r="G457" i="29" s="1"/>
  <c r="C458" i="29"/>
  <c r="D458" i="29"/>
  <c r="G458" i="29" s="1"/>
  <c r="C459" i="29"/>
  <c r="F459" i="29" s="1"/>
  <c r="D459" i="29"/>
  <c r="G459" i="29" s="1"/>
  <c r="C460" i="29"/>
  <c r="D460" i="29"/>
  <c r="G460" i="29" s="1"/>
  <c r="C461" i="29"/>
  <c r="F461" i="29" s="1"/>
  <c r="D461" i="29"/>
  <c r="G461" i="29" s="1"/>
  <c r="C462" i="29"/>
  <c r="D462" i="29"/>
  <c r="G462" i="29" s="1"/>
  <c r="C463" i="29"/>
  <c r="F463" i="29" s="1"/>
  <c r="D463" i="29"/>
  <c r="G463" i="29" s="1"/>
  <c r="C464" i="29"/>
  <c r="E464" i="29" s="1"/>
  <c r="D464" i="29"/>
  <c r="G464" i="29" s="1"/>
  <c r="C465" i="29"/>
  <c r="D465" i="29"/>
  <c r="G465" i="29" s="1"/>
  <c r="C466" i="29"/>
  <c r="D466" i="29"/>
  <c r="G466" i="29" s="1"/>
  <c r="C468" i="29"/>
  <c r="E468" i="29" s="1"/>
  <c r="D468" i="29"/>
  <c r="G468" i="29" s="1"/>
  <c r="C469" i="29"/>
  <c r="D469" i="29"/>
  <c r="G469" i="29" s="1"/>
  <c r="C470" i="29"/>
  <c r="E470" i="29" s="1"/>
  <c r="D470" i="29"/>
  <c r="G470" i="29" s="1"/>
  <c r="C471" i="29"/>
  <c r="D471" i="29"/>
  <c r="G471" i="29" s="1"/>
  <c r="C472" i="29"/>
  <c r="E472" i="29" s="1"/>
  <c r="D472" i="29"/>
  <c r="G472" i="29" s="1"/>
  <c r="C473" i="29"/>
  <c r="F473" i="29" s="1"/>
  <c r="D473" i="29"/>
  <c r="G473" i="29" s="1"/>
  <c r="C474" i="29"/>
  <c r="F474" i="29" s="1"/>
  <c r="D474" i="29"/>
  <c r="G474" i="29" s="1"/>
  <c r="C475" i="29"/>
  <c r="E475" i="29" s="1"/>
  <c r="D475" i="29"/>
  <c r="G475" i="29" s="1"/>
  <c r="C476" i="29"/>
  <c r="F476" i="29" s="1"/>
  <c r="D476" i="29"/>
  <c r="G476" i="29" s="1"/>
  <c r="C477" i="29"/>
  <c r="D477" i="29"/>
  <c r="G477" i="29" s="1"/>
  <c r="C478" i="29"/>
  <c r="F478" i="29" s="1"/>
  <c r="D478" i="29"/>
  <c r="G478" i="29" s="1"/>
  <c r="C479" i="29"/>
  <c r="E479" i="29" s="1"/>
  <c r="D479" i="29"/>
  <c r="G479" i="29" s="1"/>
  <c r="C480" i="29"/>
  <c r="F480" i="29" s="1"/>
  <c r="D480" i="29"/>
  <c r="G480" i="29" s="1"/>
  <c r="C481" i="29"/>
  <c r="D481" i="29"/>
  <c r="G481" i="29" s="1"/>
  <c r="C482" i="29"/>
  <c r="F482" i="29" s="1"/>
  <c r="D482" i="29"/>
  <c r="G482" i="29" s="1"/>
  <c r="C484" i="29"/>
  <c r="E484" i="29" s="1"/>
  <c r="D484" i="29"/>
  <c r="G484" i="29" s="1"/>
  <c r="C485" i="29"/>
  <c r="F485" i="29" s="1"/>
  <c r="D485" i="29"/>
  <c r="G485" i="29" s="1"/>
  <c r="C486" i="29"/>
  <c r="F486" i="29" s="1"/>
  <c r="D486" i="29"/>
  <c r="G486" i="29" s="1"/>
  <c r="C487" i="29"/>
  <c r="F487" i="29" s="1"/>
  <c r="D487" i="29"/>
  <c r="G487" i="29" s="1"/>
  <c r="C488" i="29"/>
  <c r="D488" i="29"/>
  <c r="G488" i="29" s="1"/>
  <c r="C489" i="29"/>
  <c r="F489" i="29" s="1"/>
  <c r="D489" i="29"/>
  <c r="G489" i="29" s="1"/>
  <c r="C490" i="29"/>
  <c r="D490" i="29"/>
  <c r="G490" i="29" s="1"/>
  <c r="C491" i="29"/>
  <c r="F491" i="29" s="1"/>
  <c r="D491" i="29"/>
  <c r="G491" i="29" s="1"/>
  <c r="C492" i="29"/>
  <c r="E492" i="29" s="1"/>
  <c r="D492" i="29"/>
  <c r="G492" i="29" s="1"/>
  <c r="C493" i="29"/>
  <c r="F493" i="29" s="1"/>
  <c r="D493" i="29"/>
  <c r="G493" i="29" s="1"/>
  <c r="C494" i="29"/>
  <c r="E494" i="29" s="1"/>
  <c r="D494" i="29"/>
  <c r="G494" i="29" s="1"/>
  <c r="C495" i="29"/>
  <c r="F495" i="29" s="1"/>
  <c r="D495" i="29"/>
  <c r="G495" i="29" s="1"/>
  <c r="C496" i="29"/>
  <c r="E496" i="29" s="1"/>
  <c r="D496" i="29"/>
  <c r="G496" i="29" s="1"/>
  <c r="C497" i="29"/>
  <c r="D497" i="29"/>
  <c r="G497" i="29" s="1"/>
  <c r="C498" i="29"/>
  <c r="D498" i="29"/>
  <c r="G498" i="29" s="1"/>
  <c r="C500" i="29"/>
  <c r="E500" i="29" s="1"/>
  <c r="D500" i="29"/>
  <c r="G500" i="29" s="1"/>
  <c r="C501" i="29"/>
  <c r="E501" i="29" s="1"/>
  <c r="D501" i="29"/>
  <c r="G501" i="29" s="1"/>
  <c r="C502" i="29"/>
  <c r="E502" i="29" s="1"/>
  <c r="D502" i="29"/>
  <c r="G502" i="29" s="1"/>
  <c r="C503" i="29"/>
  <c r="E503" i="29" s="1"/>
  <c r="D503" i="29"/>
  <c r="G503" i="29" s="1"/>
  <c r="C504" i="29"/>
  <c r="E504" i="29" s="1"/>
  <c r="D504" i="29"/>
  <c r="G504" i="29" s="1"/>
  <c r="C505" i="29"/>
  <c r="E505" i="29" s="1"/>
  <c r="D505" i="29"/>
  <c r="G505" i="29" s="1"/>
  <c r="C506" i="29"/>
  <c r="F506" i="29" s="1"/>
  <c r="D506" i="29"/>
  <c r="G506" i="29" s="1"/>
  <c r="C507" i="29"/>
  <c r="D507" i="29"/>
  <c r="G507" i="29" s="1"/>
  <c r="C508" i="29"/>
  <c r="D508" i="29"/>
  <c r="G508" i="29" s="1"/>
  <c r="C509" i="29"/>
  <c r="E509" i="29" s="1"/>
  <c r="D509" i="29"/>
  <c r="G509" i="29" s="1"/>
  <c r="C510" i="29"/>
  <c r="F510" i="29" s="1"/>
  <c r="D510" i="29"/>
  <c r="G510" i="29" s="1"/>
  <c r="C511" i="29"/>
  <c r="E511" i="29" s="1"/>
  <c r="D511" i="29"/>
  <c r="G511" i="29" s="1"/>
  <c r="C512" i="29"/>
  <c r="F512" i="29" s="1"/>
  <c r="D512" i="29"/>
  <c r="G512" i="29" s="1"/>
  <c r="C513" i="29"/>
  <c r="E513" i="29" s="1"/>
  <c r="D513" i="29"/>
  <c r="G513" i="29" s="1"/>
  <c r="C514" i="29"/>
  <c r="F514" i="29" s="1"/>
  <c r="D514" i="29"/>
  <c r="G514" i="29" s="1"/>
  <c r="C516" i="29"/>
  <c r="D516" i="29"/>
  <c r="G516" i="29" s="1"/>
  <c r="C517" i="29"/>
  <c r="F517" i="29" s="1"/>
  <c r="D517" i="29"/>
  <c r="G517" i="29" s="1"/>
  <c r="C518" i="29"/>
  <c r="F518" i="29" s="1"/>
  <c r="D518" i="29"/>
  <c r="G518" i="29" s="1"/>
  <c r="C519" i="29"/>
  <c r="D519" i="29"/>
  <c r="G519" i="29" s="1"/>
  <c r="C520" i="29"/>
  <c r="F520" i="29" s="1"/>
  <c r="D520" i="29"/>
  <c r="G520" i="29" s="1"/>
  <c r="C521" i="29"/>
  <c r="D521" i="29"/>
  <c r="G521" i="29" s="1"/>
  <c r="C522" i="29"/>
  <c r="E522" i="29" s="1"/>
  <c r="D522" i="29"/>
  <c r="G522" i="29" s="1"/>
  <c r="C523" i="29"/>
  <c r="F523" i="29" s="1"/>
  <c r="D523" i="29"/>
  <c r="G523" i="29" s="1"/>
  <c r="C524" i="29"/>
  <c r="E524" i="29" s="1"/>
  <c r="D524" i="29"/>
  <c r="G524" i="29" s="1"/>
  <c r="C525" i="29"/>
  <c r="F525" i="29" s="1"/>
  <c r="D525" i="29"/>
  <c r="G525" i="29" s="1"/>
  <c r="C526" i="29"/>
  <c r="D526" i="29"/>
  <c r="G526" i="29" s="1"/>
  <c r="C527" i="29"/>
  <c r="F527" i="29" s="1"/>
  <c r="D527" i="29"/>
  <c r="G527" i="29" s="1"/>
  <c r="C528" i="29"/>
  <c r="D528" i="29"/>
  <c r="G528" i="29" s="1"/>
  <c r="C529" i="29"/>
  <c r="D529" i="29"/>
  <c r="G529" i="29" s="1"/>
  <c r="C530" i="29"/>
  <c r="D530" i="29"/>
  <c r="G530" i="29" s="1"/>
  <c r="C532" i="29"/>
  <c r="D532" i="29"/>
  <c r="G532" i="29" s="1"/>
  <c r="C533" i="29"/>
  <c r="D533" i="29"/>
  <c r="G533" i="29" s="1"/>
  <c r="C534" i="29"/>
  <c r="D534" i="29"/>
  <c r="G534" i="29" s="1"/>
  <c r="C535" i="29"/>
  <c r="D535" i="29"/>
  <c r="G535" i="29" s="1"/>
  <c r="C536" i="29"/>
  <c r="D536" i="29"/>
  <c r="G536" i="29" s="1"/>
  <c r="C537" i="29"/>
  <c r="D537" i="29"/>
  <c r="G537" i="29" s="1"/>
  <c r="C538" i="29"/>
  <c r="F538" i="29" s="1"/>
  <c r="D538" i="29"/>
  <c r="G538" i="29" s="1"/>
  <c r="C539" i="29"/>
  <c r="E539" i="29" s="1"/>
  <c r="D539" i="29"/>
  <c r="G539" i="29" s="1"/>
  <c r="C540" i="29"/>
  <c r="D540" i="29"/>
  <c r="G540" i="29" s="1"/>
  <c r="C541" i="29"/>
  <c r="D541" i="29"/>
  <c r="G541" i="29" s="1"/>
  <c r="C542" i="29"/>
  <c r="D542" i="29"/>
  <c r="G542" i="29" s="1"/>
  <c r="C543" i="29"/>
  <c r="D543" i="29"/>
  <c r="G543" i="29" s="1"/>
  <c r="C544" i="29"/>
  <c r="F544" i="29" s="1"/>
  <c r="D544" i="29"/>
  <c r="G544" i="29" s="1"/>
  <c r="C545" i="29"/>
  <c r="E545" i="29" s="1"/>
  <c r="D545" i="29"/>
  <c r="G545" i="29" s="1"/>
  <c r="C546" i="29"/>
  <c r="D546" i="29"/>
  <c r="G546" i="29" s="1"/>
  <c r="C548" i="29"/>
  <c r="E548" i="29" s="1"/>
  <c r="D548" i="29"/>
  <c r="G548" i="29" s="1"/>
  <c r="C549" i="29"/>
  <c r="F549" i="29" s="1"/>
  <c r="D549" i="29"/>
  <c r="G549" i="29" s="1"/>
  <c r="C550" i="29"/>
  <c r="E550" i="29" s="1"/>
  <c r="D550" i="29"/>
  <c r="G550" i="29" s="1"/>
  <c r="C551" i="29"/>
  <c r="E551" i="29" s="1"/>
  <c r="D551" i="29"/>
  <c r="G551" i="29" s="1"/>
  <c r="C552" i="29"/>
  <c r="E552" i="29" s="1"/>
  <c r="D552" i="29"/>
  <c r="G552" i="29" s="1"/>
  <c r="C553" i="29"/>
  <c r="F553" i="29" s="1"/>
  <c r="D553" i="29"/>
  <c r="G553" i="29" s="1"/>
  <c r="C554" i="29"/>
  <c r="D554" i="29"/>
  <c r="G554" i="29" s="1"/>
  <c r="C555" i="29"/>
  <c r="D555" i="29"/>
  <c r="G555" i="29" s="1"/>
  <c r="C556" i="29"/>
  <c r="E556" i="29" s="1"/>
  <c r="D556" i="29"/>
  <c r="G556" i="29" s="1"/>
  <c r="C557" i="29"/>
  <c r="E557" i="29" s="1"/>
  <c r="D557" i="29"/>
  <c r="G557" i="29" s="1"/>
  <c r="C558" i="29"/>
  <c r="F558" i="29" s="1"/>
  <c r="D558" i="29"/>
  <c r="G558" i="29" s="1"/>
  <c r="C559" i="29"/>
  <c r="D559" i="29"/>
  <c r="G559" i="29" s="1"/>
  <c r="C560" i="29"/>
  <c r="E560" i="29" s="1"/>
  <c r="D560" i="29"/>
  <c r="G560" i="29" s="1"/>
  <c r="C561" i="29"/>
  <c r="F561" i="29" s="1"/>
  <c r="D561" i="29"/>
  <c r="G561" i="29" s="1"/>
  <c r="C562" i="29"/>
  <c r="F562" i="29" s="1"/>
  <c r="D562" i="29"/>
  <c r="G562" i="29" s="1"/>
  <c r="C564" i="29"/>
  <c r="E564" i="29" s="1"/>
  <c r="D564" i="29"/>
  <c r="G564" i="29" s="1"/>
  <c r="C565" i="29"/>
  <c r="E565" i="29" s="1"/>
  <c r="D565" i="29"/>
  <c r="G565" i="29" s="1"/>
  <c r="C566" i="29"/>
  <c r="E566" i="29" s="1"/>
  <c r="D566" i="29"/>
  <c r="G566" i="29" s="1"/>
  <c r="C567" i="29"/>
  <c r="D567" i="29"/>
  <c r="G567" i="29" s="1"/>
  <c r="C568" i="29"/>
  <c r="E568" i="29" s="1"/>
  <c r="D568" i="29"/>
  <c r="G568" i="29" s="1"/>
  <c r="C569" i="29"/>
  <c r="D569" i="29"/>
  <c r="G569" i="29" s="1"/>
  <c r="C570" i="29"/>
  <c r="E570" i="29" s="1"/>
  <c r="D570" i="29"/>
  <c r="G570" i="29" s="1"/>
  <c r="C571" i="29"/>
  <c r="D571" i="29"/>
  <c r="G571" i="29" s="1"/>
  <c r="C572" i="29"/>
  <c r="F572" i="29" s="1"/>
  <c r="D572" i="29"/>
  <c r="G572" i="29" s="1"/>
  <c r="C573" i="29"/>
  <c r="D573" i="29"/>
  <c r="G573" i="29" s="1"/>
  <c r="C574" i="29"/>
  <c r="F574" i="29" s="1"/>
  <c r="D574" i="29"/>
  <c r="G574" i="29" s="1"/>
  <c r="C575" i="29"/>
  <c r="F575" i="29" s="1"/>
  <c r="D575" i="29"/>
  <c r="G575" i="29" s="1"/>
  <c r="C576" i="29"/>
  <c r="F576" i="29" s="1"/>
  <c r="D576" i="29"/>
  <c r="G576" i="29" s="1"/>
  <c r="C577" i="29"/>
  <c r="E577" i="29" s="1"/>
  <c r="D577" i="29"/>
  <c r="G577" i="29" s="1"/>
  <c r="C578" i="29"/>
  <c r="E578" i="29" s="1"/>
  <c r="D578" i="29"/>
  <c r="G578" i="29" s="1"/>
  <c r="C580" i="29"/>
  <c r="D580" i="29"/>
  <c r="G580" i="29" s="1"/>
  <c r="C581" i="29"/>
  <c r="F581" i="29" s="1"/>
  <c r="D581" i="29"/>
  <c r="G581" i="29" s="1"/>
  <c r="C582" i="29"/>
  <c r="F582" i="29" s="1"/>
  <c r="D582" i="29"/>
  <c r="G582" i="29" s="1"/>
  <c r="C583" i="29"/>
  <c r="F583" i="29" s="1"/>
  <c r="D583" i="29"/>
  <c r="G583" i="29" s="1"/>
  <c r="C584" i="29"/>
  <c r="F584" i="29" s="1"/>
  <c r="D584" i="29"/>
  <c r="G584" i="29" s="1"/>
  <c r="C585" i="29"/>
  <c r="F585" i="29" s="1"/>
  <c r="D585" i="29"/>
  <c r="G585" i="29" s="1"/>
  <c r="C586" i="29"/>
  <c r="D586" i="29"/>
  <c r="G586" i="29" s="1"/>
  <c r="C587" i="29"/>
  <c r="D587" i="29"/>
  <c r="G587" i="29" s="1"/>
  <c r="C588" i="29"/>
  <c r="D588" i="29"/>
  <c r="G588" i="29" s="1"/>
  <c r="C589" i="29"/>
  <c r="D589" i="29"/>
  <c r="G589" i="29" s="1"/>
  <c r="C590" i="29"/>
  <c r="E590" i="29" s="1"/>
  <c r="D590" i="29"/>
  <c r="G590" i="29" s="1"/>
  <c r="C591" i="29"/>
  <c r="E591" i="29" s="1"/>
  <c r="D591" i="29"/>
  <c r="G591" i="29" s="1"/>
  <c r="C592" i="29"/>
  <c r="D592" i="29"/>
  <c r="G592" i="29" s="1"/>
  <c r="C593" i="29"/>
  <c r="F593" i="29" s="1"/>
  <c r="D593" i="29"/>
  <c r="G593" i="29" s="1"/>
  <c r="C594" i="29"/>
  <c r="D594" i="29"/>
  <c r="G594" i="29" s="1"/>
  <c r="C596" i="29"/>
  <c r="F596" i="29" s="1"/>
  <c r="D596" i="29"/>
  <c r="G596" i="29" s="1"/>
  <c r="C597" i="29"/>
  <c r="D597" i="29"/>
  <c r="G597" i="29" s="1"/>
  <c r="C598" i="29"/>
  <c r="E598" i="29" s="1"/>
  <c r="D598" i="29"/>
  <c r="G598" i="29" s="1"/>
  <c r="C599" i="29"/>
  <c r="D599" i="29"/>
  <c r="G599" i="29" s="1"/>
  <c r="C600" i="29"/>
  <c r="E600" i="29" s="1"/>
  <c r="D600" i="29"/>
  <c r="G600" i="29" s="1"/>
  <c r="C601" i="29"/>
  <c r="F601" i="29" s="1"/>
  <c r="D601" i="29"/>
  <c r="G601" i="29" s="1"/>
  <c r="C602" i="29"/>
  <c r="D602" i="29"/>
  <c r="G602" i="29" s="1"/>
  <c r="C603" i="29"/>
  <c r="E603" i="29" s="1"/>
  <c r="D603" i="29"/>
  <c r="G603" i="29" s="1"/>
  <c r="C604" i="29"/>
  <c r="E604" i="29" s="1"/>
  <c r="D604" i="29"/>
  <c r="G604" i="29" s="1"/>
  <c r="C605" i="29"/>
  <c r="E605" i="29" s="1"/>
  <c r="D605" i="29"/>
  <c r="G605" i="29" s="1"/>
  <c r="C606" i="29"/>
  <c r="F606" i="29" s="1"/>
  <c r="D606" i="29"/>
  <c r="G606" i="29" s="1"/>
  <c r="C607" i="29"/>
  <c r="D607" i="29"/>
  <c r="G607" i="29" s="1"/>
  <c r="C608" i="29"/>
  <c r="E608" i="29" s="1"/>
  <c r="D608" i="29"/>
  <c r="G608" i="29" s="1"/>
  <c r="C609" i="29"/>
  <c r="D609" i="29"/>
  <c r="G609" i="29" s="1"/>
  <c r="C610" i="29"/>
  <c r="D610" i="29"/>
  <c r="G610" i="29" s="1"/>
  <c r="C612" i="29"/>
  <c r="D612" i="29"/>
  <c r="G612" i="29" s="1"/>
  <c r="C613" i="29"/>
  <c r="E613" i="29" s="1"/>
  <c r="D613" i="29"/>
  <c r="G613" i="29" s="1"/>
  <c r="C614" i="29"/>
  <c r="E614" i="29" s="1"/>
  <c r="D614" i="29"/>
  <c r="G614" i="29" s="1"/>
  <c r="C615" i="29"/>
  <c r="F615" i="29" s="1"/>
  <c r="D615" i="29"/>
  <c r="G615" i="29" s="1"/>
  <c r="C616" i="29"/>
  <c r="D616" i="29"/>
  <c r="G616" i="29" s="1"/>
  <c r="C617" i="29"/>
  <c r="E617" i="29" s="1"/>
  <c r="D617" i="29"/>
  <c r="G617" i="29" s="1"/>
  <c r="C618" i="29"/>
  <c r="D618" i="29"/>
  <c r="G618" i="29" s="1"/>
  <c r="C619" i="29"/>
  <c r="F619" i="29" s="1"/>
  <c r="D619" i="29"/>
  <c r="G619" i="29" s="1"/>
  <c r="C620" i="29"/>
  <c r="D620" i="29"/>
  <c r="G620" i="29" s="1"/>
  <c r="C621" i="29"/>
  <c r="D621" i="29"/>
  <c r="G621" i="29" s="1"/>
  <c r="C622" i="29"/>
  <c r="F622" i="29" s="1"/>
  <c r="D622" i="29"/>
  <c r="G622" i="29" s="1"/>
  <c r="C623" i="29"/>
  <c r="D623" i="29"/>
  <c r="G623" i="29" s="1"/>
  <c r="C624" i="29"/>
  <c r="E624" i="29" s="1"/>
  <c r="D624" i="29"/>
  <c r="G624" i="29" s="1"/>
  <c r="C625" i="29"/>
  <c r="E625" i="29" s="1"/>
  <c r="D625" i="29"/>
  <c r="G625" i="29" s="1"/>
  <c r="C626" i="29"/>
  <c r="E626" i="29" s="1"/>
  <c r="D626" i="29"/>
  <c r="G626" i="29" s="1"/>
  <c r="C628" i="29"/>
  <c r="E628" i="29" s="1"/>
  <c r="D628" i="29"/>
  <c r="G628" i="29" s="1"/>
  <c r="C629" i="29"/>
  <c r="E629" i="29" s="1"/>
  <c r="D629" i="29"/>
  <c r="G629" i="29" s="1"/>
  <c r="C630" i="29"/>
  <c r="D630" i="29"/>
  <c r="G630" i="29" s="1"/>
  <c r="C631" i="29"/>
  <c r="D631" i="29"/>
  <c r="G631" i="29" s="1"/>
  <c r="C632" i="29"/>
  <c r="E632" i="29" s="1"/>
  <c r="D632" i="29"/>
  <c r="G632" i="29" s="1"/>
  <c r="C633" i="29"/>
  <c r="E633" i="29" s="1"/>
  <c r="D633" i="29"/>
  <c r="G633" i="29" s="1"/>
  <c r="C634" i="29"/>
  <c r="E634" i="29" s="1"/>
  <c r="D634" i="29"/>
  <c r="G634" i="29" s="1"/>
  <c r="C635" i="29"/>
  <c r="D635" i="29"/>
  <c r="G635" i="29" s="1"/>
  <c r="C636" i="29"/>
  <c r="D636" i="29"/>
  <c r="G636" i="29" s="1"/>
  <c r="C637" i="29"/>
  <c r="D637" i="29"/>
  <c r="G637" i="29" s="1"/>
  <c r="C638" i="29"/>
  <c r="D638" i="29"/>
  <c r="G638" i="29" s="1"/>
  <c r="C639" i="29"/>
  <c r="F639" i="29" s="1"/>
  <c r="D639" i="29"/>
  <c r="G639" i="29" s="1"/>
  <c r="C640" i="29"/>
  <c r="F640" i="29" s="1"/>
  <c r="D640" i="29"/>
  <c r="G640" i="29" s="1"/>
  <c r="C641" i="29"/>
  <c r="E641" i="29" s="1"/>
  <c r="D641" i="29"/>
  <c r="G641" i="29" s="1"/>
  <c r="C642" i="29"/>
  <c r="D642" i="29"/>
  <c r="G642" i="29" s="1"/>
  <c r="C644" i="29"/>
  <c r="F644" i="29" s="1"/>
  <c r="D644" i="29"/>
  <c r="G644" i="29" s="1"/>
  <c r="C645" i="29"/>
  <c r="D645" i="29"/>
  <c r="G645" i="29" s="1"/>
  <c r="C646" i="29"/>
  <c r="F646" i="29" s="1"/>
  <c r="D646" i="29"/>
  <c r="G646" i="29" s="1"/>
  <c r="C647" i="29"/>
  <c r="D647" i="29"/>
  <c r="G647" i="29" s="1"/>
  <c r="C648" i="29"/>
  <c r="F648" i="29" s="1"/>
  <c r="D648" i="29"/>
  <c r="G648" i="29" s="1"/>
  <c r="C649" i="29"/>
  <c r="D649" i="29"/>
  <c r="G649" i="29" s="1"/>
  <c r="C650" i="29"/>
  <c r="D650" i="29"/>
  <c r="G650" i="29" s="1"/>
  <c r="C651" i="29"/>
  <c r="D651" i="29"/>
  <c r="G651" i="29" s="1"/>
  <c r="C652" i="29"/>
  <c r="D652" i="29"/>
  <c r="G652" i="29" s="1"/>
  <c r="C653" i="29"/>
  <c r="F653" i="29" s="1"/>
  <c r="D653" i="29"/>
  <c r="G653" i="29" s="1"/>
  <c r="C654" i="29"/>
  <c r="D654" i="29"/>
  <c r="G654" i="29" s="1"/>
  <c r="C655" i="29"/>
  <c r="D655" i="29"/>
  <c r="G655" i="29" s="1"/>
  <c r="C656" i="29"/>
  <c r="D656" i="29"/>
  <c r="G656" i="29" s="1"/>
  <c r="C657" i="29"/>
  <c r="D657" i="29"/>
  <c r="G657" i="29" s="1"/>
  <c r="C658" i="29"/>
  <c r="D658" i="29"/>
  <c r="G658" i="29" s="1"/>
  <c r="C660" i="29"/>
  <c r="F660" i="29" s="1"/>
  <c r="D660" i="29"/>
  <c r="G660" i="29" s="1"/>
  <c r="C661" i="29"/>
  <c r="D661" i="29"/>
  <c r="G661" i="29" s="1"/>
  <c r="C662" i="29"/>
  <c r="D662" i="29"/>
  <c r="G662" i="29" s="1"/>
  <c r="C663" i="29"/>
  <c r="D663" i="29"/>
  <c r="G663" i="29" s="1"/>
  <c r="C664" i="29"/>
  <c r="D664" i="29"/>
  <c r="G664" i="29" s="1"/>
  <c r="C665" i="29"/>
  <c r="D665" i="29"/>
  <c r="G665" i="29" s="1"/>
  <c r="C666" i="29"/>
  <c r="F666" i="29" s="1"/>
  <c r="D666" i="29"/>
  <c r="G666" i="29" s="1"/>
  <c r="C667" i="29"/>
  <c r="D667" i="29"/>
  <c r="G667" i="29" s="1"/>
  <c r="C668" i="29"/>
  <c r="D668" i="29"/>
  <c r="G668" i="29" s="1"/>
  <c r="C669" i="29"/>
  <c r="E669" i="29" s="1"/>
  <c r="D669" i="29"/>
  <c r="G669" i="29" s="1"/>
  <c r="C670" i="29"/>
  <c r="F670" i="29" s="1"/>
  <c r="D670" i="29"/>
  <c r="G670" i="29" s="1"/>
  <c r="C671" i="29"/>
  <c r="E671" i="29" s="1"/>
  <c r="D671" i="29"/>
  <c r="G671" i="29" s="1"/>
  <c r="C672" i="29"/>
  <c r="D672" i="29"/>
  <c r="G672" i="29" s="1"/>
  <c r="C673" i="29"/>
  <c r="F673" i="29" s="1"/>
  <c r="D673" i="29"/>
  <c r="G673" i="29" s="1"/>
  <c r="C674" i="29"/>
  <c r="F674" i="29" s="1"/>
  <c r="D674" i="29"/>
  <c r="G674" i="29" s="1"/>
  <c r="C676" i="29"/>
  <c r="D676" i="29"/>
  <c r="G676" i="29" s="1"/>
  <c r="C677" i="29"/>
  <c r="F677" i="29" s="1"/>
  <c r="D677" i="29"/>
  <c r="G677" i="29" s="1"/>
  <c r="C678" i="29"/>
  <c r="D678" i="29"/>
  <c r="G678" i="29" s="1"/>
  <c r="C679" i="29"/>
  <c r="F679" i="29" s="1"/>
  <c r="D679" i="29"/>
  <c r="G679" i="29" s="1"/>
  <c r="C680" i="29"/>
  <c r="D680" i="29"/>
  <c r="G680" i="29" s="1"/>
  <c r="C681" i="29"/>
  <c r="D681" i="29"/>
  <c r="G681" i="29" s="1"/>
  <c r="C682" i="29"/>
  <c r="E682" i="29" s="1"/>
  <c r="D682" i="29"/>
  <c r="G682" i="29" s="1"/>
  <c r="C683" i="29"/>
  <c r="D683" i="29"/>
  <c r="G683" i="29" s="1"/>
  <c r="C684" i="29"/>
  <c r="D684" i="29"/>
  <c r="G684" i="29" s="1"/>
  <c r="C685" i="29"/>
  <c r="F685" i="29" s="1"/>
  <c r="D685" i="29"/>
  <c r="G685" i="29" s="1"/>
  <c r="C686" i="29"/>
  <c r="E686" i="29" s="1"/>
  <c r="D686" i="29"/>
  <c r="G686" i="29" s="1"/>
  <c r="C687" i="29"/>
  <c r="F687" i="29" s="1"/>
  <c r="D687" i="29"/>
  <c r="G687" i="29" s="1"/>
  <c r="C688" i="29"/>
  <c r="E688" i="29" s="1"/>
  <c r="D688" i="29"/>
  <c r="G688" i="29" s="1"/>
  <c r="C689" i="29"/>
  <c r="D689" i="29"/>
  <c r="G689" i="29" s="1"/>
  <c r="C690" i="29"/>
  <c r="E690" i="29" s="1"/>
  <c r="D690" i="29"/>
  <c r="G690" i="29" s="1"/>
  <c r="C692" i="29"/>
  <c r="E692" i="29" s="1"/>
  <c r="D692" i="29"/>
  <c r="G692" i="29" s="1"/>
  <c r="C693" i="29"/>
  <c r="E693" i="29" s="1"/>
  <c r="D693" i="29"/>
  <c r="G693" i="29" s="1"/>
  <c r="C694" i="29"/>
  <c r="E694" i="29" s="1"/>
  <c r="D694" i="29"/>
  <c r="G694" i="29" s="1"/>
  <c r="C695" i="29"/>
  <c r="E695" i="29" s="1"/>
  <c r="D695" i="29"/>
  <c r="G695" i="29" s="1"/>
  <c r="C696" i="29"/>
  <c r="D696" i="29"/>
  <c r="G696" i="29" s="1"/>
  <c r="C697" i="29"/>
  <c r="D697" i="29"/>
  <c r="G697" i="29" s="1"/>
  <c r="C698" i="29"/>
  <c r="D698" i="29"/>
  <c r="G698" i="29" s="1"/>
  <c r="C699" i="29"/>
  <c r="D699" i="29"/>
  <c r="G699" i="29" s="1"/>
  <c r="C700" i="29"/>
  <c r="D700" i="29"/>
  <c r="G700" i="29" s="1"/>
  <c r="C701" i="29"/>
  <c r="D701" i="29"/>
  <c r="G701" i="29" s="1"/>
  <c r="C702" i="29"/>
  <c r="D702" i="29"/>
  <c r="G702" i="29" s="1"/>
  <c r="C703" i="29"/>
  <c r="D703" i="29"/>
  <c r="G703" i="29" s="1"/>
  <c r="C704" i="29"/>
  <c r="D704" i="29"/>
  <c r="G704" i="29" s="1"/>
  <c r="C705" i="29"/>
  <c r="D705" i="29"/>
  <c r="G705" i="29" s="1"/>
  <c r="C706" i="29"/>
  <c r="D706" i="29"/>
  <c r="G706" i="29" s="1"/>
  <c r="C708" i="29"/>
  <c r="D708" i="29"/>
  <c r="G708" i="29" s="1"/>
  <c r="C709" i="29"/>
  <c r="D709" i="29"/>
  <c r="G709" i="29" s="1"/>
  <c r="C710" i="29"/>
  <c r="F710" i="29" s="1"/>
  <c r="D710" i="29"/>
  <c r="G710" i="29" s="1"/>
  <c r="C711" i="29"/>
  <c r="D711" i="29"/>
  <c r="G711" i="29" s="1"/>
  <c r="C712" i="29"/>
  <c r="D712" i="29"/>
  <c r="G712" i="29" s="1"/>
  <c r="C713" i="29"/>
  <c r="F713" i="29" s="1"/>
  <c r="D713" i="29"/>
  <c r="G713" i="29" s="1"/>
  <c r="C714" i="29"/>
  <c r="D714" i="29"/>
  <c r="G714" i="29" s="1"/>
  <c r="C715" i="29"/>
  <c r="D715" i="29"/>
  <c r="G715" i="29" s="1"/>
  <c r="C716" i="29"/>
  <c r="E716" i="29" s="1"/>
  <c r="D716" i="29"/>
  <c r="G716" i="29" s="1"/>
  <c r="C717" i="29"/>
  <c r="F717" i="29" s="1"/>
  <c r="D717" i="29"/>
  <c r="G717" i="29" s="1"/>
  <c r="C718" i="29"/>
  <c r="E718" i="29" s="1"/>
  <c r="D718" i="29"/>
  <c r="G718" i="29" s="1"/>
  <c r="C719" i="29"/>
  <c r="F719" i="29" s="1"/>
  <c r="D719" i="29"/>
  <c r="G719" i="29" s="1"/>
  <c r="C720" i="29"/>
  <c r="D720" i="29"/>
  <c r="G720" i="29" s="1"/>
  <c r="C721" i="29"/>
  <c r="F721" i="29" s="1"/>
  <c r="D721" i="29"/>
  <c r="G721" i="29" s="1"/>
  <c r="C722" i="29"/>
  <c r="D722" i="29"/>
  <c r="G722" i="29" s="1"/>
  <c r="C724" i="29"/>
  <c r="D724" i="29"/>
  <c r="G724" i="29" s="1"/>
  <c r="C725" i="29"/>
  <c r="D725" i="29"/>
  <c r="G725" i="29" s="1"/>
  <c r="C726" i="29"/>
  <c r="F726" i="29" s="1"/>
  <c r="D726" i="29"/>
  <c r="G726" i="29" s="1"/>
  <c r="C727" i="29"/>
  <c r="D727" i="29"/>
  <c r="G727" i="29" s="1"/>
  <c r="C728" i="29"/>
  <c r="D728" i="29"/>
  <c r="G728" i="29" s="1"/>
  <c r="C729" i="29"/>
  <c r="D729" i="29"/>
  <c r="G729" i="29" s="1"/>
  <c r="C730" i="29"/>
  <c r="F730" i="29" s="1"/>
  <c r="D730" i="29"/>
  <c r="G730" i="29" s="1"/>
  <c r="C731" i="29"/>
  <c r="E731" i="29" s="1"/>
  <c r="D731" i="29"/>
  <c r="G731" i="29" s="1"/>
  <c r="C732" i="29"/>
  <c r="E732" i="29" s="1"/>
  <c r="D732" i="29"/>
  <c r="G732" i="29" s="1"/>
  <c r="C733" i="29"/>
  <c r="E733" i="29" s="1"/>
  <c r="D733" i="29"/>
  <c r="G733" i="29" s="1"/>
  <c r="C734" i="29"/>
  <c r="F734" i="29" s="1"/>
  <c r="D734" i="29"/>
  <c r="G734" i="29" s="1"/>
  <c r="C735" i="29"/>
  <c r="D735" i="29"/>
  <c r="G735" i="29" s="1"/>
  <c r="C736" i="29"/>
  <c r="E736" i="29" s="1"/>
  <c r="D736" i="29"/>
  <c r="G736" i="29" s="1"/>
  <c r="C737" i="29"/>
  <c r="D737" i="29"/>
  <c r="G737" i="29" s="1"/>
  <c r="C738" i="29"/>
  <c r="D738" i="29"/>
  <c r="G738" i="29" s="1"/>
  <c r="C740" i="29"/>
  <c r="F740" i="29" s="1"/>
  <c r="D740" i="29"/>
  <c r="G740" i="29" s="1"/>
  <c r="C741" i="29"/>
  <c r="F741" i="29" s="1"/>
  <c r="D741" i="29"/>
  <c r="G741" i="29" s="1"/>
  <c r="C742" i="29"/>
  <c r="F742" i="29" s="1"/>
  <c r="D742" i="29"/>
  <c r="G742" i="29" s="1"/>
  <c r="C743" i="29"/>
  <c r="E743" i="29" s="1"/>
  <c r="D743" i="29"/>
  <c r="G743" i="29" s="1"/>
  <c r="C744" i="29"/>
  <c r="F744" i="29" s="1"/>
  <c r="D744" i="29"/>
  <c r="G744" i="29" s="1"/>
  <c r="C745" i="29"/>
  <c r="F745" i="29" s="1"/>
  <c r="D745" i="29"/>
  <c r="G745" i="29" s="1"/>
  <c r="C746" i="29"/>
  <c r="D746" i="29"/>
  <c r="G746" i="29" s="1"/>
  <c r="C747" i="29"/>
  <c r="F747" i="29" s="1"/>
  <c r="D747" i="29"/>
  <c r="G747" i="29" s="1"/>
  <c r="C748" i="29"/>
  <c r="D748" i="29"/>
  <c r="G748" i="29" s="1"/>
  <c r="C749" i="29"/>
  <c r="D749" i="29"/>
  <c r="G749" i="29" s="1"/>
  <c r="C750" i="29"/>
  <c r="D750" i="29"/>
  <c r="G750" i="29" s="1"/>
  <c r="C751" i="29"/>
  <c r="F751" i="29" s="1"/>
  <c r="D751" i="29"/>
  <c r="G751" i="29" s="1"/>
  <c r="C752" i="29"/>
  <c r="E752" i="29" s="1"/>
  <c r="D752" i="29"/>
  <c r="G752" i="29" s="1"/>
  <c r="C753" i="29"/>
  <c r="D753" i="29"/>
  <c r="G753" i="29" s="1"/>
  <c r="C754" i="29"/>
  <c r="F754" i="29" s="1"/>
  <c r="D754" i="29"/>
  <c r="G754" i="29" s="1"/>
  <c r="C756" i="29"/>
  <c r="D756" i="29"/>
  <c r="G756" i="29" s="1"/>
  <c r="C757" i="29"/>
  <c r="E757" i="29" s="1"/>
  <c r="D757" i="29"/>
  <c r="G757" i="29" s="1"/>
  <c r="C758" i="29"/>
  <c r="D758" i="29"/>
  <c r="G758" i="29" s="1"/>
  <c r="C759" i="29"/>
  <c r="D759" i="29"/>
  <c r="G759" i="29" s="1"/>
  <c r="C760" i="29"/>
  <c r="D760" i="29"/>
  <c r="G760" i="29" s="1"/>
  <c r="C761" i="29"/>
  <c r="E761" i="29" s="1"/>
  <c r="D761" i="29"/>
  <c r="G761" i="29" s="1"/>
  <c r="C762" i="29"/>
  <c r="E762" i="29" s="1"/>
  <c r="D762" i="29"/>
  <c r="G762" i="29" s="1"/>
  <c r="C763" i="29"/>
  <c r="E763" i="29" s="1"/>
  <c r="D763" i="29"/>
  <c r="G763" i="29" s="1"/>
  <c r="C764" i="29"/>
  <c r="D764" i="29"/>
  <c r="G764" i="29" s="1"/>
  <c r="C765" i="29"/>
  <c r="D765" i="29"/>
  <c r="G765" i="29" s="1"/>
  <c r="C766" i="29"/>
  <c r="E766" i="29" s="1"/>
  <c r="D766" i="29"/>
  <c r="G766" i="29" s="1"/>
  <c r="C767" i="29"/>
  <c r="F767" i="29" s="1"/>
  <c r="D767" i="29"/>
  <c r="G767" i="29" s="1"/>
  <c r="C768" i="29"/>
  <c r="D768" i="29"/>
  <c r="G768" i="29" s="1"/>
  <c r="C769" i="29"/>
  <c r="E769" i="29" s="1"/>
  <c r="D769" i="29"/>
  <c r="G769" i="29" s="1"/>
  <c r="C770" i="29"/>
  <c r="D770" i="29"/>
  <c r="G770" i="29" s="1"/>
  <c r="C772" i="29"/>
  <c r="F772" i="29" s="1"/>
  <c r="D772" i="29"/>
  <c r="G772" i="29" s="1"/>
  <c r="C773" i="29"/>
  <c r="D773" i="29"/>
  <c r="G773" i="29" s="1"/>
  <c r="C774" i="29"/>
  <c r="F774" i="29" s="1"/>
  <c r="D774" i="29"/>
  <c r="G774" i="29" s="1"/>
  <c r="C775" i="29"/>
  <c r="D775" i="29"/>
  <c r="G775" i="29" s="1"/>
  <c r="C776" i="29"/>
  <c r="F776" i="29" s="1"/>
  <c r="D776" i="29"/>
  <c r="G776" i="29" s="1"/>
  <c r="C777" i="29"/>
  <c r="D777" i="29"/>
  <c r="G777" i="29" s="1"/>
  <c r="C778" i="29"/>
  <c r="D778" i="29"/>
  <c r="G778" i="29" s="1"/>
  <c r="C779" i="29"/>
  <c r="D779" i="29"/>
  <c r="G779" i="29" s="1"/>
  <c r="C780" i="29"/>
  <c r="F780" i="29" s="1"/>
  <c r="D780" i="29"/>
  <c r="G780" i="29" s="1"/>
  <c r="C781" i="29"/>
  <c r="D781" i="29"/>
  <c r="G781" i="29" s="1"/>
  <c r="C782" i="29"/>
  <c r="E782" i="29" s="1"/>
  <c r="D782" i="29"/>
  <c r="G782" i="29" s="1"/>
  <c r="C783" i="29"/>
  <c r="E783" i="29" s="1"/>
  <c r="D783" i="29"/>
  <c r="G783" i="29" s="1"/>
  <c r="C784" i="29"/>
  <c r="E784" i="29" s="1"/>
  <c r="D784" i="29"/>
  <c r="G784" i="29" s="1"/>
  <c r="C785" i="29"/>
  <c r="D785" i="29"/>
  <c r="G785" i="29" s="1"/>
  <c r="C786" i="29"/>
  <c r="D786" i="29"/>
  <c r="G786" i="29" s="1"/>
  <c r="C788" i="29"/>
  <c r="F788" i="29" s="1"/>
  <c r="D788" i="29"/>
  <c r="G788" i="29" s="1"/>
  <c r="C789" i="29"/>
  <c r="F789" i="29" s="1"/>
  <c r="D789" i="29"/>
  <c r="G789" i="29" s="1"/>
  <c r="C790" i="29"/>
  <c r="E790" i="29" s="1"/>
  <c r="D790" i="29"/>
  <c r="G790" i="29" s="1"/>
  <c r="C791" i="29"/>
  <c r="F791" i="29" s="1"/>
  <c r="D791" i="29"/>
  <c r="G791" i="29" s="1"/>
  <c r="C792" i="29"/>
  <c r="E792" i="29" s="1"/>
  <c r="D792" i="29"/>
  <c r="G792" i="29" s="1"/>
  <c r="C793" i="29"/>
  <c r="F793" i="29" s="1"/>
  <c r="D793" i="29"/>
  <c r="G793" i="29" s="1"/>
  <c r="C794" i="29"/>
  <c r="F794" i="29" s="1"/>
  <c r="D794" i="29"/>
  <c r="G794" i="29" s="1"/>
  <c r="C795" i="29"/>
  <c r="E795" i="29" s="1"/>
  <c r="D795" i="29"/>
  <c r="G795" i="29" s="1"/>
  <c r="C796" i="29"/>
  <c r="E796" i="29" s="1"/>
  <c r="D796" i="29"/>
  <c r="G796" i="29" s="1"/>
  <c r="C797" i="29"/>
  <c r="E797" i="29" s="1"/>
  <c r="D797" i="29"/>
  <c r="G797" i="29" s="1"/>
  <c r="C798" i="29"/>
  <c r="D798" i="29"/>
  <c r="G798" i="29" s="1"/>
  <c r="C799" i="29"/>
  <c r="D799" i="29"/>
  <c r="G799" i="29" s="1"/>
  <c r="C800" i="29"/>
  <c r="E800" i="29" s="1"/>
  <c r="D800" i="29"/>
  <c r="G800" i="29" s="1"/>
  <c r="C801" i="29"/>
  <c r="F801" i="29" s="1"/>
  <c r="D801" i="29"/>
  <c r="G801" i="29" s="1"/>
  <c r="C802" i="29"/>
  <c r="D802" i="29"/>
  <c r="G802" i="29" s="1"/>
  <c r="C804" i="29"/>
  <c r="D804" i="29"/>
  <c r="G804" i="29" s="1"/>
  <c r="C805" i="29"/>
  <c r="E805" i="29" s="1"/>
  <c r="D805" i="29"/>
  <c r="G805" i="29" s="1"/>
  <c r="C806" i="29"/>
  <c r="D806" i="29"/>
  <c r="G806" i="29" s="1"/>
  <c r="C807" i="29"/>
  <c r="F807" i="29" s="1"/>
  <c r="D807" i="29"/>
  <c r="G807" i="29" s="1"/>
  <c r="C808" i="29"/>
  <c r="D808" i="29"/>
  <c r="G808" i="29" s="1"/>
  <c r="C809" i="29"/>
  <c r="D809" i="29"/>
  <c r="G809" i="29" s="1"/>
  <c r="C810" i="29"/>
  <c r="D810" i="29"/>
  <c r="G810" i="29" s="1"/>
  <c r="C811" i="29"/>
  <c r="D811" i="29"/>
  <c r="G811" i="29" s="1"/>
  <c r="C812" i="29"/>
  <c r="D812" i="29"/>
  <c r="G812" i="29" s="1"/>
  <c r="C813" i="29"/>
  <c r="E813" i="29" s="1"/>
  <c r="D813" i="29"/>
  <c r="G813" i="29" s="1"/>
  <c r="C814" i="29"/>
  <c r="F814" i="29" s="1"/>
  <c r="D814" i="29"/>
  <c r="G814" i="29" s="1"/>
  <c r="C815" i="29"/>
  <c r="D815" i="29"/>
  <c r="G815" i="29" s="1"/>
  <c r="C816" i="29"/>
  <c r="E816" i="29" s="1"/>
  <c r="D816" i="29"/>
  <c r="G816" i="29" s="1"/>
  <c r="C817" i="29"/>
  <c r="E817" i="29" s="1"/>
  <c r="D817" i="29"/>
  <c r="G817" i="29" s="1"/>
  <c r="C818" i="29"/>
  <c r="F818" i="29" s="1"/>
  <c r="D818" i="29"/>
  <c r="G818" i="29" s="1"/>
  <c r="C820" i="29"/>
  <c r="E820" i="29" s="1"/>
  <c r="D820" i="29"/>
  <c r="G820" i="29" s="1"/>
  <c r="C821" i="29"/>
  <c r="D821" i="29"/>
  <c r="G821" i="29" s="1"/>
  <c r="C822" i="29"/>
  <c r="D822" i="29"/>
  <c r="G822" i="29" s="1"/>
  <c r="C823" i="29"/>
  <c r="E823" i="29" s="1"/>
  <c r="D823" i="29"/>
  <c r="G823" i="29" s="1"/>
  <c r="C824" i="29"/>
  <c r="E824" i="29" s="1"/>
  <c r="D824" i="29"/>
  <c r="G824" i="29" s="1"/>
  <c r="C825" i="29"/>
  <c r="D825" i="29"/>
  <c r="G825" i="29" s="1"/>
  <c r="C826" i="29"/>
  <c r="D826" i="29"/>
  <c r="G826" i="29" s="1"/>
  <c r="C827" i="29"/>
  <c r="D827" i="29"/>
  <c r="G827" i="29" s="1"/>
  <c r="C828" i="29"/>
  <c r="D828" i="29"/>
  <c r="G828" i="29" s="1"/>
  <c r="C829" i="29"/>
  <c r="F829" i="29" s="1"/>
  <c r="D829" i="29"/>
  <c r="G829" i="29" s="1"/>
  <c r="C830" i="29"/>
  <c r="F830" i="29" s="1"/>
  <c r="D830" i="29"/>
  <c r="G830" i="29" s="1"/>
  <c r="C831" i="29"/>
  <c r="D831" i="29"/>
  <c r="G831" i="29" s="1"/>
  <c r="C832" i="29"/>
  <c r="F832" i="29" s="1"/>
  <c r="D832" i="29"/>
  <c r="G832" i="29" s="1"/>
  <c r="C833" i="29"/>
  <c r="D833" i="29"/>
  <c r="G833" i="29" s="1"/>
  <c r="C834" i="29"/>
  <c r="D834" i="29"/>
  <c r="G834" i="29" s="1"/>
  <c r="C836" i="29"/>
  <c r="F836" i="29" s="1"/>
  <c r="D836" i="29"/>
  <c r="G836" i="29" s="1"/>
  <c r="C837" i="29"/>
  <c r="F837" i="29" s="1"/>
  <c r="D837" i="29"/>
  <c r="G837" i="29" s="1"/>
  <c r="C838" i="29"/>
  <c r="F838" i="29" s="1"/>
  <c r="D838" i="29"/>
  <c r="G838" i="29" s="1"/>
  <c r="C839" i="29"/>
  <c r="D839" i="29"/>
  <c r="G839" i="29" s="1"/>
  <c r="C840" i="29"/>
  <c r="D840" i="29"/>
  <c r="G840" i="29" s="1"/>
  <c r="C841" i="29"/>
  <c r="F841" i="29" s="1"/>
  <c r="D841" i="29"/>
  <c r="G841" i="29" s="1"/>
  <c r="C842" i="29"/>
  <c r="D842" i="29"/>
  <c r="G842" i="29" s="1"/>
  <c r="C843" i="29"/>
  <c r="F843" i="29" s="1"/>
  <c r="D843" i="29"/>
  <c r="G843" i="29" s="1"/>
  <c r="C844" i="29"/>
  <c r="D844" i="29"/>
  <c r="G844" i="29" s="1"/>
  <c r="C845" i="29"/>
  <c r="F845" i="29" s="1"/>
  <c r="D845" i="29"/>
  <c r="G845" i="29" s="1"/>
  <c r="C846" i="29"/>
  <c r="F846" i="29" s="1"/>
  <c r="D846" i="29"/>
  <c r="G846" i="29" s="1"/>
  <c r="C847" i="29"/>
  <c r="D847" i="29"/>
  <c r="G847" i="29" s="1"/>
  <c r="C848" i="29"/>
  <c r="E848" i="29" s="1"/>
  <c r="D848" i="29"/>
  <c r="G848" i="29" s="1"/>
  <c r="C849" i="29"/>
  <c r="D849" i="29"/>
  <c r="G849" i="29" s="1"/>
  <c r="C850" i="29"/>
  <c r="D850" i="29"/>
  <c r="G850" i="29" s="1"/>
  <c r="C852" i="29"/>
  <c r="E852" i="29" s="1"/>
  <c r="D852" i="29"/>
  <c r="G852" i="29" s="1"/>
  <c r="C853" i="29"/>
  <c r="E853" i="29" s="1"/>
  <c r="D853" i="29"/>
  <c r="G853" i="29" s="1"/>
  <c r="C854" i="29"/>
  <c r="E854" i="29" s="1"/>
  <c r="D854" i="29"/>
  <c r="G854" i="29" s="1"/>
  <c r="C855" i="29"/>
  <c r="E855" i="29" s="1"/>
  <c r="D855" i="29"/>
  <c r="G855" i="29" s="1"/>
  <c r="C856" i="29"/>
  <c r="E856" i="29" s="1"/>
  <c r="D856" i="29"/>
  <c r="G856" i="29" s="1"/>
  <c r="C857" i="29"/>
  <c r="E857" i="29" s="1"/>
  <c r="D857" i="29"/>
  <c r="G857" i="29" s="1"/>
  <c r="C858" i="29"/>
  <c r="F858" i="29" s="1"/>
  <c r="D858" i="29"/>
  <c r="G858" i="29" s="1"/>
  <c r="C859" i="29"/>
  <c r="F859" i="29" s="1"/>
  <c r="D859" i="29"/>
  <c r="G859" i="29" s="1"/>
  <c r="C860" i="29"/>
  <c r="F860" i="29" s="1"/>
  <c r="D860" i="29"/>
  <c r="G860" i="29" s="1"/>
  <c r="C861" i="29"/>
  <c r="E861" i="29" s="1"/>
  <c r="D861" i="29"/>
  <c r="G861" i="29" s="1"/>
  <c r="C862" i="29"/>
  <c r="F862" i="29" s="1"/>
  <c r="D862" i="29"/>
  <c r="G862" i="29" s="1"/>
  <c r="C863" i="29"/>
  <c r="E863" i="29" s="1"/>
  <c r="D863" i="29"/>
  <c r="G863" i="29" s="1"/>
  <c r="C864" i="29"/>
  <c r="D864" i="29"/>
  <c r="G864" i="29" s="1"/>
  <c r="C865" i="29"/>
  <c r="E865" i="29" s="1"/>
  <c r="D865" i="29"/>
  <c r="G865" i="29" s="1"/>
  <c r="C866" i="29"/>
  <c r="D866" i="29"/>
  <c r="G866" i="29" s="1"/>
  <c r="C868" i="29"/>
  <c r="F868" i="29" s="1"/>
  <c r="D868" i="29"/>
  <c r="G868" i="29" s="1"/>
  <c r="C869" i="29"/>
  <c r="D869" i="29"/>
  <c r="G869" i="29" s="1"/>
  <c r="C870" i="29"/>
  <c r="D870" i="29"/>
  <c r="G870" i="29" s="1"/>
  <c r="C871" i="29"/>
  <c r="F871" i="29" s="1"/>
  <c r="D871" i="29"/>
  <c r="G871" i="29" s="1"/>
  <c r="C872" i="29"/>
  <c r="F872" i="29" s="1"/>
  <c r="D872" i="29"/>
  <c r="G872" i="29" s="1"/>
  <c r="C873" i="29"/>
  <c r="D873" i="29"/>
  <c r="G873" i="29" s="1"/>
  <c r="C874" i="29"/>
  <c r="E874" i="29" s="1"/>
  <c r="D874" i="29"/>
  <c r="G874" i="29" s="1"/>
  <c r="C875" i="29"/>
  <c r="D875" i="29"/>
  <c r="G875" i="29" s="1"/>
  <c r="C876" i="29"/>
  <c r="E876" i="29" s="1"/>
  <c r="D876" i="29"/>
  <c r="G876" i="29" s="1"/>
  <c r="C877" i="29"/>
  <c r="F877" i="29" s="1"/>
  <c r="D877" i="29"/>
  <c r="G877" i="29" s="1"/>
  <c r="C878" i="29"/>
  <c r="E878" i="29" s="1"/>
  <c r="D878" i="29"/>
  <c r="G878" i="29" s="1"/>
  <c r="C879" i="29"/>
  <c r="F879" i="29" s="1"/>
  <c r="D879" i="29"/>
  <c r="G879" i="29" s="1"/>
  <c r="C880" i="29"/>
  <c r="D880" i="29"/>
  <c r="G880" i="29" s="1"/>
  <c r="C881" i="29"/>
  <c r="F881" i="29" s="1"/>
  <c r="D881" i="29"/>
  <c r="G881" i="29" s="1"/>
  <c r="C882" i="29"/>
  <c r="E882" i="29" s="1"/>
  <c r="D882" i="29"/>
  <c r="G882" i="29" s="1"/>
  <c r="C884" i="29"/>
  <c r="F884" i="29" s="1"/>
  <c r="D884" i="29"/>
  <c r="G884" i="29" s="1"/>
  <c r="C885" i="29"/>
  <c r="E885" i="29" s="1"/>
  <c r="D885" i="29"/>
  <c r="G885" i="29" s="1"/>
  <c r="C886" i="29"/>
  <c r="D886" i="29"/>
  <c r="G886" i="29" s="1"/>
  <c r="C887" i="29"/>
  <c r="D887" i="29"/>
  <c r="G887" i="29" s="1"/>
  <c r="C888" i="29"/>
  <c r="D888" i="29"/>
  <c r="G888" i="29" s="1"/>
  <c r="C889" i="29"/>
  <c r="F889" i="29" s="1"/>
  <c r="D889" i="29"/>
  <c r="G889" i="29" s="1"/>
  <c r="C890" i="29"/>
  <c r="F890" i="29" s="1"/>
  <c r="D890" i="29"/>
  <c r="G890" i="29" s="1"/>
  <c r="C891" i="29"/>
  <c r="E891" i="29" s="1"/>
  <c r="D891" i="29"/>
  <c r="G891" i="29" s="1"/>
  <c r="C892" i="29"/>
  <c r="F892" i="29" s="1"/>
  <c r="D892" i="29"/>
  <c r="G892" i="29" s="1"/>
  <c r="C893" i="29"/>
  <c r="F893" i="29" s="1"/>
  <c r="D893" i="29"/>
  <c r="G893" i="29" s="1"/>
  <c r="C894" i="29"/>
  <c r="F894" i="29" s="1"/>
  <c r="D894" i="29"/>
  <c r="G894" i="29" s="1"/>
  <c r="C895" i="29"/>
  <c r="E895" i="29" s="1"/>
  <c r="D895" i="29"/>
  <c r="G895" i="29" s="1"/>
  <c r="C896" i="29"/>
  <c r="F896" i="29" s="1"/>
  <c r="D896" i="29"/>
  <c r="G896" i="29" s="1"/>
  <c r="C897" i="29"/>
  <c r="D897" i="29"/>
  <c r="G897" i="29" s="1"/>
  <c r="C898" i="29"/>
  <c r="F898" i="29" s="1"/>
  <c r="D898" i="29"/>
  <c r="G898" i="29" s="1"/>
  <c r="C900" i="29"/>
  <c r="D900" i="29"/>
  <c r="G900" i="29" s="1"/>
  <c r="C901" i="29"/>
  <c r="F901" i="29" s="1"/>
  <c r="D901" i="29"/>
  <c r="G901" i="29" s="1"/>
  <c r="C902" i="29"/>
  <c r="D902" i="29"/>
  <c r="G902" i="29" s="1"/>
  <c r="C903" i="29"/>
  <c r="F903" i="29" s="1"/>
  <c r="D903" i="29"/>
  <c r="G903" i="29" s="1"/>
  <c r="C904" i="29"/>
  <c r="D904" i="29"/>
  <c r="G904" i="29" s="1"/>
  <c r="C905" i="29"/>
  <c r="F905" i="29" s="1"/>
  <c r="D905" i="29"/>
  <c r="G905" i="29" s="1"/>
  <c r="C906" i="29"/>
  <c r="D906" i="29"/>
  <c r="G906" i="29" s="1"/>
  <c r="C907" i="29"/>
  <c r="D907" i="29"/>
  <c r="G907" i="29" s="1"/>
  <c r="C908" i="29"/>
  <c r="E908" i="29" s="1"/>
  <c r="D908" i="29"/>
  <c r="G908" i="29" s="1"/>
  <c r="C909" i="29"/>
  <c r="D909" i="29"/>
  <c r="G909" i="29" s="1"/>
  <c r="C910" i="29"/>
  <c r="F910" i="29" s="1"/>
  <c r="D910" i="29"/>
  <c r="G910" i="29" s="1"/>
  <c r="C911" i="29"/>
  <c r="F911" i="29" s="1"/>
  <c r="D911" i="29"/>
  <c r="G911" i="29" s="1"/>
  <c r="C912" i="29"/>
  <c r="E912" i="29" s="1"/>
  <c r="D912" i="29"/>
  <c r="G912" i="29" s="1"/>
  <c r="C913" i="29"/>
  <c r="F913" i="29" s="1"/>
  <c r="D913" i="29"/>
  <c r="G913" i="29" s="1"/>
  <c r="C914" i="29"/>
  <c r="F914" i="29" s="1"/>
  <c r="D914" i="29"/>
  <c r="G914" i="29" s="1"/>
  <c r="C916" i="29"/>
  <c r="E916" i="29" s="1"/>
  <c r="D916" i="29"/>
  <c r="G916" i="29" s="1"/>
  <c r="C917" i="29"/>
  <c r="E917" i="29" s="1"/>
  <c r="D917" i="29"/>
  <c r="G917" i="29" s="1"/>
  <c r="C918" i="29"/>
  <c r="E918" i="29" s="1"/>
  <c r="D918" i="29"/>
  <c r="G918" i="29" s="1"/>
  <c r="C919" i="29"/>
  <c r="D919" i="29"/>
  <c r="G919" i="29" s="1"/>
  <c r="C920" i="29"/>
  <c r="E920" i="29" s="1"/>
  <c r="D920" i="29"/>
  <c r="G920" i="29" s="1"/>
  <c r="C921" i="29"/>
  <c r="D921" i="29"/>
  <c r="G921" i="29" s="1"/>
  <c r="C922" i="29"/>
  <c r="F922" i="29" s="1"/>
  <c r="D922" i="29"/>
  <c r="G922" i="29" s="1"/>
  <c r="C923" i="29"/>
  <c r="D923" i="29"/>
  <c r="G923" i="29" s="1"/>
  <c r="C924" i="29"/>
  <c r="D924" i="29"/>
  <c r="G924" i="29" s="1"/>
  <c r="C925" i="29"/>
  <c r="D925" i="29"/>
  <c r="G925" i="29" s="1"/>
  <c r="C926" i="29"/>
  <c r="D926" i="29"/>
  <c r="G926" i="29" s="1"/>
  <c r="C927" i="29"/>
  <c r="E927" i="29" s="1"/>
  <c r="D927" i="29"/>
  <c r="G927" i="29" s="1"/>
  <c r="C928" i="29"/>
  <c r="F928" i="29" s="1"/>
  <c r="D928" i="29"/>
  <c r="G928" i="29" s="1"/>
  <c r="C929" i="29"/>
  <c r="D929" i="29"/>
  <c r="G929" i="29" s="1"/>
  <c r="C930" i="29"/>
  <c r="F930" i="29" s="1"/>
  <c r="D930" i="29"/>
  <c r="G930" i="29" s="1"/>
  <c r="C932" i="29"/>
  <c r="D932" i="29"/>
  <c r="G932" i="29" s="1"/>
  <c r="C933" i="29"/>
  <c r="D933" i="29"/>
  <c r="G933" i="29" s="1"/>
  <c r="C934" i="29"/>
  <c r="D934" i="29"/>
  <c r="G934" i="29" s="1"/>
  <c r="C935" i="29"/>
  <c r="F935" i="29" s="1"/>
  <c r="D935" i="29"/>
  <c r="G935" i="29" s="1"/>
  <c r="C936" i="29"/>
  <c r="D936" i="29"/>
  <c r="G936" i="29" s="1"/>
  <c r="C937" i="29"/>
  <c r="D937" i="29"/>
  <c r="G937" i="29" s="1"/>
  <c r="C938" i="29"/>
  <c r="D938" i="29"/>
  <c r="G938" i="29" s="1"/>
  <c r="C939" i="29"/>
  <c r="F939" i="29" s="1"/>
  <c r="D939" i="29"/>
  <c r="G939" i="29" s="1"/>
  <c r="C940" i="29"/>
  <c r="E940" i="29" s="1"/>
  <c r="D940" i="29"/>
  <c r="G940" i="29" s="1"/>
  <c r="C941" i="29"/>
  <c r="F941" i="29" s="1"/>
  <c r="D941" i="29"/>
  <c r="G941" i="29" s="1"/>
  <c r="C942" i="29"/>
  <c r="E942" i="29" s="1"/>
  <c r="D942" i="29"/>
  <c r="G942" i="29" s="1"/>
  <c r="C943" i="29"/>
  <c r="F943" i="29" s="1"/>
  <c r="D943" i="29"/>
  <c r="G943" i="29" s="1"/>
  <c r="C944" i="29"/>
  <c r="F944" i="29" s="1"/>
  <c r="D944" i="29"/>
  <c r="G944" i="29" s="1"/>
  <c r="C945" i="29"/>
  <c r="F945" i="29" s="1"/>
  <c r="D945" i="29"/>
  <c r="G945" i="29" s="1"/>
  <c r="C946" i="29"/>
  <c r="D946" i="29"/>
  <c r="G946" i="29" s="1"/>
  <c r="C948" i="29"/>
  <c r="D948" i="29"/>
  <c r="G948" i="29" s="1"/>
  <c r="C949" i="29"/>
  <c r="F949" i="29" s="1"/>
  <c r="D949" i="29"/>
  <c r="G949" i="29" s="1"/>
  <c r="C950" i="29"/>
  <c r="E950" i="29" s="1"/>
  <c r="D950" i="29"/>
  <c r="G950" i="29" s="1"/>
  <c r="C951" i="29"/>
  <c r="F951" i="29" s="1"/>
  <c r="D951" i="29"/>
  <c r="G951" i="29" s="1"/>
  <c r="C952" i="29"/>
  <c r="E952" i="29" s="1"/>
  <c r="D952" i="29"/>
  <c r="G952" i="29" s="1"/>
  <c r="C953" i="29"/>
  <c r="D953" i="29"/>
  <c r="G953" i="29" s="1"/>
  <c r="C954" i="29"/>
  <c r="F954" i="29" s="1"/>
  <c r="D954" i="29"/>
  <c r="G954" i="29" s="1"/>
  <c r="C955" i="29"/>
  <c r="D955" i="29"/>
  <c r="G955" i="29" s="1"/>
  <c r="C956" i="29"/>
  <c r="D956" i="29"/>
  <c r="G956" i="29" s="1"/>
  <c r="C957" i="29"/>
  <c r="D957" i="29"/>
  <c r="G957" i="29" s="1"/>
  <c r="C958" i="29"/>
  <c r="F958" i="29" s="1"/>
  <c r="D958" i="29"/>
  <c r="G958" i="29" s="1"/>
  <c r="C959" i="29"/>
  <c r="E959" i="29" s="1"/>
  <c r="D959" i="29"/>
  <c r="G959" i="29" s="1"/>
  <c r="C960" i="29"/>
  <c r="F960" i="29" s="1"/>
  <c r="D960" i="29"/>
  <c r="G960" i="29" s="1"/>
  <c r="C961" i="29"/>
  <c r="E961" i="29" s="1"/>
  <c r="D961" i="29"/>
  <c r="G961" i="29" s="1"/>
  <c r="C962" i="29"/>
  <c r="D962" i="29"/>
  <c r="G962" i="29" s="1"/>
  <c r="C964" i="29"/>
  <c r="D964" i="29"/>
  <c r="G964" i="29" s="1"/>
  <c r="C965" i="29"/>
  <c r="D965" i="29"/>
  <c r="G965" i="29" s="1"/>
  <c r="C966" i="29"/>
  <c r="E966" i="29" s="1"/>
  <c r="D966" i="29"/>
  <c r="G966" i="29" s="1"/>
  <c r="C967" i="29"/>
  <c r="D967" i="29"/>
  <c r="G967" i="29" s="1"/>
  <c r="C968" i="29"/>
  <c r="E968" i="29" s="1"/>
  <c r="D968" i="29"/>
  <c r="G968" i="29" s="1"/>
  <c r="C969" i="29"/>
  <c r="D969" i="29"/>
  <c r="G969" i="29" s="1"/>
  <c r="C970" i="29"/>
  <c r="F970" i="29" s="1"/>
  <c r="D970" i="29"/>
  <c r="G970" i="29" s="1"/>
  <c r="C971" i="29"/>
  <c r="F971" i="29" s="1"/>
  <c r="D971" i="29"/>
  <c r="G971" i="29" s="1"/>
  <c r="C972" i="29"/>
  <c r="D972" i="29"/>
  <c r="G972" i="29" s="1"/>
  <c r="C973" i="29"/>
  <c r="D973" i="29"/>
  <c r="G973" i="29" s="1"/>
  <c r="C974" i="29"/>
  <c r="D974" i="29"/>
  <c r="G974" i="29" s="1"/>
  <c r="C975" i="29"/>
  <c r="D975" i="29"/>
  <c r="G975" i="29" s="1"/>
  <c r="C976" i="29"/>
  <c r="D976" i="29"/>
  <c r="G976" i="29" s="1"/>
  <c r="C977" i="29"/>
  <c r="D977" i="29"/>
  <c r="G977" i="29" s="1"/>
  <c r="C978" i="29"/>
  <c r="E978" i="29" s="1"/>
  <c r="D978" i="29"/>
  <c r="G978" i="29" s="1"/>
  <c r="C980" i="29"/>
  <c r="D980" i="29"/>
  <c r="G980" i="29" s="1"/>
  <c r="C981" i="29"/>
  <c r="E981" i="29" s="1"/>
  <c r="D981" i="29"/>
  <c r="G981" i="29" s="1"/>
  <c r="C982" i="29"/>
  <c r="D982" i="29"/>
  <c r="G982" i="29" s="1"/>
  <c r="C983" i="29"/>
  <c r="D983" i="29"/>
  <c r="G983" i="29" s="1"/>
  <c r="C984" i="29"/>
  <c r="D984" i="29"/>
  <c r="G984" i="29" s="1"/>
  <c r="C985" i="29"/>
  <c r="E985" i="29" s="1"/>
  <c r="D985" i="29"/>
  <c r="G985" i="29" s="1"/>
  <c r="C986" i="29"/>
  <c r="D986" i="29"/>
  <c r="G986" i="29" s="1"/>
  <c r="C987" i="29"/>
  <c r="D987" i="29"/>
  <c r="G987" i="29" s="1"/>
  <c r="C988" i="29"/>
  <c r="F988" i="29" s="1"/>
  <c r="D988" i="29"/>
  <c r="G988" i="29" s="1"/>
  <c r="C989" i="29"/>
  <c r="E989" i="29" s="1"/>
  <c r="D989" i="29"/>
  <c r="G989" i="29" s="1"/>
  <c r="C990" i="29"/>
  <c r="E990" i="29" s="1"/>
  <c r="D990" i="29"/>
  <c r="G990" i="29" s="1"/>
  <c r="C991" i="29"/>
  <c r="F991" i="29" s="1"/>
  <c r="D991" i="29"/>
  <c r="G991" i="29" s="1"/>
  <c r="C992" i="29"/>
  <c r="D992" i="29"/>
  <c r="G992" i="29" s="1"/>
  <c r="C993" i="29"/>
  <c r="E993" i="29" s="1"/>
  <c r="D993" i="29"/>
  <c r="G993" i="29" s="1"/>
  <c r="C994" i="29"/>
  <c r="D994" i="29"/>
  <c r="G994" i="29" s="1"/>
  <c r="C996" i="29"/>
  <c r="D996" i="29"/>
  <c r="G996" i="29" s="1"/>
  <c r="C997" i="29"/>
  <c r="F997" i="29" s="1"/>
  <c r="D997" i="29"/>
  <c r="G997" i="29" s="1"/>
  <c r="C998" i="29"/>
  <c r="D998" i="29"/>
  <c r="G998" i="29" s="1"/>
  <c r="C999" i="29"/>
  <c r="F999" i="29" s="1"/>
  <c r="D999" i="29"/>
  <c r="G999" i="29" s="1"/>
  <c r="C1000" i="29"/>
  <c r="D1000" i="29"/>
  <c r="G1000" i="29" s="1"/>
  <c r="C1001" i="29"/>
  <c r="D1001" i="29"/>
  <c r="G1001" i="29" s="1"/>
  <c r="C1002" i="29"/>
  <c r="E1002" i="29" s="1"/>
  <c r="D1002" i="29"/>
  <c r="G1002" i="29" s="1"/>
  <c r="C1003" i="29"/>
  <c r="D1003" i="29"/>
  <c r="G1003" i="29" s="1"/>
  <c r="C1004" i="29"/>
  <c r="D1004" i="29"/>
  <c r="G1004" i="29" s="1"/>
  <c r="C1005" i="29"/>
  <c r="D1005" i="29"/>
  <c r="G1005" i="29" s="1"/>
  <c r="C1006" i="29"/>
  <c r="E1006" i="29" s="1"/>
  <c r="D1006" i="29"/>
  <c r="G1006" i="29" s="1"/>
  <c r="C1007" i="29"/>
  <c r="D1007" i="29"/>
  <c r="G1007" i="29" s="1"/>
  <c r="C1008" i="29"/>
  <c r="D1008" i="29"/>
  <c r="G1008" i="29" s="1"/>
  <c r="C1009" i="29"/>
  <c r="D1009" i="29"/>
  <c r="G1009" i="29" s="1"/>
  <c r="C1010" i="29"/>
  <c r="E1010" i="29" s="1"/>
  <c r="D1010" i="29"/>
  <c r="G1010" i="29" s="1"/>
  <c r="C1012" i="29"/>
  <c r="D1012" i="29"/>
  <c r="G1012" i="29" s="1"/>
  <c r="C1013" i="29"/>
  <c r="D1013" i="29"/>
  <c r="G1013" i="29" s="1"/>
  <c r="C1014" i="29"/>
  <c r="D1014" i="29"/>
  <c r="G1014" i="29" s="1"/>
  <c r="C1015" i="29"/>
  <c r="F1015" i="29" s="1"/>
  <c r="D1015" i="29"/>
  <c r="G1015" i="29" s="1"/>
  <c r="C1016" i="29"/>
  <c r="E1016" i="29" s="1"/>
  <c r="D1016" i="29"/>
  <c r="G1016" i="29" s="1"/>
  <c r="C1017" i="29"/>
  <c r="E1017" i="29" s="1"/>
  <c r="D1017" i="29"/>
  <c r="G1017" i="29" s="1"/>
  <c r="C1018" i="29"/>
  <c r="F1018" i="29" s="1"/>
  <c r="D1018" i="29"/>
  <c r="G1018" i="29" s="1"/>
  <c r="C1019" i="29"/>
  <c r="D1019" i="29"/>
  <c r="G1019" i="29" s="1"/>
  <c r="C1020" i="29"/>
  <c r="D1020" i="29"/>
  <c r="G1020" i="29" s="1"/>
  <c r="C1021" i="29"/>
  <c r="E1021" i="29" s="1"/>
  <c r="D1021" i="29"/>
  <c r="G1021" i="29" s="1"/>
  <c r="C1022" i="29"/>
  <c r="F1022" i="29" s="1"/>
  <c r="D1022" i="29"/>
  <c r="G1022" i="29" s="1"/>
  <c r="C1023" i="29"/>
  <c r="D1023" i="29"/>
  <c r="G1023" i="29" s="1"/>
  <c r="C1024" i="29"/>
  <c r="D1024" i="29"/>
  <c r="G1024" i="29" s="1"/>
  <c r="C1025" i="29"/>
  <c r="F1025" i="29" s="1"/>
  <c r="D1025" i="29"/>
  <c r="G1025" i="29" s="1"/>
  <c r="C1026" i="29"/>
  <c r="D1026" i="29"/>
  <c r="G1026" i="29" s="1"/>
  <c r="C1028" i="29"/>
  <c r="D1028" i="29"/>
  <c r="G1028" i="29" s="1"/>
  <c r="C1029" i="29"/>
  <c r="D1029" i="29"/>
  <c r="G1029" i="29" s="1"/>
  <c r="C1030" i="29"/>
  <c r="D1030" i="29"/>
  <c r="G1030" i="29" s="1"/>
  <c r="C1031" i="29"/>
  <c r="D1031" i="29"/>
  <c r="G1031" i="29" s="1"/>
  <c r="C1032" i="29"/>
  <c r="D1032" i="29"/>
  <c r="G1032" i="29" s="1"/>
  <c r="C1033" i="29"/>
  <c r="D1033" i="29"/>
  <c r="G1033" i="29" s="1"/>
  <c r="C1034" i="29"/>
  <c r="D1034" i="29"/>
  <c r="G1034" i="29" s="1"/>
  <c r="C1035" i="29"/>
  <c r="F1035" i="29" s="1"/>
  <c r="D1035" i="29"/>
  <c r="G1035" i="29" s="1"/>
  <c r="C1036" i="29"/>
  <c r="D1036" i="29"/>
  <c r="G1036" i="29" s="1"/>
  <c r="C1037" i="29"/>
  <c r="D1037" i="29"/>
  <c r="G1037" i="29" s="1"/>
  <c r="C1038" i="29"/>
  <c r="D1038" i="29"/>
  <c r="G1038" i="29" s="1"/>
  <c r="C1039" i="29"/>
  <c r="D1039" i="29"/>
  <c r="G1039" i="29" s="1"/>
  <c r="C1040" i="29"/>
  <c r="D1040" i="29"/>
  <c r="G1040" i="29" s="1"/>
  <c r="C1041" i="29"/>
  <c r="D1041" i="29"/>
  <c r="G1041" i="29" s="1"/>
  <c r="C1042" i="29"/>
  <c r="F1042" i="29" s="1"/>
  <c r="D1042" i="29"/>
  <c r="G1042" i="29" s="1"/>
  <c r="C1044" i="29"/>
  <c r="D1044" i="29"/>
  <c r="G1044" i="29" s="1"/>
  <c r="C1045" i="29"/>
  <c r="D1045" i="29"/>
  <c r="G1045" i="29" s="1"/>
  <c r="C1046" i="29"/>
  <c r="D1046" i="29"/>
  <c r="G1046" i="29" s="1"/>
  <c r="C1047" i="29"/>
  <c r="D1047" i="29"/>
  <c r="G1047" i="29" s="1"/>
  <c r="C1048" i="29"/>
  <c r="E1048" i="29" s="1"/>
  <c r="D1048" i="29"/>
  <c r="G1048" i="29" s="1"/>
  <c r="C1049" i="29"/>
  <c r="D1049" i="29"/>
  <c r="G1049" i="29" s="1"/>
  <c r="C1050" i="29"/>
  <c r="D1050" i="29"/>
  <c r="G1050" i="29" s="1"/>
  <c r="C1051" i="29"/>
  <c r="E1051" i="29" s="1"/>
  <c r="D1051" i="29"/>
  <c r="G1051" i="29" s="1"/>
  <c r="C1052" i="29"/>
  <c r="F1052" i="29" s="1"/>
  <c r="D1052" i="29"/>
  <c r="G1052" i="29" s="1"/>
  <c r="C1053" i="29"/>
  <c r="D1053" i="29"/>
  <c r="G1053" i="29" s="1"/>
  <c r="C1054" i="29"/>
  <c r="D1054" i="29"/>
  <c r="G1054" i="29" s="1"/>
  <c r="C1055" i="29"/>
  <c r="E1055" i="29" s="1"/>
  <c r="D1055" i="29"/>
  <c r="G1055" i="29" s="1"/>
  <c r="C1056" i="29"/>
  <c r="F1056" i="29" s="1"/>
  <c r="D1056" i="29"/>
  <c r="G1056" i="29" s="1"/>
  <c r="C1057" i="29"/>
  <c r="D1057" i="29"/>
  <c r="G1057" i="29" s="1"/>
  <c r="C1058" i="29"/>
  <c r="D1058" i="29"/>
  <c r="G1058" i="29" s="1"/>
  <c r="C1060" i="29"/>
  <c r="D1060" i="29"/>
  <c r="G1060" i="29" s="1"/>
  <c r="C1061" i="29"/>
  <c r="D1061" i="29"/>
  <c r="G1061" i="29" s="1"/>
  <c r="C1062" i="29"/>
  <c r="D1062" i="29"/>
  <c r="G1062" i="29" s="1"/>
  <c r="C1063" i="29"/>
  <c r="D1063" i="29"/>
  <c r="G1063" i="29" s="1"/>
  <c r="C1064" i="29"/>
  <c r="D1064" i="29"/>
  <c r="G1064" i="29" s="1"/>
  <c r="C1065" i="29"/>
  <c r="F1065" i="29" s="1"/>
  <c r="D1065" i="29"/>
  <c r="G1065" i="29" s="1"/>
  <c r="C1066" i="29"/>
  <c r="D1066" i="29"/>
  <c r="G1066" i="29" s="1"/>
  <c r="C1067" i="29"/>
  <c r="D1067" i="29"/>
  <c r="G1067" i="29" s="1"/>
  <c r="C1068" i="29"/>
  <c r="E1068" i="29" s="1"/>
  <c r="D1068" i="29"/>
  <c r="G1068" i="29" s="1"/>
  <c r="C1069" i="29"/>
  <c r="F1069" i="29" s="1"/>
  <c r="D1069" i="29"/>
  <c r="G1069" i="29" s="1"/>
  <c r="C1070" i="29"/>
  <c r="D1070" i="29"/>
  <c r="G1070" i="29" s="1"/>
  <c r="C1071" i="29"/>
  <c r="D1071" i="29"/>
  <c r="G1071" i="29" s="1"/>
  <c r="C1072" i="29"/>
  <c r="D1072" i="29"/>
  <c r="G1072" i="29" s="1"/>
  <c r="C1073" i="29"/>
  <c r="D1073" i="29"/>
  <c r="G1073" i="29" s="1"/>
  <c r="C1074" i="29"/>
  <c r="D1074" i="29"/>
  <c r="G1074" i="29" s="1"/>
  <c r="C1076" i="29"/>
  <c r="D1076" i="29"/>
  <c r="G1076" i="29" s="1"/>
  <c r="C1077" i="29"/>
  <c r="E1077" i="29" s="1"/>
  <c r="D1077" i="29"/>
  <c r="G1077" i="29" s="1"/>
  <c r="C1078" i="29"/>
  <c r="D1078" i="29"/>
  <c r="G1078" i="29" s="1"/>
  <c r="C1079" i="29"/>
  <c r="D1079" i="29"/>
  <c r="G1079" i="29" s="1"/>
  <c r="C1080" i="29"/>
  <c r="D1080" i="29"/>
  <c r="G1080" i="29" s="1"/>
  <c r="C1081" i="29"/>
  <c r="D1081" i="29"/>
  <c r="G1081" i="29" s="1"/>
  <c r="C1082" i="29"/>
  <c r="D1082" i="29"/>
  <c r="G1082" i="29" s="1"/>
  <c r="C1083" i="29"/>
  <c r="D1083" i="29"/>
  <c r="G1083" i="29" s="1"/>
  <c r="C1084" i="29"/>
  <c r="D1084" i="29"/>
  <c r="G1084" i="29" s="1"/>
  <c r="C1085" i="29"/>
  <c r="D1085" i="29"/>
  <c r="G1085" i="29" s="1"/>
  <c r="C1086" i="29"/>
  <c r="F1086" i="29" s="1"/>
  <c r="D1086" i="29"/>
  <c r="G1086" i="29" s="1"/>
  <c r="C1087" i="29"/>
  <c r="D1087" i="29"/>
  <c r="G1087" i="29" s="1"/>
  <c r="C1088" i="29"/>
  <c r="F1088" i="29" s="1"/>
  <c r="D1088" i="29"/>
  <c r="G1088" i="29" s="1"/>
  <c r="C1089" i="29"/>
  <c r="D1089" i="29"/>
  <c r="G1089" i="29" s="1"/>
  <c r="C1090" i="29"/>
  <c r="D1090" i="29"/>
  <c r="G1090" i="29" s="1"/>
  <c r="C1092" i="29"/>
  <c r="F1092" i="29" s="1"/>
  <c r="D1092" i="29"/>
  <c r="G1092" i="29" s="1"/>
  <c r="C1093" i="29"/>
  <c r="F1093" i="29" s="1"/>
  <c r="D1093" i="29"/>
  <c r="G1093" i="29" s="1"/>
  <c r="C1094" i="29"/>
  <c r="D1094" i="29"/>
  <c r="G1094" i="29" s="1"/>
  <c r="C1095" i="29"/>
  <c r="D1095" i="29"/>
  <c r="G1095" i="29" s="1"/>
  <c r="C1096" i="29"/>
  <c r="F1096" i="29" s="1"/>
  <c r="D1096" i="29"/>
  <c r="G1096" i="29" s="1"/>
  <c r="C1097" i="29"/>
  <c r="F1097" i="29" s="1"/>
  <c r="D1097" i="29"/>
  <c r="G1097" i="29" s="1"/>
  <c r="C1098" i="29"/>
  <c r="E1098" i="29" s="1"/>
  <c r="D1098" i="29"/>
  <c r="G1098" i="29" s="1"/>
  <c r="C1099" i="29"/>
  <c r="D1099" i="29"/>
  <c r="G1099" i="29" s="1"/>
  <c r="C1100" i="29"/>
  <c r="E1100" i="29" s="1"/>
  <c r="D1100" i="29"/>
  <c r="G1100" i="29" s="1"/>
  <c r="C1101" i="29"/>
  <c r="F1101" i="29" s="1"/>
  <c r="D1101" i="29"/>
  <c r="G1101" i="29" s="1"/>
  <c r="C1102" i="29"/>
  <c r="F1102" i="29" s="1"/>
  <c r="D1102" i="29"/>
  <c r="G1102" i="29" s="1"/>
  <c r="C1103" i="29"/>
  <c r="D1103" i="29"/>
  <c r="G1103" i="29" s="1"/>
  <c r="C1104" i="29"/>
  <c r="D1104" i="29"/>
  <c r="G1104" i="29" s="1"/>
  <c r="C1105" i="29"/>
  <c r="D1105" i="29"/>
  <c r="G1105" i="29" s="1"/>
  <c r="C1106" i="29"/>
  <c r="E1106" i="29" s="1"/>
  <c r="D1106" i="29"/>
  <c r="G1106" i="29" s="1"/>
  <c r="C1108" i="29"/>
  <c r="D1108" i="29"/>
  <c r="G1108" i="29" s="1"/>
  <c r="C1109" i="29"/>
  <c r="D1109" i="29"/>
  <c r="G1109" i="29" s="1"/>
  <c r="C1110" i="29"/>
  <c r="D1110" i="29"/>
  <c r="G1110" i="29" s="1"/>
  <c r="C1111" i="29"/>
  <c r="D1111" i="29"/>
  <c r="G1111" i="29" s="1"/>
  <c r="C1112" i="29"/>
  <c r="D1112" i="29"/>
  <c r="G1112" i="29" s="1"/>
  <c r="C1113" i="29"/>
  <c r="D1113" i="29"/>
  <c r="G1113" i="29" s="1"/>
  <c r="C1114" i="29"/>
  <c r="D1114" i="29"/>
  <c r="G1114" i="29" s="1"/>
  <c r="C1115" i="29"/>
  <c r="E1115" i="29" s="1"/>
  <c r="D1115" i="29"/>
  <c r="G1115" i="29" s="1"/>
  <c r="C1116" i="29"/>
  <c r="D1116" i="29"/>
  <c r="G1116" i="29" s="1"/>
  <c r="C1117" i="29"/>
  <c r="D1117" i="29"/>
  <c r="G1117" i="29" s="1"/>
  <c r="C1118" i="29"/>
  <c r="D1118" i="29"/>
  <c r="G1118" i="29" s="1"/>
  <c r="C1119" i="29"/>
  <c r="D1119" i="29"/>
  <c r="G1119" i="29" s="1"/>
  <c r="C1120" i="29"/>
  <c r="D1120" i="29"/>
  <c r="G1120" i="29" s="1"/>
  <c r="C1121" i="29"/>
  <c r="E1121" i="29" s="1"/>
  <c r="D1121" i="29"/>
  <c r="G1121" i="29" s="1"/>
  <c r="C1122" i="29"/>
  <c r="D1122" i="29"/>
  <c r="G1122" i="29" s="1"/>
  <c r="C1124" i="29"/>
  <c r="D1124" i="29"/>
  <c r="G1124" i="29" s="1"/>
  <c r="C1125" i="29"/>
  <c r="D1125" i="29"/>
  <c r="G1125" i="29" s="1"/>
  <c r="C1126" i="29"/>
  <c r="F1126" i="29" s="1"/>
  <c r="D1126" i="29"/>
  <c r="G1126" i="29" s="1"/>
  <c r="C1127" i="29"/>
  <c r="F1127" i="29" s="1"/>
  <c r="D1127" i="29"/>
  <c r="G1127" i="29" s="1"/>
  <c r="C1128" i="29"/>
  <c r="D1128" i="29"/>
  <c r="G1128" i="29" s="1"/>
  <c r="C1129" i="29"/>
  <c r="D1129" i="29"/>
  <c r="G1129" i="29" s="1"/>
  <c r="C1130" i="29"/>
  <c r="E1130" i="29" s="1"/>
  <c r="D1130" i="29"/>
  <c r="G1130" i="29" s="1"/>
  <c r="C1131" i="29"/>
  <c r="D1131" i="29"/>
  <c r="G1131" i="29" s="1"/>
  <c r="C1132" i="29"/>
  <c r="F1132" i="29" s="1"/>
  <c r="D1132" i="29"/>
  <c r="G1132" i="29" s="1"/>
  <c r="C1133" i="29"/>
  <c r="F1133" i="29" s="1"/>
  <c r="D1133" i="29"/>
  <c r="G1133" i="29" s="1"/>
  <c r="C1134" i="29"/>
  <c r="E1134" i="29" s="1"/>
  <c r="D1134" i="29"/>
  <c r="G1134" i="29" s="1"/>
  <c r="C1135" i="29"/>
  <c r="F1135" i="29" s="1"/>
  <c r="D1135" i="29"/>
  <c r="G1135" i="29" s="1"/>
  <c r="C1136" i="29"/>
  <c r="F1136" i="29" s="1"/>
  <c r="D1136" i="29"/>
  <c r="G1136" i="29" s="1"/>
  <c r="C1137" i="29"/>
  <c r="D1137" i="29"/>
  <c r="G1137" i="29" s="1"/>
  <c r="C1138" i="29"/>
  <c r="D1138" i="29"/>
  <c r="G1138" i="29" s="1"/>
  <c r="C1140" i="29"/>
  <c r="D1140" i="29"/>
  <c r="G1140" i="29" s="1"/>
  <c r="C1141" i="29"/>
  <c r="F1141" i="29" s="1"/>
  <c r="D1141" i="29"/>
  <c r="G1141" i="29" s="1"/>
  <c r="C1142" i="29"/>
  <c r="D1142" i="29"/>
  <c r="G1142" i="29" s="1"/>
  <c r="C1143" i="29"/>
  <c r="D1143" i="29"/>
  <c r="G1143" i="29" s="1"/>
  <c r="C1144" i="29"/>
  <c r="E1144" i="29" s="1"/>
  <c r="D1144" i="29"/>
  <c r="G1144" i="29" s="1"/>
  <c r="C1145" i="29"/>
  <c r="D1145" i="29"/>
  <c r="G1145" i="29" s="1"/>
  <c r="C1146" i="29"/>
  <c r="F1146" i="29" s="1"/>
  <c r="D1146" i="29"/>
  <c r="G1146" i="29" s="1"/>
  <c r="C1147" i="29"/>
  <c r="D1147" i="29"/>
  <c r="G1147" i="29" s="1"/>
  <c r="C1148" i="29"/>
  <c r="F1148" i="29" s="1"/>
  <c r="D1148" i="29"/>
  <c r="G1148" i="29" s="1"/>
  <c r="C1149" i="29"/>
  <c r="D1149" i="29"/>
  <c r="G1149" i="29" s="1"/>
  <c r="C1150" i="29"/>
  <c r="D1150" i="29"/>
  <c r="G1150" i="29" s="1"/>
  <c r="C1151" i="29"/>
  <c r="E1151" i="29" s="1"/>
  <c r="D1151" i="29"/>
  <c r="G1151" i="29" s="1"/>
  <c r="C1152" i="29"/>
  <c r="F1152" i="29" s="1"/>
  <c r="D1152" i="29"/>
  <c r="G1152" i="29" s="1"/>
  <c r="C1153" i="29"/>
  <c r="E1153" i="29" s="1"/>
  <c r="D1153" i="29"/>
  <c r="G1153" i="29" s="1"/>
  <c r="C1154" i="29"/>
  <c r="F1154" i="29" s="1"/>
  <c r="D1154" i="29"/>
  <c r="G1154" i="29" s="1"/>
  <c r="C1156" i="29"/>
  <c r="D1156" i="29"/>
  <c r="G1156" i="29" s="1"/>
  <c r="C1157" i="29"/>
  <c r="F1157" i="29" s="1"/>
  <c r="D1157" i="29"/>
  <c r="G1157" i="29" s="1"/>
  <c r="C1158" i="29"/>
  <c r="D1158" i="29"/>
  <c r="G1158" i="29" s="1"/>
  <c r="C1159" i="29"/>
  <c r="F1159" i="29" s="1"/>
  <c r="D1159" i="29"/>
  <c r="G1159" i="29" s="1"/>
  <c r="C1160" i="29"/>
  <c r="D1160" i="29"/>
  <c r="G1160" i="29" s="1"/>
  <c r="C1161" i="29"/>
  <c r="D1161" i="29"/>
  <c r="G1161" i="29" s="1"/>
  <c r="C1162" i="29"/>
  <c r="D1162" i="29"/>
  <c r="G1162" i="29" s="1"/>
  <c r="C1163" i="29"/>
  <c r="D1163" i="29"/>
  <c r="G1163" i="29" s="1"/>
  <c r="C1164" i="29"/>
  <c r="D1164" i="29"/>
  <c r="G1164" i="29" s="1"/>
  <c r="C1165" i="29"/>
  <c r="D1165" i="29"/>
  <c r="G1165" i="29" s="1"/>
  <c r="C1166" i="29"/>
  <c r="D1166" i="29"/>
  <c r="G1166" i="29" s="1"/>
  <c r="C1167" i="29"/>
  <c r="F1167" i="29" s="1"/>
  <c r="D1167" i="29"/>
  <c r="G1167" i="29" s="1"/>
  <c r="C1168" i="29"/>
  <c r="D1168" i="29"/>
  <c r="G1168" i="29" s="1"/>
  <c r="C1169" i="29"/>
  <c r="F1169" i="29" s="1"/>
  <c r="D1169" i="29"/>
  <c r="G1169" i="29" s="1"/>
  <c r="C1170" i="29"/>
  <c r="E1170" i="29" s="1"/>
  <c r="D1170" i="29"/>
  <c r="G1170" i="29" s="1"/>
  <c r="C1172" i="29"/>
  <c r="D1172" i="29"/>
  <c r="G1172" i="29" s="1"/>
  <c r="C1173" i="29"/>
  <c r="D1173" i="29"/>
  <c r="G1173" i="29" s="1"/>
  <c r="C1174" i="29"/>
  <c r="D1174" i="29"/>
  <c r="G1174" i="29" s="1"/>
  <c r="C1175" i="29"/>
  <c r="E1175" i="29" s="1"/>
  <c r="D1175" i="29"/>
  <c r="G1175" i="29" s="1"/>
  <c r="C1176" i="29"/>
  <c r="E1176" i="29" s="1"/>
  <c r="D1176" i="29"/>
  <c r="G1176" i="29" s="1"/>
  <c r="C1177" i="29"/>
  <c r="E1177" i="29" s="1"/>
  <c r="D1177" i="29"/>
  <c r="G1177" i="29" s="1"/>
  <c r="C1178" i="29"/>
  <c r="D1178" i="29"/>
  <c r="G1178" i="29" s="1"/>
  <c r="C1179" i="29"/>
  <c r="E1179" i="29" s="1"/>
  <c r="D1179" i="29"/>
  <c r="G1179" i="29" s="1"/>
  <c r="C1180" i="29"/>
  <c r="D1180" i="29"/>
  <c r="G1180" i="29" s="1"/>
  <c r="C1181" i="29"/>
  <c r="D1181" i="29"/>
  <c r="G1181" i="29" s="1"/>
  <c r="C1182" i="29"/>
  <c r="D1182" i="29"/>
  <c r="G1182" i="29" s="1"/>
  <c r="C1183" i="29"/>
  <c r="D1183" i="29"/>
  <c r="G1183" i="29" s="1"/>
  <c r="C1184" i="29"/>
  <c r="F1184" i="29" s="1"/>
  <c r="D1184" i="29"/>
  <c r="G1184" i="29" s="1"/>
  <c r="C1185" i="29"/>
  <c r="E1185" i="29" s="1"/>
  <c r="D1185" i="29"/>
  <c r="G1185" i="29" s="1"/>
  <c r="C1186" i="29"/>
  <c r="F1186" i="29" s="1"/>
  <c r="D1186" i="29"/>
  <c r="G1186" i="29" s="1"/>
  <c r="C1188" i="29"/>
  <c r="D1188" i="29"/>
  <c r="G1188" i="29" s="1"/>
  <c r="C1189" i="29"/>
  <c r="F1189" i="29" s="1"/>
  <c r="D1189" i="29"/>
  <c r="G1189" i="29" s="1"/>
  <c r="C1190" i="29"/>
  <c r="F1190" i="29" s="1"/>
  <c r="D1190" i="29"/>
  <c r="G1190" i="29" s="1"/>
  <c r="C1191" i="29"/>
  <c r="D1191" i="29"/>
  <c r="G1191" i="29" s="1"/>
  <c r="C1192" i="29"/>
  <c r="D1192" i="29"/>
  <c r="G1192" i="29" s="1"/>
  <c r="C1193" i="29"/>
  <c r="F1193" i="29" s="1"/>
  <c r="D1193" i="29"/>
  <c r="G1193" i="29" s="1"/>
  <c r="C1194" i="29"/>
  <c r="E1194" i="29" s="1"/>
  <c r="D1194" i="29"/>
  <c r="G1194" i="29" s="1"/>
  <c r="C1195" i="29"/>
  <c r="F1195" i="29" s="1"/>
  <c r="D1195" i="29"/>
  <c r="G1195" i="29" s="1"/>
  <c r="C1196" i="29"/>
  <c r="E1196" i="29" s="1"/>
  <c r="D1196" i="29"/>
  <c r="G1196" i="29" s="1"/>
  <c r="C1197" i="29"/>
  <c r="F1197" i="29" s="1"/>
  <c r="D1197" i="29"/>
  <c r="G1197" i="29" s="1"/>
  <c r="C1198" i="29"/>
  <c r="D1198" i="29"/>
  <c r="G1198" i="29" s="1"/>
  <c r="C1199" i="29"/>
  <c r="D1199" i="29"/>
  <c r="G1199" i="29" s="1"/>
  <c r="C1200" i="29"/>
  <c r="E1200" i="29" s="1"/>
  <c r="D1200" i="29"/>
  <c r="G1200" i="29" s="1"/>
  <c r="C1201" i="29"/>
  <c r="F1201" i="29" s="1"/>
  <c r="D1201" i="29"/>
  <c r="G1201" i="29" s="1"/>
  <c r="C1202" i="29"/>
  <c r="D1202" i="29"/>
  <c r="G1202" i="29" s="1"/>
  <c r="C1204" i="29"/>
  <c r="D1204" i="29"/>
  <c r="G1204" i="29" s="1"/>
  <c r="C1205" i="29"/>
  <c r="D1205" i="29"/>
  <c r="G1205" i="29" s="1"/>
  <c r="C1206" i="29"/>
  <c r="E1206" i="29" s="1"/>
  <c r="D1206" i="29"/>
  <c r="G1206" i="29" s="1"/>
  <c r="C1207" i="29"/>
  <c r="E1207" i="29" s="1"/>
  <c r="D1207" i="29"/>
  <c r="G1207" i="29" s="1"/>
  <c r="C1208" i="29"/>
  <c r="E1208" i="29" s="1"/>
  <c r="D1208" i="29"/>
  <c r="G1208" i="29" s="1"/>
  <c r="C1209" i="29"/>
  <c r="F1209" i="29" s="1"/>
  <c r="D1209" i="29"/>
  <c r="G1209" i="29" s="1"/>
  <c r="C1210" i="29"/>
  <c r="D1210" i="29"/>
  <c r="G1210" i="29" s="1"/>
  <c r="C1211" i="29"/>
  <c r="E1211" i="29" s="1"/>
  <c r="D1211" i="29"/>
  <c r="G1211" i="29" s="1"/>
  <c r="C1212" i="29"/>
  <c r="F1212" i="29" s="1"/>
  <c r="D1212" i="29"/>
  <c r="G1212" i="29" s="1"/>
  <c r="C1213" i="29"/>
  <c r="E1213" i="29" s="1"/>
  <c r="D1213" i="29"/>
  <c r="G1213" i="29" s="1"/>
  <c r="C1214" i="29"/>
  <c r="D1214" i="29"/>
  <c r="G1214" i="29" s="1"/>
  <c r="C1215" i="29"/>
  <c r="E1215" i="29" s="1"/>
  <c r="D1215" i="29"/>
  <c r="G1215" i="29" s="1"/>
  <c r="C1216" i="29"/>
  <c r="D1216" i="29"/>
  <c r="G1216" i="29" s="1"/>
  <c r="C1217" i="29"/>
  <c r="D1217" i="29"/>
  <c r="G1217" i="29" s="1"/>
  <c r="C1218" i="29"/>
  <c r="D1218" i="29"/>
  <c r="G1218" i="29" s="1"/>
  <c r="C1220" i="29"/>
  <c r="F1220" i="29" s="1"/>
  <c r="D1220" i="29"/>
  <c r="G1220" i="29" s="1"/>
  <c r="C1221" i="29"/>
  <c r="D1221" i="29"/>
  <c r="G1221" i="29" s="1"/>
  <c r="C1222" i="29"/>
  <c r="D1222" i="29"/>
  <c r="G1222" i="29" s="1"/>
  <c r="C1223" i="29"/>
  <c r="D1223" i="29"/>
  <c r="G1223" i="29" s="1"/>
  <c r="C1224" i="29"/>
  <c r="F1224" i="29" s="1"/>
  <c r="D1224" i="29"/>
  <c r="G1224" i="29" s="1"/>
  <c r="C1225" i="29"/>
  <c r="D1225" i="29"/>
  <c r="G1225" i="29" s="1"/>
  <c r="C1226" i="29"/>
  <c r="F1226" i="29" s="1"/>
  <c r="D1226" i="29"/>
  <c r="G1226" i="29" s="1"/>
  <c r="C1227" i="29"/>
  <c r="D1227" i="29"/>
  <c r="G1227" i="29" s="1"/>
  <c r="C1228" i="29"/>
  <c r="E1228" i="29" s="1"/>
  <c r="D1228" i="29"/>
  <c r="G1228" i="29" s="1"/>
  <c r="C1229" i="29"/>
  <c r="F1229" i="29" s="1"/>
  <c r="D1229" i="29"/>
  <c r="G1229" i="29" s="1"/>
  <c r="C1230" i="29"/>
  <c r="E1230" i="29" s="1"/>
  <c r="D1230" i="29"/>
  <c r="G1230" i="29" s="1"/>
  <c r="C1231" i="29"/>
  <c r="F1231" i="29" s="1"/>
  <c r="D1231" i="29"/>
  <c r="G1231" i="29" s="1"/>
  <c r="C1232" i="29"/>
  <c r="D1232" i="29"/>
  <c r="G1232" i="29" s="1"/>
  <c r="C1233" i="29"/>
  <c r="D1233" i="29"/>
  <c r="G1233" i="29" s="1"/>
  <c r="C1234" i="29"/>
  <c r="F1234" i="29" s="1"/>
  <c r="D1234" i="29"/>
  <c r="G1234" i="29" s="1"/>
  <c r="C1236" i="29"/>
  <c r="D1236" i="29"/>
  <c r="G1236" i="29" s="1"/>
  <c r="C1237" i="29"/>
  <c r="D1237" i="29"/>
  <c r="G1237" i="29" s="1"/>
  <c r="C1238" i="29"/>
  <c r="D1238" i="29"/>
  <c r="G1238" i="29" s="1"/>
  <c r="C1239" i="29"/>
  <c r="D1239" i="29"/>
  <c r="G1239" i="29" s="1"/>
  <c r="C1240" i="29"/>
  <c r="D1240" i="29"/>
  <c r="G1240" i="29" s="1"/>
  <c r="C1241" i="29"/>
  <c r="D1241" i="29"/>
  <c r="G1241" i="29" s="1"/>
  <c r="C1242" i="29"/>
  <c r="D1242" i="29"/>
  <c r="G1242" i="29" s="1"/>
  <c r="C1243" i="29"/>
  <c r="F1243" i="29" s="1"/>
  <c r="D1243" i="29"/>
  <c r="G1243" i="29" s="1"/>
  <c r="C1244" i="29"/>
  <c r="D1244" i="29"/>
  <c r="G1244" i="29" s="1"/>
  <c r="C1245" i="29"/>
  <c r="D1245" i="29"/>
  <c r="G1245" i="29" s="1"/>
  <c r="C1246" i="29"/>
  <c r="D1246" i="29"/>
  <c r="G1246" i="29" s="1"/>
  <c r="C1247" i="29"/>
  <c r="F1247" i="29" s="1"/>
  <c r="D1247" i="29"/>
  <c r="G1247" i="29" s="1"/>
  <c r="C1248" i="29"/>
  <c r="D1248" i="29"/>
  <c r="G1248" i="29" s="1"/>
  <c r="C1249" i="29"/>
  <c r="E1249" i="29" s="1"/>
  <c r="D1249" i="29"/>
  <c r="G1249" i="29" s="1"/>
  <c r="C1250" i="29"/>
  <c r="F1250" i="29" s="1"/>
  <c r="D1250" i="29"/>
  <c r="G1250" i="29" s="1"/>
  <c r="C1252" i="29"/>
  <c r="F1252" i="29" s="1"/>
  <c r="D1252" i="29"/>
  <c r="G1252" i="29" s="1"/>
  <c r="C1253" i="29"/>
  <c r="F1253" i="29" s="1"/>
  <c r="D1253" i="29"/>
  <c r="G1253" i="29" s="1"/>
  <c r="C1254" i="29"/>
  <c r="D1254" i="29"/>
  <c r="G1254" i="29" s="1"/>
  <c r="C1255" i="29"/>
  <c r="D1255" i="29"/>
  <c r="G1255" i="29" s="1"/>
  <c r="C1256" i="29"/>
  <c r="F1256" i="29" s="1"/>
  <c r="D1256" i="29"/>
  <c r="G1256" i="29" s="1"/>
  <c r="C1257" i="29"/>
  <c r="D1257" i="29"/>
  <c r="G1257" i="29" s="1"/>
  <c r="C1258" i="29"/>
  <c r="D1258" i="29"/>
  <c r="G1258" i="29" s="1"/>
  <c r="C1259" i="29"/>
  <c r="D1259" i="29"/>
  <c r="G1259" i="29" s="1"/>
  <c r="C1260" i="29"/>
  <c r="F1260" i="29" s="1"/>
  <c r="D1260" i="29"/>
  <c r="G1260" i="29" s="1"/>
  <c r="C1261" i="29"/>
  <c r="F1261" i="29" s="1"/>
  <c r="D1261" i="29"/>
  <c r="G1261" i="29" s="1"/>
  <c r="C1262" i="29"/>
  <c r="D1262" i="29"/>
  <c r="G1262" i="29" s="1"/>
  <c r="C1263" i="29"/>
  <c r="D1263" i="29"/>
  <c r="G1263" i="29" s="1"/>
  <c r="C1264" i="29"/>
  <c r="D1264" i="29"/>
  <c r="G1264" i="29" s="1"/>
  <c r="C1265" i="29"/>
  <c r="D1265" i="29"/>
  <c r="G1265" i="29" s="1"/>
  <c r="C1266" i="29"/>
  <c r="E1266" i="29" s="1"/>
  <c r="D1266" i="29"/>
  <c r="G1266" i="29" s="1"/>
  <c r="C1268" i="29"/>
  <c r="D1268" i="29"/>
  <c r="G1268" i="29" s="1"/>
  <c r="C1269" i="29"/>
  <c r="F1269" i="29" s="1"/>
  <c r="D1269" i="29"/>
  <c r="G1269" i="29" s="1"/>
  <c r="C1270" i="29"/>
  <c r="D1270" i="29"/>
  <c r="G1270" i="29" s="1"/>
  <c r="C1271" i="29"/>
  <c r="E1271" i="29" s="1"/>
  <c r="D1271" i="29"/>
  <c r="G1271" i="29" s="1"/>
  <c r="C1272" i="29"/>
  <c r="E1272" i="29" s="1"/>
  <c r="D1272" i="29"/>
  <c r="G1272" i="29" s="1"/>
  <c r="C1273" i="29"/>
  <c r="E1273" i="29" s="1"/>
  <c r="D1273" i="29"/>
  <c r="G1273" i="29" s="1"/>
  <c r="C1274" i="29"/>
  <c r="D1274" i="29"/>
  <c r="G1274" i="29" s="1"/>
  <c r="C1275" i="29"/>
  <c r="D1275" i="29"/>
  <c r="G1275" i="29" s="1"/>
  <c r="C1276" i="29"/>
  <c r="F1276" i="29" s="1"/>
  <c r="D1276" i="29"/>
  <c r="G1276" i="29" s="1"/>
  <c r="C1277" i="29"/>
  <c r="D1277" i="29"/>
  <c r="G1277" i="29" s="1"/>
  <c r="C1278" i="29"/>
  <c r="D1278" i="29"/>
  <c r="G1278" i="29" s="1"/>
  <c r="C1279" i="29"/>
  <c r="E1279" i="29" s="1"/>
  <c r="D1279" i="29"/>
  <c r="G1279" i="29" s="1"/>
  <c r="C1280" i="29"/>
  <c r="D1280" i="29"/>
  <c r="G1280" i="29" s="1"/>
  <c r="C1281" i="29"/>
  <c r="F1281" i="29" s="1"/>
  <c r="D1281" i="29"/>
  <c r="G1281" i="29" s="1"/>
  <c r="C1282" i="29"/>
  <c r="D1282" i="29"/>
  <c r="G1282" i="29" s="1"/>
  <c r="C1284" i="29"/>
  <c r="D1284" i="29"/>
  <c r="G1284" i="29" s="1"/>
  <c r="C1285" i="29"/>
  <c r="D1285" i="29"/>
  <c r="G1285" i="29" s="1"/>
  <c r="C1286" i="29"/>
  <c r="F1286" i="29" s="1"/>
  <c r="D1286" i="29"/>
  <c r="G1286" i="29" s="1"/>
  <c r="C1287" i="29"/>
  <c r="F1287" i="29" s="1"/>
  <c r="D1287" i="29"/>
  <c r="G1287" i="29" s="1"/>
  <c r="C1288" i="29"/>
  <c r="D1288" i="29"/>
  <c r="G1288" i="29" s="1"/>
  <c r="C1289" i="29"/>
  <c r="D1289" i="29"/>
  <c r="G1289" i="29" s="1"/>
  <c r="C1290" i="29"/>
  <c r="D1290" i="29"/>
  <c r="G1290" i="29" s="1"/>
  <c r="C1291" i="29"/>
  <c r="D1291" i="29"/>
  <c r="G1291" i="29" s="1"/>
  <c r="C1292" i="29"/>
  <c r="D1292" i="29"/>
  <c r="G1292" i="29" s="1"/>
  <c r="C1293" i="29"/>
  <c r="D1293" i="29"/>
  <c r="G1293" i="29" s="1"/>
  <c r="C1294" i="29"/>
  <c r="D1294" i="29"/>
  <c r="G1294" i="29" s="1"/>
  <c r="C1295" i="29"/>
  <c r="F1295" i="29" s="1"/>
  <c r="D1295" i="29"/>
  <c r="G1295" i="29" s="1"/>
  <c r="C1296" i="29"/>
  <c r="D1296" i="29"/>
  <c r="G1296" i="29" s="1"/>
  <c r="C1297" i="29"/>
  <c r="F1297" i="29" s="1"/>
  <c r="D1297" i="29"/>
  <c r="G1297" i="29" s="1"/>
  <c r="C1298" i="29"/>
  <c r="D1298" i="29"/>
  <c r="G1298" i="29" s="1"/>
  <c r="C1300" i="29"/>
  <c r="E1300" i="29" s="1"/>
  <c r="D1300" i="29"/>
  <c r="G1300" i="29" s="1"/>
  <c r="C1301" i="29"/>
  <c r="D1301" i="29"/>
  <c r="G1301" i="29" s="1"/>
  <c r="C1302" i="29"/>
  <c r="D1302" i="29"/>
  <c r="G1302" i="29" s="1"/>
  <c r="C1303" i="29"/>
  <c r="E1303" i="29" s="1"/>
  <c r="D1303" i="29"/>
  <c r="G1303" i="29" s="1"/>
  <c r="C1304" i="29"/>
  <c r="D1304" i="29"/>
  <c r="G1304" i="29" s="1"/>
  <c r="C1305" i="29"/>
  <c r="D1305" i="29"/>
  <c r="G1305" i="29" s="1"/>
  <c r="C1306" i="29"/>
  <c r="D1306" i="29"/>
  <c r="G1306" i="29" s="1"/>
  <c r="C1307" i="29"/>
  <c r="D1307" i="29"/>
  <c r="G1307" i="29" s="1"/>
  <c r="C1308" i="29"/>
  <c r="D1308" i="29"/>
  <c r="G1308" i="29" s="1"/>
  <c r="C1309" i="29"/>
  <c r="D1309" i="29"/>
  <c r="G1309" i="29" s="1"/>
  <c r="C1310" i="29"/>
  <c r="D1310" i="29"/>
  <c r="G1310" i="29" s="1"/>
  <c r="C1311" i="29"/>
  <c r="F1311" i="29" s="1"/>
  <c r="D1311" i="29"/>
  <c r="G1311" i="29" s="1"/>
  <c r="C1312" i="29"/>
  <c r="F1312" i="29" s="1"/>
  <c r="D1312" i="29"/>
  <c r="G1312" i="29" s="1"/>
  <c r="C1313" i="29"/>
  <c r="E1313" i="29" s="1"/>
  <c r="D1313" i="29"/>
  <c r="G1313" i="29" s="1"/>
  <c r="C1314" i="29"/>
  <c r="F1314" i="29" s="1"/>
  <c r="D1314" i="29"/>
  <c r="G1314" i="29" s="1"/>
  <c r="C1316" i="29"/>
  <c r="F1316" i="29" s="1"/>
  <c r="D1316" i="29"/>
  <c r="G1316" i="29" s="1"/>
  <c r="C1317" i="29"/>
  <c r="D1317" i="29"/>
  <c r="G1317" i="29" s="1"/>
  <c r="C1318" i="29"/>
  <c r="F1318" i="29" s="1"/>
  <c r="D1318" i="29"/>
  <c r="G1318" i="29" s="1"/>
  <c r="C1319" i="29"/>
  <c r="F1319" i="29" s="1"/>
  <c r="D1319" i="29"/>
  <c r="G1319" i="29" s="1"/>
  <c r="C1320" i="29"/>
  <c r="F1320" i="29" s="1"/>
  <c r="D1320" i="29"/>
  <c r="G1320" i="29" s="1"/>
  <c r="C1321" i="29"/>
  <c r="F1321" i="29" s="1"/>
  <c r="D1321" i="29"/>
  <c r="G1321" i="29" s="1"/>
  <c r="C1322" i="29"/>
  <c r="D1322" i="29"/>
  <c r="G1322" i="29" s="1"/>
  <c r="C1323" i="29"/>
  <c r="D1323" i="29"/>
  <c r="G1323" i="29" s="1"/>
  <c r="C1324" i="29"/>
  <c r="D1324" i="29"/>
  <c r="G1324" i="29" s="1"/>
  <c r="C1325" i="29"/>
  <c r="F1325" i="29" s="1"/>
  <c r="D1325" i="29"/>
  <c r="G1325" i="29" s="1"/>
  <c r="C1326" i="29"/>
  <c r="D1326" i="29"/>
  <c r="G1326" i="29" s="1"/>
  <c r="C1327" i="29"/>
  <c r="D1327" i="29"/>
  <c r="G1327" i="29" s="1"/>
  <c r="C1328" i="29"/>
  <c r="D1328" i="29"/>
  <c r="G1328" i="29" s="1"/>
  <c r="C1329" i="29"/>
  <c r="F1329" i="29" s="1"/>
  <c r="D1329" i="29"/>
  <c r="G1329" i="29" s="1"/>
  <c r="C1330" i="29"/>
  <c r="D1330" i="29"/>
  <c r="G1330" i="29" s="1"/>
  <c r="C1332" i="29"/>
  <c r="D1332" i="29"/>
  <c r="G1332" i="29" s="1"/>
  <c r="C1333" i="29"/>
  <c r="D1333" i="29"/>
  <c r="G1333" i="29" s="1"/>
  <c r="C1334" i="29"/>
  <c r="D1334" i="29"/>
  <c r="G1334" i="29" s="1"/>
  <c r="C1335" i="29"/>
  <c r="F1335" i="29" s="1"/>
  <c r="D1335" i="29"/>
  <c r="G1335" i="29" s="1"/>
  <c r="C1336" i="29"/>
  <c r="D1336" i="29"/>
  <c r="G1336" i="29" s="1"/>
  <c r="C1337" i="29"/>
  <c r="F1337" i="29" s="1"/>
  <c r="D1337" i="29"/>
  <c r="G1337" i="29" s="1"/>
  <c r="C1338" i="29"/>
  <c r="F1338" i="29" s="1"/>
  <c r="D1338" i="29"/>
  <c r="G1338" i="29" s="1"/>
  <c r="C1339" i="29"/>
  <c r="D1339" i="29"/>
  <c r="G1339" i="29" s="1"/>
  <c r="C1340" i="29"/>
  <c r="D1340" i="29"/>
  <c r="G1340" i="29" s="1"/>
  <c r="C1341" i="29"/>
  <c r="D1341" i="29"/>
  <c r="G1341" i="29" s="1"/>
  <c r="C1342" i="29"/>
  <c r="D1342" i="29"/>
  <c r="G1342" i="29" s="1"/>
  <c r="C1343" i="29"/>
  <c r="D1343" i="29"/>
  <c r="G1343" i="29" s="1"/>
  <c r="C1344" i="29"/>
  <c r="D1344" i="29"/>
  <c r="G1344" i="29" s="1"/>
  <c r="C1345" i="29"/>
  <c r="D1345" i="29"/>
  <c r="G1345" i="29" s="1"/>
  <c r="C1346" i="29"/>
  <c r="F1346" i="29" s="1"/>
  <c r="D1346" i="29"/>
  <c r="G1346" i="29" s="1"/>
  <c r="C1348" i="29"/>
  <c r="D1348" i="29"/>
  <c r="G1348" i="29" s="1"/>
  <c r="C1349" i="29"/>
  <c r="F1349" i="29" s="1"/>
  <c r="D1349" i="29"/>
  <c r="G1349" i="29" s="1"/>
  <c r="C1350" i="29"/>
  <c r="D1350" i="29"/>
  <c r="G1350" i="29" s="1"/>
  <c r="C1351" i="29"/>
  <c r="D1351" i="29"/>
  <c r="G1351" i="29" s="1"/>
  <c r="C1352" i="29"/>
  <c r="D1352" i="29"/>
  <c r="G1352" i="29" s="1"/>
  <c r="C1353" i="29"/>
  <c r="E1353" i="29" s="1"/>
  <c r="D1353" i="29"/>
  <c r="G1353" i="29" s="1"/>
  <c r="C1354" i="29"/>
  <c r="D1354" i="29"/>
  <c r="G1354" i="29" s="1"/>
  <c r="C1355" i="29"/>
  <c r="E1355" i="29" s="1"/>
  <c r="D1355" i="29"/>
  <c r="G1355" i="29" s="1"/>
  <c r="C1356" i="29"/>
  <c r="D1356" i="29"/>
  <c r="G1356" i="29" s="1"/>
  <c r="C1357" i="29"/>
  <c r="D1357" i="29"/>
  <c r="G1357" i="29" s="1"/>
  <c r="C1358" i="29"/>
  <c r="D1358" i="29"/>
  <c r="G1358" i="29" s="1"/>
  <c r="C1359" i="29"/>
  <c r="D1359" i="29"/>
  <c r="G1359" i="29" s="1"/>
  <c r="C1360" i="29"/>
  <c r="D1360" i="29"/>
  <c r="G1360" i="29" s="1"/>
  <c r="C1361" i="29"/>
  <c r="D1361" i="29"/>
  <c r="G1361" i="29" s="1"/>
  <c r="C1362" i="29"/>
  <c r="D1362" i="29"/>
  <c r="G1362" i="29" s="1"/>
  <c r="C1364" i="29"/>
  <c r="F1364" i="29" s="1"/>
  <c r="D1364" i="29"/>
  <c r="G1364" i="29" s="1"/>
  <c r="C1365" i="29"/>
  <c r="D1365" i="29"/>
  <c r="G1365" i="29" s="1"/>
  <c r="C1366" i="29"/>
  <c r="F1366" i="29" s="1"/>
  <c r="D1366" i="29"/>
  <c r="G1366" i="29" s="1"/>
  <c r="C1367" i="29"/>
  <c r="D1367" i="29"/>
  <c r="G1367" i="29" s="1"/>
  <c r="C1368" i="29"/>
  <c r="D1368" i="29"/>
  <c r="G1368" i="29" s="1"/>
  <c r="C1369" i="29"/>
  <c r="D1369" i="29"/>
  <c r="G1369" i="29" s="1"/>
  <c r="C1370" i="29"/>
  <c r="D1370" i="29"/>
  <c r="G1370" i="29" s="1"/>
  <c r="C1371" i="29"/>
  <c r="D1371" i="29"/>
  <c r="G1371" i="29" s="1"/>
  <c r="C1372" i="29"/>
  <c r="D1372" i="29"/>
  <c r="G1372" i="29" s="1"/>
  <c r="C1373" i="29"/>
  <c r="F1373" i="29" s="1"/>
  <c r="D1373" i="29"/>
  <c r="G1373" i="29" s="1"/>
  <c r="C1374" i="29"/>
  <c r="D1374" i="29"/>
  <c r="G1374" i="29" s="1"/>
  <c r="C1375" i="29"/>
  <c r="D1375" i="29"/>
  <c r="G1375" i="29" s="1"/>
  <c r="C1376" i="29"/>
  <c r="D1376" i="29"/>
  <c r="G1376" i="29" s="1"/>
  <c r="C1377" i="29"/>
  <c r="D1377" i="29"/>
  <c r="G1377" i="29" s="1"/>
  <c r="C1378" i="29"/>
  <c r="D1378" i="29"/>
  <c r="G1378" i="29" s="1"/>
  <c r="C1380" i="29"/>
  <c r="D1380" i="29"/>
  <c r="G1380" i="29" s="1"/>
  <c r="C1381" i="29"/>
  <c r="D1381" i="29"/>
  <c r="G1381" i="29" s="1"/>
  <c r="C1382" i="29"/>
  <c r="D1382" i="29"/>
  <c r="G1382" i="29" s="1"/>
  <c r="C1383" i="29"/>
  <c r="D1383" i="29"/>
  <c r="G1383" i="29" s="1"/>
  <c r="C1384" i="29"/>
  <c r="D1384" i="29"/>
  <c r="G1384" i="29" s="1"/>
  <c r="C1385" i="29"/>
  <c r="E1385" i="29" s="1"/>
  <c r="D1385" i="29"/>
  <c r="G1385" i="29" s="1"/>
  <c r="C1386" i="29"/>
  <c r="D1386" i="29"/>
  <c r="G1386" i="29" s="1"/>
  <c r="C1387" i="29"/>
  <c r="D1387" i="29"/>
  <c r="G1387" i="29" s="1"/>
  <c r="C1388" i="29"/>
  <c r="D1388" i="29"/>
  <c r="G1388" i="29" s="1"/>
  <c r="C1389" i="29"/>
  <c r="D1389" i="29"/>
  <c r="G1389" i="29" s="1"/>
  <c r="C1390" i="29"/>
  <c r="D1390" i="29"/>
  <c r="G1390" i="29" s="1"/>
  <c r="C1391" i="29"/>
  <c r="E1391" i="29" s="1"/>
  <c r="D1391" i="29"/>
  <c r="G1391" i="29" s="1"/>
  <c r="C1392" i="29"/>
  <c r="D1392" i="29"/>
  <c r="G1392" i="29" s="1"/>
  <c r="C1393" i="29"/>
  <c r="E1393" i="29" s="1"/>
  <c r="D1393" i="29"/>
  <c r="G1393" i="29" s="1"/>
  <c r="C1394" i="29"/>
  <c r="D1394" i="29"/>
  <c r="G1394" i="29" s="1"/>
  <c r="C1396" i="29"/>
  <c r="D1396" i="29"/>
  <c r="G1396" i="29" s="1"/>
  <c r="C1397" i="29"/>
  <c r="D1397" i="29"/>
  <c r="G1397" i="29" s="1"/>
  <c r="C1398" i="29"/>
  <c r="D1398" i="29"/>
  <c r="G1398" i="29" s="1"/>
  <c r="C1399" i="29"/>
  <c r="D1399" i="29"/>
  <c r="G1399" i="29" s="1"/>
  <c r="C1400" i="29"/>
  <c r="D1400" i="29"/>
  <c r="G1400" i="29" s="1"/>
  <c r="C1401" i="29"/>
  <c r="D1401" i="29"/>
  <c r="G1401" i="29" s="1"/>
  <c r="C1402" i="29"/>
  <c r="D1402" i="29"/>
  <c r="G1402" i="29" s="1"/>
  <c r="C1403" i="29"/>
  <c r="F1403" i="29" s="1"/>
  <c r="D1403" i="29"/>
  <c r="G1403" i="29" s="1"/>
  <c r="C1404" i="29"/>
  <c r="D1404" i="29"/>
  <c r="G1404" i="29" s="1"/>
  <c r="C1405" i="29"/>
  <c r="D1405" i="29"/>
  <c r="G1405" i="29" s="1"/>
  <c r="C1406" i="29"/>
  <c r="D1406" i="29"/>
  <c r="G1406" i="29" s="1"/>
  <c r="C1407" i="29"/>
  <c r="D1407" i="29"/>
  <c r="G1407" i="29" s="1"/>
  <c r="C1408" i="29"/>
  <c r="E1408" i="29" s="1"/>
  <c r="D1408" i="29"/>
  <c r="G1408" i="29" s="1"/>
  <c r="C1409" i="29"/>
  <c r="D1409" i="29"/>
  <c r="G1409" i="29" s="1"/>
  <c r="C1410" i="29"/>
  <c r="E1410" i="29" s="1"/>
  <c r="D1410" i="29"/>
  <c r="G1410" i="29" s="1"/>
  <c r="C1412" i="29"/>
  <c r="D1412" i="29"/>
  <c r="G1412" i="29" s="1"/>
  <c r="C1413" i="29"/>
  <c r="D1413" i="29"/>
  <c r="G1413" i="29" s="1"/>
  <c r="C1414" i="29"/>
  <c r="D1414" i="29"/>
  <c r="G1414" i="29" s="1"/>
  <c r="C1415" i="29"/>
  <c r="D1415" i="29"/>
  <c r="G1415" i="29" s="1"/>
  <c r="C1416" i="29"/>
  <c r="E1416" i="29" s="1"/>
  <c r="D1416" i="29"/>
  <c r="G1416" i="29" s="1"/>
  <c r="C1417" i="29"/>
  <c r="E1417" i="29" s="1"/>
  <c r="D1417" i="29"/>
  <c r="G1417" i="29" s="1"/>
  <c r="C1418" i="29"/>
  <c r="D1418" i="29"/>
  <c r="G1418" i="29" s="1"/>
  <c r="C1419" i="29"/>
  <c r="F1419" i="29" s="1"/>
  <c r="D1419" i="29"/>
  <c r="G1419" i="29" s="1"/>
  <c r="C1420" i="29"/>
  <c r="F1420" i="29" s="1"/>
  <c r="D1420" i="29"/>
  <c r="G1420" i="29" s="1"/>
  <c r="C1421" i="29"/>
  <c r="D1421" i="29"/>
  <c r="G1421" i="29" s="1"/>
  <c r="C1422" i="29"/>
  <c r="F1422" i="29" s="1"/>
  <c r="D1422" i="29"/>
  <c r="G1422" i="29" s="1"/>
  <c r="C1423" i="29"/>
  <c r="E1423" i="29" s="1"/>
  <c r="D1423" i="29"/>
  <c r="G1423" i="29" s="1"/>
  <c r="C1424" i="29"/>
  <c r="F1424" i="29" s="1"/>
  <c r="D1424" i="29"/>
  <c r="G1424" i="29" s="1"/>
  <c r="C1425" i="29"/>
  <c r="D1425" i="29"/>
  <c r="G1425" i="29" s="1"/>
  <c r="C1426" i="29"/>
  <c r="F1426" i="29" s="1"/>
  <c r="D1426" i="29"/>
  <c r="G1426" i="29" s="1"/>
  <c r="C1428" i="29"/>
  <c r="F1428" i="29" s="1"/>
  <c r="D1428" i="29"/>
  <c r="G1428" i="29" s="1"/>
  <c r="C1429" i="29"/>
  <c r="F1429" i="29" s="1"/>
  <c r="D1429" i="29"/>
  <c r="G1429" i="29" s="1"/>
  <c r="C1430" i="29"/>
  <c r="D1430" i="29"/>
  <c r="G1430" i="29" s="1"/>
  <c r="C1431" i="29"/>
  <c r="D1431" i="29"/>
  <c r="G1431" i="29" s="1"/>
  <c r="C1432" i="29"/>
  <c r="F1432" i="29" s="1"/>
  <c r="D1432" i="29"/>
  <c r="G1432" i="29" s="1"/>
  <c r="C1433" i="29"/>
  <c r="F1433" i="29" s="1"/>
  <c r="D1433" i="29"/>
  <c r="G1433" i="29" s="1"/>
  <c r="C1434" i="29"/>
  <c r="D1434" i="29"/>
  <c r="G1434" i="29" s="1"/>
  <c r="C1435" i="29"/>
  <c r="F1435" i="29" s="1"/>
  <c r="D1435" i="29"/>
  <c r="G1435" i="29" s="1"/>
  <c r="C1436" i="29"/>
  <c r="D1436" i="29"/>
  <c r="G1436" i="29" s="1"/>
  <c r="C1437" i="29"/>
  <c r="D1437" i="29"/>
  <c r="G1437" i="29" s="1"/>
  <c r="C1438" i="29"/>
  <c r="D1438" i="29"/>
  <c r="G1438" i="29" s="1"/>
  <c r="C1439" i="29"/>
  <c r="D1439" i="29"/>
  <c r="G1439" i="29" s="1"/>
  <c r="C1440" i="29"/>
  <c r="D1440" i="29"/>
  <c r="G1440" i="29" s="1"/>
  <c r="C1441" i="29"/>
  <c r="D1441" i="29"/>
  <c r="G1441" i="29" s="1"/>
  <c r="C1442" i="29"/>
  <c r="D1442" i="29"/>
  <c r="G1442" i="29" s="1"/>
  <c r="C1444" i="29"/>
  <c r="D1444" i="29"/>
  <c r="G1444" i="29" s="1"/>
  <c r="C1445" i="29"/>
  <c r="D1445" i="29"/>
  <c r="G1445" i="29" s="1"/>
  <c r="C1446" i="29"/>
  <c r="D1446" i="29"/>
  <c r="G1446" i="29" s="1"/>
  <c r="C1447" i="29"/>
  <c r="D1447" i="29"/>
  <c r="G1447" i="29" s="1"/>
  <c r="C1448" i="29"/>
  <c r="E1448" i="29" s="1"/>
  <c r="D1448" i="29"/>
  <c r="G1448" i="29" s="1"/>
  <c r="C1449" i="29"/>
  <c r="D1449" i="29"/>
  <c r="G1449" i="29" s="1"/>
  <c r="C1450" i="29"/>
  <c r="D1450" i="29"/>
  <c r="G1450" i="29" s="1"/>
  <c r="C1451" i="29"/>
  <c r="D1451" i="29"/>
  <c r="G1451" i="29" s="1"/>
  <c r="C1452" i="29"/>
  <c r="D1452" i="29"/>
  <c r="G1452" i="29" s="1"/>
  <c r="C1453" i="29"/>
  <c r="F1453" i="29" s="1"/>
  <c r="D1453" i="29"/>
  <c r="G1453" i="29" s="1"/>
  <c r="C1454" i="29"/>
  <c r="D1454" i="29"/>
  <c r="G1454" i="29" s="1"/>
  <c r="C1455" i="29"/>
  <c r="E1455" i="29" s="1"/>
  <c r="D1455" i="29"/>
  <c r="G1455" i="29" s="1"/>
  <c r="C1456" i="29"/>
  <c r="F1456" i="29" s="1"/>
  <c r="D1456" i="29"/>
  <c r="G1456" i="29" s="1"/>
  <c r="C1457" i="29"/>
  <c r="D1457" i="29"/>
  <c r="G1457" i="29" s="1"/>
  <c r="C1458" i="29"/>
  <c r="F1458" i="29" s="1"/>
  <c r="D1458" i="29"/>
  <c r="G1458" i="29" s="1"/>
  <c r="C1460" i="29"/>
  <c r="F1460" i="29" s="1"/>
  <c r="D1460" i="29"/>
  <c r="G1460" i="29" s="1"/>
  <c r="C1461" i="29"/>
  <c r="F1461" i="29" s="1"/>
  <c r="D1461" i="29"/>
  <c r="G1461" i="29" s="1"/>
  <c r="C1462" i="29"/>
  <c r="F1462" i="29" s="1"/>
  <c r="D1462" i="29"/>
  <c r="G1462" i="29" s="1"/>
  <c r="C1463" i="29"/>
  <c r="D1463" i="29"/>
  <c r="G1463" i="29" s="1"/>
  <c r="C1464" i="29"/>
  <c r="D1464" i="29"/>
  <c r="G1464" i="29" s="1"/>
  <c r="C1465" i="29"/>
  <c r="F1465" i="29" s="1"/>
  <c r="D1465" i="29"/>
  <c r="G1465" i="29" s="1"/>
  <c r="C1466" i="29"/>
  <c r="E1466" i="29" s="1"/>
  <c r="D1466" i="29"/>
  <c r="G1466" i="29" s="1"/>
  <c r="C1467" i="29"/>
  <c r="F1467" i="29" s="1"/>
  <c r="D1467" i="29"/>
  <c r="G1467" i="29" s="1"/>
  <c r="C1468" i="29"/>
  <c r="D1468" i="29"/>
  <c r="G1468" i="29" s="1"/>
  <c r="C1469" i="29"/>
  <c r="F1469" i="29" s="1"/>
  <c r="D1469" i="29"/>
  <c r="G1469" i="29" s="1"/>
  <c r="C1470" i="29"/>
  <c r="D1470" i="29"/>
  <c r="G1470" i="29" s="1"/>
  <c r="C1471" i="29"/>
  <c r="F1471" i="29" s="1"/>
  <c r="D1471" i="29"/>
  <c r="G1471" i="29" s="1"/>
  <c r="C1472" i="29"/>
  <c r="D1472" i="29"/>
  <c r="G1472" i="29" s="1"/>
  <c r="C1473" i="29"/>
  <c r="D1473" i="29"/>
  <c r="G1473" i="29" s="1"/>
  <c r="C1474" i="29"/>
  <c r="D1474" i="29"/>
  <c r="G1474" i="29" s="1"/>
  <c r="C1476" i="29"/>
  <c r="D1476" i="29"/>
  <c r="G1476" i="29" s="1"/>
  <c r="C1477" i="29"/>
  <c r="D1477" i="29"/>
  <c r="G1477" i="29" s="1"/>
  <c r="C1478" i="29"/>
  <c r="D1478" i="29"/>
  <c r="G1478" i="29" s="1"/>
  <c r="C1479" i="29"/>
  <c r="D1479" i="29"/>
  <c r="G1479" i="29" s="1"/>
  <c r="C1480" i="29"/>
  <c r="D1480" i="29"/>
  <c r="G1480" i="29" s="1"/>
  <c r="C1481" i="29"/>
  <c r="D1481" i="29"/>
  <c r="G1481" i="29" s="1"/>
  <c r="C1482" i="29"/>
  <c r="F1482" i="29" s="1"/>
  <c r="D1482" i="29"/>
  <c r="G1482" i="29" s="1"/>
  <c r="C1483" i="29"/>
  <c r="D1483" i="29"/>
  <c r="G1483" i="29" s="1"/>
  <c r="C1484" i="29"/>
  <c r="F1484" i="29" s="1"/>
  <c r="D1484" i="29"/>
  <c r="G1484" i="29" s="1"/>
  <c r="C1485" i="29"/>
  <c r="D1485" i="29"/>
  <c r="G1485" i="29" s="1"/>
  <c r="C1486" i="29"/>
  <c r="F1486" i="29" s="1"/>
  <c r="D1486" i="29"/>
  <c r="G1486" i="29" s="1"/>
  <c r="C1487" i="29"/>
  <c r="E1487" i="29" s="1"/>
  <c r="D1487" i="29"/>
  <c r="G1487" i="29" s="1"/>
  <c r="C1488" i="29"/>
  <c r="D1488" i="29"/>
  <c r="G1488" i="29" s="1"/>
  <c r="C1489" i="29"/>
  <c r="D1489" i="29"/>
  <c r="G1489" i="29" s="1"/>
  <c r="C1490" i="29"/>
  <c r="F1490" i="29" s="1"/>
  <c r="D1490" i="29"/>
  <c r="G1490" i="29" s="1"/>
  <c r="C1492" i="29"/>
  <c r="F1492" i="29" s="1"/>
  <c r="D1492" i="29"/>
  <c r="G1492" i="29" s="1"/>
  <c r="C1493" i="29"/>
  <c r="D1493" i="29"/>
  <c r="G1493" i="29" s="1"/>
  <c r="C1494" i="29"/>
  <c r="F1494" i="29" s="1"/>
  <c r="D1494" i="29"/>
  <c r="G1494" i="29" s="1"/>
  <c r="C1495" i="29"/>
  <c r="F1495" i="29" s="1"/>
  <c r="D1495" i="29"/>
  <c r="G1495" i="29" s="1"/>
  <c r="C1496" i="29"/>
  <c r="F1496" i="29" s="1"/>
  <c r="D1496" i="29"/>
  <c r="G1496" i="29" s="1"/>
  <c r="C1497" i="29"/>
  <c r="F1497" i="29" s="1"/>
  <c r="D1497" i="29"/>
  <c r="G1497" i="29" s="1"/>
  <c r="C1498" i="29"/>
  <c r="D1498" i="29"/>
  <c r="G1498" i="29" s="1"/>
  <c r="C1499" i="29"/>
  <c r="D1499" i="29"/>
  <c r="G1499" i="29" s="1"/>
  <c r="C1500" i="29"/>
  <c r="E1500" i="29" s="1"/>
  <c r="D1500" i="29"/>
  <c r="G1500" i="29" s="1"/>
  <c r="C1501" i="29"/>
  <c r="F1501" i="29" s="1"/>
  <c r="D1501" i="29"/>
  <c r="G1501" i="29" s="1"/>
  <c r="C1502" i="29"/>
  <c r="D1502" i="29"/>
  <c r="G1502" i="29" s="1"/>
  <c r="C1503" i="29"/>
  <c r="D1503" i="29"/>
  <c r="G1503" i="29" s="1"/>
  <c r="C1504" i="29"/>
  <c r="D1504" i="29"/>
  <c r="G1504" i="29" s="1"/>
  <c r="C1505" i="29"/>
  <c r="F1505" i="29" s="1"/>
  <c r="D1505" i="29"/>
  <c r="G1505" i="29" s="1"/>
  <c r="C1506" i="29"/>
  <c r="E1506" i="29" s="1"/>
  <c r="D1506" i="29"/>
  <c r="G1506" i="29" s="1"/>
  <c r="C1508" i="29"/>
  <c r="D1508" i="29"/>
  <c r="G1508" i="29" s="1"/>
  <c r="C1509" i="29"/>
  <c r="E1509" i="29" s="1"/>
  <c r="D1509" i="29"/>
  <c r="G1509" i="29" s="1"/>
  <c r="C1510" i="29"/>
  <c r="F1510" i="29" s="1"/>
  <c r="D1510" i="29"/>
  <c r="G1510" i="29" s="1"/>
  <c r="C1511" i="29"/>
  <c r="D1511" i="29"/>
  <c r="G1511" i="29" s="1"/>
  <c r="C1512" i="29"/>
  <c r="D1512" i="29"/>
  <c r="G1512" i="29" s="1"/>
  <c r="C1513" i="29"/>
  <c r="E1513" i="29" s="1"/>
  <c r="D1513" i="29"/>
  <c r="G1513" i="29" s="1"/>
  <c r="C1514" i="29"/>
  <c r="D1514" i="29"/>
  <c r="G1514" i="29" s="1"/>
  <c r="C1515" i="29"/>
  <c r="D1515" i="29"/>
  <c r="G1515" i="29" s="1"/>
  <c r="C1516" i="29"/>
  <c r="D1516" i="29"/>
  <c r="G1516" i="29" s="1"/>
  <c r="C1517" i="29"/>
  <c r="F1517" i="29" s="1"/>
  <c r="D1517" i="29"/>
  <c r="G1517" i="29" s="1"/>
  <c r="C1518" i="29"/>
  <c r="F1518" i="29" s="1"/>
  <c r="D1518" i="29"/>
  <c r="G1518" i="29" s="1"/>
  <c r="C1519" i="29"/>
  <c r="D1519" i="29"/>
  <c r="G1519" i="29" s="1"/>
  <c r="C1520" i="29"/>
  <c r="F1520" i="29" s="1"/>
  <c r="D1520" i="29"/>
  <c r="G1520" i="29" s="1"/>
  <c r="C1521" i="29"/>
  <c r="E1521" i="29" s="1"/>
  <c r="D1521" i="29"/>
  <c r="G1521" i="29" s="1"/>
  <c r="C1522" i="29"/>
  <c r="F1522" i="29" s="1"/>
  <c r="D1522" i="29"/>
  <c r="G1522" i="29" s="1"/>
  <c r="C1524" i="29"/>
  <c r="F1524" i="29" s="1"/>
  <c r="D1524" i="29"/>
  <c r="G1524" i="29" s="1"/>
  <c r="C1525" i="29"/>
  <c r="F1525" i="29" s="1"/>
  <c r="D1525" i="29"/>
  <c r="G1525" i="29" s="1"/>
  <c r="C1526" i="29"/>
  <c r="F1526" i="29" s="1"/>
  <c r="D1526" i="29"/>
  <c r="G1526" i="29" s="1"/>
  <c r="C1527" i="29"/>
  <c r="F1527" i="29" s="1"/>
  <c r="D1527" i="29"/>
  <c r="G1527" i="29" s="1"/>
  <c r="C1528" i="29"/>
  <c r="F1528" i="29" s="1"/>
  <c r="D1528" i="29"/>
  <c r="G1528" i="29" s="1"/>
  <c r="C1529" i="29"/>
  <c r="F1529" i="29" s="1"/>
  <c r="D1529" i="29"/>
  <c r="G1529" i="29" s="1"/>
  <c r="C1530" i="29"/>
  <c r="E1530" i="29" s="1"/>
  <c r="D1530" i="29"/>
  <c r="G1530" i="29" s="1"/>
  <c r="C1531" i="29"/>
  <c r="F1531" i="29" s="1"/>
  <c r="D1531" i="29"/>
  <c r="G1531" i="29" s="1"/>
  <c r="C1532" i="29"/>
  <c r="D1532" i="29"/>
  <c r="G1532" i="29" s="1"/>
  <c r="C1533" i="29"/>
  <c r="D1533" i="29"/>
  <c r="G1533" i="29" s="1"/>
  <c r="C1534" i="29"/>
  <c r="D1534" i="29"/>
  <c r="G1534" i="29" s="1"/>
  <c r="C1535" i="29"/>
  <c r="F1535" i="29" s="1"/>
  <c r="D1535" i="29"/>
  <c r="G1535" i="29" s="1"/>
  <c r="C1536" i="29"/>
  <c r="D1536" i="29"/>
  <c r="G1536" i="29" s="1"/>
  <c r="C1537" i="29"/>
  <c r="D1537" i="29"/>
  <c r="G1537" i="29" s="1"/>
  <c r="C1538" i="29"/>
  <c r="E1538" i="29" s="1"/>
  <c r="D1538" i="29"/>
  <c r="G1538" i="29" s="1"/>
  <c r="C1540" i="29"/>
  <c r="E1540" i="29" s="1"/>
  <c r="D1540" i="29"/>
  <c r="G1540" i="29" s="1"/>
  <c r="C1541" i="29"/>
  <c r="E1541" i="29" s="1"/>
  <c r="D1541" i="29"/>
  <c r="G1541" i="29" s="1"/>
  <c r="C1542" i="29"/>
  <c r="E1542" i="29" s="1"/>
  <c r="D1542" i="29"/>
  <c r="G1542" i="29" s="1"/>
  <c r="C1543" i="29"/>
  <c r="D1543" i="29"/>
  <c r="G1543" i="29" s="1"/>
  <c r="C1544" i="29"/>
  <c r="D1544" i="29"/>
  <c r="G1544" i="29" s="1"/>
  <c r="C1545" i="29"/>
  <c r="E1545" i="29" s="1"/>
  <c r="D1545" i="29"/>
  <c r="G1545" i="29" s="1"/>
  <c r="C1546" i="29"/>
  <c r="F1546" i="29" s="1"/>
  <c r="D1546" i="29"/>
  <c r="G1546" i="29" s="1"/>
  <c r="C1547" i="29"/>
  <c r="D1547" i="29"/>
  <c r="G1547" i="29" s="1"/>
  <c r="C1548" i="29"/>
  <c r="D1548" i="29"/>
  <c r="G1548" i="29" s="1"/>
  <c r="C1549" i="29"/>
  <c r="E1549" i="29" s="1"/>
  <c r="D1549" i="29"/>
  <c r="G1549" i="29" s="1"/>
  <c r="C1550" i="29"/>
  <c r="F1550" i="29" s="1"/>
  <c r="D1550" i="29"/>
  <c r="G1550" i="29" s="1"/>
  <c r="C1551" i="29"/>
  <c r="E1551" i="29" s="1"/>
  <c r="D1551" i="29"/>
  <c r="G1551" i="29" s="1"/>
  <c r="C1552" i="29"/>
  <c r="F1552" i="29" s="1"/>
  <c r="D1552" i="29"/>
  <c r="G1552" i="29" s="1"/>
  <c r="C1553" i="29"/>
  <c r="E1553" i="29" s="1"/>
  <c r="D1553" i="29"/>
  <c r="G1553" i="29" s="1"/>
  <c r="C1554" i="29"/>
  <c r="D1554" i="29"/>
  <c r="G1554" i="29" s="1"/>
  <c r="C1556" i="29"/>
  <c r="F1556" i="29" s="1"/>
  <c r="D1556" i="29"/>
  <c r="G1556" i="29" s="1"/>
  <c r="C1557" i="29"/>
  <c r="F1557" i="29" s="1"/>
  <c r="D1557" i="29"/>
  <c r="G1557" i="29" s="1"/>
  <c r="C1558" i="29"/>
  <c r="F1558" i="29" s="1"/>
  <c r="D1558" i="29"/>
  <c r="G1558" i="29" s="1"/>
  <c r="C1559" i="29"/>
  <c r="F1559" i="29" s="1"/>
  <c r="D1559" i="29"/>
  <c r="G1559" i="29" s="1"/>
  <c r="C1560" i="29"/>
  <c r="D1560" i="29"/>
  <c r="G1560" i="29" s="1"/>
  <c r="C1561" i="29"/>
  <c r="F1561" i="29" s="1"/>
  <c r="D1561" i="29"/>
  <c r="G1561" i="29" s="1"/>
  <c r="C1562" i="29"/>
  <c r="E1562" i="29" s="1"/>
  <c r="D1562" i="29"/>
  <c r="G1562" i="29" s="1"/>
  <c r="C1563" i="29"/>
  <c r="F1563" i="29" s="1"/>
  <c r="D1563" i="29"/>
  <c r="G1563" i="29" s="1"/>
  <c r="C1564" i="29"/>
  <c r="E1564" i="29" s="1"/>
  <c r="D1564" i="29"/>
  <c r="G1564" i="29" s="1"/>
  <c r="C1565" i="29"/>
  <c r="F1565" i="29" s="1"/>
  <c r="D1565" i="29"/>
  <c r="G1565" i="29" s="1"/>
  <c r="C1566" i="29"/>
  <c r="E1566" i="29" s="1"/>
  <c r="D1566" i="29"/>
  <c r="G1566" i="29" s="1"/>
  <c r="C1567" i="29"/>
  <c r="F1567" i="29" s="1"/>
  <c r="D1567" i="29"/>
  <c r="G1567" i="29" s="1"/>
  <c r="C1568" i="29"/>
  <c r="E1568" i="29" s="1"/>
  <c r="D1568" i="29"/>
  <c r="G1568" i="29" s="1"/>
  <c r="C1569" i="29"/>
  <c r="F1569" i="29" s="1"/>
  <c r="D1569" i="29"/>
  <c r="G1569" i="29" s="1"/>
  <c r="C1570" i="29"/>
  <c r="E1570" i="29" s="1"/>
  <c r="D1570" i="29"/>
  <c r="G1570" i="29" s="1"/>
  <c r="C1572" i="29"/>
  <c r="F1572" i="29" s="1"/>
  <c r="D1572" i="29"/>
  <c r="G1572" i="29" s="1"/>
  <c r="C1573" i="29"/>
  <c r="E1573" i="29" s="1"/>
  <c r="D1573" i="29"/>
  <c r="G1573" i="29" s="1"/>
  <c r="C1574" i="29"/>
  <c r="E1574" i="29" s="1"/>
  <c r="D1574" i="29"/>
  <c r="G1574" i="29" s="1"/>
  <c r="C1575" i="29"/>
  <c r="F1575" i="29" s="1"/>
  <c r="D1575" i="29"/>
  <c r="G1575" i="29" s="1"/>
  <c r="C1576" i="29"/>
  <c r="E1576" i="29" s="1"/>
  <c r="D1576" i="29"/>
  <c r="G1576" i="29" s="1"/>
  <c r="C1577" i="29"/>
  <c r="E1577" i="29" s="1"/>
  <c r="D1577" i="29"/>
  <c r="G1577" i="29" s="1"/>
  <c r="C1578" i="29"/>
  <c r="F1578" i="29" s="1"/>
  <c r="D1578" i="29"/>
  <c r="G1578" i="29" s="1"/>
  <c r="C1579" i="29"/>
  <c r="E1579" i="29" s="1"/>
  <c r="D1579" i="29"/>
  <c r="G1579" i="29" s="1"/>
  <c r="C1580" i="29"/>
  <c r="F1580" i="29" s="1"/>
  <c r="D1580" i="29"/>
  <c r="G1580" i="29" s="1"/>
  <c r="C1581" i="29"/>
  <c r="F1581" i="29" s="1"/>
  <c r="D1581" i="29"/>
  <c r="G1581" i="29" s="1"/>
  <c r="C1582" i="29"/>
  <c r="F1582" i="29" s="1"/>
  <c r="D1582" i="29"/>
  <c r="G1582" i="29" s="1"/>
  <c r="C1583" i="29"/>
  <c r="D1583" i="29"/>
  <c r="G1583" i="29" s="1"/>
  <c r="C1584" i="29"/>
  <c r="F1584" i="29" s="1"/>
  <c r="D1584" i="29"/>
  <c r="G1584" i="29" s="1"/>
  <c r="C1585" i="29"/>
  <c r="F1585" i="29" s="1"/>
  <c r="D1585" i="29"/>
  <c r="G1585" i="29" s="1"/>
  <c r="C1586" i="29"/>
  <c r="D1586" i="29"/>
  <c r="G1586" i="29" s="1"/>
  <c r="C1588" i="29"/>
  <c r="F1588" i="29" s="1"/>
  <c r="D1588" i="29"/>
  <c r="G1588" i="29" s="1"/>
  <c r="C1589" i="29"/>
  <c r="F1589" i="29" s="1"/>
  <c r="D1589" i="29"/>
  <c r="G1589" i="29" s="1"/>
  <c r="C1590" i="29"/>
  <c r="F1590" i="29" s="1"/>
  <c r="D1590" i="29"/>
  <c r="G1590" i="29" s="1"/>
  <c r="C1591" i="29"/>
  <c r="F1591" i="29" s="1"/>
  <c r="D1591" i="29"/>
  <c r="G1591" i="29" s="1"/>
  <c r="C1592" i="29"/>
  <c r="F1592" i="29" s="1"/>
  <c r="D1592" i="29"/>
  <c r="G1592" i="29" s="1"/>
  <c r="C1593" i="29"/>
  <c r="D1593" i="29"/>
  <c r="G1593" i="29" s="1"/>
  <c r="C1594" i="29"/>
  <c r="E1594" i="29" s="1"/>
  <c r="D1594" i="29"/>
  <c r="G1594" i="29" s="1"/>
  <c r="C1595" i="29"/>
  <c r="F1595" i="29" s="1"/>
  <c r="D1595" i="29"/>
  <c r="G1595" i="29" s="1"/>
  <c r="C1596" i="29"/>
  <c r="D1596" i="29"/>
  <c r="G1596" i="29" s="1"/>
  <c r="C1597" i="29"/>
  <c r="F1597" i="29" s="1"/>
  <c r="D1597" i="29"/>
  <c r="G1597" i="29" s="1"/>
  <c r="C1598" i="29"/>
  <c r="E1598" i="29" s="1"/>
  <c r="D1598" i="29"/>
  <c r="G1598" i="29" s="1"/>
  <c r="C1599" i="29"/>
  <c r="F1599" i="29" s="1"/>
  <c r="D1599" i="29"/>
  <c r="G1599" i="29" s="1"/>
  <c r="C1600" i="29"/>
  <c r="D1600" i="29"/>
  <c r="G1600" i="29" s="1"/>
  <c r="C1601" i="29"/>
  <c r="F1601" i="29" s="1"/>
  <c r="D1601" i="29"/>
  <c r="G1601" i="29" s="1"/>
  <c r="C1602" i="29"/>
  <c r="D1602" i="29"/>
  <c r="G1602" i="29" s="1"/>
  <c r="C1604" i="29"/>
  <c r="E1604" i="29" s="1"/>
  <c r="D1604" i="29"/>
  <c r="G1604" i="29" s="1"/>
  <c r="C1605" i="29"/>
  <c r="E1605" i="29" s="1"/>
  <c r="D1605" i="29"/>
  <c r="G1605" i="29" s="1"/>
  <c r="C1606" i="29"/>
  <c r="E1606" i="29" s="1"/>
  <c r="D1606" i="29"/>
  <c r="G1606" i="29" s="1"/>
  <c r="C1607" i="29"/>
  <c r="E1607" i="29" s="1"/>
  <c r="D1607" i="29"/>
  <c r="G1607" i="29" s="1"/>
  <c r="C1608" i="29"/>
  <c r="E1608" i="29" s="1"/>
  <c r="D1608" i="29"/>
  <c r="G1608" i="29" s="1"/>
  <c r="C1609" i="29"/>
  <c r="E1609" i="29" s="1"/>
  <c r="D1609" i="29"/>
  <c r="G1609" i="29" s="1"/>
  <c r="C1610" i="29"/>
  <c r="E1610" i="29" s="1"/>
  <c r="D1610" i="29"/>
  <c r="G1610" i="29" s="1"/>
  <c r="C1611" i="29"/>
  <c r="F1611" i="29" s="1"/>
  <c r="D1611" i="29"/>
  <c r="G1611" i="29" s="1"/>
  <c r="C1612" i="29"/>
  <c r="F1612" i="29" s="1"/>
  <c r="D1612" i="29"/>
  <c r="G1612" i="29" s="1"/>
  <c r="C1613" i="29"/>
  <c r="E1613" i="29" s="1"/>
  <c r="D1613" i="29"/>
  <c r="G1613" i="29" s="1"/>
  <c r="C1614" i="29"/>
  <c r="E1614" i="29" s="1"/>
  <c r="D1614" i="29"/>
  <c r="G1614" i="29" s="1"/>
  <c r="C1615" i="29"/>
  <c r="E1615" i="29" s="1"/>
  <c r="D1615" i="29"/>
  <c r="G1615" i="29" s="1"/>
  <c r="C1616" i="29"/>
  <c r="F1616" i="29" s="1"/>
  <c r="D1616" i="29"/>
  <c r="G1616" i="29" s="1"/>
  <c r="C1617" i="29"/>
  <c r="E1617" i="29" s="1"/>
  <c r="D1617" i="29"/>
  <c r="G1617" i="29" s="1"/>
  <c r="C1618" i="29"/>
  <c r="E1618" i="29" s="1"/>
  <c r="D1618" i="29"/>
  <c r="G1618" i="29" s="1"/>
  <c r="C1620" i="29"/>
  <c r="F1620" i="29" s="1"/>
  <c r="D1620" i="29"/>
  <c r="G1620" i="29" s="1"/>
  <c r="C1621" i="29"/>
  <c r="F1621" i="29" s="1"/>
  <c r="D1621" i="29"/>
  <c r="G1621" i="29" s="1"/>
  <c r="C1622" i="29"/>
  <c r="F1622" i="29" s="1"/>
  <c r="D1622" i="29"/>
  <c r="G1622" i="29" s="1"/>
  <c r="C1623" i="29"/>
  <c r="D1623" i="29"/>
  <c r="G1623" i="29" s="1"/>
  <c r="C1624" i="29"/>
  <c r="F1624" i="29" s="1"/>
  <c r="D1624" i="29"/>
  <c r="G1624" i="29" s="1"/>
  <c r="C1625" i="29"/>
  <c r="D1625" i="29"/>
  <c r="G1625" i="29" s="1"/>
  <c r="C1626" i="29"/>
  <c r="D1626" i="29"/>
  <c r="G1626" i="29" s="1"/>
  <c r="C1627" i="29"/>
  <c r="E1627" i="29" s="1"/>
  <c r="D1627" i="29"/>
  <c r="G1627" i="29" s="1"/>
  <c r="C1628" i="29"/>
  <c r="E1628" i="29" s="1"/>
  <c r="D1628" i="29"/>
  <c r="G1628" i="29" s="1"/>
  <c r="C1629" i="29"/>
  <c r="F1629" i="29" s="1"/>
  <c r="D1629" i="29"/>
  <c r="G1629" i="29" s="1"/>
  <c r="C1630" i="29"/>
  <c r="E1630" i="29" s="1"/>
  <c r="D1630" i="29"/>
  <c r="G1630" i="29" s="1"/>
  <c r="C1631" i="29"/>
  <c r="E1631" i="29" s="1"/>
  <c r="D1631" i="29"/>
  <c r="G1631" i="29" s="1"/>
  <c r="C1632" i="29"/>
  <c r="D1632" i="29"/>
  <c r="G1632" i="29" s="1"/>
  <c r="C1633" i="29"/>
  <c r="D1633" i="29"/>
  <c r="G1633" i="29" s="1"/>
  <c r="C1634" i="29"/>
  <c r="D1634" i="29"/>
  <c r="G1634" i="29" s="1"/>
  <c r="C1636" i="29"/>
  <c r="D1636" i="29"/>
  <c r="G1636" i="29" s="1"/>
  <c r="C1637" i="29"/>
  <c r="F1637" i="29" s="1"/>
  <c r="D1637" i="29"/>
  <c r="G1637" i="29" s="1"/>
  <c r="C1638" i="29"/>
  <c r="E1638" i="29" s="1"/>
  <c r="D1638" i="29"/>
  <c r="G1638" i="29" s="1"/>
  <c r="C1639" i="29"/>
  <c r="E1639" i="29" s="1"/>
  <c r="D1639" i="29"/>
  <c r="G1639" i="29" s="1"/>
  <c r="C1640" i="29"/>
  <c r="F1640" i="29" s="1"/>
  <c r="D1640" i="29"/>
  <c r="G1640" i="29" s="1"/>
  <c r="C1641" i="29"/>
  <c r="E1641" i="29" s="1"/>
  <c r="D1641" i="29"/>
  <c r="G1641" i="29" s="1"/>
  <c r="C1642" i="29"/>
  <c r="F1642" i="29" s="1"/>
  <c r="D1642" i="29"/>
  <c r="G1642" i="29" s="1"/>
  <c r="C1643" i="29"/>
  <c r="E1643" i="29" s="1"/>
  <c r="D1643" i="29"/>
  <c r="G1643" i="29" s="1"/>
  <c r="C1644" i="29"/>
  <c r="E1644" i="29" s="1"/>
  <c r="D1644" i="29"/>
  <c r="G1644" i="29" s="1"/>
  <c r="C1645" i="29"/>
  <c r="E1645" i="29" s="1"/>
  <c r="D1645" i="29"/>
  <c r="G1645" i="29" s="1"/>
  <c r="C1646" i="29"/>
  <c r="D1646" i="29"/>
  <c r="G1646" i="29" s="1"/>
  <c r="C1647" i="29"/>
  <c r="D1647" i="29"/>
  <c r="G1647" i="29" s="1"/>
  <c r="C1648" i="29"/>
  <c r="F1648" i="29" s="1"/>
  <c r="D1648" i="29"/>
  <c r="G1648" i="29" s="1"/>
  <c r="C1649" i="29"/>
  <c r="F1649" i="29" s="1"/>
  <c r="D1649" i="29"/>
  <c r="G1649" i="29" s="1"/>
  <c r="C1650" i="29"/>
  <c r="F1650" i="29" s="1"/>
  <c r="D1650" i="29"/>
  <c r="G1650" i="29" s="1"/>
  <c r="C1652" i="29"/>
  <c r="E1652" i="29" s="1"/>
  <c r="D1652" i="29"/>
  <c r="G1652" i="29" s="1"/>
  <c r="C1653" i="29"/>
  <c r="E1653" i="29" s="1"/>
  <c r="D1653" i="29"/>
  <c r="G1653" i="29" s="1"/>
  <c r="C1654" i="29"/>
  <c r="D1654" i="29"/>
  <c r="G1654" i="29" s="1"/>
  <c r="C1655" i="29"/>
  <c r="F1655" i="29" s="1"/>
  <c r="D1655" i="29"/>
  <c r="G1655" i="29" s="1"/>
  <c r="C1656" i="29"/>
  <c r="D1656" i="29"/>
  <c r="G1656" i="29" s="1"/>
  <c r="C1657" i="29"/>
  <c r="E1657" i="29" s="1"/>
  <c r="D1657" i="29"/>
  <c r="G1657" i="29" s="1"/>
  <c r="C1658" i="29"/>
  <c r="F1658" i="29" s="1"/>
  <c r="D1658" i="29"/>
  <c r="G1658" i="29" s="1"/>
  <c r="C1659" i="29"/>
  <c r="F1659" i="29" s="1"/>
  <c r="D1659" i="29"/>
  <c r="G1659" i="29" s="1"/>
  <c r="C1660" i="29"/>
  <c r="E1660" i="29" s="1"/>
  <c r="D1660" i="29"/>
  <c r="G1660" i="29" s="1"/>
  <c r="C1661" i="29"/>
  <c r="E1661" i="29" s="1"/>
  <c r="D1661" i="29"/>
  <c r="G1661" i="29" s="1"/>
  <c r="C1662" i="29"/>
  <c r="E1662" i="29" s="1"/>
  <c r="D1662" i="29"/>
  <c r="G1662" i="29" s="1"/>
  <c r="C1663" i="29"/>
  <c r="F1663" i="29" s="1"/>
  <c r="D1663" i="29"/>
  <c r="G1663" i="29" s="1"/>
  <c r="C1664" i="29"/>
  <c r="D1664" i="29"/>
  <c r="G1664" i="29" s="1"/>
  <c r="C1665" i="29"/>
  <c r="D1665" i="29"/>
  <c r="G1665" i="29" s="1"/>
  <c r="C1666" i="29"/>
  <c r="F1666" i="29" s="1"/>
  <c r="D1666" i="29"/>
  <c r="G1666" i="29" s="1"/>
  <c r="C1668" i="29"/>
  <c r="D1668" i="29"/>
  <c r="G1668" i="29" s="1"/>
  <c r="C1669" i="29"/>
  <c r="E1669" i="29" s="1"/>
  <c r="D1669" i="29"/>
  <c r="G1669" i="29" s="1"/>
  <c r="C1670" i="29"/>
  <c r="E1670" i="29" s="1"/>
  <c r="D1670" i="29"/>
  <c r="G1670" i="29" s="1"/>
  <c r="C1671" i="29"/>
  <c r="E1671" i="29" s="1"/>
  <c r="D1671" i="29"/>
  <c r="G1671" i="29" s="1"/>
  <c r="C1672" i="29"/>
  <c r="D1672" i="29"/>
  <c r="G1672" i="29" s="1"/>
  <c r="C1673" i="29"/>
  <c r="D1673" i="29"/>
  <c r="G1673" i="29" s="1"/>
  <c r="C1674" i="29"/>
  <c r="D1674" i="29"/>
  <c r="G1674" i="29" s="1"/>
  <c r="C1675" i="29"/>
  <c r="F1675" i="29" s="1"/>
  <c r="D1675" i="29"/>
  <c r="G1675" i="29" s="1"/>
  <c r="C1676" i="29"/>
  <c r="F1676" i="29" s="1"/>
  <c r="D1676" i="29"/>
  <c r="G1676" i="29" s="1"/>
  <c r="C1677" i="29"/>
  <c r="E1677" i="29" s="1"/>
  <c r="D1677" i="29"/>
  <c r="G1677" i="29" s="1"/>
  <c r="C1678" i="29"/>
  <c r="D1678" i="29"/>
  <c r="G1678" i="29" s="1"/>
  <c r="C1679" i="29"/>
  <c r="E1679" i="29" s="1"/>
  <c r="D1679" i="29"/>
  <c r="G1679" i="29" s="1"/>
  <c r="C1680" i="29"/>
  <c r="D1680" i="29"/>
  <c r="G1680" i="29" s="1"/>
  <c r="C1681" i="29"/>
  <c r="E1681" i="29" s="1"/>
  <c r="D1681" i="29"/>
  <c r="G1681" i="29" s="1"/>
  <c r="C1682" i="29"/>
  <c r="D1682" i="29"/>
  <c r="G1682" i="29" s="1"/>
  <c r="C1684" i="29"/>
  <c r="D1684" i="29"/>
  <c r="G1684" i="29" s="1"/>
  <c r="C1685" i="29"/>
  <c r="D1685" i="29"/>
  <c r="G1685" i="29" s="1"/>
  <c r="C1686" i="29"/>
  <c r="D1686" i="29"/>
  <c r="G1686" i="29" s="1"/>
  <c r="C1687" i="29"/>
  <c r="D1687" i="29"/>
  <c r="G1687" i="29" s="1"/>
  <c r="C1688" i="29"/>
  <c r="D1688" i="29"/>
  <c r="G1688" i="29" s="1"/>
  <c r="C1689" i="29"/>
  <c r="D1689" i="29"/>
  <c r="G1689" i="29" s="1"/>
  <c r="C1690" i="29"/>
  <c r="E1690" i="29" s="1"/>
  <c r="D1690" i="29"/>
  <c r="G1690" i="29" s="1"/>
  <c r="C1691" i="29"/>
  <c r="D1691" i="29"/>
  <c r="G1691" i="29" s="1"/>
  <c r="C1692" i="29"/>
  <c r="F1692" i="29" s="1"/>
  <c r="D1692" i="29"/>
  <c r="G1692" i="29" s="1"/>
  <c r="C1693" i="29"/>
  <c r="D1693" i="29"/>
  <c r="G1693" i="29" s="1"/>
  <c r="C1694" i="29"/>
  <c r="E1694" i="29" s="1"/>
  <c r="D1694" i="29"/>
  <c r="G1694" i="29" s="1"/>
  <c r="C1695" i="29"/>
  <c r="F1695" i="29" s="1"/>
  <c r="D1695" i="29"/>
  <c r="G1695" i="29" s="1"/>
  <c r="C1696" i="29"/>
  <c r="D1696" i="29"/>
  <c r="G1696" i="29" s="1"/>
  <c r="C1697" i="29"/>
  <c r="F1697" i="29" s="1"/>
  <c r="D1697" i="29"/>
  <c r="G1697" i="29" s="1"/>
  <c r="C1698" i="29"/>
  <c r="D1698" i="29"/>
  <c r="G1698" i="29" s="1"/>
  <c r="C1700" i="29"/>
  <c r="E1700" i="29" s="1"/>
  <c r="D1700" i="29"/>
  <c r="G1700" i="29" s="1"/>
  <c r="C1701" i="29"/>
  <c r="E1701" i="29" s="1"/>
  <c r="D1701" i="29"/>
  <c r="G1701" i="29" s="1"/>
  <c r="C1702" i="29"/>
  <c r="D1702" i="29"/>
  <c r="G1702" i="29" s="1"/>
  <c r="C1703" i="29"/>
  <c r="D1703" i="29"/>
  <c r="G1703" i="29" s="1"/>
  <c r="C1704" i="29"/>
  <c r="E1704" i="29" s="1"/>
  <c r="D1704" i="29"/>
  <c r="G1704" i="29" s="1"/>
  <c r="C1705" i="29"/>
  <c r="F1705" i="29" s="1"/>
  <c r="D1705" i="29"/>
  <c r="G1705" i="29" s="1"/>
  <c r="C1706" i="29"/>
  <c r="D1706" i="29"/>
  <c r="G1706" i="29" s="1"/>
  <c r="C1707" i="29"/>
  <c r="D1707" i="29"/>
  <c r="G1707" i="29" s="1"/>
  <c r="C1708" i="29"/>
  <c r="D1708" i="29"/>
  <c r="G1708" i="29" s="1"/>
  <c r="C1709" i="29"/>
  <c r="F1709" i="29" s="1"/>
  <c r="D1709" i="29"/>
  <c r="G1709" i="29" s="1"/>
  <c r="C1710" i="29"/>
  <c r="D1710" i="29"/>
  <c r="G1710" i="29" s="1"/>
  <c r="C1711" i="29"/>
  <c r="D1711" i="29"/>
  <c r="G1711" i="29" s="1"/>
  <c r="C1712" i="29"/>
  <c r="E1712" i="29" s="1"/>
  <c r="D1712" i="29"/>
  <c r="G1712" i="29" s="1"/>
  <c r="C1713" i="29"/>
  <c r="E1713" i="29" s="1"/>
  <c r="D1713" i="29"/>
  <c r="G1713" i="29" s="1"/>
  <c r="C1714" i="29"/>
  <c r="D1714" i="29"/>
  <c r="G1714" i="29" s="1"/>
  <c r="C1716" i="29"/>
  <c r="D1716" i="29"/>
  <c r="G1716" i="29" s="1"/>
  <c r="C1717" i="29"/>
  <c r="D1717" i="29"/>
  <c r="G1717" i="29" s="1"/>
  <c r="C1718" i="29"/>
  <c r="D1718" i="29"/>
  <c r="G1718" i="29" s="1"/>
  <c r="C1719" i="29"/>
  <c r="E1719" i="29" s="1"/>
  <c r="D1719" i="29"/>
  <c r="G1719" i="29" s="1"/>
  <c r="C1720" i="29"/>
  <c r="D1720" i="29"/>
  <c r="G1720" i="29" s="1"/>
  <c r="C1721" i="29"/>
  <c r="E1721" i="29" s="1"/>
  <c r="D1721" i="29"/>
  <c r="G1721" i="29" s="1"/>
  <c r="C1722" i="29"/>
  <c r="E1722" i="29" s="1"/>
  <c r="D1722" i="29"/>
  <c r="G1722" i="29" s="1"/>
  <c r="C1723" i="29"/>
  <c r="F1723" i="29" s="1"/>
  <c r="D1723" i="29"/>
  <c r="G1723" i="29" s="1"/>
  <c r="C1724" i="29"/>
  <c r="D1724" i="29"/>
  <c r="G1724" i="29" s="1"/>
  <c r="C1725" i="29"/>
  <c r="E1725" i="29" s="1"/>
  <c r="D1725" i="29"/>
  <c r="G1725" i="29" s="1"/>
  <c r="C1726" i="29"/>
  <c r="E1726" i="29" s="1"/>
  <c r="D1726" i="29"/>
  <c r="G1726" i="29" s="1"/>
  <c r="C1727" i="29"/>
  <c r="D1727" i="29"/>
  <c r="G1727" i="29" s="1"/>
  <c r="C1728" i="29"/>
  <c r="D1728" i="29"/>
  <c r="G1728" i="29" s="1"/>
  <c r="C1729" i="29"/>
  <c r="D1729" i="29"/>
  <c r="G1729" i="29" s="1"/>
  <c r="C1730" i="29"/>
  <c r="E1730" i="29" s="1"/>
  <c r="D1730" i="29"/>
  <c r="G1730" i="29" s="1"/>
  <c r="C1732" i="29"/>
  <c r="E1732" i="29" s="1"/>
  <c r="D1732" i="29"/>
  <c r="G1732" i="29" s="1"/>
  <c r="C1733" i="29"/>
  <c r="E1733" i="29" s="1"/>
  <c r="D1733" i="29"/>
  <c r="G1733" i="29" s="1"/>
  <c r="C1734" i="29"/>
  <c r="D1734" i="29"/>
  <c r="G1734" i="29" s="1"/>
  <c r="C1735" i="29"/>
  <c r="E1735" i="29" s="1"/>
  <c r="D1735" i="29"/>
  <c r="G1735" i="29" s="1"/>
  <c r="C1736" i="29"/>
  <c r="D1736" i="29"/>
  <c r="G1736" i="29" s="1"/>
  <c r="C1737" i="29"/>
  <c r="E1737" i="29" s="1"/>
  <c r="D1737" i="29"/>
  <c r="G1737" i="29" s="1"/>
  <c r="C1738" i="29"/>
  <c r="D1738" i="29"/>
  <c r="G1738" i="29" s="1"/>
  <c r="C1739" i="29"/>
  <c r="E1739" i="29" s="1"/>
  <c r="D1739" i="29"/>
  <c r="G1739" i="29" s="1"/>
  <c r="C1740" i="29"/>
  <c r="D1740" i="29"/>
  <c r="G1740" i="29" s="1"/>
  <c r="C1741" i="29"/>
  <c r="D1741" i="29"/>
  <c r="G1741" i="29" s="1"/>
  <c r="C1742" i="29"/>
  <c r="F1742" i="29" s="1"/>
  <c r="D1742" i="29"/>
  <c r="G1742" i="29" s="1"/>
  <c r="C1743" i="29"/>
  <c r="D1743" i="29"/>
  <c r="G1743" i="29" s="1"/>
  <c r="C1744" i="29"/>
  <c r="D1744" i="29"/>
  <c r="G1744" i="29" s="1"/>
  <c r="C1745" i="29"/>
  <c r="E1745" i="29" s="1"/>
  <c r="D1745" i="29"/>
  <c r="G1745" i="29" s="1"/>
  <c r="C1746" i="29"/>
  <c r="E1746" i="29" s="1"/>
  <c r="D1746" i="29"/>
  <c r="G1746" i="29" s="1"/>
  <c r="C1748" i="29"/>
  <c r="D1748" i="29"/>
  <c r="G1748" i="29" s="1"/>
  <c r="C1749" i="29"/>
  <c r="D1749" i="29"/>
  <c r="G1749" i="29" s="1"/>
  <c r="C1750" i="29"/>
  <c r="D1750" i="29"/>
  <c r="G1750" i="29" s="1"/>
  <c r="C1751" i="29"/>
  <c r="D1751" i="29"/>
  <c r="G1751" i="29" s="1"/>
  <c r="C1752" i="29"/>
  <c r="D1752" i="29"/>
  <c r="G1752" i="29" s="1"/>
  <c r="C1753" i="29"/>
  <c r="D1753" i="29"/>
  <c r="G1753" i="29" s="1"/>
  <c r="C1754" i="29"/>
  <c r="E1754" i="29" s="1"/>
  <c r="D1754" i="29"/>
  <c r="G1754" i="29" s="1"/>
  <c r="C1755" i="29"/>
  <c r="D1755" i="29"/>
  <c r="G1755" i="29" s="1"/>
  <c r="C1756" i="29"/>
  <c r="E1756" i="29" s="1"/>
  <c r="D1756" i="29"/>
  <c r="G1756" i="29" s="1"/>
  <c r="C1757" i="29"/>
  <c r="D1757" i="29"/>
  <c r="G1757" i="29" s="1"/>
  <c r="C1758" i="29"/>
  <c r="E1758" i="29" s="1"/>
  <c r="D1758" i="29"/>
  <c r="G1758" i="29" s="1"/>
  <c r="C1759" i="29"/>
  <c r="F1759" i="29" s="1"/>
  <c r="D1759" i="29"/>
  <c r="G1759" i="29" s="1"/>
  <c r="C1760" i="29"/>
  <c r="D1760" i="29"/>
  <c r="G1760" i="29" s="1"/>
  <c r="C1761" i="29"/>
  <c r="F1761" i="29" s="1"/>
  <c r="D1761" i="29"/>
  <c r="G1761" i="29" s="1"/>
  <c r="C1762" i="29"/>
  <c r="D1762" i="29"/>
  <c r="G1762" i="29" s="1"/>
  <c r="C1764" i="29"/>
  <c r="E1764" i="29" s="1"/>
  <c r="D1764" i="29"/>
  <c r="G1764" i="29" s="1"/>
  <c r="C1765" i="29"/>
  <c r="E1765" i="29" s="1"/>
  <c r="D1765" i="29"/>
  <c r="G1765" i="29" s="1"/>
  <c r="C1766" i="29"/>
  <c r="D1766" i="29"/>
  <c r="G1766" i="29" s="1"/>
  <c r="C1767" i="29"/>
  <c r="E1767" i="29" s="1"/>
  <c r="D1767" i="29"/>
  <c r="G1767" i="29" s="1"/>
  <c r="C1768" i="29"/>
  <c r="E1768" i="29" s="1"/>
  <c r="D1768" i="29"/>
  <c r="G1768" i="29" s="1"/>
  <c r="C1769" i="29"/>
  <c r="D1769" i="29"/>
  <c r="G1769" i="29" s="1"/>
  <c r="C1770" i="29"/>
  <c r="D1770" i="29"/>
  <c r="G1770" i="29" s="1"/>
  <c r="C1771" i="29"/>
  <c r="E1771" i="29" s="1"/>
  <c r="D1771" i="29"/>
  <c r="G1771" i="29" s="1"/>
  <c r="C1772" i="29"/>
  <c r="F1772" i="29" s="1"/>
  <c r="D1772" i="29"/>
  <c r="G1772" i="29" s="1"/>
  <c r="C1773" i="29"/>
  <c r="E1773" i="29" s="1"/>
  <c r="D1773" i="29"/>
  <c r="G1773" i="29" s="1"/>
  <c r="C1774" i="29"/>
  <c r="F1774" i="29" s="1"/>
  <c r="D1774" i="29"/>
  <c r="G1774" i="29" s="1"/>
  <c r="C1775" i="29"/>
  <c r="E1775" i="29" s="1"/>
  <c r="D1775" i="29"/>
  <c r="G1775" i="29" s="1"/>
  <c r="C1776" i="29"/>
  <c r="E1776" i="29" s="1"/>
  <c r="D1776" i="29"/>
  <c r="G1776" i="29" s="1"/>
  <c r="C1777" i="29"/>
  <c r="E1777" i="29" s="1"/>
  <c r="D1777" i="29"/>
  <c r="G1777" i="29" s="1"/>
  <c r="C1778" i="29"/>
  <c r="D1778" i="29"/>
  <c r="G1778" i="29" s="1"/>
  <c r="C1780" i="29"/>
  <c r="E1780" i="29" s="1"/>
  <c r="D1780" i="29"/>
  <c r="G1780" i="29" s="1"/>
  <c r="C1781" i="29"/>
  <c r="F1781" i="29" s="1"/>
  <c r="D1781" i="29"/>
  <c r="G1781" i="29" s="1"/>
  <c r="C1782" i="29"/>
  <c r="E1782" i="29" s="1"/>
  <c r="D1782" i="29"/>
  <c r="G1782" i="29" s="1"/>
  <c r="C1783" i="29"/>
  <c r="D1783" i="29"/>
  <c r="G1783" i="29" s="1"/>
  <c r="C1784" i="29"/>
  <c r="E1784" i="29" s="1"/>
  <c r="D1784" i="29"/>
  <c r="G1784" i="29" s="1"/>
  <c r="C1785" i="29"/>
  <c r="F1785" i="29" s="1"/>
  <c r="D1785" i="29"/>
  <c r="G1785" i="29" s="1"/>
  <c r="C1786" i="29"/>
  <c r="E1786" i="29" s="1"/>
  <c r="D1786" i="29"/>
  <c r="G1786" i="29" s="1"/>
  <c r="C1787" i="29"/>
  <c r="F1787" i="29" s="1"/>
  <c r="D1787" i="29"/>
  <c r="G1787" i="29" s="1"/>
  <c r="C1788" i="29"/>
  <c r="E1788" i="29" s="1"/>
  <c r="D1788" i="29"/>
  <c r="G1788" i="29" s="1"/>
  <c r="C1789" i="29"/>
  <c r="E1789" i="29" s="1"/>
  <c r="D1789" i="29"/>
  <c r="G1789" i="29" s="1"/>
  <c r="C1790" i="29"/>
  <c r="E1790" i="29" s="1"/>
  <c r="D1790" i="29"/>
  <c r="G1790" i="29" s="1"/>
  <c r="C1791" i="29"/>
  <c r="F1791" i="29" s="1"/>
  <c r="D1791" i="29"/>
  <c r="G1791" i="29" s="1"/>
  <c r="C1792" i="29"/>
  <c r="E1792" i="29" s="1"/>
  <c r="D1792" i="29"/>
  <c r="G1792" i="29" s="1"/>
  <c r="C1793" i="29"/>
  <c r="F1793" i="29" s="1"/>
  <c r="D1793" i="29"/>
  <c r="G1793" i="29" s="1"/>
  <c r="C1794" i="29"/>
  <c r="F1794" i="29" s="1"/>
  <c r="D1794" i="29"/>
  <c r="G1794" i="29" s="1"/>
  <c r="C1796" i="29"/>
  <c r="E1796" i="29" s="1"/>
  <c r="D1796" i="29"/>
  <c r="G1796" i="29" s="1"/>
  <c r="C1797" i="29"/>
  <c r="E1797" i="29" s="1"/>
  <c r="D1797" i="29"/>
  <c r="G1797" i="29" s="1"/>
  <c r="C1798" i="29"/>
  <c r="E1798" i="29" s="1"/>
  <c r="D1798" i="29"/>
  <c r="G1798" i="29" s="1"/>
  <c r="C1799" i="29"/>
  <c r="E1799" i="29" s="1"/>
  <c r="D1799" i="29"/>
  <c r="G1799" i="29" s="1"/>
  <c r="C1800" i="29"/>
  <c r="E1800" i="29" s="1"/>
  <c r="D1800" i="29"/>
  <c r="G1800" i="29" s="1"/>
  <c r="C1801" i="29"/>
  <c r="E1801" i="29" s="1"/>
  <c r="D1801" i="29"/>
  <c r="G1801" i="29" s="1"/>
  <c r="C1802" i="29"/>
  <c r="E1802" i="29" s="1"/>
  <c r="D1802" i="29"/>
  <c r="G1802" i="29" s="1"/>
  <c r="C1803" i="29"/>
  <c r="F1803" i="29" s="1"/>
  <c r="D1803" i="29"/>
  <c r="G1803" i="29" s="1"/>
  <c r="C1804" i="29"/>
  <c r="E1804" i="29" s="1"/>
  <c r="D1804" i="29"/>
  <c r="G1804" i="29" s="1"/>
  <c r="C1805" i="29"/>
  <c r="F1805" i="29" s="1"/>
  <c r="D1805" i="29"/>
  <c r="G1805" i="29" s="1"/>
  <c r="C1806" i="29"/>
  <c r="F1806" i="29" s="1"/>
  <c r="D1806" i="29"/>
  <c r="G1806" i="29" s="1"/>
  <c r="C1807" i="29"/>
  <c r="F1807" i="29" s="1"/>
  <c r="D1807" i="29"/>
  <c r="G1807" i="29" s="1"/>
  <c r="C1808" i="29"/>
  <c r="E1808" i="29" s="1"/>
  <c r="D1808" i="29"/>
  <c r="G1808" i="29" s="1"/>
  <c r="C1809" i="29"/>
  <c r="F1809" i="29" s="1"/>
  <c r="D1809" i="29"/>
  <c r="G1809" i="29" s="1"/>
  <c r="C1810" i="29"/>
  <c r="F1810" i="29" s="1"/>
  <c r="D1810" i="29"/>
  <c r="G1810" i="29" s="1"/>
  <c r="C1812" i="29"/>
  <c r="E1812" i="29" s="1"/>
  <c r="D1812" i="29"/>
  <c r="G1812" i="29" s="1"/>
  <c r="C1813" i="29"/>
  <c r="E1813" i="29" s="1"/>
  <c r="D1813" i="29"/>
  <c r="G1813" i="29" s="1"/>
  <c r="C1814" i="29"/>
  <c r="E1814" i="29" s="1"/>
  <c r="D1814" i="29"/>
  <c r="G1814" i="29" s="1"/>
  <c r="C1815" i="29"/>
  <c r="E1815" i="29" s="1"/>
  <c r="D1815" i="29"/>
  <c r="G1815" i="29" s="1"/>
  <c r="C1816" i="29"/>
  <c r="E1816" i="29" s="1"/>
  <c r="D1816" i="29"/>
  <c r="G1816" i="29" s="1"/>
  <c r="C1817" i="29"/>
  <c r="E1817" i="29" s="1"/>
  <c r="D1817" i="29"/>
  <c r="G1817" i="29" s="1"/>
  <c r="C1818" i="29"/>
  <c r="F1818" i="29" s="1"/>
  <c r="D1818" i="29"/>
  <c r="G1818" i="29" s="1"/>
  <c r="C1819" i="29"/>
  <c r="E1819" i="29" s="1"/>
  <c r="D1819" i="29"/>
  <c r="G1819" i="29" s="1"/>
  <c r="C1820" i="29"/>
  <c r="E1820" i="29" s="1"/>
  <c r="D1820" i="29"/>
  <c r="G1820" i="29" s="1"/>
  <c r="C1821" i="29"/>
  <c r="E1821" i="29" s="1"/>
  <c r="D1821" i="29"/>
  <c r="G1821" i="29" s="1"/>
  <c r="C1822" i="29"/>
  <c r="F1822" i="29" s="1"/>
  <c r="D1822" i="29"/>
  <c r="G1822" i="29" s="1"/>
  <c r="C1823" i="29"/>
  <c r="E1823" i="29" s="1"/>
  <c r="D1823" i="29"/>
  <c r="G1823" i="29" s="1"/>
  <c r="C1824" i="29"/>
  <c r="E1824" i="29" s="1"/>
  <c r="D1824" i="29"/>
  <c r="G1824" i="29" s="1"/>
  <c r="C1825" i="29"/>
  <c r="E1825" i="29" s="1"/>
  <c r="D1825" i="29"/>
  <c r="G1825" i="29" s="1"/>
  <c r="C1826" i="29"/>
  <c r="F1826" i="29" s="1"/>
  <c r="D1826" i="29"/>
  <c r="G1826" i="29" s="1"/>
  <c r="C1828" i="29"/>
  <c r="E1828" i="29" s="1"/>
  <c r="D1828" i="29"/>
  <c r="G1828" i="29" s="1"/>
  <c r="C1829" i="29"/>
  <c r="E1829" i="29" s="1"/>
  <c r="D1829" i="29"/>
  <c r="G1829" i="29" s="1"/>
  <c r="C1830" i="29"/>
  <c r="E1830" i="29" s="1"/>
  <c r="D1830" i="29"/>
  <c r="G1830" i="29" s="1"/>
  <c r="C1831" i="29"/>
  <c r="F1831" i="29" s="1"/>
  <c r="D1831" i="29"/>
  <c r="G1831" i="29" s="1"/>
  <c r="C1832" i="29"/>
  <c r="E1832" i="29" s="1"/>
  <c r="D1832" i="29"/>
  <c r="G1832" i="29" s="1"/>
  <c r="C1833" i="29"/>
  <c r="E1833" i="29" s="1"/>
  <c r="D1833" i="29"/>
  <c r="G1833" i="29" s="1"/>
  <c r="C1834" i="29"/>
  <c r="E1834" i="29" s="1"/>
  <c r="D1834" i="29"/>
  <c r="G1834" i="29" s="1"/>
  <c r="C1835" i="29"/>
  <c r="F1835" i="29" s="1"/>
  <c r="D1835" i="29"/>
  <c r="G1835" i="29" s="1"/>
  <c r="C1836" i="29"/>
  <c r="E1836" i="29" s="1"/>
  <c r="D1836" i="29"/>
  <c r="G1836" i="29" s="1"/>
  <c r="C1837" i="29"/>
  <c r="F1837" i="29" s="1"/>
  <c r="D1837" i="29"/>
  <c r="G1837" i="29" s="1"/>
  <c r="C1838" i="29"/>
  <c r="E1838" i="29" s="1"/>
  <c r="D1838" i="29"/>
  <c r="G1838" i="29" s="1"/>
  <c r="C1839" i="29"/>
  <c r="F1839" i="29" s="1"/>
  <c r="D1839" i="29"/>
  <c r="G1839" i="29" s="1"/>
  <c r="C1840" i="29"/>
  <c r="F1840" i="29" s="1"/>
  <c r="D1840" i="29"/>
  <c r="G1840" i="29" s="1"/>
  <c r="C1841" i="29"/>
  <c r="E1841" i="29" s="1"/>
  <c r="D1841" i="29"/>
  <c r="G1841" i="29" s="1"/>
  <c r="C1842" i="29"/>
  <c r="E1842" i="29" s="1"/>
  <c r="D1842" i="29"/>
  <c r="G1842" i="29" s="1"/>
  <c r="C1844" i="29"/>
  <c r="E1844" i="29" s="1"/>
  <c r="D1844" i="29"/>
  <c r="G1844" i="29" s="1"/>
  <c r="C1845" i="29"/>
  <c r="E1845" i="29" s="1"/>
  <c r="D1845" i="29"/>
  <c r="G1845" i="29" s="1"/>
  <c r="C1846" i="29"/>
  <c r="E1846" i="29" s="1"/>
  <c r="D1846" i="29"/>
  <c r="G1846" i="29" s="1"/>
  <c r="C1847" i="29"/>
  <c r="E1847" i="29" s="1"/>
  <c r="D1847" i="29"/>
  <c r="G1847" i="29" s="1"/>
  <c r="C1848" i="29"/>
  <c r="E1848" i="29" s="1"/>
  <c r="D1848" i="29"/>
  <c r="G1848" i="29" s="1"/>
  <c r="C1849" i="29"/>
  <c r="E1849" i="29" s="1"/>
  <c r="D1849" i="29"/>
  <c r="G1849" i="29" s="1"/>
  <c r="C1850" i="29"/>
  <c r="F1850" i="29" s="1"/>
  <c r="D1850" i="29"/>
  <c r="G1850" i="29" s="1"/>
  <c r="C1851" i="29"/>
  <c r="F1851" i="29" s="1"/>
  <c r="D1851" i="29"/>
  <c r="G1851" i="29" s="1"/>
  <c r="C1852" i="29"/>
  <c r="F1852" i="29" s="1"/>
  <c r="D1852" i="29"/>
  <c r="G1852" i="29" s="1"/>
  <c r="C1853" i="29"/>
  <c r="E1853" i="29" s="1"/>
  <c r="D1853" i="29"/>
  <c r="G1853" i="29" s="1"/>
  <c r="C1854" i="29"/>
  <c r="E1854" i="29" s="1"/>
  <c r="D1854" i="29"/>
  <c r="G1854" i="29" s="1"/>
  <c r="C1855" i="29"/>
  <c r="F1855" i="29" s="1"/>
  <c r="D1855" i="29"/>
  <c r="G1855" i="29" s="1"/>
  <c r="C1856" i="29"/>
  <c r="F1856" i="29" s="1"/>
  <c r="D1856" i="29"/>
  <c r="G1856" i="29" s="1"/>
  <c r="C1857" i="29"/>
  <c r="E1857" i="29" s="1"/>
  <c r="D1857" i="29"/>
  <c r="G1857" i="29" s="1"/>
  <c r="C1858" i="29"/>
  <c r="F1858" i="29" s="1"/>
  <c r="D1858" i="29"/>
  <c r="G1858" i="29" s="1"/>
  <c r="C1860" i="29"/>
  <c r="F1860" i="29" s="1"/>
  <c r="D1860" i="29"/>
  <c r="G1860" i="29" s="1"/>
  <c r="C1861" i="29"/>
  <c r="F1861" i="29" s="1"/>
  <c r="D1861" i="29"/>
  <c r="G1861" i="29" s="1"/>
  <c r="C1862" i="29"/>
  <c r="F1862" i="29" s="1"/>
  <c r="D1862" i="29"/>
  <c r="G1862" i="29" s="1"/>
  <c r="C1863" i="29"/>
  <c r="F1863" i="29" s="1"/>
  <c r="D1863" i="29"/>
  <c r="G1863" i="29" s="1"/>
  <c r="C1864" i="29"/>
  <c r="F1864" i="29" s="1"/>
  <c r="D1864" i="29"/>
  <c r="G1864" i="29" s="1"/>
  <c r="C1865" i="29"/>
  <c r="F1865" i="29" s="1"/>
  <c r="D1865" i="29"/>
  <c r="G1865" i="29" s="1"/>
  <c r="C1866" i="29"/>
  <c r="E1866" i="29" s="1"/>
  <c r="D1866" i="29"/>
  <c r="G1866" i="29" s="1"/>
  <c r="C1867" i="29"/>
  <c r="E1867" i="29" s="1"/>
  <c r="D1867" i="29"/>
  <c r="G1867" i="29" s="1"/>
  <c r="C1868" i="29"/>
  <c r="F1868" i="29" s="1"/>
  <c r="D1868" i="29"/>
  <c r="G1868" i="29" s="1"/>
  <c r="C1869" i="29"/>
  <c r="E1869" i="29" s="1"/>
  <c r="D1869" i="29"/>
  <c r="G1869" i="29" s="1"/>
  <c r="C1870" i="29"/>
  <c r="E1870" i="29" s="1"/>
  <c r="D1870" i="29"/>
  <c r="G1870" i="29" s="1"/>
  <c r="C1871" i="29"/>
  <c r="E1871" i="29" s="1"/>
  <c r="D1871" i="29"/>
  <c r="G1871" i="29" s="1"/>
  <c r="C1872" i="29"/>
  <c r="F1872" i="29" s="1"/>
  <c r="D1872" i="29"/>
  <c r="G1872" i="29" s="1"/>
  <c r="C1873" i="29"/>
  <c r="F1873" i="29" s="1"/>
  <c r="D1873" i="29"/>
  <c r="G1873" i="29" s="1"/>
  <c r="C1874" i="29"/>
  <c r="E1874" i="29" s="1"/>
  <c r="D1874" i="29"/>
  <c r="G1874" i="29" s="1"/>
  <c r="C1876" i="29"/>
  <c r="F1876" i="29" s="1"/>
  <c r="D1876" i="29"/>
  <c r="G1876" i="29" s="1"/>
  <c r="C1877" i="29"/>
  <c r="F1877" i="29" s="1"/>
  <c r="D1877" i="29"/>
  <c r="G1877" i="29" s="1"/>
  <c r="C1878" i="29"/>
  <c r="F1878" i="29" s="1"/>
  <c r="D1878" i="29"/>
  <c r="G1878" i="29" s="1"/>
  <c r="C1879" i="29"/>
  <c r="F1879" i="29" s="1"/>
  <c r="D1879" i="29"/>
  <c r="G1879" i="29" s="1"/>
  <c r="C1880" i="29"/>
  <c r="F1880" i="29" s="1"/>
  <c r="D1880" i="29"/>
  <c r="G1880" i="29" s="1"/>
  <c r="C1881" i="29"/>
  <c r="F1881" i="29" s="1"/>
  <c r="D1881" i="29"/>
  <c r="G1881" i="29" s="1"/>
  <c r="C1882" i="29"/>
  <c r="F1882" i="29" s="1"/>
  <c r="D1882" i="29"/>
  <c r="G1882" i="29" s="1"/>
  <c r="C1883" i="29"/>
  <c r="E1883" i="29" s="1"/>
  <c r="D1883" i="29"/>
  <c r="G1883" i="29" s="1"/>
  <c r="C1884" i="29"/>
  <c r="F1884" i="29" s="1"/>
  <c r="D1884" i="29"/>
  <c r="G1884" i="29" s="1"/>
  <c r="C1885" i="29"/>
  <c r="F1885" i="29" s="1"/>
  <c r="D1885" i="29"/>
  <c r="G1885" i="29" s="1"/>
  <c r="C1886" i="29"/>
  <c r="F1886" i="29" s="1"/>
  <c r="D1886" i="29"/>
  <c r="G1886" i="29" s="1"/>
  <c r="C1887" i="29"/>
  <c r="E1887" i="29" s="1"/>
  <c r="D1887" i="29"/>
  <c r="G1887" i="29" s="1"/>
  <c r="C1888" i="29"/>
  <c r="E1888" i="29" s="1"/>
  <c r="D1888" i="29"/>
  <c r="G1888" i="29" s="1"/>
  <c r="C1889" i="29"/>
  <c r="F1889" i="29" s="1"/>
  <c r="D1889" i="29"/>
  <c r="G1889" i="29" s="1"/>
  <c r="C1890" i="29"/>
  <c r="E1890" i="29" s="1"/>
  <c r="D1890" i="29"/>
  <c r="G1890" i="29" s="1"/>
  <c r="C1892" i="29"/>
  <c r="E1892" i="29" s="1"/>
  <c r="D1892" i="29"/>
  <c r="G1892" i="29" s="1"/>
  <c r="C1893" i="29"/>
  <c r="E1893" i="29" s="1"/>
  <c r="D1893" i="29"/>
  <c r="G1893" i="29" s="1"/>
  <c r="C1894" i="29"/>
  <c r="E1894" i="29" s="1"/>
  <c r="D1894" i="29"/>
  <c r="G1894" i="29" s="1"/>
  <c r="C1895" i="29"/>
  <c r="F1895" i="29" s="1"/>
  <c r="D1895" i="29"/>
  <c r="G1895" i="29" s="1"/>
  <c r="C1896" i="29"/>
  <c r="E1896" i="29" s="1"/>
  <c r="D1896" i="29"/>
  <c r="G1896" i="29" s="1"/>
  <c r="C1897" i="29"/>
  <c r="E1897" i="29" s="1"/>
  <c r="D1897" i="29"/>
  <c r="G1897" i="29" s="1"/>
  <c r="C1898" i="29"/>
  <c r="F1898" i="29" s="1"/>
  <c r="D1898" i="29"/>
  <c r="G1898" i="29" s="1"/>
  <c r="C1899" i="29"/>
  <c r="E1899" i="29" s="1"/>
  <c r="D1899" i="29"/>
  <c r="G1899" i="29" s="1"/>
  <c r="C1900" i="29"/>
  <c r="E1900" i="29" s="1"/>
  <c r="D1900" i="29"/>
  <c r="G1900" i="29" s="1"/>
  <c r="C1901" i="29"/>
  <c r="F1901" i="29" s="1"/>
  <c r="D1901" i="29"/>
  <c r="G1901" i="29" s="1"/>
  <c r="C1902" i="29"/>
  <c r="F1902" i="29" s="1"/>
  <c r="D1902" i="29"/>
  <c r="G1902" i="29" s="1"/>
  <c r="C1903" i="29"/>
  <c r="E1903" i="29" s="1"/>
  <c r="D1903" i="29"/>
  <c r="G1903" i="29" s="1"/>
  <c r="C1904" i="29"/>
  <c r="F1904" i="29" s="1"/>
  <c r="D1904" i="29"/>
  <c r="G1904" i="29" s="1"/>
  <c r="C1905" i="29"/>
  <c r="F1905" i="29" s="1"/>
  <c r="D1905" i="29"/>
  <c r="G1905" i="29" s="1"/>
  <c r="C1906" i="29"/>
  <c r="F1906" i="29" s="1"/>
  <c r="D1906" i="29"/>
  <c r="G1906" i="29" s="1"/>
  <c r="C1908" i="29"/>
  <c r="E1908" i="29" s="1"/>
  <c r="D1908" i="29"/>
  <c r="G1908" i="29" s="1"/>
  <c r="C1909" i="29"/>
  <c r="E1909" i="29" s="1"/>
  <c r="D1909" i="29"/>
  <c r="G1909" i="29" s="1"/>
  <c r="C1910" i="29"/>
  <c r="F1910" i="29" s="1"/>
  <c r="D1910" i="29"/>
  <c r="G1910" i="29" s="1"/>
  <c r="C1911" i="29"/>
  <c r="E1911" i="29" s="1"/>
  <c r="D1911" i="29"/>
  <c r="G1911" i="29" s="1"/>
  <c r="C1912" i="29"/>
  <c r="F1912" i="29" s="1"/>
  <c r="D1912" i="29"/>
  <c r="G1912" i="29" s="1"/>
  <c r="C1913" i="29"/>
  <c r="E1913" i="29" s="1"/>
  <c r="D1913" i="29"/>
  <c r="G1913" i="29" s="1"/>
  <c r="C1914" i="29"/>
  <c r="E1914" i="29" s="1"/>
  <c r="D1914" i="29"/>
  <c r="G1914" i="29" s="1"/>
  <c r="C1915" i="29"/>
  <c r="F1915" i="29" s="1"/>
  <c r="D1915" i="29"/>
  <c r="G1915" i="29" s="1"/>
  <c r="C1916" i="29"/>
  <c r="F1916" i="29" s="1"/>
  <c r="D1916" i="29"/>
  <c r="G1916" i="29" s="1"/>
  <c r="C1917" i="29"/>
  <c r="E1917" i="29" s="1"/>
  <c r="D1917" i="29"/>
  <c r="G1917" i="29" s="1"/>
  <c r="C1918" i="29"/>
  <c r="E1918" i="29" s="1"/>
  <c r="D1918" i="29"/>
  <c r="G1918" i="29" s="1"/>
  <c r="C1919" i="29"/>
  <c r="F1919" i="29" s="1"/>
  <c r="D1919" i="29"/>
  <c r="G1919" i="29" s="1"/>
  <c r="C1920" i="29"/>
  <c r="E1920" i="29" s="1"/>
  <c r="D1920" i="29"/>
  <c r="G1920" i="29" s="1"/>
  <c r="C1921" i="29"/>
  <c r="F1921" i="29" s="1"/>
  <c r="D1921" i="29"/>
  <c r="G1921" i="29" s="1"/>
  <c r="C1922" i="29"/>
  <c r="E1922" i="29" s="1"/>
  <c r="D1922" i="29"/>
  <c r="G1922" i="29" s="1"/>
  <c r="I5" i="38" l="1"/>
  <c r="J5" i="38"/>
  <c r="I7" i="38"/>
  <c r="J7" i="38"/>
  <c r="I9" i="38"/>
  <c r="J9" i="38"/>
  <c r="I11" i="38"/>
  <c r="J11" i="38"/>
  <c r="I13" i="38"/>
  <c r="J13" i="38"/>
  <c r="D1471" i="38"/>
  <c r="E1471" i="38" s="1"/>
  <c r="J1471" i="38" s="1"/>
  <c r="H1471" i="38"/>
  <c r="D1481" i="38"/>
  <c r="E1481" i="38" s="1"/>
  <c r="J1481" i="38" s="1"/>
  <c r="H1481" i="38"/>
  <c r="D1483" i="38"/>
  <c r="E1483" i="38" s="1"/>
  <c r="J1483" i="38" s="1"/>
  <c r="H1483" i="38"/>
  <c r="D1497" i="38"/>
  <c r="E1497" i="38" s="1"/>
  <c r="J1497" i="38" s="1"/>
  <c r="H1497" i="38"/>
  <c r="D1505" i="38"/>
  <c r="E1505" i="38" s="1"/>
  <c r="J1505" i="38" s="1"/>
  <c r="H1505" i="38"/>
  <c r="D1509" i="38"/>
  <c r="E1509" i="38" s="1"/>
  <c r="J1509" i="38" s="1"/>
  <c r="H1509" i="38"/>
  <c r="D1511" i="38"/>
  <c r="E1511" i="38" s="1"/>
  <c r="J1511" i="38" s="1"/>
  <c r="H1511" i="38"/>
  <c r="D1513" i="38"/>
  <c r="E1513" i="38" s="1"/>
  <c r="J1513" i="38" s="1"/>
  <c r="H1513" i="38"/>
  <c r="D1515" i="38"/>
  <c r="E1515" i="38" s="1"/>
  <c r="J1515" i="38" s="1"/>
  <c r="H1515" i="38"/>
  <c r="D1517" i="38"/>
  <c r="E1517" i="38" s="1"/>
  <c r="J1517" i="38" s="1"/>
  <c r="H1517" i="38"/>
  <c r="D1523" i="38"/>
  <c r="E1523" i="38" s="1"/>
  <c r="J1523" i="38" s="1"/>
  <c r="H1523" i="38"/>
  <c r="D1525" i="38"/>
  <c r="E1525" i="38" s="1"/>
  <c r="J1525" i="38" s="1"/>
  <c r="H1525" i="38"/>
  <c r="D1527" i="38"/>
  <c r="E1527" i="38" s="1"/>
  <c r="J1527" i="38" s="1"/>
  <c r="H1527" i="38"/>
  <c r="D1529" i="38"/>
  <c r="E1529" i="38" s="1"/>
  <c r="J1529" i="38" s="1"/>
  <c r="H1529" i="38"/>
  <c r="D1533" i="38"/>
  <c r="E1533" i="38" s="1"/>
  <c r="J1533" i="38" s="1"/>
  <c r="H1533" i="38"/>
  <c r="D1535" i="38"/>
  <c r="E1535" i="38" s="1"/>
  <c r="J1535" i="38" s="1"/>
  <c r="H1535" i="38"/>
  <c r="D1537" i="38"/>
  <c r="E1537" i="38" s="1"/>
  <c r="J1537" i="38" s="1"/>
  <c r="H1537" i="38"/>
  <c r="D1541" i="38"/>
  <c r="E1541" i="38" s="1"/>
  <c r="J1541" i="38" s="1"/>
  <c r="H1541" i="38"/>
  <c r="D1549" i="38"/>
  <c r="E1549" i="38" s="1"/>
  <c r="J1549" i="38" s="1"/>
  <c r="H1549" i="38"/>
  <c r="D1553" i="38"/>
  <c r="E1553" i="38" s="1"/>
  <c r="J1553" i="38" s="1"/>
  <c r="H1553" i="38"/>
  <c r="D1555" i="38"/>
  <c r="E1555" i="38" s="1"/>
  <c r="J1555" i="38" s="1"/>
  <c r="H1555" i="38"/>
  <c r="D1557" i="38"/>
  <c r="E1557" i="38" s="1"/>
  <c r="J1557" i="38" s="1"/>
  <c r="H1557" i="38"/>
  <c r="D1561" i="38"/>
  <c r="E1561" i="38" s="1"/>
  <c r="J1561" i="38" s="1"/>
  <c r="H1561" i="38"/>
  <c r="D1563" i="38"/>
  <c r="E1563" i="38" s="1"/>
  <c r="J1563" i="38" s="1"/>
  <c r="H1563" i="38"/>
  <c r="D1567" i="38"/>
  <c r="E1567" i="38" s="1"/>
  <c r="J1567" i="38" s="1"/>
  <c r="H1567" i="38"/>
  <c r="D1571" i="38"/>
  <c r="E1571" i="38" s="1"/>
  <c r="J1571" i="38" s="1"/>
  <c r="H1571" i="38"/>
  <c r="D1575" i="38"/>
  <c r="E1575" i="38" s="1"/>
  <c r="J1575" i="38" s="1"/>
  <c r="H1575" i="38"/>
  <c r="D1579" i="38"/>
  <c r="E1579" i="38" s="1"/>
  <c r="J1579" i="38" s="1"/>
  <c r="H1579" i="38"/>
  <c r="D1583" i="38"/>
  <c r="E1583" i="38" s="1"/>
  <c r="J1583" i="38" s="1"/>
  <c r="H1583" i="38"/>
  <c r="D1591" i="38"/>
  <c r="E1591" i="38" s="1"/>
  <c r="J1591" i="38" s="1"/>
  <c r="H1591" i="38"/>
  <c r="D1595" i="38"/>
  <c r="E1595" i="38" s="1"/>
  <c r="J1595" i="38" s="1"/>
  <c r="H1595" i="38"/>
  <c r="D1599" i="38"/>
  <c r="E1599" i="38" s="1"/>
  <c r="J1599" i="38" s="1"/>
  <c r="H1599" i="38"/>
  <c r="D1601" i="38"/>
  <c r="E1601" i="38" s="1"/>
  <c r="J1601" i="38" s="1"/>
  <c r="H1601" i="38"/>
  <c r="D1603" i="38"/>
  <c r="E1603" i="38" s="1"/>
  <c r="J1603" i="38" s="1"/>
  <c r="H1603" i="38"/>
  <c r="D1607" i="38"/>
  <c r="E1607" i="38" s="1"/>
  <c r="J1607" i="38" s="1"/>
  <c r="H1607" i="38"/>
  <c r="D1611" i="38"/>
  <c r="E1611" i="38" s="1"/>
  <c r="J1611" i="38" s="1"/>
  <c r="H1611" i="38"/>
  <c r="D1613" i="38"/>
  <c r="E1613" i="38" s="1"/>
  <c r="J1613" i="38" s="1"/>
  <c r="H1613" i="38"/>
  <c r="D1615" i="38"/>
  <c r="E1615" i="38" s="1"/>
  <c r="J1615" i="38" s="1"/>
  <c r="H1615" i="38"/>
  <c r="D1619" i="38"/>
  <c r="E1619" i="38" s="1"/>
  <c r="J1619" i="38" s="1"/>
  <c r="H1619" i="38"/>
  <c r="D1459" i="38"/>
  <c r="E1459" i="38" s="1"/>
  <c r="J1459" i="38" s="1"/>
  <c r="H1459" i="38"/>
  <c r="D1453" i="38"/>
  <c r="E1453" i="38" s="1"/>
  <c r="J1453" i="38" s="1"/>
  <c r="H1453" i="38"/>
  <c r="D1447" i="38"/>
  <c r="E1447" i="38" s="1"/>
  <c r="J1447" i="38" s="1"/>
  <c r="H1447" i="38"/>
  <c r="D1445" i="38"/>
  <c r="E1445" i="38" s="1"/>
  <c r="J1445" i="38" s="1"/>
  <c r="H1445" i="38"/>
  <c r="D1443" i="38"/>
  <c r="E1443" i="38" s="1"/>
  <c r="J1443" i="38" s="1"/>
  <c r="H1443" i="38"/>
  <c r="D1439" i="38"/>
  <c r="E1439" i="38" s="1"/>
  <c r="J1439" i="38" s="1"/>
  <c r="H1439" i="38"/>
  <c r="D1435" i="38"/>
  <c r="E1435" i="38" s="1"/>
  <c r="J1435" i="38" s="1"/>
  <c r="H1435" i="38"/>
  <c r="D1431" i="38"/>
  <c r="E1431" i="38" s="1"/>
  <c r="J1431" i="38" s="1"/>
  <c r="H1431" i="38"/>
  <c r="D1427" i="38"/>
  <c r="E1427" i="38" s="1"/>
  <c r="J1427" i="38" s="1"/>
  <c r="H1427" i="38"/>
  <c r="D1423" i="38"/>
  <c r="E1423" i="38" s="1"/>
  <c r="J1423" i="38" s="1"/>
  <c r="H1423" i="38"/>
  <c r="D1421" i="38"/>
  <c r="E1421" i="38" s="1"/>
  <c r="J1421" i="38" s="1"/>
  <c r="H1421" i="38"/>
  <c r="D1409" i="38"/>
  <c r="E1409" i="38" s="1"/>
  <c r="J1409" i="38" s="1"/>
  <c r="H1409" i="38"/>
  <c r="D1407" i="38"/>
  <c r="E1407" i="38" s="1"/>
  <c r="J1407" i="38" s="1"/>
  <c r="H1407" i="38"/>
  <c r="D1403" i="38"/>
  <c r="E1403" i="38" s="1"/>
  <c r="J1403" i="38" s="1"/>
  <c r="H1403" i="38"/>
  <c r="D1399" i="38"/>
  <c r="E1399" i="38" s="1"/>
  <c r="J1399" i="38" s="1"/>
  <c r="H1399" i="38"/>
  <c r="D1397" i="38"/>
  <c r="E1397" i="38" s="1"/>
  <c r="J1397" i="38" s="1"/>
  <c r="H1397" i="38"/>
  <c r="D1395" i="38"/>
  <c r="E1395" i="38" s="1"/>
  <c r="J1395" i="38" s="1"/>
  <c r="H1395" i="38"/>
  <c r="D1391" i="38"/>
  <c r="E1391" i="38" s="1"/>
  <c r="J1391" i="38" s="1"/>
  <c r="H1391" i="38"/>
  <c r="D1385" i="38"/>
  <c r="E1385" i="38" s="1"/>
  <c r="J1385" i="38" s="1"/>
  <c r="H1385" i="38"/>
  <c r="D1381" i="38"/>
  <c r="E1381" i="38" s="1"/>
  <c r="J1381" i="38" s="1"/>
  <c r="H1381" i="38"/>
  <c r="D1377" i="38"/>
  <c r="E1377" i="38" s="1"/>
  <c r="J1377" i="38" s="1"/>
  <c r="H1377" i="38"/>
  <c r="D1369" i="38"/>
  <c r="E1369" i="38" s="1"/>
  <c r="J1369" i="38" s="1"/>
  <c r="H1369" i="38"/>
  <c r="D1363" i="38"/>
  <c r="E1363" i="38" s="1"/>
  <c r="J1363" i="38" s="1"/>
  <c r="H1363" i="38"/>
  <c r="D1361" i="38"/>
  <c r="E1361" i="38" s="1"/>
  <c r="J1361" i="38" s="1"/>
  <c r="H1361" i="38"/>
  <c r="D1359" i="38"/>
  <c r="E1359" i="38" s="1"/>
  <c r="J1359" i="38" s="1"/>
  <c r="H1359" i="38"/>
  <c r="D1353" i="38"/>
  <c r="E1353" i="38" s="1"/>
  <c r="J1353" i="38" s="1"/>
  <c r="H1353" i="38"/>
  <c r="D1347" i="38"/>
  <c r="E1347" i="38" s="1"/>
  <c r="J1347" i="38" s="1"/>
  <c r="H1347" i="38"/>
  <c r="D1343" i="38"/>
  <c r="E1343" i="38" s="1"/>
  <c r="J1343" i="38" s="1"/>
  <c r="H1343" i="38"/>
  <c r="D1341" i="38"/>
  <c r="E1341" i="38" s="1"/>
  <c r="J1341" i="38" s="1"/>
  <c r="H1341" i="38"/>
  <c r="D1331" i="38"/>
  <c r="E1331" i="38" s="1"/>
  <c r="J1331" i="38" s="1"/>
  <c r="H1331" i="38"/>
  <c r="D1325" i="38"/>
  <c r="E1325" i="38" s="1"/>
  <c r="J1325" i="38" s="1"/>
  <c r="H1325" i="38"/>
  <c r="D1311" i="38"/>
  <c r="E1311" i="38" s="1"/>
  <c r="J1311" i="38" s="1"/>
  <c r="H1311" i="38"/>
  <c r="D1303" i="38"/>
  <c r="E1303" i="38" s="1"/>
  <c r="J1303" i="38" s="1"/>
  <c r="H1303" i="38"/>
  <c r="D1297" i="38"/>
  <c r="E1297" i="38" s="1"/>
  <c r="J1297" i="38" s="1"/>
  <c r="H1297" i="38"/>
  <c r="D1285" i="38"/>
  <c r="E1285" i="38" s="1"/>
  <c r="J1285" i="38" s="1"/>
  <c r="H1285" i="38"/>
  <c r="D1281" i="38"/>
  <c r="E1281" i="38" s="1"/>
  <c r="J1281" i="38" s="1"/>
  <c r="H1281" i="38"/>
  <c r="D1275" i="38"/>
  <c r="E1275" i="38" s="1"/>
  <c r="J1275" i="38" s="1"/>
  <c r="H1275" i="38"/>
  <c r="D1269" i="38"/>
  <c r="E1269" i="38" s="1"/>
  <c r="J1269" i="38" s="1"/>
  <c r="H1269" i="38"/>
  <c r="D1267" i="38"/>
  <c r="E1267" i="38" s="1"/>
  <c r="J1267" i="38" s="1"/>
  <c r="H1267" i="38"/>
  <c r="D1265" i="38"/>
  <c r="E1265" i="38" s="1"/>
  <c r="J1265" i="38" s="1"/>
  <c r="H1265" i="38"/>
  <c r="D1263" i="38"/>
  <c r="E1263" i="38" s="1"/>
  <c r="J1263" i="38" s="1"/>
  <c r="H1263" i="38"/>
  <c r="D1251" i="38"/>
  <c r="E1251" i="38" s="1"/>
  <c r="J1251" i="38" s="1"/>
  <c r="H1251" i="38"/>
  <c r="D1249" i="38"/>
  <c r="E1249" i="38" s="1"/>
  <c r="J1249" i="38" s="1"/>
  <c r="H1249" i="38"/>
  <c r="D1243" i="38"/>
  <c r="E1243" i="38" s="1"/>
  <c r="J1243" i="38" s="1"/>
  <c r="H1243" i="38"/>
  <c r="D1241" i="38"/>
  <c r="E1241" i="38" s="1"/>
  <c r="J1241" i="38" s="1"/>
  <c r="H1241" i="38"/>
  <c r="D1233" i="38"/>
  <c r="E1233" i="38" s="1"/>
  <c r="J1233" i="38" s="1"/>
  <c r="H1233" i="38"/>
  <c r="D1221" i="38"/>
  <c r="E1221" i="38" s="1"/>
  <c r="J1221" i="38" s="1"/>
  <c r="H1221" i="38"/>
  <c r="D1219" i="38"/>
  <c r="E1219" i="38" s="1"/>
  <c r="J1219" i="38" s="1"/>
  <c r="H1219" i="38"/>
  <c r="D1217" i="38"/>
  <c r="E1217" i="38" s="1"/>
  <c r="J1217" i="38" s="1"/>
  <c r="H1217" i="38"/>
  <c r="D1211" i="38"/>
  <c r="E1211" i="38" s="1"/>
  <c r="J1211" i="38" s="1"/>
  <c r="H1211" i="38"/>
  <c r="D1205" i="38"/>
  <c r="E1205" i="38" s="1"/>
  <c r="J1205" i="38" s="1"/>
  <c r="H1205" i="38"/>
  <c r="D1201" i="38"/>
  <c r="E1201" i="38" s="1"/>
  <c r="J1201" i="38" s="1"/>
  <c r="H1201" i="38"/>
  <c r="D1199" i="38"/>
  <c r="E1199" i="38" s="1"/>
  <c r="J1199" i="38" s="1"/>
  <c r="H1199" i="38"/>
  <c r="D1197" i="38"/>
  <c r="E1197" i="38" s="1"/>
  <c r="J1197" i="38" s="1"/>
  <c r="H1197" i="38"/>
  <c r="D1195" i="38"/>
  <c r="E1195" i="38" s="1"/>
  <c r="J1195" i="38" s="1"/>
  <c r="H1195" i="38"/>
  <c r="D1187" i="38"/>
  <c r="E1187" i="38" s="1"/>
  <c r="J1187" i="38" s="1"/>
  <c r="H1187" i="38"/>
  <c r="D1183" i="38"/>
  <c r="E1183" i="38" s="1"/>
  <c r="J1183" i="38" s="1"/>
  <c r="H1183" i="38"/>
  <c r="D1181" i="38"/>
  <c r="E1181" i="38" s="1"/>
  <c r="J1181" i="38" s="1"/>
  <c r="H1181" i="38"/>
  <c r="D1179" i="38"/>
  <c r="E1179" i="38" s="1"/>
  <c r="J1179" i="38" s="1"/>
  <c r="H1179" i="38"/>
  <c r="D1177" i="38"/>
  <c r="E1177" i="38" s="1"/>
  <c r="J1177" i="38" s="1"/>
  <c r="H1177" i="38"/>
  <c r="D1175" i="38"/>
  <c r="E1175" i="38" s="1"/>
  <c r="J1175" i="38" s="1"/>
  <c r="H1175" i="38"/>
  <c r="D1173" i="38"/>
  <c r="E1173" i="38" s="1"/>
  <c r="J1173" i="38" s="1"/>
  <c r="H1173" i="38"/>
  <c r="D1165" i="38"/>
  <c r="E1165" i="38" s="1"/>
  <c r="J1165" i="38" s="1"/>
  <c r="H1165" i="38"/>
  <c r="D1161" i="38"/>
  <c r="E1161" i="38" s="1"/>
  <c r="J1161" i="38" s="1"/>
  <c r="H1161" i="38"/>
  <c r="D1155" i="38"/>
  <c r="E1155" i="38" s="1"/>
  <c r="J1155" i="38" s="1"/>
  <c r="H1155" i="38"/>
  <c r="D1153" i="38"/>
  <c r="E1153" i="38" s="1"/>
  <c r="J1153" i="38" s="1"/>
  <c r="H1153" i="38"/>
  <c r="D1151" i="38"/>
  <c r="E1151" i="38" s="1"/>
  <c r="J1151" i="38" s="1"/>
  <c r="H1151" i="38"/>
  <c r="D1145" i="38"/>
  <c r="E1145" i="38" s="1"/>
  <c r="J1145" i="38" s="1"/>
  <c r="H1145" i="38"/>
  <c r="D1141" i="38"/>
  <c r="E1141" i="38" s="1"/>
  <c r="J1141" i="38" s="1"/>
  <c r="H1141" i="38"/>
  <c r="D1139" i="38"/>
  <c r="E1139" i="38" s="1"/>
  <c r="J1139" i="38" s="1"/>
  <c r="H1139" i="38"/>
  <c r="D1137" i="38"/>
  <c r="E1137" i="38" s="1"/>
  <c r="J1137" i="38" s="1"/>
  <c r="H1137" i="38"/>
  <c r="D1135" i="38"/>
  <c r="E1135" i="38" s="1"/>
  <c r="J1135" i="38" s="1"/>
  <c r="H1135" i="38"/>
  <c r="D1133" i="38"/>
  <c r="E1133" i="38" s="1"/>
  <c r="J1133" i="38" s="1"/>
  <c r="H1133" i="38"/>
  <c r="D1131" i="38"/>
  <c r="E1131" i="38" s="1"/>
  <c r="J1131" i="38" s="1"/>
  <c r="H1131" i="38"/>
  <c r="D1129" i="38"/>
  <c r="E1129" i="38" s="1"/>
  <c r="J1129" i="38" s="1"/>
  <c r="H1129" i="38"/>
  <c r="D1127" i="38"/>
  <c r="E1127" i="38" s="1"/>
  <c r="J1127" i="38" s="1"/>
  <c r="H1127" i="38"/>
  <c r="D1123" i="38"/>
  <c r="E1123" i="38" s="1"/>
  <c r="J1123" i="38" s="1"/>
  <c r="H1123" i="38"/>
  <c r="D1121" i="38"/>
  <c r="E1121" i="38" s="1"/>
  <c r="J1121" i="38" s="1"/>
  <c r="H1121" i="38"/>
  <c r="D1119" i="38"/>
  <c r="E1119" i="38" s="1"/>
  <c r="J1119" i="38" s="1"/>
  <c r="H1119" i="38"/>
  <c r="D1115" i="38"/>
  <c r="E1115" i="38" s="1"/>
  <c r="J1115" i="38" s="1"/>
  <c r="H1115" i="38"/>
  <c r="D1113" i="38"/>
  <c r="E1113" i="38" s="1"/>
  <c r="J1113" i="38" s="1"/>
  <c r="H1113" i="38"/>
  <c r="D1111" i="38"/>
  <c r="E1111" i="38" s="1"/>
  <c r="J1111" i="38" s="1"/>
  <c r="H1111" i="38"/>
  <c r="D1109" i="38"/>
  <c r="E1109" i="38" s="1"/>
  <c r="J1109" i="38" s="1"/>
  <c r="H1109" i="38"/>
  <c r="D1107" i="38"/>
  <c r="E1107" i="38" s="1"/>
  <c r="J1107" i="38" s="1"/>
  <c r="H1107" i="38"/>
  <c r="D1101" i="38"/>
  <c r="E1101" i="38" s="1"/>
  <c r="J1101" i="38" s="1"/>
  <c r="H1101" i="38"/>
  <c r="D1093" i="38"/>
  <c r="E1093" i="38" s="1"/>
  <c r="J1093" i="38" s="1"/>
  <c r="H1093" i="38"/>
  <c r="D1089" i="38"/>
  <c r="E1089" i="38" s="1"/>
  <c r="J1089" i="38" s="1"/>
  <c r="H1089" i="38"/>
  <c r="D1087" i="38"/>
  <c r="E1087" i="38" s="1"/>
  <c r="J1087" i="38" s="1"/>
  <c r="H1087" i="38"/>
  <c r="D1085" i="38"/>
  <c r="E1085" i="38" s="1"/>
  <c r="J1085" i="38" s="1"/>
  <c r="H1085" i="38"/>
  <c r="D1083" i="38"/>
  <c r="E1083" i="38" s="1"/>
  <c r="J1083" i="38" s="1"/>
  <c r="H1083" i="38"/>
  <c r="D1079" i="38"/>
  <c r="E1079" i="38" s="1"/>
  <c r="J1079" i="38" s="1"/>
  <c r="H1079" i="38"/>
  <c r="D1075" i="38"/>
  <c r="E1075" i="38" s="1"/>
  <c r="J1075" i="38" s="1"/>
  <c r="H1075" i="38"/>
  <c r="D1073" i="38"/>
  <c r="E1073" i="38" s="1"/>
  <c r="J1073" i="38" s="1"/>
  <c r="H1073" i="38"/>
  <c r="D1069" i="38"/>
  <c r="E1069" i="38" s="1"/>
  <c r="J1069" i="38" s="1"/>
  <c r="H1069" i="38"/>
  <c r="D1067" i="38"/>
  <c r="E1067" i="38" s="1"/>
  <c r="J1067" i="38" s="1"/>
  <c r="H1067" i="38"/>
  <c r="D1065" i="38"/>
  <c r="E1065" i="38" s="1"/>
  <c r="J1065" i="38" s="1"/>
  <c r="H1065" i="38"/>
  <c r="D1063" i="38"/>
  <c r="E1063" i="38" s="1"/>
  <c r="J1063" i="38" s="1"/>
  <c r="H1063" i="38"/>
  <c r="D1061" i="38"/>
  <c r="E1061" i="38" s="1"/>
  <c r="J1061" i="38" s="1"/>
  <c r="H1061" i="38"/>
  <c r="D1057" i="38"/>
  <c r="E1057" i="38" s="1"/>
  <c r="J1057" i="38" s="1"/>
  <c r="H1057" i="38"/>
  <c r="D1053" i="38"/>
  <c r="E1053" i="38" s="1"/>
  <c r="J1053" i="38" s="1"/>
  <c r="H1053" i="38"/>
  <c r="D1047" i="38"/>
  <c r="E1047" i="38" s="1"/>
  <c r="J1047" i="38" s="1"/>
  <c r="H1047" i="38"/>
  <c r="D1043" i="38"/>
  <c r="E1043" i="38" s="1"/>
  <c r="J1043" i="38" s="1"/>
  <c r="H1043" i="38"/>
  <c r="D1041" i="38"/>
  <c r="E1041" i="38" s="1"/>
  <c r="J1041" i="38" s="1"/>
  <c r="H1041" i="38"/>
  <c r="D1039" i="38"/>
  <c r="E1039" i="38" s="1"/>
  <c r="J1039" i="38" s="1"/>
  <c r="H1039" i="38"/>
  <c r="D1035" i="38"/>
  <c r="E1035" i="38" s="1"/>
  <c r="J1035" i="38" s="1"/>
  <c r="H1035" i="38"/>
  <c r="D1023" i="38"/>
  <c r="E1023" i="38" s="1"/>
  <c r="J1023" i="38" s="1"/>
  <c r="H1023" i="38"/>
  <c r="D1021" i="38"/>
  <c r="E1021" i="38" s="1"/>
  <c r="J1021" i="38" s="1"/>
  <c r="H1021" i="38"/>
  <c r="D1019" i="38"/>
  <c r="E1019" i="38" s="1"/>
  <c r="J1019" i="38" s="1"/>
  <c r="H1019" i="38"/>
  <c r="D1013" i="38"/>
  <c r="E1013" i="38" s="1"/>
  <c r="J1013" i="38" s="1"/>
  <c r="H1013" i="38"/>
  <c r="D1011" i="38"/>
  <c r="E1011" i="38" s="1"/>
  <c r="J1011" i="38" s="1"/>
  <c r="H1011" i="38"/>
  <c r="D1005" i="38"/>
  <c r="E1005" i="38" s="1"/>
  <c r="J1005" i="38" s="1"/>
  <c r="H1005" i="38"/>
  <c r="D999" i="38"/>
  <c r="E999" i="38" s="1"/>
  <c r="J999" i="38" s="1"/>
  <c r="H999" i="38"/>
  <c r="D997" i="38"/>
  <c r="E997" i="38" s="1"/>
  <c r="J997" i="38" s="1"/>
  <c r="H997" i="38"/>
  <c r="D991" i="38"/>
  <c r="E991" i="38" s="1"/>
  <c r="J991" i="38" s="1"/>
  <c r="H991" i="38"/>
  <c r="D983" i="38"/>
  <c r="E983" i="38" s="1"/>
  <c r="J983" i="38" s="1"/>
  <c r="H983" i="38"/>
  <c r="D981" i="38"/>
  <c r="E981" i="38" s="1"/>
  <c r="J981" i="38" s="1"/>
  <c r="H981" i="38"/>
  <c r="D979" i="38"/>
  <c r="E979" i="38" s="1"/>
  <c r="J979" i="38" s="1"/>
  <c r="H979" i="38"/>
  <c r="D975" i="38"/>
  <c r="E975" i="38" s="1"/>
  <c r="J975" i="38" s="1"/>
  <c r="H975" i="38"/>
  <c r="D969" i="38"/>
  <c r="E969" i="38" s="1"/>
  <c r="J969" i="38" s="1"/>
  <c r="H969" i="38"/>
  <c r="D967" i="38"/>
  <c r="E967" i="38" s="1"/>
  <c r="J967" i="38" s="1"/>
  <c r="H967" i="38"/>
  <c r="D965" i="38"/>
  <c r="E965" i="38" s="1"/>
  <c r="J965" i="38" s="1"/>
  <c r="H965" i="38"/>
  <c r="D963" i="38"/>
  <c r="E963" i="38" s="1"/>
  <c r="J963" i="38" s="1"/>
  <c r="H963" i="38"/>
  <c r="D959" i="38"/>
  <c r="E959" i="38" s="1"/>
  <c r="J959" i="38" s="1"/>
  <c r="H959" i="38"/>
  <c r="D953" i="38"/>
  <c r="E953" i="38" s="1"/>
  <c r="J953" i="38" s="1"/>
  <c r="H953" i="38"/>
  <c r="D947" i="38"/>
  <c r="E947" i="38" s="1"/>
  <c r="J947" i="38" s="1"/>
  <c r="H947" i="38"/>
  <c r="D943" i="38"/>
  <c r="E943" i="38" s="1"/>
  <c r="J943" i="38" s="1"/>
  <c r="H943" i="38"/>
  <c r="D941" i="38"/>
  <c r="E941" i="38" s="1"/>
  <c r="J941" i="38" s="1"/>
  <c r="H941" i="38"/>
  <c r="D939" i="38"/>
  <c r="E939" i="38" s="1"/>
  <c r="J939" i="38" s="1"/>
  <c r="H939" i="38"/>
  <c r="D937" i="38"/>
  <c r="E937" i="38" s="1"/>
  <c r="J937" i="38" s="1"/>
  <c r="H937" i="38"/>
  <c r="D933" i="38"/>
  <c r="E933" i="38" s="1"/>
  <c r="J933" i="38" s="1"/>
  <c r="H933" i="38"/>
  <c r="D931" i="38"/>
  <c r="E931" i="38" s="1"/>
  <c r="J931" i="38" s="1"/>
  <c r="H931" i="38"/>
  <c r="D923" i="38"/>
  <c r="E923" i="38" s="1"/>
  <c r="J923" i="38" s="1"/>
  <c r="H923" i="38"/>
  <c r="D921" i="38"/>
  <c r="E921" i="38" s="1"/>
  <c r="J921" i="38" s="1"/>
  <c r="H921" i="38"/>
  <c r="D911" i="38"/>
  <c r="E911" i="38" s="1"/>
  <c r="J911" i="38" s="1"/>
  <c r="H911" i="38"/>
  <c r="D907" i="38"/>
  <c r="E907" i="38" s="1"/>
  <c r="J907" i="38" s="1"/>
  <c r="H907" i="38"/>
  <c r="D903" i="38"/>
  <c r="E903" i="38" s="1"/>
  <c r="J903" i="38" s="1"/>
  <c r="H903" i="38"/>
  <c r="D899" i="38"/>
  <c r="E899" i="38" s="1"/>
  <c r="J899" i="38" s="1"/>
  <c r="H899" i="38"/>
  <c r="D891" i="38"/>
  <c r="E891" i="38" s="1"/>
  <c r="J891" i="38" s="1"/>
  <c r="H891" i="38"/>
  <c r="D881" i="38"/>
  <c r="E881" i="38" s="1"/>
  <c r="J881" i="38" s="1"/>
  <c r="H881" i="38"/>
  <c r="D877" i="38"/>
  <c r="E877" i="38" s="1"/>
  <c r="J877" i="38" s="1"/>
  <c r="H877" i="38"/>
  <c r="D871" i="38"/>
  <c r="E871" i="38" s="1"/>
  <c r="J871" i="38" s="1"/>
  <c r="H871" i="38"/>
  <c r="D863" i="38"/>
  <c r="E863" i="38" s="1"/>
  <c r="J863" i="38" s="1"/>
  <c r="H863" i="38"/>
  <c r="D855" i="38"/>
  <c r="E855" i="38" s="1"/>
  <c r="J855" i="38" s="1"/>
  <c r="H855" i="38"/>
  <c r="D851" i="38"/>
  <c r="E851" i="38" s="1"/>
  <c r="J851" i="38" s="1"/>
  <c r="H851" i="38"/>
  <c r="D849" i="38"/>
  <c r="E849" i="38" s="1"/>
  <c r="J849" i="38" s="1"/>
  <c r="H849" i="38"/>
  <c r="D845" i="38"/>
  <c r="E845" i="38" s="1"/>
  <c r="J845" i="38" s="1"/>
  <c r="H845" i="38"/>
  <c r="D841" i="38"/>
  <c r="E841" i="38" s="1"/>
  <c r="J841" i="38" s="1"/>
  <c r="H841" i="38"/>
  <c r="D837" i="38"/>
  <c r="E837" i="38" s="1"/>
  <c r="J837" i="38" s="1"/>
  <c r="H837" i="38"/>
  <c r="D823" i="38"/>
  <c r="E823" i="38" s="1"/>
  <c r="J823" i="38" s="1"/>
  <c r="H823" i="38"/>
  <c r="D819" i="38"/>
  <c r="E819" i="38" s="1"/>
  <c r="J819" i="38" s="1"/>
  <c r="H819" i="38"/>
  <c r="D815" i="38"/>
  <c r="E815" i="38" s="1"/>
  <c r="J815" i="38" s="1"/>
  <c r="H815" i="38"/>
  <c r="D811" i="38"/>
  <c r="E811" i="38" s="1"/>
  <c r="J811" i="38" s="1"/>
  <c r="H811" i="38"/>
  <c r="D801" i="38"/>
  <c r="E801" i="38" s="1"/>
  <c r="J801" i="38" s="1"/>
  <c r="H801" i="38"/>
  <c r="D797" i="38"/>
  <c r="E797" i="38" s="1"/>
  <c r="J797" i="38" s="1"/>
  <c r="H797" i="38"/>
  <c r="D793" i="38"/>
  <c r="E793" i="38" s="1"/>
  <c r="J793" i="38" s="1"/>
  <c r="H793" i="38"/>
  <c r="D785" i="38"/>
  <c r="E785" i="38" s="1"/>
  <c r="J785" i="38" s="1"/>
  <c r="H785" i="38"/>
  <c r="D779" i="38"/>
  <c r="E779" i="38" s="1"/>
  <c r="J779" i="38" s="1"/>
  <c r="H779" i="38"/>
  <c r="D771" i="38"/>
  <c r="E771" i="38" s="1"/>
  <c r="J771" i="38" s="1"/>
  <c r="H771" i="38"/>
  <c r="D765" i="38"/>
  <c r="E765" i="38" s="1"/>
  <c r="J765" i="38" s="1"/>
  <c r="H765" i="38"/>
  <c r="D761" i="38"/>
  <c r="E761" i="38" s="1"/>
  <c r="J761" i="38" s="1"/>
  <c r="H761" i="38"/>
  <c r="D757" i="38"/>
  <c r="E757" i="38" s="1"/>
  <c r="J757" i="38" s="1"/>
  <c r="H757" i="38"/>
  <c r="D745" i="38"/>
  <c r="E745" i="38" s="1"/>
  <c r="J745" i="38" s="1"/>
  <c r="H745" i="38"/>
  <c r="D737" i="38"/>
  <c r="E737" i="38" s="1"/>
  <c r="J737" i="38" s="1"/>
  <c r="H737" i="38"/>
  <c r="D735" i="38"/>
  <c r="E735" i="38" s="1"/>
  <c r="J735" i="38" s="1"/>
  <c r="H735" i="38"/>
  <c r="D725" i="38"/>
  <c r="E725" i="38" s="1"/>
  <c r="J725" i="38" s="1"/>
  <c r="H725" i="38"/>
  <c r="D717" i="38"/>
  <c r="E717" i="38" s="1"/>
  <c r="J717" i="38" s="1"/>
  <c r="H717" i="38"/>
  <c r="D713" i="38"/>
  <c r="E713" i="38" s="1"/>
  <c r="J713" i="38" s="1"/>
  <c r="H713" i="38"/>
  <c r="D703" i="38"/>
  <c r="E703" i="38" s="1"/>
  <c r="J703" i="38" s="1"/>
  <c r="H703" i="38"/>
  <c r="D699" i="38"/>
  <c r="E699" i="38" s="1"/>
  <c r="J699" i="38" s="1"/>
  <c r="H699" i="38"/>
  <c r="D697" i="38"/>
  <c r="E697" i="38" s="1"/>
  <c r="J697" i="38" s="1"/>
  <c r="H697" i="38"/>
  <c r="D689" i="38"/>
  <c r="E689" i="38" s="1"/>
  <c r="J689" i="38" s="1"/>
  <c r="H689" i="38"/>
  <c r="D677" i="38"/>
  <c r="E677" i="38" s="1"/>
  <c r="J677" i="38" s="1"/>
  <c r="H677" i="38"/>
  <c r="D675" i="38"/>
  <c r="E675" i="38" s="1"/>
  <c r="J675" i="38" s="1"/>
  <c r="H675" i="38"/>
  <c r="D657" i="38"/>
  <c r="E657" i="38" s="1"/>
  <c r="J657" i="38" s="1"/>
  <c r="H657" i="38"/>
  <c r="D653" i="38"/>
  <c r="E653" i="38" s="1"/>
  <c r="J653" i="38" s="1"/>
  <c r="H653" i="38"/>
  <c r="D637" i="38"/>
  <c r="E637" i="38" s="1"/>
  <c r="J637" i="38" s="1"/>
  <c r="H637" i="38"/>
  <c r="D629" i="38"/>
  <c r="E629" i="38" s="1"/>
  <c r="J629" i="38" s="1"/>
  <c r="H629" i="38"/>
  <c r="D621" i="38"/>
  <c r="E621" i="38" s="1"/>
  <c r="J621" i="38" s="1"/>
  <c r="H621" i="38"/>
  <c r="D615" i="38"/>
  <c r="E615" i="38" s="1"/>
  <c r="J615" i="38" s="1"/>
  <c r="H615" i="38"/>
  <c r="D613" i="38"/>
  <c r="E613" i="38" s="1"/>
  <c r="J613" i="38" s="1"/>
  <c r="H613" i="38"/>
  <c r="D605" i="38"/>
  <c r="E605" i="38" s="1"/>
  <c r="J605" i="38" s="1"/>
  <c r="H605" i="38"/>
  <c r="D603" i="38"/>
  <c r="E603" i="38" s="1"/>
  <c r="J603" i="38" s="1"/>
  <c r="H603" i="38"/>
  <c r="D599" i="38"/>
  <c r="E599" i="38" s="1"/>
  <c r="J599" i="38" s="1"/>
  <c r="H599" i="38"/>
  <c r="D593" i="38"/>
  <c r="E593" i="38" s="1"/>
  <c r="J593" i="38" s="1"/>
  <c r="H593" i="38"/>
  <c r="D591" i="38"/>
  <c r="E591" i="38" s="1"/>
  <c r="J591" i="38" s="1"/>
  <c r="H591" i="38"/>
  <c r="D585" i="38"/>
  <c r="E585" i="38" s="1"/>
  <c r="J585" i="38" s="1"/>
  <c r="H585" i="38"/>
  <c r="D577" i="38"/>
  <c r="E577" i="38" s="1"/>
  <c r="J577" i="38" s="1"/>
  <c r="H577" i="38"/>
  <c r="D571" i="38"/>
  <c r="E571" i="38" s="1"/>
  <c r="J571" i="38" s="1"/>
  <c r="H571" i="38"/>
  <c r="D563" i="38"/>
  <c r="E563" i="38" s="1"/>
  <c r="J563" i="38" s="1"/>
  <c r="H563" i="38"/>
  <c r="D557" i="38"/>
  <c r="E557" i="38" s="1"/>
  <c r="J557" i="38" s="1"/>
  <c r="H557" i="38"/>
  <c r="D555" i="38"/>
  <c r="E555" i="38" s="1"/>
  <c r="J555" i="38" s="1"/>
  <c r="H555" i="38"/>
  <c r="D549" i="38"/>
  <c r="E549" i="38" s="1"/>
  <c r="J549" i="38" s="1"/>
  <c r="H549" i="38"/>
  <c r="D547" i="38"/>
  <c r="E547" i="38" s="1"/>
  <c r="J547" i="38" s="1"/>
  <c r="H547" i="38"/>
  <c r="D545" i="38"/>
  <c r="E545" i="38" s="1"/>
  <c r="J545" i="38" s="1"/>
  <c r="H545" i="38"/>
  <c r="D543" i="38"/>
  <c r="E543" i="38" s="1"/>
  <c r="J543" i="38" s="1"/>
  <c r="H543" i="38"/>
  <c r="D533" i="38"/>
  <c r="E533" i="38" s="1"/>
  <c r="J533" i="38" s="1"/>
  <c r="H533" i="38"/>
  <c r="D529" i="38"/>
  <c r="E529" i="38" s="1"/>
  <c r="J529" i="38" s="1"/>
  <c r="H529" i="38"/>
  <c r="D527" i="38"/>
  <c r="E527" i="38" s="1"/>
  <c r="J527" i="38" s="1"/>
  <c r="H527" i="38"/>
  <c r="D525" i="38"/>
  <c r="E525" i="38" s="1"/>
  <c r="J525" i="38" s="1"/>
  <c r="H525" i="38"/>
  <c r="D523" i="38"/>
  <c r="E523" i="38" s="1"/>
  <c r="J523" i="38" s="1"/>
  <c r="H523" i="38"/>
  <c r="D519" i="38"/>
  <c r="E519" i="38" s="1"/>
  <c r="J519" i="38" s="1"/>
  <c r="H519" i="38"/>
  <c r="D511" i="38"/>
  <c r="E511" i="38" s="1"/>
  <c r="J511" i="38" s="1"/>
  <c r="H511" i="38"/>
  <c r="D501" i="38"/>
  <c r="E501" i="38" s="1"/>
  <c r="J501" i="38" s="1"/>
  <c r="H501" i="38"/>
  <c r="D495" i="38"/>
  <c r="E495" i="38" s="1"/>
  <c r="J495" i="38" s="1"/>
  <c r="H495" i="38"/>
  <c r="D491" i="38"/>
  <c r="E491" i="38" s="1"/>
  <c r="J491" i="38" s="1"/>
  <c r="H491" i="38"/>
  <c r="D489" i="38"/>
  <c r="E489" i="38" s="1"/>
  <c r="J489" i="38" s="1"/>
  <c r="H489" i="38"/>
  <c r="D473" i="38"/>
  <c r="E473" i="38" s="1"/>
  <c r="J473" i="38" s="1"/>
  <c r="H473" i="38"/>
  <c r="D469" i="38"/>
  <c r="E469" i="38" s="1"/>
  <c r="J469" i="38" s="1"/>
  <c r="H469" i="38"/>
  <c r="D467" i="38"/>
  <c r="E467" i="38" s="1"/>
  <c r="J467" i="38" s="1"/>
  <c r="H467" i="38"/>
  <c r="D453" i="38"/>
  <c r="E453" i="38" s="1"/>
  <c r="J453" i="38" s="1"/>
  <c r="H453" i="38"/>
  <c r="D451" i="38"/>
  <c r="E451" i="38" s="1"/>
  <c r="J451" i="38" s="1"/>
  <c r="H451" i="38"/>
  <c r="D449" i="38"/>
  <c r="E449" i="38" s="1"/>
  <c r="J449" i="38" s="1"/>
  <c r="H449" i="38"/>
  <c r="D447" i="38"/>
  <c r="E447" i="38" s="1"/>
  <c r="J447" i="38" s="1"/>
  <c r="H447" i="38"/>
  <c r="D445" i="38"/>
  <c r="E445" i="38" s="1"/>
  <c r="J445" i="38" s="1"/>
  <c r="H445" i="38"/>
  <c r="D433" i="38"/>
  <c r="E433" i="38" s="1"/>
  <c r="J433" i="38" s="1"/>
  <c r="H433" i="38"/>
  <c r="D429" i="38"/>
  <c r="E429" i="38" s="1"/>
  <c r="J429" i="38" s="1"/>
  <c r="H429" i="38"/>
  <c r="D423" i="38"/>
  <c r="E423" i="38" s="1"/>
  <c r="J423" i="38" s="1"/>
  <c r="H423" i="38"/>
  <c r="D419" i="38"/>
  <c r="E419" i="38" s="1"/>
  <c r="J419" i="38" s="1"/>
  <c r="H419" i="38"/>
  <c r="D415" i="38"/>
  <c r="E415" i="38" s="1"/>
  <c r="J415" i="38" s="1"/>
  <c r="H415" i="38"/>
  <c r="D413" i="38"/>
  <c r="E413" i="38" s="1"/>
  <c r="J413" i="38" s="1"/>
  <c r="H413" i="38"/>
  <c r="D411" i="38"/>
  <c r="E411" i="38" s="1"/>
  <c r="J411" i="38" s="1"/>
  <c r="H411" i="38"/>
  <c r="D407" i="38"/>
  <c r="E407" i="38" s="1"/>
  <c r="J407" i="38" s="1"/>
  <c r="H407" i="38"/>
  <c r="D403" i="38"/>
  <c r="E403" i="38" s="1"/>
  <c r="J403" i="38" s="1"/>
  <c r="H403" i="38"/>
  <c r="D401" i="38"/>
  <c r="E401" i="38" s="1"/>
  <c r="J401" i="38" s="1"/>
  <c r="H401" i="38"/>
  <c r="D391" i="38"/>
  <c r="E391" i="38" s="1"/>
  <c r="J391" i="38" s="1"/>
  <c r="H391" i="38"/>
  <c r="D381" i="38"/>
  <c r="E381" i="38" s="1"/>
  <c r="J381" i="38" s="1"/>
  <c r="H381" i="38"/>
  <c r="D369" i="38"/>
  <c r="E369" i="38" s="1"/>
  <c r="J369" i="38" s="1"/>
  <c r="H369" i="38"/>
  <c r="D363" i="38"/>
  <c r="E363" i="38" s="1"/>
  <c r="J363" i="38" s="1"/>
  <c r="H363" i="38"/>
  <c r="D359" i="38"/>
  <c r="E359" i="38" s="1"/>
  <c r="J359" i="38" s="1"/>
  <c r="H359" i="38"/>
  <c r="D353" i="38"/>
  <c r="E353" i="38" s="1"/>
  <c r="J353" i="38" s="1"/>
  <c r="H353" i="38"/>
  <c r="D345" i="38"/>
  <c r="E345" i="38" s="1"/>
  <c r="J345" i="38" s="1"/>
  <c r="H345" i="38"/>
  <c r="D343" i="38"/>
  <c r="E343" i="38" s="1"/>
  <c r="J343" i="38" s="1"/>
  <c r="H343" i="38"/>
  <c r="D337" i="38"/>
  <c r="E337" i="38" s="1"/>
  <c r="J337" i="38" s="1"/>
  <c r="H337" i="38"/>
  <c r="D331" i="38"/>
  <c r="E331" i="38" s="1"/>
  <c r="J331" i="38" s="1"/>
  <c r="H331" i="38"/>
  <c r="D329" i="38"/>
  <c r="E329" i="38" s="1"/>
  <c r="J329" i="38" s="1"/>
  <c r="H329" i="38"/>
  <c r="D323" i="38"/>
  <c r="E323" i="38" s="1"/>
  <c r="J323" i="38" s="1"/>
  <c r="H323" i="38"/>
  <c r="D319" i="38"/>
  <c r="E319" i="38" s="1"/>
  <c r="J319" i="38" s="1"/>
  <c r="H319" i="38"/>
  <c r="D313" i="38"/>
  <c r="E313" i="38" s="1"/>
  <c r="J313" i="38" s="1"/>
  <c r="H313" i="38"/>
  <c r="D309" i="38"/>
  <c r="E309" i="38" s="1"/>
  <c r="J309" i="38" s="1"/>
  <c r="H309" i="38"/>
  <c r="D307" i="38"/>
  <c r="E307" i="38" s="1"/>
  <c r="J307" i="38" s="1"/>
  <c r="H307" i="38"/>
  <c r="D293" i="38"/>
  <c r="E293" i="38" s="1"/>
  <c r="J293" i="38" s="1"/>
  <c r="H293" i="38"/>
  <c r="D287" i="38"/>
  <c r="E287" i="38" s="1"/>
  <c r="J287" i="38" s="1"/>
  <c r="H287" i="38"/>
  <c r="D281" i="38"/>
  <c r="E281" i="38" s="1"/>
  <c r="J281" i="38" s="1"/>
  <c r="H281" i="38"/>
  <c r="D277" i="38"/>
  <c r="E277" i="38" s="1"/>
  <c r="J277" i="38" s="1"/>
  <c r="H277" i="38"/>
  <c r="D271" i="38"/>
  <c r="E271" i="38" s="1"/>
  <c r="J271" i="38" s="1"/>
  <c r="H271" i="38"/>
  <c r="D269" i="38"/>
  <c r="E269" i="38" s="1"/>
  <c r="J269" i="38" s="1"/>
  <c r="H269" i="38"/>
  <c r="D263" i="38"/>
  <c r="E263" i="38" s="1"/>
  <c r="J263" i="38" s="1"/>
  <c r="H263" i="38"/>
  <c r="D255" i="38"/>
  <c r="E255" i="38" s="1"/>
  <c r="J255" i="38" s="1"/>
  <c r="H255" i="38"/>
  <c r="D251" i="38"/>
  <c r="E251" i="38" s="1"/>
  <c r="J251" i="38" s="1"/>
  <c r="H251" i="38"/>
  <c r="D249" i="38"/>
  <c r="E249" i="38" s="1"/>
  <c r="J249" i="38" s="1"/>
  <c r="H249" i="38"/>
  <c r="D243" i="38"/>
  <c r="E243" i="38" s="1"/>
  <c r="J243" i="38" s="1"/>
  <c r="H243" i="38"/>
  <c r="D237" i="38"/>
  <c r="E237" i="38" s="1"/>
  <c r="J237" i="38" s="1"/>
  <c r="H237" i="38"/>
  <c r="D229" i="38"/>
  <c r="E229" i="38" s="1"/>
  <c r="J229" i="38" s="1"/>
  <c r="H229" i="38"/>
  <c r="D227" i="38"/>
  <c r="E227" i="38" s="1"/>
  <c r="J227" i="38" s="1"/>
  <c r="H227" i="38"/>
  <c r="D225" i="38"/>
  <c r="E225" i="38" s="1"/>
  <c r="J225" i="38" s="1"/>
  <c r="H225" i="38"/>
  <c r="D221" i="38"/>
  <c r="E221" i="38" s="1"/>
  <c r="J221" i="38" s="1"/>
  <c r="H221" i="38"/>
  <c r="D217" i="38"/>
  <c r="E217" i="38" s="1"/>
  <c r="J217" i="38" s="1"/>
  <c r="H217" i="38"/>
  <c r="D215" i="38"/>
  <c r="E215" i="38" s="1"/>
  <c r="J215" i="38" s="1"/>
  <c r="H215" i="38"/>
  <c r="D211" i="38"/>
  <c r="E211" i="38" s="1"/>
  <c r="J211" i="38" s="1"/>
  <c r="H211" i="38"/>
  <c r="D209" i="38"/>
  <c r="E209" i="38" s="1"/>
  <c r="J209" i="38" s="1"/>
  <c r="H209" i="38"/>
  <c r="D207" i="38"/>
  <c r="E207" i="38" s="1"/>
  <c r="J207" i="38" s="1"/>
  <c r="H207" i="38"/>
  <c r="D195" i="38"/>
  <c r="E195" i="38" s="1"/>
  <c r="J195" i="38" s="1"/>
  <c r="H195" i="38"/>
  <c r="D189" i="38"/>
  <c r="E189" i="38" s="1"/>
  <c r="J189" i="38" s="1"/>
  <c r="H189" i="38"/>
  <c r="D187" i="38"/>
  <c r="E187" i="38" s="1"/>
  <c r="J187" i="38" s="1"/>
  <c r="H187" i="38"/>
  <c r="D177" i="38"/>
  <c r="E177" i="38" s="1"/>
  <c r="J177" i="38" s="1"/>
  <c r="H177" i="38"/>
  <c r="D167" i="38"/>
  <c r="E167" i="38" s="1"/>
  <c r="J167" i="38" s="1"/>
  <c r="H167" i="38"/>
  <c r="D165" i="38"/>
  <c r="E165" i="38" s="1"/>
  <c r="J165" i="38" s="1"/>
  <c r="H165" i="38"/>
  <c r="D163" i="38"/>
  <c r="E163" i="38" s="1"/>
  <c r="J163" i="38" s="1"/>
  <c r="H163" i="38"/>
  <c r="D151" i="38"/>
  <c r="E151" i="38" s="1"/>
  <c r="J151" i="38" s="1"/>
  <c r="H151" i="38"/>
  <c r="D145" i="38"/>
  <c r="E145" i="38" s="1"/>
  <c r="J145" i="38" s="1"/>
  <c r="H145" i="38"/>
  <c r="D137" i="38"/>
  <c r="E137" i="38" s="1"/>
  <c r="J137" i="38" s="1"/>
  <c r="H137" i="38"/>
  <c r="D129" i="38"/>
  <c r="E129" i="38" s="1"/>
  <c r="J129" i="38" s="1"/>
  <c r="H129" i="38"/>
  <c r="D123" i="38"/>
  <c r="E123" i="38" s="1"/>
  <c r="J123" i="38" s="1"/>
  <c r="H123" i="38"/>
  <c r="D109" i="38"/>
  <c r="E109" i="38" s="1"/>
  <c r="J109" i="38" s="1"/>
  <c r="H109" i="38"/>
  <c r="D107" i="38"/>
  <c r="E107" i="38" s="1"/>
  <c r="J107" i="38" s="1"/>
  <c r="H107" i="38"/>
  <c r="D105" i="38"/>
  <c r="E105" i="38" s="1"/>
  <c r="J105" i="38" s="1"/>
  <c r="H105" i="38"/>
  <c r="D101" i="38"/>
  <c r="E101" i="38" s="1"/>
  <c r="J101" i="38" s="1"/>
  <c r="H101" i="38"/>
  <c r="D97" i="38"/>
  <c r="E97" i="38" s="1"/>
  <c r="J97" i="38" s="1"/>
  <c r="H97" i="38"/>
  <c r="D95" i="38"/>
  <c r="E95" i="38" s="1"/>
  <c r="J95" i="38" s="1"/>
  <c r="H95" i="38"/>
  <c r="D93" i="38"/>
  <c r="E93" i="38" s="1"/>
  <c r="J93" i="38" s="1"/>
  <c r="H93" i="38"/>
  <c r="D85" i="38"/>
  <c r="E85" i="38" s="1"/>
  <c r="J85" i="38" s="1"/>
  <c r="H85" i="38"/>
  <c r="D83" i="38"/>
  <c r="E83" i="38" s="1"/>
  <c r="J83" i="38" s="1"/>
  <c r="H83" i="38"/>
  <c r="D79" i="38"/>
  <c r="E79" i="38" s="1"/>
  <c r="J79" i="38" s="1"/>
  <c r="H79" i="38"/>
  <c r="D77" i="38"/>
  <c r="E77" i="38" s="1"/>
  <c r="J77" i="38" s="1"/>
  <c r="H77" i="38"/>
  <c r="D75" i="38"/>
  <c r="E75" i="38" s="1"/>
  <c r="J75" i="38" s="1"/>
  <c r="H75" i="38"/>
  <c r="D1464" i="38"/>
  <c r="E1464" i="38" s="1"/>
  <c r="J1464" i="38" s="1"/>
  <c r="H1464" i="38"/>
  <c r="D1468" i="38"/>
  <c r="E1468" i="38" s="1"/>
  <c r="J1468" i="38" s="1"/>
  <c r="H1468" i="38"/>
  <c r="D1470" i="38"/>
  <c r="E1470" i="38" s="1"/>
  <c r="J1470" i="38" s="1"/>
  <c r="H1470" i="38"/>
  <c r="D1472" i="38"/>
  <c r="E1472" i="38" s="1"/>
  <c r="J1472" i="38" s="1"/>
  <c r="H1472" i="38"/>
  <c r="D1476" i="38"/>
  <c r="E1476" i="38" s="1"/>
  <c r="J1476" i="38" s="1"/>
  <c r="H1476" i="38"/>
  <c r="D1480" i="38"/>
  <c r="E1480" i="38" s="1"/>
  <c r="J1480" i="38" s="1"/>
  <c r="H1480" i="38"/>
  <c r="D1484" i="38"/>
  <c r="E1484" i="38" s="1"/>
  <c r="J1484" i="38" s="1"/>
  <c r="H1484" i="38"/>
  <c r="D1492" i="38"/>
  <c r="E1492" i="38" s="1"/>
  <c r="J1492" i="38" s="1"/>
  <c r="H1492" i="38"/>
  <c r="D1496" i="38"/>
  <c r="E1496" i="38" s="1"/>
  <c r="J1496" i="38" s="1"/>
  <c r="H1496" i="38"/>
  <c r="D1500" i="38"/>
  <c r="E1500" i="38" s="1"/>
  <c r="J1500" i="38" s="1"/>
  <c r="H1500" i="38"/>
  <c r="D1504" i="38"/>
  <c r="E1504" i="38" s="1"/>
  <c r="J1504" i="38" s="1"/>
  <c r="H1504" i="38"/>
  <c r="D1522" i="38"/>
  <c r="E1522" i="38" s="1"/>
  <c r="J1522" i="38" s="1"/>
  <c r="H1522" i="38"/>
  <c r="D1534" i="38"/>
  <c r="E1534" i="38" s="1"/>
  <c r="J1534" i="38" s="1"/>
  <c r="H1534" i="38"/>
  <c r="D1536" i="38"/>
  <c r="E1536" i="38" s="1"/>
  <c r="J1536" i="38" s="1"/>
  <c r="H1536" i="38"/>
  <c r="D1538" i="38"/>
  <c r="E1538" i="38" s="1"/>
  <c r="J1538" i="38" s="1"/>
  <c r="H1538" i="38"/>
  <c r="D1548" i="38"/>
  <c r="E1548" i="38" s="1"/>
  <c r="J1548" i="38" s="1"/>
  <c r="H1548" i="38"/>
  <c r="D1562" i="38"/>
  <c r="E1562" i="38" s="1"/>
  <c r="J1562" i="38" s="1"/>
  <c r="H1562" i="38"/>
  <c r="D1568" i="38"/>
  <c r="E1568" i="38" s="1"/>
  <c r="J1568" i="38" s="1"/>
  <c r="H1568" i="38"/>
  <c r="D1574" i="38"/>
  <c r="E1574" i="38" s="1"/>
  <c r="J1574" i="38" s="1"/>
  <c r="H1574" i="38"/>
  <c r="D1584" i="38"/>
  <c r="E1584" i="38" s="1"/>
  <c r="J1584" i="38" s="1"/>
  <c r="H1584" i="38"/>
  <c r="D1588" i="38"/>
  <c r="E1588" i="38" s="1"/>
  <c r="J1588" i="38" s="1"/>
  <c r="H1588" i="38"/>
  <c r="D1592" i="38"/>
  <c r="E1592" i="38" s="1"/>
  <c r="J1592" i="38" s="1"/>
  <c r="H1592" i="38"/>
  <c r="D1596" i="38"/>
  <c r="E1596" i="38" s="1"/>
  <c r="J1596" i="38" s="1"/>
  <c r="H1596" i="38"/>
  <c r="D1600" i="38"/>
  <c r="E1600" i="38" s="1"/>
  <c r="J1600" i="38" s="1"/>
  <c r="H1600" i="38"/>
  <c r="D1604" i="38"/>
  <c r="E1604" i="38" s="1"/>
  <c r="J1604" i="38" s="1"/>
  <c r="H1604" i="38"/>
  <c r="D1608" i="38"/>
  <c r="E1608" i="38" s="1"/>
  <c r="J1608" i="38" s="1"/>
  <c r="H1608" i="38"/>
  <c r="D1612" i="38"/>
  <c r="E1612" i="38" s="1"/>
  <c r="J1612" i="38" s="1"/>
  <c r="H1612" i="38"/>
  <c r="D1614" i="38"/>
  <c r="E1614" i="38" s="1"/>
  <c r="J1614" i="38" s="1"/>
  <c r="H1614" i="38"/>
  <c r="D73" i="38"/>
  <c r="E73" i="38" s="1"/>
  <c r="J73" i="38" s="1"/>
  <c r="H73" i="38"/>
  <c r="D71" i="38"/>
  <c r="E71" i="38" s="1"/>
  <c r="J71" i="38" s="1"/>
  <c r="H71" i="38"/>
  <c r="D1460" i="38"/>
  <c r="E1460" i="38" s="1"/>
  <c r="J1460" i="38" s="1"/>
  <c r="H1460" i="38"/>
  <c r="D1458" i="38"/>
  <c r="E1458" i="38" s="1"/>
  <c r="J1458" i="38" s="1"/>
  <c r="H1458" i="38"/>
  <c r="D1456" i="38"/>
  <c r="E1456" i="38" s="1"/>
  <c r="J1456" i="38" s="1"/>
  <c r="H1456" i="38"/>
  <c r="D1452" i="38"/>
  <c r="E1452" i="38" s="1"/>
  <c r="J1452" i="38" s="1"/>
  <c r="H1452" i="38"/>
  <c r="D1448" i="38"/>
  <c r="E1448" i="38" s="1"/>
  <c r="J1448" i="38" s="1"/>
  <c r="H1448" i="38"/>
  <c r="D1442" i="38"/>
  <c r="E1442" i="38" s="1"/>
  <c r="J1442" i="38" s="1"/>
  <c r="H1442" i="38"/>
  <c r="D1436" i="38"/>
  <c r="E1436" i="38" s="1"/>
  <c r="J1436" i="38" s="1"/>
  <c r="H1436" i="38"/>
  <c r="D1434" i="38"/>
  <c r="E1434" i="38" s="1"/>
  <c r="J1434" i="38" s="1"/>
  <c r="H1434" i="38"/>
  <c r="D1430" i="38"/>
  <c r="E1430" i="38" s="1"/>
  <c r="J1430" i="38" s="1"/>
  <c r="H1430" i="38"/>
  <c r="D1426" i="38"/>
  <c r="E1426" i="38" s="1"/>
  <c r="J1426" i="38" s="1"/>
  <c r="H1426" i="38"/>
  <c r="D1418" i="38"/>
  <c r="E1418" i="38" s="1"/>
  <c r="J1418" i="38" s="1"/>
  <c r="H1418" i="38"/>
  <c r="D1416" i="38"/>
  <c r="E1416" i="38" s="1"/>
  <c r="J1416" i="38" s="1"/>
  <c r="H1416" i="38"/>
  <c r="D1412" i="38"/>
  <c r="E1412" i="38" s="1"/>
  <c r="J1412" i="38" s="1"/>
  <c r="H1412" i="38"/>
  <c r="D1410" i="38"/>
  <c r="E1410" i="38" s="1"/>
  <c r="J1410" i="38" s="1"/>
  <c r="H1410" i="38"/>
  <c r="D1408" i="38"/>
  <c r="E1408" i="38" s="1"/>
  <c r="J1408" i="38" s="1"/>
  <c r="H1408" i="38"/>
  <c r="D1406" i="38"/>
  <c r="E1406" i="38" s="1"/>
  <c r="J1406" i="38" s="1"/>
  <c r="H1406" i="38"/>
  <c r="D1398" i="38"/>
  <c r="E1398" i="38" s="1"/>
  <c r="J1398" i="38" s="1"/>
  <c r="H1398" i="38"/>
  <c r="D1396" i="38"/>
  <c r="E1396" i="38" s="1"/>
  <c r="J1396" i="38" s="1"/>
  <c r="H1396" i="38"/>
  <c r="D1392" i="38"/>
  <c r="E1392" i="38" s="1"/>
  <c r="J1392" i="38" s="1"/>
  <c r="H1392" i="38"/>
  <c r="D1390" i="38"/>
  <c r="E1390" i="38" s="1"/>
  <c r="J1390" i="38" s="1"/>
  <c r="H1390" i="38"/>
  <c r="D1386" i="38"/>
  <c r="E1386" i="38" s="1"/>
  <c r="J1386" i="38" s="1"/>
  <c r="H1386" i="38"/>
  <c r="D1380" i="38"/>
  <c r="E1380" i="38" s="1"/>
  <c r="J1380" i="38" s="1"/>
  <c r="H1380" i="38"/>
  <c r="D1374" i="38"/>
  <c r="E1374" i="38" s="1"/>
  <c r="J1374" i="38" s="1"/>
  <c r="H1374" i="38"/>
  <c r="D1372" i="38"/>
  <c r="E1372" i="38" s="1"/>
  <c r="J1372" i="38" s="1"/>
  <c r="H1372" i="38"/>
  <c r="D1368" i="38"/>
  <c r="E1368" i="38" s="1"/>
  <c r="J1368" i="38" s="1"/>
  <c r="H1368" i="38"/>
  <c r="D1366" i="38"/>
  <c r="E1366" i="38" s="1"/>
  <c r="J1366" i="38" s="1"/>
  <c r="H1366" i="38"/>
  <c r="D1364" i="38"/>
  <c r="E1364" i="38" s="1"/>
  <c r="J1364" i="38" s="1"/>
  <c r="H1364" i="38"/>
  <c r="D1362" i="38"/>
  <c r="E1362" i="38" s="1"/>
  <c r="J1362" i="38" s="1"/>
  <c r="H1362" i="38"/>
  <c r="D1352" i="38"/>
  <c r="E1352" i="38" s="1"/>
  <c r="J1352" i="38" s="1"/>
  <c r="H1352" i="38"/>
  <c r="D1344" i="38"/>
  <c r="E1344" i="38" s="1"/>
  <c r="J1344" i="38" s="1"/>
  <c r="H1344" i="38"/>
  <c r="D1342" i="38"/>
  <c r="E1342" i="38" s="1"/>
  <c r="J1342" i="38" s="1"/>
  <c r="H1342" i="38"/>
  <c r="D1336" i="38"/>
  <c r="E1336" i="38" s="1"/>
  <c r="J1336" i="38" s="1"/>
  <c r="H1336" i="38"/>
  <c r="D1330" i="38"/>
  <c r="E1330" i="38" s="1"/>
  <c r="J1330" i="38" s="1"/>
  <c r="H1330" i="38"/>
  <c r="D1324" i="38"/>
  <c r="E1324" i="38" s="1"/>
  <c r="J1324" i="38" s="1"/>
  <c r="H1324" i="38"/>
  <c r="D1318" i="38"/>
  <c r="E1318" i="38" s="1"/>
  <c r="J1318" i="38" s="1"/>
  <c r="H1318" i="38"/>
  <c r="D1314" i="38"/>
  <c r="E1314" i="38" s="1"/>
  <c r="J1314" i="38" s="1"/>
  <c r="H1314" i="38"/>
  <c r="D1310" i="38"/>
  <c r="E1310" i="38" s="1"/>
  <c r="J1310" i="38" s="1"/>
  <c r="H1310" i="38"/>
  <c r="D1304" i="38"/>
  <c r="E1304" i="38" s="1"/>
  <c r="J1304" i="38" s="1"/>
  <c r="H1304" i="38"/>
  <c r="D1298" i="38"/>
  <c r="E1298" i="38" s="1"/>
  <c r="J1298" i="38" s="1"/>
  <c r="H1298" i="38"/>
  <c r="D1292" i="38"/>
  <c r="E1292" i="38" s="1"/>
  <c r="J1292" i="38" s="1"/>
  <c r="H1292" i="38"/>
  <c r="D1284" i="38"/>
  <c r="E1284" i="38" s="1"/>
  <c r="J1284" i="38" s="1"/>
  <c r="H1284" i="38"/>
  <c r="D1276" i="38"/>
  <c r="E1276" i="38" s="1"/>
  <c r="J1276" i="38" s="1"/>
  <c r="H1276" i="38"/>
  <c r="D1274" i="38"/>
  <c r="E1274" i="38" s="1"/>
  <c r="J1274" i="38" s="1"/>
  <c r="H1274" i="38"/>
  <c r="D1266" i="38"/>
  <c r="E1266" i="38" s="1"/>
  <c r="J1266" i="38" s="1"/>
  <c r="H1266" i="38"/>
  <c r="D1264" i="38"/>
  <c r="E1264" i="38" s="1"/>
  <c r="J1264" i="38" s="1"/>
  <c r="H1264" i="38"/>
  <c r="D1262" i="38"/>
  <c r="E1262" i="38" s="1"/>
  <c r="J1262" i="38" s="1"/>
  <c r="H1262" i="38"/>
  <c r="D1256" i="38"/>
  <c r="E1256" i="38" s="1"/>
  <c r="J1256" i="38" s="1"/>
  <c r="H1256" i="38"/>
  <c r="D1254" i="38"/>
  <c r="E1254" i="38" s="1"/>
  <c r="J1254" i="38" s="1"/>
  <c r="H1254" i="38"/>
  <c r="D1248" i="38"/>
  <c r="E1248" i="38" s="1"/>
  <c r="J1248" i="38" s="1"/>
  <c r="H1248" i="38"/>
  <c r="D1244" i="38"/>
  <c r="E1244" i="38" s="1"/>
  <c r="J1244" i="38" s="1"/>
  <c r="H1244" i="38"/>
  <c r="D1232" i="38"/>
  <c r="E1232" i="38" s="1"/>
  <c r="J1232" i="38" s="1"/>
  <c r="H1232" i="38"/>
  <c r="D1230" i="38"/>
  <c r="E1230" i="38" s="1"/>
  <c r="J1230" i="38" s="1"/>
  <c r="H1230" i="38"/>
  <c r="D1228" i="38"/>
  <c r="E1228" i="38" s="1"/>
  <c r="J1228" i="38" s="1"/>
  <c r="H1228" i="38"/>
  <c r="D1226" i="38"/>
  <c r="E1226" i="38" s="1"/>
  <c r="J1226" i="38" s="1"/>
  <c r="H1226" i="38"/>
  <c r="D1222" i="38"/>
  <c r="E1222" i="38" s="1"/>
  <c r="J1222" i="38" s="1"/>
  <c r="H1222" i="38"/>
  <c r="D1210" i="38"/>
  <c r="E1210" i="38" s="1"/>
  <c r="J1210" i="38" s="1"/>
  <c r="H1210" i="38"/>
  <c r="D1208" i="38"/>
  <c r="E1208" i="38" s="1"/>
  <c r="J1208" i="38" s="1"/>
  <c r="H1208" i="38"/>
  <c r="D1206" i="38"/>
  <c r="E1206" i="38" s="1"/>
  <c r="J1206" i="38" s="1"/>
  <c r="H1206" i="38"/>
  <c r="D1198" i="38"/>
  <c r="E1198" i="38" s="1"/>
  <c r="J1198" i="38" s="1"/>
  <c r="H1198" i="38"/>
  <c r="D1196" i="38"/>
  <c r="E1196" i="38" s="1"/>
  <c r="J1196" i="38" s="1"/>
  <c r="H1196" i="38"/>
  <c r="D1194" i="38"/>
  <c r="E1194" i="38" s="1"/>
  <c r="J1194" i="38" s="1"/>
  <c r="H1194" i="38"/>
  <c r="D1192" i="38"/>
  <c r="E1192" i="38" s="1"/>
  <c r="J1192" i="38" s="1"/>
  <c r="H1192" i="38"/>
  <c r="D1190" i="38"/>
  <c r="E1190" i="38" s="1"/>
  <c r="J1190" i="38" s="1"/>
  <c r="H1190" i="38"/>
  <c r="D1188" i="38"/>
  <c r="E1188" i="38" s="1"/>
  <c r="J1188" i="38" s="1"/>
  <c r="H1188" i="38"/>
  <c r="D1186" i="38"/>
  <c r="E1186" i="38" s="1"/>
  <c r="J1186" i="38" s="1"/>
  <c r="H1186" i="38"/>
  <c r="D1184" i="38"/>
  <c r="E1184" i="38" s="1"/>
  <c r="J1184" i="38" s="1"/>
  <c r="H1184" i="38"/>
  <c r="D1182" i="38"/>
  <c r="E1182" i="38" s="1"/>
  <c r="J1182" i="38" s="1"/>
  <c r="H1182" i="38"/>
  <c r="D1176" i="38"/>
  <c r="E1176" i="38" s="1"/>
  <c r="J1176" i="38" s="1"/>
  <c r="H1176" i="38"/>
  <c r="D1174" i="38"/>
  <c r="E1174" i="38" s="1"/>
  <c r="J1174" i="38" s="1"/>
  <c r="H1174" i="38"/>
  <c r="D1172" i="38"/>
  <c r="E1172" i="38" s="1"/>
  <c r="J1172" i="38" s="1"/>
  <c r="H1172" i="38"/>
  <c r="D1170" i="38"/>
  <c r="E1170" i="38" s="1"/>
  <c r="J1170" i="38" s="1"/>
  <c r="H1170" i="38"/>
  <c r="D1168" i="38"/>
  <c r="E1168" i="38" s="1"/>
  <c r="J1168" i="38" s="1"/>
  <c r="H1168" i="38"/>
  <c r="D1166" i="38"/>
  <c r="E1166" i="38" s="1"/>
  <c r="J1166" i="38" s="1"/>
  <c r="H1166" i="38"/>
  <c r="D1164" i="38"/>
  <c r="E1164" i="38" s="1"/>
  <c r="J1164" i="38" s="1"/>
  <c r="H1164" i="38"/>
  <c r="D1162" i="38"/>
  <c r="E1162" i="38" s="1"/>
  <c r="J1162" i="38" s="1"/>
  <c r="H1162" i="38"/>
  <c r="D1160" i="38"/>
  <c r="E1160" i="38" s="1"/>
  <c r="J1160" i="38" s="1"/>
  <c r="H1160" i="38"/>
  <c r="D1152" i="38"/>
  <c r="E1152" i="38" s="1"/>
  <c r="J1152" i="38" s="1"/>
  <c r="H1152" i="38"/>
  <c r="D1150" i="38"/>
  <c r="E1150" i="38" s="1"/>
  <c r="J1150" i="38" s="1"/>
  <c r="H1150" i="38"/>
  <c r="D1148" i="38"/>
  <c r="E1148" i="38" s="1"/>
  <c r="J1148" i="38" s="1"/>
  <c r="H1148" i="38"/>
  <c r="D1146" i="38"/>
  <c r="E1146" i="38" s="1"/>
  <c r="J1146" i="38" s="1"/>
  <c r="H1146" i="38"/>
  <c r="D1144" i="38"/>
  <c r="E1144" i="38" s="1"/>
  <c r="J1144" i="38" s="1"/>
  <c r="H1144" i="38"/>
  <c r="D1142" i="38"/>
  <c r="E1142" i="38" s="1"/>
  <c r="J1142" i="38" s="1"/>
  <c r="H1142" i="38"/>
  <c r="D1138" i="38"/>
  <c r="E1138" i="38" s="1"/>
  <c r="J1138" i="38" s="1"/>
  <c r="H1138" i="38"/>
  <c r="D1134" i="38"/>
  <c r="E1134" i="38" s="1"/>
  <c r="J1134" i="38" s="1"/>
  <c r="H1134" i="38"/>
  <c r="D1132" i="38"/>
  <c r="E1132" i="38" s="1"/>
  <c r="J1132" i="38" s="1"/>
  <c r="H1132" i="38"/>
  <c r="D1130" i="38"/>
  <c r="E1130" i="38" s="1"/>
  <c r="J1130" i="38" s="1"/>
  <c r="H1130" i="38"/>
  <c r="D1124" i="38"/>
  <c r="E1124" i="38" s="1"/>
  <c r="J1124" i="38" s="1"/>
  <c r="H1124" i="38"/>
  <c r="D1122" i="38"/>
  <c r="E1122" i="38" s="1"/>
  <c r="J1122" i="38" s="1"/>
  <c r="H1122" i="38"/>
  <c r="D1120" i="38"/>
  <c r="E1120" i="38" s="1"/>
  <c r="J1120" i="38" s="1"/>
  <c r="H1120" i="38"/>
  <c r="D1116" i="38"/>
  <c r="E1116" i="38" s="1"/>
  <c r="J1116" i="38" s="1"/>
  <c r="H1116" i="38"/>
  <c r="D1112" i="38"/>
  <c r="E1112" i="38" s="1"/>
  <c r="J1112" i="38" s="1"/>
  <c r="H1112" i="38"/>
  <c r="D1110" i="38"/>
  <c r="E1110" i="38" s="1"/>
  <c r="J1110" i="38" s="1"/>
  <c r="H1110" i="38"/>
  <c r="D1102" i="38"/>
  <c r="E1102" i="38" s="1"/>
  <c r="J1102" i="38" s="1"/>
  <c r="H1102" i="38"/>
  <c r="D1100" i="38"/>
  <c r="E1100" i="38" s="1"/>
  <c r="J1100" i="38" s="1"/>
  <c r="H1100" i="38"/>
  <c r="D1094" i="38"/>
  <c r="E1094" i="38" s="1"/>
  <c r="J1094" i="38" s="1"/>
  <c r="H1094" i="38"/>
  <c r="D1090" i="38"/>
  <c r="E1090" i="38" s="1"/>
  <c r="J1090" i="38" s="1"/>
  <c r="H1090" i="38"/>
  <c r="D1084" i="38"/>
  <c r="E1084" i="38" s="1"/>
  <c r="J1084" i="38" s="1"/>
  <c r="H1084" i="38"/>
  <c r="D1080" i="38"/>
  <c r="E1080" i="38" s="1"/>
  <c r="J1080" i="38" s="1"/>
  <c r="H1080" i="38"/>
  <c r="D1078" i="38"/>
  <c r="E1078" i="38" s="1"/>
  <c r="J1078" i="38" s="1"/>
  <c r="H1078" i="38"/>
  <c r="D1076" i="38"/>
  <c r="E1076" i="38" s="1"/>
  <c r="J1076" i="38" s="1"/>
  <c r="H1076" i="38"/>
  <c r="D1074" i="38"/>
  <c r="E1074" i="38" s="1"/>
  <c r="J1074" i="38" s="1"/>
  <c r="H1074" i="38"/>
  <c r="D1072" i="38"/>
  <c r="E1072" i="38" s="1"/>
  <c r="J1072" i="38" s="1"/>
  <c r="H1072" i="38"/>
  <c r="D1068" i="38"/>
  <c r="E1068" i="38" s="1"/>
  <c r="J1068" i="38" s="1"/>
  <c r="H1068" i="38"/>
  <c r="D1064" i="38"/>
  <c r="E1064" i="38" s="1"/>
  <c r="J1064" i="38" s="1"/>
  <c r="H1064" i="38"/>
  <c r="D1062" i="38"/>
  <c r="E1062" i="38" s="1"/>
  <c r="J1062" i="38" s="1"/>
  <c r="H1062" i="38"/>
  <c r="D1060" i="38"/>
  <c r="E1060" i="38" s="1"/>
  <c r="J1060" i="38" s="1"/>
  <c r="H1060" i="38"/>
  <c r="D1058" i="38"/>
  <c r="E1058" i="38" s="1"/>
  <c r="J1058" i="38" s="1"/>
  <c r="H1058" i="38"/>
  <c r="D1056" i="38"/>
  <c r="E1056" i="38" s="1"/>
  <c r="J1056" i="38" s="1"/>
  <c r="H1056" i="38"/>
  <c r="D1052" i="38"/>
  <c r="E1052" i="38" s="1"/>
  <c r="J1052" i="38" s="1"/>
  <c r="H1052" i="38"/>
  <c r="D1040" i="38"/>
  <c r="E1040" i="38" s="1"/>
  <c r="J1040" i="38" s="1"/>
  <c r="H1040" i="38"/>
  <c r="D1034" i="38"/>
  <c r="E1034" i="38" s="1"/>
  <c r="J1034" i="38" s="1"/>
  <c r="H1034" i="38"/>
  <c r="D1032" i="38"/>
  <c r="E1032" i="38" s="1"/>
  <c r="J1032" i="38" s="1"/>
  <c r="H1032" i="38"/>
  <c r="D1030" i="38"/>
  <c r="E1030" i="38" s="1"/>
  <c r="J1030" i="38" s="1"/>
  <c r="H1030" i="38"/>
  <c r="D1024" i="38"/>
  <c r="E1024" i="38" s="1"/>
  <c r="J1024" i="38" s="1"/>
  <c r="H1024" i="38"/>
  <c r="D1022" i="38"/>
  <c r="E1022" i="38" s="1"/>
  <c r="J1022" i="38" s="1"/>
  <c r="H1022" i="38"/>
  <c r="D1020" i="38"/>
  <c r="E1020" i="38" s="1"/>
  <c r="J1020" i="38" s="1"/>
  <c r="H1020" i="38"/>
  <c r="D1010" i="38"/>
  <c r="E1010" i="38" s="1"/>
  <c r="J1010" i="38" s="1"/>
  <c r="H1010" i="38"/>
  <c r="D1008" i="38"/>
  <c r="E1008" i="38" s="1"/>
  <c r="J1008" i="38" s="1"/>
  <c r="H1008" i="38"/>
  <c r="D1006" i="38"/>
  <c r="E1006" i="38" s="1"/>
  <c r="J1006" i="38" s="1"/>
  <c r="H1006" i="38"/>
  <c r="D1002" i="38"/>
  <c r="E1002" i="38" s="1"/>
  <c r="J1002" i="38" s="1"/>
  <c r="H1002" i="38"/>
  <c r="D1000" i="38"/>
  <c r="E1000" i="38" s="1"/>
  <c r="J1000" i="38" s="1"/>
  <c r="H1000" i="38"/>
  <c r="D998" i="38"/>
  <c r="E998" i="38" s="1"/>
  <c r="J998" i="38" s="1"/>
  <c r="H998" i="38"/>
  <c r="D996" i="38"/>
  <c r="E996" i="38" s="1"/>
  <c r="J996" i="38" s="1"/>
  <c r="H996" i="38"/>
  <c r="D992" i="38"/>
  <c r="E992" i="38" s="1"/>
  <c r="J992" i="38" s="1"/>
  <c r="H992" i="38"/>
  <c r="D990" i="38"/>
  <c r="E990" i="38" s="1"/>
  <c r="J990" i="38" s="1"/>
  <c r="H990" i="38"/>
  <c r="D988" i="38"/>
  <c r="E988" i="38" s="1"/>
  <c r="J988" i="38" s="1"/>
  <c r="H988" i="38"/>
  <c r="D984" i="38"/>
  <c r="E984" i="38" s="1"/>
  <c r="J984" i="38" s="1"/>
  <c r="H984" i="38"/>
  <c r="D972" i="38"/>
  <c r="E972" i="38" s="1"/>
  <c r="J972" i="38" s="1"/>
  <c r="H972" i="38"/>
  <c r="D970" i="38"/>
  <c r="E970" i="38" s="1"/>
  <c r="J970" i="38" s="1"/>
  <c r="H970" i="38"/>
  <c r="D966" i="38"/>
  <c r="E966" i="38" s="1"/>
  <c r="J966" i="38" s="1"/>
  <c r="H966" i="38"/>
  <c r="D964" i="38"/>
  <c r="E964" i="38" s="1"/>
  <c r="J964" i="38" s="1"/>
  <c r="H964" i="38"/>
  <c r="D962" i="38"/>
  <c r="E962" i="38" s="1"/>
  <c r="J962" i="38" s="1"/>
  <c r="H962" i="38"/>
  <c r="D952" i="38"/>
  <c r="E952" i="38" s="1"/>
  <c r="J952" i="38" s="1"/>
  <c r="H952" i="38"/>
  <c r="D948" i="38"/>
  <c r="E948" i="38" s="1"/>
  <c r="J948" i="38" s="1"/>
  <c r="H948" i="38"/>
  <c r="D926" i="38"/>
  <c r="E926" i="38" s="1"/>
  <c r="J926" i="38" s="1"/>
  <c r="H926" i="38"/>
  <c r="D924" i="38"/>
  <c r="E924" i="38" s="1"/>
  <c r="J924" i="38" s="1"/>
  <c r="H924" i="38"/>
  <c r="D922" i="38"/>
  <c r="E922" i="38" s="1"/>
  <c r="J922" i="38" s="1"/>
  <c r="H922" i="38"/>
  <c r="D910" i="38"/>
  <c r="E910" i="38" s="1"/>
  <c r="J910" i="38" s="1"/>
  <c r="H910" i="38"/>
  <c r="D904" i="38"/>
  <c r="E904" i="38" s="1"/>
  <c r="J904" i="38" s="1"/>
  <c r="H904" i="38"/>
  <c r="D902" i="38"/>
  <c r="E902" i="38" s="1"/>
  <c r="J902" i="38" s="1"/>
  <c r="H902" i="38"/>
  <c r="D900" i="38"/>
  <c r="E900" i="38" s="1"/>
  <c r="J900" i="38" s="1"/>
  <c r="H900" i="38"/>
  <c r="D892" i="38"/>
  <c r="E892" i="38" s="1"/>
  <c r="J892" i="38" s="1"/>
  <c r="H892" i="38"/>
  <c r="D890" i="38"/>
  <c r="E890" i="38" s="1"/>
  <c r="J890" i="38" s="1"/>
  <c r="H890" i="38"/>
  <c r="D888" i="38"/>
  <c r="E888" i="38" s="1"/>
  <c r="J888" i="38" s="1"/>
  <c r="H888" i="38"/>
  <c r="D886" i="38"/>
  <c r="E886" i="38" s="1"/>
  <c r="J886" i="38" s="1"/>
  <c r="H886" i="38"/>
  <c r="D884" i="38"/>
  <c r="E884" i="38" s="1"/>
  <c r="J884" i="38" s="1"/>
  <c r="H884" i="38"/>
  <c r="D882" i="38"/>
  <c r="E882" i="38" s="1"/>
  <c r="J882" i="38" s="1"/>
  <c r="H882" i="38"/>
  <c r="D878" i="38"/>
  <c r="E878" i="38" s="1"/>
  <c r="J878" i="38" s="1"/>
  <c r="H878" i="38"/>
  <c r="D876" i="38"/>
  <c r="E876" i="38" s="1"/>
  <c r="J876" i="38" s="1"/>
  <c r="H876" i="38"/>
  <c r="D874" i="38"/>
  <c r="E874" i="38" s="1"/>
  <c r="J874" i="38" s="1"/>
  <c r="H874" i="38"/>
  <c r="D868" i="38"/>
  <c r="E868" i="38" s="1"/>
  <c r="J868" i="38" s="1"/>
  <c r="H868" i="38"/>
  <c r="D866" i="38"/>
  <c r="E866" i="38" s="1"/>
  <c r="J866" i="38" s="1"/>
  <c r="H866" i="38"/>
  <c r="D864" i="38"/>
  <c r="E864" i="38" s="1"/>
  <c r="J864" i="38" s="1"/>
  <c r="H864" i="38"/>
  <c r="D862" i="38"/>
  <c r="E862" i="38" s="1"/>
  <c r="J862" i="38" s="1"/>
  <c r="H862" i="38"/>
  <c r="D846" i="38"/>
  <c r="E846" i="38" s="1"/>
  <c r="J846" i="38" s="1"/>
  <c r="H846" i="38"/>
  <c r="D842" i="38"/>
  <c r="E842" i="38" s="1"/>
  <c r="J842" i="38" s="1"/>
  <c r="H842" i="38"/>
  <c r="D840" i="38"/>
  <c r="E840" i="38" s="1"/>
  <c r="J840" i="38" s="1"/>
  <c r="H840" i="38"/>
  <c r="D824" i="38"/>
  <c r="E824" i="38" s="1"/>
  <c r="J824" i="38" s="1"/>
  <c r="H824" i="38"/>
  <c r="D820" i="38"/>
  <c r="E820" i="38" s="1"/>
  <c r="J820" i="38" s="1"/>
  <c r="H820" i="38"/>
  <c r="D816" i="38"/>
  <c r="E816" i="38" s="1"/>
  <c r="J816" i="38" s="1"/>
  <c r="H816" i="38"/>
  <c r="D810" i="38"/>
  <c r="E810" i="38" s="1"/>
  <c r="J810" i="38" s="1"/>
  <c r="H810" i="38"/>
  <c r="D792" i="38"/>
  <c r="E792" i="38" s="1"/>
  <c r="J792" i="38" s="1"/>
  <c r="H792" i="38"/>
  <c r="D788" i="38"/>
  <c r="E788" i="38" s="1"/>
  <c r="J788" i="38" s="1"/>
  <c r="H788" i="38"/>
  <c r="D776" i="38"/>
  <c r="E776" i="38" s="1"/>
  <c r="J776" i="38" s="1"/>
  <c r="H776" i="38"/>
  <c r="D772" i="38"/>
  <c r="E772" i="38" s="1"/>
  <c r="J772" i="38" s="1"/>
  <c r="H772" i="38"/>
  <c r="D768" i="38"/>
  <c r="E768" i="38" s="1"/>
  <c r="J768" i="38" s="1"/>
  <c r="H768" i="38"/>
  <c r="D756" i="38"/>
  <c r="E756" i="38" s="1"/>
  <c r="J756" i="38" s="1"/>
  <c r="H756" i="38"/>
  <c r="D752" i="38"/>
  <c r="E752" i="38" s="1"/>
  <c r="J752" i="38" s="1"/>
  <c r="H752" i="38"/>
  <c r="D748" i="38"/>
  <c r="E748" i="38" s="1"/>
  <c r="J748" i="38" s="1"/>
  <c r="H748" i="38"/>
  <c r="D746" i="38"/>
  <c r="E746" i="38" s="1"/>
  <c r="J746" i="38" s="1"/>
  <c r="H746" i="38"/>
  <c r="D732" i="38"/>
  <c r="E732" i="38" s="1"/>
  <c r="J732" i="38" s="1"/>
  <c r="H732" i="38"/>
  <c r="D728" i="38"/>
  <c r="E728" i="38" s="1"/>
  <c r="J728" i="38" s="1"/>
  <c r="H728" i="38"/>
  <c r="D724" i="38"/>
  <c r="E724" i="38" s="1"/>
  <c r="J724" i="38" s="1"/>
  <c r="H724" i="38"/>
  <c r="D722" i="38"/>
  <c r="E722" i="38" s="1"/>
  <c r="J722" i="38" s="1"/>
  <c r="H722" i="38"/>
  <c r="D720" i="38"/>
  <c r="E720" i="38" s="1"/>
  <c r="J720" i="38" s="1"/>
  <c r="H720" i="38"/>
  <c r="D708" i="38"/>
  <c r="E708" i="38" s="1"/>
  <c r="J708" i="38" s="1"/>
  <c r="H708" i="38"/>
  <c r="D694" i="38"/>
  <c r="E694" i="38" s="1"/>
  <c r="J694" i="38" s="1"/>
  <c r="H694" i="38"/>
  <c r="D686" i="38"/>
  <c r="E686" i="38" s="1"/>
  <c r="J686" i="38" s="1"/>
  <c r="H686" i="38"/>
  <c r="D672" i="38"/>
  <c r="E672" i="38" s="1"/>
  <c r="J672" i="38" s="1"/>
  <c r="H672" i="38"/>
  <c r="D664" i="38"/>
  <c r="E664" i="38" s="1"/>
  <c r="J664" i="38" s="1"/>
  <c r="H664" i="38"/>
  <c r="D660" i="38"/>
  <c r="E660" i="38" s="1"/>
  <c r="J660" i="38" s="1"/>
  <c r="H660" i="38"/>
  <c r="D646" i="38"/>
  <c r="E646" i="38" s="1"/>
  <c r="J646" i="38" s="1"/>
  <c r="H646" i="38"/>
  <c r="D642" i="38"/>
  <c r="E642" i="38" s="1"/>
  <c r="J642" i="38" s="1"/>
  <c r="H642" i="38"/>
  <c r="D636" i="38"/>
  <c r="E636" i="38" s="1"/>
  <c r="J636" i="38" s="1"/>
  <c r="H636" i="38"/>
  <c r="D634" i="38"/>
  <c r="E634" i="38" s="1"/>
  <c r="J634" i="38" s="1"/>
  <c r="H634" i="38"/>
  <c r="D632" i="38"/>
  <c r="E632" i="38" s="1"/>
  <c r="J632" i="38" s="1"/>
  <c r="H632" i="38"/>
  <c r="D628" i="38"/>
  <c r="E628" i="38" s="1"/>
  <c r="J628" i="38" s="1"/>
  <c r="H628" i="38"/>
  <c r="D626" i="38"/>
  <c r="E626" i="38" s="1"/>
  <c r="J626" i="38" s="1"/>
  <c r="H626" i="38"/>
  <c r="D616" i="38"/>
  <c r="E616" i="38" s="1"/>
  <c r="J616" i="38" s="1"/>
  <c r="H616" i="38"/>
  <c r="D604" i="38"/>
  <c r="E604" i="38" s="1"/>
  <c r="J604" i="38" s="1"/>
  <c r="H604" i="38"/>
  <c r="D600" i="38"/>
  <c r="E600" i="38" s="1"/>
  <c r="J600" i="38" s="1"/>
  <c r="H600" i="38"/>
  <c r="D582" i="38"/>
  <c r="E582" i="38" s="1"/>
  <c r="J582" i="38" s="1"/>
  <c r="H582" i="38"/>
  <c r="D580" i="38"/>
  <c r="E580" i="38" s="1"/>
  <c r="J580" i="38" s="1"/>
  <c r="H580" i="38"/>
  <c r="D566" i="38"/>
  <c r="E566" i="38" s="1"/>
  <c r="J566" i="38" s="1"/>
  <c r="H566" i="38"/>
  <c r="D562" i="38"/>
  <c r="E562" i="38" s="1"/>
  <c r="J562" i="38" s="1"/>
  <c r="H562" i="38"/>
  <c r="D552" i="38"/>
  <c r="E552" i="38" s="1"/>
  <c r="J552" i="38" s="1"/>
  <c r="H552" i="38"/>
  <c r="D546" i="38"/>
  <c r="E546" i="38" s="1"/>
  <c r="J546" i="38" s="1"/>
  <c r="H546" i="38"/>
  <c r="D544" i="38"/>
  <c r="E544" i="38" s="1"/>
  <c r="J544" i="38" s="1"/>
  <c r="H544" i="38"/>
  <c r="D526" i="38"/>
  <c r="E526" i="38" s="1"/>
  <c r="J526" i="38" s="1"/>
  <c r="H526" i="38"/>
  <c r="D522" i="38"/>
  <c r="E522" i="38" s="1"/>
  <c r="J522" i="38" s="1"/>
  <c r="H522" i="38"/>
  <c r="D518" i="38"/>
  <c r="E518" i="38" s="1"/>
  <c r="J518" i="38" s="1"/>
  <c r="H518" i="38"/>
  <c r="D514" i="38"/>
  <c r="E514" i="38" s="1"/>
  <c r="J514" i="38" s="1"/>
  <c r="H514" i="38"/>
  <c r="D502" i="38"/>
  <c r="E502" i="38" s="1"/>
  <c r="J502" i="38" s="1"/>
  <c r="H502" i="38"/>
  <c r="D500" i="38"/>
  <c r="E500" i="38" s="1"/>
  <c r="J500" i="38" s="1"/>
  <c r="H500" i="38"/>
  <c r="D496" i="38"/>
  <c r="E496" i="38" s="1"/>
  <c r="J496" i="38" s="1"/>
  <c r="H496" i="38"/>
  <c r="D488" i="38"/>
  <c r="E488" i="38" s="1"/>
  <c r="J488" i="38" s="1"/>
  <c r="H488" i="38"/>
  <c r="D484" i="38"/>
  <c r="E484" i="38" s="1"/>
  <c r="J484" i="38" s="1"/>
  <c r="H484" i="38"/>
  <c r="D482" i="38"/>
  <c r="E482" i="38" s="1"/>
  <c r="J482" i="38" s="1"/>
  <c r="H482" i="38"/>
  <c r="D480" i="38"/>
  <c r="E480" i="38" s="1"/>
  <c r="J480" i="38" s="1"/>
  <c r="H480" i="38"/>
  <c r="D462" i="38"/>
  <c r="E462" i="38" s="1"/>
  <c r="J462" i="38" s="1"/>
  <c r="H462" i="38"/>
  <c r="D458" i="38"/>
  <c r="E458" i="38" s="1"/>
  <c r="J458" i="38" s="1"/>
  <c r="H458" i="38"/>
  <c r="D446" i="38"/>
  <c r="E446" i="38" s="1"/>
  <c r="J446" i="38" s="1"/>
  <c r="H446" i="38"/>
  <c r="D440" i="38"/>
  <c r="E440" i="38" s="1"/>
  <c r="J440" i="38" s="1"/>
  <c r="H440" i="38"/>
  <c r="D434" i="38"/>
  <c r="E434" i="38" s="1"/>
  <c r="J434" i="38" s="1"/>
  <c r="H434" i="38"/>
  <c r="D426" i="38"/>
  <c r="E426" i="38" s="1"/>
  <c r="J426" i="38" s="1"/>
  <c r="H426" i="38"/>
  <c r="D424" i="38"/>
  <c r="E424" i="38" s="1"/>
  <c r="J424" i="38" s="1"/>
  <c r="H424" i="38"/>
  <c r="D420" i="38"/>
  <c r="E420" i="38" s="1"/>
  <c r="J420" i="38" s="1"/>
  <c r="H420" i="38"/>
  <c r="D416" i="38"/>
  <c r="E416" i="38" s="1"/>
  <c r="J416" i="38" s="1"/>
  <c r="H416" i="38"/>
  <c r="D406" i="38"/>
  <c r="E406" i="38" s="1"/>
  <c r="J406" i="38" s="1"/>
  <c r="H406" i="38"/>
  <c r="D402" i="38"/>
  <c r="E402" i="38" s="1"/>
  <c r="J402" i="38" s="1"/>
  <c r="H402" i="38"/>
  <c r="D400" i="38"/>
  <c r="E400" i="38" s="1"/>
  <c r="J400" i="38" s="1"/>
  <c r="H400" i="38"/>
  <c r="D392" i="38"/>
  <c r="E392" i="38" s="1"/>
  <c r="J392" i="38" s="1"/>
  <c r="H392" i="38"/>
  <c r="D390" i="38"/>
  <c r="E390" i="38" s="1"/>
  <c r="J390" i="38" s="1"/>
  <c r="H390" i="38"/>
  <c r="D386" i="38"/>
  <c r="E386" i="38" s="1"/>
  <c r="J386" i="38" s="1"/>
  <c r="H386" i="38"/>
  <c r="D382" i="38"/>
  <c r="E382" i="38" s="1"/>
  <c r="J382" i="38" s="1"/>
  <c r="H382" i="38"/>
  <c r="D380" i="38"/>
  <c r="E380" i="38" s="1"/>
  <c r="J380" i="38" s="1"/>
  <c r="H380" i="38"/>
  <c r="D378" i="38"/>
  <c r="E378" i="38" s="1"/>
  <c r="J378" i="38" s="1"/>
  <c r="H378" i="38"/>
  <c r="D358" i="38"/>
  <c r="E358" i="38" s="1"/>
  <c r="J358" i="38" s="1"/>
  <c r="H358" i="38"/>
  <c r="D342" i="38"/>
  <c r="E342" i="38" s="1"/>
  <c r="J342" i="38" s="1"/>
  <c r="H342" i="38"/>
  <c r="D336" i="38"/>
  <c r="E336" i="38" s="1"/>
  <c r="J336" i="38" s="1"/>
  <c r="H336" i="38"/>
  <c r="D320" i="38"/>
  <c r="E320" i="38" s="1"/>
  <c r="J320" i="38" s="1"/>
  <c r="H320" i="38"/>
  <c r="D314" i="38"/>
  <c r="E314" i="38" s="1"/>
  <c r="J314" i="38" s="1"/>
  <c r="H314" i="38"/>
  <c r="D310" i="38"/>
  <c r="E310" i="38" s="1"/>
  <c r="J310" i="38" s="1"/>
  <c r="H310" i="38"/>
  <c r="D308" i="38"/>
  <c r="E308" i="38" s="1"/>
  <c r="J308" i="38" s="1"/>
  <c r="H308" i="38"/>
  <c r="D306" i="38"/>
  <c r="E306" i="38" s="1"/>
  <c r="J306" i="38" s="1"/>
  <c r="H306" i="38"/>
  <c r="D298" i="38"/>
  <c r="E298" i="38" s="1"/>
  <c r="J298" i="38" s="1"/>
  <c r="H298" i="38"/>
  <c r="D294" i="38"/>
  <c r="E294" i="38" s="1"/>
  <c r="J294" i="38" s="1"/>
  <c r="H294" i="38"/>
  <c r="D282" i="38"/>
  <c r="E282" i="38" s="1"/>
  <c r="J282" i="38" s="1"/>
  <c r="H282" i="38"/>
  <c r="D276" i="38"/>
  <c r="E276" i="38" s="1"/>
  <c r="J276" i="38" s="1"/>
  <c r="H276" i="38"/>
  <c r="D260" i="38"/>
  <c r="E260" i="38" s="1"/>
  <c r="J260" i="38" s="1"/>
  <c r="H260" i="38"/>
  <c r="D254" i="38"/>
  <c r="E254" i="38" s="1"/>
  <c r="J254" i="38" s="1"/>
  <c r="H254" i="38"/>
  <c r="D252" i="38"/>
  <c r="E252" i="38" s="1"/>
  <c r="J252" i="38" s="1"/>
  <c r="H252" i="38"/>
  <c r="D242" i="38"/>
  <c r="E242" i="38" s="1"/>
  <c r="J242" i="38" s="1"/>
  <c r="H242" i="38"/>
  <c r="D238" i="38"/>
  <c r="E238" i="38" s="1"/>
  <c r="J238" i="38" s="1"/>
  <c r="H238" i="38"/>
  <c r="D232" i="38"/>
  <c r="E232" i="38" s="1"/>
  <c r="J232" i="38" s="1"/>
  <c r="H232" i="38"/>
  <c r="D228" i="38"/>
  <c r="E228" i="38" s="1"/>
  <c r="J228" i="38" s="1"/>
  <c r="H228" i="38"/>
  <c r="D224" i="38"/>
  <c r="E224" i="38" s="1"/>
  <c r="J224" i="38" s="1"/>
  <c r="H224" i="38"/>
  <c r="D220" i="38"/>
  <c r="E220" i="38" s="1"/>
  <c r="J220" i="38" s="1"/>
  <c r="H220" i="38"/>
  <c r="D216" i="38"/>
  <c r="E216" i="38" s="1"/>
  <c r="J216" i="38" s="1"/>
  <c r="H216" i="38"/>
  <c r="D214" i="38"/>
  <c r="E214" i="38" s="1"/>
  <c r="J214" i="38" s="1"/>
  <c r="H214" i="38"/>
  <c r="D200" i="38"/>
  <c r="E200" i="38" s="1"/>
  <c r="J200" i="38" s="1"/>
  <c r="H200" i="38"/>
  <c r="D196" i="38"/>
  <c r="E196" i="38" s="1"/>
  <c r="J196" i="38" s="1"/>
  <c r="H196" i="38"/>
  <c r="D192" i="38"/>
  <c r="E192" i="38" s="1"/>
  <c r="J192" i="38" s="1"/>
  <c r="H192" i="38"/>
  <c r="D188" i="38"/>
  <c r="E188" i="38" s="1"/>
  <c r="J188" i="38" s="1"/>
  <c r="H188" i="38"/>
  <c r="D184" i="38"/>
  <c r="E184" i="38" s="1"/>
  <c r="J184" i="38" s="1"/>
  <c r="H184" i="38"/>
  <c r="D182" i="38"/>
  <c r="E182" i="38" s="1"/>
  <c r="J182" i="38" s="1"/>
  <c r="H182" i="38"/>
  <c r="D180" i="38"/>
  <c r="E180" i="38" s="1"/>
  <c r="J180" i="38" s="1"/>
  <c r="H180" i="38"/>
  <c r="D178" i="38"/>
  <c r="E178" i="38" s="1"/>
  <c r="J178" i="38" s="1"/>
  <c r="H178" i="38"/>
  <c r="D170" i="38"/>
  <c r="E170" i="38" s="1"/>
  <c r="J170" i="38" s="1"/>
  <c r="H170" i="38"/>
  <c r="D164" i="38"/>
  <c r="E164" i="38" s="1"/>
  <c r="J164" i="38" s="1"/>
  <c r="H164" i="38"/>
  <c r="D162" i="38"/>
  <c r="E162" i="38" s="1"/>
  <c r="J162" i="38" s="1"/>
  <c r="H162" i="38"/>
  <c r="D156" i="38"/>
  <c r="E156" i="38" s="1"/>
  <c r="J156" i="38" s="1"/>
  <c r="H156" i="38"/>
  <c r="D152" i="38"/>
  <c r="E152" i="38" s="1"/>
  <c r="J152" i="38" s="1"/>
  <c r="H152" i="38"/>
  <c r="D148" i="38"/>
  <c r="E148" i="38" s="1"/>
  <c r="J148" i="38" s="1"/>
  <c r="H148" i="38"/>
  <c r="D140" i="38"/>
  <c r="E140" i="38" s="1"/>
  <c r="J140" i="38" s="1"/>
  <c r="H140" i="38"/>
  <c r="D136" i="38"/>
  <c r="E136" i="38" s="1"/>
  <c r="J136" i="38" s="1"/>
  <c r="H136" i="38"/>
  <c r="D126" i="38"/>
  <c r="E126" i="38" s="1"/>
  <c r="J126" i="38" s="1"/>
  <c r="H126" i="38"/>
  <c r="D122" i="38"/>
  <c r="E122" i="38" s="1"/>
  <c r="J122" i="38" s="1"/>
  <c r="H122" i="38"/>
  <c r="D120" i="38"/>
  <c r="E120" i="38" s="1"/>
  <c r="J120" i="38" s="1"/>
  <c r="H120" i="38"/>
  <c r="D118" i="38"/>
  <c r="E118" i="38" s="1"/>
  <c r="J118" i="38" s="1"/>
  <c r="H118" i="38"/>
  <c r="D116" i="38"/>
  <c r="E116" i="38" s="1"/>
  <c r="J116" i="38" s="1"/>
  <c r="H116" i="38"/>
  <c r="D110" i="38"/>
  <c r="E110" i="38" s="1"/>
  <c r="J110" i="38" s="1"/>
  <c r="H110" i="38"/>
  <c r="D104" i="38"/>
  <c r="E104" i="38" s="1"/>
  <c r="J104" i="38" s="1"/>
  <c r="H104" i="38"/>
  <c r="D100" i="38"/>
  <c r="E100" i="38" s="1"/>
  <c r="J100" i="38" s="1"/>
  <c r="H100" i="38"/>
  <c r="D96" i="38"/>
  <c r="E96" i="38" s="1"/>
  <c r="J96" i="38" s="1"/>
  <c r="H96" i="38"/>
  <c r="D94" i="38"/>
  <c r="E94" i="38" s="1"/>
  <c r="J94" i="38" s="1"/>
  <c r="H94" i="38"/>
  <c r="D88" i="38"/>
  <c r="E88" i="38" s="1"/>
  <c r="J88" i="38" s="1"/>
  <c r="H88" i="38"/>
  <c r="D86" i="38"/>
  <c r="E86" i="38" s="1"/>
  <c r="J86" i="38" s="1"/>
  <c r="H86" i="38"/>
  <c r="D76" i="38"/>
  <c r="E76" i="38" s="1"/>
  <c r="J76" i="38" s="1"/>
  <c r="H76" i="38"/>
  <c r="D74" i="38"/>
  <c r="E74" i="38" s="1"/>
  <c r="J74" i="38" s="1"/>
  <c r="H74" i="38"/>
  <c r="D1038" i="38"/>
  <c r="E1038" i="38" s="1"/>
  <c r="J1038" i="38" s="1"/>
  <c r="D755" i="38"/>
  <c r="E755" i="38" s="1"/>
  <c r="J755" i="38" s="1"/>
  <c r="D1449" i="38"/>
  <c r="E1449" i="38" s="1"/>
  <c r="J1449" i="38" s="1"/>
  <c r="D1309" i="38"/>
  <c r="E1309" i="38" s="1"/>
  <c r="J1309" i="38" s="1"/>
  <c r="D1400" i="38"/>
  <c r="E1400" i="38" s="1"/>
  <c r="D1338" i="38"/>
  <c r="E1338" i="38" s="1"/>
  <c r="J1338" i="38" s="1"/>
  <c r="D1029" i="38"/>
  <c r="E1029" i="38" s="1"/>
  <c r="J1029" i="38" s="1"/>
  <c r="D893" i="38"/>
  <c r="E893" i="38" s="1"/>
  <c r="J893" i="38" s="1"/>
  <c r="D914" i="38"/>
  <c r="E914" i="38" s="1"/>
  <c r="J914" i="38" s="1"/>
  <c r="D857" i="38"/>
  <c r="E857" i="38" s="1"/>
  <c r="J857" i="38" s="1"/>
  <c r="D108" i="38"/>
  <c r="E108" i="38" s="1"/>
  <c r="J108" i="38" s="1"/>
  <c r="D103" i="38"/>
  <c r="E103" i="38" s="1"/>
  <c r="J103" i="38" s="1"/>
  <c r="D62" i="38"/>
  <c r="E62" i="38" s="1"/>
  <c r="J62" i="38" s="1"/>
  <c r="H62" i="38"/>
  <c r="D1457" i="38"/>
  <c r="E1457" i="38" s="1"/>
  <c r="J1457" i="38" s="1"/>
  <c r="D1086" i="38"/>
  <c r="E1086" i="38" s="1"/>
  <c r="J1086" i="38" s="1"/>
  <c r="D835" i="38"/>
  <c r="E835" i="38" s="1"/>
  <c r="J835" i="38" s="1"/>
  <c r="D781" i="38"/>
  <c r="E781" i="38" s="1"/>
  <c r="J781" i="38" s="1"/>
  <c r="D194" i="38"/>
  <c r="E194" i="38" s="1"/>
  <c r="J194" i="38" s="1"/>
  <c r="D1286" i="38"/>
  <c r="E1286" i="38" s="1"/>
  <c r="J1286" i="38" s="1"/>
  <c r="D1103" i="38"/>
  <c r="E1103" i="38" s="1"/>
  <c r="D946" i="38"/>
  <c r="E946" i="38" s="1"/>
  <c r="J946" i="38" s="1"/>
  <c r="D687" i="38"/>
  <c r="E687" i="38" s="1"/>
  <c r="J687" i="38" s="1"/>
  <c r="D1454" i="38"/>
  <c r="E1454" i="38" s="1"/>
  <c r="J1454" i="38" s="1"/>
  <c r="D1323" i="38"/>
  <c r="E1323" i="38" s="1"/>
  <c r="D814" i="38"/>
  <c r="E814" i="38" s="1"/>
  <c r="J814" i="38" s="1"/>
  <c r="D430" i="38"/>
  <c r="E430" i="38" s="1"/>
  <c r="J430" i="38" s="1"/>
  <c r="D1283" i="38"/>
  <c r="E1283" i="38" s="1"/>
  <c r="J1283" i="38" s="1"/>
  <c r="D1126" i="38"/>
  <c r="E1126" i="38" s="1"/>
  <c r="J1126" i="38" s="1"/>
  <c r="D968" i="38"/>
  <c r="E968" i="38" s="1"/>
  <c r="J968" i="38" s="1"/>
  <c r="D716" i="38"/>
  <c r="E716" i="38" s="1"/>
  <c r="J716" i="38" s="1"/>
  <c r="I35" i="38"/>
  <c r="I31" i="38"/>
  <c r="I27" i="38"/>
  <c r="D787" i="38"/>
  <c r="E787" i="38" s="1"/>
  <c r="J787" i="38" s="1"/>
  <c r="D383" i="38"/>
  <c r="E383" i="38" s="1"/>
  <c r="J383" i="38" s="1"/>
  <c r="D112" i="38"/>
  <c r="E112" i="38" s="1"/>
  <c r="J112" i="38" s="1"/>
  <c r="D1440" i="38"/>
  <c r="E1440" i="38" s="1"/>
  <c r="J1440" i="38" s="1"/>
  <c r="D1433" i="38"/>
  <c r="E1433" i="38" s="1"/>
  <c r="D1329" i="38"/>
  <c r="E1329" i="38" s="1"/>
  <c r="J1329" i="38" s="1"/>
  <c r="D1322" i="38"/>
  <c r="E1322" i="38" s="1"/>
  <c r="J1322" i="38" s="1"/>
  <c r="D958" i="38"/>
  <c r="E958" i="38" s="1"/>
  <c r="J958" i="38" s="1"/>
  <c r="D909" i="38"/>
  <c r="E909" i="38" s="1"/>
  <c r="J909" i="38" s="1"/>
  <c r="D825" i="38"/>
  <c r="E825" i="38" s="1"/>
  <c r="J825" i="38" s="1"/>
  <c r="D747" i="38"/>
  <c r="E747" i="38" s="1"/>
  <c r="J747" i="38" s="1"/>
  <c r="D654" i="38"/>
  <c r="E654" i="38" s="1"/>
  <c r="J654" i="38" s="1"/>
  <c r="D573" i="38"/>
  <c r="E573" i="38" s="1"/>
  <c r="J573" i="38" s="1"/>
  <c r="D448" i="38"/>
  <c r="E448" i="38" s="1"/>
  <c r="J448" i="38" s="1"/>
  <c r="D347" i="38"/>
  <c r="E347" i="38" s="1"/>
  <c r="J347" i="38" s="1"/>
  <c r="D262" i="38"/>
  <c r="E262" i="38" s="1"/>
  <c r="J262" i="38" s="1"/>
  <c r="D246" i="38"/>
  <c r="E246" i="38" s="1"/>
  <c r="J246" i="38" s="1"/>
  <c r="D1413" i="38"/>
  <c r="E1413" i="38" s="1"/>
  <c r="J1413" i="38" s="1"/>
  <c r="D1218" i="38"/>
  <c r="E1218" i="38" s="1"/>
  <c r="J1218" i="38" s="1"/>
  <c r="D800" i="38"/>
  <c r="E800" i="38" s="1"/>
  <c r="J800" i="38" s="1"/>
  <c r="D312" i="38"/>
  <c r="E312" i="38" s="1"/>
  <c r="J312" i="38" s="1"/>
  <c r="H49" i="38"/>
  <c r="D1420" i="38"/>
  <c r="E1420" i="38" s="1"/>
  <c r="J1420" i="38" s="1"/>
  <c r="D1373" i="38"/>
  <c r="E1373" i="38" s="1"/>
  <c r="J1373" i="38" s="1"/>
  <c r="D1291" i="38"/>
  <c r="E1291" i="38" s="1"/>
  <c r="J1291" i="38" s="1"/>
  <c r="D1273" i="38"/>
  <c r="E1273" i="38" s="1"/>
  <c r="J1273" i="38" s="1"/>
  <c r="D1242" i="38"/>
  <c r="E1242" i="38" s="1"/>
  <c r="J1242" i="38" s="1"/>
  <c r="D1167" i="38"/>
  <c r="E1167" i="38" s="1"/>
  <c r="J1167" i="38" s="1"/>
  <c r="D1096" i="38"/>
  <c r="E1096" i="38" s="1"/>
  <c r="J1096" i="38" s="1"/>
  <c r="D879" i="38"/>
  <c r="E879" i="38" s="1"/>
  <c r="J879" i="38" s="1"/>
  <c r="D769" i="38"/>
  <c r="E769" i="38" s="1"/>
  <c r="J769" i="38" s="1"/>
  <c r="D733" i="38"/>
  <c r="E733" i="38" s="1"/>
  <c r="J733" i="38" s="1"/>
  <c r="D702" i="38"/>
  <c r="E702" i="38" s="1"/>
  <c r="J702" i="38" s="1"/>
  <c r="D671" i="38"/>
  <c r="E671" i="38" s="1"/>
  <c r="J671" i="38" s="1"/>
  <c r="D640" i="38"/>
  <c r="E640" i="38" s="1"/>
  <c r="J640" i="38" s="1"/>
  <c r="D334" i="38"/>
  <c r="E334" i="38" s="1"/>
  <c r="J334" i="38" s="1"/>
  <c r="D264" i="38"/>
  <c r="E264" i="38" s="1"/>
  <c r="J264" i="38" s="1"/>
  <c r="D250" i="38"/>
  <c r="E250" i="38" s="1"/>
  <c r="J250" i="38" s="1"/>
  <c r="D144" i="38"/>
  <c r="E144" i="38" s="1"/>
  <c r="J144" i="38" s="1"/>
  <c r="D1365" i="38"/>
  <c r="E1365" i="38" s="1"/>
  <c r="J1365" i="38" s="1"/>
  <c r="D1333" i="38"/>
  <c r="E1333" i="38" s="1"/>
  <c r="J1333" i="38" s="1"/>
  <c r="D1258" i="38"/>
  <c r="E1258" i="38" s="1"/>
  <c r="J1258" i="38" s="1"/>
  <c r="D1106" i="38"/>
  <c r="E1106" i="38" s="1"/>
  <c r="J1106" i="38" s="1"/>
  <c r="D1071" i="38"/>
  <c r="E1071" i="38" s="1"/>
  <c r="J1071" i="38" s="1"/>
  <c r="D1003" i="38"/>
  <c r="E1003" i="38" s="1"/>
  <c r="J1003" i="38" s="1"/>
  <c r="D955" i="38"/>
  <c r="E955" i="38" s="1"/>
  <c r="J955" i="38" s="1"/>
  <c r="D950" i="38"/>
  <c r="E950" i="38" s="1"/>
  <c r="J950" i="38" s="1"/>
  <c r="D901" i="38"/>
  <c r="E901" i="38" s="1"/>
  <c r="J901" i="38" s="1"/>
  <c r="D831" i="38"/>
  <c r="E831" i="38" s="1"/>
  <c r="J831" i="38" s="1"/>
  <c r="D727" i="38"/>
  <c r="E727" i="38" s="1"/>
  <c r="J727" i="38" s="1"/>
  <c r="D678" i="38"/>
  <c r="E678" i="38" s="1"/>
  <c r="J678" i="38" s="1"/>
  <c r="D589" i="38"/>
  <c r="E589" i="38" s="1"/>
  <c r="J589" i="38" s="1"/>
  <c r="D537" i="38"/>
  <c r="E537" i="38" s="1"/>
  <c r="J537" i="38" s="1"/>
  <c r="D494" i="38"/>
  <c r="E494" i="38" s="1"/>
  <c r="J494" i="38" s="1"/>
  <c r="D284" i="38"/>
  <c r="E284" i="38" s="1"/>
  <c r="J284" i="38" s="1"/>
  <c r="D202" i="38"/>
  <c r="E202" i="38" s="1"/>
  <c r="J202" i="38" s="1"/>
  <c r="D138" i="38"/>
  <c r="E138" i="38" s="1"/>
  <c r="J138" i="38" s="1"/>
  <c r="D1050" i="38"/>
  <c r="E1050" i="38" s="1"/>
  <c r="J1050" i="38" s="1"/>
  <c r="D1001" i="38"/>
  <c r="E1001" i="38" s="1"/>
  <c r="J1001" i="38" s="1"/>
  <c r="D994" i="38"/>
  <c r="E994" i="38" s="1"/>
  <c r="J994" i="38" s="1"/>
  <c r="D973" i="38"/>
  <c r="E973" i="38" s="1"/>
  <c r="J973" i="38" s="1"/>
  <c r="D945" i="38"/>
  <c r="E945" i="38" s="1"/>
  <c r="J945" i="38" s="1"/>
  <c r="D936" i="38"/>
  <c r="E936" i="38" s="1"/>
  <c r="J936" i="38" s="1"/>
  <c r="D920" i="38"/>
  <c r="E920" i="38" s="1"/>
  <c r="J920" i="38" s="1"/>
  <c r="D880" i="38"/>
  <c r="E880" i="38" s="1"/>
  <c r="J880" i="38" s="1"/>
  <c r="D843" i="38"/>
  <c r="E843" i="38" s="1"/>
  <c r="J843" i="38" s="1"/>
  <c r="D813" i="38"/>
  <c r="E813" i="38" s="1"/>
  <c r="J813" i="38" s="1"/>
  <c r="D742" i="38"/>
  <c r="E742" i="38" s="1"/>
  <c r="J742" i="38" s="1"/>
  <c r="D676" i="38"/>
  <c r="E676" i="38" s="1"/>
  <c r="J676" i="38" s="1"/>
  <c r="D645" i="38"/>
  <c r="E645" i="38" s="1"/>
  <c r="J645" i="38" s="1"/>
  <c r="D617" i="38"/>
  <c r="E617" i="38" s="1"/>
  <c r="J617" i="38" s="1"/>
  <c r="D587" i="38"/>
  <c r="E587" i="38" s="1"/>
  <c r="J587" i="38" s="1"/>
  <c r="D492" i="38"/>
  <c r="E492" i="38" s="1"/>
  <c r="J492" i="38" s="1"/>
  <c r="D475" i="38"/>
  <c r="E475" i="38" s="1"/>
  <c r="J475" i="38" s="1"/>
  <c r="D409" i="38"/>
  <c r="E409" i="38" s="1"/>
  <c r="J409" i="38" s="1"/>
  <c r="D399" i="38"/>
  <c r="E399" i="38" s="1"/>
  <c r="D397" i="38"/>
  <c r="E397" i="38" s="1"/>
  <c r="J397" i="38" s="1"/>
  <c r="D355" i="38"/>
  <c r="E355" i="38" s="1"/>
  <c r="D351" i="38"/>
  <c r="E351" i="38" s="1"/>
  <c r="J351" i="38" s="1"/>
  <c r="D324" i="38"/>
  <c r="E324" i="38" s="1"/>
  <c r="J324" i="38" s="1"/>
  <c r="D301" i="38"/>
  <c r="E301" i="38" s="1"/>
  <c r="J301" i="38" s="1"/>
  <c r="D208" i="38"/>
  <c r="E208" i="38" s="1"/>
  <c r="J208" i="38" s="1"/>
  <c r="D154" i="38"/>
  <c r="E154" i="38" s="1"/>
  <c r="J154" i="38" s="1"/>
  <c r="D132" i="38"/>
  <c r="E132" i="38" s="1"/>
  <c r="J132" i="38" s="1"/>
  <c r="D117" i="38"/>
  <c r="E117" i="38" s="1"/>
  <c r="J117" i="38" s="1"/>
  <c r="D1036" i="38"/>
  <c r="E1036" i="38" s="1"/>
  <c r="J1036" i="38" s="1"/>
  <c r="D1004" i="38"/>
  <c r="E1004" i="38" s="1"/>
  <c r="D986" i="38"/>
  <c r="E986" i="38" s="1"/>
  <c r="J986" i="38" s="1"/>
  <c r="D951" i="38"/>
  <c r="E951" i="38" s="1"/>
  <c r="J951" i="38" s="1"/>
  <c r="D928" i="38"/>
  <c r="E928" i="38" s="1"/>
  <c r="J928" i="38" s="1"/>
  <c r="D889" i="38"/>
  <c r="E889" i="38" s="1"/>
  <c r="J889" i="38" s="1"/>
  <c r="D859" i="38"/>
  <c r="E859" i="38" s="1"/>
  <c r="J859" i="38" s="1"/>
  <c r="D834" i="38"/>
  <c r="E834" i="38" s="1"/>
  <c r="J834" i="38" s="1"/>
  <c r="D783" i="38"/>
  <c r="E783" i="38" s="1"/>
  <c r="J783" i="38" s="1"/>
  <c r="D751" i="38"/>
  <c r="E751" i="38" s="1"/>
  <c r="D656" i="38"/>
  <c r="E656" i="38" s="1"/>
  <c r="J656" i="38" s="1"/>
  <c r="D457" i="38"/>
  <c r="E457" i="38" s="1"/>
  <c r="J457" i="38" s="1"/>
  <c r="D438" i="38"/>
  <c r="E438" i="38" s="1"/>
  <c r="J438" i="38" s="1"/>
  <c r="D389" i="38"/>
  <c r="E389" i="38" s="1"/>
  <c r="J389" i="38" s="1"/>
  <c r="D43" i="38"/>
  <c r="E43" i="38" s="1"/>
  <c r="J43" i="38" s="1"/>
  <c r="H31" i="38"/>
  <c r="D1384" i="38"/>
  <c r="E1384" i="38" s="1"/>
  <c r="J1384" i="38" s="1"/>
  <c r="D1376" i="38"/>
  <c r="E1376" i="38" s="1"/>
  <c r="J1376" i="38" s="1"/>
  <c r="D1360" i="38"/>
  <c r="E1360" i="38" s="1"/>
  <c r="J1360" i="38" s="1"/>
  <c r="D1296" i="38"/>
  <c r="E1296" i="38" s="1"/>
  <c r="J1296" i="38" s="1"/>
  <c r="D1247" i="38"/>
  <c r="E1247" i="38" s="1"/>
  <c r="J1247" i="38" s="1"/>
  <c r="D1200" i="38"/>
  <c r="E1200" i="38" s="1"/>
  <c r="J1200" i="38" s="1"/>
  <c r="D1051" i="38"/>
  <c r="E1051" i="38" s="1"/>
  <c r="J1051" i="38" s="1"/>
  <c r="D1009" i="38"/>
  <c r="E1009" i="38" s="1"/>
  <c r="J1009" i="38" s="1"/>
  <c r="D995" i="38"/>
  <c r="E995" i="38" s="1"/>
  <c r="J995" i="38" s="1"/>
  <c r="D954" i="38"/>
  <c r="E954" i="38" s="1"/>
  <c r="J954" i="38" s="1"/>
  <c r="D942" i="38"/>
  <c r="E942" i="38" s="1"/>
  <c r="J942" i="38" s="1"/>
  <c r="D758" i="38"/>
  <c r="E758" i="38" s="1"/>
  <c r="J758" i="38" s="1"/>
  <c r="D688" i="38"/>
  <c r="E688" i="38" s="1"/>
  <c r="J688" i="38" s="1"/>
  <c r="D635" i="38"/>
  <c r="E635" i="38" s="1"/>
  <c r="J635" i="38" s="1"/>
  <c r="D611" i="38"/>
  <c r="E611" i="38" s="1"/>
  <c r="J611" i="38" s="1"/>
  <c r="D551" i="38"/>
  <c r="E551" i="38" s="1"/>
  <c r="J551" i="38" s="1"/>
  <c r="D532" i="38"/>
  <c r="E532" i="38" s="1"/>
  <c r="J532" i="38" s="1"/>
  <c r="D521" i="38"/>
  <c r="E521" i="38" s="1"/>
  <c r="J521" i="38" s="1"/>
  <c r="D474" i="38"/>
  <c r="E474" i="38" s="1"/>
  <c r="J474" i="38" s="1"/>
  <c r="D398" i="38"/>
  <c r="E398" i="38" s="1"/>
  <c r="J398" i="38" s="1"/>
  <c r="D396" i="38"/>
  <c r="E396" i="38" s="1"/>
  <c r="J396" i="38" s="1"/>
  <c r="D354" i="38"/>
  <c r="E354" i="38" s="1"/>
  <c r="J354" i="38" s="1"/>
  <c r="D268" i="38"/>
  <c r="E268" i="38" s="1"/>
  <c r="J268" i="38" s="1"/>
  <c r="D193" i="38"/>
  <c r="E193" i="38" s="1"/>
  <c r="J193" i="38" s="1"/>
  <c r="D181" i="38"/>
  <c r="E181" i="38" s="1"/>
  <c r="J181" i="38" s="1"/>
  <c r="D147" i="38"/>
  <c r="E147" i="38" s="1"/>
  <c r="J147" i="38" s="1"/>
  <c r="D99" i="38"/>
  <c r="E99" i="38" s="1"/>
  <c r="J99" i="38" s="1"/>
  <c r="D1417" i="38"/>
  <c r="E1417" i="38" s="1"/>
  <c r="J1417" i="38" s="1"/>
  <c r="D1404" i="38"/>
  <c r="E1404" i="38" s="1"/>
  <c r="J1404" i="38" s="1"/>
  <c r="D1356" i="38"/>
  <c r="E1356" i="38" s="1"/>
  <c r="D1234" i="38"/>
  <c r="E1234" i="38" s="1"/>
  <c r="J1234" i="38" s="1"/>
  <c r="D1229" i="38"/>
  <c r="E1229" i="38" s="1"/>
  <c r="J1229" i="38" s="1"/>
  <c r="D1214" i="38"/>
  <c r="E1214" i="38" s="1"/>
  <c r="J1214" i="38" s="1"/>
  <c r="D1189" i="38"/>
  <c r="E1189" i="38" s="1"/>
  <c r="J1189" i="38" s="1"/>
  <c r="D1105" i="38"/>
  <c r="E1105" i="38" s="1"/>
  <c r="J1105" i="38" s="1"/>
  <c r="D1097" i="38"/>
  <c r="E1097" i="38" s="1"/>
  <c r="J1097" i="38" s="1"/>
  <c r="D1014" i="38"/>
  <c r="E1014" i="38" s="1"/>
  <c r="J1014" i="38" s="1"/>
  <c r="D987" i="38"/>
  <c r="E987" i="38" s="1"/>
  <c r="J987" i="38" s="1"/>
  <c r="D957" i="38"/>
  <c r="E957" i="38" s="1"/>
  <c r="J957" i="38" s="1"/>
  <c r="D915" i="38"/>
  <c r="E915" i="38" s="1"/>
  <c r="J915" i="38" s="1"/>
  <c r="D869" i="38"/>
  <c r="E869" i="38" s="1"/>
  <c r="J869" i="38" s="1"/>
  <c r="D836" i="38"/>
  <c r="E836" i="38" s="1"/>
  <c r="J836" i="38" s="1"/>
  <c r="D721" i="38"/>
  <c r="E721" i="38" s="1"/>
  <c r="J721" i="38" s="1"/>
  <c r="D691" i="38"/>
  <c r="E691" i="38" s="1"/>
  <c r="J691" i="38" s="1"/>
  <c r="D638" i="38"/>
  <c r="E638" i="38" s="1"/>
  <c r="J638" i="38" s="1"/>
  <c r="D614" i="38"/>
  <c r="E614" i="38" s="1"/>
  <c r="J614" i="38" s="1"/>
  <c r="D576" i="38"/>
  <c r="E576" i="38" s="1"/>
  <c r="J576" i="38" s="1"/>
  <c r="D464" i="38"/>
  <c r="E464" i="38" s="1"/>
  <c r="J464" i="38" s="1"/>
  <c r="D456" i="38"/>
  <c r="E456" i="38" s="1"/>
  <c r="J456" i="38" s="1"/>
  <c r="D371" i="38"/>
  <c r="E371" i="38" s="1"/>
  <c r="J371" i="38" s="1"/>
  <c r="D275" i="38"/>
  <c r="E275" i="38" s="1"/>
  <c r="J275" i="38" s="1"/>
  <c r="D244" i="38"/>
  <c r="E244" i="38" s="1"/>
  <c r="J244" i="38" s="1"/>
  <c r="D186" i="38"/>
  <c r="E186" i="38" s="1"/>
  <c r="J186" i="38" s="1"/>
  <c r="D90" i="38"/>
  <c r="E90" i="38" s="1"/>
  <c r="J90" i="38" s="1"/>
  <c r="D1046" i="38"/>
  <c r="E1046" i="38" s="1"/>
  <c r="J1046" i="38" s="1"/>
  <c r="D938" i="38"/>
  <c r="E938" i="38" s="1"/>
  <c r="D934" i="38"/>
  <c r="E934" i="38" s="1"/>
  <c r="J934" i="38" s="1"/>
  <c r="D897" i="38"/>
  <c r="E897" i="38" s="1"/>
  <c r="J897" i="38" s="1"/>
  <c r="D867" i="38"/>
  <c r="E867" i="38" s="1"/>
  <c r="J867" i="38" s="1"/>
  <c r="D830" i="38"/>
  <c r="E830" i="38" s="1"/>
  <c r="J830" i="38" s="1"/>
  <c r="D805" i="38"/>
  <c r="E805" i="38" s="1"/>
  <c r="J805" i="38" s="1"/>
  <c r="D796" i="38"/>
  <c r="E796" i="38" s="1"/>
  <c r="J796" i="38" s="1"/>
  <c r="D791" i="38"/>
  <c r="E791" i="38" s="1"/>
  <c r="J791" i="38" s="1"/>
  <c r="D773" i="38"/>
  <c r="E773" i="38" s="1"/>
  <c r="D766" i="38"/>
  <c r="E766" i="38" s="1"/>
  <c r="J766" i="38" s="1"/>
  <c r="D731" i="38"/>
  <c r="E731" i="38" s="1"/>
  <c r="J731" i="38" s="1"/>
  <c r="D704" i="38"/>
  <c r="E704" i="38" s="1"/>
  <c r="J704" i="38" s="1"/>
  <c r="D698" i="38"/>
  <c r="E698" i="38" s="1"/>
  <c r="J698" i="38" s="1"/>
  <c r="D695" i="38"/>
  <c r="E695" i="38" s="1"/>
  <c r="J695" i="38" s="1"/>
  <c r="D684" i="38"/>
  <c r="E684" i="38" s="1"/>
  <c r="J684" i="38" s="1"/>
  <c r="D633" i="38"/>
  <c r="E633" i="38" s="1"/>
  <c r="J633" i="38" s="1"/>
  <c r="D602" i="38"/>
  <c r="E602" i="38" s="1"/>
  <c r="J602" i="38" s="1"/>
  <c r="D572" i="38"/>
  <c r="E572" i="38" s="1"/>
  <c r="J572" i="38" s="1"/>
  <c r="D528" i="38"/>
  <c r="E528" i="38" s="1"/>
  <c r="J528" i="38" s="1"/>
  <c r="D483" i="38"/>
  <c r="E483" i="38" s="1"/>
  <c r="J483" i="38" s="1"/>
  <c r="D470" i="38"/>
  <c r="E470" i="38" s="1"/>
  <c r="J470" i="38" s="1"/>
  <c r="D468" i="38"/>
  <c r="E468" i="38" s="1"/>
  <c r="J468" i="38" s="1"/>
  <c r="D405" i="38"/>
  <c r="E405" i="38" s="1"/>
  <c r="J405" i="38" s="1"/>
  <c r="D361" i="38"/>
  <c r="E361" i="38" s="1"/>
  <c r="J361" i="38" s="1"/>
  <c r="D316" i="38"/>
  <c r="E316" i="38" s="1"/>
  <c r="J316" i="38" s="1"/>
  <c r="D292" i="38"/>
  <c r="E292" i="38" s="1"/>
  <c r="J292" i="38" s="1"/>
  <c r="D258" i="38"/>
  <c r="E258" i="38" s="1"/>
  <c r="J258" i="38" s="1"/>
  <c r="D240" i="38"/>
  <c r="E240" i="38" s="1"/>
  <c r="J240" i="38" s="1"/>
  <c r="D236" i="38"/>
  <c r="E236" i="38" s="1"/>
  <c r="J236" i="38" s="1"/>
  <c r="D235" i="38"/>
  <c r="E235" i="38" s="1"/>
  <c r="J235" i="38" s="1"/>
  <c r="D206" i="38"/>
  <c r="E206" i="38" s="1"/>
  <c r="J206" i="38" s="1"/>
  <c r="D191" i="38"/>
  <c r="E191" i="38" s="1"/>
  <c r="J191" i="38" s="1"/>
  <c r="D139" i="38"/>
  <c r="E139" i="38" s="1"/>
  <c r="J139" i="38" s="1"/>
  <c r="D87" i="38"/>
  <c r="E87" i="38" s="1"/>
  <c r="J87" i="38" s="1"/>
  <c r="D1429" i="38"/>
  <c r="E1429" i="38" s="1"/>
  <c r="J1429" i="38" s="1"/>
  <c r="D1394" i="38"/>
  <c r="E1394" i="38" s="1"/>
  <c r="J1394" i="38" s="1"/>
  <c r="D1382" i="38"/>
  <c r="E1382" i="38" s="1"/>
  <c r="J1382" i="38" s="1"/>
  <c r="D1317" i="38"/>
  <c r="E1317" i="38" s="1"/>
  <c r="J1317" i="38" s="1"/>
  <c r="D1305" i="38"/>
  <c r="E1305" i="38" s="1"/>
  <c r="J1305" i="38" s="1"/>
  <c r="D1260" i="38"/>
  <c r="E1260" i="38" s="1"/>
  <c r="J1260" i="38" s="1"/>
  <c r="D1255" i="38"/>
  <c r="E1255" i="38" s="1"/>
  <c r="J1255" i="38" s="1"/>
  <c r="D1154" i="38"/>
  <c r="E1154" i="38" s="1"/>
  <c r="J1154" i="38" s="1"/>
  <c r="D1048" i="38"/>
  <c r="E1048" i="38" s="1"/>
  <c r="D1017" i="38"/>
  <c r="E1017" i="38" s="1"/>
  <c r="J1017" i="38" s="1"/>
  <c r="D1007" i="38"/>
  <c r="E1007" i="38" s="1"/>
  <c r="J1007" i="38" s="1"/>
  <c r="D896" i="38"/>
  <c r="E896" i="38" s="1"/>
  <c r="J896" i="38" s="1"/>
  <c r="D885" i="38"/>
  <c r="E885" i="38" s="1"/>
  <c r="J885" i="38" s="1"/>
  <c r="D832" i="38"/>
  <c r="E832" i="38" s="1"/>
  <c r="J832" i="38" s="1"/>
  <c r="D827" i="38"/>
  <c r="E827" i="38" s="1"/>
  <c r="J827" i="38" s="1"/>
  <c r="D764" i="38"/>
  <c r="E764" i="38" s="1"/>
  <c r="J764" i="38" s="1"/>
  <c r="D714" i="38"/>
  <c r="E714" i="38" s="1"/>
  <c r="J714" i="38" s="1"/>
  <c r="D661" i="38"/>
  <c r="E661" i="38" s="1"/>
  <c r="J661" i="38" s="1"/>
  <c r="D659" i="38"/>
  <c r="E659" i="38" s="1"/>
  <c r="J659" i="38" s="1"/>
  <c r="D624" i="38"/>
  <c r="E624" i="38" s="1"/>
  <c r="J624" i="38" s="1"/>
  <c r="D609" i="38"/>
  <c r="E609" i="38" s="1"/>
  <c r="J609" i="38" s="1"/>
  <c r="D596" i="38"/>
  <c r="E596" i="38" s="1"/>
  <c r="J596" i="38" s="1"/>
  <c r="D594" i="38"/>
  <c r="E594" i="38" s="1"/>
  <c r="J594" i="38" s="1"/>
  <c r="D569" i="38"/>
  <c r="E569" i="38" s="1"/>
  <c r="J569" i="38" s="1"/>
  <c r="D567" i="38"/>
  <c r="E567" i="38" s="1"/>
  <c r="J567" i="38" s="1"/>
  <c r="D558" i="38"/>
  <c r="E558" i="38" s="1"/>
  <c r="J558" i="38" s="1"/>
  <c r="D478" i="38"/>
  <c r="E478" i="38" s="1"/>
  <c r="J478" i="38" s="1"/>
  <c r="D472" i="38"/>
  <c r="E472" i="38" s="1"/>
  <c r="J472" i="38" s="1"/>
  <c r="D394" i="38"/>
  <c r="E394" i="38" s="1"/>
  <c r="J394" i="38" s="1"/>
  <c r="D385" i="38"/>
  <c r="E385" i="38" s="1"/>
  <c r="J385" i="38" s="1"/>
  <c r="D365" i="38"/>
  <c r="E365" i="38" s="1"/>
  <c r="J365" i="38" s="1"/>
  <c r="D360" i="38"/>
  <c r="E360" i="38" s="1"/>
  <c r="J360" i="38" s="1"/>
  <c r="D205" i="38"/>
  <c r="E205" i="38" s="1"/>
  <c r="J205" i="38" s="1"/>
  <c r="D130" i="38"/>
  <c r="E130" i="38" s="1"/>
  <c r="J130" i="38" s="1"/>
  <c r="H35" i="38"/>
  <c r="H27" i="38"/>
  <c r="D1387" i="38"/>
  <c r="E1387" i="38" s="1"/>
  <c r="J1387" i="38" s="1"/>
  <c r="D1351" i="38"/>
  <c r="E1351" i="38" s="1"/>
  <c r="J1351" i="38" s="1"/>
  <c r="D1349" i="38"/>
  <c r="E1349" i="38" s="1"/>
  <c r="J1349" i="38" s="1"/>
  <c r="D1327" i="38"/>
  <c r="E1327" i="38" s="1"/>
  <c r="J1327" i="38" s="1"/>
  <c r="D1315" i="38"/>
  <c r="E1315" i="38" s="1"/>
  <c r="J1315" i="38" s="1"/>
  <c r="D1313" i="38"/>
  <c r="E1313" i="38" s="1"/>
  <c r="J1313" i="38" s="1"/>
  <c r="D1299" i="38"/>
  <c r="E1299" i="38" s="1"/>
  <c r="J1299" i="38" s="1"/>
  <c r="D1287" i="38"/>
  <c r="E1287" i="38" s="1"/>
  <c r="J1287" i="38" s="1"/>
  <c r="D1236" i="38"/>
  <c r="E1236" i="38" s="1"/>
  <c r="J1236" i="38" s="1"/>
  <c r="D1193" i="38"/>
  <c r="E1193" i="38" s="1"/>
  <c r="J1193" i="38" s="1"/>
  <c r="D1159" i="38"/>
  <c r="E1159" i="38" s="1"/>
  <c r="J1159" i="38" s="1"/>
  <c r="D1027" i="38"/>
  <c r="E1027" i="38" s="1"/>
  <c r="J1027" i="38" s="1"/>
  <c r="D1025" i="38"/>
  <c r="E1025" i="38" s="1"/>
  <c r="J1025" i="38" s="1"/>
  <c r="D980" i="38"/>
  <c r="E980" i="38" s="1"/>
  <c r="J980" i="38" s="1"/>
  <c r="D978" i="38"/>
  <c r="E978" i="38" s="1"/>
  <c r="J978" i="38" s="1"/>
  <c r="D913" i="38"/>
  <c r="E913" i="38" s="1"/>
  <c r="J913" i="38" s="1"/>
  <c r="D908" i="38"/>
  <c r="E908" i="38" s="1"/>
  <c r="J908" i="38" s="1"/>
  <c r="D906" i="38"/>
  <c r="E906" i="38" s="1"/>
  <c r="J906" i="38" s="1"/>
  <c r="D870" i="38"/>
  <c r="E870" i="38" s="1"/>
  <c r="J870" i="38" s="1"/>
  <c r="D844" i="38"/>
  <c r="E844" i="38" s="1"/>
  <c r="J844" i="38" s="1"/>
  <c r="D809" i="38"/>
  <c r="E809" i="38" s="1"/>
  <c r="J809" i="38" s="1"/>
  <c r="D729" i="38"/>
  <c r="E729" i="38" s="1"/>
  <c r="H61" i="38"/>
  <c r="H30" i="38"/>
  <c r="D1441" i="38"/>
  <c r="E1441" i="38" s="1"/>
  <c r="J1441" i="38" s="1"/>
  <c r="D1428" i="38"/>
  <c r="E1428" i="38" s="1"/>
  <c r="J1428" i="38" s="1"/>
  <c r="D1411" i="38"/>
  <c r="E1411" i="38" s="1"/>
  <c r="D1405" i="38"/>
  <c r="E1405" i="38" s="1"/>
  <c r="J1405" i="38" s="1"/>
  <c r="D1393" i="38"/>
  <c r="E1393" i="38" s="1"/>
  <c r="J1393" i="38" s="1"/>
  <c r="D1354" i="38"/>
  <c r="E1354" i="38" s="1"/>
  <c r="J1354" i="38" s="1"/>
  <c r="D1316" i="38"/>
  <c r="E1316" i="38" s="1"/>
  <c r="J1316" i="38" s="1"/>
  <c r="D1279" i="38"/>
  <c r="E1279" i="38" s="1"/>
  <c r="D1261" i="38"/>
  <c r="E1261" i="38" s="1"/>
  <c r="J1261" i="38" s="1"/>
  <c r="D1250" i="38"/>
  <c r="E1250" i="38" s="1"/>
  <c r="J1250" i="38" s="1"/>
  <c r="D1178" i="38"/>
  <c r="E1178" i="38" s="1"/>
  <c r="J1178" i="38" s="1"/>
  <c r="D1157" i="38"/>
  <c r="E1157" i="38" s="1"/>
  <c r="J1157" i="38" s="1"/>
  <c r="D1018" i="38"/>
  <c r="E1018" i="38" s="1"/>
  <c r="J1018" i="38" s="1"/>
  <c r="D1016" i="38"/>
  <c r="E1016" i="38" s="1"/>
  <c r="J1016" i="38" s="1"/>
  <c r="D925" i="38"/>
  <c r="E925" i="38" s="1"/>
  <c r="J925" i="38" s="1"/>
  <c r="D919" i="38"/>
  <c r="E919" i="38" s="1"/>
  <c r="J919" i="38" s="1"/>
  <c r="D818" i="38"/>
  <c r="E818" i="38" s="1"/>
  <c r="J818" i="38" s="1"/>
  <c r="D738" i="38"/>
  <c r="E738" i="38" s="1"/>
  <c r="J738" i="38" s="1"/>
  <c r="D1446" i="38"/>
  <c r="E1446" i="38" s="1"/>
  <c r="J1446" i="38" s="1"/>
  <c r="D1379" i="38"/>
  <c r="E1379" i="38" s="1"/>
  <c r="J1379" i="38" s="1"/>
  <c r="D1348" i="38"/>
  <c r="E1348" i="38" s="1"/>
  <c r="J1348" i="38" s="1"/>
  <c r="D1340" i="38"/>
  <c r="E1340" i="38" s="1"/>
  <c r="J1340" i="38" s="1"/>
  <c r="D1335" i="38"/>
  <c r="E1335" i="38" s="1"/>
  <c r="J1335" i="38" s="1"/>
  <c r="D1328" i="38"/>
  <c r="E1328" i="38" s="1"/>
  <c r="J1328" i="38" s="1"/>
  <c r="D1312" i="38"/>
  <c r="E1312" i="38" s="1"/>
  <c r="D1302" i="38"/>
  <c r="E1302" i="38" s="1"/>
  <c r="J1302" i="38" s="1"/>
  <c r="D1300" i="38"/>
  <c r="E1300" i="38" s="1"/>
  <c r="J1300" i="38" s="1"/>
  <c r="D1280" i="38"/>
  <c r="E1280" i="38" s="1"/>
  <c r="J1280" i="38" s="1"/>
  <c r="D1268" i="38"/>
  <c r="E1268" i="38" s="1"/>
  <c r="D1240" i="38"/>
  <c r="E1240" i="38" s="1"/>
  <c r="J1240" i="38" s="1"/>
  <c r="D1239" i="38"/>
  <c r="E1239" i="38" s="1"/>
  <c r="J1239" i="38" s="1"/>
  <c r="D1171" i="38"/>
  <c r="E1171" i="38" s="1"/>
  <c r="J1171" i="38" s="1"/>
  <c r="D1158" i="38"/>
  <c r="E1158" i="38" s="1"/>
  <c r="D1149" i="38"/>
  <c r="E1149" i="38" s="1"/>
  <c r="J1149" i="38" s="1"/>
  <c r="D1118" i="38"/>
  <c r="E1118" i="38" s="1"/>
  <c r="J1118" i="38" s="1"/>
  <c r="D1098" i="38"/>
  <c r="E1098" i="38" s="1"/>
  <c r="J1098" i="38" s="1"/>
  <c r="D1066" i="38"/>
  <c r="E1066" i="38" s="1"/>
  <c r="J1066" i="38" s="1"/>
  <c r="D1031" i="38"/>
  <c r="E1031" i="38" s="1"/>
  <c r="J1031" i="38" s="1"/>
  <c r="D1026" i="38"/>
  <c r="E1026" i="38" s="1"/>
  <c r="D977" i="38"/>
  <c r="E977" i="38" s="1"/>
  <c r="J977" i="38" s="1"/>
  <c r="D961" i="38"/>
  <c r="E961" i="38" s="1"/>
  <c r="J961" i="38" s="1"/>
  <c r="D930" i="38"/>
  <c r="E930" i="38" s="1"/>
  <c r="J930" i="38" s="1"/>
  <c r="D875" i="38"/>
  <c r="E875" i="38" s="1"/>
  <c r="J875" i="38" s="1"/>
  <c r="D873" i="38"/>
  <c r="E873" i="38" s="1"/>
  <c r="J873" i="38" s="1"/>
  <c r="D822" i="38"/>
  <c r="E822" i="38" s="1"/>
  <c r="J822" i="38" s="1"/>
  <c r="D647" i="38"/>
  <c r="E647" i="38" s="1"/>
  <c r="J647" i="38" s="1"/>
  <c r="D971" i="38"/>
  <c r="E971" i="38" s="1"/>
  <c r="D917" i="38"/>
  <c r="E917" i="38" s="1"/>
  <c r="J917" i="38" s="1"/>
  <c r="D833" i="38"/>
  <c r="E833" i="38" s="1"/>
  <c r="J833" i="38" s="1"/>
  <c r="D812" i="38"/>
  <c r="E812" i="38" s="1"/>
  <c r="J812" i="38" s="1"/>
  <c r="D789" i="38"/>
  <c r="E789" i="38" s="1"/>
  <c r="J789" i="38" s="1"/>
  <c r="D777" i="38"/>
  <c r="E777" i="38" s="1"/>
  <c r="J777" i="38" s="1"/>
  <c r="D775" i="38"/>
  <c r="E775" i="38" s="1"/>
  <c r="J775" i="38" s="1"/>
  <c r="D741" i="38"/>
  <c r="E741" i="38" s="1"/>
  <c r="J741" i="38" s="1"/>
  <c r="D739" i="38"/>
  <c r="E739" i="38" s="1"/>
  <c r="J739" i="38" s="1"/>
  <c r="D718" i="38"/>
  <c r="E718" i="38" s="1"/>
  <c r="D680" i="38"/>
  <c r="E680" i="38" s="1"/>
  <c r="J680" i="38" s="1"/>
  <c r="D670" i="38"/>
  <c r="E670" i="38" s="1"/>
  <c r="J670" i="38" s="1"/>
  <c r="D666" i="38"/>
  <c r="E666" i="38" s="1"/>
  <c r="J666" i="38" s="1"/>
  <c r="D618" i="38"/>
  <c r="E618" i="38" s="1"/>
  <c r="J618" i="38" s="1"/>
  <c r="D535" i="38"/>
  <c r="E535" i="38" s="1"/>
  <c r="J535" i="38" s="1"/>
  <c r="D498" i="38"/>
  <c r="E498" i="38" s="1"/>
  <c r="D490" i="38"/>
  <c r="E490" i="38" s="1"/>
  <c r="J490" i="38" s="1"/>
  <c r="D325" i="38"/>
  <c r="E325" i="38" s="1"/>
  <c r="J325" i="38" s="1"/>
  <c r="D302" i="38"/>
  <c r="E302" i="38" s="1"/>
  <c r="J302" i="38" s="1"/>
  <c r="D1307" i="38"/>
  <c r="E1307" i="38" s="1"/>
  <c r="J1307" i="38" s="1"/>
  <c r="D1294" i="38"/>
  <c r="E1294" i="38" s="1"/>
  <c r="J1294" i="38" s="1"/>
  <c r="D1289" i="38"/>
  <c r="E1289" i="38" s="1"/>
  <c r="J1289" i="38" s="1"/>
  <c r="D1278" i="38"/>
  <c r="E1278" i="38" s="1"/>
  <c r="J1278" i="38" s="1"/>
  <c r="D1225" i="38"/>
  <c r="E1225" i="38" s="1"/>
  <c r="J1225" i="38" s="1"/>
  <c r="D1220" i="38"/>
  <c r="E1220" i="38" s="1"/>
  <c r="J1220" i="38" s="1"/>
  <c r="D1212" i="38"/>
  <c r="E1212" i="38" s="1"/>
  <c r="J1212" i="38" s="1"/>
  <c r="D1207" i="38"/>
  <c r="E1207" i="38" s="1"/>
  <c r="J1207" i="38" s="1"/>
  <c r="D1202" i="38"/>
  <c r="E1202" i="38" s="1"/>
  <c r="D1185" i="38"/>
  <c r="E1185" i="38" s="1"/>
  <c r="J1185" i="38" s="1"/>
  <c r="D1180" i="38"/>
  <c r="E1180" i="38" s="1"/>
  <c r="D1163" i="38"/>
  <c r="E1163" i="38" s="1"/>
  <c r="J1163" i="38" s="1"/>
  <c r="D1156" i="38"/>
  <c r="E1156" i="38" s="1"/>
  <c r="J1156" i="38" s="1"/>
  <c r="D974" i="38"/>
  <c r="E974" i="38" s="1"/>
  <c r="J974" i="38" s="1"/>
  <c r="D949" i="38"/>
  <c r="E949" i="38" s="1"/>
  <c r="D929" i="38"/>
  <c r="E929" i="38" s="1"/>
  <c r="J929" i="38" s="1"/>
  <c r="D918" i="38"/>
  <c r="E918" i="38" s="1"/>
  <c r="J918" i="38" s="1"/>
  <c r="D912" i="38"/>
  <c r="E912" i="38" s="1"/>
  <c r="J912" i="38" s="1"/>
  <c r="D898" i="38"/>
  <c r="E898" i="38" s="1"/>
  <c r="J898" i="38" s="1"/>
  <c r="D895" i="38"/>
  <c r="E895" i="38" s="1"/>
  <c r="J895" i="38" s="1"/>
  <c r="D872" i="38"/>
  <c r="E872" i="38" s="1"/>
  <c r="D865" i="38"/>
  <c r="E865" i="38" s="1"/>
  <c r="J865" i="38" s="1"/>
  <c r="D860" i="38"/>
  <c r="E860" i="38" s="1"/>
  <c r="J860" i="38" s="1"/>
  <c r="D853" i="38"/>
  <c r="E853" i="38" s="1"/>
  <c r="J853" i="38" s="1"/>
  <c r="D821" i="38"/>
  <c r="E821" i="38" s="1"/>
  <c r="J821" i="38" s="1"/>
  <c r="D798" i="38"/>
  <c r="E798" i="38" s="1"/>
  <c r="J798" i="38" s="1"/>
  <c r="D782" i="38"/>
  <c r="E782" i="38" s="1"/>
  <c r="J782" i="38" s="1"/>
  <c r="D736" i="38"/>
  <c r="E736" i="38" s="1"/>
  <c r="J736" i="38" s="1"/>
  <c r="D700" i="38"/>
  <c r="E700" i="38" s="1"/>
  <c r="J700" i="38" s="1"/>
  <c r="D673" i="38"/>
  <c r="E673" i="38" s="1"/>
  <c r="J673" i="38" s="1"/>
  <c r="D658" i="38"/>
  <c r="E658" i="38" s="1"/>
  <c r="J658" i="38" s="1"/>
  <c r="D595" i="38"/>
  <c r="E595" i="38" s="1"/>
  <c r="J595" i="38" s="1"/>
  <c r="D568" i="38"/>
  <c r="E568" i="38" s="1"/>
  <c r="J568" i="38" s="1"/>
  <c r="D550" i="38"/>
  <c r="E550" i="38" s="1"/>
  <c r="J550" i="38" s="1"/>
  <c r="D477" i="38"/>
  <c r="E477" i="38" s="1"/>
  <c r="J477" i="38" s="1"/>
  <c r="D463" i="38"/>
  <c r="E463" i="38" s="1"/>
  <c r="J463" i="38" s="1"/>
  <c r="D437" i="38"/>
  <c r="E437" i="38" s="1"/>
  <c r="J437" i="38" s="1"/>
  <c r="D393" i="38"/>
  <c r="E393" i="38" s="1"/>
  <c r="J393" i="38" s="1"/>
  <c r="D956" i="38"/>
  <c r="E956" i="38" s="1"/>
  <c r="J956" i="38" s="1"/>
  <c r="D858" i="38"/>
  <c r="E858" i="38" s="1"/>
  <c r="J858" i="38" s="1"/>
  <c r="D763" i="38"/>
  <c r="E763" i="38" s="1"/>
  <c r="J763" i="38" s="1"/>
  <c r="D740" i="38"/>
  <c r="E740" i="38" s="1"/>
  <c r="D683" i="38"/>
  <c r="E683" i="38" s="1"/>
  <c r="J683" i="38" s="1"/>
  <c r="D669" i="38"/>
  <c r="E669" i="38" s="1"/>
  <c r="J669" i="38" s="1"/>
  <c r="D667" i="38"/>
  <c r="E667" i="38" s="1"/>
  <c r="J667" i="38" s="1"/>
  <c r="D578" i="38"/>
  <c r="E578" i="38" s="1"/>
  <c r="J578" i="38" s="1"/>
  <c r="D534" i="38"/>
  <c r="E534" i="38" s="1"/>
  <c r="J534" i="38" s="1"/>
  <c r="D524" i="38"/>
  <c r="E524" i="38" s="1"/>
  <c r="J524" i="38" s="1"/>
  <c r="D508" i="38"/>
  <c r="E508" i="38" s="1"/>
  <c r="J508" i="38" s="1"/>
  <c r="D497" i="38"/>
  <c r="E497" i="38" s="1"/>
  <c r="J497" i="38" s="1"/>
  <c r="D444" i="38"/>
  <c r="E444" i="38" s="1"/>
  <c r="J444" i="38" s="1"/>
  <c r="D377" i="38"/>
  <c r="E377" i="38" s="1"/>
  <c r="D357" i="38"/>
  <c r="E357" i="38" s="1"/>
  <c r="J357" i="38" s="1"/>
  <c r="D333" i="38"/>
  <c r="E333" i="38" s="1"/>
  <c r="D328" i="38"/>
  <c r="E328" i="38" s="1"/>
  <c r="J328" i="38" s="1"/>
  <c r="D620" i="38"/>
  <c r="E620" i="38" s="1"/>
  <c r="J620" i="38" s="1"/>
  <c r="D296" i="38"/>
  <c r="E296" i="38" s="1"/>
  <c r="J296" i="38" s="1"/>
  <c r="D286" i="38"/>
  <c r="E286" i="38" s="1"/>
  <c r="J286" i="38" s="1"/>
  <c r="D267" i="38"/>
  <c r="E267" i="38" s="1"/>
  <c r="D253" i="38"/>
  <c r="E253" i="38" s="1"/>
  <c r="J253" i="38" s="1"/>
  <c r="D219" i="38"/>
  <c r="E219" i="38" s="1"/>
  <c r="J219" i="38" s="1"/>
  <c r="D197" i="38"/>
  <c r="E197" i="38" s="1"/>
  <c r="J197" i="38" s="1"/>
  <c r="D166" i="38"/>
  <c r="E166" i="38" s="1"/>
  <c r="J166" i="38" s="1"/>
  <c r="D387" i="38"/>
  <c r="E387" i="38" s="1"/>
  <c r="J387" i="38" s="1"/>
  <c r="D379" i="38"/>
  <c r="E379" i="38" s="1"/>
  <c r="J379" i="38" s="1"/>
  <c r="D374" i="38"/>
  <c r="E374" i="38" s="1"/>
  <c r="J374" i="38" s="1"/>
  <c r="D373" i="38"/>
  <c r="E373" i="38" s="1"/>
  <c r="J373" i="38" s="1"/>
  <c r="D327" i="38"/>
  <c r="E327" i="38" s="1"/>
  <c r="J327" i="38" s="1"/>
  <c r="D326" i="38"/>
  <c r="E326" i="38" s="1"/>
  <c r="J326" i="38" s="1"/>
  <c r="D321" i="38"/>
  <c r="E321" i="38" s="1"/>
  <c r="J321" i="38" s="1"/>
  <c r="D317" i="38"/>
  <c r="E317" i="38" s="1"/>
  <c r="J317" i="38" s="1"/>
  <c r="D171" i="38"/>
  <c r="E171" i="38" s="1"/>
  <c r="J171" i="38" s="1"/>
  <c r="D153" i="38"/>
  <c r="E153" i="38" s="1"/>
  <c r="J153" i="38" s="1"/>
  <c r="D146" i="38"/>
  <c r="E146" i="38" s="1"/>
  <c r="D131" i="38"/>
  <c r="E131" i="38" s="1"/>
  <c r="J131" i="38" s="1"/>
  <c r="D121" i="38"/>
  <c r="E121" i="38" s="1"/>
  <c r="J121" i="38" s="1"/>
  <c r="D362" i="38"/>
  <c r="E362" i="38" s="1"/>
  <c r="J362" i="38" s="1"/>
  <c r="D335" i="38"/>
  <c r="E335" i="38" s="1"/>
  <c r="J335" i="38" s="1"/>
  <c r="D297" i="38"/>
  <c r="E297" i="38" s="1"/>
  <c r="J297" i="38" s="1"/>
  <c r="D295" i="38"/>
  <c r="E295" i="38" s="1"/>
  <c r="J295" i="38" s="1"/>
  <c r="D280" i="38"/>
  <c r="E280" i="38" s="1"/>
  <c r="J280" i="38" s="1"/>
  <c r="D273" i="38"/>
  <c r="E273" i="38" s="1"/>
  <c r="J273" i="38" s="1"/>
  <c r="D158" i="38"/>
  <c r="E158" i="38" s="1"/>
  <c r="J158" i="38" s="1"/>
  <c r="D149" i="38"/>
  <c r="E149" i="38" s="1"/>
  <c r="J149" i="38" s="1"/>
  <c r="D134" i="38"/>
  <c r="E134" i="38" s="1"/>
  <c r="J134" i="38" s="1"/>
  <c r="D376" i="38"/>
  <c r="E376" i="38" s="1"/>
  <c r="J376" i="38" s="1"/>
  <c r="D367" i="38"/>
  <c r="E367" i="38" s="1"/>
  <c r="J367" i="38" s="1"/>
  <c r="D349" i="38"/>
  <c r="E349" i="38" s="1"/>
  <c r="J349" i="38" s="1"/>
  <c r="D290" i="38"/>
  <c r="E290" i="38" s="1"/>
  <c r="J290" i="38" s="1"/>
  <c r="D266" i="38"/>
  <c r="E266" i="38" s="1"/>
  <c r="J266" i="38" s="1"/>
  <c r="D241" i="38"/>
  <c r="E241" i="38" s="1"/>
  <c r="J241" i="38" s="1"/>
  <c r="D233" i="38"/>
  <c r="E233" i="38" s="1"/>
  <c r="J233" i="38" s="1"/>
  <c r="D231" i="38"/>
  <c r="E231" i="38" s="1"/>
  <c r="J231" i="38" s="1"/>
  <c r="D204" i="38"/>
  <c r="E204" i="38" s="1"/>
  <c r="J204" i="38" s="1"/>
  <c r="D160" i="38"/>
  <c r="E160" i="38" s="1"/>
  <c r="J160" i="38" s="1"/>
  <c r="D72" i="38"/>
  <c r="E72" i="38" s="1"/>
  <c r="J72" i="38" s="1"/>
  <c r="D45" i="38"/>
  <c r="E45" i="38" s="1"/>
  <c r="J45" i="38" s="1"/>
  <c r="D1444" i="38"/>
  <c r="E1444" i="38" s="1"/>
  <c r="D1432" i="38"/>
  <c r="E1432" i="38" s="1"/>
  <c r="J1432" i="38" s="1"/>
  <c r="D1375" i="38"/>
  <c r="E1375" i="38" s="1"/>
  <c r="J1375" i="38" s="1"/>
  <c r="D1350" i="38"/>
  <c r="E1350" i="38" s="1"/>
  <c r="J1350" i="38" s="1"/>
  <c r="D1337" i="38"/>
  <c r="E1337" i="38" s="1"/>
  <c r="J1337" i="38" s="1"/>
  <c r="D1332" i="38"/>
  <c r="E1332" i="38" s="1"/>
  <c r="J1332" i="38" s="1"/>
  <c r="D1321" i="38"/>
  <c r="E1321" i="38" s="1"/>
  <c r="J1321" i="38" s="1"/>
  <c r="D1301" i="38"/>
  <c r="E1301" i="38" s="1"/>
  <c r="D1257" i="38"/>
  <c r="E1257" i="38" s="1"/>
  <c r="D1204" i="38"/>
  <c r="E1204" i="38" s="1"/>
  <c r="J1204" i="38" s="1"/>
  <c r="H54" i="38"/>
  <c r="D54" i="38"/>
  <c r="E54" i="38" s="1"/>
  <c r="J54" i="38" s="1"/>
  <c r="D1424" i="38"/>
  <c r="E1424" i="38" s="1"/>
  <c r="J1424" i="38" s="1"/>
  <c r="D1414" i="38"/>
  <c r="E1414" i="38" s="1"/>
  <c r="J1414" i="38" s="1"/>
  <c r="D1401" i="38"/>
  <c r="E1401" i="38" s="1"/>
  <c r="J1401" i="38" s="1"/>
  <c r="D1388" i="38"/>
  <c r="E1388" i="38" s="1"/>
  <c r="J1388" i="38" s="1"/>
  <c r="D1345" i="38"/>
  <c r="E1345" i="38" s="1"/>
  <c r="D1319" i="38"/>
  <c r="E1319" i="38" s="1"/>
  <c r="J1319" i="38" s="1"/>
  <c r="D1282" i="38"/>
  <c r="E1282" i="38" s="1"/>
  <c r="J1282" i="38" s="1"/>
  <c r="D1272" i="38"/>
  <c r="E1272" i="38" s="1"/>
  <c r="J1272" i="38" s="1"/>
  <c r="D1252" i="38"/>
  <c r="E1252" i="38" s="1"/>
  <c r="J1252" i="38" s="1"/>
  <c r="D1245" i="38"/>
  <c r="E1245" i="38" s="1"/>
  <c r="J1245" i="38" s="1"/>
  <c r="D1237" i="38"/>
  <c r="E1237" i="38" s="1"/>
  <c r="J1237" i="38" s="1"/>
  <c r="D1231" i="38"/>
  <c r="E1231" i="38" s="1"/>
  <c r="J1231" i="38" s="1"/>
  <c r="D1216" i="38"/>
  <c r="E1216" i="38" s="1"/>
  <c r="J1216" i="38" s="1"/>
  <c r="D59" i="38"/>
  <c r="E59" i="38" s="1"/>
  <c r="J59" i="38" s="1"/>
  <c r="H20" i="38"/>
  <c r="D17" i="38"/>
  <c r="E17" i="38" s="1"/>
  <c r="J17" i="38" s="1"/>
  <c r="H17" i="38"/>
  <c r="D1450" i="38"/>
  <c r="E1450" i="38" s="1"/>
  <c r="J1450" i="38" s="1"/>
  <c r="D1437" i="38"/>
  <c r="E1437" i="38" s="1"/>
  <c r="J1437" i="38" s="1"/>
  <c r="D1425" i="38"/>
  <c r="E1425" i="38" s="1"/>
  <c r="J1425" i="38" s="1"/>
  <c r="D1415" i="38"/>
  <c r="E1415" i="38" s="1"/>
  <c r="J1415" i="38" s="1"/>
  <c r="D1402" i="38"/>
  <c r="E1402" i="38" s="1"/>
  <c r="J1402" i="38" s="1"/>
  <c r="D1389" i="38"/>
  <c r="E1389" i="38" s="1"/>
  <c r="D1370" i="38"/>
  <c r="E1370" i="38" s="1"/>
  <c r="J1370" i="38" s="1"/>
  <c r="D1357" i="38"/>
  <c r="E1357" i="38" s="1"/>
  <c r="J1357" i="38" s="1"/>
  <c r="D1346" i="38"/>
  <c r="E1346" i="38" s="1"/>
  <c r="J1346" i="38" s="1"/>
  <c r="D1326" i="38"/>
  <c r="E1326" i="38" s="1"/>
  <c r="J1326" i="38" s="1"/>
  <c r="D1320" i="38"/>
  <c r="E1320" i="38" s="1"/>
  <c r="J1320" i="38" s="1"/>
  <c r="D1308" i="38"/>
  <c r="E1308" i="38" s="1"/>
  <c r="J1308" i="38" s="1"/>
  <c r="D1295" i="38"/>
  <c r="E1295" i="38" s="1"/>
  <c r="J1295" i="38" s="1"/>
  <c r="D1290" i="38"/>
  <c r="E1290" i="38" s="1"/>
  <c r="D1270" i="38"/>
  <c r="E1270" i="38" s="1"/>
  <c r="J1270" i="38" s="1"/>
  <c r="D1253" i="38"/>
  <c r="E1253" i="38" s="1"/>
  <c r="J1253" i="38" s="1"/>
  <c r="D1227" i="38"/>
  <c r="E1227" i="38" s="1"/>
  <c r="J1227" i="38" s="1"/>
  <c r="D1203" i="38"/>
  <c r="E1203" i="38" s="1"/>
  <c r="J1203" i="38" s="1"/>
  <c r="D67" i="38"/>
  <c r="E67" i="38" s="1"/>
  <c r="J67" i="38" s="1"/>
  <c r="H40" i="38"/>
  <c r="D37" i="38"/>
  <c r="E37" i="38" s="1"/>
  <c r="J37" i="38" s="1"/>
  <c r="H23" i="38"/>
  <c r="D22" i="38"/>
  <c r="E22" i="38" s="1"/>
  <c r="J22" i="38" s="1"/>
  <c r="H22" i="38"/>
  <c r="H16" i="38"/>
  <c r="D1451" i="38"/>
  <c r="E1451" i="38" s="1"/>
  <c r="J1451" i="38" s="1"/>
  <c r="D1438" i="38"/>
  <c r="E1438" i="38" s="1"/>
  <c r="J1438" i="38" s="1"/>
  <c r="D1419" i="38"/>
  <c r="E1419" i="38" s="1"/>
  <c r="J1419" i="38" s="1"/>
  <c r="D1383" i="38"/>
  <c r="E1383" i="38" s="1"/>
  <c r="J1383" i="38" s="1"/>
  <c r="D1371" i="38"/>
  <c r="E1371" i="38" s="1"/>
  <c r="J1371" i="38" s="1"/>
  <c r="D1358" i="38"/>
  <c r="E1358" i="38" s="1"/>
  <c r="J1358" i="38" s="1"/>
  <c r="D1355" i="38"/>
  <c r="E1355" i="38" s="1"/>
  <c r="J1355" i="38" s="1"/>
  <c r="D1339" i="38"/>
  <c r="E1339" i="38" s="1"/>
  <c r="J1339" i="38" s="1"/>
  <c r="D1334" i="38"/>
  <c r="E1334" i="38" s="1"/>
  <c r="D1306" i="38"/>
  <c r="E1306" i="38" s="1"/>
  <c r="J1306" i="38" s="1"/>
  <c r="D1293" i="38"/>
  <c r="E1293" i="38" s="1"/>
  <c r="J1293" i="38" s="1"/>
  <c r="D1288" i="38"/>
  <c r="E1288" i="38" s="1"/>
  <c r="J1288" i="38" s="1"/>
  <c r="D1277" i="38"/>
  <c r="E1277" i="38" s="1"/>
  <c r="J1277" i="38" s="1"/>
  <c r="D1271" i="38"/>
  <c r="E1271" i="38" s="1"/>
  <c r="J1271" i="38" s="1"/>
  <c r="D1259" i="38"/>
  <c r="E1259" i="38" s="1"/>
  <c r="J1259" i="38" s="1"/>
  <c r="D1238" i="38"/>
  <c r="E1238" i="38" s="1"/>
  <c r="J1238" i="38" s="1"/>
  <c r="D1223" i="38"/>
  <c r="E1223" i="38" s="1"/>
  <c r="J1223" i="38" s="1"/>
  <c r="D1215" i="38"/>
  <c r="E1215" i="38" s="1"/>
  <c r="J1215" i="38" s="1"/>
  <c r="D1209" i="38"/>
  <c r="E1209" i="38" s="1"/>
  <c r="J1209" i="38" s="1"/>
  <c r="D807" i="38"/>
  <c r="E807" i="38" s="1"/>
  <c r="J807" i="38" s="1"/>
  <c r="D802" i="38"/>
  <c r="E802" i="38" s="1"/>
  <c r="J802" i="38" s="1"/>
  <c r="D711" i="38"/>
  <c r="E711" i="38" s="1"/>
  <c r="J711" i="38" s="1"/>
  <c r="D706" i="38"/>
  <c r="E706" i="38" s="1"/>
  <c r="J706" i="38" s="1"/>
  <c r="D648" i="38"/>
  <c r="E648" i="38" s="1"/>
  <c r="J648" i="38" s="1"/>
  <c r="D625" i="38"/>
  <c r="E625" i="38" s="1"/>
  <c r="J625" i="38" s="1"/>
  <c r="D612" i="38"/>
  <c r="E612" i="38" s="1"/>
  <c r="J612" i="38" s="1"/>
  <c r="D548" i="38"/>
  <c r="E548" i="38" s="1"/>
  <c r="J548" i="38" s="1"/>
  <c r="D506" i="38"/>
  <c r="E506" i="38" s="1"/>
  <c r="J506" i="38" s="1"/>
  <c r="D504" i="38"/>
  <c r="E504" i="38" s="1"/>
  <c r="J504" i="38" s="1"/>
  <c r="D487" i="38"/>
  <c r="E487" i="38" s="1"/>
  <c r="D452" i="38"/>
  <c r="E452" i="38" s="1"/>
  <c r="J452" i="38" s="1"/>
  <c r="D1143" i="38"/>
  <c r="E1143" i="38" s="1"/>
  <c r="J1143" i="38" s="1"/>
  <c r="D1140" i="38"/>
  <c r="E1140" i="38" s="1"/>
  <c r="J1140" i="38" s="1"/>
  <c r="D1136" i="38"/>
  <c r="E1136" i="38" s="1"/>
  <c r="D1128" i="38"/>
  <c r="E1128" i="38" s="1"/>
  <c r="J1128" i="38" s="1"/>
  <c r="D1117" i="38"/>
  <c r="E1117" i="38" s="1"/>
  <c r="J1117" i="38" s="1"/>
  <c r="D1088" i="38"/>
  <c r="E1088" i="38" s="1"/>
  <c r="J1088" i="38" s="1"/>
  <c r="D1082" i="38"/>
  <c r="E1082" i="38" s="1"/>
  <c r="J1082" i="38" s="1"/>
  <c r="D1077" i="38"/>
  <c r="E1077" i="38" s="1"/>
  <c r="J1077" i="38" s="1"/>
  <c r="D1055" i="38"/>
  <c r="E1055" i="38" s="1"/>
  <c r="J1055" i="38" s="1"/>
  <c r="D1044" i="38"/>
  <c r="E1044" i="38" s="1"/>
  <c r="J1044" i="38" s="1"/>
  <c r="D1042" i="38"/>
  <c r="E1042" i="38" s="1"/>
  <c r="J1042" i="38" s="1"/>
  <c r="D1012" i="38"/>
  <c r="E1012" i="38" s="1"/>
  <c r="J1012" i="38" s="1"/>
  <c r="D989" i="38"/>
  <c r="E989" i="38" s="1"/>
  <c r="J989" i="38" s="1"/>
  <c r="D985" i="38"/>
  <c r="E985" i="38" s="1"/>
  <c r="J985" i="38" s="1"/>
  <c r="D976" i="38"/>
  <c r="E976" i="38" s="1"/>
  <c r="J976" i="38" s="1"/>
  <c r="D932" i="38"/>
  <c r="E932" i="38" s="1"/>
  <c r="J932" i="38" s="1"/>
  <c r="D905" i="38"/>
  <c r="E905" i="38" s="1"/>
  <c r="D887" i="38"/>
  <c r="E887" i="38" s="1"/>
  <c r="J887" i="38" s="1"/>
  <c r="D883" i="38"/>
  <c r="E883" i="38" s="1"/>
  <c r="D854" i="38"/>
  <c r="E854" i="38" s="1"/>
  <c r="J854" i="38" s="1"/>
  <c r="D852" i="38"/>
  <c r="E852" i="38" s="1"/>
  <c r="J852" i="38" s="1"/>
  <c r="D848" i="38"/>
  <c r="E848" i="38" s="1"/>
  <c r="J848" i="38" s="1"/>
  <c r="D847" i="38"/>
  <c r="E847" i="38" s="1"/>
  <c r="J847" i="38" s="1"/>
  <c r="D838" i="38"/>
  <c r="E838" i="38" s="1"/>
  <c r="J838" i="38" s="1"/>
  <c r="D829" i="38"/>
  <c r="E829" i="38" s="1"/>
  <c r="J829" i="38" s="1"/>
  <c r="D826" i="38"/>
  <c r="E826" i="38" s="1"/>
  <c r="J826" i="38" s="1"/>
  <c r="D808" i="38"/>
  <c r="E808" i="38" s="1"/>
  <c r="J808" i="38" s="1"/>
  <c r="D803" i="38"/>
  <c r="E803" i="38" s="1"/>
  <c r="J803" i="38" s="1"/>
  <c r="D799" i="38"/>
  <c r="E799" i="38" s="1"/>
  <c r="J799" i="38" s="1"/>
  <c r="D780" i="38"/>
  <c r="E780" i="38" s="1"/>
  <c r="J780" i="38" s="1"/>
  <c r="D709" i="38"/>
  <c r="E709" i="38" s="1"/>
  <c r="J709" i="38" s="1"/>
  <c r="D701" i="38"/>
  <c r="E701" i="38" s="1"/>
  <c r="J701" i="38" s="1"/>
  <c r="D693" i="38"/>
  <c r="E693" i="38" s="1"/>
  <c r="J693" i="38" s="1"/>
  <c r="D690" i="38"/>
  <c r="E690" i="38" s="1"/>
  <c r="J690" i="38" s="1"/>
  <c r="D682" i="38"/>
  <c r="E682" i="38" s="1"/>
  <c r="J682" i="38" s="1"/>
  <c r="D679" i="38"/>
  <c r="E679" i="38" s="1"/>
  <c r="J679" i="38" s="1"/>
  <c r="D662" i="38"/>
  <c r="E662" i="38" s="1"/>
  <c r="J662" i="38" s="1"/>
  <c r="D651" i="38"/>
  <c r="E651" i="38" s="1"/>
  <c r="J651" i="38" s="1"/>
  <c r="D649" i="38"/>
  <c r="E649" i="38" s="1"/>
  <c r="J649" i="38" s="1"/>
  <c r="D643" i="38"/>
  <c r="E643" i="38" s="1"/>
  <c r="J643" i="38" s="1"/>
  <c r="D631" i="38"/>
  <c r="E631" i="38" s="1"/>
  <c r="J631" i="38" s="1"/>
  <c r="D619" i="38"/>
  <c r="E619" i="38" s="1"/>
  <c r="D610" i="38"/>
  <c r="E610" i="38" s="1"/>
  <c r="J610" i="38" s="1"/>
  <c r="D607" i="38"/>
  <c r="E607" i="38" s="1"/>
  <c r="J607" i="38" s="1"/>
  <c r="D598" i="38"/>
  <c r="E598" i="38" s="1"/>
  <c r="J598" i="38" s="1"/>
  <c r="D590" i="38"/>
  <c r="E590" i="38" s="1"/>
  <c r="J590" i="38" s="1"/>
  <c r="D581" i="38"/>
  <c r="E581" i="38" s="1"/>
  <c r="J581" i="38" s="1"/>
  <c r="D554" i="38"/>
  <c r="E554" i="38" s="1"/>
  <c r="J554" i="38" s="1"/>
  <c r="D541" i="38"/>
  <c r="E541" i="38" s="1"/>
  <c r="J541" i="38" s="1"/>
  <c r="D539" i="38"/>
  <c r="E539" i="38" s="1"/>
  <c r="J539" i="38" s="1"/>
  <c r="D513" i="38"/>
  <c r="E513" i="38" s="1"/>
  <c r="J513" i="38" s="1"/>
  <c r="D499" i="38"/>
  <c r="E499" i="38" s="1"/>
  <c r="J499" i="38" s="1"/>
  <c r="D749" i="38"/>
  <c r="E749" i="38" s="1"/>
  <c r="J749" i="38" s="1"/>
  <c r="D719" i="38"/>
  <c r="E719" i="38" s="1"/>
  <c r="J719" i="38" s="1"/>
  <c r="D715" i="38"/>
  <c r="E715" i="38" s="1"/>
  <c r="J715" i="38" s="1"/>
  <c r="D710" i="38"/>
  <c r="E710" i="38" s="1"/>
  <c r="J710" i="38" s="1"/>
  <c r="D623" i="38"/>
  <c r="E623" i="38" s="1"/>
  <c r="J623" i="38" s="1"/>
  <c r="D564" i="38"/>
  <c r="E564" i="38" s="1"/>
  <c r="D507" i="38"/>
  <c r="E507" i="38" s="1"/>
  <c r="J507" i="38" s="1"/>
  <c r="D505" i="38"/>
  <c r="E505" i="38" s="1"/>
  <c r="J505" i="38" s="1"/>
  <c r="D460" i="38"/>
  <c r="E460" i="38" s="1"/>
  <c r="J460" i="38" s="1"/>
  <c r="D856" i="38"/>
  <c r="E856" i="38" s="1"/>
  <c r="J856" i="38" s="1"/>
  <c r="D804" i="38"/>
  <c r="E804" i="38" s="1"/>
  <c r="J804" i="38" s="1"/>
  <c r="D767" i="38"/>
  <c r="E767" i="38" s="1"/>
  <c r="J767" i="38" s="1"/>
  <c r="D760" i="38"/>
  <c r="E760" i="38" s="1"/>
  <c r="J760" i="38" s="1"/>
  <c r="D759" i="38"/>
  <c r="E759" i="38" s="1"/>
  <c r="J759" i="38" s="1"/>
  <c r="D753" i="38"/>
  <c r="E753" i="38" s="1"/>
  <c r="J753" i="38" s="1"/>
  <c r="D744" i="38"/>
  <c r="E744" i="38" s="1"/>
  <c r="J744" i="38" s="1"/>
  <c r="D692" i="38"/>
  <c r="E692" i="38" s="1"/>
  <c r="J692" i="38" s="1"/>
  <c r="D674" i="38"/>
  <c r="E674" i="38" s="1"/>
  <c r="D663" i="38"/>
  <c r="E663" i="38" s="1"/>
  <c r="D652" i="38"/>
  <c r="E652" i="38" s="1"/>
  <c r="D644" i="38"/>
  <c r="E644" i="38" s="1"/>
  <c r="J644" i="38" s="1"/>
  <c r="D639" i="38"/>
  <c r="E639" i="38" s="1"/>
  <c r="J639" i="38" s="1"/>
  <c r="D627" i="38"/>
  <c r="E627" i="38" s="1"/>
  <c r="J627" i="38" s="1"/>
  <c r="D588" i="38"/>
  <c r="E588" i="38" s="1"/>
  <c r="J588" i="38" s="1"/>
  <c r="D579" i="38"/>
  <c r="E579" i="38" s="1"/>
  <c r="J579" i="38" s="1"/>
  <c r="D559" i="38"/>
  <c r="E559" i="38" s="1"/>
  <c r="J559" i="38" s="1"/>
  <c r="D538" i="38"/>
  <c r="E538" i="38" s="1"/>
  <c r="J538" i="38" s="1"/>
  <c r="D515" i="38"/>
  <c r="E515" i="38" s="1"/>
  <c r="J515" i="38" s="1"/>
  <c r="D510" i="38"/>
  <c r="E510" i="38" s="1"/>
  <c r="J510" i="38" s="1"/>
  <c r="D436" i="38"/>
  <c r="E436" i="38" s="1"/>
  <c r="J436" i="38" s="1"/>
  <c r="D418" i="38"/>
  <c r="E418" i="38" s="1"/>
  <c r="J418" i="38" s="1"/>
  <c r="D350" i="38"/>
  <c r="E350" i="38" s="1"/>
  <c r="J350" i="38" s="1"/>
  <c r="D339" i="38"/>
  <c r="E339" i="38" s="1"/>
  <c r="J339" i="38" s="1"/>
  <c r="D291" i="38"/>
  <c r="E291" i="38" s="1"/>
  <c r="J291" i="38" s="1"/>
  <c r="D466" i="38"/>
  <c r="E466" i="38" s="1"/>
  <c r="J466" i="38" s="1"/>
  <c r="D439" i="38"/>
  <c r="E439" i="38" s="1"/>
  <c r="J439" i="38" s="1"/>
  <c r="D432" i="38"/>
  <c r="E432" i="38" s="1"/>
  <c r="D427" i="38"/>
  <c r="E427" i="38" s="1"/>
  <c r="J427" i="38" s="1"/>
  <c r="D425" i="38"/>
  <c r="E425" i="38" s="1"/>
  <c r="J425" i="38" s="1"/>
  <c r="D421" i="38"/>
  <c r="E421" i="38" s="1"/>
  <c r="D414" i="38"/>
  <c r="E414" i="38" s="1"/>
  <c r="J414" i="38" s="1"/>
  <c r="D395" i="38"/>
  <c r="E395" i="38" s="1"/>
  <c r="J395" i="38" s="1"/>
  <c r="D372" i="38"/>
  <c r="E372" i="38" s="1"/>
  <c r="J372" i="38" s="1"/>
  <c r="D322" i="38"/>
  <c r="E322" i="38" s="1"/>
  <c r="D303" i="38"/>
  <c r="E303" i="38" s="1"/>
  <c r="J303" i="38" s="1"/>
  <c r="D723" i="38"/>
  <c r="E723" i="38" s="1"/>
  <c r="J723" i="38" s="1"/>
  <c r="D665" i="38"/>
  <c r="E665" i="38" s="1"/>
  <c r="J665" i="38" s="1"/>
  <c r="D622" i="38"/>
  <c r="E622" i="38" s="1"/>
  <c r="J622" i="38" s="1"/>
  <c r="D561" i="38"/>
  <c r="E561" i="38" s="1"/>
  <c r="J561" i="38" s="1"/>
  <c r="D530" i="38"/>
  <c r="E530" i="38" s="1"/>
  <c r="J530" i="38" s="1"/>
  <c r="D517" i="38"/>
  <c r="E517" i="38" s="1"/>
  <c r="J517" i="38" s="1"/>
  <c r="D503" i="38"/>
  <c r="E503" i="38" s="1"/>
  <c r="J503" i="38" s="1"/>
  <c r="D486" i="38"/>
  <c r="E486" i="38" s="1"/>
  <c r="J486" i="38" s="1"/>
  <c r="D461" i="38"/>
  <c r="E461" i="38" s="1"/>
  <c r="J461" i="38" s="1"/>
  <c r="D459" i="38"/>
  <c r="E459" i="38" s="1"/>
  <c r="J459" i="38" s="1"/>
  <c r="D450" i="38"/>
  <c r="E450" i="38" s="1"/>
  <c r="J450" i="38" s="1"/>
  <c r="D435" i="38"/>
  <c r="E435" i="38" s="1"/>
  <c r="J435" i="38" s="1"/>
  <c r="D417" i="38"/>
  <c r="E417" i="38" s="1"/>
  <c r="J417" i="38" s="1"/>
  <c r="D364" i="38"/>
  <c r="E364" i="38" s="1"/>
  <c r="J364" i="38" s="1"/>
  <c r="D356" i="38"/>
  <c r="E356" i="38" s="1"/>
  <c r="J356" i="38" s="1"/>
  <c r="D340" i="38"/>
  <c r="E340" i="38" s="1"/>
  <c r="J340" i="38" s="1"/>
  <c r="D338" i="38"/>
  <c r="E338" i="38" s="1"/>
  <c r="J338" i="38" s="1"/>
  <c r="D318" i="38"/>
  <c r="E318" i="38" s="1"/>
  <c r="J318" i="38" s="1"/>
  <c r="D743" i="38"/>
  <c r="E743" i="38" s="1"/>
  <c r="J743" i="38" s="1"/>
  <c r="D705" i="38"/>
  <c r="E705" i="38" s="1"/>
  <c r="J705" i="38" s="1"/>
  <c r="D696" i="38"/>
  <c r="E696" i="38" s="1"/>
  <c r="D685" i="38"/>
  <c r="E685" i="38" s="1"/>
  <c r="D668" i="38"/>
  <c r="E668" i="38" s="1"/>
  <c r="J668" i="38" s="1"/>
  <c r="D630" i="38"/>
  <c r="E630" i="38" s="1"/>
  <c r="D606" i="38"/>
  <c r="E606" i="38" s="1"/>
  <c r="J606" i="38" s="1"/>
  <c r="D592" i="38"/>
  <c r="E592" i="38" s="1"/>
  <c r="J592" i="38" s="1"/>
  <c r="D583" i="38"/>
  <c r="E583" i="38" s="1"/>
  <c r="J583" i="38" s="1"/>
  <c r="D574" i="38"/>
  <c r="E574" i="38" s="1"/>
  <c r="J574" i="38" s="1"/>
  <c r="D531" i="38"/>
  <c r="E531" i="38" s="1"/>
  <c r="D509" i="38"/>
  <c r="E509" i="38" s="1"/>
  <c r="D493" i="38"/>
  <c r="E493" i="38" s="1"/>
  <c r="J493" i="38" s="1"/>
  <c r="D481" i="38"/>
  <c r="E481" i="38" s="1"/>
  <c r="J481" i="38" s="1"/>
  <c r="D479" i="38"/>
  <c r="E479" i="38" s="1"/>
  <c r="J479" i="38" s="1"/>
  <c r="D465" i="38"/>
  <c r="E465" i="38" s="1"/>
  <c r="D455" i="38"/>
  <c r="E455" i="38" s="1"/>
  <c r="J455" i="38" s="1"/>
  <c r="D442" i="38"/>
  <c r="E442" i="38" s="1"/>
  <c r="J442" i="38" s="1"/>
  <c r="D431" i="38"/>
  <c r="E431" i="38" s="1"/>
  <c r="J431" i="38" s="1"/>
  <c r="D422" i="38"/>
  <c r="E422" i="38" s="1"/>
  <c r="J422" i="38" s="1"/>
  <c r="D375" i="38"/>
  <c r="E375" i="38" s="1"/>
  <c r="J375" i="38" s="1"/>
  <c r="D370" i="38"/>
  <c r="E370" i="38" s="1"/>
  <c r="J370" i="38" s="1"/>
  <c r="D330" i="38"/>
  <c r="E330" i="38" s="1"/>
  <c r="J330" i="38" s="1"/>
  <c r="D304" i="38"/>
  <c r="E304" i="38" s="1"/>
  <c r="J304" i="38" s="1"/>
  <c r="D288" i="38"/>
  <c r="E288" i="38" s="1"/>
  <c r="J288" i="38" s="1"/>
  <c r="D283" i="38"/>
  <c r="E283" i="38" s="1"/>
  <c r="J283" i="38" s="1"/>
  <c r="D210" i="38"/>
  <c r="E210" i="38" s="1"/>
  <c r="J210" i="38" s="1"/>
  <c r="D203" i="38"/>
  <c r="E203" i="38" s="1"/>
  <c r="J203" i="38" s="1"/>
  <c r="D198" i="38"/>
  <c r="E198" i="38" s="1"/>
  <c r="J198" i="38" s="1"/>
  <c r="D169" i="38"/>
  <c r="E169" i="38" s="1"/>
  <c r="J169" i="38" s="1"/>
  <c r="D106" i="38"/>
  <c r="E106" i="38" s="1"/>
  <c r="J106" i="38" s="1"/>
  <c r="D78" i="38"/>
  <c r="E78" i="38" s="1"/>
  <c r="J78" i="38" s="1"/>
  <c r="D366" i="38"/>
  <c r="E366" i="38" s="1"/>
  <c r="D352" i="38"/>
  <c r="E352" i="38" s="1"/>
  <c r="J352" i="38" s="1"/>
  <c r="D348" i="38"/>
  <c r="E348" i="38" s="1"/>
  <c r="J348" i="38" s="1"/>
  <c r="D332" i="38"/>
  <c r="E332" i="38" s="1"/>
  <c r="J332" i="38" s="1"/>
  <c r="D305" i="38"/>
  <c r="E305" i="38" s="1"/>
  <c r="J305" i="38" s="1"/>
  <c r="D299" i="38"/>
  <c r="E299" i="38" s="1"/>
  <c r="J299" i="38" s="1"/>
  <c r="D274" i="38"/>
  <c r="E274" i="38" s="1"/>
  <c r="J274" i="38" s="1"/>
  <c r="D213" i="38"/>
  <c r="E213" i="38" s="1"/>
  <c r="J213" i="38" s="1"/>
  <c r="D176" i="38"/>
  <c r="E176" i="38" s="1"/>
  <c r="J176" i="38" s="1"/>
  <c r="D172" i="38"/>
  <c r="E172" i="38" s="1"/>
  <c r="J172" i="38" s="1"/>
  <c r="D150" i="38"/>
  <c r="E150" i="38" s="1"/>
  <c r="J150" i="38" s="1"/>
  <c r="D125" i="38"/>
  <c r="E125" i="38" s="1"/>
  <c r="J125" i="38" s="1"/>
  <c r="D81" i="38"/>
  <c r="E81" i="38" s="1"/>
  <c r="J81" i="38" s="1"/>
  <c r="D278" i="38"/>
  <c r="E278" i="38" s="1"/>
  <c r="D259" i="38"/>
  <c r="E259" i="38" s="1"/>
  <c r="J259" i="38" s="1"/>
  <c r="D256" i="38"/>
  <c r="E256" i="38" s="1"/>
  <c r="D247" i="38"/>
  <c r="E247" i="38" s="1"/>
  <c r="J247" i="38" s="1"/>
  <c r="D201" i="38"/>
  <c r="E201" i="38" s="1"/>
  <c r="D199" i="38"/>
  <c r="E199" i="38" s="1"/>
  <c r="J199" i="38" s="1"/>
  <c r="D185" i="38"/>
  <c r="E185" i="38" s="1"/>
  <c r="J185" i="38" s="1"/>
  <c r="D155" i="38"/>
  <c r="E155" i="38" s="1"/>
  <c r="J155" i="38" s="1"/>
  <c r="D115" i="38"/>
  <c r="E115" i="38" s="1"/>
  <c r="J115" i="38" s="1"/>
  <c r="D82" i="38"/>
  <c r="E82" i="38" s="1"/>
  <c r="J82" i="38" s="1"/>
  <c r="D285" i="38"/>
  <c r="E285" i="38" s="1"/>
  <c r="J285" i="38" s="1"/>
  <c r="D272" i="38"/>
  <c r="E272" i="38" s="1"/>
  <c r="J272" i="38" s="1"/>
  <c r="D257" i="38"/>
  <c r="E257" i="38" s="1"/>
  <c r="J257" i="38" s="1"/>
  <c r="D248" i="38"/>
  <c r="E248" i="38" s="1"/>
  <c r="J248" i="38" s="1"/>
  <c r="D239" i="38"/>
  <c r="E239" i="38" s="1"/>
  <c r="J239" i="38" s="1"/>
  <c r="D223" i="38"/>
  <c r="E223" i="38" s="1"/>
  <c r="D218" i="38"/>
  <c r="E218" i="38" s="1"/>
  <c r="J218" i="38" s="1"/>
  <c r="D175" i="38"/>
  <c r="E175" i="38" s="1"/>
  <c r="J175" i="38" s="1"/>
  <c r="D173" i="38"/>
  <c r="E173" i="38" s="1"/>
  <c r="J173" i="38" s="1"/>
  <c r="D127" i="38"/>
  <c r="E127" i="38" s="1"/>
  <c r="J127" i="38" s="1"/>
  <c r="D92" i="38"/>
  <c r="E92" i="38" s="1"/>
  <c r="J92" i="38" s="1"/>
  <c r="D161" i="38"/>
  <c r="E161" i="38" s="1"/>
  <c r="J161" i="38" s="1"/>
  <c r="D114" i="38"/>
  <c r="E114" i="38" s="1"/>
  <c r="J114" i="38" s="1"/>
  <c r="D80" i="38"/>
  <c r="E80" i="38" s="1"/>
  <c r="D168" i="38"/>
  <c r="E168" i="38" s="1"/>
  <c r="D159" i="38"/>
  <c r="E159" i="38" s="1"/>
  <c r="J159" i="38" s="1"/>
  <c r="D143" i="38"/>
  <c r="E143" i="38" s="1"/>
  <c r="J143" i="38" s="1"/>
  <c r="D141" i="38"/>
  <c r="E141" i="38" s="1"/>
  <c r="J141" i="38" s="1"/>
  <c r="D119" i="38"/>
  <c r="E119" i="38" s="1"/>
  <c r="J119" i="38" s="1"/>
  <c r="D111" i="38"/>
  <c r="E111" i="38" s="1"/>
  <c r="J111" i="38" s="1"/>
  <c r="D52" i="38"/>
  <c r="E52" i="38" s="1"/>
  <c r="J52" i="38" s="1"/>
  <c r="H50" i="38"/>
  <c r="D48" i="38"/>
  <c r="E48" i="38" s="1"/>
  <c r="J48" i="38" s="1"/>
  <c r="H39" i="38"/>
  <c r="D34" i="38"/>
  <c r="E34" i="38" s="1"/>
  <c r="J34" i="38" s="1"/>
  <c r="H26" i="38"/>
  <c r="H19" i="38"/>
  <c r="D70" i="38"/>
  <c r="E70" i="38" s="1"/>
  <c r="J70" i="38" s="1"/>
  <c r="D65" i="38"/>
  <c r="E65" i="38" s="1"/>
  <c r="J65" i="38" s="1"/>
  <c r="H60" i="38"/>
  <c r="H44" i="38"/>
  <c r="H18" i="38"/>
  <c r="D1108" i="38"/>
  <c r="E1108" i="38" s="1"/>
  <c r="J1108" i="38" s="1"/>
  <c r="D1104" i="38"/>
  <c r="E1104" i="38" s="1"/>
  <c r="J1104" i="38" s="1"/>
  <c r="D1099" i="38"/>
  <c r="E1099" i="38" s="1"/>
  <c r="J1099" i="38" s="1"/>
  <c r="D1095" i="38"/>
  <c r="E1095" i="38" s="1"/>
  <c r="J1095" i="38" s="1"/>
  <c r="D1091" i="38"/>
  <c r="E1091" i="38" s="1"/>
  <c r="J1091" i="38" s="1"/>
  <c r="D1037" i="38"/>
  <c r="E1037" i="38" s="1"/>
  <c r="D1028" i="38"/>
  <c r="E1028" i="38" s="1"/>
  <c r="J1028" i="38" s="1"/>
  <c r="D935" i="38"/>
  <c r="E935" i="38" s="1"/>
  <c r="J935" i="38" s="1"/>
  <c r="D1054" i="38"/>
  <c r="E1054" i="38" s="1"/>
  <c r="J1054" i="38" s="1"/>
  <c r="D1049" i="38"/>
  <c r="E1049" i="38" s="1"/>
  <c r="J1049" i="38" s="1"/>
  <c r="D1045" i="38"/>
  <c r="E1045" i="38" s="1"/>
  <c r="J1045" i="38" s="1"/>
  <c r="D1033" i="38"/>
  <c r="E1033" i="38" s="1"/>
  <c r="J1033" i="38" s="1"/>
  <c r="D944" i="38"/>
  <c r="E944" i="38" s="1"/>
  <c r="J944" i="38" s="1"/>
  <c r="D940" i="38"/>
  <c r="E940" i="38" s="1"/>
  <c r="J940" i="38" s="1"/>
  <c r="D786" i="38"/>
  <c r="E786" i="38" s="1"/>
  <c r="J786" i="38" s="1"/>
  <c r="D774" i="38"/>
  <c r="E774" i="38" s="1"/>
  <c r="J774" i="38" s="1"/>
  <c r="D726" i="38"/>
  <c r="E726" i="38" s="1"/>
  <c r="J726" i="38" s="1"/>
  <c r="D601" i="38"/>
  <c r="E601" i="38" s="1"/>
  <c r="J601" i="38" s="1"/>
  <c r="D512" i="38"/>
  <c r="E512" i="38" s="1"/>
  <c r="J512" i="38" s="1"/>
  <c r="D770" i="38"/>
  <c r="E770" i="38" s="1"/>
  <c r="J770" i="38" s="1"/>
  <c r="D754" i="38"/>
  <c r="E754" i="38" s="1"/>
  <c r="J754" i="38" s="1"/>
  <c r="D712" i="38"/>
  <c r="E712" i="38" s="1"/>
  <c r="J712" i="38" s="1"/>
  <c r="D681" i="38"/>
  <c r="E681" i="38" s="1"/>
  <c r="J681" i="38" s="1"/>
  <c r="D655" i="38"/>
  <c r="E655" i="38" s="1"/>
  <c r="J655" i="38" s="1"/>
  <c r="D597" i="38"/>
  <c r="E597" i="38" s="1"/>
  <c r="D570" i="38"/>
  <c r="E570" i="38" s="1"/>
  <c r="J570" i="38" s="1"/>
  <c r="D516" i="38"/>
  <c r="E516" i="38" s="1"/>
  <c r="J516" i="38" s="1"/>
  <c r="D794" i="38"/>
  <c r="E794" i="38" s="1"/>
  <c r="J794" i="38" s="1"/>
  <c r="D750" i="38"/>
  <c r="E750" i="38" s="1"/>
  <c r="J750" i="38" s="1"/>
  <c r="D734" i="38"/>
  <c r="E734" i="38" s="1"/>
  <c r="J734" i="38" s="1"/>
  <c r="D650" i="38"/>
  <c r="E650" i="38" s="1"/>
  <c r="J650" i="38" s="1"/>
  <c r="D520" i="38"/>
  <c r="E520" i="38" s="1"/>
  <c r="D790" i="38"/>
  <c r="E790" i="38" s="1"/>
  <c r="J790" i="38" s="1"/>
  <c r="D778" i="38"/>
  <c r="E778" i="38" s="1"/>
  <c r="J778" i="38" s="1"/>
  <c r="D730" i="38"/>
  <c r="E730" i="38" s="1"/>
  <c r="J730" i="38" s="1"/>
  <c r="D707" i="38"/>
  <c r="E707" i="38" s="1"/>
  <c r="D584" i="38"/>
  <c r="E584" i="38" s="1"/>
  <c r="J584" i="38" s="1"/>
  <c r="D575" i="38"/>
  <c r="E575" i="38" s="1"/>
  <c r="D565" i="38"/>
  <c r="E565" i="38" s="1"/>
  <c r="J565" i="38" s="1"/>
  <c r="D476" i="38"/>
  <c r="E476" i="38" s="1"/>
  <c r="D471" i="38"/>
  <c r="E471" i="38" s="1"/>
  <c r="J471" i="38" s="1"/>
  <c r="D368" i="38"/>
  <c r="E368" i="38" s="1"/>
  <c r="J368" i="38" s="1"/>
  <c r="D540" i="38"/>
  <c r="E540" i="38" s="1"/>
  <c r="J540" i="38" s="1"/>
  <c r="D536" i="38"/>
  <c r="E536" i="38" s="1"/>
  <c r="J536" i="38" s="1"/>
  <c r="D384" i="38"/>
  <c r="E384" i="38" s="1"/>
  <c r="J384" i="38" s="1"/>
  <c r="D485" i="38"/>
  <c r="E485" i="38" s="1"/>
  <c r="J485" i="38" s="1"/>
  <c r="D441" i="38"/>
  <c r="E441" i="38" s="1"/>
  <c r="J441" i="38" s="1"/>
  <c r="D560" i="38"/>
  <c r="E560" i="38" s="1"/>
  <c r="J560" i="38" s="1"/>
  <c r="D556" i="38"/>
  <c r="E556" i="38" s="1"/>
  <c r="J556" i="38" s="1"/>
  <c r="D341" i="38"/>
  <c r="E341" i="38" s="1"/>
  <c r="J341" i="38" s="1"/>
  <c r="D428" i="38"/>
  <c r="E428" i="38" s="1"/>
  <c r="J428" i="38" s="1"/>
  <c r="D412" i="38"/>
  <c r="E412" i="38" s="1"/>
  <c r="J412" i="38" s="1"/>
  <c r="D408" i="38"/>
  <c r="E408" i="38" s="1"/>
  <c r="J408" i="38" s="1"/>
  <c r="D346" i="38"/>
  <c r="E346" i="38" s="1"/>
  <c r="J346" i="38" s="1"/>
  <c r="D315" i="38"/>
  <c r="E315" i="38" s="1"/>
  <c r="J315" i="38" s="1"/>
  <c r="D289" i="38"/>
  <c r="E289" i="38" s="1"/>
  <c r="D404" i="38"/>
  <c r="E404" i="38" s="1"/>
  <c r="J404" i="38" s="1"/>
  <c r="D388" i="38"/>
  <c r="E388" i="38" s="1"/>
  <c r="D270" i="38"/>
  <c r="E270" i="38" s="1"/>
  <c r="J270" i="38" s="1"/>
  <c r="D265" i="38"/>
  <c r="E265" i="38" s="1"/>
  <c r="J265" i="38" s="1"/>
  <c r="D234" i="38"/>
  <c r="E234" i="38" s="1"/>
  <c r="D183" i="38"/>
  <c r="E183" i="38" s="1"/>
  <c r="J183" i="38" s="1"/>
  <c r="D261" i="38"/>
  <c r="E261" i="38" s="1"/>
  <c r="J261" i="38" s="1"/>
  <c r="D230" i="38"/>
  <c r="E230" i="38" s="1"/>
  <c r="J230" i="38" s="1"/>
  <c r="D212" i="38"/>
  <c r="E212" i="38" s="1"/>
  <c r="D279" i="38"/>
  <c r="E279" i="38" s="1"/>
  <c r="J279" i="38" s="1"/>
  <c r="D222" i="38"/>
  <c r="E222" i="38" s="1"/>
  <c r="J222" i="38" s="1"/>
  <c r="D174" i="38"/>
  <c r="E174" i="38" s="1"/>
  <c r="J174" i="38" s="1"/>
  <c r="D226" i="38"/>
  <c r="E226" i="38" s="1"/>
  <c r="J226" i="38" s="1"/>
  <c r="D142" i="38"/>
  <c r="E142" i="38" s="1"/>
  <c r="J142" i="38" s="1"/>
  <c r="D128" i="38"/>
  <c r="E128" i="38" s="1"/>
  <c r="J128" i="38" s="1"/>
  <c r="D133" i="38"/>
  <c r="E133" i="38" s="1"/>
  <c r="J133" i="38" s="1"/>
  <c r="D98" i="38"/>
  <c r="E98" i="38" s="1"/>
  <c r="J98" i="38" s="1"/>
  <c r="D84" i="38"/>
  <c r="E84" i="38" s="1"/>
  <c r="J84" i="38" s="1"/>
  <c r="D89" i="38"/>
  <c r="E89" i="38" s="1"/>
  <c r="J89" i="38" s="1"/>
  <c r="H63" i="38"/>
  <c r="H56" i="38"/>
  <c r="H41" i="38"/>
  <c r="H32" i="38"/>
  <c r="H21" i="38"/>
  <c r="H64" i="38"/>
  <c r="H57" i="38"/>
  <c r="H33" i="38"/>
  <c r="H28" i="38"/>
  <c r="H24" i="38"/>
  <c r="H66" i="38"/>
  <c r="H53" i="38"/>
  <c r="H29" i="38"/>
  <c r="H15" i="38"/>
  <c r="I64" i="38"/>
  <c r="I57" i="38"/>
  <c r="I42" i="38"/>
  <c r="I33" i="38"/>
  <c r="I28" i="38"/>
  <c r="I24" i="38"/>
  <c r="I66" i="38"/>
  <c r="I53" i="38"/>
  <c r="I38" i="38"/>
  <c r="I30" i="38"/>
  <c r="I29" i="38"/>
  <c r="I26" i="38"/>
  <c r="I15" i="38"/>
  <c r="I68" i="38"/>
  <c r="I61" i="38"/>
  <c r="I60" i="38"/>
  <c r="I55" i="38"/>
  <c r="I50" i="38"/>
  <c r="I49" i="38"/>
  <c r="I44" i="38"/>
  <c r="I39" i="38"/>
  <c r="I19" i="38"/>
  <c r="I16" i="38"/>
  <c r="I63" i="38"/>
  <c r="I56" i="38"/>
  <c r="I51" i="38"/>
  <c r="I46" i="38"/>
  <c r="I41" i="38"/>
  <c r="I40" i="38"/>
  <c r="I32" i="38"/>
  <c r="I23" i="38"/>
  <c r="I21" i="38"/>
  <c r="I20" i="38"/>
  <c r="H68" i="38"/>
  <c r="H51" i="38"/>
  <c r="H42" i="38"/>
  <c r="I18" i="38"/>
  <c r="H55" i="38"/>
  <c r="H46" i="38"/>
  <c r="H38" i="38"/>
  <c r="H9" i="38"/>
  <c r="D1605" i="38"/>
  <c r="E1605" i="38" s="1"/>
  <c r="J1605" i="38" s="1"/>
  <c r="H13" i="38"/>
  <c r="H5" i="38"/>
  <c r="H11" i="38"/>
  <c r="H7" i="38"/>
  <c r="D1566" i="38"/>
  <c r="E1566" i="38" s="1"/>
  <c r="J1566" i="38" s="1"/>
  <c r="D8" i="38"/>
  <c r="E8" i="38" s="1"/>
  <c r="J8" i="38" s="1"/>
  <c r="D12" i="38"/>
  <c r="E12" i="38" s="1"/>
  <c r="J12" i="38" s="1"/>
  <c r="D1498" i="38"/>
  <c r="E1498" i="38" s="1"/>
  <c r="J1498" i="38" s="1"/>
  <c r="D1495" i="38"/>
  <c r="E1495" i="38" s="1"/>
  <c r="J1495" i="38" s="1"/>
  <c r="D1466" i="38"/>
  <c r="E1466" i="38" s="1"/>
  <c r="D1503" i="38"/>
  <c r="E1503" i="38" s="1"/>
  <c r="J1503" i="38" s="1"/>
  <c r="E3" i="38"/>
  <c r="D4" i="38"/>
  <c r="E4" i="38" s="1"/>
  <c r="J4" i="38" s="1"/>
  <c r="D1576" i="38"/>
  <c r="E1576" i="38" s="1"/>
  <c r="D1491" i="38"/>
  <c r="E1491" i="38" s="1"/>
  <c r="J1491" i="38" s="1"/>
  <c r="D1502" i="38"/>
  <c r="E1502" i="38" s="1"/>
  <c r="J1502" i="38" s="1"/>
  <c r="D1482" i="38"/>
  <c r="E1482" i="38" s="1"/>
  <c r="J1482" i="38" s="1"/>
  <c r="D1486" i="38"/>
  <c r="E1486" i="38" s="1"/>
  <c r="J1486" i="38" s="1"/>
  <c r="D1494" i="38"/>
  <c r="E1494" i="38" s="1"/>
  <c r="J1494" i="38" s="1"/>
  <c r="D1544" i="38"/>
  <c r="E1544" i="38" s="1"/>
  <c r="J1544" i="38" s="1"/>
  <c r="D1473" i="38"/>
  <c r="E1473" i="38" s="1"/>
  <c r="J1473" i="38" s="1"/>
  <c r="D1530" i="38"/>
  <c r="E1530" i="38" s="1"/>
  <c r="J1530" i="38" s="1"/>
  <c r="D1547" i="38"/>
  <c r="E1547" i="38" s="1"/>
  <c r="J1547" i="38" s="1"/>
  <c r="D1518" i="38"/>
  <c r="E1518" i="38" s="1"/>
  <c r="J1518" i="38" s="1"/>
  <c r="D1524" i="38"/>
  <c r="E1524" i="38" s="1"/>
  <c r="J1524" i="38" s="1"/>
  <c r="D1550" i="38"/>
  <c r="E1550" i="38" s="1"/>
  <c r="J1550" i="38" s="1"/>
  <c r="D1490" i="38"/>
  <c r="E1490" i="38" s="1"/>
  <c r="J1490" i="38" s="1"/>
  <c r="D1512" i="38"/>
  <c r="E1512" i="38" s="1"/>
  <c r="J1512" i="38" s="1"/>
  <c r="D1514" i="38"/>
  <c r="E1514" i="38" s="1"/>
  <c r="J1514" i="38" s="1"/>
  <c r="D1516" i="38"/>
  <c r="E1516" i="38" s="1"/>
  <c r="J1516" i="38" s="1"/>
  <c r="D1528" i="38"/>
  <c r="E1528" i="38" s="1"/>
  <c r="J1528" i="38" s="1"/>
  <c r="D1617" i="38"/>
  <c r="E1617" i="38" s="1"/>
  <c r="J1617" i="38" s="1"/>
  <c r="D6" i="38"/>
  <c r="E6" i="38" s="1"/>
  <c r="J6" i="38" s="1"/>
  <c r="D10" i="38"/>
  <c r="E10" i="38" s="1"/>
  <c r="J10" i="38" s="1"/>
  <c r="D1467" i="38"/>
  <c r="E1467" i="38" s="1"/>
  <c r="J1467" i="38" s="1"/>
  <c r="D1520" i="38"/>
  <c r="E1520" i="38" s="1"/>
  <c r="J1520" i="38" s="1"/>
  <c r="D1559" i="38"/>
  <c r="E1559" i="38" s="1"/>
  <c r="J1559" i="38" s="1"/>
  <c r="D1570" i="38"/>
  <c r="E1570" i="38" s="1"/>
  <c r="J1570" i="38" s="1"/>
  <c r="D1461" i="38"/>
  <c r="E1461" i="38" s="1"/>
  <c r="J1461" i="38" s="1"/>
  <c r="D1478" i="38"/>
  <c r="E1478" i="38" s="1"/>
  <c r="J1478" i="38" s="1"/>
  <c r="D1507" i="38"/>
  <c r="E1507" i="38" s="1"/>
  <c r="J1507" i="38" s="1"/>
  <c r="D1539" i="38"/>
  <c r="E1539" i="38" s="1"/>
  <c r="J1539" i="38" s="1"/>
  <c r="D1552" i="38"/>
  <c r="E1552" i="38" s="1"/>
  <c r="J1552" i="38" s="1"/>
  <c r="D1463" i="38"/>
  <c r="E1463" i="38" s="1"/>
  <c r="J1463" i="38" s="1"/>
  <c r="D1506" i="38"/>
  <c r="E1506" i="38" s="1"/>
  <c r="J1506" i="38" s="1"/>
  <c r="D1519" i="38"/>
  <c r="E1519" i="38" s="1"/>
  <c r="J1519" i="38" s="1"/>
  <c r="D1546" i="38"/>
  <c r="E1546" i="38" s="1"/>
  <c r="J1546" i="38" s="1"/>
  <c r="D1565" i="38"/>
  <c r="E1565" i="38" s="1"/>
  <c r="D1475" i="38"/>
  <c r="E1475" i="38" s="1"/>
  <c r="J1475" i="38" s="1"/>
  <c r="D1487" i="38"/>
  <c r="E1487" i="38" s="1"/>
  <c r="J1487" i="38" s="1"/>
  <c r="D1532" i="38"/>
  <c r="E1532" i="38" s="1"/>
  <c r="D1540" i="38"/>
  <c r="E1540" i="38" s="1"/>
  <c r="J1540" i="38" s="1"/>
  <c r="D1558" i="38"/>
  <c r="E1558" i="38" s="1"/>
  <c r="J1558" i="38" s="1"/>
  <c r="D1560" i="38"/>
  <c r="E1560" i="38" s="1"/>
  <c r="J1560" i="38" s="1"/>
  <c r="D1569" i="38"/>
  <c r="E1569" i="38" s="1"/>
  <c r="J1569" i="38" s="1"/>
  <c r="D1462" i="38"/>
  <c r="E1462" i="38" s="1"/>
  <c r="J1462" i="38" s="1"/>
  <c r="D1465" i="38"/>
  <c r="E1465" i="38" s="1"/>
  <c r="J1465" i="38" s="1"/>
  <c r="D1474" i="38"/>
  <c r="E1474" i="38" s="1"/>
  <c r="J1474" i="38" s="1"/>
  <c r="D1479" i="38"/>
  <c r="E1479" i="38" s="1"/>
  <c r="J1479" i="38" s="1"/>
  <c r="D1489" i="38"/>
  <c r="E1489" i="38" s="1"/>
  <c r="J1489" i="38" s="1"/>
  <c r="D1499" i="38"/>
  <c r="E1499" i="38" s="1"/>
  <c r="D1556" i="38"/>
  <c r="E1556" i="38" s="1"/>
  <c r="J1556" i="38" s="1"/>
  <c r="D1581" i="38"/>
  <c r="E1581" i="38" s="1"/>
  <c r="J1581" i="38" s="1"/>
  <c r="D1585" i="38"/>
  <c r="E1585" i="38" s="1"/>
  <c r="J1585" i="38" s="1"/>
  <c r="D1586" i="38"/>
  <c r="E1586" i="38" s="1"/>
  <c r="J1586" i="38" s="1"/>
  <c r="D1590" i="38"/>
  <c r="E1590" i="38" s="1"/>
  <c r="J1590" i="38" s="1"/>
  <c r="D1597" i="38"/>
  <c r="E1597" i="38" s="1"/>
  <c r="J1597" i="38" s="1"/>
  <c r="D1589" i="38"/>
  <c r="E1589" i="38" s="1"/>
  <c r="J1589" i="38" s="1"/>
  <c r="D1593" i="38"/>
  <c r="E1593" i="38" s="1"/>
  <c r="J1593" i="38" s="1"/>
  <c r="D1609" i="38"/>
  <c r="E1609" i="38" s="1"/>
  <c r="D1543" i="38"/>
  <c r="E1543" i="38" s="1"/>
  <c r="D1551" i="38"/>
  <c r="E1551" i="38" s="1"/>
  <c r="J1551" i="38" s="1"/>
  <c r="D1573" i="38"/>
  <c r="E1573" i="38" s="1"/>
  <c r="J1573" i="38" s="1"/>
  <c r="D1577" i="38"/>
  <c r="E1577" i="38" s="1"/>
  <c r="J1577" i="38" s="1"/>
  <c r="D1578" i="38"/>
  <c r="E1578" i="38" s="1"/>
  <c r="J1578" i="38" s="1"/>
  <c r="D1582" i="38"/>
  <c r="E1582" i="38" s="1"/>
  <c r="J1582" i="38" s="1"/>
  <c r="D1477" i="38"/>
  <c r="E1477" i="38" s="1"/>
  <c r="D1526" i="38"/>
  <c r="E1526" i="38" s="1"/>
  <c r="J1526" i="38" s="1"/>
  <c r="D1542" i="38"/>
  <c r="E1542" i="38" s="1"/>
  <c r="J1542" i="38" s="1"/>
  <c r="D1485" i="38"/>
  <c r="E1485" i="38" s="1"/>
  <c r="J1485" i="38" s="1"/>
  <c r="D1493" i="38"/>
  <c r="E1493" i="38" s="1"/>
  <c r="J1493" i="38" s="1"/>
  <c r="D1469" i="38"/>
  <c r="E1469" i="38" s="1"/>
  <c r="J1469" i="38" s="1"/>
  <c r="D1501" i="38"/>
  <c r="E1501" i="38" s="1"/>
  <c r="J1501" i="38" s="1"/>
  <c r="D1531" i="38"/>
  <c r="E1531" i="38" s="1"/>
  <c r="J1531" i="38" s="1"/>
  <c r="D1545" i="38"/>
  <c r="E1545" i="38" s="1"/>
  <c r="J1545" i="38" s="1"/>
  <c r="D1521" i="38"/>
  <c r="E1521" i="38" s="1"/>
  <c r="D1616" i="38"/>
  <c r="E1616" i="38" s="1"/>
  <c r="J1616" i="38" s="1"/>
  <c r="D1572" i="38"/>
  <c r="E1572" i="38" s="1"/>
  <c r="J1572" i="38" s="1"/>
  <c r="D1580" i="38"/>
  <c r="E1580" i="38" s="1"/>
  <c r="J1580" i="38" s="1"/>
  <c r="D1508" i="38"/>
  <c r="E1508" i="38" s="1"/>
  <c r="J1508" i="38" s="1"/>
  <c r="D1554" i="38"/>
  <c r="E1554" i="38" s="1"/>
  <c r="D1564" i="38"/>
  <c r="E1564" i="38" s="1"/>
  <c r="J1564" i="38" s="1"/>
  <c r="D1594" i="38"/>
  <c r="E1594" i="38" s="1"/>
  <c r="J1594" i="38" s="1"/>
  <c r="D1598" i="38"/>
  <c r="E1598" i="38" s="1"/>
  <c r="D1602" i="38"/>
  <c r="E1602" i="38" s="1"/>
  <c r="J1602" i="38" s="1"/>
  <c r="D1606" i="38"/>
  <c r="E1606" i="38" s="1"/>
  <c r="J1606" i="38" s="1"/>
  <c r="D1610" i="38"/>
  <c r="E1610" i="38" s="1"/>
  <c r="J1610" i="38" s="1"/>
  <c r="D1618" i="38"/>
  <c r="E1618" i="38" s="1"/>
  <c r="J1618" i="38" s="1"/>
  <c r="E30" i="29"/>
  <c r="E25" i="29"/>
  <c r="F682" i="29"/>
  <c r="H1234" i="29"/>
  <c r="N1234" i="29" s="1"/>
  <c r="F1213" i="29"/>
  <c r="H1213" i="29" s="1"/>
  <c r="P1213" i="29" s="1"/>
  <c r="F312" i="29"/>
  <c r="H312" i="29" s="1"/>
  <c r="N312" i="29" s="1"/>
  <c r="H1575" i="29"/>
  <c r="N1575" i="29" s="1"/>
  <c r="H960" i="29"/>
  <c r="P960" i="29" s="1"/>
  <c r="H74" i="29"/>
  <c r="N74" i="29" s="1"/>
  <c r="E1621" i="29"/>
  <c r="H1620" i="29"/>
  <c r="N1620" i="29" s="1"/>
  <c r="H726" i="29"/>
  <c r="N726" i="29" s="1"/>
  <c r="F524" i="29"/>
  <c r="H524" i="29" s="1"/>
  <c r="E523" i="29"/>
  <c r="F522" i="29"/>
  <c r="H522" i="29" s="1"/>
  <c r="P522" i="29" s="1"/>
  <c r="H653" i="29"/>
  <c r="P653" i="29" s="1"/>
  <c r="H286" i="29"/>
  <c r="N286" i="29" s="1"/>
  <c r="H117" i="29"/>
  <c r="N117" i="29" s="1"/>
  <c r="E1806" i="29"/>
  <c r="E1419" i="29"/>
  <c r="F1266" i="29"/>
  <c r="H1266" i="29" s="1"/>
  <c r="N1266" i="29" s="1"/>
  <c r="F1200" i="29"/>
  <c r="H1200" i="29" s="1"/>
  <c r="F505" i="29"/>
  <c r="H505" i="29" s="1"/>
  <c r="F503" i="29"/>
  <c r="H503" i="29" s="1"/>
  <c r="N503" i="29" s="1"/>
  <c r="F501" i="29"/>
  <c r="H501" i="29" s="1"/>
  <c r="N501" i="29" s="1"/>
  <c r="F500" i="29"/>
  <c r="H500" i="29" s="1"/>
  <c r="N500" i="29" s="1"/>
  <c r="F1777" i="29"/>
  <c r="H1777" i="29" s="1"/>
  <c r="E1526" i="29"/>
  <c r="E1253" i="29"/>
  <c r="F504" i="29"/>
  <c r="H504" i="29" s="1"/>
  <c r="N504" i="29" s="1"/>
  <c r="F502" i="29"/>
  <c r="H502" i="29" s="1"/>
  <c r="N502" i="29" s="1"/>
  <c r="H1889" i="29"/>
  <c r="P1889" i="29" s="1"/>
  <c r="E1705" i="29"/>
  <c r="F1704" i="29"/>
  <c r="H1704" i="29" s="1"/>
  <c r="N1704" i="29" s="1"/>
  <c r="E1697" i="29"/>
  <c r="H1637" i="29"/>
  <c r="N1637" i="29" s="1"/>
  <c r="H1141" i="29"/>
  <c r="N1141" i="29" s="1"/>
  <c r="F950" i="29"/>
  <c r="H950" i="29" s="1"/>
  <c r="N950" i="29" s="1"/>
  <c r="E943" i="29"/>
  <c r="F942" i="29"/>
  <c r="H942" i="29" s="1"/>
  <c r="P942" i="29" s="1"/>
  <c r="E830" i="29"/>
  <c r="E829" i="29"/>
  <c r="H788" i="29"/>
  <c r="N788" i="29" s="1"/>
  <c r="H1881" i="29"/>
  <c r="N1881" i="29" s="1"/>
  <c r="H1877" i="29"/>
  <c r="N1877" i="29" s="1"/>
  <c r="F1789" i="29"/>
  <c r="H1789" i="29" s="1"/>
  <c r="E1742" i="29"/>
  <c r="F1733" i="29"/>
  <c r="H1733" i="29" s="1"/>
  <c r="N1733" i="29" s="1"/>
  <c r="F1732" i="29"/>
  <c r="H1732" i="29" s="1"/>
  <c r="N1732" i="29" s="1"/>
  <c r="E1658" i="29"/>
  <c r="H1373" i="29"/>
  <c r="N1373" i="29" s="1"/>
  <c r="H958" i="29"/>
  <c r="P958" i="29" s="1"/>
  <c r="F1788" i="29"/>
  <c r="H1788" i="29" s="1"/>
  <c r="P1788" i="29" s="1"/>
  <c r="E1197" i="29"/>
  <c r="F1196" i="29"/>
  <c r="H1196" i="29" s="1"/>
  <c r="F1185" i="29"/>
  <c r="H1185" i="29" s="1"/>
  <c r="E970" i="29"/>
  <c r="F733" i="29"/>
  <c r="H733" i="29" s="1"/>
  <c r="H772" i="29"/>
  <c r="N772" i="29" s="1"/>
  <c r="F671" i="29"/>
  <c r="H671" i="29" s="1"/>
  <c r="E670" i="29"/>
  <c r="H582" i="29"/>
  <c r="N582" i="29" s="1"/>
  <c r="F249" i="29"/>
  <c r="H249" i="29" s="1"/>
  <c r="F248" i="29"/>
  <c r="H248" i="29" s="1"/>
  <c r="N248" i="29" s="1"/>
  <c r="F247" i="29"/>
  <c r="H247" i="29" s="1"/>
  <c r="N247" i="29" s="1"/>
  <c r="F246" i="29"/>
  <c r="H246" i="29" s="1"/>
  <c r="N246" i="29" s="1"/>
  <c r="F245" i="29"/>
  <c r="H245" i="29" s="1"/>
  <c r="N245" i="29" s="1"/>
  <c r="F244" i="29"/>
  <c r="H244" i="29" s="1"/>
  <c r="N244" i="29" s="1"/>
  <c r="H1794" i="29"/>
  <c r="P1794" i="29" s="1"/>
  <c r="H1458" i="29"/>
  <c r="N1458" i="29" s="1"/>
  <c r="E1723" i="29"/>
  <c r="F1722" i="29"/>
  <c r="H1722" i="29" s="1"/>
  <c r="P1722" i="29" s="1"/>
  <c r="H1697" i="29"/>
  <c r="H1520" i="29"/>
  <c r="N1520" i="29" s="1"/>
  <c r="F1134" i="29"/>
  <c r="H1134" i="29" s="1"/>
  <c r="E1101" i="29"/>
  <c r="F1100" i="29"/>
  <c r="H1100" i="29" s="1"/>
  <c r="F1098" i="29"/>
  <c r="H1098" i="29" s="1"/>
  <c r="N1098" i="29" s="1"/>
  <c r="F861" i="29"/>
  <c r="H861" i="29" s="1"/>
  <c r="N861" i="29" s="1"/>
  <c r="F732" i="29"/>
  <c r="H732" i="29" s="1"/>
  <c r="E673" i="29"/>
  <c r="F626" i="29"/>
  <c r="H626" i="29" s="1"/>
  <c r="P626" i="29" s="1"/>
  <c r="F625" i="29"/>
  <c r="H625" i="29" s="1"/>
  <c r="E575" i="29"/>
  <c r="E574" i="29"/>
  <c r="F565" i="29"/>
  <c r="H565" i="29" s="1"/>
  <c r="N565" i="29" s="1"/>
  <c r="E562" i="29"/>
  <c r="E512" i="29"/>
  <c r="F511" i="29"/>
  <c r="H511" i="29" s="1"/>
  <c r="N511" i="29" s="1"/>
  <c r="E510" i="29"/>
  <c r="F509" i="29"/>
  <c r="H509" i="29" s="1"/>
  <c r="P509" i="29" s="1"/>
  <c r="E230" i="29"/>
  <c r="F183" i="29"/>
  <c r="H183" i="29" s="1"/>
  <c r="N183" i="29" s="1"/>
  <c r="E172" i="29"/>
  <c r="E1884" i="29"/>
  <c r="F1746" i="29"/>
  <c r="H1746" i="29" s="1"/>
  <c r="P1746" i="29" s="1"/>
  <c r="E1666" i="29"/>
  <c r="H1642" i="29"/>
  <c r="P1642" i="29" s="1"/>
  <c r="E1581" i="29"/>
  <c r="F1579" i="29"/>
  <c r="H1579" i="29" s="1"/>
  <c r="P1579" i="29" s="1"/>
  <c r="F1577" i="29"/>
  <c r="H1577" i="29" s="1"/>
  <c r="P1577" i="29" s="1"/>
  <c r="F1570" i="29"/>
  <c r="H1570" i="29" s="1"/>
  <c r="P1570" i="29" s="1"/>
  <c r="F1568" i="29"/>
  <c r="H1568" i="29" s="1"/>
  <c r="P1568" i="29" s="1"/>
  <c r="E1552" i="29"/>
  <c r="E1243" i="29"/>
  <c r="E1136" i="29"/>
  <c r="F1055" i="29"/>
  <c r="H1055" i="29" s="1"/>
  <c r="P1055" i="29" s="1"/>
  <c r="E903" i="29"/>
  <c r="E892" i="29"/>
  <c r="F891" i="29"/>
  <c r="H891" i="29" s="1"/>
  <c r="E780" i="29"/>
  <c r="E754" i="29"/>
  <c r="F686" i="29"/>
  <c r="H686" i="29" s="1"/>
  <c r="P686" i="29" s="1"/>
  <c r="H606" i="29"/>
  <c r="P606" i="29" s="1"/>
  <c r="E405" i="29"/>
  <c r="F366" i="29"/>
  <c r="H366" i="29" s="1"/>
  <c r="F300" i="29"/>
  <c r="H300" i="29" s="1"/>
  <c r="P300" i="29" s="1"/>
  <c r="E252" i="29"/>
  <c r="E95" i="29"/>
  <c r="E1241" i="29"/>
  <c r="F1241" i="29"/>
  <c r="H1241" i="29" s="1"/>
  <c r="E1237" i="29"/>
  <c r="F1237" i="29"/>
  <c r="H1237" i="29" s="1"/>
  <c r="N1237" i="29" s="1"/>
  <c r="F840" i="29"/>
  <c r="H840" i="29" s="1"/>
  <c r="N840" i="29" s="1"/>
  <c r="E840" i="29"/>
  <c r="E705" i="29"/>
  <c r="F705" i="29"/>
  <c r="H705" i="29" s="1"/>
  <c r="E656" i="29"/>
  <c r="F656" i="29"/>
  <c r="H656" i="29" s="1"/>
  <c r="P656" i="29" s="1"/>
  <c r="F508" i="29"/>
  <c r="H508" i="29" s="1"/>
  <c r="E508" i="29"/>
  <c r="F361" i="29"/>
  <c r="H361" i="29" s="1"/>
  <c r="E361" i="29"/>
  <c r="E251" i="29"/>
  <c r="F251" i="29"/>
  <c r="H251" i="29" s="1"/>
  <c r="F1217" i="29"/>
  <c r="H1217" i="29" s="1"/>
  <c r="N1217" i="29" s="1"/>
  <c r="E1217" i="29"/>
  <c r="F1183" i="29"/>
  <c r="H1183" i="29" s="1"/>
  <c r="E1183" i="29"/>
  <c r="F1161" i="29"/>
  <c r="H1161" i="29" s="1"/>
  <c r="E1161" i="29"/>
  <c r="F1142" i="29"/>
  <c r="H1142" i="29" s="1"/>
  <c r="N1142" i="29" s="1"/>
  <c r="E1142" i="29"/>
  <c r="H889" i="29"/>
  <c r="P889" i="29" s="1"/>
  <c r="F129" i="29"/>
  <c r="H129" i="29" s="1"/>
  <c r="P129" i="29" s="1"/>
  <c r="E129" i="29"/>
  <c r="E125" i="29"/>
  <c r="F125" i="29"/>
  <c r="H125" i="29" s="1"/>
  <c r="P125" i="29" s="1"/>
  <c r="F91" i="29"/>
  <c r="H91" i="29" s="1"/>
  <c r="N91" i="29" s="1"/>
  <c r="E91" i="29"/>
  <c r="F1896" i="29"/>
  <c r="H1896" i="29" s="1"/>
  <c r="N1896" i="29" s="1"/>
  <c r="F1892" i="29"/>
  <c r="H1892" i="29" s="1"/>
  <c r="N1892" i="29" s="1"/>
  <c r="H1879" i="29"/>
  <c r="N1879" i="29" s="1"/>
  <c r="H1850" i="29"/>
  <c r="N1850" i="29" s="1"/>
  <c r="F1823" i="29"/>
  <c r="H1823" i="29" s="1"/>
  <c r="N1823" i="29" s="1"/>
  <c r="F1765" i="29"/>
  <c r="H1765" i="29" s="1"/>
  <c r="N1765" i="29" s="1"/>
  <c r="F1730" i="29"/>
  <c r="H1730" i="29" s="1"/>
  <c r="H1692" i="29"/>
  <c r="N1692" i="29" s="1"/>
  <c r="F1679" i="29"/>
  <c r="H1679" i="29" s="1"/>
  <c r="P1679" i="29" s="1"/>
  <c r="H1581" i="29"/>
  <c r="P1581" i="29" s="1"/>
  <c r="F1574" i="29"/>
  <c r="H1574" i="29" s="1"/>
  <c r="N1574" i="29" s="1"/>
  <c r="E1497" i="29"/>
  <c r="E1490" i="29"/>
  <c r="E1309" i="29"/>
  <c r="F1309" i="29"/>
  <c r="H1309" i="29" s="1"/>
  <c r="E1264" i="29"/>
  <c r="F1264" i="29"/>
  <c r="H1264" i="29" s="1"/>
  <c r="P1264" i="29" s="1"/>
  <c r="F1244" i="29"/>
  <c r="H1244" i="29" s="1"/>
  <c r="E1244" i="29"/>
  <c r="E1239" i="29"/>
  <c r="F1239" i="29"/>
  <c r="H1239" i="29" s="1"/>
  <c r="N1239" i="29" s="1"/>
  <c r="E1162" i="29"/>
  <c r="F1162" i="29"/>
  <c r="H1162" i="29" s="1"/>
  <c r="P1162" i="29" s="1"/>
  <c r="F1090" i="29"/>
  <c r="H1090" i="29" s="1"/>
  <c r="E1090" i="29"/>
  <c r="F1061" i="29"/>
  <c r="H1061" i="29" s="1"/>
  <c r="N1061" i="29" s="1"/>
  <c r="E1061" i="29"/>
  <c r="E1019" i="29"/>
  <c r="F1019" i="29"/>
  <c r="H1019" i="29" s="1"/>
  <c r="N1019" i="29" s="1"/>
  <c r="F1000" i="29"/>
  <c r="H1000" i="29" s="1"/>
  <c r="N1000" i="29" s="1"/>
  <c r="E1000" i="29"/>
  <c r="E957" i="29"/>
  <c r="F957" i="29"/>
  <c r="H957" i="29" s="1"/>
  <c r="P957" i="29" s="1"/>
  <c r="E948" i="29"/>
  <c r="F948" i="29"/>
  <c r="H948" i="29" s="1"/>
  <c r="N948" i="29" s="1"/>
  <c r="E822" i="29"/>
  <c r="F822" i="29"/>
  <c r="H822" i="29" s="1"/>
  <c r="N822" i="29" s="1"/>
  <c r="H794" i="29"/>
  <c r="N794" i="29" s="1"/>
  <c r="H745" i="29"/>
  <c r="P745" i="29" s="1"/>
  <c r="E728" i="29"/>
  <c r="F728" i="29"/>
  <c r="H728" i="29" s="1"/>
  <c r="N728" i="29" s="1"/>
  <c r="H710" i="29"/>
  <c r="N710" i="29" s="1"/>
  <c r="E678" i="29"/>
  <c r="F678" i="29"/>
  <c r="H678" i="29" s="1"/>
  <c r="N678" i="29" s="1"/>
  <c r="E631" i="29"/>
  <c r="F631" i="29"/>
  <c r="H631" i="29" s="1"/>
  <c r="N631" i="29" s="1"/>
  <c r="F490" i="29"/>
  <c r="H490" i="29" s="1"/>
  <c r="E490" i="29"/>
  <c r="E308" i="29"/>
  <c r="F308" i="29"/>
  <c r="H308" i="29" s="1"/>
  <c r="N308" i="29" s="1"/>
  <c r="E292" i="29"/>
  <c r="F292" i="29"/>
  <c r="H292" i="29" s="1"/>
  <c r="N292" i="29" s="1"/>
  <c r="F264" i="29"/>
  <c r="H264" i="29" s="1"/>
  <c r="N264" i="29" s="1"/>
  <c r="E264" i="29"/>
  <c r="F196" i="29"/>
  <c r="H196" i="29" s="1"/>
  <c r="N196" i="29" s="1"/>
  <c r="E196" i="29"/>
  <c r="E73" i="29"/>
  <c r="F73" i="29"/>
  <c r="H73" i="29" s="1"/>
  <c r="E1262" i="29"/>
  <c r="F1262" i="29"/>
  <c r="H1262" i="29" s="1"/>
  <c r="F1076" i="29"/>
  <c r="H1076" i="29" s="1"/>
  <c r="N1076" i="29" s="1"/>
  <c r="E1076" i="29"/>
  <c r="F937" i="29"/>
  <c r="H937" i="29" s="1"/>
  <c r="E937" i="29"/>
  <c r="F188" i="29"/>
  <c r="H188" i="29" s="1"/>
  <c r="N188" i="29" s="1"/>
  <c r="E188" i="29"/>
  <c r="E90" i="29"/>
  <c r="F90" i="29"/>
  <c r="H90" i="29" s="1"/>
  <c r="E76" i="29"/>
  <c r="F76" i="29"/>
  <c r="H76" i="29" s="1"/>
  <c r="E71" i="29"/>
  <c r="F71" i="29"/>
  <c r="H71" i="29" s="1"/>
  <c r="N71" i="29" s="1"/>
  <c r="E1425" i="29"/>
  <c r="F1425" i="29"/>
  <c r="H1425" i="29" s="1"/>
  <c r="N1425" i="29" s="1"/>
  <c r="F1402" i="29"/>
  <c r="H1402" i="29" s="1"/>
  <c r="E1402" i="29"/>
  <c r="F1263" i="29"/>
  <c r="H1263" i="29" s="1"/>
  <c r="E1263" i="29"/>
  <c r="E1238" i="29"/>
  <c r="F1238" i="29"/>
  <c r="H1238" i="29" s="1"/>
  <c r="N1238" i="29" s="1"/>
  <c r="E1089" i="29"/>
  <c r="F1089" i="29"/>
  <c r="H1089" i="29" s="1"/>
  <c r="F706" i="29"/>
  <c r="H706" i="29" s="1"/>
  <c r="N706" i="29" s="1"/>
  <c r="E706" i="29"/>
  <c r="E630" i="29"/>
  <c r="F630" i="29"/>
  <c r="H630" i="29" s="1"/>
  <c r="N630" i="29" s="1"/>
  <c r="E185" i="29"/>
  <c r="F185" i="29"/>
  <c r="H185" i="29" s="1"/>
  <c r="E77" i="29"/>
  <c r="F77" i="29"/>
  <c r="H77" i="29" s="1"/>
  <c r="E1895" i="29"/>
  <c r="F1894" i="29"/>
  <c r="H1894" i="29" s="1"/>
  <c r="N1894" i="29" s="1"/>
  <c r="H1880" i="29"/>
  <c r="N1880" i="29" s="1"/>
  <c r="F1853" i="29"/>
  <c r="H1853" i="29" s="1"/>
  <c r="P1853" i="29" s="1"/>
  <c r="H1781" i="29"/>
  <c r="N1781" i="29" s="1"/>
  <c r="F1713" i="29"/>
  <c r="H1713" i="29" s="1"/>
  <c r="P1713" i="29" s="1"/>
  <c r="F1641" i="29"/>
  <c r="H1641" i="29" s="1"/>
  <c r="P1641" i="29" s="1"/>
  <c r="E1640" i="29"/>
  <c r="F1639" i="29"/>
  <c r="H1639" i="29" s="1"/>
  <c r="N1639" i="29" s="1"/>
  <c r="F1628" i="29"/>
  <c r="H1628" i="29" s="1"/>
  <c r="F1573" i="29"/>
  <c r="H1573" i="29" s="1"/>
  <c r="N1573" i="29" s="1"/>
  <c r="E1572" i="29"/>
  <c r="F1513" i="29"/>
  <c r="H1513" i="29" s="1"/>
  <c r="E1489" i="29"/>
  <c r="F1489" i="29"/>
  <c r="H1489" i="29" s="1"/>
  <c r="N1489" i="29" s="1"/>
  <c r="E1474" i="29"/>
  <c r="F1474" i="29"/>
  <c r="H1474" i="29" s="1"/>
  <c r="P1474" i="29" s="1"/>
  <c r="F1441" i="29"/>
  <c r="H1441" i="29" s="1"/>
  <c r="E1441" i="29"/>
  <c r="F1310" i="29"/>
  <c r="H1310" i="29" s="1"/>
  <c r="E1310" i="29"/>
  <c r="F1257" i="29"/>
  <c r="H1257" i="29" s="1"/>
  <c r="E1257" i="29"/>
  <c r="E1240" i="29"/>
  <c r="F1240" i="29"/>
  <c r="H1240" i="29" s="1"/>
  <c r="N1240" i="29" s="1"/>
  <c r="E1236" i="29"/>
  <c r="F1236" i="29"/>
  <c r="H1236" i="29" s="1"/>
  <c r="N1236" i="29" s="1"/>
  <c r="E1181" i="29"/>
  <c r="F1181" i="29"/>
  <c r="H1181" i="29" s="1"/>
  <c r="E1138" i="29"/>
  <c r="F1138" i="29"/>
  <c r="H1138" i="29" s="1"/>
  <c r="P1138" i="29" s="1"/>
  <c r="F1128" i="29"/>
  <c r="H1128" i="29" s="1"/>
  <c r="N1128" i="29" s="1"/>
  <c r="E1128" i="29"/>
  <c r="F962" i="29"/>
  <c r="H962" i="29" s="1"/>
  <c r="N962" i="29" s="1"/>
  <c r="E962" i="29"/>
  <c r="E827" i="29"/>
  <c r="F827" i="29"/>
  <c r="H827" i="29" s="1"/>
  <c r="N827" i="29" s="1"/>
  <c r="F507" i="29"/>
  <c r="H507" i="29" s="1"/>
  <c r="N507" i="29" s="1"/>
  <c r="E507" i="29"/>
  <c r="E477" i="29"/>
  <c r="F477" i="29"/>
  <c r="H477" i="29" s="1"/>
  <c r="F350" i="29"/>
  <c r="H350" i="29" s="1"/>
  <c r="E350" i="29"/>
  <c r="E187" i="29"/>
  <c r="F187" i="29"/>
  <c r="H187" i="29" s="1"/>
  <c r="N187" i="29" s="1"/>
  <c r="E127" i="29"/>
  <c r="F127" i="29"/>
  <c r="H127" i="29" s="1"/>
  <c r="N127" i="29" s="1"/>
  <c r="H336" i="29"/>
  <c r="P336" i="29" s="1"/>
  <c r="H202" i="29"/>
  <c r="P202" i="29" s="1"/>
  <c r="H1226" i="29"/>
  <c r="N1226" i="29" s="1"/>
  <c r="H846" i="29"/>
  <c r="P846" i="29" s="1"/>
  <c r="H837" i="29"/>
  <c r="N837" i="29" s="1"/>
  <c r="H242" i="29"/>
  <c r="H1231" i="29"/>
  <c r="H945" i="29"/>
  <c r="P945" i="29" s="1"/>
  <c r="H776" i="29"/>
  <c r="N776" i="29" s="1"/>
  <c r="E489" i="29"/>
  <c r="E430" i="29"/>
  <c r="F428" i="29"/>
  <c r="H428" i="29" s="1"/>
  <c r="N428" i="29" s="1"/>
  <c r="E427" i="29"/>
  <c r="F426" i="29"/>
  <c r="H426" i="29" s="1"/>
  <c r="F425" i="29"/>
  <c r="H425" i="29" s="1"/>
  <c r="E336" i="29"/>
  <c r="F334" i="29"/>
  <c r="H334" i="29" s="1"/>
  <c r="P334" i="29" s="1"/>
  <c r="E285" i="29"/>
  <c r="F270" i="29"/>
  <c r="H270" i="29" s="1"/>
  <c r="P270" i="29" s="1"/>
  <c r="E231" i="29"/>
  <c r="F206" i="29"/>
  <c r="H206" i="29" s="1"/>
  <c r="F161" i="29"/>
  <c r="H161" i="29" s="1"/>
  <c r="F159" i="29"/>
  <c r="H159" i="29" s="1"/>
  <c r="F144" i="29"/>
  <c r="H144" i="29" s="1"/>
  <c r="P144" i="29" s="1"/>
  <c r="E139" i="29"/>
  <c r="F138" i="29"/>
  <c r="H138" i="29" s="1"/>
  <c r="H121" i="29"/>
  <c r="P121" i="29" s="1"/>
  <c r="E114" i="29"/>
  <c r="F100" i="29"/>
  <c r="H100" i="29" s="1"/>
  <c r="N100" i="29" s="1"/>
  <c r="E1691" i="29"/>
  <c r="F1691" i="29"/>
  <c r="H1691" i="29" s="1"/>
  <c r="F1687" i="29"/>
  <c r="H1687" i="29" s="1"/>
  <c r="N1687" i="29" s="1"/>
  <c r="E1687" i="29"/>
  <c r="F1646" i="29"/>
  <c r="H1646" i="29" s="1"/>
  <c r="P1646" i="29" s="1"/>
  <c r="E1646" i="29"/>
  <c r="E1632" i="29"/>
  <c r="F1632" i="29"/>
  <c r="H1632" i="29" s="1"/>
  <c r="P1632" i="29" s="1"/>
  <c r="F1623" i="29"/>
  <c r="H1623" i="29" s="1"/>
  <c r="N1623" i="29" s="1"/>
  <c r="E1623" i="29"/>
  <c r="F1602" i="29"/>
  <c r="H1602" i="29" s="1"/>
  <c r="N1602" i="29" s="1"/>
  <c r="E1602" i="29"/>
  <c r="E1583" i="29"/>
  <c r="F1583" i="29"/>
  <c r="H1583" i="29" s="1"/>
  <c r="P1583" i="29" s="1"/>
  <c r="F1516" i="29"/>
  <c r="H1516" i="29" s="1"/>
  <c r="E1516" i="29"/>
  <c r="E1470" i="29"/>
  <c r="F1470" i="29"/>
  <c r="H1470" i="29" s="1"/>
  <c r="N1470" i="29" s="1"/>
  <c r="E1436" i="29"/>
  <c r="F1436" i="29"/>
  <c r="H1436" i="29" s="1"/>
  <c r="P1436" i="29" s="1"/>
  <c r="E1378" i="29"/>
  <c r="F1378" i="29"/>
  <c r="H1378" i="29" s="1"/>
  <c r="N1378" i="29" s="1"/>
  <c r="F1356" i="29"/>
  <c r="H1356" i="29" s="1"/>
  <c r="P1356" i="29" s="1"/>
  <c r="E1356" i="29"/>
  <c r="E1334" i="29"/>
  <c r="F1334" i="29"/>
  <c r="H1334" i="29" s="1"/>
  <c r="N1334" i="29" s="1"/>
  <c r="E1326" i="29"/>
  <c r="F1326" i="29"/>
  <c r="H1326" i="29" s="1"/>
  <c r="E1305" i="29"/>
  <c r="F1305" i="29"/>
  <c r="F1227" i="29"/>
  <c r="H1227" i="29" s="1"/>
  <c r="E1227" i="29"/>
  <c r="E1172" i="29"/>
  <c r="F1172" i="29"/>
  <c r="H1172" i="29" s="1"/>
  <c r="N1172" i="29" s="1"/>
  <c r="F1166" i="29"/>
  <c r="H1166" i="29" s="1"/>
  <c r="P1166" i="29" s="1"/>
  <c r="E1166" i="29"/>
  <c r="F1145" i="29"/>
  <c r="H1145" i="29" s="1"/>
  <c r="P1145" i="29" s="1"/>
  <c r="E1145" i="29"/>
  <c r="F1140" i="29"/>
  <c r="H1140" i="29" s="1"/>
  <c r="N1140" i="29" s="1"/>
  <c r="E1140" i="29"/>
  <c r="F1072" i="29"/>
  <c r="H1072" i="29" s="1"/>
  <c r="E1072" i="29"/>
  <c r="E1040" i="29"/>
  <c r="F1040" i="29"/>
  <c r="H1040" i="29" s="1"/>
  <c r="F1014" i="29"/>
  <c r="H1014" i="29" s="1"/>
  <c r="N1014" i="29" s="1"/>
  <c r="E1014" i="29"/>
  <c r="E1004" i="29"/>
  <c r="F1004" i="29"/>
  <c r="H1004" i="29" s="1"/>
  <c r="E982" i="29"/>
  <c r="F982" i="29"/>
  <c r="H982" i="29" s="1"/>
  <c r="N982" i="29" s="1"/>
  <c r="F964" i="29"/>
  <c r="H964" i="29" s="1"/>
  <c r="N964" i="29" s="1"/>
  <c r="E964" i="29"/>
  <c r="F933" i="29"/>
  <c r="H933" i="29" s="1"/>
  <c r="N933" i="29" s="1"/>
  <c r="E933" i="29"/>
  <c r="E1682" i="29"/>
  <c r="F1682" i="29"/>
  <c r="H1682" i="29" s="1"/>
  <c r="E1647" i="29"/>
  <c r="F1647" i="29"/>
  <c r="H1647" i="29" s="1"/>
  <c r="E1536" i="29"/>
  <c r="F1536" i="29"/>
  <c r="H1536" i="29" s="1"/>
  <c r="E1512" i="29"/>
  <c r="F1512" i="29"/>
  <c r="H1512" i="29" s="1"/>
  <c r="N1512" i="29" s="1"/>
  <c r="F1488" i="29"/>
  <c r="H1488" i="29" s="1"/>
  <c r="E1488" i="29"/>
  <c r="F1437" i="29"/>
  <c r="H1437" i="29" s="1"/>
  <c r="E1437" i="29"/>
  <c r="F1367" i="29"/>
  <c r="H1367" i="29" s="1"/>
  <c r="N1367" i="29" s="1"/>
  <c r="E1367" i="29"/>
  <c r="F1327" i="29"/>
  <c r="H1327" i="29" s="1"/>
  <c r="E1327" i="29"/>
  <c r="F1306" i="29"/>
  <c r="H1306" i="29" s="1"/>
  <c r="E1306" i="29"/>
  <c r="E1277" i="29"/>
  <c r="F1277" i="29"/>
  <c r="H1277" i="29" s="1"/>
  <c r="P1277" i="29" s="1"/>
  <c r="F1216" i="29"/>
  <c r="H1216" i="29" s="1"/>
  <c r="E1216" i="29"/>
  <c r="E1173" i="29"/>
  <c r="F1173" i="29"/>
  <c r="H1173" i="29" s="1"/>
  <c r="N1173" i="29" s="1"/>
  <c r="F1160" i="29"/>
  <c r="H1160" i="29" s="1"/>
  <c r="N1160" i="29" s="1"/>
  <c r="E1160" i="29"/>
  <c r="F1118" i="29"/>
  <c r="H1118" i="29" s="1"/>
  <c r="E1118" i="29"/>
  <c r="E1074" i="29"/>
  <c r="F1074" i="29"/>
  <c r="H1074" i="29" s="1"/>
  <c r="F1060" i="29"/>
  <c r="H1060" i="29" s="1"/>
  <c r="N1060" i="29" s="1"/>
  <c r="E1060" i="29"/>
  <c r="F1005" i="29"/>
  <c r="H1005" i="29" s="1"/>
  <c r="E1005" i="29"/>
  <c r="E987" i="29"/>
  <c r="F987" i="29"/>
  <c r="H987" i="29" s="1"/>
  <c r="E1906" i="29"/>
  <c r="E1905" i="29"/>
  <c r="H1895" i="29"/>
  <c r="N1895" i="29" s="1"/>
  <c r="H1878" i="29"/>
  <c r="N1878" i="29" s="1"/>
  <c r="H1872" i="29"/>
  <c r="N1872" i="29" s="1"/>
  <c r="H1858" i="29"/>
  <c r="N1858" i="29" s="1"/>
  <c r="F1832" i="29"/>
  <c r="H1832" i="29" s="1"/>
  <c r="N1832" i="29" s="1"/>
  <c r="F1828" i="29"/>
  <c r="H1828" i="29" s="1"/>
  <c r="N1828" i="29" s="1"/>
  <c r="F1790" i="29"/>
  <c r="H1790" i="29" s="1"/>
  <c r="P1790" i="29" s="1"/>
  <c r="F1776" i="29"/>
  <c r="H1776" i="29" s="1"/>
  <c r="F1773" i="29"/>
  <c r="H1773" i="29" s="1"/>
  <c r="P1773" i="29" s="1"/>
  <c r="F1768" i="29"/>
  <c r="H1768" i="29" s="1"/>
  <c r="N1768" i="29" s="1"/>
  <c r="F1764" i="29"/>
  <c r="H1764" i="29" s="1"/>
  <c r="N1764" i="29" s="1"/>
  <c r="F1756" i="29"/>
  <c r="H1756" i="29" s="1"/>
  <c r="P1756" i="29" s="1"/>
  <c r="F1721" i="29"/>
  <c r="H1721" i="29" s="1"/>
  <c r="F1689" i="29"/>
  <c r="H1689" i="29" s="1"/>
  <c r="E1689" i="29"/>
  <c r="F1685" i="29"/>
  <c r="H1685" i="29" s="1"/>
  <c r="N1685" i="29" s="1"/>
  <c r="E1685" i="29"/>
  <c r="E1654" i="29"/>
  <c r="F1654" i="29"/>
  <c r="H1654" i="29" s="1"/>
  <c r="N1654" i="29" s="1"/>
  <c r="E1636" i="29"/>
  <c r="F1636" i="29"/>
  <c r="H1636" i="29" s="1"/>
  <c r="N1636" i="29" s="1"/>
  <c r="F1625" i="29"/>
  <c r="H1625" i="29" s="1"/>
  <c r="N1625" i="29" s="1"/>
  <c r="E1625" i="29"/>
  <c r="E1600" i="29"/>
  <c r="F1600" i="29"/>
  <c r="H1600" i="29" s="1"/>
  <c r="E1547" i="29"/>
  <c r="F1547" i="29"/>
  <c r="H1547" i="29" s="1"/>
  <c r="P1547" i="29" s="1"/>
  <c r="F1537" i="29"/>
  <c r="H1537" i="29" s="1"/>
  <c r="E1537" i="29"/>
  <c r="H1518" i="29"/>
  <c r="N1518" i="29" s="1"/>
  <c r="E1468" i="29"/>
  <c r="F1468" i="29"/>
  <c r="H1468" i="29" s="1"/>
  <c r="N1468" i="29" s="1"/>
  <c r="F1445" i="29"/>
  <c r="H1445" i="29" s="1"/>
  <c r="N1445" i="29" s="1"/>
  <c r="E1445" i="29"/>
  <c r="E1406" i="29"/>
  <c r="F1406" i="29"/>
  <c r="H1406" i="29" s="1"/>
  <c r="F1372" i="29"/>
  <c r="H1372" i="29" s="1"/>
  <c r="E1372" i="29"/>
  <c r="E1350" i="29"/>
  <c r="F1350" i="29"/>
  <c r="H1350" i="29" s="1"/>
  <c r="N1350" i="29" s="1"/>
  <c r="E1336" i="29"/>
  <c r="F1336" i="29"/>
  <c r="H1336" i="29" s="1"/>
  <c r="N1336" i="29" s="1"/>
  <c r="F1332" i="29"/>
  <c r="H1332" i="29" s="1"/>
  <c r="N1332" i="29" s="1"/>
  <c r="E1332" i="29"/>
  <c r="E1324" i="29"/>
  <c r="F1324" i="29"/>
  <c r="H1324" i="29" s="1"/>
  <c r="P1324" i="29" s="1"/>
  <c r="H1321" i="29"/>
  <c r="P1321" i="29" s="1"/>
  <c r="H1314" i="29"/>
  <c r="P1314" i="29" s="1"/>
  <c r="E1307" i="29"/>
  <c r="F1307" i="29"/>
  <c r="H1307" i="29" s="1"/>
  <c r="P1307" i="29" s="1"/>
  <c r="F1289" i="29"/>
  <c r="H1289" i="29" s="1"/>
  <c r="E1289" i="29"/>
  <c r="E1258" i="29"/>
  <c r="F1258" i="29"/>
  <c r="H1258" i="29" s="1"/>
  <c r="F1206" i="29"/>
  <c r="H1206" i="29" s="1"/>
  <c r="N1206" i="29" s="1"/>
  <c r="E1204" i="29"/>
  <c r="F1204" i="29"/>
  <c r="H1204" i="29" s="1"/>
  <c r="N1204" i="29" s="1"/>
  <c r="E1164" i="29"/>
  <c r="F1164" i="29"/>
  <c r="H1164" i="29" s="1"/>
  <c r="F1078" i="29"/>
  <c r="H1078" i="29" s="1"/>
  <c r="N1078" i="29" s="1"/>
  <c r="E1078" i="29"/>
  <c r="F1063" i="29"/>
  <c r="H1063" i="29" s="1"/>
  <c r="N1063" i="29" s="1"/>
  <c r="E1063" i="29"/>
  <c r="E1053" i="29"/>
  <c r="F1053" i="29"/>
  <c r="H1053" i="29" s="1"/>
  <c r="P1053" i="29" s="1"/>
  <c r="E1044" i="29"/>
  <c r="F1044" i="29"/>
  <c r="H1044" i="29" s="1"/>
  <c r="N1044" i="29" s="1"/>
  <c r="E1038" i="29"/>
  <c r="F1038" i="29"/>
  <c r="H1038" i="29" s="1"/>
  <c r="P1038" i="29" s="1"/>
  <c r="E1012" i="29"/>
  <c r="F1012" i="29"/>
  <c r="H1012" i="29" s="1"/>
  <c r="N1012" i="29" s="1"/>
  <c r="E921" i="29"/>
  <c r="F921" i="29"/>
  <c r="H921" i="29" s="1"/>
  <c r="F886" i="29"/>
  <c r="H886" i="29" s="1"/>
  <c r="N886" i="29" s="1"/>
  <c r="E886" i="29"/>
  <c r="E880" i="29"/>
  <c r="F880" i="29"/>
  <c r="H880" i="29" s="1"/>
  <c r="E1831" i="29"/>
  <c r="F1830" i="29"/>
  <c r="H1830" i="29" s="1"/>
  <c r="N1830" i="29" s="1"/>
  <c r="F1819" i="29"/>
  <c r="H1819" i="29" s="1"/>
  <c r="F1775" i="29"/>
  <c r="H1775" i="29" s="1"/>
  <c r="H1676" i="29"/>
  <c r="N1676" i="29" s="1"/>
  <c r="E1626" i="29"/>
  <c r="F1626" i="29"/>
  <c r="H1626" i="29" s="1"/>
  <c r="F1598" i="29"/>
  <c r="H1598" i="29" s="1"/>
  <c r="F1548" i="29"/>
  <c r="H1548" i="29" s="1"/>
  <c r="E1548" i="29"/>
  <c r="F1534" i="29"/>
  <c r="H1534" i="29" s="1"/>
  <c r="P1534" i="29" s="1"/>
  <c r="E1534" i="29"/>
  <c r="E1515" i="29"/>
  <c r="F1515" i="29"/>
  <c r="H1515" i="29" s="1"/>
  <c r="E1504" i="29"/>
  <c r="F1504" i="29"/>
  <c r="H1504" i="29" s="1"/>
  <c r="F1407" i="29"/>
  <c r="H1407" i="29" s="1"/>
  <c r="E1407" i="29"/>
  <c r="E1345" i="29"/>
  <c r="F1345" i="29"/>
  <c r="H1345" i="29" s="1"/>
  <c r="N1345" i="29" s="1"/>
  <c r="E1333" i="29"/>
  <c r="F1333" i="29"/>
  <c r="H1333" i="29" s="1"/>
  <c r="N1333" i="29" s="1"/>
  <c r="F1308" i="29"/>
  <c r="H1308" i="29" s="1"/>
  <c r="N1308" i="29" s="1"/>
  <c r="E1308" i="29"/>
  <c r="E1294" i="29"/>
  <c r="F1294" i="29"/>
  <c r="H1294" i="29" s="1"/>
  <c r="P1294" i="29" s="1"/>
  <c r="E1275" i="29"/>
  <c r="F1275" i="29"/>
  <c r="H1275" i="29" s="1"/>
  <c r="P1275" i="29" s="1"/>
  <c r="F1259" i="29"/>
  <c r="H1259" i="29" s="1"/>
  <c r="E1259" i="29"/>
  <c r="F1222" i="29"/>
  <c r="H1222" i="29" s="1"/>
  <c r="N1222" i="29" s="1"/>
  <c r="E1222" i="29"/>
  <c r="E1205" i="29"/>
  <c r="F1205" i="29"/>
  <c r="H1205" i="29" s="1"/>
  <c r="N1205" i="29" s="1"/>
  <c r="E1070" i="29"/>
  <c r="F1070" i="29"/>
  <c r="H1070" i="29" s="1"/>
  <c r="N1070" i="29" s="1"/>
  <c r="F1039" i="29"/>
  <c r="H1039" i="29" s="1"/>
  <c r="N1039" i="29" s="1"/>
  <c r="E1039" i="29"/>
  <c r="E1013" i="29"/>
  <c r="F1013" i="29"/>
  <c r="H1013" i="29" s="1"/>
  <c r="N1013" i="29" s="1"/>
  <c r="E887" i="29"/>
  <c r="F887" i="29"/>
  <c r="H887" i="29" s="1"/>
  <c r="N887" i="29" s="1"/>
  <c r="E825" i="29"/>
  <c r="F825" i="29"/>
  <c r="H825" i="29" s="1"/>
  <c r="P825" i="29" s="1"/>
  <c r="F533" i="29"/>
  <c r="H533" i="29" s="1"/>
  <c r="N533" i="29" s="1"/>
  <c r="E533" i="29"/>
  <c r="E400" i="29"/>
  <c r="F400" i="29"/>
  <c r="H400" i="29" s="1"/>
  <c r="N400" i="29" s="1"/>
  <c r="H884" i="29"/>
  <c r="N884" i="29" s="1"/>
  <c r="E664" i="29"/>
  <c r="F664" i="29"/>
  <c r="H664" i="29" s="1"/>
  <c r="N664" i="29" s="1"/>
  <c r="F542" i="29"/>
  <c r="H542" i="29" s="1"/>
  <c r="E542" i="29"/>
  <c r="E534" i="29"/>
  <c r="F534" i="29"/>
  <c r="H534" i="29" s="1"/>
  <c r="N534" i="29" s="1"/>
  <c r="E413" i="29"/>
  <c r="F413" i="29"/>
  <c r="H413" i="29" s="1"/>
  <c r="F401" i="29"/>
  <c r="H401" i="29" s="1"/>
  <c r="N401" i="29" s="1"/>
  <c r="E401" i="29"/>
  <c r="E343" i="29"/>
  <c r="F343" i="29"/>
  <c r="H343" i="29" s="1"/>
  <c r="N343" i="29" s="1"/>
  <c r="E296" i="29"/>
  <c r="F296" i="29"/>
  <c r="H296" i="29" s="1"/>
  <c r="N296" i="29" s="1"/>
  <c r="H1649" i="29"/>
  <c r="P1649" i="29" s="1"/>
  <c r="H1622" i="29"/>
  <c r="N1622" i="29" s="1"/>
  <c r="H1364" i="29"/>
  <c r="N1364" i="29" s="1"/>
  <c r="H1281" i="29"/>
  <c r="P1281" i="29" s="1"/>
  <c r="H1035" i="29"/>
  <c r="N1035" i="29" s="1"/>
  <c r="F885" i="29"/>
  <c r="H885" i="29" s="1"/>
  <c r="N885" i="29" s="1"/>
  <c r="E807" i="29"/>
  <c r="F800" i="29"/>
  <c r="H800" i="29" s="1"/>
  <c r="E745" i="29"/>
  <c r="F736" i="29"/>
  <c r="H736" i="29" s="1"/>
  <c r="F720" i="29"/>
  <c r="H720" i="29" s="1"/>
  <c r="E720" i="29"/>
  <c r="E635" i="29"/>
  <c r="F635" i="29"/>
  <c r="H635" i="29" s="1"/>
  <c r="E543" i="29"/>
  <c r="F543" i="29"/>
  <c r="H543" i="29" s="1"/>
  <c r="N543" i="29" s="1"/>
  <c r="E404" i="29"/>
  <c r="F404" i="29"/>
  <c r="H404" i="29" s="1"/>
  <c r="N404" i="29" s="1"/>
  <c r="F298" i="29"/>
  <c r="H298" i="29" s="1"/>
  <c r="E298" i="29"/>
  <c r="E208" i="29"/>
  <c r="F208" i="29"/>
  <c r="H208" i="29" s="1"/>
  <c r="N208" i="29" s="1"/>
  <c r="H1624" i="29"/>
  <c r="N1624" i="29" s="1"/>
  <c r="H1346" i="29"/>
  <c r="P1346" i="29" s="1"/>
  <c r="H1316" i="29"/>
  <c r="N1316" i="29" s="1"/>
  <c r="H1269" i="29"/>
  <c r="N1269" i="29" s="1"/>
  <c r="H1250" i="29"/>
  <c r="N1250" i="29" s="1"/>
  <c r="H1097" i="29"/>
  <c r="N1097" i="29" s="1"/>
  <c r="H988" i="29"/>
  <c r="E944" i="29"/>
  <c r="F917" i="29"/>
  <c r="H917" i="29" s="1"/>
  <c r="N917" i="29" s="1"/>
  <c r="F916" i="29"/>
  <c r="H916" i="29" s="1"/>
  <c r="N916" i="29" s="1"/>
  <c r="E913" i="29"/>
  <c r="F912" i="29"/>
  <c r="H912" i="29" s="1"/>
  <c r="E884" i="29"/>
  <c r="E881" i="29"/>
  <c r="F876" i="29"/>
  <c r="H876" i="29" s="1"/>
  <c r="P876" i="29" s="1"/>
  <c r="F870" i="29"/>
  <c r="H870" i="29" s="1"/>
  <c r="N870" i="29" s="1"/>
  <c r="E870" i="29"/>
  <c r="E818" i="29"/>
  <c r="E776" i="29"/>
  <c r="F651" i="29"/>
  <c r="H651" i="29" s="1"/>
  <c r="P651" i="29" s="1"/>
  <c r="E651" i="29"/>
  <c r="F588" i="29"/>
  <c r="H588" i="29" s="1"/>
  <c r="N588" i="29" s="1"/>
  <c r="E588" i="29"/>
  <c r="E536" i="29"/>
  <c r="F536" i="29"/>
  <c r="H536" i="29" s="1"/>
  <c r="N536" i="29" s="1"/>
  <c r="E532" i="29"/>
  <c r="F532" i="29"/>
  <c r="H532" i="29" s="1"/>
  <c r="N532" i="29" s="1"/>
  <c r="E433" i="29"/>
  <c r="F433" i="29"/>
  <c r="H433" i="29" s="1"/>
  <c r="N433" i="29" s="1"/>
  <c r="E345" i="29"/>
  <c r="F345" i="29"/>
  <c r="H345" i="29" s="1"/>
  <c r="F299" i="29"/>
  <c r="H299" i="29" s="1"/>
  <c r="E299" i="29"/>
  <c r="F167" i="29"/>
  <c r="H167" i="29" s="1"/>
  <c r="N167" i="29" s="1"/>
  <c r="E167" i="29"/>
  <c r="H734" i="29"/>
  <c r="N734" i="29" s="1"/>
  <c r="H730" i="29"/>
  <c r="N730" i="29" s="1"/>
  <c r="H639" i="29"/>
  <c r="P639" i="29" s="1"/>
  <c r="H596" i="29"/>
  <c r="N596" i="29" s="1"/>
  <c r="H558" i="29"/>
  <c r="H474" i="29"/>
  <c r="P474" i="29" s="1"/>
  <c r="H273" i="29"/>
  <c r="N273" i="29" s="1"/>
  <c r="H124" i="29"/>
  <c r="N124" i="29" s="1"/>
  <c r="H68" i="29"/>
  <c r="N68" i="29" s="1"/>
  <c r="H290" i="29"/>
  <c r="P290" i="29" s="1"/>
  <c r="F155" i="29"/>
  <c r="H155" i="29" s="1"/>
  <c r="H30" i="29"/>
  <c r="N30" i="29" s="1"/>
  <c r="H20" i="29"/>
  <c r="N20" i="29" s="1"/>
  <c r="F817" i="29"/>
  <c r="H817" i="29" s="1"/>
  <c r="N817" i="29" s="1"/>
  <c r="F805" i="29"/>
  <c r="H805" i="29" s="1"/>
  <c r="N805" i="29" s="1"/>
  <c r="E788" i="29"/>
  <c r="H774" i="29"/>
  <c r="N774" i="29" s="1"/>
  <c r="H754" i="29"/>
  <c r="P754" i="29" s="1"/>
  <c r="H751" i="29"/>
  <c r="H673" i="29"/>
  <c r="P673" i="29" s="1"/>
  <c r="E639" i="29"/>
  <c r="F613" i="29"/>
  <c r="H613" i="29" s="1"/>
  <c r="N613" i="29" s="1"/>
  <c r="E601" i="29"/>
  <c r="E596" i="29"/>
  <c r="H593" i="29"/>
  <c r="N593" i="29" s="1"/>
  <c r="H584" i="29"/>
  <c r="N584" i="29" s="1"/>
  <c r="H574" i="29"/>
  <c r="H562" i="29"/>
  <c r="P562" i="29" s="1"/>
  <c r="E558" i="29"/>
  <c r="H538" i="29"/>
  <c r="N538" i="29" s="1"/>
  <c r="H495" i="29"/>
  <c r="N495" i="29" s="1"/>
  <c r="E446" i="29"/>
  <c r="E444" i="29"/>
  <c r="F443" i="29"/>
  <c r="H443" i="29" s="1"/>
  <c r="E442" i="29"/>
  <c r="F441" i="29"/>
  <c r="H441" i="29" s="1"/>
  <c r="F421" i="29"/>
  <c r="H421" i="29" s="1"/>
  <c r="N421" i="29" s="1"/>
  <c r="F416" i="29"/>
  <c r="H416" i="29" s="1"/>
  <c r="N416" i="29" s="1"/>
  <c r="E337" i="29"/>
  <c r="E286" i="29"/>
  <c r="F283" i="29"/>
  <c r="H283" i="29" s="1"/>
  <c r="P283" i="29" s="1"/>
  <c r="H282" i="29"/>
  <c r="N282" i="29" s="1"/>
  <c r="E222" i="29"/>
  <c r="E210" i="29"/>
  <c r="H180" i="29"/>
  <c r="N180" i="29" s="1"/>
  <c r="F170" i="29"/>
  <c r="H170" i="29" s="1"/>
  <c r="P170" i="29" s="1"/>
  <c r="F157" i="29"/>
  <c r="H157" i="29" s="1"/>
  <c r="P157" i="29" s="1"/>
  <c r="E110" i="29"/>
  <c r="F109" i="29"/>
  <c r="H109" i="29" s="1"/>
  <c r="P109" i="29" s="1"/>
  <c r="F96" i="29"/>
  <c r="H96" i="29" s="1"/>
  <c r="P96" i="29" s="1"/>
  <c r="E93" i="29"/>
  <c r="F92" i="29"/>
  <c r="H92" i="29" s="1"/>
  <c r="P92" i="29" s="1"/>
  <c r="E68" i="29"/>
  <c r="E65" i="29"/>
  <c r="F64" i="29"/>
  <c r="H64" i="29" s="1"/>
  <c r="P64" i="29" s="1"/>
  <c r="F49" i="29"/>
  <c r="H49" i="29" s="1"/>
  <c r="P49" i="29" s="1"/>
  <c r="H1912" i="29"/>
  <c r="N1912" i="29" s="1"/>
  <c r="F1871" i="29"/>
  <c r="H1871" i="29" s="1"/>
  <c r="H1655" i="29"/>
  <c r="N1655" i="29" s="1"/>
  <c r="E1532" i="29"/>
  <c r="F1532" i="29"/>
  <c r="H1532" i="29" s="1"/>
  <c r="P1532" i="29" s="1"/>
  <c r="E1413" i="29"/>
  <c r="F1413" i="29"/>
  <c r="H1413" i="29" s="1"/>
  <c r="N1413" i="29" s="1"/>
  <c r="F1390" i="29"/>
  <c r="H1390" i="29" s="1"/>
  <c r="P1390" i="29" s="1"/>
  <c r="E1390" i="29"/>
  <c r="E1341" i="29"/>
  <c r="F1341" i="29"/>
  <c r="H1341" i="29" s="1"/>
  <c r="E1304" i="29"/>
  <c r="F1304" i="29"/>
  <c r="H1304" i="29" s="1"/>
  <c r="N1304" i="29" s="1"/>
  <c r="F1298" i="29"/>
  <c r="H1298" i="29" s="1"/>
  <c r="E1298" i="29"/>
  <c r="F1293" i="29"/>
  <c r="H1293" i="29" s="1"/>
  <c r="N1293" i="29" s="1"/>
  <c r="E1293" i="29"/>
  <c r="E1268" i="29"/>
  <c r="F1268" i="29"/>
  <c r="H1268" i="29" s="1"/>
  <c r="N1268" i="29" s="1"/>
  <c r="F1150" i="29"/>
  <c r="H1150" i="29" s="1"/>
  <c r="N1150" i="29" s="1"/>
  <c r="E1150" i="29"/>
  <c r="E1119" i="29"/>
  <c r="F1119" i="29"/>
  <c r="H1119" i="29" s="1"/>
  <c r="N1119" i="29" s="1"/>
  <c r="E1083" i="29"/>
  <c r="F1083" i="29"/>
  <c r="H1083" i="29" s="1"/>
  <c r="P1083" i="29" s="1"/>
  <c r="E1079" i="29"/>
  <c r="F1079" i="29"/>
  <c r="H1079" i="29" s="1"/>
  <c r="N1079" i="29" s="1"/>
  <c r="F1064" i="29"/>
  <c r="H1064" i="29" s="1"/>
  <c r="N1064" i="29" s="1"/>
  <c r="E1064" i="29"/>
  <c r="F1009" i="29"/>
  <c r="H1009" i="29" s="1"/>
  <c r="N1009" i="29" s="1"/>
  <c r="E1009" i="29"/>
  <c r="E906" i="29"/>
  <c r="F906" i="29"/>
  <c r="H906" i="29" s="1"/>
  <c r="N906" i="29" s="1"/>
  <c r="E842" i="29"/>
  <c r="F842" i="29"/>
  <c r="H842" i="29" s="1"/>
  <c r="P842" i="29" s="1"/>
  <c r="E831" i="29"/>
  <c r="F831" i="29"/>
  <c r="H831" i="29" s="1"/>
  <c r="E779" i="29"/>
  <c r="F779" i="29"/>
  <c r="H779" i="29" s="1"/>
  <c r="E746" i="29"/>
  <c r="F746" i="29"/>
  <c r="H746" i="29" s="1"/>
  <c r="E737" i="29"/>
  <c r="F737" i="29"/>
  <c r="H737" i="29" s="1"/>
  <c r="F729" i="29"/>
  <c r="H729" i="29" s="1"/>
  <c r="N729" i="29" s="1"/>
  <c r="E729" i="29"/>
  <c r="F711" i="29"/>
  <c r="H711" i="29" s="1"/>
  <c r="N711" i="29" s="1"/>
  <c r="E711" i="29"/>
  <c r="H1901" i="29"/>
  <c r="N1901" i="29" s="1"/>
  <c r="H1840" i="29"/>
  <c r="P1840" i="29" s="1"/>
  <c r="H1905" i="29"/>
  <c r="P1905" i="29" s="1"/>
  <c r="E1889" i="29"/>
  <c r="F1888" i="29"/>
  <c r="H1888" i="29" s="1"/>
  <c r="N1888" i="29" s="1"/>
  <c r="H1885" i="29"/>
  <c r="N1885" i="29" s="1"/>
  <c r="F1883" i="29"/>
  <c r="H1883" i="29" s="1"/>
  <c r="P1883" i="29" s="1"/>
  <c r="E1881" i="29"/>
  <c r="E1880" i="29"/>
  <c r="E1879" i="29"/>
  <c r="E1878" i="29"/>
  <c r="E1877" i="29"/>
  <c r="E1876" i="29"/>
  <c r="F1847" i="29"/>
  <c r="H1847" i="29" s="1"/>
  <c r="N1847" i="29" s="1"/>
  <c r="F1846" i="29"/>
  <c r="H1846" i="29" s="1"/>
  <c r="N1846" i="29" s="1"/>
  <c r="F1845" i="29"/>
  <c r="H1845" i="29" s="1"/>
  <c r="N1845" i="29" s="1"/>
  <c r="E1837" i="29"/>
  <c r="F1820" i="29"/>
  <c r="H1820" i="29" s="1"/>
  <c r="E1810" i="29"/>
  <c r="H1806" i="29"/>
  <c r="N1806" i="29" s="1"/>
  <c r="F1799" i="29"/>
  <c r="H1799" i="29" s="1"/>
  <c r="N1799" i="29" s="1"/>
  <c r="F1798" i="29"/>
  <c r="H1798" i="29" s="1"/>
  <c r="N1798" i="29" s="1"/>
  <c r="H1793" i="29"/>
  <c r="N1793" i="29" s="1"/>
  <c r="F1784" i="29"/>
  <c r="H1784" i="29" s="1"/>
  <c r="N1784" i="29" s="1"/>
  <c r="F1780" i="29"/>
  <c r="H1780" i="29" s="1"/>
  <c r="N1780" i="29" s="1"/>
  <c r="F1754" i="29"/>
  <c r="H1754" i="29" s="1"/>
  <c r="H1723" i="29"/>
  <c r="N1723" i="29" s="1"/>
  <c r="F1712" i="29"/>
  <c r="H1712" i="29" s="1"/>
  <c r="E1709" i="29"/>
  <c r="H1705" i="29"/>
  <c r="P1705" i="29" s="1"/>
  <c r="F1701" i="29"/>
  <c r="H1701" i="29" s="1"/>
  <c r="N1701" i="29" s="1"/>
  <c r="H1695" i="29"/>
  <c r="N1695" i="29" s="1"/>
  <c r="F1681" i="29"/>
  <c r="H1681" i="29" s="1"/>
  <c r="E1676" i="29"/>
  <c r="H1666" i="29"/>
  <c r="P1666" i="29" s="1"/>
  <c r="F1662" i="29"/>
  <c r="H1662" i="29" s="1"/>
  <c r="H1658" i="29"/>
  <c r="P1658" i="29" s="1"/>
  <c r="H1629" i="29"/>
  <c r="N1629" i="29" s="1"/>
  <c r="F1627" i="29"/>
  <c r="H1627" i="29" s="1"/>
  <c r="F1594" i="29"/>
  <c r="H1594" i="29" s="1"/>
  <c r="H1591" i="29"/>
  <c r="N1591" i="29" s="1"/>
  <c r="E1585" i="29"/>
  <c r="H1565" i="29"/>
  <c r="N1565" i="29" s="1"/>
  <c r="F1562" i="29"/>
  <c r="H1562" i="29" s="1"/>
  <c r="P1562" i="29" s="1"/>
  <c r="H1558" i="29"/>
  <c r="N1558" i="29" s="1"/>
  <c r="F1545" i="29"/>
  <c r="H1545" i="29" s="1"/>
  <c r="N1545" i="29" s="1"/>
  <c r="F1540" i="29"/>
  <c r="H1540" i="29" s="1"/>
  <c r="N1540" i="29" s="1"/>
  <c r="F1533" i="29"/>
  <c r="H1533" i="29" s="1"/>
  <c r="E1533" i="29"/>
  <c r="E1494" i="29"/>
  <c r="E1471" i="29"/>
  <c r="F1463" i="29"/>
  <c r="H1463" i="29" s="1"/>
  <c r="N1463" i="29" s="1"/>
  <c r="E1463" i="29"/>
  <c r="E1456" i="29"/>
  <c r="F1455" i="29"/>
  <c r="H1455" i="29" s="1"/>
  <c r="P1455" i="29" s="1"/>
  <c r="E1453" i="29"/>
  <c r="E1444" i="29"/>
  <c r="F1444" i="29"/>
  <c r="H1444" i="29" s="1"/>
  <c r="N1444" i="29" s="1"/>
  <c r="E1442" i="29"/>
  <c r="F1442" i="29"/>
  <c r="H1442" i="29" s="1"/>
  <c r="F1430" i="29"/>
  <c r="H1430" i="29" s="1"/>
  <c r="N1430" i="29" s="1"/>
  <c r="E1430" i="29"/>
  <c r="H1420" i="29"/>
  <c r="H1419" i="29"/>
  <c r="P1419" i="29" s="1"/>
  <c r="E1414" i="29"/>
  <c r="F1414" i="29"/>
  <c r="H1414" i="29" s="1"/>
  <c r="N1414" i="29" s="1"/>
  <c r="E1387" i="29"/>
  <c r="F1387" i="29"/>
  <c r="H1387" i="29" s="1"/>
  <c r="N1387" i="29" s="1"/>
  <c r="E1383" i="29"/>
  <c r="F1383" i="29"/>
  <c r="H1383" i="29" s="1"/>
  <c r="N1383" i="29" s="1"/>
  <c r="E1370" i="29"/>
  <c r="F1370" i="29"/>
  <c r="H1370" i="29" s="1"/>
  <c r="P1370" i="29" s="1"/>
  <c r="E1361" i="29"/>
  <c r="F1361" i="29"/>
  <c r="H1361" i="29" s="1"/>
  <c r="P1361" i="29" s="1"/>
  <c r="E1357" i="29"/>
  <c r="F1357" i="29"/>
  <c r="H1357" i="29" s="1"/>
  <c r="N1357" i="29" s="1"/>
  <c r="F1342" i="29"/>
  <c r="H1342" i="29" s="1"/>
  <c r="E1342" i="29"/>
  <c r="E1328" i="29"/>
  <c r="F1328" i="29"/>
  <c r="H1328" i="29" s="1"/>
  <c r="F1317" i="29"/>
  <c r="H1317" i="29" s="1"/>
  <c r="N1317" i="29" s="1"/>
  <c r="E1317" i="29"/>
  <c r="F1290" i="29"/>
  <c r="H1290" i="29" s="1"/>
  <c r="P1290" i="29" s="1"/>
  <c r="E1290" i="29"/>
  <c r="F1271" i="29"/>
  <c r="H1271" i="29" s="1"/>
  <c r="N1271" i="29" s="1"/>
  <c r="E1232" i="29"/>
  <c r="F1232" i="29"/>
  <c r="H1232" i="29" s="1"/>
  <c r="N1232" i="29" s="1"/>
  <c r="F1223" i="29"/>
  <c r="H1223" i="29" s="1"/>
  <c r="N1223" i="29" s="1"/>
  <c r="E1223" i="29"/>
  <c r="E1147" i="29"/>
  <c r="F1147" i="29"/>
  <c r="H1147" i="29" s="1"/>
  <c r="F1080" i="29"/>
  <c r="H1080" i="29" s="1"/>
  <c r="N1080" i="29" s="1"/>
  <c r="E1080" i="29"/>
  <c r="E1045" i="29"/>
  <c r="F1045" i="29"/>
  <c r="H1045" i="29" s="1"/>
  <c r="N1045" i="29" s="1"/>
  <c r="E1034" i="29"/>
  <c r="F1034" i="29"/>
  <c r="H1034" i="29" s="1"/>
  <c r="H1022" i="29"/>
  <c r="N1022" i="29" s="1"/>
  <c r="E974" i="29"/>
  <c r="F974" i="29"/>
  <c r="H974" i="29" s="1"/>
  <c r="N974" i="29" s="1"/>
  <c r="E953" i="29"/>
  <c r="F953" i="29"/>
  <c r="H953" i="29" s="1"/>
  <c r="P953" i="29" s="1"/>
  <c r="H944" i="29"/>
  <c r="P944" i="29" s="1"/>
  <c r="F923" i="29"/>
  <c r="H923" i="29" s="1"/>
  <c r="E923" i="29"/>
  <c r="H896" i="29"/>
  <c r="E809" i="29"/>
  <c r="F809" i="29"/>
  <c r="H809" i="29" s="1"/>
  <c r="H1910" i="29"/>
  <c r="N1910" i="29" s="1"/>
  <c r="H1921" i="29"/>
  <c r="N1921" i="29" s="1"/>
  <c r="E1902" i="29"/>
  <c r="E1901" i="29"/>
  <c r="H1886" i="29"/>
  <c r="P1886" i="29" s="1"/>
  <c r="F1870" i="29"/>
  <c r="H1870" i="29" s="1"/>
  <c r="N1870" i="29" s="1"/>
  <c r="E1868" i="29"/>
  <c r="F1867" i="29"/>
  <c r="H1867" i="29" s="1"/>
  <c r="N1867" i="29" s="1"/>
  <c r="E1858" i="29"/>
  <c r="E1851" i="29"/>
  <c r="E1850" i="29"/>
  <c r="F1844" i="29"/>
  <c r="H1844" i="29" s="1"/>
  <c r="N1844" i="29" s="1"/>
  <c r="E1840" i="29"/>
  <c r="E1803" i="29"/>
  <c r="E1791" i="29"/>
  <c r="F1786" i="29"/>
  <c r="H1786" i="29" s="1"/>
  <c r="P1786" i="29" s="1"/>
  <c r="F1739" i="29"/>
  <c r="H1739" i="29" s="1"/>
  <c r="F1726" i="29"/>
  <c r="H1726" i="29" s="1"/>
  <c r="F1700" i="29"/>
  <c r="H1700" i="29" s="1"/>
  <c r="N1700" i="29" s="1"/>
  <c r="H1663" i="29"/>
  <c r="P1663" i="29" s="1"/>
  <c r="E1648" i="29"/>
  <c r="F1614" i="29"/>
  <c r="H1614" i="29" s="1"/>
  <c r="N1614" i="29" s="1"/>
  <c r="F1613" i="29"/>
  <c r="H1613" i="29" s="1"/>
  <c r="P1613" i="29" s="1"/>
  <c r="E1612" i="29"/>
  <c r="E1589" i="29"/>
  <c r="H1567" i="29"/>
  <c r="N1567" i="29" s="1"/>
  <c r="E1561" i="29"/>
  <c r="E1556" i="29"/>
  <c r="F1553" i="29"/>
  <c r="H1553" i="29" s="1"/>
  <c r="P1553" i="29" s="1"/>
  <c r="F1538" i="29"/>
  <c r="H1538" i="29" s="1"/>
  <c r="P1538" i="29" s="1"/>
  <c r="E1527" i="29"/>
  <c r="E1510" i="29"/>
  <c r="F1509" i="29"/>
  <c r="H1509" i="29" s="1"/>
  <c r="N1509" i="29" s="1"/>
  <c r="F1506" i="29"/>
  <c r="H1506" i="29" s="1"/>
  <c r="P1506" i="29" s="1"/>
  <c r="E1501" i="29"/>
  <c r="E1460" i="29"/>
  <c r="E1451" i="29"/>
  <c r="F1451" i="29"/>
  <c r="H1451" i="29" s="1"/>
  <c r="N1451" i="29" s="1"/>
  <c r="F1448" i="29"/>
  <c r="H1448" i="29" s="1"/>
  <c r="N1448" i="29" s="1"/>
  <c r="E1438" i="29"/>
  <c r="F1438" i="29"/>
  <c r="H1438" i="29" s="1"/>
  <c r="P1438" i="29" s="1"/>
  <c r="E1415" i="29"/>
  <c r="F1415" i="29"/>
  <c r="H1415" i="29" s="1"/>
  <c r="N1415" i="29" s="1"/>
  <c r="F1384" i="29"/>
  <c r="H1384" i="29" s="1"/>
  <c r="N1384" i="29" s="1"/>
  <c r="E1384" i="29"/>
  <c r="E1376" i="29"/>
  <c r="F1376" i="29"/>
  <c r="H1376" i="29" s="1"/>
  <c r="P1376" i="29" s="1"/>
  <c r="F1273" i="29"/>
  <c r="H1273" i="29" s="1"/>
  <c r="P1273" i="29" s="1"/>
  <c r="E1270" i="29"/>
  <c r="F1270" i="29"/>
  <c r="H1270" i="29" s="1"/>
  <c r="N1270" i="29" s="1"/>
  <c r="E1245" i="29"/>
  <c r="F1245" i="29"/>
  <c r="H1245" i="29" s="1"/>
  <c r="P1245" i="29" s="1"/>
  <c r="F1233" i="29"/>
  <c r="H1233" i="29" s="1"/>
  <c r="N1233" i="29" s="1"/>
  <c r="E1233" i="29"/>
  <c r="F1143" i="29"/>
  <c r="H1143" i="29" s="1"/>
  <c r="N1143" i="29" s="1"/>
  <c r="E1143" i="29"/>
  <c r="F1116" i="29"/>
  <c r="H1116" i="29" s="1"/>
  <c r="E1116" i="29"/>
  <c r="E1085" i="29"/>
  <c r="F1085" i="29"/>
  <c r="H1085" i="29" s="1"/>
  <c r="N1085" i="29" s="1"/>
  <c r="E1081" i="29"/>
  <c r="F1081" i="29"/>
  <c r="H1081" i="29" s="1"/>
  <c r="E1046" i="29"/>
  <c r="F1046" i="29"/>
  <c r="H1046" i="29" s="1"/>
  <c r="N1046" i="29" s="1"/>
  <c r="E1023" i="29"/>
  <c r="F1023" i="29"/>
  <c r="H1023" i="29" s="1"/>
  <c r="N1023" i="29" s="1"/>
  <c r="E994" i="29"/>
  <c r="F994" i="29"/>
  <c r="H994" i="29" s="1"/>
  <c r="N994" i="29" s="1"/>
  <c r="E946" i="29"/>
  <c r="F946" i="29"/>
  <c r="H946" i="29" s="1"/>
  <c r="F897" i="29"/>
  <c r="H897" i="29" s="1"/>
  <c r="P897" i="29" s="1"/>
  <c r="E897" i="29"/>
  <c r="F833" i="29"/>
  <c r="H833" i="29" s="1"/>
  <c r="E833" i="29"/>
  <c r="E810" i="29"/>
  <c r="F810" i="29"/>
  <c r="H810" i="29" s="1"/>
  <c r="P810" i="29" s="1"/>
  <c r="H1873" i="29"/>
  <c r="N1873" i="29" s="1"/>
  <c r="H1865" i="29"/>
  <c r="P1865" i="29" s="1"/>
  <c r="H1864" i="29"/>
  <c r="N1864" i="29" s="1"/>
  <c r="H1863" i="29"/>
  <c r="N1863" i="29" s="1"/>
  <c r="H1862" i="29"/>
  <c r="N1862" i="29" s="1"/>
  <c r="H1861" i="29"/>
  <c r="N1861" i="29" s="1"/>
  <c r="H1860" i="29"/>
  <c r="N1860" i="29" s="1"/>
  <c r="H1835" i="29"/>
  <c r="P1835" i="29" s="1"/>
  <c r="H1791" i="29"/>
  <c r="N1791" i="29" s="1"/>
  <c r="H1787" i="29"/>
  <c r="H1611" i="29"/>
  <c r="H1465" i="29"/>
  <c r="F1452" i="29"/>
  <c r="H1452" i="29" s="1"/>
  <c r="E1452" i="29"/>
  <c r="E1447" i="29"/>
  <c r="F1447" i="29"/>
  <c r="H1447" i="29" s="1"/>
  <c r="N1447" i="29" s="1"/>
  <c r="F1439" i="29"/>
  <c r="H1439" i="29" s="1"/>
  <c r="E1439" i="29"/>
  <c r="H1432" i="29"/>
  <c r="N1432" i="29" s="1"/>
  <c r="E1412" i="29"/>
  <c r="F1412" i="29"/>
  <c r="H1412" i="29" s="1"/>
  <c r="N1412" i="29" s="1"/>
  <c r="E1389" i="29"/>
  <c r="F1389" i="29"/>
  <c r="H1389" i="29" s="1"/>
  <c r="P1389" i="29" s="1"/>
  <c r="F1377" i="29"/>
  <c r="H1377" i="29" s="1"/>
  <c r="P1377" i="29" s="1"/>
  <c r="E1377" i="29"/>
  <c r="F1368" i="29"/>
  <c r="H1368" i="29" s="1"/>
  <c r="N1368" i="29" s="1"/>
  <c r="E1368" i="29"/>
  <c r="F1359" i="29"/>
  <c r="H1359" i="29" s="1"/>
  <c r="P1359" i="29" s="1"/>
  <c r="E1359" i="29"/>
  <c r="H1325" i="29"/>
  <c r="E1292" i="29"/>
  <c r="F1292" i="29"/>
  <c r="H1292" i="29" s="1"/>
  <c r="N1292" i="29" s="1"/>
  <c r="F1282" i="29"/>
  <c r="H1282" i="29" s="1"/>
  <c r="E1282" i="29"/>
  <c r="F1246" i="29"/>
  <c r="H1246" i="29" s="1"/>
  <c r="E1246" i="29"/>
  <c r="F1149" i="29"/>
  <c r="H1149" i="29" s="1"/>
  <c r="P1149" i="29" s="1"/>
  <c r="E1149" i="29"/>
  <c r="E1047" i="29"/>
  <c r="F1047" i="29"/>
  <c r="H1047" i="29" s="1"/>
  <c r="N1047" i="29" s="1"/>
  <c r="E1008" i="29"/>
  <c r="F1008" i="29"/>
  <c r="H1008" i="29" s="1"/>
  <c r="E938" i="29"/>
  <c r="F938" i="29"/>
  <c r="H938" i="29" s="1"/>
  <c r="F900" i="29"/>
  <c r="H900" i="29" s="1"/>
  <c r="N900" i="29" s="1"/>
  <c r="E900" i="29"/>
  <c r="E888" i="29"/>
  <c r="F888" i="29"/>
  <c r="H888" i="29" s="1"/>
  <c r="N888" i="29" s="1"/>
  <c r="F834" i="29"/>
  <c r="H834" i="29" s="1"/>
  <c r="N834" i="29" s="1"/>
  <c r="E834" i="29"/>
  <c r="H1422" i="29"/>
  <c r="H1366" i="29"/>
  <c r="N1366" i="29" s="1"/>
  <c r="H1337" i="29"/>
  <c r="P1337" i="29" s="1"/>
  <c r="H1335" i="29"/>
  <c r="N1335" i="29" s="1"/>
  <c r="H1311" i="29"/>
  <c r="N1311" i="29" s="1"/>
  <c r="H1286" i="29"/>
  <c r="N1286" i="29" s="1"/>
  <c r="H1260" i="29"/>
  <c r="P1260" i="29" s="1"/>
  <c r="E1234" i="29"/>
  <c r="E1212" i="29"/>
  <c r="F1211" i="29"/>
  <c r="H1211" i="29" s="1"/>
  <c r="N1211" i="29" s="1"/>
  <c r="E1209" i="29"/>
  <c r="H1190" i="29"/>
  <c r="N1190" i="29" s="1"/>
  <c r="F1176" i="29"/>
  <c r="H1176" i="29" s="1"/>
  <c r="N1176" i="29" s="1"/>
  <c r="F1175" i="29"/>
  <c r="H1175" i="29" s="1"/>
  <c r="N1175" i="29" s="1"/>
  <c r="F1170" i="29"/>
  <c r="H1170" i="29" s="1"/>
  <c r="E1154" i="29"/>
  <c r="H1152" i="29"/>
  <c r="N1152" i="29" s="1"/>
  <c r="H1132" i="29"/>
  <c r="P1132" i="29" s="1"/>
  <c r="E1127" i="29"/>
  <c r="E1069" i="29"/>
  <c r="E1052" i="29"/>
  <c r="F1051" i="29"/>
  <c r="H1051" i="29" s="1"/>
  <c r="P1051" i="29" s="1"/>
  <c r="E1025" i="29"/>
  <c r="E1018" i="29"/>
  <c r="F1010" i="29"/>
  <c r="H1010" i="29" s="1"/>
  <c r="F1002" i="29"/>
  <c r="H1002" i="29" s="1"/>
  <c r="N1002" i="29" s="1"/>
  <c r="E999" i="29"/>
  <c r="E997" i="29"/>
  <c r="H991" i="29"/>
  <c r="P991" i="29" s="1"/>
  <c r="H970" i="29"/>
  <c r="P970" i="29" s="1"/>
  <c r="H910" i="29"/>
  <c r="F863" i="29"/>
  <c r="H863" i="29" s="1"/>
  <c r="P863" i="29" s="1"/>
  <c r="H859" i="29"/>
  <c r="P859" i="29" s="1"/>
  <c r="E844" i="29"/>
  <c r="F844" i="29"/>
  <c r="H844" i="29" s="1"/>
  <c r="E793" i="29"/>
  <c r="F792" i="29"/>
  <c r="H792" i="29" s="1"/>
  <c r="N792" i="29" s="1"/>
  <c r="E791" i="29"/>
  <c r="F790" i="29"/>
  <c r="H790" i="29" s="1"/>
  <c r="N790" i="29" s="1"/>
  <c r="E789" i="29"/>
  <c r="E759" i="29"/>
  <c r="F759" i="29"/>
  <c r="H759" i="29" s="1"/>
  <c r="N759" i="29" s="1"/>
  <c r="E724" i="29"/>
  <c r="F724" i="29"/>
  <c r="H724" i="29" s="1"/>
  <c r="N724" i="29" s="1"/>
  <c r="F708" i="29"/>
  <c r="H708" i="29" s="1"/>
  <c r="N708" i="29" s="1"/>
  <c r="E708" i="29"/>
  <c r="H1517" i="29"/>
  <c r="P1517" i="29" s="1"/>
  <c r="H1349" i="29"/>
  <c r="N1349" i="29" s="1"/>
  <c r="H1318" i="29"/>
  <c r="N1318" i="29" s="1"/>
  <c r="H997" i="29"/>
  <c r="N997" i="29" s="1"/>
  <c r="H951" i="29"/>
  <c r="N951" i="29" s="1"/>
  <c r="H949" i="29"/>
  <c r="N949" i="29" s="1"/>
  <c r="H941" i="29"/>
  <c r="H914" i="29"/>
  <c r="P914" i="29" s="1"/>
  <c r="F904" i="29"/>
  <c r="H904" i="29" s="1"/>
  <c r="N904" i="29" s="1"/>
  <c r="E904" i="29"/>
  <c r="H871" i="29"/>
  <c r="N871" i="29" s="1"/>
  <c r="H807" i="29"/>
  <c r="N807" i="29" s="1"/>
  <c r="E760" i="29"/>
  <c r="F760" i="29"/>
  <c r="H760" i="29" s="1"/>
  <c r="N760" i="29" s="1"/>
  <c r="E756" i="29"/>
  <c r="F756" i="29"/>
  <c r="H756" i="29" s="1"/>
  <c r="N756" i="29" s="1"/>
  <c r="E725" i="29"/>
  <c r="F725" i="29"/>
  <c r="H725" i="29" s="1"/>
  <c r="N725" i="29" s="1"/>
  <c r="F709" i="29"/>
  <c r="H709" i="29" s="1"/>
  <c r="N709" i="29" s="1"/>
  <c r="E709" i="29"/>
  <c r="F662" i="29"/>
  <c r="H662" i="29" s="1"/>
  <c r="N662" i="29" s="1"/>
  <c r="E662" i="29"/>
  <c r="H1212" i="29"/>
  <c r="N1212" i="29" s="1"/>
  <c r="E850" i="29"/>
  <c r="F850" i="29"/>
  <c r="H850" i="29" s="1"/>
  <c r="E770" i="29"/>
  <c r="F770" i="29"/>
  <c r="H770" i="29" s="1"/>
  <c r="N770" i="29" s="1"/>
  <c r="E750" i="29"/>
  <c r="F750" i="29"/>
  <c r="H750" i="29" s="1"/>
  <c r="P750" i="29" s="1"/>
  <c r="E698" i="29"/>
  <c r="F698" i="29"/>
  <c r="H698" i="29" s="1"/>
  <c r="N698" i="29" s="1"/>
  <c r="F665" i="29"/>
  <c r="H665" i="29" s="1"/>
  <c r="E665" i="29"/>
  <c r="H747" i="29"/>
  <c r="P747" i="29" s="1"/>
  <c r="H742" i="29"/>
  <c r="N742" i="29" s="1"/>
  <c r="H741" i="29"/>
  <c r="N741" i="29" s="1"/>
  <c r="H713" i="29"/>
  <c r="N713" i="29" s="1"/>
  <c r="H622" i="29"/>
  <c r="P622" i="29" s="1"/>
  <c r="H576" i="29"/>
  <c r="N576" i="29" s="1"/>
  <c r="H517" i="29"/>
  <c r="N517" i="29" s="1"/>
  <c r="H482" i="29"/>
  <c r="N482" i="29" s="1"/>
  <c r="H480" i="29"/>
  <c r="P480" i="29" s="1"/>
  <c r="H473" i="29"/>
  <c r="H444" i="29"/>
  <c r="N444" i="29" s="1"/>
  <c r="F393" i="29"/>
  <c r="H393" i="29" s="1"/>
  <c r="E393" i="29"/>
  <c r="E364" i="29"/>
  <c r="F364" i="29"/>
  <c r="H364" i="29" s="1"/>
  <c r="E458" i="29"/>
  <c r="F458" i="29"/>
  <c r="H458" i="29" s="1"/>
  <c r="P458" i="29" s="1"/>
  <c r="H841" i="29"/>
  <c r="H829" i="29"/>
  <c r="N829" i="29" s="1"/>
  <c r="H801" i="29"/>
  <c r="N801" i="29" s="1"/>
  <c r="F796" i="29"/>
  <c r="H796" i="29" s="1"/>
  <c r="H780" i="29"/>
  <c r="P780" i="29" s="1"/>
  <c r="E774" i="29"/>
  <c r="E772" i="29"/>
  <c r="F763" i="29"/>
  <c r="H763" i="29" s="1"/>
  <c r="P763" i="29" s="1"/>
  <c r="F762" i="29"/>
  <c r="H762" i="29" s="1"/>
  <c r="E747" i="29"/>
  <c r="E742" i="29"/>
  <c r="E719" i="29"/>
  <c r="F718" i="29"/>
  <c r="H718" i="29" s="1"/>
  <c r="E717" i="29"/>
  <c r="F716" i="29"/>
  <c r="H716" i="29" s="1"/>
  <c r="P716" i="29" s="1"/>
  <c r="E660" i="29"/>
  <c r="E622" i="29"/>
  <c r="F605" i="29"/>
  <c r="H605" i="29" s="1"/>
  <c r="F604" i="29"/>
  <c r="H604" i="29" s="1"/>
  <c r="H601" i="29"/>
  <c r="P601" i="29" s="1"/>
  <c r="E584" i="29"/>
  <c r="H583" i="29"/>
  <c r="N583" i="29" s="1"/>
  <c r="E582" i="29"/>
  <c r="H581" i="29"/>
  <c r="N581" i="29" s="1"/>
  <c r="F570" i="29"/>
  <c r="H570" i="29" s="1"/>
  <c r="E561" i="29"/>
  <c r="F551" i="29"/>
  <c r="H551" i="29" s="1"/>
  <c r="N551" i="29" s="1"/>
  <c r="F548" i="29"/>
  <c r="H548" i="29" s="1"/>
  <c r="N548" i="29" s="1"/>
  <c r="E520" i="29"/>
  <c r="F479" i="29"/>
  <c r="H479" i="29" s="1"/>
  <c r="P479" i="29" s="1"/>
  <c r="E473" i="29"/>
  <c r="F472" i="29"/>
  <c r="H472" i="29" s="1"/>
  <c r="N472" i="29" s="1"/>
  <c r="F470" i="29"/>
  <c r="H470" i="29" s="1"/>
  <c r="N470" i="29" s="1"/>
  <c r="F468" i="29"/>
  <c r="H468" i="29" s="1"/>
  <c r="N468" i="29" s="1"/>
  <c r="F408" i="29"/>
  <c r="H408" i="29" s="1"/>
  <c r="N408" i="29" s="1"/>
  <c r="F406" i="29"/>
  <c r="H406" i="29" s="1"/>
  <c r="N406" i="29" s="1"/>
  <c r="E406" i="29"/>
  <c r="H405" i="29"/>
  <c r="N405" i="29" s="1"/>
  <c r="E395" i="29"/>
  <c r="F395" i="29"/>
  <c r="H395" i="29" s="1"/>
  <c r="N395" i="29" s="1"/>
  <c r="F390" i="29"/>
  <c r="H390" i="29" s="1"/>
  <c r="N390" i="29" s="1"/>
  <c r="E390" i="29"/>
  <c r="F354" i="29"/>
  <c r="H354" i="29" s="1"/>
  <c r="N354" i="29" s="1"/>
  <c r="E354" i="29"/>
  <c r="H682" i="29"/>
  <c r="P682" i="29" s="1"/>
  <c r="H666" i="29"/>
  <c r="N666" i="29" s="1"/>
  <c r="F617" i="29"/>
  <c r="H617" i="29" s="1"/>
  <c r="P617" i="29" s="1"/>
  <c r="E615" i="29"/>
  <c r="F591" i="29"/>
  <c r="H591" i="29" s="1"/>
  <c r="F578" i="29"/>
  <c r="H578" i="29" s="1"/>
  <c r="E576" i="29"/>
  <c r="H575" i="29"/>
  <c r="F550" i="29"/>
  <c r="H550" i="29" s="1"/>
  <c r="N550" i="29" s="1"/>
  <c r="F545" i="29"/>
  <c r="H545" i="29" s="1"/>
  <c r="N545" i="29" s="1"/>
  <c r="E544" i="29"/>
  <c r="E514" i="29"/>
  <c r="F513" i="29"/>
  <c r="H513" i="29" s="1"/>
  <c r="F484" i="29"/>
  <c r="H484" i="29" s="1"/>
  <c r="N484" i="29" s="1"/>
  <c r="E478" i="29"/>
  <c r="F464" i="29"/>
  <c r="H464" i="29" s="1"/>
  <c r="E459" i="29"/>
  <c r="E453" i="29"/>
  <c r="H452" i="29"/>
  <c r="N452" i="29" s="1"/>
  <c r="F438" i="29"/>
  <c r="H438" i="29" s="1"/>
  <c r="N438" i="29" s="1"/>
  <c r="F437" i="29"/>
  <c r="H437" i="29" s="1"/>
  <c r="N437" i="29" s="1"/>
  <c r="F434" i="29"/>
  <c r="H434" i="29" s="1"/>
  <c r="P434" i="29" s="1"/>
  <c r="E407" i="29"/>
  <c r="F407" i="29"/>
  <c r="H407" i="29" s="1"/>
  <c r="N407" i="29" s="1"/>
  <c r="F391" i="29"/>
  <c r="H391" i="29" s="1"/>
  <c r="N391" i="29" s="1"/>
  <c r="E391" i="29"/>
  <c r="E381" i="29"/>
  <c r="F381" i="29"/>
  <c r="H381" i="29" s="1"/>
  <c r="N381" i="29" s="1"/>
  <c r="F360" i="29"/>
  <c r="H360" i="29" s="1"/>
  <c r="N360" i="29" s="1"/>
  <c r="E360" i="29"/>
  <c r="H456" i="29"/>
  <c r="N456" i="29" s="1"/>
  <c r="F338" i="29"/>
  <c r="H338" i="29" s="1"/>
  <c r="E327" i="29"/>
  <c r="F321" i="29"/>
  <c r="H321" i="29" s="1"/>
  <c r="P321" i="29" s="1"/>
  <c r="E316" i="29"/>
  <c r="F315" i="29"/>
  <c r="H315" i="29" s="1"/>
  <c r="P315" i="29" s="1"/>
  <c r="E314" i="29"/>
  <c r="F313" i="29"/>
  <c r="H313" i="29" s="1"/>
  <c r="P313" i="29" s="1"/>
  <c r="H306" i="29"/>
  <c r="P306" i="29" s="1"/>
  <c r="F304" i="29"/>
  <c r="H304" i="29" s="1"/>
  <c r="H303" i="29"/>
  <c r="P303" i="29" s="1"/>
  <c r="F287" i="29"/>
  <c r="H287" i="29" s="1"/>
  <c r="P287" i="29" s="1"/>
  <c r="F281" i="29"/>
  <c r="H281" i="29" s="1"/>
  <c r="E280" i="29"/>
  <c r="F279" i="29"/>
  <c r="H279" i="29" s="1"/>
  <c r="N279" i="29" s="1"/>
  <c r="E277" i="29"/>
  <c r="E276" i="29"/>
  <c r="F268" i="29"/>
  <c r="H268" i="29" s="1"/>
  <c r="E254" i="29"/>
  <c r="F253" i="29"/>
  <c r="H253" i="29" s="1"/>
  <c r="E239" i="29"/>
  <c r="E202" i="29"/>
  <c r="E200" i="29"/>
  <c r="F182" i="29"/>
  <c r="H182" i="29" s="1"/>
  <c r="N182" i="29" s="1"/>
  <c r="E180" i="29"/>
  <c r="E177" i="29"/>
  <c r="E133" i="29"/>
  <c r="E124" i="29"/>
  <c r="F122" i="29"/>
  <c r="H122" i="29" s="1"/>
  <c r="P122" i="29" s="1"/>
  <c r="F104" i="29"/>
  <c r="H104" i="29" s="1"/>
  <c r="N104" i="29" s="1"/>
  <c r="F103" i="29"/>
  <c r="H103" i="29" s="1"/>
  <c r="N103" i="29" s="1"/>
  <c r="F58" i="29"/>
  <c r="H58" i="29" s="1"/>
  <c r="P58" i="29" s="1"/>
  <c r="E56" i="29"/>
  <c r="E46" i="29"/>
  <c r="F45" i="29"/>
  <c r="H45" i="29" s="1"/>
  <c r="P45" i="29" s="1"/>
  <c r="E43" i="29"/>
  <c r="F21" i="29"/>
  <c r="H21" i="29" s="1"/>
  <c r="N21" i="29" s="1"/>
  <c r="E20" i="29"/>
  <c r="F332" i="29"/>
  <c r="H332" i="29" s="1"/>
  <c r="P332" i="29" s="1"/>
  <c r="F80" i="29"/>
  <c r="H80" i="29" s="1"/>
  <c r="N80" i="29" s="1"/>
  <c r="E318" i="29"/>
  <c r="F317" i="29"/>
  <c r="H317" i="29" s="1"/>
  <c r="N317" i="29" s="1"/>
  <c r="E306" i="29"/>
  <c r="E260" i="29"/>
  <c r="H256" i="29"/>
  <c r="N256" i="29" s="1"/>
  <c r="E242" i="29"/>
  <c r="F240" i="29"/>
  <c r="H240" i="29" s="1"/>
  <c r="N240" i="29" s="1"/>
  <c r="H222" i="29"/>
  <c r="N222" i="29" s="1"/>
  <c r="F215" i="29"/>
  <c r="H215" i="29" s="1"/>
  <c r="N215" i="29" s="1"/>
  <c r="F214" i="29"/>
  <c r="H214" i="29" s="1"/>
  <c r="N214" i="29" s="1"/>
  <c r="F212" i="29"/>
  <c r="H212" i="29" s="1"/>
  <c r="N212" i="29" s="1"/>
  <c r="H210" i="29"/>
  <c r="E190" i="29"/>
  <c r="F150" i="29"/>
  <c r="H150" i="29" s="1"/>
  <c r="N150" i="29" s="1"/>
  <c r="F149" i="29"/>
  <c r="H149" i="29" s="1"/>
  <c r="N149" i="29" s="1"/>
  <c r="F148" i="29"/>
  <c r="H148" i="29" s="1"/>
  <c r="N148" i="29" s="1"/>
  <c r="F113" i="29"/>
  <c r="H113" i="29" s="1"/>
  <c r="P113" i="29" s="1"/>
  <c r="E112" i="29"/>
  <c r="E108" i="29"/>
  <c r="E86" i="29"/>
  <c r="F36" i="29"/>
  <c r="H36" i="29" s="1"/>
  <c r="N36" i="29" s="1"/>
  <c r="E24" i="29"/>
  <c r="E22" i="29"/>
  <c r="F1769" i="29"/>
  <c r="H1769" i="29" s="1"/>
  <c r="E1769" i="29"/>
  <c r="F1767" i="29"/>
  <c r="H1767" i="29" s="1"/>
  <c r="N1767" i="29" s="1"/>
  <c r="F1755" i="29"/>
  <c r="H1755" i="29" s="1"/>
  <c r="P1755" i="29" s="1"/>
  <c r="E1755" i="29"/>
  <c r="E1729" i="29"/>
  <c r="F1729" i="29"/>
  <c r="H1729" i="29" s="1"/>
  <c r="F1696" i="29"/>
  <c r="H1696" i="29" s="1"/>
  <c r="E1696" i="29"/>
  <c r="F1922" i="29"/>
  <c r="H1922" i="29" s="1"/>
  <c r="E1919" i="29"/>
  <c r="F1918" i="29"/>
  <c r="H1918" i="29" s="1"/>
  <c r="E1915" i="29"/>
  <c r="F1914" i="29"/>
  <c r="H1914" i="29" s="1"/>
  <c r="F1900" i="29"/>
  <c r="H1900" i="29" s="1"/>
  <c r="E1898" i="29"/>
  <c r="F1897" i="29"/>
  <c r="H1897" i="29" s="1"/>
  <c r="F1893" i="29"/>
  <c r="H1893" i="29" s="1"/>
  <c r="N1893" i="29" s="1"/>
  <c r="F1857" i="29"/>
  <c r="H1857" i="29" s="1"/>
  <c r="E1855" i="29"/>
  <c r="F1854" i="29"/>
  <c r="H1854" i="29" s="1"/>
  <c r="H1852" i="29"/>
  <c r="P1852" i="29" s="1"/>
  <c r="F1849" i="29"/>
  <c r="H1849" i="29" s="1"/>
  <c r="F1841" i="29"/>
  <c r="H1841" i="29" s="1"/>
  <c r="H1837" i="29"/>
  <c r="N1837" i="29" s="1"/>
  <c r="F1836" i="29"/>
  <c r="H1836" i="29" s="1"/>
  <c r="N1836" i="29" s="1"/>
  <c r="F1833" i="29"/>
  <c r="H1833" i="29" s="1"/>
  <c r="H1831" i="29"/>
  <c r="N1831" i="29" s="1"/>
  <c r="F1829" i="29"/>
  <c r="H1829" i="29" s="1"/>
  <c r="N1829" i="29" s="1"/>
  <c r="H1826" i="29"/>
  <c r="P1826" i="29" s="1"/>
  <c r="H1818" i="29"/>
  <c r="H1810" i="29"/>
  <c r="N1810" i="29" s="1"/>
  <c r="H1809" i="29"/>
  <c r="P1809" i="29" s="1"/>
  <c r="E1794" i="29"/>
  <c r="H1785" i="29"/>
  <c r="N1785" i="29" s="1"/>
  <c r="F1770" i="29"/>
  <c r="H1770" i="29" s="1"/>
  <c r="E1770" i="29"/>
  <c r="F1766" i="29"/>
  <c r="H1766" i="29" s="1"/>
  <c r="N1766" i="29" s="1"/>
  <c r="E1766" i="29"/>
  <c r="H1759" i="29"/>
  <c r="N1759" i="29" s="1"/>
  <c r="E1736" i="29"/>
  <c r="F1736" i="29"/>
  <c r="H1736" i="29" s="1"/>
  <c r="N1736" i="29" s="1"/>
  <c r="E1717" i="29"/>
  <c r="F1717" i="29"/>
  <c r="H1717" i="29" s="1"/>
  <c r="N1717" i="29" s="1"/>
  <c r="E1707" i="29"/>
  <c r="F1707" i="29"/>
  <c r="H1707" i="29" s="1"/>
  <c r="H1904" i="29"/>
  <c r="P1904" i="29" s="1"/>
  <c r="F1887" i="29"/>
  <c r="H1887" i="29" s="1"/>
  <c r="P1887" i="29" s="1"/>
  <c r="H1882" i="29"/>
  <c r="N1882" i="29" s="1"/>
  <c r="F1874" i="29"/>
  <c r="H1874" i="29" s="1"/>
  <c r="P1874" i="29" s="1"/>
  <c r="E1872" i="29"/>
  <c r="F1866" i="29"/>
  <c r="H1866" i="29" s="1"/>
  <c r="P1866" i="29" s="1"/>
  <c r="F1848" i="29"/>
  <c r="H1848" i="29" s="1"/>
  <c r="N1848" i="29" s="1"/>
  <c r="H1839" i="29"/>
  <c r="F1824" i="29"/>
  <c r="H1824" i="29" s="1"/>
  <c r="E1807" i="29"/>
  <c r="H1805" i="29"/>
  <c r="P1805" i="29" s="1"/>
  <c r="F1783" i="29"/>
  <c r="H1783" i="29" s="1"/>
  <c r="N1783" i="29" s="1"/>
  <c r="E1783" i="29"/>
  <c r="F1778" i="29"/>
  <c r="H1778" i="29" s="1"/>
  <c r="E1778" i="29"/>
  <c r="F1760" i="29"/>
  <c r="H1760" i="29" s="1"/>
  <c r="E1760" i="29"/>
  <c r="E1743" i="29"/>
  <c r="F1743" i="29"/>
  <c r="H1743" i="29" s="1"/>
  <c r="P1743" i="29" s="1"/>
  <c r="F1738" i="29"/>
  <c r="H1738" i="29" s="1"/>
  <c r="E1738" i="29"/>
  <c r="F1718" i="29"/>
  <c r="H1718" i="29" s="1"/>
  <c r="N1718" i="29" s="1"/>
  <c r="E1718" i="29"/>
  <c r="F1708" i="29"/>
  <c r="H1708" i="29" s="1"/>
  <c r="E1708" i="29"/>
  <c r="F1702" i="29"/>
  <c r="H1702" i="29" s="1"/>
  <c r="N1702" i="29" s="1"/>
  <c r="E1702" i="29"/>
  <c r="E1885" i="29"/>
  <c r="H1856" i="29"/>
  <c r="H1855" i="29"/>
  <c r="P1855" i="29" s="1"/>
  <c r="H1807" i="29"/>
  <c r="N1807" i="29" s="1"/>
  <c r="H1774" i="29"/>
  <c r="N1774" i="29" s="1"/>
  <c r="E1762" i="29"/>
  <c r="F1762" i="29"/>
  <c r="H1762" i="29" s="1"/>
  <c r="N1762" i="29" s="1"/>
  <c r="E1734" i="29"/>
  <c r="F1734" i="29"/>
  <c r="H1734" i="29" s="1"/>
  <c r="N1734" i="29" s="1"/>
  <c r="E1703" i="29"/>
  <c r="F1703" i="29"/>
  <c r="H1703" i="29" s="1"/>
  <c r="N1703" i="29" s="1"/>
  <c r="H1772" i="29"/>
  <c r="P1772" i="29" s="1"/>
  <c r="H1742" i="29"/>
  <c r="E1741" i="29"/>
  <c r="F1741" i="29"/>
  <c r="H1741" i="29" s="1"/>
  <c r="E1728" i="29"/>
  <c r="F1728" i="29"/>
  <c r="H1728" i="29" s="1"/>
  <c r="E1695" i="29"/>
  <c r="F1694" i="29"/>
  <c r="H1694" i="29" s="1"/>
  <c r="E1692" i="29"/>
  <c r="E1678" i="29"/>
  <c r="F1678" i="29"/>
  <c r="H1678" i="29" s="1"/>
  <c r="E1675" i="29"/>
  <c r="H1659" i="29"/>
  <c r="N1659" i="29" s="1"/>
  <c r="E1655" i="29"/>
  <c r="H1650" i="29"/>
  <c r="P1650" i="29" s="1"/>
  <c r="H1616" i="29"/>
  <c r="N1616" i="29" s="1"/>
  <c r="F1615" i="29"/>
  <c r="H1615" i="29" s="1"/>
  <c r="P1615" i="29" s="1"/>
  <c r="E1611" i="29"/>
  <c r="F1609" i="29"/>
  <c r="H1609" i="29" s="1"/>
  <c r="F1608" i="29"/>
  <c r="H1608" i="29" s="1"/>
  <c r="N1608" i="29" s="1"/>
  <c r="F1607" i="29"/>
  <c r="H1607" i="29" s="1"/>
  <c r="N1607" i="29" s="1"/>
  <c r="F1606" i="29"/>
  <c r="H1606" i="29" s="1"/>
  <c r="N1606" i="29" s="1"/>
  <c r="F1605" i="29"/>
  <c r="H1605" i="29" s="1"/>
  <c r="N1605" i="29" s="1"/>
  <c r="F1604" i="29"/>
  <c r="H1604" i="29" s="1"/>
  <c r="N1604" i="29" s="1"/>
  <c r="F1542" i="29"/>
  <c r="H1542" i="29" s="1"/>
  <c r="N1542" i="29" s="1"/>
  <c r="F1541" i="29"/>
  <c r="H1541" i="29" s="1"/>
  <c r="N1541" i="29" s="1"/>
  <c r="E1535" i="29"/>
  <c r="E1517" i="29"/>
  <c r="E1502" i="29"/>
  <c r="F1502" i="29"/>
  <c r="H1502" i="29" s="1"/>
  <c r="P1502" i="29" s="1"/>
  <c r="F1499" i="29"/>
  <c r="H1499" i="29" s="1"/>
  <c r="E1499" i="29"/>
  <c r="F1493" i="29"/>
  <c r="H1493" i="29" s="1"/>
  <c r="N1493" i="29" s="1"/>
  <c r="E1493" i="29"/>
  <c r="F1487" i="29"/>
  <c r="H1487" i="29" s="1"/>
  <c r="P1487" i="29" s="1"/>
  <c r="E1483" i="29"/>
  <c r="F1483" i="29"/>
  <c r="H1483" i="29" s="1"/>
  <c r="P1483" i="29" s="1"/>
  <c r="E1479" i="29"/>
  <c r="F1479" i="29"/>
  <c r="H1479" i="29" s="1"/>
  <c r="N1479" i="29" s="1"/>
  <c r="F1466" i="29"/>
  <c r="H1466" i="29" s="1"/>
  <c r="P1466" i="29" s="1"/>
  <c r="F1450" i="29"/>
  <c r="H1450" i="29" s="1"/>
  <c r="E1450" i="29"/>
  <c r="F1423" i="29"/>
  <c r="H1423" i="29" s="1"/>
  <c r="E1382" i="29"/>
  <c r="F1382" i="29"/>
  <c r="H1382" i="29" s="1"/>
  <c r="N1382" i="29" s="1"/>
  <c r="E1673" i="29"/>
  <c r="F1673" i="29"/>
  <c r="H1673" i="29" s="1"/>
  <c r="P1673" i="29" s="1"/>
  <c r="E1596" i="29"/>
  <c r="F1596" i="29"/>
  <c r="H1596" i="29" s="1"/>
  <c r="F1503" i="29"/>
  <c r="H1503" i="29" s="1"/>
  <c r="E1503" i="29"/>
  <c r="E1485" i="29"/>
  <c r="F1485" i="29"/>
  <c r="H1485" i="29" s="1"/>
  <c r="N1485" i="29" s="1"/>
  <c r="E1480" i="29"/>
  <c r="F1480" i="29"/>
  <c r="H1480" i="29" s="1"/>
  <c r="N1480" i="29" s="1"/>
  <c r="E1476" i="29"/>
  <c r="F1476" i="29"/>
  <c r="H1476" i="29" s="1"/>
  <c r="N1476" i="29" s="1"/>
  <c r="E1472" i="29"/>
  <c r="F1472" i="29"/>
  <c r="H1472" i="29" s="1"/>
  <c r="N1472" i="29" s="1"/>
  <c r="F1464" i="29"/>
  <c r="H1464" i="29" s="1"/>
  <c r="N1464" i="29" s="1"/>
  <c r="E1464" i="29"/>
  <c r="F1431" i="29"/>
  <c r="H1431" i="29" s="1"/>
  <c r="N1431" i="29" s="1"/>
  <c r="E1431" i="29"/>
  <c r="E1421" i="29"/>
  <c r="F1421" i="29"/>
  <c r="H1421" i="29" s="1"/>
  <c r="N1421" i="29" s="1"/>
  <c r="F1386" i="29"/>
  <c r="H1386" i="29" s="1"/>
  <c r="P1386" i="29" s="1"/>
  <c r="E1386" i="29"/>
  <c r="F1674" i="29"/>
  <c r="H1674" i="29" s="1"/>
  <c r="N1674" i="29" s="1"/>
  <c r="E1674" i="29"/>
  <c r="F1633" i="29"/>
  <c r="H1633" i="29" s="1"/>
  <c r="E1633" i="29"/>
  <c r="E1543" i="29"/>
  <c r="F1543" i="29"/>
  <c r="H1543" i="29" s="1"/>
  <c r="N1543" i="29" s="1"/>
  <c r="E1481" i="29"/>
  <c r="F1481" i="29"/>
  <c r="H1481" i="29" s="1"/>
  <c r="P1481" i="29" s="1"/>
  <c r="E1477" i="29"/>
  <c r="F1477" i="29"/>
  <c r="H1477" i="29" s="1"/>
  <c r="N1477" i="29" s="1"/>
  <c r="F1473" i="29"/>
  <c r="H1473" i="29" s="1"/>
  <c r="E1473" i="29"/>
  <c r="E1457" i="29"/>
  <c r="F1457" i="29"/>
  <c r="H1457" i="29" s="1"/>
  <c r="N1457" i="29" s="1"/>
  <c r="E1440" i="29"/>
  <c r="F1440" i="29"/>
  <c r="H1440" i="29" s="1"/>
  <c r="P1440" i="29" s="1"/>
  <c r="E1434" i="29"/>
  <c r="F1434" i="29"/>
  <c r="H1434" i="29" s="1"/>
  <c r="P1434" i="29" s="1"/>
  <c r="F1418" i="29"/>
  <c r="H1418" i="29" s="1"/>
  <c r="E1418" i="29"/>
  <c r="F1380" i="29"/>
  <c r="H1380" i="29" s="1"/>
  <c r="N1380" i="29" s="1"/>
  <c r="E1380" i="29"/>
  <c r="H1822" i="29"/>
  <c r="N1822" i="29" s="1"/>
  <c r="H1803" i="29"/>
  <c r="N1803" i="29" s="1"/>
  <c r="H1761" i="29"/>
  <c r="F1710" i="29"/>
  <c r="H1710" i="29" s="1"/>
  <c r="E1710" i="29"/>
  <c r="F1670" i="29"/>
  <c r="H1670" i="29" s="1"/>
  <c r="N1670" i="29" s="1"/>
  <c r="F1669" i="29"/>
  <c r="H1669" i="29" s="1"/>
  <c r="N1669" i="29" s="1"/>
  <c r="F1661" i="29"/>
  <c r="H1661" i="29" s="1"/>
  <c r="F1660" i="29"/>
  <c r="H1660" i="29" s="1"/>
  <c r="P1660" i="29" s="1"/>
  <c r="E1659" i="29"/>
  <c r="E1656" i="29"/>
  <c r="F1656" i="29"/>
  <c r="H1656" i="29" s="1"/>
  <c r="N1656" i="29" s="1"/>
  <c r="F1652" i="29"/>
  <c r="H1652" i="29" s="1"/>
  <c r="N1652" i="29" s="1"/>
  <c r="E1649" i="29"/>
  <c r="H1648" i="29"/>
  <c r="F1645" i="29"/>
  <c r="H1645" i="29" s="1"/>
  <c r="P1645" i="29" s="1"/>
  <c r="H1640" i="29"/>
  <c r="N1640" i="29" s="1"/>
  <c r="F1638" i="29"/>
  <c r="H1638" i="29" s="1"/>
  <c r="N1638" i="29" s="1"/>
  <c r="E1637" i="29"/>
  <c r="E1634" i="29"/>
  <c r="F1634" i="29"/>
  <c r="H1634" i="29" s="1"/>
  <c r="N1634" i="29" s="1"/>
  <c r="H1612" i="29"/>
  <c r="N1612" i="29" s="1"/>
  <c r="H1601" i="29"/>
  <c r="N1601" i="29" s="1"/>
  <c r="H1599" i="29"/>
  <c r="N1599" i="29" s="1"/>
  <c r="E1597" i="29"/>
  <c r="E1595" i="29"/>
  <c r="F1593" i="29"/>
  <c r="H1593" i="29" s="1"/>
  <c r="E1593" i="29"/>
  <c r="E1590" i="29"/>
  <c r="F1586" i="29"/>
  <c r="H1586" i="29" s="1"/>
  <c r="E1586" i="29"/>
  <c r="H1585" i="29"/>
  <c r="P1585" i="29" s="1"/>
  <c r="F1576" i="29"/>
  <c r="H1576" i="29" s="1"/>
  <c r="N1576" i="29" s="1"/>
  <c r="E1575" i="29"/>
  <c r="H1572" i="29"/>
  <c r="N1572" i="29" s="1"/>
  <c r="F1566" i="29"/>
  <c r="H1566" i="29" s="1"/>
  <c r="P1566" i="29" s="1"/>
  <c r="F1564" i="29"/>
  <c r="H1564" i="29" s="1"/>
  <c r="E1563" i="29"/>
  <c r="F1560" i="29"/>
  <c r="H1560" i="29" s="1"/>
  <c r="N1560" i="29" s="1"/>
  <c r="E1560" i="29"/>
  <c r="E1557" i="29"/>
  <c r="F1554" i="29"/>
  <c r="H1554" i="29" s="1"/>
  <c r="E1554" i="29"/>
  <c r="F1551" i="29"/>
  <c r="H1551" i="29" s="1"/>
  <c r="P1551" i="29" s="1"/>
  <c r="E1550" i="29"/>
  <c r="F1549" i="29"/>
  <c r="H1549" i="29" s="1"/>
  <c r="P1549" i="29" s="1"/>
  <c r="E1544" i="29"/>
  <c r="F1544" i="29"/>
  <c r="H1544" i="29" s="1"/>
  <c r="N1544" i="29" s="1"/>
  <c r="E1531" i="29"/>
  <c r="F1530" i="29"/>
  <c r="H1530" i="29" s="1"/>
  <c r="P1530" i="29" s="1"/>
  <c r="H1528" i="29"/>
  <c r="N1528" i="29" s="1"/>
  <c r="F1521" i="29"/>
  <c r="H1521" i="29" s="1"/>
  <c r="P1521" i="29" s="1"/>
  <c r="E1519" i="29"/>
  <c r="F1519" i="29"/>
  <c r="H1519" i="29" s="1"/>
  <c r="P1519" i="29" s="1"/>
  <c r="F1514" i="29"/>
  <c r="H1514" i="29" s="1"/>
  <c r="E1514" i="29"/>
  <c r="E1511" i="29"/>
  <c r="F1511" i="29"/>
  <c r="H1511" i="29" s="1"/>
  <c r="N1511" i="29" s="1"/>
  <c r="H1510" i="29"/>
  <c r="N1510" i="29" s="1"/>
  <c r="E1508" i="29"/>
  <c r="F1508" i="29"/>
  <c r="H1508" i="29" s="1"/>
  <c r="N1508" i="29" s="1"/>
  <c r="F1500" i="29"/>
  <c r="H1500" i="29" s="1"/>
  <c r="P1500" i="29" s="1"/>
  <c r="E1498" i="29"/>
  <c r="F1498" i="29"/>
  <c r="H1498" i="29" s="1"/>
  <c r="P1498" i="29" s="1"/>
  <c r="H1482" i="29"/>
  <c r="N1482" i="29" s="1"/>
  <c r="E1478" i="29"/>
  <c r="F1478" i="29"/>
  <c r="H1478" i="29" s="1"/>
  <c r="N1478" i="29" s="1"/>
  <c r="F1454" i="29"/>
  <c r="H1454" i="29" s="1"/>
  <c r="E1454" i="29"/>
  <c r="H1453" i="29"/>
  <c r="P1453" i="29" s="1"/>
  <c r="E1449" i="29"/>
  <c r="F1449" i="29"/>
  <c r="H1449" i="29" s="1"/>
  <c r="P1449" i="29" s="1"/>
  <c r="E1446" i="29"/>
  <c r="F1446" i="29"/>
  <c r="H1446" i="29" s="1"/>
  <c r="N1446" i="29" s="1"/>
  <c r="E1404" i="29"/>
  <c r="F1404" i="29"/>
  <c r="H1404" i="29" s="1"/>
  <c r="N1404" i="29" s="1"/>
  <c r="F1394" i="29"/>
  <c r="H1394" i="29" s="1"/>
  <c r="P1394" i="29" s="1"/>
  <c r="E1394" i="29"/>
  <c r="E1381" i="29"/>
  <c r="F1381" i="29"/>
  <c r="H1381" i="29" s="1"/>
  <c r="N1381" i="29" s="1"/>
  <c r="E1374" i="29"/>
  <c r="F1374" i="29"/>
  <c r="H1374" i="29" s="1"/>
  <c r="F1365" i="29"/>
  <c r="H1365" i="29" s="1"/>
  <c r="N1365" i="29" s="1"/>
  <c r="E1365" i="29"/>
  <c r="E1352" i="29"/>
  <c r="F1352" i="29"/>
  <c r="H1352" i="29" s="1"/>
  <c r="N1352" i="29" s="1"/>
  <c r="E1301" i="29"/>
  <c r="F1301" i="29"/>
  <c r="H1301" i="29" s="1"/>
  <c r="N1301" i="29" s="1"/>
  <c r="F1214" i="29"/>
  <c r="H1214" i="29" s="1"/>
  <c r="E1214" i="29"/>
  <c r="F1191" i="29"/>
  <c r="H1191" i="29" s="1"/>
  <c r="N1191" i="29" s="1"/>
  <c r="E1191" i="29"/>
  <c r="F1114" i="29"/>
  <c r="H1114" i="29" s="1"/>
  <c r="E1114" i="29"/>
  <c r="E1110" i="29"/>
  <c r="F1110" i="29"/>
  <c r="H1110" i="29" s="1"/>
  <c r="N1110" i="29" s="1"/>
  <c r="E1036" i="29"/>
  <c r="F1036" i="29"/>
  <c r="H1036" i="29" s="1"/>
  <c r="F975" i="29"/>
  <c r="H975" i="29" s="1"/>
  <c r="E975" i="29"/>
  <c r="F967" i="29"/>
  <c r="H967" i="29" s="1"/>
  <c r="N967" i="29" s="1"/>
  <c r="E967" i="29"/>
  <c r="E929" i="29"/>
  <c r="F929" i="29"/>
  <c r="H929" i="29" s="1"/>
  <c r="E919" i="29"/>
  <c r="F919" i="29"/>
  <c r="H919" i="29" s="1"/>
  <c r="N919" i="29" s="1"/>
  <c r="E812" i="29"/>
  <c r="F812" i="29"/>
  <c r="H812" i="29" s="1"/>
  <c r="N812" i="29" s="1"/>
  <c r="F802" i="29"/>
  <c r="H802" i="29" s="1"/>
  <c r="E802" i="29"/>
  <c r="E799" i="29"/>
  <c r="F799" i="29"/>
  <c r="H799" i="29" s="1"/>
  <c r="N799" i="29" s="1"/>
  <c r="F738" i="29"/>
  <c r="H738" i="29" s="1"/>
  <c r="P738" i="29" s="1"/>
  <c r="E738" i="29"/>
  <c r="F699" i="29"/>
  <c r="H699" i="29" s="1"/>
  <c r="P699" i="29" s="1"/>
  <c r="E699" i="29"/>
  <c r="F638" i="29"/>
  <c r="H638" i="29" s="1"/>
  <c r="N638" i="29" s="1"/>
  <c r="E638" i="29"/>
  <c r="E609" i="29"/>
  <c r="F609" i="29"/>
  <c r="H609" i="29" s="1"/>
  <c r="N609" i="29" s="1"/>
  <c r="E592" i="29"/>
  <c r="F592" i="29"/>
  <c r="H592" i="29" s="1"/>
  <c r="P592" i="29" s="1"/>
  <c r="E586" i="29"/>
  <c r="F586" i="29"/>
  <c r="H586" i="29" s="1"/>
  <c r="N586" i="29" s="1"/>
  <c r="E530" i="29"/>
  <c r="F530" i="29"/>
  <c r="H530" i="29" s="1"/>
  <c r="P530" i="29" s="1"/>
  <c r="E526" i="29"/>
  <c r="F526" i="29"/>
  <c r="H526" i="29" s="1"/>
  <c r="F519" i="29"/>
  <c r="H519" i="29" s="1"/>
  <c r="N519" i="29" s="1"/>
  <c r="E519" i="29"/>
  <c r="F516" i="29"/>
  <c r="H516" i="29" s="1"/>
  <c r="N516" i="29" s="1"/>
  <c r="E516" i="29"/>
  <c r="F481" i="29"/>
  <c r="H481" i="29" s="1"/>
  <c r="E481" i="29"/>
  <c r="E469" i="29"/>
  <c r="F469" i="29"/>
  <c r="H469" i="29" s="1"/>
  <c r="N469" i="29" s="1"/>
  <c r="F414" i="29"/>
  <c r="H414" i="29" s="1"/>
  <c r="E414" i="29"/>
  <c r="F33" i="29"/>
  <c r="H33" i="29" s="1"/>
  <c r="N33" i="29" s="1"/>
  <c r="E33" i="29"/>
  <c r="E26" i="29"/>
  <c r="F26" i="29"/>
  <c r="H26" i="29" s="1"/>
  <c r="H1403" i="29"/>
  <c r="P1403" i="29" s="1"/>
  <c r="F1355" i="29"/>
  <c r="H1355" i="29" s="1"/>
  <c r="P1355" i="29" s="1"/>
  <c r="E1348" i="29"/>
  <c r="F1348" i="29"/>
  <c r="H1348" i="29" s="1"/>
  <c r="N1348" i="29" s="1"/>
  <c r="E1339" i="29"/>
  <c r="F1339" i="29"/>
  <c r="H1339" i="29" s="1"/>
  <c r="P1339" i="29" s="1"/>
  <c r="H1329" i="29"/>
  <c r="N1329" i="29" s="1"/>
  <c r="E1302" i="29"/>
  <c r="F1302" i="29"/>
  <c r="H1302" i="29" s="1"/>
  <c r="N1302" i="29" s="1"/>
  <c r="F1285" i="29"/>
  <c r="H1285" i="29" s="1"/>
  <c r="N1285" i="29" s="1"/>
  <c r="E1285" i="29"/>
  <c r="F1272" i="29"/>
  <c r="H1272" i="29" s="1"/>
  <c r="N1272" i="29" s="1"/>
  <c r="F1248" i="29"/>
  <c r="H1248" i="29" s="1"/>
  <c r="N1248" i="29" s="1"/>
  <c r="E1248" i="29"/>
  <c r="H1247" i="29"/>
  <c r="P1247" i="29" s="1"/>
  <c r="F1208" i="29"/>
  <c r="H1208" i="29" s="1"/>
  <c r="N1208" i="29" s="1"/>
  <c r="E1202" i="29"/>
  <c r="F1202" i="29"/>
  <c r="H1202" i="29" s="1"/>
  <c r="P1202" i="29" s="1"/>
  <c r="F1178" i="29"/>
  <c r="H1178" i="29" s="1"/>
  <c r="E1178" i="29"/>
  <c r="E1168" i="29"/>
  <c r="F1168" i="29"/>
  <c r="H1168" i="29" s="1"/>
  <c r="F1156" i="29"/>
  <c r="H1156" i="29" s="1"/>
  <c r="N1156" i="29" s="1"/>
  <c r="E1156" i="29"/>
  <c r="F1115" i="29"/>
  <c r="H1115" i="29" s="1"/>
  <c r="P1115" i="29" s="1"/>
  <c r="E1111" i="29"/>
  <c r="F1111" i="29"/>
  <c r="H1111" i="29" s="1"/>
  <c r="N1111" i="29" s="1"/>
  <c r="H1102" i="29"/>
  <c r="N1102" i="29" s="1"/>
  <c r="F1094" i="29"/>
  <c r="H1094" i="29" s="1"/>
  <c r="N1094" i="29" s="1"/>
  <c r="E1094" i="29"/>
  <c r="H1093" i="29"/>
  <c r="N1093" i="29" s="1"/>
  <c r="E1087" i="29"/>
  <c r="F1087" i="29"/>
  <c r="H1087" i="29" s="1"/>
  <c r="F1077" i="29"/>
  <c r="H1077" i="29" s="1"/>
  <c r="N1077" i="29" s="1"/>
  <c r="E1066" i="29"/>
  <c r="F1066" i="29"/>
  <c r="H1066" i="29" s="1"/>
  <c r="N1066" i="29" s="1"/>
  <c r="H1065" i="29"/>
  <c r="N1065" i="29" s="1"/>
  <c r="E1057" i="29"/>
  <c r="F1057" i="29"/>
  <c r="H1057" i="29" s="1"/>
  <c r="P1057" i="29" s="1"/>
  <c r="H1056" i="29"/>
  <c r="P1056" i="29" s="1"/>
  <c r="E1049" i="29"/>
  <c r="F1049" i="29"/>
  <c r="H1049" i="29" s="1"/>
  <c r="H1015" i="29"/>
  <c r="N1015" i="29" s="1"/>
  <c r="F978" i="29"/>
  <c r="H978" i="29" s="1"/>
  <c r="P978" i="29" s="1"/>
  <c r="F968" i="29"/>
  <c r="H968" i="29" s="1"/>
  <c r="N968" i="29" s="1"/>
  <c r="F952" i="29"/>
  <c r="H952" i="29" s="1"/>
  <c r="N952" i="29" s="1"/>
  <c r="E727" i="29"/>
  <c r="F727" i="29"/>
  <c r="H727" i="29" s="1"/>
  <c r="N727" i="29" s="1"/>
  <c r="F700" i="29"/>
  <c r="H700" i="29" s="1"/>
  <c r="E700" i="29"/>
  <c r="F647" i="29"/>
  <c r="H647" i="29" s="1"/>
  <c r="N647" i="29" s="1"/>
  <c r="E647" i="29"/>
  <c r="E621" i="29"/>
  <c r="F621" i="29"/>
  <c r="H621" i="29" s="1"/>
  <c r="F602" i="29"/>
  <c r="H602" i="29" s="1"/>
  <c r="E602" i="29"/>
  <c r="E597" i="29"/>
  <c r="F597" i="29"/>
  <c r="H597" i="29" s="1"/>
  <c r="N597" i="29" s="1"/>
  <c r="F537" i="29"/>
  <c r="H537" i="29" s="1"/>
  <c r="E537" i="29"/>
  <c r="H1505" i="29"/>
  <c r="N1505" i="29" s="1"/>
  <c r="H1495" i="29"/>
  <c r="N1495" i="29" s="1"/>
  <c r="H1461" i="29"/>
  <c r="N1461" i="29" s="1"/>
  <c r="H1428" i="29"/>
  <c r="N1428" i="29" s="1"/>
  <c r="F1410" i="29"/>
  <c r="H1410" i="29" s="1"/>
  <c r="P1410" i="29" s="1"/>
  <c r="F1393" i="29"/>
  <c r="H1393" i="29" s="1"/>
  <c r="P1393" i="29" s="1"/>
  <c r="F1385" i="29"/>
  <c r="H1385" i="29" s="1"/>
  <c r="E1373" i="29"/>
  <c r="F1369" i="29"/>
  <c r="H1369" i="29" s="1"/>
  <c r="E1369" i="29"/>
  <c r="E1366" i="29"/>
  <c r="E1364" i="29"/>
  <c r="F1360" i="29"/>
  <c r="H1360" i="29" s="1"/>
  <c r="N1360" i="29" s="1"/>
  <c r="E1360" i="29"/>
  <c r="F1353" i="29"/>
  <c r="H1353" i="29" s="1"/>
  <c r="F1340" i="29"/>
  <c r="H1340" i="29" s="1"/>
  <c r="E1340" i="29"/>
  <c r="E1335" i="29"/>
  <c r="E1329" i="29"/>
  <c r="E1319" i="29"/>
  <c r="E1314" i="29"/>
  <c r="F1313" i="29"/>
  <c r="H1313" i="29" s="1"/>
  <c r="H1312" i="29"/>
  <c r="P1312" i="29" s="1"/>
  <c r="H1305" i="29"/>
  <c r="P1305" i="29" s="1"/>
  <c r="F1300" i="29"/>
  <c r="H1300" i="29" s="1"/>
  <c r="N1300" i="29" s="1"/>
  <c r="E1296" i="29"/>
  <c r="F1296" i="29"/>
  <c r="H1296" i="29" s="1"/>
  <c r="P1296" i="29" s="1"/>
  <c r="E1281" i="29"/>
  <c r="F1279" i="29"/>
  <c r="H1279" i="29" s="1"/>
  <c r="N1279" i="29" s="1"/>
  <c r="F1274" i="29"/>
  <c r="H1274" i="29" s="1"/>
  <c r="E1274" i="29"/>
  <c r="E1269" i="29"/>
  <c r="E1261" i="29"/>
  <c r="H1243" i="29"/>
  <c r="E1226" i="29"/>
  <c r="F1215" i="29"/>
  <c r="H1215" i="29" s="1"/>
  <c r="F1210" i="29"/>
  <c r="H1210" i="29" s="1"/>
  <c r="N1210" i="29" s="1"/>
  <c r="E1210" i="29"/>
  <c r="H1209" i="29"/>
  <c r="P1209" i="29" s="1"/>
  <c r="F1207" i="29"/>
  <c r="H1207" i="29" s="1"/>
  <c r="N1207" i="29" s="1"/>
  <c r="E1198" i="29"/>
  <c r="F1198" i="29"/>
  <c r="H1198" i="29" s="1"/>
  <c r="P1198" i="29" s="1"/>
  <c r="H1197" i="29"/>
  <c r="N1197" i="29" s="1"/>
  <c r="F1194" i="29"/>
  <c r="H1194" i="29" s="1"/>
  <c r="E1190" i="29"/>
  <c r="F1179" i="29"/>
  <c r="H1179" i="29" s="1"/>
  <c r="P1179" i="29" s="1"/>
  <c r="E1174" i="29"/>
  <c r="F1174" i="29"/>
  <c r="H1174" i="29" s="1"/>
  <c r="N1174" i="29" s="1"/>
  <c r="F1153" i="29"/>
  <c r="H1153" i="29" s="1"/>
  <c r="N1153" i="29" s="1"/>
  <c r="E1152" i="29"/>
  <c r="F1151" i="29"/>
  <c r="H1151" i="29" s="1"/>
  <c r="F1144" i="29"/>
  <c r="H1144" i="29" s="1"/>
  <c r="N1144" i="29" s="1"/>
  <c r="F1121" i="29"/>
  <c r="H1121" i="29" s="1"/>
  <c r="N1121" i="29" s="1"/>
  <c r="E1117" i="29"/>
  <c r="F1117" i="29"/>
  <c r="H1117" i="29" s="1"/>
  <c r="N1117" i="29" s="1"/>
  <c r="E1112" i="29"/>
  <c r="F1112" i="29"/>
  <c r="H1112" i="29" s="1"/>
  <c r="N1112" i="29" s="1"/>
  <c r="E1108" i="29"/>
  <c r="F1108" i="29"/>
  <c r="H1108" i="29" s="1"/>
  <c r="N1108" i="29" s="1"/>
  <c r="F1106" i="29"/>
  <c r="H1106" i="29" s="1"/>
  <c r="E1104" i="29"/>
  <c r="F1104" i="29"/>
  <c r="H1104" i="29" s="1"/>
  <c r="P1104" i="29" s="1"/>
  <c r="F1068" i="29"/>
  <c r="H1068" i="29" s="1"/>
  <c r="E1042" i="29"/>
  <c r="E1035" i="29"/>
  <c r="F1026" i="29"/>
  <c r="H1026" i="29" s="1"/>
  <c r="N1026" i="29" s="1"/>
  <c r="E1026" i="29"/>
  <c r="E1022" i="29"/>
  <c r="F1021" i="29"/>
  <c r="H1021" i="29" s="1"/>
  <c r="F1017" i="29"/>
  <c r="H1017" i="29" s="1"/>
  <c r="P1017" i="29" s="1"/>
  <c r="E991" i="29"/>
  <c r="E983" i="29"/>
  <c r="F983" i="29"/>
  <c r="H983" i="29" s="1"/>
  <c r="N983" i="29" s="1"/>
  <c r="E972" i="29"/>
  <c r="F972" i="29"/>
  <c r="H972" i="29" s="1"/>
  <c r="F966" i="29"/>
  <c r="H966" i="29" s="1"/>
  <c r="N966" i="29" s="1"/>
  <c r="F961" i="29"/>
  <c r="H961" i="29" s="1"/>
  <c r="E960" i="29"/>
  <c r="F959" i="29"/>
  <c r="H959" i="29" s="1"/>
  <c r="H954" i="29"/>
  <c r="N954" i="29" s="1"/>
  <c r="E949" i="29"/>
  <c r="F934" i="29"/>
  <c r="H934" i="29" s="1"/>
  <c r="N934" i="29" s="1"/>
  <c r="E934" i="29"/>
  <c r="E930" i="29"/>
  <c r="E928" i="29"/>
  <c r="F920" i="29"/>
  <c r="H920" i="29" s="1"/>
  <c r="N920" i="29" s="1"/>
  <c r="E914" i="29"/>
  <c r="E910" i="29"/>
  <c r="F908" i="29"/>
  <c r="H908" i="29" s="1"/>
  <c r="E877" i="29"/>
  <c r="E871" i="29"/>
  <c r="F865" i="29"/>
  <c r="H865" i="29" s="1"/>
  <c r="N865" i="29" s="1"/>
  <c r="E859" i="29"/>
  <c r="E846" i="29"/>
  <c r="E841" i="29"/>
  <c r="E837" i="29"/>
  <c r="F808" i="29"/>
  <c r="H808" i="29" s="1"/>
  <c r="N808" i="29" s="1"/>
  <c r="E808" i="29"/>
  <c r="E801" i="29"/>
  <c r="E741" i="29"/>
  <c r="E703" i="29"/>
  <c r="F703" i="29"/>
  <c r="H703" i="29" s="1"/>
  <c r="N703" i="29" s="1"/>
  <c r="F683" i="29"/>
  <c r="H683" i="29" s="1"/>
  <c r="E683" i="29"/>
  <c r="F623" i="29"/>
  <c r="H623" i="29" s="1"/>
  <c r="E623" i="29"/>
  <c r="E554" i="29"/>
  <c r="F554" i="29"/>
  <c r="H554" i="29" s="1"/>
  <c r="P554" i="29" s="1"/>
  <c r="H1675" i="29"/>
  <c r="P1675" i="29" s="1"/>
  <c r="H1621" i="29"/>
  <c r="N1621" i="29" s="1"/>
  <c r="H1580" i="29"/>
  <c r="N1580" i="29" s="1"/>
  <c r="H1578" i="29"/>
  <c r="N1578" i="29" s="1"/>
  <c r="H1524" i="29"/>
  <c r="N1524" i="29" s="1"/>
  <c r="F1417" i="29"/>
  <c r="H1417" i="29" s="1"/>
  <c r="P1417" i="29" s="1"/>
  <c r="F1416" i="29"/>
  <c r="H1416" i="29" s="1"/>
  <c r="N1416" i="29" s="1"/>
  <c r="F1408" i="29"/>
  <c r="H1408" i="29" s="1"/>
  <c r="E1403" i="29"/>
  <c r="F1391" i="29"/>
  <c r="H1391" i="29" s="1"/>
  <c r="E1349" i="29"/>
  <c r="E1337" i="29"/>
  <c r="E1321" i="29"/>
  <c r="H1320" i="29"/>
  <c r="N1320" i="29" s="1"/>
  <c r="H1319" i="29"/>
  <c r="N1319" i="29" s="1"/>
  <c r="E1311" i="29"/>
  <c r="F1303" i="29"/>
  <c r="H1303" i="29" s="1"/>
  <c r="N1303" i="29" s="1"/>
  <c r="F1291" i="29"/>
  <c r="H1291" i="29" s="1"/>
  <c r="E1291" i="29"/>
  <c r="E1286" i="29"/>
  <c r="E1260" i="29"/>
  <c r="F1254" i="29"/>
  <c r="H1254" i="29" s="1"/>
  <c r="N1254" i="29" s="1"/>
  <c r="E1254" i="29"/>
  <c r="H1253" i="29"/>
  <c r="N1253" i="29" s="1"/>
  <c r="E1250" i="29"/>
  <c r="F1249" i="29"/>
  <c r="H1249" i="29" s="1"/>
  <c r="P1249" i="29" s="1"/>
  <c r="E1247" i="29"/>
  <c r="E1231" i="29"/>
  <c r="F1230" i="29"/>
  <c r="H1230" i="29" s="1"/>
  <c r="N1230" i="29" s="1"/>
  <c r="E1229" i="29"/>
  <c r="F1228" i="29"/>
  <c r="H1228" i="29" s="1"/>
  <c r="P1228" i="29" s="1"/>
  <c r="E1201" i="29"/>
  <c r="F1199" i="29"/>
  <c r="H1199" i="29" s="1"/>
  <c r="E1199" i="29"/>
  <c r="F1177" i="29"/>
  <c r="H1177" i="29" s="1"/>
  <c r="P1177" i="29" s="1"/>
  <c r="E1157" i="29"/>
  <c r="E1141" i="29"/>
  <c r="F1137" i="29"/>
  <c r="H1137" i="29" s="1"/>
  <c r="E1137" i="29"/>
  <c r="E1132" i="29"/>
  <c r="F1130" i="29"/>
  <c r="H1130" i="29" s="1"/>
  <c r="P1130" i="29" s="1"/>
  <c r="H1127" i="29"/>
  <c r="N1127" i="29" s="1"/>
  <c r="F1124" i="29"/>
  <c r="H1124" i="29" s="1"/>
  <c r="N1124" i="29" s="1"/>
  <c r="E1124" i="29"/>
  <c r="E1113" i="29"/>
  <c r="F1113" i="29"/>
  <c r="H1113" i="29" s="1"/>
  <c r="P1113" i="29" s="1"/>
  <c r="E1109" i="29"/>
  <c r="F1109" i="29"/>
  <c r="H1109" i="29" s="1"/>
  <c r="N1109" i="29" s="1"/>
  <c r="E1102" i="29"/>
  <c r="F1099" i="29"/>
  <c r="H1099" i="29" s="1"/>
  <c r="E1099" i="29"/>
  <c r="E1097" i="29"/>
  <c r="E1093" i="29"/>
  <c r="F1073" i="29"/>
  <c r="H1073" i="29" s="1"/>
  <c r="P1073" i="29" s="1"/>
  <c r="E1073" i="29"/>
  <c r="E1065" i="29"/>
  <c r="F1062" i="29"/>
  <c r="H1062" i="29" s="1"/>
  <c r="N1062" i="29" s="1"/>
  <c r="E1062" i="29"/>
  <c r="E1056" i="29"/>
  <c r="H1052" i="29"/>
  <c r="P1052" i="29" s="1"/>
  <c r="F1048" i="29"/>
  <c r="H1048" i="29" s="1"/>
  <c r="N1048" i="29" s="1"/>
  <c r="F1016" i="29"/>
  <c r="H1016" i="29" s="1"/>
  <c r="N1016" i="29" s="1"/>
  <c r="E1015" i="29"/>
  <c r="F1006" i="29"/>
  <c r="H1006" i="29" s="1"/>
  <c r="N1006" i="29" s="1"/>
  <c r="F1001" i="29"/>
  <c r="H1001" i="29" s="1"/>
  <c r="P1001" i="29" s="1"/>
  <c r="E1001" i="29"/>
  <c r="F990" i="29"/>
  <c r="H990" i="29" s="1"/>
  <c r="F989" i="29"/>
  <c r="H989" i="29" s="1"/>
  <c r="N989" i="29" s="1"/>
  <c r="E988" i="29"/>
  <c r="E986" i="29"/>
  <c r="F986" i="29"/>
  <c r="H986" i="29" s="1"/>
  <c r="F973" i="29"/>
  <c r="H973" i="29" s="1"/>
  <c r="E973" i="29"/>
  <c r="E954" i="29"/>
  <c r="E951" i="29"/>
  <c r="E941" i="29"/>
  <c r="F940" i="29"/>
  <c r="H940" i="29" s="1"/>
  <c r="E939" i="29"/>
  <c r="F927" i="29"/>
  <c r="H927" i="29" s="1"/>
  <c r="E925" i="29"/>
  <c r="F925" i="29"/>
  <c r="H925" i="29" s="1"/>
  <c r="P925" i="29" s="1"/>
  <c r="F918" i="29"/>
  <c r="H918" i="29" s="1"/>
  <c r="N918" i="29" s="1"/>
  <c r="E896" i="29"/>
  <c r="F895" i="29"/>
  <c r="H895" i="29" s="1"/>
  <c r="E893" i="29"/>
  <c r="E889" i="29"/>
  <c r="H881" i="29"/>
  <c r="E879" i="29"/>
  <c r="E814" i="29"/>
  <c r="F804" i="29"/>
  <c r="H804" i="29" s="1"/>
  <c r="N804" i="29" s="1"/>
  <c r="E804" i="29"/>
  <c r="E786" i="29"/>
  <c r="F786" i="29"/>
  <c r="H786" i="29" s="1"/>
  <c r="N786" i="29" s="1"/>
  <c r="F781" i="29"/>
  <c r="H781" i="29" s="1"/>
  <c r="E781" i="29"/>
  <c r="E778" i="29"/>
  <c r="F778" i="29"/>
  <c r="H778" i="29" s="1"/>
  <c r="F766" i="29"/>
  <c r="H766" i="29" s="1"/>
  <c r="E684" i="29"/>
  <c r="F684" i="29"/>
  <c r="H684" i="29" s="1"/>
  <c r="P684" i="29" s="1"/>
  <c r="E676" i="29"/>
  <c r="F676" i="29"/>
  <c r="H676" i="29" s="1"/>
  <c r="N676" i="29" s="1"/>
  <c r="E607" i="29"/>
  <c r="F607" i="29"/>
  <c r="H607" i="29" s="1"/>
  <c r="E599" i="29"/>
  <c r="F599" i="29"/>
  <c r="H599" i="29" s="1"/>
  <c r="N599" i="29" s="1"/>
  <c r="H894" i="29"/>
  <c r="N894" i="29" s="1"/>
  <c r="H858" i="29"/>
  <c r="F768" i="29"/>
  <c r="H768" i="29" s="1"/>
  <c r="E768" i="29"/>
  <c r="E765" i="29"/>
  <c r="F765" i="29"/>
  <c r="H765" i="29" s="1"/>
  <c r="F753" i="29"/>
  <c r="H753" i="29" s="1"/>
  <c r="E753" i="29"/>
  <c r="H744" i="29"/>
  <c r="N744" i="29" s="1"/>
  <c r="E715" i="29"/>
  <c r="F715" i="29"/>
  <c r="H715" i="29" s="1"/>
  <c r="N715" i="29" s="1"/>
  <c r="F649" i="29"/>
  <c r="H649" i="29" s="1"/>
  <c r="E649" i="29"/>
  <c r="E618" i="29"/>
  <c r="F618" i="29"/>
  <c r="H618" i="29" s="1"/>
  <c r="F610" i="29"/>
  <c r="H610" i="29" s="1"/>
  <c r="E610" i="29"/>
  <c r="E594" i="29"/>
  <c r="F594" i="29"/>
  <c r="H594" i="29" s="1"/>
  <c r="F589" i="29"/>
  <c r="H589" i="29" s="1"/>
  <c r="E589" i="29"/>
  <c r="E587" i="29"/>
  <c r="F587" i="29"/>
  <c r="H587" i="29" s="1"/>
  <c r="E571" i="29"/>
  <c r="F571" i="29"/>
  <c r="H571" i="29" s="1"/>
  <c r="N571" i="29" s="1"/>
  <c r="F555" i="29"/>
  <c r="H555" i="29" s="1"/>
  <c r="E555" i="29"/>
  <c r="F535" i="29"/>
  <c r="H535" i="29" s="1"/>
  <c r="N535" i="29" s="1"/>
  <c r="E535" i="29"/>
  <c r="E415" i="29"/>
  <c r="F415" i="29"/>
  <c r="H415" i="29" s="1"/>
  <c r="E399" i="29"/>
  <c r="F399" i="29"/>
  <c r="H399" i="29" s="1"/>
  <c r="E238" i="29"/>
  <c r="F238" i="29"/>
  <c r="H238" i="29" s="1"/>
  <c r="P238" i="29" s="1"/>
  <c r="E234" i="29"/>
  <c r="F234" i="29"/>
  <c r="H234" i="29" s="1"/>
  <c r="H721" i="29"/>
  <c r="P721" i="29" s="1"/>
  <c r="E697" i="29"/>
  <c r="F697" i="29"/>
  <c r="H697" i="29" s="1"/>
  <c r="F690" i="29"/>
  <c r="H690" i="29" s="1"/>
  <c r="H670" i="29"/>
  <c r="F669" i="29"/>
  <c r="H669" i="29" s="1"/>
  <c r="P669" i="29" s="1"/>
  <c r="E663" i="29"/>
  <c r="F663" i="29"/>
  <c r="H663" i="29" s="1"/>
  <c r="N663" i="29" s="1"/>
  <c r="E661" i="29"/>
  <c r="F661" i="29"/>
  <c r="H661" i="29" s="1"/>
  <c r="N661" i="29" s="1"/>
  <c r="F657" i="29"/>
  <c r="H657" i="29" s="1"/>
  <c r="E657" i="29"/>
  <c r="E652" i="29"/>
  <c r="F652" i="29"/>
  <c r="H652" i="29" s="1"/>
  <c r="E650" i="29"/>
  <c r="F650" i="29"/>
  <c r="H650" i="29" s="1"/>
  <c r="F636" i="29"/>
  <c r="H636" i="29" s="1"/>
  <c r="E636" i="29"/>
  <c r="F616" i="29"/>
  <c r="H616" i="29" s="1"/>
  <c r="N616" i="29" s="1"/>
  <c r="E616" i="29"/>
  <c r="H615" i="29"/>
  <c r="N615" i="29" s="1"/>
  <c r="F540" i="29"/>
  <c r="H540" i="29" s="1"/>
  <c r="E540" i="29"/>
  <c r="F528" i="29"/>
  <c r="H528" i="29" s="1"/>
  <c r="N528" i="29" s="1"/>
  <c r="E528" i="29"/>
  <c r="F497" i="29"/>
  <c r="H497" i="29" s="1"/>
  <c r="P497" i="29" s="1"/>
  <c r="E497" i="29"/>
  <c r="F457" i="29"/>
  <c r="H457" i="29" s="1"/>
  <c r="P457" i="29" s="1"/>
  <c r="E457" i="29"/>
  <c r="E449" i="29"/>
  <c r="F449" i="29"/>
  <c r="H449" i="29" s="1"/>
  <c r="P449" i="29" s="1"/>
  <c r="E330" i="29"/>
  <c r="F330" i="29"/>
  <c r="H330" i="29" s="1"/>
  <c r="H1338" i="29"/>
  <c r="P1338" i="29" s="1"/>
  <c r="H1069" i="29"/>
  <c r="H1018" i="29"/>
  <c r="N1018" i="29" s="1"/>
  <c r="H999" i="29"/>
  <c r="N999" i="29" s="1"/>
  <c r="H971" i="29"/>
  <c r="N971" i="29" s="1"/>
  <c r="H943" i="29"/>
  <c r="N943" i="29" s="1"/>
  <c r="E911" i="29"/>
  <c r="E894" i="29"/>
  <c r="E890" i="29"/>
  <c r="F882" i="29"/>
  <c r="H882" i="29" s="1"/>
  <c r="P882" i="29" s="1"/>
  <c r="F878" i="29"/>
  <c r="H878" i="29" s="1"/>
  <c r="F874" i="29"/>
  <c r="H874" i="29" s="1"/>
  <c r="N874" i="29" s="1"/>
  <c r="E858" i="29"/>
  <c r="F857" i="29"/>
  <c r="H857" i="29" s="1"/>
  <c r="P857" i="29" s="1"/>
  <c r="F856" i="29"/>
  <c r="H856" i="29" s="1"/>
  <c r="N856" i="29" s="1"/>
  <c r="F855" i="29"/>
  <c r="H855" i="29" s="1"/>
  <c r="N855" i="29" s="1"/>
  <c r="F854" i="29"/>
  <c r="H854" i="29" s="1"/>
  <c r="N854" i="29" s="1"/>
  <c r="F853" i="29"/>
  <c r="H853" i="29" s="1"/>
  <c r="N853" i="29" s="1"/>
  <c r="F852" i="29"/>
  <c r="H852" i="29" s="1"/>
  <c r="N852" i="29" s="1"/>
  <c r="F848" i="29"/>
  <c r="H848" i="29" s="1"/>
  <c r="N848" i="29" s="1"/>
  <c r="E836" i="29"/>
  <c r="E832" i="29"/>
  <c r="F813" i="29"/>
  <c r="H813" i="29" s="1"/>
  <c r="F797" i="29"/>
  <c r="H797" i="29" s="1"/>
  <c r="P797" i="29" s="1"/>
  <c r="E794" i="29"/>
  <c r="H791" i="29"/>
  <c r="N791" i="29" s="1"/>
  <c r="F784" i="29"/>
  <c r="H784" i="29" s="1"/>
  <c r="P784" i="29" s="1"/>
  <c r="F783" i="29"/>
  <c r="H783" i="29" s="1"/>
  <c r="N783" i="29" s="1"/>
  <c r="E767" i="29"/>
  <c r="F752" i="29"/>
  <c r="H752" i="29" s="1"/>
  <c r="P752" i="29" s="1"/>
  <c r="E751" i="29"/>
  <c r="E744" i="29"/>
  <c r="F731" i="29"/>
  <c r="H731" i="29" s="1"/>
  <c r="E730" i="29"/>
  <c r="E726" i="29"/>
  <c r="H719" i="29"/>
  <c r="H717" i="29"/>
  <c r="P717" i="29" s="1"/>
  <c r="F693" i="29"/>
  <c r="H693" i="29" s="1"/>
  <c r="N693" i="29" s="1"/>
  <c r="F692" i="29"/>
  <c r="H692" i="29" s="1"/>
  <c r="N692" i="29" s="1"/>
  <c r="F688" i="29"/>
  <c r="H688" i="29" s="1"/>
  <c r="P688" i="29" s="1"/>
  <c r="H687" i="29"/>
  <c r="N687" i="29" s="1"/>
  <c r="E680" i="29"/>
  <c r="F680" i="29"/>
  <c r="H680" i="29" s="1"/>
  <c r="N680" i="29" s="1"/>
  <c r="H674" i="29"/>
  <c r="P674" i="29" s="1"/>
  <c r="F672" i="29"/>
  <c r="H672" i="29" s="1"/>
  <c r="P672" i="29" s="1"/>
  <c r="E672" i="29"/>
  <c r="E658" i="29"/>
  <c r="F658" i="29"/>
  <c r="H658" i="29" s="1"/>
  <c r="F645" i="29"/>
  <c r="H645" i="29" s="1"/>
  <c r="N645" i="29" s="1"/>
  <c r="E645" i="29"/>
  <c r="E637" i="29"/>
  <c r="F637" i="29"/>
  <c r="H637" i="29" s="1"/>
  <c r="N637" i="29" s="1"/>
  <c r="E620" i="29"/>
  <c r="F620" i="29"/>
  <c r="H620" i="29" s="1"/>
  <c r="N620" i="29" s="1"/>
  <c r="F612" i="29"/>
  <c r="H612" i="29" s="1"/>
  <c r="N612" i="29" s="1"/>
  <c r="E612" i="29"/>
  <c r="F608" i="29"/>
  <c r="H608" i="29" s="1"/>
  <c r="F600" i="29"/>
  <c r="H600" i="29" s="1"/>
  <c r="N600" i="29" s="1"/>
  <c r="F598" i="29"/>
  <c r="H598" i="29" s="1"/>
  <c r="N598" i="29" s="1"/>
  <c r="F580" i="29"/>
  <c r="H580" i="29" s="1"/>
  <c r="N580" i="29" s="1"/>
  <c r="E580" i="29"/>
  <c r="E573" i="29"/>
  <c r="F573" i="29"/>
  <c r="H573" i="29" s="1"/>
  <c r="E541" i="29"/>
  <c r="F541" i="29"/>
  <c r="H541" i="29" s="1"/>
  <c r="F529" i="29"/>
  <c r="H529" i="29" s="1"/>
  <c r="N529" i="29" s="1"/>
  <c r="E529" i="29"/>
  <c r="E498" i="29"/>
  <c r="F498" i="29"/>
  <c r="H498" i="29" s="1"/>
  <c r="P498" i="29" s="1"/>
  <c r="E488" i="29"/>
  <c r="F488" i="29"/>
  <c r="H488" i="29" s="1"/>
  <c r="N488" i="29" s="1"/>
  <c r="E462" i="29"/>
  <c r="F462" i="29"/>
  <c r="H462" i="29" s="1"/>
  <c r="F422" i="29"/>
  <c r="H422" i="29" s="1"/>
  <c r="N422" i="29" s="1"/>
  <c r="E422" i="29"/>
  <c r="E409" i="29"/>
  <c r="F409" i="29"/>
  <c r="H409" i="29" s="1"/>
  <c r="P409" i="29" s="1"/>
  <c r="E340" i="29"/>
  <c r="F340" i="29"/>
  <c r="H340" i="29" s="1"/>
  <c r="N340" i="29" s="1"/>
  <c r="H486" i="29"/>
  <c r="N486" i="29" s="1"/>
  <c r="F465" i="29"/>
  <c r="H465" i="29" s="1"/>
  <c r="E465" i="29"/>
  <c r="E412" i="29"/>
  <c r="F412" i="29"/>
  <c r="H412" i="29" s="1"/>
  <c r="E396" i="29"/>
  <c r="F396" i="29"/>
  <c r="H396" i="29" s="1"/>
  <c r="P396" i="29" s="1"/>
  <c r="E394" i="29"/>
  <c r="F394" i="29"/>
  <c r="H394" i="29" s="1"/>
  <c r="E385" i="29"/>
  <c r="F385" i="29"/>
  <c r="H385" i="29" s="1"/>
  <c r="P385" i="29" s="1"/>
  <c r="E342" i="29"/>
  <c r="F342" i="29"/>
  <c r="H342" i="29" s="1"/>
  <c r="N342" i="29" s="1"/>
  <c r="F319" i="29"/>
  <c r="H319" i="29" s="1"/>
  <c r="P319" i="29" s="1"/>
  <c r="E319" i="29"/>
  <c r="F288" i="29"/>
  <c r="H288" i="29" s="1"/>
  <c r="E288" i="29"/>
  <c r="F255" i="29"/>
  <c r="H255" i="29" s="1"/>
  <c r="E255" i="29"/>
  <c r="E146" i="29"/>
  <c r="F146" i="29"/>
  <c r="H146" i="29" s="1"/>
  <c r="F118" i="29"/>
  <c r="H118" i="29" s="1"/>
  <c r="N118" i="29" s="1"/>
  <c r="E118" i="29"/>
  <c r="E102" i="29"/>
  <c r="F102" i="29"/>
  <c r="H102" i="29" s="1"/>
  <c r="N102" i="29" s="1"/>
  <c r="E62" i="29"/>
  <c r="F62" i="29"/>
  <c r="H62" i="29" s="1"/>
  <c r="P62" i="29" s="1"/>
  <c r="H648" i="29"/>
  <c r="N648" i="29" s="1"/>
  <c r="H646" i="29"/>
  <c r="N646" i="29" s="1"/>
  <c r="H644" i="29"/>
  <c r="N644" i="29" s="1"/>
  <c r="H640" i="29"/>
  <c r="N640" i="29" s="1"/>
  <c r="H549" i="29"/>
  <c r="N549" i="29" s="1"/>
  <c r="H523" i="29"/>
  <c r="P523" i="29" s="1"/>
  <c r="H506" i="29"/>
  <c r="N506" i="29" s="1"/>
  <c r="F494" i="29"/>
  <c r="H494" i="29" s="1"/>
  <c r="E466" i="29"/>
  <c r="F466" i="29"/>
  <c r="H466" i="29" s="1"/>
  <c r="P466" i="29" s="1"/>
  <c r="F455" i="29"/>
  <c r="H455" i="29" s="1"/>
  <c r="N455" i="29" s="1"/>
  <c r="E455" i="29"/>
  <c r="E379" i="29"/>
  <c r="F379" i="29"/>
  <c r="H379" i="29" s="1"/>
  <c r="N379" i="29" s="1"/>
  <c r="F357" i="29"/>
  <c r="H357" i="29" s="1"/>
  <c r="N357" i="29" s="1"/>
  <c r="E357" i="29"/>
  <c r="E353" i="29"/>
  <c r="F353" i="29"/>
  <c r="H353" i="29" s="1"/>
  <c r="P353" i="29" s="1"/>
  <c r="E310" i="29"/>
  <c r="F310" i="29"/>
  <c r="H310" i="29" s="1"/>
  <c r="N310" i="29" s="1"/>
  <c r="E289" i="29"/>
  <c r="F289" i="29"/>
  <c r="H289" i="29" s="1"/>
  <c r="P289" i="29" s="1"/>
  <c r="F265" i="29"/>
  <c r="H265" i="29" s="1"/>
  <c r="N265" i="29" s="1"/>
  <c r="E265" i="29"/>
  <c r="E218" i="29"/>
  <c r="F218" i="29"/>
  <c r="H218" i="29" s="1"/>
  <c r="N218" i="29" s="1"/>
  <c r="E193" i="29"/>
  <c r="F193" i="29"/>
  <c r="H193" i="29" s="1"/>
  <c r="H619" i="29"/>
  <c r="P619" i="29" s="1"/>
  <c r="H585" i="29"/>
  <c r="N585" i="29" s="1"/>
  <c r="E569" i="29"/>
  <c r="F569" i="29"/>
  <c r="H569" i="29" s="1"/>
  <c r="H544" i="29"/>
  <c r="N544" i="29" s="1"/>
  <c r="H512" i="29"/>
  <c r="E491" i="29"/>
  <c r="E486" i="29"/>
  <c r="H478" i="29"/>
  <c r="P478" i="29" s="1"/>
  <c r="F475" i="29"/>
  <c r="H475" i="29" s="1"/>
  <c r="P475" i="29" s="1"/>
  <c r="E471" i="29"/>
  <c r="F471" i="29"/>
  <c r="H471" i="29" s="1"/>
  <c r="N471" i="29" s="1"/>
  <c r="E460" i="29"/>
  <c r="F460" i="29"/>
  <c r="H460" i="29" s="1"/>
  <c r="E447" i="29"/>
  <c r="F447" i="29"/>
  <c r="H447" i="29" s="1"/>
  <c r="P447" i="29" s="1"/>
  <c r="E429" i="29"/>
  <c r="F429" i="29"/>
  <c r="H429" i="29" s="1"/>
  <c r="F423" i="29"/>
  <c r="H423" i="29" s="1"/>
  <c r="N423" i="29" s="1"/>
  <c r="F417" i="29"/>
  <c r="H417" i="29" s="1"/>
  <c r="N417" i="29" s="1"/>
  <c r="E402" i="29"/>
  <c r="F402" i="29"/>
  <c r="H402" i="29" s="1"/>
  <c r="E311" i="29"/>
  <c r="F311" i="29"/>
  <c r="H311" i="29" s="1"/>
  <c r="N311" i="29" s="1"/>
  <c r="F272" i="29"/>
  <c r="H272" i="29" s="1"/>
  <c r="E272" i="29"/>
  <c r="E266" i="29"/>
  <c r="F266" i="29"/>
  <c r="H266" i="29" s="1"/>
  <c r="N266" i="29" s="1"/>
  <c r="F237" i="29"/>
  <c r="H237" i="29" s="1"/>
  <c r="E237" i="29"/>
  <c r="E225" i="29"/>
  <c r="F225" i="29"/>
  <c r="H225" i="29" s="1"/>
  <c r="P225" i="29" s="1"/>
  <c r="E219" i="29"/>
  <c r="F219" i="29"/>
  <c r="H219" i="29" s="1"/>
  <c r="H378" i="29"/>
  <c r="N378" i="29" s="1"/>
  <c r="H328" i="29"/>
  <c r="N328" i="29" s="1"/>
  <c r="H324" i="29"/>
  <c r="N324" i="29" s="1"/>
  <c r="F302" i="29"/>
  <c r="H302" i="29" s="1"/>
  <c r="F294" i="29"/>
  <c r="H294" i="29" s="1"/>
  <c r="N294" i="29" s="1"/>
  <c r="H285" i="29"/>
  <c r="F278" i="29"/>
  <c r="H278" i="29" s="1"/>
  <c r="N278" i="29" s="1"/>
  <c r="H277" i="29"/>
  <c r="N277" i="29" s="1"/>
  <c r="E274" i="29"/>
  <c r="F274" i="29"/>
  <c r="H274" i="29" s="1"/>
  <c r="P274" i="29" s="1"/>
  <c r="H267" i="29"/>
  <c r="E257" i="29"/>
  <c r="F257" i="29"/>
  <c r="H257" i="29" s="1"/>
  <c r="P257" i="29" s="1"/>
  <c r="E235" i="29"/>
  <c r="E223" i="29"/>
  <c r="E221" i="29"/>
  <c r="F221" i="29"/>
  <c r="H221" i="29" s="1"/>
  <c r="H207" i="29"/>
  <c r="N207" i="29" s="1"/>
  <c r="E152" i="29"/>
  <c r="F152" i="29"/>
  <c r="H152" i="29" s="1"/>
  <c r="N152" i="29" s="1"/>
  <c r="E142" i="29"/>
  <c r="F142" i="29"/>
  <c r="H142" i="29" s="1"/>
  <c r="P142" i="29" s="1"/>
  <c r="F134" i="29"/>
  <c r="H134" i="29" s="1"/>
  <c r="N134" i="29" s="1"/>
  <c r="E134" i="29"/>
  <c r="E105" i="29"/>
  <c r="F105" i="29"/>
  <c r="H105" i="29" s="1"/>
  <c r="E69" i="29"/>
  <c r="F69" i="29"/>
  <c r="H69" i="29" s="1"/>
  <c r="N69" i="29" s="1"/>
  <c r="F42" i="29"/>
  <c r="H42" i="29" s="1"/>
  <c r="N42" i="29" s="1"/>
  <c r="E42" i="29"/>
  <c r="E37" i="29"/>
  <c r="F37" i="29"/>
  <c r="H37" i="29" s="1"/>
  <c r="N37" i="29" s="1"/>
  <c r="H572" i="29"/>
  <c r="N572" i="29" s="1"/>
  <c r="H561" i="29"/>
  <c r="P561" i="29" s="1"/>
  <c r="H514" i="29"/>
  <c r="N514" i="29" s="1"/>
  <c r="H491" i="29"/>
  <c r="N491" i="29" s="1"/>
  <c r="H489" i="29"/>
  <c r="P489" i="29" s="1"/>
  <c r="H461" i="29"/>
  <c r="N461" i="29" s="1"/>
  <c r="H459" i="29"/>
  <c r="P459" i="29" s="1"/>
  <c r="H454" i="29"/>
  <c r="N454" i="29" s="1"/>
  <c r="H453" i="29"/>
  <c r="N453" i="29" s="1"/>
  <c r="H448" i="29"/>
  <c r="P448" i="29" s="1"/>
  <c r="H446" i="29"/>
  <c r="P446" i="29" s="1"/>
  <c r="H427" i="29"/>
  <c r="F383" i="29"/>
  <c r="H383" i="29" s="1"/>
  <c r="N383" i="29" s="1"/>
  <c r="F370" i="29"/>
  <c r="H370" i="29" s="1"/>
  <c r="F362" i="29"/>
  <c r="H362" i="29" s="1"/>
  <c r="N362" i="29" s="1"/>
  <c r="F349" i="29"/>
  <c r="H349" i="29" s="1"/>
  <c r="F344" i="29"/>
  <c r="H344" i="29" s="1"/>
  <c r="N344" i="29" s="1"/>
  <c r="F341" i="29"/>
  <c r="H341" i="29" s="1"/>
  <c r="N341" i="29" s="1"/>
  <c r="H316" i="29"/>
  <c r="N316" i="29" s="1"/>
  <c r="H258" i="29"/>
  <c r="N258" i="29" s="1"/>
  <c r="H241" i="29"/>
  <c r="P241" i="29" s="1"/>
  <c r="H231" i="29"/>
  <c r="N231" i="29" s="1"/>
  <c r="F201" i="29"/>
  <c r="H201" i="29" s="1"/>
  <c r="N201" i="29" s="1"/>
  <c r="E201" i="29"/>
  <c r="H197" i="29"/>
  <c r="N197" i="29" s="1"/>
  <c r="E191" i="29"/>
  <c r="F191" i="29"/>
  <c r="H191" i="29" s="1"/>
  <c r="P191" i="29" s="1"/>
  <c r="E189" i="29"/>
  <c r="F189" i="29"/>
  <c r="H189" i="29" s="1"/>
  <c r="F97" i="29"/>
  <c r="H97" i="29" s="1"/>
  <c r="E97" i="29"/>
  <c r="E81" i="29"/>
  <c r="F81" i="29"/>
  <c r="H81" i="29" s="1"/>
  <c r="H442" i="29"/>
  <c r="P442" i="29" s="1"/>
  <c r="H430" i="29"/>
  <c r="E378" i="29"/>
  <c r="F377" i="29"/>
  <c r="H377" i="29" s="1"/>
  <c r="P377" i="29" s="1"/>
  <c r="F376" i="29"/>
  <c r="H376" i="29" s="1"/>
  <c r="N376" i="29" s="1"/>
  <c r="F375" i="29"/>
  <c r="H375" i="29" s="1"/>
  <c r="N375" i="29" s="1"/>
  <c r="F374" i="29"/>
  <c r="H374" i="29" s="1"/>
  <c r="N374" i="29" s="1"/>
  <c r="F373" i="29"/>
  <c r="H373" i="29" s="1"/>
  <c r="N373" i="29" s="1"/>
  <c r="F372" i="29"/>
  <c r="H372" i="29" s="1"/>
  <c r="N372" i="29" s="1"/>
  <c r="F368" i="29"/>
  <c r="H368" i="29" s="1"/>
  <c r="N368" i="29" s="1"/>
  <c r="E356" i="29"/>
  <c r="E352" i="29"/>
  <c r="F351" i="29"/>
  <c r="H351" i="29" s="1"/>
  <c r="P351" i="29" s="1"/>
  <c r="F347" i="29"/>
  <c r="H347" i="29" s="1"/>
  <c r="P347" i="29" s="1"/>
  <c r="E328" i="29"/>
  <c r="E324" i="29"/>
  <c r="E309" i="29"/>
  <c r="F309" i="29"/>
  <c r="H309" i="29" s="1"/>
  <c r="N309" i="29" s="1"/>
  <c r="E236" i="29"/>
  <c r="F236" i="29"/>
  <c r="H236" i="29" s="1"/>
  <c r="F204" i="29"/>
  <c r="H204" i="29" s="1"/>
  <c r="E176" i="29"/>
  <c r="F176" i="29"/>
  <c r="H176" i="29" s="1"/>
  <c r="N176" i="29" s="1"/>
  <c r="E111" i="29"/>
  <c r="F111" i="29"/>
  <c r="H111" i="29" s="1"/>
  <c r="P111" i="29" s="1"/>
  <c r="E101" i="29"/>
  <c r="F101" i="29"/>
  <c r="H101" i="29" s="1"/>
  <c r="N101" i="29" s="1"/>
  <c r="H318" i="29"/>
  <c r="H263" i="29"/>
  <c r="N263" i="29" s="1"/>
  <c r="H261" i="29"/>
  <c r="N261" i="29" s="1"/>
  <c r="H250" i="29"/>
  <c r="P250" i="29" s="1"/>
  <c r="H239" i="29"/>
  <c r="N239" i="29" s="1"/>
  <c r="H220" i="29"/>
  <c r="N220" i="29" s="1"/>
  <c r="F192" i="29"/>
  <c r="H192" i="29" s="1"/>
  <c r="E192" i="29"/>
  <c r="E184" i="29"/>
  <c r="F184" i="29"/>
  <c r="H184" i="29" s="1"/>
  <c r="N184" i="29" s="1"/>
  <c r="F173" i="29"/>
  <c r="H173" i="29" s="1"/>
  <c r="N173" i="29" s="1"/>
  <c r="E173" i="29"/>
  <c r="F164" i="29"/>
  <c r="H164" i="29" s="1"/>
  <c r="N164" i="29" s="1"/>
  <c r="E164" i="29"/>
  <c r="E153" i="29"/>
  <c r="F153" i="29"/>
  <c r="H153" i="29" s="1"/>
  <c r="P153" i="29" s="1"/>
  <c r="F130" i="29"/>
  <c r="H130" i="29" s="1"/>
  <c r="E130" i="29"/>
  <c r="F120" i="29"/>
  <c r="H120" i="29" s="1"/>
  <c r="N120" i="29" s="1"/>
  <c r="E120" i="29"/>
  <c r="E94" i="29"/>
  <c r="F94" i="29"/>
  <c r="H94" i="29" s="1"/>
  <c r="P94" i="29" s="1"/>
  <c r="E66" i="29"/>
  <c r="F66" i="29"/>
  <c r="H66" i="29" s="1"/>
  <c r="P66" i="29" s="1"/>
  <c r="F52" i="29"/>
  <c r="H52" i="29" s="1"/>
  <c r="N52" i="29" s="1"/>
  <c r="E52" i="29"/>
  <c r="E38" i="29"/>
  <c r="F38" i="29"/>
  <c r="H38" i="29" s="1"/>
  <c r="N38" i="29" s="1"/>
  <c r="F23" i="29"/>
  <c r="H23" i="29" s="1"/>
  <c r="N23" i="29" s="1"/>
  <c r="E23" i="29"/>
  <c r="H22" i="29"/>
  <c r="N22" i="29" s="1"/>
  <c r="E181" i="29"/>
  <c r="F181" i="29"/>
  <c r="H181" i="29" s="1"/>
  <c r="N181" i="29" s="1"/>
  <c r="E174" i="29"/>
  <c r="F174" i="29"/>
  <c r="H174" i="29" s="1"/>
  <c r="P174" i="29" s="1"/>
  <c r="F154" i="29"/>
  <c r="H154" i="29" s="1"/>
  <c r="E154" i="29"/>
  <c r="E140" i="29"/>
  <c r="F140" i="29"/>
  <c r="H140" i="29" s="1"/>
  <c r="P140" i="29" s="1"/>
  <c r="F116" i="29"/>
  <c r="H116" i="29" s="1"/>
  <c r="N116" i="29" s="1"/>
  <c r="E116" i="29"/>
  <c r="E60" i="29"/>
  <c r="F60" i="29"/>
  <c r="H60" i="29" s="1"/>
  <c r="P60" i="29" s="1"/>
  <c r="F55" i="29"/>
  <c r="H55" i="29" s="1"/>
  <c r="N55" i="29" s="1"/>
  <c r="E55" i="29"/>
  <c r="E39" i="29"/>
  <c r="F39" i="29"/>
  <c r="H39" i="29" s="1"/>
  <c r="N39" i="29" s="1"/>
  <c r="E28" i="29"/>
  <c r="F28" i="29"/>
  <c r="H28" i="29" s="1"/>
  <c r="N28" i="29" s="1"/>
  <c r="E178" i="29"/>
  <c r="F178" i="29"/>
  <c r="H178" i="29" s="1"/>
  <c r="P178" i="29" s="1"/>
  <c r="H175" i="29"/>
  <c r="N175" i="29" s="1"/>
  <c r="F166" i="29"/>
  <c r="H166" i="29" s="1"/>
  <c r="N166" i="29" s="1"/>
  <c r="E166" i="29"/>
  <c r="E151" i="29"/>
  <c r="F151" i="29"/>
  <c r="H151" i="29" s="1"/>
  <c r="N151" i="29" s="1"/>
  <c r="F141" i="29"/>
  <c r="H141" i="29" s="1"/>
  <c r="N141" i="29" s="1"/>
  <c r="E141" i="29"/>
  <c r="F137" i="29"/>
  <c r="H137" i="29" s="1"/>
  <c r="E137" i="29"/>
  <c r="F107" i="29"/>
  <c r="H107" i="29" s="1"/>
  <c r="P107" i="29" s="1"/>
  <c r="F98" i="29"/>
  <c r="H98" i="29" s="1"/>
  <c r="N98" i="29" s="1"/>
  <c r="F87" i="29"/>
  <c r="H87" i="29" s="1"/>
  <c r="N87" i="29" s="1"/>
  <c r="E87" i="29"/>
  <c r="E79" i="29"/>
  <c r="F79" i="29"/>
  <c r="H79" i="29" s="1"/>
  <c r="N79" i="29" s="1"/>
  <c r="E72" i="29"/>
  <c r="F72" i="29"/>
  <c r="H72" i="29" s="1"/>
  <c r="N72" i="29" s="1"/>
  <c r="F70" i="29"/>
  <c r="H70" i="29" s="1"/>
  <c r="N70" i="29" s="1"/>
  <c r="E47" i="29"/>
  <c r="F47" i="29"/>
  <c r="H47" i="29" s="1"/>
  <c r="N47" i="29" s="1"/>
  <c r="E41" i="29"/>
  <c r="F41" i="29"/>
  <c r="H41" i="29" s="1"/>
  <c r="E40" i="29"/>
  <c r="F40" i="29"/>
  <c r="H40" i="29" s="1"/>
  <c r="N40" i="29" s="1"/>
  <c r="F34" i="29"/>
  <c r="H34" i="29" s="1"/>
  <c r="E32" i="29"/>
  <c r="F32" i="29"/>
  <c r="H32" i="29" s="1"/>
  <c r="F29" i="29"/>
  <c r="H29" i="29" s="1"/>
  <c r="N29" i="29" s="1"/>
  <c r="E29" i="29"/>
  <c r="H156" i="29"/>
  <c r="P156" i="29" s="1"/>
  <c r="H139" i="29"/>
  <c r="N139" i="29" s="1"/>
  <c r="H119" i="29"/>
  <c r="N119" i="29" s="1"/>
  <c r="H114" i="29"/>
  <c r="N114" i="29" s="1"/>
  <c r="H112" i="29"/>
  <c r="P112" i="29" s="1"/>
  <c r="H110" i="29"/>
  <c r="N110" i="29" s="1"/>
  <c r="H93" i="29"/>
  <c r="N93" i="29" s="1"/>
  <c r="H86" i="29"/>
  <c r="N86" i="29" s="1"/>
  <c r="H46" i="29"/>
  <c r="N46" i="29" s="1"/>
  <c r="H43" i="29"/>
  <c r="N43" i="29" s="1"/>
  <c r="H25" i="29"/>
  <c r="N25" i="29" s="1"/>
  <c r="H172" i="29"/>
  <c r="P172" i="29" s="1"/>
  <c r="H108" i="29"/>
  <c r="N108" i="29" s="1"/>
  <c r="H56" i="29"/>
  <c r="N56" i="29" s="1"/>
  <c r="H24" i="29"/>
  <c r="N24" i="29" s="1"/>
  <c r="H1884" i="29"/>
  <c r="H1876" i="29"/>
  <c r="N1876" i="29" s="1"/>
  <c r="H1868" i="29"/>
  <c r="H1919" i="29"/>
  <c r="H1916" i="29"/>
  <c r="H1915" i="29"/>
  <c r="H1898" i="29"/>
  <c r="H1906" i="29"/>
  <c r="H1902" i="29"/>
  <c r="H1851" i="29"/>
  <c r="F1909" i="29"/>
  <c r="H1909" i="29" s="1"/>
  <c r="N1909" i="29" s="1"/>
  <c r="F1908" i="29"/>
  <c r="H1908" i="29" s="1"/>
  <c r="N1908" i="29" s="1"/>
  <c r="E1921" i="29"/>
  <c r="F1920" i="29"/>
  <c r="H1920" i="29" s="1"/>
  <c r="E1912" i="29"/>
  <c r="E1910" i="29"/>
  <c r="E1904" i="29"/>
  <c r="F1903" i="29"/>
  <c r="H1903" i="29" s="1"/>
  <c r="F1899" i="29"/>
  <c r="H1899" i="29" s="1"/>
  <c r="F1890" i="29"/>
  <c r="H1890" i="29" s="1"/>
  <c r="F1869" i="29"/>
  <c r="H1869" i="29" s="1"/>
  <c r="E1916" i="29"/>
  <c r="E1886" i="29"/>
  <c r="E1882" i="29"/>
  <c r="E1873" i="29"/>
  <c r="E1865" i="29"/>
  <c r="E1864" i="29"/>
  <c r="E1863" i="29"/>
  <c r="E1862" i="29"/>
  <c r="E1861" i="29"/>
  <c r="E1860" i="29"/>
  <c r="E1856" i="29"/>
  <c r="E1852" i="29"/>
  <c r="F1842" i="29"/>
  <c r="H1842" i="29" s="1"/>
  <c r="E1839" i="29"/>
  <c r="F1838" i="29"/>
  <c r="H1838" i="29" s="1"/>
  <c r="E1835" i="29"/>
  <c r="F1834" i="29"/>
  <c r="H1834" i="29" s="1"/>
  <c r="E1826" i="29"/>
  <c r="F1825" i="29"/>
  <c r="H1825" i="29" s="1"/>
  <c r="E1822" i="29"/>
  <c r="F1821" i="29"/>
  <c r="H1821" i="29" s="1"/>
  <c r="E1818" i="29"/>
  <c r="F1817" i="29"/>
  <c r="H1817" i="29" s="1"/>
  <c r="F1816" i="29"/>
  <c r="H1816" i="29" s="1"/>
  <c r="N1816" i="29" s="1"/>
  <c r="F1815" i="29"/>
  <c r="H1815" i="29" s="1"/>
  <c r="N1815" i="29" s="1"/>
  <c r="F1814" i="29"/>
  <c r="H1814" i="29" s="1"/>
  <c r="N1814" i="29" s="1"/>
  <c r="F1813" i="29"/>
  <c r="H1813" i="29" s="1"/>
  <c r="N1813" i="29" s="1"/>
  <c r="F1812" i="29"/>
  <c r="H1812" i="29" s="1"/>
  <c r="N1812" i="29" s="1"/>
  <c r="E1809" i="29"/>
  <c r="F1808" i="29"/>
  <c r="H1808" i="29" s="1"/>
  <c r="E1805" i="29"/>
  <c r="F1804" i="29"/>
  <c r="H1804" i="29" s="1"/>
  <c r="F1802" i="29"/>
  <c r="H1802" i="29" s="1"/>
  <c r="F1800" i="29"/>
  <c r="H1800" i="29" s="1"/>
  <c r="N1800" i="29" s="1"/>
  <c r="F1796" i="29"/>
  <c r="H1796" i="29" s="1"/>
  <c r="N1796" i="29" s="1"/>
  <c r="E1793" i="29"/>
  <c r="F1792" i="29"/>
  <c r="H1792" i="29" s="1"/>
  <c r="E1785" i="29"/>
  <c r="F1782" i="29"/>
  <c r="H1782" i="29" s="1"/>
  <c r="N1782" i="29" s="1"/>
  <c r="E1781" i="29"/>
  <c r="E1772" i="29"/>
  <c r="F1771" i="29"/>
  <c r="H1771" i="29" s="1"/>
  <c r="E1759" i="29"/>
  <c r="F1758" i="29"/>
  <c r="H1758" i="29" s="1"/>
  <c r="E1757" i="29"/>
  <c r="F1757" i="29"/>
  <c r="H1757" i="29" s="1"/>
  <c r="E1751" i="29"/>
  <c r="F1751" i="29"/>
  <c r="H1751" i="29" s="1"/>
  <c r="N1751" i="29" s="1"/>
  <c r="F1745" i="29"/>
  <c r="H1745" i="29" s="1"/>
  <c r="E1744" i="29"/>
  <c r="F1744" i="29"/>
  <c r="H1744" i="29" s="1"/>
  <c r="F1737" i="29"/>
  <c r="H1737" i="29" s="1"/>
  <c r="F1735" i="29"/>
  <c r="H1735" i="29" s="1"/>
  <c r="N1735" i="29" s="1"/>
  <c r="F1719" i="29"/>
  <c r="H1719" i="29" s="1"/>
  <c r="N1719" i="29" s="1"/>
  <c r="E1716" i="29"/>
  <c r="F1716" i="29"/>
  <c r="H1716" i="29" s="1"/>
  <c r="N1716" i="29" s="1"/>
  <c r="H1709" i="29"/>
  <c r="F1706" i="29"/>
  <c r="H1706" i="29" s="1"/>
  <c r="E1706" i="29"/>
  <c r="F1693" i="29"/>
  <c r="H1693" i="29" s="1"/>
  <c r="E1693" i="29"/>
  <c r="F1684" i="29"/>
  <c r="H1684" i="29" s="1"/>
  <c r="N1684" i="29" s="1"/>
  <c r="E1684" i="29"/>
  <c r="F1801" i="29"/>
  <c r="H1801" i="29" s="1"/>
  <c r="F1797" i="29"/>
  <c r="H1797" i="29" s="1"/>
  <c r="N1797" i="29" s="1"/>
  <c r="E1787" i="29"/>
  <c r="E1774" i="29"/>
  <c r="E1761" i="29"/>
  <c r="E1750" i="29"/>
  <c r="F1750" i="29"/>
  <c r="H1750" i="29" s="1"/>
  <c r="N1750" i="29" s="1"/>
  <c r="F1725" i="29"/>
  <c r="H1725" i="29" s="1"/>
  <c r="E1724" i="29"/>
  <c r="F1724" i="29"/>
  <c r="H1724" i="29" s="1"/>
  <c r="E1720" i="29"/>
  <c r="F1720" i="29"/>
  <c r="H1720" i="29" s="1"/>
  <c r="N1720" i="29" s="1"/>
  <c r="F1714" i="29"/>
  <c r="H1714" i="29" s="1"/>
  <c r="E1714" i="29"/>
  <c r="F1680" i="29"/>
  <c r="H1680" i="29" s="1"/>
  <c r="E1680" i="29"/>
  <c r="E1672" i="29"/>
  <c r="F1672" i="29"/>
  <c r="H1672" i="29" s="1"/>
  <c r="N1672" i="29" s="1"/>
  <c r="F1917" i="29"/>
  <c r="H1917" i="29" s="1"/>
  <c r="F1913" i="29"/>
  <c r="H1913" i="29" s="1"/>
  <c r="F1911" i="29"/>
  <c r="H1911" i="29" s="1"/>
  <c r="N1911" i="29" s="1"/>
  <c r="E1753" i="29"/>
  <c r="F1753" i="29"/>
  <c r="H1753" i="29" s="1"/>
  <c r="E1749" i="29"/>
  <c r="F1749" i="29"/>
  <c r="H1749" i="29" s="1"/>
  <c r="N1749" i="29" s="1"/>
  <c r="E1740" i="29"/>
  <c r="F1740" i="29"/>
  <c r="H1740" i="29" s="1"/>
  <c r="F1688" i="29"/>
  <c r="H1688" i="29" s="1"/>
  <c r="N1688" i="29" s="1"/>
  <c r="E1688" i="29"/>
  <c r="E1665" i="29"/>
  <c r="F1665" i="29"/>
  <c r="H1665" i="29" s="1"/>
  <c r="E1664" i="29"/>
  <c r="F1664" i="29"/>
  <c r="H1664" i="29" s="1"/>
  <c r="E1752" i="29"/>
  <c r="F1752" i="29"/>
  <c r="H1752" i="29" s="1"/>
  <c r="N1752" i="29" s="1"/>
  <c r="E1748" i="29"/>
  <c r="F1748" i="29"/>
  <c r="H1748" i="29" s="1"/>
  <c r="N1748" i="29" s="1"/>
  <c r="F1727" i="29"/>
  <c r="H1727" i="29" s="1"/>
  <c r="E1727" i="29"/>
  <c r="E1711" i="29"/>
  <c r="F1711" i="29"/>
  <c r="H1711" i="29" s="1"/>
  <c r="E1698" i="29"/>
  <c r="F1698" i="29"/>
  <c r="H1698" i="29" s="1"/>
  <c r="F1686" i="29"/>
  <c r="H1686" i="29" s="1"/>
  <c r="N1686" i="29" s="1"/>
  <c r="E1686" i="29"/>
  <c r="E1668" i="29"/>
  <c r="F1668" i="29"/>
  <c r="H1668" i="29" s="1"/>
  <c r="N1668" i="29" s="1"/>
  <c r="F1690" i="29"/>
  <c r="H1690" i="29" s="1"/>
  <c r="F1677" i="29"/>
  <c r="H1677" i="29" s="1"/>
  <c r="F1671" i="29"/>
  <c r="H1671" i="29" s="1"/>
  <c r="N1671" i="29" s="1"/>
  <c r="E1663" i="29"/>
  <c r="F1657" i="29"/>
  <c r="H1657" i="29" s="1"/>
  <c r="F1653" i="29"/>
  <c r="H1653" i="29" s="1"/>
  <c r="N1653" i="29" s="1"/>
  <c r="E1650" i="29"/>
  <c r="F1644" i="29"/>
  <c r="H1644" i="29" s="1"/>
  <c r="E1642" i="29"/>
  <c r="F1631" i="29"/>
  <c r="H1631" i="29" s="1"/>
  <c r="E1629" i="29"/>
  <c r="E1624" i="29"/>
  <c r="E1622" i="29"/>
  <c r="E1620" i="29"/>
  <c r="F1618" i="29"/>
  <c r="H1618" i="29" s="1"/>
  <c r="E1616" i="29"/>
  <c r="F1610" i="29"/>
  <c r="H1610" i="29" s="1"/>
  <c r="H1597" i="29"/>
  <c r="H1595" i="29"/>
  <c r="E1592" i="29"/>
  <c r="H1590" i="29"/>
  <c r="N1590" i="29" s="1"/>
  <c r="E1588" i="29"/>
  <c r="E1584" i="29"/>
  <c r="E1582" i="29"/>
  <c r="E1569" i="29"/>
  <c r="H1563" i="29"/>
  <c r="H1561" i="29"/>
  <c r="E1559" i="29"/>
  <c r="H1557" i="29"/>
  <c r="N1557" i="29" s="1"/>
  <c r="H1552" i="29"/>
  <c r="E1546" i="29"/>
  <c r="H1535" i="29"/>
  <c r="E1529" i="29"/>
  <c r="H1527" i="29"/>
  <c r="N1527" i="29" s="1"/>
  <c r="E1525" i="29"/>
  <c r="E1522" i="29"/>
  <c r="H1501" i="29"/>
  <c r="E1496" i="29"/>
  <c r="H1494" i="29"/>
  <c r="N1494" i="29" s="1"/>
  <c r="E1492" i="29"/>
  <c r="E1486" i="29"/>
  <c r="E1484" i="29"/>
  <c r="E1469" i="29"/>
  <c r="E1467" i="29"/>
  <c r="E1462" i="29"/>
  <c r="H1460" i="29"/>
  <c r="N1460" i="29" s="1"/>
  <c r="H1456" i="29"/>
  <c r="E1435" i="29"/>
  <c r="E1433" i="29"/>
  <c r="E1429" i="29"/>
  <c r="E1426" i="29"/>
  <c r="E1424" i="29"/>
  <c r="E1405" i="29"/>
  <c r="F1405" i="29"/>
  <c r="H1405" i="29" s="1"/>
  <c r="E1371" i="29"/>
  <c r="F1371" i="29"/>
  <c r="H1371" i="29" s="1"/>
  <c r="E1344" i="29"/>
  <c r="F1344" i="29"/>
  <c r="H1344" i="29" s="1"/>
  <c r="E1322" i="29"/>
  <c r="F1322" i="29"/>
  <c r="H1322" i="29" s="1"/>
  <c r="F1255" i="29"/>
  <c r="H1255" i="29" s="1"/>
  <c r="N1255" i="29" s="1"/>
  <c r="E1255" i="29"/>
  <c r="F1242" i="29"/>
  <c r="H1242" i="29" s="1"/>
  <c r="E1242" i="29"/>
  <c r="F1225" i="29"/>
  <c r="H1225" i="29" s="1"/>
  <c r="E1225" i="29"/>
  <c r="F1182" i="29"/>
  <c r="H1182" i="29" s="1"/>
  <c r="E1182" i="29"/>
  <c r="F1180" i="29"/>
  <c r="H1180" i="29" s="1"/>
  <c r="E1180" i="29"/>
  <c r="F1131" i="29"/>
  <c r="H1131" i="29" s="1"/>
  <c r="E1131" i="29"/>
  <c r="F1129" i="29"/>
  <c r="H1129" i="29" s="1"/>
  <c r="E1129" i="29"/>
  <c r="F1122" i="29"/>
  <c r="H1122" i="29" s="1"/>
  <c r="E1122" i="29"/>
  <c r="F1120" i="29"/>
  <c r="H1120" i="29" s="1"/>
  <c r="E1120" i="29"/>
  <c r="F1643" i="29"/>
  <c r="H1643" i="29" s="1"/>
  <c r="F1630" i="29"/>
  <c r="H1630" i="29" s="1"/>
  <c r="F1617" i="29"/>
  <c r="H1617" i="29" s="1"/>
  <c r="E1601" i="29"/>
  <c r="E1599" i="29"/>
  <c r="E1591" i="29"/>
  <c r="H1589" i="29"/>
  <c r="N1589" i="29" s="1"/>
  <c r="E1580" i="29"/>
  <c r="E1578" i="29"/>
  <c r="E1567" i="29"/>
  <c r="E1565" i="29"/>
  <c r="E1558" i="29"/>
  <c r="H1556" i="29"/>
  <c r="N1556" i="29" s="1"/>
  <c r="H1550" i="29"/>
  <c r="H1531" i="29"/>
  <c r="E1528" i="29"/>
  <c r="H1526" i="29"/>
  <c r="N1526" i="29" s="1"/>
  <c r="E1524" i="29"/>
  <c r="E1520" i="29"/>
  <c r="E1518" i="29"/>
  <c r="E1505" i="29"/>
  <c r="H1497" i="29"/>
  <c r="E1495" i="29"/>
  <c r="H1490" i="29"/>
  <c r="E1482" i="29"/>
  <c r="H1471" i="29"/>
  <c r="E1465" i="29"/>
  <c r="E1461" i="29"/>
  <c r="E1458" i="29"/>
  <c r="E1432" i="29"/>
  <c r="E1428" i="29"/>
  <c r="E1422" i="29"/>
  <c r="E1420" i="29"/>
  <c r="E1401" i="29"/>
  <c r="F1401" i="29"/>
  <c r="H1401" i="29" s="1"/>
  <c r="E1400" i="29"/>
  <c r="F1400" i="29"/>
  <c r="H1400" i="29" s="1"/>
  <c r="N1400" i="29" s="1"/>
  <c r="E1399" i="29"/>
  <c r="F1399" i="29"/>
  <c r="H1399" i="29" s="1"/>
  <c r="N1399" i="29" s="1"/>
  <c r="E1398" i="29"/>
  <c r="F1398" i="29"/>
  <c r="H1398" i="29" s="1"/>
  <c r="N1398" i="29" s="1"/>
  <c r="E1397" i="29"/>
  <c r="F1397" i="29"/>
  <c r="H1397" i="29" s="1"/>
  <c r="N1397" i="29" s="1"/>
  <c r="E1396" i="29"/>
  <c r="F1396" i="29"/>
  <c r="H1396" i="29" s="1"/>
  <c r="N1396" i="29" s="1"/>
  <c r="E1362" i="29"/>
  <c r="F1362" i="29"/>
  <c r="H1362" i="29" s="1"/>
  <c r="E1351" i="29"/>
  <c r="F1351" i="29"/>
  <c r="H1351" i="29" s="1"/>
  <c r="N1351" i="29" s="1"/>
  <c r="E1343" i="29"/>
  <c r="F1343" i="29"/>
  <c r="H1343" i="29" s="1"/>
  <c r="F1284" i="29"/>
  <c r="H1284" i="29" s="1"/>
  <c r="N1284" i="29" s="1"/>
  <c r="E1284" i="29"/>
  <c r="F1192" i="29"/>
  <c r="H1192" i="29" s="1"/>
  <c r="N1192" i="29" s="1"/>
  <c r="E1192" i="29"/>
  <c r="H1136" i="29"/>
  <c r="F1105" i="29"/>
  <c r="H1105" i="29" s="1"/>
  <c r="E1105" i="29"/>
  <c r="F1103" i="29"/>
  <c r="H1103" i="29" s="1"/>
  <c r="E1103" i="29"/>
  <c r="H1592" i="29"/>
  <c r="N1592" i="29" s="1"/>
  <c r="H1588" i="29"/>
  <c r="N1588" i="29" s="1"/>
  <c r="H1584" i="29"/>
  <c r="H1582" i="29"/>
  <c r="H1569" i="29"/>
  <c r="H1559" i="29"/>
  <c r="N1559" i="29" s="1"/>
  <c r="H1546" i="29"/>
  <c r="H1529" i="29"/>
  <c r="H1525" i="29"/>
  <c r="N1525" i="29" s="1"/>
  <c r="H1522" i="29"/>
  <c r="H1496" i="29"/>
  <c r="N1496" i="29" s="1"/>
  <c r="H1492" i="29"/>
  <c r="N1492" i="29" s="1"/>
  <c r="H1486" i="29"/>
  <c r="H1484" i="29"/>
  <c r="H1469" i="29"/>
  <c r="H1467" i="29"/>
  <c r="H1462" i="29"/>
  <c r="N1462" i="29" s="1"/>
  <c r="H1435" i="29"/>
  <c r="H1433" i="29"/>
  <c r="H1429" i="29"/>
  <c r="N1429" i="29" s="1"/>
  <c r="H1426" i="29"/>
  <c r="H1424" i="29"/>
  <c r="E1392" i="29"/>
  <c r="F1392" i="29"/>
  <c r="H1392" i="29" s="1"/>
  <c r="E1358" i="29"/>
  <c r="F1358" i="29"/>
  <c r="H1358" i="29" s="1"/>
  <c r="F1280" i="29"/>
  <c r="H1280" i="29" s="1"/>
  <c r="E1280" i="29"/>
  <c r="F1278" i="29"/>
  <c r="H1278" i="29" s="1"/>
  <c r="E1278" i="29"/>
  <c r="F1265" i="29"/>
  <c r="H1265" i="29" s="1"/>
  <c r="E1265" i="29"/>
  <c r="F1221" i="29"/>
  <c r="H1221" i="29" s="1"/>
  <c r="N1221" i="29" s="1"/>
  <c r="E1221" i="29"/>
  <c r="F1125" i="29"/>
  <c r="H1125" i="29" s="1"/>
  <c r="N1125" i="29" s="1"/>
  <c r="E1125" i="29"/>
  <c r="F1095" i="29"/>
  <c r="H1095" i="29" s="1"/>
  <c r="N1095" i="29" s="1"/>
  <c r="E1095" i="29"/>
  <c r="E1071" i="29"/>
  <c r="F1071" i="29"/>
  <c r="H1071" i="29" s="1"/>
  <c r="E1409" i="29"/>
  <c r="F1409" i="29"/>
  <c r="H1409" i="29" s="1"/>
  <c r="E1388" i="29"/>
  <c r="F1388" i="29"/>
  <c r="H1388" i="29" s="1"/>
  <c r="E1375" i="29"/>
  <c r="F1375" i="29"/>
  <c r="H1375" i="29" s="1"/>
  <c r="E1354" i="29"/>
  <c r="F1354" i="29"/>
  <c r="H1354" i="29" s="1"/>
  <c r="E1330" i="29"/>
  <c r="F1330" i="29"/>
  <c r="H1330" i="29" s="1"/>
  <c r="E1323" i="29"/>
  <c r="F1323" i="29"/>
  <c r="H1323" i="29" s="1"/>
  <c r="F1288" i="29"/>
  <c r="H1288" i="29" s="1"/>
  <c r="N1288" i="29" s="1"/>
  <c r="E1288" i="29"/>
  <c r="F1218" i="29"/>
  <c r="H1218" i="29" s="1"/>
  <c r="E1218" i="29"/>
  <c r="F1188" i="29"/>
  <c r="H1188" i="29" s="1"/>
  <c r="N1188" i="29" s="1"/>
  <c r="E1188" i="29"/>
  <c r="F1165" i="29"/>
  <c r="H1165" i="29" s="1"/>
  <c r="E1165" i="29"/>
  <c r="F1163" i="29"/>
  <c r="H1163" i="29" s="1"/>
  <c r="E1163" i="29"/>
  <c r="F1158" i="29"/>
  <c r="H1158" i="29" s="1"/>
  <c r="N1158" i="29" s="1"/>
  <c r="E1158" i="29"/>
  <c r="F1084" i="29"/>
  <c r="H1084" i="29" s="1"/>
  <c r="E1084" i="29"/>
  <c r="F1082" i="29"/>
  <c r="H1082" i="29" s="1"/>
  <c r="E1082" i="29"/>
  <c r="E1050" i="29"/>
  <c r="F1050" i="29"/>
  <c r="H1050" i="29" s="1"/>
  <c r="E1033" i="29"/>
  <c r="F1033" i="29"/>
  <c r="H1033" i="29" s="1"/>
  <c r="E1032" i="29"/>
  <c r="F1032" i="29"/>
  <c r="H1032" i="29" s="1"/>
  <c r="N1032" i="29" s="1"/>
  <c r="E1031" i="29"/>
  <c r="F1031" i="29"/>
  <c r="H1031" i="29" s="1"/>
  <c r="N1031" i="29" s="1"/>
  <c r="E1030" i="29"/>
  <c r="F1030" i="29"/>
  <c r="H1030" i="29" s="1"/>
  <c r="N1030" i="29" s="1"/>
  <c r="E1029" i="29"/>
  <c r="F1029" i="29"/>
  <c r="H1029" i="29" s="1"/>
  <c r="N1029" i="29" s="1"/>
  <c r="E1028" i="29"/>
  <c r="F1028" i="29"/>
  <c r="H1028" i="29" s="1"/>
  <c r="N1028" i="29" s="1"/>
  <c r="F998" i="29"/>
  <c r="H998" i="29" s="1"/>
  <c r="N998" i="29" s="1"/>
  <c r="E998" i="29"/>
  <c r="F992" i="29"/>
  <c r="H992" i="29" s="1"/>
  <c r="E992" i="29"/>
  <c r="E980" i="29"/>
  <c r="F980" i="29"/>
  <c r="H980" i="29" s="1"/>
  <c r="N980" i="29" s="1"/>
  <c r="E976" i="29"/>
  <c r="F976" i="29"/>
  <c r="H976" i="29" s="1"/>
  <c r="E969" i="29"/>
  <c r="F969" i="29"/>
  <c r="H969" i="29" s="1"/>
  <c r="E956" i="29"/>
  <c r="F956" i="29"/>
  <c r="H956" i="29" s="1"/>
  <c r="F926" i="29"/>
  <c r="H926" i="29" s="1"/>
  <c r="E926" i="29"/>
  <c r="F924" i="29"/>
  <c r="H924" i="29" s="1"/>
  <c r="E924" i="29"/>
  <c r="F909" i="29"/>
  <c r="H909" i="29" s="1"/>
  <c r="E909" i="29"/>
  <c r="F907" i="29"/>
  <c r="H907" i="29" s="1"/>
  <c r="E907" i="29"/>
  <c r="F902" i="29"/>
  <c r="H902" i="29" s="1"/>
  <c r="N902" i="29" s="1"/>
  <c r="E902" i="29"/>
  <c r="F828" i="29"/>
  <c r="H828" i="29" s="1"/>
  <c r="E828" i="29"/>
  <c r="F826" i="29"/>
  <c r="H826" i="29" s="1"/>
  <c r="E826" i="29"/>
  <c r="H1297" i="29"/>
  <c r="H1295" i="29"/>
  <c r="H1287" i="29"/>
  <c r="N1287" i="29" s="1"/>
  <c r="H1276" i="29"/>
  <c r="H1261" i="29"/>
  <c r="E1256" i="29"/>
  <c r="E1252" i="29"/>
  <c r="H1224" i="29"/>
  <c r="N1224" i="29" s="1"/>
  <c r="H1220" i="29"/>
  <c r="N1220" i="29" s="1"/>
  <c r="H1201" i="29"/>
  <c r="E1195" i="29"/>
  <c r="E1193" i="29"/>
  <c r="E1189" i="29"/>
  <c r="E1186" i="29"/>
  <c r="E1184" i="29"/>
  <c r="E1169" i="29"/>
  <c r="E1167" i="29"/>
  <c r="E1159" i="29"/>
  <c r="H1157" i="29"/>
  <c r="N1157" i="29" s="1"/>
  <c r="H1154" i="29"/>
  <c r="E1148" i="29"/>
  <c r="E1146" i="29"/>
  <c r="E1135" i="29"/>
  <c r="E1133" i="29"/>
  <c r="E1126" i="29"/>
  <c r="H1101" i="29"/>
  <c r="E1096" i="29"/>
  <c r="E1092" i="29"/>
  <c r="E1088" i="29"/>
  <c r="E1086" i="29"/>
  <c r="E1067" i="29"/>
  <c r="F1067" i="29"/>
  <c r="H1067" i="29" s="1"/>
  <c r="H1025" i="29"/>
  <c r="E1024" i="29"/>
  <c r="F1024" i="29"/>
  <c r="H1024" i="29" s="1"/>
  <c r="F996" i="29"/>
  <c r="H996" i="29" s="1"/>
  <c r="N996" i="29" s="1"/>
  <c r="E996" i="29"/>
  <c r="E965" i="29"/>
  <c r="F965" i="29"/>
  <c r="H965" i="29" s="1"/>
  <c r="N965" i="29" s="1"/>
  <c r="E955" i="29"/>
  <c r="F955" i="29"/>
  <c r="H955" i="29" s="1"/>
  <c r="F932" i="29"/>
  <c r="H932" i="29" s="1"/>
  <c r="N932" i="29" s="1"/>
  <c r="E932" i="29"/>
  <c r="H893" i="29"/>
  <c r="F869" i="29"/>
  <c r="H869" i="29" s="1"/>
  <c r="N869" i="29" s="1"/>
  <c r="E869" i="29"/>
  <c r="F849" i="29"/>
  <c r="H849" i="29" s="1"/>
  <c r="E849" i="29"/>
  <c r="F847" i="29"/>
  <c r="H847" i="29" s="1"/>
  <c r="E847" i="29"/>
  <c r="F839" i="29"/>
  <c r="H839" i="29" s="1"/>
  <c r="N839" i="29" s="1"/>
  <c r="E839" i="29"/>
  <c r="F811" i="29"/>
  <c r="H811" i="29" s="1"/>
  <c r="E811" i="29"/>
  <c r="E702" i="29"/>
  <c r="F702" i="29"/>
  <c r="H702" i="29" s="1"/>
  <c r="E1058" i="29"/>
  <c r="F1058" i="29"/>
  <c r="H1058" i="29" s="1"/>
  <c r="H1042" i="29"/>
  <c r="E1041" i="29"/>
  <c r="F1041" i="29"/>
  <c r="H1041" i="29" s="1"/>
  <c r="E1020" i="29"/>
  <c r="F1020" i="29"/>
  <c r="H1020" i="29" s="1"/>
  <c r="E1007" i="29"/>
  <c r="F1007" i="29"/>
  <c r="H1007" i="29" s="1"/>
  <c r="E984" i="29"/>
  <c r="F984" i="29"/>
  <c r="H984" i="29" s="1"/>
  <c r="N984" i="29" s="1"/>
  <c r="F866" i="29"/>
  <c r="H866" i="29" s="1"/>
  <c r="E866" i="29"/>
  <c r="F864" i="29"/>
  <c r="H864" i="29" s="1"/>
  <c r="E864" i="29"/>
  <c r="F815" i="29"/>
  <c r="H815" i="29" s="1"/>
  <c r="E815" i="29"/>
  <c r="F785" i="29"/>
  <c r="H785" i="29" s="1"/>
  <c r="E785" i="29"/>
  <c r="E1346" i="29"/>
  <c r="E1338" i="29"/>
  <c r="E1325" i="29"/>
  <c r="E1320" i="29"/>
  <c r="E1318" i="29"/>
  <c r="E1316" i="29"/>
  <c r="E1312" i="29"/>
  <c r="E1297" i="29"/>
  <c r="E1295" i="29"/>
  <c r="E1287" i="29"/>
  <c r="E1276" i="29"/>
  <c r="H1256" i="29"/>
  <c r="N1256" i="29" s="1"/>
  <c r="H1252" i="29"/>
  <c r="N1252" i="29" s="1"/>
  <c r="H1229" i="29"/>
  <c r="E1224" i="29"/>
  <c r="E1220" i="29"/>
  <c r="H1195" i="29"/>
  <c r="H1193" i="29"/>
  <c r="H1189" i="29"/>
  <c r="N1189" i="29" s="1"/>
  <c r="H1186" i="29"/>
  <c r="H1184" i="29"/>
  <c r="H1169" i="29"/>
  <c r="H1167" i="29"/>
  <c r="H1159" i="29"/>
  <c r="N1159" i="29" s="1"/>
  <c r="H1148" i="29"/>
  <c r="H1146" i="29"/>
  <c r="H1135" i="29"/>
  <c r="H1133" i="29"/>
  <c r="H1126" i="29"/>
  <c r="N1126" i="29" s="1"/>
  <c r="H1096" i="29"/>
  <c r="N1096" i="29" s="1"/>
  <c r="H1092" i="29"/>
  <c r="N1092" i="29" s="1"/>
  <c r="H1088" i="29"/>
  <c r="H1086" i="29"/>
  <c r="E1054" i="29"/>
  <c r="F1054" i="29"/>
  <c r="H1054" i="29" s="1"/>
  <c r="E1037" i="29"/>
  <c r="F1037" i="29"/>
  <c r="H1037" i="29" s="1"/>
  <c r="E1003" i="29"/>
  <c r="F1003" i="29"/>
  <c r="H1003" i="29" s="1"/>
  <c r="E977" i="29"/>
  <c r="F977" i="29"/>
  <c r="H977" i="29" s="1"/>
  <c r="F936" i="29"/>
  <c r="H936" i="29" s="1"/>
  <c r="N936" i="29" s="1"/>
  <c r="E936" i="29"/>
  <c r="F875" i="29"/>
  <c r="H875" i="29" s="1"/>
  <c r="E875" i="29"/>
  <c r="F873" i="29"/>
  <c r="H873" i="29" s="1"/>
  <c r="E873" i="29"/>
  <c r="E821" i="29"/>
  <c r="F821" i="29"/>
  <c r="H821" i="29" s="1"/>
  <c r="N821" i="29" s="1"/>
  <c r="F764" i="29"/>
  <c r="H764" i="29" s="1"/>
  <c r="E764" i="29"/>
  <c r="H935" i="29"/>
  <c r="N935" i="29" s="1"/>
  <c r="H922" i="29"/>
  <c r="H905" i="29"/>
  <c r="H901" i="29"/>
  <c r="N901" i="29" s="1"/>
  <c r="H898" i="29"/>
  <c r="H872" i="29"/>
  <c r="N872" i="29" s="1"/>
  <c r="H868" i="29"/>
  <c r="N868" i="29" s="1"/>
  <c r="H862" i="29"/>
  <c r="H860" i="29"/>
  <c r="H845" i="29"/>
  <c r="H843" i="29"/>
  <c r="H838" i="29"/>
  <c r="N838" i="29" s="1"/>
  <c r="F775" i="29"/>
  <c r="H775" i="29" s="1"/>
  <c r="N775" i="29" s="1"/>
  <c r="E775" i="29"/>
  <c r="H814" i="29"/>
  <c r="F798" i="29"/>
  <c r="H798" i="29" s="1"/>
  <c r="E798" i="29"/>
  <c r="H789" i="29"/>
  <c r="N789" i="29" s="1"/>
  <c r="H767" i="29"/>
  <c r="E758" i="29"/>
  <c r="F758" i="29"/>
  <c r="H758" i="29" s="1"/>
  <c r="N758" i="29" s="1"/>
  <c r="E749" i="29"/>
  <c r="F749" i="29"/>
  <c r="H749" i="29" s="1"/>
  <c r="F712" i="29"/>
  <c r="H712" i="29" s="1"/>
  <c r="N712" i="29" s="1"/>
  <c r="E712" i="29"/>
  <c r="F704" i="29"/>
  <c r="H704" i="29" s="1"/>
  <c r="E704" i="29"/>
  <c r="E696" i="29"/>
  <c r="F696" i="29"/>
  <c r="H696" i="29" s="1"/>
  <c r="N696" i="29" s="1"/>
  <c r="F689" i="29"/>
  <c r="H689" i="29" s="1"/>
  <c r="E689" i="29"/>
  <c r="F993" i="29"/>
  <c r="H993" i="29" s="1"/>
  <c r="F985" i="29"/>
  <c r="H985" i="29" s="1"/>
  <c r="F981" i="29"/>
  <c r="H981" i="29" s="1"/>
  <c r="N981" i="29" s="1"/>
  <c r="E971" i="29"/>
  <c r="E958" i="29"/>
  <c r="E945" i="29"/>
  <c r="H939" i="29"/>
  <c r="E935" i="29"/>
  <c r="H930" i="29"/>
  <c r="H928" i="29"/>
  <c r="E922" i="29"/>
  <c r="H913" i="29"/>
  <c r="H911" i="29"/>
  <c r="E905" i="29"/>
  <c r="H903" i="29"/>
  <c r="N903" i="29" s="1"/>
  <c r="E901" i="29"/>
  <c r="E898" i="29"/>
  <c r="H892" i="29"/>
  <c r="H890" i="29"/>
  <c r="H879" i="29"/>
  <c r="H877" i="29"/>
  <c r="E872" i="29"/>
  <c r="E868" i="29"/>
  <c r="E862" i="29"/>
  <c r="E860" i="29"/>
  <c r="E845" i="29"/>
  <c r="E843" i="29"/>
  <c r="E838" i="29"/>
  <c r="H836" i="29"/>
  <c r="N836" i="29" s="1"/>
  <c r="H832" i="29"/>
  <c r="H830" i="29"/>
  <c r="F823" i="29"/>
  <c r="H823" i="29" s="1"/>
  <c r="N823" i="29" s="1"/>
  <c r="H818" i="29"/>
  <c r="E806" i="29"/>
  <c r="F806" i="29"/>
  <c r="H806" i="29" s="1"/>
  <c r="N806" i="29" s="1"/>
  <c r="H793" i="29"/>
  <c r="F777" i="29"/>
  <c r="H777" i="29" s="1"/>
  <c r="E777" i="29"/>
  <c r="F773" i="29"/>
  <c r="H773" i="29" s="1"/>
  <c r="N773" i="29" s="1"/>
  <c r="E773" i="29"/>
  <c r="E735" i="29"/>
  <c r="F735" i="29"/>
  <c r="H735" i="29" s="1"/>
  <c r="E722" i="29"/>
  <c r="F722" i="29"/>
  <c r="H722" i="29" s="1"/>
  <c r="E714" i="29"/>
  <c r="F714" i="29"/>
  <c r="H714" i="29" s="1"/>
  <c r="F681" i="29"/>
  <c r="H681" i="29" s="1"/>
  <c r="E681" i="29"/>
  <c r="F824" i="29"/>
  <c r="H824" i="29" s="1"/>
  <c r="N824" i="29" s="1"/>
  <c r="F820" i="29"/>
  <c r="H820" i="29" s="1"/>
  <c r="N820" i="29" s="1"/>
  <c r="F816" i="29"/>
  <c r="H816" i="29" s="1"/>
  <c r="F795" i="29"/>
  <c r="H795" i="29" s="1"/>
  <c r="F782" i="29"/>
  <c r="H782" i="29" s="1"/>
  <c r="F769" i="29"/>
  <c r="H769" i="29" s="1"/>
  <c r="F761" i="29"/>
  <c r="H761" i="29" s="1"/>
  <c r="F757" i="29"/>
  <c r="H757" i="29" s="1"/>
  <c r="N757" i="29" s="1"/>
  <c r="F743" i="29"/>
  <c r="H743" i="29" s="1"/>
  <c r="N743" i="29" s="1"/>
  <c r="E740" i="29"/>
  <c r="E734" i="29"/>
  <c r="E721" i="29"/>
  <c r="E713" i="29"/>
  <c r="E710" i="29"/>
  <c r="F694" i="29"/>
  <c r="H694" i="29" s="1"/>
  <c r="N694" i="29" s="1"/>
  <c r="E685" i="29"/>
  <c r="E679" i="29"/>
  <c r="E677" i="29"/>
  <c r="E701" i="29"/>
  <c r="F701" i="29"/>
  <c r="H701" i="29" s="1"/>
  <c r="E668" i="29"/>
  <c r="F668" i="29"/>
  <c r="H668" i="29" s="1"/>
  <c r="E667" i="29"/>
  <c r="F667" i="29"/>
  <c r="H667" i="29" s="1"/>
  <c r="H660" i="29"/>
  <c r="N660" i="29" s="1"/>
  <c r="E655" i="29"/>
  <c r="F655" i="29"/>
  <c r="H655" i="29" s="1"/>
  <c r="E654" i="29"/>
  <c r="F654" i="29"/>
  <c r="H654" i="29" s="1"/>
  <c r="E642" i="29"/>
  <c r="F642" i="29"/>
  <c r="H642" i="29" s="1"/>
  <c r="E748" i="29"/>
  <c r="F748" i="29"/>
  <c r="H748" i="29" s="1"/>
  <c r="H740" i="29"/>
  <c r="N740" i="29" s="1"/>
  <c r="H685" i="29"/>
  <c r="H679" i="29"/>
  <c r="N679" i="29" s="1"/>
  <c r="H677" i="29"/>
  <c r="N677" i="29" s="1"/>
  <c r="F695" i="29"/>
  <c r="H695" i="29" s="1"/>
  <c r="N695" i="29" s="1"/>
  <c r="E687" i="29"/>
  <c r="E674" i="29"/>
  <c r="E666" i="29"/>
  <c r="E653" i="29"/>
  <c r="E648" i="29"/>
  <c r="E646" i="29"/>
  <c r="E644" i="29"/>
  <c r="E640" i="29"/>
  <c r="F634" i="29"/>
  <c r="H634" i="29" s="1"/>
  <c r="F632" i="29"/>
  <c r="H632" i="29" s="1"/>
  <c r="N632" i="29" s="1"/>
  <c r="F628" i="29"/>
  <c r="H628" i="29" s="1"/>
  <c r="N628" i="29" s="1"/>
  <c r="F624" i="29"/>
  <c r="H624" i="29" s="1"/>
  <c r="F614" i="29"/>
  <c r="H614" i="29" s="1"/>
  <c r="N614" i="29" s="1"/>
  <c r="F603" i="29"/>
  <c r="H603" i="29" s="1"/>
  <c r="F590" i="29"/>
  <c r="H590" i="29" s="1"/>
  <c r="F577" i="29"/>
  <c r="H577" i="29" s="1"/>
  <c r="E567" i="29"/>
  <c r="F567" i="29"/>
  <c r="H567" i="29" s="1"/>
  <c r="N567" i="29" s="1"/>
  <c r="F559" i="29"/>
  <c r="H559" i="29" s="1"/>
  <c r="E559" i="29"/>
  <c r="F557" i="29"/>
  <c r="H557" i="29" s="1"/>
  <c r="E553" i="29"/>
  <c r="F539" i="29"/>
  <c r="H539" i="29" s="1"/>
  <c r="F641" i="29"/>
  <c r="H641" i="29" s="1"/>
  <c r="F633" i="29"/>
  <c r="H633" i="29" s="1"/>
  <c r="F629" i="29"/>
  <c r="H629" i="29" s="1"/>
  <c r="N629" i="29" s="1"/>
  <c r="E619" i="29"/>
  <c r="E606" i="29"/>
  <c r="E593" i="29"/>
  <c r="E585" i="29"/>
  <c r="E583" i="29"/>
  <c r="E581" i="29"/>
  <c r="E572" i="29"/>
  <c r="F568" i="29"/>
  <c r="H568" i="29" s="1"/>
  <c r="N568" i="29" s="1"/>
  <c r="F566" i="29"/>
  <c r="H566" i="29" s="1"/>
  <c r="N566" i="29" s="1"/>
  <c r="F564" i="29"/>
  <c r="H564" i="29" s="1"/>
  <c r="N564" i="29" s="1"/>
  <c r="F560" i="29"/>
  <c r="H560" i="29" s="1"/>
  <c r="F556" i="29"/>
  <c r="H556" i="29" s="1"/>
  <c r="F552" i="29"/>
  <c r="H552" i="29" s="1"/>
  <c r="N552" i="29" s="1"/>
  <c r="E549" i="29"/>
  <c r="F521" i="29"/>
  <c r="H521" i="29" s="1"/>
  <c r="E521" i="29"/>
  <c r="H553" i="29"/>
  <c r="F546" i="29"/>
  <c r="H546" i="29" s="1"/>
  <c r="E546" i="29"/>
  <c r="E538" i="29"/>
  <c r="E527" i="29"/>
  <c r="E525" i="29"/>
  <c r="H520" i="29"/>
  <c r="N520" i="29" s="1"/>
  <c r="E518" i="29"/>
  <c r="H510" i="29"/>
  <c r="E493" i="29"/>
  <c r="E487" i="29"/>
  <c r="E485" i="29"/>
  <c r="E476" i="29"/>
  <c r="E463" i="29"/>
  <c r="E450" i="29"/>
  <c r="F418" i="29"/>
  <c r="H418" i="29" s="1"/>
  <c r="E418" i="29"/>
  <c r="F397" i="29"/>
  <c r="H397" i="29" s="1"/>
  <c r="E397" i="29"/>
  <c r="F392" i="29"/>
  <c r="H392" i="29" s="1"/>
  <c r="N392" i="29" s="1"/>
  <c r="E392" i="29"/>
  <c r="F348" i="29"/>
  <c r="H348" i="29" s="1"/>
  <c r="E348" i="29"/>
  <c r="F346" i="29"/>
  <c r="H346" i="29" s="1"/>
  <c r="E346" i="29"/>
  <c r="F301" i="29"/>
  <c r="H301" i="29" s="1"/>
  <c r="E301" i="29"/>
  <c r="F284" i="29"/>
  <c r="H284" i="29" s="1"/>
  <c r="E284" i="29"/>
  <c r="E517" i="29"/>
  <c r="E424" i="29"/>
  <c r="F424" i="29"/>
  <c r="H424" i="29" s="1"/>
  <c r="N424" i="29" s="1"/>
  <c r="F389" i="29"/>
  <c r="H389" i="29" s="1"/>
  <c r="N389" i="29" s="1"/>
  <c r="E389" i="29"/>
  <c r="F369" i="29"/>
  <c r="H369" i="29" s="1"/>
  <c r="E369" i="29"/>
  <c r="F367" i="29"/>
  <c r="H367" i="29" s="1"/>
  <c r="E367" i="29"/>
  <c r="F359" i="29"/>
  <c r="H359" i="29" s="1"/>
  <c r="N359" i="29" s="1"/>
  <c r="E359" i="29"/>
  <c r="F335" i="29"/>
  <c r="H335" i="29" s="1"/>
  <c r="E335" i="29"/>
  <c r="F333" i="29"/>
  <c r="H333" i="29" s="1"/>
  <c r="E333" i="29"/>
  <c r="F293" i="29"/>
  <c r="H293" i="29" s="1"/>
  <c r="N293" i="29" s="1"/>
  <c r="E293" i="29"/>
  <c r="H527" i="29"/>
  <c r="H525" i="29"/>
  <c r="H518" i="29"/>
  <c r="N518" i="29" s="1"/>
  <c r="H493" i="29"/>
  <c r="H487" i="29"/>
  <c r="N487" i="29" s="1"/>
  <c r="H485" i="29"/>
  <c r="N485" i="29" s="1"/>
  <c r="H476" i="29"/>
  <c r="H463" i="29"/>
  <c r="H450" i="29"/>
  <c r="E439" i="29"/>
  <c r="F439" i="29"/>
  <c r="H439" i="29" s="1"/>
  <c r="N439" i="29" s="1"/>
  <c r="E420" i="29"/>
  <c r="F420" i="29"/>
  <c r="H420" i="29" s="1"/>
  <c r="N420" i="29" s="1"/>
  <c r="F410" i="29"/>
  <c r="H410" i="29" s="1"/>
  <c r="E410" i="29"/>
  <c r="F386" i="29"/>
  <c r="H386" i="29" s="1"/>
  <c r="E386" i="29"/>
  <c r="F384" i="29"/>
  <c r="H384" i="29" s="1"/>
  <c r="E384" i="29"/>
  <c r="P286" i="29"/>
  <c r="E506" i="29"/>
  <c r="F496" i="29"/>
  <c r="H496" i="29" s="1"/>
  <c r="F492" i="29"/>
  <c r="H492" i="29" s="1"/>
  <c r="E480" i="29"/>
  <c r="E445" i="29"/>
  <c r="F445" i="29"/>
  <c r="H445" i="29" s="1"/>
  <c r="F431" i="29"/>
  <c r="H431" i="29" s="1"/>
  <c r="E431" i="29"/>
  <c r="F326" i="29"/>
  <c r="H326" i="29" s="1"/>
  <c r="N326" i="29" s="1"/>
  <c r="E326" i="29"/>
  <c r="F295" i="29"/>
  <c r="H295" i="29" s="1"/>
  <c r="N295" i="29" s="1"/>
  <c r="E295" i="29"/>
  <c r="F226" i="29"/>
  <c r="H226" i="29" s="1"/>
  <c r="E226" i="29"/>
  <c r="E216" i="29"/>
  <c r="F216" i="29"/>
  <c r="H216" i="29" s="1"/>
  <c r="N216" i="29" s="1"/>
  <c r="F199" i="29"/>
  <c r="H199" i="29" s="1"/>
  <c r="N199" i="29" s="1"/>
  <c r="E199" i="29"/>
  <c r="F168" i="29"/>
  <c r="H168" i="29" s="1"/>
  <c r="N168" i="29" s="1"/>
  <c r="E168" i="29"/>
  <c r="H388" i="29"/>
  <c r="N388" i="29" s="1"/>
  <c r="H382" i="29"/>
  <c r="H380" i="29"/>
  <c r="H365" i="29"/>
  <c r="H363" i="29"/>
  <c r="H358" i="29"/>
  <c r="N358" i="29" s="1"/>
  <c r="H331" i="29"/>
  <c r="H329" i="29"/>
  <c r="H325" i="29"/>
  <c r="N325" i="29" s="1"/>
  <c r="H322" i="29"/>
  <c r="H320" i="29"/>
  <c r="H305" i="29"/>
  <c r="H297" i="29"/>
  <c r="F233" i="29"/>
  <c r="H233" i="29" s="1"/>
  <c r="E233" i="29"/>
  <c r="F158" i="29"/>
  <c r="H158" i="29" s="1"/>
  <c r="E158" i="29"/>
  <c r="E273" i="29"/>
  <c r="E263" i="29"/>
  <c r="E258" i="29"/>
  <c r="E250" i="29"/>
  <c r="F209" i="29"/>
  <c r="H209" i="29" s="1"/>
  <c r="E209" i="29"/>
  <c r="F194" i="29"/>
  <c r="H194" i="29" s="1"/>
  <c r="E194" i="29"/>
  <c r="F186" i="29"/>
  <c r="H186" i="29" s="1"/>
  <c r="E186" i="29"/>
  <c r="E495" i="29"/>
  <c r="E482" i="29"/>
  <c r="E474" i="29"/>
  <c r="E461" i="29"/>
  <c r="E456" i="29"/>
  <c r="E454" i="29"/>
  <c r="E452" i="29"/>
  <c r="E448" i="29"/>
  <c r="F440" i="29"/>
  <c r="H440" i="29" s="1"/>
  <c r="N440" i="29" s="1"/>
  <c r="F436" i="29"/>
  <c r="H436" i="29" s="1"/>
  <c r="N436" i="29" s="1"/>
  <c r="F432" i="29"/>
  <c r="H432" i="29" s="1"/>
  <c r="F411" i="29"/>
  <c r="H411" i="29" s="1"/>
  <c r="F398" i="29"/>
  <c r="H398" i="29" s="1"/>
  <c r="E388" i="29"/>
  <c r="E382" i="29"/>
  <c r="E380" i="29"/>
  <c r="E365" i="29"/>
  <c r="E363" i="29"/>
  <c r="E358" i="29"/>
  <c r="H356" i="29"/>
  <c r="N356" i="29" s="1"/>
  <c r="H352" i="29"/>
  <c r="H337" i="29"/>
  <c r="E331" i="29"/>
  <c r="E329" i="29"/>
  <c r="H327" i="29"/>
  <c r="N327" i="29" s="1"/>
  <c r="E325" i="29"/>
  <c r="E322" i="29"/>
  <c r="E320" i="29"/>
  <c r="H314" i="29"/>
  <c r="E305" i="29"/>
  <c r="E297" i="29"/>
  <c r="H280" i="29"/>
  <c r="N280" i="29" s="1"/>
  <c r="H276" i="29"/>
  <c r="N276" i="29" s="1"/>
  <c r="E267" i="29"/>
  <c r="E261" i="29"/>
  <c r="E256" i="29"/>
  <c r="E241" i="29"/>
  <c r="F229" i="29"/>
  <c r="H229" i="29" s="1"/>
  <c r="N229" i="29" s="1"/>
  <c r="E229" i="29"/>
  <c r="H271" i="29"/>
  <c r="H269" i="29"/>
  <c r="H262" i="29"/>
  <c r="N262" i="29" s="1"/>
  <c r="H232" i="29"/>
  <c r="N232" i="29" s="1"/>
  <c r="H228" i="29"/>
  <c r="N228" i="29" s="1"/>
  <c r="H224" i="29"/>
  <c r="F132" i="29"/>
  <c r="H132" i="29" s="1"/>
  <c r="N132" i="29" s="1"/>
  <c r="E132" i="29"/>
  <c r="F128" i="29"/>
  <c r="H128" i="29" s="1"/>
  <c r="E128" i="29"/>
  <c r="F126" i="29"/>
  <c r="H126" i="29" s="1"/>
  <c r="E126" i="29"/>
  <c r="F123" i="29"/>
  <c r="H123" i="29" s="1"/>
  <c r="E123" i="29"/>
  <c r="E303" i="29"/>
  <c r="E290" i="29"/>
  <c r="E282" i="29"/>
  <c r="E271" i="29"/>
  <c r="E269" i="29"/>
  <c r="E262" i="29"/>
  <c r="H260" i="29"/>
  <c r="N260" i="29" s="1"/>
  <c r="H254" i="29"/>
  <c r="H252" i="29"/>
  <c r="H235" i="29"/>
  <c r="E232" i="29"/>
  <c r="H230" i="29"/>
  <c r="N230" i="29" s="1"/>
  <c r="E228" i="29"/>
  <c r="E224" i="29"/>
  <c r="H223" i="29"/>
  <c r="E220" i="29"/>
  <c r="E207" i="29"/>
  <c r="E197" i="29"/>
  <c r="E175" i="29"/>
  <c r="E156" i="29"/>
  <c r="F136" i="29"/>
  <c r="H136" i="29" s="1"/>
  <c r="N136" i="29" s="1"/>
  <c r="E136" i="29"/>
  <c r="H205" i="29"/>
  <c r="H203" i="29"/>
  <c r="H198" i="29"/>
  <c r="N198" i="29" s="1"/>
  <c r="H171" i="29"/>
  <c r="H169" i="29"/>
  <c r="H165" i="29"/>
  <c r="N165" i="29" s="1"/>
  <c r="H162" i="29"/>
  <c r="H160" i="29"/>
  <c r="H145" i="29"/>
  <c r="H143" i="29"/>
  <c r="H135" i="29"/>
  <c r="N135" i="29" s="1"/>
  <c r="F88" i="29"/>
  <c r="H88" i="29" s="1"/>
  <c r="N88" i="29" s="1"/>
  <c r="E88" i="29"/>
  <c r="F82" i="29"/>
  <c r="H82" i="29" s="1"/>
  <c r="E82" i="29"/>
  <c r="F78" i="29"/>
  <c r="H78" i="29" s="1"/>
  <c r="E78" i="29"/>
  <c r="F217" i="29"/>
  <c r="H217" i="29" s="1"/>
  <c r="F213" i="29"/>
  <c r="H213" i="29" s="1"/>
  <c r="N213" i="29" s="1"/>
  <c r="E205" i="29"/>
  <c r="E203" i="29"/>
  <c r="H200" i="29"/>
  <c r="N200" i="29" s="1"/>
  <c r="E198" i="29"/>
  <c r="H190" i="29"/>
  <c r="H177" i="29"/>
  <c r="E171" i="29"/>
  <c r="E169" i="29"/>
  <c r="E165" i="29"/>
  <c r="E162" i="29"/>
  <c r="E160" i="29"/>
  <c r="E145" i="29"/>
  <c r="E143" i="29"/>
  <c r="E135" i="29"/>
  <c r="H133" i="29"/>
  <c r="N133" i="29" s="1"/>
  <c r="F84" i="29"/>
  <c r="H84" i="29" s="1"/>
  <c r="N84" i="29" s="1"/>
  <c r="E84" i="29"/>
  <c r="F63" i="29"/>
  <c r="H63" i="29" s="1"/>
  <c r="E63" i="29"/>
  <c r="F61" i="29"/>
  <c r="H61" i="29" s="1"/>
  <c r="E61" i="29"/>
  <c r="E121" i="29"/>
  <c r="E119" i="29"/>
  <c r="E117" i="29"/>
  <c r="E106" i="29"/>
  <c r="H95" i="29"/>
  <c r="E89" i="29"/>
  <c r="E85" i="29"/>
  <c r="E74" i="29"/>
  <c r="F54" i="29"/>
  <c r="H54" i="29" s="1"/>
  <c r="N54" i="29" s="1"/>
  <c r="E54" i="29"/>
  <c r="H106" i="29"/>
  <c r="H89" i="29"/>
  <c r="H85" i="29"/>
  <c r="N85" i="29" s="1"/>
  <c r="H59" i="29"/>
  <c r="H57" i="29"/>
  <c r="H53" i="29"/>
  <c r="N53" i="29" s="1"/>
  <c r="H50" i="29"/>
  <c r="H48" i="29"/>
  <c r="E31" i="29"/>
  <c r="F31" i="29"/>
  <c r="H31" i="29" s="1"/>
  <c r="F75" i="29"/>
  <c r="H75" i="29" s="1"/>
  <c r="H65" i="29"/>
  <c r="E59" i="29"/>
  <c r="E57" i="29"/>
  <c r="E53" i="29"/>
  <c r="E50" i="29"/>
  <c r="E48" i="29"/>
  <c r="E44" i="29"/>
  <c r="F44" i="29"/>
  <c r="H44" i="29" s="1"/>
  <c r="E27" i="29"/>
  <c r="F27" i="29"/>
  <c r="H27" i="29" s="1"/>
  <c r="C15" i="35"/>
  <c r="F15" i="35" s="1"/>
  <c r="D15" i="35"/>
  <c r="G15" i="35" s="1"/>
  <c r="C16" i="35"/>
  <c r="F16" i="35" s="1"/>
  <c r="D16" i="35"/>
  <c r="G16" i="35" s="1"/>
  <c r="C17" i="35"/>
  <c r="D17" i="35"/>
  <c r="G17" i="35" s="1"/>
  <c r="C18" i="35"/>
  <c r="E18" i="35" s="1"/>
  <c r="D18" i="35"/>
  <c r="G18" i="35" s="1"/>
  <c r="C19" i="35"/>
  <c r="D19" i="35"/>
  <c r="G19" i="35" s="1"/>
  <c r="C20" i="35"/>
  <c r="E20" i="35" s="1"/>
  <c r="D20" i="35"/>
  <c r="G20" i="35" s="1"/>
  <c r="C21" i="35"/>
  <c r="D21" i="35"/>
  <c r="G21" i="35" s="1"/>
  <c r="C22" i="35"/>
  <c r="E22" i="35" s="1"/>
  <c r="D22" i="35"/>
  <c r="G22" i="35" s="1"/>
  <c r="C23" i="35"/>
  <c r="F23" i="35" s="1"/>
  <c r="D23" i="35"/>
  <c r="G23" i="35" s="1"/>
  <c r="C24" i="35"/>
  <c r="F24" i="35" s="1"/>
  <c r="D24" i="35"/>
  <c r="G24" i="35" s="1"/>
  <c r="C26" i="35"/>
  <c r="E26" i="35" s="1"/>
  <c r="D26" i="35"/>
  <c r="G26" i="35" s="1"/>
  <c r="C27" i="35"/>
  <c r="D27" i="35"/>
  <c r="G27" i="35" s="1"/>
  <c r="C28" i="35"/>
  <c r="E28" i="35" s="1"/>
  <c r="D28" i="35"/>
  <c r="G28" i="35" s="1"/>
  <c r="C29" i="35"/>
  <c r="F29" i="35" s="1"/>
  <c r="D29" i="35"/>
  <c r="G29" i="35" s="1"/>
  <c r="C30" i="35"/>
  <c r="E30" i="35" s="1"/>
  <c r="D30" i="35"/>
  <c r="G30" i="35" s="1"/>
  <c r="C31" i="35"/>
  <c r="D31" i="35"/>
  <c r="G31" i="35" s="1"/>
  <c r="C32" i="35"/>
  <c r="E32" i="35" s="1"/>
  <c r="D32" i="35"/>
  <c r="G32" i="35" s="1"/>
  <c r="C33" i="35"/>
  <c r="E33" i="35" s="1"/>
  <c r="D33" i="35"/>
  <c r="G33" i="35" s="1"/>
  <c r="C34" i="35"/>
  <c r="E34" i="35" s="1"/>
  <c r="D34" i="35"/>
  <c r="G34" i="35" s="1"/>
  <c r="C35" i="35"/>
  <c r="D35" i="35"/>
  <c r="G35" i="35" s="1"/>
  <c r="C37" i="35"/>
  <c r="D37" i="35"/>
  <c r="G37" i="35" s="1"/>
  <c r="C38" i="35"/>
  <c r="E38" i="35" s="1"/>
  <c r="D38" i="35"/>
  <c r="G38" i="35" s="1"/>
  <c r="C39" i="35"/>
  <c r="F39" i="35" s="1"/>
  <c r="D39" i="35"/>
  <c r="G39" i="35" s="1"/>
  <c r="C40" i="35"/>
  <c r="E40" i="35" s="1"/>
  <c r="D40" i="35"/>
  <c r="G40" i="35" s="1"/>
  <c r="C41" i="35"/>
  <c r="D41" i="35"/>
  <c r="G41" i="35" s="1"/>
  <c r="C42" i="35"/>
  <c r="E42" i="35" s="1"/>
  <c r="D42" i="35"/>
  <c r="G42" i="35" s="1"/>
  <c r="C43" i="35"/>
  <c r="E43" i="35" s="1"/>
  <c r="D43" i="35"/>
  <c r="G43" i="35" s="1"/>
  <c r="C44" i="35"/>
  <c r="F44" i="35" s="1"/>
  <c r="D44" i="35"/>
  <c r="G44" i="35" s="1"/>
  <c r="C45" i="35"/>
  <c r="D45" i="35"/>
  <c r="G45" i="35" s="1"/>
  <c r="C46" i="35"/>
  <c r="E46" i="35" s="1"/>
  <c r="D46" i="35"/>
  <c r="G46" i="35" s="1"/>
  <c r="C48" i="35"/>
  <c r="E48" i="35" s="1"/>
  <c r="D48" i="35"/>
  <c r="G48" i="35" s="1"/>
  <c r="C49" i="35"/>
  <c r="E49" i="35" s="1"/>
  <c r="D49" i="35"/>
  <c r="G49" i="35" s="1"/>
  <c r="C50" i="35"/>
  <c r="E50" i="35" s="1"/>
  <c r="D50" i="35"/>
  <c r="G50" i="35" s="1"/>
  <c r="C51" i="35"/>
  <c r="D51" i="35"/>
  <c r="G51" i="35" s="1"/>
  <c r="C52" i="35"/>
  <c r="E52" i="35" s="1"/>
  <c r="D52" i="35"/>
  <c r="G52" i="35" s="1"/>
  <c r="C53" i="35"/>
  <c r="F53" i="35" s="1"/>
  <c r="D53" i="35"/>
  <c r="G53" i="35" s="1"/>
  <c r="C54" i="35"/>
  <c r="E54" i="35" s="1"/>
  <c r="D54" i="35"/>
  <c r="G54" i="35" s="1"/>
  <c r="C55" i="35"/>
  <c r="E55" i="35" s="1"/>
  <c r="D55" i="35"/>
  <c r="G55" i="35" s="1"/>
  <c r="C56" i="35"/>
  <c r="D56" i="35"/>
  <c r="G56" i="35" s="1"/>
  <c r="C57" i="35"/>
  <c r="E57" i="35" s="1"/>
  <c r="D57" i="35"/>
  <c r="G57" i="35" s="1"/>
  <c r="C59" i="35"/>
  <c r="F59" i="35" s="1"/>
  <c r="D59" i="35"/>
  <c r="G59" i="35" s="1"/>
  <c r="C60" i="35"/>
  <c r="F60" i="35" s="1"/>
  <c r="D60" i="35"/>
  <c r="G60" i="35" s="1"/>
  <c r="C61" i="35"/>
  <c r="D61" i="35"/>
  <c r="G61" i="35" s="1"/>
  <c r="C62" i="35"/>
  <c r="D62" i="35"/>
  <c r="G62" i="35" s="1"/>
  <c r="C63" i="35"/>
  <c r="F63" i="35" s="1"/>
  <c r="D63" i="35"/>
  <c r="G63" i="35" s="1"/>
  <c r="C64" i="35"/>
  <c r="E64" i="35" s="1"/>
  <c r="D64" i="35"/>
  <c r="G64" i="35" s="1"/>
  <c r="C65" i="35"/>
  <c r="D65" i="35"/>
  <c r="G65" i="35" s="1"/>
  <c r="C66" i="35"/>
  <c r="F66" i="35" s="1"/>
  <c r="D66" i="35"/>
  <c r="G66" i="35" s="1"/>
  <c r="C67" i="35"/>
  <c r="E67" i="35" s="1"/>
  <c r="D67" i="35"/>
  <c r="G67" i="35" s="1"/>
  <c r="C68" i="35"/>
  <c r="E68" i="35" s="1"/>
  <c r="D68" i="35"/>
  <c r="G68" i="35" s="1"/>
  <c r="C70" i="35"/>
  <c r="D70" i="35"/>
  <c r="G70" i="35" s="1"/>
  <c r="C71" i="35"/>
  <c r="E71" i="35" s="1"/>
  <c r="D71" i="35"/>
  <c r="G71" i="35" s="1"/>
  <c r="C72" i="35"/>
  <c r="F72" i="35" s="1"/>
  <c r="D72" i="35"/>
  <c r="G72" i="35" s="1"/>
  <c r="C73" i="35"/>
  <c r="D73" i="35"/>
  <c r="G73" i="35" s="1"/>
  <c r="C74" i="35"/>
  <c r="E74" i="35" s="1"/>
  <c r="D74" i="35"/>
  <c r="G74" i="35" s="1"/>
  <c r="C75" i="35"/>
  <c r="E75" i="35" s="1"/>
  <c r="D75" i="35"/>
  <c r="G75" i="35" s="1"/>
  <c r="C76" i="35"/>
  <c r="F76" i="35" s="1"/>
  <c r="D76" i="35"/>
  <c r="G76" i="35" s="1"/>
  <c r="C77" i="35"/>
  <c r="E77" i="35" s="1"/>
  <c r="D77" i="35"/>
  <c r="G77" i="35" s="1"/>
  <c r="C78" i="35"/>
  <c r="E78" i="35" s="1"/>
  <c r="D78" i="35"/>
  <c r="G78" i="35" s="1"/>
  <c r="C79" i="35"/>
  <c r="E79" i="35" s="1"/>
  <c r="D79" i="35"/>
  <c r="G79" i="35" s="1"/>
  <c r="C81" i="35"/>
  <c r="D81" i="35"/>
  <c r="G81" i="35" s="1"/>
  <c r="C82" i="35"/>
  <c r="F82" i="35" s="1"/>
  <c r="D82" i="35"/>
  <c r="G82" i="35" s="1"/>
  <c r="C83" i="35"/>
  <c r="D83" i="35"/>
  <c r="G83" i="35" s="1"/>
  <c r="C84" i="35"/>
  <c r="F84" i="35" s="1"/>
  <c r="D84" i="35"/>
  <c r="G84" i="35" s="1"/>
  <c r="C85" i="35"/>
  <c r="E85" i="35" s="1"/>
  <c r="D85" i="35"/>
  <c r="G85" i="35" s="1"/>
  <c r="C86" i="35"/>
  <c r="D86" i="35"/>
  <c r="G86" i="35" s="1"/>
  <c r="C87" i="35"/>
  <c r="F87" i="35" s="1"/>
  <c r="D87" i="35"/>
  <c r="G87" i="35" s="1"/>
  <c r="C88" i="35"/>
  <c r="E88" i="35" s="1"/>
  <c r="D88" i="35"/>
  <c r="G88" i="35" s="1"/>
  <c r="C89" i="35"/>
  <c r="D89" i="35"/>
  <c r="G89" i="35" s="1"/>
  <c r="C90" i="35"/>
  <c r="F90" i="35" s="1"/>
  <c r="D90" i="35"/>
  <c r="G90" i="35" s="1"/>
  <c r="C92" i="35"/>
  <c r="F92" i="35" s="1"/>
  <c r="D92" i="35"/>
  <c r="G92" i="35" s="1"/>
  <c r="C93" i="35"/>
  <c r="D93" i="35"/>
  <c r="G93" i="35" s="1"/>
  <c r="C94" i="35"/>
  <c r="F94" i="35" s="1"/>
  <c r="D94" i="35"/>
  <c r="G94" i="35" s="1"/>
  <c r="C95" i="35"/>
  <c r="E95" i="35" s="1"/>
  <c r="D95" i="35"/>
  <c r="G95" i="35" s="1"/>
  <c r="C96" i="35"/>
  <c r="F96" i="35" s="1"/>
  <c r="D96" i="35"/>
  <c r="G96" i="35" s="1"/>
  <c r="C97" i="35"/>
  <c r="F97" i="35" s="1"/>
  <c r="D97" i="35"/>
  <c r="G97" i="35" s="1"/>
  <c r="C98" i="35"/>
  <c r="F98" i="35" s="1"/>
  <c r="D98" i="35"/>
  <c r="G98" i="35" s="1"/>
  <c r="C99" i="35"/>
  <c r="E99" i="35" s="1"/>
  <c r="D99" i="35"/>
  <c r="G99" i="35" s="1"/>
  <c r="C100" i="35"/>
  <c r="D100" i="35"/>
  <c r="G100" i="35" s="1"/>
  <c r="C101" i="35"/>
  <c r="D101" i="35"/>
  <c r="G101" i="35" s="1"/>
  <c r="C103" i="35"/>
  <c r="E103" i="35" s="1"/>
  <c r="D103" i="35"/>
  <c r="G103" i="35" s="1"/>
  <c r="C104" i="35"/>
  <c r="D104" i="35"/>
  <c r="G104" i="35" s="1"/>
  <c r="C105" i="35"/>
  <c r="E105" i="35" s="1"/>
  <c r="D105" i="35"/>
  <c r="G105" i="35" s="1"/>
  <c r="C106" i="35"/>
  <c r="F106" i="35" s="1"/>
  <c r="D106" i="35"/>
  <c r="G106" i="35" s="1"/>
  <c r="C107" i="35"/>
  <c r="E107" i="35" s="1"/>
  <c r="D107" i="35"/>
  <c r="G107" i="35" s="1"/>
  <c r="C108" i="35"/>
  <c r="E108" i="35" s="1"/>
  <c r="D108" i="35"/>
  <c r="G108" i="35" s="1"/>
  <c r="C109" i="35"/>
  <c r="F109" i="35" s="1"/>
  <c r="D109" i="35"/>
  <c r="G109" i="35" s="1"/>
  <c r="C110" i="35"/>
  <c r="F110" i="35" s="1"/>
  <c r="D110" i="35"/>
  <c r="G110" i="35" s="1"/>
  <c r="C111" i="35"/>
  <c r="F111" i="35" s="1"/>
  <c r="D111" i="35"/>
  <c r="G111" i="35" s="1"/>
  <c r="C112" i="35"/>
  <c r="E112" i="35" s="1"/>
  <c r="D112" i="35"/>
  <c r="G112" i="35" s="1"/>
  <c r="C114" i="35"/>
  <c r="E114" i="35" s="1"/>
  <c r="D114" i="35"/>
  <c r="G114" i="35" s="1"/>
  <c r="C115" i="35"/>
  <c r="D115" i="35"/>
  <c r="G115" i="35" s="1"/>
  <c r="C116" i="35"/>
  <c r="F116" i="35" s="1"/>
  <c r="D116" i="35"/>
  <c r="G116" i="35" s="1"/>
  <c r="C117" i="35"/>
  <c r="F117" i="35" s="1"/>
  <c r="D117" i="35"/>
  <c r="G117" i="35" s="1"/>
  <c r="C118" i="35"/>
  <c r="E118" i="35" s="1"/>
  <c r="D118" i="35"/>
  <c r="G118" i="35" s="1"/>
  <c r="C119" i="35"/>
  <c r="F119" i="35" s="1"/>
  <c r="D119" i="35"/>
  <c r="G119" i="35" s="1"/>
  <c r="C120" i="35"/>
  <c r="E120" i="35" s="1"/>
  <c r="D120" i="35"/>
  <c r="G120" i="35" s="1"/>
  <c r="C121" i="35"/>
  <c r="D121" i="35"/>
  <c r="G121" i="35" s="1"/>
  <c r="C122" i="35"/>
  <c r="D122" i="35"/>
  <c r="G122" i="35" s="1"/>
  <c r="C123" i="35"/>
  <c r="D123" i="35"/>
  <c r="G123" i="35" s="1"/>
  <c r="C125" i="35"/>
  <c r="F125" i="35" s="1"/>
  <c r="D125" i="35"/>
  <c r="G125" i="35" s="1"/>
  <c r="C126" i="35"/>
  <c r="E126" i="35" s="1"/>
  <c r="D126" i="35"/>
  <c r="G126" i="35" s="1"/>
  <c r="C127" i="35"/>
  <c r="D127" i="35"/>
  <c r="G127" i="35" s="1"/>
  <c r="C128" i="35"/>
  <c r="D128" i="35"/>
  <c r="G128" i="35" s="1"/>
  <c r="C129" i="35"/>
  <c r="D129" i="35"/>
  <c r="G129" i="35" s="1"/>
  <c r="C130" i="35"/>
  <c r="F130" i="35" s="1"/>
  <c r="D130" i="35"/>
  <c r="G130" i="35" s="1"/>
  <c r="C131" i="35"/>
  <c r="D131" i="35"/>
  <c r="G131" i="35" s="1"/>
  <c r="C132" i="35"/>
  <c r="E132" i="35" s="1"/>
  <c r="D132" i="35"/>
  <c r="G132" i="35" s="1"/>
  <c r="C133" i="35"/>
  <c r="F133" i="35" s="1"/>
  <c r="D133" i="35"/>
  <c r="G133" i="35" s="1"/>
  <c r="C134" i="35"/>
  <c r="E134" i="35" s="1"/>
  <c r="D134" i="35"/>
  <c r="G134" i="35" s="1"/>
  <c r="C136" i="35"/>
  <c r="F136" i="35" s="1"/>
  <c r="D136" i="35"/>
  <c r="G136" i="35" s="1"/>
  <c r="C137" i="35"/>
  <c r="D137" i="35"/>
  <c r="G137" i="35" s="1"/>
  <c r="C138" i="35"/>
  <c r="D138" i="35"/>
  <c r="G138" i="35" s="1"/>
  <c r="C139" i="35"/>
  <c r="F139" i="35" s="1"/>
  <c r="D139" i="35"/>
  <c r="G139" i="35" s="1"/>
  <c r="C140" i="35"/>
  <c r="F140" i="35" s="1"/>
  <c r="D140" i="35"/>
  <c r="G140" i="35" s="1"/>
  <c r="C141" i="35"/>
  <c r="D141" i="35"/>
  <c r="G141" i="35" s="1"/>
  <c r="C142" i="35"/>
  <c r="D142" i="35"/>
  <c r="G142" i="35" s="1"/>
  <c r="C143" i="35"/>
  <c r="D143" i="35"/>
  <c r="G143" i="35" s="1"/>
  <c r="C144" i="35"/>
  <c r="D144" i="35"/>
  <c r="G144" i="35" s="1"/>
  <c r="C145" i="35"/>
  <c r="F145" i="35" s="1"/>
  <c r="D145" i="35"/>
  <c r="G145" i="35" s="1"/>
  <c r="C147" i="35"/>
  <c r="D147" i="35"/>
  <c r="G147" i="35" s="1"/>
  <c r="C148" i="35"/>
  <c r="E148" i="35" s="1"/>
  <c r="D148" i="35"/>
  <c r="G148" i="35" s="1"/>
  <c r="C149" i="35"/>
  <c r="D149" i="35"/>
  <c r="G149" i="35" s="1"/>
  <c r="C150" i="35"/>
  <c r="D150" i="35"/>
  <c r="G150" i="35" s="1"/>
  <c r="C151" i="35"/>
  <c r="D151" i="35"/>
  <c r="G151" i="35" s="1"/>
  <c r="C152" i="35"/>
  <c r="D152" i="35"/>
  <c r="G152" i="35" s="1"/>
  <c r="C153" i="35"/>
  <c r="D153" i="35"/>
  <c r="G153" i="35" s="1"/>
  <c r="C154" i="35"/>
  <c r="D154" i="35"/>
  <c r="G154" i="35" s="1"/>
  <c r="C155" i="35"/>
  <c r="D155" i="35"/>
  <c r="G155" i="35" s="1"/>
  <c r="C156" i="35"/>
  <c r="E156" i="35" s="1"/>
  <c r="D156" i="35"/>
  <c r="G156" i="35" s="1"/>
  <c r="C158" i="35"/>
  <c r="E158" i="35" s="1"/>
  <c r="D158" i="35"/>
  <c r="G158" i="35" s="1"/>
  <c r="C159" i="35"/>
  <c r="D159" i="35"/>
  <c r="G159" i="35" s="1"/>
  <c r="C160" i="35"/>
  <c r="E160" i="35" s="1"/>
  <c r="D160" i="35"/>
  <c r="G160" i="35" s="1"/>
  <c r="C161" i="35"/>
  <c r="F161" i="35" s="1"/>
  <c r="D161" i="35"/>
  <c r="G161" i="35" s="1"/>
  <c r="C162" i="35"/>
  <c r="E162" i="35" s="1"/>
  <c r="D162" i="35"/>
  <c r="G162" i="35" s="1"/>
  <c r="C163" i="35"/>
  <c r="D163" i="35"/>
  <c r="G163" i="35" s="1"/>
  <c r="C164" i="35"/>
  <c r="D164" i="35"/>
  <c r="G164" i="35" s="1"/>
  <c r="C165" i="35"/>
  <c r="D165" i="35"/>
  <c r="G165" i="35" s="1"/>
  <c r="C166" i="35"/>
  <c r="E166" i="35" s="1"/>
  <c r="D166" i="35"/>
  <c r="G166" i="35" s="1"/>
  <c r="C167" i="35"/>
  <c r="F167" i="35" s="1"/>
  <c r="D167" i="35"/>
  <c r="G167" i="35" s="1"/>
  <c r="C169" i="35"/>
  <c r="F169" i="35" s="1"/>
  <c r="D169" i="35"/>
  <c r="G169" i="35" s="1"/>
  <c r="C170" i="35"/>
  <c r="F170" i="35" s="1"/>
  <c r="D170" i="35"/>
  <c r="G170" i="35" s="1"/>
  <c r="C171" i="35"/>
  <c r="F171" i="35" s="1"/>
  <c r="D171" i="35"/>
  <c r="G171" i="35" s="1"/>
  <c r="C172" i="35"/>
  <c r="D172" i="35"/>
  <c r="G172" i="35" s="1"/>
  <c r="C173" i="35"/>
  <c r="D173" i="35"/>
  <c r="G173" i="35" s="1"/>
  <c r="C174" i="35"/>
  <c r="D174" i="35"/>
  <c r="G174" i="35" s="1"/>
  <c r="C175" i="35"/>
  <c r="D175" i="35"/>
  <c r="G175" i="35" s="1"/>
  <c r="C176" i="35"/>
  <c r="D176" i="35"/>
  <c r="G176" i="35" s="1"/>
  <c r="C177" i="35"/>
  <c r="D177" i="35"/>
  <c r="G177" i="35" s="1"/>
  <c r="C178" i="35"/>
  <c r="D178" i="35"/>
  <c r="G178" i="35" s="1"/>
  <c r="C180" i="35"/>
  <c r="E180" i="35" s="1"/>
  <c r="D180" i="35"/>
  <c r="G180" i="35" s="1"/>
  <c r="C181" i="35"/>
  <c r="F181" i="35" s="1"/>
  <c r="D181" i="35"/>
  <c r="G181" i="35" s="1"/>
  <c r="C182" i="35"/>
  <c r="E182" i="35" s="1"/>
  <c r="D182" i="35"/>
  <c r="G182" i="35" s="1"/>
  <c r="C183" i="35"/>
  <c r="F183" i="35" s="1"/>
  <c r="D183" i="35"/>
  <c r="G183" i="35" s="1"/>
  <c r="C184" i="35"/>
  <c r="D184" i="35"/>
  <c r="G184" i="35" s="1"/>
  <c r="C185" i="35"/>
  <c r="F185" i="35" s="1"/>
  <c r="D185" i="35"/>
  <c r="G185" i="35" s="1"/>
  <c r="C186" i="35"/>
  <c r="E186" i="35" s="1"/>
  <c r="D186" i="35"/>
  <c r="G186" i="35" s="1"/>
  <c r="C187" i="35"/>
  <c r="D187" i="35"/>
  <c r="G187" i="35" s="1"/>
  <c r="C188" i="35"/>
  <c r="F188" i="35" s="1"/>
  <c r="D188" i="35"/>
  <c r="G188" i="35" s="1"/>
  <c r="C189" i="35"/>
  <c r="D189" i="35"/>
  <c r="G189" i="35" s="1"/>
  <c r="C191" i="35"/>
  <c r="F191" i="35" s="1"/>
  <c r="D191" i="35"/>
  <c r="G191" i="35" s="1"/>
  <c r="C192" i="35"/>
  <c r="D192" i="35"/>
  <c r="G192" i="35" s="1"/>
  <c r="C193" i="35"/>
  <c r="D193" i="35"/>
  <c r="G193" i="35" s="1"/>
  <c r="C194" i="35"/>
  <c r="D194" i="35"/>
  <c r="G194" i="35" s="1"/>
  <c r="C195" i="35"/>
  <c r="D195" i="35"/>
  <c r="G195" i="35" s="1"/>
  <c r="C196" i="35"/>
  <c r="E196" i="35" s="1"/>
  <c r="D196" i="35"/>
  <c r="G196" i="35" s="1"/>
  <c r="C197" i="35"/>
  <c r="F197" i="35" s="1"/>
  <c r="D197" i="35"/>
  <c r="G197" i="35" s="1"/>
  <c r="C198" i="35"/>
  <c r="F198" i="35" s="1"/>
  <c r="D198" i="35"/>
  <c r="G198" i="35" s="1"/>
  <c r="C199" i="35"/>
  <c r="D199" i="35"/>
  <c r="G199" i="35" s="1"/>
  <c r="C200" i="35"/>
  <c r="D200" i="35"/>
  <c r="G200" i="35" s="1"/>
  <c r="C202" i="35"/>
  <c r="D202" i="35"/>
  <c r="G202" i="35" s="1"/>
  <c r="C203" i="35"/>
  <c r="D203" i="35"/>
  <c r="G203" i="35" s="1"/>
  <c r="C204" i="35"/>
  <c r="D204" i="35"/>
  <c r="G204" i="35" s="1"/>
  <c r="C205" i="35"/>
  <c r="D205" i="35"/>
  <c r="G205" i="35" s="1"/>
  <c r="C206" i="35"/>
  <c r="D206" i="35"/>
  <c r="G206" i="35" s="1"/>
  <c r="C207" i="35"/>
  <c r="D207" i="35"/>
  <c r="G207" i="35" s="1"/>
  <c r="C208" i="35"/>
  <c r="E208" i="35" s="1"/>
  <c r="D208" i="35"/>
  <c r="G208" i="35" s="1"/>
  <c r="C209" i="35"/>
  <c r="D209" i="35"/>
  <c r="G209" i="35" s="1"/>
  <c r="C210" i="35"/>
  <c r="D210" i="35"/>
  <c r="G210" i="35" s="1"/>
  <c r="C211" i="35"/>
  <c r="F211" i="35" s="1"/>
  <c r="D211" i="35"/>
  <c r="G211" i="35" s="1"/>
  <c r="C213" i="35"/>
  <c r="D213" i="35"/>
  <c r="G213" i="35" s="1"/>
  <c r="C214" i="35"/>
  <c r="D214" i="35"/>
  <c r="G214" i="35" s="1"/>
  <c r="C215" i="35"/>
  <c r="D215" i="35"/>
  <c r="G215" i="35" s="1"/>
  <c r="C216" i="35"/>
  <c r="D216" i="35"/>
  <c r="G216" i="35" s="1"/>
  <c r="C217" i="35"/>
  <c r="F217" i="35" s="1"/>
  <c r="D217" i="35"/>
  <c r="G217" i="35" s="1"/>
  <c r="C218" i="35"/>
  <c r="D218" i="35"/>
  <c r="G218" i="35" s="1"/>
  <c r="C219" i="35"/>
  <c r="D219" i="35"/>
  <c r="G219" i="35" s="1"/>
  <c r="C220" i="35"/>
  <c r="D220" i="35"/>
  <c r="G220" i="35" s="1"/>
  <c r="C221" i="35"/>
  <c r="D221" i="35"/>
  <c r="G221" i="35" s="1"/>
  <c r="C222" i="35"/>
  <c r="D222" i="35"/>
  <c r="G222" i="35" s="1"/>
  <c r="C224" i="35"/>
  <c r="D224" i="35"/>
  <c r="G224" i="35" s="1"/>
  <c r="C225" i="35"/>
  <c r="F225" i="35" s="1"/>
  <c r="D225" i="35"/>
  <c r="G225" i="35" s="1"/>
  <c r="C226" i="35"/>
  <c r="D226" i="35"/>
  <c r="G226" i="35" s="1"/>
  <c r="C227" i="35"/>
  <c r="F227" i="35" s="1"/>
  <c r="D227" i="35"/>
  <c r="G227" i="35" s="1"/>
  <c r="C228" i="35"/>
  <c r="D228" i="35"/>
  <c r="G228" i="35" s="1"/>
  <c r="C229" i="35"/>
  <c r="D229" i="35"/>
  <c r="G229" i="35" s="1"/>
  <c r="C230" i="35"/>
  <c r="D230" i="35"/>
  <c r="G230" i="35" s="1"/>
  <c r="C231" i="35"/>
  <c r="D231" i="35"/>
  <c r="G231" i="35" s="1"/>
  <c r="C232" i="35"/>
  <c r="E232" i="35" s="1"/>
  <c r="D232" i="35"/>
  <c r="G232" i="35" s="1"/>
  <c r="C233" i="35"/>
  <c r="F233" i="35" s="1"/>
  <c r="D233" i="35"/>
  <c r="G233" i="35" s="1"/>
  <c r="C235" i="35"/>
  <c r="D235" i="35"/>
  <c r="G235" i="35" s="1"/>
  <c r="C236" i="35"/>
  <c r="D236" i="35"/>
  <c r="G236" i="35" s="1"/>
  <c r="C237" i="35"/>
  <c r="D237" i="35"/>
  <c r="G237" i="35" s="1"/>
  <c r="C238" i="35"/>
  <c r="F238" i="35" s="1"/>
  <c r="D238" i="35"/>
  <c r="G238" i="35" s="1"/>
  <c r="C239" i="35"/>
  <c r="F239" i="35" s="1"/>
  <c r="D239" i="35"/>
  <c r="G239" i="35" s="1"/>
  <c r="C240" i="35"/>
  <c r="E240" i="35" s="1"/>
  <c r="D240" i="35"/>
  <c r="G240" i="35" s="1"/>
  <c r="C241" i="35"/>
  <c r="F241" i="35" s="1"/>
  <c r="D241" i="35"/>
  <c r="G241" i="35" s="1"/>
  <c r="C242" i="35"/>
  <c r="E242" i="35" s="1"/>
  <c r="D242" i="35"/>
  <c r="G242" i="35" s="1"/>
  <c r="C243" i="35"/>
  <c r="D243" i="35"/>
  <c r="G243" i="35" s="1"/>
  <c r="C244" i="35"/>
  <c r="E244" i="35" s="1"/>
  <c r="D244" i="35"/>
  <c r="G244" i="35" s="1"/>
  <c r="C246" i="35"/>
  <c r="D246" i="35"/>
  <c r="G246" i="35" s="1"/>
  <c r="C247" i="35"/>
  <c r="F247" i="35" s="1"/>
  <c r="D247" i="35"/>
  <c r="G247" i="35" s="1"/>
  <c r="C248" i="35"/>
  <c r="D248" i="35"/>
  <c r="G248" i="35" s="1"/>
  <c r="C249" i="35"/>
  <c r="D249" i="35"/>
  <c r="G249" i="35" s="1"/>
  <c r="C250" i="35"/>
  <c r="D250" i="35"/>
  <c r="G250" i="35" s="1"/>
  <c r="C251" i="35"/>
  <c r="D251" i="35"/>
  <c r="G251" i="35" s="1"/>
  <c r="C252" i="35"/>
  <c r="F252" i="35" s="1"/>
  <c r="D252" i="35"/>
  <c r="G252" i="35" s="1"/>
  <c r="C253" i="35"/>
  <c r="F253" i="35" s="1"/>
  <c r="D253" i="35"/>
  <c r="G253" i="35" s="1"/>
  <c r="C254" i="35"/>
  <c r="E254" i="35" s="1"/>
  <c r="D254" i="35"/>
  <c r="G254" i="35" s="1"/>
  <c r="C255" i="35"/>
  <c r="F255" i="35" s="1"/>
  <c r="D255" i="35"/>
  <c r="G255" i="35" s="1"/>
  <c r="C257" i="35"/>
  <c r="D257" i="35"/>
  <c r="G257" i="35" s="1"/>
  <c r="C258" i="35"/>
  <c r="E258" i="35" s="1"/>
  <c r="D258" i="35"/>
  <c r="G258" i="35" s="1"/>
  <c r="C259" i="35"/>
  <c r="F259" i="35" s="1"/>
  <c r="D259" i="35"/>
  <c r="G259" i="35" s="1"/>
  <c r="C260" i="35"/>
  <c r="D260" i="35"/>
  <c r="G260" i="35" s="1"/>
  <c r="C261" i="35"/>
  <c r="D261" i="35"/>
  <c r="G261" i="35" s="1"/>
  <c r="C262" i="35"/>
  <c r="D262" i="35"/>
  <c r="G262" i="35" s="1"/>
  <c r="C263" i="35"/>
  <c r="F263" i="35" s="1"/>
  <c r="D263" i="35"/>
  <c r="G263" i="35" s="1"/>
  <c r="C264" i="35"/>
  <c r="D264" i="35"/>
  <c r="G264" i="35" s="1"/>
  <c r="C265" i="35"/>
  <c r="D265" i="35"/>
  <c r="G265" i="35" s="1"/>
  <c r="C266" i="35"/>
  <c r="E266" i="35" s="1"/>
  <c r="D266" i="35"/>
  <c r="G266" i="35" s="1"/>
  <c r="C268" i="35"/>
  <c r="D268" i="35"/>
  <c r="G268" i="35" s="1"/>
  <c r="C269" i="35"/>
  <c r="F269" i="35" s="1"/>
  <c r="D269" i="35"/>
  <c r="G269" i="35" s="1"/>
  <c r="C270" i="35"/>
  <c r="E270" i="35" s="1"/>
  <c r="D270" i="35"/>
  <c r="G270" i="35" s="1"/>
  <c r="C271" i="35"/>
  <c r="D271" i="35"/>
  <c r="G271" i="35" s="1"/>
  <c r="C272" i="35"/>
  <c r="D272" i="35"/>
  <c r="G272" i="35" s="1"/>
  <c r="C273" i="35"/>
  <c r="D273" i="35"/>
  <c r="G273" i="35" s="1"/>
  <c r="C274" i="35"/>
  <c r="E274" i="35" s="1"/>
  <c r="D274" i="35"/>
  <c r="G274" i="35" s="1"/>
  <c r="C275" i="35"/>
  <c r="D275" i="35"/>
  <c r="G275" i="35" s="1"/>
  <c r="C276" i="35"/>
  <c r="E276" i="35" s="1"/>
  <c r="D276" i="35"/>
  <c r="G276" i="35" s="1"/>
  <c r="C277" i="35"/>
  <c r="D277" i="35"/>
  <c r="G277" i="35" s="1"/>
  <c r="C279" i="35"/>
  <c r="D279" i="35"/>
  <c r="G279" i="35" s="1"/>
  <c r="C280" i="35"/>
  <c r="D280" i="35"/>
  <c r="G280" i="35" s="1"/>
  <c r="C281" i="35"/>
  <c r="D281" i="35"/>
  <c r="G281" i="35" s="1"/>
  <c r="C282" i="35"/>
  <c r="D282" i="35"/>
  <c r="G282" i="35" s="1"/>
  <c r="C283" i="35"/>
  <c r="F283" i="35" s="1"/>
  <c r="D283" i="35"/>
  <c r="G283" i="35" s="1"/>
  <c r="C284" i="35"/>
  <c r="D284" i="35"/>
  <c r="G284" i="35" s="1"/>
  <c r="C285" i="35"/>
  <c r="D285" i="35"/>
  <c r="G285" i="35" s="1"/>
  <c r="C286" i="35"/>
  <c r="E286" i="35" s="1"/>
  <c r="D286" i="35"/>
  <c r="G286" i="35" s="1"/>
  <c r="C287" i="35"/>
  <c r="F287" i="35" s="1"/>
  <c r="D287" i="35"/>
  <c r="G287" i="35" s="1"/>
  <c r="C288" i="35"/>
  <c r="E288" i="35" s="1"/>
  <c r="D288" i="35"/>
  <c r="G288" i="35" s="1"/>
  <c r="C290" i="35"/>
  <c r="D290" i="35"/>
  <c r="G290" i="35" s="1"/>
  <c r="C291" i="35"/>
  <c r="F291" i="35" s="1"/>
  <c r="D291" i="35"/>
  <c r="G291" i="35" s="1"/>
  <c r="C292" i="35"/>
  <c r="D292" i="35"/>
  <c r="G292" i="35" s="1"/>
  <c r="C293" i="35"/>
  <c r="D293" i="35"/>
  <c r="G293" i="35" s="1"/>
  <c r="C294" i="35"/>
  <c r="D294" i="35"/>
  <c r="G294" i="35" s="1"/>
  <c r="C295" i="35"/>
  <c r="F295" i="35" s="1"/>
  <c r="D295" i="35"/>
  <c r="G295" i="35" s="1"/>
  <c r="C296" i="35"/>
  <c r="D296" i="35"/>
  <c r="G296" i="35" s="1"/>
  <c r="C297" i="35"/>
  <c r="D297" i="35"/>
  <c r="G297" i="35" s="1"/>
  <c r="C298" i="35"/>
  <c r="D298" i="35"/>
  <c r="G298" i="35" s="1"/>
  <c r="C299" i="35"/>
  <c r="F299" i="35" s="1"/>
  <c r="D299" i="35"/>
  <c r="G299" i="35" s="1"/>
  <c r="C301" i="35"/>
  <c r="D301" i="35"/>
  <c r="G301" i="35" s="1"/>
  <c r="C302" i="35"/>
  <c r="D302" i="35"/>
  <c r="G302" i="35" s="1"/>
  <c r="C303" i="35"/>
  <c r="D303" i="35"/>
  <c r="G303" i="35" s="1"/>
  <c r="C304" i="35"/>
  <c r="D304" i="35"/>
  <c r="G304" i="35" s="1"/>
  <c r="C305" i="35"/>
  <c r="D305" i="35"/>
  <c r="G305" i="35" s="1"/>
  <c r="C306" i="35"/>
  <c r="D306" i="35"/>
  <c r="G306" i="35" s="1"/>
  <c r="C307" i="35"/>
  <c r="D307" i="35"/>
  <c r="G307" i="35" s="1"/>
  <c r="C308" i="35"/>
  <c r="D308" i="35"/>
  <c r="G308" i="35" s="1"/>
  <c r="C309" i="35"/>
  <c r="D309" i="35"/>
  <c r="G309" i="35" s="1"/>
  <c r="C310" i="35"/>
  <c r="E310" i="35" s="1"/>
  <c r="D310" i="35"/>
  <c r="G310" i="35" s="1"/>
  <c r="C312" i="35"/>
  <c r="D312" i="35"/>
  <c r="G312" i="35" s="1"/>
  <c r="C313" i="35"/>
  <c r="D313" i="35"/>
  <c r="G313" i="35" s="1"/>
  <c r="C314" i="35"/>
  <c r="D314" i="35"/>
  <c r="G314" i="35" s="1"/>
  <c r="C315" i="35"/>
  <c r="D315" i="35"/>
  <c r="G315" i="35" s="1"/>
  <c r="C316" i="35"/>
  <c r="D316" i="35"/>
  <c r="G316" i="35" s="1"/>
  <c r="C317" i="35"/>
  <c r="D317" i="35"/>
  <c r="G317" i="35" s="1"/>
  <c r="C318" i="35"/>
  <c r="D318" i="35"/>
  <c r="G318" i="35" s="1"/>
  <c r="C319" i="35"/>
  <c r="D319" i="35"/>
  <c r="G319" i="35" s="1"/>
  <c r="C320" i="35"/>
  <c r="D320" i="35"/>
  <c r="G320" i="35" s="1"/>
  <c r="C321" i="35"/>
  <c r="D321" i="35"/>
  <c r="G321" i="35" s="1"/>
  <c r="C323" i="35"/>
  <c r="D323" i="35"/>
  <c r="G323" i="35" s="1"/>
  <c r="C324" i="35"/>
  <c r="D324" i="35"/>
  <c r="G324" i="35" s="1"/>
  <c r="C325" i="35"/>
  <c r="D325" i="35"/>
  <c r="G325" i="35" s="1"/>
  <c r="C326" i="35"/>
  <c r="E326" i="35" s="1"/>
  <c r="D326" i="35"/>
  <c r="G326" i="35" s="1"/>
  <c r="C327" i="35"/>
  <c r="D327" i="35"/>
  <c r="G327" i="35" s="1"/>
  <c r="C328" i="35"/>
  <c r="D328" i="35"/>
  <c r="G328" i="35" s="1"/>
  <c r="C329" i="35"/>
  <c r="F329" i="35" s="1"/>
  <c r="D329" i="35"/>
  <c r="G329" i="35" s="1"/>
  <c r="C330" i="35"/>
  <c r="D330" i="35"/>
  <c r="G330" i="35" s="1"/>
  <c r="C331" i="35"/>
  <c r="D331" i="35"/>
  <c r="G331" i="35" s="1"/>
  <c r="C332" i="35"/>
  <c r="D332" i="35"/>
  <c r="G332" i="35" s="1"/>
  <c r="C334" i="35"/>
  <c r="D334" i="35"/>
  <c r="G334" i="35" s="1"/>
  <c r="C335" i="35"/>
  <c r="D335" i="35"/>
  <c r="G335" i="35" s="1"/>
  <c r="C336" i="35"/>
  <c r="D336" i="35"/>
  <c r="G336" i="35" s="1"/>
  <c r="C337" i="35"/>
  <c r="D337" i="35"/>
  <c r="G337" i="35" s="1"/>
  <c r="C338" i="35"/>
  <c r="F338" i="35" s="1"/>
  <c r="D338" i="35"/>
  <c r="G338" i="35" s="1"/>
  <c r="C339" i="35"/>
  <c r="D339" i="35"/>
  <c r="G339" i="35" s="1"/>
  <c r="C340" i="35"/>
  <c r="D340" i="35"/>
  <c r="G340" i="35" s="1"/>
  <c r="C341" i="35"/>
  <c r="D341" i="35"/>
  <c r="G341" i="35" s="1"/>
  <c r="C342" i="35"/>
  <c r="D342" i="35"/>
  <c r="G342" i="35" s="1"/>
  <c r="C343" i="35"/>
  <c r="D343" i="35"/>
  <c r="G343" i="35" s="1"/>
  <c r="C345" i="35"/>
  <c r="D345" i="35"/>
  <c r="G345" i="35" s="1"/>
  <c r="C346" i="35"/>
  <c r="D346" i="35"/>
  <c r="G346" i="35" s="1"/>
  <c r="C347" i="35"/>
  <c r="D347" i="35"/>
  <c r="G347" i="35" s="1"/>
  <c r="C348" i="35"/>
  <c r="D348" i="35"/>
  <c r="G348" i="35" s="1"/>
  <c r="C349" i="35"/>
  <c r="E349" i="35" s="1"/>
  <c r="D349" i="35"/>
  <c r="G349" i="35" s="1"/>
  <c r="C350" i="35"/>
  <c r="D350" i="35"/>
  <c r="G350" i="35" s="1"/>
  <c r="C351" i="35"/>
  <c r="D351" i="35"/>
  <c r="G351" i="35" s="1"/>
  <c r="C352" i="35"/>
  <c r="D352" i="35"/>
  <c r="G352" i="35" s="1"/>
  <c r="C353" i="35"/>
  <c r="D353" i="35"/>
  <c r="G353" i="35" s="1"/>
  <c r="C354" i="35"/>
  <c r="D354" i="35"/>
  <c r="G354" i="35" s="1"/>
  <c r="C356" i="35"/>
  <c r="D356" i="35"/>
  <c r="G356" i="35" s="1"/>
  <c r="C357" i="35"/>
  <c r="D357" i="35"/>
  <c r="G357" i="35" s="1"/>
  <c r="C358" i="35"/>
  <c r="E358" i="35" s="1"/>
  <c r="D358" i="35"/>
  <c r="G358" i="35" s="1"/>
  <c r="C359" i="35"/>
  <c r="D359" i="35"/>
  <c r="G359" i="35" s="1"/>
  <c r="C360" i="35"/>
  <c r="E360" i="35" s="1"/>
  <c r="D360" i="35"/>
  <c r="G360" i="35" s="1"/>
  <c r="C361" i="35"/>
  <c r="D361" i="35"/>
  <c r="G361" i="35" s="1"/>
  <c r="C362" i="35"/>
  <c r="F362" i="35" s="1"/>
  <c r="D362" i="35"/>
  <c r="G362" i="35" s="1"/>
  <c r="C363" i="35"/>
  <c r="E363" i="35" s="1"/>
  <c r="D363" i="35"/>
  <c r="G363" i="35" s="1"/>
  <c r="C364" i="35"/>
  <c r="D364" i="35"/>
  <c r="G364" i="35" s="1"/>
  <c r="C365" i="35"/>
  <c r="D365" i="35"/>
  <c r="G365" i="35" s="1"/>
  <c r="C367" i="35"/>
  <c r="D367" i="35"/>
  <c r="G367" i="35" s="1"/>
  <c r="C368" i="35"/>
  <c r="D368" i="35"/>
  <c r="G368" i="35" s="1"/>
  <c r="C369" i="35"/>
  <c r="E369" i="35" s="1"/>
  <c r="D369" i="35"/>
  <c r="G369" i="35" s="1"/>
  <c r="C370" i="35"/>
  <c r="E370" i="35" s="1"/>
  <c r="D370" i="35"/>
  <c r="G370" i="35" s="1"/>
  <c r="C371" i="35"/>
  <c r="D371" i="35"/>
  <c r="G371" i="35" s="1"/>
  <c r="C372" i="35"/>
  <c r="D372" i="35"/>
  <c r="G372" i="35" s="1"/>
  <c r="C373" i="35"/>
  <c r="D373" i="35"/>
  <c r="G373" i="35" s="1"/>
  <c r="C374" i="35"/>
  <c r="D374" i="35"/>
  <c r="G374" i="35" s="1"/>
  <c r="C375" i="35"/>
  <c r="D375" i="35"/>
  <c r="G375" i="35" s="1"/>
  <c r="C376" i="35"/>
  <c r="D376" i="35"/>
  <c r="G376" i="35" s="1"/>
  <c r="C378" i="35"/>
  <c r="E378" i="35" s="1"/>
  <c r="D378" i="35"/>
  <c r="G378" i="35" s="1"/>
  <c r="C379" i="35"/>
  <c r="E379" i="35" s="1"/>
  <c r="D379" i="35"/>
  <c r="G379" i="35" s="1"/>
  <c r="C380" i="35"/>
  <c r="D380" i="35"/>
  <c r="G380" i="35" s="1"/>
  <c r="C381" i="35"/>
  <c r="D381" i="35"/>
  <c r="G381" i="35" s="1"/>
  <c r="C382" i="35"/>
  <c r="D382" i="35"/>
  <c r="G382" i="35" s="1"/>
  <c r="C383" i="35"/>
  <c r="D383" i="35"/>
  <c r="G383" i="35" s="1"/>
  <c r="C384" i="35"/>
  <c r="D384" i="35"/>
  <c r="G384" i="35" s="1"/>
  <c r="C385" i="35"/>
  <c r="D385" i="35"/>
  <c r="G385" i="35" s="1"/>
  <c r="C386" i="35"/>
  <c r="D386" i="35"/>
  <c r="G386" i="35" s="1"/>
  <c r="C387" i="35"/>
  <c r="E387" i="35" s="1"/>
  <c r="D387" i="35"/>
  <c r="G387" i="35" s="1"/>
  <c r="C389" i="35"/>
  <c r="E389" i="35" s="1"/>
  <c r="D389" i="35"/>
  <c r="G389" i="35" s="1"/>
  <c r="C390" i="35"/>
  <c r="D390" i="35"/>
  <c r="G390" i="35" s="1"/>
  <c r="C391" i="35"/>
  <c r="F391" i="35" s="1"/>
  <c r="D391" i="35"/>
  <c r="G391" i="35" s="1"/>
  <c r="C392" i="35"/>
  <c r="D392" i="35"/>
  <c r="G392" i="35" s="1"/>
  <c r="C393" i="35"/>
  <c r="D393" i="35"/>
  <c r="G393" i="35" s="1"/>
  <c r="C394" i="35"/>
  <c r="D394" i="35"/>
  <c r="G394" i="35" s="1"/>
  <c r="C395" i="35"/>
  <c r="D395" i="35"/>
  <c r="G395" i="35" s="1"/>
  <c r="C396" i="35"/>
  <c r="D396" i="35"/>
  <c r="G396" i="35" s="1"/>
  <c r="C397" i="35"/>
  <c r="D397" i="35"/>
  <c r="G397" i="35" s="1"/>
  <c r="C398" i="35"/>
  <c r="D398" i="35"/>
  <c r="G398" i="35" s="1"/>
  <c r="C400" i="35"/>
  <c r="D400" i="35"/>
  <c r="G400" i="35" s="1"/>
  <c r="C401" i="35"/>
  <c r="D401" i="35"/>
  <c r="G401" i="35" s="1"/>
  <c r="C402" i="35"/>
  <c r="D402" i="35"/>
  <c r="G402" i="35" s="1"/>
  <c r="C403" i="35"/>
  <c r="D403" i="35"/>
  <c r="G403" i="35" s="1"/>
  <c r="C404" i="35"/>
  <c r="E404" i="35" s="1"/>
  <c r="D404" i="35"/>
  <c r="G404" i="35" s="1"/>
  <c r="C405" i="35"/>
  <c r="D405" i="35"/>
  <c r="G405" i="35" s="1"/>
  <c r="C406" i="35"/>
  <c r="E406" i="35" s="1"/>
  <c r="D406" i="35"/>
  <c r="G406" i="35" s="1"/>
  <c r="C407" i="35"/>
  <c r="D407" i="35"/>
  <c r="G407" i="35" s="1"/>
  <c r="C408" i="35"/>
  <c r="E408" i="35" s="1"/>
  <c r="D408" i="35"/>
  <c r="G408" i="35" s="1"/>
  <c r="C409" i="35"/>
  <c r="D409" i="35"/>
  <c r="G409" i="35" s="1"/>
  <c r="C411" i="35"/>
  <c r="F411" i="35" s="1"/>
  <c r="D411" i="35"/>
  <c r="G411" i="35" s="1"/>
  <c r="C412" i="35"/>
  <c r="E412" i="35" s="1"/>
  <c r="D412" i="35"/>
  <c r="G412" i="35" s="1"/>
  <c r="C413" i="35"/>
  <c r="F413" i="35" s="1"/>
  <c r="D413" i="35"/>
  <c r="G413" i="35" s="1"/>
  <c r="C414" i="35"/>
  <c r="D414" i="35"/>
  <c r="G414" i="35" s="1"/>
  <c r="C415" i="35"/>
  <c r="F415" i="35" s="1"/>
  <c r="D415" i="35"/>
  <c r="G415" i="35" s="1"/>
  <c r="C416" i="35"/>
  <c r="D416" i="35"/>
  <c r="G416" i="35" s="1"/>
  <c r="C417" i="35"/>
  <c r="D417" i="35"/>
  <c r="G417" i="35" s="1"/>
  <c r="C418" i="35"/>
  <c r="E418" i="35" s="1"/>
  <c r="D418" i="35"/>
  <c r="G418" i="35" s="1"/>
  <c r="C419" i="35"/>
  <c r="D419" i="35"/>
  <c r="G419" i="35" s="1"/>
  <c r="C420" i="35"/>
  <c r="D420" i="35"/>
  <c r="G420" i="35" s="1"/>
  <c r="C422" i="35"/>
  <c r="D422" i="35"/>
  <c r="G422" i="35" s="1"/>
  <c r="C423" i="35"/>
  <c r="D423" i="35"/>
  <c r="G423" i="35" s="1"/>
  <c r="C424" i="35"/>
  <c r="D424" i="35"/>
  <c r="G424" i="35" s="1"/>
  <c r="C425" i="35"/>
  <c r="D425" i="35"/>
  <c r="G425" i="35" s="1"/>
  <c r="C426" i="35"/>
  <c r="F426" i="35" s="1"/>
  <c r="D426" i="35"/>
  <c r="G426" i="35" s="1"/>
  <c r="C427" i="35"/>
  <c r="E427" i="35" s="1"/>
  <c r="D427" i="35"/>
  <c r="G427" i="35" s="1"/>
  <c r="C428" i="35"/>
  <c r="D428" i="35"/>
  <c r="G428" i="35" s="1"/>
  <c r="C429" i="35"/>
  <c r="F429" i="35" s="1"/>
  <c r="D429" i="35"/>
  <c r="G429" i="35" s="1"/>
  <c r="C430" i="35"/>
  <c r="D430" i="35"/>
  <c r="G430" i="35" s="1"/>
  <c r="C431" i="35"/>
  <c r="D431" i="35"/>
  <c r="G431" i="35" s="1"/>
  <c r="C433" i="35"/>
  <c r="E433" i="35" s="1"/>
  <c r="D433" i="35"/>
  <c r="G433" i="35" s="1"/>
  <c r="C434" i="35"/>
  <c r="D434" i="35"/>
  <c r="G434" i="35" s="1"/>
  <c r="C435" i="35"/>
  <c r="D435" i="35"/>
  <c r="G435" i="35" s="1"/>
  <c r="C436" i="35"/>
  <c r="F436" i="35" s="1"/>
  <c r="D436" i="35"/>
  <c r="G436" i="35" s="1"/>
  <c r="C437" i="35"/>
  <c r="D437" i="35"/>
  <c r="G437" i="35" s="1"/>
  <c r="C438" i="35"/>
  <c r="E438" i="35" s="1"/>
  <c r="D438" i="35"/>
  <c r="G438" i="35" s="1"/>
  <c r="C439" i="35"/>
  <c r="D439" i="35"/>
  <c r="G439" i="35" s="1"/>
  <c r="C440" i="35"/>
  <c r="F440" i="35" s="1"/>
  <c r="D440" i="35"/>
  <c r="G440" i="35" s="1"/>
  <c r="C441" i="35"/>
  <c r="D441" i="35"/>
  <c r="G441" i="35" s="1"/>
  <c r="C442" i="35"/>
  <c r="E442" i="35" s="1"/>
  <c r="D442" i="35"/>
  <c r="G442" i="35" s="1"/>
  <c r="C444" i="35"/>
  <c r="E444" i="35" s="1"/>
  <c r="D444" i="35"/>
  <c r="G444" i="35" s="1"/>
  <c r="C445" i="35"/>
  <c r="D445" i="35"/>
  <c r="G445" i="35" s="1"/>
  <c r="C446" i="35"/>
  <c r="D446" i="35"/>
  <c r="G446" i="35" s="1"/>
  <c r="C447" i="35"/>
  <c r="D447" i="35"/>
  <c r="G447" i="35" s="1"/>
  <c r="C448" i="35"/>
  <c r="D448" i="35"/>
  <c r="G448" i="35" s="1"/>
  <c r="C449" i="35"/>
  <c r="D449" i="35"/>
  <c r="G449" i="35" s="1"/>
  <c r="C450" i="35"/>
  <c r="D450" i="35"/>
  <c r="G450" i="35" s="1"/>
  <c r="C451" i="35"/>
  <c r="E451" i="35" s="1"/>
  <c r="D451" i="35"/>
  <c r="G451" i="35" s="1"/>
  <c r="C452" i="35"/>
  <c r="E452" i="35" s="1"/>
  <c r="D452" i="35"/>
  <c r="G452" i="35" s="1"/>
  <c r="C453" i="35"/>
  <c r="D453" i="35"/>
  <c r="G453" i="35" s="1"/>
  <c r="C455" i="35"/>
  <c r="D455" i="35"/>
  <c r="G455" i="35" s="1"/>
  <c r="C456" i="35"/>
  <c r="D456" i="35"/>
  <c r="G456" i="35" s="1"/>
  <c r="C457" i="35"/>
  <c r="D457" i="35"/>
  <c r="G457" i="35" s="1"/>
  <c r="C458" i="35"/>
  <c r="D458" i="35"/>
  <c r="G458" i="35" s="1"/>
  <c r="C459" i="35"/>
  <c r="D459" i="35"/>
  <c r="G459" i="35" s="1"/>
  <c r="C460" i="35"/>
  <c r="D460" i="35"/>
  <c r="G460" i="35" s="1"/>
  <c r="C461" i="35"/>
  <c r="D461" i="35"/>
  <c r="G461" i="35" s="1"/>
  <c r="C462" i="35"/>
  <c r="D462" i="35"/>
  <c r="G462" i="35" s="1"/>
  <c r="C463" i="35"/>
  <c r="D463" i="35"/>
  <c r="G463" i="35" s="1"/>
  <c r="C464" i="35"/>
  <c r="D464" i="35"/>
  <c r="G464" i="35" s="1"/>
  <c r="C466" i="35"/>
  <c r="F466" i="35" s="1"/>
  <c r="D466" i="35"/>
  <c r="G466" i="35" s="1"/>
  <c r="C467" i="35"/>
  <c r="E467" i="35" s="1"/>
  <c r="D467" i="35"/>
  <c r="G467" i="35" s="1"/>
  <c r="C468" i="35"/>
  <c r="D468" i="35"/>
  <c r="G468" i="35" s="1"/>
  <c r="C469" i="35"/>
  <c r="D469" i="35"/>
  <c r="G469" i="35" s="1"/>
  <c r="C470" i="35"/>
  <c r="D470" i="35"/>
  <c r="G470" i="35" s="1"/>
  <c r="C471" i="35"/>
  <c r="D471" i="35"/>
  <c r="G471" i="35" s="1"/>
  <c r="C472" i="35"/>
  <c r="E472" i="35" s="1"/>
  <c r="D472" i="35"/>
  <c r="G472" i="35" s="1"/>
  <c r="C473" i="35"/>
  <c r="D473" i="35"/>
  <c r="G473" i="35" s="1"/>
  <c r="C474" i="35"/>
  <c r="E474" i="35" s="1"/>
  <c r="D474" i="35"/>
  <c r="G474" i="35" s="1"/>
  <c r="C475" i="35"/>
  <c r="F475" i="35" s="1"/>
  <c r="D475" i="35"/>
  <c r="G475" i="35" s="1"/>
  <c r="C477" i="35"/>
  <c r="D477" i="35"/>
  <c r="G477" i="35" s="1"/>
  <c r="C478" i="35"/>
  <c r="E478" i="35" s="1"/>
  <c r="D478" i="35"/>
  <c r="G478" i="35" s="1"/>
  <c r="C479" i="35"/>
  <c r="D479" i="35"/>
  <c r="G479" i="35" s="1"/>
  <c r="C480" i="35"/>
  <c r="D480" i="35"/>
  <c r="G480" i="35" s="1"/>
  <c r="C481" i="35"/>
  <c r="D481" i="35"/>
  <c r="G481" i="35" s="1"/>
  <c r="C482" i="35"/>
  <c r="E482" i="35" s="1"/>
  <c r="D482" i="35"/>
  <c r="G482" i="35" s="1"/>
  <c r="C483" i="35"/>
  <c r="D483" i="35"/>
  <c r="G483" i="35" s="1"/>
  <c r="C484" i="35"/>
  <c r="D484" i="35"/>
  <c r="G484" i="35" s="1"/>
  <c r="C485" i="35"/>
  <c r="D485" i="35"/>
  <c r="G485" i="35" s="1"/>
  <c r="C486" i="35"/>
  <c r="D486" i="35"/>
  <c r="G486" i="35" s="1"/>
  <c r="C488" i="35"/>
  <c r="E488" i="35" s="1"/>
  <c r="D488" i="35"/>
  <c r="G488" i="35" s="1"/>
  <c r="C489" i="35"/>
  <c r="D489" i="35"/>
  <c r="G489" i="35" s="1"/>
  <c r="C490" i="35"/>
  <c r="D490" i="35"/>
  <c r="G490" i="35" s="1"/>
  <c r="C491" i="35"/>
  <c r="D491" i="35"/>
  <c r="G491" i="35" s="1"/>
  <c r="C492" i="35"/>
  <c r="D492" i="35"/>
  <c r="G492" i="35" s="1"/>
  <c r="C493" i="35"/>
  <c r="D493" i="35"/>
  <c r="G493" i="35" s="1"/>
  <c r="C494" i="35"/>
  <c r="D494" i="35"/>
  <c r="G494" i="35" s="1"/>
  <c r="C495" i="35"/>
  <c r="F495" i="35" s="1"/>
  <c r="D495" i="35"/>
  <c r="G495" i="35" s="1"/>
  <c r="C496" i="35"/>
  <c r="E496" i="35" s="1"/>
  <c r="D496" i="35"/>
  <c r="G496" i="35" s="1"/>
  <c r="C497" i="35"/>
  <c r="D497" i="35"/>
  <c r="G497" i="35" s="1"/>
  <c r="C499" i="35"/>
  <c r="D499" i="35"/>
  <c r="G499" i="35" s="1"/>
  <c r="C500" i="35"/>
  <c r="D500" i="35"/>
  <c r="G500" i="35" s="1"/>
  <c r="C501" i="35"/>
  <c r="D501" i="35"/>
  <c r="G501" i="35" s="1"/>
  <c r="C502" i="35"/>
  <c r="D502" i="35"/>
  <c r="G502" i="35" s="1"/>
  <c r="C503" i="35"/>
  <c r="F503" i="35" s="1"/>
  <c r="D503" i="35"/>
  <c r="G503" i="35" s="1"/>
  <c r="C504" i="35"/>
  <c r="E504" i="35" s="1"/>
  <c r="D504" i="35"/>
  <c r="G504" i="35" s="1"/>
  <c r="C505" i="35"/>
  <c r="E505" i="35" s="1"/>
  <c r="D505" i="35"/>
  <c r="G505" i="35" s="1"/>
  <c r="C506" i="35"/>
  <c r="E506" i="35" s="1"/>
  <c r="D506" i="35"/>
  <c r="G506" i="35" s="1"/>
  <c r="C507" i="35"/>
  <c r="F507" i="35" s="1"/>
  <c r="D507" i="35"/>
  <c r="G507" i="35" s="1"/>
  <c r="C508" i="35"/>
  <c r="D508" i="35"/>
  <c r="G508" i="35" s="1"/>
  <c r="C510" i="35"/>
  <c r="E510" i="35" s="1"/>
  <c r="D510" i="35"/>
  <c r="G510" i="35" s="1"/>
  <c r="C511" i="35"/>
  <c r="D511" i="35"/>
  <c r="G511" i="35" s="1"/>
  <c r="C512" i="35"/>
  <c r="E512" i="35" s="1"/>
  <c r="D512" i="35"/>
  <c r="G512" i="35" s="1"/>
  <c r="C513" i="35"/>
  <c r="F513" i="35" s="1"/>
  <c r="D513" i="35"/>
  <c r="G513" i="35" s="1"/>
  <c r="C514" i="35"/>
  <c r="F514" i="35" s="1"/>
  <c r="D514" i="35"/>
  <c r="G514" i="35" s="1"/>
  <c r="C515" i="35"/>
  <c r="D515" i="35"/>
  <c r="G515" i="35" s="1"/>
  <c r="C516" i="35"/>
  <c r="E516" i="35" s="1"/>
  <c r="D516" i="35"/>
  <c r="G516" i="35" s="1"/>
  <c r="C517" i="35"/>
  <c r="D517" i="35"/>
  <c r="G517" i="35" s="1"/>
  <c r="C518" i="35"/>
  <c r="D518" i="35"/>
  <c r="G518" i="35" s="1"/>
  <c r="C519" i="35"/>
  <c r="D519" i="35"/>
  <c r="G519" i="35" s="1"/>
  <c r="C521" i="35"/>
  <c r="D521" i="35"/>
  <c r="G521" i="35" s="1"/>
  <c r="C522" i="35"/>
  <c r="D522" i="35"/>
  <c r="G522" i="35" s="1"/>
  <c r="C523" i="35"/>
  <c r="D523" i="35"/>
  <c r="G523" i="35" s="1"/>
  <c r="C524" i="35"/>
  <c r="D524" i="35"/>
  <c r="G524" i="35" s="1"/>
  <c r="C525" i="35"/>
  <c r="D525" i="35"/>
  <c r="G525" i="35" s="1"/>
  <c r="C526" i="35"/>
  <c r="D526" i="35"/>
  <c r="G526" i="35" s="1"/>
  <c r="C527" i="35"/>
  <c r="D527" i="35"/>
  <c r="G527" i="35" s="1"/>
  <c r="C528" i="35"/>
  <c r="D528" i="35"/>
  <c r="G528" i="35" s="1"/>
  <c r="C529" i="35"/>
  <c r="D529" i="35"/>
  <c r="G529" i="35" s="1"/>
  <c r="C530" i="35"/>
  <c r="E530" i="35" s="1"/>
  <c r="D530" i="35"/>
  <c r="G530" i="35" s="1"/>
  <c r="C532" i="35"/>
  <c r="E532" i="35" s="1"/>
  <c r="D532" i="35"/>
  <c r="G532" i="35" s="1"/>
  <c r="C533" i="35"/>
  <c r="D533" i="35"/>
  <c r="G533" i="35" s="1"/>
  <c r="C534" i="35"/>
  <c r="F534" i="35" s="1"/>
  <c r="D534" i="35"/>
  <c r="G534" i="35" s="1"/>
  <c r="C535" i="35"/>
  <c r="D535" i="35"/>
  <c r="G535" i="35" s="1"/>
  <c r="C536" i="35"/>
  <c r="E536" i="35" s="1"/>
  <c r="D536" i="35"/>
  <c r="G536" i="35" s="1"/>
  <c r="C537" i="35"/>
  <c r="D537" i="35"/>
  <c r="G537" i="35" s="1"/>
  <c r="C538" i="35"/>
  <c r="D538" i="35"/>
  <c r="G538" i="35" s="1"/>
  <c r="C539" i="35"/>
  <c r="D539" i="35"/>
  <c r="G539" i="35" s="1"/>
  <c r="C540" i="35"/>
  <c r="E540" i="35" s="1"/>
  <c r="D540" i="35"/>
  <c r="G540" i="35" s="1"/>
  <c r="C541" i="35"/>
  <c r="D541" i="35"/>
  <c r="G541" i="35" s="1"/>
  <c r="C543" i="35"/>
  <c r="F543" i="35" s="1"/>
  <c r="D543" i="35"/>
  <c r="G543" i="35" s="1"/>
  <c r="C544" i="35"/>
  <c r="D544" i="35"/>
  <c r="G544" i="35" s="1"/>
  <c r="C545" i="35"/>
  <c r="D545" i="35"/>
  <c r="G545" i="35" s="1"/>
  <c r="C546" i="35"/>
  <c r="D546" i="35"/>
  <c r="G546" i="35" s="1"/>
  <c r="C547" i="35"/>
  <c r="F547" i="35" s="1"/>
  <c r="D547" i="35"/>
  <c r="G547" i="35" s="1"/>
  <c r="C548" i="35"/>
  <c r="F548" i="35" s="1"/>
  <c r="D548" i="35"/>
  <c r="G548" i="35" s="1"/>
  <c r="C549" i="35"/>
  <c r="D549" i="35"/>
  <c r="G549" i="35" s="1"/>
  <c r="C550" i="35"/>
  <c r="D550" i="35"/>
  <c r="G550" i="35" s="1"/>
  <c r="C551" i="35"/>
  <c r="F551" i="35" s="1"/>
  <c r="D551" i="35"/>
  <c r="G551" i="35" s="1"/>
  <c r="C552" i="35"/>
  <c r="D552" i="35"/>
  <c r="G552" i="35" s="1"/>
  <c r="C554" i="35"/>
  <c r="D554" i="35"/>
  <c r="G554" i="35" s="1"/>
  <c r="C555" i="35"/>
  <c r="D555" i="35"/>
  <c r="G555" i="35" s="1"/>
  <c r="C556" i="35"/>
  <c r="D556" i="35"/>
  <c r="G556" i="35" s="1"/>
  <c r="C557" i="35"/>
  <c r="D557" i="35"/>
  <c r="G557" i="35" s="1"/>
  <c r="C558" i="35"/>
  <c r="D558" i="35"/>
  <c r="G558" i="35" s="1"/>
  <c r="C559" i="35"/>
  <c r="D559" i="35"/>
  <c r="G559" i="35" s="1"/>
  <c r="C560" i="35"/>
  <c r="D560" i="35"/>
  <c r="G560" i="35" s="1"/>
  <c r="C561" i="35"/>
  <c r="D561" i="35"/>
  <c r="G561" i="35" s="1"/>
  <c r="C562" i="35"/>
  <c r="D562" i="35"/>
  <c r="G562" i="35" s="1"/>
  <c r="C563" i="35"/>
  <c r="D563" i="35"/>
  <c r="G563" i="35" s="1"/>
  <c r="C565" i="35"/>
  <c r="D565" i="35"/>
  <c r="G565" i="35" s="1"/>
  <c r="C566" i="35"/>
  <c r="D566" i="35"/>
  <c r="G566" i="35" s="1"/>
  <c r="C567" i="35"/>
  <c r="D567" i="35"/>
  <c r="G567" i="35" s="1"/>
  <c r="C568" i="35"/>
  <c r="D568" i="35"/>
  <c r="G568" i="35" s="1"/>
  <c r="C569" i="35"/>
  <c r="D569" i="35"/>
  <c r="G569" i="35" s="1"/>
  <c r="C570" i="35"/>
  <c r="D570" i="35"/>
  <c r="G570" i="35" s="1"/>
  <c r="C571" i="35"/>
  <c r="D571" i="35"/>
  <c r="G571" i="35" s="1"/>
  <c r="C572" i="35"/>
  <c r="E572" i="35" s="1"/>
  <c r="D572" i="35"/>
  <c r="G572" i="35" s="1"/>
  <c r="C573" i="35"/>
  <c r="F573" i="35" s="1"/>
  <c r="D573" i="35"/>
  <c r="G573" i="35" s="1"/>
  <c r="C574" i="35"/>
  <c r="E574" i="35" s="1"/>
  <c r="D574" i="35"/>
  <c r="G574" i="35" s="1"/>
  <c r="C576" i="35"/>
  <c r="E576" i="35" s="1"/>
  <c r="D576" i="35"/>
  <c r="G576" i="35" s="1"/>
  <c r="C577" i="35"/>
  <c r="D577" i="35"/>
  <c r="G577" i="35" s="1"/>
  <c r="C578" i="35"/>
  <c r="E578" i="35" s="1"/>
  <c r="D578" i="35"/>
  <c r="G578" i="35" s="1"/>
  <c r="C579" i="35"/>
  <c r="D579" i="35"/>
  <c r="G579" i="35" s="1"/>
  <c r="C580" i="35"/>
  <c r="D580" i="35"/>
  <c r="G580" i="35" s="1"/>
  <c r="C581" i="35"/>
  <c r="D581" i="35"/>
  <c r="G581" i="35" s="1"/>
  <c r="C582" i="35"/>
  <c r="E582" i="35" s="1"/>
  <c r="D582" i="35"/>
  <c r="G582" i="35" s="1"/>
  <c r="C583" i="35"/>
  <c r="D583" i="35"/>
  <c r="G583" i="35" s="1"/>
  <c r="C584" i="35"/>
  <c r="D584" i="35"/>
  <c r="G584" i="35" s="1"/>
  <c r="C585" i="35"/>
  <c r="D585" i="35"/>
  <c r="G585" i="35" s="1"/>
  <c r="C587" i="35"/>
  <c r="D587" i="35"/>
  <c r="G587" i="35" s="1"/>
  <c r="C588" i="35"/>
  <c r="E588" i="35" s="1"/>
  <c r="D588" i="35"/>
  <c r="G588" i="35" s="1"/>
  <c r="C589" i="35"/>
  <c r="F589" i="35" s="1"/>
  <c r="D589" i="35"/>
  <c r="G589" i="35" s="1"/>
  <c r="C590" i="35"/>
  <c r="D590" i="35"/>
  <c r="G590" i="35" s="1"/>
  <c r="C591" i="35"/>
  <c r="D591" i="35"/>
  <c r="G591" i="35" s="1"/>
  <c r="C592" i="35"/>
  <c r="E592" i="35" s="1"/>
  <c r="D592" i="35"/>
  <c r="G592" i="35" s="1"/>
  <c r="C593" i="35"/>
  <c r="D593" i="35"/>
  <c r="G593" i="35" s="1"/>
  <c r="C594" i="35"/>
  <c r="D594" i="35"/>
  <c r="G594" i="35" s="1"/>
  <c r="C595" i="35"/>
  <c r="D595" i="35"/>
  <c r="G595" i="35" s="1"/>
  <c r="C596" i="35"/>
  <c r="E596" i="35" s="1"/>
  <c r="D596" i="35"/>
  <c r="G596" i="35" s="1"/>
  <c r="C598" i="35"/>
  <c r="E598" i="35" s="1"/>
  <c r="D598" i="35"/>
  <c r="G598" i="35" s="1"/>
  <c r="C599" i="35"/>
  <c r="D599" i="35"/>
  <c r="G599" i="35" s="1"/>
  <c r="C600" i="35"/>
  <c r="D600" i="35"/>
  <c r="G600" i="35" s="1"/>
  <c r="C601" i="35"/>
  <c r="D601" i="35"/>
  <c r="G601" i="35" s="1"/>
  <c r="C602" i="35"/>
  <c r="E602" i="35" s="1"/>
  <c r="D602" i="35"/>
  <c r="G602" i="35" s="1"/>
  <c r="C603" i="35"/>
  <c r="D603" i="35"/>
  <c r="G603" i="35" s="1"/>
  <c r="C604" i="35"/>
  <c r="D604" i="35"/>
  <c r="G604" i="35" s="1"/>
  <c r="C605" i="35"/>
  <c r="D605" i="35"/>
  <c r="G605" i="35" s="1"/>
  <c r="C606" i="35"/>
  <c r="E606" i="35" s="1"/>
  <c r="D606" i="35"/>
  <c r="G606" i="35" s="1"/>
  <c r="C607" i="35"/>
  <c r="D607" i="35"/>
  <c r="G607" i="35" s="1"/>
  <c r="C609" i="35"/>
  <c r="D609" i="35"/>
  <c r="G609" i="35" s="1"/>
  <c r="C610" i="35"/>
  <c r="E610" i="35" s="1"/>
  <c r="D610" i="35"/>
  <c r="G610" i="35" s="1"/>
  <c r="C611" i="35"/>
  <c r="D611" i="35"/>
  <c r="G611" i="35" s="1"/>
  <c r="C612" i="35"/>
  <c r="E612" i="35" s="1"/>
  <c r="D612" i="35"/>
  <c r="G612" i="35" s="1"/>
  <c r="C613" i="35"/>
  <c r="D613" i="35"/>
  <c r="G613" i="35" s="1"/>
  <c r="C614" i="35"/>
  <c r="D614" i="35"/>
  <c r="G614" i="35" s="1"/>
  <c r="C615" i="35"/>
  <c r="D615" i="35"/>
  <c r="G615" i="35" s="1"/>
  <c r="C616" i="35"/>
  <c r="E616" i="35" s="1"/>
  <c r="D616" i="35"/>
  <c r="G616" i="35" s="1"/>
  <c r="C617" i="35"/>
  <c r="D617" i="35"/>
  <c r="G617" i="35" s="1"/>
  <c r="C618" i="35"/>
  <c r="D618" i="35"/>
  <c r="G618" i="35" s="1"/>
  <c r="C620" i="35"/>
  <c r="D620" i="35"/>
  <c r="G620" i="35" s="1"/>
  <c r="C621" i="35"/>
  <c r="D621" i="35"/>
  <c r="G621" i="35" s="1"/>
  <c r="C622" i="35"/>
  <c r="E622" i="35" s="1"/>
  <c r="D622" i="35"/>
  <c r="G622" i="35" s="1"/>
  <c r="C623" i="35"/>
  <c r="D623" i="35"/>
  <c r="G623" i="35" s="1"/>
  <c r="C624" i="35"/>
  <c r="D624" i="35"/>
  <c r="G624" i="35" s="1"/>
  <c r="C625" i="35"/>
  <c r="D625" i="35"/>
  <c r="G625" i="35" s="1"/>
  <c r="C626" i="35"/>
  <c r="E626" i="35" s="1"/>
  <c r="D626" i="35"/>
  <c r="G626" i="35" s="1"/>
  <c r="C627" i="35"/>
  <c r="D627" i="35"/>
  <c r="G627" i="35" s="1"/>
  <c r="C628" i="35"/>
  <c r="D628" i="35"/>
  <c r="G628" i="35" s="1"/>
  <c r="C629" i="35"/>
  <c r="D629" i="35"/>
  <c r="G629" i="35" s="1"/>
  <c r="C631" i="35"/>
  <c r="D631" i="35"/>
  <c r="G631" i="35" s="1"/>
  <c r="C632" i="35"/>
  <c r="E632" i="35" s="1"/>
  <c r="D632" i="35"/>
  <c r="G632" i="35" s="1"/>
  <c r="C633" i="35"/>
  <c r="F633" i="35" s="1"/>
  <c r="D633" i="35"/>
  <c r="G633" i="35" s="1"/>
  <c r="C634" i="35"/>
  <c r="D634" i="35"/>
  <c r="G634" i="35" s="1"/>
  <c r="C635" i="35"/>
  <c r="D635" i="35"/>
  <c r="G635" i="35" s="1"/>
  <c r="C636" i="35"/>
  <c r="E636" i="35" s="1"/>
  <c r="D636" i="35"/>
  <c r="G636" i="35" s="1"/>
  <c r="C637" i="35"/>
  <c r="E637" i="35" s="1"/>
  <c r="D637" i="35"/>
  <c r="G637" i="35" s="1"/>
  <c r="C638" i="35"/>
  <c r="F638" i="35" s="1"/>
  <c r="D638" i="35"/>
  <c r="G638" i="35" s="1"/>
  <c r="C639" i="35"/>
  <c r="D639" i="35"/>
  <c r="G639" i="35" s="1"/>
  <c r="C640" i="35"/>
  <c r="E640" i="35" s="1"/>
  <c r="D640" i="35"/>
  <c r="G640" i="35" s="1"/>
  <c r="C642" i="35"/>
  <c r="E642" i="35" s="1"/>
  <c r="D642" i="35"/>
  <c r="G642" i="35" s="1"/>
  <c r="C643" i="35"/>
  <c r="D643" i="35"/>
  <c r="G643" i="35" s="1"/>
  <c r="C644" i="35"/>
  <c r="D644" i="35"/>
  <c r="G644" i="35" s="1"/>
  <c r="C645" i="35"/>
  <c r="D645" i="35"/>
  <c r="G645" i="35" s="1"/>
  <c r="C646" i="35"/>
  <c r="E646" i="35" s="1"/>
  <c r="D646" i="35"/>
  <c r="G646" i="35" s="1"/>
  <c r="C647" i="35"/>
  <c r="E647" i="35" s="1"/>
  <c r="D647" i="35"/>
  <c r="G647" i="35" s="1"/>
  <c r="C648" i="35"/>
  <c r="E648" i="35" s="1"/>
  <c r="D648" i="35"/>
  <c r="G648" i="35" s="1"/>
  <c r="C649" i="35"/>
  <c r="D649" i="35"/>
  <c r="G649" i="35" s="1"/>
  <c r="C650" i="35"/>
  <c r="E650" i="35" s="1"/>
  <c r="D650" i="35"/>
  <c r="G650" i="35" s="1"/>
  <c r="C651" i="35"/>
  <c r="D651" i="35"/>
  <c r="G651" i="35" s="1"/>
  <c r="C653" i="35"/>
  <c r="D653" i="35"/>
  <c r="G653" i="35" s="1"/>
  <c r="C654" i="35"/>
  <c r="D654" i="35"/>
  <c r="G654" i="35" s="1"/>
  <c r="C655" i="35"/>
  <c r="D655" i="35"/>
  <c r="G655" i="35" s="1"/>
  <c r="C656" i="35"/>
  <c r="E656" i="35" s="1"/>
  <c r="D656" i="35"/>
  <c r="G656" i="35" s="1"/>
  <c r="C657" i="35"/>
  <c r="D657" i="35"/>
  <c r="G657" i="35" s="1"/>
  <c r="C658" i="35"/>
  <c r="E658" i="35" s="1"/>
  <c r="D658" i="35"/>
  <c r="G658" i="35" s="1"/>
  <c r="C659" i="35"/>
  <c r="D659" i="35"/>
  <c r="G659" i="35" s="1"/>
  <c r="C660" i="35"/>
  <c r="E660" i="35" s="1"/>
  <c r="D660" i="35"/>
  <c r="G660" i="35" s="1"/>
  <c r="C661" i="35"/>
  <c r="E661" i="35" s="1"/>
  <c r="D661" i="35"/>
  <c r="G661" i="35" s="1"/>
  <c r="C662" i="35"/>
  <c r="E662" i="35" s="1"/>
  <c r="D662" i="35"/>
  <c r="G662" i="35" s="1"/>
  <c r="C664" i="35"/>
  <c r="D664" i="35"/>
  <c r="G664" i="35" s="1"/>
  <c r="C665" i="35"/>
  <c r="D665" i="35"/>
  <c r="G665" i="35" s="1"/>
  <c r="C666" i="35"/>
  <c r="E666" i="35" s="1"/>
  <c r="D666" i="35"/>
  <c r="G666" i="35" s="1"/>
  <c r="C667" i="35"/>
  <c r="D667" i="35"/>
  <c r="G667" i="35" s="1"/>
  <c r="C668" i="35"/>
  <c r="D668" i="35"/>
  <c r="G668" i="35" s="1"/>
  <c r="C669" i="35"/>
  <c r="D669" i="35"/>
  <c r="G669" i="35" s="1"/>
  <c r="C670" i="35"/>
  <c r="E670" i="35" s="1"/>
  <c r="D670" i="35"/>
  <c r="G670" i="35" s="1"/>
  <c r="C671" i="35"/>
  <c r="D671" i="35"/>
  <c r="G671" i="35" s="1"/>
  <c r="C672" i="35"/>
  <c r="E672" i="35" s="1"/>
  <c r="D672" i="35"/>
  <c r="G672" i="35" s="1"/>
  <c r="C673" i="35"/>
  <c r="D673" i="35"/>
  <c r="G673" i="35" s="1"/>
  <c r="C675" i="35"/>
  <c r="D675" i="35"/>
  <c r="G675" i="35" s="1"/>
  <c r="C676" i="35"/>
  <c r="E676" i="35" s="1"/>
  <c r="D676" i="35"/>
  <c r="G676" i="35" s="1"/>
  <c r="C677" i="35"/>
  <c r="D677" i="35"/>
  <c r="G677" i="35" s="1"/>
  <c r="C678" i="35"/>
  <c r="D678" i="35"/>
  <c r="G678" i="35" s="1"/>
  <c r="C679" i="35"/>
  <c r="D679" i="35"/>
  <c r="G679" i="35" s="1"/>
  <c r="C680" i="35"/>
  <c r="E680" i="35" s="1"/>
  <c r="D680" i="35"/>
  <c r="G680" i="35" s="1"/>
  <c r="C681" i="35"/>
  <c r="D681" i="35"/>
  <c r="G681" i="35" s="1"/>
  <c r="C682" i="35"/>
  <c r="E682" i="35" s="1"/>
  <c r="D682" i="35"/>
  <c r="G682" i="35" s="1"/>
  <c r="C683" i="35"/>
  <c r="D683" i="35"/>
  <c r="G683" i="35" s="1"/>
  <c r="C684" i="35"/>
  <c r="E684" i="35" s="1"/>
  <c r="D684" i="35"/>
  <c r="G684" i="35" s="1"/>
  <c r="C686" i="35"/>
  <c r="E686" i="35" s="1"/>
  <c r="D686" i="35"/>
  <c r="G686" i="35" s="1"/>
  <c r="C687" i="35"/>
  <c r="D687" i="35"/>
  <c r="G687" i="35" s="1"/>
  <c r="C688" i="35"/>
  <c r="D688" i="35"/>
  <c r="G688" i="35" s="1"/>
  <c r="C689" i="35"/>
  <c r="D689" i="35"/>
  <c r="G689" i="35" s="1"/>
  <c r="C690" i="35"/>
  <c r="E690" i="35" s="1"/>
  <c r="D690" i="35"/>
  <c r="G690" i="35" s="1"/>
  <c r="C691" i="35"/>
  <c r="E691" i="35" s="1"/>
  <c r="D691" i="35"/>
  <c r="G691" i="35" s="1"/>
  <c r="C692" i="35"/>
  <c r="F692" i="35" s="1"/>
  <c r="D692" i="35"/>
  <c r="G692" i="35" s="1"/>
  <c r="C693" i="35"/>
  <c r="D693" i="35"/>
  <c r="G693" i="35" s="1"/>
  <c r="C694" i="35"/>
  <c r="E694" i="35" s="1"/>
  <c r="D694" i="35"/>
  <c r="G694" i="35" s="1"/>
  <c r="C695" i="35"/>
  <c r="D695" i="35"/>
  <c r="G695" i="35" s="1"/>
  <c r="C697" i="35"/>
  <c r="D697" i="35"/>
  <c r="G697" i="35" s="1"/>
  <c r="C698" i="35"/>
  <c r="D698" i="35"/>
  <c r="G698" i="35" s="1"/>
  <c r="C699" i="35"/>
  <c r="D699" i="35"/>
  <c r="G699" i="35" s="1"/>
  <c r="C700" i="35"/>
  <c r="E700" i="35" s="1"/>
  <c r="D700" i="35"/>
  <c r="G700" i="35" s="1"/>
  <c r="C701" i="35"/>
  <c r="F701" i="35" s="1"/>
  <c r="D701" i="35"/>
  <c r="G701" i="35" s="1"/>
  <c r="C702" i="35"/>
  <c r="D702" i="35"/>
  <c r="G702" i="35" s="1"/>
  <c r="C703" i="35"/>
  <c r="D703" i="35"/>
  <c r="G703" i="35" s="1"/>
  <c r="C704" i="35"/>
  <c r="E704" i="35" s="1"/>
  <c r="D704" i="35"/>
  <c r="G704" i="35" s="1"/>
  <c r="C705" i="35"/>
  <c r="D705" i="35"/>
  <c r="G705" i="35" s="1"/>
  <c r="C706" i="35"/>
  <c r="D706" i="35"/>
  <c r="G706" i="35" s="1"/>
  <c r="C708" i="35"/>
  <c r="D708" i="35"/>
  <c r="G708" i="35" s="1"/>
  <c r="C709" i="35"/>
  <c r="E709" i="35" s="1"/>
  <c r="D709" i="35"/>
  <c r="G709" i="35" s="1"/>
  <c r="C710" i="35"/>
  <c r="D710" i="35"/>
  <c r="G710" i="35" s="1"/>
  <c r="C711" i="35"/>
  <c r="E711" i="35" s="1"/>
  <c r="D711" i="35"/>
  <c r="G711" i="35" s="1"/>
  <c r="C712" i="35"/>
  <c r="F712" i="35" s="1"/>
  <c r="D712" i="35"/>
  <c r="G712" i="35" s="1"/>
  <c r="C713" i="35"/>
  <c r="D713" i="35"/>
  <c r="G713" i="35" s="1"/>
  <c r="C714" i="35"/>
  <c r="D714" i="35"/>
  <c r="G714" i="35" s="1"/>
  <c r="C715" i="35"/>
  <c r="F715" i="35" s="1"/>
  <c r="D715" i="35"/>
  <c r="G715" i="35" s="1"/>
  <c r="C716" i="35"/>
  <c r="D716" i="35"/>
  <c r="G716" i="35" s="1"/>
  <c r="C717" i="35"/>
  <c r="E717" i="35" s="1"/>
  <c r="D717" i="35"/>
  <c r="G717" i="35" s="1"/>
  <c r="C719" i="35"/>
  <c r="D719" i="35"/>
  <c r="G719" i="35" s="1"/>
  <c r="C720" i="35"/>
  <c r="D720" i="35"/>
  <c r="G720" i="35" s="1"/>
  <c r="C721" i="35"/>
  <c r="D721" i="35"/>
  <c r="G721" i="35" s="1"/>
  <c r="C722" i="35"/>
  <c r="E722" i="35" s="1"/>
  <c r="D722" i="35"/>
  <c r="G722" i="35" s="1"/>
  <c r="C723" i="35"/>
  <c r="E723" i="35" s="1"/>
  <c r="D723" i="35"/>
  <c r="G723" i="35" s="1"/>
  <c r="C724" i="35"/>
  <c r="D724" i="35"/>
  <c r="G724" i="35" s="1"/>
  <c r="C725" i="35"/>
  <c r="D725" i="35"/>
  <c r="G725" i="35" s="1"/>
  <c r="C726" i="35"/>
  <c r="D726" i="35"/>
  <c r="G726" i="35" s="1"/>
  <c r="C727" i="35"/>
  <c r="E727" i="35" s="1"/>
  <c r="D727" i="35"/>
  <c r="G727" i="35" s="1"/>
  <c r="C728" i="35"/>
  <c r="D728" i="35"/>
  <c r="G728" i="35" s="1"/>
  <c r="C730" i="35"/>
  <c r="D730" i="35"/>
  <c r="G730" i="35" s="1"/>
  <c r="C731" i="35"/>
  <c r="D731" i="35"/>
  <c r="G731" i="35" s="1"/>
  <c r="C732" i="35"/>
  <c r="D732" i="35"/>
  <c r="G732" i="35" s="1"/>
  <c r="C733" i="35"/>
  <c r="D733" i="35"/>
  <c r="G733" i="35" s="1"/>
  <c r="C734" i="35"/>
  <c r="D734" i="35"/>
  <c r="G734" i="35" s="1"/>
  <c r="C735" i="35"/>
  <c r="D735" i="35"/>
  <c r="G735" i="35" s="1"/>
  <c r="C736" i="35"/>
  <c r="E736" i="35" s="1"/>
  <c r="D736" i="35"/>
  <c r="G736" i="35" s="1"/>
  <c r="C737" i="35"/>
  <c r="D737" i="35"/>
  <c r="G737" i="35" s="1"/>
  <c r="C738" i="35"/>
  <c r="F738" i="35" s="1"/>
  <c r="D738" i="35"/>
  <c r="G738" i="35" s="1"/>
  <c r="C739" i="35"/>
  <c r="F739" i="35" s="1"/>
  <c r="D739" i="35"/>
  <c r="G739" i="35" s="1"/>
  <c r="C741" i="35"/>
  <c r="D741" i="35"/>
  <c r="G741" i="35" s="1"/>
  <c r="C742" i="35"/>
  <c r="D742" i="35"/>
  <c r="G742" i="35" s="1"/>
  <c r="C743" i="35"/>
  <c r="D743" i="35"/>
  <c r="G743" i="35" s="1"/>
  <c r="C744" i="35"/>
  <c r="D744" i="35"/>
  <c r="G744" i="35" s="1"/>
  <c r="C745" i="35"/>
  <c r="D745" i="35"/>
  <c r="G745" i="35" s="1"/>
  <c r="C746" i="35"/>
  <c r="D746" i="35"/>
  <c r="G746" i="35" s="1"/>
  <c r="C747" i="35"/>
  <c r="D747" i="35"/>
  <c r="G747" i="35" s="1"/>
  <c r="C748" i="35"/>
  <c r="F748" i="35" s="1"/>
  <c r="D748" i="35"/>
  <c r="G748" i="35" s="1"/>
  <c r="C749" i="35"/>
  <c r="E749" i="35" s="1"/>
  <c r="D749" i="35"/>
  <c r="G749" i="35" s="1"/>
  <c r="C750" i="35"/>
  <c r="D750" i="35"/>
  <c r="G750" i="35" s="1"/>
  <c r="C752" i="35"/>
  <c r="D752" i="35"/>
  <c r="G752" i="35" s="1"/>
  <c r="C753" i="35"/>
  <c r="D753" i="35"/>
  <c r="G753" i="35" s="1"/>
  <c r="C754" i="35"/>
  <c r="D754" i="35"/>
  <c r="G754" i="35" s="1"/>
  <c r="C755" i="35"/>
  <c r="D755" i="35"/>
  <c r="G755" i="35" s="1"/>
  <c r="C756" i="35"/>
  <c r="D756" i="35"/>
  <c r="G756" i="35" s="1"/>
  <c r="C757" i="35"/>
  <c r="D757" i="35"/>
  <c r="G757" i="35" s="1"/>
  <c r="C758" i="35"/>
  <c r="D758" i="35"/>
  <c r="G758" i="35" s="1"/>
  <c r="C759" i="35"/>
  <c r="E759" i="35" s="1"/>
  <c r="D759" i="35"/>
  <c r="G759" i="35" s="1"/>
  <c r="C760" i="35"/>
  <c r="F760" i="35" s="1"/>
  <c r="D760" i="35"/>
  <c r="G760" i="35" s="1"/>
  <c r="C761" i="35"/>
  <c r="D761" i="35"/>
  <c r="G761" i="35" s="1"/>
  <c r="C763" i="35"/>
  <c r="E763" i="35" s="1"/>
  <c r="D763" i="35"/>
  <c r="G763" i="35" s="1"/>
  <c r="C764" i="35"/>
  <c r="D764" i="35"/>
  <c r="G764" i="35" s="1"/>
  <c r="C765" i="35"/>
  <c r="F765" i="35" s="1"/>
  <c r="D765" i="35"/>
  <c r="G765" i="35" s="1"/>
  <c r="C766" i="35"/>
  <c r="D766" i="35"/>
  <c r="G766" i="35" s="1"/>
  <c r="C767" i="35"/>
  <c r="E767" i="35" s="1"/>
  <c r="D767" i="35"/>
  <c r="G767" i="35" s="1"/>
  <c r="C768" i="35"/>
  <c r="D768" i="35"/>
  <c r="G768" i="35" s="1"/>
  <c r="C769" i="35"/>
  <c r="D769" i="35"/>
  <c r="G769" i="35" s="1"/>
  <c r="C770" i="35"/>
  <c r="D770" i="35"/>
  <c r="G770" i="35" s="1"/>
  <c r="C771" i="35"/>
  <c r="E771" i="35" s="1"/>
  <c r="D771" i="35"/>
  <c r="G771" i="35" s="1"/>
  <c r="C772" i="35"/>
  <c r="D772" i="35"/>
  <c r="G772" i="35" s="1"/>
  <c r="C774" i="35"/>
  <c r="F774" i="35" s="1"/>
  <c r="D774" i="35"/>
  <c r="G774" i="35" s="1"/>
  <c r="C775" i="35"/>
  <c r="D775" i="35"/>
  <c r="G775" i="35" s="1"/>
  <c r="C776" i="35"/>
  <c r="E776" i="35" s="1"/>
  <c r="D776" i="35"/>
  <c r="G776" i="35" s="1"/>
  <c r="C777" i="35"/>
  <c r="D777" i="35"/>
  <c r="G777" i="35" s="1"/>
  <c r="C778" i="35"/>
  <c r="F778" i="35" s="1"/>
  <c r="D778" i="35"/>
  <c r="G778" i="35" s="1"/>
  <c r="C779" i="35"/>
  <c r="D779" i="35"/>
  <c r="G779" i="35" s="1"/>
  <c r="C780" i="35"/>
  <c r="E780" i="35" s="1"/>
  <c r="D780" i="35"/>
  <c r="G780" i="35" s="1"/>
  <c r="C781" i="35"/>
  <c r="D781" i="35"/>
  <c r="G781" i="35" s="1"/>
  <c r="C782" i="35"/>
  <c r="F782" i="35" s="1"/>
  <c r="D782" i="35"/>
  <c r="G782" i="35" s="1"/>
  <c r="C783" i="35"/>
  <c r="D783" i="35"/>
  <c r="G783" i="35" s="1"/>
  <c r="C785" i="35"/>
  <c r="D785" i="35"/>
  <c r="G785" i="35" s="1"/>
  <c r="C786" i="35"/>
  <c r="F786" i="35" s="1"/>
  <c r="D786" i="35"/>
  <c r="G786" i="35" s="1"/>
  <c r="C787" i="35"/>
  <c r="D787" i="35"/>
  <c r="G787" i="35" s="1"/>
  <c r="C788" i="35"/>
  <c r="D788" i="35"/>
  <c r="G788" i="35" s="1"/>
  <c r="C789" i="35"/>
  <c r="D789" i="35"/>
  <c r="G789" i="35" s="1"/>
  <c r="C790" i="35"/>
  <c r="D790" i="35"/>
  <c r="G790" i="35" s="1"/>
  <c r="C791" i="35"/>
  <c r="E791" i="35" s="1"/>
  <c r="D791" i="35"/>
  <c r="G791" i="35" s="1"/>
  <c r="C792" i="35"/>
  <c r="D792" i="35"/>
  <c r="G792" i="35" s="1"/>
  <c r="C793" i="35"/>
  <c r="D793" i="35"/>
  <c r="G793" i="35" s="1"/>
  <c r="C794" i="35"/>
  <c r="F794" i="35" s="1"/>
  <c r="D794" i="35"/>
  <c r="G794" i="35" s="1"/>
  <c r="C796" i="35"/>
  <c r="F796" i="35" s="1"/>
  <c r="D796" i="35"/>
  <c r="G796" i="35" s="1"/>
  <c r="C797" i="35"/>
  <c r="D797" i="35"/>
  <c r="G797" i="35" s="1"/>
  <c r="C798" i="35"/>
  <c r="D798" i="35"/>
  <c r="G798" i="35" s="1"/>
  <c r="C799" i="35"/>
  <c r="D799" i="35"/>
  <c r="G799" i="35" s="1"/>
  <c r="C800" i="35"/>
  <c r="F800" i="35" s="1"/>
  <c r="D800" i="35"/>
  <c r="G800" i="35" s="1"/>
  <c r="C801" i="35"/>
  <c r="D801" i="35"/>
  <c r="G801" i="35" s="1"/>
  <c r="C802" i="35"/>
  <c r="F802" i="35" s="1"/>
  <c r="D802" i="35"/>
  <c r="G802" i="35" s="1"/>
  <c r="C803" i="35"/>
  <c r="E803" i="35" s="1"/>
  <c r="D803" i="35"/>
  <c r="G803" i="35" s="1"/>
  <c r="C804" i="35"/>
  <c r="F804" i="35" s="1"/>
  <c r="D804" i="35"/>
  <c r="G804" i="35" s="1"/>
  <c r="C805" i="35"/>
  <c r="E805" i="35" s="1"/>
  <c r="D805" i="35"/>
  <c r="G805" i="35" s="1"/>
  <c r="C807" i="35"/>
  <c r="E807" i="35" s="1"/>
  <c r="D807" i="35"/>
  <c r="G807" i="35" s="1"/>
  <c r="C808" i="35"/>
  <c r="D808" i="35"/>
  <c r="G808" i="35" s="1"/>
  <c r="C809" i="35"/>
  <c r="F809" i="35" s="1"/>
  <c r="D809" i="35"/>
  <c r="G809" i="35" s="1"/>
  <c r="C810" i="35"/>
  <c r="D810" i="35"/>
  <c r="G810" i="35" s="1"/>
  <c r="C811" i="35"/>
  <c r="E811" i="35" s="1"/>
  <c r="D811" i="35"/>
  <c r="G811" i="35" s="1"/>
  <c r="C812" i="35"/>
  <c r="D812" i="35"/>
  <c r="G812" i="35" s="1"/>
  <c r="C813" i="35"/>
  <c r="E813" i="35" s="1"/>
  <c r="D813" i="35"/>
  <c r="G813" i="35" s="1"/>
  <c r="C814" i="35"/>
  <c r="D814" i="35"/>
  <c r="G814" i="35" s="1"/>
  <c r="C815" i="35"/>
  <c r="E815" i="35" s="1"/>
  <c r="D815" i="35"/>
  <c r="G815" i="35" s="1"/>
  <c r="C816" i="35"/>
  <c r="D816" i="35"/>
  <c r="G816" i="35" s="1"/>
  <c r="C818" i="35"/>
  <c r="F818" i="35" s="1"/>
  <c r="D818" i="35"/>
  <c r="G818" i="35" s="1"/>
  <c r="C819" i="35"/>
  <c r="D819" i="35"/>
  <c r="G819" i="35" s="1"/>
  <c r="C820" i="35"/>
  <c r="E820" i="35" s="1"/>
  <c r="D820" i="35"/>
  <c r="G820" i="35" s="1"/>
  <c r="C821" i="35"/>
  <c r="D821" i="35"/>
  <c r="G821" i="35" s="1"/>
  <c r="C822" i="35"/>
  <c r="F822" i="35" s="1"/>
  <c r="D822" i="35"/>
  <c r="G822" i="35" s="1"/>
  <c r="C823" i="35"/>
  <c r="E823" i="35" s="1"/>
  <c r="D823" i="35"/>
  <c r="G823" i="35" s="1"/>
  <c r="C824" i="35"/>
  <c r="E824" i="35" s="1"/>
  <c r="D824" i="35"/>
  <c r="G824" i="35" s="1"/>
  <c r="C825" i="35"/>
  <c r="E825" i="35" s="1"/>
  <c r="D825" i="35"/>
  <c r="G825" i="35" s="1"/>
  <c r="C826" i="35"/>
  <c r="F826" i="35" s="1"/>
  <c r="D826" i="35"/>
  <c r="G826" i="35" s="1"/>
  <c r="C827" i="35"/>
  <c r="E827" i="35" s="1"/>
  <c r="D827" i="35"/>
  <c r="G827" i="35" s="1"/>
  <c r="C829" i="35"/>
  <c r="D829" i="35"/>
  <c r="G829" i="35" s="1"/>
  <c r="C830" i="35"/>
  <c r="F830" i="35" s="1"/>
  <c r="D830" i="35"/>
  <c r="G830" i="35" s="1"/>
  <c r="C831" i="35"/>
  <c r="E831" i="35" s="1"/>
  <c r="D831" i="35"/>
  <c r="G831" i="35" s="1"/>
  <c r="C832" i="35"/>
  <c r="F832" i="35" s="1"/>
  <c r="D832" i="35"/>
  <c r="G832" i="35" s="1"/>
  <c r="C833" i="35"/>
  <c r="E833" i="35" s="1"/>
  <c r="D833" i="35"/>
  <c r="G833" i="35" s="1"/>
  <c r="C834" i="35"/>
  <c r="D834" i="35"/>
  <c r="G834" i="35" s="1"/>
  <c r="C835" i="35"/>
  <c r="D835" i="35"/>
  <c r="G835" i="35" s="1"/>
  <c r="C836" i="35"/>
  <c r="D836" i="35"/>
  <c r="G836" i="35" s="1"/>
  <c r="C837" i="35"/>
  <c r="D837" i="35"/>
  <c r="G837" i="35" s="1"/>
  <c r="C838" i="35"/>
  <c r="F838" i="35" s="1"/>
  <c r="D838" i="35"/>
  <c r="G838" i="35" s="1"/>
  <c r="C840" i="35"/>
  <c r="F840" i="35" s="1"/>
  <c r="D840" i="35"/>
  <c r="G840" i="35" s="1"/>
  <c r="C841" i="35"/>
  <c r="E841" i="35" s="1"/>
  <c r="D841" i="35"/>
  <c r="G841" i="35" s="1"/>
  <c r="C842" i="35"/>
  <c r="D842" i="35"/>
  <c r="G842" i="35" s="1"/>
  <c r="C843" i="35"/>
  <c r="D843" i="35"/>
  <c r="G843" i="35" s="1"/>
  <c r="C844" i="35"/>
  <c r="D844" i="35"/>
  <c r="G844" i="35" s="1"/>
  <c r="C845" i="35"/>
  <c r="E845" i="35" s="1"/>
  <c r="D845" i="35"/>
  <c r="G845" i="35" s="1"/>
  <c r="C846" i="35"/>
  <c r="D846" i="35"/>
  <c r="G846" i="35" s="1"/>
  <c r="C847" i="35"/>
  <c r="D847" i="35"/>
  <c r="G847" i="35" s="1"/>
  <c r="C848" i="35"/>
  <c r="F848" i="35" s="1"/>
  <c r="D848" i="35"/>
  <c r="G848" i="35" s="1"/>
  <c r="C849" i="35"/>
  <c r="E849" i="35" s="1"/>
  <c r="D849" i="35"/>
  <c r="G849" i="35" s="1"/>
  <c r="C851" i="35"/>
  <c r="E851" i="35" s="1"/>
  <c r="D851" i="35"/>
  <c r="G851" i="35" s="1"/>
  <c r="C852" i="35"/>
  <c r="D852" i="35"/>
  <c r="G852" i="35" s="1"/>
  <c r="C853" i="35"/>
  <c r="D853" i="35"/>
  <c r="G853" i="35" s="1"/>
  <c r="C854" i="35"/>
  <c r="D854" i="35"/>
  <c r="G854" i="35" s="1"/>
  <c r="C855" i="35"/>
  <c r="E855" i="35" s="1"/>
  <c r="D855" i="35"/>
  <c r="G855" i="35" s="1"/>
  <c r="C856" i="35"/>
  <c r="D856" i="35"/>
  <c r="G856" i="35" s="1"/>
  <c r="C857" i="35"/>
  <c r="D857" i="35"/>
  <c r="G857" i="35" s="1"/>
  <c r="C858" i="35"/>
  <c r="D858" i="35"/>
  <c r="G858" i="35" s="1"/>
  <c r="C859" i="35"/>
  <c r="E859" i="35" s="1"/>
  <c r="D859" i="35"/>
  <c r="G859" i="35" s="1"/>
  <c r="C860" i="35"/>
  <c r="D860" i="35"/>
  <c r="G860" i="35" s="1"/>
  <c r="C862" i="35"/>
  <c r="D862" i="35"/>
  <c r="G862" i="35" s="1"/>
  <c r="C863" i="35"/>
  <c r="E863" i="35" s="1"/>
  <c r="D863" i="35"/>
  <c r="G863" i="35" s="1"/>
  <c r="C864" i="35"/>
  <c r="F864" i="35" s="1"/>
  <c r="D864" i="35"/>
  <c r="G864" i="35" s="1"/>
  <c r="C865" i="35"/>
  <c r="E865" i="35" s="1"/>
  <c r="D865" i="35"/>
  <c r="G865" i="35" s="1"/>
  <c r="C866" i="35"/>
  <c r="D866" i="35"/>
  <c r="G866" i="35" s="1"/>
  <c r="C867" i="35"/>
  <c r="E867" i="35" s="1"/>
  <c r="D867" i="35"/>
  <c r="G867" i="35" s="1"/>
  <c r="C868" i="35"/>
  <c r="F868" i="35" s="1"/>
  <c r="D868" i="35"/>
  <c r="G868" i="35" s="1"/>
  <c r="C869" i="35"/>
  <c r="E869" i="35" s="1"/>
  <c r="D869" i="35"/>
  <c r="G869" i="35" s="1"/>
  <c r="C870" i="35"/>
  <c r="D870" i="35"/>
  <c r="G870" i="35" s="1"/>
  <c r="C871" i="35"/>
  <c r="E871" i="35" s="1"/>
  <c r="D871" i="35"/>
  <c r="G871" i="35" s="1"/>
  <c r="C873" i="35"/>
  <c r="E873" i="35" s="1"/>
  <c r="D873" i="35"/>
  <c r="G873" i="35" s="1"/>
  <c r="C874" i="35"/>
  <c r="F874" i="35" s="1"/>
  <c r="D874" i="35"/>
  <c r="G874" i="35" s="1"/>
  <c r="C875" i="35"/>
  <c r="D875" i="35"/>
  <c r="G875" i="35" s="1"/>
  <c r="C876" i="35"/>
  <c r="D876" i="35"/>
  <c r="G876" i="35" s="1"/>
  <c r="C877" i="35"/>
  <c r="E877" i="35" s="1"/>
  <c r="D877" i="35"/>
  <c r="G877" i="35" s="1"/>
  <c r="C878" i="35"/>
  <c r="D878" i="35"/>
  <c r="G878" i="35" s="1"/>
  <c r="C879" i="35"/>
  <c r="D879" i="35"/>
  <c r="G879" i="35" s="1"/>
  <c r="C880" i="35"/>
  <c r="F880" i="35" s="1"/>
  <c r="D880" i="35"/>
  <c r="G880" i="35" s="1"/>
  <c r="C881" i="35"/>
  <c r="D881" i="35"/>
  <c r="G881" i="35" s="1"/>
  <c r="C882" i="35"/>
  <c r="F882" i="35" s="1"/>
  <c r="D882" i="35"/>
  <c r="G882" i="35" s="1"/>
  <c r="C884" i="35"/>
  <c r="F884" i="35" s="1"/>
  <c r="D884" i="35"/>
  <c r="G884" i="35" s="1"/>
  <c r="C885" i="35"/>
  <c r="F885" i="35" s="1"/>
  <c r="D885" i="35"/>
  <c r="G885" i="35" s="1"/>
  <c r="C886" i="35"/>
  <c r="F886" i="35" s="1"/>
  <c r="D886" i="35"/>
  <c r="G886" i="35" s="1"/>
  <c r="C887" i="35"/>
  <c r="D887" i="35"/>
  <c r="G887" i="35" s="1"/>
  <c r="C888" i="35"/>
  <c r="F888" i="35" s="1"/>
  <c r="D888" i="35"/>
  <c r="G888" i="35" s="1"/>
  <c r="C889" i="35"/>
  <c r="D889" i="35"/>
  <c r="G889" i="35" s="1"/>
  <c r="C890" i="35"/>
  <c r="F890" i="35" s="1"/>
  <c r="D890" i="35"/>
  <c r="G890" i="35" s="1"/>
  <c r="C891" i="35"/>
  <c r="D891" i="35"/>
  <c r="G891" i="35" s="1"/>
  <c r="C892" i="35"/>
  <c r="D892" i="35"/>
  <c r="G892" i="35" s="1"/>
  <c r="C893" i="35"/>
  <c r="E893" i="35" s="1"/>
  <c r="D893" i="35"/>
  <c r="G893" i="35" s="1"/>
  <c r="C895" i="35"/>
  <c r="D895" i="35"/>
  <c r="G895" i="35" s="1"/>
  <c r="C896" i="35"/>
  <c r="D896" i="35"/>
  <c r="G896" i="35" s="1"/>
  <c r="C897" i="35"/>
  <c r="E897" i="35" s="1"/>
  <c r="D897" i="35"/>
  <c r="G897" i="35" s="1"/>
  <c r="C898" i="35"/>
  <c r="F898" i="35" s="1"/>
  <c r="D898" i="35"/>
  <c r="G898" i="35" s="1"/>
  <c r="C899" i="35"/>
  <c r="E899" i="35" s="1"/>
  <c r="D899" i="35"/>
  <c r="G899" i="35" s="1"/>
  <c r="C900" i="35"/>
  <c r="F900" i="35" s="1"/>
  <c r="D900" i="35"/>
  <c r="G900" i="35" s="1"/>
  <c r="C901" i="35"/>
  <c r="E901" i="35" s="1"/>
  <c r="D901" i="35"/>
  <c r="G901" i="35" s="1"/>
  <c r="C902" i="35"/>
  <c r="F902" i="35" s="1"/>
  <c r="D902" i="35"/>
  <c r="G902" i="35" s="1"/>
  <c r="C903" i="35"/>
  <c r="D903" i="35"/>
  <c r="G903" i="35" s="1"/>
  <c r="C904" i="35"/>
  <c r="F904" i="35" s="1"/>
  <c r="D904" i="35"/>
  <c r="G904" i="35" s="1"/>
  <c r="C906" i="35"/>
  <c r="F906" i="35" s="1"/>
  <c r="D906" i="35"/>
  <c r="G906" i="35" s="1"/>
  <c r="C907" i="35"/>
  <c r="D907" i="35"/>
  <c r="G907" i="35" s="1"/>
  <c r="C908" i="35"/>
  <c r="D908" i="35"/>
  <c r="G908" i="35" s="1"/>
  <c r="C909" i="35"/>
  <c r="D909" i="35"/>
  <c r="G909" i="35" s="1"/>
  <c r="C910" i="35"/>
  <c r="F910" i="35" s="1"/>
  <c r="D910" i="35"/>
  <c r="G910" i="35" s="1"/>
  <c r="C911" i="35"/>
  <c r="E911" i="35" s="1"/>
  <c r="D911" i="35"/>
  <c r="G911" i="35" s="1"/>
  <c r="C912" i="35"/>
  <c r="F912" i="35" s="1"/>
  <c r="D912" i="35"/>
  <c r="G912" i="35" s="1"/>
  <c r="C913" i="35"/>
  <c r="D913" i="35"/>
  <c r="G913" i="35" s="1"/>
  <c r="C914" i="35"/>
  <c r="D914" i="35"/>
  <c r="G914" i="35" s="1"/>
  <c r="C915" i="35"/>
  <c r="E915" i="35" s="1"/>
  <c r="D915" i="35"/>
  <c r="G915" i="35" s="1"/>
  <c r="C917" i="35"/>
  <c r="E917" i="35" s="1"/>
  <c r="D917" i="35"/>
  <c r="G917" i="35" s="1"/>
  <c r="C918" i="35"/>
  <c r="F918" i="35" s="1"/>
  <c r="D918" i="35"/>
  <c r="G918" i="35" s="1"/>
  <c r="C919" i="35"/>
  <c r="E919" i="35" s="1"/>
  <c r="D919" i="35"/>
  <c r="G919" i="35" s="1"/>
  <c r="C920" i="35"/>
  <c r="F920" i="35" s="1"/>
  <c r="D920" i="35"/>
  <c r="G920" i="35" s="1"/>
  <c r="C921" i="35"/>
  <c r="D921" i="35"/>
  <c r="G921" i="35" s="1"/>
  <c r="C922" i="35"/>
  <c r="D922" i="35"/>
  <c r="G922" i="35" s="1"/>
  <c r="C923" i="35"/>
  <c r="D923" i="35"/>
  <c r="G923" i="35" s="1"/>
  <c r="C924" i="35"/>
  <c r="E924" i="35" s="1"/>
  <c r="D924" i="35"/>
  <c r="G924" i="35" s="1"/>
  <c r="C925" i="35"/>
  <c r="E925" i="35" s="1"/>
  <c r="D925" i="35"/>
  <c r="G925" i="35" s="1"/>
  <c r="C926" i="35"/>
  <c r="F926" i="35" s="1"/>
  <c r="D926" i="35"/>
  <c r="G926" i="35" s="1"/>
  <c r="C928" i="35"/>
  <c r="F928" i="35" s="1"/>
  <c r="D928" i="35"/>
  <c r="G928" i="35" s="1"/>
  <c r="C929" i="35"/>
  <c r="F929" i="35" s="1"/>
  <c r="D929" i="35"/>
  <c r="G929" i="35" s="1"/>
  <c r="C930" i="35"/>
  <c r="E930" i="35" s="1"/>
  <c r="D930" i="35"/>
  <c r="G930" i="35" s="1"/>
  <c r="C931" i="35"/>
  <c r="D931" i="35"/>
  <c r="G931" i="35" s="1"/>
  <c r="C932" i="35"/>
  <c r="F932" i="35" s="1"/>
  <c r="D932" i="35"/>
  <c r="G932" i="35" s="1"/>
  <c r="C933" i="35"/>
  <c r="E933" i="35" s="1"/>
  <c r="D933" i="35"/>
  <c r="G933" i="35" s="1"/>
  <c r="C934" i="35"/>
  <c r="D934" i="35"/>
  <c r="G934" i="35" s="1"/>
  <c r="C935" i="35"/>
  <c r="D935" i="35"/>
  <c r="G935" i="35" s="1"/>
  <c r="C936" i="35"/>
  <c r="F936" i="35" s="1"/>
  <c r="D936" i="35"/>
  <c r="G936" i="35" s="1"/>
  <c r="C937" i="35"/>
  <c r="D937" i="35"/>
  <c r="G937" i="35" s="1"/>
  <c r="C939" i="35"/>
  <c r="E939" i="35" s="1"/>
  <c r="D939" i="35"/>
  <c r="G939" i="35" s="1"/>
  <c r="C940" i="35"/>
  <c r="F940" i="35" s="1"/>
  <c r="D940" i="35"/>
  <c r="G940" i="35" s="1"/>
  <c r="C941" i="35"/>
  <c r="D941" i="35"/>
  <c r="G941" i="35" s="1"/>
  <c r="C942" i="35"/>
  <c r="F942" i="35" s="1"/>
  <c r="D942" i="35"/>
  <c r="G942" i="35" s="1"/>
  <c r="C943" i="35"/>
  <c r="E943" i="35" s="1"/>
  <c r="D943" i="35"/>
  <c r="G943" i="35" s="1"/>
  <c r="C944" i="35"/>
  <c r="D944" i="35"/>
  <c r="G944" i="35" s="1"/>
  <c r="C945" i="35"/>
  <c r="E945" i="35" s="1"/>
  <c r="D945" i="35"/>
  <c r="G945" i="35" s="1"/>
  <c r="C946" i="35"/>
  <c r="D946" i="35"/>
  <c r="G946" i="35" s="1"/>
  <c r="C947" i="35"/>
  <c r="D947" i="35"/>
  <c r="G947" i="35" s="1"/>
  <c r="C948" i="35"/>
  <c r="D948" i="35"/>
  <c r="G948" i="35" s="1"/>
  <c r="C950" i="35"/>
  <c r="F950" i="35" s="1"/>
  <c r="D950" i="35"/>
  <c r="G950" i="35" s="1"/>
  <c r="C951" i="35"/>
  <c r="E951" i="35" s="1"/>
  <c r="D951" i="35"/>
  <c r="G951" i="35" s="1"/>
  <c r="C952" i="35"/>
  <c r="D952" i="35"/>
  <c r="G952" i="35" s="1"/>
  <c r="C953" i="35"/>
  <c r="D953" i="35"/>
  <c r="G953" i="35" s="1"/>
  <c r="C954" i="35"/>
  <c r="F954" i="35" s="1"/>
  <c r="D954" i="35"/>
  <c r="G954" i="35" s="1"/>
  <c r="C955" i="35"/>
  <c r="D955" i="35"/>
  <c r="G955" i="35" s="1"/>
  <c r="C956" i="35"/>
  <c r="D956" i="35"/>
  <c r="G956" i="35" s="1"/>
  <c r="C957" i="35"/>
  <c r="E957" i="35" s="1"/>
  <c r="D957" i="35"/>
  <c r="G957" i="35" s="1"/>
  <c r="C958" i="35"/>
  <c r="F958" i="35" s="1"/>
  <c r="D958" i="35"/>
  <c r="G958" i="35" s="1"/>
  <c r="C959" i="35"/>
  <c r="E959" i="35" s="1"/>
  <c r="D959" i="35"/>
  <c r="G959" i="35" s="1"/>
  <c r="C961" i="35"/>
  <c r="E961" i="35" s="1"/>
  <c r="D961" i="35"/>
  <c r="G961" i="35" s="1"/>
  <c r="C962" i="35"/>
  <c r="D962" i="35"/>
  <c r="G962" i="35" s="1"/>
  <c r="C963" i="35"/>
  <c r="E963" i="35" s="1"/>
  <c r="D963" i="35"/>
  <c r="G963" i="35" s="1"/>
  <c r="C964" i="35"/>
  <c r="D964" i="35"/>
  <c r="G964" i="35" s="1"/>
  <c r="C965" i="35"/>
  <c r="E965" i="35" s="1"/>
  <c r="D965" i="35"/>
  <c r="G965" i="35" s="1"/>
  <c r="C966" i="35"/>
  <c r="D966" i="35"/>
  <c r="G966" i="35" s="1"/>
  <c r="C967" i="35"/>
  <c r="E967" i="35" s="1"/>
  <c r="D967" i="35"/>
  <c r="G967" i="35" s="1"/>
  <c r="C968" i="35"/>
  <c r="D968" i="35"/>
  <c r="G968" i="35" s="1"/>
  <c r="C969" i="35"/>
  <c r="E969" i="35" s="1"/>
  <c r="D969" i="35"/>
  <c r="G969" i="35" s="1"/>
  <c r="C970" i="35"/>
  <c r="D970" i="35"/>
  <c r="G970" i="35" s="1"/>
  <c r="C972" i="35"/>
  <c r="F972" i="35" s="1"/>
  <c r="D972" i="35"/>
  <c r="G972" i="35" s="1"/>
  <c r="C973" i="35"/>
  <c r="D973" i="35"/>
  <c r="G973" i="35" s="1"/>
  <c r="C974" i="35"/>
  <c r="D974" i="35"/>
  <c r="G974" i="35" s="1"/>
  <c r="C975" i="35"/>
  <c r="D975" i="35"/>
  <c r="G975" i="35" s="1"/>
  <c r="C976" i="35"/>
  <c r="F976" i="35" s="1"/>
  <c r="D976" i="35"/>
  <c r="G976" i="35" s="1"/>
  <c r="C977" i="35"/>
  <c r="E977" i="35" s="1"/>
  <c r="D977" i="35"/>
  <c r="G977" i="35" s="1"/>
  <c r="C978" i="35"/>
  <c r="D978" i="35"/>
  <c r="G978" i="35" s="1"/>
  <c r="C979" i="35"/>
  <c r="D979" i="35"/>
  <c r="G979" i="35" s="1"/>
  <c r="C980" i="35"/>
  <c r="F980" i="35" s="1"/>
  <c r="D980" i="35"/>
  <c r="G980" i="35" s="1"/>
  <c r="C981" i="35"/>
  <c r="E981" i="35" s="1"/>
  <c r="D981" i="35"/>
  <c r="G981" i="35" s="1"/>
  <c r="C983" i="35"/>
  <c r="E983" i="35" s="1"/>
  <c r="D983" i="35"/>
  <c r="G983" i="35" s="1"/>
  <c r="C984" i="35"/>
  <c r="D984" i="35"/>
  <c r="G984" i="35" s="1"/>
  <c r="C985" i="35"/>
  <c r="D985" i="35"/>
  <c r="G985" i="35" s="1"/>
  <c r="C986" i="35"/>
  <c r="F986" i="35" s="1"/>
  <c r="D986" i="35"/>
  <c r="G986" i="35" s="1"/>
  <c r="C987" i="35"/>
  <c r="E987" i="35" s="1"/>
  <c r="D987" i="35"/>
  <c r="G987" i="35" s="1"/>
  <c r="C988" i="35"/>
  <c r="D988" i="35"/>
  <c r="G988" i="35" s="1"/>
  <c r="C989" i="35"/>
  <c r="D989" i="35"/>
  <c r="G989" i="35" s="1"/>
  <c r="C990" i="35"/>
  <c r="D990" i="35"/>
  <c r="G990" i="35" s="1"/>
  <c r="C991" i="35"/>
  <c r="D991" i="35"/>
  <c r="G991" i="35" s="1"/>
  <c r="C992" i="35"/>
  <c r="D992" i="35"/>
  <c r="G992" i="35" s="1"/>
  <c r="C994" i="35"/>
  <c r="D994" i="35"/>
  <c r="G994" i="35" s="1"/>
  <c r="C995" i="35"/>
  <c r="E995" i="35" s="1"/>
  <c r="D995" i="35"/>
  <c r="G995" i="35" s="1"/>
  <c r="C996" i="35"/>
  <c r="D996" i="35"/>
  <c r="G996" i="35" s="1"/>
  <c r="C997" i="35"/>
  <c r="D997" i="35"/>
  <c r="G997" i="35" s="1"/>
  <c r="C998" i="35"/>
  <c r="D998" i="35"/>
  <c r="G998" i="35" s="1"/>
  <c r="C999" i="35"/>
  <c r="D999" i="35"/>
  <c r="G999" i="35" s="1"/>
  <c r="C1000" i="35"/>
  <c r="D1000" i="35"/>
  <c r="G1000" i="35" s="1"/>
  <c r="C1001" i="35"/>
  <c r="E1001" i="35" s="1"/>
  <c r="D1001" i="35"/>
  <c r="G1001" i="35" s="1"/>
  <c r="C1002" i="35"/>
  <c r="D1002" i="35"/>
  <c r="G1002" i="35" s="1"/>
  <c r="C1003" i="35"/>
  <c r="D1003" i="35"/>
  <c r="G1003" i="35" s="1"/>
  <c r="C1005" i="35"/>
  <c r="E1005" i="35" s="1"/>
  <c r="D1005" i="35"/>
  <c r="G1005" i="35" s="1"/>
  <c r="C1006" i="35"/>
  <c r="D1006" i="35"/>
  <c r="G1006" i="35" s="1"/>
  <c r="C1007" i="35"/>
  <c r="E1007" i="35" s="1"/>
  <c r="D1007" i="35"/>
  <c r="G1007" i="35" s="1"/>
  <c r="C1008" i="35"/>
  <c r="D1008" i="35"/>
  <c r="G1008" i="35" s="1"/>
  <c r="C1009" i="35"/>
  <c r="E1009" i="35" s="1"/>
  <c r="D1009" i="35"/>
  <c r="G1009" i="35" s="1"/>
  <c r="C1010" i="35"/>
  <c r="D1010" i="35"/>
  <c r="G1010" i="35" s="1"/>
  <c r="C1011" i="35"/>
  <c r="D1011" i="35"/>
  <c r="G1011" i="35" s="1"/>
  <c r="C1012" i="35"/>
  <c r="D1012" i="35"/>
  <c r="G1012" i="35" s="1"/>
  <c r="C1013" i="35"/>
  <c r="E1013" i="35" s="1"/>
  <c r="D1013" i="35"/>
  <c r="G1013" i="35" s="1"/>
  <c r="C1014" i="35"/>
  <c r="D1014" i="35"/>
  <c r="G1014" i="35" s="1"/>
  <c r="C1016" i="35"/>
  <c r="F1016" i="35" s="1"/>
  <c r="D1016" i="35"/>
  <c r="G1016" i="35" s="1"/>
  <c r="C1017" i="35"/>
  <c r="D1017" i="35"/>
  <c r="G1017" i="35" s="1"/>
  <c r="C1018" i="35"/>
  <c r="E1018" i="35" s="1"/>
  <c r="D1018" i="35"/>
  <c r="G1018" i="35" s="1"/>
  <c r="C1019" i="35"/>
  <c r="D1019" i="35"/>
  <c r="G1019" i="35" s="1"/>
  <c r="C1020" i="35"/>
  <c r="F1020" i="35" s="1"/>
  <c r="D1020" i="35"/>
  <c r="G1020" i="35" s="1"/>
  <c r="C1021" i="35"/>
  <c r="E1021" i="35" s="1"/>
  <c r="D1021" i="35"/>
  <c r="G1021" i="35" s="1"/>
  <c r="C1022" i="35"/>
  <c r="E1022" i="35" s="1"/>
  <c r="D1022" i="35"/>
  <c r="G1022" i="35" s="1"/>
  <c r="C1023" i="35"/>
  <c r="D1023" i="35"/>
  <c r="G1023" i="35" s="1"/>
  <c r="C1024" i="35"/>
  <c r="F1024" i="35" s="1"/>
  <c r="D1024" i="35"/>
  <c r="G1024" i="35" s="1"/>
  <c r="C1025" i="35"/>
  <c r="D1025" i="35"/>
  <c r="G1025" i="35" s="1"/>
  <c r="C1027" i="35"/>
  <c r="E1027" i="35" s="1"/>
  <c r="D1027" i="35"/>
  <c r="G1027" i="35" s="1"/>
  <c r="C1028" i="35"/>
  <c r="F1028" i="35" s="1"/>
  <c r="D1028" i="35"/>
  <c r="G1028" i="35" s="1"/>
  <c r="C1029" i="35"/>
  <c r="E1029" i="35" s="1"/>
  <c r="D1029" i="35"/>
  <c r="G1029" i="35" s="1"/>
  <c r="C1030" i="35"/>
  <c r="D1030" i="35"/>
  <c r="G1030" i="35" s="1"/>
  <c r="C1031" i="35"/>
  <c r="D1031" i="35"/>
  <c r="G1031" i="35" s="1"/>
  <c r="C1032" i="35"/>
  <c r="D1032" i="35"/>
  <c r="G1032" i="35" s="1"/>
  <c r="C1033" i="35"/>
  <c r="D1033" i="35"/>
  <c r="G1033" i="35" s="1"/>
  <c r="C1034" i="35"/>
  <c r="D1034" i="35"/>
  <c r="G1034" i="35" s="1"/>
  <c r="C1035" i="35"/>
  <c r="D1035" i="35"/>
  <c r="G1035" i="35" s="1"/>
  <c r="C1036" i="35"/>
  <c r="D1036" i="35"/>
  <c r="G1036" i="35" s="1"/>
  <c r="C1038" i="35"/>
  <c r="F1038" i="35" s="1"/>
  <c r="D1038" i="35"/>
  <c r="G1038" i="35" s="1"/>
  <c r="C1039" i="35"/>
  <c r="D1039" i="35"/>
  <c r="G1039" i="35" s="1"/>
  <c r="C1040" i="35"/>
  <c r="D1040" i="35"/>
  <c r="G1040" i="35" s="1"/>
  <c r="C1041" i="35"/>
  <c r="E1041" i="35" s="1"/>
  <c r="D1041" i="35"/>
  <c r="G1041" i="35" s="1"/>
  <c r="C1042" i="35"/>
  <c r="E1042" i="35" s="1"/>
  <c r="D1042" i="35"/>
  <c r="G1042" i="35" s="1"/>
  <c r="C1043" i="35"/>
  <c r="F1043" i="35" s="1"/>
  <c r="D1043" i="35"/>
  <c r="G1043" i="35" s="1"/>
  <c r="C1044" i="35"/>
  <c r="E1044" i="35" s="1"/>
  <c r="D1044" i="35"/>
  <c r="G1044" i="35" s="1"/>
  <c r="C1045" i="35"/>
  <c r="D1045" i="35"/>
  <c r="G1045" i="35" s="1"/>
  <c r="C1046" i="35"/>
  <c r="E1046" i="35" s="1"/>
  <c r="D1046" i="35"/>
  <c r="G1046" i="35" s="1"/>
  <c r="C1047" i="35"/>
  <c r="D1047" i="35"/>
  <c r="G1047" i="35" s="1"/>
  <c r="C1049" i="35"/>
  <c r="D1049" i="35"/>
  <c r="G1049" i="35" s="1"/>
  <c r="C1050" i="35"/>
  <c r="E1050" i="35" s="1"/>
  <c r="D1050" i="35"/>
  <c r="G1050" i="35" s="1"/>
  <c r="C1051" i="35"/>
  <c r="D1051" i="35"/>
  <c r="G1051" i="35" s="1"/>
  <c r="C1052" i="35"/>
  <c r="E1052" i="35" s="1"/>
  <c r="D1052" i="35"/>
  <c r="G1052" i="35" s="1"/>
  <c r="C1053" i="35"/>
  <c r="D1053" i="35"/>
  <c r="G1053" i="35" s="1"/>
  <c r="C1054" i="35"/>
  <c r="E1054" i="35" s="1"/>
  <c r="D1054" i="35"/>
  <c r="G1054" i="35" s="1"/>
  <c r="C1055" i="35"/>
  <c r="D1055" i="35"/>
  <c r="G1055" i="35" s="1"/>
  <c r="C1056" i="35"/>
  <c r="E1056" i="35" s="1"/>
  <c r="D1056" i="35"/>
  <c r="G1056" i="35" s="1"/>
  <c r="C1057" i="35"/>
  <c r="D1057" i="35"/>
  <c r="G1057" i="35" s="1"/>
  <c r="C1058" i="35"/>
  <c r="E1058" i="35" s="1"/>
  <c r="D1058" i="35"/>
  <c r="G1058" i="35" s="1"/>
  <c r="C1060" i="35"/>
  <c r="D1060" i="35"/>
  <c r="G1060" i="35" s="1"/>
  <c r="C1061" i="35"/>
  <c r="D1061" i="35"/>
  <c r="G1061" i="35" s="1"/>
  <c r="C1062" i="35"/>
  <c r="E1062" i="35" s="1"/>
  <c r="D1062" i="35"/>
  <c r="G1062" i="35" s="1"/>
  <c r="C1063" i="35"/>
  <c r="D1063" i="35"/>
  <c r="G1063" i="35" s="1"/>
  <c r="C1064" i="35"/>
  <c r="D1064" i="35"/>
  <c r="G1064" i="35" s="1"/>
  <c r="C1065" i="35"/>
  <c r="D1065" i="35"/>
  <c r="G1065" i="35" s="1"/>
  <c r="C1066" i="35"/>
  <c r="E1066" i="35" s="1"/>
  <c r="D1066" i="35"/>
  <c r="G1066" i="35" s="1"/>
  <c r="C1067" i="35"/>
  <c r="D1067" i="35"/>
  <c r="G1067" i="35" s="1"/>
  <c r="C1068" i="35"/>
  <c r="E1068" i="35" s="1"/>
  <c r="D1068" i="35"/>
  <c r="G1068" i="35" s="1"/>
  <c r="C1069" i="35"/>
  <c r="D1069" i="35"/>
  <c r="G1069" i="35" s="1"/>
  <c r="C1071" i="35"/>
  <c r="D1071" i="35"/>
  <c r="G1071" i="35" s="1"/>
  <c r="C1072" i="35"/>
  <c r="E1072" i="35" s="1"/>
  <c r="D1072" i="35"/>
  <c r="G1072" i="35" s="1"/>
  <c r="C1073" i="35"/>
  <c r="F1073" i="35" s="1"/>
  <c r="D1073" i="35"/>
  <c r="G1073" i="35" s="1"/>
  <c r="C1074" i="35"/>
  <c r="F1074" i="35" s="1"/>
  <c r="D1074" i="35"/>
  <c r="G1074" i="35" s="1"/>
  <c r="C1075" i="35"/>
  <c r="D1075" i="35"/>
  <c r="G1075" i="35" s="1"/>
  <c r="C1076" i="35"/>
  <c r="E1076" i="35" s="1"/>
  <c r="D1076" i="35"/>
  <c r="G1076" i="35" s="1"/>
  <c r="C1077" i="35"/>
  <c r="F1077" i="35" s="1"/>
  <c r="D1077" i="35"/>
  <c r="G1077" i="35" s="1"/>
  <c r="C1078" i="35"/>
  <c r="F1078" i="35" s="1"/>
  <c r="D1078" i="35"/>
  <c r="G1078" i="35" s="1"/>
  <c r="C1079" i="35"/>
  <c r="D1079" i="35"/>
  <c r="G1079" i="35" s="1"/>
  <c r="C1080" i="35"/>
  <c r="E1080" i="35" s="1"/>
  <c r="D1080" i="35"/>
  <c r="G1080" i="35" s="1"/>
  <c r="C1082" i="35"/>
  <c r="E1082" i="35" s="1"/>
  <c r="D1082" i="35"/>
  <c r="G1082" i="35" s="1"/>
  <c r="C1083" i="35"/>
  <c r="F1083" i="35" s="1"/>
  <c r="D1083" i="35"/>
  <c r="G1083" i="35" s="1"/>
  <c r="C1084" i="35"/>
  <c r="F1084" i="35" s="1"/>
  <c r="D1084" i="35"/>
  <c r="G1084" i="35" s="1"/>
  <c r="C1085" i="35"/>
  <c r="D1085" i="35"/>
  <c r="G1085" i="35" s="1"/>
  <c r="C1086" i="35"/>
  <c r="E1086" i="35" s="1"/>
  <c r="D1086" i="35"/>
  <c r="G1086" i="35" s="1"/>
  <c r="C1087" i="35"/>
  <c r="F1087" i="35" s="1"/>
  <c r="D1087" i="35"/>
  <c r="G1087" i="35" s="1"/>
  <c r="C1088" i="35"/>
  <c r="F1088" i="35" s="1"/>
  <c r="D1088" i="35"/>
  <c r="G1088" i="35" s="1"/>
  <c r="C1089" i="35"/>
  <c r="D1089" i="35"/>
  <c r="G1089" i="35" s="1"/>
  <c r="C1090" i="35"/>
  <c r="E1090" i="35" s="1"/>
  <c r="D1090" i="35"/>
  <c r="G1090" i="35" s="1"/>
  <c r="C1091" i="35"/>
  <c r="D1091" i="35"/>
  <c r="G1091" i="35" s="1"/>
  <c r="C1093" i="35"/>
  <c r="F1093" i="35" s="1"/>
  <c r="D1093" i="35"/>
  <c r="G1093" i="35" s="1"/>
  <c r="C1094" i="35"/>
  <c r="E1094" i="35" s="1"/>
  <c r="D1094" i="35"/>
  <c r="G1094" i="35" s="1"/>
  <c r="C1095" i="35"/>
  <c r="E1095" i="35" s="1"/>
  <c r="D1095" i="35"/>
  <c r="G1095" i="35" s="1"/>
  <c r="C1096" i="35"/>
  <c r="D1096" i="35"/>
  <c r="G1096" i="35" s="1"/>
  <c r="C1097" i="35"/>
  <c r="D1097" i="35"/>
  <c r="G1097" i="35" s="1"/>
  <c r="C1098" i="35"/>
  <c r="E1098" i="35" s="1"/>
  <c r="D1098" i="35"/>
  <c r="G1098" i="35" s="1"/>
  <c r="C1099" i="35"/>
  <c r="E1099" i="35" s="1"/>
  <c r="D1099" i="35"/>
  <c r="G1099" i="35" s="1"/>
  <c r="C1100" i="35"/>
  <c r="D1100" i="35"/>
  <c r="G1100" i="35" s="1"/>
  <c r="C1101" i="35"/>
  <c r="F1101" i="35" s="1"/>
  <c r="D1101" i="35"/>
  <c r="G1101" i="35" s="1"/>
  <c r="C1102" i="35"/>
  <c r="E1102" i="35" s="1"/>
  <c r="D1102" i="35"/>
  <c r="G1102" i="35" s="1"/>
  <c r="C1104" i="35"/>
  <c r="F1104" i="35" s="1"/>
  <c r="D1104" i="35"/>
  <c r="G1104" i="35" s="1"/>
  <c r="C1105" i="35"/>
  <c r="E1105" i="35" s="1"/>
  <c r="D1105" i="35"/>
  <c r="G1105" i="35" s="1"/>
  <c r="C1106" i="35"/>
  <c r="D1106" i="35"/>
  <c r="G1106" i="35" s="1"/>
  <c r="C1107" i="35"/>
  <c r="D1107" i="35"/>
  <c r="G1107" i="35" s="1"/>
  <c r="C1108" i="35"/>
  <c r="D1108" i="35"/>
  <c r="G1108" i="35" s="1"/>
  <c r="C1109" i="35"/>
  <c r="E1109" i="35" s="1"/>
  <c r="D1109" i="35"/>
  <c r="G1109" i="35" s="1"/>
  <c r="C1110" i="35"/>
  <c r="D1110" i="35"/>
  <c r="G1110" i="35" s="1"/>
  <c r="C1111" i="35"/>
  <c r="F1111" i="35" s="1"/>
  <c r="D1111" i="35"/>
  <c r="G1111" i="35" s="1"/>
  <c r="C1112" i="35"/>
  <c r="F1112" i="35" s="1"/>
  <c r="D1112" i="35"/>
  <c r="G1112" i="35" s="1"/>
  <c r="C1113" i="35"/>
  <c r="E1113" i="35" s="1"/>
  <c r="D1113" i="35"/>
  <c r="G1113" i="35" s="1"/>
  <c r="C1115" i="35"/>
  <c r="E1115" i="35" s="1"/>
  <c r="D1115" i="35"/>
  <c r="G1115" i="35" s="1"/>
  <c r="C1116" i="35"/>
  <c r="D1116" i="35"/>
  <c r="G1116" i="35" s="1"/>
  <c r="C1117" i="35"/>
  <c r="F1117" i="35" s="1"/>
  <c r="D1117" i="35"/>
  <c r="G1117" i="35" s="1"/>
  <c r="C1118" i="35"/>
  <c r="E1118" i="35" s="1"/>
  <c r="D1118" i="35"/>
  <c r="G1118" i="35" s="1"/>
  <c r="C1119" i="35"/>
  <c r="D1119" i="35"/>
  <c r="G1119" i="35" s="1"/>
  <c r="C1120" i="35"/>
  <c r="D1120" i="35"/>
  <c r="G1120" i="35" s="1"/>
  <c r="C1121" i="35"/>
  <c r="F1121" i="35" s="1"/>
  <c r="D1121" i="35"/>
  <c r="G1121" i="35" s="1"/>
  <c r="C1122" i="35"/>
  <c r="F1122" i="35" s="1"/>
  <c r="D1122" i="35"/>
  <c r="G1122" i="35" s="1"/>
  <c r="C1123" i="35"/>
  <c r="D1123" i="35"/>
  <c r="G1123" i="35" s="1"/>
  <c r="C1124" i="35"/>
  <c r="D1124" i="35"/>
  <c r="G1124" i="35" s="1"/>
  <c r="C1126" i="35"/>
  <c r="D1126" i="35"/>
  <c r="G1126" i="35" s="1"/>
  <c r="C1127" i="35"/>
  <c r="D1127" i="35"/>
  <c r="G1127" i="35" s="1"/>
  <c r="C1128" i="35"/>
  <c r="D1128" i="35"/>
  <c r="G1128" i="35" s="1"/>
  <c r="C1129" i="35"/>
  <c r="D1129" i="35"/>
  <c r="G1129" i="35" s="1"/>
  <c r="C1130" i="35"/>
  <c r="D1130" i="35"/>
  <c r="G1130" i="35" s="1"/>
  <c r="C1131" i="35"/>
  <c r="D1131" i="35"/>
  <c r="G1131" i="35" s="1"/>
  <c r="C1132" i="35"/>
  <c r="E1132" i="35" s="1"/>
  <c r="D1132" i="35"/>
  <c r="G1132" i="35" s="1"/>
  <c r="C1133" i="35"/>
  <c r="E1133" i="35" s="1"/>
  <c r="D1133" i="35"/>
  <c r="G1133" i="35" s="1"/>
  <c r="C1134" i="35"/>
  <c r="D1134" i="35"/>
  <c r="G1134" i="35" s="1"/>
  <c r="C1135" i="35"/>
  <c r="D1135" i="35"/>
  <c r="G1135" i="35" s="1"/>
  <c r="C1137" i="35"/>
  <c r="D1137" i="35"/>
  <c r="G1137" i="35" s="1"/>
  <c r="C1138" i="35"/>
  <c r="E1138" i="35" s="1"/>
  <c r="D1138" i="35"/>
  <c r="G1138" i="35" s="1"/>
  <c r="C1139" i="35"/>
  <c r="E1139" i="35" s="1"/>
  <c r="D1139" i="35"/>
  <c r="G1139" i="35" s="1"/>
  <c r="C1140" i="35"/>
  <c r="D1140" i="35"/>
  <c r="G1140" i="35" s="1"/>
  <c r="C1141" i="35"/>
  <c r="F1141" i="35" s="1"/>
  <c r="D1141" i="35"/>
  <c r="G1141" i="35" s="1"/>
  <c r="C1142" i="35"/>
  <c r="E1142" i="35" s="1"/>
  <c r="D1142" i="35"/>
  <c r="G1142" i="35" s="1"/>
  <c r="C1143" i="35"/>
  <c r="E1143" i="35" s="1"/>
  <c r="D1143" i="35"/>
  <c r="G1143" i="35" s="1"/>
  <c r="C1144" i="35"/>
  <c r="D1144" i="35"/>
  <c r="G1144" i="35" s="1"/>
  <c r="C1145" i="35"/>
  <c r="F1145" i="35" s="1"/>
  <c r="D1145" i="35"/>
  <c r="G1145" i="35" s="1"/>
  <c r="C1146" i="35"/>
  <c r="F1146" i="35" s="1"/>
  <c r="D1146" i="35"/>
  <c r="G1146" i="35" s="1"/>
  <c r="C1148" i="35"/>
  <c r="F1148" i="35" s="1"/>
  <c r="D1148" i="35"/>
  <c r="G1148" i="35" s="1"/>
  <c r="C1149" i="35"/>
  <c r="E1149" i="35" s="1"/>
  <c r="D1149" i="35"/>
  <c r="G1149" i="35" s="1"/>
  <c r="C1150" i="35"/>
  <c r="D1150" i="35"/>
  <c r="G1150" i="35" s="1"/>
  <c r="C1151" i="35"/>
  <c r="F1151" i="35" s="1"/>
  <c r="D1151" i="35"/>
  <c r="G1151" i="35" s="1"/>
  <c r="C1152" i="35"/>
  <c r="F1152" i="35" s="1"/>
  <c r="D1152" i="35"/>
  <c r="G1152" i="35" s="1"/>
  <c r="C1153" i="35"/>
  <c r="E1153" i="35" s="1"/>
  <c r="D1153" i="35"/>
  <c r="G1153" i="35" s="1"/>
  <c r="C1154" i="35"/>
  <c r="D1154" i="35"/>
  <c r="G1154" i="35" s="1"/>
  <c r="C1155" i="35"/>
  <c r="D1155" i="35"/>
  <c r="G1155" i="35" s="1"/>
  <c r="C1156" i="35"/>
  <c r="E1156" i="35" s="1"/>
  <c r="D1156" i="35"/>
  <c r="G1156" i="35" s="1"/>
  <c r="C1157" i="35"/>
  <c r="E1157" i="35" s="1"/>
  <c r="D1157" i="35"/>
  <c r="G1157" i="35" s="1"/>
  <c r="C1159" i="35"/>
  <c r="F1159" i="35" s="1"/>
  <c r="D1159" i="35"/>
  <c r="G1159" i="35" s="1"/>
  <c r="C1160" i="35"/>
  <c r="E1160" i="35" s="1"/>
  <c r="D1160" i="35"/>
  <c r="G1160" i="35" s="1"/>
  <c r="C1161" i="35"/>
  <c r="F1161" i="35" s="1"/>
  <c r="D1161" i="35"/>
  <c r="G1161" i="35" s="1"/>
  <c r="C1162" i="35"/>
  <c r="F1162" i="35" s="1"/>
  <c r="D1162" i="35"/>
  <c r="G1162" i="35" s="1"/>
  <c r="C1163" i="35"/>
  <c r="F1163" i="35" s="1"/>
  <c r="D1163" i="35"/>
  <c r="G1163" i="35" s="1"/>
  <c r="C1164" i="35"/>
  <c r="E1164" i="35" s="1"/>
  <c r="D1164" i="35"/>
  <c r="G1164" i="35" s="1"/>
  <c r="C1165" i="35"/>
  <c r="F1165" i="35" s="1"/>
  <c r="D1165" i="35"/>
  <c r="G1165" i="35" s="1"/>
  <c r="C1166" i="35"/>
  <c r="D1166" i="35"/>
  <c r="G1166" i="35" s="1"/>
  <c r="C1167" i="35"/>
  <c r="F1167" i="35" s="1"/>
  <c r="D1167" i="35"/>
  <c r="G1167" i="35" s="1"/>
  <c r="C1168" i="35"/>
  <c r="E1168" i="35" s="1"/>
  <c r="D1168" i="35"/>
  <c r="G1168" i="35" s="1"/>
  <c r="C1170" i="35"/>
  <c r="E1170" i="35" s="1"/>
  <c r="D1170" i="35"/>
  <c r="G1170" i="35" s="1"/>
  <c r="C1171" i="35"/>
  <c r="F1171" i="35" s="1"/>
  <c r="D1171" i="35"/>
  <c r="G1171" i="35" s="1"/>
  <c r="C1172" i="35"/>
  <c r="E1172" i="35" s="1"/>
  <c r="D1172" i="35"/>
  <c r="G1172" i="35" s="1"/>
  <c r="C1173" i="35"/>
  <c r="E1173" i="35" s="1"/>
  <c r="D1173" i="35"/>
  <c r="G1173" i="35" s="1"/>
  <c r="C1174" i="35"/>
  <c r="E1174" i="35" s="1"/>
  <c r="D1174" i="35"/>
  <c r="G1174" i="35" s="1"/>
  <c r="C1175" i="35"/>
  <c r="F1175" i="35" s="1"/>
  <c r="D1175" i="35"/>
  <c r="G1175" i="35" s="1"/>
  <c r="C1176" i="35"/>
  <c r="E1176" i="35" s="1"/>
  <c r="D1176" i="35"/>
  <c r="G1176" i="35" s="1"/>
  <c r="C1177" i="35"/>
  <c r="E1177" i="35" s="1"/>
  <c r="D1177" i="35"/>
  <c r="G1177" i="35" s="1"/>
  <c r="C1178" i="35"/>
  <c r="E1178" i="35" s="1"/>
  <c r="D1178" i="35"/>
  <c r="G1178" i="35" s="1"/>
  <c r="C1179" i="35"/>
  <c r="F1179" i="35" s="1"/>
  <c r="D1179" i="35"/>
  <c r="G1179" i="35" s="1"/>
  <c r="C1181" i="35"/>
  <c r="F1181" i="35" s="1"/>
  <c r="D1181" i="35"/>
  <c r="G1181" i="35" s="1"/>
  <c r="C1182" i="35"/>
  <c r="E1182" i="35" s="1"/>
  <c r="D1182" i="35"/>
  <c r="G1182" i="35" s="1"/>
  <c r="C1183" i="35"/>
  <c r="F1183" i="35" s="1"/>
  <c r="D1183" i="35"/>
  <c r="G1183" i="35" s="1"/>
  <c r="C1184" i="35"/>
  <c r="E1184" i="35" s="1"/>
  <c r="D1184" i="35"/>
  <c r="G1184" i="35" s="1"/>
  <c r="C1185" i="35"/>
  <c r="F1185" i="35" s="1"/>
  <c r="D1185" i="35"/>
  <c r="G1185" i="35" s="1"/>
  <c r="C1186" i="35"/>
  <c r="E1186" i="35" s="1"/>
  <c r="D1186" i="35"/>
  <c r="G1186" i="35" s="1"/>
  <c r="C1187" i="35"/>
  <c r="D1187" i="35"/>
  <c r="G1187" i="35" s="1"/>
  <c r="C1188" i="35"/>
  <c r="E1188" i="35" s="1"/>
  <c r="D1188" i="35"/>
  <c r="G1188" i="35" s="1"/>
  <c r="C1189" i="35"/>
  <c r="D1189" i="35"/>
  <c r="G1189" i="35" s="1"/>
  <c r="C1190" i="35"/>
  <c r="E1190" i="35" s="1"/>
  <c r="D1190" i="35"/>
  <c r="G1190" i="35" s="1"/>
  <c r="C1192" i="35"/>
  <c r="E1192" i="35" s="1"/>
  <c r="D1192" i="35"/>
  <c r="G1192" i="35" s="1"/>
  <c r="C1193" i="35"/>
  <c r="F1193" i="35" s="1"/>
  <c r="D1193" i="35"/>
  <c r="G1193" i="35" s="1"/>
  <c r="C1194" i="35"/>
  <c r="E1194" i="35" s="1"/>
  <c r="D1194" i="35"/>
  <c r="G1194" i="35" s="1"/>
  <c r="C1195" i="35"/>
  <c r="F1195" i="35" s="1"/>
  <c r="D1195" i="35"/>
  <c r="G1195" i="35" s="1"/>
  <c r="C1196" i="35"/>
  <c r="E1196" i="35" s="1"/>
  <c r="D1196" i="35"/>
  <c r="G1196" i="35" s="1"/>
  <c r="C1197" i="35"/>
  <c r="F1197" i="35" s="1"/>
  <c r="D1197" i="35"/>
  <c r="G1197" i="35" s="1"/>
  <c r="C1198" i="35"/>
  <c r="E1198" i="35" s="1"/>
  <c r="D1198" i="35"/>
  <c r="G1198" i="35" s="1"/>
  <c r="C1199" i="35"/>
  <c r="F1199" i="35" s="1"/>
  <c r="D1199" i="35"/>
  <c r="G1199" i="35" s="1"/>
  <c r="C1200" i="35"/>
  <c r="E1200" i="35" s="1"/>
  <c r="D1200" i="35"/>
  <c r="G1200" i="35" s="1"/>
  <c r="C1201" i="35"/>
  <c r="D1201" i="35"/>
  <c r="G1201" i="35" s="1"/>
  <c r="C1203" i="35"/>
  <c r="F1203" i="35" s="1"/>
  <c r="D1203" i="35"/>
  <c r="G1203" i="35" s="1"/>
  <c r="C1204" i="35"/>
  <c r="E1204" i="35" s="1"/>
  <c r="D1204" i="35"/>
  <c r="G1204" i="35" s="1"/>
  <c r="C1205" i="35"/>
  <c r="F1205" i="35" s="1"/>
  <c r="D1205" i="35"/>
  <c r="G1205" i="35" s="1"/>
  <c r="C1206" i="35"/>
  <c r="E1206" i="35" s="1"/>
  <c r="D1206" i="35"/>
  <c r="G1206" i="35" s="1"/>
  <c r="C1207" i="35"/>
  <c r="F1207" i="35" s="1"/>
  <c r="D1207" i="35"/>
  <c r="G1207" i="35" s="1"/>
  <c r="C1208" i="35"/>
  <c r="E1208" i="35" s="1"/>
  <c r="D1208" i="35"/>
  <c r="G1208" i="35" s="1"/>
  <c r="C1209" i="35"/>
  <c r="F1209" i="35" s="1"/>
  <c r="D1209" i="35"/>
  <c r="G1209" i="35" s="1"/>
  <c r="C1210" i="35"/>
  <c r="E1210" i="35" s="1"/>
  <c r="D1210" i="35"/>
  <c r="G1210" i="35" s="1"/>
  <c r="C1211" i="35"/>
  <c r="F1211" i="35" s="1"/>
  <c r="D1211" i="35"/>
  <c r="G1211" i="35" s="1"/>
  <c r="C1212" i="35"/>
  <c r="E1212" i="35" s="1"/>
  <c r="D1212" i="35"/>
  <c r="G1212" i="35" s="1"/>
  <c r="C1214" i="35"/>
  <c r="E1214" i="35" s="1"/>
  <c r="D1214" i="35"/>
  <c r="G1214" i="35" s="1"/>
  <c r="C1215" i="35"/>
  <c r="F1215" i="35" s="1"/>
  <c r="D1215" i="35"/>
  <c r="G1215" i="35" s="1"/>
  <c r="C1216" i="35"/>
  <c r="F1216" i="35" s="1"/>
  <c r="D1216" i="35"/>
  <c r="G1216" i="35" s="1"/>
  <c r="C1217" i="35"/>
  <c r="E1217" i="35" s="1"/>
  <c r="D1217" i="35"/>
  <c r="G1217" i="35" s="1"/>
  <c r="C1218" i="35"/>
  <c r="D1218" i="35"/>
  <c r="G1218" i="35" s="1"/>
  <c r="C1219" i="35"/>
  <c r="F1219" i="35" s="1"/>
  <c r="D1219" i="35"/>
  <c r="G1219" i="35" s="1"/>
  <c r="C1220" i="35"/>
  <c r="E1220" i="35" s="1"/>
  <c r="D1220" i="35"/>
  <c r="G1220" i="35" s="1"/>
  <c r="C1221" i="35"/>
  <c r="E1221" i="35" s="1"/>
  <c r="D1221" i="35"/>
  <c r="G1221" i="35" s="1"/>
  <c r="C1222" i="35"/>
  <c r="E1222" i="35" s="1"/>
  <c r="D1222" i="35"/>
  <c r="G1222" i="35" s="1"/>
  <c r="C1223" i="35"/>
  <c r="F1223" i="35" s="1"/>
  <c r="D1223" i="35"/>
  <c r="G1223" i="35" s="1"/>
  <c r="C1225" i="35"/>
  <c r="F1225" i="35" s="1"/>
  <c r="D1225" i="35"/>
  <c r="G1225" i="35" s="1"/>
  <c r="C1226" i="35"/>
  <c r="E1226" i="35" s="1"/>
  <c r="D1226" i="35"/>
  <c r="G1226" i="35" s="1"/>
  <c r="C1227" i="35"/>
  <c r="D1227" i="35"/>
  <c r="G1227" i="35" s="1"/>
  <c r="C1228" i="35"/>
  <c r="E1228" i="35" s="1"/>
  <c r="D1228" i="35"/>
  <c r="G1228" i="35" s="1"/>
  <c r="C1229" i="35"/>
  <c r="D1229" i="35"/>
  <c r="G1229" i="35" s="1"/>
  <c r="C1230" i="35"/>
  <c r="D1230" i="35"/>
  <c r="G1230" i="35" s="1"/>
  <c r="C1231" i="35"/>
  <c r="D1231" i="35"/>
  <c r="G1231" i="35" s="1"/>
  <c r="C1232" i="35"/>
  <c r="E1232" i="35" s="1"/>
  <c r="D1232" i="35"/>
  <c r="G1232" i="35" s="1"/>
  <c r="C1233" i="35"/>
  <c r="D1233" i="35"/>
  <c r="G1233" i="35" s="1"/>
  <c r="C1234" i="35"/>
  <c r="D1234" i="35"/>
  <c r="G1234" i="35" s="1"/>
  <c r="C1236" i="35"/>
  <c r="E1236" i="35" s="1"/>
  <c r="D1236" i="35"/>
  <c r="G1236" i="35" s="1"/>
  <c r="C1237" i="35"/>
  <c r="F1237" i="35" s="1"/>
  <c r="D1237" i="35"/>
  <c r="G1237" i="35" s="1"/>
  <c r="C1238" i="35"/>
  <c r="E1238" i="35" s="1"/>
  <c r="D1238" i="35"/>
  <c r="G1238" i="35" s="1"/>
  <c r="C1239" i="35"/>
  <c r="F1239" i="35" s="1"/>
  <c r="D1239" i="35"/>
  <c r="G1239" i="35" s="1"/>
  <c r="C1240" i="35"/>
  <c r="E1240" i="35" s="1"/>
  <c r="D1240" i="35"/>
  <c r="G1240" i="35" s="1"/>
  <c r="C1241" i="35"/>
  <c r="F1241" i="35" s="1"/>
  <c r="D1241" i="35"/>
  <c r="G1241" i="35" s="1"/>
  <c r="C1242" i="35"/>
  <c r="E1242" i="35" s="1"/>
  <c r="D1242" i="35"/>
  <c r="G1242" i="35" s="1"/>
  <c r="C1243" i="35"/>
  <c r="F1243" i="35" s="1"/>
  <c r="D1243" i="35"/>
  <c r="G1243" i="35" s="1"/>
  <c r="C1244" i="35"/>
  <c r="E1244" i="35" s="1"/>
  <c r="D1244" i="35"/>
  <c r="G1244" i="35" s="1"/>
  <c r="C1245" i="35"/>
  <c r="F1245" i="35" s="1"/>
  <c r="D1245" i="35"/>
  <c r="G1245" i="35" s="1"/>
  <c r="C1247" i="35"/>
  <c r="F1247" i="35" s="1"/>
  <c r="D1247" i="35"/>
  <c r="G1247" i="35" s="1"/>
  <c r="C1248" i="35"/>
  <c r="E1248" i="35" s="1"/>
  <c r="D1248" i="35"/>
  <c r="G1248" i="35" s="1"/>
  <c r="C1249" i="35"/>
  <c r="F1249" i="35" s="1"/>
  <c r="D1249" i="35"/>
  <c r="G1249" i="35" s="1"/>
  <c r="C1250" i="35"/>
  <c r="F1250" i="35" s="1"/>
  <c r="D1250" i="35"/>
  <c r="G1250" i="35" s="1"/>
  <c r="C1251" i="35"/>
  <c r="F1251" i="35" s="1"/>
  <c r="D1251" i="35"/>
  <c r="G1251" i="35" s="1"/>
  <c r="C1252" i="35"/>
  <c r="E1252" i="35" s="1"/>
  <c r="D1252" i="35"/>
  <c r="G1252" i="35" s="1"/>
  <c r="C1253" i="35"/>
  <c r="F1253" i="35" s="1"/>
  <c r="D1253" i="35"/>
  <c r="G1253" i="35" s="1"/>
  <c r="C1254" i="35"/>
  <c r="F1254" i="35" s="1"/>
  <c r="D1254" i="35"/>
  <c r="G1254" i="35" s="1"/>
  <c r="C1255" i="35"/>
  <c r="F1255" i="35" s="1"/>
  <c r="D1255" i="35"/>
  <c r="G1255" i="35" s="1"/>
  <c r="C1256" i="35"/>
  <c r="E1256" i="35" s="1"/>
  <c r="D1256" i="35"/>
  <c r="G1256" i="35" s="1"/>
  <c r="C1258" i="35"/>
  <c r="E1258" i="35" s="1"/>
  <c r="D1258" i="35"/>
  <c r="G1258" i="35" s="1"/>
  <c r="C1259" i="35"/>
  <c r="F1259" i="35" s="1"/>
  <c r="D1259" i="35"/>
  <c r="G1259" i="35" s="1"/>
  <c r="C1260" i="35"/>
  <c r="F1260" i="35" s="1"/>
  <c r="D1260" i="35"/>
  <c r="G1260" i="35" s="1"/>
  <c r="C1261" i="35"/>
  <c r="E1261" i="35" s="1"/>
  <c r="D1261" i="35"/>
  <c r="G1261" i="35" s="1"/>
  <c r="C1262" i="35"/>
  <c r="E1262" i="35" s="1"/>
  <c r="D1262" i="35"/>
  <c r="G1262" i="35" s="1"/>
  <c r="C1263" i="35"/>
  <c r="F1263" i="35" s="1"/>
  <c r="D1263" i="35"/>
  <c r="G1263" i="35" s="1"/>
  <c r="C1264" i="35"/>
  <c r="F1264" i="35" s="1"/>
  <c r="D1264" i="35"/>
  <c r="G1264" i="35" s="1"/>
  <c r="C1265" i="35"/>
  <c r="E1265" i="35" s="1"/>
  <c r="D1265" i="35"/>
  <c r="G1265" i="35" s="1"/>
  <c r="C1266" i="35"/>
  <c r="D1266" i="35"/>
  <c r="G1266" i="35" s="1"/>
  <c r="C1267" i="35"/>
  <c r="F1267" i="35" s="1"/>
  <c r="D1267" i="35"/>
  <c r="G1267" i="35" s="1"/>
  <c r="C1269" i="35"/>
  <c r="D1269" i="35"/>
  <c r="G1269" i="35" s="1"/>
  <c r="C1270" i="35"/>
  <c r="E1270" i="35" s="1"/>
  <c r="D1270" i="35"/>
  <c r="G1270" i="35" s="1"/>
  <c r="C1271" i="35"/>
  <c r="F1271" i="35" s="1"/>
  <c r="D1271" i="35"/>
  <c r="G1271" i="35" s="1"/>
  <c r="C1272" i="35"/>
  <c r="E1272" i="35" s="1"/>
  <c r="D1272" i="35"/>
  <c r="G1272" i="35" s="1"/>
  <c r="C1273" i="35"/>
  <c r="F1273" i="35" s="1"/>
  <c r="D1273" i="35"/>
  <c r="G1273" i="35" s="1"/>
  <c r="C1274" i="35"/>
  <c r="F1274" i="35" s="1"/>
  <c r="D1274" i="35"/>
  <c r="G1274" i="35" s="1"/>
  <c r="C1275" i="35"/>
  <c r="F1275" i="35" s="1"/>
  <c r="D1275" i="35"/>
  <c r="G1275" i="35" s="1"/>
  <c r="C1276" i="35"/>
  <c r="E1276" i="35" s="1"/>
  <c r="D1276" i="35"/>
  <c r="G1276" i="35" s="1"/>
  <c r="C1277" i="35"/>
  <c r="F1277" i="35" s="1"/>
  <c r="D1277" i="35"/>
  <c r="G1277" i="35" s="1"/>
  <c r="C1278" i="35"/>
  <c r="E1278" i="35" s="1"/>
  <c r="D1278" i="35"/>
  <c r="G1278" i="35" s="1"/>
  <c r="C1280" i="35"/>
  <c r="E1280" i="35" s="1"/>
  <c r="D1280" i="35"/>
  <c r="G1280" i="35" s="1"/>
  <c r="C1281" i="35"/>
  <c r="F1281" i="35" s="1"/>
  <c r="D1281" i="35"/>
  <c r="G1281" i="35" s="1"/>
  <c r="C1282" i="35"/>
  <c r="E1282" i="35" s="1"/>
  <c r="D1282" i="35"/>
  <c r="G1282" i="35" s="1"/>
  <c r="C1283" i="35"/>
  <c r="F1283" i="35" s="1"/>
  <c r="D1283" i="35"/>
  <c r="G1283" i="35" s="1"/>
  <c r="C1284" i="35"/>
  <c r="E1284" i="35" s="1"/>
  <c r="D1284" i="35"/>
  <c r="G1284" i="35" s="1"/>
  <c r="C1285" i="35"/>
  <c r="F1285" i="35" s="1"/>
  <c r="D1285" i="35"/>
  <c r="G1285" i="35" s="1"/>
  <c r="C1286" i="35"/>
  <c r="E1286" i="35" s="1"/>
  <c r="D1286" i="35"/>
  <c r="G1286" i="35" s="1"/>
  <c r="C1287" i="35"/>
  <c r="D1287" i="35"/>
  <c r="G1287" i="35" s="1"/>
  <c r="C1288" i="35"/>
  <c r="E1288" i="35" s="1"/>
  <c r="D1288" i="35"/>
  <c r="G1288" i="35" s="1"/>
  <c r="C1289" i="35"/>
  <c r="F1289" i="35" s="1"/>
  <c r="D1289" i="35"/>
  <c r="G1289" i="35" s="1"/>
  <c r="C1291" i="35"/>
  <c r="F1291" i="35" s="1"/>
  <c r="D1291" i="35"/>
  <c r="G1291" i="35" s="1"/>
  <c r="C1292" i="35"/>
  <c r="E1292" i="35" s="1"/>
  <c r="D1292" i="35"/>
  <c r="G1292" i="35" s="1"/>
  <c r="C1293" i="35"/>
  <c r="F1293" i="35" s="1"/>
  <c r="D1293" i="35"/>
  <c r="G1293" i="35" s="1"/>
  <c r="C1294" i="35"/>
  <c r="D1294" i="35"/>
  <c r="G1294" i="35" s="1"/>
  <c r="C1295" i="35"/>
  <c r="F1295" i="35" s="1"/>
  <c r="D1295" i="35"/>
  <c r="G1295" i="35" s="1"/>
  <c r="C1296" i="35"/>
  <c r="E1296" i="35" s="1"/>
  <c r="D1296" i="35"/>
  <c r="G1296" i="35" s="1"/>
  <c r="C1297" i="35"/>
  <c r="F1297" i="35" s="1"/>
  <c r="D1297" i="35"/>
  <c r="G1297" i="35" s="1"/>
  <c r="C1298" i="35"/>
  <c r="D1298" i="35"/>
  <c r="G1298" i="35" s="1"/>
  <c r="C1299" i="35"/>
  <c r="F1299" i="35" s="1"/>
  <c r="D1299" i="35"/>
  <c r="G1299" i="35" s="1"/>
  <c r="C1300" i="35"/>
  <c r="E1300" i="35" s="1"/>
  <c r="D1300" i="35"/>
  <c r="G1300" i="35" s="1"/>
  <c r="C1302" i="35"/>
  <c r="D1302" i="35"/>
  <c r="G1302" i="35" s="1"/>
  <c r="C1303" i="35"/>
  <c r="E1303" i="35" s="1"/>
  <c r="D1303" i="35"/>
  <c r="G1303" i="35" s="1"/>
  <c r="C1304" i="35"/>
  <c r="D1304" i="35"/>
  <c r="G1304" i="35" s="1"/>
  <c r="C1305" i="35"/>
  <c r="D1305" i="35"/>
  <c r="G1305" i="35" s="1"/>
  <c r="C1306" i="35"/>
  <c r="E1306" i="35" s="1"/>
  <c r="D1306" i="35"/>
  <c r="G1306" i="35" s="1"/>
  <c r="C1307" i="35"/>
  <c r="E1307" i="35" s="1"/>
  <c r="D1307" i="35"/>
  <c r="G1307" i="35" s="1"/>
  <c r="C1308" i="35"/>
  <c r="E1308" i="35" s="1"/>
  <c r="D1308" i="35"/>
  <c r="G1308" i="35" s="1"/>
  <c r="C1309" i="35"/>
  <c r="F1309" i="35" s="1"/>
  <c r="D1309" i="35"/>
  <c r="G1309" i="35" s="1"/>
  <c r="C1310" i="35"/>
  <c r="E1310" i="35" s="1"/>
  <c r="D1310" i="35"/>
  <c r="G1310" i="35" s="1"/>
  <c r="C1311" i="35"/>
  <c r="E1311" i="35" s="1"/>
  <c r="D1311" i="35"/>
  <c r="G1311" i="35" s="1"/>
  <c r="C1313" i="35"/>
  <c r="E1313" i="35" s="1"/>
  <c r="D1313" i="35"/>
  <c r="G1313" i="35" s="1"/>
  <c r="C1314" i="35"/>
  <c r="F1314" i="35" s="1"/>
  <c r="D1314" i="35"/>
  <c r="G1314" i="35" s="1"/>
  <c r="C1315" i="35"/>
  <c r="F1315" i="35" s="1"/>
  <c r="D1315" i="35"/>
  <c r="G1315" i="35" s="1"/>
  <c r="C1316" i="35"/>
  <c r="E1316" i="35" s="1"/>
  <c r="D1316" i="35"/>
  <c r="G1316" i="35" s="1"/>
  <c r="C1317" i="35"/>
  <c r="E1317" i="35" s="1"/>
  <c r="D1317" i="35"/>
  <c r="G1317" i="35" s="1"/>
  <c r="C1318" i="35"/>
  <c r="E1318" i="35" s="1"/>
  <c r="D1318" i="35"/>
  <c r="G1318" i="35" s="1"/>
  <c r="C1319" i="35"/>
  <c r="D1319" i="35"/>
  <c r="G1319" i="35" s="1"/>
  <c r="C1320" i="35"/>
  <c r="D1320" i="35"/>
  <c r="G1320" i="35" s="1"/>
  <c r="C1321" i="35"/>
  <c r="E1321" i="35" s="1"/>
  <c r="D1321" i="35"/>
  <c r="G1321" i="35" s="1"/>
  <c r="C1322" i="35"/>
  <c r="D1322" i="35"/>
  <c r="G1322" i="35" s="1"/>
  <c r="C1324" i="35"/>
  <c r="E1324" i="35" s="1"/>
  <c r="D1324" i="35"/>
  <c r="G1324" i="35" s="1"/>
  <c r="C1325" i="35"/>
  <c r="D1325" i="35"/>
  <c r="G1325" i="35" s="1"/>
  <c r="C1326" i="35"/>
  <c r="E1326" i="35" s="1"/>
  <c r="D1326" i="35"/>
  <c r="G1326" i="35" s="1"/>
  <c r="C1327" i="35"/>
  <c r="E1327" i="35" s="1"/>
  <c r="D1327" i="35"/>
  <c r="G1327" i="35" s="1"/>
  <c r="C1328" i="35"/>
  <c r="F1328" i="35" s="1"/>
  <c r="D1328" i="35"/>
  <c r="G1328" i="35" s="1"/>
  <c r="C1329" i="35"/>
  <c r="F1329" i="35" s="1"/>
  <c r="D1329" i="35"/>
  <c r="G1329" i="35" s="1"/>
  <c r="C1330" i="35"/>
  <c r="E1330" i="35" s="1"/>
  <c r="D1330" i="35"/>
  <c r="G1330" i="35" s="1"/>
  <c r="C1331" i="35"/>
  <c r="E1331" i="35" s="1"/>
  <c r="D1331" i="35"/>
  <c r="G1331" i="35" s="1"/>
  <c r="C1332" i="35"/>
  <c r="F1332" i="35" s="1"/>
  <c r="D1332" i="35"/>
  <c r="G1332" i="35" s="1"/>
  <c r="C1333" i="35"/>
  <c r="F1333" i="35" s="1"/>
  <c r="D1333" i="35"/>
  <c r="G1333" i="35" s="1"/>
  <c r="C1335" i="35"/>
  <c r="F1335" i="35" s="1"/>
  <c r="D1335" i="35"/>
  <c r="G1335" i="35" s="1"/>
  <c r="C1336" i="35"/>
  <c r="E1336" i="35" s="1"/>
  <c r="D1336" i="35"/>
  <c r="G1336" i="35" s="1"/>
  <c r="C1337" i="35"/>
  <c r="E1337" i="35" s="1"/>
  <c r="D1337" i="35"/>
  <c r="G1337" i="35" s="1"/>
  <c r="C1338" i="35"/>
  <c r="E1338" i="35" s="1"/>
  <c r="D1338" i="35"/>
  <c r="G1338" i="35" s="1"/>
  <c r="C1339" i="35"/>
  <c r="F1339" i="35" s="1"/>
  <c r="D1339" i="35"/>
  <c r="G1339" i="35" s="1"/>
  <c r="C1340" i="35"/>
  <c r="E1340" i="35" s="1"/>
  <c r="D1340" i="35"/>
  <c r="G1340" i="35" s="1"/>
  <c r="C1341" i="35"/>
  <c r="E1341" i="35" s="1"/>
  <c r="D1341" i="35"/>
  <c r="G1341" i="35" s="1"/>
  <c r="C1342" i="35"/>
  <c r="F1342" i="35" s="1"/>
  <c r="D1342" i="35"/>
  <c r="G1342" i="35" s="1"/>
  <c r="C1343" i="35"/>
  <c r="F1343" i="35" s="1"/>
  <c r="D1343" i="35"/>
  <c r="G1343" i="35" s="1"/>
  <c r="C1344" i="35"/>
  <c r="E1344" i="35" s="1"/>
  <c r="D1344" i="35"/>
  <c r="G1344" i="35" s="1"/>
  <c r="C1346" i="35"/>
  <c r="E1346" i="35" s="1"/>
  <c r="D1346" i="35"/>
  <c r="G1346" i="35" s="1"/>
  <c r="C1347" i="35"/>
  <c r="E1347" i="35" s="1"/>
  <c r="D1347" i="35"/>
  <c r="G1347" i="35" s="1"/>
  <c r="C1348" i="35"/>
  <c r="E1348" i="35" s="1"/>
  <c r="D1348" i="35"/>
  <c r="G1348" i="35" s="1"/>
  <c r="C1349" i="35"/>
  <c r="F1349" i="35" s="1"/>
  <c r="D1349" i="35"/>
  <c r="G1349" i="35" s="1"/>
  <c r="C1350" i="35"/>
  <c r="E1350" i="35" s="1"/>
  <c r="D1350" i="35"/>
  <c r="G1350" i="35" s="1"/>
  <c r="C1351" i="35"/>
  <c r="E1351" i="35" s="1"/>
  <c r="D1351" i="35"/>
  <c r="G1351" i="35" s="1"/>
  <c r="C1352" i="35"/>
  <c r="E1352" i="35" s="1"/>
  <c r="D1352" i="35"/>
  <c r="G1352" i="35" s="1"/>
  <c r="C1353" i="35"/>
  <c r="F1353" i="35" s="1"/>
  <c r="D1353" i="35"/>
  <c r="G1353" i="35" s="1"/>
  <c r="C1354" i="35"/>
  <c r="E1354" i="35" s="1"/>
  <c r="D1354" i="35"/>
  <c r="G1354" i="35" s="1"/>
  <c r="C1355" i="35"/>
  <c r="E1355" i="35" s="1"/>
  <c r="D1355" i="35"/>
  <c r="G1355" i="35" s="1"/>
  <c r="C1357" i="35"/>
  <c r="E1357" i="35" s="1"/>
  <c r="D1357" i="35"/>
  <c r="G1357" i="35" s="1"/>
  <c r="C1358" i="35"/>
  <c r="F1358" i="35" s="1"/>
  <c r="D1358" i="35"/>
  <c r="G1358" i="35" s="1"/>
  <c r="C1359" i="35"/>
  <c r="F1359" i="35" s="1"/>
  <c r="D1359" i="35"/>
  <c r="G1359" i="35" s="1"/>
  <c r="C1360" i="35"/>
  <c r="E1360" i="35" s="1"/>
  <c r="D1360" i="35"/>
  <c r="G1360" i="35" s="1"/>
  <c r="C1361" i="35"/>
  <c r="E1361" i="35" s="1"/>
  <c r="D1361" i="35"/>
  <c r="G1361" i="35" s="1"/>
  <c r="C1362" i="35"/>
  <c r="E1362" i="35" s="1"/>
  <c r="D1362" i="35"/>
  <c r="G1362" i="35" s="1"/>
  <c r="C1363" i="35"/>
  <c r="F1363" i="35" s="1"/>
  <c r="D1363" i="35"/>
  <c r="G1363" i="35" s="1"/>
  <c r="C1364" i="35"/>
  <c r="E1364" i="35" s="1"/>
  <c r="D1364" i="35"/>
  <c r="G1364" i="35" s="1"/>
  <c r="C1365" i="35"/>
  <c r="E1365" i="35" s="1"/>
  <c r="D1365" i="35"/>
  <c r="G1365" i="35" s="1"/>
  <c r="C1366" i="35"/>
  <c r="F1366" i="35" s="1"/>
  <c r="D1366" i="35"/>
  <c r="G1366" i="35" s="1"/>
  <c r="C1368" i="35"/>
  <c r="E1368" i="35" s="1"/>
  <c r="D1368" i="35"/>
  <c r="G1368" i="35" s="1"/>
  <c r="C1369" i="35"/>
  <c r="F1369" i="35" s="1"/>
  <c r="D1369" i="35"/>
  <c r="G1369" i="35" s="1"/>
  <c r="C1370" i="35"/>
  <c r="D1370" i="35"/>
  <c r="G1370" i="35" s="1"/>
  <c r="C1371" i="35"/>
  <c r="E1371" i="35" s="1"/>
  <c r="D1371" i="35"/>
  <c r="G1371" i="35" s="1"/>
  <c r="C1372" i="35"/>
  <c r="D1372" i="35"/>
  <c r="G1372" i="35" s="1"/>
  <c r="C1373" i="35"/>
  <c r="F1373" i="35" s="1"/>
  <c r="D1373" i="35"/>
  <c r="G1373" i="35" s="1"/>
  <c r="C1374" i="35"/>
  <c r="E1374" i="35" s="1"/>
  <c r="D1374" i="35"/>
  <c r="G1374" i="35" s="1"/>
  <c r="C1375" i="35"/>
  <c r="E1375" i="35" s="1"/>
  <c r="D1375" i="35"/>
  <c r="G1375" i="35" s="1"/>
  <c r="C1376" i="35"/>
  <c r="F1376" i="35" s="1"/>
  <c r="D1376" i="35"/>
  <c r="G1376" i="35" s="1"/>
  <c r="C1377" i="35"/>
  <c r="D1377" i="35"/>
  <c r="G1377" i="35" s="1"/>
  <c r="C1379" i="35"/>
  <c r="F1379" i="35" s="1"/>
  <c r="D1379" i="35"/>
  <c r="G1379" i="35" s="1"/>
  <c r="C1380" i="35"/>
  <c r="E1380" i="35" s="1"/>
  <c r="D1380" i="35"/>
  <c r="G1380" i="35" s="1"/>
  <c r="C1381" i="35"/>
  <c r="E1381" i="35" s="1"/>
  <c r="D1381" i="35"/>
  <c r="G1381" i="35" s="1"/>
  <c r="C1382" i="35"/>
  <c r="F1382" i="35" s="1"/>
  <c r="D1382" i="35"/>
  <c r="G1382" i="35" s="1"/>
  <c r="C1383" i="35"/>
  <c r="F1383" i="35" s="1"/>
  <c r="D1383" i="35"/>
  <c r="G1383" i="35" s="1"/>
  <c r="C1384" i="35"/>
  <c r="D1384" i="35"/>
  <c r="G1384" i="35" s="1"/>
  <c r="C1385" i="35"/>
  <c r="E1385" i="35" s="1"/>
  <c r="D1385" i="35"/>
  <c r="G1385" i="35" s="1"/>
  <c r="C1386" i="35"/>
  <c r="D1386" i="35"/>
  <c r="G1386" i="35" s="1"/>
  <c r="C1387" i="35"/>
  <c r="F1387" i="35" s="1"/>
  <c r="D1387" i="35"/>
  <c r="G1387" i="35" s="1"/>
  <c r="C1388" i="35"/>
  <c r="E1388" i="35" s="1"/>
  <c r="D1388" i="35"/>
  <c r="G1388" i="35" s="1"/>
  <c r="C1390" i="35"/>
  <c r="E1390" i="35" s="1"/>
  <c r="D1390" i="35"/>
  <c r="G1390" i="35" s="1"/>
  <c r="C1391" i="35"/>
  <c r="E1391" i="35" s="1"/>
  <c r="D1391" i="35"/>
  <c r="G1391" i="35" s="1"/>
  <c r="C1392" i="35"/>
  <c r="F1392" i="35" s="1"/>
  <c r="D1392" i="35"/>
  <c r="G1392" i="35" s="1"/>
  <c r="C1393" i="35"/>
  <c r="D1393" i="35"/>
  <c r="G1393" i="35" s="1"/>
  <c r="C1394" i="35"/>
  <c r="E1394" i="35" s="1"/>
  <c r="D1394" i="35"/>
  <c r="G1394" i="35" s="1"/>
  <c r="C1395" i="35"/>
  <c r="E1395" i="35" s="1"/>
  <c r="D1395" i="35"/>
  <c r="G1395" i="35" s="1"/>
  <c r="C1396" i="35"/>
  <c r="E1396" i="35" s="1"/>
  <c r="D1396" i="35"/>
  <c r="G1396" i="35" s="1"/>
  <c r="C1397" i="35"/>
  <c r="F1397" i="35" s="1"/>
  <c r="D1397" i="35"/>
  <c r="G1397" i="35" s="1"/>
  <c r="C1398" i="35"/>
  <c r="E1398" i="35" s="1"/>
  <c r="D1398" i="35"/>
  <c r="G1398" i="35" s="1"/>
  <c r="C1399" i="35"/>
  <c r="E1399" i="35" s="1"/>
  <c r="D1399" i="35"/>
  <c r="G1399" i="35" s="1"/>
  <c r="C1401" i="35"/>
  <c r="E1401" i="35" s="1"/>
  <c r="D1401" i="35"/>
  <c r="G1401" i="35" s="1"/>
  <c r="C1402" i="35"/>
  <c r="F1402" i="35" s="1"/>
  <c r="D1402" i="35"/>
  <c r="G1402" i="35" s="1"/>
  <c r="C1403" i="35"/>
  <c r="F1403" i="35" s="1"/>
  <c r="D1403" i="35"/>
  <c r="G1403" i="35" s="1"/>
  <c r="C1404" i="35"/>
  <c r="E1404" i="35" s="1"/>
  <c r="D1404" i="35"/>
  <c r="G1404" i="35" s="1"/>
  <c r="C1405" i="35"/>
  <c r="E1405" i="35" s="1"/>
  <c r="D1405" i="35"/>
  <c r="G1405" i="35" s="1"/>
  <c r="C1406" i="35"/>
  <c r="E1406" i="35" s="1"/>
  <c r="D1406" i="35"/>
  <c r="G1406" i="35" s="1"/>
  <c r="C1407" i="35"/>
  <c r="F1407" i="35" s="1"/>
  <c r="D1407" i="35"/>
  <c r="G1407" i="35" s="1"/>
  <c r="C1408" i="35"/>
  <c r="D1408" i="35"/>
  <c r="G1408" i="35" s="1"/>
  <c r="C1409" i="35"/>
  <c r="E1409" i="35" s="1"/>
  <c r="D1409" i="35"/>
  <c r="G1409" i="35" s="1"/>
  <c r="C1410" i="35"/>
  <c r="D1410" i="35"/>
  <c r="G1410" i="35" s="1"/>
  <c r="C1412" i="35"/>
  <c r="E1412" i="35" s="1"/>
  <c r="D1412" i="35"/>
  <c r="G1412" i="35" s="1"/>
  <c r="C1413" i="35"/>
  <c r="D1413" i="35"/>
  <c r="G1413" i="35" s="1"/>
  <c r="C1414" i="35"/>
  <c r="E1414" i="35" s="1"/>
  <c r="D1414" i="35"/>
  <c r="G1414" i="35" s="1"/>
  <c r="C1415" i="35"/>
  <c r="E1415" i="35" s="1"/>
  <c r="D1415" i="35"/>
  <c r="G1415" i="35" s="1"/>
  <c r="C1416" i="35"/>
  <c r="F1416" i="35" s="1"/>
  <c r="D1416" i="35"/>
  <c r="G1416" i="35" s="1"/>
  <c r="C1417" i="35"/>
  <c r="F1417" i="35" s="1"/>
  <c r="D1417" i="35"/>
  <c r="G1417" i="35" s="1"/>
  <c r="C1418" i="35"/>
  <c r="E1418" i="35" s="1"/>
  <c r="D1418" i="35"/>
  <c r="G1418" i="35" s="1"/>
  <c r="C1419" i="35"/>
  <c r="E1419" i="35" s="1"/>
  <c r="D1419" i="35"/>
  <c r="G1419" i="35" s="1"/>
  <c r="C1420" i="35"/>
  <c r="F1420" i="35" s="1"/>
  <c r="D1420" i="35"/>
  <c r="G1420" i="35" s="1"/>
  <c r="C1421" i="35"/>
  <c r="F1421" i="35" s="1"/>
  <c r="D1421" i="35"/>
  <c r="G1421" i="35" s="1"/>
  <c r="C1423" i="35"/>
  <c r="F1423" i="35" s="1"/>
  <c r="D1423" i="35"/>
  <c r="G1423" i="35" s="1"/>
  <c r="C1424" i="35"/>
  <c r="E1424" i="35" s="1"/>
  <c r="D1424" i="35"/>
  <c r="G1424" i="35" s="1"/>
  <c r="C1425" i="35"/>
  <c r="E1425" i="35" s="1"/>
  <c r="D1425" i="35"/>
  <c r="G1425" i="35" s="1"/>
  <c r="C1426" i="35"/>
  <c r="E1426" i="35" s="1"/>
  <c r="D1426" i="35"/>
  <c r="G1426" i="35" s="1"/>
  <c r="C1427" i="35"/>
  <c r="F1427" i="35" s="1"/>
  <c r="D1427" i="35"/>
  <c r="G1427" i="35" s="1"/>
  <c r="C1428" i="35"/>
  <c r="E1428" i="35" s="1"/>
  <c r="D1428" i="35"/>
  <c r="G1428" i="35" s="1"/>
  <c r="C1429" i="35"/>
  <c r="E1429" i="35" s="1"/>
  <c r="D1429" i="35"/>
  <c r="G1429" i="35" s="1"/>
  <c r="C1430" i="35"/>
  <c r="F1430" i="35" s="1"/>
  <c r="D1430" i="35"/>
  <c r="G1430" i="35" s="1"/>
  <c r="C1431" i="35"/>
  <c r="F1431" i="35" s="1"/>
  <c r="D1431" i="35"/>
  <c r="G1431" i="35" s="1"/>
  <c r="C1432" i="35"/>
  <c r="E1432" i="35" s="1"/>
  <c r="D1432" i="35"/>
  <c r="G1432" i="35" s="1"/>
  <c r="C1434" i="35"/>
  <c r="E1434" i="35" s="1"/>
  <c r="D1434" i="35"/>
  <c r="G1434" i="35" s="1"/>
  <c r="C1435" i="35"/>
  <c r="E1435" i="35" s="1"/>
  <c r="D1435" i="35"/>
  <c r="G1435" i="35" s="1"/>
  <c r="C1436" i="35"/>
  <c r="E1436" i="35" s="1"/>
  <c r="D1436" i="35"/>
  <c r="G1436" i="35" s="1"/>
  <c r="C1437" i="35"/>
  <c r="F1437" i="35" s="1"/>
  <c r="D1437" i="35"/>
  <c r="G1437" i="35" s="1"/>
  <c r="C1438" i="35"/>
  <c r="E1438" i="35" s="1"/>
  <c r="D1438" i="35"/>
  <c r="G1438" i="35" s="1"/>
  <c r="C1439" i="35"/>
  <c r="E1439" i="35" s="1"/>
  <c r="D1439" i="35"/>
  <c r="G1439" i="35" s="1"/>
  <c r="C1440" i="35"/>
  <c r="E1440" i="35" s="1"/>
  <c r="D1440" i="35"/>
  <c r="G1440" i="35" s="1"/>
  <c r="C1441" i="35"/>
  <c r="F1441" i="35" s="1"/>
  <c r="D1441" i="35"/>
  <c r="G1441" i="35" s="1"/>
  <c r="C1442" i="35"/>
  <c r="D1442" i="35"/>
  <c r="G1442" i="35" s="1"/>
  <c r="C1443" i="35"/>
  <c r="E1443" i="35" s="1"/>
  <c r="D1443" i="35"/>
  <c r="G1443" i="35" s="1"/>
  <c r="C1445" i="35"/>
  <c r="E1445" i="35" s="1"/>
  <c r="D1445" i="35"/>
  <c r="G1445" i="35" s="1"/>
  <c r="C1446" i="35"/>
  <c r="F1446" i="35" s="1"/>
  <c r="D1446" i="35"/>
  <c r="G1446" i="35" s="1"/>
  <c r="C1447" i="35"/>
  <c r="F1447" i="35" s="1"/>
  <c r="D1447" i="35"/>
  <c r="G1447" i="35" s="1"/>
  <c r="C1448" i="35"/>
  <c r="E1448" i="35" s="1"/>
  <c r="D1448" i="35"/>
  <c r="G1448" i="35" s="1"/>
  <c r="C1449" i="35"/>
  <c r="E1449" i="35" s="1"/>
  <c r="D1449" i="35"/>
  <c r="G1449" i="35" s="1"/>
  <c r="C1450" i="35"/>
  <c r="E1450" i="35" s="1"/>
  <c r="D1450" i="35"/>
  <c r="G1450" i="35" s="1"/>
  <c r="C1451" i="35"/>
  <c r="F1451" i="35" s="1"/>
  <c r="D1451" i="35"/>
  <c r="G1451" i="35" s="1"/>
  <c r="C1452" i="35"/>
  <c r="E1452" i="35" s="1"/>
  <c r="D1452" i="35"/>
  <c r="G1452" i="35" s="1"/>
  <c r="C1453" i="35"/>
  <c r="E1453" i="35" s="1"/>
  <c r="D1453" i="35"/>
  <c r="G1453" i="35" s="1"/>
  <c r="C1454" i="35"/>
  <c r="F1454" i="35" s="1"/>
  <c r="D1454" i="35"/>
  <c r="G1454" i="35" s="1"/>
  <c r="C1456" i="35"/>
  <c r="E1456" i="35" s="1"/>
  <c r="D1456" i="35"/>
  <c r="G1456" i="35" s="1"/>
  <c r="C1457" i="35"/>
  <c r="F1457" i="35" s="1"/>
  <c r="D1457" i="35"/>
  <c r="G1457" i="35" s="1"/>
  <c r="C1458" i="35"/>
  <c r="E1458" i="35" s="1"/>
  <c r="D1458" i="35"/>
  <c r="G1458" i="35" s="1"/>
  <c r="C1459" i="35"/>
  <c r="E1459" i="35" s="1"/>
  <c r="D1459" i="35"/>
  <c r="G1459" i="35" s="1"/>
  <c r="C1460" i="35"/>
  <c r="F1460" i="35" s="1"/>
  <c r="D1460" i="35"/>
  <c r="G1460" i="35" s="1"/>
  <c r="C1461" i="35"/>
  <c r="F1461" i="35" s="1"/>
  <c r="D1461" i="35"/>
  <c r="G1461" i="35" s="1"/>
  <c r="C1462" i="35"/>
  <c r="E1462" i="35" s="1"/>
  <c r="D1462" i="35"/>
  <c r="G1462" i="35" s="1"/>
  <c r="C1463" i="35"/>
  <c r="E1463" i="35" s="1"/>
  <c r="D1463" i="35"/>
  <c r="G1463" i="35" s="1"/>
  <c r="C1464" i="35"/>
  <c r="E1464" i="35" s="1"/>
  <c r="D1464" i="35"/>
  <c r="G1464" i="35" s="1"/>
  <c r="C1465" i="35"/>
  <c r="F1465" i="35" s="1"/>
  <c r="D1465" i="35"/>
  <c r="G1465" i="35" s="1"/>
  <c r="C1467" i="35"/>
  <c r="F1467" i="35" s="1"/>
  <c r="D1467" i="35"/>
  <c r="G1467" i="35" s="1"/>
  <c r="C1468" i="35"/>
  <c r="E1468" i="35" s="1"/>
  <c r="D1468" i="35"/>
  <c r="G1468" i="35" s="1"/>
  <c r="C1469" i="35"/>
  <c r="E1469" i="35" s="1"/>
  <c r="D1469" i="35"/>
  <c r="G1469" i="35" s="1"/>
  <c r="C1470" i="35"/>
  <c r="F1470" i="35" s="1"/>
  <c r="D1470" i="35"/>
  <c r="G1470" i="35" s="1"/>
  <c r="C1471" i="35"/>
  <c r="F1471" i="35" s="1"/>
  <c r="D1471" i="35"/>
  <c r="G1471" i="35" s="1"/>
  <c r="C1472" i="35"/>
  <c r="E1472" i="35" s="1"/>
  <c r="D1472" i="35"/>
  <c r="G1472" i="35" s="1"/>
  <c r="C1473" i="35"/>
  <c r="E1473" i="35" s="1"/>
  <c r="D1473" i="35"/>
  <c r="G1473" i="35" s="1"/>
  <c r="C1474" i="35"/>
  <c r="F1474" i="35" s="1"/>
  <c r="D1474" i="35"/>
  <c r="G1474" i="35" s="1"/>
  <c r="C1475" i="35"/>
  <c r="F1475" i="35" s="1"/>
  <c r="D1475" i="35"/>
  <c r="G1475" i="35" s="1"/>
  <c r="C1476" i="35"/>
  <c r="E1476" i="35" s="1"/>
  <c r="D1476" i="35"/>
  <c r="G1476" i="35" s="1"/>
  <c r="C1478" i="35"/>
  <c r="E1478" i="35" s="1"/>
  <c r="D1478" i="35"/>
  <c r="G1478" i="35" s="1"/>
  <c r="C1479" i="35"/>
  <c r="E1479" i="35" s="1"/>
  <c r="D1479" i="35"/>
  <c r="G1479" i="35" s="1"/>
  <c r="C1480" i="35"/>
  <c r="E1480" i="35" s="1"/>
  <c r="D1480" i="35"/>
  <c r="G1480" i="35" s="1"/>
  <c r="C1481" i="35"/>
  <c r="E1481" i="35" s="1"/>
  <c r="D1481" i="35"/>
  <c r="G1481" i="35" s="1"/>
  <c r="C1482" i="35"/>
  <c r="D1482" i="35"/>
  <c r="G1482" i="35" s="1"/>
  <c r="C1483" i="35"/>
  <c r="E1483" i="35" s="1"/>
  <c r="D1483" i="35"/>
  <c r="G1483" i="35" s="1"/>
  <c r="C1484" i="35"/>
  <c r="D1484" i="35"/>
  <c r="G1484" i="35" s="1"/>
  <c r="C1485" i="35"/>
  <c r="E1485" i="35" s="1"/>
  <c r="D1485" i="35"/>
  <c r="G1485" i="35" s="1"/>
  <c r="C1486" i="35"/>
  <c r="D1486" i="35"/>
  <c r="G1486" i="35" s="1"/>
  <c r="C1487" i="35"/>
  <c r="F1487" i="35" s="1"/>
  <c r="D1487" i="35"/>
  <c r="G1487" i="35" s="1"/>
  <c r="C1489" i="35"/>
  <c r="F1489" i="35" s="1"/>
  <c r="D1489" i="35"/>
  <c r="G1489" i="35" s="1"/>
  <c r="C1490" i="35"/>
  <c r="D1490" i="35"/>
  <c r="G1490" i="35" s="1"/>
  <c r="C1491" i="35"/>
  <c r="E1491" i="35" s="1"/>
  <c r="D1491" i="35"/>
  <c r="G1491" i="35" s="1"/>
  <c r="C1492" i="35"/>
  <c r="D1492" i="35"/>
  <c r="G1492" i="35" s="1"/>
  <c r="C1493" i="35"/>
  <c r="E1493" i="35" s="1"/>
  <c r="D1493" i="35"/>
  <c r="G1493" i="35" s="1"/>
  <c r="C1494" i="35"/>
  <c r="E1494" i="35" s="1"/>
  <c r="D1494" i="35"/>
  <c r="G1494" i="35" s="1"/>
  <c r="C1495" i="35"/>
  <c r="E1495" i="35" s="1"/>
  <c r="D1495" i="35"/>
  <c r="G1495" i="35" s="1"/>
  <c r="C1496" i="35"/>
  <c r="D1496" i="35"/>
  <c r="G1496" i="35" s="1"/>
  <c r="C1497" i="35"/>
  <c r="E1497" i="35" s="1"/>
  <c r="D1497" i="35"/>
  <c r="G1497" i="35" s="1"/>
  <c r="C1498" i="35"/>
  <c r="D1498" i="35"/>
  <c r="G1498" i="35" s="1"/>
  <c r="C1500" i="35"/>
  <c r="D1500" i="35"/>
  <c r="G1500" i="35" s="1"/>
  <c r="C1501" i="35"/>
  <c r="E1501" i="35" s="1"/>
  <c r="D1501" i="35"/>
  <c r="G1501" i="35" s="1"/>
  <c r="C1502" i="35"/>
  <c r="D1502" i="35"/>
  <c r="G1502" i="35" s="1"/>
  <c r="C1503" i="35"/>
  <c r="F1503" i="35" s="1"/>
  <c r="D1503" i="35"/>
  <c r="G1503" i="35" s="1"/>
  <c r="C1504" i="35"/>
  <c r="D1504" i="35"/>
  <c r="G1504" i="35" s="1"/>
  <c r="C1505" i="35"/>
  <c r="E1505" i="35" s="1"/>
  <c r="D1505" i="35"/>
  <c r="G1505" i="35" s="1"/>
  <c r="C1506" i="35"/>
  <c r="D1506" i="35"/>
  <c r="G1506" i="35" s="1"/>
  <c r="C1507" i="35"/>
  <c r="E1507" i="35" s="1"/>
  <c r="D1507" i="35"/>
  <c r="G1507" i="35" s="1"/>
  <c r="C1508" i="35"/>
  <c r="F1508" i="35" s="1"/>
  <c r="D1508" i="35"/>
  <c r="G1508" i="35" s="1"/>
  <c r="C1509" i="35"/>
  <c r="E1509" i="35" s="1"/>
  <c r="D1509" i="35"/>
  <c r="G1509" i="35" s="1"/>
  <c r="C1511" i="35"/>
  <c r="E1511" i="35" s="1"/>
  <c r="D1511" i="35"/>
  <c r="G1511" i="35" s="1"/>
  <c r="C1512" i="35"/>
  <c r="D1512" i="35"/>
  <c r="G1512" i="35" s="1"/>
  <c r="C1513" i="35"/>
  <c r="E1513" i="35" s="1"/>
  <c r="D1513" i="35"/>
  <c r="G1513" i="35" s="1"/>
  <c r="C1514" i="35"/>
  <c r="E1514" i="35" s="1"/>
  <c r="D1514" i="35"/>
  <c r="G1514" i="35" s="1"/>
  <c r="C1515" i="35"/>
  <c r="D1515" i="35"/>
  <c r="G1515" i="35" s="1"/>
  <c r="C1516" i="35"/>
  <c r="D1516" i="35"/>
  <c r="G1516" i="35" s="1"/>
  <c r="C1517" i="35"/>
  <c r="D1517" i="35"/>
  <c r="G1517" i="35" s="1"/>
  <c r="C1518" i="35"/>
  <c r="E1518" i="35" s="1"/>
  <c r="D1518" i="35"/>
  <c r="G1518" i="35" s="1"/>
  <c r="C1519" i="35"/>
  <c r="E1519" i="35" s="1"/>
  <c r="D1519" i="35"/>
  <c r="G1519" i="35" s="1"/>
  <c r="C1520" i="35"/>
  <c r="D1520" i="35"/>
  <c r="G1520" i="35" s="1"/>
  <c r="C1522" i="35"/>
  <c r="D1522" i="35"/>
  <c r="G1522" i="35" s="1"/>
  <c r="C1523" i="35"/>
  <c r="E1523" i="35" s="1"/>
  <c r="D1523" i="35"/>
  <c r="G1523" i="35" s="1"/>
  <c r="C1524" i="35"/>
  <c r="E1524" i="35" s="1"/>
  <c r="D1524" i="35"/>
  <c r="G1524" i="35" s="1"/>
  <c r="C1525" i="35"/>
  <c r="D1525" i="35"/>
  <c r="G1525" i="35" s="1"/>
  <c r="C1526" i="35"/>
  <c r="D1526" i="35"/>
  <c r="G1526" i="35" s="1"/>
  <c r="C1527" i="35"/>
  <c r="D1527" i="35"/>
  <c r="G1527" i="35" s="1"/>
  <c r="C1528" i="35"/>
  <c r="F1528" i="35" s="1"/>
  <c r="D1528" i="35"/>
  <c r="G1528" i="35" s="1"/>
  <c r="C1529" i="35"/>
  <c r="E1529" i="35" s="1"/>
  <c r="D1529" i="35"/>
  <c r="G1529" i="35" s="1"/>
  <c r="C1530" i="35"/>
  <c r="D1530" i="35"/>
  <c r="G1530" i="35" s="1"/>
  <c r="C1531" i="35"/>
  <c r="E1531" i="35" s="1"/>
  <c r="D1531" i="35"/>
  <c r="G1531" i="35" s="1"/>
  <c r="C1533" i="35"/>
  <c r="D1533" i="35"/>
  <c r="G1533" i="35" s="1"/>
  <c r="C1534" i="35"/>
  <c r="F1534" i="35" s="1"/>
  <c r="D1534" i="35"/>
  <c r="G1534" i="35" s="1"/>
  <c r="C1535" i="35"/>
  <c r="D1535" i="35"/>
  <c r="G1535" i="35" s="1"/>
  <c r="C1536" i="35"/>
  <c r="D1536" i="35"/>
  <c r="G1536" i="35" s="1"/>
  <c r="C1537" i="35"/>
  <c r="E1537" i="35" s="1"/>
  <c r="D1537" i="35"/>
  <c r="G1537" i="35" s="1"/>
  <c r="C1538" i="35"/>
  <c r="E1538" i="35" s="1"/>
  <c r="D1538" i="35"/>
  <c r="G1538" i="35" s="1"/>
  <c r="C1539" i="35"/>
  <c r="E1539" i="35" s="1"/>
  <c r="D1539" i="35"/>
  <c r="G1539" i="35" s="1"/>
  <c r="C1540" i="35"/>
  <c r="D1540" i="35"/>
  <c r="G1540" i="35" s="1"/>
  <c r="C1541" i="35"/>
  <c r="E1541" i="35" s="1"/>
  <c r="D1541" i="35"/>
  <c r="G1541" i="35" s="1"/>
  <c r="C1542" i="35"/>
  <c r="E1542" i="35" s="1"/>
  <c r="D1542" i="35"/>
  <c r="G1542" i="35" s="1"/>
  <c r="C1544" i="35"/>
  <c r="E1544" i="35" s="1"/>
  <c r="D1544" i="35"/>
  <c r="G1544" i="35" s="1"/>
  <c r="C1545" i="35"/>
  <c r="D1545" i="35"/>
  <c r="G1545" i="35" s="1"/>
  <c r="C1546" i="35"/>
  <c r="D1546" i="35"/>
  <c r="G1546" i="35" s="1"/>
  <c r="C1547" i="35"/>
  <c r="D1547" i="35"/>
  <c r="G1547" i="35" s="1"/>
  <c r="C1548" i="35"/>
  <c r="E1548" i="35" s="1"/>
  <c r="D1548" i="35"/>
  <c r="G1548" i="35" s="1"/>
  <c r="C1549" i="35"/>
  <c r="E1549" i="35" s="1"/>
  <c r="D1549" i="35"/>
  <c r="G1549" i="35" s="1"/>
  <c r="C1550" i="35"/>
  <c r="D1550" i="35"/>
  <c r="G1550" i="35" s="1"/>
  <c r="C1551" i="35"/>
  <c r="E1551" i="35" s="1"/>
  <c r="D1551" i="35"/>
  <c r="G1551" i="35" s="1"/>
  <c r="C1552" i="35"/>
  <c r="D1552" i="35"/>
  <c r="G1552" i="35" s="1"/>
  <c r="C1553" i="35"/>
  <c r="E1553" i="35" s="1"/>
  <c r="D1553" i="35"/>
  <c r="G1553" i="35" s="1"/>
  <c r="K1918" i="35"/>
  <c r="G1918" i="35"/>
  <c r="F1918" i="35"/>
  <c r="E1918" i="35"/>
  <c r="K1917" i="35"/>
  <c r="G1917" i="35"/>
  <c r="F1917" i="35"/>
  <c r="E1917" i="35"/>
  <c r="K1916" i="35"/>
  <c r="G1916" i="35"/>
  <c r="F1916" i="35"/>
  <c r="E1916" i="35"/>
  <c r="K1915" i="35"/>
  <c r="G1915" i="35"/>
  <c r="F1915" i="35"/>
  <c r="E1915" i="35"/>
  <c r="K1914" i="35"/>
  <c r="G1914" i="35"/>
  <c r="F1914" i="35"/>
  <c r="E1914" i="35"/>
  <c r="K1913" i="35"/>
  <c r="G1913" i="35"/>
  <c r="F1913" i="35"/>
  <c r="E1913" i="35"/>
  <c r="K1912" i="35"/>
  <c r="G1912" i="35"/>
  <c r="F1912" i="35"/>
  <c r="E1912" i="35"/>
  <c r="K1911" i="35"/>
  <c r="G1911" i="35"/>
  <c r="F1911" i="35"/>
  <c r="E1911" i="35"/>
  <c r="K1910" i="35"/>
  <c r="G1910" i="35"/>
  <c r="F1910" i="35"/>
  <c r="E1910" i="35"/>
  <c r="K1909" i="35"/>
  <c r="G1909" i="35"/>
  <c r="F1909" i="35"/>
  <c r="E1909" i="35"/>
  <c r="K1908" i="35"/>
  <c r="G1908" i="35"/>
  <c r="F1908" i="35"/>
  <c r="E1908" i="35"/>
  <c r="K1906" i="35"/>
  <c r="G1906" i="35"/>
  <c r="E1906" i="35"/>
  <c r="K1905" i="35"/>
  <c r="G1905" i="35"/>
  <c r="E1905" i="35"/>
  <c r="K1904" i="35"/>
  <c r="G1904" i="35"/>
  <c r="E1904" i="35"/>
  <c r="K1903" i="35"/>
  <c r="G1903" i="35"/>
  <c r="E1903" i="35"/>
  <c r="K1902" i="35"/>
  <c r="G1902" i="35"/>
  <c r="F1902" i="35"/>
  <c r="F1905" i="35" s="1"/>
  <c r="E1902" i="35"/>
  <c r="K1901" i="35"/>
  <c r="G1901" i="35"/>
  <c r="F1901" i="35"/>
  <c r="E1901" i="35"/>
  <c r="K1900" i="35"/>
  <c r="G1900" i="35"/>
  <c r="F1900" i="35"/>
  <c r="E1900" i="35"/>
  <c r="K1899" i="35"/>
  <c r="G1899" i="35"/>
  <c r="F1899" i="35"/>
  <c r="E1899" i="35"/>
  <c r="K1898" i="35"/>
  <c r="G1898" i="35"/>
  <c r="F1898" i="35"/>
  <c r="E1898" i="35"/>
  <c r="K1897" i="35"/>
  <c r="G1897" i="35"/>
  <c r="F1897" i="35"/>
  <c r="E1897" i="35"/>
  <c r="K1896" i="35"/>
  <c r="G1896" i="35"/>
  <c r="F1896" i="35"/>
  <c r="E1896" i="35"/>
  <c r="K1895" i="35"/>
  <c r="G1895" i="35"/>
  <c r="F1895" i="35"/>
  <c r="E1895" i="35"/>
  <c r="K1894" i="35"/>
  <c r="G1894" i="35"/>
  <c r="F1894" i="35"/>
  <c r="E1894" i="35"/>
  <c r="K1893" i="35"/>
  <c r="G1893" i="35"/>
  <c r="F1893" i="35"/>
  <c r="E1893" i="35"/>
  <c r="K1892" i="35"/>
  <c r="G1892" i="35"/>
  <c r="F1892" i="35"/>
  <c r="E1892" i="35"/>
  <c r="K1890" i="35"/>
  <c r="G1890" i="35"/>
  <c r="E1890" i="35"/>
  <c r="K1889" i="35"/>
  <c r="G1889" i="35"/>
  <c r="E1889" i="35"/>
  <c r="K1888" i="35"/>
  <c r="G1888" i="35"/>
  <c r="E1888" i="35"/>
  <c r="K1887" i="35"/>
  <c r="G1887" i="35"/>
  <c r="E1887" i="35"/>
  <c r="K1886" i="35"/>
  <c r="G1886" i="35"/>
  <c r="F1886" i="35"/>
  <c r="F1889" i="35" s="1"/>
  <c r="E1886" i="35"/>
  <c r="K1885" i="35"/>
  <c r="G1885" i="35"/>
  <c r="F1885" i="35"/>
  <c r="E1885" i="35"/>
  <c r="K1884" i="35"/>
  <c r="G1884" i="35"/>
  <c r="F1884" i="35"/>
  <c r="E1884" i="35"/>
  <c r="K1883" i="35"/>
  <c r="G1883" i="35"/>
  <c r="F1883" i="35"/>
  <c r="E1883" i="35"/>
  <c r="K1882" i="35"/>
  <c r="G1882" i="35"/>
  <c r="F1882" i="35"/>
  <c r="E1882" i="35"/>
  <c r="K1881" i="35"/>
  <c r="G1881" i="35"/>
  <c r="F1881" i="35"/>
  <c r="E1881" i="35"/>
  <c r="K1880" i="35"/>
  <c r="G1880" i="35"/>
  <c r="F1880" i="35"/>
  <c r="E1880" i="35"/>
  <c r="K1879" i="35"/>
  <c r="G1879" i="35"/>
  <c r="F1879" i="35"/>
  <c r="E1879" i="35"/>
  <c r="K1878" i="35"/>
  <c r="G1878" i="35"/>
  <c r="F1878" i="35"/>
  <c r="E1878" i="35"/>
  <c r="K1877" i="35"/>
  <c r="G1877" i="35"/>
  <c r="F1877" i="35"/>
  <c r="E1877" i="35"/>
  <c r="K1876" i="35"/>
  <c r="G1876" i="35"/>
  <c r="F1876" i="35"/>
  <c r="E1876" i="35"/>
  <c r="K1874" i="35"/>
  <c r="G1874" i="35"/>
  <c r="E1874" i="35"/>
  <c r="K1873" i="35"/>
  <c r="G1873" i="35"/>
  <c r="E1873" i="35"/>
  <c r="K1872" i="35"/>
  <c r="G1872" i="35"/>
  <c r="E1872" i="35"/>
  <c r="K1871" i="35"/>
  <c r="G1871" i="35"/>
  <c r="E1871" i="35"/>
  <c r="K1870" i="35"/>
  <c r="G1870" i="35"/>
  <c r="F1870" i="35"/>
  <c r="F1873" i="35" s="1"/>
  <c r="E1870" i="35"/>
  <c r="K1869" i="35"/>
  <c r="G1869" i="35"/>
  <c r="F1869" i="35"/>
  <c r="E1869" i="35"/>
  <c r="K1868" i="35"/>
  <c r="G1868" i="35"/>
  <c r="F1868" i="35"/>
  <c r="E1868" i="35"/>
  <c r="K1867" i="35"/>
  <c r="G1867" i="35"/>
  <c r="F1867" i="35"/>
  <c r="E1867" i="35"/>
  <c r="K1866" i="35"/>
  <c r="G1866" i="35"/>
  <c r="F1866" i="35"/>
  <c r="E1866" i="35"/>
  <c r="K1865" i="35"/>
  <c r="G1865" i="35"/>
  <c r="F1865" i="35"/>
  <c r="E1865" i="35"/>
  <c r="K1864" i="35"/>
  <c r="G1864" i="35"/>
  <c r="F1864" i="35"/>
  <c r="E1864" i="35"/>
  <c r="K1863" i="35"/>
  <c r="G1863" i="35"/>
  <c r="F1863" i="35"/>
  <c r="E1863" i="35"/>
  <c r="K1862" i="35"/>
  <c r="G1862" i="35"/>
  <c r="F1862" i="35"/>
  <c r="E1862" i="35"/>
  <c r="K1861" i="35"/>
  <c r="G1861" i="35"/>
  <c r="F1861" i="35"/>
  <c r="E1861" i="35"/>
  <c r="K1860" i="35"/>
  <c r="G1860" i="35"/>
  <c r="F1860" i="35"/>
  <c r="E1860" i="35"/>
  <c r="K1858" i="35"/>
  <c r="G1858" i="35"/>
  <c r="E1858" i="35"/>
  <c r="K1857" i="35"/>
  <c r="G1857" i="35"/>
  <c r="E1857" i="35"/>
  <c r="K1856" i="35"/>
  <c r="G1856" i="35"/>
  <c r="F1856" i="35"/>
  <c r="E1856" i="35"/>
  <c r="K1855" i="35"/>
  <c r="G1855" i="35"/>
  <c r="F1855" i="35"/>
  <c r="E1855" i="35"/>
  <c r="K1854" i="35"/>
  <c r="G1854" i="35"/>
  <c r="F1854" i="35"/>
  <c r="F1857" i="35" s="1"/>
  <c r="E1854" i="35"/>
  <c r="K1853" i="35"/>
  <c r="G1853" i="35"/>
  <c r="F1853" i="35"/>
  <c r="E1853" i="35"/>
  <c r="K1852" i="35"/>
  <c r="G1852" i="35"/>
  <c r="F1852" i="35"/>
  <c r="E1852" i="35"/>
  <c r="K1851" i="35"/>
  <c r="G1851" i="35"/>
  <c r="F1851" i="35"/>
  <c r="E1851" i="35"/>
  <c r="K1850" i="35"/>
  <c r="G1850" i="35"/>
  <c r="F1850" i="35"/>
  <c r="E1850" i="35"/>
  <c r="K1849" i="35"/>
  <c r="G1849" i="35"/>
  <c r="F1849" i="35"/>
  <c r="E1849" i="35"/>
  <c r="K1848" i="35"/>
  <c r="G1848" i="35"/>
  <c r="F1848" i="35"/>
  <c r="E1848" i="35"/>
  <c r="K1847" i="35"/>
  <c r="G1847" i="35"/>
  <c r="F1847" i="35"/>
  <c r="E1847" i="35"/>
  <c r="K1846" i="35"/>
  <c r="G1846" i="35"/>
  <c r="F1846" i="35"/>
  <c r="E1846" i="35"/>
  <c r="K1845" i="35"/>
  <c r="G1845" i="35"/>
  <c r="F1845" i="35"/>
  <c r="E1845" i="35"/>
  <c r="K1844" i="35"/>
  <c r="G1844" i="35"/>
  <c r="F1844" i="35"/>
  <c r="E1844" i="35"/>
  <c r="K1842" i="35"/>
  <c r="G1842" i="35"/>
  <c r="E1842" i="35"/>
  <c r="K1841" i="35"/>
  <c r="G1841" i="35"/>
  <c r="E1841" i="35"/>
  <c r="K1840" i="35"/>
  <c r="G1840" i="35"/>
  <c r="F1840" i="35"/>
  <c r="E1840" i="35"/>
  <c r="K1839" i="35"/>
  <c r="G1839" i="35"/>
  <c r="F1839" i="35"/>
  <c r="E1839" i="35"/>
  <c r="K1838" i="35"/>
  <c r="G1838" i="35"/>
  <c r="F1838" i="35"/>
  <c r="F1841" i="35" s="1"/>
  <c r="E1838" i="35"/>
  <c r="K1837" i="35"/>
  <c r="G1837" i="35"/>
  <c r="F1837" i="35"/>
  <c r="E1837" i="35"/>
  <c r="K1836" i="35"/>
  <c r="G1836" i="35"/>
  <c r="F1836" i="35"/>
  <c r="E1836" i="35"/>
  <c r="K1835" i="35"/>
  <c r="G1835" i="35"/>
  <c r="F1835" i="35"/>
  <c r="E1835" i="35"/>
  <c r="K1834" i="35"/>
  <c r="G1834" i="35"/>
  <c r="F1834" i="35"/>
  <c r="E1834" i="35"/>
  <c r="K1833" i="35"/>
  <c r="G1833" i="35"/>
  <c r="F1833" i="35"/>
  <c r="E1833" i="35"/>
  <c r="K1832" i="35"/>
  <c r="G1832" i="35"/>
  <c r="F1832" i="35"/>
  <c r="E1832" i="35"/>
  <c r="K1831" i="35"/>
  <c r="G1831" i="35"/>
  <c r="F1831" i="35"/>
  <c r="E1831" i="35"/>
  <c r="K1830" i="35"/>
  <c r="G1830" i="35"/>
  <c r="F1830" i="35"/>
  <c r="E1830" i="35"/>
  <c r="K1829" i="35"/>
  <c r="G1829" i="35"/>
  <c r="F1829" i="35"/>
  <c r="E1829" i="35"/>
  <c r="K1828" i="35"/>
  <c r="G1828" i="35"/>
  <c r="F1828" i="35"/>
  <c r="E1828" i="35"/>
  <c r="K1826" i="35"/>
  <c r="G1826" i="35"/>
  <c r="E1826" i="35"/>
  <c r="K1825" i="35"/>
  <c r="G1825" i="35"/>
  <c r="E1825" i="35"/>
  <c r="K1824" i="35"/>
  <c r="G1824" i="35"/>
  <c r="F1824" i="35"/>
  <c r="E1824" i="35"/>
  <c r="K1823" i="35"/>
  <c r="G1823" i="35"/>
  <c r="F1823" i="35"/>
  <c r="E1823" i="35"/>
  <c r="K1822" i="35"/>
  <c r="G1822" i="35"/>
  <c r="F1822" i="35"/>
  <c r="F1825" i="35" s="1"/>
  <c r="E1822" i="35"/>
  <c r="K1821" i="35"/>
  <c r="G1821" i="35"/>
  <c r="F1821" i="35"/>
  <c r="E1821" i="35"/>
  <c r="K1820" i="35"/>
  <c r="G1820" i="35"/>
  <c r="F1820" i="35"/>
  <c r="E1820" i="35"/>
  <c r="K1819" i="35"/>
  <c r="G1819" i="35"/>
  <c r="F1819" i="35"/>
  <c r="E1819" i="35"/>
  <c r="K1818" i="35"/>
  <c r="G1818" i="35"/>
  <c r="F1818" i="35"/>
  <c r="E1818" i="35"/>
  <c r="K1817" i="35"/>
  <c r="G1817" i="35"/>
  <c r="F1817" i="35"/>
  <c r="E1817" i="35"/>
  <c r="K1816" i="35"/>
  <c r="G1816" i="35"/>
  <c r="F1816" i="35"/>
  <c r="E1816" i="35"/>
  <c r="K1815" i="35"/>
  <c r="G1815" i="35"/>
  <c r="F1815" i="35"/>
  <c r="E1815" i="35"/>
  <c r="K1814" i="35"/>
  <c r="G1814" i="35"/>
  <c r="F1814" i="35"/>
  <c r="E1814" i="35"/>
  <c r="K1813" i="35"/>
  <c r="G1813" i="35"/>
  <c r="F1813" i="35"/>
  <c r="E1813" i="35"/>
  <c r="K1812" i="35"/>
  <c r="G1812" i="35"/>
  <c r="F1812" i="35"/>
  <c r="E1812" i="35"/>
  <c r="K1810" i="35"/>
  <c r="G1810" i="35"/>
  <c r="E1810" i="35"/>
  <c r="K1809" i="35"/>
  <c r="G1809" i="35"/>
  <c r="E1809" i="35"/>
  <c r="K1808" i="35"/>
  <c r="G1808" i="35"/>
  <c r="F1808" i="35"/>
  <c r="E1808" i="35"/>
  <c r="K1807" i="35"/>
  <c r="G1807" i="35"/>
  <c r="F1807" i="35"/>
  <c r="E1807" i="35"/>
  <c r="K1806" i="35"/>
  <c r="G1806" i="35"/>
  <c r="F1806" i="35"/>
  <c r="F1809" i="35" s="1"/>
  <c r="E1806" i="35"/>
  <c r="K1805" i="35"/>
  <c r="G1805" i="35"/>
  <c r="F1805" i="35"/>
  <c r="E1805" i="35"/>
  <c r="K1804" i="35"/>
  <c r="G1804" i="35"/>
  <c r="F1804" i="35"/>
  <c r="E1804" i="35"/>
  <c r="K1803" i="35"/>
  <c r="G1803" i="35"/>
  <c r="F1803" i="35"/>
  <c r="E1803" i="35"/>
  <c r="K1802" i="35"/>
  <c r="G1802" i="35"/>
  <c r="F1802" i="35"/>
  <c r="E1802" i="35"/>
  <c r="K1801" i="35"/>
  <c r="G1801" i="35"/>
  <c r="F1801" i="35"/>
  <c r="E1801" i="35"/>
  <c r="K1800" i="35"/>
  <c r="G1800" i="35"/>
  <c r="F1800" i="35"/>
  <c r="E1800" i="35"/>
  <c r="K1799" i="35"/>
  <c r="G1799" i="35"/>
  <c r="F1799" i="35"/>
  <c r="E1799" i="35"/>
  <c r="K1798" i="35"/>
  <c r="G1798" i="35"/>
  <c r="F1798" i="35"/>
  <c r="E1798" i="35"/>
  <c r="K1797" i="35"/>
  <c r="G1797" i="35"/>
  <c r="F1797" i="35"/>
  <c r="E1797" i="35"/>
  <c r="K1796" i="35"/>
  <c r="G1796" i="35"/>
  <c r="F1796" i="35"/>
  <c r="E1796" i="35"/>
  <c r="K1794" i="35"/>
  <c r="G1794" i="35"/>
  <c r="E1794" i="35"/>
  <c r="K1793" i="35"/>
  <c r="G1793" i="35"/>
  <c r="E1793" i="35"/>
  <c r="K1792" i="35"/>
  <c r="G1792" i="35"/>
  <c r="F1792" i="35"/>
  <c r="E1792" i="35"/>
  <c r="K1791" i="35"/>
  <c r="G1791" i="35"/>
  <c r="F1791" i="35"/>
  <c r="E1791" i="35"/>
  <c r="K1790" i="35"/>
  <c r="G1790" i="35"/>
  <c r="F1790" i="35"/>
  <c r="F1793" i="35" s="1"/>
  <c r="E1790" i="35"/>
  <c r="K1789" i="35"/>
  <c r="G1789" i="35"/>
  <c r="F1789" i="35"/>
  <c r="E1789" i="35"/>
  <c r="K1788" i="35"/>
  <c r="G1788" i="35"/>
  <c r="F1788" i="35"/>
  <c r="E1788" i="35"/>
  <c r="K1787" i="35"/>
  <c r="G1787" i="35"/>
  <c r="F1787" i="35"/>
  <c r="E1787" i="35"/>
  <c r="K1786" i="35"/>
  <c r="G1786" i="35"/>
  <c r="F1786" i="35"/>
  <c r="E1786" i="35"/>
  <c r="K1785" i="35"/>
  <c r="G1785" i="35"/>
  <c r="F1785" i="35"/>
  <c r="E1785" i="35"/>
  <c r="K1784" i="35"/>
  <c r="G1784" i="35"/>
  <c r="F1784" i="35"/>
  <c r="E1784" i="35"/>
  <c r="K1783" i="35"/>
  <c r="G1783" i="35"/>
  <c r="F1783" i="35"/>
  <c r="E1783" i="35"/>
  <c r="K1782" i="35"/>
  <c r="G1782" i="35"/>
  <c r="F1782" i="35"/>
  <c r="E1782" i="35"/>
  <c r="K1781" i="35"/>
  <c r="G1781" i="35"/>
  <c r="F1781" i="35"/>
  <c r="E1781" i="35"/>
  <c r="K1780" i="35"/>
  <c r="G1780" i="35"/>
  <c r="F1780" i="35"/>
  <c r="E1780" i="35"/>
  <c r="K1778" i="35"/>
  <c r="G1778" i="35"/>
  <c r="E1778" i="35"/>
  <c r="K1777" i="35"/>
  <c r="G1777" i="35"/>
  <c r="E1777" i="35"/>
  <c r="K1776" i="35"/>
  <c r="G1776" i="35"/>
  <c r="F1776" i="35"/>
  <c r="E1776" i="35"/>
  <c r="K1775" i="35"/>
  <c r="G1775" i="35"/>
  <c r="F1775" i="35"/>
  <c r="E1775" i="35"/>
  <c r="K1774" i="35"/>
  <c r="G1774" i="35"/>
  <c r="F1774" i="35"/>
  <c r="F1777" i="35" s="1"/>
  <c r="E1774" i="35"/>
  <c r="K1773" i="35"/>
  <c r="G1773" i="35"/>
  <c r="F1773" i="35"/>
  <c r="E1773" i="35"/>
  <c r="K1772" i="35"/>
  <c r="G1772" i="35"/>
  <c r="F1772" i="35"/>
  <c r="E1772" i="35"/>
  <c r="K1771" i="35"/>
  <c r="G1771" i="35"/>
  <c r="F1771" i="35"/>
  <c r="E1771" i="35"/>
  <c r="K1770" i="35"/>
  <c r="G1770" i="35"/>
  <c r="F1770" i="35"/>
  <c r="E1770" i="35"/>
  <c r="K1769" i="35"/>
  <c r="G1769" i="35"/>
  <c r="F1769" i="35"/>
  <c r="E1769" i="35"/>
  <c r="K1768" i="35"/>
  <c r="G1768" i="35"/>
  <c r="F1768" i="35"/>
  <c r="E1768" i="35"/>
  <c r="K1767" i="35"/>
  <c r="G1767" i="35"/>
  <c r="F1767" i="35"/>
  <c r="E1767" i="35"/>
  <c r="K1766" i="35"/>
  <c r="G1766" i="35"/>
  <c r="F1766" i="35"/>
  <c r="E1766" i="35"/>
  <c r="K1765" i="35"/>
  <c r="G1765" i="35"/>
  <c r="F1765" i="35"/>
  <c r="E1765" i="35"/>
  <c r="K1764" i="35"/>
  <c r="G1764" i="35"/>
  <c r="F1764" i="35"/>
  <c r="E1764" i="35"/>
  <c r="K1762" i="35"/>
  <c r="G1762" i="35"/>
  <c r="E1762" i="35"/>
  <c r="K1761" i="35"/>
  <c r="G1761" i="35"/>
  <c r="E1761" i="35"/>
  <c r="K1760" i="35"/>
  <c r="G1760" i="35"/>
  <c r="F1760" i="35"/>
  <c r="E1760" i="35"/>
  <c r="K1759" i="35"/>
  <c r="G1759" i="35"/>
  <c r="F1759" i="35"/>
  <c r="E1759" i="35"/>
  <c r="K1758" i="35"/>
  <c r="G1758" i="35"/>
  <c r="F1758" i="35"/>
  <c r="F1761" i="35" s="1"/>
  <c r="E1758" i="35"/>
  <c r="K1757" i="35"/>
  <c r="G1757" i="35"/>
  <c r="F1757" i="35"/>
  <c r="E1757" i="35"/>
  <c r="K1756" i="35"/>
  <c r="G1756" i="35"/>
  <c r="F1756" i="35"/>
  <c r="E1756" i="35"/>
  <c r="K1755" i="35"/>
  <c r="G1755" i="35"/>
  <c r="F1755" i="35"/>
  <c r="E1755" i="35"/>
  <c r="K1754" i="35"/>
  <c r="G1754" i="35"/>
  <c r="F1754" i="35"/>
  <c r="E1754" i="35"/>
  <c r="K1753" i="35"/>
  <c r="G1753" i="35"/>
  <c r="F1753" i="35"/>
  <c r="E1753" i="35"/>
  <c r="K1752" i="35"/>
  <c r="G1752" i="35"/>
  <c r="F1752" i="35"/>
  <c r="E1752" i="35"/>
  <c r="K1751" i="35"/>
  <c r="G1751" i="35"/>
  <c r="F1751" i="35"/>
  <c r="E1751" i="35"/>
  <c r="K1750" i="35"/>
  <c r="G1750" i="35"/>
  <c r="F1750" i="35"/>
  <c r="E1750" i="35"/>
  <c r="K1749" i="35"/>
  <c r="G1749" i="35"/>
  <c r="F1749" i="35"/>
  <c r="E1749" i="35"/>
  <c r="K1748" i="35"/>
  <c r="G1748" i="35"/>
  <c r="F1748" i="35"/>
  <c r="E1748" i="35"/>
  <c r="K1746" i="35"/>
  <c r="G1746" i="35"/>
  <c r="E1746" i="35"/>
  <c r="K1745" i="35"/>
  <c r="G1745" i="35"/>
  <c r="E1745" i="35"/>
  <c r="K1744" i="35"/>
  <c r="G1744" i="35"/>
  <c r="F1744" i="35"/>
  <c r="E1744" i="35"/>
  <c r="K1743" i="35"/>
  <c r="G1743" i="35"/>
  <c r="F1743" i="35"/>
  <c r="E1743" i="35"/>
  <c r="K1742" i="35"/>
  <c r="G1742" i="35"/>
  <c r="F1742" i="35"/>
  <c r="F1745" i="35" s="1"/>
  <c r="E1742" i="35"/>
  <c r="K1741" i="35"/>
  <c r="G1741" i="35"/>
  <c r="F1741" i="35"/>
  <c r="E1741" i="35"/>
  <c r="K1740" i="35"/>
  <c r="G1740" i="35"/>
  <c r="F1740" i="35"/>
  <c r="E1740" i="35"/>
  <c r="K1739" i="35"/>
  <c r="G1739" i="35"/>
  <c r="F1739" i="35"/>
  <c r="E1739" i="35"/>
  <c r="K1738" i="35"/>
  <c r="G1738" i="35"/>
  <c r="F1738" i="35"/>
  <c r="E1738" i="35"/>
  <c r="K1737" i="35"/>
  <c r="G1737" i="35"/>
  <c r="F1737" i="35"/>
  <c r="E1737" i="35"/>
  <c r="K1736" i="35"/>
  <c r="G1736" i="35"/>
  <c r="F1736" i="35"/>
  <c r="E1736" i="35"/>
  <c r="K1735" i="35"/>
  <c r="G1735" i="35"/>
  <c r="F1735" i="35"/>
  <c r="E1735" i="35"/>
  <c r="K1734" i="35"/>
  <c r="G1734" i="35"/>
  <c r="F1734" i="35"/>
  <c r="E1734" i="35"/>
  <c r="K1733" i="35"/>
  <c r="G1733" i="35"/>
  <c r="F1733" i="35"/>
  <c r="E1733" i="35"/>
  <c r="K1732" i="35"/>
  <c r="G1732" i="35"/>
  <c r="F1732" i="35"/>
  <c r="E1732" i="35"/>
  <c r="K1730" i="35"/>
  <c r="G1730" i="35"/>
  <c r="E1730" i="35"/>
  <c r="K1729" i="35"/>
  <c r="G1729" i="35"/>
  <c r="E1729" i="35"/>
  <c r="K1728" i="35"/>
  <c r="G1728" i="35"/>
  <c r="F1728" i="35"/>
  <c r="E1728" i="35"/>
  <c r="K1727" i="35"/>
  <c r="G1727" i="35"/>
  <c r="F1727" i="35"/>
  <c r="E1727" i="35"/>
  <c r="K1726" i="35"/>
  <c r="G1726" i="35"/>
  <c r="F1726" i="35"/>
  <c r="F1729" i="35" s="1"/>
  <c r="E1726" i="35"/>
  <c r="K1725" i="35"/>
  <c r="G1725" i="35"/>
  <c r="F1725" i="35"/>
  <c r="E1725" i="35"/>
  <c r="K1724" i="35"/>
  <c r="G1724" i="35"/>
  <c r="F1724" i="35"/>
  <c r="E1724" i="35"/>
  <c r="K1723" i="35"/>
  <c r="G1723" i="35"/>
  <c r="F1723" i="35"/>
  <c r="E1723" i="35"/>
  <c r="K1722" i="35"/>
  <c r="G1722" i="35"/>
  <c r="F1722" i="35"/>
  <c r="E1722" i="35"/>
  <c r="K1721" i="35"/>
  <c r="G1721" i="35"/>
  <c r="F1721" i="35"/>
  <c r="E1721" i="35"/>
  <c r="K1720" i="35"/>
  <c r="G1720" i="35"/>
  <c r="F1720" i="35"/>
  <c r="E1720" i="35"/>
  <c r="K1719" i="35"/>
  <c r="G1719" i="35"/>
  <c r="F1719" i="35"/>
  <c r="E1719" i="35"/>
  <c r="K1718" i="35"/>
  <c r="G1718" i="35"/>
  <c r="F1718" i="35"/>
  <c r="E1718" i="35"/>
  <c r="K1717" i="35"/>
  <c r="G1717" i="35"/>
  <c r="F1717" i="35"/>
  <c r="E1717" i="35"/>
  <c r="K1716" i="35"/>
  <c r="G1716" i="35"/>
  <c r="F1716" i="35"/>
  <c r="E1716" i="35"/>
  <c r="K1714" i="35"/>
  <c r="G1714" i="35"/>
  <c r="E1714" i="35"/>
  <c r="K1713" i="35"/>
  <c r="G1713" i="35"/>
  <c r="E1713" i="35"/>
  <c r="K1712" i="35"/>
  <c r="G1712" i="35"/>
  <c r="F1712" i="35"/>
  <c r="E1712" i="35"/>
  <c r="K1711" i="35"/>
  <c r="G1711" i="35"/>
  <c r="F1711" i="35"/>
  <c r="E1711" i="35"/>
  <c r="K1710" i="35"/>
  <c r="G1710" i="35"/>
  <c r="F1710" i="35"/>
  <c r="F1713" i="35" s="1"/>
  <c r="E1710" i="35"/>
  <c r="K1709" i="35"/>
  <c r="G1709" i="35"/>
  <c r="F1709" i="35"/>
  <c r="E1709" i="35"/>
  <c r="K1708" i="35"/>
  <c r="G1708" i="35"/>
  <c r="F1708" i="35"/>
  <c r="E1708" i="35"/>
  <c r="K1707" i="35"/>
  <c r="G1707" i="35"/>
  <c r="F1707" i="35"/>
  <c r="E1707" i="35"/>
  <c r="K1706" i="35"/>
  <c r="G1706" i="35"/>
  <c r="F1706" i="35"/>
  <c r="E1706" i="35"/>
  <c r="K1705" i="35"/>
  <c r="G1705" i="35"/>
  <c r="F1705" i="35"/>
  <c r="E1705" i="35"/>
  <c r="K1704" i="35"/>
  <c r="G1704" i="35"/>
  <c r="F1704" i="35"/>
  <c r="E1704" i="35"/>
  <c r="K1703" i="35"/>
  <c r="G1703" i="35"/>
  <c r="F1703" i="35"/>
  <c r="E1703" i="35"/>
  <c r="K1702" i="35"/>
  <c r="G1702" i="35"/>
  <c r="F1702" i="35"/>
  <c r="E1702" i="35"/>
  <c r="K1701" i="35"/>
  <c r="G1701" i="35"/>
  <c r="F1701" i="35"/>
  <c r="E1701" i="35"/>
  <c r="K1700" i="35"/>
  <c r="G1700" i="35"/>
  <c r="F1700" i="35"/>
  <c r="E1700" i="35"/>
  <c r="K1698" i="35"/>
  <c r="G1698" i="35"/>
  <c r="E1698" i="35"/>
  <c r="K1697" i="35"/>
  <c r="G1697" i="35"/>
  <c r="E1697" i="35"/>
  <c r="K1696" i="35"/>
  <c r="G1696" i="35"/>
  <c r="F1696" i="35"/>
  <c r="E1696" i="35"/>
  <c r="K1695" i="35"/>
  <c r="G1695" i="35"/>
  <c r="F1695" i="35"/>
  <c r="E1695" i="35"/>
  <c r="K1694" i="35"/>
  <c r="G1694" i="35"/>
  <c r="F1694" i="35"/>
  <c r="F1697" i="35" s="1"/>
  <c r="E1694" i="35"/>
  <c r="K1693" i="35"/>
  <c r="G1693" i="35"/>
  <c r="F1693" i="35"/>
  <c r="E1693" i="35"/>
  <c r="K1692" i="35"/>
  <c r="G1692" i="35"/>
  <c r="F1692" i="35"/>
  <c r="E1692" i="35"/>
  <c r="K1691" i="35"/>
  <c r="G1691" i="35"/>
  <c r="F1691" i="35"/>
  <c r="E1691" i="35"/>
  <c r="K1690" i="35"/>
  <c r="G1690" i="35"/>
  <c r="F1690" i="35"/>
  <c r="E1690" i="35"/>
  <c r="K1689" i="35"/>
  <c r="G1689" i="35"/>
  <c r="F1689" i="35"/>
  <c r="E1689" i="35"/>
  <c r="K1688" i="35"/>
  <c r="G1688" i="35"/>
  <c r="F1688" i="35"/>
  <c r="E1688" i="35"/>
  <c r="K1687" i="35"/>
  <c r="G1687" i="35"/>
  <c r="F1687" i="35"/>
  <c r="E1687" i="35"/>
  <c r="K1686" i="35"/>
  <c r="G1686" i="35"/>
  <c r="F1686" i="35"/>
  <c r="E1686" i="35"/>
  <c r="K1685" i="35"/>
  <c r="G1685" i="35"/>
  <c r="F1685" i="35"/>
  <c r="E1685" i="35"/>
  <c r="K1684" i="35"/>
  <c r="G1684" i="35"/>
  <c r="F1684" i="35"/>
  <c r="E1684" i="35"/>
  <c r="K1682" i="35"/>
  <c r="G1682" i="35"/>
  <c r="E1682" i="35"/>
  <c r="K1681" i="35"/>
  <c r="G1681" i="35"/>
  <c r="E1681" i="35"/>
  <c r="K1680" i="35"/>
  <c r="G1680" i="35"/>
  <c r="F1680" i="35"/>
  <c r="E1680" i="35"/>
  <c r="K1679" i="35"/>
  <c r="G1679" i="35"/>
  <c r="F1679" i="35"/>
  <c r="E1679" i="35"/>
  <c r="K1678" i="35"/>
  <c r="G1678" i="35"/>
  <c r="F1678" i="35"/>
  <c r="F1681" i="35" s="1"/>
  <c r="E1678" i="35"/>
  <c r="K1677" i="35"/>
  <c r="G1677" i="35"/>
  <c r="F1677" i="35"/>
  <c r="E1677" i="35"/>
  <c r="K1676" i="35"/>
  <c r="G1676" i="35"/>
  <c r="F1676" i="35"/>
  <c r="E1676" i="35"/>
  <c r="K1675" i="35"/>
  <c r="G1675" i="35"/>
  <c r="F1675" i="35"/>
  <c r="E1675" i="35"/>
  <c r="K1674" i="35"/>
  <c r="G1674" i="35"/>
  <c r="F1674" i="35"/>
  <c r="E1674" i="35"/>
  <c r="K1673" i="35"/>
  <c r="G1673" i="35"/>
  <c r="F1673" i="35"/>
  <c r="E1673" i="35"/>
  <c r="K1672" i="35"/>
  <c r="G1672" i="35"/>
  <c r="F1672" i="35"/>
  <c r="E1672" i="35"/>
  <c r="K1671" i="35"/>
  <c r="G1671" i="35"/>
  <c r="F1671" i="35"/>
  <c r="E1671" i="35"/>
  <c r="K1670" i="35"/>
  <c r="G1670" i="35"/>
  <c r="F1670" i="35"/>
  <c r="E1670" i="35"/>
  <c r="K1669" i="35"/>
  <c r="G1669" i="35"/>
  <c r="F1669" i="35"/>
  <c r="E1669" i="35"/>
  <c r="K1668" i="35"/>
  <c r="G1668" i="35"/>
  <c r="F1668" i="35"/>
  <c r="E1668" i="35"/>
  <c r="K1666" i="35"/>
  <c r="G1666" i="35"/>
  <c r="E1666" i="35"/>
  <c r="K1665" i="35"/>
  <c r="G1665" i="35"/>
  <c r="E1665" i="35"/>
  <c r="K1664" i="35"/>
  <c r="G1664" i="35"/>
  <c r="F1664" i="35"/>
  <c r="E1664" i="35"/>
  <c r="K1663" i="35"/>
  <c r="G1663" i="35"/>
  <c r="F1663" i="35"/>
  <c r="E1663" i="35"/>
  <c r="K1662" i="35"/>
  <c r="G1662" i="35"/>
  <c r="F1662" i="35"/>
  <c r="F1665" i="35" s="1"/>
  <c r="E1662" i="35"/>
  <c r="K1661" i="35"/>
  <c r="G1661" i="35"/>
  <c r="F1661" i="35"/>
  <c r="E1661" i="35"/>
  <c r="K1660" i="35"/>
  <c r="G1660" i="35"/>
  <c r="F1660" i="35"/>
  <c r="E1660" i="35"/>
  <c r="K1659" i="35"/>
  <c r="G1659" i="35"/>
  <c r="F1659" i="35"/>
  <c r="E1659" i="35"/>
  <c r="K1658" i="35"/>
  <c r="G1658" i="35"/>
  <c r="F1658" i="35"/>
  <c r="E1658" i="35"/>
  <c r="K1657" i="35"/>
  <c r="G1657" i="35"/>
  <c r="F1657" i="35"/>
  <c r="E1657" i="35"/>
  <c r="K1656" i="35"/>
  <c r="G1656" i="35"/>
  <c r="F1656" i="35"/>
  <c r="E1656" i="35"/>
  <c r="K1655" i="35"/>
  <c r="G1655" i="35"/>
  <c r="F1655" i="35"/>
  <c r="E1655" i="35"/>
  <c r="K1654" i="35"/>
  <c r="G1654" i="35"/>
  <c r="F1654" i="35"/>
  <c r="E1654" i="35"/>
  <c r="K1653" i="35"/>
  <c r="G1653" i="35"/>
  <c r="F1653" i="35"/>
  <c r="E1653" i="35"/>
  <c r="K1652" i="35"/>
  <c r="G1652" i="35"/>
  <c r="F1652" i="35"/>
  <c r="E1652" i="35"/>
  <c r="K1650" i="35"/>
  <c r="G1650" i="35"/>
  <c r="E1650" i="35"/>
  <c r="K1649" i="35"/>
  <c r="G1649" i="35"/>
  <c r="E1649" i="35"/>
  <c r="K1648" i="35"/>
  <c r="G1648" i="35"/>
  <c r="F1648" i="35"/>
  <c r="E1648" i="35"/>
  <c r="K1647" i="35"/>
  <c r="G1647" i="35"/>
  <c r="F1647" i="35"/>
  <c r="E1647" i="35"/>
  <c r="K1646" i="35"/>
  <c r="G1646" i="35"/>
  <c r="F1646" i="35"/>
  <c r="F1649" i="35" s="1"/>
  <c r="E1646" i="35"/>
  <c r="K1645" i="35"/>
  <c r="G1645" i="35"/>
  <c r="F1645" i="35"/>
  <c r="E1645" i="35"/>
  <c r="K1644" i="35"/>
  <c r="G1644" i="35"/>
  <c r="F1644" i="35"/>
  <c r="E1644" i="35"/>
  <c r="K1643" i="35"/>
  <c r="G1643" i="35"/>
  <c r="F1643" i="35"/>
  <c r="E1643" i="35"/>
  <c r="K1642" i="35"/>
  <c r="G1642" i="35"/>
  <c r="F1642" i="35"/>
  <c r="E1642" i="35"/>
  <c r="K1641" i="35"/>
  <c r="G1641" i="35"/>
  <c r="F1641" i="35"/>
  <c r="E1641" i="35"/>
  <c r="K1640" i="35"/>
  <c r="G1640" i="35"/>
  <c r="F1640" i="35"/>
  <c r="E1640" i="35"/>
  <c r="K1639" i="35"/>
  <c r="G1639" i="35"/>
  <c r="F1639" i="35"/>
  <c r="E1639" i="35"/>
  <c r="K1638" i="35"/>
  <c r="G1638" i="35"/>
  <c r="F1638" i="35"/>
  <c r="E1638" i="35"/>
  <c r="K1637" i="35"/>
  <c r="G1637" i="35"/>
  <c r="F1637" i="35"/>
  <c r="E1637" i="35"/>
  <c r="K1636" i="35"/>
  <c r="G1636" i="35"/>
  <c r="F1636" i="35"/>
  <c r="E1636" i="35"/>
  <c r="K1634" i="35"/>
  <c r="G1634" i="35"/>
  <c r="E1634" i="35"/>
  <c r="K1633" i="35"/>
  <c r="G1633" i="35"/>
  <c r="E1633" i="35"/>
  <c r="K1632" i="35"/>
  <c r="G1632" i="35"/>
  <c r="F1632" i="35"/>
  <c r="E1632" i="35"/>
  <c r="K1631" i="35"/>
  <c r="G1631" i="35"/>
  <c r="F1631" i="35"/>
  <c r="E1631" i="35"/>
  <c r="K1630" i="35"/>
  <c r="G1630" i="35"/>
  <c r="F1630" i="35"/>
  <c r="F1633" i="35" s="1"/>
  <c r="E1630" i="35"/>
  <c r="K1629" i="35"/>
  <c r="G1629" i="35"/>
  <c r="F1629" i="35"/>
  <c r="E1629" i="35"/>
  <c r="K1628" i="35"/>
  <c r="G1628" i="35"/>
  <c r="F1628" i="35"/>
  <c r="E1628" i="35"/>
  <c r="K1627" i="35"/>
  <c r="G1627" i="35"/>
  <c r="F1627" i="35"/>
  <c r="E1627" i="35"/>
  <c r="K1626" i="35"/>
  <c r="G1626" i="35"/>
  <c r="F1626" i="35"/>
  <c r="E1626" i="35"/>
  <c r="K1625" i="35"/>
  <c r="G1625" i="35"/>
  <c r="F1625" i="35"/>
  <c r="E1625" i="35"/>
  <c r="K1624" i="35"/>
  <c r="G1624" i="35"/>
  <c r="F1624" i="35"/>
  <c r="E1624" i="35"/>
  <c r="K1623" i="35"/>
  <c r="G1623" i="35"/>
  <c r="F1623" i="35"/>
  <c r="E1623" i="35"/>
  <c r="K1622" i="35"/>
  <c r="G1622" i="35"/>
  <c r="F1622" i="35"/>
  <c r="E1622" i="35"/>
  <c r="K1621" i="35"/>
  <c r="G1621" i="35"/>
  <c r="F1621" i="35"/>
  <c r="E1621" i="35"/>
  <c r="K1620" i="35"/>
  <c r="G1620" i="35"/>
  <c r="F1620" i="35"/>
  <c r="E1620" i="35"/>
  <c r="K1618" i="35"/>
  <c r="G1618" i="35"/>
  <c r="E1618" i="35"/>
  <c r="K1617" i="35"/>
  <c r="G1617" i="35"/>
  <c r="E1617" i="35"/>
  <c r="K1616" i="35"/>
  <c r="G1616" i="35"/>
  <c r="F1616" i="35"/>
  <c r="E1616" i="35"/>
  <c r="K1615" i="35"/>
  <c r="G1615" i="35"/>
  <c r="F1615" i="35"/>
  <c r="E1615" i="35"/>
  <c r="K1614" i="35"/>
  <c r="G1614" i="35"/>
  <c r="F1614" i="35"/>
  <c r="F1617" i="35" s="1"/>
  <c r="E1614" i="35"/>
  <c r="K1613" i="35"/>
  <c r="G1613" i="35"/>
  <c r="F1613" i="35"/>
  <c r="E1613" i="35"/>
  <c r="K1612" i="35"/>
  <c r="G1612" i="35"/>
  <c r="F1612" i="35"/>
  <c r="E1612" i="35"/>
  <c r="K1611" i="35"/>
  <c r="G1611" i="35"/>
  <c r="F1611" i="35"/>
  <c r="E1611" i="35"/>
  <c r="K1610" i="35"/>
  <c r="G1610" i="35"/>
  <c r="F1610" i="35"/>
  <c r="E1610" i="35"/>
  <c r="K1609" i="35"/>
  <c r="G1609" i="35"/>
  <c r="F1609" i="35"/>
  <c r="E1609" i="35"/>
  <c r="K1608" i="35"/>
  <c r="G1608" i="35"/>
  <c r="F1608" i="35"/>
  <c r="E1608" i="35"/>
  <c r="K1607" i="35"/>
  <c r="G1607" i="35"/>
  <c r="F1607" i="35"/>
  <c r="E1607" i="35"/>
  <c r="K1606" i="35"/>
  <c r="G1606" i="35"/>
  <c r="F1606" i="35"/>
  <c r="E1606" i="35"/>
  <c r="K1605" i="35"/>
  <c r="G1605" i="35"/>
  <c r="F1605" i="35"/>
  <c r="E1605" i="35"/>
  <c r="K1604" i="35"/>
  <c r="G1604" i="35"/>
  <c r="F1604" i="35"/>
  <c r="E1604" i="35"/>
  <c r="K1602" i="35"/>
  <c r="G1602" i="35"/>
  <c r="E1602" i="35"/>
  <c r="K1601" i="35"/>
  <c r="G1601" i="35"/>
  <c r="E1601" i="35"/>
  <c r="K1600" i="35"/>
  <c r="G1600" i="35"/>
  <c r="F1600" i="35"/>
  <c r="E1600" i="35"/>
  <c r="K1599" i="35"/>
  <c r="G1599" i="35"/>
  <c r="F1599" i="35"/>
  <c r="E1599" i="35"/>
  <c r="K1598" i="35"/>
  <c r="G1598" i="35"/>
  <c r="F1598" i="35"/>
  <c r="F1601" i="35" s="1"/>
  <c r="E1598" i="35"/>
  <c r="K1597" i="35"/>
  <c r="G1597" i="35"/>
  <c r="F1597" i="35"/>
  <c r="E1597" i="35"/>
  <c r="K1596" i="35"/>
  <c r="G1596" i="35"/>
  <c r="F1596" i="35"/>
  <c r="E1596" i="35"/>
  <c r="K1595" i="35"/>
  <c r="G1595" i="35"/>
  <c r="F1595" i="35"/>
  <c r="E1595" i="35"/>
  <c r="K1594" i="35"/>
  <c r="G1594" i="35"/>
  <c r="F1594" i="35"/>
  <c r="E1594" i="35"/>
  <c r="K1593" i="35"/>
  <c r="G1593" i="35"/>
  <c r="F1593" i="35"/>
  <c r="E1593" i="35"/>
  <c r="K1592" i="35"/>
  <c r="G1592" i="35"/>
  <c r="F1592" i="35"/>
  <c r="E1592" i="35"/>
  <c r="K1591" i="35"/>
  <c r="G1591" i="35"/>
  <c r="F1591" i="35"/>
  <c r="E1591" i="35"/>
  <c r="K1590" i="35"/>
  <c r="G1590" i="35"/>
  <c r="F1590" i="35"/>
  <c r="E1590" i="35"/>
  <c r="K1589" i="35"/>
  <c r="G1589" i="35"/>
  <c r="F1589" i="35"/>
  <c r="E1589" i="35"/>
  <c r="K1588" i="35"/>
  <c r="G1588" i="35"/>
  <c r="F1588" i="35"/>
  <c r="E1588" i="35"/>
  <c r="K1586" i="35"/>
  <c r="G1586" i="35"/>
  <c r="E1586" i="35"/>
  <c r="K1585" i="35"/>
  <c r="G1585" i="35"/>
  <c r="E1585" i="35"/>
  <c r="K1584" i="35"/>
  <c r="G1584" i="35"/>
  <c r="F1584" i="35"/>
  <c r="E1584" i="35"/>
  <c r="K1583" i="35"/>
  <c r="G1583" i="35"/>
  <c r="F1583" i="35"/>
  <c r="E1583" i="35"/>
  <c r="K1582" i="35"/>
  <c r="G1582" i="35"/>
  <c r="F1582" i="35"/>
  <c r="F1585" i="35" s="1"/>
  <c r="E1582" i="35"/>
  <c r="K1581" i="35"/>
  <c r="G1581" i="35"/>
  <c r="F1581" i="35"/>
  <c r="E1581" i="35"/>
  <c r="K1580" i="35"/>
  <c r="G1580" i="35"/>
  <c r="F1580" i="35"/>
  <c r="E1580" i="35"/>
  <c r="K1579" i="35"/>
  <c r="G1579" i="35"/>
  <c r="F1579" i="35"/>
  <c r="E1579" i="35"/>
  <c r="K1578" i="35"/>
  <c r="G1578" i="35"/>
  <c r="F1578" i="35"/>
  <c r="E1578" i="35"/>
  <c r="K1577" i="35"/>
  <c r="G1577" i="35"/>
  <c r="F1577" i="35"/>
  <c r="E1577" i="35"/>
  <c r="K1576" i="35"/>
  <c r="G1576" i="35"/>
  <c r="F1576" i="35"/>
  <c r="E1576" i="35"/>
  <c r="K1575" i="35"/>
  <c r="G1575" i="35"/>
  <c r="F1575" i="35"/>
  <c r="E1575" i="35"/>
  <c r="K1574" i="35"/>
  <c r="G1574" i="35"/>
  <c r="F1574" i="35"/>
  <c r="E1574" i="35"/>
  <c r="K1573" i="35"/>
  <c r="G1573" i="35"/>
  <c r="F1573" i="35"/>
  <c r="E1573" i="35"/>
  <c r="K1572" i="35"/>
  <c r="G1572" i="35"/>
  <c r="F1572" i="35"/>
  <c r="E1572" i="35"/>
  <c r="K1570" i="35"/>
  <c r="G1570" i="35"/>
  <c r="E1570" i="35"/>
  <c r="K1569" i="35"/>
  <c r="G1569" i="35"/>
  <c r="E1569" i="35"/>
  <c r="K1568" i="35"/>
  <c r="G1568" i="35"/>
  <c r="F1568" i="35"/>
  <c r="E1568" i="35"/>
  <c r="K1567" i="35"/>
  <c r="G1567" i="35"/>
  <c r="F1567" i="35"/>
  <c r="E1567" i="35"/>
  <c r="K1566" i="35"/>
  <c r="G1566" i="35"/>
  <c r="F1566" i="35"/>
  <c r="F1569" i="35" s="1"/>
  <c r="E1566" i="35"/>
  <c r="K1565" i="35"/>
  <c r="G1565" i="35"/>
  <c r="F1565" i="35"/>
  <c r="E1565" i="35"/>
  <c r="K1564" i="35"/>
  <c r="G1564" i="35"/>
  <c r="F1564" i="35"/>
  <c r="E1564" i="35"/>
  <c r="K1563" i="35"/>
  <c r="G1563" i="35"/>
  <c r="F1563" i="35"/>
  <c r="E1563" i="35"/>
  <c r="D1562" i="35"/>
  <c r="G1562" i="35" s="1"/>
  <c r="C1562" i="35"/>
  <c r="D1561" i="35"/>
  <c r="G1561" i="35" s="1"/>
  <c r="C1561" i="35"/>
  <c r="D1560" i="35"/>
  <c r="G1560" i="35" s="1"/>
  <c r="C1560" i="35"/>
  <c r="D1559" i="35"/>
  <c r="G1559" i="35" s="1"/>
  <c r="C1559" i="35"/>
  <c r="F1559" i="35" s="1"/>
  <c r="D1558" i="35"/>
  <c r="G1558" i="35" s="1"/>
  <c r="C1558" i="35"/>
  <c r="D1557" i="35"/>
  <c r="G1557" i="35" s="1"/>
  <c r="C1557" i="35"/>
  <c r="D1556" i="35"/>
  <c r="G1556" i="35" s="1"/>
  <c r="C1556" i="35"/>
  <c r="K1556" i="35" s="1"/>
  <c r="D1555" i="35"/>
  <c r="C1555" i="35"/>
  <c r="D13" i="35"/>
  <c r="G13" i="35" s="1"/>
  <c r="C13" i="35"/>
  <c r="F13" i="35" s="1"/>
  <c r="D12" i="35"/>
  <c r="G12" i="35" s="1"/>
  <c r="C12" i="35"/>
  <c r="D11" i="35"/>
  <c r="G11" i="35" s="1"/>
  <c r="C11" i="35"/>
  <c r="D10" i="35"/>
  <c r="G10" i="35" s="1"/>
  <c r="C10" i="35"/>
  <c r="F10" i="35" s="1"/>
  <c r="D9" i="35"/>
  <c r="G9" i="35" s="1"/>
  <c r="C9" i="35"/>
  <c r="F9" i="35" s="1"/>
  <c r="D8" i="35"/>
  <c r="G8" i="35" s="1"/>
  <c r="C8" i="35"/>
  <c r="D7" i="35"/>
  <c r="G7" i="35" s="1"/>
  <c r="C7" i="35"/>
  <c r="D6" i="35"/>
  <c r="G6" i="35" s="1"/>
  <c r="C6" i="35"/>
  <c r="D5" i="35"/>
  <c r="G5" i="35" s="1"/>
  <c r="C5" i="35"/>
  <c r="F5" i="35" s="1"/>
  <c r="D4" i="35"/>
  <c r="G4" i="35" s="1"/>
  <c r="C4" i="35"/>
  <c r="I1602" i="38" l="1"/>
  <c r="I1616" i="38"/>
  <c r="I1501" i="38"/>
  <c r="I1542" i="38"/>
  <c r="I1578" i="38"/>
  <c r="I1597" i="38"/>
  <c r="I1581" i="38"/>
  <c r="I1479" i="38"/>
  <c r="I1569" i="38"/>
  <c r="I1546" i="38"/>
  <c r="I1552" i="38"/>
  <c r="I1461" i="38"/>
  <c r="I1467" i="38"/>
  <c r="I1528" i="38"/>
  <c r="I1490" i="38"/>
  <c r="I1547" i="38"/>
  <c r="I1494" i="38"/>
  <c r="I1491" i="38"/>
  <c r="I1503" i="38"/>
  <c r="I84" i="38"/>
  <c r="I142" i="38"/>
  <c r="I279" i="38"/>
  <c r="I183" i="38"/>
  <c r="I346" i="38"/>
  <c r="I341" i="38"/>
  <c r="I485" i="38"/>
  <c r="I368" i="38"/>
  <c r="I778" i="38"/>
  <c r="I734" i="38"/>
  <c r="I570" i="38"/>
  <c r="I712" i="38"/>
  <c r="I601" i="38"/>
  <c r="I940" i="38"/>
  <c r="I1049" i="38"/>
  <c r="I1104" i="38"/>
  <c r="I141" i="38"/>
  <c r="I127" i="38"/>
  <c r="I272" i="38"/>
  <c r="I155" i="38"/>
  <c r="I247" i="38"/>
  <c r="I81" i="38"/>
  <c r="I176" i="38"/>
  <c r="I305" i="38"/>
  <c r="I198" i="38"/>
  <c r="I288" i="38"/>
  <c r="I375" i="38"/>
  <c r="I455" i="38"/>
  <c r="I493" i="38"/>
  <c r="I583" i="38"/>
  <c r="I668" i="38"/>
  <c r="I743" i="38"/>
  <c r="I356" i="38"/>
  <c r="I450" i="38"/>
  <c r="I503" i="38"/>
  <c r="I622" i="38"/>
  <c r="I439" i="38"/>
  <c r="I350" i="38"/>
  <c r="I515" i="38"/>
  <c r="I588" i="38"/>
  <c r="I744" i="38"/>
  <c r="I767" i="38"/>
  <c r="I505" i="38"/>
  <c r="I710" i="38"/>
  <c r="I499" i="38"/>
  <c r="I554" i="38"/>
  <c r="I607" i="38"/>
  <c r="I643" i="38"/>
  <c r="I679" i="38"/>
  <c r="I701" i="38"/>
  <c r="I803" i="38"/>
  <c r="I838" i="38"/>
  <c r="I854" i="38"/>
  <c r="I932" i="38"/>
  <c r="I1012" i="38"/>
  <c r="I1077" i="38"/>
  <c r="I1128" i="38"/>
  <c r="I452" i="38"/>
  <c r="I548" i="38"/>
  <c r="I706" i="38"/>
  <c r="I1209" i="38"/>
  <c r="I1259" i="38"/>
  <c r="I1293" i="38"/>
  <c r="I1355" i="38"/>
  <c r="I1419" i="38"/>
  <c r="I1253" i="38"/>
  <c r="I1308" i="38"/>
  <c r="I1357" i="38"/>
  <c r="I1415" i="38"/>
  <c r="I1216" i="38"/>
  <c r="I1252" i="38"/>
  <c r="I1424" i="38"/>
  <c r="I1337" i="38"/>
  <c r="I204" i="38"/>
  <c r="I266" i="38"/>
  <c r="I376" i="38"/>
  <c r="I273" i="38"/>
  <c r="I335" i="38"/>
  <c r="I321" i="38"/>
  <c r="I374" i="38"/>
  <c r="I197" i="38"/>
  <c r="I286" i="38"/>
  <c r="I497" i="38"/>
  <c r="I578" i="38"/>
  <c r="I393" i="38"/>
  <c r="I550" i="38"/>
  <c r="I673" i="38"/>
  <c r="I798" i="38"/>
  <c r="I865" i="38"/>
  <c r="I912" i="38"/>
  <c r="I974" i="38"/>
  <c r="I1185" i="38"/>
  <c r="I1220" i="38"/>
  <c r="I1294" i="38"/>
  <c r="I490" i="38"/>
  <c r="I666" i="38"/>
  <c r="I739" i="38"/>
  <c r="I789" i="38"/>
  <c r="I875" i="38"/>
  <c r="I1118" i="38"/>
  <c r="I1239" i="38"/>
  <c r="I1300" i="38"/>
  <c r="I1335" i="38"/>
  <c r="I1446" i="38"/>
  <c r="I925" i="38"/>
  <c r="I1178" i="38"/>
  <c r="I1316" i="38"/>
  <c r="I870" i="38"/>
  <c r="I978" i="38"/>
  <c r="I1159" i="38"/>
  <c r="I1299" i="38"/>
  <c r="I1349" i="38"/>
  <c r="I365" i="38"/>
  <c r="I478" i="38"/>
  <c r="I594" i="38"/>
  <c r="I659" i="38"/>
  <c r="I827" i="38"/>
  <c r="I1007" i="38"/>
  <c r="I1255" i="38"/>
  <c r="I1382" i="38"/>
  <c r="I139" i="38"/>
  <c r="I236" i="38"/>
  <c r="I316" i="38"/>
  <c r="I470" i="38"/>
  <c r="I602" i="38"/>
  <c r="I698" i="38"/>
  <c r="I830" i="38"/>
  <c r="I244" i="38"/>
  <c r="I464" i="38"/>
  <c r="I691" i="38"/>
  <c r="I915" i="38"/>
  <c r="I1097" i="38"/>
  <c r="I1229" i="38"/>
  <c r="I1417" i="38"/>
  <c r="I193" i="38"/>
  <c r="I398" i="38"/>
  <c r="I551" i="38"/>
  <c r="I758" i="38"/>
  <c r="I1009" i="38"/>
  <c r="I1296" i="38"/>
  <c r="I457" i="38"/>
  <c r="I834" i="38"/>
  <c r="I951" i="38"/>
  <c r="I117" i="38"/>
  <c r="I301" i="38"/>
  <c r="I397" i="38"/>
  <c r="I492" i="38"/>
  <c r="I676" i="38"/>
  <c r="I880" i="38"/>
  <c r="I973" i="38"/>
  <c r="I138" i="38"/>
  <c r="I537" i="38"/>
  <c r="I831" i="38"/>
  <c r="I1003" i="38"/>
  <c r="I1333" i="38"/>
  <c r="I264" i="38"/>
  <c r="I702" i="38"/>
  <c r="I1096" i="38"/>
  <c r="I1291" i="38"/>
  <c r="I312" i="38"/>
  <c r="I246" i="38"/>
  <c r="I573" i="38"/>
  <c r="I909" i="38"/>
  <c r="I787" i="38"/>
  <c r="I716" i="38"/>
  <c r="I430" i="38"/>
  <c r="I687" i="38"/>
  <c r="I194" i="38"/>
  <c r="I1457" i="38"/>
  <c r="I857" i="38"/>
  <c r="I1309" i="38"/>
  <c r="I1618" i="38"/>
  <c r="I1508" i="38"/>
  <c r="I1469" i="38"/>
  <c r="I1526" i="38"/>
  <c r="I1577" i="38"/>
  <c r="I1590" i="38"/>
  <c r="I1556" i="38"/>
  <c r="I1474" i="38"/>
  <c r="I1560" i="38"/>
  <c r="I1487" i="38"/>
  <c r="I1519" i="38"/>
  <c r="I1539" i="38"/>
  <c r="I1570" i="38"/>
  <c r="I1516" i="38"/>
  <c r="I1550" i="38"/>
  <c r="I1530" i="38"/>
  <c r="I1486" i="38"/>
  <c r="I98" i="38"/>
  <c r="I226" i="38"/>
  <c r="I404" i="38"/>
  <c r="I408" i="38"/>
  <c r="I556" i="38"/>
  <c r="I384" i="38"/>
  <c r="I471" i="38"/>
  <c r="I584" i="38"/>
  <c r="I790" i="38"/>
  <c r="I750" i="38"/>
  <c r="I754" i="38"/>
  <c r="I726" i="38"/>
  <c r="I944" i="38"/>
  <c r="I1054" i="38"/>
  <c r="I1091" i="38"/>
  <c r="I1108" i="38"/>
  <c r="I143" i="38"/>
  <c r="I114" i="38"/>
  <c r="I173" i="38"/>
  <c r="I239" i="38"/>
  <c r="I285" i="38"/>
  <c r="I185" i="38"/>
  <c r="I125" i="38"/>
  <c r="I213" i="38"/>
  <c r="I332" i="38"/>
  <c r="I78" i="38"/>
  <c r="I203" i="38"/>
  <c r="I304" i="38"/>
  <c r="I422" i="38"/>
  <c r="I592" i="38"/>
  <c r="I318" i="38"/>
  <c r="I364" i="38"/>
  <c r="I459" i="38"/>
  <c r="I517" i="38"/>
  <c r="I665" i="38"/>
  <c r="I372" i="38"/>
  <c r="I425" i="38"/>
  <c r="I466" i="38"/>
  <c r="I418" i="38"/>
  <c r="I538" i="38"/>
  <c r="I627" i="38"/>
  <c r="I753" i="38"/>
  <c r="I804" i="38"/>
  <c r="I507" i="38"/>
  <c r="I715" i="38"/>
  <c r="I513" i="38"/>
  <c r="I581" i="38"/>
  <c r="I610" i="38"/>
  <c r="I649" i="38"/>
  <c r="I682" i="38"/>
  <c r="I709" i="38"/>
  <c r="I808" i="38"/>
  <c r="I847" i="38"/>
  <c r="I976" i="38"/>
  <c r="I1042" i="38"/>
  <c r="I1082" i="38"/>
  <c r="I612" i="38"/>
  <c r="I711" i="38"/>
  <c r="I1215" i="38"/>
  <c r="I1271" i="38"/>
  <c r="I1306" i="38"/>
  <c r="I1358" i="38"/>
  <c r="I1438" i="38"/>
  <c r="I1270" i="38"/>
  <c r="I1320" i="38"/>
  <c r="I1370" i="38"/>
  <c r="I1425" i="38"/>
  <c r="I1231" i="38"/>
  <c r="I1272" i="38"/>
  <c r="I1388" i="38"/>
  <c r="I1350" i="38"/>
  <c r="I231" i="38"/>
  <c r="I290" i="38"/>
  <c r="I134" i="38"/>
  <c r="I280" i="38"/>
  <c r="I362" i="38"/>
  <c r="I153" i="38"/>
  <c r="I326" i="38"/>
  <c r="I379" i="38"/>
  <c r="I219" i="38"/>
  <c r="I296" i="38"/>
  <c r="I357" i="38"/>
  <c r="I508" i="38"/>
  <c r="I667" i="38"/>
  <c r="I763" i="38"/>
  <c r="I437" i="38"/>
  <c r="I568" i="38"/>
  <c r="I700" i="38"/>
  <c r="I821" i="38"/>
  <c r="I918" i="38"/>
  <c r="I1156" i="38"/>
  <c r="I1225" i="38"/>
  <c r="I1307" i="38"/>
  <c r="I670" i="38"/>
  <c r="I741" i="38"/>
  <c r="I812" i="38"/>
  <c r="I647" i="38"/>
  <c r="I930" i="38"/>
  <c r="I1031" i="38"/>
  <c r="I1149" i="38"/>
  <c r="I1240" i="38"/>
  <c r="I1302" i="38"/>
  <c r="I1340" i="38"/>
  <c r="I738" i="38"/>
  <c r="I1016" i="38"/>
  <c r="I1250" i="38"/>
  <c r="I1354" i="38"/>
  <c r="I1428" i="38"/>
  <c r="I906" i="38"/>
  <c r="I980" i="38"/>
  <c r="I1193" i="38"/>
  <c r="I1313" i="38"/>
  <c r="I1351" i="38"/>
  <c r="I130" i="38"/>
  <c r="I385" i="38"/>
  <c r="I558" i="38"/>
  <c r="I596" i="38"/>
  <c r="I661" i="38"/>
  <c r="I832" i="38"/>
  <c r="I1017" i="38"/>
  <c r="I1260" i="38"/>
  <c r="I1394" i="38"/>
  <c r="I191" i="38"/>
  <c r="I240" i="38"/>
  <c r="I361" i="38"/>
  <c r="I483" i="38"/>
  <c r="I633" i="38"/>
  <c r="I704" i="38"/>
  <c r="I791" i="38"/>
  <c r="I867" i="38"/>
  <c r="I1046" i="38"/>
  <c r="I275" i="38"/>
  <c r="I576" i="38"/>
  <c r="I721" i="38"/>
  <c r="I957" i="38"/>
  <c r="I1105" i="38"/>
  <c r="I1234" i="38"/>
  <c r="I99" i="38"/>
  <c r="I268" i="38"/>
  <c r="I474" i="38"/>
  <c r="I611" i="38"/>
  <c r="I942" i="38"/>
  <c r="I1051" i="38"/>
  <c r="I1360" i="38"/>
  <c r="I656" i="38"/>
  <c r="I859" i="38"/>
  <c r="I986" i="38"/>
  <c r="I132" i="38"/>
  <c r="I324" i="38"/>
  <c r="I587" i="38"/>
  <c r="I742" i="38"/>
  <c r="I920" i="38"/>
  <c r="I994" i="38"/>
  <c r="I202" i="38"/>
  <c r="I589" i="38"/>
  <c r="I901" i="38"/>
  <c r="I1071" i="38"/>
  <c r="I1365" i="38"/>
  <c r="I334" i="38"/>
  <c r="I733" i="38"/>
  <c r="I1167" i="38"/>
  <c r="I1373" i="38"/>
  <c r="I800" i="38"/>
  <c r="I262" i="38"/>
  <c r="I654" i="38"/>
  <c r="I958" i="38"/>
  <c r="I1440" i="38"/>
  <c r="I968" i="38"/>
  <c r="I814" i="38"/>
  <c r="I946" i="38"/>
  <c r="I781" i="38"/>
  <c r="I914" i="38"/>
  <c r="I1029" i="38"/>
  <c r="I1449" i="38"/>
  <c r="I74" i="38"/>
  <c r="I86" i="38"/>
  <c r="I94" i="38"/>
  <c r="I100" i="38"/>
  <c r="I110" i="38"/>
  <c r="I118" i="38"/>
  <c r="I122" i="38"/>
  <c r="I136" i="38"/>
  <c r="I148" i="38"/>
  <c r="I156" i="38"/>
  <c r="I164" i="38"/>
  <c r="I178" i="38"/>
  <c r="I182" i="38"/>
  <c r="I188" i="38"/>
  <c r="I196" i="38"/>
  <c r="I214" i="38"/>
  <c r="I220" i="38"/>
  <c r="I228" i="38"/>
  <c r="I238" i="38"/>
  <c r="I252" i="38"/>
  <c r="I260" i="38"/>
  <c r="I282" i="38"/>
  <c r="I298" i="38"/>
  <c r="I308" i="38"/>
  <c r="I314" i="38"/>
  <c r="I336" i="38"/>
  <c r="I358" i="38"/>
  <c r="I380" i="38"/>
  <c r="I386" i="38"/>
  <c r="I392" i="38"/>
  <c r="I402" i="38"/>
  <c r="I416" i="38"/>
  <c r="I424" i="38"/>
  <c r="I434" i="38"/>
  <c r="I446" i="38"/>
  <c r="I462" i="38"/>
  <c r="I482" i="38"/>
  <c r="I488" i="38"/>
  <c r="I500" i="38"/>
  <c r="I514" i="38"/>
  <c r="I522" i="38"/>
  <c r="I544" i="38"/>
  <c r="I552" i="38"/>
  <c r="I566" i="38"/>
  <c r="I582" i="38"/>
  <c r="I604" i="38"/>
  <c r="I626" i="38"/>
  <c r="I632" i="38"/>
  <c r="I636" i="38"/>
  <c r="I646" i="38"/>
  <c r="I664" i="38"/>
  <c r="I686" i="38"/>
  <c r="I708" i="38"/>
  <c r="I722" i="38"/>
  <c r="I728" i="38"/>
  <c r="I746" i="38"/>
  <c r="I752" i="38"/>
  <c r="I768" i="38"/>
  <c r="I776" i="38"/>
  <c r="I792" i="38"/>
  <c r="I816" i="38"/>
  <c r="I824" i="38"/>
  <c r="I842" i="38"/>
  <c r="I862" i="38"/>
  <c r="I866" i="38"/>
  <c r="I874" i="38"/>
  <c r="I878" i="38"/>
  <c r="I884" i="38"/>
  <c r="I888" i="38"/>
  <c r="I892" i="38"/>
  <c r="I902" i="38"/>
  <c r="I910" i="38"/>
  <c r="I924" i="38"/>
  <c r="I948" i="38"/>
  <c r="I962" i="38"/>
  <c r="I966" i="38"/>
  <c r="I972" i="38"/>
  <c r="I988" i="38"/>
  <c r="I992" i="38"/>
  <c r="I998" i="38"/>
  <c r="I1002" i="38"/>
  <c r="I1008" i="38"/>
  <c r="I1020" i="38"/>
  <c r="I1024" i="38"/>
  <c r="I1032" i="38"/>
  <c r="I1040" i="38"/>
  <c r="I1056" i="38"/>
  <c r="I1060" i="38"/>
  <c r="I1064" i="38"/>
  <c r="I1072" i="38"/>
  <c r="I1076" i="38"/>
  <c r="I1080" i="38"/>
  <c r="I1090" i="38"/>
  <c r="I1100" i="38"/>
  <c r="I1110" i="38"/>
  <c r="I1116" i="38"/>
  <c r="I1122" i="38"/>
  <c r="I1130" i="38"/>
  <c r="I1134" i="38"/>
  <c r="I1142" i="38"/>
  <c r="I1146" i="38"/>
  <c r="I1150" i="38"/>
  <c r="I1160" i="38"/>
  <c r="I1164" i="38"/>
  <c r="I1168" i="38"/>
  <c r="I1172" i="38"/>
  <c r="I1176" i="38"/>
  <c r="I1184" i="38"/>
  <c r="I1188" i="38"/>
  <c r="I1192" i="38"/>
  <c r="I1196" i="38"/>
  <c r="I1206" i="38"/>
  <c r="I1210" i="38"/>
  <c r="I1226" i="38"/>
  <c r="I1230" i="38"/>
  <c r="I1244" i="38"/>
  <c r="I1254" i="38"/>
  <c r="I1262" i="38"/>
  <c r="I1266" i="38"/>
  <c r="I1276" i="38"/>
  <c r="I1292" i="38"/>
  <c r="I1304" i="38"/>
  <c r="I1314" i="38"/>
  <c r="I1324" i="38"/>
  <c r="I1336" i="38"/>
  <c r="I1344" i="38"/>
  <c r="I1362" i="38"/>
  <c r="I1366" i="38"/>
  <c r="I1372" i="38"/>
  <c r="I1380" i="38"/>
  <c r="I1390" i="38"/>
  <c r="I1396" i="38"/>
  <c r="I1406" i="38"/>
  <c r="I1410" i="38"/>
  <c r="I1416" i="38"/>
  <c r="I1426" i="38"/>
  <c r="I1434" i="38"/>
  <c r="I1442" i="38"/>
  <c r="I1452" i="38"/>
  <c r="I1458" i="38"/>
  <c r="I71" i="38"/>
  <c r="I1614" i="38"/>
  <c r="I1608" i="38"/>
  <c r="I1600" i="38"/>
  <c r="I1592" i="38"/>
  <c r="I1584" i="38"/>
  <c r="I1568" i="38"/>
  <c r="I1548" i="38"/>
  <c r="I1536" i="38"/>
  <c r="I1522" i="38"/>
  <c r="I1500" i="38"/>
  <c r="I1492" i="38"/>
  <c r="I1480" i="38"/>
  <c r="I1472" i="38"/>
  <c r="I1468" i="38"/>
  <c r="I75" i="38"/>
  <c r="I79" i="38"/>
  <c r="I85" i="38"/>
  <c r="I95" i="38"/>
  <c r="I101" i="38"/>
  <c r="I107" i="38"/>
  <c r="I123" i="38"/>
  <c r="I137" i="38"/>
  <c r="I151" i="38"/>
  <c r="I165" i="38"/>
  <c r="I177" i="38"/>
  <c r="I189" i="38"/>
  <c r="I207" i="38"/>
  <c r="I211" i="38"/>
  <c r="I217" i="38"/>
  <c r="I225" i="38"/>
  <c r="I229" i="38"/>
  <c r="I243" i="38"/>
  <c r="I251" i="38"/>
  <c r="I263" i="38"/>
  <c r="I271" i="38"/>
  <c r="I281" i="38"/>
  <c r="I293" i="38"/>
  <c r="I309" i="38"/>
  <c r="I319" i="38"/>
  <c r="I329" i="38"/>
  <c r="I337" i="38"/>
  <c r="I345" i="38"/>
  <c r="I359" i="38"/>
  <c r="I369" i="38"/>
  <c r="I391" i="38"/>
  <c r="I403" i="38"/>
  <c r="I411" i="38"/>
  <c r="I415" i="38"/>
  <c r="I423" i="38"/>
  <c r="I433" i="38"/>
  <c r="I447" i="38"/>
  <c r="I451" i="38"/>
  <c r="I467" i="38"/>
  <c r="I473" i="38"/>
  <c r="I491" i="38"/>
  <c r="I501" i="38"/>
  <c r="I519" i="38"/>
  <c r="I525" i="38"/>
  <c r="I529" i="38"/>
  <c r="I543" i="38"/>
  <c r="I547" i="38"/>
  <c r="I555" i="38"/>
  <c r="I563" i="38"/>
  <c r="I577" i="38"/>
  <c r="I591" i="38"/>
  <c r="I599" i="38"/>
  <c r="I605" i="38"/>
  <c r="I615" i="38"/>
  <c r="I629" i="38"/>
  <c r="I653" i="38"/>
  <c r="I675" i="38"/>
  <c r="I689" i="38"/>
  <c r="I699" i="38"/>
  <c r="I713" i="38"/>
  <c r="I725" i="38"/>
  <c r="I737" i="38"/>
  <c r="I757" i="38"/>
  <c r="I765" i="38"/>
  <c r="I779" i="38"/>
  <c r="I793" i="38"/>
  <c r="I801" i="38"/>
  <c r="I815" i="38"/>
  <c r="I823" i="38"/>
  <c r="I841" i="38"/>
  <c r="I849" i="38"/>
  <c r="I855" i="38"/>
  <c r="I871" i="38"/>
  <c r="I881" i="38"/>
  <c r="I899" i="38"/>
  <c r="I907" i="38"/>
  <c r="I921" i="38"/>
  <c r="I931" i="38"/>
  <c r="I937" i="38"/>
  <c r="I941" i="38"/>
  <c r="I947" i="38"/>
  <c r="I959" i="38"/>
  <c r="I965" i="38"/>
  <c r="I969" i="38"/>
  <c r="I979" i="38"/>
  <c r="I983" i="38"/>
  <c r="I997" i="38"/>
  <c r="I1005" i="38"/>
  <c r="I1013" i="38"/>
  <c r="I1021" i="38"/>
  <c r="I1035" i="38"/>
  <c r="I1041" i="38"/>
  <c r="I1047" i="38"/>
  <c r="I1057" i="38"/>
  <c r="I1063" i="38"/>
  <c r="I1067" i="38"/>
  <c r="I1073" i="38"/>
  <c r="I1079" i="38"/>
  <c r="I1085" i="38"/>
  <c r="I1089" i="38"/>
  <c r="I1101" i="38"/>
  <c r="I1109" i="38"/>
  <c r="I1113" i="38"/>
  <c r="I1119" i="38"/>
  <c r="I1123" i="38"/>
  <c r="I1129" i="38"/>
  <c r="I1133" i="38"/>
  <c r="I1137" i="38"/>
  <c r="I1141" i="38"/>
  <c r="I1151" i="38"/>
  <c r="I1155" i="38"/>
  <c r="I1165" i="38"/>
  <c r="I1175" i="38"/>
  <c r="I1179" i="38"/>
  <c r="I1183" i="38"/>
  <c r="I1195" i="38"/>
  <c r="I1199" i="38"/>
  <c r="I1205" i="38"/>
  <c r="I1217" i="38"/>
  <c r="I1221" i="38"/>
  <c r="I1241" i="38"/>
  <c r="I1249" i="38"/>
  <c r="I1263" i="38"/>
  <c r="I1267" i="38"/>
  <c r="I1275" i="38"/>
  <c r="I1285" i="38"/>
  <c r="I1303" i="38"/>
  <c r="I1325" i="38"/>
  <c r="I1341" i="38"/>
  <c r="I1347" i="38"/>
  <c r="I1359" i="38"/>
  <c r="I1363" i="38"/>
  <c r="I1377" i="38"/>
  <c r="I1385" i="38"/>
  <c r="I1395" i="38"/>
  <c r="I1399" i="38"/>
  <c r="I1407" i="38"/>
  <c r="I1421" i="38"/>
  <c r="I1427" i="38"/>
  <c r="I1435" i="38"/>
  <c r="I1443" i="38"/>
  <c r="I1447" i="38"/>
  <c r="I1459" i="38"/>
  <c r="I1615" i="38"/>
  <c r="I1611" i="38"/>
  <c r="I1603" i="38"/>
  <c r="I1599" i="38"/>
  <c r="I1591" i="38"/>
  <c r="I1579" i="38"/>
  <c r="I1571" i="38"/>
  <c r="I1563" i="38"/>
  <c r="I1557" i="38"/>
  <c r="I1553" i="38"/>
  <c r="I1541" i="38"/>
  <c r="I1535" i="38"/>
  <c r="I1529" i="38"/>
  <c r="I1525" i="38"/>
  <c r="I1517" i="38"/>
  <c r="I1513" i="38"/>
  <c r="I1509" i="38"/>
  <c r="I1497" i="38"/>
  <c r="I1481" i="38"/>
  <c r="I1610" i="38"/>
  <c r="I1594" i="38"/>
  <c r="I1580" i="38"/>
  <c r="I1545" i="38"/>
  <c r="I1493" i="38"/>
  <c r="I1573" i="38"/>
  <c r="I1593" i="38"/>
  <c r="I1586" i="38"/>
  <c r="I1465" i="38"/>
  <c r="I1558" i="38"/>
  <c r="I1475" i="38"/>
  <c r="I1506" i="38"/>
  <c r="I1507" i="38"/>
  <c r="I1559" i="38"/>
  <c r="I1514" i="38"/>
  <c r="I1524" i="38"/>
  <c r="I1473" i="38"/>
  <c r="I1482" i="38"/>
  <c r="I1495" i="38"/>
  <c r="I1566" i="38"/>
  <c r="I133" i="38"/>
  <c r="I174" i="38"/>
  <c r="I230" i="38"/>
  <c r="I265" i="38"/>
  <c r="I412" i="38"/>
  <c r="I560" i="38"/>
  <c r="I536" i="38"/>
  <c r="I794" i="38"/>
  <c r="I655" i="38"/>
  <c r="I770" i="38"/>
  <c r="I774" i="38"/>
  <c r="I1033" i="38"/>
  <c r="I935" i="38"/>
  <c r="I1095" i="38"/>
  <c r="I70" i="38"/>
  <c r="I111" i="38"/>
  <c r="I159" i="38"/>
  <c r="I161" i="38"/>
  <c r="I175" i="38"/>
  <c r="I248" i="38"/>
  <c r="I82" i="38"/>
  <c r="I199" i="38"/>
  <c r="I259" i="38"/>
  <c r="I150" i="38"/>
  <c r="I274" i="38"/>
  <c r="I348" i="38"/>
  <c r="I106" i="38"/>
  <c r="I210" i="38"/>
  <c r="I330" i="38"/>
  <c r="I431" i="38"/>
  <c r="I479" i="38"/>
  <c r="I606" i="38"/>
  <c r="I338" i="38"/>
  <c r="I417" i="38"/>
  <c r="I461" i="38"/>
  <c r="I530" i="38"/>
  <c r="I723" i="38"/>
  <c r="I395" i="38"/>
  <c r="I427" i="38"/>
  <c r="I291" i="38"/>
  <c r="I436" i="38"/>
  <c r="I559" i="38"/>
  <c r="I639" i="38"/>
  <c r="I759" i="38"/>
  <c r="I856" i="38"/>
  <c r="I719" i="38"/>
  <c r="I539" i="38"/>
  <c r="I590" i="38"/>
  <c r="I651" i="38"/>
  <c r="I690" i="38"/>
  <c r="I780" i="38"/>
  <c r="I826" i="38"/>
  <c r="I848" i="38"/>
  <c r="I887" i="38"/>
  <c r="I985" i="38"/>
  <c r="I1044" i="38"/>
  <c r="I1088" i="38"/>
  <c r="I1140" i="38"/>
  <c r="I504" i="38"/>
  <c r="I625" i="38"/>
  <c r="I802" i="38"/>
  <c r="I1223" i="38"/>
  <c r="I1277" i="38"/>
  <c r="I1371" i="38"/>
  <c r="I1451" i="38"/>
  <c r="I1203" i="38"/>
  <c r="I1326" i="38"/>
  <c r="I1437" i="38"/>
  <c r="I1237" i="38"/>
  <c r="I1282" i="38"/>
  <c r="I1401" i="38"/>
  <c r="I1321" i="38"/>
  <c r="I1375" i="38"/>
  <c r="I72" i="38"/>
  <c r="I233" i="38"/>
  <c r="I349" i="38"/>
  <c r="I149" i="38"/>
  <c r="I295" i="38"/>
  <c r="I121" i="38"/>
  <c r="I171" i="38"/>
  <c r="I327" i="38"/>
  <c r="I387" i="38"/>
  <c r="I253" i="38"/>
  <c r="I620" i="38"/>
  <c r="I524" i="38"/>
  <c r="I669" i="38"/>
  <c r="I858" i="38"/>
  <c r="I463" i="38"/>
  <c r="I595" i="38"/>
  <c r="I736" i="38"/>
  <c r="I853" i="38"/>
  <c r="I895" i="38"/>
  <c r="I929" i="38"/>
  <c r="I1163" i="38"/>
  <c r="I1207" i="38"/>
  <c r="I1278" i="38"/>
  <c r="I302" i="38"/>
  <c r="I535" i="38"/>
  <c r="I680" i="38"/>
  <c r="I775" i="38"/>
  <c r="I833" i="38"/>
  <c r="I822" i="38"/>
  <c r="I961" i="38"/>
  <c r="I1066" i="38"/>
  <c r="I1348" i="38"/>
  <c r="I818" i="38"/>
  <c r="I1018" i="38"/>
  <c r="I1261" i="38"/>
  <c r="I1393" i="38"/>
  <c r="I1441" i="38"/>
  <c r="I809" i="38"/>
  <c r="I908" i="38"/>
  <c r="I1025" i="38"/>
  <c r="I1236" i="38"/>
  <c r="I1315" i="38"/>
  <c r="I1387" i="38"/>
  <c r="I205" i="38"/>
  <c r="I394" i="38"/>
  <c r="I567" i="38"/>
  <c r="I609" i="38"/>
  <c r="I714" i="38"/>
  <c r="I885" i="38"/>
  <c r="I1305" i="38"/>
  <c r="I1429" i="38"/>
  <c r="I206" i="38"/>
  <c r="I258" i="38"/>
  <c r="I405" i="38"/>
  <c r="I528" i="38"/>
  <c r="I684" i="38"/>
  <c r="I731" i="38"/>
  <c r="I796" i="38"/>
  <c r="I897" i="38"/>
  <c r="I90" i="38"/>
  <c r="I371" i="38"/>
  <c r="I614" i="38"/>
  <c r="I836" i="38"/>
  <c r="I987" i="38"/>
  <c r="I1189" i="38"/>
  <c r="I147" i="38"/>
  <c r="I354" i="38"/>
  <c r="I521" i="38"/>
  <c r="I635" i="38"/>
  <c r="I954" i="38"/>
  <c r="I1200" i="38"/>
  <c r="I1376" i="38"/>
  <c r="I389" i="38"/>
  <c r="I889" i="38"/>
  <c r="I154" i="38"/>
  <c r="I351" i="38"/>
  <c r="I409" i="38"/>
  <c r="I617" i="38"/>
  <c r="I813" i="38"/>
  <c r="I936" i="38"/>
  <c r="I1001" i="38"/>
  <c r="I284" i="38"/>
  <c r="I678" i="38"/>
  <c r="I950" i="38"/>
  <c r="I1106" i="38"/>
  <c r="I144" i="38"/>
  <c r="I640" i="38"/>
  <c r="I769" i="38"/>
  <c r="I1242" i="38"/>
  <c r="I1420" i="38"/>
  <c r="I1218" i="38"/>
  <c r="I347" i="38"/>
  <c r="I747" i="38"/>
  <c r="I1322" i="38"/>
  <c r="I112" i="38"/>
  <c r="I1126" i="38"/>
  <c r="I835" i="38"/>
  <c r="I103" i="38"/>
  <c r="I893" i="38"/>
  <c r="I1338" i="38"/>
  <c r="I755" i="38"/>
  <c r="I1606" i="38"/>
  <c r="I1564" i="38"/>
  <c r="I1572" i="38"/>
  <c r="I1531" i="38"/>
  <c r="I1485" i="38"/>
  <c r="I1582" i="38"/>
  <c r="I1551" i="38"/>
  <c r="I1589" i="38"/>
  <c r="I1585" i="38"/>
  <c r="I1489" i="38"/>
  <c r="I1462" i="38"/>
  <c r="I1540" i="38"/>
  <c r="I1463" i="38"/>
  <c r="I1478" i="38"/>
  <c r="I1520" i="38"/>
  <c r="I1617" i="38"/>
  <c r="I1512" i="38"/>
  <c r="I1518" i="38"/>
  <c r="I1544" i="38"/>
  <c r="I1502" i="38"/>
  <c r="I1498" i="38"/>
  <c r="I1605" i="38"/>
  <c r="I89" i="38"/>
  <c r="I128" i="38"/>
  <c r="I222" i="38"/>
  <c r="I261" i="38"/>
  <c r="I270" i="38"/>
  <c r="I315" i="38"/>
  <c r="I428" i="38"/>
  <c r="I441" i="38"/>
  <c r="I540" i="38"/>
  <c r="I565" i="38"/>
  <c r="I730" i="38"/>
  <c r="I650" i="38"/>
  <c r="I516" i="38"/>
  <c r="I681" i="38"/>
  <c r="I512" i="38"/>
  <c r="I786" i="38"/>
  <c r="I1045" i="38"/>
  <c r="I1028" i="38"/>
  <c r="I1099" i="38"/>
  <c r="I119" i="38"/>
  <c r="I92" i="38"/>
  <c r="I218" i="38"/>
  <c r="I257" i="38"/>
  <c r="I115" i="38"/>
  <c r="I172" i="38"/>
  <c r="I299" i="38"/>
  <c r="I352" i="38"/>
  <c r="I169" i="38"/>
  <c r="I283" i="38"/>
  <c r="I370" i="38"/>
  <c r="I442" i="38"/>
  <c r="I481" i="38"/>
  <c r="I574" i="38"/>
  <c r="I705" i="38"/>
  <c r="I340" i="38"/>
  <c r="I435" i="38"/>
  <c r="I486" i="38"/>
  <c r="I561" i="38"/>
  <c r="I303" i="38"/>
  <c r="I414" i="38"/>
  <c r="I339" i="38"/>
  <c r="I510" i="38"/>
  <c r="I579" i="38"/>
  <c r="I644" i="38"/>
  <c r="I692" i="38"/>
  <c r="I760" i="38"/>
  <c r="I460" i="38"/>
  <c r="I623" i="38"/>
  <c r="I749" i="38"/>
  <c r="I541" i="38"/>
  <c r="I598" i="38"/>
  <c r="I631" i="38"/>
  <c r="I662" i="38"/>
  <c r="I693" i="38"/>
  <c r="I799" i="38"/>
  <c r="I829" i="38"/>
  <c r="I852" i="38"/>
  <c r="I989" i="38"/>
  <c r="I1055" i="38"/>
  <c r="I1117" i="38"/>
  <c r="I1143" i="38"/>
  <c r="I506" i="38"/>
  <c r="I648" i="38"/>
  <c r="I807" i="38"/>
  <c r="I1238" i="38"/>
  <c r="I1288" i="38"/>
  <c r="I1339" i="38"/>
  <c r="I1383" i="38"/>
  <c r="I1227" i="38"/>
  <c r="I1295" i="38"/>
  <c r="I1346" i="38"/>
  <c r="I1402" i="38"/>
  <c r="I1450" i="38"/>
  <c r="I1245" i="38"/>
  <c r="I1319" i="38"/>
  <c r="I1414" i="38"/>
  <c r="I1204" i="38"/>
  <c r="I1332" i="38"/>
  <c r="I1432" i="38"/>
  <c r="I160" i="38"/>
  <c r="I241" i="38"/>
  <c r="I367" i="38"/>
  <c r="I158" i="38"/>
  <c r="I297" i="38"/>
  <c r="I131" i="38"/>
  <c r="I317" i="38"/>
  <c r="I373" i="38"/>
  <c r="I166" i="38"/>
  <c r="I328" i="38"/>
  <c r="I444" i="38"/>
  <c r="I534" i="38"/>
  <c r="I683" i="38"/>
  <c r="I956" i="38"/>
  <c r="I477" i="38"/>
  <c r="I658" i="38"/>
  <c r="I782" i="38"/>
  <c r="I860" i="38"/>
  <c r="I898" i="38"/>
  <c r="I1212" i="38"/>
  <c r="I1289" i="38"/>
  <c r="I325" i="38"/>
  <c r="I618" i="38"/>
  <c r="I777" i="38"/>
  <c r="I917" i="38"/>
  <c r="I873" i="38"/>
  <c r="I977" i="38"/>
  <c r="I1098" i="38"/>
  <c r="I1171" i="38"/>
  <c r="I1280" i="38"/>
  <c r="I1328" i="38"/>
  <c r="I1379" i="38"/>
  <c r="I919" i="38"/>
  <c r="I1157" i="38"/>
  <c r="I1405" i="38"/>
  <c r="I844" i="38"/>
  <c r="I913" i="38"/>
  <c r="I1027" i="38"/>
  <c r="I1287" i="38"/>
  <c r="I1327" i="38"/>
  <c r="I360" i="38"/>
  <c r="I472" i="38"/>
  <c r="I569" i="38"/>
  <c r="I624" i="38"/>
  <c r="I764" i="38"/>
  <c r="I896" i="38"/>
  <c r="I1154" i="38"/>
  <c r="I1317" i="38"/>
  <c r="I87" i="38"/>
  <c r="I235" i="38"/>
  <c r="I292" i="38"/>
  <c r="I468" i="38"/>
  <c r="I572" i="38"/>
  <c r="I695" i="38"/>
  <c r="I766" i="38"/>
  <c r="I805" i="38"/>
  <c r="I934" i="38"/>
  <c r="I186" i="38"/>
  <c r="I456" i="38"/>
  <c r="I638" i="38"/>
  <c r="I869" i="38"/>
  <c r="I1014" i="38"/>
  <c r="I1214" i="38"/>
  <c r="I1404" i="38"/>
  <c r="I181" i="38"/>
  <c r="I396" i="38"/>
  <c r="I532" i="38"/>
  <c r="I688" i="38"/>
  <c r="I995" i="38"/>
  <c r="I1247" i="38"/>
  <c r="I1384" i="38"/>
  <c r="I438" i="38"/>
  <c r="I783" i="38"/>
  <c r="I928" i="38"/>
  <c r="I1036" i="38"/>
  <c r="I208" i="38"/>
  <c r="I475" i="38"/>
  <c r="I645" i="38"/>
  <c r="I843" i="38"/>
  <c r="I945" i="38"/>
  <c r="I1050" i="38"/>
  <c r="I494" i="38"/>
  <c r="I727" i="38"/>
  <c r="I955" i="38"/>
  <c r="I1258" i="38"/>
  <c r="I250" i="38"/>
  <c r="I671" i="38"/>
  <c r="I879" i="38"/>
  <c r="I1273" i="38"/>
  <c r="I1413" i="38"/>
  <c r="I448" i="38"/>
  <c r="I825" i="38"/>
  <c r="I1329" i="38"/>
  <c r="I383" i="38"/>
  <c r="I1283" i="38"/>
  <c r="I1454" i="38"/>
  <c r="I1286" i="38"/>
  <c r="I1086" i="38"/>
  <c r="I108" i="38"/>
  <c r="I1038" i="38"/>
  <c r="I76" i="38"/>
  <c r="I88" i="38"/>
  <c r="I96" i="38"/>
  <c r="I104" i="38"/>
  <c r="I116" i="38"/>
  <c r="I120" i="38"/>
  <c r="I126" i="38"/>
  <c r="I140" i="38"/>
  <c r="I152" i="38"/>
  <c r="I162" i="38"/>
  <c r="I170" i="38"/>
  <c r="I180" i="38"/>
  <c r="I184" i="38"/>
  <c r="I192" i="38"/>
  <c r="I200" i="38"/>
  <c r="I216" i="38"/>
  <c r="I224" i="38"/>
  <c r="I232" i="38"/>
  <c r="I242" i="38"/>
  <c r="I254" i="38"/>
  <c r="I276" i="38"/>
  <c r="I294" i="38"/>
  <c r="I306" i="38"/>
  <c r="I310" i="38"/>
  <c r="I320" i="38"/>
  <c r="I342" i="38"/>
  <c r="I378" i="38"/>
  <c r="I382" i="38"/>
  <c r="I390" i="38"/>
  <c r="I400" i="38"/>
  <c r="I406" i="38"/>
  <c r="I420" i="38"/>
  <c r="I426" i="38"/>
  <c r="I440" i="38"/>
  <c r="I458" i="38"/>
  <c r="I480" i="38"/>
  <c r="I484" i="38"/>
  <c r="I496" i="38"/>
  <c r="I502" i="38"/>
  <c r="I518" i="38"/>
  <c r="I526" i="38"/>
  <c r="I546" i="38"/>
  <c r="I562" i="38"/>
  <c r="I580" i="38"/>
  <c r="I600" i="38"/>
  <c r="I616" i="38"/>
  <c r="I628" i="38"/>
  <c r="I634" i="38"/>
  <c r="I642" i="38"/>
  <c r="I660" i="38"/>
  <c r="I672" i="38"/>
  <c r="I694" i="38"/>
  <c r="I720" i="38"/>
  <c r="I724" i="38"/>
  <c r="I732" i="38"/>
  <c r="I748" i="38"/>
  <c r="I756" i="38"/>
  <c r="I772" i="38"/>
  <c r="I788" i="38"/>
  <c r="I810" i="38"/>
  <c r="I820" i="38"/>
  <c r="I840" i="38"/>
  <c r="I846" i="38"/>
  <c r="I864" i="38"/>
  <c r="I868" i="38"/>
  <c r="I876" i="38"/>
  <c r="I882" i="38"/>
  <c r="I886" i="38"/>
  <c r="I890" i="38"/>
  <c r="I900" i="38"/>
  <c r="I904" i="38"/>
  <c r="I922" i="38"/>
  <c r="I926" i="38"/>
  <c r="I952" i="38"/>
  <c r="I964" i="38"/>
  <c r="I970" i="38"/>
  <c r="I984" i="38"/>
  <c r="I990" i="38"/>
  <c r="I996" i="38"/>
  <c r="I1000" i="38"/>
  <c r="I1006" i="38"/>
  <c r="I1010" i="38"/>
  <c r="I1022" i="38"/>
  <c r="I1030" i="38"/>
  <c r="I1034" i="38"/>
  <c r="I1052" i="38"/>
  <c r="I1058" i="38"/>
  <c r="I1062" i="38"/>
  <c r="I1068" i="38"/>
  <c r="I1074" i="38"/>
  <c r="I1078" i="38"/>
  <c r="I1084" i="38"/>
  <c r="I1094" i="38"/>
  <c r="I1102" i="38"/>
  <c r="I1112" i="38"/>
  <c r="I1120" i="38"/>
  <c r="I1124" i="38"/>
  <c r="I1132" i="38"/>
  <c r="I1138" i="38"/>
  <c r="I1144" i="38"/>
  <c r="I1148" i="38"/>
  <c r="I1152" i="38"/>
  <c r="I1162" i="38"/>
  <c r="I1166" i="38"/>
  <c r="I1170" i="38"/>
  <c r="I1174" i="38"/>
  <c r="I1182" i="38"/>
  <c r="I1186" i="38"/>
  <c r="I1190" i="38"/>
  <c r="I1194" i="38"/>
  <c r="I1198" i="38"/>
  <c r="I1208" i="38"/>
  <c r="I1222" i="38"/>
  <c r="I1228" i="38"/>
  <c r="I1232" i="38"/>
  <c r="I1248" i="38"/>
  <c r="I1256" i="38"/>
  <c r="I1264" i="38"/>
  <c r="I1274" i="38"/>
  <c r="I1284" i="38"/>
  <c r="I1298" i="38"/>
  <c r="I1310" i="38"/>
  <c r="I1318" i="38"/>
  <c r="I1330" i="38"/>
  <c r="I1342" i="38"/>
  <c r="I1352" i="38"/>
  <c r="I1364" i="38"/>
  <c r="I1368" i="38"/>
  <c r="I1374" i="38"/>
  <c r="I1386" i="38"/>
  <c r="I1392" i="38"/>
  <c r="I1398" i="38"/>
  <c r="I1408" i="38"/>
  <c r="I1412" i="38"/>
  <c r="I1418" i="38"/>
  <c r="I1430" i="38"/>
  <c r="I1436" i="38"/>
  <c r="I1448" i="38"/>
  <c r="I1456" i="38"/>
  <c r="I1460" i="38"/>
  <c r="I73" i="38"/>
  <c r="I1612" i="38"/>
  <c r="I1604" i="38"/>
  <c r="I1596" i="38"/>
  <c r="I1588" i="38"/>
  <c r="I1574" i="38"/>
  <c r="I1562" i="38"/>
  <c r="I1538" i="38"/>
  <c r="I1534" i="38"/>
  <c r="I1504" i="38"/>
  <c r="I1496" i="38"/>
  <c r="I1484" i="38"/>
  <c r="I1476" i="38"/>
  <c r="I1470" i="38"/>
  <c r="I1464" i="38"/>
  <c r="I77" i="38"/>
  <c r="I83" i="38"/>
  <c r="I93" i="38"/>
  <c r="I97" i="38"/>
  <c r="I105" i="38"/>
  <c r="I109" i="38"/>
  <c r="I129" i="38"/>
  <c r="I145" i="38"/>
  <c r="I163" i="38"/>
  <c r="I167" i="38"/>
  <c r="I187" i="38"/>
  <c r="I195" i="38"/>
  <c r="I209" i="38"/>
  <c r="I215" i="38"/>
  <c r="I221" i="38"/>
  <c r="I227" i="38"/>
  <c r="I237" i="38"/>
  <c r="I249" i="38"/>
  <c r="I255" i="38"/>
  <c r="I269" i="38"/>
  <c r="I277" i="38"/>
  <c r="I287" i="38"/>
  <c r="I307" i="38"/>
  <c r="I313" i="38"/>
  <c r="I323" i="38"/>
  <c r="I331" i="38"/>
  <c r="I343" i="38"/>
  <c r="I353" i="38"/>
  <c r="I363" i="38"/>
  <c r="I381" i="38"/>
  <c r="I401" i="38"/>
  <c r="I407" i="38"/>
  <c r="I413" i="38"/>
  <c r="I419" i="38"/>
  <c r="I429" i="38"/>
  <c r="I445" i="38"/>
  <c r="I449" i="38"/>
  <c r="I453" i="38"/>
  <c r="I469" i="38"/>
  <c r="I489" i="38"/>
  <c r="I495" i="38"/>
  <c r="I511" i="38"/>
  <c r="I523" i="38"/>
  <c r="I527" i="38"/>
  <c r="I533" i="38"/>
  <c r="I545" i="38"/>
  <c r="I549" i="38"/>
  <c r="I557" i="38"/>
  <c r="I571" i="38"/>
  <c r="I585" i="38"/>
  <c r="I593" i="38"/>
  <c r="I603" i="38"/>
  <c r="I613" i="38"/>
  <c r="I621" i="38"/>
  <c r="I637" i="38"/>
  <c r="I657" i="38"/>
  <c r="I677" i="38"/>
  <c r="I697" i="38"/>
  <c r="I703" i="38"/>
  <c r="I717" i="38"/>
  <c r="I735" i="38"/>
  <c r="I745" i="38"/>
  <c r="I761" i="38"/>
  <c r="I771" i="38"/>
  <c r="I785" i="38"/>
  <c r="I797" i="38"/>
  <c r="I811" i="38"/>
  <c r="I819" i="38"/>
  <c r="I837" i="38"/>
  <c r="I845" i="38"/>
  <c r="I851" i="38"/>
  <c r="I863" i="38"/>
  <c r="I877" i="38"/>
  <c r="I891" i="38"/>
  <c r="I903" i="38"/>
  <c r="I911" i="38"/>
  <c r="I923" i="38"/>
  <c r="I933" i="38"/>
  <c r="I939" i="38"/>
  <c r="I943" i="38"/>
  <c r="I953" i="38"/>
  <c r="I963" i="38"/>
  <c r="I967" i="38"/>
  <c r="I975" i="38"/>
  <c r="I981" i="38"/>
  <c r="I991" i="38"/>
  <c r="I999" i="38"/>
  <c r="I1011" i="38"/>
  <c r="I1019" i="38"/>
  <c r="I1023" i="38"/>
  <c r="I1039" i="38"/>
  <c r="I1043" i="38"/>
  <c r="I1053" i="38"/>
  <c r="I1061" i="38"/>
  <c r="I1065" i="38"/>
  <c r="I1069" i="38"/>
  <c r="I1075" i="38"/>
  <c r="I1083" i="38"/>
  <c r="I1087" i="38"/>
  <c r="I1093" i="38"/>
  <c r="I1107" i="38"/>
  <c r="I1111" i="38"/>
  <c r="I1115" i="38"/>
  <c r="I1121" i="38"/>
  <c r="I1127" i="38"/>
  <c r="I1131" i="38"/>
  <c r="I1135" i="38"/>
  <c r="I1139" i="38"/>
  <c r="I1145" i="38"/>
  <c r="I1153" i="38"/>
  <c r="I1161" i="38"/>
  <c r="I1173" i="38"/>
  <c r="I1177" i="38"/>
  <c r="I1181" i="38"/>
  <c r="I1187" i="38"/>
  <c r="I1197" i="38"/>
  <c r="I1201" i="38"/>
  <c r="I1211" i="38"/>
  <c r="I1219" i="38"/>
  <c r="I1233" i="38"/>
  <c r="I1243" i="38"/>
  <c r="I1251" i="38"/>
  <c r="I1265" i="38"/>
  <c r="I1269" i="38"/>
  <c r="I1281" i="38"/>
  <c r="I1297" i="38"/>
  <c r="I1311" i="38"/>
  <c r="I1331" i="38"/>
  <c r="I1343" i="38"/>
  <c r="I1353" i="38"/>
  <c r="I1361" i="38"/>
  <c r="I1369" i="38"/>
  <c r="I1381" i="38"/>
  <c r="I1391" i="38"/>
  <c r="I1397" i="38"/>
  <c r="I1403" i="38"/>
  <c r="I1409" i="38"/>
  <c r="I1423" i="38"/>
  <c r="I1431" i="38"/>
  <c r="I1439" i="38"/>
  <c r="I1445" i="38"/>
  <c r="I1453" i="38"/>
  <c r="I1619" i="38"/>
  <c r="I1613" i="38"/>
  <c r="I1607" i="38"/>
  <c r="I1601" i="38"/>
  <c r="I1595" i="38"/>
  <c r="I1583" i="38"/>
  <c r="I1575" i="38"/>
  <c r="I1567" i="38"/>
  <c r="I1561" i="38"/>
  <c r="I1555" i="38"/>
  <c r="I1549" i="38"/>
  <c r="I1537" i="38"/>
  <c r="I1533" i="38"/>
  <c r="I1527" i="38"/>
  <c r="I1523" i="38"/>
  <c r="I1515" i="38"/>
  <c r="I1511" i="38"/>
  <c r="I1505" i="38"/>
  <c r="I1483" i="38"/>
  <c r="I1471" i="38"/>
  <c r="I65" i="38"/>
  <c r="I62" i="38"/>
  <c r="I59" i="38"/>
  <c r="I48" i="38"/>
  <c r="I17" i="38"/>
  <c r="I43" i="38"/>
  <c r="I22" i="38"/>
  <c r="I67" i="38"/>
  <c r="I45" i="38"/>
  <c r="I54" i="38"/>
  <c r="I37" i="38"/>
  <c r="I52" i="38"/>
  <c r="I34" i="38"/>
  <c r="I10" i="38"/>
  <c r="I4" i="38"/>
  <c r="I6" i="38"/>
  <c r="I12" i="38"/>
  <c r="I8" i="38"/>
  <c r="P1098" i="29"/>
  <c r="P1850" i="29"/>
  <c r="N606" i="29"/>
  <c r="N1570" i="29"/>
  <c r="N1713" i="29"/>
  <c r="N121" i="29"/>
  <c r="P1458" i="29"/>
  <c r="P1520" i="29"/>
  <c r="P1692" i="29"/>
  <c r="P962" i="29"/>
  <c r="N1642" i="29"/>
  <c r="N957" i="29"/>
  <c r="N1162" i="29"/>
  <c r="P734" i="29"/>
  <c r="P507" i="29"/>
  <c r="P74" i="29"/>
  <c r="N270" i="29"/>
  <c r="N1145" i="29"/>
  <c r="P124" i="29"/>
  <c r="P1806" i="29"/>
  <c r="P1293" i="29"/>
  <c r="N1370" i="29"/>
  <c r="N1419" i="29"/>
  <c r="P1888" i="29"/>
  <c r="N49" i="29"/>
  <c r="P729" i="29"/>
  <c r="P827" i="29"/>
  <c r="N1390" i="29"/>
  <c r="N1773" i="29"/>
  <c r="P1901" i="29"/>
  <c r="N1038" i="29"/>
  <c r="P1387" i="29"/>
  <c r="P187" i="29"/>
  <c r="P1659" i="29"/>
  <c r="P538" i="29"/>
  <c r="P666" i="29"/>
  <c r="N1805" i="29"/>
  <c r="N321" i="29"/>
  <c r="P770" i="29"/>
  <c r="P817" i="29"/>
  <c r="N434" i="29"/>
  <c r="P240" i="29"/>
  <c r="N332" i="29"/>
  <c r="P1035" i="29"/>
  <c r="N1866" i="29"/>
  <c r="N754" i="29"/>
  <c r="P1421" i="29"/>
  <c r="P1485" i="29"/>
  <c r="N1532" i="29"/>
  <c r="N156" i="29"/>
  <c r="P906" i="29"/>
  <c r="N1377" i="29"/>
  <c r="P545" i="29"/>
  <c r="N1835" i="29"/>
  <c r="N109" i="29"/>
  <c r="N396" i="29"/>
  <c r="P593" i="29"/>
  <c r="N1083" i="29"/>
  <c r="N1658" i="29"/>
  <c r="N1585" i="29"/>
  <c r="N810" i="29"/>
  <c r="N1840" i="29"/>
  <c r="P362" i="29"/>
  <c r="P176" i="29"/>
  <c r="P1545" i="29"/>
  <c r="P1451" i="29"/>
  <c r="N1883" i="29"/>
  <c r="P127" i="29"/>
  <c r="N290" i="29"/>
  <c r="N474" i="29"/>
  <c r="P1009" i="29"/>
  <c r="N1307" i="29"/>
  <c r="N1355" i="29"/>
  <c r="N1705" i="29"/>
  <c r="P1774" i="29"/>
  <c r="N1826" i="29"/>
  <c r="N92" i="29"/>
  <c r="N170" i="29"/>
  <c r="N945" i="29"/>
  <c r="N1568" i="29"/>
  <c r="P1759" i="29"/>
  <c r="N1887" i="29"/>
  <c r="P416" i="29"/>
  <c r="P861" i="29"/>
  <c r="N1874" i="29"/>
  <c r="P1211" i="29"/>
  <c r="P208" i="29"/>
  <c r="P28" i="29"/>
  <c r="P316" i="29"/>
  <c r="P1836" i="29"/>
  <c r="P698" i="29"/>
  <c r="P1117" i="29"/>
  <c r="P638" i="29"/>
  <c r="N944" i="29"/>
  <c r="P1674" i="29"/>
  <c r="N674" i="29"/>
  <c r="N970" i="29"/>
  <c r="P1232" i="29"/>
  <c r="P1565" i="29"/>
  <c r="N1376" i="29"/>
  <c r="P256" i="29"/>
  <c r="P1022" i="29"/>
  <c r="N1057" i="29"/>
  <c r="P1482" i="29"/>
  <c r="N1466" i="29"/>
  <c r="P1791" i="29"/>
  <c r="N1852" i="29"/>
  <c r="N142" i="29"/>
  <c r="P220" i="29"/>
  <c r="P381" i="29"/>
  <c r="N626" i="29"/>
  <c r="P1066" i="29"/>
  <c r="N991" i="29"/>
  <c r="N859" i="29"/>
  <c r="N1393" i="29"/>
  <c r="N682" i="29"/>
  <c r="P635" i="29"/>
  <c r="N635" i="29"/>
  <c r="P736" i="29"/>
  <c r="N736" i="29"/>
  <c r="N921" i="29"/>
  <c r="P921" i="29"/>
  <c r="N1600" i="29"/>
  <c r="P1600" i="29"/>
  <c r="P1234" i="29"/>
  <c r="P1266" i="29"/>
  <c r="N1487" i="29"/>
  <c r="N336" i="29"/>
  <c r="P511" i="29"/>
  <c r="N622" i="29"/>
  <c r="N958" i="29"/>
  <c r="P865" i="29"/>
  <c r="N1113" i="29"/>
  <c r="N1361" i="29"/>
  <c r="N1337" i="29"/>
  <c r="N1534" i="29"/>
  <c r="P1425" i="29"/>
  <c r="N1438" i="29"/>
  <c r="P1837" i="29"/>
  <c r="P1822" i="29"/>
  <c r="N1886" i="29"/>
  <c r="P1793" i="29"/>
  <c r="P1881" i="29"/>
  <c r="N442" i="29"/>
  <c r="N653" i="29"/>
  <c r="N717" i="29"/>
  <c r="P1612" i="29"/>
  <c r="N1581" i="29"/>
  <c r="N1809" i="29"/>
  <c r="P1882" i="29"/>
  <c r="P1226" i="29"/>
  <c r="P1647" i="29"/>
  <c r="N1647" i="29"/>
  <c r="P491" i="29"/>
  <c r="N688" i="29"/>
  <c r="P989" i="29"/>
  <c r="N1073" i="29"/>
  <c r="N1755" i="29"/>
  <c r="N1865" i="29"/>
  <c r="N953" i="29"/>
  <c r="P1614" i="29"/>
  <c r="N113" i="29"/>
  <c r="N478" i="29"/>
  <c r="N784" i="29"/>
  <c r="N738" i="29"/>
  <c r="N1905" i="29"/>
  <c r="P737" i="29"/>
  <c r="N737" i="29"/>
  <c r="P239" i="29"/>
  <c r="N1321" i="29"/>
  <c r="N1198" i="29"/>
  <c r="P1634" i="29"/>
  <c r="N1615" i="29"/>
  <c r="N1436" i="29"/>
  <c r="N1547" i="29"/>
  <c r="N1579" i="29"/>
  <c r="P1872" i="29"/>
  <c r="P794" i="29"/>
  <c r="N274" i="29"/>
  <c r="N925" i="29"/>
  <c r="P801" i="29"/>
  <c r="N942" i="29"/>
  <c r="P1360" i="29"/>
  <c r="N1346" i="29"/>
  <c r="N112" i="29"/>
  <c r="N125" i="29"/>
  <c r="N334" i="29"/>
  <c r="P609" i="29"/>
  <c r="P713" i="29"/>
  <c r="N914" i="29"/>
  <c r="N1275" i="29"/>
  <c r="P1578" i="29"/>
  <c r="N1273" i="29"/>
  <c r="P1616" i="29"/>
  <c r="N1666" i="29"/>
  <c r="N1786" i="29"/>
  <c r="N1889" i="29"/>
  <c r="N747" i="29"/>
  <c r="N889" i="29"/>
  <c r="N1746" i="29"/>
  <c r="N842" i="29"/>
  <c r="N960" i="29"/>
  <c r="N1017" i="29"/>
  <c r="P42" i="29"/>
  <c r="P79" i="29"/>
  <c r="N480" i="29"/>
  <c r="N458" i="29"/>
  <c r="N721" i="29"/>
  <c r="P1097" i="29"/>
  <c r="P1102" i="29"/>
  <c r="N1056" i="29"/>
  <c r="P1153" i="29"/>
  <c r="N1403" i="29"/>
  <c r="P1601" i="29"/>
  <c r="P1472" i="29"/>
  <c r="N1743" i="29"/>
  <c r="N1663" i="29"/>
  <c r="N1722" i="29"/>
  <c r="N1281" i="29"/>
  <c r="P33" i="29"/>
  <c r="P1404" i="29"/>
  <c r="N1245" i="29"/>
  <c r="P266" i="29"/>
  <c r="N172" i="29"/>
  <c r="N250" i="29"/>
  <c r="N498" i="29"/>
  <c r="P379" i="29"/>
  <c r="P544" i="29"/>
  <c r="P971" i="29"/>
  <c r="P1580" i="29"/>
  <c r="P1279" i="29"/>
  <c r="N1650" i="29"/>
  <c r="N1483" i="29"/>
  <c r="N1530" i="29"/>
  <c r="P1762" i="29"/>
  <c r="N1853" i="29"/>
  <c r="P812" i="29"/>
  <c r="N1549" i="29"/>
  <c r="N303" i="29"/>
  <c r="N619" i="29"/>
  <c r="N716" i="29"/>
  <c r="N857" i="29"/>
  <c r="N1001" i="29"/>
  <c r="P1210" i="29"/>
  <c r="P799" i="29"/>
  <c r="N1453" i="29"/>
  <c r="N1904" i="29"/>
  <c r="P829" i="29"/>
  <c r="N1342" i="29"/>
  <c r="P1342" i="29"/>
  <c r="P1598" i="29"/>
  <c r="N1598" i="29"/>
  <c r="N1258" i="29"/>
  <c r="P1258" i="29"/>
  <c r="P249" i="29"/>
  <c r="N249" i="29"/>
  <c r="N1777" i="29"/>
  <c r="P1777" i="29"/>
  <c r="N505" i="29"/>
  <c r="P505" i="29"/>
  <c r="N64" i="29"/>
  <c r="P114" i="29"/>
  <c r="N225" i="29"/>
  <c r="P317" i="29"/>
  <c r="N447" i="29"/>
  <c r="N466" i="29"/>
  <c r="N509" i="29"/>
  <c r="P571" i="29"/>
  <c r="N699" i="29"/>
  <c r="N763" i="29"/>
  <c r="P730" i="29"/>
  <c r="P1026" i="29"/>
  <c r="N1051" i="29"/>
  <c r="N897" i="29"/>
  <c r="N1324" i="29"/>
  <c r="P1121" i="29"/>
  <c r="P1518" i="29"/>
  <c r="P1567" i="29"/>
  <c r="N1500" i="29"/>
  <c r="N1138" i="29"/>
  <c r="N1277" i="29"/>
  <c r="P1602" i="29"/>
  <c r="N1434" i="29"/>
  <c r="N1538" i="29"/>
  <c r="N1613" i="29"/>
  <c r="P1785" i="29"/>
  <c r="P1807" i="29"/>
  <c r="P994" i="29"/>
  <c r="N673" i="29"/>
  <c r="P974" i="29"/>
  <c r="P30" i="29"/>
  <c r="N257" i="29"/>
  <c r="N111" i="29"/>
  <c r="P428" i="29"/>
  <c r="N562" i="29"/>
  <c r="N601" i="29"/>
  <c r="N846" i="29"/>
  <c r="P1018" i="29"/>
  <c r="N1290" i="29"/>
  <c r="N1179" i="29"/>
  <c r="P1217" i="29"/>
  <c r="P1373" i="29"/>
  <c r="N1519" i="29"/>
  <c r="N1660" i="29"/>
  <c r="N1506" i="29"/>
  <c r="P1629" i="29"/>
  <c r="N1772" i="29"/>
  <c r="P1867" i="29"/>
  <c r="N1790" i="29"/>
  <c r="P1085" i="29"/>
  <c r="N592" i="29"/>
  <c r="P1250" i="29"/>
  <c r="P1457" i="29"/>
  <c r="P395" i="29"/>
  <c r="N1132" i="29"/>
  <c r="N1739" i="29"/>
  <c r="P1739" i="29"/>
  <c r="P1374" i="29"/>
  <c r="N1374" i="29"/>
  <c r="P47" i="29"/>
  <c r="P201" i="29"/>
  <c r="P354" i="29"/>
  <c r="N448" i="29"/>
  <c r="P482" i="29"/>
  <c r="N523" i="29"/>
  <c r="N479" i="29"/>
  <c r="N561" i="29"/>
  <c r="P954" i="29"/>
  <c r="N978" i="29"/>
  <c r="N1213" i="29"/>
  <c r="N1305" i="29"/>
  <c r="N1389" i="29"/>
  <c r="N1449" i="29"/>
  <c r="P1489" i="29"/>
  <c r="P1810" i="29"/>
  <c r="P1921" i="29"/>
  <c r="N1855" i="29"/>
  <c r="N140" i="29"/>
  <c r="P461" i="29"/>
  <c r="P703" i="29"/>
  <c r="P1248" i="29"/>
  <c r="N1417" i="29"/>
  <c r="N1339" i="29"/>
  <c r="P1357" i="29"/>
  <c r="P1885" i="29"/>
  <c r="P1870" i="29"/>
  <c r="P576" i="29"/>
  <c r="N617" i="29"/>
  <c r="P1695" i="29"/>
  <c r="P281" i="29"/>
  <c r="N281" i="29"/>
  <c r="P1407" i="29"/>
  <c r="N1407" i="29"/>
  <c r="P477" i="29"/>
  <c r="N477" i="29"/>
  <c r="P1309" i="29"/>
  <c r="N1309" i="29"/>
  <c r="P1241" i="29"/>
  <c r="N1241" i="29"/>
  <c r="N1819" i="29"/>
  <c r="P1819" i="29"/>
  <c r="P1513" i="29"/>
  <c r="N1513" i="29"/>
  <c r="P490" i="29"/>
  <c r="N490" i="29"/>
  <c r="P304" i="29"/>
  <c r="N304" i="29"/>
  <c r="P513" i="29"/>
  <c r="N513" i="29"/>
  <c r="P345" i="29"/>
  <c r="N345" i="29"/>
  <c r="N697" i="29"/>
  <c r="P697" i="29"/>
  <c r="P618" i="29"/>
  <c r="N618" i="29"/>
  <c r="N1072" i="29"/>
  <c r="P1072" i="29"/>
  <c r="N908" i="29"/>
  <c r="P908" i="29"/>
  <c r="N923" i="29"/>
  <c r="P923" i="29"/>
  <c r="N1839" i="29"/>
  <c r="P1839" i="29"/>
  <c r="P1769" i="29"/>
  <c r="N1769" i="29"/>
  <c r="P575" i="29"/>
  <c r="N575" i="29"/>
  <c r="N850" i="29"/>
  <c r="P850" i="29"/>
  <c r="N833" i="29"/>
  <c r="P833" i="29"/>
  <c r="N1081" i="29"/>
  <c r="P1081" i="29"/>
  <c r="P1034" i="29"/>
  <c r="N1034" i="29"/>
  <c r="P1594" i="29"/>
  <c r="N1594" i="29"/>
  <c r="N1712" i="29"/>
  <c r="P1712" i="29"/>
  <c r="N745" i="29"/>
  <c r="P1298" i="29"/>
  <c r="N1298" i="29"/>
  <c r="P751" i="29"/>
  <c r="N751" i="29"/>
  <c r="P671" i="29"/>
  <c r="N671" i="29"/>
  <c r="P1164" i="29"/>
  <c r="N1164" i="29"/>
  <c r="P524" i="29"/>
  <c r="N524" i="29"/>
  <c r="N1257" i="29"/>
  <c r="P1257" i="29"/>
  <c r="N1151" i="29"/>
  <c r="P1151" i="29"/>
  <c r="N1215" i="29"/>
  <c r="P1215" i="29"/>
  <c r="P268" i="29"/>
  <c r="N268" i="29"/>
  <c r="P364" i="29"/>
  <c r="N364" i="29"/>
  <c r="P1074" i="29"/>
  <c r="N1074" i="29"/>
  <c r="P1183" i="29"/>
  <c r="N1183" i="29"/>
  <c r="P161" i="29"/>
  <c r="N161" i="29"/>
  <c r="P242" i="29"/>
  <c r="N242" i="29"/>
  <c r="P1100" i="29"/>
  <c r="N1100" i="29"/>
  <c r="P43" i="29"/>
  <c r="N202" i="29"/>
  <c r="N157" i="29"/>
  <c r="N656" i="29"/>
  <c r="N780" i="29"/>
  <c r="N1646" i="29"/>
  <c r="P46" i="29"/>
  <c r="P91" i="29"/>
  <c r="N96" i="29"/>
  <c r="N94" i="29"/>
  <c r="N174" i="29"/>
  <c r="N178" i="29"/>
  <c r="N122" i="29"/>
  <c r="N300" i="29"/>
  <c r="P495" i="29"/>
  <c r="N315" i="29"/>
  <c r="P444" i="29"/>
  <c r="N1052" i="29"/>
  <c r="N1260" i="29"/>
  <c r="P1070" i="29"/>
  <c r="N1474" i="29"/>
  <c r="N1553" i="29"/>
  <c r="N1562" i="29"/>
  <c r="N1673" i="29"/>
  <c r="N1577" i="29"/>
  <c r="P1470" i="29"/>
  <c r="N1794" i="29"/>
  <c r="P1873" i="29"/>
  <c r="N1788" i="29"/>
  <c r="P1858" i="29"/>
  <c r="P80" i="29"/>
  <c r="P401" i="29"/>
  <c r="N306" i="29"/>
  <c r="N881" i="29"/>
  <c r="P881" i="29"/>
  <c r="N895" i="29"/>
  <c r="P895" i="29"/>
  <c r="N1314" i="29"/>
  <c r="N1166" i="29"/>
  <c r="N1564" i="29"/>
  <c r="P1564" i="29"/>
  <c r="P1742" i="29"/>
  <c r="N1742" i="29"/>
  <c r="N1856" i="29"/>
  <c r="P1856" i="29"/>
  <c r="P1818" i="29"/>
  <c r="N1818" i="29"/>
  <c r="N1849" i="29"/>
  <c r="P1849" i="29"/>
  <c r="N1857" i="29"/>
  <c r="P1857" i="29"/>
  <c r="N1900" i="29"/>
  <c r="P1900" i="29"/>
  <c r="N1465" i="29"/>
  <c r="P1465" i="29"/>
  <c r="P1504" i="29"/>
  <c r="N1504" i="29"/>
  <c r="P1726" i="29"/>
  <c r="N1726" i="29"/>
  <c r="P558" i="29"/>
  <c r="N558" i="29"/>
  <c r="P464" i="29"/>
  <c r="N464" i="29"/>
  <c r="N570" i="29"/>
  <c r="P570" i="29"/>
  <c r="N762" i="29"/>
  <c r="P762" i="29"/>
  <c r="N841" i="29"/>
  <c r="P841" i="29"/>
  <c r="N988" i="29"/>
  <c r="P988" i="29"/>
  <c r="P1536" i="29"/>
  <c r="N1536" i="29"/>
  <c r="N1040" i="29"/>
  <c r="P1040" i="29"/>
  <c r="N1697" i="29"/>
  <c r="P1697" i="29"/>
  <c r="P1230" i="29"/>
  <c r="N1649" i="29"/>
  <c r="N1756" i="29"/>
  <c r="P1468" i="29"/>
  <c r="P222" i="29"/>
  <c r="P273" i="29"/>
  <c r="P400" i="29"/>
  <c r="P282" i="29"/>
  <c r="P1023" i="29"/>
  <c r="N825" i="29"/>
  <c r="N1455" i="29"/>
  <c r="P366" i="29"/>
  <c r="N366" i="29"/>
  <c r="P267" i="29"/>
  <c r="N267" i="29"/>
  <c r="N129" i="29"/>
  <c r="P765" i="29"/>
  <c r="N765" i="29"/>
  <c r="N858" i="29"/>
  <c r="P858" i="29"/>
  <c r="N876" i="29"/>
  <c r="P1369" i="29"/>
  <c r="N1369" i="29"/>
  <c r="N686" i="29"/>
  <c r="N1114" i="29"/>
  <c r="P1114" i="29"/>
  <c r="P1596" i="29"/>
  <c r="N1596" i="29"/>
  <c r="P1423" i="29"/>
  <c r="N1423" i="29"/>
  <c r="N1628" i="29"/>
  <c r="P1628" i="29"/>
  <c r="P605" i="29"/>
  <c r="N605" i="29"/>
  <c r="P910" i="29"/>
  <c r="N910" i="29"/>
  <c r="N1422" i="29"/>
  <c r="P1422" i="29"/>
  <c r="N1325" i="29"/>
  <c r="P1325" i="29"/>
  <c r="N1787" i="29"/>
  <c r="P1787" i="29"/>
  <c r="P1676" i="29"/>
  <c r="P1200" i="29"/>
  <c r="N1200" i="29"/>
  <c r="N253" i="29"/>
  <c r="P253" i="29"/>
  <c r="P29" i="29"/>
  <c r="P265" i="29"/>
  <c r="N457" i="29"/>
  <c r="P383" i="29"/>
  <c r="P528" i="29"/>
  <c r="P588" i="29"/>
  <c r="P620" i="29"/>
  <c r="N684" i="29"/>
  <c r="P874" i="29"/>
  <c r="P1197" i="29"/>
  <c r="N1394" i="29"/>
  <c r="P1119" i="29"/>
  <c r="N1312" i="29"/>
  <c r="N1386" i="29"/>
  <c r="N1410" i="29"/>
  <c r="N1440" i="29"/>
  <c r="N1645" i="29"/>
  <c r="P1625" i="29"/>
  <c r="P108" i="29"/>
  <c r="N241" i="29"/>
  <c r="N107" i="29"/>
  <c r="P417" i="29"/>
  <c r="P572" i="29"/>
  <c r="P585" i="29"/>
  <c r="P1065" i="29"/>
  <c r="N1055" i="29"/>
  <c r="N1209" i="29"/>
  <c r="N1247" i="29"/>
  <c r="N1296" i="29"/>
  <c r="P1345" i="29"/>
  <c r="N1481" i="29"/>
  <c r="N1521" i="29"/>
  <c r="N66" i="29"/>
  <c r="P173" i="29"/>
  <c r="N283" i="29"/>
  <c r="N489" i="29"/>
  <c r="N409" i="29"/>
  <c r="N530" i="29"/>
  <c r="P848" i="29"/>
  <c r="N1053" i="29"/>
  <c r="N1202" i="29"/>
  <c r="N1551" i="29"/>
  <c r="N1115" i="29"/>
  <c r="N1359" i="29"/>
  <c r="P1803" i="29"/>
  <c r="N542" i="29"/>
  <c r="P542" i="29"/>
  <c r="P1181" i="29"/>
  <c r="N1181" i="29"/>
  <c r="P1730" i="29"/>
  <c r="N1730" i="29"/>
  <c r="N393" i="29"/>
  <c r="P393" i="29"/>
  <c r="N1626" i="29"/>
  <c r="P1626" i="29"/>
  <c r="N1338" i="29"/>
  <c r="P1723" i="29"/>
  <c r="N299" i="29"/>
  <c r="P299" i="29"/>
  <c r="P1262" i="29"/>
  <c r="N1262" i="29"/>
  <c r="P1036" i="29"/>
  <c r="N1036" i="29"/>
  <c r="N1820" i="29"/>
  <c r="P1820" i="29"/>
  <c r="N1761" i="29"/>
  <c r="P1761" i="29"/>
  <c r="N941" i="29"/>
  <c r="P941" i="29"/>
  <c r="P25" i="29"/>
  <c r="N62" i="29"/>
  <c r="N58" i="29"/>
  <c r="P188" i="29"/>
  <c r="P175" i="29"/>
  <c r="N750" i="29"/>
  <c r="P1311" i="29"/>
  <c r="N1356" i="29"/>
  <c r="N318" i="29"/>
  <c r="P318" i="29"/>
  <c r="N361" i="29"/>
  <c r="P361" i="29"/>
  <c r="P460" i="29"/>
  <c r="N460" i="29"/>
  <c r="N1259" i="29"/>
  <c r="P1259" i="29"/>
  <c r="N670" i="29"/>
  <c r="P670" i="29"/>
  <c r="N1090" i="29"/>
  <c r="P1090" i="29"/>
  <c r="N1137" i="29"/>
  <c r="P1137" i="29"/>
  <c r="N1199" i="29"/>
  <c r="P1199" i="29"/>
  <c r="P1442" i="29"/>
  <c r="N1442" i="29"/>
  <c r="P473" i="29"/>
  <c r="N473" i="29"/>
  <c r="N425" i="29"/>
  <c r="P425" i="29"/>
  <c r="N1231" i="29"/>
  <c r="P1231" i="29"/>
  <c r="P1005" i="29"/>
  <c r="N1005" i="29"/>
  <c r="N732" i="29"/>
  <c r="P732" i="29"/>
  <c r="P637" i="29"/>
  <c r="P687" i="29"/>
  <c r="P1152" i="29"/>
  <c r="N863" i="29"/>
  <c r="P1019" i="29"/>
  <c r="N1149" i="29"/>
  <c r="P1292" i="29"/>
  <c r="N1264" i="29"/>
  <c r="N1517" i="29"/>
  <c r="P1823" i="29"/>
  <c r="N512" i="29"/>
  <c r="P512" i="29"/>
  <c r="N639" i="29"/>
  <c r="N1310" i="29"/>
  <c r="P1310" i="29"/>
  <c r="P330" i="29"/>
  <c r="N330" i="29"/>
  <c r="N896" i="29"/>
  <c r="P896" i="29"/>
  <c r="P1681" i="29"/>
  <c r="N1681" i="29"/>
  <c r="P1004" i="29"/>
  <c r="N1004" i="29"/>
  <c r="N430" i="29"/>
  <c r="P430" i="29"/>
  <c r="P1147" i="29"/>
  <c r="N1147" i="29"/>
  <c r="N705" i="29"/>
  <c r="P705" i="29"/>
  <c r="P93" i="29"/>
  <c r="P368" i="29"/>
  <c r="N385" i="29"/>
  <c r="N522" i="29"/>
  <c r="N672" i="29"/>
  <c r="P1212" i="29"/>
  <c r="P1039" i="29"/>
  <c r="N1294" i="29"/>
  <c r="N1679" i="29"/>
  <c r="P1378" i="29"/>
  <c r="N1069" i="29"/>
  <c r="P1069" i="29"/>
  <c r="P973" i="29"/>
  <c r="N973" i="29"/>
  <c r="N1291" i="29"/>
  <c r="P1291" i="29"/>
  <c r="P1327" i="29"/>
  <c r="N1327" i="29"/>
  <c r="P1313" i="29"/>
  <c r="N1313" i="29"/>
  <c r="N1609" i="29"/>
  <c r="P1609" i="29"/>
  <c r="P1760" i="29"/>
  <c r="N1760" i="29"/>
  <c r="P433" i="29"/>
  <c r="P1611" i="29"/>
  <c r="N1611" i="29"/>
  <c r="P1515" i="29"/>
  <c r="N1515" i="29"/>
  <c r="N555" i="29"/>
  <c r="P555" i="29"/>
  <c r="N1770" i="29"/>
  <c r="P1770" i="29"/>
  <c r="N1841" i="29"/>
  <c r="P1841" i="29"/>
  <c r="N1689" i="29"/>
  <c r="P1689" i="29"/>
  <c r="N574" i="29"/>
  <c r="P574" i="29"/>
  <c r="N1721" i="29"/>
  <c r="P1721" i="29"/>
  <c r="P462" i="29"/>
  <c r="N462" i="29"/>
  <c r="P1168" i="29"/>
  <c r="N1168" i="29"/>
  <c r="P844" i="29"/>
  <c r="N844" i="29"/>
  <c r="P1353" i="29"/>
  <c r="N1353" i="29"/>
  <c r="N26" i="29"/>
  <c r="P26" i="29"/>
  <c r="P526" i="29"/>
  <c r="N526" i="29"/>
  <c r="P649" i="29"/>
  <c r="N649" i="29"/>
  <c r="N975" i="29"/>
  <c r="P975" i="29"/>
  <c r="N1010" i="29"/>
  <c r="P1010" i="29"/>
  <c r="P938" i="29"/>
  <c r="N938" i="29"/>
  <c r="P110" i="29"/>
  <c r="N191" i="29"/>
  <c r="P258" i="29"/>
  <c r="N377" i="29"/>
  <c r="N446" i="29"/>
  <c r="N449" i="29"/>
  <c r="P529" i="29"/>
  <c r="N651" i="29"/>
  <c r="N669" i="29"/>
  <c r="P586" i="29"/>
  <c r="P640" i="29"/>
  <c r="N1130" i="29"/>
  <c r="P1505" i="29"/>
  <c r="P1329" i="29"/>
  <c r="N1502" i="29"/>
  <c r="N1632" i="29"/>
  <c r="N1583" i="29"/>
  <c r="N1789" i="29"/>
  <c r="P1789" i="29"/>
  <c r="N347" i="29"/>
  <c r="N497" i="29"/>
  <c r="N554" i="29"/>
  <c r="P1150" i="29"/>
  <c r="P1002" i="29"/>
  <c r="N1104" i="29"/>
  <c r="N1249" i="29"/>
  <c r="P1599" i="29"/>
  <c r="N1177" i="29"/>
  <c r="N1498" i="29"/>
  <c r="N1675" i="29"/>
  <c r="N1566" i="29"/>
  <c r="N1641" i="29"/>
  <c r="N1420" i="29"/>
  <c r="P1420" i="29"/>
  <c r="P98" i="29"/>
  <c r="N287" i="29"/>
  <c r="N752" i="29"/>
  <c r="P1308" i="29"/>
  <c r="N1228" i="29"/>
  <c r="P210" i="29"/>
  <c r="N210" i="29"/>
  <c r="P204" i="29"/>
  <c r="N204" i="29"/>
  <c r="N541" i="29"/>
  <c r="P541" i="29"/>
  <c r="P878" i="29"/>
  <c r="N878" i="29"/>
  <c r="N1710" i="29"/>
  <c r="P1710" i="29"/>
  <c r="N1633" i="29"/>
  <c r="P1633" i="29"/>
  <c r="P236" i="29"/>
  <c r="N236" i="29"/>
  <c r="N657" i="29"/>
  <c r="P657" i="29"/>
  <c r="N1408" i="29"/>
  <c r="P1408" i="29"/>
  <c r="N683" i="29"/>
  <c r="P683" i="29"/>
  <c r="P1049" i="29"/>
  <c r="N1049" i="29"/>
  <c r="N1824" i="29"/>
  <c r="P1824" i="29"/>
  <c r="P1833" i="29"/>
  <c r="N1833" i="29"/>
  <c r="P105" i="29"/>
  <c r="N105" i="29"/>
  <c r="P465" i="29"/>
  <c r="N465" i="29"/>
  <c r="N34" i="29"/>
  <c r="P34" i="29"/>
  <c r="N636" i="29"/>
  <c r="P636" i="29"/>
  <c r="N1391" i="29"/>
  <c r="P1391" i="29"/>
  <c r="N700" i="29"/>
  <c r="P700" i="29"/>
  <c r="P1087" i="29"/>
  <c r="N1087" i="29"/>
  <c r="P1778" i="29"/>
  <c r="N1778" i="29"/>
  <c r="P370" i="29"/>
  <c r="N370" i="29"/>
  <c r="P298" i="29"/>
  <c r="N298" i="29"/>
  <c r="N414" i="29"/>
  <c r="P414" i="29"/>
  <c r="N578" i="29"/>
  <c r="P578" i="29"/>
  <c r="P658" i="29"/>
  <c r="N658" i="29"/>
  <c r="N719" i="29"/>
  <c r="P719" i="29"/>
  <c r="P650" i="29"/>
  <c r="N650" i="29"/>
  <c r="N399" i="29"/>
  <c r="P399" i="29"/>
  <c r="N800" i="29"/>
  <c r="P800" i="29"/>
  <c r="N986" i="29"/>
  <c r="P986" i="29"/>
  <c r="N990" i="29"/>
  <c r="P990" i="29"/>
  <c r="P1328" i="29"/>
  <c r="N1328" i="29"/>
  <c r="P1106" i="29"/>
  <c r="N1106" i="29"/>
  <c r="P1340" i="29"/>
  <c r="N1340" i="29"/>
  <c r="P537" i="29"/>
  <c r="N537" i="29"/>
  <c r="N602" i="29"/>
  <c r="P602" i="29"/>
  <c r="P481" i="29"/>
  <c r="N481" i="29"/>
  <c r="P1662" i="29"/>
  <c r="N1662" i="29"/>
  <c r="N1691" i="29"/>
  <c r="P1691" i="29"/>
  <c r="N1682" i="29"/>
  <c r="P1682" i="29"/>
  <c r="P1776" i="29"/>
  <c r="N1776" i="29"/>
  <c r="N1729" i="29"/>
  <c r="P1729" i="29"/>
  <c r="P139" i="29"/>
  <c r="N45" i="29"/>
  <c r="N238" i="29"/>
  <c r="N353" i="29"/>
  <c r="N475" i="29"/>
  <c r="P506" i="29"/>
  <c r="P786" i="29"/>
  <c r="P715" i="29"/>
  <c r="P894" i="29"/>
  <c r="P943" i="29"/>
  <c r="N797" i="29"/>
  <c r="P1006" i="29"/>
  <c r="N76" i="29"/>
  <c r="P76" i="29"/>
  <c r="P349" i="29"/>
  <c r="N349" i="29"/>
  <c r="P251" i="29"/>
  <c r="N251" i="29"/>
  <c r="P285" i="29"/>
  <c r="N285" i="29"/>
  <c r="N402" i="29"/>
  <c r="P402" i="29"/>
  <c r="P443" i="29"/>
  <c r="N443" i="29"/>
  <c r="N412" i="29"/>
  <c r="P412" i="29"/>
  <c r="N809" i="29"/>
  <c r="P809" i="29"/>
  <c r="P912" i="29"/>
  <c r="N912" i="29"/>
  <c r="P1185" i="29"/>
  <c r="N1185" i="29"/>
  <c r="N604" i="29"/>
  <c r="P604" i="29"/>
  <c r="N625" i="29"/>
  <c r="P625" i="29"/>
  <c r="P690" i="29"/>
  <c r="N690" i="29"/>
  <c r="N587" i="29"/>
  <c r="P587" i="29"/>
  <c r="N589" i="29"/>
  <c r="P589" i="29"/>
  <c r="N610" i="29"/>
  <c r="P610" i="29"/>
  <c r="P753" i="29"/>
  <c r="N753" i="29"/>
  <c r="N768" i="29"/>
  <c r="P768" i="29"/>
  <c r="P1134" i="29"/>
  <c r="N1134" i="29"/>
  <c r="P1341" i="29"/>
  <c r="N1341" i="29"/>
  <c r="N802" i="29"/>
  <c r="P802" i="29"/>
  <c r="N1661" i="29"/>
  <c r="P1661" i="29"/>
  <c r="N1678" i="29"/>
  <c r="P1678" i="29"/>
  <c r="P1708" i="29"/>
  <c r="N1708" i="29"/>
  <c r="P1738" i="29"/>
  <c r="N1738" i="29"/>
  <c r="N60" i="29"/>
  <c r="P141" i="29"/>
  <c r="N144" i="29"/>
  <c r="P207" i="29"/>
  <c r="N153" i="29"/>
  <c r="N313" i="29"/>
  <c r="N319" i="29"/>
  <c r="P514" i="29"/>
  <c r="N351" i="29"/>
  <c r="N459" i="29"/>
  <c r="P543" i="29"/>
  <c r="P783" i="29"/>
  <c r="P834" i="29"/>
  <c r="N882" i="29"/>
  <c r="P1233" i="29"/>
  <c r="P159" i="29"/>
  <c r="N159" i="29"/>
  <c r="N569" i="29"/>
  <c r="P569" i="29"/>
  <c r="N608" i="29"/>
  <c r="P608" i="29"/>
  <c r="N813" i="29"/>
  <c r="P813" i="29"/>
  <c r="P891" i="29"/>
  <c r="N891" i="29"/>
  <c r="P1194" i="29"/>
  <c r="N1194" i="29"/>
  <c r="P652" i="29"/>
  <c r="N652" i="29"/>
  <c r="P234" i="29"/>
  <c r="N234" i="29"/>
  <c r="P665" i="29"/>
  <c r="N665" i="29"/>
  <c r="N779" i="29"/>
  <c r="P779" i="29"/>
  <c r="P831" i="29"/>
  <c r="N831" i="29"/>
  <c r="P927" i="29"/>
  <c r="N927" i="29"/>
  <c r="N623" i="29"/>
  <c r="P623" i="29"/>
  <c r="P1243" i="29"/>
  <c r="N1243" i="29"/>
  <c r="N1627" i="29"/>
  <c r="P1627" i="29"/>
  <c r="P1648" i="29"/>
  <c r="N1648" i="29"/>
  <c r="P218" i="29"/>
  <c r="N289" i="29"/>
  <c r="P378" i="29"/>
  <c r="P706" i="29"/>
  <c r="P189" i="29"/>
  <c r="N189" i="29"/>
  <c r="N427" i="29"/>
  <c r="P427" i="29"/>
  <c r="P302" i="29"/>
  <c r="N302" i="29"/>
  <c r="P338" i="29"/>
  <c r="N338" i="29"/>
  <c r="N429" i="29"/>
  <c r="P429" i="29"/>
  <c r="P494" i="29"/>
  <c r="N494" i="29"/>
  <c r="N591" i="29"/>
  <c r="P591" i="29"/>
  <c r="N796" i="29"/>
  <c r="P796" i="29"/>
  <c r="N766" i="29"/>
  <c r="P766" i="29"/>
  <c r="N781" i="29"/>
  <c r="P781" i="29"/>
  <c r="P929" i="29"/>
  <c r="N929" i="29"/>
  <c r="P961" i="29"/>
  <c r="N961" i="29"/>
  <c r="N621" i="29"/>
  <c r="P621" i="29"/>
  <c r="N1741" i="29"/>
  <c r="P1741" i="29"/>
  <c r="N1754" i="29"/>
  <c r="P1754" i="29"/>
  <c r="P32" i="29"/>
  <c r="N32" i="29"/>
  <c r="N48" i="29"/>
  <c r="P48" i="29"/>
  <c r="N59" i="29"/>
  <c r="P59" i="29"/>
  <c r="N89" i="29"/>
  <c r="P89" i="29"/>
  <c r="P77" i="29"/>
  <c r="N77" i="29"/>
  <c r="N130" i="29"/>
  <c r="P130" i="29"/>
  <c r="N162" i="29"/>
  <c r="P162" i="29"/>
  <c r="P146" i="29"/>
  <c r="N146" i="29"/>
  <c r="N252" i="29"/>
  <c r="P252" i="29"/>
  <c r="N271" i="29"/>
  <c r="P271" i="29"/>
  <c r="P288" i="29"/>
  <c r="N288" i="29"/>
  <c r="N314" i="29"/>
  <c r="P314" i="29"/>
  <c r="N350" i="29"/>
  <c r="P350" i="29"/>
  <c r="N411" i="29"/>
  <c r="P411" i="29"/>
  <c r="P305" i="29"/>
  <c r="N305" i="29"/>
  <c r="N322" i="29"/>
  <c r="P322" i="29"/>
  <c r="N365" i="29"/>
  <c r="P365" i="29"/>
  <c r="N431" i="29"/>
  <c r="P431" i="29"/>
  <c r="P463" i="29"/>
  <c r="N463" i="29"/>
  <c r="P441" i="29"/>
  <c r="N441" i="29"/>
  <c r="N508" i="29"/>
  <c r="P508" i="29"/>
  <c r="P560" i="29"/>
  <c r="N560" i="29"/>
  <c r="P539" i="29"/>
  <c r="N539" i="29"/>
  <c r="N557" i="29"/>
  <c r="P557" i="29"/>
  <c r="P603" i="29"/>
  <c r="N603" i="29"/>
  <c r="N642" i="29"/>
  <c r="P642" i="29"/>
  <c r="N668" i="29"/>
  <c r="P668" i="29"/>
  <c r="N731" i="29"/>
  <c r="P731" i="29"/>
  <c r="N769" i="29"/>
  <c r="P769" i="29"/>
  <c r="N594" i="29"/>
  <c r="P594" i="29"/>
  <c r="N722" i="29"/>
  <c r="P722" i="29"/>
  <c r="P793" i="29"/>
  <c r="N793" i="29"/>
  <c r="P818" i="29"/>
  <c r="N818" i="29"/>
  <c r="N890" i="29"/>
  <c r="P890" i="29"/>
  <c r="N993" i="29"/>
  <c r="P993" i="29"/>
  <c r="N749" i="29"/>
  <c r="P749" i="29"/>
  <c r="N845" i="29"/>
  <c r="P845" i="29"/>
  <c r="N922" i="29"/>
  <c r="P922" i="29"/>
  <c r="N1146" i="29"/>
  <c r="P1146" i="29"/>
  <c r="N1169" i="29"/>
  <c r="P1169" i="29"/>
  <c r="N1193" i="29"/>
  <c r="P1193" i="29"/>
  <c r="N1246" i="29"/>
  <c r="P1246" i="29"/>
  <c r="N1282" i="29"/>
  <c r="P1282" i="29"/>
  <c r="N866" i="29"/>
  <c r="P866" i="29"/>
  <c r="P1021" i="29"/>
  <c r="N1021" i="29"/>
  <c r="N1041" i="29"/>
  <c r="P1041" i="29"/>
  <c r="N1058" i="29"/>
  <c r="P1058" i="29"/>
  <c r="N702" i="29"/>
  <c r="P702" i="29"/>
  <c r="P946" i="29"/>
  <c r="N946" i="29"/>
  <c r="P1068" i="29"/>
  <c r="N1068" i="29"/>
  <c r="N1161" i="29"/>
  <c r="P1161" i="29"/>
  <c r="N1201" i="29"/>
  <c r="P1201" i="29"/>
  <c r="N1216" i="29"/>
  <c r="P1216" i="29"/>
  <c r="N1261" i="29"/>
  <c r="P1261" i="29"/>
  <c r="N1297" i="29"/>
  <c r="P1297" i="29"/>
  <c r="N826" i="29"/>
  <c r="P826" i="29"/>
  <c r="N909" i="29"/>
  <c r="P909" i="29"/>
  <c r="N924" i="29"/>
  <c r="P924" i="29"/>
  <c r="N1084" i="29"/>
  <c r="P1084" i="29"/>
  <c r="N1165" i="29"/>
  <c r="P1165" i="29"/>
  <c r="N1218" i="29"/>
  <c r="P1218" i="29"/>
  <c r="N1375" i="29"/>
  <c r="P1375" i="29"/>
  <c r="N1265" i="29"/>
  <c r="P1265" i="29"/>
  <c r="N1278" i="29"/>
  <c r="P1278" i="29"/>
  <c r="N1424" i="29"/>
  <c r="P1424" i="29"/>
  <c r="N1435" i="29"/>
  <c r="P1435" i="29"/>
  <c r="N1467" i="29"/>
  <c r="P1467" i="29"/>
  <c r="N1486" i="29"/>
  <c r="P1486" i="29"/>
  <c r="N1529" i="29"/>
  <c r="P1529" i="29"/>
  <c r="N1582" i="29"/>
  <c r="P1582" i="29"/>
  <c r="N1103" i="29"/>
  <c r="P1103" i="29"/>
  <c r="P1196" i="29"/>
  <c r="N1196" i="29"/>
  <c r="N1401" i="29"/>
  <c r="P1401" i="29"/>
  <c r="N1437" i="29"/>
  <c r="P1437" i="29"/>
  <c r="N1450" i="29"/>
  <c r="P1450" i="29"/>
  <c r="N1471" i="29"/>
  <c r="P1471" i="29"/>
  <c r="N1488" i="29"/>
  <c r="P1488" i="29"/>
  <c r="N1497" i="29"/>
  <c r="P1497" i="29"/>
  <c r="N1531" i="29"/>
  <c r="P1531" i="29"/>
  <c r="N1548" i="29"/>
  <c r="P1548" i="29"/>
  <c r="N1586" i="29"/>
  <c r="P1586" i="29"/>
  <c r="N1643" i="29"/>
  <c r="P1643" i="29"/>
  <c r="P1089" i="29"/>
  <c r="N1089" i="29"/>
  <c r="N1120" i="29"/>
  <c r="P1120" i="29"/>
  <c r="N1129" i="29"/>
  <c r="P1129" i="29"/>
  <c r="N1180" i="29"/>
  <c r="P1180" i="29"/>
  <c r="N1225" i="29"/>
  <c r="P1225" i="29"/>
  <c r="N1322" i="29"/>
  <c r="P1322" i="29"/>
  <c r="P1326" i="29"/>
  <c r="N1326" i="29"/>
  <c r="P1372" i="29"/>
  <c r="N1372" i="29"/>
  <c r="N1418" i="29"/>
  <c r="P1418" i="29"/>
  <c r="N1441" i="29"/>
  <c r="P1441" i="29"/>
  <c r="N1516" i="29"/>
  <c r="P1516" i="29"/>
  <c r="N1552" i="29"/>
  <c r="P1552" i="29"/>
  <c r="N1561" i="29"/>
  <c r="P1561" i="29"/>
  <c r="N1595" i="29"/>
  <c r="P1595" i="29"/>
  <c r="N1618" i="29"/>
  <c r="P1618" i="29"/>
  <c r="N1727" i="29"/>
  <c r="P1727" i="29"/>
  <c r="N1714" i="29"/>
  <c r="P1714" i="29"/>
  <c r="P1696" i="29"/>
  <c r="N1696" i="29"/>
  <c r="P1709" i="29"/>
  <c r="N1709" i="29"/>
  <c r="N1745" i="29"/>
  <c r="P1745" i="29"/>
  <c r="P1771" i="29"/>
  <c r="N1771" i="29"/>
  <c r="N1802" i="29"/>
  <c r="P1802" i="29"/>
  <c r="P1821" i="29"/>
  <c r="N1821" i="29"/>
  <c r="P1834" i="29"/>
  <c r="N1834" i="29"/>
  <c r="P1842" i="29"/>
  <c r="N1842" i="29"/>
  <c r="N1903" i="29"/>
  <c r="P1903" i="29"/>
  <c r="N1920" i="29"/>
  <c r="P1920" i="29"/>
  <c r="P1851" i="29"/>
  <c r="N1851" i="29"/>
  <c r="N1914" i="29"/>
  <c r="P1914" i="29"/>
  <c r="P1919" i="29"/>
  <c r="N1919" i="29"/>
  <c r="P41" i="29"/>
  <c r="N41" i="29"/>
  <c r="N50" i="29"/>
  <c r="P50" i="29"/>
  <c r="N106" i="29"/>
  <c r="P106" i="29"/>
  <c r="P81" i="29"/>
  <c r="N81" i="29"/>
  <c r="N63" i="29"/>
  <c r="P63" i="29"/>
  <c r="N177" i="29"/>
  <c r="P177" i="29"/>
  <c r="P90" i="29"/>
  <c r="N90" i="29"/>
  <c r="N78" i="29"/>
  <c r="P78" i="29"/>
  <c r="N143" i="29"/>
  <c r="P143" i="29"/>
  <c r="N203" i="29"/>
  <c r="P203" i="29"/>
  <c r="P138" i="29"/>
  <c r="N138" i="29"/>
  <c r="P155" i="29"/>
  <c r="N155" i="29"/>
  <c r="P223" i="29"/>
  <c r="N223" i="29"/>
  <c r="N254" i="29"/>
  <c r="P254" i="29"/>
  <c r="P123" i="29"/>
  <c r="N123" i="29"/>
  <c r="N128" i="29"/>
  <c r="P128" i="29"/>
  <c r="P255" i="29"/>
  <c r="N255" i="29"/>
  <c r="N352" i="29"/>
  <c r="P352" i="29"/>
  <c r="N432" i="29"/>
  <c r="P432" i="29"/>
  <c r="N194" i="29"/>
  <c r="P194" i="29"/>
  <c r="P297" i="29"/>
  <c r="N297" i="29"/>
  <c r="P445" i="29"/>
  <c r="N445" i="29"/>
  <c r="P496" i="29"/>
  <c r="N496" i="29"/>
  <c r="N384" i="29"/>
  <c r="P384" i="29"/>
  <c r="P450" i="29"/>
  <c r="N450" i="29"/>
  <c r="P493" i="29"/>
  <c r="N493" i="29"/>
  <c r="N333" i="29"/>
  <c r="P333" i="29"/>
  <c r="N367" i="29"/>
  <c r="P367" i="29"/>
  <c r="P284" i="29"/>
  <c r="N284" i="29"/>
  <c r="N346" i="29"/>
  <c r="P346" i="29"/>
  <c r="N394" i="29"/>
  <c r="P394" i="29"/>
  <c r="N418" i="29"/>
  <c r="P418" i="29"/>
  <c r="N510" i="29"/>
  <c r="P510" i="29"/>
  <c r="P553" i="29"/>
  <c r="N553" i="29"/>
  <c r="N633" i="29"/>
  <c r="P633" i="29"/>
  <c r="P540" i="29"/>
  <c r="N540" i="29"/>
  <c r="N634" i="29"/>
  <c r="P634" i="29"/>
  <c r="P685" i="29"/>
  <c r="N685" i="29"/>
  <c r="N573" i="29"/>
  <c r="P573" i="29"/>
  <c r="N655" i="29"/>
  <c r="P655" i="29"/>
  <c r="N701" i="29"/>
  <c r="P701" i="29"/>
  <c r="N718" i="29"/>
  <c r="P718" i="29"/>
  <c r="P733" i="29"/>
  <c r="N733" i="29"/>
  <c r="P746" i="29"/>
  <c r="N746" i="29"/>
  <c r="N782" i="29"/>
  <c r="P782" i="29"/>
  <c r="P681" i="29"/>
  <c r="N681" i="29"/>
  <c r="N892" i="29"/>
  <c r="P892" i="29"/>
  <c r="N928" i="29"/>
  <c r="P928" i="29"/>
  <c r="N937" i="29"/>
  <c r="P937" i="29"/>
  <c r="N778" i="29"/>
  <c r="P778" i="29"/>
  <c r="N898" i="29"/>
  <c r="P898" i="29"/>
  <c r="N873" i="29"/>
  <c r="P873" i="29"/>
  <c r="N1037" i="29"/>
  <c r="P1037" i="29"/>
  <c r="N1086" i="29"/>
  <c r="P1086" i="29"/>
  <c r="N1148" i="29"/>
  <c r="P1148" i="29"/>
  <c r="N1184" i="29"/>
  <c r="P1184" i="29"/>
  <c r="N1195" i="29"/>
  <c r="P1195" i="29"/>
  <c r="N1227" i="29"/>
  <c r="P1227" i="29"/>
  <c r="N815" i="29"/>
  <c r="P815" i="29"/>
  <c r="P880" i="29"/>
  <c r="N880" i="29"/>
  <c r="P1008" i="29"/>
  <c r="N1008" i="29"/>
  <c r="N847" i="29"/>
  <c r="P847" i="29"/>
  <c r="N955" i="29"/>
  <c r="P955" i="29"/>
  <c r="P959" i="29"/>
  <c r="N959" i="29"/>
  <c r="N1024" i="29"/>
  <c r="P1024" i="29"/>
  <c r="N1116" i="29"/>
  <c r="P1116" i="29"/>
  <c r="N1154" i="29"/>
  <c r="P1154" i="29"/>
  <c r="N1263" i="29"/>
  <c r="P1263" i="29"/>
  <c r="N956" i="29"/>
  <c r="P956" i="29"/>
  <c r="N969" i="29"/>
  <c r="P969" i="29"/>
  <c r="N976" i="29"/>
  <c r="P976" i="29"/>
  <c r="N1050" i="29"/>
  <c r="P1050" i="29"/>
  <c r="N1392" i="29"/>
  <c r="P1392" i="29"/>
  <c r="N1426" i="29"/>
  <c r="P1426" i="29"/>
  <c r="N1469" i="29"/>
  <c r="P1469" i="29"/>
  <c r="N1546" i="29"/>
  <c r="P1546" i="29"/>
  <c r="N1569" i="29"/>
  <c r="P1569" i="29"/>
  <c r="N1584" i="29"/>
  <c r="P1584" i="29"/>
  <c r="P1136" i="29"/>
  <c r="N1136" i="29"/>
  <c r="N1439" i="29"/>
  <c r="P1439" i="29"/>
  <c r="N1452" i="29"/>
  <c r="P1452" i="29"/>
  <c r="N1473" i="29"/>
  <c r="P1473" i="29"/>
  <c r="N1490" i="29"/>
  <c r="P1490" i="29"/>
  <c r="N1499" i="29"/>
  <c r="P1499" i="29"/>
  <c r="N1533" i="29"/>
  <c r="P1533" i="29"/>
  <c r="N1550" i="29"/>
  <c r="P1550" i="29"/>
  <c r="N1617" i="29"/>
  <c r="P1617" i="29"/>
  <c r="P1385" i="29"/>
  <c r="N1385" i="29"/>
  <c r="N1405" i="29"/>
  <c r="P1405" i="29"/>
  <c r="N1454" i="29"/>
  <c r="P1454" i="29"/>
  <c r="N1501" i="29"/>
  <c r="P1501" i="29"/>
  <c r="N1535" i="29"/>
  <c r="P1535" i="29"/>
  <c r="N1554" i="29"/>
  <c r="P1554" i="29"/>
  <c r="N1563" i="29"/>
  <c r="P1563" i="29"/>
  <c r="N1597" i="29"/>
  <c r="P1597" i="29"/>
  <c r="N1631" i="29"/>
  <c r="P1631" i="29"/>
  <c r="N1677" i="29"/>
  <c r="P1677" i="29"/>
  <c r="N1698" i="29"/>
  <c r="P1698" i="29"/>
  <c r="N1665" i="29"/>
  <c r="P1665" i="29"/>
  <c r="P1694" i="29"/>
  <c r="N1694" i="29"/>
  <c r="N1753" i="29"/>
  <c r="P1753" i="29"/>
  <c r="N1680" i="29"/>
  <c r="P1680" i="29"/>
  <c r="N1725" i="29"/>
  <c r="P1725" i="29"/>
  <c r="N1737" i="29"/>
  <c r="P1737" i="29"/>
  <c r="P1758" i="29"/>
  <c r="N1758" i="29"/>
  <c r="P1804" i="29"/>
  <c r="N1804" i="29"/>
  <c r="N1869" i="29"/>
  <c r="P1869" i="29"/>
  <c r="N1918" i="29"/>
  <c r="P1918" i="29"/>
  <c r="P1898" i="29"/>
  <c r="N1898" i="29"/>
  <c r="N1775" i="29"/>
  <c r="P1775" i="29"/>
  <c r="N27" i="29"/>
  <c r="P27" i="29"/>
  <c r="N44" i="29"/>
  <c r="P44" i="29"/>
  <c r="N65" i="29"/>
  <c r="P65" i="29"/>
  <c r="N31" i="29"/>
  <c r="P31" i="29"/>
  <c r="P73" i="29"/>
  <c r="N73" i="29"/>
  <c r="N95" i="29"/>
  <c r="P95" i="29"/>
  <c r="N154" i="29"/>
  <c r="P154" i="29"/>
  <c r="N190" i="29"/>
  <c r="P190" i="29"/>
  <c r="N217" i="29"/>
  <c r="P217" i="29"/>
  <c r="N145" i="29"/>
  <c r="P145" i="29"/>
  <c r="N169" i="29"/>
  <c r="P169" i="29"/>
  <c r="N205" i="29"/>
  <c r="P205" i="29"/>
  <c r="P206" i="29"/>
  <c r="N206" i="29"/>
  <c r="P219" i="29"/>
  <c r="N219" i="29"/>
  <c r="N235" i="29"/>
  <c r="P235" i="29"/>
  <c r="P185" i="29"/>
  <c r="N185" i="29"/>
  <c r="N221" i="29"/>
  <c r="P221" i="29"/>
  <c r="N158" i="29"/>
  <c r="P158" i="29"/>
  <c r="N329" i="29"/>
  <c r="P329" i="29"/>
  <c r="N380" i="29"/>
  <c r="P380" i="29"/>
  <c r="N226" i="29"/>
  <c r="P226" i="29"/>
  <c r="P492" i="29"/>
  <c r="N492" i="29"/>
  <c r="N525" i="29"/>
  <c r="P525" i="29"/>
  <c r="P413" i="29"/>
  <c r="N413" i="29"/>
  <c r="P426" i="29"/>
  <c r="N426" i="29"/>
  <c r="N556" i="29"/>
  <c r="P556" i="29"/>
  <c r="N559" i="29"/>
  <c r="P559" i="29"/>
  <c r="P577" i="29"/>
  <c r="N577" i="29"/>
  <c r="P624" i="29"/>
  <c r="N624" i="29"/>
  <c r="N667" i="29"/>
  <c r="P667" i="29"/>
  <c r="P720" i="29"/>
  <c r="N720" i="29"/>
  <c r="N795" i="29"/>
  <c r="P795" i="29"/>
  <c r="N714" i="29"/>
  <c r="P714" i="29"/>
  <c r="N735" i="29"/>
  <c r="P735" i="29"/>
  <c r="N830" i="29"/>
  <c r="P830" i="29"/>
  <c r="N877" i="29"/>
  <c r="P877" i="29"/>
  <c r="N911" i="29"/>
  <c r="P911" i="29"/>
  <c r="N930" i="29"/>
  <c r="P930" i="29"/>
  <c r="N939" i="29"/>
  <c r="P939" i="29"/>
  <c r="N704" i="29"/>
  <c r="P704" i="29"/>
  <c r="P814" i="29"/>
  <c r="N814" i="29"/>
  <c r="N860" i="29"/>
  <c r="P860" i="29"/>
  <c r="N977" i="29"/>
  <c r="P977" i="29"/>
  <c r="N1088" i="29"/>
  <c r="P1088" i="29"/>
  <c r="N1133" i="29"/>
  <c r="P1133" i="29"/>
  <c r="N1186" i="29"/>
  <c r="P1186" i="29"/>
  <c r="N1229" i="29"/>
  <c r="P1229" i="29"/>
  <c r="N1306" i="29"/>
  <c r="P1306" i="29"/>
  <c r="N864" i="29"/>
  <c r="P864" i="29"/>
  <c r="N1020" i="29"/>
  <c r="P1020" i="29"/>
  <c r="P1042" i="29"/>
  <c r="N1042" i="29"/>
  <c r="P893" i="29"/>
  <c r="N893" i="29"/>
  <c r="P987" i="29"/>
  <c r="N987" i="29"/>
  <c r="N1067" i="29"/>
  <c r="P1067" i="29"/>
  <c r="N1099" i="29"/>
  <c r="P1099" i="29"/>
  <c r="N1118" i="29"/>
  <c r="P1118" i="29"/>
  <c r="N1274" i="29"/>
  <c r="P1274" i="29"/>
  <c r="N828" i="29"/>
  <c r="P828" i="29"/>
  <c r="N907" i="29"/>
  <c r="P907" i="29"/>
  <c r="N926" i="29"/>
  <c r="P926" i="29"/>
  <c r="N992" i="29"/>
  <c r="P992" i="29"/>
  <c r="N1082" i="29"/>
  <c r="P1082" i="29"/>
  <c r="N1163" i="29"/>
  <c r="P1163" i="29"/>
  <c r="N1323" i="29"/>
  <c r="P1323" i="29"/>
  <c r="N1330" i="29"/>
  <c r="P1330" i="29"/>
  <c r="N1354" i="29"/>
  <c r="P1354" i="29"/>
  <c r="N1388" i="29"/>
  <c r="P1388" i="29"/>
  <c r="N1409" i="29"/>
  <c r="P1409" i="29"/>
  <c r="N1071" i="29"/>
  <c r="P1071" i="29"/>
  <c r="N1280" i="29"/>
  <c r="P1280" i="29"/>
  <c r="N1522" i="29"/>
  <c r="P1522" i="29"/>
  <c r="N1105" i="29"/>
  <c r="P1105" i="29"/>
  <c r="N1362" i="29"/>
  <c r="P1362" i="29"/>
  <c r="P1402" i="29"/>
  <c r="N1402" i="29"/>
  <c r="N1630" i="29"/>
  <c r="P1630" i="29"/>
  <c r="N1122" i="29"/>
  <c r="P1122" i="29"/>
  <c r="N1131" i="29"/>
  <c r="P1131" i="29"/>
  <c r="P1170" i="29"/>
  <c r="N1170" i="29"/>
  <c r="N1182" i="29"/>
  <c r="P1182" i="29"/>
  <c r="N1371" i="29"/>
  <c r="P1371" i="29"/>
  <c r="N1456" i="29"/>
  <c r="P1456" i="29"/>
  <c r="N1503" i="29"/>
  <c r="P1503" i="29"/>
  <c r="N1537" i="29"/>
  <c r="P1537" i="29"/>
  <c r="N1610" i="29"/>
  <c r="P1610" i="29"/>
  <c r="N1657" i="29"/>
  <c r="P1657" i="29"/>
  <c r="N1690" i="29"/>
  <c r="P1690" i="29"/>
  <c r="P1707" i="29"/>
  <c r="N1707" i="29"/>
  <c r="P1913" i="29"/>
  <c r="N1913" i="29"/>
  <c r="P1728" i="29"/>
  <c r="N1728" i="29"/>
  <c r="N1744" i="29"/>
  <c r="P1744" i="29"/>
  <c r="P1817" i="29"/>
  <c r="N1817" i="29"/>
  <c r="P1825" i="29"/>
  <c r="N1825" i="29"/>
  <c r="P1838" i="29"/>
  <c r="N1838" i="29"/>
  <c r="N1890" i="29"/>
  <c r="P1890" i="29"/>
  <c r="P1902" i="29"/>
  <c r="N1902" i="29"/>
  <c r="P1922" i="29"/>
  <c r="N1922" i="29"/>
  <c r="N1915" i="29"/>
  <c r="P1915" i="29"/>
  <c r="P1868" i="29"/>
  <c r="N1868" i="29"/>
  <c r="N75" i="29"/>
  <c r="P75" i="29"/>
  <c r="N57" i="29"/>
  <c r="P57" i="29"/>
  <c r="N97" i="29"/>
  <c r="P97" i="29"/>
  <c r="N61" i="29"/>
  <c r="P61" i="29"/>
  <c r="N137" i="29"/>
  <c r="P137" i="29"/>
  <c r="N192" i="29"/>
  <c r="P192" i="29"/>
  <c r="N82" i="29"/>
  <c r="P82" i="29"/>
  <c r="N160" i="29"/>
  <c r="P160" i="29"/>
  <c r="N171" i="29"/>
  <c r="P171" i="29"/>
  <c r="N237" i="29"/>
  <c r="P237" i="29"/>
  <c r="N126" i="29"/>
  <c r="P126" i="29"/>
  <c r="P193" i="29"/>
  <c r="N193" i="29"/>
  <c r="N224" i="29"/>
  <c r="P224" i="29"/>
  <c r="N269" i="29"/>
  <c r="P269" i="29"/>
  <c r="N337" i="29"/>
  <c r="P337" i="29"/>
  <c r="N398" i="29"/>
  <c r="P398" i="29"/>
  <c r="N186" i="29"/>
  <c r="P186" i="29"/>
  <c r="P209" i="29"/>
  <c r="N209" i="29"/>
  <c r="P272" i="29"/>
  <c r="N272" i="29"/>
  <c r="N233" i="29"/>
  <c r="P233" i="29"/>
  <c r="N320" i="29"/>
  <c r="P320" i="29"/>
  <c r="N331" i="29"/>
  <c r="P331" i="29"/>
  <c r="N363" i="29"/>
  <c r="P363" i="29"/>
  <c r="N382" i="29"/>
  <c r="P382" i="29"/>
  <c r="N386" i="29"/>
  <c r="P386" i="29"/>
  <c r="N410" i="29"/>
  <c r="P410" i="29"/>
  <c r="P476" i="29"/>
  <c r="N476" i="29"/>
  <c r="N527" i="29"/>
  <c r="P527" i="29"/>
  <c r="N335" i="29"/>
  <c r="P335" i="29"/>
  <c r="N369" i="29"/>
  <c r="P369" i="29"/>
  <c r="P301" i="29"/>
  <c r="N301" i="29"/>
  <c r="N348" i="29"/>
  <c r="P348" i="29"/>
  <c r="N397" i="29"/>
  <c r="P397" i="29"/>
  <c r="N415" i="29"/>
  <c r="P415" i="29"/>
  <c r="N546" i="29"/>
  <c r="P546" i="29"/>
  <c r="N521" i="29"/>
  <c r="P521" i="29"/>
  <c r="N641" i="29"/>
  <c r="P641" i="29"/>
  <c r="P590" i="29"/>
  <c r="N590" i="29"/>
  <c r="N748" i="29"/>
  <c r="P748" i="29"/>
  <c r="N654" i="29"/>
  <c r="P654" i="29"/>
  <c r="N761" i="29"/>
  <c r="P761" i="29"/>
  <c r="N816" i="29"/>
  <c r="P816" i="29"/>
  <c r="N607" i="29"/>
  <c r="P607" i="29"/>
  <c r="N777" i="29"/>
  <c r="P777" i="29"/>
  <c r="N832" i="29"/>
  <c r="P832" i="29"/>
  <c r="N879" i="29"/>
  <c r="P879" i="29"/>
  <c r="N913" i="29"/>
  <c r="P913" i="29"/>
  <c r="N985" i="29"/>
  <c r="P985" i="29"/>
  <c r="P689" i="29"/>
  <c r="N689" i="29"/>
  <c r="P767" i="29"/>
  <c r="N767" i="29"/>
  <c r="N798" i="29"/>
  <c r="P798" i="29"/>
  <c r="N843" i="29"/>
  <c r="P843" i="29"/>
  <c r="N862" i="29"/>
  <c r="P862" i="29"/>
  <c r="N905" i="29"/>
  <c r="P905" i="29"/>
  <c r="N764" i="29"/>
  <c r="P764" i="29"/>
  <c r="N875" i="29"/>
  <c r="P875" i="29"/>
  <c r="N1003" i="29"/>
  <c r="P1003" i="29"/>
  <c r="N1054" i="29"/>
  <c r="P1054" i="29"/>
  <c r="N1135" i="29"/>
  <c r="P1135" i="29"/>
  <c r="N1167" i="29"/>
  <c r="P1167" i="29"/>
  <c r="N1244" i="29"/>
  <c r="P1244" i="29"/>
  <c r="N1289" i="29"/>
  <c r="P1289" i="29"/>
  <c r="N785" i="29"/>
  <c r="P785" i="29"/>
  <c r="N1007" i="29"/>
  <c r="P1007" i="29"/>
  <c r="N811" i="29"/>
  <c r="P811" i="29"/>
  <c r="N849" i="29"/>
  <c r="P849" i="29"/>
  <c r="P940" i="29"/>
  <c r="N940" i="29"/>
  <c r="P972" i="29"/>
  <c r="N972" i="29"/>
  <c r="P1025" i="29"/>
  <c r="N1025" i="29"/>
  <c r="N1101" i="29"/>
  <c r="P1101" i="29"/>
  <c r="N1178" i="29"/>
  <c r="P1178" i="29"/>
  <c r="N1214" i="29"/>
  <c r="P1214" i="29"/>
  <c r="N1276" i="29"/>
  <c r="P1276" i="29"/>
  <c r="N1295" i="29"/>
  <c r="P1295" i="29"/>
  <c r="N1033" i="29"/>
  <c r="P1033" i="29"/>
  <c r="N1358" i="29"/>
  <c r="P1358" i="29"/>
  <c r="N1433" i="29"/>
  <c r="P1433" i="29"/>
  <c r="N1484" i="29"/>
  <c r="P1484" i="29"/>
  <c r="N1343" i="29"/>
  <c r="P1343" i="29"/>
  <c r="N1593" i="29"/>
  <c r="P1593" i="29"/>
  <c r="N1242" i="29"/>
  <c r="P1242" i="29"/>
  <c r="N1344" i="29"/>
  <c r="P1344" i="29"/>
  <c r="P1406" i="29"/>
  <c r="N1406" i="29"/>
  <c r="N1514" i="29"/>
  <c r="P1514" i="29"/>
  <c r="N1644" i="29"/>
  <c r="P1644" i="29"/>
  <c r="N1711" i="29"/>
  <c r="P1711" i="29"/>
  <c r="N1664" i="29"/>
  <c r="P1664" i="29"/>
  <c r="N1740" i="29"/>
  <c r="P1740" i="29"/>
  <c r="P1917" i="29"/>
  <c r="N1917" i="29"/>
  <c r="N1724" i="29"/>
  <c r="P1724" i="29"/>
  <c r="N1801" i="29"/>
  <c r="P1801" i="29"/>
  <c r="N1693" i="29"/>
  <c r="P1693" i="29"/>
  <c r="N1706" i="29"/>
  <c r="P1706" i="29"/>
  <c r="N1757" i="29"/>
  <c r="P1757" i="29"/>
  <c r="P1792" i="29"/>
  <c r="N1792" i="29"/>
  <c r="P1808" i="29"/>
  <c r="N1808" i="29"/>
  <c r="N1899" i="29"/>
  <c r="P1899" i="29"/>
  <c r="N1854" i="29"/>
  <c r="P1854" i="29"/>
  <c r="N1897" i="29"/>
  <c r="P1897" i="29"/>
  <c r="N1906" i="29"/>
  <c r="P1906" i="29"/>
  <c r="P1916" i="29"/>
  <c r="N1916" i="29"/>
  <c r="N1871" i="29"/>
  <c r="P1871" i="29"/>
  <c r="N1884" i="29"/>
  <c r="P1884" i="29"/>
  <c r="E16" i="35"/>
  <c r="E1197" i="35"/>
  <c r="E692" i="35"/>
  <c r="E466" i="35"/>
  <c r="E329" i="35"/>
  <c r="F186" i="35"/>
  <c r="K186" i="35" s="1"/>
  <c r="E161" i="35"/>
  <c r="F160" i="35"/>
  <c r="K160" i="35" s="1"/>
  <c r="K16" i="35"/>
  <c r="K466" i="35"/>
  <c r="F823" i="35"/>
  <c r="K823" i="35" s="1"/>
  <c r="K884" i="35"/>
  <c r="K874" i="35"/>
  <c r="K868" i="35"/>
  <c r="K774" i="35"/>
  <c r="F467" i="35"/>
  <c r="K467" i="35" s="1"/>
  <c r="K958" i="35"/>
  <c r="K890" i="35"/>
  <c r="K1083" i="35"/>
  <c r="K1073" i="35"/>
  <c r="F369" i="35"/>
  <c r="K369" i="35" s="1"/>
  <c r="K133" i="35"/>
  <c r="E1193" i="35"/>
  <c r="F1029" i="35"/>
  <c r="K1029" i="35" s="1"/>
  <c r="F983" i="35"/>
  <c r="K983" i="35" s="1"/>
  <c r="F662" i="35"/>
  <c r="K662" i="35" s="1"/>
  <c r="F661" i="35"/>
  <c r="K661" i="35" s="1"/>
  <c r="E362" i="35"/>
  <c r="E87" i="35"/>
  <c r="K13" i="35"/>
  <c r="F1458" i="35"/>
  <c r="K1458" i="35" s="1"/>
  <c r="K1430" i="35"/>
  <c r="F995" i="35"/>
  <c r="K995" i="35" s="1"/>
  <c r="E573" i="35"/>
  <c r="F572" i="35"/>
  <c r="K572" i="35" s="1"/>
  <c r="E413" i="35"/>
  <c r="F412" i="35"/>
  <c r="K412" i="35" s="1"/>
  <c r="K1250" i="35"/>
  <c r="K980" i="35"/>
  <c r="F977" i="35"/>
  <c r="K977" i="35" s="1"/>
  <c r="E885" i="35"/>
  <c r="E864" i="35"/>
  <c r="F610" i="35"/>
  <c r="K610" i="35" s="1"/>
  <c r="E589" i="35"/>
  <c r="F530" i="35"/>
  <c r="K530" i="35" s="1"/>
  <c r="E495" i="35"/>
  <c r="E145" i="35"/>
  <c r="E140" i="35"/>
  <c r="E139" i="35"/>
  <c r="F987" i="35"/>
  <c r="K987" i="35" s="1"/>
  <c r="K928" i="35"/>
  <c r="F389" i="35"/>
  <c r="K389" i="35" s="1"/>
  <c r="E287" i="35"/>
  <c r="F286" i="35"/>
  <c r="K286" i="35" s="1"/>
  <c r="E1465" i="35"/>
  <c r="E1460" i="35"/>
  <c r="K1277" i="35"/>
  <c r="K1145" i="35"/>
  <c r="E1028" i="35"/>
  <c r="F1027" i="35"/>
  <c r="K1027" i="35" s="1"/>
  <c r="E986" i="35"/>
  <c r="F943" i="35"/>
  <c r="K943" i="35" s="1"/>
  <c r="F939" i="35"/>
  <c r="K939" i="35" s="1"/>
  <c r="K413" i="35"/>
  <c r="F358" i="35"/>
  <c r="K358" i="35" s="1"/>
  <c r="K241" i="35"/>
  <c r="F196" i="35"/>
  <c r="K196" i="35" s="1"/>
  <c r="F180" i="35"/>
  <c r="K180" i="35" s="1"/>
  <c r="K44" i="35"/>
  <c r="E1392" i="35"/>
  <c r="F1390" i="35"/>
  <c r="K1390" i="35" s="1"/>
  <c r="E1383" i="35"/>
  <c r="E1358" i="35"/>
  <c r="F1354" i="35"/>
  <c r="K1354" i="35" s="1"/>
  <c r="E1283" i="35"/>
  <c r="E1274" i="35"/>
  <c r="E1273" i="35"/>
  <c r="E1271" i="35"/>
  <c r="F1174" i="35"/>
  <c r="K1174" i="35" s="1"/>
  <c r="F1132" i="35"/>
  <c r="K1132" i="35" s="1"/>
  <c r="F959" i="35"/>
  <c r="K959" i="35" s="1"/>
  <c r="E942" i="35"/>
  <c r="E534" i="35"/>
  <c r="F360" i="35"/>
  <c r="K360" i="35" s="1"/>
  <c r="E183" i="35"/>
  <c r="F182" i="35"/>
  <c r="K182" i="35" s="1"/>
  <c r="K1093" i="35"/>
  <c r="E1078" i="35"/>
  <c r="E1077" i="35"/>
  <c r="K976" i="35"/>
  <c r="K800" i="35"/>
  <c r="K715" i="35"/>
  <c r="K534" i="35"/>
  <c r="K426" i="35"/>
  <c r="K183" i="35"/>
  <c r="K92" i="35"/>
  <c r="F803" i="35"/>
  <c r="K803" i="35" s="1"/>
  <c r="K765" i="35"/>
  <c r="F433" i="35"/>
  <c r="K433" i="35" s="1"/>
  <c r="F378" i="35"/>
  <c r="K378" i="35" s="1"/>
  <c r="F242" i="35"/>
  <c r="K242" i="35" s="1"/>
  <c r="K185" i="35"/>
  <c r="K130" i="35"/>
  <c r="F107" i="35"/>
  <c r="K107" i="35" s="1"/>
  <c r="K63" i="35"/>
  <c r="K53" i="35"/>
  <c r="F50" i="35"/>
  <c r="K50" i="35" s="1"/>
  <c r="F30" i="35"/>
  <c r="K30" i="35" s="1"/>
  <c r="K1260" i="35"/>
  <c r="E1162" i="35"/>
  <c r="E1148" i="35"/>
  <c r="E1141" i="35"/>
  <c r="F1102" i="35"/>
  <c r="K1102" i="35" s="1"/>
  <c r="E1101" i="35"/>
  <c r="F1094" i="35"/>
  <c r="K1094" i="35" s="1"/>
  <c r="E1038" i="35"/>
  <c r="F1007" i="35"/>
  <c r="K1007" i="35" s="1"/>
  <c r="F981" i="35"/>
  <c r="K981" i="35" s="1"/>
  <c r="E929" i="35"/>
  <c r="K920" i="35"/>
  <c r="K906" i="35"/>
  <c r="F831" i="35"/>
  <c r="K831" i="35" s="1"/>
  <c r="F825" i="35"/>
  <c r="K825" i="35" s="1"/>
  <c r="K822" i="35"/>
  <c r="E809" i="35"/>
  <c r="F805" i="35"/>
  <c r="K805" i="35" s="1"/>
  <c r="K804" i="35"/>
  <c r="E802" i="35"/>
  <c r="F722" i="35"/>
  <c r="K722" i="35" s="1"/>
  <c r="E715" i="35"/>
  <c r="E712" i="35"/>
  <c r="E701" i="35"/>
  <c r="E514" i="35"/>
  <c r="E513" i="35"/>
  <c r="F510" i="35"/>
  <c r="K510" i="35" s="1"/>
  <c r="F506" i="35"/>
  <c r="K506" i="35" s="1"/>
  <c r="F504" i="35"/>
  <c r="K504" i="35" s="1"/>
  <c r="F478" i="35"/>
  <c r="K478" i="35" s="1"/>
  <c r="E475" i="35"/>
  <c r="F474" i="35"/>
  <c r="K474" i="35" s="1"/>
  <c r="E440" i="35"/>
  <c r="E391" i="35"/>
  <c r="E338" i="35"/>
  <c r="E269" i="35"/>
  <c r="E252" i="35"/>
  <c r="E198" i="35"/>
  <c r="E191" i="35"/>
  <c r="E188" i="35"/>
  <c r="E185" i="35"/>
  <c r="E170" i="35"/>
  <c r="K106" i="35"/>
  <c r="F77" i="35"/>
  <c r="K77" i="35" s="1"/>
  <c r="F71" i="35"/>
  <c r="K71" i="35" s="1"/>
  <c r="F33" i="35"/>
  <c r="K33" i="35" s="1"/>
  <c r="E23" i="35"/>
  <c r="K1366" i="35"/>
  <c r="E1407" i="35"/>
  <c r="K1314" i="35"/>
  <c r="K1274" i="35"/>
  <c r="F1258" i="35"/>
  <c r="K1258" i="35" s="1"/>
  <c r="E1146" i="35"/>
  <c r="E1145" i="35"/>
  <c r="K1141" i="35"/>
  <c r="K1101" i="35"/>
  <c r="F1054" i="35"/>
  <c r="K1054" i="35" s="1"/>
  <c r="F957" i="35"/>
  <c r="K957" i="35" s="1"/>
  <c r="K902" i="35"/>
  <c r="E848" i="35"/>
  <c r="K832" i="35"/>
  <c r="E830" i="35"/>
  <c r="F827" i="35"/>
  <c r="K827" i="35" s="1"/>
  <c r="E794" i="35"/>
  <c r="K712" i="35"/>
  <c r="F672" i="35"/>
  <c r="K672" i="35" s="1"/>
  <c r="F648" i="35"/>
  <c r="K648" i="35" s="1"/>
  <c r="E633" i="35"/>
  <c r="F574" i="35"/>
  <c r="K574" i="35" s="1"/>
  <c r="E548" i="35"/>
  <c r="F516" i="35"/>
  <c r="K516" i="35" s="1"/>
  <c r="K513" i="35"/>
  <c r="F512" i="35"/>
  <c r="K512" i="35" s="1"/>
  <c r="K475" i="35"/>
  <c r="F442" i="35"/>
  <c r="K442" i="35" s="1"/>
  <c r="E436" i="35"/>
  <c r="F404" i="35"/>
  <c r="K404" i="35" s="1"/>
  <c r="K263" i="35"/>
  <c r="E238" i="35"/>
  <c r="F156" i="35"/>
  <c r="K156" i="35" s="1"/>
  <c r="K87" i="35"/>
  <c r="K76" i="35"/>
  <c r="E63" i="35"/>
  <c r="F1322" i="35"/>
  <c r="K1322" i="35" s="1"/>
  <c r="E1322" i="35"/>
  <c r="E1304" i="35"/>
  <c r="F1304" i="35"/>
  <c r="K1304" i="35" s="1"/>
  <c r="E1298" i="35"/>
  <c r="F1298" i="35"/>
  <c r="K1298" i="35" s="1"/>
  <c r="E1294" i="35"/>
  <c r="F1294" i="35"/>
  <c r="K1294" i="35" s="1"/>
  <c r="F1234" i="35"/>
  <c r="K1234" i="35" s="1"/>
  <c r="E1234" i="35"/>
  <c r="E1230" i="35"/>
  <c r="F1230" i="35"/>
  <c r="K1230" i="35" s="1"/>
  <c r="F1189" i="35"/>
  <c r="K1189" i="35" s="1"/>
  <c r="E1189" i="35"/>
  <c r="E1019" i="35"/>
  <c r="F1019" i="35"/>
  <c r="K1019" i="35" s="1"/>
  <c r="E991" i="35"/>
  <c r="F991" i="35"/>
  <c r="K991" i="35" s="1"/>
  <c r="F922" i="35"/>
  <c r="K922" i="35" s="1"/>
  <c r="E922" i="35"/>
  <c r="F908" i="35"/>
  <c r="K908" i="35" s="1"/>
  <c r="E908" i="35"/>
  <c r="F836" i="35"/>
  <c r="K836" i="35" s="1"/>
  <c r="E836" i="35"/>
  <c r="E667" i="35"/>
  <c r="F667" i="35"/>
  <c r="K667" i="35" s="1"/>
  <c r="F654" i="35"/>
  <c r="K654" i="35" s="1"/>
  <c r="E654" i="35"/>
  <c r="E580" i="35"/>
  <c r="F580" i="35"/>
  <c r="K580" i="35" s="1"/>
  <c r="F563" i="35"/>
  <c r="K563" i="35" s="1"/>
  <c r="E563" i="35"/>
  <c r="K1253" i="35"/>
  <c r="F1231" i="35"/>
  <c r="K1231" i="35" s="1"/>
  <c r="E1231" i="35"/>
  <c r="F1227" i="35"/>
  <c r="K1227" i="35" s="1"/>
  <c r="E1227" i="35"/>
  <c r="F1166" i="35"/>
  <c r="K1166" i="35" s="1"/>
  <c r="E1166" i="35"/>
  <c r="F1034" i="35"/>
  <c r="K1034" i="35" s="1"/>
  <c r="E1034" i="35"/>
  <c r="F992" i="35"/>
  <c r="K992" i="35" s="1"/>
  <c r="E992" i="35"/>
  <c r="E903" i="35"/>
  <c r="F903" i="35"/>
  <c r="K903" i="35" s="1"/>
  <c r="E837" i="35"/>
  <c r="F837" i="35"/>
  <c r="K837" i="35" s="1"/>
  <c r="E797" i="35"/>
  <c r="F797" i="35"/>
  <c r="K797" i="35" s="1"/>
  <c r="F668" i="35"/>
  <c r="K668" i="35" s="1"/>
  <c r="E668" i="35"/>
  <c r="F623" i="35"/>
  <c r="K623" i="35" s="1"/>
  <c r="E623" i="35"/>
  <c r="F1413" i="35"/>
  <c r="K1413" i="35" s="1"/>
  <c r="E1413" i="35"/>
  <c r="F1325" i="35"/>
  <c r="K1325" i="35" s="1"/>
  <c r="E1325" i="35"/>
  <c r="F1305" i="35"/>
  <c r="K1305" i="35" s="1"/>
  <c r="E1305" i="35"/>
  <c r="E1508" i="35"/>
  <c r="F1507" i="35"/>
  <c r="K1507" i="35" s="1"/>
  <c r="F1491" i="35"/>
  <c r="K1491" i="35" s="1"/>
  <c r="K1487" i="35"/>
  <c r="F1480" i="35"/>
  <c r="K1480" i="35" s="1"/>
  <c r="E1474" i="35"/>
  <c r="F1472" i="35"/>
  <c r="K1472" i="35" s="1"/>
  <c r="K1454" i="35"/>
  <c r="E1446" i="35"/>
  <c r="E1408" i="35"/>
  <c r="F1408" i="35"/>
  <c r="K1408" i="35" s="1"/>
  <c r="F1386" i="35"/>
  <c r="K1386" i="35" s="1"/>
  <c r="E1386" i="35"/>
  <c r="E1320" i="35"/>
  <c r="F1320" i="35"/>
  <c r="K1320" i="35" s="1"/>
  <c r="E1302" i="35"/>
  <c r="F1302" i="35"/>
  <c r="K1302" i="35" s="1"/>
  <c r="F1270" i="35"/>
  <c r="K1270" i="35" s="1"/>
  <c r="E1266" i="35"/>
  <c r="F1266" i="35"/>
  <c r="K1266" i="35" s="1"/>
  <c r="K1254" i="35"/>
  <c r="F1156" i="35"/>
  <c r="K1156" i="35" s="1"/>
  <c r="E1123" i="35"/>
  <c r="F1123" i="35"/>
  <c r="K1123" i="35" s="1"/>
  <c r="E1119" i="35"/>
  <c r="F1119" i="35"/>
  <c r="K1119" i="35" s="1"/>
  <c r="E1035" i="35"/>
  <c r="F1035" i="35"/>
  <c r="K1035" i="35" s="1"/>
  <c r="E1017" i="35"/>
  <c r="F1017" i="35"/>
  <c r="K1017" i="35" s="1"/>
  <c r="K900" i="35"/>
  <c r="F557" i="35"/>
  <c r="K557" i="35" s="1"/>
  <c r="E557" i="35"/>
  <c r="F1410" i="35"/>
  <c r="K1410" i="35" s="1"/>
  <c r="E1410" i="35"/>
  <c r="E1384" i="35"/>
  <c r="F1384" i="35"/>
  <c r="K1384" i="35" s="1"/>
  <c r="F1377" i="35"/>
  <c r="K1377" i="35" s="1"/>
  <c r="E1377" i="35"/>
  <c r="E1370" i="35"/>
  <c r="F1370" i="35"/>
  <c r="K1370" i="35" s="1"/>
  <c r="F1319" i="35"/>
  <c r="K1319" i="35" s="1"/>
  <c r="E1319" i="35"/>
  <c r="K1503" i="35"/>
  <c r="F1493" i="35"/>
  <c r="K1493" i="35" s="1"/>
  <c r="F1478" i="35"/>
  <c r="K1478" i="35" s="1"/>
  <c r="E1471" i="35"/>
  <c r="E1442" i="35"/>
  <c r="F1442" i="35"/>
  <c r="K1442" i="35" s="1"/>
  <c r="F1393" i="35"/>
  <c r="K1393" i="35" s="1"/>
  <c r="E1393" i="35"/>
  <c r="F1372" i="35"/>
  <c r="K1372" i="35" s="1"/>
  <c r="E1372" i="35"/>
  <c r="F1287" i="35"/>
  <c r="K1287" i="35" s="1"/>
  <c r="E1287" i="35"/>
  <c r="F1269" i="35"/>
  <c r="K1269" i="35" s="1"/>
  <c r="E1269" i="35"/>
  <c r="F1233" i="35"/>
  <c r="E1233" i="35"/>
  <c r="F1229" i="35"/>
  <c r="K1229" i="35" s="1"/>
  <c r="E1229" i="35"/>
  <c r="E1218" i="35"/>
  <c r="F1218" i="35"/>
  <c r="K1218" i="35" s="1"/>
  <c r="F1201" i="35"/>
  <c r="K1201" i="35" s="1"/>
  <c r="E1201" i="35"/>
  <c r="F1190" i="35"/>
  <c r="K1190" i="35" s="1"/>
  <c r="F1187" i="35"/>
  <c r="K1187" i="35" s="1"/>
  <c r="E1187" i="35"/>
  <c r="F1155" i="35"/>
  <c r="K1155" i="35" s="1"/>
  <c r="E1155" i="35"/>
  <c r="E921" i="35"/>
  <c r="F921" i="35"/>
  <c r="K921" i="35" s="1"/>
  <c r="E907" i="35"/>
  <c r="F907" i="35"/>
  <c r="K907" i="35" s="1"/>
  <c r="F651" i="35"/>
  <c r="K651" i="35" s="1"/>
  <c r="E651" i="35"/>
  <c r="F558" i="35"/>
  <c r="K558" i="35" s="1"/>
  <c r="E558" i="35"/>
  <c r="E840" i="35"/>
  <c r="K809" i="35"/>
  <c r="E765" i="35"/>
  <c r="E760" i="35"/>
  <c r="F759" i="35"/>
  <c r="K759" i="35" s="1"/>
  <c r="E638" i="35"/>
  <c r="F637" i="35"/>
  <c r="K637" i="35" s="1"/>
  <c r="E628" i="35"/>
  <c r="F628" i="35"/>
  <c r="K628" i="35" s="1"/>
  <c r="F567" i="35"/>
  <c r="K567" i="35" s="1"/>
  <c r="E567" i="35"/>
  <c r="K551" i="35"/>
  <c r="F525" i="35"/>
  <c r="K525" i="35" s="1"/>
  <c r="E525" i="35"/>
  <c r="F461" i="35"/>
  <c r="K461" i="35" s="1"/>
  <c r="E461" i="35"/>
  <c r="E457" i="35"/>
  <c r="F457" i="35"/>
  <c r="K457" i="35" s="1"/>
  <c r="F387" i="35"/>
  <c r="K387" i="35" s="1"/>
  <c r="E373" i="35"/>
  <c r="F373" i="35"/>
  <c r="K373" i="35" s="1"/>
  <c r="F335" i="35"/>
  <c r="K335" i="35" s="1"/>
  <c r="E335" i="35"/>
  <c r="F281" i="35"/>
  <c r="K281" i="35" s="1"/>
  <c r="E281" i="35"/>
  <c r="F276" i="35"/>
  <c r="K276" i="35" s="1"/>
  <c r="F251" i="35"/>
  <c r="K251" i="35" s="1"/>
  <c r="E251" i="35"/>
  <c r="F123" i="35"/>
  <c r="K123" i="35" s="1"/>
  <c r="E123" i="35"/>
  <c r="F101" i="35"/>
  <c r="K101" i="35" s="1"/>
  <c r="E101" i="35"/>
  <c r="E19" i="35"/>
  <c r="F19" i="35"/>
  <c r="K19" i="35" s="1"/>
  <c r="K1402" i="35"/>
  <c r="K1342" i="35"/>
  <c r="K1273" i="35"/>
  <c r="K1181" i="35"/>
  <c r="K1077" i="35"/>
  <c r="F1044" i="35"/>
  <c r="K1044" i="35" s="1"/>
  <c r="F1021" i="35"/>
  <c r="K1021" i="35" s="1"/>
  <c r="K1016" i="35"/>
  <c r="F963" i="35"/>
  <c r="K963" i="35" s="1"/>
  <c r="K760" i="35"/>
  <c r="E697" i="35"/>
  <c r="F697" i="35"/>
  <c r="K697" i="35" s="1"/>
  <c r="F568" i="35"/>
  <c r="K568" i="35" s="1"/>
  <c r="E568" i="35"/>
  <c r="F554" i="35"/>
  <c r="K554" i="35" s="1"/>
  <c r="E554" i="35"/>
  <c r="E552" i="35"/>
  <c r="F552" i="35"/>
  <c r="K552" i="35" s="1"/>
  <c r="E500" i="35"/>
  <c r="F500" i="35"/>
  <c r="K500" i="35" s="1"/>
  <c r="E470" i="35"/>
  <c r="F470" i="35"/>
  <c r="K470" i="35" s="1"/>
  <c r="E416" i="35"/>
  <c r="F416" i="35"/>
  <c r="K416" i="35" s="1"/>
  <c r="F395" i="35"/>
  <c r="K395" i="35" s="1"/>
  <c r="E395" i="35"/>
  <c r="F282" i="35"/>
  <c r="K282" i="35" s="1"/>
  <c r="E282" i="35"/>
  <c r="K1249" i="35"/>
  <c r="K1233" i="35"/>
  <c r="K1162" i="35"/>
  <c r="K1151" i="35"/>
  <c r="E1084" i="35"/>
  <c r="E1083" i="35"/>
  <c r="E1074" i="35"/>
  <c r="E1073" i="35"/>
  <c r="F1058" i="35"/>
  <c r="K1058" i="35" s="1"/>
  <c r="E1043" i="35"/>
  <c r="F1041" i="35"/>
  <c r="K1041" i="35" s="1"/>
  <c r="K1020" i="35"/>
  <c r="F951" i="35"/>
  <c r="K951" i="35" s="1"/>
  <c r="F915" i="35"/>
  <c r="K915" i="35" s="1"/>
  <c r="E902" i="35"/>
  <c r="F901" i="35"/>
  <c r="K901" i="35" s="1"/>
  <c r="E777" i="35"/>
  <c r="F777" i="35"/>
  <c r="K777" i="35" s="1"/>
  <c r="F735" i="35"/>
  <c r="K735" i="35" s="1"/>
  <c r="E735" i="35"/>
  <c r="E698" i="35"/>
  <c r="F698" i="35"/>
  <c r="K698" i="35" s="1"/>
  <c r="E562" i="35"/>
  <c r="F562" i="35"/>
  <c r="K562" i="35" s="1"/>
  <c r="F501" i="35"/>
  <c r="K501" i="35" s="1"/>
  <c r="E501" i="35"/>
  <c r="F484" i="35"/>
  <c r="K484" i="35" s="1"/>
  <c r="E484" i="35"/>
  <c r="F480" i="35"/>
  <c r="K480" i="35" s="1"/>
  <c r="E480" i="35"/>
  <c r="F471" i="35"/>
  <c r="K471" i="35" s="1"/>
  <c r="E471" i="35"/>
  <c r="F383" i="35"/>
  <c r="K383" i="35" s="1"/>
  <c r="E383" i="35"/>
  <c r="E353" i="35"/>
  <c r="F353" i="35"/>
  <c r="K353" i="35" s="1"/>
  <c r="E305" i="35"/>
  <c r="F305" i="35"/>
  <c r="K305" i="35" s="1"/>
  <c r="F257" i="35"/>
  <c r="K257" i="35" s="1"/>
  <c r="E257" i="35"/>
  <c r="K255" i="35"/>
  <c r="F86" i="35"/>
  <c r="K86" i="35" s="1"/>
  <c r="E86" i="35"/>
  <c r="E524" i="35"/>
  <c r="F524" i="35"/>
  <c r="K524" i="35" s="1"/>
  <c r="E397" i="35"/>
  <c r="F397" i="35"/>
  <c r="K397" i="35" s="1"/>
  <c r="E372" i="35"/>
  <c r="F372" i="35"/>
  <c r="K372" i="35" s="1"/>
  <c r="E334" i="35"/>
  <c r="F334" i="35"/>
  <c r="K334" i="35" s="1"/>
  <c r="F332" i="35"/>
  <c r="K332" i="35" s="1"/>
  <c r="E332" i="35"/>
  <c r="E306" i="35"/>
  <c r="F306" i="35"/>
  <c r="K306" i="35" s="1"/>
  <c r="F296" i="35"/>
  <c r="K296" i="35" s="1"/>
  <c r="E296" i="35"/>
  <c r="E250" i="35"/>
  <c r="F250" i="35"/>
  <c r="K250" i="35" s="1"/>
  <c r="E122" i="35"/>
  <c r="F122" i="35"/>
  <c r="K122" i="35" s="1"/>
  <c r="E83" i="35"/>
  <c r="F83" i="35"/>
  <c r="K83" i="35" s="1"/>
  <c r="K39" i="35"/>
  <c r="K589" i="35"/>
  <c r="K543" i="35"/>
  <c r="K191" i="35"/>
  <c r="K161" i="35"/>
  <c r="F120" i="35"/>
  <c r="K120" i="35" s="1"/>
  <c r="K117" i="35"/>
  <c r="K23" i="35"/>
  <c r="K15" i="35"/>
  <c r="K329" i="35"/>
  <c r="F148" i="35"/>
  <c r="K148" i="35" s="1"/>
  <c r="F112" i="35"/>
  <c r="K112" i="35" s="1"/>
  <c r="E98" i="35"/>
  <c r="E60" i="35"/>
  <c r="E39" i="35"/>
  <c r="F1128" i="35"/>
  <c r="K1128" i="35" s="1"/>
  <c r="E1128" i="35"/>
  <c r="F790" i="35"/>
  <c r="K790" i="35" s="1"/>
  <c r="E790" i="35"/>
  <c r="E400" i="35"/>
  <c r="F400" i="35"/>
  <c r="K400" i="35" s="1"/>
  <c r="F164" i="35"/>
  <c r="K164" i="35" s="1"/>
  <c r="E164" i="35"/>
  <c r="K1397" i="35"/>
  <c r="K1275" i="35"/>
  <c r="K1216" i="35"/>
  <c r="K1209" i="35"/>
  <c r="K1205" i="35"/>
  <c r="F1186" i="35"/>
  <c r="K1186" i="35" s="1"/>
  <c r="K1152" i="35"/>
  <c r="F1137" i="35"/>
  <c r="K1137" i="35" s="1"/>
  <c r="E1137" i="35"/>
  <c r="K1122" i="35"/>
  <c r="F1091" i="35"/>
  <c r="K1091" i="35" s="1"/>
  <c r="E1091" i="35"/>
  <c r="K1078" i="35"/>
  <c r="E997" i="35"/>
  <c r="F997" i="35"/>
  <c r="K997" i="35" s="1"/>
  <c r="E955" i="35"/>
  <c r="F955" i="35"/>
  <c r="K955" i="35" s="1"/>
  <c r="K950" i="35"/>
  <c r="E935" i="35"/>
  <c r="F935" i="35"/>
  <c r="K935" i="35" s="1"/>
  <c r="E923" i="35"/>
  <c r="F923" i="35"/>
  <c r="K923" i="35" s="1"/>
  <c r="E909" i="35"/>
  <c r="F909" i="35"/>
  <c r="K909" i="35" s="1"/>
  <c r="E895" i="35"/>
  <c r="F895" i="35"/>
  <c r="K895" i="35" s="1"/>
  <c r="E835" i="35"/>
  <c r="F835" i="35"/>
  <c r="K835" i="35" s="1"/>
  <c r="E821" i="35"/>
  <c r="F821" i="35"/>
  <c r="K821" i="35" s="1"/>
  <c r="E769" i="35"/>
  <c r="F769" i="35"/>
  <c r="K769" i="35" s="1"/>
  <c r="E755" i="35"/>
  <c r="F755" i="35"/>
  <c r="K755" i="35" s="1"/>
  <c r="E726" i="35"/>
  <c r="F726" i="35"/>
  <c r="K726" i="35" s="1"/>
  <c r="E708" i="35"/>
  <c r="F708" i="35"/>
  <c r="K708" i="35" s="1"/>
  <c r="K701" i="35"/>
  <c r="F477" i="35"/>
  <c r="K477" i="35" s="1"/>
  <c r="E477" i="35"/>
  <c r="E1033" i="35"/>
  <c r="F1033" i="35"/>
  <c r="K1033" i="35" s="1"/>
  <c r="F1000" i="35"/>
  <c r="K1000" i="35" s="1"/>
  <c r="E1000" i="35"/>
  <c r="F996" i="35"/>
  <c r="K996" i="35" s="1"/>
  <c r="E996" i="35"/>
  <c r="E974" i="35"/>
  <c r="F974" i="35"/>
  <c r="K974" i="35" s="1"/>
  <c r="F892" i="35"/>
  <c r="K892" i="35" s="1"/>
  <c r="E892" i="35"/>
  <c r="E879" i="35"/>
  <c r="F879" i="35"/>
  <c r="K879" i="35" s="1"/>
  <c r="E857" i="35"/>
  <c r="F857" i="35"/>
  <c r="K857" i="35" s="1"/>
  <c r="E705" i="35"/>
  <c r="F705" i="35"/>
  <c r="K705" i="35" s="1"/>
  <c r="E644" i="35"/>
  <c r="F644" i="35"/>
  <c r="K644" i="35" s="1"/>
  <c r="E446" i="35"/>
  <c r="F446" i="35"/>
  <c r="K446" i="35" s="1"/>
  <c r="E93" i="35"/>
  <c r="F93" i="35"/>
  <c r="K93" i="35" s="1"/>
  <c r="K1309" i="35"/>
  <c r="F1226" i="35"/>
  <c r="K1226" i="35" s="1"/>
  <c r="K1474" i="35"/>
  <c r="E1457" i="35"/>
  <c r="E1454" i="35"/>
  <c r="F1452" i="35"/>
  <c r="K1452" i="35" s="1"/>
  <c r="K1446" i="35"/>
  <c r="E1437" i="35"/>
  <c r="F1436" i="35"/>
  <c r="K1436" i="35" s="1"/>
  <c r="E1430" i="35"/>
  <c r="F1428" i="35"/>
  <c r="K1428" i="35" s="1"/>
  <c r="E1421" i="35"/>
  <c r="E1402" i="35"/>
  <c r="E1369" i="35"/>
  <c r="E1366" i="35"/>
  <c r="F1364" i="35"/>
  <c r="K1364" i="35" s="1"/>
  <c r="K1358" i="35"/>
  <c r="E1349" i="35"/>
  <c r="F1348" i="35"/>
  <c r="K1348" i="35" s="1"/>
  <c r="E1342" i="35"/>
  <c r="F1340" i="35"/>
  <c r="K1340" i="35" s="1"/>
  <c r="E1333" i="35"/>
  <c r="E1314" i="35"/>
  <c r="E1289" i="35"/>
  <c r="E1285" i="35"/>
  <c r="E1281" i="35"/>
  <c r="F1278" i="35"/>
  <c r="K1278" i="35" s="1"/>
  <c r="K1264" i="35"/>
  <c r="E1254" i="35"/>
  <c r="E1250" i="35"/>
  <c r="E1243" i="35"/>
  <c r="E1239" i="35"/>
  <c r="E1225" i="35"/>
  <c r="F1222" i="35"/>
  <c r="K1222" i="35" s="1"/>
  <c r="F1214" i="35"/>
  <c r="K1214" i="35" s="1"/>
  <c r="F1210" i="35"/>
  <c r="K1210" i="35" s="1"/>
  <c r="F1206" i="35"/>
  <c r="K1206" i="35" s="1"/>
  <c r="E1185" i="35"/>
  <c r="E1183" i="35"/>
  <c r="F1182" i="35"/>
  <c r="K1182" i="35" s="1"/>
  <c r="K1165" i="35"/>
  <c r="K1161" i="35"/>
  <c r="F1107" i="35"/>
  <c r="K1107" i="35" s="1"/>
  <c r="E1107" i="35"/>
  <c r="F1047" i="35"/>
  <c r="K1047" i="35" s="1"/>
  <c r="E1047" i="35"/>
  <c r="E1003" i="35"/>
  <c r="F1003" i="35"/>
  <c r="K1003" i="35" s="1"/>
  <c r="F988" i="35"/>
  <c r="K988" i="35" s="1"/>
  <c r="E988" i="35"/>
  <c r="K972" i="35"/>
  <c r="F956" i="35"/>
  <c r="K956" i="35" s="1"/>
  <c r="E956" i="35"/>
  <c r="F952" i="35"/>
  <c r="K952" i="35" s="1"/>
  <c r="E952" i="35"/>
  <c r="F948" i="35"/>
  <c r="K948" i="35" s="1"/>
  <c r="E948" i="35"/>
  <c r="F944" i="35"/>
  <c r="K944" i="35" s="1"/>
  <c r="E944" i="35"/>
  <c r="F914" i="35"/>
  <c r="K914" i="35" s="1"/>
  <c r="E914" i="35"/>
  <c r="F896" i="35"/>
  <c r="K896" i="35" s="1"/>
  <c r="E896" i="35"/>
  <c r="F756" i="35"/>
  <c r="K756" i="35" s="1"/>
  <c r="E756" i="35"/>
  <c r="F752" i="35"/>
  <c r="K752" i="35" s="1"/>
  <c r="E752" i="35"/>
  <c r="E745" i="35"/>
  <c r="F745" i="35"/>
  <c r="K745" i="35" s="1"/>
  <c r="E799" i="35"/>
  <c r="F799" i="35"/>
  <c r="K799" i="35" s="1"/>
  <c r="E336" i="35"/>
  <c r="F336" i="35"/>
  <c r="K336" i="35" s="1"/>
  <c r="E228" i="35"/>
  <c r="F228" i="35"/>
  <c r="K228" i="35" s="1"/>
  <c r="E222" i="35"/>
  <c r="F222" i="35"/>
  <c r="K222" i="35" s="1"/>
  <c r="E214" i="35"/>
  <c r="F214" i="35"/>
  <c r="K214" i="35" s="1"/>
  <c r="F143" i="35"/>
  <c r="K143" i="35" s="1"/>
  <c r="E143" i="35"/>
  <c r="E104" i="35"/>
  <c r="F104" i="35"/>
  <c r="K104" i="35" s="1"/>
  <c r="K1416" i="35"/>
  <c r="K1328" i="35"/>
  <c r="F1514" i="35"/>
  <c r="K1514" i="35" s="1"/>
  <c r="K1460" i="35"/>
  <c r="E1451" i="35"/>
  <c r="K1441" i="35"/>
  <c r="F1434" i="35"/>
  <c r="K1434" i="35" s="1"/>
  <c r="E1427" i="35"/>
  <c r="E1416" i="35"/>
  <c r="F1414" i="35"/>
  <c r="K1414" i="35" s="1"/>
  <c r="F1398" i="35"/>
  <c r="K1398" i="35" s="1"/>
  <c r="E1363" i="35"/>
  <c r="K1353" i="35"/>
  <c r="F1346" i="35"/>
  <c r="K1346" i="35" s="1"/>
  <c r="E1339" i="35"/>
  <c r="E1328" i="35"/>
  <c r="F1326" i="35"/>
  <c r="K1326" i="35" s="1"/>
  <c r="F1310" i="35"/>
  <c r="K1310" i="35" s="1"/>
  <c r="K1297" i="35"/>
  <c r="K1293" i="35"/>
  <c r="E1277" i="35"/>
  <c r="E1275" i="35"/>
  <c r="F1262" i="35"/>
  <c r="K1262" i="35" s="1"/>
  <c r="E1245" i="35"/>
  <c r="E1241" i="35"/>
  <c r="E1237" i="35"/>
  <c r="K1225" i="35"/>
  <c r="E1199" i="35"/>
  <c r="E1195" i="35"/>
  <c r="K1185" i="35"/>
  <c r="E1181" i="35"/>
  <c r="F1178" i="35"/>
  <c r="K1178" i="35" s="1"/>
  <c r="F1170" i="35"/>
  <c r="K1170" i="35" s="1"/>
  <c r="E1152" i="35"/>
  <c r="E1151" i="35"/>
  <c r="K1148" i="35"/>
  <c r="F1131" i="35"/>
  <c r="K1131" i="35" s="1"/>
  <c r="E1131" i="35"/>
  <c r="F1127" i="35"/>
  <c r="K1127" i="35" s="1"/>
  <c r="E1127" i="35"/>
  <c r="F1108" i="35"/>
  <c r="K1108" i="35" s="1"/>
  <c r="E1108" i="35"/>
  <c r="K1104" i="35"/>
  <c r="K1074" i="35"/>
  <c r="E1025" i="35"/>
  <c r="F1025" i="35"/>
  <c r="K1025" i="35" s="1"/>
  <c r="F1001" i="35"/>
  <c r="K1001" i="35" s="1"/>
  <c r="E999" i="35"/>
  <c r="F999" i="35"/>
  <c r="K999" i="35" s="1"/>
  <c r="E973" i="35"/>
  <c r="F973" i="35"/>
  <c r="K973" i="35" s="1"/>
  <c r="E953" i="35"/>
  <c r="F953" i="35"/>
  <c r="K953" i="35" s="1"/>
  <c r="E891" i="35"/>
  <c r="F891" i="35"/>
  <c r="K891" i="35" s="1"/>
  <c r="F844" i="35"/>
  <c r="K844" i="35" s="1"/>
  <c r="E844" i="35"/>
  <c r="F798" i="35"/>
  <c r="K798" i="35" s="1"/>
  <c r="E798" i="35"/>
  <c r="E789" i="35"/>
  <c r="F789" i="35"/>
  <c r="K789" i="35" s="1"/>
  <c r="E785" i="35"/>
  <c r="F785" i="35"/>
  <c r="K785" i="35" s="1"/>
  <c r="F583" i="35"/>
  <c r="K583" i="35" s="1"/>
  <c r="E583" i="35"/>
  <c r="E687" i="35"/>
  <c r="F687" i="35"/>
  <c r="K687" i="35" s="1"/>
  <c r="E678" i="35"/>
  <c r="F678" i="35"/>
  <c r="K678" i="35" s="1"/>
  <c r="F613" i="35"/>
  <c r="K613" i="35" s="1"/>
  <c r="E613" i="35"/>
  <c r="E584" i="35"/>
  <c r="F584" i="35"/>
  <c r="K584" i="35" s="1"/>
  <c r="F579" i="35"/>
  <c r="K579" i="35" s="1"/>
  <c r="E579" i="35"/>
  <c r="F569" i="35"/>
  <c r="K569" i="35" s="1"/>
  <c r="E569" i="35"/>
  <c r="E544" i="35"/>
  <c r="F544" i="35"/>
  <c r="K544" i="35" s="1"/>
  <c r="F517" i="35"/>
  <c r="K517" i="35" s="1"/>
  <c r="E517" i="35"/>
  <c r="K495" i="35"/>
  <c r="E490" i="35"/>
  <c r="F490" i="35"/>
  <c r="K490" i="35" s="1"/>
  <c r="E448" i="35"/>
  <c r="F448" i="35"/>
  <c r="K448" i="35" s="1"/>
  <c r="F447" i="35"/>
  <c r="K447" i="35" s="1"/>
  <c r="E447" i="35"/>
  <c r="E342" i="35"/>
  <c r="F342" i="35"/>
  <c r="K342" i="35" s="1"/>
  <c r="E268" i="35"/>
  <c r="F268" i="35"/>
  <c r="K268" i="35" s="1"/>
  <c r="F262" i="35"/>
  <c r="K262" i="35" s="1"/>
  <c r="E262" i="35"/>
  <c r="K1038" i="35"/>
  <c r="K864" i="35"/>
  <c r="K848" i="35"/>
  <c r="K840" i="35"/>
  <c r="K826" i="35"/>
  <c r="E801" i="35"/>
  <c r="F801" i="35"/>
  <c r="K801" i="35" s="1"/>
  <c r="K796" i="35"/>
  <c r="E781" i="35"/>
  <c r="F781" i="35"/>
  <c r="K781" i="35" s="1"/>
  <c r="F758" i="35"/>
  <c r="K758" i="35" s="1"/>
  <c r="E758" i="35"/>
  <c r="F746" i="35"/>
  <c r="K746" i="35" s="1"/>
  <c r="E746" i="35"/>
  <c r="F742" i="35"/>
  <c r="K742" i="35" s="1"/>
  <c r="E742" i="35"/>
  <c r="E731" i="35"/>
  <c r="F731" i="35"/>
  <c r="K731" i="35" s="1"/>
  <c r="K633" i="35"/>
  <c r="E620" i="35"/>
  <c r="F620" i="35"/>
  <c r="K620" i="35" s="1"/>
  <c r="F609" i="35"/>
  <c r="K609" i="35" s="1"/>
  <c r="E609" i="35"/>
  <c r="E545" i="35"/>
  <c r="F545" i="35"/>
  <c r="K545" i="35" s="1"/>
  <c r="E526" i="35"/>
  <c r="F526" i="35"/>
  <c r="K526" i="35" s="1"/>
  <c r="E518" i="35"/>
  <c r="F518" i="35"/>
  <c r="K518" i="35" s="1"/>
  <c r="E492" i="35"/>
  <c r="F492" i="35"/>
  <c r="K492" i="35" s="1"/>
  <c r="F450" i="35"/>
  <c r="K450" i="35" s="1"/>
  <c r="E450" i="35"/>
  <c r="K440" i="35"/>
  <c r="E431" i="35"/>
  <c r="F431" i="35"/>
  <c r="K431" i="35" s="1"/>
  <c r="F425" i="35"/>
  <c r="K425" i="35" s="1"/>
  <c r="E425" i="35"/>
  <c r="E414" i="35"/>
  <c r="F414" i="35"/>
  <c r="K414" i="35" s="1"/>
  <c r="E346" i="35"/>
  <c r="F346" i="35"/>
  <c r="K346" i="35" s="1"/>
  <c r="E315" i="35"/>
  <c r="F315" i="35"/>
  <c r="K315" i="35" s="1"/>
  <c r="F309" i="35"/>
  <c r="K309" i="35" s="1"/>
  <c r="E309" i="35"/>
  <c r="E293" i="35"/>
  <c r="F293" i="35"/>
  <c r="K293" i="35" s="1"/>
  <c r="F285" i="35"/>
  <c r="K285" i="35" s="1"/>
  <c r="E285" i="35"/>
  <c r="K1146" i="35"/>
  <c r="K1112" i="35"/>
  <c r="K1087" i="35"/>
  <c r="K1024" i="35"/>
  <c r="K954" i="35"/>
  <c r="F788" i="35"/>
  <c r="K788" i="35" s="1"/>
  <c r="E788" i="35"/>
  <c r="F754" i="35"/>
  <c r="K754" i="35" s="1"/>
  <c r="E754" i="35"/>
  <c r="E747" i="35"/>
  <c r="F747" i="35"/>
  <c r="K747" i="35" s="1"/>
  <c r="E743" i="35"/>
  <c r="F743" i="35"/>
  <c r="K743" i="35" s="1"/>
  <c r="E732" i="35"/>
  <c r="F732" i="35"/>
  <c r="K732" i="35" s="1"/>
  <c r="E713" i="35"/>
  <c r="F713" i="35"/>
  <c r="K713" i="35" s="1"/>
  <c r="E681" i="35"/>
  <c r="F681" i="35"/>
  <c r="K681" i="35" s="1"/>
  <c r="F658" i="35"/>
  <c r="K658" i="35" s="1"/>
  <c r="F647" i="35"/>
  <c r="K647" i="35" s="1"/>
  <c r="F559" i="35"/>
  <c r="K559" i="35" s="1"/>
  <c r="E559" i="35"/>
  <c r="F521" i="35"/>
  <c r="K521" i="35" s="1"/>
  <c r="E521" i="35"/>
  <c r="K503" i="35"/>
  <c r="E481" i="35"/>
  <c r="F481" i="35"/>
  <c r="K481" i="35" s="1"/>
  <c r="K436" i="35"/>
  <c r="E422" i="35"/>
  <c r="F422" i="35"/>
  <c r="K422" i="35" s="1"/>
  <c r="E392" i="35"/>
  <c r="F392" i="35"/>
  <c r="K392" i="35" s="1"/>
  <c r="F381" i="35"/>
  <c r="K381" i="35" s="1"/>
  <c r="E381" i="35"/>
  <c r="K802" i="35"/>
  <c r="E429" i="35"/>
  <c r="E426" i="35"/>
  <c r="F418" i="35"/>
  <c r="K418" i="35" s="1"/>
  <c r="E415" i="35"/>
  <c r="E411" i="35"/>
  <c r="F408" i="35"/>
  <c r="K408" i="35" s="1"/>
  <c r="F406" i="35"/>
  <c r="K406" i="35" s="1"/>
  <c r="F352" i="35"/>
  <c r="K352" i="35" s="1"/>
  <c r="E352" i="35"/>
  <c r="F348" i="35"/>
  <c r="K348" i="35" s="1"/>
  <c r="E348" i="35"/>
  <c r="K338" i="35"/>
  <c r="F304" i="35"/>
  <c r="K304" i="35" s="1"/>
  <c r="E304" i="35"/>
  <c r="F277" i="35"/>
  <c r="K277" i="35" s="1"/>
  <c r="E277" i="35"/>
  <c r="K259" i="35"/>
  <c r="F243" i="35"/>
  <c r="K243" i="35" s="1"/>
  <c r="E243" i="35"/>
  <c r="K233" i="35"/>
  <c r="F215" i="35"/>
  <c r="K215" i="35" s="1"/>
  <c r="E215" i="35"/>
  <c r="E144" i="35"/>
  <c r="F144" i="35"/>
  <c r="K144" i="35" s="1"/>
  <c r="K60" i="35"/>
  <c r="K748" i="35"/>
  <c r="K738" i="35"/>
  <c r="K415" i="35"/>
  <c r="E324" i="35"/>
  <c r="F324" i="35"/>
  <c r="K324" i="35" s="1"/>
  <c r="E280" i="35"/>
  <c r="F280" i="35"/>
  <c r="K280" i="35" s="1"/>
  <c r="E272" i="35"/>
  <c r="F272" i="35"/>
  <c r="K272" i="35" s="1"/>
  <c r="E236" i="35"/>
  <c r="F236" i="35"/>
  <c r="K236" i="35" s="1"/>
  <c r="E230" i="35"/>
  <c r="F230" i="35"/>
  <c r="K230" i="35" s="1"/>
  <c r="E226" i="35"/>
  <c r="F226" i="35"/>
  <c r="K226" i="35" s="1"/>
  <c r="F209" i="35"/>
  <c r="K209" i="35" s="1"/>
  <c r="E209" i="35"/>
  <c r="F204" i="35"/>
  <c r="K204" i="35" s="1"/>
  <c r="E204" i="35"/>
  <c r="E174" i="35"/>
  <c r="F174" i="35"/>
  <c r="K174" i="35" s="1"/>
  <c r="E138" i="35"/>
  <c r="F138" i="35"/>
  <c r="K138" i="35" s="1"/>
  <c r="E128" i="35"/>
  <c r="F128" i="35"/>
  <c r="K128" i="35" s="1"/>
  <c r="E89" i="35"/>
  <c r="F89" i="35"/>
  <c r="K89" i="35" s="1"/>
  <c r="E70" i="35"/>
  <c r="F70" i="35"/>
  <c r="K70" i="35" s="1"/>
  <c r="E325" i="35"/>
  <c r="F325" i="35"/>
  <c r="K325" i="35" s="1"/>
  <c r="E319" i="35"/>
  <c r="F319" i="35"/>
  <c r="K319" i="35" s="1"/>
  <c r="F314" i="35"/>
  <c r="K314" i="35" s="1"/>
  <c r="E314" i="35"/>
  <c r="F308" i="35"/>
  <c r="K308" i="35" s="1"/>
  <c r="E308" i="35"/>
  <c r="F273" i="35"/>
  <c r="K273" i="35" s="1"/>
  <c r="E273" i="35"/>
  <c r="F237" i="35"/>
  <c r="K237" i="35" s="1"/>
  <c r="E237" i="35"/>
  <c r="F231" i="35"/>
  <c r="K231" i="35" s="1"/>
  <c r="E231" i="35"/>
  <c r="F175" i="35"/>
  <c r="K175" i="35" s="1"/>
  <c r="E175" i="35"/>
  <c r="E152" i="35"/>
  <c r="F152" i="35"/>
  <c r="K152" i="35" s="1"/>
  <c r="F129" i="35"/>
  <c r="K129" i="35" s="1"/>
  <c r="E129" i="35"/>
  <c r="E73" i="35"/>
  <c r="F73" i="35"/>
  <c r="K73" i="35" s="1"/>
  <c r="E65" i="35"/>
  <c r="F65" i="35"/>
  <c r="K65" i="35" s="1"/>
  <c r="K110" i="35"/>
  <c r="K59" i="35"/>
  <c r="K362" i="35"/>
  <c r="K247" i="35"/>
  <c r="F134" i="35"/>
  <c r="K134" i="35" s="1"/>
  <c r="F126" i="35"/>
  <c r="K126" i="35" s="1"/>
  <c r="F103" i="35"/>
  <c r="K103" i="35" s="1"/>
  <c r="K97" i="35"/>
  <c r="K94" i="35"/>
  <c r="K72" i="35"/>
  <c r="F67" i="35"/>
  <c r="K67" i="35" s="1"/>
  <c r="F54" i="35"/>
  <c r="K54" i="35" s="1"/>
  <c r="F43" i="35"/>
  <c r="K43" i="35" s="1"/>
  <c r="K29" i="35"/>
  <c r="F26" i="35"/>
  <c r="K26" i="35" s="1"/>
  <c r="K225" i="35"/>
  <c r="F132" i="35"/>
  <c r="K132" i="35" s="1"/>
  <c r="E116" i="35"/>
  <c r="F114" i="35"/>
  <c r="K114" i="35" s="1"/>
  <c r="E109" i="35"/>
  <c r="F108" i="35"/>
  <c r="K108" i="35" s="1"/>
  <c r="K90" i="35"/>
  <c r="K66" i="35"/>
  <c r="K1271" i="35"/>
  <c r="K1183" i="35"/>
  <c r="F846" i="35"/>
  <c r="K846" i="35" s="1"/>
  <c r="E846" i="35"/>
  <c r="F834" i="35"/>
  <c r="K834" i="35" s="1"/>
  <c r="E834" i="35"/>
  <c r="E741" i="35"/>
  <c r="F741" i="35"/>
  <c r="K741" i="35" s="1"/>
  <c r="E721" i="35"/>
  <c r="F721" i="35"/>
  <c r="K721" i="35" s="1"/>
  <c r="F151" i="35"/>
  <c r="K151" i="35" s="1"/>
  <c r="E151" i="35"/>
  <c r="E142" i="35"/>
  <c r="F142" i="35"/>
  <c r="K142" i="35" s="1"/>
  <c r="K1475" i="35"/>
  <c r="K1467" i="35"/>
  <c r="F1464" i="35"/>
  <c r="K1464" i="35" s="1"/>
  <c r="F1456" i="35"/>
  <c r="K1456" i="35" s="1"/>
  <c r="K1163" i="35"/>
  <c r="K1159" i="35"/>
  <c r="F1138" i="35"/>
  <c r="K1138" i="35" s="1"/>
  <c r="F1135" i="35"/>
  <c r="K1135" i="35" s="1"/>
  <c r="E1135" i="35"/>
  <c r="F1118" i="35"/>
  <c r="K1118" i="35" s="1"/>
  <c r="F1098" i="35"/>
  <c r="K1098" i="35" s="1"/>
  <c r="E1064" i="35"/>
  <c r="F1064" i="35"/>
  <c r="K1064" i="35" s="1"/>
  <c r="E1060" i="35"/>
  <c r="F1060" i="35"/>
  <c r="K1060" i="35" s="1"/>
  <c r="F1053" i="35"/>
  <c r="K1053" i="35" s="1"/>
  <c r="E1053" i="35"/>
  <c r="F1040" i="35"/>
  <c r="K1040" i="35" s="1"/>
  <c r="E1040" i="35"/>
  <c r="F1036" i="35"/>
  <c r="K1036" i="35" s="1"/>
  <c r="E1036" i="35"/>
  <c r="F1030" i="35"/>
  <c r="K1030" i="35" s="1"/>
  <c r="E1030" i="35"/>
  <c r="E1011" i="35"/>
  <c r="F1011" i="35"/>
  <c r="K1011" i="35" s="1"/>
  <c r="F1002" i="35"/>
  <c r="K1002" i="35" s="1"/>
  <c r="E1002" i="35"/>
  <c r="F994" i="35"/>
  <c r="K994" i="35" s="1"/>
  <c r="E994" i="35"/>
  <c r="E989" i="35"/>
  <c r="F989" i="35"/>
  <c r="K989" i="35" s="1"/>
  <c r="F984" i="35"/>
  <c r="K984" i="35" s="1"/>
  <c r="E984" i="35"/>
  <c r="E978" i="35"/>
  <c r="F978" i="35"/>
  <c r="K978" i="35" s="1"/>
  <c r="E947" i="35"/>
  <c r="F947" i="35"/>
  <c r="K947" i="35" s="1"/>
  <c r="E881" i="35"/>
  <c r="F881" i="35"/>
  <c r="K881" i="35" s="1"/>
  <c r="F878" i="35"/>
  <c r="K878" i="35" s="1"/>
  <c r="E878" i="35"/>
  <c r="E847" i="35"/>
  <c r="F847" i="35"/>
  <c r="K847" i="35" s="1"/>
  <c r="F792" i="35"/>
  <c r="K792" i="35" s="1"/>
  <c r="E792" i="35"/>
  <c r="E787" i="35"/>
  <c r="F787" i="35"/>
  <c r="K787" i="35" s="1"/>
  <c r="E783" i="35"/>
  <c r="F783" i="35"/>
  <c r="K783" i="35" s="1"/>
  <c r="E775" i="35"/>
  <c r="F775" i="35"/>
  <c r="K775" i="35" s="1"/>
  <c r="E753" i="35"/>
  <c r="F753" i="35"/>
  <c r="K753" i="35" s="1"/>
  <c r="E725" i="35"/>
  <c r="F725" i="35"/>
  <c r="K725" i="35" s="1"/>
  <c r="E653" i="35"/>
  <c r="F653" i="35"/>
  <c r="K653" i="35" s="1"/>
  <c r="F617" i="35"/>
  <c r="K617" i="35" s="1"/>
  <c r="E617" i="35"/>
  <c r="E508" i="35"/>
  <c r="F508" i="35"/>
  <c r="K508" i="35" s="1"/>
  <c r="F1097" i="35"/>
  <c r="K1097" i="35" s="1"/>
  <c r="E1097" i="35"/>
  <c r="E975" i="35"/>
  <c r="F975" i="35"/>
  <c r="K975" i="35" s="1"/>
  <c r="F946" i="35"/>
  <c r="K946" i="35" s="1"/>
  <c r="E946" i="35"/>
  <c r="E941" i="35"/>
  <c r="F941" i="35"/>
  <c r="K941" i="35" s="1"/>
  <c r="E931" i="35"/>
  <c r="F931" i="35"/>
  <c r="K931" i="35" s="1"/>
  <c r="F275" i="35"/>
  <c r="K275" i="35" s="1"/>
  <c r="E275" i="35"/>
  <c r="F137" i="35"/>
  <c r="K137" i="35" s="1"/>
  <c r="E137" i="35"/>
  <c r="F1450" i="35"/>
  <c r="K1450" i="35" s="1"/>
  <c r="F1426" i="35"/>
  <c r="K1426" i="35" s="1"/>
  <c r="K1417" i="35"/>
  <c r="F1412" i="35"/>
  <c r="K1412" i="35" s="1"/>
  <c r="F1406" i="35"/>
  <c r="K1406" i="35" s="1"/>
  <c r="K1379" i="35"/>
  <c r="K1373" i="35"/>
  <c r="F1368" i="35"/>
  <c r="K1368" i="35" s="1"/>
  <c r="F1362" i="35"/>
  <c r="K1362" i="35" s="1"/>
  <c r="K1343" i="35"/>
  <c r="F1338" i="35"/>
  <c r="K1338" i="35" s="1"/>
  <c r="K1329" i="35"/>
  <c r="F1324" i="35"/>
  <c r="K1324" i="35" s="1"/>
  <c r="F1318" i="35"/>
  <c r="K1318" i="35" s="1"/>
  <c r="K1291" i="35"/>
  <c r="K1255" i="35"/>
  <c r="K1251" i="35"/>
  <c r="K1247" i="35"/>
  <c r="F1220" i="35"/>
  <c r="K1220" i="35" s="1"/>
  <c r="K1207" i="35"/>
  <c r="K1203" i="35"/>
  <c r="F1176" i="35"/>
  <c r="K1176" i="35" s="1"/>
  <c r="F1172" i="35"/>
  <c r="K1172" i="35" s="1"/>
  <c r="F1544" i="35"/>
  <c r="K1544" i="35" s="1"/>
  <c r="F1476" i="35"/>
  <c r="K1476" i="35" s="1"/>
  <c r="E1470" i="35"/>
  <c r="F1468" i="35"/>
  <c r="K1468" i="35" s="1"/>
  <c r="F1462" i="35"/>
  <c r="K1462" i="35" s="1"/>
  <c r="F1448" i="35"/>
  <c r="K1448" i="35" s="1"/>
  <c r="E1441" i="35"/>
  <c r="F1440" i="35"/>
  <c r="K1440" i="35" s="1"/>
  <c r="K1437" i="35"/>
  <c r="F1432" i="35"/>
  <c r="K1432" i="35" s="1"/>
  <c r="F1424" i="35"/>
  <c r="K1424" i="35" s="1"/>
  <c r="E1420" i="35"/>
  <c r="F1418" i="35"/>
  <c r="K1418" i="35" s="1"/>
  <c r="F1404" i="35"/>
  <c r="K1404" i="35" s="1"/>
  <c r="E1397" i="35"/>
  <c r="F1396" i="35"/>
  <c r="K1396" i="35" s="1"/>
  <c r="F1388" i="35"/>
  <c r="K1388" i="35" s="1"/>
  <c r="E1382" i="35"/>
  <c r="F1380" i="35"/>
  <c r="K1380" i="35" s="1"/>
  <c r="E1376" i="35"/>
  <c r="F1374" i="35"/>
  <c r="K1374" i="35" s="1"/>
  <c r="F1360" i="35"/>
  <c r="K1360" i="35" s="1"/>
  <c r="E1353" i="35"/>
  <c r="F1352" i="35"/>
  <c r="K1352" i="35" s="1"/>
  <c r="K1349" i="35"/>
  <c r="F1344" i="35"/>
  <c r="K1344" i="35" s="1"/>
  <c r="F1336" i="35"/>
  <c r="K1336" i="35" s="1"/>
  <c r="E1332" i="35"/>
  <c r="F1330" i="35"/>
  <c r="K1330" i="35" s="1"/>
  <c r="F1316" i="35"/>
  <c r="K1316" i="35" s="1"/>
  <c r="E1309" i="35"/>
  <c r="F1308" i="35"/>
  <c r="K1308" i="35" s="1"/>
  <c r="F1300" i="35"/>
  <c r="K1300" i="35" s="1"/>
  <c r="E1297" i="35"/>
  <c r="E1293" i="35"/>
  <c r="F1288" i="35"/>
  <c r="K1288" i="35" s="1"/>
  <c r="F1284" i="35"/>
  <c r="K1284" i="35" s="1"/>
  <c r="K1283" i="35"/>
  <c r="F1280" i="35"/>
  <c r="K1280" i="35" s="1"/>
  <c r="F1276" i="35"/>
  <c r="K1276" i="35" s="1"/>
  <c r="F1272" i="35"/>
  <c r="K1272" i="35" s="1"/>
  <c r="E1264" i="35"/>
  <c r="E1260" i="35"/>
  <c r="E1253" i="35"/>
  <c r="E1249" i="35"/>
  <c r="F1244" i="35"/>
  <c r="K1244" i="35" s="1"/>
  <c r="K1243" i="35"/>
  <c r="F1240" i="35"/>
  <c r="K1240" i="35" s="1"/>
  <c r="K1239" i="35"/>
  <c r="F1236" i="35"/>
  <c r="K1236" i="35" s="1"/>
  <c r="F1232" i="35"/>
  <c r="K1232" i="35" s="1"/>
  <c r="F1228" i="35"/>
  <c r="K1228" i="35" s="1"/>
  <c r="E1216" i="35"/>
  <c r="E1209" i="35"/>
  <c r="E1205" i="35"/>
  <c r="F1200" i="35"/>
  <c r="K1200" i="35" s="1"/>
  <c r="K1199" i="35"/>
  <c r="F1196" i="35"/>
  <c r="K1196" i="35" s="1"/>
  <c r="K1195" i="35"/>
  <c r="F1192" i="35"/>
  <c r="K1192" i="35" s="1"/>
  <c r="F1188" i="35"/>
  <c r="K1188" i="35" s="1"/>
  <c r="F1184" i="35"/>
  <c r="K1184" i="35" s="1"/>
  <c r="E1165" i="35"/>
  <c r="E1161" i="35"/>
  <c r="F1142" i="35"/>
  <c r="K1142" i="35" s="1"/>
  <c r="F1133" i="35"/>
  <c r="K1133" i="35" s="1"/>
  <c r="E1129" i="35"/>
  <c r="F1129" i="35"/>
  <c r="K1129" i="35" s="1"/>
  <c r="E1122" i="35"/>
  <c r="E1121" i="35"/>
  <c r="E1117" i="35"/>
  <c r="F1115" i="35"/>
  <c r="K1115" i="35" s="1"/>
  <c r="E1112" i="35"/>
  <c r="E1111" i="35"/>
  <c r="E1104" i="35"/>
  <c r="F1068" i="35"/>
  <c r="K1068" i="35" s="1"/>
  <c r="F1050" i="35"/>
  <c r="K1050" i="35" s="1"/>
  <c r="E1031" i="35"/>
  <c r="F1031" i="35"/>
  <c r="K1031" i="35" s="1"/>
  <c r="E1023" i="35"/>
  <c r="F1023" i="35"/>
  <c r="K1023" i="35" s="1"/>
  <c r="F990" i="35"/>
  <c r="K990" i="35" s="1"/>
  <c r="E990" i="35"/>
  <c r="E985" i="35"/>
  <c r="F985" i="35"/>
  <c r="K985" i="35" s="1"/>
  <c r="E979" i="35"/>
  <c r="F979" i="35"/>
  <c r="K979" i="35" s="1"/>
  <c r="E913" i="35"/>
  <c r="F913" i="35"/>
  <c r="K913" i="35" s="1"/>
  <c r="E887" i="35"/>
  <c r="F887" i="35"/>
  <c r="K887" i="35" s="1"/>
  <c r="K882" i="35"/>
  <c r="F842" i="35"/>
  <c r="K842" i="35" s="1"/>
  <c r="E842" i="35"/>
  <c r="E829" i="35"/>
  <c r="F829" i="35"/>
  <c r="K829" i="35" s="1"/>
  <c r="E793" i="35"/>
  <c r="F793" i="35"/>
  <c r="K793" i="35" s="1"/>
  <c r="F750" i="35"/>
  <c r="K750" i="35" s="1"/>
  <c r="E750" i="35"/>
  <c r="E737" i="35"/>
  <c r="F737" i="35"/>
  <c r="K737" i="35" s="1"/>
  <c r="E688" i="35"/>
  <c r="F688" i="35"/>
  <c r="K688" i="35" s="1"/>
  <c r="E618" i="35"/>
  <c r="F618" i="35"/>
  <c r="K618" i="35" s="1"/>
  <c r="F603" i="35"/>
  <c r="K603" i="35" s="1"/>
  <c r="E603" i="35"/>
  <c r="F599" i="35"/>
  <c r="K599" i="35" s="1"/>
  <c r="E599" i="35"/>
  <c r="F593" i="35"/>
  <c r="K593" i="35" s="1"/>
  <c r="E593" i="35"/>
  <c r="E570" i="35"/>
  <c r="F570" i="35"/>
  <c r="K570" i="35" s="1"/>
  <c r="F565" i="35"/>
  <c r="K565" i="35" s="1"/>
  <c r="E565" i="35"/>
  <c r="E560" i="35"/>
  <c r="F560" i="35"/>
  <c r="K560" i="35" s="1"/>
  <c r="F555" i="35"/>
  <c r="K555" i="35" s="1"/>
  <c r="E555" i="35"/>
  <c r="E549" i="35"/>
  <c r="F549" i="35"/>
  <c r="K549" i="35" s="1"/>
  <c r="E522" i="35"/>
  <c r="F522" i="35"/>
  <c r="K522" i="35" s="1"/>
  <c r="F1067" i="35"/>
  <c r="K1067" i="35" s="1"/>
  <c r="E1067" i="35"/>
  <c r="F1063" i="35"/>
  <c r="K1063" i="35" s="1"/>
  <c r="E1063" i="35"/>
  <c r="F1049" i="35"/>
  <c r="K1049" i="35" s="1"/>
  <c r="E1049" i="35"/>
  <c r="E1039" i="35"/>
  <c r="F1039" i="35"/>
  <c r="K1039" i="35" s="1"/>
  <c r="E937" i="35"/>
  <c r="F937" i="35"/>
  <c r="K937" i="35" s="1"/>
  <c r="E889" i="35"/>
  <c r="F889" i="35"/>
  <c r="K889" i="35" s="1"/>
  <c r="E757" i="35"/>
  <c r="F757" i="35"/>
  <c r="K757" i="35" s="1"/>
  <c r="E437" i="35"/>
  <c r="F437" i="35"/>
  <c r="K437" i="35" s="1"/>
  <c r="F153" i="35"/>
  <c r="K153" i="35" s="1"/>
  <c r="E153" i="35"/>
  <c r="K1508" i="35"/>
  <c r="K1461" i="35"/>
  <c r="K1447" i="35"/>
  <c r="K1431" i="35"/>
  <c r="K1423" i="35"/>
  <c r="K1403" i="35"/>
  <c r="K1387" i="35"/>
  <c r="K1359" i="35"/>
  <c r="K1335" i="35"/>
  <c r="K1315" i="35"/>
  <c r="K1299" i="35"/>
  <c r="K1295" i="35"/>
  <c r="K1211" i="35"/>
  <c r="K1167" i="35"/>
  <c r="E1475" i="35"/>
  <c r="K1471" i="35"/>
  <c r="E1467" i="35"/>
  <c r="K1465" i="35"/>
  <c r="E1461" i="35"/>
  <c r="K1457" i="35"/>
  <c r="K1451" i="35"/>
  <c r="E1447" i="35"/>
  <c r="F1438" i="35"/>
  <c r="K1438" i="35" s="1"/>
  <c r="E1431" i="35"/>
  <c r="K1427" i="35"/>
  <c r="E1423" i="35"/>
  <c r="K1421" i="35"/>
  <c r="E1417" i="35"/>
  <c r="K1407" i="35"/>
  <c r="E1403" i="35"/>
  <c r="F1394" i="35"/>
  <c r="K1394" i="35" s="1"/>
  <c r="E1387" i="35"/>
  <c r="K1383" i="35"/>
  <c r="E1379" i="35"/>
  <c r="E1373" i="35"/>
  <c r="K1369" i="35"/>
  <c r="K1363" i="35"/>
  <c r="E1359" i="35"/>
  <c r="F1350" i="35"/>
  <c r="K1350" i="35" s="1"/>
  <c r="E1343" i="35"/>
  <c r="K1339" i="35"/>
  <c r="E1335" i="35"/>
  <c r="K1333" i="35"/>
  <c r="E1329" i="35"/>
  <c r="E1315" i="35"/>
  <c r="F1306" i="35"/>
  <c r="K1306" i="35" s="1"/>
  <c r="E1299" i="35"/>
  <c r="E1295" i="35"/>
  <c r="E1291" i="35"/>
  <c r="K1289" i="35"/>
  <c r="K1285" i="35"/>
  <c r="K1281" i="35"/>
  <c r="E1255" i="35"/>
  <c r="E1251" i="35"/>
  <c r="E1247" i="35"/>
  <c r="K1245" i="35"/>
  <c r="K1241" i="35"/>
  <c r="K1237" i="35"/>
  <c r="E1211" i="35"/>
  <c r="E1207" i="35"/>
  <c r="E1203" i="35"/>
  <c r="K1197" i="35"/>
  <c r="K1193" i="35"/>
  <c r="E1167" i="35"/>
  <c r="E1163" i="35"/>
  <c r="E1159" i="35"/>
  <c r="K1121" i="35"/>
  <c r="K1111" i="35"/>
  <c r="E1093" i="35"/>
  <c r="E1088" i="35"/>
  <c r="E1087" i="35"/>
  <c r="F1057" i="35"/>
  <c r="K1057" i="35" s="1"/>
  <c r="E1057" i="35"/>
  <c r="F1032" i="35"/>
  <c r="K1032" i="35" s="1"/>
  <c r="E1032" i="35"/>
  <c r="F998" i="35"/>
  <c r="K998" i="35" s="1"/>
  <c r="E998" i="35"/>
  <c r="E934" i="35"/>
  <c r="F934" i="35"/>
  <c r="K934" i="35" s="1"/>
  <c r="K888" i="35"/>
  <c r="E875" i="35"/>
  <c r="F875" i="35"/>
  <c r="K875" i="35" s="1"/>
  <c r="E853" i="35"/>
  <c r="F853" i="35"/>
  <c r="K853" i="35" s="1"/>
  <c r="E843" i="35"/>
  <c r="F843" i="35"/>
  <c r="K843" i="35" s="1"/>
  <c r="E819" i="35"/>
  <c r="F819" i="35"/>
  <c r="K819" i="35" s="1"/>
  <c r="E779" i="35"/>
  <c r="F779" i="35"/>
  <c r="K779" i="35" s="1"/>
  <c r="E761" i="35"/>
  <c r="F761" i="35"/>
  <c r="K761" i="35" s="1"/>
  <c r="E716" i="35"/>
  <c r="F716" i="35"/>
  <c r="K716" i="35" s="1"/>
  <c r="E643" i="35"/>
  <c r="F643" i="35"/>
  <c r="K643" i="35" s="1"/>
  <c r="E624" i="35"/>
  <c r="F624" i="35"/>
  <c r="K624" i="35" s="1"/>
  <c r="E604" i="35"/>
  <c r="F604" i="35"/>
  <c r="K604" i="35" s="1"/>
  <c r="K940" i="35"/>
  <c r="K918" i="35"/>
  <c r="K912" i="35"/>
  <c r="K910" i="35"/>
  <c r="K904" i="35"/>
  <c r="K898" i="35"/>
  <c r="K886" i="35"/>
  <c r="K880" i="35"/>
  <c r="K838" i="35"/>
  <c r="K786" i="35"/>
  <c r="K739" i="35"/>
  <c r="E706" i="35"/>
  <c r="F706" i="35"/>
  <c r="K706" i="35" s="1"/>
  <c r="E664" i="35"/>
  <c r="F664" i="35"/>
  <c r="K664" i="35" s="1"/>
  <c r="E657" i="35"/>
  <c r="F657" i="35"/>
  <c r="K657" i="35" s="1"/>
  <c r="E614" i="35"/>
  <c r="F614" i="35"/>
  <c r="K614" i="35" s="1"/>
  <c r="F607" i="35"/>
  <c r="K607" i="35" s="1"/>
  <c r="E607" i="35"/>
  <c r="E600" i="35"/>
  <c r="F600" i="35"/>
  <c r="K600" i="35" s="1"/>
  <c r="E594" i="35"/>
  <c r="F594" i="35"/>
  <c r="K594" i="35" s="1"/>
  <c r="E590" i="35"/>
  <c r="F590" i="35"/>
  <c r="K590" i="35" s="1"/>
  <c r="E464" i="35"/>
  <c r="F464" i="35"/>
  <c r="K464" i="35" s="1"/>
  <c r="E382" i="35"/>
  <c r="F382" i="35"/>
  <c r="K382" i="35" s="1"/>
  <c r="K1117" i="35"/>
  <c r="K1043" i="35"/>
  <c r="F967" i="35"/>
  <c r="K967" i="35" s="1"/>
  <c r="K936" i="35"/>
  <c r="F933" i="35"/>
  <c r="K933" i="35" s="1"/>
  <c r="K926" i="35"/>
  <c r="F919" i="35"/>
  <c r="K919" i="35" s="1"/>
  <c r="F899" i="35"/>
  <c r="K899" i="35" s="1"/>
  <c r="F893" i="35"/>
  <c r="K893" i="35" s="1"/>
  <c r="F869" i="35"/>
  <c r="K869" i="35" s="1"/>
  <c r="F865" i="35"/>
  <c r="K865" i="35" s="1"/>
  <c r="F833" i="35"/>
  <c r="K833" i="35" s="1"/>
  <c r="K818" i="35"/>
  <c r="F813" i="35"/>
  <c r="K813" i="35" s="1"/>
  <c r="K782" i="35"/>
  <c r="K778" i="35"/>
  <c r="F749" i="35"/>
  <c r="K749" i="35" s="1"/>
  <c r="F744" i="35"/>
  <c r="K744" i="35" s="1"/>
  <c r="E744" i="35"/>
  <c r="E719" i="35"/>
  <c r="F719" i="35"/>
  <c r="K719" i="35" s="1"/>
  <c r="E702" i="35"/>
  <c r="F702" i="35"/>
  <c r="K702" i="35" s="1"/>
  <c r="E695" i="35"/>
  <c r="F695" i="35"/>
  <c r="K695" i="35" s="1"/>
  <c r="E634" i="35"/>
  <c r="F634" i="35"/>
  <c r="K634" i="35" s="1"/>
  <c r="F515" i="35"/>
  <c r="K515" i="35" s="1"/>
  <c r="E515" i="35"/>
  <c r="E386" i="35"/>
  <c r="F386" i="35"/>
  <c r="K386" i="35" s="1"/>
  <c r="K1028" i="35"/>
  <c r="E958" i="35"/>
  <c r="E954" i="35"/>
  <c r="E950" i="35"/>
  <c r="F945" i="35"/>
  <c r="K945" i="35" s="1"/>
  <c r="E940" i="35"/>
  <c r="K932" i="35"/>
  <c r="F930" i="35"/>
  <c r="K930" i="35" s="1"/>
  <c r="K929" i="35"/>
  <c r="F917" i="35"/>
  <c r="K917" i="35" s="1"/>
  <c r="E912" i="35"/>
  <c r="F911" i="35"/>
  <c r="K911" i="35" s="1"/>
  <c r="F897" i="35"/>
  <c r="K897" i="35" s="1"/>
  <c r="E886" i="35"/>
  <c r="K885" i="35"/>
  <c r="E880" i="35"/>
  <c r="E874" i="35"/>
  <c r="E868" i="35"/>
  <c r="F849" i="35"/>
  <c r="K849" i="35" s="1"/>
  <c r="F845" i="35"/>
  <c r="K845" i="35" s="1"/>
  <c r="F841" i="35"/>
  <c r="K841" i="35" s="1"/>
  <c r="E838" i="35"/>
  <c r="E832" i="35"/>
  <c r="K830" i="35"/>
  <c r="E804" i="35"/>
  <c r="E800" i="35"/>
  <c r="E796" i="35"/>
  <c r="K794" i="35"/>
  <c r="F791" i="35"/>
  <c r="K791" i="35" s="1"/>
  <c r="E786" i="35"/>
  <c r="E748" i="35"/>
  <c r="E739" i="35"/>
  <c r="F727" i="35"/>
  <c r="K727" i="35" s="1"/>
  <c r="F711" i="35"/>
  <c r="K711" i="35" s="1"/>
  <c r="F691" i="35"/>
  <c r="K691" i="35" s="1"/>
  <c r="F682" i="35"/>
  <c r="K682" i="35" s="1"/>
  <c r="E677" i="35"/>
  <c r="F677" i="35"/>
  <c r="K677" i="35" s="1"/>
  <c r="E671" i="35"/>
  <c r="F671" i="35"/>
  <c r="K671" i="35" s="1"/>
  <c r="F627" i="35"/>
  <c r="K627" i="35" s="1"/>
  <c r="E627" i="35"/>
  <c r="K547" i="35"/>
  <c r="E546" i="35"/>
  <c r="F546" i="35"/>
  <c r="K546" i="35" s="1"/>
  <c r="E538" i="35"/>
  <c r="F538" i="35"/>
  <c r="K538" i="35" s="1"/>
  <c r="F529" i="35"/>
  <c r="K529" i="35" s="1"/>
  <c r="E529" i="35"/>
  <c r="E485" i="35"/>
  <c r="F485" i="35"/>
  <c r="K485" i="35" s="1"/>
  <c r="E417" i="35"/>
  <c r="F417" i="35"/>
  <c r="K417" i="35" s="1"/>
  <c r="F571" i="35"/>
  <c r="K571" i="35" s="1"/>
  <c r="E571" i="35"/>
  <c r="E566" i="35"/>
  <c r="F566" i="35"/>
  <c r="K566" i="35" s="1"/>
  <c r="F561" i="35"/>
  <c r="K561" i="35" s="1"/>
  <c r="E561" i="35"/>
  <c r="E556" i="35"/>
  <c r="F556" i="35"/>
  <c r="K556" i="35" s="1"/>
  <c r="E550" i="35"/>
  <c r="F550" i="35"/>
  <c r="K550" i="35" s="1"/>
  <c r="F527" i="35"/>
  <c r="K527" i="35" s="1"/>
  <c r="E527" i="35"/>
  <c r="F523" i="35"/>
  <c r="K523" i="35" s="1"/>
  <c r="E523" i="35"/>
  <c r="F519" i="35"/>
  <c r="K519" i="35" s="1"/>
  <c r="E519" i="35"/>
  <c r="F511" i="35"/>
  <c r="K511" i="35" s="1"/>
  <c r="E511" i="35"/>
  <c r="E502" i="35"/>
  <c r="F502" i="35"/>
  <c r="K502" i="35" s="1"/>
  <c r="E491" i="35"/>
  <c r="F491" i="35"/>
  <c r="K491" i="35" s="1"/>
  <c r="E468" i="35"/>
  <c r="F468" i="35"/>
  <c r="K468" i="35" s="1"/>
  <c r="E458" i="35"/>
  <c r="F458" i="35"/>
  <c r="K458" i="35" s="1"/>
  <c r="F451" i="35"/>
  <c r="K451" i="35" s="1"/>
  <c r="F435" i="35"/>
  <c r="K435" i="35" s="1"/>
  <c r="E435" i="35"/>
  <c r="F427" i="35"/>
  <c r="K427" i="35" s="1"/>
  <c r="F423" i="35"/>
  <c r="K423" i="35" s="1"/>
  <c r="E423" i="35"/>
  <c r="F419" i="35"/>
  <c r="K419" i="35" s="1"/>
  <c r="E419" i="35"/>
  <c r="E393" i="35"/>
  <c r="F393" i="35"/>
  <c r="K393" i="35" s="1"/>
  <c r="E368" i="35"/>
  <c r="F368" i="35"/>
  <c r="K368" i="35" s="1"/>
  <c r="E297" i="35"/>
  <c r="F297" i="35"/>
  <c r="K297" i="35" s="1"/>
  <c r="E206" i="35"/>
  <c r="F206" i="35"/>
  <c r="K206" i="35" s="1"/>
  <c r="K692" i="35"/>
  <c r="K638" i="35"/>
  <c r="K573" i="35"/>
  <c r="E528" i="35"/>
  <c r="F528" i="35"/>
  <c r="K528" i="35" s="1"/>
  <c r="E494" i="35"/>
  <c r="F494" i="35"/>
  <c r="K494" i="35" s="1"/>
  <c r="E486" i="35"/>
  <c r="F486" i="35"/>
  <c r="K486" i="35" s="1"/>
  <c r="E456" i="35"/>
  <c r="F456" i="35"/>
  <c r="K456" i="35" s="1"/>
  <c r="E430" i="35"/>
  <c r="F430" i="35"/>
  <c r="K430" i="35" s="1"/>
  <c r="E376" i="35"/>
  <c r="F376" i="35"/>
  <c r="K376" i="35" s="1"/>
  <c r="E460" i="35"/>
  <c r="F460" i="35"/>
  <c r="K460" i="35" s="1"/>
  <c r="E441" i="35"/>
  <c r="F441" i="35"/>
  <c r="K441" i="35" s="1"/>
  <c r="E402" i="35"/>
  <c r="F402" i="35"/>
  <c r="K402" i="35" s="1"/>
  <c r="E330" i="35"/>
  <c r="F330" i="35"/>
  <c r="K330" i="35" s="1"/>
  <c r="F271" i="35"/>
  <c r="K271" i="35" s="1"/>
  <c r="E271" i="35"/>
  <c r="E260" i="35"/>
  <c r="F260" i="35"/>
  <c r="K260" i="35" s="1"/>
  <c r="E359" i="35"/>
  <c r="F359" i="35"/>
  <c r="K359" i="35" s="1"/>
  <c r="E345" i="35"/>
  <c r="F345" i="35"/>
  <c r="K345" i="35" s="1"/>
  <c r="E302" i="35"/>
  <c r="F302" i="35"/>
  <c r="K302" i="35" s="1"/>
  <c r="F261" i="35"/>
  <c r="K261" i="35" s="1"/>
  <c r="E261" i="35"/>
  <c r="E246" i="35"/>
  <c r="F246" i="35"/>
  <c r="K246" i="35" s="1"/>
  <c r="F224" i="35"/>
  <c r="K224" i="35" s="1"/>
  <c r="E224" i="35"/>
  <c r="E210" i="35"/>
  <c r="F210" i="35"/>
  <c r="K210" i="35" s="1"/>
  <c r="E184" i="35"/>
  <c r="F184" i="35"/>
  <c r="K184" i="35" s="1"/>
  <c r="K507" i="35"/>
  <c r="K429" i="35"/>
  <c r="E420" i="35"/>
  <c r="F420" i="35"/>
  <c r="K420" i="35" s="1"/>
  <c r="E374" i="35"/>
  <c r="F374" i="35"/>
  <c r="K374" i="35" s="1"/>
  <c r="E354" i="35"/>
  <c r="F354" i="35"/>
  <c r="K354" i="35" s="1"/>
  <c r="E343" i="35"/>
  <c r="F343" i="35"/>
  <c r="K343" i="35" s="1"/>
  <c r="F318" i="35"/>
  <c r="K318" i="35" s="1"/>
  <c r="E318" i="35"/>
  <c r="E292" i="35"/>
  <c r="F292" i="35"/>
  <c r="K292" i="35" s="1"/>
  <c r="E284" i="35"/>
  <c r="F284" i="35"/>
  <c r="K284" i="35" s="1"/>
  <c r="F279" i="35"/>
  <c r="K279" i="35" s="1"/>
  <c r="E279" i="35"/>
  <c r="E264" i="35"/>
  <c r="F264" i="35"/>
  <c r="K264" i="35" s="1"/>
  <c r="E248" i="35"/>
  <c r="F248" i="35"/>
  <c r="K248" i="35" s="1"/>
  <c r="E172" i="35"/>
  <c r="F172" i="35"/>
  <c r="K172" i="35" s="1"/>
  <c r="K548" i="35"/>
  <c r="K514" i="35"/>
  <c r="E396" i="35"/>
  <c r="F396" i="35"/>
  <c r="K396" i="35" s="1"/>
  <c r="F385" i="35"/>
  <c r="K385" i="35" s="1"/>
  <c r="E385" i="35"/>
  <c r="F379" i="35"/>
  <c r="K379" i="35" s="1"/>
  <c r="F375" i="35"/>
  <c r="K375" i="35" s="1"/>
  <c r="E375" i="35"/>
  <c r="F363" i="35"/>
  <c r="K363" i="35" s="1"/>
  <c r="F349" i="35"/>
  <c r="K349" i="35" s="1"/>
  <c r="E339" i="35"/>
  <c r="F339" i="35"/>
  <c r="K339" i="35" s="1"/>
  <c r="E328" i="35"/>
  <c r="F328" i="35"/>
  <c r="K328" i="35" s="1"/>
  <c r="F194" i="35"/>
  <c r="K194" i="35" s="1"/>
  <c r="E194" i="35"/>
  <c r="E176" i="35"/>
  <c r="F176" i="35"/>
  <c r="K176" i="35" s="1"/>
  <c r="K283" i="35"/>
  <c r="K253" i="35"/>
  <c r="K239" i="35"/>
  <c r="E220" i="35"/>
  <c r="F220" i="35"/>
  <c r="K220" i="35" s="1"/>
  <c r="E216" i="35"/>
  <c r="F216" i="35"/>
  <c r="K216" i="35" s="1"/>
  <c r="F195" i="35"/>
  <c r="K195" i="35" s="1"/>
  <c r="E195" i="35"/>
  <c r="F173" i="35"/>
  <c r="K173" i="35" s="1"/>
  <c r="E173" i="35"/>
  <c r="K169" i="35"/>
  <c r="F154" i="35"/>
  <c r="K154" i="35" s="1"/>
  <c r="E154" i="35"/>
  <c r="F131" i="35"/>
  <c r="K131" i="35" s="1"/>
  <c r="E131" i="35"/>
  <c r="K24" i="35"/>
  <c r="K411" i="35"/>
  <c r="K295" i="35"/>
  <c r="K287" i="35"/>
  <c r="K269" i="35"/>
  <c r="F266" i="35"/>
  <c r="K266" i="35" s="1"/>
  <c r="F258" i="35"/>
  <c r="K258" i="35" s="1"/>
  <c r="F232" i="35"/>
  <c r="K232" i="35" s="1"/>
  <c r="F221" i="35"/>
  <c r="K221" i="35" s="1"/>
  <c r="E221" i="35"/>
  <c r="E202" i="35"/>
  <c r="F202" i="35"/>
  <c r="K202" i="35" s="1"/>
  <c r="E200" i="35"/>
  <c r="F200" i="35"/>
  <c r="K200" i="35" s="1"/>
  <c r="E192" i="35"/>
  <c r="F192" i="35"/>
  <c r="K192" i="35" s="1"/>
  <c r="F178" i="35"/>
  <c r="K178" i="35" s="1"/>
  <c r="E178" i="35"/>
  <c r="F159" i="35"/>
  <c r="K159" i="35" s="1"/>
  <c r="E159" i="35"/>
  <c r="F155" i="35"/>
  <c r="K155" i="35" s="1"/>
  <c r="E155" i="35"/>
  <c r="F149" i="35"/>
  <c r="K149" i="35" s="1"/>
  <c r="E149" i="35"/>
  <c r="F147" i="35"/>
  <c r="K147" i="35" s="1"/>
  <c r="E147" i="35"/>
  <c r="K84" i="35"/>
  <c r="F310" i="35"/>
  <c r="K310" i="35" s="1"/>
  <c r="F288" i="35"/>
  <c r="K288" i="35" s="1"/>
  <c r="E283" i="35"/>
  <c r="F274" i="35"/>
  <c r="K274" i="35" s="1"/>
  <c r="F270" i="35"/>
  <c r="K270" i="35" s="1"/>
  <c r="E263" i="35"/>
  <c r="E255" i="35"/>
  <c r="F254" i="35"/>
  <c r="K254" i="35" s="1"/>
  <c r="F244" i="35"/>
  <c r="K244" i="35" s="1"/>
  <c r="E241" i="35"/>
  <c r="F240" i="35"/>
  <c r="K240" i="35" s="1"/>
  <c r="E225" i="35"/>
  <c r="F218" i="35"/>
  <c r="K218" i="35" s="1"/>
  <c r="E218" i="35"/>
  <c r="F208" i="35"/>
  <c r="K208" i="35" s="1"/>
  <c r="F205" i="35"/>
  <c r="K205" i="35" s="1"/>
  <c r="E205" i="35"/>
  <c r="F203" i="35"/>
  <c r="K203" i="35" s="1"/>
  <c r="E203" i="35"/>
  <c r="F189" i="35"/>
  <c r="K189" i="35" s="1"/>
  <c r="E189" i="35"/>
  <c r="K188" i="35"/>
  <c r="F165" i="35"/>
  <c r="K165" i="35" s="1"/>
  <c r="E165" i="35"/>
  <c r="F150" i="35"/>
  <c r="K150" i="35" s="1"/>
  <c r="E150" i="35"/>
  <c r="F141" i="35"/>
  <c r="K141" i="35" s="1"/>
  <c r="E141" i="35"/>
  <c r="K140" i="35"/>
  <c r="K136" i="35"/>
  <c r="E136" i="35"/>
  <c r="E130" i="35"/>
  <c r="E110" i="35"/>
  <c r="K98" i="35"/>
  <c r="E97" i="35"/>
  <c r="E94" i="35"/>
  <c r="E90" i="35"/>
  <c r="E84" i="35"/>
  <c r="F78" i="35"/>
  <c r="K78" i="35" s="1"/>
  <c r="F74" i="35"/>
  <c r="K74" i="35" s="1"/>
  <c r="F68" i="35"/>
  <c r="K68" i="35" s="1"/>
  <c r="E59" i="35"/>
  <c r="E53" i="35"/>
  <c r="E44" i="35"/>
  <c r="E29" i="35"/>
  <c r="E24" i="35"/>
  <c r="E15" i="35"/>
  <c r="K125" i="35"/>
  <c r="K119" i="35"/>
  <c r="K111" i="35"/>
  <c r="K96" i="35"/>
  <c r="F88" i="35"/>
  <c r="K88" i="35" s="1"/>
  <c r="K82" i="35"/>
  <c r="F64" i="35"/>
  <c r="K64" i="35" s="1"/>
  <c r="F57" i="35"/>
  <c r="K57" i="35" s="1"/>
  <c r="F49" i="35"/>
  <c r="K49" i="35" s="1"/>
  <c r="F40" i="35"/>
  <c r="K40" i="35" s="1"/>
  <c r="F34" i="35"/>
  <c r="K34" i="35" s="1"/>
  <c r="F20" i="35"/>
  <c r="K20" i="35" s="1"/>
  <c r="K167" i="35"/>
  <c r="K145" i="35"/>
  <c r="E125" i="35"/>
  <c r="E119" i="35"/>
  <c r="F118" i="35"/>
  <c r="K118" i="35" s="1"/>
  <c r="E111" i="35"/>
  <c r="K109" i="35"/>
  <c r="E92" i="35"/>
  <c r="E82" i="35"/>
  <c r="K1470" i="35"/>
  <c r="K1420" i="35"/>
  <c r="K1382" i="35"/>
  <c r="K1376" i="35"/>
  <c r="K1332" i="35"/>
  <c r="K1267" i="35"/>
  <c r="K1263" i="35"/>
  <c r="K1259" i="35"/>
  <c r="K1223" i="35"/>
  <c r="K1219" i="35"/>
  <c r="K1215" i="35"/>
  <c r="K1179" i="35"/>
  <c r="K1175" i="35"/>
  <c r="K1171" i="35"/>
  <c r="K1392" i="35"/>
  <c r="E1134" i="35"/>
  <c r="F1134" i="35"/>
  <c r="K1134" i="35" s="1"/>
  <c r="E1130" i="35"/>
  <c r="F1130" i="35"/>
  <c r="K1130" i="35" s="1"/>
  <c r="E1126" i="35"/>
  <c r="F1126" i="35"/>
  <c r="K1126" i="35" s="1"/>
  <c r="E1085" i="35"/>
  <c r="F1085" i="35"/>
  <c r="K1085" i="35" s="1"/>
  <c r="E1069" i="35"/>
  <c r="F1069" i="35"/>
  <c r="K1069" i="35" s="1"/>
  <c r="F1014" i="35"/>
  <c r="K1014" i="35" s="1"/>
  <c r="E1014" i="35"/>
  <c r="E1008" i="35"/>
  <c r="F1008" i="35"/>
  <c r="K1008" i="35" s="1"/>
  <c r="F970" i="35"/>
  <c r="K970" i="35" s="1"/>
  <c r="E970" i="35"/>
  <c r="E964" i="35"/>
  <c r="F964" i="35"/>
  <c r="K964" i="35" s="1"/>
  <c r="K1534" i="35"/>
  <c r="K10" i="35"/>
  <c r="E1528" i="35"/>
  <c r="F1523" i="35"/>
  <c r="K1523" i="35" s="1"/>
  <c r="F1479" i="35"/>
  <c r="K1479" i="35" s="1"/>
  <c r="F1473" i="35"/>
  <c r="K1473" i="35" s="1"/>
  <c r="F1469" i="35"/>
  <c r="K1469" i="35" s="1"/>
  <c r="F1463" i="35"/>
  <c r="K1463" i="35" s="1"/>
  <c r="F1459" i="35"/>
  <c r="K1459" i="35" s="1"/>
  <c r="F1453" i="35"/>
  <c r="K1453" i="35" s="1"/>
  <c r="F1449" i="35"/>
  <c r="K1449" i="35" s="1"/>
  <c r="F1445" i="35"/>
  <c r="K1445" i="35" s="1"/>
  <c r="F1443" i="35"/>
  <c r="K1443" i="35" s="1"/>
  <c r="F1439" i="35"/>
  <c r="K1439" i="35" s="1"/>
  <c r="F1435" i="35"/>
  <c r="K1435" i="35" s="1"/>
  <c r="F1429" i="35"/>
  <c r="K1429" i="35" s="1"/>
  <c r="F1425" i="35"/>
  <c r="K1425" i="35" s="1"/>
  <c r="F1419" i="35"/>
  <c r="K1419" i="35" s="1"/>
  <c r="F1415" i="35"/>
  <c r="K1415" i="35" s="1"/>
  <c r="F1409" i="35"/>
  <c r="K1409" i="35" s="1"/>
  <c r="F1405" i="35"/>
  <c r="K1405" i="35" s="1"/>
  <c r="F1401" i="35"/>
  <c r="K1401" i="35" s="1"/>
  <c r="F1399" i="35"/>
  <c r="K1399" i="35" s="1"/>
  <c r="F1395" i="35"/>
  <c r="K1395" i="35" s="1"/>
  <c r="F1391" i="35"/>
  <c r="K1391" i="35" s="1"/>
  <c r="F1385" i="35"/>
  <c r="K1385" i="35" s="1"/>
  <c r="F1381" i="35"/>
  <c r="K1381" i="35" s="1"/>
  <c r="F1375" i="35"/>
  <c r="K1375" i="35" s="1"/>
  <c r="F1371" i="35"/>
  <c r="K1371" i="35" s="1"/>
  <c r="F1365" i="35"/>
  <c r="K1365" i="35" s="1"/>
  <c r="F1361" i="35"/>
  <c r="K1361" i="35" s="1"/>
  <c r="F1357" i="35"/>
  <c r="K1357" i="35" s="1"/>
  <c r="F1355" i="35"/>
  <c r="K1355" i="35" s="1"/>
  <c r="F1351" i="35"/>
  <c r="K1351" i="35" s="1"/>
  <c r="F1347" i="35"/>
  <c r="K1347" i="35" s="1"/>
  <c r="F1341" i="35"/>
  <c r="K1341" i="35" s="1"/>
  <c r="F1337" i="35"/>
  <c r="K1337" i="35" s="1"/>
  <c r="F1331" i="35"/>
  <c r="K1331" i="35" s="1"/>
  <c r="F1327" i="35"/>
  <c r="K1327" i="35" s="1"/>
  <c r="F1321" i="35"/>
  <c r="K1321" i="35" s="1"/>
  <c r="F1317" i="35"/>
  <c r="K1317" i="35" s="1"/>
  <c r="F1313" i="35"/>
  <c r="K1313" i="35" s="1"/>
  <c r="F1311" i="35"/>
  <c r="K1311" i="35" s="1"/>
  <c r="F1307" i="35"/>
  <c r="K1307" i="35" s="1"/>
  <c r="F1303" i="35"/>
  <c r="K1303" i="35" s="1"/>
  <c r="F1296" i="35"/>
  <c r="K1296" i="35" s="1"/>
  <c r="F1292" i="35"/>
  <c r="K1292" i="35" s="1"/>
  <c r="F1286" i="35"/>
  <c r="K1286" i="35" s="1"/>
  <c r="F1282" i="35"/>
  <c r="K1282" i="35" s="1"/>
  <c r="F1265" i="35"/>
  <c r="K1265" i="35" s="1"/>
  <c r="F1261" i="35"/>
  <c r="K1261" i="35" s="1"/>
  <c r="F1256" i="35"/>
  <c r="K1256" i="35" s="1"/>
  <c r="F1252" i="35"/>
  <c r="K1252" i="35" s="1"/>
  <c r="F1248" i="35"/>
  <c r="K1248" i="35" s="1"/>
  <c r="F1242" i="35"/>
  <c r="K1242" i="35" s="1"/>
  <c r="F1238" i="35"/>
  <c r="K1238" i="35" s="1"/>
  <c r="F1221" i="35"/>
  <c r="K1221" i="35" s="1"/>
  <c r="F1217" i="35"/>
  <c r="K1217" i="35" s="1"/>
  <c r="F1212" i="35"/>
  <c r="K1212" i="35" s="1"/>
  <c r="F1208" i="35"/>
  <c r="K1208" i="35" s="1"/>
  <c r="F1204" i="35"/>
  <c r="K1204" i="35" s="1"/>
  <c r="F1198" i="35"/>
  <c r="K1198" i="35" s="1"/>
  <c r="F1194" i="35"/>
  <c r="K1194" i="35" s="1"/>
  <c r="F1177" i="35"/>
  <c r="K1177" i="35" s="1"/>
  <c r="F1173" i="35"/>
  <c r="K1173" i="35" s="1"/>
  <c r="F1168" i="35"/>
  <c r="K1168" i="35" s="1"/>
  <c r="F1164" i="35"/>
  <c r="K1164" i="35" s="1"/>
  <c r="F1160" i="35"/>
  <c r="K1160" i="35" s="1"/>
  <c r="F1143" i="35"/>
  <c r="K1143" i="35" s="1"/>
  <c r="F1139" i="35"/>
  <c r="K1139" i="35" s="1"/>
  <c r="E1124" i="35"/>
  <c r="F1124" i="35"/>
  <c r="K1124" i="35" s="1"/>
  <c r="E1120" i="35"/>
  <c r="F1120" i="35"/>
  <c r="K1120" i="35" s="1"/>
  <c r="E1116" i="35"/>
  <c r="F1116" i="35"/>
  <c r="K1116" i="35" s="1"/>
  <c r="F1099" i="35"/>
  <c r="K1099" i="35" s="1"/>
  <c r="F1095" i="35"/>
  <c r="K1095" i="35" s="1"/>
  <c r="K1088" i="35"/>
  <c r="E1079" i="35"/>
  <c r="F1079" i="35"/>
  <c r="K1079" i="35" s="1"/>
  <c r="E1065" i="35"/>
  <c r="F1065" i="35"/>
  <c r="K1065" i="35" s="1"/>
  <c r="E1055" i="35"/>
  <c r="F1055" i="35"/>
  <c r="K1055" i="35" s="1"/>
  <c r="E1045" i="35"/>
  <c r="F1045" i="35"/>
  <c r="K1045" i="35" s="1"/>
  <c r="F1010" i="35"/>
  <c r="K1010" i="35" s="1"/>
  <c r="E1010" i="35"/>
  <c r="K986" i="35"/>
  <c r="F966" i="35"/>
  <c r="K966" i="35" s="1"/>
  <c r="E966" i="35"/>
  <c r="K942" i="35"/>
  <c r="E1534" i="35"/>
  <c r="E1489" i="35"/>
  <c r="E1267" i="35"/>
  <c r="E1263" i="35"/>
  <c r="E1259" i="35"/>
  <c r="E1223" i="35"/>
  <c r="E1219" i="35"/>
  <c r="E1215" i="35"/>
  <c r="E1179" i="35"/>
  <c r="E1175" i="35"/>
  <c r="E1171" i="35"/>
  <c r="F1157" i="35"/>
  <c r="K1157" i="35" s="1"/>
  <c r="F1153" i="35"/>
  <c r="K1153" i="35" s="1"/>
  <c r="F1149" i="35"/>
  <c r="K1149" i="35" s="1"/>
  <c r="E1144" i="35"/>
  <c r="F1144" i="35"/>
  <c r="K1144" i="35" s="1"/>
  <c r="E1140" i="35"/>
  <c r="F1140" i="35"/>
  <c r="K1140" i="35" s="1"/>
  <c r="F1113" i="35"/>
  <c r="K1113" i="35" s="1"/>
  <c r="F1109" i="35"/>
  <c r="K1109" i="35" s="1"/>
  <c r="F1105" i="35"/>
  <c r="K1105" i="35" s="1"/>
  <c r="E1100" i="35"/>
  <c r="F1100" i="35"/>
  <c r="K1100" i="35" s="1"/>
  <c r="E1096" i="35"/>
  <c r="F1096" i="35"/>
  <c r="K1096" i="35" s="1"/>
  <c r="K1084" i="35"/>
  <c r="E1075" i="35"/>
  <c r="F1075" i="35"/>
  <c r="K1075" i="35" s="1"/>
  <c r="E1061" i="35"/>
  <c r="F1061" i="35"/>
  <c r="K1061" i="35" s="1"/>
  <c r="E1051" i="35"/>
  <c r="F1051" i="35"/>
  <c r="K1051" i="35" s="1"/>
  <c r="F1006" i="35"/>
  <c r="K1006" i="35" s="1"/>
  <c r="E1006" i="35"/>
  <c r="F962" i="35"/>
  <c r="K962" i="35" s="1"/>
  <c r="E962" i="35"/>
  <c r="F1531" i="35"/>
  <c r="K1531" i="35" s="1"/>
  <c r="K1528" i="35"/>
  <c r="E1154" i="35"/>
  <c r="F1154" i="35"/>
  <c r="K1154" i="35" s="1"/>
  <c r="E1150" i="35"/>
  <c r="F1150" i="35"/>
  <c r="K1150" i="35" s="1"/>
  <c r="E1110" i="35"/>
  <c r="F1110" i="35"/>
  <c r="K1110" i="35" s="1"/>
  <c r="E1106" i="35"/>
  <c r="F1106" i="35"/>
  <c r="K1106" i="35" s="1"/>
  <c r="E1089" i="35"/>
  <c r="F1089" i="35"/>
  <c r="K1089" i="35" s="1"/>
  <c r="E1071" i="35"/>
  <c r="F1071" i="35"/>
  <c r="K1071" i="35" s="1"/>
  <c r="E1012" i="35"/>
  <c r="F1012" i="35"/>
  <c r="K1012" i="35" s="1"/>
  <c r="E968" i="35"/>
  <c r="F968" i="35"/>
  <c r="K968" i="35" s="1"/>
  <c r="E876" i="35"/>
  <c r="F876" i="35"/>
  <c r="K876" i="35" s="1"/>
  <c r="E860" i="35"/>
  <c r="F860" i="35"/>
  <c r="K860" i="35" s="1"/>
  <c r="E854" i="35"/>
  <c r="F854" i="35"/>
  <c r="K854" i="35" s="1"/>
  <c r="F808" i="35"/>
  <c r="K808" i="35" s="1"/>
  <c r="E808" i="35"/>
  <c r="F772" i="35"/>
  <c r="K772" i="35" s="1"/>
  <c r="E772" i="35"/>
  <c r="E766" i="35"/>
  <c r="F766" i="35"/>
  <c r="K766" i="35" s="1"/>
  <c r="E733" i="35"/>
  <c r="F733" i="35"/>
  <c r="K733" i="35" s="1"/>
  <c r="F924" i="35"/>
  <c r="K924" i="35" s="1"/>
  <c r="E870" i="35"/>
  <c r="F870" i="35"/>
  <c r="K870" i="35" s="1"/>
  <c r="F856" i="35"/>
  <c r="K856" i="35" s="1"/>
  <c r="E856" i="35"/>
  <c r="E814" i="35"/>
  <c r="F814" i="35"/>
  <c r="K814" i="35" s="1"/>
  <c r="F768" i="35"/>
  <c r="K768" i="35" s="1"/>
  <c r="E768" i="35"/>
  <c r="F1090" i="35"/>
  <c r="K1090" i="35" s="1"/>
  <c r="F1086" i="35"/>
  <c r="K1086" i="35" s="1"/>
  <c r="F1082" i="35"/>
  <c r="K1082" i="35" s="1"/>
  <c r="F1080" i="35"/>
  <c r="K1080" i="35" s="1"/>
  <c r="F1076" i="35"/>
  <c r="K1076" i="35" s="1"/>
  <c r="F1072" i="35"/>
  <c r="K1072" i="35" s="1"/>
  <c r="F1066" i="35"/>
  <c r="K1066" i="35" s="1"/>
  <c r="F1062" i="35"/>
  <c r="K1062" i="35" s="1"/>
  <c r="F1056" i="35"/>
  <c r="K1056" i="35" s="1"/>
  <c r="F1052" i="35"/>
  <c r="K1052" i="35" s="1"/>
  <c r="F1046" i="35"/>
  <c r="K1046" i="35" s="1"/>
  <c r="F1042" i="35"/>
  <c r="K1042" i="35" s="1"/>
  <c r="F1022" i="35"/>
  <c r="K1022" i="35" s="1"/>
  <c r="F1018" i="35"/>
  <c r="K1018" i="35" s="1"/>
  <c r="E926" i="35"/>
  <c r="E918" i="35"/>
  <c r="E910" i="35"/>
  <c r="E904" i="35"/>
  <c r="E898" i="35"/>
  <c r="E888" i="35"/>
  <c r="E882" i="35"/>
  <c r="E866" i="35"/>
  <c r="F866" i="35"/>
  <c r="K866" i="35" s="1"/>
  <c r="F852" i="35"/>
  <c r="K852" i="35" s="1"/>
  <c r="E852" i="35"/>
  <c r="F816" i="35"/>
  <c r="K816" i="35" s="1"/>
  <c r="E816" i="35"/>
  <c r="E810" i="35"/>
  <c r="F810" i="35"/>
  <c r="K810" i="35" s="1"/>
  <c r="F764" i="35"/>
  <c r="K764" i="35" s="1"/>
  <c r="E764" i="35"/>
  <c r="E724" i="35"/>
  <c r="F724" i="35"/>
  <c r="K724" i="35" s="1"/>
  <c r="E710" i="35"/>
  <c r="F710" i="35"/>
  <c r="K710" i="35" s="1"/>
  <c r="E1024" i="35"/>
  <c r="E1020" i="35"/>
  <c r="E1016" i="35"/>
  <c r="F1013" i="35"/>
  <c r="K1013" i="35" s="1"/>
  <c r="F1009" i="35"/>
  <c r="K1009" i="35" s="1"/>
  <c r="F1005" i="35"/>
  <c r="K1005" i="35" s="1"/>
  <c r="E980" i="35"/>
  <c r="E976" i="35"/>
  <c r="E972" i="35"/>
  <c r="F969" i="35"/>
  <c r="K969" i="35" s="1"/>
  <c r="F965" i="35"/>
  <c r="K965" i="35" s="1"/>
  <c r="F961" i="35"/>
  <c r="K961" i="35" s="1"/>
  <c r="E936" i="35"/>
  <c r="E932" i="35"/>
  <c r="E928" i="35"/>
  <c r="F925" i="35"/>
  <c r="K925" i="35" s="1"/>
  <c r="E920" i="35"/>
  <c r="E906" i="35"/>
  <c r="E900" i="35"/>
  <c r="E890" i="35"/>
  <c r="E884" i="35"/>
  <c r="E862" i="35"/>
  <c r="F862" i="35"/>
  <c r="K862" i="35" s="1"/>
  <c r="E858" i="35"/>
  <c r="F858" i="35"/>
  <c r="K858" i="35" s="1"/>
  <c r="F812" i="35"/>
  <c r="K812" i="35" s="1"/>
  <c r="E812" i="35"/>
  <c r="E770" i="35"/>
  <c r="F770" i="35"/>
  <c r="K770" i="35" s="1"/>
  <c r="E730" i="35"/>
  <c r="F730" i="35"/>
  <c r="K730" i="35" s="1"/>
  <c r="E699" i="35"/>
  <c r="F699" i="35"/>
  <c r="K699" i="35" s="1"/>
  <c r="E683" i="35"/>
  <c r="F683" i="35"/>
  <c r="K683" i="35" s="1"/>
  <c r="E649" i="35"/>
  <c r="F649" i="35"/>
  <c r="K649" i="35" s="1"/>
  <c r="E631" i="35"/>
  <c r="F631" i="35"/>
  <c r="K631" i="35" s="1"/>
  <c r="E595" i="35"/>
  <c r="F595" i="35"/>
  <c r="K595" i="35" s="1"/>
  <c r="E581" i="35"/>
  <c r="F581" i="35"/>
  <c r="K581" i="35" s="1"/>
  <c r="F537" i="35"/>
  <c r="K537" i="35" s="1"/>
  <c r="E537" i="35"/>
  <c r="E497" i="35"/>
  <c r="F497" i="35"/>
  <c r="K497" i="35" s="1"/>
  <c r="E462" i="35"/>
  <c r="F462" i="35"/>
  <c r="K462" i="35" s="1"/>
  <c r="E327" i="35"/>
  <c r="F327" i="35"/>
  <c r="K327" i="35" s="1"/>
  <c r="E316" i="35"/>
  <c r="F316" i="35"/>
  <c r="K316" i="35" s="1"/>
  <c r="F265" i="35"/>
  <c r="K265" i="35" s="1"/>
  <c r="E265" i="35"/>
  <c r="F877" i="35"/>
  <c r="K877" i="35" s="1"/>
  <c r="F873" i="35"/>
  <c r="K873" i="35" s="1"/>
  <c r="F871" i="35"/>
  <c r="K871" i="35" s="1"/>
  <c r="F867" i="35"/>
  <c r="K867" i="35" s="1"/>
  <c r="F863" i="35"/>
  <c r="K863" i="35" s="1"/>
  <c r="F824" i="35"/>
  <c r="K824" i="35" s="1"/>
  <c r="F820" i="35"/>
  <c r="K820" i="35" s="1"/>
  <c r="F780" i="35"/>
  <c r="K780" i="35" s="1"/>
  <c r="F776" i="35"/>
  <c r="K776" i="35" s="1"/>
  <c r="F736" i="35"/>
  <c r="K736" i="35" s="1"/>
  <c r="E728" i="35"/>
  <c r="F728" i="35"/>
  <c r="K728" i="35" s="1"/>
  <c r="E720" i="35"/>
  <c r="F720" i="35"/>
  <c r="K720" i="35" s="1"/>
  <c r="E714" i="35"/>
  <c r="F714" i="35"/>
  <c r="K714" i="35" s="1"/>
  <c r="E703" i="35"/>
  <c r="F703" i="35"/>
  <c r="K703" i="35" s="1"/>
  <c r="E689" i="35"/>
  <c r="F689" i="35"/>
  <c r="K689" i="35" s="1"/>
  <c r="E665" i="35"/>
  <c r="F665" i="35"/>
  <c r="K665" i="35" s="1"/>
  <c r="E635" i="35"/>
  <c r="F635" i="35"/>
  <c r="K635" i="35" s="1"/>
  <c r="E629" i="35"/>
  <c r="F629" i="35"/>
  <c r="K629" i="35" s="1"/>
  <c r="E591" i="35"/>
  <c r="F591" i="35"/>
  <c r="K591" i="35" s="1"/>
  <c r="E577" i="35"/>
  <c r="F577" i="35"/>
  <c r="K577" i="35" s="1"/>
  <c r="F533" i="35"/>
  <c r="K533" i="35" s="1"/>
  <c r="E533" i="35"/>
  <c r="E483" i="35"/>
  <c r="F483" i="35"/>
  <c r="K483" i="35" s="1"/>
  <c r="E453" i="35"/>
  <c r="F453" i="35"/>
  <c r="K453" i="35" s="1"/>
  <c r="F859" i="35"/>
  <c r="K859" i="35" s="1"/>
  <c r="F855" i="35"/>
  <c r="K855" i="35" s="1"/>
  <c r="F851" i="35"/>
  <c r="K851" i="35" s="1"/>
  <c r="E826" i="35"/>
  <c r="E822" i="35"/>
  <c r="E818" i="35"/>
  <c r="F815" i="35"/>
  <c r="K815" i="35" s="1"/>
  <c r="F811" i="35"/>
  <c r="K811" i="35" s="1"/>
  <c r="F807" i="35"/>
  <c r="K807" i="35" s="1"/>
  <c r="E782" i="35"/>
  <c r="E778" i="35"/>
  <c r="E774" i="35"/>
  <c r="F771" i="35"/>
  <c r="K771" i="35" s="1"/>
  <c r="F767" i="35"/>
  <c r="K767" i="35" s="1"/>
  <c r="F763" i="35"/>
  <c r="K763" i="35" s="1"/>
  <c r="E738" i="35"/>
  <c r="E734" i="35"/>
  <c r="F734" i="35"/>
  <c r="K734" i="35" s="1"/>
  <c r="F723" i="35"/>
  <c r="K723" i="35" s="1"/>
  <c r="F717" i="35"/>
  <c r="K717" i="35" s="1"/>
  <c r="F709" i="35"/>
  <c r="K709" i="35" s="1"/>
  <c r="E693" i="35"/>
  <c r="F693" i="35"/>
  <c r="K693" i="35" s="1"/>
  <c r="E675" i="35"/>
  <c r="F675" i="35"/>
  <c r="K675" i="35" s="1"/>
  <c r="E669" i="35"/>
  <c r="F669" i="35"/>
  <c r="K669" i="35" s="1"/>
  <c r="E655" i="35"/>
  <c r="F655" i="35"/>
  <c r="K655" i="35" s="1"/>
  <c r="E639" i="35"/>
  <c r="F639" i="35"/>
  <c r="K639" i="35" s="1"/>
  <c r="E625" i="35"/>
  <c r="F625" i="35"/>
  <c r="K625" i="35" s="1"/>
  <c r="E615" i="35"/>
  <c r="F615" i="35"/>
  <c r="K615" i="35" s="1"/>
  <c r="E605" i="35"/>
  <c r="F605" i="35"/>
  <c r="K605" i="35" s="1"/>
  <c r="E587" i="35"/>
  <c r="F587" i="35"/>
  <c r="K587" i="35" s="1"/>
  <c r="E539" i="35"/>
  <c r="F539" i="35"/>
  <c r="K539" i="35" s="1"/>
  <c r="E489" i="35"/>
  <c r="F489" i="35"/>
  <c r="K489" i="35" s="1"/>
  <c r="E439" i="35"/>
  <c r="F439" i="35"/>
  <c r="K439" i="35" s="1"/>
  <c r="E679" i="35"/>
  <c r="F679" i="35"/>
  <c r="K679" i="35" s="1"/>
  <c r="E673" i="35"/>
  <c r="F673" i="35"/>
  <c r="K673" i="35" s="1"/>
  <c r="E659" i="35"/>
  <c r="F659" i="35"/>
  <c r="K659" i="35" s="1"/>
  <c r="E645" i="35"/>
  <c r="F645" i="35"/>
  <c r="K645" i="35" s="1"/>
  <c r="E621" i="35"/>
  <c r="F621" i="35"/>
  <c r="K621" i="35" s="1"/>
  <c r="E611" i="35"/>
  <c r="F611" i="35"/>
  <c r="K611" i="35" s="1"/>
  <c r="E601" i="35"/>
  <c r="F601" i="35"/>
  <c r="K601" i="35" s="1"/>
  <c r="E585" i="35"/>
  <c r="F585" i="35"/>
  <c r="K585" i="35" s="1"/>
  <c r="F541" i="35"/>
  <c r="K541" i="35" s="1"/>
  <c r="E541" i="35"/>
  <c r="E535" i="35"/>
  <c r="F535" i="35"/>
  <c r="K535" i="35" s="1"/>
  <c r="E473" i="35"/>
  <c r="F473" i="35"/>
  <c r="K473" i="35" s="1"/>
  <c r="E445" i="35"/>
  <c r="F445" i="35"/>
  <c r="K445" i="35" s="1"/>
  <c r="F409" i="35"/>
  <c r="K409" i="35" s="1"/>
  <c r="E409" i="35"/>
  <c r="E407" i="35"/>
  <c r="F407" i="35"/>
  <c r="K407" i="35" s="1"/>
  <c r="E45" i="35"/>
  <c r="F45" i="35"/>
  <c r="K45" i="35" s="1"/>
  <c r="E459" i="35"/>
  <c r="F459" i="35"/>
  <c r="K459" i="35" s="1"/>
  <c r="E428" i="35"/>
  <c r="F428" i="35"/>
  <c r="K428" i="35" s="1"/>
  <c r="F405" i="35"/>
  <c r="K405" i="35" s="1"/>
  <c r="E405" i="35"/>
  <c r="E403" i="35"/>
  <c r="F403" i="35"/>
  <c r="K403" i="35" s="1"/>
  <c r="E394" i="35"/>
  <c r="F394" i="35"/>
  <c r="K394" i="35" s="1"/>
  <c r="E384" i="35"/>
  <c r="F384" i="35"/>
  <c r="K384" i="35" s="1"/>
  <c r="E371" i="35"/>
  <c r="F371" i="35"/>
  <c r="K371" i="35" s="1"/>
  <c r="E320" i="35"/>
  <c r="F320" i="35"/>
  <c r="K320" i="35" s="1"/>
  <c r="F704" i="35"/>
  <c r="K704" i="35" s="1"/>
  <c r="F700" i="35"/>
  <c r="K700" i="35" s="1"/>
  <c r="F694" i="35"/>
  <c r="K694" i="35" s="1"/>
  <c r="F690" i="35"/>
  <c r="K690" i="35" s="1"/>
  <c r="F686" i="35"/>
  <c r="K686" i="35" s="1"/>
  <c r="F684" i="35"/>
  <c r="K684" i="35" s="1"/>
  <c r="F680" i="35"/>
  <c r="K680" i="35" s="1"/>
  <c r="F676" i="35"/>
  <c r="K676" i="35" s="1"/>
  <c r="F670" i="35"/>
  <c r="K670" i="35" s="1"/>
  <c r="F666" i="35"/>
  <c r="K666" i="35" s="1"/>
  <c r="F660" i="35"/>
  <c r="K660" i="35" s="1"/>
  <c r="F656" i="35"/>
  <c r="K656" i="35" s="1"/>
  <c r="F650" i="35"/>
  <c r="K650" i="35" s="1"/>
  <c r="F646" i="35"/>
  <c r="K646" i="35" s="1"/>
  <c r="F642" i="35"/>
  <c r="K642" i="35" s="1"/>
  <c r="F640" i="35"/>
  <c r="K640" i="35" s="1"/>
  <c r="F636" i="35"/>
  <c r="K636" i="35" s="1"/>
  <c r="F632" i="35"/>
  <c r="K632" i="35" s="1"/>
  <c r="F626" i="35"/>
  <c r="K626" i="35" s="1"/>
  <c r="F622" i="35"/>
  <c r="K622" i="35" s="1"/>
  <c r="F616" i="35"/>
  <c r="K616" i="35" s="1"/>
  <c r="F612" i="35"/>
  <c r="K612" i="35" s="1"/>
  <c r="F606" i="35"/>
  <c r="K606" i="35" s="1"/>
  <c r="F602" i="35"/>
  <c r="K602" i="35" s="1"/>
  <c r="F598" i="35"/>
  <c r="K598" i="35" s="1"/>
  <c r="F596" i="35"/>
  <c r="K596" i="35" s="1"/>
  <c r="F592" i="35"/>
  <c r="K592" i="35" s="1"/>
  <c r="F588" i="35"/>
  <c r="K588" i="35" s="1"/>
  <c r="F582" i="35"/>
  <c r="K582" i="35" s="1"/>
  <c r="F578" i="35"/>
  <c r="K578" i="35" s="1"/>
  <c r="F505" i="35"/>
  <c r="K505" i="35" s="1"/>
  <c r="E493" i="35"/>
  <c r="F493" i="35"/>
  <c r="K493" i="35" s="1"/>
  <c r="E479" i="35"/>
  <c r="F479" i="35"/>
  <c r="K479" i="35" s="1"/>
  <c r="E469" i="35"/>
  <c r="F469" i="35"/>
  <c r="K469" i="35" s="1"/>
  <c r="E449" i="35"/>
  <c r="F449" i="35"/>
  <c r="K449" i="35" s="1"/>
  <c r="F401" i="35"/>
  <c r="K401" i="35" s="1"/>
  <c r="E401" i="35"/>
  <c r="E380" i="35"/>
  <c r="F380" i="35"/>
  <c r="K380" i="35" s="1"/>
  <c r="E364" i="35"/>
  <c r="F364" i="35"/>
  <c r="K364" i="35" s="1"/>
  <c r="E350" i="35"/>
  <c r="F350" i="35"/>
  <c r="K350" i="35" s="1"/>
  <c r="F576" i="35"/>
  <c r="K576" i="35" s="1"/>
  <c r="E551" i="35"/>
  <c r="E547" i="35"/>
  <c r="E543" i="35"/>
  <c r="F540" i="35"/>
  <c r="K540" i="35" s="1"/>
  <c r="F536" i="35"/>
  <c r="K536" i="35" s="1"/>
  <c r="F532" i="35"/>
  <c r="K532" i="35" s="1"/>
  <c r="E507" i="35"/>
  <c r="E503" i="35"/>
  <c r="E499" i="35"/>
  <c r="F499" i="35"/>
  <c r="K499" i="35" s="1"/>
  <c r="F496" i="35"/>
  <c r="K496" i="35" s="1"/>
  <c r="F488" i="35"/>
  <c r="K488" i="35" s="1"/>
  <c r="F482" i="35"/>
  <c r="K482" i="35" s="1"/>
  <c r="F472" i="35"/>
  <c r="K472" i="35" s="1"/>
  <c r="E463" i="35"/>
  <c r="F463" i="35"/>
  <c r="K463" i="35" s="1"/>
  <c r="E455" i="35"/>
  <c r="F455" i="35"/>
  <c r="K455" i="35" s="1"/>
  <c r="F452" i="35"/>
  <c r="K452" i="35" s="1"/>
  <c r="F444" i="35"/>
  <c r="K444" i="35" s="1"/>
  <c r="F438" i="35"/>
  <c r="K438" i="35" s="1"/>
  <c r="E434" i="35"/>
  <c r="F434" i="35"/>
  <c r="K434" i="35" s="1"/>
  <c r="E424" i="35"/>
  <c r="F424" i="35"/>
  <c r="K424" i="35" s="1"/>
  <c r="E398" i="35"/>
  <c r="F398" i="35"/>
  <c r="K398" i="35" s="1"/>
  <c r="K391" i="35"/>
  <c r="E390" i="35"/>
  <c r="F390" i="35"/>
  <c r="K390" i="35" s="1"/>
  <c r="E356" i="35"/>
  <c r="F356" i="35"/>
  <c r="K356" i="35" s="1"/>
  <c r="E340" i="35"/>
  <c r="F340" i="35"/>
  <c r="K340" i="35" s="1"/>
  <c r="E312" i="35"/>
  <c r="F312" i="35"/>
  <c r="K312" i="35" s="1"/>
  <c r="E361" i="35"/>
  <c r="F361" i="35"/>
  <c r="K361" i="35" s="1"/>
  <c r="E347" i="35"/>
  <c r="F347" i="35"/>
  <c r="K347" i="35" s="1"/>
  <c r="E337" i="35"/>
  <c r="F337" i="35"/>
  <c r="K337" i="35" s="1"/>
  <c r="E307" i="35"/>
  <c r="F307" i="35"/>
  <c r="K307" i="35" s="1"/>
  <c r="E303" i="35"/>
  <c r="F303" i="35"/>
  <c r="K303" i="35" s="1"/>
  <c r="F301" i="35"/>
  <c r="K301" i="35" s="1"/>
  <c r="E301" i="35"/>
  <c r="E298" i="35"/>
  <c r="F298" i="35"/>
  <c r="K298" i="35" s="1"/>
  <c r="E290" i="35"/>
  <c r="F290" i="35"/>
  <c r="K290" i="35" s="1"/>
  <c r="F219" i="35"/>
  <c r="K219" i="35" s="1"/>
  <c r="E219" i="35"/>
  <c r="F213" i="35"/>
  <c r="K213" i="35" s="1"/>
  <c r="E213" i="35"/>
  <c r="F207" i="35"/>
  <c r="K207" i="35" s="1"/>
  <c r="E207" i="35"/>
  <c r="E367" i="35"/>
  <c r="F367" i="35"/>
  <c r="K367" i="35" s="1"/>
  <c r="E331" i="35"/>
  <c r="F331" i="35"/>
  <c r="K331" i="35" s="1"/>
  <c r="E323" i="35"/>
  <c r="F323" i="35"/>
  <c r="K323" i="35" s="1"/>
  <c r="K299" i="35"/>
  <c r="K291" i="35"/>
  <c r="F229" i="35"/>
  <c r="K229" i="35" s="1"/>
  <c r="E229" i="35"/>
  <c r="K217" i="35"/>
  <c r="K211" i="35"/>
  <c r="F199" i="35"/>
  <c r="K199" i="35" s="1"/>
  <c r="E199" i="35"/>
  <c r="F193" i="35"/>
  <c r="K193" i="35" s="1"/>
  <c r="E193" i="35"/>
  <c r="F177" i="35"/>
  <c r="K177" i="35" s="1"/>
  <c r="E177" i="35"/>
  <c r="K171" i="35"/>
  <c r="F370" i="35"/>
  <c r="K370" i="35" s="1"/>
  <c r="E365" i="35"/>
  <c r="F365" i="35"/>
  <c r="K365" i="35" s="1"/>
  <c r="E357" i="35"/>
  <c r="F357" i="35"/>
  <c r="K357" i="35" s="1"/>
  <c r="E351" i="35"/>
  <c r="F351" i="35"/>
  <c r="K351" i="35" s="1"/>
  <c r="E341" i="35"/>
  <c r="F341" i="35"/>
  <c r="K341" i="35" s="1"/>
  <c r="F326" i="35"/>
  <c r="K326" i="35" s="1"/>
  <c r="E321" i="35"/>
  <c r="F321" i="35"/>
  <c r="K321" i="35" s="1"/>
  <c r="E317" i="35"/>
  <c r="F317" i="35"/>
  <c r="K317" i="35" s="1"/>
  <c r="E313" i="35"/>
  <c r="F313" i="35"/>
  <c r="K313" i="35" s="1"/>
  <c r="E294" i="35"/>
  <c r="F294" i="35"/>
  <c r="K294" i="35" s="1"/>
  <c r="F249" i="35"/>
  <c r="K249" i="35" s="1"/>
  <c r="E249" i="35"/>
  <c r="F235" i="35"/>
  <c r="K235" i="35" s="1"/>
  <c r="E235" i="35"/>
  <c r="K227" i="35"/>
  <c r="K197" i="35"/>
  <c r="F187" i="35"/>
  <c r="K187" i="35" s="1"/>
  <c r="E187" i="35"/>
  <c r="K181" i="35"/>
  <c r="F163" i="35"/>
  <c r="K163" i="35" s="1"/>
  <c r="E163" i="35"/>
  <c r="E299" i="35"/>
  <c r="E295" i="35"/>
  <c r="E291" i="35"/>
  <c r="E259" i="35"/>
  <c r="E253" i="35"/>
  <c r="K252" i="35"/>
  <c r="E247" i="35"/>
  <c r="E239" i="35"/>
  <c r="K238" i="35"/>
  <c r="E233" i="35"/>
  <c r="E227" i="35"/>
  <c r="E217" i="35"/>
  <c r="E211" i="35"/>
  <c r="E197" i="35"/>
  <c r="E181" i="35"/>
  <c r="E171" i="35"/>
  <c r="K170" i="35"/>
  <c r="E167" i="35"/>
  <c r="K139" i="35"/>
  <c r="E81" i="35"/>
  <c r="F81" i="35"/>
  <c r="K81" i="35" s="1"/>
  <c r="K198" i="35"/>
  <c r="F127" i="35"/>
  <c r="K127" i="35" s="1"/>
  <c r="E127" i="35"/>
  <c r="F121" i="35"/>
  <c r="K121" i="35" s="1"/>
  <c r="E121" i="35"/>
  <c r="F115" i="35"/>
  <c r="K115" i="35" s="1"/>
  <c r="E115" i="35"/>
  <c r="F100" i="35"/>
  <c r="K100" i="35" s="1"/>
  <c r="E100" i="35"/>
  <c r="E56" i="35"/>
  <c r="F56" i="35"/>
  <c r="K56" i="35" s="1"/>
  <c r="E61" i="35"/>
  <c r="F61" i="35"/>
  <c r="K61" i="35" s="1"/>
  <c r="E169" i="35"/>
  <c r="F166" i="35"/>
  <c r="K166" i="35" s="1"/>
  <c r="F162" i="35"/>
  <c r="K162" i="35" s="1"/>
  <c r="F158" i="35"/>
  <c r="K158" i="35" s="1"/>
  <c r="E133" i="35"/>
  <c r="E117" i="35"/>
  <c r="K116" i="35"/>
  <c r="F105" i="35"/>
  <c r="K105" i="35" s="1"/>
  <c r="E96" i="35"/>
  <c r="F85" i="35"/>
  <c r="K85" i="35" s="1"/>
  <c r="F79" i="35"/>
  <c r="K79" i="35" s="1"/>
  <c r="F75" i="35"/>
  <c r="K75" i="35" s="1"/>
  <c r="E51" i="35"/>
  <c r="F51" i="35"/>
  <c r="K51" i="35" s="1"/>
  <c r="E27" i="35"/>
  <c r="F27" i="35"/>
  <c r="K27" i="35" s="1"/>
  <c r="E37" i="35"/>
  <c r="F37" i="35"/>
  <c r="K37" i="35" s="1"/>
  <c r="E31" i="35"/>
  <c r="F31" i="35"/>
  <c r="K31" i="35" s="1"/>
  <c r="E17" i="35"/>
  <c r="F17" i="35"/>
  <c r="K17" i="35" s="1"/>
  <c r="E106" i="35"/>
  <c r="F99" i="35"/>
  <c r="K99" i="35" s="1"/>
  <c r="F95" i="35"/>
  <c r="K95" i="35" s="1"/>
  <c r="E76" i="35"/>
  <c r="E72" i="35"/>
  <c r="E66" i="35"/>
  <c r="E62" i="35"/>
  <c r="F62" i="35"/>
  <c r="K62" i="35" s="1"/>
  <c r="F55" i="35"/>
  <c r="K55" i="35" s="1"/>
  <c r="E41" i="35"/>
  <c r="F41" i="35"/>
  <c r="K41" i="35" s="1"/>
  <c r="E35" i="35"/>
  <c r="F35" i="35"/>
  <c r="K35" i="35" s="1"/>
  <c r="E21" i="35"/>
  <c r="F21" i="35"/>
  <c r="K21" i="35" s="1"/>
  <c r="F52" i="35"/>
  <c r="K52" i="35" s="1"/>
  <c r="F48" i="35"/>
  <c r="K48" i="35" s="1"/>
  <c r="F46" i="35"/>
  <c r="K46" i="35" s="1"/>
  <c r="F42" i="35"/>
  <c r="K42" i="35" s="1"/>
  <c r="F38" i="35"/>
  <c r="K38" i="35" s="1"/>
  <c r="F32" i="35"/>
  <c r="K32" i="35" s="1"/>
  <c r="F28" i="35"/>
  <c r="K28" i="35" s="1"/>
  <c r="F22" i="35"/>
  <c r="K22" i="35" s="1"/>
  <c r="F18" i="35"/>
  <c r="K18" i="35" s="1"/>
  <c r="F1551" i="35"/>
  <c r="K1551" i="35" s="1"/>
  <c r="F1553" i="35"/>
  <c r="K1553" i="35" s="1"/>
  <c r="E1487" i="35"/>
  <c r="K9" i="35"/>
  <c r="F1513" i="35"/>
  <c r="K1513" i="35" s="1"/>
  <c r="F1541" i="35"/>
  <c r="K1541" i="35" s="1"/>
  <c r="F1538" i="35"/>
  <c r="K1538" i="35" s="1"/>
  <c r="F1509" i="35"/>
  <c r="K1509" i="35" s="1"/>
  <c r="F1501" i="35"/>
  <c r="K1501" i="35" s="1"/>
  <c r="F1497" i="35"/>
  <c r="K1497" i="35" s="1"/>
  <c r="K1489" i="35"/>
  <c r="F1483" i="35"/>
  <c r="K1483" i="35" s="1"/>
  <c r="F1537" i="35"/>
  <c r="K1537" i="35" s="1"/>
  <c r="F1524" i="35"/>
  <c r="K1524" i="35" s="1"/>
  <c r="E1503" i="35"/>
  <c r="F1494" i="35"/>
  <c r="K1494" i="35" s="1"/>
  <c r="F1481" i="35"/>
  <c r="K1481" i="35" s="1"/>
  <c r="E1552" i="35"/>
  <c r="F1552" i="35"/>
  <c r="K1552" i="35" s="1"/>
  <c r="E1547" i="35"/>
  <c r="F1547" i="35"/>
  <c r="K1547" i="35" s="1"/>
  <c r="E1517" i="35"/>
  <c r="F1517" i="35"/>
  <c r="K1517" i="35" s="1"/>
  <c r="E1490" i="35"/>
  <c r="F1490" i="35"/>
  <c r="K1490" i="35" s="1"/>
  <c r="E1484" i="35"/>
  <c r="F1484" i="35"/>
  <c r="K1484" i="35" s="1"/>
  <c r="E1533" i="35"/>
  <c r="F1533" i="35"/>
  <c r="K1533" i="35" s="1"/>
  <c r="E1525" i="35"/>
  <c r="F1525" i="35"/>
  <c r="K1525" i="35" s="1"/>
  <c r="E1545" i="35"/>
  <c r="F1545" i="35"/>
  <c r="K1545" i="35" s="1"/>
  <c r="E1535" i="35"/>
  <c r="F1535" i="35"/>
  <c r="K1535" i="35" s="1"/>
  <c r="E1515" i="35"/>
  <c r="F1515" i="35"/>
  <c r="K1515" i="35" s="1"/>
  <c r="E1504" i="35"/>
  <c r="F1504" i="35"/>
  <c r="K1504" i="35" s="1"/>
  <c r="E1498" i="35"/>
  <c r="F1498" i="35"/>
  <c r="K1498" i="35" s="1"/>
  <c r="E1500" i="35"/>
  <c r="F1500" i="35"/>
  <c r="K1500" i="35" s="1"/>
  <c r="K5" i="35"/>
  <c r="F1548" i="35"/>
  <c r="K1548" i="35" s="1"/>
  <c r="F1542" i="35"/>
  <c r="K1542" i="35" s="1"/>
  <c r="E1527" i="35"/>
  <c r="F1527" i="35"/>
  <c r="K1527" i="35" s="1"/>
  <c r="F1518" i="35"/>
  <c r="K1518" i="35" s="1"/>
  <c r="F1546" i="35"/>
  <c r="K1546" i="35" s="1"/>
  <c r="E1546" i="35"/>
  <c r="F1536" i="35"/>
  <c r="K1536" i="35" s="1"/>
  <c r="E1536" i="35"/>
  <c r="F1529" i="35"/>
  <c r="K1529" i="35" s="1"/>
  <c r="F1516" i="35"/>
  <c r="K1516" i="35" s="1"/>
  <c r="E1516" i="35"/>
  <c r="F1502" i="35"/>
  <c r="K1502" i="35" s="1"/>
  <c r="E1502" i="35"/>
  <c r="F1492" i="35"/>
  <c r="K1492" i="35" s="1"/>
  <c r="E1492" i="35"/>
  <c r="F1485" i="35"/>
  <c r="K1485" i="35" s="1"/>
  <c r="F1549" i="35"/>
  <c r="K1549" i="35" s="1"/>
  <c r="F1539" i="35"/>
  <c r="K1539" i="35" s="1"/>
  <c r="F1530" i="35"/>
  <c r="K1530" i="35" s="1"/>
  <c r="E1530" i="35"/>
  <c r="F1522" i="35"/>
  <c r="K1522" i="35" s="1"/>
  <c r="E1522" i="35"/>
  <c r="F1519" i="35"/>
  <c r="K1519" i="35" s="1"/>
  <c r="F1511" i="35"/>
  <c r="K1511" i="35" s="1"/>
  <c r="F1505" i="35"/>
  <c r="K1505" i="35" s="1"/>
  <c r="F1495" i="35"/>
  <c r="K1495" i="35" s="1"/>
  <c r="F1486" i="35"/>
  <c r="K1486" i="35" s="1"/>
  <c r="E1486" i="35"/>
  <c r="F1550" i="35"/>
  <c r="K1550" i="35" s="1"/>
  <c r="E1550" i="35"/>
  <c r="F1540" i="35"/>
  <c r="K1540" i="35" s="1"/>
  <c r="E1540" i="35"/>
  <c r="F1520" i="35"/>
  <c r="K1520" i="35" s="1"/>
  <c r="E1520" i="35"/>
  <c r="F1512" i="35"/>
  <c r="K1512" i="35" s="1"/>
  <c r="E1512" i="35"/>
  <c r="F1506" i="35"/>
  <c r="K1506" i="35" s="1"/>
  <c r="E1506" i="35"/>
  <c r="F1496" i="35"/>
  <c r="K1496" i="35" s="1"/>
  <c r="E1496" i="35"/>
  <c r="F1526" i="35"/>
  <c r="K1526" i="35" s="1"/>
  <c r="E1526" i="35"/>
  <c r="F1482" i="35"/>
  <c r="K1482" i="35" s="1"/>
  <c r="E1482" i="35"/>
  <c r="F11" i="35"/>
  <c r="K11" i="35" s="1"/>
  <c r="E13" i="35"/>
  <c r="E9" i="35"/>
  <c r="E6" i="35"/>
  <c r="E1556" i="35"/>
  <c r="F1556" i="35"/>
  <c r="E1559" i="35"/>
  <c r="F6" i="35"/>
  <c r="K6" i="35" s="1"/>
  <c r="E10" i="35"/>
  <c r="E5" i="35"/>
  <c r="F1560" i="35"/>
  <c r="E1560" i="35"/>
  <c r="K1560" i="35"/>
  <c r="K1559" i="35"/>
  <c r="E7" i="35"/>
  <c r="F4" i="35"/>
  <c r="K4" i="35" s="1"/>
  <c r="E4" i="35"/>
  <c r="F8" i="35"/>
  <c r="K8" i="35" s="1"/>
  <c r="E8" i="35"/>
  <c r="F12" i="35"/>
  <c r="K12" i="35" s="1"/>
  <c r="E12" i="35"/>
  <c r="F7" i="35"/>
  <c r="K7" i="35" s="1"/>
  <c r="E11" i="35"/>
  <c r="K1557" i="35"/>
  <c r="E1557" i="35"/>
  <c r="K1561" i="35"/>
  <c r="E1561" i="35"/>
  <c r="K1558" i="35"/>
  <c r="E1558" i="35"/>
  <c r="F1558" i="35"/>
  <c r="K1562" i="35"/>
  <c r="E1562" i="35"/>
  <c r="F1562" i="35"/>
  <c r="F1557" i="35"/>
  <c r="F1561" i="35"/>
  <c r="F1570" i="35"/>
  <c r="F1586" i="35"/>
  <c r="F1602" i="35"/>
  <c r="F1618" i="35"/>
  <c r="F1634" i="35"/>
  <c r="F1650" i="35"/>
  <c r="F1666" i="35"/>
  <c r="F1682" i="35"/>
  <c r="F1698" i="35"/>
  <c r="F1714" i="35"/>
  <c r="F1730" i="35"/>
  <c r="F1746" i="35"/>
  <c r="F1762" i="35"/>
  <c r="F1778" i="35"/>
  <c r="F1794" i="35"/>
  <c r="F1810" i="35"/>
  <c r="F1826" i="35"/>
  <c r="F1842" i="35"/>
  <c r="F1858" i="35"/>
  <c r="F1874" i="35"/>
  <c r="F1890" i="35"/>
  <c r="F1906" i="35"/>
  <c r="F1871" i="35"/>
  <c r="F1887" i="35"/>
  <c r="F1903" i="35"/>
  <c r="F1872" i="35"/>
  <c r="F1888" i="35"/>
  <c r="F1904" i="35"/>
  <c r="H12" i="33"/>
  <c r="C13" i="33"/>
  <c r="F13" i="33" s="1"/>
  <c r="D13" i="33"/>
  <c r="G13" i="33" s="1"/>
  <c r="H13" i="33"/>
  <c r="C14" i="33"/>
  <c r="E14" i="33" s="1"/>
  <c r="D14" i="33"/>
  <c r="G14" i="33" s="1"/>
  <c r="H14" i="33"/>
  <c r="C15" i="33"/>
  <c r="D15" i="33"/>
  <c r="G15" i="33" s="1"/>
  <c r="H15" i="33"/>
  <c r="C16" i="33"/>
  <c r="F16" i="33" s="1"/>
  <c r="D16" i="33"/>
  <c r="G16" i="33" s="1"/>
  <c r="H16" i="33"/>
  <c r="C17" i="33"/>
  <c r="F17" i="33" s="1"/>
  <c r="D17" i="33"/>
  <c r="G17" i="33" s="1"/>
  <c r="H17" i="33"/>
  <c r="C18" i="33"/>
  <c r="E18" i="33" s="1"/>
  <c r="D18" i="33"/>
  <c r="G18" i="33" s="1"/>
  <c r="H18" i="33"/>
  <c r="C19" i="33"/>
  <c r="D19" i="33"/>
  <c r="G19" i="33" s="1"/>
  <c r="H19" i="33"/>
  <c r="C20" i="33"/>
  <c r="F20" i="33" s="1"/>
  <c r="D20" i="33"/>
  <c r="G20" i="33" s="1"/>
  <c r="H20" i="33"/>
  <c r="H21" i="33"/>
  <c r="C22" i="33"/>
  <c r="D22" i="33"/>
  <c r="G22" i="33" s="1"/>
  <c r="H22" i="33"/>
  <c r="C23" i="33"/>
  <c r="F23" i="33" s="1"/>
  <c r="D23" i="33"/>
  <c r="G23" i="33" s="1"/>
  <c r="H23" i="33"/>
  <c r="C24" i="33"/>
  <c r="E24" i="33" s="1"/>
  <c r="D24" i="33"/>
  <c r="G24" i="33" s="1"/>
  <c r="H24" i="33"/>
  <c r="C25" i="33"/>
  <c r="D25" i="33"/>
  <c r="G25" i="33" s="1"/>
  <c r="H25" i="33"/>
  <c r="C26" i="33"/>
  <c r="K26" i="33" s="1"/>
  <c r="D26" i="33"/>
  <c r="G26" i="33" s="1"/>
  <c r="H26" i="33"/>
  <c r="C27" i="33"/>
  <c r="F27" i="33" s="1"/>
  <c r="D27" i="33"/>
  <c r="G27" i="33" s="1"/>
  <c r="H27" i="33"/>
  <c r="C28" i="33"/>
  <c r="E28" i="33" s="1"/>
  <c r="D28" i="33"/>
  <c r="G28" i="33" s="1"/>
  <c r="H28" i="33"/>
  <c r="C29" i="33"/>
  <c r="D29" i="33"/>
  <c r="G29" i="33" s="1"/>
  <c r="H29" i="33"/>
  <c r="H30" i="33"/>
  <c r="C31" i="33"/>
  <c r="D31" i="33"/>
  <c r="G31" i="33" s="1"/>
  <c r="H31" i="33"/>
  <c r="C32" i="33"/>
  <c r="E32" i="33" s="1"/>
  <c r="D32" i="33"/>
  <c r="G32" i="33" s="1"/>
  <c r="H32" i="33"/>
  <c r="C33" i="33"/>
  <c r="F33" i="33" s="1"/>
  <c r="D33" i="33"/>
  <c r="G33" i="33" s="1"/>
  <c r="H33" i="33"/>
  <c r="C34" i="33"/>
  <c r="E34" i="33" s="1"/>
  <c r="D34" i="33"/>
  <c r="G34" i="33" s="1"/>
  <c r="H34" i="33"/>
  <c r="C35" i="33"/>
  <c r="D35" i="33"/>
  <c r="G35" i="33" s="1"/>
  <c r="H35" i="33"/>
  <c r="C36" i="33"/>
  <c r="K36" i="33" s="1"/>
  <c r="D36" i="33"/>
  <c r="G36" i="33" s="1"/>
  <c r="H36" i="33"/>
  <c r="C37" i="33"/>
  <c r="F37" i="33" s="1"/>
  <c r="D37" i="33"/>
  <c r="G37" i="33" s="1"/>
  <c r="H37" i="33"/>
  <c r="C38" i="33"/>
  <c r="E38" i="33" s="1"/>
  <c r="D38" i="33"/>
  <c r="G38" i="33" s="1"/>
  <c r="H38" i="33"/>
  <c r="H39" i="33"/>
  <c r="C40" i="33"/>
  <c r="E40" i="33" s="1"/>
  <c r="D40" i="33"/>
  <c r="G40" i="33" s="1"/>
  <c r="H40" i="33"/>
  <c r="C41" i="33"/>
  <c r="D41" i="33"/>
  <c r="G41" i="33" s="1"/>
  <c r="H41" i="33"/>
  <c r="C42" i="33"/>
  <c r="K42" i="33" s="1"/>
  <c r="D42" i="33"/>
  <c r="G42" i="33" s="1"/>
  <c r="H42" i="33"/>
  <c r="C43" i="33"/>
  <c r="F43" i="33" s="1"/>
  <c r="D43" i="33"/>
  <c r="G43" i="33" s="1"/>
  <c r="H43" i="33"/>
  <c r="C44" i="33"/>
  <c r="E44" i="33" s="1"/>
  <c r="D44" i="33"/>
  <c r="G44" i="33" s="1"/>
  <c r="H44" i="33"/>
  <c r="C45" i="33"/>
  <c r="D45" i="33"/>
  <c r="G45" i="33" s="1"/>
  <c r="H45" i="33"/>
  <c r="C46" i="33"/>
  <c r="K46" i="33" s="1"/>
  <c r="D46" i="33"/>
  <c r="G46" i="33" s="1"/>
  <c r="H46" i="33"/>
  <c r="C47" i="33"/>
  <c r="F47" i="33" s="1"/>
  <c r="D47" i="33"/>
  <c r="G47" i="33" s="1"/>
  <c r="H47" i="33"/>
  <c r="H48" i="33"/>
  <c r="C49" i="33"/>
  <c r="F49" i="33" s="1"/>
  <c r="D49" i="33"/>
  <c r="G49" i="33" s="1"/>
  <c r="H49" i="33"/>
  <c r="C50" i="33"/>
  <c r="E50" i="33" s="1"/>
  <c r="D50" i="33"/>
  <c r="G50" i="33" s="1"/>
  <c r="H50" i="33"/>
  <c r="C51" i="33"/>
  <c r="D51" i="33"/>
  <c r="G51" i="33" s="1"/>
  <c r="H51" i="33"/>
  <c r="C52" i="33"/>
  <c r="K52" i="33" s="1"/>
  <c r="D52" i="33"/>
  <c r="G52" i="33" s="1"/>
  <c r="H52" i="33"/>
  <c r="C53" i="33"/>
  <c r="D53" i="33"/>
  <c r="G53" i="33" s="1"/>
  <c r="H53" i="33"/>
  <c r="C54" i="33"/>
  <c r="E54" i="33" s="1"/>
  <c r="D54" i="33"/>
  <c r="G54" i="33" s="1"/>
  <c r="H54" i="33"/>
  <c r="C55" i="33"/>
  <c r="D55" i="33"/>
  <c r="G55" i="33" s="1"/>
  <c r="H55" i="33"/>
  <c r="C56" i="33"/>
  <c r="K56" i="33" s="1"/>
  <c r="D56" i="33"/>
  <c r="G56" i="33" s="1"/>
  <c r="H56" i="33"/>
  <c r="H57" i="33"/>
  <c r="C58" i="33"/>
  <c r="D58" i="33"/>
  <c r="G58" i="33" s="1"/>
  <c r="H58" i="33"/>
  <c r="C59" i="33"/>
  <c r="F59" i="33" s="1"/>
  <c r="D59" i="33"/>
  <c r="G59" i="33" s="1"/>
  <c r="H59" i="33"/>
  <c r="C60" i="33"/>
  <c r="D60" i="33"/>
  <c r="G60" i="33" s="1"/>
  <c r="H60" i="33"/>
  <c r="C61" i="33"/>
  <c r="D61" i="33"/>
  <c r="G61" i="33" s="1"/>
  <c r="H61" i="33"/>
  <c r="C62" i="33"/>
  <c r="K62" i="33" s="1"/>
  <c r="D62" i="33"/>
  <c r="G62" i="33" s="1"/>
  <c r="H62" i="33"/>
  <c r="C63" i="33"/>
  <c r="D63" i="33"/>
  <c r="G63" i="33" s="1"/>
  <c r="H63" i="33"/>
  <c r="C64" i="33"/>
  <c r="D64" i="33"/>
  <c r="G64" i="33" s="1"/>
  <c r="H64" i="33"/>
  <c r="C65" i="33"/>
  <c r="K65" i="33" s="1"/>
  <c r="D65" i="33"/>
  <c r="G65" i="33" s="1"/>
  <c r="H65" i="33"/>
  <c r="H66" i="33"/>
  <c r="C67" i="33"/>
  <c r="D67" i="33"/>
  <c r="G67" i="33" s="1"/>
  <c r="H67" i="33"/>
  <c r="C68" i="33"/>
  <c r="D68" i="33"/>
  <c r="G68" i="33" s="1"/>
  <c r="H68" i="33"/>
  <c r="C69" i="33"/>
  <c r="D69" i="33"/>
  <c r="G69" i="33" s="1"/>
  <c r="H69" i="33"/>
  <c r="C70" i="33"/>
  <c r="D70" i="33"/>
  <c r="G70" i="33" s="1"/>
  <c r="H70" i="33"/>
  <c r="C71" i="33"/>
  <c r="D71" i="33"/>
  <c r="G71" i="33" s="1"/>
  <c r="H71" i="33"/>
  <c r="C72" i="33"/>
  <c r="E72" i="33" s="1"/>
  <c r="D72" i="33"/>
  <c r="G72" i="33" s="1"/>
  <c r="H72" i="33"/>
  <c r="C73" i="33"/>
  <c r="D73" i="33"/>
  <c r="G73" i="33" s="1"/>
  <c r="H73" i="33"/>
  <c r="C74" i="33"/>
  <c r="E74" i="33" s="1"/>
  <c r="D74" i="33"/>
  <c r="G74" i="33" s="1"/>
  <c r="H74" i="33"/>
  <c r="H75" i="33"/>
  <c r="C76" i="33"/>
  <c r="D76" i="33"/>
  <c r="G76" i="33" s="1"/>
  <c r="H76" i="33"/>
  <c r="C77" i="33"/>
  <c r="D77" i="33"/>
  <c r="G77" i="33" s="1"/>
  <c r="H77" i="33"/>
  <c r="C78" i="33"/>
  <c r="K78" i="33" s="1"/>
  <c r="D78" i="33"/>
  <c r="G78" i="33" s="1"/>
  <c r="H78" i="33"/>
  <c r="C79" i="33"/>
  <c r="K79" i="33" s="1"/>
  <c r="D79" i="33"/>
  <c r="G79" i="33" s="1"/>
  <c r="H79" i="33"/>
  <c r="C80" i="33"/>
  <c r="E80" i="33" s="1"/>
  <c r="D80" i="33"/>
  <c r="G80" i="33" s="1"/>
  <c r="H80" i="33"/>
  <c r="C81" i="33"/>
  <c r="D81" i="33"/>
  <c r="G81" i="33" s="1"/>
  <c r="H81" i="33"/>
  <c r="C82" i="33"/>
  <c r="D82" i="33"/>
  <c r="G82" i="33" s="1"/>
  <c r="H82" i="33"/>
  <c r="C83" i="33"/>
  <c r="E83" i="33" s="1"/>
  <c r="D83" i="33"/>
  <c r="G83" i="33" s="1"/>
  <c r="H83" i="33"/>
  <c r="H84" i="33"/>
  <c r="C85" i="33"/>
  <c r="E85" i="33" s="1"/>
  <c r="D85" i="33"/>
  <c r="G85" i="33" s="1"/>
  <c r="H85" i="33"/>
  <c r="C86" i="33"/>
  <c r="F86" i="33" s="1"/>
  <c r="D86" i="33"/>
  <c r="G86" i="33" s="1"/>
  <c r="H86" i="33"/>
  <c r="C87" i="33"/>
  <c r="F87" i="33" s="1"/>
  <c r="D87" i="33"/>
  <c r="G87" i="33" s="1"/>
  <c r="H87" i="33"/>
  <c r="C88" i="33"/>
  <c r="K88" i="33" s="1"/>
  <c r="D88" i="33"/>
  <c r="G88" i="33" s="1"/>
  <c r="H88" i="33"/>
  <c r="C89" i="33"/>
  <c r="E89" i="33" s="1"/>
  <c r="D89" i="33"/>
  <c r="G89" i="33" s="1"/>
  <c r="H89" i="33"/>
  <c r="C90" i="33"/>
  <c r="F90" i="33" s="1"/>
  <c r="D90" i="33"/>
  <c r="G90" i="33" s="1"/>
  <c r="H90" i="33"/>
  <c r="C91" i="33"/>
  <c r="D91" i="33"/>
  <c r="G91" i="33" s="1"/>
  <c r="H91" i="33"/>
  <c r="C92" i="33"/>
  <c r="D92" i="33"/>
  <c r="G92" i="33" s="1"/>
  <c r="H92" i="33"/>
  <c r="H93" i="33"/>
  <c r="C94" i="33"/>
  <c r="K94" i="33" s="1"/>
  <c r="D94" i="33"/>
  <c r="G94" i="33" s="1"/>
  <c r="H94" i="33"/>
  <c r="C95" i="33"/>
  <c r="D95" i="33"/>
  <c r="G95" i="33" s="1"/>
  <c r="H95" i="33"/>
  <c r="C96" i="33"/>
  <c r="F96" i="33" s="1"/>
  <c r="D96" i="33"/>
  <c r="G96" i="33" s="1"/>
  <c r="H96" i="33"/>
  <c r="C97" i="33"/>
  <c r="K97" i="33" s="1"/>
  <c r="D97" i="33"/>
  <c r="G97" i="33" s="1"/>
  <c r="H97" i="33"/>
  <c r="C98" i="33"/>
  <c r="F98" i="33" s="1"/>
  <c r="D98" i="33"/>
  <c r="G98" i="33" s="1"/>
  <c r="H98" i="33"/>
  <c r="C99" i="33"/>
  <c r="F99" i="33" s="1"/>
  <c r="D99" i="33"/>
  <c r="G99" i="33" s="1"/>
  <c r="H99" i="33"/>
  <c r="C100" i="33"/>
  <c r="F100" i="33" s="1"/>
  <c r="D100" i="33"/>
  <c r="G100" i="33" s="1"/>
  <c r="H100" i="33"/>
  <c r="C101" i="33"/>
  <c r="F101" i="33" s="1"/>
  <c r="D101" i="33"/>
  <c r="G101" i="33" s="1"/>
  <c r="H101" i="33"/>
  <c r="H102" i="33"/>
  <c r="C103" i="33"/>
  <c r="D103" i="33"/>
  <c r="G103" i="33" s="1"/>
  <c r="H103" i="33"/>
  <c r="C104" i="33"/>
  <c r="K104" i="33" s="1"/>
  <c r="D104" i="33"/>
  <c r="G104" i="33" s="1"/>
  <c r="H104" i="33"/>
  <c r="C105" i="33"/>
  <c r="D105" i="33"/>
  <c r="G105" i="33" s="1"/>
  <c r="H105" i="33"/>
  <c r="C106" i="33"/>
  <c r="D106" i="33"/>
  <c r="G106" i="33" s="1"/>
  <c r="H106" i="33"/>
  <c r="C107" i="33"/>
  <c r="F107" i="33" s="1"/>
  <c r="D107" i="33"/>
  <c r="G107" i="33" s="1"/>
  <c r="H107" i="33"/>
  <c r="C108" i="33"/>
  <c r="E108" i="33" s="1"/>
  <c r="D108" i="33"/>
  <c r="G108" i="33" s="1"/>
  <c r="H108" i="33"/>
  <c r="C109" i="33"/>
  <c r="F109" i="33" s="1"/>
  <c r="D109" i="33"/>
  <c r="G109" i="33" s="1"/>
  <c r="H109" i="33"/>
  <c r="C110" i="33"/>
  <c r="E110" i="33" s="1"/>
  <c r="D110" i="33"/>
  <c r="G110" i="33" s="1"/>
  <c r="H110" i="33"/>
  <c r="H111" i="33"/>
  <c r="C112" i="33"/>
  <c r="F112" i="33" s="1"/>
  <c r="D112" i="33"/>
  <c r="G112" i="33" s="1"/>
  <c r="H112" i="33"/>
  <c r="C113" i="33"/>
  <c r="D113" i="33"/>
  <c r="G113" i="33" s="1"/>
  <c r="H113" i="33"/>
  <c r="C114" i="33"/>
  <c r="E114" i="33" s="1"/>
  <c r="D114" i="33"/>
  <c r="G114" i="33" s="1"/>
  <c r="H114" i="33"/>
  <c r="C115" i="33"/>
  <c r="E115" i="33" s="1"/>
  <c r="D115" i="33"/>
  <c r="G115" i="33" s="1"/>
  <c r="H115" i="33"/>
  <c r="C116" i="33"/>
  <c r="K116" i="33" s="1"/>
  <c r="D116" i="33"/>
  <c r="G116" i="33" s="1"/>
  <c r="H116" i="33"/>
  <c r="C117" i="33"/>
  <c r="D117" i="33"/>
  <c r="G117" i="33" s="1"/>
  <c r="H117" i="33"/>
  <c r="C118" i="33"/>
  <c r="E118" i="33" s="1"/>
  <c r="D118" i="33"/>
  <c r="G118" i="33" s="1"/>
  <c r="H118" i="33"/>
  <c r="C119" i="33"/>
  <c r="K119" i="33" s="1"/>
  <c r="D119" i="33"/>
  <c r="G119" i="33" s="1"/>
  <c r="H119" i="33"/>
  <c r="H120" i="33"/>
  <c r="C121" i="33"/>
  <c r="F121" i="33" s="1"/>
  <c r="D121" i="33"/>
  <c r="G121" i="33" s="1"/>
  <c r="H121" i="33"/>
  <c r="C122" i="33"/>
  <c r="E122" i="33" s="1"/>
  <c r="D122" i="33"/>
  <c r="G122" i="33" s="1"/>
  <c r="H122" i="33"/>
  <c r="C123" i="33"/>
  <c r="D123" i="33"/>
  <c r="G123" i="33" s="1"/>
  <c r="H123" i="33"/>
  <c r="C124" i="33"/>
  <c r="F124" i="33" s="1"/>
  <c r="D124" i="33"/>
  <c r="G124" i="33" s="1"/>
  <c r="H124" i="33"/>
  <c r="C125" i="33"/>
  <c r="F125" i="33" s="1"/>
  <c r="D125" i="33"/>
  <c r="G125" i="33" s="1"/>
  <c r="H125" i="33"/>
  <c r="C126" i="33"/>
  <c r="E126" i="33" s="1"/>
  <c r="D126" i="33"/>
  <c r="G126" i="33" s="1"/>
  <c r="H126" i="33"/>
  <c r="C127" i="33"/>
  <c r="D127" i="33"/>
  <c r="G127" i="33" s="1"/>
  <c r="H127" i="33"/>
  <c r="C128" i="33"/>
  <c r="F128" i="33" s="1"/>
  <c r="D128" i="33"/>
  <c r="G128" i="33" s="1"/>
  <c r="H128" i="33"/>
  <c r="H129" i="33"/>
  <c r="C130" i="33"/>
  <c r="D130" i="33"/>
  <c r="G130" i="33" s="1"/>
  <c r="H130" i="33"/>
  <c r="C131" i="33"/>
  <c r="K131" i="33" s="1"/>
  <c r="D131" i="33"/>
  <c r="G131" i="33" s="1"/>
  <c r="H131" i="33"/>
  <c r="C132" i="33"/>
  <c r="E132" i="33" s="1"/>
  <c r="D132" i="33"/>
  <c r="G132" i="33" s="1"/>
  <c r="H132" i="33"/>
  <c r="C133" i="33"/>
  <c r="D133" i="33"/>
  <c r="G133" i="33" s="1"/>
  <c r="H133" i="33"/>
  <c r="C134" i="33"/>
  <c r="D134" i="33"/>
  <c r="G134" i="33" s="1"/>
  <c r="H134" i="33"/>
  <c r="C135" i="33"/>
  <c r="K135" i="33" s="1"/>
  <c r="D135" i="33"/>
  <c r="G135" i="33" s="1"/>
  <c r="H135" i="33"/>
  <c r="C136" i="33"/>
  <c r="E136" i="33" s="1"/>
  <c r="D136" i="33"/>
  <c r="G136" i="33" s="1"/>
  <c r="H136" i="33"/>
  <c r="C137" i="33"/>
  <c r="D137" i="33"/>
  <c r="G137" i="33" s="1"/>
  <c r="H137" i="33"/>
  <c r="H138" i="33"/>
  <c r="C139" i="33"/>
  <c r="D139" i="33"/>
  <c r="G139" i="33" s="1"/>
  <c r="H139" i="33"/>
  <c r="C140" i="33"/>
  <c r="F140" i="33" s="1"/>
  <c r="D140" i="33"/>
  <c r="G140" i="33" s="1"/>
  <c r="H140" i="33"/>
  <c r="C141" i="33"/>
  <c r="K141" i="33" s="1"/>
  <c r="D141" i="33"/>
  <c r="G141" i="33" s="1"/>
  <c r="H141" i="33"/>
  <c r="C142" i="33"/>
  <c r="D142" i="33"/>
  <c r="G142" i="33" s="1"/>
  <c r="H142" i="33"/>
  <c r="C143" i="33"/>
  <c r="D143" i="33"/>
  <c r="G143" i="33" s="1"/>
  <c r="H143" i="33"/>
  <c r="C144" i="33"/>
  <c r="D144" i="33"/>
  <c r="G144" i="33" s="1"/>
  <c r="H144" i="33"/>
  <c r="C145" i="33"/>
  <c r="D145" i="33"/>
  <c r="G145" i="33" s="1"/>
  <c r="H145" i="33"/>
  <c r="C146" i="33"/>
  <c r="D146" i="33"/>
  <c r="G146" i="33" s="1"/>
  <c r="H146" i="33"/>
  <c r="H147" i="33"/>
  <c r="C148" i="33"/>
  <c r="E148" i="33" s="1"/>
  <c r="D148" i="33"/>
  <c r="G148" i="33" s="1"/>
  <c r="H148" i="33"/>
  <c r="C149" i="33"/>
  <c r="D149" i="33"/>
  <c r="G149" i="33" s="1"/>
  <c r="H149" i="33"/>
  <c r="C150" i="33"/>
  <c r="F150" i="33" s="1"/>
  <c r="D150" i="33"/>
  <c r="G150" i="33" s="1"/>
  <c r="H150" i="33"/>
  <c r="C151" i="33"/>
  <c r="E151" i="33" s="1"/>
  <c r="D151" i="33"/>
  <c r="G151" i="33" s="1"/>
  <c r="H151" i="33"/>
  <c r="C152" i="33"/>
  <c r="E152" i="33" s="1"/>
  <c r="D152" i="33"/>
  <c r="G152" i="33" s="1"/>
  <c r="H152" i="33"/>
  <c r="C153" i="33"/>
  <c r="D153" i="33"/>
  <c r="G153" i="33" s="1"/>
  <c r="H153" i="33"/>
  <c r="C154" i="33"/>
  <c r="F154" i="33" s="1"/>
  <c r="D154" i="33"/>
  <c r="G154" i="33" s="1"/>
  <c r="H154" i="33"/>
  <c r="C155" i="33"/>
  <c r="E155" i="33" s="1"/>
  <c r="D155" i="33"/>
  <c r="G155" i="33" s="1"/>
  <c r="H155" i="33"/>
  <c r="H156" i="33"/>
  <c r="C157" i="33"/>
  <c r="F157" i="33" s="1"/>
  <c r="D157" i="33"/>
  <c r="G157" i="33" s="1"/>
  <c r="H157" i="33"/>
  <c r="C158" i="33"/>
  <c r="E158" i="33" s="1"/>
  <c r="D158" i="33"/>
  <c r="G158" i="33" s="1"/>
  <c r="H158" i="33"/>
  <c r="C159" i="33"/>
  <c r="D159" i="33"/>
  <c r="G159" i="33" s="1"/>
  <c r="H159" i="33"/>
  <c r="C160" i="33"/>
  <c r="F160" i="33" s="1"/>
  <c r="D160" i="33"/>
  <c r="G160" i="33" s="1"/>
  <c r="H160" i="33"/>
  <c r="C161" i="33"/>
  <c r="F161" i="33" s="1"/>
  <c r="D161" i="33"/>
  <c r="G161" i="33" s="1"/>
  <c r="H161" i="33"/>
  <c r="C162" i="33"/>
  <c r="E162" i="33" s="1"/>
  <c r="D162" i="33"/>
  <c r="G162" i="33" s="1"/>
  <c r="H162" i="33"/>
  <c r="C163" i="33"/>
  <c r="D163" i="33"/>
  <c r="G163" i="33" s="1"/>
  <c r="H163" i="33"/>
  <c r="C164" i="33"/>
  <c r="F164" i="33" s="1"/>
  <c r="D164" i="33"/>
  <c r="G164" i="33" s="1"/>
  <c r="H164" i="33"/>
  <c r="H165" i="33"/>
  <c r="C166" i="33"/>
  <c r="E166" i="33" s="1"/>
  <c r="D166" i="33"/>
  <c r="G166" i="33" s="1"/>
  <c r="H166" i="33"/>
  <c r="C167" i="33"/>
  <c r="D167" i="33"/>
  <c r="G167" i="33" s="1"/>
  <c r="H167" i="33"/>
  <c r="C168" i="33"/>
  <c r="E168" i="33" s="1"/>
  <c r="D168" i="33"/>
  <c r="G168" i="33" s="1"/>
  <c r="H168" i="33"/>
  <c r="C169" i="33"/>
  <c r="D169" i="33"/>
  <c r="G169" i="33" s="1"/>
  <c r="H169" i="33"/>
  <c r="C170" i="33"/>
  <c r="E170" i="33" s="1"/>
  <c r="D170" i="33"/>
  <c r="G170" i="33" s="1"/>
  <c r="H170" i="33"/>
  <c r="C171" i="33"/>
  <c r="E171" i="33" s="1"/>
  <c r="D171" i="33"/>
  <c r="G171" i="33" s="1"/>
  <c r="H171" i="33"/>
  <c r="C172" i="33"/>
  <c r="D172" i="33"/>
  <c r="G172" i="33" s="1"/>
  <c r="H172" i="33"/>
  <c r="C173" i="33"/>
  <c r="D173" i="33"/>
  <c r="G173" i="33" s="1"/>
  <c r="H173" i="33"/>
  <c r="H174" i="33"/>
  <c r="C175" i="33"/>
  <c r="D175" i="33"/>
  <c r="G175" i="33" s="1"/>
  <c r="H175" i="33"/>
  <c r="C176" i="33"/>
  <c r="K176" i="33" s="1"/>
  <c r="D176" i="33"/>
  <c r="G176" i="33" s="1"/>
  <c r="H176" i="33"/>
  <c r="C177" i="33"/>
  <c r="F177" i="33" s="1"/>
  <c r="D177" i="33"/>
  <c r="G177" i="33" s="1"/>
  <c r="H177" i="33"/>
  <c r="C178" i="33"/>
  <c r="F178" i="33" s="1"/>
  <c r="D178" i="33"/>
  <c r="G178" i="33" s="1"/>
  <c r="H178" i="33"/>
  <c r="C179" i="33"/>
  <c r="D179" i="33"/>
  <c r="G179" i="33" s="1"/>
  <c r="H179" i="33"/>
  <c r="C180" i="33"/>
  <c r="E180" i="33" s="1"/>
  <c r="D180" i="33"/>
  <c r="G180" i="33" s="1"/>
  <c r="H180" i="33"/>
  <c r="C181" i="33"/>
  <c r="D181" i="33"/>
  <c r="G181" i="33" s="1"/>
  <c r="H181" i="33"/>
  <c r="C182" i="33"/>
  <c r="D182" i="33"/>
  <c r="G182" i="33" s="1"/>
  <c r="H182" i="33"/>
  <c r="H183" i="33"/>
  <c r="C184" i="33"/>
  <c r="F184" i="33" s="1"/>
  <c r="D184" i="33"/>
  <c r="G184" i="33" s="1"/>
  <c r="H184" i="33"/>
  <c r="C185" i="33"/>
  <c r="D185" i="33"/>
  <c r="G185" i="33" s="1"/>
  <c r="H185" i="33"/>
  <c r="C186" i="33"/>
  <c r="E186" i="33" s="1"/>
  <c r="D186" i="33"/>
  <c r="G186" i="33" s="1"/>
  <c r="H186" i="33"/>
  <c r="C187" i="33"/>
  <c r="E187" i="33" s="1"/>
  <c r="D187" i="33"/>
  <c r="G187" i="33" s="1"/>
  <c r="H187" i="33"/>
  <c r="C188" i="33"/>
  <c r="D188" i="33"/>
  <c r="G188" i="33" s="1"/>
  <c r="H188" i="33"/>
  <c r="C189" i="33"/>
  <c r="D189" i="33"/>
  <c r="G189" i="33" s="1"/>
  <c r="H189" i="33"/>
  <c r="C190" i="33"/>
  <c r="K190" i="33" s="1"/>
  <c r="D190" i="33"/>
  <c r="G190" i="33" s="1"/>
  <c r="H190" i="33"/>
  <c r="C191" i="33"/>
  <c r="E191" i="33" s="1"/>
  <c r="D191" i="33"/>
  <c r="G191" i="33" s="1"/>
  <c r="H191" i="33"/>
  <c r="H192" i="33"/>
  <c r="C193" i="33"/>
  <c r="F193" i="33" s="1"/>
  <c r="D193" i="33"/>
  <c r="G193" i="33" s="1"/>
  <c r="H193" i="33"/>
  <c r="C194" i="33"/>
  <c r="F194" i="33" s="1"/>
  <c r="D194" i="33"/>
  <c r="G194" i="33" s="1"/>
  <c r="H194" i="33"/>
  <c r="C195" i="33"/>
  <c r="D195" i="33"/>
  <c r="G195" i="33" s="1"/>
  <c r="H195" i="33"/>
  <c r="C196" i="33"/>
  <c r="K196" i="33" s="1"/>
  <c r="D196" i="33"/>
  <c r="G196" i="33" s="1"/>
  <c r="H196" i="33"/>
  <c r="C197" i="33"/>
  <c r="F197" i="33" s="1"/>
  <c r="D197" i="33"/>
  <c r="G197" i="33" s="1"/>
  <c r="H197" i="33"/>
  <c r="C198" i="33"/>
  <c r="D198" i="33"/>
  <c r="G198" i="33" s="1"/>
  <c r="H198" i="33"/>
  <c r="C199" i="33"/>
  <c r="D199" i="33"/>
  <c r="G199" i="33" s="1"/>
  <c r="H199" i="33"/>
  <c r="C200" i="33"/>
  <c r="E200" i="33" s="1"/>
  <c r="D200" i="33"/>
  <c r="G200" i="33" s="1"/>
  <c r="H200" i="33"/>
  <c r="H201" i="33"/>
  <c r="C202" i="33"/>
  <c r="D202" i="33"/>
  <c r="G202" i="33" s="1"/>
  <c r="H202" i="33"/>
  <c r="C203" i="33"/>
  <c r="K203" i="33" s="1"/>
  <c r="D203" i="33"/>
  <c r="G203" i="33" s="1"/>
  <c r="H203" i="33"/>
  <c r="C204" i="33"/>
  <c r="F204" i="33" s="1"/>
  <c r="D204" i="33"/>
  <c r="G204" i="33" s="1"/>
  <c r="H204" i="33"/>
  <c r="C205" i="33"/>
  <c r="D205" i="33"/>
  <c r="G205" i="33" s="1"/>
  <c r="H205" i="33"/>
  <c r="C206" i="33"/>
  <c r="E206" i="33" s="1"/>
  <c r="D206" i="33"/>
  <c r="G206" i="33" s="1"/>
  <c r="H206" i="33"/>
  <c r="C207" i="33"/>
  <c r="E207" i="33" s="1"/>
  <c r="D207" i="33"/>
  <c r="G207" i="33" s="1"/>
  <c r="H207" i="33"/>
  <c r="C208" i="33"/>
  <c r="F208" i="33" s="1"/>
  <c r="D208" i="33"/>
  <c r="G208" i="33" s="1"/>
  <c r="H208" i="33"/>
  <c r="C209" i="33"/>
  <c r="D209" i="33"/>
  <c r="G209" i="33" s="1"/>
  <c r="H209" i="33"/>
  <c r="H210" i="33"/>
  <c r="C211" i="33"/>
  <c r="D211" i="33"/>
  <c r="G211" i="33" s="1"/>
  <c r="H211" i="33"/>
  <c r="C212" i="33"/>
  <c r="E212" i="33" s="1"/>
  <c r="D212" i="33"/>
  <c r="G212" i="33" s="1"/>
  <c r="H212" i="33"/>
  <c r="C213" i="33"/>
  <c r="K213" i="33" s="1"/>
  <c r="D213" i="33"/>
  <c r="G213" i="33" s="1"/>
  <c r="H213" i="33"/>
  <c r="C214" i="33"/>
  <c r="F214" i="33" s="1"/>
  <c r="D214" i="33"/>
  <c r="G214" i="33" s="1"/>
  <c r="H214" i="33"/>
  <c r="C215" i="33"/>
  <c r="D215" i="33"/>
  <c r="G215" i="33" s="1"/>
  <c r="H215" i="33"/>
  <c r="C216" i="33"/>
  <c r="K216" i="33" s="1"/>
  <c r="D216" i="33"/>
  <c r="G216" i="33" s="1"/>
  <c r="H216" i="33"/>
  <c r="C217" i="33"/>
  <c r="F217" i="33" s="1"/>
  <c r="D217" i="33"/>
  <c r="G217" i="33" s="1"/>
  <c r="H217" i="33"/>
  <c r="C218" i="33"/>
  <c r="D218" i="33"/>
  <c r="G218" i="33" s="1"/>
  <c r="H218" i="33"/>
  <c r="H219" i="33"/>
  <c r="C220" i="33"/>
  <c r="F220" i="33" s="1"/>
  <c r="D220" i="33"/>
  <c r="G220" i="33" s="1"/>
  <c r="H220" i="33"/>
  <c r="C221" i="33"/>
  <c r="D221" i="33"/>
  <c r="G221" i="33" s="1"/>
  <c r="H221" i="33"/>
  <c r="C222" i="33"/>
  <c r="F222" i="33" s="1"/>
  <c r="D222" i="33"/>
  <c r="G222" i="33" s="1"/>
  <c r="H222" i="33"/>
  <c r="C223" i="33"/>
  <c r="E223" i="33" s="1"/>
  <c r="D223" i="33"/>
  <c r="G223" i="33" s="1"/>
  <c r="H223" i="33"/>
  <c r="C224" i="33"/>
  <c r="D224" i="33"/>
  <c r="G224" i="33" s="1"/>
  <c r="H224" i="33"/>
  <c r="C225" i="33"/>
  <c r="F225" i="33" s="1"/>
  <c r="D225" i="33"/>
  <c r="G225" i="33" s="1"/>
  <c r="H225" i="33"/>
  <c r="C226" i="33"/>
  <c r="K226" i="33" s="1"/>
  <c r="D226" i="33"/>
  <c r="G226" i="33" s="1"/>
  <c r="H226" i="33"/>
  <c r="C227" i="33"/>
  <c r="E227" i="33" s="1"/>
  <c r="D227" i="33"/>
  <c r="G227" i="33" s="1"/>
  <c r="H227" i="33"/>
  <c r="H228" i="33"/>
  <c r="C229" i="33"/>
  <c r="E229" i="33" s="1"/>
  <c r="D229" i="33"/>
  <c r="G229" i="33" s="1"/>
  <c r="H229" i="33"/>
  <c r="C230" i="33"/>
  <c r="D230" i="33"/>
  <c r="G230" i="33" s="1"/>
  <c r="H230" i="33"/>
  <c r="C231" i="33"/>
  <c r="F231" i="33" s="1"/>
  <c r="D231" i="33"/>
  <c r="G231" i="33" s="1"/>
  <c r="H231" i="33"/>
  <c r="C232" i="33"/>
  <c r="K232" i="33" s="1"/>
  <c r="D232" i="33"/>
  <c r="G232" i="33" s="1"/>
  <c r="H232" i="33"/>
  <c r="C233" i="33"/>
  <c r="E233" i="33" s="1"/>
  <c r="D233" i="33"/>
  <c r="G233" i="33" s="1"/>
  <c r="H233" i="33"/>
  <c r="C234" i="33"/>
  <c r="D234" i="33"/>
  <c r="G234" i="33" s="1"/>
  <c r="H234" i="33"/>
  <c r="C235" i="33"/>
  <c r="F235" i="33" s="1"/>
  <c r="D235" i="33"/>
  <c r="G235" i="33" s="1"/>
  <c r="H235" i="33"/>
  <c r="C236" i="33"/>
  <c r="F236" i="33" s="1"/>
  <c r="D236" i="33"/>
  <c r="G236" i="33" s="1"/>
  <c r="H236" i="33"/>
  <c r="H237" i="33"/>
  <c r="C238" i="33"/>
  <c r="K238" i="33" s="1"/>
  <c r="D238" i="33"/>
  <c r="G238" i="33" s="1"/>
  <c r="H238" i="33"/>
  <c r="C239" i="33"/>
  <c r="D239" i="33"/>
  <c r="G239" i="33" s="1"/>
  <c r="H239" i="33"/>
  <c r="C240" i="33"/>
  <c r="F240" i="33" s="1"/>
  <c r="D240" i="33"/>
  <c r="G240" i="33" s="1"/>
  <c r="H240" i="33"/>
  <c r="C241" i="33"/>
  <c r="D241" i="33"/>
  <c r="G241" i="33" s="1"/>
  <c r="H241" i="33"/>
  <c r="C242" i="33"/>
  <c r="F242" i="33" s="1"/>
  <c r="D242" i="33"/>
  <c r="G242" i="33" s="1"/>
  <c r="H242" i="33"/>
  <c r="C243" i="33"/>
  <c r="D243" i="33"/>
  <c r="G243" i="33" s="1"/>
  <c r="H243" i="33"/>
  <c r="C244" i="33"/>
  <c r="F244" i="33" s="1"/>
  <c r="D244" i="33"/>
  <c r="G244" i="33" s="1"/>
  <c r="H244" i="33"/>
  <c r="C245" i="33"/>
  <c r="D245" i="33"/>
  <c r="G245" i="33" s="1"/>
  <c r="H245" i="33"/>
  <c r="H246" i="33"/>
  <c r="C247" i="33"/>
  <c r="D247" i="33"/>
  <c r="G247" i="33" s="1"/>
  <c r="H247" i="33"/>
  <c r="C248" i="33"/>
  <c r="D248" i="33"/>
  <c r="G248" i="33" s="1"/>
  <c r="H248" i="33"/>
  <c r="C249" i="33"/>
  <c r="D249" i="33"/>
  <c r="G249" i="33" s="1"/>
  <c r="H249" i="33"/>
  <c r="C250" i="33"/>
  <c r="F250" i="33" s="1"/>
  <c r="D250" i="33"/>
  <c r="G250" i="33" s="1"/>
  <c r="H250" i="33"/>
  <c r="C251" i="33"/>
  <c r="E251" i="33" s="1"/>
  <c r="D251" i="33"/>
  <c r="G251" i="33" s="1"/>
  <c r="H251" i="33"/>
  <c r="C252" i="33"/>
  <c r="E252" i="33" s="1"/>
  <c r="D252" i="33"/>
  <c r="G252" i="33" s="1"/>
  <c r="H252" i="33"/>
  <c r="C253" i="33"/>
  <c r="D253" i="33"/>
  <c r="G253" i="33" s="1"/>
  <c r="H253" i="33"/>
  <c r="C254" i="33"/>
  <c r="F254" i="33" s="1"/>
  <c r="D254" i="33"/>
  <c r="G254" i="33" s="1"/>
  <c r="H254" i="33"/>
  <c r="H255" i="33"/>
  <c r="C256" i="33"/>
  <c r="F256" i="33" s="1"/>
  <c r="D256" i="33"/>
  <c r="G256" i="33" s="1"/>
  <c r="H256" i="33"/>
  <c r="C257" i="33"/>
  <c r="E257" i="33" s="1"/>
  <c r="D257" i="33"/>
  <c r="G257" i="33" s="1"/>
  <c r="H257" i="33"/>
  <c r="C258" i="33"/>
  <c r="E258" i="33" s="1"/>
  <c r="D258" i="33"/>
  <c r="G258" i="33" s="1"/>
  <c r="H258" i="33"/>
  <c r="C259" i="33"/>
  <c r="D259" i="33"/>
  <c r="G259" i="33" s="1"/>
  <c r="H259" i="33"/>
  <c r="C260" i="33"/>
  <c r="F260" i="33" s="1"/>
  <c r="D260" i="33"/>
  <c r="G260" i="33" s="1"/>
  <c r="H260" i="33"/>
  <c r="C261" i="33"/>
  <c r="E261" i="33" s="1"/>
  <c r="D261" i="33"/>
  <c r="G261" i="33" s="1"/>
  <c r="H261" i="33"/>
  <c r="C262" i="33"/>
  <c r="E262" i="33" s="1"/>
  <c r="D262" i="33"/>
  <c r="G262" i="33" s="1"/>
  <c r="H262" i="33"/>
  <c r="C263" i="33"/>
  <c r="D263" i="33"/>
  <c r="G263" i="33" s="1"/>
  <c r="H263" i="33"/>
  <c r="H264" i="33"/>
  <c r="C265" i="33"/>
  <c r="D265" i="33"/>
  <c r="G265" i="33" s="1"/>
  <c r="H265" i="33"/>
  <c r="C266" i="33"/>
  <c r="F266" i="33" s="1"/>
  <c r="D266" i="33"/>
  <c r="G266" i="33" s="1"/>
  <c r="H266" i="33"/>
  <c r="C267" i="33"/>
  <c r="K267" i="33" s="1"/>
  <c r="D267" i="33"/>
  <c r="G267" i="33" s="1"/>
  <c r="H267" i="33"/>
  <c r="C268" i="33"/>
  <c r="E268" i="33" s="1"/>
  <c r="D268" i="33"/>
  <c r="G268" i="33" s="1"/>
  <c r="H268" i="33"/>
  <c r="C269" i="33"/>
  <c r="D269" i="33"/>
  <c r="G269" i="33" s="1"/>
  <c r="H269" i="33"/>
  <c r="C270" i="33"/>
  <c r="F270" i="33" s="1"/>
  <c r="D270" i="33"/>
  <c r="G270" i="33" s="1"/>
  <c r="H270" i="33"/>
  <c r="C271" i="33"/>
  <c r="K271" i="33" s="1"/>
  <c r="D271" i="33"/>
  <c r="G271" i="33" s="1"/>
  <c r="H271" i="33"/>
  <c r="C272" i="33"/>
  <c r="E272" i="33" s="1"/>
  <c r="D272" i="33"/>
  <c r="G272" i="33" s="1"/>
  <c r="H272" i="33"/>
  <c r="H273" i="33"/>
  <c r="C274" i="33"/>
  <c r="E274" i="33" s="1"/>
  <c r="D274" i="33"/>
  <c r="G274" i="33" s="1"/>
  <c r="H274" i="33"/>
  <c r="C275" i="33"/>
  <c r="D275" i="33"/>
  <c r="G275" i="33" s="1"/>
  <c r="H275" i="33"/>
  <c r="C276" i="33"/>
  <c r="D276" i="33"/>
  <c r="G276" i="33" s="1"/>
  <c r="H276" i="33"/>
  <c r="C277" i="33"/>
  <c r="F277" i="33" s="1"/>
  <c r="D277" i="33"/>
  <c r="G277" i="33" s="1"/>
  <c r="H277" i="33"/>
  <c r="C278" i="33"/>
  <c r="E278" i="33" s="1"/>
  <c r="D278" i="33"/>
  <c r="G278" i="33" s="1"/>
  <c r="H278" i="33"/>
  <c r="C279" i="33"/>
  <c r="D279" i="33"/>
  <c r="G279" i="33" s="1"/>
  <c r="H279" i="33"/>
  <c r="C280" i="33"/>
  <c r="F280" i="33" s="1"/>
  <c r="D280" i="33"/>
  <c r="G280" i="33" s="1"/>
  <c r="H280" i="33"/>
  <c r="C281" i="33"/>
  <c r="F281" i="33" s="1"/>
  <c r="D281" i="33"/>
  <c r="G281" i="33" s="1"/>
  <c r="H281" i="33"/>
  <c r="H282" i="33"/>
  <c r="C283" i="33"/>
  <c r="E283" i="33" s="1"/>
  <c r="D283" i="33"/>
  <c r="G283" i="33" s="1"/>
  <c r="H283" i="33"/>
  <c r="C284" i="33"/>
  <c r="E284" i="33" s="1"/>
  <c r="D284" i="33"/>
  <c r="G284" i="33" s="1"/>
  <c r="H284" i="33"/>
  <c r="C285" i="33"/>
  <c r="D285" i="33"/>
  <c r="G285" i="33" s="1"/>
  <c r="H285" i="33"/>
  <c r="C286" i="33"/>
  <c r="F286" i="33" s="1"/>
  <c r="D286" i="33"/>
  <c r="G286" i="33" s="1"/>
  <c r="H286" i="33"/>
  <c r="C287" i="33"/>
  <c r="K287" i="33" s="1"/>
  <c r="D287" i="33"/>
  <c r="G287" i="33" s="1"/>
  <c r="H287" i="33"/>
  <c r="C288" i="33"/>
  <c r="E288" i="33" s="1"/>
  <c r="D288" i="33"/>
  <c r="G288" i="33" s="1"/>
  <c r="H288" i="33"/>
  <c r="C289" i="33"/>
  <c r="D289" i="33"/>
  <c r="G289" i="33" s="1"/>
  <c r="H289" i="33"/>
  <c r="C290" i="33"/>
  <c r="K290" i="33" s="1"/>
  <c r="D290" i="33"/>
  <c r="G290" i="33" s="1"/>
  <c r="H290" i="33"/>
  <c r="H291" i="33"/>
  <c r="C292" i="33"/>
  <c r="F292" i="33" s="1"/>
  <c r="D292" i="33"/>
  <c r="G292" i="33" s="1"/>
  <c r="H292" i="33"/>
  <c r="C293" i="33"/>
  <c r="E293" i="33" s="1"/>
  <c r="D293" i="33"/>
  <c r="G293" i="33" s="1"/>
  <c r="H293" i="33"/>
  <c r="C294" i="33"/>
  <c r="F294" i="33" s="1"/>
  <c r="D294" i="33"/>
  <c r="G294" i="33" s="1"/>
  <c r="H294" i="33"/>
  <c r="C295" i="33"/>
  <c r="D295" i="33"/>
  <c r="G295" i="33" s="1"/>
  <c r="H295" i="33"/>
  <c r="C296" i="33"/>
  <c r="D296" i="33"/>
  <c r="G296" i="33" s="1"/>
  <c r="H296" i="33"/>
  <c r="C297" i="33"/>
  <c r="F297" i="33" s="1"/>
  <c r="D297" i="33"/>
  <c r="G297" i="33" s="1"/>
  <c r="H297" i="33"/>
  <c r="C298" i="33"/>
  <c r="F298" i="33" s="1"/>
  <c r="D298" i="33"/>
  <c r="G298" i="33" s="1"/>
  <c r="H298" i="33"/>
  <c r="C299" i="33"/>
  <c r="D299" i="33"/>
  <c r="G299" i="33" s="1"/>
  <c r="H299" i="33"/>
  <c r="H300" i="33"/>
  <c r="C301" i="33"/>
  <c r="D301" i="33"/>
  <c r="G301" i="33" s="1"/>
  <c r="H301" i="33"/>
  <c r="C302" i="33"/>
  <c r="K302" i="33" s="1"/>
  <c r="D302" i="33"/>
  <c r="G302" i="33" s="1"/>
  <c r="H302" i="33"/>
  <c r="C303" i="33"/>
  <c r="E303" i="33" s="1"/>
  <c r="D303" i="33"/>
  <c r="G303" i="33" s="1"/>
  <c r="H303" i="33"/>
  <c r="C304" i="33"/>
  <c r="F304" i="33" s="1"/>
  <c r="D304" i="33"/>
  <c r="G304" i="33" s="1"/>
  <c r="H304" i="33"/>
  <c r="C305" i="33"/>
  <c r="D305" i="33"/>
  <c r="G305" i="33" s="1"/>
  <c r="H305" i="33"/>
  <c r="C306" i="33"/>
  <c r="F306" i="33" s="1"/>
  <c r="D306" i="33"/>
  <c r="G306" i="33" s="1"/>
  <c r="H306" i="33"/>
  <c r="C307" i="33"/>
  <c r="F307" i="33" s="1"/>
  <c r="D307" i="33"/>
  <c r="G307" i="33" s="1"/>
  <c r="H307" i="33"/>
  <c r="C308" i="33"/>
  <c r="F308" i="33" s="1"/>
  <c r="D308" i="33"/>
  <c r="G308" i="33" s="1"/>
  <c r="H308" i="33"/>
  <c r="H309" i="33"/>
  <c r="C310" i="33"/>
  <c r="D310" i="33"/>
  <c r="G310" i="33" s="1"/>
  <c r="H310" i="33"/>
  <c r="C311" i="33"/>
  <c r="D311" i="33"/>
  <c r="G311" i="33" s="1"/>
  <c r="H311" i="33"/>
  <c r="C312" i="33"/>
  <c r="K312" i="33" s="1"/>
  <c r="D312" i="33"/>
  <c r="G312" i="33" s="1"/>
  <c r="H312" i="33"/>
  <c r="C313" i="33"/>
  <c r="F313" i="33" s="1"/>
  <c r="D313" i="33"/>
  <c r="G313" i="33" s="1"/>
  <c r="H313" i="33"/>
  <c r="C314" i="33"/>
  <c r="D314" i="33"/>
  <c r="G314" i="33" s="1"/>
  <c r="H314" i="33"/>
  <c r="C315" i="33"/>
  <c r="D315" i="33"/>
  <c r="G315" i="33" s="1"/>
  <c r="H315" i="33"/>
  <c r="C316" i="33"/>
  <c r="K316" i="33" s="1"/>
  <c r="D316" i="33"/>
  <c r="G316" i="33" s="1"/>
  <c r="H316" i="33"/>
  <c r="C317" i="33"/>
  <c r="D317" i="33"/>
  <c r="G317" i="33" s="1"/>
  <c r="H317" i="33"/>
  <c r="H318" i="33"/>
  <c r="C319" i="33"/>
  <c r="F319" i="33" s="1"/>
  <c r="D319" i="33"/>
  <c r="G319" i="33" s="1"/>
  <c r="H319" i="33"/>
  <c r="C320" i="33"/>
  <c r="F320" i="33" s="1"/>
  <c r="D320" i="33"/>
  <c r="G320" i="33" s="1"/>
  <c r="H320" i="33"/>
  <c r="C321" i="33"/>
  <c r="D321" i="33"/>
  <c r="G321" i="33" s="1"/>
  <c r="H321" i="33"/>
  <c r="C322" i="33"/>
  <c r="K322" i="33" s="1"/>
  <c r="D322" i="33"/>
  <c r="G322" i="33" s="1"/>
  <c r="H322" i="33"/>
  <c r="C323" i="33"/>
  <c r="E323" i="33" s="1"/>
  <c r="D323" i="33"/>
  <c r="G323" i="33" s="1"/>
  <c r="H323" i="33"/>
  <c r="C324" i="33"/>
  <c r="F324" i="33" s="1"/>
  <c r="D324" i="33"/>
  <c r="G324" i="33" s="1"/>
  <c r="H324" i="33"/>
  <c r="C325" i="33"/>
  <c r="D325" i="33"/>
  <c r="G325" i="33" s="1"/>
  <c r="H325" i="33"/>
  <c r="C326" i="33"/>
  <c r="K326" i="33" s="1"/>
  <c r="D326" i="33"/>
  <c r="G326" i="33" s="1"/>
  <c r="H326" i="33"/>
  <c r="H327" i="33"/>
  <c r="C328" i="33"/>
  <c r="F328" i="33" s="1"/>
  <c r="D328" i="33"/>
  <c r="G328" i="33" s="1"/>
  <c r="H328" i="33"/>
  <c r="C329" i="33"/>
  <c r="D329" i="33"/>
  <c r="G329" i="33" s="1"/>
  <c r="H329" i="33"/>
  <c r="C330" i="33"/>
  <c r="F330" i="33" s="1"/>
  <c r="D330" i="33"/>
  <c r="G330" i="33" s="1"/>
  <c r="H330" i="33"/>
  <c r="C331" i="33"/>
  <c r="D331" i="33"/>
  <c r="G331" i="33" s="1"/>
  <c r="H331" i="33"/>
  <c r="C332" i="33"/>
  <c r="D332" i="33"/>
  <c r="G332" i="33" s="1"/>
  <c r="H332" i="33"/>
  <c r="C333" i="33"/>
  <c r="K333" i="33" s="1"/>
  <c r="D333" i="33"/>
  <c r="G333" i="33" s="1"/>
  <c r="H333" i="33"/>
  <c r="C334" i="33"/>
  <c r="F334" i="33" s="1"/>
  <c r="D334" i="33"/>
  <c r="G334" i="33" s="1"/>
  <c r="H334" i="33"/>
  <c r="C335" i="33"/>
  <c r="D335" i="33"/>
  <c r="G335" i="33" s="1"/>
  <c r="H335" i="33"/>
  <c r="H336" i="33"/>
  <c r="C337" i="33"/>
  <c r="D337" i="33"/>
  <c r="G337" i="33" s="1"/>
  <c r="H337" i="33"/>
  <c r="C338" i="33"/>
  <c r="D338" i="33"/>
  <c r="G338" i="33" s="1"/>
  <c r="H338" i="33"/>
  <c r="C339" i="33"/>
  <c r="F339" i="33" s="1"/>
  <c r="D339" i="33"/>
  <c r="G339" i="33" s="1"/>
  <c r="H339" i="33"/>
  <c r="C340" i="33"/>
  <c r="F340" i="33" s="1"/>
  <c r="D340" i="33"/>
  <c r="G340" i="33" s="1"/>
  <c r="H340" i="33"/>
  <c r="C341" i="33"/>
  <c r="D341" i="33"/>
  <c r="G341" i="33" s="1"/>
  <c r="H341" i="33"/>
  <c r="C342" i="33"/>
  <c r="F342" i="33" s="1"/>
  <c r="D342" i="33"/>
  <c r="G342" i="33" s="1"/>
  <c r="H342" i="33"/>
  <c r="C343" i="33"/>
  <c r="E343" i="33" s="1"/>
  <c r="D343" i="33"/>
  <c r="G343" i="33" s="1"/>
  <c r="H343" i="33"/>
  <c r="C344" i="33"/>
  <c r="F344" i="33" s="1"/>
  <c r="D344" i="33"/>
  <c r="G344" i="33" s="1"/>
  <c r="H344" i="33"/>
  <c r="H345" i="33"/>
  <c r="C346" i="33"/>
  <c r="D346" i="33"/>
  <c r="G346" i="33" s="1"/>
  <c r="H346" i="33"/>
  <c r="C347" i="33"/>
  <c r="D347" i="33"/>
  <c r="G347" i="33" s="1"/>
  <c r="H347" i="33"/>
  <c r="C348" i="33"/>
  <c r="K348" i="33" s="1"/>
  <c r="D348" i="33"/>
  <c r="G348" i="33" s="1"/>
  <c r="H348" i="33"/>
  <c r="C349" i="33"/>
  <c r="D349" i="33"/>
  <c r="G349" i="33" s="1"/>
  <c r="H349" i="33"/>
  <c r="C350" i="33"/>
  <c r="D350" i="33"/>
  <c r="G350" i="33" s="1"/>
  <c r="H350" i="33"/>
  <c r="C351" i="33"/>
  <c r="D351" i="33"/>
  <c r="G351" i="33" s="1"/>
  <c r="H351" i="33"/>
  <c r="C352" i="33"/>
  <c r="F352" i="33" s="1"/>
  <c r="D352" i="33"/>
  <c r="G352" i="33" s="1"/>
  <c r="H352" i="33"/>
  <c r="C353" i="33"/>
  <c r="E353" i="33" s="1"/>
  <c r="D353" i="33"/>
  <c r="G353" i="33" s="1"/>
  <c r="H353" i="33"/>
  <c r="H354" i="33"/>
  <c r="C355" i="33"/>
  <c r="D355" i="33"/>
  <c r="G355" i="33" s="1"/>
  <c r="H355" i="33"/>
  <c r="C356" i="33"/>
  <c r="F356" i="33" s="1"/>
  <c r="D356" i="33"/>
  <c r="G356" i="33" s="1"/>
  <c r="H356" i="33"/>
  <c r="C357" i="33"/>
  <c r="D357" i="33"/>
  <c r="G357" i="33" s="1"/>
  <c r="H357" i="33"/>
  <c r="C358" i="33"/>
  <c r="K358" i="33" s="1"/>
  <c r="D358" i="33"/>
  <c r="G358" i="33" s="1"/>
  <c r="H358" i="33"/>
  <c r="C359" i="33"/>
  <c r="E359" i="33" s="1"/>
  <c r="D359" i="33"/>
  <c r="G359" i="33" s="1"/>
  <c r="H359" i="33"/>
  <c r="C360" i="33"/>
  <c r="F360" i="33" s="1"/>
  <c r="D360" i="33"/>
  <c r="G360" i="33" s="1"/>
  <c r="H360" i="33"/>
  <c r="C361" i="33"/>
  <c r="D361" i="33"/>
  <c r="G361" i="33" s="1"/>
  <c r="H361" i="33"/>
  <c r="C362" i="33"/>
  <c r="D362" i="33"/>
  <c r="G362" i="33" s="1"/>
  <c r="H362" i="33"/>
  <c r="H363" i="33"/>
  <c r="C364" i="33"/>
  <c r="F364" i="33" s="1"/>
  <c r="D364" i="33"/>
  <c r="G364" i="33" s="1"/>
  <c r="H364" i="33"/>
  <c r="C365" i="33"/>
  <c r="F365" i="33" s="1"/>
  <c r="D365" i="33"/>
  <c r="G365" i="33" s="1"/>
  <c r="H365" i="33"/>
  <c r="C366" i="33"/>
  <c r="F366" i="33" s="1"/>
  <c r="D366" i="33"/>
  <c r="G366" i="33" s="1"/>
  <c r="H366" i="33"/>
  <c r="C367" i="33"/>
  <c r="D367" i="33"/>
  <c r="G367" i="33" s="1"/>
  <c r="H367" i="33"/>
  <c r="C368" i="33"/>
  <c r="F368" i="33" s="1"/>
  <c r="D368" i="33"/>
  <c r="G368" i="33" s="1"/>
  <c r="H368" i="33"/>
  <c r="C369" i="33"/>
  <c r="K369" i="33" s="1"/>
  <c r="D369" i="33"/>
  <c r="G369" i="33" s="1"/>
  <c r="H369" i="33"/>
  <c r="C370" i="33"/>
  <c r="F370" i="33" s="1"/>
  <c r="D370" i="33"/>
  <c r="G370" i="33" s="1"/>
  <c r="H370" i="33"/>
  <c r="C371" i="33"/>
  <c r="D371" i="33"/>
  <c r="G371" i="33" s="1"/>
  <c r="H371" i="33"/>
  <c r="H372" i="33"/>
  <c r="C373" i="33"/>
  <c r="D373" i="33"/>
  <c r="G373" i="33" s="1"/>
  <c r="H373" i="33"/>
  <c r="C374" i="33"/>
  <c r="F374" i="33" s="1"/>
  <c r="D374" i="33"/>
  <c r="G374" i="33" s="1"/>
  <c r="H374" i="33"/>
  <c r="C375" i="33"/>
  <c r="K375" i="33" s="1"/>
  <c r="D375" i="33"/>
  <c r="G375" i="33" s="1"/>
  <c r="H375" i="33"/>
  <c r="C376" i="33"/>
  <c r="F376" i="33" s="1"/>
  <c r="D376" i="33"/>
  <c r="G376" i="33" s="1"/>
  <c r="H376" i="33"/>
  <c r="C377" i="33"/>
  <c r="D377" i="33"/>
  <c r="G377" i="33" s="1"/>
  <c r="H377" i="33"/>
  <c r="C378" i="33"/>
  <c r="D378" i="33"/>
  <c r="G378" i="33" s="1"/>
  <c r="H378" i="33"/>
  <c r="C379" i="33"/>
  <c r="D379" i="33"/>
  <c r="G379" i="33" s="1"/>
  <c r="H379" i="33"/>
  <c r="C380" i="33"/>
  <c r="F380" i="33" s="1"/>
  <c r="D380" i="33"/>
  <c r="G380" i="33" s="1"/>
  <c r="H380" i="33"/>
  <c r="H381" i="33"/>
  <c r="C382" i="33"/>
  <c r="D382" i="33"/>
  <c r="G382" i="33" s="1"/>
  <c r="H382" i="33"/>
  <c r="C383" i="33"/>
  <c r="D383" i="33"/>
  <c r="G383" i="33" s="1"/>
  <c r="H383" i="33"/>
  <c r="C384" i="33"/>
  <c r="F384" i="33" s="1"/>
  <c r="D384" i="33"/>
  <c r="G384" i="33" s="1"/>
  <c r="H384" i="33"/>
  <c r="C385" i="33"/>
  <c r="D385" i="33"/>
  <c r="G385" i="33" s="1"/>
  <c r="H385" i="33"/>
  <c r="C386" i="33"/>
  <c r="D386" i="33"/>
  <c r="G386" i="33" s="1"/>
  <c r="H386" i="33"/>
  <c r="C387" i="33"/>
  <c r="D387" i="33"/>
  <c r="G387" i="33" s="1"/>
  <c r="H387" i="33"/>
  <c r="C388" i="33"/>
  <c r="D388" i="33"/>
  <c r="G388" i="33" s="1"/>
  <c r="H388" i="33"/>
  <c r="C389" i="33"/>
  <c r="D389" i="33"/>
  <c r="G389" i="33" s="1"/>
  <c r="H389" i="33"/>
  <c r="H390" i="33"/>
  <c r="C391" i="33"/>
  <c r="F391" i="33" s="1"/>
  <c r="D391" i="33"/>
  <c r="G391" i="33" s="1"/>
  <c r="H391" i="33"/>
  <c r="C392" i="33"/>
  <c r="F392" i="33" s="1"/>
  <c r="D392" i="33"/>
  <c r="G392" i="33" s="1"/>
  <c r="H392" i="33"/>
  <c r="C393" i="33"/>
  <c r="D393" i="33"/>
  <c r="G393" i="33" s="1"/>
  <c r="H393" i="33"/>
  <c r="C394" i="33"/>
  <c r="D394" i="33"/>
  <c r="G394" i="33" s="1"/>
  <c r="H394" i="33"/>
  <c r="C395" i="33"/>
  <c r="E395" i="33" s="1"/>
  <c r="D395" i="33"/>
  <c r="G395" i="33" s="1"/>
  <c r="H395" i="33"/>
  <c r="C396" i="33"/>
  <c r="F396" i="33" s="1"/>
  <c r="D396" i="33"/>
  <c r="G396" i="33" s="1"/>
  <c r="H396" i="33"/>
  <c r="C397" i="33"/>
  <c r="D397" i="33"/>
  <c r="G397" i="33" s="1"/>
  <c r="H397" i="33"/>
  <c r="C398" i="33"/>
  <c r="K398" i="33" s="1"/>
  <c r="D398" i="33"/>
  <c r="G398" i="33" s="1"/>
  <c r="H398" i="33"/>
  <c r="H399" i="33"/>
  <c r="C400" i="33"/>
  <c r="F400" i="33" s="1"/>
  <c r="D400" i="33"/>
  <c r="G400" i="33" s="1"/>
  <c r="H400" i="33"/>
  <c r="C401" i="33"/>
  <c r="F401" i="33" s="1"/>
  <c r="D401" i="33"/>
  <c r="G401" i="33" s="1"/>
  <c r="H401" i="33"/>
  <c r="C402" i="33"/>
  <c r="F402" i="33" s="1"/>
  <c r="D402" i="33"/>
  <c r="G402" i="33" s="1"/>
  <c r="H402" i="33"/>
  <c r="C403" i="33"/>
  <c r="D403" i="33"/>
  <c r="G403" i="33" s="1"/>
  <c r="H403" i="33"/>
  <c r="C404" i="33"/>
  <c r="F404" i="33" s="1"/>
  <c r="D404" i="33"/>
  <c r="G404" i="33" s="1"/>
  <c r="H404" i="33"/>
  <c r="C405" i="33"/>
  <c r="F405" i="33" s="1"/>
  <c r="D405" i="33"/>
  <c r="G405" i="33" s="1"/>
  <c r="H405" i="33"/>
  <c r="C406" i="33"/>
  <c r="K406" i="33" s="1"/>
  <c r="D406" i="33"/>
  <c r="G406" i="33" s="1"/>
  <c r="H406" i="33"/>
  <c r="C407" i="33"/>
  <c r="F407" i="33" s="1"/>
  <c r="D407" i="33"/>
  <c r="G407" i="33" s="1"/>
  <c r="H407" i="33"/>
  <c r="H408" i="33"/>
  <c r="C409" i="33"/>
  <c r="F409" i="33" s="1"/>
  <c r="D409" i="33"/>
  <c r="G409" i="33" s="1"/>
  <c r="H409" i="33"/>
  <c r="C410" i="33"/>
  <c r="D410" i="33"/>
  <c r="G410" i="33" s="1"/>
  <c r="H410" i="33"/>
  <c r="C411" i="33"/>
  <c r="E411" i="33" s="1"/>
  <c r="D411" i="33"/>
  <c r="G411" i="33" s="1"/>
  <c r="H411" i="33"/>
  <c r="C412" i="33"/>
  <c r="E412" i="33" s="1"/>
  <c r="D412" i="33"/>
  <c r="G412" i="33" s="1"/>
  <c r="H412" i="33"/>
  <c r="C413" i="33"/>
  <c r="D413" i="33"/>
  <c r="G413" i="33" s="1"/>
  <c r="H413" i="33"/>
  <c r="C414" i="33"/>
  <c r="F414" i="33" s="1"/>
  <c r="D414" i="33"/>
  <c r="G414" i="33" s="1"/>
  <c r="H414" i="33"/>
  <c r="C415" i="33"/>
  <c r="K415" i="33" s="1"/>
  <c r="D415" i="33"/>
  <c r="G415" i="33" s="1"/>
  <c r="H415" i="33"/>
  <c r="C416" i="33"/>
  <c r="E416" i="33" s="1"/>
  <c r="D416" i="33"/>
  <c r="G416" i="33" s="1"/>
  <c r="H416" i="33"/>
  <c r="H417" i="33"/>
  <c r="C418" i="33"/>
  <c r="E418" i="33" s="1"/>
  <c r="D418" i="33"/>
  <c r="G418" i="33" s="1"/>
  <c r="H418" i="33"/>
  <c r="C419" i="33"/>
  <c r="D419" i="33"/>
  <c r="G419" i="33" s="1"/>
  <c r="H419" i="33"/>
  <c r="C420" i="33"/>
  <c r="D420" i="33"/>
  <c r="G420" i="33" s="1"/>
  <c r="H420" i="33"/>
  <c r="C421" i="33"/>
  <c r="E421" i="33" s="1"/>
  <c r="D421" i="33"/>
  <c r="G421" i="33" s="1"/>
  <c r="H421" i="33"/>
  <c r="C422" i="33"/>
  <c r="E422" i="33" s="1"/>
  <c r="D422" i="33"/>
  <c r="G422" i="33" s="1"/>
  <c r="H422" i="33"/>
  <c r="C423" i="33"/>
  <c r="D423" i="33"/>
  <c r="G423" i="33" s="1"/>
  <c r="H423" i="33"/>
  <c r="C424" i="33"/>
  <c r="F424" i="33" s="1"/>
  <c r="D424" i="33"/>
  <c r="G424" i="33" s="1"/>
  <c r="H424" i="33"/>
  <c r="C425" i="33"/>
  <c r="D425" i="33"/>
  <c r="G425" i="33" s="1"/>
  <c r="H425" i="33"/>
  <c r="H426" i="33"/>
  <c r="C427" i="33"/>
  <c r="K427" i="33" s="1"/>
  <c r="D427" i="33"/>
  <c r="G427" i="33" s="1"/>
  <c r="H427" i="33"/>
  <c r="C428" i="33"/>
  <c r="E428" i="33" s="1"/>
  <c r="D428" i="33"/>
  <c r="G428" i="33" s="1"/>
  <c r="H428" i="33"/>
  <c r="C429" i="33"/>
  <c r="D429" i="33"/>
  <c r="G429" i="33" s="1"/>
  <c r="H429" i="33"/>
  <c r="C430" i="33"/>
  <c r="D430" i="33"/>
  <c r="G430" i="33" s="1"/>
  <c r="H430" i="33"/>
  <c r="C431" i="33"/>
  <c r="K431" i="33" s="1"/>
  <c r="D431" i="33"/>
  <c r="G431" i="33" s="1"/>
  <c r="H431" i="33"/>
  <c r="C432" i="33"/>
  <c r="D432" i="33"/>
  <c r="G432" i="33" s="1"/>
  <c r="H432" i="33"/>
  <c r="C433" i="33"/>
  <c r="D433" i="33"/>
  <c r="G433" i="33" s="1"/>
  <c r="H433" i="33"/>
  <c r="C434" i="33"/>
  <c r="D434" i="33"/>
  <c r="G434" i="33" s="1"/>
  <c r="H434" i="33"/>
  <c r="H435" i="33"/>
  <c r="C436" i="33"/>
  <c r="K436" i="33" s="1"/>
  <c r="D436" i="33"/>
  <c r="G436" i="33" s="1"/>
  <c r="H436" i="33"/>
  <c r="C437" i="33"/>
  <c r="E437" i="33" s="1"/>
  <c r="D437" i="33"/>
  <c r="G437" i="33" s="1"/>
  <c r="H437" i="33"/>
  <c r="C438" i="33"/>
  <c r="D438" i="33"/>
  <c r="G438" i="33" s="1"/>
  <c r="H438" i="33"/>
  <c r="C439" i="33"/>
  <c r="D439" i="33"/>
  <c r="G439" i="33" s="1"/>
  <c r="H439" i="33"/>
  <c r="C440" i="33"/>
  <c r="D440" i="33"/>
  <c r="G440" i="33" s="1"/>
  <c r="H440" i="33"/>
  <c r="C441" i="33"/>
  <c r="D441" i="33"/>
  <c r="G441" i="33" s="1"/>
  <c r="H441" i="33"/>
  <c r="C442" i="33"/>
  <c r="E442" i="33" s="1"/>
  <c r="D442" i="33"/>
  <c r="G442" i="33" s="1"/>
  <c r="H442" i="33"/>
  <c r="C443" i="33"/>
  <c r="D443" i="33"/>
  <c r="G443" i="33" s="1"/>
  <c r="H443" i="33"/>
  <c r="H444" i="33"/>
  <c r="C445" i="33"/>
  <c r="D445" i="33"/>
  <c r="G445" i="33" s="1"/>
  <c r="H445" i="33"/>
  <c r="C446" i="33"/>
  <c r="F446" i="33" s="1"/>
  <c r="D446" i="33"/>
  <c r="G446" i="33" s="1"/>
  <c r="H446" i="33"/>
  <c r="C447" i="33"/>
  <c r="F447" i="33" s="1"/>
  <c r="D447" i="33"/>
  <c r="G447" i="33" s="1"/>
  <c r="H447" i="33"/>
  <c r="C448" i="33"/>
  <c r="E448" i="33" s="1"/>
  <c r="D448" i="33"/>
  <c r="G448" i="33" s="1"/>
  <c r="H448" i="33"/>
  <c r="C449" i="33"/>
  <c r="D449" i="33"/>
  <c r="G449" i="33" s="1"/>
  <c r="H449" i="33"/>
  <c r="C450" i="33"/>
  <c r="F450" i="33" s="1"/>
  <c r="D450" i="33"/>
  <c r="G450" i="33" s="1"/>
  <c r="H450" i="33"/>
  <c r="C451" i="33"/>
  <c r="F451" i="33" s="1"/>
  <c r="D451" i="33"/>
  <c r="G451" i="33" s="1"/>
  <c r="H451" i="33"/>
  <c r="C452" i="33"/>
  <c r="F452" i="33" s="1"/>
  <c r="D452" i="33"/>
  <c r="G452" i="33" s="1"/>
  <c r="H452" i="33"/>
  <c r="H453" i="33"/>
  <c r="C454" i="33"/>
  <c r="F454" i="33" s="1"/>
  <c r="D454" i="33"/>
  <c r="G454" i="33" s="1"/>
  <c r="H454" i="33"/>
  <c r="C455" i="33"/>
  <c r="D455" i="33"/>
  <c r="G455" i="33" s="1"/>
  <c r="H455" i="33"/>
  <c r="C456" i="33"/>
  <c r="E456" i="33" s="1"/>
  <c r="D456" i="33"/>
  <c r="G456" i="33" s="1"/>
  <c r="H456" i="33"/>
  <c r="C457" i="33"/>
  <c r="K457" i="33" s="1"/>
  <c r="D457" i="33"/>
  <c r="G457" i="33" s="1"/>
  <c r="H457" i="33"/>
  <c r="C458" i="33"/>
  <c r="F458" i="33" s="1"/>
  <c r="D458" i="33"/>
  <c r="G458" i="33" s="1"/>
  <c r="H458" i="33"/>
  <c r="C459" i="33"/>
  <c r="D459" i="33"/>
  <c r="G459" i="33" s="1"/>
  <c r="H459" i="33"/>
  <c r="C460" i="33"/>
  <c r="D460" i="33"/>
  <c r="G460" i="33" s="1"/>
  <c r="H460" i="33"/>
  <c r="C461" i="33"/>
  <c r="F461" i="33" s="1"/>
  <c r="D461" i="33"/>
  <c r="G461" i="33" s="1"/>
  <c r="H461" i="33"/>
  <c r="H462" i="33"/>
  <c r="C463" i="33"/>
  <c r="F463" i="33" s="1"/>
  <c r="D463" i="33"/>
  <c r="G463" i="33" s="1"/>
  <c r="H463" i="33"/>
  <c r="C464" i="33"/>
  <c r="F464" i="33" s="1"/>
  <c r="D464" i="33"/>
  <c r="G464" i="33" s="1"/>
  <c r="H464" i="33"/>
  <c r="C465" i="33"/>
  <c r="D465" i="33"/>
  <c r="G465" i="33" s="1"/>
  <c r="H465" i="33"/>
  <c r="C466" i="33"/>
  <c r="F466" i="33" s="1"/>
  <c r="D466" i="33"/>
  <c r="G466" i="33" s="1"/>
  <c r="H466" i="33"/>
  <c r="C467" i="33"/>
  <c r="D467" i="33"/>
  <c r="G467" i="33" s="1"/>
  <c r="H467" i="33"/>
  <c r="C468" i="33"/>
  <c r="F468" i="33" s="1"/>
  <c r="D468" i="33"/>
  <c r="G468" i="33" s="1"/>
  <c r="H468" i="33"/>
  <c r="C469" i="33"/>
  <c r="D469" i="33"/>
  <c r="G469" i="33" s="1"/>
  <c r="H469" i="33"/>
  <c r="C470" i="33"/>
  <c r="F470" i="33" s="1"/>
  <c r="D470" i="33"/>
  <c r="G470" i="33" s="1"/>
  <c r="H470" i="33"/>
  <c r="H471" i="33"/>
  <c r="C472" i="33"/>
  <c r="K472" i="33" s="1"/>
  <c r="D472" i="33"/>
  <c r="G472" i="33" s="1"/>
  <c r="H472" i="33"/>
  <c r="C473" i="33"/>
  <c r="D473" i="33"/>
  <c r="G473" i="33" s="1"/>
  <c r="H473" i="33"/>
  <c r="C474" i="33"/>
  <c r="D474" i="33"/>
  <c r="G474" i="33" s="1"/>
  <c r="H474" i="33"/>
  <c r="C475" i="33"/>
  <c r="D475" i="33"/>
  <c r="G475" i="33" s="1"/>
  <c r="H475" i="33"/>
  <c r="C476" i="33"/>
  <c r="K476" i="33" s="1"/>
  <c r="D476" i="33"/>
  <c r="G476" i="33" s="1"/>
  <c r="H476" i="33"/>
  <c r="C477" i="33"/>
  <c r="D477" i="33"/>
  <c r="G477" i="33" s="1"/>
  <c r="H477" i="33"/>
  <c r="C478" i="33"/>
  <c r="F478" i="33" s="1"/>
  <c r="D478" i="33"/>
  <c r="G478" i="33" s="1"/>
  <c r="H478" i="33"/>
  <c r="C479" i="33"/>
  <c r="D479" i="33"/>
  <c r="G479" i="33" s="1"/>
  <c r="H479" i="33"/>
  <c r="H480" i="33"/>
  <c r="C481" i="33"/>
  <c r="D481" i="33"/>
  <c r="G481" i="33" s="1"/>
  <c r="H481" i="33"/>
  <c r="C482" i="33"/>
  <c r="D482" i="33"/>
  <c r="G482" i="33" s="1"/>
  <c r="H482" i="33"/>
  <c r="C483" i="33"/>
  <c r="F483" i="33" s="1"/>
  <c r="D483" i="33"/>
  <c r="G483" i="33" s="1"/>
  <c r="H483" i="33"/>
  <c r="C484" i="33"/>
  <c r="F484" i="33" s="1"/>
  <c r="D484" i="33"/>
  <c r="G484" i="33" s="1"/>
  <c r="H484" i="33"/>
  <c r="C485" i="33"/>
  <c r="D485" i="33"/>
  <c r="G485" i="33" s="1"/>
  <c r="H485" i="33"/>
  <c r="C486" i="33"/>
  <c r="K486" i="33" s="1"/>
  <c r="D486" i="33"/>
  <c r="G486" i="33" s="1"/>
  <c r="H486" i="33"/>
  <c r="C487" i="33"/>
  <c r="K487" i="33" s="1"/>
  <c r="D487" i="33"/>
  <c r="G487" i="33" s="1"/>
  <c r="H487" i="33"/>
  <c r="C488" i="33"/>
  <c r="F488" i="33" s="1"/>
  <c r="D488" i="33"/>
  <c r="G488" i="33" s="1"/>
  <c r="H488" i="33"/>
  <c r="H489" i="33"/>
  <c r="C490" i="33"/>
  <c r="F490" i="33" s="1"/>
  <c r="D490" i="33"/>
  <c r="G490" i="33" s="1"/>
  <c r="H490" i="33"/>
  <c r="C491" i="33"/>
  <c r="D491" i="33"/>
  <c r="G491" i="33" s="1"/>
  <c r="H491" i="33"/>
  <c r="C492" i="33"/>
  <c r="F492" i="33" s="1"/>
  <c r="D492" i="33"/>
  <c r="G492" i="33" s="1"/>
  <c r="H492" i="33"/>
  <c r="C493" i="33"/>
  <c r="F493" i="33" s="1"/>
  <c r="D493" i="33"/>
  <c r="G493" i="33" s="1"/>
  <c r="H493" i="33"/>
  <c r="C494" i="33"/>
  <c r="F494" i="33" s="1"/>
  <c r="D494" i="33"/>
  <c r="G494" i="33" s="1"/>
  <c r="H494" i="33"/>
  <c r="C495" i="33"/>
  <c r="D495" i="33"/>
  <c r="G495" i="33" s="1"/>
  <c r="H495" i="33"/>
  <c r="C496" i="33"/>
  <c r="K496" i="33" s="1"/>
  <c r="D496" i="33"/>
  <c r="G496" i="33" s="1"/>
  <c r="H496" i="33"/>
  <c r="C497" i="33"/>
  <c r="D497" i="33"/>
  <c r="G497" i="33" s="1"/>
  <c r="H497" i="33"/>
  <c r="H498" i="33"/>
  <c r="C499" i="33"/>
  <c r="K499" i="33" s="1"/>
  <c r="D499" i="33"/>
  <c r="G499" i="33" s="1"/>
  <c r="H499" i="33"/>
  <c r="C500" i="33"/>
  <c r="F500" i="33" s="1"/>
  <c r="D500" i="33"/>
  <c r="G500" i="33" s="1"/>
  <c r="H500" i="33"/>
  <c r="C501" i="33"/>
  <c r="D501" i="33"/>
  <c r="G501" i="33" s="1"/>
  <c r="H501" i="33"/>
  <c r="C502" i="33"/>
  <c r="F502" i="33" s="1"/>
  <c r="D502" i="33"/>
  <c r="G502" i="33" s="1"/>
  <c r="H502" i="33"/>
  <c r="C503" i="33"/>
  <c r="D503" i="33"/>
  <c r="G503" i="33" s="1"/>
  <c r="H503" i="33"/>
  <c r="C504" i="33"/>
  <c r="F504" i="33" s="1"/>
  <c r="D504" i="33"/>
  <c r="G504" i="33" s="1"/>
  <c r="H504" i="33"/>
  <c r="C505" i="33"/>
  <c r="D505" i="33"/>
  <c r="G505" i="33" s="1"/>
  <c r="H505" i="33"/>
  <c r="C506" i="33"/>
  <c r="F506" i="33" s="1"/>
  <c r="D506" i="33"/>
  <c r="G506" i="33" s="1"/>
  <c r="H506" i="33"/>
  <c r="H507" i="33"/>
  <c r="C508" i="33"/>
  <c r="F508" i="33" s="1"/>
  <c r="D508" i="33"/>
  <c r="G508" i="33" s="1"/>
  <c r="H508" i="33"/>
  <c r="C509" i="33"/>
  <c r="F509" i="33" s="1"/>
  <c r="D509" i="33"/>
  <c r="G509" i="33" s="1"/>
  <c r="H509" i="33"/>
  <c r="C510" i="33"/>
  <c r="D510" i="33"/>
  <c r="G510" i="33" s="1"/>
  <c r="H510" i="33"/>
  <c r="C511" i="33"/>
  <c r="D511" i="33"/>
  <c r="G511" i="33" s="1"/>
  <c r="H511" i="33"/>
  <c r="C512" i="33"/>
  <c r="F512" i="33" s="1"/>
  <c r="D512" i="33"/>
  <c r="G512" i="33" s="1"/>
  <c r="H512" i="33"/>
  <c r="C513" i="33"/>
  <c r="F513" i="33" s="1"/>
  <c r="D513" i="33"/>
  <c r="G513" i="33" s="1"/>
  <c r="H513" i="33"/>
  <c r="C514" i="33"/>
  <c r="F514" i="33" s="1"/>
  <c r="D514" i="33"/>
  <c r="G514" i="33" s="1"/>
  <c r="H514" i="33"/>
  <c r="C515" i="33"/>
  <c r="D515" i="33"/>
  <c r="G515" i="33" s="1"/>
  <c r="H515" i="33"/>
  <c r="H516" i="33"/>
  <c r="C517" i="33"/>
  <c r="D517" i="33"/>
  <c r="G517" i="33" s="1"/>
  <c r="H517" i="33"/>
  <c r="C518" i="33"/>
  <c r="K518" i="33" s="1"/>
  <c r="D518" i="33"/>
  <c r="G518" i="33" s="1"/>
  <c r="H518" i="33"/>
  <c r="C519" i="33"/>
  <c r="D519" i="33"/>
  <c r="G519" i="33" s="1"/>
  <c r="H519" i="33"/>
  <c r="C520" i="33"/>
  <c r="F520" i="33" s="1"/>
  <c r="D520" i="33"/>
  <c r="G520" i="33" s="1"/>
  <c r="H520" i="33"/>
  <c r="C521" i="33"/>
  <c r="D521" i="33"/>
  <c r="G521" i="33" s="1"/>
  <c r="H521" i="33"/>
  <c r="C522" i="33"/>
  <c r="F522" i="33" s="1"/>
  <c r="D522" i="33"/>
  <c r="G522" i="33" s="1"/>
  <c r="H522" i="33"/>
  <c r="C523" i="33"/>
  <c r="F523" i="33" s="1"/>
  <c r="D523" i="33"/>
  <c r="G523" i="33" s="1"/>
  <c r="H523" i="33"/>
  <c r="C524" i="33"/>
  <c r="F524" i="33" s="1"/>
  <c r="D524" i="33"/>
  <c r="G524" i="33" s="1"/>
  <c r="H524" i="33"/>
  <c r="H525" i="33"/>
  <c r="C526" i="33"/>
  <c r="F526" i="33" s="1"/>
  <c r="D526" i="33"/>
  <c r="G526" i="33" s="1"/>
  <c r="H526" i="33"/>
  <c r="C527" i="33"/>
  <c r="D527" i="33"/>
  <c r="G527" i="33" s="1"/>
  <c r="H527" i="33"/>
  <c r="C528" i="33"/>
  <c r="K528" i="33" s="1"/>
  <c r="D528" i="33"/>
  <c r="G528" i="33" s="1"/>
  <c r="H528" i="33"/>
  <c r="C529" i="33"/>
  <c r="D529" i="33"/>
  <c r="G529" i="33" s="1"/>
  <c r="H529" i="33"/>
  <c r="C530" i="33"/>
  <c r="F530" i="33" s="1"/>
  <c r="D530" i="33"/>
  <c r="G530" i="33" s="1"/>
  <c r="H530" i="33"/>
  <c r="C531" i="33"/>
  <c r="D531" i="33"/>
  <c r="G531" i="33" s="1"/>
  <c r="H531" i="33"/>
  <c r="C532" i="33"/>
  <c r="D532" i="33"/>
  <c r="G532" i="33" s="1"/>
  <c r="H532" i="33"/>
  <c r="C533" i="33"/>
  <c r="F533" i="33" s="1"/>
  <c r="D533" i="33"/>
  <c r="G533" i="33" s="1"/>
  <c r="H533" i="33"/>
  <c r="H534" i="33"/>
  <c r="C535" i="33"/>
  <c r="F535" i="33" s="1"/>
  <c r="D535" i="33"/>
  <c r="G535" i="33" s="1"/>
  <c r="H535" i="33"/>
  <c r="C536" i="33"/>
  <c r="F536" i="33" s="1"/>
  <c r="D536" i="33"/>
  <c r="G536" i="33" s="1"/>
  <c r="H536" i="33"/>
  <c r="C537" i="33"/>
  <c r="D537" i="33"/>
  <c r="G537" i="33" s="1"/>
  <c r="H537" i="33"/>
  <c r="C538" i="33"/>
  <c r="K538" i="33" s="1"/>
  <c r="D538" i="33"/>
  <c r="G538" i="33" s="1"/>
  <c r="H538" i="33"/>
  <c r="C539" i="33"/>
  <c r="K539" i="33" s="1"/>
  <c r="D539" i="33"/>
  <c r="G539" i="33" s="1"/>
  <c r="H539" i="33"/>
  <c r="C540" i="33"/>
  <c r="F540" i="33" s="1"/>
  <c r="D540" i="33"/>
  <c r="G540" i="33" s="1"/>
  <c r="H540" i="33"/>
  <c r="C541" i="33"/>
  <c r="D541" i="33"/>
  <c r="G541" i="33" s="1"/>
  <c r="H541" i="33"/>
  <c r="C542" i="33"/>
  <c r="F542" i="33" s="1"/>
  <c r="D542" i="33"/>
  <c r="G542" i="33" s="1"/>
  <c r="H542" i="33"/>
  <c r="H543" i="33"/>
  <c r="C544" i="33"/>
  <c r="K544" i="33" s="1"/>
  <c r="D544" i="33"/>
  <c r="G544" i="33" s="1"/>
  <c r="H544" i="33"/>
  <c r="C545" i="33"/>
  <c r="E545" i="33" s="1"/>
  <c r="D545" i="33"/>
  <c r="G545" i="33" s="1"/>
  <c r="H545" i="33"/>
  <c r="C546" i="33"/>
  <c r="D546" i="33"/>
  <c r="G546" i="33" s="1"/>
  <c r="H546" i="33"/>
  <c r="C547" i="33"/>
  <c r="F547" i="33" s="1"/>
  <c r="D547" i="33"/>
  <c r="G547" i="33" s="1"/>
  <c r="H547" i="33"/>
  <c r="C548" i="33"/>
  <c r="D548" i="33"/>
  <c r="G548" i="33" s="1"/>
  <c r="H548" i="33"/>
  <c r="C549" i="33"/>
  <c r="D549" i="33"/>
  <c r="G549" i="33" s="1"/>
  <c r="H549" i="33"/>
  <c r="C550" i="33"/>
  <c r="D550" i="33"/>
  <c r="G550" i="33" s="1"/>
  <c r="H550" i="33"/>
  <c r="C551" i="33"/>
  <c r="F551" i="33" s="1"/>
  <c r="D551" i="33"/>
  <c r="G551" i="33" s="1"/>
  <c r="H551" i="33"/>
  <c r="H552" i="33"/>
  <c r="C553" i="33"/>
  <c r="D553" i="33"/>
  <c r="G553" i="33" s="1"/>
  <c r="H553" i="33"/>
  <c r="C554" i="33"/>
  <c r="E554" i="33" s="1"/>
  <c r="D554" i="33"/>
  <c r="G554" i="33" s="1"/>
  <c r="H554" i="33"/>
  <c r="C555" i="33"/>
  <c r="D555" i="33"/>
  <c r="G555" i="33" s="1"/>
  <c r="H555" i="33"/>
  <c r="C556" i="33"/>
  <c r="F556" i="33" s="1"/>
  <c r="D556" i="33"/>
  <c r="G556" i="33" s="1"/>
  <c r="H556" i="33"/>
  <c r="C557" i="33"/>
  <c r="D557" i="33"/>
  <c r="G557" i="33" s="1"/>
  <c r="H557" i="33"/>
  <c r="C558" i="33"/>
  <c r="K558" i="33" s="1"/>
  <c r="D558" i="33"/>
  <c r="G558" i="33" s="1"/>
  <c r="H558" i="33"/>
  <c r="C559" i="33"/>
  <c r="D559" i="33"/>
  <c r="G559" i="33" s="1"/>
  <c r="H559" i="33"/>
  <c r="C560" i="33"/>
  <c r="F560" i="33" s="1"/>
  <c r="D560" i="33"/>
  <c r="G560" i="33" s="1"/>
  <c r="H560" i="33"/>
  <c r="H561" i="33"/>
  <c r="C562" i="33"/>
  <c r="F562" i="33" s="1"/>
  <c r="D562" i="33"/>
  <c r="G562" i="33" s="1"/>
  <c r="H562" i="33"/>
  <c r="C563" i="33"/>
  <c r="D563" i="33"/>
  <c r="G563" i="33" s="1"/>
  <c r="H563" i="33"/>
  <c r="C564" i="33"/>
  <c r="F564" i="33" s="1"/>
  <c r="D564" i="33"/>
  <c r="G564" i="33" s="1"/>
  <c r="H564" i="33"/>
  <c r="C565" i="33"/>
  <c r="E565" i="33" s="1"/>
  <c r="D565" i="33"/>
  <c r="G565" i="33" s="1"/>
  <c r="H565" i="33"/>
  <c r="C566" i="33"/>
  <c r="F566" i="33" s="1"/>
  <c r="D566" i="33"/>
  <c r="G566" i="33" s="1"/>
  <c r="H566" i="33"/>
  <c r="C567" i="33"/>
  <c r="F567" i="33" s="1"/>
  <c r="D567" i="33"/>
  <c r="G567" i="33" s="1"/>
  <c r="H567" i="33"/>
  <c r="C568" i="33"/>
  <c r="D568" i="33"/>
  <c r="G568" i="33" s="1"/>
  <c r="H568" i="33"/>
  <c r="C569" i="33"/>
  <c r="D569" i="33"/>
  <c r="G569" i="33" s="1"/>
  <c r="H569" i="33"/>
  <c r="H570" i="33"/>
  <c r="C571" i="33"/>
  <c r="F571" i="33" s="1"/>
  <c r="D571" i="33"/>
  <c r="G571" i="33" s="1"/>
  <c r="H571" i="33"/>
  <c r="C572" i="33"/>
  <c r="F572" i="33" s="1"/>
  <c r="D572" i="33"/>
  <c r="G572" i="33" s="1"/>
  <c r="H572" i="33"/>
  <c r="C573" i="33"/>
  <c r="F573" i="33" s="1"/>
  <c r="D573" i="33"/>
  <c r="G573" i="33" s="1"/>
  <c r="H573" i="33"/>
  <c r="C574" i="33"/>
  <c r="F574" i="33" s="1"/>
  <c r="D574" i="33"/>
  <c r="G574" i="33" s="1"/>
  <c r="H574" i="33"/>
  <c r="C575" i="33"/>
  <c r="E575" i="33" s="1"/>
  <c r="D575" i="33"/>
  <c r="G575" i="33" s="1"/>
  <c r="H575" i="33"/>
  <c r="C576" i="33"/>
  <c r="F576" i="33" s="1"/>
  <c r="D576" i="33"/>
  <c r="G576" i="33" s="1"/>
  <c r="H576" i="33"/>
  <c r="C577" i="33"/>
  <c r="F577" i="33" s="1"/>
  <c r="D577" i="33"/>
  <c r="G577" i="33" s="1"/>
  <c r="H577" i="33"/>
  <c r="C578" i="33"/>
  <c r="D578" i="33"/>
  <c r="G578" i="33" s="1"/>
  <c r="H578" i="33"/>
  <c r="H579" i="33"/>
  <c r="C580" i="33"/>
  <c r="K580" i="33" s="1"/>
  <c r="D580" i="33"/>
  <c r="G580" i="33" s="1"/>
  <c r="H580" i="33"/>
  <c r="C581" i="33"/>
  <c r="D581" i="33"/>
  <c r="G581" i="33" s="1"/>
  <c r="H581" i="33"/>
  <c r="C582" i="33"/>
  <c r="D582" i="33"/>
  <c r="G582" i="33" s="1"/>
  <c r="H582" i="33"/>
  <c r="C583" i="33"/>
  <c r="D583" i="33"/>
  <c r="G583" i="33" s="1"/>
  <c r="H583" i="33"/>
  <c r="C584" i="33"/>
  <c r="D584" i="33"/>
  <c r="G584" i="33" s="1"/>
  <c r="H584" i="33"/>
  <c r="C585" i="33"/>
  <c r="D585" i="33"/>
  <c r="G585" i="33" s="1"/>
  <c r="H585" i="33"/>
  <c r="C586" i="33"/>
  <c r="E586" i="33" s="1"/>
  <c r="D586" i="33"/>
  <c r="G586" i="33" s="1"/>
  <c r="H586" i="33"/>
  <c r="C587" i="33"/>
  <c r="E587" i="33" s="1"/>
  <c r="D587" i="33"/>
  <c r="G587" i="33" s="1"/>
  <c r="H587" i="33"/>
  <c r="H588" i="33"/>
  <c r="C589" i="33"/>
  <c r="E589" i="33" s="1"/>
  <c r="D589" i="33"/>
  <c r="G589" i="33" s="1"/>
  <c r="H589" i="33"/>
  <c r="C590" i="33"/>
  <c r="D590" i="33"/>
  <c r="G590" i="33" s="1"/>
  <c r="H590" i="33"/>
  <c r="C591" i="33"/>
  <c r="K591" i="33" s="1"/>
  <c r="D591" i="33"/>
  <c r="G591" i="33" s="1"/>
  <c r="H591" i="33"/>
  <c r="C592" i="33"/>
  <c r="E592" i="33" s="1"/>
  <c r="D592" i="33"/>
  <c r="G592" i="33" s="1"/>
  <c r="H592" i="33"/>
  <c r="C593" i="33"/>
  <c r="E593" i="33" s="1"/>
  <c r="D593" i="33"/>
  <c r="G593" i="33" s="1"/>
  <c r="H593" i="33"/>
  <c r="C594" i="33"/>
  <c r="D594" i="33"/>
  <c r="G594" i="33" s="1"/>
  <c r="H594" i="33"/>
  <c r="C595" i="33"/>
  <c r="K595" i="33" s="1"/>
  <c r="D595" i="33"/>
  <c r="G595" i="33" s="1"/>
  <c r="H595" i="33"/>
  <c r="C596" i="33"/>
  <c r="D596" i="33"/>
  <c r="G596" i="33" s="1"/>
  <c r="H596" i="33"/>
  <c r="H597" i="33"/>
  <c r="C598" i="33"/>
  <c r="K598" i="33" s="1"/>
  <c r="D598" i="33"/>
  <c r="G598" i="33" s="1"/>
  <c r="H598" i="33"/>
  <c r="C599" i="33"/>
  <c r="D599" i="33"/>
  <c r="G599" i="33" s="1"/>
  <c r="H599" i="33"/>
  <c r="C600" i="33"/>
  <c r="D600" i="33"/>
  <c r="G600" i="33" s="1"/>
  <c r="H600" i="33"/>
  <c r="C601" i="33"/>
  <c r="E601" i="33" s="1"/>
  <c r="D601" i="33"/>
  <c r="G601" i="33" s="1"/>
  <c r="H601" i="33"/>
  <c r="C602" i="33"/>
  <c r="E602" i="33" s="1"/>
  <c r="D602" i="33"/>
  <c r="G602" i="33" s="1"/>
  <c r="H602" i="33"/>
  <c r="C603" i="33"/>
  <c r="E603" i="33" s="1"/>
  <c r="D603" i="33"/>
  <c r="G603" i="33" s="1"/>
  <c r="H603" i="33"/>
  <c r="C604" i="33"/>
  <c r="D604" i="33"/>
  <c r="G604" i="33" s="1"/>
  <c r="H604" i="33"/>
  <c r="C605" i="33"/>
  <c r="K605" i="33" s="1"/>
  <c r="D605" i="33"/>
  <c r="G605" i="33" s="1"/>
  <c r="H605" i="33"/>
  <c r="H606" i="33"/>
  <c r="C607" i="33"/>
  <c r="K607" i="33" s="1"/>
  <c r="D607" i="33"/>
  <c r="G607" i="33" s="1"/>
  <c r="H607" i="33"/>
  <c r="C608" i="33"/>
  <c r="F608" i="33" s="1"/>
  <c r="D608" i="33"/>
  <c r="G608" i="33" s="1"/>
  <c r="H608" i="33"/>
  <c r="C609" i="33"/>
  <c r="E609" i="33" s="1"/>
  <c r="D609" i="33"/>
  <c r="G609" i="33" s="1"/>
  <c r="H609" i="33"/>
  <c r="C610" i="33"/>
  <c r="D610" i="33"/>
  <c r="G610" i="33" s="1"/>
  <c r="H610" i="33"/>
  <c r="C611" i="33"/>
  <c r="F611" i="33" s="1"/>
  <c r="D611" i="33"/>
  <c r="G611" i="33" s="1"/>
  <c r="H611" i="33"/>
  <c r="C612" i="33"/>
  <c r="D612" i="33"/>
  <c r="G612" i="33" s="1"/>
  <c r="H612" i="33"/>
  <c r="C613" i="33"/>
  <c r="D613" i="33"/>
  <c r="G613" i="33" s="1"/>
  <c r="H613" i="33"/>
  <c r="C614" i="33"/>
  <c r="D614" i="33"/>
  <c r="G614" i="33" s="1"/>
  <c r="H614" i="33"/>
  <c r="H615" i="33"/>
  <c r="C616" i="33"/>
  <c r="D616" i="33"/>
  <c r="G616" i="33" s="1"/>
  <c r="H616" i="33"/>
  <c r="C617" i="33"/>
  <c r="D617" i="33"/>
  <c r="G617" i="33" s="1"/>
  <c r="H617" i="33"/>
  <c r="C618" i="33"/>
  <c r="K618" i="33" s="1"/>
  <c r="D618" i="33"/>
  <c r="G618" i="33" s="1"/>
  <c r="H618" i="33"/>
  <c r="C619" i="33"/>
  <c r="E619" i="33" s="1"/>
  <c r="D619" i="33"/>
  <c r="G619" i="33" s="1"/>
  <c r="H619" i="33"/>
  <c r="C620" i="33"/>
  <c r="D620" i="33"/>
  <c r="G620" i="33" s="1"/>
  <c r="H620" i="33"/>
  <c r="C621" i="33"/>
  <c r="K621" i="33" s="1"/>
  <c r="D621" i="33"/>
  <c r="G621" i="33" s="1"/>
  <c r="H621" i="33"/>
  <c r="C622" i="33"/>
  <c r="D622" i="33"/>
  <c r="G622" i="33" s="1"/>
  <c r="H622" i="33"/>
  <c r="C623" i="33"/>
  <c r="D623" i="33"/>
  <c r="G623" i="33" s="1"/>
  <c r="H623" i="33"/>
  <c r="H624" i="33"/>
  <c r="C625" i="33"/>
  <c r="D625" i="33"/>
  <c r="G625" i="33" s="1"/>
  <c r="H625" i="33"/>
  <c r="C626" i="33"/>
  <c r="D626" i="33"/>
  <c r="G626" i="33" s="1"/>
  <c r="H626" i="33"/>
  <c r="C627" i="33"/>
  <c r="K627" i="33" s="1"/>
  <c r="D627" i="33"/>
  <c r="G627" i="33" s="1"/>
  <c r="H627" i="33"/>
  <c r="C628" i="33"/>
  <c r="D628" i="33"/>
  <c r="G628" i="33" s="1"/>
  <c r="H628" i="33"/>
  <c r="C629" i="33"/>
  <c r="D629" i="33"/>
  <c r="G629" i="33" s="1"/>
  <c r="H629" i="33"/>
  <c r="C630" i="33"/>
  <c r="D630" i="33"/>
  <c r="G630" i="33" s="1"/>
  <c r="H630" i="33"/>
  <c r="C631" i="33"/>
  <c r="D631" i="33"/>
  <c r="G631" i="33" s="1"/>
  <c r="H631" i="33"/>
  <c r="C632" i="33"/>
  <c r="F632" i="33" s="1"/>
  <c r="D632" i="33"/>
  <c r="G632" i="33" s="1"/>
  <c r="H632" i="33"/>
  <c r="H633" i="33"/>
  <c r="C634" i="33"/>
  <c r="K634" i="33" s="1"/>
  <c r="D634" i="33"/>
  <c r="G634" i="33" s="1"/>
  <c r="H634" i="33"/>
  <c r="C635" i="33"/>
  <c r="E635" i="33" s="1"/>
  <c r="D635" i="33"/>
  <c r="G635" i="33" s="1"/>
  <c r="H635" i="33"/>
  <c r="C636" i="33"/>
  <c r="D636" i="33"/>
  <c r="G636" i="33" s="1"/>
  <c r="H636" i="33"/>
  <c r="C637" i="33"/>
  <c r="D637" i="33"/>
  <c r="G637" i="33" s="1"/>
  <c r="H637" i="33"/>
  <c r="C638" i="33"/>
  <c r="D638" i="33"/>
  <c r="G638" i="33" s="1"/>
  <c r="H638" i="33"/>
  <c r="C639" i="33"/>
  <c r="D639" i="33"/>
  <c r="G639" i="33" s="1"/>
  <c r="H639" i="33"/>
  <c r="C640" i="33"/>
  <c r="D640" i="33"/>
  <c r="G640" i="33" s="1"/>
  <c r="H640" i="33"/>
  <c r="C641" i="33"/>
  <c r="F641" i="33" s="1"/>
  <c r="D641" i="33"/>
  <c r="G641" i="33" s="1"/>
  <c r="H641" i="33"/>
  <c r="H642" i="33"/>
  <c r="C643" i="33"/>
  <c r="K643" i="33" s="1"/>
  <c r="D643" i="33"/>
  <c r="G643" i="33" s="1"/>
  <c r="H643" i="33"/>
  <c r="C644" i="33"/>
  <c r="E644" i="33" s="1"/>
  <c r="D644" i="33"/>
  <c r="G644" i="33" s="1"/>
  <c r="H644" i="33"/>
  <c r="C645" i="33"/>
  <c r="D645" i="33"/>
  <c r="G645" i="33" s="1"/>
  <c r="H645" i="33"/>
  <c r="C646" i="33"/>
  <c r="D646" i="33"/>
  <c r="G646" i="33" s="1"/>
  <c r="H646" i="33"/>
  <c r="C647" i="33"/>
  <c r="K647" i="33" s="1"/>
  <c r="D647" i="33"/>
  <c r="G647" i="33" s="1"/>
  <c r="H647" i="33"/>
  <c r="C648" i="33"/>
  <c r="D648" i="33"/>
  <c r="G648" i="33" s="1"/>
  <c r="H648" i="33"/>
  <c r="C649" i="33"/>
  <c r="D649" i="33"/>
  <c r="G649" i="33" s="1"/>
  <c r="H649" i="33"/>
  <c r="C650" i="33"/>
  <c r="D650" i="33"/>
  <c r="G650" i="33" s="1"/>
  <c r="H650" i="33"/>
  <c r="H651" i="33"/>
  <c r="C652" i="33"/>
  <c r="D652" i="33"/>
  <c r="G652" i="33" s="1"/>
  <c r="H652" i="33"/>
  <c r="C653" i="33"/>
  <c r="F653" i="33" s="1"/>
  <c r="D653" i="33"/>
  <c r="G653" i="33" s="1"/>
  <c r="H653" i="33"/>
  <c r="C654" i="33"/>
  <c r="F654" i="33" s="1"/>
  <c r="D654" i="33"/>
  <c r="G654" i="33" s="1"/>
  <c r="H654" i="33"/>
  <c r="C655" i="33"/>
  <c r="E655" i="33" s="1"/>
  <c r="D655" i="33"/>
  <c r="G655" i="33" s="1"/>
  <c r="H655" i="33"/>
  <c r="C656" i="33"/>
  <c r="D656" i="33"/>
  <c r="G656" i="33" s="1"/>
  <c r="H656" i="33"/>
  <c r="C657" i="33"/>
  <c r="K657" i="33" s="1"/>
  <c r="D657" i="33"/>
  <c r="G657" i="33" s="1"/>
  <c r="H657" i="33"/>
  <c r="C658" i="33"/>
  <c r="D658" i="33"/>
  <c r="G658" i="33" s="1"/>
  <c r="H658" i="33"/>
  <c r="C659" i="33"/>
  <c r="D659" i="33"/>
  <c r="G659" i="33" s="1"/>
  <c r="H659" i="33"/>
  <c r="H660" i="33"/>
  <c r="C661" i="33"/>
  <c r="E661" i="33" s="1"/>
  <c r="D661" i="33"/>
  <c r="G661" i="33" s="1"/>
  <c r="H661" i="33"/>
  <c r="C662" i="33"/>
  <c r="D662" i="33"/>
  <c r="G662" i="33" s="1"/>
  <c r="H662" i="33"/>
  <c r="C663" i="33"/>
  <c r="E663" i="33" s="1"/>
  <c r="D663" i="33"/>
  <c r="G663" i="33" s="1"/>
  <c r="H663" i="33"/>
  <c r="C664" i="33"/>
  <c r="D664" i="33"/>
  <c r="G664" i="33" s="1"/>
  <c r="H664" i="33"/>
  <c r="C665" i="33"/>
  <c r="D665" i="33"/>
  <c r="G665" i="33" s="1"/>
  <c r="H665" i="33"/>
  <c r="C666" i="33"/>
  <c r="D666" i="33"/>
  <c r="G666" i="33" s="1"/>
  <c r="H666" i="33"/>
  <c r="C667" i="33"/>
  <c r="F667" i="33" s="1"/>
  <c r="D667" i="33"/>
  <c r="G667" i="33" s="1"/>
  <c r="H667" i="33"/>
  <c r="C668" i="33"/>
  <c r="K668" i="33" s="1"/>
  <c r="D668" i="33"/>
  <c r="G668" i="33" s="1"/>
  <c r="H668" i="33"/>
  <c r="H669" i="33"/>
  <c r="C670" i="33"/>
  <c r="D670" i="33"/>
  <c r="G670" i="33" s="1"/>
  <c r="H670" i="33"/>
  <c r="C671" i="33"/>
  <c r="D671" i="33"/>
  <c r="G671" i="33" s="1"/>
  <c r="H671" i="33"/>
  <c r="C672" i="33"/>
  <c r="D672" i="33"/>
  <c r="G672" i="33" s="1"/>
  <c r="H672" i="33"/>
  <c r="C673" i="33"/>
  <c r="K673" i="33" s="1"/>
  <c r="D673" i="33"/>
  <c r="G673" i="33" s="1"/>
  <c r="H673" i="33"/>
  <c r="C674" i="33"/>
  <c r="F674" i="33" s="1"/>
  <c r="D674" i="33"/>
  <c r="G674" i="33" s="1"/>
  <c r="H674" i="33"/>
  <c r="C675" i="33"/>
  <c r="D675" i="33"/>
  <c r="G675" i="33" s="1"/>
  <c r="H675" i="33"/>
  <c r="C676" i="33"/>
  <c r="D676" i="33"/>
  <c r="G676" i="33" s="1"/>
  <c r="H676" i="33"/>
  <c r="C677" i="33"/>
  <c r="F677" i="33" s="1"/>
  <c r="D677" i="33"/>
  <c r="G677" i="33" s="1"/>
  <c r="H677" i="33"/>
  <c r="H678" i="33"/>
  <c r="C679" i="33"/>
  <c r="D679" i="33"/>
  <c r="G679" i="33" s="1"/>
  <c r="H679" i="33"/>
  <c r="C680" i="33"/>
  <c r="E680" i="33" s="1"/>
  <c r="D680" i="33"/>
  <c r="G680" i="33" s="1"/>
  <c r="H680" i="33"/>
  <c r="C681" i="33"/>
  <c r="D681" i="33"/>
  <c r="G681" i="33" s="1"/>
  <c r="H681" i="33"/>
  <c r="C682" i="33"/>
  <c r="D682" i="33"/>
  <c r="G682" i="33" s="1"/>
  <c r="H682" i="33"/>
  <c r="C683" i="33"/>
  <c r="D683" i="33"/>
  <c r="G683" i="33" s="1"/>
  <c r="H683" i="33"/>
  <c r="C684" i="33"/>
  <c r="K684" i="33" s="1"/>
  <c r="D684" i="33"/>
  <c r="G684" i="33" s="1"/>
  <c r="H684" i="33"/>
  <c r="C685" i="33"/>
  <c r="F685" i="33" s="1"/>
  <c r="D685" i="33"/>
  <c r="G685" i="33" s="1"/>
  <c r="H685" i="33"/>
  <c r="C686" i="33"/>
  <c r="D686" i="33"/>
  <c r="G686" i="33" s="1"/>
  <c r="H686" i="33"/>
  <c r="H687" i="33"/>
  <c r="C688" i="33"/>
  <c r="D688" i="33"/>
  <c r="G688" i="33" s="1"/>
  <c r="H688" i="33"/>
  <c r="C689" i="33"/>
  <c r="K689" i="33" s="1"/>
  <c r="D689" i="33"/>
  <c r="G689" i="33" s="1"/>
  <c r="H689" i="33"/>
  <c r="C690" i="33"/>
  <c r="D690" i="33"/>
  <c r="G690" i="33" s="1"/>
  <c r="H690" i="33"/>
  <c r="C691" i="33"/>
  <c r="F691" i="33" s="1"/>
  <c r="D691" i="33"/>
  <c r="G691" i="33" s="1"/>
  <c r="H691" i="33"/>
  <c r="C692" i="33"/>
  <c r="D692" i="33"/>
  <c r="G692" i="33" s="1"/>
  <c r="H692" i="33"/>
  <c r="C693" i="33"/>
  <c r="D693" i="33"/>
  <c r="G693" i="33" s="1"/>
  <c r="H693" i="33"/>
  <c r="C694" i="33"/>
  <c r="D694" i="33"/>
  <c r="G694" i="33" s="1"/>
  <c r="H694" i="33"/>
  <c r="C695" i="33"/>
  <c r="F695" i="33" s="1"/>
  <c r="D695" i="33"/>
  <c r="G695" i="33" s="1"/>
  <c r="H695" i="33"/>
  <c r="H696" i="33"/>
  <c r="C697" i="33"/>
  <c r="F697" i="33" s="1"/>
  <c r="D697" i="33"/>
  <c r="G697" i="33" s="1"/>
  <c r="H697" i="33"/>
  <c r="C698" i="33"/>
  <c r="D698" i="33"/>
  <c r="G698" i="33" s="1"/>
  <c r="H698" i="33"/>
  <c r="C699" i="33"/>
  <c r="K699" i="33" s="1"/>
  <c r="D699" i="33"/>
  <c r="G699" i="33" s="1"/>
  <c r="H699" i="33"/>
  <c r="C700" i="33"/>
  <c r="D700" i="33"/>
  <c r="G700" i="33" s="1"/>
  <c r="H700" i="33"/>
  <c r="C701" i="33"/>
  <c r="F701" i="33" s="1"/>
  <c r="D701" i="33"/>
  <c r="G701" i="33" s="1"/>
  <c r="H701" i="33"/>
  <c r="C702" i="33"/>
  <c r="D702" i="33"/>
  <c r="G702" i="33" s="1"/>
  <c r="H702" i="33"/>
  <c r="C703" i="33"/>
  <c r="E703" i="33" s="1"/>
  <c r="D703" i="33"/>
  <c r="G703" i="33" s="1"/>
  <c r="H703" i="33"/>
  <c r="C704" i="33"/>
  <c r="D704" i="33"/>
  <c r="G704" i="33" s="1"/>
  <c r="H704" i="33"/>
  <c r="H705" i="33"/>
  <c r="C706" i="33"/>
  <c r="F706" i="33" s="1"/>
  <c r="D706" i="33"/>
  <c r="G706" i="33" s="1"/>
  <c r="H706" i="33"/>
  <c r="C707" i="33"/>
  <c r="F707" i="33" s="1"/>
  <c r="D707" i="33"/>
  <c r="G707" i="33" s="1"/>
  <c r="H707" i="33"/>
  <c r="C708" i="33"/>
  <c r="D708" i="33"/>
  <c r="G708" i="33" s="1"/>
  <c r="H708" i="33"/>
  <c r="C709" i="33"/>
  <c r="D709" i="33"/>
  <c r="G709" i="33" s="1"/>
  <c r="H709" i="33"/>
  <c r="C710" i="33"/>
  <c r="F710" i="33" s="1"/>
  <c r="D710" i="33"/>
  <c r="G710" i="33" s="1"/>
  <c r="H710" i="33"/>
  <c r="C711" i="33"/>
  <c r="F711" i="33" s="1"/>
  <c r="D711" i="33"/>
  <c r="G711" i="33" s="1"/>
  <c r="H711" i="33"/>
  <c r="C712" i="33"/>
  <c r="D712" i="33"/>
  <c r="G712" i="33" s="1"/>
  <c r="H712" i="33"/>
  <c r="C713" i="33"/>
  <c r="F713" i="33" s="1"/>
  <c r="D713" i="33"/>
  <c r="G713" i="33" s="1"/>
  <c r="H713" i="33"/>
  <c r="H714" i="33"/>
  <c r="C715" i="33"/>
  <c r="K715" i="33" s="1"/>
  <c r="D715" i="33"/>
  <c r="G715" i="33" s="1"/>
  <c r="H715" i="33"/>
  <c r="C716" i="33"/>
  <c r="K716" i="33" s="1"/>
  <c r="D716" i="33"/>
  <c r="G716" i="33" s="1"/>
  <c r="H716" i="33"/>
  <c r="C717" i="33"/>
  <c r="D717" i="33"/>
  <c r="G717" i="33" s="1"/>
  <c r="H717" i="33"/>
  <c r="C718" i="33"/>
  <c r="D718" i="33"/>
  <c r="G718" i="33" s="1"/>
  <c r="H718" i="33"/>
  <c r="C719" i="33"/>
  <c r="D719" i="33"/>
  <c r="G719" i="33" s="1"/>
  <c r="H719" i="33"/>
  <c r="C720" i="33"/>
  <c r="K720" i="33" s="1"/>
  <c r="D720" i="33"/>
  <c r="G720" i="33" s="1"/>
  <c r="H720" i="33"/>
  <c r="C721" i="33"/>
  <c r="F721" i="33" s="1"/>
  <c r="D721" i="33"/>
  <c r="G721" i="33" s="1"/>
  <c r="H721" i="33"/>
  <c r="C722" i="33"/>
  <c r="D722" i="33"/>
  <c r="G722" i="33" s="1"/>
  <c r="H722" i="33"/>
  <c r="H723" i="33"/>
  <c r="C724" i="33"/>
  <c r="D724" i="33"/>
  <c r="G724" i="33" s="1"/>
  <c r="H724" i="33"/>
  <c r="C725" i="33"/>
  <c r="D725" i="33"/>
  <c r="G725" i="33" s="1"/>
  <c r="H725" i="33"/>
  <c r="C726" i="33"/>
  <c r="D726" i="33"/>
  <c r="G726" i="33" s="1"/>
  <c r="H726" i="33"/>
  <c r="C727" i="33"/>
  <c r="F727" i="33" s="1"/>
  <c r="D727" i="33"/>
  <c r="G727" i="33" s="1"/>
  <c r="H727" i="33"/>
  <c r="C728" i="33"/>
  <c r="D728" i="33"/>
  <c r="G728" i="33" s="1"/>
  <c r="H728" i="33"/>
  <c r="C729" i="33"/>
  <c r="K729" i="33" s="1"/>
  <c r="D729" i="33"/>
  <c r="G729" i="33" s="1"/>
  <c r="H729" i="33"/>
  <c r="C730" i="33"/>
  <c r="F730" i="33" s="1"/>
  <c r="D730" i="33"/>
  <c r="G730" i="33" s="1"/>
  <c r="H730" i="33"/>
  <c r="C731" i="33"/>
  <c r="F731" i="33" s="1"/>
  <c r="D731" i="33"/>
  <c r="G731" i="33" s="1"/>
  <c r="H731" i="33"/>
  <c r="H732" i="33"/>
  <c r="C733" i="33"/>
  <c r="F733" i="33" s="1"/>
  <c r="D733" i="33"/>
  <c r="G733" i="33" s="1"/>
  <c r="H733" i="33"/>
  <c r="C734" i="33"/>
  <c r="D734" i="33"/>
  <c r="G734" i="33" s="1"/>
  <c r="H734" i="33"/>
  <c r="C735" i="33"/>
  <c r="F735" i="33" s="1"/>
  <c r="D735" i="33"/>
  <c r="G735" i="33" s="1"/>
  <c r="H735" i="33"/>
  <c r="C736" i="33"/>
  <c r="D736" i="33"/>
  <c r="G736" i="33" s="1"/>
  <c r="H736" i="33"/>
  <c r="C737" i="33"/>
  <c r="F737" i="33" s="1"/>
  <c r="D737" i="33"/>
  <c r="G737" i="33" s="1"/>
  <c r="H737" i="33"/>
  <c r="C738" i="33"/>
  <c r="D738" i="33"/>
  <c r="G738" i="33" s="1"/>
  <c r="H738" i="33"/>
  <c r="C739" i="33"/>
  <c r="K739" i="33" s="1"/>
  <c r="D739" i="33"/>
  <c r="G739" i="33" s="1"/>
  <c r="H739" i="33"/>
  <c r="C740" i="33"/>
  <c r="D740" i="33"/>
  <c r="G740" i="33" s="1"/>
  <c r="H740" i="33"/>
  <c r="H741" i="33"/>
  <c r="C742" i="33"/>
  <c r="F742" i="33" s="1"/>
  <c r="D742" i="33"/>
  <c r="G742" i="33" s="1"/>
  <c r="H742" i="33"/>
  <c r="C743" i="33"/>
  <c r="F743" i="33" s="1"/>
  <c r="D743" i="33"/>
  <c r="G743" i="33" s="1"/>
  <c r="H743" i="33"/>
  <c r="C744" i="33"/>
  <c r="D744" i="33"/>
  <c r="G744" i="33" s="1"/>
  <c r="H744" i="33"/>
  <c r="C745" i="33"/>
  <c r="K745" i="33" s="1"/>
  <c r="D745" i="33"/>
  <c r="G745" i="33" s="1"/>
  <c r="H745" i="33"/>
  <c r="C746" i="33"/>
  <c r="K746" i="33" s="1"/>
  <c r="D746" i="33"/>
  <c r="G746" i="33" s="1"/>
  <c r="H746" i="33"/>
  <c r="C747" i="33"/>
  <c r="F747" i="33" s="1"/>
  <c r="D747" i="33"/>
  <c r="G747" i="33" s="1"/>
  <c r="H747" i="33"/>
  <c r="C748" i="33"/>
  <c r="D748" i="33"/>
  <c r="G748" i="33" s="1"/>
  <c r="H748" i="33"/>
  <c r="C749" i="33"/>
  <c r="D749" i="33"/>
  <c r="G749" i="33" s="1"/>
  <c r="H749" i="33"/>
  <c r="H750" i="33"/>
  <c r="C751" i="33"/>
  <c r="D751" i="33"/>
  <c r="G751" i="33" s="1"/>
  <c r="H751" i="33"/>
  <c r="C752" i="33"/>
  <c r="F752" i="33" s="1"/>
  <c r="D752" i="33"/>
  <c r="G752" i="33" s="1"/>
  <c r="H752" i="33"/>
  <c r="C753" i="33"/>
  <c r="D753" i="33"/>
  <c r="G753" i="33" s="1"/>
  <c r="H753" i="33"/>
  <c r="C754" i="33"/>
  <c r="D754" i="33"/>
  <c r="G754" i="33" s="1"/>
  <c r="H754" i="33"/>
  <c r="C755" i="33"/>
  <c r="F755" i="33" s="1"/>
  <c r="D755" i="33"/>
  <c r="G755" i="33" s="1"/>
  <c r="H755" i="33"/>
  <c r="C756" i="33"/>
  <c r="K756" i="33" s="1"/>
  <c r="D756" i="33"/>
  <c r="G756" i="33" s="1"/>
  <c r="H756" i="33"/>
  <c r="C757" i="33"/>
  <c r="F757" i="33" s="1"/>
  <c r="D757" i="33"/>
  <c r="G757" i="33" s="1"/>
  <c r="H757" i="33"/>
  <c r="C758" i="33"/>
  <c r="D758" i="33"/>
  <c r="G758" i="33" s="1"/>
  <c r="H758" i="33"/>
  <c r="H759" i="33"/>
  <c r="C760" i="33"/>
  <c r="D760" i="33"/>
  <c r="G760" i="33" s="1"/>
  <c r="H760" i="33"/>
  <c r="C761" i="33"/>
  <c r="K761" i="33" s="1"/>
  <c r="D761" i="33"/>
  <c r="G761" i="33" s="1"/>
  <c r="H761" i="33"/>
  <c r="C762" i="33"/>
  <c r="D762" i="33"/>
  <c r="G762" i="33" s="1"/>
  <c r="H762" i="33"/>
  <c r="C763" i="33"/>
  <c r="F763" i="33" s="1"/>
  <c r="D763" i="33"/>
  <c r="G763" i="33" s="1"/>
  <c r="H763" i="33"/>
  <c r="C764" i="33"/>
  <c r="D764" i="33"/>
  <c r="G764" i="33" s="1"/>
  <c r="H764" i="33"/>
  <c r="C765" i="33"/>
  <c r="F765" i="33" s="1"/>
  <c r="D765" i="33"/>
  <c r="G765" i="33" s="1"/>
  <c r="H765" i="33"/>
  <c r="C766" i="33"/>
  <c r="F766" i="33" s="1"/>
  <c r="D766" i="33"/>
  <c r="G766" i="33" s="1"/>
  <c r="H766" i="33"/>
  <c r="C767" i="33"/>
  <c r="F767" i="33" s="1"/>
  <c r="D767" i="33"/>
  <c r="G767" i="33" s="1"/>
  <c r="H767" i="33"/>
  <c r="H768" i="33"/>
  <c r="C769" i="33"/>
  <c r="F769" i="33" s="1"/>
  <c r="D769" i="33"/>
  <c r="G769" i="33" s="1"/>
  <c r="H769" i="33"/>
  <c r="C770" i="33"/>
  <c r="D770" i="33"/>
  <c r="G770" i="33" s="1"/>
  <c r="H770" i="33"/>
  <c r="C771" i="33"/>
  <c r="K771" i="33" s="1"/>
  <c r="D771" i="33"/>
  <c r="G771" i="33" s="1"/>
  <c r="H771" i="33"/>
  <c r="C772" i="33"/>
  <c r="D772" i="33"/>
  <c r="G772" i="33" s="1"/>
  <c r="H772" i="33"/>
  <c r="C773" i="33"/>
  <c r="F773" i="33" s="1"/>
  <c r="D773" i="33"/>
  <c r="G773" i="33" s="1"/>
  <c r="H773" i="33"/>
  <c r="C774" i="33"/>
  <c r="D774" i="33"/>
  <c r="G774" i="33" s="1"/>
  <c r="H774" i="33"/>
  <c r="C775" i="33"/>
  <c r="K775" i="33" s="1"/>
  <c r="D775" i="33"/>
  <c r="G775" i="33" s="1"/>
  <c r="H775" i="33"/>
  <c r="C776" i="33"/>
  <c r="F776" i="33" s="1"/>
  <c r="D776" i="33"/>
  <c r="G776" i="33" s="1"/>
  <c r="H776" i="33"/>
  <c r="H777" i="33"/>
  <c r="C778" i="33"/>
  <c r="D778" i="33"/>
  <c r="G778" i="33" s="1"/>
  <c r="H778" i="33"/>
  <c r="C779" i="33"/>
  <c r="F779" i="33" s="1"/>
  <c r="D779" i="33"/>
  <c r="G779" i="33" s="1"/>
  <c r="H779" i="33"/>
  <c r="C780" i="33"/>
  <c r="D780" i="33"/>
  <c r="G780" i="33" s="1"/>
  <c r="H780" i="33"/>
  <c r="C781" i="33"/>
  <c r="D781" i="33"/>
  <c r="G781" i="33" s="1"/>
  <c r="H781" i="33"/>
  <c r="C782" i="33"/>
  <c r="D782" i="33"/>
  <c r="G782" i="33" s="1"/>
  <c r="H782" i="33"/>
  <c r="C783" i="33"/>
  <c r="F783" i="33" s="1"/>
  <c r="D783" i="33"/>
  <c r="G783" i="33" s="1"/>
  <c r="H783" i="33"/>
  <c r="C784" i="33"/>
  <c r="D784" i="33"/>
  <c r="G784" i="33" s="1"/>
  <c r="H784" i="33"/>
  <c r="C785" i="33"/>
  <c r="D785" i="33"/>
  <c r="G785" i="33" s="1"/>
  <c r="H785" i="33"/>
  <c r="H786" i="33"/>
  <c r="C787" i="33"/>
  <c r="K787" i="33" s="1"/>
  <c r="D787" i="33"/>
  <c r="G787" i="33" s="1"/>
  <c r="H787" i="33"/>
  <c r="C788" i="33"/>
  <c r="E788" i="33" s="1"/>
  <c r="D788" i="33"/>
  <c r="G788" i="33" s="1"/>
  <c r="H788" i="33"/>
  <c r="C789" i="33"/>
  <c r="D789" i="33"/>
  <c r="G789" i="33" s="1"/>
  <c r="H789" i="33"/>
  <c r="C790" i="33"/>
  <c r="D790" i="33"/>
  <c r="G790" i="33" s="1"/>
  <c r="H790" i="33"/>
  <c r="C791" i="33"/>
  <c r="F791" i="33" s="1"/>
  <c r="D791" i="33"/>
  <c r="G791" i="33" s="1"/>
  <c r="H791" i="33"/>
  <c r="C792" i="33"/>
  <c r="K792" i="33" s="1"/>
  <c r="D792" i="33"/>
  <c r="G792" i="33" s="1"/>
  <c r="H792" i="33"/>
  <c r="C793" i="33"/>
  <c r="F793" i="33" s="1"/>
  <c r="D793" i="33"/>
  <c r="G793" i="33" s="1"/>
  <c r="H793" i="33"/>
  <c r="C794" i="33"/>
  <c r="D794" i="33"/>
  <c r="G794" i="33" s="1"/>
  <c r="H794" i="33"/>
  <c r="H795" i="33"/>
  <c r="C796" i="33"/>
  <c r="D796" i="33"/>
  <c r="G796" i="33" s="1"/>
  <c r="H796" i="33"/>
  <c r="C797" i="33"/>
  <c r="F797" i="33" s="1"/>
  <c r="D797" i="33"/>
  <c r="G797" i="33" s="1"/>
  <c r="H797" i="33"/>
  <c r="C798" i="33"/>
  <c r="D798" i="33"/>
  <c r="G798" i="33" s="1"/>
  <c r="H798" i="33"/>
  <c r="C799" i="33"/>
  <c r="F799" i="33" s="1"/>
  <c r="D799" i="33"/>
  <c r="G799" i="33" s="1"/>
  <c r="H799" i="33"/>
  <c r="C800" i="33"/>
  <c r="D800" i="33"/>
  <c r="G800" i="33" s="1"/>
  <c r="H800" i="33"/>
  <c r="C801" i="33"/>
  <c r="D801" i="33"/>
  <c r="G801" i="33" s="1"/>
  <c r="H801" i="33"/>
  <c r="C802" i="33"/>
  <c r="D802" i="33"/>
  <c r="G802" i="33" s="1"/>
  <c r="H802" i="33"/>
  <c r="C803" i="33"/>
  <c r="F803" i="33" s="1"/>
  <c r="D803" i="33"/>
  <c r="G803" i="33" s="1"/>
  <c r="H803" i="33"/>
  <c r="H804" i="33"/>
  <c r="C805" i="33"/>
  <c r="F805" i="33" s="1"/>
  <c r="D805" i="33"/>
  <c r="G805" i="33" s="1"/>
  <c r="H805" i="33"/>
  <c r="C806" i="33"/>
  <c r="D806" i="33"/>
  <c r="G806" i="33" s="1"/>
  <c r="H806" i="33"/>
  <c r="C807" i="33"/>
  <c r="K807" i="33" s="1"/>
  <c r="D807" i="33"/>
  <c r="G807" i="33" s="1"/>
  <c r="H807" i="33"/>
  <c r="C808" i="33"/>
  <c r="D808" i="33"/>
  <c r="G808" i="33" s="1"/>
  <c r="H808" i="33"/>
  <c r="C809" i="33"/>
  <c r="F809" i="33" s="1"/>
  <c r="D809" i="33"/>
  <c r="G809" i="33" s="1"/>
  <c r="H809" i="33"/>
  <c r="C810" i="33"/>
  <c r="D810" i="33"/>
  <c r="G810" i="33" s="1"/>
  <c r="H810" i="33"/>
  <c r="C811" i="33"/>
  <c r="K811" i="33" s="1"/>
  <c r="D811" i="33"/>
  <c r="G811" i="33" s="1"/>
  <c r="H811" i="33"/>
  <c r="C812" i="33"/>
  <c r="F812" i="33" s="1"/>
  <c r="D812" i="33"/>
  <c r="G812" i="33" s="1"/>
  <c r="H812" i="33"/>
  <c r="H813" i="33"/>
  <c r="C814" i="33"/>
  <c r="D814" i="33"/>
  <c r="G814" i="33" s="1"/>
  <c r="H814" i="33"/>
  <c r="C815" i="33"/>
  <c r="F815" i="33" s="1"/>
  <c r="D815" i="33"/>
  <c r="G815" i="33" s="1"/>
  <c r="H815" i="33"/>
  <c r="C816" i="33"/>
  <c r="D816" i="33"/>
  <c r="G816" i="33" s="1"/>
  <c r="H816" i="33"/>
  <c r="C817" i="33"/>
  <c r="K817" i="33" s="1"/>
  <c r="D817" i="33"/>
  <c r="G817" i="33" s="1"/>
  <c r="H817" i="33"/>
  <c r="C818" i="33"/>
  <c r="F818" i="33" s="1"/>
  <c r="D818" i="33"/>
  <c r="G818" i="33" s="1"/>
  <c r="H818" i="33"/>
  <c r="C819" i="33"/>
  <c r="F819" i="33" s="1"/>
  <c r="D819" i="33"/>
  <c r="G819" i="33" s="1"/>
  <c r="H819" i="33"/>
  <c r="C820" i="33"/>
  <c r="D820" i="33"/>
  <c r="G820" i="33" s="1"/>
  <c r="H820" i="33"/>
  <c r="C821" i="33"/>
  <c r="D821" i="33"/>
  <c r="G821" i="33" s="1"/>
  <c r="H821" i="33"/>
  <c r="H822" i="33"/>
  <c r="C823" i="33"/>
  <c r="K823" i="33" s="1"/>
  <c r="D823" i="33"/>
  <c r="G823" i="33" s="1"/>
  <c r="H823" i="33"/>
  <c r="C824" i="33"/>
  <c r="K824" i="33" s="1"/>
  <c r="D824" i="33"/>
  <c r="G824" i="33" s="1"/>
  <c r="H824" i="33"/>
  <c r="C825" i="33"/>
  <c r="F825" i="33" s="1"/>
  <c r="D825" i="33"/>
  <c r="G825" i="33" s="1"/>
  <c r="H825" i="33"/>
  <c r="C826" i="33"/>
  <c r="F826" i="33" s="1"/>
  <c r="D826" i="33"/>
  <c r="G826" i="33" s="1"/>
  <c r="H826" i="33"/>
  <c r="C827" i="33"/>
  <c r="E827" i="33" s="1"/>
  <c r="D827" i="33"/>
  <c r="G827" i="33" s="1"/>
  <c r="H827" i="33"/>
  <c r="C828" i="33"/>
  <c r="F828" i="33" s="1"/>
  <c r="D828" i="33"/>
  <c r="G828" i="33" s="1"/>
  <c r="H828" i="33"/>
  <c r="C829" i="33"/>
  <c r="F829" i="33" s="1"/>
  <c r="D829" i="33"/>
  <c r="G829" i="33" s="1"/>
  <c r="H829" i="33"/>
  <c r="C830" i="33"/>
  <c r="K830" i="33" s="1"/>
  <c r="D830" i="33"/>
  <c r="G830" i="33" s="1"/>
  <c r="H830" i="33"/>
  <c r="H831" i="33"/>
  <c r="C832" i="33"/>
  <c r="F832" i="33" s="1"/>
  <c r="D832" i="33"/>
  <c r="G832" i="33" s="1"/>
  <c r="H832" i="33"/>
  <c r="C833" i="33"/>
  <c r="K833" i="33" s="1"/>
  <c r="D833" i="33"/>
  <c r="G833" i="33" s="1"/>
  <c r="H833" i="33"/>
  <c r="C834" i="33"/>
  <c r="F834" i="33" s="1"/>
  <c r="D834" i="33"/>
  <c r="G834" i="33" s="1"/>
  <c r="H834" i="33"/>
  <c r="C835" i="33"/>
  <c r="F835" i="33" s="1"/>
  <c r="D835" i="33"/>
  <c r="G835" i="33" s="1"/>
  <c r="H835" i="33"/>
  <c r="C836" i="33"/>
  <c r="F836" i="33" s="1"/>
  <c r="D836" i="33"/>
  <c r="G836" i="33" s="1"/>
  <c r="H836" i="33"/>
  <c r="C837" i="33"/>
  <c r="E837" i="33" s="1"/>
  <c r="D837" i="33"/>
  <c r="G837" i="33" s="1"/>
  <c r="H837" i="33"/>
  <c r="C838" i="33"/>
  <c r="E838" i="33" s="1"/>
  <c r="D838" i="33"/>
  <c r="G838" i="33" s="1"/>
  <c r="H838" i="33"/>
  <c r="C839" i="33"/>
  <c r="F839" i="33" s="1"/>
  <c r="D839" i="33"/>
  <c r="G839" i="33" s="1"/>
  <c r="H839" i="33"/>
  <c r="H840" i="33"/>
  <c r="C841" i="33"/>
  <c r="F841" i="33" s="1"/>
  <c r="D841" i="33"/>
  <c r="G841" i="33" s="1"/>
  <c r="H841" i="33"/>
  <c r="C842" i="33"/>
  <c r="D842" i="33"/>
  <c r="G842" i="33" s="1"/>
  <c r="H842" i="33"/>
  <c r="C843" i="33"/>
  <c r="D843" i="33"/>
  <c r="G843" i="33" s="1"/>
  <c r="H843" i="33"/>
  <c r="C844" i="33"/>
  <c r="D844" i="33"/>
  <c r="G844" i="33" s="1"/>
  <c r="H844" i="33"/>
  <c r="C845" i="33"/>
  <c r="F845" i="33" s="1"/>
  <c r="D845" i="33"/>
  <c r="G845" i="33" s="1"/>
  <c r="H845" i="33"/>
  <c r="C846" i="33"/>
  <c r="D846" i="33"/>
  <c r="G846" i="33" s="1"/>
  <c r="H846" i="33"/>
  <c r="C847" i="33"/>
  <c r="D847" i="33"/>
  <c r="G847" i="33" s="1"/>
  <c r="H847" i="33"/>
  <c r="C848" i="33"/>
  <c r="D848" i="33"/>
  <c r="G848" i="33" s="1"/>
  <c r="H848" i="33"/>
  <c r="H849" i="33"/>
  <c r="C850" i="33"/>
  <c r="D850" i="33"/>
  <c r="G850" i="33" s="1"/>
  <c r="H850" i="33"/>
  <c r="C851" i="33"/>
  <c r="F851" i="33" s="1"/>
  <c r="D851" i="33"/>
  <c r="G851" i="33" s="1"/>
  <c r="H851" i="33"/>
  <c r="C852" i="33"/>
  <c r="D852" i="33"/>
  <c r="G852" i="33" s="1"/>
  <c r="H852" i="33"/>
  <c r="C853" i="33"/>
  <c r="K853" i="33" s="1"/>
  <c r="D853" i="33"/>
  <c r="G853" i="33" s="1"/>
  <c r="H853" i="33"/>
  <c r="C854" i="33"/>
  <c r="D854" i="33"/>
  <c r="G854" i="33" s="1"/>
  <c r="H854" i="33"/>
  <c r="C855" i="33"/>
  <c r="F855" i="33" s="1"/>
  <c r="D855" i="33"/>
  <c r="G855" i="33" s="1"/>
  <c r="H855" i="33"/>
  <c r="C856" i="33"/>
  <c r="D856" i="33"/>
  <c r="G856" i="33" s="1"/>
  <c r="H856" i="33"/>
  <c r="C857" i="33"/>
  <c r="K857" i="33" s="1"/>
  <c r="D857" i="33"/>
  <c r="G857" i="33" s="1"/>
  <c r="H857" i="33"/>
  <c r="H858" i="33"/>
  <c r="C859" i="33"/>
  <c r="D859" i="33"/>
  <c r="G859" i="33" s="1"/>
  <c r="H859" i="33"/>
  <c r="C860" i="33"/>
  <c r="D860" i="33"/>
  <c r="G860" i="33" s="1"/>
  <c r="H860" i="33"/>
  <c r="C861" i="33"/>
  <c r="F861" i="33" s="1"/>
  <c r="D861" i="33"/>
  <c r="G861" i="33" s="1"/>
  <c r="H861" i="33"/>
  <c r="C862" i="33"/>
  <c r="F862" i="33" s="1"/>
  <c r="D862" i="33"/>
  <c r="G862" i="33" s="1"/>
  <c r="H862" i="33"/>
  <c r="C863" i="33"/>
  <c r="K863" i="33" s="1"/>
  <c r="D863" i="33"/>
  <c r="G863" i="33" s="1"/>
  <c r="H863" i="33"/>
  <c r="C864" i="33"/>
  <c r="K864" i="33" s="1"/>
  <c r="D864" i="33"/>
  <c r="G864" i="33" s="1"/>
  <c r="H864" i="33"/>
  <c r="C865" i="33"/>
  <c r="F865" i="33" s="1"/>
  <c r="D865" i="33"/>
  <c r="G865" i="33" s="1"/>
  <c r="H865" i="33"/>
  <c r="C866" i="33"/>
  <c r="D866" i="33"/>
  <c r="G866" i="33" s="1"/>
  <c r="H866" i="33"/>
  <c r="H867" i="33"/>
  <c r="C868" i="33"/>
  <c r="E868" i="33" s="1"/>
  <c r="D868" i="33"/>
  <c r="G868" i="33" s="1"/>
  <c r="H868" i="33"/>
  <c r="C869" i="33"/>
  <c r="F869" i="33" s="1"/>
  <c r="D869" i="33"/>
  <c r="G869" i="33" s="1"/>
  <c r="H869" i="33"/>
  <c r="C870" i="33"/>
  <c r="E870" i="33" s="1"/>
  <c r="D870" i="33"/>
  <c r="G870" i="33" s="1"/>
  <c r="H870" i="33"/>
  <c r="C871" i="33"/>
  <c r="F871" i="33" s="1"/>
  <c r="D871" i="33"/>
  <c r="G871" i="33" s="1"/>
  <c r="H871" i="33"/>
  <c r="C872" i="33"/>
  <c r="F872" i="33" s="1"/>
  <c r="D872" i="33"/>
  <c r="G872" i="33" s="1"/>
  <c r="H872" i="33"/>
  <c r="C873" i="33"/>
  <c r="K873" i="33" s="1"/>
  <c r="D873" i="33"/>
  <c r="G873" i="33" s="1"/>
  <c r="H873" i="33"/>
  <c r="C874" i="33"/>
  <c r="E874" i="33" s="1"/>
  <c r="D874" i="33"/>
  <c r="G874" i="33" s="1"/>
  <c r="H874" i="33"/>
  <c r="C875" i="33"/>
  <c r="F875" i="33" s="1"/>
  <c r="D875" i="33"/>
  <c r="G875" i="33" s="1"/>
  <c r="H875" i="33"/>
  <c r="H876" i="33"/>
  <c r="C877" i="33"/>
  <c r="F877" i="33" s="1"/>
  <c r="D877" i="33"/>
  <c r="G877" i="33" s="1"/>
  <c r="H877" i="33"/>
  <c r="C878" i="33"/>
  <c r="D878" i="33"/>
  <c r="G878" i="33" s="1"/>
  <c r="H878" i="33"/>
  <c r="C879" i="33"/>
  <c r="F879" i="33" s="1"/>
  <c r="D879" i="33"/>
  <c r="G879" i="33" s="1"/>
  <c r="H879" i="33"/>
  <c r="C880" i="33"/>
  <c r="D880" i="33"/>
  <c r="G880" i="33" s="1"/>
  <c r="H880" i="33"/>
  <c r="C881" i="33"/>
  <c r="F881" i="33" s="1"/>
  <c r="D881" i="33"/>
  <c r="G881" i="33" s="1"/>
  <c r="H881" i="33"/>
  <c r="C882" i="33"/>
  <c r="D882" i="33"/>
  <c r="G882" i="33" s="1"/>
  <c r="H882" i="33"/>
  <c r="C883" i="33"/>
  <c r="D883" i="33"/>
  <c r="G883" i="33" s="1"/>
  <c r="H883" i="33"/>
  <c r="C884" i="33"/>
  <c r="D884" i="33"/>
  <c r="G884" i="33" s="1"/>
  <c r="H884" i="33"/>
  <c r="H885" i="33"/>
  <c r="C886" i="33"/>
  <c r="D886" i="33"/>
  <c r="G886" i="33" s="1"/>
  <c r="H886" i="33"/>
  <c r="C887" i="33"/>
  <c r="F887" i="33" s="1"/>
  <c r="D887" i="33"/>
  <c r="G887" i="33" s="1"/>
  <c r="H887" i="33"/>
  <c r="C888" i="33"/>
  <c r="D888" i="33"/>
  <c r="G888" i="33" s="1"/>
  <c r="H888" i="33"/>
  <c r="C889" i="33"/>
  <c r="D889" i="33"/>
  <c r="G889" i="33" s="1"/>
  <c r="H889" i="33"/>
  <c r="C890" i="33"/>
  <c r="D890" i="33"/>
  <c r="G890" i="33" s="1"/>
  <c r="H890" i="33"/>
  <c r="C891" i="33"/>
  <c r="F891" i="33" s="1"/>
  <c r="D891" i="33"/>
  <c r="G891" i="33" s="1"/>
  <c r="H891" i="33"/>
  <c r="C892" i="33"/>
  <c r="D892" i="33"/>
  <c r="G892" i="33" s="1"/>
  <c r="H892" i="33"/>
  <c r="C893" i="33"/>
  <c r="F893" i="33" s="1"/>
  <c r="D893" i="33"/>
  <c r="G893" i="33" s="1"/>
  <c r="H893" i="33"/>
  <c r="H894" i="33"/>
  <c r="C895" i="33"/>
  <c r="D895" i="33"/>
  <c r="G895" i="33" s="1"/>
  <c r="H895" i="33"/>
  <c r="C896" i="33"/>
  <c r="F896" i="33" s="1"/>
  <c r="D896" i="33"/>
  <c r="G896" i="33" s="1"/>
  <c r="H896" i="33"/>
  <c r="C897" i="33"/>
  <c r="F897" i="33" s="1"/>
  <c r="D897" i="33"/>
  <c r="G897" i="33" s="1"/>
  <c r="H897" i="33"/>
  <c r="C898" i="33"/>
  <c r="F898" i="33" s="1"/>
  <c r="D898" i="33"/>
  <c r="G898" i="33" s="1"/>
  <c r="H898" i="33"/>
  <c r="C899" i="33"/>
  <c r="K899" i="33" s="1"/>
  <c r="D899" i="33"/>
  <c r="G899" i="33" s="1"/>
  <c r="H899" i="33"/>
  <c r="C900" i="33"/>
  <c r="F900" i="33" s="1"/>
  <c r="D900" i="33"/>
  <c r="G900" i="33" s="1"/>
  <c r="H900" i="33"/>
  <c r="C901" i="33"/>
  <c r="F901" i="33" s="1"/>
  <c r="D901" i="33"/>
  <c r="G901" i="33" s="1"/>
  <c r="H901" i="33"/>
  <c r="C902" i="33"/>
  <c r="F902" i="33" s="1"/>
  <c r="D902" i="33"/>
  <c r="G902" i="33" s="1"/>
  <c r="H902" i="33"/>
  <c r="H903" i="33"/>
  <c r="C904" i="33"/>
  <c r="F904" i="33" s="1"/>
  <c r="D904" i="33"/>
  <c r="G904" i="33" s="1"/>
  <c r="H904" i="33"/>
  <c r="C905" i="33"/>
  <c r="K905" i="33" s="1"/>
  <c r="D905" i="33"/>
  <c r="G905" i="33" s="1"/>
  <c r="H905" i="33"/>
  <c r="C906" i="33"/>
  <c r="F906" i="33" s="1"/>
  <c r="D906" i="33"/>
  <c r="G906" i="33" s="1"/>
  <c r="H906" i="33"/>
  <c r="C907" i="33"/>
  <c r="F907" i="33" s="1"/>
  <c r="D907" i="33"/>
  <c r="G907" i="33" s="1"/>
  <c r="H907" i="33"/>
  <c r="C908" i="33"/>
  <c r="F908" i="33" s="1"/>
  <c r="D908" i="33"/>
  <c r="G908" i="33" s="1"/>
  <c r="H908" i="33"/>
  <c r="C909" i="33"/>
  <c r="E909" i="33" s="1"/>
  <c r="D909" i="33"/>
  <c r="G909" i="33" s="1"/>
  <c r="H909" i="33"/>
  <c r="C910" i="33"/>
  <c r="K910" i="33" s="1"/>
  <c r="D910" i="33"/>
  <c r="G910" i="33" s="1"/>
  <c r="H910" i="33"/>
  <c r="C911" i="33"/>
  <c r="F911" i="33" s="1"/>
  <c r="D911" i="33"/>
  <c r="G911" i="33" s="1"/>
  <c r="H911" i="33"/>
  <c r="H912" i="33"/>
  <c r="C913" i="33"/>
  <c r="F913" i="33" s="1"/>
  <c r="D913" i="33"/>
  <c r="G913" i="33" s="1"/>
  <c r="H913" i="33"/>
  <c r="C914" i="33"/>
  <c r="D914" i="33"/>
  <c r="G914" i="33" s="1"/>
  <c r="H914" i="33"/>
  <c r="C915" i="33"/>
  <c r="K915" i="33" s="1"/>
  <c r="D915" i="33"/>
  <c r="G915" i="33" s="1"/>
  <c r="H915" i="33"/>
  <c r="C916" i="33"/>
  <c r="D916" i="33"/>
  <c r="G916" i="33" s="1"/>
  <c r="H916" i="33"/>
  <c r="C917" i="33"/>
  <c r="F917" i="33" s="1"/>
  <c r="D917" i="33"/>
  <c r="G917" i="33" s="1"/>
  <c r="H917" i="33"/>
  <c r="C918" i="33"/>
  <c r="D918" i="33"/>
  <c r="G918" i="33" s="1"/>
  <c r="H918" i="33"/>
  <c r="C919" i="33"/>
  <c r="K919" i="33" s="1"/>
  <c r="D919" i="33"/>
  <c r="G919" i="33" s="1"/>
  <c r="H919" i="33"/>
  <c r="C920" i="33"/>
  <c r="D920" i="33"/>
  <c r="G920" i="33" s="1"/>
  <c r="H920" i="33"/>
  <c r="H921" i="33"/>
  <c r="C922" i="33"/>
  <c r="D922" i="33"/>
  <c r="G922" i="33" s="1"/>
  <c r="H922" i="33"/>
  <c r="C923" i="33"/>
  <c r="D923" i="33"/>
  <c r="G923" i="33" s="1"/>
  <c r="H923" i="33"/>
  <c r="C924" i="33"/>
  <c r="D924" i="33"/>
  <c r="G924" i="33" s="1"/>
  <c r="H924" i="33"/>
  <c r="C925" i="33"/>
  <c r="E925" i="33" s="1"/>
  <c r="D925" i="33"/>
  <c r="G925" i="33" s="1"/>
  <c r="H925" i="33"/>
  <c r="C926" i="33"/>
  <c r="D926" i="33"/>
  <c r="G926" i="33" s="1"/>
  <c r="H926" i="33"/>
  <c r="C927" i="33"/>
  <c r="F927" i="33" s="1"/>
  <c r="D927" i="33"/>
  <c r="G927" i="33" s="1"/>
  <c r="H927" i="33"/>
  <c r="C928" i="33"/>
  <c r="K928" i="33" s="1"/>
  <c r="D928" i="33"/>
  <c r="G928" i="33" s="1"/>
  <c r="H928" i="33"/>
  <c r="C929" i="33"/>
  <c r="E929" i="33" s="1"/>
  <c r="D929" i="33"/>
  <c r="G929" i="33" s="1"/>
  <c r="H929" i="33"/>
  <c r="H930" i="33"/>
  <c r="C931" i="33"/>
  <c r="E931" i="33" s="1"/>
  <c r="D931" i="33"/>
  <c r="G931" i="33" s="1"/>
  <c r="H931" i="33"/>
  <c r="C932" i="33"/>
  <c r="D932" i="33"/>
  <c r="G932" i="33" s="1"/>
  <c r="H932" i="33"/>
  <c r="C933" i="33"/>
  <c r="D933" i="33"/>
  <c r="G933" i="33" s="1"/>
  <c r="H933" i="33"/>
  <c r="C934" i="33"/>
  <c r="E934" i="33" s="1"/>
  <c r="D934" i="33"/>
  <c r="G934" i="33" s="1"/>
  <c r="H934" i="33"/>
  <c r="C935" i="33"/>
  <c r="E935" i="33" s="1"/>
  <c r="D935" i="33"/>
  <c r="G935" i="33" s="1"/>
  <c r="H935" i="33"/>
  <c r="C936" i="33"/>
  <c r="D936" i="33"/>
  <c r="G936" i="33" s="1"/>
  <c r="H936" i="33"/>
  <c r="C937" i="33"/>
  <c r="F937" i="33" s="1"/>
  <c r="D937" i="33"/>
  <c r="G937" i="33" s="1"/>
  <c r="H937" i="33"/>
  <c r="C938" i="33"/>
  <c r="K938" i="33" s="1"/>
  <c r="D938" i="33"/>
  <c r="G938" i="33" s="1"/>
  <c r="H938" i="33"/>
  <c r="H939" i="33"/>
  <c r="C940" i="33"/>
  <c r="F940" i="33" s="1"/>
  <c r="D940" i="33"/>
  <c r="G940" i="33" s="1"/>
  <c r="H940" i="33"/>
  <c r="C941" i="33"/>
  <c r="E941" i="33" s="1"/>
  <c r="D941" i="33"/>
  <c r="G941" i="33" s="1"/>
  <c r="H941" i="33"/>
  <c r="C942" i="33"/>
  <c r="D942" i="33"/>
  <c r="G942" i="33" s="1"/>
  <c r="H942" i="33"/>
  <c r="C943" i="33"/>
  <c r="F943" i="33" s="1"/>
  <c r="D943" i="33"/>
  <c r="G943" i="33" s="1"/>
  <c r="H943" i="33"/>
  <c r="C944" i="33"/>
  <c r="F944" i="33" s="1"/>
  <c r="D944" i="33"/>
  <c r="G944" i="33" s="1"/>
  <c r="H944" i="33"/>
  <c r="C945" i="33"/>
  <c r="E945" i="33" s="1"/>
  <c r="D945" i="33"/>
  <c r="G945" i="33" s="1"/>
  <c r="H945" i="33"/>
  <c r="C946" i="33"/>
  <c r="D946" i="33"/>
  <c r="G946" i="33" s="1"/>
  <c r="H946" i="33"/>
  <c r="C947" i="33"/>
  <c r="F947" i="33" s="1"/>
  <c r="D947" i="33"/>
  <c r="G947" i="33" s="1"/>
  <c r="H947" i="33"/>
  <c r="H948" i="33"/>
  <c r="C949" i="33"/>
  <c r="F949" i="33" s="1"/>
  <c r="D949" i="33"/>
  <c r="G949" i="33" s="1"/>
  <c r="H949" i="33"/>
  <c r="C950" i="33"/>
  <c r="K950" i="33" s="1"/>
  <c r="D950" i="33"/>
  <c r="G950" i="33" s="1"/>
  <c r="H950" i="33"/>
  <c r="C951" i="33"/>
  <c r="E951" i="33" s="1"/>
  <c r="D951" i="33"/>
  <c r="G951" i="33" s="1"/>
  <c r="H951" i="33"/>
  <c r="C952" i="33"/>
  <c r="D952" i="33"/>
  <c r="G952" i="33" s="1"/>
  <c r="H952" i="33"/>
  <c r="C953" i="33"/>
  <c r="F953" i="33" s="1"/>
  <c r="D953" i="33"/>
  <c r="G953" i="33" s="1"/>
  <c r="H953" i="33"/>
  <c r="C954" i="33"/>
  <c r="K954" i="33" s="1"/>
  <c r="D954" i="33"/>
  <c r="G954" i="33" s="1"/>
  <c r="H954" i="33"/>
  <c r="C955" i="33"/>
  <c r="D955" i="33"/>
  <c r="G955" i="33" s="1"/>
  <c r="H955" i="33"/>
  <c r="C956" i="33"/>
  <c r="D956" i="33"/>
  <c r="G956" i="33" s="1"/>
  <c r="H956" i="33"/>
  <c r="H957" i="33"/>
  <c r="C958" i="33"/>
  <c r="D958" i="33"/>
  <c r="G958" i="33" s="1"/>
  <c r="H958" i="33"/>
  <c r="C959" i="33"/>
  <c r="D959" i="33"/>
  <c r="G959" i="33" s="1"/>
  <c r="H959" i="33"/>
  <c r="C960" i="33"/>
  <c r="D960" i="33"/>
  <c r="G960" i="33" s="1"/>
  <c r="H960" i="33"/>
  <c r="C961" i="33"/>
  <c r="E961" i="33" s="1"/>
  <c r="D961" i="33"/>
  <c r="G961" i="33" s="1"/>
  <c r="H961" i="33"/>
  <c r="C962" i="33"/>
  <c r="D962" i="33"/>
  <c r="G962" i="33" s="1"/>
  <c r="H962" i="33"/>
  <c r="C963" i="33"/>
  <c r="F963" i="33" s="1"/>
  <c r="D963" i="33"/>
  <c r="G963" i="33" s="1"/>
  <c r="H963" i="33"/>
  <c r="C964" i="33"/>
  <c r="K964" i="33" s="1"/>
  <c r="D964" i="33"/>
  <c r="G964" i="33" s="1"/>
  <c r="H964" i="33"/>
  <c r="C965" i="33"/>
  <c r="E965" i="33" s="1"/>
  <c r="D965" i="33"/>
  <c r="G965" i="33" s="1"/>
  <c r="H965" i="33"/>
  <c r="H966" i="33"/>
  <c r="C967" i="33"/>
  <c r="E967" i="33" s="1"/>
  <c r="D967" i="33"/>
  <c r="G967" i="33" s="1"/>
  <c r="H967" i="33"/>
  <c r="C968" i="33"/>
  <c r="D968" i="33"/>
  <c r="G968" i="33" s="1"/>
  <c r="H968" i="33"/>
  <c r="C969" i="33"/>
  <c r="K969" i="33" s="1"/>
  <c r="D969" i="33"/>
  <c r="G969" i="33" s="1"/>
  <c r="H969" i="33"/>
  <c r="C970" i="33"/>
  <c r="E970" i="33" s="1"/>
  <c r="D970" i="33"/>
  <c r="G970" i="33" s="1"/>
  <c r="H970" i="33"/>
  <c r="C971" i="33"/>
  <c r="E971" i="33" s="1"/>
  <c r="D971" i="33"/>
  <c r="G971" i="33" s="1"/>
  <c r="H971" i="33"/>
  <c r="C972" i="33"/>
  <c r="D972" i="33"/>
  <c r="G972" i="33" s="1"/>
  <c r="H972" i="33"/>
  <c r="C973" i="33"/>
  <c r="F973" i="33" s="1"/>
  <c r="D973" i="33"/>
  <c r="G973" i="33" s="1"/>
  <c r="H973" i="33"/>
  <c r="C974" i="33"/>
  <c r="D974" i="33"/>
  <c r="G974" i="33" s="1"/>
  <c r="H974" i="33"/>
  <c r="H975" i="33"/>
  <c r="C976" i="33"/>
  <c r="F976" i="33" s="1"/>
  <c r="D976" i="33"/>
  <c r="G976" i="33" s="1"/>
  <c r="H976" i="33"/>
  <c r="C977" i="33"/>
  <c r="D977" i="33"/>
  <c r="G977" i="33" s="1"/>
  <c r="H977" i="33"/>
  <c r="C978" i="33"/>
  <c r="D978" i="33"/>
  <c r="G978" i="33" s="1"/>
  <c r="H978" i="33"/>
  <c r="C979" i="33"/>
  <c r="F979" i="33" s="1"/>
  <c r="D979" i="33"/>
  <c r="G979" i="33" s="1"/>
  <c r="H979" i="33"/>
  <c r="C980" i="33"/>
  <c r="F980" i="33" s="1"/>
  <c r="D980" i="33"/>
  <c r="G980" i="33" s="1"/>
  <c r="H980" i="33"/>
  <c r="C981" i="33"/>
  <c r="D981" i="33"/>
  <c r="G981" i="33" s="1"/>
  <c r="H981" i="33"/>
  <c r="C982" i="33"/>
  <c r="D982" i="33"/>
  <c r="G982" i="33" s="1"/>
  <c r="H982" i="33"/>
  <c r="C983" i="33"/>
  <c r="F983" i="33" s="1"/>
  <c r="D983" i="33"/>
  <c r="G983" i="33" s="1"/>
  <c r="H983" i="33"/>
  <c r="H984" i="33"/>
  <c r="C985" i="33"/>
  <c r="F985" i="33" s="1"/>
  <c r="D985" i="33"/>
  <c r="G985" i="33" s="1"/>
  <c r="H985" i="33"/>
  <c r="C986" i="33"/>
  <c r="D986" i="33"/>
  <c r="G986" i="33" s="1"/>
  <c r="H986" i="33"/>
  <c r="C987" i="33"/>
  <c r="E987" i="33" s="1"/>
  <c r="D987" i="33"/>
  <c r="G987" i="33" s="1"/>
  <c r="H987" i="33"/>
  <c r="C988" i="33"/>
  <c r="D988" i="33"/>
  <c r="G988" i="33" s="1"/>
  <c r="H988" i="33"/>
  <c r="C989" i="33"/>
  <c r="F989" i="33" s="1"/>
  <c r="D989" i="33"/>
  <c r="G989" i="33" s="1"/>
  <c r="H989" i="33"/>
  <c r="C990" i="33"/>
  <c r="D990" i="33"/>
  <c r="G990" i="33" s="1"/>
  <c r="H990" i="33"/>
  <c r="C991" i="33"/>
  <c r="D991" i="33"/>
  <c r="G991" i="33" s="1"/>
  <c r="H991" i="33"/>
  <c r="C992" i="33"/>
  <c r="D992" i="33"/>
  <c r="G992" i="33" s="1"/>
  <c r="H992" i="33"/>
  <c r="H993" i="33"/>
  <c r="C994" i="33"/>
  <c r="D994" i="33"/>
  <c r="G994" i="33" s="1"/>
  <c r="H994" i="33"/>
  <c r="C995" i="33"/>
  <c r="K995" i="33" s="1"/>
  <c r="D995" i="33"/>
  <c r="G995" i="33" s="1"/>
  <c r="H995" i="33"/>
  <c r="C996" i="33"/>
  <c r="D996" i="33"/>
  <c r="G996" i="33" s="1"/>
  <c r="H996" i="33"/>
  <c r="C997" i="33"/>
  <c r="E997" i="33" s="1"/>
  <c r="D997" i="33"/>
  <c r="G997" i="33" s="1"/>
  <c r="H997" i="33"/>
  <c r="C998" i="33"/>
  <c r="D998" i="33"/>
  <c r="G998" i="33" s="1"/>
  <c r="H998" i="33"/>
  <c r="C999" i="33"/>
  <c r="D999" i="33"/>
  <c r="G999" i="33" s="1"/>
  <c r="H999" i="33"/>
  <c r="C1000" i="33"/>
  <c r="D1000" i="33"/>
  <c r="G1000" i="33" s="1"/>
  <c r="H1000" i="33"/>
  <c r="C1001" i="33"/>
  <c r="E1001" i="33" s="1"/>
  <c r="D1001" i="33"/>
  <c r="G1001" i="33" s="1"/>
  <c r="H1001" i="33"/>
  <c r="H1002" i="33"/>
  <c r="C1003" i="33"/>
  <c r="E1003" i="33" s="1"/>
  <c r="D1003" i="33"/>
  <c r="G1003" i="33" s="1"/>
  <c r="H1003" i="33"/>
  <c r="C1004" i="33"/>
  <c r="D1004" i="33"/>
  <c r="G1004" i="33" s="1"/>
  <c r="H1004" i="33"/>
  <c r="C1005" i="33"/>
  <c r="F1005" i="33" s="1"/>
  <c r="D1005" i="33"/>
  <c r="G1005" i="33" s="1"/>
  <c r="H1005" i="33"/>
  <c r="C1006" i="33"/>
  <c r="K1006" i="33" s="1"/>
  <c r="D1006" i="33"/>
  <c r="G1006" i="33" s="1"/>
  <c r="H1006" i="33"/>
  <c r="C1007" i="33"/>
  <c r="E1007" i="33" s="1"/>
  <c r="D1007" i="33"/>
  <c r="G1007" i="33" s="1"/>
  <c r="H1007" i="33"/>
  <c r="C1008" i="33"/>
  <c r="D1008" i="33"/>
  <c r="G1008" i="33" s="1"/>
  <c r="H1008" i="33"/>
  <c r="C1009" i="33"/>
  <c r="F1009" i="33" s="1"/>
  <c r="D1009" i="33"/>
  <c r="G1009" i="33" s="1"/>
  <c r="H1009" i="33"/>
  <c r="C1010" i="33"/>
  <c r="E1010" i="33" s="1"/>
  <c r="D1010" i="33"/>
  <c r="G1010" i="33" s="1"/>
  <c r="H1010" i="33"/>
  <c r="H1011" i="33"/>
  <c r="C1012" i="33"/>
  <c r="F1012" i="33" s="1"/>
  <c r="D1012" i="33"/>
  <c r="G1012" i="33" s="1"/>
  <c r="H1012" i="33"/>
  <c r="C1013" i="33"/>
  <c r="D1013" i="33"/>
  <c r="G1013" i="33" s="1"/>
  <c r="H1013" i="33"/>
  <c r="C1014" i="33"/>
  <c r="D1014" i="33"/>
  <c r="G1014" i="33" s="1"/>
  <c r="H1014" i="33"/>
  <c r="C1015" i="33"/>
  <c r="K1015" i="33" s="1"/>
  <c r="D1015" i="33"/>
  <c r="G1015" i="33" s="1"/>
  <c r="H1015" i="33"/>
  <c r="C1016" i="33"/>
  <c r="F1016" i="33" s="1"/>
  <c r="D1016" i="33"/>
  <c r="G1016" i="33" s="1"/>
  <c r="H1016" i="33"/>
  <c r="C1017" i="33"/>
  <c r="D1017" i="33"/>
  <c r="G1017" i="33" s="1"/>
  <c r="H1017" i="33"/>
  <c r="C1018" i="33"/>
  <c r="D1018" i="33"/>
  <c r="G1018" i="33" s="1"/>
  <c r="H1018" i="33"/>
  <c r="C1019" i="33"/>
  <c r="K1019" i="33" s="1"/>
  <c r="D1019" i="33"/>
  <c r="G1019" i="33" s="1"/>
  <c r="H1019" i="33"/>
  <c r="H1020" i="33"/>
  <c r="C1021" i="33"/>
  <c r="F1021" i="33" s="1"/>
  <c r="D1021" i="33"/>
  <c r="G1021" i="33" s="1"/>
  <c r="H1021" i="33"/>
  <c r="C1022" i="33"/>
  <c r="D1022" i="33"/>
  <c r="G1022" i="33" s="1"/>
  <c r="H1022" i="33"/>
  <c r="C1023" i="33"/>
  <c r="E1023" i="33" s="1"/>
  <c r="D1023" i="33"/>
  <c r="G1023" i="33" s="1"/>
  <c r="H1023" i="33"/>
  <c r="C1024" i="33"/>
  <c r="D1024" i="33"/>
  <c r="G1024" i="33" s="1"/>
  <c r="H1024" i="33"/>
  <c r="C1025" i="33"/>
  <c r="D1025" i="33"/>
  <c r="G1025" i="33" s="1"/>
  <c r="H1025" i="33"/>
  <c r="C1026" i="33"/>
  <c r="D1026" i="33"/>
  <c r="G1026" i="33" s="1"/>
  <c r="H1026" i="33"/>
  <c r="C1027" i="33"/>
  <c r="E1027" i="33" s="1"/>
  <c r="D1027" i="33"/>
  <c r="G1027" i="33" s="1"/>
  <c r="H1027" i="33"/>
  <c r="C1028" i="33"/>
  <c r="D1028" i="33"/>
  <c r="G1028" i="33" s="1"/>
  <c r="H1028" i="33"/>
  <c r="H1029" i="33"/>
  <c r="C1030" i="33"/>
  <c r="D1030" i="33"/>
  <c r="G1030" i="33" s="1"/>
  <c r="H1030" i="33"/>
  <c r="C1031" i="33"/>
  <c r="K1031" i="33" s="1"/>
  <c r="D1031" i="33"/>
  <c r="G1031" i="33" s="1"/>
  <c r="H1031" i="33"/>
  <c r="C1032" i="33"/>
  <c r="E1032" i="33" s="1"/>
  <c r="D1032" i="33"/>
  <c r="G1032" i="33" s="1"/>
  <c r="H1032" i="33"/>
  <c r="C1033" i="33"/>
  <c r="E1033" i="33" s="1"/>
  <c r="D1033" i="33"/>
  <c r="G1033" i="33" s="1"/>
  <c r="H1033" i="33"/>
  <c r="C1034" i="33"/>
  <c r="D1034" i="33"/>
  <c r="G1034" i="33" s="1"/>
  <c r="H1034" i="33"/>
  <c r="C1035" i="33"/>
  <c r="D1035" i="33"/>
  <c r="G1035" i="33" s="1"/>
  <c r="H1035" i="33"/>
  <c r="C1036" i="33"/>
  <c r="K1036" i="33" s="1"/>
  <c r="D1036" i="33"/>
  <c r="G1036" i="33" s="1"/>
  <c r="H1036" i="33"/>
  <c r="C1037" i="33"/>
  <c r="E1037" i="33" s="1"/>
  <c r="D1037" i="33"/>
  <c r="G1037" i="33" s="1"/>
  <c r="H1037" i="33"/>
  <c r="H1038" i="33"/>
  <c r="C1039" i="33"/>
  <c r="D1039" i="33"/>
  <c r="G1039" i="33" s="1"/>
  <c r="H1039" i="33"/>
  <c r="C1040" i="33"/>
  <c r="D1040" i="33"/>
  <c r="G1040" i="33" s="1"/>
  <c r="H1040" i="33"/>
  <c r="C1041" i="33"/>
  <c r="F1041" i="33" s="1"/>
  <c r="D1041" i="33"/>
  <c r="G1041" i="33" s="1"/>
  <c r="H1041" i="33"/>
  <c r="C1042" i="33"/>
  <c r="E1042" i="33" s="1"/>
  <c r="D1042" i="33"/>
  <c r="G1042" i="33" s="1"/>
  <c r="H1042" i="33"/>
  <c r="C1043" i="33"/>
  <c r="D1043" i="33"/>
  <c r="G1043" i="33" s="1"/>
  <c r="H1043" i="33"/>
  <c r="C1044" i="33"/>
  <c r="D1044" i="33"/>
  <c r="G1044" i="33" s="1"/>
  <c r="H1044" i="33"/>
  <c r="C1045" i="33"/>
  <c r="D1045" i="33"/>
  <c r="G1045" i="33" s="1"/>
  <c r="H1045" i="33"/>
  <c r="C1046" i="33"/>
  <c r="E1046" i="33" s="1"/>
  <c r="D1046" i="33"/>
  <c r="G1046" i="33" s="1"/>
  <c r="H1046" i="33"/>
  <c r="H1047" i="33"/>
  <c r="C1048" i="33"/>
  <c r="E1048" i="33" s="1"/>
  <c r="D1048" i="33"/>
  <c r="G1048" i="33" s="1"/>
  <c r="H1048" i="33"/>
  <c r="C1049" i="33"/>
  <c r="F1049" i="33" s="1"/>
  <c r="D1049" i="33"/>
  <c r="G1049" i="33" s="1"/>
  <c r="H1049" i="33"/>
  <c r="C1050" i="33"/>
  <c r="D1050" i="33"/>
  <c r="G1050" i="33" s="1"/>
  <c r="H1050" i="33"/>
  <c r="C1051" i="33"/>
  <c r="F1051" i="33" s="1"/>
  <c r="D1051" i="33"/>
  <c r="G1051" i="33" s="1"/>
  <c r="H1051" i="33"/>
  <c r="C1052" i="33"/>
  <c r="K1052" i="33" s="1"/>
  <c r="D1052" i="33"/>
  <c r="G1052" i="33" s="1"/>
  <c r="H1052" i="33"/>
  <c r="C1053" i="33"/>
  <c r="F1053" i="33" s="1"/>
  <c r="D1053" i="33"/>
  <c r="G1053" i="33" s="1"/>
  <c r="H1053" i="33"/>
  <c r="C1054" i="33"/>
  <c r="D1054" i="33"/>
  <c r="G1054" i="33" s="1"/>
  <c r="H1054" i="33"/>
  <c r="C1055" i="33"/>
  <c r="K1055" i="33" s="1"/>
  <c r="D1055" i="33"/>
  <c r="G1055" i="33" s="1"/>
  <c r="H1055" i="33"/>
  <c r="H1056" i="33"/>
  <c r="C1057" i="33"/>
  <c r="K1057" i="33" s="1"/>
  <c r="D1057" i="33"/>
  <c r="G1057" i="33" s="1"/>
  <c r="H1057" i="33"/>
  <c r="C1058" i="33"/>
  <c r="F1058" i="33" s="1"/>
  <c r="D1058" i="33"/>
  <c r="G1058" i="33" s="1"/>
  <c r="H1058" i="33"/>
  <c r="C1059" i="33"/>
  <c r="F1059" i="33" s="1"/>
  <c r="D1059" i="33"/>
  <c r="G1059" i="33" s="1"/>
  <c r="H1059" i="33"/>
  <c r="C1060" i="33"/>
  <c r="D1060" i="33"/>
  <c r="G1060" i="33" s="1"/>
  <c r="H1060" i="33"/>
  <c r="C1061" i="33"/>
  <c r="D1061" i="33"/>
  <c r="G1061" i="33" s="1"/>
  <c r="H1061" i="33"/>
  <c r="C1062" i="33"/>
  <c r="K1062" i="33" s="1"/>
  <c r="D1062" i="33"/>
  <c r="G1062" i="33" s="1"/>
  <c r="H1062" i="33"/>
  <c r="C1063" i="33"/>
  <c r="F1063" i="33" s="1"/>
  <c r="D1063" i="33"/>
  <c r="G1063" i="33" s="1"/>
  <c r="H1063" i="33"/>
  <c r="C1064" i="33"/>
  <c r="D1064" i="33"/>
  <c r="G1064" i="33" s="1"/>
  <c r="H1064" i="33"/>
  <c r="H1065" i="33"/>
  <c r="C1066" i="33"/>
  <c r="D1066" i="33"/>
  <c r="G1066" i="33" s="1"/>
  <c r="H1066" i="33"/>
  <c r="C1067" i="33"/>
  <c r="F1067" i="33" s="1"/>
  <c r="D1067" i="33"/>
  <c r="G1067" i="33" s="1"/>
  <c r="H1067" i="33"/>
  <c r="C1068" i="33"/>
  <c r="F1068" i="33" s="1"/>
  <c r="D1068" i="33"/>
  <c r="G1068" i="33" s="1"/>
  <c r="H1068" i="33"/>
  <c r="C1069" i="33"/>
  <c r="D1069" i="33"/>
  <c r="G1069" i="33" s="1"/>
  <c r="H1069" i="33"/>
  <c r="C1070" i="33"/>
  <c r="D1070" i="33"/>
  <c r="G1070" i="33" s="1"/>
  <c r="H1070" i="33"/>
  <c r="C1071" i="33"/>
  <c r="F1071" i="33" s="1"/>
  <c r="D1071" i="33"/>
  <c r="G1071" i="33" s="1"/>
  <c r="H1071" i="33"/>
  <c r="C1072" i="33"/>
  <c r="K1072" i="33" s="1"/>
  <c r="D1072" i="33"/>
  <c r="G1072" i="33" s="1"/>
  <c r="H1072" i="33"/>
  <c r="C1073" i="33"/>
  <c r="D1073" i="33"/>
  <c r="G1073" i="33" s="1"/>
  <c r="H1073" i="33"/>
  <c r="H1074" i="33"/>
  <c r="C1075" i="33"/>
  <c r="F1075" i="33" s="1"/>
  <c r="D1075" i="33"/>
  <c r="G1075" i="33" s="1"/>
  <c r="H1075" i="33"/>
  <c r="C1076" i="33"/>
  <c r="D1076" i="33"/>
  <c r="G1076" i="33" s="1"/>
  <c r="H1076" i="33"/>
  <c r="C1077" i="33"/>
  <c r="K1077" i="33" s="1"/>
  <c r="D1077" i="33"/>
  <c r="G1077" i="33" s="1"/>
  <c r="H1077" i="33"/>
  <c r="C1078" i="33"/>
  <c r="E1078" i="33" s="1"/>
  <c r="D1078" i="33"/>
  <c r="G1078" i="33" s="1"/>
  <c r="H1078" i="33"/>
  <c r="C1079" i="33"/>
  <c r="F1079" i="33" s="1"/>
  <c r="D1079" i="33"/>
  <c r="G1079" i="33" s="1"/>
  <c r="H1079" i="33"/>
  <c r="C1080" i="33"/>
  <c r="D1080" i="33"/>
  <c r="G1080" i="33" s="1"/>
  <c r="H1080" i="33"/>
  <c r="C1081" i="33"/>
  <c r="F1081" i="33" s="1"/>
  <c r="D1081" i="33"/>
  <c r="G1081" i="33" s="1"/>
  <c r="H1081" i="33"/>
  <c r="C1082" i="33"/>
  <c r="F1082" i="33" s="1"/>
  <c r="D1082" i="33"/>
  <c r="G1082" i="33" s="1"/>
  <c r="H1082" i="33"/>
  <c r="H1083" i="33"/>
  <c r="C1084" i="33"/>
  <c r="F1084" i="33" s="1"/>
  <c r="D1084" i="33"/>
  <c r="G1084" i="33" s="1"/>
  <c r="H1084" i="33"/>
  <c r="C1085" i="33"/>
  <c r="F1085" i="33" s="1"/>
  <c r="D1085" i="33"/>
  <c r="G1085" i="33" s="1"/>
  <c r="H1085" i="33"/>
  <c r="C1086" i="33"/>
  <c r="D1086" i="33"/>
  <c r="G1086" i="33" s="1"/>
  <c r="H1086" i="33"/>
  <c r="C1087" i="33"/>
  <c r="D1087" i="33"/>
  <c r="G1087" i="33" s="1"/>
  <c r="H1087" i="33"/>
  <c r="C1088" i="33"/>
  <c r="K1088" i="33" s="1"/>
  <c r="D1088" i="33"/>
  <c r="G1088" i="33" s="1"/>
  <c r="H1088" i="33"/>
  <c r="C1089" i="33"/>
  <c r="F1089" i="33" s="1"/>
  <c r="D1089" i="33"/>
  <c r="G1089" i="33" s="1"/>
  <c r="H1089" i="33"/>
  <c r="C1090" i="33"/>
  <c r="D1090" i="33"/>
  <c r="G1090" i="33" s="1"/>
  <c r="H1090" i="33"/>
  <c r="C1091" i="33"/>
  <c r="F1091" i="33" s="1"/>
  <c r="D1091" i="33"/>
  <c r="G1091" i="33" s="1"/>
  <c r="H1091" i="33"/>
  <c r="H1092" i="33"/>
  <c r="C1093" i="33"/>
  <c r="F1093" i="33" s="1"/>
  <c r="D1093" i="33"/>
  <c r="G1093" i="33" s="1"/>
  <c r="H1093" i="33"/>
  <c r="C1094" i="33"/>
  <c r="E1094" i="33" s="1"/>
  <c r="D1094" i="33"/>
  <c r="G1094" i="33" s="1"/>
  <c r="H1094" i="33"/>
  <c r="C1095" i="33"/>
  <c r="F1095" i="33" s="1"/>
  <c r="D1095" i="33"/>
  <c r="G1095" i="33" s="1"/>
  <c r="H1095" i="33"/>
  <c r="C1096" i="33"/>
  <c r="D1096" i="33"/>
  <c r="G1096" i="33" s="1"/>
  <c r="H1096" i="33"/>
  <c r="C1097" i="33"/>
  <c r="K1097" i="33" s="1"/>
  <c r="D1097" i="33"/>
  <c r="G1097" i="33" s="1"/>
  <c r="H1097" i="33"/>
  <c r="C1098" i="33"/>
  <c r="K1098" i="33" s="1"/>
  <c r="D1098" i="33"/>
  <c r="G1098" i="33" s="1"/>
  <c r="H1098" i="33"/>
  <c r="C1099" i="33"/>
  <c r="F1099" i="33" s="1"/>
  <c r="D1099" i="33"/>
  <c r="G1099" i="33" s="1"/>
  <c r="H1099" i="33"/>
  <c r="C1100" i="33"/>
  <c r="D1100" i="33"/>
  <c r="G1100" i="33" s="1"/>
  <c r="H1100" i="33"/>
  <c r="H1101" i="33"/>
  <c r="C1102" i="33"/>
  <c r="D1102" i="33"/>
  <c r="G1102" i="33" s="1"/>
  <c r="H1102" i="33"/>
  <c r="C1103" i="33"/>
  <c r="D1103" i="33"/>
  <c r="G1103" i="33" s="1"/>
  <c r="H1103" i="33"/>
  <c r="C1104" i="33"/>
  <c r="K1104" i="33" s="1"/>
  <c r="D1104" i="33"/>
  <c r="G1104" i="33" s="1"/>
  <c r="H1104" i="33"/>
  <c r="C1105" i="33"/>
  <c r="D1105" i="33"/>
  <c r="G1105" i="33" s="1"/>
  <c r="H1105" i="33"/>
  <c r="C1106" i="33"/>
  <c r="D1106" i="33"/>
  <c r="G1106" i="33" s="1"/>
  <c r="H1106" i="33"/>
  <c r="C1107" i="33"/>
  <c r="K1107" i="33" s="1"/>
  <c r="D1107" i="33"/>
  <c r="G1107" i="33" s="1"/>
  <c r="H1107" i="33"/>
  <c r="C1108" i="33"/>
  <c r="K1108" i="33" s="1"/>
  <c r="D1108" i="33"/>
  <c r="G1108" i="33" s="1"/>
  <c r="H1108" i="33"/>
  <c r="C1109" i="33"/>
  <c r="D1109" i="33"/>
  <c r="G1109" i="33" s="1"/>
  <c r="H1109" i="33"/>
  <c r="H1110" i="33"/>
  <c r="C1111" i="33"/>
  <c r="F1111" i="33" s="1"/>
  <c r="D1111" i="33"/>
  <c r="G1111" i="33" s="1"/>
  <c r="H1111" i="33"/>
  <c r="C1112" i="33"/>
  <c r="D1112" i="33"/>
  <c r="G1112" i="33" s="1"/>
  <c r="H1112" i="33"/>
  <c r="C1113" i="33"/>
  <c r="K1113" i="33" s="1"/>
  <c r="D1113" i="33"/>
  <c r="G1113" i="33" s="1"/>
  <c r="H1113" i="33"/>
  <c r="C1114" i="33"/>
  <c r="F1114" i="33" s="1"/>
  <c r="D1114" i="33"/>
  <c r="G1114" i="33" s="1"/>
  <c r="H1114" i="33"/>
  <c r="C1115" i="33"/>
  <c r="D1115" i="33"/>
  <c r="G1115" i="33" s="1"/>
  <c r="H1115" i="33"/>
  <c r="C1116" i="33"/>
  <c r="D1116" i="33"/>
  <c r="G1116" i="33" s="1"/>
  <c r="H1116" i="33"/>
  <c r="C1117" i="33"/>
  <c r="F1117" i="33" s="1"/>
  <c r="D1117" i="33"/>
  <c r="G1117" i="33" s="1"/>
  <c r="H1117" i="33"/>
  <c r="C1118" i="33"/>
  <c r="F1118" i="33" s="1"/>
  <c r="D1118" i="33"/>
  <c r="G1118" i="33" s="1"/>
  <c r="H1118" i="33"/>
  <c r="H1119" i="33"/>
  <c r="C1120" i="33"/>
  <c r="D1120" i="33"/>
  <c r="G1120" i="33" s="1"/>
  <c r="H1120" i="33"/>
  <c r="C1121" i="33"/>
  <c r="F1121" i="33" s="1"/>
  <c r="D1121" i="33"/>
  <c r="G1121" i="33" s="1"/>
  <c r="H1121" i="33"/>
  <c r="C1122" i="33"/>
  <c r="D1122" i="33"/>
  <c r="G1122" i="33" s="1"/>
  <c r="H1122" i="33"/>
  <c r="C1123" i="33"/>
  <c r="F1123" i="33" s="1"/>
  <c r="D1123" i="33"/>
  <c r="G1123" i="33" s="1"/>
  <c r="H1123" i="33"/>
  <c r="C1124" i="33"/>
  <c r="E1124" i="33" s="1"/>
  <c r="D1124" i="33"/>
  <c r="G1124" i="33" s="1"/>
  <c r="H1124" i="33"/>
  <c r="C1125" i="33"/>
  <c r="D1125" i="33"/>
  <c r="G1125" i="33" s="1"/>
  <c r="H1125" i="33"/>
  <c r="C1126" i="33"/>
  <c r="D1126" i="33"/>
  <c r="G1126" i="33" s="1"/>
  <c r="H1126" i="33"/>
  <c r="C1127" i="33"/>
  <c r="K1127" i="33" s="1"/>
  <c r="D1127" i="33"/>
  <c r="G1127" i="33" s="1"/>
  <c r="H1127" i="33"/>
  <c r="H1128" i="33"/>
  <c r="C1129" i="33"/>
  <c r="F1129" i="33" s="1"/>
  <c r="D1129" i="33"/>
  <c r="G1129" i="33" s="1"/>
  <c r="H1129" i="33"/>
  <c r="C1130" i="33"/>
  <c r="E1130" i="33" s="1"/>
  <c r="D1130" i="33"/>
  <c r="G1130" i="33" s="1"/>
  <c r="H1130" i="33"/>
  <c r="C1131" i="33"/>
  <c r="F1131" i="33" s="1"/>
  <c r="D1131" i="33"/>
  <c r="G1131" i="33" s="1"/>
  <c r="H1131" i="33"/>
  <c r="C1132" i="33"/>
  <c r="D1132" i="33"/>
  <c r="G1132" i="33" s="1"/>
  <c r="H1132" i="33"/>
  <c r="C1133" i="33"/>
  <c r="E1133" i="33" s="1"/>
  <c r="D1133" i="33"/>
  <c r="G1133" i="33" s="1"/>
  <c r="H1133" i="33"/>
  <c r="C1134" i="33"/>
  <c r="D1134" i="33"/>
  <c r="G1134" i="33" s="1"/>
  <c r="H1134" i="33"/>
  <c r="C1135" i="33"/>
  <c r="F1135" i="33" s="1"/>
  <c r="D1135" i="33"/>
  <c r="G1135" i="33" s="1"/>
  <c r="H1135" i="33"/>
  <c r="C1136" i="33"/>
  <c r="D1136" i="33"/>
  <c r="G1136" i="33" s="1"/>
  <c r="H1136" i="33"/>
  <c r="H1137" i="33"/>
  <c r="C1138" i="33"/>
  <c r="D1138" i="33"/>
  <c r="G1138" i="33" s="1"/>
  <c r="H1138" i="33"/>
  <c r="C1139" i="33"/>
  <c r="F1139" i="33" s="1"/>
  <c r="D1139" i="33"/>
  <c r="G1139" i="33" s="1"/>
  <c r="H1139" i="33"/>
  <c r="C1140" i="33"/>
  <c r="D1140" i="33"/>
  <c r="G1140" i="33" s="1"/>
  <c r="H1140" i="33"/>
  <c r="C1141" i="33"/>
  <c r="F1141" i="33" s="1"/>
  <c r="D1141" i="33"/>
  <c r="G1141" i="33" s="1"/>
  <c r="H1141" i="33"/>
  <c r="C1142" i="33"/>
  <c r="D1142" i="33"/>
  <c r="G1142" i="33" s="1"/>
  <c r="H1142" i="33"/>
  <c r="C1143" i="33"/>
  <c r="D1143" i="33"/>
  <c r="G1143" i="33" s="1"/>
  <c r="H1143" i="33"/>
  <c r="C1144" i="33"/>
  <c r="E1144" i="33" s="1"/>
  <c r="D1144" i="33"/>
  <c r="G1144" i="33" s="1"/>
  <c r="H1144" i="33"/>
  <c r="C1145" i="33"/>
  <c r="D1145" i="33"/>
  <c r="G1145" i="33" s="1"/>
  <c r="H1145" i="33"/>
  <c r="H1146" i="33"/>
  <c r="C1147" i="33"/>
  <c r="F1147" i="33" s="1"/>
  <c r="D1147" i="33"/>
  <c r="G1147" i="33" s="1"/>
  <c r="H1147" i="33"/>
  <c r="C1148" i="33"/>
  <c r="D1148" i="33"/>
  <c r="G1148" i="33" s="1"/>
  <c r="H1148" i="33"/>
  <c r="C1149" i="33"/>
  <c r="K1149" i="33" s="1"/>
  <c r="D1149" i="33"/>
  <c r="G1149" i="33" s="1"/>
  <c r="H1149" i="33"/>
  <c r="C1150" i="33"/>
  <c r="F1150" i="33" s="1"/>
  <c r="D1150" i="33"/>
  <c r="G1150" i="33" s="1"/>
  <c r="H1150" i="33"/>
  <c r="C1151" i="33"/>
  <c r="D1151" i="33"/>
  <c r="G1151" i="33" s="1"/>
  <c r="H1151" i="33"/>
  <c r="C1152" i="33"/>
  <c r="D1152" i="33"/>
  <c r="G1152" i="33" s="1"/>
  <c r="H1152" i="33"/>
  <c r="C1153" i="33"/>
  <c r="D1153" i="33"/>
  <c r="G1153" i="33" s="1"/>
  <c r="H1153" i="33"/>
  <c r="C1154" i="33"/>
  <c r="F1154" i="33" s="1"/>
  <c r="D1154" i="33"/>
  <c r="G1154" i="33" s="1"/>
  <c r="H1154" i="33"/>
  <c r="H1155" i="33"/>
  <c r="C1156" i="33"/>
  <c r="F1156" i="33" s="1"/>
  <c r="D1156" i="33"/>
  <c r="G1156" i="33" s="1"/>
  <c r="H1156" i="33"/>
  <c r="C1157" i="33"/>
  <c r="F1157" i="33" s="1"/>
  <c r="D1157" i="33"/>
  <c r="G1157" i="33" s="1"/>
  <c r="H1157" i="33"/>
  <c r="C1158" i="33"/>
  <c r="D1158" i="33"/>
  <c r="G1158" i="33" s="1"/>
  <c r="H1158" i="33"/>
  <c r="C1159" i="33"/>
  <c r="F1159" i="33" s="1"/>
  <c r="D1159" i="33"/>
  <c r="G1159" i="33" s="1"/>
  <c r="H1159" i="33"/>
  <c r="C1160" i="33"/>
  <c r="E1160" i="33" s="1"/>
  <c r="D1160" i="33"/>
  <c r="G1160" i="33" s="1"/>
  <c r="H1160" i="33"/>
  <c r="C1161" i="33"/>
  <c r="D1161" i="33"/>
  <c r="G1161" i="33" s="1"/>
  <c r="H1161" i="33"/>
  <c r="C1162" i="33"/>
  <c r="D1162" i="33"/>
  <c r="G1162" i="33" s="1"/>
  <c r="H1162" i="33"/>
  <c r="C1163" i="33"/>
  <c r="D1163" i="33"/>
  <c r="G1163" i="33" s="1"/>
  <c r="H1163" i="33"/>
  <c r="H1164" i="33"/>
  <c r="C1165" i="33"/>
  <c r="F1165" i="33" s="1"/>
  <c r="D1165" i="33"/>
  <c r="G1165" i="33" s="1"/>
  <c r="H1165" i="33"/>
  <c r="C1166" i="33"/>
  <c r="E1166" i="33" s="1"/>
  <c r="D1166" i="33"/>
  <c r="G1166" i="33" s="1"/>
  <c r="H1166" i="33"/>
  <c r="C1167" i="33"/>
  <c r="F1167" i="33" s="1"/>
  <c r="D1167" i="33"/>
  <c r="G1167" i="33" s="1"/>
  <c r="H1167" i="33"/>
  <c r="C1168" i="33"/>
  <c r="D1168" i="33"/>
  <c r="G1168" i="33" s="1"/>
  <c r="H1168" i="33"/>
  <c r="C1169" i="33"/>
  <c r="E1169" i="33" s="1"/>
  <c r="D1169" i="33"/>
  <c r="G1169" i="33" s="1"/>
  <c r="H1169" i="33"/>
  <c r="C1170" i="33"/>
  <c r="K1170" i="33" s="1"/>
  <c r="D1170" i="33"/>
  <c r="G1170" i="33" s="1"/>
  <c r="H1170" i="33"/>
  <c r="C1171" i="33"/>
  <c r="F1171" i="33" s="1"/>
  <c r="D1171" i="33"/>
  <c r="G1171" i="33" s="1"/>
  <c r="H1171" i="33"/>
  <c r="C1172" i="33"/>
  <c r="D1172" i="33"/>
  <c r="G1172" i="33" s="1"/>
  <c r="H1172" i="33"/>
  <c r="H1173" i="33"/>
  <c r="C1174" i="33"/>
  <c r="D1174" i="33"/>
  <c r="G1174" i="33" s="1"/>
  <c r="H1174" i="33"/>
  <c r="C1175" i="33"/>
  <c r="E1175" i="33" s="1"/>
  <c r="D1175" i="33"/>
  <c r="G1175" i="33" s="1"/>
  <c r="H1175" i="33"/>
  <c r="C1176" i="33"/>
  <c r="F1176" i="33" s="1"/>
  <c r="D1176" i="33"/>
  <c r="G1176" i="33" s="1"/>
  <c r="H1176" i="33"/>
  <c r="C1177" i="33"/>
  <c r="F1177" i="33" s="1"/>
  <c r="D1177" i="33"/>
  <c r="G1177" i="33" s="1"/>
  <c r="H1177" i="33"/>
  <c r="C1178" i="33"/>
  <c r="D1178" i="33"/>
  <c r="G1178" i="33" s="1"/>
  <c r="H1178" i="33"/>
  <c r="C1179" i="33"/>
  <c r="F1179" i="33" s="1"/>
  <c r="D1179" i="33"/>
  <c r="G1179" i="33" s="1"/>
  <c r="H1179" i="33"/>
  <c r="C1180" i="33"/>
  <c r="E1180" i="33" s="1"/>
  <c r="D1180" i="33"/>
  <c r="G1180" i="33" s="1"/>
  <c r="H1180" i="33"/>
  <c r="C1181" i="33"/>
  <c r="D1181" i="33"/>
  <c r="G1181" i="33" s="1"/>
  <c r="H1181" i="33"/>
  <c r="H1182" i="33"/>
  <c r="C1183" i="33"/>
  <c r="F1183" i="33" s="1"/>
  <c r="D1183" i="33"/>
  <c r="G1183" i="33" s="1"/>
  <c r="H1183" i="33"/>
  <c r="C1184" i="33"/>
  <c r="D1184" i="33"/>
  <c r="G1184" i="33" s="1"/>
  <c r="H1184" i="33"/>
  <c r="C1185" i="33"/>
  <c r="E1185" i="33" s="1"/>
  <c r="D1185" i="33"/>
  <c r="G1185" i="33" s="1"/>
  <c r="H1185" i="33"/>
  <c r="C1186" i="33"/>
  <c r="F1186" i="33" s="1"/>
  <c r="D1186" i="33"/>
  <c r="G1186" i="33" s="1"/>
  <c r="H1186" i="33"/>
  <c r="C1187" i="33"/>
  <c r="D1187" i="33"/>
  <c r="G1187" i="33" s="1"/>
  <c r="H1187" i="33"/>
  <c r="C1188" i="33"/>
  <c r="D1188" i="33"/>
  <c r="G1188" i="33" s="1"/>
  <c r="H1188" i="33"/>
  <c r="C1189" i="33"/>
  <c r="D1189" i="33"/>
  <c r="G1189" i="33" s="1"/>
  <c r="H1189" i="33"/>
  <c r="C1190" i="33"/>
  <c r="D1190" i="33"/>
  <c r="G1190" i="33" s="1"/>
  <c r="H1190" i="33"/>
  <c r="H1191" i="33"/>
  <c r="C1192" i="33"/>
  <c r="F1192" i="33" s="1"/>
  <c r="D1192" i="33"/>
  <c r="G1192" i="33" s="1"/>
  <c r="H1192" i="33"/>
  <c r="C1193" i="33"/>
  <c r="F1193" i="33" s="1"/>
  <c r="D1193" i="33"/>
  <c r="G1193" i="33" s="1"/>
  <c r="H1193" i="33"/>
  <c r="C1194" i="33"/>
  <c r="D1194" i="33"/>
  <c r="G1194" i="33" s="1"/>
  <c r="H1194" i="33"/>
  <c r="C1195" i="33"/>
  <c r="F1195" i="33" s="1"/>
  <c r="D1195" i="33"/>
  <c r="G1195" i="33" s="1"/>
  <c r="H1195" i="33"/>
  <c r="C1196" i="33"/>
  <c r="E1196" i="33" s="1"/>
  <c r="D1196" i="33"/>
  <c r="G1196" i="33" s="1"/>
  <c r="H1196" i="33"/>
  <c r="C1197" i="33"/>
  <c r="D1197" i="33"/>
  <c r="G1197" i="33" s="1"/>
  <c r="H1197" i="33"/>
  <c r="C1198" i="33"/>
  <c r="D1198" i="33"/>
  <c r="G1198" i="33" s="1"/>
  <c r="H1198" i="33"/>
  <c r="C1199" i="33"/>
  <c r="D1199" i="33"/>
  <c r="G1199" i="33" s="1"/>
  <c r="H1199" i="33"/>
  <c r="H1200" i="33"/>
  <c r="C1201" i="33"/>
  <c r="F1201" i="33" s="1"/>
  <c r="D1201" i="33"/>
  <c r="G1201" i="33" s="1"/>
  <c r="H1201" i="33"/>
  <c r="C1202" i="33"/>
  <c r="F1202" i="33" s="1"/>
  <c r="D1202" i="33"/>
  <c r="G1202" i="33" s="1"/>
  <c r="H1202" i="33"/>
  <c r="C1203" i="33"/>
  <c r="F1203" i="33" s="1"/>
  <c r="D1203" i="33"/>
  <c r="G1203" i="33" s="1"/>
  <c r="H1203" i="33"/>
  <c r="C1204" i="33"/>
  <c r="D1204" i="33"/>
  <c r="G1204" i="33" s="1"/>
  <c r="H1204" i="33"/>
  <c r="C1205" i="33"/>
  <c r="K1205" i="33" s="1"/>
  <c r="D1205" i="33"/>
  <c r="G1205" i="33" s="1"/>
  <c r="H1205" i="33"/>
  <c r="C1206" i="33"/>
  <c r="F1206" i="33" s="1"/>
  <c r="D1206" i="33"/>
  <c r="G1206" i="33" s="1"/>
  <c r="H1206" i="33"/>
  <c r="C1207" i="33"/>
  <c r="F1207" i="33" s="1"/>
  <c r="D1207" i="33"/>
  <c r="G1207" i="33" s="1"/>
  <c r="H1207" i="33"/>
  <c r="C1208" i="33"/>
  <c r="D1208" i="33"/>
  <c r="G1208" i="33" s="1"/>
  <c r="H1208" i="33"/>
  <c r="H1209" i="33"/>
  <c r="C1210" i="33"/>
  <c r="D1210" i="33"/>
  <c r="G1210" i="33" s="1"/>
  <c r="H1210" i="33"/>
  <c r="C1211" i="33"/>
  <c r="K1211" i="33" s="1"/>
  <c r="D1211" i="33"/>
  <c r="G1211" i="33" s="1"/>
  <c r="H1211" i="33"/>
  <c r="C1212" i="33"/>
  <c r="E1212" i="33" s="1"/>
  <c r="D1212" i="33"/>
  <c r="G1212" i="33" s="1"/>
  <c r="H1212" i="33"/>
  <c r="C1213" i="33"/>
  <c r="F1213" i="33" s="1"/>
  <c r="D1213" i="33"/>
  <c r="G1213" i="33" s="1"/>
  <c r="H1213" i="33"/>
  <c r="C1214" i="33"/>
  <c r="D1214" i="33"/>
  <c r="G1214" i="33" s="1"/>
  <c r="H1214" i="33"/>
  <c r="C1215" i="33"/>
  <c r="E1215" i="33" s="1"/>
  <c r="D1215" i="33"/>
  <c r="G1215" i="33" s="1"/>
  <c r="H1215" i="33"/>
  <c r="C1216" i="33"/>
  <c r="E1216" i="33" s="1"/>
  <c r="D1216" i="33"/>
  <c r="G1216" i="33" s="1"/>
  <c r="H1216" i="33"/>
  <c r="C1217" i="33"/>
  <c r="D1217" i="33"/>
  <c r="G1217" i="33" s="1"/>
  <c r="H1217" i="33"/>
  <c r="H1218" i="33"/>
  <c r="C1219" i="33"/>
  <c r="F1219" i="33" s="1"/>
  <c r="D1219" i="33"/>
  <c r="G1219" i="33" s="1"/>
  <c r="H1219" i="33"/>
  <c r="C1220" i="33"/>
  <c r="D1220" i="33"/>
  <c r="G1220" i="33" s="1"/>
  <c r="H1220" i="33"/>
  <c r="C1221" i="33"/>
  <c r="D1221" i="33"/>
  <c r="G1221" i="33" s="1"/>
  <c r="H1221" i="33"/>
  <c r="C1222" i="33"/>
  <c r="E1222" i="33" s="1"/>
  <c r="D1222" i="33"/>
  <c r="G1222" i="33" s="1"/>
  <c r="H1222" i="33"/>
  <c r="C1223" i="33"/>
  <c r="D1223" i="33"/>
  <c r="G1223" i="33" s="1"/>
  <c r="H1223" i="33"/>
  <c r="C1224" i="33"/>
  <c r="D1224" i="33"/>
  <c r="G1224" i="33" s="1"/>
  <c r="H1224" i="33"/>
  <c r="C1225" i="33"/>
  <c r="D1225" i="33"/>
  <c r="G1225" i="33" s="1"/>
  <c r="H1225" i="33"/>
  <c r="C1226" i="33"/>
  <c r="E1226" i="33" s="1"/>
  <c r="D1226" i="33"/>
  <c r="G1226" i="33" s="1"/>
  <c r="H1226" i="33"/>
  <c r="H1227" i="33"/>
  <c r="C1228" i="33"/>
  <c r="E1228" i="33" s="1"/>
  <c r="D1228" i="33"/>
  <c r="G1228" i="33" s="1"/>
  <c r="H1228" i="33"/>
  <c r="C1229" i="33"/>
  <c r="F1229" i="33" s="1"/>
  <c r="D1229" i="33"/>
  <c r="G1229" i="33" s="1"/>
  <c r="H1229" i="33"/>
  <c r="C1230" i="33"/>
  <c r="D1230" i="33"/>
  <c r="G1230" i="33" s="1"/>
  <c r="H1230" i="33"/>
  <c r="C1231" i="33"/>
  <c r="D1231" i="33"/>
  <c r="G1231" i="33" s="1"/>
  <c r="H1231" i="33"/>
  <c r="C1232" i="33"/>
  <c r="D1232" i="33"/>
  <c r="G1232" i="33" s="1"/>
  <c r="H1232" i="33"/>
  <c r="C1233" i="33"/>
  <c r="D1233" i="33"/>
  <c r="G1233" i="33" s="1"/>
  <c r="H1233" i="33"/>
  <c r="C1234" i="33"/>
  <c r="D1234" i="33"/>
  <c r="G1234" i="33" s="1"/>
  <c r="H1234" i="33"/>
  <c r="C1235" i="33"/>
  <c r="K1235" i="33" s="1"/>
  <c r="D1235" i="33"/>
  <c r="G1235" i="33" s="1"/>
  <c r="H1235" i="33"/>
  <c r="H1236" i="33"/>
  <c r="C1237" i="33"/>
  <c r="E1237" i="33" s="1"/>
  <c r="D1237" i="33"/>
  <c r="G1237" i="33" s="1"/>
  <c r="H1237" i="33"/>
  <c r="C1238" i="33"/>
  <c r="D1238" i="33"/>
  <c r="G1238" i="33" s="1"/>
  <c r="H1238" i="33"/>
  <c r="C1239" i="33"/>
  <c r="F1239" i="33" s="1"/>
  <c r="D1239" i="33"/>
  <c r="G1239" i="33" s="1"/>
  <c r="H1239" i="33"/>
  <c r="C1240" i="33"/>
  <c r="D1240" i="33"/>
  <c r="G1240" i="33" s="1"/>
  <c r="H1240" i="33"/>
  <c r="C1241" i="33"/>
  <c r="K1241" i="33" s="1"/>
  <c r="D1241" i="33"/>
  <c r="G1241" i="33" s="1"/>
  <c r="H1241" i="33"/>
  <c r="C1242" i="33"/>
  <c r="D1242" i="33"/>
  <c r="G1242" i="33" s="1"/>
  <c r="H1242" i="33"/>
  <c r="C1243" i="33"/>
  <c r="F1243" i="33" s="1"/>
  <c r="D1243" i="33"/>
  <c r="G1243" i="33" s="1"/>
  <c r="H1243" i="33"/>
  <c r="C1244" i="33"/>
  <c r="D1244" i="33"/>
  <c r="G1244" i="33" s="1"/>
  <c r="H1244" i="33"/>
  <c r="H1245" i="33"/>
  <c r="C1246" i="33"/>
  <c r="D1246" i="33"/>
  <c r="G1246" i="33" s="1"/>
  <c r="H1246" i="33"/>
  <c r="C1247" i="33"/>
  <c r="E1247" i="33" s="1"/>
  <c r="D1247" i="33"/>
  <c r="G1247" i="33" s="1"/>
  <c r="H1247" i="33"/>
  <c r="C1248" i="33"/>
  <c r="E1248" i="33" s="1"/>
  <c r="D1248" i="33"/>
  <c r="G1248" i="33" s="1"/>
  <c r="H1248" i="33"/>
  <c r="C1249" i="33"/>
  <c r="F1249" i="33" s="1"/>
  <c r="D1249" i="33"/>
  <c r="G1249" i="33" s="1"/>
  <c r="H1249" i="33"/>
  <c r="C1250" i="33"/>
  <c r="D1250" i="33"/>
  <c r="G1250" i="33" s="1"/>
  <c r="H1250" i="33"/>
  <c r="C1251" i="33"/>
  <c r="D1251" i="33"/>
  <c r="G1251" i="33" s="1"/>
  <c r="H1251" i="33"/>
  <c r="C1252" i="33"/>
  <c r="D1252" i="33"/>
  <c r="G1252" i="33" s="1"/>
  <c r="H1252" i="33"/>
  <c r="C1253" i="33"/>
  <c r="D1253" i="33"/>
  <c r="G1253" i="33" s="1"/>
  <c r="H1253" i="33"/>
  <c r="H1254" i="33"/>
  <c r="C1255" i="33"/>
  <c r="F1255" i="33" s="1"/>
  <c r="D1255" i="33"/>
  <c r="G1255" i="33" s="1"/>
  <c r="H1255" i="33"/>
  <c r="C1256" i="33"/>
  <c r="D1256" i="33"/>
  <c r="G1256" i="33" s="1"/>
  <c r="H1256" i="33"/>
  <c r="C1257" i="33"/>
  <c r="D1257" i="33"/>
  <c r="G1257" i="33" s="1"/>
  <c r="H1257" i="33"/>
  <c r="C1258" i="33"/>
  <c r="E1258" i="33" s="1"/>
  <c r="D1258" i="33"/>
  <c r="G1258" i="33" s="1"/>
  <c r="H1258" i="33"/>
  <c r="C1259" i="33"/>
  <c r="D1259" i="33"/>
  <c r="G1259" i="33" s="1"/>
  <c r="H1259" i="33"/>
  <c r="C1260" i="33"/>
  <c r="D1260" i="33"/>
  <c r="G1260" i="33" s="1"/>
  <c r="H1260" i="33"/>
  <c r="C1261" i="33"/>
  <c r="D1261" i="33"/>
  <c r="G1261" i="33" s="1"/>
  <c r="H1261" i="33"/>
  <c r="C1262" i="33"/>
  <c r="E1262" i="33" s="1"/>
  <c r="D1262" i="33"/>
  <c r="G1262" i="33" s="1"/>
  <c r="H1262" i="33"/>
  <c r="H1263" i="33"/>
  <c r="C1264" i="33"/>
  <c r="E1264" i="33" s="1"/>
  <c r="D1264" i="33"/>
  <c r="G1264" i="33" s="1"/>
  <c r="H1264" i="33"/>
  <c r="C1265" i="33"/>
  <c r="F1265" i="33" s="1"/>
  <c r="D1265" i="33"/>
  <c r="G1265" i="33" s="1"/>
  <c r="H1265" i="33"/>
  <c r="C1266" i="33"/>
  <c r="D1266" i="33"/>
  <c r="G1266" i="33" s="1"/>
  <c r="H1266" i="33"/>
  <c r="C1267" i="33"/>
  <c r="E1267" i="33" s="1"/>
  <c r="D1267" i="33"/>
  <c r="G1267" i="33" s="1"/>
  <c r="H1267" i="33"/>
  <c r="C1268" i="33"/>
  <c r="D1268" i="33"/>
  <c r="G1268" i="33" s="1"/>
  <c r="H1268" i="33"/>
  <c r="C1269" i="33"/>
  <c r="D1269" i="33"/>
  <c r="G1269" i="33" s="1"/>
  <c r="H1269" i="33"/>
  <c r="C1270" i="33"/>
  <c r="D1270" i="33"/>
  <c r="G1270" i="33" s="1"/>
  <c r="H1270" i="33"/>
  <c r="C1271" i="33"/>
  <c r="K1271" i="33" s="1"/>
  <c r="D1271" i="33"/>
  <c r="G1271" i="33" s="1"/>
  <c r="H1271" i="33"/>
  <c r="H1272" i="33"/>
  <c r="C1273" i="33"/>
  <c r="E1273" i="33" s="1"/>
  <c r="D1273" i="33"/>
  <c r="G1273" i="33" s="1"/>
  <c r="H1273" i="33"/>
  <c r="C1274" i="33"/>
  <c r="F1274" i="33" s="1"/>
  <c r="D1274" i="33"/>
  <c r="G1274" i="33" s="1"/>
  <c r="H1274" i="33"/>
  <c r="C1275" i="33"/>
  <c r="F1275" i="33" s="1"/>
  <c r="D1275" i="33"/>
  <c r="G1275" i="33" s="1"/>
  <c r="H1275" i="33"/>
  <c r="C1276" i="33"/>
  <c r="D1276" i="33"/>
  <c r="G1276" i="33" s="1"/>
  <c r="H1276" i="33"/>
  <c r="C1277" i="33"/>
  <c r="K1277" i="33" s="1"/>
  <c r="D1277" i="33"/>
  <c r="G1277" i="33" s="1"/>
  <c r="H1277" i="33"/>
  <c r="C1278" i="33"/>
  <c r="D1278" i="33"/>
  <c r="G1278" i="33" s="1"/>
  <c r="H1278" i="33"/>
  <c r="C1279" i="33"/>
  <c r="F1279" i="33" s="1"/>
  <c r="D1279" i="33"/>
  <c r="G1279" i="33" s="1"/>
  <c r="H1279" i="33"/>
  <c r="C1280" i="33"/>
  <c r="D1280" i="33"/>
  <c r="G1280" i="33" s="1"/>
  <c r="H1280" i="33"/>
  <c r="H1281" i="33"/>
  <c r="C1282" i="33"/>
  <c r="D1282" i="33"/>
  <c r="G1282" i="33" s="1"/>
  <c r="H1282" i="33"/>
  <c r="C1283" i="33"/>
  <c r="D1283" i="33"/>
  <c r="G1283" i="33" s="1"/>
  <c r="H1283" i="33"/>
  <c r="C1284" i="33"/>
  <c r="E1284" i="33" s="1"/>
  <c r="D1284" i="33"/>
  <c r="G1284" i="33" s="1"/>
  <c r="H1284" i="33"/>
  <c r="C1285" i="33"/>
  <c r="F1285" i="33" s="1"/>
  <c r="D1285" i="33"/>
  <c r="G1285" i="33" s="1"/>
  <c r="H1285" i="33"/>
  <c r="C1286" i="33"/>
  <c r="D1286" i="33"/>
  <c r="G1286" i="33" s="1"/>
  <c r="H1286" i="33"/>
  <c r="C1287" i="33"/>
  <c r="E1287" i="33" s="1"/>
  <c r="D1287" i="33"/>
  <c r="G1287" i="33" s="1"/>
  <c r="H1287" i="33"/>
  <c r="C1288" i="33"/>
  <c r="D1288" i="33"/>
  <c r="G1288" i="33" s="1"/>
  <c r="H1288" i="33"/>
  <c r="C1289" i="33"/>
  <c r="D1289" i="33"/>
  <c r="G1289" i="33" s="1"/>
  <c r="H1289" i="33"/>
  <c r="H1290" i="33"/>
  <c r="C1291" i="33"/>
  <c r="F1291" i="33" s="1"/>
  <c r="D1291" i="33"/>
  <c r="G1291" i="33" s="1"/>
  <c r="H1291" i="33"/>
  <c r="C1292" i="33"/>
  <c r="D1292" i="33"/>
  <c r="G1292" i="33" s="1"/>
  <c r="H1292" i="33"/>
  <c r="C1293" i="33"/>
  <c r="D1293" i="33"/>
  <c r="G1293" i="33" s="1"/>
  <c r="H1293" i="33"/>
  <c r="C1294" i="33"/>
  <c r="E1294" i="33" s="1"/>
  <c r="D1294" i="33"/>
  <c r="G1294" i="33" s="1"/>
  <c r="H1294" i="33"/>
  <c r="C1295" i="33"/>
  <c r="D1295" i="33"/>
  <c r="G1295" i="33" s="1"/>
  <c r="H1295" i="33"/>
  <c r="C1296" i="33"/>
  <c r="D1296" i="33"/>
  <c r="G1296" i="33" s="1"/>
  <c r="H1296" i="33"/>
  <c r="C1297" i="33"/>
  <c r="K1297" i="33" s="1"/>
  <c r="D1297" i="33"/>
  <c r="G1297" i="33" s="1"/>
  <c r="H1297" i="33"/>
  <c r="C1298" i="33"/>
  <c r="E1298" i="33" s="1"/>
  <c r="D1298" i="33"/>
  <c r="G1298" i="33" s="1"/>
  <c r="H1298" i="33"/>
  <c r="H1299" i="33"/>
  <c r="C1300" i="33"/>
  <c r="E1300" i="33" s="1"/>
  <c r="D1300" i="33"/>
  <c r="G1300" i="33" s="1"/>
  <c r="H1300" i="33"/>
  <c r="C1301" i="33"/>
  <c r="F1301" i="33" s="1"/>
  <c r="D1301" i="33"/>
  <c r="G1301" i="33" s="1"/>
  <c r="H1301" i="33"/>
  <c r="C1302" i="33"/>
  <c r="D1302" i="33"/>
  <c r="G1302" i="33" s="1"/>
  <c r="H1302" i="33"/>
  <c r="C1303" i="33"/>
  <c r="D1303" i="33"/>
  <c r="G1303" i="33" s="1"/>
  <c r="H1303" i="33"/>
  <c r="C1304" i="33"/>
  <c r="D1304" i="33"/>
  <c r="G1304" i="33" s="1"/>
  <c r="H1304" i="33"/>
  <c r="C1305" i="33"/>
  <c r="D1305" i="33"/>
  <c r="G1305" i="33" s="1"/>
  <c r="H1305" i="33"/>
  <c r="C1306" i="33"/>
  <c r="D1306" i="33"/>
  <c r="G1306" i="33" s="1"/>
  <c r="H1306" i="33"/>
  <c r="C1307" i="33"/>
  <c r="D1307" i="33"/>
  <c r="G1307" i="33" s="1"/>
  <c r="H1307" i="33"/>
  <c r="H1308" i="33"/>
  <c r="C1309" i="33"/>
  <c r="E1309" i="33" s="1"/>
  <c r="D1309" i="33"/>
  <c r="G1309" i="33" s="1"/>
  <c r="H1309" i="33"/>
  <c r="C1310" i="33"/>
  <c r="D1310" i="33"/>
  <c r="G1310" i="33" s="1"/>
  <c r="H1310" i="33"/>
  <c r="C1311" i="33"/>
  <c r="F1311" i="33" s="1"/>
  <c r="D1311" i="33"/>
  <c r="G1311" i="33" s="1"/>
  <c r="H1311" i="33"/>
  <c r="C1312" i="33"/>
  <c r="D1312" i="33"/>
  <c r="G1312" i="33" s="1"/>
  <c r="H1312" i="33"/>
  <c r="C1313" i="33"/>
  <c r="E1313" i="33" s="1"/>
  <c r="D1313" i="33"/>
  <c r="G1313" i="33" s="1"/>
  <c r="H1313" i="33"/>
  <c r="C1314" i="33"/>
  <c r="E1314" i="33" s="1"/>
  <c r="D1314" i="33"/>
  <c r="G1314" i="33" s="1"/>
  <c r="H1314" i="33"/>
  <c r="C1315" i="33"/>
  <c r="F1315" i="33" s="1"/>
  <c r="D1315" i="33"/>
  <c r="G1315" i="33" s="1"/>
  <c r="H1315" i="33"/>
  <c r="C1316" i="33"/>
  <c r="D1316" i="33"/>
  <c r="G1316" i="33" s="1"/>
  <c r="H1316" i="33"/>
  <c r="H1317" i="33"/>
  <c r="C1318" i="33"/>
  <c r="F1318" i="33" s="1"/>
  <c r="D1318" i="33"/>
  <c r="G1318" i="33" s="1"/>
  <c r="H1318" i="33"/>
  <c r="C1319" i="33"/>
  <c r="D1319" i="33"/>
  <c r="G1319" i="33" s="1"/>
  <c r="H1319" i="33"/>
  <c r="C1320" i="33"/>
  <c r="E1320" i="33" s="1"/>
  <c r="D1320" i="33"/>
  <c r="G1320" i="33" s="1"/>
  <c r="H1320" i="33"/>
  <c r="C1321" i="33"/>
  <c r="D1321" i="33"/>
  <c r="G1321" i="33" s="1"/>
  <c r="H1321" i="33"/>
  <c r="C1322" i="33"/>
  <c r="F1322" i="33" s="1"/>
  <c r="D1322" i="33"/>
  <c r="G1322" i="33" s="1"/>
  <c r="H1322" i="33"/>
  <c r="C1323" i="33"/>
  <c r="E1323" i="33" s="1"/>
  <c r="D1323" i="33"/>
  <c r="G1323" i="33" s="1"/>
  <c r="H1323" i="33"/>
  <c r="C1324" i="33"/>
  <c r="E1324" i="33" s="1"/>
  <c r="D1324" i="33"/>
  <c r="G1324" i="33" s="1"/>
  <c r="H1324" i="33"/>
  <c r="C1325" i="33"/>
  <c r="D1325" i="33"/>
  <c r="G1325" i="33" s="1"/>
  <c r="H1325" i="33"/>
  <c r="H1326" i="33"/>
  <c r="C1327" i="33"/>
  <c r="F1327" i="33" s="1"/>
  <c r="D1327" i="33"/>
  <c r="G1327" i="33" s="1"/>
  <c r="H1327" i="33"/>
  <c r="C1328" i="33"/>
  <c r="F1328" i="33" s="1"/>
  <c r="D1328" i="33"/>
  <c r="G1328" i="33" s="1"/>
  <c r="H1328" i="33"/>
  <c r="C1329" i="33"/>
  <c r="D1329" i="33"/>
  <c r="G1329" i="33" s="1"/>
  <c r="H1329" i="33"/>
  <c r="C1330" i="33"/>
  <c r="F1330" i="33" s="1"/>
  <c r="D1330" i="33"/>
  <c r="G1330" i="33" s="1"/>
  <c r="H1330" i="33"/>
  <c r="C1331" i="33"/>
  <c r="F1331" i="33" s="1"/>
  <c r="D1331" i="33"/>
  <c r="G1331" i="33" s="1"/>
  <c r="H1331" i="33"/>
  <c r="C1332" i="33"/>
  <c r="F1332" i="33" s="1"/>
  <c r="D1332" i="33"/>
  <c r="G1332" i="33" s="1"/>
  <c r="H1332" i="33"/>
  <c r="C1333" i="33"/>
  <c r="D1333" i="33"/>
  <c r="G1333" i="33" s="1"/>
  <c r="H1333" i="33"/>
  <c r="C1334" i="33"/>
  <c r="D1334" i="33"/>
  <c r="G1334" i="33" s="1"/>
  <c r="H1334" i="33"/>
  <c r="H1335" i="33"/>
  <c r="C1336" i="33"/>
  <c r="F1336" i="33" s="1"/>
  <c r="D1336" i="33"/>
  <c r="G1336" i="33" s="1"/>
  <c r="H1336" i="33"/>
  <c r="C1337" i="33"/>
  <c r="F1337" i="33" s="1"/>
  <c r="D1337" i="33"/>
  <c r="G1337" i="33" s="1"/>
  <c r="H1337" i="33"/>
  <c r="C1338" i="33"/>
  <c r="K1338" i="33" s="1"/>
  <c r="D1338" i="33"/>
  <c r="G1338" i="33" s="1"/>
  <c r="H1338" i="33"/>
  <c r="C1339" i="33"/>
  <c r="E1339" i="33" s="1"/>
  <c r="D1339" i="33"/>
  <c r="G1339" i="33" s="1"/>
  <c r="H1339" i="33"/>
  <c r="C1340" i="33"/>
  <c r="F1340" i="33" s="1"/>
  <c r="D1340" i="33"/>
  <c r="G1340" i="33" s="1"/>
  <c r="H1340" i="33"/>
  <c r="C1341" i="33"/>
  <c r="F1341" i="33" s="1"/>
  <c r="D1341" i="33"/>
  <c r="G1341" i="33" s="1"/>
  <c r="H1341" i="33"/>
  <c r="C1342" i="33"/>
  <c r="K1342" i="33" s="1"/>
  <c r="D1342" i="33"/>
  <c r="G1342" i="33" s="1"/>
  <c r="H1342" i="33"/>
  <c r="C1343" i="33"/>
  <c r="D1343" i="33"/>
  <c r="G1343" i="33" s="1"/>
  <c r="H1343" i="33"/>
  <c r="H1344" i="33"/>
  <c r="C1345" i="33"/>
  <c r="D1345" i="33"/>
  <c r="G1345" i="33" s="1"/>
  <c r="H1345" i="33"/>
  <c r="C1346" i="33"/>
  <c r="E1346" i="33" s="1"/>
  <c r="D1346" i="33"/>
  <c r="G1346" i="33" s="1"/>
  <c r="H1346" i="33"/>
  <c r="C1347" i="33"/>
  <c r="F1347" i="33" s="1"/>
  <c r="D1347" i="33"/>
  <c r="G1347" i="33" s="1"/>
  <c r="H1347" i="33"/>
  <c r="C1348" i="33"/>
  <c r="F1348" i="33" s="1"/>
  <c r="D1348" i="33"/>
  <c r="G1348" i="33" s="1"/>
  <c r="H1348" i="33"/>
  <c r="C1349" i="33"/>
  <c r="K1349" i="33" s="1"/>
  <c r="D1349" i="33"/>
  <c r="G1349" i="33" s="1"/>
  <c r="H1349" i="33"/>
  <c r="C1350" i="33"/>
  <c r="F1350" i="33" s="1"/>
  <c r="D1350" i="33"/>
  <c r="G1350" i="33" s="1"/>
  <c r="H1350" i="33"/>
  <c r="C1351" i="33"/>
  <c r="F1351" i="33" s="1"/>
  <c r="D1351" i="33"/>
  <c r="G1351" i="33" s="1"/>
  <c r="H1351" i="33"/>
  <c r="C1352" i="33"/>
  <c r="D1352" i="33"/>
  <c r="G1352" i="33" s="1"/>
  <c r="H1352" i="33"/>
  <c r="H1353" i="33"/>
  <c r="C1354" i="33"/>
  <c r="F1354" i="33" s="1"/>
  <c r="D1354" i="33"/>
  <c r="G1354" i="33" s="1"/>
  <c r="H1354" i="33"/>
  <c r="C1355" i="33"/>
  <c r="D1355" i="33"/>
  <c r="G1355" i="33" s="1"/>
  <c r="H1355" i="33"/>
  <c r="C1356" i="33"/>
  <c r="D1356" i="33"/>
  <c r="G1356" i="33" s="1"/>
  <c r="H1356" i="33"/>
  <c r="C1357" i="33"/>
  <c r="D1357" i="33"/>
  <c r="G1357" i="33" s="1"/>
  <c r="H1357" i="33"/>
  <c r="C1358" i="33"/>
  <c r="F1358" i="33" s="1"/>
  <c r="D1358" i="33"/>
  <c r="G1358" i="33" s="1"/>
  <c r="H1358" i="33"/>
  <c r="C1359" i="33"/>
  <c r="D1359" i="33"/>
  <c r="G1359" i="33" s="1"/>
  <c r="H1359" i="33"/>
  <c r="C1360" i="33"/>
  <c r="D1360" i="33"/>
  <c r="G1360" i="33" s="1"/>
  <c r="H1360" i="33"/>
  <c r="C1361" i="33"/>
  <c r="D1361" i="33"/>
  <c r="G1361" i="33" s="1"/>
  <c r="H1361" i="33"/>
  <c r="H1362" i="33"/>
  <c r="C1363" i="33"/>
  <c r="F1363" i="33" s="1"/>
  <c r="D1363" i="33"/>
  <c r="G1363" i="33" s="1"/>
  <c r="H1363" i="33"/>
  <c r="C1364" i="33"/>
  <c r="D1364" i="33"/>
  <c r="G1364" i="33" s="1"/>
  <c r="H1364" i="33"/>
  <c r="C1365" i="33"/>
  <c r="E1365" i="33" s="1"/>
  <c r="D1365" i="33"/>
  <c r="G1365" i="33" s="1"/>
  <c r="H1365" i="33"/>
  <c r="C1366" i="33"/>
  <c r="D1366" i="33"/>
  <c r="G1366" i="33" s="1"/>
  <c r="H1366" i="33"/>
  <c r="C1367" i="33"/>
  <c r="F1367" i="33" s="1"/>
  <c r="D1367" i="33"/>
  <c r="G1367" i="33" s="1"/>
  <c r="H1367" i="33"/>
  <c r="C1368" i="33"/>
  <c r="K1368" i="33" s="1"/>
  <c r="D1368" i="33"/>
  <c r="G1368" i="33" s="1"/>
  <c r="H1368" i="33"/>
  <c r="C1369" i="33"/>
  <c r="E1369" i="33" s="1"/>
  <c r="D1369" i="33"/>
  <c r="G1369" i="33" s="1"/>
  <c r="H1369" i="33"/>
  <c r="C1370" i="33"/>
  <c r="F1370" i="33" s="1"/>
  <c r="D1370" i="33"/>
  <c r="G1370" i="33" s="1"/>
  <c r="H1370" i="33"/>
  <c r="H1371" i="33"/>
  <c r="C1372" i="33"/>
  <c r="E1372" i="33" s="1"/>
  <c r="D1372" i="33"/>
  <c r="G1372" i="33" s="1"/>
  <c r="H1372" i="33"/>
  <c r="C1373" i="33"/>
  <c r="F1373" i="33" s="1"/>
  <c r="D1373" i="33"/>
  <c r="G1373" i="33" s="1"/>
  <c r="H1373" i="33"/>
  <c r="C1374" i="33"/>
  <c r="D1374" i="33"/>
  <c r="G1374" i="33" s="1"/>
  <c r="H1374" i="33"/>
  <c r="C1375" i="33"/>
  <c r="K1375" i="33" s="1"/>
  <c r="D1375" i="33"/>
  <c r="G1375" i="33" s="1"/>
  <c r="H1375" i="33"/>
  <c r="C1376" i="33"/>
  <c r="F1376" i="33" s="1"/>
  <c r="D1376" i="33"/>
  <c r="G1376" i="33" s="1"/>
  <c r="H1376" i="33"/>
  <c r="C1377" i="33"/>
  <c r="F1377" i="33" s="1"/>
  <c r="D1377" i="33"/>
  <c r="G1377" i="33" s="1"/>
  <c r="H1377" i="33"/>
  <c r="C1378" i="33"/>
  <c r="F1378" i="33" s="1"/>
  <c r="D1378" i="33"/>
  <c r="G1378" i="33" s="1"/>
  <c r="H1378" i="33"/>
  <c r="C1379" i="33"/>
  <c r="F1379" i="33" s="1"/>
  <c r="D1379" i="33"/>
  <c r="G1379" i="33" s="1"/>
  <c r="H1379" i="33"/>
  <c r="H1380" i="33"/>
  <c r="C1381" i="33"/>
  <c r="E1381" i="33" s="1"/>
  <c r="D1381" i="33"/>
  <c r="G1381" i="33" s="1"/>
  <c r="H1381" i="33"/>
  <c r="C1382" i="33"/>
  <c r="D1382" i="33"/>
  <c r="G1382" i="33" s="1"/>
  <c r="H1382" i="33"/>
  <c r="C1383" i="33"/>
  <c r="F1383" i="33" s="1"/>
  <c r="D1383" i="33"/>
  <c r="G1383" i="33" s="1"/>
  <c r="H1383" i="33"/>
  <c r="C1384" i="33"/>
  <c r="D1384" i="33"/>
  <c r="G1384" i="33" s="1"/>
  <c r="H1384" i="33"/>
  <c r="C1385" i="33"/>
  <c r="K1385" i="33" s="1"/>
  <c r="D1385" i="33"/>
  <c r="G1385" i="33" s="1"/>
  <c r="H1385" i="33"/>
  <c r="C1386" i="33"/>
  <c r="F1386" i="33" s="1"/>
  <c r="D1386" i="33"/>
  <c r="G1386" i="33" s="1"/>
  <c r="H1386" i="33"/>
  <c r="C1387" i="33"/>
  <c r="F1387" i="33" s="1"/>
  <c r="D1387" i="33"/>
  <c r="G1387" i="33" s="1"/>
  <c r="H1387" i="33"/>
  <c r="C1388" i="33"/>
  <c r="F1388" i="33" s="1"/>
  <c r="D1388" i="33"/>
  <c r="G1388" i="33" s="1"/>
  <c r="H1388" i="33"/>
  <c r="H1389" i="33"/>
  <c r="C1390" i="33"/>
  <c r="F1390" i="33" s="1"/>
  <c r="D1390" i="33"/>
  <c r="G1390" i="33" s="1"/>
  <c r="H1390" i="33"/>
  <c r="C1391" i="33"/>
  <c r="K1391" i="33" s="1"/>
  <c r="D1391" i="33"/>
  <c r="G1391" i="33" s="1"/>
  <c r="H1391" i="33"/>
  <c r="C1392" i="33"/>
  <c r="E1392" i="33" s="1"/>
  <c r="D1392" i="33"/>
  <c r="G1392" i="33" s="1"/>
  <c r="H1392" i="33"/>
  <c r="C1393" i="33"/>
  <c r="D1393" i="33"/>
  <c r="G1393" i="33" s="1"/>
  <c r="H1393" i="33"/>
  <c r="C1394" i="33"/>
  <c r="F1394" i="33" s="1"/>
  <c r="D1394" i="33"/>
  <c r="G1394" i="33" s="1"/>
  <c r="H1394" i="33"/>
  <c r="C1395" i="33"/>
  <c r="F1395" i="33" s="1"/>
  <c r="D1395" i="33"/>
  <c r="G1395" i="33" s="1"/>
  <c r="H1395" i="33"/>
  <c r="C1396" i="33"/>
  <c r="E1396" i="33" s="1"/>
  <c r="D1396" i="33"/>
  <c r="G1396" i="33" s="1"/>
  <c r="H1396" i="33"/>
  <c r="C1397" i="33"/>
  <c r="D1397" i="33"/>
  <c r="G1397" i="33" s="1"/>
  <c r="H1397" i="33"/>
  <c r="H1398" i="33"/>
  <c r="C1399" i="33"/>
  <c r="F1399" i="33" s="1"/>
  <c r="D1399" i="33"/>
  <c r="G1399" i="33" s="1"/>
  <c r="H1399" i="33"/>
  <c r="C1400" i="33"/>
  <c r="F1400" i="33" s="1"/>
  <c r="D1400" i="33"/>
  <c r="G1400" i="33" s="1"/>
  <c r="H1400" i="33"/>
  <c r="C1401" i="33"/>
  <c r="D1401" i="33"/>
  <c r="G1401" i="33" s="1"/>
  <c r="H1401" i="33"/>
  <c r="C1402" i="33"/>
  <c r="D1402" i="33"/>
  <c r="G1402" i="33" s="1"/>
  <c r="H1402" i="33"/>
  <c r="C1403" i="33"/>
  <c r="E1403" i="33" s="1"/>
  <c r="D1403" i="33"/>
  <c r="G1403" i="33" s="1"/>
  <c r="H1403" i="33"/>
  <c r="C1404" i="33"/>
  <c r="E1404" i="33" s="1"/>
  <c r="D1404" i="33"/>
  <c r="G1404" i="33" s="1"/>
  <c r="H1404" i="33"/>
  <c r="C1405" i="33"/>
  <c r="E1405" i="33" s="1"/>
  <c r="D1405" i="33"/>
  <c r="G1405" i="33" s="1"/>
  <c r="H1405" i="33"/>
  <c r="C1406" i="33"/>
  <c r="K1406" i="33" s="1"/>
  <c r="D1406" i="33"/>
  <c r="G1406" i="33" s="1"/>
  <c r="H1406" i="33"/>
  <c r="H1407" i="33"/>
  <c r="C1408" i="33"/>
  <c r="F1408" i="33" s="1"/>
  <c r="D1408" i="33"/>
  <c r="G1408" i="33" s="1"/>
  <c r="H1408" i="33"/>
  <c r="C1409" i="33"/>
  <c r="F1409" i="33" s="1"/>
  <c r="D1409" i="33"/>
  <c r="G1409" i="33" s="1"/>
  <c r="H1409" i="33"/>
  <c r="C1410" i="33"/>
  <c r="D1410" i="33"/>
  <c r="G1410" i="33" s="1"/>
  <c r="H1410" i="33"/>
  <c r="C1411" i="33"/>
  <c r="E1411" i="33" s="1"/>
  <c r="D1411" i="33"/>
  <c r="G1411" i="33" s="1"/>
  <c r="H1411" i="33"/>
  <c r="C1412" i="33"/>
  <c r="F1412" i="33" s="1"/>
  <c r="D1412" i="33"/>
  <c r="G1412" i="33" s="1"/>
  <c r="H1412" i="33"/>
  <c r="C1413" i="33"/>
  <c r="F1413" i="33" s="1"/>
  <c r="D1413" i="33"/>
  <c r="G1413" i="33" s="1"/>
  <c r="H1413" i="33"/>
  <c r="C1414" i="33"/>
  <c r="D1414" i="33"/>
  <c r="G1414" i="33" s="1"/>
  <c r="H1414" i="33"/>
  <c r="C1415" i="33"/>
  <c r="E1415" i="33" s="1"/>
  <c r="D1415" i="33"/>
  <c r="G1415" i="33" s="1"/>
  <c r="H1415" i="33"/>
  <c r="H1416" i="33"/>
  <c r="C1417" i="33"/>
  <c r="E1417" i="33" s="1"/>
  <c r="D1417" i="33"/>
  <c r="G1417" i="33" s="1"/>
  <c r="H1417" i="33"/>
  <c r="C1418" i="33"/>
  <c r="D1418" i="33"/>
  <c r="G1418" i="33" s="1"/>
  <c r="H1418" i="33"/>
  <c r="C1419" i="33"/>
  <c r="F1419" i="33" s="1"/>
  <c r="D1419" i="33"/>
  <c r="G1419" i="33" s="1"/>
  <c r="H1419" i="33"/>
  <c r="C1420" i="33"/>
  <c r="E1420" i="33" s="1"/>
  <c r="D1420" i="33"/>
  <c r="G1420" i="33" s="1"/>
  <c r="H1420" i="33"/>
  <c r="C1421" i="33"/>
  <c r="E1421" i="33" s="1"/>
  <c r="D1421" i="33"/>
  <c r="G1421" i="33" s="1"/>
  <c r="H1421" i="33"/>
  <c r="C1422" i="33"/>
  <c r="F1422" i="33" s="1"/>
  <c r="D1422" i="33"/>
  <c r="G1422" i="33" s="1"/>
  <c r="H1422" i="33"/>
  <c r="C1423" i="33"/>
  <c r="F1423" i="33" s="1"/>
  <c r="D1423" i="33"/>
  <c r="G1423" i="33" s="1"/>
  <c r="H1423" i="33"/>
  <c r="C1424" i="33"/>
  <c r="E1424" i="33" s="1"/>
  <c r="D1424" i="33"/>
  <c r="G1424" i="33" s="1"/>
  <c r="H1424" i="33"/>
  <c r="H1425" i="33"/>
  <c r="C1426" i="33"/>
  <c r="D1426" i="33"/>
  <c r="G1426" i="33" s="1"/>
  <c r="H1426" i="33"/>
  <c r="C1427" i="33"/>
  <c r="E1427" i="33" s="1"/>
  <c r="D1427" i="33"/>
  <c r="G1427" i="33" s="1"/>
  <c r="H1427" i="33"/>
  <c r="C1428" i="33"/>
  <c r="D1428" i="33"/>
  <c r="G1428" i="33" s="1"/>
  <c r="H1428" i="33"/>
  <c r="C1429" i="33"/>
  <c r="K1429" i="33" s="1"/>
  <c r="D1429" i="33"/>
  <c r="G1429" i="33" s="1"/>
  <c r="H1429" i="33"/>
  <c r="C1430" i="33"/>
  <c r="E1430" i="33" s="1"/>
  <c r="D1430" i="33"/>
  <c r="G1430" i="33" s="1"/>
  <c r="H1430" i="33"/>
  <c r="C1431" i="33"/>
  <c r="E1431" i="33" s="1"/>
  <c r="D1431" i="33"/>
  <c r="G1431" i="33" s="1"/>
  <c r="H1431" i="33"/>
  <c r="C1432" i="33"/>
  <c r="D1432" i="33"/>
  <c r="G1432" i="33" s="1"/>
  <c r="H1432" i="33"/>
  <c r="C1433" i="33"/>
  <c r="K1433" i="33" s="1"/>
  <c r="D1433" i="33"/>
  <c r="G1433" i="33" s="1"/>
  <c r="H1433" i="33"/>
  <c r="H1434" i="33"/>
  <c r="C1435" i="33"/>
  <c r="E1435" i="33" s="1"/>
  <c r="D1435" i="33"/>
  <c r="G1435" i="33" s="1"/>
  <c r="H1435" i="33"/>
  <c r="C1436" i="33"/>
  <c r="D1436" i="33"/>
  <c r="G1436" i="33" s="1"/>
  <c r="H1436" i="33"/>
  <c r="C1437" i="33"/>
  <c r="E1437" i="33" s="1"/>
  <c r="D1437" i="33"/>
  <c r="G1437" i="33" s="1"/>
  <c r="H1437" i="33"/>
  <c r="C1438" i="33"/>
  <c r="D1438" i="33"/>
  <c r="G1438" i="33" s="1"/>
  <c r="H1438" i="33"/>
  <c r="C1439" i="33"/>
  <c r="K1439" i="33" s="1"/>
  <c r="D1439" i="33"/>
  <c r="G1439" i="33" s="1"/>
  <c r="H1439" i="33"/>
  <c r="C1440" i="33"/>
  <c r="E1440" i="33" s="1"/>
  <c r="D1440" i="33"/>
  <c r="G1440" i="33" s="1"/>
  <c r="H1440" i="33"/>
  <c r="C1441" i="33"/>
  <c r="E1441" i="33" s="1"/>
  <c r="D1441" i="33"/>
  <c r="G1441" i="33" s="1"/>
  <c r="H1441" i="33"/>
  <c r="C1442" i="33"/>
  <c r="D1442" i="33"/>
  <c r="G1442" i="33" s="1"/>
  <c r="H1442" i="33"/>
  <c r="H1443" i="33"/>
  <c r="C1444" i="33"/>
  <c r="F1444" i="33" s="1"/>
  <c r="D1444" i="33"/>
  <c r="G1444" i="33" s="1"/>
  <c r="H1444" i="33"/>
  <c r="C1445" i="33"/>
  <c r="F1445" i="33" s="1"/>
  <c r="D1445" i="33"/>
  <c r="G1445" i="33" s="1"/>
  <c r="H1445" i="33"/>
  <c r="C1446" i="33"/>
  <c r="D1446" i="33"/>
  <c r="G1446" i="33" s="1"/>
  <c r="H1446" i="33"/>
  <c r="C1447" i="33"/>
  <c r="E1447" i="33" s="1"/>
  <c r="D1447" i="33"/>
  <c r="G1447" i="33" s="1"/>
  <c r="H1447" i="33"/>
  <c r="C1448" i="33"/>
  <c r="F1448" i="33" s="1"/>
  <c r="D1448" i="33"/>
  <c r="G1448" i="33" s="1"/>
  <c r="H1448" i="33"/>
  <c r="C1449" i="33"/>
  <c r="E1449" i="33" s="1"/>
  <c r="D1449" i="33"/>
  <c r="G1449" i="33" s="1"/>
  <c r="H1449" i="33"/>
  <c r="C1450" i="33"/>
  <c r="D1450" i="33"/>
  <c r="G1450" i="33" s="1"/>
  <c r="H1450" i="33"/>
  <c r="C1451" i="33"/>
  <c r="E1451" i="33" s="1"/>
  <c r="D1451" i="33"/>
  <c r="G1451" i="33" s="1"/>
  <c r="H1451" i="33"/>
  <c r="H1452" i="33"/>
  <c r="C1453" i="33"/>
  <c r="E1453" i="33" s="1"/>
  <c r="D1453" i="33"/>
  <c r="G1453" i="33" s="1"/>
  <c r="H1453" i="33"/>
  <c r="C1454" i="33"/>
  <c r="F1454" i="33" s="1"/>
  <c r="D1454" i="33"/>
  <c r="G1454" i="33" s="1"/>
  <c r="H1454" i="33"/>
  <c r="C1455" i="33"/>
  <c r="F1455" i="33" s="1"/>
  <c r="D1455" i="33"/>
  <c r="G1455" i="33" s="1"/>
  <c r="H1455" i="33"/>
  <c r="C1456" i="33"/>
  <c r="E1456" i="33" s="1"/>
  <c r="D1456" i="33"/>
  <c r="G1456" i="33" s="1"/>
  <c r="H1456" i="33"/>
  <c r="C1457" i="33"/>
  <c r="E1457" i="33" s="1"/>
  <c r="D1457" i="33"/>
  <c r="G1457" i="33" s="1"/>
  <c r="H1457" i="33"/>
  <c r="C1458" i="33"/>
  <c r="F1458" i="33" s="1"/>
  <c r="D1458" i="33"/>
  <c r="G1458" i="33" s="1"/>
  <c r="H1458" i="33"/>
  <c r="C1459" i="33"/>
  <c r="D1459" i="33"/>
  <c r="G1459" i="33" s="1"/>
  <c r="H1459" i="33"/>
  <c r="C1460" i="33"/>
  <c r="E1460" i="33" s="1"/>
  <c r="D1460" i="33"/>
  <c r="G1460" i="33" s="1"/>
  <c r="H1460" i="33"/>
  <c r="H1461" i="33"/>
  <c r="C1462" i="33"/>
  <c r="E1462" i="33" s="1"/>
  <c r="D1462" i="33"/>
  <c r="G1462" i="33" s="1"/>
  <c r="H1462" i="33"/>
  <c r="C1463" i="33"/>
  <c r="E1463" i="33" s="1"/>
  <c r="D1463" i="33"/>
  <c r="G1463" i="33" s="1"/>
  <c r="H1463" i="33"/>
  <c r="C1464" i="33"/>
  <c r="K1464" i="33" s="1"/>
  <c r="D1464" i="33"/>
  <c r="G1464" i="33" s="1"/>
  <c r="H1464" i="33"/>
  <c r="C1465" i="33"/>
  <c r="D1465" i="33"/>
  <c r="G1465" i="33" s="1"/>
  <c r="H1465" i="33"/>
  <c r="C1466" i="33"/>
  <c r="E1466" i="33" s="1"/>
  <c r="D1466" i="33"/>
  <c r="G1466" i="33" s="1"/>
  <c r="H1466" i="33"/>
  <c r="C1467" i="33"/>
  <c r="E1467" i="33" s="1"/>
  <c r="D1467" i="33"/>
  <c r="G1467" i="33" s="1"/>
  <c r="H1467" i="33"/>
  <c r="C1468" i="33"/>
  <c r="K1468" i="33" s="1"/>
  <c r="D1468" i="33"/>
  <c r="G1468" i="33" s="1"/>
  <c r="H1468" i="33"/>
  <c r="C1469" i="33"/>
  <c r="E1469" i="33" s="1"/>
  <c r="D1469" i="33"/>
  <c r="G1469" i="33" s="1"/>
  <c r="H1469" i="33"/>
  <c r="H1470" i="33"/>
  <c r="C1471" i="33"/>
  <c r="D1471" i="33"/>
  <c r="G1471" i="33" s="1"/>
  <c r="H1471" i="33"/>
  <c r="C1472" i="33"/>
  <c r="E1472" i="33" s="1"/>
  <c r="D1472" i="33"/>
  <c r="G1472" i="33" s="1"/>
  <c r="H1472" i="33"/>
  <c r="C1473" i="33"/>
  <c r="E1473" i="33" s="1"/>
  <c r="D1473" i="33"/>
  <c r="G1473" i="33" s="1"/>
  <c r="H1473" i="33"/>
  <c r="C1474" i="33"/>
  <c r="F1474" i="33" s="1"/>
  <c r="D1474" i="33"/>
  <c r="G1474" i="33" s="1"/>
  <c r="H1474" i="33"/>
  <c r="C1475" i="33"/>
  <c r="E1475" i="33" s="1"/>
  <c r="D1475" i="33"/>
  <c r="G1475" i="33" s="1"/>
  <c r="H1475" i="33"/>
  <c r="C1476" i="33"/>
  <c r="E1476" i="33" s="1"/>
  <c r="D1476" i="33"/>
  <c r="G1476" i="33" s="1"/>
  <c r="H1476" i="33"/>
  <c r="C1477" i="33"/>
  <c r="E1477" i="33" s="1"/>
  <c r="D1477" i="33"/>
  <c r="G1477" i="33" s="1"/>
  <c r="H1477" i="33"/>
  <c r="C1478" i="33"/>
  <c r="F1478" i="33" s="1"/>
  <c r="D1478" i="33"/>
  <c r="G1478" i="33" s="1"/>
  <c r="H1478" i="33"/>
  <c r="H1479" i="33"/>
  <c r="C1480" i="33"/>
  <c r="F1480" i="33" s="1"/>
  <c r="D1480" i="33"/>
  <c r="G1480" i="33" s="1"/>
  <c r="H1480" i="33"/>
  <c r="C1481" i="33"/>
  <c r="E1481" i="33" s="1"/>
  <c r="D1481" i="33"/>
  <c r="G1481" i="33" s="1"/>
  <c r="H1481" i="33"/>
  <c r="C1482" i="33"/>
  <c r="E1482" i="33" s="1"/>
  <c r="D1482" i="33"/>
  <c r="G1482" i="33" s="1"/>
  <c r="H1482" i="33"/>
  <c r="C1483" i="33"/>
  <c r="E1483" i="33" s="1"/>
  <c r="D1483" i="33"/>
  <c r="G1483" i="33" s="1"/>
  <c r="H1483" i="33"/>
  <c r="C1484" i="33"/>
  <c r="F1484" i="33" s="1"/>
  <c r="D1484" i="33"/>
  <c r="G1484" i="33" s="1"/>
  <c r="H1484" i="33"/>
  <c r="C1485" i="33"/>
  <c r="E1485" i="33" s="1"/>
  <c r="D1485" i="33"/>
  <c r="G1485" i="33" s="1"/>
  <c r="H1485" i="33"/>
  <c r="C1486" i="33"/>
  <c r="E1486" i="33" s="1"/>
  <c r="D1486" i="33"/>
  <c r="G1486" i="33" s="1"/>
  <c r="H1486" i="33"/>
  <c r="C1487" i="33"/>
  <c r="E1487" i="33" s="1"/>
  <c r="D1487" i="33"/>
  <c r="G1487" i="33" s="1"/>
  <c r="H1487" i="33"/>
  <c r="H1488" i="33"/>
  <c r="C1489" i="33"/>
  <c r="E1489" i="33" s="1"/>
  <c r="D1489" i="33"/>
  <c r="G1489" i="33" s="1"/>
  <c r="H1489" i="33"/>
  <c r="C1490" i="33"/>
  <c r="F1490" i="33" s="1"/>
  <c r="D1490" i="33"/>
  <c r="G1490" i="33" s="1"/>
  <c r="H1490" i="33"/>
  <c r="C1491" i="33"/>
  <c r="K1491" i="33" s="1"/>
  <c r="D1491" i="33"/>
  <c r="G1491" i="33" s="1"/>
  <c r="H1491" i="33"/>
  <c r="C1492" i="33"/>
  <c r="E1492" i="33" s="1"/>
  <c r="D1492" i="33"/>
  <c r="G1492" i="33" s="1"/>
  <c r="H1492" i="33"/>
  <c r="C1493" i="33"/>
  <c r="E1493" i="33" s="1"/>
  <c r="D1493" i="33"/>
  <c r="G1493" i="33" s="1"/>
  <c r="H1493" i="33"/>
  <c r="C1494" i="33"/>
  <c r="D1494" i="33"/>
  <c r="G1494" i="33" s="1"/>
  <c r="H1494" i="33"/>
  <c r="C1495" i="33"/>
  <c r="K1495" i="33" s="1"/>
  <c r="D1495" i="33"/>
  <c r="G1495" i="33" s="1"/>
  <c r="H1495" i="33"/>
  <c r="C1496" i="33"/>
  <c r="E1496" i="33" s="1"/>
  <c r="D1496" i="33"/>
  <c r="G1496" i="33" s="1"/>
  <c r="H1496" i="33"/>
  <c r="H1497" i="33"/>
  <c r="C1498" i="33"/>
  <c r="E1498" i="33" s="1"/>
  <c r="D1498" i="33"/>
  <c r="G1498" i="33" s="1"/>
  <c r="H1498" i="33"/>
  <c r="C1499" i="33"/>
  <c r="E1499" i="33" s="1"/>
  <c r="D1499" i="33"/>
  <c r="G1499" i="33" s="1"/>
  <c r="H1499" i="33"/>
  <c r="C1500" i="33"/>
  <c r="F1500" i="33" s="1"/>
  <c r="D1500" i="33"/>
  <c r="G1500" i="33" s="1"/>
  <c r="H1500" i="33"/>
  <c r="C1501" i="33"/>
  <c r="F1501" i="33" s="1"/>
  <c r="D1501" i="33"/>
  <c r="G1501" i="33" s="1"/>
  <c r="H1501" i="33"/>
  <c r="C1502" i="33"/>
  <c r="E1502" i="33" s="1"/>
  <c r="D1502" i="33"/>
  <c r="G1502" i="33" s="1"/>
  <c r="H1502" i="33"/>
  <c r="C1503" i="33"/>
  <c r="E1503" i="33" s="1"/>
  <c r="D1503" i="33"/>
  <c r="G1503" i="33" s="1"/>
  <c r="H1503" i="33"/>
  <c r="C1504" i="33"/>
  <c r="F1504" i="33" s="1"/>
  <c r="D1504" i="33"/>
  <c r="G1504" i="33" s="1"/>
  <c r="H1504" i="33"/>
  <c r="C1505" i="33"/>
  <c r="F1505" i="33" s="1"/>
  <c r="D1505" i="33"/>
  <c r="G1505" i="33" s="1"/>
  <c r="H1505" i="33"/>
  <c r="H1506" i="33"/>
  <c r="C1507" i="33"/>
  <c r="E1507" i="33" s="1"/>
  <c r="D1507" i="33"/>
  <c r="G1507" i="33" s="1"/>
  <c r="H1507" i="33"/>
  <c r="C1508" i="33"/>
  <c r="E1508" i="33" s="1"/>
  <c r="D1508" i="33"/>
  <c r="G1508" i="33" s="1"/>
  <c r="H1508" i="33"/>
  <c r="C1509" i="33"/>
  <c r="E1509" i="33" s="1"/>
  <c r="D1509" i="33"/>
  <c r="G1509" i="33" s="1"/>
  <c r="H1509" i="33"/>
  <c r="C1510" i="33"/>
  <c r="F1510" i="33" s="1"/>
  <c r="D1510" i="33"/>
  <c r="G1510" i="33" s="1"/>
  <c r="H1510" i="33"/>
  <c r="C1511" i="33"/>
  <c r="E1511" i="33" s="1"/>
  <c r="D1511" i="33"/>
  <c r="G1511" i="33" s="1"/>
  <c r="H1511" i="33"/>
  <c r="C1512" i="33"/>
  <c r="E1512" i="33" s="1"/>
  <c r="D1512" i="33"/>
  <c r="G1512" i="33" s="1"/>
  <c r="H1512" i="33"/>
  <c r="C1513" i="33"/>
  <c r="E1513" i="33" s="1"/>
  <c r="D1513" i="33"/>
  <c r="G1513" i="33" s="1"/>
  <c r="H1513" i="33"/>
  <c r="C1514" i="33"/>
  <c r="D1514" i="33"/>
  <c r="G1514" i="33" s="1"/>
  <c r="H1514" i="33"/>
  <c r="H1515" i="33"/>
  <c r="C1516" i="33"/>
  <c r="F1516" i="33" s="1"/>
  <c r="D1516" i="33"/>
  <c r="G1516" i="33" s="1"/>
  <c r="H1516" i="33"/>
  <c r="C1517" i="33"/>
  <c r="E1517" i="33" s="1"/>
  <c r="D1517" i="33"/>
  <c r="G1517" i="33" s="1"/>
  <c r="H1517" i="33"/>
  <c r="C1518" i="33"/>
  <c r="E1518" i="33" s="1"/>
  <c r="D1518" i="33"/>
  <c r="G1518" i="33" s="1"/>
  <c r="H1518" i="33"/>
  <c r="C1519" i="33"/>
  <c r="E1519" i="33" s="1"/>
  <c r="D1519" i="33"/>
  <c r="G1519" i="33" s="1"/>
  <c r="H1519" i="33"/>
  <c r="C1520" i="33"/>
  <c r="F1520" i="33" s="1"/>
  <c r="D1520" i="33"/>
  <c r="G1520" i="33" s="1"/>
  <c r="H1520" i="33"/>
  <c r="C1521" i="33"/>
  <c r="E1521" i="33" s="1"/>
  <c r="D1521" i="33"/>
  <c r="G1521" i="33" s="1"/>
  <c r="H1521" i="33"/>
  <c r="C1522" i="33"/>
  <c r="E1522" i="33" s="1"/>
  <c r="D1522" i="33"/>
  <c r="G1522" i="33" s="1"/>
  <c r="H1522" i="33"/>
  <c r="C1523" i="33"/>
  <c r="E1523" i="33" s="1"/>
  <c r="D1523" i="33"/>
  <c r="G1523" i="33" s="1"/>
  <c r="H1523" i="33"/>
  <c r="H1524" i="33"/>
  <c r="C1525" i="33"/>
  <c r="E1525" i="33" s="1"/>
  <c r="D1525" i="33"/>
  <c r="G1525" i="33" s="1"/>
  <c r="H1525" i="33"/>
  <c r="C1526" i="33"/>
  <c r="F1526" i="33" s="1"/>
  <c r="D1526" i="33"/>
  <c r="G1526" i="33" s="1"/>
  <c r="H1526" i="33"/>
  <c r="C1527" i="33"/>
  <c r="K1527" i="33" s="1"/>
  <c r="D1527" i="33"/>
  <c r="G1527" i="33" s="1"/>
  <c r="H1527" i="33"/>
  <c r="C1528" i="33"/>
  <c r="E1528" i="33" s="1"/>
  <c r="D1528" i="33"/>
  <c r="G1528" i="33" s="1"/>
  <c r="H1528" i="33"/>
  <c r="C1529" i="33"/>
  <c r="E1529" i="33" s="1"/>
  <c r="D1529" i="33"/>
  <c r="G1529" i="33" s="1"/>
  <c r="H1529" i="33"/>
  <c r="C1530" i="33"/>
  <c r="D1530" i="33"/>
  <c r="G1530" i="33" s="1"/>
  <c r="H1530" i="33"/>
  <c r="C1531" i="33"/>
  <c r="K1531" i="33" s="1"/>
  <c r="D1531" i="33"/>
  <c r="G1531" i="33" s="1"/>
  <c r="H1531" i="33"/>
  <c r="C1532" i="33"/>
  <c r="E1532" i="33" s="1"/>
  <c r="D1532" i="33"/>
  <c r="G1532" i="33" s="1"/>
  <c r="H1532" i="33"/>
  <c r="H1533" i="33"/>
  <c r="C1534" i="33"/>
  <c r="E1534" i="33" s="1"/>
  <c r="D1534" i="33"/>
  <c r="G1534" i="33" s="1"/>
  <c r="H1534" i="33"/>
  <c r="C1535" i="33"/>
  <c r="E1535" i="33" s="1"/>
  <c r="D1535" i="33"/>
  <c r="G1535" i="33" s="1"/>
  <c r="H1535" i="33"/>
  <c r="C1536" i="33"/>
  <c r="F1536" i="33" s="1"/>
  <c r="D1536" i="33"/>
  <c r="G1536" i="33" s="1"/>
  <c r="H1536" i="33"/>
  <c r="C1537" i="33"/>
  <c r="F1537" i="33" s="1"/>
  <c r="D1537" i="33"/>
  <c r="G1537" i="33" s="1"/>
  <c r="H1537" i="33"/>
  <c r="C1538" i="33"/>
  <c r="E1538" i="33" s="1"/>
  <c r="D1538" i="33"/>
  <c r="G1538" i="33" s="1"/>
  <c r="H1538" i="33"/>
  <c r="C1539" i="33"/>
  <c r="E1539" i="33" s="1"/>
  <c r="D1539" i="33"/>
  <c r="G1539" i="33" s="1"/>
  <c r="H1539" i="33"/>
  <c r="C1540" i="33"/>
  <c r="F1540" i="33" s="1"/>
  <c r="D1540" i="33"/>
  <c r="G1540" i="33" s="1"/>
  <c r="H1540" i="33"/>
  <c r="C1541" i="33"/>
  <c r="F1541" i="33" s="1"/>
  <c r="D1541" i="33"/>
  <c r="G1541" i="33" s="1"/>
  <c r="H1541" i="33"/>
  <c r="H1542" i="33"/>
  <c r="C1543" i="33"/>
  <c r="E1543" i="33" s="1"/>
  <c r="D1543" i="33"/>
  <c r="G1543" i="33" s="1"/>
  <c r="H1543" i="33"/>
  <c r="C1544" i="33"/>
  <c r="E1544" i="33" s="1"/>
  <c r="D1544" i="33"/>
  <c r="G1544" i="33" s="1"/>
  <c r="H1544" i="33"/>
  <c r="C1545" i="33"/>
  <c r="E1545" i="33" s="1"/>
  <c r="D1545" i="33"/>
  <c r="G1545" i="33" s="1"/>
  <c r="H1545" i="33"/>
  <c r="C1546" i="33"/>
  <c r="F1546" i="33" s="1"/>
  <c r="D1546" i="33"/>
  <c r="G1546" i="33" s="1"/>
  <c r="H1546" i="33"/>
  <c r="C1547" i="33"/>
  <c r="E1547" i="33" s="1"/>
  <c r="D1547" i="33"/>
  <c r="G1547" i="33" s="1"/>
  <c r="H1547" i="33"/>
  <c r="C1548" i="33"/>
  <c r="E1548" i="33" s="1"/>
  <c r="D1548" i="33"/>
  <c r="G1548" i="33" s="1"/>
  <c r="H1548" i="33"/>
  <c r="C1549" i="33"/>
  <c r="E1549" i="33" s="1"/>
  <c r="D1549" i="33"/>
  <c r="G1549" i="33" s="1"/>
  <c r="H1549" i="33"/>
  <c r="C1550" i="33"/>
  <c r="D1550" i="33"/>
  <c r="G1550" i="33" s="1"/>
  <c r="H1550" i="33"/>
  <c r="H1551" i="33"/>
  <c r="C1552" i="33"/>
  <c r="F1552" i="33" s="1"/>
  <c r="D1552" i="33"/>
  <c r="G1552" i="33" s="1"/>
  <c r="H1552" i="33"/>
  <c r="C1553" i="33"/>
  <c r="E1553" i="33" s="1"/>
  <c r="D1553" i="33"/>
  <c r="G1553" i="33" s="1"/>
  <c r="H1553" i="33"/>
  <c r="C1554" i="33"/>
  <c r="E1554" i="33" s="1"/>
  <c r="D1554" i="33"/>
  <c r="G1554" i="33" s="1"/>
  <c r="H1554" i="33"/>
  <c r="C1555" i="33"/>
  <c r="E1555" i="33" s="1"/>
  <c r="D1555" i="33"/>
  <c r="G1555" i="33" s="1"/>
  <c r="H1555" i="33"/>
  <c r="C1556" i="33"/>
  <c r="F1556" i="33" s="1"/>
  <c r="D1556" i="33"/>
  <c r="G1556" i="33" s="1"/>
  <c r="H1556" i="33"/>
  <c r="C1557" i="33"/>
  <c r="E1557" i="33" s="1"/>
  <c r="D1557" i="33"/>
  <c r="G1557" i="33" s="1"/>
  <c r="H1557" i="33"/>
  <c r="C1558" i="33"/>
  <c r="E1558" i="33" s="1"/>
  <c r="D1558" i="33"/>
  <c r="G1558" i="33" s="1"/>
  <c r="H1558" i="33"/>
  <c r="C1559" i="33"/>
  <c r="E1559" i="33" s="1"/>
  <c r="D1559" i="33"/>
  <c r="G1559" i="33" s="1"/>
  <c r="H1559" i="33"/>
  <c r="H1560" i="33"/>
  <c r="C1561" i="33"/>
  <c r="E1561" i="33" s="1"/>
  <c r="D1561" i="33"/>
  <c r="G1561" i="33" s="1"/>
  <c r="H1561" i="33"/>
  <c r="C1562" i="33"/>
  <c r="F1562" i="33" s="1"/>
  <c r="D1562" i="33"/>
  <c r="G1562" i="33" s="1"/>
  <c r="H1562" i="33"/>
  <c r="C1563" i="33"/>
  <c r="K1563" i="33" s="1"/>
  <c r="D1563" i="33"/>
  <c r="G1563" i="33" s="1"/>
  <c r="H1563" i="33"/>
  <c r="C1564" i="33"/>
  <c r="E1564" i="33" s="1"/>
  <c r="D1564" i="33"/>
  <c r="G1564" i="33" s="1"/>
  <c r="H1564" i="33"/>
  <c r="C1565" i="33"/>
  <c r="E1565" i="33" s="1"/>
  <c r="D1565" i="33"/>
  <c r="G1565" i="33" s="1"/>
  <c r="H1565" i="33"/>
  <c r="C1566" i="33"/>
  <c r="D1566" i="33"/>
  <c r="G1566" i="33" s="1"/>
  <c r="H1566" i="33"/>
  <c r="C1567" i="33"/>
  <c r="K1567" i="33" s="1"/>
  <c r="D1567" i="33"/>
  <c r="G1567" i="33" s="1"/>
  <c r="H1567" i="33"/>
  <c r="C1568" i="33"/>
  <c r="E1568" i="33" s="1"/>
  <c r="D1568" i="33"/>
  <c r="G1568" i="33" s="1"/>
  <c r="H1568" i="33"/>
  <c r="H1569" i="33"/>
  <c r="C1570" i="33"/>
  <c r="E1570" i="33" s="1"/>
  <c r="D1570" i="33"/>
  <c r="G1570" i="33" s="1"/>
  <c r="H1570" i="33"/>
  <c r="C1571" i="33"/>
  <c r="E1571" i="33" s="1"/>
  <c r="D1571" i="33"/>
  <c r="G1571" i="33" s="1"/>
  <c r="H1571" i="33"/>
  <c r="C1572" i="33"/>
  <c r="F1572" i="33" s="1"/>
  <c r="D1572" i="33"/>
  <c r="G1572" i="33" s="1"/>
  <c r="H1572" i="33"/>
  <c r="C1573" i="33"/>
  <c r="F1573" i="33" s="1"/>
  <c r="D1573" i="33"/>
  <c r="G1573" i="33" s="1"/>
  <c r="H1573" i="33"/>
  <c r="C1574" i="33"/>
  <c r="E1574" i="33" s="1"/>
  <c r="D1574" i="33"/>
  <c r="G1574" i="33" s="1"/>
  <c r="H1574" i="33"/>
  <c r="C1575" i="33"/>
  <c r="E1575" i="33" s="1"/>
  <c r="D1575" i="33"/>
  <c r="G1575" i="33" s="1"/>
  <c r="H1575" i="33"/>
  <c r="C1576" i="33"/>
  <c r="F1576" i="33" s="1"/>
  <c r="D1576" i="33"/>
  <c r="G1576" i="33" s="1"/>
  <c r="H1576" i="33"/>
  <c r="C1577" i="33"/>
  <c r="F1577" i="33" s="1"/>
  <c r="D1577" i="33"/>
  <c r="G1577" i="33" s="1"/>
  <c r="H1577" i="33"/>
  <c r="H1578" i="33"/>
  <c r="C1579" i="33"/>
  <c r="D1579" i="33"/>
  <c r="G1579" i="33" s="1"/>
  <c r="H1579" i="33"/>
  <c r="C1580" i="33"/>
  <c r="E1580" i="33" s="1"/>
  <c r="D1580" i="33"/>
  <c r="G1580" i="33" s="1"/>
  <c r="H1580" i="33"/>
  <c r="C1581" i="33"/>
  <c r="E1581" i="33" s="1"/>
  <c r="D1581" i="33"/>
  <c r="G1581" i="33" s="1"/>
  <c r="H1581" i="33"/>
  <c r="C1582" i="33"/>
  <c r="F1582" i="33" s="1"/>
  <c r="D1582" i="33"/>
  <c r="G1582" i="33" s="1"/>
  <c r="H1582" i="33"/>
  <c r="C1583" i="33"/>
  <c r="E1583" i="33" s="1"/>
  <c r="D1583" i="33"/>
  <c r="G1583" i="33" s="1"/>
  <c r="H1583" i="33"/>
  <c r="C1584" i="33"/>
  <c r="E1584" i="33" s="1"/>
  <c r="D1584" i="33"/>
  <c r="G1584" i="33" s="1"/>
  <c r="H1584" i="33"/>
  <c r="C1585" i="33"/>
  <c r="E1585" i="33" s="1"/>
  <c r="D1585" i="33"/>
  <c r="G1585" i="33" s="1"/>
  <c r="H1585" i="33"/>
  <c r="C1586" i="33"/>
  <c r="D1586" i="33"/>
  <c r="G1586" i="33" s="1"/>
  <c r="H1586" i="33"/>
  <c r="H1587" i="33"/>
  <c r="C1588" i="33"/>
  <c r="F1588" i="33" s="1"/>
  <c r="D1588" i="33"/>
  <c r="G1588" i="33" s="1"/>
  <c r="H1588" i="33"/>
  <c r="C1589" i="33"/>
  <c r="E1589" i="33" s="1"/>
  <c r="D1589" i="33"/>
  <c r="G1589" i="33" s="1"/>
  <c r="H1589" i="33"/>
  <c r="C1590" i="33"/>
  <c r="E1590" i="33" s="1"/>
  <c r="D1590" i="33"/>
  <c r="G1590" i="33" s="1"/>
  <c r="H1590" i="33"/>
  <c r="C1591" i="33"/>
  <c r="E1591" i="33" s="1"/>
  <c r="D1591" i="33"/>
  <c r="G1591" i="33" s="1"/>
  <c r="H1591" i="33"/>
  <c r="C1592" i="33"/>
  <c r="F1592" i="33" s="1"/>
  <c r="D1592" i="33"/>
  <c r="G1592" i="33" s="1"/>
  <c r="H1592" i="33"/>
  <c r="C1593" i="33"/>
  <c r="E1593" i="33" s="1"/>
  <c r="D1593" i="33"/>
  <c r="G1593" i="33" s="1"/>
  <c r="H1593" i="33"/>
  <c r="C1594" i="33"/>
  <c r="E1594" i="33" s="1"/>
  <c r="D1594" i="33"/>
  <c r="G1594" i="33" s="1"/>
  <c r="H1594" i="33"/>
  <c r="C1595" i="33"/>
  <c r="E1595" i="33" s="1"/>
  <c r="D1595" i="33"/>
  <c r="G1595" i="33" s="1"/>
  <c r="H1595" i="33"/>
  <c r="H1596" i="33"/>
  <c r="C1597" i="33"/>
  <c r="E1597" i="33" s="1"/>
  <c r="D1597" i="33"/>
  <c r="G1597" i="33" s="1"/>
  <c r="H1597" i="33"/>
  <c r="C1598" i="33"/>
  <c r="F1598" i="33" s="1"/>
  <c r="D1598" i="33"/>
  <c r="G1598" i="33" s="1"/>
  <c r="H1598" i="33"/>
  <c r="C1599" i="33"/>
  <c r="K1599" i="33" s="1"/>
  <c r="D1599" i="33"/>
  <c r="G1599" i="33" s="1"/>
  <c r="H1599" i="33"/>
  <c r="C1600" i="33"/>
  <c r="E1600" i="33" s="1"/>
  <c r="D1600" i="33"/>
  <c r="G1600" i="33" s="1"/>
  <c r="H1600" i="33"/>
  <c r="C1601" i="33"/>
  <c r="E1601" i="33" s="1"/>
  <c r="D1601" i="33"/>
  <c r="G1601" i="33" s="1"/>
  <c r="H1601" i="33"/>
  <c r="C1602" i="33"/>
  <c r="D1602" i="33"/>
  <c r="G1602" i="33" s="1"/>
  <c r="H1602" i="33"/>
  <c r="C1603" i="33"/>
  <c r="K1603" i="33" s="1"/>
  <c r="D1603" i="33"/>
  <c r="G1603" i="33" s="1"/>
  <c r="H1603" i="33"/>
  <c r="C1604" i="33"/>
  <c r="E1604" i="33" s="1"/>
  <c r="D1604" i="33"/>
  <c r="G1604" i="33" s="1"/>
  <c r="H1604" i="33"/>
  <c r="H1605" i="33"/>
  <c r="C1606" i="33"/>
  <c r="E1606" i="33" s="1"/>
  <c r="D1606" i="33"/>
  <c r="G1606" i="33" s="1"/>
  <c r="H1606" i="33"/>
  <c r="C1607" i="33"/>
  <c r="E1607" i="33" s="1"/>
  <c r="D1607" i="33"/>
  <c r="G1607" i="33" s="1"/>
  <c r="H1607" i="33"/>
  <c r="C1608" i="33"/>
  <c r="F1608" i="33" s="1"/>
  <c r="D1608" i="33"/>
  <c r="G1608" i="33" s="1"/>
  <c r="H1608" i="33"/>
  <c r="C1609" i="33"/>
  <c r="F1609" i="33" s="1"/>
  <c r="D1609" i="33"/>
  <c r="G1609" i="33" s="1"/>
  <c r="H1609" i="33"/>
  <c r="C1610" i="33"/>
  <c r="E1610" i="33" s="1"/>
  <c r="D1610" i="33"/>
  <c r="G1610" i="33" s="1"/>
  <c r="H1610" i="33"/>
  <c r="C1611" i="33"/>
  <c r="E1611" i="33" s="1"/>
  <c r="D1611" i="33"/>
  <c r="G1611" i="33" s="1"/>
  <c r="H1611" i="33"/>
  <c r="C1612" i="33"/>
  <c r="F1612" i="33" s="1"/>
  <c r="D1612" i="33"/>
  <c r="G1612" i="33" s="1"/>
  <c r="H1612" i="33"/>
  <c r="C1613" i="33"/>
  <c r="F1613" i="33" s="1"/>
  <c r="D1613" i="33"/>
  <c r="G1613" i="33" s="1"/>
  <c r="H1613" i="33"/>
  <c r="H1614" i="33"/>
  <c r="C1615" i="33"/>
  <c r="D1615" i="33"/>
  <c r="G1615" i="33" s="1"/>
  <c r="H1615" i="33"/>
  <c r="C1616" i="33"/>
  <c r="E1616" i="33" s="1"/>
  <c r="D1616" i="33"/>
  <c r="G1616" i="33" s="1"/>
  <c r="H1616" i="33"/>
  <c r="C1617" i="33"/>
  <c r="E1617" i="33" s="1"/>
  <c r="D1617" i="33"/>
  <c r="G1617" i="33" s="1"/>
  <c r="H1617" i="33"/>
  <c r="C1618" i="33"/>
  <c r="F1618" i="33" s="1"/>
  <c r="D1618" i="33"/>
  <c r="G1618" i="33" s="1"/>
  <c r="H1618" i="33"/>
  <c r="C1619" i="33"/>
  <c r="E1619" i="33" s="1"/>
  <c r="D1619" i="33"/>
  <c r="G1619" i="33" s="1"/>
  <c r="H1619" i="33"/>
  <c r="C1620" i="33"/>
  <c r="E1620" i="33" s="1"/>
  <c r="D1620" i="33"/>
  <c r="G1620" i="33" s="1"/>
  <c r="H1620" i="33"/>
  <c r="C1621" i="33"/>
  <c r="E1621" i="33" s="1"/>
  <c r="D1621" i="33"/>
  <c r="G1621" i="33" s="1"/>
  <c r="H1621" i="33"/>
  <c r="C1622" i="33"/>
  <c r="D1622" i="33"/>
  <c r="G1622" i="33" s="1"/>
  <c r="H1622" i="33"/>
  <c r="H1623" i="33"/>
  <c r="C1624" i="33"/>
  <c r="F1624" i="33" s="1"/>
  <c r="D1624" i="33"/>
  <c r="G1624" i="33" s="1"/>
  <c r="H1624" i="33"/>
  <c r="C1625" i="33"/>
  <c r="E1625" i="33" s="1"/>
  <c r="D1625" i="33"/>
  <c r="G1625" i="33" s="1"/>
  <c r="H1625" i="33"/>
  <c r="C1626" i="33"/>
  <c r="E1626" i="33" s="1"/>
  <c r="D1626" i="33"/>
  <c r="G1626" i="33" s="1"/>
  <c r="H1626" i="33"/>
  <c r="C1627" i="33"/>
  <c r="E1627" i="33" s="1"/>
  <c r="D1627" i="33"/>
  <c r="G1627" i="33" s="1"/>
  <c r="H1627" i="33"/>
  <c r="C1628" i="33"/>
  <c r="F1628" i="33" s="1"/>
  <c r="D1628" i="33"/>
  <c r="G1628" i="33" s="1"/>
  <c r="H1628" i="33"/>
  <c r="C1629" i="33"/>
  <c r="E1629" i="33" s="1"/>
  <c r="D1629" i="33"/>
  <c r="G1629" i="33" s="1"/>
  <c r="H1629" i="33"/>
  <c r="C1630" i="33"/>
  <c r="E1630" i="33" s="1"/>
  <c r="D1630" i="33"/>
  <c r="G1630" i="33" s="1"/>
  <c r="H1630" i="33"/>
  <c r="C1631" i="33"/>
  <c r="E1631" i="33" s="1"/>
  <c r="D1631" i="33"/>
  <c r="G1631" i="33" s="1"/>
  <c r="H1631" i="33"/>
  <c r="H1632" i="33"/>
  <c r="C1633" i="33"/>
  <c r="E1633" i="33" s="1"/>
  <c r="D1633" i="33"/>
  <c r="G1633" i="33" s="1"/>
  <c r="H1633" i="33"/>
  <c r="C1634" i="33"/>
  <c r="F1634" i="33" s="1"/>
  <c r="D1634" i="33"/>
  <c r="G1634" i="33" s="1"/>
  <c r="H1634" i="33"/>
  <c r="C1635" i="33"/>
  <c r="K1635" i="33" s="1"/>
  <c r="D1635" i="33"/>
  <c r="G1635" i="33" s="1"/>
  <c r="H1635" i="33"/>
  <c r="C1636" i="33"/>
  <c r="E1636" i="33" s="1"/>
  <c r="D1636" i="33"/>
  <c r="G1636" i="33" s="1"/>
  <c r="H1636" i="33"/>
  <c r="C1637" i="33"/>
  <c r="E1637" i="33" s="1"/>
  <c r="D1637" i="33"/>
  <c r="G1637" i="33" s="1"/>
  <c r="H1637" i="33"/>
  <c r="C1638" i="33"/>
  <c r="D1638" i="33"/>
  <c r="G1638" i="33" s="1"/>
  <c r="H1638" i="33"/>
  <c r="C1639" i="33"/>
  <c r="K1639" i="33" s="1"/>
  <c r="D1639" i="33"/>
  <c r="G1639" i="33" s="1"/>
  <c r="H1639" i="33"/>
  <c r="C1640" i="33"/>
  <c r="E1640" i="33" s="1"/>
  <c r="D1640" i="33"/>
  <c r="G1640" i="33" s="1"/>
  <c r="H1640" i="33"/>
  <c r="H1641" i="33"/>
  <c r="C1642" i="33"/>
  <c r="E1642" i="33" s="1"/>
  <c r="D1642" i="33"/>
  <c r="G1642" i="33" s="1"/>
  <c r="H1642" i="33"/>
  <c r="C1643" i="33"/>
  <c r="E1643" i="33" s="1"/>
  <c r="D1643" i="33"/>
  <c r="G1643" i="33" s="1"/>
  <c r="H1643" i="33"/>
  <c r="C1644" i="33"/>
  <c r="F1644" i="33" s="1"/>
  <c r="D1644" i="33"/>
  <c r="G1644" i="33" s="1"/>
  <c r="H1644" i="33"/>
  <c r="C1645" i="33"/>
  <c r="F1645" i="33" s="1"/>
  <c r="D1645" i="33"/>
  <c r="G1645" i="33" s="1"/>
  <c r="H1645" i="33"/>
  <c r="C1646" i="33"/>
  <c r="E1646" i="33" s="1"/>
  <c r="D1646" i="33"/>
  <c r="G1646" i="33" s="1"/>
  <c r="H1646" i="33"/>
  <c r="C1647" i="33"/>
  <c r="E1647" i="33" s="1"/>
  <c r="D1647" i="33"/>
  <c r="G1647" i="33" s="1"/>
  <c r="H1647" i="33"/>
  <c r="C1648" i="33"/>
  <c r="F1648" i="33" s="1"/>
  <c r="D1648" i="33"/>
  <c r="G1648" i="33" s="1"/>
  <c r="H1648" i="33"/>
  <c r="C1649" i="33"/>
  <c r="F1649" i="33" s="1"/>
  <c r="D1649" i="33"/>
  <c r="G1649" i="33" s="1"/>
  <c r="H1649" i="33"/>
  <c r="H1650" i="33"/>
  <c r="C1651" i="33"/>
  <c r="E1651" i="33" s="1"/>
  <c r="D1651" i="33"/>
  <c r="G1651" i="33" s="1"/>
  <c r="H1651" i="33"/>
  <c r="C1652" i="33"/>
  <c r="E1652" i="33" s="1"/>
  <c r="D1652" i="33"/>
  <c r="G1652" i="33" s="1"/>
  <c r="H1652" i="33"/>
  <c r="C1653" i="33"/>
  <c r="E1653" i="33" s="1"/>
  <c r="D1653" i="33"/>
  <c r="G1653" i="33" s="1"/>
  <c r="H1653" i="33"/>
  <c r="C1654" i="33"/>
  <c r="F1654" i="33" s="1"/>
  <c r="D1654" i="33"/>
  <c r="G1654" i="33" s="1"/>
  <c r="H1654" i="33"/>
  <c r="C1655" i="33"/>
  <c r="E1655" i="33" s="1"/>
  <c r="D1655" i="33"/>
  <c r="G1655" i="33" s="1"/>
  <c r="H1655" i="33"/>
  <c r="C1656" i="33"/>
  <c r="E1656" i="33" s="1"/>
  <c r="D1656" i="33"/>
  <c r="G1656" i="33" s="1"/>
  <c r="H1656" i="33"/>
  <c r="C1657" i="33"/>
  <c r="E1657" i="33" s="1"/>
  <c r="D1657" i="33"/>
  <c r="G1657" i="33" s="1"/>
  <c r="H1657" i="33"/>
  <c r="C1658" i="33"/>
  <c r="D1658" i="33"/>
  <c r="G1658" i="33" s="1"/>
  <c r="H1658" i="33"/>
  <c r="H1659" i="33"/>
  <c r="C1660" i="33"/>
  <c r="F1660" i="33" s="1"/>
  <c r="D1660" i="33"/>
  <c r="G1660" i="33" s="1"/>
  <c r="H1660" i="33"/>
  <c r="C1661" i="33"/>
  <c r="E1661" i="33" s="1"/>
  <c r="D1661" i="33"/>
  <c r="G1661" i="33" s="1"/>
  <c r="H1661" i="33"/>
  <c r="C1662" i="33"/>
  <c r="E1662" i="33" s="1"/>
  <c r="D1662" i="33"/>
  <c r="G1662" i="33" s="1"/>
  <c r="H1662" i="33"/>
  <c r="C1663" i="33"/>
  <c r="E1663" i="33" s="1"/>
  <c r="D1663" i="33"/>
  <c r="G1663" i="33" s="1"/>
  <c r="H1663" i="33"/>
  <c r="C1664" i="33"/>
  <c r="F1664" i="33" s="1"/>
  <c r="D1664" i="33"/>
  <c r="G1664" i="33" s="1"/>
  <c r="H1664" i="33"/>
  <c r="C1665" i="33"/>
  <c r="E1665" i="33" s="1"/>
  <c r="D1665" i="33"/>
  <c r="G1665" i="33" s="1"/>
  <c r="H1665" i="33"/>
  <c r="C1666" i="33"/>
  <c r="E1666" i="33" s="1"/>
  <c r="D1666" i="33"/>
  <c r="G1666" i="33" s="1"/>
  <c r="H1666" i="33"/>
  <c r="C1667" i="33"/>
  <c r="E1667" i="33" s="1"/>
  <c r="D1667" i="33"/>
  <c r="G1667" i="33" s="1"/>
  <c r="H1667" i="33"/>
  <c r="H1668" i="33"/>
  <c r="C1669" i="33"/>
  <c r="E1669" i="33" s="1"/>
  <c r="D1669" i="33"/>
  <c r="G1669" i="33" s="1"/>
  <c r="H1669" i="33"/>
  <c r="C1670" i="33"/>
  <c r="F1670" i="33" s="1"/>
  <c r="D1670" i="33"/>
  <c r="G1670" i="33" s="1"/>
  <c r="H1670" i="33"/>
  <c r="C1671" i="33"/>
  <c r="K1671" i="33" s="1"/>
  <c r="D1671" i="33"/>
  <c r="G1671" i="33" s="1"/>
  <c r="H1671" i="33"/>
  <c r="C1672" i="33"/>
  <c r="E1672" i="33" s="1"/>
  <c r="D1672" i="33"/>
  <c r="G1672" i="33" s="1"/>
  <c r="H1672" i="33"/>
  <c r="C1673" i="33"/>
  <c r="E1673" i="33" s="1"/>
  <c r="D1673" i="33"/>
  <c r="G1673" i="33" s="1"/>
  <c r="H1673" i="33"/>
  <c r="C1674" i="33"/>
  <c r="D1674" i="33"/>
  <c r="G1674" i="33" s="1"/>
  <c r="H1674" i="33"/>
  <c r="C1675" i="33"/>
  <c r="K1675" i="33" s="1"/>
  <c r="D1675" i="33"/>
  <c r="G1675" i="33" s="1"/>
  <c r="H1675" i="33"/>
  <c r="C1676" i="33"/>
  <c r="E1676" i="33" s="1"/>
  <c r="D1676" i="33"/>
  <c r="G1676" i="33" s="1"/>
  <c r="H1676" i="33"/>
  <c r="H1677" i="33"/>
  <c r="C1678" i="33"/>
  <c r="E1678" i="33" s="1"/>
  <c r="D1678" i="33"/>
  <c r="G1678" i="33" s="1"/>
  <c r="H1678" i="33"/>
  <c r="C1679" i="33"/>
  <c r="E1679" i="33" s="1"/>
  <c r="D1679" i="33"/>
  <c r="G1679" i="33" s="1"/>
  <c r="H1679" i="33"/>
  <c r="C1680" i="33"/>
  <c r="F1680" i="33" s="1"/>
  <c r="D1680" i="33"/>
  <c r="G1680" i="33" s="1"/>
  <c r="H1680" i="33"/>
  <c r="C1681" i="33"/>
  <c r="F1681" i="33" s="1"/>
  <c r="D1681" i="33"/>
  <c r="G1681" i="33" s="1"/>
  <c r="H1681" i="33"/>
  <c r="C1682" i="33"/>
  <c r="E1682" i="33" s="1"/>
  <c r="D1682" i="33"/>
  <c r="G1682" i="33" s="1"/>
  <c r="H1682" i="33"/>
  <c r="C1683" i="33"/>
  <c r="E1683" i="33" s="1"/>
  <c r="D1683" i="33"/>
  <c r="G1683" i="33" s="1"/>
  <c r="H1683" i="33"/>
  <c r="C1684" i="33"/>
  <c r="F1684" i="33" s="1"/>
  <c r="D1684" i="33"/>
  <c r="G1684" i="33" s="1"/>
  <c r="H1684" i="33"/>
  <c r="C1685" i="33"/>
  <c r="F1685" i="33" s="1"/>
  <c r="D1685" i="33"/>
  <c r="G1685" i="33" s="1"/>
  <c r="H1685" i="33"/>
  <c r="H1686" i="33"/>
  <c r="C1687" i="33"/>
  <c r="E1687" i="33" s="1"/>
  <c r="D1687" i="33"/>
  <c r="G1687" i="33" s="1"/>
  <c r="H1687" i="33"/>
  <c r="C1688" i="33"/>
  <c r="E1688" i="33" s="1"/>
  <c r="D1688" i="33"/>
  <c r="G1688" i="33" s="1"/>
  <c r="H1688" i="33"/>
  <c r="C1689" i="33"/>
  <c r="E1689" i="33" s="1"/>
  <c r="D1689" i="33"/>
  <c r="G1689" i="33" s="1"/>
  <c r="H1689" i="33"/>
  <c r="C1690" i="33"/>
  <c r="D1690" i="33"/>
  <c r="G1690" i="33" s="1"/>
  <c r="H1690" i="33"/>
  <c r="C1691" i="33"/>
  <c r="K1691" i="33" s="1"/>
  <c r="D1691" i="33"/>
  <c r="G1691" i="33" s="1"/>
  <c r="H1691" i="33"/>
  <c r="C1692" i="33"/>
  <c r="E1692" i="33" s="1"/>
  <c r="D1692" i="33"/>
  <c r="G1692" i="33" s="1"/>
  <c r="H1692" i="33"/>
  <c r="C1693" i="33"/>
  <c r="E1693" i="33" s="1"/>
  <c r="D1693" i="33"/>
  <c r="G1693" i="33" s="1"/>
  <c r="H1693" i="33"/>
  <c r="C1694" i="33"/>
  <c r="F1694" i="33" s="1"/>
  <c r="D1694" i="33"/>
  <c r="G1694" i="33" s="1"/>
  <c r="H1694" i="33"/>
  <c r="H1695" i="33"/>
  <c r="C1696" i="33"/>
  <c r="D1696" i="33"/>
  <c r="G1696" i="33" s="1"/>
  <c r="H1696" i="33"/>
  <c r="C1697" i="33"/>
  <c r="K1697" i="33" s="1"/>
  <c r="D1697" i="33"/>
  <c r="G1697" i="33" s="1"/>
  <c r="H1697" i="33"/>
  <c r="C1698" i="33"/>
  <c r="E1698" i="33" s="1"/>
  <c r="D1698" i="33"/>
  <c r="G1698" i="33" s="1"/>
  <c r="H1698" i="33"/>
  <c r="C1699" i="33"/>
  <c r="E1699" i="33" s="1"/>
  <c r="D1699" i="33"/>
  <c r="G1699" i="33" s="1"/>
  <c r="H1699" i="33"/>
  <c r="C1700" i="33"/>
  <c r="F1700" i="33" s="1"/>
  <c r="D1700" i="33"/>
  <c r="G1700" i="33" s="1"/>
  <c r="H1700" i="33"/>
  <c r="C1701" i="33"/>
  <c r="F1701" i="33" s="1"/>
  <c r="D1701" i="33"/>
  <c r="G1701" i="33" s="1"/>
  <c r="H1701" i="33"/>
  <c r="C1702" i="33"/>
  <c r="E1702" i="33" s="1"/>
  <c r="D1702" i="33"/>
  <c r="G1702" i="33" s="1"/>
  <c r="H1702" i="33"/>
  <c r="C1703" i="33"/>
  <c r="E1703" i="33" s="1"/>
  <c r="D1703" i="33"/>
  <c r="G1703" i="33" s="1"/>
  <c r="H1703" i="33"/>
  <c r="H1704" i="33"/>
  <c r="C1705" i="33"/>
  <c r="E1705" i="33" s="1"/>
  <c r="D1705" i="33"/>
  <c r="G1705" i="33" s="1"/>
  <c r="H1705" i="33"/>
  <c r="C1706" i="33"/>
  <c r="K1706" i="33" s="1"/>
  <c r="D1706" i="33"/>
  <c r="G1706" i="33" s="1"/>
  <c r="H1706" i="33"/>
  <c r="C1707" i="33"/>
  <c r="K1707" i="33" s="1"/>
  <c r="D1707" i="33"/>
  <c r="G1707" i="33" s="1"/>
  <c r="H1707" i="33"/>
  <c r="C1708" i="33"/>
  <c r="E1708" i="33" s="1"/>
  <c r="D1708" i="33"/>
  <c r="G1708" i="33" s="1"/>
  <c r="H1708" i="33"/>
  <c r="C1709" i="33"/>
  <c r="E1709" i="33" s="1"/>
  <c r="D1709" i="33"/>
  <c r="G1709" i="33" s="1"/>
  <c r="H1709" i="33"/>
  <c r="C1710" i="33"/>
  <c r="F1710" i="33" s="1"/>
  <c r="D1710" i="33"/>
  <c r="G1710" i="33" s="1"/>
  <c r="H1710" i="33"/>
  <c r="C1711" i="33"/>
  <c r="F1711" i="33" s="1"/>
  <c r="D1711" i="33"/>
  <c r="G1711" i="33" s="1"/>
  <c r="H1711" i="33"/>
  <c r="C1712" i="33"/>
  <c r="E1712" i="33" s="1"/>
  <c r="D1712" i="33"/>
  <c r="G1712" i="33" s="1"/>
  <c r="H1712" i="33"/>
  <c r="H1713" i="33"/>
  <c r="C1714" i="33"/>
  <c r="E1714" i="33" s="1"/>
  <c r="D1714" i="33"/>
  <c r="G1714" i="33" s="1"/>
  <c r="H1714" i="33"/>
  <c r="C1715" i="33"/>
  <c r="E1715" i="33" s="1"/>
  <c r="D1715" i="33"/>
  <c r="G1715" i="33" s="1"/>
  <c r="H1715" i="33"/>
  <c r="C1716" i="33"/>
  <c r="D1716" i="33"/>
  <c r="G1716" i="33" s="1"/>
  <c r="H1716" i="33"/>
  <c r="C1717" i="33"/>
  <c r="D1717" i="33"/>
  <c r="G1717" i="33" s="1"/>
  <c r="H1717" i="33"/>
  <c r="C1718" i="33"/>
  <c r="E1718" i="33" s="1"/>
  <c r="D1718" i="33"/>
  <c r="G1718" i="33" s="1"/>
  <c r="H1718" i="33"/>
  <c r="C1719" i="33"/>
  <c r="E1719" i="33" s="1"/>
  <c r="D1719" i="33"/>
  <c r="G1719" i="33" s="1"/>
  <c r="H1719" i="33"/>
  <c r="C1720" i="33"/>
  <c r="F1720" i="33" s="1"/>
  <c r="D1720" i="33"/>
  <c r="G1720" i="33" s="1"/>
  <c r="H1720" i="33"/>
  <c r="C1721" i="33"/>
  <c r="D1721" i="33"/>
  <c r="G1721" i="33" s="1"/>
  <c r="H1721" i="33"/>
  <c r="H1722" i="33"/>
  <c r="C1723" i="33"/>
  <c r="F1723" i="33" s="1"/>
  <c r="D1723" i="33"/>
  <c r="G1723" i="33" s="1"/>
  <c r="H1723" i="33"/>
  <c r="C1724" i="33"/>
  <c r="E1724" i="33" s="1"/>
  <c r="D1724" i="33"/>
  <c r="G1724" i="33" s="1"/>
  <c r="H1724" i="33"/>
  <c r="C1725" i="33"/>
  <c r="E1725" i="33" s="1"/>
  <c r="D1725" i="33"/>
  <c r="G1725" i="33" s="1"/>
  <c r="H1725" i="33"/>
  <c r="C1726" i="33"/>
  <c r="D1726" i="33"/>
  <c r="G1726" i="33" s="1"/>
  <c r="H1726" i="33"/>
  <c r="C1727" i="33"/>
  <c r="K1727" i="33" s="1"/>
  <c r="D1727" i="33"/>
  <c r="G1727" i="33" s="1"/>
  <c r="H1727" i="33"/>
  <c r="C1728" i="33"/>
  <c r="E1728" i="33" s="1"/>
  <c r="D1728" i="33"/>
  <c r="G1728" i="33" s="1"/>
  <c r="H1728" i="33"/>
  <c r="C1729" i="33"/>
  <c r="E1729" i="33" s="1"/>
  <c r="D1729" i="33"/>
  <c r="G1729" i="33" s="1"/>
  <c r="H1729" i="33"/>
  <c r="C1730" i="33"/>
  <c r="F1730" i="33" s="1"/>
  <c r="D1730" i="33"/>
  <c r="G1730" i="33" s="1"/>
  <c r="H1730" i="33"/>
  <c r="H1731" i="33"/>
  <c r="C1732" i="33"/>
  <c r="D1732" i="33"/>
  <c r="G1732" i="33" s="1"/>
  <c r="H1732" i="33"/>
  <c r="C1733" i="33"/>
  <c r="D1733" i="33"/>
  <c r="G1733" i="33" s="1"/>
  <c r="H1733" i="33"/>
  <c r="C1734" i="33"/>
  <c r="E1734" i="33" s="1"/>
  <c r="D1734" i="33"/>
  <c r="G1734" i="33" s="1"/>
  <c r="H1734" i="33"/>
  <c r="C1735" i="33"/>
  <c r="E1735" i="33" s="1"/>
  <c r="D1735" i="33"/>
  <c r="G1735" i="33" s="1"/>
  <c r="H1735" i="33"/>
  <c r="C1736" i="33"/>
  <c r="F1736" i="33" s="1"/>
  <c r="D1736" i="33"/>
  <c r="G1736" i="33" s="1"/>
  <c r="H1736" i="33"/>
  <c r="C1737" i="33"/>
  <c r="F1737" i="33" s="1"/>
  <c r="D1737" i="33"/>
  <c r="G1737" i="33" s="1"/>
  <c r="H1737" i="33"/>
  <c r="C1738" i="33"/>
  <c r="E1738" i="33" s="1"/>
  <c r="D1738" i="33"/>
  <c r="G1738" i="33" s="1"/>
  <c r="H1738" i="33"/>
  <c r="C1739" i="33"/>
  <c r="E1739" i="33" s="1"/>
  <c r="D1739" i="33"/>
  <c r="G1739" i="33" s="1"/>
  <c r="H1739" i="33"/>
  <c r="H1740" i="33"/>
  <c r="C1741" i="33"/>
  <c r="E1741" i="33" s="1"/>
  <c r="D1741" i="33"/>
  <c r="G1741" i="33" s="1"/>
  <c r="H1741" i="33"/>
  <c r="C1742" i="33"/>
  <c r="D1742" i="33"/>
  <c r="G1742" i="33" s="1"/>
  <c r="H1742" i="33"/>
  <c r="C1743" i="33"/>
  <c r="D1743" i="33"/>
  <c r="G1743" i="33" s="1"/>
  <c r="H1743" i="33"/>
  <c r="C1744" i="33"/>
  <c r="E1744" i="33" s="1"/>
  <c r="D1744" i="33"/>
  <c r="G1744" i="33" s="1"/>
  <c r="H1744" i="33"/>
  <c r="C1745" i="33"/>
  <c r="E1745" i="33" s="1"/>
  <c r="D1745" i="33"/>
  <c r="G1745" i="33" s="1"/>
  <c r="H1745" i="33"/>
  <c r="C1746" i="33"/>
  <c r="F1746" i="33" s="1"/>
  <c r="D1746" i="33"/>
  <c r="G1746" i="33" s="1"/>
  <c r="H1746" i="33"/>
  <c r="C1747" i="33"/>
  <c r="F1747" i="33" s="1"/>
  <c r="D1747" i="33"/>
  <c r="G1747" i="33" s="1"/>
  <c r="H1747" i="33"/>
  <c r="C1748" i="33"/>
  <c r="E1748" i="33" s="1"/>
  <c r="D1748" i="33"/>
  <c r="G1748" i="33" s="1"/>
  <c r="H1748" i="33"/>
  <c r="H1749" i="33"/>
  <c r="C1750" i="33"/>
  <c r="E1750" i="33" s="1"/>
  <c r="D1750" i="33"/>
  <c r="G1750" i="33" s="1"/>
  <c r="H1750" i="33"/>
  <c r="C1751" i="33"/>
  <c r="E1751" i="33" s="1"/>
  <c r="D1751" i="33"/>
  <c r="G1751" i="33" s="1"/>
  <c r="H1751" i="33"/>
  <c r="C1752" i="33"/>
  <c r="K1752" i="33" s="1"/>
  <c r="D1752" i="33"/>
  <c r="G1752" i="33" s="1"/>
  <c r="H1752" i="33"/>
  <c r="C1753" i="33"/>
  <c r="E1753" i="33" s="1"/>
  <c r="D1753" i="33"/>
  <c r="G1753" i="33" s="1"/>
  <c r="H1753" i="33"/>
  <c r="C1754" i="33"/>
  <c r="E1754" i="33" s="1"/>
  <c r="D1754" i="33"/>
  <c r="G1754" i="33" s="1"/>
  <c r="H1754" i="33"/>
  <c r="C1755" i="33"/>
  <c r="E1755" i="33" s="1"/>
  <c r="D1755" i="33"/>
  <c r="G1755" i="33" s="1"/>
  <c r="H1755" i="33"/>
  <c r="C1756" i="33"/>
  <c r="F1756" i="33" s="1"/>
  <c r="D1756" i="33"/>
  <c r="G1756" i="33" s="1"/>
  <c r="H1756" i="33"/>
  <c r="C1757" i="33"/>
  <c r="K1757" i="33" s="1"/>
  <c r="D1757" i="33"/>
  <c r="G1757" i="33" s="1"/>
  <c r="H1757" i="33"/>
  <c r="H1758" i="33"/>
  <c r="C1759" i="33"/>
  <c r="F1759" i="33" s="1"/>
  <c r="D1759" i="33"/>
  <c r="G1759" i="33" s="1"/>
  <c r="H1759" i="33"/>
  <c r="C1760" i="33"/>
  <c r="E1760" i="33" s="1"/>
  <c r="D1760" i="33"/>
  <c r="G1760" i="33" s="1"/>
  <c r="H1760" i="33"/>
  <c r="C1761" i="33"/>
  <c r="E1761" i="33" s="1"/>
  <c r="D1761" i="33"/>
  <c r="G1761" i="33" s="1"/>
  <c r="H1761" i="33"/>
  <c r="C1762" i="33"/>
  <c r="K1762" i="33" s="1"/>
  <c r="D1762" i="33"/>
  <c r="G1762" i="33" s="1"/>
  <c r="H1762" i="33"/>
  <c r="C1763" i="33"/>
  <c r="F1763" i="33" s="1"/>
  <c r="D1763" i="33"/>
  <c r="G1763" i="33" s="1"/>
  <c r="H1763" i="33"/>
  <c r="C1764" i="33"/>
  <c r="E1764" i="33" s="1"/>
  <c r="D1764" i="33"/>
  <c r="G1764" i="33" s="1"/>
  <c r="H1764" i="33"/>
  <c r="C1765" i="33"/>
  <c r="E1765" i="33" s="1"/>
  <c r="D1765" i="33"/>
  <c r="G1765" i="33" s="1"/>
  <c r="H1765" i="33"/>
  <c r="C1766" i="33"/>
  <c r="F1766" i="33" s="1"/>
  <c r="D1766" i="33"/>
  <c r="G1766" i="33" s="1"/>
  <c r="H1766" i="33"/>
  <c r="H1767" i="33"/>
  <c r="C1768" i="33"/>
  <c r="D1768" i="33"/>
  <c r="G1768" i="33" s="1"/>
  <c r="H1768" i="33"/>
  <c r="C1769" i="33"/>
  <c r="D1769" i="33"/>
  <c r="G1769" i="33" s="1"/>
  <c r="H1769" i="33"/>
  <c r="C1770" i="33"/>
  <c r="E1770" i="33" s="1"/>
  <c r="D1770" i="33"/>
  <c r="G1770" i="33" s="1"/>
  <c r="H1770" i="33"/>
  <c r="C1771" i="33"/>
  <c r="E1771" i="33" s="1"/>
  <c r="D1771" i="33"/>
  <c r="G1771" i="33" s="1"/>
  <c r="H1771" i="33"/>
  <c r="C1772" i="33"/>
  <c r="F1772" i="33" s="1"/>
  <c r="D1772" i="33"/>
  <c r="G1772" i="33" s="1"/>
  <c r="H1772" i="33"/>
  <c r="C1773" i="33"/>
  <c r="F1773" i="33" s="1"/>
  <c r="D1773" i="33"/>
  <c r="G1773" i="33" s="1"/>
  <c r="H1773" i="33"/>
  <c r="C1774" i="33"/>
  <c r="E1774" i="33" s="1"/>
  <c r="D1774" i="33"/>
  <c r="G1774" i="33" s="1"/>
  <c r="H1774" i="33"/>
  <c r="C1775" i="33"/>
  <c r="E1775" i="33" s="1"/>
  <c r="D1775" i="33"/>
  <c r="G1775" i="33" s="1"/>
  <c r="H1775" i="33"/>
  <c r="H1776" i="33"/>
  <c r="C1777" i="33"/>
  <c r="E1777" i="33" s="1"/>
  <c r="D1777" i="33"/>
  <c r="G1777" i="33" s="1"/>
  <c r="H1777" i="33"/>
  <c r="C1778" i="33"/>
  <c r="D1778" i="33"/>
  <c r="G1778" i="33" s="1"/>
  <c r="H1778" i="33"/>
  <c r="C1779" i="33"/>
  <c r="D1779" i="33"/>
  <c r="G1779" i="33" s="1"/>
  <c r="H1779" i="33"/>
  <c r="C1780" i="33"/>
  <c r="E1780" i="33" s="1"/>
  <c r="D1780" i="33"/>
  <c r="G1780" i="33" s="1"/>
  <c r="H1780" i="33"/>
  <c r="C1781" i="33"/>
  <c r="E1781" i="33" s="1"/>
  <c r="D1781" i="33"/>
  <c r="G1781" i="33" s="1"/>
  <c r="H1781" i="33"/>
  <c r="C1782" i="33"/>
  <c r="F1782" i="33" s="1"/>
  <c r="D1782" i="33"/>
  <c r="G1782" i="33" s="1"/>
  <c r="H1782" i="33"/>
  <c r="C1783" i="33"/>
  <c r="F1783" i="33" s="1"/>
  <c r="D1783" i="33"/>
  <c r="G1783" i="33" s="1"/>
  <c r="H1783" i="33"/>
  <c r="C1784" i="33"/>
  <c r="E1784" i="33" s="1"/>
  <c r="D1784" i="33"/>
  <c r="G1784" i="33" s="1"/>
  <c r="H1784" i="33"/>
  <c r="H1785" i="33"/>
  <c r="C1786" i="33"/>
  <c r="E1786" i="33" s="1"/>
  <c r="D1786" i="33"/>
  <c r="G1786" i="33" s="1"/>
  <c r="H1786" i="33"/>
  <c r="C1787" i="33"/>
  <c r="E1787" i="33" s="1"/>
  <c r="D1787" i="33"/>
  <c r="G1787" i="33" s="1"/>
  <c r="H1787" i="33"/>
  <c r="C1788" i="33"/>
  <c r="F1788" i="33" s="1"/>
  <c r="D1788" i="33"/>
  <c r="G1788" i="33" s="1"/>
  <c r="H1788" i="33"/>
  <c r="C1789" i="33"/>
  <c r="E1789" i="33" s="1"/>
  <c r="D1789" i="33"/>
  <c r="G1789" i="33" s="1"/>
  <c r="H1789" i="33"/>
  <c r="C1790" i="33"/>
  <c r="E1790" i="33" s="1"/>
  <c r="D1790" i="33"/>
  <c r="G1790" i="33" s="1"/>
  <c r="H1790" i="33"/>
  <c r="C1791" i="33"/>
  <c r="E1791" i="33" s="1"/>
  <c r="D1791" i="33"/>
  <c r="G1791" i="33" s="1"/>
  <c r="H1791" i="33"/>
  <c r="C1792" i="33"/>
  <c r="F1792" i="33" s="1"/>
  <c r="D1792" i="33"/>
  <c r="G1792" i="33" s="1"/>
  <c r="H1792" i="33"/>
  <c r="C1793" i="33"/>
  <c r="E1793" i="33" s="1"/>
  <c r="D1793" i="33"/>
  <c r="G1793" i="33" s="1"/>
  <c r="H1793" i="33"/>
  <c r="H1794" i="33"/>
  <c r="C1795" i="33"/>
  <c r="D1795" i="33"/>
  <c r="G1795" i="33" s="1"/>
  <c r="H1795" i="33"/>
  <c r="C1796" i="33"/>
  <c r="E1796" i="33" s="1"/>
  <c r="D1796" i="33"/>
  <c r="G1796" i="33" s="1"/>
  <c r="H1796" i="33"/>
  <c r="C1797" i="33"/>
  <c r="E1797" i="33" s="1"/>
  <c r="D1797" i="33"/>
  <c r="G1797" i="33" s="1"/>
  <c r="H1797" i="33"/>
  <c r="C1798" i="33"/>
  <c r="K1798" i="33" s="1"/>
  <c r="D1798" i="33"/>
  <c r="G1798" i="33" s="1"/>
  <c r="H1798" i="33"/>
  <c r="C1799" i="33"/>
  <c r="K1799" i="33" s="1"/>
  <c r="D1799" i="33"/>
  <c r="G1799" i="33" s="1"/>
  <c r="H1799" i="33"/>
  <c r="C1800" i="33"/>
  <c r="E1800" i="33" s="1"/>
  <c r="D1800" i="33"/>
  <c r="G1800" i="33" s="1"/>
  <c r="H1800" i="33"/>
  <c r="C1801" i="33"/>
  <c r="E1801" i="33" s="1"/>
  <c r="D1801" i="33"/>
  <c r="G1801" i="33" s="1"/>
  <c r="H1801" i="33"/>
  <c r="C1802" i="33"/>
  <c r="F1802" i="33" s="1"/>
  <c r="D1802" i="33"/>
  <c r="G1802" i="33" s="1"/>
  <c r="H1802" i="33"/>
  <c r="H1803" i="33"/>
  <c r="C1804" i="33"/>
  <c r="K1804" i="33" s="1"/>
  <c r="D1804" i="33"/>
  <c r="G1804" i="33" s="1"/>
  <c r="H1804" i="33"/>
  <c r="C1805" i="33"/>
  <c r="D1805" i="33"/>
  <c r="G1805" i="33" s="1"/>
  <c r="H1805" i="33"/>
  <c r="C1806" i="33"/>
  <c r="E1806" i="33" s="1"/>
  <c r="D1806" i="33"/>
  <c r="G1806" i="33" s="1"/>
  <c r="H1806" i="33"/>
  <c r="C1807" i="33"/>
  <c r="E1807" i="33" s="1"/>
  <c r="D1807" i="33"/>
  <c r="G1807" i="33" s="1"/>
  <c r="H1807" i="33"/>
  <c r="C1808" i="33"/>
  <c r="D1808" i="33"/>
  <c r="G1808" i="33" s="1"/>
  <c r="H1808" i="33"/>
  <c r="C1809" i="33"/>
  <c r="K1809" i="33" s="1"/>
  <c r="D1809" i="33"/>
  <c r="G1809" i="33" s="1"/>
  <c r="H1809" i="33"/>
  <c r="C1810" i="33"/>
  <c r="E1810" i="33" s="1"/>
  <c r="D1810" i="33"/>
  <c r="G1810" i="33" s="1"/>
  <c r="H1810" i="33"/>
  <c r="C1811" i="33"/>
  <c r="E1811" i="33" s="1"/>
  <c r="D1811" i="33"/>
  <c r="G1811" i="33" s="1"/>
  <c r="H1811" i="33"/>
  <c r="H1812" i="33"/>
  <c r="C1813" i="33"/>
  <c r="E1813" i="33" s="1"/>
  <c r="D1813" i="33"/>
  <c r="G1813" i="33" s="1"/>
  <c r="H1813" i="33"/>
  <c r="C1814" i="33"/>
  <c r="F1814" i="33" s="1"/>
  <c r="D1814" i="33"/>
  <c r="G1814" i="33" s="1"/>
  <c r="H1814" i="33"/>
  <c r="C1815" i="33"/>
  <c r="K1815" i="33" s="1"/>
  <c r="D1815" i="33"/>
  <c r="G1815" i="33" s="1"/>
  <c r="H1815" i="33"/>
  <c r="C1816" i="33"/>
  <c r="E1816" i="33" s="1"/>
  <c r="D1816" i="33"/>
  <c r="G1816" i="33" s="1"/>
  <c r="H1816" i="33"/>
  <c r="C1817" i="33"/>
  <c r="E1817" i="33" s="1"/>
  <c r="D1817" i="33"/>
  <c r="G1817" i="33" s="1"/>
  <c r="H1817" i="33"/>
  <c r="C1818" i="33"/>
  <c r="F1818" i="33" s="1"/>
  <c r="D1818" i="33"/>
  <c r="G1818" i="33" s="1"/>
  <c r="H1818" i="33"/>
  <c r="C1819" i="33"/>
  <c r="K1819" i="33" s="1"/>
  <c r="D1819" i="33"/>
  <c r="G1819" i="33" s="1"/>
  <c r="H1819" i="33"/>
  <c r="C1820" i="33"/>
  <c r="E1820" i="33" s="1"/>
  <c r="D1820" i="33"/>
  <c r="G1820" i="33" s="1"/>
  <c r="H1820" i="33"/>
  <c r="H1821" i="33"/>
  <c r="C1822" i="33"/>
  <c r="E1822" i="33" s="1"/>
  <c r="D1822" i="33"/>
  <c r="G1822" i="33" s="1"/>
  <c r="H1822" i="33"/>
  <c r="C1823" i="33"/>
  <c r="E1823" i="33" s="1"/>
  <c r="D1823" i="33"/>
  <c r="G1823" i="33" s="1"/>
  <c r="H1823" i="33"/>
  <c r="C1824" i="33"/>
  <c r="F1824" i="33" s="1"/>
  <c r="D1824" i="33"/>
  <c r="G1824" i="33" s="1"/>
  <c r="H1824" i="33"/>
  <c r="C1825" i="33"/>
  <c r="K1825" i="33" s="1"/>
  <c r="D1825" i="33"/>
  <c r="G1825" i="33" s="1"/>
  <c r="H1825" i="33"/>
  <c r="C1826" i="33"/>
  <c r="E1826" i="33" s="1"/>
  <c r="D1826" i="33"/>
  <c r="G1826" i="33" s="1"/>
  <c r="H1826" i="33"/>
  <c r="C1827" i="33"/>
  <c r="E1827" i="33" s="1"/>
  <c r="D1827" i="33"/>
  <c r="G1827" i="33" s="1"/>
  <c r="H1827" i="33"/>
  <c r="C1828" i="33"/>
  <c r="D1828" i="33"/>
  <c r="G1828" i="33" s="1"/>
  <c r="H1828" i="33"/>
  <c r="C1829" i="33"/>
  <c r="E1829" i="33" s="1"/>
  <c r="D1829" i="33"/>
  <c r="G1829" i="33" s="1"/>
  <c r="H1829" i="33"/>
  <c r="H1830" i="33"/>
  <c r="C1831" i="33"/>
  <c r="K1831" i="33" s="1"/>
  <c r="D1831" i="33"/>
  <c r="G1831" i="33" s="1"/>
  <c r="H1831" i="33"/>
  <c r="C1832" i="33"/>
  <c r="E1832" i="33" s="1"/>
  <c r="D1832" i="33"/>
  <c r="G1832" i="33" s="1"/>
  <c r="H1832" i="33"/>
  <c r="C1833" i="33"/>
  <c r="E1833" i="33" s="1"/>
  <c r="D1833" i="33"/>
  <c r="G1833" i="33" s="1"/>
  <c r="H1833" i="33"/>
  <c r="C1834" i="33"/>
  <c r="F1834" i="33" s="1"/>
  <c r="D1834" i="33"/>
  <c r="G1834" i="33" s="1"/>
  <c r="H1834" i="33"/>
  <c r="C1835" i="33"/>
  <c r="E1835" i="33" s="1"/>
  <c r="D1835" i="33"/>
  <c r="G1835" i="33" s="1"/>
  <c r="H1835" i="33"/>
  <c r="C1836" i="33"/>
  <c r="E1836" i="33" s="1"/>
  <c r="D1836" i="33"/>
  <c r="G1836" i="33" s="1"/>
  <c r="H1836" i="33"/>
  <c r="C1837" i="33"/>
  <c r="E1837" i="33" s="1"/>
  <c r="D1837" i="33"/>
  <c r="G1837" i="33" s="1"/>
  <c r="H1837" i="33"/>
  <c r="C1838" i="33"/>
  <c r="F1838" i="33" s="1"/>
  <c r="D1838" i="33"/>
  <c r="G1838" i="33" s="1"/>
  <c r="H1838" i="33"/>
  <c r="H1839" i="33"/>
  <c r="C1840" i="33"/>
  <c r="F1840" i="33" s="1"/>
  <c r="D1840" i="33"/>
  <c r="G1840" i="33" s="1"/>
  <c r="H1840" i="33"/>
  <c r="C1841" i="33"/>
  <c r="E1841" i="33" s="1"/>
  <c r="D1841" i="33"/>
  <c r="G1841" i="33" s="1"/>
  <c r="H1841" i="33"/>
  <c r="C1842" i="33"/>
  <c r="E1842" i="33" s="1"/>
  <c r="D1842" i="33"/>
  <c r="G1842" i="33" s="1"/>
  <c r="H1842" i="33"/>
  <c r="C1843" i="33"/>
  <c r="E1843" i="33" s="1"/>
  <c r="D1843" i="33"/>
  <c r="G1843" i="33" s="1"/>
  <c r="H1843" i="33"/>
  <c r="C1844" i="33"/>
  <c r="F1844" i="33" s="1"/>
  <c r="D1844" i="33"/>
  <c r="G1844" i="33" s="1"/>
  <c r="H1844" i="33"/>
  <c r="C1845" i="33"/>
  <c r="K1845" i="33" s="1"/>
  <c r="D1845" i="33"/>
  <c r="G1845" i="33" s="1"/>
  <c r="H1845" i="33"/>
  <c r="C1846" i="33"/>
  <c r="E1846" i="33" s="1"/>
  <c r="D1846" i="33"/>
  <c r="G1846" i="33" s="1"/>
  <c r="H1846" i="33"/>
  <c r="C1847" i="33"/>
  <c r="E1847" i="33" s="1"/>
  <c r="D1847" i="33"/>
  <c r="G1847" i="33" s="1"/>
  <c r="H1847" i="33"/>
  <c r="H1848" i="33"/>
  <c r="C1849" i="33"/>
  <c r="E1849" i="33" s="1"/>
  <c r="D1849" i="33"/>
  <c r="G1849" i="33" s="1"/>
  <c r="H1849" i="33"/>
  <c r="C1850" i="33"/>
  <c r="F1850" i="33" s="1"/>
  <c r="D1850" i="33"/>
  <c r="G1850" i="33" s="1"/>
  <c r="H1850" i="33"/>
  <c r="C1851" i="33"/>
  <c r="D1851" i="33"/>
  <c r="G1851" i="33" s="1"/>
  <c r="H1851" i="33"/>
  <c r="C1852" i="33"/>
  <c r="E1852" i="33" s="1"/>
  <c r="D1852" i="33"/>
  <c r="G1852" i="33" s="1"/>
  <c r="H1852" i="33"/>
  <c r="C1853" i="33"/>
  <c r="E1853" i="33" s="1"/>
  <c r="D1853" i="33"/>
  <c r="G1853" i="33" s="1"/>
  <c r="H1853" i="33"/>
  <c r="C1854" i="33"/>
  <c r="F1854" i="33" s="1"/>
  <c r="D1854" i="33"/>
  <c r="G1854" i="33" s="1"/>
  <c r="H1854" i="33"/>
  <c r="C1855" i="33"/>
  <c r="K1855" i="33" s="1"/>
  <c r="D1855" i="33"/>
  <c r="G1855" i="33" s="1"/>
  <c r="H1855" i="33"/>
  <c r="C1856" i="33"/>
  <c r="E1856" i="33" s="1"/>
  <c r="D1856" i="33"/>
  <c r="G1856" i="33" s="1"/>
  <c r="H1856" i="33"/>
  <c r="H1857" i="33"/>
  <c r="C1858" i="33"/>
  <c r="E1858" i="33" s="1"/>
  <c r="D1858" i="33"/>
  <c r="G1858" i="33" s="1"/>
  <c r="H1858" i="33"/>
  <c r="C1859" i="33"/>
  <c r="E1859" i="33" s="1"/>
  <c r="D1859" i="33"/>
  <c r="G1859" i="33" s="1"/>
  <c r="H1859" i="33"/>
  <c r="C1860" i="33"/>
  <c r="F1860" i="33" s="1"/>
  <c r="D1860" i="33"/>
  <c r="G1860" i="33" s="1"/>
  <c r="H1860" i="33"/>
  <c r="C1861" i="33"/>
  <c r="K1861" i="33" s="1"/>
  <c r="D1861" i="33"/>
  <c r="G1861" i="33" s="1"/>
  <c r="H1861" i="33"/>
  <c r="C1862" i="33"/>
  <c r="E1862" i="33" s="1"/>
  <c r="D1862" i="33"/>
  <c r="G1862" i="33" s="1"/>
  <c r="H1862" i="33"/>
  <c r="C1863" i="33"/>
  <c r="E1863" i="33" s="1"/>
  <c r="D1863" i="33"/>
  <c r="G1863" i="33" s="1"/>
  <c r="H1863" i="33"/>
  <c r="C1864" i="33"/>
  <c r="D1864" i="33"/>
  <c r="G1864" i="33" s="1"/>
  <c r="H1864" i="33"/>
  <c r="C1865" i="33"/>
  <c r="D1865" i="33"/>
  <c r="G1865" i="33" s="1"/>
  <c r="H1865" i="33"/>
  <c r="H1866" i="33"/>
  <c r="C1867" i="33"/>
  <c r="K1867" i="33" s="1"/>
  <c r="D1867" i="33"/>
  <c r="G1867" i="33" s="1"/>
  <c r="H1867" i="33"/>
  <c r="C1868" i="33"/>
  <c r="E1868" i="33" s="1"/>
  <c r="D1868" i="33"/>
  <c r="G1868" i="33" s="1"/>
  <c r="H1868" i="33"/>
  <c r="C1869" i="33"/>
  <c r="E1869" i="33" s="1"/>
  <c r="D1869" i="33"/>
  <c r="G1869" i="33" s="1"/>
  <c r="H1869" i="33"/>
  <c r="C1870" i="33"/>
  <c r="F1870" i="33" s="1"/>
  <c r="D1870" i="33"/>
  <c r="G1870" i="33" s="1"/>
  <c r="H1870" i="33"/>
  <c r="C1871" i="33"/>
  <c r="F1871" i="33" s="1"/>
  <c r="D1871" i="33"/>
  <c r="G1871" i="33" s="1"/>
  <c r="H1871" i="33"/>
  <c r="C1872" i="33"/>
  <c r="E1872" i="33" s="1"/>
  <c r="D1872" i="33"/>
  <c r="G1872" i="33" s="1"/>
  <c r="H1872" i="33"/>
  <c r="C1873" i="33"/>
  <c r="E1873" i="33" s="1"/>
  <c r="D1873" i="33"/>
  <c r="G1873" i="33" s="1"/>
  <c r="H1873" i="33"/>
  <c r="C1874" i="33"/>
  <c r="F1874" i="33" s="1"/>
  <c r="D1874" i="33"/>
  <c r="G1874" i="33" s="1"/>
  <c r="H1874" i="33"/>
  <c r="H1875" i="33"/>
  <c r="C1876" i="33"/>
  <c r="F1876" i="33" s="1"/>
  <c r="D1876" i="33"/>
  <c r="G1876" i="33" s="1"/>
  <c r="H1876" i="33"/>
  <c r="C1877" i="33"/>
  <c r="E1877" i="33" s="1"/>
  <c r="D1877" i="33"/>
  <c r="G1877" i="33" s="1"/>
  <c r="H1877" i="33"/>
  <c r="C1878" i="33"/>
  <c r="E1878" i="33" s="1"/>
  <c r="D1878" i="33"/>
  <c r="G1878" i="33" s="1"/>
  <c r="H1878" i="33"/>
  <c r="C1879" i="33"/>
  <c r="E1879" i="33" s="1"/>
  <c r="D1879" i="33"/>
  <c r="G1879" i="33" s="1"/>
  <c r="H1879" i="33"/>
  <c r="C1880" i="33"/>
  <c r="F1880" i="33" s="1"/>
  <c r="D1880" i="33"/>
  <c r="G1880" i="33" s="1"/>
  <c r="H1880" i="33"/>
  <c r="C1881" i="33"/>
  <c r="K1881" i="33" s="1"/>
  <c r="D1881" i="33"/>
  <c r="G1881" i="33" s="1"/>
  <c r="H1881" i="33"/>
  <c r="C1882" i="33"/>
  <c r="E1882" i="33" s="1"/>
  <c r="D1882" i="33"/>
  <c r="G1882" i="33" s="1"/>
  <c r="H1882" i="33"/>
  <c r="C1883" i="33"/>
  <c r="E1883" i="33" s="1"/>
  <c r="D1883" i="33"/>
  <c r="G1883" i="33" s="1"/>
  <c r="H1883" i="33"/>
  <c r="H1884" i="33"/>
  <c r="C1885" i="33"/>
  <c r="E1885" i="33" s="1"/>
  <c r="D1885" i="33"/>
  <c r="G1885" i="33" s="1"/>
  <c r="H1885" i="33"/>
  <c r="C1886" i="33"/>
  <c r="F1886" i="33" s="1"/>
  <c r="D1886" i="33"/>
  <c r="G1886" i="33" s="1"/>
  <c r="H1886" i="33"/>
  <c r="C1887" i="33"/>
  <c r="E1887" i="33" s="1"/>
  <c r="D1887" i="33"/>
  <c r="G1887" i="33" s="1"/>
  <c r="H1887" i="33"/>
  <c r="C1888" i="33"/>
  <c r="E1888" i="33" s="1"/>
  <c r="D1888" i="33"/>
  <c r="G1888" i="33" s="1"/>
  <c r="H1888" i="33"/>
  <c r="C1889" i="33"/>
  <c r="E1889" i="33" s="1"/>
  <c r="D1889" i="33"/>
  <c r="G1889" i="33" s="1"/>
  <c r="H1889" i="33"/>
  <c r="C1890" i="33"/>
  <c r="D1890" i="33"/>
  <c r="G1890" i="33" s="1"/>
  <c r="H1890" i="33"/>
  <c r="C1891" i="33"/>
  <c r="K1891" i="33" s="1"/>
  <c r="D1891" i="33"/>
  <c r="G1891" i="33" s="1"/>
  <c r="H1891" i="33"/>
  <c r="C1892" i="33"/>
  <c r="E1892" i="33" s="1"/>
  <c r="D1892" i="33"/>
  <c r="G1892" i="33" s="1"/>
  <c r="H1892" i="33"/>
  <c r="H1893" i="33"/>
  <c r="C1894" i="33"/>
  <c r="E1894" i="33" s="1"/>
  <c r="D1894" i="33"/>
  <c r="G1894" i="33" s="1"/>
  <c r="H1894" i="33"/>
  <c r="C1895" i="33"/>
  <c r="E1895" i="33" s="1"/>
  <c r="D1895" i="33"/>
  <c r="G1895" i="33" s="1"/>
  <c r="H1895" i="33"/>
  <c r="C1896" i="33"/>
  <c r="F1896" i="33" s="1"/>
  <c r="D1896" i="33"/>
  <c r="G1896" i="33" s="1"/>
  <c r="H1896" i="33"/>
  <c r="C1897" i="33"/>
  <c r="K1897" i="33" s="1"/>
  <c r="D1897" i="33"/>
  <c r="G1897" i="33" s="1"/>
  <c r="H1897" i="33"/>
  <c r="C1898" i="33"/>
  <c r="E1898" i="33" s="1"/>
  <c r="D1898" i="33"/>
  <c r="G1898" i="33" s="1"/>
  <c r="H1898" i="33"/>
  <c r="C1899" i="33"/>
  <c r="E1899" i="33" s="1"/>
  <c r="D1899" i="33"/>
  <c r="G1899" i="33" s="1"/>
  <c r="H1899" i="33"/>
  <c r="C1900" i="33"/>
  <c r="F1900" i="33" s="1"/>
  <c r="D1900" i="33"/>
  <c r="G1900" i="33" s="1"/>
  <c r="H1900" i="33"/>
  <c r="C1901" i="33"/>
  <c r="D1901" i="33"/>
  <c r="G1901" i="33" s="1"/>
  <c r="H1901" i="33"/>
  <c r="H1902" i="33"/>
  <c r="C1903" i="33"/>
  <c r="K1903" i="33" s="1"/>
  <c r="D1903" i="33"/>
  <c r="G1903" i="33" s="1"/>
  <c r="H1903" i="33"/>
  <c r="C1904" i="33"/>
  <c r="E1904" i="33" s="1"/>
  <c r="D1904" i="33"/>
  <c r="G1904" i="33" s="1"/>
  <c r="H1904" i="33"/>
  <c r="C1905" i="33"/>
  <c r="E1905" i="33" s="1"/>
  <c r="D1905" i="33"/>
  <c r="G1905" i="33" s="1"/>
  <c r="H1905" i="33"/>
  <c r="C1906" i="33"/>
  <c r="D1906" i="33"/>
  <c r="G1906" i="33" s="1"/>
  <c r="H1906" i="33"/>
  <c r="C1907" i="33"/>
  <c r="K1907" i="33" s="1"/>
  <c r="D1907" i="33"/>
  <c r="G1907" i="33" s="1"/>
  <c r="H1907" i="33"/>
  <c r="C1908" i="33"/>
  <c r="E1908" i="33" s="1"/>
  <c r="D1908" i="33"/>
  <c r="G1908" i="33" s="1"/>
  <c r="H1908" i="33"/>
  <c r="C1909" i="33"/>
  <c r="E1909" i="33" s="1"/>
  <c r="D1909" i="33"/>
  <c r="G1909" i="33" s="1"/>
  <c r="H1909" i="33"/>
  <c r="C1910" i="33"/>
  <c r="F1910" i="33" s="1"/>
  <c r="D1910" i="33"/>
  <c r="G1910" i="33" s="1"/>
  <c r="H1910" i="33"/>
  <c r="H1911" i="33"/>
  <c r="H3" i="33"/>
  <c r="H11" i="33"/>
  <c r="D11" i="33"/>
  <c r="G11" i="33" s="1"/>
  <c r="C11" i="33"/>
  <c r="F11" i="33" s="1"/>
  <c r="H10" i="33"/>
  <c r="D10" i="33"/>
  <c r="G10" i="33" s="1"/>
  <c r="C10" i="33"/>
  <c r="F10" i="33" s="1"/>
  <c r="H9" i="33"/>
  <c r="D9" i="33"/>
  <c r="G9" i="33" s="1"/>
  <c r="C9" i="33"/>
  <c r="E9" i="33" s="1"/>
  <c r="H8" i="33"/>
  <c r="D8" i="33"/>
  <c r="G8" i="33" s="1"/>
  <c r="C8" i="33"/>
  <c r="F8" i="33" s="1"/>
  <c r="H7" i="33"/>
  <c r="D7" i="33"/>
  <c r="G7" i="33" s="1"/>
  <c r="C7" i="33"/>
  <c r="F7" i="33" s="1"/>
  <c r="H6" i="33"/>
  <c r="D6" i="33"/>
  <c r="G6" i="33" s="1"/>
  <c r="C6" i="33"/>
  <c r="F6" i="33" s="1"/>
  <c r="H5" i="33"/>
  <c r="D5" i="33"/>
  <c r="G5" i="33" s="1"/>
  <c r="C5" i="33"/>
  <c r="F5" i="33" s="1"/>
  <c r="H4" i="33"/>
  <c r="D4" i="33"/>
  <c r="G4" i="33" s="1"/>
  <c r="C4" i="33"/>
  <c r="F4" i="33" s="1"/>
  <c r="C8" i="30"/>
  <c r="E8" i="30" s="1"/>
  <c r="D8" i="30"/>
  <c r="G8" i="30" s="1"/>
  <c r="H8" i="30"/>
  <c r="K1032" i="33" l="1"/>
  <c r="K160" i="33"/>
  <c r="K186" i="33"/>
  <c r="K1247" i="33"/>
  <c r="K1179" i="33"/>
  <c r="F162" i="33"/>
  <c r="E160" i="33"/>
  <c r="K128" i="33"/>
  <c r="K1835" i="33"/>
  <c r="E1179" i="33"/>
  <c r="E761" i="33"/>
  <c r="K365" i="33"/>
  <c r="F186" i="33"/>
  <c r="F1247" i="33"/>
  <c r="K1619" i="33"/>
  <c r="F761" i="33"/>
  <c r="K506" i="33"/>
  <c r="K281" i="33"/>
  <c r="K1877" i="33"/>
  <c r="K1159" i="33"/>
  <c r="K463" i="33"/>
  <c r="K461" i="33"/>
  <c r="K446" i="33"/>
  <c r="F1877" i="33"/>
  <c r="K1841" i="33"/>
  <c r="K1840" i="33"/>
  <c r="F1835" i="33"/>
  <c r="K1664" i="33"/>
  <c r="F1032" i="33"/>
  <c r="K663" i="33"/>
  <c r="F635" i="33"/>
  <c r="F634" i="33"/>
  <c r="E506" i="33"/>
  <c r="K492" i="33"/>
  <c r="K384" i="33"/>
  <c r="E365" i="33"/>
  <c r="K319" i="33"/>
  <c r="K222" i="33"/>
  <c r="K72" i="33"/>
  <c r="K1802" i="33"/>
  <c r="K1388" i="33"/>
  <c r="K1081" i="33"/>
  <c r="K1449" i="33"/>
  <c r="F680" i="33"/>
  <c r="K1093" i="33"/>
  <c r="K1082" i="33"/>
  <c r="K654" i="33"/>
  <c r="K601" i="33"/>
  <c r="K466" i="33"/>
  <c r="K424" i="33"/>
  <c r="K107" i="33"/>
  <c r="K1346" i="33"/>
  <c r="F1903" i="33"/>
  <c r="E1840" i="33"/>
  <c r="K1789" i="33"/>
  <c r="K1766" i="33"/>
  <c r="F1666" i="33"/>
  <c r="E1664" i="33"/>
  <c r="K1537" i="33"/>
  <c r="F1492" i="33"/>
  <c r="F1491" i="33"/>
  <c r="F1392" i="33"/>
  <c r="K1287" i="33"/>
  <c r="E1093" i="33"/>
  <c r="K1091" i="33"/>
  <c r="E1082" i="33"/>
  <c r="K1078" i="33"/>
  <c r="E807" i="33"/>
  <c r="K710" i="33"/>
  <c r="E608" i="33"/>
  <c r="K513" i="33"/>
  <c r="K414" i="33"/>
  <c r="F406" i="33"/>
  <c r="K37" i="33"/>
  <c r="K608" i="33"/>
  <c r="K1484" i="33"/>
  <c r="K1058" i="33"/>
  <c r="E1159" i="33"/>
  <c r="K1129" i="33"/>
  <c r="E1081" i="33"/>
  <c r="F951" i="33"/>
  <c r="F775" i="33"/>
  <c r="F287" i="33"/>
  <c r="E222" i="33"/>
  <c r="K1753" i="33"/>
  <c r="K1628" i="33"/>
  <c r="K1423" i="33"/>
  <c r="K1408" i="33"/>
  <c r="K1186" i="33"/>
  <c r="K1175" i="33"/>
  <c r="K1046" i="33"/>
  <c r="K1005" i="33"/>
  <c r="K554" i="33"/>
  <c r="K292" i="33"/>
  <c r="K212" i="33"/>
  <c r="E94" i="33"/>
  <c r="K1782" i="33"/>
  <c r="K1723" i="33"/>
  <c r="K1655" i="33"/>
  <c r="K1654" i="33"/>
  <c r="F1636" i="33"/>
  <c r="F1635" i="33"/>
  <c r="K1583" i="33"/>
  <c r="E1537" i="33"/>
  <c r="K989" i="33"/>
  <c r="E976" i="33"/>
  <c r="K934" i="33"/>
  <c r="K818" i="33"/>
  <c r="F716" i="33"/>
  <c r="K703" i="33"/>
  <c r="K522" i="33"/>
  <c r="E513" i="33"/>
  <c r="E463" i="33"/>
  <c r="K404" i="33"/>
  <c r="E37" i="33"/>
  <c r="F36" i="33"/>
  <c r="F1789" i="33"/>
  <c r="F1287" i="33"/>
  <c r="F1216" i="33"/>
  <c r="K937" i="33"/>
  <c r="E716" i="33"/>
  <c r="E710" i="33"/>
  <c r="F663" i="33"/>
  <c r="F605" i="33"/>
  <c r="F272" i="33"/>
  <c r="K197" i="33"/>
  <c r="K109" i="33"/>
  <c r="K1850" i="33"/>
  <c r="K1838" i="33"/>
  <c r="K1576" i="33"/>
  <c r="K1501" i="33"/>
  <c r="K1500" i="33"/>
  <c r="K1376" i="33"/>
  <c r="E1720" i="33"/>
  <c r="K1573" i="33"/>
  <c r="K1572" i="33"/>
  <c r="K1552" i="33"/>
  <c r="K1536" i="33"/>
  <c r="F1532" i="33"/>
  <c r="F1531" i="33"/>
  <c r="K1516" i="33"/>
  <c r="K1505" i="33"/>
  <c r="K1504" i="33"/>
  <c r="K1458" i="33"/>
  <c r="F1449" i="33"/>
  <c r="K1444" i="33"/>
  <c r="K1435" i="33"/>
  <c r="E1408" i="33"/>
  <c r="K1400" i="33"/>
  <c r="K1386" i="33"/>
  <c r="K1381" i="33"/>
  <c r="K1370" i="33"/>
  <c r="K1369" i="33"/>
  <c r="K1332" i="33"/>
  <c r="K1294" i="33"/>
  <c r="F1052" i="33"/>
  <c r="F788" i="33"/>
  <c r="K752" i="33"/>
  <c r="F436" i="33"/>
  <c r="E333" i="33"/>
  <c r="E292" i="33"/>
  <c r="E104" i="33"/>
  <c r="K1886" i="33"/>
  <c r="K1756" i="33"/>
  <c r="K1720" i="33"/>
  <c r="K1670" i="33"/>
  <c r="K1612" i="33"/>
  <c r="K1577" i="33"/>
  <c r="K1309" i="33"/>
  <c r="K1196" i="33"/>
  <c r="K1195" i="33"/>
  <c r="K1165" i="33"/>
  <c r="K1042" i="33"/>
  <c r="K1041" i="33"/>
  <c r="K1009" i="33"/>
  <c r="F833" i="33"/>
  <c r="K832" i="33"/>
  <c r="K242" i="33"/>
  <c r="K1613" i="33"/>
  <c r="K1759" i="33"/>
  <c r="K1660" i="33"/>
  <c r="K1644" i="33"/>
  <c r="K1556" i="33"/>
  <c r="K1474" i="33"/>
  <c r="K1403" i="33"/>
  <c r="K1365" i="33"/>
  <c r="E1886" i="33"/>
  <c r="E1871" i="33"/>
  <c r="E1802" i="33"/>
  <c r="K1773" i="33"/>
  <c r="K1772" i="33"/>
  <c r="E1723" i="33"/>
  <c r="K1681" i="33"/>
  <c r="K1680" i="33"/>
  <c r="F1672" i="33"/>
  <c r="F1671" i="33"/>
  <c r="E1613" i="33"/>
  <c r="K1520" i="33"/>
  <c r="K1511" i="33"/>
  <c r="K1448" i="33"/>
  <c r="E1423" i="33"/>
  <c r="K1330" i="33"/>
  <c r="F1314" i="33"/>
  <c r="K1274" i="33"/>
  <c r="K1267" i="33"/>
  <c r="E1129" i="33"/>
  <c r="K1123" i="33"/>
  <c r="E1114" i="33"/>
  <c r="K1094" i="33"/>
  <c r="K1067" i="33"/>
  <c r="K1051" i="33"/>
  <c r="F967" i="33"/>
  <c r="F964" i="33"/>
  <c r="K947" i="33"/>
  <c r="E919" i="33"/>
  <c r="K908" i="33"/>
  <c r="F874" i="33"/>
  <c r="F873" i="33"/>
  <c r="K836" i="33"/>
  <c r="E833" i="33"/>
  <c r="E818" i="33"/>
  <c r="F792" i="33"/>
  <c r="F771" i="33"/>
  <c r="K765" i="33"/>
  <c r="F703" i="33"/>
  <c r="E668" i="33"/>
  <c r="E632" i="33"/>
  <c r="F619" i="33"/>
  <c r="F618" i="33"/>
  <c r="F592" i="33"/>
  <c r="K571" i="33"/>
  <c r="K564" i="33"/>
  <c r="E466" i="33"/>
  <c r="F415" i="33"/>
  <c r="E384" i="33"/>
  <c r="K266" i="33"/>
  <c r="E197" i="33"/>
  <c r="K193" i="33"/>
  <c r="F141" i="33"/>
  <c r="F116" i="33"/>
  <c r="K17" i="33"/>
  <c r="K1896" i="33"/>
  <c r="K1871" i="33"/>
  <c r="K1818" i="33"/>
  <c r="F1815" i="33"/>
  <c r="K1814" i="33"/>
  <c r="K1793" i="33"/>
  <c r="K1792" i="33"/>
  <c r="K1783" i="33"/>
  <c r="K1747" i="33"/>
  <c r="K1746" i="33"/>
  <c r="K1694" i="33"/>
  <c r="K1608" i="33"/>
  <c r="K1588" i="33"/>
  <c r="K1541" i="33"/>
  <c r="K1540" i="33"/>
  <c r="K1475" i="33"/>
  <c r="K1455" i="33"/>
  <c r="K1350" i="33"/>
  <c r="K1133" i="33"/>
  <c r="F1036" i="33"/>
  <c r="E1009" i="33"/>
  <c r="K949" i="33"/>
  <c r="K943" i="33"/>
  <c r="E937" i="33"/>
  <c r="F935" i="33"/>
  <c r="K898" i="33"/>
  <c r="K896" i="33"/>
  <c r="K838" i="33"/>
  <c r="K632" i="33"/>
  <c r="K574" i="33"/>
  <c r="F558" i="33"/>
  <c r="F472" i="33"/>
  <c r="K451" i="33"/>
  <c r="K374" i="33"/>
  <c r="F369" i="33"/>
  <c r="K368" i="33"/>
  <c r="K277" i="33"/>
  <c r="K251" i="33"/>
  <c r="K217" i="33"/>
  <c r="K157" i="33"/>
  <c r="E1860" i="33"/>
  <c r="F1819" i="33"/>
  <c r="E1815" i="33"/>
  <c r="E1772" i="33"/>
  <c r="E1680" i="33"/>
  <c r="F1568" i="33"/>
  <c r="F1567" i="33"/>
  <c r="E1536" i="33"/>
  <c r="F1518" i="33"/>
  <c r="E1516" i="33"/>
  <c r="F1511" i="33"/>
  <c r="F1472" i="33"/>
  <c r="F1456" i="33"/>
  <c r="E1413" i="33"/>
  <c r="F1324" i="33"/>
  <c r="E1195" i="33"/>
  <c r="E1123" i="33"/>
  <c r="F1046" i="33"/>
  <c r="E1036" i="33"/>
  <c r="E1005" i="33"/>
  <c r="F1003" i="33"/>
  <c r="E944" i="33"/>
  <c r="E893" i="33"/>
  <c r="E857" i="33"/>
  <c r="E836" i="33"/>
  <c r="F823" i="33"/>
  <c r="F661" i="33"/>
  <c r="F575" i="33"/>
  <c r="F565" i="33"/>
  <c r="E558" i="33"/>
  <c r="E472" i="33"/>
  <c r="F422" i="33"/>
  <c r="F375" i="33"/>
  <c r="E369" i="33"/>
  <c r="E109" i="33"/>
  <c r="E107" i="33"/>
  <c r="E59" i="33"/>
  <c r="F56" i="33"/>
  <c r="K1860" i="33"/>
  <c r="F1727" i="33"/>
  <c r="F1697" i="33"/>
  <c r="E1644" i="33"/>
  <c r="E1573" i="33"/>
  <c r="K1874" i="33"/>
  <c r="K1870" i="33"/>
  <c r="K1844" i="33"/>
  <c r="F1841" i="33"/>
  <c r="K1824" i="33"/>
  <c r="E1782" i="33"/>
  <c r="K1737" i="33"/>
  <c r="K1736" i="33"/>
  <c r="K1701" i="33"/>
  <c r="K1700" i="33"/>
  <c r="F1630" i="33"/>
  <c r="E1628" i="33"/>
  <c r="K1624" i="33"/>
  <c r="K1592" i="33"/>
  <c r="E1577" i="33"/>
  <c r="E1572" i="33"/>
  <c r="K1547" i="33"/>
  <c r="F1522" i="33"/>
  <c r="E1520" i="33"/>
  <c r="K1490" i="33"/>
  <c r="F1486" i="33"/>
  <c r="E1484" i="33"/>
  <c r="K1480" i="33"/>
  <c r="E1474" i="33"/>
  <c r="E1445" i="33"/>
  <c r="E1409" i="33"/>
  <c r="E1332" i="33"/>
  <c r="E1330" i="33"/>
  <c r="F1297" i="33"/>
  <c r="E1274" i="33"/>
  <c r="E1206" i="33"/>
  <c r="K1202" i="33"/>
  <c r="E1165" i="33"/>
  <c r="K1071" i="33"/>
  <c r="E1052" i="33"/>
  <c r="K1010" i="33"/>
  <c r="K973" i="33"/>
  <c r="K963" i="33"/>
  <c r="F919" i="33"/>
  <c r="K872" i="33"/>
  <c r="F807" i="33"/>
  <c r="E792" i="33"/>
  <c r="E775" i="33"/>
  <c r="E771" i="33"/>
  <c r="F668" i="33"/>
  <c r="E654" i="33"/>
  <c r="E564" i="33"/>
  <c r="E492" i="33"/>
  <c r="E424" i="33"/>
  <c r="E415" i="33"/>
  <c r="E406" i="33"/>
  <c r="E404" i="33"/>
  <c r="F333" i="33"/>
  <c r="K297" i="33"/>
  <c r="K260" i="33"/>
  <c r="F213" i="33"/>
  <c r="E193" i="33"/>
  <c r="K187" i="33"/>
  <c r="K166" i="33"/>
  <c r="K140" i="33"/>
  <c r="E1350" i="33"/>
  <c r="F1278" i="33"/>
  <c r="E1278" i="33"/>
  <c r="E1251" i="33"/>
  <c r="K1251" i="33"/>
  <c r="F1238" i="33"/>
  <c r="K1238" i="33"/>
  <c r="E1238" i="33"/>
  <c r="E1232" i="33"/>
  <c r="F1232" i="33"/>
  <c r="E1211" i="33"/>
  <c r="F1211" i="33"/>
  <c r="K1153" i="33"/>
  <c r="E1153" i="33"/>
  <c r="F1153" i="33"/>
  <c r="K1910" i="33"/>
  <c r="K1880" i="33"/>
  <c r="K1649" i="33"/>
  <c r="K1648" i="33"/>
  <c r="K1618" i="33"/>
  <c r="K1598" i="33"/>
  <c r="K1582" i="33"/>
  <c r="K1562" i="33"/>
  <c r="K1546" i="33"/>
  <c r="K1526" i="33"/>
  <c r="K1454" i="33"/>
  <c r="K1419" i="33"/>
  <c r="K1409" i="33"/>
  <c r="E1252" i="33"/>
  <c r="F1252" i="33"/>
  <c r="K1134" i="33"/>
  <c r="E1134" i="33"/>
  <c r="F1134" i="33"/>
  <c r="F1831" i="33"/>
  <c r="F1799" i="33"/>
  <c r="F1753" i="33"/>
  <c r="E1746" i="33"/>
  <c r="E1737" i="33"/>
  <c r="F1707" i="33"/>
  <c r="E1694" i="33"/>
  <c r="F1626" i="33"/>
  <c r="E1624" i="33"/>
  <c r="F1619" i="33"/>
  <c r="F1600" i="33"/>
  <c r="F1599" i="33"/>
  <c r="F1594" i="33"/>
  <c r="E1592" i="33"/>
  <c r="F1590" i="33"/>
  <c r="E1588" i="33"/>
  <c r="F1583" i="33"/>
  <c r="F1564" i="33"/>
  <c r="F1563" i="33"/>
  <c r="F1558" i="33"/>
  <c r="E1556" i="33"/>
  <c r="F1554" i="33"/>
  <c r="E1552" i="33"/>
  <c r="F1547" i="33"/>
  <c r="F1528" i="33"/>
  <c r="F1527" i="33"/>
  <c r="E1500" i="33"/>
  <c r="E1458" i="33"/>
  <c r="E1455" i="33"/>
  <c r="F1435" i="33"/>
  <c r="F1404" i="33"/>
  <c r="E1400" i="33"/>
  <c r="F1381" i="33"/>
  <c r="K1378" i="33"/>
  <c r="E1370" i="33"/>
  <c r="F1365" i="33"/>
  <c r="F1309" i="33"/>
  <c r="E1163" i="33"/>
  <c r="K1163" i="33"/>
  <c r="E1896" i="33"/>
  <c r="E1870" i="33"/>
  <c r="E1814" i="33"/>
  <c r="F1845" i="33"/>
  <c r="K1834" i="33"/>
  <c r="K1788" i="33"/>
  <c r="E1773" i="33"/>
  <c r="E1759" i="33"/>
  <c r="E1736" i="33"/>
  <c r="K1711" i="33"/>
  <c r="K1710" i="33"/>
  <c r="K1684" i="33"/>
  <c r="E1681" i="33"/>
  <c r="F1676" i="33"/>
  <c r="F1675" i="33"/>
  <c r="F1662" i="33"/>
  <c r="E1660" i="33"/>
  <c r="F1655" i="33"/>
  <c r="K1645" i="33"/>
  <c r="K1634" i="33"/>
  <c r="E1608" i="33"/>
  <c r="K1510" i="33"/>
  <c r="F1482" i="33"/>
  <c r="E1480" i="33"/>
  <c r="K1478" i="33"/>
  <c r="F1475" i="33"/>
  <c r="K1422" i="33"/>
  <c r="K1412" i="33"/>
  <c r="F1403" i="33"/>
  <c r="E1376" i="33"/>
  <c r="E1348" i="33"/>
  <c r="F1346" i="33"/>
  <c r="K1339" i="33"/>
  <c r="K1336" i="33"/>
  <c r="K1328" i="33"/>
  <c r="K1313" i="33"/>
  <c r="F1294" i="33"/>
  <c r="E1268" i="33"/>
  <c r="F1268" i="33"/>
  <c r="F1242" i="33"/>
  <c r="E1242" i="33"/>
  <c r="E1231" i="33"/>
  <c r="K1231" i="33"/>
  <c r="F1103" i="33"/>
  <c r="K1103" i="33"/>
  <c r="K670" i="33"/>
  <c r="F670" i="33"/>
  <c r="F637" i="33"/>
  <c r="E637" i="33"/>
  <c r="E613" i="33"/>
  <c r="F613" i="33"/>
  <c r="E583" i="33"/>
  <c r="F583" i="33"/>
  <c r="K568" i="33"/>
  <c r="F568" i="33"/>
  <c r="F503" i="33"/>
  <c r="K503" i="33"/>
  <c r="K497" i="33"/>
  <c r="F497" i="33"/>
  <c r="E438" i="33"/>
  <c r="F438" i="33"/>
  <c r="F434" i="33"/>
  <c r="E434" i="33"/>
  <c r="F355" i="33"/>
  <c r="E355" i="33"/>
  <c r="K349" i="33"/>
  <c r="E349" i="33"/>
  <c r="F349" i="33"/>
  <c r="F276" i="33"/>
  <c r="E276" i="33"/>
  <c r="F144" i="33"/>
  <c r="K144" i="33"/>
  <c r="K82" i="33"/>
  <c r="E82" i="33"/>
  <c r="F82" i="33"/>
  <c r="F63" i="33"/>
  <c r="E63" i="33"/>
  <c r="K22" i="33"/>
  <c r="E22" i="33"/>
  <c r="K1021" i="33"/>
  <c r="K985" i="33"/>
  <c r="K979" i="33"/>
  <c r="K970" i="33"/>
  <c r="K953" i="33"/>
  <c r="F910" i="33"/>
  <c r="K909" i="33"/>
  <c r="K862" i="33"/>
  <c r="K827" i="33"/>
  <c r="K826" i="33"/>
  <c r="F746" i="33"/>
  <c r="F729" i="33"/>
  <c r="F720" i="33"/>
  <c r="E671" i="33"/>
  <c r="F671" i="33"/>
  <c r="E649" i="33"/>
  <c r="F649" i="33"/>
  <c r="K637" i="33"/>
  <c r="F585" i="33"/>
  <c r="E585" i="33"/>
  <c r="F569" i="33"/>
  <c r="E569" i="33"/>
  <c r="K470" i="33"/>
  <c r="K434" i="33"/>
  <c r="F430" i="33"/>
  <c r="K430" i="33"/>
  <c r="F378" i="33"/>
  <c r="K378" i="33"/>
  <c r="K355" i="33"/>
  <c r="F329" i="33"/>
  <c r="E329" i="33"/>
  <c r="F296" i="33"/>
  <c r="E296" i="33"/>
  <c r="K276" i="33"/>
  <c r="F247" i="33"/>
  <c r="K247" i="33"/>
  <c r="K202" i="33"/>
  <c r="F202" i="33"/>
  <c r="K145" i="33"/>
  <c r="E145" i="33"/>
  <c r="F145" i="33"/>
  <c r="K1201" i="33"/>
  <c r="F1196" i="33"/>
  <c r="F1175" i="33"/>
  <c r="F1170" i="33"/>
  <c r="K1169" i="33"/>
  <c r="F1108" i="33"/>
  <c r="F1094" i="33"/>
  <c r="F1042" i="33"/>
  <c r="K983" i="33"/>
  <c r="E980" i="33"/>
  <c r="E973" i="33"/>
  <c r="F971" i="33"/>
  <c r="K927" i="33"/>
  <c r="E910" i="33"/>
  <c r="E904" i="33"/>
  <c r="K902" i="33"/>
  <c r="E879" i="33"/>
  <c r="K869" i="33"/>
  <c r="F863" i="33"/>
  <c r="F838" i="33"/>
  <c r="K837" i="33"/>
  <c r="E828" i="33"/>
  <c r="F811" i="33"/>
  <c r="E765" i="33"/>
  <c r="E752" i="33"/>
  <c r="E746" i="33"/>
  <c r="E729" i="33"/>
  <c r="E720" i="33"/>
  <c r="F699" i="33"/>
  <c r="F684" i="33"/>
  <c r="E647" i="33"/>
  <c r="E625" i="33"/>
  <c r="F625" i="33"/>
  <c r="F601" i="33"/>
  <c r="K596" i="33"/>
  <c r="F596" i="33"/>
  <c r="K585" i="33"/>
  <c r="K578" i="33"/>
  <c r="F578" i="33"/>
  <c r="K569" i="33"/>
  <c r="K509" i="33"/>
  <c r="F476" i="33"/>
  <c r="E440" i="33"/>
  <c r="K440" i="33"/>
  <c r="E432" i="33"/>
  <c r="F432" i="33"/>
  <c r="F431" i="33"/>
  <c r="E431" i="33"/>
  <c r="K379" i="33"/>
  <c r="E379" i="33"/>
  <c r="F379" i="33"/>
  <c r="F358" i="33"/>
  <c r="E358" i="33"/>
  <c r="K343" i="33"/>
  <c r="K342" i="33"/>
  <c r="K329" i="33"/>
  <c r="F316" i="33"/>
  <c r="E316" i="33"/>
  <c r="K296" i="33"/>
  <c r="K248" i="33"/>
  <c r="F248" i="33"/>
  <c r="F203" i="33"/>
  <c r="E203" i="33"/>
  <c r="E119" i="33"/>
  <c r="F119" i="33"/>
  <c r="K68" i="33"/>
  <c r="E68" i="33"/>
  <c r="F68" i="33"/>
  <c r="F53" i="33"/>
  <c r="K53" i="33"/>
  <c r="K1215" i="33"/>
  <c r="E1202" i="33"/>
  <c r="E1170" i="33"/>
  <c r="F1133" i="33"/>
  <c r="E1108" i="33"/>
  <c r="E1041" i="33"/>
  <c r="F1027" i="33"/>
  <c r="F1010" i="33"/>
  <c r="F987" i="33"/>
  <c r="E940" i="33"/>
  <c r="F931" i="33"/>
  <c r="F928" i="33"/>
  <c r="E908" i="33"/>
  <c r="E906" i="33"/>
  <c r="E898" i="33"/>
  <c r="E834" i="33"/>
  <c r="K828" i="33"/>
  <c r="E699" i="33"/>
  <c r="E689" i="33"/>
  <c r="F627" i="33"/>
  <c r="E627" i="33"/>
  <c r="K611" i="33"/>
  <c r="E611" i="33"/>
  <c r="E599" i="33"/>
  <c r="F599" i="33"/>
  <c r="F586" i="33"/>
  <c r="E581" i="33"/>
  <c r="F581" i="33"/>
  <c r="E574" i="33"/>
  <c r="K548" i="33"/>
  <c r="F548" i="33"/>
  <c r="F532" i="33"/>
  <c r="K532" i="33"/>
  <c r="E522" i="33"/>
  <c r="F487" i="33"/>
  <c r="E487" i="33"/>
  <c r="F482" i="33"/>
  <c r="K482" i="33"/>
  <c r="E451" i="33"/>
  <c r="K441" i="33"/>
  <c r="F441" i="33"/>
  <c r="F81" i="33"/>
  <c r="K81" i="33"/>
  <c r="K328" i="33"/>
  <c r="K280" i="33"/>
  <c r="K257" i="33"/>
  <c r="K256" i="33"/>
  <c r="F251" i="33"/>
  <c r="K250" i="33"/>
  <c r="F238" i="33"/>
  <c r="F187" i="33"/>
  <c r="F166" i="33"/>
  <c r="K151" i="33"/>
  <c r="K150" i="33"/>
  <c r="K125" i="33"/>
  <c r="K124" i="33"/>
  <c r="K112" i="33"/>
  <c r="K99" i="33"/>
  <c r="F72" i="33"/>
  <c r="K49" i="33"/>
  <c r="K33" i="33"/>
  <c r="K32" i="33"/>
  <c r="K20" i="33"/>
  <c r="K16" i="33"/>
  <c r="K400" i="33"/>
  <c r="K364" i="33"/>
  <c r="K353" i="33"/>
  <c r="K352" i="33"/>
  <c r="K293" i="33"/>
  <c r="K286" i="33"/>
  <c r="E281" i="33"/>
  <c r="K270" i="33"/>
  <c r="E260" i="33"/>
  <c r="F258" i="33"/>
  <c r="E238" i="33"/>
  <c r="K236" i="33"/>
  <c r="F227" i="33"/>
  <c r="E217" i="33"/>
  <c r="F216" i="33"/>
  <c r="K164" i="33"/>
  <c r="E157" i="33"/>
  <c r="K155" i="33"/>
  <c r="K154" i="33"/>
  <c r="F152" i="33"/>
  <c r="E128" i="33"/>
  <c r="K115" i="33"/>
  <c r="K110" i="33"/>
  <c r="F104" i="33"/>
  <c r="K101" i="33"/>
  <c r="F94" i="33"/>
  <c r="E17" i="33"/>
  <c r="F1690" i="33"/>
  <c r="K1690" i="33"/>
  <c r="K1615" i="33"/>
  <c r="F1615" i="33"/>
  <c r="F1550" i="33"/>
  <c r="K1550" i="33"/>
  <c r="K1465" i="33"/>
  <c r="F1465" i="33"/>
  <c r="F1364" i="33"/>
  <c r="E1364" i="33"/>
  <c r="E1356" i="33"/>
  <c r="F1356" i="33"/>
  <c r="K1261" i="33"/>
  <c r="E1261" i="33"/>
  <c r="F1261" i="33"/>
  <c r="E1199" i="33"/>
  <c r="K1199" i="33"/>
  <c r="K1189" i="33"/>
  <c r="E1189" i="33"/>
  <c r="F1189" i="33"/>
  <c r="F1045" i="33"/>
  <c r="E1045" i="33"/>
  <c r="K1045" i="33"/>
  <c r="E1039" i="33"/>
  <c r="F1039" i="33"/>
  <c r="F866" i="33"/>
  <c r="K866" i="33"/>
  <c r="E859" i="33"/>
  <c r="K859" i="33"/>
  <c r="K843" i="33"/>
  <c r="E843" i="33"/>
  <c r="F843" i="33"/>
  <c r="F1890" i="33"/>
  <c r="K1890" i="33"/>
  <c r="K1900" i="33"/>
  <c r="K1730" i="33"/>
  <c r="K1609" i="33"/>
  <c r="K1579" i="33"/>
  <c r="F1579" i="33"/>
  <c r="F1566" i="33"/>
  <c r="K1566" i="33"/>
  <c r="F1514" i="33"/>
  <c r="K1514" i="33"/>
  <c r="F1459" i="33"/>
  <c r="K1459" i="33"/>
  <c r="F1442" i="33"/>
  <c r="K1442" i="33"/>
  <c r="E1436" i="33"/>
  <c r="F1436" i="33"/>
  <c r="F1384" i="33"/>
  <c r="E1384" i="33"/>
  <c r="K1364" i="33"/>
  <c r="K1343" i="33"/>
  <c r="E1343" i="33"/>
  <c r="F1343" i="33"/>
  <c r="E1307" i="33"/>
  <c r="K1307" i="33"/>
  <c r="K1283" i="33"/>
  <c r="E1283" i="33"/>
  <c r="F1283" i="33"/>
  <c r="K1225" i="33"/>
  <c r="E1225" i="33"/>
  <c r="F1225" i="33"/>
  <c r="F933" i="33"/>
  <c r="E933" i="33"/>
  <c r="K933" i="33"/>
  <c r="F923" i="33"/>
  <c r="K923" i="33"/>
  <c r="K889" i="33"/>
  <c r="E889" i="33"/>
  <c r="F889" i="33"/>
  <c r="K1901" i="33"/>
  <c r="E1901" i="33"/>
  <c r="K1876" i="33"/>
  <c r="F1864" i="33"/>
  <c r="K1864" i="33"/>
  <c r="F1851" i="33"/>
  <c r="K1851" i="33"/>
  <c r="F1602" i="33"/>
  <c r="K1602" i="33"/>
  <c r="F1906" i="33"/>
  <c r="E1906" i="33"/>
  <c r="F1717" i="33"/>
  <c r="K1717" i="33"/>
  <c r="F1907" i="33"/>
  <c r="K1906" i="33"/>
  <c r="F1901" i="33"/>
  <c r="K1887" i="33"/>
  <c r="F1887" i="33"/>
  <c r="E1876" i="33"/>
  <c r="F1867" i="33"/>
  <c r="E1851" i="33"/>
  <c r="E1834" i="33"/>
  <c r="F1828" i="33"/>
  <c r="K1828" i="33"/>
  <c r="F1809" i="33"/>
  <c r="F1795" i="33"/>
  <c r="K1795" i="33"/>
  <c r="F1793" i="33"/>
  <c r="E1710" i="33"/>
  <c r="E1701" i="33"/>
  <c r="K1687" i="33"/>
  <c r="F1687" i="33"/>
  <c r="E1685" i="33"/>
  <c r="F1674" i="33"/>
  <c r="K1674" i="33"/>
  <c r="E1645" i="33"/>
  <c r="F1640" i="33"/>
  <c r="F1639" i="33"/>
  <c r="F1622" i="33"/>
  <c r="K1622" i="33"/>
  <c r="E1615" i="33"/>
  <c r="K1543" i="33"/>
  <c r="F1543" i="33"/>
  <c r="E1541" i="33"/>
  <c r="F1530" i="33"/>
  <c r="K1530" i="33"/>
  <c r="E1501" i="33"/>
  <c r="F1496" i="33"/>
  <c r="F1495" i="33"/>
  <c r="E1471" i="33"/>
  <c r="K1471" i="33"/>
  <c r="E1465" i="33"/>
  <c r="F1438" i="33"/>
  <c r="K1438" i="33"/>
  <c r="F1418" i="33"/>
  <c r="E1418" i="33"/>
  <c r="E1401" i="33"/>
  <c r="K1401" i="33"/>
  <c r="K1384" i="33"/>
  <c r="K1359" i="33"/>
  <c r="E1359" i="33"/>
  <c r="F1359" i="33"/>
  <c r="K1303" i="33"/>
  <c r="E1303" i="33"/>
  <c r="F1303" i="33"/>
  <c r="K1257" i="33"/>
  <c r="E1257" i="33"/>
  <c r="F1257" i="33"/>
  <c r="F1143" i="33"/>
  <c r="K1143" i="33"/>
  <c r="E974" i="33"/>
  <c r="F974" i="33"/>
  <c r="K974" i="33"/>
  <c r="F959" i="33"/>
  <c r="K959" i="33"/>
  <c r="F1716" i="33"/>
  <c r="K1716" i="33"/>
  <c r="K1685" i="33"/>
  <c r="K1865" i="33"/>
  <c r="F1865" i="33"/>
  <c r="K1805" i="33"/>
  <c r="F1805" i="33"/>
  <c r="F1658" i="33"/>
  <c r="K1658" i="33"/>
  <c r="E1907" i="33"/>
  <c r="F1891" i="33"/>
  <c r="E1865" i="33"/>
  <c r="K1829" i="33"/>
  <c r="F1829" i="33"/>
  <c r="F1808" i="33"/>
  <c r="K1808" i="33"/>
  <c r="E1805" i="33"/>
  <c r="E1747" i="33"/>
  <c r="E1730" i="33"/>
  <c r="E1717" i="33"/>
  <c r="F1691" i="33"/>
  <c r="K1651" i="33"/>
  <c r="F1651" i="33"/>
  <c r="E1649" i="33"/>
  <c r="F1638" i="33"/>
  <c r="K1638" i="33"/>
  <c r="E1609" i="33"/>
  <c r="F1604" i="33"/>
  <c r="F1603" i="33"/>
  <c r="F1586" i="33"/>
  <c r="K1586" i="33"/>
  <c r="E1579" i="33"/>
  <c r="K1507" i="33"/>
  <c r="F1507" i="33"/>
  <c r="E1505" i="33"/>
  <c r="F1494" i="33"/>
  <c r="K1494" i="33"/>
  <c r="K1469" i="33"/>
  <c r="F1469" i="33"/>
  <c r="E1439" i="33"/>
  <c r="F1439" i="33"/>
  <c r="E1426" i="33"/>
  <c r="F1426" i="33"/>
  <c r="K1418" i="33"/>
  <c r="F1406" i="33"/>
  <c r="E1406" i="33"/>
  <c r="F1402" i="33"/>
  <c r="K1402" i="33"/>
  <c r="E1402" i="33"/>
  <c r="F1338" i="33"/>
  <c r="E1338" i="33"/>
  <c r="K1333" i="33"/>
  <c r="E1333" i="33"/>
  <c r="F1333" i="33"/>
  <c r="K1319" i="33"/>
  <c r="E1319" i="33"/>
  <c r="F1319" i="33"/>
  <c r="K1221" i="33"/>
  <c r="E1221" i="33"/>
  <c r="F1221" i="33"/>
  <c r="F1061" i="33"/>
  <c r="K1061" i="33"/>
  <c r="F1881" i="33"/>
  <c r="F1855" i="33"/>
  <c r="E1850" i="33"/>
  <c r="E1824" i="33"/>
  <c r="E1792" i="33"/>
  <c r="E1766" i="33"/>
  <c r="E1756" i="33"/>
  <c r="E1711" i="33"/>
  <c r="E1700" i="33"/>
  <c r="E1684" i="33"/>
  <c r="E1648" i="33"/>
  <c r="E1612" i="33"/>
  <c r="E1576" i="33"/>
  <c r="E1540" i="33"/>
  <c r="E1504" i="33"/>
  <c r="E1478" i="33"/>
  <c r="F1466" i="33"/>
  <c r="F1462" i="33"/>
  <c r="E1454" i="33"/>
  <c r="K1445" i="33"/>
  <c r="E1444" i="33"/>
  <c r="F1440" i="33"/>
  <c r="F1430" i="33"/>
  <c r="E1422" i="33"/>
  <c r="K1413" i="33"/>
  <c r="E1412" i="33"/>
  <c r="E1388" i="33"/>
  <c r="E1386" i="33"/>
  <c r="E1385" i="33"/>
  <c r="E1378" i="33"/>
  <c r="E1340" i="33"/>
  <c r="K1314" i="33"/>
  <c r="E1297" i="33"/>
  <c r="K1278" i="33"/>
  <c r="K1268" i="33"/>
  <c r="K1252" i="33"/>
  <c r="K1242" i="33"/>
  <c r="K1232" i="33"/>
  <c r="K1216" i="33"/>
  <c r="K1206" i="33"/>
  <c r="E1201" i="33"/>
  <c r="K1139" i="33"/>
  <c r="E1139" i="33"/>
  <c r="E1127" i="33"/>
  <c r="F1127" i="33"/>
  <c r="E1072" i="33"/>
  <c r="F1072" i="33"/>
  <c r="E1062" i="33"/>
  <c r="F1062" i="33"/>
  <c r="F1019" i="33"/>
  <c r="E1019" i="33"/>
  <c r="F969" i="33"/>
  <c r="E969" i="33"/>
  <c r="K960" i="33"/>
  <c r="E960" i="33"/>
  <c r="F960" i="33"/>
  <c r="K924" i="33"/>
  <c r="E924" i="33"/>
  <c r="F924" i="33"/>
  <c r="E883" i="33"/>
  <c r="F883" i="33"/>
  <c r="F860" i="33"/>
  <c r="K860" i="33"/>
  <c r="E860" i="33"/>
  <c r="K801" i="33"/>
  <c r="E801" i="33"/>
  <c r="F801" i="33"/>
  <c r="K1185" i="33"/>
  <c r="F1185" i="33"/>
  <c r="K1117" i="33"/>
  <c r="E1117" i="33"/>
  <c r="E1104" i="33"/>
  <c r="F1104" i="33"/>
  <c r="F1077" i="33"/>
  <c r="E1077" i="33"/>
  <c r="F1057" i="33"/>
  <c r="E1057" i="33"/>
  <c r="E1043" i="33"/>
  <c r="F1043" i="33"/>
  <c r="F1015" i="33"/>
  <c r="E1015" i="33"/>
  <c r="E1006" i="33"/>
  <c r="F1006" i="33"/>
  <c r="K1000" i="33"/>
  <c r="E1000" i="33"/>
  <c r="F1000" i="33"/>
  <c r="K996" i="33"/>
  <c r="E996" i="33"/>
  <c r="F996" i="33"/>
  <c r="E955" i="33"/>
  <c r="F955" i="33"/>
  <c r="E899" i="33"/>
  <c r="F899" i="33"/>
  <c r="K883" i="33"/>
  <c r="E853" i="33"/>
  <c r="F853" i="33"/>
  <c r="F830" i="33"/>
  <c r="E830" i="33"/>
  <c r="F821" i="33"/>
  <c r="K821" i="33"/>
  <c r="K1395" i="33"/>
  <c r="K1379" i="33"/>
  <c r="K1323" i="33"/>
  <c r="K1273" i="33"/>
  <c r="K1237" i="33"/>
  <c r="F1107" i="33"/>
  <c r="E1107" i="33"/>
  <c r="K1084" i="33"/>
  <c r="E1084" i="33"/>
  <c r="K1068" i="33"/>
  <c r="E1068" i="33"/>
  <c r="F1025" i="33"/>
  <c r="K1025" i="33"/>
  <c r="E991" i="33"/>
  <c r="F991" i="33"/>
  <c r="E938" i="33"/>
  <c r="F938" i="33"/>
  <c r="K895" i="33"/>
  <c r="E895" i="33"/>
  <c r="F895" i="33"/>
  <c r="K847" i="33"/>
  <c r="E847" i="33"/>
  <c r="F847" i="33"/>
  <c r="F782" i="33"/>
  <c r="K782" i="33"/>
  <c r="E782" i="33"/>
  <c r="K725" i="33"/>
  <c r="E725" i="33"/>
  <c r="F725" i="33"/>
  <c r="K693" i="33"/>
  <c r="E693" i="33"/>
  <c r="F693" i="33"/>
  <c r="F1023" i="33"/>
  <c r="E1016" i="33"/>
  <c r="E1012" i="33"/>
  <c r="F1007" i="33"/>
  <c r="E983" i="33"/>
  <c r="E979" i="33"/>
  <c r="F970" i="33"/>
  <c r="E964" i="33"/>
  <c r="E947" i="33"/>
  <c r="E943" i="33"/>
  <c r="F934" i="33"/>
  <c r="E928" i="33"/>
  <c r="F909" i="33"/>
  <c r="K906" i="33"/>
  <c r="E900" i="33"/>
  <c r="E873" i="33"/>
  <c r="E863" i="33"/>
  <c r="F837" i="33"/>
  <c r="E826" i="33"/>
  <c r="E823" i="33"/>
  <c r="E811" i="33"/>
  <c r="K797" i="33"/>
  <c r="E797" i="33"/>
  <c r="K788" i="33"/>
  <c r="E756" i="33"/>
  <c r="F756" i="33"/>
  <c r="K900" i="33"/>
  <c r="E739" i="33"/>
  <c r="F739" i="33"/>
  <c r="K735" i="33"/>
  <c r="E735" i="33"/>
  <c r="E684" i="33"/>
  <c r="K680" i="33"/>
  <c r="F673" i="33"/>
  <c r="E670" i="33"/>
  <c r="F657" i="33"/>
  <c r="F644" i="33"/>
  <c r="E634" i="33"/>
  <c r="F621" i="33"/>
  <c r="E618" i="33"/>
  <c r="F598" i="33"/>
  <c r="E596" i="33"/>
  <c r="F595" i="33"/>
  <c r="F591" i="33"/>
  <c r="E573" i="33"/>
  <c r="E548" i="33"/>
  <c r="F545" i="33"/>
  <c r="F539" i="33"/>
  <c r="F528" i="33"/>
  <c r="F518" i="33"/>
  <c r="E503" i="33"/>
  <c r="F499" i="33"/>
  <c r="E497" i="33"/>
  <c r="E482" i="33"/>
  <c r="E476" i="33"/>
  <c r="F457" i="33"/>
  <c r="K456" i="33"/>
  <c r="E441" i="33"/>
  <c r="E436" i="33"/>
  <c r="E430" i="33"/>
  <c r="F420" i="33"/>
  <c r="E420" i="33"/>
  <c r="F394" i="33"/>
  <c r="E394" i="33"/>
  <c r="F388" i="33"/>
  <c r="K388" i="33"/>
  <c r="F689" i="33"/>
  <c r="E673" i="33"/>
  <c r="E657" i="33"/>
  <c r="F655" i="33"/>
  <c r="F647" i="33"/>
  <c r="K644" i="33"/>
  <c r="E621" i="33"/>
  <c r="F602" i="33"/>
  <c r="E598" i="33"/>
  <c r="E591" i="33"/>
  <c r="F589" i="33"/>
  <c r="E571" i="33"/>
  <c r="F554" i="33"/>
  <c r="E539" i="33"/>
  <c r="E532" i="33"/>
  <c r="E528" i="33"/>
  <c r="E518" i="33"/>
  <c r="E509" i="33"/>
  <c r="E499" i="33"/>
  <c r="E470" i="33"/>
  <c r="E461" i="33"/>
  <c r="E457" i="33"/>
  <c r="E446" i="33"/>
  <c r="K421" i="33"/>
  <c r="K420" i="33"/>
  <c r="F418" i="33"/>
  <c r="F398" i="33"/>
  <c r="E398" i="33"/>
  <c r="K395" i="33"/>
  <c r="K394" i="33"/>
  <c r="K389" i="33"/>
  <c r="E389" i="33"/>
  <c r="F389" i="33"/>
  <c r="E385" i="33"/>
  <c r="F385" i="33"/>
  <c r="K385" i="33"/>
  <c r="F427" i="33"/>
  <c r="E427" i="33"/>
  <c r="E425" i="33"/>
  <c r="K425" i="33"/>
  <c r="K411" i="33"/>
  <c r="F411" i="33"/>
  <c r="K359" i="33"/>
  <c r="K323" i="33"/>
  <c r="K303" i="33"/>
  <c r="K283" i="33"/>
  <c r="K206" i="33"/>
  <c r="K200" i="33"/>
  <c r="K191" i="33"/>
  <c r="K180" i="33"/>
  <c r="K171" i="33"/>
  <c r="K161" i="33"/>
  <c r="F32" i="33"/>
  <c r="E27" i="33"/>
  <c r="F22" i="33"/>
  <c r="E375" i="33"/>
  <c r="E364" i="33"/>
  <c r="F359" i="33"/>
  <c r="E328" i="33"/>
  <c r="F323" i="33"/>
  <c r="K306" i="33"/>
  <c r="F303" i="33"/>
  <c r="E287" i="33"/>
  <c r="F283" i="33"/>
  <c r="E280" i="33"/>
  <c r="K261" i="33"/>
  <c r="E256" i="33"/>
  <c r="K254" i="33"/>
  <c r="E248" i="33"/>
  <c r="E242" i="33"/>
  <c r="F233" i="33"/>
  <c r="E213" i="33"/>
  <c r="F206" i="33"/>
  <c r="F200" i="33"/>
  <c r="F191" i="33"/>
  <c r="F180" i="33"/>
  <c r="F171" i="33"/>
  <c r="K170" i="33"/>
  <c r="F168" i="33"/>
  <c r="F151" i="33"/>
  <c r="F148" i="33"/>
  <c r="E141" i="33"/>
  <c r="E124" i="33"/>
  <c r="K121" i="33"/>
  <c r="E116" i="33"/>
  <c r="E101" i="33"/>
  <c r="F88" i="33"/>
  <c r="K87" i="33"/>
  <c r="F80" i="33"/>
  <c r="F78" i="33"/>
  <c r="F74" i="33"/>
  <c r="E49" i="33"/>
  <c r="F46" i="33"/>
  <c r="F42" i="33"/>
  <c r="E374" i="33"/>
  <c r="E352" i="33"/>
  <c r="E319" i="33"/>
  <c r="E297" i="33"/>
  <c r="E277" i="33"/>
  <c r="F268" i="33"/>
  <c r="F262" i="33"/>
  <c r="E236" i="33"/>
  <c r="E161" i="33"/>
  <c r="F122" i="33"/>
  <c r="F110" i="33"/>
  <c r="E99" i="33"/>
  <c r="E88" i="33"/>
  <c r="E78" i="33"/>
  <c r="E53" i="33"/>
  <c r="F52" i="33"/>
  <c r="E46" i="33"/>
  <c r="F44" i="33"/>
  <c r="E42" i="33"/>
  <c r="F40" i="33"/>
  <c r="E33" i="33"/>
  <c r="F24" i="33"/>
  <c r="K1779" i="33"/>
  <c r="E1779" i="33"/>
  <c r="F1778" i="33"/>
  <c r="E1778" i="33"/>
  <c r="K1769" i="33"/>
  <c r="E1769" i="33"/>
  <c r="F1768" i="33"/>
  <c r="E1768" i="33"/>
  <c r="K1743" i="33"/>
  <c r="E1743" i="33"/>
  <c r="F1742" i="33"/>
  <c r="E1742" i="33"/>
  <c r="K1733" i="33"/>
  <c r="E1733" i="33"/>
  <c r="F1732" i="33"/>
  <c r="E1732" i="33"/>
  <c r="F1726" i="33"/>
  <c r="E1726" i="33"/>
  <c r="E1721" i="33"/>
  <c r="F1721" i="33"/>
  <c r="K1721" i="33"/>
  <c r="F1696" i="33"/>
  <c r="E1696" i="33"/>
  <c r="K1854" i="33"/>
  <c r="E1903" i="33"/>
  <c r="E1900" i="33"/>
  <c r="F1897" i="33"/>
  <c r="E1891" i="33"/>
  <c r="E1881" i="33"/>
  <c r="E1867" i="33"/>
  <c r="E1864" i="33"/>
  <c r="F1861" i="33"/>
  <c r="E1855" i="33"/>
  <c r="E1845" i="33"/>
  <c r="E1831" i="33"/>
  <c r="E1828" i="33"/>
  <c r="F1825" i="33"/>
  <c r="E1819" i="33"/>
  <c r="E1809" i="33"/>
  <c r="F1804" i="33"/>
  <c r="E1804" i="33"/>
  <c r="E1799" i="33"/>
  <c r="E1795" i="33"/>
  <c r="E1788" i="33"/>
  <c r="K1778" i="33"/>
  <c r="K1768" i="33"/>
  <c r="K1763" i="33"/>
  <c r="E1763" i="33"/>
  <c r="F1762" i="33"/>
  <c r="E1762" i="33"/>
  <c r="K1742" i="33"/>
  <c r="K1732" i="33"/>
  <c r="K1726" i="33"/>
  <c r="F1706" i="33"/>
  <c r="E1706" i="33"/>
  <c r="K1696" i="33"/>
  <c r="E1910" i="33"/>
  <c r="E1897" i="33"/>
  <c r="E1890" i="33"/>
  <c r="E1880" i="33"/>
  <c r="E1874" i="33"/>
  <c r="E1861" i="33"/>
  <c r="E1854" i="33"/>
  <c r="E1844" i="33"/>
  <c r="E1838" i="33"/>
  <c r="E1825" i="33"/>
  <c r="E1818" i="33"/>
  <c r="E1808" i="33"/>
  <c r="E1783" i="33"/>
  <c r="F1779" i="33"/>
  <c r="F1769" i="33"/>
  <c r="E1757" i="33"/>
  <c r="F1757" i="33"/>
  <c r="F1743" i="33"/>
  <c r="F1733" i="33"/>
  <c r="F1798" i="33"/>
  <c r="E1798" i="33"/>
  <c r="F1752" i="33"/>
  <c r="E1752" i="33"/>
  <c r="K1665" i="33"/>
  <c r="K1661" i="33"/>
  <c r="K1629" i="33"/>
  <c r="K1625" i="33"/>
  <c r="K1593" i="33"/>
  <c r="K1589" i="33"/>
  <c r="K1557" i="33"/>
  <c r="K1553" i="33"/>
  <c r="K1521" i="33"/>
  <c r="K1517" i="33"/>
  <c r="K1485" i="33"/>
  <c r="K1481" i="33"/>
  <c r="E1442" i="33"/>
  <c r="F1424" i="33"/>
  <c r="E1419" i="33"/>
  <c r="E1414" i="33"/>
  <c r="F1414" i="33"/>
  <c r="F1385" i="33"/>
  <c r="F1369" i="33"/>
  <c r="E1360" i="33"/>
  <c r="F1360" i="33"/>
  <c r="K1293" i="33"/>
  <c r="E1293" i="33"/>
  <c r="F1293" i="33"/>
  <c r="E1446" i="33"/>
  <c r="F1446" i="33"/>
  <c r="F1432" i="33"/>
  <c r="E1432" i="33"/>
  <c r="F1428" i="33"/>
  <c r="E1428" i="33"/>
  <c r="E1382" i="33"/>
  <c r="K1382" i="33"/>
  <c r="F1374" i="33"/>
  <c r="E1374" i="33"/>
  <c r="E1355" i="33"/>
  <c r="F1355" i="33"/>
  <c r="F1352" i="33"/>
  <c r="K1352" i="33"/>
  <c r="E1352" i="33"/>
  <c r="K1345" i="33"/>
  <c r="E1345" i="33"/>
  <c r="F1345" i="33"/>
  <c r="K1329" i="33"/>
  <c r="E1329" i="33"/>
  <c r="F1329" i="33"/>
  <c r="E1310" i="33"/>
  <c r="K1310" i="33"/>
  <c r="F1310" i="33"/>
  <c r="E1727" i="33"/>
  <c r="E1716" i="33"/>
  <c r="E1707" i="33"/>
  <c r="E1697" i="33"/>
  <c r="E1691" i="33"/>
  <c r="F1682" i="33"/>
  <c r="F1678" i="33"/>
  <c r="E1675" i="33"/>
  <c r="E1671" i="33"/>
  <c r="F1665" i="33"/>
  <c r="F1661" i="33"/>
  <c r="E1658" i="33"/>
  <c r="E1654" i="33"/>
  <c r="F1646" i="33"/>
  <c r="F1642" i="33"/>
  <c r="E1639" i="33"/>
  <c r="E1635" i="33"/>
  <c r="F1629" i="33"/>
  <c r="F1625" i="33"/>
  <c r="E1622" i="33"/>
  <c r="E1618" i="33"/>
  <c r="F1610" i="33"/>
  <c r="F1606" i="33"/>
  <c r="E1603" i="33"/>
  <c r="E1599" i="33"/>
  <c r="F1593" i="33"/>
  <c r="F1589" i="33"/>
  <c r="E1586" i="33"/>
  <c r="E1582" i="33"/>
  <c r="F1574" i="33"/>
  <c r="F1570" i="33"/>
  <c r="E1567" i="33"/>
  <c r="E1563" i="33"/>
  <c r="F1557" i="33"/>
  <c r="F1553" i="33"/>
  <c r="E1550" i="33"/>
  <c r="E1546" i="33"/>
  <c r="F1538" i="33"/>
  <c r="F1534" i="33"/>
  <c r="E1531" i="33"/>
  <c r="E1527" i="33"/>
  <c r="F1521" i="33"/>
  <c r="F1517" i="33"/>
  <c r="E1514" i="33"/>
  <c r="E1510" i="33"/>
  <c r="F1502" i="33"/>
  <c r="F1498" i="33"/>
  <c r="E1495" i="33"/>
  <c r="E1491" i="33"/>
  <c r="F1485" i="33"/>
  <c r="F1481" i="33"/>
  <c r="F1460" i="33"/>
  <c r="E1450" i="33"/>
  <c r="F1450" i="33"/>
  <c r="F1433" i="33"/>
  <c r="K1432" i="33"/>
  <c r="F1429" i="33"/>
  <c r="K1428" i="33"/>
  <c r="F1396" i="33"/>
  <c r="F1391" i="33"/>
  <c r="F1375" i="33"/>
  <c r="K1374" i="33"/>
  <c r="F1372" i="33"/>
  <c r="K1372" i="33"/>
  <c r="F1368" i="33"/>
  <c r="E1368" i="33"/>
  <c r="F1366" i="33"/>
  <c r="K1366" i="33"/>
  <c r="E1366" i="33"/>
  <c r="K1355" i="33"/>
  <c r="F1334" i="33"/>
  <c r="K1334" i="33"/>
  <c r="E1334" i="33"/>
  <c r="E1304" i="33"/>
  <c r="K1304" i="33"/>
  <c r="F1304" i="33"/>
  <c r="E1690" i="33"/>
  <c r="F1688" i="33"/>
  <c r="E1674" i="33"/>
  <c r="E1670" i="33"/>
  <c r="F1656" i="33"/>
  <c r="F1652" i="33"/>
  <c r="E1638" i="33"/>
  <c r="E1634" i="33"/>
  <c r="F1620" i="33"/>
  <c r="F1616" i="33"/>
  <c r="E1602" i="33"/>
  <c r="E1598" i="33"/>
  <c r="F1584" i="33"/>
  <c r="F1580" i="33"/>
  <c r="E1566" i="33"/>
  <c r="E1562" i="33"/>
  <c r="F1548" i="33"/>
  <c r="F1544" i="33"/>
  <c r="E1530" i="33"/>
  <c r="E1526" i="33"/>
  <c r="F1512" i="33"/>
  <c r="F1508" i="33"/>
  <c r="E1494" i="33"/>
  <c r="E1490" i="33"/>
  <c r="F1476" i="33"/>
  <c r="F1471" i="33"/>
  <c r="F1468" i="33"/>
  <c r="E1468" i="33"/>
  <c r="F1464" i="33"/>
  <c r="E1464" i="33"/>
  <c r="E1459" i="33"/>
  <c r="E1448" i="33"/>
  <c r="E1438" i="33"/>
  <c r="E1433" i="33"/>
  <c r="E1429" i="33"/>
  <c r="F1420" i="33"/>
  <c r="E1410" i="33"/>
  <c r="F1410" i="33"/>
  <c r="F1401" i="33"/>
  <c r="E1395" i="33"/>
  <c r="E1391" i="33"/>
  <c r="F1382" i="33"/>
  <c r="E1379" i="33"/>
  <c r="E1375" i="33"/>
  <c r="E1349" i="33"/>
  <c r="F1349" i="33"/>
  <c r="F1342" i="33"/>
  <c r="E1342" i="33"/>
  <c r="E1288" i="33"/>
  <c r="K1288" i="33"/>
  <c r="F1288" i="33"/>
  <c r="F1277" i="33"/>
  <c r="F1271" i="33"/>
  <c r="F1264" i="33"/>
  <c r="F1262" i="33"/>
  <c r="F1248" i="33"/>
  <c r="F1241" i="33"/>
  <c r="F1235" i="33"/>
  <c r="F1228" i="33"/>
  <c r="F1226" i="33"/>
  <c r="F1212" i="33"/>
  <c r="F1205" i="33"/>
  <c r="E1190" i="33"/>
  <c r="K1190" i="33"/>
  <c r="F1144" i="33"/>
  <c r="E1140" i="33"/>
  <c r="K1140" i="33"/>
  <c r="F1130" i="33"/>
  <c r="F1124" i="33"/>
  <c r="E1120" i="33"/>
  <c r="K1120" i="33"/>
  <c r="F1113" i="33"/>
  <c r="F1098" i="33"/>
  <c r="F1087" i="33"/>
  <c r="E1087" i="33"/>
  <c r="F1035" i="33"/>
  <c r="E1035" i="33"/>
  <c r="K1026" i="33"/>
  <c r="E1026" i="33"/>
  <c r="F1026" i="33"/>
  <c r="F999" i="33"/>
  <c r="E999" i="33"/>
  <c r="K990" i="33"/>
  <c r="E990" i="33"/>
  <c r="F990" i="33"/>
  <c r="K1348" i="33"/>
  <c r="K1340" i="33"/>
  <c r="F1339" i="33"/>
  <c r="F1323" i="33"/>
  <c r="F1313" i="33"/>
  <c r="F1307" i="33"/>
  <c r="F1300" i="33"/>
  <c r="F1298" i="33"/>
  <c r="F1284" i="33"/>
  <c r="E1277" i="33"/>
  <c r="F1273" i="33"/>
  <c r="E1271" i="33"/>
  <c r="F1267" i="33"/>
  <c r="K1264" i="33"/>
  <c r="K1262" i="33"/>
  <c r="F1258" i="33"/>
  <c r="F1251" i="33"/>
  <c r="K1248" i="33"/>
  <c r="E1241" i="33"/>
  <c r="F1237" i="33"/>
  <c r="E1235" i="33"/>
  <c r="F1231" i="33"/>
  <c r="K1228" i="33"/>
  <c r="K1226" i="33"/>
  <c r="F1222" i="33"/>
  <c r="F1215" i="33"/>
  <c r="K1212" i="33"/>
  <c r="E1205" i="33"/>
  <c r="F1180" i="33"/>
  <c r="E1176" i="33"/>
  <c r="K1176" i="33"/>
  <c r="F1169" i="33"/>
  <c r="F1166" i="33"/>
  <c r="F1163" i="33"/>
  <c r="F1160" i="33"/>
  <c r="E1156" i="33"/>
  <c r="K1156" i="33"/>
  <c r="E1150" i="33"/>
  <c r="F1149" i="33"/>
  <c r="K1144" i="33"/>
  <c r="K1130" i="33"/>
  <c r="K1124" i="33"/>
  <c r="K1114" i="33"/>
  <c r="E1113" i="33"/>
  <c r="E1103" i="33"/>
  <c r="E1098" i="33"/>
  <c r="E1091" i="33"/>
  <c r="F1088" i="33"/>
  <c r="K1087" i="33"/>
  <c r="E1071" i="33"/>
  <c r="E1061" i="33"/>
  <c r="E1051" i="33"/>
  <c r="K1035" i="33"/>
  <c r="F1031" i="33"/>
  <c r="E1031" i="33"/>
  <c r="K999" i="33"/>
  <c r="F995" i="33"/>
  <c r="E995" i="33"/>
  <c r="E1336" i="33"/>
  <c r="E1328" i="33"/>
  <c r="F1320" i="33"/>
  <c r="K1300" i="33"/>
  <c r="K1298" i="33"/>
  <c r="K1284" i="33"/>
  <c r="K1258" i="33"/>
  <c r="K1222" i="33"/>
  <c r="F1199" i="33"/>
  <c r="E1192" i="33"/>
  <c r="K1192" i="33"/>
  <c r="F1190" i="33"/>
  <c r="E1186" i="33"/>
  <c r="K1180" i="33"/>
  <c r="K1166" i="33"/>
  <c r="K1160" i="33"/>
  <c r="K1150" i="33"/>
  <c r="E1149" i="33"/>
  <c r="E1143" i="33"/>
  <c r="F1140" i="33"/>
  <c r="F1120" i="33"/>
  <c r="E1118" i="33"/>
  <c r="K1118" i="33"/>
  <c r="E1088" i="33"/>
  <c r="F1078" i="33"/>
  <c r="E1067" i="33"/>
  <c r="E1058" i="33"/>
  <c r="F1055" i="33"/>
  <c r="E1055" i="33"/>
  <c r="K1022" i="33"/>
  <c r="E1022" i="33"/>
  <c r="F1022" i="33"/>
  <c r="K986" i="33"/>
  <c r="E986" i="33"/>
  <c r="F986" i="33"/>
  <c r="E1154" i="33"/>
  <c r="K1154" i="33"/>
  <c r="F1097" i="33"/>
  <c r="E1097" i="33"/>
  <c r="F1048" i="33"/>
  <c r="K1048" i="33"/>
  <c r="E1017" i="33"/>
  <c r="F1017" i="33"/>
  <c r="E1013" i="33"/>
  <c r="F1013" i="33"/>
  <c r="E981" i="33"/>
  <c r="F981" i="33"/>
  <c r="E977" i="33"/>
  <c r="F977" i="33"/>
  <c r="F824" i="33"/>
  <c r="E824" i="33"/>
  <c r="E814" i="33"/>
  <c r="K814" i="33"/>
  <c r="K785" i="33"/>
  <c r="E785" i="33"/>
  <c r="E772" i="33"/>
  <c r="K772" i="33"/>
  <c r="F772" i="33"/>
  <c r="E762" i="33"/>
  <c r="K762" i="33"/>
  <c r="F762" i="33"/>
  <c r="E751" i="33"/>
  <c r="F751" i="33"/>
  <c r="E740" i="33"/>
  <c r="K740" i="33"/>
  <c r="K719" i="33"/>
  <c r="E719" i="33"/>
  <c r="E709" i="33"/>
  <c r="F709" i="33"/>
  <c r="E694" i="33"/>
  <c r="K694" i="33"/>
  <c r="E665" i="33"/>
  <c r="F665" i="33"/>
  <c r="E659" i="33"/>
  <c r="F659" i="33"/>
  <c r="E639" i="33"/>
  <c r="F639" i="33"/>
  <c r="E628" i="33"/>
  <c r="K628" i="33"/>
  <c r="E622" i="33"/>
  <c r="K622" i="33"/>
  <c r="E612" i="33"/>
  <c r="K612" i="33"/>
  <c r="F612" i="33"/>
  <c r="K1016" i="33"/>
  <c r="K1012" i="33"/>
  <c r="K980" i="33"/>
  <c r="K976" i="33"/>
  <c r="F954" i="33"/>
  <c r="F950" i="33"/>
  <c r="K944" i="33"/>
  <c r="K940" i="33"/>
  <c r="F915" i="33"/>
  <c r="F905" i="33"/>
  <c r="K904" i="33"/>
  <c r="K893" i="33"/>
  <c r="K879" i="33"/>
  <c r="F870" i="33"/>
  <c r="K834" i="33"/>
  <c r="E817" i="33"/>
  <c r="F817" i="33"/>
  <c r="E802" i="33"/>
  <c r="K802" i="33"/>
  <c r="E778" i="33"/>
  <c r="K778" i="33"/>
  <c r="K751" i="33"/>
  <c r="K749" i="33"/>
  <c r="E749" i="33"/>
  <c r="E736" i="33"/>
  <c r="K736" i="33"/>
  <c r="F736" i="33"/>
  <c r="E726" i="33"/>
  <c r="K726" i="33"/>
  <c r="F726" i="33"/>
  <c r="E715" i="33"/>
  <c r="F715" i="33"/>
  <c r="K709" i="33"/>
  <c r="E704" i="33"/>
  <c r="K704" i="33"/>
  <c r="K683" i="33"/>
  <c r="E683" i="33"/>
  <c r="E675" i="33"/>
  <c r="F675" i="33"/>
  <c r="E664" i="33"/>
  <c r="K664" i="33"/>
  <c r="E658" i="33"/>
  <c r="K658" i="33"/>
  <c r="E648" i="33"/>
  <c r="K648" i="33"/>
  <c r="F648" i="33"/>
  <c r="E643" i="33"/>
  <c r="F643" i="33"/>
  <c r="E638" i="33"/>
  <c r="K638" i="33"/>
  <c r="K631" i="33"/>
  <c r="E631" i="33"/>
  <c r="K617" i="33"/>
  <c r="E617" i="33"/>
  <c r="E963" i="33"/>
  <c r="E959" i="33"/>
  <c r="E954" i="33"/>
  <c r="E950" i="33"/>
  <c r="F945" i="33"/>
  <c r="F941" i="33"/>
  <c r="E927" i="33"/>
  <c r="E923" i="33"/>
  <c r="E915" i="33"/>
  <c r="E905" i="33"/>
  <c r="E902" i="33"/>
  <c r="K870" i="33"/>
  <c r="F868" i="33"/>
  <c r="K868" i="33"/>
  <c r="E866" i="33"/>
  <c r="F864" i="33"/>
  <c r="E864" i="33"/>
  <c r="F859" i="33"/>
  <c r="E832" i="33"/>
  <c r="E821" i="33"/>
  <c r="F814" i="33"/>
  <c r="E812" i="33"/>
  <c r="K812" i="33"/>
  <c r="K791" i="33"/>
  <c r="E791" i="33"/>
  <c r="F785" i="33"/>
  <c r="E781" i="33"/>
  <c r="F781" i="33"/>
  <c r="E766" i="33"/>
  <c r="K766" i="33"/>
  <c r="E742" i="33"/>
  <c r="K742" i="33"/>
  <c r="F740" i="33"/>
  <c r="F719" i="33"/>
  <c r="K713" i="33"/>
  <c r="E713" i="33"/>
  <c r="E700" i="33"/>
  <c r="K700" i="33"/>
  <c r="F700" i="33"/>
  <c r="F694" i="33"/>
  <c r="E690" i="33"/>
  <c r="K690" i="33"/>
  <c r="F690" i="33"/>
  <c r="E679" i="33"/>
  <c r="F679" i="33"/>
  <c r="E674" i="33"/>
  <c r="K674" i="33"/>
  <c r="K667" i="33"/>
  <c r="E667" i="33"/>
  <c r="K653" i="33"/>
  <c r="E653" i="33"/>
  <c r="E645" i="33"/>
  <c r="F645" i="33"/>
  <c r="K641" i="33"/>
  <c r="E641" i="33"/>
  <c r="F628" i="33"/>
  <c r="F622" i="33"/>
  <c r="F1037" i="33"/>
  <c r="F1033" i="33"/>
  <c r="E1025" i="33"/>
  <c r="E1021" i="33"/>
  <c r="F1001" i="33"/>
  <c r="F997" i="33"/>
  <c r="E989" i="33"/>
  <c r="E985" i="33"/>
  <c r="F965" i="33"/>
  <c r="F961" i="33"/>
  <c r="E953" i="33"/>
  <c r="E949" i="33"/>
  <c r="F929" i="33"/>
  <c r="F925" i="33"/>
  <c r="E896" i="33"/>
  <c r="K874" i="33"/>
  <c r="E872" i="33"/>
  <c r="E869" i="33"/>
  <c r="E862" i="33"/>
  <c r="F857" i="33"/>
  <c r="F827" i="33"/>
  <c r="E808" i="33"/>
  <c r="K808" i="33"/>
  <c r="F808" i="33"/>
  <c r="F802" i="33"/>
  <c r="E798" i="33"/>
  <c r="K798" i="33"/>
  <c r="F798" i="33"/>
  <c r="E787" i="33"/>
  <c r="F787" i="33"/>
  <c r="K781" i="33"/>
  <c r="F778" i="33"/>
  <c r="E776" i="33"/>
  <c r="K776" i="33"/>
  <c r="K755" i="33"/>
  <c r="E755" i="33"/>
  <c r="F749" i="33"/>
  <c r="E745" i="33"/>
  <c r="F745" i="33"/>
  <c r="E730" i="33"/>
  <c r="K730" i="33"/>
  <c r="E706" i="33"/>
  <c r="K706" i="33"/>
  <c r="F704" i="33"/>
  <c r="F683" i="33"/>
  <c r="K679" i="33"/>
  <c r="K677" i="33"/>
  <c r="E677" i="33"/>
  <c r="F664" i="33"/>
  <c r="F658" i="33"/>
  <c r="F638" i="33"/>
  <c r="F631" i="33"/>
  <c r="E629" i="33"/>
  <c r="F629" i="33"/>
  <c r="E623" i="33"/>
  <c r="F623" i="33"/>
  <c r="F617" i="33"/>
  <c r="F609" i="33"/>
  <c r="F607" i="33"/>
  <c r="E605" i="33"/>
  <c r="K602" i="33"/>
  <c r="E595" i="33"/>
  <c r="K592" i="33"/>
  <c r="K586" i="33"/>
  <c r="F580" i="33"/>
  <c r="E578" i="33"/>
  <c r="K575" i="33"/>
  <c r="E568" i="33"/>
  <c r="K565" i="33"/>
  <c r="F563" i="33"/>
  <c r="E563" i="33"/>
  <c r="E533" i="33"/>
  <c r="K533" i="33"/>
  <c r="E529" i="33"/>
  <c r="K529" i="33"/>
  <c r="F529" i="33"/>
  <c r="E519" i="33"/>
  <c r="K519" i="33"/>
  <c r="F519" i="33"/>
  <c r="E496" i="33"/>
  <c r="F496" i="33"/>
  <c r="E607" i="33"/>
  <c r="F603" i="33"/>
  <c r="F593" i="33"/>
  <c r="F587" i="33"/>
  <c r="E580" i="33"/>
  <c r="E577" i="33"/>
  <c r="E567" i="33"/>
  <c r="E544" i="33"/>
  <c r="F544" i="33"/>
  <c r="K542" i="33"/>
  <c r="E542" i="33"/>
  <c r="E535" i="33"/>
  <c r="K535" i="33"/>
  <c r="E483" i="33"/>
  <c r="K483" i="33"/>
  <c r="E477" i="33"/>
  <c r="K477" i="33"/>
  <c r="F477" i="33"/>
  <c r="E467" i="33"/>
  <c r="K467" i="33"/>
  <c r="F467" i="33"/>
  <c r="F460" i="33"/>
  <c r="K460" i="33"/>
  <c r="E460" i="33"/>
  <c r="E549" i="33"/>
  <c r="F549" i="33"/>
  <c r="E538" i="33"/>
  <c r="F538" i="33"/>
  <c r="E523" i="33"/>
  <c r="K523" i="33"/>
  <c r="K512" i="33"/>
  <c r="E512" i="33"/>
  <c r="K508" i="33"/>
  <c r="E508" i="33"/>
  <c r="K502" i="33"/>
  <c r="E502" i="33"/>
  <c r="E493" i="33"/>
  <c r="K493" i="33"/>
  <c r="E486" i="33"/>
  <c r="F486" i="33"/>
  <c r="E473" i="33"/>
  <c r="K473" i="33"/>
  <c r="F473" i="33"/>
  <c r="F456" i="33"/>
  <c r="E450" i="33"/>
  <c r="K447" i="33"/>
  <c r="E447" i="33"/>
  <c r="F442" i="33"/>
  <c r="F440" i="33"/>
  <c r="F437" i="33"/>
  <c r="F428" i="33"/>
  <c r="F425" i="33"/>
  <c r="F421" i="33"/>
  <c r="E414" i="33"/>
  <c r="E405" i="33"/>
  <c r="E401" i="33"/>
  <c r="F395" i="33"/>
  <c r="E391" i="33"/>
  <c r="E388" i="33"/>
  <c r="E378" i="33"/>
  <c r="F343" i="33"/>
  <c r="K450" i="33"/>
  <c r="F448" i="33"/>
  <c r="K437" i="33"/>
  <c r="F416" i="33"/>
  <c r="F412" i="33"/>
  <c r="K405" i="33"/>
  <c r="K401" i="33"/>
  <c r="E400" i="33"/>
  <c r="K391" i="33"/>
  <c r="E368" i="33"/>
  <c r="F353" i="33"/>
  <c r="F348" i="33"/>
  <c r="E348" i="33"/>
  <c r="E342" i="33"/>
  <c r="F326" i="33"/>
  <c r="E326" i="33"/>
  <c r="F322" i="33"/>
  <c r="E322" i="33"/>
  <c r="F362" i="33"/>
  <c r="E362" i="33"/>
  <c r="K339" i="33"/>
  <c r="E339" i="33"/>
  <c r="F338" i="33"/>
  <c r="E338" i="33"/>
  <c r="F332" i="33"/>
  <c r="E332" i="33"/>
  <c r="E317" i="33"/>
  <c r="F317" i="33"/>
  <c r="K362" i="33"/>
  <c r="K338" i="33"/>
  <c r="K332" i="33"/>
  <c r="K317" i="33"/>
  <c r="K313" i="33"/>
  <c r="E313" i="33"/>
  <c r="F312" i="33"/>
  <c r="E312" i="33"/>
  <c r="K307" i="33"/>
  <c r="E307" i="33"/>
  <c r="F302" i="33"/>
  <c r="E302" i="33"/>
  <c r="F290" i="33"/>
  <c r="E290" i="33"/>
  <c r="E181" i="33"/>
  <c r="K181" i="33"/>
  <c r="E167" i="33"/>
  <c r="K167" i="33"/>
  <c r="F103" i="33"/>
  <c r="E103" i="33"/>
  <c r="F77" i="33"/>
  <c r="E77" i="33"/>
  <c r="F73" i="33"/>
  <c r="K73" i="33"/>
  <c r="E73" i="33"/>
  <c r="F271" i="33"/>
  <c r="F267" i="33"/>
  <c r="F232" i="33"/>
  <c r="F226" i="33"/>
  <c r="F196" i="33"/>
  <c r="F190" i="33"/>
  <c r="E142" i="33"/>
  <c r="F142" i="33"/>
  <c r="F134" i="33"/>
  <c r="E134" i="33"/>
  <c r="F130" i="33"/>
  <c r="E130" i="33"/>
  <c r="K103" i="33"/>
  <c r="F91" i="33"/>
  <c r="K91" i="33"/>
  <c r="K77" i="33"/>
  <c r="E70" i="33"/>
  <c r="F70" i="33"/>
  <c r="E60" i="33"/>
  <c r="F60" i="33"/>
  <c r="K58" i="33"/>
  <c r="E58" i="33"/>
  <c r="F58" i="33"/>
  <c r="F293" i="33"/>
  <c r="E286" i="33"/>
  <c r="F278" i="33"/>
  <c r="F274" i="33"/>
  <c r="E271" i="33"/>
  <c r="E267" i="33"/>
  <c r="F261" i="33"/>
  <c r="F257" i="33"/>
  <c r="E254" i="33"/>
  <c r="E250" i="33"/>
  <c r="E247" i="33"/>
  <c r="E232" i="33"/>
  <c r="F229" i="33"/>
  <c r="E226" i="33"/>
  <c r="F223" i="33"/>
  <c r="E216" i="33"/>
  <c r="F212" i="33"/>
  <c r="F207" i="33"/>
  <c r="E202" i="33"/>
  <c r="E196" i="33"/>
  <c r="E190" i="33"/>
  <c r="F181" i="33"/>
  <c r="E177" i="33"/>
  <c r="F176" i="33"/>
  <c r="F170" i="33"/>
  <c r="F167" i="33"/>
  <c r="E164" i="33"/>
  <c r="F155" i="33"/>
  <c r="E150" i="33"/>
  <c r="E146" i="33"/>
  <c r="F146" i="33"/>
  <c r="E140" i="33"/>
  <c r="F136" i="33"/>
  <c r="F135" i="33"/>
  <c r="K134" i="33"/>
  <c r="F132" i="33"/>
  <c r="F131" i="33"/>
  <c r="K130" i="33"/>
  <c r="F126" i="33"/>
  <c r="E121" i="33"/>
  <c r="F115" i="33"/>
  <c r="E112" i="33"/>
  <c r="E92" i="33"/>
  <c r="F92" i="33"/>
  <c r="F71" i="33"/>
  <c r="K71" i="33"/>
  <c r="E71" i="33"/>
  <c r="E64" i="33"/>
  <c r="F64" i="33"/>
  <c r="E306" i="33"/>
  <c r="F288" i="33"/>
  <c r="F284" i="33"/>
  <c r="E270" i="33"/>
  <c r="E266" i="33"/>
  <c r="F252" i="33"/>
  <c r="K207" i="33"/>
  <c r="K177" i="33"/>
  <c r="E176" i="33"/>
  <c r="F158" i="33"/>
  <c r="E154" i="33"/>
  <c r="E144" i="33"/>
  <c r="E135" i="33"/>
  <c r="E131" i="33"/>
  <c r="E125" i="33"/>
  <c r="E105" i="33"/>
  <c r="K105" i="33"/>
  <c r="F105" i="33"/>
  <c r="K98" i="33"/>
  <c r="E98" i="33"/>
  <c r="F97" i="33"/>
  <c r="E97" i="33"/>
  <c r="F95" i="33"/>
  <c r="K95" i="33"/>
  <c r="E95" i="33"/>
  <c r="K92" i="33"/>
  <c r="F79" i="33"/>
  <c r="E79" i="33"/>
  <c r="E76" i="33"/>
  <c r="F76" i="33"/>
  <c r="F65" i="33"/>
  <c r="E65" i="33"/>
  <c r="E62" i="33"/>
  <c r="F62" i="33"/>
  <c r="K63" i="33"/>
  <c r="K59" i="33"/>
  <c r="E56" i="33"/>
  <c r="F54" i="33"/>
  <c r="E52" i="33"/>
  <c r="F50" i="33"/>
  <c r="F38" i="33"/>
  <c r="E36" i="33"/>
  <c r="F34" i="33"/>
  <c r="K27" i="33"/>
  <c r="F26" i="33"/>
  <c r="K23" i="33"/>
  <c r="E20" i="33"/>
  <c r="F18" i="33"/>
  <c r="E16" i="33"/>
  <c r="K13" i="33"/>
  <c r="E13" i="33"/>
  <c r="E47" i="33"/>
  <c r="E43" i="33"/>
  <c r="F28" i="33"/>
  <c r="E26" i="33"/>
  <c r="F14" i="33"/>
  <c r="K47" i="33"/>
  <c r="K43" i="33"/>
  <c r="E23" i="33"/>
  <c r="F1908" i="33"/>
  <c r="F1904" i="33"/>
  <c r="F1892" i="33"/>
  <c r="F1888" i="33"/>
  <c r="F1878" i="33"/>
  <c r="F1872" i="33"/>
  <c r="F1862" i="33"/>
  <c r="F1856" i="33"/>
  <c r="F1852" i="33"/>
  <c r="F1842" i="33"/>
  <c r="F1836" i="33"/>
  <c r="F1826" i="33"/>
  <c r="F1822" i="33"/>
  <c r="F1816" i="33"/>
  <c r="F1810" i="33"/>
  <c r="F1800" i="33"/>
  <c r="F1796" i="33"/>
  <c r="F1790" i="33"/>
  <c r="F1898" i="33"/>
  <c r="F1894" i="33"/>
  <c r="F1882" i="33"/>
  <c r="F1868" i="33"/>
  <c r="F1858" i="33"/>
  <c r="F1846" i="33"/>
  <c r="F1832" i="33"/>
  <c r="F1820" i="33"/>
  <c r="F1806" i="33"/>
  <c r="F1786" i="33"/>
  <c r="F1784" i="33"/>
  <c r="F1780" i="33"/>
  <c r="F1774" i="33"/>
  <c r="F1770" i="33"/>
  <c r="F1764" i="33"/>
  <c r="F1760" i="33"/>
  <c r="F1754" i="33"/>
  <c r="F1750" i="33"/>
  <c r="F1748" i="33"/>
  <c r="F1744" i="33"/>
  <c r="F1738" i="33"/>
  <c r="F1734" i="33"/>
  <c r="F1728" i="33"/>
  <c r="F1724" i="33"/>
  <c r="F1718" i="33"/>
  <c r="F1714" i="33"/>
  <c r="F1712" i="33"/>
  <c r="F1708" i="33"/>
  <c r="F1702" i="33"/>
  <c r="F1698" i="33"/>
  <c r="F1692" i="33"/>
  <c r="E1397" i="33"/>
  <c r="K1397" i="33"/>
  <c r="E1305" i="33"/>
  <c r="K1305" i="33"/>
  <c r="E1295" i="33"/>
  <c r="K1295" i="33"/>
  <c r="E1280" i="33"/>
  <c r="K1280" i="33"/>
  <c r="F1280" i="33"/>
  <c r="E1269" i="33"/>
  <c r="K1269" i="33"/>
  <c r="E1259" i="33"/>
  <c r="K1259" i="33"/>
  <c r="E1244" i="33"/>
  <c r="K1244" i="33"/>
  <c r="F1244" i="33"/>
  <c r="E1223" i="33"/>
  <c r="K1223" i="33"/>
  <c r="E1217" i="33"/>
  <c r="K1217" i="33"/>
  <c r="E1187" i="33"/>
  <c r="K1187" i="33"/>
  <c r="E1172" i="33"/>
  <c r="K1172" i="33"/>
  <c r="F1172" i="33"/>
  <c r="E1151" i="33"/>
  <c r="K1151" i="33"/>
  <c r="E1145" i="33"/>
  <c r="K1145" i="33"/>
  <c r="E1125" i="33"/>
  <c r="K1125" i="33"/>
  <c r="E1115" i="33"/>
  <c r="K1115" i="33"/>
  <c r="E1105" i="33"/>
  <c r="K1105" i="33"/>
  <c r="E1073" i="33"/>
  <c r="K1073" i="33"/>
  <c r="E1064" i="33"/>
  <c r="K1064" i="33"/>
  <c r="F1064" i="33"/>
  <c r="E1028" i="33"/>
  <c r="K1028" i="33"/>
  <c r="F1028" i="33"/>
  <c r="E1024" i="33"/>
  <c r="K1024" i="33"/>
  <c r="F1024" i="33"/>
  <c r="E992" i="33"/>
  <c r="K992" i="33"/>
  <c r="F992" i="33"/>
  <c r="E988" i="33"/>
  <c r="K988" i="33"/>
  <c r="F988" i="33"/>
  <c r="F892" i="33"/>
  <c r="K892" i="33"/>
  <c r="E892" i="33"/>
  <c r="E848" i="33"/>
  <c r="K848" i="33"/>
  <c r="F848" i="33"/>
  <c r="F820" i="33"/>
  <c r="K820" i="33"/>
  <c r="E820" i="33"/>
  <c r="E753" i="33"/>
  <c r="K753" i="33"/>
  <c r="F753" i="33"/>
  <c r="E676" i="33"/>
  <c r="K676" i="33"/>
  <c r="F676" i="33"/>
  <c r="E630" i="33"/>
  <c r="K630" i="33"/>
  <c r="F630" i="33"/>
  <c r="E616" i="33"/>
  <c r="K616" i="33"/>
  <c r="F616" i="33"/>
  <c r="E594" i="33"/>
  <c r="K594" i="33"/>
  <c r="F594" i="33"/>
  <c r="E559" i="33"/>
  <c r="K559" i="33"/>
  <c r="F559" i="33"/>
  <c r="E505" i="33"/>
  <c r="K505" i="33"/>
  <c r="F505" i="33"/>
  <c r="E445" i="33"/>
  <c r="K445" i="33"/>
  <c r="F445" i="33"/>
  <c r="E433" i="33"/>
  <c r="K433" i="33"/>
  <c r="F433" i="33"/>
  <c r="E419" i="33"/>
  <c r="K419" i="33"/>
  <c r="F419" i="33"/>
  <c r="F410" i="33"/>
  <c r="K410" i="33"/>
  <c r="E410" i="33"/>
  <c r="E361" i="33"/>
  <c r="K361" i="33"/>
  <c r="F361" i="33"/>
  <c r="E310" i="33"/>
  <c r="K310" i="33"/>
  <c r="F310" i="33"/>
  <c r="E289" i="33"/>
  <c r="K289" i="33"/>
  <c r="F289" i="33"/>
  <c r="E285" i="33"/>
  <c r="K285" i="33"/>
  <c r="F285" i="33"/>
  <c r="E253" i="33"/>
  <c r="K253" i="33"/>
  <c r="F253" i="33"/>
  <c r="F245" i="33"/>
  <c r="K245" i="33"/>
  <c r="E245" i="33"/>
  <c r="E243" i="33"/>
  <c r="K243" i="33"/>
  <c r="F243" i="33"/>
  <c r="E159" i="33"/>
  <c r="K159" i="33"/>
  <c r="F159" i="33"/>
  <c r="E127" i="33"/>
  <c r="K127" i="33"/>
  <c r="F127" i="33"/>
  <c r="E123" i="33"/>
  <c r="K123" i="33"/>
  <c r="F123" i="33"/>
  <c r="F67" i="33"/>
  <c r="K67" i="33"/>
  <c r="E67" i="33"/>
  <c r="F1905" i="33"/>
  <c r="K1904" i="33"/>
  <c r="F1895" i="33"/>
  <c r="K1894" i="33"/>
  <c r="K1892" i="33"/>
  <c r="F1889" i="33"/>
  <c r="K1888" i="33"/>
  <c r="F1863" i="33"/>
  <c r="K1862" i="33"/>
  <c r="K1858" i="33"/>
  <c r="F1853" i="33"/>
  <c r="K1852" i="33"/>
  <c r="F1849" i="33"/>
  <c r="F1847" i="33"/>
  <c r="K1846" i="33"/>
  <c r="F1843" i="33"/>
  <c r="K1842" i="33"/>
  <c r="F1837" i="33"/>
  <c r="K1836" i="33"/>
  <c r="F1827" i="33"/>
  <c r="K1826" i="33"/>
  <c r="K1822" i="33"/>
  <c r="F1811" i="33"/>
  <c r="K1810" i="33"/>
  <c r="F1807" i="33"/>
  <c r="K1806" i="33"/>
  <c r="F1801" i="33"/>
  <c r="K1800" i="33"/>
  <c r="F1797" i="33"/>
  <c r="K1796" i="33"/>
  <c r="F1791" i="33"/>
  <c r="K1790" i="33"/>
  <c r="F1787" i="33"/>
  <c r="K1786" i="33"/>
  <c r="K1784" i="33"/>
  <c r="F1781" i="33"/>
  <c r="K1780" i="33"/>
  <c r="F1777" i="33"/>
  <c r="F1775" i="33"/>
  <c r="K1774" i="33"/>
  <c r="F1771" i="33"/>
  <c r="K1770" i="33"/>
  <c r="F1765" i="33"/>
  <c r="K1764" i="33"/>
  <c r="F1761" i="33"/>
  <c r="K1760" i="33"/>
  <c r="F1755" i="33"/>
  <c r="K1754" i="33"/>
  <c r="F1751" i="33"/>
  <c r="K1750" i="33"/>
  <c r="K1748" i="33"/>
  <c r="F1745" i="33"/>
  <c r="K1744" i="33"/>
  <c r="F1741" i="33"/>
  <c r="F1739" i="33"/>
  <c r="K1738" i="33"/>
  <c r="F1735" i="33"/>
  <c r="K1734" i="33"/>
  <c r="F1729" i="33"/>
  <c r="K1728" i="33"/>
  <c r="F1725" i="33"/>
  <c r="K1724" i="33"/>
  <c r="F1719" i="33"/>
  <c r="K1718" i="33"/>
  <c r="F1715" i="33"/>
  <c r="K1714" i="33"/>
  <c r="K1712" i="33"/>
  <c r="F1709" i="33"/>
  <c r="K1708" i="33"/>
  <c r="F1705" i="33"/>
  <c r="F1703" i="33"/>
  <c r="K1702" i="33"/>
  <c r="F1699" i="33"/>
  <c r="K1698" i="33"/>
  <c r="F1693" i="33"/>
  <c r="K1692" i="33"/>
  <c r="F1689" i="33"/>
  <c r="K1688" i="33"/>
  <c r="F1683" i="33"/>
  <c r="K1682" i="33"/>
  <c r="F1679" i="33"/>
  <c r="K1678" i="33"/>
  <c r="K1676" i="33"/>
  <c r="F1673" i="33"/>
  <c r="K1672" i="33"/>
  <c r="F1669" i="33"/>
  <c r="F1667" i="33"/>
  <c r="K1666" i="33"/>
  <c r="F1663" i="33"/>
  <c r="K1662" i="33"/>
  <c r="F1657" i="33"/>
  <c r="K1656" i="33"/>
  <c r="F1653" i="33"/>
  <c r="K1652" i="33"/>
  <c r="F1647" i="33"/>
  <c r="K1646" i="33"/>
  <c r="F1643" i="33"/>
  <c r="K1642" i="33"/>
  <c r="K1640" i="33"/>
  <c r="F1637" i="33"/>
  <c r="K1636" i="33"/>
  <c r="F1633" i="33"/>
  <c r="F1631" i="33"/>
  <c r="K1630" i="33"/>
  <c r="F1627" i="33"/>
  <c r="K1626" i="33"/>
  <c r="F1621" i="33"/>
  <c r="K1620" i="33"/>
  <c r="F1617" i="33"/>
  <c r="K1616" i="33"/>
  <c r="F1611" i="33"/>
  <c r="K1610" i="33"/>
  <c r="F1607" i="33"/>
  <c r="K1606" i="33"/>
  <c r="K1604" i="33"/>
  <c r="F1601" i="33"/>
  <c r="K1600" i="33"/>
  <c r="F1597" i="33"/>
  <c r="F1595" i="33"/>
  <c r="K1594" i="33"/>
  <c r="F1591" i="33"/>
  <c r="K1590" i="33"/>
  <c r="F1585" i="33"/>
  <c r="K1584" i="33"/>
  <c r="F1581" i="33"/>
  <c r="K1580" i="33"/>
  <c r="F1575" i="33"/>
  <c r="K1574" i="33"/>
  <c r="F1571" i="33"/>
  <c r="K1570" i="33"/>
  <c r="K1568" i="33"/>
  <c r="F1565" i="33"/>
  <c r="K1564" i="33"/>
  <c r="F1561" i="33"/>
  <c r="F1559" i="33"/>
  <c r="K1558" i="33"/>
  <c r="F1555" i="33"/>
  <c r="K1554" i="33"/>
  <c r="F1549" i="33"/>
  <c r="K1548" i="33"/>
  <c r="F1545" i="33"/>
  <c r="K1544" i="33"/>
  <c r="F1539" i="33"/>
  <c r="K1538" i="33"/>
  <c r="F1535" i="33"/>
  <c r="K1534" i="33"/>
  <c r="K1532" i="33"/>
  <c r="F1529" i="33"/>
  <c r="K1528" i="33"/>
  <c r="F1525" i="33"/>
  <c r="F1523" i="33"/>
  <c r="K1522" i="33"/>
  <c r="F1519" i="33"/>
  <c r="K1518" i="33"/>
  <c r="F1513" i="33"/>
  <c r="K1512" i="33"/>
  <c r="F1509" i="33"/>
  <c r="K1508" i="33"/>
  <c r="F1503" i="33"/>
  <c r="K1502" i="33"/>
  <c r="F1499" i="33"/>
  <c r="K1498" i="33"/>
  <c r="K1496" i="33"/>
  <c r="F1493" i="33"/>
  <c r="K1492" i="33"/>
  <c r="F1489" i="33"/>
  <c r="F1487" i="33"/>
  <c r="K1486" i="33"/>
  <c r="F1483" i="33"/>
  <c r="K1482" i="33"/>
  <c r="F1477" i="33"/>
  <c r="K1476" i="33"/>
  <c r="F1473" i="33"/>
  <c r="K1472" i="33"/>
  <c r="F1467" i="33"/>
  <c r="K1466" i="33"/>
  <c r="F1463" i="33"/>
  <c r="K1462" i="33"/>
  <c r="K1460" i="33"/>
  <c r="F1457" i="33"/>
  <c r="K1456" i="33"/>
  <c r="F1453" i="33"/>
  <c r="F1451" i="33"/>
  <c r="K1450" i="33"/>
  <c r="F1447" i="33"/>
  <c r="K1446" i="33"/>
  <c r="F1441" i="33"/>
  <c r="K1440" i="33"/>
  <c r="F1437" i="33"/>
  <c r="K1436" i="33"/>
  <c r="F1431" i="33"/>
  <c r="K1430" i="33"/>
  <c r="F1427" i="33"/>
  <c r="K1426" i="33"/>
  <c r="K1424" i="33"/>
  <c r="F1421" i="33"/>
  <c r="K1420" i="33"/>
  <c r="F1417" i="33"/>
  <c r="F1415" i="33"/>
  <c r="K1414" i="33"/>
  <c r="F1411" i="33"/>
  <c r="K1410" i="33"/>
  <c r="F1405" i="33"/>
  <c r="K1404" i="33"/>
  <c r="K1396" i="33"/>
  <c r="E1394" i="33"/>
  <c r="K1392" i="33"/>
  <c r="E1390" i="33"/>
  <c r="K1360" i="33"/>
  <c r="E1358" i="33"/>
  <c r="K1356" i="33"/>
  <c r="E1354" i="33"/>
  <c r="K1324" i="33"/>
  <c r="E1322" i="33"/>
  <c r="K1320" i="33"/>
  <c r="E1318" i="33"/>
  <c r="E1315" i="33"/>
  <c r="K1315" i="33"/>
  <c r="E1302" i="33"/>
  <c r="K1302" i="33"/>
  <c r="F1302" i="33"/>
  <c r="E1292" i="33"/>
  <c r="K1292" i="33"/>
  <c r="F1292" i="33"/>
  <c r="E1286" i="33"/>
  <c r="K1286" i="33"/>
  <c r="F1286" i="33"/>
  <c r="E1279" i="33"/>
  <c r="K1279" i="33"/>
  <c r="E1266" i="33"/>
  <c r="K1266" i="33"/>
  <c r="F1266" i="33"/>
  <c r="E1256" i="33"/>
  <c r="K1256" i="33"/>
  <c r="F1256" i="33"/>
  <c r="E1250" i="33"/>
  <c r="K1250" i="33"/>
  <c r="F1250" i="33"/>
  <c r="E1243" i="33"/>
  <c r="K1243" i="33"/>
  <c r="E1230" i="33"/>
  <c r="K1230" i="33"/>
  <c r="F1230" i="33"/>
  <c r="E1220" i="33"/>
  <c r="K1220" i="33"/>
  <c r="F1220" i="33"/>
  <c r="E1214" i="33"/>
  <c r="K1214" i="33"/>
  <c r="F1214" i="33"/>
  <c r="E1207" i="33"/>
  <c r="K1207" i="33"/>
  <c r="E1194" i="33"/>
  <c r="K1194" i="33"/>
  <c r="F1194" i="33"/>
  <c r="E1184" i="33"/>
  <c r="K1184" i="33"/>
  <c r="F1184" i="33"/>
  <c r="E1178" i="33"/>
  <c r="K1178" i="33"/>
  <c r="F1178" i="33"/>
  <c r="E1171" i="33"/>
  <c r="K1171" i="33"/>
  <c r="E1158" i="33"/>
  <c r="K1158" i="33"/>
  <c r="F1158" i="33"/>
  <c r="E1148" i="33"/>
  <c r="K1148" i="33"/>
  <c r="F1148" i="33"/>
  <c r="E1142" i="33"/>
  <c r="K1142" i="33"/>
  <c r="F1142" i="33"/>
  <c r="E1135" i="33"/>
  <c r="K1135" i="33"/>
  <c r="E1122" i="33"/>
  <c r="K1122" i="33"/>
  <c r="F1122" i="33"/>
  <c r="E1112" i="33"/>
  <c r="K1112" i="33"/>
  <c r="F1112" i="33"/>
  <c r="E1099" i="33"/>
  <c r="K1099" i="33"/>
  <c r="E1095" i="33"/>
  <c r="K1095" i="33"/>
  <c r="E1080" i="33"/>
  <c r="K1080" i="33"/>
  <c r="F1080" i="33"/>
  <c r="E1076" i="33"/>
  <c r="K1076" i="33"/>
  <c r="F1076" i="33"/>
  <c r="E1063" i="33"/>
  <c r="K1063" i="33"/>
  <c r="E1059" i="33"/>
  <c r="K1059" i="33"/>
  <c r="E1044" i="33"/>
  <c r="K1044" i="33"/>
  <c r="F1044" i="33"/>
  <c r="E1040" i="33"/>
  <c r="K1040" i="33"/>
  <c r="F1040" i="33"/>
  <c r="E1008" i="33"/>
  <c r="K1008" i="33"/>
  <c r="F1008" i="33"/>
  <c r="E1004" i="33"/>
  <c r="K1004" i="33"/>
  <c r="F1004" i="33"/>
  <c r="E972" i="33"/>
  <c r="K972" i="33"/>
  <c r="F972" i="33"/>
  <c r="E968" i="33"/>
  <c r="K968" i="33"/>
  <c r="F968" i="33"/>
  <c r="E936" i="33"/>
  <c r="K936" i="33"/>
  <c r="F936" i="33"/>
  <c r="E932" i="33"/>
  <c r="K932" i="33"/>
  <c r="F932" i="33"/>
  <c r="F918" i="33"/>
  <c r="K918" i="33"/>
  <c r="E918" i="33"/>
  <c r="E916" i="33"/>
  <c r="K916" i="33"/>
  <c r="F916" i="33"/>
  <c r="F888" i="33"/>
  <c r="K888" i="33"/>
  <c r="E888" i="33"/>
  <c r="E886" i="33"/>
  <c r="K886" i="33"/>
  <c r="F886" i="33"/>
  <c r="F846" i="33"/>
  <c r="K846" i="33"/>
  <c r="E846" i="33"/>
  <c r="E844" i="33"/>
  <c r="K844" i="33"/>
  <c r="F844" i="33"/>
  <c r="E810" i="33"/>
  <c r="K810" i="33"/>
  <c r="F810" i="33"/>
  <c r="E774" i="33"/>
  <c r="K774" i="33"/>
  <c r="F774" i="33"/>
  <c r="E738" i="33"/>
  <c r="K738" i="33"/>
  <c r="F738" i="33"/>
  <c r="E702" i="33"/>
  <c r="K702" i="33"/>
  <c r="F702" i="33"/>
  <c r="E1393" i="33"/>
  <c r="K1393" i="33"/>
  <c r="E1361" i="33"/>
  <c r="K1361" i="33"/>
  <c r="E1357" i="33"/>
  <c r="K1357" i="33"/>
  <c r="E1325" i="33"/>
  <c r="K1325" i="33"/>
  <c r="E1321" i="33"/>
  <c r="K1321" i="33"/>
  <c r="E1316" i="33"/>
  <c r="K1316" i="33"/>
  <c r="F1316" i="33"/>
  <c r="E1289" i="33"/>
  <c r="K1289" i="33"/>
  <c r="E1253" i="33"/>
  <c r="K1253" i="33"/>
  <c r="E1233" i="33"/>
  <c r="K1233" i="33"/>
  <c r="E1208" i="33"/>
  <c r="K1208" i="33"/>
  <c r="F1208" i="33"/>
  <c r="E1197" i="33"/>
  <c r="K1197" i="33"/>
  <c r="E1181" i="33"/>
  <c r="K1181" i="33"/>
  <c r="E1161" i="33"/>
  <c r="K1161" i="33"/>
  <c r="E1136" i="33"/>
  <c r="K1136" i="33"/>
  <c r="F1136" i="33"/>
  <c r="E1109" i="33"/>
  <c r="K1109" i="33"/>
  <c r="E1100" i="33"/>
  <c r="K1100" i="33"/>
  <c r="F1100" i="33"/>
  <c r="E1096" i="33"/>
  <c r="K1096" i="33"/>
  <c r="F1096" i="33"/>
  <c r="E1069" i="33"/>
  <c r="K1069" i="33"/>
  <c r="E1060" i="33"/>
  <c r="K1060" i="33"/>
  <c r="F1060" i="33"/>
  <c r="E956" i="33"/>
  <c r="K956" i="33"/>
  <c r="F956" i="33"/>
  <c r="E952" i="33"/>
  <c r="K952" i="33"/>
  <c r="F952" i="33"/>
  <c r="E920" i="33"/>
  <c r="K920" i="33"/>
  <c r="F920" i="33"/>
  <c r="E890" i="33"/>
  <c r="K890" i="33"/>
  <c r="F890" i="33"/>
  <c r="F878" i="33"/>
  <c r="K878" i="33"/>
  <c r="E878" i="33"/>
  <c r="E789" i="33"/>
  <c r="K789" i="33"/>
  <c r="F789" i="33"/>
  <c r="E717" i="33"/>
  <c r="K717" i="33"/>
  <c r="F717" i="33"/>
  <c r="E681" i="33"/>
  <c r="K681" i="33"/>
  <c r="F681" i="33"/>
  <c r="E666" i="33"/>
  <c r="K666" i="33"/>
  <c r="F666" i="33"/>
  <c r="E652" i="33"/>
  <c r="K652" i="33"/>
  <c r="F652" i="33"/>
  <c r="E640" i="33"/>
  <c r="K640" i="33"/>
  <c r="F640" i="33"/>
  <c r="E604" i="33"/>
  <c r="K604" i="33"/>
  <c r="F604" i="33"/>
  <c r="E546" i="33"/>
  <c r="K546" i="33"/>
  <c r="F546" i="33"/>
  <c r="E517" i="33"/>
  <c r="K517" i="33"/>
  <c r="F517" i="33"/>
  <c r="E474" i="33"/>
  <c r="K474" i="33"/>
  <c r="F474" i="33"/>
  <c r="E423" i="33"/>
  <c r="K423" i="33"/>
  <c r="F423" i="33"/>
  <c r="E397" i="33"/>
  <c r="K397" i="33"/>
  <c r="F397" i="33"/>
  <c r="E325" i="33"/>
  <c r="K325" i="33"/>
  <c r="F325" i="33"/>
  <c r="E249" i="33"/>
  <c r="K249" i="33"/>
  <c r="F249" i="33"/>
  <c r="E106" i="33"/>
  <c r="K106" i="33"/>
  <c r="F106" i="33"/>
  <c r="F1909" i="33"/>
  <c r="K1908" i="33"/>
  <c r="F1899" i="33"/>
  <c r="K1898" i="33"/>
  <c r="F1885" i="33"/>
  <c r="F1883" i="33"/>
  <c r="K1882" i="33"/>
  <c r="F1879" i="33"/>
  <c r="K1878" i="33"/>
  <c r="F1873" i="33"/>
  <c r="K1872" i="33"/>
  <c r="F1869" i="33"/>
  <c r="K1868" i="33"/>
  <c r="F1859" i="33"/>
  <c r="K1856" i="33"/>
  <c r="F1833" i="33"/>
  <c r="K1832" i="33"/>
  <c r="F1823" i="33"/>
  <c r="K1820" i="33"/>
  <c r="F1817" i="33"/>
  <c r="K1816" i="33"/>
  <c r="F1813" i="33"/>
  <c r="K1909" i="33"/>
  <c r="K1905" i="33"/>
  <c r="K1899" i="33"/>
  <c r="K1895" i="33"/>
  <c r="K1889" i="33"/>
  <c r="K1885" i="33"/>
  <c r="K1883" i="33"/>
  <c r="K1879" i="33"/>
  <c r="K1873" i="33"/>
  <c r="K1869" i="33"/>
  <c r="K1863" i="33"/>
  <c r="K1859" i="33"/>
  <c r="K1853" i="33"/>
  <c r="K1849" i="33"/>
  <c r="K1847" i="33"/>
  <c r="K1843" i="33"/>
  <c r="K1837" i="33"/>
  <c r="K1833" i="33"/>
  <c r="K1827" i="33"/>
  <c r="K1823" i="33"/>
  <c r="K1817" i="33"/>
  <c r="K1813" i="33"/>
  <c r="K1811" i="33"/>
  <c r="K1807" i="33"/>
  <c r="K1801" i="33"/>
  <c r="K1797" i="33"/>
  <c r="K1791" i="33"/>
  <c r="K1787" i="33"/>
  <c r="K1781" i="33"/>
  <c r="K1777" i="33"/>
  <c r="K1775" i="33"/>
  <c r="K1771" i="33"/>
  <c r="K1765" i="33"/>
  <c r="K1761" i="33"/>
  <c r="K1755" i="33"/>
  <c r="K1751" i="33"/>
  <c r="K1745" i="33"/>
  <c r="K1741" i="33"/>
  <c r="K1739" i="33"/>
  <c r="K1735" i="33"/>
  <c r="K1729" i="33"/>
  <c r="K1725" i="33"/>
  <c r="K1719" i="33"/>
  <c r="K1715" i="33"/>
  <c r="K1709" i="33"/>
  <c r="K1705" i="33"/>
  <c r="K1703" i="33"/>
  <c r="K1699" i="33"/>
  <c r="K1693" i="33"/>
  <c r="K1689" i="33"/>
  <c r="K1683" i="33"/>
  <c r="K1679" i="33"/>
  <c r="K1673" i="33"/>
  <c r="K1669" i="33"/>
  <c r="K1667" i="33"/>
  <c r="K1663" i="33"/>
  <c r="K1657" i="33"/>
  <c r="K1653" i="33"/>
  <c r="K1647" i="33"/>
  <c r="K1643" i="33"/>
  <c r="K1637" i="33"/>
  <c r="K1633" i="33"/>
  <c r="K1631" i="33"/>
  <c r="K1627" i="33"/>
  <c r="K1621" i="33"/>
  <c r="K1617" i="33"/>
  <c r="K1611" i="33"/>
  <c r="K1607" i="33"/>
  <c r="K1601" i="33"/>
  <c r="K1597" i="33"/>
  <c r="K1595" i="33"/>
  <c r="K1591" i="33"/>
  <c r="K1585" i="33"/>
  <c r="K1581" i="33"/>
  <c r="K1575" i="33"/>
  <c r="K1571" i="33"/>
  <c r="K1565" i="33"/>
  <c r="K1561" i="33"/>
  <c r="K1559" i="33"/>
  <c r="K1555" i="33"/>
  <c r="K1549" i="33"/>
  <c r="K1545" i="33"/>
  <c r="K1539" i="33"/>
  <c r="K1535" i="33"/>
  <c r="K1529" i="33"/>
  <c r="K1525" i="33"/>
  <c r="K1523" i="33"/>
  <c r="K1519" i="33"/>
  <c r="K1513" i="33"/>
  <c r="K1509" i="33"/>
  <c r="K1503" i="33"/>
  <c r="K1499" i="33"/>
  <c r="K1493" i="33"/>
  <c r="K1489" i="33"/>
  <c r="K1487" i="33"/>
  <c r="K1483" i="33"/>
  <c r="K1477" i="33"/>
  <c r="K1473" i="33"/>
  <c r="K1467" i="33"/>
  <c r="K1463" i="33"/>
  <c r="K1457" i="33"/>
  <c r="K1453" i="33"/>
  <c r="K1451" i="33"/>
  <c r="K1447" i="33"/>
  <c r="K1441" i="33"/>
  <c r="K1437" i="33"/>
  <c r="K1431" i="33"/>
  <c r="K1427" i="33"/>
  <c r="K1421" i="33"/>
  <c r="K1417" i="33"/>
  <c r="K1415" i="33"/>
  <c r="K1411" i="33"/>
  <c r="K1405" i="33"/>
  <c r="E1399" i="33"/>
  <c r="K1399" i="33"/>
  <c r="F1397" i="33"/>
  <c r="K1394" i="33"/>
  <c r="F1393" i="33"/>
  <c r="K1390" i="33"/>
  <c r="E1377" i="33"/>
  <c r="K1377" i="33"/>
  <c r="E1373" i="33"/>
  <c r="K1373" i="33"/>
  <c r="E1367" i="33"/>
  <c r="K1367" i="33"/>
  <c r="E1363" i="33"/>
  <c r="K1363" i="33"/>
  <c r="F1361" i="33"/>
  <c r="K1358" i="33"/>
  <c r="F1357" i="33"/>
  <c r="K1354" i="33"/>
  <c r="E1341" i="33"/>
  <c r="K1341" i="33"/>
  <c r="E1337" i="33"/>
  <c r="K1337" i="33"/>
  <c r="E1331" i="33"/>
  <c r="K1331" i="33"/>
  <c r="E1327" i="33"/>
  <c r="K1327" i="33"/>
  <c r="F1325" i="33"/>
  <c r="K1322" i="33"/>
  <c r="F1321" i="33"/>
  <c r="K1318" i="33"/>
  <c r="E1312" i="33"/>
  <c r="K1312" i="33"/>
  <c r="F1312" i="33"/>
  <c r="F1305" i="33"/>
  <c r="E1301" i="33"/>
  <c r="K1301" i="33"/>
  <c r="F1295" i="33"/>
  <c r="E1291" i="33"/>
  <c r="K1291" i="33"/>
  <c r="F1289" i="33"/>
  <c r="E1285" i="33"/>
  <c r="K1285" i="33"/>
  <c r="E1276" i="33"/>
  <c r="K1276" i="33"/>
  <c r="F1276" i="33"/>
  <c r="F1269" i="33"/>
  <c r="E1265" i="33"/>
  <c r="K1265" i="33"/>
  <c r="F1259" i="33"/>
  <c r="E1255" i="33"/>
  <c r="K1255" i="33"/>
  <c r="F1253" i="33"/>
  <c r="E1249" i="33"/>
  <c r="K1249" i="33"/>
  <c r="E1240" i="33"/>
  <c r="K1240" i="33"/>
  <c r="F1240" i="33"/>
  <c r="F1233" i="33"/>
  <c r="E1229" i="33"/>
  <c r="K1229" i="33"/>
  <c r="F1223" i="33"/>
  <c r="E1219" i="33"/>
  <c r="K1219" i="33"/>
  <c r="F1217" i="33"/>
  <c r="E1213" i="33"/>
  <c r="K1213" i="33"/>
  <c r="E1204" i="33"/>
  <c r="K1204" i="33"/>
  <c r="F1204" i="33"/>
  <c r="F1197" i="33"/>
  <c r="E1193" i="33"/>
  <c r="K1193" i="33"/>
  <c r="F1187" i="33"/>
  <c r="E1183" i="33"/>
  <c r="K1183" i="33"/>
  <c r="F1181" i="33"/>
  <c r="E1177" i="33"/>
  <c r="K1177" i="33"/>
  <c r="E1168" i="33"/>
  <c r="K1168" i="33"/>
  <c r="F1168" i="33"/>
  <c r="F1161" i="33"/>
  <c r="E1157" i="33"/>
  <c r="K1157" i="33"/>
  <c r="F1151" i="33"/>
  <c r="E1147" i="33"/>
  <c r="K1147" i="33"/>
  <c r="F1145" i="33"/>
  <c r="E1141" i="33"/>
  <c r="K1141" i="33"/>
  <c r="E1132" i="33"/>
  <c r="K1132" i="33"/>
  <c r="F1132" i="33"/>
  <c r="F1125" i="33"/>
  <c r="E1121" i="33"/>
  <c r="K1121" i="33"/>
  <c r="F1115" i="33"/>
  <c r="E1111" i="33"/>
  <c r="K1111" i="33"/>
  <c r="F1109" i="33"/>
  <c r="F1105" i="33"/>
  <c r="E1090" i="33"/>
  <c r="K1090" i="33"/>
  <c r="F1090" i="33"/>
  <c r="E1086" i="33"/>
  <c r="K1086" i="33"/>
  <c r="F1086" i="33"/>
  <c r="E1079" i="33"/>
  <c r="K1079" i="33"/>
  <c r="E1075" i="33"/>
  <c r="K1075" i="33"/>
  <c r="F1073" i="33"/>
  <c r="F1069" i="33"/>
  <c r="E1054" i="33"/>
  <c r="K1054" i="33"/>
  <c r="F1054" i="33"/>
  <c r="E1050" i="33"/>
  <c r="K1050" i="33"/>
  <c r="F1050" i="33"/>
  <c r="E1018" i="33"/>
  <c r="K1018" i="33"/>
  <c r="F1018" i="33"/>
  <c r="E1014" i="33"/>
  <c r="K1014" i="33"/>
  <c r="F1014" i="33"/>
  <c r="E982" i="33"/>
  <c r="K982" i="33"/>
  <c r="F982" i="33"/>
  <c r="E978" i="33"/>
  <c r="K978" i="33"/>
  <c r="F978" i="33"/>
  <c r="E946" i="33"/>
  <c r="K946" i="33"/>
  <c r="F946" i="33"/>
  <c r="E942" i="33"/>
  <c r="K942" i="33"/>
  <c r="F942" i="33"/>
  <c r="F914" i="33"/>
  <c r="K914" i="33"/>
  <c r="E914" i="33"/>
  <c r="E884" i="33"/>
  <c r="K884" i="33"/>
  <c r="F884" i="33"/>
  <c r="F856" i="33"/>
  <c r="K856" i="33"/>
  <c r="E856" i="33"/>
  <c r="E854" i="33"/>
  <c r="K854" i="33"/>
  <c r="F854" i="33"/>
  <c r="F842" i="33"/>
  <c r="K842" i="33"/>
  <c r="E842" i="33"/>
  <c r="E796" i="33"/>
  <c r="K796" i="33"/>
  <c r="F796" i="33"/>
  <c r="E760" i="33"/>
  <c r="K760" i="33"/>
  <c r="F760" i="33"/>
  <c r="E724" i="33"/>
  <c r="K724" i="33"/>
  <c r="F724" i="33"/>
  <c r="E688" i="33"/>
  <c r="K688" i="33"/>
  <c r="F688" i="33"/>
  <c r="E1387" i="33"/>
  <c r="K1387" i="33"/>
  <c r="E1383" i="33"/>
  <c r="K1383" i="33"/>
  <c r="E1351" i="33"/>
  <c r="K1351" i="33"/>
  <c r="E1347" i="33"/>
  <c r="K1347" i="33"/>
  <c r="E1311" i="33"/>
  <c r="K1311" i="33"/>
  <c r="E1306" i="33"/>
  <c r="K1306" i="33"/>
  <c r="F1306" i="33"/>
  <c r="E1296" i="33"/>
  <c r="K1296" i="33"/>
  <c r="F1296" i="33"/>
  <c r="E1282" i="33"/>
  <c r="K1282" i="33"/>
  <c r="F1282" i="33"/>
  <c r="E1275" i="33"/>
  <c r="K1275" i="33"/>
  <c r="E1270" i="33"/>
  <c r="K1270" i="33"/>
  <c r="F1270" i="33"/>
  <c r="E1260" i="33"/>
  <c r="K1260" i="33"/>
  <c r="F1260" i="33"/>
  <c r="E1246" i="33"/>
  <c r="K1246" i="33"/>
  <c r="F1246" i="33"/>
  <c r="E1239" i="33"/>
  <c r="K1239" i="33"/>
  <c r="E1234" i="33"/>
  <c r="K1234" i="33"/>
  <c r="F1234" i="33"/>
  <c r="E1224" i="33"/>
  <c r="K1224" i="33"/>
  <c r="F1224" i="33"/>
  <c r="E1210" i="33"/>
  <c r="K1210" i="33"/>
  <c r="F1210" i="33"/>
  <c r="E1203" i="33"/>
  <c r="K1203" i="33"/>
  <c r="E1198" i="33"/>
  <c r="K1198" i="33"/>
  <c r="F1198" i="33"/>
  <c r="E1188" i="33"/>
  <c r="K1188" i="33"/>
  <c r="F1188" i="33"/>
  <c r="E1174" i="33"/>
  <c r="K1174" i="33"/>
  <c r="F1174" i="33"/>
  <c r="E1167" i="33"/>
  <c r="K1167" i="33"/>
  <c r="E1162" i="33"/>
  <c r="K1162" i="33"/>
  <c r="F1162" i="33"/>
  <c r="E1152" i="33"/>
  <c r="K1152" i="33"/>
  <c r="F1152" i="33"/>
  <c r="E1138" i="33"/>
  <c r="K1138" i="33"/>
  <c r="F1138" i="33"/>
  <c r="E1131" i="33"/>
  <c r="K1131" i="33"/>
  <c r="E1126" i="33"/>
  <c r="K1126" i="33"/>
  <c r="F1126" i="33"/>
  <c r="E1116" i="33"/>
  <c r="K1116" i="33"/>
  <c r="F1116" i="33"/>
  <c r="E1106" i="33"/>
  <c r="K1106" i="33"/>
  <c r="F1106" i="33"/>
  <c r="E1102" i="33"/>
  <c r="K1102" i="33"/>
  <c r="F1102" i="33"/>
  <c r="E1089" i="33"/>
  <c r="K1089" i="33"/>
  <c r="E1085" i="33"/>
  <c r="K1085" i="33"/>
  <c r="E1070" i="33"/>
  <c r="K1070" i="33"/>
  <c r="F1070" i="33"/>
  <c r="E1066" i="33"/>
  <c r="K1066" i="33"/>
  <c r="F1066" i="33"/>
  <c r="E1053" i="33"/>
  <c r="K1053" i="33"/>
  <c r="E1049" i="33"/>
  <c r="K1049" i="33"/>
  <c r="E1034" i="33"/>
  <c r="K1034" i="33"/>
  <c r="F1034" i="33"/>
  <c r="E1030" i="33"/>
  <c r="K1030" i="33"/>
  <c r="F1030" i="33"/>
  <c r="E998" i="33"/>
  <c r="K998" i="33"/>
  <c r="F998" i="33"/>
  <c r="E994" i="33"/>
  <c r="K994" i="33"/>
  <c r="F994" i="33"/>
  <c r="E962" i="33"/>
  <c r="K962" i="33"/>
  <c r="F962" i="33"/>
  <c r="E958" i="33"/>
  <c r="K958" i="33"/>
  <c r="F958" i="33"/>
  <c r="E926" i="33"/>
  <c r="K926" i="33"/>
  <c r="F926" i="33"/>
  <c r="E922" i="33"/>
  <c r="K922" i="33"/>
  <c r="F922" i="33"/>
  <c r="F882" i="33"/>
  <c r="K882" i="33"/>
  <c r="E882" i="33"/>
  <c r="E880" i="33"/>
  <c r="K880" i="33"/>
  <c r="F880" i="33"/>
  <c r="F852" i="33"/>
  <c r="K852" i="33"/>
  <c r="E852" i="33"/>
  <c r="E850" i="33"/>
  <c r="K850" i="33"/>
  <c r="F850" i="33"/>
  <c r="E784" i="33"/>
  <c r="K784" i="33"/>
  <c r="F784" i="33"/>
  <c r="E748" i="33"/>
  <c r="K748" i="33"/>
  <c r="F748" i="33"/>
  <c r="E712" i="33"/>
  <c r="K712" i="33"/>
  <c r="F712" i="33"/>
  <c r="K1043" i="33"/>
  <c r="K1039" i="33"/>
  <c r="K1037" i="33"/>
  <c r="K1033" i="33"/>
  <c r="K1027" i="33"/>
  <c r="K1023" i="33"/>
  <c r="K1017" i="33"/>
  <c r="K1013" i="33"/>
  <c r="K1007" i="33"/>
  <c r="K1003" i="33"/>
  <c r="K1001" i="33"/>
  <c r="K997" i="33"/>
  <c r="K991" i="33"/>
  <c r="K987" i="33"/>
  <c r="K981" i="33"/>
  <c r="K977" i="33"/>
  <c r="K971" i="33"/>
  <c r="K967" i="33"/>
  <c r="K965" i="33"/>
  <c r="K961" i="33"/>
  <c r="K955" i="33"/>
  <c r="K951" i="33"/>
  <c r="K945" i="33"/>
  <c r="K941" i="33"/>
  <c r="K935" i="33"/>
  <c r="K931" i="33"/>
  <c r="K929" i="33"/>
  <c r="K925" i="33"/>
  <c r="E917" i="33"/>
  <c r="K917" i="33"/>
  <c r="E913" i="33"/>
  <c r="K913" i="33"/>
  <c r="E891" i="33"/>
  <c r="K891" i="33"/>
  <c r="E887" i="33"/>
  <c r="K887" i="33"/>
  <c r="E881" i="33"/>
  <c r="K881" i="33"/>
  <c r="E877" i="33"/>
  <c r="K877" i="33"/>
  <c r="E855" i="33"/>
  <c r="K855" i="33"/>
  <c r="E851" i="33"/>
  <c r="K851" i="33"/>
  <c r="E845" i="33"/>
  <c r="K845" i="33"/>
  <c r="E841" i="33"/>
  <c r="K841" i="33"/>
  <c r="E819" i="33"/>
  <c r="K819" i="33"/>
  <c r="E809" i="33"/>
  <c r="K809" i="33"/>
  <c r="E803" i="33"/>
  <c r="K803" i="33"/>
  <c r="E794" i="33"/>
  <c r="K794" i="33"/>
  <c r="F794" i="33"/>
  <c r="E783" i="33"/>
  <c r="K783" i="33"/>
  <c r="E773" i="33"/>
  <c r="K773" i="33"/>
  <c r="E767" i="33"/>
  <c r="K767" i="33"/>
  <c r="E758" i="33"/>
  <c r="K758" i="33"/>
  <c r="F758" i="33"/>
  <c r="E747" i="33"/>
  <c r="K747" i="33"/>
  <c r="E737" i="33"/>
  <c r="K737" i="33"/>
  <c r="E731" i="33"/>
  <c r="K731" i="33"/>
  <c r="E722" i="33"/>
  <c r="K722" i="33"/>
  <c r="F722" i="33"/>
  <c r="E711" i="33"/>
  <c r="K711" i="33"/>
  <c r="E701" i="33"/>
  <c r="K701" i="33"/>
  <c r="E695" i="33"/>
  <c r="K695" i="33"/>
  <c r="E686" i="33"/>
  <c r="K686" i="33"/>
  <c r="F686" i="33"/>
  <c r="E650" i="33"/>
  <c r="K650" i="33"/>
  <c r="F650" i="33"/>
  <c r="E614" i="33"/>
  <c r="K614" i="33"/>
  <c r="F614" i="33"/>
  <c r="F557" i="33"/>
  <c r="K557" i="33"/>
  <c r="E557" i="33"/>
  <c r="E555" i="33"/>
  <c r="K555" i="33"/>
  <c r="F555" i="33"/>
  <c r="E541" i="33"/>
  <c r="K541" i="33"/>
  <c r="F541" i="33"/>
  <c r="E510" i="33"/>
  <c r="K510" i="33"/>
  <c r="F510" i="33"/>
  <c r="E459" i="33"/>
  <c r="K459" i="33"/>
  <c r="F459" i="33"/>
  <c r="E901" i="33"/>
  <c r="K901" i="33"/>
  <c r="E897" i="33"/>
  <c r="K897" i="33"/>
  <c r="E865" i="33"/>
  <c r="K865" i="33"/>
  <c r="E861" i="33"/>
  <c r="K861" i="33"/>
  <c r="E829" i="33"/>
  <c r="K829" i="33"/>
  <c r="E825" i="33"/>
  <c r="K825" i="33"/>
  <c r="E816" i="33"/>
  <c r="K816" i="33"/>
  <c r="F816" i="33"/>
  <c r="E806" i="33"/>
  <c r="K806" i="33"/>
  <c r="F806" i="33"/>
  <c r="E800" i="33"/>
  <c r="K800" i="33"/>
  <c r="F800" i="33"/>
  <c r="E793" i="33"/>
  <c r="K793" i="33"/>
  <c r="E780" i="33"/>
  <c r="K780" i="33"/>
  <c r="F780" i="33"/>
  <c r="E770" i="33"/>
  <c r="K770" i="33"/>
  <c r="F770" i="33"/>
  <c r="E764" i="33"/>
  <c r="K764" i="33"/>
  <c r="F764" i="33"/>
  <c r="E757" i="33"/>
  <c r="K757" i="33"/>
  <c r="E744" i="33"/>
  <c r="K744" i="33"/>
  <c r="F744" i="33"/>
  <c r="E734" i="33"/>
  <c r="K734" i="33"/>
  <c r="F734" i="33"/>
  <c r="E728" i="33"/>
  <c r="K728" i="33"/>
  <c r="F728" i="33"/>
  <c r="E721" i="33"/>
  <c r="K721" i="33"/>
  <c r="E708" i="33"/>
  <c r="K708" i="33"/>
  <c r="F708" i="33"/>
  <c r="E698" i="33"/>
  <c r="K698" i="33"/>
  <c r="F698" i="33"/>
  <c r="E692" i="33"/>
  <c r="K692" i="33"/>
  <c r="F692" i="33"/>
  <c r="E685" i="33"/>
  <c r="K685" i="33"/>
  <c r="E672" i="33"/>
  <c r="K672" i="33"/>
  <c r="F672" i="33"/>
  <c r="E662" i="33"/>
  <c r="K662" i="33"/>
  <c r="F662" i="33"/>
  <c r="E656" i="33"/>
  <c r="K656" i="33"/>
  <c r="F656" i="33"/>
  <c r="E636" i="33"/>
  <c r="K636" i="33"/>
  <c r="F636" i="33"/>
  <c r="E626" i="33"/>
  <c r="K626" i="33"/>
  <c r="F626" i="33"/>
  <c r="E620" i="33"/>
  <c r="K620" i="33"/>
  <c r="F620" i="33"/>
  <c r="E600" i="33"/>
  <c r="K600" i="33"/>
  <c r="F600" i="33"/>
  <c r="E590" i="33"/>
  <c r="K590" i="33"/>
  <c r="F590" i="33"/>
  <c r="E584" i="33"/>
  <c r="K584" i="33"/>
  <c r="F584" i="33"/>
  <c r="E582" i="33"/>
  <c r="K582" i="33"/>
  <c r="F582" i="33"/>
  <c r="F553" i="33"/>
  <c r="K553" i="33"/>
  <c r="E553" i="33"/>
  <c r="E550" i="33"/>
  <c r="K550" i="33"/>
  <c r="F550" i="33"/>
  <c r="E495" i="33"/>
  <c r="K495" i="33"/>
  <c r="F495" i="33"/>
  <c r="E911" i="33"/>
  <c r="K911" i="33"/>
  <c r="E907" i="33"/>
  <c r="K907" i="33"/>
  <c r="E875" i="33"/>
  <c r="K875" i="33"/>
  <c r="E871" i="33"/>
  <c r="K871" i="33"/>
  <c r="E839" i="33"/>
  <c r="K839" i="33"/>
  <c r="E835" i="33"/>
  <c r="K835" i="33"/>
  <c r="E815" i="33"/>
  <c r="K815" i="33"/>
  <c r="E805" i="33"/>
  <c r="K805" i="33"/>
  <c r="E799" i="33"/>
  <c r="K799" i="33"/>
  <c r="E790" i="33"/>
  <c r="K790" i="33"/>
  <c r="F790" i="33"/>
  <c r="E779" i="33"/>
  <c r="K779" i="33"/>
  <c r="E769" i="33"/>
  <c r="K769" i="33"/>
  <c r="E763" i="33"/>
  <c r="K763" i="33"/>
  <c r="E754" i="33"/>
  <c r="K754" i="33"/>
  <c r="F754" i="33"/>
  <c r="E743" i="33"/>
  <c r="K743" i="33"/>
  <c r="E733" i="33"/>
  <c r="K733" i="33"/>
  <c r="E727" i="33"/>
  <c r="K727" i="33"/>
  <c r="E718" i="33"/>
  <c r="K718" i="33"/>
  <c r="F718" i="33"/>
  <c r="E707" i="33"/>
  <c r="K707" i="33"/>
  <c r="E697" i="33"/>
  <c r="K697" i="33"/>
  <c r="E691" i="33"/>
  <c r="K691" i="33"/>
  <c r="E682" i="33"/>
  <c r="K682" i="33"/>
  <c r="F682" i="33"/>
  <c r="E646" i="33"/>
  <c r="K646" i="33"/>
  <c r="F646" i="33"/>
  <c r="E610" i="33"/>
  <c r="K610" i="33"/>
  <c r="F610" i="33"/>
  <c r="E531" i="33"/>
  <c r="K531" i="33"/>
  <c r="F531" i="33"/>
  <c r="E481" i="33"/>
  <c r="K481" i="33"/>
  <c r="F481" i="33"/>
  <c r="E469" i="33"/>
  <c r="K469" i="33"/>
  <c r="F469" i="33"/>
  <c r="K675" i="33"/>
  <c r="K671" i="33"/>
  <c r="K665" i="33"/>
  <c r="K661" i="33"/>
  <c r="K659" i="33"/>
  <c r="K655" i="33"/>
  <c r="K649" i="33"/>
  <c r="K645" i="33"/>
  <c r="K639" i="33"/>
  <c r="K635" i="33"/>
  <c r="K629" i="33"/>
  <c r="K625" i="33"/>
  <c r="K623" i="33"/>
  <c r="K619" i="33"/>
  <c r="K613" i="33"/>
  <c r="K609" i="33"/>
  <c r="K603" i="33"/>
  <c r="K599" i="33"/>
  <c r="K593" i="33"/>
  <c r="K589" i="33"/>
  <c r="K587" i="33"/>
  <c r="K583" i="33"/>
  <c r="K581" i="33"/>
  <c r="K577" i="33"/>
  <c r="K573" i="33"/>
  <c r="K567" i="33"/>
  <c r="K563" i="33"/>
  <c r="E560" i="33"/>
  <c r="K560" i="33"/>
  <c r="E556" i="33"/>
  <c r="K556" i="33"/>
  <c r="E551" i="33"/>
  <c r="K549" i="33"/>
  <c r="E547" i="33"/>
  <c r="K545" i="33"/>
  <c r="E540" i="33"/>
  <c r="K540" i="33"/>
  <c r="E530" i="33"/>
  <c r="K530" i="33"/>
  <c r="E524" i="33"/>
  <c r="K524" i="33"/>
  <c r="E515" i="33"/>
  <c r="K515" i="33"/>
  <c r="F515" i="33"/>
  <c r="E504" i="33"/>
  <c r="K504" i="33"/>
  <c r="E494" i="33"/>
  <c r="K494" i="33"/>
  <c r="E488" i="33"/>
  <c r="K488" i="33"/>
  <c r="E479" i="33"/>
  <c r="K479" i="33"/>
  <c r="F479" i="33"/>
  <c r="E468" i="33"/>
  <c r="K468" i="33"/>
  <c r="E458" i="33"/>
  <c r="K458" i="33"/>
  <c r="E452" i="33"/>
  <c r="K452" i="33"/>
  <c r="E443" i="33"/>
  <c r="K443" i="33"/>
  <c r="F443" i="33"/>
  <c r="E429" i="33"/>
  <c r="K429" i="33"/>
  <c r="F429" i="33"/>
  <c r="E382" i="33"/>
  <c r="K382" i="33"/>
  <c r="F382" i="33"/>
  <c r="E346" i="33"/>
  <c r="K346" i="33"/>
  <c r="F346" i="33"/>
  <c r="K551" i="33"/>
  <c r="K547" i="33"/>
  <c r="E537" i="33"/>
  <c r="K537" i="33"/>
  <c r="F537" i="33"/>
  <c r="E527" i="33"/>
  <c r="K527" i="33"/>
  <c r="F527" i="33"/>
  <c r="E521" i="33"/>
  <c r="K521" i="33"/>
  <c r="F521" i="33"/>
  <c r="E514" i="33"/>
  <c r="K514" i="33"/>
  <c r="E501" i="33"/>
  <c r="K501" i="33"/>
  <c r="F501" i="33"/>
  <c r="E491" i="33"/>
  <c r="K491" i="33"/>
  <c r="F491" i="33"/>
  <c r="E485" i="33"/>
  <c r="K485" i="33"/>
  <c r="F485" i="33"/>
  <c r="E478" i="33"/>
  <c r="K478" i="33"/>
  <c r="E465" i="33"/>
  <c r="K465" i="33"/>
  <c r="F465" i="33"/>
  <c r="E455" i="33"/>
  <c r="K455" i="33"/>
  <c r="F455" i="33"/>
  <c r="E449" i="33"/>
  <c r="K449" i="33"/>
  <c r="F449" i="33"/>
  <c r="E413" i="33"/>
  <c r="K413" i="33"/>
  <c r="F413" i="33"/>
  <c r="E386" i="33"/>
  <c r="K386" i="33"/>
  <c r="F386" i="33"/>
  <c r="E350" i="33"/>
  <c r="K350" i="33"/>
  <c r="F350" i="33"/>
  <c r="E314" i="33"/>
  <c r="K314" i="33"/>
  <c r="F314" i="33"/>
  <c r="E576" i="33"/>
  <c r="K576" i="33"/>
  <c r="E572" i="33"/>
  <c r="K572" i="33"/>
  <c r="E566" i="33"/>
  <c r="K566" i="33"/>
  <c r="E562" i="33"/>
  <c r="K562" i="33"/>
  <c r="E536" i="33"/>
  <c r="K536" i="33"/>
  <c r="E526" i="33"/>
  <c r="K526" i="33"/>
  <c r="E520" i="33"/>
  <c r="K520" i="33"/>
  <c r="E511" i="33"/>
  <c r="K511" i="33"/>
  <c r="F511" i="33"/>
  <c r="E500" i="33"/>
  <c r="K500" i="33"/>
  <c r="E490" i="33"/>
  <c r="K490" i="33"/>
  <c r="E484" i="33"/>
  <c r="K484" i="33"/>
  <c r="E475" i="33"/>
  <c r="K475" i="33"/>
  <c r="F475" i="33"/>
  <c r="E464" i="33"/>
  <c r="K464" i="33"/>
  <c r="E454" i="33"/>
  <c r="K454" i="33"/>
  <c r="E439" i="33"/>
  <c r="K439" i="33"/>
  <c r="F439" i="33"/>
  <c r="E393" i="33"/>
  <c r="K393" i="33"/>
  <c r="F393" i="33"/>
  <c r="E357" i="33"/>
  <c r="K357" i="33"/>
  <c r="F357" i="33"/>
  <c r="E321" i="33"/>
  <c r="K321" i="33"/>
  <c r="F321" i="33"/>
  <c r="K448" i="33"/>
  <c r="K442" i="33"/>
  <c r="K438" i="33"/>
  <c r="K432" i="33"/>
  <c r="K428" i="33"/>
  <c r="K422" i="33"/>
  <c r="K418" i="33"/>
  <c r="K416" i="33"/>
  <c r="K412" i="33"/>
  <c r="E409" i="33"/>
  <c r="K409" i="33"/>
  <c r="E396" i="33"/>
  <c r="K396" i="33"/>
  <c r="E392" i="33"/>
  <c r="K392" i="33"/>
  <c r="E377" i="33"/>
  <c r="K377" i="33"/>
  <c r="F377" i="33"/>
  <c r="E373" i="33"/>
  <c r="K373" i="33"/>
  <c r="F373" i="33"/>
  <c r="E360" i="33"/>
  <c r="K360" i="33"/>
  <c r="E356" i="33"/>
  <c r="K356" i="33"/>
  <c r="E341" i="33"/>
  <c r="K341" i="33"/>
  <c r="F341" i="33"/>
  <c r="E337" i="33"/>
  <c r="K337" i="33"/>
  <c r="F337" i="33"/>
  <c r="E324" i="33"/>
  <c r="K324" i="33"/>
  <c r="E320" i="33"/>
  <c r="K320" i="33"/>
  <c r="E305" i="33"/>
  <c r="K305" i="33"/>
  <c r="F305" i="33"/>
  <c r="E301" i="33"/>
  <c r="K301" i="33"/>
  <c r="F301" i="33"/>
  <c r="E269" i="33"/>
  <c r="K269" i="33"/>
  <c r="F269" i="33"/>
  <c r="E265" i="33"/>
  <c r="K265" i="33"/>
  <c r="F265" i="33"/>
  <c r="F241" i="33"/>
  <c r="K241" i="33"/>
  <c r="E241" i="33"/>
  <c r="E239" i="33"/>
  <c r="K239" i="33"/>
  <c r="F239" i="33"/>
  <c r="E234" i="33"/>
  <c r="K234" i="33"/>
  <c r="F234" i="33"/>
  <c r="E209" i="33"/>
  <c r="K209" i="33"/>
  <c r="F209" i="33"/>
  <c r="E188" i="33"/>
  <c r="K188" i="33"/>
  <c r="F188" i="33"/>
  <c r="E173" i="33"/>
  <c r="K173" i="33"/>
  <c r="F173" i="33"/>
  <c r="E403" i="33"/>
  <c r="K403" i="33"/>
  <c r="F403" i="33"/>
  <c r="E380" i="33"/>
  <c r="K380" i="33"/>
  <c r="E376" i="33"/>
  <c r="K376" i="33"/>
  <c r="E371" i="33"/>
  <c r="K371" i="33"/>
  <c r="F371" i="33"/>
  <c r="E367" i="33"/>
  <c r="K367" i="33"/>
  <c r="F367" i="33"/>
  <c r="E344" i="33"/>
  <c r="K344" i="33"/>
  <c r="E340" i="33"/>
  <c r="K340" i="33"/>
  <c r="E335" i="33"/>
  <c r="K335" i="33"/>
  <c r="F335" i="33"/>
  <c r="E331" i="33"/>
  <c r="K331" i="33"/>
  <c r="F331" i="33"/>
  <c r="E308" i="33"/>
  <c r="K308" i="33"/>
  <c r="E304" i="33"/>
  <c r="K304" i="33"/>
  <c r="E299" i="33"/>
  <c r="K299" i="33"/>
  <c r="F299" i="33"/>
  <c r="E295" i="33"/>
  <c r="K295" i="33"/>
  <c r="F295" i="33"/>
  <c r="E263" i="33"/>
  <c r="K263" i="33"/>
  <c r="F263" i="33"/>
  <c r="E259" i="33"/>
  <c r="K259" i="33"/>
  <c r="F259" i="33"/>
  <c r="E407" i="33"/>
  <c r="K407" i="33"/>
  <c r="E402" i="33"/>
  <c r="K402" i="33"/>
  <c r="E387" i="33"/>
  <c r="K387" i="33"/>
  <c r="F387" i="33"/>
  <c r="E383" i="33"/>
  <c r="K383" i="33"/>
  <c r="F383" i="33"/>
  <c r="E370" i="33"/>
  <c r="K370" i="33"/>
  <c r="E366" i="33"/>
  <c r="K366" i="33"/>
  <c r="E351" i="33"/>
  <c r="K351" i="33"/>
  <c r="F351" i="33"/>
  <c r="E347" i="33"/>
  <c r="K347" i="33"/>
  <c r="F347" i="33"/>
  <c r="E334" i="33"/>
  <c r="K334" i="33"/>
  <c r="E330" i="33"/>
  <c r="K330" i="33"/>
  <c r="E315" i="33"/>
  <c r="K315" i="33"/>
  <c r="F315" i="33"/>
  <c r="E311" i="33"/>
  <c r="K311" i="33"/>
  <c r="F311" i="33"/>
  <c r="E298" i="33"/>
  <c r="K298" i="33"/>
  <c r="E294" i="33"/>
  <c r="K294" i="33"/>
  <c r="E279" i="33"/>
  <c r="K279" i="33"/>
  <c r="F279" i="33"/>
  <c r="E275" i="33"/>
  <c r="K275" i="33"/>
  <c r="F275" i="33"/>
  <c r="E230" i="33"/>
  <c r="K230" i="33"/>
  <c r="F230" i="33"/>
  <c r="E224" i="33"/>
  <c r="K224" i="33"/>
  <c r="F224" i="33"/>
  <c r="E218" i="33"/>
  <c r="K218" i="33"/>
  <c r="F218" i="33"/>
  <c r="E198" i="33"/>
  <c r="K198" i="33"/>
  <c r="F198" i="33"/>
  <c r="E182" i="33"/>
  <c r="K182" i="33"/>
  <c r="F182" i="33"/>
  <c r="K288" i="33"/>
  <c r="K284" i="33"/>
  <c r="K278" i="33"/>
  <c r="K274" i="33"/>
  <c r="K272" i="33"/>
  <c r="K268" i="33"/>
  <c r="K262" i="33"/>
  <c r="K258" i="33"/>
  <c r="K252" i="33"/>
  <c r="E244" i="33"/>
  <c r="K244" i="33"/>
  <c r="E240" i="33"/>
  <c r="K240" i="33"/>
  <c r="E235" i="33"/>
  <c r="K233" i="33"/>
  <c r="E231" i="33"/>
  <c r="K229" i="33"/>
  <c r="K227" i="33"/>
  <c r="E225" i="33"/>
  <c r="K223" i="33"/>
  <c r="E221" i="33"/>
  <c r="K221" i="33"/>
  <c r="F221" i="33"/>
  <c r="E215" i="33"/>
  <c r="K215" i="33"/>
  <c r="F215" i="33"/>
  <c r="E208" i="33"/>
  <c r="K208" i="33"/>
  <c r="E195" i="33"/>
  <c r="K195" i="33"/>
  <c r="F195" i="33"/>
  <c r="E185" i="33"/>
  <c r="K185" i="33"/>
  <c r="F185" i="33"/>
  <c r="E179" i="33"/>
  <c r="K179" i="33"/>
  <c r="F179" i="33"/>
  <c r="E172" i="33"/>
  <c r="K172" i="33"/>
  <c r="E143" i="33"/>
  <c r="K143" i="33"/>
  <c r="F143" i="33"/>
  <c r="E139" i="33"/>
  <c r="K139" i="33"/>
  <c r="F139" i="33"/>
  <c r="E117" i="33"/>
  <c r="K117" i="33"/>
  <c r="F117" i="33"/>
  <c r="E113" i="33"/>
  <c r="K113" i="33"/>
  <c r="F113" i="33"/>
  <c r="K235" i="33"/>
  <c r="K231" i="33"/>
  <c r="K225" i="33"/>
  <c r="E220" i="33"/>
  <c r="K220" i="33"/>
  <c r="E214" i="33"/>
  <c r="K214" i="33"/>
  <c r="E205" i="33"/>
  <c r="K205" i="33"/>
  <c r="F205" i="33"/>
  <c r="E194" i="33"/>
  <c r="K194" i="33"/>
  <c r="E184" i="33"/>
  <c r="K184" i="33"/>
  <c r="E178" i="33"/>
  <c r="K178" i="33"/>
  <c r="E169" i="33"/>
  <c r="K169" i="33"/>
  <c r="F169" i="33"/>
  <c r="E137" i="33"/>
  <c r="K137" i="33"/>
  <c r="F137" i="33"/>
  <c r="E133" i="33"/>
  <c r="K133" i="33"/>
  <c r="F133" i="33"/>
  <c r="F69" i="33"/>
  <c r="K69" i="33"/>
  <c r="E69" i="33"/>
  <c r="E211" i="33"/>
  <c r="K211" i="33"/>
  <c r="F211" i="33"/>
  <c r="E204" i="33"/>
  <c r="K204" i="33"/>
  <c r="E199" i="33"/>
  <c r="K199" i="33"/>
  <c r="F199" i="33"/>
  <c r="E189" i="33"/>
  <c r="K189" i="33"/>
  <c r="F189" i="33"/>
  <c r="E175" i="33"/>
  <c r="K175" i="33"/>
  <c r="F175" i="33"/>
  <c r="F172" i="33"/>
  <c r="E163" i="33"/>
  <c r="K163" i="33"/>
  <c r="F163" i="33"/>
  <c r="E153" i="33"/>
  <c r="K153" i="33"/>
  <c r="F153" i="33"/>
  <c r="E149" i="33"/>
  <c r="K149" i="33"/>
  <c r="F149" i="33"/>
  <c r="K168" i="33"/>
  <c r="K162" i="33"/>
  <c r="K158" i="33"/>
  <c r="K152" i="33"/>
  <c r="K148" i="33"/>
  <c r="K146" i="33"/>
  <c r="K142" i="33"/>
  <c r="K136" i="33"/>
  <c r="K132" i="33"/>
  <c r="K126" i="33"/>
  <c r="K122" i="33"/>
  <c r="E45" i="33"/>
  <c r="K45" i="33"/>
  <c r="F45" i="33"/>
  <c r="E41" i="33"/>
  <c r="K41" i="33"/>
  <c r="F41" i="33"/>
  <c r="F118" i="33"/>
  <c r="F114" i="33"/>
  <c r="F108" i="33"/>
  <c r="E90" i="33"/>
  <c r="K90" i="33"/>
  <c r="F89" i="33"/>
  <c r="E86" i="33"/>
  <c r="K86" i="33"/>
  <c r="F85" i="33"/>
  <c r="F83" i="33"/>
  <c r="E55" i="33"/>
  <c r="K55" i="33"/>
  <c r="F55" i="33"/>
  <c r="E51" i="33"/>
  <c r="K51" i="33"/>
  <c r="F51" i="33"/>
  <c r="E35" i="33"/>
  <c r="K35" i="33"/>
  <c r="F35" i="33"/>
  <c r="E31" i="33"/>
  <c r="K31" i="33"/>
  <c r="F31" i="33"/>
  <c r="E19" i="33"/>
  <c r="K19" i="33"/>
  <c r="F19" i="33"/>
  <c r="E15" i="33"/>
  <c r="K15" i="33"/>
  <c r="F15" i="33"/>
  <c r="K118" i="33"/>
  <c r="K114" i="33"/>
  <c r="K108" i="33"/>
  <c r="E100" i="33"/>
  <c r="K100" i="33"/>
  <c r="E96" i="33"/>
  <c r="K96" i="33"/>
  <c r="E91" i="33"/>
  <c r="K89" i="33"/>
  <c r="E87" i="33"/>
  <c r="K85" i="33"/>
  <c r="K83" i="33"/>
  <c r="E81" i="33"/>
  <c r="E61" i="33"/>
  <c r="K61" i="33"/>
  <c r="F61" i="33"/>
  <c r="E29" i="33"/>
  <c r="K29" i="33"/>
  <c r="F29" i="33"/>
  <c r="E25" i="33"/>
  <c r="K25" i="33"/>
  <c r="F25" i="33"/>
  <c r="K80" i="33"/>
  <c r="K76" i="33"/>
  <c r="K74" i="33"/>
  <c r="K70" i="33"/>
  <c r="K64" i="33"/>
  <c r="K60" i="33"/>
  <c r="K54" i="33"/>
  <c r="K50" i="33"/>
  <c r="K44" i="33"/>
  <c r="K40" i="33"/>
  <c r="K38" i="33"/>
  <c r="K34" i="33"/>
  <c r="K28" i="33"/>
  <c r="K24" i="33"/>
  <c r="K18" i="33"/>
  <c r="K14" i="33"/>
  <c r="F9" i="33"/>
  <c r="K6" i="33"/>
  <c r="E6" i="33"/>
  <c r="K9" i="33"/>
  <c r="K5" i="33"/>
  <c r="K8" i="33"/>
  <c r="E5" i="33"/>
  <c r="E7" i="33"/>
  <c r="E10" i="33"/>
  <c r="K7" i="33"/>
  <c r="E8" i="33"/>
  <c r="K10" i="33"/>
  <c r="K4" i="33"/>
  <c r="E4" i="33"/>
  <c r="K11" i="33"/>
  <c r="E11" i="33"/>
  <c r="F8" i="30"/>
  <c r="K8" i="30"/>
  <c r="E4" i="27"/>
  <c r="E5" i="27"/>
  <c r="E6" i="27"/>
  <c r="E7" i="27"/>
  <c r="E8" i="27"/>
  <c r="E9" i="27"/>
  <c r="E10" i="27"/>
  <c r="E11" i="27"/>
  <c r="E12" i="27"/>
  <c r="E13" i="27"/>
  <c r="E14" i="27"/>
  <c r="E15" i="27"/>
  <c r="E16" i="27"/>
  <c r="E17" i="27"/>
  <c r="E18" i="27"/>
  <c r="E19" i="27"/>
  <c r="E20" i="27"/>
  <c r="E21" i="27"/>
  <c r="E22" i="27"/>
  <c r="E23" i="27"/>
  <c r="E24" i="27"/>
  <c r="E25" i="27"/>
  <c r="E26" i="27"/>
  <c r="E27" i="27"/>
  <c r="E28" i="27"/>
  <c r="E29" i="27"/>
  <c r="E30" i="27"/>
  <c r="E31" i="27"/>
  <c r="E32" i="27"/>
  <c r="E33" i="27"/>
  <c r="E34" i="27"/>
  <c r="E35" i="27"/>
  <c r="E36" i="27"/>
  <c r="E37" i="27"/>
  <c r="E38" i="27"/>
  <c r="E39" i="27"/>
  <c r="E40" i="27"/>
  <c r="E41" i="27"/>
  <c r="E42" i="27"/>
  <c r="E43" i="27"/>
  <c r="E44" i="27"/>
  <c r="E45" i="27"/>
  <c r="E46" i="27"/>
  <c r="E47" i="27"/>
  <c r="E48" i="27"/>
  <c r="E49" i="27"/>
  <c r="E50" i="27"/>
  <c r="E51" i="27"/>
  <c r="E52" i="27"/>
  <c r="E53" i="27"/>
  <c r="E54" i="27"/>
  <c r="E55" i="27"/>
  <c r="E56" i="27"/>
  <c r="E57" i="27"/>
  <c r="E58" i="27"/>
  <c r="E59" i="27"/>
  <c r="E60" i="27"/>
  <c r="E61" i="27"/>
  <c r="E62" i="27"/>
  <c r="E63" i="27"/>
  <c r="E64" i="27"/>
  <c r="E65" i="27"/>
  <c r="E66" i="27"/>
  <c r="E67" i="27"/>
  <c r="E68" i="27"/>
  <c r="E69" i="27"/>
  <c r="E70" i="27"/>
  <c r="E71" i="27"/>
  <c r="E72" i="27"/>
  <c r="E73" i="27"/>
  <c r="E74" i="27"/>
  <c r="E75" i="27"/>
  <c r="E76" i="27"/>
  <c r="E77" i="27"/>
  <c r="E78" i="27"/>
  <c r="E79" i="27"/>
  <c r="E80" i="27"/>
  <c r="E81" i="27"/>
  <c r="E82" i="27"/>
  <c r="E83" i="27"/>
  <c r="E84" i="27"/>
  <c r="E85" i="27"/>
  <c r="E86" i="27"/>
  <c r="E87" i="27"/>
  <c r="E88" i="27"/>
  <c r="E89" i="27"/>
  <c r="E90" i="27"/>
  <c r="E91" i="27"/>
  <c r="E92" i="27"/>
  <c r="E93" i="27"/>
  <c r="E94" i="27"/>
  <c r="E95" i="27"/>
  <c r="E96" i="27"/>
  <c r="E97" i="27"/>
  <c r="E98" i="27"/>
  <c r="E99" i="27"/>
  <c r="E100" i="27"/>
  <c r="E101" i="27"/>
  <c r="E102" i="27"/>
  <c r="E103" i="27"/>
  <c r="E104" i="27"/>
  <c r="E105" i="27"/>
  <c r="E106" i="27"/>
  <c r="E107" i="27"/>
  <c r="E108" i="27"/>
  <c r="E109" i="27"/>
  <c r="E110" i="27"/>
  <c r="E111" i="27"/>
  <c r="E112" i="27"/>
  <c r="E113" i="27"/>
  <c r="E114" i="27"/>
  <c r="E115" i="27"/>
  <c r="E116" i="27"/>
  <c r="E117" i="27"/>
  <c r="E118" i="27"/>
  <c r="E119" i="27"/>
  <c r="E120" i="27"/>
  <c r="E121" i="27"/>
  <c r="E122" i="27"/>
  <c r="E123" i="27"/>
  <c r="E124" i="27"/>
  <c r="E125" i="27"/>
  <c r="E126" i="27"/>
  <c r="E127" i="27"/>
  <c r="E128" i="27"/>
  <c r="E129" i="27"/>
  <c r="E130" i="27"/>
  <c r="E131" i="27"/>
  <c r="E132" i="27"/>
  <c r="E133" i="27"/>
  <c r="E134" i="27"/>
  <c r="E135" i="27"/>
  <c r="E136" i="27"/>
  <c r="E137" i="27"/>
  <c r="E138" i="27"/>
  <c r="E139" i="27"/>
  <c r="E140" i="27"/>
  <c r="E141" i="27"/>
  <c r="E142" i="27"/>
  <c r="E143" i="27"/>
  <c r="E144" i="27"/>
  <c r="E145" i="27"/>
  <c r="E146" i="27"/>
  <c r="E147" i="27"/>
  <c r="E148" i="27"/>
  <c r="E149" i="27"/>
  <c r="E150" i="27"/>
  <c r="E151" i="27"/>
  <c r="E152" i="27"/>
  <c r="E153" i="27"/>
  <c r="E154" i="27"/>
  <c r="E155" i="27"/>
  <c r="E156" i="27"/>
  <c r="E157" i="27"/>
  <c r="E158" i="27"/>
  <c r="E159" i="27"/>
  <c r="E160" i="27"/>
  <c r="E161" i="27"/>
  <c r="E162" i="27"/>
  <c r="E163" i="27"/>
  <c r="E164" i="27"/>
  <c r="E165" i="27"/>
  <c r="E166" i="27"/>
  <c r="E167" i="27"/>
  <c r="E168" i="27"/>
  <c r="E169" i="27"/>
  <c r="E170" i="27"/>
  <c r="E171" i="27"/>
  <c r="E172" i="27"/>
  <c r="E173" i="27"/>
  <c r="E174" i="27"/>
  <c r="E175" i="27"/>
  <c r="E176" i="27"/>
  <c r="E177" i="27"/>
  <c r="E178" i="27"/>
  <c r="E179" i="27"/>
  <c r="E180" i="27"/>
  <c r="E181" i="27"/>
  <c r="E182" i="27"/>
  <c r="E183" i="27"/>
  <c r="E184" i="27"/>
  <c r="E185" i="27"/>
  <c r="E186" i="27"/>
  <c r="E187" i="27"/>
  <c r="E188" i="27"/>
  <c r="E189" i="27"/>
  <c r="E190" i="27"/>
  <c r="E191" i="27"/>
  <c r="E192" i="27"/>
  <c r="E193" i="27"/>
  <c r="E194" i="27"/>
  <c r="E195" i="27"/>
  <c r="E196" i="27"/>
  <c r="E197" i="27"/>
  <c r="E198" i="27"/>
  <c r="E199" i="27"/>
  <c r="E200" i="27"/>
  <c r="E201" i="27"/>
  <c r="E202" i="27"/>
  <c r="E203" i="27"/>
  <c r="E204" i="27"/>
  <c r="E205" i="27"/>
  <c r="E206" i="27"/>
  <c r="E207" i="27"/>
  <c r="E208" i="27"/>
  <c r="E209" i="27"/>
  <c r="E210" i="27"/>
  <c r="E211" i="27"/>
  <c r="E212" i="27"/>
  <c r="E213" i="27"/>
  <c r="E214" i="27"/>
  <c r="E215" i="27"/>
  <c r="E216" i="27"/>
  <c r="E217" i="27"/>
  <c r="E218" i="27"/>
  <c r="E219" i="27"/>
  <c r="E220" i="27"/>
  <c r="E221" i="27"/>
  <c r="E222" i="27"/>
  <c r="E223" i="27"/>
  <c r="E224" i="27"/>
  <c r="E225" i="27"/>
  <c r="E226" i="27"/>
  <c r="E227" i="27"/>
  <c r="E228" i="27"/>
  <c r="E229" i="27"/>
  <c r="E230" i="27"/>
  <c r="E231" i="27"/>
  <c r="E232" i="27"/>
  <c r="E233" i="27"/>
  <c r="E234" i="27"/>
  <c r="E235" i="27"/>
  <c r="E236" i="27"/>
  <c r="E237" i="27"/>
  <c r="E238" i="27"/>
  <c r="E239" i="27"/>
  <c r="E240" i="27"/>
  <c r="E241" i="27"/>
  <c r="E242" i="27"/>
  <c r="E243" i="27"/>
  <c r="E244" i="27"/>
  <c r="E245" i="27"/>
  <c r="E246" i="27"/>
  <c r="E247" i="27"/>
  <c r="E248" i="27"/>
  <c r="E249" i="27"/>
  <c r="E250" i="27"/>
  <c r="E251" i="27"/>
  <c r="E252" i="27"/>
  <c r="E253" i="27"/>
  <c r="E254" i="27"/>
  <c r="E255" i="27"/>
  <c r="E256" i="27"/>
  <c r="E257" i="27"/>
  <c r="E258" i="27"/>
  <c r="E259" i="27"/>
  <c r="E260" i="27"/>
  <c r="E261" i="27"/>
  <c r="E262" i="27"/>
  <c r="E263" i="27"/>
  <c r="E264" i="27"/>
  <c r="E265" i="27"/>
  <c r="E266" i="27"/>
  <c r="E267" i="27"/>
  <c r="E268" i="27"/>
  <c r="E269" i="27"/>
  <c r="E270" i="27"/>
  <c r="E271" i="27"/>
  <c r="E272" i="27"/>
  <c r="E273" i="27"/>
  <c r="E274" i="27"/>
  <c r="E275" i="27"/>
  <c r="E276" i="27"/>
  <c r="E277" i="27"/>
  <c r="E278" i="27"/>
  <c r="E279" i="27"/>
  <c r="E280" i="27"/>
  <c r="E281" i="27"/>
  <c r="E282" i="27"/>
  <c r="E283" i="27"/>
  <c r="E284" i="27"/>
  <c r="E285" i="27"/>
  <c r="E286" i="27"/>
  <c r="E287" i="27"/>
  <c r="E288" i="27"/>
  <c r="E289" i="27"/>
  <c r="E290" i="27"/>
  <c r="E291" i="27"/>
  <c r="E292" i="27"/>
  <c r="E293" i="27"/>
  <c r="E294" i="27"/>
  <c r="E295" i="27"/>
  <c r="E296" i="27"/>
  <c r="E297" i="27"/>
  <c r="E298" i="27"/>
  <c r="E299" i="27"/>
  <c r="E300" i="27"/>
  <c r="E301" i="27"/>
  <c r="E302" i="27"/>
  <c r="E303" i="27"/>
  <c r="E304" i="27"/>
  <c r="E305" i="27"/>
  <c r="E306" i="27"/>
  <c r="E307" i="27"/>
  <c r="E308" i="27"/>
  <c r="E309" i="27"/>
  <c r="E310" i="27"/>
  <c r="E311" i="27"/>
  <c r="E312" i="27"/>
  <c r="E313" i="27"/>
  <c r="E314" i="27"/>
  <c r="E315" i="27"/>
  <c r="E316" i="27"/>
  <c r="E317" i="27"/>
  <c r="E318" i="27"/>
  <c r="E319" i="27"/>
  <c r="E320" i="27"/>
  <c r="E321" i="27"/>
  <c r="E322" i="27"/>
  <c r="E323" i="27"/>
  <c r="E324" i="27"/>
  <c r="E325" i="27"/>
  <c r="E326" i="27"/>
  <c r="E327" i="27"/>
  <c r="E328" i="27"/>
  <c r="E329" i="27"/>
  <c r="E330" i="27"/>
  <c r="E331" i="27"/>
  <c r="E332" i="27"/>
  <c r="E333" i="27"/>
  <c r="E334" i="27"/>
  <c r="E335" i="27"/>
  <c r="E336" i="27"/>
  <c r="E337" i="27"/>
  <c r="E338" i="27"/>
  <c r="E339" i="27"/>
  <c r="E340" i="27"/>
  <c r="E341" i="27"/>
  <c r="E342" i="27"/>
  <c r="E343" i="27"/>
  <c r="E344" i="27"/>
  <c r="E345" i="27"/>
  <c r="E346" i="27"/>
  <c r="E347" i="27"/>
  <c r="E348" i="27"/>
  <c r="E349" i="27"/>
  <c r="E350" i="27"/>
  <c r="E351" i="27"/>
  <c r="E352" i="27"/>
  <c r="E353" i="27"/>
  <c r="E354" i="27"/>
  <c r="E355" i="27"/>
  <c r="E356" i="27"/>
  <c r="E357" i="27"/>
  <c r="E358" i="27"/>
  <c r="E359" i="27"/>
  <c r="E360" i="27"/>
  <c r="E361" i="27"/>
  <c r="E362" i="27"/>
  <c r="E363" i="27"/>
  <c r="E364" i="27"/>
  <c r="E365" i="27"/>
  <c r="E366" i="27"/>
  <c r="E367" i="27"/>
  <c r="E368" i="27"/>
  <c r="E369" i="27"/>
  <c r="E370" i="27"/>
  <c r="E371" i="27"/>
  <c r="E372" i="27"/>
  <c r="E373" i="27"/>
  <c r="E374" i="27"/>
  <c r="E375" i="27"/>
  <c r="E376" i="27"/>
  <c r="E377" i="27"/>
  <c r="E378" i="27"/>
  <c r="E379" i="27"/>
  <c r="E380" i="27"/>
  <c r="E381" i="27"/>
  <c r="E382" i="27"/>
  <c r="E383" i="27"/>
  <c r="E384" i="27"/>
  <c r="E385" i="27"/>
  <c r="E386" i="27"/>
  <c r="E387" i="27"/>
  <c r="E388" i="27"/>
  <c r="E389" i="27"/>
  <c r="E390" i="27"/>
  <c r="E391" i="27"/>
  <c r="E392" i="27"/>
  <c r="E393" i="27"/>
  <c r="E394" i="27"/>
  <c r="E395" i="27"/>
  <c r="E396" i="27"/>
  <c r="E397" i="27"/>
  <c r="E398" i="27"/>
  <c r="E399" i="27"/>
  <c r="E400" i="27"/>
  <c r="E401" i="27"/>
  <c r="E402" i="27"/>
  <c r="E403" i="27"/>
  <c r="E404" i="27"/>
  <c r="E405" i="27"/>
  <c r="E406" i="27"/>
  <c r="E407" i="27"/>
  <c r="E408" i="27"/>
  <c r="E409" i="27"/>
  <c r="E410" i="27"/>
  <c r="E411" i="27"/>
  <c r="E412" i="27"/>
  <c r="E413" i="27"/>
  <c r="E414" i="27"/>
  <c r="E415" i="27"/>
  <c r="E416" i="27"/>
  <c r="E417" i="27"/>
  <c r="E418" i="27"/>
  <c r="E419" i="27"/>
  <c r="E420" i="27"/>
  <c r="E421" i="27"/>
  <c r="E422" i="27"/>
  <c r="E423" i="27"/>
  <c r="E424" i="27"/>
  <c r="E425" i="27"/>
  <c r="E426" i="27"/>
  <c r="E427" i="27"/>
  <c r="E428" i="27"/>
  <c r="E429" i="27"/>
  <c r="E430" i="27"/>
  <c r="E431" i="27"/>
  <c r="E432" i="27"/>
  <c r="E433" i="27"/>
  <c r="E434" i="27"/>
  <c r="E435" i="27"/>
  <c r="E436" i="27"/>
  <c r="E437" i="27"/>
  <c r="E438" i="27"/>
  <c r="E439" i="27"/>
  <c r="E440" i="27"/>
  <c r="E441" i="27"/>
  <c r="E442" i="27"/>
  <c r="E443" i="27"/>
  <c r="E444" i="27"/>
  <c r="E445" i="27"/>
  <c r="E446" i="27"/>
  <c r="E447" i="27"/>
  <c r="E448" i="27"/>
  <c r="E449" i="27"/>
  <c r="E450" i="27"/>
  <c r="E451" i="27"/>
  <c r="E452" i="27"/>
  <c r="E453" i="27"/>
  <c r="E454" i="27"/>
  <c r="E455" i="27"/>
  <c r="E456" i="27"/>
  <c r="E457" i="27"/>
  <c r="E458" i="27"/>
  <c r="E459" i="27"/>
  <c r="E460" i="27"/>
  <c r="E461" i="27"/>
  <c r="E462" i="27"/>
  <c r="E463" i="27"/>
  <c r="E464" i="27"/>
  <c r="E465" i="27"/>
  <c r="E466" i="27"/>
  <c r="E467" i="27"/>
  <c r="E468" i="27"/>
  <c r="E469" i="27"/>
  <c r="E470" i="27"/>
  <c r="E471" i="27"/>
  <c r="E472" i="27"/>
  <c r="E473" i="27"/>
  <c r="E474" i="27"/>
  <c r="E475" i="27"/>
  <c r="E476" i="27"/>
  <c r="E477" i="27"/>
  <c r="E478" i="27"/>
  <c r="E479" i="27"/>
  <c r="E480" i="27"/>
  <c r="E481" i="27"/>
  <c r="E482" i="27"/>
  <c r="E483" i="27"/>
  <c r="E484" i="27"/>
  <c r="E485" i="27"/>
  <c r="E486" i="27"/>
  <c r="E487" i="27"/>
  <c r="E488" i="27"/>
  <c r="E489" i="27"/>
  <c r="E490" i="27"/>
  <c r="E491" i="27"/>
  <c r="E492" i="27"/>
  <c r="E493" i="27"/>
  <c r="E494" i="27"/>
  <c r="E495" i="27"/>
  <c r="E496" i="27"/>
  <c r="E497" i="27"/>
  <c r="E498" i="27"/>
  <c r="E499" i="27"/>
  <c r="E500" i="27"/>
  <c r="E501" i="27"/>
  <c r="E502" i="27"/>
  <c r="E503" i="27"/>
  <c r="E504" i="27"/>
  <c r="E505" i="27"/>
  <c r="E506" i="27"/>
  <c r="E507" i="27"/>
  <c r="E508" i="27"/>
  <c r="E509" i="27"/>
  <c r="E510" i="27"/>
  <c r="E511" i="27"/>
  <c r="E512" i="27"/>
  <c r="E513" i="27"/>
  <c r="E514" i="27"/>
  <c r="E515" i="27"/>
  <c r="E516" i="27"/>
  <c r="E517" i="27"/>
  <c r="E518" i="27"/>
  <c r="E519" i="27"/>
  <c r="E520" i="27"/>
  <c r="E521" i="27"/>
  <c r="E522" i="27"/>
  <c r="E523" i="27"/>
  <c r="E524" i="27"/>
  <c r="E525" i="27"/>
  <c r="E526" i="27"/>
  <c r="E527" i="27"/>
  <c r="E528" i="27"/>
  <c r="E529" i="27"/>
  <c r="E530" i="27"/>
  <c r="E531" i="27"/>
  <c r="E532" i="27"/>
  <c r="E533" i="27"/>
  <c r="E534" i="27"/>
  <c r="E535" i="27"/>
  <c r="E536" i="27"/>
  <c r="E537" i="27"/>
  <c r="E538" i="27"/>
  <c r="E539" i="27"/>
  <c r="E540" i="27"/>
  <c r="E541" i="27"/>
  <c r="E542" i="27"/>
  <c r="E543" i="27"/>
  <c r="E544" i="27"/>
  <c r="E545" i="27"/>
  <c r="E546" i="27"/>
  <c r="E547" i="27"/>
  <c r="E548" i="27"/>
  <c r="E549" i="27"/>
  <c r="E550" i="27"/>
  <c r="E551" i="27"/>
  <c r="E552" i="27"/>
  <c r="E553" i="27"/>
  <c r="E554" i="27"/>
  <c r="E555" i="27"/>
  <c r="E556" i="27"/>
  <c r="E557" i="27"/>
  <c r="E558" i="27"/>
  <c r="E559" i="27"/>
  <c r="E560" i="27"/>
  <c r="E561" i="27"/>
  <c r="E562" i="27"/>
  <c r="E563" i="27"/>
  <c r="E564" i="27"/>
  <c r="E565" i="27"/>
  <c r="E566" i="27"/>
  <c r="E567" i="27"/>
  <c r="E568" i="27"/>
  <c r="E569" i="27"/>
  <c r="E570" i="27"/>
  <c r="E571" i="27"/>
  <c r="E572" i="27"/>
  <c r="E573" i="27"/>
  <c r="E574" i="27"/>
  <c r="E575" i="27"/>
  <c r="E576" i="27"/>
  <c r="E577" i="27"/>
  <c r="E578" i="27"/>
  <c r="E579" i="27"/>
  <c r="E580" i="27"/>
  <c r="E581" i="27"/>
  <c r="E582" i="27"/>
  <c r="E583" i="27"/>
  <c r="E584" i="27"/>
  <c r="E585" i="27"/>
  <c r="E586" i="27"/>
  <c r="E587" i="27"/>
  <c r="E588" i="27"/>
  <c r="E589" i="27"/>
  <c r="E590" i="27"/>
  <c r="E591" i="27"/>
  <c r="E592" i="27"/>
  <c r="E593" i="27"/>
  <c r="E594" i="27"/>
  <c r="E595" i="27"/>
  <c r="E596" i="27"/>
  <c r="E597" i="27"/>
  <c r="E598" i="27"/>
  <c r="E599" i="27"/>
  <c r="E600" i="27"/>
  <c r="E601" i="27"/>
  <c r="E602" i="27"/>
  <c r="E603" i="27"/>
  <c r="E604" i="27"/>
  <c r="E605" i="27"/>
  <c r="E606" i="27"/>
  <c r="E607" i="27"/>
  <c r="E608" i="27"/>
  <c r="E609" i="27"/>
  <c r="E610" i="27"/>
  <c r="E611" i="27"/>
  <c r="E612" i="27"/>
  <c r="E613" i="27"/>
  <c r="E614" i="27"/>
  <c r="E615" i="27"/>
  <c r="E616" i="27"/>
  <c r="E617" i="27"/>
  <c r="E618" i="27"/>
  <c r="E619" i="27"/>
  <c r="E620" i="27"/>
  <c r="E621" i="27"/>
  <c r="E622" i="27"/>
  <c r="E623" i="27"/>
  <c r="E624" i="27"/>
  <c r="E625" i="27"/>
  <c r="E626" i="27"/>
  <c r="E627" i="27"/>
  <c r="E628" i="27"/>
  <c r="E629" i="27"/>
  <c r="E630" i="27"/>
  <c r="E631" i="27"/>
  <c r="E632" i="27"/>
  <c r="E633" i="27"/>
  <c r="E634" i="27"/>
  <c r="E635" i="27"/>
  <c r="E636" i="27"/>
  <c r="E637" i="27"/>
  <c r="E638" i="27"/>
  <c r="E639" i="27"/>
  <c r="E640" i="27"/>
  <c r="E641" i="27"/>
  <c r="E642" i="27"/>
  <c r="E643" i="27"/>
  <c r="E644" i="27"/>
  <c r="E645" i="27"/>
  <c r="E646" i="27"/>
  <c r="E647" i="27"/>
  <c r="E648" i="27"/>
  <c r="E649" i="27"/>
  <c r="E650" i="27"/>
  <c r="E651" i="27"/>
  <c r="E652" i="27"/>
  <c r="E653" i="27"/>
  <c r="E654" i="27"/>
  <c r="E655" i="27"/>
  <c r="E656" i="27"/>
  <c r="E657" i="27"/>
  <c r="E658" i="27"/>
  <c r="E659" i="27"/>
  <c r="E660" i="27"/>
  <c r="E661" i="27"/>
  <c r="E662" i="27"/>
  <c r="E663" i="27"/>
  <c r="E664" i="27"/>
  <c r="E665" i="27"/>
  <c r="E666" i="27"/>
  <c r="E667" i="27"/>
  <c r="E668" i="27"/>
  <c r="E669" i="27"/>
  <c r="E670" i="27"/>
  <c r="E671" i="27"/>
  <c r="E672" i="27"/>
  <c r="E673" i="27"/>
  <c r="E674" i="27"/>
  <c r="E675" i="27"/>
  <c r="E676" i="27"/>
  <c r="E677" i="27"/>
  <c r="E678" i="27"/>
  <c r="E679" i="27"/>
  <c r="E680" i="27"/>
  <c r="E681" i="27"/>
  <c r="E682" i="27"/>
  <c r="E683" i="27"/>
  <c r="E684" i="27"/>
  <c r="E685" i="27"/>
  <c r="E686" i="27"/>
  <c r="E687" i="27"/>
  <c r="E688" i="27"/>
  <c r="E689" i="27"/>
  <c r="E690" i="27"/>
  <c r="E691" i="27"/>
  <c r="E692" i="27"/>
  <c r="E693" i="27"/>
  <c r="E694" i="27"/>
  <c r="E695" i="27"/>
  <c r="E696" i="27"/>
  <c r="E697" i="27"/>
  <c r="E698" i="27"/>
  <c r="E699" i="27"/>
  <c r="E700" i="27"/>
  <c r="E701" i="27"/>
  <c r="E702" i="27"/>
  <c r="E703" i="27"/>
  <c r="E704" i="27"/>
  <c r="E705" i="27"/>
  <c r="E706" i="27"/>
  <c r="E707" i="27"/>
  <c r="E708" i="27"/>
  <c r="E709" i="27"/>
  <c r="E710" i="27"/>
  <c r="E711" i="27"/>
  <c r="E712" i="27"/>
  <c r="E713" i="27"/>
  <c r="E714" i="27"/>
  <c r="E715" i="27"/>
  <c r="E716" i="27"/>
  <c r="E717" i="27"/>
  <c r="E718" i="27"/>
  <c r="E719" i="27"/>
  <c r="E720" i="27"/>
  <c r="E721" i="27"/>
  <c r="E722" i="27"/>
  <c r="E723" i="27"/>
  <c r="E724" i="27"/>
  <c r="E725" i="27"/>
  <c r="E726" i="27"/>
  <c r="E727" i="27"/>
  <c r="E728" i="27"/>
  <c r="E729" i="27"/>
  <c r="E730" i="27"/>
  <c r="E731" i="27"/>
  <c r="E732" i="27"/>
  <c r="E733" i="27"/>
  <c r="E734" i="27"/>
  <c r="E735" i="27"/>
  <c r="E736" i="27"/>
  <c r="E737" i="27"/>
  <c r="E738" i="27"/>
  <c r="E739" i="27"/>
  <c r="E740" i="27"/>
  <c r="E741" i="27"/>
  <c r="E742" i="27"/>
  <c r="E743" i="27"/>
  <c r="E744" i="27"/>
  <c r="E745" i="27"/>
  <c r="E746" i="27"/>
  <c r="E747" i="27"/>
  <c r="E748" i="27"/>
  <c r="E749" i="27"/>
  <c r="E750" i="27"/>
  <c r="E751" i="27"/>
  <c r="E752" i="27"/>
  <c r="E753" i="27"/>
  <c r="E754" i="27"/>
  <c r="E755" i="27"/>
  <c r="E756" i="27"/>
  <c r="E757" i="27"/>
  <c r="E758" i="27"/>
  <c r="E759" i="27"/>
  <c r="E760" i="27"/>
  <c r="E761" i="27"/>
  <c r="E762" i="27"/>
  <c r="E763" i="27"/>
  <c r="E764" i="27"/>
  <c r="E765" i="27"/>
  <c r="E766" i="27"/>
  <c r="E767" i="27"/>
  <c r="E768" i="27"/>
  <c r="E769" i="27"/>
  <c r="E770" i="27"/>
  <c r="E771" i="27"/>
  <c r="E772" i="27"/>
  <c r="E773" i="27"/>
  <c r="E774" i="27"/>
  <c r="E775" i="27"/>
  <c r="E776" i="27"/>
  <c r="E777" i="27"/>
  <c r="E778" i="27"/>
  <c r="E779" i="27"/>
  <c r="E780" i="27"/>
  <c r="E781" i="27"/>
  <c r="E782" i="27"/>
  <c r="E783" i="27"/>
  <c r="E784" i="27"/>
  <c r="E785" i="27"/>
  <c r="E786" i="27"/>
  <c r="E787" i="27"/>
  <c r="E788" i="27"/>
  <c r="E789" i="27"/>
  <c r="E790" i="27"/>
  <c r="E791" i="27"/>
  <c r="E792" i="27"/>
  <c r="E793" i="27"/>
  <c r="E794" i="27"/>
  <c r="E795" i="27"/>
  <c r="E796" i="27"/>
  <c r="E797" i="27"/>
  <c r="E798" i="27"/>
  <c r="E799" i="27"/>
  <c r="E800" i="27"/>
  <c r="E801" i="27"/>
  <c r="E802" i="27"/>
  <c r="E803" i="27"/>
  <c r="E804" i="27"/>
  <c r="E805" i="27"/>
  <c r="E806" i="27"/>
  <c r="E807" i="27"/>
  <c r="E808" i="27"/>
  <c r="E809" i="27"/>
  <c r="E810" i="27"/>
  <c r="E811" i="27"/>
  <c r="E812" i="27"/>
  <c r="E813" i="27"/>
  <c r="E814" i="27"/>
  <c r="E815" i="27"/>
  <c r="E816" i="27"/>
  <c r="E817" i="27"/>
  <c r="E818" i="27"/>
  <c r="E819" i="27"/>
  <c r="E820" i="27"/>
  <c r="E821" i="27"/>
  <c r="E822" i="27"/>
  <c r="E823" i="27"/>
  <c r="E824" i="27"/>
  <c r="E825" i="27"/>
  <c r="E826" i="27"/>
  <c r="E827" i="27"/>
  <c r="E828" i="27"/>
  <c r="E829" i="27"/>
  <c r="E830" i="27"/>
  <c r="E831" i="27"/>
  <c r="E832" i="27"/>
  <c r="E833" i="27"/>
  <c r="E834" i="27"/>
  <c r="E835" i="27"/>
  <c r="E836" i="27"/>
  <c r="E837" i="27"/>
  <c r="E838" i="27"/>
  <c r="E839" i="27"/>
  <c r="E840" i="27"/>
  <c r="E841" i="27"/>
  <c r="E842" i="27"/>
  <c r="E843" i="27"/>
  <c r="E844" i="27"/>
  <c r="E845" i="27"/>
  <c r="E846" i="27"/>
  <c r="E847" i="27"/>
  <c r="E848" i="27"/>
  <c r="E849" i="27"/>
  <c r="E850" i="27"/>
  <c r="E851" i="27"/>
  <c r="E852" i="27"/>
  <c r="E853" i="27"/>
  <c r="E854" i="27"/>
  <c r="E855" i="27"/>
  <c r="E856" i="27"/>
  <c r="E857" i="27"/>
  <c r="E858" i="27"/>
  <c r="E859" i="27"/>
  <c r="E860" i="27"/>
  <c r="E861" i="27"/>
  <c r="E862" i="27"/>
  <c r="E863" i="27"/>
  <c r="E864" i="27"/>
  <c r="E865" i="27"/>
  <c r="E866" i="27"/>
  <c r="E867" i="27"/>
  <c r="E868" i="27"/>
  <c r="E869" i="27"/>
  <c r="E870" i="27"/>
  <c r="E871" i="27"/>
  <c r="E872" i="27"/>
  <c r="E873" i="27"/>
  <c r="E874" i="27"/>
  <c r="E875" i="27"/>
  <c r="E876" i="27"/>
  <c r="E877" i="27"/>
  <c r="E878" i="27"/>
  <c r="E879" i="27"/>
  <c r="E880" i="27"/>
  <c r="E881" i="27"/>
  <c r="E882" i="27"/>
  <c r="E883" i="27"/>
  <c r="E884" i="27"/>
  <c r="E885" i="27"/>
  <c r="E886" i="27"/>
  <c r="E887" i="27"/>
  <c r="E888" i="27"/>
  <c r="E889" i="27"/>
  <c r="E890" i="27"/>
  <c r="E891" i="27"/>
  <c r="E892" i="27"/>
  <c r="E893" i="27"/>
  <c r="E894" i="27"/>
  <c r="E895" i="27"/>
  <c r="E896" i="27"/>
  <c r="E897" i="27"/>
  <c r="E898" i="27"/>
  <c r="E899" i="27"/>
  <c r="E900" i="27"/>
  <c r="E901" i="27"/>
  <c r="E902" i="27"/>
  <c r="E903" i="27"/>
  <c r="E904" i="27"/>
  <c r="E905" i="27"/>
  <c r="E906" i="27"/>
  <c r="E907" i="27"/>
  <c r="E908" i="27"/>
  <c r="E909" i="27"/>
  <c r="E910" i="27"/>
  <c r="E911" i="27"/>
  <c r="E912" i="27"/>
  <c r="E913" i="27"/>
  <c r="E914" i="27"/>
  <c r="E915" i="27"/>
  <c r="E916" i="27"/>
  <c r="E917" i="27"/>
  <c r="E918" i="27"/>
  <c r="E919" i="27"/>
  <c r="E920" i="27"/>
  <c r="E921" i="27"/>
  <c r="E922" i="27"/>
  <c r="E923" i="27"/>
  <c r="E924" i="27"/>
  <c r="E925" i="27"/>
  <c r="E926" i="27"/>
  <c r="E927" i="27"/>
  <c r="E928" i="27"/>
  <c r="E929" i="27"/>
  <c r="E930" i="27"/>
  <c r="E931" i="27"/>
  <c r="E932" i="27"/>
  <c r="E933" i="27"/>
  <c r="E934" i="27"/>
  <c r="E935" i="27"/>
  <c r="E936" i="27"/>
  <c r="E937" i="27"/>
  <c r="E938" i="27"/>
  <c r="E939" i="27"/>
  <c r="E940" i="27"/>
  <c r="E941" i="27"/>
  <c r="E942" i="27"/>
  <c r="E943" i="27"/>
  <c r="E944" i="27"/>
  <c r="E945" i="27"/>
  <c r="E946" i="27"/>
  <c r="E947" i="27"/>
  <c r="E948" i="27"/>
  <c r="E949" i="27"/>
  <c r="E950" i="27"/>
  <c r="E951" i="27"/>
  <c r="E952" i="27"/>
  <c r="E953" i="27"/>
  <c r="E954" i="27"/>
  <c r="E955" i="27"/>
  <c r="E956" i="27"/>
  <c r="E957" i="27"/>
  <c r="E958" i="27"/>
  <c r="E959" i="27"/>
  <c r="E960" i="27"/>
  <c r="E961" i="27"/>
  <c r="E962" i="27"/>
  <c r="E963" i="27"/>
  <c r="E964" i="27"/>
  <c r="E965" i="27"/>
  <c r="E966" i="27"/>
  <c r="E967" i="27"/>
  <c r="E968" i="27"/>
  <c r="E969" i="27"/>
  <c r="E970" i="27"/>
  <c r="E971" i="27"/>
  <c r="E972" i="27"/>
  <c r="E973" i="27"/>
  <c r="E974" i="27"/>
  <c r="E975" i="27"/>
  <c r="E976" i="27"/>
  <c r="E977" i="27"/>
  <c r="E978" i="27"/>
  <c r="E979" i="27"/>
  <c r="E980" i="27"/>
  <c r="E981" i="27"/>
  <c r="E982" i="27"/>
  <c r="E983" i="27"/>
  <c r="E984" i="27"/>
  <c r="E985" i="27"/>
  <c r="E986" i="27"/>
  <c r="E987" i="27"/>
  <c r="E988" i="27"/>
  <c r="E989" i="27"/>
  <c r="E990" i="27"/>
  <c r="E991" i="27"/>
  <c r="E992" i="27"/>
  <c r="E993" i="27"/>
  <c r="E994" i="27"/>
  <c r="E995" i="27"/>
  <c r="E996" i="27"/>
  <c r="E997" i="27"/>
  <c r="E998" i="27"/>
  <c r="E999" i="27"/>
  <c r="E1000" i="27"/>
  <c r="E1001" i="27"/>
  <c r="E1002" i="27"/>
  <c r="E1003" i="27"/>
  <c r="E1004" i="27"/>
  <c r="E1005" i="27"/>
  <c r="E1006" i="27"/>
  <c r="E1007" i="27"/>
  <c r="E1008" i="27"/>
  <c r="E1009" i="27"/>
  <c r="E1010" i="27"/>
  <c r="E1011" i="27"/>
  <c r="E1012" i="27"/>
  <c r="E1013" i="27"/>
  <c r="E1014" i="27"/>
  <c r="E1015" i="27"/>
  <c r="E1016" i="27"/>
  <c r="E1017" i="27"/>
  <c r="E1018" i="27"/>
  <c r="E1019" i="27"/>
  <c r="E1020" i="27"/>
  <c r="E1021" i="27"/>
  <c r="E1022" i="27"/>
  <c r="E1023" i="27"/>
  <c r="E1024" i="27"/>
  <c r="E1025" i="27"/>
  <c r="E1026" i="27"/>
  <c r="E1027" i="27"/>
  <c r="E1028" i="27"/>
  <c r="E1029" i="27"/>
  <c r="E1030" i="27"/>
  <c r="E1031" i="27"/>
  <c r="E1032" i="27"/>
  <c r="E1033" i="27"/>
  <c r="E1034" i="27"/>
  <c r="E1035" i="27"/>
  <c r="E1036" i="27"/>
  <c r="E1037" i="27"/>
  <c r="E1038" i="27"/>
  <c r="E1039" i="27"/>
  <c r="E1040" i="27"/>
  <c r="E1041" i="27"/>
  <c r="E1042" i="27"/>
  <c r="E1043" i="27"/>
  <c r="E1044" i="27"/>
  <c r="E1045" i="27"/>
  <c r="E1046" i="27"/>
  <c r="E1047" i="27"/>
  <c r="E1048" i="27"/>
  <c r="E1049" i="27"/>
  <c r="E1050" i="27"/>
  <c r="E1051" i="27"/>
  <c r="E1052" i="27"/>
  <c r="E1053" i="27"/>
  <c r="E1054" i="27"/>
  <c r="E1055" i="27"/>
  <c r="E1056" i="27"/>
  <c r="E1057" i="27"/>
  <c r="E1058" i="27"/>
  <c r="E1059" i="27"/>
  <c r="E1060" i="27"/>
  <c r="E1061" i="27"/>
  <c r="E1062" i="27"/>
  <c r="E1063" i="27"/>
  <c r="E1064" i="27"/>
  <c r="E1065" i="27"/>
  <c r="E1066" i="27"/>
  <c r="E1067" i="27"/>
  <c r="E1068" i="27"/>
  <c r="E1069" i="27"/>
  <c r="E1070" i="27"/>
  <c r="E1071" i="27"/>
  <c r="E1072" i="27"/>
  <c r="E1073" i="27"/>
  <c r="E1074" i="27"/>
  <c r="E1075" i="27"/>
  <c r="E1076" i="27"/>
  <c r="E1077" i="27"/>
  <c r="E1078" i="27"/>
  <c r="E1079" i="27"/>
  <c r="E1080" i="27"/>
  <c r="E1081" i="27"/>
  <c r="E1082" i="27"/>
  <c r="E1083" i="27"/>
  <c r="E1084" i="27"/>
  <c r="E1085" i="27"/>
  <c r="E1086" i="27"/>
  <c r="E1087" i="27"/>
  <c r="E1088" i="27"/>
  <c r="E1089" i="27"/>
  <c r="E1090" i="27"/>
  <c r="E1091" i="27"/>
  <c r="E1092" i="27"/>
  <c r="E1093" i="27"/>
  <c r="E1094" i="27"/>
  <c r="E1095" i="27"/>
  <c r="E1096" i="27"/>
  <c r="E1097" i="27"/>
  <c r="E1098" i="27"/>
  <c r="E1099" i="27"/>
  <c r="E1100" i="27"/>
  <c r="E1101" i="27"/>
  <c r="E1102" i="27"/>
  <c r="E1103" i="27"/>
  <c r="E1104" i="27"/>
  <c r="E1105" i="27"/>
  <c r="E1106" i="27"/>
  <c r="E1107" i="27"/>
  <c r="E1108" i="27"/>
  <c r="E1109" i="27"/>
  <c r="E1110" i="27"/>
  <c r="E1111" i="27"/>
  <c r="E1112" i="27"/>
  <c r="E1113" i="27"/>
  <c r="E1114" i="27"/>
  <c r="E1115" i="27"/>
  <c r="E1116" i="27"/>
  <c r="E1117" i="27"/>
  <c r="E1118" i="27"/>
  <c r="E1119" i="27"/>
  <c r="E1120" i="27"/>
  <c r="E1121" i="27"/>
  <c r="E1122" i="27"/>
  <c r="E1123" i="27"/>
  <c r="E1124" i="27"/>
  <c r="E1125" i="27"/>
  <c r="E1126" i="27"/>
  <c r="E1127" i="27"/>
  <c r="E1128" i="27"/>
  <c r="E1129" i="27"/>
  <c r="E1130" i="27"/>
  <c r="E1131" i="27"/>
  <c r="E1132" i="27"/>
  <c r="E1133" i="27"/>
  <c r="E1134" i="27"/>
  <c r="E1135" i="27"/>
  <c r="E1136" i="27"/>
  <c r="E1137" i="27"/>
  <c r="E1138" i="27"/>
  <c r="E1139" i="27"/>
  <c r="E1140" i="27"/>
  <c r="E1141" i="27"/>
  <c r="E1142" i="27"/>
  <c r="E1143" i="27"/>
  <c r="E1144" i="27"/>
  <c r="E1145" i="27"/>
  <c r="E1146" i="27"/>
  <c r="E1147" i="27"/>
  <c r="E1148" i="27"/>
  <c r="E1149" i="27"/>
  <c r="E1150" i="27"/>
  <c r="E1151" i="27"/>
  <c r="E1152" i="27"/>
  <c r="E1153" i="27"/>
  <c r="E1154" i="27"/>
  <c r="E1155" i="27"/>
  <c r="E1156" i="27"/>
  <c r="E1157" i="27"/>
  <c r="E1158" i="27"/>
  <c r="E1159" i="27"/>
  <c r="E1160" i="27"/>
  <c r="E1161" i="27"/>
  <c r="E1162" i="27"/>
  <c r="E1163" i="27"/>
  <c r="E1164" i="27"/>
  <c r="E1165" i="27"/>
  <c r="E1166" i="27"/>
  <c r="E1167" i="27"/>
  <c r="E1168" i="27"/>
  <c r="E1169" i="27"/>
  <c r="E1170" i="27"/>
  <c r="E1171" i="27"/>
  <c r="E1172" i="27"/>
  <c r="E1173" i="27"/>
  <c r="E1174" i="27"/>
  <c r="E1175" i="27"/>
  <c r="E1176" i="27"/>
  <c r="E1177" i="27"/>
  <c r="E1178" i="27"/>
  <c r="E1179" i="27"/>
  <c r="E1180" i="27"/>
  <c r="E1181" i="27"/>
  <c r="E1182" i="27"/>
  <c r="E1183" i="27"/>
  <c r="E1184" i="27"/>
  <c r="E1185" i="27"/>
  <c r="E1186" i="27"/>
  <c r="E1187" i="27"/>
  <c r="E1188" i="27"/>
  <c r="E1189" i="27"/>
  <c r="E1190" i="27"/>
  <c r="E1191" i="27"/>
  <c r="E1192" i="27"/>
  <c r="E1193" i="27"/>
  <c r="E1194" i="27"/>
  <c r="E1195" i="27"/>
  <c r="E1196" i="27"/>
  <c r="E1197" i="27"/>
  <c r="E1198" i="27"/>
  <c r="E1199" i="27"/>
  <c r="E1200" i="27"/>
  <c r="E1201" i="27"/>
  <c r="E1202" i="27"/>
  <c r="E1203" i="27"/>
  <c r="E1204" i="27"/>
  <c r="E1205" i="27"/>
  <c r="E1206" i="27"/>
  <c r="E1207" i="27"/>
  <c r="E1208" i="27"/>
  <c r="E1209" i="27"/>
  <c r="E1210" i="27"/>
  <c r="E1211" i="27"/>
  <c r="E1212" i="27"/>
  <c r="E1213" i="27"/>
  <c r="E1214" i="27"/>
  <c r="E1215" i="27"/>
  <c r="E1216" i="27"/>
  <c r="E1217" i="27"/>
  <c r="E1218" i="27"/>
  <c r="E1219" i="27"/>
  <c r="E1220" i="27"/>
  <c r="E1221" i="27"/>
  <c r="E1222" i="27"/>
  <c r="E1223" i="27"/>
  <c r="E1224" i="27"/>
  <c r="E1225" i="27"/>
  <c r="E1226" i="27"/>
  <c r="E1227" i="27"/>
  <c r="E1228" i="27"/>
  <c r="E1229" i="27"/>
  <c r="E1230" i="27"/>
  <c r="E1231" i="27"/>
  <c r="E1232" i="27"/>
  <c r="E1233" i="27"/>
  <c r="E1234" i="27"/>
  <c r="E1235" i="27"/>
  <c r="E1236" i="27"/>
  <c r="E1237" i="27"/>
  <c r="E1238" i="27"/>
  <c r="E1239" i="27"/>
  <c r="E1240" i="27"/>
  <c r="E1241" i="27"/>
  <c r="E1242" i="27"/>
  <c r="E1243" i="27"/>
  <c r="E1244" i="27"/>
  <c r="E1245" i="27"/>
  <c r="E1246" i="27"/>
  <c r="E1247" i="27"/>
  <c r="E1248" i="27"/>
  <c r="E1249" i="27"/>
  <c r="E1250" i="27"/>
  <c r="E1251" i="27"/>
  <c r="E1252" i="27"/>
  <c r="E1253" i="27"/>
  <c r="E1254" i="27"/>
  <c r="E1255" i="27"/>
  <c r="E1256" i="27"/>
  <c r="E1257" i="27"/>
  <c r="E1258" i="27"/>
  <c r="E1259" i="27"/>
  <c r="E1260" i="27"/>
  <c r="E1261" i="27"/>
  <c r="E1262" i="27"/>
  <c r="E1263" i="27"/>
  <c r="E1264" i="27"/>
  <c r="E1265" i="27"/>
  <c r="E1266" i="27"/>
  <c r="E1267" i="27"/>
  <c r="E1268" i="27"/>
  <c r="E1269" i="27"/>
  <c r="E1270" i="27"/>
  <c r="E1271" i="27"/>
  <c r="E1272" i="27"/>
  <c r="E1273" i="27"/>
  <c r="E1274" i="27"/>
  <c r="E1275" i="27"/>
  <c r="E1276" i="27"/>
  <c r="E1277" i="27"/>
  <c r="E1278" i="27"/>
  <c r="E1279" i="27"/>
  <c r="E1280" i="27"/>
  <c r="E1281" i="27"/>
  <c r="E1282" i="27"/>
  <c r="E1283" i="27"/>
  <c r="E1284" i="27"/>
  <c r="E1285" i="27"/>
  <c r="E1286" i="27"/>
  <c r="E1287" i="27"/>
  <c r="E1288" i="27"/>
  <c r="E1289" i="27"/>
  <c r="E1290" i="27"/>
  <c r="E1291" i="27"/>
  <c r="E1292" i="27"/>
  <c r="E1293" i="27"/>
  <c r="E1294" i="27"/>
  <c r="E1295" i="27"/>
  <c r="E1296" i="27"/>
  <c r="E1297" i="27"/>
  <c r="E1298" i="27"/>
  <c r="E1299" i="27"/>
  <c r="E1300" i="27"/>
  <c r="E1301" i="27"/>
  <c r="E1302" i="27"/>
  <c r="E1303" i="27"/>
  <c r="E1304" i="27"/>
  <c r="E1305" i="27"/>
  <c r="E1306" i="27"/>
  <c r="E1307" i="27"/>
  <c r="E1308" i="27"/>
  <c r="E1309" i="27"/>
  <c r="E1310" i="27"/>
  <c r="E1311" i="27"/>
  <c r="E1312" i="27"/>
  <c r="E1313" i="27"/>
  <c r="E1314" i="27"/>
  <c r="E1315" i="27"/>
  <c r="E1316" i="27"/>
  <c r="E1317" i="27"/>
  <c r="E1318" i="27"/>
  <c r="E1319" i="27"/>
  <c r="E1320" i="27"/>
  <c r="E1321" i="27"/>
  <c r="E1322" i="27"/>
  <c r="E1323" i="27"/>
  <c r="E1324" i="27"/>
  <c r="E1325" i="27"/>
  <c r="E1326" i="27"/>
  <c r="E1327" i="27"/>
  <c r="E1328" i="27"/>
  <c r="E1329" i="27"/>
  <c r="E1330" i="27"/>
  <c r="E1331" i="27"/>
  <c r="E1332" i="27"/>
  <c r="E1333" i="27"/>
  <c r="E1334" i="27"/>
  <c r="E1335" i="27"/>
  <c r="E1336" i="27"/>
  <c r="E1337" i="27"/>
  <c r="E1338" i="27"/>
  <c r="E1339" i="27"/>
  <c r="E1340" i="27"/>
  <c r="E1341" i="27"/>
  <c r="E1342" i="27"/>
  <c r="E1343" i="27"/>
  <c r="E1344" i="27"/>
  <c r="E1345" i="27"/>
  <c r="E1346" i="27"/>
  <c r="E1347" i="27"/>
  <c r="E1348" i="27"/>
  <c r="E1349" i="27"/>
  <c r="E1350" i="27"/>
  <c r="E1351" i="27"/>
  <c r="E1352" i="27"/>
  <c r="E1353" i="27"/>
  <c r="E1354" i="27"/>
  <c r="E1355" i="27"/>
  <c r="E1356" i="27"/>
  <c r="E1357" i="27"/>
  <c r="E1358" i="27"/>
  <c r="E1359" i="27"/>
  <c r="E1360" i="27"/>
  <c r="E1361" i="27"/>
  <c r="E1362" i="27"/>
  <c r="E1363" i="27"/>
  <c r="E1364" i="27"/>
  <c r="E1365" i="27"/>
  <c r="E1366" i="27"/>
  <c r="E1367" i="27"/>
  <c r="E1368" i="27"/>
  <c r="E1369" i="27"/>
  <c r="E1370" i="27"/>
  <c r="E1371" i="27"/>
  <c r="E1372" i="27"/>
  <c r="E1373" i="27"/>
  <c r="E1374" i="27"/>
  <c r="E1375" i="27"/>
  <c r="E1376" i="27"/>
  <c r="E1377" i="27"/>
  <c r="E1378" i="27"/>
  <c r="E1379" i="27"/>
  <c r="E1380" i="27"/>
  <c r="E1381" i="27"/>
  <c r="E1382" i="27"/>
  <c r="E1383" i="27"/>
  <c r="E1384" i="27"/>
  <c r="E1385" i="27"/>
  <c r="E1386" i="27"/>
  <c r="E1387" i="27"/>
  <c r="E1388" i="27"/>
  <c r="E1389" i="27"/>
  <c r="E1390" i="27"/>
  <c r="E1391" i="27"/>
  <c r="E1392" i="27"/>
  <c r="E1393" i="27"/>
  <c r="E1394" i="27"/>
  <c r="E1395" i="27"/>
  <c r="E1396" i="27"/>
  <c r="E1397" i="27"/>
  <c r="E1398" i="27"/>
  <c r="E1399" i="27"/>
  <c r="E1400" i="27"/>
  <c r="E1401" i="27"/>
  <c r="E1402" i="27"/>
  <c r="E1403" i="27"/>
  <c r="E1404" i="27"/>
  <c r="E1405" i="27"/>
  <c r="E1406" i="27"/>
  <c r="E1407" i="27"/>
  <c r="E1408" i="27"/>
  <c r="E1409" i="27"/>
  <c r="E1410" i="27"/>
  <c r="E1411" i="27"/>
  <c r="E1412" i="27"/>
  <c r="E1413" i="27"/>
  <c r="E1414" i="27"/>
  <c r="E1415" i="27"/>
  <c r="E1416" i="27"/>
  <c r="E1417" i="27"/>
  <c r="E1418" i="27"/>
  <c r="E1419" i="27"/>
  <c r="E1420" i="27"/>
  <c r="E1421" i="27"/>
  <c r="E1422" i="27"/>
  <c r="E1423" i="27"/>
  <c r="E1424" i="27"/>
  <c r="E1425" i="27"/>
  <c r="E1426" i="27"/>
  <c r="E1427" i="27"/>
  <c r="E1428" i="27"/>
  <c r="E1429" i="27"/>
  <c r="E1430" i="27"/>
  <c r="E1431" i="27"/>
  <c r="E1432" i="27"/>
  <c r="E1433" i="27"/>
  <c r="E1434" i="27"/>
  <c r="E1435" i="27"/>
  <c r="E1436" i="27"/>
  <c r="E1437" i="27"/>
  <c r="E1438" i="27"/>
  <c r="E1439" i="27"/>
  <c r="E1440" i="27"/>
  <c r="E1441" i="27"/>
  <c r="E1442" i="27"/>
  <c r="E1443" i="27"/>
  <c r="E1444" i="27"/>
  <c r="E1445" i="27"/>
  <c r="E1446" i="27"/>
  <c r="E1447" i="27"/>
  <c r="E1448" i="27"/>
  <c r="E1449" i="27"/>
  <c r="E1450" i="27"/>
  <c r="E1451" i="27"/>
  <c r="E1452" i="27"/>
  <c r="E1453" i="27"/>
  <c r="E1454" i="27"/>
  <c r="E1455" i="27"/>
  <c r="E1456" i="27"/>
  <c r="E1457" i="27"/>
  <c r="E1458" i="27"/>
  <c r="E1459" i="27"/>
  <c r="E1460" i="27"/>
  <c r="E1461" i="27"/>
  <c r="E1462" i="27"/>
  <c r="E1463" i="27"/>
  <c r="E1464" i="27"/>
  <c r="E1465" i="27"/>
  <c r="E1466" i="27"/>
  <c r="E1467" i="27"/>
  <c r="E1468" i="27"/>
  <c r="E1469" i="27"/>
  <c r="E1470" i="27"/>
  <c r="E1471" i="27"/>
  <c r="E1472" i="27"/>
  <c r="E1473" i="27"/>
  <c r="E1474" i="27"/>
  <c r="E1475" i="27"/>
  <c r="E1476" i="27"/>
  <c r="E1477" i="27"/>
  <c r="E1478" i="27"/>
  <c r="E1479" i="27"/>
  <c r="E1480" i="27"/>
  <c r="E1481" i="27"/>
  <c r="E1482" i="27"/>
  <c r="E1483" i="27"/>
  <c r="E1484" i="27"/>
  <c r="E1485" i="27"/>
  <c r="E1486" i="27"/>
  <c r="E1487" i="27"/>
  <c r="E1488" i="27"/>
  <c r="E1489" i="27"/>
  <c r="E1490" i="27"/>
  <c r="E1491" i="27"/>
  <c r="E1492" i="27"/>
  <c r="E1493" i="27"/>
  <c r="E1494" i="27"/>
  <c r="E1495" i="27"/>
  <c r="E1496" i="27"/>
  <c r="E1497" i="27"/>
  <c r="E1498" i="27"/>
  <c r="E1499" i="27"/>
  <c r="E1500" i="27"/>
  <c r="E1501" i="27"/>
  <c r="E1502" i="27"/>
  <c r="E1503" i="27"/>
  <c r="E1504" i="27"/>
  <c r="E1505" i="27"/>
  <c r="E1506" i="27"/>
  <c r="E1507" i="27"/>
  <c r="E1508" i="27"/>
  <c r="E1509" i="27"/>
  <c r="E1510" i="27"/>
  <c r="E1511" i="27"/>
  <c r="E1512" i="27"/>
  <c r="E1513" i="27"/>
  <c r="E1514" i="27"/>
  <c r="E1515" i="27"/>
  <c r="E1516" i="27"/>
  <c r="E1517" i="27"/>
  <c r="E1518" i="27"/>
  <c r="E1519" i="27"/>
  <c r="E1520" i="27"/>
  <c r="E1521" i="27"/>
  <c r="E1522" i="27"/>
  <c r="E1523" i="27"/>
  <c r="E1524" i="27"/>
  <c r="E1525" i="27"/>
  <c r="E1526" i="27"/>
  <c r="E1527" i="27"/>
  <c r="E1528" i="27"/>
  <c r="E1529" i="27"/>
  <c r="E1530" i="27"/>
  <c r="E1531" i="27"/>
  <c r="E1532" i="27"/>
  <c r="E1533" i="27"/>
  <c r="E1534" i="27"/>
  <c r="E1535" i="27"/>
  <c r="E1536" i="27"/>
  <c r="E1537" i="27"/>
  <c r="E1538" i="27"/>
  <c r="E1539" i="27"/>
  <c r="E1540" i="27"/>
  <c r="E1541" i="27"/>
  <c r="E1542" i="27"/>
  <c r="E1543" i="27"/>
  <c r="E1544" i="27"/>
  <c r="E1545" i="27"/>
  <c r="E1546" i="27"/>
  <c r="E1547" i="27"/>
  <c r="E1548" i="27"/>
  <c r="E1549" i="27"/>
  <c r="E1550" i="27"/>
  <c r="E1551" i="27"/>
  <c r="E1552" i="27"/>
  <c r="E1553" i="27"/>
  <c r="E1554" i="27"/>
  <c r="E1555" i="27"/>
  <c r="E1556" i="27"/>
  <c r="E1557" i="27"/>
  <c r="E1558" i="27"/>
  <c r="E1559" i="27"/>
  <c r="E1560" i="27"/>
  <c r="E1561" i="27"/>
  <c r="E1562" i="27"/>
  <c r="E1563" i="27"/>
  <c r="E1564" i="27"/>
  <c r="E1565" i="27"/>
  <c r="E1566" i="27"/>
  <c r="E1567" i="27"/>
  <c r="E1568" i="27"/>
  <c r="E1569" i="27"/>
  <c r="E1570" i="27"/>
  <c r="E1571" i="27"/>
  <c r="E1572" i="27"/>
  <c r="E1573" i="27"/>
  <c r="E1574" i="27"/>
  <c r="E1575" i="27"/>
  <c r="E1576" i="27"/>
  <c r="E1577" i="27"/>
  <c r="E1578" i="27"/>
  <c r="E1579" i="27"/>
  <c r="E1580" i="27"/>
  <c r="E1581" i="27"/>
  <c r="E1582" i="27"/>
  <c r="E1583" i="27"/>
  <c r="E1584" i="27"/>
  <c r="E1585" i="27"/>
  <c r="E1586" i="27"/>
  <c r="E1587" i="27"/>
  <c r="E1588" i="27"/>
  <c r="E1589" i="27"/>
  <c r="E1590" i="27"/>
  <c r="E1591" i="27"/>
  <c r="E1592" i="27"/>
  <c r="E1593" i="27"/>
  <c r="E1594" i="27"/>
  <c r="E1595" i="27"/>
  <c r="E1596" i="27"/>
  <c r="E1597" i="27"/>
  <c r="E1598" i="27"/>
  <c r="E1599" i="27"/>
  <c r="E1600" i="27"/>
  <c r="E1601" i="27"/>
  <c r="E1602" i="27"/>
  <c r="E1603" i="27"/>
  <c r="E1604" i="27"/>
  <c r="E1605" i="27"/>
  <c r="E1606" i="27"/>
  <c r="E1607" i="27"/>
  <c r="E1608" i="27"/>
  <c r="E1609" i="27"/>
  <c r="E1610" i="27"/>
  <c r="E1611" i="27"/>
  <c r="E1612" i="27"/>
  <c r="E1613" i="27"/>
  <c r="E1614" i="27"/>
  <c r="E1615" i="27"/>
  <c r="E1616" i="27"/>
  <c r="E1617" i="27"/>
  <c r="E1618" i="27"/>
  <c r="E1619" i="27"/>
  <c r="E1620" i="27"/>
  <c r="E1621" i="27"/>
  <c r="E1622" i="27"/>
  <c r="E1623" i="27"/>
  <c r="E1624" i="27"/>
  <c r="E1625" i="27"/>
  <c r="E1626" i="27"/>
  <c r="E1627" i="27"/>
  <c r="E1628" i="27"/>
  <c r="E1629" i="27"/>
  <c r="E1630" i="27"/>
  <c r="E1631" i="27"/>
  <c r="E1632" i="27"/>
  <c r="E1633" i="27"/>
  <c r="E1634" i="27"/>
  <c r="E1635" i="27"/>
  <c r="E1636" i="27"/>
  <c r="E1637" i="27"/>
  <c r="E1638" i="27"/>
  <c r="E1639" i="27"/>
  <c r="E1640" i="27"/>
  <c r="E1641" i="27"/>
  <c r="E1642" i="27"/>
  <c r="E1643" i="27"/>
  <c r="E1644" i="27"/>
  <c r="E1645" i="27"/>
  <c r="E1646" i="27"/>
  <c r="E1647" i="27"/>
  <c r="E1648" i="27"/>
  <c r="E1649" i="27"/>
  <c r="E1650" i="27"/>
  <c r="E1651" i="27"/>
  <c r="E1652" i="27"/>
  <c r="E1653" i="27"/>
  <c r="E1654" i="27"/>
  <c r="E1655" i="27"/>
  <c r="E1656" i="27"/>
  <c r="E1657" i="27"/>
  <c r="E1658" i="27"/>
  <c r="E1659" i="27"/>
  <c r="E1660" i="27"/>
  <c r="E1661" i="27"/>
  <c r="E1662" i="27"/>
  <c r="E1663" i="27"/>
  <c r="E1664" i="27"/>
  <c r="E1665" i="27"/>
  <c r="E1666" i="27"/>
  <c r="E1667" i="27"/>
  <c r="E1668" i="27"/>
  <c r="E1669" i="27"/>
  <c r="E1670" i="27"/>
  <c r="E1671" i="27"/>
  <c r="E1672" i="27"/>
  <c r="E1673" i="27"/>
  <c r="E1674" i="27"/>
  <c r="E1675" i="27"/>
  <c r="E1676" i="27"/>
  <c r="E1677" i="27"/>
  <c r="E1678" i="27"/>
  <c r="E1679" i="27"/>
  <c r="E1680" i="27"/>
  <c r="E1681" i="27"/>
  <c r="E1682" i="27"/>
  <c r="E1683" i="27"/>
  <c r="E1684" i="27"/>
  <c r="E1685" i="27"/>
  <c r="E1686" i="27"/>
  <c r="E1687" i="27"/>
  <c r="E1688" i="27"/>
  <c r="E1689" i="27"/>
  <c r="E1690" i="27"/>
  <c r="E1691" i="27"/>
  <c r="E1692" i="27"/>
  <c r="E1693" i="27"/>
  <c r="E1694" i="27"/>
  <c r="E1695" i="27"/>
  <c r="E1696" i="27"/>
  <c r="E1697" i="27"/>
  <c r="E1698" i="27"/>
  <c r="E1699" i="27"/>
  <c r="E1700" i="27"/>
  <c r="E1701" i="27"/>
  <c r="E1702" i="27"/>
  <c r="E1703" i="27"/>
  <c r="E1704" i="27"/>
  <c r="E1705" i="27"/>
  <c r="E1706" i="27"/>
  <c r="E1707" i="27"/>
  <c r="E1708" i="27"/>
  <c r="E1709" i="27"/>
  <c r="E1710" i="27"/>
  <c r="E1711" i="27"/>
  <c r="E1712" i="27"/>
  <c r="E1713" i="27"/>
  <c r="E1714" i="27"/>
  <c r="E1715" i="27"/>
  <c r="E1716" i="27"/>
  <c r="E1717" i="27"/>
  <c r="E1718" i="27"/>
  <c r="E1719" i="27"/>
  <c r="E1720" i="27"/>
  <c r="E1721" i="27"/>
  <c r="E1722" i="27"/>
  <c r="E1723" i="27"/>
  <c r="E1724" i="27"/>
  <c r="E1725" i="27"/>
  <c r="E1726" i="27"/>
  <c r="E1727" i="27"/>
  <c r="E1728" i="27"/>
  <c r="E1729" i="27"/>
  <c r="E1730" i="27"/>
  <c r="E1731" i="27"/>
  <c r="E1732" i="27"/>
  <c r="E1733" i="27"/>
  <c r="E1734" i="27"/>
  <c r="E1735" i="27"/>
  <c r="E1736" i="27"/>
  <c r="E1737" i="27"/>
  <c r="E1738" i="27"/>
  <c r="E1739" i="27"/>
  <c r="E1740" i="27"/>
  <c r="E1741" i="27"/>
  <c r="E1742" i="27"/>
  <c r="E1743" i="27"/>
  <c r="E1744" i="27"/>
  <c r="E1745" i="27"/>
  <c r="E1746" i="27"/>
  <c r="E1747" i="27"/>
  <c r="E1748" i="27"/>
  <c r="E1749" i="27"/>
  <c r="E1750" i="27"/>
  <c r="E1751" i="27"/>
  <c r="E1752" i="27"/>
  <c r="E1753" i="27"/>
  <c r="E1754" i="27"/>
  <c r="E1755" i="27"/>
  <c r="E1756" i="27"/>
  <c r="E1757" i="27"/>
  <c r="E1758" i="27"/>
  <c r="E1759" i="27"/>
  <c r="E1760" i="27"/>
  <c r="E1761" i="27"/>
  <c r="E1762" i="27"/>
  <c r="E1763" i="27"/>
  <c r="E1764" i="27"/>
  <c r="E1765" i="27"/>
  <c r="E1766" i="27"/>
  <c r="E1767" i="27"/>
  <c r="E1768" i="27"/>
  <c r="E1769" i="27"/>
  <c r="E1770" i="27"/>
  <c r="E1771" i="27"/>
  <c r="E1772" i="27"/>
  <c r="E1773" i="27"/>
  <c r="E1774" i="27"/>
  <c r="E1775" i="27"/>
  <c r="E1776" i="27"/>
  <c r="E1777" i="27"/>
  <c r="E1778" i="27"/>
  <c r="E1779" i="27"/>
  <c r="E1780" i="27"/>
  <c r="E1781" i="27"/>
  <c r="E1782" i="27"/>
  <c r="E1783" i="27"/>
  <c r="E1784" i="27"/>
  <c r="E1785" i="27"/>
  <c r="E1786" i="27"/>
  <c r="E1787" i="27"/>
  <c r="E1788" i="27"/>
  <c r="E1789" i="27"/>
  <c r="E1790" i="27"/>
  <c r="E1791" i="27"/>
  <c r="E1792" i="27"/>
  <c r="E1793" i="27"/>
  <c r="E1794" i="27"/>
  <c r="E1795" i="27"/>
  <c r="E1796" i="27"/>
  <c r="E1797" i="27"/>
  <c r="E1798" i="27"/>
  <c r="E1799" i="27"/>
  <c r="E1800" i="27"/>
  <c r="E1801" i="27"/>
  <c r="E1802" i="27"/>
  <c r="E1803" i="27"/>
  <c r="E1804" i="27"/>
  <c r="E1805" i="27"/>
  <c r="E1806" i="27"/>
  <c r="E1807" i="27"/>
  <c r="E1808" i="27"/>
  <c r="E1809" i="27"/>
  <c r="E1810" i="27"/>
  <c r="E1811" i="27"/>
  <c r="E1812" i="27"/>
  <c r="E1813" i="27"/>
  <c r="E1814" i="27"/>
  <c r="E1815" i="27"/>
  <c r="E1816" i="27"/>
  <c r="E1817" i="27"/>
  <c r="E1818" i="27"/>
  <c r="E1819" i="27"/>
  <c r="E1820" i="27"/>
  <c r="E1821" i="27"/>
  <c r="E1822" i="27"/>
  <c r="E1823" i="27"/>
  <c r="E1824" i="27"/>
  <c r="E1825" i="27"/>
  <c r="E1826" i="27"/>
  <c r="E1827" i="27"/>
  <c r="E1828" i="27"/>
  <c r="E1829" i="27"/>
  <c r="E1830" i="27"/>
  <c r="E1831" i="27"/>
  <c r="E1832" i="27"/>
  <c r="E1833" i="27"/>
  <c r="E1834" i="27"/>
  <c r="E1835" i="27"/>
  <c r="E1836" i="27"/>
  <c r="E1837" i="27"/>
  <c r="E1838" i="27"/>
  <c r="E1839" i="27"/>
  <c r="E1840" i="27"/>
  <c r="E1841" i="27"/>
  <c r="E1842" i="27"/>
  <c r="E1843" i="27"/>
  <c r="E1844" i="27"/>
  <c r="E1845" i="27"/>
  <c r="E1846" i="27"/>
  <c r="E1847" i="27"/>
  <c r="E1848" i="27"/>
  <c r="E1849" i="27"/>
  <c r="E1850" i="27"/>
  <c r="E1851" i="27"/>
  <c r="E1852" i="27"/>
  <c r="E1853" i="27"/>
  <c r="E1854" i="27"/>
  <c r="E1855" i="27"/>
  <c r="E1856" i="27"/>
  <c r="E1857" i="27"/>
  <c r="E1858" i="27"/>
  <c r="E1859" i="27"/>
  <c r="E1860" i="27"/>
  <c r="E1861" i="27"/>
  <c r="E1862" i="27"/>
  <c r="E1863" i="27"/>
  <c r="E1864" i="27"/>
  <c r="E1865" i="27"/>
  <c r="E1866" i="27"/>
  <c r="E1867" i="27"/>
  <c r="E1868" i="27"/>
  <c r="E1869" i="27"/>
  <c r="E1870" i="27"/>
  <c r="E1871" i="27"/>
  <c r="E1872" i="27"/>
  <c r="E1873" i="27"/>
  <c r="E1874" i="27"/>
  <c r="E1875" i="27"/>
  <c r="E1876" i="27"/>
  <c r="E1877" i="27"/>
  <c r="E1878" i="27"/>
  <c r="E1879" i="27"/>
  <c r="E1880" i="27"/>
  <c r="E1881" i="27"/>
  <c r="E1882" i="27"/>
  <c r="E1883" i="27"/>
  <c r="E1884" i="27"/>
  <c r="E1885" i="27"/>
  <c r="E1886" i="27"/>
  <c r="E1887" i="27"/>
  <c r="E1888" i="27"/>
  <c r="E1889" i="27"/>
  <c r="E1890" i="27"/>
  <c r="E1891" i="27"/>
  <c r="E1892" i="27"/>
  <c r="E1893" i="27"/>
  <c r="E1894" i="27"/>
  <c r="E1895" i="27"/>
  <c r="E1896" i="27"/>
  <c r="E1897" i="27"/>
  <c r="E1898" i="27"/>
  <c r="E1899" i="27"/>
  <c r="E1900" i="27"/>
  <c r="E1901" i="27"/>
  <c r="E1902" i="27"/>
  <c r="E1903" i="27"/>
  <c r="E1904" i="27"/>
  <c r="E1905" i="27"/>
  <c r="E1906" i="27"/>
  <c r="E1907" i="27"/>
  <c r="E1908" i="27"/>
  <c r="E1909" i="27"/>
  <c r="E1910" i="27"/>
  <c r="E1911" i="27"/>
  <c r="E1912" i="27"/>
  <c r="E3" i="27"/>
  <c r="C14" i="27"/>
  <c r="H14" i="27" s="1"/>
  <c r="C15" i="27"/>
  <c r="D15" i="27" s="1"/>
  <c r="C16" i="27"/>
  <c r="C17" i="27"/>
  <c r="H17" i="27" s="1"/>
  <c r="C18" i="27"/>
  <c r="H18" i="27" s="1"/>
  <c r="C19" i="27"/>
  <c r="H19" i="27" s="1"/>
  <c r="C20" i="27"/>
  <c r="H20" i="27" s="1"/>
  <c r="C21" i="27"/>
  <c r="C22" i="27"/>
  <c r="H22" i="27" s="1"/>
  <c r="C24" i="27"/>
  <c r="H24" i="27" s="1"/>
  <c r="C25" i="27"/>
  <c r="H25" i="27" s="1"/>
  <c r="C26" i="27"/>
  <c r="C27" i="27"/>
  <c r="C28" i="27"/>
  <c r="C29" i="27"/>
  <c r="C30" i="27"/>
  <c r="C31" i="27"/>
  <c r="C32" i="27"/>
  <c r="C34" i="27"/>
  <c r="H34" i="27" s="1"/>
  <c r="C35" i="27"/>
  <c r="D35" i="27" s="1"/>
  <c r="C36" i="27"/>
  <c r="C37" i="27"/>
  <c r="H37" i="27" s="1"/>
  <c r="C38" i="27"/>
  <c r="H38" i="27" s="1"/>
  <c r="C39" i="27"/>
  <c r="H39" i="27" s="1"/>
  <c r="C40" i="27"/>
  <c r="C41" i="27"/>
  <c r="H41" i="27" s="1"/>
  <c r="C42" i="27"/>
  <c r="H42" i="27" s="1"/>
  <c r="C44" i="27"/>
  <c r="H44" i="27" s="1"/>
  <c r="C45" i="27"/>
  <c r="C46" i="27"/>
  <c r="C47" i="27"/>
  <c r="H47" i="27" s="1"/>
  <c r="C48" i="27"/>
  <c r="H48" i="27" s="1"/>
  <c r="C49" i="27"/>
  <c r="H49" i="27" s="1"/>
  <c r="C50" i="27"/>
  <c r="H50" i="27" s="1"/>
  <c r="C51" i="27"/>
  <c r="H51" i="27" s="1"/>
  <c r="C52" i="27"/>
  <c r="H52" i="27" s="1"/>
  <c r="C54" i="27"/>
  <c r="H54" i="27" s="1"/>
  <c r="C55" i="27"/>
  <c r="D55" i="27" s="1"/>
  <c r="C56" i="27"/>
  <c r="C57" i="27"/>
  <c r="H57" i="27" s="1"/>
  <c r="C58" i="27"/>
  <c r="C59" i="27"/>
  <c r="H59" i="27" s="1"/>
  <c r="C60" i="27"/>
  <c r="C61" i="27"/>
  <c r="H61" i="27" s="1"/>
  <c r="C62" i="27"/>
  <c r="C64" i="27"/>
  <c r="H64" i="27" s="1"/>
  <c r="C65" i="27"/>
  <c r="H65" i="27" s="1"/>
  <c r="C66" i="27"/>
  <c r="C67" i="27"/>
  <c r="C68" i="27"/>
  <c r="C69" i="27"/>
  <c r="C70" i="27"/>
  <c r="C71" i="27"/>
  <c r="C72" i="27"/>
  <c r="C74" i="27"/>
  <c r="H74" i="27" s="1"/>
  <c r="C75" i="27"/>
  <c r="C76" i="27"/>
  <c r="C77" i="27"/>
  <c r="C78" i="27"/>
  <c r="H78" i="27" s="1"/>
  <c r="C79" i="27"/>
  <c r="D79" i="27" s="1"/>
  <c r="C80" i="27"/>
  <c r="D80" i="27" s="1"/>
  <c r="C81" i="27"/>
  <c r="C82" i="27"/>
  <c r="H82" i="27" s="1"/>
  <c r="C84" i="27"/>
  <c r="H84" i="27" s="1"/>
  <c r="C85" i="27"/>
  <c r="C86" i="27"/>
  <c r="C87" i="27"/>
  <c r="H87" i="27" s="1"/>
  <c r="C88" i="27"/>
  <c r="H88" i="27" s="1"/>
  <c r="C89" i="27"/>
  <c r="H89" i="27" s="1"/>
  <c r="C90" i="27"/>
  <c r="H90" i="27" s="1"/>
  <c r="C91" i="27"/>
  <c r="H91" i="27" s="1"/>
  <c r="C92" i="27"/>
  <c r="H92" i="27" s="1"/>
  <c r="C94" i="27"/>
  <c r="H94" i="27" s="1"/>
  <c r="C95" i="27"/>
  <c r="C96" i="27"/>
  <c r="C97" i="27"/>
  <c r="C98" i="27"/>
  <c r="H98" i="27" s="1"/>
  <c r="C99" i="27"/>
  <c r="D99" i="27" s="1"/>
  <c r="C100" i="27"/>
  <c r="H100" i="27" s="1"/>
  <c r="C101" i="27"/>
  <c r="C102" i="27"/>
  <c r="H102" i="27" s="1"/>
  <c r="C104" i="27"/>
  <c r="H104" i="27" s="1"/>
  <c r="C105" i="27"/>
  <c r="H105" i="27" s="1"/>
  <c r="C106" i="27"/>
  <c r="C107" i="27"/>
  <c r="C108" i="27"/>
  <c r="C109" i="27"/>
  <c r="C110" i="27"/>
  <c r="C111" i="27"/>
  <c r="C112" i="27"/>
  <c r="C114" i="27"/>
  <c r="H114" i="27" s="1"/>
  <c r="C115" i="27"/>
  <c r="C116" i="27"/>
  <c r="C117" i="27"/>
  <c r="C118" i="27"/>
  <c r="H118" i="27" s="1"/>
  <c r="C119" i="27"/>
  <c r="D119" i="27" s="1"/>
  <c r="C120" i="27"/>
  <c r="D120" i="27" s="1"/>
  <c r="C121" i="27"/>
  <c r="C122" i="27"/>
  <c r="H122" i="27" s="1"/>
  <c r="C124" i="27"/>
  <c r="H124" i="27" s="1"/>
  <c r="C125" i="27"/>
  <c r="C126" i="27"/>
  <c r="C127" i="27"/>
  <c r="H127" i="27" s="1"/>
  <c r="C128" i="27"/>
  <c r="H128" i="27" s="1"/>
  <c r="C129" i="27"/>
  <c r="H129" i="27" s="1"/>
  <c r="C130" i="27"/>
  <c r="H130" i="27" s="1"/>
  <c r="C131" i="27"/>
  <c r="H131" i="27" s="1"/>
  <c r="C132" i="27"/>
  <c r="H132" i="27" s="1"/>
  <c r="C134" i="27"/>
  <c r="H134" i="27" s="1"/>
  <c r="C135" i="27"/>
  <c r="C136" i="27"/>
  <c r="C137" i="27"/>
  <c r="C138" i="27"/>
  <c r="H138" i="27" s="1"/>
  <c r="C139" i="27"/>
  <c r="D139" i="27" s="1"/>
  <c r="C140" i="27"/>
  <c r="H140" i="27" s="1"/>
  <c r="C141" i="27"/>
  <c r="C142" i="27"/>
  <c r="H142" i="27" s="1"/>
  <c r="C144" i="27"/>
  <c r="H144" i="27" s="1"/>
  <c r="C145" i="27"/>
  <c r="C146" i="27"/>
  <c r="C147" i="27"/>
  <c r="C148" i="27"/>
  <c r="C149" i="27"/>
  <c r="C150" i="27"/>
  <c r="C151" i="27"/>
  <c r="C152" i="27"/>
  <c r="C154" i="27"/>
  <c r="H154" i="27" s="1"/>
  <c r="C155" i="27"/>
  <c r="C156" i="27"/>
  <c r="C157" i="27"/>
  <c r="C158" i="27"/>
  <c r="H158" i="27" s="1"/>
  <c r="C159" i="27"/>
  <c r="D159" i="27" s="1"/>
  <c r="C160" i="27"/>
  <c r="D160" i="27" s="1"/>
  <c r="C161" i="27"/>
  <c r="C162" i="27"/>
  <c r="H162" i="27" s="1"/>
  <c r="C164" i="27"/>
  <c r="H164" i="27" s="1"/>
  <c r="C165" i="27"/>
  <c r="C166" i="27"/>
  <c r="C167" i="27"/>
  <c r="C168" i="27"/>
  <c r="C169" i="27"/>
  <c r="C170" i="27"/>
  <c r="C171" i="27"/>
  <c r="C172" i="27"/>
  <c r="C174" i="27"/>
  <c r="C175" i="27"/>
  <c r="C176" i="27"/>
  <c r="C177" i="27"/>
  <c r="C178" i="27"/>
  <c r="H178" i="27" s="1"/>
  <c r="C179" i="27"/>
  <c r="D179" i="27" s="1"/>
  <c r="C180" i="27"/>
  <c r="D180" i="27" s="1"/>
  <c r="C181" i="27"/>
  <c r="C182" i="27"/>
  <c r="H182" i="27" s="1"/>
  <c r="C184" i="27"/>
  <c r="C185" i="27"/>
  <c r="D185" i="27" s="1"/>
  <c r="C186" i="27"/>
  <c r="C187" i="27"/>
  <c r="H187" i="27" s="1"/>
  <c r="C188" i="27"/>
  <c r="C189" i="27"/>
  <c r="C190" i="27"/>
  <c r="C191" i="27"/>
  <c r="H191" i="27" s="1"/>
  <c r="C192" i="27"/>
  <c r="C194" i="27"/>
  <c r="C195" i="27"/>
  <c r="H195" i="27" s="1"/>
  <c r="C196" i="27"/>
  <c r="C197" i="27"/>
  <c r="C198" i="27"/>
  <c r="C199" i="27"/>
  <c r="C200" i="27"/>
  <c r="C201" i="27"/>
  <c r="C202" i="27"/>
  <c r="C204" i="27"/>
  <c r="C205" i="27"/>
  <c r="H205" i="27" s="1"/>
  <c r="C206" i="27"/>
  <c r="C207" i="27"/>
  <c r="D207" i="27" s="1"/>
  <c r="C208" i="27"/>
  <c r="D208" i="27" s="1"/>
  <c r="C209" i="27"/>
  <c r="C210" i="27"/>
  <c r="D210" i="27" s="1"/>
  <c r="C211" i="27"/>
  <c r="D211" i="27" s="1"/>
  <c r="C212" i="27"/>
  <c r="C214" i="27"/>
  <c r="C215" i="27"/>
  <c r="H215" i="27" s="1"/>
  <c r="C216" i="27"/>
  <c r="C217" i="27"/>
  <c r="C218" i="27"/>
  <c r="C219" i="27"/>
  <c r="C220" i="27"/>
  <c r="C221" i="27"/>
  <c r="C222" i="27"/>
  <c r="C224" i="27"/>
  <c r="C225" i="27"/>
  <c r="C226" i="27"/>
  <c r="C227" i="27"/>
  <c r="C228" i="27"/>
  <c r="C229" i="27"/>
  <c r="C230" i="27"/>
  <c r="C231" i="27"/>
  <c r="H231" i="27" s="1"/>
  <c r="C232" i="27"/>
  <c r="C234" i="27"/>
  <c r="C235" i="27"/>
  <c r="D235" i="27" s="1"/>
  <c r="C236" i="27"/>
  <c r="C237" i="27"/>
  <c r="C238" i="27"/>
  <c r="C239" i="27"/>
  <c r="C240" i="27"/>
  <c r="C241" i="27"/>
  <c r="C242" i="27"/>
  <c r="C244" i="27"/>
  <c r="C245" i="27"/>
  <c r="H245" i="27" s="1"/>
  <c r="C246" i="27"/>
  <c r="C247" i="27"/>
  <c r="D247" i="27" s="1"/>
  <c r="C248" i="27"/>
  <c r="D248" i="27" s="1"/>
  <c r="C249" i="27"/>
  <c r="C250" i="27"/>
  <c r="D250" i="27" s="1"/>
  <c r="C251" i="27"/>
  <c r="C252" i="27"/>
  <c r="D252" i="27" s="1"/>
  <c r="C254" i="27"/>
  <c r="C255" i="27"/>
  <c r="D255" i="27" s="1"/>
  <c r="C256" i="27"/>
  <c r="C257" i="27"/>
  <c r="H257" i="27" s="1"/>
  <c r="C258" i="27"/>
  <c r="H258" i="27" s="1"/>
  <c r="C259" i="27"/>
  <c r="H259" i="27" s="1"/>
  <c r="C260" i="27"/>
  <c r="H260" i="27" s="1"/>
  <c r="C261" i="27"/>
  <c r="H261" i="27" s="1"/>
  <c r="C262" i="27"/>
  <c r="H262" i="27" s="1"/>
  <c r="C264" i="27"/>
  <c r="C265" i="27"/>
  <c r="D265" i="27" s="1"/>
  <c r="C266" i="27"/>
  <c r="C267" i="27"/>
  <c r="H267" i="27" s="1"/>
  <c r="C268" i="27"/>
  <c r="H268" i="27" s="1"/>
  <c r="C269" i="27"/>
  <c r="H269" i="27" s="1"/>
  <c r="C270" i="27"/>
  <c r="H270" i="27" s="1"/>
  <c r="C271" i="27"/>
  <c r="H271" i="27" s="1"/>
  <c r="C272" i="27"/>
  <c r="H272" i="27" s="1"/>
  <c r="C274" i="27"/>
  <c r="C275" i="27"/>
  <c r="C276" i="27"/>
  <c r="C277" i="27"/>
  <c r="D277" i="27" s="1"/>
  <c r="C278" i="27"/>
  <c r="C279" i="27"/>
  <c r="C280" i="27"/>
  <c r="D280" i="27" s="1"/>
  <c r="C281" i="27"/>
  <c r="D281" i="27" s="1"/>
  <c r="C282" i="27"/>
  <c r="D282" i="27" s="1"/>
  <c r="C284" i="27"/>
  <c r="C285" i="27"/>
  <c r="C286" i="27"/>
  <c r="C287" i="27"/>
  <c r="H287" i="27" s="1"/>
  <c r="C288" i="27"/>
  <c r="H288" i="27" s="1"/>
  <c r="C289" i="27"/>
  <c r="H289" i="27" s="1"/>
  <c r="C290" i="27"/>
  <c r="H290" i="27" s="1"/>
  <c r="C291" i="27"/>
  <c r="H291" i="27" s="1"/>
  <c r="C292" i="27"/>
  <c r="H292" i="27" s="1"/>
  <c r="C294" i="27"/>
  <c r="C295" i="27"/>
  <c r="C296" i="27"/>
  <c r="H296" i="27" s="1"/>
  <c r="C297" i="27"/>
  <c r="H297" i="27" s="1"/>
  <c r="C298" i="27"/>
  <c r="C299" i="27"/>
  <c r="H299" i="27" s="1"/>
  <c r="C300" i="27"/>
  <c r="H300" i="27" s="1"/>
  <c r="C301" i="27"/>
  <c r="H301" i="27" s="1"/>
  <c r="C302" i="27"/>
  <c r="C304" i="27"/>
  <c r="C305" i="27"/>
  <c r="D305" i="27" s="1"/>
  <c r="C306" i="27"/>
  <c r="H306" i="27" s="1"/>
  <c r="C307" i="27"/>
  <c r="C308" i="27"/>
  <c r="C309" i="27"/>
  <c r="C310" i="27"/>
  <c r="C311" i="27"/>
  <c r="C312" i="27"/>
  <c r="C314" i="27"/>
  <c r="C315" i="27"/>
  <c r="C316" i="27"/>
  <c r="H316" i="27" s="1"/>
  <c r="C317" i="27"/>
  <c r="C318" i="27"/>
  <c r="D318" i="27" s="1"/>
  <c r="C319" i="27"/>
  <c r="D319" i="27" s="1"/>
  <c r="C320" i="27"/>
  <c r="C321" i="27"/>
  <c r="C322" i="27"/>
  <c r="D322" i="27" s="1"/>
  <c r="C324" i="27"/>
  <c r="C325" i="27"/>
  <c r="H325" i="27" s="1"/>
  <c r="C326" i="27"/>
  <c r="H326" i="27" s="1"/>
  <c r="C327" i="27"/>
  <c r="C328" i="27"/>
  <c r="C329" i="27"/>
  <c r="C330" i="27"/>
  <c r="C331" i="27"/>
  <c r="C332" i="27"/>
  <c r="C334" i="27"/>
  <c r="C335" i="27"/>
  <c r="C336" i="27"/>
  <c r="H336" i="27" s="1"/>
  <c r="C337" i="27"/>
  <c r="H337" i="27" s="1"/>
  <c r="C338" i="27"/>
  <c r="C339" i="27"/>
  <c r="C340" i="27"/>
  <c r="C341" i="27"/>
  <c r="H341" i="27" s="1"/>
  <c r="C342" i="27"/>
  <c r="C344" i="27"/>
  <c r="C345" i="27"/>
  <c r="H345" i="27" s="1"/>
  <c r="C346" i="27"/>
  <c r="H346" i="27" s="1"/>
  <c r="C347" i="27"/>
  <c r="C348" i="27"/>
  <c r="C349" i="27"/>
  <c r="C350" i="27"/>
  <c r="C351" i="27"/>
  <c r="C352" i="27"/>
  <c r="C354" i="27"/>
  <c r="C355" i="27"/>
  <c r="H355" i="27" s="1"/>
  <c r="C356" i="27"/>
  <c r="H356" i="27" s="1"/>
  <c r="C357" i="27"/>
  <c r="C358" i="27"/>
  <c r="D358" i="27" s="1"/>
  <c r="C359" i="27"/>
  <c r="C360" i="27"/>
  <c r="D360" i="27" s="1"/>
  <c r="C361" i="27"/>
  <c r="C362" i="27"/>
  <c r="D362" i="27" s="1"/>
  <c r="C364" i="27"/>
  <c r="C365" i="27"/>
  <c r="H365" i="27" s="1"/>
  <c r="C366" i="27"/>
  <c r="H366" i="27" s="1"/>
  <c r="C367" i="27"/>
  <c r="D367" i="27" s="1"/>
  <c r="C368" i="27"/>
  <c r="D368" i="27" s="1"/>
  <c r="C369" i="27"/>
  <c r="D369" i="27" s="1"/>
  <c r="C370" i="27"/>
  <c r="D370" i="27" s="1"/>
  <c r="C371" i="27"/>
  <c r="D371" i="27" s="1"/>
  <c r="C372" i="27"/>
  <c r="D372" i="27" s="1"/>
  <c r="C374" i="27"/>
  <c r="C375" i="27"/>
  <c r="D375" i="27" s="1"/>
  <c r="C376" i="27"/>
  <c r="H376" i="27" s="1"/>
  <c r="C377" i="27"/>
  <c r="H377" i="27" s="1"/>
  <c r="C378" i="27"/>
  <c r="C379" i="27"/>
  <c r="C380" i="27"/>
  <c r="C381" i="27"/>
  <c r="C382" i="27"/>
  <c r="C384" i="27"/>
  <c r="C385" i="27"/>
  <c r="C386" i="27"/>
  <c r="H386" i="27" s="1"/>
  <c r="C387" i="27"/>
  <c r="C388" i="27"/>
  <c r="C389" i="27"/>
  <c r="C390" i="27"/>
  <c r="C391" i="27"/>
  <c r="C392" i="27"/>
  <c r="C394" i="27"/>
  <c r="C395" i="27"/>
  <c r="H395" i="27" s="1"/>
  <c r="C396" i="27"/>
  <c r="H396" i="27" s="1"/>
  <c r="C397" i="27"/>
  <c r="D397" i="27" s="1"/>
  <c r="C398" i="27"/>
  <c r="D398" i="27" s="1"/>
  <c r="C399" i="27"/>
  <c r="C400" i="27"/>
  <c r="C401" i="27"/>
  <c r="D401" i="27" s="1"/>
  <c r="C402" i="27"/>
  <c r="D402" i="27" s="1"/>
  <c r="C404" i="27"/>
  <c r="C405" i="27"/>
  <c r="D405" i="27" s="1"/>
  <c r="C406" i="27"/>
  <c r="C407" i="27"/>
  <c r="D407" i="27" s="1"/>
  <c r="C408" i="27"/>
  <c r="D408" i="27" s="1"/>
  <c r="C409" i="27"/>
  <c r="C410" i="27"/>
  <c r="H410" i="27" s="1"/>
  <c r="C411" i="27"/>
  <c r="D411" i="27" s="1"/>
  <c r="C412" i="27"/>
  <c r="D412" i="27" s="1"/>
  <c r="C414" i="27"/>
  <c r="C415" i="27"/>
  <c r="D415" i="27" s="1"/>
  <c r="C416" i="27"/>
  <c r="C417" i="27"/>
  <c r="C418" i="27"/>
  <c r="C419" i="27"/>
  <c r="C420" i="27"/>
  <c r="C421" i="27"/>
  <c r="H421" i="27" s="1"/>
  <c r="C422" i="27"/>
  <c r="C424" i="27"/>
  <c r="C425" i="27"/>
  <c r="H425" i="27" s="1"/>
  <c r="C426" i="27"/>
  <c r="C427" i="27"/>
  <c r="C428" i="27"/>
  <c r="C429" i="27"/>
  <c r="C430" i="27"/>
  <c r="C431" i="27"/>
  <c r="C432" i="27"/>
  <c r="C434" i="27"/>
  <c r="C435" i="27"/>
  <c r="H435" i="27" s="1"/>
  <c r="C436" i="27"/>
  <c r="C437" i="27"/>
  <c r="C438" i="27"/>
  <c r="D438" i="27" s="1"/>
  <c r="C439" i="27"/>
  <c r="C440" i="27"/>
  <c r="D440" i="27" s="1"/>
  <c r="C441" i="27"/>
  <c r="D441" i="27" s="1"/>
  <c r="C442" i="27"/>
  <c r="C444" i="27"/>
  <c r="C445" i="27"/>
  <c r="H445" i="27" s="1"/>
  <c r="C446" i="27"/>
  <c r="C447" i="27"/>
  <c r="C448" i="27"/>
  <c r="C449" i="27"/>
  <c r="C450" i="27"/>
  <c r="C451" i="27"/>
  <c r="C452" i="27"/>
  <c r="C454" i="27"/>
  <c r="C455" i="27"/>
  <c r="C456" i="27"/>
  <c r="C457" i="27"/>
  <c r="H457" i="27" s="1"/>
  <c r="C458" i="27"/>
  <c r="C459" i="27"/>
  <c r="C460" i="27"/>
  <c r="C461" i="27"/>
  <c r="C462" i="27"/>
  <c r="C464" i="27"/>
  <c r="C465" i="27"/>
  <c r="C466" i="27"/>
  <c r="C467" i="27"/>
  <c r="H467" i="27" s="1"/>
  <c r="C468" i="27"/>
  <c r="H468" i="27" s="1"/>
  <c r="C469" i="27"/>
  <c r="H469" i="27" s="1"/>
  <c r="C470" i="27"/>
  <c r="H470" i="27" s="1"/>
  <c r="C471" i="27"/>
  <c r="H471" i="27" s="1"/>
  <c r="C472" i="27"/>
  <c r="H472" i="27" s="1"/>
  <c r="C474" i="27"/>
  <c r="C475" i="27"/>
  <c r="C476" i="27"/>
  <c r="C477" i="27"/>
  <c r="C478" i="27"/>
  <c r="C479" i="27"/>
  <c r="C480" i="27"/>
  <c r="C481" i="27"/>
  <c r="C482" i="27"/>
  <c r="C484" i="27"/>
  <c r="C485" i="27"/>
  <c r="C486" i="27"/>
  <c r="C487" i="27"/>
  <c r="H487" i="27" s="1"/>
  <c r="C488" i="27"/>
  <c r="H488" i="27" s="1"/>
  <c r="C489" i="27"/>
  <c r="H489" i="27" s="1"/>
  <c r="C490" i="27"/>
  <c r="H490" i="27" s="1"/>
  <c r="C491" i="27"/>
  <c r="H491" i="27" s="1"/>
  <c r="C492" i="27"/>
  <c r="H492" i="27" s="1"/>
  <c r="C494" i="27"/>
  <c r="C495" i="27"/>
  <c r="C496" i="27"/>
  <c r="C497" i="27"/>
  <c r="C498" i="27"/>
  <c r="C499" i="27"/>
  <c r="C500" i="27"/>
  <c r="C501" i="27"/>
  <c r="C502" i="27"/>
  <c r="C504" i="27"/>
  <c r="C505" i="27"/>
  <c r="C506" i="27"/>
  <c r="C507" i="27"/>
  <c r="H507" i="27" s="1"/>
  <c r="C508" i="27"/>
  <c r="H508" i="27" s="1"/>
  <c r="C509" i="27"/>
  <c r="H509" i="27" s="1"/>
  <c r="C510" i="27"/>
  <c r="H510" i="27" s="1"/>
  <c r="C511" i="27"/>
  <c r="H511" i="27" s="1"/>
  <c r="C512" i="27"/>
  <c r="H512" i="27" s="1"/>
  <c r="C514" i="27"/>
  <c r="C515" i="27"/>
  <c r="H515" i="27" s="1"/>
  <c r="C516" i="27"/>
  <c r="C517" i="27"/>
  <c r="C518" i="27"/>
  <c r="C519" i="27"/>
  <c r="C520" i="27"/>
  <c r="C521" i="27"/>
  <c r="C522" i="27"/>
  <c r="C524" i="27"/>
  <c r="H524" i="27" s="1"/>
  <c r="C525" i="27"/>
  <c r="H525" i="27" s="1"/>
  <c r="C526" i="27"/>
  <c r="C527" i="27"/>
  <c r="C528" i="27"/>
  <c r="C529" i="27"/>
  <c r="C530" i="27"/>
  <c r="C531" i="27"/>
  <c r="C532" i="27"/>
  <c r="C534" i="27"/>
  <c r="C535" i="27"/>
  <c r="H535" i="27" s="1"/>
  <c r="C536" i="27"/>
  <c r="C537" i="27"/>
  <c r="C538" i="27"/>
  <c r="C539" i="27"/>
  <c r="C540" i="27"/>
  <c r="C541" i="27"/>
  <c r="C542" i="27"/>
  <c r="C544" i="27"/>
  <c r="C545" i="27"/>
  <c r="C546" i="27"/>
  <c r="H546" i="27" s="1"/>
  <c r="C547" i="27"/>
  <c r="C548" i="27"/>
  <c r="C549" i="27"/>
  <c r="C550" i="27"/>
  <c r="C551" i="27"/>
  <c r="C552" i="27"/>
  <c r="C554" i="27"/>
  <c r="C555" i="27"/>
  <c r="C556" i="27"/>
  <c r="C557" i="27"/>
  <c r="C558" i="27"/>
  <c r="C559" i="27"/>
  <c r="C560" i="27"/>
  <c r="C561" i="27"/>
  <c r="C562" i="27"/>
  <c r="C564" i="27"/>
  <c r="H564" i="27" s="1"/>
  <c r="C565" i="27"/>
  <c r="C566" i="27"/>
  <c r="C567" i="27"/>
  <c r="C568" i="27"/>
  <c r="C569" i="27"/>
  <c r="C570" i="27"/>
  <c r="C571" i="27"/>
  <c r="C572" i="27"/>
  <c r="C574" i="27"/>
  <c r="C575" i="27"/>
  <c r="C576" i="27"/>
  <c r="C577" i="27"/>
  <c r="C578" i="27"/>
  <c r="C579" i="27"/>
  <c r="C580" i="27"/>
  <c r="C581" i="27"/>
  <c r="C582" i="27"/>
  <c r="C584" i="27"/>
  <c r="C585" i="27"/>
  <c r="C586" i="27"/>
  <c r="H586" i="27" s="1"/>
  <c r="C587" i="27"/>
  <c r="C588" i="27"/>
  <c r="C589" i="27"/>
  <c r="C590" i="27"/>
  <c r="C591" i="27"/>
  <c r="C592" i="27"/>
  <c r="C594" i="27"/>
  <c r="C595" i="27"/>
  <c r="C596" i="27"/>
  <c r="C597" i="27"/>
  <c r="C598" i="27"/>
  <c r="C599" i="27"/>
  <c r="C600" i="27"/>
  <c r="C601" i="27"/>
  <c r="C602" i="27"/>
  <c r="C604" i="27"/>
  <c r="H604" i="27" s="1"/>
  <c r="C605" i="27"/>
  <c r="C606" i="27"/>
  <c r="C607" i="27"/>
  <c r="C608" i="27"/>
  <c r="C609" i="27"/>
  <c r="C610" i="27"/>
  <c r="C611" i="27"/>
  <c r="C612" i="27"/>
  <c r="C614" i="27"/>
  <c r="C615" i="27"/>
  <c r="C616" i="27"/>
  <c r="C617" i="27"/>
  <c r="C618" i="27"/>
  <c r="C619" i="27"/>
  <c r="C620" i="27"/>
  <c r="C621" i="27"/>
  <c r="C622" i="27"/>
  <c r="C624" i="27"/>
  <c r="C625" i="27"/>
  <c r="C626" i="27"/>
  <c r="H626" i="27" s="1"/>
  <c r="C627" i="27"/>
  <c r="C628" i="27"/>
  <c r="C629" i="27"/>
  <c r="C630" i="27"/>
  <c r="C631" i="27"/>
  <c r="C632" i="27"/>
  <c r="C634" i="27"/>
  <c r="C635" i="27"/>
  <c r="C636" i="27"/>
  <c r="C637" i="27"/>
  <c r="C638" i="27"/>
  <c r="C639" i="27"/>
  <c r="C640" i="27"/>
  <c r="C641" i="27"/>
  <c r="C642" i="27"/>
  <c r="C644" i="27"/>
  <c r="H644" i="27" s="1"/>
  <c r="C645" i="27"/>
  <c r="C646" i="27"/>
  <c r="C647" i="27"/>
  <c r="C648" i="27"/>
  <c r="C649" i="27"/>
  <c r="C650" i="27"/>
  <c r="C651" i="27"/>
  <c r="C652" i="27"/>
  <c r="C654" i="27"/>
  <c r="C655" i="27"/>
  <c r="C656" i="27"/>
  <c r="C657" i="27"/>
  <c r="C658" i="27"/>
  <c r="C659" i="27"/>
  <c r="C660" i="27"/>
  <c r="C661" i="27"/>
  <c r="C662" i="27"/>
  <c r="C664" i="27"/>
  <c r="C665" i="27"/>
  <c r="C666" i="27"/>
  <c r="H666" i="27" s="1"/>
  <c r="C667" i="27"/>
  <c r="C668" i="27"/>
  <c r="C669" i="27"/>
  <c r="C670" i="27"/>
  <c r="C671" i="27"/>
  <c r="C672" i="27"/>
  <c r="C674" i="27"/>
  <c r="C675" i="27"/>
  <c r="C676" i="27"/>
  <c r="C677" i="27"/>
  <c r="C678" i="27"/>
  <c r="C679" i="27"/>
  <c r="C680" i="27"/>
  <c r="C681" i="27"/>
  <c r="C682" i="27"/>
  <c r="C684" i="27"/>
  <c r="H684" i="27" s="1"/>
  <c r="C685" i="27"/>
  <c r="C686" i="27"/>
  <c r="C687" i="27"/>
  <c r="C688" i="27"/>
  <c r="C689" i="27"/>
  <c r="C690" i="27"/>
  <c r="C691" i="27"/>
  <c r="C692" i="27"/>
  <c r="C694" i="27"/>
  <c r="C695" i="27"/>
  <c r="C696" i="27"/>
  <c r="C697" i="27"/>
  <c r="C698" i="27"/>
  <c r="C699" i="27"/>
  <c r="D699" i="27" s="1"/>
  <c r="C700" i="27"/>
  <c r="C701" i="27"/>
  <c r="C702" i="27"/>
  <c r="C704" i="27"/>
  <c r="C705" i="27"/>
  <c r="C706" i="27"/>
  <c r="C707" i="27"/>
  <c r="C708" i="27"/>
  <c r="C709" i="27"/>
  <c r="C710" i="27"/>
  <c r="C711" i="27"/>
  <c r="C712" i="27"/>
  <c r="C714" i="27"/>
  <c r="C715" i="27"/>
  <c r="C716" i="27"/>
  <c r="C717" i="27"/>
  <c r="C718" i="27"/>
  <c r="C719" i="27"/>
  <c r="C720" i="27"/>
  <c r="C721" i="27"/>
  <c r="C722" i="27"/>
  <c r="C724" i="27"/>
  <c r="C725" i="27"/>
  <c r="C726" i="27"/>
  <c r="C727" i="27"/>
  <c r="C728" i="27"/>
  <c r="C729" i="27"/>
  <c r="C730" i="27"/>
  <c r="C731" i="27"/>
  <c r="C732" i="27"/>
  <c r="C734" i="27"/>
  <c r="C735" i="27"/>
  <c r="C736" i="27"/>
  <c r="C737" i="27"/>
  <c r="C738" i="27"/>
  <c r="C739" i="27"/>
  <c r="C740" i="27"/>
  <c r="C741" i="27"/>
  <c r="C742" i="27"/>
  <c r="C744" i="27"/>
  <c r="C745" i="27"/>
  <c r="C746" i="27"/>
  <c r="D746" i="27" s="1"/>
  <c r="C747" i="27"/>
  <c r="C748" i="27"/>
  <c r="C749" i="27"/>
  <c r="C750" i="27"/>
  <c r="C751" i="27"/>
  <c r="C752" i="27"/>
  <c r="C754" i="27"/>
  <c r="C755" i="27"/>
  <c r="C756" i="27"/>
  <c r="C757" i="27"/>
  <c r="C758" i="27"/>
  <c r="C759" i="27"/>
  <c r="C760" i="27"/>
  <c r="C761" i="27"/>
  <c r="C762" i="27"/>
  <c r="C764" i="27"/>
  <c r="C765" i="27"/>
  <c r="C766" i="27"/>
  <c r="H766" i="27" s="1"/>
  <c r="C767" i="27"/>
  <c r="C768" i="27"/>
  <c r="C769" i="27"/>
  <c r="C770" i="27"/>
  <c r="C771" i="27"/>
  <c r="C772" i="27"/>
  <c r="C774" i="27"/>
  <c r="C775" i="27"/>
  <c r="C776" i="27"/>
  <c r="C777" i="27"/>
  <c r="C778" i="27"/>
  <c r="C779" i="27"/>
  <c r="C780" i="27"/>
  <c r="C781" i="27"/>
  <c r="C782" i="27"/>
  <c r="C784" i="27"/>
  <c r="H784" i="27" s="1"/>
  <c r="C785" i="27"/>
  <c r="C786" i="27"/>
  <c r="C787" i="27"/>
  <c r="C788" i="27"/>
  <c r="C789" i="27"/>
  <c r="C790" i="27"/>
  <c r="C791" i="27"/>
  <c r="C792" i="27"/>
  <c r="C794" i="27"/>
  <c r="C795" i="27"/>
  <c r="C796" i="27"/>
  <c r="C797" i="27"/>
  <c r="C798" i="27"/>
  <c r="C799" i="27"/>
  <c r="C800" i="27"/>
  <c r="C801" i="27"/>
  <c r="C802" i="27"/>
  <c r="C804" i="27"/>
  <c r="C805" i="27"/>
  <c r="C806" i="27"/>
  <c r="H806" i="27" s="1"/>
  <c r="C807" i="27"/>
  <c r="C808" i="27"/>
  <c r="C809" i="27"/>
  <c r="C810" i="27"/>
  <c r="C811" i="27"/>
  <c r="C812" i="27"/>
  <c r="C814" i="27"/>
  <c r="C815" i="27"/>
  <c r="C816" i="27"/>
  <c r="C817" i="27"/>
  <c r="C818" i="27"/>
  <c r="C819" i="27"/>
  <c r="C820" i="27"/>
  <c r="C821" i="27"/>
  <c r="C822" i="27"/>
  <c r="C824" i="27"/>
  <c r="H824" i="27" s="1"/>
  <c r="C825" i="27"/>
  <c r="C826" i="27"/>
  <c r="C827" i="27"/>
  <c r="C828" i="27"/>
  <c r="C829" i="27"/>
  <c r="C830" i="27"/>
  <c r="C831" i="27"/>
  <c r="C832" i="27"/>
  <c r="C834" i="27"/>
  <c r="C835" i="27"/>
  <c r="C836" i="27"/>
  <c r="C837" i="27"/>
  <c r="C838" i="27"/>
  <c r="C839" i="27"/>
  <c r="C840" i="27"/>
  <c r="C841" i="27"/>
  <c r="C842" i="27"/>
  <c r="C844" i="27"/>
  <c r="C845" i="27"/>
  <c r="C846" i="27"/>
  <c r="H846" i="27" s="1"/>
  <c r="C847" i="27"/>
  <c r="C848" i="27"/>
  <c r="C849" i="27"/>
  <c r="C850" i="27"/>
  <c r="C851" i="27"/>
  <c r="C852" i="27"/>
  <c r="C854" i="27"/>
  <c r="C855" i="27"/>
  <c r="C856" i="27"/>
  <c r="C857" i="27"/>
  <c r="C858" i="27"/>
  <c r="C859" i="27"/>
  <c r="C860" i="27"/>
  <c r="C861" i="27"/>
  <c r="C862" i="27"/>
  <c r="C864" i="27"/>
  <c r="H864" i="27" s="1"/>
  <c r="C865" i="27"/>
  <c r="C866" i="27"/>
  <c r="C867" i="27"/>
  <c r="C868" i="27"/>
  <c r="C869" i="27"/>
  <c r="C870" i="27"/>
  <c r="C871" i="27"/>
  <c r="C872" i="27"/>
  <c r="C874" i="27"/>
  <c r="C875" i="27"/>
  <c r="C876" i="27"/>
  <c r="C877" i="27"/>
  <c r="C878" i="27"/>
  <c r="C879" i="27"/>
  <c r="C880" i="27"/>
  <c r="C881" i="27"/>
  <c r="C882" i="27"/>
  <c r="C884" i="27"/>
  <c r="C885" i="27"/>
  <c r="D885" i="27" s="1"/>
  <c r="C886" i="27"/>
  <c r="C887" i="27"/>
  <c r="C888" i="27"/>
  <c r="C889" i="27"/>
  <c r="H889" i="27" s="1"/>
  <c r="C890" i="27"/>
  <c r="C891" i="27"/>
  <c r="C892" i="27"/>
  <c r="C894" i="27"/>
  <c r="C895" i="27"/>
  <c r="D895" i="27" s="1"/>
  <c r="C896" i="27"/>
  <c r="C897" i="27"/>
  <c r="C898" i="27"/>
  <c r="C899" i="27"/>
  <c r="C900" i="27"/>
  <c r="H900" i="27" s="1"/>
  <c r="C901" i="27"/>
  <c r="C902" i="27"/>
  <c r="C904" i="27"/>
  <c r="C905" i="27"/>
  <c r="D905" i="27" s="1"/>
  <c r="C906" i="27"/>
  <c r="C907" i="27"/>
  <c r="C908" i="27"/>
  <c r="C909" i="27"/>
  <c r="C910" i="27"/>
  <c r="C911" i="27"/>
  <c r="C912" i="27"/>
  <c r="C914" i="27"/>
  <c r="C915" i="27"/>
  <c r="C916" i="27"/>
  <c r="C917" i="27"/>
  <c r="C918" i="27"/>
  <c r="C919" i="27"/>
  <c r="H919" i="27" s="1"/>
  <c r="C920" i="27"/>
  <c r="C921" i="27"/>
  <c r="H921" i="27" s="1"/>
  <c r="C922" i="27"/>
  <c r="C924" i="27"/>
  <c r="D924" i="27" s="1"/>
  <c r="C925" i="27"/>
  <c r="D925" i="27" s="1"/>
  <c r="C926" i="27"/>
  <c r="D926" i="27" s="1"/>
  <c r="C927" i="27"/>
  <c r="H927" i="27" s="1"/>
  <c r="C928" i="27"/>
  <c r="C929" i="27"/>
  <c r="C930" i="27"/>
  <c r="C931" i="27"/>
  <c r="C932" i="27"/>
  <c r="C934" i="27"/>
  <c r="C935" i="27"/>
  <c r="D935" i="27" s="1"/>
  <c r="C936" i="27"/>
  <c r="C937" i="27"/>
  <c r="C938" i="27"/>
  <c r="C939" i="27"/>
  <c r="H939" i="27" s="1"/>
  <c r="C940" i="27"/>
  <c r="H940" i="27" s="1"/>
  <c r="C941" i="27"/>
  <c r="C942" i="27"/>
  <c r="C944" i="27"/>
  <c r="C945" i="27"/>
  <c r="C946" i="27"/>
  <c r="C947" i="27"/>
  <c r="H947" i="27" s="1"/>
  <c r="C948" i="27"/>
  <c r="C949" i="27"/>
  <c r="C950" i="27"/>
  <c r="H950" i="27" s="1"/>
  <c r="C951" i="27"/>
  <c r="C952" i="27"/>
  <c r="H952" i="27" s="1"/>
  <c r="C954" i="27"/>
  <c r="D954" i="27" s="1"/>
  <c r="C955" i="27"/>
  <c r="D955" i="27" s="1"/>
  <c r="C956" i="27"/>
  <c r="H956" i="27" s="1"/>
  <c r="C957" i="27"/>
  <c r="C958" i="27"/>
  <c r="H958" i="27" s="1"/>
  <c r="C959" i="27"/>
  <c r="C960" i="27"/>
  <c r="C961" i="27"/>
  <c r="C962" i="27"/>
  <c r="C964" i="27"/>
  <c r="C965" i="27"/>
  <c r="C966" i="27"/>
  <c r="C967" i="27"/>
  <c r="H967" i="27" s="1"/>
  <c r="C968" i="27"/>
  <c r="C969" i="27"/>
  <c r="C970" i="27"/>
  <c r="H970" i="27" s="1"/>
  <c r="C971" i="27"/>
  <c r="C972" i="27"/>
  <c r="C974" i="27"/>
  <c r="C975" i="27"/>
  <c r="C976" i="27"/>
  <c r="H976" i="27" s="1"/>
  <c r="C977" i="27"/>
  <c r="C978" i="27"/>
  <c r="C979" i="27"/>
  <c r="H979" i="27" s="1"/>
  <c r="C980" i="27"/>
  <c r="C981" i="27"/>
  <c r="C982" i="27"/>
  <c r="H982" i="27" s="1"/>
  <c r="C984" i="27"/>
  <c r="C985" i="27"/>
  <c r="D985" i="27" s="1"/>
  <c r="C986" i="27"/>
  <c r="H986" i="27" s="1"/>
  <c r="C987" i="27"/>
  <c r="C988" i="27"/>
  <c r="C989" i="27"/>
  <c r="C990" i="27"/>
  <c r="C991" i="27"/>
  <c r="H991" i="27" s="1"/>
  <c r="C992" i="27"/>
  <c r="C994" i="27"/>
  <c r="C995" i="27"/>
  <c r="C996" i="27"/>
  <c r="C997" i="27"/>
  <c r="C998" i="27"/>
  <c r="H998" i="27" s="1"/>
  <c r="C999" i="27"/>
  <c r="C1000" i="27"/>
  <c r="H1000" i="27" s="1"/>
  <c r="C1001" i="27"/>
  <c r="C1002" i="27"/>
  <c r="C1004" i="27"/>
  <c r="C1005" i="27"/>
  <c r="C1006" i="27"/>
  <c r="C1007" i="27"/>
  <c r="C1008" i="27"/>
  <c r="C1009" i="27"/>
  <c r="C1010" i="27"/>
  <c r="H1010" i="27" s="1"/>
  <c r="C1011" i="27"/>
  <c r="C1012" i="27"/>
  <c r="C1014" i="27"/>
  <c r="C1015" i="27"/>
  <c r="C1016" i="27"/>
  <c r="C1017" i="27"/>
  <c r="C1018" i="27"/>
  <c r="C1019" i="27"/>
  <c r="H1019" i="27" s="1"/>
  <c r="C1020" i="27"/>
  <c r="C1021" i="27"/>
  <c r="C1022" i="27"/>
  <c r="H1022" i="27" s="1"/>
  <c r="C1024" i="27"/>
  <c r="C1025" i="27"/>
  <c r="C1026" i="27"/>
  <c r="C1027" i="27"/>
  <c r="H1027" i="27" s="1"/>
  <c r="C1028" i="27"/>
  <c r="C1029" i="27"/>
  <c r="C1030" i="27"/>
  <c r="H1030" i="27" s="1"/>
  <c r="C1031" i="27"/>
  <c r="C1032" i="27"/>
  <c r="H1032" i="27" s="1"/>
  <c r="C1034" i="27"/>
  <c r="D1034" i="27" s="1"/>
  <c r="C1035" i="27"/>
  <c r="D1035" i="27" s="1"/>
  <c r="C1036" i="27"/>
  <c r="H1036" i="27" s="1"/>
  <c r="C1037" i="27"/>
  <c r="C1038" i="27"/>
  <c r="H1038" i="27" s="1"/>
  <c r="C1039" i="27"/>
  <c r="C1040" i="27"/>
  <c r="C1041" i="27"/>
  <c r="C1042" i="27"/>
  <c r="C1044" i="27"/>
  <c r="C1045" i="27"/>
  <c r="D1045" i="27" s="1"/>
  <c r="C1046" i="27"/>
  <c r="H1046" i="27" s="1"/>
  <c r="C1047" i="27"/>
  <c r="D1047" i="27" s="1"/>
  <c r="C1048" i="27"/>
  <c r="D1048" i="27" s="1"/>
  <c r="C1049" i="27"/>
  <c r="D1049" i="27" s="1"/>
  <c r="C1050" i="27"/>
  <c r="D1050" i="27" s="1"/>
  <c r="C1051" i="27"/>
  <c r="D1051" i="27" s="1"/>
  <c r="C1052" i="27"/>
  <c r="D1052" i="27" s="1"/>
  <c r="C1054" i="27"/>
  <c r="C1055" i="27"/>
  <c r="C1056" i="27"/>
  <c r="H1056" i="27" s="1"/>
  <c r="C1057" i="27"/>
  <c r="D1057" i="27" s="1"/>
  <c r="C1058" i="27"/>
  <c r="C1059" i="27"/>
  <c r="D1059" i="27" s="1"/>
  <c r="C1060" i="27"/>
  <c r="D1060" i="27" s="1"/>
  <c r="C1061" i="27"/>
  <c r="C1062" i="27"/>
  <c r="D1062" i="27" s="1"/>
  <c r="C1064" i="27"/>
  <c r="C1065" i="27"/>
  <c r="C1066" i="27"/>
  <c r="H1066" i="27" s="1"/>
  <c r="C1067" i="27"/>
  <c r="D1067" i="27" s="1"/>
  <c r="C1068" i="27"/>
  <c r="D1068" i="27" s="1"/>
  <c r="C1069" i="27"/>
  <c r="D1069" i="27" s="1"/>
  <c r="C1070" i="27"/>
  <c r="D1070" i="27" s="1"/>
  <c r="C1071" i="27"/>
  <c r="D1071" i="27" s="1"/>
  <c r="C1072" i="27"/>
  <c r="D1072" i="27" s="1"/>
  <c r="C1074" i="27"/>
  <c r="H1074" i="27" s="1"/>
  <c r="C1075" i="27"/>
  <c r="H1075" i="27" s="1"/>
  <c r="C1076" i="27"/>
  <c r="C1077" i="27"/>
  <c r="C1078" i="27"/>
  <c r="C1079" i="27"/>
  <c r="D1079" i="27" s="1"/>
  <c r="C1080" i="27"/>
  <c r="D1080" i="27" s="1"/>
  <c r="C1081" i="27"/>
  <c r="D1081" i="27" s="1"/>
  <c r="C1082" i="27"/>
  <c r="D1082" i="27" s="1"/>
  <c r="C1084" i="27"/>
  <c r="C1085" i="27"/>
  <c r="C1086" i="27"/>
  <c r="H1086" i="27" s="1"/>
  <c r="C1087" i="27"/>
  <c r="D1087" i="27" s="1"/>
  <c r="C1088" i="27"/>
  <c r="D1088" i="27" s="1"/>
  <c r="C1089" i="27"/>
  <c r="D1089" i="27" s="1"/>
  <c r="C1090" i="27"/>
  <c r="D1090" i="27" s="1"/>
  <c r="C1091" i="27"/>
  <c r="D1091" i="27" s="1"/>
  <c r="C1092" i="27"/>
  <c r="D1092" i="27" s="1"/>
  <c r="C1094" i="27"/>
  <c r="C1095" i="27"/>
  <c r="C1096" i="27"/>
  <c r="H1096" i="27" s="1"/>
  <c r="C1097" i="27"/>
  <c r="C1098" i="27"/>
  <c r="D1098" i="27" s="1"/>
  <c r="C1099" i="27"/>
  <c r="D1099" i="27" s="1"/>
  <c r="C1100" i="27"/>
  <c r="D1100" i="27" s="1"/>
  <c r="C1101" i="27"/>
  <c r="D1101" i="27" s="1"/>
  <c r="C1102" i="27"/>
  <c r="D1102" i="27" s="1"/>
  <c r="C1104" i="27"/>
  <c r="D1104" i="27" s="1"/>
  <c r="C1105" i="27"/>
  <c r="H1105" i="27" s="1"/>
  <c r="C1106" i="27"/>
  <c r="H1106" i="27" s="1"/>
  <c r="C1107" i="27"/>
  <c r="D1107" i="27" s="1"/>
  <c r="C1108" i="27"/>
  <c r="D1108" i="27" s="1"/>
  <c r="C1109" i="27"/>
  <c r="C1110" i="27"/>
  <c r="D1110" i="27" s="1"/>
  <c r="C1111" i="27"/>
  <c r="D1111" i="27" s="1"/>
  <c r="C1112" i="27"/>
  <c r="D1112" i="27" s="1"/>
  <c r="C1114" i="27"/>
  <c r="D1114" i="27" s="1"/>
  <c r="C1115" i="27"/>
  <c r="H1115" i="27" s="1"/>
  <c r="C1116" i="27"/>
  <c r="C1117" i="27"/>
  <c r="D1117" i="27" s="1"/>
  <c r="C1118" i="27"/>
  <c r="C1119" i="27"/>
  <c r="D1119" i="27" s="1"/>
  <c r="C1120" i="27"/>
  <c r="D1120" i="27" s="1"/>
  <c r="C1121" i="27"/>
  <c r="D1121" i="27" s="1"/>
  <c r="C1122" i="27"/>
  <c r="D1122" i="27" s="1"/>
  <c r="C1124" i="27"/>
  <c r="C1125" i="27"/>
  <c r="C1126" i="27"/>
  <c r="H1126" i="27" s="1"/>
  <c r="C1127" i="27"/>
  <c r="D1127" i="27" s="1"/>
  <c r="C1128" i="27"/>
  <c r="D1128" i="27" s="1"/>
  <c r="C1129" i="27"/>
  <c r="D1129" i="27" s="1"/>
  <c r="C1130" i="27"/>
  <c r="D1130" i="27" s="1"/>
  <c r="C1131" i="27"/>
  <c r="D1131" i="27" s="1"/>
  <c r="C1132" i="27"/>
  <c r="D1132" i="27" s="1"/>
  <c r="C1134" i="27"/>
  <c r="C1135" i="27"/>
  <c r="C1136" i="27"/>
  <c r="H1136" i="27" s="1"/>
  <c r="C1137" i="27"/>
  <c r="D1137" i="27" s="1"/>
  <c r="C1138" i="27"/>
  <c r="C1139" i="27"/>
  <c r="D1139" i="27" s="1"/>
  <c r="C1140" i="27"/>
  <c r="D1140" i="27" s="1"/>
  <c r="C1141" i="27"/>
  <c r="C1142" i="27"/>
  <c r="D1142" i="27" s="1"/>
  <c r="C1144" i="27"/>
  <c r="C1145" i="27"/>
  <c r="C1146" i="27"/>
  <c r="H1146" i="27" s="1"/>
  <c r="C1147" i="27"/>
  <c r="D1147" i="27" s="1"/>
  <c r="C1148" i="27"/>
  <c r="D1148" i="27" s="1"/>
  <c r="C1149" i="27"/>
  <c r="D1149" i="27" s="1"/>
  <c r="C1150" i="27"/>
  <c r="D1150" i="27" s="1"/>
  <c r="C1151" i="27"/>
  <c r="D1151" i="27" s="1"/>
  <c r="C1152" i="27"/>
  <c r="D1152" i="27" s="1"/>
  <c r="C1154" i="27"/>
  <c r="H1154" i="27" s="1"/>
  <c r="C1155" i="27"/>
  <c r="H1155" i="27" s="1"/>
  <c r="C1156" i="27"/>
  <c r="C1157" i="27"/>
  <c r="C1158" i="27"/>
  <c r="C1159" i="27"/>
  <c r="D1159" i="27" s="1"/>
  <c r="C1160" i="27"/>
  <c r="D1160" i="27" s="1"/>
  <c r="C1161" i="27"/>
  <c r="D1161" i="27" s="1"/>
  <c r="C1162" i="27"/>
  <c r="D1162" i="27" s="1"/>
  <c r="C1164" i="27"/>
  <c r="C1165" i="27"/>
  <c r="C1166" i="27"/>
  <c r="C1167" i="27"/>
  <c r="C1168" i="27"/>
  <c r="D1168" i="27" s="1"/>
  <c r="C1169" i="27"/>
  <c r="D1169" i="27" s="1"/>
  <c r="C1170" i="27"/>
  <c r="D1170" i="27" s="1"/>
  <c r="C1171" i="27"/>
  <c r="D1171" i="27" s="1"/>
  <c r="C1172" i="27"/>
  <c r="D1172" i="27" s="1"/>
  <c r="C1174" i="27"/>
  <c r="C1175" i="27"/>
  <c r="C1176" i="27"/>
  <c r="H1176" i="27" s="1"/>
  <c r="C1177" i="27"/>
  <c r="D1177" i="27" s="1"/>
  <c r="C1178" i="27"/>
  <c r="D1178" i="27" s="1"/>
  <c r="C1179" i="27"/>
  <c r="D1179" i="27" s="1"/>
  <c r="C1180" i="27"/>
  <c r="D1180" i="27" s="1"/>
  <c r="C1181" i="27"/>
  <c r="C1182" i="27"/>
  <c r="C1184" i="27"/>
  <c r="C1185" i="27"/>
  <c r="C1186" i="27"/>
  <c r="C1187" i="27"/>
  <c r="C1188" i="27"/>
  <c r="D1188" i="27" s="1"/>
  <c r="C1189" i="27"/>
  <c r="D1189" i="27" s="1"/>
  <c r="C1190" i="27"/>
  <c r="D1190" i="27" s="1"/>
  <c r="C1191" i="27"/>
  <c r="D1191" i="27" s="1"/>
  <c r="C1192" i="27"/>
  <c r="C1194" i="27"/>
  <c r="C1195" i="27"/>
  <c r="C1196" i="27"/>
  <c r="C1197" i="27"/>
  <c r="C1198" i="27"/>
  <c r="C1199" i="27"/>
  <c r="D1199" i="27" s="1"/>
  <c r="C1200" i="27"/>
  <c r="D1200" i="27" s="1"/>
  <c r="C1201" i="27"/>
  <c r="D1201" i="27" s="1"/>
  <c r="C1202" i="27"/>
  <c r="D1202" i="27" s="1"/>
  <c r="C1204" i="27"/>
  <c r="C1205" i="27"/>
  <c r="C1206" i="27"/>
  <c r="C1207" i="27"/>
  <c r="D1207" i="27" s="1"/>
  <c r="C1208" i="27"/>
  <c r="D1208" i="27" s="1"/>
  <c r="C1209" i="27"/>
  <c r="D1209" i="27" s="1"/>
  <c r="C1210" i="27"/>
  <c r="D1210" i="27" s="1"/>
  <c r="C1211" i="27"/>
  <c r="D1211" i="27" s="1"/>
  <c r="C1212" i="27"/>
  <c r="D1212" i="27" s="1"/>
  <c r="C1214" i="27"/>
  <c r="C1215" i="27"/>
  <c r="H1215" i="27" s="1"/>
  <c r="C1216" i="27"/>
  <c r="H1216" i="27" s="1"/>
  <c r="C1217" i="27"/>
  <c r="C1218" i="27"/>
  <c r="D1218" i="27" s="1"/>
  <c r="C1219" i="27"/>
  <c r="D1219" i="27" s="1"/>
  <c r="C1220" i="27"/>
  <c r="D1220" i="27" s="1"/>
  <c r="C1221" i="27"/>
  <c r="D1221" i="27" s="1"/>
  <c r="C1222" i="27"/>
  <c r="D1222" i="27" s="1"/>
  <c r="C1224" i="27"/>
  <c r="D1224" i="27" s="1"/>
  <c r="C1225" i="27"/>
  <c r="H1225" i="27" s="1"/>
  <c r="C1226" i="27"/>
  <c r="C1227" i="27"/>
  <c r="C1228" i="27"/>
  <c r="D1228" i="27" s="1"/>
  <c r="C1229" i="27"/>
  <c r="D1229" i="27" s="1"/>
  <c r="C1230" i="27"/>
  <c r="D1230" i="27" s="1"/>
  <c r="C1231" i="27"/>
  <c r="C1232" i="27"/>
  <c r="D1232" i="27" s="1"/>
  <c r="C1234" i="27"/>
  <c r="H1234" i="27" s="1"/>
  <c r="C1235" i="27"/>
  <c r="H1235" i="27" s="1"/>
  <c r="C1236" i="27"/>
  <c r="H1236" i="27" s="1"/>
  <c r="C1237" i="27"/>
  <c r="D1237" i="27" s="1"/>
  <c r="C1238" i="27"/>
  <c r="D1238" i="27" s="1"/>
  <c r="C1239" i="27"/>
  <c r="D1239" i="27" s="1"/>
  <c r="C1240" i="27"/>
  <c r="D1240" i="27" s="1"/>
  <c r="C1241" i="27"/>
  <c r="C1242" i="27"/>
  <c r="C1244" i="27"/>
  <c r="D1244" i="27" s="1"/>
  <c r="C1245" i="27"/>
  <c r="H1245" i="27" s="1"/>
  <c r="C1246" i="27"/>
  <c r="D1246" i="27" s="1"/>
  <c r="C1247" i="27"/>
  <c r="C1248" i="27"/>
  <c r="D1248" i="27" s="1"/>
  <c r="C1249" i="27"/>
  <c r="D1249" i="27" s="1"/>
  <c r="C1250" i="27"/>
  <c r="D1250" i="27" s="1"/>
  <c r="C1251" i="27"/>
  <c r="D1251" i="27" s="1"/>
  <c r="C1252" i="27"/>
  <c r="D1252" i="27" s="1"/>
  <c r="C1254" i="27"/>
  <c r="D1254" i="27" s="1"/>
  <c r="C1255" i="27"/>
  <c r="C1256" i="27"/>
  <c r="D1256" i="27" s="1"/>
  <c r="C1257" i="27"/>
  <c r="D1257" i="27" s="1"/>
  <c r="C1258" i="27"/>
  <c r="C1259" i="27"/>
  <c r="D1259" i="27" s="1"/>
  <c r="C1260" i="27"/>
  <c r="D1260" i="27" s="1"/>
  <c r="C1261" i="27"/>
  <c r="D1261" i="27" s="1"/>
  <c r="C1262" i="27"/>
  <c r="D1262" i="27" s="1"/>
  <c r="C1264" i="27"/>
  <c r="H1264" i="27" s="1"/>
  <c r="C1265" i="27"/>
  <c r="H1265" i="27" s="1"/>
  <c r="C1266" i="27"/>
  <c r="H1266" i="27" s="1"/>
  <c r="C1267" i="27"/>
  <c r="D1267" i="27" s="1"/>
  <c r="C1268" i="27"/>
  <c r="D1268" i="27" s="1"/>
  <c r="C1269" i="27"/>
  <c r="D1269" i="27" s="1"/>
  <c r="C1270" i="27"/>
  <c r="D1270" i="27" s="1"/>
  <c r="C1271" i="27"/>
  <c r="C1272" i="27"/>
  <c r="D1272" i="27" s="1"/>
  <c r="C1274" i="27"/>
  <c r="H1274" i="27" s="1"/>
  <c r="C1275" i="27"/>
  <c r="H1275" i="27" s="1"/>
  <c r="C1276" i="27"/>
  <c r="H1276" i="27" s="1"/>
  <c r="C1277" i="27"/>
  <c r="C1278" i="27"/>
  <c r="D1278" i="27" s="1"/>
  <c r="C1279" i="27"/>
  <c r="D1279" i="27" s="1"/>
  <c r="C1280" i="27"/>
  <c r="D1280" i="27" s="1"/>
  <c r="C1281" i="27"/>
  <c r="D1281" i="27" s="1"/>
  <c r="C1282" i="27"/>
  <c r="C1284" i="27"/>
  <c r="H1284" i="27" s="1"/>
  <c r="C1285" i="27"/>
  <c r="H1285" i="27" s="1"/>
  <c r="C1286" i="27"/>
  <c r="H1286" i="27" s="1"/>
  <c r="C1287" i="27"/>
  <c r="C1288" i="27"/>
  <c r="D1288" i="27" s="1"/>
  <c r="C1289" i="27"/>
  <c r="D1289" i="27" s="1"/>
  <c r="C1290" i="27"/>
  <c r="D1290" i="27" s="1"/>
  <c r="C1291" i="27"/>
  <c r="D1291" i="27" s="1"/>
  <c r="C1292" i="27"/>
  <c r="D1292" i="27" s="1"/>
  <c r="C1294" i="27"/>
  <c r="D1294" i="27" s="1"/>
  <c r="C1295" i="27"/>
  <c r="C1296" i="27"/>
  <c r="D1296" i="27" s="1"/>
  <c r="C1297" i="27"/>
  <c r="D1297" i="27" s="1"/>
  <c r="C1298" i="27"/>
  <c r="C1299" i="27"/>
  <c r="D1299" i="27" s="1"/>
  <c r="C1300" i="27"/>
  <c r="D1300" i="27" s="1"/>
  <c r="C1301" i="27"/>
  <c r="D1301" i="27" s="1"/>
  <c r="C1302" i="27"/>
  <c r="D1302" i="27" s="1"/>
  <c r="C1304" i="27"/>
  <c r="H1304" i="27" s="1"/>
  <c r="C1305" i="27"/>
  <c r="H1305" i="27" s="1"/>
  <c r="C1306" i="27"/>
  <c r="D1306" i="27" s="1"/>
  <c r="C1307" i="27"/>
  <c r="C1308" i="27"/>
  <c r="C1309" i="27"/>
  <c r="D1309" i="27" s="1"/>
  <c r="C1310" i="27"/>
  <c r="D1310" i="27" s="1"/>
  <c r="C1311" i="27"/>
  <c r="C1312" i="27"/>
  <c r="D1312" i="27" s="1"/>
  <c r="C1314" i="27"/>
  <c r="C1315" i="27"/>
  <c r="C1316" i="27"/>
  <c r="H1316" i="27" s="1"/>
  <c r="C1317" i="27"/>
  <c r="D1317" i="27" s="1"/>
  <c r="C1318" i="27"/>
  <c r="D1318" i="27" s="1"/>
  <c r="C1319" i="27"/>
  <c r="D1319" i="27" s="1"/>
  <c r="C1320" i="27"/>
  <c r="D1320" i="27" s="1"/>
  <c r="C1321" i="27"/>
  <c r="D1321" i="27" s="1"/>
  <c r="C1322" i="27"/>
  <c r="C1324" i="27"/>
  <c r="D1324" i="27" s="1"/>
  <c r="C1325" i="27"/>
  <c r="H1325" i="27" s="1"/>
  <c r="C1326" i="27"/>
  <c r="D1326" i="27" s="1"/>
  <c r="C1327" i="27"/>
  <c r="C1328" i="27"/>
  <c r="D1328" i="27" s="1"/>
  <c r="C1329" i="27"/>
  <c r="D1329" i="27" s="1"/>
  <c r="C1330" i="27"/>
  <c r="D1330" i="27" s="1"/>
  <c r="C1331" i="27"/>
  <c r="D1331" i="27" s="1"/>
  <c r="C1332" i="27"/>
  <c r="D1332" i="27" s="1"/>
  <c r="C1334" i="27"/>
  <c r="D1334" i="27" s="1"/>
  <c r="C1335" i="27"/>
  <c r="C1336" i="27"/>
  <c r="C1337" i="27"/>
  <c r="D1337" i="27" s="1"/>
  <c r="C1338" i="27"/>
  <c r="C1339" i="27"/>
  <c r="D1339" i="27" s="1"/>
  <c r="C1340" i="27"/>
  <c r="D1340" i="27" s="1"/>
  <c r="C1341" i="27"/>
  <c r="C1342" i="27"/>
  <c r="D1342" i="27" s="1"/>
  <c r="C1344" i="27"/>
  <c r="H1344" i="27" s="1"/>
  <c r="C1345" i="27"/>
  <c r="H1345" i="27" s="1"/>
  <c r="C1346" i="27"/>
  <c r="H1346" i="27" s="1"/>
  <c r="C1347" i="27"/>
  <c r="D1347" i="27" s="1"/>
  <c r="C1348" i="27"/>
  <c r="D1348" i="27" s="1"/>
  <c r="C1349" i="27"/>
  <c r="D1349" i="27" s="1"/>
  <c r="C1350" i="27"/>
  <c r="D1350" i="27" s="1"/>
  <c r="C1351" i="27"/>
  <c r="C1352" i="27"/>
  <c r="D1352" i="27" s="1"/>
  <c r="C1354" i="27"/>
  <c r="H1354" i="27" s="1"/>
  <c r="C1355" i="27"/>
  <c r="H1355" i="27" s="1"/>
  <c r="C1356" i="27"/>
  <c r="H1356" i="27" s="1"/>
  <c r="C1357" i="27"/>
  <c r="D1357" i="27" s="1"/>
  <c r="C1358" i="27"/>
  <c r="C1359" i="27"/>
  <c r="D1359" i="27" s="1"/>
  <c r="C1360" i="27"/>
  <c r="D1360" i="27" s="1"/>
  <c r="C1361" i="27"/>
  <c r="D1361" i="27" s="1"/>
  <c r="C1362" i="27"/>
  <c r="C1364" i="27"/>
  <c r="C1365" i="27"/>
  <c r="C1366" i="27"/>
  <c r="D1366" i="27" s="1"/>
  <c r="C1367" i="27"/>
  <c r="C1368" i="27"/>
  <c r="D1368" i="27" s="1"/>
  <c r="C1369" i="27"/>
  <c r="D1369" i="27" s="1"/>
  <c r="C1370" i="27"/>
  <c r="D1370" i="27" s="1"/>
  <c r="C1371" i="27"/>
  <c r="D1371" i="27" s="1"/>
  <c r="C1372" i="27"/>
  <c r="C1374" i="27"/>
  <c r="D1374" i="27" s="1"/>
  <c r="C1375" i="27"/>
  <c r="C1376" i="27"/>
  <c r="D1376" i="27" s="1"/>
  <c r="C1377" i="27"/>
  <c r="D1377" i="27" s="1"/>
  <c r="C1378" i="27"/>
  <c r="C1379" i="27"/>
  <c r="D1379" i="27" s="1"/>
  <c r="C1380" i="27"/>
  <c r="D1380" i="27" s="1"/>
  <c r="C1381" i="27"/>
  <c r="D1381" i="27" s="1"/>
  <c r="C1382" i="27"/>
  <c r="D1382" i="27" s="1"/>
  <c r="C1384" i="27"/>
  <c r="D1384" i="27" s="1"/>
  <c r="C1385" i="27"/>
  <c r="H1385" i="27" s="1"/>
  <c r="C1386" i="27"/>
  <c r="H1386" i="27" s="1"/>
  <c r="C1387" i="27"/>
  <c r="D1387" i="27" s="1"/>
  <c r="C1388" i="27"/>
  <c r="D1388" i="27" s="1"/>
  <c r="C1389" i="27"/>
  <c r="D1389" i="27" s="1"/>
  <c r="C1390" i="27"/>
  <c r="D1390" i="27" s="1"/>
  <c r="C1391" i="27"/>
  <c r="C1392" i="27"/>
  <c r="D1392" i="27" s="1"/>
  <c r="C1394" i="27"/>
  <c r="C1395" i="27"/>
  <c r="C1396" i="27"/>
  <c r="H1396" i="27" s="1"/>
  <c r="C1397" i="27"/>
  <c r="D1397" i="27" s="1"/>
  <c r="C1398" i="27"/>
  <c r="D1398" i="27" s="1"/>
  <c r="C1399" i="27"/>
  <c r="D1399" i="27" s="1"/>
  <c r="C1400" i="27"/>
  <c r="D1400" i="27" s="1"/>
  <c r="C1401" i="27"/>
  <c r="C1402" i="27"/>
  <c r="C1404" i="27"/>
  <c r="D1404" i="27" s="1"/>
  <c r="C1405" i="27"/>
  <c r="H1405" i="27" s="1"/>
  <c r="C1406" i="27"/>
  <c r="D1406" i="27" s="1"/>
  <c r="C1407" i="27"/>
  <c r="H1407" i="27" s="1"/>
  <c r="C1408" i="27"/>
  <c r="C1409" i="27"/>
  <c r="H1409" i="27" s="1"/>
  <c r="C1410" i="27"/>
  <c r="C1411" i="27"/>
  <c r="C1412" i="27"/>
  <c r="H1412" i="27" s="1"/>
  <c r="C1414" i="27"/>
  <c r="H1414" i="27" s="1"/>
  <c r="C1415" i="27"/>
  <c r="D1415" i="27" s="1"/>
  <c r="C1416" i="27"/>
  <c r="C1417" i="27"/>
  <c r="H1417" i="27" s="1"/>
  <c r="C1418" i="27"/>
  <c r="H1418" i="27" s="1"/>
  <c r="C1419" i="27"/>
  <c r="H1419" i="27" s="1"/>
  <c r="C1420" i="27"/>
  <c r="C1421" i="27"/>
  <c r="H1421" i="27" s="1"/>
  <c r="C1422" i="27"/>
  <c r="H1422" i="27" s="1"/>
  <c r="C1424" i="27"/>
  <c r="H1424" i="27" s="1"/>
  <c r="C1425" i="27"/>
  <c r="D1425" i="27" s="1"/>
  <c r="C1426" i="27"/>
  <c r="C1427" i="27"/>
  <c r="C1428" i="27"/>
  <c r="H1428" i="27" s="1"/>
  <c r="C1429" i="27"/>
  <c r="H1429" i="27" s="1"/>
  <c r="C1430" i="27"/>
  <c r="C1431" i="27"/>
  <c r="H1431" i="27" s="1"/>
  <c r="C1432" i="27"/>
  <c r="H1432" i="27" s="1"/>
  <c r="C1434" i="27"/>
  <c r="H1434" i="27" s="1"/>
  <c r="C1435" i="27"/>
  <c r="D1435" i="27" s="1"/>
  <c r="C1436" i="27"/>
  <c r="D1436" i="27" s="1"/>
  <c r="C1437" i="27"/>
  <c r="H1437" i="27" s="1"/>
  <c r="C1438" i="27"/>
  <c r="H1438" i="27" s="1"/>
  <c r="C1439" i="27"/>
  <c r="C1440" i="27"/>
  <c r="C1441" i="27"/>
  <c r="H1441" i="27" s="1"/>
  <c r="C1442" i="27"/>
  <c r="H1442" i="27" s="1"/>
  <c r="C1444" i="27"/>
  <c r="C1445" i="27"/>
  <c r="D1445" i="27" s="1"/>
  <c r="C1446" i="27"/>
  <c r="D1446" i="27" s="1"/>
  <c r="C1447" i="27"/>
  <c r="H1447" i="27" s="1"/>
  <c r="C1448" i="27"/>
  <c r="C1449" i="27"/>
  <c r="H1449" i="27" s="1"/>
  <c r="C1450" i="27"/>
  <c r="C1451" i="27"/>
  <c r="C1452" i="27"/>
  <c r="H1452" i="27" s="1"/>
  <c r="C1454" i="27"/>
  <c r="H1454" i="27" s="1"/>
  <c r="C1455" i="27"/>
  <c r="D1455" i="27" s="1"/>
  <c r="C1456" i="27"/>
  <c r="C1457" i="27"/>
  <c r="H1457" i="27" s="1"/>
  <c r="C1458" i="27"/>
  <c r="C1459" i="27"/>
  <c r="H1459" i="27" s="1"/>
  <c r="C1460" i="27"/>
  <c r="C1461" i="27"/>
  <c r="C1462" i="27"/>
  <c r="H1462" i="27" s="1"/>
  <c r="C1464" i="27"/>
  <c r="H1464" i="27" s="1"/>
  <c r="C1465" i="27"/>
  <c r="D1465" i="27" s="1"/>
  <c r="C1466" i="27"/>
  <c r="C1467" i="27"/>
  <c r="C1468" i="27"/>
  <c r="H1468" i="27" s="1"/>
  <c r="C1469" i="27"/>
  <c r="H1469" i="27" s="1"/>
  <c r="C1470" i="27"/>
  <c r="C1471" i="27"/>
  <c r="H1471" i="27" s="1"/>
  <c r="C1472" i="27"/>
  <c r="H1472" i="27" s="1"/>
  <c r="C1474" i="27"/>
  <c r="H1474" i="27" s="1"/>
  <c r="C1475" i="27"/>
  <c r="D1475" i="27" s="1"/>
  <c r="C1476" i="27"/>
  <c r="D1476" i="27" s="1"/>
  <c r="C1477" i="27"/>
  <c r="H1477" i="27" s="1"/>
  <c r="C1478" i="27"/>
  <c r="H1478" i="27" s="1"/>
  <c r="C1479" i="27"/>
  <c r="C1480" i="27"/>
  <c r="C1481" i="27"/>
  <c r="H1481" i="27" s="1"/>
  <c r="C1482" i="27"/>
  <c r="H1482" i="27" s="1"/>
  <c r="C1484" i="27"/>
  <c r="H1484" i="27" s="1"/>
  <c r="C1485" i="27"/>
  <c r="D1485" i="27" s="1"/>
  <c r="C1486" i="27"/>
  <c r="D1486" i="27" s="1"/>
  <c r="C1487" i="27"/>
  <c r="H1487" i="27" s="1"/>
  <c r="C1488" i="27"/>
  <c r="C1489" i="27"/>
  <c r="H1489" i="27" s="1"/>
  <c r="C1490" i="27"/>
  <c r="C1491" i="27"/>
  <c r="C1492" i="27"/>
  <c r="H1492" i="27" s="1"/>
  <c r="C1494" i="27"/>
  <c r="H1494" i="27" s="1"/>
  <c r="C1495" i="27"/>
  <c r="D1495" i="27" s="1"/>
  <c r="C1496" i="27"/>
  <c r="C1497" i="27"/>
  <c r="H1497" i="27" s="1"/>
  <c r="C1498" i="27"/>
  <c r="C1499" i="27"/>
  <c r="H1499" i="27" s="1"/>
  <c r="C1500" i="27"/>
  <c r="C1501" i="27"/>
  <c r="C1502" i="27"/>
  <c r="H1502" i="27" s="1"/>
  <c r="C1504" i="27"/>
  <c r="H1504" i="27" s="1"/>
  <c r="C1505" i="27"/>
  <c r="D1505" i="27" s="1"/>
  <c r="C1506" i="27"/>
  <c r="C1507" i="27"/>
  <c r="C1508" i="27"/>
  <c r="H1508" i="27" s="1"/>
  <c r="C1509" i="27"/>
  <c r="H1509" i="27" s="1"/>
  <c r="C1510" i="27"/>
  <c r="C1511" i="27"/>
  <c r="H1511" i="27" s="1"/>
  <c r="C1512" i="27"/>
  <c r="H1512" i="27" s="1"/>
  <c r="C1514" i="27"/>
  <c r="H1514" i="27" s="1"/>
  <c r="C1515" i="27"/>
  <c r="D1515" i="27" s="1"/>
  <c r="C1516" i="27"/>
  <c r="D1516" i="27" s="1"/>
  <c r="C1517" i="27"/>
  <c r="H1517" i="27" s="1"/>
  <c r="C1518" i="27"/>
  <c r="H1518" i="27" s="1"/>
  <c r="C1519" i="27"/>
  <c r="C1520" i="27"/>
  <c r="C1521" i="27"/>
  <c r="H1521" i="27" s="1"/>
  <c r="C1522" i="27"/>
  <c r="H1522" i="27" s="1"/>
  <c r="C1524" i="27"/>
  <c r="H1524" i="27" s="1"/>
  <c r="C1525" i="27"/>
  <c r="D1525" i="27" s="1"/>
  <c r="C1526" i="27"/>
  <c r="D1526" i="27" s="1"/>
  <c r="C1527" i="27"/>
  <c r="H1527" i="27" s="1"/>
  <c r="C1528" i="27"/>
  <c r="C1529" i="27"/>
  <c r="H1529" i="27" s="1"/>
  <c r="C1530" i="27"/>
  <c r="C1531" i="27"/>
  <c r="C1532" i="27"/>
  <c r="H1532" i="27" s="1"/>
  <c r="C1534" i="27"/>
  <c r="H1534" i="27" s="1"/>
  <c r="C1535" i="27"/>
  <c r="D1535" i="27" s="1"/>
  <c r="C1536" i="27"/>
  <c r="C1537" i="27"/>
  <c r="H1537" i="27" s="1"/>
  <c r="C1538" i="27"/>
  <c r="C1539" i="27"/>
  <c r="H1539" i="27" s="1"/>
  <c r="C1540" i="27"/>
  <c r="H1540" i="27" s="1"/>
  <c r="C1541" i="27"/>
  <c r="H1541" i="27" s="1"/>
  <c r="C1542" i="27"/>
  <c r="C1544" i="27"/>
  <c r="C1545" i="27"/>
  <c r="D1545" i="27" s="1"/>
  <c r="C1546" i="27"/>
  <c r="H1546" i="27" s="1"/>
  <c r="C1547" i="27"/>
  <c r="C1548" i="27"/>
  <c r="C1549" i="27"/>
  <c r="H1549" i="27" s="1"/>
  <c r="C1550" i="27"/>
  <c r="H1550" i="27" s="1"/>
  <c r="C1551" i="27"/>
  <c r="C1552" i="27"/>
  <c r="H1552" i="27" s="1"/>
  <c r="C1554" i="27"/>
  <c r="H1554" i="27" s="1"/>
  <c r="C1555" i="27"/>
  <c r="D1555" i="27" s="1"/>
  <c r="C1556" i="27"/>
  <c r="C1557" i="27"/>
  <c r="H1557" i="27" s="1"/>
  <c r="C1558" i="27"/>
  <c r="C1559" i="27"/>
  <c r="H1559" i="27" s="1"/>
  <c r="C1560" i="27"/>
  <c r="H1560" i="27" s="1"/>
  <c r="C1561" i="27"/>
  <c r="H1561" i="27" s="1"/>
  <c r="C1562" i="27"/>
  <c r="C1564" i="27"/>
  <c r="C1565" i="27"/>
  <c r="D1565" i="27" s="1"/>
  <c r="C1566" i="27"/>
  <c r="H1566" i="27" s="1"/>
  <c r="C1567" i="27"/>
  <c r="C1568" i="27"/>
  <c r="C1569" i="27"/>
  <c r="H1569" i="27" s="1"/>
  <c r="C1570" i="27"/>
  <c r="H1570" i="27" s="1"/>
  <c r="C1571" i="27"/>
  <c r="C1572" i="27"/>
  <c r="H1572" i="27" s="1"/>
  <c r="C1574" i="27"/>
  <c r="H1574" i="27" s="1"/>
  <c r="C1575" i="27"/>
  <c r="D1575" i="27" s="1"/>
  <c r="C1576" i="27"/>
  <c r="C1577" i="27"/>
  <c r="H1577" i="27" s="1"/>
  <c r="C1578" i="27"/>
  <c r="C1579" i="27"/>
  <c r="H1579" i="27" s="1"/>
  <c r="C1580" i="27"/>
  <c r="H1580" i="27" s="1"/>
  <c r="C1581" i="27"/>
  <c r="H1581" i="27" s="1"/>
  <c r="C1582" i="27"/>
  <c r="C1584" i="27"/>
  <c r="C1585" i="27"/>
  <c r="D1585" i="27" s="1"/>
  <c r="C1586" i="27"/>
  <c r="H1586" i="27" s="1"/>
  <c r="C1587" i="27"/>
  <c r="C1588" i="27"/>
  <c r="C1589" i="27"/>
  <c r="H1589" i="27" s="1"/>
  <c r="C1590" i="27"/>
  <c r="H1590" i="27" s="1"/>
  <c r="C1591" i="27"/>
  <c r="C1592" i="27"/>
  <c r="H1592" i="27" s="1"/>
  <c r="C1594" i="27"/>
  <c r="H1594" i="27" s="1"/>
  <c r="C1595" i="27"/>
  <c r="D1595" i="27" s="1"/>
  <c r="C1596" i="27"/>
  <c r="C1597" i="27"/>
  <c r="H1597" i="27" s="1"/>
  <c r="C1598" i="27"/>
  <c r="C1599" i="27"/>
  <c r="H1599" i="27" s="1"/>
  <c r="C1600" i="27"/>
  <c r="H1600" i="27" s="1"/>
  <c r="C1601" i="27"/>
  <c r="H1601" i="27" s="1"/>
  <c r="C1602" i="27"/>
  <c r="C1604" i="27"/>
  <c r="C1605" i="27"/>
  <c r="D1605" i="27" s="1"/>
  <c r="C1606" i="27"/>
  <c r="H1606" i="27" s="1"/>
  <c r="C1607" i="27"/>
  <c r="C1608" i="27"/>
  <c r="C1609" i="27"/>
  <c r="H1609" i="27" s="1"/>
  <c r="C1610" i="27"/>
  <c r="H1610" i="27" s="1"/>
  <c r="C1611" i="27"/>
  <c r="C1612" i="27"/>
  <c r="H1612" i="27" s="1"/>
  <c r="C1614" i="27"/>
  <c r="H1614" i="27" s="1"/>
  <c r="C1615" i="27"/>
  <c r="D1615" i="27" s="1"/>
  <c r="C1616" i="27"/>
  <c r="C1617" i="27"/>
  <c r="H1617" i="27" s="1"/>
  <c r="C1618" i="27"/>
  <c r="C1619" i="27"/>
  <c r="H1619" i="27" s="1"/>
  <c r="C1620" i="27"/>
  <c r="H1620" i="27" s="1"/>
  <c r="C1621" i="27"/>
  <c r="H1621" i="27" s="1"/>
  <c r="C1622" i="27"/>
  <c r="H1622" i="27" s="1"/>
  <c r="C1624" i="27"/>
  <c r="H1624" i="27" s="1"/>
  <c r="C1625" i="27"/>
  <c r="D1625" i="27" s="1"/>
  <c r="C1626" i="27"/>
  <c r="H1626" i="27" s="1"/>
  <c r="C1627" i="27"/>
  <c r="H1627" i="27" s="1"/>
  <c r="C1628" i="27"/>
  <c r="C1629" i="27"/>
  <c r="H1629" i="27" s="1"/>
  <c r="C1630" i="27"/>
  <c r="H1630" i="27" s="1"/>
  <c r="C1631" i="27"/>
  <c r="H1631" i="27" s="1"/>
  <c r="C1632" i="27"/>
  <c r="H1632" i="27" s="1"/>
  <c r="C1634" i="27"/>
  <c r="H1634" i="27" s="1"/>
  <c r="C1635" i="27"/>
  <c r="D1635" i="27" s="1"/>
  <c r="C1636" i="27"/>
  <c r="H1636" i="27" s="1"/>
  <c r="C1637" i="27"/>
  <c r="H1637" i="27" s="1"/>
  <c r="C1638" i="27"/>
  <c r="H1638" i="27" s="1"/>
  <c r="C1639" i="27"/>
  <c r="H1639" i="27" s="1"/>
  <c r="C1640" i="27"/>
  <c r="H1640" i="27" s="1"/>
  <c r="C1641" i="27"/>
  <c r="H1641" i="27" s="1"/>
  <c r="C1642" i="27"/>
  <c r="H1642" i="27" s="1"/>
  <c r="C1644" i="27"/>
  <c r="H1644" i="27" s="1"/>
  <c r="C1645" i="27"/>
  <c r="D1645" i="27" s="1"/>
  <c r="C1646" i="27"/>
  <c r="H1646" i="27" s="1"/>
  <c r="C1647" i="27"/>
  <c r="H1647" i="27" s="1"/>
  <c r="C1648" i="27"/>
  <c r="H1648" i="27" s="1"/>
  <c r="C1649" i="27"/>
  <c r="H1649" i="27" s="1"/>
  <c r="C1650" i="27"/>
  <c r="H1650" i="27" s="1"/>
  <c r="C1651" i="27"/>
  <c r="H1651" i="27" s="1"/>
  <c r="C1652" i="27"/>
  <c r="H1652" i="27" s="1"/>
  <c r="C1654" i="27"/>
  <c r="H1654" i="27" s="1"/>
  <c r="C1655" i="27"/>
  <c r="D1655" i="27" s="1"/>
  <c r="C1656" i="27"/>
  <c r="H1656" i="27" s="1"/>
  <c r="C1657" i="27"/>
  <c r="H1657" i="27" s="1"/>
  <c r="C1658" i="27"/>
  <c r="H1658" i="27" s="1"/>
  <c r="C1659" i="27"/>
  <c r="H1659" i="27" s="1"/>
  <c r="C1660" i="27"/>
  <c r="H1660" i="27" s="1"/>
  <c r="C1661" i="27"/>
  <c r="H1661" i="27" s="1"/>
  <c r="C1662" i="27"/>
  <c r="H1662" i="27" s="1"/>
  <c r="C1664" i="27"/>
  <c r="H1664" i="27" s="1"/>
  <c r="C1665" i="27"/>
  <c r="D1665" i="27" s="1"/>
  <c r="C1666" i="27"/>
  <c r="C1667" i="27"/>
  <c r="H1667" i="27" s="1"/>
  <c r="C1668" i="27"/>
  <c r="H1668" i="27" s="1"/>
  <c r="C1669" i="27"/>
  <c r="H1669" i="27" s="1"/>
  <c r="C1670" i="27"/>
  <c r="H1670" i="27" s="1"/>
  <c r="C1671" i="27"/>
  <c r="H1671" i="27" s="1"/>
  <c r="C1672" i="27"/>
  <c r="H1672" i="27" s="1"/>
  <c r="C1674" i="27"/>
  <c r="H1674" i="27" s="1"/>
  <c r="C1675" i="27"/>
  <c r="D1675" i="27" s="1"/>
  <c r="C1676" i="27"/>
  <c r="H1676" i="27" s="1"/>
  <c r="C1677" i="27"/>
  <c r="H1677" i="27" s="1"/>
  <c r="C1678" i="27"/>
  <c r="H1678" i="27" s="1"/>
  <c r="C1679" i="27"/>
  <c r="H1679" i="27" s="1"/>
  <c r="C1680" i="27"/>
  <c r="H1680" i="27" s="1"/>
  <c r="C1681" i="27"/>
  <c r="H1681" i="27" s="1"/>
  <c r="C1682" i="27"/>
  <c r="H1682" i="27" s="1"/>
  <c r="C1684" i="27"/>
  <c r="H1684" i="27" s="1"/>
  <c r="C1685" i="27"/>
  <c r="D1685" i="27" s="1"/>
  <c r="C1686" i="27"/>
  <c r="H1686" i="27" s="1"/>
  <c r="C1687" i="27"/>
  <c r="H1687" i="27" s="1"/>
  <c r="C1688" i="27"/>
  <c r="H1688" i="27" s="1"/>
  <c r="C1689" i="27"/>
  <c r="H1689" i="27" s="1"/>
  <c r="C1690" i="27"/>
  <c r="H1690" i="27" s="1"/>
  <c r="C1691" i="27"/>
  <c r="H1691" i="27" s="1"/>
  <c r="C1692" i="27"/>
  <c r="H1692" i="27" s="1"/>
  <c r="C1694" i="27"/>
  <c r="H1694" i="27" s="1"/>
  <c r="C1695" i="27"/>
  <c r="D1695" i="27" s="1"/>
  <c r="C1696" i="27"/>
  <c r="H1696" i="27" s="1"/>
  <c r="C1697" i="27"/>
  <c r="H1697" i="27" s="1"/>
  <c r="C1698" i="27"/>
  <c r="H1698" i="27" s="1"/>
  <c r="C1699" i="27"/>
  <c r="H1699" i="27" s="1"/>
  <c r="C1700" i="27"/>
  <c r="H1700" i="27" s="1"/>
  <c r="C1701" i="27"/>
  <c r="H1701" i="27" s="1"/>
  <c r="C1702" i="27"/>
  <c r="H1702" i="27" s="1"/>
  <c r="C1704" i="27"/>
  <c r="H1704" i="27" s="1"/>
  <c r="C1705" i="27"/>
  <c r="D1705" i="27" s="1"/>
  <c r="C1706" i="27"/>
  <c r="H1706" i="27" s="1"/>
  <c r="C1707" i="27"/>
  <c r="H1707" i="27" s="1"/>
  <c r="C1708" i="27"/>
  <c r="H1708" i="27" s="1"/>
  <c r="C1709" i="27"/>
  <c r="H1709" i="27" s="1"/>
  <c r="C1710" i="27"/>
  <c r="H1710" i="27" s="1"/>
  <c r="C1711" i="27"/>
  <c r="H1711" i="27" s="1"/>
  <c r="C1712" i="27"/>
  <c r="H1712" i="27" s="1"/>
  <c r="C1714" i="27"/>
  <c r="H1714" i="27" s="1"/>
  <c r="C1715" i="27"/>
  <c r="D1715" i="27" s="1"/>
  <c r="C1716" i="27"/>
  <c r="H1716" i="27" s="1"/>
  <c r="C1717" i="27"/>
  <c r="H1717" i="27" s="1"/>
  <c r="C1718" i="27"/>
  <c r="H1718" i="27" s="1"/>
  <c r="C1719" i="27"/>
  <c r="H1719" i="27" s="1"/>
  <c r="C1720" i="27"/>
  <c r="H1720" i="27" s="1"/>
  <c r="C1721" i="27"/>
  <c r="H1721" i="27" s="1"/>
  <c r="C1722" i="27"/>
  <c r="H1722" i="27" s="1"/>
  <c r="C1724" i="27"/>
  <c r="H1724" i="27" s="1"/>
  <c r="C1725" i="27"/>
  <c r="D1725" i="27" s="1"/>
  <c r="C1726" i="27"/>
  <c r="H1726" i="27" s="1"/>
  <c r="C1727" i="27"/>
  <c r="H1727" i="27" s="1"/>
  <c r="C1728" i="27"/>
  <c r="H1728" i="27" s="1"/>
  <c r="C1729" i="27"/>
  <c r="H1729" i="27" s="1"/>
  <c r="C1730" i="27"/>
  <c r="H1730" i="27" s="1"/>
  <c r="C1731" i="27"/>
  <c r="H1731" i="27" s="1"/>
  <c r="C1732" i="27"/>
  <c r="H1732" i="27" s="1"/>
  <c r="C1734" i="27"/>
  <c r="H1734" i="27" s="1"/>
  <c r="C1735" i="27"/>
  <c r="D1735" i="27" s="1"/>
  <c r="C1736" i="27"/>
  <c r="H1736" i="27" s="1"/>
  <c r="C1737" i="27"/>
  <c r="H1737" i="27" s="1"/>
  <c r="C1738" i="27"/>
  <c r="H1738" i="27" s="1"/>
  <c r="C1739" i="27"/>
  <c r="H1739" i="27" s="1"/>
  <c r="C1740" i="27"/>
  <c r="H1740" i="27" s="1"/>
  <c r="C1741" i="27"/>
  <c r="H1741" i="27" s="1"/>
  <c r="C1742" i="27"/>
  <c r="H1742" i="27" s="1"/>
  <c r="C1744" i="27"/>
  <c r="H1744" i="27" s="1"/>
  <c r="C1745" i="27"/>
  <c r="D1745" i="27" s="1"/>
  <c r="C1746" i="27"/>
  <c r="C1747" i="27"/>
  <c r="H1747" i="27" s="1"/>
  <c r="C1748" i="27"/>
  <c r="H1748" i="27" s="1"/>
  <c r="C1749" i="27"/>
  <c r="H1749" i="27" s="1"/>
  <c r="C1750" i="27"/>
  <c r="H1750" i="27" s="1"/>
  <c r="C1751" i="27"/>
  <c r="H1751" i="27" s="1"/>
  <c r="C1752" i="27"/>
  <c r="H1752" i="27" s="1"/>
  <c r="C1754" i="27"/>
  <c r="H1754" i="27" s="1"/>
  <c r="C1755" i="27"/>
  <c r="D1755" i="27" s="1"/>
  <c r="C1756" i="27"/>
  <c r="H1756" i="27" s="1"/>
  <c r="C1757" i="27"/>
  <c r="H1757" i="27" s="1"/>
  <c r="C1758" i="27"/>
  <c r="H1758" i="27" s="1"/>
  <c r="C1759" i="27"/>
  <c r="H1759" i="27" s="1"/>
  <c r="C1760" i="27"/>
  <c r="H1760" i="27" s="1"/>
  <c r="C1761" i="27"/>
  <c r="H1761" i="27" s="1"/>
  <c r="C1762" i="27"/>
  <c r="H1762" i="27" s="1"/>
  <c r="C1764" i="27"/>
  <c r="H1764" i="27" s="1"/>
  <c r="C1765" i="27"/>
  <c r="D1765" i="27" s="1"/>
  <c r="C1766" i="27"/>
  <c r="H1766" i="27" s="1"/>
  <c r="C1767" i="27"/>
  <c r="H1767" i="27" s="1"/>
  <c r="C1768" i="27"/>
  <c r="H1768" i="27" s="1"/>
  <c r="C1769" i="27"/>
  <c r="H1769" i="27" s="1"/>
  <c r="C1770" i="27"/>
  <c r="H1770" i="27" s="1"/>
  <c r="C1771" i="27"/>
  <c r="H1771" i="27" s="1"/>
  <c r="C1772" i="27"/>
  <c r="H1772" i="27" s="1"/>
  <c r="C1774" i="27"/>
  <c r="H1774" i="27" s="1"/>
  <c r="C1775" i="27"/>
  <c r="D1775" i="27" s="1"/>
  <c r="C1776" i="27"/>
  <c r="H1776" i="27" s="1"/>
  <c r="C1777" i="27"/>
  <c r="H1777" i="27" s="1"/>
  <c r="C1778" i="27"/>
  <c r="H1778" i="27" s="1"/>
  <c r="C1779" i="27"/>
  <c r="H1779" i="27" s="1"/>
  <c r="C1780" i="27"/>
  <c r="H1780" i="27" s="1"/>
  <c r="C1781" i="27"/>
  <c r="H1781" i="27" s="1"/>
  <c r="C1782" i="27"/>
  <c r="H1782" i="27" s="1"/>
  <c r="C1784" i="27"/>
  <c r="H1784" i="27" s="1"/>
  <c r="C1785" i="27"/>
  <c r="D1785" i="27" s="1"/>
  <c r="C1786" i="27"/>
  <c r="H1786" i="27" s="1"/>
  <c r="C1787" i="27"/>
  <c r="H1787" i="27" s="1"/>
  <c r="C1788" i="27"/>
  <c r="H1788" i="27" s="1"/>
  <c r="C1789" i="27"/>
  <c r="H1789" i="27" s="1"/>
  <c r="C1790" i="27"/>
  <c r="H1790" i="27" s="1"/>
  <c r="C1791" i="27"/>
  <c r="H1791" i="27" s="1"/>
  <c r="C1792" i="27"/>
  <c r="H1792" i="27" s="1"/>
  <c r="C1794" i="27"/>
  <c r="H1794" i="27" s="1"/>
  <c r="C1795" i="27"/>
  <c r="D1795" i="27" s="1"/>
  <c r="C1796" i="27"/>
  <c r="H1796" i="27" s="1"/>
  <c r="C1797" i="27"/>
  <c r="H1797" i="27" s="1"/>
  <c r="C1798" i="27"/>
  <c r="H1798" i="27" s="1"/>
  <c r="C1799" i="27"/>
  <c r="H1799" i="27" s="1"/>
  <c r="C1800" i="27"/>
  <c r="H1800" i="27" s="1"/>
  <c r="C1801" i="27"/>
  <c r="H1801" i="27" s="1"/>
  <c r="C1802" i="27"/>
  <c r="H1802" i="27" s="1"/>
  <c r="C1804" i="27"/>
  <c r="H1804" i="27" s="1"/>
  <c r="C1805" i="27"/>
  <c r="D1805" i="27" s="1"/>
  <c r="C1806" i="27"/>
  <c r="H1806" i="27" s="1"/>
  <c r="C1807" i="27"/>
  <c r="H1807" i="27" s="1"/>
  <c r="C1808" i="27"/>
  <c r="H1808" i="27" s="1"/>
  <c r="C1809" i="27"/>
  <c r="H1809" i="27" s="1"/>
  <c r="C1810" i="27"/>
  <c r="H1810" i="27" s="1"/>
  <c r="C1811" i="27"/>
  <c r="H1811" i="27" s="1"/>
  <c r="C1812" i="27"/>
  <c r="H1812" i="27" s="1"/>
  <c r="C1814" i="27"/>
  <c r="H1814" i="27" s="1"/>
  <c r="C1815" i="27"/>
  <c r="D1815" i="27" s="1"/>
  <c r="C1816" i="27"/>
  <c r="H1816" i="27" s="1"/>
  <c r="C1817" i="27"/>
  <c r="H1817" i="27" s="1"/>
  <c r="C1818" i="27"/>
  <c r="H1818" i="27" s="1"/>
  <c r="C1819" i="27"/>
  <c r="H1819" i="27" s="1"/>
  <c r="C1820" i="27"/>
  <c r="H1820" i="27" s="1"/>
  <c r="C1821" i="27"/>
  <c r="H1821" i="27" s="1"/>
  <c r="C1822" i="27"/>
  <c r="H1822" i="27" s="1"/>
  <c r="C1824" i="27"/>
  <c r="H1824" i="27" s="1"/>
  <c r="C1825" i="27"/>
  <c r="D1825" i="27" s="1"/>
  <c r="D1452" i="27" l="1"/>
  <c r="D956" i="27"/>
  <c r="J956" i="27" s="1"/>
  <c r="D952" i="27"/>
  <c r="D900" i="27"/>
  <c r="H408" i="27"/>
  <c r="H405" i="27"/>
  <c r="J405" i="27" s="1"/>
  <c r="H375" i="27"/>
  <c r="J375" i="27" s="1"/>
  <c r="H358" i="27"/>
  <c r="H179" i="27"/>
  <c r="H119" i="27"/>
  <c r="D102" i="27"/>
  <c r="H139" i="27"/>
  <c r="D1786" i="27"/>
  <c r="J1786" i="27" s="1"/>
  <c r="D1154" i="27"/>
  <c r="J1154" i="27" s="1"/>
  <c r="H1101" i="27"/>
  <c r="D1027" i="27"/>
  <c r="D1019" i="27"/>
  <c r="H441" i="27"/>
  <c r="D140" i="27"/>
  <c r="D138" i="27"/>
  <c r="D78" i="27"/>
  <c r="D1617" i="27"/>
  <c r="H211" i="27"/>
  <c r="H160" i="27"/>
  <c r="D100" i="27"/>
  <c r="D98" i="27"/>
  <c r="D297" i="27"/>
  <c r="H99" i="27"/>
  <c r="H80" i="27"/>
  <c r="D1497" i="27"/>
  <c r="D1489" i="27"/>
  <c r="D1459" i="27"/>
  <c r="H412" i="27"/>
  <c r="D142" i="27"/>
  <c r="D82" i="27"/>
  <c r="D38" i="27"/>
  <c r="H35" i="27"/>
  <c r="J35" i="27" s="1"/>
  <c r="D1577" i="27"/>
  <c r="H1291" i="27"/>
  <c r="D1537" i="27"/>
  <c r="D1529" i="27"/>
  <c r="H1171" i="27"/>
  <c r="D1155" i="27"/>
  <c r="J1155" i="27" s="1"/>
  <c r="H1130" i="27"/>
  <c r="H1122" i="27"/>
  <c r="H1110" i="27"/>
  <c r="H1102" i="27"/>
  <c r="D1074" i="27"/>
  <c r="J1074" i="27" s="1"/>
  <c r="D1414" i="27"/>
  <c r="J1414" i="27" s="1"/>
  <c r="H1306" i="27"/>
  <c r="J1306" i="27" s="1"/>
  <c r="H180" i="27"/>
  <c r="D1811" i="27"/>
  <c r="D1808" i="27"/>
  <c r="D1757" i="27"/>
  <c r="D1754" i="27"/>
  <c r="J1754" i="27" s="1"/>
  <c r="D1701" i="27"/>
  <c r="D1469" i="27"/>
  <c r="D1454" i="27"/>
  <c r="J1454" i="27" s="1"/>
  <c r="D1442" i="27"/>
  <c r="H1374" i="27"/>
  <c r="J1374" i="27" s="1"/>
  <c r="H1366" i="27"/>
  <c r="J1366" i="27" s="1"/>
  <c r="H1178" i="27"/>
  <c r="D991" i="27"/>
  <c r="D182" i="27"/>
  <c r="D178" i="27"/>
  <c r="D1792" i="27"/>
  <c r="D1781" i="27"/>
  <c r="D1727" i="27"/>
  <c r="D1677" i="27"/>
  <c r="D1674" i="27"/>
  <c r="J1674" i="27" s="1"/>
  <c r="D1661" i="27"/>
  <c r="D1637" i="27"/>
  <c r="D1634" i="27"/>
  <c r="J1634" i="27" s="1"/>
  <c r="D1597" i="27"/>
  <c r="H1476" i="27"/>
  <c r="D1429" i="27"/>
  <c r="D1346" i="27"/>
  <c r="J1346" i="27" s="1"/>
  <c r="H1321" i="27"/>
  <c r="H1302" i="27"/>
  <c r="D976" i="27"/>
  <c r="J976" i="27" s="1"/>
  <c r="H415" i="27"/>
  <c r="J415" i="27" s="1"/>
  <c r="D410" i="27"/>
  <c r="D162" i="27"/>
  <c r="D158" i="27"/>
  <c r="H955" i="27"/>
  <c r="J955" i="27" s="1"/>
  <c r="H120" i="27"/>
  <c r="D1712" i="27"/>
  <c r="D1647" i="27"/>
  <c r="D1632" i="27"/>
  <c r="D1557" i="27"/>
  <c r="D1385" i="27"/>
  <c r="J1385" i="27" s="1"/>
  <c r="H1331" i="27"/>
  <c r="H1262" i="27"/>
  <c r="D1176" i="27"/>
  <c r="J1176" i="27" s="1"/>
  <c r="H1149" i="27"/>
  <c r="H1137" i="27"/>
  <c r="H1069" i="27"/>
  <c r="D1010" i="27"/>
  <c r="D998" i="27"/>
  <c r="H411" i="27"/>
  <c r="H407" i="27"/>
  <c r="D345" i="27"/>
  <c r="J345" i="27" s="1"/>
  <c r="D341" i="27"/>
  <c r="H185" i="27"/>
  <c r="J185" i="27" s="1"/>
  <c r="H159" i="27"/>
  <c r="D122" i="27"/>
  <c r="D118" i="27"/>
  <c r="H79" i="27"/>
  <c r="H55" i="27"/>
  <c r="D42" i="27"/>
  <c r="D19" i="27"/>
  <c r="H1315" i="27"/>
  <c r="D1315" i="27"/>
  <c r="H1628" i="27"/>
  <c r="D1628" i="27"/>
  <c r="D894" i="27"/>
  <c r="H894" i="27"/>
  <c r="D385" i="27"/>
  <c r="H385" i="27"/>
  <c r="D155" i="27"/>
  <c r="H155" i="27"/>
  <c r="D121" i="27"/>
  <c r="H121" i="27"/>
  <c r="D117" i="27"/>
  <c r="H117" i="27"/>
  <c r="D75" i="27"/>
  <c r="H75" i="27"/>
  <c r="H21" i="27"/>
  <c r="D21" i="27"/>
  <c r="H1548" i="27"/>
  <c r="D1548" i="27"/>
  <c r="H381" i="27"/>
  <c r="D381" i="27"/>
  <c r="H227" i="27"/>
  <c r="D227" i="27"/>
  <c r="D135" i="27"/>
  <c r="H135" i="27"/>
  <c r="D101" i="27"/>
  <c r="H101" i="27"/>
  <c r="H62" i="27"/>
  <c r="D62" i="27"/>
  <c r="H58" i="27"/>
  <c r="D58" i="27"/>
  <c r="H1394" i="27"/>
  <c r="D1394" i="27"/>
  <c r="H1746" i="27"/>
  <c r="D1746" i="27"/>
  <c r="D1741" i="27"/>
  <c r="D1717" i="27"/>
  <c r="D1714" i="27"/>
  <c r="J1714" i="27" s="1"/>
  <c r="D1687" i="27"/>
  <c r="D1672" i="27"/>
  <c r="H1588" i="27"/>
  <c r="D1588" i="27"/>
  <c r="D1401" i="27"/>
  <c r="H1401" i="27"/>
  <c r="H1357" i="27"/>
  <c r="D1109" i="27"/>
  <c r="H1109" i="27"/>
  <c r="H1057" i="27"/>
  <c r="H971" i="27"/>
  <c r="D971" i="27"/>
  <c r="D175" i="27"/>
  <c r="H175" i="27"/>
  <c r="D141" i="27"/>
  <c r="H141" i="27"/>
  <c r="D137" i="27"/>
  <c r="H137" i="27"/>
  <c r="D95" i="27"/>
  <c r="H95" i="27"/>
  <c r="H60" i="27"/>
  <c r="D60" i="27"/>
  <c r="H40" i="27"/>
  <c r="D40" i="27"/>
  <c r="D181" i="27"/>
  <c r="H181" i="27"/>
  <c r="D177" i="27"/>
  <c r="H177" i="27"/>
  <c r="D97" i="27"/>
  <c r="H97" i="27"/>
  <c r="H1666" i="27"/>
  <c r="D1666" i="27"/>
  <c r="H1568" i="27"/>
  <c r="D1568" i="27"/>
  <c r="D1816" i="27"/>
  <c r="J1816" i="27" s="1"/>
  <c r="D1797" i="27"/>
  <c r="D1794" i="27"/>
  <c r="J1794" i="27" s="1"/>
  <c r="D1767" i="27"/>
  <c r="D1752" i="27"/>
  <c r="D1706" i="27"/>
  <c r="J1706" i="27" s="1"/>
  <c r="H1608" i="27"/>
  <c r="D1608" i="27"/>
  <c r="H1444" i="27"/>
  <c r="D1444" i="27"/>
  <c r="D1419" i="27"/>
  <c r="D1412" i="27"/>
  <c r="H1384" i="27"/>
  <c r="J1384" i="27" s="1"/>
  <c r="D1372" i="27"/>
  <c r="H1372" i="27"/>
  <c r="D1307" i="27"/>
  <c r="H1307" i="27"/>
  <c r="H1267" i="27"/>
  <c r="H1238" i="27"/>
  <c r="H1221" i="27"/>
  <c r="H1191" i="27"/>
  <c r="D1075" i="27"/>
  <c r="J1075" i="27" s="1"/>
  <c r="D975" i="27"/>
  <c r="H975" i="27"/>
  <c r="H417" i="27"/>
  <c r="D417" i="27"/>
  <c r="D409" i="27"/>
  <c r="H409" i="27"/>
  <c r="D400" i="27"/>
  <c r="H400" i="27"/>
  <c r="D161" i="27"/>
  <c r="H161" i="27"/>
  <c r="D157" i="27"/>
  <c r="H157" i="27"/>
  <c r="D115" i="27"/>
  <c r="H115" i="27"/>
  <c r="D81" i="27"/>
  <c r="H81" i="27"/>
  <c r="D77" i="27"/>
  <c r="H77" i="27"/>
  <c r="D457" i="27"/>
  <c r="H401" i="27"/>
  <c r="H319" i="27"/>
  <c r="H277" i="27"/>
  <c r="D187" i="27"/>
  <c r="D61" i="27"/>
  <c r="D59" i="27"/>
  <c r="D57" i="27"/>
  <c r="D17" i="27"/>
  <c r="H1387" i="27"/>
  <c r="H1318" i="27"/>
  <c r="H1294" i="27"/>
  <c r="J1294" i="27" s="1"/>
  <c r="H1292" i="27"/>
  <c r="H1272" i="27"/>
  <c r="H1257" i="27"/>
  <c r="H1251" i="27"/>
  <c r="H1211" i="27"/>
  <c r="H1129" i="27"/>
  <c r="H1045" i="27"/>
  <c r="J1045" i="27" s="1"/>
  <c r="H282" i="27"/>
  <c r="D41" i="27"/>
  <c r="D37" i="27"/>
  <c r="D20" i="27"/>
  <c r="D1817" i="27"/>
  <c r="D1814" i="27"/>
  <c r="J1814" i="27" s="1"/>
  <c r="D1812" i="27"/>
  <c r="D1809" i="27"/>
  <c r="D1796" i="27"/>
  <c r="J1796" i="27" s="1"/>
  <c r="D1791" i="27"/>
  <c r="D1778" i="27"/>
  <c r="D1768" i="27"/>
  <c r="D1756" i="27"/>
  <c r="J1756" i="27" s="1"/>
  <c r="D1751" i="27"/>
  <c r="D1738" i="27"/>
  <c r="D1728" i="27"/>
  <c r="D1716" i="27"/>
  <c r="J1716" i="27" s="1"/>
  <c r="D1711" i="27"/>
  <c r="D1698" i="27"/>
  <c r="D1688" i="27"/>
  <c r="D1676" i="27"/>
  <c r="J1676" i="27" s="1"/>
  <c r="D1671" i="27"/>
  <c r="D1658" i="27"/>
  <c r="D1648" i="27"/>
  <c r="D1636" i="27"/>
  <c r="J1636" i="27" s="1"/>
  <c r="D1631" i="27"/>
  <c r="D1626" i="27"/>
  <c r="J1626" i="27" s="1"/>
  <c r="D1606" i="27"/>
  <c r="J1606" i="27" s="1"/>
  <c r="D1586" i="27"/>
  <c r="J1586" i="27" s="1"/>
  <c r="D1566" i="27"/>
  <c r="J1566" i="27" s="1"/>
  <c r="D1546" i="27"/>
  <c r="J1546" i="27" s="1"/>
  <c r="D1524" i="27"/>
  <c r="J1524" i="27" s="1"/>
  <c r="D1522" i="27"/>
  <c r="D1484" i="27"/>
  <c r="D1482" i="27"/>
  <c r="D1457" i="27"/>
  <c r="D1417" i="27"/>
  <c r="H1388" i="27"/>
  <c r="D1345" i="27"/>
  <c r="J1345" i="27" s="1"/>
  <c r="D1344" i="27"/>
  <c r="J1344" i="27" s="1"/>
  <c r="D1285" i="27"/>
  <c r="J1285" i="27" s="1"/>
  <c r="D1284" i="27"/>
  <c r="J1284" i="27" s="1"/>
  <c r="D1276" i="27"/>
  <c r="D1234" i="27"/>
  <c r="J1234" i="27" s="1"/>
  <c r="H1218" i="27"/>
  <c r="D1215" i="27"/>
  <c r="J1215" i="27" s="1"/>
  <c r="H1117" i="27"/>
  <c r="H1114" i="27"/>
  <c r="J1114" i="27" s="1"/>
  <c r="H1104" i="27"/>
  <c r="J1104" i="27" s="1"/>
  <c r="D1096" i="27"/>
  <c r="J1096" i="27" s="1"/>
  <c r="H1050" i="27"/>
  <c r="H1035" i="27"/>
  <c r="J1035" i="27" s="1"/>
  <c r="D1032" i="27"/>
  <c r="H985" i="27"/>
  <c r="J985" i="27" s="1"/>
  <c r="D982" i="27"/>
  <c r="D940" i="27"/>
  <c r="H926" i="27"/>
  <c r="J926" i="27" s="1"/>
  <c r="D921" i="27"/>
  <c r="D889" i="27"/>
  <c r="H885" i="27"/>
  <c r="J885" i="27" s="1"/>
  <c r="H438" i="27"/>
  <c r="D425" i="27"/>
  <c r="J425" i="27" s="1"/>
  <c r="D421" i="27"/>
  <c r="H372" i="27"/>
  <c r="H371" i="27"/>
  <c r="H370" i="27"/>
  <c r="H369" i="27"/>
  <c r="H368" i="27"/>
  <c r="H367" i="27"/>
  <c r="D365" i="27"/>
  <c r="J365" i="27" s="1"/>
  <c r="H305" i="27"/>
  <c r="J305" i="27" s="1"/>
  <c r="D267" i="27"/>
  <c r="H265" i="27"/>
  <c r="J265" i="27" s="1"/>
  <c r="D262" i="27"/>
  <c r="D261" i="27"/>
  <c r="D260" i="27"/>
  <c r="D259" i="27"/>
  <c r="D258" i="27"/>
  <c r="D257" i="27"/>
  <c r="H255" i="27"/>
  <c r="J255" i="27" s="1"/>
  <c r="H235" i="27"/>
  <c r="J235" i="27" s="1"/>
  <c r="H208" i="27"/>
  <c r="D195" i="27"/>
  <c r="J195" i="27" s="1"/>
  <c r="D191" i="27"/>
  <c r="H15" i="27"/>
  <c r="J15" i="27" s="1"/>
  <c r="J55" i="27"/>
  <c r="D39" i="27"/>
  <c r="D22" i="27"/>
  <c r="D18" i="27"/>
  <c r="D1764" i="27"/>
  <c r="J1764" i="27" s="1"/>
  <c r="D1762" i="27"/>
  <c r="D1724" i="27"/>
  <c r="J1724" i="27" s="1"/>
  <c r="D1722" i="27"/>
  <c r="D1684" i="27"/>
  <c r="J1684" i="27" s="1"/>
  <c r="D1682" i="27"/>
  <c r="D1644" i="27"/>
  <c r="J1644" i="27" s="1"/>
  <c r="D1642" i="27"/>
  <c r="D1621" i="27"/>
  <c r="D1614" i="27"/>
  <c r="J1614" i="27" s="1"/>
  <c r="D1612" i="27"/>
  <c r="D1601" i="27"/>
  <c r="D1594" i="27"/>
  <c r="J1594" i="27" s="1"/>
  <c r="D1592" i="27"/>
  <c r="D1581" i="27"/>
  <c r="D1574" i="27"/>
  <c r="J1574" i="27" s="1"/>
  <c r="D1572" i="27"/>
  <c r="D1561" i="27"/>
  <c r="D1554" i="27"/>
  <c r="J1554" i="27" s="1"/>
  <c r="D1552" i="27"/>
  <c r="D1541" i="27"/>
  <c r="D1534" i="27"/>
  <c r="J1534" i="27" s="1"/>
  <c r="D1532" i="27"/>
  <c r="D1509" i="27"/>
  <c r="D1499" i="27"/>
  <c r="D1494" i="27"/>
  <c r="J1494" i="27" s="1"/>
  <c r="D1492" i="27"/>
  <c r="D1449" i="27"/>
  <c r="D1409" i="27"/>
  <c r="H1352" i="27"/>
  <c r="H1248" i="27"/>
  <c r="D1225" i="27"/>
  <c r="J1225" i="27" s="1"/>
  <c r="D1115" i="27"/>
  <c r="J1115" i="27" s="1"/>
  <c r="D1105" i="27"/>
  <c r="J1105" i="27" s="1"/>
  <c r="D1036" i="27"/>
  <c r="J1036" i="27" s="1"/>
  <c r="D986" i="27"/>
  <c r="J986" i="27" s="1"/>
  <c r="H954" i="27"/>
  <c r="J954" i="27" s="1"/>
  <c r="D947" i="27"/>
  <c r="D927" i="27"/>
  <c r="D377" i="27"/>
  <c r="D337" i="27"/>
  <c r="D301" i="27"/>
  <c r="D231" i="27"/>
  <c r="H1618" i="27"/>
  <c r="D1618" i="27"/>
  <c r="H1578" i="27"/>
  <c r="D1578" i="27"/>
  <c r="H1498" i="27"/>
  <c r="D1498" i="27"/>
  <c r="H1491" i="27"/>
  <c r="D1491" i="27"/>
  <c r="H1408" i="27"/>
  <c r="D1408" i="27"/>
  <c r="D1241" i="27"/>
  <c r="H1241" i="27"/>
  <c r="D1058" i="27"/>
  <c r="H1058" i="27"/>
  <c r="D451" i="27"/>
  <c r="H451" i="27"/>
  <c r="D285" i="27"/>
  <c r="H285" i="27"/>
  <c r="H229" i="27"/>
  <c r="D229" i="27"/>
  <c r="D221" i="27"/>
  <c r="H221" i="27"/>
  <c r="D219" i="27"/>
  <c r="H219" i="27"/>
  <c r="D209" i="27"/>
  <c r="H209" i="27"/>
  <c r="H1571" i="27"/>
  <c r="D1571" i="27"/>
  <c r="H1558" i="27"/>
  <c r="D1558" i="27"/>
  <c r="H1544" i="27"/>
  <c r="D1544" i="27"/>
  <c r="D1192" i="27"/>
  <c r="H1192" i="27"/>
  <c r="D1138" i="27"/>
  <c r="H1138" i="27"/>
  <c r="H1012" i="27"/>
  <c r="D1012" i="27"/>
  <c r="D320" i="27"/>
  <c r="H320" i="27"/>
  <c r="D217" i="27"/>
  <c r="H217" i="27"/>
  <c r="H1616" i="27"/>
  <c r="D1616" i="27"/>
  <c r="H1607" i="27"/>
  <c r="D1607" i="27"/>
  <c r="H1596" i="27"/>
  <c r="D1596" i="27"/>
  <c r="H1587" i="27"/>
  <c r="D1587" i="27"/>
  <c r="H1576" i="27"/>
  <c r="D1576" i="27"/>
  <c r="H1567" i="27"/>
  <c r="D1567" i="27"/>
  <c r="H1556" i="27"/>
  <c r="D1556" i="27"/>
  <c r="H1547" i="27"/>
  <c r="D1547" i="27"/>
  <c r="H1536" i="27"/>
  <c r="D1536" i="27"/>
  <c r="H1501" i="27"/>
  <c r="D1501" i="27"/>
  <c r="H1496" i="27"/>
  <c r="D1496" i="27"/>
  <c r="H1466" i="27"/>
  <c r="D1466" i="27"/>
  <c r="H1458" i="27"/>
  <c r="D1458" i="27"/>
  <c r="H1451" i="27"/>
  <c r="D1451" i="27"/>
  <c r="D1426" i="27"/>
  <c r="H1426" i="27"/>
  <c r="H1411" i="27"/>
  <c r="D1411" i="27"/>
  <c r="H1365" i="27"/>
  <c r="D1365" i="27"/>
  <c r="D1341" i="27"/>
  <c r="H1341" i="27"/>
  <c r="H1314" i="27"/>
  <c r="D1314" i="27"/>
  <c r="D1277" i="27"/>
  <c r="H1277" i="27"/>
  <c r="D1227" i="27"/>
  <c r="H1227" i="27"/>
  <c r="D1196" i="27"/>
  <c r="H1196" i="27"/>
  <c r="D1194" i="27"/>
  <c r="H1194" i="27"/>
  <c r="H1175" i="27"/>
  <c r="D1175" i="27"/>
  <c r="D1144" i="27"/>
  <c r="H1144" i="27"/>
  <c r="D1064" i="27"/>
  <c r="H1064" i="27"/>
  <c r="H1040" i="27"/>
  <c r="D1040" i="27"/>
  <c r="H1016" i="27"/>
  <c r="D1016" i="27"/>
  <c r="D1014" i="27"/>
  <c r="H1014" i="27"/>
  <c r="H988" i="27"/>
  <c r="D988" i="27"/>
  <c r="H897" i="27"/>
  <c r="D897" i="27"/>
  <c r="H891" i="27"/>
  <c r="D891" i="27"/>
  <c r="D844" i="27"/>
  <c r="H844" i="27"/>
  <c r="D804" i="27"/>
  <c r="H804" i="27"/>
  <c r="D764" i="27"/>
  <c r="H764" i="27"/>
  <c r="H1604" i="27"/>
  <c r="D1604" i="27"/>
  <c r="H1551" i="27"/>
  <c r="D1551" i="27"/>
  <c r="H1538" i="27"/>
  <c r="D1538" i="27"/>
  <c r="H1531" i="27"/>
  <c r="D1531" i="27"/>
  <c r="D1506" i="27"/>
  <c r="H1506" i="27"/>
  <c r="H1448" i="27"/>
  <c r="D1448" i="27"/>
  <c r="D1157" i="27"/>
  <c r="H1157" i="27"/>
  <c r="D447" i="27"/>
  <c r="H447" i="27"/>
  <c r="D1821" i="27"/>
  <c r="D1818" i="27"/>
  <c r="D1806" i="27"/>
  <c r="J1806" i="27" s="1"/>
  <c r="D1801" i="27"/>
  <c r="D1798" i="27"/>
  <c r="D1787" i="27"/>
  <c r="D1784" i="27"/>
  <c r="J1784" i="27" s="1"/>
  <c r="D1782" i="27"/>
  <c r="D1776" i="27"/>
  <c r="J1776" i="27" s="1"/>
  <c r="D1771" i="27"/>
  <c r="D1758" i="27"/>
  <c r="D1747" i="27"/>
  <c r="D1744" i="27"/>
  <c r="J1744" i="27" s="1"/>
  <c r="D1742" i="27"/>
  <c r="D1736" i="27"/>
  <c r="J1736" i="27" s="1"/>
  <c r="D1731" i="27"/>
  <c r="D1718" i="27"/>
  <c r="D1707" i="27"/>
  <c r="D1704" i="27"/>
  <c r="J1704" i="27" s="1"/>
  <c r="D1702" i="27"/>
  <c r="D1696" i="27"/>
  <c r="J1696" i="27" s="1"/>
  <c r="D1691" i="27"/>
  <c r="D1678" i="27"/>
  <c r="D1667" i="27"/>
  <c r="D1664" i="27"/>
  <c r="J1664" i="27" s="1"/>
  <c r="D1662" i="27"/>
  <c r="D1656" i="27"/>
  <c r="J1656" i="27" s="1"/>
  <c r="D1651" i="27"/>
  <c r="D1638" i="27"/>
  <c r="D1627" i="27"/>
  <c r="D1624" i="27"/>
  <c r="J1624" i="27" s="1"/>
  <c r="D1622" i="27"/>
  <c r="H1519" i="27"/>
  <c r="D1519" i="27"/>
  <c r="H1507" i="27"/>
  <c r="D1507" i="27"/>
  <c r="H1479" i="27"/>
  <c r="D1479" i="27"/>
  <c r="H1461" i="27"/>
  <c r="D1461" i="27"/>
  <c r="H1456" i="27"/>
  <c r="D1456" i="27"/>
  <c r="H1416" i="27"/>
  <c r="D1416" i="27"/>
  <c r="H1395" i="27"/>
  <c r="D1395" i="27"/>
  <c r="D1358" i="27"/>
  <c r="H1358" i="27"/>
  <c r="H1214" i="27"/>
  <c r="D1214" i="27"/>
  <c r="D1181" i="27"/>
  <c r="H1181" i="27"/>
  <c r="H960" i="27"/>
  <c r="D960" i="27"/>
  <c r="H1611" i="27"/>
  <c r="D1611" i="27"/>
  <c r="H1598" i="27"/>
  <c r="D1598" i="27"/>
  <c r="H1591" i="27"/>
  <c r="D1591" i="27"/>
  <c r="H1584" i="27"/>
  <c r="D1584" i="27"/>
  <c r="H1564" i="27"/>
  <c r="D1564" i="27"/>
  <c r="D1308" i="27"/>
  <c r="H1308" i="27"/>
  <c r="D1077" i="27"/>
  <c r="H1077" i="27"/>
  <c r="D934" i="27"/>
  <c r="H934" i="27"/>
  <c r="H459" i="27"/>
  <c r="D459" i="27"/>
  <c r="D449" i="27"/>
  <c r="H449" i="27"/>
  <c r="D439" i="27"/>
  <c r="H439" i="27"/>
  <c r="D1824" i="27"/>
  <c r="J1824" i="27" s="1"/>
  <c r="D1822" i="27"/>
  <c r="D1819" i="27"/>
  <c r="D1807" i="27"/>
  <c r="D1804" i="27"/>
  <c r="J1804" i="27" s="1"/>
  <c r="D1802" i="27"/>
  <c r="D1799" i="27"/>
  <c r="D1788" i="27"/>
  <c r="D1777" i="27"/>
  <c r="D1774" i="27"/>
  <c r="J1774" i="27" s="1"/>
  <c r="D1772" i="27"/>
  <c r="D1766" i="27"/>
  <c r="J1766" i="27" s="1"/>
  <c r="D1761" i="27"/>
  <c r="D1748" i="27"/>
  <c r="D1737" i="27"/>
  <c r="D1734" i="27"/>
  <c r="J1734" i="27" s="1"/>
  <c r="D1732" i="27"/>
  <c r="D1726" i="27"/>
  <c r="J1726" i="27" s="1"/>
  <c r="D1721" i="27"/>
  <c r="D1708" i="27"/>
  <c r="D1697" i="27"/>
  <c r="D1694" i="27"/>
  <c r="J1694" i="27" s="1"/>
  <c r="D1692" i="27"/>
  <c r="D1686" i="27"/>
  <c r="J1686" i="27" s="1"/>
  <c r="D1681" i="27"/>
  <c r="D1668" i="27"/>
  <c r="D1657" i="27"/>
  <c r="D1654" i="27"/>
  <c r="J1654" i="27" s="1"/>
  <c r="D1652" i="27"/>
  <c r="D1646" i="27"/>
  <c r="J1646" i="27" s="1"/>
  <c r="D1641" i="27"/>
  <c r="H1602" i="27"/>
  <c r="D1602" i="27"/>
  <c r="H1582" i="27"/>
  <c r="D1582" i="27"/>
  <c r="H1562" i="27"/>
  <c r="D1562" i="27"/>
  <c r="H1542" i="27"/>
  <c r="D1542" i="27"/>
  <c r="H1528" i="27"/>
  <c r="D1528" i="27"/>
  <c r="H1488" i="27"/>
  <c r="D1488" i="27"/>
  <c r="H1467" i="27"/>
  <c r="D1467" i="27"/>
  <c r="H1439" i="27"/>
  <c r="D1439" i="27"/>
  <c r="H1427" i="27"/>
  <c r="D1427" i="27"/>
  <c r="D1364" i="27"/>
  <c r="H1364" i="27"/>
  <c r="D1336" i="27"/>
  <c r="H1336" i="27"/>
  <c r="D1226" i="27"/>
  <c r="H1226" i="27"/>
  <c r="D1197" i="27"/>
  <c r="H1197" i="27"/>
  <c r="H1195" i="27"/>
  <c r="D1195" i="27"/>
  <c r="D1187" i="27"/>
  <c r="H1187" i="27"/>
  <c r="D1174" i="27"/>
  <c r="H1174" i="27"/>
  <c r="H1145" i="27"/>
  <c r="D1145" i="27"/>
  <c r="H1065" i="27"/>
  <c r="D1065" i="27"/>
  <c r="D1015" i="27"/>
  <c r="H1015" i="27"/>
  <c r="H1007" i="27"/>
  <c r="D1007" i="27"/>
  <c r="H930" i="27"/>
  <c r="D930" i="27"/>
  <c r="H910" i="27"/>
  <c r="D910" i="27"/>
  <c r="D896" i="27"/>
  <c r="H896" i="27"/>
  <c r="D866" i="27"/>
  <c r="H866" i="27"/>
  <c r="D826" i="27"/>
  <c r="H826" i="27"/>
  <c r="D786" i="27"/>
  <c r="H786" i="27"/>
  <c r="D1421" i="27"/>
  <c r="D1418" i="27"/>
  <c r="D1386" i="27"/>
  <c r="J1386" i="27" s="1"/>
  <c r="D1356" i="27"/>
  <c r="J1356" i="27" s="1"/>
  <c r="D1305" i="27"/>
  <c r="J1305" i="27" s="1"/>
  <c r="D1304" i="27"/>
  <c r="J1304" i="27" s="1"/>
  <c r="D1286" i="27"/>
  <c r="J1286" i="27" s="1"/>
  <c r="D1266" i="27"/>
  <c r="J1266" i="27" s="1"/>
  <c r="D1265" i="27"/>
  <c r="J1265" i="27" s="1"/>
  <c r="D1264" i="27"/>
  <c r="J1264" i="27" s="1"/>
  <c r="D1235" i="27"/>
  <c r="J1235" i="27" s="1"/>
  <c r="D1136" i="27"/>
  <c r="J1136" i="27" s="1"/>
  <c r="D1056" i="27"/>
  <c r="J1056" i="27" s="1"/>
  <c r="D1030" i="27"/>
  <c r="D1000" i="27"/>
  <c r="D979" i="27"/>
  <c r="D967" i="27"/>
  <c r="D950" i="27"/>
  <c r="H925" i="27"/>
  <c r="J925" i="27" s="1"/>
  <c r="H924" i="27"/>
  <c r="J924" i="27" s="1"/>
  <c r="D919" i="27"/>
  <c r="H905" i="27"/>
  <c r="J905" i="27" s="1"/>
  <c r="H895" i="27"/>
  <c r="J895" i="27" s="1"/>
  <c r="D864" i="27"/>
  <c r="J864" i="27" s="1"/>
  <c r="D846" i="27"/>
  <c r="J846" i="27" s="1"/>
  <c r="D824" i="27"/>
  <c r="J824" i="27" s="1"/>
  <c r="D806" i="27"/>
  <c r="J806" i="27" s="1"/>
  <c r="D784" i="27"/>
  <c r="J784" i="27" s="1"/>
  <c r="D766" i="27"/>
  <c r="J766" i="27" s="1"/>
  <c r="H746" i="27"/>
  <c r="J746" i="27" s="1"/>
  <c r="D726" i="27"/>
  <c r="H726" i="27"/>
  <c r="H724" i="27"/>
  <c r="D724" i="27"/>
  <c r="D686" i="27"/>
  <c r="H686" i="27"/>
  <c r="D646" i="27"/>
  <c r="H646" i="27"/>
  <c r="D606" i="27"/>
  <c r="H606" i="27"/>
  <c r="D566" i="27"/>
  <c r="H566" i="27"/>
  <c r="D526" i="27"/>
  <c r="H526" i="27"/>
  <c r="D505" i="27"/>
  <c r="H505" i="27"/>
  <c r="D465" i="27"/>
  <c r="H465" i="27"/>
  <c r="D442" i="27"/>
  <c r="H442" i="27"/>
  <c r="D359" i="27"/>
  <c r="H359" i="27"/>
  <c r="D332" i="27"/>
  <c r="H332" i="27"/>
  <c r="D330" i="27"/>
  <c r="H330" i="27"/>
  <c r="D328" i="27"/>
  <c r="H328" i="27"/>
  <c r="H275" i="27"/>
  <c r="D275" i="27"/>
  <c r="D212" i="27"/>
  <c r="H212" i="27"/>
  <c r="D452" i="27"/>
  <c r="H452" i="27"/>
  <c r="D450" i="27"/>
  <c r="H450" i="27"/>
  <c r="D448" i="27"/>
  <c r="H448" i="27"/>
  <c r="H419" i="27"/>
  <c r="D419" i="27"/>
  <c r="D278" i="27"/>
  <c r="H278" i="27"/>
  <c r="D222" i="27"/>
  <c r="H222" i="27"/>
  <c r="D220" i="27"/>
  <c r="H220" i="27"/>
  <c r="D218" i="27"/>
  <c r="H218" i="27"/>
  <c r="H189" i="27"/>
  <c r="D189" i="27"/>
  <c r="H1516" i="27"/>
  <c r="J1516" i="27" s="1"/>
  <c r="H1436" i="27"/>
  <c r="J1436" i="27" s="1"/>
  <c r="H1398" i="27"/>
  <c r="H1382" i="27"/>
  <c r="H1371" i="27"/>
  <c r="H1347" i="27"/>
  <c r="H1342" i="27"/>
  <c r="H1337" i="27"/>
  <c r="H1328" i="27"/>
  <c r="H1278" i="27"/>
  <c r="H1261" i="27"/>
  <c r="H1256" i="27"/>
  <c r="J1256" i="27" s="1"/>
  <c r="H1228" i="27"/>
  <c r="H1208" i="27"/>
  <c r="H1202" i="27"/>
  <c r="H1168" i="27"/>
  <c r="H1162" i="27"/>
  <c r="H1090" i="27"/>
  <c r="H1082" i="27"/>
  <c r="H1049" i="27"/>
  <c r="H1034" i="27"/>
  <c r="J1034" i="27" s="1"/>
  <c r="D744" i="27"/>
  <c r="H744" i="27"/>
  <c r="H706" i="27"/>
  <c r="D706" i="27"/>
  <c r="D704" i="27"/>
  <c r="H704" i="27"/>
  <c r="D664" i="27"/>
  <c r="H664" i="27"/>
  <c r="D624" i="27"/>
  <c r="H624" i="27"/>
  <c r="D584" i="27"/>
  <c r="H584" i="27"/>
  <c r="D544" i="27"/>
  <c r="H544" i="27"/>
  <c r="D485" i="27"/>
  <c r="H485" i="27"/>
  <c r="H379" i="27"/>
  <c r="D379" i="27"/>
  <c r="H339" i="27"/>
  <c r="D339" i="27"/>
  <c r="D331" i="27"/>
  <c r="H331" i="27"/>
  <c r="D329" i="27"/>
  <c r="H329" i="27"/>
  <c r="D327" i="27"/>
  <c r="H327" i="27"/>
  <c r="H315" i="27"/>
  <c r="D315" i="27"/>
  <c r="D249" i="27"/>
  <c r="H249" i="27"/>
  <c r="D684" i="27"/>
  <c r="J684" i="27" s="1"/>
  <c r="D666" i="27"/>
  <c r="J666" i="27" s="1"/>
  <c r="D644" i="27"/>
  <c r="J644" i="27" s="1"/>
  <c r="D626" i="27"/>
  <c r="J626" i="27" s="1"/>
  <c r="D604" i="27"/>
  <c r="J604" i="27" s="1"/>
  <c r="D586" i="27"/>
  <c r="J586" i="27" s="1"/>
  <c r="D564" i="27"/>
  <c r="J564" i="27" s="1"/>
  <c r="D546" i="27"/>
  <c r="J546" i="27" s="1"/>
  <c r="D524" i="27"/>
  <c r="J524" i="27" s="1"/>
  <c r="D512" i="27"/>
  <c r="D511" i="27"/>
  <c r="D510" i="27"/>
  <c r="D509" i="27"/>
  <c r="D508" i="27"/>
  <c r="D507" i="27"/>
  <c r="D492" i="27"/>
  <c r="D491" i="27"/>
  <c r="D490" i="27"/>
  <c r="D489" i="27"/>
  <c r="D488" i="27"/>
  <c r="D487" i="27"/>
  <c r="D472" i="27"/>
  <c r="D471" i="27"/>
  <c r="D470" i="27"/>
  <c r="D469" i="27"/>
  <c r="D468" i="27"/>
  <c r="D467" i="27"/>
  <c r="D445" i="27"/>
  <c r="J445" i="27" s="1"/>
  <c r="D435" i="27"/>
  <c r="J435" i="27" s="1"/>
  <c r="D395" i="27"/>
  <c r="J395" i="27" s="1"/>
  <c r="D355" i="27"/>
  <c r="J355" i="27" s="1"/>
  <c r="D325" i="27"/>
  <c r="J325" i="27" s="1"/>
  <c r="D299" i="27"/>
  <c r="D292" i="27"/>
  <c r="D291" i="27"/>
  <c r="D290" i="27"/>
  <c r="D289" i="27"/>
  <c r="D288" i="27"/>
  <c r="D287" i="27"/>
  <c r="D245" i="27"/>
  <c r="J245" i="27" s="1"/>
  <c r="D215" i="27"/>
  <c r="J215" i="27" s="1"/>
  <c r="D205" i="27"/>
  <c r="J205" i="27" s="1"/>
  <c r="H397" i="27"/>
  <c r="H362" i="27"/>
  <c r="H281" i="27"/>
  <c r="H250" i="27"/>
  <c r="H247" i="27"/>
  <c r="H1420" i="27"/>
  <c r="D1420" i="27"/>
  <c r="D1327" i="27"/>
  <c r="H1327" i="27"/>
  <c r="D1247" i="27"/>
  <c r="H1247" i="27"/>
  <c r="D1186" i="27"/>
  <c r="H1186" i="27"/>
  <c r="H959" i="27"/>
  <c r="D959" i="27"/>
  <c r="H948" i="27"/>
  <c r="D948" i="27"/>
  <c r="H929" i="27"/>
  <c r="D929" i="27"/>
  <c r="D915" i="27"/>
  <c r="H915" i="27"/>
  <c r="H890" i="27"/>
  <c r="D890" i="27"/>
  <c r="H170" i="27"/>
  <c r="D170" i="27"/>
  <c r="H168" i="27"/>
  <c r="D168" i="27"/>
  <c r="D150" i="27"/>
  <c r="H150" i="27"/>
  <c r="D148" i="27"/>
  <c r="H148" i="27"/>
  <c r="D112" i="27"/>
  <c r="H112" i="27"/>
  <c r="D108" i="27"/>
  <c r="H108" i="27"/>
  <c r="D72" i="27"/>
  <c r="H72" i="27"/>
  <c r="D68" i="27"/>
  <c r="H68" i="27"/>
  <c r="D32" i="27"/>
  <c r="H32" i="27"/>
  <c r="D30" i="27"/>
  <c r="H30" i="27"/>
  <c r="H1526" i="27"/>
  <c r="J1526" i="27" s="1"/>
  <c r="H1486" i="27"/>
  <c r="J1486" i="27" s="1"/>
  <c r="J1484" i="27"/>
  <c r="H1470" i="27"/>
  <c r="D1470" i="27"/>
  <c r="H1406" i="27"/>
  <c r="J1406" i="27" s="1"/>
  <c r="H1404" i="27"/>
  <c r="J1404" i="27" s="1"/>
  <c r="D1362" i="27"/>
  <c r="H1362" i="27"/>
  <c r="H1335" i="27"/>
  <c r="D1335" i="27"/>
  <c r="H1326" i="27"/>
  <c r="J1326" i="27" s="1"/>
  <c r="H1324" i="27"/>
  <c r="J1324" i="27" s="1"/>
  <c r="D1282" i="27"/>
  <c r="H1282" i="27"/>
  <c r="J1276" i="27"/>
  <c r="D1271" i="27"/>
  <c r="H1271" i="27"/>
  <c r="H1255" i="27"/>
  <c r="D1255" i="27"/>
  <c r="H1246" i="27"/>
  <c r="J1246" i="27" s="1"/>
  <c r="H1244" i="27"/>
  <c r="J1244" i="27" s="1"/>
  <c r="H1205" i="27"/>
  <c r="D1205" i="27"/>
  <c r="D1167" i="27"/>
  <c r="H1167" i="27"/>
  <c r="H1165" i="27"/>
  <c r="D1165" i="27"/>
  <c r="D1118" i="27"/>
  <c r="H1118" i="27"/>
  <c r="H1095" i="27"/>
  <c r="D1095" i="27"/>
  <c r="H1085" i="27"/>
  <c r="D1085" i="27"/>
  <c r="D994" i="27"/>
  <c r="H994" i="27"/>
  <c r="H990" i="27"/>
  <c r="D990" i="27"/>
  <c r="H980" i="27"/>
  <c r="D980" i="27"/>
  <c r="D974" i="27"/>
  <c r="H974" i="27"/>
  <c r="H968" i="27"/>
  <c r="D968" i="27"/>
  <c r="H962" i="27"/>
  <c r="D962" i="27"/>
  <c r="H951" i="27"/>
  <c r="D951" i="27"/>
  <c r="H946" i="27"/>
  <c r="D946" i="27"/>
  <c r="D936" i="27"/>
  <c r="H936" i="27"/>
  <c r="H920" i="27"/>
  <c r="D920" i="27"/>
  <c r="D455" i="27"/>
  <c r="H455" i="27"/>
  <c r="D437" i="27"/>
  <c r="H437" i="27"/>
  <c r="H431" i="27"/>
  <c r="D431" i="27"/>
  <c r="H429" i="27"/>
  <c r="D429" i="27"/>
  <c r="H427" i="27"/>
  <c r="D427" i="27"/>
  <c r="H420" i="27"/>
  <c r="D420" i="27"/>
  <c r="D357" i="27"/>
  <c r="H357" i="27"/>
  <c r="H351" i="27"/>
  <c r="D351" i="27"/>
  <c r="H349" i="27"/>
  <c r="D349" i="27"/>
  <c r="H347" i="27"/>
  <c r="D347" i="27"/>
  <c r="H340" i="27"/>
  <c r="D340" i="27"/>
  <c r="D335" i="27"/>
  <c r="H335" i="27"/>
  <c r="D321" i="27"/>
  <c r="H321" i="27"/>
  <c r="D312" i="27"/>
  <c r="H312" i="27"/>
  <c r="D310" i="27"/>
  <c r="H310" i="27"/>
  <c r="D308" i="27"/>
  <c r="H308" i="27"/>
  <c r="D279" i="27"/>
  <c r="H279" i="27"/>
  <c r="D225" i="27"/>
  <c r="H225" i="27"/>
  <c r="H1500" i="27"/>
  <c r="D1500" i="27"/>
  <c r="J1476" i="27"/>
  <c r="H1460" i="27"/>
  <c r="D1460" i="27"/>
  <c r="D1338" i="27"/>
  <c r="H1338" i="27"/>
  <c r="D1258" i="27"/>
  <c r="H1258" i="27"/>
  <c r="D1217" i="27"/>
  <c r="H1217" i="27"/>
  <c r="D1184" i="27"/>
  <c r="H1184" i="27"/>
  <c r="D1097" i="27"/>
  <c r="H1097" i="27"/>
  <c r="H1076" i="27"/>
  <c r="D1076" i="27"/>
  <c r="H972" i="27"/>
  <c r="D972" i="27"/>
  <c r="H907" i="27"/>
  <c r="D907" i="27"/>
  <c r="H901" i="27"/>
  <c r="D901" i="27"/>
  <c r="H422" i="27"/>
  <c r="D422" i="27"/>
  <c r="D399" i="27"/>
  <c r="H399" i="27"/>
  <c r="H382" i="27"/>
  <c r="D382" i="27"/>
  <c r="H298" i="27"/>
  <c r="D298" i="27"/>
  <c r="H192" i="27"/>
  <c r="D192" i="27"/>
  <c r="H172" i="27"/>
  <c r="D172" i="27"/>
  <c r="D152" i="27"/>
  <c r="H152" i="27"/>
  <c r="D110" i="27"/>
  <c r="H110" i="27"/>
  <c r="D70" i="27"/>
  <c r="H70" i="27"/>
  <c r="D28" i="27"/>
  <c r="H28" i="27"/>
  <c r="D1789" i="27"/>
  <c r="D1779" i="27"/>
  <c r="D1769" i="27"/>
  <c r="D1759" i="27"/>
  <c r="D1749" i="27"/>
  <c r="D1739" i="27"/>
  <c r="D1729" i="27"/>
  <c r="D1719" i="27"/>
  <c r="D1709" i="27"/>
  <c r="D1699" i="27"/>
  <c r="D1689" i="27"/>
  <c r="D1679" i="27"/>
  <c r="D1669" i="27"/>
  <c r="D1659" i="27"/>
  <c r="D1649" i="27"/>
  <c r="D1639" i="27"/>
  <c r="D1629" i="27"/>
  <c r="D1619" i="27"/>
  <c r="D1609" i="27"/>
  <c r="D1599" i="27"/>
  <c r="D1589" i="27"/>
  <c r="D1579" i="27"/>
  <c r="D1569" i="27"/>
  <c r="D1559" i="27"/>
  <c r="D1549" i="27"/>
  <c r="D1539" i="27"/>
  <c r="H1520" i="27"/>
  <c r="D1520" i="27"/>
  <c r="D1517" i="27"/>
  <c r="D1511" i="27"/>
  <c r="D1508" i="27"/>
  <c r="D1504" i="27"/>
  <c r="J1504" i="27" s="1"/>
  <c r="D1502" i="27"/>
  <c r="H1480" i="27"/>
  <c r="D1480" i="27"/>
  <c r="D1477" i="27"/>
  <c r="D1471" i="27"/>
  <c r="D1468" i="27"/>
  <c r="D1464" i="27"/>
  <c r="J1464" i="27" s="1"/>
  <c r="D1462" i="27"/>
  <c r="H1440" i="27"/>
  <c r="D1440" i="27"/>
  <c r="D1437" i="27"/>
  <c r="D1431" i="27"/>
  <c r="D1428" i="27"/>
  <c r="D1424" i="27"/>
  <c r="J1424" i="27" s="1"/>
  <c r="D1422" i="27"/>
  <c r="H1397" i="27"/>
  <c r="D1396" i="27"/>
  <c r="J1396" i="27" s="1"/>
  <c r="H1381" i="27"/>
  <c r="D1378" i="27"/>
  <c r="H1378" i="27"/>
  <c r="H1376" i="27"/>
  <c r="J1376" i="27" s="1"/>
  <c r="H1368" i="27"/>
  <c r="D1367" i="27"/>
  <c r="H1367" i="27"/>
  <c r="H1361" i="27"/>
  <c r="D1354" i="27"/>
  <c r="J1354" i="27" s="1"/>
  <c r="H1348" i="27"/>
  <c r="H1334" i="27"/>
  <c r="J1334" i="27" s="1"/>
  <c r="H1332" i="27"/>
  <c r="H1317" i="27"/>
  <c r="D1316" i="27"/>
  <c r="J1316" i="27" s="1"/>
  <c r="H1301" i="27"/>
  <c r="D1298" i="27"/>
  <c r="H1298" i="27"/>
  <c r="H1296" i="27"/>
  <c r="J1296" i="27" s="1"/>
  <c r="H1288" i="27"/>
  <c r="D1287" i="27"/>
  <c r="H1287" i="27"/>
  <c r="H1281" i="27"/>
  <c r="D1274" i="27"/>
  <c r="J1274" i="27" s="1"/>
  <c r="H1268" i="27"/>
  <c r="H1254" i="27"/>
  <c r="J1254" i="27" s="1"/>
  <c r="H1252" i="27"/>
  <c r="H1237" i="27"/>
  <c r="D1236" i="27"/>
  <c r="J1236" i="27" s="1"/>
  <c r="H1224" i="27"/>
  <c r="J1224" i="27" s="1"/>
  <c r="H1222" i="27"/>
  <c r="D1216" i="27"/>
  <c r="J1216" i="27" s="1"/>
  <c r="H1135" i="27"/>
  <c r="D1135" i="27"/>
  <c r="H1116" i="27"/>
  <c r="D1116" i="27"/>
  <c r="H1055" i="27"/>
  <c r="D1055" i="27"/>
  <c r="D1005" i="27"/>
  <c r="H1005" i="27"/>
  <c r="H999" i="27"/>
  <c r="D999" i="27"/>
  <c r="H978" i="27"/>
  <c r="D978" i="27"/>
  <c r="D884" i="27"/>
  <c r="H884" i="27"/>
  <c r="H458" i="27"/>
  <c r="D458" i="27"/>
  <c r="H338" i="27"/>
  <c r="D338" i="27"/>
  <c r="H1156" i="27"/>
  <c r="D1156" i="27"/>
  <c r="D965" i="27"/>
  <c r="H965" i="27"/>
  <c r="H917" i="27"/>
  <c r="D917" i="27"/>
  <c r="H1510" i="27"/>
  <c r="D1510" i="27"/>
  <c r="H1446" i="27"/>
  <c r="J1446" i="27" s="1"/>
  <c r="H1430" i="27"/>
  <c r="D1430" i="27"/>
  <c r="D1351" i="27"/>
  <c r="H1351" i="27"/>
  <c r="D1820" i="27"/>
  <c r="D1810" i="27"/>
  <c r="D1800" i="27"/>
  <c r="D1790" i="27"/>
  <c r="D1780" i="27"/>
  <c r="D1770" i="27"/>
  <c r="D1760" i="27"/>
  <c r="D1750" i="27"/>
  <c r="D1740" i="27"/>
  <c r="D1730" i="27"/>
  <c r="D1720" i="27"/>
  <c r="D1710" i="27"/>
  <c r="D1700" i="27"/>
  <c r="D1690" i="27"/>
  <c r="D1680" i="27"/>
  <c r="D1670" i="27"/>
  <c r="D1660" i="27"/>
  <c r="D1650" i="27"/>
  <c r="D1640" i="27"/>
  <c r="D1630" i="27"/>
  <c r="D1620" i="27"/>
  <c r="D1610" i="27"/>
  <c r="D1600" i="27"/>
  <c r="D1590" i="27"/>
  <c r="D1580" i="27"/>
  <c r="D1570" i="27"/>
  <c r="D1560" i="27"/>
  <c r="D1550" i="27"/>
  <c r="D1540" i="27"/>
  <c r="H1530" i="27"/>
  <c r="D1530" i="27"/>
  <c r="D1527" i="27"/>
  <c r="D1521" i="27"/>
  <c r="D1518" i="27"/>
  <c r="D1514" i="27"/>
  <c r="J1514" i="27" s="1"/>
  <c r="D1512" i="27"/>
  <c r="H1490" i="27"/>
  <c r="D1490" i="27"/>
  <c r="D1487" i="27"/>
  <c r="D1481" i="27"/>
  <c r="D1478" i="27"/>
  <c r="D1474" i="27"/>
  <c r="J1474" i="27" s="1"/>
  <c r="D1472" i="27"/>
  <c r="H1450" i="27"/>
  <c r="D1450" i="27"/>
  <c r="D1447" i="27"/>
  <c r="D1441" i="27"/>
  <c r="D1438" i="27"/>
  <c r="D1434" i="27"/>
  <c r="J1434" i="27" s="1"/>
  <c r="D1432" i="27"/>
  <c r="H1410" i="27"/>
  <c r="D1410" i="27"/>
  <c r="D1407" i="27"/>
  <c r="D1405" i="27"/>
  <c r="J1405" i="27" s="1"/>
  <c r="D1402" i="27"/>
  <c r="H1402" i="27"/>
  <c r="H1392" i="27"/>
  <c r="D1391" i="27"/>
  <c r="H1391" i="27"/>
  <c r="H1377" i="27"/>
  <c r="H1375" i="27"/>
  <c r="D1375" i="27"/>
  <c r="D1355" i="27"/>
  <c r="J1355" i="27" s="1"/>
  <c r="D1325" i="27"/>
  <c r="J1325" i="27" s="1"/>
  <c r="D1322" i="27"/>
  <c r="H1322" i="27"/>
  <c r="H1312" i="27"/>
  <c r="D1311" i="27"/>
  <c r="H1311" i="27"/>
  <c r="H1297" i="27"/>
  <c r="H1295" i="27"/>
  <c r="D1295" i="27"/>
  <c r="D1275" i="27"/>
  <c r="J1275" i="27" s="1"/>
  <c r="D1245" i="27"/>
  <c r="J1245" i="27" s="1"/>
  <c r="D1242" i="27"/>
  <c r="H1242" i="27"/>
  <c r="H1232" i="27"/>
  <c r="D1231" i="27"/>
  <c r="H1231" i="27"/>
  <c r="H1207" i="27"/>
  <c r="H1206" i="27"/>
  <c r="D1206" i="27"/>
  <c r="H1204" i="27"/>
  <c r="D1204" i="27"/>
  <c r="D1198" i="27"/>
  <c r="H1198" i="27"/>
  <c r="D1182" i="27"/>
  <c r="H1182" i="27"/>
  <c r="D1158" i="27"/>
  <c r="H1158" i="27"/>
  <c r="D1141" i="27"/>
  <c r="H1141" i="27"/>
  <c r="H1125" i="27"/>
  <c r="D1125" i="27"/>
  <c r="D1078" i="27"/>
  <c r="H1078" i="27"/>
  <c r="D1061" i="27"/>
  <c r="H1061" i="27"/>
  <c r="H1025" i="27"/>
  <c r="D1025" i="27"/>
  <c r="H1008" i="27"/>
  <c r="D1008" i="27"/>
  <c r="H1002" i="27"/>
  <c r="D1002" i="27"/>
  <c r="H995" i="27"/>
  <c r="D995" i="27"/>
  <c r="H911" i="27"/>
  <c r="D911" i="27"/>
  <c r="H887" i="27"/>
  <c r="D887" i="27"/>
  <c r="H881" i="27"/>
  <c r="D881" i="27"/>
  <c r="H856" i="27"/>
  <c r="D856" i="27"/>
  <c r="D854" i="27"/>
  <c r="H854" i="27"/>
  <c r="H816" i="27"/>
  <c r="D816" i="27"/>
  <c r="D814" i="27"/>
  <c r="H814" i="27"/>
  <c r="H776" i="27"/>
  <c r="D776" i="27"/>
  <c r="D774" i="27"/>
  <c r="H774" i="27"/>
  <c r="H736" i="27"/>
  <c r="D736" i="27"/>
  <c r="D734" i="27"/>
  <c r="H734" i="27"/>
  <c r="H696" i="27"/>
  <c r="D696" i="27"/>
  <c r="D694" i="27"/>
  <c r="H694" i="27"/>
  <c r="H656" i="27"/>
  <c r="D656" i="27"/>
  <c r="D654" i="27"/>
  <c r="H654" i="27"/>
  <c r="H616" i="27"/>
  <c r="D616" i="27"/>
  <c r="D614" i="27"/>
  <c r="H614" i="27"/>
  <c r="H576" i="27"/>
  <c r="D576" i="27"/>
  <c r="D574" i="27"/>
  <c r="H574" i="27"/>
  <c r="H536" i="27"/>
  <c r="D536" i="27"/>
  <c r="D534" i="27"/>
  <c r="H534" i="27"/>
  <c r="H501" i="27"/>
  <c r="D501" i="27"/>
  <c r="H499" i="27"/>
  <c r="D499" i="27"/>
  <c r="H497" i="27"/>
  <c r="D497" i="27"/>
  <c r="D495" i="27"/>
  <c r="H495" i="27"/>
  <c r="D481" i="27"/>
  <c r="H481" i="27"/>
  <c r="D479" i="27"/>
  <c r="H479" i="27"/>
  <c r="D477" i="27"/>
  <c r="H477" i="27"/>
  <c r="H475" i="27"/>
  <c r="D475" i="27"/>
  <c r="H461" i="27"/>
  <c r="D461" i="27"/>
  <c r="D392" i="27"/>
  <c r="H392" i="27"/>
  <c r="D390" i="27"/>
  <c r="H390" i="27"/>
  <c r="D388" i="27"/>
  <c r="H388" i="27"/>
  <c r="D361" i="27"/>
  <c r="H361" i="27"/>
  <c r="D1134" i="27"/>
  <c r="H1134" i="27"/>
  <c r="D1054" i="27"/>
  <c r="H1054" i="27"/>
  <c r="H1039" i="27"/>
  <c r="D1039" i="27"/>
  <c r="H1028" i="27"/>
  <c r="D1028" i="27"/>
  <c r="H1020" i="27"/>
  <c r="D1020" i="27"/>
  <c r="H1011" i="27"/>
  <c r="D1011" i="27"/>
  <c r="H1006" i="27"/>
  <c r="D1006" i="27"/>
  <c r="H966" i="27"/>
  <c r="D966" i="27"/>
  <c r="H941" i="27"/>
  <c r="D941" i="27"/>
  <c r="D916" i="27"/>
  <c r="H916" i="27"/>
  <c r="H899" i="27"/>
  <c r="D899" i="27"/>
  <c r="D886" i="27"/>
  <c r="H886" i="27"/>
  <c r="H418" i="27"/>
  <c r="D418" i="27"/>
  <c r="D391" i="27"/>
  <c r="H391" i="27"/>
  <c r="D389" i="27"/>
  <c r="H389" i="27"/>
  <c r="D387" i="27"/>
  <c r="H387" i="27"/>
  <c r="H380" i="27"/>
  <c r="D380" i="27"/>
  <c r="H352" i="27"/>
  <c r="D352" i="27"/>
  <c r="H350" i="27"/>
  <c r="D350" i="27"/>
  <c r="H348" i="27"/>
  <c r="D348" i="27"/>
  <c r="H302" i="27"/>
  <c r="D302" i="27"/>
  <c r="D251" i="27"/>
  <c r="H251" i="27"/>
  <c r="H228" i="27"/>
  <c r="D228" i="27"/>
  <c r="H1185" i="27"/>
  <c r="D1185" i="27"/>
  <c r="H1166" i="27"/>
  <c r="D1166" i="27"/>
  <c r="H1164" i="27"/>
  <c r="D1164" i="27"/>
  <c r="D1124" i="27"/>
  <c r="H1124" i="27"/>
  <c r="H1094" i="27"/>
  <c r="D1094" i="27"/>
  <c r="H1084" i="27"/>
  <c r="D1084" i="27"/>
  <c r="H1042" i="27"/>
  <c r="D1042" i="27"/>
  <c r="H1031" i="27"/>
  <c r="D1031" i="27"/>
  <c r="H1026" i="27"/>
  <c r="D1026" i="27"/>
  <c r="H1018" i="27"/>
  <c r="D1018" i="27"/>
  <c r="H996" i="27"/>
  <c r="D996" i="27"/>
  <c r="H992" i="27"/>
  <c r="D992" i="27"/>
  <c r="H987" i="27"/>
  <c r="D987" i="27"/>
  <c r="H945" i="27"/>
  <c r="D945" i="27"/>
  <c r="H937" i="27"/>
  <c r="D937" i="27"/>
  <c r="H931" i="27"/>
  <c r="D931" i="27"/>
  <c r="H906" i="27"/>
  <c r="D906" i="27"/>
  <c r="D876" i="27"/>
  <c r="H876" i="27"/>
  <c r="H874" i="27"/>
  <c r="D874" i="27"/>
  <c r="D836" i="27"/>
  <c r="H836" i="27"/>
  <c r="H834" i="27"/>
  <c r="D834" i="27"/>
  <c r="D796" i="27"/>
  <c r="H796" i="27"/>
  <c r="H794" i="27"/>
  <c r="D794" i="27"/>
  <c r="D756" i="27"/>
  <c r="H756" i="27"/>
  <c r="H754" i="27"/>
  <c r="D754" i="27"/>
  <c r="D716" i="27"/>
  <c r="H716" i="27"/>
  <c r="H714" i="27"/>
  <c r="D714" i="27"/>
  <c r="D676" i="27"/>
  <c r="H676" i="27"/>
  <c r="H674" i="27"/>
  <c r="D674" i="27"/>
  <c r="D636" i="27"/>
  <c r="H636" i="27"/>
  <c r="H634" i="27"/>
  <c r="D634" i="27"/>
  <c r="D596" i="27"/>
  <c r="H596" i="27"/>
  <c r="H594" i="27"/>
  <c r="D594" i="27"/>
  <c r="D556" i="27"/>
  <c r="H556" i="27"/>
  <c r="H554" i="27"/>
  <c r="D554" i="27"/>
  <c r="D516" i="27"/>
  <c r="H516" i="27"/>
  <c r="H502" i="27"/>
  <c r="D502" i="27"/>
  <c r="H500" i="27"/>
  <c r="D500" i="27"/>
  <c r="H498" i="27"/>
  <c r="D498" i="27"/>
  <c r="D482" i="27"/>
  <c r="H482" i="27"/>
  <c r="D480" i="27"/>
  <c r="H480" i="27"/>
  <c r="D478" i="27"/>
  <c r="H478" i="27"/>
  <c r="H462" i="27"/>
  <c r="D462" i="27"/>
  <c r="H460" i="27"/>
  <c r="D460" i="27"/>
  <c r="H432" i="27"/>
  <c r="D432" i="27"/>
  <c r="H430" i="27"/>
  <c r="D430" i="27"/>
  <c r="H428" i="27"/>
  <c r="D428" i="27"/>
  <c r="H378" i="27"/>
  <c r="D378" i="27"/>
  <c r="H342" i="27"/>
  <c r="D342" i="27"/>
  <c r="D317" i="27"/>
  <c r="H317" i="27"/>
  <c r="D311" i="27"/>
  <c r="H311" i="27"/>
  <c r="D309" i="27"/>
  <c r="H309" i="27"/>
  <c r="D307" i="27"/>
  <c r="H307" i="27"/>
  <c r="D295" i="27"/>
  <c r="H295" i="27"/>
  <c r="H1121" i="27"/>
  <c r="H935" i="27"/>
  <c r="J935" i="27" s="1"/>
  <c r="D300" i="27"/>
  <c r="D272" i="27"/>
  <c r="D271" i="27"/>
  <c r="D270" i="27"/>
  <c r="D269" i="27"/>
  <c r="D268" i="27"/>
  <c r="D242" i="27"/>
  <c r="H242" i="27"/>
  <c r="D240" i="27"/>
  <c r="H240" i="27"/>
  <c r="D238" i="27"/>
  <c r="H238" i="27"/>
  <c r="H201" i="27"/>
  <c r="D201" i="27"/>
  <c r="H199" i="27"/>
  <c r="D199" i="27"/>
  <c r="H197" i="27"/>
  <c r="D197" i="27"/>
  <c r="H190" i="27"/>
  <c r="D190" i="27"/>
  <c r="H232" i="27"/>
  <c r="D232" i="27"/>
  <c r="H188" i="27"/>
  <c r="D188" i="27"/>
  <c r="H171" i="27"/>
  <c r="D171" i="27"/>
  <c r="H169" i="27"/>
  <c r="D169" i="27"/>
  <c r="H167" i="27"/>
  <c r="D167" i="27"/>
  <c r="D165" i="27"/>
  <c r="H165" i="27"/>
  <c r="D151" i="27"/>
  <c r="H151" i="27"/>
  <c r="D149" i="27"/>
  <c r="H149" i="27"/>
  <c r="D147" i="27"/>
  <c r="H147" i="27"/>
  <c r="H145" i="27"/>
  <c r="D145" i="27"/>
  <c r="H1212" i="27"/>
  <c r="H1201" i="27"/>
  <c r="H1188" i="27"/>
  <c r="H1177" i="27"/>
  <c r="H1172" i="27"/>
  <c r="H1161" i="27"/>
  <c r="H1150" i="27"/>
  <c r="H1142" i="27"/>
  <c r="H1098" i="27"/>
  <c r="H1089" i="27"/>
  <c r="H1081" i="27"/>
  <c r="H1070" i="27"/>
  <c r="H1062" i="27"/>
  <c r="H440" i="27"/>
  <c r="H402" i="27"/>
  <c r="H398" i="27"/>
  <c r="H360" i="27"/>
  <c r="H322" i="27"/>
  <c r="H318" i="27"/>
  <c r="H280" i="27"/>
  <c r="D241" i="27"/>
  <c r="H241" i="27"/>
  <c r="D239" i="27"/>
  <c r="H239" i="27"/>
  <c r="D237" i="27"/>
  <c r="H237" i="27"/>
  <c r="H230" i="27"/>
  <c r="D230" i="27"/>
  <c r="H207" i="27"/>
  <c r="H202" i="27"/>
  <c r="D202" i="27"/>
  <c r="H200" i="27"/>
  <c r="D200" i="27"/>
  <c r="H198" i="27"/>
  <c r="D198" i="27"/>
  <c r="D125" i="27"/>
  <c r="H125" i="27"/>
  <c r="D111" i="27"/>
  <c r="H111" i="27"/>
  <c r="D109" i="27"/>
  <c r="H109" i="27"/>
  <c r="D107" i="27"/>
  <c r="H107" i="27"/>
  <c r="D85" i="27"/>
  <c r="H85" i="27"/>
  <c r="D71" i="27"/>
  <c r="H71" i="27"/>
  <c r="D69" i="27"/>
  <c r="H69" i="27"/>
  <c r="D67" i="27"/>
  <c r="H67" i="27"/>
  <c r="D45" i="27"/>
  <c r="H45" i="27"/>
  <c r="D31" i="27"/>
  <c r="H31" i="27"/>
  <c r="D29" i="27"/>
  <c r="H29" i="27"/>
  <c r="D27" i="27"/>
  <c r="H27" i="27"/>
  <c r="H252" i="27"/>
  <c r="H248" i="27"/>
  <c r="H210" i="27"/>
  <c r="D132" i="27"/>
  <c r="D131" i="27"/>
  <c r="D130" i="27"/>
  <c r="D129" i="27"/>
  <c r="D128" i="27"/>
  <c r="D127" i="27"/>
  <c r="D105" i="27"/>
  <c r="J105" i="27" s="1"/>
  <c r="D92" i="27"/>
  <c r="D91" i="27"/>
  <c r="D90" i="27"/>
  <c r="D89" i="27"/>
  <c r="D88" i="27"/>
  <c r="D87" i="27"/>
  <c r="D65" i="27"/>
  <c r="J65" i="27" s="1"/>
  <c r="D52" i="27"/>
  <c r="D51" i="27"/>
  <c r="D50" i="27"/>
  <c r="D49" i="27"/>
  <c r="D48" i="27"/>
  <c r="D47" i="27"/>
  <c r="D25" i="27"/>
  <c r="J25" i="27" s="1"/>
  <c r="D1024" i="27"/>
  <c r="H1024" i="27"/>
  <c r="H1009" i="27"/>
  <c r="D1009" i="27"/>
  <c r="H997" i="27"/>
  <c r="D997" i="27"/>
  <c r="H981" i="27"/>
  <c r="D981" i="27"/>
  <c r="D944" i="27"/>
  <c r="H944" i="27"/>
  <c r="D914" i="27"/>
  <c r="H914" i="27"/>
  <c r="H892" i="27"/>
  <c r="D892" i="27"/>
  <c r="D16" i="27"/>
  <c r="H16" i="27"/>
  <c r="H1795" i="27"/>
  <c r="J1795" i="27" s="1"/>
  <c r="H1765" i="27"/>
  <c r="J1765" i="27" s="1"/>
  <c r="H1705" i="27"/>
  <c r="J1705" i="27" s="1"/>
  <c r="H1685" i="27"/>
  <c r="J1685" i="27" s="1"/>
  <c r="H1675" i="27"/>
  <c r="J1675" i="27" s="1"/>
  <c r="H1515" i="27"/>
  <c r="J1515" i="27" s="1"/>
  <c r="H1495" i="27"/>
  <c r="J1495" i="27" s="1"/>
  <c r="H1475" i="27"/>
  <c r="J1475" i="27" s="1"/>
  <c r="H1425" i="27"/>
  <c r="J1425" i="27" s="1"/>
  <c r="H1415" i="27"/>
  <c r="J1415" i="27" s="1"/>
  <c r="D1044" i="27"/>
  <c r="H1044" i="27"/>
  <c r="H1029" i="27"/>
  <c r="D1029" i="27"/>
  <c r="H1017" i="27"/>
  <c r="D1017" i="27"/>
  <c r="H1001" i="27"/>
  <c r="D1001" i="27"/>
  <c r="D964" i="27"/>
  <c r="H964" i="27"/>
  <c r="H949" i="27"/>
  <c r="D949" i="27"/>
  <c r="H928" i="27"/>
  <c r="D928" i="27"/>
  <c r="H902" i="27"/>
  <c r="D902" i="27"/>
  <c r="H1775" i="27"/>
  <c r="J1775" i="27" s="1"/>
  <c r="H1755" i="27"/>
  <c r="J1755" i="27" s="1"/>
  <c r="H1745" i="27"/>
  <c r="J1745" i="27" s="1"/>
  <c r="H1715" i="27"/>
  <c r="J1715" i="27" s="1"/>
  <c r="H1695" i="27"/>
  <c r="J1695" i="27" s="1"/>
  <c r="H1655" i="27"/>
  <c r="J1655" i="27" s="1"/>
  <c r="H1635" i="27"/>
  <c r="J1635" i="27" s="1"/>
  <c r="H1615" i="27"/>
  <c r="J1615" i="27" s="1"/>
  <c r="H1605" i="27"/>
  <c r="J1605" i="27" s="1"/>
  <c r="H1595" i="27"/>
  <c r="J1595" i="27" s="1"/>
  <c r="H1485" i="27"/>
  <c r="J1485" i="27" s="1"/>
  <c r="H1465" i="27"/>
  <c r="J1465" i="27" s="1"/>
  <c r="H1455" i="27"/>
  <c r="J1455" i="27" s="1"/>
  <c r="H1435" i="27"/>
  <c r="J1435" i="27" s="1"/>
  <c r="H1399" i="27"/>
  <c r="H1389" i="27"/>
  <c r="H1379" i="27"/>
  <c r="H1369" i="27"/>
  <c r="H1359" i="27"/>
  <c r="H1349" i="27"/>
  <c r="H1339" i="27"/>
  <c r="H1329" i="27"/>
  <c r="H1319" i="27"/>
  <c r="H1309" i="27"/>
  <c r="H1299" i="27"/>
  <c r="H1289" i="27"/>
  <c r="H1279" i="27"/>
  <c r="H1269" i="27"/>
  <c r="H1259" i="27"/>
  <c r="H1249" i="27"/>
  <c r="H1239" i="27"/>
  <c r="H1229" i="27"/>
  <c r="H1219" i="27"/>
  <c r="H1209" i="27"/>
  <c r="H1199" i="27"/>
  <c r="H1189" i="27"/>
  <c r="H1179" i="27"/>
  <c r="H1169" i="27"/>
  <c r="H1159" i="27"/>
  <c r="H1151" i="27"/>
  <c r="H1147" i="27"/>
  <c r="H1139" i="27"/>
  <c r="H1131" i="27"/>
  <c r="H1127" i="27"/>
  <c r="H1119" i="27"/>
  <c r="H1111" i="27"/>
  <c r="H1107" i="27"/>
  <c r="H1099" i="27"/>
  <c r="H1091" i="27"/>
  <c r="H1087" i="27"/>
  <c r="H1079" i="27"/>
  <c r="H1071" i="27"/>
  <c r="H1067" i="27"/>
  <c r="H1059" i="27"/>
  <c r="H1051" i="27"/>
  <c r="H1047" i="27"/>
  <c r="H1037" i="27"/>
  <c r="D1037" i="27"/>
  <c r="H1021" i="27"/>
  <c r="D1021" i="27"/>
  <c r="D984" i="27"/>
  <c r="H984" i="27"/>
  <c r="H969" i="27"/>
  <c r="D969" i="27"/>
  <c r="H957" i="27"/>
  <c r="D957" i="27"/>
  <c r="H932" i="27"/>
  <c r="D932" i="27"/>
  <c r="H918" i="27"/>
  <c r="D918" i="27"/>
  <c r="D904" i="27"/>
  <c r="H904" i="27"/>
  <c r="H1825" i="27"/>
  <c r="J1825" i="27" s="1"/>
  <c r="H1815" i="27"/>
  <c r="J1815" i="27" s="1"/>
  <c r="H1805" i="27"/>
  <c r="J1805" i="27" s="1"/>
  <c r="H1785" i="27"/>
  <c r="J1785" i="27" s="1"/>
  <c r="H1735" i="27"/>
  <c r="J1735" i="27" s="1"/>
  <c r="H1725" i="27"/>
  <c r="J1725" i="27" s="1"/>
  <c r="H1665" i="27"/>
  <c r="J1665" i="27" s="1"/>
  <c r="H1645" i="27"/>
  <c r="J1645" i="27" s="1"/>
  <c r="H1625" i="27"/>
  <c r="J1625" i="27" s="1"/>
  <c r="H1585" i="27"/>
  <c r="J1585" i="27" s="1"/>
  <c r="H1575" i="27"/>
  <c r="J1575" i="27" s="1"/>
  <c r="H1565" i="27"/>
  <c r="J1565" i="27" s="1"/>
  <c r="H1555" i="27"/>
  <c r="J1555" i="27" s="1"/>
  <c r="H1545" i="27"/>
  <c r="J1545" i="27" s="1"/>
  <c r="H1535" i="27"/>
  <c r="J1535" i="27" s="1"/>
  <c r="H1525" i="27"/>
  <c r="J1525" i="27" s="1"/>
  <c r="H1505" i="27"/>
  <c r="J1505" i="27" s="1"/>
  <c r="H1445" i="27"/>
  <c r="J1445" i="27" s="1"/>
  <c r="H1400" i="27"/>
  <c r="H1390" i="27"/>
  <c r="H1380" i="27"/>
  <c r="H1370" i="27"/>
  <c r="H1360" i="27"/>
  <c r="H1350" i="27"/>
  <c r="H1340" i="27"/>
  <c r="H1330" i="27"/>
  <c r="H1320" i="27"/>
  <c r="H1310" i="27"/>
  <c r="H1300" i="27"/>
  <c r="H1290" i="27"/>
  <c r="H1280" i="27"/>
  <c r="H1270" i="27"/>
  <c r="H1260" i="27"/>
  <c r="H1250" i="27"/>
  <c r="H1240" i="27"/>
  <c r="H1230" i="27"/>
  <c r="H1220" i="27"/>
  <c r="H1210" i="27"/>
  <c r="H1200" i="27"/>
  <c r="H1190" i="27"/>
  <c r="H1180" i="27"/>
  <c r="H1170" i="27"/>
  <c r="H1160" i="27"/>
  <c r="H1152" i="27"/>
  <c r="H1148" i="27"/>
  <c r="D1146" i="27"/>
  <c r="J1146" i="27" s="1"/>
  <c r="H1140" i="27"/>
  <c r="H1132" i="27"/>
  <c r="H1128" i="27"/>
  <c r="D1126" i="27"/>
  <c r="J1126" i="27" s="1"/>
  <c r="H1120" i="27"/>
  <c r="H1112" i="27"/>
  <c r="H1108" i="27"/>
  <c r="D1106" i="27"/>
  <c r="J1106" i="27" s="1"/>
  <c r="H1100" i="27"/>
  <c r="H1092" i="27"/>
  <c r="H1088" i="27"/>
  <c r="D1086" i="27"/>
  <c r="J1086" i="27" s="1"/>
  <c r="H1080" i="27"/>
  <c r="H1072" i="27"/>
  <c r="H1068" i="27"/>
  <c r="D1066" i="27"/>
  <c r="J1066" i="27" s="1"/>
  <c r="H1060" i="27"/>
  <c r="H1052" i="27"/>
  <c r="H1048" i="27"/>
  <c r="D1046" i="27"/>
  <c r="J1046" i="27" s="1"/>
  <c r="H1041" i="27"/>
  <c r="D1041" i="27"/>
  <c r="D1038" i="27"/>
  <c r="D1022" i="27"/>
  <c r="D1004" i="27"/>
  <c r="H1004" i="27"/>
  <c r="H989" i="27"/>
  <c r="D989" i="27"/>
  <c r="H977" i="27"/>
  <c r="D977" i="27"/>
  <c r="D970" i="27"/>
  <c r="H961" i="27"/>
  <c r="D961" i="27"/>
  <c r="D958" i="27"/>
  <c r="H942" i="27"/>
  <c r="D942" i="27"/>
  <c r="D939" i="27"/>
  <c r="H909" i="27"/>
  <c r="D909" i="27"/>
  <c r="H888" i="27"/>
  <c r="D888" i="27"/>
  <c r="H922" i="27"/>
  <c r="D922" i="27"/>
  <c r="H908" i="27"/>
  <c r="D908" i="27"/>
  <c r="H882" i="27"/>
  <c r="D882" i="27"/>
  <c r="D532" i="27"/>
  <c r="H532" i="27"/>
  <c r="D530" i="27"/>
  <c r="H530" i="27"/>
  <c r="D528" i="27"/>
  <c r="H528" i="27"/>
  <c r="H938" i="27"/>
  <c r="D938" i="27"/>
  <c r="H912" i="27"/>
  <c r="D912" i="27"/>
  <c r="H898" i="27"/>
  <c r="D898" i="27"/>
  <c r="D880" i="27"/>
  <c r="H880" i="27"/>
  <c r="D878" i="27"/>
  <c r="H878" i="27"/>
  <c r="D872" i="27"/>
  <c r="H872" i="27"/>
  <c r="D870" i="27"/>
  <c r="H870" i="27"/>
  <c r="D868" i="27"/>
  <c r="H868" i="27"/>
  <c r="D862" i="27"/>
  <c r="H862" i="27"/>
  <c r="D860" i="27"/>
  <c r="H860" i="27"/>
  <c r="D858" i="27"/>
  <c r="H858" i="27"/>
  <c r="D852" i="27"/>
  <c r="H852" i="27"/>
  <c r="D850" i="27"/>
  <c r="H850" i="27"/>
  <c r="D848" i="27"/>
  <c r="H848" i="27"/>
  <c r="D842" i="27"/>
  <c r="H842" i="27"/>
  <c r="D840" i="27"/>
  <c r="H840" i="27"/>
  <c r="D838" i="27"/>
  <c r="H838" i="27"/>
  <c r="D832" i="27"/>
  <c r="H832" i="27"/>
  <c r="D830" i="27"/>
  <c r="H830" i="27"/>
  <c r="D828" i="27"/>
  <c r="H828" i="27"/>
  <c r="D822" i="27"/>
  <c r="H822" i="27"/>
  <c r="D820" i="27"/>
  <c r="H820" i="27"/>
  <c r="D818" i="27"/>
  <c r="H818" i="27"/>
  <c r="D812" i="27"/>
  <c r="H812" i="27"/>
  <c r="D810" i="27"/>
  <c r="H810" i="27"/>
  <c r="D808" i="27"/>
  <c r="H808" i="27"/>
  <c r="D802" i="27"/>
  <c r="H802" i="27"/>
  <c r="D800" i="27"/>
  <c r="H800" i="27"/>
  <c r="D798" i="27"/>
  <c r="H798" i="27"/>
  <c r="D792" i="27"/>
  <c r="H792" i="27"/>
  <c r="D790" i="27"/>
  <c r="H790" i="27"/>
  <c r="D788" i="27"/>
  <c r="H788" i="27"/>
  <c r="D782" i="27"/>
  <c r="H782" i="27"/>
  <c r="D780" i="27"/>
  <c r="H780" i="27"/>
  <c r="D778" i="27"/>
  <c r="H778" i="27"/>
  <c r="D772" i="27"/>
  <c r="H772" i="27"/>
  <c r="D770" i="27"/>
  <c r="H770" i="27"/>
  <c r="D768" i="27"/>
  <c r="H768" i="27"/>
  <c r="D762" i="27"/>
  <c r="H762" i="27"/>
  <c r="D760" i="27"/>
  <c r="H760" i="27"/>
  <c r="D758" i="27"/>
  <c r="H758" i="27"/>
  <c r="D752" i="27"/>
  <c r="H752" i="27"/>
  <c r="D750" i="27"/>
  <c r="H750" i="27"/>
  <c r="D748" i="27"/>
  <c r="H748" i="27"/>
  <c r="D742" i="27"/>
  <c r="H742" i="27"/>
  <c r="D740" i="27"/>
  <c r="H740" i="27"/>
  <c r="D738" i="27"/>
  <c r="H738" i="27"/>
  <c r="D732" i="27"/>
  <c r="H732" i="27"/>
  <c r="D730" i="27"/>
  <c r="H730" i="27"/>
  <c r="D728" i="27"/>
  <c r="H728" i="27"/>
  <c r="D722" i="27"/>
  <c r="H722" i="27"/>
  <c r="D720" i="27"/>
  <c r="H720" i="27"/>
  <c r="D718" i="27"/>
  <c r="H718" i="27"/>
  <c r="D712" i="27"/>
  <c r="H712" i="27"/>
  <c r="D710" i="27"/>
  <c r="H710" i="27"/>
  <c r="D708" i="27"/>
  <c r="H708" i="27"/>
  <c r="D702" i="27"/>
  <c r="H702" i="27"/>
  <c r="D700" i="27"/>
  <c r="H700" i="27"/>
  <c r="D354" i="27"/>
  <c r="H354" i="27"/>
  <c r="H875" i="27"/>
  <c r="D875" i="27"/>
  <c r="H865" i="27"/>
  <c r="D865" i="27"/>
  <c r="H855" i="27"/>
  <c r="D855" i="27"/>
  <c r="H845" i="27"/>
  <c r="D845" i="27"/>
  <c r="H835" i="27"/>
  <c r="D835" i="27"/>
  <c r="H825" i="27"/>
  <c r="D825" i="27"/>
  <c r="H815" i="27"/>
  <c r="D815" i="27"/>
  <c r="H805" i="27"/>
  <c r="D805" i="27"/>
  <c r="H795" i="27"/>
  <c r="D795" i="27"/>
  <c r="H785" i="27"/>
  <c r="D785" i="27"/>
  <c r="H775" i="27"/>
  <c r="D775" i="27"/>
  <c r="H765" i="27"/>
  <c r="D765" i="27"/>
  <c r="H755" i="27"/>
  <c r="D755" i="27"/>
  <c r="H745" i="27"/>
  <c r="D745" i="27"/>
  <c r="H735" i="27"/>
  <c r="D735" i="27"/>
  <c r="H725" i="27"/>
  <c r="D725" i="27"/>
  <c r="H715" i="27"/>
  <c r="D715" i="27"/>
  <c r="H705" i="27"/>
  <c r="D705" i="27"/>
  <c r="H695" i="27"/>
  <c r="D695" i="27"/>
  <c r="H685" i="27"/>
  <c r="D685" i="27"/>
  <c r="H675" i="27"/>
  <c r="D675" i="27"/>
  <c r="H665" i="27"/>
  <c r="D665" i="27"/>
  <c r="H655" i="27"/>
  <c r="D655" i="27"/>
  <c r="H645" i="27"/>
  <c r="D645" i="27"/>
  <c r="H635" i="27"/>
  <c r="D635" i="27"/>
  <c r="H625" i="27"/>
  <c r="D625" i="27"/>
  <c r="H615" i="27"/>
  <c r="D615" i="27"/>
  <c r="H605" i="27"/>
  <c r="D605" i="27"/>
  <c r="H595" i="27"/>
  <c r="D595" i="27"/>
  <c r="H585" i="27"/>
  <c r="D585" i="27"/>
  <c r="H575" i="27"/>
  <c r="D575" i="27"/>
  <c r="H565" i="27"/>
  <c r="D565" i="27"/>
  <c r="H555" i="27"/>
  <c r="D555" i="27"/>
  <c r="H545" i="27"/>
  <c r="D545" i="27"/>
  <c r="D531" i="27"/>
  <c r="H531" i="27"/>
  <c r="D529" i="27"/>
  <c r="H529" i="27"/>
  <c r="D527" i="27"/>
  <c r="H527" i="27"/>
  <c r="D504" i="27"/>
  <c r="H504" i="27"/>
  <c r="D464" i="27"/>
  <c r="H464" i="27"/>
  <c r="D879" i="27"/>
  <c r="H879" i="27"/>
  <c r="D877" i="27"/>
  <c r="H877" i="27"/>
  <c r="D871" i="27"/>
  <c r="H871" i="27"/>
  <c r="D869" i="27"/>
  <c r="H869" i="27"/>
  <c r="D867" i="27"/>
  <c r="H867" i="27"/>
  <c r="D861" i="27"/>
  <c r="H861" i="27"/>
  <c r="D859" i="27"/>
  <c r="H859" i="27"/>
  <c r="D857" i="27"/>
  <c r="H857" i="27"/>
  <c r="D851" i="27"/>
  <c r="H851" i="27"/>
  <c r="D849" i="27"/>
  <c r="H849" i="27"/>
  <c r="D847" i="27"/>
  <c r="H847" i="27"/>
  <c r="D841" i="27"/>
  <c r="H841" i="27"/>
  <c r="D839" i="27"/>
  <c r="H839" i="27"/>
  <c r="D837" i="27"/>
  <c r="H837" i="27"/>
  <c r="D831" i="27"/>
  <c r="H831" i="27"/>
  <c r="D829" i="27"/>
  <c r="H829" i="27"/>
  <c r="D827" i="27"/>
  <c r="H827" i="27"/>
  <c r="D821" i="27"/>
  <c r="H821" i="27"/>
  <c r="D819" i="27"/>
  <c r="H819" i="27"/>
  <c r="D817" i="27"/>
  <c r="H817" i="27"/>
  <c r="D811" i="27"/>
  <c r="H811" i="27"/>
  <c r="D809" i="27"/>
  <c r="H809" i="27"/>
  <c r="D807" i="27"/>
  <c r="H807" i="27"/>
  <c r="D801" i="27"/>
  <c r="H801" i="27"/>
  <c r="D799" i="27"/>
  <c r="H799" i="27"/>
  <c r="D797" i="27"/>
  <c r="H797" i="27"/>
  <c r="D791" i="27"/>
  <c r="H791" i="27"/>
  <c r="D789" i="27"/>
  <c r="H789" i="27"/>
  <c r="D787" i="27"/>
  <c r="H787" i="27"/>
  <c r="D781" i="27"/>
  <c r="H781" i="27"/>
  <c r="D779" i="27"/>
  <c r="H779" i="27"/>
  <c r="D777" i="27"/>
  <c r="H777" i="27"/>
  <c r="D771" i="27"/>
  <c r="H771" i="27"/>
  <c r="D769" i="27"/>
  <c r="H769" i="27"/>
  <c r="D767" i="27"/>
  <c r="H767" i="27"/>
  <c r="D761" i="27"/>
  <c r="H761" i="27"/>
  <c r="D759" i="27"/>
  <c r="H759" i="27"/>
  <c r="D757" i="27"/>
  <c r="H757" i="27"/>
  <c r="D751" i="27"/>
  <c r="H751" i="27"/>
  <c r="D749" i="27"/>
  <c r="H749" i="27"/>
  <c r="D747" i="27"/>
  <c r="H747" i="27"/>
  <c r="D741" i="27"/>
  <c r="H741" i="27"/>
  <c r="D739" i="27"/>
  <c r="H739" i="27"/>
  <c r="D737" i="27"/>
  <c r="H737" i="27"/>
  <c r="D731" i="27"/>
  <c r="H731" i="27"/>
  <c r="D729" i="27"/>
  <c r="H729" i="27"/>
  <c r="D727" i="27"/>
  <c r="H727" i="27"/>
  <c r="D721" i="27"/>
  <c r="H721" i="27"/>
  <c r="D719" i="27"/>
  <c r="H719" i="27"/>
  <c r="D717" i="27"/>
  <c r="H717" i="27"/>
  <c r="D711" i="27"/>
  <c r="H711" i="27"/>
  <c r="D709" i="27"/>
  <c r="H709" i="27"/>
  <c r="D707" i="27"/>
  <c r="H707" i="27"/>
  <c r="D701" i="27"/>
  <c r="H701" i="27"/>
  <c r="D226" i="27"/>
  <c r="H226" i="27"/>
  <c r="H699" i="27"/>
  <c r="D698" i="27"/>
  <c r="H698" i="27"/>
  <c r="D692" i="27"/>
  <c r="H692" i="27"/>
  <c r="D690" i="27"/>
  <c r="H690" i="27"/>
  <c r="D688" i="27"/>
  <c r="H688" i="27"/>
  <c r="D682" i="27"/>
  <c r="H682" i="27"/>
  <c r="D680" i="27"/>
  <c r="H680" i="27"/>
  <c r="D678" i="27"/>
  <c r="H678" i="27"/>
  <c r="D672" i="27"/>
  <c r="H672" i="27"/>
  <c r="D670" i="27"/>
  <c r="H670" i="27"/>
  <c r="D668" i="27"/>
  <c r="H668" i="27"/>
  <c r="D662" i="27"/>
  <c r="H662" i="27"/>
  <c r="D660" i="27"/>
  <c r="H660" i="27"/>
  <c r="D658" i="27"/>
  <c r="H658" i="27"/>
  <c r="D652" i="27"/>
  <c r="H652" i="27"/>
  <c r="D650" i="27"/>
  <c r="H650" i="27"/>
  <c r="D648" i="27"/>
  <c r="H648" i="27"/>
  <c r="D642" i="27"/>
  <c r="H642" i="27"/>
  <c r="D640" i="27"/>
  <c r="H640" i="27"/>
  <c r="D638" i="27"/>
  <c r="H638" i="27"/>
  <c r="D632" i="27"/>
  <c r="H632" i="27"/>
  <c r="D630" i="27"/>
  <c r="H630" i="27"/>
  <c r="D628" i="27"/>
  <c r="H628" i="27"/>
  <c r="D622" i="27"/>
  <c r="H622" i="27"/>
  <c r="D620" i="27"/>
  <c r="H620" i="27"/>
  <c r="D618" i="27"/>
  <c r="H618" i="27"/>
  <c r="D612" i="27"/>
  <c r="H612" i="27"/>
  <c r="D610" i="27"/>
  <c r="H610" i="27"/>
  <c r="D608" i="27"/>
  <c r="H608" i="27"/>
  <c r="D602" i="27"/>
  <c r="H602" i="27"/>
  <c r="D600" i="27"/>
  <c r="H600" i="27"/>
  <c r="D598" i="27"/>
  <c r="H598" i="27"/>
  <c r="D592" i="27"/>
  <c r="H592" i="27"/>
  <c r="D590" i="27"/>
  <c r="H590" i="27"/>
  <c r="D588" i="27"/>
  <c r="H588" i="27"/>
  <c r="D582" i="27"/>
  <c r="H582" i="27"/>
  <c r="D580" i="27"/>
  <c r="H580" i="27"/>
  <c r="D578" i="27"/>
  <c r="H578" i="27"/>
  <c r="D572" i="27"/>
  <c r="H572" i="27"/>
  <c r="D570" i="27"/>
  <c r="H570" i="27"/>
  <c r="D568" i="27"/>
  <c r="H568" i="27"/>
  <c r="D562" i="27"/>
  <c r="H562" i="27"/>
  <c r="D560" i="27"/>
  <c r="H560" i="27"/>
  <c r="D558" i="27"/>
  <c r="H558" i="27"/>
  <c r="D552" i="27"/>
  <c r="H552" i="27"/>
  <c r="D550" i="27"/>
  <c r="H550" i="27"/>
  <c r="D548" i="27"/>
  <c r="H548" i="27"/>
  <c r="D542" i="27"/>
  <c r="H542" i="27"/>
  <c r="D540" i="27"/>
  <c r="H540" i="27"/>
  <c r="D538" i="27"/>
  <c r="H538" i="27"/>
  <c r="D521" i="27"/>
  <c r="H521" i="27"/>
  <c r="D519" i="27"/>
  <c r="H519" i="27"/>
  <c r="D517" i="27"/>
  <c r="H517" i="27"/>
  <c r="H496" i="27"/>
  <c r="D496" i="27"/>
  <c r="H416" i="27"/>
  <c r="D416" i="27"/>
  <c r="D374" i="27"/>
  <c r="H374" i="27"/>
  <c r="D424" i="27"/>
  <c r="H424" i="27"/>
  <c r="D394" i="27"/>
  <c r="H394" i="27"/>
  <c r="D314" i="27"/>
  <c r="H314" i="27"/>
  <c r="D697" i="27"/>
  <c r="H697" i="27"/>
  <c r="D691" i="27"/>
  <c r="H691" i="27"/>
  <c r="D689" i="27"/>
  <c r="H689" i="27"/>
  <c r="D687" i="27"/>
  <c r="H687" i="27"/>
  <c r="D681" i="27"/>
  <c r="H681" i="27"/>
  <c r="D679" i="27"/>
  <c r="H679" i="27"/>
  <c r="D677" i="27"/>
  <c r="H677" i="27"/>
  <c r="D671" i="27"/>
  <c r="H671" i="27"/>
  <c r="D669" i="27"/>
  <c r="H669" i="27"/>
  <c r="D667" i="27"/>
  <c r="H667" i="27"/>
  <c r="D661" i="27"/>
  <c r="H661" i="27"/>
  <c r="D659" i="27"/>
  <c r="H659" i="27"/>
  <c r="D657" i="27"/>
  <c r="H657" i="27"/>
  <c r="D651" i="27"/>
  <c r="H651" i="27"/>
  <c r="D649" i="27"/>
  <c r="H649" i="27"/>
  <c r="D647" i="27"/>
  <c r="H647" i="27"/>
  <c r="D641" i="27"/>
  <c r="H641" i="27"/>
  <c r="D639" i="27"/>
  <c r="H639" i="27"/>
  <c r="D637" i="27"/>
  <c r="H637" i="27"/>
  <c r="D631" i="27"/>
  <c r="H631" i="27"/>
  <c r="D629" i="27"/>
  <c r="H629" i="27"/>
  <c r="D627" i="27"/>
  <c r="H627" i="27"/>
  <c r="D621" i="27"/>
  <c r="H621" i="27"/>
  <c r="D619" i="27"/>
  <c r="H619" i="27"/>
  <c r="D617" i="27"/>
  <c r="H617" i="27"/>
  <c r="D611" i="27"/>
  <c r="H611" i="27"/>
  <c r="D609" i="27"/>
  <c r="H609" i="27"/>
  <c r="D607" i="27"/>
  <c r="H607" i="27"/>
  <c r="D601" i="27"/>
  <c r="H601" i="27"/>
  <c r="D599" i="27"/>
  <c r="H599" i="27"/>
  <c r="D597" i="27"/>
  <c r="H597" i="27"/>
  <c r="D591" i="27"/>
  <c r="H591" i="27"/>
  <c r="D589" i="27"/>
  <c r="H589" i="27"/>
  <c r="D587" i="27"/>
  <c r="H587" i="27"/>
  <c r="D581" i="27"/>
  <c r="H581" i="27"/>
  <c r="D579" i="27"/>
  <c r="H579" i="27"/>
  <c r="D577" i="27"/>
  <c r="H577" i="27"/>
  <c r="D571" i="27"/>
  <c r="H571" i="27"/>
  <c r="D569" i="27"/>
  <c r="H569" i="27"/>
  <c r="D567" i="27"/>
  <c r="H567" i="27"/>
  <c r="D561" i="27"/>
  <c r="H561" i="27"/>
  <c r="D559" i="27"/>
  <c r="H559" i="27"/>
  <c r="D557" i="27"/>
  <c r="H557" i="27"/>
  <c r="D551" i="27"/>
  <c r="H551" i="27"/>
  <c r="D549" i="27"/>
  <c r="H549" i="27"/>
  <c r="D547" i="27"/>
  <c r="H547" i="27"/>
  <c r="D541" i="27"/>
  <c r="H541" i="27"/>
  <c r="D539" i="27"/>
  <c r="H539" i="27"/>
  <c r="D537" i="27"/>
  <c r="H537" i="27"/>
  <c r="D522" i="27"/>
  <c r="H522" i="27"/>
  <c r="D520" i="27"/>
  <c r="H520" i="27"/>
  <c r="D518" i="27"/>
  <c r="H518" i="27"/>
  <c r="H456" i="27"/>
  <c r="D456" i="27"/>
  <c r="D334" i="27"/>
  <c r="H334" i="27"/>
  <c r="D96" i="27"/>
  <c r="H96" i="27"/>
  <c r="D535" i="27"/>
  <c r="J535" i="27" s="1"/>
  <c r="D525" i="27"/>
  <c r="J525" i="27" s="1"/>
  <c r="D515" i="27"/>
  <c r="J515" i="27" s="1"/>
  <c r="D514" i="27"/>
  <c r="H514" i="27"/>
  <c r="H506" i="27"/>
  <c r="D506" i="27"/>
  <c r="D474" i="27"/>
  <c r="H474" i="27"/>
  <c r="H466" i="27"/>
  <c r="D466" i="27"/>
  <c r="D434" i="27"/>
  <c r="H434" i="27"/>
  <c r="H426" i="27"/>
  <c r="D426" i="27"/>
  <c r="H234" i="27"/>
  <c r="D234" i="27"/>
  <c r="D116" i="27"/>
  <c r="H116" i="27"/>
  <c r="D36" i="27"/>
  <c r="H36" i="27"/>
  <c r="D484" i="27"/>
  <c r="H484" i="27"/>
  <c r="H476" i="27"/>
  <c r="D476" i="27"/>
  <c r="D444" i="27"/>
  <c r="H444" i="27"/>
  <c r="H436" i="27"/>
  <c r="D436" i="27"/>
  <c r="D404" i="27"/>
  <c r="H404" i="27"/>
  <c r="D384" i="27"/>
  <c r="H384" i="27"/>
  <c r="D364" i="27"/>
  <c r="H364" i="27"/>
  <c r="D344" i="27"/>
  <c r="H344" i="27"/>
  <c r="D324" i="27"/>
  <c r="H324" i="27"/>
  <c r="D304" i="27"/>
  <c r="H304" i="27"/>
  <c r="D266" i="27"/>
  <c r="H266" i="27"/>
  <c r="D186" i="27"/>
  <c r="H186" i="27"/>
  <c r="D136" i="27"/>
  <c r="H136" i="27"/>
  <c r="D56" i="27"/>
  <c r="H56" i="27"/>
  <c r="D494" i="27"/>
  <c r="H494" i="27"/>
  <c r="H486" i="27"/>
  <c r="D486" i="27"/>
  <c r="D454" i="27"/>
  <c r="H454" i="27"/>
  <c r="H446" i="27"/>
  <c r="D446" i="27"/>
  <c r="D414" i="27"/>
  <c r="H414" i="27"/>
  <c r="H406" i="27"/>
  <c r="D406" i="27"/>
  <c r="H274" i="27"/>
  <c r="D274" i="27"/>
  <c r="H194" i="27"/>
  <c r="D194" i="27"/>
  <c r="D156" i="27"/>
  <c r="H156" i="27"/>
  <c r="D76" i="27"/>
  <c r="H76" i="27"/>
  <c r="D396" i="27"/>
  <c r="J396" i="27" s="1"/>
  <c r="D386" i="27"/>
  <c r="J386" i="27" s="1"/>
  <c r="D376" i="27"/>
  <c r="J376" i="27" s="1"/>
  <c r="D366" i="27"/>
  <c r="J366" i="27" s="1"/>
  <c r="D356" i="27"/>
  <c r="J356" i="27" s="1"/>
  <c r="D346" i="27"/>
  <c r="J346" i="27" s="1"/>
  <c r="D336" i="27"/>
  <c r="J336" i="27" s="1"/>
  <c r="D326" i="27"/>
  <c r="J326" i="27" s="1"/>
  <c r="D316" i="27"/>
  <c r="J316" i="27" s="1"/>
  <c r="D306" i="27"/>
  <c r="J306" i="27" s="1"/>
  <c r="D296" i="27"/>
  <c r="J296" i="27" s="1"/>
  <c r="H284" i="27"/>
  <c r="D284" i="27"/>
  <c r="D276" i="27"/>
  <c r="H276" i="27"/>
  <c r="H244" i="27"/>
  <c r="D244" i="27"/>
  <c r="D236" i="27"/>
  <c r="H236" i="27"/>
  <c r="H204" i="27"/>
  <c r="D204" i="27"/>
  <c r="D196" i="27"/>
  <c r="H196" i="27"/>
  <c r="H294" i="27"/>
  <c r="D294" i="27"/>
  <c r="D286" i="27"/>
  <c r="H286" i="27"/>
  <c r="H254" i="27"/>
  <c r="D254" i="27"/>
  <c r="D246" i="27"/>
  <c r="H246" i="27"/>
  <c r="H214" i="27"/>
  <c r="D214" i="27"/>
  <c r="D206" i="27"/>
  <c r="H206" i="27"/>
  <c r="H174" i="27"/>
  <c r="D174" i="27"/>
  <c r="D166" i="27"/>
  <c r="H166" i="27"/>
  <c r="D146" i="27"/>
  <c r="H146" i="27"/>
  <c r="D126" i="27"/>
  <c r="H126" i="27"/>
  <c r="D106" i="27"/>
  <c r="H106" i="27"/>
  <c r="D86" i="27"/>
  <c r="H86" i="27"/>
  <c r="D66" i="27"/>
  <c r="H66" i="27"/>
  <c r="D46" i="27"/>
  <c r="H46" i="27"/>
  <c r="D26" i="27"/>
  <c r="H26" i="27"/>
  <c r="H264" i="27"/>
  <c r="D264" i="27"/>
  <c r="D256" i="27"/>
  <c r="H256" i="27"/>
  <c r="H224" i="27"/>
  <c r="D224" i="27"/>
  <c r="D216" i="27"/>
  <c r="H216" i="27"/>
  <c r="H184" i="27"/>
  <c r="D184" i="27"/>
  <c r="D176" i="27"/>
  <c r="H176" i="27"/>
  <c r="D164" i="27"/>
  <c r="J164" i="27" s="1"/>
  <c r="D154" i="27"/>
  <c r="J154" i="27" s="1"/>
  <c r="D144" i="27"/>
  <c r="J144" i="27" s="1"/>
  <c r="D134" i="27"/>
  <c r="J134" i="27" s="1"/>
  <c r="D124" i="27"/>
  <c r="J124" i="27" s="1"/>
  <c r="D114" i="27"/>
  <c r="J114" i="27" s="1"/>
  <c r="D104" i="27"/>
  <c r="J104" i="27" s="1"/>
  <c r="D94" i="27"/>
  <c r="J94" i="27" s="1"/>
  <c r="D84" i="27"/>
  <c r="J84" i="27" s="1"/>
  <c r="D74" i="27"/>
  <c r="J74" i="27" s="1"/>
  <c r="D64" i="27"/>
  <c r="J64" i="27" s="1"/>
  <c r="D54" i="27"/>
  <c r="J54" i="27" s="1"/>
  <c r="D44" i="27"/>
  <c r="J44" i="27" s="1"/>
  <c r="D34" i="27"/>
  <c r="J34" i="27" s="1"/>
  <c r="D24" i="27"/>
  <c r="J24" i="27" s="1"/>
  <c r="D14" i="27"/>
  <c r="J14" i="27" s="1"/>
  <c r="E13" i="32"/>
  <c r="C14" i="32"/>
  <c r="D14" i="32" s="1"/>
  <c r="E14" i="32"/>
  <c r="C15" i="32"/>
  <c r="E15" i="32"/>
  <c r="C16" i="32"/>
  <c r="D16" i="32" s="1"/>
  <c r="E16" i="32"/>
  <c r="C17" i="32"/>
  <c r="E17" i="32"/>
  <c r="C18" i="32"/>
  <c r="E18" i="32"/>
  <c r="C19" i="32"/>
  <c r="E19" i="32"/>
  <c r="C20" i="32"/>
  <c r="E20" i="32"/>
  <c r="C21" i="32"/>
  <c r="E21" i="32"/>
  <c r="C22" i="32"/>
  <c r="D22" i="32" s="1"/>
  <c r="E22" i="32"/>
  <c r="E23" i="32"/>
  <c r="C24" i="32"/>
  <c r="D24" i="32" s="1"/>
  <c r="E24" i="32"/>
  <c r="C25" i="32"/>
  <c r="D25" i="32" s="1"/>
  <c r="J25" i="32" s="1"/>
  <c r="E25" i="32"/>
  <c r="C26" i="32"/>
  <c r="E26" i="32"/>
  <c r="C27" i="32"/>
  <c r="E27" i="32"/>
  <c r="C28" i="32"/>
  <c r="E28" i="32"/>
  <c r="C29" i="32"/>
  <c r="D29" i="32" s="1"/>
  <c r="J29" i="32" s="1"/>
  <c r="E29" i="32"/>
  <c r="C30" i="32"/>
  <c r="D30" i="32" s="1"/>
  <c r="E30" i="32"/>
  <c r="C31" i="32"/>
  <c r="D31" i="32" s="1"/>
  <c r="J31" i="32" s="1"/>
  <c r="E31" i="32"/>
  <c r="C32" i="32"/>
  <c r="D32" i="32" s="1"/>
  <c r="E32" i="32"/>
  <c r="E33" i="32"/>
  <c r="C34" i="32"/>
  <c r="E34" i="32"/>
  <c r="C35" i="32"/>
  <c r="E35" i="32"/>
  <c r="C36" i="32"/>
  <c r="E36" i="32"/>
  <c r="C37" i="32"/>
  <c r="E37" i="32"/>
  <c r="C38" i="32"/>
  <c r="E38" i="32"/>
  <c r="C39" i="32"/>
  <c r="D39" i="32" s="1"/>
  <c r="E39" i="32"/>
  <c r="C40" i="32"/>
  <c r="E40" i="32"/>
  <c r="C41" i="32"/>
  <c r="E41" i="32"/>
  <c r="C42" i="32"/>
  <c r="E42" i="32"/>
  <c r="E43" i="32"/>
  <c r="C44" i="32"/>
  <c r="E44" i="32"/>
  <c r="C45" i="32"/>
  <c r="E45" i="32"/>
  <c r="C46" i="32"/>
  <c r="D46" i="32" s="1"/>
  <c r="E46" i="32"/>
  <c r="C47" i="32"/>
  <c r="H47" i="32" s="1"/>
  <c r="E47" i="32"/>
  <c r="C48" i="32"/>
  <c r="D48" i="32" s="1"/>
  <c r="J48" i="32" s="1"/>
  <c r="E48" i="32"/>
  <c r="C49" i="32"/>
  <c r="D49" i="32" s="1"/>
  <c r="E49" i="32"/>
  <c r="C50" i="32"/>
  <c r="E50" i="32"/>
  <c r="C51" i="32"/>
  <c r="H51" i="32" s="1"/>
  <c r="E51" i="32"/>
  <c r="C52" i="32"/>
  <c r="D52" i="32" s="1"/>
  <c r="J52" i="32" s="1"/>
  <c r="E52" i="32"/>
  <c r="E53" i="32"/>
  <c r="C54" i="32"/>
  <c r="E54" i="32"/>
  <c r="C55" i="32"/>
  <c r="E55" i="32"/>
  <c r="C56" i="32"/>
  <c r="E56" i="32"/>
  <c r="C57" i="32"/>
  <c r="E57" i="32"/>
  <c r="C58" i="32"/>
  <c r="E58" i="32"/>
  <c r="C59" i="32"/>
  <c r="E59" i="32"/>
  <c r="C60" i="32"/>
  <c r="E60" i="32"/>
  <c r="C61" i="32"/>
  <c r="E61" i="32"/>
  <c r="C62" i="32"/>
  <c r="E62" i="32"/>
  <c r="E63" i="32"/>
  <c r="C64" i="32"/>
  <c r="D64" i="32" s="1"/>
  <c r="E64" i="32"/>
  <c r="C65" i="32"/>
  <c r="D65" i="32" s="1"/>
  <c r="J65" i="32" s="1"/>
  <c r="E65" i="32"/>
  <c r="C66" i="32"/>
  <c r="D66" i="32" s="1"/>
  <c r="E66" i="32"/>
  <c r="C67" i="32"/>
  <c r="H67" i="32" s="1"/>
  <c r="E67" i="32"/>
  <c r="C68" i="32"/>
  <c r="E68" i="32"/>
  <c r="C69" i="32"/>
  <c r="E69" i="32"/>
  <c r="C70" i="32"/>
  <c r="D70" i="32" s="1"/>
  <c r="J70" i="32" s="1"/>
  <c r="E70" i="32"/>
  <c r="C71" i="32"/>
  <c r="E71" i="32"/>
  <c r="C72" i="32"/>
  <c r="D72" i="32" s="1"/>
  <c r="E72" i="32"/>
  <c r="E73" i="32"/>
  <c r="C74" i="32"/>
  <c r="E74" i="32"/>
  <c r="C75" i="32"/>
  <c r="E75" i="32"/>
  <c r="C76" i="32"/>
  <c r="E76" i="32"/>
  <c r="C77" i="32"/>
  <c r="E77" i="32"/>
  <c r="C78" i="32"/>
  <c r="E78" i="32"/>
  <c r="C79" i="32"/>
  <c r="E79" i="32"/>
  <c r="C80" i="32"/>
  <c r="E80" i="32"/>
  <c r="C81" i="32"/>
  <c r="E81" i="32"/>
  <c r="C82" i="32"/>
  <c r="E82" i="32"/>
  <c r="E83" i="32"/>
  <c r="C84" i="32"/>
  <c r="D84" i="32" s="1"/>
  <c r="E84" i="32"/>
  <c r="C85" i="32"/>
  <c r="H85" i="32" s="1"/>
  <c r="E85" i="32"/>
  <c r="C86" i="32"/>
  <c r="E86" i="32"/>
  <c r="C87" i="32"/>
  <c r="E87" i="32"/>
  <c r="C88" i="32"/>
  <c r="D88" i="32" s="1"/>
  <c r="J88" i="32" s="1"/>
  <c r="E88" i="32"/>
  <c r="C89" i="32"/>
  <c r="D89" i="32" s="1"/>
  <c r="E89" i="32"/>
  <c r="C90" i="32"/>
  <c r="E90" i="32"/>
  <c r="C91" i="32"/>
  <c r="D91" i="32" s="1"/>
  <c r="J91" i="32" s="1"/>
  <c r="E91" i="32"/>
  <c r="C92" i="32"/>
  <c r="D92" i="32" s="1"/>
  <c r="E92" i="32"/>
  <c r="E93" i="32"/>
  <c r="C94" i="32"/>
  <c r="E94" i="32"/>
  <c r="C95" i="32"/>
  <c r="E95" i="32"/>
  <c r="C96" i="32"/>
  <c r="E96" i="32"/>
  <c r="C97" i="32"/>
  <c r="E97" i="32"/>
  <c r="C98" i="32"/>
  <c r="E98" i="32"/>
  <c r="C99" i="32"/>
  <c r="E99" i="32"/>
  <c r="C100" i="32"/>
  <c r="E100" i="32"/>
  <c r="C101" i="32"/>
  <c r="E101" i="32"/>
  <c r="C102" i="32"/>
  <c r="E102" i="32"/>
  <c r="E103" i="32"/>
  <c r="C104" i="32"/>
  <c r="E104" i="32"/>
  <c r="C105" i="32"/>
  <c r="H105" i="32" s="1"/>
  <c r="E105" i="32"/>
  <c r="C106" i="32"/>
  <c r="E106" i="32"/>
  <c r="C107" i="32"/>
  <c r="H107" i="32" s="1"/>
  <c r="E107" i="32"/>
  <c r="C108" i="32"/>
  <c r="E108" i="32"/>
  <c r="C109" i="32"/>
  <c r="H109" i="32" s="1"/>
  <c r="E109" i="32"/>
  <c r="C110" i="32"/>
  <c r="E110" i="32"/>
  <c r="C111" i="32"/>
  <c r="H111" i="32" s="1"/>
  <c r="E111" i="32"/>
  <c r="C112" i="32"/>
  <c r="E112" i="32"/>
  <c r="E113" i="32"/>
  <c r="C114" i="32"/>
  <c r="D114" i="32" s="1"/>
  <c r="J114" i="32" s="1"/>
  <c r="E114" i="32"/>
  <c r="C115" i="32"/>
  <c r="D115" i="32" s="1"/>
  <c r="E115" i="32"/>
  <c r="C116" i="32"/>
  <c r="D116" i="32" s="1"/>
  <c r="E116" i="32"/>
  <c r="C117" i="32"/>
  <c r="H117" i="32" s="1"/>
  <c r="E117" i="32"/>
  <c r="C118" i="32"/>
  <c r="D118" i="32" s="1"/>
  <c r="J118" i="32" s="1"/>
  <c r="E118" i="32"/>
  <c r="C119" i="32"/>
  <c r="D119" i="32" s="1"/>
  <c r="E119" i="32"/>
  <c r="C120" i="32"/>
  <c r="E120" i="32"/>
  <c r="C121" i="32"/>
  <c r="E121" i="32"/>
  <c r="C122" i="32"/>
  <c r="D122" i="32" s="1"/>
  <c r="J122" i="32" s="1"/>
  <c r="E122" i="32"/>
  <c r="E123" i="32"/>
  <c r="C124" i="32"/>
  <c r="E124" i="32"/>
  <c r="C125" i="32"/>
  <c r="E125" i="32"/>
  <c r="C126" i="32"/>
  <c r="E126" i="32"/>
  <c r="C127" i="32"/>
  <c r="E127" i="32"/>
  <c r="C128" i="32"/>
  <c r="E128" i="32"/>
  <c r="C129" i="32"/>
  <c r="E129" i="32"/>
  <c r="C130" i="32"/>
  <c r="E130" i="32"/>
  <c r="C131" i="32"/>
  <c r="E131" i="32"/>
  <c r="C132" i="32"/>
  <c r="E132" i="32"/>
  <c r="E133" i="32"/>
  <c r="C134" i="32"/>
  <c r="H134" i="32" s="1"/>
  <c r="E134" i="32"/>
  <c r="C135" i="32"/>
  <c r="H135" i="32" s="1"/>
  <c r="E135" i="32"/>
  <c r="C136" i="32"/>
  <c r="H136" i="32" s="1"/>
  <c r="E136" i="32"/>
  <c r="C137" i="32"/>
  <c r="E137" i="32"/>
  <c r="C138" i="32"/>
  <c r="H138" i="32" s="1"/>
  <c r="E138" i="32"/>
  <c r="C139" i="32"/>
  <c r="D139" i="32" s="1"/>
  <c r="E139" i="32"/>
  <c r="C140" i="32"/>
  <c r="D140" i="32" s="1"/>
  <c r="J140" i="32" s="1"/>
  <c r="E140" i="32"/>
  <c r="C141" i="32"/>
  <c r="D141" i="32" s="1"/>
  <c r="J141" i="32" s="1"/>
  <c r="E141" i="32"/>
  <c r="C142" i="32"/>
  <c r="D142" i="32" s="1"/>
  <c r="J142" i="32" s="1"/>
  <c r="E142" i="32"/>
  <c r="E143" i="32"/>
  <c r="C144" i="32"/>
  <c r="E144" i="32"/>
  <c r="C145" i="32"/>
  <c r="E145" i="32"/>
  <c r="C146" i="32"/>
  <c r="E146" i="32"/>
  <c r="C147" i="32"/>
  <c r="E147" i="32"/>
  <c r="C148" i="32"/>
  <c r="E148" i="32"/>
  <c r="C149" i="32"/>
  <c r="E149" i="32"/>
  <c r="C150" i="32"/>
  <c r="E150" i="32"/>
  <c r="C151" i="32"/>
  <c r="E151" i="32"/>
  <c r="C152" i="32"/>
  <c r="E152" i="32"/>
  <c r="E153" i="32"/>
  <c r="C154" i="32"/>
  <c r="H154" i="32" s="1"/>
  <c r="E154" i="32"/>
  <c r="C155" i="32"/>
  <c r="E155" i="32"/>
  <c r="C156" i="32"/>
  <c r="H156" i="32" s="1"/>
  <c r="E156" i="32"/>
  <c r="C157" i="32"/>
  <c r="D157" i="32" s="1"/>
  <c r="E157" i="32"/>
  <c r="C158" i="32"/>
  <c r="D158" i="32" s="1"/>
  <c r="J158" i="32" s="1"/>
  <c r="E158" i="32"/>
  <c r="C159" i="32"/>
  <c r="D159" i="32" s="1"/>
  <c r="J159" i="32" s="1"/>
  <c r="E159" i="32"/>
  <c r="C160" i="32"/>
  <c r="D160" i="32" s="1"/>
  <c r="J160" i="32" s="1"/>
  <c r="E160" i="32"/>
  <c r="C161" i="32"/>
  <c r="H161" i="32" s="1"/>
  <c r="E161" i="32"/>
  <c r="C162" i="32"/>
  <c r="E162" i="32"/>
  <c r="E163" i="32"/>
  <c r="C164" i="32"/>
  <c r="E164" i="32"/>
  <c r="C165" i="32"/>
  <c r="E165" i="32"/>
  <c r="C166" i="32"/>
  <c r="E166" i="32"/>
  <c r="C167" i="32"/>
  <c r="E167" i="32"/>
  <c r="C168" i="32"/>
  <c r="E168" i="32"/>
  <c r="C169" i="32"/>
  <c r="E169" i="32"/>
  <c r="C170" i="32"/>
  <c r="E170" i="32"/>
  <c r="C171" i="32"/>
  <c r="H171" i="32" s="1"/>
  <c r="E171" i="32"/>
  <c r="C172" i="32"/>
  <c r="E172" i="32"/>
  <c r="E173" i="32"/>
  <c r="C174" i="32"/>
  <c r="D174" i="32" s="1"/>
  <c r="J174" i="32" s="1"/>
  <c r="E174" i="32"/>
  <c r="C175" i="32"/>
  <c r="H175" i="32" s="1"/>
  <c r="E175" i="32"/>
  <c r="C176" i="32"/>
  <c r="H176" i="32" s="1"/>
  <c r="E176" i="32"/>
  <c r="C177" i="32"/>
  <c r="E177" i="32"/>
  <c r="C178" i="32"/>
  <c r="H178" i="32" s="1"/>
  <c r="E178" i="32"/>
  <c r="C179" i="32"/>
  <c r="D179" i="32" s="1"/>
  <c r="J179" i="32" s="1"/>
  <c r="E179" i="32"/>
  <c r="C180" i="32"/>
  <c r="E180" i="32"/>
  <c r="C181" i="32"/>
  <c r="H181" i="32" s="1"/>
  <c r="E181" i="32"/>
  <c r="C182" i="32"/>
  <c r="H182" i="32" s="1"/>
  <c r="E182" i="32"/>
  <c r="E183" i="32"/>
  <c r="C184" i="32"/>
  <c r="H184" i="32" s="1"/>
  <c r="E184" i="32"/>
  <c r="C185" i="32"/>
  <c r="E185" i="32"/>
  <c r="C186" i="32"/>
  <c r="H186" i="32" s="1"/>
  <c r="E186" i="32"/>
  <c r="C187" i="32"/>
  <c r="E187" i="32"/>
  <c r="C188" i="32"/>
  <c r="H188" i="32" s="1"/>
  <c r="E188" i="32"/>
  <c r="C189" i="32"/>
  <c r="E189" i="32"/>
  <c r="C190" i="32"/>
  <c r="H190" i="32" s="1"/>
  <c r="E190" i="32"/>
  <c r="C191" i="32"/>
  <c r="E191" i="32"/>
  <c r="C192" i="32"/>
  <c r="H192" i="32" s="1"/>
  <c r="E192" i="32"/>
  <c r="E193" i="32"/>
  <c r="C194" i="32"/>
  <c r="H194" i="32" s="1"/>
  <c r="E194" i="32"/>
  <c r="C195" i="32"/>
  <c r="D195" i="32" s="1"/>
  <c r="E195" i="32"/>
  <c r="C196" i="32"/>
  <c r="D196" i="32" s="1"/>
  <c r="J196" i="32" s="1"/>
  <c r="E196" i="32"/>
  <c r="C197" i="32"/>
  <c r="H197" i="32" s="1"/>
  <c r="E197" i="32"/>
  <c r="C198" i="32"/>
  <c r="H198" i="32" s="1"/>
  <c r="E198" i="32"/>
  <c r="C199" i="32"/>
  <c r="H199" i="32" s="1"/>
  <c r="E199" i="32"/>
  <c r="C200" i="32"/>
  <c r="H200" i="32" s="1"/>
  <c r="E200" i="32"/>
  <c r="C201" i="32"/>
  <c r="D201" i="32" s="1"/>
  <c r="J201" i="32" s="1"/>
  <c r="E201" i="32"/>
  <c r="C202" i="32"/>
  <c r="H202" i="32" s="1"/>
  <c r="E202" i="32"/>
  <c r="E203" i="32"/>
  <c r="C204" i="32"/>
  <c r="E204" i="32"/>
  <c r="C205" i="32"/>
  <c r="H205" i="32" s="1"/>
  <c r="E205" i="32"/>
  <c r="C206" i="32"/>
  <c r="E206" i="32"/>
  <c r="C207" i="32"/>
  <c r="H207" i="32" s="1"/>
  <c r="E207" i="32"/>
  <c r="C208" i="32"/>
  <c r="E208" i="32"/>
  <c r="C209" i="32"/>
  <c r="H209" i="32" s="1"/>
  <c r="E209" i="32"/>
  <c r="C210" i="32"/>
  <c r="E210" i="32"/>
  <c r="C211" i="32"/>
  <c r="H211" i="32" s="1"/>
  <c r="E211" i="32"/>
  <c r="C212" i="32"/>
  <c r="E212" i="32"/>
  <c r="E213" i="32"/>
  <c r="C214" i="32"/>
  <c r="H214" i="32" s="1"/>
  <c r="E214" i="32"/>
  <c r="C215" i="32"/>
  <c r="H215" i="32" s="1"/>
  <c r="E215" i="32"/>
  <c r="C216" i="32"/>
  <c r="D216" i="32" s="1"/>
  <c r="J216" i="32" s="1"/>
  <c r="E216" i="32"/>
  <c r="C217" i="32"/>
  <c r="D217" i="32" s="1"/>
  <c r="J217" i="32" s="1"/>
  <c r="E217" i="32"/>
  <c r="C218" i="32"/>
  <c r="H218" i="32" s="1"/>
  <c r="E218" i="32"/>
  <c r="C219" i="32"/>
  <c r="H219" i="32" s="1"/>
  <c r="E219" i="32"/>
  <c r="C220" i="32"/>
  <c r="H220" i="32" s="1"/>
  <c r="E220" i="32"/>
  <c r="C221" i="32"/>
  <c r="H221" i="32" s="1"/>
  <c r="E221" i="32"/>
  <c r="C222" i="32"/>
  <c r="D222" i="32" s="1"/>
  <c r="E222" i="32"/>
  <c r="E223" i="32"/>
  <c r="C224" i="32"/>
  <c r="H224" i="32" s="1"/>
  <c r="E224" i="32"/>
  <c r="C225" i="32"/>
  <c r="E225" i="32"/>
  <c r="C226" i="32"/>
  <c r="H226" i="32" s="1"/>
  <c r="E226" i="32"/>
  <c r="C227" i="32"/>
  <c r="E227" i="32"/>
  <c r="C228" i="32"/>
  <c r="H228" i="32" s="1"/>
  <c r="E228" i="32"/>
  <c r="C229" i="32"/>
  <c r="E229" i="32"/>
  <c r="C230" i="32"/>
  <c r="H230" i="32" s="1"/>
  <c r="E230" i="32"/>
  <c r="C231" i="32"/>
  <c r="E231" i="32"/>
  <c r="C232" i="32"/>
  <c r="H232" i="32" s="1"/>
  <c r="E232" i="32"/>
  <c r="E233" i="32"/>
  <c r="C234" i="32"/>
  <c r="H234" i="32" s="1"/>
  <c r="E234" i="32"/>
  <c r="C235" i="32"/>
  <c r="H235" i="32" s="1"/>
  <c r="E235" i="32"/>
  <c r="C236" i="32"/>
  <c r="H236" i="32" s="1"/>
  <c r="E236" i="32"/>
  <c r="C237" i="32"/>
  <c r="H237" i="32" s="1"/>
  <c r="E237" i="32"/>
  <c r="C238" i="32"/>
  <c r="D238" i="32" s="1"/>
  <c r="J238" i="32" s="1"/>
  <c r="E238" i="32"/>
  <c r="C239" i="32"/>
  <c r="E239" i="32"/>
  <c r="C240" i="32"/>
  <c r="E240" i="32"/>
  <c r="C241" i="32"/>
  <c r="E241" i="32"/>
  <c r="C242" i="32"/>
  <c r="D242" i="32" s="1"/>
  <c r="E242" i="32"/>
  <c r="E243" i="32"/>
  <c r="C244" i="32"/>
  <c r="E244" i="32"/>
  <c r="C245" i="32"/>
  <c r="H245" i="32" s="1"/>
  <c r="E245" i="32"/>
  <c r="C246" i="32"/>
  <c r="E246" i="32"/>
  <c r="C247" i="32"/>
  <c r="H247" i="32" s="1"/>
  <c r="E247" i="32"/>
  <c r="C248" i="32"/>
  <c r="E248" i="32"/>
  <c r="C249" i="32"/>
  <c r="H249" i="32" s="1"/>
  <c r="E249" i="32"/>
  <c r="C250" i="32"/>
  <c r="E250" i="32"/>
  <c r="C251" i="32"/>
  <c r="H251" i="32" s="1"/>
  <c r="E251" i="32"/>
  <c r="C252" i="32"/>
  <c r="E252" i="32"/>
  <c r="E253" i="32"/>
  <c r="C254" i="32"/>
  <c r="E254" i="32"/>
  <c r="C255" i="32"/>
  <c r="D255" i="32" s="1"/>
  <c r="J255" i="32" s="1"/>
  <c r="E255" i="32"/>
  <c r="C256" i="32"/>
  <c r="D256" i="32" s="1"/>
  <c r="E256" i="32"/>
  <c r="C257" i="32"/>
  <c r="H257" i="32" s="1"/>
  <c r="E257" i="32"/>
  <c r="C258" i="32"/>
  <c r="H258" i="32" s="1"/>
  <c r="E258" i="32"/>
  <c r="C259" i="32"/>
  <c r="H259" i="32" s="1"/>
  <c r="E259" i="32"/>
  <c r="C260" i="32"/>
  <c r="E260" i="32"/>
  <c r="C261" i="32"/>
  <c r="E261" i="32"/>
  <c r="C262" i="32"/>
  <c r="E262" i="32"/>
  <c r="E263" i="32"/>
  <c r="C264" i="32"/>
  <c r="E264" i="32"/>
  <c r="C265" i="32"/>
  <c r="E265" i="32"/>
  <c r="C266" i="32"/>
  <c r="E266" i="32"/>
  <c r="C267" i="32"/>
  <c r="E267" i="32"/>
  <c r="C268" i="32"/>
  <c r="E268" i="32"/>
  <c r="C269" i="32"/>
  <c r="E269" i="32"/>
  <c r="C270" i="32"/>
  <c r="E270" i="32"/>
  <c r="C271" i="32"/>
  <c r="E271" i="32"/>
  <c r="C272" i="32"/>
  <c r="E272" i="32"/>
  <c r="E273" i="32"/>
  <c r="C274" i="32"/>
  <c r="H274" i="32" s="1"/>
  <c r="E274" i="32"/>
  <c r="C275" i="32"/>
  <c r="H275" i="32" s="1"/>
  <c r="E275" i="32"/>
  <c r="C276" i="32"/>
  <c r="H276" i="32" s="1"/>
  <c r="E276" i="32"/>
  <c r="C277" i="32"/>
  <c r="H277" i="32" s="1"/>
  <c r="E277" i="32"/>
  <c r="C278" i="32"/>
  <c r="D278" i="32" s="1"/>
  <c r="J278" i="32" s="1"/>
  <c r="E278" i="32"/>
  <c r="C279" i="32"/>
  <c r="D279" i="32" s="1"/>
  <c r="J279" i="32" s="1"/>
  <c r="E279" i="32"/>
  <c r="C280" i="32"/>
  <c r="H280" i="32" s="1"/>
  <c r="E280" i="32"/>
  <c r="C281" i="32"/>
  <c r="H281" i="32" s="1"/>
  <c r="E281" i="32"/>
  <c r="C282" i="32"/>
  <c r="H282" i="32" s="1"/>
  <c r="E282" i="32"/>
  <c r="E283" i="32"/>
  <c r="C284" i="32"/>
  <c r="E284" i="32"/>
  <c r="C285" i="32"/>
  <c r="E285" i="32"/>
  <c r="C286" i="32"/>
  <c r="E286" i="32"/>
  <c r="C287" i="32"/>
  <c r="E287" i="32"/>
  <c r="C288" i="32"/>
  <c r="E288" i="32"/>
  <c r="C289" i="32"/>
  <c r="E289" i="32"/>
  <c r="C290" i="32"/>
  <c r="E290" i="32"/>
  <c r="C291" i="32"/>
  <c r="E291" i="32"/>
  <c r="C292" i="32"/>
  <c r="E292" i="32"/>
  <c r="E293" i="32"/>
  <c r="C294" i="32"/>
  <c r="H294" i="32" s="1"/>
  <c r="E294" i="32"/>
  <c r="C295" i="32"/>
  <c r="E295" i="32"/>
  <c r="C296" i="32"/>
  <c r="E296" i="32"/>
  <c r="C297" i="32"/>
  <c r="E297" i="32"/>
  <c r="C298" i="32"/>
  <c r="D298" i="32" s="1"/>
  <c r="E298" i="32"/>
  <c r="C299" i="32"/>
  <c r="E299" i="32"/>
  <c r="C300" i="32"/>
  <c r="H300" i="32" s="1"/>
  <c r="E300" i="32"/>
  <c r="C301" i="32"/>
  <c r="H301" i="32" s="1"/>
  <c r="E301" i="32"/>
  <c r="C302" i="32"/>
  <c r="E302" i="32"/>
  <c r="E303" i="32"/>
  <c r="C304" i="32"/>
  <c r="E304" i="32"/>
  <c r="C305" i="32"/>
  <c r="E305" i="32"/>
  <c r="C306" i="32"/>
  <c r="E306" i="32"/>
  <c r="C307" i="32"/>
  <c r="E307" i="32"/>
  <c r="C308" i="32"/>
  <c r="E308" i="32"/>
  <c r="C309" i="32"/>
  <c r="E309" i="32"/>
  <c r="C310" i="32"/>
  <c r="E310" i="32"/>
  <c r="C311" i="32"/>
  <c r="E311" i="32"/>
  <c r="C312" i="32"/>
  <c r="E312" i="32"/>
  <c r="E313" i="32"/>
  <c r="C314" i="32"/>
  <c r="H314" i="32" s="1"/>
  <c r="E314" i="32"/>
  <c r="C315" i="32"/>
  <c r="H315" i="32" s="1"/>
  <c r="E315" i="32"/>
  <c r="C316" i="32"/>
  <c r="H316" i="32" s="1"/>
  <c r="E316" i="32"/>
  <c r="C317" i="32"/>
  <c r="H317" i="32" s="1"/>
  <c r="E317" i="32"/>
  <c r="C318" i="32"/>
  <c r="E318" i="32"/>
  <c r="C319" i="32"/>
  <c r="D319" i="32" s="1"/>
  <c r="J319" i="32" s="1"/>
  <c r="E319" i="32"/>
  <c r="C320" i="32"/>
  <c r="H320" i="32" s="1"/>
  <c r="E320" i="32"/>
  <c r="C321" i="32"/>
  <c r="H321" i="32" s="1"/>
  <c r="E321" i="32"/>
  <c r="C322" i="32"/>
  <c r="H322" i="32" s="1"/>
  <c r="E322" i="32"/>
  <c r="E323" i="32"/>
  <c r="C324" i="32"/>
  <c r="E324" i="32"/>
  <c r="C325" i="32"/>
  <c r="E325" i="32"/>
  <c r="C326" i="32"/>
  <c r="E326" i="32"/>
  <c r="C327" i="32"/>
  <c r="E327" i="32"/>
  <c r="C328" i="32"/>
  <c r="E328" i="32"/>
  <c r="C329" i="32"/>
  <c r="E329" i="32"/>
  <c r="C330" i="32"/>
  <c r="E330" i="32"/>
  <c r="C331" i="32"/>
  <c r="E331" i="32"/>
  <c r="C332" i="32"/>
  <c r="E332" i="32"/>
  <c r="E333" i="32"/>
  <c r="C334" i="32"/>
  <c r="H334" i="32" s="1"/>
  <c r="E334" i="32"/>
  <c r="C335" i="32"/>
  <c r="E335" i="32"/>
  <c r="C336" i="32"/>
  <c r="H336" i="32" s="1"/>
  <c r="E336" i="32"/>
  <c r="C337" i="32"/>
  <c r="H337" i="32" s="1"/>
  <c r="E337" i="32"/>
  <c r="C338" i="32"/>
  <c r="H338" i="32" s="1"/>
  <c r="E338" i="32"/>
  <c r="C339" i="32"/>
  <c r="H339" i="32" s="1"/>
  <c r="E339" i="32"/>
  <c r="C340" i="32"/>
  <c r="H340" i="32" s="1"/>
  <c r="E340" i="32"/>
  <c r="C341" i="32"/>
  <c r="H341" i="32" s="1"/>
  <c r="E341" i="32"/>
  <c r="C342" i="32"/>
  <c r="D342" i="32" s="1"/>
  <c r="E342" i="32"/>
  <c r="E343" i="32"/>
  <c r="C344" i="32"/>
  <c r="D344" i="32" s="1"/>
  <c r="L344" i="32" s="1"/>
  <c r="E344" i="32"/>
  <c r="C345" i="32"/>
  <c r="E345" i="32"/>
  <c r="C346" i="32"/>
  <c r="D346" i="32" s="1"/>
  <c r="E346" i="32"/>
  <c r="C347" i="32"/>
  <c r="D347" i="32" s="1"/>
  <c r="J347" i="32" s="1"/>
  <c r="E347" i="32"/>
  <c r="C348" i="32"/>
  <c r="H348" i="32" s="1"/>
  <c r="E348" i="32"/>
  <c r="C349" i="32"/>
  <c r="E349" i="32"/>
  <c r="C350" i="32"/>
  <c r="H350" i="32" s="1"/>
  <c r="E350" i="32"/>
  <c r="C351" i="32"/>
  <c r="H351" i="32" s="1"/>
  <c r="E351" i="32"/>
  <c r="C352" i="32"/>
  <c r="E352" i="32"/>
  <c r="E353" i="32"/>
  <c r="C354" i="32"/>
  <c r="H354" i="32" s="1"/>
  <c r="E354" i="32"/>
  <c r="C355" i="32"/>
  <c r="E355" i="32"/>
  <c r="C356" i="32"/>
  <c r="H356" i="32" s="1"/>
  <c r="E356" i="32"/>
  <c r="C357" i="32"/>
  <c r="E357" i="32"/>
  <c r="C358" i="32"/>
  <c r="H358" i="32" s="1"/>
  <c r="E358" i="32"/>
  <c r="C359" i="32"/>
  <c r="E359" i="32"/>
  <c r="C360" i="32"/>
  <c r="H360" i="32" s="1"/>
  <c r="E360" i="32"/>
  <c r="C361" i="32"/>
  <c r="E361" i="32"/>
  <c r="C362" i="32"/>
  <c r="H362" i="32" s="1"/>
  <c r="E362" i="32"/>
  <c r="E363" i="32"/>
  <c r="C364" i="32"/>
  <c r="E364" i="32"/>
  <c r="C365" i="32"/>
  <c r="H365" i="32" s="1"/>
  <c r="E365" i="32"/>
  <c r="C366" i="32"/>
  <c r="H366" i="32" s="1"/>
  <c r="E366" i="32"/>
  <c r="C367" i="32"/>
  <c r="H367" i="32" s="1"/>
  <c r="E367" i="32"/>
  <c r="C368" i="32"/>
  <c r="H368" i="32" s="1"/>
  <c r="E368" i="32"/>
  <c r="C369" i="32"/>
  <c r="H369" i="32" s="1"/>
  <c r="E369" i="32"/>
  <c r="C370" i="32"/>
  <c r="H370" i="32" s="1"/>
  <c r="E370" i="32"/>
  <c r="C371" i="32"/>
  <c r="D371" i="32" s="1"/>
  <c r="J371" i="32" s="1"/>
  <c r="E371" i="32"/>
  <c r="C372" i="32"/>
  <c r="E372" i="32"/>
  <c r="E373" i="32"/>
  <c r="C374" i="32"/>
  <c r="E374" i="32"/>
  <c r="C375" i="32"/>
  <c r="H375" i="32" s="1"/>
  <c r="E375" i="32"/>
  <c r="C376" i="32"/>
  <c r="E376" i="32"/>
  <c r="C377" i="32"/>
  <c r="H377" i="32" s="1"/>
  <c r="E377" i="32"/>
  <c r="C378" i="32"/>
  <c r="E378" i="32"/>
  <c r="C379" i="32"/>
  <c r="H379" i="32" s="1"/>
  <c r="E379" i="32"/>
  <c r="C380" i="32"/>
  <c r="E380" i="32"/>
  <c r="C381" i="32"/>
  <c r="H381" i="32" s="1"/>
  <c r="E381" i="32"/>
  <c r="C382" i="32"/>
  <c r="E382" i="32"/>
  <c r="E383" i="32"/>
  <c r="C384" i="32"/>
  <c r="H384" i="32" s="1"/>
  <c r="E384" i="32"/>
  <c r="C385" i="32"/>
  <c r="H385" i="32" s="1"/>
  <c r="E385" i="32"/>
  <c r="C386" i="32"/>
  <c r="H386" i="32" s="1"/>
  <c r="E386" i="32"/>
  <c r="C387" i="32"/>
  <c r="H387" i="32" s="1"/>
  <c r="E387" i="32"/>
  <c r="C388" i="32"/>
  <c r="D388" i="32" s="1"/>
  <c r="J388" i="32" s="1"/>
  <c r="E388" i="32"/>
  <c r="C389" i="32"/>
  <c r="E389" i="32"/>
  <c r="C390" i="32"/>
  <c r="E390" i="32"/>
  <c r="C391" i="32"/>
  <c r="H391" i="32" s="1"/>
  <c r="E391" i="32"/>
  <c r="C392" i="32"/>
  <c r="E392" i="32"/>
  <c r="E393" i="32"/>
  <c r="C394" i="32"/>
  <c r="H394" i="32" s="1"/>
  <c r="E394" i="32"/>
  <c r="C395" i="32"/>
  <c r="E395" i="32"/>
  <c r="C396" i="32"/>
  <c r="H396" i="32" s="1"/>
  <c r="E396" i="32"/>
  <c r="C397" i="32"/>
  <c r="E397" i="32"/>
  <c r="C398" i="32"/>
  <c r="H398" i="32" s="1"/>
  <c r="E398" i="32"/>
  <c r="C399" i="32"/>
  <c r="E399" i="32"/>
  <c r="C400" i="32"/>
  <c r="H400" i="32" s="1"/>
  <c r="E400" i="32"/>
  <c r="C401" i="32"/>
  <c r="E401" i="32"/>
  <c r="C402" i="32"/>
  <c r="H402" i="32" s="1"/>
  <c r="E402" i="32"/>
  <c r="E403" i="32"/>
  <c r="C404" i="32"/>
  <c r="E404" i="32"/>
  <c r="C405" i="32"/>
  <c r="H405" i="32" s="1"/>
  <c r="E405" i="32"/>
  <c r="C406" i="32"/>
  <c r="E406" i="32"/>
  <c r="C407" i="32"/>
  <c r="D407" i="32" s="1"/>
  <c r="J407" i="32" s="1"/>
  <c r="E407" i="32"/>
  <c r="C408" i="32"/>
  <c r="E408" i="32"/>
  <c r="C409" i="32"/>
  <c r="E409" i="32"/>
  <c r="C410" i="32"/>
  <c r="H410" i="32" s="1"/>
  <c r="E410" i="32"/>
  <c r="C411" i="32"/>
  <c r="H411" i="32" s="1"/>
  <c r="E411" i="32"/>
  <c r="C412" i="32"/>
  <c r="E412" i="32"/>
  <c r="E413" i="32"/>
  <c r="C414" i="32"/>
  <c r="E414" i="32"/>
  <c r="C415" i="32"/>
  <c r="E415" i="32"/>
  <c r="C416" i="32"/>
  <c r="E416" i="32"/>
  <c r="C417" i="32"/>
  <c r="E417" i="32"/>
  <c r="C418" i="32"/>
  <c r="E418" i="32"/>
  <c r="C419" i="32"/>
  <c r="E419" i="32"/>
  <c r="C420" i="32"/>
  <c r="E420" i="32"/>
  <c r="C421" i="32"/>
  <c r="E421" i="32"/>
  <c r="C422" i="32"/>
  <c r="E422" i="32"/>
  <c r="E423" i="32"/>
  <c r="C424" i="32"/>
  <c r="H424" i="32" s="1"/>
  <c r="E424" i="32"/>
  <c r="C425" i="32"/>
  <c r="H425" i="32" s="1"/>
  <c r="E425" i="32"/>
  <c r="C426" i="32"/>
  <c r="E426" i="32"/>
  <c r="C427" i="32"/>
  <c r="E427" i="32"/>
  <c r="C428" i="32"/>
  <c r="E428" i="32"/>
  <c r="C429" i="32"/>
  <c r="D429" i="32" s="1"/>
  <c r="J429" i="32" s="1"/>
  <c r="E429" i="32"/>
  <c r="C430" i="32"/>
  <c r="H430" i="32" s="1"/>
  <c r="E430" i="32"/>
  <c r="C431" i="32"/>
  <c r="H431" i="32" s="1"/>
  <c r="E431" i="32"/>
  <c r="C432" i="32"/>
  <c r="H432" i="32" s="1"/>
  <c r="E432" i="32"/>
  <c r="E433" i="32"/>
  <c r="C434" i="32"/>
  <c r="E434" i="32"/>
  <c r="C435" i="32"/>
  <c r="E435" i="32"/>
  <c r="C436" i="32"/>
  <c r="E436" i="32"/>
  <c r="C437" i="32"/>
  <c r="E437" i="32"/>
  <c r="C438" i="32"/>
  <c r="E438" i="32"/>
  <c r="C439" i="32"/>
  <c r="E439" i="32"/>
  <c r="C440" i="32"/>
  <c r="E440" i="32"/>
  <c r="C441" i="32"/>
  <c r="E441" i="32"/>
  <c r="C442" i="32"/>
  <c r="E442" i="32"/>
  <c r="E443" i="32"/>
  <c r="C444" i="32"/>
  <c r="E444" i="32"/>
  <c r="C445" i="32"/>
  <c r="E445" i="32"/>
  <c r="C446" i="32"/>
  <c r="D446" i="32" s="1"/>
  <c r="E446" i="32"/>
  <c r="C447" i="32"/>
  <c r="D447" i="32" s="1"/>
  <c r="J447" i="32" s="1"/>
  <c r="E447" i="32"/>
  <c r="C448" i="32"/>
  <c r="D448" i="32" s="1"/>
  <c r="J448" i="32" s="1"/>
  <c r="E448" i="32"/>
  <c r="C449" i="32"/>
  <c r="H449" i="32" s="1"/>
  <c r="E449" i="32"/>
  <c r="C450" i="32"/>
  <c r="H450" i="32" s="1"/>
  <c r="E450" i="32"/>
  <c r="C451" i="32"/>
  <c r="H451" i="32" s="1"/>
  <c r="E451" i="32"/>
  <c r="C452" i="32"/>
  <c r="E452" i="32"/>
  <c r="E453" i="32"/>
  <c r="C454" i="32"/>
  <c r="E454" i="32"/>
  <c r="C455" i="32"/>
  <c r="E455" i="32"/>
  <c r="C456" i="32"/>
  <c r="E456" i="32"/>
  <c r="C457" i="32"/>
  <c r="E457" i="32"/>
  <c r="C458" i="32"/>
  <c r="E458" i="32"/>
  <c r="C459" i="32"/>
  <c r="E459" i="32"/>
  <c r="C460" i="32"/>
  <c r="E460" i="32"/>
  <c r="C461" i="32"/>
  <c r="E461" i="32"/>
  <c r="C462" i="32"/>
  <c r="E462" i="32"/>
  <c r="E463" i="32"/>
  <c r="C464" i="32"/>
  <c r="H464" i="32" s="1"/>
  <c r="E464" i="32"/>
  <c r="C465" i="32"/>
  <c r="H465" i="32" s="1"/>
  <c r="E465" i="32"/>
  <c r="C466" i="32"/>
  <c r="D466" i="32" s="1"/>
  <c r="J466" i="32" s="1"/>
  <c r="E466" i="32"/>
  <c r="C467" i="32"/>
  <c r="D467" i="32" s="1"/>
  <c r="J467" i="32" s="1"/>
  <c r="E467" i="32"/>
  <c r="C468" i="32"/>
  <c r="D468" i="32" s="1"/>
  <c r="E468" i="32"/>
  <c r="C469" i="32"/>
  <c r="D469" i="32" s="1"/>
  <c r="J469" i="32" s="1"/>
  <c r="E469" i="32"/>
  <c r="C470" i="32"/>
  <c r="H470" i="32" s="1"/>
  <c r="E470" i="32"/>
  <c r="C471" i="32"/>
  <c r="H471" i="32" s="1"/>
  <c r="E471" i="32"/>
  <c r="C472" i="32"/>
  <c r="H472" i="32" s="1"/>
  <c r="E472" i="32"/>
  <c r="E473" i="32"/>
  <c r="C474" i="32"/>
  <c r="E474" i="32"/>
  <c r="C475" i="32"/>
  <c r="E475" i="32"/>
  <c r="C476" i="32"/>
  <c r="E476" i="32"/>
  <c r="C477" i="32"/>
  <c r="E477" i="32"/>
  <c r="C478" i="32"/>
  <c r="E478" i="32"/>
  <c r="C479" i="32"/>
  <c r="E479" i="32"/>
  <c r="C480" i="32"/>
  <c r="E480" i="32"/>
  <c r="C481" i="32"/>
  <c r="E481" i="32"/>
  <c r="C482" i="32"/>
  <c r="E482" i="32"/>
  <c r="E483" i="32"/>
  <c r="C484" i="32"/>
  <c r="E484" i="32"/>
  <c r="C485" i="32"/>
  <c r="E485" i="32"/>
  <c r="C486" i="32"/>
  <c r="E486" i="32"/>
  <c r="C487" i="32"/>
  <c r="D487" i="32" s="1"/>
  <c r="J487" i="32" s="1"/>
  <c r="E487" i="32"/>
  <c r="C488" i="32"/>
  <c r="H488" i="32" s="1"/>
  <c r="E488" i="32"/>
  <c r="C489" i="32"/>
  <c r="E489" i="32"/>
  <c r="C490" i="32"/>
  <c r="H490" i="32" s="1"/>
  <c r="E490" i="32"/>
  <c r="C491" i="32"/>
  <c r="E491" i="32"/>
  <c r="C492" i="32"/>
  <c r="H492" i="32" s="1"/>
  <c r="E492" i="32"/>
  <c r="E493" i="32"/>
  <c r="C494" i="32"/>
  <c r="E494" i="32"/>
  <c r="C495" i="32"/>
  <c r="E495" i="32"/>
  <c r="C496" i="32"/>
  <c r="E496" i="32"/>
  <c r="C497" i="32"/>
  <c r="H497" i="32" s="1"/>
  <c r="E497" i="32"/>
  <c r="C498" i="32"/>
  <c r="E498" i="32"/>
  <c r="C499" i="32"/>
  <c r="H499" i="32" s="1"/>
  <c r="E499" i="32"/>
  <c r="C500" i="32"/>
  <c r="E500" i="32"/>
  <c r="C501" i="32"/>
  <c r="H501" i="32" s="1"/>
  <c r="E501" i="32"/>
  <c r="C502" i="32"/>
  <c r="E502" i="32"/>
  <c r="E503" i="32"/>
  <c r="C504" i="32"/>
  <c r="E504" i="32"/>
  <c r="C505" i="32"/>
  <c r="D505" i="32" s="1"/>
  <c r="J505" i="32" s="1"/>
  <c r="E505" i="32"/>
  <c r="C506" i="32"/>
  <c r="H506" i="32" s="1"/>
  <c r="E506" i="32"/>
  <c r="C507" i="32"/>
  <c r="H507" i="32" s="1"/>
  <c r="E507" i="32"/>
  <c r="C508" i="32"/>
  <c r="D508" i="32" s="1"/>
  <c r="J508" i="32" s="1"/>
  <c r="E508" i="32"/>
  <c r="C509" i="32"/>
  <c r="E509" i="32"/>
  <c r="C510" i="32"/>
  <c r="E510" i="32"/>
  <c r="C511" i="32"/>
  <c r="H511" i="32" s="1"/>
  <c r="E511" i="32"/>
  <c r="C512" i="32"/>
  <c r="D512" i="32" s="1"/>
  <c r="J512" i="32" s="1"/>
  <c r="E512" i="32"/>
  <c r="E513" i="32"/>
  <c r="C514" i="32"/>
  <c r="H514" i="32" s="1"/>
  <c r="E514" i="32"/>
  <c r="C515" i="32"/>
  <c r="E515" i="32"/>
  <c r="C516" i="32"/>
  <c r="H516" i="32" s="1"/>
  <c r="E516" i="32"/>
  <c r="C517" i="32"/>
  <c r="E517" i="32"/>
  <c r="C518" i="32"/>
  <c r="H518" i="32" s="1"/>
  <c r="E518" i="32"/>
  <c r="C519" i="32"/>
  <c r="E519" i="32"/>
  <c r="C520" i="32"/>
  <c r="H520" i="32" s="1"/>
  <c r="E520" i="32"/>
  <c r="C521" i="32"/>
  <c r="E521" i="32"/>
  <c r="C522" i="32"/>
  <c r="H522" i="32" s="1"/>
  <c r="E522" i="32"/>
  <c r="E523" i="32"/>
  <c r="C524" i="32"/>
  <c r="H524" i="32" s="1"/>
  <c r="E524" i="32"/>
  <c r="C525" i="32"/>
  <c r="E525" i="32"/>
  <c r="C526" i="32"/>
  <c r="H526" i="32" s="1"/>
  <c r="E526" i="32"/>
  <c r="C527" i="32"/>
  <c r="D527" i="32" s="1"/>
  <c r="E527" i="32"/>
  <c r="C528" i="32"/>
  <c r="E528" i="32"/>
  <c r="C529" i="32"/>
  <c r="E529" i="32"/>
  <c r="C530" i="32"/>
  <c r="E530" i="32"/>
  <c r="C531" i="32"/>
  <c r="E531" i="32"/>
  <c r="C532" i="32"/>
  <c r="D532" i="32" s="1"/>
  <c r="J532" i="32" s="1"/>
  <c r="E532" i="32"/>
  <c r="E533" i="32"/>
  <c r="C534" i="32"/>
  <c r="E534" i="32"/>
  <c r="C535" i="32"/>
  <c r="H535" i="32" s="1"/>
  <c r="E535" i="32"/>
  <c r="C536" i="32"/>
  <c r="E536" i="32"/>
  <c r="C537" i="32"/>
  <c r="H537" i="32" s="1"/>
  <c r="E537" i="32"/>
  <c r="C538" i="32"/>
  <c r="E538" i="32"/>
  <c r="C539" i="32"/>
  <c r="H539" i="32" s="1"/>
  <c r="E539" i="32"/>
  <c r="C540" i="32"/>
  <c r="E540" i="32"/>
  <c r="C541" i="32"/>
  <c r="H541" i="32" s="1"/>
  <c r="E541" i="32"/>
  <c r="C542" i="32"/>
  <c r="E542" i="32"/>
  <c r="E543" i="32"/>
  <c r="C544" i="32"/>
  <c r="H544" i="32" s="1"/>
  <c r="E544" i="32"/>
  <c r="C545" i="32"/>
  <c r="H545" i="32" s="1"/>
  <c r="E545" i="32"/>
  <c r="C546" i="32"/>
  <c r="E546" i="32"/>
  <c r="C547" i="32"/>
  <c r="H547" i="32" s="1"/>
  <c r="E547" i="32"/>
  <c r="C548" i="32"/>
  <c r="D548" i="32" s="1"/>
  <c r="J548" i="32" s="1"/>
  <c r="E548" i="32"/>
  <c r="C549" i="32"/>
  <c r="E549" i="32"/>
  <c r="C550" i="32"/>
  <c r="H550" i="32" s="1"/>
  <c r="E550" i="32"/>
  <c r="C551" i="32"/>
  <c r="E551" i="32"/>
  <c r="C552" i="32"/>
  <c r="H552" i="32" s="1"/>
  <c r="E552" i="32"/>
  <c r="E553" i="32"/>
  <c r="C554" i="32"/>
  <c r="H554" i="32" s="1"/>
  <c r="E554" i="32"/>
  <c r="C555" i="32"/>
  <c r="E555" i="32"/>
  <c r="C556" i="32"/>
  <c r="H556" i="32" s="1"/>
  <c r="E556" i="32"/>
  <c r="C557" i="32"/>
  <c r="E557" i="32"/>
  <c r="C558" i="32"/>
  <c r="H558" i="32" s="1"/>
  <c r="E558" i="32"/>
  <c r="C559" i="32"/>
  <c r="E559" i="32"/>
  <c r="C560" i="32"/>
  <c r="H560" i="32" s="1"/>
  <c r="E560" i="32"/>
  <c r="C561" i="32"/>
  <c r="E561" i="32"/>
  <c r="C562" i="32"/>
  <c r="H562" i="32" s="1"/>
  <c r="E562" i="32"/>
  <c r="E563" i="32"/>
  <c r="C564" i="32"/>
  <c r="E564" i="32"/>
  <c r="C565" i="32"/>
  <c r="H565" i="32" s="1"/>
  <c r="E565" i="32"/>
  <c r="C566" i="32"/>
  <c r="H566" i="32" s="1"/>
  <c r="E566" i="32"/>
  <c r="C567" i="32"/>
  <c r="D567" i="32" s="1"/>
  <c r="J567" i="32" s="1"/>
  <c r="E567" i="32"/>
  <c r="C568" i="32"/>
  <c r="E568" i="32"/>
  <c r="C569" i="32"/>
  <c r="D569" i="32" s="1"/>
  <c r="E569" i="32"/>
  <c r="C570" i="32"/>
  <c r="D570" i="32" s="1"/>
  <c r="J570" i="32" s="1"/>
  <c r="E570" i="32"/>
  <c r="C571" i="32"/>
  <c r="H571" i="32" s="1"/>
  <c r="E571" i="32"/>
  <c r="C572" i="32"/>
  <c r="H572" i="32" s="1"/>
  <c r="E572" i="32"/>
  <c r="E573" i="32"/>
  <c r="C574" i="32"/>
  <c r="E574" i="32"/>
  <c r="C575" i="32"/>
  <c r="H575" i="32" s="1"/>
  <c r="E575" i="32"/>
  <c r="C576" i="32"/>
  <c r="E576" i="32"/>
  <c r="C577" i="32"/>
  <c r="H577" i="32" s="1"/>
  <c r="E577" i="32"/>
  <c r="C578" i="32"/>
  <c r="E578" i="32"/>
  <c r="C579" i="32"/>
  <c r="H579" i="32" s="1"/>
  <c r="E579" i="32"/>
  <c r="C580" i="32"/>
  <c r="E580" i="32"/>
  <c r="C581" i="32"/>
  <c r="H581" i="32" s="1"/>
  <c r="E581" i="32"/>
  <c r="C582" i="32"/>
  <c r="E582" i="32"/>
  <c r="E583" i="32"/>
  <c r="C584" i="32"/>
  <c r="H584" i="32" s="1"/>
  <c r="E584" i="32"/>
  <c r="C585" i="32"/>
  <c r="D585" i="32" s="1"/>
  <c r="J585" i="32" s="1"/>
  <c r="E585" i="32"/>
  <c r="C586" i="32"/>
  <c r="D586" i="32" s="1"/>
  <c r="J586" i="32" s="1"/>
  <c r="E586" i="32"/>
  <c r="C587" i="32"/>
  <c r="H587" i="32" s="1"/>
  <c r="E587" i="32"/>
  <c r="C588" i="32"/>
  <c r="H588" i="32" s="1"/>
  <c r="E588" i="32"/>
  <c r="C589" i="32"/>
  <c r="D589" i="32" s="1"/>
  <c r="J589" i="32" s="1"/>
  <c r="E589" i="32"/>
  <c r="C590" i="32"/>
  <c r="H590" i="32" s="1"/>
  <c r="E590" i="32"/>
  <c r="C591" i="32"/>
  <c r="H591" i="32" s="1"/>
  <c r="E591" i="32"/>
  <c r="C592" i="32"/>
  <c r="E592" i="32"/>
  <c r="E593" i="32"/>
  <c r="C594" i="32"/>
  <c r="H594" i="32" s="1"/>
  <c r="E594" i="32"/>
  <c r="C595" i="32"/>
  <c r="E595" i="32"/>
  <c r="C596" i="32"/>
  <c r="H596" i="32" s="1"/>
  <c r="E596" i="32"/>
  <c r="C597" i="32"/>
  <c r="E597" i="32"/>
  <c r="C598" i="32"/>
  <c r="H598" i="32" s="1"/>
  <c r="E598" i="32"/>
  <c r="C599" i="32"/>
  <c r="E599" i="32"/>
  <c r="C600" i="32"/>
  <c r="H600" i="32" s="1"/>
  <c r="E600" i="32"/>
  <c r="C601" i="32"/>
  <c r="E601" i="32"/>
  <c r="C602" i="32"/>
  <c r="H602" i="32" s="1"/>
  <c r="E602" i="32"/>
  <c r="E603" i="32"/>
  <c r="C604" i="32"/>
  <c r="E604" i="32"/>
  <c r="C605" i="32"/>
  <c r="E605" i="32"/>
  <c r="C606" i="32"/>
  <c r="H606" i="32" s="1"/>
  <c r="E606" i="32"/>
  <c r="C607" i="32"/>
  <c r="H607" i="32" s="1"/>
  <c r="E607" i="32"/>
  <c r="C608" i="32"/>
  <c r="E608" i="32"/>
  <c r="C609" i="32"/>
  <c r="E609" i="32"/>
  <c r="C610" i="32"/>
  <c r="H610" i="32" s="1"/>
  <c r="E610" i="32"/>
  <c r="C611" i="32"/>
  <c r="E611" i="32"/>
  <c r="C612" i="32"/>
  <c r="D612" i="32" s="1"/>
  <c r="J612" i="32" s="1"/>
  <c r="E612" i="32"/>
  <c r="E613" i="32"/>
  <c r="C614" i="32"/>
  <c r="E614" i="32"/>
  <c r="C615" i="32"/>
  <c r="H615" i="32" s="1"/>
  <c r="E615" i="32"/>
  <c r="C616" i="32"/>
  <c r="E616" i="32"/>
  <c r="C617" i="32"/>
  <c r="H617" i="32" s="1"/>
  <c r="E617" i="32"/>
  <c r="C618" i="32"/>
  <c r="E618" i="32"/>
  <c r="C619" i="32"/>
  <c r="H619" i="32" s="1"/>
  <c r="E619" i="32"/>
  <c r="C620" i="32"/>
  <c r="E620" i="32"/>
  <c r="C621" i="32"/>
  <c r="H621" i="32" s="1"/>
  <c r="E621" i="32"/>
  <c r="C622" i="32"/>
  <c r="E622" i="32"/>
  <c r="E623" i="32"/>
  <c r="C624" i="32"/>
  <c r="H624" i="32" s="1"/>
  <c r="E624" i="32"/>
  <c r="C625" i="32"/>
  <c r="H625" i="32" s="1"/>
  <c r="E625" i="32"/>
  <c r="C626" i="32"/>
  <c r="H626" i="32" s="1"/>
  <c r="E626" i="32"/>
  <c r="C627" i="32"/>
  <c r="H627" i="32" s="1"/>
  <c r="E627" i="32"/>
  <c r="C628" i="32"/>
  <c r="E628" i="32"/>
  <c r="C629" i="32"/>
  <c r="E629" i="32"/>
  <c r="C630" i="32"/>
  <c r="E630" i="32"/>
  <c r="C631" i="32"/>
  <c r="D631" i="32" s="1"/>
  <c r="J631" i="32" s="1"/>
  <c r="E631" i="32"/>
  <c r="C632" i="32"/>
  <c r="H632" i="32" s="1"/>
  <c r="E632" i="32"/>
  <c r="E633" i="32"/>
  <c r="C634" i="32"/>
  <c r="H634" i="32" s="1"/>
  <c r="E634" i="32"/>
  <c r="C635" i="32"/>
  <c r="E635" i="32"/>
  <c r="C636" i="32"/>
  <c r="H636" i="32" s="1"/>
  <c r="E636" i="32"/>
  <c r="C637" i="32"/>
  <c r="E637" i="32"/>
  <c r="C638" i="32"/>
  <c r="H638" i="32" s="1"/>
  <c r="E638" i="32"/>
  <c r="C639" i="32"/>
  <c r="E639" i="32"/>
  <c r="C640" i="32"/>
  <c r="H640" i="32" s="1"/>
  <c r="E640" i="32"/>
  <c r="C641" i="32"/>
  <c r="E641" i="32"/>
  <c r="C642" i="32"/>
  <c r="H642" i="32" s="1"/>
  <c r="E642" i="32"/>
  <c r="E643" i="32"/>
  <c r="C644" i="32"/>
  <c r="H644" i="32" s="1"/>
  <c r="E644" i="32"/>
  <c r="C645" i="32"/>
  <c r="H645" i="32" s="1"/>
  <c r="E645" i="32"/>
  <c r="C646" i="32"/>
  <c r="H646" i="32" s="1"/>
  <c r="E646" i="32"/>
  <c r="C647" i="32"/>
  <c r="E647" i="32"/>
  <c r="C648" i="32"/>
  <c r="E648" i="32"/>
  <c r="C649" i="32"/>
  <c r="E649" i="32"/>
  <c r="C650" i="32"/>
  <c r="D650" i="32" s="1"/>
  <c r="J650" i="32" s="1"/>
  <c r="E650" i="32"/>
  <c r="C651" i="32"/>
  <c r="H651" i="32" s="1"/>
  <c r="E651" i="32"/>
  <c r="C652" i="32"/>
  <c r="H652" i="32" s="1"/>
  <c r="E652" i="32"/>
  <c r="E653" i="32"/>
  <c r="C654" i="32"/>
  <c r="E654" i="32"/>
  <c r="C655" i="32"/>
  <c r="E655" i="32"/>
  <c r="C656" i="32"/>
  <c r="E656" i="32"/>
  <c r="C657" i="32"/>
  <c r="E657" i="32"/>
  <c r="C658" i="32"/>
  <c r="E658" i="32"/>
  <c r="C659" i="32"/>
  <c r="E659" i="32"/>
  <c r="C660" i="32"/>
  <c r="E660" i="32"/>
  <c r="C661" i="32"/>
  <c r="E661" i="32"/>
  <c r="C662" i="32"/>
  <c r="E662" i="32"/>
  <c r="E663" i="32"/>
  <c r="C664" i="32"/>
  <c r="H664" i="32" s="1"/>
  <c r="E664" i="32"/>
  <c r="C665" i="32"/>
  <c r="H665" i="32" s="1"/>
  <c r="E665" i="32"/>
  <c r="C666" i="32"/>
  <c r="E666" i="32"/>
  <c r="C667" i="32"/>
  <c r="E667" i="32"/>
  <c r="C668" i="32"/>
  <c r="E668" i="32"/>
  <c r="C669" i="32"/>
  <c r="E669" i="32"/>
  <c r="C670" i="32"/>
  <c r="E670" i="32"/>
  <c r="C671" i="32"/>
  <c r="E671" i="32"/>
  <c r="C672" i="32"/>
  <c r="H672" i="32" s="1"/>
  <c r="E672" i="32"/>
  <c r="E673" i="32"/>
  <c r="C674" i="32"/>
  <c r="E674" i="32"/>
  <c r="C675" i="32"/>
  <c r="E675" i="32"/>
  <c r="C676" i="32"/>
  <c r="E676" i="32"/>
  <c r="C677" i="32"/>
  <c r="E677" i="32"/>
  <c r="C678" i="32"/>
  <c r="E678" i="32"/>
  <c r="C679" i="32"/>
  <c r="E679" i="32"/>
  <c r="C680" i="32"/>
  <c r="E680" i="32"/>
  <c r="C681" i="32"/>
  <c r="E681" i="32"/>
  <c r="C682" i="32"/>
  <c r="E682" i="32"/>
  <c r="E683" i="32"/>
  <c r="C684" i="32"/>
  <c r="H684" i="32" s="1"/>
  <c r="E684" i="32"/>
  <c r="C685" i="32"/>
  <c r="D685" i="32" s="1"/>
  <c r="J685" i="32" s="1"/>
  <c r="E685" i="32"/>
  <c r="C686" i="32"/>
  <c r="E686" i="32"/>
  <c r="C687" i="32"/>
  <c r="D687" i="32" s="1"/>
  <c r="E687" i="32"/>
  <c r="C688" i="32"/>
  <c r="D688" i="32" s="1"/>
  <c r="J688" i="32" s="1"/>
  <c r="E688" i="32"/>
  <c r="C689" i="32"/>
  <c r="H689" i="32" s="1"/>
  <c r="E689" i="32"/>
  <c r="C690" i="32"/>
  <c r="E690" i="32"/>
  <c r="C691" i="32"/>
  <c r="H691" i="32" s="1"/>
  <c r="E691" i="32"/>
  <c r="C692" i="32"/>
  <c r="H692" i="32" s="1"/>
  <c r="E692" i="32"/>
  <c r="E693" i="32"/>
  <c r="C694" i="32"/>
  <c r="E694" i="32"/>
  <c r="C695" i="32"/>
  <c r="E695" i="32"/>
  <c r="C696" i="32"/>
  <c r="E696" i="32"/>
  <c r="C697" i="32"/>
  <c r="E697" i="32"/>
  <c r="C698" i="32"/>
  <c r="E698" i="32"/>
  <c r="C699" i="32"/>
  <c r="E699" i="32"/>
  <c r="C700" i="32"/>
  <c r="E700" i="32"/>
  <c r="C701" i="32"/>
  <c r="E701" i="32"/>
  <c r="C702" i="32"/>
  <c r="E702" i="32"/>
  <c r="E703" i="32"/>
  <c r="C704" i="32"/>
  <c r="D704" i="32" s="1"/>
  <c r="J704" i="32" s="1"/>
  <c r="E704" i="32"/>
  <c r="C705" i="32"/>
  <c r="D705" i="32" s="1"/>
  <c r="E705" i="32"/>
  <c r="C706" i="32"/>
  <c r="D706" i="32" s="1"/>
  <c r="J706" i="32" s="1"/>
  <c r="E706" i="32"/>
  <c r="C707" i="32"/>
  <c r="H707" i="32" s="1"/>
  <c r="E707" i="32"/>
  <c r="C708" i="32"/>
  <c r="H708" i="32" s="1"/>
  <c r="E708" i="32"/>
  <c r="C709" i="32"/>
  <c r="E709" i="32"/>
  <c r="C710" i="32"/>
  <c r="E710" i="32"/>
  <c r="C711" i="32"/>
  <c r="D711" i="32" s="1"/>
  <c r="J711" i="32" s="1"/>
  <c r="E711" i="32"/>
  <c r="C712" i="32"/>
  <c r="D712" i="32" s="1"/>
  <c r="J712" i="32" s="1"/>
  <c r="E712" i="32"/>
  <c r="E713" i="32"/>
  <c r="C714" i="32"/>
  <c r="E714" i="32"/>
  <c r="C715" i="32"/>
  <c r="E715" i="32"/>
  <c r="C716" i="32"/>
  <c r="E716" i="32"/>
  <c r="C717" i="32"/>
  <c r="E717" i="32"/>
  <c r="C718" i="32"/>
  <c r="E718" i="32"/>
  <c r="C719" i="32"/>
  <c r="E719" i="32"/>
  <c r="C720" i="32"/>
  <c r="E720" i="32"/>
  <c r="C721" i="32"/>
  <c r="E721" i="32"/>
  <c r="C722" i="32"/>
  <c r="E722" i="32"/>
  <c r="E723" i="32"/>
  <c r="C724" i="32"/>
  <c r="D724" i="32" s="1"/>
  <c r="J724" i="32" s="1"/>
  <c r="E724" i="32"/>
  <c r="C725" i="32"/>
  <c r="H725" i="32" s="1"/>
  <c r="E725" i="32"/>
  <c r="C726" i="32"/>
  <c r="E726" i="32"/>
  <c r="C727" i="32"/>
  <c r="E727" i="32"/>
  <c r="C728" i="32"/>
  <c r="H728" i="32" s="1"/>
  <c r="E728" i="32"/>
  <c r="C729" i="32"/>
  <c r="D729" i="32" s="1"/>
  <c r="J729" i="32" s="1"/>
  <c r="E729" i="32"/>
  <c r="C730" i="32"/>
  <c r="D730" i="32" s="1"/>
  <c r="J730" i="32" s="1"/>
  <c r="E730" i="32"/>
  <c r="C731" i="32"/>
  <c r="H731" i="32" s="1"/>
  <c r="E731" i="32"/>
  <c r="C732" i="32"/>
  <c r="H732" i="32" s="1"/>
  <c r="E732" i="32"/>
  <c r="E733" i="32"/>
  <c r="C734" i="32"/>
  <c r="E734" i="32"/>
  <c r="C735" i="32"/>
  <c r="E735" i="32"/>
  <c r="C736" i="32"/>
  <c r="E736" i="32"/>
  <c r="C737" i="32"/>
  <c r="E737" i="32"/>
  <c r="C738" i="32"/>
  <c r="E738" i="32"/>
  <c r="C739" i="32"/>
  <c r="E739" i="32"/>
  <c r="C740" i="32"/>
  <c r="E740" i="32"/>
  <c r="C741" i="32"/>
  <c r="E741" i="32"/>
  <c r="C742" i="32"/>
  <c r="E742" i="32"/>
  <c r="E743" i="32"/>
  <c r="C744" i="32"/>
  <c r="H744" i="32" s="1"/>
  <c r="E744" i="32"/>
  <c r="C745" i="32"/>
  <c r="E745" i="32"/>
  <c r="C746" i="32"/>
  <c r="H746" i="32" s="1"/>
  <c r="E746" i="32"/>
  <c r="C747" i="32"/>
  <c r="E747" i="32"/>
  <c r="C748" i="32"/>
  <c r="D748" i="32" s="1"/>
  <c r="J748" i="32" s="1"/>
  <c r="E748" i="32"/>
  <c r="C749" i="32"/>
  <c r="D749" i="32" s="1"/>
  <c r="E749" i="32"/>
  <c r="C750" i="32"/>
  <c r="D750" i="32" s="1"/>
  <c r="J750" i="32" s="1"/>
  <c r="E750" i="32"/>
  <c r="C751" i="32"/>
  <c r="H751" i="32" s="1"/>
  <c r="E751" i="32"/>
  <c r="C752" i="32"/>
  <c r="E752" i="32"/>
  <c r="E753" i="32"/>
  <c r="C754" i="32"/>
  <c r="E754" i="32"/>
  <c r="C755" i="32"/>
  <c r="E755" i="32"/>
  <c r="C756" i="32"/>
  <c r="E756" i="32"/>
  <c r="C757" i="32"/>
  <c r="E757" i="32"/>
  <c r="C758" i="32"/>
  <c r="E758" i="32"/>
  <c r="C759" i="32"/>
  <c r="E759" i="32"/>
  <c r="C760" i="32"/>
  <c r="E760" i="32"/>
  <c r="C761" i="32"/>
  <c r="E761" i="32"/>
  <c r="C762" i="32"/>
  <c r="E762" i="32"/>
  <c r="E763" i="32"/>
  <c r="C764" i="32"/>
  <c r="E764" i="32"/>
  <c r="C765" i="32"/>
  <c r="E765" i="32"/>
  <c r="C766" i="32"/>
  <c r="E766" i="32"/>
  <c r="C767" i="32"/>
  <c r="D767" i="32" s="1"/>
  <c r="E767" i="32"/>
  <c r="C768" i="32"/>
  <c r="D768" i="32" s="1"/>
  <c r="J768" i="32" s="1"/>
  <c r="E768" i="32"/>
  <c r="C769" i="32"/>
  <c r="H769" i="32" s="1"/>
  <c r="E769" i="32"/>
  <c r="C770" i="32"/>
  <c r="H770" i="32" s="1"/>
  <c r="E770" i="32"/>
  <c r="C771" i="32"/>
  <c r="E771" i="32"/>
  <c r="C772" i="32"/>
  <c r="E772" i="32"/>
  <c r="E773" i="32"/>
  <c r="C774" i="32"/>
  <c r="E774" i="32"/>
  <c r="C775" i="32"/>
  <c r="E775" i="32"/>
  <c r="C776" i="32"/>
  <c r="E776" i="32"/>
  <c r="C777" i="32"/>
  <c r="E777" i="32"/>
  <c r="C778" i="32"/>
  <c r="E778" i="32"/>
  <c r="C779" i="32"/>
  <c r="E779" i="32"/>
  <c r="C780" i="32"/>
  <c r="E780" i="32"/>
  <c r="C781" i="32"/>
  <c r="E781" i="32"/>
  <c r="C782" i="32"/>
  <c r="E782" i="32"/>
  <c r="E783" i="32"/>
  <c r="C784" i="32"/>
  <c r="E784" i="32"/>
  <c r="C785" i="32"/>
  <c r="E785" i="32"/>
  <c r="C786" i="32"/>
  <c r="E786" i="32"/>
  <c r="C787" i="32"/>
  <c r="E787" i="32"/>
  <c r="C788" i="32"/>
  <c r="H788" i="32" s="1"/>
  <c r="E788" i="32"/>
  <c r="C789" i="32"/>
  <c r="H789" i="32" s="1"/>
  <c r="E789" i="32"/>
  <c r="C790" i="32"/>
  <c r="E790" i="32"/>
  <c r="C791" i="32"/>
  <c r="E791" i="32"/>
  <c r="C792" i="32"/>
  <c r="E792" i="32"/>
  <c r="E793" i="32"/>
  <c r="C794" i="32"/>
  <c r="E794" i="32"/>
  <c r="C795" i="32"/>
  <c r="E795" i="32"/>
  <c r="C796" i="32"/>
  <c r="E796" i="32"/>
  <c r="C797" i="32"/>
  <c r="E797" i="32"/>
  <c r="C798" i="32"/>
  <c r="E798" i="32"/>
  <c r="C799" i="32"/>
  <c r="E799" i="32"/>
  <c r="C800" i="32"/>
  <c r="E800" i="32"/>
  <c r="C801" i="32"/>
  <c r="E801" i="32"/>
  <c r="C802" i="32"/>
  <c r="E802" i="32"/>
  <c r="E803" i="32"/>
  <c r="C804" i="32"/>
  <c r="E804" i="32"/>
  <c r="C805" i="32"/>
  <c r="E805" i="32"/>
  <c r="C806" i="32"/>
  <c r="E806" i="32"/>
  <c r="C807" i="32"/>
  <c r="H807" i="32" s="1"/>
  <c r="E807" i="32"/>
  <c r="C808" i="32"/>
  <c r="E808" i="32"/>
  <c r="C809" i="32"/>
  <c r="D809" i="32" s="1"/>
  <c r="J809" i="32" s="1"/>
  <c r="E809" i="32"/>
  <c r="C810" i="32"/>
  <c r="E810" i="32"/>
  <c r="C811" i="32"/>
  <c r="H811" i="32" s="1"/>
  <c r="E811" i="32"/>
  <c r="C812" i="32"/>
  <c r="H812" i="32" s="1"/>
  <c r="E812" i="32"/>
  <c r="E813" i="32"/>
  <c r="C814" i="32"/>
  <c r="E814" i="32"/>
  <c r="C815" i="32"/>
  <c r="E815" i="32"/>
  <c r="C816" i="32"/>
  <c r="E816" i="32"/>
  <c r="C817" i="32"/>
  <c r="E817" i="32"/>
  <c r="C818" i="32"/>
  <c r="E818" i="32"/>
  <c r="C819" i="32"/>
  <c r="E819" i="32"/>
  <c r="C820" i="32"/>
  <c r="E820" i="32"/>
  <c r="C821" i="32"/>
  <c r="E821" i="32"/>
  <c r="C822" i="32"/>
  <c r="E822" i="32"/>
  <c r="E823" i="32"/>
  <c r="C824" i="32"/>
  <c r="H824" i="32" s="1"/>
  <c r="E824" i="32"/>
  <c r="C825" i="32"/>
  <c r="H825" i="32" s="1"/>
  <c r="E825" i="32"/>
  <c r="C826" i="32"/>
  <c r="E826" i="32"/>
  <c r="C827" i="32"/>
  <c r="H827" i="32" s="1"/>
  <c r="E827" i="32"/>
  <c r="C828" i="32"/>
  <c r="E828" i="32"/>
  <c r="C829" i="32"/>
  <c r="H829" i="32" s="1"/>
  <c r="E829" i="32"/>
  <c r="C830" i="32"/>
  <c r="E830" i="32"/>
  <c r="C831" i="32"/>
  <c r="H831" i="32" s="1"/>
  <c r="E831" i="32"/>
  <c r="C832" i="32"/>
  <c r="E832" i="32"/>
  <c r="E833" i="32"/>
  <c r="C834" i="32"/>
  <c r="E834" i="32"/>
  <c r="C835" i="32"/>
  <c r="H835" i="32" s="1"/>
  <c r="E835" i="32"/>
  <c r="C836" i="32"/>
  <c r="E836" i="32"/>
  <c r="C837" i="32"/>
  <c r="E837" i="32"/>
  <c r="C838" i="32"/>
  <c r="E838" i="32"/>
  <c r="C839" i="32"/>
  <c r="E839" i="32"/>
  <c r="C840" i="32"/>
  <c r="D840" i="32" s="1"/>
  <c r="J840" i="32" s="1"/>
  <c r="E840" i="32"/>
  <c r="C841" i="32"/>
  <c r="E841" i="32"/>
  <c r="C842" i="32"/>
  <c r="E842" i="32"/>
  <c r="E843" i="32"/>
  <c r="C844" i="32"/>
  <c r="H844" i="32" s="1"/>
  <c r="E844" i="32"/>
  <c r="C845" i="32"/>
  <c r="E845" i="32"/>
  <c r="C846" i="32"/>
  <c r="H846" i="32" s="1"/>
  <c r="E846" i="32"/>
  <c r="C847" i="32"/>
  <c r="E847" i="32"/>
  <c r="C848" i="32"/>
  <c r="H848" i="32" s="1"/>
  <c r="E848" i="32"/>
  <c r="C849" i="32"/>
  <c r="E849" i="32"/>
  <c r="C850" i="32"/>
  <c r="H850" i="32" s="1"/>
  <c r="E850" i="32"/>
  <c r="C851" i="32"/>
  <c r="E851" i="32"/>
  <c r="C852" i="32"/>
  <c r="H852" i="32" s="1"/>
  <c r="E852" i="32"/>
  <c r="E853" i="32"/>
  <c r="C854" i="32"/>
  <c r="E854" i="32"/>
  <c r="C855" i="32"/>
  <c r="D855" i="32" s="1"/>
  <c r="E855" i="32"/>
  <c r="C856" i="32"/>
  <c r="E856" i="32"/>
  <c r="C857" i="32"/>
  <c r="E857" i="32"/>
  <c r="C858" i="32"/>
  <c r="E858" i="32"/>
  <c r="C859" i="32"/>
  <c r="E859" i="32"/>
  <c r="C860" i="32"/>
  <c r="H860" i="32" s="1"/>
  <c r="E860" i="32"/>
  <c r="C861" i="32"/>
  <c r="E861" i="32"/>
  <c r="C862" i="32"/>
  <c r="D862" i="32" s="1"/>
  <c r="J862" i="32" s="1"/>
  <c r="E862" i="32"/>
  <c r="E863" i="32"/>
  <c r="C864" i="32"/>
  <c r="E864" i="32"/>
  <c r="C865" i="32"/>
  <c r="H865" i="32" s="1"/>
  <c r="E865" i="32"/>
  <c r="C866" i="32"/>
  <c r="E866" i="32"/>
  <c r="C867" i="32"/>
  <c r="H867" i="32" s="1"/>
  <c r="E867" i="32"/>
  <c r="C868" i="32"/>
  <c r="E868" i="32"/>
  <c r="C869" i="32"/>
  <c r="H869" i="32" s="1"/>
  <c r="E869" i="32"/>
  <c r="C870" i="32"/>
  <c r="E870" i="32"/>
  <c r="C871" i="32"/>
  <c r="H871" i="32" s="1"/>
  <c r="E871" i="32"/>
  <c r="C872" i="32"/>
  <c r="E872" i="32"/>
  <c r="E873" i="32"/>
  <c r="C874" i="32"/>
  <c r="D874" i="32" s="1"/>
  <c r="J874" i="32" s="1"/>
  <c r="E874" i="32"/>
  <c r="C875" i="32"/>
  <c r="E875" i="32"/>
  <c r="C876" i="32"/>
  <c r="E876" i="32"/>
  <c r="C877" i="32"/>
  <c r="E877" i="32"/>
  <c r="C878" i="32"/>
  <c r="E878" i="32"/>
  <c r="C879" i="32"/>
  <c r="E879" i="32"/>
  <c r="C880" i="32"/>
  <c r="H880" i="32" s="1"/>
  <c r="E880" i="32"/>
  <c r="C881" i="32"/>
  <c r="E881" i="32"/>
  <c r="C882" i="32"/>
  <c r="E882" i="32"/>
  <c r="E883" i="32"/>
  <c r="C884" i="32"/>
  <c r="H884" i="32" s="1"/>
  <c r="E884" i="32"/>
  <c r="C885" i="32"/>
  <c r="E885" i="32"/>
  <c r="C886" i="32"/>
  <c r="H886" i="32" s="1"/>
  <c r="E886" i="32"/>
  <c r="C887" i="32"/>
  <c r="E887" i="32"/>
  <c r="C888" i="32"/>
  <c r="H888" i="32" s="1"/>
  <c r="E888" i="32"/>
  <c r="C889" i="32"/>
  <c r="E889" i="32"/>
  <c r="C890" i="32"/>
  <c r="H890" i="32" s="1"/>
  <c r="E890" i="32"/>
  <c r="C891" i="32"/>
  <c r="E891" i="32"/>
  <c r="C892" i="32"/>
  <c r="H892" i="32" s="1"/>
  <c r="E892" i="32"/>
  <c r="E893" i="32"/>
  <c r="C894" i="32"/>
  <c r="E894" i="32"/>
  <c r="C895" i="32"/>
  <c r="E895" i="32"/>
  <c r="C896" i="32"/>
  <c r="E896" i="32"/>
  <c r="C897" i="32"/>
  <c r="E897" i="32"/>
  <c r="C898" i="32"/>
  <c r="E898" i="32"/>
  <c r="C899" i="32"/>
  <c r="E899" i="32"/>
  <c r="C900" i="32"/>
  <c r="H900" i="32" s="1"/>
  <c r="E900" i="32"/>
  <c r="C901" i="32"/>
  <c r="E901" i="32"/>
  <c r="C902" i="32"/>
  <c r="D902" i="32" s="1"/>
  <c r="J902" i="32" s="1"/>
  <c r="E902" i="32"/>
  <c r="E903" i="32"/>
  <c r="C904" i="32"/>
  <c r="E904" i="32"/>
  <c r="C905" i="32"/>
  <c r="H905" i="32" s="1"/>
  <c r="E905" i="32"/>
  <c r="C906" i="32"/>
  <c r="E906" i="32"/>
  <c r="C907" i="32"/>
  <c r="H907" i="32" s="1"/>
  <c r="E907" i="32"/>
  <c r="C908" i="32"/>
  <c r="E908" i="32"/>
  <c r="C909" i="32"/>
  <c r="H909" i="32" s="1"/>
  <c r="E909" i="32"/>
  <c r="C910" i="32"/>
  <c r="E910" i="32"/>
  <c r="C911" i="32"/>
  <c r="H911" i="32" s="1"/>
  <c r="E911" i="32"/>
  <c r="C912" i="32"/>
  <c r="E912" i="32"/>
  <c r="E913" i="32"/>
  <c r="C914" i="32"/>
  <c r="D914" i="32" s="1"/>
  <c r="E914" i="32"/>
  <c r="C915" i="32"/>
  <c r="H915" i="32" s="1"/>
  <c r="E915" i="32"/>
  <c r="C916" i="32"/>
  <c r="E916" i="32"/>
  <c r="C917" i="32"/>
  <c r="E917" i="32"/>
  <c r="C918" i="32"/>
  <c r="E918" i="32"/>
  <c r="C919" i="32"/>
  <c r="E919" i="32"/>
  <c r="C920" i="32"/>
  <c r="E920" i="32"/>
  <c r="C921" i="32"/>
  <c r="E921" i="32"/>
  <c r="C922" i="32"/>
  <c r="E922" i="32"/>
  <c r="E923" i="32"/>
  <c r="C924" i="32"/>
  <c r="H924" i="32" s="1"/>
  <c r="E924" i="32"/>
  <c r="C925" i="32"/>
  <c r="E925" i="32"/>
  <c r="C926" i="32"/>
  <c r="H926" i="32" s="1"/>
  <c r="E926" i="32"/>
  <c r="C927" i="32"/>
  <c r="E927" i="32"/>
  <c r="C928" i="32"/>
  <c r="H928" i="32" s="1"/>
  <c r="E928" i="32"/>
  <c r="C929" i="32"/>
  <c r="E929" i="32"/>
  <c r="C930" i="32"/>
  <c r="H930" i="32" s="1"/>
  <c r="E930" i="32"/>
  <c r="C931" i="32"/>
  <c r="E931" i="32"/>
  <c r="C932" i="32"/>
  <c r="H932" i="32" s="1"/>
  <c r="E932" i="32"/>
  <c r="E933" i="32"/>
  <c r="C934" i="32"/>
  <c r="E934" i="32"/>
  <c r="C935" i="32"/>
  <c r="D935" i="32" s="1"/>
  <c r="J935" i="32" s="1"/>
  <c r="E935" i="32"/>
  <c r="C936" i="32"/>
  <c r="D936" i="32" s="1"/>
  <c r="E936" i="32"/>
  <c r="C937" i="32"/>
  <c r="E937" i="32"/>
  <c r="C938" i="32"/>
  <c r="H938" i="32" s="1"/>
  <c r="E938" i="32"/>
  <c r="C939" i="32"/>
  <c r="D939" i="32" s="1"/>
  <c r="E939" i="32"/>
  <c r="C940" i="32"/>
  <c r="D940" i="32" s="1"/>
  <c r="J940" i="32" s="1"/>
  <c r="E940" i="32"/>
  <c r="C941" i="32"/>
  <c r="D941" i="32" s="1"/>
  <c r="E941" i="32"/>
  <c r="C942" i="32"/>
  <c r="H942" i="32" s="1"/>
  <c r="E942" i="32"/>
  <c r="E943" i="32"/>
  <c r="C944" i="32"/>
  <c r="E944" i="32"/>
  <c r="C945" i="32"/>
  <c r="H945" i="32" s="1"/>
  <c r="E945" i="32"/>
  <c r="C946" i="32"/>
  <c r="E946" i="32"/>
  <c r="C947" i="32"/>
  <c r="H947" i="32" s="1"/>
  <c r="E947" i="32"/>
  <c r="C948" i="32"/>
  <c r="E948" i="32"/>
  <c r="C949" i="32"/>
  <c r="H949" i="32" s="1"/>
  <c r="E949" i="32"/>
  <c r="C950" i="32"/>
  <c r="E950" i="32"/>
  <c r="C951" i="32"/>
  <c r="H951" i="32" s="1"/>
  <c r="E951" i="32"/>
  <c r="C952" i="32"/>
  <c r="E952" i="32"/>
  <c r="E953" i="32"/>
  <c r="C954" i="32"/>
  <c r="H954" i="32" s="1"/>
  <c r="E954" i="32"/>
  <c r="C955" i="32"/>
  <c r="H955" i="32" s="1"/>
  <c r="E955" i="32"/>
  <c r="C956" i="32"/>
  <c r="E956" i="32"/>
  <c r="C957" i="32"/>
  <c r="D957" i="32" s="1"/>
  <c r="J957" i="32" s="1"/>
  <c r="E957" i="32"/>
  <c r="C958" i="32"/>
  <c r="H958" i="32" s="1"/>
  <c r="E958" i="32"/>
  <c r="C959" i="32"/>
  <c r="H959" i="32" s="1"/>
  <c r="E959" i="32"/>
  <c r="C960" i="32"/>
  <c r="H960" i="32" s="1"/>
  <c r="E960" i="32"/>
  <c r="C961" i="32"/>
  <c r="H961" i="32" s="1"/>
  <c r="E961" i="32"/>
  <c r="C962" i="32"/>
  <c r="D962" i="32" s="1"/>
  <c r="E962" i="32"/>
  <c r="E963" i="32"/>
  <c r="C964" i="32"/>
  <c r="E964" i="32"/>
  <c r="C965" i="32"/>
  <c r="E965" i="32"/>
  <c r="C966" i="32"/>
  <c r="E966" i="32"/>
  <c r="C967" i="32"/>
  <c r="E967" i="32"/>
  <c r="C968" i="32"/>
  <c r="E968" i="32"/>
  <c r="C969" i="32"/>
  <c r="E969" i="32"/>
  <c r="C970" i="32"/>
  <c r="E970" i="32"/>
  <c r="C971" i="32"/>
  <c r="E971" i="32"/>
  <c r="C972" i="32"/>
  <c r="E972" i="32"/>
  <c r="E973" i="32"/>
  <c r="C974" i="32"/>
  <c r="D974" i="32" s="1"/>
  <c r="J974" i="32" s="1"/>
  <c r="E974" i="32"/>
  <c r="C975" i="32"/>
  <c r="D975" i="32" s="1"/>
  <c r="E975" i="32"/>
  <c r="C976" i="32"/>
  <c r="D976" i="32" s="1"/>
  <c r="E976" i="32"/>
  <c r="C977" i="32"/>
  <c r="D977" i="32" s="1"/>
  <c r="J977" i="32" s="1"/>
  <c r="E977" i="32"/>
  <c r="C978" i="32"/>
  <c r="D978" i="32" s="1"/>
  <c r="J978" i="32" s="1"/>
  <c r="E978" i="32"/>
  <c r="C979" i="32"/>
  <c r="D979" i="32" s="1"/>
  <c r="E979" i="32"/>
  <c r="C980" i="32"/>
  <c r="E980" i="32"/>
  <c r="C981" i="32"/>
  <c r="H981" i="32" s="1"/>
  <c r="E981" i="32"/>
  <c r="C982" i="32"/>
  <c r="E982" i="32"/>
  <c r="E983" i="32"/>
  <c r="C984" i="32"/>
  <c r="E984" i="32"/>
  <c r="C985" i="32"/>
  <c r="E985" i="32"/>
  <c r="C986" i="32"/>
  <c r="E986" i="32"/>
  <c r="C987" i="32"/>
  <c r="E987" i="32"/>
  <c r="C988" i="32"/>
  <c r="E988" i="32"/>
  <c r="C989" i="32"/>
  <c r="E989" i="32"/>
  <c r="C990" i="32"/>
  <c r="E990" i="32"/>
  <c r="C991" i="32"/>
  <c r="E991" i="32"/>
  <c r="C992" i="32"/>
  <c r="E992" i="32"/>
  <c r="E993" i="32"/>
  <c r="C994" i="32"/>
  <c r="H994" i="32" s="1"/>
  <c r="E994" i="32"/>
  <c r="C995" i="32"/>
  <c r="H995" i="32" s="1"/>
  <c r="E995" i="32"/>
  <c r="C996" i="32"/>
  <c r="D996" i="32" s="1"/>
  <c r="J996" i="32" s="1"/>
  <c r="E996" i="32"/>
  <c r="C997" i="32"/>
  <c r="D997" i="32" s="1"/>
  <c r="J997" i="32" s="1"/>
  <c r="E997" i="32"/>
  <c r="C998" i="32"/>
  <c r="D998" i="32" s="1"/>
  <c r="E998" i="32"/>
  <c r="C999" i="32"/>
  <c r="D999" i="32" s="1"/>
  <c r="E999" i="32"/>
  <c r="C1000" i="32"/>
  <c r="D1000" i="32" s="1"/>
  <c r="J1000" i="32" s="1"/>
  <c r="E1000" i="32"/>
  <c r="C1001" i="32"/>
  <c r="D1001" i="32" s="1"/>
  <c r="E1001" i="32"/>
  <c r="C1002" i="32"/>
  <c r="H1002" i="32" s="1"/>
  <c r="E1002" i="32"/>
  <c r="E1003" i="32"/>
  <c r="C1004" i="32"/>
  <c r="E1004" i="32"/>
  <c r="C1005" i="32"/>
  <c r="E1005" i="32"/>
  <c r="C1006" i="32"/>
  <c r="E1006" i="32"/>
  <c r="C1007" i="32"/>
  <c r="E1007" i="32"/>
  <c r="C1008" i="32"/>
  <c r="E1008" i="32"/>
  <c r="C1009" i="32"/>
  <c r="E1009" i="32"/>
  <c r="C1010" i="32"/>
  <c r="E1010" i="32"/>
  <c r="C1011" i="32"/>
  <c r="E1011" i="32"/>
  <c r="C1012" i="32"/>
  <c r="E1012" i="32"/>
  <c r="E1013" i="32"/>
  <c r="C1014" i="32"/>
  <c r="H1014" i="32" s="1"/>
  <c r="E1014" i="32"/>
  <c r="C1015" i="32"/>
  <c r="H1015" i="32" s="1"/>
  <c r="E1015" i="32"/>
  <c r="C1016" i="32"/>
  <c r="D1016" i="32" s="1"/>
  <c r="E1016" i="32"/>
  <c r="C1017" i="32"/>
  <c r="D1017" i="32" s="1"/>
  <c r="J1017" i="32" s="1"/>
  <c r="E1017" i="32"/>
  <c r="C1018" i="32"/>
  <c r="D1018" i="32" s="1"/>
  <c r="J1018" i="32" s="1"/>
  <c r="E1018" i="32"/>
  <c r="C1019" i="32"/>
  <c r="D1019" i="32" s="1"/>
  <c r="E1019" i="32"/>
  <c r="C1020" i="32"/>
  <c r="D1020" i="32" s="1"/>
  <c r="E1020" i="32"/>
  <c r="C1021" i="32"/>
  <c r="D1021" i="32" s="1"/>
  <c r="E1021" i="32"/>
  <c r="C1022" i="32"/>
  <c r="H1022" i="32" s="1"/>
  <c r="E1022" i="32"/>
  <c r="E1023" i="32"/>
  <c r="C1024" i="32"/>
  <c r="E1024" i="32"/>
  <c r="C1025" i="32"/>
  <c r="E1025" i="32"/>
  <c r="C1026" i="32"/>
  <c r="E1026" i="32"/>
  <c r="C1027" i="32"/>
  <c r="E1027" i="32"/>
  <c r="C1028" i="32"/>
  <c r="E1028" i="32"/>
  <c r="C1029" i="32"/>
  <c r="E1029" i="32"/>
  <c r="C1030" i="32"/>
  <c r="E1030" i="32"/>
  <c r="C1031" i="32"/>
  <c r="E1031" i="32"/>
  <c r="C1032" i="32"/>
  <c r="E1032" i="32"/>
  <c r="E1033" i="32"/>
  <c r="C1034" i="32"/>
  <c r="E1034" i="32"/>
  <c r="C1035" i="32"/>
  <c r="H1035" i="32" s="1"/>
  <c r="E1035" i="32"/>
  <c r="C1036" i="32"/>
  <c r="D1036" i="32" s="1"/>
  <c r="J1036" i="32" s="1"/>
  <c r="E1036" i="32"/>
  <c r="C1037" i="32"/>
  <c r="D1037" i="32" s="1"/>
  <c r="J1037" i="32" s="1"/>
  <c r="E1037" i="32"/>
  <c r="C1038" i="32"/>
  <c r="D1038" i="32" s="1"/>
  <c r="E1038" i="32"/>
  <c r="C1039" i="32"/>
  <c r="D1039" i="32" s="1"/>
  <c r="E1039" i="32"/>
  <c r="C1040" i="32"/>
  <c r="D1040" i="32" s="1"/>
  <c r="J1040" i="32" s="1"/>
  <c r="E1040" i="32"/>
  <c r="C1041" i="32"/>
  <c r="D1041" i="32" s="1"/>
  <c r="E1041" i="32"/>
  <c r="C1042" i="32"/>
  <c r="H1042" i="32" s="1"/>
  <c r="E1042" i="32"/>
  <c r="E1043" i="32"/>
  <c r="C1044" i="32"/>
  <c r="E1044" i="32"/>
  <c r="C1045" i="32"/>
  <c r="E1045" i="32"/>
  <c r="C1046" i="32"/>
  <c r="E1046" i="32"/>
  <c r="C1047" i="32"/>
  <c r="E1047" i="32"/>
  <c r="C1048" i="32"/>
  <c r="E1048" i="32"/>
  <c r="C1049" i="32"/>
  <c r="E1049" i="32"/>
  <c r="C1050" i="32"/>
  <c r="E1050" i="32"/>
  <c r="C1051" i="32"/>
  <c r="E1051" i="32"/>
  <c r="C1052" i="32"/>
  <c r="E1052" i="32"/>
  <c r="E1053" i="32"/>
  <c r="C1054" i="32"/>
  <c r="H1054" i="32" s="1"/>
  <c r="E1054" i="32"/>
  <c r="C1055" i="32"/>
  <c r="E1055" i="32"/>
  <c r="C1056" i="32"/>
  <c r="D1056" i="32" s="1"/>
  <c r="E1056" i="32"/>
  <c r="C1057" i="32"/>
  <c r="D1057" i="32" s="1"/>
  <c r="J1057" i="32" s="1"/>
  <c r="E1057" i="32"/>
  <c r="C1058" i="32"/>
  <c r="D1058" i="32" s="1"/>
  <c r="J1058" i="32" s="1"/>
  <c r="E1058" i="32"/>
  <c r="C1059" i="32"/>
  <c r="D1059" i="32" s="1"/>
  <c r="E1059" i="32"/>
  <c r="C1060" i="32"/>
  <c r="D1060" i="32" s="1"/>
  <c r="E1060" i="32"/>
  <c r="C1061" i="32"/>
  <c r="D1061" i="32" s="1"/>
  <c r="E1061" i="32"/>
  <c r="C1062" i="32"/>
  <c r="H1062" i="32" s="1"/>
  <c r="E1062" i="32"/>
  <c r="E1063" i="32"/>
  <c r="C1064" i="32"/>
  <c r="E1064" i="32"/>
  <c r="C1065" i="32"/>
  <c r="E1065" i="32"/>
  <c r="C1066" i="32"/>
  <c r="E1066" i="32"/>
  <c r="C1067" i="32"/>
  <c r="E1067" i="32"/>
  <c r="C1068" i="32"/>
  <c r="E1068" i="32"/>
  <c r="C1069" i="32"/>
  <c r="E1069" i="32"/>
  <c r="C1070" i="32"/>
  <c r="E1070" i="32"/>
  <c r="C1071" i="32"/>
  <c r="E1071" i="32"/>
  <c r="C1072" i="32"/>
  <c r="E1072" i="32"/>
  <c r="E1073" i="32"/>
  <c r="C1074" i="32"/>
  <c r="H1074" i="32" s="1"/>
  <c r="E1074" i="32"/>
  <c r="C1075" i="32"/>
  <c r="H1075" i="32" s="1"/>
  <c r="E1075" i="32"/>
  <c r="C1076" i="32"/>
  <c r="D1076" i="32" s="1"/>
  <c r="J1076" i="32" s="1"/>
  <c r="E1076" i="32"/>
  <c r="C1077" i="32"/>
  <c r="D1077" i="32" s="1"/>
  <c r="J1077" i="32" s="1"/>
  <c r="E1077" i="32"/>
  <c r="C1078" i="32"/>
  <c r="E1078" i="32"/>
  <c r="C1079" i="32"/>
  <c r="E1079" i="32"/>
  <c r="C1080" i="32"/>
  <c r="E1080" i="32"/>
  <c r="C1081" i="32"/>
  <c r="H1081" i="32" s="1"/>
  <c r="E1081" i="32"/>
  <c r="C1082" i="32"/>
  <c r="H1082" i="32" s="1"/>
  <c r="E1082" i="32"/>
  <c r="E1083" i="32"/>
  <c r="C1084" i="32"/>
  <c r="E1084" i="32"/>
  <c r="C1085" i="32"/>
  <c r="E1085" i="32"/>
  <c r="C1086" i="32"/>
  <c r="E1086" i="32"/>
  <c r="C1087" i="32"/>
  <c r="E1087" i="32"/>
  <c r="C1088" i="32"/>
  <c r="E1088" i="32"/>
  <c r="C1089" i="32"/>
  <c r="E1089" i="32"/>
  <c r="C1090" i="32"/>
  <c r="E1090" i="32"/>
  <c r="C1091" i="32"/>
  <c r="E1091" i="32"/>
  <c r="C1092" i="32"/>
  <c r="E1092" i="32"/>
  <c r="E1093" i="32"/>
  <c r="C1094" i="32"/>
  <c r="H1094" i="32" s="1"/>
  <c r="E1094" i="32"/>
  <c r="C1095" i="32"/>
  <c r="H1095" i="32" s="1"/>
  <c r="E1095" i="32"/>
  <c r="C1096" i="32"/>
  <c r="D1096" i="32" s="1"/>
  <c r="E1096" i="32"/>
  <c r="C1097" i="32"/>
  <c r="D1097" i="32" s="1"/>
  <c r="J1097" i="32" s="1"/>
  <c r="E1097" i="32"/>
  <c r="C1098" i="32"/>
  <c r="D1098" i="32" s="1"/>
  <c r="J1098" i="32" s="1"/>
  <c r="E1098" i="32"/>
  <c r="C1099" i="32"/>
  <c r="D1099" i="32" s="1"/>
  <c r="J1099" i="32" s="1"/>
  <c r="E1099" i="32"/>
  <c r="C1100" i="32"/>
  <c r="H1100" i="32" s="1"/>
  <c r="E1100" i="32"/>
  <c r="C1101" i="32"/>
  <c r="H1101" i="32" s="1"/>
  <c r="E1101" i="32"/>
  <c r="C1102" i="32"/>
  <c r="H1102" i="32" s="1"/>
  <c r="E1102" i="32"/>
  <c r="E1103" i="32"/>
  <c r="C1104" i="32"/>
  <c r="E1104" i="32"/>
  <c r="C1105" i="32"/>
  <c r="E1105" i="32"/>
  <c r="C1106" i="32"/>
  <c r="E1106" i="32"/>
  <c r="C1107" i="32"/>
  <c r="E1107" i="32"/>
  <c r="C1108" i="32"/>
  <c r="E1108" i="32"/>
  <c r="C1109" i="32"/>
  <c r="E1109" i="32"/>
  <c r="C1110" i="32"/>
  <c r="E1110" i="32"/>
  <c r="C1111" i="32"/>
  <c r="E1111" i="32"/>
  <c r="C1112" i="32"/>
  <c r="E1112" i="32"/>
  <c r="E1113" i="32"/>
  <c r="C1114" i="32"/>
  <c r="H1114" i="32" s="1"/>
  <c r="E1114" i="32"/>
  <c r="C1115" i="32"/>
  <c r="H1115" i="32" s="1"/>
  <c r="E1115" i="32"/>
  <c r="C1116" i="32"/>
  <c r="D1116" i="32" s="1"/>
  <c r="J1116" i="32" s="1"/>
  <c r="E1116" i="32"/>
  <c r="C1117" i="32"/>
  <c r="D1117" i="32" s="1"/>
  <c r="E1117" i="32"/>
  <c r="C1118" i="32"/>
  <c r="E1118" i="32"/>
  <c r="C1119" i="32"/>
  <c r="E1119" i="32"/>
  <c r="C1120" i="32"/>
  <c r="E1120" i="32"/>
  <c r="C1121" i="32"/>
  <c r="H1121" i="32" s="1"/>
  <c r="E1121" i="32"/>
  <c r="C1122" i="32"/>
  <c r="H1122" i="32" s="1"/>
  <c r="E1122" i="32"/>
  <c r="E1123" i="32"/>
  <c r="C1124" i="32"/>
  <c r="E1124" i="32"/>
  <c r="C1125" i="32"/>
  <c r="E1125" i="32"/>
  <c r="C1126" i="32"/>
  <c r="E1126" i="32"/>
  <c r="C1127" i="32"/>
  <c r="E1127" i="32"/>
  <c r="C1128" i="32"/>
  <c r="E1128" i="32"/>
  <c r="C1129" i="32"/>
  <c r="D1129" i="32" s="1"/>
  <c r="J1129" i="32" s="1"/>
  <c r="E1129" i="32"/>
  <c r="C1130" i="32"/>
  <c r="E1130" i="32"/>
  <c r="C1131" i="32"/>
  <c r="E1131" i="32"/>
  <c r="C1132" i="32"/>
  <c r="H1132" i="32" s="1"/>
  <c r="E1132" i="32"/>
  <c r="E1133" i="32"/>
  <c r="C1134" i="32"/>
  <c r="E1134" i="32"/>
  <c r="C1135" i="32"/>
  <c r="H1135" i="32" s="1"/>
  <c r="E1135" i="32"/>
  <c r="C1136" i="32"/>
  <c r="E1136" i="32"/>
  <c r="C1137" i="32"/>
  <c r="H1137" i="32" s="1"/>
  <c r="E1137" i="32"/>
  <c r="C1138" i="32"/>
  <c r="E1138" i="32"/>
  <c r="C1139" i="32"/>
  <c r="H1139" i="32" s="1"/>
  <c r="E1139" i="32"/>
  <c r="C1140" i="32"/>
  <c r="E1140" i="32"/>
  <c r="C1141" i="32"/>
  <c r="H1141" i="32" s="1"/>
  <c r="E1141" i="32"/>
  <c r="C1142" i="32"/>
  <c r="E1142" i="32"/>
  <c r="E1143" i="32"/>
  <c r="C1144" i="32"/>
  <c r="D1144" i="32" s="1"/>
  <c r="J1144" i="32" s="1"/>
  <c r="E1144" i="32"/>
  <c r="C1145" i="32"/>
  <c r="D1145" i="32" s="1"/>
  <c r="J1145" i="32" s="1"/>
  <c r="E1145" i="32"/>
  <c r="C1146" i="32"/>
  <c r="D1146" i="32" s="1"/>
  <c r="J1146" i="32" s="1"/>
  <c r="E1146" i="32"/>
  <c r="C1147" i="32"/>
  <c r="D1147" i="32" s="1"/>
  <c r="J1147" i="32" s="1"/>
  <c r="E1147" i="32"/>
  <c r="C1148" i="32"/>
  <c r="H1148" i="32" s="1"/>
  <c r="E1148" i="32"/>
  <c r="C1149" i="32"/>
  <c r="H1149" i="32" s="1"/>
  <c r="E1149" i="32"/>
  <c r="C1150" i="32"/>
  <c r="E1150" i="32"/>
  <c r="C1151" i="32"/>
  <c r="H1151" i="32" s="1"/>
  <c r="E1151" i="32"/>
  <c r="C1152" i="32"/>
  <c r="D1152" i="32" s="1"/>
  <c r="J1152" i="32" s="1"/>
  <c r="E1152" i="32"/>
  <c r="E1153" i="32"/>
  <c r="C1154" i="32"/>
  <c r="H1154" i="32" s="1"/>
  <c r="E1154" i="32"/>
  <c r="C1155" i="32"/>
  <c r="E1155" i="32"/>
  <c r="C1156" i="32"/>
  <c r="H1156" i="32" s="1"/>
  <c r="E1156" i="32"/>
  <c r="C1157" i="32"/>
  <c r="E1157" i="32"/>
  <c r="C1158" i="32"/>
  <c r="H1158" i="32" s="1"/>
  <c r="E1158" i="32"/>
  <c r="C1159" i="32"/>
  <c r="E1159" i="32"/>
  <c r="C1160" i="32"/>
  <c r="H1160" i="32" s="1"/>
  <c r="E1160" i="32"/>
  <c r="C1161" i="32"/>
  <c r="E1161" i="32"/>
  <c r="C1162" i="32"/>
  <c r="H1162" i="32" s="1"/>
  <c r="E1162" i="32"/>
  <c r="E1163" i="32"/>
  <c r="C1164" i="32"/>
  <c r="D1164" i="32" s="1"/>
  <c r="J1164" i="32" s="1"/>
  <c r="E1164" i="32"/>
  <c r="C1165" i="32"/>
  <c r="D1165" i="32" s="1"/>
  <c r="J1165" i="32" s="1"/>
  <c r="E1165" i="32"/>
  <c r="C1166" i="32"/>
  <c r="D1166" i="32" s="1"/>
  <c r="E1166" i="32"/>
  <c r="C1167" i="32"/>
  <c r="E1167" i="32"/>
  <c r="C1168" i="32"/>
  <c r="E1168" i="32"/>
  <c r="C1169" i="32"/>
  <c r="E1169" i="32"/>
  <c r="C1170" i="32"/>
  <c r="H1170" i="32" s="1"/>
  <c r="E1170" i="32"/>
  <c r="C1171" i="32"/>
  <c r="D1171" i="32" s="1"/>
  <c r="J1171" i="32" s="1"/>
  <c r="E1171" i="32"/>
  <c r="C1172" i="32"/>
  <c r="D1172" i="32" s="1"/>
  <c r="J1172" i="32" s="1"/>
  <c r="E1172" i="32"/>
  <c r="E1173" i="32"/>
  <c r="C1174" i="32"/>
  <c r="E1174" i="32"/>
  <c r="C1175" i="32"/>
  <c r="H1175" i="32" s="1"/>
  <c r="E1175" i="32"/>
  <c r="C1176" i="32"/>
  <c r="E1176" i="32"/>
  <c r="C1177" i="32"/>
  <c r="H1177" i="32" s="1"/>
  <c r="E1177" i="32"/>
  <c r="C1178" i="32"/>
  <c r="E1178" i="32"/>
  <c r="C1179" i="32"/>
  <c r="H1179" i="32" s="1"/>
  <c r="E1179" i="32"/>
  <c r="C1180" i="32"/>
  <c r="E1180" i="32"/>
  <c r="C1181" i="32"/>
  <c r="H1181" i="32" s="1"/>
  <c r="E1181" i="32"/>
  <c r="C1182" i="32"/>
  <c r="E1182" i="32"/>
  <c r="E1183" i="32"/>
  <c r="C1184" i="32"/>
  <c r="D1184" i="32" s="1"/>
  <c r="J1184" i="32" s="1"/>
  <c r="E1184" i="32"/>
  <c r="C1185" i="32"/>
  <c r="H1185" i="32" s="1"/>
  <c r="E1185" i="32"/>
  <c r="C1186" i="32"/>
  <c r="H1186" i="32" s="1"/>
  <c r="E1186" i="32"/>
  <c r="C1187" i="32"/>
  <c r="D1187" i="32" s="1"/>
  <c r="J1187" i="32" s="1"/>
  <c r="E1187" i="32"/>
  <c r="C1188" i="32"/>
  <c r="E1188" i="32"/>
  <c r="C1189" i="32"/>
  <c r="E1189" i="32"/>
  <c r="C1190" i="32"/>
  <c r="H1190" i="32" s="1"/>
  <c r="E1190" i="32"/>
  <c r="C1191" i="32"/>
  <c r="D1191" i="32" s="1"/>
  <c r="J1191" i="32" s="1"/>
  <c r="E1191" i="32"/>
  <c r="C1192" i="32"/>
  <c r="H1192" i="32" s="1"/>
  <c r="E1192" i="32"/>
  <c r="E1193" i="32"/>
  <c r="C1194" i="32"/>
  <c r="H1194" i="32" s="1"/>
  <c r="E1194" i="32"/>
  <c r="C1195" i="32"/>
  <c r="E1195" i="32"/>
  <c r="C1196" i="32"/>
  <c r="H1196" i="32" s="1"/>
  <c r="E1196" i="32"/>
  <c r="C1197" i="32"/>
  <c r="E1197" i="32"/>
  <c r="C1198" i="32"/>
  <c r="H1198" i="32" s="1"/>
  <c r="E1198" i="32"/>
  <c r="C1199" i="32"/>
  <c r="E1199" i="32"/>
  <c r="C1200" i="32"/>
  <c r="H1200" i="32" s="1"/>
  <c r="E1200" i="32"/>
  <c r="C1201" i="32"/>
  <c r="E1201" i="32"/>
  <c r="C1202" i="32"/>
  <c r="H1202" i="32" s="1"/>
  <c r="E1202" i="32"/>
  <c r="E1203" i="32"/>
  <c r="C1204" i="32"/>
  <c r="E1204" i="32"/>
  <c r="C1205" i="32"/>
  <c r="H1205" i="32" s="1"/>
  <c r="E1205" i="32"/>
  <c r="C1206" i="32"/>
  <c r="D1206" i="32" s="1"/>
  <c r="J1206" i="32" s="1"/>
  <c r="E1206" i="32"/>
  <c r="C1207" i="32"/>
  <c r="D1207" i="32" s="1"/>
  <c r="J1207" i="32" s="1"/>
  <c r="E1207" i="32"/>
  <c r="C1208" i="32"/>
  <c r="H1208" i="32" s="1"/>
  <c r="E1208" i="32"/>
  <c r="C1209" i="32"/>
  <c r="H1209" i="32" s="1"/>
  <c r="E1209" i="32"/>
  <c r="C1210" i="32"/>
  <c r="D1210" i="32" s="1"/>
  <c r="J1210" i="32" s="1"/>
  <c r="E1210" i="32"/>
  <c r="C1211" i="32"/>
  <c r="H1211" i="32" s="1"/>
  <c r="E1211" i="32"/>
  <c r="C1212" i="32"/>
  <c r="H1212" i="32" s="1"/>
  <c r="E1212" i="32"/>
  <c r="E1213" i="32"/>
  <c r="C1214" i="32"/>
  <c r="E1214" i="32"/>
  <c r="C1215" i="32"/>
  <c r="H1215" i="32" s="1"/>
  <c r="E1215" i="32"/>
  <c r="C1216" i="32"/>
  <c r="E1216" i="32"/>
  <c r="C1217" i="32"/>
  <c r="H1217" i="32" s="1"/>
  <c r="E1217" i="32"/>
  <c r="C1218" i="32"/>
  <c r="E1218" i="32"/>
  <c r="C1219" i="32"/>
  <c r="H1219" i="32" s="1"/>
  <c r="E1219" i="32"/>
  <c r="C1220" i="32"/>
  <c r="E1220" i="32"/>
  <c r="C1221" i="32"/>
  <c r="H1221" i="32" s="1"/>
  <c r="E1221" i="32"/>
  <c r="C1222" i="32"/>
  <c r="E1222" i="32"/>
  <c r="E1223" i="32"/>
  <c r="C1224" i="32"/>
  <c r="E1224" i="32"/>
  <c r="C1225" i="32"/>
  <c r="H1225" i="32" s="1"/>
  <c r="E1225" i="32"/>
  <c r="C1226" i="32"/>
  <c r="D1226" i="32" s="1"/>
  <c r="J1226" i="32" s="1"/>
  <c r="E1226" i="32"/>
  <c r="C1227" i="32"/>
  <c r="D1227" i="32" s="1"/>
  <c r="J1227" i="32" s="1"/>
  <c r="E1227" i="32"/>
  <c r="C1228" i="32"/>
  <c r="H1228" i="32" s="1"/>
  <c r="E1228" i="32"/>
  <c r="C1229" i="32"/>
  <c r="H1229" i="32" s="1"/>
  <c r="E1229" i="32"/>
  <c r="C1230" i="32"/>
  <c r="H1230" i="32" s="1"/>
  <c r="E1230" i="32"/>
  <c r="C1231" i="32"/>
  <c r="H1231" i="32" s="1"/>
  <c r="E1231" i="32"/>
  <c r="C1232" i="32"/>
  <c r="H1232" i="32" s="1"/>
  <c r="E1232" i="32"/>
  <c r="E1233" i="32"/>
  <c r="C1234" i="32"/>
  <c r="H1234" i="32" s="1"/>
  <c r="E1234" i="32"/>
  <c r="C1235" i="32"/>
  <c r="E1235" i="32"/>
  <c r="C1236" i="32"/>
  <c r="H1236" i="32" s="1"/>
  <c r="E1236" i="32"/>
  <c r="C1237" i="32"/>
  <c r="E1237" i="32"/>
  <c r="C1238" i="32"/>
  <c r="H1238" i="32" s="1"/>
  <c r="E1238" i="32"/>
  <c r="C1239" i="32"/>
  <c r="E1239" i="32"/>
  <c r="C1240" i="32"/>
  <c r="H1240" i="32" s="1"/>
  <c r="E1240" i="32"/>
  <c r="C1241" i="32"/>
  <c r="E1241" i="32"/>
  <c r="C1242" i="32"/>
  <c r="H1242" i="32" s="1"/>
  <c r="E1242" i="32"/>
  <c r="E1243" i="32"/>
  <c r="C1244" i="32"/>
  <c r="E1244" i="32"/>
  <c r="C1245" i="32"/>
  <c r="H1245" i="32" s="1"/>
  <c r="E1245" i="32"/>
  <c r="C1246" i="32"/>
  <c r="H1246" i="32" s="1"/>
  <c r="E1246" i="32"/>
  <c r="C1247" i="32"/>
  <c r="H1247" i="32" s="1"/>
  <c r="E1247" i="32"/>
  <c r="C1248" i="32"/>
  <c r="E1248" i="32"/>
  <c r="C1249" i="32"/>
  <c r="H1249" i="32" s="1"/>
  <c r="E1249" i="32"/>
  <c r="C1250" i="32"/>
  <c r="D1250" i="32" s="1"/>
  <c r="J1250" i="32" s="1"/>
  <c r="E1250" i="32"/>
  <c r="C1251" i="32"/>
  <c r="D1251" i="32" s="1"/>
  <c r="J1251" i="32" s="1"/>
  <c r="E1251" i="32"/>
  <c r="C1252" i="32"/>
  <c r="D1252" i="32" s="1"/>
  <c r="J1252" i="32" s="1"/>
  <c r="E1252" i="32"/>
  <c r="E1253" i="32"/>
  <c r="C1254" i="32"/>
  <c r="E1254" i="32"/>
  <c r="C1255" i="32"/>
  <c r="H1255" i="32" s="1"/>
  <c r="E1255" i="32"/>
  <c r="C1256" i="32"/>
  <c r="E1256" i="32"/>
  <c r="C1257" i="32"/>
  <c r="H1257" i="32" s="1"/>
  <c r="E1257" i="32"/>
  <c r="C1258" i="32"/>
  <c r="E1258" i="32"/>
  <c r="C1259" i="32"/>
  <c r="H1259" i="32" s="1"/>
  <c r="E1259" i="32"/>
  <c r="C1260" i="32"/>
  <c r="E1260" i="32"/>
  <c r="C1261" i="32"/>
  <c r="H1261" i="32" s="1"/>
  <c r="E1261" i="32"/>
  <c r="C1262" i="32"/>
  <c r="E1262" i="32"/>
  <c r="E1263" i="32"/>
  <c r="C1264" i="32"/>
  <c r="D1264" i="32" s="1"/>
  <c r="J1264" i="32" s="1"/>
  <c r="E1264" i="32"/>
  <c r="C1265" i="32"/>
  <c r="H1265" i="32" s="1"/>
  <c r="E1265" i="32"/>
  <c r="C1266" i="32"/>
  <c r="E1266" i="32"/>
  <c r="C1267" i="32"/>
  <c r="D1267" i="32" s="1"/>
  <c r="J1267" i="32" s="1"/>
  <c r="E1267" i="32"/>
  <c r="C1268" i="32"/>
  <c r="D1268" i="32" s="1"/>
  <c r="J1268" i="32" s="1"/>
  <c r="E1268" i="32"/>
  <c r="C1269" i="32"/>
  <c r="D1269" i="32" s="1"/>
  <c r="J1269" i="32" s="1"/>
  <c r="E1269" i="32"/>
  <c r="C1270" i="32"/>
  <c r="D1270" i="32" s="1"/>
  <c r="J1270" i="32" s="1"/>
  <c r="E1270" i="32"/>
  <c r="C1271" i="32"/>
  <c r="D1271" i="32" s="1"/>
  <c r="J1271" i="32" s="1"/>
  <c r="E1271" i="32"/>
  <c r="C1272" i="32"/>
  <c r="D1272" i="32" s="1"/>
  <c r="J1272" i="32" s="1"/>
  <c r="E1272" i="32"/>
  <c r="E1273" i="32"/>
  <c r="C1274" i="32"/>
  <c r="H1274" i="32" s="1"/>
  <c r="E1274" i="32"/>
  <c r="C1275" i="32"/>
  <c r="E1275" i="32"/>
  <c r="C1276" i="32"/>
  <c r="H1276" i="32" s="1"/>
  <c r="E1276" i="32"/>
  <c r="C1277" i="32"/>
  <c r="E1277" i="32"/>
  <c r="C1278" i="32"/>
  <c r="H1278" i="32" s="1"/>
  <c r="E1278" i="32"/>
  <c r="C1279" i="32"/>
  <c r="E1279" i="32"/>
  <c r="C1280" i="32"/>
  <c r="H1280" i="32" s="1"/>
  <c r="E1280" i="32"/>
  <c r="C1281" i="32"/>
  <c r="E1281" i="32"/>
  <c r="C1282" i="32"/>
  <c r="H1282" i="32" s="1"/>
  <c r="E1282" i="32"/>
  <c r="E1283" i="32"/>
  <c r="C1284" i="32"/>
  <c r="E1284" i="32"/>
  <c r="C1285" i="32"/>
  <c r="H1285" i="32" s="1"/>
  <c r="E1285" i="32"/>
  <c r="C1286" i="32"/>
  <c r="E1286" i="32"/>
  <c r="C1287" i="32"/>
  <c r="H1287" i="32" s="1"/>
  <c r="E1287" i="32"/>
  <c r="C1288" i="32"/>
  <c r="E1288" i="32"/>
  <c r="C1289" i="32"/>
  <c r="H1289" i="32" s="1"/>
  <c r="E1289" i="32"/>
  <c r="C1290" i="32"/>
  <c r="H1290" i="32" s="1"/>
  <c r="E1290" i="32"/>
  <c r="C1291" i="32"/>
  <c r="H1291" i="32" s="1"/>
  <c r="E1291" i="32"/>
  <c r="C1292" i="32"/>
  <c r="H1292" i="32" s="1"/>
  <c r="E1292" i="32"/>
  <c r="E1293" i="32"/>
  <c r="C1294" i="32"/>
  <c r="E1294" i="32"/>
  <c r="C1295" i="32"/>
  <c r="H1295" i="32" s="1"/>
  <c r="E1295" i="32"/>
  <c r="C1296" i="32"/>
  <c r="E1296" i="32"/>
  <c r="C1297" i="32"/>
  <c r="H1297" i="32" s="1"/>
  <c r="E1297" i="32"/>
  <c r="C1298" i="32"/>
  <c r="E1298" i="32"/>
  <c r="C1299" i="32"/>
  <c r="H1299" i="32" s="1"/>
  <c r="E1299" i="32"/>
  <c r="C1300" i="32"/>
  <c r="E1300" i="32"/>
  <c r="C1301" i="32"/>
  <c r="E1301" i="32"/>
  <c r="C1302" i="32"/>
  <c r="E1302" i="32"/>
  <c r="E1303" i="32"/>
  <c r="C1304" i="32"/>
  <c r="E1304" i="32"/>
  <c r="C1305" i="32"/>
  <c r="D1305" i="32" s="1"/>
  <c r="J1305" i="32" s="1"/>
  <c r="E1305" i="32"/>
  <c r="C1306" i="32"/>
  <c r="D1306" i="32" s="1"/>
  <c r="J1306" i="32" s="1"/>
  <c r="E1306" i="32"/>
  <c r="C1307" i="32"/>
  <c r="H1307" i="32" s="1"/>
  <c r="E1307" i="32"/>
  <c r="C1308" i="32"/>
  <c r="H1308" i="32" s="1"/>
  <c r="E1308" i="32"/>
  <c r="C1309" i="32"/>
  <c r="H1309" i="32" s="1"/>
  <c r="E1309" i="32"/>
  <c r="C1310" i="32"/>
  <c r="H1310" i="32" s="1"/>
  <c r="E1310" i="32"/>
  <c r="C1311" i="32"/>
  <c r="E1311" i="32"/>
  <c r="C1312" i="32"/>
  <c r="H1312" i="32" s="1"/>
  <c r="E1312" i="32"/>
  <c r="E1313" i="32"/>
  <c r="C1314" i="32"/>
  <c r="E1314" i="32"/>
  <c r="C1315" i="32"/>
  <c r="E1315" i="32"/>
  <c r="C1316" i="32"/>
  <c r="E1316" i="32"/>
  <c r="C1317" i="32"/>
  <c r="E1317" i="32"/>
  <c r="C1318" i="32"/>
  <c r="E1318" i="32"/>
  <c r="C1319" i="32"/>
  <c r="E1319" i="32"/>
  <c r="C1320" i="32"/>
  <c r="E1320" i="32"/>
  <c r="C1321" i="32"/>
  <c r="E1321" i="32"/>
  <c r="C1322" i="32"/>
  <c r="E1322" i="32"/>
  <c r="E1323" i="32"/>
  <c r="C1324" i="32"/>
  <c r="D1324" i="32" s="1"/>
  <c r="J1324" i="32" s="1"/>
  <c r="E1324" i="32"/>
  <c r="C1325" i="32"/>
  <c r="D1325" i="32" s="1"/>
  <c r="J1325" i="32" s="1"/>
  <c r="E1325" i="32"/>
  <c r="C1326" i="32"/>
  <c r="D1326" i="32" s="1"/>
  <c r="J1326" i="32" s="1"/>
  <c r="E1326" i="32"/>
  <c r="C1327" i="32"/>
  <c r="H1327" i="32" s="1"/>
  <c r="E1327" i="32"/>
  <c r="C1328" i="32"/>
  <c r="H1328" i="32" s="1"/>
  <c r="E1328" i="32"/>
  <c r="C1329" i="32"/>
  <c r="E1329" i="32"/>
  <c r="C1330" i="32"/>
  <c r="H1330" i="32" s="1"/>
  <c r="E1330" i="32"/>
  <c r="C1331" i="32"/>
  <c r="D1331" i="32" s="1"/>
  <c r="J1331" i="32" s="1"/>
  <c r="E1331" i="32"/>
  <c r="C1332" i="32"/>
  <c r="D1332" i="32" s="1"/>
  <c r="J1332" i="32" s="1"/>
  <c r="E1332" i="32"/>
  <c r="E1333" i="32"/>
  <c r="C1334" i="32"/>
  <c r="E1334" i="32"/>
  <c r="C1335" i="32"/>
  <c r="E1335" i="32"/>
  <c r="C1336" i="32"/>
  <c r="E1336" i="32"/>
  <c r="C1337" i="32"/>
  <c r="E1337" i="32"/>
  <c r="C1338" i="32"/>
  <c r="E1338" i="32"/>
  <c r="C1339" i="32"/>
  <c r="E1339" i="32"/>
  <c r="C1340" i="32"/>
  <c r="E1340" i="32"/>
  <c r="C1341" i="32"/>
  <c r="E1341" i="32"/>
  <c r="C1342" i="32"/>
  <c r="E1342" i="32"/>
  <c r="E1343" i="32"/>
  <c r="C1344" i="32"/>
  <c r="H1344" i="32" s="1"/>
  <c r="E1344" i="32"/>
  <c r="C1345" i="32"/>
  <c r="H1345" i="32" s="1"/>
  <c r="E1345" i="32"/>
  <c r="C1346" i="32"/>
  <c r="H1346" i="32" s="1"/>
  <c r="E1346" i="32"/>
  <c r="C1347" i="32"/>
  <c r="E1347" i="32"/>
  <c r="C1348" i="32"/>
  <c r="H1348" i="32" s="1"/>
  <c r="E1348" i="32"/>
  <c r="C1349" i="32"/>
  <c r="D1349" i="32" s="1"/>
  <c r="J1349" i="32" s="1"/>
  <c r="E1349" i="32"/>
  <c r="C1350" i="32"/>
  <c r="D1350" i="32" s="1"/>
  <c r="J1350" i="32" s="1"/>
  <c r="E1350" i="32"/>
  <c r="C1351" i="32"/>
  <c r="E1351" i="32"/>
  <c r="C1352" i="32"/>
  <c r="H1352" i="32" s="1"/>
  <c r="E1352" i="32"/>
  <c r="E1353" i="32"/>
  <c r="C1354" i="32"/>
  <c r="E1354" i="32"/>
  <c r="C1355" i="32"/>
  <c r="E1355" i="32"/>
  <c r="C1356" i="32"/>
  <c r="E1356" i="32"/>
  <c r="C1357" i="32"/>
  <c r="E1357" i="32"/>
  <c r="C1358" i="32"/>
  <c r="E1358" i="32"/>
  <c r="C1359" i="32"/>
  <c r="E1359" i="32"/>
  <c r="C1360" i="32"/>
  <c r="E1360" i="32"/>
  <c r="C1361" i="32"/>
  <c r="E1361" i="32"/>
  <c r="C1362" i="32"/>
  <c r="E1362" i="32"/>
  <c r="E1363" i="32"/>
  <c r="C1364" i="32"/>
  <c r="E1364" i="32"/>
  <c r="C1365" i="32"/>
  <c r="H1365" i="32" s="1"/>
  <c r="E1365" i="32"/>
  <c r="C1366" i="32"/>
  <c r="H1366" i="32" s="1"/>
  <c r="E1366" i="32"/>
  <c r="C1367" i="32"/>
  <c r="D1367" i="32" s="1"/>
  <c r="J1367" i="32" s="1"/>
  <c r="E1367" i="32"/>
  <c r="C1368" i="32"/>
  <c r="D1368" i="32" s="1"/>
  <c r="J1368" i="32" s="1"/>
  <c r="E1368" i="32"/>
  <c r="C1369" i="32"/>
  <c r="H1369" i="32" s="1"/>
  <c r="E1369" i="32"/>
  <c r="C1370" i="32"/>
  <c r="H1370" i="32" s="1"/>
  <c r="E1370" i="32"/>
  <c r="C1371" i="32"/>
  <c r="H1371" i="32" s="1"/>
  <c r="E1371" i="32"/>
  <c r="C1372" i="32"/>
  <c r="E1372" i="32"/>
  <c r="E1373" i="32"/>
  <c r="C1374" i="32"/>
  <c r="E1374" i="32"/>
  <c r="C1375" i="32"/>
  <c r="E1375" i="32"/>
  <c r="C1376" i="32"/>
  <c r="E1376" i="32"/>
  <c r="C1377" i="32"/>
  <c r="E1377" i="32"/>
  <c r="C1378" i="32"/>
  <c r="E1378" i="32"/>
  <c r="C1379" i="32"/>
  <c r="E1379" i="32"/>
  <c r="C1380" i="32"/>
  <c r="E1380" i="32"/>
  <c r="C1381" i="32"/>
  <c r="E1381" i="32"/>
  <c r="C1382" i="32"/>
  <c r="E1382" i="32"/>
  <c r="E1383" i="32"/>
  <c r="C1384" i="32"/>
  <c r="H1384" i="32" s="1"/>
  <c r="E1384" i="32"/>
  <c r="C1385" i="32"/>
  <c r="D1385" i="32" s="1"/>
  <c r="J1385" i="32" s="1"/>
  <c r="E1385" i="32"/>
  <c r="C1386" i="32"/>
  <c r="D1386" i="32" s="1"/>
  <c r="J1386" i="32" s="1"/>
  <c r="E1386" i="32"/>
  <c r="C1387" i="32"/>
  <c r="H1387" i="32" s="1"/>
  <c r="E1387" i="32"/>
  <c r="C1388" i="32"/>
  <c r="H1388" i="32" s="1"/>
  <c r="E1388" i="32"/>
  <c r="C1389" i="32"/>
  <c r="H1389" i="32" s="1"/>
  <c r="E1389" i="32"/>
  <c r="C1390" i="32"/>
  <c r="H1390" i="32" s="1"/>
  <c r="E1390" i="32"/>
  <c r="C1391" i="32"/>
  <c r="E1391" i="32"/>
  <c r="C1392" i="32"/>
  <c r="H1392" i="32" s="1"/>
  <c r="E1392" i="32"/>
  <c r="E1393" i="32"/>
  <c r="C1394" i="32"/>
  <c r="E1394" i="32"/>
  <c r="C1395" i="32"/>
  <c r="E1395" i="32"/>
  <c r="C1396" i="32"/>
  <c r="E1396" i="32"/>
  <c r="C1397" i="32"/>
  <c r="E1397" i="32"/>
  <c r="C1398" i="32"/>
  <c r="E1398" i="32"/>
  <c r="C1399" i="32"/>
  <c r="E1399" i="32"/>
  <c r="C1400" i="32"/>
  <c r="E1400" i="32"/>
  <c r="C1401" i="32"/>
  <c r="E1401" i="32"/>
  <c r="C1402" i="32"/>
  <c r="E1402" i="32"/>
  <c r="E1403" i="32"/>
  <c r="C1404" i="32"/>
  <c r="D1404" i="32" s="1"/>
  <c r="J1404" i="32" s="1"/>
  <c r="E1404" i="32"/>
  <c r="C1405" i="32"/>
  <c r="H1405" i="32" s="1"/>
  <c r="E1405" i="32"/>
  <c r="C1406" i="32"/>
  <c r="H1406" i="32" s="1"/>
  <c r="E1406" i="32"/>
  <c r="C1407" i="32"/>
  <c r="D1407" i="32" s="1"/>
  <c r="E1407" i="32"/>
  <c r="C1408" i="32"/>
  <c r="D1408" i="32" s="1"/>
  <c r="J1408" i="32" s="1"/>
  <c r="E1408" i="32"/>
  <c r="C1409" i="32"/>
  <c r="H1409" i="32" s="1"/>
  <c r="E1409" i="32"/>
  <c r="C1410" i="32"/>
  <c r="E1410" i="32"/>
  <c r="C1411" i="32"/>
  <c r="H1411" i="32" s="1"/>
  <c r="E1411" i="32"/>
  <c r="C1412" i="32"/>
  <c r="H1412" i="32" s="1"/>
  <c r="E1412" i="32"/>
  <c r="E1413" i="32"/>
  <c r="C1414" i="32"/>
  <c r="D1414" i="32" s="1"/>
  <c r="L1414" i="32" s="1"/>
  <c r="E1414" i="32"/>
  <c r="C1415" i="32"/>
  <c r="H1415" i="32" s="1"/>
  <c r="E1415" i="32"/>
  <c r="C1416" i="32"/>
  <c r="D1416" i="32" s="1"/>
  <c r="L1416" i="32" s="1"/>
  <c r="E1416" i="32"/>
  <c r="C1417" i="32"/>
  <c r="H1417" i="32" s="1"/>
  <c r="E1417" i="32"/>
  <c r="C1418" i="32"/>
  <c r="D1418" i="32" s="1"/>
  <c r="L1418" i="32" s="1"/>
  <c r="E1418" i="32"/>
  <c r="C1419" i="32"/>
  <c r="H1419" i="32" s="1"/>
  <c r="E1419" i="32"/>
  <c r="C1420" i="32"/>
  <c r="D1420" i="32" s="1"/>
  <c r="L1420" i="32" s="1"/>
  <c r="E1420" i="32"/>
  <c r="C1421" i="32"/>
  <c r="E1421" i="32"/>
  <c r="C1422" i="32"/>
  <c r="E1422" i="32"/>
  <c r="E1423" i="32"/>
  <c r="C1424" i="32"/>
  <c r="D1424" i="32" s="1"/>
  <c r="J1424" i="32" s="1"/>
  <c r="E1424" i="32"/>
  <c r="C1425" i="32"/>
  <c r="E1425" i="32"/>
  <c r="C1426" i="32"/>
  <c r="H1426" i="32" s="1"/>
  <c r="E1426" i="32"/>
  <c r="C1427" i="32"/>
  <c r="E1427" i="32"/>
  <c r="C1428" i="32"/>
  <c r="D1428" i="32" s="1"/>
  <c r="J1428" i="32" s="1"/>
  <c r="E1428" i="32"/>
  <c r="C1429" i="32"/>
  <c r="D1429" i="32" s="1"/>
  <c r="J1429" i="32" s="1"/>
  <c r="E1429" i="32"/>
  <c r="C1430" i="32"/>
  <c r="D1430" i="32" s="1"/>
  <c r="E1430" i="32"/>
  <c r="C1431" i="32"/>
  <c r="H1431" i="32" s="1"/>
  <c r="E1431" i="32"/>
  <c r="C1432" i="32"/>
  <c r="E1432" i="32"/>
  <c r="E1433" i="32"/>
  <c r="C1434" i="32"/>
  <c r="H1434" i="32" s="1"/>
  <c r="E1434" i="32"/>
  <c r="C1435" i="32"/>
  <c r="D1435" i="32" s="1"/>
  <c r="L1435" i="32" s="1"/>
  <c r="E1435" i="32"/>
  <c r="C1436" i="32"/>
  <c r="E1436" i="32"/>
  <c r="C1437" i="32"/>
  <c r="D1437" i="32" s="1"/>
  <c r="L1437" i="32" s="1"/>
  <c r="E1437" i="32"/>
  <c r="C1438" i="32"/>
  <c r="H1438" i="32" s="1"/>
  <c r="E1438" i="32"/>
  <c r="C1439" i="32"/>
  <c r="D1439" i="32" s="1"/>
  <c r="L1439" i="32" s="1"/>
  <c r="E1439" i="32"/>
  <c r="C1440" i="32"/>
  <c r="H1440" i="32" s="1"/>
  <c r="E1440" i="32"/>
  <c r="C1441" i="32"/>
  <c r="D1441" i="32" s="1"/>
  <c r="L1441" i="32" s="1"/>
  <c r="E1441" i="32"/>
  <c r="C1442" i="32"/>
  <c r="H1442" i="32" s="1"/>
  <c r="E1442" i="32"/>
  <c r="E1443" i="32"/>
  <c r="C1444" i="32"/>
  <c r="H1444" i="32" s="1"/>
  <c r="E1444" i="32"/>
  <c r="C1445" i="32"/>
  <c r="D1445" i="32" s="1"/>
  <c r="J1445" i="32" s="1"/>
  <c r="E1445" i="32"/>
  <c r="C1446" i="32"/>
  <c r="D1446" i="32" s="1"/>
  <c r="J1446" i="32" s="1"/>
  <c r="E1446" i="32"/>
  <c r="C1447" i="32"/>
  <c r="D1447" i="32" s="1"/>
  <c r="E1447" i="32"/>
  <c r="C1448" i="32"/>
  <c r="E1448" i="32"/>
  <c r="C1449" i="32"/>
  <c r="D1449" i="32" s="1"/>
  <c r="L1449" i="32" s="1"/>
  <c r="E1449" i="32"/>
  <c r="C1450" i="32"/>
  <c r="D1450" i="32" s="1"/>
  <c r="J1450" i="32" s="1"/>
  <c r="E1450" i="32"/>
  <c r="C1451" i="32"/>
  <c r="H1451" i="32" s="1"/>
  <c r="E1451" i="32"/>
  <c r="C1452" i="32"/>
  <c r="E1452" i="32"/>
  <c r="E1453" i="32"/>
  <c r="C1454" i="32"/>
  <c r="E1454" i="32"/>
  <c r="C1455" i="32"/>
  <c r="H1455" i="32" s="1"/>
  <c r="E1455" i="32"/>
  <c r="C1456" i="32"/>
  <c r="D1456" i="32" s="1"/>
  <c r="L1456" i="32" s="1"/>
  <c r="E1456" i="32"/>
  <c r="C1457" i="32"/>
  <c r="E1457" i="32"/>
  <c r="C1458" i="32"/>
  <c r="D1458" i="32" s="1"/>
  <c r="L1458" i="32" s="1"/>
  <c r="E1458" i="32"/>
  <c r="C1459" i="32"/>
  <c r="H1459" i="32" s="1"/>
  <c r="E1459" i="32"/>
  <c r="C1460" i="32"/>
  <c r="E1460" i="32"/>
  <c r="C1461" i="32"/>
  <c r="H1461" i="32" s="1"/>
  <c r="E1461" i="32"/>
  <c r="C1462" i="32"/>
  <c r="E1462" i="32"/>
  <c r="E1463" i="32"/>
  <c r="C1464" i="32"/>
  <c r="E1464" i="32"/>
  <c r="C1465" i="32"/>
  <c r="E1465" i="32"/>
  <c r="C1466" i="32"/>
  <c r="H1466" i="32" s="1"/>
  <c r="E1466" i="32"/>
  <c r="C1467" i="32"/>
  <c r="H1467" i="32" s="1"/>
  <c r="E1467" i="32"/>
  <c r="C1468" i="32"/>
  <c r="E1468" i="32"/>
  <c r="C1469" i="32"/>
  <c r="E1469" i="32"/>
  <c r="C1470" i="32"/>
  <c r="D1470" i="32" s="1"/>
  <c r="E1470" i="32"/>
  <c r="C1471" i="32"/>
  <c r="E1471" i="32"/>
  <c r="C1472" i="32"/>
  <c r="E1472" i="32"/>
  <c r="E1473" i="32"/>
  <c r="C1474" i="32"/>
  <c r="H1474" i="32" s="1"/>
  <c r="E1474" i="32"/>
  <c r="C1475" i="32"/>
  <c r="D1475" i="32" s="1"/>
  <c r="E1475" i="32"/>
  <c r="C1476" i="32"/>
  <c r="E1476" i="32"/>
  <c r="C1477" i="32"/>
  <c r="D1477" i="32" s="1"/>
  <c r="L1477" i="32" s="1"/>
  <c r="E1477" i="32"/>
  <c r="C1478" i="32"/>
  <c r="H1478" i="32" s="1"/>
  <c r="E1478" i="32"/>
  <c r="C1479" i="32"/>
  <c r="D1479" i="32" s="1"/>
  <c r="L1479" i="32" s="1"/>
  <c r="E1479" i="32"/>
  <c r="C1480" i="32"/>
  <c r="E1480" i="32"/>
  <c r="C1481" i="32"/>
  <c r="D1481" i="32" s="1"/>
  <c r="L1481" i="32" s="1"/>
  <c r="E1481" i="32"/>
  <c r="C1482" i="32"/>
  <c r="H1482" i="32" s="1"/>
  <c r="E1482" i="32"/>
  <c r="E1483" i="32"/>
  <c r="C1484" i="32"/>
  <c r="H1484" i="32" s="1"/>
  <c r="E1484" i="32"/>
  <c r="C1485" i="32"/>
  <c r="D1485" i="32" s="1"/>
  <c r="J1485" i="32" s="1"/>
  <c r="E1485" i="32"/>
  <c r="C1486" i="32"/>
  <c r="D1486" i="32" s="1"/>
  <c r="J1486" i="32" s="1"/>
  <c r="E1486" i="32"/>
  <c r="C1487" i="32"/>
  <c r="D1487" i="32" s="1"/>
  <c r="E1487" i="32"/>
  <c r="C1488" i="32"/>
  <c r="E1488" i="32"/>
  <c r="C1489" i="32"/>
  <c r="H1489" i="32" s="1"/>
  <c r="E1489" i="32"/>
  <c r="C1490" i="32"/>
  <c r="H1490" i="32" s="1"/>
  <c r="E1490" i="32"/>
  <c r="C1491" i="32"/>
  <c r="H1491" i="32" s="1"/>
  <c r="E1491" i="32"/>
  <c r="C1492" i="32"/>
  <c r="H1492" i="32" s="1"/>
  <c r="E1492" i="32"/>
  <c r="E1493" i="32"/>
  <c r="C1494" i="32"/>
  <c r="E1494" i="32"/>
  <c r="C1495" i="32"/>
  <c r="H1495" i="32" s="1"/>
  <c r="E1495" i="32"/>
  <c r="C1496" i="32"/>
  <c r="D1496" i="32" s="1"/>
  <c r="E1496" i="32"/>
  <c r="C1497" i="32"/>
  <c r="H1497" i="32" s="1"/>
  <c r="E1497" i="32"/>
  <c r="C1498" i="32"/>
  <c r="D1498" i="32" s="1"/>
  <c r="L1498" i="32" s="1"/>
  <c r="E1498" i="32"/>
  <c r="C1499" i="32"/>
  <c r="H1499" i="32" s="1"/>
  <c r="E1499" i="32"/>
  <c r="C1500" i="32"/>
  <c r="D1500" i="32" s="1"/>
  <c r="L1500" i="32" s="1"/>
  <c r="E1500" i="32"/>
  <c r="C1501" i="32"/>
  <c r="E1501" i="32"/>
  <c r="C1502" i="32"/>
  <c r="E1502" i="32"/>
  <c r="E1503" i="32"/>
  <c r="C1504" i="32"/>
  <c r="E1504" i="32"/>
  <c r="C1505" i="32"/>
  <c r="H1505" i="32" s="1"/>
  <c r="E1505" i="32"/>
  <c r="C1506" i="32"/>
  <c r="H1506" i="32" s="1"/>
  <c r="E1506" i="32"/>
  <c r="C1507" i="32"/>
  <c r="D1507" i="32" s="1"/>
  <c r="J1507" i="32" s="1"/>
  <c r="E1507" i="32"/>
  <c r="C1508" i="32"/>
  <c r="E1508" i="32"/>
  <c r="C1509" i="32"/>
  <c r="E1509" i="32"/>
  <c r="C1510" i="32"/>
  <c r="D1510" i="32" s="1"/>
  <c r="E1510" i="32"/>
  <c r="C1511" i="32"/>
  <c r="E1511" i="32"/>
  <c r="C1512" i="32"/>
  <c r="E1512" i="32"/>
  <c r="E1513" i="32"/>
  <c r="C1514" i="32"/>
  <c r="H1514" i="32" s="1"/>
  <c r="E1514" i="32"/>
  <c r="C1515" i="32"/>
  <c r="D1515" i="32" s="1"/>
  <c r="E1515" i="32"/>
  <c r="C1516" i="32"/>
  <c r="H1516" i="32" s="1"/>
  <c r="E1516" i="32"/>
  <c r="C1517" i="32"/>
  <c r="D1517" i="32" s="1"/>
  <c r="L1517" i="32" s="1"/>
  <c r="E1517" i="32"/>
  <c r="C1518" i="32"/>
  <c r="H1518" i="32" s="1"/>
  <c r="E1518" i="32"/>
  <c r="C1519" i="32"/>
  <c r="D1519" i="32" s="1"/>
  <c r="L1519" i="32" s="1"/>
  <c r="E1519" i="32"/>
  <c r="C1520" i="32"/>
  <c r="H1520" i="32" s="1"/>
  <c r="E1520" i="32"/>
  <c r="C1521" i="32"/>
  <c r="D1521" i="32" s="1"/>
  <c r="L1521" i="32" s="1"/>
  <c r="E1521" i="32"/>
  <c r="C1522" i="32"/>
  <c r="H1522" i="32" s="1"/>
  <c r="E1522" i="32"/>
  <c r="E1523" i="32"/>
  <c r="C1524" i="32"/>
  <c r="E1524" i="32"/>
  <c r="C1525" i="32"/>
  <c r="E1525" i="32"/>
  <c r="C1526" i="32"/>
  <c r="H1526" i="32" s="1"/>
  <c r="E1526" i="32"/>
  <c r="C1527" i="32"/>
  <c r="D1527" i="32" s="1"/>
  <c r="E1527" i="32"/>
  <c r="C1528" i="32"/>
  <c r="H1528" i="32" s="1"/>
  <c r="E1528" i="32"/>
  <c r="C1529" i="32"/>
  <c r="D1529" i="32" s="1"/>
  <c r="L1529" i="32" s="1"/>
  <c r="E1529" i="32"/>
  <c r="C1530" i="32"/>
  <c r="D1530" i="32" s="1"/>
  <c r="J1530" i="32" s="1"/>
  <c r="E1530" i="32"/>
  <c r="C1531" i="32"/>
  <c r="H1531" i="32" s="1"/>
  <c r="E1531" i="32"/>
  <c r="C1532" i="32"/>
  <c r="E1532" i="32"/>
  <c r="E1533" i="32"/>
  <c r="C1534" i="32"/>
  <c r="E1534" i="32"/>
  <c r="C1535" i="32"/>
  <c r="H1535" i="32" s="1"/>
  <c r="E1535" i="32"/>
  <c r="C1536" i="32"/>
  <c r="D1536" i="32" s="1"/>
  <c r="E1536" i="32"/>
  <c r="C1537" i="32"/>
  <c r="E1537" i="32"/>
  <c r="C1538" i="32"/>
  <c r="D1538" i="32" s="1"/>
  <c r="L1538" i="32" s="1"/>
  <c r="E1538" i="32"/>
  <c r="C1539" i="32"/>
  <c r="H1539" i="32" s="1"/>
  <c r="E1539" i="32"/>
  <c r="C1540" i="32"/>
  <c r="E1540" i="32"/>
  <c r="C1541" i="32"/>
  <c r="H1541" i="32" s="1"/>
  <c r="E1541" i="32"/>
  <c r="C1542" i="32"/>
  <c r="E1542" i="32"/>
  <c r="E1543" i="32"/>
  <c r="C1544" i="32"/>
  <c r="H1544" i="32" s="1"/>
  <c r="E1544" i="32"/>
  <c r="C1545" i="32"/>
  <c r="H1545" i="32" s="1"/>
  <c r="E1545" i="32"/>
  <c r="C1546" i="32"/>
  <c r="H1546" i="32" s="1"/>
  <c r="E1546" i="32"/>
  <c r="C1547" i="32"/>
  <c r="H1547" i="32" s="1"/>
  <c r="E1547" i="32"/>
  <c r="C1548" i="32"/>
  <c r="H1548" i="32" s="1"/>
  <c r="E1548" i="32"/>
  <c r="C1549" i="32"/>
  <c r="H1549" i="32" s="1"/>
  <c r="E1549" i="32"/>
  <c r="C1550" i="32"/>
  <c r="D1550" i="32" s="1"/>
  <c r="E1550" i="32"/>
  <c r="C1551" i="32"/>
  <c r="D1551" i="32" s="1"/>
  <c r="J1551" i="32" s="1"/>
  <c r="E1551" i="32"/>
  <c r="C1552" i="32"/>
  <c r="D1552" i="32" s="1"/>
  <c r="J1552" i="32" s="1"/>
  <c r="E1552" i="32"/>
  <c r="E1553" i="32"/>
  <c r="C1554" i="32"/>
  <c r="H1554" i="32" s="1"/>
  <c r="E1554" i="32"/>
  <c r="C1555" i="32"/>
  <c r="D1555" i="32" s="1"/>
  <c r="E1555" i="32"/>
  <c r="C1556" i="32"/>
  <c r="H1556" i="32" s="1"/>
  <c r="E1556" i="32"/>
  <c r="C1557" i="32"/>
  <c r="D1557" i="32" s="1"/>
  <c r="L1557" i="32" s="1"/>
  <c r="E1557" i="32"/>
  <c r="C1558" i="32"/>
  <c r="H1558" i="32" s="1"/>
  <c r="E1558" i="32"/>
  <c r="C1559" i="32"/>
  <c r="D1559" i="32" s="1"/>
  <c r="E1559" i="32"/>
  <c r="C1560" i="32"/>
  <c r="E1560" i="32"/>
  <c r="C1561" i="32"/>
  <c r="E1561" i="32"/>
  <c r="C1562" i="32"/>
  <c r="H1562" i="32" s="1"/>
  <c r="E1562" i="32"/>
  <c r="C12" i="32"/>
  <c r="E12" i="32"/>
  <c r="E11" i="32"/>
  <c r="C11" i="32"/>
  <c r="H11" i="32" s="1"/>
  <c r="E10" i="32"/>
  <c r="C10" i="32"/>
  <c r="H10" i="32" s="1"/>
  <c r="E9" i="32"/>
  <c r="C9" i="32"/>
  <c r="H9" i="32" s="1"/>
  <c r="E8" i="32"/>
  <c r="C8" i="32"/>
  <c r="D8" i="32" s="1"/>
  <c r="J8" i="32" s="1"/>
  <c r="E7" i="32"/>
  <c r="C7" i="32"/>
  <c r="H7" i="32" s="1"/>
  <c r="E6" i="32"/>
  <c r="C6" i="32"/>
  <c r="H6" i="32" s="1"/>
  <c r="E5" i="32"/>
  <c r="C5" i="32"/>
  <c r="H5" i="32" s="1"/>
  <c r="E4" i="32"/>
  <c r="C4" i="32"/>
  <c r="D4" i="32" s="1"/>
  <c r="J4" i="32" s="1"/>
  <c r="E3" i="32"/>
  <c r="J1746" i="27" l="1"/>
  <c r="J1314" i="27"/>
  <c r="J886" i="27"/>
  <c r="J916" i="27"/>
  <c r="J584" i="27"/>
  <c r="J646" i="27"/>
  <c r="J285" i="27"/>
  <c r="J115" i="27"/>
  <c r="J975" i="27"/>
  <c r="J1394" i="27"/>
  <c r="J1315" i="27"/>
  <c r="H65" i="32"/>
  <c r="J1125" i="27"/>
  <c r="J1444" i="27"/>
  <c r="J1666" i="27"/>
  <c r="J75" i="27"/>
  <c r="J385" i="27"/>
  <c r="J275" i="27"/>
  <c r="J465" i="27"/>
  <c r="J526" i="27"/>
  <c r="J606" i="27"/>
  <c r="J686" i="27"/>
  <c r="J726" i="27"/>
  <c r="J1336" i="27"/>
  <c r="J1506" i="27"/>
  <c r="J1604" i="27"/>
  <c r="J804" i="27"/>
  <c r="J1016" i="27"/>
  <c r="J1466" i="27"/>
  <c r="J505" i="27"/>
  <c r="J566" i="27"/>
  <c r="J724" i="27"/>
  <c r="J1065" i="27"/>
  <c r="J1174" i="27"/>
  <c r="J1226" i="27"/>
  <c r="J1426" i="27"/>
  <c r="J544" i="27"/>
  <c r="J704" i="27"/>
  <c r="J1145" i="27"/>
  <c r="H32" i="32"/>
  <c r="D625" i="32"/>
  <c r="J625" i="32" s="1"/>
  <c r="J756" i="27"/>
  <c r="J834" i="27"/>
  <c r="J536" i="27"/>
  <c r="J576" i="27"/>
  <c r="J616" i="27"/>
  <c r="J656" i="27"/>
  <c r="J696" i="27"/>
  <c r="J736" i="27"/>
  <c r="J776" i="27"/>
  <c r="J816" i="27"/>
  <c r="J856" i="27"/>
  <c r="J995" i="27"/>
  <c r="J1055" i="27"/>
  <c r="J1135" i="27"/>
  <c r="J664" i="27"/>
  <c r="J714" i="27"/>
  <c r="J874" i="27"/>
  <c r="J906" i="27"/>
  <c r="J1084" i="27"/>
  <c r="J1166" i="27"/>
  <c r="J966" i="27"/>
  <c r="J1564" i="27"/>
  <c r="J135" i="27"/>
  <c r="J155" i="27"/>
  <c r="J894" i="27"/>
  <c r="J1206" i="27"/>
  <c r="J636" i="27"/>
  <c r="J676" i="27"/>
  <c r="J754" i="27"/>
  <c r="J836" i="27"/>
  <c r="J1584" i="27"/>
  <c r="J1364" i="27"/>
  <c r="J514" i="27"/>
  <c r="J226" i="27"/>
  <c r="J556" i="27"/>
  <c r="J455" i="27"/>
  <c r="J1095" i="27"/>
  <c r="J1165" i="27"/>
  <c r="J1205" i="27"/>
  <c r="J915" i="27"/>
  <c r="J1186" i="27"/>
  <c r="J95" i="27"/>
  <c r="J145" i="27"/>
  <c r="J165" i="27"/>
  <c r="J516" i="27"/>
  <c r="J596" i="27"/>
  <c r="J1335" i="27"/>
  <c r="J315" i="27"/>
  <c r="J485" i="27"/>
  <c r="J624" i="27"/>
  <c r="J744" i="27"/>
  <c r="J1214" i="27"/>
  <c r="J1395" i="27"/>
  <c r="J1456" i="27"/>
  <c r="J764" i="27"/>
  <c r="J844" i="27"/>
  <c r="J1496" i="27"/>
  <c r="J1536" i="27"/>
  <c r="J1556" i="27"/>
  <c r="J1576" i="27"/>
  <c r="J1596" i="27"/>
  <c r="J1616" i="27"/>
  <c r="J1544" i="27"/>
  <c r="J175" i="27"/>
  <c r="J1195" i="27"/>
  <c r="J45" i="27"/>
  <c r="J85" i="27"/>
  <c r="J125" i="27"/>
  <c r="J794" i="27"/>
  <c r="J945" i="27"/>
  <c r="J996" i="27"/>
  <c r="J1026" i="27"/>
  <c r="J1094" i="27"/>
  <c r="J1164" i="27"/>
  <c r="J1185" i="27"/>
  <c r="J1006" i="27"/>
  <c r="J475" i="27"/>
  <c r="J495" i="27"/>
  <c r="J734" i="27"/>
  <c r="J774" i="27"/>
  <c r="J814" i="27"/>
  <c r="J854" i="27"/>
  <c r="J1025" i="27"/>
  <c r="J1204" i="27"/>
  <c r="J946" i="27"/>
  <c r="J1085" i="27"/>
  <c r="J1255" i="27"/>
  <c r="J934" i="27"/>
  <c r="J1416" i="27"/>
  <c r="J256" i="27"/>
  <c r="J206" i="27"/>
  <c r="J254" i="27"/>
  <c r="J414" i="27"/>
  <c r="J454" i="27"/>
  <c r="J494" i="27"/>
  <c r="J234" i="27"/>
  <c r="J434" i="27"/>
  <c r="J466" i="27"/>
  <c r="J464" i="27"/>
  <c r="J545" i="27"/>
  <c r="J565" i="27"/>
  <c r="J585" i="27"/>
  <c r="J605" i="27"/>
  <c r="J625" i="27"/>
  <c r="J645" i="27"/>
  <c r="J665" i="27"/>
  <c r="J685" i="27"/>
  <c r="J705" i="27"/>
  <c r="J725" i="27"/>
  <c r="J745" i="27"/>
  <c r="J765" i="27"/>
  <c r="J785" i="27"/>
  <c r="J805" i="27"/>
  <c r="J825" i="27"/>
  <c r="J845" i="27"/>
  <c r="J865" i="27"/>
  <c r="J1005" i="27"/>
  <c r="J1184" i="27"/>
  <c r="J706" i="27"/>
  <c r="J826" i="27"/>
  <c r="J896" i="27"/>
  <c r="J1015" i="27"/>
  <c r="J1064" i="27"/>
  <c r="J1175" i="27"/>
  <c r="J1196" i="27"/>
  <c r="J1365" i="27"/>
  <c r="J176" i="27"/>
  <c r="J224" i="27"/>
  <c r="J174" i="27"/>
  <c r="J286" i="27"/>
  <c r="J196" i="27"/>
  <c r="J236" i="27"/>
  <c r="J276" i="27"/>
  <c r="J36" i="27"/>
  <c r="J504" i="27"/>
  <c r="J555" i="27"/>
  <c r="J575" i="27"/>
  <c r="J595" i="27"/>
  <c r="J615" i="27"/>
  <c r="J635" i="27"/>
  <c r="J655" i="27"/>
  <c r="J675" i="27"/>
  <c r="J695" i="27"/>
  <c r="J715" i="27"/>
  <c r="J735" i="27"/>
  <c r="J755" i="27"/>
  <c r="J775" i="27"/>
  <c r="J795" i="27"/>
  <c r="J815" i="27"/>
  <c r="J835" i="27"/>
  <c r="J855" i="27"/>
  <c r="J875" i="27"/>
  <c r="J965" i="27"/>
  <c r="J884" i="27"/>
  <c r="J786" i="27"/>
  <c r="J866" i="27"/>
  <c r="J1014" i="27"/>
  <c r="J1144" i="27"/>
  <c r="J1194" i="27"/>
  <c r="J26" i="27"/>
  <c r="J66" i="27"/>
  <c r="J106" i="27"/>
  <c r="J146" i="27"/>
  <c r="J76" i="27"/>
  <c r="J274" i="27"/>
  <c r="J186" i="27"/>
  <c r="J304" i="27"/>
  <c r="J344" i="27"/>
  <c r="J384" i="27"/>
  <c r="J484" i="27"/>
  <c r="J96" i="27"/>
  <c r="J394" i="27"/>
  <c r="J374" i="27"/>
  <c r="J295" i="27"/>
  <c r="J594" i="27"/>
  <c r="J674" i="27"/>
  <c r="J796" i="27"/>
  <c r="J1124" i="27"/>
  <c r="J1134" i="27"/>
  <c r="J1295" i="27"/>
  <c r="J1156" i="27"/>
  <c r="J1116" i="27"/>
  <c r="J1076" i="27"/>
  <c r="J936" i="27"/>
  <c r="J994" i="27"/>
  <c r="H49" i="32"/>
  <c r="H84" i="32"/>
  <c r="J194" i="27"/>
  <c r="J136" i="27"/>
  <c r="J266" i="27"/>
  <c r="J324" i="27"/>
  <c r="J364" i="27"/>
  <c r="J404" i="27"/>
  <c r="J436" i="27"/>
  <c r="J334" i="27"/>
  <c r="J314" i="27"/>
  <c r="J424" i="27"/>
  <c r="J904" i="27"/>
  <c r="J964" i="27"/>
  <c r="J554" i="27"/>
  <c r="J634" i="27"/>
  <c r="J716" i="27"/>
  <c r="J876" i="27"/>
  <c r="J1054" i="27"/>
  <c r="J534" i="27"/>
  <c r="J574" i="27"/>
  <c r="J614" i="27"/>
  <c r="J654" i="27"/>
  <c r="J694" i="27"/>
  <c r="J1375" i="27"/>
  <c r="J225" i="27"/>
  <c r="J335" i="27"/>
  <c r="J974" i="27"/>
  <c r="J184" i="27"/>
  <c r="J46" i="27"/>
  <c r="J126" i="27"/>
  <c r="J246" i="27"/>
  <c r="J294" i="27"/>
  <c r="J204" i="27"/>
  <c r="J244" i="27"/>
  <c r="J284" i="27"/>
  <c r="J156" i="27"/>
  <c r="J406" i="27"/>
  <c r="J446" i="27"/>
  <c r="J486" i="27"/>
  <c r="J56" i="27"/>
  <c r="J444" i="27"/>
  <c r="J476" i="27"/>
  <c r="J116" i="27"/>
  <c r="J426" i="27"/>
  <c r="J496" i="27"/>
  <c r="J1044" i="27"/>
  <c r="J944" i="27"/>
  <c r="J1024" i="27"/>
  <c r="D811" i="32"/>
  <c r="L811" i="32" s="1"/>
  <c r="J216" i="27"/>
  <c r="J264" i="27"/>
  <c r="J86" i="27"/>
  <c r="J166" i="27"/>
  <c r="J214" i="27"/>
  <c r="J474" i="27"/>
  <c r="J506" i="27"/>
  <c r="J456" i="27"/>
  <c r="J416" i="27"/>
  <c r="J354" i="27"/>
  <c r="J1004" i="27"/>
  <c r="J984" i="27"/>
  <c r="J16" i="27"/>
  <c r="J914" i="27"/>
  <c r="H962" i="32"/>
  <c r="H1184" i="32"/>
  <c r="H999" i="32"/>
  <c r="H941" i="32"/>
  <c r="D692" i="32"/>
  <c r="J692" i="32" s="1"/>
  <c r="D664" i="32"/>
  <c r="J664" i="32" s="1"/>
  <c r="H89" i="32"/>
  <c r="H809" i="32"/>
  <c r="D488" i="32"/>
  <c r="J488" i="32" s="1"/>
  <c r="D1497" i="32"/>
  <c r="J1497" i="32" s="1"/>
  <c r="D1245" i="32"/>
  <c r="J1245" i="32" s="1"/>
  <c r="D981" i="32"/>
  <c r="J981" i="32" s="1"/>
  <c r="L940" i="32"/>
  <c r="D624" i="32"/>
  <c r="J624" i="32" s="1"/>
  <c r="D370" i="32"/>
  <c r="J370" i="32" s="1"/>
  <c r="D1548" i="32"/>
  <c r="J1548" i="32" s="1"/>
  <c r="D1490" i="32"/>
  <c r="J1490" i="32" s="1"/>
  <c r="D1440" i="32"/>
  <c r="L1440" i="32" s="1"/>
  <c r="D1348" i="32"/>
  <c r="J1348" i="32" s="1"/>
  <c r="D1015" i="32"/>
  <c r="J1015" i="32" s="1"/>
  <c r="D812" i="32"/>
  <c r="J812" i="32" s="1"/>
  <c r="D626" i="32"/>
  <c r="J626" i="32" s="1"/>
  <c r="D294" i="32"/>
  <c r="J294" i="32" s="1"/>
  <c r="D135" i="32"/>
  <c r="J135" i="32" s="1"/>
  <c r="D824" i="32"/>
  <c r="J824" i="32" s="1"/>
  <c r="D652" i="32"/>
  <c r="J652" i="32" s="1"/>
  <c r="D526" i="32"/>
  <c r="J526" i="32" s="1"/>
  <c r="D334" i="32"/>
  <c r="L334" i="32" s="1"/>
  <c r="H319" i="32"/>
  <c r="D316" i="32"/>
  <c r="L316" i="32" s="1"/>
  <c r="D182" i="32"/>
  <c r="J182" i="32" s="1"/>
  <c r="H1039" i="32"/>
  <c r="H902" i="32"/>
  <c r="H712" i="32"/>
  <c r="H1521" i="32"/>
  <c r="D1544" i="32"/>
  <c r="J1544" i="32" s="1"/>
  <c r="H1097" i="32"/>
  <c r="H914" i="32"/>
  <c r="D651" i="32"/>
  <c r="J651" i="32" s="1"/>
  <c r="D606" i="32"/>
  <c r="J606" i="32" s="1"/>
  <c r="D368" i="32"/>
  <c r="J368" i="32" s="1"/>
  <c r="D274" i="32"/>
  <c r="J274" i="32" s="1"/>
  <c r="D178" i="32"/>
  <c r="J178" i="32" s="1"/>
  <c r="H1552" i="32"/>
  <c r="H1147" i="32"/>
  <c r="H1146" i="32"/>
  <c r="H505" i="32"/>
  <c r="D1556" i="32"/>
  <c r="J1556" i="32" s="1"/>
  <c r="H1481" i="32"/>
  <c r="H1446" i="32"/>
  <c r="J1439" i="32"/>
  <c r="H1429" i="32"/>
  <c r="D1310" i="32"/>
  <c r="L1310" i="32" s="1"/>
  <c r="D1185" i="32"/>
  <c r="J1185" i="32" s="1"/>
  <c r="H1040" i="32"/>
  <c r="D915" i="32"/>
  <c r="L915" i="32" s="1"/>
  <c r="D900" i="32"/>
  <c r="J900" i="32" s="1"/>
  <c r="D770" i="32"/>
  <c r="J770" i="32" s="1"/>
  <c r="L730" i="32"/>
  <c r="H532" i="32"/>
  <c r="H447" i="32"/>
  <c r="H342" i="32"/>
  <c r="D341" i="32"/>
  <c r="J341" i="32" s="1"/>
  <c r="D301" i="32"/>
  <c r="L301" i="32" s="1"/>
  <c r="H115" i="32"/>
  <c r="H92" i="32"/>
  <c r="H1408" i="32"/>
  <c r="D1390" i="32"/>
  <c r="L1390" i="32" s="1"/>
  <c r="D1330" i="32"/>
  <c r="J1330" i="32" s="1"/>
  <c r="D1287" i="32"/>
  <c r="J1287" i="32" s="1"/>
  <c r="D1225" i="32"/>
  <c r="J1225" i="32" s="1"/>
  <c r="D1205" i="32"/>
  <c r="D1148" i="32"/>
  <c r="J1148" i="32" s="1"/>
  <c r="H1129" i="32"/>
  <c r="H1001" i="32"/>
  <c r="D835" i="32"/>
  <c r="L835" i="32" s="1"/>
  <c r="D807" i="32"/>
  <c r="L807" i="32" s="1"/>
  <c r="D552" i="32"/>
  <c r="J552" i="32" s="1"/>
  <c r="H548" i="32"/>
  <c r="D506" i="32"/>
  <c r="L506" i="32" s="1"/>
  <c r="H388" i="32"/>
  <c r="D385" i="32"/>
  <c r="J385" i="32" s="1"/>
  <c r="D235" i="32"/>
  <c r="J235" i="32" s="1"/>
  <c r="D1545" i="32"/>
  <c r="J1545" i="32" s="1"/>
  <c r="D1505" i="32"/>
  <c r="J1505" i="32" s="1"/>
  <c r="H1449" i="32"/>
  <c r="D1431" i="32"/>
  <c r="L1431" i="32" s="1"/>
  <c r="D1409" i="32"/>
  <c r="J1409" i="32" s="1"/>
  <c r="D1406" i="32"/>
  <c r="J1406" i="32" s="1"/>
  <c r="D1405" i="32"/>
  <c r="J1405" i="32" s="1"/>
  <c r="D1346" i="32"/>
  <c r="J1346" i="32" s="1"/>
  <c r="H1326" i="32"/>
  <c r="H1325" i="32"/>
  <c r="L1324" i="32"/>
  <c r="D1312" i="32"/>
  <c r="J1312" i="32" s="1"/>
  <c r="D1285" i="32"/>
  <c r="J1285" i="32" s="1"/>
  <c r="H1207" i="32"/>
  <c r="L1206" i="32"/>
  <c r="D1151" i="32"/>
  <c r="J1151" i="32" s="1"/>
  <c r="D1121" i="32"/>
  <c r="L1121" i="32" s="1"/>
  <c r="H1061" i="32"/>
  <c r="H1060" i="32"/>
  <c r="D994" i="32"/>
  <c r="J994" i="32" s="1"/>
  <c r="H976" i="32"/>
  <c r="D880" i="32"/>
  <c r="J880" i="32" s="1"/>
  <c r="D860" i="32"/>
  <c r="J860" i="32" s="1"/>
  <c r="D789" i="32"/>
  <c r="J789" i="32" s="1"/>
  <c r="D744" i="32"/>
  <c r="J744" i="32" s="1"/>
  <c r="D732" i="32"/>
  <c r="J732" i="32" s="1"/>
  <c r="D731" i="32"/>
  <c r="L731" i="32" s="1"/>
  <c r="D728" i="32"/>
  <c r="L728" i="32" s="1"/>
  <c r="H706" i="32"/>
  <c r="H705" i="32"/>
  <c r="D684" i="32"/>
  <c r="J684" i="32" s="1"/>
  <c r="D645" i="32"/>
  <c r="J645" i="32" s="1"/>
  <c r="D644" i="32"/>
  <c r="J644" i="32" s="1"/>
  <c r="D632" i="32"/>
  <c r="L632" i="32" s="1"/>
  <c r="D610" i="32"/>
  <c r="L610" i="32" s="1"/>
  <c r="H586" i="32"/>
  <c r="H585" i="32"/>
  <c r="D584" i="32"/>
  <c r="L584" i="32" s="1"/>
  <c r="D451" i="32"/>
  <c r="L451" i="32" s="1"/>
  <c r="D425" i="32"/>
  <c r="J425" i="32" s="1"/>
  <c r="D411" i="32"/>
  <c r="J411" i="32" s="1"/>
  <c r="D410" i="32"/>
  <c r="J410" i="32" s="1"/>
  <c r="D339" i="32"/>
  <c r="J339" i="32" s="1"/>
  <c r="D314" i="32"/>
  <c r="J314" i="32" s="1"/>
  <c r="D300" i="32"/>
  <c r="J300" i="32" s="1"/>
  <c r="D276" i="32"/>
  <c r="L276" i="32" s="1"/>
  <c r="D258" i="32"/>
  <c r="L258" i="32" s="1"/>
  <c r="D234" i="32"/>
  <c r="J234" i="32" s="1"/>
  <c r="D175" i="32"/>
  <c r="J175" i="32" s="1"/>
  <c r="D171" i="32"/>
  <c r="L171" i="32" s="1"/>
  <c r="H142" i="32"/>
  <c r="H141" i="32"/>
  <c r="H1479" i="32"/>
  <c r="H527" i="32"/>
  <c r="H116" i="32"/>
  <c r="H66" i="32"/>
  <c r="H1500" i="32"/>
  <c r="H1020" i="32"/>
  <c r="L977" i="32"/>
  <c r="D1549" i="32"/>
  <c r="J1549" i="32" s="1"/>
  <c r="D1520" i="32"/>
  <c r="L1520" i="32" s="1"/>
  <c r="D1467" i="32"/>
  <c r="J1467" i="32" s="1"/>
  <c r="D1352" i="32"/>
  <c r="J1352" i="32" s="1"/>
  <c r="D1327" i="32"/>
  <c r="J1327" i="32" s="1"/>
  <c r="D1291" i="32"/>
  <c r="J1291" i="32" s="1"/>
  <c r="D1232" i="32"/>
  <c r="J1232" i="32" s="1"/>
  <c r="D1208" i="32"/>
  <c r="L1208" i="32" s="1"/>
  <c r="D1192" i="32"/>
  <c r="J1192" i="32" s="1"/>
  <c r="D1062" i="32"/>
  <c r="J1062" i="32" s="1"/>
  <c r="H1021" i="32"/>
  <c r="D707" i="32"/>
  <c r="J707" i="32" s="1"/>
  <c r="D587" i="32"/>
  <c r="J587" i="32" s="1"/>
  <c r="D550" i="32"/>
  <c r="L550" i="32" s="1"/>
  <c r="D547" i="32"/>
  <c r="J547" i="32" s="1"/>
  <c r="D524" i="32"/>
  <c r="J524" i="32" s="1"/>
  <c r="D490" i="32"/>
  <c r="L490" i="32" s="1"/>
  <c r="D472" i="32"/>
  <c r="J472" i="32" s="1"/>
  <c r="H468" i="32"/>
  <c r="H407" i="32"/>
  <c r="D384" i="32"/>
  <c r="J384" i="32" s="1"/>
  <c r="H371" i="32"/>
  <c r="D369" i="32"/>
  <c r="J369" i="32" s="1"/>
  <c r="D351" i="32"/>
  <c r="J351" i="32" s="1"/>
  <c r="D181" i="32"/>
  <c r="J181" i="32" s="1"/>
  <c r="D154" i="32"/>
  <c r="J154" i="32" s="1"/>
  <c r="D134" i="32"/>
  <c r="J134" i="32" s="1"/>
  <c r="H119" i="32"/>
  <c r="H1480" i="32"/>
  <c r="D1480" i="32"/>
  <c r="J1480" i="32" s="1"/>
  <c r="H1188" i="32"/>
  <c r="D1188" i="32"/>
  <c r="J1188" i="32" s="1"/>
  <c r="H982" i="32"/>
  <c r="D982" i="32"/>
  <c r="J982" i="32" s="1"/>
  <c r="H842" i="32"/>
  <c r="D842" i="32"/>
  <c r="J842" i="32" s="1"/>
  <c r="H709" i="32"/>
  <c r="D709" i="32"/>
  <c r="L709" i="32" s="1"/>
  <c r="H1476" i="32"/>
  <c r="D1476" i="32"/>
  <c r="J1476" i="32" s="1"/>
  <c r="H1448" i="32"/>
  <c r="D1448" i="32"/>
  <c r="L1448" i="32" s="1"/>
  <c r="H1519" i="32"/>
  <c r="D1516" i="32"/>
  <c r="J1516" i="32" s="1"/>
  <c r="D1508" i="32"/>
  <c r="J1508" i="32" s="1"/>
  <c r="H1508" i="32"/>
  <c r="H1372" i="32"/>
  <c r="D1372" i="32"/>
  <c r="J1372" i="32" s="1"/>
  <c r="H1364" i="32"/>
  <c r="D1364" i="32"/>
  <c r="L1364" i="32" s="1"/>
  <c r="H1331" i="32"/>
  <c r="H1304" i="32"/>
  <c r="D1304" i="32"/>
  <c r="J1304" i="32" s="1"/>
  <c r="H1286" i="32"/>
  <c r="D1286" i="32"/>
  <c r="J1286" i="32" s="1"/>
  <c r="H1226" i="32"/>
  <c r="H1189" i="32"/>
  <c r="D1189" i="32"/>
  <c r="J1189" i="32" s="1"/>
  <c r="H1152" i="32"/>
  <c r="H1131" i="32"/>
  <c r="D1131" i="32"/>
  <c r="L1131" i="32" s="1"/>
  <c r="H1117" i="32"/>
  <c r="D1079" i="32"/>
  <c r="J1079" i="32" s="1"/>
  <c r="H1079" i="32"/>
  <c r="H1018" i="32"/>
  <c r="H919" i="32"/>
  <c r="D919" i="32"/>
  <c r="L919" i="32" s="1"/>
  <c r="H841" i="32"/>
  <c r="D841" i="32"/>
  <c r="J841" i="32" s="1"/>
  <c r="H839" i="32"/>
  <c r="D839" i="32"/>
  <c r="L839" i="32" s="1"/>
  <c r="H787" i="32"/>
  <c r="D787" i="32"/>
  <c r="J787" i="32" s="1"/>
  <c r="D785" i="32"/>
  <c r="J785" i="32" s="1"/>
  <c r="H785" i="32"/>
  <c r="H729" i="32"/>
  <c r="L704" i="32"/>
  <c r="H648" i="32"/>
  <c r="D648" i="32"/>
  <c r="L648" i="32" s="1"/>
  <c r="H611" i="32"/>
  <c r="D611" i="32"/>
  <c r="L611" i="32" s="1"/>
  <c r="H570" i="32"/>
  <c r="H546" i="32"/>
  <c r="D546" i="32"/>
  <c r="L546" i="32" s="1"/>
  <c r="H510" i="32"/>
  <c r="D510" i="32"/>
  <c r="J510" i="32" s="1"/>
  <c r="H489" i="32"/>
  <c r="D489" i="32"/>
  <c r="J489" i="32" s="1"/>
  <c r="H349" i="32"/>
  <c r="D349" i="32"/>
  <c r="J349" i="32" s="1"/>
  <c r="D240" i="32"/>
  <c r="J240" i="32" s="1"/>
  <c r="H240" i="32"/>
  <c r="J222" i="32"/>
  <c r="L222" i="32"/>
  <c r="H137" i="32"/>
  <c r="D137" i="32"/>
  <c r="J137" i="32" s="1"/>
  <c r="H121" i="32"/>
  <c r="D121" i="32"/>
  <c r="J121" i="32" s="1"/>
  <c r="H1244" i="32"/>
  <c r="D1244" i="32"/>
  <c r="J1244" i="32" s="1"/>
  <c r="H1080" i="32"/>
  <c r="D1080" i="32"/>
  <c r="J1080" i="32" s="1"/>
  <c r="D1078" i="32"/>
  <c r="L1078" i="32" s="1"/>
  <c r="H1078" i="32"/>
  <c r="D918" i="32"/>
  <c r="J918" i="32" s="1"/>
  <c r="H918" i="32"/>
  <c r="D786" i="32"/>
  <c r="J786" i="32" s="1"/>
  <c r="H786" i="32"/>
  <c r="H605" i="32"/>
  <c r="D605" i="32"/>
  <c r="J605" i="32" s="1"/>
  <c r="H564" i="32"/>
  <c r="D564" i="32"/>
  <c r="J564" i="32" s="1"/>
  <c r="H1464" i="32"/>
  <c r="D1464" i="32"/>
  <c r="J1464" i="32" s="1"/>
  <c r="H1391" i="32"/>
  <c r="D1391" i="32"/>
  <c r="J1391" i="32" s="1"/>
  <c r="H1329" i="32"/>
  <c r="D1329" i="32"/>
  <c r="J1329" i="32" s="1"/>
  <c r="D1526" i="32"/>
  <c r="J1526" i="32" s="1"/>
  <c r="H1504" i="32"/>
  <c r="D1504" i="32"/>
  <c r="L1504" i="32" s="1"/>
  <c r="J1456" i="32"/>
  <c r="H1432" i="32"/>
  <c r="D1432" i="32"/>
  <c r="L1432" i="32" s="1"/>
  <c r="H1427" i="32"/>
  <c r="D1427" i="32"/>
  <c r="J1427" i="32" s="1"/>
  <c r="D1425" i="32"/>
  <c r="J1425" i="32" s="1"/>
  <c r="H1425" i="32"/>
  <c r="H1416" i="32"/>
  <c r="H1351" i="32"/>
  <c r="D1351" i="32"/>
  <c r="J1351" i="32" s="1"/>
  <c r="H1311" i="32"/>
  <c r="D1311" i="32"/>
  <c r="J1311" i="32" s="1"/>
  <c r="H1284" i="32"/>
  <c r="D1284" i="32"/>
  <c r="J1284" i="32" s="1"/>
  <c r="H1248" i="32"/>
  <c r="D1248" i="32"/>
  <c r="J1248" i="32" s="1"/>
  <c r="H1169" i="32"/>
  <c r="D1169" i="32"/>
  <c r="J1169" i="32" s="1"/>
  <c r="H1167" i="32"/>
  <c r="D1167" i="32"/>
  <c r="J1167" i="32" s="1"/>
  <c r="H1119" i="32"/>
  <c r="D1119" i="32"/>
  <c r="J1119" i="32" s="1"/>
  <c r="H1098" i="32"/>
  <c r="H1034" i="32"/>
  <c r="D1034" i="32"/>
  <c r="L1034" i="32" s="1"/>
  <c r="H898" i="32"/>
  <c r="D898" i="32"/>
  <c r="L898" i="32" s="1"/>
  <c r="H805" i="32"/>
  <c r="D805" i="32"/>
  <c r="J805" i="32" s="1"/>
  <c r="H726" i="32"/>
  <c r="D726" i="32"/>
  <c r="L726" i="32" s="1"/>
  <c r="H690" i="32"/>
  <c r="D690" i="32"/>
  <c r="L690" i="32" s="1"/>
  <c r="H670" i="32"/>
  <c r="D670" i="32"/>
  <c r="J670" i="32" s="1"/>
  <c r="H629" i="32"/>
  <c r="D629" i="32"/>
  <c r="J629" i="32" s="1"/>
  <c r="H609" i="32"/>
  <c r="D609" i="32"/>
  <c r="J609" i="32" s="1"/>
  <c r="H529" i="32"/>
  <c r="D529" i="32"/>
  <c r="J529" i="32" s="1"/>
  <c r="H444" i="32"/>
  <c r="D444" i="32"/>
  <c r="J444" i="32" s="1"/>
  <c r="D427" i="32"/>
  <c r="L427" i="32" s="1"/>
  <c r="H427" i="32"/>
  <c r="H390" i="32"/>
  <c r="D390" i="32"/>
  <c r="J390" i="32" s="1"/>
  <c r="D352" i="32"/>
  <c r="J352" i="32" s="1"/>
  <c r="H352" i="32"/>
  <c r="H177" i="32"/>
  <c r="D177" i="32"/>
  <c r="L177" i="32" s="1"/>
  <c r="D71" i="32"/>
  <c r="J71" i="32" s="1"/>
  <c r="H71" i="32"/>
  <c r="D41" i="32"/>
  <c r="J41" i="32" s="1"/>
  <c r="H41" i="32"/>
  <c r="H1511" i="32"/>
  <c r="D1511" i="32"/>
  <c r="J1511" i="32" s="1"/>
  <c r="D1509" i="32"/>
  <c r="J1509" i="32" s="1"/>
  <c r="H1509" i="32"/>
  <c r="H1472" i="32"/>
  <c r="D1472" i="32"/>
  <c r="J1472" i="32" s="1"/>
  <c r="H1452" i="32"/>
  <c r="D1452" i="32"/>
  <c r="J1452" i="32" s="1"/>
  <c r="H1410" i="32"/>
  <c r="D1410" i="32"/>
  <c r="J1410" i="32" s="1"/>
  <c r="H1347" i="32"/>
  <c r="D1347" i="32"/>
  <c r="J1347" i="32" s="1"/>
  <c r="D1130" i="32"/>
  <c r="J1130" i="32" s="1"/>
  <c r="H1130" i="32"/>
  <c r="J527" i="32"/>
  <c r="L527" i="32"/>
  <c r="H509" i="32"/>
  <c r="D509" i="32"/>
  <c r="J509" i="32" s="1"/>
  <c r="H452" i="32"/>
  <c r="D452" i="32"/>
  <c r="J452" i="32" s="1"/>
  <c r="H448" i="32"/>
  <c r="D408" i="32"/>
  <c r="J408" i="32" s="1"/>
  <c r="H408" i="32"/>
  <c r="H241" i="32"/>
  <c r="D241" i="32"/>
  <c r="J241" i="32" s="1"/>
  <c r="D239" i="32"/>
  <c r="J239" i="32" s="1"/>
  <c r="H239" i="32"/>
  <c r="H180" i="32"/>
  <c r="D180" i="32"/>
  <c r="J180" i="32" s="1"/>
  <c r="D120" i="32"/>
  <c r="J120" i="32" s="1"/>
  <c r="H120" i="32"/>
  <c r="D45" i="32"/>
  <c r="L45" i="32" s="1"/>
  <c r="H45" i="32"/>
  <c r="H1436" i="32"/>
  <c r="D1436" i="32"/>
  <c r="J1436" i="32" s="1"/>
  <c r="J1117" i="32"/>
  <c r="L1117" i="32"/>
  <c r="H1288" i="32"/>
  <c r="D1288" i="32"/>
  <c r="J1288" i="32" s="1"/>
  <c r="H1266" i="32"/>
  <c r="D1266" i="32"/>
  <c r="J1266" i="32" s="1"/>
  <c r="H1224" i="32"/>
  <c r="D1224" i="32"/>
  <c r="J1224" i="32" s="1"/>
  <c r="H1204" i="32"/>
  <c r="D1204" i="32"/>
  <c r="L1204" i="32" s="1"/>
  <c r="H1168" i="32"/>
  <c r="D1168" i="32"/>
  <c r="L1168" i="32" s="1"/>
  <c r="H1150" i="32"/>
  <c r="D1150" i="32"/>
  <c r="J1150" i="32" s="1"/>
  <c r="H1120" i="32"/>
  <c r="D1120" i="32"/>
  <c r="J1120" i="32" s="1"/>
  <c r="H1118" i="32"/>
  <c r="D1118" i="32"/>
  <c r="J1118" i="32" s="1"/>
  <c r="H1055" i="32"/>
  <c r="D1055" i="32"/>
  <c r="J1055" i="32" s="1"/>
  <c r="H980" i="32"/>
  <c r="D980" i="32"/>
  <c r="J980" i="32" s="1"/>
  <c r="H804" i="32"/>
  <c r="D804" i="32"/>
  <c r="J804" i="32" s="1"/>
  <c r="H752" i="32"/>
  <c r="D752" i="32"/>
  <c r="J752" i="32" s="1"/>
  <c r="H671" i="32"/>
  <c r="D671" i="32"/>
  <c r="J671" i="32" s="1"/>
  <c r="H669" i="32"/>
  <c r="D669" i="32"/>
  <c r="J669" i="32" s="1"/>
  <c r="H551" i="32"/>
  <c r="D551" i="32"/>
  <c r="J551" i="32" s="1"/>
  <c r="H528" i="32"/>
  <c r="D528" i="32"/>
  <c r="J528" i="32" s="1"/>
  <c r="H525" i="32"/>
  <c r="D525" i="32"/>
  <c r="J525" i="32" s="1"/>
  <c r="H491" i="32"/>
  <c r="D491" i="32"/>
  <c r="L491" i="32" s="1"/>
  <c r="H484" i="32"/>
  <c r="D484" i="32"/>
  <c r="J484" i="32" s="1"/>
  <c r="H469" i="32"/>
  <c r="D426" i="32"/>
  <c r="J426" i="32" s="1"/>
  <c r="H426" i="32"/>
  <c r="D389" i="32"/>
  <c r="J389" i="32" s="1"/>
  <c r="H389" i="32"/>
  <c r="D261" i="32"/>
  <c r="J261" i="32" s="1"/>
  <c r="H261" i="32"/>
  <c r="H162" i="32"/>
  <c r="D162" i="32"/>
  <c r="L162" i="32" s="1"/>
  <c r="D90" i="32"/>
  <c r="J90" i="32" s="1"/>
  <c r="H90" i="32"/>
  <c r="D50" i="32"/>
  <c r="L50" i="32" s="1"/>
  <c r="H50" i="32"/>
  <c r="H14" i="32"/>
  <c r="H1428" i="32"/>
  <c r="H1368" i="32"/>
  <c r="H1324" i="32"/>
  <c r="H1269" i="32"/>
  <c r="H1251" i="32"/>
  <c r="D202" i="32"/>
  <c r="J202" i="32" s="1"/>
  <c r="D176" i="32"/>
  <c r="L176" i="32" s="1"/>
  <c r="L122" i="32"/>
  <c r="H1441" i="32"/>
  <c r="H1439" i="32"/>
  <c r="H1206" i="32"/>
  <c r="H1166" i="32"/>
  <c r="H1099" i="32"/>
  <c r="H1041" i="32"/>
  <c r="H1019" i="32"/>
  <c r="H1000" i="32"/>
  <c r="H978" i="32"/>
  <c r="H977" i="32"/>
  <c r="H840" i="32"/>
  <c r="H730" i="32"/>
  <c r="H685" i="32"/>
  <c r="H569" i="32"/>
  <c r="H158" i="32"/>
  <c r="L140" i="32"/>
  <c r="H122" i="32"/>
  <c r="H91" i="32"/>
  <c r="H72" i="32"/>
  <c r="H64" i="32"/>
  <c r="H1560" i="32"/>
  <c r="D1560" i="32"/>
  <c r="J1560" i="32" s="1"/>
  <c r="D1561" i="32"/>
  <c r="L1561" i="32" s="1"/>
  <c r="H1561" i="32"/>
  <c r="D1547" i="32"/>
  <c r="L1547" i="32" s="1"/>
  <c r="D1541" i="32"/>
  <c r="J1541" i="32" s="1"/>
  <c r="D1492" i="32"/>
  <c r="J1492" i="32" s="1"/>
  <c r="D1489" i="32"/>
  <c r="J1489" i="32" s="1"/>
  <c r="H1471" i="32"/>
  <c r="D1471" i="32"/>
  <c r="J1471" i="32" s="1"/>
  <c r="D1469" i="32"/>
  <c r="J1469" i="32" s="1"/>
  <c r="H1469" i="32"/>
  <c r="D1512" i="32"/>
  <c r="J1512" i="32" s="1"/>
  <c r="H1512" i="32"/>
  <c r="H1501" i="32"/>
  <c r="D1501" i="32"/>
  <c r="L1501" i="32" s="1"/>
  <c r="D1465" i="32"/>
  <c r="J1465" i="32" s="1"/>
  <c r="H1465" i="32"/>
  <c r="D1525" i="32"/>
  <c r="J1525" i="32" s="1"/>
  <c r="H1525" i="32"/>
  <c r="H1532" i="32"/>
  <c r="D1532" i="32"/>
  <c r="L1532" i="32" s="1"/>
  <c r="H1468" i="32"/>
  <c r="D1468" i="32"/>
  <c r="J1468" i="32" s="1"/>
  <c r="L1555" i="32"/>
  <c r="J1555" i="32"/>
  <c r="L1536" i="32"/>
  <c r="J1536" i="32"/>
  <c r="H1524" i="32"/>
  <c r="D1524" i="32"/>
  <c r="J1524" i="32" s="1"/>
  <c r="D1502" i="32"/>
  <c r="L1502" i="32" s="1"/>
  <c r="H1502" i="32"/>
  <c r="H1488" i="32"/>
  <c r="D1488" i="32"/>
  <c r="J1488" i="32" s="1"/>
  <c r="H1414" i="32"/>
  <c r="L1350" i="32"/>
  <c r="H1349" i="32"/>
  <c r="H1332" i="32"/>
  <c r="H1272" i="32"/>
  <c r="H1271" i="32"/>
  <c r="H1264" i="32"/>
  <c r="H1227" i="32"/>
  <c r="H1171" i="32"/>
  <c r="H1144" i="32"/>
  <c r="D1114" i="32"/>
  <c r="J1114" i="32" s="1"/>
  <c r="D1100" i="32"/>
  <c r="J1100" i="32" s="1"/>
  <c r="D1095" i="32"/>
  <c r="J1095" i="32" s="1"/>
  <c r="D1081" i="32"/>
  <c r="J1081" i="32" s="1"/>
  <c r="D1074" i="32"/>
  <c r="J1074" i="32" s="1"/>
  <c r="H1058" i="32"/>
  <c r="D1042" i="32"/>
  <c r="J1042" i="32" s="1"/>
  <c r="L1037" i="32"/>
  <c r="H1036" i="32"/>
  <c r="D1035" i="32"/>
  <c r="J1035" i="32" s="1"/>
  <c r="D1002" i="32"/>
  <c r="L1002" i="32" s="1"/>
  <c r="H979" i="32"/>
  <c r="H974" i="32"/>
  <c r="H957" i="32"/>
  <c r="D942" i="32"/>
  <c r="L942" i="32" s="1"/>
  <c r="H936" i="32"/>
  <c r="D922" i="32"/>
  <c r="J922" i="32" s="1"/>
  <c r="H922" i="32"/>
  <c r="H920" i="32"/>
  <c r="D920" i="32"/>
  <c r="H899" i="32"/>
  <c r="D899" i="32"/>
  <c r="J899" i="32" s="1"/>
  <c r="H879" i="32"/>
  <c r="D879" i="32"/>
  <c r="J879" i="32" s="1"/>
  <c r="H877" i="32"/>
  <c r="D877" i="32"/>
  <c r="L877" i="32" s="1"/>
  <c r="H857" i="32"/>
  <c r="D857" i="32"/>
  <c r="J857" i="32" s="1"/>
  <c r="H837" i="32"/>
  <c r="D837" i="32"/>
  <c r="J837" i="32" s="1"/>
  <c r="H790" i="32"/>
  <c r="D790" i="32"/>
  <c r="J1519" i="32"/>
  <c r="J1479" i="32"/>
  <c r="H1435" i="32"/>
  <c r="J1420" i="32"/>
  <c r="D1417" i="32"/>
  <c r="J1417" i="32" s="1"/>
  <c r="D1412" i="32"/>
  <c r="J1412" i="32" s="1"/>
  <c r="L1408" i="32"/>
  <c r="D1389" i="32"/>
  <c r="J1389" i="32" s="1"/>
  <c r="D1388" i="32"/>
  <c r="J1388" i="32" s="1"/>
  <c r="D1387" i="32"/>
  <c r="J1387" i="32" s="1"/>
  <c r="D1371" i="32"/>
  <c r="J1371" i="32" s="1"/>
  <c r="D1370" i="32"/>
  <c r="J1370" i="32" s="1"/>
  <c r="D1369" i="32"/>
  <c r="J1369" i="32" s="1"/>
  <c r="D1366" i="32"/>
  <c r="J1366" i="32" s="1"/>
  <c r="H1350" i="32"/>
  <c r="D1345" i="32"/>
  <c r="J1345" i="32" s="1"/>
  <c r="D1344" i="32"/>
  <c r="J1344" i="32" s="1"/>
  <c r="D1328" i="32"/>
  <c r="J1328" i="32" s="1"/>
  <c r="D1309" i="32"/>
  <c r="J1309" i="32" s="1"/>
  <c r="D1308" i="32"/>
  <c r="J1308" i="32" s="1"/>
  <c r="D1307" i="32"/>
  <c r="J1307" i="32" s="1"/>
  <c r="H1305" i="32"/>
  <c r="D1292" i="32"/>
  <c r="J1292" i="32" s="1"/>
  <c r="D1289" i="32"/>
  <c r="J1289" i="32" s="1"/>
  <c r="H1268" i="32"/>
  <c r="H1250" i="32"/>
  <c r="D1249" i="32"/>
  <c r="J1249" i="32" s="1"/>
  <c r="D1246" i="32"/>
  <c r="J1246" i="32" s="1"/>
  <c r="D1231" i="32"/>
  <c r="J1231" i="32" s="1"/>
  <c r="D1230" i="32"/>
  <c r="J1230" i="32" s="1"/>
  <c r="D1229" i="32"/>
  <c r="J1229" i="32" s="1"/>
  <c r="D1228" i="32"/>
  <c r="J1228" i="32" s="1"/>
  <c r="D1212" i="32"/>
  <c r="L1212" i="32" s="1"/>
  <c r="D1211" i="32"/>
  <c r="J1211" i="32" s="1"/>
  <c r="H1191" i="32"/>
  <c r="D1190" i="32"/>
  <c r="J1190" i="32" s="1"/>
  <c r="D1186" i="32"/>
  <c r="J1186" i="32" s="1"/>
  <c r="D1170" i="32"/>
  <c r="H1165" i="32"/>
  <c r="D1149" i="32"/>
  <c r="J1149" i="32" s="1"/>
  <c r="D1132" i="32"/>
  <c r="D1122" i="32"/>
  <c r="J1122" i="32" s="1"/>
  <c r="H1116" i="32"/>
  <c r="D1115" i="32"/>
  <c r="J1115" i="32" s="1"/>
  <c r="D1101" i="32"/>
  <c r="J1101" i="32" s="1"/>
  <c r="D1082" i="32"/>
  <c r="J1082" i="32" s="1"/>
  <c r="H1059" i="32"/>
  <c r="H1056" i="32"/>
  <c r="D1054" i="32"/>
  <c r="J1054" i="32" s="1"/>
  <c r="H1038" i="32"/>
  <c r="H1037" i="32"/>
  <c r="H1017" i="32"/>
  <c r="H998" i="32"/>
  <c r="H975" i="32"/>
  <c r="D960" i="32"/>
  <c r="J960" i="32" s="1"/>
  <c r="D959" i="32"/>
  <c r="L959" i="32" s="1"/>
  <c r="D958" i="32"/>
  <c r="L958" i="32" s="1"/>
  <c r="D954" i="32"/>
  <c r="J954" i="32" s="1"/>
  <c r="H939" i="32"/>
  <c r="H897" i="32"/>
  <c r="D897" i="32"/>
  <c r="J897" i="32" s="1"/>
  <c r="H895" i="32"/>
  <c r="D895" i="32"/>
  <c r="J895" i="32" s="1"/>
  <c r="J855" i="32"/>
  <c r="L855" i="32"/>
  <c r="H727" i="32"/>
  <c r="D727" i="32"/>
  <c r="J727" i="32" s="1"/>
  <c r="D1444" i="32"/>
  <c r="J1444" i="32" s="1"/>
  <c r="D1265" i="32"/>
  <c r="J1265" i="32" s="1"/>
  <c r="D955" i="32"/>
  <c r="J955" i="32" s="1"/>
  <c r="J936" i="32"/>
  <c r="L936" i="32"/>
  <c r="H876" i="32"/>
  <c r="D876" i="32"/>
  <c r="L876" i="32" s="1"/>
  <c r="H856" i="32"/>
  <c r="D856" i="32"/>
  <c r="J856" i="32" s="1"/>
  <c r="H838" i="32"/>
  <c r="D838" i="32"/>
  <c r="J838" i="32" s="1"/>
  <c r="H826" i="32"/>
  <c r="D826" i="32"/>
  <c r="J826" i="32" s="1"/>
  <c r="H808" i="32"/>
  <c r="D808" i="32"/>
  <c r="D791" i="32"/>
  <c r="J791" i="32" s="1"/>
  <c r="H791" i="32"/>
  <c r="H771" i="32"/>
  <c r="D771" i="32"/>
  <c r="J771" i="32" s="1"/>
  <c r="L1332" i="32"/>
  <c r="L1227" i="32"/>
  <c r="L957" i="32"/>
  <c r="D937" i="32"/>
  <c r="J937" i="32" s="1"/>
  <c r="H937" i="32"/>
  <c r="H916" i="32"/>
  <c r="D916" i="32"/>
  <c r="L916" i="32" s="1"/>
  <c r="H896" i="32"/>
  <c r="D896" i="32"/>
  <c r="L896" i="32" s="1"/>
  <c r="H881" i="32"/>
  <c r="D881" i="32"/>
  <c r="H855" i="32"/>
  <c r="H854" i="32"/>
  <c r="D854" i="32"/>
  <c r="H834" i="32"/>
  <c r="D834" i="32"/>
  <c r="J834" i="32" s="1"/>
  <c r="H806" i="32"/>
  <c r="D806" i="32"/>
  <c r="J806" i="32" s="1"/>
  <c r="H710" i="32"/>
  <c r="D710" i="32"/>
  <c r="J710" i="32" s="1"/>
  <c r="H940" i="32"/>
  <c r="H874" i="32"/>
  <c r="H768" i="32"/>
  <c r="H767" i="32"/>
  <c r="H750" i="32"/>
  <c r="H749" i="32"/>
  <c r="H748" i="32"/>
  <c r="H724" i="32"/>
  <c r="L712" i="32"/>
  <c r="H711" i="32"/>
  <c r="H704" i="32"/>
  <c r="D691" i="32"/>
  <c r="J691" i="32" s="1"/>
  <c r="H688" i="32"/>
  <c r="H687" i="32"/>
  <c r="D591" i="32"/>
  <c r="L591" i="32" s="1"/>
  <c r="D590" i="32"/>
  <c r="J590" i="32" s="1"/>
  <c r="D588" i="32"/>
  <c r="D572" i="32"/>
  <c r="J572" i="32" s="1"/>
  <c r="D566" i="32"/>
  <c r="D545" i="32"/>
  <c r="L545" i="32" s="1"/>
  <c r="D471" i="32"/>
  <c r="J471" i="32" s="1"/>
  <c r="D465" i="32"/>
  <c r="D450" i="32"/>
  <c r="L450" i="32" s="1"/>
  <c r="D449" i="32"/>
  <c r="J449" i="32" s="1"/>
  <c r="D432" i="32"/>
  <c r="L432" i="32" s="1"/>
  <c r="D431" i="32"/>
  <c r="J431" i="32" s="1"/>
  <c r="D430" i="32"/>
  <c r="J430" i="32" s="1"/>
  <c r="D424" i="32"/>
  <c r="J424" i="32" s="1"/>
  <c r="D405" i="32"/>
  <c r="J405" i="32" s="1"/>
  <c r="D387" i="32"/>
  <c r="J387" i="32" s="1"/>
  <c r="D367" i="32"/>
  <c r="J367" i="32" s="1"/>
  <c r="D366" i="32"/>
  <c r="J366" i="32" s="1"/>
  <c r="D365" i="32"/>
  <c r="J365" i="32" s="1"/>
  <c r="D350" i="32"/>
  <c r="J350" i="32" s="1"/>
  <c r="H347" i="32"/>
  <c r="H346" i="32"/>
  <c r="D338" i="32"/>
  <c r="J338" i="32" s="1"/>
  <c r="D337" i="32"/>
  <c r="J337" i="32" s="1"/>
  <c r="D336" i="32"/>
  <c r="J336" i="32" s="1"/>
  <c r="D322" i="32"/>
  <c r="J322" i="32" s="1"/>
  <c r="D321" i="32"/>
  <c r="J321" i="32" s="1"/>
  <c r="D320" i="32"/>
  <c r="J320" i="32" s="1"/>
  <c r="D317" i="32"/>
  <c r="J317" i="32" s="1"/>
  <c r="D282" i="32"/>
  <c r="J282" i="32" s="1"/>
  <c r="D281" i="32"/>
  <c r="J281" i="32" s="1"/>
  <c r="D280" i="32"/>
  <c r="J280" i="32" s="1"/>
  <c r="D277" i="32"/>
  <c r="J277" i="32" s="1"/>
  <c r="D259" i="32"/>
  <c r="L259" i="32" s="1"/>
  <c r="H256" i="32"/>
  <c r="H242" i="32"/>
  <c r="D218" i="32"/>
  <c r="L218" i="32" s="1"/>
  <c r="D200" i="32"/>
  <c r="J200" i="32" s="1"/>
  <c r="D199" i="32"/>
  <c r="J199" i="32" s="1"/>
  <c r="D198" i="32"/>
  <c r="D197" i="32"/>
  <c r="J197" i="32" s="1"/>
  <c r="H160" i="32"/>
  <c r="H159" i="32"/>
  <c r="H46" i="32"/>
  <c r="H29" i="32"/>
  <c r="D788" i="32"/>
  <c r="J788" i="32" s="1"/>
  <c r="D769" i="32"/>
  <c r="J769" i="32" s="1"/>
  <c r="D751" i="32"/>
  <c r="J751" i="32" s="1"/>
  <c r="D746" i="32"/>
  <c r="J746" i="32" s="1"/>
  <c r="D725" i="32"/>
  <c r="J725" i="32" s="1"/>
  <c r="D708" i="32"/>
  <c r="L708" i="32" s="1"/>
  <c r="D689" i="32"/>
  <c r="J689" i="32" s="1"/>
  <c r="D672" i="32"/>
  <c r="L672" i="32" s="1"/>
  <c r="D665" i="32"/>
  <c r="J665" i="32" s="1"/>
  <c r="D646" i="32"/>
  <c r="L646" i="32" s="1"/>
  <c r="D627" i="32"/>
  <c r="J627" i="32" s="1"/>
  <c r="L589" i="32"/>
  <c r="L429" i="32"/>
  <c r="D348" i="32"/>
  <c r="J348" i="32" s="1"/>
  <c r="J344" i="32"/>
  <c r="D340" i="32"/>
  <c r="J340" i="32" s="1"/>
  <c r="D315" i="32"/>
  <c r="J315" i="32" s="1"/>
  <c r="H279" i="32"/>
  <c r="D275" i="32"/>
  <c r="J275" i="32" s="1"/>
  <c r="D257" i="32"/>
  <c r="J257" i="32" s="1"/>
  <c r="H217" i="32"/>
  <c r="L196" i="32"/>
  <c r="H195" i="32"/>
  <c r="L179" i="32"/>
  <c r="L174" i="32"/>
  <c r="H139" i="32"/>
  <c r="D67" i="32"/>
  <c r="J67" i="32" s="1"/>
  <c r="H39" i="32"/>
  <c r="H30" i="32"/>
  <c r="H24" i="32"/>
  <c r="H22" i="32"/>
  <c r="H650" i="32"/>
  <c r="H631" i="32"/>
  <c r="H612" i="32"/>
  <c r="H589" i="32"/>
  <c r="D571" i="32"/>
  <c r="J571" i="32" s="1"/>
  <c r="H567" i="32"/>
  <c r="D565" i="32"/>
  <c r="J565" i="32" s="1"/>
  <c r="D544" i="32"/>
  <c r="J544" i="32" s="1"/>
  <c r="H512" i="32"/>
  <c r="D511" i="32"/>
  <c r="J511" i="32" s="1"/>
  <c r="D507" i="32"/>
  <c r="J507" i="32" s="1"/>
  <c r="D492" i="32"/>
  <c r="J492" i="32" s="1"/>
  <c r="D470" i="32"/>
  <c r="J470" i="32" s="1"/>
  <c r="H466" i="32"/>
  <c r="D464" i="32"/>
  <c r="J464" i="32" s="1"/>
  <c r="H429" i="32"/>
  <c r="D391" i="32"/>
  <c r="J391" i="32" s="1"/>
  <c r="D386" i="32"/>
  <c r="J386" i="32" s="1"/>
  <c r="H298" i="32"/>
  <c r="L238" i="32"/>
  <c r="H201" i="32"/>
  <c r="H196" i="32"/>
  <c r="H174" i="32"/>
  <c r="D161" i="32"/>
  <c r="L161" i="32" s="1"/>
  <c r="D156" i="32"/>
  <c r="L156" i="32" s="1"/>
  <c r="H140" i="32"/>
  <c r="D136" i="32"/>
  <c r="L136" i="32" s="1"/>
  <c r="H118" i="32"/>
  <c r="L114" i="32"/>
  <c r="L88" i="32"/>
  <c r="D85" i="32"/>
  <c r="J85" i="32" s="1"/>
  <c r="H52" i="32"/>
  <c r="D51" i="32"/>
  <c r="J51" i="32" s="1"/>
  <c r="D47" i="32"/>
  <c r="J47" i="32" s="1"/>
  <c r="H31" i="32"/>
  <c r="H25" i="32"/>
  <c r="H16" i="32"/>
  <c r="D956" i="32"/>
  <c r="J956" i="32" s="1"/>
  <c r="H956" i="32"/>
  <c r="H934" i="32"/>
  <c r="D934" i="32"/>
  <c r="D917" i="32"/>
  <c r="H917" i="32"/>
  <c r="H861" i="32"/>
  <c r="D861" i="32"/>
  <c r="D784" i="32"/>
  <c r="H784" i="32"/>
  <c r="D765" i="32"/>
  <c r="J765" i="32" s="1"/>
  <c r="H765" i="32"/>
  <c r="D686" i="32"/>
  <c r="H686" i="32"/>
  <c r="H666" i="32"/>
  <c r="D666" i="32"/>
  <c r="H647" i="32"/>
  <c r="D647" i="32"/>
  <c r="L647" i="32" s="1"/>
  <c r="H628" i="32"/>
  <c r="D628" i="32"/>
  <c r="J628" i="32" s="1"/>
  <c r="D549" i="32"/>
  <c r="H549" i="32"/>
  <c r="H530" i="32"/>
  <c r="D530" i="32"/>
  <c r="H485" i="32"/>
  <c r="D485" i="32"/>
  <c r="D1534" i="32"/>
  <c r="L1534" i="32" s="1"/>
  <c r="H1534" i="32"/>
  <c r="L1424" i="32"/>
  <c r="L1270" i="32"/>
  <c r="L1210" i="32"/>
  <c r="L1164" i="32"/>
  <c r="L1145" i="32"/>
  <c r="D1128" i="32"/>
  <c r="H1128" i="32"/>
  <c r="J1061" i="32"/>
  <c r="L1061" i="32"/>
  <c r="J1059" i="32"/>
  <c r="L1059" i="32"/>
  <c r="L1057" i="32"/>
  <c r="J979" i="32"/>
  <c r="L979" i="32"/>
  <c r="J914" i="32"/>
  <c r="L914" i="32"/>
  <c r="D894" i="32"/>
  <c r="H894" i="32"/>
  <c r="D792" i="32"/>
  <c r="H792" i="32"/>
  <c r="D667" i="32"/>
  <c r="J667" i="32" s="1"/>
  <c r="H667" i="32"/>
  <c r="D608" i="32"/>
  <c r="H608" i="32"/>
  <c r="H592" i="32"/>
  <c r="D592" i="32"/>
  <c r="D504" i="32"/>
  <c r="H504" i="32"/>
  <c r="H1457" i="32"/>
  <c r="D1457" i="32"/>
  <c r="J1457" i="32" s="1"/>
  <c r="J1041" i="32"/>
  <c r="L1041" i="32"/>
  <c r="J1039" i="32"/>
  <c r="L1039" i="32"/>
  <c r="H1537" i="32"/>
  <c r="D1537" i="32"/>
  <c r="J1537" i="32" s="1"/>
  <c r="J1166" i="32"/>
  <c r="L1166" i="32"/>
  <c r="H1559" i="32"/>
  <c r="D1542" i="32"/>
  <c r="L1542" i="32" s="1"/>
  <c r="H1542" i="32"/>
  <c r="H1529" i="32"/>
  <c r="H1485" i="32"/>
  <c r="D1460" i="32"/>
  <c r="H1460" i="32"/>
  <c r="H1450" i="32"/>
  <c r="L1445" i="32"/>
  <c r="H1424" i="32"/>
  <c r="H1421" i="32"/>
  <c r="D1421" i="32"/>
  <c r="H1404" i="32"/>
  <c r="L1386" i="32"/>
  <c r="H1385" i="32"/>
  <c r="H1306" i="32"/>
  <c r="H1270" i="32"/>
  <c r="H1252" i="32"/>
  <c r="H1210" i="32"/>
  <c r="L1187" i="32"/>
  <c r="H1172" i="32"/>
  <c r="H1164" i="32"/>
  <c r="H1145" i="32"/>
  <c r="L1077" i="32"/>
  <c r="H1076" i="32"/>
  <c r="H1057" i="32"/>
  <c r="J1001" i="32"/>
  <c r="L1001" i="32"/>
  <c r="J999" i="32"/>
  <c r="L999" i="32"/>
  <c r="L997" i="32"/>
  <c r="H996" i="32"/>
  <c r="J975" i="32"/>
  <c r="L975" i="32"/>
  <c r="J941" i="32"/>
  <c r="L941" i="32"/>
  <c r="J939" i="32"/>
  <c r="L939" i="32"/>
  <c r="L935" i="32"/>
  <c r="D875" i="32"/>
  <c r="H875" i="32"/>
  <c r="L862" i="32"/>
  <c r="H858" i="32"/>
  <c r="D858" i="32"/>
  <c r="D810" i="32"/>
  <c r="H810" i="32"/>
  <c r="D766" i="32"/>
  <c r="H766" i="32"/>
  <c r="D747" i="32"/>
  <c r="J747" i="32" s="1"/>
  <c r="H747" i="32"/>
  <c r="D604" i="32"/>
  <c r="H604" i="32"/>
  <c r="D568" i="32"/>
  <c r="H568" i="32"/>
  <c r="D531" i="32"/>
  <c r="H531" i="32"/>
  <c r="D486" i="32"/>
  <c r="L486" i="32" s="1"/>
  <c r="H486" i="32"/>
  <c r="L1559" i="32"/>
  <c r="J1559" i="32"/>
  <c r="L1496" i="32"/>
  <c r="J1496" i="32"/>
  <c r="D1494" i="32"/>
  <c r="L1494" i="32" s="1"/>
  <c r="H1494" i="32"/>
  <c r="L1515" i="32"/>
  <c r="J1515" i="32"/>
  <c r="D1462" i="32"/>
  <c r="L1462" i="32" s="1"/>
  <c r="H1462" i="32"/>
  <c r="L1404" i="32"/>
  <c r="L1306" i="32"/>
  <c r="L1252" i="32"/>
  <c r="L1172" i="32"/>
  <c r="L1551" i="32"/>
  <c r="L1507" i="32"/>
  <c r="H1551" i="32"/>
  <c r="D1540" i="32"/>
  <c r="H1540" i="32"/>
  <c r="H1530" i="32"/>
  <c r="D1528" i="32"/>
  <c r="H1507" i="32"/>
  <c r="H1486" i="32"/>
  <c r="D1484" i="32"/>
  <c r="L1475" i="32"/>
  <c r="J1475" i="32"/>
  <c r="D1461" i="32"/>
  <c r="D1454" i="32"/>
  <c r="L1454" i="32" s="1"/>
  <c r="H1454" i="32"/>
  <c r="H1445" i="32"/>
  <c r="D1422" i="32"/>
  <c r="L1422" i="32" s="1"/>
  <c r="H1422" i="32"/>
  <c r="D1392" i="32"/>
  <c r="H1386" i="32"/>
  <c r="D1384" i="32"/>
  <c r="L1368" i="32"/>
  <c r="H1367" i="32"/>
  <c r="D1365" i="32"/>
  <c r="J1365" i="32" s="1"/>
  <c r="D1290" i="32"/>
  <c r="J1290" i="32" s="1"/>
  <c r="H1267" i="32"/>
  <c r="D1247" i="32"/>
  <c r="J1247" i="32" s="1"/>
  <c r="D1209" i="32"/>
  <c r="L1191" i="32"/>
  <c r="H1187" i="32"/>
  <c r="L1129" i="32"/>
  <c r="D1102" i="32"/>
  <c r="J1102" i="32" s="1"/>
  <c r="L1097" i="32"/>
  <c r="H1096" i="32"/>
  <c r="D1094" i="32"/>
  <c r="J1094" i="32" s="1"/>
  <c r="H1077" i="32"/>
  <c r="D1075" i="32"/>
  <c r="D1022" i="32"/>
  <c r="J1022" i="32" s="1"/>
  <c r="J1021" i="32"/>
  <c r="L1021" i="32"/>
  <c r="J1019" i="32"/>
  <c r="L1019" i="32"/>
  <c r="L1017" i="32"/>
  <c r="H1016" i="32"/>
  <c r="D1014" i="32"/>
  <c r="J1014" i="32" s="1"/>
  <c r="H997" i="32"/>
  <c r="D995" i="32"/>
  <c r="H935" i="32"/>
  <c r="D921" i="32"/>
  <c r="H921" i="32"/>
  <c r="D901" i="32"/>
  <c r="J901" i="32" s="1"/>
  <c r="H901" i="32"/>
  <c r="D882" i="32"/>
  <c r="J882" i="32" s="1"/>
  <c r="H882" i="32"/>
  <c r="H878" i="32"/>
  <c r="D878" i="32"/>
  <c r="J878" i="32" s="1"/>
  <c r="H862" i="32"/>
  <c r="D859" i="32"/>
  <c r="H859" i="32"/>
  <c r="D836" i="32"/>
  <c r="H836" i="32"/>
  <c r="D825" i="32"/>
  <c r="L825" i="32" s="1"/>
  <c r="H772" i="32"/>
  <c r="D772" i="32"/>
  <c r="H764" i="32"/>
  <c r="D764" i="32"/>
  <c r="H745" i="32"/>
  <c r="D745" i="32"/>
  <c r="J745" i="32" s="1"/>
  <c r="D668" i="32"/>
  <c r="H668" i="32"/>
  <c r="D649" i="32"/>
  <c r="J649" i="32" s="1"/>
  <c r="H649" i="32"/>
  <c r="D630" i="32"/>
  <c r="J630" i="32" s="1"/>
  <c r="H630" i="32"/>
  <c r="D607" i="32"/>
  <c r="H445" i="32"/>
  <c r="D445" i="32"/>
  <c r="D428" i="32"/>
  <c r="J428" i="32" s="1"/>
  <c r="H428" i="32"/>
  <c r="H412" i="32"/>
  <c r="D412" i="32"/>
  <c r="J412" i="32" s="1"/>
  <c r="D404" i="32"/>
  <c r="H404" i="32"/>
  <c r="D372" i="32"/>
  <c r="H372" i="32"/>
  <c r="D299" i="32"/>
  <c r="H299" i="32"/>
  <c r="D296" i="32"/>
  <c r="J296" i="32" s="1"/>
  <c r="H296" i="32"/>
  <c r="H68" i="32"/>
  <c r="D68" i="32"/>
  <c r="H27" i="32"/>
  <c r="D27" i="32"/>
  <c r="J27" i="32" s="1"/>
  <c r="D20" i="32"/>
  <c r="J20" i="32" s="1"/>
  <c r="H20" i="32"/>
  <c r="D18" i="32"/>
  <c r="J18" i="32" s="1"/>
  <c r="H18" i="32"/>
  <c r="L467" i="32"/>
  <c r="H406" i="32"/>
  <c r="D406" i="32"/>
  <c r="D335" i="32"/>
  <c r="H335" i="32"/>
  <c r="D260" i="32"/>
  <c r="H260" i="32"/>
  <c r="J256" i="32"/>
  <c r="L256" i="32"/>
  <c r="J242" i="32"/>
  <c r="L242" i="32"/>
  <c r="H155" i="32"/>
  <c r="D155" i="32"/>
  <c r="J155" i="32" s="1"/>
  <c r="H86" i="32"/>
  <c r="D86" i="32"/>
  <c r="D44" i="32"/>
  <c r="H44" i="32"/>
  <c r="D961" i="32"/>
  <c r="D938" i="32"/>
  <c r="L508" i="32"/>
  <c r="L487" i="32"/>
  <c r="H467" i="32"/>
  <c r="D345" i="32"/>
  <c r="H345" i="32"/>
  <c r="H302" i="32"/>
  <c r="D302" i="32"/>
  <c r="J302" i="32" s="1"/>
  <c r="J1500" i="32"/>
  <c r="J1435" i="32"/>
  <c r="J1416" i="32"/>
  <c r="L1326" i="32"/>
  <c r="L1264" i="32"/>
  <c r="L1207" i="32"/>
  <c r="L1184" i="32"/>
  <c r="L1147" i="32"/>
  <c r="L1099" i="32"/>
  <c r="L902" i="32"/>
  <c r="L840" i="32"/>
  <c r="L748" i="32"/>
  <c r="L650" i="32"/>
  <c r="L631" i="32"/>
  <c r="L612" i="32"/>
  <c r="L585" i="32"/>
  <c r="L512" i="32"/>
  <c r="H508" i="32"/>
  <c r="D496" i="32"/>
  <c r="L496" i="32" s="1"/>
  <c r="H496" i="32"/>
  <c r="H487" i="32"/>
  <c r="L447" i="32"/>
  <c r="H446" i="32"/>
  <c r="D409" i="32"/>
  <c r="H409" i="32"/>
  <c r="L407" i="32"/>
  <c r="H392" i="32"/>
  <c r="D392" i="32"/>
  <c r="D364" i="32"/>
  <c r="H364" i="32"/>
  <c r="D297" i="32"/>
  <c r="H297" i="32"/>
  <c r="H295" i="32"/>
  <c r="D295" i="32"/>
  <c r="D254" i="32"/>
  <c r="L254" i="32" s="1"/>
  <c r="H254" i="32"/>
  <c r="D102" i="32"/>
  <c r="H102" i="32"/>
  <c r="D69" i="32"/>
  <c r="J69" i="32" s="1"/>
  <c r="H69" i="32"/>
  <c r="L768" i="32"/>
  <c r="L750" i="32"/>
  <c r="L724" i="32"/>
  <c r="L706" i="32"/>
  <c r="L688" i="32"/>
  <c r="L586" i="32"/>
  <c r="L570" i="32"/>
  <c r="L532" i="32"/>
  <c r="L505" i="32"/>
  <c r="L469" i="32"/>
  <c r="L388" i="32"/>
  <c r="D318" i="32"/>
  <c r="J318" i="32" s="1"/>
  <c r="H318" i="32"/>
  <c r="H262" i="32"/>
  <c r="D262" i="32"/>
  <c r="J262" i="32" s="1"/>
  <c r="D87" i="32"/>
  <c r="J87" i="32" s="1"/>
  <c r="H87" i="32"/>
  <c r="J46" i="32"/>
  <c r="L46" i="32"/>
  <c r="D237" i="32"/>
  <c r="D236" i="32"/>
  <c r="D221" i="32"/>
  <c r="D220" i="32"/>
  <c r="J220" i="32" s="1"/>
  <c r="D219" i="32"/>
  <c r="D215" i="32"/>
  <c r="D214" i="32"/>
  <c r="D194" i="32"/>
  <c r="D138" i="32"/>
  <c r="D117" i="32"/>
  <c r="J116" i="32"/>
  <c r="L116" i="32"/>
  <c r="J115" i="32"/>
  <c r="L115" i="32"/>
  <c r="J49" i="32"/>
  <c r="L49" i="32"/>
  <c r="D28" i="32"/>
  <c r="J28" i="32" s="1"/>
  <c r="H28" i="32"/>
  <c r="L255" i="32"/>
  <c r="J119" i="32"/>
  <c r="L119" i="32"/>
  <c r="D100" i="32"/>
  <c r="H100" i="32"/>
  <c r="J92" i="32"/>
  <c r="L92" i="32"/>
  <c r="J84" i="32"/>
  <c r="L84" i="32"/>
  <c r="J72" i="32"/>
  <c r="L72" i="32"/>
  <c r="L70" i="32"/>
  <c r="J66" i="32"/>
  <c r="L66" i="32"/>
  <c r="J64" i="32"/>
  <c r="L64" i="32"/>
  <c r="L48" i="32"/>
  <c r="D26" i="32"/>
  <c r="J26" i="32" s="1"/>
  <c r="H26" i="32"/>
  <c r="L347" i="32"/>
  <c r="L319" i="32"/>
  <c r="L279" i="32"/>
  <c r="H278" i="32"/>
  <c r="H255" i="32"/>
  <c r="H238" i="32"/>
  <c r="H222" i="32"/>
  <c r="L217" i="32"/>
  <c r="H216" i="32"/>
  <c r="L201" i="32"/>
  <c r="H179" i="32"/>
  <c r="L158" i="32"/>
  <c r="H157" i="32"/>
  <c r="L118" i="32"/>
  <c r="H114" i="32"/>
  <c r="H101" i="32"/>
  <c r="D101" i="32"/>
  <c r="H88" i="32"/>
  <c r="H70" i="32"/>
  <c r="L52" i="32"/>
  <c r="H48" i="32"/>
  <c r="D37" i="32"/>
  <c r="J37" i="32" s="1"/>
  <c r="H37" i="32"/>
  <c r="D35" i="32"/>
  <c r="J35" i="32" s="1"/>
  <c r="H35" i="32"/>
  <c r="L160" i="32"/>
  <c r="L142" i="32"/>
  <c r="L1550" i="32"/>
  <c r="J1550" i="32"/>
  <c r="L1407" i="32"/>
  <c r="J1407" i="32"/>
  <c r="L1527" i="32"/>
  <c r="J1527" i="32"/>
  <c r="L1510" i="32"/>
  <c r="J1510" i="32"/>
  <c r="L1447" i="32"/>
  <c r="J1447" i="32"/>
  <c r="L1487" i="32"/>
  <c r="J1487" i="32"/>
  <c r="L1470" i="32"/>
  <c r="J1470" i="32"/>
  <c r="L1430" i="32"/>
  <c r="J1430" i="32"/>
  <c r="L1552" i="32"/>
  <c r="H1398" i="32"/>
  <c r="D1398" i="32"/>
  <c r="H1394" i="32"/>
  <c r="D1394" i="32"/>
  <c r="D1380" i="32"/>
  <c r="H1380" i="32"/>
  <c r="D1376" i="32"/>
  <c r="H1376" i="32"/>
  <c r="H1354" i="32"/>
  <c r="D1354" i="32"/>
  <c r="H1322" i="32"/>
  <c r="D1322" i="32"/>
  <c r="H1318" i="32"/>
  <c r="D1318" i="32"/>
  <c r="D1300" i="32"/>
  <c r="H1300" i="32"/>
  <c r="D1277" i="32"/>
  <c r="H1277" i="32"/>
  <c r="D1258" i="32"/>
  <c r="H1258" i="32"/>
  <c r="D1237" i="32"/>
  <c r="H1237" i="32"/>
  <c r="D1220" i="32"/>
  <c r="H1220" i="32"/>
  <c r="D1199" i="32"/>
  <c r="H1199" i="32"/>
  <c r="D1178" i="32"/>
  <c r="H1178" i="32"/>
  <c r="D1157" i="32"/>
  <c r="H1157" i="32"/>
  <c r="D1136" i="32"/>
  <c r="H1136" i="32"/>
  <c r="J1096" i="32"/>
  <c r="L1096" i="32"/>
  <c r="D1089" i="32"/>
  <c r="H1089" i="32"/>
  <c r="J1056" i="32"/>
  <c r="L1056" i="32"/>
  <c r="D1049" i="32"/>
  <c r="H1049" i="32"/>
  <c r="J1016" i="32"/>
  <c r="L1016" i="32"/>
  <c r="D1009" i="32"/>
  <c r="H1009" i="32"/>
  <c r="J976" i="32"/>
  <c r="L976" i="32"/>
  <c r="D969" i="32"/>
  <c r="H969" i="32"/>
  <c r="D946" i="32"/>
  <c r="H946" i="32"/>
  <c r="D925" i="32"/>
  <c r="H925" i="32"/>
  <c r="D904" i="32"/>
  <c r="H904" i="32"/>
  <c r="D519" i="32"/>
  <c r="H519" i="32"/>
  <c r="D36" i="32"/>
  <c r="H36" i="32"/>
  <c r="D1562" i="32"/>
  <c r="J1557" i="32"/>
  <c r="D1554" i="32"/>
  <c r="H1550" i="32"/>
  <c r="D1546" i="32"/>
  <c r="J1538" i="32"/>
  <c r="D1535" i="32"/>
  <c r="D1531" i="32"/>
  <c r="J1529" i="32"/>
  <c r="H1527" i="32"/>
  <c r="D1522" i="32"/>
  <c r="J1517" i="32"/>
  <c r="D1514" i="32"/>
  <c r="H1510" i="32"/>
  <c r="D1506" i="32"/>
  <c r="J1498" i="32"/>
  <c r="D1495" i="32"/>
  <c r="D1491" i="32"/>
  <c r="H1487" i="32"/>
  <c r="L1486" i="32"/>
  <c r="D1482" i="32"/>
  <c r="J1477" i="32"/>
  <c r="D1474" i="32"/>
  <c r="H1470" i="32"/>
  <c r="D1466" i="32"/>
  <c r="J1458" i="32"/>
  <c r="D1455" i="32"/>
  <c r="D1451" i="32"/>
  <c r="J1449" i="32"/>
  <c r="H1447" i="32"/>
  <c r="L1446" i="32"/>
  <c r="D1442" i="32"/>
  <c r="J1437" i="32"/>
  <c r="D1434" i="32"/>
  <c r="H1430" i="32"/>
  <c r="L1429" i="32"/>
  <c r="D1426" i="32"/>
  <c r="H1420" i="32"/>
  <c r="J1418" i="32"/>
  <c r="D1415" i="32"/>
  <c r="D1411" i="32"/>
  <c r="H1407" i="32"/>
  <c r="D1399" i="32"/>
  <c r="H1399" i="32"/>
  <c r="D1395" i="32"/>
  <c r="H1395" i="32"/>
  <c r="L1385" i="32"/>
  <c r="H1381" i="32"/>
  <c r="D1381" i="32"/>
  <c r="H1377" i="32"/>
  <c r="D1377" i="32"/>
  <c r="L1367" i="32"/>
  <c r="D1359" i="32"/>
  <c r="H1359" i="32"/>
  <c r="D1355" i="32"/>
  <c r="H1355" i="32"/>
  <c r="L1349" i="32"/>
  <c r="H1341" i="32"/>
  <c r="D1341" i="32"/>
  <c r="H1337" i="32"/>
  <c r="D1337" i="32"/>
  <c r="L1331" i="32"/>
  <c r="D1319" i="32"/>
  <c r="H1319" i="32"/>
  <c r="D1315" i="32"/>
  <c r="H1315" i="32"/>
  <c r="L1305" i="32"/>
  <c r="H1301" i="32"/>
  <c r="D1301" i="32"/>
  <c r="D1298" i="32"/>
  <c r="H1298" i="32"/>
  <c r="D1275" i="32"/>
  <c r="H1275" i="32"/>
  <c r="L1272" i="32"/>
  <c r="D1256" i="32"/>
  <c r="H1256" i="32"/>
  <c r="L1251" i="32"/>
  <c r="D1235" i="32"/>
  <c r="H1235" i="32"/>
  <c r="L1226" i="32"/>
  <c r="D1218" i="32"/>
  <c r="H1218" i="32"/>
  <c r="D1197" i="32"/>
  <c r="H1197" i="32"/>
  <c r="D1176" i="32"/>
  <c r="H1176" i="32"/>
  <c r="L1171" i="32"/>
  <c r="D1155" i="32"/>
  <c r="H1155" i="32"/>
  <c r="L1152" i="32"/>
  <c r="L1144" i="32"/>
  <c r="D1142" i="32"/>
  <c r="H1142" i="32"/>
  <c r="D1134" i="32"/>
  <c r="H1134" i="32"/>
  <c r="D1125" i="32"/>
  <c r="H1125" i="32"/>
  <c r="H1111" i="32"/>
  <c r="D1111" i="32"/>
  <c r="D1085" i="32"/>
  <c r="H1085" i="32"/>
  <c r="H1071" i="32"/>
  <c r="D1071" i="32"/>
  <c r="D1045" i="32"/>
  <c r="H1045" i="32"/>
  <c r="J1038" i="32"/>
  <c r="L1038" i="32"/>
  <c r="H1031" i="32"/>
  <c r="D1031" i="32"/>
  <c r="D1005" i="32"/>
  <c r="H1005" i="32"/>
  <c r="J998" i="32"/>
  <c r="L998" i="32"/>
  <c r="H991" i="32"/>
  <c r="D991" i="32"/>
  <c r="D965" i="32"/>
  <c r="H965" i="32"/>
  <c r="H802" i="32"/>
  <c r="D802" i="32"/>
  <c r="H758" i="32"/>
  <c r="D758" i="32"/>
  <c r="J569" i="32"/>
  <c r="L569" i="32"/>
  <c r="D540" i="32"/>
  <c r="H540" i="32"/>
  <c r="D361" i="32"/>
  <c r="H361" i="32"/>
  <c r="H1557" i="32"/>
  <c r="H1316" i="32"/>
  <c r="D1316" i="32"/>
  <c r="D1302" i="32"/>
  <c r="H1302" i="32"/>
  <c r="D1296" i="32"/>
  <c r="H1296" i="32"/>
  <c r="D1281" i="32"/>
  <c r="H1281" i="32"/>
  <c r="D1262" i="32"/>
  <c r="H1262" i="32"/>
  <c r="D1254" i="32"/>
  <c r="H1254" i="32"/>
  <c r="D1241" i="32"/>
  <c r="H1241" i="32"/>
  <c r="D1216" i="32"/>
  <c r="H1216" i="32"/>
  <c r="D1195" i="32"/>
  <c r="H1195" i="32"/>
  <c r="D1182" i="32"/>
  <c r="H1182" i="32"/>
  <c r="D1174" i="32"/>
  <c r="H1174" i="32"/>
  <c r="D1161" i="32"/>
  <c r="H1161" i="32"/>
  <c r="D1140" i="32"/>
  <c r="H1140" i="32"/>
  <c r="H1107" i="32"/>
  <c r="D1107" i="32"/>
  <c r="H1067" i="32"/>
  <c r="D1067" i="32"/>
  <c r="J1060" i="32"/>
  <c r="L1060" i="32"/>
  <c r="H1027" i="32"/>
  <c r="D1027" i="32"/>
  <c r="J1020" i="32"/>
  <c r="L1020" i="32"/>
  <c r="H987" i="32"/>
  <c r="D987" i="32"/>
  <c r="D870" i="32"/>
  <c r="H870" i="32"/>
  <c r="D849" i="32"/>
  <c r="H849" i="32"/>
  <c r="D736" i="32"/>
  <c r="H736" i="32"/>
  <c r="H1402" i="32"/>
  <c r="D1402" i="32"/>
  <c r="H1362" i="32"/>
  <c r="D1362" i="32"/>
  <c r="H1358" i="32"/>
  <c r="D1358" i="32"/>
  <c r="D1340" i="32"/>
  <c r="H1340" i="32"/>
  <c r="D1336" i="32"/>
  <c r="H1336" i="32"/>
  <c r="H1314" i="32"/>
  <c r="D1314" i="32"/>
  <c r="H1538" i="32"/>
  <c r="H1517" i="32"/>
  <c r="H1498" i="32"/>
  <c r="L1485" i="32"/>
  <c r="H1477" i="32"/>
  <c r="H1458" i="32"/>
  <c r="H1437" i="32"/>
  <c r="L1428" i="32"/>
  <c r="H1418" i="32"/>
  <c r="H1400" i="32"/>
  <c r="D1400" i="32"/>
  <c r="H1396" i="32"/>
  <c r="D1396" i="32"/>
  <c r="D1382" i="32"/>
  <c r="H1382" i="32"/>
  <c r="D1378" i="32"/>
  <c r="H1378" i="32"/>
  <c r="D1374" i="32"/>
  <c r="H1374" i="32"/>
  <c r="H1360" i="32"/>
  <c r="D1360" i="32"/>
  <c r="H1356" i="32"/>
  <c r="D1356" i="32"/>
  <c r="D1342" i="32"/>
  <c r="H1342" i="32"/>
  <c r="D1338" i="32"/>
  <c r="H1338" i="32"/>
  <c r="D1334" i="32"/>
  <c r="H1334" i="32"/>
  <c r="H1320" i="32"/>
  <c r="D1320" i="32"/>
  <c r="D12" i="32"/>
  <c r="H12" i="32"/>
  <c r="D1558" i="32"/>
  <c r="H1555" i="32"/>
  <c r="D1539" i="32"/>
  <c r="H1536" i="32"/>
  <c r="L1530" i="32"/>
  <c r="J1521" i="32"/>
  <c r="D1518" i="32"/>
  <c r="H1515" i="32"/>
  <c r="D1499" i="32"/>
  <c r="H1496" i="32"/>
  <c r="J1481" i="32"/>
  <c r="D1478" i="32"/>
  <c r="H1475" i="32"/>
  <c r="D1459" i="32"/>
  <c r="H1456" i="32"/>
  <c r="L1450" i="32"/>
  <c r="J1441" i="32"/>
  <c r="D1438" i="32"/>
  <c r="D1419" i="32"/>
  <c r="J1414" i="32"/>
  <c r="D1401" i="32"/>
  <c r="H1401" i="32"/>
  <c r="D1397" i="32"/>
  <c r="H1397" i="32"/>
  <c r="H1379" i="32"/>
  <c r="D1379" i="32"/>
  <c r="H1375" i="32"/>
  <c r="D1375" i="32"/>
  <c r="D1361" i="32"/>
  <c r="H1361" i="32"/>
  <c r="D1357" i="32"/>
  <c r="H1357" i="32"/>
  <c r="H1339" i="32"/>
  <c r="D1339" i="32"/>
  <c r="H1335" i="32"/>
  <c r="D1335" i="32"/>
  <c r="L1325" i="32"/>
  <c r="D1321" i="32"/>
  <c r="H1321" i="32"/>
  <c r="D1317" i="32"/>
  <c r="H1317" i="32"/>
  <c r="D1294" i="32"/>
  <c r="H1294" i="32"/>
  <c r="D1279" i="32"/>
  <c r="H1279" i="32"/>
  <c r="L1268" i="32"/>
  <c r="D1260" i="32"/>
  <c r="H1260" i="32"/>
  <c r="D1239" i="32"/>
  <c r="H1239" i="32"/>
  <c r="D1222" i="32"/>
  <c r="H1222" i="32"/>
  <c r="D1214" i="32"/>
  <c r="H1214" i="32"/>
  <c r="D1201" i="32"/>
  <c r="H1201" i="32"/>
  <c r="D1180" i="32"/>
  <c r="H1180" i="32"/>
  <c r="L1165" i="32"/>
  <c r="D1159" i="32"/>
  <c r="H1159" i="32"/>
  <c r="L1146" i="32"/>
  <c r="D1138" i="32"/>
  <c r="H1138" i="32"/>
  <c r="J962" i="32"/>
  <c r="L962" i="32"/>
  <c r="D912" i="32"/>
  <c r="H912" i="32"/>
  <c r="D891" i="32"/>
  <c r="H891" i="32"/>
  <c r="D828" i="32"/>
  <c r="H828" i="32"/>
  <c r="D780" i="32"/>
  <c r="H780" i="32"/>
  <c r="H714" i="32"/>
  <c r="D714" i="32"/>
  <c r="J705" i="32"/>
  <c r="L705" i="32"/>
  <c r="D1299" i="32"/>
  <c r="D1297" i="32"/>
  <c r="D1295" i="32"/>
  <c r="D1282" i="32"/>
  <c r="D1280" i="32"/>
  <c r="D1278" i="32"/>
  <c r="D1276" i="32"/>
  <c r="D1274" i="32"/>
  <c r="D1261" i="32"/>
  <c r="D1259" i="32"/>
  <c r="D1257" i="32"/>
  <c r="D1255" i="32"/>
  <c r="D1242" i="32"/>
  <c r="D1240" i="32"/>
  <c r="D1238" i="32"/>
  <c r="D1236" i="32"/>
  <c r="D1234" i="32"/>
  <c r="D1221" i="32"/>
  <c r="D1219" i="32"/>
  <c r="D1217" i="32"/>
  <c r="D1215" i="32"/>
  <c r="D1202" i="32"/>
  <c r="D1200" i="32"/>
  <c r="D1198" i="32"/>
  <c r="D1196" i="32"/>
  <c r="D1194" i="32"/>
  <c r="D1181" i="32"/>
  <c r="D1179" i="32"/>
  <c r="D1177" i="32"/>
  <c r="D1175" i="32"/>
  <c r="D1162" i="32"/>
  <c r="D1160" i="32"/>
  <c r="D1158" i="32"/>
  <c r="D1156" i="32"/>
  <c r="D1154" i="32"/>
  <c r="D1141" i="32"/>
  <c r="D1139" i="32"/>
  <c r="D1137" i="32"/>
  <c r="D1135" i="32"/>
  <c r="H1126" i="32"/>
  <c r="D1126" i="32"/>
  <c r="D1112" i="32"/>
  <c r="H1112" i="32"/>
  <c r="D1108" i="32"/>
  <c r="H1108" i="32"/>
  <c r="D1104" i="32"/>
  <c r="H1104" i="32"/>
  <c r="H1090" i="32"/>
  <c r="D1090" i="32"/>
  <c r="H1086" i="32"/>
  <c r="D1086" i="32"/>
  <c r="D1072" i="32"/>
  <c r="H1072" i="32"/>
  <c r="D1068" i="32"/>
  <c r="H1068" i="32"/>
  <c r="D1064" i="32"/>
  <c r="H1064" i="32"/>
  <c r="H1050" i="32"/>
  <c r="D1050" i="32"/>
  <c r="H1046" i="32"/>
  <c r="D1046" i="32"/>
  <c r="D1032" i="32"/>
  <c r="H1032" i="32"/>
  <c r="D1028" i="32"/>
  <c r="H1028" i="32"/>
  <c r="D1024" i="32"/>
  <c r="H1024" i="32"/>
  <c r="H1010" i="32"/>
  <c r="D1010" i="32"/>
  <c r="H1006" i="32"/>
  <c r="D1006" i="32"/>
  <c r="D992" i="32"/>
  <c r="H992" i="32"/>
  <c r="D988" i="32"/>
  <c r="H988" i="32"/>
  <c r="D984" i="32"/>
  <c r="H984" i="32"/>
  <c r="H970" i="32"/>
  <c r="D970" i="32"/>
  <c r="H966" i="32"/>
  <c r="D966" i="32"/>
  <c r="D952" i="32"/>
  <c r="H952" i="32"/>
  <c r="D944" i="32"/>
  <c r="H944" i="32"/>
  <c r="D931" i="32"/>
  <c r="H931" i="32"/>
  <c r="D910" i="32"/>
  <c r="H910" i="32"/>
  <c r="D889" i="32"/>
  <c r="H889" i="32"/>
  <c r="D868" i="32"/>
  <c r="H868" i="32"/>
  <c r="D847" i="32"/>
  <c r="H847" i="32"/>
  <c r="D820" i="32"/>
  <c r="H820" i="32"/>
  <c r="H798" i="32"/>
  <c r="D798" i="32"/>
  <c r="D776" i="32"/>
  <c r="H776" i="32"/>
  <c r="J767" i="32"/>
  <c r="L767" i="32"/>
  <c r="H754" i="32"/>
  <c r="D754" i="32"/>
  <c r="H682" i="32"/>
  <c r="D682" i="32"/>
  <c r="D660" i="32"/>
  <c r="H660" i="32"/>
  <c r="D582" i="32"/>
  <c r="H582" i="32"/>
  <c r="D561" i="32"/>
  <c r="H561" i="32"/>
  <c r="D498" i="32"/>
  <c r="H498" i="32"/>
  <c r="D382" i="32"/>
  <c r="H382" i="32"/>
  <c r="L1250" i="32"/>
  <c r="D1127" i="32"/>
  <c r="H1127" i="32"/>
  <c r="H1109" i="32"/>
  <c r="D1109" i="32"/>
  <c r="H1105" i="32"/>
  <c r="D1105" i="32"/>
  <c r="D1091" i="32"/>
  <c r="H1091" i="32"/>
  <c r="D1087" i="32"/>
  <c r="H1087" i="32"/>
  <c r="H1069" i="32"/>
  <c r="D1069" i="32"/>
  <c r="H1065" i="32"/>
  <c r="D1065" i="32"/>
  <c r="D1051" i="32"/>
  <c r="H1051" i="32"/>
  <c r="D1047" i="32"/>
  <c r="H1047" i="32"/>
  <c r="H1029" i="32"/>
  <c r="D1029" i="32"/>
  <c r="H1025" i="32"/>
  <c r="D1025" i="32"/>
  <c r="D1011" i="32"/>
  <c r="H1011" i="32"/>
  <c r="D1007" i="32"/>
  <c r="H1007" i="32"/>
  <c r="H989" i="32"/>
  <c r="D989" i="32"/>
  <c r="H985" i="32"/>
  <c r="D985" i="32"/>
  <c r="D971" i="32"/>
  <c r="H971" i="32"/>
  <c r="D967" i="32"/>
  <c r="H967" i="32"/>
  <c r="D950" i="32"/>
  <c r="H950" i="32"/>
  <c r="D929" i="32"/>
  <c r="H929" i="32"/>
  <c r="D908" i="32"/>
  <c r="H908" i="32"/>
  <c r="D887" i="32"/>
  <c r="H887" i="32"/>
  <c r="D866" i="32"/>
  <c r="H866" i="32"/>
  <c r="D845" i="32"/>
  <c r="H845" i="32"/>
  <c r="D832" i="32"/>
  <c r="H832" i="32"/>
  <c r="D816" i="32"/>
  <c r="H816" i="32"/>
  <c r="H794" i="32"/>
  <c r="D794" i="32"/>
  <c r="H722" i="32"/>
  <c r="D722" i="32"/>
  <c r="D700" i="32"/>
  <c r="H700" i="32"/>
  <c r="H678" i="32"/>
  <c r="D678" i="32"/>
  <c r="D656" i="32"/>
  <c r="H656" i="32"/>
  <c r="D616" i="32"/>
  <c r="H616" i="32"/>
  <c r="D595" i="32"/>
  <c r="H595" i="32"/>
  <c r="D574" i="32"/>
  <c r="H574" i="32"/>
  <c r="L1271" i="32"/>
  <c r="L1269" i="32"/>
  <c r="L1267" i="32"/>
  <c r="H1124" i="32"/>
  <c r="D1124" i="32"/>
  <c r="L1116" i="32"/>
  <c r="D1110" i="32"/>
  <c r="H1110" i="32"/>
  <c r="D1106" i="32"/>
  <c r="H1106" i="32"/>
  <c r="L1098" i="32"/>
  <c r="H1092" i="32"/>
  <c r="D1092" i="32"/>
  <c r="H1088" i="32"/>
  <c r="D1088" i="32"/>
  <c r="H1084" i="32"/>
  <c r="D1084" i="32"/>
  <c r="L1076" i="32"/>
  <c r="D1070" i="32"/>
  <c r="H1070" i="32"/>
  <c r="D1066" i="32"/>
  <c r="H1066" i="32"/>
  <c r="L1058" i="32"/>
  <c r="H1052" i="32"/>
  <c r="D1052" i="32"/>
  <c r="H1048" i="32"/>
  <c r="D1048" i="32"/>
  <c r="H1044" i="32"/>
  <c r="D1044" i="32"/>
  <c r="L1040" i="32"/>
  <c r="L1036" i="32"/>
  <c r="D1030" i="32"/>
  <c r="H1030" i="32"/>
  <c r="D1026" i="32"/>
  <c r="H1026" i="32"/>
  <c r="L1018" i="32"/>
  <c r="H1012" i="32"/>
  <c r="D1012" i="32"/>
  <c r="H1008" i="32"/>
  <c r="D1008" i="32"/>
  <c r="H1004" i="32"/>
  <c r="D1004" i="32"/>
  <c r="L1000" i="32"/>
  <c r="L996" i="32"/>
  <c r="D990" i="32"/>
  <c r="H990" i="32"/>
  <c r="D986" i="32"/>
  <c r="H986" i="32"/>
  <c r="L978" i="32"/>
  <c r="L974" i="32"/>
  <c r="H972" i="32"/>
  <c r="D972" i="32"/>
  <c r="H968" i="32"/>
  <c r="D968" i="32"/>
  <c r="H964" i="32"/>
  <c r="D964" i="32"/>
  <c r="D948" i="32"/>
  <c r="H948" i="32"/>
  <c r="D927" i="32"/>
  <c r="H927" i="32"/>
  <c r="D906" i="32"/>
  <c r="H906" i="32"/>
  <c r="D885" i="32"/>
  <c r="H885" i="32"/>
  <c r="L874" i="32"/>
  <c r="D872" i="32"/>
  <c r="H872" i="32"/>
  <c r="D864" i="32"/>
  <c r="H864" i="32"/>
  <c r="D851" i="32"/>
  <c r="H851" i="32"/>
  <c r="D830" i="32"/>
  <c r="H830" i="32"/>
  <c r="H762" i="32"/>
  <c r="D762" i="32"/>
  <c r="J749" i="32"/>
  <c r="L749" i="32"/>
  <c r="D740" i="32"/>
  <c r="H740" i="32"/>
  <c r="H718" i="32"/>
  <c r="D718" i="32"/>
  <c r="D696" i="32"/>
  <c r="H696" i="32"/>
  <c r="J687" i="32"/>
  <c r="L687" i="32"/>
  <c r="H674" i="32"/>
  <c r="D674" i="32"/>
  <c r="D637" i="32"/>
  <c r="H637" i="32"/>
  <c r="D951" i="32"/>
  <c r="D949" i="32"/>
  <c r="D947" i="32"/>
  <c r="D945" i="32"/>
  <c r="D932" i="32"/>
  <c r="D930" i="32"/>
  <c r="D928" i="32"/>
  <c r="D926" i="32"/>
  <c r="D924" i="32"/>
  <c r="D911" i="32"/>
  <c r="D909" i="32"/>
  <c r="D907" i="32"/>
  <c r="D905" i="32"/>
  <c r="D892" i="32"/>
  <c r="D890" i="32"/>
  <c r="D888" i="32"/>
  <c r="D886" i="32"/>
  <c r="D884" i="32"/>
  <c r="D871" i="32"/>
  <c r="D869" i="32"/>
  <c r="D867" i="32"/>
  <c r="D865" i="32"/>
  <c r="D852" i="32"/>
  <c r="D850" i="32"/>
  <c r="D848" i="32"/>
  <c r="D846" i="32"/>
  <c r="D844" i="32"/>
  <c r="D831" i="32"/>
  <c r="D829" i="32"/>
  <c r="D827" i="32"/>
  <c r="H821" i="32"/>
  <c r="D821" i="32"/>
  <c r="H817" i="32"/>
  <c r="D817" i="32"/>
  <c r="D799" i="32"/>
  <c r="H799" i="32"/>
  <c r="D795" i="32"/>
  <c r="H795" i="32"/>
  <c r="H781" i="32"/>
  <c r="D781" i="32"/>
  <c r="H777" i="32"/>
  <c r="D777" i="32"/>
  <c r="D759" i="32"/>
  <c r="H759" i="32"/>
  <c r="D755" i="32"/>
  <c r="H755" i="32"/>
  <c r="H741" i="32"/>
  <c r="D741" i="32"/>
  <c r="H737" i="32"/>
  <c r="D737" i="32"/>
  <c r="D719" i="32"/>
  <c r="H719" i="32"/>
  <c r="D715" i="32"/>
  <c r="H715" i="32"/>
  <c r="H701" i="32"/>
  <c r="D701" i="32"/>
  <c r="H697" i="32"/>
  <c r="D697" i="32"/>
  <c r="D679" i="32"/>
  <c r="H679" i="32"/>
  <c r="D675" i="32"/>
  <c r="H675" i="32"/>
  <c r="H661" i="32"/>
  <c r="D661" i="32"/>
  <c r="H657" i="32"/>
  <c r="D657" i="32"/>
  <c r="D635" i="32"/>
  <c r="H635" i="32"/>
  <c r="D622" i="32"/>
  <c r="H622" i="32"/>
  <c r="D614" i="32"/>
  <c r="H614" i="32"/>
  <c r="D601" i="32"/>
  <c r="H601" i="32"/>
  <c r="D580" i="32"/>
  <c r="H580" i="32"/>
  <c r="D559" i="32"/>
  <c r="H559" i="32"/>
  <c r="D538" i="32"/>
  <c r="H538" i="32"/>
  <c r="D517" i="32"/>
  <c r="H517" i="32"/>
  <c r="D479" i="32"/>
  <c r="H479" i="32"/>
  <c r="J446" i="32"/>
  <c r="L446" i="32"/>
  <c r="D439" i="32"/>
  <c r="H439" i="32"/>
  <c r="D374" i="32"/>
  <c r="H374" i="32"/>
  <c r="H327" i="32"/>
  <c r="D327" i="32"/>
  <c r="D822" i="32"/>
  <c r="H822" i="32"/>
  <c r="D818" i="32"/>
  <c r="H818" i="32"/>
  <c r="D814" i="32"/>
  <c r="H814" i="32"/>
  <c r="H800" i="32"/>
  <c r="D800" i="32"/>
  <c r="H796" i="32"/>
  <c r="D796" i="32"/>
  <c r="D782" i="32"/>
  <c r="H782" i="32"/>
  <c r="D778" i="32"/>
  <c r="H778" i="32"/>
  <c r="D774" i="32"/>
  <c r="H774" i="32"/>
  <c r="H760" i="32"/>
  <c r="D760" i="32"/>
  <c r="H756" i="32"/>
  <c r="D756" i="32"/>
  <c r="D742" i="32"/>
  <c r="H742" i="32"/>
  <c r="D738" i="32"/>
  <c r="H738" i="32"/>
  <c r="D734" i="32"/>
  <c r="H734" i="32"/>
  <c r="H720" i="32"/>
  <c r="D720" i="32"/>
  <c r="H716" i="32"/>
  <c r="D716" i="32"/>
  <c r="D702" i="32"/>
  <c r="H702" i="32"/>
  <c r="D698" i="32"/>
  <c r="H698" i="32"/>
  <c r="D694" i="32"/>
  <c r="H694" i="32"/>
  <c r="H680" i="32"/>
  <c r="D680" i="32"/>
  <c r="H676" i="32"/>
  <c r="D676" i="32"/>
  <c r="D662" i="32"/>
  <c r="H662" i="32"/>
  <c r="D658" i="32"/>
  <c r="H658" i="32"/>
  <c r="D654" i="32"/>
  <c r="H654" i="32"/>
  <c r="D641" i="32"/>
  <c r="H641" i="32"/>
  <c r="D620" i="32"/>
  <c r="H620" i="32"/>
  <c r="D599" i="32"/>
  <c r="H599" i="32"/>
  <c r="D578" i="32"/>
  <c r="H578" i="32"/>
  <c r="D557" i="32"/>
  <c r="H557" i="32"/>
  <c r="D536" i="32"/>
  <c r="H536" i="32"/>
  <c r="D515" i="32"/>
  <c r="H515" i="32"/>
  <c r="D502" i="32"/>
  <c r="H502" i="32"/>
  <c r="D475" i="32"/>
  <c r="H475" i="32"/>
  <c r="J468" i="32"/>
  <c r="L468" i="32"/>
  <c r="H461" i="32"/>
  <c r="D461" i="32"/>
  <c r="D435" i="32"/>
  <c r="H435" i="32"/>
  <c r="H421" i="32"/>
  <c r="D421" i="32"/>
  <c r="J346" i="32"/>
  <c r="L346" i="32"/>
  <c r="H287" i="32"/>
  <c r="D287" i="32"/>
  <c r="D204" i="32"/>
  <c r="H204" i="32"/>
  <c r="H170" i="32"/>
  <c r="D170" i="32"/>
  <c r="H819" i="32"/>
  <c r="D819" i="32"/>
  <c r="H815" i="32"/>
  <c r="D815" i="32"/>
  <c r="L809" i="32"/>
  <c r="D801" i="32"/>
  <c r="H801" i="32"/>
  <c r="D797" i="32"/>
  <c r="H797" i="32"/>
  <c r="H779" i="32"/>
  <c r="D779" i="32"/>
  <c r="H775" i="32"/>
  <c r="D775" i="32"/>
  <c r="D761" i="32"/>
  <c r="H761" i="32"/>
  <c r="D757" i="32"/>
  <c r="H757" i="32"/>
  <c r="H739" i="32"/>
  <c r="D739" i="32"/>
  <c r="H735" i="32"/>
  <c r="D735" i="32"/>
  <c r="L729" i="32"/>
  <c r="D721" i="32"/>
  <c r="H721" i="32"/>
  <c r="D717" i="32"/>
  <c r="H717" i="32"/>
  <c r="L711" i="32"/>
  <c r="H699" i="32"/>
  <c r="D699" i="32"/>
  <c r="H695" i="32"/>
  <c r="D695" i="32"/>
  <c r="L685" i="32"/>
  <c r="D681" i="32"/>
  <c r="H681" i="32"/>
  <c r="D677" i="32"/>
  <c r="H677" i="32"/>
  <c r="H659" i="32"/>
  <c r="D659" i="32"/>
  <c r="H655" i="32"/>
  <c r="D655" i="32"/>
  <c r="D639" i="32"/>
  <c r="H639" i="32"/>
  <c r="D618" i="32"/>
  <c r="H618" i="32"/>
  <c r="D597" i="32"/>
  <c r="H597" i="32"/>
  <c r="D576" i="32"/>
  <c r="H576" i="32"/>
  <c r="L567" i="32"/>
  <c r="D555" i="32"/>
  <c r="H555" i="32"/>
  <c r="L548" i="32"/>
  <c r="D542" i="32"/>
  <c r="H542" i="32"/>
  <c r="D534" i="32"/>
  <c r="H534" i="32"/>
  <c r="D521" i="32"/>
  <c r="H521" i="32"/>
  <c r="D500" i="32"/>
  <c r="H500" i="32"/>
  <c r="H457" i="32"/>
  <c r="D457" i="32"/>
  <c r="H417" i="32"/>
  <c r="D417" i="32"/>
  <c r="D395" i="32"/>
  <c r="H395" i="32"/>
  <c r="D246" i="32"/>
  <c r="H246" i="32"/>
  <c r="D642" i="32"/>
  <c r="D640" i="32"/>
  <c r="D638" i="32"/>
  <c r="D636" i="32"/>
  <c r="D634" i="32"/>
  <c r="D621" i="32"/>
  <c r="D619" i="32"/>
  <c r="D617" i="32"/>
  <c r="D615" i="32"/>
  <c r="D602" i="32"/>
  <c r="D600" i="32"/>
  <c r="D598" i="32"/>
  <c r="D596" i="32"/>
  <c r="D594" i="32"/>
  <c r="D581" i="32"/>
  <c r="D579" i="32"/>
  <c r="D577" i="32"/>
  <c r="D575" i="32"/>
  <c r="D562" i="32"/>
  <c r="D560" i="32"/>
  <c r="D558" i="32"/>
  <c r="D556" i="32"/>
  <c r="D554" i="32"/>
  <c r="D541" i="32"/>
  <c r="D539" i="32"/>
  <c r="D537" i="32"/>
  <c r="D535" i="32"/>
  <c r="D522" i="32"/>
  <c r="D520" i="32"/>
  <c r="D518" i="32"/>
  <c r="D516" i="32"/>
  <c r="D514" i="32"/>
  <c r="D501" i="32"/>
  <c r="D499" i="32"/>
  <c r="D497" i="32"/>
  <c r="D494" i="32"/>
  <c r="H494" i="32"/>
  <c r="H480" i="32"/>
  <c r="D480" i="32"/>
  <c r="H476" i="32"/>
  <c r="D476" i="32"/>
  <c r="D462" i="32"/>
  <c r="H462" i="32"/>
  <c r="D458" i="32"/>
  <c r="H458" i="32"/>
  <c r="D454" i="32"/>
  <c r="H454" i="32"/>
  <c r="H440" i="32"/>
  <c r="D440" i="32"/>
  <c r="H436" i="32"/>
  <c r="D436" i="32"/>
  <c r="D422" i="32"/>
  <c r="H422" i="32"/>
  <c r="D418" i="32"/>
  <c r="H418" i="32"/>
  <c r="D414" i="32"/>
  <c r="H414" i="32"/>
  <c r="D401" i="32"/>
  <c r="H401" i="32"/>
  <c r="D380" i="32"/>
  <c r="H380" i="32"/>
  <c r="D359" i="32"/>
  <c r="H359" i="32"/>
  <c r="J342" i="32"/>
  <c r="L342" i="32"/>
  <c r="D191" i="32"/>
  <c r="H191" i="32"/>
  <c r="H495" i="32"/>
  <c r="D495" i="32"/>
  <c r="D481" i="32"/>
  <c r="H481" i="32"/>
  <c r="D477" i="32"/>
  <c r="H477" i="32"/>
  <c r="H459" i="32"/>
  <c r="D459" i="32"/>
  <c r="H455" i="32"/>
  <c r="D455" i="32"/>
  <c r="D441" i="32"/>
  <c r="H441" i="32"/>
  <c r="D437" i="32"/>
  <c r="H437" i="32"/>
  <c r="H419" i="32"/>
  <c r="D419" i="32"/>
  <c r="H415" i="32"/>
  <c r="D415" i="32"/>
  <c r="D399" i="32"/>
  <c r="H399" i="32"/>
  <c r="D378" i="32"/>
  <c r="H378" i="32"/>
  <c r="D357" i="32"/>
  <c r="H357" i="32"/>
  <c r="D309" i="32"/>
  <c r="H309" i="32"/>
  <c r="D269" i="32"/>
  <c r="H269" i="32"/>
  <c r="D225" i="32"/>
  <c r="H225" i="32"/>
  <c r="J195" i="32"/>
  <c r="L195" i="32"/>
  <c r="D148" i="32"/>
  <c r="H148" i="32"/>
  <c r="H482" i="32"/>
  <c r="D482" i="32"/>
  <c r="H478" i="32"/>
  <c r="D478" i="32"/>
  <c r="H474" i="32"/>
  <c r="D474" i="32"/>
  <c r="L466" i="32"/>
  <c r="D460" i="32"/>
  <c r="H460" i="32"/>
  <c r="D456" i="32"/>
  <c r="H456" i="32"/>
  <c r="L448" i="32"/>
  <c r="H442" i="32"/>
  <c r="D442" i="32"/>
  <c r="H438" i="32"/>
  <c r="D438" i="32"/>
  <c r="H434" i="32"/>
  <c r="D434" i="32"/>
  <c r="D420" i="32"/>
  <c r="H420" i="32"/>
  <c r="D416" i="32"/>
  <c r="H416" i="32"/>
  <c r="D397" i="32"/>
  <c r="H397" i="32"/>
  <c r="D376" i="32"/>
  <c r="H376" i="32"/>
  <c r="L371" i="32"/>
  <c r="D355" i="32"/>
  <c r="H355" i="32"/>
  <c r="H331" i="32"/>
  <c r="D331" i="32"/>
  <c r="D305" i="32"/>
  <c r="H305" i="32"/>
  <c r="J298" i="32"/>
  <c r="L298" i="32"/>
  <c r="H291" i="32"/>
  <c r="D291" i="32"/>
  <c r="D265" i="32"/>
  <c r="H265" i="32"/>
  <c r="D212" i="32"/>
  <c r="H212" i="32"/>
  <c r="H126" i="32"/>
  <c r="D126" i="32"/>
  <c r="D402" i="32"/>
  <c r="D400" i="32"/>
  <c r="D398" i="32"/>
  <c r="D396" i="32"/>
  <c r="D394" i="32"/>
  <c r="D381" i="32"/>
  <c r="D379" i="32"/>
  <c r="D377" i="32"/>
  <c r="D375" i="32"/>
  <c r="D362" i="32"/>
  <c r="D360" i="32"/>
  <c r="D358" i="32"/>
  <c r="D356" i="32"/>
  <c r="D354" i="32"/>
  <c r="H344" i="32"/>
  <c r="D332" i="32"/>
  <c r="H332" i="32"/>
  <c r="D328" i="32"/>
  <c r="H328" i="32"/>
  <c r="D324" i="32"/>
  <c r="H324" i="32"/>
  <c r="H310" i="32"/>
  <c r="D310" i="32"/>
  <c r="H306" i="32"/>
  <c r="D306" i="32"/>
  <c r="D292" i="32"/>
  <c r="H292" i="32"/>
  <c r="D288" i="32"/>
  <c r="H288" i="32"/>
  <c r="D284" i="32"/>
  <c r="H284" i="32"/>
  <c r="H270" i="32"/>
  <c r="D270" i="32"/>
  <c r="H266" i="32"/>
  <c r="D266" i="32"/>
  <c r="D252" i="32"/>
  <c r="H252" i="32"/>
  <c r="D244" i="32"/>
  <c r="H244" i="32"/>
  <c r="D231" i="32"/>
  <c r="H231" i="32"/>
  <c r="D210" i="32"/>
  <c r="H210" i="32"/>
  <c r="D189" i="32"/>
  <c r="H189" i="32"/>
  <c r="H166" i="32"/>
  <c r="D166" i="32"/>
  <c r="J157" i="32"/>
  <c r="L157" i="32"/>
  <c r="D144" i="32"/>
  <c r="H144" i="32"/>
  <c r="H329" i="32"/>
  <c r="D329" i="32"/>
  <c r="H325" i="32"/>
  <c r="D325" i="32"/>
  <c r="D311" i="32"/>
  <c r="H311" i="32"/>
  <c r="D307" i="32"/>
  <c r="H307" i="32"/>
  <c r="H289" i="32"/>
  <c r="D289" i="32"/>
  <c r="H285" i="32"/>
  <c r="D285" i="32"/>
  <c r="D271" i="32"/>
  <c r="H271" i="32"/>
  <c r="D267" i="32"/>
  <c r="H267" i="32"/>
  <c r="D250" i="32"/>
  <c r="H250" i="32"/>
  <c r="D229" i="32"/>
  <c r="H229" i="32"/>
  <c r="L216" i="32"/>
  <c r="D208" i="32"/>
  <c r="H208" i="32"/>
  <c r="D187" i="32"/>
  <c r="H187" i="32"/>
  <c r="D112" i="32"/>
  <c r="H112" i="32"/>
  <c r="H99" i="32"/>
  <c r="D99" i="32"/>
  <c r="D330" i="32"/>
  <c r="H330" i="32"/>
  <c r="D326" i="32"/>
  <c r="H326" i="32"/>
  <c r="H312" i="32"/>
  <c r="D312" i="32"/>
  <c r="H308" i="32"/>
  <c r="D308" i="32"/>
  <c r="H304" i="32"/>
  <c r="D304" i="32"/>
  <c r="D290" i="32"/>
  <c r="H290" i="32"/>
  <c r="D286" i="32"/>
  <c r="H286" i="32"/>
  <c r="L278" i="32"/>
  <c r="H272" i="32"/>
  <c r="D272" i="32"/>
  <c r="H268" i="32"/>
  <c r="D268" i="32"/>
  <c r="H264" i="32"/>
  <c r="D264" i="32"/>
  <c r="D248" i="32"/>
  <c r="H248" i="32"/>
  <c r="D227" i="32"/>
  <c r="H227" i="32"/>
  <c r="D206" i="32"/>
  <c r="H206" i="32"/>
  <c r="D185" i="32"/>
  <c r="H185" i="32"/>
  <c r="D172" i="32"/>
  <c r="H172" i="32"/>
  <c r="D152" i="32"/>
  <c r="H152" i="32"/>
  <c r="J139" i="32"/>
  <c r="L139" i="32"/>
  <c r="H130" i="32"/>
  <c r="D130" i="32"/>
  <c r="D104" i="32"/>
  <c r="H104" i="32"/>
  <c r="H62" i="32"/>
  <c r="D62" i="32"/>
  <c r="D251" i="32"/>
  <c r="D249" i="32"/>
  <c r="D247" i="32"/>
  <c r="D245" i="32"/>
  <c r="D232" i="32"/>
  <c r="D230" i="32"/>
  <c r="D228" i="32"/>
  <c r="D226" i="32"/>
  <c r="D224" i="32"/>
  <c r="D211" i="32"/>
  <c r="D209" i="32"/>
  <c r="D207" i="32"/>
  <c r="D205" i="32"/>
  <c r="D192" i="32"/>
  <c r="D190" i="32"/>
  <c r="D188" i="32"/>
  <c r="D186" i="32"/>
  <c r="D184" i="32"/>
  <c r="D167" i="32"/>
  <c r="H167" i="32"/>
  <c r="H149" i="32"/>
  <c r="D149" i="32"/>
  <c r="H145" i="32"/>
  <c r="D145" i="32"/>
  <c r="D131" i="32"/>
  <c r="H131" i="32"/>
  <c r="D127" i="32"/>
  <c r="H127" i="32"/>
  <c r="D110" i="32"/>
  <c r="H110" i="32"/>
  <c r="J89" i="32"/>
  <c r="L89" i="32"/>
  <c r="D80" i="32"/>
  <c r="H80" i="32"/>
  <c r="H58" i="32"/>
  <c r="D58" i="32"/>
  <c r="D40" i="32"/>
  <c r="H40" i="32"/>
  <c r="J16" i="32"/>
  <c r="L16" i="32"/>
  <c r="H168" i="32"/>
  <c r="D168" i="32"/>
  <c r="H164" i="32"/>
  <c r="D164" i="32"/>
  <c r="D150" i="32"/>
  <c r="H150" i="32"/>
  <c r="D146" i="32"/>
  <c r="H146" i="32"/>
  <c r="H132" i="32"/>
  <c r="D132" i="32"/>
  <c r="H128" i="32"/>
  <c r="D128" i="32"/>
  <c r="H124" i="32"/>
  <c r="D124" i="32"/>
  <c r="D108" i="32"/>
  <c r="H108" i="32"/>
  <c r="D98" i="32"/>
  <c r="H98" i="32"/>
  <c r="D76" i="32"/>
  <c r="H76" i="32"/>
  <c r="H54" i="32"/>
  <c r="D54" i="32"/>
  <c r="D169" i="32"/>
  <c r="H169" i="32"/>
  <c r="D165" i="32"/>
  <c r="H165" i="32"/>
  <c r="L159" i="32"/>
  <c r="H151" i="32"/>
  <c r="D151" i="32"/>
  <c r="H147" i="32"/>
  <c r="D147" i="32"/>
  <c r="L141" i="32"/>
  <c r="D129" i="32"/>
  <c r="H129" i="32"/>
  <c r="D125" i="32"/>
  <c r="H125" i="32"/>
  <c r="D106" i="32"/>
  <c r="H106" i="32"/>
  <c r="H94" i="32"/>
  <c r="D94" i="32"/>
  <c r="D111" i="32"/>
  <c r="D109" i="32"/>
  <c r="D107" i="32"/>
  <c r="D105" i="32"/>
  <c r="D95" i="32"/>
  <c r="H95" i="32"/>
  <c r="H81" i="32"/>
  <c r="D81" i="32"/>
  <c r="H77" i="32"/>
  <c r="D77" i="32"/>
  <c r="D59" i="32"/>
  <c r="H59" i="32"/>
  <c r="D55" i="32"/>
  <c r="H55" i="32"/>
  <c r="D21" i="32"/>
  <c r="H21" i="32"/>
  <c r="D17" i="32"/>
  <c r="H17" i="32"/>
  <c r="H96" i="32"/>
  <c r="D96" i="32"/>
  <c r="D82" i="32"/>
  <c r="H82" i="32"/>
  <c r="D78" i="32"/>
  <c r="H78" i="32"/>
  <c r="D74" i="32"/>
  <c r="H74" i="32"/>
  <c r="H60" i="32"/>
  <c r="D60" i="32"/>
  <c r="H56" i="32"/>
  <c r="D56" i="32"/>
  <c r="D42" i="32"/>
  <c r="H42" i="32"/>
  <c r="D38" i="32"/>
  <c r="H38" i="32"/>
  <c r="D34" i="32"/>
  <c r="H34" i="32"/>
  <c r="J32" i="32"/>
  <c r="L32" i="32"/>
  <c r="J30" i="32"/>
  <c r="L30" i="32"/>
  <c r="J24" i="32"/>
  <c r="L24" i="32"/>
  <c r="J22" i="32"/>
  <c r="L22" i="32"/>
  <c r="J14" i="32"/>
  <c r="L14" i="32"/>
  <c r="D97" i="32"/>
  <c r="H97" i="32"/>
  <c r="L91" i="32"/>
  <c r="H79" i="32"/>
  <c r="D79" i="32"/>
  <c r="H75" i="32"/>
  <c r="D75" i="32"/>
  <c r="L65" i="32"/>
  <c r="D61" i="32"/>
  <c r="H61" i="32"/>
  <c r="D57" i="32"/>
  <c r="H57" i="32"/>
  <c r="J39" i="32"/>
  <c r="L39" i="32"/>
  <c r="L31" i="32"/>
  <c r="L29" i="32"/>
  <c r="L25" i="32"/>
  <c r="D19" i="32"/>
  <c r="H19" i="32"/>
  <c r="D15" i="32"/>
  <c r="H15" i="32"/>
  <c r="L4" i="32"/>
  <c r="L8" i="32"/>
  <c r="H4" i="32"/>
  <c r="H8" i="32"/>
  <c r="D5" i="32"/>
  <c r="D6" i="32"/>
  <c r="D9" i="32"/>
  <c r="D10" i="32"/>
  <c r="D7" i="32"/>
  <c r="D11" i="32"/>
  <c r="E12" i="31"/>
  <c r="C13" i="31"/>
  <c r="D13" i="31" s="1"/>
  <c r="E13" i="31"/>
  <c r="C14" i="31"/>
  <c r="E14" i="31"/>
  <c r="C15" i="31"/>
  <c r="E15" i="31"/>
  <c r="C16" i="31"/>
  <c r="E16" i="31"/>
  <c r="C17" i="31"/>
  <c r="D17" i="31" s="1"/>
  <c r="E17" i="31"/>
  <c r="C18" i="31"/>
  <c r="E18" i="31"/>
  <c r="C19" i="31"/>
  <c r="E19" i="31"/>
  <c r="C20" i="31"/>
  <c r="D20" i="31" s="1"/>
  <c r="E20" i="31"/>
  <c r="E21" i="31"/>
  <c r="C22" i="31"/>
  <c r="H22" i="31" s="1"/>
  <c r="E22" i="31"/>
  <c r="C23" i="31"/>
  <c r="E23" i="31"/>
  <c r="C24" i="31"/>
  <c r="E24" i="31"/>
  <c r="C25" i="31"/>
  <c r="H25" i="31" s="1"/>
  <c r="E25" i="31"/>
  <c r="C26" i="31"/>
  <c r="D26" i="31" s="1"/>
  <c r="E26" i="31"/>
  <c r="C27" i="31"/>
  <c r="E27" i="31"/>
  <c r="C28" i="31"/>
  <c r="D28" i="31" s="1"/>
  <c r="E28" i="31"/>
  <c r="C29" i="31"/>
  <c r="H29" i="31" s="1"/>
  <c r="E29" i="31"/>
  <c r="E30" i="31"/>
  <c r="C31" i="31"/>
  <c r="E31" i="31"/>
  <c r="C32" i="31"/>
  <c r="D32" i="31" s="1"/>
  <c r="E32" i="31"/>
  <c r="C33" i="31"/>
  <c r="H33" i="31" s="1"/>
  <c r="E33" i="31"/>
  <c r="C34" i="31"/>
  <c r="E34" i="31"/>
  <c r="C35" i="31"/>
  <c r="E35" i="31"/>
  <c r="C36" i="31"/>
  <c r="D36" i="31" s="1"/>
  <c r="E36" i="31"/>
  <c r="C37" i="31"/>
  <c r="H37" i="31" s="1"/>
  <c r="E37" i="31"/>
  <c r="C38" i="31"/>
  <c r="E38" i="31"/>
  <c r="E39" i="31"/>
  <c r="C40" i="31"/>
  <c r="E40" i="31"/>
  <c r="C41" i="31"/>
  <c r="H41" i="31" s="1"/>
  <c r="E41" i="31"/>
  <c r="C42" i="31"/>
  <c r="H42" i="31" s="1"/>
  <c r="E42" i="31"/>
  <c r="C43" i="31"/>
  <c r="E43" i="31"/>
  <c r="C44" i="31"/>
  <c r="E44" i="31"/>
  <c r="C45" i="31"/>
  <c r="H45" i="31" s="1"/>
  <c r="E45" i="31"/>
  <c r="C46" i="31"/>
  <c r="H46" i="31" s="1"/>
  <c r="E46" i="31"/>
  <c r="C47" i="31"/>
  <c r="E47" i="31"/>
  <c r="E48" i="31"/>
  <c r="C49" i="31"/>
  <c r="H49" i="31" s="1"/>
  <c r="E49" i="31"/>
  <c r="C50" i="31"/>
  <c r="E50" i="31"/>
  <c r="C51" i="31"/>
  <c r="E51" i="31"/>
  <c r="C52" i="31"/>
  <c r="D52" i="31" s="1"/>
  <c r="E52" i="31"/>
  <c r="C53" i="31"/>
  <c r="E53" i="31"/>
  <c r="C54" i="31"/>
  <c r="H54" i="31" s="1"/>
  <c r="E54" i="31"/>
  <c r="C55" i="31"/>
  <c r="E55" i="31"/>
  <c r="C56" i="31"/>
  <c r="D56" i="31" s="1"/>
  <c r="E56" i="31"/>
  <c r="E57" i="31"/>
  <c r="C58" i="31"/>
  <c r="H58" i="31" s="1"/>
  <c r="E58" i="31"/>
  <c r="C59" i="31"/>
  <c r="E59" i="31"/>
  <c r="C60" i="31"/>
  <c r="D60" i="31" s="1"/>
  <c r="E60" i="31"/>
  <c r="C61" i="31"/>
  <c r="E61" i="31"/>
  <c r="C62" i="31"/>
  <c r="E62" i="31"/>
  <c r="C63" i="31"/>
  <c r="E63" i="31"/>
  <c r="C64" i="31"/>
  <c r="E64" i="31"/>
  <c r="C65" i="31"/>
  <c r="E65" i="31"/>
  <c r="E66" i="31"/>
  <c r="C67" i="31"/>
  <c r="E67" i="31"/>
  <c r="C68" i="31"/>
  <c r="E68" i="31"/>
  <c r="C69" i="31"/>
  <c r="E69" i="31"/>
  <c r="C70" i="31"/>
  <c r="E70" i="31"/>
  <c r="C71" i="31"/>
  <c r="E71" i="31"/>
  <c r="C72" i="31"/>
  <c r="D72" i="31" s="1"/>
  <c r="E72" i="31"/>
  <c r="C73" i="31"/>
  <c r="E73" i="31"/>
  <c r="C74" i="31"/>
  <c r="E74" i="31"/>
  <c r="E75" i="31"/>
  <c r="C76" i="31"/>
  <c r="E76" i="31"/>
  <c r="C77" i="31"/>
  <c r="E77" i="31"/>
  <c r="C78" i="31"/>
  <c r="H78" i="31" s="1"/>
  <c r="E78" i="31"/>
  <c r="C79" i="31"/>
  <c r="E79" i="31"/>
  <c r="C80" i="31"/>
  <c r="E80" i="31"/>
  <c r="C81" i="31"/>
  <c r="E81" i="31"/>
  <c r="C82" i="31"/>
  <c r="E82" i="31"/>
  <c r="C83" i="31"/>
  <c r="E83" i="31"/>
  <c r="E84" i="31"/>
  <c r="C85" i="31"/>
  <c r="E85" i="31"/>
  <c r="C86" i="31"/>
  <c r="H86" i="31" s="1"/>
  <c r="E86" i="31"/>
  <c r="C87" i="31"/>
  <c r="E87" i="31"/>
  <c r="C88" i="31"/>
  <c r="D88" i="31" s="1"/>
  <c r="E88" i="31"/>
  <c r="C89" i="31"/>
  <c r="E89" i="31"/>
  <c r="C90" i="31"/>
  <c r="H90" i="31" s="1"/>
  <c r="E90" i="31"/>
  <c r="C91" i="31"/>
  <c r="E91" i="31"/>
  <c r="C92" i="31"/>
  <c r="E92" i="31"/>
  <c r="E93" i="31"/>
  <c r="C94" i="31"/>
  <c r="E94" i="31"/>
  <c r="C95" i="31"/>
  <c r="E95" i="31"/>
  <c r="C96" i="31"/>
  <c r="D96" i="31" s="1"/>
  <c r="E96" i="31"/>
  <c r="C97" i="31"/>
  <c r="E97" i="31"/>
  <c r="C98" i="31"/>
  <c r="E98" i="31"/>
  <c r="C99" i="31"/>
  <c r="E99" i="31"/>
  <c r="C100" i="31"/>
  <c r="D100" i="31" s="1"/>
  <c r="E100" i="31"/>
  <c r="C101" i="31"/>
  <c r="E101" i="31"/>
  <c r="E102" i="31"/>
  <c r="C103" i="31"/>
  <c r="E103" i="31"/>
  <c r="C104" i="31"/>
  <c r="D104" i="31" s="1"/>
  <c r="E104" i="31"/>
  <c r="C105" i="31"/>
  <c r="E105" i="31"/>
  <c r="C106" i="31"/>
  <c r="H106" i="31" s="1"/>
  <c r="E106" i="31"/>
  <c r="C107" i="31"/>
  <c r="E107" i="31"/>
  <c r="C108" i="31"/>
  <c r="D108" i="31" s="1"/>
  <c r="E108" i="31"/>
  <c r="C109" i="31"/>
  <c r="E109" i="31"/>
  <c r="C110" i="31"/>
  <c r="E110" i="31"/>
  <c r="E111" i="31"/>
  <c r="C112" i="31"/>
  <c r="E112" i="31"/>
  <c r="C113" i="31"/>
  <c r="E113" i="31"/>
  <c r="C114" i="31"/>
  <c r="H114" i="31" s="1"/>
  <c r="E114" i="31"/>
  <c r="C115" i="31"/>
  <c r="H115" i="31" s="1"/>
  <c r="E115" i="31"/>
  <c r="C116" i="31"/>
  <c r="H116" i="31" s="1"/>
  <c r="E116" i="31"/>
  <c r="C117" i="31"/>
  <c r="E117" i="31"/>
  <c r="C118" i="31"/>
  <c r="E118" i="31"/>
  <c r="C119" i="31"/>
  <c r="E119" i="31"/>
  <c r="E120" i="31"/>
  <c r="C121" i="31"/>
  <c r="D121" i="31" s="1"/>
  <c r="E121" i="31"/>
  <c r="C122" i="31"/>
  <c r="D122" i="31" s="1"/>
  <c r="E122" i="31"/>
  <c r="C123" i="31"/>
  <c r="H123" i="31" s="1"/>
  <c r="E123" i="31"/>
  <c r="C124" i="31"/>
  <c r="E124" i="31"/>
  <c r="C125" i="31"/>
  <c r="E125" i="31"/>
  <c r="C126" i="31"/>
  <c r="D126" i="31" s="1"/>
  <c r="E126" i="31"/>
  <c r="C127" i="31"/>
  <c r="H127" i="31" s="1"/>
  <c r="E127" i="31"/>
  <c r="C128" i="31"/>
  <c r="E128" i="31"/>
  <c r="E129" i="31"/>
  <c r="C130" i="31"/>
  <c r="E130" i="31"/>
  <c r="C131" i="31"/>
  <c r="E131" i="31"/>
  <c r="C132" i="31"/>
  <c r="E132" i="31"/>
  <c r="C133" i="31"/>
  <c r="D133" i="31" s="1"/>
  <c r="E133" i="31"/>
  <c r="C134" i="31"/>
  <c r="D134" i="31" s="1"/>
  <c r="E134" i="31"/>
  <c r="C135" i="31"/>
  <c r="H135" i="31" s="1"/>
  <c r="E135" i="31"/>
  <c r="C136" i="31"/>
  <c r="E136" i="31"/>
  <c r="C137" i="31"/>
  <c r="E137" i="31"/>
  <c r="E138" i="31"/>
  <c r="C139" i="31"/>
  <c r="E139" i="31"/>
  <c r="C140" i="31"/>
  <c r="H140" i="31" s="1"/>
  <c r="E140" i="31"/>
  <c r="C141" i="31"/>
  <c r="E141" i="31"/>
  <c r="C142" i="31"/>
  <c r="D142" i="31" s="1"/>
  <c r="E142" i="31"/>
  <c r="C143" i="31"/>
  <c r="E143" i="31"/>
  <c r="C144" i="31"/>
  <c r="H144" i="31" s="1"/>
  <c r="E144" i="31"/>
  <c r="C145" i="31"/>
  <c r="E145" i="31"/>
  <c r="C146" i="31"/>
  <c r="D146" i="31" s="1"/>
  <c r="E146" i="31"/>
  <c r="E147" i="31"/>
  <c r="C148" i="31"/>
  <c r="H148" i="31" s="1"/>
  <c r="E148" i="31"/>
  <c r="C149" i="31"/>
  <c r="E149" i="31"/>
  <c r="C150" i="31"/>
  <c r="E150" i="31"/>
  <c r="C151" i="31"/>
  <c r="H151" i="31" s="1"/>
  <c r="E151" i="31"/>
  <c r="C152" i="31"/>
  <c r="H152" i="31" s="1"/>
  <c r="E152" i="31"/>
  <c r="C153" i="31"/>
  <c r="E153" i="31"/>
  <c r="C154" i="31"/>
  <c r="E154" i="31"/>
  <c r="C155" i="31"/>
  <c r="E155" i="31"/>
  <c r="E156" i="31"/>
  <c r="C157" i="31"/>
  <c r="E157" i="31"/>
  <c r="C158" i="31"/>
  <c r="E158" i="31"/>
  <c r="C159" i="31"/>
  <c r="D159" i="31" s="1"/>
  <c r="E159" i="31"/>
  <c r="C160" i="31"/>
  <c r="E160" i="31"/>
  <c r="C161" i="31"/>
  <c r="E161" i="31"/>
  <c r="C162" i="31"/>
  <c r="D162" i="31" s="1"/>
  <c r="E162" i="31"/>
  <c r="C163" i="31"/>
  <c r="E163" i="31"/>
  <c r="C164" i="31"/>
  <c r="E164" i="31"/>
  <c r="E165" i="31"/>
  <c r="C166" i="31"/>
  <c r="E166" i="31"/>
  <c r="C167" i="31"/>
  <c r="E167" i="31"/>
  <c r="C168" i="31"/>
  <c r="H168" i="31" s="1"/>
  <c r="E168" i="31"/>
  <c r="C169" i="31"/>
  <c r="E169" i="31"/>
  <c r="C170" i="31"/>
  <c r="E170" i="31"/>
  <c r="C171" i="31"/>
  <c r="H171" i="31" s="1"/>
  <c r="E171" i="31"/>
  <c r="C172" i="31"/>
  <c r="E172" i="31"/>
  <c r="C173" i="31"/>
  <c r="E173" i="31"/>
  <c r="E174" i="31"/>
  <c r="C175" i="31"/>
  <c r="D175" i="31" s="1"/>
  <c r="E175" i="31"/>
  <c r="C176" i="31"/>
  <c r="H176" i="31" s="1"/>
  <c r="E176" i="31"/>
  <c r="C177" i="31"/>
  <c r="E177" i="31"/>
  <c r="C178" i="31"/>
  <c r="E178" i="31"/>
  <c r="C179" i="31"/>
  <c r="D179" i="31" s="1"/>
  <c r="E179" i="31"/>
  <c r="C180" i="31"/>
  <c r="H180" i="31" s="1"/>
  <c r="E180" i="31"/>
  <c r="C181" i="31"/>
  <c r="E181" i="31"/>
  <c r="C182" i="31"/>
  <c r="D182" i="31" s="1"/>
  <c r="E182" i="31"/>
  <c r="E183" i="31"/>
  <c r="C184" i="31"/>
  <c r="H184" i="31" s="1"/>
  <c r="E184" i="31"/>
  <c r="C185" i="31"/>
  <c r="E185" i="31"/>
  <c r="C186" i="31"/>
  <c r="E186" i="31"/>
  <c r="C187" i="31"/>
  <c r="E187" i="31"/>
  <c r="C188" i="31"/>
  <c r="E188" i="31"/>
  <c r="C189" i="31"/>
  <c r="E189" i="31"/>
  <c r="C190" i="31"/>
  <c r="E190" i="31"/>
  <c r="C191" i="31"/>
  <c r="E191" i="31"/>
  <c r="E192" i="31"/>
  <c r="C193" i="31"/>
  <c r="E193" i="31"/>
  <c r="C194" i="31"/>
  <c r="D194" i="31" s="1"/>
  <c r="E194" i="31"/>
  <c r="C195" i="31"/>
  <c r="E195" i="31"/>
  <c r="C196" i="31"/>
  <c r="E196" i="31"/>
  <c r="C197" i="31"/>
  <c r="E197" i="31"/>
  <c r="C198" i="31"/>
  <c r="E198" i="31"/>
  <c r="C199" i="31"/>
  <c r="D199" i="31" s="1"/>
  <c r="E199" i="31"/>
  <c r="C200" i="31"/>
  <c r="E200" i="31"/>
  <c r="E201" i="31"/>
  <c r="C202" i="31"/>
  <c r="E202" i="31"/>
  <c r="C203" i="31"/>
  <c r="E203" i="31"/>
  <c r="C204" i="31"/>
  <c r="E204" i="31"/>
  <c r="C205" i="31"/>
  <c r="D205" i="31" s="1"/>
  <c r="E205" i="31"/>
  <c r="C206" i="31"/>
  <c r="E206" i="31"/>
  <c r="C207" i="31"/>
  <c r="E207" i="31"/>
  <c r="C208" i="31"/>
  <c r="H208" i="31" s="1"/>
  <c r="E208" i="31"/>
  <c r="C209" i="31"/>
  <c r="H209" i="31" s="1"/>
  <c r="E209" i="31"/>
  <c r="E210" i="31"/>
  <c r="C211" i="31"/>
  <c r="H211" i="31" s="1"/>
  <c r="E211" i="31"/>
  <c r="C212" i="31"/>
  <c r="E212" i="31"/>
  <c r="C213" i="31"/>
  <c r="E213" i="31"/>
  <c r="C214" i="31"/>
  <c r="E214" i="31"/>
  <c r="C215" i="31"/>
  <c r="E215" i="31"/>
  <c r="C216" i="31"/>
  <c r="H216" i="31" s="1"/>
  <c r="E216" i="31"/>
  <c r="C217" i="31"/>
  <c r="E217" i="31"/>
  <c r="C218" i="31"/>
  <c r="E218" i="31"/>
  <c r="E219" i="31"/>
  <c r="C220" i="31"/>
  <c r="E220" i="31"/>
  <c r="C221" i="31"/>
  <c r="E221" i="31"/>
  <c r="C222" i="31"/>
  <c r="E222" i="31"/>
  <c r="C223" i="31"/>
  <c r="E223" i="31"/>
  <c r="C224" i="31"/>
  <c r="E224" i="31"/>
  <c r="C225" i="31"/>
  <c r="H225" i="31" s="1"/>
  <c r="E225" i="31"/>
  <c r="C226" i="31"/>
  <c r="E226" i="31"/>
  <c r="C227" i="31"/>
  <c r="E227" i="31"/>
  <c r="E228" i="31"/>
  <c r="C229" i="31"/>
  <c r="E229" i="31"/>
  <c r="C230" i="31"/>
  <c r="E230" i="31"/>
  <c r="C231" i="31"/>
  <c r="D231" i="31" s="1"/>
  <c r="E231" i="31"/>
  <c r="C232" i="31"/>
  <c r="E232" i="31"/>
  <c r="C233" i="31"/>
  <c r="E233" i="31"/>
  <c r="C234" i="31"/>
  <c r="E234" i="31"/>
  <c r="C235" i="31"/>
  <c r="E235" i="31"/>
  <c r="C236" i="31"/>
  <c r="E236" i="31"/>
  <c r="E237" i="31"/>
  <c r="C238" i="31"/>
  <c r="E238" i="31"/>
  <c r="C239" i="31"/>
  <c r="H239" i="31" s="1"/>
  <c r="E239" i="31"/>
  <c r="C240" i="31"/>
  <c r="E240" i="31"/>
  <c r="C241" i="31"/>
  <c r="E241" i="31"/>
  <c r="C242" i="31"/>
  <c r="E242" i="31"/>
  <c r="C243" i="31"/>
  <c r="E243" i="31"/>
  <c r="C244" i="31"/>
  <c r="H244" i="31" s="1"/>
  <c r="E244" i="31"/>
  <c r="C245" i="31"/>
  <c r="E245" i="31"/>
  <c r="E246" i="31"/>
  <c r="C247" i="31"/>
  <c r="E247" i="31"/>
  <c r="C248" i="31"/>
  <c r="H248" i="31" s="1"/>
  <c r="E248" i="31"/>
  <c r="C249" i="31"/>
  <c r="E249" i="31"/>
  <c r="C250" i="31"/>
  <c r="E250" i="31"/>
  <c r="C251" i="31"/>
  <c r="H251" i="31" s="1"/>
  <c r="E251" i="31"/>
  <c r="C252" i="31"/>
  <c r="E252" i="31"/>
  <c r="C253" i="31"/>
  <c r="H253" i="31" s="1"/>
  <c r="E253" i="31"/>
  <c r="C254" i="31"/>
  <c r="E254" i="31"/>
  <c r="E255" i="31"/>
  <c r="C256" i="31"/>
  <c r="H256" i="31" s="1"/>
  <c r="E256" i="31"/>
  <c r="C257" i="31"/>
  <c r="E257" i="31"/>
  <c r="C258" i="31"/>
  <c r="E258" i="31"/>
  <c r="C259" i="31"/>
  <c r="E259" i="31"/>
  <c r="C260" i="31"/>
  <c r="E260" i="31"/>
  <c r="C261" i="31"/>
  <c r="E261" i="31"/>
  <c r="C262" i="31"/>
  <c r="E262" i="31"/>
  <c r="C263" i="31"/>
  <c r="E263" i="31"/>
  <c r="E264" i="31"/>
  <c r="C265" i="31"/>
  <c r="E265" i="31"/>
  <c r="C266" i="31"/>
  <c r="E266" i="31"/>
  <c r="C267" i="31"/>
  <c r="E267" i="31"/>
  <c r="C268" i="31"/>
  <c r="E268" i="31"/>
  <c r="C269" i="31"/>
  <c r="E269" i="31"/>
  <c r="C270" i="31"/>
  <c r="E270" i="31"/>
  <c r="C271" i="31"/>
  <c r="D271" i="31" s="1"/>
  <c r="E271" i="31"/>
  <c r="C272" i="31"/>
  <c r="E272" i="31"/>
  <c r="E273" i="31"/>
  <c r="C274" i="31"/>
  <c r="E274" i="31"/>
  <c r="C275" i="31"/>
  <c r="E275" i="31"/>
  <c r="C276" i="31"/>
  <c r="D276" i="31" s="1"/>
  <c r="E276" i="31"/>
  <c r="C277" i="31"/>
  <c r="E277" i="31"/>
  <c r="C278" i="31"/>
  <c r="E278" i="31"/>
  <c r="C279" i="31"/>
  <c r="E279" i="31"/>
  <c r="C280" i="31"/>
  <c r="E280" i="31"/>
  <c r="C281" i="31"/>
  <c r="E281" i="31"/>
  <c r="E282" i="31"/>
  <c r="C283" i="31"/>
  <c r="E283" i="31"/>
  <c r="C284" i="31"/>
  <c r="H284" i="31" s="1"/>
  <c r="E284" i="31"/>
  <c r="C285" i="31"/>
  <c r="H285" i="31" s="1"/>
  <c r="E285" i="31"/>
  <c r="C286" i="31"/>
  <c r="E286" i="31"/>
  <c r="C287" i="31"/>
  <c r="E287" i="31"/>
  <c r="C288" i="31"/>
  <c r="D288" i="31" s="1"/>
  <c r="E288" i="31"/>
  <c r="C289" i="31"/>
  <c r="H289" i="31" s="1"/>
  <c r="E289" i="31"/>
  <c r="C290" i="31"/>
  <c r="E290" i="31"/>
  <c r="E291" i="31"/>
  <c r="C292" i="31"/>
  <c r="H292" i="31" s="1"/>
  <c r="E292" i="31"/>
  <c r="C293" i="31"/>
  <c r="H293" i="31" s="1"/>
  <c r="E293" i="31"/>
  <c r="C294" i="31"/>
  <c r="E294" i="31"/>
  <c r="C295" i="31"/>
  <c r="E295" i="31"/>
  <c r="C296" i="31"/>
  <c r="H296" i="31" s="1"/>
  <c r="E296" i="31"/>
  <c r="C297" i="31"/>
  <c r="E297" i="31"/>
  <c r="C298" i="31"/>
  <c r="D298" i="31" s="1"/>
  <c r="E298" i="31"/>
  <c r="C299" i="31"/>
  <c r="E299" i="31"/>
  <c r="E300" i="31"/>
  <c r="C301" i="31"/>
  <c r="H301" i="31" s="1"/>
  <c r="E301" i="31"/>
  <c r="C302" i="31"/>
  <c r="D302" i="31" s="1"/>
  <c r="E302" i="31"/>
  <c r="C303" i="31"/>
  <c r="E303" i="31"/>
  <c r="C304" i="31"/>
  <c r="H304" i="31" s="1"/>
  <c r="E304" i="31"/>
  <c r="C305" i="31"/>
  <c r="E305" i="31"/>
  <c r="C306" i="31"/>
  <c r="E306" i="31"/>
  <c r="C307" i="31"/>
  <c r="D307" i="31" s="1"/>
  <c r="E307" i="31"/>
  <c r="C308" i="31"/>
  <c r="D308" i="31" s="1"/>
  <c r="E308" i="31"/>
  <c r="E309" i="31"/>
  <c r="C310" i="31"/>
  <c r="E310" i="31"/>
  <c r="C311" i="31"/>
  <c r="E311" i="31"/>
  <c r="C312" i="31"/>
  <c r="H312" i="31" s="1"/>
  <c r="E312" i="31"/>
  <c r="C313" i="31"/>
  <c r="E313" i="31"/>
  <c r="C314" i="31"/>
  <c r="E314" i="31"/>
  <c r="C315" i="31"/>
  <c r="D315" i="31" s="1"/>
  <c r="E315" i="31"/>
  <c r="C316" i="31"/>
  <c r="D316" i="31" s="1"/>
  <c r="E316" i="31"/>
  <c r="C317" i="31"/>
  <c r="H317" i="31" s="1"/>
  <c r="E317" i="31"/>
  <c r="E318" i="31"/>
  <c r="C319" i="31"/>
  <c r="E319" i="31"/>
  <c r="C320" i="31"/>
  <c r="H320" i="31" s="1"/>
  <c r="E320" i="31"/>
  <c r="C321" i="31"/>
  <c r="H321" i="31" s="1"/>
  <c r="E321" i="31"/>
  <c r="C322" i="31"/>
  <c r="D322" i="31" s="1"/>
  <c r="E322" i="31"/>
  <c r="C323" i="31"/>
  <c r="E323" i="31"/>
  <c r="C324" i="31"/>
  <c r="H324" i="31" s="1"/>
  <c r="E324" i="31"/>
  <c r="C325" i="31"/>
  <c r="E325" i="31"/>
  <c r="C326" i="31"/>
  <c r="D326" i="31" s="1"/>
  <c r="E326" i="31"/>
  <c r="E327" i="31"/>
  <c r="C328" i="31"/>
  <c r="H328" i="31" s="1"/>
  <c r="E328" i="31"/>
  <c r="C329" i="31"/>
  <c r="H329" i="31" s="1"/>
  <c r="E329" i="31"/>
  <c r="C330" i="31"/>
  <c r="E330" i="31"/>
  <c r="C331" i="31"/>
  <c r="E331" i="31"/>
  <c r="C332" i="31"/>
  <c r="H332" i="31" s="1"/>
  <c r="E332" i="31"/>
  <c r="C333" i="31"/>
  <c r="E333" i="31"/>
  <c r="C334" i="31"/>
  <c r="D334" i="31" s="1"/>
  <c r="E334" i="31"/>
  <c r="C335" i="31"/>
  <c r="E335" i="31"/>
  <c r="E336" i="31"/>
  <c r="C337" i="31"/>
  <c r="E337" i="31"/>
  <c r="C338" i="31"/>
  <c r="D338" i="31" s="1"/>
  <c r="E338" i="31"/>
  <c r="C339" i="31"/>
  <c r="E339" i="31"/>
  <c r="C340" i="31"/>
  <c r="H340" i="31" s="1"/>
  <c r="E340" i="31"/>
  <c r="C341" i="31"/>
  <c r="E341" i="31"/>
  <c r="C342" i="31"/>
  <c r="E342" i="31"/>
  <c r="C343" i="31"/>
  <c r="E343" i="31"/>
  <c r="C344" i="31"/>
  <c r="E344" i="31"/>
  <c r="E345" i="31"/>
  <c r="C346" i="31"/>
  <c r="E346" i="31"/>
  <c r="C347" i="31"/>
  <c r="E347" i="31"/>
  <c r="C348" i="31"/>
  <c r="E348" i="31"/>
  <c r="C349" i="31"/>
  <c r="H349" i="31" s="1"/>
  <c r="E349" i="31"/>
  <c r="C350" i="31"/>
  <c r="E350" i="31"/>
  <c r="C351" i="31"/>
  <c r="E351" i="31"/>
  <c r="C352" i="31"/>
  <c r="D352" i="31" s="1"/>
  <c r="E352" i="31"/>
  <c r="C353" i="31"/>
  <c r="E353" i="31"/>
  <c r="E354" i="31"/>
  <c r="C355" i="31"/>
  <c r="E355" i="31"/>
  <c r="C356" i="31"/>
  <c r="E356" i="31"/>
  <c r="C357" i="31"/>
  <c r="E357" i="31"/>
  <c r="C358" i="31"/>
  <c r="H358" i="31" s="1"/>
  <c r="E358" i="31"/>
  <c r="C359" i="31"/>
  <c r="H359" i="31" s="1"/>
  <c r="E359" i="31"/>
  <c r="C360" i="31"/>
  <c r="E360" i="31"/>
  <c r="C361" i="31"/>
  <c r="E361" i="31"/>
  <c r="C362" i="31"/>
  <c r="H362" i="31" s="1"/>
  <c r="E362" i="31"/>
  <c r="E363" i="31"/>
  <c r="C364" i="31"/>
  <c r="E364" i="31"/>
  <c r="C365" i="31"/>
  <c r="E365" i="31"/>
  <c r="C366" i="31"/>
  <c r="H366" i="31" s="1"/>
  <c r="E366" i="31"/>
  <c r="C367" i="31"/>
  <c r="E367" i="31"/>
  <c r="C368" i="31"/>
  <c r="E368" i="31"/>
  <c r="C369" i="31"/>
  <c r="H369" i="31" s="1"/>
  <c r="E369" i="31"/>
  <c r="C370" i="31"/>
  <c r="H370" i="31" s="1"/>
  <c r="E370" i="31"/>
  <c r="C371" i="31"/>
  <c r="E371" i="31"/>
  <c r="E372" i="31"/>
  <c r="C373" i="31"/>
  <c r="D373" i="31" s="1"/>
  <c r="E373" i="31"/>
  <c r="C374" i="31"/>
  <c r="H374" i="31" s="1"/>
  <c r="E374" i="31"/>
  <c r="C375" i="31"/>
  <c r="E375" i="31"/>
  <c r="C376" i="31"/>
  <c r="E376" i="31"/>
  <c r="C377" i="31"/>
  <c r="D377" i="31" s="1"/>
  <c r="E377" i="31"/>
  <c r="C378" i="31"/>
  <c r="H378" i="31" s="1"/>
  <c r="E378" i="31"/>
  <c r="C379" i="31"/>
  <c r="E379" i="31"/>
  <c r="C380" i="31"/>
  <c r="E380" i="31"/>
  <c r="E381" i="31"/>
  <c r="C382" i="31"/>
  <c r="H382" i="31" s="1"/>
  <c r="E382" i="31"/>
  <c r="C383" i="31"/>
  <c r="E383" i="31"/>
  <c r="C384" i="31"/>
  <c r="E384" i="31"/>
  <c r="C385" i="31"/>
  <c r="H385" i="31" s="1"/>
  <c r="E385" i="31"/>
  <c r="C386" i="31"/>
  <c r="H386" i="31" s="1"/>
  <c r="E386" i="31"/>
  <c r="C387" i="31"/>
  <c r="E387" i="31"/>
  <c r="C388" i="31"/>
  <c r="E388" i="31"/>
  <c r="C389" i="31"/>
  <c r="E389" i="31"/>
  <c r="E390" i="31"/>
  <c r="C391" i="31"/>
  <c r="E391" i="31"/>
  <c r="C392" i="31"/>
  <c r="E392" i="31"/>
  <c r="C393" i="31"/>
  <c r="D393" i="31" s="1"/>
  <c r="E393" i="31"/>
  <c r="C394" i="31"/>
  <c r="H394" i="31" s="1"/>
  <c r="E394" i="31"/>
  <c r="C395" i="31"/>
  <c r="E395" i="31"/>
  <c r="C396" i="31"/>
  <c r="E396" i="31"/>
  <c r="C397" i="31"/>
  <c r="D397" i="31" s="1"/>
  <c r="E397" i="31"/>
  <c r="C398" i="31"/>
  <c r="H398" i="31" s="1"/>
  <c r="E398" i="31"/>
  <c r="E399" i="31"/>
  <c r="C400" i="31"/>
  <c r="E400" i="31"/>
  <c r="C401" i="31"/>
  <c r="H401" i="31" s="1"/>
  <c r="E401" i="31"/>
  <c r="C402" i="31"/>
  <c r="H402" i="31" s="1"/>
  <c r="E402" i="31"/>
  <c r="C403" i="31"/>
  <c r="D403" i="31" s="1"/>
  <c r="E403" i="31"/>
  <c r="C404" i="31"/>
  <c r="E404" i="31"/>
  <c r="C405" i="31"/>
  <c r="E405" i="31"/>
  <c r="C406" i="31"/>
  <c r="H406" i="31" s="1"/>
  <c r="E406" i="31"/>
  <c r="C407" i="31"/>
  <c r="E407" i="31"/>
  <c r="E408" i="31"/>
  <c r="C409" i="31"/>
  <c r="E409" i="31"/>
  <c r="C410" i="31"/>
  <c r="H410" i="31" s="1"/>
  <c r="E410" i="31"/>
  <c r="C411" i="31"/>
  <c r="H411" i="31" s="1"/>
  <c r="E411" i="31"/>
  <c r="C412" i="31"/>
  <c r="E412" i="31"/>
  <c r="C413" i="31"/>
  <c r="D413" i="31" s="1"/>
  <c r="E413" i="31"/>
  <c r="C414" i="31"/>
  <c r="H414" i="31" s="1"/>
  <c r="E414" i="31"/>
  <c r="C415" i="31"/>
  <c r="E415" i="31"/>
  <c r="C416" i="31"/>
  <c r="E416" i="31"/>
  <c r="E417" i="31"/>
  <c r="C418" i="31"/>
  <c r="H418" i="31" s="1"/>
  <c r="E418" i="31"/>
  <c r="C419" i="31"/>
  <c r="E419" i="31"/>
  <c r="C420" i="31"/>
  <c r="E420" i="31"/>
  <c r="C421" i="31"/>
  <c r="H421" i="31" s="1"/>
  <c r="E421" i="31"/>
  <c r="C422" i="31"/>
  <c r="H422" i="31" s="1"/>
  <c r="E422" i="31"/>
  <c r="C423" i="31"/>
  <c r="E423" i="31"/>
  <c r="C424" i="31"/>
  <c r="E424" i="31"/>
  <c r="C425" i="31"/>
  <c r="H425" i="31" s="1"/>
  <c r="E425" i="31"/>
  <c r="E426" i="31"/>
  <c r="C427" i="31"/>
  <c r="D427" i="31" s="1"/>
  <c r="E427" i="31"/>
  <c r="C428" i="31"/>
  <c r="E428" i="31"/>
  <c r="C429" i="31"/>
  <c r="H429" i="31" s="1"/>
  <c r="E429" i="31"/>
  <c r="C430" i="31"/>
  <c r="H430" i="31" s="1"/>
  <c r="E430" i="31"/>
  <c r="C431" i="31"/>
  <c r="E431" i="31"/>
  <c r="C432" i="31"/>
  <c r="E432" i="31"/>
  <c r="C433" i="31"/>
  <c r="E433" i="31"/>
  <c r="C434" i="31"/>
  <c r="H434" i="31" s="1"/>
  <c r="E434" i="31"/>
  <c r="E435" i="31"/>
  <c r="C436" i="31"/>
  <c r="E436" i="31"/>
  <c r="C437" i="31"/>
  <c r="E437" i="31"/>
  <c r="C438" i="31"/>
  <c r="H438" i="31" s="1"/>
  <c r="E438" i="31"/>
  <c r="C439" i="31"/>
  <c r="D439" i="31" s="1"/>
  <c r="E439" i="31"/>
  <c r="C440" i="31"/>
  <c r="E440" i="31"/>
  <c r="C441" i="31"/>
  <c r="E441" i="31"/>
  <c r="C442" i="31"/>
  <c r="H442" i="31" s="1"/>
  <c r="E442" i="31"/>
  <c r="C443" i="31"/>
  <c r="H443" i="31" s="1"/>
  <c r="E443" i="31"/>
  <c r="E444" i="31"/>
  <c r="C445" i="31"/>
  <c r="E445" i="31"/>
  <c r="C446" i="31"/>
  <c r="H446" i="31" s="1"/>
  <c r="E446" i="31"/>
  <c r="C447" i="31"/>
  <c r="E447" i="31"/>
  <c r="C448" i="31"/>
  <c r="E448" i="31"/>
  <c r="C449" i="31"/>
  <c r="E449" i="31"/>
  <c r="C450" i="31"/>
  <c r="E450" i="31"/>
  <c r="C451" i="31"/>
  <c r="D451" i="31" s="1"/>
  <c r="E451" i="31"/>
  <c r="C452" i="31"/>
  <c r="E452" i="31"/>
  <c r="E453" i="31"/>
  <c r="C454" i="31"/>
  <c r="E454" i="31"/>
  <c r="C455" i="31"/>
  <c r="D455" i="31" s="1"/>
  <c r="E455" i="31"/>
  <c r="C456" i="31"/>
  <c r="E456" i="31"/>
  <c r="C457" i="31"/>
  <c r="H457" i="31" s="1"/>
  <c r="E457" i="31"/>
  <c r="C458" i="31"/>
  <c r="E458" i="31"/>
  <c r="C459" i="31"/>
  <c r="H459" i="31" s="1"/>
  <c r="E459" i="31"/>
  <c r="C460" i="31"/>
  <c r="E460" i="31"/>
  <c r="C461" i="31"/>
  <c r="H461" i="31" s="1"/>
  <c r="E461" i="31"/>
  <c r="E462" i="31"/>
  <c r="C463" i="31"/>
  <c r="D463" i="31" s="1"/>
  <c r="E463" i="31"/>
  <c r="C464" i="31"/>
  <c r="E464" i="31"/>
  <c r="C465" i="31"/>
  <c r="H465" i="31" s="1"/>
  <c r="E465" i="31"/>
  <c r="C466" i="31"/>
  <c r="E466" i="31"/>
  <c r="C467" i="31"/>
  <c r="E467" i="31"/>
  <c r="C468" i="31"/>
  <c r="E468" i="31"/>
  <c r="C469" i="31"/>
  <c r="H469" i="31" s="1"/>
  <c r="E469" i="31"/>
  <c r="C470" i="31"/>
  <c r="E470" i="31"/>
  <c r="E471" i="31"/>
  <c r="C472" i="31"/>
  <c r="E472" i="31"/>
  <c r="C473" i="31"/>
  <c r="H473" i="31" s="1"/>
  <c r="E473" i="31"/>
  <c r="C474" i="31"/>
  <c r="E474" i="31"/>
  <c r="C475" i="31"/>
  <c r="E475" i="31"/>
  <c r="C476" i="31"/>
  <c r="E476" i="31"/>
  <c r="C477" i="31"/>
  <c r="E477" i="31"/>
  <c r="C478" i="31"/>
  <c r="E478" i="31"/>
  <c r="C479" i="31"/>
  <c r="E479" i="31"/>
  <c r="E480" i="31"/>
  <c r="C481" i="31"/>
  <c r="H481" i="31" s="1"/>
  <c r="E481" i="31"/>
  <c r="C482" i="31"/>
  <c r="E482" i="31"/>
  <c r="C483" i="31"/>
  <c r="E483" i="31"/>
  <c r="C484" i="31"/>
  <c r="E484" i="31"/>
  <c r="C485" i="31"/>
  <c r="E485" i="31"/>
  <c r="C486" i="31"/>
  <c r="E486" i="31"/>
  <c r="C487" i="31"/>
  <c r="D487" i="31" s="1"/>
  <c r="E487" i="31"/>
  <c r="C488" i="31"/>
  <c r="E488" i="31"/>
  <c r="E489" i="31"/>
  <c r="C490" i="31"/>
  <c r="E490" i="31"/>
  <c r="C491" i="31"/>
  <c r="D491" i="31" s="1"/>
  <c r="E491" i="31"/>
  <c r="C492" i="31"/>
  <c r="E492" i="31"/>
  <c r="C493" i="31"/>
  <c r="H493" i="31" s="1"/>
  <c r="E493" i="31"/>
  <c r="C494" i="31"/>
  <c r="E494" i="31"/>
  <c r="C495" i="31"/>
  <c r="E495" i="31"/>
  <c r="C496" i="31"/>
  <c r="E496" i="31"/>
  <c r="C497" i="31"/>
  <c r="H497" i="31" s="1"/>
  <c r="E497" i="31"/>
  <c r="E498" i="31"/>
  <c r="C499" i="31"/>
  <c r="D499" i="31" s="1"/>
  <c r="E499" i="31"/>
  <c r="C500" i="31"/>
  <c r="E500" i="31"/>
  <c r="C501" i="31"/>
  <c r="H501" i="31" s="1"/>
  <c r="E501" i="31"/>
  <c r="C502" i="31"/>
  <c r="E502" i="31"/>
  <c r="C503" i="31"/>
  <c r="E503" i="31"/>
  <c r="C504" i="31"/>
  <c r="E504" i="31"/>
  <c r="C505" i="31"/>
  <c r="E505" i="31"/>
  <c r="C506" i="31"/>
  <c r="E506" i="31"/>
  <c r="E507" i="31"/>
  <c r="C508" i="31"/>
  <c r="E508" i="31"/>
  <c r="C509" i="31"/>
  <c r="E509" i="31"/>
  <c r="C510" i="31"/>
  <c r="E510" i="31"/>
  <c r="C511" i="31"/>
  <c r="D511" i="31" s="1"/>
  <c r="E511" i="31"/>
  <c r="C512" i="31"/>
  <c r="E512" i="31"/>
  <c r="C513" i="31"/>
  <c r="E513" i="31"/>
  <c r="C514" i="31"/>
  <c r="E514" i="31"/>
  <c r="C515" i="31"/>
  <c r="D515" i="31" s="1"/>
  <c r="E515" i="31"/>
  <c r="E516" i="31"/>
  <c r="C517" i="31"/>
  <c r="H517" i="31" s="1"/>
  <c r="E517" i="31"/>
  <c r="C518" i="31"/>
  <c r="E518" i="31"/>
  <c r="C519" i="31"/>
  <c r="E519" i="31"/>
  <c r="C520" i="31"/>
  <c r="E520" i="31"/>
  <c r="C521" i="31"/>
  <c r="E521" i="31"/>
  <c r="C522" i="31"/>
  <c r="E522" i="31"/>
  <c r="C523" i="31"/>
  <c r="D523" i="31" s="1"/>
  <c r="E523" i="31"/>
  <c r="C524" i="31"/>
  <c r="E524" i="31"/>
  <c r="E525" i="31"/>
  <c r="C526" i="31"/>
  <c r="E526" i="31"/>
  <c r="C527" i="31"/>
  <c r="D527" i="31" s="1"/>
  <c r="E527" i="31"/>
  <c r="C528" i="31"/>
  <c r="E528" i="31"/>
  <c r="C529" i="31"/>
  <c r="E529" i="31"/>
  <c r="C530" i="31"/>
  <c r="E530" i="31"/>
  <c r="C531" i="31"/>
  <c r="E531" i="31"/>
  <c r="C532" i="31"/>
  <c r="E532" i="31"/>
  <c r="C533" i="31"/>
  <c r="H533" i="31" s="1"/>
  <c r="E533" i="31"/>
  <c r="E534" i="31"/>
  <c r="C535" i="31"/>
  <c r="D535" i="31" s="1"/>
  <c r="E535" i="31"/>
  <c r="C536" i="31"/>
  <c r="E536" i="31"/>
  <c r="C537" i="31"/>
  <c r="H537" i="31" s="1"/>
  <c r="E537" i="31"/>
  <c r="C538" i="31"/>
  <c r="E538" i="31"/>
  <c r="C539" i="31"/>
  <c r="E539" i="31"/>
  <c r="C540" i="31"/>
  <c r="E540" i="31"/>
  <c r="C541" i="31"/>
  <c r="E541" i="31"/>
  <c r="C542" i="31"/>
  <c r="E542" i="31"/>
  <c r="E543" i="31"/>
  <c r="C544" i="31"/>
  <c r="E544" i="31"/>
  <c r="C545" i="31"/>
  <c r="E545" i="31"/>
  <c r="C546" i="31"/>
  <c r="E546" i="31"/>
  <c r="C547" i="31"/>
  <c r="D547" i="31" s="1"/>
  <c r="E547" i="31"/>
  <c r="C548" i="31"/>
  <c r="E548" i="31"/>
  <c r="C549" i="31"/>
  <c r="E549" i="31"/>
  <c r="C550" i="31"/>
  <c r="E550" i="31"/>
  <c r="C551" i="31"/>
  <c r="H551" i="31" s="1"/>
  <c r="E551" i="31"/>
  <c r="E552" i="31"/>
  <c r="C553" i="31"/>
  <c r="E553" i="31"/>
  <c r="C554" i="31"/>
  <c r="E554" i="31"/>
  <c r="C555" i="31"/>
  <c r="H555" i="31" s="1"/>
  <c r="E555" i="31"/>
  <c r="C556" i="31"/>
  <c r="H556" i="31" s="1"/>
  <c r="E556" i="31"/>
  <c r="C557" i="31"/>
  <c r="H557" i="31" s="1"/>
  <c r="E557" i="31"/>
  <c r="C558" i="31"/>
  <c r="E558" i="31"/>
  <c r="C559" i="31"/>
  <c r="H559" i="31" s="1"/>
  <c r="E559" i="31"/>
  <c r="C560" i="31"/>
  <c r="H560" i="31" s="1"/>
  <c r="E560" i="31"/>
  <c r="E561" i="31"/>
  <c r="C562" i="31"/>
  <c r="E562" i="31"/>
  <c r="C563" i="31"/>
  <c r="E563" i="31"/>
  <c r="C564" i="31"/>
  <c r="E564" i="31"/>
  <c r="C565" i="31"/>
  <c r="E565" i="31"/>
  <c r="C566" i="31"/>
  <c r="E566" i="31"/>
  <c r="C567" i="31"/>
  <c r="H567" i="31" s="1"/>
  <c r="E567" i="31"/>
  <c r="C568" i="31"/>
  <c r="E568" i="31"/>
  <c r="C569" i="31"/>
  <c r="E569" i="31"/>
  <c r="E570" i="31"/>
  <c r="C571" i="31"/>
  <c r="E571" i="31"/>
  <c r="C572" i="31"/>
  <c r="E572" i="31"/>
  <c r="C573" i="31"/>
  <c r="H573" i="31" s="1"/>
  <c r="E573" i="31"/>
  <c r="C574" i="31"/>
  <c r="E574" i="31"/>
  <c r="C575" i="31"/>
  <c r="D575" i="31" s="1"/>
  <c r="E575" i="31"/>
  <c r="C576" i="31"/>
  <c r="E576" i="31"/>
  <c r="C577" i="31"/>
  <c r="H577" i="31" s="1"/>
  <c r="E577" i="31"/>
  <c r="C578" i="31"/>
  <c r="E578" i="31"/>
  <c r="E579" i="31"/>
  <c r="C580" i="31"/>
  <c r="H580" i="31" s="1"/>
  <c r="E580" i="31"/>
  <c r="C581" i="31"/>
  <c r="E581" i="31"/>
  <c r="C582" i="31"/>
  <c r="E582" i="31"/>
  <c r="C583" i="31"/>
  <c r="D583" i="31" s="1"/>
  <c r="E583" i="31"/>
  <c r="C584" i="31"/>
  <c r="E584" i="31"/>
  <c r="C585" i="31"/>
  <c r="E585" i="31"/>
  <c r="C586" i="31"/>
  <c r="E586" i="31"/>
  <c r="C587" i="31"/>
  <c r="E587" i="31"/>
  <c r="E588" i="31"/>
  <c r="C589" i="31"/>
  <c r="E589" i="31"/>
  <c r="C590" i="31"/>
  <c r="E590" i="31"/>
  <c r="C591" i="31"/>
  <c r="H591" i="31" s="1"/>
  <c r="E591" i="31"/>
  <c r="C592" i="31"/>
  <c r="E592" i="31"/>
  <c r="C593" i="31"/>
  <c r="E593" i="31"/>
  <c r="C594" i="31"/>
  <c r="E594" i="31"/>
  <c r="C595" i="31"/>
  <c r="E595" i="31"/>
  <c r="C596" i="31"/>
  <c r="H596" i="31" s="1"/>
  <c r="E596" i="31"/>
  <c r="E597" i="31"/>
  <c r="C598" i="31"/>
  <c r="E598" i="31"/>
  <c r="C599" i="31"/>
  <c r="E599" i="31"/>
  <c r="C600" i="31"/>
  <c r="H600" i="31" s="1"/>
  <c r="E600" i="31"/>
  <c r="C601" i="31"/>
  <c r="E601" i="31"/>
  <c r="C602" i="31"/>
  <c r="E602" i="31"/>
  <c r="C603" i="31"/>
  <c r="D603" i="31" s="1"/>
  <c r="E603" i="31"/>
  <c r="C604" i="31"/>
  <c r="H604" i="31" s="1"/>
  <c r="E604" i="31"/>
  <c r="C605" i="31"/>
  <c r="E605" i="31"/>
  <c r="E606" i="31"/>
  <c r="C607" i="31"/>
  <c r="E607" i="31"/>
  <c r="C608" i="31"/>
  <c r="E608" i="31"/>
  <c r="C609" i="31"/>
  <c r="H609" i="31" s="1"/>
  <c r="E609" i="31"/>
  <c r="C610" i="31"/>
  <c r="E610" i="31"/>
  <c r="C611" i="31"/>
  <c r="E611" i="31"/>
  <c r="C612" i="31"/>
  <c r="E612" i="31"/>
  <c r="C613" i="31"/>
  <c r="H613" i="31" s="1"/>
  <c r="E613" i="31"/>
  <c r="C614" i="31"/>
  <c r="E614" i="31"/>
  <c r="E615" i="31"/>
  <c r="C616" i="31"/>
  <c r="E616" i="31"/>
  <c r="C617" i="31"/>
  <c r="E617" i="31"/>
  <c r="C618" i="31"/>
  <c r="E618" i="31"/>
  <c r="C619" i="31"/>
  <c r="H619" i="31" s="1"/>
  <c r="E619" i="31"/>
  <c r="C620" i="31"/>
  <c r="H620" i="31" s="1"/>
  <c r="E620" i="31"/>
  <c r="C621" i="31"/>
  <c r="E621" i="31"/>
  <c r="C622" i="31"/>
  <c r="E622" i="31"/>
  <c r="C623" i="31"/>
  <c r="E623" i="31"/>
  <c r="E624" i="31"/>
  <c r="C625" i="31"/>
  <c r="H625" i="31" s="1"/>
  <c r="E625" i="31"/>
  <c r="C626" i="31"/>
  <c r="E626" i="31"/>
  <c r="C627" i="31"/>
  <c r="E627" i="31"/>
  <c r="C628" i="31"/>
  <c r="H628" i="31" s="1"/>
  <c r="E628" i="31"/>
  <c r="C629" i="31"/>
  <c r="H629" i="31" s="1"/>
  <c r="E629" i="31"/>
  <c r="C630" i="31"/>
  <c r="E630" i="31"/>
  <c r="C631" i="31"/>
  <c r="E631" i="31"/>
  <c r="C632" i="31"/>
  <c r="H632" i="31" s="1"/>
  <c r="E632" i="31"/>
  <c r="E633" i="31"/>
  <c r="C634" i="31"/>
  <c r="E634" i="31"/>
  <c r="C635" i="31"/>
  <c r="E635" i="31"/>
  <c r="C636" i="31"/>
  <c r="H636" i="31" s="1"/>
  <c r="E636" i="31"/>
  <c r="C637" i="31"/>
  <c r="E637" i="31"/>
  <c r="C638" i="31"/>
  <c r="E638" i="31"/>
  <c r="C639" i="31"/>
  <c r="E639" i="31"/>
  <c r="C640" i="31"/>
  <c r="E640" i="31"/>
  <c r="C641" i="31"/>
  <c r="H641" i="31" s="1"/>
  <c r="E641" i="31"/>
  <c r="E642" i="31"/>
  <c r="C643" i="31"/>
  <c r="E643" i="31"/>
  <c r="C644" i="31"/>
  <c r="E644" i="31"/>
  <c r="C645" i="31"/>
  <c r="H645" i="31" s="1"/>
  <c r="E645" i="31"/>
  <c r="C646" i="31"/>
  <c r="D646" i="31" s="1"/>
  <c r="E646" i="31"/>
  <c r="C647" i="31"/>
  <c r="H647" i="31" s="1"/>
  <c r="E647" i="31"/>
  <c r="C648" i="31"/>
  <c r="E648" i="31"/>
  <c r="C649" i="31"/>
  <c r="E649" i="31"/>
  <c r="C650" i="31"/>
  <c r="E650" i="31"/>
  <c r="E651" i="31"/>
  <c r="C652" i="31"/>
  <c r="E652" i="31"/>
  <c r="C653" i="31"/>
  <c r="E653" i="31"/>
  <c r="C654" i="31"/>
  <c r="E654" i="31"/>
  <c r="C655" i="31"/>
  <c r="E655" i="31"/>
  <c r="C656" i="31"/>
  <c r="H656" i="31" s="1"/>
  <c r="E656" i="31"/>
  <c r="C657" i="31"/>
  <c r="E657" i="31"/>
  <c r="C658" i="31"/>
  <c r="E658" i="31"/>
  <c r="C659" i="31"/>
  <c r="E659" i="31"/>
  <c r="E660" i="31"/>
  <c r="C661" i="31"/>
  <c r="E661" i="31"/>
  <c r="C662" i="31"/>
  <c r="E662" i="31"/>
  <c r="C663" i="31"/>
  <c r="E663" i="31"/>
  <c r="C664" i="31"/>
  <c r="H664" i="31" s="1"/>
  <c r="E664" i="31"/>
  <c r="C665" i="31"/>
  <c r="E665" i="31"/>
  <c r="C666" i="31"/>
  <c r="E666" i="31"/>
  <c r="C667" i="31"/>
  <c r="E667" i="31"/>
  <c r="C668" i="31"/>
  <c r="E668" i="31"/>
  <c r="E669" i="31"/>
  <c r="C670" i="31"/>
  <c r="E670" i="31"/>
  <c r="C671" i="31"/>
  <c r="H671" i="31" s="1"/>
  <c r="E671" i="31"/>
  <c r="C672" i="31"/>
  <c r="E672" i="31"/>
  <c r="C673" i="31"/>
  <c r="H673" i="31" s="1"/>
  <c r="E673" i="31"/>
  <c r="C674" i="31"/>
  <c r="D674" i="31" s="1"/>
  <c r="E674" i="31"/>
  <c r="C675" i="31"/>
  <c r="D675" i="31" s="1"/>
  <c r="E675" i="31"/>
  <c r="C676" i="31"/>
  <c r="H676" i="31" s="1"/>
  <c r="E676" i="31"/>
  <c r="C677" i="31"/>
  <c r="H677" i="31" s="1"/>
  <c r="E677" i="31"/>
  <c r="E678" i="31"/>
  <c r="C679" i="31"/>
  <c r="H679" i="31" s="1"/>
  <c r="E679" i="31"/>
  <c r="C680" i="31"/>
  <c r="E680" i="31"/>
  <c r="C681" i="31"/>
  <c r="H681" i="31" s="1"/>
  <c r="E681" i="31"/>
  <c r="C682" i="31"/>
  <c r="D682" i="31" s="1"/>
  <c r="E682" i="31"/>
  <c r="C683" i="31"/>
  <c r="E683" i="31"/>
  <c r="C684" i="31"/>
  <c r="H684" i="31" s="1"/>
  <c r="E684" i="31"/>
  <c r="C685" i="31"/>
  <c r="E685" i="31"/>
  <c r="C686" i="31"/>
  <c r="E686" i="31"/>
  <c r="E687" i="31"/>
  <c r="C688" i="31"/>
  <c r="H688" i="31" s="1"/>
  <c r="E688" i="31"/>
  <c r="C689" i="31"/>
  <c r="E689" i="31"/>
  <c r="C690" i="31"/>
  <c r="E690" i="31"/>
  <c r="C691" i="31"/>
  <c r="D691" i="31" s="1"/>
  <c r="E691" i="31"/>
  <c r="C692" i="31"/>
  <c r="H692" i="31" s="1"/>
  <c r="E692" i="31"/>
  <c r="C693" i="31"/>
  <c r="E693" i="31"/>
  <c r="C694" i="31"/>
  <c r="E694" i="31"/>
  <c r="C695" i="31"/>
  <c r="H695" i="31" s="1"/>
  <c r="E695" i="31"/>
  <c r="E696" i="31"/>
  <c r="C697" i="31"/>
  <c r="E697" i="31"/>
  <c r="C698" i="31"/>
  <c r="E698" i="31"/>
  <c r="C699" i="31"/>
  <c r="E699" i="31"/>
  <c r="C700" i="31"/>
  <c r="E700" i="31"/>
  <c r="C701" i="31"/>
  <c r="H701" i="31" s="1"/>
  <c r="E701" i="31"/>
  <c r="C702" i="31"/>
  <c r="E702" i="31"/>
  <c r="C703" i="31"/>
  <c r="E703" i="31"/>
  <c r="C704" i="31"/>
  <c r="E704" i="31"/>
  <c r="E705" i="31"/>
  <c r="C706" i="31"/>
  <c r="E706" i="31"/>
  <c r="C707" i="31"/>
  <c r="E707" i="31"/>
  <c r="C708" i="31"/>
  <c r="E708" i="31"/>
  <c r="C709" i="31"/>
  <c r="H709" i="31" s="1"/>
  <c r="E709" i="31"/>
  <c r="C710" i="31"/>
  <c r="D710" i="31" s="1"/>
  <c r="E710" i="31"/>
  <c r="C711" i="31"/>
  <c r="D711" i="31" s="1"/>
  <c r="E711" i="31"/>
  <c r="C712" i="31"/>
  <c r="H712" i="31" s="1"/>
  <c r="E712" i="31"/>
  <c r="C713" i="31"/>
  <c r="H713" i="31" s="1"/>
  <c r="E713" i="31"/>
  <c r="E714" i="31"/>
  <c r="C715" i="31"/>
  <c r="E715" i="31"/>
  <c r="C716" i="31"/>
  <c r="H716" i="31" s="1"/>
  <c r="E716" i="31"/>
  <c r="C717" i="31"/>
  <c r="H717" i="31" s="1"/>
  <c r="E717" i="31"/>
  <c r="C718" i="31"/>
  <c r="D718" i="31" s="1"/>
  <c r="E718" i="31"/>
  <c r="C719" i="31"/>
  <c r="H719" i="31" s="1"/>
  <c r="E719" i="31"/>
  <c r="C720" i="31"/>
  <c r="E720" i="31"/>
  <c r="C721" i="31"/>
  <c r="E721" i="31"/>
  <c r="C722" i="31"/>
  <c r="E722" i="31"/>
  <c r="E723" i="31"/>
  <c r="C724" i="31"/>
  <c r="E724" i="31"/>
  <c r="C725" i="31"/>
  <c r="E725" i="31"/>
  <c r="C726" i="31"/>
  <c r="E726" i="31"/>
  <c r="C727" i="31"/>
  <c r="H727" i="31" s="1"/>
  <c r="E727" i="31"/>
  <c r="C728" i="31"/>
  <c r="H728" i="31" s="1"/>
  <c r="E728" i="31"/>
  <c r="C729" i="31"/>
  <c r="E729" i="31"/>
  <c r="C730" i="31"/>
  <c r="E730" i="31"/>
  <c r="C731" i="31"/>
  <c r="E731" i="31"/>
  <c r="E732" i="31"/>
  <c r="C733" i="31"/>
  <c r="E733" i="31"/>
  <c r="C734" i="31"/>
  <c r="D734" i="31" s="1"/>
  <c r="E734" i="31"/>
  <c r="C735" i="31"/>
  <c r="E735" i="31"/>
  <c r="C736" i="31"/>
  <c r="H736" i="31" s="1"/>
  <c r="E736" i="31"/>
  <c r="C737" i="31"/>
  <c r="D737" i="31" s="1"/>
  <c r="E737" i="31"/>
  <c r="C738" i="31"/>
  <c r="D738" i="31" s="1"/>
  <c r="E738" i="31"/>
  <c r="C739" i="31"/>
  <c r="E739" i="31"/>
  <c r="C740" i="31"/>
  <c r="E740" i="31"/>
  <c r="E741" i="31"/>
  <c r="C742" i="31"/>
  <c r="E742" i="31"/>
  <c r="C743" i="31"/>
  <c r="E743" i="31"/>
  <c r="C744" i="31"/>
  <c r="E744" i="31"/>
  <c r="C745" i="31"/>
  <c r="E745" i="31"/>
  <c r="C746" i="31"/>
  <c r="H746" i="31" s="1"/>
  <c r="E746" i="31"/>
  <c r="C747" i="31"/>
  <c r="E747" i="31"/>
  <c r="C748" i="31"/>
  <c r="E748" i="31"/>
  <c r="C749" i="31"/>
  <c r="E749" i="31"/>
  <c r="E750" i="31"/>
  <c r="C751" i="31"/>
  <c r="E751" i="31"/>
  <c r="C752" i="31"/>
  <c r="E752" i="31"/>
  <c r="C753" i="31"/>
  <c r="E753" i="31"/>
  <c r="C754" i="31"/>
  <c r="H754" i="31" s="1"/>
  <c r="E754" i="31"/>
  <c r="C755" i="31"/>
  <c r="E755" i="31"/>
  <c r="C756" i="31"/>
  <c r="E756" i="31"/>
  <c r="C757" i="31"/>
  <c r="E757" i="31"/>
  <c r="C758" i="31"/>
  <c r="H758" i="31" s="1"/>
  <c r="E758" i="31"/>
  <c r="E759" i="31"/>
  <c r="C760" i="31"/>
  <c r="E760" i="31"/>
  <c r="C761" i="31"/>
  <c r="E761" i="31"/>
  <c r="C762" i="31"/>
  <c r="E762" i="31"/>
  <c r="C763" i="31"/>
  <c r="E763" i="31"/>
  <c r="C764" i="31"/>
  <c r="H764" i="31" s="1"/>
  <c r="E764" i="31"/>
  <c r="C765" i="31"/>
  <c r="D765" i="31" s="1"/>
  <c r="E765" i="31"/>
  <c r="C766" i="31"/>
  <c r="E766" i="31"/>
  <c r="C767" i="31"/>
  <c r="E767" i="31"/>
  <c r="E768" i="31"/>
  <c r="C769" i="31"/>
  <c r="D769" i="31" s="1"/>
  <c r="E769" i="31"/>
  <c r="C770" i="31"/>
  <c r="E770" i="31"/>
  <c r="C771" i="31"/>
  <c r="E771" i="31"/>
  <c r="C772" i="31"/>
  <c r="E772" i="31"/>
  <c r="C773" i="31"/>
  <c r="E773" i="31"/>
  <c r="C774" i="31"/>
  <c r="H774" i="31" s="1"/>
  <c r="E774" i="31"/>
  <c r="C775" i="31"/>
  <c r="H775" i="31" s="1"/>
  <c r="E775" i="31"/>
  <c r="C776" i="31"/>
  <c r="E776" i="31"/>
  <c r="E777" i="31"/>
  <c r="C778" i="31"/>
  <c r="E778" i="31"/>
  <c r="C779" i="31"/>
  <c r="E779" i="31"/>
  <c r="C780" i="31"/>
  <c r="E780" i="31"/>
  <c r="C781" i="31"/>
  <c r="E781" i="31"/>
  <c r="C782" i="31"/>
  <c r="E782" i="31"/>
  <c r="C783" i="31"/>
  <c r="E783" i="31"/>
  <c r="C784" i="31"/>
  <c r="E784" i="31"/>
  <c r="C785" i="31"/>
  <c r="E785" i="31"/>
  <c r="E786" i="31"/>
  <c r="C787" i="31"/>
  <c r="E787" i="31"/>
  <c r="C788" i="31"/>
  <c r="E788" i="31"/>
  <c r="C789" i="31"/>
  <c r="E789" i="31"/>
  <c r="C790" i="31"/>
  <c r="E790" i="31"/>
  <c r="C791" i="31"/>
  <c r="H791" i="31" s="1"/>
  <c r="E791" i="31"/>
  <c r="C792" i="31"/>
  <c r="H792" i="31" s="1"/>
  <c r="E792" i="31"/>
  <c r="C793" i="31"/>
  <c r="D793" i="31" s="1"/>
  <c r="E793" i="31"/>
  <c r="C794" i="31"/>
  <c r="E794" i="31"/>
  <c r="E795" i="31"/>
  <c r="C796" i="31"/>
  <c r="H796" i="31" s="1"/>
  <c r="E796" i="31"/>
  <c r="C797" i="31"/>
  <c r="E797" i="31"/>
  <c r="C798" i="31"/>
  <c r="E798" i="31"/>
  <c r="C799" i="31"/>
  <c r="E799" i="31"/>
  <c r="C800" i="31"/>
  <c r="H800" i="31" s="1"/>
  <c r="E800" i="31"/>
  <c r="C801" i="31"/>
  <c r="D801" i="31" s="1"/>
  <c r="E801" i="31"/>
  <c r="C802" i="31"/>
  <c r="E802" i="31"/>
  <c r="C803" i="31"/>
  <c r="E803" i="31"/>
  <c r="E804" i="31"/>
  <c r="C805" i="31"/>
  <c r="D805" i="31" s="1"/>
  <c r="E805" i="31"/>
  <c r="C806" i="31"/>
  <c r="E806" i="31"/>
  <c r="C807" i="31"/>
  <c r="E807" i="31"/>
  <c r="C808" i="31"/>
  <c r="E808" i="31"/>
  <c r="C809" i="31"/>
  <c r="E809" i="31"/>
  <c r="C810" i="31"/>
  <c r="D810" i="31" s="1"/>
  <c r="E810" i="31"/>
  <c r="C811" i="31"/>
  <c r="H811" i="31" s="1"/>
  <c r="E811" i="31"/>
  <c r="C812" i="31"/>
  <c r="E812" i="31"/>
  <c r="E813" i="31"/>
  <c r="C814" i="31"/>
  <c r="E814" i="31"/>
  <c r="C815" i="31"/>
  <c r="E815" i="31"/>
  <c r="C816" i="31"/>
  <c r="E816" i="31"/>
  <c r="C817" i="31"/>
  <c r="E817" i="31"/>
  <c r="C818" i="31"/>
  <c r="E818" i="31"/>
  <c r="C819" i="31"/>
  <c r="E819" i="31"/>
  <c r="C820" i="31"/>
  <c r="E820" i="31"/>
  <c r="C821" i="31"/>
  <c r="D821" i="31" s="1"/>
  <c r="E821" i="31"/>
  <c r="E822" i="31"/>
  <c r="C823" i="31"/>
  <c r="E823" i="31"/>
  <c r="C824" i="31"/>
  <c r="E824" i="31"/>
  <c r="C825" i="31"/>
  <c r="E825" i="31"/>
  <c r="C826" i="31"/>
  <c r="H826" i="31" s="1"/>
  <c r="E826" i="31"/>
  <c r="C827" i="31"/>
  <c r="E827" i="31"/>
  <c r="C828" i="31"/>
  <c r="H828" i="31" s="1"/>
  <c r="E828" i="31"/>
  <c r="C829" i="31"/>
  <c r="D829" i="31" s="1"/>
  <c r="E829" i="31"/>
  <c r="C830" i="31"/>
  <c r="D830" i="31" s="1"/>
  <c r="E830" i="31"/>
  <c r="E831" i="31"/>
  <c r="C832" i="31"/>
  <c r="E832" i="31"/>
  <c r="C833" i="31"/>
  <c r="E833" i="31"/>
  <c r="C834" i="31"/>
  <c r="H834" i="31" s="1"/>
  <c r="E834" i="31"/>
  <c r="C835" i="31"/>
  <c r="H835" i="31" s="1"/>
  <c r="E835" i="31"/>
  <c r="C836" i="31"/>
  <c r="H836" i="31" s="1"/>
  <c r="E836" i="31"/>
  <c r="C837" i="31"/>
  <c r="D837" i="31" s="1"/>
  <c r="E837" i="31"/>
  <c r="C838" i="31"/>
  <c r="E838" i="31"/>
  <c r="C839" i="31"/>
  <c r="E839" i="31"/>
  <c r="E840" i="31"/>
  <c r="C841" i="31"/>
  <c r="D841" i="31" s="1"/>
  <c r="E841" i="31"/>
  <c r="C842" i="31"/>
  <c r="E842" i="31"/>
  <c r="C843" i="31"/>
  <c r="E843" i="31"/>
  <c r="C844" i="31"/>
  <c r="E844" i="31"/>
  <c r="C845" i="31"/>
  <c r="E845" i="31"/>
  <c r="C846" i="31"/>
  <c r="D846" i="31" s="1"/>
  <c r="E846" i="31"/>
  <c r="C847" i="31"/>
  <c r="H847" i="31" s="1"/>
  <c r="E847" i="31"/>
  <c r="C848" i="31"/>
  <c r="E848" i="31"/>
  <c r="E849" i="31"/>
  <c r="C850" i="31"/>
  <c r="E850" i="31"/>
  <c r="C851" i="31"/>
  <c r="E851" i="31"/>
  <c r="C852" i="31"/>
  <c r="E852" i="31"/>
  <c r="C853" i="31"/>
  <c r="E853" i="31"/>
  <c r="C854" i="31"/>
  <c r="H854" i="31" s="1"/>
  <c r="E854" i="31"/>
  <c r="C855" i="31"/>
  <c r="E855" i="31"/>
  <c r="C856" i="31"/>
  <c r="E856" i="31"/>
  <c r="C857" i="31"/>
  <c r="E857" i="31"/>
  <c r="E858" i="31"/>
  <c r="C859" i="31"/>
  <c r="E859" i="31"/>
  <c r="C860" i="31"/>
  <c r="E860" i="31"/>
  <c r="C861" i="31"/>
  <c r="E861" i="31"/>
  <c r="C862" i="31"/>
  <c r="E862" i="31"/>
  <c r="C863" i="31"/>
  <c r="E863" i="31"/>
  <c r="C864" i="31"/>
  <c r="H864" i="31" s="1"/>
  <c r="E864" i="31"/>
  <c r="C865" i="31"/>
  <c r="D865" i="31" s="1"/>
  <c r="E865" i="31"/>
  <c r="C866" i="31"/>
  <c r="H866" i="31" s="1"/>
  <c r="E866" i="31"/>
  <c r="E867" i="31"/>
  <c r="C868" i="31"/>
  <c r="E868" i="31"/>
  <c r="C869" i="31"/>
  <c r="E869" i="31"/>
  <c r="C870" i="31"/>
  <c r="H870" i="31" s="1"/>
  <c r="E870" i="31"/>
  <c r="C871" i="31"/>
  <c r="H871" i="31" s="1"/>
  <c r="E871" i="31"/>
  <c r="C872" i="31"/>
  <c r="H872" i="31" s="1"/>
  <c r="E872" i="31"/>
  <c r="C873" i="31"/>
  <c r="D873" i="31" s="1"/>
  <c r="E873" i="31"/>
  <c r="C874" i="31"/>
  <c r="E874" i="31"/>
  <c r="C875" i="31"/>
  <c r="E875" i="31"/>
  <c r="E876" i="31"/>
  <c r="C877" i="31"/>
  <c r="D877" i="31" s="1"/>
  <c r="E877" i="31"/>
  <c r="C878" i="31"/>
  <c r="E878" i="31"/>
  <c r="C879" i="31"/>
  <c r="H879" i="31" s="1"/>
  <c r="E879" i="31"/>
  <c r="C880" i="31"/>
  <c r="E880" i="31"/>
  <c r="C881" i="31"/>
  <c r="E881" i="31"/>
  <c r="C882" i="31"/>
  <c r="E882" i="31"/>
  <c r="C883" i="31"/>
  <c r="H883" i="31" s="1"/>
  <c r="E883" i="31"/>
  <c r="C884" i="31"/>
  <c r="E884" i="31"/>
  <c r="E885" i="31"/>
  <c r="C886" i="31"/>
  <c r="E886" i="31"/>
  <c r="C887" i="31"/>
  <c r="E887" i="31"/>
  <c r="C888" i="31"/>
  <c r="H888" i="31" s="1"/>
  <c r="E888" i="31"/>
  <c r="C889" i="31"/>
  <c r="E889" i="31"/>
  <c r="C890" i="31"/>
  <c r="E890" i="31"/>
  <c r="C891" i="31"/>
  <c r="H891" i="31" s="1"/>
  <c r="E891" i="31"/>
  <c r="C892" i="31"/>
  <c r="E892" i="31"/>
  <c r="C893" i="31"/>
  <c r="E893" i="31"/>
  <c r="E894" i="31"/>
  <c r="C895" i="31"/>
  <c r="E895" i="31"/>
  <c r="C896" i="31"/>
  <c r="H896" i="31" s="1"/>
  <c r="E896" i="31"/>
  <c r="C897" i="31"/>
  <c r="E897" i="31"/>
  <c r="C898" i="31"/>
  <c r="E898" i="31"/>
  <c r="C899" i="31"/>
  <c r="H899" i="31" s="1"/>
  <c r="E899" i="31"/>
  <c r="C900" i="31"/>
  <c r="H900" i="31" s="1"/>
  <c r="E900" i="31"/>
  <c r="C901" i="31"/>
  <c r="D901" i="31" s="1"/>
  <c r="E901" i="31"/>
  <c r="C902" i="31"/>
  <c r="E902" i="31"/>
  <c r="E903" i="31"/>
  <c r="C904" i="31"/>
  <c r="E904" i="31"/>
  <c r="C905" i="31"/>
  <c r="E905" i="31"/>
  <c r="C906" i="31"/>
  <c r="H906" i="31" s="1"/>
  <c r="E906" i="31"/>
  <c r="C907" i="31"/>
  <c r="E907" i="31"/>
  <c r="C908" i="31"/>
  <c r="H908" i="31" s="1"/>
  <c r="E908" i="31"/>
  <c r="C909" i="31"/>
  <c r="D909" i="31" s="1"/>
  <c r="E909" i="31"/>
  <c r="C910" i="31"/>
  <c r="E910" i="31"/>
  <c r="C911" i="31"/>
  <c r="H911" i="31" s="1"/>
  <c r="E911" i="31"/>
  <c r="E912" i="31"/>
  <c r="C913" i="31"/>
  <c r="D913" i="31" s="1"/>
  <c r="E913" i="31"/>
  <c r="C914" i="31"/>
  <c r="H914" i="31" s="1"/>
  <c r="E914" i="31"/>
  <c r="C915" i="31"/>
  <c r="E915" i="31"/>
  <c r="C916" i="31"/>
  <c r="E916" i="31"/>
  <c r="C917" i="31"/>
  <c r="E917" i="31"/>
  <c r="C918" i="31"/>
  <c r="H918" i="31" s="1"/>
  <c r="E918" i="31"/>
  <c r="C919" i="31"/>
  <c r="E919" i="31"/>
  <c r="C920" i="31"/>
  <c r="H920" i="31" s="1"/>
  <c r="E920" i="31"/>
  <c r="E921" i="31"/>
  <c r="C922" i="31"/>
  <c r="H922" i="31" s="1"/>
  <c r="E922" i="31"/>
  <c r="C923" i="31"/>
  <c r="H923" i="31" s="1"/>
  <c r="E923" i="31"/>
  <c r="C924" i="31"/>
  <c r="E924" i="31"/>
  <c r="C925" i="31"/>
  <c r="E925" i="31"/>
  <c r="C926" i="31"/>
  <c r="E926" i="31"/>
  <c r="C927" i="31"/>
  <c r="E927" i="31"/>
  <c r="C928" i="31"/>
  <c r="H928" i="31" s="1"/>
  <c r="E928" i="31"/>
  <c r="C929" i="31"/>
  <c r="E929" i="31"/>
  <c r="E930" i="31"/>
  <c r="C931" i="31"/>
  <c r="H931" i="31" s="1"/>
  <c r="E931" i="31"/>
  <c r="C932" i="31"/>
  <c r="D932" i="31" s="1"/>
  <c r="E932" i="31"/>
  <c r="C933" i="31"/>
  <c r="D933" i="31" s="1"/>
  <c r="E933" i="31"/>
  <c r="C934" i="31"/>
  <c r="E934" i="31"/>
  <c r="C935" i="31"/>
  <c r="E935" i="31"/>
  <c r="C936" i="31"/>
  <c r="E936" i="31"/>
  <c r="C937" i="31"/>
  <c r="D937" i="31" s="1"/>
  <c r="E937" i="31"/>
  <c r="C938" i="31"/>
  <c r="E938" i="31"/>
  <c r="E939" i="31"/>
  <c r="C940" i="31"/>
  <c r="E940" i="31"/>
  <c r="C941" i="31"/>
  <c r="H941" i="31" s="1"/>
  <c r="E941" i="31"/>
  <c r="C942" i="31"/>
  <c r="E942" i="31"/>
  <c r="C943" i="31"/>
  <c r="E943" i="31"/>
  <c r="C944" i="31"/>
  <c r="E944" i="31"/>
  <c r="C945" i="31"/>
  <c r="E945" i="31"/>
  <c r="C946" i="31"/>
  <c r="H946" i="31" s="1"/>
  <c r="E946" i="31"/>
  <c r="C947" i="31"/>
  <c r="E947" i="31"/>
  <c r="E948" i="31"/>
  <c r="C949" i="31"/>
  <c r="H949" i="31" s="1"/>
  <c r="E949" i="31"/>
  <c r="C950" i="31"/>
  <c r="E950" i="31"/>
  <c r="C951" i="31"/>
  <c r="E951" i="31"/>
  <c r="C952" i="31"/>
  <c r="E952" i="31"/>
  <c r="C953" i="31"/>
  <c r="H953" i="31" s="1"/>
  <c r="E953" i="31"/>
  <c r="C954" i="31"/>
  <c r="H954" i="31" s="1"/>
  <c r="E954" i="31"/>
  <c r="C955" i="31"/>
  <c r="E955" i="31"/>
  <c r="C956" i="31"/>
  <c r="E956" i="31"/>
  <c r="E957" i="31"/>
  <c r="C958" i="31"/>
  <c r="E958" i="31"/>
  <c r="C959" i="31"/>
  <c r="E959" i="31"/>
  <c r="C960" i="31"/>
  <c r="E960" i="31"/>
  <c r="C961" i="31"/>
  <c r="H961" i="31" s="1"/>
  <c r="E961" i="31"/>
  <c r="C962" i="31"/>
  <c r="E962" i="31"/>
  <c r="C963" i="31"/>
  <c r="E963" i="31"/>
  <c r="C964" i="31"/>
  <c r="E964" i="31"/>
  <c r="C965" i="31"/>
  <c r="H965" i="31" s="1"/>
  <c r="E965" i="31"/>
  <c r="E966" i="31"/>
  <c r="C967" i="31"/>
  <c r="E967" i="31"/>
  <c r="C968" i="31"/>
  <c r="E968" i="31"/>
  <c r="C969" i="31"/>
  <c r="D969" i="31" s="1"/>
  <c r="E969" i="31"/>
  <c r="C970" i="31"/>
  <c r="E970" i="31"/>
  <c r="C971" i="31"/>
  <c r="E971" i="31"/>
  <c r="C972" i="31"/>
  <c r="E972" i="31"/>
  <c r="C973" i="31"/>
  <c r="E973" i="31"/>
  <c r="C974" i="31"/>
  <c r="E974" i="31"/>
  <c r="E975" i="31"/>
  <c r="C976" i="31"/>
  <c r="E976" i="31"/>
  <c r="C977" i="31"/>
  <c r="H977" i="31" s="1"/>
  <c r="E977" i="31"/>
  <c r="C978" i="31"/>
  <c r="E978" i="31"/>
  <c r="C979" i="31"/>
  <c r="E979" i="31"/>
  <c r="C980" i="31"/>
  <c r="E980" i="31"/>
  <c r="C981" i="31"/>
  <c r="E981" i="31"/>
  <c r="C982" i="31"/>
  <c r="H982" i="31" s="1"/>
  <c r="E982" i="31"/>
  <c r="C983" i="31"/>
  <c r="E983" i="31"/>
  <c r="E984" i="31"/>
  <c r="C985" i="31"/>
  <c r="D985" i="31" s="1"/>
  <c r="E985" i="31"/>
  <c r="C986" i="31"/>
  <c r="E986" i="31"/>
  <c r="C987" i="31"/>
  <c r="E987" i="31"/>
  <c r="C988" i="31"/>
  <c r="D988" i="31" s="1"/>
  <c r="E988" i="31"/>
  <c r="C989" i="31"/>
  <c r="D989" i="31" s="1"/>
  <c r="E989" i="31"/>
  <c r="C990" i="31"/>
  <c r="E990" i="31"/>
  <c r="C991" i="31"/>
  <c r="E991" i="31"/>
  <c r="C992" i="31"/>
  <c r="D992" i="31" s="1"/>
  <c r="E992" i="31"/>
  <c r="E993" i="31"/>
  <c r="C994" i="31"/>
  <c r="H994" i="31" s="1"/>
  <c r="E994" i="31"/>
  <c r="C995" i="31"/>
  <c r="E995" i="31"/>
  <c r="C996" i="31"/>
  <c r="E996" i="31"/>
  <c r="C997" i="31"/>
  <c r="E997" i="31"/>
  <c r="C998" i="31"/>
  <c r="E998" i="31"/>
  <c r="C999" i="31"/>
  <c r="E999" i="31"/>
  <c r="C1000" i="31"/>
  <c r="E1000" i="31"/>
  <c r="C1001" i="31"/>
  <c r="H1001" i="31" s="1"/>
  <c r="E1001" i="31"/>
  <c r="E1002" i="31"/>
  <c r="C1003" i="31"/>
  <c r="E1003" i="31"/>
  <c r="C1004" i="31"/>
  <c r="E1004" i="31"/>
  <c r="C1005" i="31"/>
  <c r="D1005" i="31" s="1"/>
  <c r="E1005" i="31"/>
  <c r="C1006" i="31"/>
  <c r="E1006" i="31"/>
  <c r="C1007" i="31"/>
  <c r="E1007" i="31"/>
  <c r="C1008" i="31"/>
  <c r="D1008" i="31" s="1"/>
  <c r="E1008" i="31"/>
  <c r="C1009" i="31"/>
  <c r="E1009" i="31"/>
  <c r="C1010" i="31"/>
  <c r="E1010" i="31"/>
  <c r="E1011" i="31"/>
  <c r="C1012" i="31"/>
  <c r="E1012" i="31"/>
  <c r="C1013" i="31"/>
  <c r="H1013" i="31" s="1"/>
  <c r="E1013" i="31"/>
  <c r="C1014" i="31"/>
  <c r="E1014" i="31"/>
  <c r="C1015" i="31"/>
  <c r="E1015" i="31"/>
  <c r="C1016" i="31"/>
  <c r="E1016" i="31"/>
  <c r="C1017" i="31"/>
  <c r="E1017" i="31"/>
  <c r="C1018" i="31"/>
  <c r="H1018" i="31" s="1"/>
  <c r="E1018" i="31"/>
  <c r="C1019" i="31"/>
  <c r="E1019" i="31"/>
  <c r="E1020" i="31"/>
  <c r="C1021" i="31"/>
  <c r="H1021" i="31" s="1"/>
  <c r="E1021" i="31"/>
  <c r="C1022" i="31"/>
  <c r="H1022" i="31" s="1"/>
  <c r="E1022" i="31"/>
  <c r="C1023" i="31"/>
  <c r="E1023" i="31"/>
  <c r="C1024" i="31"/>
  <c r="D1024" i="31" s="1"/>
  <c r="E1024" i="31"/>
  <c r="C1025" i="31"/>
  <c r="D1025" i="31" s="1"/>
  <c r="E1025" i="31"/>
  <c r="C1026" i="31"/>
  <c r="H1026" i="31" s="1"/>
  <c r="E1026" i="31"/>
  <c r="C1027" i="31"/>
  <c r="E1027" i="31"/>
  <c r="C1028" i="31"/>
  <c r="D1028" i="31" s="1"/>
  <c r="E1028" i="31"/>
  <c r="E1029" i="31"/>
  <c r="C1030" i="31"/>
  <c r="E1030" i="31"/>
  <c r="C1031" i="31"/>
  <c r="E1031" i="31"/>
  <c r="C1032" i="31"/>
  <c r="E1032" i="31"/>
  <c r="C1033" i="31"/>
  <c r="H1033" i="31" s="1"/>
  <c r="E1033" i="31"/>
  <c r="C1034" i="31"/>
  <c r="E1034" i="31"/>
  <c r="C1035" i="31"/>
  <c r="E1035" i="31"/>
  <c r="C1036" i="31"/>
  <c r="E1036" i="31"/>
  <c r="C1037" i="31"/>
  <c r="E1037" i="31"/>
  <c r="E1038" i="31"/>
  <c r="C1039" i="31"/>
  <c r="E1039" i="31"/>
  <c r="C1040" i="31"/>
  <c r="D1040" i="31" s="1"/>
  <c r="E1040" i="31"/>
  <c r="C1041" i="31"/>
  <c r="D1041" i="31" s="1"/>
  <c r="E1041" i="31"/>
  <c r="C1042" i="31"/>
  <c r="E1042" i="31"/>
  <c r="C1043" i="31"/>
  <c r="E1043" i="31"/>
  <c r="C1044" i="31"/>
  <c r="D1044" i="31" s="1"/>
  <c r="E1044" i="31"/>
  <c r="C1045" i="31"/>
  <c r="D1045" i="31" s="1"/>
  <c r="E1045" i="31"/>
  <c r="C1046" i="31"/>
  <c r="E1046" i="31"/>
  <c r="E1047" i="31"/>
  <c r="C1048" i="31"/>
  <c r="E1048" i="31"/>
  <c r="C1049" i="31"/>
  <c r="H1049" i="31" s="1"/>
  <c r="E1049" i="31"/>
  <c r="C1050" i="31"/>
  <c r="E1050" i="31"/>
  <c r="C1051" i="31"/>
  <c r="E1051" i="31"/>
  <c r="C1052" i="31"/>
  <c r="E1052" i="31"/>
  <c r="C1053" i="31"/>
  <c r="H1053" i="31" s="1"/>
  <c r="E1053" i="31"/>
  <c r="C1054" i="31"/>
  <c r="E1054" i="31"/>
  <c r="C1055" i="31"/>
  <c r="E1055" i="31"/>
  <c r="E1056" i="31"/>
  <c r="C1057" i="31"/>
  <c r="D1057" i="31" s="1"/>
  <c r="E1057" i="31"/>
  <c r="C1058" i="31"/>
  <c r="H1058" i="31" s="1"/>
  <c r="E1058" i="31"/>
  <c r="C1059" i="31"/>
  <c r="E1059" i="31"/>
  <c r="C1060" i="31"/>
  <c r="E1060" i="31"/>
  <c r="C1061" i="31"/>
  <c r="E1061" i="31"/>
  <c r="C1062" i="31"/>
  <c r="E1062" i="31"/>
  <c r="C1063" i="31"/>
  <c r="E1063" i="31"/>
  <c r="C1064" i="31"/>
  <c r="E1064" i="31"/>
  <c r="E1065" i="31"/>
  <c r="C1066" i="31"/>
  <c r="E1066" i="31"/>
  <c r="C1067" i="31"/>
  <c r="E1067" i="31"/>
  <c r="C1068" i="31"/>
  <c r="E1068" i="31"/>
  <c r="C1069" i="31"/>
  <c r="H1069" i="31" s="1"/>
  <c r="E1069" i="31"/>
  <c r="C1070" i="31"/>
  <c r="H1070" i="31" s="1"/>
  <c r="E1070" i="31"/>
  <c r="C1071" i="31"/>
  <c r="E1071" i="31"/>
  <c r="C1072" i="31"/>
  <c r="E1072" i="31"/>
  <c r="C1073" i="31"/>
  <c r="E1073" i="31"/>
  <c r="E1074" i="31"/>
  <c r="C1075" i="31"/>
  <c r="E1075" i="31"/>
  <c r="C1076" i="31"/>
  <c r="D1076" i="31" s="1"/>
  <c r="E1076" i="31"/>
  <c r="C1077" i="31"/>
  <c r="E1077" i="31"/>
  <c r="C1078" i="31"/>
  <c r="E1078" i="31"/>
  <c r="C1079" i="31"/>
  <c r="E1079" i="31"/>
  <c r="C1080" i="31"/>
  <c r="E1080" i="31"/>
  <c r="C1081" i="31"/>
  <c r="D1081" i="31" s="1"/>
  <c r="E1081" i="31"/>
  <c r="C1082" i="31"/>
  <c r="E1082" i="31"/>
  <c r="E1083" i="31"/>
  <c r="C1084" i="31"/>
  <c r="E1084" i="31"/>
  <c r="C1085" i="31"/>
  <c r="H1085" i="31" s="1"/>
  <c r="E1085" i="31"/>
  <c r="C1086" i="31"/>
  <c r="E1086" i="31"/>
  <c r="C1087" i="31"/>
  <c r="E1087" i="31"/>
  <c r="C1088" i="31"/>
  <c r="E1088" i="31"/>
  <c r="C1089" i="31"/>
  <c r="H1089" i="31" s="1"/>
  <c r="E1089" i="31"/>
  <c r="C1090" i="31"/>
  <c r="E1090" i="31"/>
  <c r="C1091" i="31"/>
  <c r="E1091" i="31"/>
  <c r="E1092" i="31"/>
  <c r="C1093" i="31"/>
  <c r="H1093" i="31" s="1"/>
  <c r="E1093" i="31"/>
  <c r="C1094" i="31"/>
  <c r="E1094" i="31"/>
  <c r="C1095" i="31"/>
  <c r="E1095" i="31"/>
  <c r="C1096" i="31"/>
  <c r="E1096" i="31"/>
  <c r="C1097" i="31"/>
  <c r="H1097" i="31" s="1"/>
  <c r="E1097" i="31"/>
  <c r="C1098" i="31"/>
  <c r="E1098" i="31"/>
  <c r="C1099" i="31"/>
  <c r="E1099" i="31"/>
  <c r="C1100" i="31"/>
  <c r="E1100" i="31"/>
  <c r="E1101" i="31"/>
  <c r="C1102" i="31"/>
  <c r="E1102" i="31"/>
  <c r="C1103" i="31"/>
  <c r="E1103" i="31"/>
  <c r="C1104" i="31"/>
  <c r="E1104" i="31"/>
  <c r="C1105" i="31"/>
  <c r="H1105" i="31" s="1"/>
  <c r="E1105" i="31"/>
  <c r="C1106" i="31"/>
  <c r="E1106" i="31"/>
  <c r="C1107" i="31"/>
  <c r="E1107" i="31"/>
  <c r="C1108" i="31"/>
  <c r="E1108" i="31"/>
  <c r="C1109" i="31"/>
  <c r="E1109" i="31"/>
  <c r="E1110" i="31"/>
  <c r="C1111" i="31"/>
  <c r="E1111" i="31"/>
  <c r="C1112" i="31"/>
  <c r="D1112" i="31" s="1"/>
  <c r="E1112" i="31"/>
  <c r="C1113" i="31"/>
  <c r="E1113" i="31"/>
  <c r="C1114" i="31"/>
  <c r="E1114" i="31"/>
  <c r="C1115" i="31"/>
  <c r="E1115" i="31"/>
  <c r="C1116" i="31"/>
  <c r="E1116" i="31"/>
  <c r="C1117" i="31"/>
  <c r="D1117" i="31" s="1"/>
  <c r="E1117" i="31"/>
  <c r="C1118" i="31"/>
  <c r="E1118" i="31"/>
  <c r="E1119" i="31"/>
  <c r="C1120" i="31"/>
  <c r="E1120" i="31"/>
  <c r="C1121" i="31"/>
  <c r="H1121" i="31" s="1"/>
  <c r="E1121" i="31"/>
  <c r="C1122" i="31"/>
  <c r="E1122" i="31"/>
  <c r="C1123" i="31"/>
  <c r="E1123" i="31"/>
  <c r="C1124" i="31"/>
  <c r="E1124" i="31"/>
  <c r="C1125" i="31"/>
  <c r="H1125" i="31" s="1"/>
  <c r="E1125" i="31"/>
  <c r="C1126" i="31"/>
  <c r="E1126" i="31"/>
  <c r="C1127" i="31"/>
  <c r="E1127" i="31"/>
  <c r="E1128" i="31"/>
  <c r="C1129" i="31"/>
  <c r="E1129" i="31"/>
  <c r="C1130" i="31"/>
  <c r="H1130" i="31" s="1"/>
  <c r="E1130" i="31"/>
  <c r="C1131" i="31"/>
  <c r="E1131" i="31"/>
  <c r="C1132" i="31"/>
  <c r="E1132" i="31"/>
  <c r="C1133" i="31"/>
  <c r="E1133" i="31"/>
  <c r="C1134" i="31"/>
  <c r="H1134" i="31" s="1"/>
  <c r="E1134" i="31"/>
  <c r="C1135" i="31"/>
  <c r="E1135" i="31"/>
  <c r="C1136" i="31"/>
  <c r="E1136" i="31"/>
  <c r="E1137" i="31"/>
  <c r="C1138" i="31"/>
  <c r="E1138" i="31"/>
  <c r="C1139" i="31"/>
  <c r="E1139" i="31"/>
  <c r="C1140" i="31"/>
  <c r="E1140" i="31"/>
  <c r="C1141" i="31"/>
  <c r="E1141" i="31"/>
  <c r="C1142" i="31"/>
  <c r="H1142" i="31" s="1"/>
  <c r="E1142" i="31"/>
  <c r="C1143" i="31"/>
  <c r="E1143" i="31"/>
  <c r="C1144" i="31"/>
  <c r="E1144" i="31"/>
  <c r="C1145" i="31"/>
  <c r="E1145" i="31"/>
  <c r="E1146" i="31"/>
  <c r="C1147" i="31"/>
  <c r="E1147" i="31"/>
  <c r="C1148" i="31"/>
  <c r="E1148" i="31"/>
  <c r="C1149" i="31"/>
  <c r="E1149" i="31"/>
  <c r="C1150" i="31"/>
  <c r="E1150" i="31"/>
  <c r="C1151" i="31"/>
  <c r="E1151" i="31"/>
  <c r="C1152" i="31"/>
  <c r="D1152" i="31" s="1"/>
  <c r="E1152" i="31"/>
  <c r="C1153" i="31"/>
  <c r="E1153" i="31"/>
  <c r="C1154" i="31"/>
  <c r="E1154" i="31"/>
  <c r="E1155" i="31"/>
  <c r="C1156" i="31"/>
  <c r="E1156" i="31"/>
  <c r="C1157" i="31"/>
  <c r="H1157" i="31" s="1"/>
  <c r="E1157" i="31"/>
  <c r="C1158" i="31"/>
  <c r="E1158" i="31"/>
  <c r="C1159" i="31"/>
  <c r="E1159" i="31"/>
  <c r="C1160" i="31"/>
  <c r="E1160" i="31"/>
  <c r="C1161" i="31"/>
  <c r="H1161" i="31" s="1"/>
  <c r="E1161" i="31"/>
  <c r="C1162" i="31"/>
  <c r="E1162" i="31"/>
  <c r="C1163" i="31"/>
  <c r="E1163" i="31"/>
  <c r="E1164" i="31"/>
  <c r="C1165" i="31"/>
  <c r="D1165" i="31" s="1"/>
  <c r="E1165" i="31"/>
  <c r="C1166" i="31"/>
  <c r="E1166" i="31"/>
  <c r="C1167" i="31"/>
  <c r="E1167" i="31"/>
  <c r="C1168" i="31"/>
  <c r="D1168" i="31" s="1"/>
  <c r="E1168" i="31"/>
  <c r="C1169" i="31"/>
  <c r="D1169" i="31" s="1"/>
  <c r="E1169" i="31"/>
  <c r="C1170" i="31"/>
  <c r="E1170" i="31"/>
  <c r="C1171" i="31"/>
  <c r="E1171" i="31"/>
  <c r="C1172" i="31"/>
  <c r="D1172" i="31" s="1"/>
  <c r="E1172" i="31"/>
  <c r="E1173" i="31"/>
  <c r="C1174" i="31"/>
  <c r="E1174" i="31"/>
  <c r="C1175" i="31"/>
  <c r="E1175" i="31"/>
  <c r="C1176" i="31"/>
  <c r="E1176" i="31"/>
  <c r="C1177" i="31"/>
  <c r="E1177" i="31"/>
  <c r="C1178" i="31"/>
  <c r="H1178" i="31" s="1"/>
  <c r="E1178" i="31"/>
  <c r="C1179" i="31"/>
  <c r="E1179" i="31"/>
  <c r="C1180" i="31"/>
  <c r="E1180" i="31"/>
  <c r="C1181" i="31"/>
  <c r="E1181" i="31"/>
  <c r="E1182" i="31"/>
  <c r="C1183" i="31"/>
  <c r="E1183" i="31"/>
  <c r="C1184" i="31"/>
  <c r="D1184" i="31" s="1"/>
  <c r="E1184" i="31"/>
  <c r="C1185" i="31"/>
  <c r="E1185" i="31"/>
  <c r="C1186" i="31"/>
  <c r="E1186" i="31"/>
  <c r="C1187" i="31"/>
  <c r="E1187" i="31"/>
  <c r="C1188" i="31"/>
  <c r="D1188" i="31" s="1"/>
  <c r="E1188" i="31"/>
  <c r="C1189" i="31"/>
  <c r="D1189" i="31" s="1"/>
  <c r="E1189" i="31"/>
  <c r="C1190" i="31"/>
  <c r="E1190" i="31"/>
  <c r="E1191" i="31"/>
  <c r="C1192" i="31"/>
  <c r="E1192" i="31"/>
  <c r="C1193" i="31"/>
  <c r="H1193" i="31" s="1"/>
  <c r="E1193" i="31"/>
  <c r="C1194" i="31"/>
  <c r="E1194" i="31"/>
  <c r="C1195" i="31"/>
  <c r="E1195" i="31"/>
  <c r="C1196" i="31"/>
  <c r="E1196" i="31"/>
  <c r="C1197" i="31"/>
  <c r="E1197" i="31"/>
  <c r="C1198" i="31"/>
  <c r="E1198" i="31"/>
  <c r="C1199" i="31"/>
  <c r="E1199" i="31"/>
  <c r="E1200" i="31"/>
  <c r="C1201" i="31"/>
  <c r="D1201" i="31" s="1"/>
  <c r="E1201" i="31"/>
  <c r="C1202" i="31"/>
  <c r="H1202" i="31" s="1"/>
  <c r="E1202" i="31"/>
  <c r="C1203" i="31"/>
  <c r="E1203" i="31"/>
  <c r="C1204" i="31"/>
  <c r="D1204" i="31" s="1"/>
  <c r="E1204" i="31"/>
  <c r="C1205" i="31"/>
  <c r="D1205" i="31" s="1"/>
  <c r="E1205" i="31"/>
  <c r="C1206" i="31"/>
  <c r="H1206" i="31" s="1"/>
  <c r="E1206" i="31"/>
  <c r="C1207" i="31"/>
  <c r="E1207" i="31"/>
  <c r="C1208" i="31"/>
  <c r="D1208" i="31" s="1"/>
  <c r="E1208" i="31"/>
  <c r="E1209" i="31"/>
  <c r="C1210" i="31"/>
  <c r="H1210" i="31" s="1"/>
  <c r="E1210" i="31"/>
  <c r="C1211" i="31"/>
  <c r="E1211" i="31"/>
  <c r="C1212" i="31"/>
  <c r="E1212" i="31"/>
  <c r="C1213" i="31"/>
  <c r="H1213" i="31" s="1"/>
  <c r="E1213" i="31"/>
  <c r="C1214" i="31"/>
  <c r="E1214" i="31"/>
  <c r="C1215" i="31"/>
  <c r="E1215" i="31"/>
  <c r="C1216" i="31"/>
  <c r="E1216" i="31"/>
  <c r="C1217" i="31"/>
  <c r="H1217" i="31" s="1"/>
  <c r="E1217" i="31"/>
  <c r="E1218" i="31"/>
  <c r="C1219" i="31"/>
  <c r="E1219" i="31"/>
  <c r="C1220" i="31"/>
  <c r="D1220" i="31" s="1"/>
  <c r="E1220" i="31"/>
  <c r="C1221" i="31"/>
  <c r="E1221" i="31"/>
  <c r="C1222" i="31"/>
  <c r="E1222" i="31"/>
  <c r="C1223" i="31"/>
  <c r="E1223" i="31"/>
  <c r="C1224" i="31"/>
  <c r="D1224" i="31" s="1"/>
  <c r="E1224" i="31"/>
  <c r="C1225" i="31"/>
  <c r="D1225" i="31" s="1"/>
  <c r="E1225" i="31"/>
  <c r="C1226" i="31"/>
  <c r="E1226" i="31"/>
  <c r="E1227" i="31"/>
  <c r="C1228" i="31"/>
  <c r="E1228" i="31"/>
  <c r="C1229" i="31"/>
  <c r="H1229" i="31" s="1"/>
  <c r="E1229" i="31"/>
  <c r="C1230" i="31"/>
  <c r="E1230" i="31"/>
  <c r="C1231" i="31"/>
  <c r="E1231" i="31"/>
  <c r="C1232" i="31"/>
  <c r="E1232" i="31"/>
  <c r="C1233" i="31"/>
  <c r="H1233" i="31" s="1"/>
  <c r="E1233" i="31"/>
  <c r="C1234" i="31"/>
  <c r="H1234" i="31" s="1"/>
  <c r="E1234" i="31"/>
  <c r="C1235" i="31"/>
  <c r="D1235" i="31" s="1"/>
  <c r="E1235" i="31"/>
  <c r="E1236" i="31"/>
  <c r="C1237" i="31"/>
  <c r="E1237" i="31"/>
  <c r="C1238" i="31"/>
  <c r="E1238" i="31"/>
  <c r="C1239" i="31"/>
  <c r="E1239" i="31"/>
  <c r="C1240" i="31"/>
  <c r="E1240" i="31"/>
  <c r="C1241" i="31"/>
  <c r="E1241" i="31"/>
  <c r="C1242" i="31"/>
  <c r="H1242" i="31" s="1"/>
  <c r="E1242" i="31"/>
  <c r="C1243" i="31"/>
  <c r="D1243" i="31" s="1"/>
  <c r="E1243" i="31"/>
  <c r="C1244" i="31"/>
  <c r="D1244" i="31" s="1"/>
  <c r="E1244" i="31"/>
  <c r="E1245" i="31"/>
  <c r="C1246" i="31"/>
  <c r="H1246" i="31" s="1"/>
  <c r="E1246" i="31"/>
  <c r="C1247" i="31"/>
  <c r="D1247" i="31" s="1"/>
  <c r="E1247" i="31"/>
  <c r="C1248" i="31"/>
  <c r="D1248" i="31" s="1"/>
  <c r="E1248" i="31"/>
  <c r="C1249" i="31"/>
  <c r="E1249" i="31"/>
  <c r="C1250" i="31"/>
  <c r="E1250" i="31"/>
  <c r="C1251" i="31"/>
  <c r="E1251" i="31"/>
  <c r="C1252" i="31"/>
  <c r="D1252" i="31" s="1"/>
  <c r="E1252" i="31"/>
  <c r="C1253" i="31"/>
  <c r="E1253" i="31"/>
  <c r="E1254" i="31"/>
  <c r="C1255" i="31"/>
  <c r="E1255" i="31"/>
  <c r="C1256" i="31"/>
  <c r="E1256" i="31"/>
  <c r="C1257" i="31"/>
  <c r="E1257" i="31"/>
  <c r="C1258" i="31"/>
  <c r="H1258" i="31" s="1"/>
  <c r="E1258" i="31"/>
  <c r="C1259" i="31"/>
  <c r="D1259" i="31" s="1"/>
  <c r="E1259" i="31"/>
  <c r="C1260" i="31"/>
  <c r="D1260" i="31" s="1"/>
  <c r="E1260" i="31"/>
  <c r="C1261" i="31"/>
  <c r="E1261" i="31"/>
  <c r="C1262" i="31"/>
  <c r="E1262" i="31"/>
  <c r="E1263" i="31"/>
  <c r="C1264" i="31"/>
  <c r="D1264" i="31" s="1"/>
  <c r="E1264" i="31"/>
  <c r="C1265" i="31"/>
  <c r="D1265" i="31" s="1"/>
  <c r="E1265" i="31"/>
  <c r="C1266" i="31"/>
  <c r="E1266" i="31"/>
  <c r="C1267" i="31"/>
  <c r="E1267" i="31"/>
  <c r="C1268" i="31"/>
  <c r="E1268" i="31"/>
  <c r="C1269" i="31"/>
  <c r="H1269" i="31" s="1"/>
  <c r="E1269" i="31"/>
  <c r="C1270" i="31"/>
  <c r="E1270" i="31"/>
  <c r="C1271" i="31"/>
  <c r="H1271" i="31" s="1"/>
  <c r="E1271" i="31"/>
  <c r="E1272" i="31"/>
  <c r="C1273" i="31"/>
  <c r="H1273" i="31" s="1"/>
  <c r="E1273" i="31"/>
  <c r="C1274" i="31"/>
  <c r="E1274" i="31"/>
  <c r="C1275" i="31"/>
  <c r="E1275" i="31"/>
  <c r="C1276" i="31"/>
  <c r="E1276" i="31"/>
  <c r="C1277" i="31"/>
  <c r="E1277" i="31"/>
  <c r="C1278" i="31"/>
  <c r="H1278" i="31" s="1"/>
  <c r="E1278" i="31"/>
  <c r="C1279" i="31"/>
  <c r="E1279" i="31"/>
  <c r="C1280" i="31"/>
  <c r="D1280" i="31" s="1"/>
  <c r="E1280" i="31"/>
  <c r="E1281" i="31"/>
  <c r="C1282" i="31"/>
  <c r="H1282" i="31" s="1"/>
  <c r="E1282" i="31"/>
  <c r="C1283" i="31"/>
  <c r="E1283" i="31"/>
  <c r="C1284" i="31"/>
  <c r="E1284" i="31"/>
  <c r="C1285" i="31"/>
  <c r="H1285" i="31" s="1"/>
  <c r="E1285" i="31"/>
  <c r="C1286" i="31"/>
  <c r="E1286" i="31"/>
  <c r="C1287" i="31"/>
  <c r="D1287" i="31" s="1"/>
  <c r="E1287" i="31"/>
  <c r="C1288" i="31"/>
  <c r="E1288" i="31"/>
  <c r="C1289" i="31"/>
  <c r="E1289" i="31"/>
  <c r="E1290" i="31"/>
  <c r="C1291" i="31"/>
  <c r="E1291" i="31"/>
  <c r="C1292" i="31"/>
  <c r="E1292" i="31"/>
  <c r="C1293" i="31"/>
  <c r="E1293" i="31"/>
  <c r="C1294" i="31"/>
  <c r="H1294" i="31" s="1"/>
  <c r="E1294" i="31"/>
  <c r="C1295" i="31"/>
  <c r="H1295" i="31" s="1"/>
  <c r="E1295" i="31"/>
  <c r="C1296" i="31"/>
  <c r="E1296" i="31"/>
  <c r="C1297" i="31"/>
  <c r="D1297" i="31" s="1"/>
  <c r="E1297" i="31"/>
  <c r="C1298" i="31"/>
  <c r="E1298" i="31"/>
  <c r="E1299" i="31"/>
  <c r="C1300" i="31"/>
  <c r="E1300" i="31"/>
  <c r="C1301" i="31"/>
  <c r="E1301" i="31"/>
  <c r="C1302" i="31"/>
  <c r="H1302" i="31" s="1"/>
  <c r="E1302" i="31"/>
  <c r="C1303" i="31"/>
  <c r="E1303" i="31"/>
  <c r="C1304" i="31"/>
  <c r="E1304" i="31"/>
  <c r="C1305" i="31"/>
  <c r="H1305" i="31" s="1"/>
  <c r="E1305" i="31"/>
  <c r="C1306" i="31"/>
  <c r="E1306" i="31"/>
  <c r="C1307" i="31"/>
  <c r="H1307" i="31" s="1"/>
  <c r="E1307" i="31"/>
  <c r="E1308" i="31"/>
  <c r="C1309" i="31"/>
  <c r="D1309" i="31" s="1"/>
  <c r="E1309" i="31"/>
  <c r="C1310" i="31"/>
  <c r="E1310" i="31"/>
  <c r="C1311" i="31"/>
  <c r="D1311" i="31" s="1"/>
  <c r="E1311" i="31"/>
  <c r="C1312" i="31"/>
  <c r="D1312" i="31" s="1"/>
  <c r="E1312" i="31"/>
  <c r="C1313" i="31"/>
  <c r="E1313" i="31"/>
  <c r="C1314" i="31"/>
  <c r="H1314" i="31" s="1"/>
  <c r="E1314" i="31"/>
  <c r="C1315" i="31"/>
  <c r="E1315" i="31"/>
  <c r="C1316" i="31"/>
  <c r="D1316" i="31" s="1"/>
  <c r="E1316" i="31"/>
  <c r="E1317" i="31"/>
  <c r="C1318" i="31"/>
  <c r="H1318" i="31" s="1"/>
  <c r="E1318" i="31"/>
  <c r="C1319" i="31"/>
  <c r="H1319" i="31" s="1"/>
  <c r="E1319" i="31"/>
  <c r="C1320" i="31"/>
  <c r="E1320" i="31"/>
  <c r="C1321" i="31"/>
  <c r="D1321" i="31" s="1"/>
  <c r="E1321" i="31"/>
  <c r="C1322" i="31"/>
  <c r="E1322" i="31"/>
  <c r="C1323" i="31"/>
  <c r="D1323" i="31" s="1"/>
  <c r="E1323" i="31"/>
  <c r="C1324" i="31"/>
  <c r="D1324" i="31" s="1"/>
  <c r="E1324" i="31"/>
  <c r="C1325" i="31"/>
  <c r="H1325" i="31" s="1"/>
  <c r="E1325" i="31"/>
  <c r="E1326" i="31"/>
  <c r="C1327" i="31"/>
  <c r="H1327" i="31" s="1"/>
  <c r="E1327" i="31"/>
  <c r="C1328" i="31"/>
  <c r="E1328" i="31"/>
  <c r="C1329" i="31"/>
  <c r="D1329" i="31" s="1"/>
  <c r="E1329" i="31"/>
  <c r="C1330" i="31"/>
  <c r="H1330" i="31" s="1"/>
  <c r="E1330" i="31"/>
  <c r="C1331" i="31"/>
  <c r="H1331" i="31" s="1"/>
  <c r="E1331" i="31"/>
  <c r="C1332" i="31"/>
  <c r="E1332" i="31"/>
  <c r="C1333" i="31"/>
  <c r="E1333" i="31"/>
  <c r="C1334" i="31"/>
  <c r="E1334" i="31"/>
  <c r="E1335" i="31"/>
  <c r="C1336" i="31"/>
  <c r="E1336" i="31"/>
  <c r="C1337" i="31"/>
  <c r="E1337" i="31"/>
  <c r="C1338" i="31"/>
  <c r="H1338" i="31" s="1"/>
  <c r="E1338" i="31"/>
  <c r="C1339" i="31"/>
  <c r="E1339" i="31"/>
  <c r="C1340" i="31"/>
  <c r="E1340" i="31"/>
  <c r="C1341" i="31"/>
  <c r="E1341" i="31"/>
  <c r="C1342" i="31"/>
  <c r="H1342" i="31" s="1"/>
  <c r="E1342" i="31"/>
  <c r="C1343" i="31"/>
  <c r="E1343" i="31"/>
  <c r="E1344" i="31"/>
  <c r="C1345" i="31"/>
  <c r="E1345" i="31"/>
  <c r="C1346" i="31"/>
  <c r="E1346" i="31"/>
  <c r="C1347" i="31"/>
  <c r="D1347" i="31" s="1"/>
  <c r="E1347" i="31"/>
  <c r="C1348" i="31"/>
  <c r="E1348" i="31"/>
  <c r="C1349" i="31"/>
  <c r="E1349" i="31"/>
  <c r="C1350" i="31"/>
  <c r="E1350" i="31"/>
  <c r="C1351" i="31"/>
  <c r="D1351" i="31" s="1"/>
  <c r="E1351" i="31"/>
  <c r="C1352" i="31"/>
  <c r="D1352" i="31" s="1"/>
  <c r="E1352" i="31"/>
  <c r="E1353" i="31"/>
  <c r="C1354" i="31"/>
  <c r="E1354" i="31"/>
  <c r="C1355" i="31"/>
  <c r="H1355" i="31" s="1"/>
  <c r="E1355" i="31"/>
  <c r="C1356" i="31"/>
  <c r="D1356" i="31" s="1"/>
  <c r="E1356" i="31"/>
  <c r="C1357" i="31"/>
  <c r="D1357" i="31" s="1"/>
  <c r="E1357" i="31"/>
  <c r="C1358" i="31"/>
  <c r="D1358" i="31" s="1"/>
  <c r="E1358" i="31"/>
  <c r="C1359" i="31"/>
  <c r="H1359" i="31" s="1"/>
  <c r="E1359" i="31"/>
  <c r="C1360" i="31"/>
  <c r="H1360" i="31" s="1"/>
  <c r="E1360" i="31"/>
  <c r="C1361" i="31"/>
  <c r="E1361" i="31"/>
  <c r="E1362" i="31"/>
  <c r="C1363" i="31"/>
  <c r="E1363" i="31"/>
  <c r="C1364" i="31"/>
  <c r="E1364" i="31"/>
  <c r="C1365" i="31"/>
  <c r="D1365" i="31" s="1"/>
  <c r="E1365" i="31"/>
  <c r="C1366" i="31"/>
  <c r="H1366" i="31" s="1"/>
  <c r="E1366" i="31"/>
  <c r="C1367" i="31"/>
  <c r="E1367" i="31"/>
  <c r="C1368" i="31"/>
  <c r="E1368" i="31"/>
  <c r="C1369" i="31"/>
  <c r="D1369" i="31" s="1"/>
  <c r="E1369" i="31"/>
  <c r="C1370" i="31"/>
  <c r="H1370" i="31" s="1"/>
  <c r="E1370" i="31"/>
  <c r="E1371" i="31"/>
  <c r="C1372" i="31"/>
  <c r="E1372" i="31"/>
  <c r="C1373" i="31"/>
  <c r="E1373" i="31"/>
  <c r="C1374" i="31"/>
  <c r="E1374" i="31"/>
  <c r="C1375" i="31"/>
  <c r="H1375" i="31" s="1"/>
  <c r="E1375" i="31"/>
  <c r="C1376" i="31"/>
  <c r="E1376" i="31"/>
  <c r="C1377" i="31"/>
  <c r="D1377" i="31" s="1"/>
  <c r="E1377" i="31"/>
  <c r="C1378" i="31"/>
  <c r="E1378" i="31"/>
  <c r="C1379" i="31"/>
  <c r="E1379" i="31"/>
  <c r="E1380" i="31"/>
  <c r="C1381" i="31"/>
  <c r="D1381" i="31" s="1"/>
  <c r="E1381" i="31"/>
  <c r="C1382" i="31"/>
  <c r="E1382" i="31"/>
  <c r="C1383" i="31"/>
  <c r="H1383" i="31" s="1"/>
  <c r="E1383" i="31"/>
  <c r="C1384" i="31"/>
  <c r="H1384" i="31" s="1"/>
  <c r="E1384" i="31"/>
  <c r="C1385" i="31"/>
  <c r="E1385" i="31"/>
  <c r="C1386" i="31"/>
  <c r="D1386" i="31" s="1"/>
  <c r="E1386" i="31"/>
  <c r="C1387" i="31"/>
  <c r="H1387" i="31" s="1"/>
  <c r="E1387" i="31"/>
  <c r="C1388" i="31"/>
  <c r="H1388" i="31" s="1"/>
  <c r="E1388" i="31"/>
  <c r="E1389" i="31"/>
  <c r="C1390" i="31"/>
  <c r="E1390" i="31"/>
  <c r="C1391" i="31"/>
  <c r="E1391" i="31"/>
  <c r="C1392" i="31"/>
  <c r="E1392" i="31"/>
  <c r="C1393" i="31"/>
  <c r="D1393" i="31" s="1"/>
  <c r="E1393" i="31"/>
  <c r="C1394" i="31"/>
  <c r="D1394" i="31" s="1"/>
  <c r="E1394" i="31"/>
  <c r="C1395" i="31"/>
  <c r="H1395" i="31" s="1"/>
  <c r="E1395" i="31"/>
  <c r="C1396" i="31"/>
  <c r="H1396" i="31" s="1"/>
  <c r="E1396" i="31"/>
  <c r="C1397" i="31"/>
  <c r="E1397" i="31"/>
  <c r="E1398" i="31"/>
  <c r="C1399" i="31"/>
  <c r="E1399" i="31"/>
  <c r="C1400" i="31"/>
  <c r="E1400" i="31"/>
  <c r="C1401" i="31"/>
  <c r="D1401" i="31" s="1"/>
  <c r="E1401" i="31"/>
  <c r="C1402" i="31"/>
  <c r="D1402" i="31" s="1"/>
  <c r="E1402" i="31"/>
  <c r="C1403" i="31"/>
  <c r="H1403" i="31" s="1"/>
  <c r="E1403" i="31"/>
  <c r="C1404" i="31"/>
  <c r="E1404" i="31"/>
  <c r="C1405" i="31"/>
  <c r="D1405" i="31" s="1"/>
  <c r="E1405" i="31"/>
  <c r="C1406" i="31"/>
  <c r="D1406" i="31" s="1"/>
  <c r="E1406" i="31"/>
  <c r="E1407" i="31"/>
  <c r="C1408" i="31"/>
  <c r="E1408" i="31"/>
  <c r="C1409" i="31"/>
  <c r="E1409" i="31"/>
  <c r="C1410" i="31"/>
  <c r="H1410" i="31" s="1"/>
  <c r="E1410" i="31"/>
  <c r="C1411" i="31"/>
  <c r="E1411" i="31"/>
  <c r="C1412" i="31"/>
  <c r="H1412" i="31" s="1"/>
  <c r="E1412" i="31"/>
  <c r="C1413" i="31"/>
  <c r="D1413" i="31" s="1"/>
  <c r="E1413" i="31"/>
  <c r="C1414" i="31"/>
  <c r="H1414" i="31" s="1"/>
  <c r="E1414" i="31"/>
  <c r="C1415" i="31"/>
  <c r="E1415" i="31"/>
  <c r="E1416" i="31"/>
  <c r="C1417" i="31"/>
  <c r="E1417" i="31"/>
  <c r="C1418" i="31"/>
  <c r="E1418" i="31"/>
  <c r="C1419" i="31"/>
  <c r="E1419" i="31"/>
  <c r="C1420" i="31"/>
  <c r="H1420" i="31" s="1"/>
  <c r="E1420" i="31"/>
  <c r="C1421" i="31"/>
  <c r="D1421" i="31" s="1"/>
  <c r="E1421" i="31"/>
  <c r="C1422" i="31"/>
  <c r="E1422" i="31"/>
  <c r="C1423" i="31"/>
  <c r="E1423" i="31"/>
  <c r="C1424" i="31"/>
  <c r="H1424" i="31" s="1"/>
  <c r="E1424" i="31"/>
  <c r="E1425" i="31"/>
  <c r="C1426" i="31"/>
  <c r="E1426" i="31"/>
  <c r="C1427" i="31"/>
  <c r="E1427" i="31"/>
  <c r="C1428" i="31"/>
  <c r="H1428" i="31" s="1"/>
  <c r="E1428" i="31"/>
  <c r="C1429" i="31"/>
  <c r="D1429" i="31" s="1"/>
  <c r="E1429" i="31"/>
  <c r="C1430" i="31"/>
  <c r="H1430" i="31" s="1"/>
  <c r="E1430" i="31"/>
  <c r="C1431" i="31"/>
  <c r="E1431" i="31"/>
  <c r="C1432" i="31"/>
  <c r="H1432" i="31" s="1"/>
  <c r="E1432" i="31"/>
  <c r="C1433" i="31"/>
  <c r="H1433" i="31" s="1"/>
  <c r="E1433" i="31"/>
  <c r="E1434" i="31"/>
  <c r="C1435" i="31"/>
  <c r="H1435" i="31" s="1"/>
  <c r="E1435" i="31"/>
  <c r="C1436" i="31"/>
  <c r="H1436" i="31" s="1"/>
  <c r="E1436" i="31"/>
  <c r="C1437" i="31"/>
  <c r="D1437" i="31" s="1"/>
  <c r="E1437" i="31"/>
  <c r="C1438" i="31"/>
  <c r="E1438" i="31"/>
  <c r="C1439" i="31"/>
  <c r="H1439" i="31" s="1"/>
  <c r="E1439" i="31"/>
  <c r="C1440" i="31"/>
  <c r="H1440" i="31" s="1"/>
  <c r="E1440" i="31"/>
  <c r="C1441" i="31"/>
  <c r="D1441" i="31" s="1"/>
  <c r="E1441" i="31"/>
  <c r="C1442" i="31"/>
  <c r="E1442" i="31"/>
  <c r="E1443" i="31"/>
  <c r="C1444" i="31"/>
  <c r="H1444" i="31" s="1"/>
  <c r="E1444" i="31"/>
  <c r="C1445" i="31"/>
  <c r="D1445" i="31" s="1"/>
  <c r="E1445" i="31"/>
  <c r="C1446" i="31"/>
  <c r="H1446" i="31" s="1"/>
  <c r="E1446" i="31"/>
  <c r="C1447" i="31"/>
  <c r="E1447" i="31"/>
  <c r="C1448" i="31"/>
  <c r="H1448" i="31" s="1"/>
  <c r="E1448" i="31"/>
  <c r="C1449" i="31"/>
  <c r="D1449" i="31" s="1"/>
  <c r="E1449" i="31"/>
  <c r="C1450" i="31"/>
  <c r="H1450" i="31" s="1"/>
  <c r="E1450" i="31"/>
  <c r="C1451" i="31"/>
  <c r="E1451" i="31"/>
  <c r="E1452" i="31"/>
  <c r="C1453" i="31"/>
  <c r="E1453" i="31"/>
  <c r="C1454" i="31"/>
  <c r="E1454" i="31"/>
  <c r="C1455" i="31"/>
  <c r="E1455" i="31"/>
  <c r="C1456" i="31"/>
  <c r="H1456" i="31" s="1"/>
  <c r="E1456" i="31"/>
  <c r="C1457" i="31"/>
  <c r="D1457" i="31" s="1"/>
  <c r="E1457" i="31"/>
  <c r="C1458" i="31"/>
  <c r="E1458" i="31"/>
  <c r="C1459" i="31"/>
  <c r="E1459" i="31"/>
  <c r="C1460" i="31"/>
  <c r="H1460" i="31" s="1"/>
  <c r="E1460" i="31"/>
  <c r="E1461" i="31"/>
  <c r="C1462" i="31"/>
  <c r="E1462" i="31"/>
  <c r="C1463" i="31"/>
  <c r="E1463" i="31"/>
  <c r="C1464" i="31"/>
  <c r="H1464" i="31" s="1"/>
  <c r="E1464" i="31"/>
  <c r="C1465" i="31"/>
  <c r="D1465" i="31" s="1"/>
  <c r="E1465" i="31"/>
  <c r="C1466" i="31"/>
  <c r="H1466" i="31" s="1"/>
  <c r="E1466" i="31"/>
  <c r="C1467" i="31"/>
  <c r="E1467" i="31"/>
  <c r="C1468" i="31"/>
  <c r="H1468" i="31" s="1"/>
  <c r="E1468" i="31"/>
  <c r="C1469" i="31"/>
  <c r="H1469" i="31" s="1"/>
  <c r="E1469" i="31"/>
  <c r="E1470" i="31"/>
  <c r="C1471" i="31"/>
  <c r="H1471" i="31" s="1"/>
  <c r="E1471" i="31"/>
  <c r="C1472" i="31"/>
  <c r="H1472" i="31" s="1"/>
  <c r="E1472" i="31"/>
  <c r="C1473" i="31"/>
  <c r="D1473" i="31" s="1"/>
  <c r="E1473" i="31"/>
  <c r="C1474" i="31"/>
  <c r="E1474" i="31"/>
  <c r="C1475" i="31"/>
  <c r="H1475" i="31" s="1"/>
  <c r="E1475" i="31"/>
  <c r="C1476" i="31"/>
  <c r="H1476" i="31" s="1"/>
  <c r="E1476" i="31"/>
  <c r="C1477" i="31"/>
  <c r="D1477" i="31" s="1"/>
  <c r="E1477" i="31"/>
  <c r="C1478" i="31"/>
  <c r="E1478" i="31"/>
  <c r="E1479" i="31"/>
  <c r="C1480" i="31"/>
  <c r="D1480" i="31" s="1"/>
  <c r="E1480" i="31"/>
  <c r="C1481" i="31"/>
  <c r="D1481" i="31" s="1"/>
  <c r="E1481" i="31"/>
  <c r="C1482" i="31"/>
  <c r="H1482" i="31" s="1"/>
  <c r="E1482" i="31"/>
  <c r="C1483" i="31"/>
  <c r="E1483" i="31"/>
  <c r="C1484" i="31"/>
  <c r="D1484" i="31" s="1"/>
  <c r="E1484" i="31"/>
  <c r="C1485" i="31"/>
  <c r="E1485" i="31"/>
  <c r="C1486" i="31"/>
  <c r="H1486" i="31" s="1"/>
  <c r="E1486" i="31"/>
  <c r="C1487" i="31"/>
  <c r="E1487" i="31"/>
  <c r="E1488" i="31"/>
  <c r="C1489" i="31"/>
  <c r="E1489" i="31"/>
  <c r="C1490" i="31"/>
  <c r="E1490" i="31"/>
  <c r="C1491" i="31"/>
  <c r="E1491" i="31"/>
  <c r="C1492" i="31"/>
  <c r="D1492" i="31" s="1"/>
  <c r="E1492" i="31"/>
  <c r="C1493" i="31"/>
  <c r="D1493" i="31" s="1"/>
  <c r="E1493" i="31"/>
  <c r="C1494" i="31"/>
  <c r="E1494" i="31"/>
  <c r="C1495" i="31"/>
  <c r="E1495" i="31"/>
  <c r="C1496" i="31"/>
  <c r="D1496" i="31" s="1"/>
  <c r="E1496" i="31"/>
  <c r="E1497" i="31"/>
  <c r="C1498" i="31"/>
  <c r="H1498" i="31" s="1"/>
  <c r="E1498" i="31"/>
  <c r="C1499" i="31"/>
  <c r="E1499" i="31"/>
  <c r="C1500" i="31"/>
  <c r="H1500" i="31" s="1"/>
  <c r="E1500" i="31"/>
  <c r="C1501" i="31"/>
  <c r="E1501" i="31"/>
  <c r="C1502" i="31"/>
  <c r="H1502" i="31" s="1"/>
  <c r="E1502" i="31"/>
  <c r="C1503" i="31"/>
  <c r="E1503" i="31"/>
  <c r="C1504" i="31"/>
  <c r="D1504" i="31" s="1"/>
  <c r="E1504" i="31"/>
  <c r="C1505" i="31"/>
  <c r="E1505" i="31"/>
  <c r="E1506" i="31"/>
  <c r="C1507" i="31"/>
  <c r="H1507" i="31" s="1"/>
  <c r="E1507" i="31"/>
  <c r="C1508" i="31"/>
  <c r="D1508" i="31" s="1"/>
  <c r="E1508" i="31"/>
  <c r="C1509" i="31"/>
  <c r="D1509" i="31" s="1"/>
  <c r="E1509" i="31"/>
  <c r="C1510" i="31"/>
  <c r="E1510" i="31"/>
  <c r="C1511" i="31"/>
  <c r="H1511" i="31" s="1"/>
  <c r="E1511" i="31"/>
  <c r="C1512" i="31"/>
  <c r="D1512" i="31" s="1"/>
  <c r="E1512" i="31"/>
  <c r="C1513" i="31"/>
  <c r="D1513" i="31" s="1"/>
  <c r="E1513" i="31"/>
  <c r="C1514" i="31"/>
  <c r="E1514" i="31"/>
  <c r="E1515" i="31"/>
  <c r="C1516" i="31"/>
  <c r="D1516" i="31" s="1"/>
  <c r="E1516" i="31"/>
  <c r="C1517" i="31"/>
  <c r="H1517" i="31" s="1"/>
  <c r="E1517" i="31"/>
  <c r="C1518" i="31"/>
  <c r="E1518" i="31"/>
  <c r="C1519" i="31"/>
  <c r="E1519" i="31"/>
  <c r="C1520" i="31"/>
  <c r="H1520" i="31" s="1"/>
  <c r="E1520" i="31"/>
  <c r="C1521" i="31"/>
  <c r="H1521" i="31" s="1"/>
  <c r="E1521" i="31"/>
  <c r="C1522" i="31"/>
  <c r="E1522" i="31"/>
  <c r="C1523" i="31"/>
  <c r="E1523" i="31"/>
  <c r="E1524" i="31"/>
  <c r="C1525" i="31"/>
  <c r="E1525" i="31"/>
  <c r="C1526" i="31"/>
  <c r="E1526" i="31"/>
  <c r="C1527" i="31"/>
  <c r="E1527" i="31"/>
  <c r="C1528" i="31"/>
  <c r="D1528" i="31" s="1"/>
  <c r="E1528" i="31"/>
  <c r="C1529" i="31"/>
  <c r="D1529" i="31" s="1"/>
  <c r="E1529" i="31"/>
  <c r="C1530" i="31"/>
  <c r="E1530" i="31"/>
  <c r="C1531" i="31"/>
  <c r="E1531" i="31"/>
  <c r="C1532" i="31"/>
  <c r="H1532" i="31" s="1"/>
  <c r="E1532" i="31"/>
  <c r="E1533" i="31"/>
  <c r="C1534" i="31"/>
  <c r="E1534" i="31"/>
  <c r="C1535" i="31"/>
  <c r="E1535" i="31"/>
  <c r="C1536" i="31"/>
  <c r="D1536" i="31" s="1"/>
  <c r="E1536" i="31"/>
  <c r="C1537" i="31"/>
  <c r="H1537" i="31" s="1"/>
  <c r="E1537" i="31"/>
  <c r="C1538" i="31"/>
  <c r="E1538" i="31"/>
  <c r="C1539" i="31"/>
  <c r="E1539" i="31"/>
  <c r="C1540" i="31"/>
  <c r="D1540" i="31" s="1"/>
  <c r="E1540" i="31"/>
  <c r="C1541" i="31"/>
  <c r="H1541" i="31" s="1"/>
  <c r="E1541" i="31"/>
  <c r="E1542" i="31"/>
  <c r="C1543" i="31"/>
  <c r="H1543" i="31" s="1"/>
  <c r="E1543" i="31"/>
  <c r="C1544" i="31"/>
  <c r="D1544" i="31" s="1"/>
  <c r="E1544" i="31"/>
  <c r="C1545" i="31"/>
  <c r="D1545" i="31" s="1"/>
  <c r="E1545" i="31"/>
  <c r="C1546" i="31"/>
  <c r="E1546" i="31"/>
  <c r="C1547" i="31"/>
  <c r="H1547" i="31" s="1"/>
  <c r="E1547" i="31"/>
  <c r="C1548" i="31"/>
  <c r="D1548" i="31" s="1"/>
  <c r="E1548" i="31"/>
  <c r="C1549" i="31"/>
  <c r="D1549" i="31" s="1"/>
  <c r="E1549" i="31"/>
  <c r="C1550" i="31"/>
  <c r="E1550" i="31"/>
  <c r="E1551" i="31"/>
  <c r="C1552" i="31"/>
  <c r="D1552" i="31" s="1"/>
  <c r="E1552" i="31"/>
  <c r="C1553" i="31"/>
  <c r="E1553" i="31"/>
  <c r="C1554" i="31"/>
  <c r="H1554" i="31" s="1"/>
  <c r="E1554" i="31"/>
  <c r="C1555" i="31"/>
  <c r="E1555" i="31"/>
  <c r="C1556" i="31"/>
  <c r="D1556" i="31" s="1"/>
  <c r="E1556" i="31"/>
  <c r="C1557" i="31"/>
  <c r="E1557" i="31"/>
  <c r="C1558" i="31"/>
  <c r="E1558" i="31"/>
  <c r="C1559" i="31"/>
  <c r="E1559" i="31"/>
  <c r="E1560" i="31"/>
  <c r="C1561" i="31"/>
  <c r="E1561" i="31"/>
  <c r="C1562" i="31"/>
  <c r="E1562" i="31"/>
  <c r="E3" i="31"/>
  <c r="E11" i="31"/>
  <c r="C11" i="31"/>
  <c r="D11" i="31" s="1"/>
  <c r="E10" i="31"/>
  <c r="C10" i="31"/>
  <c r="D10" i="31" s="1"/>
  <c r="E9" i="31"/>
  <c r="C9" i="31"/>
  <c r="H9" i="31" s="1"/>
  <c r="E8" i="31"/>
  <c r="C8" i="31"/>
  <c r="H8" i="31" s="1"/>
  <c r="E7" i="31"/>
  <c r="C7" i="31"/>
  <c r="D7" i="31" s="1"/>
  <c r="E6" i="31"/>
  <c r="C6" i="31"/>
  <c r="D6" i="31" s="1"/>
  <c r="E5" i="31"/>
  <c r="C5" i="31"/>
  <c r="H5" i="31" s="1"/>
  <c r="E4" i="31"/>
  <c r="C4" i="31"/>
  <c r="H4" i="31" s="1"/>
  <c r="J1561" i="32" l="1"/>
  <c r="L1288" i="32"/>
  <c r="L812" i="32"/>
  <c r="L488" i="32"/>
  <c r="L41" i="32"/>
  <c r="L1022" i="32"/>
  <c r="J647" i="32"/>
  <c r="L625" i="32"/>
  <c r="J708" i="32"/>
  <c r="J156" i="32"/>
  <c r="L692" i="32"/>
  <c r="L472" i="32"/>
  <c r="J506" i="32"/>
  <c r="L606" i="32"/>
  <c r="L1544" i="32"/>
  <c r="L175" i="32"/>
  <c r="J334" i="32"/>
  <c r="L1465" i="32"/>
  <c r="L1545" i="32"/>
  <c r="L544" i="32"/>
  <c r="L340" i="32"/>
  <c r="L1054" i="32"/>
  <c r="L1114" i="32"/>
  <c r="L1417" i="32"/>
  <c r="L1344" i="32"/>
  <c r="L1307" i="32"/>
  <c r="L922" i="32"/>
  <c r="L1425" i="32"/>
  <c r="L664" i="32"/>
  <c r="L684" i="32"/>
  <c r="J811" i="32"/>
  <c r="J1212" i="32"/>
  <c r="L1231" i="32"/>
  <c r="L1074" i="32"/>
  <c r="L1186" i="32"/>
  <c r="L981" i="32"/>
  <c r="L1369" i="32"/>
  <c r="L1232" i="32"/>
  <c r="J591" i="32"/>
  <c r="L1015" i="32"/>
  <c r="L1548" i="32"/>
  <c r="L337" i="32"/>
  <c r="L135" i="32"/>
  <c r="L882" i="32"/>
  <c r="L321" i="32"/>
  <c r="J1390" i="32"/>
  <c r="L350" i="32"/>
  <c r="L1556" i="32"/>
  <c r="J486" i="32"/>
  <c r="L1327" i="32"/>
  <c r="L1192" i="32"/>
  <c r="L1312" i="32"/>
  <c r="L262" i="32"/>
  <c r="L628" i="32"/>
  <c r="J1542" i="32"/>
  <c r="J50" i="32"/>
  <c r="L202" i="32"/>
  <c r="L182" i="32"/>
  <c r="L1119" i="32"/>
  <c r="J646" i="32"/>
  <c r="L348" i="32"/>
  <c r="L1079" i="32"/>
  <c r="L1245" i="32"/>
  <c r="L526" i="32"/>
  <c r="L370" i="32"/>
  <c r="L318" i="32"/>
  <c r="L386" i="32"/>
  <c r="L294" i="32"/>
  <c r="L51" i="32"/>
  <c r="L572" i="32"/>
  <c r="J728" i="32"/>
  <c r="L1190" i="32"/>
  <c r="L1225" i="32"/>
  <c r="L1348" i="32"/>
  <c r="L341" i="32"/>
  <c r="L235" i="32"/>
  <c r="L769" i="32"/>
  <c r="J432" i="32"/>
  <c r="L281" i="32"/>
  <c r="L425" i="32"/>
  <c r="J1431" i="32"/>
  <c r="J1208" i="32"/>
  <c r="J959" i="32"/>
  <c r="L351" i="32"/>
  <c r="J958" i="32"/>
  <c r="L1537" i="32"/>
  <c r="L895" i="32"/>
  <c r="J451" i="32"/>
  <c r="L1265" i="32"/>
  <c r="J610" i="32"/>
  <c r="J916" i="32"/>
  <c r="L426" i="32"/>
  <c r="J258" i="32"/>
  <c r="J731" i="32"/>
  <c r="L624" i="32"/>
  <c r="L669" i="32"/>
  <c r="J1462" i="32"/>
  <c r="L1497" i="32"/>
  <c r="J427" i="32"/>
  <c r="L752" i="32"/>
  <c r="J491" i="32"/>
  <c r="J1204" i="32"/>
  <c r="L37" i="32"/>
  <c r="J496" i="32"/>
  <c r="L1248" i="32"/>
  <c r="J1494" i="32"/>
  <c r="L1130" i="32"/>
  <c r="L1388" i="32"/>
  <c r="J611" i="32"/>
  <c r="L1266" i="32"/>
  <c r="L26" i="32"/>
  <c r="L85" i="32"/>
  <c r="L430" i="32"/>
  <c r="L492" i="32"/>
  <c r="J450" i="32"/>
  <c r="L1062" i="32"/>
  <c r="J632" i="32"/>
  <c r="L1490" i="32"/>
  <c r="J218" i="32"/>
  <c r="L670" i="32"/>
  <c r="L732" i="32"/>
  <c r="L1471" i="32"/>
  <c r="L367" i="32"/>
  <c r="L410" i="32"/>
  <c r="J550" i="32"/>
  <c r="L824" i="32"/>
  <c r="L368" i="32"/>
  <c r="L564" i="32"/>
  <c r="J171" i="32"/>
  <c r="J709" i="32"/>
  <c r="L1347" i="32"/>
  <c r="J177" i="32"/>
  <c r="L841" i="32"/>
  <c r="J584" i="32"/>
  <c r="L18" i="32"/>
  <c r="L137" i="32"/>
  <c r="L336" i="32"/>
  <c r="J254" i="32"/>
  <c r="L444" i="32"/>
  <c r="L470" i="32"/>
  <c r="J276" i="32"/>
  <c r="J316" i="32"/>
  <c r="J176" i="32"/>
  <c r="J490" i="32"/>
  <c r="L626" i="32"/>
  <c r="L787" i="32"/>
  <c r="J546" i="32"/>
  <c r="J825" i="32"/>
  <c r="L982" i="32"/>
  <c r="J807" i="32"/>
  <c r="L880" i="32"/>
  <c r="L1247" i="32"/>
  <c r="L727" i="32"/>
  <c r="L389" i="32"/>
  <c r="J162" i="32"/>
  <c r="J45" i="32"/>
  <c r="L652" i="32"/>
  <c r="L786" i="32"/>
  <c r="J726" i="32"/>
  <c r="L240" i="32"/>
  <c r="J898" i="32"/>
  <c r="L1560" i="32"/>
  <c r="J1364" i="32"/>
  <c r="J1131" i="32"/>
  <c r="J1547" i="32"/>
  <c r="L900" i="32"/>
  <c r="J1310" i="32"/>
  <c r="J1448" i="32"/>
  <c r="J1440" i="32"/>
  <c r="L452" i="32"/>
  <c r="L390" i="32"/>
  <c r="L747" i="32"/>
  <c r="J1454" i="32"/>
  <c r="L1505" i="32"/>
  <c r="L609" i="32"/>
  <c r="L1480" i="32"/>
  <c r="L274" i="32"/>
  <c r="L484" i="32"/>
  <c r="L960" i="32"/>
  <c r="L1229" i="32"/>
  <c r="L1290" i="32"/>
  <c r="J1002" i="32"/>
  <c r="L1291" i="32"/>
  <c r="J1432" i="32"/>
  <c r="J136" i="32"/>
  <c r="L366" i="32"/>
  <c r="J259" i="32"/>
  <c r="L937" i="32"/>
  <c r="L1468" i="32"/>
  <c r="L710" i="32"/>
  <c r="J1168" i="32"/>
  <c r="L1541" i="32"/>
  <c r="J648" i="32"/>
  <c r="L746" i="32"/>
  <c r="J1520" i="32"/>
  <c r="L71" i="32"/>
  <c r="L180" i="32"/>
  <c r="L552" i="32"/>
  <c r="L571" i="32"/>
  <c r="L785" i="32"/>
  <c r="L1150" i="32"/>
  <c r="L1228" i="32"/>
  <c r="L1345" i="32"/>
  <c r="L1389" i="32"/>
  <c r="L261" i="32"/>
  <c r="L449" i="32"/>
  <c r="L528" i="32"/>
  <c r="L1370" i="32"/>
  <c r="L339" i="32"/>
  <c r="L178" i="32"/>
  <c r="L1185" i="32"/>
  <c r="L1189" i="32"/>
  <c r="L1467" i="32"/>
  <c r="L918" i="32"/>
  <c r="L1149" i="32"/>
  <c r="L770" i="32"/>
  <c r="L826" i="32"/>
  <c r="L20" i="32"/>
  <c r="L282" i="32"/>
  <c r="L322" i="32"/>
  <c r="L369" i="32"/>
  <c r="L791" i="32"/>
  <c r="L1244" i="32"/>
  <c r="L1287" i="32"/>
  <c r="L1311" i="32"/>
  <c r="L1391" i="32"/>
  <c r="L651" i="32"/>
  <c r="L980" i="32"/>
  <c r="L424" i="32"/>
  <c r="L1118" i="32"/>
  <c r="L1406" i="32"/>
  <c r="J1504" i="32"/>
  <c r="L134" i="32"/>
  <c r="L197" i="32"/>
  <c r="L200" i="32"/>
  <c r="L90" i="32"/>
  <c r="L154" i="32"/>
  <c r="L385" i="32"/>
  <c r="L856" i="32"/>
  <c r="L511" i="32"/>
  <c r="L1308" i="32"/>
  <c r="L1492" i="32"/>
  <c r="L317" i="32"/>
  <c r="L857" i="32"/>
  <c r="L241" i="32"/>
  <c r="L806" i="32"/>
  <c r="J942" i="32"/>
  <c r="L1452" i="32"/>
  <c r="L547" i="32"/>
  <c r="L1304" i="32"/>
  <c r="J161" i="32"/>
  <c r="L352" i="32"/>
  <c r="L667" i="32"/>
  <c r="L1246" i="32"/>
  <c r="L1148" i="32"/>
  <c r="L1167" i="32"/>
  <c r="L1469" i="32"/>
  <c r="L277" i="32"/>
  <c r="L315" i="32"/>
  <c r="L489" i="32"/>
  <c r="L860" i="32"/>
  <c r="L1405" i="32"/>
  <c r="L257" i="32"/>
  <c r="L1115" i="32"/>
  <c r="L1249" i="32"/>
  <c r="L1330" i="32"/>
  <c r="J896" i="32"/>
  <c r="L1095" i="32"/>
  <c r="L1444" i="32"/>
  <c r="L28" i="32"/>
  <c r="L300" i="32"/>
  <c r="L878" i="32"/>
  <c r="L1094" i="32"/>
  <c r="L745" i="32"/>
  <c r="L1224" i="32"/>
  <c r="L1100" i="32"/>
  <c r="J1078" i="32"/>
  <c r="L1509" i="32"/>
  <c r="L1512" i="32"/>
  <c r="J301" i="32"/>
  <c r="L411" i="32"/>
  <c r="L551" i="32"/>
  <c r="J877" i="32"/>
  <c r="L744" i="32"/>
  <c r="L431" i="32"/>
  <c r="L525" i="32"/>
  <c r="J1121" i="32"/>
  <c r="L1328" i="32"/>
  <c r="L587" i="32"/>
  <c r="J672" i="32"/>
  <c r="J835" i="32"/>
  <c r="J915" i="32"/>
  <c r="L27" i="32"/>
  <c r="L1284" i="32"/>
  <c r="L1351" i="32"/>
  <c r="L1508" i="32"/>
  <c r="J876" i="32"/>
  <c r="L1436" i="32"/>
  <c r="L1526" i="32"/>
  <c r="L1549" i="32"/>
  <c r="L384" i="32"/>
  <c r="L644" i="32"/>
  <c r="L837" i="32"/>
  <c r="L1285" i="32"/>
  <c r="L955" i="32"/>
  <c r="L1525" i="32"/>
  <c r="J1205" i="32"/>
  <c r="L1205" i="32"/>
  <c r="L69" i="32"/>
  <c r="L155" i="32"/>
  <c r="L67" i="32"/>
  <c r="L671" i="32"/>
  <c r="L1120" i="32"/>
  <c r="L1169" i="32"/>
  <c r="L1409" i="32"/>
  <c r="L181" i="32"/>
  <c r="L804" i="32"/>
  <c r="L1292" i="32"/>
  <c r="L954" i="32"/>
  <c r="L994" i="32"/>
  <c r="J1034" i="32"/>
  <c r="L1309" i="32"/>
  <c r="L789" i="32"/>
  <c r="L120" i="32"/>
  <c r="L47" i="32"/>
  <c r="L590" i="32"/>
  <c r="L834" i="32"/>
  <c r="L1352" i="32"/>
  <c r="L1289" i="32"/>
  <c r="J690" i="32"/>
  <c r="J919" i="32"/>
  <c r="L1081" i="32"/>
  <c r="L838" i="32"/>
  <c r="L879" i="32"/>
  <c r="L1055" i="32"/>
  <c r="L1511" i="32"/>
  <c r="L87" i="32"/>
  <c r="L296" i="32"/>
  <c r="L314" i="32"/>
  <c r="L645" i="32"/>
  <c r="L689" i="32"/>
  <c r="L428" i="32"/>
  <c r="L280" i="32"/>
  <c r="L320" i="32"/>
  <c r="L464" i="32"/>
  <c r="L771" i="32"/>
  <c r="L956" i="32"/>
  <c r="L565" i="32"/>
  <c r="L1286" i="32"/>
  <c r="L691" i="32"/>
  <c r="L1042" i="32"/>
  <c r="L1082" i="32"/>
  <c r="L1122" i="32"/>
  <c r="J1422" i="32"/>
  <c r="L1457" i="32"/>
  <c r="L275" i="32"/>
  <c r="L234" i="32"/>
  <c r="L349" i="32"/>
  <c r="L387" i="32"/>
  <c r="L627" i="32"/>
  <c r="L1346" i="32"/>
  <c r="J1501" i="32"/>
  <c r="L1372" i="32"/>
  <c r="J839" i="32"/>
  <c r="J545" i="32"/>
  <c r="L707" i="32"/>
  <c r="L751" i="32"/>
  <c r="L901" i="32"/>
  <c r="L1080" i="32"/>
  <c r="J1502" i="32"/>
  <c r="L1371" i="32"/>
  <c r="L524" i="32"/>
  <c r="L507" i="32"/>
  <c r="J1532" i="32"/>
  <c r="L510" i="32"/>
  <c r="L1151" i="32"/>
  <c r="L35" i="32"/>
  <c r="L302" i="32"/>
  <c r="L1102" i="32"/>
  <c r="L1410" i="32"/>
  <c r="L899" i="32"/>
  <c r="L1516" i="32"/>
  <c r="L1489" i="32"/>
  <c r="L509" i="32"/>
  <c r="L605" i="32"/>
  <c r="L1211" i="32"/>
  <c r="L529" i="32"/>
  <c r="L1472" i="32"/>
  <c r="L1101" i="32"/>
  <c r="L1412" i="32"/>
  <c r="L629" i="32"/>
  <c r="L788" i="32"/>
  <c r="L471" i="32"/>
  <c r="L121" i="32"/>
  <c r="L239" i="32"/>
  <c r="L199" i="32"/>
  <c r="L338" i="32"/>
  <c r="L408" i="32"/>
  <c r="L725" i="32"/>
  <c r="L765" i="32"/>
  <c r="L805" i="32"/>
  <c r="L365" i="32"/>
  <c r="L665" i="32"/>
  <c r="L391" i="32"/>
  <c r="L1188" i="32"/>
  <c r="L1230" i="32"/>
  <c r="L842" i="32"/>
  <c r="L1035" i="32"/>
  <c r="L1427" i="32"/>
  <c r="L1488" i="32"/>
  <c r="L220" i="32"/>
  <c r="L412" i="32"/>
  <c r="L649" i="32"/>
  <c r="L897" i="32"/>
  <c r="L1329" i="32"/>
  <c r="L1387" i="32"/>
  <c r="J1534" i="32"/>
  <c r="L1476" i="32"/>
  <c r="L405" i="32"/>
  <c r="L1464" i="32"/>
  <c r="L1524" i="32"/>
  <c r="L1366" i="32"/>
  <c r="J566" i="32"/>
  <c r="L566" i="32"/>
  <c r="J881" i="32"/>
  <c r="L881" i="32"/>
  <c r="J1132" i="32"/>
  <c r="L1132" i="32"/>
  <c r="J1170" i="32"/>
  <c r="L1170" i="32"/>
  <c r="J854" i="32"/>
  <c r="L854" i="32"/>
  <c r="J588" i="32"/>
  <c r="L588" i="32"/>
  <c r="J790" i="32"/>
  <c r="L790" i="32"/>
  <c r="J920" i="32"/>
  <c r="L920" i="32"/>
  <c r="J198" i="32"/>
  <c r="L198" i="32"/>
  <c r="J465" i="32"/>
  <c r="L465" i="32"/>
  <c r="J808" i="32"/>
  <c r="L808" i="32"/>
  <c r="J138" i="32"/>
  <c r="L138" i="32"/>
  <c r="J214" i="32"/>
  <c r="L214" i="32"/>
  <c r="J219" i="32"/>
  <c r="L219" i="32"/>
  <c r="J237" i="32"/>
  <c r="L237" i="32"/>
  <c r="J102" i="32"/>
  <c r="L102" i="32"/>
  <c r="J364" i="32"/>
  <c r="L364" i="32"/>
  <c r="J404" i="32"/>
  <c r="L404" i="32"/>
  <c r="J764" i="32"/>
  <c r="L764" i="32"/>
  <c r="J1075" i="32"/>
  <c r="L1075" i="32"/>
  <c r="J1392" i="32"/>
  <c r="L1392" i="32"/>
  <c r="J531" i="32"/>
  <c r="L531" i="32"/>
  <c r="J568" i="32"/>
  <c r="L568" i="32"/>
  <c r="J604" i="32"/>
  <c r="L604" i="32"/>
  <c r="J766" i="32"/>
  <c r="L766" i="32"/>
  <c r="J810" i="32"/>
  <c r="L810" i="32"/>
  <c r="L1460" i="32"/>
  <c r="J1460" i="32"/>
  <c r="J1128" i="32"/>
  <c r="L1128" i="32"/>
  <c r="J485" i="32"/>
  <c r="L485" i="32"/>
  <c r="J934" i="32"/>
  <c r="L934" i="32"/>
  <c r="L1014" i="32"/>
  <c r="L101" i="32"/>
  <c r="J101" i="32"/>
  <c r="J194" i="32"/>
  <c r="L194" i="32"/>
  <c r="J215" i="32"/>
  <c r="L215" i="32"/>
  <c r="J392" i="32"/>
  <c r="L392" i="32"/>
  <c r="J409" i="32"/>
  <c r="L409" i="32"/>
  <c r="J44" i="32"/>
  <c r="L44" i="32"/>
  <c r="J335" i="32"/>
  <c r="L335" i="32"/>
  <c r="J68" i="32"/>
  <c r="L68" i="32"/>
  <c r="J445" i="32"/>
  <c r="L445" i="32"/>
  <c r="J921" i="32"/>
  <c r="L921" i="32"/>
  <c r="J995" i="32"/>
  <c r="L995" i="32"/>
  <c r="J1484" i="32"/>
  <c r="L1484" i="32"/>
  <c r="J858" i="32"/>
  <c r="L858" i="32"/>
  <c r="J875" i="32"/>
  <c r="L875" i="32"/>
  <c r="J504" i="32"/>
  <c r="L504" i="32"/>
  <c r="J608" i="32"/>
  <c r="L608" i="32"/>
  <c r="J792" i="32"/>
  <c r="L792" i="32"/>
  <c r="J686" i="32"/>
  <c r="L686" i="32"/>
  <c r="J784" i="32"/>
  <c r="L784" i="32"/>
  <c r="L630" i="32"/>
  <c r="L1365" i="32"/>
  <c r="L100" i="32"/>
  <c r="J100" i="32"/>
  <c r="J221" i="32"/>
  <c r="L221" i="32"/>
  <c r="J297" i="32"/>
  <c r="L297" i="32"/>
  <c r="J345" i="32"/>
  <c r="L345" i="32"/>
  <c r="J938" i="32"/>
  <c r="L938" i="32"/>
  <c r="J86" i="32"/>
  <c r="L86" i="32"/>
  <c r="J406" i="32"/>
  <c r="L406" i="32"/>
  <c r="J299" i="32"/>
  <c r="L299" i="32"/>
  <c r="J372" i="32"/>
  <c r="L372" i="32"/>
  <c r="J772" i="32"/>
  <c r="L772" i="32"/>
  <c r="J836" i="32"/>
  <c r="L836" i="32"/>
  <c r="J859" i="32"/>
  <c r="L859" i="32"/>
  <c r="J1384" i="32"/>
  <c r="L1384" i="32"/>
  <c r="J1528" i="32"/>
  <c r="L1528" i="32"/>
  <c r="J592" i="32"/>
  <c r="L592" i="32"/>
  <c r="J530" i="32"/>
  <c r="L530" i="32"/>
  <c r="J666" i="32"/>
  <c r="L666" i="32"/>
  <c r="J861" i="32"/>
  <c r="L861" i="32"/>
  <c r="J117" i="32"/>
  <c r="L117" i="32"/>
  <c r="J236" i="32"/>
  <c r="L236" i="32"/>
  <c r="J295" i="32"/>
  <c r="L295" i="32"/>
  <c r="J961" i="32"/>
  <c r="L961" i="32"/>
  <c r="J260" i="32"/>
  <c r="L260" i="32"/>
  <c r="J607" i="32"/>
  <c r="L607" i="32"/>
  <c r="J668" i="32"/>
  <c r="L668" i="32"/>
  <c r="J1209" i="32"/>
  <c r="L1209" i="32"/>
  <c r="L1461" i="32"/>
  <c r="J1461" i="32"/>
  <c r="L1540" i="32"/>
  <c r="J1540" i="32"/>
  <c r="L1421" i="32"/>
  <c r="J1421" i="32"/>
  <c r="J894" i="32"/>
  <c r="L894" i="32"/>
  <c r="J549" i="32"/>
  <c r="L549" i="32"/>
  <c r="J917" i="32"/>
  <c r="L917" i="32"/>
  <c r="L34" i="32"/>
  <c r="J34" i="32"/>
  <c r="L78" i="32"/>
  <c r="J78" i="32"/>
  <c r="L59" i="32"/>
  <c r="J59" i="32"/>
  <c r="L146" i="32"/>
  <c r="J146" i="32"/>
  <c r="J190" i="32"/>
  <c r="L190" i="32"/>
  <c r="L104" i="32"/>
  <c r="J104" i="32"/>
  <c r="L227" i="32"/>
  <c r="J227" i="32"/>
  <c r="L250" i="32"/>
  <c r="J250" i="32"/>
  <c r="L144" i="32"/>
  <c r="J144" i="32"/>
  <c r="L252" i="32"/>
  <c r="J252" i="32"/>
  <c r="L324" i="32"/>
  <c r="J324" i="32"/>
  <c r="J396" i="32"/>
  <c r="L396" i="32"/>
  <c r="L331" i="32"/>
  <c r="J331" i="32"/>
  <c r="L456" i="32"/>
  <c r="J456" i="32"/>
  <c r="L309" i="32"/>
  <c r="J309" i="32"/>
  <c r="L477" i="32"/>
  <c r="J477" i="32"/>
  <c r="L418" i="32"/>
  <c r="J418" i="32"/>
  <c r="J556" i="32"/>
  <c r="L556" i="32"/>
  <c r="J640" i="32"/>
  <c r="L640" i="32"/>
  <c r="L599" i="32"/>
  <c r="J599" i="32"/>
  <c r="L702" i="32"/>
  <c r="J702" i="32"/>
  <c r="L774" i="32"/>
  <c r="J774" i="32"/>
  <c r="L517" i="32"/>
  <c r="J517" i="32"/>
  <c r="J829" i="32"/>
  <c r="L829" i="32"/>
  <c r="J867" i="32"/>
  <c r="L867" i="32"/>
  <c r="J924" i="32"/>
  <c r="L924" i="32"/>
  <c r="J951" i="32"/>
  <c r="L951" i="32"/>
  <c r="L830" i="32"/>
  <c r="J830" i="32"/>
  <c r="L864" i="32"/>
  <c r="J864" i="32"/>
  <c r="L968" i="32"/>
  <c r="J968" i="32"/>
  <c r="L986" i="32"/>
  <c r="J986" i="32"/>
  <c r="L1044" i="32"/>
  <c r="J1044" i="32"/>
  <c r="L1052" i="32"/>
  <c r="J1052" i="32"/>
  <c r="L1070" i="32"/>
  <c r="J1070" i="32"/>
  <c r="L722" i="32"/>
  <c r="J722" i="32"/>
  <c r="L989" i="32"/>
  <c r="J989" i="32"/>
  <c r="L1029" i="32"/>
  <c r="J1029" i="32"/>
  <c r="L1069" i="32"/>
  <c r="J1069" i="32"/>
  <c r="L1109" i="32"/>
  <c r="J1109" i="32"/>
  <c r="L798" i="32"/>
  <c r="J798" i="32"/>
  <c r="L970" i="32"/>
  <c r="J970" i="32"/>
  <c r="L1006" i="32"/>
  <c r="J1006" i="32"/>
  <c r="L1050" i="32"/>
  <c r="J1050" i="32"/>
  <c r="L1086" i="32"/>
  <c r="J1086" i="32"/>
  <c r="J1135" i="32"/>
  <c r="L1135" i="32"/>
  <c r="J1154" i="32"/>
  <c r="L1154" i="32"/>
  <c r="J1162" i="32"/>
  <c r="L1162" i="32"/>
  <c r="J1181" i="32"/>
  <c r="L1181" i="32"/>
  <c r="J1200" i="32"/>
  <c r="L1200" i="32"/>
  <c r="J1219" i="32"/>
  <c r="L1219" i="32"/>
  <c r="J1238" i="32"/>
  <c r="L1238" i="32"/>
  <c r="J1257" i="32"/>
  <c r="L1257" i="32"/>
  <c r="J1276" i="32"/>
  <c r="L1276" i="32"/>
  <c r="J1295" i="32"/>
  <c r="L1295" i="32"/>
  <c r="L780" i="32"/>
  <c r="J780" i="32"/>
  <c r="L912" i="32"/>
  <c r="J912" i="32"/>
  <c r="L1201" i="32"/>
  <c r="J1201" i="32"/>
  <c r="L1222" i="32"/>
  <c r="J1222" i="32"/>
  <c r="L1239" i="32"/>
  <c r="J1239" i="32"/>
  <c r="L1339" i="32"/>
  <c r="J1339" i="32"/>
  <c r="L1379" i="32"/>
  <c r="J1379" i="32"/>
  <c r="J1539" i="32"/>
  <c r="L1539" i="32"/>
  <c r="L1558" i="32"/>
  <c r="J1558" i="32"/>
  <c r="L1320" i="32"/>
  <c r="J1320" i="32"/>
  <c r="L1356" i="32"/>
  <c r="J1356" i="32"/>
  <c r="L1400" i="32"/>
  <c r="J1400" i="32"/>
  <c r="L1314" i="32"/>
  <c r="J1314" i="32"/>
  <c r="L1362" i="32"/>
  <c r="J1362" i="32"/>
  <c r="L987" i="32"/>
  <c r="J987" i="32"/>
  <c r="L1027" i="32"/>
  <c r="J1027" i="32"/>
  <c r="L1067" i="32"/>
  <c r="J1067" i="32"/>
  <c r="L1107" i="32"/>
  <c r="J1107" i="32"/>
  <c r="L802" i="32"/>
  <c r="J802" i="32"/>
  <c r="L1031" i="32"/>
  <c r="J1031" i="32"/>
  <c r="L1111" i="32"/>
  <c r="J1111" i="32"/>
  <c r="L1197" i="32"/>
  <c r="J1197" i="32"/>
  <c r="L1275" i="32"/>
  <c r="J1275" i="32"/>
  <c r="L1301" i="32"/>
  <c r="J1301" i="32"/>
  <c r="L1341" i="32"/>
  <c r="J1341" i="32"/>
  <c r="L1381" i="32"/>
  <c r="J1381" i="32"/>
  <c r="J1482" i="32"/>
  <c r="L1482" i="32"/>
  <c r="J1495" i="32"/>
  <c r="L1495" i="32"/>
  <c r="J1506" i="32"/>
  <c r="L1506" i="32"/>
  <c r="J1562" i="32"/>
  <c r="L1562" i="32"/>
  <c r="L519" i="32"/>
  <c r="J519" i="32"/>
  <c r="L925" i="32"/>
  <c r="J925" i="32"/>
  <c r="L969" i="32"/>
  <c r="J969" i="32"/>
  <c r="L1009" i="32"/>
  <c r="J1009" i="32"/>
  <c r="L1049" i="32"/>
  <c r="J1049" i="32"/>
  <c r="L1089" i="32"/>
  <c r="J1089" i="32"/>
  <c r="L1136" i="32"/>
  <c r="J1136" i="32"/>
  <c r="L1178" i="32"/>
  <c r="J1178" i="32"/>
  <c r="L1220" i="32"/>
  <c r="J1220" i="32"/>
  <c r="L1258" i="32"/>
  <c r="J1258" i="32"/>
  <c r="L1300" i="32"/>
  <c r="J1300" i="32"/>
  <c r="L1376" i="32"/>
  <c r="J1376" i="32"/>
  <c r="L76" i="32"/>
  <c r="J76" i="32"/>
  <c r="L127" i="32"/>
  <c r="J127" i="32"/>
  <c r="J209" i="32"/>
  <c r="L209" i="32"/>
  <c r="L185" i="32"/>
  <c r="J185" i="32"/>
  <c r="L326" i="32"/>
  <c r="J326" i="32"/>
  <c r="L271" i="32"/>
  <c r="J271" i="32"/>
  <c r="L332" i="32"/>
  <c r="J332" i="32"/>
  <c r="L126" i="32"/>
  <c r="J126" i="32"/>
  <c r="L148" i="32"/>
  <c r="J148" i="32"/>
  <c r="L357" i="32"/>
  <c r="J357" i="32"/>
  <c r="J499" i="32"/>
  <c r="L499" i="32"/>
  <c r="J575" i="32"/>
  <c r="L575" i="32"/>
  <c r="J621" i="32"/>
  <c r="L621" i="32"/>
  <c r="L757" i="32"/>
  <c r="J757" i="32"/>
  <c r="L475" i="32"/>
  <c r="J475" i="32"/>
  <c r="L641" i="32"/>
  <c r="J641" i="32"/>
  <c r="L694" i="32"/>
  <c r="J694" i="32"/>
  <c r="L818" i="32"/>
  <c r="J818" i="32"/>
  <c r="L479" i="32"/>
  <c r="J479" i="32"/>
  <c r="L622" i="32"/>
  <c r="J622" i="32"/>
  <c r="L675" i="32"/>
  <c r="J675" i="32"/>
  <c r="L715" i="32"/>
  <c r="J715" i="32"/>
  <c r="L795" i="32"/>
  <c r="J795" i="32"/>
  <c r="J848" i="32"/>
  <c r="L848" i="32"/>
  <c r="J886" i="32"/>
  <c r="L886" i="32"/>
  <c r="J905" i="32"/>
  <c r="L905" i="32"/>
  <c r="J932" i="32"/>
  <c r="L932" i="32"/>
  <c r="L79" i="32"/>
  <c r="J79" i="32"/>
  <c r="L56" i="32"/>
  <c r="J56" i="32"/>
  <c r="L77" i="32"/>
  <c r="J77" i="32"/>
  <c r="J109" i="32"/>
  <c r="L109" i="32"/>
  <c r="L147" i="32"/>
  <c r="J147" i="32"/>
  <c r="L124" i="32"/>
  <c r="J124" i="32"/>
  <c r="L132" i="32"/>
  <c r="J132" i="32"/>
  <c r="L168" i="32"/>
  <c r="J168" i="32"/>
  <c r="L149" i="32"/>
  <c r="J149" i="32"/>
  <c r="J184" i="32"/>
  <c r="L184" i="32"/>
  <c r="J192" i="32"/>
  <c r="L192" i="32"/>
  <c r="J211" i="32"/>
  <c r="L211" i="32"/>
  <c r="J230" i="32"/>
  <c r="L230" i="32"/>
  <c r="J249" i="32"/>
  <c r="L249" i="32"/>
  <c r="L130" i="32"/>
  <c r="J130" i="32"/>
  <c r="L268" i="32"/>
  <c r="J268" i="32"/>
  <c r="L286" i="32"/>
  <c r="J286" i="32"/>
  <c r="J99" i="32"/>
  <c r="L99" i="32"/>
  <c r="L285" i="32"/>
  <c r="J285" i="32"/>
  <c r="L325" i="32"/>
  <c r="J325" i="32"/>
  <c r="L266" i="32"/>
  <c r="J266" i="32"/>
  <c r="L310" i="32"/>
  <c r="J310" i="32"/>
  <c r="J360" i="32"/>
  <c r="L360" i="32"/>
  <c r="J379" i="32"/>
  <c r="L379" i="32"/>
  <c r="J398" i="32"/>
  <c r="L398" i="32"/>
  <c r="L212" i="32"/>
  <c r="J212" i="32"/>
  <c r="L265" i="32"/>
  <c r="J265" i="32"/>
  <c r="L397" i="32"/>
  <c r="J397" i="32"/>
  <c r="L416" i="32"/>
  <c r="J416" i="32"/>
  <c r="L474" i="32"/>
  <c r="J474" i="32"/>
  <c r="L482" i="32"/>
  <c r="J482" i="32"/>
  <c r="L419" i="32"/>
  <c r="J419" i="32"/>
  <c r="L459" i="32"/>
  <c r="J459" i="32"/>
  <c r="L440" i="32"/>
  <c r="J440" i="32"/>
  <c r="L476" i="32"/>
  <c r="J476" i="32"/>
  <c r="J501" i="32"/>
  <c r="L501" i="32"/>
  <c r="J520" i="32"/>
  <c r="L520" i="32"/>
  <c r="J539" i="32"/>
  <c r="L539" i="32"/>
  <c r="J558" i="32"/>
  <c r="L558" i="32"/>
  <c r="J577" i="32"/>
  <c r="L577" i="32"/>
  <c r="J596" i="32"/>
  <c r="L596" i="32"/>
  <c r="J615" i="32"/>
  <c r="L615" i="32"/>
  <c r="J634" i="32"/>
  <c r="L634" i="32"/>
  <c r="J642" i="32"/>
  <c r="L642" i="32"/>
  <c r="L521" i="32"/>
  <c r="J521" i="32"/>
  <c r="L542" i="32"/>
  <c r="J542" i="32"/>
  <c r="L655" i="32"/>
  <c r="J655" i="32"/>
  <c r="L695" i="32"/>
  <c r="J695" i="32"/>
  <c r="L735" i="32"/>
  <c r="J735" i="32"/>
  <c r="L775" i="32"/>
  <c r="J775" i="32"/>
  <c r="L815" i="32"/>
  <c r="J815" i="32"/>
  <c r="L170" i="32"/>
  <c r="J170" i="32"/>
  <c r="L287" i="32"/>
  <c r="J287" i="32"/>
  <c r="L421" i="32"/>
  <c r="J421" i="32"/>
  <c r="L680" i="32"/>
  <c r="J680" i="32"/>
  <c r="L716" i="32"/>
  <c r="J716" i="32"/>
  <c r="L760" i="32"/>
  <c r="J760" i="32"/>
  <c r="L796" i="32"/>
  <c r="J796" i="32"/>
  <c r="L327" i="32"/>
  <c r="J327" i="32"/>
  <c r="L661" i="32"/>
  <c r="J661" i="32"/>
  <c r="L701" i="32"/>
  <c r="J701" i="32"/>
  <c r="L741" i="32"/>
  <c r="J741" i="32"/>
  <c r="L781" i="32"/>
  <c r="J781" i="32"/>
  <c r="L821" i="32"/>
  <c r="J821" i="32"/>
  <c r="J831" i="32"/>
  <c r="L831" i="32"/>
  <c r="J850" i="32"/>
  <c r="L850" i="32"/>
  <c r="J869" i="32"/>
  <c r="L869" i="32"/>
  <c r="J888" i="32"/>
  <c r="L888" i="32"/>
  <c r="J907" i="32"/>
  <c r="L907" i="32"/>
  <c r="J926" i="32"/>
  <c r="L926" i="32"/>
  <c r="J945" i="32"/>
  <c r="L945" i="32"/>
  <c r="L674" i="32"/>
  <c r="J674" i="32"/>
  <c r="L762" i="32"/>
  <c r="J762" i="32"/>
  <c r="L927" i="32"/>
  <c r="J927" i="32"/>
  <c r="L1004" i="32"/>
  <c r="J1004" i="32"/>
  <c r="L1012" i="32"/>
  <c r="J1012" i="32"/>
  <c r="L1030" i="32"/>
  <c r="J1030" i="32"/>
  <c r="L1088" i="32"/>
  <c r="J1088" i="32"/>
  <c r="L1106" i="32"/>
  <c r="J1106" i="32"/>
  <c r="L574" i="32"/>
  <c r="J574" i="32"/>
  <c r="L616" i="32"/>
  <c r="J616" i="32"/>
  <c r="L656" i="32"/>
  <c r="J656" i="32"/>
  <c r="L700" i="32"/>
  <c r="J700" i="32"/>
  <c r="L832" i="32"/>
  <c r="J832" i="32"/>
  <c r="L866" i="32"/>
  <c r="J866" i="32"/>
  <c r="L908" i="32"/>
  <c r="J908" i="32"/>
  <c r="L950" i="32"/>
  <c r="J950" i="32"/>
  <c r="L971" i="32"/>
  <c r="J971" i="32"/>
  <c r="L1011" i="32"/>
  <c r="J1011" i="32"/>
  <c r="L1051" i="32"/>
  <c r="J1051" i="32"/>
  <c r="L1091" i="32"/>
  <c r="J1091" i="32"/>
  <c r="L498" i="32"/>
  <c r="J498" i="32"/>
  <c r="L561" i="32"/>
  <c r="J561" i="32"/>
  <c r="L660" i="32"/>
  <c r="J660" i="32"/>
  <c r="L847" i="32"/>
  <c r="J847" i="32"/>
  <c r="L889" i="32"/>
  <c r="J889" i="32"/>
  <c r="L931" i="32"/>
  <c r="J931" i="32"/>
  <c r="L952" i="32"/>
  <c r="J952" i="32"/>
  <c r="L988" i="32"/>
  <c r="J988" i="32"/>
  <c r="L1024" i="32"/>
  <c r="J1024" i="32"/>
  <c r="L1032" i="32"/>
  <c r="J1032" i="32"/>
  <c r="L1068" i="32"/>
  <c r="J1068" i="32"/>
  <c r="L1104" i="32"/>
  <c r="J1104" i="32"/>
  <c r="L1112" i="32"/>
  <c r="J1112" i="32"/>
  <c r="J1137" i="32"/>
  <c r="L1137" i="32"/>
  <c r="J1156" i="32"/>
  <c r="L1156" i="32"/>
  <c r="J1175" i="32"/>
  <c r="L1175" i="32"/>
  <c r="J1194" i="32"/>
  <c r="L1194" i="32"/>
  <c r="J1202" i="32"/>
  <c r="L1202" i="32"/>
  <c r="J1221" i="32"/>
  <c r="L1221" i="32"/>
  <c r="J1240" i="32"/>
  <c r="L1240" i="32"/>
  <c r="J1259" i="32"/>
  <c r="L1259" i="32"/>
  <c r="J1278" i="32"/>
  <c r="L1278" i="32"/>
  <c r="J1297" i="32"/>
  <c r="L1297" i="32"/>
  <c r="L714" i="32"/>
  <c r="J714" i="32"/>
  <c r="L1294" i="32"/>
  <c r="J1294" i="32"/>
  <c r="L1317" i="32"/>
  <c r="J1317" i="32"/>
  <c r="L1357" i="32"/>
  <c r="J1357" i="32"/>
  <c r="L1397" i="32"/>
  <c r="J1397" i="32"/>
  <c r="L1438" i="32"/>
  <c r="J1438" i="32"/>
  <c r="L1338" i="32"/>
  <c r="J1338" i="32"/>
  <c r="L1374" i="32"/>
  <c r="J1374" i="32"/>
  <c r="L1382" i="32"/>
  <c r="J1382" i="32"/>
  <c r="L1340" i="32"/>
  <c r="J1340" i="32"/>
  <c r="L849" i="32"/>
  <c r="J849" i="32"/>
  <c r="L1161" i="32"/>
  <c r="J1161" i="32"/>
  <c r="L1182" i="32"/>
  <c r="J1182" i="32"/>
  <c r="L1216" i="32"/>
  <c r="J1216" i="32"/>
  <c r="L1254" i="32"/>
  <c r="J1254" i="32"/>
  <c r="L1281" i="32"/>
  <c r="J1281" i="32"/>
  <c r="L1302" i="32"/>
  <c r="J1302" i="32"/>
  <c r="L540" i="32"/>
  <c r="J540" i="32"/>
  <c r="L965" i="32"/>
  <c r="J965" i="32"/>
  <c r="L1045" i="32"/>
  <c r="J1045" i="32"/>
  <c r="L1125" i="32"/>
  <c r="J1125" i="32"/>
  <c r="L1142" i="32"/>
  <c r="J1142" i="32"/>
  <c r="L1256" i="32"/>
  <c r="J1256" i="32"/>
  <c r="L1315" i="32"/>
  <c r="J1315" i="32"/>
  <c r="L1355" i="32"/>
  <c r="J1355" i="32"/>
  <c r="L1395" i="32"/>
  <c r="J1395" i="32"/>
  <c r="J1474" i="32"/>
  <c r="L1474" i="32"/>
  <c r="J1554" i="32"/>
  <c r="L1554" i="32"/>
  <c r="L1318" i="32"/>
  <c r="J1318" i="32"/>
  <c r="L1354" i="32"/>
  <c r="J1354" i="32"/>
  <c r="L1398" i="32"/>
  <c r="J1398" i="32"/>
  <c r="L19" i="32"/>
  <c r="J19" i="32"/>
  <c r="L61" i="32"/>
  <c r="J61" i="32"/>
  <c r="L42" i="32"/>
  <c r="J42" i="32"/>
  <c r="L21" i="32"/>
  <c r="J21" i="32"/>
  <c r="J107" i="32"/>
  <c r="L107" i="32"/>
  <c r="L125" i="32"/>
  <c r="J125" i="32"/>
  <c r="L165" i="32"/>
  <c r="J165" i="32"/>
  <c r="L167" i="32"/>
  <c r="J167" i="32"/>
  <c r="J228" i="32"/>
  <c r="L228" i="32"/>
  <c r="L308" i="32"/>
  <c r="J308" i="32"/>
  <c r="L112" i="32"/>
  <c r="J112" i="32"/>
  <c r="L229" i="32"/>
  <c r="J229" i="32"/>
  <c r="L231" i="32"/>
  <c r="J231" i="32"/>
  <c r="J377" i="32"/>
  <c r="L377" i="32"/>
  <c r="L438" i="32"/>
  <c r="J438" i="32"/>
  <c r="L269" i="32"/>
  <c r="J269" i="32"/>
  <c r="L401" i="32"/>
  <c r="J401" i="32"/>
  <c r="L462" i="32"/>
  <c r="J462" i="32"/>
  <c r="J537" i="32"/>
  <c r="L537" i="32"/>
  <c r="J602" i="32"/>
  <c r="L602" i="32"/>
  <c r="L597" i="32"/>
  <c r="J597" i="32"/>
  <c r="L677" i="32"/>
  <c r="J677" i="32"/>
  <c r="L717" i="32"/>
  <c r="J717" i="32"/>
  <c r="L204" i="32"/>
  <c r="J204" i="32"/>
  <c r="L515" i="32"/>
  <c r="J515" i="32"/>
  <c r="L658" i="32"/>
  <c r="J658" i="32"/>
  <c r="L559" i="32"/>
  <c r="J559" i="32"/>
  <c r="L15" i="32"/>
  <c r="J15" i="32"/>
  <c r="L57" i="32"/>
  <c r="J57" i="32"/>
  <c r="L97" i="32"/>
  <c r="J97" i="32"/>
  <c r="L38" i="32"/>
  <c r="J38" i="32"/>
  <c r="L74" i="32"/>
  <c r="J74" i="32"/>
  <c r="L82" i="32"/>
  <c r="J82" i="32"/>
  <c r="L17" i="32"/>
  <c r="J17" i="32"/>
  <c r="L55" i="32"/>
  <c r="J55" i="32"/>
  <c r="L95" i="32"/>
  <c r="J95" i="32"/>
  <c r="J111" i="32"/>
  <c r="L111" i="32"/>
  <c r="L106" i="32"/>
  <c r="J106" i="32"/>
  <c r="L129" i="32"/>
  <c r="J129" i="32"/>
  <c r="L169" i="32"/>
  <c r="J169" i="32"/>
  <c r="L98" i="32"/>
  <c r="J98" i="32"/>
  <c r="L150" i="32"/>
  <c r="J150" i="32"/>
  <c r="L40" i="32"/>
  <c r="J40" i="32"/>
  <c r="L80" i="32"/>
  <c r="J80" i="32"/>
  <c r="L110" i="32"/>
  <c r="J110" i="32"/>
  <c r="L131" i="32"/>
  <c r="J131" i="32"/>
  <c r="J186" i="32"/>
  <c r="L186" i="32"/>
  <c r="J205" i="32"/>
  <c r="L205" i="32"/>
  <c r="J224" i="32"/>
  <c r="L224" i="32"/>
  <c r="J232" i="32"/>
  <c r="L232" i="32"/>
  <c r="J251" i="32"/>
  <c r="L251" i="32"/>
  <c r="L152" i="32"/>
  <c r="J152" i="32"/>
  <c r="L172" i="32"/>
  <c r="J172" i="32"/>
  <c r="L206" i="32"/>
  <c r="J206" i="32"/>
  <c r="L248" i="32"/>
  <c r="J248" i="32"/>
  <c r="L304" i="32"/>
  <c r="J304" i="32"/>
  <c r="L312" i="32"/>
  <c r="J312" i="32"/>
  <c r="L330" i="32"/>
  <c r="J330" i="32"/>
  <c r="L187" i="32"/>
  <c r="J187" i="32"/>
  <c r="L267" i="32"/>
  <c r="J267" i="32"/>
  <c r="L307" i="32"/>
  <c r="J307" i="32"/>
  <c r="L210" i="32"/>
  <c r="J210" i="32"/>
  <c r="L244" i="32"/>
  <c r="J244" i="32"/>
  <c r="L284" i="32"/>
  <c r="J284" i="32"/>
  <c r="L292" i="32"/>
  <c r="J292" i="32"/>
  <c r="L328" i="32"/>
  <c r="J328" i="32"/>
  <c r="J354" i="32"/>
  <c r="L354" i="32"/>
  <c r="J362" i="32"/>
  <c r="L362" i="32"/>
  <c r="J381" i="32"/>
  <c r="L381" i="32"/>
  <c r="J400" i="32"/>
  <c r="L400" i="32"/>
  <c r="L291" i="32"/>
  <c r="J291" i="32"/>
  <c r="L434" i="32"/>
  <c r="J434" i="32"/>
  <c r="L442" i="32"/>
  <c r="J442" i="32"/>
  <c r="L460" i="32"/>
  <c r="J460" i="32"/>
  <c r="L225" i="32"/>
  <c r="J225" i="32"/>
  <c r="L378" i="32"/>
  <c r="J378" i="32"/>
  <c r="L399" i="32"/>
  <c r="J399" i="32"/>
  <c r="L441" i="32"/>
  <c r="J441" i="32"/>
  <c r="L481" i="32"/>
  <c r="J481" i="32"/>
  <c r="L380" i="32"/>
  <c r="J380" i="32"/>
  <c r="L414" i="32"/>
  <c r="J414" i="32"/>
  <c r="L422" i="32"/>
  <c r="J422" i="32"/>
  <c r="L458" i="32"/>
  <c r="J458" i="32"/>
  <c r="L494" i="32"/>
  <c r="J494" i="32"/>
  <c r="J514" i="32"/>
  <c r="L514" i="32"/>
  <c r="J522" i="32"/>
  <c r="L522" i="32"/>
  <c r="J541" i="32"/>
  <c r="L541" i="32"/>
  <c r="J560" i="32"/>
  <c r="L560" i="32"/>
  <c r="J579" i="32"/>
  <c r="L579" i="32"/>
  <c r="J598" i="32"/>
  <c r="L598" i="32"/>
  <c r="J617" i="32"/>
  <c r="L617" i="32"/>
  <c r="J636" i="32"/>
  <c r="L636" i="32"/>
  <c r="L417" i="32"/>
  <c r="J417" i="32"/>
  <c r="L457" i="32"/>
  <c r="J457" i="32"/>
  <c r="L555" i="32"/>
  <c r="J555" i="32"/>
  <c r="L576" i="32"/>
  <c r="J576" i="32"/>
  <c r="L618" i="32"/>
  <c r="J618" i="32"/>
  <c r="L639" i="32"/>
  <c r="J639" i="32"/>
  <c r="L681" i="32"/>
  <c r="J681" i="32"/>
  <c r="L721" i="32"/>
  <c r="J721" i="32"/>
  <c r="L761" i="32"/>
  <c r="J761" i="32"/>
  <c r="L801" i="32"/>
  <c r="J801" i="32"/>
  <c r="L435" i="32"/>
  <c r="J435" i="32"/>
  <c r="L502" i="32"/>
  <c r="J502" i="32"/>
  <c r="L536" i="32"/>
  <c r="J536" i="32"/>
  <c r="L578" i="32"/>
  <c r="J578" i="32"/>
  <c r="L620" i="32"/>
  <c r="J620" i="32"/>
  <c r="L654" i="32"/>
  <c r="J654" i="32"/>
  <c r="L662" i="32"/>
  <c r="J662" i="32"/>
  <c r="L698" i="32"/>
  <c r="J698" i="32"/>
  <c r="L734" i="32"/>
  <c r="J734" i="32"/>
  <c r="L742" i="32"/>
  <c r="J742" i="32"/>
  <c r="L778" i="32"/>
  <c r="J778" i="32"/>
  <c r="L814" i="32"/>
  <c r="J814" i="32"/>
  <c r="L822" i="32"/>
  <c r="J822" i="32"/>
  <c r="L374" i="32"/>
  <c r="J374" i="32"/>
  <c r="L538" i="32"/>
  <c r="J538" i="32"/>
  <c r="L580" i="32"/>
  <c r="J580" i="32"/>
  <c r="L614" i="32"/>
  <c r="J614" i="32"/>
  <c r="L635" i="32"/>
  <c r="J635" i="32"/>
  <c r="L679" i="32"/>
  <c r="J679" i="32"/>
  <c r="L719" i="32"/>
  <c r="J719" i="32"/>
  <c r="L759" i="32"/>
  <c r="J759" i="32"/>
  <c r="L799" i="32"/>
  <c r="J799" i="32"/>
  <c r="J844" i="32"/>
  <c r="L844" i="32"/>
  <c r="J852" i="32"/>
  <c r="L852" i="32"/>
  <c r="J871" i="32"/>
  <c r="L871" i="32"/>
  <c r="J890" i="32"/>
  <c r="L890" i="32"/>
  <c r="J909" i="32"/>
  <c r="L909" i="32"/>
  <c r="J928" i="32"/>
  <c r="L928" i="32"/>
  <c r="J947" i="32"/>
  <c r="L947" i="32"/>
  <c r="L637" i="32"/>
  <c r="J637" i="32"/>
  <c r="L696" i="32"/>
  <c r="J696" i="32"/>
  <c r="L740" i="32"/>
  <c r="J740" i="32"/>
  <c r="L851" i="32"/>
  <c r="J851" i="32"/>
  <c r="L872" i="32"/>
  <c r="J872" i="32"/>
  <c r="L964" i="32"/>
  <c r="J964" i="32"/>
  <c r="L972" i="32"/>
  <c r="J972" i="32"/>
  <c r="L990" i="32"/>
  <c r="J990" i="32"/>
  <c r="L1048" i="32"/>
  <c r="J1048" i="32"/>
  <c r="L1066" i="32"/>
  <c r="J1066" i="32"/>
  <c r="L1124" i="32"/>
  <c r="J1124" i="32"/>
  <c r="L678" i="32"/>
  <c r="J678" i="32"/>
  <c r="L794" i="32"/>
  <c r="J794" i="32"/>
  <c r="L985" i="32"/>
  <c r="J985" i="32"/>
  <c r="L1025" i="32"/>
  <c r="J1025" i="32"/>
  <c r="L1065" i="32"/>
  <c r="J1065" i="32"/>
  <c r="L1105" i="32"/>
  <c r="J1105" i="32"/>
  <c r="L754" i="32"/>
  <c r="J754" i="32"/>
  <c r="L966" i="32"/>
  <c r="J966" i="32"/>
  <c r="L1010" i="32"/>
  <c r="J1010" i="32"/>
  <c r="L1046" i="32"/>
  <c r="J1046" i="32"/>
  <c r="L1090" i="32"/>
  <c r="J1090" i="32"/>
  <c r="L1126" i="32"/>
  <c r="J1126" i="32"/>
  <c r="J1139" i="32"/>
  <c r="L1139" i="32"/>
  <c r="J1158" i="32"/>
  <c r="L1158" i="32"/>
  <c r="J1177" i="32"/>
  <c r="L1177" i="32"/>
  <c r="J1196" i="32"/>
  <c r="L1196" i="32"/>
  <c r="J1215" i="32"/>
  <c r="L1215" i="32"/>
  <c r="J1234" i="32"/>
  <c r="L1234" i="32"/>
  <c r="J1242" i="32"/>
  <c r="L1242" i="32"/>
  <c r="J1261" i="32"/>
  <c r="L1261" i="32"/>
  <c r="J1280" i="32"/>
  <c r="L1280" i="32"/>
  <c r="J1299" i="32"/>
  <c r="L1299" i="32"/>
  <c r="L828" i="32"/>
  <c r="J828" i="32"/>
  <c r="L891" i="32"/>
  <c r="J891" i="32"/>
  <c r="L1138" i="32"/>
  <c r="J1138" i="32"/>
  <c r="L1159" i="32"/>
  <c r="J1159" i="32"/>
  <c r="L1180" i="32"/>
  <c r="J1180" i="32"/>
  <c r="L1214" i="32"/>
  <c r="J1214" i="32"/>
  <c r="L1279" i="32"/>
  <c r="J1279" i="32"/>
  <c r="L1335" i="32"/>
  <c r="J1335" i="32"/>
  <c r="L1375" i="32"/>
  <c r="J1375" i="32"/>
  <c r="L1419" i="32"/>
  <c r="J1419" i="32"/>
  <c r="L1459" i="32"/>
  <c r="J1459" i="32"/>
  <c r="L1478" i="32"/>
  <c r="J1478" i="32"/>
  <c r="L1360" i="32"/>
  <c r="J1360" i="32"/>
  <c r="L1396" i="32"/>
  <c r="J1396" i="32"/>
  <c r="L1358" i="32"/>
  <c r="J1358" i="32"/>
  <c r="L1402" i="32"/>
  <c r="J1402" i="32"/>
  <c r="L1316" i="32"/>
  <c r="J1316" i="32"/>
  <c r="L758" i="32"/>
  <c r="J758" i="32"/>
  <c r="L991" i="32"/>
  <c r="J991" i="32"/>
  <c r="L1071" i="32"/>
  <c r="J1071" i="32"/>
  <c r="L1155" i="32"/>
  <c r="J1155" i="32"/>
  <c r="L1176" i="32"/>
  <c r="J1176" i="32"/>
  <c r="L1218" i="32"/>
  <c r="J1218" i="32"/>
  <c r="L1235" i="32"/>
  <c r="J1235" i="32"/>
  <c r="L1337" i="32"/>
  <c r="J1337" i="32"/>
  <c r="L1377" i="32"/>
  <c r="J1377" i="32"/>
  <c r="J1411" i="32"/>
  <c r="L1411" i="32"/>
  <c r="J1442" i="32"/>
  <c r="L1442" i="32"/>
  <c r="J1451" i="32"/>
  <c r="L1451" i="32"/>
  <c r="J1466" i="32"/>
  <c r="L1466" i="32"/>
  <c r="J1522" i="32"/>
  <c r="L1522" i="32"/>
  <c r="J1531" i="32"/>
  <c r="L1531" i="32"/>
  <c r="J1546" i="32"/>
  <c r="L1546" i="32"/>
  <c r="L36" i="32"/>
  <c r="J36" i="32"/>
  <c r="L904" i="32"/>
  <c r="J904" i="32"/>
  <c r="L946" i="32"/>
  <c r="J946" i="32"/>
  <c r="L1157" i="32"/>
  <c r="J1157" i="32"/>
  <c r="L1199" i="32"/>
  <c r="J1199" i="32"/>
  <c r="L1237" i="32"/>
  <c r="J1237" i="32"/>
  <c r="L1277" i="32"/>
  <c r="J1277" i="32"/>
  <c r="L1380" i="32"/>
  <c r="J1380" i="32"/>
  <c r="L108" i="32"/>
  <c r="J108" i="32"/>
  <c r="J247" i="32"/>
  <c r="L247" i="32"/>
  <c r="L208" i="32"/>
  <c r="J208" i="32"/>
  <c r="L311" i="32"/>
  <c r="J311" i="32"/>
  <c r="L189" i="32"/>
  <c r="J189" i="32"/>
  <c r="L288" i="32"/>
  <c r="J288" i="32"/>
  <c r="J358" i="32"/>
  <c r="L358" i="32"/>
  <c r="L437" i="32"/>
  <c r="J437" i="32"/>
  <c r="L191" i="32"/>
  <c r="J191" i="32"/>
  <c r="L359" i="32"/>
  <c r="J359" i="32"/>
  <c r="L454" i="32"/>
  <c r="J454" i="32"/>
  <c r="J518" i="32"/>
  <c r="L518" i="32"/>
  <c r="J594" i="32"/>
  <c r="L594" i="32"/>
  <c r="L797" i="32"/>
  <c r="J797" i="32"/>
  <c r="L557" i="32"/>
  <c r="J557" i="32"/>
  <c r="L738" i="32"/>
  <c r="J738" i="32"/>
  <c r="L782" i="32"/>
  <c r="J782" i="32"/>
  <c r="L439" i="32"/>
  <c r="J439" i="32"/>
  <c r="L601" i="32"/>
  <c r="J601" i="32"/>
  <c r="L755" i="32"/>
  <c r="J755" i="32"/>
  <c r="L682" i="32"/>
  <c r="J682" i="32"/>
  <c r="L75" i="32"/>
  <c r="J75" i="32"/>
  <c r="L60" i="32"/>
  <c r="J60" i="32"/>
  <c r="L96" i="32"/>
  <c r="J96" i="32"/>
  <c r="L81" i="32"/>
  <c r="J81" i="32"/>
  <c r="J105" i="32"/>
  <c r="L105" i="32"/>
  <c r="L94" i="32"/>
  <c r="J94" i="32"/>
  <c r="L151" i="32"/>
  <c r="J151" i="32"/>
  <c r="L54" i="32"/>
  <c r="J54" i="32"/>
  <c r="L128" i="32"/>
  <c r="J128" i="32"/>
  <c r="L164" i="32"/>
  <c r="J164" i="32"/>
  <c r="L58" i="32"/>
  <c r="J58" i="32"/>
  <c r="L145" i="32"/>
  <c r="J145" i="32"/>
  <c r="J188" i="32"/>
  <c r="L188" i="32"/>
  <c r="J207" i="32"/>
  <c r="L207" i="32"/>
  <c r="J226" i="32"/>
  <c r="L226" i="32"/>
  <c r="J245" i="32"/>
  <c r="L245" i="32"/>
  <c r="L62" i="32"/>
  <c r="J62" i="32"/>
  <c r="L264" i="32"/>
  <c r="J264" i="32"/>
  <c r="L272" i="32"/>
  <c r="J272" i="32"/>
  <c r="L290" i="32"/>
  <c r="J290" i="32"/>
  <c r="L289" i="32"/>
  <c r="J289" i="32"/>
  <c r="L329" i="32"/>
  <c r="J329" i="32"/>
  <c r="L166" i="32"/>
  <c r="J166" i="32"/>
  <c r="L270" i="32"/>
  <c r="J270" i="32"/>
  <c r="L306" i="32"/>
  <c r="J306" i="32"/>
  <c r="J356" i="32"/>
  <c r="L356" i="32"/>
  <c r="J375" i="32"/>
  <c r="L375" i="32"/>
  <c r="J394" i="32"/>
  <c r="L394" i="32"/>
  <c r="J402" i="32"/>
  <c r="L402" i="32"/>
  <c r="L305" i="32"/>
  <c r="J305" i="32"/>
  <c r="L355" i="32"/>
  <c r="J355" i="32"/>
  <c r="L376" i="32"/>
  <c r="J376" i="32"/>
  <c r="L420" i="32"/>
  <c r="J420" i="32"/>
  <c r="L478" i="32"/>
  <c r="J478" i="32"/>
  <c r="L415" i="32"/>
  <c r="J415" i="32"/>
  <c r="L455" i="32"/>
  <c r="J455" i="32"/>
  <c r="L495" i="32"/>
  <c r="J495" i="32"/>
  <c r="L436" i="32"/>
  <c r="J436" i="32"/>
  <c r="L480" i="32"/>
  <c r="J480" i="32"/>
  <c r="J497" i="32"/>
  <c r="L497" i="32"/>
  <c r="J516" i="32"/>
  <c r="L516" i="32"/>
  <c r="J535" i="32"/>
  <c r="L535" i="32"/>
  <c r="J554" i="32"/>
  <c r="L554" i="32"/>
  <c r="J562" i="32"/>
  <c r="L562" i="32"/>
  <c r="J581" i="32"/>
  <c r="L581" i="32"/>
  <c r="J600" i="32"/>
  <c r="L600" i="32"/>
  <c r="J619" i="32"/>
  <c r="L619" i="32"/>
  <c r="J638" i="32"/>
  <c r="L638" i="32"/>
  <c r="L246" i="32"/>
  <c r="J246" i="32"/>
  <c r="L395" i="32"/>
  <c r="J395" i="32"/>
  <c r="L500" i="32"/>
  <c r="J500" i="32"/>
  <c r="L534" i="32"/>
  <c r="J534" i="32"/>
  <c r="L659" i="32"/>
  <c r="J659" i="32"/>
  <c r="L699" i="32"/>
  <c r="J699" i="32"/>
  <c r="L739" i="32"/>
  <c r="J739" i="32"/>
  <c r="L779" i="32"/>
  <c r="J779" i="32"/>
  <c r="L819" i="32"/>
  <c r="J819" i="32"/>
  <c r="L461" i="32"/>
  <c r="J461" i="32"/>
  <c r="L676" i="32"/>
  <c r="J676" i="32"/>
  <c r="L720" i="32"/>
  <c r="J720" i="32"/>
  <c r="L756" i="32"/>
  <c r="J756" i="32"/>
  <c r="L800" i="32"/>
  <c r="J800" i="32"/>
  <c r="L657" i="32"/>
  <c r="J657" i="32"/>
  <c r="L697" i="32"/>
  <c r="J697" i="32"/>
  <c r="L737" i="32"/>
  <c r="J737" i="32"/>
  <c r="L777" i="32"/>
  <c r="J777" i="32"/>
  <c r="L817" i="32"/>
  <c r="J817" i="32"/>
  <c r="J827" i="32"/>
  <c r="L827" i="32"/>
  <c r="J846" i="32"/>
  <c r="L846" i="32"/>
  <c r="J865" i="32"/>
  <c r="L865" i="32"/>
  <c r="J884" i="32"/>
  <c r="L884" i="32"/>
  <c r="J892" i="32"/>
  <c r="L892" i="32"/>
  <c r="J911" i="32"/>
  <c r="L911" i="32"/>
  <c r="J930" i="32"/>
  <c r="L930" i="32"/>
  <c r="J949" i="32"/>
  <c r="L949" i="32"/>
  <c r="L718" i="32"/>
  <c r="J718" i="32"/>
  <c r="L885" i="32"/>
  <c r="J885" i="32"/>
  <c r="L906" i="32"/>
  <c r="J906" i="32"/>
  <c r="L948" i="32"/>
  <c r="J948" i="32"/>
  <c r="L1008" i="32"/>
  <c r="J1008" i="32"/>
  <c r="L1026" i="32"/>
  <c r="J1026" i="32"/>
  <c r="L1084" i="32"/>
  <c r="J1084" i="32"/>
  <c r="L1092" i="32"/>
  <c r="J1092" i="32"/>
  <c r="L1110" i="32"/>
  <c r="J1110" i="32"/>
  <c r="L595" i="32"/>
  <c r="J595" i="32"/>
  <c r="L816" i="32"/>
  <c r="J816" i="32"/>
  <c r="L845" i="32"/>
  <c r="J845" i="32"/>
  <c r="L887" i="32"/>
  <c r="J887" i="32"/>
  <c r="L929" i="32"/>
  <c r="J929" i="32"/>
  <c r="L967" i="32"/>
  <c r="J967" i="32"/>
  <c r="L1007" i="32"/>
  <c r="J1007" i="32"/>
  <c r="L1047" i="32"/>
  <c r="J1047" i="32"/>
  <c r="L1087" i="32"/>
  <c r="J1087" i="32"/>
  <c r="L1127" i="32"/>
  <c r="J1127" i="32"/>
  <c r="L382" i="32"/>
  <c r="J382" i="32"/>
  <c r="L582" i="32"/>
  <c r="J582" i="32"/>
  <c r="L776" i="32"/>
  <c r="J776" i="32"/>
  <c r="L820" i="32"/>
  <c r="J820" i="32"/>
  <c r="L868" i="32"/>
  <c r="J868" i="32"/>
  <c r="L910" i="32"/>
  <c r="J910" i="32"/>
  <c r="L944" i="32"/>
  <c r="J944" i="32"/>
  <c r="L984" i="32"/>
  <c r="J984" i="32"/>
  <c r="L992" i="32"/>
  <c r="J992" i="32"/>
  <c r="L1028" i="32"/>
  <c r="J1028" i="32"/>
  <c r="L1064" i="32"/>
  <c r="J1064" i="32"/>
  <c r="L1072" i="32"/>
  <c r="J1072" i="32"/>
  <c r="L1108" i="32"/>
  <c r="J1108" i="32"/>
  <c r="J1141" i="32"/>
  <c r="L1141" i="32"/>
  <c r="J1160" i="32"/>
  <c r="L1160" i="32"/>
  <c r="J1179" i="32"/>
  <c r="L1179" i="32"/>
  <c r="J1198" i="32"/>
  <c r="L1198" i="32"/>
  <c r="J1217" i="32"/>
  <c r="L1217" i="32"/>
  <c r="J1236" i="32"/>
  <c r="L1236" i="32"/>
  <c r="J1255" i="32"/>
  <c r="L1255" i="32"/>
  <c r="J1274" i="32"/>
  <c r="L1274" i="32"/>
  <c r="J1282" i="32"/>
  <c r="L1282" i="32"/>
  <c r="L1260" i="32"/>
  <c r="J1260" i="32"/>
  <c r="L1321" i="32"/>
  <c r="J1321" i="32"/>
  <c r="L1361" i="32"/>
  <c r="J1361" i="32"/>
  <c r="L1401" i="32"/>
  <c r="J1401" i="32"/>
  <c r="L1499" i="32"/>
  <c r="J1499" i="32"/>
  <c r="L1518" i="32"/>
  <c r="J1518" i="32"/>
  <c r="L12" i="32"/>
  <c r="J12" i="32"/>
  <c r="L1334" i="32"/>
  <c r="J1334" i="32"/>
  <c r="L1342" i="32"/>
  <c r="J1342" i="32"/>
  <c r="L1378" i="32"/>
  <c r="J1378" i="32"/>
  <c r="L1336" i="32"/>
  <c r="J1336" i="32"/>
  <c r="L736" i="32"/>
  <c r="J736" i="32"/>
  <c r="L870" i="32"/>
  <c r="J870" i="32"/>
  <c r="L1140" i="32"/>
  <c r="J1140" i="32"/>
  <c r="L1174" i="32"/>
  <c r="J1174" i="32"/>
  <c r="L1195" i="32"/>
  <c r="J1195" i="32"/>
  <c r="L1241" i="32"/>
  <c r="J1241" i="32"/>
  <c r="L1262" i="32"/>
  <c r="J1262" i="32"/>
  <c r="L1296" i="32"/>
  <c r="J1296" i="32"/>
  <c r="L361" i="32"/>
  <c r="J361" i="32"/>
  <c r="L1005" i="32"/>
  <c r="J1005" i="32"/>
  <c r="L1085" i="32"/>
  <c r="J1085" i="32"/>
  <c r="L1134" i="32"/>
  <c r="J1134" i="32"/>
  <c r="L1298" i="32"/>
  <c r="J1298" i="32"/>
  <c r="L1319" i="32"/>
  <c r="J1319" i="32"/>
  <c r="L1359" i="32"/>
  <c r="J1359" i="32"/>
  <c r="L1399" i="32"/>
  <c r="J1399" i="32"/>
  <c r="J1415" i="32"/>
  <c r="L1415" i="32"/>
  <c r="J1426" i="32"/>
  <c r="L1426" i="32"/>
  <c r="J1434" i="32"/>
  <c r="L1434" i="32"/>
  <c r="J1455" i="32"/>
  <c r="L1455" i="32"/>
  <c r="J1491" i="32"/>
  <c r="L1491" i="32"/>
  <c r="J1514" i="32"/>
  <c r="L1514" i="32"/>
  <c r="J1535" i="32"/>
  <c r="L1535" i="32"/>
  <c r="L1322" i="32"/>
  <c r="J1322" i="32"/>
  <c r="L1394" i="32"/>
  <c r="J1394" i="32"/>
  <c r="J11" i="32"/>
  <c r="L11" i="32"/>
  <c r="J10" i="32"/>
  <c r="L10" i="32"/>
  <c r="L9" i="32"/>
  <c r="J9" i="32"/>
  <c r="L6" i="32"/>
  <c r="J6" i="32"/>
  <c r="L7" i="32"/>
  <c r="J7" i="32"/>
  <c r="L5" i="32"/>
  <c r="J5" i="32"/>
  <c r="H52" i="31"/>
  <c r="J52" i="31" s="1"/>
  <c r="H13" i="31"/>
  <c r="J13" i="31" s="1"/>
  <c r="H1165" i="31"/>
  <c r="J1165" i="31" s="1"/>
  <c r="H20" i="31"/>
  <c r="J20" i="31" s="1"/>
  <c r="H1172" i="31"/>
  <c r="J1172" i="31" s="1"/>
  <c r="D1125" i="31"/>
  <c r="J1125" i="31" s="1"/>
  <c r="D171" i="31"/>
  <c r="J171" i="31" s="1"/>
  <c r="H373" i="31"/>
  <c r="J373" i="31" s="1"/>
  <c r="H122" i="31"/>
  <c r="J122" i="31" s="1"/>
  <c r="D1537" i="31"/>
  <c r="J1537" i="31" s="1"/>
  <c r="D1370" i="31"/>
  <c r="J1370" i="31" s="1"/>
  <c r="D1093" i="31"/>
  <c r="H413" i="31"/>
  <c r="J413" i="31" s="1"/>
  <c r="H403" i="31"/>
  <c r="J403" i="31" s="1"/>
  <c r="H397" i="31"/>
  <c r="J397" i="31" s="1"/>
  <c r="H88" i="31"/>
  <c r="J88" i="31" s="1"/>
  <c r="H1025" i="31"/>
  <c r="J1025" i="31" s="1"/>
  <c r="H26" i="31"/>
  <c r="J26" i="31" s="1"/>
  <c r="H1358" i="31"/>
  <c r="J1358" i="31" s="1"/>
  <c r="D1355" i="31"/>
  <c r="J1355" i="31" s="1"/>
  <c r="D1294" i="31"/>
  <c r="J1294" i="31" s="1"/>
  <c r="D965" i="31"/>
  <c r="J965" i="31" s="1"/>
  <c r="D949" i="31"/>
  <c r="J949" i="31" s="1"/>
  <c r="D911" i="31"/>
  <c r="J911" i="31" s="1"/>
  <c r="H603" i="31"/>
  <c r="J603" i="31" s="1"/>
  <c r="D473" i="31"/>
  <c r="J473" i="31" s="1"/>
  <c r="D469" i="31"/>
  <c r="J469" i="31" s="1"/>
  <c r="D284" i="31"/>
  <c r="J284" i="31" s="1"/>
  <c r="D148" i="31"/>
  <c r="J148" i="31" s="1"/>
  <c r="H121" i="31"/>
  <c r="J121" i="31" s="1"/>
  <c r="D114" i="31"/>
  <c r="J114" i="31" s="1"/>
  <c r="D106" i="31"/>
  <c r="J106" i="31" s="1"/>
  <c r="H104" i="31"/>
  <c r="J104" i="31" s="1"/>
  <c r="H100" i="31"/>
  <c r="J100" i="31" s="1"/>
  <c r="H72" i="31"/>
  <c r="J72" i="31" s="1"/>
  <c r="D1105" i="31"/>
  <c r="J1105" i="31" s="1"/>
  <c r="D1097" i="31"/>
  <c r="J1097" i="31" s="1"/>
  <c r="D1026" i="31"/>
  <c r="J1026" i="31" s="1"/>
  <c r="D994" i="31"/>
  <c r="J994" i="31" s="1"/>
  <c r="D619" i="31"/>
  <c r="J619" i="31" s="1"/>
  <c r="D613" i="31"/>
  <c r="J613" i="31" s="1"/>
  <c r="D285" i="31"/>
  <c r="J285" i="31" s="1"/>
  <c r="D151" i="31"/>
  <c r="J151" i="31" s="1"/>
  <c r="D115" i="31"/>
  <c r="J115" i="31" s="1"/>
  <c r="D90" i="31"/>
  <c r="J90" i="31" s="1"/>
  <c r="D58" i="31"/>
  <c r="J58" i="31" s="1"/>
  <c r="D54" i="31"/>
  <c r="J54" i="31" s="1"/>
  <c r="H1402" i="31"/>
  <c r="J1402" i="31" s="1"/>
  <c r="D1388" i="31"/>
  <c r="J1388" i="31" s="1"/>
  <c r="D1273" i="31"/>
  <c r="J1273" i="31" s="1"/>
  <c r="D1271" i="31"/>
  <c r="J1271" i="31" s="1"/>
  <c r="D870" i="31"/>
  <c r="J870" i="31" s="1"/>
  <c r="D866" i="31"/>
  <c r="J866" i="31" s="1"/>
  <c r="D854" i="31"/>
  <c r="J854" i="31" s="1"/>
  <c r="D834" i="31"/>
  <c r="J834" i="31" s="1"/>
  <c r="D826" i="31"/>
  <c r="J826" i="31" s="1"/>
  <c r="D636" i="31"/>
  <c r="J636" i="31" s="1"/>
  <c r="D628" i="31"/>
  <c r="J628" i="31" s="1"/>
  <c r="D604" i="31"/>
  <c r="J604" i="31" s="1"/>
  <c r="D369" i="31"/>
  <c r="J369" i="31" s="1"/>
  <c r="D359" i="31"/>
  <c r="J359" i="31" s="1"/>
  <c r="D208" i="31"/>
  <c r="J208" i="31" s="1"/>
  <c r="D152" i="31"/>
  <c r="J152" i="31" s="1"/>
  <c r="D42" i="31"/>
  <c r="J42" i="31" s="1"/>
  <c r="D1517" i="31"/>
  <c r="J1517" i="31" s="1"/>
  <c r="D1403" i="31"/>
  <c r="J1403" i="31" s="1"/>
  <c r="D1278" i="31"/>
  <c r="J1278" i="31" s="1"/>
  <c r="D1033" i="31"/>
  <c r="J1033" i="31" s="1"/>
  <c r="D891" i="31"/>
  <c r="J891" i="31" s="1"/>
  <c r="D879" i="31"/>
  <c r="J879" i="31" s="1"/>
  <c r="D871" i="31"/>
  <c r="J871" i="31" s="1"/>
  <c r="D835" i="31"/>
  <c r="J835" i="31" s="1"/>
  <c r="D443" i="31"/>
  <c r="J443" i="31" s="1"/>
  <c r="D429" i="31"/>
  <c r="J429" i="31" s="1"/>
  <c r="D304" i="31"/>
  <c r="J304" i="31" s="1"/>
  <c r="H276" i="31"/>
  <c r="J276" i="31" s="1"/>
  <c r="D239" i="31"/>
  <c r="J239" i="31" s="1"/>
  <c r="H1324" i="31"/>
  <c r="J1324" i="31" s="1"/>
  <c r="H932" i="31"/>
  <c r="J932" i="31" s="1"/>
  <c r="H711" i="31"/>
  <c r="J711" i="31" s="1"/>
  <c r="H427" i="31"/>
  <c r="J427" i="31" s="1"/>
  <c r="H182" i="31"/>
  <c r="J182" i="31" s="1"/>
  <c r="H1445" i="31"/>
  <c r="J1445" i="31" s="1"/>
  <c r="H846" i="31"/>
  <c r="J846" i="31" s="1"/>
  <c r="H515" i="31"/>
  <c r="J515" i="31" s="1"/>
  <c r="H1421" i="31"/>
  <c r="J1421" i="31" s="1"/>
  <c r="H1188" i="31"/>
  <c r="J1188" i="31" s="1"/>
  <c r="D1541" i="31"/>
  <c r="J1541" i="31" s="1"/>
  <c r="D1521" i="31"/>
  <c r="J1521" i="31" s="1"/>
  <c r="D1446" i="31"/>
  <c r="J1446" i="31" s="1"/>
  <c r="D1439" i="31"/>
  <c r="J1439" i="31" s="1"/>
  <c r="D1433" i="31"/>
  <c r="J1433" i="31" s="1"/>
  <c r="D1314" i="31"/>
  <c r="J1314" i="31" s="1"/>
  <c r="D1217" i="31"/>
  <c r="J1217" i="31" s="1"/>
  <c r="D1069" i="31"/>
  <c r="J1069" i="31" s="1"/>
  <c r="D946" i="31"/>
  <c r="J946" i="31" s="1"/>
  <c r="D928" i="31"/>
  <c r="J928" i="31" s="1"/>
  <c r="D914" i="31"/>
  <c r="J914" i="31" s="1"/>
  <c r="D896" i="31"/>
  <c r="J896" i="31" s="1"/>
  <c r="D847" i="31"/>
  <c r="J847" i="31" s="1"/>
  <c r="D533" i="31"/>
  <c r="J533" i="31" s="1"/>
  <c r="H511" i="31"/>
  <c r="J511" i="31" s="1"/>
  <c r="H499" i="31"/>
  <c r="J499" i="31" s="1"/>
  <c r="H491" i="31"/>
  <c r="J491" i="31" s="1"/>
  <c r="H487" i="31"/>
  <c r="J487" i="31" s="1"/>
  <c r="D340" i="31"/>
  <c r="J340" i="31" s="1"/>
  <c r="D328" i="31"/>
  <c r="J328" i="31" s="1"/>
  <c r="D324" i="31"/>
  <c r="J324" i="31" s="1"/>
  <c r="H322" i="31"/>
  <c r="J322" i="31" s="1"/>
  <c r="H316" i="31"/>
  <c r="J316" i="31" s="1"/>
  <c r="H308" i="31"/>
  <c r="J308" i="31" s="1"/>
  <c r="D184" i="31"/>
  <c r="J184" i="31" s="1"/>
  <c r="H1057" i="31"/>
  <c r="J1057" i="31" s="1"/>
  <c r="D1554" i="31"/>
  <c r="J1554" i="31" s="1"/>
  <c r="D1502" i="31"/>
  <c r="J1502" i="31" s="1"/>
  <c r="D1486" i="31"/>
  <c r="J1486" i="31" s="1"/>
  <c r="H1457" i="31"/>
  <c r="J1457" i="31" s="1"/>
  <c r="D1375" i="31"/>
  <c r="J1375" i="31" s="1"/>
  <c r="D1366" i="31"/>
  <c r="J1366" i="31" s="1"/>
  <c r="D1338" i="31"/>
  <c r="J1338" i="31" s="1"/>
  <c r="H1264" i="31"/>
  <c r="J1264" i="31" s="1"/>
  <c r="H1260" i="31"/>
  <c r="J1260" i="31" s="1"/>
  <c r="H1252" i="31"/>
  <c r="J1252" i="31" s="1"/>
  <c r="H1208" i="31"/>
  <c r="J1208" i="31" s="1"/>
  <c r="D1178" i="31"/>
  <c r="J1178" i="31" s="1"/>
  <c r="H1168" i="31"/>
  <c r="J1168" i="31" s="1"/>
  <c r="D1142" i="31"/>
  <c r="J1142" i="31" s="1"/>
  <c r="D1130" i="31"/>
  <c r="J1130" i="31" s="1"/>
  <c r="H1076" i="31"/>
  <c r="J1076" i="31" s="1"/>
  <c r="D1022" i="31"/>
  <c r="J1022" i="31" s="1"/>
  <c r="D1021" i="31"/>
  <c r="J1021" i="31" s="1"/>
  <c r="D1001" i="31"/>
  <c r="J1001" i="31" s="1"/>
  <c r="D982" i="31"/>
  <c r="J982" i="31" s="1"/>
  <c r="D954" i="31"/>
  <c r="J954" i="31" s="1"/>
  <c r="D923" i="31"/>
  <c r="J923" i="31" s="1"/>
  <c r="D922" i="31"/>
  <c r="J922" i="31" s="1"/>
  <c r="D920" i="31"/>
  <c r="J920" i="31" s="1"/>
  <c r="D899" i="31"/>
  <c r="J899" i="31" s="1"/>
  <c r="D888" i="31"/>
  <c r="J888" i="31" s="1"/>
  <c r="D775" i="31"/>
  <c r="J775" i="31" s="1"/>
  <c r="D774" i="31"/>
  <c r="J774" i="31" s="1"/>
  <c r="D727" i="31"/>
  <c r="J727" i="31" s="1"/>
  <c r="H691" i="31"/>
  <c r="J691" i="31" s="1"/>
  <c r="D501" i="31"/>
  <c r="J501" i="31" s="1"/>
  <c r="D421" i="31"/>
  <c r="J421" i="31" s="1"/>
  <c r="D385" i="31"/>
  <c r="J385" i="31" s="1"/>
  <c r="H1493" i="31"/>
  <c r="J1493" i="31" s="1"/>
  <c r="D1469" i="31"/>
  <c r="J1469" i="31" s="1"/>
  <c r="D1410" i="31"/>
  <c r="J1410" i="31" s="1"/>
  <c r="D1305" i="31"/>
  <c r="J1305" i="31" s="1"/>
  <c r="D1285" i="31"/>
  <c r="J1285" i="31" s="1"/>
  <c r="H1248" i="31"/>
  <c r="J1248" i="31" s="1"/>
  <c r="H1244" i="31"/>
  <c r="J1244" i="31" s="1"/>
  <c r="D1210" i="31"/>
  <c r="J1210" i="31" s="1"/>
  <c r="H1117" i="31"/>
  <c r="J1117" i="31" s="1"/>
  <c r="H1081" i="31"/>
  <c r="J1081" i="31" s="1"/>
  <c r="D1058" i="31"/>
  <c r="J1058" i="31" s="1"/>
  <c r="H1008" i="31"/>
  <c r="J1008" i="31" s="1"/>
  <c r="H989" i="31"/>
  <c r="J989" i="31" s="1"/>
  <c r="H738" i="31"/>
  <c r="J738" i="31" s="1"/>
  <c r="H288" i="31"/>
  <c r="J288" i="31" s="1"/>
  <c r="D1018" i="31"/>
  <c r="J1018" i="31" s="1"/>
  <c r="H992" i="31"/>
  <c r="J992" i="31" s="1"/>
  <c r="D961" i="31"/>
  <c r="J961" i="31" s="1"/>
  <c r="D906" i="31"/>
  <c r="J906" i="31" s="1"/>
  <c r="D883" i="31"/>
  <c r="J883" i="31" s="1"/>
  <c r="D746" i="31"/>
  <c r="J746" i="31" s="1"/>
  <c r="D716" i="31"/>
  <c r="J716" i="31" s="1"/>
  <c r="H710" i="31"/>
  <c r="J710" i="31" s="1"/>
  <c r="D692" i="31"/>
  <c r="J692" i="31" s="1"/>
  <c r="D679" i="31"/>
  <c r="J679" i="31" s="1"/>
  <c r="D656" i="31"/>
  <c r="J656" i="31" s="1"/>
  <c r="D567" i="31"/>
  <c r="J567" i="31" s="1"/>
  <c r="D557" i="31"/>
  <c r="J557" i="31" s="1"/>
  <c r="D551" i="31"/>
  <c r="J551" i="31" s="1"/>
  <c r="H547" i="31"/>
  <c r="J547" i="31" s="1"/>
  <c r="H535" i="31"/>
  <c r="J535" i="31" s="1"/>
  <c r="D465" i="31"/>
  <c r="J465" i="31" s="1"/>
  <c r="H463" i="31"/>
  <c r="J463" i="31" s="1"/>
  <c r="H455" i="31"/>
  <c r="J455" i="31" s="1"/>
  <c r="H451" i="31"/>
  <c r="J451" i="31" s="1"/>
  <c r="H352" i="31"/>
  <c r="J352" i="31" s="1"/>
  <c r="H307" i="31"/>
  <c r="J307" i="31" s="1"/>
  <c r="D211" i="31"/>
  <c r="J211" i="31" s="1"/>
  <c r="D209" i="31"/>
  <c r="J209" i="31" s="1"/>
  <c r="H175" i="31"/>
  <c r="J175" i="31" s="1"/>
  <c r="D168" i="31"/>
  <c r="J168" i="31" s="1"/>
  <c r="H1367" i="31"/>
  <c r="D1367" i="31"/>
  <c r="H919" i="31"/>
  <c r="D919" i="31"/>
  <c r="D798" i="31"/>
  <c r="H798" i="31"/>
  <c r="H751" i="31"/>
  <c r="D751" i="31"/>
  <c r="H659" i="31"/>
  <c r="D659" i="31"/>
  <c r="H635" i="31"/>
  <c r="D635" i="31"/>
  <c r="H587" i="31"/>
  <c r="D587" i="31"/>
  <c r="H1531" i="31"/>
  <c r="D1531" i="31"/>
  <c r="H1145" i="31"/>
  <c r="D1145" i="31"/>
  <c r="H1133" i="31"/>
  <c r="D1133" i="31"/>
  <c r="H1102" i="31"/>
  <c r="D1102" i="31"/>
  <c r="H1094" i="31"/>
  <c r="D1094" i="31"/>
  <c r="H1062" i="31"/>
  <c r="D1062" i="31"/>
  <c r="H1037" i="31"/>
  <c r="D1037" i="31"/>
  <c r="H950" i="31"/>
  <c r="D950" i="31"/>
  <c r="H927" i="31"/>
  <c r="D927" i="31"/>
  <c r="H816" i="31"/>
  <c r="D816" i="31"/>
  <c r="H763" i="31"/>
  <c r="D763" i="31"/>
  <c r="H663" i="31"/>
  <c r="D663" i="31"/>
  <c r="H655" i="31"/>
  <c r="D655" i="31"/>
  <c r="H640" i="31"/>
  <c r="D640" i="31"/>
  <c r="H593" i="31"/>
  <c r="D593" i="31"/>
  <c r="H568" i="31"/>
  <c r="D568" i="31"/>
  <c r="H529" i="31"/>
  <c r="D529" i="31"/>
  <c r="H505" i="31"/>
  <c r="D505" i="31"/>
  <c r="H445" i="31"/>
  <c r="D445" i="31"/>
  <c r="H348" i="31"/>
  <c r="D348" i="31"/>
  <c r="H245" i="31"/>
  <c r="D245" i="31"/>
  <c r="H188" i="31"/>
  <c r="D188" i="31"/>
  <c r="D137" i="31"/>
  <c r="H137" i="31"/>
  <c r="H62" i="31"/>
  <c r="D62" i="31"/>
  <c r="H1426" i="31"/>
  <c r="D1426" i="31"/>
  <c r="H1399" i="31"/>
  <c r="D1399" i="31"/>
  <c r="H1354" i="31"/>
  <c r="D1354" i="31"/>
  <c r="D1253" i="31"/>
  <c r="H1253" i="31"/>
  <c r="H1098" i="31"/>
  <c r="D1098" i="31"/>
  <c r="H1030" i="31"/>
  <c r="D1030" i="31"/>
  <c r="H824" i="31"/>
  <c r="D824" i="31"/>
  <c r="H799" i="31"/>
  <c r="D799" i="31"/>
  <c r="H771" i="31"/>
  <c r="D771" i="31"/>
  <c r="H742" i="31"/>
  <c r="D742" i="31"/>
  <c r="H674" i="31"/>
  <c r="J674" i="31" s="1"/>
  <c r="H644" i="31"/>
  <c r="D644" i="31"/>
  <c r="H599" i="31"/>
  <c r="D599" i="31"/>
  <c r="H575" i="31"/>
  <c r="J575" i="31" s="1"/>
  <c r="H509" i="31"/>
  <c r="D509" i="31"/>
  <c r="D479" i="31"/>
  <c r="H479" i="31"/>
  <c r="H395" i="31"/>
  <c r="D395" i="31"/>
  <c r="H361" i="31"/>
  <c r="D361" i="31"/>
  <c r="H247" i="31"/>
  <c r="D247" i="31"/>
  <c r="H139" i="31"/>
  <c r="D139" i="31"/>
  <c r="H98" i="31"/>
  <c r="D98" i="31"/>
  <c r="H70" i="31"/>
  <c r="D70" i="31"/>
  <c r="H1553" i="31"/>
  <c r="D1553" i="31"/>
  <c r="H1534" i="31"/>
  <c r="D1534" i="31"/>
  <c r="H1505" i="31"/>
  <c r="D1505" i="31"/>
  <c r="H1495" i="31"/>
  <c r="D1495" i="31"/>
  <c r="H1378" i="31"/>
  <c r="D1378" i="31"/>
  <c r="D1339" i="31"/>
  <c r="H1339" i="31"/>
  <c r="H1315" i="31"/>
  <c r="D1315" i="31"/>
  <c r="H1181" i="31"/>
  <c r="D1181" i="31"/>
  <c r="H1162" i="31"/>
  <c r="D1162" i="31"/>
  <c r="H1106" i="31"/>
  <c r="D1106" i="31"/>
  <c r="H962" i="31"/>
  <c r="D962" i="31"/>
  <c r="H945" i="31"/>
  <c r="D945" i="31"/>
  <c r="H735" i="31"/>
  <c r="D735" i="31"/>
  <c r="D563" i="31"/>
  <c r="H563" i="31"/>
  <c r="D344" i="31"/>
  <c r="H344" i="31"/>
  <c r="H281" i="31"/>
  <c r="D281" i="31"/>
  <c r="D155" i="31"/>
  <c r="H155" i="31"/>
  <c r="H1558" i="31"/>
  <c r="D1558" i="31"/>
  <c r="H1501" i="31"/>
  <c r="D1501" i="31"/>
  <c r="H1485" i="31"/>
  <c r="D1485" i="31"/>
  <c r="H1423" i="31"/>
  <c r="D1423" i="31"/>
  <c r="H1382" i="31"/>
  <c r="D1382" i="31"/>
  <c r="H1374" i="31"/>
  <c r="D1374" i="31"/>
  <c r="H1363" i="31"/>
  <c r="D1363" i="31"/>
  <c r="H1313" i="31"/>
  <c r="D1313" i="31"/>
  <c r="H1301" i="31"/>
  <c r="D1301" i="31"/>
  <c r="H1289" i="31"/>
  <c r="D1289" i="31"/>
  <c r="H1279" i="31"/>
  <c r="D1279" i="31"/>
  <c r="D1249" i="31"/>
  <c r="H1249" i="31"/>
  <c r="H1549" i="31"/>
  <c r="J1549" i="31" s="1"/>
  <c r="H1522" i="31"/>
  <c r="D1522" i="31"/>
  <c r="H1462" i="31"/>
  <c r="D1462" i="31"/>
  <c r="H1379" i="31"/>
  <c r="D1379" i="31"/>
  <c r="H1306" i="31"/>
  <c r="D1306" i="31"/>
  <c r="H1293" i="31"/>
  <c r="D1293" i="31"/>
  <c r="H1283" i="31"/>
  <c r="D1283" i="31"/>
  <c r="H1277" i="31"/>
  <c r="D1277" i="31"/>
  <c r="H1265" i="31"/>
  <c r="J1265" i="31" s="1"/>
  <c r="H1241" i="31"/>
  <c r="D1241" i="31"/>
  <c r="H1214" i="31"/>
  <c r="D1214" i="31"/>
  <c r="H1204" i="31"/>
  <c r="J1204" i="31" s="1"/>
  <c r="H1152" i="31"/>
  <c r="J1152" i="31" s="1"/>
  <c r="H1141" i="31"/>
  <c r="D1141" i="31"/>
  <c r="H1129" i="31"/>
  <c r="D1129" i="31"/>
  <c r="H1066" i="31"/>
  <c r="D1066" i="31"/>
  <c r="H1040" i="31"/>
  <c r="J1040" i="31" s="1"/>
  <c r="H1028" i="31"/>
  <c r="J1028" i="31" s="1"/>
  <c r="H1024" i="31"/>
  <c r="J1024" i="31" s="1"/>
  <c r="H937" i="31"/>
  <c r="J937" i="31" s="1"/>
  <c r="H890" i="31"/>
  <c r="D890" i="31"/>
  <c r="H862" i="31"/>
  <c r="D862" i="31"/>
  <c r="H1557" i="31"/>
  <c r="D1557" i="31"/>
  <c r="H1538" i="31"/>
  <c r="D1538" i="31"/>
  <c r="H1518" i="31"/>
  <c r="D1518" i="31"/>
  <c r="H1459" i="31"/>
  <c r="D1459" i="31"/>
  <c r="H1321" i="31"/>
  <c r="J1321" i="31" s="1"/>
  <c r="H1297" i="31"/>
  <c r="J1297" i="31" s="1"/>
  <c r="H1250" i="31"/>
  <c r="D1250" i="31"/>
  <c r="H1198" i="31"/>
  <c r="D1198" i="31"/>
  <c r="H1174" i="31"/>
  <c r="D1174" i="31"/>
  <c r="H1126" i="31"/>
  <c r="D1126" i="31"/>
  <c r="H1112" i="31"/>
  <c r="J1112" i="31" s="1"/>
  <c r="H1061" i="31"/>
  <c r="D1061" i="31"/>
  <c r="H1045" i="31"/>
  <c r="J1045" i="31" s="1"/>
  <c r="H998" i="31"/>
  <c r="D998" i="31"/>
  <c r="H981" i="31"/>
  <c r="D981" i="31"/>
  <c r="H910" i="31"/>
  <c r="D910" i="31"/>
  <c r="H882" i="31"/>
  <c r="D882" i="31"/>
  <c r="H855" i="31"/>
  <c r="D855" i="31"/>
  <c r="H810" i="31"/>
  <c r="J810" i="31" s="1"/>
  <c r="H788" i="31"/>
  <c r="D788" i="31"/>
  <c r="D762" i="31"/>
  <c r="H762" i="31"/>
  <c r="H747" i="31"/>
  <c r="D747" i="31"/>
  <c r="H731" i="31"/>
  <c r="D731" i="31"/>
  <c r="H639" i="31"/>
  <c r="D639" i="31"/>
  <c r="H631" i="31"/>
  <c r="D631" i="31"/>
  <c r="H623" i="31"/>
  <c r="D623" i="31"/>
  <c r="D367" i="31"/>
  <c r="H367" i="31"/>
  <c r="D217" i="31"/>
  <c r="H217" i="31"/>
  <c r="D187" i="31"/>
  <c r="H187" i="31"/>
  <c r="H118" i="31"/>
  <c r="D118" i="31"/>
  <c r="H1224" i="31"/>
  <c r="J1224" i="31" s="1"/>
  <c r="H1044" i="31"/>
  <c r="J1044" i="31" s="1"/>
  <c r="D560" i="31"/>
  <c r="J560" i="31" s="1"/>
  <c r="D537" i="31"/>
  <c r="J537" i="31" s="1"/>
  <c r="D481" i="31"/>
  <c r="J481" i="31" s="1"/>
  <c r="D289" i="31"/>
  <c r="J289" i="31" s="1"/>
  <c r="D86" i="31"/>
  <c r="J86" i="31" s="1"/>
  <c r="D78" i="31"/>
  <c r="J78" i="31" s="1"/>
  <c r="D46" i="31"/>
  <c r="J46" i="31" s="1"/>
  <c r="D22" i="31"/>
  <c r="J22" i="31" s="1"/>
  <c r="H1323" i="31"/>
  <c r="J1323" i="31" s="1"/>
  <c r="J1093" i="31"/>
  <c r="H988" i="31"/>
  <c r="J988" i="31" s="1"/>
  <c r="H737" i="31"/>
  <c r="J737" i="31" s="1"/>
  <c r="H675" i="31"/>
  <c r="J675" i="31" s="1"/>
  <c r="H527" i="31"/>
  <c r="J527" i="31" s="1"/>
  <c r="H523" i="31"/>
  <c r="J523" i="31" s="1"/>
  <c r="H393" i="31"/>
  <c r="J393" i="31" s="1"/>
  <c r="H377" i="31"/>
  <c r="J377" i="31" s="1"/>
  <c r="H315" i="31"/>
  <c r="J315" i="31" s="1"/>
  <c r="H271" i="31"/>
  <c r="J271" i="31" s="1"/>
  <c r="H231" i="31"/>
  <c r="J231" i="31" s="1"/>
  <c r="H162" i="31"/>
  <c r="J162" i="31" s="1"/>
  <c r="H142" i="31"/>
  <c r="J142" i="31" s="1"/>
  <c r="H96" i="31"/>
  <c r="J96" i="31" s="1"/>
  <c r="H60" i="31"/>
  <c r="J60" i="31" s="1"/>
  <c r="H36" i="31"/>
  <c r="J36" i="31" s="1"/>
  <c r="H1166" i="31"/>
  <c r="D1166" i="31"/>
  <c r="D956" i="31"/>
  <c r="H956" i="31"/>
  <c r="D874" i="31"/>
  <c r="H874" i="31"/>
  <c r="D178" i="31"/>
  <c r="H178" i="31"/>
  <c r="D125" i="31"/>
  <c r="H125" i="31"/>
  <c r="H1386" i="31"/>
  <c r="J1386" i="31" s="1"/>
  <c r="D1080" i="31"/>
  <c r="H1080" i="31"/>
  <c r="D1060" i="31"/>
  <c r="H1060" i="31"/>
  <c r="H1034" i="31"/>
  <c r="D1034" i="31"/>
  <c r="H997" i="31"/>
  <c r="D997" i="31"/>
  <c r="D973" i="31"/>
  <c r="H973" i="31"/>
  <c r="H958" i="31"/>
  <c r="D958" i="31"/>
  <c r="D936" i="31"/>
  <c r="H936" i="31"/>
  <c r="H878" i="31"/>
  <c r="D878" i="31"/>
  <c r="H863" i="31"/>
  <c r="D863" i="31"/>
  <c r="D857" i="31"/>
  <c r="H857" i="31"/>
  <c r="H852" i="31"/>
  <c r="D852" i="31"/>
  <c r="D850" i="31"/>
  <c r="H850" i="31"/>
  <c r="H720" i="31"/>
  <c r="D720" i="31"/>
  <c r="H683" i="31"/>
  <c r="D683" i="31"/>
  <c r="H584" i="31"/>
  <c r="D584" i="31"/>
  <c r="D475" i="31"/>
  <c r="H475" i="31"/>
  <c r="H433" i="31"/>
  <c r="D433" i="31"/>
  <c r="H241" i="31"/>
  <c r="D241" i="31"/>
  <c r="D235" i="31"/>
  <c r="H235" i="31"/>
  <c r="H215" i="31"/>
  <c r="D215" i="31"/>
  <c r="H1138" i="31"/>
  <c r="D1138" i="31"/>
  <c r="D1116" i="31"/>
  <c r="H1116" i="31"/>
  <c r="D1096" i="31"/>
  <c r="H1096" i="31"/>
  <c r="H1017" i="31"/>
  <c r="D1017" i="31"/>
  <c r="H990" i="31"/>
  <c r="D990" i="31"/>
  <c r="H819" i="31"/>
  <c r="D819" i="31"/>
  <c r="D794" i="31"/>
  <c r="H794" i="31"/>
  <c r="D782" i="31"/>
  <c r="H782" i="31"/>
  <c r="H743" i="31"/>
  <c r="D743" i="31"/>
  <c r="H715" i="31"/>
  <c r="D715" i="31"/>
  <c r="D531" i="31"/>
  <c r="H531" i="31"/>
  <c r="H449" i="31"/>
  <c r="D449" i="31"/>
  <c r="D339" i="31"/>
  <c r="H339" i="31"/>
  <c r="H203" i="31"/>
  <c r="D203" i="31"/>
  <c r="D64" i="31"/>
  <c r="H64" i="31"/>
  <c r="H50" i="31"/>
  <c r="D50" i="31"/>
  <c r="D16" i="31"/>
  <c r="H16" i="31"/>
  <c r="H1481" i="31"/>
  <c r="J1481" i="31" s="1"/>
  <c r="H1465" i="31"/>
  <c r="J1465" i="31" s="1"/>
  <c r="H1413" i="31"/>
  <c r="J1413" i="31" s="1"/>
  <c r="H1406" i="31"/>
  <c r="J1406" i="31" s="1"/>
  <c r="H1309" i="31"/>
  <c r="J1309" i="31" s="1"/>
  <c r="H1090" i="31"/>
  <c r="D1090" i="31"/>
  <c r="H1529" i="31"/>
  <c r="J1529" i="31" s="1"/>
  <c r="H1477" i="31"/>
  <c r="J1477" i="31" s="1"/>
  <c r="H1437" i="31"/>
  <c r="J1437" i="31" s="1"/>
  <c r="H1394" i="31"/>
  <c r="J1394" i="31" s="1"/>
  <c r="H1329" i="31"/>
  <c r="J1329" i="31" s="1"/>
  <c r="H1312" i="31"/>
  <c r="J1312" i="31" s="1"/>
  <c r="H1280" i="31"/>
  <c r="J1280" i="31" s="1"/>
  <c r="H1225" i="31"/>
  <c r="J1225" i="31" s="1"/>
  <c r="H1220" i="31"/>
  <c r="J1220" i="31" s="1"/>
  <c r="H1189" i="31"/>
  <c r="J1189" i="31" s="1"/>
  <c r="H1184" i="31"/>
  <c r="J1184" i="31" s="1"/>
  <c r="H1170" i="31"/>
  <c r="D1170" i="31"/>
  <c r="D1148" i="31"/>
  <c r="H1148" i="31"/>
  <c r="H1109" i="31"/>
  <c r="D1109" i="31"/>
  <c r="D1100" i="31"/>
  <c r="H1100" i="31"/>
  <c r="D1064" i="31"/>
  <c r="H1064" i="31"/>
  <c r="D1004" i="31"/>
  <c r="H1004" i="31"/>
  <c r="H986" i="31"/>
  <c r="D986" i="31"/>
  <c r="D952" i="31"/>
  <c r="H952" i="31"/>
  <c r="H915" i="31"/>
  <c r="D915" i="31"/>
  <c r="H902" i="31"/>
  <c r="D902" i="31"/>
  <c r="D838" i="31"/>
  <c r="H838" i="31"/>
  <c r="D818" i="31"/>
  <c r="H818" i="31"/>
  <c r="H783" i="31"/>
  <c r="D783" i="31"/>
  <c r="H724" i="31"/>
  <c r="D724" i="31"/>
  <c r="H616" i="31"/>
  <c r="D616" i="31"/>
  <c r="H495" i="31"/>
  <c r="D495" i="31"/>
  <c r="H437" i="31"/>
  <c r="D437" i="31"/>
  <c r="D357" i="31"/>
  <c r="H357" i="31"/>
  <c r="H252" i="31"/>
  <c r="D252" i="31"/>
  <c r="H1197" i="31"/>
  <c r="D1197" i="31"/>
  <c r="H907" i="31"/>
  <c r="D907" i="31"/>
  <c r="D889" i="31"/>
  <c r="H889" i="31"/>
  <c r="D666" i="31"/>
  <c r="H666" i="31"/>
  <c r="H409" i="31"/>
  <c r="D409" i="31"/>
  <c r="D350" i="31"/>
  <c r="H350" i="31"/>
  <c r="D314" i="31"/>
  <c r="H314" i="31"/>
  <c r="D299" i="31"/>
  <c r="H299" i="31"/>
  <c r="H1449" i="31"/>
  <c r="J1449" i="31" s="1"/>
  <c r="H1429" i="31"/>
  <c r="J1429" i="31" s="1"/>
  <c r="H1205" i="31"/>
  <c r="J1205" i="31" s="1"/>
  <c r="H1201" i="31"/>
  <c r="J1201" i="31" s="1"/>
  <c r="D1132" i="31"/>
  <c r="H1132" i="31"/>
  <c r="H1509" i="31"/>
  <c r="J1509" i="31" s="1"/>
  <c r="D1498" i="31"/>
  <c r="J1498" i="31" s="1"/>
  <c r="D1482" i="31"/>
  <c r="J1482" i="31" s="1"/>
  <c r="D1466" i="31"/>
  <c r="J1466" i="31" s="1"/>
  <c r="D1450" i="31"/>
  <c r="J1450" i="31" s="1"/>
  <c r="D1430" i="31"/>
  <c r="J1430" i="31" s="1"/>
  <c r="D1414" i="31"/>
  <c r="J1414" i="31" s="1"/>
  <c r="D1387" i="31"/>
  <c r="J1387" i="31" s="1"/>
  <c r="D1325" i="31"/>
  <c r="J1325" i="31" s="1"/>
  <c r="H1316" i="31"/>
  <c r="J1316" i="31" s="1"/>
  <c r="D1307" i="31"/>
  <c r="J1307" i="31" s="1"/>
  <c r="D1282" i="31"/>
  <c r="J1282" i="31" s="1"/>
  <c r="H1259" i="31"/>
  <c r="J1259" i="31" s="1"/>
  <c r="D1258" i="31"/>
  <c r="J1258" i="31" s="1"/>
  <c r="D1213" i="31"/>
  <c r="J1213" i="31" s="1"/>
  <c r="D1206" i="31"/>
  <c r="J1206" i="31" s="1"/>
  <c r="D1202" i="31"/>
  <c r="J1202" i="31" s="1"/>
  <c r="H1177" i="31"/>
  <c r="D1177" i="31"/>
  <c r="H1169" i="31"/>
  <c r="J1169" i="31" s="1"/>
  <c r="D1161" i="31"/>
  <c r="J1161" i="31" s="1"/>
  <c r="D1153" i="31"/>
  <c r="H1153" i="31"/>
  <c r="D1136" i="31"/>
  <c r="H1136" i="31"/>
  <c r="D1134" i="31"/>
  <c r="J1134" i="31" s="1"/>
  <c r="H1073" i="31"/>
  <c r="D1073" i="31"/>
  <c r="H1054" i="31"/>
  <c r="D1054" i="31"/>
  <c r="D1009" i="31"/>
  <c r="H1009" i="31"/>
  <c r="H985" i="31"/>
  <c r="J985" i="31" s="1"/>
  <c r="D972" i="31"/>
  <c r="H972" i="31"/>
  <c r="D968" i="31"/>
  <c r="H968" i="31"/>
  <c r="D953" i="31"/>
  <c r="J953" i="31" s="1"/>
  <c r="H926" i="31"/>
  <c r="D926" i="31"/>
  <c r="D918" i="31"/>
  <c r="J918" i="31" s="1"/>
  <c r="H904" i="31"/>
  <c r="D904" i="31"/>
  <c r="D886" i="31"/>
  <c r="H886" i="31"/>
  <c r="H868" i="31"/>
  <c r="D868" i="31"/>
  <c r="D853" i="31"/>
  <c r="H853" i="31"/>
  <c r="H842" i="31"/>
  <c r="D842" i="31"/>
  <c r="H830" i="31"/>
  <c r="J830" i="31" s="1"/>
  <c r="D797" i="31"/>
  <c r="H797" i="31"/>
  <c r="D761" i="31"/>
  <c r="H761" i="31"/>
  <c r="H708" i="31"/>
  <c r="D708" i="31"/>
  <c r="H405" i="31"/>
  <c r="D405" i="31"/>
  <c r="H280" i="31"/>
  <c r="D280" i="31"/>
  <c r="D1070" i="31"/>
  <c r="J1070" i="31" s="1"/>
  <c r="D1053" i="31"/>
  <c r="J1053" i="31" s="1"/>
  <c r="H821" i="31"/>
  <c r="J821" i="31" s="1"/>
  <c r="D758" i="31"/>
  <c r="J758" i="31" s="1"/>
  <c r="D728" i="31"/>
  <c r="J728" i="31" s="1"/>
  <c r="D709" i="31"/>
  <c r="J709" i="31" s="1"/>
  <c r="D688" i="31"/>
  <c r="J688" i="31" s="1"/>
  <c r="D684" i="31"/>
  <c r="J684" i="31" s="1"/>
  <c r="H672" i="31"/>
  <c r="D672" i="31"/>
  <c r="H583" i="31"/>
  <c r="J583" i="31" s="1"/>
  <c r="H553" i="31"/>
  <c r="D553" i="31"/>
  <c r="H541" i="31"/>
  <c r="D541" i="31"/>
  <c r="H485" i="31"/>
  <c r="D485" i="31"/>
  <c r="H439" i="31"/>
  <c r="J439" i="31" s="1"/>
  <c r="D423" i="31"/>
  <c r="H423" i="31"/>
  <c r="D351" i="31"/>
  <c r="H351" i="31"/>
  <c r="D283" i="31"/>
  <c r="H283" i="31"/>
  <c r="D268" i="31"/>
  <c r="H268" i="31"/>
  <c r="D253" i="31"/>
  <c r="J253" i="31" s="1"/>
  <c r="D244" i="31"/>
  <c r="J244" i="31" s="1"/>
  <c r="D198" i="31"/>
  <c r="H198" i="31"/>
  <c r="D92" i="31"/>
  <c r="H92" i="31"/>
  <c r="D68" i="31"/>
  <c r="H68" i="31"/>
  <c r="D811" i="31"/>
  <c r="J811" i="31" s="1"/>
  <c r="D796" i="31"/>
  <c r="J796" i="31" s="1"/>
  <c r="D791" i="31"/>
  <c r="J791" i="31" s="1"/>
  <c r="D754" i="31"/>
  <c r="J754" i="31" s="1"/>
  <c r="D673" i="31"/>
  <c r="J673" i="31" s="1"/>
  <c r="H665" i="31"/>
  <c r="D665" i="31"/>
  <c r="H648" i="31"/>
  <c r="D648" i="31"/>
  <c r="D625" i="31"/>
  <c r="J625" i="31" s="1"/>
  <c r="D620" i="31"/>
  <c r="J620" i="31" s="1"/>
  <c r="D607" i="31"/>
  <c r="H607" i="31"/>
  <c r="D600" i="31"/>
  <c r="J600" i="31" s="1"/>
  <c r="H589" i="31"/>
  <c r="D589" i="31"/>
  <c r="D577" i="31"/>
  <c r="J577" i="31" s="1"/>
  <c r="D559" i="31"/>
  <c r="J559" i="31" s="1"/>
  <c r="D556" i="31"/>
  <c r="J556" i="31" s="1"/>
  <c r="H545" i="31"/>
  <c r="D545" i="31"/>
  <c r="H521" i="31"/>
  <c r="D521" i="31"/>
  <c r="D517" i="31"/>
  <c r="J517" i="31" s="1"/>
  <c r="D459" i="31"/>
  <c r="J459" i="31" s="1"/>
  <c r="H389" i="31"/>
  <c r="D389" i="31"/>
  <c r="D387" i="31"/>
  <c r="H387" i="31"/>
  <c r="H365" i="31"/>
  <c r="D365" i="31"/>
  <c r="H313" i="31"/>
  <c r="D313" i="31"/>
  <c r="D294" i="31"/>
  <c r="H294" i="31"/>
  <c r="D287" i="31"/>
  <c r="H287" i="31"/>
  <c r="H277" i="31"/>
  <c r="D277" i="31"/>
  <c r="H261" i="31"/>
  <c r="D261" i="31"/>
  <c r="H249" i="31"/>
  <c r="D249" i="31"/>
  <c r="D232" i="31"/>
  <c r="H232" i="31"/>
  <c r="D191" i="31"/>
  <c r="H191" i="31"/>
  <c r="D158" i="31"/>
  <c r="H158" i="31"/>
  <c r="D128" i="31"/>
  <c r="H128" i="31"/>
  <c r="D94" i="31"/>
  <c r="H94" i="31"/>
  <c r="H34" i="31"/>
  <c r="D34" i="31"/>
  <c r="D702" i="31"/>
  <c r="H702" i="31"/>
  <c r="H652" i="31"/>
  <c r="D652" i="31"/>
  <c r="H564" i="31"/>
  <c r="D564" i="31"/>
  <c r="H391" i="31"/>
  <c r="D391" i="31"/>
  <c r="H375" i="31"/>
  <c r="D375" i="31"/>
  <c r="H353" i="31"/>
  <c r="D353" i="31"/>
  <c r="D343" i="31"/>
  <c r="H343" i="31"/>
  <c r="H333" i="31"/>
  <c r="D333" i="31"/>
  <c r="D267" i="31"/>
  <c r="H267" i="31"/>
  <c r="H207" i="31"/>
  <c r="D207" i="31"/>
  <c r="D143" i="31"/>
  <c r="H143" i="31"/>
  <c r="D130" i="31"/>
  <c r="H130" i="31"/>
  <c r="D82" i="31"/>
  <c r="H82" i="31"/>
  <c r="D24" i="31"/>
  <c r="H24" i="31"/>
  <c r="D719" i="31"/>
  <c r="J719" i="31" s="1"/>
  <c r="D712" i="31"/>
  <c r="J712" i="31" s="1"/>
  <c r="D701" i="31"/>
  <c r="J701" i="31" s="1"/>
  <c r="D695" i="31"/>
  <c r="J695" i="31" s="1"/>
  <c r="D676" i="31"/>
  <c r="J676" i="31" s="1"/>
  <c r="D671" i="31"/>
  <c r="J671" i="31" s="1"/>
  <c r="D664" i="31"/>
  <c r="J664" i="31" s="1"/>
  <c r="D647" i="31"/>
  <c r="J647" i="31" s="1"/>
  <c r="D632" i="31"/>
  <c r="J632" i="31" s="1"/>
  <c r="D629" i="31"/>
  <c r="J629" i="31" s="1"/>
  <c r="D609" i="31"/>
  <c r="J609" i="31" s="1"/>
  <c r="D596" i="31"/>
  <c r="J596" i="31" s="1"/>
  <c r="D591" i="31"/>
  <c r="J591" i="31" s="1"/>
  <c r="D580" i="31"/>
  <c r="J580" i="31" s="1"/>
  <c r="D573" i="31"/>
  <c r="J573" i="31" s="1"/>
  <c r="D497" i="31"/>
  <c r="J497" i="31" s="1"/>
  <c r="D461" i="31"/>
  <c r="J461" i="31" s="1"/>
  <c r="D425" i="31"/>
  <c r="J425" i="31" s="1"/>
  <c r="D411" i="31"/>
  <c r="J411" i="31" s="1"/>
  <c r="D401" i="31"/>
  <c r="J401" i="31" s="1"/>
  <c r="D349" i="31"/>
  <c r="J349" i="31" s="1"/>
  <c r="D332" i="31"/>
  <c r="J332" i="31" s="1"/>
  <c r="D320" i="31"/>
  <c r="J320" i="31" s="1"/>
  <c r="D312" i="31"/>
  <c r="J312" i="31" s="1"/>
  <c r="D296" i="31"/>
  <c r="J296" i="31" s="1"/>
  <c r="D256" i="31"/>
  <c r="J256" i="31" s="1"/>
  <c r="D251" i="31"/>
  <c r="J251" i="31" s="1"/>
  <c r="D248" i="31"/>
  <c r="J248" i="31" s="1"/>
  <c r="D225" i="31"/>
  <c r="J225" i="31" s="1"/>
  <c r="H199" i="31"/>
  <c r="J199" i="31" s="1"/>
  <c r="H194" i="31"/>
  <c r="J194" i="31" s="1"/>
  <c r="H179" i="31"/>
  <c r="J179" i="31" s="1"/>
  <c r="H159" i="31"/>
  <c r="J159" i="31" s="1"/>
  <c r="H146" i="31"/>
  <c r="J146" i="31" s="1"/>
  <c r="H134" i="31"/>
  <c r="J134" i="31" s="1"/>
  <c r="H133" i="31"/>
  <c r="J133" i="31" s="1"/>
  <c r="H126" i="31"/>
  <c r="J126" i="31" s="1"/>
  <c r="H108" i="31"/>
  <c r="J108" i="31" s="1"/>
  <c r="H56" i="31"/>
  <c r="J56" i="31" s="1"/>
  <c r="H32" i="31"/>
  <c r="J32" i="31" s="1"/>
  <c r="H28" i="31"/>
  <c r="J28" i="31" s="1"/>
  <c r="H17" i="31"/>
  <c r="J17" i="31" s="1"/>
  <c r="D1561" i="31"/>
  <c r="H1561" i="31"/>
  <c r="H1546" i="31"/>
  <c r="D1546" i="31"/>
  <c r="H1535" i="31"/>
  <c r="D1535" i="31"/>
  <c r="H1514" i="31"/>
  <c r="D1514" i="31"/>
  <c r="H1491" i="31"/>
  <c r="D1491" i="31"/>
  <c r="D1489" i="31"/>
  <c r="H1489" i="31"/>
  <c r="H1474" i="31"/>
  <c r="D1474" i="31"/>
  <c r="H1463" i="31"/>
  <c r="D1463" i="31"/>
  <c r="D1547" i="31"/>
  <c r="J1547" i="31" s="1"/>
  <c r="H1545" i="31"/>
  <c r="J1545" i="31" s="1"/>
  <c r="H1523" i="31"/>
  <c r="D1523" i="31"/>
  <c r="H1513" i="31"/>
  <c r="J1513" i="31" s="1"/>
  <c r="D1507" i="31"/>
  <c r="J1507" i="31" s="1"/>
  <c r="H1494" i="31"/>
  <c r="D1494" i="31"/>
  <c r="D1475" i="31"/>
  <c r="J1475" i="31" s="1"/>
  <c r="H1473" i="31"/>
  <c r="J1473" i="31" s="1"/>
  <c r="H1451" i="31"/>
  <c r="D1451" i="31"/>
  <c r="H1441" i="31"/>
  <c r="J1441" i="31" s="1"/>
  <c r="D1435" i="31"/>
  <c r="J1435" i="31" s="1"/>
  <c r="H1422" i="31"/>
  <c r="D1422" i="31"/>
  <c r="H1408" i="31"/>
  <c r="D1408" i="31"/>
  <c r="H1400" i="31"/>
  <c r="D1400" i="31"/>
  <c r="D1385" i="31"/>
  <c r="H1385" i="31"/>
  <c r="H1372" i="31"/>
  <c r="D1372" i="31"/>
  <c r="H1364" i="31"/>
  <c r="D1364" i="31"/>
  <c r="H1351" i="31"/>
  <c r="J1351" i="31" s="1"/>
  <c r="D1348" i="31"/>
  <c r="H1348" i="31"/>
  <c r="H1337" i="31"/>
  <c r="D1337" i="31"/>
  <c r="H1257" i="31"/>
  <c r="D1257" i="31"/>
  <c r="D1237" i="31"/>
  <c r="H1237" i="31"/>
  <c r="D1216" i="31"/>
  <c r="H1216" i="31"/>
  <c r="H1158" i="31"/>
  <c r="D1158" i="31"/>
  <c r="D1156" i="31"/>
  <c r="H1156" i="31"/>
  <c r="H1118" i="31"/>
  <c r="D1118" i="31"/>
  <c r="D1113" i="31"/>
  <c r="H1113" i="31"/>
  <c r="D1072" i="31"/>
  <c r="H1072" i="31"/>
  <c r="H1014" i="31"/>
  <c r="D1014" i="31"/>
  <c r="H974" i="31"/>
  <c r="D974" i="31"/>
  <c r="D925" i="31"/>
  <c r="H925" i="31"/>
  <c r="H807" i="31"/>
  <c r="D807" i="31"/>
  <c r="H790" i="31"/>
  <c r="D790" i="31"/>
  <c r="H627" i="31"/>
  <c r="D627" i="31"/>
  <c r="H1550" i="31"/>
  <c r="D1550" i="31"/>
  <c r="H1527" i="31"/>
  <c r="D1527" i="31"/>
  <c r="H1478" i="31"/>
  <c r="D1478" i="31"/>
  <c r="H1455" i="31"/>
  <c r="D1455" i="31"/>
  <c r="D1453" i="31"/>
  <c r="H1453" i="31"/>
  <c r="H1438" i="31"/>
  <c r="D1438" i="31"/>
  <c r="H1427" i="31"/>
  <c r="D1427" i="31"/>
  <c r="H1404" i="31"/>
  <c r="D1404" i="31"/>
  <c r="H1368" i="31"/>
  <c r="D1368" i="31"/>
  <c r="H1341" i="31"/>
  <c r="D1341" i="31"/>
  <c r="D1304" i="31"/>
  <c r="H1304" i="31"/>
  <c r="H1270" i="31"/>
  <c r="D1270" i="31"/>
  <c r="D1268" i="31"/>
  <c r="H1268" i="31"/>
  <c r="D1261" i="31"/>
  <c r="H1261" i="31"/>
  <c r="D1240" i="31"/>
  <c r="H1240" i="31"/>
  <c r="H1226" i="31"/>
  <c r="D1226" i="31"/>
  <c r="D1221" i="31"/>
  <c r="H1221" i="31"/>
  <c r="D1180" i="31"/>
  <c r="H1180" i="31"/>
  <c r="H1122" i="31"/>
  <c r="D1122" i="31"/>
  <c r="D1120" i="31"/>
  <c r="H1120" i="31"/>
  <c r="H1082" i="31"/>
  <c r="D1082" i="31"/>
  <c r="D1077" i="31"/>
  <c r="H1077" i="31"/>
  <c r="D1036" i="31"/>
  <c r="H1036" i="31"/>
  <c r="H978" i="31"/>
  <c r="D978" i="31"/>
  <c r="H938" i="31"/>
  <c r="D938" i="31"/>
  <c r="D817" i="31"/>
  <c r="H817" i="31"/>
  <c r="H700" i="31"/>
  <c r="D700" i="31"/>
  <c r="D1525" i="31"/>
  <c r="H1525" i="31"/>
  <c r="H1510" i="31"/>
  <c r="D1510" i="31"/>
  <c r="H1499" i="31"/>
  <c r="D1499" i="31"/>
  <c r="H1559" i="31"/>
  <c r="D1559" i="31"/>
  <c r="D1543" i="31"/>
  <c r="J1543" i="31" s="1"/>
  <c r="H1530" i="31"/>
  <c r="D1530" i="31"/>
  <c r="D1511" i="31"/>
  <c r="J1511" i="31" s="1"/>
  <c r="H1487" i="31"/>
  <c r="D1487" i="31"/>
  <c r="D1471" i="31"/>
  <c r="J1471" i="31" s="1"/>
  <c r="H1458" i="31"/>
  <c r="D1458" i="31"/>
  <c r="H1415" i="31"/>
  <c r="D1415" i="31"/>
  <c r="D1409" i="31"/>
  <c r="H1409" i="31"/>
  <c r="H1392" i="31"/>
  <c r="D1392" i="31"/>
  <c r="D1390" i="31"/>
  <c r="H1390" i="31"/>
  <c r="D1373" i="31"/>
  <c r="H1373" i="31"/>
  <c r="D1349" i="31"/>
  <c r="H1349" i="31"/>
  <c r="D1345" i="31"/>
  <c r="H1345" i="31"/>
  <c r="D1300" i="31"/>
  <c r="H1300" i="31"/>
  <c r="D1275" i="31"/>
  <c r="H1275" i="31"/>
  <c r="H1230" i="31"/>
  <c r="D1230" i="31"/>
  <c r="D1228" i="31"/>
  <c r="H1228" i="31"/>
  <c r="H1190" i="31"/>
  <c r="D1190" i="31"/>
  <c r="D1185" i="31"/>
  <c r="H1185" i="31"/>
  <c r="D1144" i="31"/>
  <c r="H1144" i="31"/>
  <c r="H1086" i="31"/>
  <c r="D1086" i="31"/>
  <c r="D1084" i="31"/>
  <c r="H1084" i="31"/>
  <c r="H1046" i="31"/>
  <c r="D1046" i="31"/>
  <c r="D1000" i="31"/>
  <c r="H1000" i="31"/>
  <c r="H942" i="31"/>
  <c r="D942" i="31"/>
  <c r="H770" i="31"/>
  <c r="D770" i="31"/>
  <c r="H707" i="31"/>
  <c r="D707" i="31"/>
  <c r="H1442" i="31"/>
  <c r="D1442" i="31"/>
  <c r="H1419" i="31"/>
  <c r="D1419" i="31"/>
  <c r="D1417" i="31"/>
  <c r="H1417" i="31"/>
  <c r="D1397" i="31"/>
  <c r="H1397" i="31"/>
  <c r="D1361" i="31"/>
  <c r="H1361" i="31"/>
  <c r="D1333" i="31"/>
  <c r="H1333" i="31"/>
  <c r="H1303" i="31"/>
  <c r="D1303" i="31"/>
  <c r="H1291" i="31"/>
  <c r="D1291" i="31"/>
  <c r="D1267" i="31"/>
  <c r="H1267" i="31"/>
  <c r="H1262" i="31"/>
  <c r="D1262" i="31"/>
  <c r="D1233" i="31"/>
  <c r="J1233" i="31" s="1"/>
  <c r="H1194" i="31"/>
  <c r="D1194" i="31"/>
  <c r="D1192" i="31"/>
  <c r="H1192" i="31"/>
  <c r="H1154" i="31"/>
  <c r="D1154" i="31"/>
  <c r="D1149" i="31"/>
  <c r="H1149" i="31"/>
  <c r="D1108" i="31"/>
  <c r="H1108" i="31"/>
  <c r="D1089" i="31"/>
  <c r="J1089" i="31" s="1"/>
  <c r="H1050" i="31"/>
  <c r="D1050" i="31"/>
  <c r="H1010" i="31"/>
  <c r="D1010" i="31"/>
  <c r="D964" i="31"/>
  <c r="H964" i="31"/>
  <c r="H898" i="31"/>
  <c r="D898" i="31"/>
  <c r="H895" i="31"/>
  <c r="D895" i="31"/>
  <c r="D869" i="31"/>
  <c r="H869" i="31"/>
  <c r="D861" i="31"/>
  <c r="H861" i="31"/>
  <c r="H780" i="31"/>
  <c r="D780" i="31"/>
  <c r="D778" i="31"/>
  <c r="H778" i="31"/>
  <c r="H612" i="31"/>
  <c r="D612" i="31"/>
  <c r="H592" i="31"/>
  <c r="D592" i="31"/>
  <c r="H581" i="31"/>
  <c r="D581" i="31"/>
  <c r="H477" i="31"/>
  <c r="D477" i="31"/>
  <c r="D431" i="31"/>
  <c r="H431" i="31"/>
  <c r="D419" i="31"/>
  <c r="H419" i="31"/>
  <c r="H379" i="31"/>
  <c r="D379" i="31"/>
  <c r="D371" i="31"/>
  <c r="H371" i="31"/>
  <c r="D295" i="31"/>
  <c r="H295" i="31"/>
  <c r="H167" i="31"/>
  <c r="D167" i="31"/>
  <c r="H110" i="31"/>
  <c r="D110" i="31"/>
  <c r="D80" i="31"/>
  <c r="H80" i="31"/>
  <c r="D14" i="31"/>
  <c r="H14" i="31"/>
  <c r="D1012" i="31"/>
  <c r="H1012" i="31"/>
  <c r="D940" i="31"/>
  <c r="H940" i="31"/>
  <c r="H839" i="31"/>
  <c r="D839" i="31"/>
  <c r="H739" i="31"/>
  <c r="D739" i="31"/>
  <c r="H585" i="31"/>
  <c r="D585" i="31"/>
  <c r="H572" i="31"/>
  <c r="D572" i="31"/>
  <c r="D539" i="31"/>
  <c r="H539" i="31"/>
  <c r="D519" i="31"/>
  <c r="H519" i="31"/>
  <c r="D44" i="31"/>
  <c r="H44" i="31"/>
  <c r="D1048" i="31"/>
  <c r="H1048" i="31"/>
  <c r="D976" i="31"/>
  <c r="H976" i="31"/>
  <c r="D833" i="31"/>
  <c r="H833" i="31"/>
  <c r="D802" i="31"/>
  <c r="H802" i="31"/>
  <c r="H755" i="31"/>
  <c r="D755" i="31"/>
  <c r="H704" i="31"/>
  <c r="D704" i="31"/>
  <c r="D667" i="31"/>
  <c r="H667" i="31"/>
  <c r="D383" i="31"/>
  <c r="H383" i="31"/>
  <c r="H224" i="31"/>
  <c r="D224" i="31"/>
  <c r="D170" i="31"/>
  <c r="H170" i="31"/>
  <c r="D112" i="31"/>
  <c r="H112" i="31"/>
  <c r="H1562" i="31"/>
  <c r="D1562" i="31"/>
  <c r="H1539" i="31"/>
  <c r="D1539" i="31"/>
  <c r="H1503" i="31"/>
  <c r="D1503" i="31"/>
  <c r="H1490" i="31"/>
  <c r="D1490" i="31"/>
  <c r="H1467" i="31"/>
  <c r="D1467" i="31"/>
  <c r="H1454" i="31"/>
  <c r="D1454" i="31"/>
  <c r="H1431" i="31"/>
  <c r="D1431" i="31"/>
  <c r="H1418" i="31"/>
  <c r="D1418" i="31"/>
  <c r="H1391" i="31"/>
  <c r="D1391" i="31"/>
  <c r="H1350" i="31"/>
  <c r="D1350" i="31"/>
  <c r="D1340" i="31"/>
  <c r="H1340" i="31"/>
  <c r="D1336" i="31"/>
  <c r="H1336" i="31"/>
  <c r="D1327" i="31"/>
  <c r="J1327" i="31" s="1"/>
  <c r="D1319" i="31"/>
  <c r="J1319" i="31" s="1"/>
  <c r="D1302" i="31"/>
  <c r="J1302" i="31" s="1"/>
  <c r="D1276" i="31"/>
  <c r="H1276" i="31"/>
  <c r="D1269" i="31"/>
  <c r="J1269" i="31" s="1"/>
  <c r="D1256" i="31"/>
  <c r="H1256" i="31"/>
  <c r="H1238" i="31"/>
  <c r="D1238" i="31"/>
  <c r="D1229" i="31"/>
  <c r="J1229" i="31" s="1"/>
  <c r="H1222" i="31"/>
  <c r="D1222" i="31"/>
  <c r="D1212" i="31"/>
  <c r="H1212" i="31"/>
  <c r="D1193" i="31"/>
  <c r="J1193" i="31" s="1"/>
  <c r="H1186" i="31"/>
  <c r="D1186" i="31"/>
  <c r="D1176" i="31"/>
  <c r="H1176" i="31"/>
  <c r="D1157" i="31"/>
  <c r="J1157" i="31" s="1"/>
  <c r="H1150" i="31"/>
  <c r="D1150" i="31"/>
  <c r="D1140" i="31"/>
  <c r="H1140" i="31"/>
  <c r="D1121" i="31"/>
  <c r="J1121" i="31" s="1"/>
  <c r="H1114" i="31"/>
  <c r="D1114" i="31"/>
  <c r="D1104" i="31"/>
  <c r="H1104" i="31"/>
  <c r="D1085" i="31"/>
  <c r="J1085" i="31" s="1"/>
  <c r="H1078" i="31"/>
  <c r="D1078" i="31"/>
  <c r="D1068" i="31"/>
  <c r="H1068" i="31"/>
  <c r="D1049" i="31"/>
  <c r="J1049" i="31" s="1"/>
  <c r="H1042" i="31"/>
  <c r="D1042" i="31"/>
  <c r="D1032" i="31"/>
  <c r="H1032" i="31"/>
  <c r="D1013" i="31"/>
  <c r="J1013" i="31" s="1"/>
  <c r="H1006" i="31"/>
  <c r="D1006" i="31"/>
  <c r="D996" i="31"/>
  <c r="H996" i="31"/>
  <c r="D977" i="31"/>
  <c r="J977" i="31" s="1"/>
  <c r="H970" i="31"/>
  <c r="D970" i="31"/>
  <c r="D960" i="31"/>
  <c r="H960" i="31"/>
  <c r="D941" i="31"/>
  <c r="J941" i="31" s="1"/>
  <c r="H934" i="31"/>
  <c r="D934" i="31"/>
  <c r="H924" i="31"/>
  <c r="D924" i="31"/>
  <c r="H884" i="31"/>
  <c r="D884" i="31"/>
  <c r="H851" i="31"/>
  <c r="D851" i="31"/>
  <c r="H827" i="31"/>
  <c r="D827" i="31"/>
  <c r="H806" i="31"/>
  <c r="D806" i="31"/>
  <c r="D785" i="31"/>
  <c r="H785" i="31"/>
  <c r="D781" i="31"/>
  <c r="H781" i="31"/>
  <c r="D753" i="31"/>
  <c r="H753" i="31"/>
  <c r="D749" i="31"/>
  <c r="H749" i="31"/>
  <c r="D730" i="31"/>
  <c r="H730" i="31"/>
  <c r="H699" i="31"/>
  <c r="D699" i="31"/>
  <c r="H693" i="31"/>
  <c r="D693" i="31"/>
  <c r="D611" i="31"/>
  <c r="H611" i="31"/>
  <c r="H601" i="31"/>
  <c r="D601" i="31"/>
  <c r="H549" i="31"/>
  <c r="D549" i="31"/>
  <c r="D503" i="31"/>
  <c r="H503" i="31"/>
  <c r="D493" i="31"/>
  <c r="J493" i="31" s="1"/>
  <c r="D483" i="31"/>
  <c r="H483" i="31"/>
  <c r="H260" i="31"/>
  <c r="D260" i="31"/>
  <c r="H240" i="31"/>
  <c r="D240" i="31"/>
  <c r="D236" i="31"/>
  <c r="H236" i="31"/>
  <c r="D227" i="31"/>
  <c r="H227" i="31"/>
  <c r="H204" i="31"/>
  <c r="D204" i="31"/>
  <c r="H200" i="31"/>
  <c r="D200" i="31"/>
  <c r="D195" i="31"/>
  <c r="H195" i="31"/>
  <c r="D190" i="31"/>
  <c r="H190" i="31"/>
  <c r="H892" i="31"/>
  <c r="D892" i="31"/>
  <c r="H843" i="31"/>
  <c r="D843" i="31"/>
  <c r="H815" i="31"/>
  <c r="D815" i="31"/>
  <c r="H680" i="31"/>
  <c r="D680" i="31"/>
  <c r="H657" i="31"/>
  <c r="D657" i="31"/>
  <c r="H595" i="31"/>
  <c r="D595" i="31"/>
  <c r="H441" i="31"/>
  <c r="D441" i="31"/>
  <c r="H325" i="31"/>
  <c r="D325" i="31"/>
  <c r="D186" i="31"/>
  <c r="H186" i="31"/>
  <c r="H74" i="31"/>
  <c r="D74" i="31"/>
  <c r="H1526" i="31"/>
  <c r="D1526" i="31"/>
  <c r="H1555" i="31"/>
  <c r="D1555" i="31"/>
  <c r="H1519" i="31"/>
  <c r="D1519" i="31"/>
  <c r="H1483" i="31"/>
  <c r="D1483" i="31"/>
  <c r="H1447" i="31"/>
  <c r="D1447" i="31"/>
  <c r="H1411" i="31"/>
  <c r="D1411" i="31"/>
  <c r="H1376" i="31"/>
  <c r="D1376" i="31"/>
  <c r="H1343" i="31"/>
  <c r="D1343" i="31"/>
  <c r="D1332" i="31"/>
  <c r="H1332" i="31"/>
  <c r="D1288" i="31"/>
  <c r="H1288" i="31"/>
  <c r="H1266" i="31"/>
  <c r="D1266" i="31"/>
  <c r="D1239" i="31"/>
  <c r="H1239" i="31"/>
  <c r="D1232" i="31"/>
  <c r="H1232" i="31"/>
  <c r="D1196" i="31"/>
  <c r="H1196" i="31"/>
  <c r="D1160" i="31"/>
  <c r="H1160" i="31"/>
  <c r="D1124" i="31"/>
  <c r="H1124" i="31"/>
  <c r="D1088" i="31"/>
  <c r="H1088" i="31"/>
  <c r="D1052" i="31"/>
  <c r="H1052" i="31"/>
  <c r="H1041" i="31"/>
  <c r="J1041" i="31" s="1"/>
  <c r="D1016" i="31"/>
  <c r="H1016" i="31"/>
  <c r="H1005" i="31"/>
  <c r="J1005" i="31" s="1"/>
  <c r="D980" i="31"/>
  <c r="H980" i="31"/>
  <c r="H969" i="31"/>
  <c r="J969" i="31" s="1"/>
  <c r="D944" i="31"/>
  <c r="H944" i="31"/>
  <c r="H933" i="31"/>
  <c r="J933" i="31" s="1"/>
  <c r="D905" i="31"/>
  <c r="H905" i="31"/>
  <c r="D893" i="31"/>
  <c r="H893" i="31"/>
  <c r="H860" i="31"/>
  <c r="D860" i="31"/>
  <c r="H856" i="31"/>
  <c r="D856" i="31"/>
  <c r="H832" i="31"/>
  <c r="D832" i="31"/>
  <c r="D825" i="31"/>
  <c r="H825" i="31"/>
  <c r="D814" i="31"/>
  <c r="H814" i="31"/>
  <c r="H803" i="31"/>
  <c r="D803" i="31"/>
  <c r="H787" i="31"/>
  <c r="D787" i="31"/>
  <c r="H776" i="31"/>
  <c r="D776" i="31"/>
  <c r="D766" i="31"/>
  <c r="H766" i="31"/>
  <c r="D703" i="31"/>
  <c r="H703" i="31"/>
  <c r="H643" i="31"/>
  <c r="D643" i="31"/>
  <c r="H605" i="31"/>
  <c r="D605" i="31"/>
  <c r="D571" i="31"/>
  <c r="H571" i="31"/>
  <c r="D555" i="31"/>
  <c r="J555" i="31" s="1"/>
  <c r="H513" i="31"/>
  <c r="D513" i="31"/>
  <c r="D467" i="31"/>
  <c r="H467" i="31"/>
  <c r="D457" i="31"/>
  <c r="J457" i="31" s="1"/>
  <c r="D447" i="31"/>
  <c r="H447" i="31"/>
  <c r="H297" i="31"/>
  <c r="D297" i="31"/>
  <c r="D292" i="31"/>
  <c r="J292" i="31" s="1"/>
  <c r="D279" i="31"/>
  <c r="H279" i="31"/>
  <c r="D272" i="31"/>
  <c r="H272" i="31"/>
  <c r="D263" i="31"/>
  <c r="H263" i="31"/>
  <c r="H243" i="31"/>
  <c r="D243" i="31"/>
  <c r="H820" i="31"/>
  <c r="D820" i="31"/>
  <c r="D789" i="31"/>
  <c r="H789" i="31"/>
  <c r="H779" i="31"/>
  <c r="D779" i="31"/>
  <c r="H767" i="31"/>
  <c r="D767" i="31"/>
  <c r="D706" i="31"/>
  <c r="H706" i="31"/>
  <c r="D694" i="31"/>
  <c r="H694" i="31"/>
  <c r="H668" i="31"/>
  <c r="D668" i="31"/>
  <c r="H637" i="31"/>
  <c r="D637" i="31"/>
  <c r="H617" i="31"/>
  <c r="D617" i="31"/>
  <c r="H565" i="31"/>
  <c r="D565" i="31"/>
  <c r="D335" i="31"/>
  <c r="H335" i="31"/>
  <c r="D330" i="31"/>
  <c r="H330" i="31"/>
  <c r="D323" i="31"/>
  <c r="H323" i="31"/>
  <c r="H257" i="31"/>
  <c r="D257" i="31"/>
  <c r="H221" i="31"/>
  <c r="D221" i="31"/>
  <c r="D202" i="31"/>
  <c r="H202" i="31"/>
  <c r="H160" i="31"/>
  <c r="D160" i="31"/>
  <c r="D124" i="31"/>
  <c r="H124" i="31"/>
  <c r="D76" i="31"/>
  <c r="H76" i="31"/>
  <c r="H38" i="31"/>
  <c r="D38" i="31"/>
  <c r="D18" i="31"/>
  <c r="H18" i="31"/>
  <c r="H859" i="31"/>
  <c r="D859" i="31"/>
  <c r="H848" i="31"/>
  <c r="D848" i="31"/>
  <c r="D897" i="31"/>
  <c r="H897" i="31"/>
  <c r="H887" i="31"/>
  <c r="D887" i="31"/>
  <c r="H875" i="31"/>
  <c r="D875" i="31"/>
  <c r="H823" i="31"/>
  <c r="D823" i="31"/>
  <c r="H812" i="31"/>
  <c r="D812" i="31"/>
  <c r="H784" i="31"/>
  <c r="D784" i="31"/>
  <c r="D757" i="31"/>
  <c r="H757" i="31"/>
  <c r="D745" i="31"/>
  <c r="H745" i="31"/>
  <c r="H729" i="31"/>
  <c r="D729" i="31"/>
  <c r="D670" i="31"/>
  <c r="H670" i="31"/>
  <c r="D658" i="31"/>
  <c r="H658" i="31"/>
  <c r="H621" i="31"/>
  <c r="D621" i="31"/>
  <c r="H608" i="31"/>
  <c r="D608" i="31"/>
  <c r="H576" i="31"/>
  <c r="D576" i="31"/>
  <c r="H569" i="31"/>
  <c r="D569" i="31"/>
  <c r="H415" i="31"/>
  <c r="D415" i="31"/>
  <c r="D407" i="31"/>
  <c r="H407" i="31"/>
  <c r="D347" i="31"/>
  <c r="H347" i="31"/>
  <c r="H337" i="31"/>
  <c r="D337" i="31"/>
  <c r="H269" i="31"/>
  <c r="D269" i="31"/>
  <c r="H233" i="31"/>
  <c r="D233" i="31"/>
  <c r="D218" i="31"/>
  <c r="H218" i="31"/>
  <c r="H172" i="31"/>
  <c r="D172" i="31"/>
  <c r="D163" i="31"/>
  <c r="H163" i="31"/>
  <c r="D40" i="31"/>
  <c r="H40" i="31"/>
  <c r="D331" i="31"/>
  <c r="H331" i="31"/>
  <c r="D303" i="31"/>
  <c r="H303" i="31"/>
  <c r="H265" i="31"/>
  <c r="D265" i="31"/>
  <c r="H229" i="31"/>
  <c r="D229" i="31"/>
  <c r="H220" i="31"/>
  <c r="D220" i="31"/>
  <c r="H196" i="31"/>
  <c r="D196" i="31"/>
  <c r="H164" i="31"/>
  <c r="D164" i="31"/>
  <c r="D150" i="31"/>
  <c r="H150" i="31"/>
  <c r="D136" i="31"/>
  <c r="H136" i="31"/>
  <c r="D319" i="31"/>
  <c r="H319" i="31"/>
  <c r="D311" i="31"/>
  <c r="H311" i="31"/>
  <c r="D275" i="31"/>
  <c r="H275" i="31"/>
  <c r="D259" i="31"/>
  <c r="H259" i="31"/>
  <c r="D223" i="31"/>
  <c r="H223" i="31"/>
  <c r="D214" i="31"/>
  <c r="H214" i="31"/>
  <c r="D206" i="31"/>
  <c r="H206" i="31"/>
  <c r="D166" i="31"/>
  <c r="H166" i="31"/>
  <c r="D154" i="31"/>
  <c r="H154" i="31"/>
  <c r="D301" i="31"/>
  <c r="J301" i="31" s="1"/>
  <c r="D180" i="31"/>
  <c r="J180" i="31" s="1"/>
  <c r="D176" i="31"/>
  <c r="J176" i="31" s="1"/>
  <c r="D144" i="31"/>
  <c r="J144" i="31" s="1"/>
  <c r="D140" i="31"/>
  <c r="J140" i="31" s="1"/>
  <c r="D127" i="31"/>
  <c r="J127" i="31" s="1"/>
  <c r="D116" i="31"/>
  <c r="J116" i="31" s="1"/>
  <c r="H1552" i="31"/>
  <c r="J1552" i="31" s="1"/>
  <c r="H1544" i="31"/>
  <c r="J1544" i="31" s="1"/>
  <c r="H1512" i="31"/>
  <c r="J1512" i="31" s="1"/>
  <c r="H1508" i="31"/>
  <c r="J1508" i="31" s="1"/>
  <c r="H1496" i="31"/>
  <c r="J1496" i="31" s="1"/>
  <c r="H1484" i="31"/>
  <c r="J1484" i="31" s="1"/>
  <c r="H1480" i="31"/>
  <c r="J1480" i="31" s="1"/>
  <c r="H1405" i="31"/>
  <c r="J1405" i="31" s="1"/>
  <c r="H1393" i="31"/>
  <c r="J1393" i="31" s="1"/>
  <c r="H1381" i="31"/>
  <c r="J1381" i="31" s="1"/>
  <c r="H1369" i="31"/>
  <c r="J1369" i="31" s="1"/>
  <c r="H1357" i="31"/>
  <c r="J1357" i="31" s="1"/>
  <c r="H1356" i="31"/>
  <c r="J1356" i="31" s="1"/>
  <c r="H1322" i="31"/>
  <c r="D1322" i="31"/>
  <c r="H1311" i="31"/>
  <c r="J1311" i="31" s="1"/>
  <c r="H1556" i="31"/>
  <c r="J1556" i="31" s="1"/>
  <c r="H1548" i="31"/>
  <c r="J1548" i="31" s="1"/>
  <c r="H1540" i="31"/>
  <c r="J1540" i="31" s="1"/>
  <c r="H1536" i="31"/>
  <c r="J1536" i="31" s="1"/>
  <c r="H1528" i="31"/>
  <c r="J1528" i="31" s="1"/>
  <c r="H1516" i="31"/>
  <c r="J1516" i="31" s="1"/>
  <c r="H1504" i="31"/>
  <c r="J1504" i="31" s="1"/>
  <c r="H1492" i="31"/>
  <c r="J1492" i="31" s="1"/>
  <c r="D1532" i="31"/>
  <c r="J1532" i="31" s="1"/>
  <c r="D1520" i="31"/>
  <c r="J1520" i="31" s="1"/>
  <c r="D1500" i="31"/>
  <c r="J1500" i="31" s="1"/>
  <c r="D1476" i="31"/>
  <c r="J1476" i="31" s="1"/>
  <c r="D1472" i="31"/>
  <c r="J1472" i="31" s="1"/>
  <c r="D1468" i="31"/>
  <c r="J1468" i="31" s="1"/>
  <c r="D1464" i="31"/>
  <c r="J1464" i="31" s="1"/>
  <c r="D1460" i="31"/>
  <c r="J1460" i="31" s="1"/>
  <c r="D1456" i="31"/>
  <c r="J1456" i="31" s="1"/>
  <c r="D1448" i="31"/>
  <c r="J1448" i="31" s="1"/>
  <c r="D1444" i="31"/>
  <c r="J1444" i="31" s="1"/>
  <c r="D1440" i="31"/>
  <c r="J1440" i="31" s="1"/>
  <c r="D1436" i="31"/>
  <c r="J1436" i="31" s="1"/>
  <c r="D1432" i="31"/>
  <c r="J1432" i="31" s="1"/>
  <c r="D1428" i="31"/>
  <c r="J1428" i="31" s="1"/>
  <c r="D1424" i="31"/>
  <c r="J1424" i="31" s="1"/>
  <c r="D1420" i="31"/>
  <c r="J1420" i="31" s="1"/>
  <c r="D1412" i="31"/>
  <c r="J1412" i="31" s="1"/>
  <c r="H1401" i="31"/>
  <c r="J1401" i="31" s="1"/>
  <c r="D1396" i="31"/>
  <c r="J1396" i="31" s="1"/>
  <c r="D1395" i="31"/>
  <c r="J1395" i="31" s="1"/>
  <c r="D1384" i="31"/>
  <c r="J1384" i="31" s="1"/>
  <c r="D1383" i="31"/>
  <c r="J1383" i="31" s="1"/>
  <c r="H1377" i="31"/>
  <c r="J1377" i="31" s="1"/>
  <c r="H1365" i="31"/>
  <c r="J1365" i="31" s="1"/>
  <c r="D1360" i="31"/>
  <c r="J1360" i="31" s="1"/>
  <c r="D1359" i="31"/>
  <c r="J1359" i="31" s="1"/>
  <c r="H1352" i="31"/>
  <c r="J1352" i="31" s="1"/>
  <c r="H1347" i="31"/>
  <c r="J1347" i="31" s="1"/>
  <c r="D1342" i="31"/>
  <c r="J1342" i="31" s="1"/>
  <c r="H1334" i="31"/>
  <c r="D1334" i="31"/>
  <c r="D1331" i="31"/>
  <c r="J1331" i="31" s="1"/>
  <c r="D1330" i="31"/>
  <c r="J1330" i="31" s="1"/>
  <c r="D1328" i="31"/>
  <c r="H1328" i="31"/>
  <c r="D1318" i="31"/>
  <c r="J1318" i="31" s="1"/>
  <c r="H1310" i="31"/>
  <c r="D1310" i="31"/>
  <c r="D1295" i="31"/>
  <c r="J1295" i="31" s="1"/>
  <c r="H1287" i="31"/>
  <c r="J1287" i="31" s="1"/>
  <c r="D1284" i="31"/>
  <c r="H1284" i="31"/>
  <c r="D1251" i="31"/>
  <c r="H1251" i="31"/>
  <c r="D1207" i="31"/>
  <c r="H1207" i="31"/>
  <c r="H1346" i="31"/>
  <c r="D1346" i="31"/>
  <c r="D1296" i="31"/>
  <c r="H1296" i="31"/>
  <c r="H1286" i="31"/>
  <c r="D1286" i="31"/>
  <c r="D1320" i="31"/>
  <c r="H1320" i="31"/>
  <c r="H1298" i="31"/>
  <c r="D1298" i="31"/>
  <c r="D1292" i="31"/>
  <c r="H1292" i="31"/>
  <c r="H1274" i="31"/>
  <c r="D1274" i="31"/>
  <c r="D1255" i="31"/>
  <c r="H1255" i="31"/>
  <c r="D1199" i="31"/>
  <c r="H1199" i="31"/>
  <c r="H1247" i="31"/>
  <c r="J1247" i="31" s="1"/>
  <c r="H1243" i="31"/>
  <c r="J1243" i="31" s="1"/>
  <c r="H1235" i="31"/>
  <c r="J1235" i="31" s="1"/>
  <c r="D1231" i="31"/>
  <c r="H1231" i="31"/>
  <c r="D1223" i="31"/>
  <c r="H1223" i="31"/>
  <c r="D1215" i="31"/>
  <c r="H1215" i="31"/>
  <c r="D1203" i="31"/>
  <c r="H1203" i="31"/>
  <c r="D1195" i="31"/>
  <c r="H1195" i="31"/>
  <c r="D1187" i="31"/>
  <c r="H1187" i="31"/>
  <c r="D1179" i="31"/>
  <c r="H1179" i="31"/>
  <c r="D1167" i="31"/>
  <c r="H1167" i="31"/>
  <c r="D1159" i="31"/>
  <c r="H1159" i="31"/>
  <c r="D1151" i="31"/>
  <c r="H1151" i="31"/>
  <c r="D1143" i="31"/>
  <c r="H1143" i="31"/>
  <c r="D1131" i="31"/>
  <c r="H1131" i="31"/>
  <c r="D1123" i="31"/>
  <c r="H1123" i="31"/>
  <c r="D1115" i="31"/>
  <c r="H1115" i="31"/>
  <c r="D1107" i="31"/>
  <c r="H1107" i="31"/>
  <c r="D1095" i="31"/>
  <c r="H1095" i="31"/>
  <c r="D1087" i="31"/>
  <c r="H1087" i="31"/>
  <c r="D1079" i="31"/>
  <c r="H1079" i="31"/>
  <c r="D1071" i="31"/>
  <c r="H1071" i="31"/>
  <c r="D1059" i="31"/>
  <c r="H1059" i="31"/>
  <c r="D1051" i="31"/>
  <c r="H1051" i="31"/>
  <c r="D1043" i="31"/>
  <c r="H1043" i="31"/>
  <c r="D1035" i="31"/>
  <c r="H1035" i="31"/>
  <c r="D1023" i="31"/>
  <c r="H1023" i="31"/>
  <c r="D1015" i="31"/>
  <c r="H1015" i="31"/>
  <c r="D1007" i="31"/>
  <c r="H1007" i="31"/>
  <c r="D999" i="31"/>
  <c r="H999" i="31"/>
  <c r="D987" i="31"/>
  <c r="H987" i="31"/>
  <c r="D979" i="31"/>
  <c r="H979" i="31"/>
  <c r="D971" i="31"/>
  <c r="H971" i="31"/>
  <c r="D963" i="31"/>
  <c r="H963" i="31"/>
  <c r="D951" i="31"/>
  <c r="H951" i="31"/>
  <c r="D943" i="31"/>
  <c r="H943" i="31"/>
  <c r="D935" i="31"/>
  <c r="H935" i="31"/>
  <c r="D929" i="31"/>
  <c r="H929" i="31"/>
  <c r="D917" i="31"/>
  <c r="H917" i="31"/>
  <c r="H844" i="31"/>
  <c r="D844" i="31"/>
  <c r="D773" i="31"/>
  <c r="H773" i="31"/>
  <c r="D752" i="31"/>
  <c r="H752" i="31"/>
  <c r="D532" i="31"/>
  <c r="H532" i="31"/>
  <c r="D496" i="31"/>
  <c r="H496" i="31"/>
  <c r="D460" i="31"/>
  <c r="H460" i="31"/>
  <c r="D384" i="31"/>
  <c r="H384" i="31"/>
  <c r="D1246" i="31"/>
  <c r="J1246" i="31" s="1"/>
  <c r="D1242" i="31"/>
  <c r="J1242" i="31" s="1"/>
  <c r="D1234" i="31"/>
  <c r="J1234" i="31" s="1"/>
  <c r="D1219" i="31"/>
  <c r="H1219" i="31"/>
  <c r="D1211" i="31"/>
  <c r="H1211" i="31"/>
  <c r="D1183" i="31"/>
  <c r="H1183" i="31"/>
  <c r="D1175" i="31"/>
  <c r="H1175" i="31"/>
  <c r="D1147" i="31"/>
  <c r="H1147" i="31"/>
  <c r="D1139" i="31"/>
  <c r="H1139" i="31"/>
  <c r="D1111" i="31"/>
  <c r="H1111" i="31"/>
  <c r="D1103" i="31"/>
  <c r="H1103" i="31"/>
  <c r="D1075" i="31"/>
  <c r="H1075" i="31"/>
  <c r="D1067" i="31"/>
  <c r="H1067" i="31"/>
  <c r="D1039" i="31"/>
  <c r="H1039" i="31"/>
  <c r="D1031" i="31"/>
  <c r="H1031" i="31"/>
  <c r="D1003" i="31"/>
  <c r="H1003" i="31"/>
  <c r="D995" i="31"/>
  <c r="H995" i="31"/>
  <c r="D967" i="31"/>
  <c r="H967" i="31"/>
  <c r="D959" i="31"/>
  <c r="H959" i="31"/>
  <c r="D881" i="31"/>
  <c r="H881" i="31"/>
  <c r="H808" i="31"/>
  <c r="D808" i="31"/>
  <c r="H916" i="31"/>
  <c r="D916" i="31"/>
  <c r="D845" i="31"/>
  <c r="H845" i="31"/>
  <c r="H772" i="31"/>
  <c r="D772" i="31"/>
  <c r="D760" i="31"/>
  <c r="H760" i="31"/>
  <c r="H697" i="31"/>
  <c r="D697" i="31"/>
  <c r="D690" i="31"/>
  <c r="H690" i="31"/>
  <c r="D686" i="31"/>
  <c r="H686" i="31"/>
  <c r="D1171" i="31"/>
  <c r="H1171" i="31"/>
  <c r="D1163" i="31"/>
  <c r="H1163" i="31"/>
  <c r="D1135" i="31"/>
  <c r="H1135" i="31"/>
  <c r="D1127" i="31"/>
  <c r="H1127" i="31"/>
  <c r="D1099" i="31"/>
  <c r="H1099" i="31"/>
  <c r="D1091" i="31"/>
  <c r="H1091" i="31"/>
  <c r="D1063" i="31"/>
  <c r="H1063" i="31"/>
  <c r="D1055" i="31"/>
  <c r="H1055" i="31"/>
  <c r="D1027" i="31"/>
  <c r="H1027" i="31"/>
  <c r="D1019" i="31"/>
  <c r="H1019" i="31"/>
  <c r="D991" i="31"/>
  <c r="H991" i="31"/>
  <c r="D983" i="31"/>
  <c r="H983" i="31"/>
  <c r="D955" i="31"/>
  <c r="H955" i="31"/>
  <c r="D947" i="31"/>
  <c r="H947" i="31"/>
  <c r="H880" i="31"/>
  <c r="D880" i="31"/>
  <c r="D809" i="31"/>
  <c r="H809" i="31"/>
  <c r="H913" i="31"/>
  <c r="J913" i="31" s="1"/>
  <c r="H909" i="31"/>
  <c r="J909" i="31" s="1"/>
  <c r="H901" i="31"/>
  <c r="J901" i="31" s="1"/>
  <c r="H877" i="31"/>
  <c r="J877" i="31" s="1"/>
  <c r="H873" i="31"/>
  <c r="J873" i="31" s="1"/>
  <c r="H865" i="31"/>
  <c r="J865" i="31" s="1"/>
  <c r="H841" i="31"/>
  <c r="J841" i="31" s="1"/>
  <c r="H837" i="31"/>
  <c r="J837" i="31" s="1"/>
  <c r="H829" i="31"/>
  <c r="J829" i="31" s="1"/>
  <c r="H805" i="31"/>
  <c r="J805" i="31" s="1"/>
  <c r="H801" i="31"/>
  <c r="J801" i="31" s="1"/>
  <c r="H793" i="31"/>
  <c r="J793" i="31" s="1"/>
  <c r="H769" i="31"/>
  <c r="J769" i="31" s="1"/>
  <c r="H765" i="31"/>
  <c r="J765" i="31" s="1"/>
  <c r="D733" i="31"/>
  <c r="H733" i="31"/>
  <c r="D726" i="31"/>
  <c r="H726" i="31"/>
  <c r="D722" i="31"/>
  <c r="H722" i="31"/>
  <c r="D662" i="31"/>
  <c r="H662" i="31"/>
  <c r="H653" i="31"/>
  <c r="D653" i="31"/>
  <c r="H649" i="31"/>
  <c r="D649" i="31"/>
  <c r="D578" i="31"/>
  <c r="H578" i="31"/>
  <c r="D931" i="31"/>
  <c r="J931" i="31" s="1"/>
  <c r="D908" i="31"/>
  <c r="J908" i="31" s="1"/>
  <c r="D900" i="31"/>
  <c r="J900" i="31" s="1"/>
  <c r="D872" i="31"/>
  <c r="J872" i="31" s="1"/>
  <c r="D864" i="31"/>
  <c r="J864" i="31" s="1"/>
  <c r="D836" i="31"/>
  <c r="J836" i="31" s="1"/>
  <c r="D828" i="31"/>
  <c r="J828" i="31" s="1"/>
  <c r="D800" i="31"/>
  <c r="J800" i="31" s="1"/>
  <c r="D792" i="31"/>
  <c r="J792" i="31" s="1"/>
  <c r="D764" i="31"/>
  <c r="J764" i="31" s="1"/>
  <c r="D748" i="31"/>
  <c r="H748" i="31"/>
  <c r="D740" i="31"/>
  <c r="H740" i="31"/>
  <c r="D698" i="31"/>
  <c r="H698" i="31"/>
  <c r="H689" i="31"/>
  <c r="D689" i="31"/>
  <c r="H685" i="31"/>
  <c r="D685" i="31"/>
  <c r="D614" i="31"/>
  <c r="H614" i="31"/>
  <c r="D756" i="31"/>
  <c r="H756" i="31"/>
  <c r="D744" i="31"/>
  <c r="H744" i="31"/>
  <c r="H725" i="31"/>
  <c r="D725" i="31"/>
  <c r="H721" i="31"/>
  <c r="D721" i="31"/>
  <c r="H661" i="31"/>
  <c r="D661" i="31"/>
  <c r="D654" i="31"/>
  <c r="H654" i="31"/>
  <c r="D650" i="31"/>
  <c r="H650" i="31"/>
  <c r="H522" i="31"/>
  <c r="D522" i="31"/>
  <c r="H486" i="31"/>
  <c r="D486" i="31"/>
  <c r="H450" i="31"/>
  <c r="D450" i="31"/>
  <c r="H734" i="31"/>
  <c r="J734" i="31" s="1"/>
  <c r="H718" i="31"/>
  <c r="J718" i="31" s="1"/>
  <c r="H682" i="31"/>
  <c r="J682" i="31" s="1"/>
  <c r="H646" i="31"/>
  <c r="J646" i="31" s="1"/>
  <c r="D638" i="31"/>
  <c r="H638" i="31"/>
  <c r="D630" i="31"/>
  <c r="H630" i="31"/>
  <c r="D622" i="31"/>
  <c r="H622" i="31"/>
  <c r="D610" i="31"/>
  <c r="H610" i="31"/>
  <c r="D602" i="31"/>
  <c r="H602" i="31"/>
  <c r="D594" i="31"/>
  <c r="H594" i="31"/>
  <c r="D586" i="31"/>
  <c r="H586" i="31"/>
  <c r="D574" i="31"/>
  <c r="H574" i="31"/>
  <c r="D566" i="31"/>
  <c r="H566" i="31"/>
  <c r="D558" i="31"/>
  <c r="H558" i="31"/>
  <c r="H546" i="31"/>
  <c r="D546" i="31"/>
  <c r="D536" i="31"/>
  <c r="H536" i="31"/>
  <c r="H510" i="31"/>
  <c r="D510" i="31"/>
  <c r="D500" i="31"/>
  <c r="H500" i="31"/>
  <c r="H474" i="31"/>
  <c r="D474" i="31"/>
  <c r="D464" i="31"/>
  <c r="H464" i="31"/>
  <c r="D436" i="31"/>
  <c r="H436" i="31"/>
  <c r="D364" i="31"/>
  <c r="H364" i="31"/>
  <c r="D736" i="31"/>
  <c r="J736" i="31" s="1"/>
  <c r="D717" i="31"/>
  <c r="J717" i="31" s="1"/>
  <c r="D713" i="31"/>
  <c r="J713" i="31" s="1"/>
  <c r="D681" i="31"/>
  <c r="J681" i="31" s="1"/>
  <c r="D677" i="31"/>
  <c r="J677" i="31" s="1"/>
  <c r="D645" i="31"/>
  <c r="J645" i="31" s="1"/>
  <c r="D641" i="31"/>
  <c r="J641" i="31" s="1"/>
  <c r="D634" i="31"/>
  <c r="H634" i="31"/>
  <c r="D626" i="31"/>
  <c r="H626" i="31"/>
  <c r="D618" i="31"/>
  <c r="H618" i="31"/>
  <c r="D598" i="31"/>
  <c r="H598" i="31"/>
  <c r="D590" i="31"/>
  <c r="H590" i="31"/>
  <c r="D582" i="31"/>
  <c r="H582" i="31"/>
  <c r="D562" i="31"/>
  <c r="H562" i="31"/>
  <c r="D554" i="31"/>
  <c r="H554" i="31"/>
  <c r="D420" i="31"/>
  <c r="H420" i="31"/>
  <c r="D400" i="31"/>
  <c r="H400" i="31"/>
  <c r="D548" i="31"/>
  <c r="H548" i="31"/>
  <c r="H538" i="31"/>
  <c r="D538" i="31"/>
  <c r="H526" i="31"/>
  <c r="D526" i="31"/>
  <c r="D524" i="31"/>
  <c r="H524" i="31"/>
  <c r="D512" i="31"/>
  <c r="H512" i="31"/>
  <c r="H502" i="31"/>
  <c r="D502" i="31"/>
  <c r="H490" i="31"/>
  <c r="D490" i="31"/>
  <c r="D488" i="31"/>
  <c r="H488" i="31"/>
  <c r="D476" i="31"/>
  <c r="H476" i="31"/>
  <c r="H466" i="31"/>
  <c r="D466" i="31"/>
  <c r="H454" i="31"/>
  <c r="D454" i="31"/>
  <c r="D452" i="31"/>
  <c r="H452" i="31"/>
  <c r="D355" i="31"/>
  <c r="H355" i="31"/>
  <c r="D346" i="31"/>
  <c r="H346" i="31"/>
  <c r="H341" i="31"/>
  <c r="D341" i="31"/>
  <c r="D306" i="31"/>
  <c r="H306" i="31"/>
  <c r="D266" i="31"/>
  <c r="H266" i="31"/>
  <c r="D238" i="31"/>
  <c r="H238" i="31"/>
  <c r="H212" i="31"/>
  <c r="D212" i="31"/>
  <c r="H550" i="31"/>
  <c r="D550" i="31"/>
  <c r="D540" i="31"/>
  <c r="H540" i="31"/>
  <c r="D528" i="31"/>
  <c r="H528" i="31"/>
  <c r="H518" i="31"/>
  <c r="D518" i="31"/>
  <c r="H514" i="31"/>
  <c r="D514" i="31"/>
  <c r="D504" i="31"/>
  <c r="H504" i="31"/>
  <c r="D492" i="31"/>
  <c r="H492" i="31"/>
  <c r="H482" i="31"/>
  <c r="D482" i="31"/>
  <c r="H478" i="31"/>
  <c r="D478" i="31"/>
  <c r="D468" i="31"/>
  <c r="H468" i="31"/>
  <c r="D456" i="31"/>
  <c r="H456" i="31"/>
  <c r="D432" i="31"/>
  <c r="H432" i="31"/>
  <c r="D416" i="31"/>
  <c r="H416" i="31"/>
  <c r="D396" i="31"/>
  <c r="H396" i="31"/>
  <c r="D380" i="31"/>
  <c r="H380" i="31"/>
  <c r="D360" i="31"/>
  <c r="H360" i="31"/>
  <c r="D544" i="31"/>
  <c r="H544" i="31"/>
  <c r="H542" i="31"/>
  <c r="D542" i="31"/>
  <c r="H530" i="31"/>
  <c r="D530" i="31"/>
  <c r="D520" i="31"/>
  <c r="H520" i="31"/>
  <c r="D508" i="31"/>
  <c r="H508" i="31"/>
  <c r="H506" i="31"/>
  <c r="D506" i="31"/>
  <c r="H494" i="31"/>
  <c r="D494" i="31"/>
  <c r="D484" i="31"/>
  <c r="H484" i="31"/>
  <c r="D472" i="31"/>
  <c r="H472" i="31"/>
  <c r="H470" i="31"/>
  <c r="D470" i="31"/>
  <c r="H458" i="31"/>
  <c r="D458" i="31"/>
  <c r="D448" i="31"/>
  <c r="H448" i="31"/>
  <c r="D440" i="31"/>
  <c r="H440" i="31"/>
  <c r="D428" i="31"/>
  <c r="H428" i="31"/>
  <c r="D424" i="31"/>
  <c r="H424" i="31"/>
  <c r="D412" i="31"/>
  <c r="H412" i="31"/>
  <c r="D404" i="31"/>
  <c r="H404" i="31"/>
  <c r="D392" i="31"/>
  <c r="H392" i="31"/>
  <c r="D388" i="31"/>
  <c r="H388" i="31"/>
  <c r="D376" i="31"/>
  <c r="H376" i="31"/>
  <c r="D368" i="31"/>
  <c r="H368" i="31"/>
  <c r="D356" i="31"/>
  <c r="H356" i="31"/>
  <c r="D342" i="31"/>
  <c r="H342" i="31"/>
  <c r="D310" i="31"/>
  <c r="H310" i="31"/>
  <c r="H305" i="31"/>
  <c r="D305" i="31"/>
  <c r="D274" i="31"/>
  <c r="H274" i="31"/>
  <c r="D230" i="31"/>
  <c r="H230" i="31"/>
  <c r="D446" i="31"/>
  <c r="J446" i="31" s="1"/>
  <c r="D442" i="31"/>
  <c r="J442" i="31" s="1"/>
  <c r="D438" i="31"/>
  <c r="J438" i="31" s="1"/>
  <c r="D434" i="31"/>
  <c r="J434" i="31" s="1"/>
  <c r="D430" i="31"/>
  <c r="J430" i="31" s="1"/>
  <c r="D422" i="31"/>
  <c r="J422" i="31" s="1"/>
  <c r="D418" i="31"/>
  <c r="J418" i="31" s="1"/>
  <c r="D414" i="31"/>
  <c r="J414" i="31" s="1"/>
  <c r="D410" i="31"/>
  <c r="J410" i="31" s="1"/>
  <c r="D406" i="31"/>
  <c r="J406" i="31" s="1"/>
  <c r="D402" i="31"/>
  <c r="J402" i="31" s="1"/>
  <c r="D398" i="31"/>
  <c r="J398" i="31" s="1"/>
  <c r="D394" i="31"/>
  <c r="J394" i="31" s="1"/>
  <c r="D386" i="31"/>
  <c r="J386" i="31" s="1"/>
  <c r="D382" i="31"/>
  <c r="J382" i="31" s="1"/>
  <c r="D378" i="31"/>
  <c r="J378" i="31" s="1"/>
  <c r="D374" i="31"/>
  <c r="J374" i="31" s="1"/>
  <c r="D370" i="31"/>
  <c r="J370" i="31" s="1"/>
  <c r="D366" i="31"/>
  <c r="J366" i="31" s="1"/>
  <c r="D362" i="31"/>
  <c r="J362" i="31" s="1"/>
  <c r="D358" i="31"/>
  <c r="J358" i="31" s="1"/>
  <c r="H338" i="31"/>
  <c r="J338" i="31" s="1"/>
  <c r="H334" i="31"/>
  <c r="J334" i="31" s="1"/>
  <c r="D329" i="31"/>
  <c r="J329" i="31" s="1"/>
  <c r="H326" i="31"/>
  <c r="J326" i="31" s="1"/>
  <c r="D321" i="31"/>
  <c r="J321" i="31" s="1"/>
  <c r="D317" i="31"/>
  <c r="J317" i="31" s="1"/>
  <c r="H302" i="31"/>
  <c r="J302" i="31" s="1"/>
  <c r="H298" i="31"/>
  <c r="J298" i="31" s="1"/>
  <c r="D293" i="31"/>
  <c r="J293" i="31" s="1"/>
  <c r="D99" i="31"/>
  <c r="H99" i="31"/>
  <c r="D63" i="31"/>
  <c r="H63" i="31"/>
  <c r="D290" i="31"/>
  <c r="H290" i="31"/>
  <c r="D262" i="31"/>
  <c r="H262" i="31"/>
  <c r="D254" i="31"/>
  <c r="H254" i="31"/>
  <c r="D226" i="31"/>
  <c r="H226" i="31"/>
  <c r="D213" i="31"/>
  <c r="H213" i="31"/>
  <c r="H109" i="31"/>
  <c r="D109" i="31"/>
  <c r="H73" i="31"/>
  <c r="D73" i="31"/>
  <c r="D286" i="31"/>
  <c r="H286" i="31"/>
  <c r="D278" i="31"/>
  <c r="H278" i="31"/>
  <c r="D270" i="31"/>
  <c r="H270" i="31"/>
  <c r="D258" i="31"/>
  <c r="H258" i="31"/>
  <c r="D250" i="31"/>
  <c r="H250" i="31"/>
  <c r="D242" i="31"/>
  <c r="H242" i="31"/>
  <c r="D234" i="31"/>
  <c r="H234" i="31"/>
  <c r="D222" i="31"/>
  <c r="H222" i="31"/>
  <c r="D181" i="31"/>
  <c r="H181" i="31"/>
  <c r="D173" i="31"/>
  <c r="H173" i="31"/>
  <c r="D145" i="31"/>
  <c r="H145" i="31"/>
  <c r="D132" i="31"/>
  <c r="H132" i="31"/>
  <c r="D117" i="31"/>
  <c r="H117" i="31"/>
  <c r="H113" i="31"/>
  <c r="D113" i="31"/>
  <c r="D87" i="31"/>
  <c r="H87" i="31"/>
  <c r="H77" i="31"/>
  <c r="D77" i="31"/>
  <c r="D51" i="31"/>
  <c r="H51" i="31"/>
  <c r="D216" i="31"/>
  <c r="J216" i="31" s="1"/>
  <c r="D197" i="31"/>
  <c r="H197" i="31"/>
  <c r="D189" i="31"/>
  <c r="H189" i="31"/>
  <c r="D177" i="31"/>
  <c r="H177" i="31"/>
  <c r="D169" i="31"/>
  <c r="H169" i="31"/>
  <c r="D161" i="31"/>
  <c r="H161" i="31"/>
  <c r="D153" i="31"/>
  <c r="H153" i="31"/>
  <c r="D141" i="31"/>
  <c r="H141" i="31"/>
  <c r="D31" i="31"/>
  <c r="H31" i="31"/>
  <c r="H205" i="31"/>
  <c r="J205" i="31" s="1"/>
  <c r="D193" i="31"/>
  <c r="H193" i="31"/>
  <c r="D185" i="31"/>
  <c r="H185" i="31"/>
  <c r="D157" i="31"/>
  <c r="H157" i="31"/>
  <c r="D149" i="31"/>
  <c r="H149" i="31"/>
  <c r="H131" i="31"/>
  <c r="D131" i="31"/>
  <c r="H119" i="31"/>
  <c r="D119" i="31"/>
  <c r="D103" i="31"/>
  <c r="H103" i="31"/>
  <c r="H101" i="31"/>
  <c r="D101" i="31"/>
  <c r="H89" i="31"/>
  <c r="D89" i="31"/>
  <c r="D79" i="31"/>
  <c r="H79" i="31"/>
  <c r="D67" i="31"/>
  <c r="H67" i="31"/>
  <c r="H65" i="31"/>
  <c r="D65" i="31"/>
  <c r="H53" i="31"/>
  <c r="D53" i="31"/>
  <c r="D135" i="31"/>
  <c r="J135" i="31" s="1"/>
  <c r="D123" i="31"/>
  <c r="J123" i="31" s="1"/>
  <c r="H105" i="31"/>
  <c r="D105" i="31"/>
  <c r="D95" i="31"/>
  <c r="H95" i="31"/>
  <c r="D91" i="31"/>
  <c r="H91" i="31"/>
  <c r="H81" i="31"/>
  <c r="D81" i="31"/>
  <c r="H69" i="31"/>
  <c r="D69" i="31"/>
  <c r="D59" i="31"/>
  <c r="H59" i="31"/>
  <c r="D55" i="31"/>
  <c r="H55" i="31"/>
  <c r="D47" i="31"/>
  <c r="H47" i="31"/>
  <c r="D27" i="31"/>
  <c r="H27" i="31"/>
  <c r="D19" i="31"/>
  <c r="H19" i="31"/>
  <c r="D107" i="31"/>
  <c r="H107" i="31"/>
  <c r="H97" i="31"/>
  <c r="D97" i="31"/>
  <c r="H85" i="31"/>
  <c r="D85" i="31"/>
  <c r="D83" i="31"/>
  <c r="H83" i="31"/>
  <c r="D71" i="31"/>
  <c r="H71" i="31"/>
  <c r="H61" i="31"/>
  <c r="D61" i="31"/>
  <c r="D43" i="31"/>
  <c r="H43" i="31"/>
  <c r="D35" i="31"/>
  <c r="H35" i="31"/>
  <c r="D23" i="31"/>
  <c r="H23" i="31"/>
  <c r="D15" i="31"/>
  <c r="H15" i="31"/>
  <c r="D49" i="31"/>
  <c r="J49" i="31" s="1"/>
  <c r="D45" i="31"/>
  <c r="J45" i="31" s="1"/>
  <c r="D41" i="31"/>
  <c r="J41" i="31" s="1"/>
  <c r="D37" i="31"/>
  <c r="J37" i="31" s="1"/>
  <c r="D33" i="31"/>
  <c r="J33" i="31" s="1"/>
  <c r="D29" i="31"/>
  <c r="J29" i="31" s="1"/>
  <c r="D25" i="31"/>
  <c r="J25" i="31" s="1"/>
  <c r="H11" i="31"/>
  <c r="J11" i="31" s="1"/>
  <c r="H10" i="31"/>
  <c r="J10" i="31" s="1"/>
  <c r="D4" i="31"/>
  <c r="J4" i="31" s="1"/>
  <c r="H6" i="31"/>
  <c r="J6" i="31" s="1"/>
  <c r="D8" i="31"/>
  <c r="J8" i="31" s="1"/>
  <c r="D5" i="31"/>
  <c r="J5" i="31" s="1"/>
  <c r="H7" i="31"/>
  <c r="J7" i="31" s="1"/>
  <c r="D9" i="31"/>
  <c r="J9" i="31" s="1"/>
  <c r="J299" i="31" l="1"/>
  <c r="J539" i="31"/>
  <c r="J755" i="31"/>
  <c r="J631" i="31"/>
  <c r="J599" i="31"/>
  <c r="J281" i="31"/>
  <c r="J70" i="31"/>
  <c r="J479" i="31"/>
  <c r="J1426" i="31"/>
  <c r="J763" i="31"/>
  <c r="J927" i="31"/>
  <c r="J323" i="31"/>
  <c r="J1120" i="31"/>
  <c r="J24" i="31"/>
  <c r="J130" i="31"/>
  <c r="J207" i="31"/>
  <c r="J38" i="31"/>
  <c r="J74" i="31"/>
  <c r="J124" i="31"/>
  <c r="J827" i="31"/>
  <c r="J335" i="31"/>
  <c r="J311" i="31"/>
  <c r="J1032" i="31"/>
  <c r="J940" i="31"/>
  <c r="J1192" i="31"/>
  <c r="J981" i="31"/>
  <c r="J1126" i="31"/>
  <c r="J1198" i="31"/>
  <c r="J1518" i="31"/>
  <c r="J890" i="31"/>
  <c r="J375" i="31"/>
  <c r="J333" i="31"/>
  <c r="J353" i="31"/>
  <c r="J391" i="31"/>
  <c r="J652" i="31"/>
  <c r="J68" i="31"/>
  <c r="J672" i="31"/>
  <c r="J217" i="31"/>
  <c r="J396" i="31"/>
  <c r="J1095" i="31"/>
  <c r="J996" i="31"/>
  <c r="J252" i="31"/>
  <c r="J783" i="31"/>
  <c r="J475" i="31"/>
  <c r="J1141" i="31"/>
  <c r="J1214" i="31"/>
  <c r="J1162" i="31"/>
  <c r="J98" i="31"/>
  <c r="J348" i="31"/>
  <c r="J568" i="31"/>
  <c r="J816" i="31"/>
  <c r="J1145" i="31"/>
  <c r="J1071" i="31"/>
  <c r="J1084" i="31"/>
  <c r="J902" i="31"/>
  <c r="J1109" i="31"/>
  <c r="J1129" i="31"/>
  <c r="J1241" i="31"/>
  <c r="J1279" i="31"/>
  <c r="J1301" i="31"/>
  <c r="J1363" i="31"/>
  <c r="J1382" i="31"/>
  <c r="J1558" i="31"/>
  <c r="J563" i="31"/>
  <c r="J945" i="31"/>
  <c r="J1181" i="31"/>
  <c r="J1339" i="31"/>
  <c r="J361" i="31"/>
  <c r="J824" i="31"/>
  <c r="J1354" i="31"/>
  <c r="J137" i="31"/>
  <c r="J245" i="31"/>
  <c r="J445" i="31"/>
  <c r="J529" i="31"/>
  <c r="J655" i="31"/>
  <c r="J1133" i="31"/>
  <c r="J635" i="31"/>
  <c r="J484" i="31"/>
  <c r="J554" i="31"/>
  <c r="J582" i="31"/>
  <c r="J598" i="31"/>
  <c r="J626" i="31"/>
  <c r="J303" i="31"/>
  <c r="J976" i="31"/>
  <c r="J1012" i="31"/>
  <c r="J904" i="31"/>
  <c r="J1293" i="31"/>
  <c r="J644" i="31"/>
  <c r="J1006" i="31"/>
  <c r="J34" i="31"/>
  <c r="J915" i="31"/>
  <c r="J1100" i="31"/>
  <c r="J1090" i="31"/>
  <c r="J16" i="31"/>
  <c r="J743" i="31"/>
  <c r="J863" i="31"/>
  <c r="J936" i="31"/>
  <c r="J973" i="31"/>
  <c r="J1034" i="31"/>
  <c r="J1080" i="31"/>
  <c r="J1166" i="31"/>
  <c r="J998" i="31"/>
  <c r="J1174" i="31"/>
  <c r="J1250" i="31"/>
  <c r="J1459" i="31"/>
  <c r="J1538" i="31"/>
  <c r="J862" i="31"/>
  <c r="J1306" i="31"/>
  <c r="J1106" i="31"/>
  <c r="J1495" i="31"/>
  <c r="J1534" i="31"/>
  <c r="J139" i="31"/>
  <c r="J771" i="31"/>
  <c r="J1098" i="31"/>
  <c r="J593" i="31"/>
  <c r="J1037" i="31"/>
  <c r="J1094" i="31"/>
  <c r="J1531" i="31"/>
  <c r="J751" i="31"/>
  <c r="J919" i="31"/>
  <c r="J177" i="31"/>
  <c r="J594" i="31"/>
  <c r="J610" i="31"/>
  <c r="J343" i="31"/>
  <c r="J387" i="31"/>
  <c r="J545" i="31"/>
  <c r="J842" i="31"/>
  <c r="J926" i="31"/>
  <c r="J968" i="31"/>
  <c r="J715" i="31"/>
  <c r="J1017" i="31"/>
  <c r="J118" i="31"/>
  <c r="J623" i="31"/>
  <c r="J639" i="31"/>
  <c r="J747" i="31"/>
  <c r="J788" i="31"/>
  <c r="J1066" i="31"/>
  <c r="J1249" i="31"/>
  <c r="J1289" i="31"/>
  <c r="J1374" i="31"/>
  <c r="J1423" i="31"/>
  <c r="J1501" i="31"/>
  <c r="J155" i="31"/>
  <c r="J344" i="31"/>
  <c r="J735" i="31"/>
  <c r="J962" i="31"/>
  <c r="J1378" i="31"/>
  <c r="J1505" i="31"/>
  <c r="J1553" i="31"/>
  <c r="J247" i="31"/>
  <c r="J395" i="31"/>
  <c r="J509" i="31"/>
  <c r="J742" i="31"/>
  <c r="J799" i="31"/>
  <c r="J1030" i="31"/>
  <c r="J1253" i="31"/>
  <c r="J1399" i="31"/>
  <c r="J62" i="31"/>
  <c r="J188" i="31"/>
  <c r="J505" i="31"/>
  <c r="J640" i="31"/>
  <c r="J663" i="31"/>
  <c r="J950" i="31"/>
  <c r="J1062" i="31"/>
  <c r="J1102" i="31"/>
  <c r="J587" i="31"/>
  <c r="J659" i="31"/>
  <c r="J798" i="31"/>
  <c r="J1367" i="31"/>
  <c r="J110" i="31"/>
  <c r="J431" i="31"/>
  <c r="J405" i="31"/>
  <c r="J437" i="31"/>
  <c r="J616" i="31"/>
  <c r="J379" i="31"/>
  <c r="J978" i="31"/>
  <c r="J757" i="31"/>
  <c r="J1462" i="31"/>
  <c r="J581" i="31"/>
  <c r="J234" i="31"/>
  <c r="J472" i="31"/>
  <c r="J1176" i="31"/>
  <c r="J1267" i="31"/>
  <c r="J187" i="31"/>
  <c r="J731" i="31"/>
  <c r="J762" i="31"/>
  <c r="J668" i="31"/>
  <c r="J617" i="31"/>
  <c r="J704" i="31"/>
  <c r="J1048" i="31"/>
  <c r="J739" i="31"/>
  <c r="J80" i="31"/>
  <c r="J371" i="31"/>
  <c r="J477" i="31"/>
  <c r="J895" i="31"/>
  <c r="J1341" i="31"/>
  <c r="J665" i="31"/>
  <c r="J541" i="31"/>
  <c r="J280" i="31"/>
  <c r="J708" i="31"/>
  <c r="J868" i="31"/>
  <c r="J1073" i="31"/>
  <c r="J1197" i="31"/>
  <c r="J986" i="31"/>
  <c r="J1148" i="31"/>
  <c r="J50" i="31"/>
  <c r="J203" i="31"/>
  <c r="J449" i="31"/>
  <c r="J782" i="31"/>
  <c r="J819" i="31"/>
  <c r="J215" i="31"/>
  <c r="J241" i="31"/>
  <c r="J855" i="31"/>
  <c r="J910" i="31"/>
  <c r="J1061" i="31"/>
  <c r="J1277" i="31"/>
  <c r="J1379" i="31"/>
  <c r="J1522" i="31"/>
  <c r="J776" i="31"/>
  <c r="J186" i="31"/>
  <c r="J227" i="31"/>
  <c r="J15" i="31"/>
  <c r="J578" i="31"/>
  <c r="J959" i="31"/>
  <c r="J995" i="31"/>
  <c r="J1031" i="31"/>
  <c r="J1067" i="31"/>
  <c r="J963" i="31"/>
  <c r="J1059" i="31"/>
  <c r="J823" i="31"/>
  <c r="J897" i="31"/>
  <c r="J859" i="31"/>
  <c r="J970" i="31"/>
  <c r="J1256" i="31"/>
  <c r="J92" i="31"/>
  <c r="J283" i="31"/>
  <c r="J64" i="31"/>
  <c r="J339" i="31"/>
  <c r="J531" i="31"/>
  <c r="J794" i="31"/>
  <c r="J990" i="31"/>
  <c r="J1096" i="31"/>
  <c r="J1138" i="31"/>
  <c r="J235" i="31"/>
  <c r="J433" i="31"/>
  <c r="J584" i="31"/>
  <c r="J720" i="31"/>
  <c r="J852" i="31"/>
  <c r="J125" i="31"/>
  <c r="J874" i="31"/>
  <c r="J745" i="31"/>
  <c r="J657" i="31"/>
  <c r="J191" i="31"/>
  <c r="J249" i="31"/>
  <c r="J277" i="31"/>
  <c r="J878" i="31"/>
  <c r="J958" i="31"/>
  <c r="J997" i="31"/>
  <c r="J213" i="31"/>
  <c r="J520" i="31"/>
  <c r="J544" i="31"/>
  <c r="J566" i="31"/>
  <c r="J748" i="31"/>
  <c r="J150" i="31"/>
  <c r="J202" i="31"/>
  <c r="J263" i="31"/>
  <c r="J279" i="31"/>
  <c r="J467" i="31"/>
  <c r="J1014" i="31"/>
  <c r="J1156" i="31"/>
  <c r="J648" i="31"/>
  <c r="J485" i="31"/>
  <c r="J1054" i="31"/>
  <c r="J1004" i="31"/>
  <c r="J1170" i="31"/>
  <c r="J685" i="31"/>
  <c r="J35" i="31"/>
  <c r="J189" i="31"/>
  <c r="J412" i="31"/>
  <c r="J508" i="31"/>
  <c r="J622" i="31"/>
  <c r="J638" i="31"/>
  <c r="J740" i="31"/>
  <c r="J951" i="31"/>
  <c r="J214" i="31"/>
  <c r="J407" i="31"/>
  <c r="J1088" i="31"/>
  <c r="J680" i="31"/>
  <c r="J1068" i="31"/>
  <c r="J1417" i="31"/>
  <c r="J942" i="31"/>
  <c r="J1185" i="31"/>
  <c r="J1228" i="31"/>
  <c r="J1349" i="31"/>
  <c r="J1390" i="31"/>
  <c r="J1409" i="31"/>
  <c r="J1077" i="31"/>
  <c r="J1180" i="31"/>
  <c r="J564" i="31"/>
  <c r="J94" i="31"/>
  <c r="J158" i="31"/>
  <c r="J261" i="31"/>
  <c r="J287" i="31"/>
  <c r="J357" i="31"/>
  <c r="J724" i="31"/>
  <c r="J818" i="31"/>
  <c r="J1064" i="31"/>
  <c r="J1103" i="31"/>
  <c r="J1139" i="31"/>
  <c r="J1175" i="31"/>
  <c r="J384" i="31"/>
  <c r="J496" i="31"/>
  <c r="J752" i="31"/>
  <c r="J929" i="31"/>
  <c r="J1023" i="31"/>
  <c r="J1035" i="31"/>
  <c r="J220" i="31"/>
  <c r="J347" i="31"/>
  <c r="J670" i="31"/>
  <c r="J848" i="31"/>
  <c r="J571" i="31"/>
  <c r="J703" i="31"/>
  <c r="J503" i="31"/>
  <c r="J549" i="31"/>
  <c r="J749" i="31"/>
  <c r="J781" i="31"/>
  <c r="J1140" i="31"/>
  <c r="J667" i="31"/>
  <c r="J833" i="31"/>
  <c r="J44" i="31"/>
  <c r="J14" i="31"/>
  <c r="J295" i="31"/>
  <c r="J1237" i="31"/>
  <c r="J1489" i="31"/>
  <c r="J1485" i="31"/>
  <c r="J67" i="31"/>
  <c r="J103" i="31"/>
  <c r="J226" i="31"/>
  <c r="J376" i="31"/>
  <c r="J448" i="31"/>
  <c r="J650" i="31"/>
  <c r="J756" i="31"/>
  <c r="J726" i="31"/>
  <c r="J1055" i="31"/>
  <c r="J1091" i="31"/>
  <c r="J1127" i="31"/>
  <c r="J1163" i="31"/>
  <c r="J686" i="31"/>
  <c r="J987" i="31"/>
  <c r="J999" i="31"/>
  <c r="J223" i="31"/>
  <c r="J513" i="31"/>
  <c r="J825" i="31"/>
  <c r="J893" i="31"/>
  <c r="J1124" i="31"/>
  <c r="J1232" i="31"/>
  <c r="J1332" i="31"/>
  <c r="J190" i="31"/>
  <c r="J483" i="31"/>
  <c r="J730" i="31"/>
  <c r="J1212" i="31"/>
  <c r="J170" i="31"/>
  <c r="J383" i="31"/>
  <c r="J1108" i="31"/>
  <c r="J1397" i="31"/>
  <c r="J1345" i="31"/>
  <c r="J1373" i="31"/>
  <c r="J82" i="31"/>
  <c r="J143" i="31"/>
  <c r="J267" i="31"/>
  <c r="J389" i="31"/>
  <c r="J589" i="31"/>
  <c r="J607" i="31"/>
  <c r="J198" i="31"/>
  <c r="J268" i="31"/>
  <c r="J351" i="31"/>
  <c r="J423" i="31"/>
  <c r="J553" i="31"/>
  <c r="J853" i="31"/>
  <c r="J972" i="31"/>
  <c r="J1132" i="31"/>
  <c r="J907" i="31"/>
  <c r="J838" i="31"/>
  <c r="J1116" i="31"/>
  <c r="J850" i="31"/>
  <c r="J367" i="31"/>
  <c r="J882" i="31"/>
  <c r="J1283" i="31"/>
  <c r="J166" i="31"/>
  <c r="J259" i="31"/>
  <c r="J40" i="31"/>
  <c r="J706" i="31"/>
  <c r="J934" i="31"/>
  <c r="J1340" i="31"/>
  <c r="J1525" i="31"/>
  <c r="J1453" i="31"/>
  <c r="J1257" i="31"/>
  <c r="J1561" i="31"/>
  <c r="J702" i="31"/>
  <c r="J232" i="31"/>
  <c r="J313" i="31"/>
  <c r="J761" i="31"/>
  <c r="J886" i="31"/>
  <c r="J1153" i="31"/>
  <c r="J314" i="31"/>
  <c r="J889" i="31"/>
  <c r="J1557" i="31"/>
  <c r="J1313" i="31"/>
  <c r="J1315" i="31"/>
  <c r="J265" i="31"/>
  <c r="J605" i="31"/>
  <c r="J787" i="31"/>
  <c r="J832" i="31"/>
  <c r="J860" i="31"/>
  <c r="J1343" i="31"/>
  <c r="J325" i="31"/>
  <c r="J843" i="31"/>
  <c r="J699" i="31"/>
  <c r="J960" i="31"/>
  <c r="J1078" i="31"/>
  <c r="J1104" i="31"/>
  <c r="J1222" i="31"/>
  <c r="J1454" i="31"/>
  <c r="J1467" i="31"/>
  <c r="J1539" i="31"/>
  <c r="J224" i="31"/>
  <c r="J1364" i="31"/>
  <c r="J1408" i="31"/>
  <c r="J365" i="31"/>
  <c r="J521" i="31"/>
  <c r="J495" i="31"/>
  <c r="J1310" i="31"/>
  <c r="J569" i="31"/>
  <c r="J565" i="31"/>
  <c r="J164" i="31"/>
  <c r="J229" i="31"/>
  <c r="J337" i="31"/>
  <c r="J415" i="31"/>
  <c r="J621" i="31"/>
  <c r="J784" i="31"/>
  <c r="J812" i="31"/>
  <c r="J875" i="31"/>
  <c r="J18" i="31"/>
  <c r="J160" i="31"/>
  <c r="J221" i="31"/>
  <c r="J243" i="31"/>
  <c r="J612" i="31"/>
  <c r="J780" i="31"/>
  <c r="J898" i="31"/>
  <c r="J1010" i="31"/>
  <c r="J1291" i="31"/>
  <c r="J1442" i="31"/>
  <c r="J770" i="31"/>
  <c r="J1559" i="31"/>
  <c r="J1368" i="31"/>
  <c r="J1427" i="31"/>
  <c r="J1527" i="31"/>
  <c r="J627" i="31"/>
  <c r="J807" i="31"/>
  <c r="J974" i="31"/>
  <c r="J1177" i="31"/>
  <c r="J409" i="31"/>
  <c r="J1346" i="31"/>
  <c r="J206" i="31"/>
  <c r="J196" i="31"/>
  <c r="J887" i="31"/>
  <c r="J23" i="31"/>
  <c r="J27" i="31"/>
  <c r="J59" i="31"/>
  <c r="J95" i="31"/>
  <c r="J141" i="31"/>
  <c r="J153" i="31"/>
  <c r="J109" i="31"/>
  <c r="J99" i="31"/>
  <c r="J1107" i="31"/>
  <c r="J1255" i="31"/>
  <c r="J1274" i="31"/>
  <c r="J1328" i="31"/>
  <c r="J154" i="31"/>
  <c r="J275" i="31"/>
  <c r="J1160" i="31"/>
  <c r="J1239" i="31"/>
  <c r="J1288" i="31"/>
  <c r="J195" i="31"/>
  <c r="J236" i="31"/>
  <c r="J611" i="31"/>
  <c r="J753" i="31"/>
  <c r="J785" i="31"/>
  <c r="J802" i="31"/>
  <c r="J519" i="31"/>
  <c r="J778" i="31"/>
  <c r="J861" i="31"/>
  <c r="J964" i="31"/>
  <c r="J1361" i="31"/>
  <c r="J1300" i="31"/>
  <c r="J1036" i="31"/>
  <c r="J1261" i="31"/>
  <c r="J925" i="31"/>
  <c r="J1113" i="31"/>
  <c r="J1216" i="31"/>
  <c r="J1514" i="31"/>
  <c r="J128" i="31"/>
  <c r="J294" i="31"/>
  <c r="J797" i="31"/>
  <c r="J1009" i="31"/>
  <c r="J1136" i="31"/>
  <c r="J350" i="31"/>
  <c r="J666" i="31"/>
  <c r="J952" i="31"/>
  <c r="J683" i="31"/>
  <c r="J857" i="31"/>
  <c r="J1060" i="31"/>
  <c r="J178" i="31"/>
  <c r="J956" i="31"/>
  <c r="J1207" i="31"/>
  <c r="J319" i="31"/>
  <c r="J136" i="31"/>
  <c r="J218" i="31"/>
  <c r="J76" i="31"/>
  <c r="J272" i="31"/>
  <c r="J1526" i="31"/>
  <c r="J200" i="31"/>
  <c r="J240" i="31"/>
  <c r="J601" i="31"/>
  <c r="J884" i="31"/>
  <c r="J1042" i="31"/>
  <c r="J1186" i="31"/>
  <c r="J1503" i="31"/>
  <c r="J585" i="31"/>
  <c r="J839" i="31"/>
  <c r="J1262" i="31"/>
  <c r="J1419" i="31"/>
  <c r="J1190" i="31"/>
  <c r="J1230" i="31"/>
  <c r="J1392" i="31"/>
  <c r="J1415" i="31"/>
  <c r="J1530" i="31"/>
  <c r="J1510" i="31"/>
  <c r="J1118" i="31"/>
  <c r="J1158" i="31"/>
  <c r="J1474" i="31"/>
  <c r="J1491" i="31"/>
  <c r="J1546" i="31"/>
  <c r="J65" i="31"/>
  <c r="J101" i="31"/>
  <c r="J494" i="31"/>
  <c r="J530" i="31"/>
  <c r="J518" i="31"/>
  <c r="J212" i="31"/>
  <c r="J454" i="31"/>
  <c r="J450" i="31"/>
  <c r="J649" i="31"/>
  <c r="J77" i="31"/>
  <c r="J113" i="31"/>
  <c r="J250" i="31"/>
  <c r="J474" i="31"/>
  <c r="J510" i="31"/>
  <c r="J546" i="31"/>
  <c r="J172" i="31"/>
  <c r="J269" i="31"/>
  <c r="J608" i="31"/>
  <c r="J729" i="31"/>
  <c r="J637" i="31"/>
  <c r="J779" i="31"/>
  <c r="J297" i="31"/>
  <c r="J803" i="31"/>
  <c r="J856" i="31"/>
  <c r="J1376" i="31"/>
  <c r="J1411" i="31"/>
  <c r="J1447" i="31"/>
  <c r="J1483" i="31"/>
  <c r="J1519" i="31"/>
  <c r="J1555" i="31"/>
  <c r="J595" i="31"/>
  <c r="J815" i="31"/>
  <c r="J892" i="31"/>
  <c r="J693" i="31"/>
  <c r="J806" i="31"/>
  <c r="J924" i="31"/>
  <c r="J1150" i="31"/>
  <c r="J1418" i="31"/>
  <c r="J1431" i="31"/>
  <c r="J1490" i="31"/>
  <c r="J1562" i="31"/>
  <c r="J592" i="31"/>
  <c r="J1050" i="31"/>
  <c r="J1154" i="31"/>
  <c r="J1194" i="31"/>
  <c r="J1303" i="31"/>
  <c r="J707" i="31"/>
  <c r="J1046" i="31"/>
  <c r="J1086" i="31"/>
  <c r="J1487" i="31"/>
  <c r="J1499" i="31"/>
  <c r="J700" i="31"/>
  <c r="J938" i="31"/>
  <c r="J1226" i="31"/>
  <c r="J1270" i="31"/>
  <c r="J1404" i="31"/>
  <c r="J1478" i="31"/>
  <c r="J1550" i="31"/>
  <c r="J790" i="31"/>
  <c r="J1337" i="31"/>
  <c r="J1372" i="31"/>
  <c r="J1400" i="31"/>
  <c r="J1422" i="31"/>
  <c r="J1451" i="31"/>
  <c r="J1494" i="31"/>
  <c r="J1523" i="31"/>
  <c r="J1463" i="31"/>
  <c r="J1535" i="31"/>
  <c r="J119" i="31"/>
  <c r="J305" i="31"/>
  <c r="J458" i="31"/>
  <c r="J482" i="31"/>
  <c r="J341" i="31"/>
  <c r="J490" i="31"/>
  <c r="J526" i="31"/>
  <c r="J522" i="31"/>
  <c r="J721" i="31"/>
  <c r="J808" i="31"/>
  <c r="J157" i="31"/>
  <c r="J193" i="31"/>
  <c r="J456" i="31"/>
  <c r="J468" i="31"/>
  <c r="J478" i="31"/>
  <c r="J492" i="31"/>
  <c r="J504" i="31"/>
  <c r="J514" i="31"/>
  <c r="J528" i="31"/>
  <c r="J540" i="31"/>
  <c r="J550" i="31"/>
  <c r="J466" i="31"/>
  <c r="J502" i="31"/>
  <c r="J538" i="31"/>
  <c r="J464" i="31"/>
  <c r="J971" i="31"/>
  <c r="J1007" i="31"/>
  <c r="J1043" i="31"/>
  <c r="J1079" i="31"/>
  <c r="J1115" i="31"/>
  <c r="J1151" i="31"/>
  <c r="J1187" i="31"/>
  <c r="J1223" i="31"/>
  <c r="J1199" i="31"/>
  <c r="J1322" i="31"/>
  <c r="J331" i="31"/>
  <c r="J163" i="31"/>
  <c r="J233" i="31"/>
  <c r="J576" i="31"/>
  <c r="J658" i="31"/>
  <c r="J257" i="31"/>
  <c r="J330" i="31"/>
  <c r="J694" i="31"/>
  <c r="J767" i="31"/>
  <c r="J789" i="31"/>
  <c r="J820" i="31"/>
  <c r="J447" i="31"/>
  <c r="J643" i="31"/>
  <c r="J766" i="31"/>
  <c r="J814" i="31"/>
  <c r="J905" i="31"/>
  <c r="J944" i="31"/>
  <c r="J980" i="31"/>
  <c r="J1016" i="31"/>
  <c r="J1052" i="31"/>
  <c r="J1196" i="31"/>
  <c r="J1266" i="31"/>
  <c r="J441" i="31"/>
  <c r="J204" i="31"/>
  <c r="J260" i="31"/>
  <c r="J851" i="31"/>
  <c r="J1114" i="31"/>
  <c r="J1238" i="31"/>
  <c r="J1276" i="31"/>
  <c r="J1336" i="31"/>
  <c r="J1350" i="31"/>
  <c r="J1391" i="31"/>
  <c r="J112" i="31"/>
  <c r="J572" i="31"/>
  <c r="J167" i="31"/>
  <c r="J419" i="31"/>
  <c r="J869" i="31"/>
  <c r="J1149" i="31"/>
  <c r="J1333" i="31"/>
  <c r="J1000" i="31"/>
  <c r="J1144" i="31"/>
  <c r="J1275" i="31"/>
  <c r="J1458" i="31"/>
  <c r="J817" i="31"/>
  <c r="J1082" i="31"/>
  <c r="J1122" i="31"/>
  <c r="J1221" i="31"/>
  <c r="J1240" i="31"/>
  <c r="J1268" i="31"/>
  <c r="J1304" i="31"/>
  <c r="J1438" i="31"/>
  <c r="J1455" i="31"/>
  <c r="J1072" i="31"/>
  <c r="J1348" i="31"/>
  <c r="J1385" i="31"/>
  <c r="J416" i="31"/>
  <c r="J400" i="31"/>
  <c r="J420" i="31"/>
  <c r="J562" i="31"/>
  <c r="J590" i="31"/>
  <c r="J618" i="31"/>
  <c r="J634" i="31"/>
  <c r="J558" i="31"/>
  <c r="J574" i="31"/>
  <c r="J602" i="31"/>
  <c r="J630" i="31"/>
  <c r="J654" i="31"/>
  <c r="J744" i="31"/>
  <c r="J614" i="31"/>
  <c r="J662" i="31"/>
  <c r="J947" i="31"/>
  <c r="J983" i="31"/>
  <c r="J1019" i="31"/>
  <c r="J1063" i="31"/>
  <c r="J1099" i="31"/>
  <c r="J1135" i="31"/>
  <c r="J1171" i="31"/>
  <c r="J690" i="31"/>
  <c r="J760" i="31"/>
  <c r="J845" i="31"/>
  <c r="J967" i="31"/>
  <c r="J1003" i="31"/>
  <c r="J1039" i="31"/>
  <c r="J1075" i="31"/>
  <c r="J1111" i="31"/>
  <c r="J1147" i="31"/>
  <c r="J1183" i="31"/>
  <c r="J1219" i="31"/>
  <c r="J935" i="31"/>
  <c r="J61" i="31"/>
  <c r="J85" i="31"/>
  <c r="J81" i="31"/>
  <c r="J89" i="31"/>
  <c r="J83" i="31"/>
  <c r="J79" i="31"/>
  <c r="J131" i="31"/>
  <c r="J51" i="31"/>
  <c r="J87" i="31"/>
  <c r="J117" i="31"/>
  <c r="J270" i="31"/>
  <c r="J286" i="31"/>
  <c r="J73" i="31"/>
  <c r="J274" i="31"/>
  <c r="J310" i="31"/>
  <c r="J356" i="31"/>
  <c r="J368" i="31"/>
  <c r="J392" i="31"/>
  <c r="J404" i="31"/>
  <c r="J428" i="31"/>
  <c r="J440" i="31"/>
  <c r="J360" i="31"/>
  <c r="J238" i="31"/>
  <c r="J306" i="31"/>
  <c r="J346" i="31"/>
  <c r="J452" i="31"/>
  <c r="J488" i="31"/>
  <c r="J524" i="31"/>
  <c r="J364" i="31"/>
  <c r="J436" i="31"/>
  <c r="J1131" i="31"/>
  <c r="J1143" i="31"/>
  <c r="J1167" i="31"/>
  <c r="J1179" i="31"/>
  <c r="J1203" i="31"/>
  <c r="J1215" i="31"/>
  <c r="J1284" i="31"/>
  <c r="J97" i="31"/>
  <c r="J69" i="31"/>
  <c r="J105" i="31"/>
  <c r="J53" i="31"/>
  <c r="J43" i="31"/>
  <c r="J71" i="31"/>
  <c r="J107" i="31"/>
  <c r="J19" i="31"/>
  <c r="J47" i="31"/>
  <c r="J55" i="31"/>
  <c r="J91" i="31"/>
  <c r="J149" i="31"/>
  <c r="J185" i="31"/>
  <c r="J31" i="31"/>
  <c r="J169" i="31"/>
  <c r="J145" i="31"/>
  <c r="J181" i="31"/>
  <c r="J222" i="31"/>
  <c r="J242" i="31"/>
  <c r="J258" i="31"/>
  <c r="J262" i="31"/>
  <c r="J63" i="31"/>
  <c r="J689" i="31"/>
  <c r="J1211" i="31"/>
  <c r="J844" i="31"/>
  <c r="J1298" i="31"/>
  <c r="J1286" i="31"/>
  <c r="J161" i="31"/>
  <c r="J197" i="31"/>
  <c r="J132" i="31"/>
  <c r="J173" i="31"/>
  <c r="J278" i="31"/>
  <c r="J254" i="31"/>
  <c r="J290" i="31"/>
  <c r="J230" i="31"/>
  <c r="J342" i="31"/>
  <c r="J388" i="31"/>
  <c r="J424" i="31"/>
  <c r="J470" i="31"/>
  <c r="J506" i="31"/>
  <c r="J542" i="31"/>
  <c r="J380" i="31"/>
  <c r="J432" i="31"/>
  <c r="J266" i="31"/>
  <c r="J355" i="31"/>
  <c r="J476" i="31"/>
  <c r="J512" i="31"/>
  <c r="J548" i="31"/>
  <c r="J500" i="31"/>
  <c r="J536" i="31"/>
  <c r="J586" i="31"/>
  <c r="J486" i="31"/>
  <c r="J661" i="31"/>
  <c r="J725" i="31"/>
  <c r="J698" i="31"/>
  <c r="J653" i="31"/>
  <c r="J722" i="31"/>
  <c r="J733" i="31"/>
  <c r="J809" i="31"/>
  <c r="J880" i="31"/>
  <c r="J955" i="31"/>
  <c r="J991" i="31"/>
  <c r="J1027" i="31"/>
  <c r="J697" i="31"/>
  <c r="J772" i="31"/>
  <c r="J916" i="31"/>
  <c r="J881" i="31"/>
  <c r="J460" i="31"/>
  <c r="J532" i="31"/>
  <c r="J773" i="31"/>
  <c r="J917" i="31"/>
  <c r="J943" i="31"/>
  <c r="J979" i="31"/>
  <c r="J1015" i="31"/>
  <c r="J1051" i="31"/>
  <c r="J1087" i="31"/>
  <c r="J1123" i="31"/>
  <c r="J1159" i="31"/>
  <c r="J1195" i="31"/>
  <c r="J1231" i="31"/>
  <c r="J1292" i="31"/>
  <c r="J1320" i="31"/>
  <c r="J1296" i="31"/>
  <c r="J1251" i="31"/>
  <c r="J1334" i="31"/>
  <c r="C16" i="26"/>
  <c r="D16" i="26" s="1"/>
  <c r="E16" i="26" s="1"/>
  <c r="C17" i="26"/>
  <c r="D17" i="26" s="1"/>
  <c r="E17" i="26" s="1"/>
  <c r="C18" i="26"/>
  <c r="D18" i="26" s="1"/>
  <c r="E18" i="26" s="1"/>
  <c r="C19" i="26"/>
  <c r="D19" i="26" s="1"/>
  <c r="E19" i="26" s="1"/>
  <c r="C20" i="26"/>
  <c r="H20" i="26" s="1"/>
  <c r="C21" i="26"/>
  <c r="D21" i="26" s="1"/>
  <c r="E21" i="26" s="1"/>
  <c r="C22" i="26"/>
  <c r="D22" i="26" s="1"/>
  <c r="E22" i="26" s="1"/>
  <c r="J22" i="26" s="1"/>
  <c r="C23" i="26"/>
  <c r="D23" i="26" s="1"/>
  <c r="E23" i="26" s="1"/>
  <c r="C24" i="26"/>
  <c r="D24" i="26" s="1"/>
  <c r="E24" i="26" s="1"/>
  <c r="C25" i="26"/>
  <c r="D25" i="26" s="1"/>
  <c r="E25" i="26" s="1"/>
  <c r="C26" i="26"/>
  <c r="C27" i="26"/>
  <c r="D27" i="26" s="1"/>
  <c r="E27" i="26" s="1"/>
  <c r="I27" i="26" s="1"/>
  <c r="C28" i="26"/>
  <c r="D28" i="26" s="1"/>
  <c r="E28" i="26" s="1"/>
  <c r="C29" i="26"/>
  <c r="D29" i="26" s="1"/>
  <c r="E29" i="26" s="1"/>
  <c r="C30" i="26"/>
  <c r="C31" i="26"/>
  <c r="C32" i="26"/>
  <c r="C33" i="26"/>
  <c r="D33" i="26" s="1"/>
  <c r="E33" i="26" s="1"/>
  <c r="C34" i="26"/>
  <c r="D34" i="26" s="1"/>
  <c r="E34" i="26" s="1"/>
  <c r="C35" i="26"/>
  <c r="D35" i="26" s="1"/>
  <c r="E35" i="26" s="1"/>
  <c r="C36" i="26"/>
  <c r="D36" i="26" s="1"/>
  <c r="E36" i="26" s="1"/>
  <c r="C37" i="26"/>
  <c r="D37" i="26" s="1"/>
  <c r="E37" i="26" s="1"/>
  <c r="C38" i="26"/>
  <c r="D38" i="26" s="1"/>
  <c r="E38" i="26" s="1"/>
  <c r="J38" i="26" s="1"/>
  <c r="C39" i="26"/>
  <c r="D39" i="26" s="1"/>
  <c r="E39" i="26" s="1"/>
  <c r="I39" i="26" s="1"/>
  <c r="C40" i="26"/>
  <c r="D40" i="26" s="1"/>
  <c r="E40" i="26" s="1"/>
  <c r="C41" i="26"/>
  <c r="D41" i="26" s="1"/>
  <c r="E41" i="26" s="1"/>
  <c r="C42" i="26"/>
  <c r="D42" i="26" s="1"/>
  <c r="E42" i="26" s="1"/>
  <c r="C43" i="26"/>
  <c r="C44" i="26"/>
  <c r="C45" i="26"/>
  <c r="D45" i="26" s="1"/>
  <c r="E45" i="26" s="1"/>
  <c r="C46" i="26"/>
  <c r="H46" i="26" s="1"/>
  <c r="C47" i="26"/>
  <c r="D47" i="26" s="1"/>
  <c r="E47" i="26" s="1"/>
  <c r="C48" i="26"/>
  <c r="D48" i="26" s="1"/>
  <c r="E48" i="26" s="1"/>
  <c r="C49" i="26"/>
  <c r="D49" i="26" s="1"/>
  <c r="E49" i="26" s="1"/>
  <c r="C50" i="26"/>
  <c r="H50" i="26" s="1"/>
  <c r="C51" i="26"/>
  <c r="C52" i="26"/>
  <c r="D52" i="26" s="1"/>
  <c r="E52" i="26" s="1"/>
  <c r="C53" i="26"/>
  <c r="D53" i="26" s="1"/>
  <c r="E53" i="26" s="1"/>
  <c r="C54" i="26"/>
  <c r="D54" i="26" s="1"/>
  <c r="E54" i="26" s="1"/>
  <c r="J54" i="26" s="1"/>
  <c r="C55" i="26"/>
  <c r="D55" i="26" s="1"/>
  <c r="E55" i="26" s="1"/>
  <c r="I55" i="26" s="1"/>
  <c r="C56" i="26"/>
  <c r="D56" i="26" s="1"/>
  <c r="E56" i="26" s="1"/>
  <c r="C57" i="26"/>
  <c r="D57" i="26" s="1"/>
  <c r="E57" i="26" s="1"/>
  <c r="C58" i="26"/>
  <c r="H58" i="26" s="1"/>
  <c r="C59" i="26"/>
  <c r="C60" i="26"/>
  <c r="D60" i="26" s="1"/>
  <c r="E60" i="26" s="1"/>
  <c r="C61" i="26"/>
  <c r="D61" i="26" s="1"/>
  <c r="E61" i="26" s="1"/>
  <c r="C62" i="26"/>
  <c r="C63" i="26"/>
  <c r="C64" i="26"/>
  <c r="C65" i="26"/>
  <c r="D65" i="26" s="1"/>
  <c r="E65" i="26" s="1"/>
  <c r="C66" i="26"/>
  <c r="D66" i="26" s="1"/>
  <c r="E66" i="26" s="1"/>
  <c r="J66" i="26" s="1"/>
  <c r="C67" i="26"/>
  <c r="D67" i="26" s="1"/>
  <c r="E67" i="26" s="1"/>
  <c r="C68" i="26"/>
  <c r="D68" i="26" s="1"/>
  <c r="E68" i="26" s="1"/>
  <c r="C69" i="26"/>
  <c r="C70" i="26"/>
  <c r="D70" i="26" s="1"/>
  <c r="E70" i="26" s="1"/>
  <c r="C71" i="26"/>
  <c r="D71" i="26" s="1"/>
  <c r="E71" i="26" s="1"/>
  <c r="C72" i="26"/>
  <c r="D72" i="26" s="1"/>
  <c r="E72" i="26" s="1"/>
  <c r="C73" i="26"/>
  <c r="D73" i="26" s="1"/>
  <c r="E73" i="26" s="1"/>
  <c r="C74" i="26"/>
  <c r="C75" i="26"/>
  <c r="C76" i="26"/>
  <c r="C77" i="26"/>
  <c r="C78" i="26"/>
  <c r="H78" i="26" s="1"/>
  <c r="C79" i="26"/>
  <c r="D79" i="26" s="1"/>
  <c r="E79" i="26" s="1"/>
  <c r="I79" i="26" s="1"/>
  <c r="C80" i="26"/>
  <c r="D80" i="26" s="1"/>
  <c r="E80" i="26" s="1"/>
  <c r="C81" i="26"/>
  <c r="D81" i="26" s="1"/>
  <c r="E81" i="26" s="1"/>
  <c r="C82" i="26"/>
  <c r="H82" i="26" s="1"/>
  <c r="C83" i="26"/>
  <c r="H83" i="26" s="1"/>
  <c r="C84" i="26"/>
  <c r="D84" i="26" s="1"/>
  <c r="E84" i="26" s="1"/>
  <c r="I84" i="26" s="1"/>
  <c r="C85" i="26"/>
  <c r="D85" i="26" s="1"/>
  <c r="E85" i="26" s="1"/>
  <c r="C86" i="26"/>
  <c r="D86" i="26" s="1"/>
  <c r="E86" i="26" s="1"/>
  <c r="J86" i="26" s="1"/>
  <c r="C87" i="26"/>
  <c r="D87" i="26" s="1"/>
  <c r="E87" i="26" s="1"/>
  <c r="C88" i="26"/>
  <c r="D88" i="26" s="1"/>
  <c r="E88" i="26" s="1"/>
  <c r="I88" i="26" s="1"/>
  <c r="C89" i="26"/>
  <c r="D89" i="26" s="1"/>
  <c r="E89" i="26" s="1"/>
  <c r="C90" i="26"/>
  <c r="H90" i="26" s="1"/>
  <c r="C91" i="26"/>
  <c r="H91" i="26" s="1"/>
  <c r="C92" i="26"/>
  <c r="D92" i="26" s="1"/>
  <c r="E92" i="26" s="1"/>
  <c r="C93" i="26"/>
  <c r="D93" i="26" s="1"/>
  <c r="E93" i="26" s="1"/>
  <c r="C94" i="26"/>
  <c r="D94" i="26" s="1"/>
  <c r="E94" i="26" s="1"/>
  <c r="C95" i="26"/>
  <c r="C96" i="26"/>
  <c r="H96" i="26" s="1"/>
  <c r="C97" i="26"/>
  <c r="D97" i="26" s="1"/>
  <c r="E97" i="26" s="1"/>
  <c r="C98" i="26"/>
  <c r="C99" i="26"/>
  <c r="H99" i="26" s="1"/>
  <c r="C100" i="26"/>
  <c r="H100" i="26" s="1"/>
  <c r="C101" i="26"/>
  <c r="D101" i="26" s="1"/>
  <c r="E101" i="26" s="1"/>
  <c r="C102" i="26"/>
  <c r="D102" i="26" s="1"/>
  <c r="E102" i="26" s="1"/>
  <c r="C103" i="26"/>
  <c r="C104" i="26"/>
  <c r="C105" i="26"/>
  <c r="D105" i="26" s="1"/>
  <c r="E105" i="26" s="1"/>
  <c r="C106" i="26"/>
  <c r="D106" i="26" s="1"/>
  <c r="E106" i="26" s="1"/>
  <c r="C107" i="26"/>
  <c r="C108" i="26"/>
  <c r="D108" i="26" s="1"/>
  <c r="E108" i="26" s="1"/>
  <c r="C109" i="26"/>
  <c r="D109" i="26" s="1"/>
  <c r="E109" i="26" s="1"/>
  <c r="C110" i="26"/>
  <c r="D110" i="26" s="1"/>
  <c r="E110" i="26" s="1"/>
  <c r="H119" i="26" s="1"/>
  <c r="C111" i="26"/>
  <c r="C112" i="26"/>
  <c r="C113" i="26"/>
  <c r="C114" i="26"/>
  <c r="D114" i="26" s="1"/>
  <c r="E114" i="26" s="1"/>
  <c r="C115" i="26"/>
  <c r="C116" i="26"/>
  <c r="C117" i="26"/>
  <c r="C118" i="26"/>
  <c r="D118" i="26" s="1"/>
  <c r="E118" i="26" s="1"/>
  <c r="C119" i="26"/>
  <c r="D119" i="26" s="1"/>
  <c r="E119" i="26" s="1"/>
  <c r="C120" i="26"/>
  <c r="C121" i="26"/>
  <c r="C122" i="26"/>
  <c r="D122" i="26" s="1"/>
  <c r="E122" i="26" s="1"/>
  <c r="H131" i="26" s="1"/>
  <c r="C123" i="26"/>
  <c r="C124" i="26"/>
  <c r="C125" i="26"/>
  <c r="C126" i="26"/>
  <c r="C127" i="26"/>
  <c r="H127" i="26" s="1"/>
  <c r="C128" i="26"/>
  <c r="D128" i="26" s="1"/>
  <c r="E128" i="26" s="1"/>
  <c r="C129" i="26"/>
  <c r="D129" i="26" s="1"/>
  <c r="E129" i="26" s="1"/>
  <c r="C130" i="26"/>
  <c r="C131" i="26"/>
  <c r="D131" i="26" s="1"/>
  <c r="E131" i="26" s="1"/>
  <c r="C132" i="26"/>
  <c r="D132" i="26" s="1"/>
  <c r="E132" i="26" s="1"/>
  <c r="C133" i="26"/>
  <c r="H133" i="26" s="1"/>
  <c r="C134" i="26"/>
  <c r="C135" i="26"/>
  <c r="C136" i="26"/>
  <c r="D136" i="26" s="1"/>
  <c r="E136" i="26" s="1"/>
  <c r="J136" i="26" s="1"/>
  <c r="C137" i="26"/>
  <c r="D137" i="26" s="1"/>
  <c r="E137" i="26" s="1"/>
  <c r="C138" i="26"/>
  <c r="D138" i="26" s="1"/>
  <c r="E138" i="26" s="1"/>
  <c r="C139" i="26"/>
  <c r="C140" i="26"/>
  <c r="C141" i="26"/>
  <c r="D141" i="26" s="1"/>
  <c r="E141" i="26" s="1"/>
  <c r="C142" i="26"/>
  <c r="D142" i="26" s="1"/>
  <c r="E142" i="26" s="1"/>
  <c r="C143" i="26"/>
  <c r="C144" i="26"/>
  <c r="D144" i="26" s="1"/>
  <c r="E144" i="26" s="1"/>
  <c r="C145" i="26"/>
  <c r="D145" i="26" s="1"/>
  <c r="E145" i="26" s="1"/>
  <c r="C146" i="26"/>
  <c r="D146" i="26" s="1"/>
  <c r="E146" i="26" s="1"/>
  <c r="C147" i="26"/>
  <c r="C148" i="26"/>
  <c r="C149" i="26"/>
  <c r="D149" i="26" s="1"/>
  <c r="E149" i="26" s="1"/>
  <c r="C150" i="26"/>
  <c r="D150" i="26" s="1"/>
  <c r="E150" i="26" s="1"/>
  <c r="C151" i="26"/>
  <c r="H151" i="26" s="1"/>
  <c r="C152" i="26"/>
  <c r="H152" i="26" s="1"/>
  <c r="C153" i="26"/>
  <c r="C154" i="26"/>
  <c r="D154" i="26" s="1"/>
  <c r="E154" i="26" s="1"/>
  <c r="C155" i="26"/>
  <c r="C156" i="26"/>
  <c r="C157" i="26"/>
  <c r="D157" i="26" s="1"/>
  <c r="E157" i="26" s="1"/>
  <c r="C158" i="26"/>
  <c r="D158" i="26" s="1"/>
  <c r="E158" i="26" s="1"/>
  <c r="C159" i="26"/>
  <c r="C160" i="26"/>
  <c r="H160" i="26" s="1"/>
  <c r="C161" i="26"/>
  <c r="H161" i="26" s="1"/>
  <c r="C162" i="26"/>
  <c r="D162" i="26" s="1"/>
  <c r="E162" i="26" s="1"/>
  <c r="H171" i="26" s="1"/>
  <c r="C163" i="26"/>
  <c r="C164" i="26"/>
  <c r="C165" i="26"/>
  <c r="C166" i="26"/>
  <c r="D166" i="26" s="1"/>
  <c r="E166" i="26" s="1"/>
  <c r="C167" i="26"/>
  <c r="C168" i="26"/>
  <c r="C169" i="26"/>
  <c r="C170" i="26"/>
  <c r="D170" i="26" s="1"/>
  <c r="E170" i="26" s="1"/>
  <c r="C171" i="26"/>
  <c r="D171" i="26" s="1"/>
  <c r="E171" i="26" s="1"/>
  <c r="C172" i="26"/>
  <c r="H172" i="26" s="1"/>
  <c r="C173" i="26"/>
  <c r="D173" i="26" s="1"/>
  <c r="E173" i="26" s="1"/>
  <c r="I173" i="26" s="1"/>
  <c r="C174" i="26"/>
  <c r="D174" i="26" s="1"/>
  <c r="E174" i="26" s="1"/>
  <c r="H183" i="26" s="1"/>
  <c r="C175" i="26"/>
  <c r="C176" i="26"/>
  <c r="D176" i="26" s="1"/>
  <c r="E176" i="26" s="1"/>
  <c r="C177" i="26"/>
  <c r="D177" i="26" s="1"/>
  <c r="E177" i="26" s="1"/>
  <c r="C178" i="26"/>
  <c r="C179" i="26"/>
  <c r="D179" i="26" s="1"/>
  <c r="E179" i="26" s="1"/>
  <c r="C180" i="26"/>
  <c r="D180" i="26" s="1"/>
  <c r="E180" i="26" s="1"/>
  <c r="C181" i="26"/>
  <c r="C182" i="26"/>
  <c r="C183" i="26"/>
  <c r="D183" i="26" s="1"/>
  <c r="E183" i="26" s="1"/>
  <c r="C184" i="26"/>
  <c r="D184" i="26" s="1"/>
  <c r="E184" i="26" s="1"/>
  <c r="C185" i="26"/>
  <c r="H185" i="26" s="1"/>
  <c r="C186" i="26"/>
  <c r="C187" i="26"/>
  <c r="C188" i="26"/>
  <c r="C189" i="26"/>
  <c r="C190" i="26"/>
  <c r="C191" i="26"/>
  <c r="C192" i="26"/>
  <c r="C193" i="26"/>
  <c r="C194" i="26"/>
  <c r="C195" i="26"/>
  <c r="C196" i="26"/>
  <c r="D196" i="26" s="1"/>
  <c r="E196" i="26" s="1"/>
  <c r="C197" i="26"/>
  <c r="D197" i="26" s="1"/>
  <c r="E197" i="26" s="1"/>
  <c r="I197" i="26" s="1"/>
  <c r="C198" i="26"/>
  <c r="C199" i="26"/>
  <c r="C200" i="26"/>
  <c r="H200" i="26" s="1"/>
  <c r="C201" i="26"/>
  <c r="H201" i="26" s="1"/>
  <c r="C202" i="26"/>
  <c r="C203" i="26"/>
  <c r="C204" i="26"/>
  <c r="C205" i="26"/>
  <c r="C206" i="26"/>
  <c r="C207" i="26"/>
  <c r="C208" i="26"/>
  <c r="C209" i="26"/>
  <c r="D209" i="26" s="1"/>
  <c r="E209" i="26" s="1"/>
  <c r="C210" i="26"/>
  <c r="D210" i="26" s="1"/>
  <c r="E210" i="26" s="1"/>
  <c r="C211" i="26"/>
  <c r="D211" i="26" s="1"/>
  <c r="E211" i="26" s="1"/>
  <c r="C212" i="26"/>
  <c r="D212" i="26" s="1"/>
  <c r="E212" i="26" s="1"/>
  <c r="C213" i="26"/>
  <c r="C214" i="26"/>
  <c r="D214" i="26" s="1"/>
  <c r="E214" i="26" s="1"/>
  <c r="I214" i="26" s="1"/>
  <c r="C215" i="26"/>
  <c r="C216" i="26"/>
  <c r="D216" i="26" s="1"/>
  <c r="E216" i="26" s="1"/>
  <c r="C217" i="26"/>
  <c r="H217" i="26" s="1"/>
  <c r="C218" i="26"/>
  <c r="C219" i="26"/>
  <c r="C220" i="26"/>
  <c r="D220" i="26" s="1"/>
  <c r="E220" i="26" s="1"/>
  <c r="C221" i="26"/>
  <c r="C222" i="26"/>
  <c r="D222" i="26" s="1"/>
  <c r="E222" i="26" s="1"/>
  <c r="I222" i="26" s="1"/>
  <c r="C223" i="26"/>
  <c r="D223" i="26" s="1"/>
  <c r="E223" i="26" s="1"/>
  <c r="C224" i="26"/>
  <c r="D224" i="26" s="1"/>
  <c r="E224" i="26" s="1"/>
  <c r="I224" i="26" s="1"/>
  <c r="C225" i="26"/>
  <c r="H225" i="26" s="1"/>
  <c r="C226" i="26"/>
  <c r="C227" i="26"/>
  <c r="D227" i="26" s="1"/>
  <c r="E227" i="26" s="1"/>
  <c r="H236" i="26" s="1"/>
  <c r="C228" i="26"/>
  <c r="C229" i="26"/>
  <c r="H229" i="26" s="1"/>
  <c r="C230" i="26"/>
  <c r="D230" i="26" s="1"/>
  <c r="E230" i="26" s="1"/>
  <c r="I230" i="26" s="1"/>
  <c r="C231" i="26"/>
  <c r="C232" i="26"/>
  <c r="C233" i="26"/>
  <c r="C234" i="26"/>
  <c r="C235" i="26"/>
  <c r="D235" i="26" s="1"/>
  <c r="E235" i="26" s="1"/>
  <c r="C236" i="26"/>
  <c r="D236" i="26" s="1"/>
  <c r="E236" i="26" s="1"/>
  <c r="C237" i="26"/>
  <c r="D237" i="26" s="1"/>
  <c r="E237" i="26" s="1"/>
  <c r="C238" i="26"/>
  <c r="C239" i="26"/>
  <c r="C240" i="26"/>
  <c r="D240" i="26" s="1"/>
  <c r="E240" i="26" s="1"/>
  <c r="J240" i="26" s="1"/>
  <c r="C241" i="26"/>
  <c r="D241" i="26" s="1"/>
  <c r="E241" i="26" s="1"/>
  <c r="C242" i="26"/>
  <c r="H242" i="26" s="1"/>
  <c r="C243" i="26"/>
  <c r="C244" i="26"/>
  <c r="D244" i="26" s="1"/>
  <c r="E244" i="26" s="1"/>
  <c r="J244" i="26" s="1"/>
  <c r="C245" i="26"/>
  <c r="D245" i="26" s="1"/>
  <c r="E245" i="26" s="1"/>
  <c r="C246" i="26"/>
  <c r="H246" i="26" s="1"/>
  <c r="C247" i="26"/>
  <c r="C248" i="26"/>
  <c r="D248" i="26" s="1"/>
  <c r="E248" i="26" s="1"/>
  <c r="J248" i="26" s="1"/>
  <c r="C249" i="26"/>
  <c r="D249" i="26" s="1"/>
  <c r="E249" i="26" s="1"/>
  <c r="I249" i="26" s="1"/>
  <c r="C250" i="26"/>
  <c r="D250" i="26" s="1"/>
  <c r="E250" i="26" s="1"/>
  <c r="C251" i="26"/>
  <c r="C252" i="26"/>
  <c r="C253" i="26"/>
  <c r="D253" i="26" s="1"/>
  <c r="E253" i="26" s="1"/>
  <c r="C254" i="26"/>
  <c r="D254" i="26" s="1"/>
  <c r="E254" i="26" s="1"/>
  <c r="C255" i="26"/>
  <c r="C256" i="26"/>
  <c r="C257" i="26"/>
  <c r="D257" i="26" s="1"/>
  <c r="E257" i="26" s="1"/>
  <c r="I257" i="26" s="1"/>
  <c r="C258" i="26"/>
  <c r="D258" i="26" s="1"/>
  <c r="E258" i="26" s="1"/>
  <c r="C259" i="26"/>
  <c r="C260" i="26"/>
  <c r="C261" i="26"/>
  <c r="D261" i="26" s="1"/>
  <c r="E261" i="26" s="1"/>
  <c r="I261" i="26" s="1"/>
  <c r="C262" i="26"/>
  <c r="D262" i="26" s="1"/>
  <c r="E262" i="26" s="1"/>
  <c r="J262" i="26" s="1"/>
  <c r="C263" i="26"/>
  <c r="D263" i="26" s="1"/>
  <c r="E263" i="26" s="1"/>
  <c r="C264" i="26"/>
  <c r="C265" i="26"/>
  <c r="C266" i="26"/>
  <c r="C267" i="26"/>
  <c r="D267" i="26" s="1"/>
  <c r="E267" i="26" s="1"/>
  <c r="C268" i="26"/>
  <c r="C269" i="26"/>
  <c r="C270" i="26"/>
  <c r="C271" i="26"/>
  <c r="D271" i="26" s="1"/>
  <c r="E271" i="26" s="1"/>
  <c r="C272" i="26"/>
  <c r="C273" i="26"/>
  <c r="C274" i="26"/>
  <c r="D274" i="26" s="1"/>
  <c r="E274" i="26" s="1"/>
  <c r="C275" i="26"/>
  <c r="D275" i="26" s="1"/>
  <c r="E275" i="26" s="1"/>
  <c r="I275" i="26" s="1"/>
  <c r="C276" i="26"/>
  <c r="C277" i="26"/>
  <c r="D277" i="26" s="1"/>
  <c r="E277" i="26" s="1"/>
  <c r="C278" i="26"/>
  <c r="D278" i="26" s="1"/>
  <c r="E278" i="26" s="1"/>
  <c r="C279" i="26"/>
  <c r="C280" i="26"/>
  <c r="C281" i="26"/>
  <c r="D281" i="26" s="1"/>
  <c r="E281" i="26" s="1"/>
  <c r="C282" i="26"/>
  <c r="D282" i="26" s="1"/>
  <c r="E282" i="26" s="1"/>
  <c r="C283" i="26"/>
  <c r="C284" i="26"/>
  <c r="C285" i="26"/>
  <c r="D285" i="26" s="1"/>
  <c r="E285" i="26" s="1"/>
  <c r="C286" i="26"/>
  <c r="D286" i="26" s="1"/>
  <c r="E286" i="26" s="1"/>
  <c r="C287" i="26"/>
  <c r="D287" i="26" s="1"/>
  <c r="E287" i="26" s="1"/>
  <c r="I287" i="26" s="1"/>
  <c r="C288" i="26"/>
  <c r="D288" i="26" s="1"/>
  <c r="E288" i="26" s="1"/>
  <c r="J288" i="26" s="1"/>
  <c r="C289" i="26"/>
  <c r="D289" i="26" s="1"/>
  <c r="E289" i="26" s="1"/>
  <c r="C290" i="26"/>
  <c r="C291" i="26"/>
  <c r="C292" i="26"/>
  <c r="D292" i="26" s="1"/>
  <c r="E292" i="26" s="1"/>
  <c r="C293" i="26"/>
  <c r="D293" i="26" s="1"/>
  <c r="E293" i="26" s="1"/>
  <c r="C294" i="26"/>
  <c r="C295" i="26"/>
  <c r="C296" i="26"/>
  <c r="D296" i="26" s="1"/>
  <c r="E296" i="26" s="1"/>
  <c r="J296" i="26" s="1"/>
  <c r="C297" i="26"/>
  <c r="D297" i="26" s="1"/>
  <c r="E297" i="26" s="1"/>
  <c r="C298" i="26"/>
  <c r="C299" i="26"/>
  <c r="C300" i="26"/>
  <c r="D300" i="26" s="1"/>
  <c r="E300" i="26" s="1"/>
  <c r="C301" i="26"/>
  <c r="D301" i="26" s="1"/>
  <c r="E301" i="26" s="1"/>
  <c r="I301" i="26" s="1"/>
  <c r="C302" i="26"/>
  <c r="D302" i="26" s="1"/>
  <c r="E302" i="26" s="1"/>
  <c r="C303" i="26"/>
  <c r="C304" i="26"/>
  <c r="C305" i="26"/>
  <c r="D305" i="26" s="1"/>
  <c r="E305" i="26" s="1"/>
  <c r="C306" i="26"/>
  <c r="D306" i="26" s="1"/>
  <c r="E306" i="26" s="1"/>
  <c r="C307" i="26"/>
  <c r="C308" i="26"/>
  <c r="C309" i="26"/>
  <c r="D309" i="26" s="1"/>
  <c r="E309" i="26" s="1"/>
  <c r="I309" i="26" s="1"/>
  <c r="C310" i="26"/>
  <c r="D310" i="26" s="1"/>
  <c r="E310" i="26" s="1"/>
  <c r="C311" i="26"/>
  <c r="C312" i="26"/>
  <c r="C313" i="26"/>
  <c r="D313" i="26" s="1"/>
  <c r="E313" i="26" s="1"/>
  <c r="I313" i="26" s="1"/>
  <c r="C314" i="26"/>
  <c r="D314" i="26" s="1"/>
  <c r="E314" i="26" s="1"/>
  <c r="J314" i="26" s="1"/>
  <c r="C315" i="26"/>
  <c r="D315" i="26" s="1"/>
  <c r="E315" i="26" s="1"/>
  <c r="C316" i="26"/>
  <c r="C317" i="26"/>
  <c r="C318" i="26"/>
  <c r="C319" i="26"/>
  <c r="D319" i="26" s="1"/>
  <c r="E319" i="26" s="1"/>
  <c r="C320" i="26"/>
  <c r="C321" i="26"/>
  <c r="C322" i="26"/>
  <c r="C323" i="26"/>
  <c r="D323" i="26" s="1"/>
  <c r="E323" i="26" s="1"/>
  <c r="C324" i="26"/>
  <c r="C325" i="26"/>
  <c r="C326" i="26"/>
  <c r="D326" i="26" s="1"/>
  <c r="E326" i="26" s="1"/>
  <c r="C327" i="26"/>
  <c r="D327" i="26" s="1"/>
  <c r="E327" i="26" s="1"/>
  <c r="I327" i="26" s="1"/>
  <c r="C328" i="26"/>
  <c r="C329" i="26"/>
  <c r="D329" i="26" s="1"/>
  <c r="E329" i="26" s="1"/>
  <c r="C330" i="26"/>
  <c r="H330" i="26" s="1"/>
  <c r="C331" i="26"/>
  <c r="C332" i="26"/>
  <c r="C333" i="26"/>
  <c r="D333" i="26" s="1"/>
  <c r="E333" i="26" s="1"/>
  <c r="C334" i="26"/>
  <c r="H334" i="26" s="1"/>
  <c r="C335" i="26"/>
  <c r="C336" i="26"/>
  <c r="C337" i="26"/>
  <c r="D337" i="26" s="1"/>
  <c r="E337" i="26" s="1"/>
  <c r="C338" i="26"/>
  <c r="H338" i="26" s="1"/>
  <c r="C339" i="26"/>
  <c r="D339" i="26" s="1"/>
  <c r="E339" i="26" s="1"/>
  <c r="I339" i="26" s="1"/>
  <c r="C340" i="26"/>
  <c r="D340" i="26" s="1"/>
  <c r="E340" i="26" s="1"/>
  <c r="J340" i="26" s="1"/>
  <c r="C341" i="26"/>
  <c r="D341" i="26" s="1"/>
  <c r="E341" i="26" s="1"/>
  <c r="C342" i="26"/>
  <c r="D342" i="26" s="1"/>
  <c r="E342" i="26" s="1"/>
  <c r="C343" i="26"/>
  <c r="C344" i="26"/>
  <c r="H344" i="26" s="1"/>
  <c r="C345" i="26"/>
  <c r="D345" i="26" s="1"/>
  <c r="E345" i="26" s="1"/>
  <c r="C346" i="26"/>
  <c r="D346" i="26" s="1"/>
  <c r="E346" i="26" s="1"/>
  <c r="C347" i="26"/>
  <c r="C348" i="26"/>
  <c r="H348" i="26" s="1"/>
  <c r="C349" i="26"/>
  <c r="D349" i="26" s="1"/>
  <c r="E349" i="26" s="1"/>
  <c r="C350" i="26"/>
  <c r="D350" i="26" s="1"/>
  <c r="E350" i="26" s="1"/>
  <c r="C351" i="26"/>
  <c r="C352" i="26"/>
  <c r="D352" i="26" s="1"/>
  <c r="E352" i="26" s="1"/>
  <c r="C353" i="26"/>
  <c r="D353" i="26" s="1"/>
  <c r="E353" i="26" s="1"/>
  <c r="I353" i="26" s="1"/>
  <c r="C354" i="26"/>
  <c r="C355" i="26"/>
  <c r="C356" i="26"/>
  <c r="C357" i="26"/>
  <c r="C358" i="26"/>
  <c r="C359" i="26"/>
  <c r="C360" i="26"/>
  <c r="C361" i="26"/>
  <c r="C362" i="26"/>
  <c r="C363" i="26"/>
  <c r="C364" i="26"/>
  <c r="C365" i="26"/>
  <c r="D365" i="26" s="1"/>
  <c r="E365" i="26" s="1"/>
  <c r="I365" i="26" s="1"/>
  <c r="C366" i="26"/>
  <c r="D366" i="26" s="1"/>
  <c r="E366" i="26" s="1"/>
  <c r="J366" i="26" s="1"/>
  <c r="C367" i="26"/>
  <c r="D367" i="26" s="1"/>
  <c r="E367" i="26" s="1"/>
  <c r="C368" i="26"/>
  <c r="C369" i="26"/>
  <c r="C370" i="26"/>
  <c r="D370" i="26" s="1"/>
  <c r="E370" i="26" s="1"/>
  <c r="J370" i="26" s="1"/>
  <c r="C371" i="26"/>
  <c r="C372" i="26"/>
  <c r="D372" i="26" s="1"/>
  <c r="E372" i="26" s="1"/>
  <c r="C373" i="26"/>
  <c r="H373" i="26" s="1"/>
  <c r="C374" i="26"/>
  <c r="D374" i="26" s="1"/>
  <c r="E374" i="26" s="1"/>
  <c r="C375" i="26"/>
  <c r="C376" i="26"/>
  <c r="D376" i="26" s="1"/>
  <c r="E376" i="26" s="1"/>
  <c r="C377" i="26"/>
  <c r="C378" i="26"/>
  <c r="D378" i="26" s="1"/>
  <c r="E378" i="26" s="1"/>
  <c r="C379" i="26"/>
  <c r="D379" i="26" s="1"/>
  <c r="E379" i="26" s="1"/>
  <c r="J379" i="26" s="1"/>
  <c r="C380" i="26"/>
  <c r="C381" i="26"/>
  <c r="C382" i="26"/>
  <c r="C383" i="26"/>
  <c r="D383" i="26" s="1"/>
  <c r="E383" i="26" s="1"/>
  <c r="J383" i="26" s="1"/>
  <c r="C384" i="26"/>
  <c r="D384" i="26" s="1"/>
  <c r="E384" i="26" s="1"/>
  <c r="I384" i="26" s="1"/>
  <c r="C385" i="26"/>
  <c r="D385" i="26" s="1"/>
  <c r="E385" i="26" s="1"/>
  <c r="C386" i="26"/>
  <c r="C387" i="26"/>
  <c r="H387" i="26" s="1"/>
  <c r="C388" i="26"/>
  <c r="D388" i="26" s="1"/>
  <c r="E388" i="26" s="1"/>
  <c r="I388" i="26" s="1"/>
  <c r="C389" i="26"/>
  <c r="D389" i="26" s="1"/>
  <c r="E389" i="26" s="1"/>
  <c r="C390" i="26"/>
  <c r="C391" i="26"/>
  <c r="D391" i="26" s="1"/>
  <c r="E391" i="26" s="1"/>
  <c r="C392" i="26"/>
  <c r="D392" i="26" s="1"/>
  <c r="E392" i="26" s="1"/>
  <c r="C393" i="26"/>
  <c r="D393" i="26" s="1"/>
  <c r="E393" i="26" s="1"/>
  <c r="J393" i="26" s="1"/>
  <c r="C394" i="26"/>
  <c r="D394" i="26" s="1"/>
  <c r="E394" i="26" s="1"/>
  <c r="C395" i="26"/>
  <c r="D395" i="26" s="1"/>
  <c r="E395" i="26" s="1"/>
  <c r="I395" i="26" s="1"/>
  <c r="C396" i="26"/>
  <c r="D396" i="26" s="1"/>
  <c r="E396" i="26" s="1"/>
  <c r="C397" i="26"/>
  <c r="C398" i="26"/>
  <c r="D398" i="26" s="1"/>
  <c r="E398" i="26" s="1"/>
  <c r="C399" i="26"/>
  <c r="C400" i="26"/>
  <c r="C401" i="26"/>
  <c r="C402" i="26"/>
  <c r="D402" i="26" s="1"/>
  <c r="E402" i="26" s="1"/>
  <c r="C403" i="26"/>
  <c r="C404" i="26"/>
  <c r="D404" i="26" s="1"/>
  <c r="E404" i="26" s="1"/>
  <c r="C405" i="26"/>
  <c r="D405" i="26" s="1"/>
  <c r="E405" i="26" s="1"/>
  <c r="J405" i="26" s="1"/>
  <c r="C406" i="26"/>
  <c r="D406" i="26" s="1"/>
  <c r="E406" i="26" s="1"/>
  <c r="I406" i="26" s="1"/>
  <c r="C407" i="26"/>
  <c r="D407" i="26" s="1"/>
  <c r="E407" i="26" s="1"/>
  <c r="C408" i="26"/>
  <c r="C409" i="26"/>
  <c r="H409" i="26" s="1"/>
  <c r="C410" i="26"/>
  <c r="C411" i="26"/>
  <c r="D411" i="26" s="1"/>
  <c r="E411" i="26" s="1"/>
  <c r="C412" i="26"/>
  <c r="C413" i="26"/>
  <c r="C414" i="26"/>
  <c r="C415" i="26"/>
  <c r="H415" i="26" s="1"/>
  <c r="C416" i="26"/>
  <c r="C417" i="26"/>
  <c r="D417" i="26" s="1"/>
  <c r="E417" i="26" s="1"/>
  <c r="J417" i="26" s="1"/>
  <c r="C418" i="26"/>
  <c r="D418" i="26" s="1"/>
  <c r="E418" i="26" s="1"/>
  <c r="C419" i="26"/>
  <c r="C420" i="26"/>
  <c r="D420" i="26" s="1"/>
  <c r="E420" i="26" s="1"/>
  <c r="C421" i="26"/>
  <c r="C422" i="26"/>
  <c r="C423" i="26"/>
  <c r="H423" i="26" s="1"/>
  <c r="C424" i="26"/>
  <c r="D424" i="26" s="1"/>
  <c r="E424" i="26" s="1"/>
  <c r="C425" i="26"/>
  <c r="C426" i="26"/>
  <c r="C427" i="26"/>
  <c r="C428" i="26"/>
  <c r="D428" i="26" s="1"/>
  <c r="E428" i="26" s="1"/>
  <c r="C429" i="26"/>
  <c r="D429" i="26" s="1"/>
  <c r="E429" i="26" s="1"/>
  <c r="C430" i="26"/>
  <c r="D430" i="26" s="1"/>
  <c r="E430" i="26" s="1"/>
  <c r="C431" i="26"/>
  <c r="D431" i="26" s="1"/>
  <c r="E431" i="26" s="1"/>
  <c r="J431" i="26" s="1"/>
  <c r="C432" i="26"/>
  <c r="D432" i="26" s="1"/>
  <c r="E432" i="26" s="1"/>
  <c r="I432" i="26" s="1"/>
  <c r="C433" i="26"/>
  <c r="D433" i="26" s="1"/>
  <c r="E433" i="26" s="1"/>
  <c r="C434" i="26"/>
  <c r="C435" i="26"/>
  <c r="H435" i="26" s="1"/>
  <c r="C436" i="26"/>
  <c r="C437" i="26"/>
  <c r="H437" i="26" s="1"/>
  <c r="C438" i="26"/>
  <c r="C439" i="26"/>
  <c r="D439" i="26" s="1"/>
  <c r="E439" i="26" s="1"/>
  <c r="C440" i="26"/>
  <c r="D440" i="26" s="1"/>
  <c r="E440" i="26" s="1"/>
  <c r="I440" i="26" s="1"/>
  <c r="C441" i="26"/>
  <c r="D441" i="26" s="1"/>
  <c r="E441" i="26" s="1"/>
  <c r="C442" i="26"/>
  <c r="C443" i="26"/>
  <c r="D443" i="26" s="1"/>
  <c r="E443" i="26" s="1"/>
  <c r="J443" i="26" s="1"/>
  <c r="C444" i="26"/>
  <c r="D444" i="26" s="1"/>
  <c r="E444" i="26" s="1"/>
  <c r="C445" i="26"/>
  <c r="C446" i="26"/>
  <c r="D446" i="26" s="1"/>
  <c r="E446" i="26" s="1"/>
  <c r="C447" i="26"/>
  <c r="D447" i="26" s="1"/>
  <c r="E447" i="26" s="1"/>
  <c r="H456" i="26" s="1"/>
  <c r="C448" i="26"/>
  <c r="C449" i="26"/>
  <c r="D449" i="26" s="1"/>
  <c r="E449" i="26" s="1"/>
  <c r="J449" i="26" s="1"/>
  <c r="C450" i="26"/>
  <c r="D450" i="26" s="1"/>
  <c r="E450" i="26" s="1"/>
  <c r="C451" i="26"/>
  <c r="D451" i="26" s="1"/>
  <c r="E451" i="26" s="1"/>
  <c r="C452" i="26"/>
  <c r="D452" i="26" s="1"/>
  <c r="E452" i="26" s="1"/>
  <c r="C453" i="26"/>
  <c r="D453" i="26" s="1"/>
  <c r="E453" i="26" s="1"/>
  <c r="J453" i="26" s="1"/>
  <c r="C454" i="26"/>
  <c r="D454" i="26" s="1"/>
  <c r="E454" i="26" s="1"/>
  <c r="C455" i="26"/>
  <c r="D455" i="26" s="1"/>
  <c r="E455" i="26" s="1"/>
  <c r="C456" i="26"/>
  <c r="D456" i="26" s="1"/>
  <c r="E456" i="26" s="1"/>
  <c r="C457" i="26"/>
  <c r="D457" i="26" s="1"/>
  <c r="E457" i="26" s="1"/>
  <c r="J457" i="26" s="1"/>
  <c r="C458" i="26"/>
  <c r="C459" i="26"/>
  <c r="C460" i="26"/>
  <c r="C461" i="26"/>
  <c r="D461" i="26" s="1"/>
  <c r="E461" i="26" s="1"/>
  <c r="C462" i="26"/>
  <c r="C463" i="26"/>
  <c r="C464" i="26"/>
  <c r="C465" i="26"/>
  <c r="C466" i="26"/>
  <c r="D466" i="26" s="1"/>
  <c r="E466" i="26" s="1"/>
  <c r="I466" i="26" s="1"/>
  <c r="C467" i="26"/>
  <c r="D467" i="26" s="1"/>
  <c r="E467" i="26" s="1"/>
  <c r="C468" i="26"/>
  <c r="C469" i="26"/>
  <c r="D469" i="26" s="1"/>
  <c r="E469" i="26" s="1"/>
  <c r="C470" i="26"/>
  <c r="D470" i="26" s="1"/>
  <c r="E470" i="26" s="1"/>
  <c r="C471" i="26"/>
  <c r="D471" i="26" s="1"/>
  <c r="E471" i="26" s="1"/>
  <c r="C472" i="26"/>
  <c r="C473" i="26"/>
  <c r="C474" i="26"/>
  <c r="C475" i="26"/>
  <c r="D475" i="26" s="1"/>
  <c r="E475" i="26" s="1"/>
  <c r="C476" i="26"/>
  <c r="C477" i="26"/>
  <c r="H477" i="26" s="1"/>
  <c r="C478" i="26"/>
  <c r="C479" i="26"/>
  <c r="D479" i="26" s="1"/>
  <c r="E479" i="26" s="1"/>
  <c r="C480" i="26"/>
  <c r="C481" i="26"/>
  <c r="D481" i="26" s="1"/>
  <c r="E481" i="26" s="1"/>
  <c r="J481" i="26" s="1"/>
  <c r="C482" i="26"/>
  <c r="D482" i="26" s="1"/>
  <c r="E482" i="26" s="1"/>
  <c r="I482" i="26" s="1"/>
  <c r="C483" i="26"/>
  <c r="D483" i="26" s="1"/>
  <c r="E483" i="26" s="1"/>
  <c r="J483" i="26" s="1"/>
  <c r="C484" i="26"/>
  <c r="C485" i="26"/>
  <c r="C486" i="26"/>
  <c r="C487" i="26"/>
  <c r="C488" i="26"/>
  <c r="D488" i="26" s="1"/>
  <c r="E488" i="26" s="1"/>
  <c r="C489" i="26"/>
  <c r="C490" i="26"/>
  <c r="D490" i="26" s="1"/>
  <c r="E490" i="26" s="1"/>
  <c r="C491" i="26"/>
  <c r="C492" i="26"/>
  <c r="D492" i="26" s="1"/>
  <c r="E492" i="26" s="1"/>
  <c r="C493" i="26"/>
  <c r="D493" i="26" s="1"/>
  <c r="E493" i="26" s="1"/>
  <c r="C494" i="26"/>
  <c r="D494" i="26" s="1"/>
  <c r="E494" i="26" s="1"/>
  <c r="I494" i="26" s="1"/>
  <c r="C495" i="26"/>
  <c r="D495" i="26" s="1"/>
  <c r="E495" i="26" s="1"/>
  <c r="J495" i="26" s="1"/>
  <c r="C496" i="26"/>
  <c r="D496" i="26" s="1"/>
  <c r="E496" i="26" s="1"/>
  <c r="I496" i="26" s="1"/>
  <c r="C497" i="26"/>
  <c r="D497" i="26" s="1"/>
  <c r="E497" i="26" s="1"/>
  <c r="C498" i="26"/>
  <c r="C499" i="26"/>
  <c r="H499" i="26" s="1"/>
  <c r="C500" i="26"/>
  <c r="D500" i="26" s="1"/>
  <c r="E500" i="26" s="1"/>
  <c r="J500" i="26" s="1"/>
  <c r="C501" i="26"/>
  <c r="D501" i="26" s="1"/>
  <c r="E501" i="26" s="1"/>
  <c r="C502" i="26"/>
  <c r="C503" i="26"/>
  <c r="D503" i="26" s="1"/>
  <c r="E503" i="26" s="1"/>
  <c r="C504" i="26"/>
  <c r="C505" i="26"/>
  <c r="C506" i="26"/>
  <c r="C507" i="26"/>
  <c r="D507" i="26" s="1"/>
  <c r="E507" i="26" s="1"/>
  <c r="C508" i="26"/>
  <c r="D508" i="26" s="1"/>
  <c r="E508" i="26" s="1"/>
  <c r="C509" i="26"/>
  <c r="D509" i="26" s="1"/>
  <c r="E509" i="26" s="1"/>
  <c r="J509" i="26" s="1"/>
  <c r="C510" i="26"/>
  <c r="D510" i="26" s="1"/>
  <c r="E510" i="26" s="1"/>
  <c r="C511" i="26"/>
  <c r="D511" i="26" s="1"/>
  <c r="E511" i="26" s="1"/>
  <c r="J511" i="26" s="1"/>
  <c r="C512" i="26"/>
  <c r="D512" i="26" s="1"/>
  <c r="E512" i="26" s="1"/>
  <c r="C513" i="26"/>
  <c r="H513" i="26" s="1"/>
  <c r="C514" i="26"/>
  <c r="C515" i="26"/>
  <c r="C516" i="26"/>
  <c r="D516" i="26" s="1"/>
  <c r="E516" i="26" s="1"/>
  <c r="I516" i="26" s="1"/>
  <c r="C517" i="26"/>
  <c r="D517" i="26" s="1"/>
  <c r="E517" i="26" s="1"/>
  <c r="C518" i="26"/>
  <c r="D518" i="26" s="1"/>
  <c r="E518" i="26" s="1"/>
  <c r="C519" i="26"/>
  <c r="D519" i="26" s="1"/>
  <c r="E519" i="26" s="1"/>
  <c r="C520" i="26"/>
  <c r="C521" i="26"/>
  <c r="D521" i="26" s="1"/>
  <c r="E521" i="26" s="1"/>
  <c r="C522" i="26"/>
  <c r="D522" i="26" s="1"/>
  <c r="E522" i="26" s="1"/>
  <c r="C523" i="26"/>
  <c r="C524" i="26"/>
  <c r="C525" i="26"/>
  <c r="D525" i="26" s="1"/>
  <c r="E525" i="26" s="1"/>
  <c r="J525" i="26" s="1"/>
  <c r="C526" i="26"/>
  <c r="D526" i="26" s="1"/>
  <c r="E526" i="26" s="1"/>
  <c r="C527" i="26"/>
  <c r="D527" i="26" s="1"/>
  <c r="E527" i="26" s="1"/>
  <c r="C528" i="26"/>
  <c r="D528" i="26" s="1"/>
  <c r="E528" i="26" s="1"/>
  <c r="C529" i="26"/>
  <c r="C530" i="26"/>
  <c r="C531" i="26"/>
  <c r="D531" i="26" s="1"/>
  <c r="E531" i="26" s="1"/>
  <c r="J531" i="26" s="1"/>
  <c r="C532" i="26"/>
  <c r="D532" i="26" s="1"/>
  <c r="E532" i="26" s="1"/>
  <c r="C533" i="26"/>
  <c r="C534" i="26"/>
  <c r="D534" i="26" s="1"/>
  <c r="E534" i="26" s="1"/>
  <c r="I534" i="26" s="1"/>
  <c r="C535" i="26"/>
  <c r="D535" i="26" s="1"/>
  <c r="E535" i="26" s="1"/>
  <c r="J535" i="26" s="1"/>
  <c r="C536" i="26"/>
  <c r="C537" i="26"/>
  <c r="C538" i="26"/>
  <c r="C539" i="26"/>
  <c r="C540" i="26"/>
  <c r="D540" i="26" s="1"/>
  <c r="E540" i="26" s="1"/>
  <c r="I540" i="26" s="1"/>
  <c r="C541" i="26"/>
  <c r="H541" i="26" s="1"/>
  <c r="C542" i="26"/>
  <c r="D542" i="26" s="1"/>
  <c r="E542" i="26" s="1"/>
  <c r="C543" i="26"/>
  <c r="C544" i="26"/>
  <c r="C545" i="26"/>
  <c r="C546" i="26"/>
  <c r="C547" i="26"/>
  <c r="D547" i="26" s="1"/>
  <c r="E547" i="26" s="1"/>
  <c r="C548" i="26"/>
  <c r="D548" i="26" s="1"/>
  <c r="E548" i="26" s="1"/>
  <c r="I548" i="26" s="1"/>
  <c r="C549" i="26"/>
  <c r="H549" i="26" s="1"/>
  <c r="C550" i="26"/>
  <c r="D550" i="26" s="1"/>
  <c r="E550" i="26" s="1"/>
  <c r="C551" i="26"/>
  <c r="C552" i="26"/>
  <c r="C553" i="26"/>
  <c r="H553" i="26" s="1"/>
  <c r="C554" i="26"/>
  <c r="D554" i="26" s="1"/>
  <c r="E554" i="26" s="1"/>
  <c r="C555" i="26"/>
  <c r="C556" i="26"/>
  <c r="C557" i="26"/>
  <c r="H557" i="26" s="1"/>
  <c r="C558" i="26"/>
  <c r="D558" i="26" s="1"/>
  <c r="E558" i="26" s="1"/>
  <c r="C559" i="26"/>
  <c r="C560" i="26"/>
  <c r="D560" i="26" s="1"/>
  <c r="E560" i="26" s="1"/>
  <c r="C561" i="26"/>
  <c r="D561" i="26" s="1"/>
  <c r="E561" i="26" s="1"/>
  <c r="C562" i="26"/>
  <c r="C563" i="26"/>
  <c r="C564" i="26"/>
  <c r="C565" i="26"/>
  <c r="C566" i="26"/>
  <c r="D566" i="26" s="1"/>
  <c r="E566" i="26" s="1"/>
  <c r="I566" i="26" s="1"/>
  <c r="C567" i="26"/>
  <c r="C568" i="26"/>
  <c r="C569" i="26"/>
  <c r="C570" i="26"/>
  <c r="D570" i="26" s="1"/>
  <c r="E570" i="26" s="1"/>
  <c r="I570" i="26" s="1"/>
  <c r="C571" i="26"/>
  <c r="H571" i="26" s="1"/>
  <c r="C572" i="26"/>
  <c r="C573" i="26"/>
  <c r="D573" i="26" s="1"/>
  <c r="E573" i="26" s="1"/>
  <c r="C574" i="26"/>
  <c r="D574" i="26" s="1"/>
  <c r="E574" i="26" s="1"/>
  <c r="I574" i="26" s="1"/>
  <c r="C575" i="26"/>
  <c r="C576" i="26"/>
  <c r="D576" i="26" s="1"/>
  <c r="E576" i="26" s="1"/>
  <c r="C577" i="26"/>
  <c r="D577" i="26" s="1"/>
  <c r="E577" i="26" s="1"/>
  <c r="C578" i="26"/>
  <c r="C579" i="26"/>
  <c r="D579" i="26" s="1"/>
  <c r="E579" i="26" s="1"/>
  <c r="J579" i="26" s="1"/>
  <c r="C580" i="26"/>
  <c r="D580" i="26" s="1"/>
  <c r="E580" i="26" s="1"/>
  <c r="C581" i="26"/>
  <c r="H581" i="26" s="1"/>
  <c r="C582" i="26"/>
  <c r="C583" i="26"/>
  <c r="D583" i="26" s="1"/>
  <c r="E583" i="26" s="1"/>
  <c r="J583" i="26" s="1"/>
  <c r="C584" i="26"/>
  <c r="D584" i="26" s="1"/>
  <c r="E584" i="26" s="1"/>
  <c r="C585" i="26"/>
  <c r="H585" i="26" s="1"/>
  <c r="C586" i="26"/>
  <c r="D586" i="26" s="1"/>
  <c r="E586" i="26" s="1"/>
  <c r="I586" i="26" s="1"/>
  <c r="C587" i="26"/>
  <c r="D587" i="26" s="1"/>
  <c r="E587" i="26" s="1"/>
  <c r="C588" i="26"/>
  <c r="C589" i="26"/>
  <c r="C590" i="26"/>
  <c r="D590" i="26" s="1"/>
  <c r="E590" i="26" s="1"/>
  <c r="C591" i="26"/>
  <c r="H591" i="26" s="1"/>
  <c r="C592" i="26"/>
  <c r="C593" i="26"/>
  <c r="C594" i="26"/>
  <c r="D594" i="26" s="1"/>
  <c r="E594" i="26" s="1"/>
  <c r="C595" i="26"/>
  <c r="H595" i="26" s="1"/>
  <c r="C596" i="26"/>
  <c r="C597" i="26"/>
  <c r="C598" i="26"/>
  <c r="D598" i="26" s="1"/>
  <c r="E598" i="26" s="1"/>
  <c r="C599" i="26"/>
  <c r="D599" i="26" s="1"/>
  <c r="E599" i="26" s="1"/>
  <c r="J599" i="26" s="1"/>
  <c r="C600" i="26"/>
  <c r="D600" i="26" s="1"/>
  <c r="E600" i="26" s="1"/>
  <c r="I600" i="26" s="1"/>
  <c r="C601" i="26"/>
  <c r="C602" i="26"/>
  <c r="D602" i="26" s="1"/>
  <c r="E602" i="26" s="1"/>
  <c r="C603" i="26"/>
  <c r="C604" i="26"/>
  <c r="C605" i="26"/>
  <c r="C606" i="26"/>
  <c r="D606" i="26" s="1"/>
  <c r="E606" i="26" s="1"/>
  <c r="C607" i="26"/>
  <c r="C608" i="26"/>
  <c r="C609" i="26"/>
  <c r="C610" i="26"/>
  <c r="D610" i="26" s="1"/>
  <c r="E610" i="26" s="1"/>
  <c r="C611" i="26"/>
  <c r="C612" i="26"/>
  <c r="D612" i="26" s="1"/>
  <c r="E612" i="26" s="1"/>
  <c r="I612" i="26" s="1"/>
  <c r="C613" i="26"/>
  <c r="D613" i="26" s="1"/>
  <c r="E613" i="26" s="1"/>
  <c r="C614" i="26"/>
  <c r="C615" i="26"/>
  <c r="D615" i="26" s="1"/>
  <c r="E615" i="26" s="1"/>
  <c r="C616" i="26"/>
  <c r="C617" i="26"/>
  <c r="C618" i="26"/>
  <c r="D618" i="26" s="1"/>
  <c r="E618" i="26" s="1"/>
  <c r="I618" i="26" s="1"/>
  <c r="C619" i="26"/>
  <c r="C620" i="26"/>
  <c r="C621" i="26"/>
  <c r="C622" i="26"/>
  <c r="C623" i="26"/>
  <c r="D623" i="26" s="1"/>
  <c r="E623" i="26" s="1"/>
  <c r="C624" i="26"/>
  <c r="C625" i="26"/>
  <c r="D625" i="26" s="1"/>
  <c r="E625" i="26" s="1"/>
  <c r="C626" i="26"/>
  <c r="D626" i="26" s="1"/>
  <c r="E626" i="26" s="1"/>
  <c r="I626" i="26" s="1"/>
  <c r="C627" i="26"/>
  <c r="H627" i="26" s="1"/>
  <c r="C628" i="26"/>
  <c r="C629" i="26"/>
  <c r="D629" i="26" s="1"/>
  <c r="E629" i="26" s="1"/>
  <c r="C630" i="26"/>
  <c r="C631" i="26"/>
  <c r="H631" i="26" s="1"/>
  <c r="C632" i="26"/>
  <c r="D632" i="26" s="1"/>
  <c r="E632" i="26" s="1"/>
  <c r="I632" i="26" s="1"/>
  <c r="C633" i="26"/>
  <c r="H633" i="26" s="1"/>
  <c r="C634" i="26"/>
  <c r="C635" i="26"/>
  <c r="D635" i="26" s="1"/>
  <c r="E635" i="26" s="1"/>
  <c r="C636" i="26"/>
  <c r="C637" i="26"/>
  <c r="C638" i="26"/>
  <c r="D638" i="26" s="1"/>
  <c r="E638" i="26" s="1"/>
  <c r="C639" i="26"/>
  <c r="D639" i="26" s="1"/>
  <c r="E639" i="26" s="1"/>
  <c r="I639" i="26" s="1"/>
  <c r="C640" i="26"/>
  <c r="H640" i="26" s="1"/>
  <c r="C641" i="26"/>
  <c r="C642" i="26"/>
  <c r="C643" i="26"/>
  <c r="D643" i="26" s="1"/>
  <c r="E643" i="26" s="1"/>
  <c r="C644" i="26"/>
  <c r="H644" i="26" s="1"/>
  <c r="C645" i="26"/>
  <c r="C646" i="26"/>
  <c r="C647" i="26"/>
  <c r="D647" i="26" s="1"/>
  <c r="E647" i="26" s="1"/>
  <c r="I647" i="26" s="1"/>
  <c r="C648" i="26"/>
  <c r="H648" i="26" s="1"/>
  <c r="C649" i="26"/>
  <c r="C650" i="26"/>
  <c r="C651" i="26"/>
  <c r="D651" i="26" s="1"/>
  <c r="E651" i="26" s="1"/>
  <c r="I651" i="26" s="1"/>
  <c r="C652" i="26"/>
  <c r="D652" i="26" s="1"/>
  <c r="E652" i="26" s="1"/>
  <c r="J652" i="26" s="1"/>
  <c r="C653" i="26"/>
  <c r="D653" i="26" s="1"/>
  <c r="E653" i="26" s="1"/>
  <c r="C654" i="26"/>
  <c r="C655" i="26"/>
  <c r="C656" i="26"/>
  <c r="C657" i="26"/>
  <c r="D657" i="26" s="1"/>
  <c r="E657" i="26" s="1"/>
  <c r="C658" i="26"/>
  <c r="C659" i="26"/>
  <c r="C660" i="26"/>
  <c r="C661" i="26"/>
  <c r="D661" i="26" s="1"/>
  <c r="E661" i="26" s="1"/>
  <c r="C662" i="26"/>
  <c r="C663" i="26"/>
  <c r="C664" i="26"/>
  <c r="D664" i="26" s="1"/>
  <c r="E664" i="26" s="1"/>
  <c r="C665" i="26"/>
  <c r="D665" i="26" s="1"/>
  <c r="E665" i="26" s="1"/>
  <c r="I665" i="26" s="1"/>
  <c r="C666" i="26"/>
  <c r="C667" i="26"/>
  <c r="C668" i="26"/>
  <c r="H668" i="26" s="1"/>
  <c r="C669" i="26"/>
  <c r="C670" i="26"/>
  <c r="C671" i="26"/>
  <c r="C672" i="26"/>
  <c r="C673" i="26"/>
  <c r="C674" i="26"/>
  <c r="C675" i="26"/>
  <c r="C676" i="26"/>
  <c r="H676" i="26" s="1"/>
  <c r="C677" i="26"/>
  <c r="D677" i="26" s="1"/>
  <c r="E677" i="26" s="1"/>
  <c r="I677" i="26" s="1"/>
  <c r="C678" i="26"/>
  <c r="D678" i="26" s="1"/>
  <c r="E678" i="26" s="1"/>
  <c r="J678" i="26" s="1"/>
  <c r="C679" i="26"/>
  <c r="D679" i="26" s="1"/>
  <c r="E679" i="26" s="1"/>
  <c r="C680" i="26"/>
  <c r="D680" i="26" s="1"/>
  <c r="E680" i="26" s="1"/>
  <c r="C681" i="26"/>
  <c r="C682" i="26"/>
  <c r="C683" i="26"/>
  <c r="D683" i="26" s="1"/>
  <c r="E683" i="26" s="1"/>
  <c r="C684" i="26"/>
  <c r="D684" i="26" s="1"/>
  <c r="E684" i="26" s="1"/>
  <c r="C685" i="26"/>
  <c r="C686" i="26"/>
  <c r="H686" i="26" s="1"/>
  <c r="C687" i="26"/>
  <c r="D687" i="26" s="1"/>
  <c r="E687" i="26" s="1"/>
  <c r="C688" i="26"/>
  <c r="D688" i="26" s="1"/>
  <c r="E688" i="26" s="1"/>
  <c r="C689" i="26"/>
  <c r="C690" i="26"/>
  <c r="D690" i="26" s="1"/>
  <c r="E690" i="26" s="1"/>
  <c r="C691" i="26"/>
  <c r="D691" i="26" s="1"/>
  <c r="E691" i="26" s="1"/>
  <c r="I691" i="26" s="1"/>
  <c r="C692" i="26"/>
  <c r="D692" i="26" s="1"/>
  <c r="E692" i="26" s="1"/>
  <c r="C693" i="26"/>
  <c r="C694" i="26"/>
  <c r="D694" i="26" s="1"/>
  <c r="E694" i="26" s="1"/>
  <c r="J694" i="26" s="1"/>
  <c r="C695" i="26"/>
  <c r="C696" i="26"/>
  <c r="C697" i="26"/>
  <c r="C698" i="26"/>
  <c r="C699" i="26"/>
  <c r="C700" i="26"/>
  <c r="C701" i="26"/>
  <c r="D701" i="26" s="1"/>
  <c r="E701" i="26" s="1"/>
  <c r="C702" i="26"/>
  <c r="D702" i="26" s="1"/>
  <c r="E702" i="26" s="1"/>
  <c r="C703" i="26"/>
  <c r="D703" i="26" s="1"/>
  <c r="E703" i="26" s="1"/>
  <c r="I703" i="26" s="1"/>
  <c r="C704" i="26"/>
  <c r="D704" i="26" s="1"/>
  <c r="E704" i="26" s="1"/>
  <c r="J704" i="26" s="1"/>
  <c r="C705" i="26"/>
  <c r="D705" i="26" s="1"/>
  <c r="E705" i="26" s="1"/>
  <c r="C706" i="26"/>
  <c r="C707" i="26"/>
  <c r="C708" i="26"/>
  <c r="C709" i="26"/>
  <c r="D709" i="26" s="1"/>
  <c r="E709" i="26" s="1"/>
  <c r="C710" i="26"/>
  <c r="C711" i="26"/>
  <c r="C712" i="26"/>
  <c r="C713" i="26"/>
  <c r="D713" i="26" s="1"/>
  <c r="E713" i="26" s="1"/>
  <c r="C714" i="26"/>
  <c r="C715" i="26"/>
  <c r="C716" i="26"/>
  <c r="D716" i="26" s="1"/>
  <c r="E716" i="26" s="1"/>
  <c r="C717" i="26"/>
  <c r="D717" i="26" s="1"/>
  <c r="E717" i="26" s="1"/>
  <c r="I717" i="26" s="1"/>
  <c r="C718" i="26"/>
  <c r="C719" i="26"/>
  <c r="D719" i="26" s="1"/>
  <c r="E719" i="26" s="1"/>
  <c r="C720" i="26"/>
  <c r="C721" i="26"/>
  <c r="C722" i="26"/>
  <c r="C723" i="26"/>
  <c r="C724" i="26"/>
  <c r="D724" i="26" s="1"/>
  <c r="E724" i="26" s="1"/>
  <c r="C725" i="26"/>
  <c r="C726" i="26"/>
  <c r="C727" i="26"/>
  <c r="D727" i="26" s="1"/>
  <c r="E727" i="26" s="1"/>
  <c r="C728" i="26"/>
  <c r="C729" i="26"/>
  <c r="D729" i="26" s="1"/>
  <c r="E729" i="26" s="1"/>
  <c r="I729" i="26" s="1"/>
  <c r="C730" i="26"/>
  <c r="D730" i="26" s="1"/>
  <c r="E730" i="26" s="1"/>
  <c r="J730" i="26" s="1"/>
  <c r="C731" i="26"/>
  <c r="D731" i="26" s="1"/>
  <c r="E731" i="26" s="1"/>
  <c r="C732" i="26"/>
  <c r="H732" i="26" s="1"/>
  <c r="C733" i="26"/>
  <c r="C734" i="26"/>
  <c r="D734" i="26" s="1"/>
  <c r="E734" i="26" s="1"/>
  <c r="J734" i="26" s="1"/>
  <c r="C735" i="26"/>
  <c r="D735" i="26" s="1"/>
  <c r="E735" i="26" s="1"/>
  <c r="C736" i="26"/>
  <c r="H736" i="26" s="1"/>
  <c r="C737" i="26"/>
  <c r="C738" i="26"/>
  <c r="C739" i="26"/>
  <c r="D739" i="26" s="1"/>
  <c r="E739" i="26" s="1"/>
  <c r="C740" i="26"/>
  <c r="H740" i="26" s="1"/>
  <c r="C741" i="26"/>
  <c r="C742" i="26"/>
  <c r="D742" i="26" s="1"/>
  <c r="E742" i="26" s="1"/>
  <c r="J742" i="26" s="1"/>
  <c r="C743" i="26"/>
  <c r="D743" i="26" s="1"/>
  <c r="E743" i="26" s="1"/>
  <c r="I743" i="26" s="1"/>
  <c r="C744" i="26"/>
  <c r="C745" i="26"/>
  <c r="C746" i="26"/>
  <c r="C747" i="26"/>
  <c r="C748" i="26"/>
  <c r="D748" i="26" s="1"/>
  <c r="E748" i="26" s="1"/>
  <c r="C749" i="26"/>
  <c r="C750" i="26"/>
  <c r="C751" i="26"/>
  <c r="D751" i="26" s="1"/>
  <c r="E751" i="26" s="1"/>
  <c r="I751" i="26" s="1"/>
  <c r="C752" i="26"/>
  <c r="D752" i="26" s="1"/>
  <c r="E752" i="26" s="1"/>
  <c r="C753" i="26"/>
  <c r="C754" i="26"/>
  <c r="C755" i="26"/>
  <c r="D755" i="26" s="1"/>
  <c r="E755" i="26" s="1"/>
  <c r="I755" i="26" s="1"/>
  <c r="C756" i="26"/>
  <c r="D756" i="26" s="1"/>
  <c r="E756" i="26" s="1"/>
  <c r="C757" i="26"/>
  <c r="D757" i="26" s="1"/>
  <c r="E757" i="26" s="1"/>
  <c r="C758" i="26"/>
  <c r="H758" i="26" s="1"/>
  <c r="C759" i="26"/>
  <c r="C760" i="26"/>
  <c r="D760" i="26" s="1"/>
  <c r="E760" i="26" s="1"/>
  <c r="C761" i="26"/>
  <c r="D761" i="26" s="1"/>
  <c r="E761" i="26" s="1"/>
  <c r="C762" i="26"/>
  <c r="H762" i="26" s="1"/>
  <c r="C763" i="26"/>
  <c r="C764" i="26"/>
  <c r="D764" i="26" s="1"/>
  <c r="E764" i="26" s="1"/>
  <c r="J764" i="26" s="1"/>
  <c r="C765" i="26"/>
  <c r="D765" i="26" s="1"/>
  <c r="E765" i="26" s="1"/>
  <c r="C766" i="26"/>
  <c r="H766" i="26" s="1"/>
  <c r="C767" i="26"/>
  <c r="C768" i="26"/>
  <c r="D768" i="26" s="1"/>
  <c r="E768" i="26" s="1"/>
  <c r="C769" i="26"/>
  <c r="D769" i="26" s="1"/>
  <c r="E769" i="26" s="1"/>
  <c r="I769" i="26" s="1"/>
  <c r="C770" i="26"/>
  <c r="H770" i="26" s="1"/>
  <c r="C771" i="26"/>
  <c r="C772" i="26"/>
  <c r="C773" i="26"/>
  <c r="D773" i="26" s="1"/>
  <c r="E773" i="26" s="1"/>
  <c r="C774" i="26"/>
  <c r="H774" i="26" s="1"/>
  <c r="C775" i="26"/>
  <c r="C776" i="26"/>
  <c r="C777" i="26"/>
  <c r="D777" i="26" s="1"/>
  <c r="E777" i="26" s="1"/>
  <c r="I777" i="26" s="1"/>
  <c r="C778" i="26"/>
  <c r="H778" i="26" s="1"/>
  <c r="C779" i="26"/>
  <c r="C780" i="26"/>
  <c r="C781" i="26"/>
  <c r="D781" i="26" s="1"/>
  <c r="E781" i="26" s="1"/>
  <c r="I781" i="26" s="1"/>
  <c r="C782" i="26"/>
  <c r="D782" i="26" s="1"/>
  <c r="E782" i="26" s="1"/>
  <c r="J782" i="26" s="1"/>
  <c r="C783" i="26"/>
  <c r="D783" i="26" s="1"/>
  <c r="E783" i="26" s="1"/>
  <c r="C784" i="26"/>
  <c r="D784" i="26" s="1"/>
  <c r="E784" i="26" s="1"/>
  <c r="C785" i="26"/>
  <c r="C786" i="26"/>
  <c r="H786" i="26" s="1"/>
  <c r="C787" i="26"/>
  <c r="D787" i="26" s="1"/>
  <c r="E787" i="26" s="1"/>
  <c r="C788" i="26"/>
  <c r="D788" i="26" s="1"/>
  <c r="E788" i="26" s="1"/>
  <c r="C789" i="26"/>
  <c r="C790" i="26"/>
  <c r="H790" i="26" s="1"/>
  <c r="C791" i="26"/>
  <c r="D791" i="26" s="1"/>
  <c r="E791" i="26" s="1"/>
  <c r="C792" i="26"/>
  <c r="D792" i="26" s="1"/>
  <c r="E792" i="26" s="1"/>
  <c r="C793" i="26"/>
  <c r="C794" i="26"/>
  <c r="D794" i="26" s="1"/>
  <c r="E794" i="26" s="1"/>
  <c r="J794" i="26" s="1"/>
  <c r="C795" i="26"/>
  <c r="D795" i="26" s="1"/>
  <c r="E795" i="26" s="1"/>
  <c r="I795" i="26" s="1"/>
  <c r="C796" i="26"/>
  <c r="D796" i="26" s="1"/>
  <c r="E796" i="26" s="1"/>
  <c r="C797" i="26"/>
  <c r="C798" i="26"/>
  <c r="C799" i="26"/>
  <c r="D799" i="26" s="1"/>
  <c r="E799" i="26" s="1"/>
  <c r="C800" i="26"/>
  <c r="D800" i="26" s="1"/>
  <c r="E800" i="26" s="1"/>
  <c r="C801" i="26"/>
  <c r="C802" i="26"/>
  <c r="C803" i="26"/>
  <c r="D803" i="26" s="1"/>
  <c r="E803" i="26" s="1"/>
  <c r="I803" i="26" s="1"/>
  <c r="C804" i="26"/>
  <c r="D804" i="26" s="1"/>
  <c r="E804" i="26" s="1"/>
  <c r="C805" i="26"/>
  <c r="C806" i="26"/>
  <c r="C807" i="26"/>
  <c r="D807" i="26" s="1"/>
  <c r="E807" i="26" s="1"/>
  <c r="I807" i="26" s="1"/>
  <c r="C808" i="26"/>
  <c r="D808" i="26" s="1"/>
  <c r="E808" i="26" s="1"/>
  <c r="C809" i="26"/>
  <c r="C810" i="26"/>
  <c r="C811" i="26"/>
  <c r="C812" i="26"/>
  <c r="C813" i="26"/>
  <c r="C814" i="26"/>
  <c r="C815" i="26"/>
  <c r="C816" i="26"/>
  <c r="C817" i="26"/>
  <c r="C818" i="26"/>
  <c r="C819" i="26"/>
  <c r="C820" i="26"/>
  <c r="D820" i="26" s="1"/>
  <c r="E820" i="26" s="1"/>
  <c r="C821" i="26"/>
  <c r="D821" i="26" s="1"/>
  <c r="E821" i="26" s="1"/>
  <c r="C822" i="26"/>
  <c r="D822" i="26" s="1"/>
  <c r="E822" i="26" s="1"/>
  <c r="C823" i="26"/>
  <c r="C824" i="26"/>
  <c r="C825" i="26"/>
  <c r="D825" i="26" s="1"/>
  <c r="E825" i="26" s="1"/>
  <c r="C826" i="26"/>
  <c r="C827" i="26"/>
  <c r="C828" i="26"/>
  <c r="C829" i="26"/>
  <c r="D829" i="26" s="1"/>
  <c r="E829" i="26" s="1"/>
  <c r="C830" i="26"/>
  <c r="D830" i="26" s="1"/>
  <c r="E830" i="26" s="1"/>
  <c r="C831" i="26"/>
  <c r="C832" i="26"/>
  <c r="C833" i="26"/>
  <c r="D833" i="26" s="1"/>
  <c r="E833" i="26" s="1"/>
  <c r="C834" i="26"/>
  <c r="D834" i="26" s="1"/>
  <c r="E834" i="26" s="1"/>
  <c r="C835" i="26"/>
  <c r="C836" i="26"/>
  <c r="D836" i="26" s="1"/>
  <c r="E836" i="26" s="1"/>
  <c r="C837" i="26"/>
  <c r="C838" i="26"/>
  <c r="H838" i="26" s="1"/>
  <c r="C839" i="26"/>
  <c r="C840" i="26"/>
  <c r="C841" i="26"/>
  <c r="C842" i="26"/>
  <c r="C843" i="26"/>
  <c r="C844" i="26"/>
  <c r="D844" i="26" s="1"/>
  <c r="E844" i="26" s="1"/>
  <c r="C845" i="26"/>
  <c r="C846" i="26"/>
  <c r="D846" i="26" s="1"/>
  <c r="E846" i="26" s="1"/>
  <c r="C847" i="26"/>
  <c r="D847" i="26" s="1"/>
  <c r="E847" i="26" s="1"/>
  <c r="C848" i="26"/>
  <c r="H848" i="26" s="1"/>
  <c r="C849" i="26"/>
  <c r="C850" i="26"/>
  <c r="C851" i="26"/>
  <c r="C852" i="26"/>
  <c r="H852" i="26" s="1"/>
  <c r="C853" i="26"/>
  <c r="C854" i="26"/>
  <c r="C855" i="26"/>
  <c r="C856" i="26"/>
  <c r="C857" i="26"/>
  <c r="C858" i="26"/>
  <c r="C859" i="26"/>
  <c r="D859" i="26" s="1"/>
  <c r="E859" i="26" s="1"/>
  <c r="C860" i="26"/>
  <c r="D860" i="26" s="1"/>
  <c r="E860" i="26" s="1"/>
  <c r="C861" i="26"/>
  <c r="C862" i="26"/>
  <c r="H862" i="26" s="1"/>
  <c r="C863" i="26"/>
  <c r="C864" i="26"/>
  <c r="D864" i="26" s="1"/>
  <c r="E864" i="26" s="1"/>
  <c r="H873" i="26" s="1"/>
  <c r="C865" i="26"/>
  <c r="C866" i="26"/>
  <c r="H866" i="26" s="1"/>
  <c r="C867" i="26"/>
  <c r="C868" i="26"/>
  <c r="C869" i="26"/>
  <c r="C870" i="26"/>
  <c r="H870" i="26" s="1"/>
  <c r="C871" i="26"/>
  <c r="C872" i="26"/>
  <c r="D872" i="26" s="1"/>
  <c r="E872" i="26" s="1"/>
  <c r="C873" i="26"/>
  <c r="D873" i="26" s="1"/>
  <c r="E873" i="26" s="1"/>
  <c r="C874" i="26"/>
  <c r="H874" i="26" s="1"/>
  <c r="C875" i="26"/>
  <c r="C876" i="26"/>
  <c r="C877" i="26"/>
  <c r="C878" i="26"/>
  <c r="H878" i="26" s="1"/>
  <c r="C879" i="26"/>
  <c r="C880" i="26"/>
  <c r="C881" i="26"/>
  <c r="C882" i="26"/>
  <c r="H882" i="26" s="1"/>
  <c r="C883" i="26"/>
  <c r="C884" i="26"/>
  <c r="C885" i="26"/>
  <c r="D885" i="26" s="1"/>
  <c r="E885" i="26" s="1"/>
  <c r="C886" i="26"/>
  <c r="D886" i="26" s="1"/>
  <c r="E886" i="26" s="1"/>
  <c r="J886" i="26" s="1"/>
  <c r="C887" i="26"/>
  <c r="C888" i="26"/>
  <c r="H888" i="26" s="1"/>
  <c r="C889" i="26"/>
  <c r="C890" i="26"/>
  <c r="C891" i="26"/>
  <c r="C892" i="26"/>
  <c r="C893" i="26"/>
  <c r="C894" i="26"/>
  <c r="D894" i="26" s="1"/>
  <c r="E894" i="26" s="1"/>
  <c r="J894" i="26" s="1"/>
  <c r="C895" i="26"/>
  <c r="C896" i="26"/>
  <c r="H896" i="26" s="1"/>
  <c r="C897" i="26"/>
  <c r="C898" i="26"/>
  <c r="D898" i="26" s="1"/>
  <c r="E898" i="26" s="1"/>
  <c r="I898" i="26" s="1"/>
  <c r="C899" i="26"/>
  <c r="D899" i="26" s="1"/>
  <c r="E899" i="26" s="1"/>
  <c r="C900" i="26"/>
  <c r="C901" i="26"/>
  <c r="D901" i="26" s="1"/>
  <c r="E901" i="26" s="1"/>
  <c r="J901" i="26" s="1"/>
  <c r="C902" i="26"/>
  <c r="D902" i="26" s="1"/>
  <c r="E902" i="26" s="1"/>
  <c r="H911" i="26" s="1"/>
  <c r="C903" i="26"/>
  <c r="D903" i="26" s="1"/>
  <c r="E903" i="26" s="1"/>
  <c r="C904" i="26"/>
  <c r="C905" i="26"/>
  <c r="D905" i="26" s="1"/>
  <c r="E905" i="26" s="1"/>
  <c r="C906" i="26"/>
  <c r="D906" i="26" s="1"/>
  <c r="E906" i="26" s="1"/>
  <c r="I906" i="26" s="1"/>
  <c r="C907" i="26"/>
  <c r="C908" i="26"/>
  <c r="C909" i="26"/>
  <c r="D909" i="26" s="1"/>
  <c r="E909" i="26" s="1"/>
  <c r="J909" i="26" s="1"/>
  <c r="C910" i="26"/>
  <c r="C911" i="26"/>
  <c r="D911" i="26" s="1"/>
  <c r="E911" i="26" s="1"/>
  <c r="C912" i="26"/>
  <c r="D912" i="26" s="1"/>
  <c r="E912" i="26" s="1"/>
  <c r="C913" i="26"/>
  <c r="C914" i="26"/>
  <c r="D914" i="26" s="1"/>
  <c r="E914" i="26" s="1"/>
  <c r="I914" i="26" s="1"/>
  <c r="C915" i="26"/>
  <c r="C916" i="26"/>
  <c r="C917" i="26"/>
  <c r="C918" i="26"/>
  <c r="D918" i="26" s="1"/>
  <c r="E918" i="26" s="1"/>
  <c r="C919" i="26"/>
  <c r="C920" i="26"/>
  <c r="C921" i="26"/>
  <c r="C922" i="26"/>
  <c r="H922" i="26" s="1"/>
  <c r="C923" i="26"/>
  <c r="C924" i="26"/>
  <c r="D924" i="26" s="1"/>
  <c r="E924" i="26" s="1"/>
  <c r="J924" i="26" s="1"/>
  <c r="C925" i="26"/>
  <c r="D925" i="26" s="1"/>
  <c r="E925" i="26" s="1"/>
  <c r="J925" i="26" s="1"/>
  <c r="C926" i="26"/>
  <c r="C927" i="26"/>
  <c r="C928" i="26"/>
  <c r="C929" i="26"/>
  <c r="H929" i="26" s="1"/>
  <c r="C930" i="26"/>
  <c r="C931" i="26"/>
  <c r="C932" i="26"/>
  <c r="C933" i="26"/>
  <c r="C934" i="26"/>
  <c r="D934" i="26" s="1"/>
  <c r="E934" i="26" s="1"/>
  <c r="C935" i="26"/>
  <c r="D935" i="26" s="1"/>
  <c r="E935" i="26" s="1"/>
  <c r="C936" i="26"/>
  <c r="C937" i="26"/>
  <c r="D937" i="26" s="1"/>
  <c r="E937" i="26" s="1"/>
  <c r="J937" i="26" s="1"/>
  <c r="C938" i="26"/>
  <c r="D938" i="26" s="1"/>
  <c r="E938" i="26" s="1"/>
  <c r="C939" i="26"/>
  <c r="C940" i="26"/>
  <c r="H940" i="26" s="1"/>
  <c r="C941" i="26"/>
  <c r="D941" i="26" s="1"/>
  <c r="E941" i="26" s="1"/>
  <c r="C942" i="26"/>
  <c r="D942" i="26" s="1"/>
  <c r="E942" i="26" s="1"/>
  <c r="C943" i="26"/>
  <c r="C944" i="26"/>
  <c r="C945" i="26"/>
  <c r="D945" i="26" s="1"/>
  <c r="E945" i="26" s="1"/>
  <c r="C946" i="26"/>
  <c r="C947" i="26"/>
  <c r="C948" i="26"/>
  <c r="C949" i="26"/>
  <c r="C950" i="26"/>
  <c r="D950" i="26" s="1"/>
  <c r="E950" i="26" s="1"/>
  <c r="I950" i="26" s="1"/>
  <c r="C951" i="26"/>
  <c r="D951" i="26" s="1"/>
  <c r="E951" i="26" s="1"/>
  <c r="C952" i="26"/>
  <c r="C953" i="26"/>
  <c r="C954" i="26"/>
  <c r="D954" i="26" s="1"/>
  <c r="E954" i="26" s="1"/>
  <c r="J954" i="26" s="1"/>
  <c r="C955" i="26"/>
  <c r="C956" i="26"/>
  <c r="C957" i="26"/>
  <c r="H957" i="26" s="1"/>
  <c r="C958" i="26"/>
  <c r="C959" i="26"/>
  <c r="C960" i="26"/>
  <c r="C961" i="26"/>
  <c r="C962" i="26"/>
  <c r="C963" i="26"/>
  <c r="D963" i="26" s="1"/>
  <c r="E963" i="26" s="1"/>
  <c r="C964" i="26"/>
  <c r="D964" i="26" s="1"/>
  <c r="E964" i="26" s="1"/>
  <c r="J964" i="26" s="1"/>
  <c r="C965" i="26"/>
  <c r="D965" i="26" s="1"/>
  <c r="E965" i="26" s="1"/>
  <c r="C966" i="26"/>
  <c r="D966" i="26" s="1"/>
  <c r="E966" i="26" s="1"/>
  <c r="C967" i="26"/>
  <c r="C968" i="26"/>
  <c r="C969" i="26"/>
  <c r="C970" i="26"/>
  <c r="D970" i="26" s="1"/>
  <c r="E970" i="26" s="1"/>
  <c r="C971" i="26"/>
  <c r="C972" i="26"/>
  <c r="C973" i="26"/>
  <c r="D973" i="26" s="1"/>
  <c r="E973" i="26" s="1"/>
  <c r="C974" i="26"/>
  <c r="C975" i="26"/>
  <c r="C976" i="26"/>
  <c r="D976" i="26" s="1"/>
  <c r="E976" i="26" s="1"/>
  <c r="J976" i="26" s="1"/>
  <c r="C977" i="26"/>
  <c r="D977" i="26" s="1"/>
  <c r="E977" i="26" s="1"/>
  <c r="J977" i="26" s="1"/>
  <c r="C978" i="26"/>
  <c r="D978" i="26" s="1"/>
  <c r="E978" i="26" s="1"/>
  <c r="I978" i="26" s="1"/>
  <c r="C979" i="26"/>
  <c r="C980" i="26"/>
  <c r="C981" i="26"/>
  <c r="C982" i="26"/>
  <c r="C983" i="26"/>
  <c r="C984" i="26"/>
  <c r="C985" i="26"/>
  <c r="C986" i="26"/>
  <c r="D986" i="26" s="1"/>
  <c r="E986" i="26" s="1"/>
  <c r="I986" i="26" s="1"/>
  <c r="C987" i="26"/>
  <c r="C988" i="26"/>
  <c r="C989" i="26"/>
  <c r="D989" i="26" s="1"/>
  <c r="E989" i="26" s="1"/>
  <c r="J989" i="26" s="1"/>
  <c r="C990" i="26"/>
  <c r="D990" i="26" s="1"/>
  <c r="E990" i="26" s="1"/>
  <c r="J990" i="26" s="1"/>
  <c r="C991" i="26"/>
  <c r="C992" i="26"/>
  <c r="C993" i="26"/>
  <c r="C994" i="26"/>
  <c r="D994" i="26" s="1"/>
  <c r="E994" i="26" s="1"/>
  <c r="C995" i="26"/>
  <c r="C996" i="26"/>
  <c r="C997" i="26"/>
  <c r="D997" i="26" s="1"/>
  <c r="E997" i="26" s="1"/>
  <c r="C998" i="26"/>
  <c r="C999" i="26"/>
  <c r="C1000" i="26"/>
  <c r="H1000" i="26" s="1"/>
  <c r="C1001" i="26"/>
  <c r="D1001" i="26" s="1"/>
  <c r="E1001" i="26" s="1"/>
  <c r="C1002" i="26"/>
  <c r="D1002" i="26" s="1"/>
  <c r="E1002" i="26" s="1"/>
  <c r="C1003" i="26"/>
  <c r="D1003" i="26" s="1"/>
  <c r="E1003" i="26" s="1"/>
  <c r="C1004" i="26"/>
  <c r="C1005" i="26"/>
  <c r="C1006" i="26"/>
  <c r="C1007" i="26"/>
  <c r="C1008" i="26"/>
  <c r="C1009" i="26"/>
  <c r="C1010" i="26"/>
  <c r="D1010" i="26" s="1"/>
  <c r="E1010" i="26" s="1"/>
  <c r="C1011" i="26"/>
  <c r="C1012" i="26"/>
  <c r="D1012" i="26" s="1"/>
  <c r="E1012" i="26" s="1"/>
  <c r="C1013" i="26"/>
  <c r="C1014" i="26"/>
  <c r="D1014" i="26" s="1"/>
  <c r="E1014" i="26" s="1"/>
  <c r="C1015" i="26"/>
  <c r="D1015" i="26" s="1"/>
  <c r="E1015" i="26" s="1"/>
  <c r="C1016" i="26"/>
  <c r="D1016" i="26" s="1"/>
  <c r="E1016" i="26" s="1"/>
  <c r="C1017" i="26"/>
  <c r="D1017" i="26" s="1"/>
  <c r="E1017" i="26" s="1"/>
  <c r="C1018" i="26"/>
  <c r="C1019" i="26"/>
  <c r="C1020" i="26"/>
  <c r="D1020" i="26" s="1"/>
  <c r="E1020" i="26" s="1"/>
  <c r="C1021" i="26"/>
  <c r="C1022" i="26"/>
  <c r="D1022" i="26" s="1"/>
  <c r="E1022" i="26" s="1"/>
  <c r="I1022" i="26" s="1"/>
  <c r="C1023" i="26"/>
  <c r="H1023" i="26" s="1"/>
  <c r="C1024" i="26"/>
  <c r="D1024" i="26" s="1"/>
  <c r="E1024" i="26" s="1"/>
  <c r="C1025" i="26"/>
  <c r="D1025" i="26" s="1"/>
  <c r="E1025" i="26" s="1"/>
  <c r="C1026" i="26"/>
  <c r="C1027" i="26"/>
  <c r="C1028" i="26"/>
  <c r="D1028" i="26" s="1"/>
  <c r="E1028" i="26" s="1"/>
  <c r="C1029" i="26"/>
  <c r="D1029" i="26" s="1"/>
  <c r="E1029" i="26" s="1"/>
  <c r="C1030" i="26"/>
  <c r="C1031" i="26"/>
  <c r="D1031" i="26" s="1"/>
  <c r="E1031" i="26" s="1"/>
  <c r="J1031" i="26" s="1"/>
  <c r="C1032" i="26"/>
  <c r="D1032" i="26" s="1"/>
  <c r="E1032" i="26" s="1"/>
  <c r="C1033" i="26"/>
  <c r="H1033" i="26" s="1"/>
  <c r="C1034" i="26"/>
  <c r="C1035" i="26"/>
  <c r="D1035" i="26" s="1"/>
  <c r="E1035" i="26" s="1"/>
  <c r="J1035" i="26" s="1"/>
  <c r="C1036" i="26"/>
  <c r="D1036" i="26" s="1"/>
  <c r="E1036" i="26" s="1"/>
  <c r="C1037" i="26"/>
  <c r="H1037" i="26" s="1"/>
  <c r="C1038" i="26"/>
  <c r="D1038" i="26" s="1"/>
  <c r="E1038" i="26" s="1"/>
  <c r="C1039" i="26"/>
  <c r="C1040" i="26"/>
  <c r="D1040" i="26" s="1"/>
  <c r="E1040" i="26" s="1"/>
  <c r="C1041" i="26"/>
  <c r="D1041" i="26" s="1"/>
  <c r="E1041" i="26" s="1"/>
  <c r="C1042" i="26"/>
  <c r="D1042" i="26" s="1"/>
  <c r="E1042" i="26" s="1"/>
  <c r="C1043" i="26"/>
  <c r="C1044" i="26"/>
  <c r="C1045" i="26"/>
  <c r="C1046" i="26"/>
  <c r="C1047" i="26"/>
  <c r="D1047" i="26" s="1"/>
  <c r="E1047" i="26" s="1"/>
  <c r="C1048" i="26"/>
  <c r="C1049" i="26"/>
  <c r="C1050" i="26"/>
  <c r="D1050" i="26" s="1"/>
  <c r="E1050" i="26" s="1"/>
  <c r="C1051" i="26"/>
  <c r="C1052" i="26"/>
  <c r="C1053" i="26"/>
  <c r="C1054" i="26"/>
  <c r="D1054" i="26" s="1"/>
  <c r="E1054" i="26" s="1"/>
  <c r="C1055" i="26"/>
  <c r="D1055" i="26" s="1"/>
  <c r="E1055" i="26" s="1"/>
  <c r="J1055" i="26" s="1"/>
  <c r="C1056" i="26"/>
  <c r="D1056" i="26" s="1"/>
  <c r="E1056" i="26" s="1"/>
  <c r="C1057" i="26"/>
  <c r="C1058" i="26"/>
  <c r="D1058" i="26" s="1"/>
  <c r="E1058" i="26" s="1"/>
  <c r="C1059" i="26"/>
  <c r="C1060" i="26"/>
  <c r="C1061" i="26"/>
  <c r="C1062" i="26"/>
  <c r="D1062" i="26" s="1"/>
  <c r="E1062" i="26" s="1"/>
  <c r="C1063" i="26"/>
  <c r="C1064" i="26"/>
  <c r="D1064" i="26" s="1"/>
  <c r="E1064" i="26" s="1"/>
  <c r="C1065" i="26"/>
  <c r="C1066" i="26"/>
  <c r="D1066" i="26" s="1"/>
  <c r="E1066" i="26" s="1"/>
  <c r="C1067" i="26"/>
  <c r="D1067" i="26" s="1"/>
  <c r="E1067" i="26" s="1"/>
  <c r="C1068" i="26"/>
  <c r="D1068" i="26" s="1"/>
  <c r="E1068" i="26" s="1"/>
  <c r="C1069" i="26"/>
  <c r="H1069" i="26" s="1"/>
  <c r="C1070" i="26"/>
  <c r="C1071" i="26"/>
  <c r="C1072" i="26"/>
  <c r="C1073" i="26"/>
  <c r="C1074" i="26"/>
  <c r="C1075" i="26"/>
  <c r="D1075" i="26" s="1"/>
  <c r="E1075" i="26" s="1"/>
  <c r="C1076" i="26"/>
  <c r="D1076" i="26" s="1"/>
  <c r="E1076" i="26" s="1"/>
  <c r="C1077" i="26"/>
  <c r="H1077" i="26" s="1"/>
  <c r="C1078" i="26"/>
  <c r="C1079" i="26"/>
  <c r="C1080" i="26"/>
  <c r="D1080" i="26" s="1"/>
  <c r="E1080" i="26" s="1"/>
  <c r="C1081" i="26"/>
  <c r="D1081" i="26" s="1"/>
  <c r="E1081" i="26" s="1"/>
  <c r="C1082" i="26"/>
  <c r="D1082" i="26" s="1"/>
  <c r="E1082" i="26" s="1"/>
  <c r="C1083" i="26"/>
  <c r="D1083" i="26" s="1"/>
  <c r="E1083" i="26" s="1"/>
  <c r="J1083" i="26" s="1"/>
  <c r="C1084" i="26"/>
  <c r="D1084" i="26" s="1"/>
  <c r="E1084" i="26" s="1"/>
  <c r="C1085" i="26"/>
  <c r="D1085" i="26" s="1"/>
  <c r="E1085" i="26" s="1"/>
  <c r="C1086" i="26"/>
  <c r="D1086" i="26" s="1"/>
  <c r="E1086" i="26" s="1"/>
  <c r="C1087" i="26"/>
  <c r="C1088" i="26"/>
  <c r="D1088" i="26" s="1"/>
  <c r="E1088" i="26" s="1"/>
  <c r="C1089" i="26"/>
  <c r="H1089" i="26" s="1"/>
  <c r="C1090" i="26"/>
  <c r="C1091" i="26"/>
  <c r="D1091" i="26" s="1"/>
  <c r="E1091" i="26" s="1"/>
  <c r="J1091" i="26" s="1"/>
  <c r="C1092" i="26"/>
  <c r="D1092" i="26" s="1"/>
  <c r="E1092" i="26" s="1"/>
  <c r="C1093" i="26"/>
  <c r="D1093" i="26" s="1"/>
  <c r="E1093" i="26" s="1"/>
  <c r="J1093" i="26" s="1"/>
  <c r="C1094" i="26"/>
  <c r="D1094" i="26" s="1"/>
  <c r="E1094" i="26" s="1"/>
  <c r="C1095" i="26"/>
  <c r="C1096" i="26"/>
  <c r="C1097" i="26"/>
  <c r="C1098" i="26"/>
  <c r="D1098" i="26" s="1"/>
  <c r="E1098" i="26" s="1"/>
  <c r="C1099" i="26"/>
  <c r="D1099" i="26" s="1"/>
  <c r="E1099" i="26" s="1"/>
  <c r="C1100" i="26"/>
  <c r="C1101" i="26"/>
  <c r="C1102" i="26"/>
  <c r="C1103" i="26"/>
  <c r="C1104" i="26"/>
  <c r="D1104" i="26" s="1"/>
  <c r="E1104" i="26" s="1"/>
  <c r="I1104" i="26" s="1"/>
  <c r="C1105" i="26"/>
  <c r="D1105" i="26" s="1"/>
  <c r="E1105" i="26" s="1"/>
  <c r="C1106" i="26"/>
  <c r="D1106" i="26" s="1"/>
  <c r="E1106" i="26" s="1"/>
  <c r="C1107" i="26"/>
  <c r="D1107" i="26" s="1"/>
  <c r="E1107" i="26" s="1"/>
  <c r="C1108" i="26"/>
  <c r="C1109" i="26"/>
  <c r="C1110" i="26"/>
  <c r="D1110" i="26" s="1"/>
  <c r="E1110" i="26" s="1"/>
  <c r="C1111" i="26"/>
  <c r="C1112" i="26"/>
  <c r="D1112" i="26" s="1"/>
  <c r="E1112" i="26" s="1"/>
  <c r="C1113" i="26"/>
  <c r="C1114" i="26"/>
  <c r="D1114" i="26" s="1"/>
  <c r="E1114" i="26" s="1"/>
  <c r="C1115" i="26"/>
  <c r="C1116" i="26"/>
  <c r="D1116" i="26" s="1"/>
  <c r="E1116" i="26" s="1"/>
  <c r="C1117" i="26"/>
  <c r="C1118" i="26"/>
  <c r="D1118" i="26" s="1"/>
  <c r="E1118" i="26" s="1"/>
  <c r="C1119" i="26"/>
  <c r="D1119" i="26" s="1"/>
  <c r="E1119" i="26" s="1"/>
  <c r="C1120" i="26"/>
  <c r="D1120" i="26" s="1"/>
  <c r="E1120" i="26" s="1"/>
  <c r="C1121" i="26"/>
  <c r="C1122" i="26"/>
  <c r="C1123" i="26"/>
  <c r="C1124" i="26"/>
  <c r="C1125" i="26"/>
  <c r="C1126" i="26"/>
  <c r="D1126" i="26" s="1"/>
  <c r="E1126" i="26" s="1"/>
  <c r="I1126" i="26" s="1"/>
  <c r="C1127" i="26"/>
  <c r="D1127" i="26" s="1"/>
  <c r="E1127" i="26" s="1"/>
  <c r="C1128" i="26"/>
  <c r="C1129" i="26"/>
  <c r="C1130" i="26"/>
  <c r="C1131" i="26"/>
  <c r="C1132" i="26"/>
  <c r="D1132" i="26" s="1"/>
  <c r="E1132" i="26" s="1"/>
  <c r="C1133" i="26"/>
  <c r="D1133" i="26" s="1"/>
  <c r="E1133" i="26" s="1"/>
  <c r="C1134" i="26"/>
  <c r="D1134" i="26" s="1"/>
  <c r="E1134" i="26" s="1"/>
  <c r="C1135" i="26"/>
  <c r="D1135" i="26" s="1"/>
  <c r="E1135" i="26" s="1"/>
  <c r="J1135" i="26" s="1"/>
  <c r="C1136" i="26"/>
  <c r="D1136" i="26" s="1"/>
  <c r="E1136" i="26" s="1"/>
  <c r="C1137" i="26"/>
  <c r="H1137" i="26" s="1"/>
  <c r="C1138" i="26"/>
  <c r="D1138" i="26" s="1"/>
  <c r="E1138" i="26" s="1"/>
  <c r="C1139" i="26"/>
  <c r="C1140" i="26"/>
  <c r="D1140" i="26" s="1"/>
  <c r="E1140" i="26" s="1"/>
  <c r="C1141" i="26"/>
  <c r="D1141" i="26" s="1"/>
  <c r="E1141" i="26" s="1"/>
  <c r="C1142" i="26"/>
  <c r="D1142" i="26" s="1"/>
  <c r="E1142" i="26" s="1"/>
  <c r="C1143" i="26"/>
  <c r="D1143" i="26" s="1"/>
  <c r="E1143" i="26" s="1"/>
  <c r="J1143" i="26" s="1"/>
  <c r="C1144" i="26"/>
  <c r="D1144" i="26" s="1"/>
  <c r="E1144" i="26" s="1"/>
  <c r="C1145" i="26"/>
  <c r="D1145" i="26" s="1"/>
  <c r="E1145" i="26" s="1"/>
  <c r="C1146" i="26"/>
  <c r="D1146" i="26" s="1"/>
  <c r="E1146" i="26" s="1"/>
  <c r="C1147" i="26"/>
  <c r="C1148" i="26"/>
  <c r="D1148" i="26" s="1"/>
  <c r="E1148" i="26" s="1"/>
  <c r="I1148" i="26" s="1"/>
  <c r="C1149" i="26"/>
  <c r="H1149" i="26" s="1"/>
  <c r="C1150" i="26"/>
  <c r="D1150" i="26" s="1"/>
  <c r="E1150" i="26" s="1"/>
  <c r="C1151" i="26"/>
  <c r="D1151" i="26" s="1"/>
  <c r="E1151" i="26" s="1"/>
  <c r="C1152" i="26"/>
  <c r="C1153" i="26"/>
  <c r="C1154" i="26"/>
  <c r="C1155" i="26"/>
  <c r="C1156" i="26"/>
  <c r="D1156" i="26" s="1"/>
  <c r="E1156" i="26" s="1"/>
  <c r="C1157" i="26"/>
  <c r="D1157" i="26" s="1"/>
  <c r="E1157" i="26" s="1"/>
  <c r="C1158" i="26"/>
  <c r="D1158" i="26" s="1"/>
  <c r="E1158" i="26" s="1"/>
  <c r="C1159" i="26"/>
  <c r="D1159" i="26" s="1"/>
  <c r="E1159" i="26" s="1"/>
  <c r="J1159" i="26" s="1"/>
  <c r="C1160" i="26"/>
  <c r="C1161" i="26"/>
  <c r="C1162" i="26"/>
  <c r="C1163" i="26"/>
  <c r="C1164" i="26"/>
  <c r="D1164" i="26" s="1"/>
  <c r="E1164" i="26" s="1"/>
  <c r="C1165" i="26"/>
  <c r="C1166" i="26"/>
  <c r="C1167" i="26"/>
  <c r="C1168" i="26"/>
  <c r="C1169" i="26"/>
  <c r="C1170" i="26"/>
  <c r="C1171" i="26"/>
  <c r="D1171" i="26" s="1"/>
  <c r="E1171" i="26" s="1"/>
  <c r="C1172" i="26"/>
  <c r="D1172" i="26" s="1"/>
  <c r="E1172" i="26" s="1"/>
  <c r="C1173" i="26"/>
  <c r="H1173" i="26" s="1"/>
  <c r="C1174" i="26"/>
  <c r="C1175" i="26"/>
  <c r="C1176" i="26"/>
  <c r="D1176" i="26" s="1"/>
  <c r="E1176" i="26" s="1"/>
  <c r="C1177" i="26"/>
  <c r="C1178" i="26"/>
  <c r="C1179" i="26"/>
  <c r="H1179" i="26" s="1"/>
  <c r="C1180" i="26"/>
  <c r="D1180" i="26" s="1"/>
  <c r="E1180" i="26" s="1"/>
  <c r="C1181" i="26"/>
  <c r="C1182" i="26"/>
  <c r="C1183" i="26"/>
  <c r="C1184" i="26"/>
  <c r="D1184" i="26" s="1"/>
  <c r="E1184" i="26" s="1"/>
  <c r="C1185" i="26"/>
  <c r="D1185" i="26" s="1"/>
  <c r="E1185" i="26" s="1"/>
  <c r="C1186" i="26"/>
  <c r="D1186" i="26" s="1"/>
  <c r="E1186" i="26" s="1"/>
  <c r="C1187" i="26"/>
  <c r="H1187" i="26" s="1"/>
  <c r="C1188" i="26"/>
  <c r="C1189" i="26"/>
  <c r="D1189" i="26" s="1"/>
  <c r="E1189" i="26" s="1"/>
  <c r="C1190" i="26"/>
  <c r="D1190" i="26" s="1"/>
  <c r="E1190" i="26" s="1"/>
  <c r="C1191" i="26"/>
  <c r="D1191" i="26" s="1"/>
  <c r="E1191" i="26" s="1"/>
  <c r="C1192" i="26"/>
  <c r="C1193" i="26"/>
  <c r="D1193" i="26" s="1"/>
  <c r="E1193" i="26" s="1"/>
  <c r="C1194" i="26"/>
  <c r="C1195" i="26"/>
  <c r="C1196" i="26"/>
  <c r="C1197" i="26"/>
  <c r="D1197" i="26" s="1"/>
  <c r="E1197" i="26" s="1"/>
  <c r="J1197" i="26" s="1"/>
  <c r="C1198" i="26"/>
  <c r="D1198" i="26" s="1"/>
  <c r="E1198" i="26" s="1"/>
  <c r="C1199" i="26"/>
  <c r="C1200" i="26"/>
  <c r="C1201" i="26"/>
  <c r="H1201" i="26" s="1"/>
  <c r="C1202" i="26"/>
  <c r="D1202" i="26" s="1"/>
  <c r="E1202" i="26" s="1"/>
  <c r="C1203" i="26"/>
  <c r="D1203" i="26" s="1"/>
  <c r="E1203" i="26" s="1"/>
  <c r="C1204" i="26"/>
  <c r="C1205" i="26"/>
  <c r="C1206" i="26"/>
  <c r="D1206" i="26" s="1"/>
  <c r="E1206" i="26" s="1"/>
  <c r="C1207" i="26"/>
  <c r="C1208" i="26"/>
  <c r="C1209" i="26"/>
  <c r="D1209" i="26" s="1"/>
  <c r="E1209" i="26" s="1"/>
  <c r="C1210" i="26"/>
  <c r="D1210" i="26" s="1"/>
  <c r="E1210" i="26" s="1"/>
  <c r="C1211" i="26"/>
  <c r="D1211" i="26" s="1"/>
  <c r="E1211" i="26" s="1"/>
  <c r="C1212" i="26"/>
  <c r="D1212" i="26" s="1"/>
  <c r="E1212" i="26" s="1"/>
  <c r="C1213" i="26"/>
  <c r="C1214" i="26"/>
  <c r="C1215" i="26"/>
  <c r="C1216" i="26"/>
  <c r="C1217" i="26"/>
  <c r="C1218" i="26"/>
  <c r="C1219" i="26"/>
  <c r="C1220" i="26"/>
  <c r="D1220" i="26" s="1"/>
  <c r="E1220" i="26" s="1"/>
  <c r="C1221" i="26"/>
  <c r="C1222" i="26"/>
  <c r="C1223" i="26"/>
  <c r="D1223" i="26" s="1"/>
  <c r="E1223" i="26" s="1"/>
  <c r="C1224" i="26"/>
  <c r="D1224" i="26" s="1"/>
  <c r="E1224" i="26" s="1"/>
  <c r="C1225" i="26"/>
  <c r="D1225" i="26" s="1"/>
  <c r="E1225" i="26" s="1"/>
  <c r="C1226" i="26"/>
  <c r="C1227" i="26"/>
  <c r="C1228" i="26"/>
  <c r="C1229" i="26"/>
  <c r="C1230" i="26"/>
  <c r="C1231" i="26"/>
  <c r="H1231" i="26" s="1"/>
  <c r="C1232" i="26"/>
  <c r="C1233" i="26"/>
  <c r="D1233" i="26" s="1"/>
  <c r="E1233" i="26" s="1"/>
  <c r="C1234" i="26"/>
  <c r="C1235" i="26"/>
  <c r="C1236" i="26"/>
  <c r="D1236" i="26" s="1"/>
  <c r="E1236" i="26" s="1"/>
  <c r="C1237" i="26"/>
  <c r="D1237" i="26" s="1"/>
  <c r="E1237" i="26" s="1"/>
  <c r="C1238" i="26"/>
  <c r="C1239" i="26"/>
  <c r="C1240" i="26"/>
  <c r="C1241" i="26"/>
  <c r="H1241" i="26" s="1"/>
  <c r="C1242" i="26"/>
  <c r="C1243" i="26"/>
  <c r="D1243" i="26" s="1"/>
  <c r="E1243" i="26" s="1"/>
  <c r="C1244" i="26"/>
  <c r="C1245" i="26"/>
  <c r="D1245" i="26" s="1"/>
  <c r="E1245" i="26" s="1"/>
  <c r="C1246" i="26"/>
  <c r="D1246" i="26" s="1"/>
  <c r="E1246" i="26" s="1"/>
  <c r="C1247" i="26"/>
  <c r="H1247" i="26" s="1"/>
  <c r="C1248" i="26"/>
  <c r="C1249" i="26"/>
  <c r="D1249" i="26" s="1"/>
  <c r="E1249" i="26" s="1"/>
  <c r="J1249" i="26" s="1"/>
  <c r="C1250" i="26"/>
  <c r="D1250" i="26" s="1"/>
  <c r="E1250" i="26" s="1"/>
  <c r="C1251" i="26"/>
  <c r="C1252" i="26"/>
  <c r="D1252" i="26" s="1"/>
  <c r="E1252" i="26" s="1"/>
  <c r="C1253" i="26"/>
  <c r="D1253" i="26" s="1"/>
  <c r="E1253" i="26" s="1"/>
  <c r="H1262" i="26" s="1"/>
  <c r="C1254" i="26"/>
  <c r="C1255" i="26"/>
  <c r="H1255" i="26" s="1"/>
  <c r="C1256" i="26"/>
  <c r="C1257" i="26"/>
  <c r="C1258" i="26"/>
  <c r="C1259" i="26"/>
  <c r="C1260" i="26"/>
  <c r="D1260" i="26" s="1"/>
  <c r="E1260" i="26" s="1"/>
  <c r="C1261" i="26"/>
  <c r="D1261" i="26" s="1"/>
  <c r="E1261" i="26" s="1"/>
  <c r="C1262" i="26"/>
  <c r="D1262" i="26" s="1"/>
  <c r="E1262" i="26" s="1"/>
  <c r="C1263" i="26"/>
  <c r="D1263" i="26" s="1"/>
  <c r="E1263" i="26" s="1"/>
  <c r="J1263" i="26" s="1"/>
  <c r="C1264" i="26"/>
  <c r="D1264" i="26" s="1"/>
  <c r="E1264" i="26" s="1"/>
  <c r="C1265" i="26"/>
  <c r="C1266" i="26"/>
  <c r="C1267" i="26"/>
  <c r="C1268" i="26"/>
  <c r="D1268" i="26" s="1"/>
  <c r="E1268" i="26" s="1"/>
  <c r="C1269" i="26"/>
  <c r="C1270" i="26"/>
  <c r="C1271" i="26"/>
  <c r="C1272" i="26"/>
  <c r="C1273" i="26"/>
  <c r="C1274" i="26"/>
  <c r="C1275" i="26"/>
  <c r="D1275" i="26" s="1"/>
  <c r="E1275" i="26" s="1"/>
  <c r="C1276" i="26"/>
  <c r="D1276" i="26" s="1"/>
  <c r="E1276" i="26" s="1"/>
  <c r="C1277" i="26"/>
  <c r="D1277" i="26" s="1"/>
  <c r="E1277" i="26" s="1"/>
  <c r="C1278" i="26"/>
  <c r="C1279" i="26"/>
  <c r="C1280" i="26"/>
  <c r="D1280" i="26" s="1"/>
  <c r="E1280" i="26" s="1"/>
  <c r="C1281" i="26"/>
  <c r="C1282" i="26"/>
  <c r="D1282" i="26" s="1"/>
  <c r="E1282" i="26" s="1"/>
  <c r="C1283" i="26"/>
  <c r="D1283" i="26" s="1"/>
  <c r="E1283" i="26" s="1"/>
  <c r="C1284" i="26"/>
  <c r="D1284" i="26" s="1"/>
  <c r="E1284" i="26" s="1"/>
  <c r="C1285" i="26"/>
  <c r="D1285" i="26" s="1"/>
  <c r="E1285" i="26" s="1"/>
  <c r="C1286" i="26"/>
  <c r="C1287" i="26"/>
  <c r="C1288" i="26"/>
  <c r="D1288" i="26" s="1"/>
  <c r="E1288" i="26" s="1"/>
  <c r="I1288" i="26" s="1"/>
  <c r="C1289" i="26"/>
  <c r="D1289" i="26" s="1"/>
  <c r="E1289" i="26" s="1"/>
  <c r="C1290" i="26"/>
  <c r="D1290" i="26" s="1"/>
  <c r="E1290" i="26" s="1"/>
  <c r="C1291" i="26"/>
  <c r="H1291" i="26" s="1"/>
  <c r="C1292" i="26"/>
  <c r="C1293" i="26"/>
  <c r="C1294" i="26"/>
  <c r="D1294" i="26" s="1"/>
  <c r="E1294" i="26" s="1"/>
  <c r="C1295" i="26"/>
  <c r="H1295" i="26" s="1"/>
  <c r="C1296" i="26"/>
  <c r="C1297" i="26"/>
  <c r="D1297" i="26" s="1"/>
  <c r="E1297" i="26" s="1"/>
  <c r="C1298" i="26"/>
  <c r="C1299" i="26"/>
  <c r="H1299" i="26" s="1"/>
  <c r="C1300" i="26"/>
  <c r="C1301" i="26"/>
  <c r="D1301" i="26" s="1"/>
  <c r="E1301" i="26" s="1"/>
  <c r="J1301" i="26" s="1"/>
  <c r="C1302" i="26"/>
  <c r="D1302" i="26" s="1"/>
  <c r="E1302" i="26" s="1"/>
  <c r="C1303" i="26"/>
  <c r="C1304" i="26"/>
  <c r="C1305" i="26"/>
  <c r="D1305" i="26" s="1"/>
  <c r="E1305" i="26" s="1"/>
  <c r="I1305" i="26" s="1"/>
  <c r="C1306" i="26"/>
  <c r="C1307" i="26"/>
  <c r="D1307" i="26" s="1"/>
  <c r="E1307" i="26" s="1"/>
  <c r="C1308" i="26"/>
  <c r="C1309" i="26"/>
  <c r="C1310" i="26"/>
  <c r="D1310" i="26" s="1"/>
  <c r="E1310" i="26" s="1"/>
  <c r="C1311" i="26"/>
  <c r="H1311" i="26" s="1"/>
  <c r="C1312" i="26"/>
  <c r="C1313" i="26"/>
  <c r="C1314" i="26"/>
  <c r="D1314" i="26" s="1"/>
  <c r="E1314" i="26" s="1"/>
  <c r="I1314" i="26" s="1"/>
  <c r="C1315" i="26"/>
  <c r="D1315" i="26" s="1"/>
  <c r="E1315" i="26" s="1"/>
  <c r="J1315" i="26" s="1"/>
  <c r="C1316" i="26"/>
  <c r="D1316" i="26" s="1"/>
  <c r="E1316" i="26" s="1"/>
  <c r="C1317" i="26"/>
  <c r="C1318" i="26"/>
  <c r="D1318" i="26" s="1"/>
  <c r="E1318" i="26" s="1"/>
  <c r="C1319" i="26"/>
  <c r="H1319" i="26" s="1"/>
  <c r="C1320" i="26"/>
  <c r="C1321" i="26"/>
  <c r="C1322" i="26"/>
  <c r="C1323" i="26"/>
  <c r="C1324" i="26"/>
  <c r="C1325" i="26"/>
  <c r="C1326" i="26"/>
  <c r="D1326" i="26" s="1"/>
  <c r="E1326" i="26" s="1"/>
  <c r="C1327" i="26"/>
  <c r="D1327" i="26" s="1"/>
  <c r="E1327" i="26" s="1"/>
  <c r="J1327" i="26" s="1"/>
  <c r="C1328" i="26"/>
  <c r="D1328" i="26" s="1"/>
  <c r="E1328" i="26" s="1"/>
  <c r="C1329" i="26"/>
  <c r="H1329" i="26" s="1"/>
  <c r="C1330" i="26"/>
  <c r="H1330" i="26" s="1"/>
  <c r="C1331" i="26"/>
  <c r="C1332" i="26"/>
  <c r="D1332" i="26" s="1"/>
  <c r="E1332" i="26" s="1"/>
  <c r="C1333" i="26"/>
  <c r="C1334" i="26"/>
  <c r="D1334" i="26" s="1"/>
  <c r="E1334" i="26" s="1"/>
  <c r="C1335" i="26"/>
  <c r="D1335" i="26" s="1"/>
  <c r="E1335" i="26" s="1"/>
  <c r="I1335" i="26" s="1"/>
  <c r="C1336" i="26"/>
  <c r="D1336" i="26" s="1"/>
  <c r="E1336" i="26" s="1"/>
  <c r="C1337" i="26"/>
  <c r="C1338" i="26"/>
  <c r="H1338" i="26" s="1"/>
  <c r="C1339" i="26"/>
  <c r="D1339" i="26" s="1"/>
  <c r="E1339" i="26" s="1"/>
  <c r="C1340" i="26"/>
  <c r="D1340" i="26" s="1"/>
  <c r="E1340" i="26" s="1"/>
  <c r="C1341" i="26"/>
  <c r="D1341" i="26" s="1"/>
  <c r="E1341" i="26" s="1"/>
  <c r="C1342" i="26"/>
  <c r="D1342" i="26" s="1"/>
  <c r="E1342" i="26" s="1"/>
  <c r="J1342" i="26" s="1"/>
  <c r="C1343" i="26"/>
  <c r="D1343" i="26" s="1"/>
  <c r="E1343" i="26" s="1"/>
  <c r="C1344" i="26"/>
  <c r="D1344" i="26" s="1"/>
  <c r="E1344" i="26" s="1"/>
  <c r="C1345" i="26"/>
  <c r="C1346" i="26"/>
  <c r="C1347" i="26"/>
  <c r="C1348" i="26"/>
  <c r="D1348" i="26" s="1"/>
  <c r="E1348" i="26" s="1"/>
  <c r="C1349" i="26"/>
  <c r="C1350" i="26"/>
  <c r="H1350" i="26" s="1"/>
  <c r="C1351" i="26"/>
  <c r="D1351" i="26" s="1"/>
  <c r="E1351" i="26" s="1"/>
  <c r="C1352" i="26"/>
  <c r="D1352" i="26" s="1"/>
  <c r="E1352" i="26" s="1"/>
  <c r="C1353" i="26"/>
  <c r="D1353" i="26" s="1"/>
  <c r="E1353" i="26" s="1"/>
  <c r="C1354" i="26"/>
  <c r="D1354" i="26" s="1"/>
  <c r="E1354" i="26" s="1"/>
  <c r="J1354" i="26" s="1"/>
  <c r="C1355" i="26"/>
  <c r="C1356" i="26"/>
  <c r="C1357" i="26"/>
  <c r="D1357" i="26" s="1"/>
  <c r="E1357" i="26" s="1"/>
  <c r="H1366" i="26" s="1"/>
  <c r="C1358" i="26"/>
  <c r="D1358" i="26" s="1"/>
  <c r="E1358" i="26" s="1"/>
  <c r="C1359" i="26"/>
  <c r="C1360" i="26"/>
  <c r="D1360" i="26" s="1"/>
  <c r="E1360" i="26" s="1"/>
  <c r="C1361" i="26"/>
  <c r="C1362" i="26"/>
  <c r="D1362" i="26" s="1"/>
  <c r="E1362" i="26" s="1"/>
  <c r="C1363" i="26"/>
  <c r="D1363" i="26" s="1"/>
  <c r="E1363" i="26" s="1"/>
  <c r="C1364" i="26"/>
  <c r="D1364" i="26" s="1"/>
  <c r="E1364" i="26" s="1"/>
  <c r="I1364" i="26" s="1"/>
  <c r="C1365" i="26"/>
  <c r="C1366" i="26"/>
  <c r="D1366" i="26" s="1"/>
  <c r="E1366" i="26" s="1"/>
  <c r="C1367" i="26"/>
  <c r="D1367" i="26" s="1"/>
  <c r="E1367" i="26" s="1"/>
  <c r="C1368" i="26"/>
  <c r="D1368" i="26" s="1"/>
  <c r="E1368" i="26" s="1"/>
  <c r="C1369" i="26"/>
  <c r="C1370" i="26"/>
  <c r="C1371" i="26"/>
  <c r="C1372" i="26"/>
  <c r="D1372" i="26" s="1"/>
  <c r="E1372" i="26" s="1"/>
  <c r="I1372" i="26" s="1"/>
  <c r="C1373" i="26"/>
  <c r="D1373" i="26" s="1"/>
  <c r="E1373" i="26" s="1"/>
  <c r="J1373" i="26" s="1"/>
  <c r="C1374" i="26"/>
  <c r="C1375" i="26"/>
  <c r="D1375" i="26" s="1"/>
  <c r="E1375" i="26" s="1"/>
  <c r="I1375" i="26" s="1"/>
  <c r="C1376" i="26"/>
  <c r="D1376" i="26" s="1"/>
  <c r="E1376" i="26" s="1"/>
  <c r="C1377" i="26"/>
  <c r="D1377" i="26" s="1"/>
  <c r="E1377" i="26" s="1"/>
  <c r="J1377" i="26" s="1"/>
  <c r="C1378" i="26"/>
  <c r="C1379" i="26"/>
  <c r="D1379" i="26" s="1"/>
  <c r="E1379" i="26" s="1"/>
  <c r="C1380" i="26"/>
  <c r="D1380" i="26" s="1"/>
  <c r="E1380" i="26" s="1"/>
  <c r="C1381" i="26"/>
  <c r="H1381" i="26" s="1"/>
  <c r="C1382" i="26"/>
  <c r="D1382" i="26" s="1"/>
  <c r="E1382" i="26" s="1"/>
  <c r="I1382" i="26" s="1"/>
  <c r="C1383" i="26"/>
  <c r="D1383" i="26" s="1"/>
  <c r="E1383" i="26" s="1"/>
  <c r="C1384" i="26"/>
  <c r="C1385" i="26"/>
  <c r="H1385" i="26" s="1"/>
  <c r="C1386" i="26"/>
  <c r="D1386" i="26" s="1"/>
  <c r="E1386" i="26" s="1"/>
  <c r="I1386" i="26" s="1"/>
  <c r="C1387" i="26"/>
  <c r="D1387" i="26" s="1"/>
  <c r="E1387" i="26" s="1"/>
  <c r="J1387" i="26" s="1"/>
  <c r="C1388" i="26"/>
  <c r="C1389" i="26"/>
  <c r="H1389" i="26" s="1"/>
  <c r="C1390" i="26"/>
  <c r="D1390" i="26" s="1"/>
  <c r="E1390" i="26" s="1"/>
  <c r="C1391" i="26"/>
  <c r="C1392" i="26"/>
  <c r="D1392" i="26" s="1"/>
  <c r="E1392" i="26" s="1"/>
  <c r="I1392" i="26" s="1"/>
  <c r="C1393" i="26"/>
  <c r="D1393" i="26" s="1"/>
  <c r="E1393" i="26" s="1"/>
  <c r="J1393" i="26" s="1"/>
  <c r="C1394" i="26"/>
  <c r="D1394" i="26" s="1"/>
  <c r="E1394" i="26" s="1"/>
  <c r="I1394" i="26" s="1"/>
  <c r="C1395" i="26"/>
  <c r="H1395" i="26" s="1"/>
  <c r="C1396" i="26"/>
  <c r="C1397" i="26"/>
  <c r="H1397" i="26" s="1"/>
  <c r="C1398" i="26"/>
  <c r="D1398" i="26" s="1"/>
  <c r="E1398" i="26" s="1"/>
  <c r="I1398" i="26" s="1"/>
  <c r="C1399" i="26"/>
  <c r="H1399" i="26" s="1"/>
  <c r="C1400" i="26"/>
  <c r="C1401" i="26"/>
  <c r="C1402" i="26"/>
  <c r="D1402" i="26" s="1"/>
  <c r="E1402" i="26" s="1"/>
  <c r="I1402" i="26" s="1"/>
  <c r="C1403" i="26"/>
  <c r="H1403" i="26" s="1"/>
  <c r="C1404" i="26"/>
  <c r="C1405" i="26"/>
  <c r="D1405" i="26" s="1"/>
  <c r="E1405" i="26" s="1"/>
  <c r="C1406" i="26"/>
  <c r="D1406" i="26" s="1"/>
  <c r="E1406" i="26" s="1"/>
  <c r="I1406" i="26" s="1"/>
  <c r="C1407" i="26"/>
  <c r="H1407" i="26" s="1"/>
  <c r="C1408" i="26"/>
  <c r="C1409" i="26"/>
  <c r="H1409" i="26" s="1"/>
  <c r="C1410" i="26"/>
  <c r="C1411" i="26"/>
  <c r="H1411" i="26" s="1"/>
  <c r="C1412" i="26"/>
  <c r="C1413" i="26"/>
  <c r="D1413" i="26" s="1"/>
  <c r="E1413" i="26" s="1"/>
  <c r="J1413" i="26" s="1"/>
  <c r="C1414" i="26"/>
  <c r="D1414" i="26" s="1"/>
  <c r="E1414" i="26" s="1"/>
  <c r="C1415" i="26"/>
  <c r="H1415" i="26" s="1"/>
  <c r="C1416" i="26"/>
  <c r="C1417" i="26"/>
  <c r="D1417" i="26" s="1"/>
  <c r="E1417" i="26" s="1"/>
  <c r="C1418" i="26"/>
  <c r="D1418" i="26" s="1"/>
  <c r="E1418" i="26" s="1"/>
  <c r="I1418" i="26" s="1"/>
  <c r="C1419" i="26"/>
  <c r="D1419" i="26" s="1"/>
  <c r="E1419" i="26" s="1"/>
  <c r="C1420" i="26"/>
  <c r="D1420" i="26" s="1"/>
  <c r="E1420" i="26" s="1"/>
  <c r="C1421" i="26"/>
  <c r="H1421" i="26" s="1"/>
  <c r="C1422" i="26"/>
  <c r="C1423" i="26"/>
  <c r="H1423" i="26" s="1"/>
  <c r="C1424" i="26"/>
  <c r="D1424" i="26" s="1"/>
  <c r="E1424" i="26" s="1"/>
  <c r="C1425" i="26"/>
  <c r="H1425" i="26" s="1"/>
  <c r="C1426" i="26"/>
  <c r="D1426" i="26" s="1"/>
  <c r="E1426" i="26" s="1"/>
  <c r="C1427" i="26"/>
  <c r="D1427" i="26" s="1"/>
  <c r="E1427" i="26" s="1"/>
  <c r="I1427" i="26" s="1"/>
  <c r="C1428" i="26"/>
  <c r="D1428" i="26" s="1"/>
  <c r="E1428" i="26" s="1"/>
  <c r="C1429" i="26"/>
  <c r="H1429" i="26" s="1"/>
  <c r="C1430" i="26"/>
  <c r="D1430" i="26" s="1"/>
  <c r="E1430" i="26" s="1"/>
  <c r="J1430" i="26" s="1"/>
  <c r="C1431" i="26"/>
  <c r="D1431" i="26" s="1"/>
  <c r="E1431" i="26" s="1"/>
  <c r="J1431" i="26" s="1"/>
  <c r="C1432" i="26"/>
  <c r="D1432" i="26" s="1"/>
  <c r="E1432" i="26" s="1"/>
  <c r="C1433" i="26"/>
  <c r="H1433" i="26" s="1"/>
  <c r="C1434" i="26"/>
  <c r="C1435" i="26"/>
  <c r="H1435" i="26" s="1"/>
  <c r="C1436" i="26"/>
  <c r="D1436" i="26" s="1"/>
  <c r="E1436" i="26" s="1"/>
  <c r="C1437" i="26"/>
  <c r="C1438" i="26"/>
  <c r="D1438" i="26" s="1"/>
  <c r="E1438" i="26" s="1"/>
  <c r="C1439" i="26"/>
  <c r="H1439" i="26" s="1"/>
  <c r="C1440" i="26"/>
  <c r="C1441" i="26"/>
  <c r="D1441" i="26" s="1"/>
  <c r="E1441" i="26" s="1"/>
  <c r="C1442" i="26"/>
  <c r="D1442" i="26" s="1"/>
  <c r="E1442" i="26" s="1"/>
  <c r="C1443" i="26"/>
  <c r="C1444" i="26"/>
  <c r="D1444" i="26" s="1"/>
  <c r="E1444" i="26" s="1"/>
  <c r="C1445" i="26"/>
  <c r="D1445" i="26" s="1"/>
  <c r="E1445" i="26" s="1"/>
  <c r="I1445" i="26" s="1"/>
  <c r="C1446" i="26"/>
  <c r="H1446" i="26" s="1"/>
  <c r="C1447" i="26"/>
  <c r="D1447" i="26" s="1"/>
  <c r="E1447" i="26" s="1"/>
  <c r="C1448" i="26"/>
  <c r="H1448" i="26" s="1"/>
  <c r="C1449" i="26"/>
  <c r="C1450" i="26"/>
  <c r="D1450" i="26" s="1"/>
  <c r="E1450" i="26" s="1"/>
  <c r="C1451" i="26"/>
  <c r="D1451" i="26" s="1"/>
  <c r="E1451" i="26" s="1"/>
  <c r="C1452" i="26"/>
  <c r="H1452" i="26" s="1"/>
  <c r="C1453" i="26"/>
  <c r="C1454" i="26"/>
  <c r="H1454" i="26" s="1"/>
  <c r="C1455" i="26"/>
  <c r="D1455" i="26" s="1"/>
  <c r="E1455" i="26" s="1"/>
  <c r="C1456" i="26"/>
  <c r="H1456" i="26" s="1"/>
  <c r="C1457" i="26"/>
  <c r="D1457" i="26" s="1"/>
  <c r="E1457" i="26" s="1"/>
  <c r="C1458" i="26"/>
  <c r="D1458" i="26" s="1"/>
  <c r="E1458" i="26" s="1"/>
  <c r="C1459" i="26"/>
  <c r="C1460" i="26"/>
  <c r="D1460" i="26" s="1"/>
  <c r="E1460" i="26" s="1"/>
  <c r="C1461" i="26"/>
  <c r="C1462" i="26"/>
  <c r="H1462" i="26" s="1"/>
  <c r="C1463" i="26"/>
  <c r="C1464" i="26"/>
  <c r="D1464" i="26" s="1"/>
  <c r="E1464" i="26" s="1"/>
  <c r="C1465" i="26"/>
  <c r="C1466" i="26"/>
  <c r="H1466" i="26" s="1"/>
  <c r="C1467" i="26"/>
  <c r="C1468" i="26"/>
  <c r="D1468" i="26" s="1"/>
  <c r="E1468" i="26" s="1"/>
  <c r="C1469" i="26"/>
  <c r="H1469" i="26" s="1"/>
  <c r="C1470" i="26"/>
  <c r="D1470" i="26" s="1"/>
  <c r="E1470" i="26" s="1"/>
  <c r="I1470" i="26" s="1"/>
  <c r="C1471" i="26"/>
  <c r="D1471" i="26" s="1"/>
  <c r="E1471" i="26" s="1"/>
  <c r="C1472" i="26"/>
  <c r="C1473" i="26"/>
  <c r="C1474" i="26"/>
  <c r="D1474" i="26" s="1"/>
  <c r="E1474" i="26" s="1"/>
  <c r="C1475" i="26"/>
  <c r="D1475" i="26" s="1"/>
  <c r="E1475" i="26" s="1"/>
  <c r="C1476" i="26"/>
  <c r="C1477" i="26"/>
  <c r="C1478" i="26"/>
  <c r="H1478" i="26" s="1"/>
  <c r="C1479" i="26"/>
  <c r="D1479" i="26" s="1"/>
  <c r="E1479" i="26" s="1"/>
  <c r="C1480" i="26"/>
  <c r="C1481" i="26"/>
  <c r="D1481" i="26" s="1"/>
  <c r="E1481" i="26" s="1"/>
  <c r="C1482" i="26"/>
  <c r="H1482" i="26" s="1"/>
  <c r="C1483" i="26"/>
  <c r="D1483" i="26" s="1"/>
  <c r="E1483" i="26" s="1"/>
  <c r="C1484" i="26"/>
  <c r="D1484" i="26" s="1"/>
  <c r="E1484" i="26" s="1"/>
  <c r="J1484" i="26" s="1"/>
  <c r="C1485" i="26"/>
  <c r="D1485" i="26" s="1"/>
  <c r="E1485" i="26" s="1"/>
  <c r="C1486" i="26"/>
  <c r="C1487" i="26"/>
  <c r="D1487" i="26" s="1"/>
  <c r="E1487" i="26" s="1"/>
  <c r="C1488" i="26"/>
  <c r="D1488" i="26" s="1"/>
  <c r="E1488" i="26" s="1"/>
  <c r="C1489" i="26"/>
  <c r="D1489" i="26" s="1"/>
  <c r="E1489" i="26" s="1"/>
  <c r="C1490" i="26"/>
  <c r="H1490" i="26" s="1"/>
  <c r="C1491" i="26"/>
  <c r="D1491" i="26" s="1"/>
  <c r="E1491" i="26" s="1"/>
  <c r="C1492" i="26"/>
  <c r="D1492" i="26" s="1"/>
  <c r="E1492" i="26" s="1"/>
  <c r="J1492" i="26" s="1"/>
  <c r="C1493" i="26"/>
  <c r="C1494" i="26"/>
  <c r="D1494" i="26" s="1"/>
  <c r="E1494" i="26" s="1"/>
  <c r="C1495" i="26"/>
  <c r="D1495" i="26" s="1"/>
  <c r="E1495" i="26" s="1"/>
  <c r="C1496" i="26"/>
  <c r="D1496" i="26" s="1"/>
  <c r="E1496" i="26" s="1"/>
  <c r="J1496" i="26" s="1"/>
  <c r="C1497" i="26"/>
  <c r="D1497" i="26" s="1"/>
  <c r="E1497" i="26" s="1"/>
  <c r="C1498" i="26"/>
  <c r="D1498" i="26" s="1"/>
  <c r="E1498" i="26" s="1"/>
  <c r="C1499" i="26"/>
  <c r="D1499" i="26" s="1"/>
  <c r="E1499" i="26" s="1"/>
  <c r="C1500" i="26"/>
  <c r="C1501" i="26"/>
  <c r="D1501" i="26" s="1"/>
  <c r="E1501" i="26" s="1"/>
  <c r="C1502" i="26"/>
  <c r="H1502" i="26" s="1"/>
  <c r="C1503" i="26"/>
  <c r="C1504" i="26"/>
  <c r="H1504" i="26" s="1"/>
  <c r="C1505" i="26"/>
  <c r="C1506" i="26"/>
  <c r="D1506" i="26" s="1"/>
  <c r="E1506" i="26" s="1"/>
  <c r="C1507" i="26"/>
  <c r="D1507" i="26" s="1"/>
  <c r="E1507" i="26" s="1"/>
  <c r="C1508" i="26"/>
  <c r="H1508" i="26" s="1"/>
  <c r="C1509" i="26"/>
  <c r="D1509" i="26" s="1"/>
  <c r="E1509" i="26" s="1"/>
  <c r="C1510" i="26"/>
  <c r="D1510" i="26" s="1"/>
  <c r="E1510" i="26" s="1"/>
  <c r="C1511" i="26"/>
  <c r="D1511" i="26" s="1"/>
  <c r="E1511" i="26" s="1"/>
  <c r="C1512" i="26"/>
  <c r="C1513" i="26"/>
  <c r="D1513" i="26" s="1"/>
  <c r="E1513" i="26" s="1"/>
  <c r="C1514" i="26"/>
  <c r="H1514" i="26" s="1"/>
  <c r="C1515" i="26"/>
  <c r="C1516" i="26"/>
  <c r="C1517" i="26"/>
  <c r="D1517" i="26" s="1"/>
  <c r="E1517" i="26" s="1"/>
  <c r="C1518" i="26"/>
  <c r="D1518" i="26" s="1"/>
  <c r="E1518" i="26" s="1"/>
  <c r="C1519" i="26"/>
  <c r="D1519" i="26" s="1"/>
  <c r="E1519" i="26" s="1"/>
  <c r="C1520" i="26"/>
  <c r="H1520" i="26" s="1"/>
  <c r="C1521" i="26"/>
  <c r="D1521" i="26" s="1"/>
  <c r="E1521" i="26" s="1"/>
  <c r="C1522" i="26"/>
  <c r="D1522" i="26" s="1"/>
  <c r="E1522" i="26" s="1"/>
  <c r="C1523" i="26"/>
  <c r="D1523" i="26" s="1"/>
  <c r="E1523" i="26" s="1"/>
  <c r="C1524" i="26"/>
  <c r="H1524" i="26" s="1"/>
  <c r="C1525" i="26"/>
  <c r="D1525" i="26" s="1"/>
  <c r="E1525" i="26" s="1"/>
  <c r="C1526" i="26"/>
  <c r="H1526" i="26" s="1"/>
  <c r="C1527" i="26"/>
  <c r="D1527" i="26" s="1"/>
  <c r="E1527" i="26" s="1"/>
  <c r="C1528" i="26"/>
  <c r="D1528" i="26" s="1"/>
  <c r="E1528" i="26" s="1"/>
  <c r="C1529" i="26"/>
  <c r="C1530" i="26"/>
  <c r="D1530" i="26" s="1"/>
  <c r="E1530" i="26" s="1"/>
  <c r="C1531" i="26"/>
  <c r="D1531" i="26" s="1"/>
  <c r="E1531" i="26" s="1"/>
  <c r="C1532" i="26"/>
  <c r="H1532" i="26" s="1"/>
  <c r="C1533" i="26"/>
  <c r="D1533" i="26" s="1"/>
  <c r="E1533" i="26" s="1"/>
  <c r="C1534" i="26"/>
  <c r="H1534" i="26" s="1"/>
  <c r="C1535" i="26"/>
  <c r="D1535" i="26" s="1"/>
  <c r="E1535" i="26" s="1"/>
  <c r="C1536" i="26"/>
  <c r="D1536" i="26" s="1"/>
  <c r="E1536" i="26" s="1"/>
  <c r="J1536" i="26" s="1"/>
  <c r="C1537" i="26"/>
  <c r="D1537" i="26" s="1"/>
  <c r="E1537" i="26" s="1"/>
  <c r="C1538" i="26"/>
  <c r="H1538" i="26" s="1"/>
  <c r="C1539" i="26"/>
  <c r="D1539" i="26" s="1"/>
  <c r="E1539" i="26" s="1"/>
  <c r="C1540" i="26"/>
  <c r="H1540" i="26" s="1"/>
  <c r="C1541" i="26"/>
  <c r="D1541" i="26" s="1"/>
  <c r="E1541" i="26" s="1"/>
  <c r="C1542" i="26"/>
  <c r="D1542" i="26" s="1"/>
  <c r="E1542" i="26" s="1"/>
  <c r="J1542" i="26" s="1"/>
  <c r="C1543" i="26"/>
  <c r="D1543" i="26" s="1"/>
  <c r="E1543" i="26" s="1"/>
  <c r="C1544" i="26"/>
  <c r="H1544" i="26" s="1"/>
  <c r="C1545" i="26"/>
  <c r="D1545" i="26" s="1"/>
  <c r="E1545" i="26" s="1"/>
  <c r="C1546" i="26"/>
  <c r="D1546" i="26" s="1"/>
  <c r="E1546" i="26" s="1"/>
  <c r="J1546" i="26" s="1"/>
  <c r="C1547" i="26"/>
  <c r="D1547" i="26" s="1"/>
  <c r="E1547" i="26" s="1"/>
  <c r="C1548" i="26"/>
  <c r="D1548" i="26" s="1"/>
  <c r="E1548" i="26" s="1"/>
  <c r="J1548" i="26" s="1"/>
  <c r="C1549" i="26"/>
  <c r="D1549" i="26" s="1"/>
  <c r="E1549" i="26" s="1"/>
  <c r="I1549" i="26" s="1"/>
  <c r="C1550" i="26"/>
  <c r="H1550" i="26" s="1"/>
  <c r="C1551" i="26"/>
  <c r="D1551" i="26" s="1"/>
  <c r="E1551" i="26" s="1"/>
  <c r="I1551" i="26" s="1"/>
  <c r="C1552" i="26"/>
  <c r="D1552" i="26" s="1"/>
  <c r="E1552" i="26" s="1"/>
  <c r="C1553" i="26"/>
  <c r="D1553" i="26" s="1"/>
  <c r="E1553" i="26" s="1"/>
  <c r="J1553" i="26" s="1"/>
  <c r="C1554" i="26"/>
  <c r="H1554" i="26" s="1"/>
  <c r="C1555" i="26"/>
  <c r="D1555" i="26" s="1"/>
  <c r="E1555" i="26" s="1"/>
  <c r="I1555" i="26" s="1"/>
  <c r="C1556" i="26"/>
  <c r="H1556" i="26" s="1"/>
  <c r="C1557" i="26"/>
  <c r="D1557" i="26" s="1"/>
  <c r="E1557" i="26" s="1"/>
  <c r="I1557" i="26" s="1"/>
  <c r="C1558" i="26"/>
  <c r="H1558" i="26" s="1"/>
  <c r="C1559" i="26"/>
  <c r="D1559" i="26" s="1"/>
  <c r="E1559" i="26" s="1"/>
  <c r="I1559" i="26" s="1"/>
  <c r="C1560" i="26"/>
  <c r="D1560" i="26" s="1"/>
  <c r="E1560" i="26" s="1"/>
  <c r="C1561" i="26"/>
  <c r="D1561" i="26" s="1"/>
  <c r="E1561" i="26" s="1"/>
  <c r="I1561" i="26" s="1"/>
  <c r="C1562" i="26"/>
  <c r="D1562" i="26" s="1"/>
  <c r="E1562" i="26" s="1"/>
  <c r="J1562" i="26" s="1"/>
  <c r="C1563" i="26"/>
  <c r="D1563" i="26" s="1"/>
  <c r="E1563" i="26" s="1"/>
  <c r="C1564" i="26"/>
  <c r="H1564" i="26" s="1"/>
  <c r="C1565" i="26"/>
  <c r="D1565" i="26" s="1"/>
  <c r="E1565" i="26" s="1"/>
  <c r="C1566" i="26"/>
  <c r="D1566" i="26" s="1"/>
  <c r="E1566" i="26" s="1"/>
  <c r="C1567" i="26"/>
  <c r="D1567" i="26" s="1"/>
  <c r="E1567" i="26" s="1"/>
  <c r="C1568" i="26"/>
  <c r="H1568" i="26" s="1"/>
  <c r="C1569" i="26"/>
  <c r="D1569" i="26" s="1"/>
  <c r="E1569" i="26" s="1"/>
  <c r="C1570" i="26"/>
  <c r="D1570" i="26" s="1"/>
  <c r="E1570" i="26" s="1"/>
  <c r="J1570" i="26" s="1"/>
  <c r="C1571" i="26"/>
  <c r="D1571" i="26" s="1"/>
  <c r="E1571" i="26" s="1"/>
  <c r="C1572" i="26"/>
  <c r="H1572" i="26" s="1"/>
  <c r="C1573" i="26"/>
  <c r="D1573" i="26" s="1"/>
  <c r="E1573" i="26" s="1"/>
  <c r="C1574" i="26"/>
  <c r="D1574" i="26" s="1"/>
  <c r="E1574" i="26" s="1"/>
  <c r="C1575" i="26"/>
  <c r="D1575" i="26" s="1"/>
  <c r="E1575" i="26" s="1"/>
  <c r="I1575" i="26" s="1"/>
  <c r="C1576" i="26"/>
  <c r="D1576" i="26" s="1"/>
  <c r="E1576" i="26" s="1"/>
  <c r="C1577" i="26"/>
  <c r="D1577" i="26" s="1"/>
  <c r="E1577" i="26" s="1"/>
  <c r="I1577" i="26" s="1"/>
  <c r="C1578" i="26"/>
  <c r="D1578" i="26" s="1"/>
  <c r="E1578" i="26" s="1"/>
  <c r="J1578" i="26" s="1"/>
  <c r="C1579" i="26"/>
  <c r="D1579" i="26" s="1"/>
  <c r="E1579" i="26" s="1"/>
  <c r="J1579" i="26" s="1"/>
  <c r="C1580" i="26"/>
  <c r="H1580" i="26" s="1"/>
  <c r="C1581" i="26"/>
  <c r="D1581" i="26" s="1"/>
  <c r="E1581" i="26" s="1"/>
  <c r="I1581" i="26" s="1"/>
  <c r="C1582" i="26"/>
  <c r="H1582" i="26" s="1"/>
  <c r="C1583" i="26"/>
  <c r="D1583" i="26" s="1"/>
  <c r="E1583" i="26" s="1"/>
  <c r="I1583" i="26" s="1"/>
  <c r="C1584" i="26"/>
  <c r="D1584" i="26" s="1"/>
  <c r="E1584" i="26" s="1"/>
  <c r="C1585" i="26"/>
  <c r="D1585" i="26" s="1"/>
  <c r="E1585" i="26" s="1"/>
  <c r="I1585" i="26" s="1"/>
  <c r="C1586" i="26"/>
  <c r="D1586" i="26" s="1"/>
  <c r="E1586" i="26" s="1"/>
  <c r="J1586" i="26" s="1"/>
  <c r="C1587" i="26"/>
  <c r="D1587" i="26" s="1"/>
  <c r="E1587" i="26" s="1"/>
  <c r="I1587" i="26" s="1"/>
  <c r="C1588" i="26"/>
  <c r="D1588" i="26" s="1"/>
  <c r="E1588" i="26" s="1"/>
  <c r="J1588" i="26" s="1"/>
  <c r="C1589" i="26"/>
  <c r="D1589" i="26" s="1"/>
  <c r="E1589" i="26" s="1"/>
  <c r="C1590" i="26"/>
  <c r="H1590" i="26" s="1"/>
  <c r="C1591" i="26"/>
  <c r="D1591" i="26" s="1"/>
  <c r="E1591" i="26" s="1"/>
  <c r="C1592" i="26"/>
  <c r="H1592" i="26" s="1"/>
  <c r="C1593" i="26"/>
  <c r="D1593" i="26" s="1"/>
  <c r="E1593" i="26" s="1"/>
  <c r="C1594" i="26"/>
  <c r="H1594" i="26" s="1"/>
  <c r="C1595" i="26"/>
  <c r="D1595" i="26" s="1"/>
  <c r="E1595" i="26" s="1"/>
  <c r="C1596" i="26"/>
  <c r="D1596" i="26" s="1"/>
  <c r="E1596" i="26" s="1"/>
  <c r="J1596" i="26" s="1"/>
  <c r="C1597" i="26"/>
  <c r="D1597" i="26" s="1"/>
  <c r="E1597" i="26" s="1"/>
  <c r="C1598" i="26"/>
  <c r="H1598" i="26" s="1"/>
  <c r="C1599" i="26"/>
  <c r="D1599" i="26" s="1"/>
  <c r="E1599" i="26" s="1"/>
  <c r="C1600" i="26"/>
  <c r="D1600" i="26" s="1"/>
  <c r="E1600" i="26" s="1"/>
  <c r="J1600" i="26" s="1"/>
  <c r="C1601" i="26"/>
  <c r="D1601" i="26" s="1"/>
  <c r="E1601" i="26" s="1"/>
  <c r="I1601" i="26" s="1"/>
  <c r="C1602" i="26"/>
  <c r="H1602" i="26" s="1"/>
  <c r="C1603" i="26"/>
  <c r="D1603" i="26" s="1"/>
  <c r="E1603" i="26" s="1"/>
  <c r="I1603" i="26" s="1"/>
  <c r="C1604" i="26"/>
  <c r="H1604" i="26" s="1"/>
  <c r="C1605" i="26"/>
  <c r="D1605" i="26" s="1"/>
  <c r="E1605" i="26" s="1"/>
  <c r="I1605" i="26" s="1"/>
  <c r="C1606" i="26"/>
  <c r="H1606" i="26" s="1"/>
  <c r="C1607" i="26"/>
  <c r="D1607" i="26" s="1"/>
  <c r="E1607" i="26" s="1"/>
  <c r="I1607" i="26" s="1"/>
  <c r="C1608" i="26"/>
  <c r="D1608" i="26" s="1"/>
  <c r="E1608" i="26" s="1"/>
  <c r="C1609" i="26"/>
  <c r="H1609" i="26" s="1"/>
  <c r="C1610" i="26"/>
  <c r="D1610" i="26" s="1"/>
  <c r="E1610" i="26" s="1"/>
  <c r="C1611" i="26"/>
  <c r="H1611" i="26" s="1"/>
  <c r="C1612" i="26"/>
  <c r="D1612" i="26" s="1"/>
  <c r="E1612" i="26" s="1"/>
  <c r="C1613" i="26"/>
  <c r="D1613" i="26" s="1"/>
  <c r="E1613" i="26" s="1"/>
  <c r="C1614" i="26"/>
  <c r="D1614" i="26" s="1"/>
  <c r="E1614" i="26" s="1"/>
  <c r="C1615" i="26"/>
  <c r="H1615" i="26" s="1"/>
  <c r="C1616" i="26"/>
  <c r="D1616" i="26" s="1"/>
  <c r="E1616" i="26" s="1"/>
  <c r="C1617" i="26"/>
  <c r="H1617" i="26" s="1"/>
  <c r="C1618" i="26"/>
  <c r="D1618" i="26" s="1"/>
  <c r="E1618" i="26" s="1"/>
  <c r="C1619" i="26"/>
  <c r="D1619" i="26" s="1"/>
  <c r="E1619" i="26" s="1"/>
  <c r="C1620" i="26"/>
  <c r="D1620" i="26" s="1"/>
  <c r="E1620" i="26" s="1"/>
  <c r="C3" i="26"/>
  <c r="H3" i="26" s="1"/>
  <c r="C4" i="26"/>
  <c r="D4" i="26" s="1"/>
  <c r="E4" i="26" s="1"/>
  <c r="I4" i="26" s="1"/>
  <c r="C5" i="26"/>
  <c r="D5" i="26" s="1"/>
  <c r="E5" i="26" s="1"/>
  <c r="C6" i="26"/>
  <c r="D6" i="26" s="1"/>
  <c r="E6" i="26" s="1"/>
  <c r="H15" i="26" s="1"/>
  <c r="C7" i="26"/>
  <c r="D7" i="26" s="1"/>
  <c r="E7" i="26" s="1"/>
  <c r="C8" i="26"/>
  <c r="D8" i="26" s="1"/>
  <c r="E8" i="26" s="1"/>
  <c r="C9" i="26"/>
  <c r="D9" i="26" s="1"/>
  <c r="E9" i="26" s="1"/>
  <c r="C10" i="26"/>
  <c r="D10" i="26" s="1"/>
  <c r="E10" i="26" s="1"/>
  <c r="C11" i="26"/>
  <c r="D11" i="26" s="1"/>
  <c r="E11" i="26" s="1"/>
  <c r="C12" i="26"/>
  <c r="D12" i="26" s="1"/>
  <c r="E12" i="26" s="1"/>
  <c r="C13" i="26"/>
  <c r="D13" i="26" s="1"/>
  <c r="E13" i="26" s="1"/>
  <c r="C14" i="26"/>
  <c r="D14" i="26" s="1"/>
  <c r="E14" i="26" s="1"/>
  <c r="C15" i="26"/>
  <c r="D15" i="26" s="1"/>
  <c r="E15" i="26" s="1"/>
  <c r="D499" i="26" l="1"/>
  <c r="E499" i="26" s="1"/>
  <c r="H508" i="26" s="1"/>
  <c r="H1156" i="26"/>
  <c r="D1149" i="26"/>
  <c r="E1149" i="26" s="1"/>
  <c r="H1158" i="26" s="1"/>
  <c r="H1134" i="26"/>
  <c r="D1023" i="26"/>
  <c r="E1023" i="26" s="1"/>
  <c r="J1023" i="26" s="1"/>
  <c r="D668" i="26"/>
  <c r="E668" i="26" s="1"/>
  <c r="H677" i="26" s="1"/>
  <c r="H945" i="26"/>
  <c r="H934" i="26"/>
  <c r="H799" i="26"/>
  <c r="H792" i="26"/>
  <c r="D151" i="26"/>
  <c r="E151" i="26" s="1"/>
  <c r="I151" i="26" s="1"/>
  <c r="H743" i="26"/>
  <c r="D1554" i="26"/>
  <c r="E1554" i="26" s="1"/>
  <c r="J1554" i="26" s="1"/>
  <c r="H615" i="26"/>
  <c r="J612" i="26"/>
  <c r="D758" i="26"/>
  <c r="E758" i="26" s="1"/>
  <c r="J758" i="26" s="1"/>
  <c r="D736" i="26"/>
  <c r="E736" i="26" s="1"/>
  <c r="I736" i="26" s="1"/>
  <c r="D1433" i="26"/>
  <c r="E1433" i="26" s="1"/>
  <c r="J1433" i="26" s="1"/>
  <c r="H1225" i="26"/>
  <c r="H864" i="26"/>
  <c r="D644" i="26"/>
  <c r="E644" i="26" s="1"/>
  <c r="J644" i="26" s="1"/>
  <c r="D571" i="26"/>
  <c r="E571" i="26" s="1"/>
  <c r="J571" i="26" s="1"/>
  <c r="H525" i="26"/>
  <c r="H479" i="26"/>
  <c r="H180" i="26"/>
  <c r="D1291" i="26"/>
  <c r="E1291" i="26" s="1"/>
  <c r="J1291" i="26" s="1"/>
  <c r="H1264" i="26"/>
  <c r="H1261" i="26"/>
  <c r="H973" i="26"/>
  <c r="H970" i="26"/>
  <c r="D922" i="26"/>
  <c r="E922" i="26" s="1"/>
  <c r="I922" i="26" s="1"/>
  <c r="D766" i="26"/>
  <c r="E766" i="26" s="1"/>
  <c r="J766" i="26" s="1"/>
  <c r="H734" i="26"/>
  <c r="H727" i="26"/>
  <c r="H629" i="26"/>
  <c r="H519" i="26"/>
  <c r="H481" i="26"/>
  <c r="H447" i="26"/>
  <c r="H47" i="26"/>
  <c r="H36" i="26"/>
  <c r="H577" i="26"/>
  <c r="H1104" i="26"/>
  <c r="D1033" i="26"/>
  <c r="E1033" i="26" s="1"/>
  <c r="H1042" i="26" s="1"/>
  <c r="H583" i="26"/>
  <c r="H282" i="26"/>
  <c r="D1478" i="26"/>
  <c r="E1478" i="26" s="1"/>
  <c r="J1478" i="26" s="1"/>
  <c r="H1357" i="26"/>
  <c r="H1342" i="26"/>
  <c r="H1335" i="26"/>
  <c r="H894" i="26"/>
  <c r="H374" i="26"/>
  <c r="D344" i="26"/>
  <c r="E344" i="26" s="1"/>
  <c r="J344" i="26" s="1"/>
  <c r="D334" i="26"/>
  <c r="E334" i="26" s="1"/>
  <c r="J334" i="26" s="1"/>
  <c r="H1528" i="26"/>
  <c r="D1407" i="26"/>
  <c r="E1407" i="26" s="1"/>
  <c r="J1407" i="26" s="1"/>
  <c r="D1295" i="26"/>
  <c r="E1295" i="26" s="1"/>
  <c r="I1295" i="26" s="1"/>
  <c r="D1231" i="26"/>
  <c r="E1231" i="26" s="1"/>
  <c r="J1231" i="26" s="1"/>
  <c r="D1201" i="26"/>
  <c r="E1201" i="26" s="1"/>
  <c r="H1210" i="26" s="1"/>
  <c r="H1086" i="26"/>
  <c r="H1075" i="26"/>
  <c r="H1025" i="26"/>
  <c r="D866" i="26"/>
  <c r="E866" i="26" s="1"/>
  <c r="I866" i="26" s="1"/>
  <c r="D848" i="26"/>
  <c r="E848" i="26" s="1"/>
  <c r="J848" i="26" s="1"/>
  <c r="H764" i="26"/>
  <c r="D595" i="26"/>
  <c r="E595" i="26" s="1"/>
  <c r="I595" i="26" s="1"/>
  <c r="D557" i="26"/>
  <c r="E557" i="26" s="1"/>
  <c r="J557" i="26" s="1"/>
  <c r="D513" i="26"/>
  <c r="E513" i="26" s="1"/>
  <c r="J513" i="26" s="1"/>
  <c r="I495" i="26"/>
  <c r="H439" i="26"/>
  <c r="H388" i="26"/>
  <c r="H350" i="26"/>
  <c r="H296" i="26"/>
  <c r="H244" i="26"/>
  <c r="D229" i="26"/>
  <c r="E229" i="26" s="1"/>
  <c r="J229" i="26" s="1"/>
  <c r="H310" i="26"/>
  <c r="H257" i="26"/>
  <c r="H250" i="26"/>
  <c r="H22" i="26"/>
  <c r="D1534" i="26"/>
  <c r="E1534" i="26" s="1"/>
  <c r="J1534" i="26" s="1"/>
  <c r="D1446" i="26"/>
  <c r="E1446" i="26" s="1"/>
  <c r="J1446" i="26" s="1"/>
  <c r="D1435" i="26"/>
  <c r="E1435" i="26" s="1"/>
  <c r="I1435" i="26" s="1"/>
  <c r="D1330" i="26"/>
  <c r="E1330" i="26" s="1"/>
  <c r="J1330" i="26" s="1"/>
  <c r="D1319" i="26"/>
  <c r="E1319" i="26" s="1"/>
  <c r="J1319" i="26" s="1"/>
  <c r="I1249" i="26"/>
  <c r="H1189" i="26"/>
  <c r="H1151" i="26"/>
  <c r="H1135" i="26"/>
  <c r="H1105" i="26"/>
  <c r="H1091" i="26"/>
  <c r="H1020" i="26"/>
  <c r="H1017" i="26"/>
  <c r="H986" i="26"/>
  <c r="H800" i="26"/>
  <c r="H788" i="26"/>
  <c r="H684" i="26"/>
  <c r="D648" i="26"/>
  <c r="E648" i="26" s="1"/>
  <c r="J648" i="26" s="1"/>
  <c r="D640" i="26"/>
  <c r="E640" i="26" s="1"/>
  <c r="J640" i="26" s="1"/>
  <c r="D633" i="26"/>
  <c r="E633" i="26" s="1"/>
  <c r="J633" i="26" s="1"/>
  <c r="D631" i="26"/>
  <c r="E631" i="26" s="1"/>
  <c r="J631" i="26" s="1"/>
  <c r="D591" i="26"/>
  <c r="E591" i="26" s="1"/>
  <c r="J591" i="26" s="1"/>
  <c r="D585" i="26"/>
  <c r="E585" i="26" s="1"/>
  <c r="J585" i="26" s="1"/>
  <c r="D541" i="26"/>
  <c r="E541" i="26" s="1"/>
  <c r="J541" i="26" s="1"/>
  <c r="H518" i="26"/>
  <c r="H471" i="26"/>
  <c r="H440" i="26"/>
  <c r="H305" i="26"/>
  <c r="H302" i="26"/>
  <c r="H281" i="26"/>
  <c r="H258" i="26"/>
  <c r="H249" i="26"/>
  <c r="D225" i="26"/>
  <c r="E225" i="26" s="1"/>
  <c r="I225" i="26" s="1"/>
  <c r="D201" i="26"/>
  <c r="E201" i="26" s="1"/>
  <c r="J201" i="26" s="1"/>
  <c r="H128" i="26"/>
  <c r="D91" i="26"/>
  <c r="E91" i="26" s="1"/>
  <c r="I91" i="26" s="1"/>
  <c r="H1608" i="26"/>
  <c r="H1527" i="26"/>
  <c r="D1381" i="26"/>
  <c r="E1381" i="26" s="1"/>
  <c r="J1381" i="26" s="1"/>
  <c r="H1307" i="26"/>
  <c r="D1137" i="26"/>
  <c r="E1137" i="26" s="1"/>
  <c r="H1146" i="26" s="1"/>
  <c r="H1024" i="26"/>
  <c r="H901" i="26"/>
  <c r="D762" i="26"/>
  <c r="E762" i="26" s="1"/>
  <c r="J762" i="26" s="1"/>
  <c r="H748" i="26"/>
  <c r="D686" i="26"/>
  <c r="E686" i="26" s="1"/>
  <c r="J686" i="26" s="1"/>
  <c r="D676" i="26"/>
  <c r="E676" i="26" s="1"/>
  <c r="I676" i="26" s="1"/>
  <c r="H566" i="26"/>
  <c r="H511" i="26"/>
  <c r="H494" i="26"/>
  <c r="D477" i="26"/>
  <c r="E477" i="26" s="1"/>
  <c r="J477" i="26" s="1"/>
  <c r="H455" i="26"/>
  <c r="H452" i="26"/>
  <c r="I417" i="26"/>
  <c r="H383" i="26"/>
  <c r="D373" i="26"/>
  <c r="E373" i="26" s="1"/>
  <c r="J373" i="26" s="1"/>
  <c r="H342" i="26"/>
  <c r="H227" i="26"/>
  <c r="H214" i="26"/>
  <c r="H211" i="26"/>
  <c r="H179" i="26"/>
  <c r="D152" i="26"/>
  <c r="E152" i="26" s="1"/>
  <c r="I152" i="26" s="1"/>
  <c r="H101" i="26"/>
  <c r="H35" i="26"/>
  <c r="D200" i="26"/>
  <c r="E200" i="26" s="1"/>
  <c r="H209" i="26" s="1"/>
  <c r="H149" i="26"/>
  <c r="H86" i="26"/>
  <c r="D83" i="26"/>
  <c r="E83" i="26" s="1"/>
  <c r="J83" i="26" s="1"/>
  <c r="H21" i="26"/>
  <c r="D1602" i="26"/>
  <c r="E1602" i="26" s="1"/>
  <c r="J1602" i="26" s="1"/>
  <c r="D1592" i="26"/>
  <c r="E1592" i="26" s="1"/>
  <c r="J1592" i="26" s="1"/>
  <c r="D1572" i="26"/>
  <c r="E1572" i="26" s="1"/>
  <c r="J1572" i="26" s="1"/>
  <c r="D1544" i="26"/>
  <c r="E1544" i="26" s="1"/>
  <c r="J1544" i="26" s="1"/>
  <c r="H1542" i="26"/>
  <c r="H1492" i="26"/>
  <c r="D1448" i="26"/>
  <c r="E1448" i="26" s="1"/>
  <c r="J1448" i="26" s="1"/>
  <c r="D1439" i="26"/>
  <c r="E1439" i="26" s="1"/>
  <c r="J1439" i="26" s="1"/>
  <c r="D1423" i="26"/>
  <c r="E1423" i="26" s="1"/>
  <c r="I1423" i="26" s="1"/>
  <c r="D1389" i="26"/>
  <c r="E1389" i="26" s="1"/>
  <c r="J1389" i="26" s="1"/>
  <c r="H1387" i="26"/>
  <c r="H1282" i="26"/>
  <c r="D1247" i="26"/>
  <c r="E1247" i="26" s="1"/>
  <c r="J1247" i="26" s="1"/>
  <c r="H1245" i="26"/>
  <c r="H1150" i="26"/>
  <c r="H1127" i="26"/>
  <c r="H1099" i="26"/>
  <c r="H1085" i="26"/>
  <c r="H1050" i="26"/>
  <c r="H1035" i="26"/>
  <c r="H1022" i="26"/>
  <c r="H994" i="26"/>
  <c r="H942" i="26"/>
  <c r="H903" i="26"/>
  <c r="H836" i="26"/>
  <c r="D786" i="26"/>
  <c r="E786" i="26" s="1"/>
  <c r="J786" i="26" s="1"/>
  <c r="H784" i="26"/>
  <c r="D778" i="26"/>
  <c r="E778" i="26" s="1"/>
  <c r="J778" i="26" s="1"/>
  <c r="D774" i="26"/>
  <c r="E774" i="26" s="1"/>
  <c r="J774" i="26" s="1"/>
  <c r="D770" i="26"/>
  <c r="E770" i="26" s="1"/>
  <c r="I770" i="26" s="1"/>
  <c r="I742" i="26"/>
  <c r="H724" i="26"/>
  <c r="H688" i="26"/>
  <c r="D627" i="26"/>
  <c r="E627" i="26" s="1"/>
  <c r="J627" i="26" s="1"/>
  <c r="H623" i="26"/>
  <c r="D581" i="26"/>
  <c r="E581" i="26" s="1"/>
  <c r="J581" i="26" s="1"/>
  <c r="H579" i="26"/>
  <c r="D549" i="26"/>
  <c r="E549" i="26" s="1"/>
  <c r="J549" i="26" s="1"/>
  <c r="H540" i="26"/>
  <c r="H501" i="26"/>
  <c r="I481" i="26"/>
  <c r="H449" i="26"/>
  <c r="D435" i="26"/>
  <c r="E435" i="26" s="1"/>
  <c r="J435" i="26" s="1"/>
  <c r="H429" i="26"/>
  <c r="D348" i="26"/>
  <c r="E348" i="26" s="1"/>
  <c r="J348" i="26" s="1"/>
  <c r="H346" i="26"/>
  <c r="D338" i="26"/>
  <c r="E338" i="26" s="1"/>
  <c r="J338" i="26" s="1"/>
  <c r="D330" i="26"/>
  <c r="E330" i="26" s="1"/>
  <c r="H339" i="26" s="1"/>
  <c r="H309" i="26"/>
  <c r="H286" i="26"/>
  <c r="H278" i="26"/>
  <c r="H254" i="26"/>
  <c r="I248" i="26"/>
  <c r="D242" i="26"/>
  <c r="E242" i="26" s="1"/>
  <c r="I242" i="26" s="1"/>
  <c r="H240" i="26"/>
  <c r="H176" i="26"/>
  <c r="D90" i="26"/>
  <c r="E90" i="26" s="1"/>
  <c r="J90" i="26" s="1"/>
  <c r="H88" i="26"/>
  <c r="H71" i="26"/>
  <c r="H52" i="26"/>
  <c r="H18" i="26"/>
  <c r="D1526" i="26"/>
  <c r="E1526" i="26" s="1"/>
  <c r="J1526" i="26" s="1"/>
  <c r="H19" i="26"/>
  <c r="H777" i="26"/>
  <c r="H773" i="26"/>
  <c r="D246" i="26"/>
  <c r="E246" i="26" s="1"/>
  <c r="J246" i="26" s="1"/>
  <c r="D82" i="26"/>
  <c r="E82" i="26" s="1"/>
  <c r="J82" i="26" s="1"/>
  <c r="D1598" i="26"/>
  <c r="E1598" i="26" s="1"/>
  <c r="J1598" i="26" s="1"/>
  <c r="D1580" i="26"/>
  <c r="E1580" i="26" s="1"/>
  <c r="J1580" i="26" s="1"/>
  <c r="H1517" i="26"/>
  <c r="D1514" i="26"/>
  <c r="E1514" i="26" s="1"/>
  <c r="J1514" i="26" s="1"/>
  <c r="D1462" i="26"/>
  <c r="E1462" i="26" s="1"/>
  <c r="I1462" i="26" s="1"/>
  <c r="D1395" i="26"/>
  <c r="E1395" i="26" s="1"/>
  <c r="J1395" i="26" s="1"/>
  <c r="H1386" i="26"/>
  <c r="I1377" i="26"/>
  <c r="H1360" i="26"/>
  <c r="H1343" i="26"/>
  <c r="H1316" i="26"/>
  <c r="H1277" i="26"/>
  <c r="H1203" i="26"/>
  <c r="H1190" i="26"/>
  <c r="H1157" i="26"/>
  <c r="H1148" i="26"/>
  <c r="H1141" i="26"/>
  <c r="H1112" i="26"/>
  <c r="H1047" i="26"/>
  <c r="H978" i="26"/>
  <c r="H935" i="26"/>
  <c r="H909" i="26"/>
  <c r="H902" i="26"/>
  <c r="H844" i="26"/>
  <c r="H829" i="26"/>
  <c r="H760" i="26"/>
  <c r="H751" i="26"/>
  <c r="H719" i="26"/>
  <c r="H692" i="26"/>
  <c r="H680" i="26"/>
  <c r="H647" i="26"/>
  <c r="H643" i="26"/>
  <c r="H632" i="26"/>
  <c r="H618" i="26"/>
  <c r="H598" i="26"/>
  <c r="H594" i="26"/>
  <c r="H590" i="26"/>
  <c r="H570" i="26"/>
  <c r="H503" i="26"/>
  <c r="H441" i="26"/>
  <c r="H393" i="26"/>
  <c r="H384" i="26"/>
  <c r="H306" i="26"/>
  <c r="H292" i="26"/>
  <c r="H285" i="26"/>
  <c r="H277" i="26"/>
  <c r="H253" i="26"/>
  <c r="H237" i="26"/>
  <c r="H173" i="26"/>
  <c r="H129" i="26"/>
  <c r="H87" i="26"/>
  <c r="H70" i="26"/>
  <c r="H1422" i="26"/>
  <c r="D1422" i="26"/>
  <c r="E1422" i="26" s="1"/>
  <c r="H1431" i="26" s="1"/>
  <c r="D1346" i="26"/>
  <c r="E1346" i="26" s="1"/>
  <c r="J1346" i="26" s="1"/>
  <c r="H1346" i="26"/>
  <c r="H1317" i="26"/>
  <c r="D1317" i="26"/>
  <c r="E1317" i="26" s="1"/>
  <c r="J1317" i="26" s="1"/>
  <c r="D1228" i="26"/>
  <c r="E1228" i="26" s="1"/>
  <c r="J1228" i="26" s="1"/>
  <c r="H1228" i="26"/>
  <c r="D1102" i="26"/>
  <c r="E1102" i="26" s="1"/>
  <c r="I1102" i="26" s="1"/>
  <c r="H1102" i="26"/>
  <c r="D955" i="26"/>
  <c r="E955" i="26" s="1"/>
  <c r="I955" i="26" s="1"/>
  <c r="H955" i="26"/>
  <c r="D927" i="26"/>
  <c r="E927" i="26" s="1"/>
  <c r="I927" i="26" s="1"/>
  <c r="H927" i="26"/>
  <c r="D747" i="26"/>
  <c r="E747" i="26" s="1"/>
  <c r="I747" i="26" s="1"/>
  <c r="H747" i="26"/>
  <c r="D738" i="26"/>
  <c r="E738" i="26" s="1"/>
  <c r="J738" i="26" s="1"/>
  <c r="H738" i="26"/>
  <c r="D622" i="26"/>
  <c r="E622" i="26" s="1"/>
  <c r="I622" i="26" s="1"/>
  <c r="H622" i="26"/>
  <c r="D575" i="26"/>
  <c r="E575" i="26" s="1"/>
  <c r="J575" i="26" s="1"/>
  <c r="H575" i="26"/>
  <c r="D486" i="26"/>
  <c r="E486" i="26" s="1"/>
  <c r="I486" i="26" s="1"/>
  <c r="H486" i="26"/>
  <c r="D465" i="26"/>
  <c r="E465" i="26" s="1"/>
  <c r="J465" i="26" s="1"/>
  <c r="H465" i="26"/>
  <c r="J300" i="26"/>
  <c r="I300" i="26"/>
  <c r="H298" i="26"/>
  <c r="D298" i="26"/>
  <c r="E298" i="26" s="1"/>
  <c r="J298" i="26" s="1"/>
  <c r="H115" i="26"/>
  <c r="D115" i="26"/>
  <c r="E115" i="26" s="1"/>
  <c r="J115" i="26" s="1"/>
  <c r="H63" i="26"/>
  <c r="D63" i="26"/>
  <c r="E63" i="26" s="1"/>
  <c r="I63" i="26" s="1"/>
  <c r="D1449" i="26"/>
  <c r="E1449" i="26" s="1"/>
  <c r="I1449" i="26" s="1"/>
  <c r="H1449" i="26"/>
  <c r="D1440" i="26"/>
  <c r="E1440" i="26" s="1"/>
  <c r="I1440" i="26" s="1"/>
  <c r="H1440" i="26"/>
  <c r="H1427" i="26"/>
  <c r="D1194" i="26"/>
  <c r="E1194" i="26" s="1"/>
  <c r="J1194" i="26" s="1"/>
  <c r="H1194" i="26"/>
  <c r="D1139" i="26"/>
  <c r="E1139" i="26" s="1"/>
  <c r="J1139" i="26" s="1"/>
  <c r="H1139" i="26"/>
  <c r="D1124" i="26"/>
  <c r="E1124" i="26" s="1"/>
  <c r="I1124" i="26" s="1"/>
  <c r="H1124" i="26"/>
  <c r="D1087" i="26"/>
  <c r="E1087" i="26" s="1"/>
  <c r="J1087" i="26" s="1"/>
  <c r="H1087" i="26"/>
  <c r="H672" i="26"/>
  <c r="D672" i="26"/>
  <c r="E672" i="26" s="1"/>
  <c r="I672" i="26" s="1"/>
  <c r="D474" i="26"/>
  <c r="E474" i="26" s="1"/>
  <c r="H483" i="26" s="1"/>
  <c r="H474" i="26"/>
  <c r="H403" i="26"/>
  <c r="D403" i="26"/>
  <c r="E403" i="26" s="1"/>
  <c r="J403" i="26" s="1"/>
  <c r="D361" i="26"/>
  <c r="E361" i="26" s="1"/>
  <c r="I361" i="26" s="1"/>
  <c r="H361" i="26"/>
  <c r="D357" i="26"/>
  <c r="E357" i="26" s="1"/>
  <c r="I357" i="26" s="1"/>
  <c r="H357" i="26"/>
  <c r="H294" i="26"/>
  <c r="D294" i="26"/>
  <c r="E294" i="26" s="1"/>
  <c r="I294" i="26" s="1"/>
  <c r="D1617" i="26"/>
  <c r="E1617" i="26" s="1"/>
  <c r="J1617" i="26" s="1"/>
  <c r="H1612" i="26"/>
  <c r="D1611" i="26"/>
  <c r="E1611" i="26" s="1"/>
  <c r="I1611" i="26" s="1"/>
  <c r="D1594" i="26"/>
  <c r="E1594" i="26" s="1"/>
  <c r="J1594" i="26" s="1"/>
  <c r="D1582" i="26"/>
  <c r="E1582" i="26" s="1"/>
  <c r="J1582" i="26" s="1"/>
  <c r="D1564" i="26"/>
  <c r="E1564" i="26" s="1"/>
  <c r="J1564" i="26" s="1"/>
  <c r="D1556" i="26"/>
  <c r="E1556" i="26" s="1"/>
  <c r="J1556" i="26" s="1"/>
  <c r="D1516" i="26"/>
  <c r="E1516" i="26" s="1"/>
  <c r="J1516" i="26" s="1"/>
  <c r="H1516" i="26"/>
  <c r="H1486" i="26"/>
  <c r="D1486" i="26"/>
  <c r="E1486" i="26" s="1"/>
  <c r="I1486" i="26" s="1"/>
  <c r="D1454" i="26"/>
  <c r="E1454" i="26" s="1"/>
  <c r="J1454" i="26" s="1"/>
  <c r="D1347" i="26"/>
  <c r="E1347" i="26" s="1"/>
  <c r="I1347" i="26" s="1"/>
  <c r="H1347" i="26"/>
  <c r="D1313" i="26"/>
  <c r="E1313" i="26" s="1"/>
  <c r="H1313" i="26"/>
  <c r="D1309" i="26"/>
  <c r="E1309" i="26" s="1"/>
  <c r="J1309" i="26" s="1"/>
  <c r="H1309" i="26"/>
  <c r="D1293" i="26"/>
  <c r="E1293" i="26" s="1"/>
  <c r="I1293" i="26" s="1"/>
  <c r="H1293" i="26"/>
  <c r="H1283" i="26"/>
  <c r="H1243" i="26"/>
  <c r="D1238" i="26"/>
  <c r="E1238" i="26" s="1"/>
  <c r="I1238" i="26" s="1"/>
  <c r="H1238" i="26"/>
  <c r="D1208" i="26"/>
  <c r="E1208" i="26" s="1"/>
  <c r="J1208" i="26" s="1"/>
  <c r="H1208" i="26"/>
  <c r="H1193" i="26"/>
  <c r="D1181" i="26"/>
  <c r="E1181" i="26" s="1"/>
  <c r="J1181" i="26" s="1"/>
  <c r="H1181" i="26"/>
  <c r="D1173" i="26"/>
  <c r="E1173" i="26" s="1"/>
  <c r="J1173" i="26" s="1"/>
  <c r="D1034" i="26"/>
  <c r="E1034" i="26" s="1"/>
  <c r="J1034" i="26" s="1"/>
  <c r="H1034" i="26"/>
  <c r="D993" i="26"/>
  <c r="E993" i="26" s="1"/>
  <c r="H1002" i="26" s="1"/>
  <c r="H993" i="26"/>
  <c r="D962" i="26"/>
  <c r="E962" i="26" s="1"/>
  <c r="I962" i="26" s="1"/>
  <c r="H962" i="26"/>
  <c r="D946" i="26"/>
  <c r="E946" i="26" s="1"/>
  <c r="I946" i="26" s="1"/>
  <c r="H946" i="26"/>
  <c r="D926" i="26"/>
  <c r="E926" i="26" s="1"/>
  <c r="I926" i="26" s="1"/>
  <c r="H926" i="26"/>
  <c r="D910" i="26"/>
  <c r="E910" i="26" s="1"/>
  <c r="H910" i="26"/>
  <c r="D907" i="26"/>
  <c r="E907" i="26" s="1"/>
  <c r="J907" i="26" s="1"/>
  <c r="H907" i="26"/>
  <c r="D868" i="26"/>
  <c r="E868" i="26" s="1"/>
  <c r="I868" i="26" s="1"/>
  <c r="H868" i="26"/>
  <c r="H842" i="26"/>
  <c r="D842" i="26"/>
  <c r="E842" i="26" s="1"/>
  <c r="J842" i="26" s="1"/>
  <c r="D840" i="26"/>
  <c r="E840" i="26" s="1"/>
  <c r="I840" i="26" s="1"/>
  <c r="H840" i="26"/>
  <c r="H803" i="26"/>
  <c r="H752" i="26"/>
  <c r="D744" i="26"/>
  <c r="E744" i="26" s="1"/>
  <c r="J744" i="26" s="1"/>
  <c r="H744" i="26"/>
  <c r="D728" i="26"/>
  <c r="E728" i="26" s="1"/>
  <c r="J728" i="26" s="1"/>
  <c r="H728" i="26"/>
  <c r="D723" i="26"/>
  <c r="E723" i="26" s="1"/>
  <c r="J723" i="26" s="1"/>
  <c r="H723" i="26"/>
  <c r="H682" i="26"/>
  <c r="D682" i="26"/>
  <c r="E682" i="26" s="1"/>
  <c r="J682" i="26" s="1"/>
  <c r="D619" i="26"/>
  <c r="E619" i="26" s="1"/>
  <c r="J619" i="26" s="1"/>
  <c r="H619" i="26"/>
  <c r="D614" i="26"/>
  <c r="E614" i="26" s="1"/>
  <c r="I614" i="26" s="1"/>
  <c r="H614" i="26"/>
  <c r="H545" i="26"/>
  <c r="D545" i="26"/>
  <c r="E545" i="26" s="1"/>
  <c r="I545" i="26" s="1"/>
  <c r="D543" i="26"/>
  <c r="E543" i="26" s="1"/>
  <c r="H543" i="26"/>
  <c r="D1515" i="26"/>
  <c r="E1515" i="26" s="1"/>
  <c r="J1515" i="26" s="1"/>
  <c r="H1515" i="26"/>
  <c r="H1461" i="26"/>
  <c r="D1461" i="26"/>
  <c r="E1461" i="26" s="1"/>
  <c r="J1461" i="26" s="1"/>
  <c r="D1459" i="26"/>
  <c r="E1459" i="26" s="1"/>
  <c r="I1459" i="26" s="1"/>
  <c r="H1459" i="26"/>
  <c r="I1446" i="26"/>
  <c r="H1437" i="26"/>
  <c r="D1437" i="26"/>
  <c r="E1437" i="26" s="1"/>
  <c r="J1437" i="26" s="1"/>
  <c r="D1378" i="26"/>
  <c r="E1378" i="26" s="1"/>
  <c r="I1378" i="26" s="1"/>
  <c r="H1378" i="26"/>
  <c r="D1356" i="26"/>
  <c r="E1356" i="26" s="1"/>
  <c r="J1356" i="26" s="1"/>
  <c r="H1356" i="26"/>
  <c r="D1239" i="26"/>
  <c r="E1239" i="26" s="1"/>
  <c r="J1239" i="26" s="1"/>
  <c r="H1239" i="26"/>
  <c r="D992" i="26"/>
  <c r="E992" i="26" s="1"/>
  <c r="J992" i="26" s="1"/>
  <c r="H992" i="26"/>
  <c r="H856" i="26"/>
  <c r="D856" i="26"/>
  <c r="E856" i="26" s="1"/>
  <c r="J856" i="26" s="1"/>
  <c r="D826" i="26"/>
  <c r="E826" i="26" s="1"/>
  <c r="J826" i="26" s="1"/>
  <c r="H826" i="26"/>
  <c r="D720" i="26"/>
  <c r="E720" i="26" s="1"/>
  <c r="J720" i="26" s="1"/>
  <c r="H720" i="26"/>
  <c r="J613" i="26"/>
  <c r="I613" i="26"/>
  <c r="H413" i="26"/>
  <c r="D413" i="26"/>
  <c r="E413" i="26" s="1"/>
  <c r="J413" i="26" s="1"/>
  <c r="D117" i="26"/>
  <c r="E117" i="26" s="1"/>
  <c r="I117" i="26" s="1"/>
  <c r="H117" i="26"/>
  <c r="D1473" i="26"/>
  <c r="E1473" i="26" s="1"/>
  <c r="I1473" i="26" s="1"/>
  <c r="H1473" i="26"/>
  <c r="H1331" i="26"/>
  <c r="D1331" i="26"/>
  <c r="E1331" i="26" s="1"/>
  <c r="I1331" i="26" s="1"/>
  <c r="D1306" i="26"/>
  <c r="E1306" i="26" s="1"/>
  <c r="J1306" i="26" s="1"/>
  <c r="H1306" i="26"/>
  <c r="D1200" i="26"/>
  <c r="E1200" i="26" s="1"/>
  <c r="I1200" i="26" s="1"/>
  <c r="H1200" i="26"/>
  <c r="D1129" i="26"/>
  <c r="E1129" i="26" s="1"/>
  <c r="J1129" i="26" s="1"/>
  <c r="H1129" i="26"/>
  <c r="H1053" i="26"/>
  <c r="D1053" i="26"/>
  <c r="E1053" i="26" s="1"/>
  <c r="J1053" i="26" s="1"/>
  <c r="J912" i="26"/>
  <c r="I912" i="26"/>
  <c r="H892" i="26"/>
  <c r="D892" i="26"/>
  <c r="E892" i="26" s="1"/>
  <c r="I892" i="26" s="1"/>
  <c r="D890" i="26"/>
  <c r="E890" i="26" s="1"/>
  <c r="H899" i="26" s="1"/>
  <c r="H890" i="26"/>
  <c r="D667" i="26"/>
  <c r="E667" i="26" s="1"/>
  <c r="J667" i="26" s="1"/>
  <c r="H667" i="26"/>
  <c r="D1615" i="26"/>
  <c r="E1615" i="26" s="1"/>
  <c r="J1615" i="26" s="1"/>
  <c r="D1604" i="26"/>
  <c r="E1604" i="26" s="1"/>
  <c r="I1604" i="26" s="1"/>
  <c r="D1538" i="26"/>
  <c r="E1538" i="26" s="1"/>
  <c r="J1538" i="26" s="1"/>
  <c r="D1529" i="26"/>
  <c r="E1529" i="26" s="1"/>
  <c r="J1529" i="26" s="1"/>
  <c r="H1529" i="26"/>
  <c r="H1512" i="26"/>
  <c r="D1512" i="26"/>
  <c r="E1512" i="26" s="1"/>
  <c r="J1512" i="26" s="1"/>
  <c r="D1504" i="26"/>
  <c r="E1504" i="26" s="1"/>
  <c r="I1504" i="26" s="1"/>
  <c r="D1472" i="26"/>
  <c r="E1472" i="26" s="1"/>
  <c r="J1472" i="26" s="1"/>
  <c r="H1472" i="26"/>
  <c r="D1466" i="26"/>
  <c r="E1466" i="26" s="1"/>
  <c r="J1466" i="26" s="1"/>
  <c r="D1463" i="26"/>
  <c r="E1463" i="26" s="1"/>
  <c r="I1463" i="26" s="1"/>
  <c r="H1463" i="26"/>
  <c r="D1443" i="26"/>
  <c r="E1443" i="26" s="1"/>
  <c r="I1443" i="26" s="1"/>
  <c r="H1443" i="26"/>
  <c r="J1417" i="26"/>
  <c r="I1417" i="26"/>
  <c r="D1415" i="26"/>
  <c r="E1415" i="26" s="1"/>
  <c r="J1415" i="26" s="1"/>
  <c r="D1299" i="26"/>
  <c r="E1299" i="26" s="1"/>
  <c r="I1299" i="26" s="1"/>
  <c r="H1233" i="26"/>
  <c r="D1195" i="26"/>
  <c r="E1195" i="26" s="1"/>
  <c r="J1195" i="26" s="1"/>
  <c r="H1195" i="26"/>
  <c r="D1154" i="26"/>
  <c r="E1154" i="26" s="1"/>
  <c r="J1154" i="26" s="1"/>
  <c r="H1154" i="26"/>
  <c r="D1128" i="26"/>
  <c r="E1128" i="26" s="1"/>
  <c r="I1128" i="26" s="1"/>
  <c r="H1128" i="26"/>
  <c r="H1126" i="26"/>
  <c r="D1121" i="26"/>
  <c r="E1121" i="26" s="1"/>
  <c r="J1121" i="26" s="1"/>
  <c r="H1121" i="26"/>
  <c r="H1097" i="26"/>
  <c r="D1097" i="26"/>
  <c r="E1097" i="26" s="1"/>
  <c r="I1097" i="26" s="1"/>
  <c r="D1077" i="26"/>
  <c r="E1077" i="26" s="1"/>
  <c r="J1077" i="26" s="1"/>
  <c r="D1074" i="26"/>
  <c r="E1074" i="26" s="1"/>
  <c r="I1074" i="26" s="1"/>
  <c r="H1074" i="26"/>
  <c r="H1045" i="26"/>
  <c r="D1045" i="26"/>
  <c r="E1045" i="26" s="1"/>
  <c r="J1045" i="26" s="1"/>
  <c r="D1039" i="26"/>
  <c r="E1039" i="26" s="1"/>
  <c r="J1039" i="26" s="1"/>
  <c r="H1039" i="26"/>
  <c r="D1030" i="26"/>
  <c r="E1030" i="26" s="1"/>
  <c r="I1030" i="26" s="1"/>
  <c r="H1030" i="26"/>
  <c r="D1006" i="26"/>
  <c r="E1006" i="26" s="1"/>
  <c r="H1015" i="26" s="1"/>
  <c r="H1006" i="26"/>
  <c r="D974" i="26"/>
  <c r="E974" i="26" s="1"/>
  <c r="I974" i="26" s="1"/>
  <c r="H974" i="26"/>
  <c r="H914" i="26"/>
  <c r="H804" i="26"/>
  <c r="H796" i="26"/>
  <c r="D790" i="26"/>
  <c r="E790" i="26" s="1"/>
  <c r="J790" i="26" s="1"/>
  <c r="D675" i="26"/>
  <c r="E675" i="26" s="1"/>
  <c r="I675" i="26" s="1"/>
  <c r="H675" i="26"/>
  <c r="D553" i="26"/>
  <c r="E553" i="26" s="1"/>
  <c r="J553" i="26" s="1"/>
  <c r="D1524" i="26"/>
  <c r="E1524" i="26" s="1"/>
  <c r="I1524" i="26" s="1"/>
  <c r="D1397" i="26"/>
  <c r="E1397" i="26" s="1"/>
  <c r="J1397" i="26" s="1"/>
  <c r="D1187" i="26"/>
  <c r="E1187" i="26" s="1"/>
  <c r="J1187" i="26" s="1"/>
  <c r="D1089" i="26"/>
  <c r="E1089" i="26" s="1"/>
  <c r="J1089" i="26" s="1"/>
  <c r="D940" i="26"/>
  <c r="E940" i="26" s="1"/>
  <c r="J940" i="26" s="1"/>
  <c r="D874" i="26"/>
  <c r="E874" i="26" s="1"/>
  <c r="J874" i="26" s="1"/>
  <c r="D740" i="26"/>
  <c r="E740" i="26" s="1"/>
  <c r="J740" i="26" s="1"/>
  <c r="D732" i="26"/>
  <c r="E732" i="26" s="1"/>
  <c r="I732" i="26" s="1"/>
  <c r="D489" i="26"/>
  <c r="E489" i="26" s="1"/>
  <c r="J489" i="26" s="1"/>
  <c r="H489" i="26"/>
  <c r="J292" i="26"/>
  <c r="H301" i="26"/>
  <c r="H290" i="26"/>
  <c r="D290" i="26"/>
  <c r="E290" i="26" s="1"/>
  <c r="I290" i="26" s="1"/>
  <c r="D116" i="26"/>
  <c r="E116" i="26" s="1"/>
  <c r="I116" i="26" s="1"/>
  <c r="H116" i="26"/>
  <c r="D77" i="26"/>
  <c r="E77" i="26" s="1"/>
  <c r="J77" i="26" s="1"/>
  <c r="H77" i="26"/>
  <c r="D64" i="26"/>
  <c r="E64" i="26" s="1"/>
  <c r="I64" i="26" s="1"/>
  <c r="H64" i="26"/>
  <c r="H62" i="26"/>
  <c r="D62" i="26"/>
  <c r="E62" i="26" s="1"/>
  <c r="J62" i="26" s="1"/>
  <c r="D671" i="26"/>
  <c r="E671" i="26" s="1"/>
  <c r="J671" i="26" s="1"/>
  <c r="H671" i="26"/>
  <c r="D544" i="26"/>
  <c r="E544" i="26" s="1"/>
  <c r="I544" i="26" s="1"/>
  <c r="H544" i="26"/>
  <c r="D473" i="26"/>
  <c r="E473" i="26" s="1"/>
  <c r="H473" i="26"/>
  <c r="H421" i="26"/>
  <c r="D421" i="26"/>
  <c r="E421" i="26" s="1"/>
  <c r="J421" i="26" s="1"/>
  <c r="H362" i="26"/>
  <c r="D362" i="26"/>
  <c r="E362" i="26" s="1"/>
  <c r="I362" i="26" s="1"/>
  <c r="H358" i="26"/>
  <c r="D358" i="26"/>
  <c r="E358" i="26" s="1"/>
  <c r="I358" i="26" s="1"/>
  <c r="H354" i="26"/>
  <c r="D354" i="26"/>
  <c r="E354" i="26" s="1"/>
  <c r="J354" i="26" s="1"/>
  <c r="D98" i="26"/>
  <c r="E98" i="26" s="1"/>
  <c r="I98" i="26" s="1"/>
  <c r="H98" i="26"/>
  <c r="D437" i="26"/>
  <c r="E437" i="26" s="1"/>
  <c r="I437" i="26" s="1"/>
  <c r="D423" i="26"/>
  <c r="E423" i="26" s="1"/>
  <c r="J423" i="26" s="1"/>
  <c r="H370" i="26"/>
  <c r="H337" i="26"/>
  <c r="H333" i="26"/>
  <c r="H329" i="26"/>
  <c r="H224" i="26"/>
  <c r="H84" i="26"/>
  <c r="I509" i="26"/>
  <c r="H488" i="26"/>
  <c r="H467" i="26"/>
  <c r="H453" i="26"/>
  <c r="D415" i="26"/>
  <c r="E415" i="26" s="1"/>
  <c r="J415" i="26" s="1"/>
  <c r="H406" i="26"/>
  <c r="H396" i="26"/>
  <c r="H212" i="26"/>
  <c r="H166" i="26"/>
  <c r="H72" i="26"/>
  <c r="H55" i="26"/>
  <c r="H39" i="26"/>
  <c r="J1041" i="26"/>
  <c r="I1041" i="26"/>
  <c r="J846" i="26"/>
  <c r="I846" i="26"/>
  <c r="H1596" i="26"/>
  <c r="H1586" i="26"/>
  <c r="H1585" i="26"/>
  <c r="H1578" i="26"/>
  <c r="H1500" i="26"/>
  <c r="D1500" i="26"/>
  <c r="E1500" i="26" s="1"/>
  <c r="I1500" i="26" s="1"/>
  <c r="H1480" i="26"/>
  <c r="D1480" i="26"/>
  <c r="E1480" i="26" s="1"/>
  <c r="J1480" i="26" s="1"/>
  <c r="D1477" i="26"/>
  <c r="E1477" i="26" s="1"/>
  <c r="I1477" i="26" s="1"/>
  <c r="H1477" i="26"/>
  <c r="D1434" i="26"/>
  <c r="E1434" i="26" s="1"/>
  <c r="J1434" i="26" s="1"/>
  <c r="H1434" i="26"/>
  <c r="D1298" i="26"/>
  <c r="E1298" i="26" s="1"/>
  <c r="I1298" i="26" s="1"/>
  <c r="H1298" i="26"/>
  <c r="D1272" i="26"/>
  <c r="E1272" i="26" s="1"/>
  <c r="I1272" i="26" s="1"/>
  <c r="H1272" i="26"/>
  <c r="D1230" i="26"/>
  <c r="E1230" i="26" s="1"/>
  <c r="I1230" i="26" s="1"/>
  <c r="H1230" i="26"/>
  <c r="D1168" i="26"/>
  <c r="E1168" i="26" s="1"/>
  <c r="I1168" i="26" s="1"/>
  <c r="H1168" i="26"/>
  <c r="D958" i="26"/>
  <c r="E958" i="26" s="1"/>
  <c r="J958" i="26" s="1"/>
  <c r="H958" i="26"/>
  <c r="J517" i="26"/>
  <c r="I517" i="26"/>
  <c r="D515" i="26"/>
  <c r="E515" i="26" s="1"/>
  <c r="J515" i="26" s="1"/>
  <c r="H515" i="26"/>
  <c r="D169" i="26"/>
  <c r="E169" i="26" s="1"/>
  <c r="I169" i="26" s="1"/>
  <c r="H169" i="26"/>
  <c r="D156" i="26"/>
  <c r="E156" i="26" s="1"/>
  <c r="J156" i="26" s="1"/>
  <c r="H156" i="26"/>
  <c r="D104" i="26"/>
  <c r="E104" i="26" s="1"/>
  <c r="I104" i="26" s="1"/>
  <c r="H104" i="26"/>
  <c r="D95" i="26"/>
  <c r="E95" i="26" s="1"/>
  <c r="I95" i="26" s="1"/>
  <c r="H95" i="26"/>
  <c r="D31" i="26"/>
  <c r="E31" i="26" s="1"/>
  <c r="H40" i="26" s="1"/>
  <c r="H31" i="26"/>
  <c r="I1600" i="26"/>
  <c r="H1553" i="26"/>
  <c r="D1505" i="26"/>
  <c r="E1505" i="26" s="1"/>
  <c r="J1505" i="26" s="1"/>
  <c r="H1505" i="26"/>
  <c r="D1370" i="26"/>
  <c r="E1370" i="26" s="1"/>
  <c r="J1370" i="26" s="1"/>
  <c r="H1370" i="26"/>
  <c r="D1254" i="26"/>
  <c r="E1254" i="26" s="1"/>
  <c r="J1254" i="26" s="1"/>
  <c r="H1254" i="26"/>
  <c r="H1252" i="26"/>
  <c r="D1242" i="26"/>
  <c r="E1242" i="26" s="1"/>
  <c r="I1242" i="26" s="1"/>
  <c r="H1242" i="26"/>
  <c r="J1211" i="26"/>
  <c r="I1211" i="26"/>
  <c r="H1209" i="26"/>
  <c r="H1191" i="26"/>
  <c r="J1145" i="26"/>
  <c r="I1145" i="26"/>
  <c r="H1143" i="26"/>
  <c r="D1096" i="26"/>
  <c r="E1096" i="26" s="1"/>
  <c r="I1096" i="26" s="1"/>
  <c r="H1096" i="26"/>
  <c r="H1083" i="26"/>
  <c r="D1072" i="26"/>
  <c r="E1072" i="26" s="1"/>
  <c r="H1081" i="26" s="1"/>
  <c r="H1072" i="26"/>
  <c r="D1044" i="26"/>
  <c r="E1044" i="26" s="1"/>
  <c r="I1044" i="26" s="1"/>
  <c r="H1044" i="26"/>
  <c r="D1037" i="26"/>
  <c r="E1037" i="26" s="1"/>
  <c r="J1037" i="26" s="1"/>
  <c r="H1031" i="26"/>
  <c r="H965" i="26"/>
  <c r="D930" i="26"/>
  <c r="E930" i="26" s="1"/>
  <c r="I930" i="26" s="1"/>
  <c r="H930" i="26"/>
  <c r="D882" i="26"/>
  <c r="E882" i="26" s="1"/>
  <c r="J882" i="26" s="1"/>
  <c r="D881" i="26"/>
  <c r="E881" i="26" s="1"/>
  <c r="J881" i="26" s="1"/>
  <c r="H881" i="26"/>
  <c r="D855" i="26"/>
  <c r="E855" i="26" s="1"/>
  <c r="I855" i="26" s="1"/>
  <c r="H855" i="26"/>
  <c r="J834" i="26"/>
  <c r="I834" i="26"/>
  <c r="H830" i="26"/>
  <c r="H822" i="26"/>
  <c r="I522" i="26"/>
  <c r="J522" i="26"/>
  <c r="D1493" i="26"/>
  <c r="E1493" i="26" s="1"/>
  <c r="I1493" i="26" s="1"/>
  <c r="H1493" i="26"/>
  <c r="H1577" i="26"/>
  <c r="H1546" i="26"/>
  <c r="H1465" i="26"/>
  <c r="D1465" i="26"/>
  <c r="E1465" i="26" s="1"/>
  <c r="I1465" i="26" s="1"/>
  <c r="D1453" i="26"/>
  <c r="E1453" i="26" s="1"/>
  <c r="I1453" i="26" s="1"/>
  <c r="H1453" i="26"/>
  <c r="D1391" i="26"/>
  <c r="E1391" i="26" s="1"/>
  <c r="J1391" i="26" s="1"/>
  <c r="H1391" i="26"/>
  <c r="D1258" i="26"/>
  <c r="E1258" i="26" s="1"/>
  <c r="J1258" i="26" s="1"/>
  <c r="H1258" i="26"/>
  <c r="D1160" i="26"/>
  <c r="E1160" i="26" s="1"/>
  <c r="I1160" i="26" s="1"/>
  <c r="H1160" i="26"/>
  <c r="D1052" i="26"/>
  <c r="E1052" i="26" s="1"/>
  <c r="I1052" i="26" s="1"/>
  <c r="H1052" i="26"/>
  <c r="I954" i="26"/>
  <c r="H963" i="26"/>
  <c r="I934" i="26"/>
  <c r="J934" i="26"/>
  <c r="D897" i="26"/>
  <c r="E897" i="26" s="1"/>
  <c r="I897" i="26" s="1"/>
  <c r="H897" i="26"/>
  <c r="H706" i="26"/>
  <c r="D706" i="26"/>
  <c r="E706" i="26" s="1"/>
  <c r="I706" i="26" s="1"/>
  <c r="D505" i="26"/>
  <c r="E505" i="26" s="1"/>
  <c r="J505" i="26" s="1"/>
  <c r="H505" i="26"/>
  <c r="I145" i="26"/>
  <c r="J145" i="26"/>
  <c r="D112" i="26"/>
  <c r="E112" i="26" s="1"/>
  <c r="I112" i="26" s="1"/>
  <c r="H112" i="26"/>
  <c r="D76" i="26"/>
  <c r="E76" i="26" s="1"/>
  <c r="J76" i="26" s="1"/>
  <c r="H76" i="26"/>
  <c r="D74" i="26"/>
  <c r="E74" i="26" s="1"/>
  <c r="J74" i="26" s="1"/>
  <c r="H74" i="26"/>
  <c r="D59" i="26"/>
  <c r="E59" i="26" s="1"/>
  <c r="J59" i="26" s="1"/>
  <c r="H59" i="26"/>
  <c r="H1610" i="26"/>
  <c r="D1609" i="26"/>
  <c r="E1609" i="26" s="1"/>
  <c r="J1609" i="26" s="1"/>
  <c r="D1606" i="26"/>
  <c r="E1606" i="26" s="1"/>
  <c r="J1606" i="26" s="1"/>
  <c r="D1590" i="26"/>
  <c r="E1590" i="26" s="1"/>
  <c r="J1590" i="26" s="1"/>
  <c r="D1568" i="26"/>
  <c r="E1568" i="26" s="1"/>
  <c r="J1568" i="26" s="1"/>
  <c r="D1558" i="26"/>
  <c r="E1558" i="26" s="1"/>
  <c r="J1558" i="26" s="1"/>
  <c r="D1550" i="26"/>
  <c r="E1550" i="26" s="1"/>
  <c r="J1550" i="26" s="1"/>
  <c r="D1540" i="26"/>
  <c r="E1540" i="26" s="1"/>
  <c r="J1540" i="26" s="1"/>
  <c r="D1532" i="26"/>
  <c r="E1532" i="26" s="1"/>
  <c r="I1532" i="26" s="1"/>
  <c r="D1520" i="26"/>
  <c r="E1520" i="26" s="1"/>
  <c r="I1520" i="26" s="1"/>
  <c r="D1508" i="26"/>
  <c r="E1508" i="26" s="1"/>
  <c r="I1508" i="26" s="1"/>
  <c r="D1503" i="26"/>
  <c r="E1503" i="26" s="1"/>
  <c r="I1503" i="26" s="1"/>
  <c r="H1503" i="26"/>
  <c r="D1490" i="26"/>
  <c r="E1490" i="26" s="1"/>
  <c r="J1490" i="26" s="1"/>
  <c r="H1476" i="26"/>
  <c r="D1476" i="26"/>
  <c r="E1476" i="26" s="1"/>
  <c r="J1476" i="26" s="1"/>
  <c r="D1411" i="26"/>
  <c r="E1411" i="26" s="1"/>
  <c r="J1411" i="26" s="1"/>
  <c r="H1383" i="26"/>
  <c r="D1371" i="26"/>
  <c r="E1371" i="26" s="1"/>
  <c r="J1371" i="26" s="1"/>
  <c r="H1371" i="26"/>
  <c r="J1297" i="26"/>
  <c r="I1297" i="26"/>
  <c r="H1285" i="26"/>
  <c r="H1260" i="26"/>
  <c r="D1255" i="26"/>
  <c r="E1255" i="26" s="1"/>
  <c r="J1255" i="26" s="1"/>
  <c r="H1253" i="26"/>
  <c r="D1232" i="26"/>
  <c r="E1232" i="26" s="1"/>
  <c r="I1232" i="26" s="1"/>
  <c r="H1232" i="26"/>
  <c r="D1060" i="26"/>
  <c r="E1060" i="26" s="1"/>
  <c r="J1060" i="26" s="1"/>
  <c r="H1060" i="26"/>
  <c r="I970" i="26"/>
  <c r="J970" i="26"/>
  <c r="H966" i="26"/>
  <c r="D957" i="26"/>
  <c r="E957" i="26" s="1"/>
  <c r="J957" i="26" s="1"/>
  <c r="H954" i="26"/>
  <c r="H918" i="26"/>
  <c r="H905" i="26"/>
  <c r="D896" i="26"/>
  <c r="E896" i="26" s="1"/>
  <c r="J896" i="26" s="1"/>
  <c r="D888" i="26"/>
  <c r="E888" i="26" s="1"/>
  <c r="I888" i="26" s="1"/>
  <c r="D870" i="26"/>
  <c r="E870" i="26" s="1"/>
  <c r="J870" i="26" s="1"/>
  <c r="D862" i="26"/>
  <c r="E862" i="26" s="1"/>
  <c r="I862" i="26" s="1"/>
  <c r="H825" i="26"/>
  <c r="D462" i="26"/>
  <c r="E462" i="26" s="1"/>
  <c r="I462" i="26" s="1"/>
  <c r="H462" i="26"/>
  <c r="D410" i="26"/>
  <c r="E410" i="26" s="1"/>
  <c r="I410" i="26" s="1"/>
  <c r="H410" i="26"/>
  <c r="D1467" i="26"/>
  <c r="E1467" i="26" s="1"/>
  <c r="I1467" i="26" s="1"/>
  <c r="H1467" i="26"/>
  <c r="J1444" i="26"/>
  <c r="I1444" i="26"/>
  <c r="I1436" i="26"/>
  <c r="H1445" i="26"/>
  <c r="D1369" i="26"/>
  <c r="E1369" i="26" s="1"/>
  <c r="I1369" i="26" s="1"/>
  <c r="H1369" i="26"/>
  <c r="D1329" i="26"/>
  <c r="E1329" i="26" s="1"/>
  <c r="I1329" i="26" s="1"/>
  <c r="D1322" i="26"/>
  <c r="E1322" i="26" s="1"/>
  <c r="J1322" i="26" s="1"/>
  <c r="H1322" i="26"/>
  <c r="D1311" i="26"/>
  <c r="E1311" i="26" s="1"/>
  <c r="I1311" i="26" s="1"/>
  <c r="D1241" i="26"/>
  <c r="E1241" i="26" s="1"/>
  <c r="I1241" i="26" s="1"/>
  <c r="D1216" i="26"/>
  <c r="E1216" i="26" s="1"/>
  <c r="J1216" i="26" s="1"/>
  <c r="H1216" i="26"/>
  <c r="D1179" i="26"/>
  <c r="E1179" i="26" s="1"/>
  <c r="J1179" i="26" s="1"/>
  <c r="D1178" i="26"/>
  <c r="E1178" i="26" s="1"/>
  <c r="J1178" i="26" s="1"/>
  <c r="H1178" i="26"/>
  <c r="D1090" i="26"/>
  <c r="E1090" i="26" s="1"/>
  <c r="J1090" i="26" s="1"/>
  <c r="H1090" i="26"/>
  <c r="D1069" i="26"/>
  <c r="E1069" i="26" s="1"/>
  <c r="I1069" i="26" s="1"/>
  <c r="D1046" i="26"/>
  <c r="E1046" i="26" s="1"/>
  <c r="I1046" i="26" s="1"/>
  <c r="H1046" i="26"/>
  <c r="D1000" i="26"/>
  <c r="E1000" i="26" s="1"/>
  <c r="I1000" i="26" s="1"/>
  <c r="D971" i="26"/>
  <c r="E971" i="26" s="1"/>
  <c r="I971" i="26" s="1"/>
  <c r="H971" i="26"/>
  <c r="D949" i="26"/>
  <c r="E949" i="26" s="1"/>
  <c r="I949" i="26" s="1"/>
  <c r="H949" i="26"/>
  <c r="D929" i="26"/>
  <c r="E929" i="26" s="1"/>
  <c r="I929" i="26" s="1"/>
  <c r="D878" i="26"/>
  <c r="E878" i="26" s="1"/>
  <c r="I878" i="26" s="1"/>
  <c r="D877" i="26"/>
  <c r="E877" i="26" s="1"/>
  <c r="H886" i="26" s="1"/>
  <c r="H877" i="26"/>
  <c r="D852" i="26"/>
  <c r="E852" i="26" s="1"/>
  <c r="J852" i="26" s="1"/>
  <c r="D851" i="26"/>
  <c r="E851" i="26" s="1"/>
  <c r="J851" i="26" s="1"/>
  <c r="H851" i="26"/>
  <c r="D838" i="26"/>
  <c r="E838" i="26" s="1"/>
  <c r="H847" i="26" s="1"/>
  <c r="J820" i="26"/>
  <c r="I820" i="26"/>
  <c r="D818" i="26"/>
  <c r="E818" i="26" s="1"/>
  <c r="I818" i="26" s="1"/>
  <c r="H818" i="26"/>
  <c r="H816" i="26"/>
  <c r="D816" i="26"/>
  <c r="E816" i="26" s="1"/>
  <c r="I816" i="26" s="1"/>
  <c r="D814" i="26"/>
  <c r="E814" i="26" s="1"/>
  <c r="J814" i="26" s="1"/>
  <c r="H814" i="26"/>
  <c r="H812" i="26"/>
  <c r="D812" i="26"/>
  <c r="E812" i="26" s="1"/>
  <c r="H821" i="26" s="1"/>
  <c r="D810" i="26"/>
  <c r="E810" i="26" s="1"/>
  <c r="I810" i="26" s="1"/>
  <c r="H810" i="26"/>
  <c r="J808" i="26"/>
  <c r="I808" i="26"/>
  <c r="D567" i="26"/>
  <c r="E567" i="26" s="1"/>
  <c r="J567" i="26" s="1"/>
  <c r="H567" i="26"/>
  <c r="J493" i="26"/>
  <c r="I493" i="26"/>
  <c r="D1502" i="26"/>
  <c r="E1502" i="26" s="1"/>
  <c r="I1502" i="26" s="1"/>
  <c r="D1482" i="26"/>
  <c r="E1482" i="26" s="1"/>
  <c r="I1482" i="26" s="1"/>
  <c r="D1469" i="26"/>
  <c r="E1469" i="26" s="1"/>
  <c r="I1469" i="26" s="1"/>
  <c r="D1456" i="26"/>
  <c r="E1456" i="26" s="1"/>
  <c r="J1456" i="26" s="1"/>
  <c r="D1452" i="26"/>
  <c r="E1452" i="26" s="1"/>
  <c r="J1452" i="26" s="1"/>
  <c r="D696" i="26"/>
  <c r="E696" i="26" s="1"/>
  <c r="J696" i="26" s="1"/>
  <c r="H696" i="26"/>
  <c r="H539" i="26"/>
  <c r="D539" i="26"/>
  <c r="E539" i="26" s="1"/>
  <c r="J539" i="26" s="1"/>
  <c r="D537" i="26"/>
  <c r="E537" i="26" s="1"/>
  <c r="J537" i="26" s="1"/>
  <c r="H537" i="26"/>
  <c r="H527" i="26"/>
  <c r="H475" i="26"/>
  <c r="H451" i="26"/>
  <c r="H432" i="26"/>
  <c r="H385" i="26"/>
  <c r="D208" i="26"/>
  <c r="E208" i="26" s="1"/>
  <c r="J208" i="26" s="1"/>
  <c r="H208" i="26"/>
  <c r="D206" i="26"/>
  <c r="E206" i="26" s="1"/>
  <c r="I206" i="26" s="1"/>
  <c r="H206" i="26"/>
  <c r="D204" i="26"/>
  <c r="E204" i="26" s="1"/>
  <c r="J204" i="26" s="1"/>
  <c r="H204" i="26"/>
  <c r="D202" i="26"/>
  <c r="E202" i="26" s="1"/>
  <c r="I202" i="26" s="1"/>
  <c r="H202" i="26"/>
  <c r="D198" i="26"/>
  <c r="E198" i="26" s="1"/>
  <c r="J198" i="26" s="1"/>
  <c r="H198" i="26"/>
  <c r="D44" i="26"/>
  <c r="E44" i="26" s="1"/>
  <c r="I44" i="26" s="1"/>
  <c r="H44" i="26"/>
  <c r="D514" i="26"/>
  <c r="E514" i="26" s="1"/>
  <c r="I514" i="26" s="1"/>
  <c r="H514" i="26"/>
  <c r="D463" i="26"/>
  <c r="E463" i="26" s="1"/>
  <c r="J463" i="26" s="1"/>
  <c r="H463" i="26"/>
  <c r="D427" i="26"/>
  <c r="E427" i="26" s="1"/>
  <c r="J427" i="26" s="1"/>
  <c r="H427" i="26"/>
  <c r="H425" i="26"/>
  <c r="D425" i="26"/>
  <c r="E425" i="26" s="1"/>
  <c r="J425" i="26" s="1"/>
  <c r="H401" i="26"/>
  <c r="D401" i="26"/>
  <c r="E401" i="26" s="1"/>
  <c r="J401" i="26" s="1"/>
  <c r="H399" i="26"/>
  <c r="D399" i="26"/>
  <c r="E399" i="26" s="1"/>
  <c r="H375" i="26"/>
  <c r="D375" i="26"/>
  <c r="E375" i="26" s="1"/>
  <c r="J375" i="26" s="1"/>
  <c r="I180" i="26"/>
  <c r="J180" i="26"/>
  <c r="D165" i="26"/>
  <c r="E165" i="26" s="1"/>
  <c r="H165" i="26"/>
  <c r="D153" i="26"/>
  <c r="E153" i="26" s="1"/>
  <c r="I153" i="26" s="1"/>
  <c r="H153" i="26"/>
  <c r="I141" i="26"/>
  <c r="J141" i="26"/>
  <c r="D113" i="26"/>
  <c r="E113" i="26" s="1"/>
  <c r="H113" i="26"/>
  <c r="D107" i="26"/>
  <c r="E107" i="26" s="1"/>
  <c r="J107" i="26" s="1"/>
  <c r="H107" i="26"/>
  <c r="D103" i="26"/>
  <c r="E103" i="26" s="1"/>
  <c r="J103" i="26" s="1"/>
  <c r="H103" i="26"/>
  <c r="D75" i="26"/>
  <c r="E75" i="26" s="1"/>
  <c r="I75" i="26" s="1"/>
  <c r="H75" i="26"/>
  <c r="D51" i="26"/>
  <c r="E51" i="26" s="1"/>
  <c r="I51" i="26" s="1"/>
  <c r="H51" i="26"/>
  <c r="D32" i="26"/>
  <c r="E32" i="26" s="1"/>
  <c r="I32" i="26" s="1"/>
  <c r="H32" i="26"/>
  <c r="D30" i="26"/>
  <c r="E30" i="26" s="1"/>
  <c r="J30" i="26" s="1"/>
  <c r="H30" i="26"/>
  <c r="D26" i="26"/>
  <c r="E26" i="26" s="1"/>
  <c r="J26" i="26" s="1"/>
  <c r="H26" i="26"/>
  <c r="D695" i="26"/>
  <c r="E695" i="26" s="1"/>
  <c r="H704" i="26" s="1"/>
  <c r="H695" i="26"/>
  <c r="D536" i="26"/>
  <c r="E536" i="26" s="1"/>
  <c r="I536" i="26" s="1"/>
  <c r="H536" i="26"/>
  <c r="H485" i="26"/>
  <c r="D485" i="26"/>
  <c r="E485" i="26" s="1"/>
  <c r="H207" i="26"/>
  <c r="D207" i="26"/>
  <c r="E207" i="26" s="1"/>
  <c r="D205" i="26"/>
  <c r="E205" i="26" s="1"/>
  <c r="I205" i="26" s="1"/>
  <c r="H205" i="26"/>
  <c r="H203" i="26"/>
  <c r="D203" i="26"/>
  <c r="E203" i="26" s="1"/>
  <c r="H199" i="26"/>
  <c r="D199" i="26"/>
  <c r="E199" i="26" s="1"/>
  <c r="J199" i="26" s="1"/>
  <c r="D195" i="26"/>
  <c r="E195" i="26" s="1"/>
  <c r="J195" i="26" s="1"/>
  <c r="H195" i="26"/>
  <c r="D181" i="26"/>
  <c r="E181" i="26" s="1"/>
  <c r="J181" i="26" s="1"/>
  <c r="H181" i="26"/>
  <c r="I144" i="26"/>
  <c r="J144" i="26"/>
  <c r="D69" i="26"/>
  <c r="E69" i="26" s="1"/>
  <c r="I69" i="26" s="1"/>
  <c r="H69" i="26"/>
  <c r="D43" i="26"/>
  <c r="E43" i="26" s="1"/>
  <c r="I43" i="26" s="1"/>
  <c r="H43" i="26"/>
  <c r="I694" i="26"/>
  <c r="H526" i="26"/>
  <c r="H492" i="26"/>
  <c r="H466" i="26"/>
  <c r="H461" i="26"/>
  <c r="I443" i="26"/>
  <c r="H407" i="26"/>
  <c r="H230" i="26"/>
  <c r="D217" i="26"/>
  <c r="E217" i="26" s="1"/>
  <c r="J217" i="26" s="1"/>
  <c r="D185" i="26"/>
  <c r="E185" i="26" s="1"/>
  <c r="J185" i="26" s="1"/>
  <c r="D172" i="26"/>
  <c r="E172" i="26" s="1"/>
  <c r="D161" i="26"/>
  <c r="E161" i="26" s="1"/>
  <c r="H170" i="26" s="1"/>
  <c r="D160" i="26"/>
  <c r="E160" i="26" s="1"/>
  <c r="J160" i="26" s="1"/>
  <c r="D133" i="26"/>
  <c r="E133" i="26" s="1"/>
  <c r="I133" i="26" s="1"/>
  <c r="H102" i="26"/>
  <c r="D100" i="26"/>
  <c r="E100" i="26" s="1"/>
  <c r="I100" i="26" s="1"/>
  <c r="D99" i="26"/>
  <c r="E99" i="26" s="1"/>
  <c r="J99" i="26" s="1"/>
  <c r="D78" i="26"/>
  <c r="E78" i="26" s="1"/>
  <c r="J78" i="26" s="1"/>
  <c r="H68" i="26"/>
  <c r="H48" i="26"/>
  <c r="D46" i="26"/>
  <c r="E46" i="26" s="1"/>
  <c r="J46" i="26" s="1"/>
  <c r="H29" i="26"/>
  <c r="H216" i="26"/>
  <c r="I1380" i="26"/>
  <c r="J1380" i="26"/>
  <c r="J1576" i="26"/>
  <c r="I1576" i="26"/>
  <c r="J1566" i="26"/>
  <c r="H1575" i="26"/>
  <c r="J1584" i="26"/>
  <c r="I1584" i="26"/>
  <c r="J1574" i="26"/>
  <c r="I1574" i="26"/>
  <c r="I1608" i="26"/>
  <c r="J1608" i="26"/>
  <c r="J1560" i="26"/>
  <c r="I1560" i="26"/>
  <c r="J1552" i="26"/>
  <c r="I1552" i="26"/>
  <c r="H1561" i="26"/>
  <c r="J1488" i="26"/>
  <c r="H1497" i="26"/>
  <c r="I1351" i="26"/>
  <c r="J1351" i="26"/>
  <c r="H1349" i="26"/>
  <c r="D1349" i="26"/>
  <c r="E1349" i="26" s="1"/>
  <c r="I1349" i="26" s="1"/>
  <c r="H1345" i="26"/>
  <c r="D1345" i="26"/>
  <c r="E1345" i="26" s="1"/>
  <c r="H1354" i="26" s="1"/>
  <c r="I1319" i="26"/>
  <c r="D1182" i="26"/>
  <c r="E1182" i="26" s="1"/>
  <c r="I1182" i="26" s="1"/>
  <c r="H1182" i="26"/>
  <c r="H1131" i="26"/>
  <c r="D1131" i="26"/>
  <c r="E1131" i="26" s="1"/>
  <c r="D1125" i="26"/>
  <c r="E1125" i="26" s="1"/>
  <c r="H1125" i="26"/>
  <c r="D1111" i="26"/>
  <c r="E1111" i="26" s="1"/>
  <c r="H1111" i="26"/>
  <c r="D1063" i="26"/>
  <c r="E1063" i="26" s="1"/>
  <c r="H1063" i="26"/>
  <c r="D858" i="26"/>
  <c r="E858" i="26" s="1"/>
  <c r="H858" i="26"/>
  <c r="H1518" i="26"/>
  <c r="H1494" i="26"/>
  <c r="H1450" i="26"/>
  <c r="H1442" i="26"/>
  <c r="H1441" i="26"/>
  <c r="H1430" i="26"/>
  <c r="H1428" i="26"/>
  <c r="J1427" i="26"/>
  <c r="H1413" i="26"/>
  <c r="D1403" i="26"/>
  <c r="E1403" i="26" s="1"/>
  <c r="J1403" i="26" s="1"/>
  <c r="D1399" i="26"/>
  <c r="E1399" i="26" s="1"/>
  <c r="J1399" i="26" s="1"/>
  <c r="H1375" i="26"/>
  <c r="I1363" i="26"/>
  <c r="J1363" i="26"/>
  <c r="I1362" i="26"/>
  <c r="J1362" i="26"/>
  <c r="H1359" i="26"/>
  <c r="D1359" i="26"/>
  <c r="E1359" i="26" s="1"/>
  <c r="I1359" i="26" s="1"/>
  <c r="H1351" i="26"/>
  <c r="I1339" i="26"/>
  <c r="J1339" i="26"/>
  <c r="J1335" i="26"/>
  <c r="D1320" i="26"/>
  <c r="E1320" i="26" s="1"/>
  <c r="I1320" i="26" s="1"/>
  <c r="H1320" i="26"/>
  <c r="H1303" i="26"/>
  <c r="D1303" i="26"/>
  <c r="E1303" i="26" s="1"/>
  <c r="I1303" i="26" s="1"/>
  <c r="H1294" i="26"/>
  <c r="D1286" i="26"/>
  <c r="E1286" i="26" s="1"/>
  <c r="J1286" i="26" s="1"/>
  <c r="H1286" i="26"/>
  <c r="J1277" i="26"/>
  <c r="I1277" i="26"/>
  <c r="D1271" i="26"/>
  <c r="E1271" i="26" s="1"/>
  <c r="H1271" i="26"/>
  <c r="H1269" i="26"/>
  <c r="D1269" i="26"/>
  <c r="E1269" i="26" s="1"/>
  <c r="I1269" i="26" s="1"/>
  <c r="D1257" i="26"/>
  <c r="E1257" i="26" s="1"/>
  <c r="H1257" i="26"/>
  <c r="J1253" i="26"/>
  <c r="I1253" i="26"/>
  <c r="H1251" i="26"/>
  <c r="D1251" i="26"/>
  <c r="E1251" i="26" s="1"/>
  <c r="H1235" i="26"/>
  <c r="D1235" i="26"/>
  <c r="E1235" i="26" s="1"/>
  <c r="D1229" i="26"/>
  <c r="E1229" i="26" s="1"/>
  <c r="H1229" i="26"/>
  <c r="D1226" i="26"/>
  <c r="E1226" i="26" s="1"/>
  <c r="I1226" i="26" s="1"/>
  <c r="H1226" i="26"/>
  <c r="D1215" i="26"/>
  <c r="E1215" i="26" s="1"/>
  <c r="H1215" i="26"/>
  <c r="H1213" i="26"/>
  <c r="D1213" i="26"/>
  <c r="E1213" i="26" s="1"/>
  <c r="J1213" i="26" s="1"/>
  <c r="J1209" i="26"/>
  <c r="I1209" i="26"/>
  <c r="H1207" i="26"/>
  <c r="D1207" i="26"/>
  <c r="E1207" i="26" s="1"/>
  <c r="H1202" i="26"/>
  <c r="I1197" i="26"/>
  <c r="J1189" i="26"/>
  <c r="I1189" i="26"/>
  <c r="H1198" i="26"/>
  <c r="H1186" i="26"/>
  <c r="J1185" i="26"/>
  <c r="I1185" i="26"/>
  <c r="H1180" i="26"/>
  <c r="D1174" i="26"/>
  <c r="E1174" i="26" s="1"/>
  <c r="I1174" i="26" s="1"/>
  <c r="H1174" i="26"/>
  <c r="H1163" i="26"/>
  <c r="D1163" i="26"/>
  <c r="E1163" i="26" s="1"/>
  <c r="D1161" i="26"/>
  <c r="E1161" i="26" s="1"/>
  <c r="I1161" i="26" s="1"/>
  <c r="H1161" i="26"/>
  <c r="I1159" i="26"/>
  <c r="J1151" i="26"/>
  <c r="I1151" i="26"/>
  <c r="H1142" i="26"/>
  <c r="J1119" i="26"/>
  <c r="I1119" i="26"/>
  <c r="H1117" i="26"/>
  <c r="D1117" i="26"/>
  <c r="E1117" i="26" s="1"/>
  <c r="J1117" i="26" s="1"/>
  <c r="J1105" i="26"/>
  <c r="I1105" i="26"/>
  <c r="H1103" i="26"/>
  <c r="D1103" i="26"/>
  <c r="E1103" i="26" s="1"/>
  <c r="D1100" i="26"/>
  <c r="E1100" i="26" s="1"/>
  <c r="I1100" i="26" s="1"/>
  <c r="H1100" i="26"/>
  <c r="H1071" i="26"/>
  <c r="D1071" i="26"/>
  <c r="E1071" i="26" s="1"/>
  <c r="D1019" i="26"/>
  <c r="E1019" i="26" s="1"/>
  <c r="H1019" i="26"/>
  <c r="D998" i="26"/>
  <c r="E998" i="26" s="1"/>
  <c r="H998" i="26"/>
  <c r="H996" i="26"/>
  <c r="D996" i="26"/>
  <c r="E996" i="26" s="1"/>
  <c r="J996" i="26" s="1"/>
  <c r="H944" i="26"/>
  <c r="D944" i="26"/>
  <c r="E944" i="26" s="1"/>
  <c r="J944" i="26" s="1"/>
  <c r="J938" i="26"/>
  <c r="I938" i="26"/>
  <c r="I902" i="26"/>
  <c r="J902" i="26"/>
  <c r="J830" i="26"/>
  <c r="I830" i="26"/>
  <c r="D798" i="26"/>
  <c r="E798" i="26" s="1"/>
  <c r="H798" i="26"/>
  <c r="J768" i="26"/>
  <c r="I768" i="26"/>
  <c r="J760" i="26"/>
  <c r="H769" i="26"/>
  <c r="D745" i="26"/>
  <c r="E745" i="26" s="1"/>
  <c r="I745" i="26" s="1"/>
  <c r="H745" i="26"/>
  <c r="D699" i="26"/>
  <c r="E699" i="26" s="1"/>
  <c r="I699" i="26" s="1"/>
  <c r="H699" i="26"/>
  <c r="J1379" i="26"/>
  <c r="I1379" i="26"/>
  <c r="H1361" i="26"/>
  <c r="D1361" i="26"/>
  <c r="E1361" i="26" s="1"/>
  <c r="J1361" i="26" s="1"/>
  <c r="H1279" i="26"/>
  <c r="D1279" i="26"/>
  <c r="E1279" i="26" s="1"/>
  <c r="D1167" i="26"/>
  <c r="E1167" i="26" s="1"/>
  <c r="H1167" i="26"/>
  <c r="H1165" i="26"/>
  <c r="D1165" i="26"/>
  <c r="E1165" i="26" s="1"/>
  <c r="J1165" i="26" s="1"/>
  <c r="H1147" i="26"/>
  <c r="D1147" i="26"/>
  <c r="E1147" i="26" s="1"/>
  <c r="J1127" i="26"/>
  <c r="I1127" i="26"/>
  <c r="J1107" i="26"/>
  <c r="I1107" i="26"/>
  <c r="D1079" i="26"/>
  <c r="E1079" i="26" s="1"/>
  <c r="H1079" i="26"/>
  <c r="H1061" i="26"/>
  <c r="D1061" i="26"/>
  <c r="E1061" i="26" s="1"/>
  <c r="J1061" i="26" s="1"/>
  <c r="I1053" i="26"/>
  <c r="H985" i="26"/>
  <c r="D985" i="26"/>
  <c r="E985" i="26" s="1"/>
  <c r="D828" i="26"/>
  <c r="E828" i="26" s="1"/>
  <c r="H828" i="26"/>
  <c r="J756" i="26"/>
  <c r="I756" i="26"/>
  <c r="J724" i="26"/>
  <c r="I724" i="26"/>
  <c r="D397" i="26"/>
  <c r="E397" i="26" s="1"/>
  <c r="J397" i="26" s="1"/>
  <c r="H397" i="26"/>
  <c r="I105" i="26"/>
  <c r="J105" i="26"/>
  <c r="I87" i="26"/>
  <c r="J87" i="26"/>
  <c r="I35" i="26"/>
  <c r="J35" i="26"/>
  <c r="H1584" i="26"/>
  <c r="H1583" i="26"/>
  <c r="H1576" i="26"/>
  <c r="H1570" i="26"/>
  <c r="H1559" i="26"/>
  <c r="H1551" i="26"/>
  <c r="H1506" i="26"/>
  <c r="H1474" i="26"/>
  <c r="H1620" i="26"/>
  <c r="H1581" i="26"/>
  <c r="I1548" i="26"/>
  <c r="H1511" i="26"/>
  <c r="H1489" i="26"/>
  <c r="H1420" i="26"/>
  <c r="D1374" i="26"/>
  <c r="E1374" i="26" s="1"/>
  <c r="I1374" i="26" s="1"/>
  <c r="H1374" i="26"/>
  <c r="H1352" i="26"/>
  <c r="H1337" i="26"/>
  <c r="D1337" i="26"/>
  <c r="E1337" i="26" s="1"/>
  <c r="J1337" i="26" s="1"/>
  <c r="H1334" i="26"/>
  <c r="H1333" i="26"/>
  <c r="D1333" i="26"/>
  <c r="E1333" i="26" s="1"/>
  <c r="J1333" i="26" s="1"/>
  <c r="H1325" i="26"/>
  <c r="D1325" i="26"/>
  <c r="E1325" i="26" s="1"/>
  <c r="J1325" i="26" s="1"/>
  <c r="D1323" i="26"/>
  <c r="E1323" i="26" s="1"/>
  <c r="J1323" i="26" s="1"/>
  <c r="H1323" i="26"/>
  <c r="H1318" i="26"/>
  <c r="H1290" i="26"/>
  <c r="J1289" i="26"/>
  <c r="I1289" i="26"/>
  <c r="H1284" i="26"/>
  <c r="D1278" i="26"/>
  <c r="E1278" i="26" s="1"/>
  <c r="J1278" i="26" s="1"/>
  <c r="H1278" i="26"/>
  <c r="H1267" i="26"/>
  <c r="D1267" i="26"/>
  <c r="E1267" i="26" s="1"/>
  <c r="D1265" i="26"/>
  <c r="E1265" i="26" s="1"/>
  <c r="J1265" i="26" s="1"/>
  <c r="H1265" i="26"/>
  <c r="I1263" i="26"/>
  <c r="H1246" i="26"/>
  <c r="J1233" i="26"/>
  <c r="I1233" i="26"/>
  <c r="J1223" i="26"/>
  <c r="I1223" i="26"/>
  <c r="H1221" i="26"/>
  <c r="D1221" i="26"/>
  <c r="E1221" i="26" s="1"/>
  <c r="J1221" i="26" s="1"/>
  <c r="H1205" i="26"/>
  <c r="D1205" i="26"/>
  <c r="E1205" i="26" s="1"/>
  <c r="J1201" i="26"/>
  <c r="D1199" i="26"/>
  <c r="E1199" i="26" s="1"/>
  <c r="H1199" i="26"/>
  <c r="D1183" i="26"/>
  <c r="E1183" i="26" s="1"/>
  <c r="H1183" i="26"/>
  <c r="H1177" i="26"/>
  <c r="D1177" i="26"/>
  <c r="E1177" i="26" s="1"/>
  <c r="J1171" i="26"/>
  <c r="I1171" i="26"/>
  <c r="D1169" i="26"/>
  <c r="E1169" i="26" s="1"/>
  <c r="J1169" i="26" s="1"/>
  <c r="H1169" i="26"/>
  <c r="J1157" i="26"/>
  <c r="I1157" i="26"/>
  <c r="D1155" i="26"/>
  <c r="E1155" i="26" s="1"/>
  <c r="H1155" i="26"/>
  <c r="D1152" i="26"/>
  <c r="E1152" i="26" s="1"/>
  <c r="J1152" i="26" s="1"/>
  <c r="H1152" i="26"/>
  <c r="J1141" i="26"/>
  <c r="I1141" i="26"/>
  <c r="H1138" i="26"/>
  <c r="D1130" i="26"/>
  <c r="E1130" i="26" s="1"/>
  <c r="I1130" i="26" s="1"/>
  <c r="H1130" i="26"/>
  <c r="D1123" i="26"/>
  <c r="E1123" i="26" s="1"/>
  <c r="H1123" i="26"/>
  <c r="H1115" i="26"/>
  <c r="D1115" i="26"/>
  <c r="E1115" i="26" s="1"/>
  <c r="D1113" i="26"/>
  <c r="E1113" i="26" s="1"/>
  <c r="J1113" i="26" s="1"/>
  <c r="H1113" i="26"/>
  <c r="D1108" i="26"/>
  <c r="E1108" i="26" s="1"/>
  <c r="I1108" i="26" s="1"/>
  <c r="H1108" i="26"/>
  <c r="D1095" i="26"/>
  <c r="E1095" i="26" s="1"/>
  <c r="H1095" i="26"/>
  <c r="D1078" i="26"/>
  <c r="E1078" i="26" s="1"/>
  <c r="I1078" i="26" s="1"/>
  <c r="H1078" i="26"/>
  <c r="H1059" i="26"/>
  <c r="D1059" i="26"/>
  <c r="E1059" i="26" s="1"/>
  <c r="D1057" i="26"/>
  <c r="E1057" i="26" s="1"/>
  <c r="J1057" i="26" s="1"/>
  <c r="H1057" i="26"/>
  <c r="D1026" i="26"/>
  <c r="E1026" i="26" s="1"/>
  <c r="I1026" i="26" s="1"/>
  <c r="H1026" i="26"/>
  <c r="D982" i="26"/>
  <c r="E982" i="26" s="1"/>
  <c r="H982" i="26"/>
  <c r="D923" i="26"/>
  <c r="E923" i="26" s="1"/>
  <c r="I923" i="26" s="1"/>
  <c r="H923" i="26"/>
  <c r="D879" i="26"/>
  <c r="E879" i="26" s="1"/>
  <c r="I879" i="26" s="1"/>
  <c r="H879" i="26"/>
  <c r="J860" i="26"/>
  <c r="I860" i="26"/>
  <c r="J800" i="26"/>
  <c r="I800" i="26"/>
  <c r="D754" i="26"/>
  <c r="E754" i="26" s="1"/>
  <c r="H754" i="26"/>
  <c r="H611" i="26"/>
  <c r="D611" i="26"/>
  <c r="E611" i="26" s="1"/>
  <c r="I611" i="26" s="1"/>
  <c r="D609" i="26"/>
  <c r="E609" i="26" s="1"/>
  <c r="J609" i="26" s="1"/>
  <c r="H609" i="26"/>
  <c r="H607" i="26"/>
  <c r="D607" i="26"/>
  <c r="E607" i="26" s="1"/>
  <c r="I607" i="26" s="1"/>
  <c r="D605" i="26"/>
  <c r="E605" i="26" s="1"/>
  <c r="J605" i="26" s="1"/>
  <c r="H605" i="26"/>
  <c r="H603" i="26"/>
  <c r="D603" i="26"/>
  <c r="E603" i="26" s="1"/>
  <c r="J603" i="26" s="1"/>
  <c r="D601" i="26"/>
  <c r="E601" i="26" s="1"/>
  <c r="J601" i="26" s="1"/>
  <c r="H601" i="26"/>
  <c r="D1365" i="26"/>
  <c r="E1365" i="26" s="1"/>
  <c r="J1365" i="26" s="1"/>
  <c r="H1365" i="26"/>
  <c r="D1355" i="26"/>
  <c r="E1355" i="26" s="1"/>
  <c r="I1355" i="26" s="1"/>
  <c r="H1355" i="26"/>
  <c r="D1324" i="26"/>
  <c r="E1324" i="26" s="1"/>
  <c r="I1324" i="26" s="1"/>
  <c r="H1324" i="26"/>
  <c r="J1285" i="26"/>
  <c r="I1285" i="26"/>
  <c r="J1237" i="26"/>
  <c r="I1237" i="26"/>
  <c r="J1225" i="26"/>
  <c r="I1225" i="26"/>
  <c r="D1204" i="26"/>
  <c r="E1204" i="26" s="1"/>
  <c r="J1204" i="26" s="1"/>
  <c r="H1204" i="26"/>
  <c r="J1193" i="26"/>
  <c r="I1193" i="26"/>
  <c r="D1153" i="26"/>
  <c r="E1153" i="26" s="1"/>
  <c r="H1153" i="26"/>
  <c r="D1122" i="26"/>
  <c r="E1122" i="26" s="1"/>
  <c r="I1122" i="26" s="1"/>
  <c r="H1122" i="26"/>
  <c r="H1109" i="26"/>
  <c r="D1109" i="26"/>
  <c r="E1109" i="26" s="1"/>
  <c r="J1109" i="26" s="1"/>
  <c r="D983" i="26"/>
  <c r="E983" i="26" s="1"/>
  <c r="J983" i="26" s="1"/>
  <c r="H983" i="26"/>
  <c r="H913" i="26"/>
  <c r="D913" i="26"/>
  <c r="E913" i="26" s="1"/>
  <c r="D775" i="26"/>
  <c r="E775" i="26" s="1"/>
  <c r="I775" i="26" s="1"/>
  <c r="H775" i="26"/>
  <c r="H445" i="26"/>
  <c r="D445" i="26"/>
  <c r="E445" i="26" s="1"/>
  <c r="J445" i="26" s="1"/>
  <c r="D359" i="26"/>
  <c r="E359" i="26" s="1"/>
  <c r="J359" i="26" s="1"/>
  <c r="H359" i="26"/>
  <c r="H148" i="26"/>
  <c r="D148" i="26"/>
  <c r="E148" i="26" s="1"/>
  <c r="I148" i="26" s="1"/>
  <c r="I137" i="26"/>
  <c r="J137" i="26"/>
  <c r="D135" i="26"/>
  <c r="E135" i="26" s="1"/>
  <c r="H144" i="26" s="1"/>
  <c r="H135" i="26"/>
  <c r="I108" i="26"/>
  <c r="J108" i="26"/>
  <c r="H1619" i="26"/>
  <c r="H1607" i="26"/>
  <c r="H1566" i="26"/>
  <c r="H1560" i="26"/>
  <c r="H1552" i="26"/>
  <c r="H1530" i="26"/>
  <c r="H1498" i="26"/>
  <c r="H1488" i="26"/>
  <c r="H1614" i="26"/>
  <c r="H1605" i="26"/>
  <c r="H1557" i="26"/>
  <c r="H1531" i="26"/>
  <c r="H1519" i="26"/>
  <c r="H1507" i="26"/>
  <c r="H1499" i="26"/>
  <c r="H1616" i="26"/>
  <c r="H1603" i="26"/>
  <c r="H1587" i="26"/>
  <c r="I1586" i="26"/>
  <c r="H1579" i="26"/>
  <c r="I1578" i="26"/>
  <c r="H1555" i="26"/>
  <c r="H1533" i="26"/>
  <c r="H1525" i="26"/>
  <c r="H1521" i="26"/>
  <c r="H1513" i="26"/>
  <c r="H1501" i="26"/>
  <c r="H1485" i="26"/>
  <c r="H1481" i="26"/>
  <c r="D1429" i="26"/>
  <c r="E1429" i="26" s="1"/>
  <c r="H1424" i="26"/>
  <c r="D1409" i="26"/>
  <c r="E1409" i="26" s="1"/>
  <c r="H1418" i="26" s="1"/>
  <c r="H1402" i="26"/>
  <c r="H1363" i="26"/>
  <c r="H1362" i="26"/>
  <c r="I1360" i="26"/>
  <c r="J1360" i="26"/>
  <c r="H1339" i="26"/>
  <c r="H1321" i="26"/>
  <c r="D1321" i="26"/>
  <c r="E1321" i="26" s="1"/>
  <c r="J1321" i="26" s="1"/>
  <c r="H1310" i="26"/>
  <c r="D1287" i="26"/>
  <c r="E1287" i="26" s="1"/>
  <c r="H1287" i="26"/>
  <c r="J1283" i="26"/>
  <c r="I1283" i="26"/>
  <c r="H1281" i="26"/>
  <c r="D1281" i="26"/>
  <c r="E1281" i="26" s="1"/>
  <c r="J1275" i="26"/>
  <c r="I1275" i="26"/>
  <c r="D1273" i="26"/>
  <c r="E1273" i="26" s="1"/>
  <c r="J1273" i="26" s="1"/>
  <c r="H1273" i="26"/>
  <c r="J1261" i="26"/>
  <c r="I1261" i="26"/>
  <c r="D1259" i="26"/>
  <c r="E1259" i="26" s="1"/>
  <c r="H1259" i="26"/>
  <c r="D1256" i="26"/>
  <c r="E1256" i="26" s="1"/>
  <c r="I1256" i="26" s="1"/>
  <c r="H1256" i="26"/>
  <c r="J1245" i="26"/>
  <c r="I1245" i="26"/>
  <c r="D1234" i="26"/>
  <c r="E1234" i="26" s="1"/>
  <c r="J1234" i="26" s="1"/>
  <c r="H1234" i="26"/>
  <c r="D1227" i="26"/>
  <c r="E1227" i="26" s="1"/>
  <c r="H1227" i="26"/>
  <c r="H1219" i="26"/>
  <c r="D1219" i="26"/>
  <c r="E1219" i="26" s="1"/>
  <c r="D1217" i="26"/>
  <c r="E1217" i="26" s="1"/>
  <c r="I1217" i="26" s="1"/>
  <c r="H1217" i="26"/>
  <c r="J1203" i="26"/>
  <c r="I1203" i="26"/>
  <c r="H1175" i="26"/>
  <c r="D1175" i="26"/>
  <c r="E1175" i="26" s="1"/>
  <c r="J1133" i="26"/>
  <c r="I1133" i="26"/>
  <c r="H1101" i="26"/>
  <c r="D1101" i="26"/>
  <c r="E1101" i="26" s="1"/>
  <c r="J1075" i="26"/>
  <c r="I1075" i="26"/>
  <c r="H1073" i="26"/>
  <c r="D1073" i="26"/>
  <c r="E1073" i="26" s="1"/>
  <c r="D1070" i="26"/>
  <c r="E1070" i="26" s="1"/>
  <c r="I1070" i="26" s="1"/>
  <c r="H1070" i="26"/>
  <c r="D1051" i="26"/>
  <c r="E1051" i="26" s="1"/>
  <c r="H1051" i="26"/>
  <c r="D1048" i="26"/>
  <c r="E1048" i="26" s="1"/>
  <c r="I1048" i="26" s="1"/>
  <c r="H1048" i="26"/>
  <c r="H1011" i="26"/>
  <c r="D1011" i="26"/>
  <c r="E1011" i="26" s="1"/>
  <c r="D1009" i="26"/>
  <c r="E1009" i="26" s="1"/>
  <c r="J1009" i="26" s="1"/>
  <c r="H1009" i="26"/>
  <c r="D1007" i="26"/>
  <c r="E1007" i="26" s="1"/>
  <c r="H1016" i="26" s="1"/>
  <c r="H1007" i="26"/>
  <c r="I966" i="26"/>
  <c r="J966" i="26"/>
  <c r="J965" i="26"/>
  <c r="I965" i="26"/>
  <c r="J872" i="26"/>
  <c r="I872" i="26"/>
  <c r="D849" i="26"/>
  <c r="E849" i="26" s="1"/>
  <c r="I849" i="26" s="1"/>
  <c r="H849" i="26"/>
  <c r="D805" i="26"/>
  <c r="E805" i="26" s="1"/>
  <c r="I805" i="26" s="1"/>
  <c r="H805" i="26"/>
  <c r="D722" i="26"/>
  <c r="E722" i="26" s="1"/>
  <c r="H722" i="26"/>
  <c r="J1099" i="26"/>
  <c r="I1099" i="26"/>
  <c r="J1067" i="26"/>
  <c r="I1067" i="26"/>
  <c r="D1065" i="26"/>
  <c r="E1065" i="26" s="1"/>
  <c r="J1065" i="26" s="1"/>
  <c r="H1065" i="26"/>
  <c r="J1029" i="26"/>
  <c r="I1029" i="26"/>
  <c r="J1017" i="26"/>
  <c r="I1017" i="26"/>
  <c r="I1002" i="26"/>
  <c r="J1002" i="26"/>
  <c r="J994" i="26"/>
  <c r="H1003" i="26"/>
  <c r="I994" i="26"/>
  <c r="D987" i="26"/>
  <c r="E987" i="26" s="1"/>
  <c r="I987" i="26" s="1"/>
  <c r="H987" i="26"/>
  <c r="D969" i="26"/>
  <c r="E969" i="26" s="1"/>
  <c r="H969" i="26"/>
  <c r="D967" i="26"/>
  <c r="E967" i="26" s="1"/>
  <c r="I967" i="26" s="1"/>
  <c r="H967" i="26"/>
  <c r="D953" i="26"/>
  <c r="E953" i="26" s="1"/>
  <c r="H953" i="26"/>
  <c r="D948" i="26"/>
  <c r="E948" i="26" s="1"/>
  <c r="I948" i="26" s="1"/>
  <c r="H948" i="26"/>
  <c r="J942" i="26"/>
  <c r="H951" i="26"/>
  <c r="I942" i="26"/>
  <c r="H917" i="26"/>
  <c r="D917" i="26"/>
  <c r="E917" i="26" s="1"/>
  <c r="J917" i="26" s="1"/>
  <c r="D915" i="26"/>
  <c r="E915" i="26" s="1"/>
  <c r="J915" i="26" s="1"/>
  <c r="H915" i="26"/>
  <c r="J905" i="26"/>
  <c r="I905" i="26"/>
  <c r="H884" i="26"/>
  <c r="D884" i="26"/>
  <c r="E884" i="26" s="1"/>
  <c r="D875" i="26"/>
  <c r="E875" i="26" s="1"/>
  <c r="I875" i="26" s="1"/>
  <c r="H875" i="26"/>
  <c r="H854" i="26"/>
  <c r="D854" i="26"/>
  <c r="E854" i="26" s="1"/>
  <c r="D831" i="26"/>
  <c r="E831" i="26" s="1"/>
  <c r="I831" i="26" s="1"/>
  <c r="H831" i="26"/>
  <c r="H824" i="26"/>
  <c r="D824" i="26"/>
  <c r="E824" i="26" s="1"/>
  <c r="D801" i="26"/>
  <c r="E801" i="26" s="1"/>
  <c r="J801" i="26" s="1"/>
  <c r="H801" i="26"/>
  <c r="J796" i="26"/>
  <c r="I796" i="26"/>
  <c r="H780" i="26"/>
  <c r="D780" i="26"/>
  <c r="E780" i="26" s="1"/>
  <c r="D771" i="26"/>
  <c r="E771" i="26" s="1"/>
  <c r="I771" i="26" s="1"/>
  <c r="H771" i="26"/>
  <c r="J752" i="26"/>
  <c r="I752" i="26"/>
  <c r="H750" i="26"/>
  <c r="D750" i="26"/>
  <c r="E750" i="26" s="1"/>
  <c r="D725" i="26"/>
  <c r="E725" i="26" s="1"/>
  <c r="I725" i="26" s="1"/>
  <c r="H725" i="26"/>
  <c r="H718" i="26"/>
  <c r="D718" i="26"/>
  <c r="E718" i="26" s="1"/>
  <c r="J716" i="26"/>
  <c r="I716" i="26"/>
  <c r="D714" i="26"/>
  <c r="E714" i="26" s="1"/>
  <c r="I714" i="26" s="1"/>
  <c r="H714" i="26"/>
  <c r="H712" i="26"/>
  <c r="D712" i="26"/>
  <c r="E712" i="26" s="1"/>
  <c r="J712" i="26" s="1"/>
  <c r="D710" i="26"/>
  <c r="E710" i="26" s="1"/>
  <c r="J710" i="26" s="1"/>
  <c r="H710" i="26"/>
  <c r="H708" i="26"/>
  <c r="D708" i="26"/>
  <c r="E708" i="26" s="1"/>
  <c r="I708" i="26" s="1"/>
  <c r="J702" i="26"/>
  <c r="I702" i="26"/>
  <c r="J692" i="26"/>
  <c r="I692" i="26"/>
  <c r="D649" i="26"/>
  <c r="E649" i="26" s="1"/>
  <c r="J649" i="26" s="1"/>
  <c r="H649" i="26"/>
  <c r="D621" i="26"/>
  <c r="E621" i="26" s="1"/>
  <c r="H621" i="26"/>
  <c r="J573" i="26"/>
  <c r="I573" i="26"/>
  <c r="D487" i="26"/>
  <c r="E487" i="26" s="1"/>
  <c r="H487" i="26"/>
  <c r="J469" i="26"/>
  <c r="I469" i="26"/>
  <c r="H459" i="26"/>
  <c r="D459" i="26"/>
  <c r="E459" i="26" s="1"/>
  <c r="J459" i="26" s="1"/>
  <c r="D1049" i="26"/>
  <c r="E1049" i="26" s="1"/>
  <c r="H1049" i="26"/>
  <c r="H1043" i="26"/>
  <c r="D1043" i="26"/>
  <c r="E1043" i="26" s="1"/>
  <c r="H1027" i="26"/>
  <c r="D1027" i="26"/>
  <c r="E1027" i="26" s="1"/>
  <c r="D1021" i="26"/>
  <c r="E1021" i="26" s="1"/>
  <c r="H1021" i="26"/>
  <c r="D1018" i="26"/>
  <c r="E1018" i="26" s="1"/>
  <c r="I1018" i="26" s="1"/>
  <c r="H1018" i="26"/>
  <c r="H981" i="26"/>
  <c r="D981" i="26"/>
  <c r="E981" i="26" s="1"/>
  <c r="J981" i="26" s="1"/>
  <c r="D979" i="26"/>
  <c r="E979" i="26" s="1"/>
  <c r="I979" i="26" s="1"/>
  <c r="H979" i="26"/>
  <c r="J973" i="26"/>
  <c r="I973" i="26"/>
  <c r="I918" i="26"/>
  <c r="J918" i="26"/>
  <c r="D880" i="26"/>
  <c r="E880" i="26" s="1"/>
  <c r="H880" i="26"/>
  <c r="D857" i="26"/>
  <c r="E857" i="26" s="1"/>
  <c r="I857" i="26" s="1"/>
  <c r="H857" i="26"/>
  <c r="D850" i="26"/>
  <c r="E850" i="26" s="1"/>
  <c r="H850" i="26"/>
  <c r="D827" i="26"/>
  <c r="E827" i="26" s="1"/>
  <c r="I827" i="26" s="1"/>
  <c r="H827" i="26"/>
  <c r="J822" i="26"/>
  <c r="I822" i="26"/>
  <c r="D806" i="26"/>
  <c r="E806" i="26" s="1"/>
  <c r="H806" i="26"/>
  <c r="D797" i="26"/>
  <c r="E797" i="26" s="1"/>
  <c r="I797" i="26" s="1"/>
  <c r="H797" i="26"/>
  <c r="D776" i="26"/>
  <c r="E776" i="26" s="1"/>
  <c r="H776" i="26"/>
  <c r="D753" i="26"/>
  <c r="E753" i="26" s="1"/>
  <c r="J753" i="26" s="1"/>
  <c r="H753" i="26"/>
  <c r="J748" i="26"/>
  <c r="I748" i="26"/>
  <c r="D746" i="26"/>
  <c r="E746" i="26" s="1"/>
  <c r="H746" i="26"/>
  <c r="D721" i="26"/>
  <c r="E721" i="26" s="1"/>
  <c r="H730" i="26" s="1"/>
  <c r="H721" i="26"/>
  <c r="D700" i="26"/>
  <c r="E700" i="26" s="1"/>
  <c r="H700" i="26"/>
  <c r="H698" i="26"/>
  <c r="D698" i="26"/>
  <c r="E698" i="26" s="1"/>
  <c r="D674" i="26"/>
  <c r="E674" i="26" s="1"/>
  <c r="H674" i="26"/>
  <c r="J623" i="26"/>
  <c r="I623" i="26"/>
  <c r="D592" i="26"/>
  <c r="E592" i="26" s="1"/>
  <c r="I592" i="26" s="1"/>
  <c r="H592" i="26"/>
  <c r="J521" i="26"/>
  <c r="I521" i="26"/>
  <c r="H1377" i="26"/>
  <c r="H1358" i="26"/>
  <c r="H1348" i="26"/>
  <c r="H1344" i="26"/>
  <c r="H1336" i="26"/>
  <c r="H1332" i="26"/>
  <c r="H1297" i="26"/>
  <c r="H1280" i="26"/>
  <c r="H1268" i="26"/>
  <c r="H1220" i="26"/>
  <c r="H1212" i="26"/>
  <c r="H1206" i="26"/>
  <c r="H1176" i="26"/>
  <c r="H1164" i="26"/>
  <c r="H1116" i="26"/>
  <c r="H1098" i="26"/>
  <c r="I1093" i="26"/>
  <c r="J1085" i="26"/>
  <c r="I1085" i="26"/>
  <c r="H1094" i="26"/>
  <c r="H1082" i="26"/>
  <c r="J1081" i="26"/>
  <c r="I1081" i="26"/>
  <c r="H1076" i="26"/>
  <c r="I1055" i="26"/>
  <c r="J1047" i="26"/>
  <c r="I1047" i="26"/>
  <c r="H1038" i="26"/>
  <c r="J1025" i="26"/>
  <c r="I1025" i="26"/>
  <c r="J1015" i="26"/>
  <c r="I1015" i="26"/>
  <c r="H1013" i="26"/>
  <c r="D1013" i="26"/>
  <c r="E1013" i="26" s="1"/>
  <c r="J1013" i="26" s="1"/>
  <c r="D1005" i="26"/>
  <c r="E1005" i="26" s="1"/>
  <c r="H1005" i="26"/>
  <c r="I977" i="26"/>
  <c r="I976" i="26"/>
  <c r="D975" i="26"/>
  <c r="E975" i="26" s="1"/>
  <c r="J975" i="26" s="1"/>
  <c r="H975" i="26"/>
  <c r="H961" i="26"/>
  <c r="D961" i="26"/>
  <c r="E961" i="26" s="1"/>
  <c r="D959" i="26"/>
  <c r="E959" i="26" s="1"/>
  <c r="I959" i="26" s="1"/>
  <c r="H959" i="26"/>
  <c r="H933" i="26"/>
  <c r="D933" i="26"/>
  <c r="E933" i="26" s="1"/>
  <c r="D931" i="26"/>
  <c r="E931" i="26" s="1"/>
  <c r="I931" i="26" s="1"/>
  <c r="H931" i="26"/>
  <c r="H921" i="26"/>
  <c r="D921" i="26"/>
  <c r="E921" i="26" s="1"/>
  <c r="D919" i="26"/>
  <c r="E919" i="26" s="1"/>
  <c r="J919" i="26" s="1"/>
  <c r="H919" i="26"/>
  <c r="H906" i="26"/>
  <c r="I886" i="26"/>
  <c r="D883" i="26"/>
  <c r="E883" i="26" s="1"/>
  <c r="J883" i="26" s="1"/>
  <c r="H883" i="26"/>
  <c r="H876" i="26"/>
  <c r="D876" i="26"/>
  <c r="E876" i="26" s="1"/>
  <c r="D853" i="26"/>
  <c r="E853" i="26" s="1"/>
  <c r="I853" i="26" s="1"/>
  <c r="H853" i="26"/>
  <c r="H832" i="26"/>
  <c r="D832" i="26"/>
  <c r="E832" i="26" s="1"/>
  <c r="D823" i="26"/>
  <c r="E823" i="26" s="1"/>
  <c r="J823" i="26" s="1"/>
  <c r="H823" i="26"/>
  <c r="J804" i="26"/>
  <c r="I804" i="26"/>
  <c r="H802" i="26"/>
  <c r="D802" i="26"/>
  <c r="E802" i="26" s="1"/>
  <c r="I794" i="26"/>
  <c r="I782" i="26"/>
  <c r="D779" i="26"/>
  <c r="E779" i="26" s="1"/>
  <c r="I779" i="26" s="1"/>
  <c r="H779" i="26"/>
  <c r="H772" i="26"/>
  <c r="D772" i="26"/>
  <c r="E772" i="26" s="1"/>
  <c r="D749" i="26"/>
  <c r="E749" i="26" s="1"/>
  <c r="I749" i="26" s="1"/>
  <c r="H749" i="26"/>
  <c r="H726" i="26"/>
  <c r="D726" i="26"/>
  <c r="E726" i="26" s="1"/>
  <c r="H702" i="26"/>
  <c r="J690" i="26"/>
  <c r="I690" i="26"/>
  <c r="D642" i="26"/>
  <c r="E642" i="26" s="1"/>
  <c r="H642" i="26"/>
  <c r="H565" i="26"/>
  <c r="D565" i="26"/>
  <c r="E565" i="26" s="1"/>
  <c r="H563" i="26"/>
  <c r="D563" i="26"/>
  <c r="E563" i="26" s="1"/>
  <c r="H1064" i="26"/>
  <c r="H1056" i="26"/>
  <c r="H703" i="26"/>
  <c r="H701" i="26"/>
  <c r="H694" i="26"/>
  <c r="D693" i="26"/>
  <c r="E693" i="26" s="1"/>
  <c r="I693" i="26" s="1"/>
  <c r="H693" i="26"/>
  <c r="H670" i="26"/>
  <c r="D670" i="26"/>
  <c r="E670" i="26" s="1"/>
  <c r="D645" i="26"/>
  <c r="E645" i="26" s="1"/>
  <c r="J645" i="26" s="1"/>
  <c r="H645" i="26"/>
  <c r="D624" i="26"/>
  <c r="E624" i="26" s="1"/>
  <c r="J624" i="26" s="1"/>
  <c r="H624" i="26"/>
  <c r="H617" i="26"/>
  <c r="D617" i="26"/>
  <c r="E617" i="26" s="1"/>
  <c r="D597" i="26"/>
  <c r="E597" i="26" s="1"/>
  <c r="H597" i="26"/>
  <c r="D588" i="26"/>
  <c r="E588" i="26" s="1"/>
  <c r="I588" i="26" s="1"/>
  <c r="H588" i="26"/>
  <c r="H569" i="26"/>
  <c r="D569" i="26"/>
  <c r="E569" i="26" s="1"/>
  <c r="J561" i="26"/>
  <c r="I561" i="26"/>
  <c r="H559" i="26"/>
  <c r="D559" i="26"/>
  <c r="E559" i="26" s="1"/>
  <c r="I559" i="26" s="1"/>
  <c r="H551" i="26"/>
  <c r="D551" i="26"/>
  <c r="E551" i="26" s="1"/>
  <c r="J551" i="26" s="1"/>
  <c r="J507" i="26"/>
  <c r="I507" i="26"/>
  <c r="H491" i="26"/>
  <c r="D491" i="26"/>
  <c r="E491" i="26" s="1"/>
  <c r="D484" i="26"/>
  <c r="E484" i="26" s="1"/>
  <c r="J484" i="26" s="1"/>
  <c r="H484" i="26"/>
  <c r="J237" i="26"/>
  <c r="I237" i="26"/>
  <c r="D673" i="26"/>
  <c r="E673" i="26" s="1"/>
  <c r="I673" i="26" s="1"/>
  <c r="H673" i="26"/>
  <c r="D666" i="26"/>
  <c r="E666" i="26" s="1"/>
  <c r="H666" i="26"/>
  <c r="J664" i="26"/>
  <c r="I664" i="26"/>
  <c r="H662" i="26"/>
  <c r="D662" i="26"/>
  <c r="E662" i="26" s="1"/>
  <c r="J662" i="26" s="1"/>
  <c r="D660" i="26"/>
  <c r="E660" i="26" s="1"/>
  <c r="J660" i="26" s="1"/>
  <c r="H660" i="26"/>
  <c r="H658" i="26"/>
  <c r="D658" i="26"/>
  <c r="E658" i="26" s="1"/>
  <c r="I658" i="26" s="1"/>
  <c r="D656" i="26"/>
  <c r="E656" i="26" s="1"/>
  <c r="I656" i="26" s="1"/>
  <c r="H656" i="26"/>
  <c r="H654" i="26"/>
  <c r="D654" i="26"/>
  <c r="E654" i="26" s="1"/>
  <c r="J654" i="26" s="1"/>
  <c r="D650" i="26"/>
  <c r="E650" i="26" s="1"/>
  <c r="H650" i="26"/>
  <c r="D641" i="26"/>
  <c r="E641" i="26" s="1"/>
  <c r="J641" i="26" s="1"/>
  <c r="H641" i="26"/>
  <c r="J638" i="26"/>
  <c r="I638" i="26"/>
  <c r="H636" i="26"/>
  <c r="D636" i="26"/>
  <c r="E636" i="26" s="1"/>
  <c r="J636" i="26" s="1"/>
  <c r="D620" i="26"/>
  <c r="E620" i="26" s="1"/>
  <c r="I620" i="26" s="1"/>
  <c r="H620" i="26"/>
  <c r="J615" i="26"/>
  <c r="I615" i="26"/>
  <c r="H593" i="26"/>
  <c r="D593" i="26"/>
  <c r="E593" i="26" s="1"/>
  <c r="D572" i="26"/>
  <c r="E572" i="26" s="1"/>
  <c r="I572" i="26" s="1"/>
  <c r="H572" i="26"/>
  <c r="D564" i="26"/>
  <c r="E564" i="26" s="1"/>
  <c r="H573" i="26" s="1"/>
  <c r="H564" i="26"/>
  <c r="H533" i="26"/>
  <c r="D533" i="26"/>
  <c r="E533" i="26" s="1"/>
  <c r="J533" i="26" s="1"/>
  <c r="H529" i="26"/>
  <c r="D529" i="26"/>
  <c r="E529" i="26" s="1"/>
  <c r="I529" i="26" s="1"/>
  <c r="H523" i="26"/>
  <c r="D523" i="26"/>
  <c r="E523" i="26" s="1"/>
  <c r="J523" i="26" s="1"/>
  <c r="I508" i="26"/>
  <c r="J508" i="26"/>
  <c r="D380" i="26"/>
  <c r="E380" i="26" s="1"/>
  <c r="I380" i="26" s="1"/>
  <c r="H380" i="26"/>
  <c r="D276" i="26"/>
  <c r="E276" i="26" s="1"/>
  <c r="H276" i="26"/>
  <c r="J274" i="26"/>
  <c r="I274" i="26"/>
  <c r="H272" i="26"/>
  <c r="D272" i="26"/>
  <c r="E272" i="26" s="1"/>
  <c r="J272" i="26" s="1"/>
  <c r="D270" i="26"/>
  <c r="E270" i="26" s="1"/>
  <c r="J270" i="26" s="1"/>
  <c r="H270" i="26"/>
  <c r="H268" i="26"/>
  <c r="D268" i="26"/>
  <c r="E268" i="26" s="1"/>
  <c r="J268" i="26" s="1"/>
  <c r="D266" i="26"/>
  <c r="E266" i="26" s="1"/>
  <c r="I266" i="26" s="1"/>
  <c r="H266" i="26"/>
  <c r="H264" i="26"/>
  <c r="D264" i="26"/>
  <c r="E264" i="26" s="1"/>
  <c r="I264" i="26" s="1"/>
  <c r="H1012" i="26"/>
  <c r="H1001" i="26"/>
  <c r="D697" i="26"/>
  <c r="E697" i="26" s="1"/>
  <c r="J697" i="26" s="1"/>
  <c r="H697" i="26"/>
  <c r="D669" i="26"/>
  <c r="E669" i="26" s="1"/>
  <c r="I669" i="26" s="1"/>
  <c r="H669" i="26"/>
  <c r="H646" i="26"/>
  <c r="D646" i="26"/>
  <c r="E646" i="26" s="1"/>
  <c r="J625" i="26"/>
  <c r="I625" i="26"/>
  <c r="D616" i="26"/>
  <c r="E616" i="26" s="1"/>
  <c r="I616" i="26" s="1"/>
  <c r="H616" i="26"/>
  <c r="I599" i="26"/>
  <c r="D596" i="26"/>
  <c r="E596" i="26" s="1"/>
  <c r="I596" i="26" s="1"/>
  <c r="H596" i="26"/>
  <c r="D589" i="26"/>
  <c r="E589" i="26" s="1"/>
  <c r="H589" i="26"/>
  <c r="J587" i="26"/>
  <c r="I587" i="26"/>
  <c r="D568" i="26"/>
  <c r="E568" i="26" s="1"/>
  <c r="I568" i="26" s="1"/>
  <c r="H568" i="26"/>
  <c r="I560" i="26"/>
  <c r="J560" i="26"/>
  <c r="H555" i="26"/>
  <c r="D555" i="26"/>
  <c r="E555" i="26" s="1"/>
  <c r="I555" i="26" s="1"/>
  <c r="J547" i="26"/>
  <c r="I547" i="26"/>
  <c r="H542" i="26"/>
  <c r="D538" i="26"/>
  <c r="E538" i="26" s="1"/>
  <c r="H547" i="26" s="1"/>
  <c r="H538" i="26"/>
  <c r="H516" i="26"/>
  <c r="H507" i="26"/>
  <c r="J499" i="26"/>
  <c r="I499" i="26"/>
  <c r="H497" i="26"/>
  <c r="J455" i="26"/>
  <c r="I455" i="26"/>
  <c r="D448" i="26"/>
  <c r="E448" i="26" s="1"/>
  <c r="H457" i="26" s="1"/>
  <c r="H448" i="26"/>
  <c r="D419" i="26"/>
  <c r="E419" i="26" s="1"/>
  <c r="J419" i="26" s="1"/>
  <c r="H419" i="26"/>
  <c r="J310" i="26"/>
  <c r="I310" i="26"/>
  <c r="J586" i="26"/>
  <c r="D562" i="26"/>
  <c r="E562" i="26" s="1"/>
  <c r="I562" i="26" s="1"/>
  <c r="H562" i="26"/>
  <c r="D546" i="26"/>
  <c r="E546" i="26" s="1"/>
  <c r="I546" i="26" s="1"/>
  <c r="H546" i="26"/>
  <c r="I535" i="26"/>
  <c r="J534" i="26"/>
  <c r="H531" i="26"/>
  <c r="H517" i="26"/>
  <c r="H510" i="26"/>
  <c r="H493" i="26"/>
  <c r="D478" i="26"/>
  <c r="E478" i="26" s="1"/>
  <c r="I478" i="26" s="1"/>
  <c r="H478" i="26"/>
  <c r="J461" i="26"/>
  <c r="I461" i="26"/>
  <c r="H470" i="26"/>
  <c r="D458" i="26"/>
  <c r="E458" i="26" s="1"/>
  <c r="I458" i="26" s="1"/>
  <c r="H458" i="26"/>
  <c r="J451" i="26"/>
  <c r="I451" i="26"/>
  <c r="J447" i="26"/>
  <c r="I447" i="26"/>
  <c r="H433" i="26"/>
  <c r="H411" i="26"/>
  <c r="D409" i="26"/>
  <c r="E409" i="26" s="1"/>
  <c r="H395" i="26"/>
  <c r="H392" i="26"/>
  <c r="J391" i="26"/>
  <c r="I391" i="26"/>
  <c r="H389" i="26"/>
  <c r="D387" i="26"/>
  <c r="E387" i="26" s="1"/>
  <c r="J352" i="26"/>
  <c r="I352" i="26"/>
  <c r="J278" i="26"/>
  <c r="I278" i="26"/>
  <c r="H287" i="26"/>
  <c r="D251" i="26"/>
  <c r="E251" i="26" s="1"/>
  <c r="J251" i="26" s="1"/>
  <c r="H251" i="26"/>
  <c r="D192" i="26"/>
  <c r="E192" i="26" s="1"/>
  <c r="I192" i="26" s="1"/>
  <c r="H192" i="26"/>
  <c r="J439" i="26"/>
  <c r="I439" i="26"/>
  <c r="D436" i="26"/>
  <c r="E436" i="26" s="1"/>
  <c r="I436" i="26" s="1"/>
  <c r="H436" i="26"/>
  <c r="J429" i="26"/>
  <c r="I429" i="26"/>
  <c r="D414" i="26"/>
  <c r="E414" i="26" s="1"/>
  <c r="I414" i="26" s="1"/>
  <c r="H414" i="26"/>
  <c r="D381" i="26"/>
  <c r="E381" i="26" s="1"/>
  <c r="I381" i="26" s="1"/>
  <c r="H381" i="26"/>
  <c r="D356" i="26"/>
  <c r="E356" i="26" s="1"/>
  <c r="H356" i="26"/>
  <c r="D283" i="26"/>
  <c r="E283" i="26" s="1"/>
  <c r="I283" i="26" s="1"/>
  <c r="H283" i="26"/>
  <c r="D260" i="26"/>
  <c r="E260" i="26" s="1"/>
  <c r="H260" i="26"/>
  <c r="D426" i="26"/>
  <c r="E426" i="26" s="1"/>
  <c r="J426" i="26" s="1"/>
  <c r="H426" i="26"/>
  <c r="D422" i="26"/>
  <c r="E422" i="26" s="1"/>
  <c r="I422" i="26" s="1"/>
  <c r="H422" i="26"/>
  <c r="D400" i="26"/>
  <c r="E400" i="26" s="1"/>
  <c r="I400" i="26" s="1"/>
  <c r="H400" i="26"/>
  <c r="J395" i="26"/>
  <c r="H404" i="26"/>
  <c r="I383" i="26"/>
  <c r="D377" i="26"/>
  <c r="E377" i="26" s="1"/>
  <c r="H377" i="26"/>
  <c r="D363" i="26"/>
  <c r="E363" i="26" s="1"/>
  <c r="I363" i="26" s="1"/>
  <c r="H363" i="26"/>
  <c r="D331" i="26"/>
  <c r="E331" i="26" s="1"/>
  <c r="H340" i="26" s="1"/>
  <c r="H331" i="26"/>
  <c r="D308" i="26"/>
  <c r="E308" i="26" s="1"/>
  <c r="H308" i="26"/>
  <c r="H336" i="26"/>
  <c r="D336" i="26"/>
  <c r="E336" i="26" s="1"/>
  <c r="D311" i="26"/>
  <c r="E311" i="26" s="1"/>
  <c r="I311" i="26" s="1"/>
  <c r="H311" i="26"/>
  <c r="J306" i="26"/>
  <c r="I306" i="26"/>
  <c r="H304" i="26"/>
  <c r="D304" i="26"/>
  <c r="E304" i="26" s="1"/>
  <c r="D279" i="26"/>
  <c r="E279" i="26" s="1"/>
  <c r="H288" i="26" s="1"/>
  <c r="H279" i="26"/>
  <c r="J258" i="26"/>
  <c r="I258" i="26"/>
  <c r="H256" i="26"/>
  <c r="D256" i="26"/>
  <c r="E256" i="26" s="1"/>
  <c r="D232" i="26"/>
  <c r="E232" i="26" s="1"/>
  <c r="I232" i="26" s="1"/>
  <c r="H232" i="26"/>
  <c r="D221" i="26"/>
  <c r="E221" i="26" s="1"/>
  <c r="H221" i="26"/>
  <c r="H219" i="26"/>
  <c r="D219" i="26"/>
  <c r="E219" i="26" s="1"/>
  <c r="I219" i="26" s="1"/>
  <c r="I216" i="26"/>
  <c r="J216" i="26"/>
  <c r="D164" i="26"/>
  <c r="E164" i="26" s="1"/>
  <c r="J164" i="26" s="1"/>
  <c r="H164" i="26"/>
  <c r="D125" i="26"/>
  <c r="E125" i="26" s="1"/>
  <c r="H125" i="26"/>
  <c r="D121" i="26"/>
  <c r="E121" i="26" s="1"/>
  <c r="I121" i="26" s="1"/>
  <c r="H121" i="26"/>
  <c r="H371" i="26"/>
  <c r="D371" i="26"/>
  <c r="E371" i="26" s="1"/>
  <c r="J371" i="26" s="1"/>
  <c r="H368" i="26"/>
  <c r="D368" i="26"/>
  <c r="E368" i="26" s="1"/>
  <c r="J368" i="26" s="1"/>
  <c r="D364" i="26"/>
  <c r="E364" i="26" s="1"/>
  <c r="H364" i="26"/>
  <c r="D355" i="26"/>
  <c r="E355" i="26" s="1"/>
  <c r="I355" i="26" s="1"/>
  <c r="H355" i="26"/>
  <c r="D332" i="26"/>
  <c r="E332" i="26" s="1"/>
  <c r="H332" i="26"/>
  <c r="D307" i="26"/>
  <c r="E307" i="26" s="1"/>
  <c r="I307" i="26" s="1"/>
  <c r="H307" i="26"/>
  <c r="J302" i="26"/>
  <c r="I302" i="26"/>
  <c r="J286" i="26"/>
  <c r="I286" i="26"/>
  <c r="D284" i="26"/>
  <c r="E284" i="26" s="1"/>
  <c r="H284" i="26"/>
  <c r="D259" i="26"/>
  <c r="E259" i="26" s="1"/>
  <c r="I259" i="26" s="1"/>
  <c r="H259" i="26"/>
  <c r="J254" i="26"/>
  <c r="I254" i="26"/>
  <c r="D252" i="26"/>
  <c r="E252" i="26" s="1"/>
  <c r="H252" i="26"/>
  <c r="D111" i="26"/>
  <c r="E111" i="26" s="1"/>
  <c r="H111" i="26"/>
  <c r="I109" i="26"/>
  <c r="J109" i="26"/>
  <c r="H118" i="26"/>
  <c r="H360" i="26"/>
  <c r="D360" i="26"/>
  <c r="E360" i="26" s="1"/>
  <c r="D335" i="26"/>
  <c r="E335" i="26" s="1"/>
  <c r="I335" i="26" s="1"/>
  <c r="H335" i="26"/>
  <c r="H328" i="26"/>
  <c r="D328" i="26"/>
  <c r="E328" i="26" s="1"/>
  <c r="J326" i="26"/>
  <c r="I326" i="26"/>
  <c r="D324" i="26"/>
  <c r="E324" i="26" s="1"/>
  <c r="I324" i="26" s="1"/>
  <c r="H324" i="26"/>
  <c r="H322" i="26"/>
  <c r="D322" i="26"/>
  <c r="E322" i="26" s="1"/>
  <c r="J322" i="26" s="1"/>
  <c r="D320" i="26"/>
  <c r="E320" i="26" s="1"/>
  <c r="J320" i="26" s="1"/>
  <c r="H320" i="26"/>
  <c r="H318" i="26"/>
  <c r="D318" i="26"/>
  <c r="E318" i="26" s="1"/>
  <c r="I318" i="26" s="1"/>
  <c r="D316" i="26"/>
  <c r="E316" i="26" s="1"/>
  <c r="J316" i="26" s="1"/>
  <c r="H316" i="26"/>
  <c r="H312" i="26"/>
  <c r="D312" i="26"/>
  <c r="E312" i="26" s="1"/>
  <c r="D303" i="26"/>
  <c r="E303" i="26" s="1"/>
  <c r="I303" i="26" s="1"/>
  <c r="H303" i="26"/>
  <c r="J282" i="26"/>
  <c r="I282" i="26"/>
  <c r="H280" i="26"/>
  <c r="D280" i="26"/>
  <c r="E280" i="26" s="1"/>
  <c r="D255" i="26"/>
  <c r="E255" i="26" s="1"/>
  <c r="I255" i="26" s="1"/>
  <c r="H255" i="26"/>
  <c r="J250" i="26"/>
  <c r="I250" i="26"/>
  <c r="H239" i="26"/>
  <c r="D239" i="26"/>
  <c r="E239" i="26" s="1"/>
  <c r="J239" i="26" s="1"/>
  <c r="H233" i="26"/>
  <c r="D233" i="26"/>
  <c r="E233" i="26" s="1"/>
  <c r="J233" i="26" s="1"/>
  <c r="H231" i="26"/>
  <c r="D231" i="26"/>
  <c r="E231" i="26" s="1"/>
  <c r="J231" i="26" s="1"/>
  <c r="D215" i="26"/>
  <c r="E215" i="26" s="1"/>
  <c r="J215" i="26" s="1"/>
  <c r="H215" i="26"/>
  <c r="I157" i="26"/>
  <c r="J157" i="26"/>
  <c r="D126" i="26"/>
  <c r="E126" i="26" s="1"/>
  <c r="I126" i="26" s="1"/>
  <c r="H126" i="26"/>
  <c r="D124" i="26"/>
  <c r="E124" i="26" s="1"/>
  <c r="H124" i="26"/>
  <c r="J197" i="26"/>
  <c r="J176" i="26"/>
  <c r="I176" i="26"/>
  <c r="J119" i="26"/>
  <c r="I119" i="26"/>
  <c r="I72" i="26"/>
  <c r="J72" i="26"/>
  <c r="I67" i="26"/>
  <c r="J67" i="26"/>
  <c r="I52" i="26"/>
  <c r="J52" i="26"/>
  <c r="D213" i="26"/>
  <c r="E213" i="26" s="1"/>
  <c r="H213" i="26"/>
  <c r="H193" i="26"/>
  <c r="D193" i="26"/>
  <c r="E193" i="26" s="1"/>
  <c r="H191" i="26"/>
  <c r="D191" i="26"/>
  <c r="E191" i="26" s="1"/>
  <c r="J191" i="26" s="1"/>
  <c r="D189" i="26"/>
  <c r="E189" i="26" s="1"/>
  <c r="J189" i="26" s="1"/>
  <c r="H189" i="26"/>
  <c r="H187" i="26"/>
  <c r="D187" i="26"/>
  <c r="E187" i="26" s="1"/>
  <c r="H196" i="26" s="1"/>
  <c r="D168" i="26"/>
  <c r="E168" i="26" s="1"/>
  <c r="H168" i="26"/>
  <c r="D163" i="26"/>
  <c r="E163" i="26" s="1"/>
  <c r="I163" i="26" s="1"/>
  <c r="H163" i="26"/>
  <c r="D140" i="26"/>
  <c r="E140" i="26" s="1"/>
  <c r="H140" i="26"/>
  <c r="J128" i="26"/>
  <c r="I128" i="26"/>
  <c r="D123" i="26"/>
  <c r="E123" i="26" s="1"/>
  <c r="J123" i="26" s="1"/>
  <c r="H123" i="26"/>
  <c r="D120" i="26"/>
  <c r="E120" i="26" s="1"/>
  <c r="I120" i="26" s="1"/>
  <c r="H120" i="26"/>
  <c r="I101" i="26"/>
  <c r="J101" i="26"/>
  <c r="I92" i="26"/>
  <c r="J92" i="26"/>
  <c r="I47" i="26"/>
  <c r="J47" i="26"/>
  <c r="J42" i="26"/>
  <c r="I42" i="26"/>
  <c r="I40" i="26"/>
  <c r="J40" i="26"/>
  <c r="H177" i="26"/>
  <c r="J173" i="26"/>
  <c r="H150" i="26"/>
  <c r="H137" i="26"/>
  <c r="H136" i="26"/>
  <c r="H109" i="26"/>
  <c r="H108" i="26"/>
  <c r="I68" i="26"/>
  <c r="J68" i="26"/>
  <c r="I48" i="26"/>
  <c r="J48" i="26"/>
  <c r="J34" i="26"/>
  <c r="I34" i="26"/>
  <c r="H146" i="26"/>
  <c r="H141" i="26"/>
  <c r="H122" i="26"/>
  <c r="D96" i="26"/>
  <c r="E96" i="26" s="1"/>
  <c r="J96" i="26" s="1"/>
  <c r="H94" i="26"/>
  <c r="D58" i="26"/>
  <c r="E58" i="26" s="1"/>
  <c r="J58" i="26" s="1"/>
  <c r="H56" i="26"/>
  <c r="D50" i="26"/>
  <c r="E50" i="26" s="1"/>
  <c r="J50" i="26" s="1"/>
  <c r="H42" i="26"/>
  <c r="H38" i="26"/>
  <c r="H34" i="26"/>
  <c r="H33" i="26"/>
  <c r="H24" i="26"/>
  <c r="H23" i="26"/>
  <c r="D20" i="26"/>
  <c r="E20" i="26" s="1"/>
  <c r="I20" i="26" s="1"/>
  <c r="H60" i="26"/>
  <c r="H25" i="26"/>
  <c r="H16" i="26"/>
  <c r="H73" i="26"/>
  <c r="I1618" i="26"/>
  <c r="J1618" i="26"/>
  <c r="I1610" i="26"/>
  <c r="J1610" i="26"/>
  <c r="I1573" i="26"/>
  <c r="J1573" i="26"/>
  <c r="I1569" i="26"/>
  <c r="J1569" i="26"/>
  <c r="I1565" i="26"/>
  <c r="H1574" i="26"/>
  <c r="J1565" i="26"/>
  <c r="I1535" i="26"/>
  <c r="J1535" i="26"/>
  <c r="I1613" i="26"/>
  <c r="J1613" i="26"/>
  <c r="J1612" i="26"/>
  <c r="I1612" i="26"/>
  <c r="I1597" i="26"/>
  <c r="J1597" i="26"/>
  <c r="I1593" i="26"/>
  <c r="J1593" i="26"/>
  <c r="I1589" i="26"/>
  <c r="J1589" i="26"/>
  <c r="I1547" i="26"/>
  <c r="J1547" i="26"/>
  <c r="I1543" i="26"/>
  <c r="J1543" i="26"/>
  <c r="H1548" i="26"/>
  <c r="I1539" i="26"/>
  <c r="J1539" i="26"/>
  <c r="I1619" i="26"/>
  <c r="J1619" i="26"/>
  <c r="I1620" i="26"/>
  <c r="J1620" i="26"/>
  <c r="I1614" i="26"/>
  <c r="J1614" i="26"/>
  <c r="I1571" i="26"/>
  <c r="J1571" i="26"/>
  <c r="I1567" i="26"/>
  <c r="J1567" i="26"/>
  <c r="I1563" i="26"/>
  <c r="J1563" i="26"/>
  <c r="I1616" i="26"/>
  <c r="J1616" i="26"/>
  <c r="I1599" i="26"/>
  <c r="J1599" i="26"/>
  <c r="I1595" i="26"/>
  <c r="J1595" i="26"/>
  <c r="H1600" i="26"/>
  <c r="I1591" i="26"/>
  <c r="J1591" i="26"/>
  <c r="I1545" i="26"/>
  <c r="J1545" i="26"/>
  <c r="I1541" i="26"/>
  <c r="J1541" i="26"/>
  <c r="I1537" i="26"/>
  <c r="J1537" i="26"/>
  <c r="H1618" i="26"/>
  <c r="J1605" i="26"/>
  <c r="J1601" i="26"/>
  <c r="H1597" i="26"/>
  <c r="I1596" i="26"/>
  <c r="H1593" i="26"/>
  <c r="H1589" i="26"/>
  <c r="I1588" i="26"/>
  <c r="J1587" i="26"/>
  <c r="J1583" i="26"/>
  <c r="J1575" i="26"/>
  <c r="H1571" i="26"/>
  <c r="I1570" i="26"/>
  <c r="H1567" i="26"/>
  <c r="I1566" i="26"/>
  <c r="H1563" i="26"/>
  <c r="I1562" i="26"/>
  <c r="J1561" i="26"/>
  <c r="J1557" i="26"/>
  <c r="J1549" i="26"/>
  <c r="H1545" i="26"/>
  <c r="H1541" i="26"/>
  <c r="H1537" i="26"/>
  <c r="I1536" i="26"/>
  <c r="I1528" i="26"/>
  <c r="J1528" i="26"/>
  <c r="J1527" i="26"/>
  <c r="H1536" i="26"/>
  <c r="I1527" i="26"/>
  <c r="I1510" i="26"/>
  <c r="J1510" i="26"/>
  <c r="I1487" i="26"/>
  <c r="J1487" i="26"/>
  <c r="H1496" i="26"/>
  <c r="I1483" i="26"/>
  <c r="J1483" i="26"/>
  <c r="I1530" i="26"/>
  <c r="J1530" i="26"/>
  <c r="J1523" i="26"/>
  <c r="I1523" i="26"/>
  <c r="I1518" i="26"/>
  <c r="J1518" i="26"/>
  <c r="I1517" i="26"/>
  <c r="J1517" i="26"/>
  <c r="I1506" i="26"/>
  <c r="J1506" i="26"/>
  <c r="I1498" i="26"/>
  <c r="J1498" i="26"/>
  <c r="I1497" i="26"/>
  <c r="J1497" i="26"/>
  <c r="I1494" i="26"/>
  <c r="J1494" i="26"/>
  <c r="I1479" i="26"/>
  <c r="J1479" i="26"/>
  <c r="I1474" i="26"/>
  <c r="J1474" i="26"/>
  <c r="H1483" i="26"/>
  <c r="J1468" i="26"/>
  <c r="I1468" i="26"/>
  <c r="J1464" i="26"/>
  <c r="I1464" i="26"/>
  <c r="J1460" i="26"/>
  <c r="I1460" i="26"/>
  <c r="I1455" i="26"/>
  <c r="J1455" i="26"/>
  <c r="I1450" i="26"/>
  <c r="J1450" i="26"/>
  <c r="J1449" i="26"/>
  <c r="I1442" i="26"/>
  <c r="J1442" i="26"/>
  <c r="J1607" i="26"/>
  <c r="J1603" i="26"/>
  <c r="H1599" i="26"/>
  <c r="H1595" i="26"/>
  <c r="H1591" i="26"/>
  <c r="J1585" i="26"/>
  <c r="J1581" i="26"/>
  <c r="J1577" i="26"/>
  <c r="H1573" i="26"/>
  <c r="H1569" i="26"/>
  <c r="H1565" i="26"/>
  <c r="J1559" i="26"/>
  <c r="J1555" i="26"/>
  <c r="J1551" i="26"/>
  <c r="H1547" i="26"/>
  <c r="I1546" i="26"/>
  <c r="H1543" i="26"/>
  <c r="I1542" i="26"/>
  <c r="H1539" i="26"/>
  <c r="J1531" i="26"/>
  <c r="I1531" i="26"/>
  <c r="J1519" i="26"/>
  <c r="I1519" i="26"/>
  <c r="J1511" i="26"/>
  <c r="I1511" i="26"/>
  <c r="J1507" i="26"/>
  <c r="I1507" i="26"/>
  <c r="J1499" i="26"/>
  <c r="I1499" i="26"/>
  <c r="I1495" i="26"/>
  <c r="J1495" i="26"/>
  <c r="I1489" i="26"/>
  <c r="J1489" i="26"/>
  <c r="I1475" i="26"/>
  <c r="J1475" i="26"/>
  <c r="H1484" i="26"/>
  <c r="I1451" i="26"/>
  <c r="J1451" i="26"/>
  <c r="J1426" i="26"/>
  <c r="I1426" i="26"/>
  <c r="H1588" i="26"/>
  <c r="I1579" i="26"/>
  <c r="I1553" i="26"/>
  <c r="H1562" i="26"/>
  <c r="I1533" i="26"/>
  <c r="J1533" i="26"/>
  <c r="H1535" i="26"/>
  <c r="I1525" i="26"/>
  <c r="J1525" i="26"/>
  <c r="I1522" i="26"/>
  <c r="J1522" i="26"/>
  <c r="I1521" i="26"/>
  <c r="J1521" i="26"/>
  <c r="I1513" i="26"/>
  <c r="J1513" i="26"/>
  <c r="H1522" i="26"/>
  <c r="I1509" i="26"/>
  <c r="J1509" i="26"/>
  <c r="I1501" i="26"/>
  <c r="J1501" i="26"/>
  <c r="H1510" i="26"/>
  <c r="I1491" i="26"/>
  <c r="J1491" i="26"/>
  <c r="I1485" i="26"/>
  <c r="J1485" i="26"/>
  <c r="I1481" i="26"/>
  <c r="J1481" i="26"/>
  <c r="I1471" i="26"/>
  <c r="J1471" i="26"/>
  <c r="I1458" i="26"/>
  <c r="J1458" i="26"/>
  <c r="J1457" i="26"/>
  <c r="I1457" i="26"/>
  <c r="I1447" i="26"/>
  <c r="J1447" i="26"/>
  <c r="I1438" i="26"/>
  <c r="J1438" i="26"/>
  <c r="I1496" i="26"/>
  <c r="I1492" i="26"/>
  <c r="I1488" i="26"/>
  <c r="I1484" i="26"/>
  <c r="H1468" i="26"/>
  <c r="H1464" i="26"/>
  <c r="H1460" i="26"/>
  <c r="H1455" i="26"/>
  <c r="H1451" i="26"/>
  <c r="H1447" i="26"/>
  <c r="I1430" i="26"/>
  <c r="H1426" i="26"/>
  <c r="D1421" i="26"/>
  <c r="E1421" i="26" s="1"/>
  <c r="I1420" i="26"/>
  <c r="J1420" i="26"/>
  <c r="D1400" i="26"/>
  <c r="E1400" i="26" s="1"/>
  <c r="H1400" i="26"/>
  <c r="H1367" i="26"/>
  <c r="J1358" i="26"/>
  <c r="I1358" i="26"/>
  <c r="I1302" i="26"/>
  <c r="J1302" i="26"/>
  <c r="I1390" i="26"/>
  <c r="J1390" i="26"/>
  <c r="I1368" i="26"/>
  <c r="J1368" i="26"/>
  <c r="J1334" i="26"/>
  <c r="I1334" i="26"/>
  <c r="I1294" i="26"/>
  <c r="J1294" i="26"/>
  <c r="H1495" i="26"/>
  <c r="H1491" i="26"/>
  <c r="H1487" i="26"/>
  <c r="H1479" i="26"/>
  <c r="H1475" i="26"/>
  <c r="J1470" i="26"/>
  <c r="J1445" i="26"/>
  <c r="H1438" i="26"/>
  <c r="J1436" i="26"/>
  <c r="I1432" i="26"/>
  <c r="J1432" i="26"/>
  <c r="D1425" i="26"/>
  <c r="E1425" i="26" s="1"/>
  <c r="I1424" i="26"/>
  <c r="J1424" i="26"/>
  <c r="H1417" i="26"/>
  <c r="I1414" i="26"/>
  <c r="J1414" i="26"/>
  <c r="J1406" i="26"/>
  <c r="H1401" i="26"/>
  <c r="D1401" i="26"/>
  <c r="E1401" i="26" s="1"/>
  <c r="I1376" i="26"/>
  <c r="J1376" i="26"/>
  <c r="J1441" i="26"/>
  <c r="I1441" i="26"/>
  <c r="H1436" i="26"/>
  <c r="I1431" i="26"/>
  <c r="I1428" i="26"/>
  <c r="J1428" i="26"/>
  <c r="J1419" i="26"/>
  <c r="I1419" i="26"/>
  <c r="D1416" i="26"/>
  <c r="E1416" i="26" s="1"/>
  <c r="H1416" i="26"/>
  <c r="D1410" i="26"/>
  <c r="E1410" i="26" s="1"/>
  <c r="H1410" i="26"/>
  <c r="J1405" i="26"/>
  <c r="I1405" i="26"/>
  <c r="I1367" i="26"/>
  <c r="J1367" i="26"/>
  <c r="J1366" i="26"/>
  <c r="I1366" i="26"/>
  <c r="I1343" i="26"/>
  <c r="J1343" i="26"/>
  <c r="I1310" i="26"/>
  <c r="J1310" i="26"/>
  <c r="J1418" i="26"/>
  <c r="H1414" i="26"/>
  <c r="I1413" i="26"/>
  <c r="D1412" i="26"/>
  <c r="E1412" i="26" s="1"/>
  <c r="H1412" i="26"/>
  <c r="J1402" i="26"/>
  <c r="H1398" i="26"/>
  <c r="D1396" i="26"/>
  <c r="E1396" i="26" s="1"/>
  <c r="H1396" i="26"/>
  <c r="J1392" i="26"/>
  <c r="J1386" i="26"/>
  <c r="D1385" i="26"/>
  <c r="E1385" i="26" s="1"/>
  <c r="H1382" i="26"/>
  <c r="H1373" i="26"/>
  <c r="H1372" i="26"/>
  <c r="D1350" i="26"/>
  <c r="E1350" i="26" s="1"/>
  <c r="I1348" i="26"/>
  <c r="J1348" i="26"/>
  <c r="D1338" i="26"/>
  <c r="E1338" i="26" s="1"/>
  <c r="I1336" i="26"/>
  <c r="J1336" i="26"/>
  <c r="I1327" i="26"/>
  <c r="H1326" i="26"/>
  <c r="J1305" i="26"/>
  <c r="H1314" i="26"/>
  <c r="D1304" i="26"/>
  <c r="E1304" i="26" s="1"/>
  <c r="H1304" i="26"/>
  <c r="D1292" i="26"/>
  <c r="E1292" i="26" s="1"/>
  <c r="H1292" i="26"/>
  <c r="J1288" i="26"/>
  <c r="I1284" i="26"/>
  <c r="J1284" i="26"/>
  <c r="I1282" i="26"/>
  <c r="J1282" i="26"/>
  <c r="D1270" i="26"/>
  <c r="E1270" i="26" s="1"/>
  <c r="H1270" i="26"/>
  <c r="I1250" i="26"/>
  <c r="J1250" i="26"/>
  <c r="I1220" i="26"/>
  <c r="J1220" i="26"/>
  <c r="D1218" i="26"/>
  <c r="E1218" i="26" s="1"/>
  <c r="H1218" i="26"/>
  <c r="I1198" i="26"/>
  <c r="J1198" i="26"/>
  <c r="I1186" i="26"/>
  <c r="J1186" i="26"/>
  <c r="I1180" i="26"/>
  <c r="J1180" i="26"/>
  <c r="D1166" i="26"/>
  <c r="E1166" i="26" s="1"/>
  <c r="H1166" i="26"/>
  <c r="I1146" i="26"/>
  <c r="J1146" i="26"/>
  <c r="I1140" i="26"/>
  <c r="J1140" i="26"/>
  <c r="I1132" i="26"/>
  <c r="J1132" i="26"/>
  <c r="I1116" i="26"/>
  <c r="J1116" i="26"/>
  <c r="I1092" i="26"/>
  <c r="J1092" i="26"/>
  <c r="H1093" i="26"/>
  <c r="I1084" i="26"/>
  <c r="J1084" i="26"/>
  <c r="I1042" i="26"/>
  <c r="J1042" i="26"/>
  <c r="I1036" i="26"/>
  <c r="J1036" i="26"/>
  <c r="I1028" i="26"/>
  <c r="J1028" i="26"/>
  <c r="I1012" i="26"/>
  <c r="J1012" i="26"/>
  <c r="I1001" i="26"/>
  <c r="J1001" i="26"/>
  <c r="D1384" i="26"/>
  <c r="E1384" i="26" s="1"/>
  <c r="H1384" i="26"/>
  <c r="J1383" i="26"/>
  <c r="H1392" i="26"/>
  <c r="J1353" i="26"/>
  <c r="I1353" i="26"/>
  <c r="I1352" i="26"/>
  <c r="J1352" i="26"/>
  <c r="J1341" i="26"/>
  <c r="I1341" i="26"/>
  <c r="I1340" i="26"/>
  <c r="J1340" i="26"/>
  <c r="I1316" i="26"/>
  <c r="J1316" i="26"/>
  <c r="D1300" i="26"/>
  <c r="E1300" i="26" s="1"/>
  <c r="H1300" i="26"/>
  <c r="H1289" i="26"/>
  <c r="I1280" i="26"/>
  <c r="J1280" i="26"/>
  <c r="D1274" i="26"/>
  <c r="E1274" i="26" s="1"/>
  <c r="H1274" i="26"/>
  <c r="I1262" i="26"/>
  <c r="J1262" i="26"/>
  <c r="I1260" i="26"/>
  <c r="J1260" i="26"/>
  <c r="J1243" i="26"/>
  <c r="I1243" i="26"/>
  <c r="D1240" i="26"/>
  <c r="E1240" i="26" s="1"/>
  <c r="H1240" i="26"/>
  <c r="D1222" i="26"/>
  <c r="E1222" i="26" s="1"/>
  <c r="H1222" i="26"/>
  <c r="I1210" i="26"/>
  <c r="J1210" i="26"/>
  <c r="J1191" i="26"/>
  <c r="I1191" i="26"/>
  <c r="I1190" i="26"/>
  <c r="J1190" i="26"/>
  <c r="D1188" i="26"/>
  <c r="E1188" i="26" s="1"/>
  <c r="H1188" i="26"/>
  <c r="H1185" i="26"/>
  <c r="I1176" i="26"/>
  <c r="J1176" i="26"/>
  <c r="D1170" i="26"/>
  <c r="E1170" i="26" s="1"/>
  <c r="H1170" i="26"/>
  <c r="I1158" i="26"/>
  <c r="J1158" i="26"/>
  <c r="I1156" i="26"/>
  <c r="J1156" i="26"/>
  <c r="I1142" i="26"/>
  <c r="J1142" i="26"/>
  <c r="I1134" i="26"/>
  <c r="J1134" i="26"/>
  <c r="I1118" i="26"/>
  <c r="J1118" i="26"/>
  <c r="I1110" i="26"/>
  <c r="H1119" i="26"/>
  <c r="J1110" i="26"/>
  <c r="I1098" i="26"/>
  <c r="H1107" i="26"/>
  <c r="J1098" i="26"/>
  <c r="I1086" i="26"/>
  <c r="J1086" i="26"/>
  <c r="I1068" i="26"/>
  <c r="J1068" i="26"/>
  <c r="I1062" i="26"/>
  <c r="J1062" i="26"/>
  <c r="I1054" i="26"/>
  <c r="J1054" i="26"/>
  <c r="I1038" i="26"/>
  <c r="J1038" i="26"/>
  <c r="I1024" i="26"/>
  <c r="J1024" i="26"/>
  <c r="I1014" i="26"/>
  <c r="J1014" i="26"/>
  <c r="I997" i="26"/>
  <c r="J997" i="26"/>
  <c r="I945" i="26"/>
  <c r="J945" i="26"/>
  <c r="D1404" i="26"/>
  <c r="E1404" i="26" s="1"/>
  <c r="H1404" i="26"/>
  <c r="J1394" i="26"/>
  <c r="H1390" i="26"/>
  <c r="D1388" i="26"/>
  <c r="E1388" i="26" s="1"/>
  <c r="H1388" i="26"/>
  <c r="I1383" i="26"/>
  <c r="H1376" i="26"/>
  <c r="J1375" i="26"/>
  <c r="H1368" i="26"/>
  <c r="J1364" i="26"/>
  <c r="I1328" i="26"/>
  <c r="J1328" i="26"/>
  <c r="I1326" i="26"/>
  <c r="J1326" i="26"/>
  <c r="H1327" i="26"/>
  <c r="I1318" i="26"/>
  <c r="J1318" i="26"/>
  <c r="D1312" i="26"/>
  <c r="E1312" i="26" s="1"/>
  <c r="H1312" i="26"/>
  <c r="I1307" i="26"/>
  <c r="J1307" i="26"/>
  <c r="H1305" i="26"/>
  <c r="I1301" i="26"/>
  <c r="D1296" i="26"/>
  <c r="E1296" i="26" s="1"/>
  <c r="H1296" i="26"/>
  <c r="I1276" i="26"/>
  <c r="J1276" i="26"/>
  <c r="I1264" i="26"/>
  <c r="J1264" i="26"/>
  <c r="I1246" i="26"/>
  <c r="J1246" i="26"/>
  <c r="D1244" i="26"/>
  <c r="E1244" i="26" s="1"/>
  <c r="H1244" i="26"/>
  <c r="I1224" i="26"/>
  <c r="J1224" i="26"/>
  <c r="I1212" i="26"/>
  <c r="J1212" i="26"/>
  <c r="I1206" i="26"/>
  <c r="J1206" i="26"/>
  <c r="D1192" i="26"/>
  <c r="E1192" i="26" s="1"/>
  <c r="H1192" i="26"/>
  <c r="I1172" i="26"/>
  <c r="J1172" i="26"/>
  <c r="I1144" i="26"/>
  <c r="J1144" i="26"/>
  <c r="H1145" i="26"/>
  <c r="I1136" i="26"/>
  <c r="J1136" i="26"/>
  <c r="I1112" i="26"/>
  <c r="J1112" i="26"/>
  <c r="I1094" i="26"/>
  <c r="J1094" i="26"/>
  <c r="I1088" i="26"/>
  <c r="J1088" i="26"/>
  <c r="I1080" i="26"/>
  <c r="J1080" i="26"/>
  <c r="I1064" i="26"/>
  <c r="J1064" i="26"/>
  <c r="I1056" i="26"/>
  <c r="J1056" i="26"/>
  <c r="I1050" i="26"/>
  <c r="J1050" i="26"/>
  <c r="I1040" i="26"/>
  <c r="J1040" i="26"/>
  <c r="H1041" i="26"/>
  <c r="I1032" i="26"/>
  <c r="J1032" i="26"/>
  <c r="H1029" i="26"/>
  <c r="I1020" i="26"/>
  <c r="J1020" i="26"/>
  <c r="H950" i="26"/>
  <c r="I941" i="26"/>
  <c r="J941" i="26"/>
  <c r="D1408" i="26"/>
  <c r="E1408" i="26" s="1"/>
  <c r="H1408" i="26"/>
  <c r="J1398" i="26"/>
  <c r="H1394" i="26"/>
  <c r="I1393" i="26"/>
  <c r="I1387" i="26"/>
  <c r="J1382" i="26"/>
  <c r="I1373" i="26"/>
  <c r="J1372" i="26"/>
  <c r="H1364" i="26"/>
  <c r="J1357" i="26"/>
  <c r="I1357" i="26"/>
  <c r="I1354" i="26"/>
  <c r="I1344" i="26"/>
  <c r="J1344" i="26"/>
  <c r="H1353" i="26"/>
  <c r="I1342" i="26"/>
  <c r="I1332" i="26"/>
  <c r="J1332" i="26"/>
  <c r="H1341" i="26"/>
  <c r="I1315" i="26"/>
  <c r="J1314" i="26"/>
  <c r="D1308" i="26"/>
  <c r="E1308" i="26" s="1"/>
  <c r="H1308" i="26"/>
  <c r="I1290" i="26"/>
  <c r="J1290" i="26"/>
  <c r="I1268" i="26"/>
  <c r="J1268" i="26"/>
  <c r="D1266" i="26"/>
  <c r="E1266" i="26" s="1"/>
  <c r="H1266" i="26"/>
  <c r="I1252" i="26"/>
  <c r="J1252" i="26"/>
  <c r="D1248" i="26"/>
  <c r="E1248" i="26" s="1"/>
  <c r="H1248" i="26"/>
  <c r="I1236" i="26"/>
  <c r="J1236" i="26"/>
  <c r="D1214" i="26"/>
  <c r="E1214" i="26" s="1"/>
  <c r="H1214" i="26"/>
  <c r="I1202" i="26"/>
  <c r="H1211" i="26"/>
  <c r="J1202" i="26"/>
  <c r="D1196" i="26"/>
  <c r="E1196" i="26" s="1"/>
  <c r="H1196" i="26"/>
  <c r="I1184" i="26"/>
  <c r="J1184" i="26"/>
  <c r="I1164" i="26"/>
  <c r="J1164" i="26"/>
  <c r="D1162" i="26"/>
  <c r="E1162" i="26" s="1"/>
  <c r="H1162" i="26"/>
  <c r="I1150" i="26"/>
  <c r="H1159" i="26"/>
  <c r="J1150" i="26"/>
  <c r="I1138" i="26"/>
  <c r="J1138" i="26"/>
  <c r="I1120" i="26"/>
  <c r="J1120" i="26"/>
  <c r="I1114" i="26"/>
  <c r="J1114" i="26"/>
  <c r="I1106" i="26"/>
  <c r="J1106" i="26"/>
  <c r="I1082" i="26"/>
  <c r="J1082" i="26"/>
  <c r="I1076" i="26"/>
  <c r="J1076" i="26"/>
  <c r="I1066" i="26"/>
  <c r="J1066" i="26"/>
  <c r="I1058" i="26"/>
  <c r="H1067" i="26"/>
  <c r="J1058" i="26"/>
  <c r="I1016" i="26"/>
  <c r="J1016" i="26"/>
  <c r="I1010" i="26"/>
  <c r="J1010" i="26"/>
  <c r="D1008" i="26"/>
  <c r="E1008" i="26" s="1"/>
  <c r="H1008" i="26"/>
  <c r="D991" i="26"/>
  <c r="E991" i="26" s="1"/>
  <c r="H991" i="26"/>
  <c r="H988" i="26"/>
  <c r="D988" i="26"/>
  <c r="E988" i="26" s="1"/>
  <c r="H980" i="26"/>
  <c r="D980" i="26"/>
  <c r="E980" i="26" s="1"/>
  <c r="I951" i="26"/>
  <c r="J951" i="26"/>
  <c r="D916" i="26"/>
  <c r="E916" i="26" s="1"/>
  <c r="H916" i="26"/>
  <c r="D908" i="26"/>
  <c r="E908" i="26" s="1"/>
  <c r="H908" i="26"/>
  <c r="D900" i="26"/>
  <c r="E900" i="26" s="1"/>
  <c r="H900" i="26"/>
  <c r="D895" i="26"/>
  <c r="E895" i="26" s="1"/>
  <c r="H895" i="26"/>
  <c r="D893" i="26"/>
  <c r="E893" i="26" s="1"/>
  <c r="H893" i="26"/>
  <c r="I885" i="26"/>
  <c r="J885" i="26"/>
  <c r="D867" i="26"/>
  <c r="E867" i="26" s="1"/>
  <c r="H867" i="26"/>
  <c r="I859" i="26"/>
  <c r="J859" i="26"/>
  <c r="D841" i="26"/>
  <c r="E841" i="26" s="1"/>
  <c r="H841" i="26"/>
  <c r="I833" i="26"/>
  <c r="J833" i="26"/>
  <c r="H834" i="26"/>
  <c r="I825" i="26"/>
  <c r="J825" i="26"/>
  <c r="D815" i="26"/>
  <c r="E815" i="26" s="1"/>
  <c r="H815" i="26"/>
  <c r="I791" i="26"/>
  <c r="J791" i="26"/>
  <c r="D785" i="26"/>
  <c r="E785" i="26" s="1"/>
  <c r="H785" i="26"/>
  <c r="D763" i="26"/>
  <c r="E763" i="26" s="1"/>
  <c r="H763" i="26"/>
  <c r="D741" i="26"/>
  <c r="E741" i="26" s="1"/>
  <c r="H741" i="26"/>
  <c r="J736" i="26"/>
  <c r="I731" i="26"/>
  <c r="J731" i="26"/>
  <c r="D715" i="26"/>
  <c r="E715" i="26" s="1"/>
  <c r="H715" i="26"/>
  <c r="I705" i="26"/>
  <c r="J705" i="26"/>
  <c r="D689" i="26"/>
  <c r="E689" i="26" s="1"/>
  <c r="H689" i="26"/>
  <c r="J684" i="26"/>
  <c r="I684" i="26"/>
  <c r="I679" i="26"/>
  <c r="J679" i="26"/>
  <c r="D663" i="26"/>
  <c r="E663" i="26" s="1"/>
  <c r="H663" i="26"/>
  <c r="I653" i="26"/>
  <c r="J653" i="26"/>
  <c r="D637" i="26"/>
  <c r="E637" i="26" s="1"/>
  <c r="H637" i="26"/>
  <c r="I610" i="26"/>
  <c r="J610" i="26"/>
  <c r="D552" i="26"/>
  <c r="E552" i="26" s="1"/>
  <c r="H552" i="26"/>
  <c r="I490" i="26"/>
  <c r="J490" i="26"/>
  <c r="J486" i="26"/>
  <c r="I241" i="26"/>
  <c r="J241" i="26"/>
  <c r="J132" i="26"/>
  <c r="I132" i="26"/>
  <c r="D130" i="26"/>
  <c r="E130" i="26" s="1"/>
  <c r="H130" i="26"/>
  <c r="I80" i="26"/>
  <c r="J80" i="26"/>
  <c r="J1148" i="26"/>
  <c r="H1144" i="26"/>
  <c r="I1143" i="26"/>
  <c r="H1140" i="26"/>
  <c r="H1136" i="26"/>
  <c r="I1135" i="26"/>
  <c r="J1126" i="26"/>
  <c r="H1118" i="26"/>
  <c r="H1114" i="26"/>
  <c r="H1110" i="26"/>
  <c r="J1104" i="26"/>
  <c r="H1092" i="26"/>
  <c r="I1091" i="26"/>
  <c r="H1088" i="26"/>
  <c r="H1084" i="26"/>
  <c r="I1083" i="26"/>
  <c r="H1066" i="26"/>
  <c r="H1062" i="26"/>
  <c r="H1058" i="26"/>
  <c r="H1040" i="26"/>
  <c r="H1036" i="26"/>
  <c r="I1035" i="26"/>
  <c r="H1032" i="26"/>
  <c r="I1031" i="26"/>
  <c r="J1022" i="26"/>
  <c r="H1014" i="26"/>
  <c r="H1010" i="26"/>
  <c r="I1003" i="26"/>
  <c r="J1003" i="26"/>
  <c r="H997" i="26"/>
  <c r="I990" i="26"/>
  <c r="J986" i="26"/>
  <c r="J978" i="26"/>
  <c r="H968" i="26"/>
  <c r="D968" i="26"/>
  <c r="E968" i="26" s="1"/>
  <c r="I964" i="26"/>
  <c r="H960" i="26"/>
  <c r="D960" i="26"/>
  <c r="E960" i="26" s="1"/>
  <c r="H952" i="26"/>
  <c r="D952" i="26"/>
  <c r="E952" i="26" s="1"/>
  <c r="D947" i="26"/>
  <c r="E947" i="26" s="1"/>
  <c r="H947" i="26"/>
  <c r="H941" i="26"/>
  <c r="I937" i="26"/>
  <c r="D932" i="26"/>
  <c r="E932" i="26" s="1"/>
  <c r="H932" i="26"/>
  <c r="J914" i="26"/>
  <c r="I911" i="26"/>
  <c r="J911" i="26"/>
  <c r="I909" i="26"/>
  <c r="J906" i="26"/>
  <c r="I903" i="26"/>
  <c r="J903" i="26"/>
  <c r="H912" i="26"/>
  <c r="I901" i="26"/>
  <c r="J898" i="26"/>
  <c r="I894" i="26"/>
  <c r="D887" i="26"/>
  <c r="E887" i="26" s="1"/>
  <c r="H887" i="26"/>
  <c r="D869" i="26"/>
  <c r="E869" i="26" s="1"/>
  <c r="H869" i="26"/>
  <c r="D861" i="26"/>
  <c r="E861" i="26" s="1"/>
  <c r="H861" i="26"/>
  <c r="J844" i="26"/>
  <c r="I844" i="26"/>
  <c r="D843" i="26"/>
  <c r="E843" i="26" s="1"/>
  <c r="H843" i="26"/>
  <c r="J836" i="26"/>
  <c r="I836" i="26"/>
  <c r="D835" i="26"/>
  <c r="E835" i="26" s="1"/>
  <c r="H835" i="26"/>
  <c r="D817" i="26"/>
  <c r="E817" i="26" s="1"/>
  <c r="H817" i="26"/>
  <c r="D809" i="26"/>
  <c r="E809" i="26" s="1"/>
  <c r="H809" i="26"/>
  <c r="J792" i="26"/>
  <c r="I792" i="26"/>
  <c r="I787" i="26"/>
  <c r="J787" i="26"/>
  <c r="I765" i="26"/>
  <c r="J765" i="26"/>
  <c r="D759" i="26"/>
  <c r="E759" i="26" s="1"/>
  <c r="H759" i="26"/>
  <c r="D737" i="26"/>
  <c r="E737" i="26" s="1"/>
  <c r="H737" i="26"/>
  <c r="D711" i="26"/>
  <c r="E711" i="26" s="1"/>
  <c r="H711" i="26"/>
  <c r="D685" i="26"/>
  <c r="E685" i="26" s="1"/>
  <c r="H685" i="26"/>
  <c r="J680" i="26"/>
  <c r="I680" i="26"/>
  <c r="D659" i="26"/>
  <c r="E659" i="26" s="1"/>
  <c r="H659" i="26"/>
  <c r="I584" i="26"/>
  <c r="J584" i="26"/>
  <c r="D504" i="26"/>
  <c r="E504" i="26" s="1"/>
  <c r="H504" i="26"/>
  <c r="D1004" i="26"/>
  <c r="E1004" i="26" s="1"/>
  <c r="H1004" i="26"/>
  <c r="D999" i="26"/>
  <c r="E999" i="26" s="1"/>
  <c r="H999" i="26"/>
  <c r="I989" i="26"/>
  <c r="H984" i="26"/>
  <c r="D984" i="26"/>
  <c r="E984" i="26" s="1"/>
  <c r="I963" i="26"/>
  <c r="J963" i="26"/>
  <c r="J950" i="26"/>
  <c r="D943" i="26"/>
  <c r="E943" i="26" s="1"/>
  <c r="H943" i="26"/>
  <c r="I935" i="26"/>
  <c r="J935" i="26"/>
  <c r="I925" i="26"/>
  <c r="I924" i="26"/>
  <c r="D920" i="26"/>
  <c r="E920" i="26" s="1"/>
  <c r="H920" i="26"/>
  <c r="D904" i="26"/>
  <c r="E904" i="26" s="1"/>
  <c r="H904" i="26"/>
  <c r="D889" i="26"/>
  <c r="E889" i="26" s="1"/>
  <c r="H889" i="26"/>
  <c r="I873" i="26"/>
  <c r="J873" i="26"/>
  <c r="D871" i="26"/>
  <c r="E871" i="26" s="1"/>
  <c r="H871" i="26"/>
  <c r="J864" i="26"/>
  <c r="I864" i="26"/>
  <c r="D863" i="26"/>
  <c r="E863" i="26" s="1"/>
  <c r="H863" i="26"/>
  <c r="I847" i="26"/>
  <c r="J847" i="26"/>
  <c r="D845" i="26"/>
  <c r="E845" i="26" s="1"/>
  <c r="H845" i="26"/>
  <c r="D837" i="26"/>
  <c r="E837" i="26" s="1"/>
  <c r="H837" i="26"/>
  <c r="I829" i="26"/>
  <c r="J829" i="26"/>
  <c r="I821" i="26"/>
  <c r="J821" i="26"/>
  <c r="D819" i="26"/>
  <c r="E819" i="26" s="1"/>
  <c r="H819" i="26"/>
  <c r="D811" i="26"/>
  <c r="E811" i="26" s="1"/>
  <c r="H811" i="26"/>
  <c r="D793" i="26"/>
  <c r="E793" i="26" s="1"/>
  <c r="H793" i="26"/>
  <c r="J788" i="26"/>
  <c r="I788" i="26"/>
  <c r="I783" i="26"/>
  <c r="J783" i="26"/>
  <c r="I761" i="26"/>
  <c r="J761" i="26"/>
  <c r="I739" i="26"/>
  <c r="J739" i="26"/>
  <c r="D733" i="26"/>
  <c r="E733" i="26" s="1"/>
  <c r="H733" i="26"/>
  <c r="I713" i="26"/>
  <c r="J713" i="26"/>
  <c r="D707" i="26"/>
  <c r="E707" i="26" s="1"/>
  <c r="H707" i="26"/>
  <c r="I687" i="26"/>
  <c r="J687" i="26"/>
  <c r="D681" i="26"/>
  <c r="E681" i="26" s="1"/>
  <c r="H681" i="26"/>
  <c r="I661" i="26"/>
  <c r="J661" i="26"/>
  <c r="D655" i="26"/>
  <c r="E655" i="26" s="1"/>
  <c r="H655" i="26"/>
  <c r="I635" i="26"/>
  <c r="J635" i="26"/>
  <c r="D604" i="26"/>
  <c r="E604" i="26" s="1"/>
  <c r="H604" i="26"/>
  <c r="I558" i="26"/>
  <c r="J558" i="26"/>
  <c r="I446" i="26"/>
  <c r="J446" i="26"/>
  <c r="I444" i="26"/>
  <c r="J444" i="26"/>
  <c r="D995" i="26"/>
  <c r="E995" i="26" s="1"/>
  <c r="H995" i="26"/>
  <c r="H972" i="26"/>
  <c r="D972" i="26"/>
  <c r="E972" i="26" s="1"/>
  <c r="H956" i="26"/>
  <c r="D956" i="26"/>
  <c r="E956" i="26" s="1"/>
  <c r="D939" i="26"/>
  <c r="E939" i="26" s="1"/>
  <c r="H939" i="26"/>
  <c r="D936" i="26"/>
  <c r="E936" i="26" s="1"/>
  <c r="H936" i="26"/>
  <c r="D928" i="26"/>
  <c r="E928" i="26" s="1"/>
  <c r="H928" i="26"/>
  <c r="I899" i="26"/>
  <c r="J899" i="26"/>
  <c r="D891" i="26"/>
  <c r="E891" i="26" s="1"/>
  <c r="H891" i="26"/>
  <c r="D865" i="26"/>
  <c r="E865" i="26" s="1"/>
  <c r="H865" i="26"/>
  <c r="D839" i="26"/>
  <c r="E839" i="26" s="1"/>
  <c r="H839" i="26"/>
  <c r="D813" i="26"/>
  <c r="E813" i="26" s="1"/>
  <c r="H813" i="26"/>
  <c r="D789" i="26"/>
  <c r="E789" i="26" s="1"/>
  <c r="H789" i="26"/>
  <c r="J784" i="26"/>
  <c r="I784" i="26"/>
  <c r="D767" i="26"/>
  <c r="E767" i="26" s="1"/>
  <c r="H767" i="26"/>
  <c r="I757" i="26"/>
  <c r="J757" i="26"/>
  <c r="I735" i="26"/>
  <c r="J735" i="26"/>
  <c r="I727" i="26"/>
  <c r="J727" i="26"/>
  <c r="I719" i="26"/>
  <c r="J719" i="26"/>
  <c r="I709" i="26"/>
  <c r="J709" i="26"/>
  <c r="I701" i="26"/>
  <c r="J701" i="26"/>
  <c r="J688" i="26"/>
  <c r="I688" i="26"/>
  <c r="I683" i="26"/>
  <c r="J683" i="26"/>
  <c r="I657" i="26"/>
  <c r="J657" i="26"/>
  <c r="D578" i="26"/>
  <c r="E578" i="26" s="1"/>
  <c r="H578" i="26"/>
  <c r="I532" i="26"/>
  <c r="J532" i="26"/>
  <c r="D634" i="26"/>
  <c r="E634" i="26" s="1"/>
  <c r="H634" i="26"/>
  <c r="I606" i="26"/>
  <c r="J606" i="26"/>
  <c r="I598" i="26"/>
  <c r="J598" i="26"/>
  <c r="H599" i="26"/>
  <c r="I590" i="26"/>
  <c r="J590" i="26"/>
  <c r="I585" i="26"/>
  <c r="I580" i="26"/>
  <c r="J580" i="26"/>
  <c r="I554" i="26"/>
  <c r="J554" i="26"/>
  <c r="I528" i="26"/>
  <c r="J528" i="26"/>
  <c r="J519" i="26"/>
  <c r="I519" i="26"/>
  <c r="I518" i="26"/>
  <c r="J518" i="26"/>
  <c r="I428" i="26"/>
  <c r="J428" i="26"/>
  <c r="I293" i="26"/>
  <c r="J293" i="26"/>
  <c r="I799" i="26"/>
  <c r="H808" i="26"/>
  <c r="H782" i="26"/>
  <c r="I773" i="26"/>
  <c r="I643" i="26"/>
  <c r="H652" i="26"/>
  <c r="D630" i="26"/>
  <c r="E630" i="26" s="1"/>
  <c r="H630" i="26"/>
  <c r="J629" i="26"/>
  <c r="H638" i="26"/>
  <c r="D628" i="26"/>
  <c r="E628" i="26" s="1"/>
  <c r="H628" i="26"/>
  <c r="I602" i="26"/>
  <c r="J602" i="26"/>
  <c r="I576" i="26"/>
  <c r="J576" i="26"/>
  <c r="I550" i="26"/>
  <c r="J550" i="26"/>
  <c r="D520" i="26"/>
  <c r="E520" i="26" s="1"/>
  <c r="H520" i="26"/>
  <c r="D506" i="26"/>
  <c r="E506" i="26" s="1"/>
  <c r="H506" i="26"/>
  <c r="J501" i="26"/>
  <c r="I501" i="26"/>
  <c r="J467" i="26"/>
  <c r="I467" i="26"/>
  <c r="J407" i="26"/>
  <c r="I407" i="26"/>
  <c r="I394" i="26"/>
  <c r="J394" i="26"/>
  <c r="I392" i="26"/>
  <c r="J392" i="26"/>
  <c r="I376" i="26"/>
  <c r="J376" i="26"/>
  <c r="I374" i="26"/>
  <c r="J374" i="26"/>
  <c r="J350" i="26"/>
  <c r="I350" i="26"/>
  <c r="I345" i="26"/>
  <c r="J345" i="26"/>
  <c r="J807" i="26"/>
  <c r="J803" i="26"/>
  <c r="J799" i="26"/>
  <c r="J795" i="26"/>
  <c r="H791" i="26"/>
  <c r="H787" i="26"/>
  <c r="H783" i="26"/>
  <c r="J781" i="26"/>
  <c r="J777" i="26"/>
  <c r="J773" i="26"/>
  <c r="J769" i="26"/>
  <c r="H765" i="26"/>
  <c r="I764" i="26"/>
  <c r="H761" i="26"/>
  <c r="I760" i="26"/>
  <c r="H757" i="26"/>
  <c r="J755" i="26"/>
  <c r="J751" i="26"/>
  <c r="J743" i="26"/>
  <c r="H739" i="26"/>
  <c r="H735" i="26"/>
  <c r="I734" i="26"/>
  <c r="H731" i="26"/>
  <c r="I730" i="26"/>
  <c r="J729" i="26"/>
  <c r="J717" i="26"/>
  <c r="H713" i="26"/>
  <c r="H709" i="26"/>
  <c r="H705" i="26"/>
  <c r="I704" i="26"/>
  <c r="J703" i="26"/>
  <c r="J691" i="26"/>
  <c r="H687" i="26"/>
  <c r="H683" i="26"/>
  <c r="I682" i="26"/>
  <c r="H679" i="26"/>
  <c r="I678" i="26"/>
  <c r="J677" i="26"/>
  <c r="J665" i="26"/>
  <c r="H661" i="26"/>
  <c r="H657" i="26"/>
  <c r="H653" i="26"/>
  <c r="I652" i="26"/>
  <c r="J651" i="26"/>
  <c r="J647" i="26"/>
  <c r="J643" i="26"/>
  <c r="J639" i="26"/>
  <c r="H635" i="26"/>
  <c r="J632" i="26"/>
  <c r="I629" i="26"/>
  <c r="J626" i="26"/>
  <c r="D608" i="26"/>
  <c r="E608" i="26" s="1"/>
  <c r="H608" i="26"/>
  <c r="J600" i="26"/>
  <c r="I594" i="26"/>
  <c r="J594" i="26"/>
  <c r="D582" i="26"/>
  <c r="E582" i="26" s="1"/>
  <c r="H582" i="26"/>
  <c r="J577" i="26"/>
  <c r="I577" i="26"/>
  <c r="H586" i="26"/>
  <c r="J574" i="26"/>
  <c r="D556" i="26"/>
  <c r="E556" i="26" s="1"/>
  <c r="H556" i="26"/>
  <c r="J548" i="26"/>
  <c r="I542" i="26"/>
  <c r="J542" i="26"/>
  <c r="D530" i="26"/>
  <c r="E530" i="26" s="1"/>
  <c r="H530" i="26"/>
  <c r="I512" i="26"/>
  <c r="H521" i="26"/>
  <c r="J512" i="26"/>
  <c r="J503" i="26"/>
  <c r="I503" i="26"/>
  <c r="J411" i="26"/>
  <c r="I411" i="26"/>
  <c r="H534" i="26"/>
  <c r="J527" i="26"/>
  <c r="I527" i="26"/>
  <c r="D502" i="26"/>
  <c r="E502" i="26" s="1"/>
  <c r="H502" i="26"/>
  <c r="I500" i="26"/>
  <c r="H509" i="26"/>
  <c r="J497" i="26"/>
  <c r="I497" i="26"/>
  <c r="D468" i="26"/>
  <c r="E468" i="26" s="1"/>
  <c r="H468" i="26"/>
  <c r="D464" i="26"/>
  <c r="E464" i="26" s="1"/>
  <c r="H464" i="26"/>
  <c r="D460" i="26"/>
  <c r="E460" i="26" s="1"/>
  <c r="H460" i="26"/>
  <c r="I450" i="26"/>
  <c r="J450" i="26"/>
  <c r="I430" i="26"/>
  <c r="J430" i="26"/>
  <c r="D416" i="26"/>
  <c r="E416" i="26" s="1"/>
  <c r="H416" i="26"/>
  <c r="D412" i="26"/>
  <c r="E412" i="26" s="1"/>
  <c r="H412" i="26"/>
  <c r="D408" i="26"/>
  <c r="E408" i="26" s="1"/>
  <c r="H408" i="26"/>
  <c r="I398" i="26"/>
  <c r="J398" i="26"/>
  <c r="I396" i="26"/>
  <c r="H405" i="26"/>
  <c r="J396" i="26"/>
  <c r="I378" i="26"/>
  <c r="J378" i="26"/>
  <c r="H535" i="26"/>
  <c r="I526" i="26"/>
  <c r="I510" i="26"/>
  <c r="J510" i="26"/>
  <c r="D498" i="26"/>
  <c r="E498" i="26" s="1"/>
  <c r="H498" i="26"/>
  <c r="I488" i="26"/>
  <c r="J488" i="26"/>
  <c r="J479" i="26"/>
  <c r="I479" i="26"/>
  <c r="J475" i="26"/>
  <c r="I475" i="26"/>
  <c r="J471" i="26"/>
  <c r="I471" i="26"/>
  <c r="I470" i="26"/>
  <c r="J470" i="26"/>
  <c r="I454" i="26"/>
  <c r="J454" i="26"/>
  <c r="I452" i="26"/>
  <c r="J452" i="26"/>
  <c r="J441" i="26"/>
  <c r="I441" i="26"/>
  <c r="J433" i="26"/>
  <c r="I433" i="26"/>
  <c r="I420" i="26"/>
  <c r="J420" i="26"/>
  <c r="I418" i="26"/>
  <c r="J418" i="26"/>
  <c r="I402" i="26"/>
  <c r="J402" i="26"/>
  <c r="J389" i="26"/>
  <c r="I389" i="26"/>
  <c r="J385" i="26"/>
  <c r="I385" i="26"/>
  <c r="I319" i="26"/>
  <c r="J319" i="26"/>
  <c r="I267" i="26"/>
  <c r="J267" i="26"/>
  <c r="J618" i="26"/>
  <c r="H610" i="26"/>
  <c r="H606" i="26"/>
  <c r="H602" i="26"/>
  <c r="H584" i="26"/>
  <c r="I583" i="26"/>
  <c r="H580" i="26"/>
  <c r="I579" i="26"/>
  <c r="H576" i="26"/>
  <c r="J570" i="26"/>
  <c r="J566" i="26"/>
  <c r="H558" i="26"/>
  <c r="H554" i="26"/>
  <c r="H550" i="26"/>
  <c r="J540" i="26"/>
  <c r="H532" i="26"/>
  <c r="I531" i="26"/>
  <c r="H528" i="26"/>
  <c r="J526" i="26"/>
  <c r="I525" i="26"/>
  <c r="D524" i="26"/>
  <c r="E524" i="26" s="1"/>
  <c r="H524" i="26"/>
  <c r="J516" i="26"/>
  <c r="H512" i="26"/>
  <c r="I511" i="26"/>
  <c r="H500" i="26"/>
  <c r="J496" i="26"/>
  <c r="J494" i="26"/>
  <c r="I492" i="26"/>
  <c r="J492" i="26"/>
  <c r="H490" i="26"/>
  <c r="I483" i="26"/>
  <c r="J482" i="26"/>
  <c r="D480" i="26"/>
  <c r="E480" i="26" s="1"/>
  <c r="H480" i="26"/>
  <c r="D476" i="26"/>
  <c r="E476" i="26" s="1"/>
  <c r="H476" i="26"/>
  <c r="D472" i="26"/>
  <c r="E472" i="26" s="1"/>
  <c r="H472" i="26"/>
  <c r="I456" i="26"/>
  <c r="J456" i="26"/>
  <c r="D442" i="26"/>
  <c r="E442" i="26" s="1"/>
  <c r="H442" i="26"/>
  <c r="D438" i="26"/>
  <c r="E438" i="26" s="1"/>
  <c r="H438" i="26"/>
  <c r="D434" i="26"/>
  <c r="E434" i="26" s="1"/>
  <c r="H434" i="26"/>
  <c r="I424" i="26"/>
  <c r="J424" i="26"/>
  <c r="I404" i="26"/>
  <c r="J404" i="26"/>
  <c r="D390" i="26"/>
  <c r="E390" i="26" s="1"/>
  <c r="H390" i="26"/>
  <c r="D386" i="26"/>
  <c r="E386" i="26" s="1"/>
  <c r="H386" i="26"/>
  <c r="D382" i="26"/>
  <c r="E382" i="26" s="1"/>
  <c r="H382" i="26"/>
  <c r="I372" i="26"/>
  <c r="J372" i="26"/>
  <c r="I337" i="26"/>
  <c r="J337" i="26"/>
  <c r="I329" i="26"/>
  <c r="J329" i="26"/>
  <c r="I285" i="26"/>
  <c r="J285" i="26"/>
  <c r="I277" i="26"/>
  <c r="J277" i="26"/>
  <c r="I367" i="26"/>
  <c r="J367" i="26"/>
  <c r="D351" i="26"/>
  <c r="E351" i="26" s="1"/>
  <c r="H351" i="26"/>
  <c r="J346" i="26"/>
  <c r="I346" i="26"/>
  <c r="I341" i="26"/>
  <c r="J341" i="26"/>
  <c r="D325" i="26"/>
  <c r="E325" i="26" s="1"/>
  <c r="H325" i="26"/>
  <c r="I315" i="26"/>
  <c r="J315" i="26"/>
  <c r="D299" i="26"/>
  <c r="E299" i="26" s="1"/>
  <c r="H299" i="26"/>
  <c r="I289" i="26"/>
  <c r="J289" i="26"/>
  <c r="D273" i="26"/>
  <c r="E273" i="26" s="1"/>
  <c r="H273" i="26"/>
  <c r="I263" i="26"/>
  <c r="J263" i="26"/>
  <c r="D247" i="26"/>
  <c r="E247" i="26" s="1"/>
  <c r="H247" i="26"/>
  <c r="D234" i="26"/>
  <c r="E234" i="26" s="1"/>
  <c r="H234" i="26"/>
  <c r="D188" i="26"/>
  <c r="E188" i="26" s="1"/>
  <c r="H188" i="26"/>
  <c r="D182" i="26"/>
  <c r="E182" i="26" s="1"/>
  <c r="H182" i="26"/>
  <c r="J179" i="26"/>
  <c r="I179" i="26"/>
  <c r="J466" i="26"/>
  <c r="H454" i="26"/>
  <c r="I453" i="26"/>
  <c r="H450" i="26"/>
  <c r="I449" i="26"/>
  <c r="H446" i="26"/>
  <c r="J440" i="26"/>
  <c r="J432" i="26"/>
  <c r="H428" i="26"/>
  <c r="H424" i="26"/>
  <c r="I423" i="26"/>
  <c r="H420" i="26"/>
  <c r="J406" i="26"/>
  <c r="H402" i="26"/>
  <c r="H398" i="26"/>
  <c r="H394" i="26"/>
  <c r="I393" i="26"/>
  <c r="J388" i="26"/>
  <c r="J384" i="26"/>
  <c r="H376" i="26"/>
  <c r="H372" i="26"/>
  <c r="H379" i="26"/>
  <c r="I370" i="26"/>
  <c r="D347" i="26"/>
  <c r="E347" i="26" s="1"/>
  <c r="H347" i="26"/>
  <c r="J342" i="26"/>
  <c r="I342" i="26"/>
  <c r="I333" i="26"/>
  <c r="J333" i="26"/>
  <c r="D321" i="26"/>
  <c r="E321" i="26" s="1"/>
  <c r="H321" i="26"/>
  <c r="D295" i="26"/>
  <c r="E295" i="26" s="1"/>
  <c r="H295" i="26"/>
  <c r="I281" i="26"/>
  <c r="J281" i="26"/>
  <c r="D269" i="26"/>
  <c r="E269" i="26" s="1"/>
  <c r="H269" i="26"/>
  <c r="D243" i="26"/>
  <c r="E243" i="26" s="1"/>
  <c r="H243" i="26"/>
  <c r="J235" i="26"/>
  <c r="I235" i="26"/>
  <c r="D228" i="26"/>
  <c r="E228" i="26" s="1"/>
  <c r="H228" i="26"/>
  <c r="I457" i="26"/>
  <c r="I431" i="26"/>
  <c r="I405" i="26"/>
  <c r="I379" i="26"/>
  <c r="D369" i="26"/>
  <c r="E369" i="26" s="1"/>
  <c r="H369" i="26"/>
  <c r="I349" i="26"/>
  <c r="J349" i="26"/>
  <c r="D343" i="26"/>
  <c r="E343" i="26" s="1"/>
  <c r="H343" i="26"/>
  <c r="I323" i="26"/>
  <c r="J323" i="26"/>
  <c r="D317" i="26"/>
  <c r="E317" i="26" s="1"/>
  <c r="H317" i="26"/>
  <c r="I297" i="26"/>
  <c r="J297" i="26"/>
  <c r="D291" i="26"/>
  <c r="E291" i="26" s="1"/>
  <c r="H291" i="26"/>
  <c r="I271" i="26"/>
  <c r="J271" i="26"/>
  <c r="D265" i="26"/>
  <c r="E265" i="26" s="1"/>
  <c r="H265" i="26"/>
  <c r="I245" i="26"/>
  <c r="J245" i="26"/>
  <c r="I236" i="26"/>
  <c r="J236" i="26"/>
  <c r="I220" i="26"/>
  <c r="J220" i="26"/>
  <c r="I210" i="26"/>
  <c r="J210" i="26"/>
  <c r="I196" i="26"/>
  <c r="J196" i="26"/>
  <c r="I184" i="26"/>
  <c r="J184" i="26"/>
  <c r="J183" i="26"/>
  <c r="I183" i="26"/>
  <c r="D134" i="26"/>
  <c r="E134" i="26" s="1"/>
  <c r="H134" i="26"/>
  <c r="H314" i="26"/>
  <c r="I305" i="26"/>
  <c r="H262" i="26"/>
  <c r="I253" i="26"/>
  <c r="D226" i="26"/>
  <c r="E226" i="26" s="1"/>
  <c r="H226" i="26"/>
  <c r="H367" i="26"/>
  <c r="I366" i="26"/>
  <c r="J365" i="26"/>
  <c r="J353" i="26"/>
  <c r="H349" i="26"/>
  <c r="H345" i="26"/>
  <c r="H341" i="26"/>
  <c r="I340" i="26"/>
  <c r="J339" i="26"/>
  <c r="J327" i="26"/>
  <c r="H323" i="26"/>
  <c r="H319" i="26"/>
  <c r="H315" i="26"/>
  <c r="I314" i="26"/>
  <c r="J313" i="26"/>
  <c r="J309" i="26"/>
  <c r="J305" i="26"/>
  <c r="J301" i="26"/>
  <c r="H297" i="26"/>
  <c r="I296" i="26"/>
  <c r="H293" i="26"/>
  <c r="I292" i="26"/>
  <c r="H289" i="26"/>
  <c r="I288" i="26"/>
  <c r="J287" i="26"/>
  <c r="J275" i="26"/>
  <c r="H271" i="26"/>
  <c r="H267" i="26"/>
  <c r="H263" i="26"/>
  <c r="I262" i="26"/>
  <c r="J261" i="26"/>
  <c r="J257" i="26"/>
  <c r="J253" i="26"/>
  <c r="J249" i="26"/>
  <c r="H245" i="26"/>
  <c r="I244" i="26"/>
  <c r="H241" i="26"/>
  <c r="I240" i="26"/>
  <c r="D238" i="26"/>
  <c r="E238" i="26" s="1"/>
  <c r="H238" i="26"/>
  <c r="J224" i="26"/>
  <c r="H220" i="26"/>
  <c r="D218" i="26"/>
  <c r="E218" i="26" s="1"/>
  <c r="H218" i="26"/>
  <c r="I212" i="26"/>
  <c r="J212" i="26"/>
  <c r="I209" i="26"/>
  <c r="J209" i="26"/>
  <c r="D178" i="26"/>
  <c r="E178" i="26" s="1"/>
  <c r="H178" i="26"/>
  <c r="J223" i="26"/>
  <c r="I223" i="26"/>
  <c r="D194" i="26"/>
  <c r="E194" i="26" s="1"/>
  <c r="H194" i="26"/>
  <c r="D175" i="26"/>
  <c r="E175" i="26" s="1"/>
  <c r="H175" i="26"/>
  <c r="I162" i="26"/>
  <c r="J162" i="26"/>
  <c r="D155" i="26"/>
  <c r="E155" i="26" s="1"/>
  <c r="H155" i="26"/>
  <c r="I149" i="26"/>
  <c r="J149" i="26"/>
  <c r="H158" i="26"/>
  <c r="D143" i="26"/>
  <c r="E143" i="26" s="1"/>
  <c r="H143" i="26"/>
  <c r="J131" i="26"/>
  <c r="I131" i="26"/>
  <c r="I97" i="26"/>
  <c r="J97" i="26"/>
  <c r="H106" i="26"/>
  <c r="D190" i="26"/>
  <c r="E190" i="26" s="1"/>
  <c r="H190" i="26"/>
  <c r="J171" i="26"/>
  <c r="I171" i="26"/>
  <c r="I170" i="26"/>
  <c r="J170" i="26"/>
  <c r="D159" i="26"/>
  <c r="E159" i="26" s="1"/>
  <c r="H159" i="26"/>
  <c r="I150" i="26"/>
  <c r="J150" i="26"/>
  <c r="J230" i="26"/>
  <c r="J227" i="26"/>
  <c r="I227" i="26"/>
  <c r="H223" i="26"/>
  <c r="J222" i="26"/>
  <c r="J214" i="26"/>
  <c r="J211" i="26"/>
  <c r="I211" i="26"/>
  <c r="D186" i="26"/>
  <c r="E186" i="26" s="1"/>
  <c r="H186" i="26"/>
  <c r="I177" i="26"/>
  <c r="J177" i="26"/>
  <c r="H167" i="26"/>
  <c r="D167" i="26"/>
  <c r="E167" i="26" s="1"/>
  <c r="H162" i="26"/>
  <c r="H147" i="26"/>
  <c r="D147" i="26"/>
  <c r="E147" i="26" s="1"/>
  <c r="D139" i="26"/>
  <c r="E139" i="26" s="1"/>
  <c r="H139" i="26"/>
  <c r="H145" i="26"/>
  <c r="I136" i="26"/>
  <c r="I129" i="26"/>
  <c r="J129" i="26"/>
  <c r="H174" i="26"/>
  <c r="I166" i="26"/>
  <c r="J166" i="26"/>
  <c r="H154" i="26"/>
  <c r="I146" i="26"/>
  <c r="J146" i="26"/>
  <c r="H142" i="26"/>
  <c r="H138" i="26"/>
  <c r="D127" i="26"/>
  <c r="E127" i="26" s="1"/>
  <c r="H114" i="26"/>
  <c r="H110" i="26"/>
  <c r="I93" i="26"/>
  <c r="J93" i="26"/>
  <c r="I122" i="26"/>
  <c r="J122" i="26"/>
  <c r="I102" i="26"/>
  <c r="J102" i="26"/>
  <c r="J94" i="26"/>
  <c r="I94" i="26"/>
  <c r="I89" i="26"/>
  <c r="J89" i="26"/>
  <c r="I23" i="26"/>
  <c r="J23" i="26"/>
  <c r="I174" i="26"/>
  <c r="J174" i="26"/>
  <c r="I158" i="26"/>
  <c r="J158" i="26"/>
  <c r="I154" i="26"/>
  <c r="J154" i="26"/>
  <c r="I142" i="26"/>
  <c r="J142" i="26"/>
  <c r="I138" i="26"/>
  <c r="J138" i="26"/>
  <c r="I118" i="26"/>
  <c r="J118" i="26"/>
  <c r="I114" i="26"/>
  <c r="J114" i="26"/>
  <c r="I110" i="26"/>
  <c r="J110" i="26"/>
  <c r="I106" i="26"/>
  <c r="J106" i="26"/>
  <c r="I85" i="26"/>
  <c r="J85" i="26"/>
  <c r="I81" i="26"/>
  <c r="J81" i="26"/>
  <c r="H80" i="26"/>
  <c r="I71" i="26"/>
  <c r="I65" i="26"/>
  <c r="J65" i="26"/>
  <c r="I61" i="26"/>
  <c r="J61" i="26"/>
  <c r="I56" i="26"/>
  <c r="J56" i="26"/>
  <c r="I37" i="26"/>
  <c r="J37" i="26"/>
  <c r="I28" i="26"/>
  <c r="J28" i="26"/>
  <c r="I24" i="26"/>
  <c r="J24" i="26"/>
  <c r="J18" i="26"/>
  <c r="H27" i="26"/>
  <c r="I17" i="26"/>
  <c r="J17" i="26"/>
  <c r="J88" i="26"/>
  <c r="I86" i="26"/>
  <c r="J84" i="26"/>
  <c r="J79" i="26"/>
  <c r="J71" i="26"/>
  <c r="I57" i="26"/>
  <c r="J57" i="26"/>
  <c r="H66" i="26"/>
  <c r="J55" i="26"/>
  <c r="I53" i="26"/>
  <c r="J53" i="26"/>
  <c r="I49" i="26"/>
  <c r="J49" i="26"/>
  <c r="I45" i="26"/>
  <c r="J45" i="26"/>
  <c r="H54" i="26"/>
  <c r="I41" i="26"/>
  <c r="J41" i="26"/>
  <c r="I38" i="26"/>
  <c r="I33" i="26"/>
  <c r="J33" i="26"/>
  <c r="I25" i="26"/>
  <c r="J25" i="26"/>
  <c r="I18" i="26"/>
  <c r="H93" i="26"/>
  <c r="H89" i="26"/>
  <c r="H85" i="26"/>
  <c r="H81" i="26"/>
  <c r="I73" i="26"/>
  <c r="J73" i="26"/>
  <c r="J70" i="26"/>
  <c r="H79" i="26"/>
  <c r="I66" i="26"/>
  <c r="H65" i="26"/>
  <c r="H61" i="26"/>
  <c r="H37" i="26"/>
  <c r="I29" i="26"/>
  <c r="J29" i="26"/>
  <c r="J27" i="26"/>
  <c r="I21" i="26"/>
  <c r="J21" i="26"/>
  <c r="H28" i="26"/>
  <c r="I19" i="26"/>
  <c r="H17" i="26"/>
  <c r="H97" i="26"/>
  <c r="I70" i="26"/>
  <c r="I60" i="26"/>
  <c r="J60" i="26"/>
  <c r="H57" i="26"/>
  <c r="I54" i="26"/>
  <c r="H49" i="26"/>
  <c r="H45" i="26"/>
  <c r="J39" i="26"/>
  <c r="I36" i="26"/>
  <c r="J36" i="26"/>
  <c r="I22" i="26"/>
  <c r="J19" i="26"/>
  <c r="I16" i="26"/>
  <c r="J16" i="26"/>
  <c r="I15" i="26"/>
  <c r="J15" i="26"/>
  <c r="H4" i="26"/>
  <c r="D3" i="26"/>
  <c r="E3" i="26" s="1"/>
  <c r="J3" i="26" s="1"/>
  <c r="J4" i="26"/>
  <c r="J294" i="26" l="1"/>
  <c r="J410" i="26"/>
  <c r="J862" i="26"/>
  <c r="J169" i="26"/>
  <c r="I198" i="26"/>
  <c r="J955" i="26"/>
  <c r="I1154" i="26"/>
  <c r="I1512" i="26"/>
  <c r="I74" i="26"/>
  <c r="J747" i="26"/>
  <c r="J732" i="26"/>
  <c r="I1534" i="26"/>
  <c r="I1291" i="26"/>
  <c r="I631" i="26"/>
  <c r="I848" i="26"/>
  <c r="I77" i="26"/>
  <c r="J31" i="26"/>
  <c r="I557" i="26"/>
  <c r="I1505" i="26"/>
  <c r="I373" i="26"/>
  <c r="J866" i="26"/>
  <c r="J1096" i="26"/>
  <c r="I1434" i="26"/>
  <c r="J838" i="26"/>
  <c r="J840" i="26"/>
  <c r="I940" i="26"/>
  <c r="H1263" i="26"/>
  <c r="I1433" i="26"/>
  <c r="J1520" i="26"/>
  <c r="I1529" i="26"/>
  <c r="I1609" i="26"/>
  <c r="I31" i="26"/>
  <c r="J100" i="26"/>
  <c r="H924" i="26"/>
  <c r="J104" i="26"/>
  <c r="J1272" i="26"/>
  <c r="J1524" i="26"/>
  <c r="I571" i="26"/>
  <c r="I1077" i="26"/>
  <c r="J98" i="26"/>
  <c r="I1514" i="26"/>
  <c r="I1490" i="26"/>
  <c r="I1478" i="26"/>
  <c r="I229" i="26"/>
  <c r="J892" i="26"/>
  <c r="J1168" i="26"/>
  <c r="H1340" i="26"/>
  <c r="J1465" i="26"/>
  <c r="J1504" i="26"/>
  <c r="I668" i="26"/>
  <c r="I633" i="26"/>
  <c r="I1045" i="26"/>
  <c r="I1121" i="26"/>
  <c r="J544" i="26"/>
  <c r="I993" i="26"/>
  <c r="I1254" i="26"/>
  <c r="J668" i="26"/>
  <c r="H1054" i="26"/>
  <c r="I1558" i="26"/>
  <c r="I1201" i="26"/>
  <c r="I489" i="26"/>
  <c r="I790" i="26"/>
  <c r="J1463" i="26"/>
  <c r="H92" i="26"/>
  <c r="I882" i="26"/>
  <c r="J922" i="26"/>
  <c r="J1440" i="26"/>
  <c r="J1033" i="26"/>
  <c r="I513" i="26"/>
  <c r="J1149" i="26"/>
  <c r="J151" i="26"/>
  <c r="I1006" i="26"/>
  <c r="I1239" i="26"/>
  <c r="I1407" i="26"/>
  <c r="H1315" i="26"/>
  <c r="I1598" i="26"/>
  <c r="J1453" i="26"/>
  <c r="H729" i="26"/>
  <c r="J1137" i="26"/>
  <c r="I983" i="26"/>
  <c r="J225" i="26"/>
  <c r="J290" i="26"/>
  <c r="J675" i="26"/>
  <c r="I890" i="26"/>
  <c r="J1102" i="26"/>
  <c r="I330" i="26"/>
  <c r="J545" i="26"/>
  <c r="J672" i="26"/>
  <c r="I1033" i="26"/>
  <c r="H522" i="26"/>
  <c r="J200" i="26"/>
  <c r="I200" i="26"/>
  <c r="I1439" i="26"/>
  <c r="I1564" i="26"/>
  <c r="I1615" i="26"/>
  <c r="I1137" i="26"/>
  <c r="I1149" i="26"/>
  <c r="I368" i="26"/>
  <c r="I419" i="26"/>
  <c r="J458" i="26"/>
  <c r="I624" i="26"/>
  <c r="I1023" i="26"/>
  <c r="I1228" i="26"/>
  <c r="I1060" i="26"/>
  <c r="J1435" i="26"/>
  <c r="I1090" i="26"/>
  <c r="J676" i="26"/>
  <c r="J355" i="26"/>
  <c r="I1204" i="26"/>
  <c r="J1349" i="26"/>
  <c r="I907" i="26"/>
  <c r="J1502" i="26"/>
  <c r="I721" i="26"/>
  <c r="J620" i="26"/>
  <c r="J948" i="26"/>
  <c r="J857" i="26"/>
  <c r="I413" i="26"/>
  <c r="I397" i="26"/>
  <c r="I1399" i="26"/>
  <c r="I957" i="26"/>
  <c r="J779" i="26"/>
  <c r="J1182" i="26"/>
  <c r="I156" i="26"/>
  <c r="I1395" i="26"/>
  <c r="J152" i="26"/>
  <c r="J1026" i="26"/>
  <c r="J474" i="26"/>
  <c r="I463" i="26"/>
  <c r="J923" i="26"/>
  <c r="J1007" i="26"/>
  <c r="I883" i="26"/>
  <c r="I1337" i="26"/>
  <c r="I359" i="26"/>
  <c r="I1422" i="26"/>
  <c r="J69" i="26"/>
  <c r="I103" i="26"/>
  <c r="I217" i="26"/>
  <c r="I601" i="26"/>
  <c r="J1217" i="26"/>
  <c r="I239" i="26"/>
  <c r="J135" i="26"/>
  <c r="I375" i="26"/>
  <c r="I686" i="26"/>
  <c r="J929" i="26"/>
  <c r="J987" i="26"/>
  <c r="I766" i="26"/>
  <c r="I1234" i="26"/>
  <c r="J1324" i="26"/>
  <c r="I1365" i="26"/>
  <c r="I728" i="26"/>
  <c r="I852" i="26"/>
  <c r="I90" i="26"/>
  <c r="I344" i="26"/>
  <c r="I164" i="26"/>
  <c r="H938" i="26"/>
  <c r="I758" i="26"/>
  <c r="I1034" i="26"/>
  <c r="I1322" i="26"/>
  <c r="H353" i="26"/>
  <c r="J1293" i="26"/>
  <c r="J529" i="26"/>
  <c r="I697" i="26"/>
  <c r="J1046" i="26"/>
  <c r="I1216" i="26"/>
  <c r="J962" i="26"/>
  <c r="I30" i="26"/>
  <c r="I99" i="26"/>
  <c r="J331" i="26"/>
  <c r="I331" i="26"/>
  <c r="J414" i="26"/>
  <c r="J242" i="26"/>
  <c r="I553" i="26"/>
  <c r="J622" i="26"/>
  <c r="I695" i="26"/>
  <c r="J559" i="26"/>
  <c r="I915" i="26"/>
  <c r="J749" i="26"/>
  <c r="J897" i="26"/>
  <c r="I246" i="26"/>
  <c r="I1278" i="26"/>
  <c r="J1072" i="26"/>
  <c r="I1391" i="26"/>
  <c r="H1509" i="26"/>
  <c r="I1516" i="26"/>
  <c r="H53" i="26"/>
  <c r="J362" i="26"/>
  <c r="H795" i="26"/>
  <c r="J117" i="26"/>
  <c r="J1369" i="26"/>
  <c r="I1129" i="26"/>
  <c r="J381" i="26"/>
  <c r="I251" i="26"/>
  <c r="I1152" i="26"/>
  <c r="J205" i="26"/>
  <c r="J20" i="26"/>
  <c r="J121" i="26"/>
  <c r="I160" i="26"/>
  <c r="J311" i="26"/>
  <c r="H756" i="26"/>
  <c r="J855" i="26"/>
  <c r="I842" i="26"/>
  <c r="I1356" i="26"/>
  <c r="I1265" i="26"/>
  <c r="I1346" i="26"/>
  <c r="I1461" i="26"/>
  <c r="I354" i="26"/>
  <c r="I640" i="26"/>
  <c r="I1554" i="26"/>
  <c r="I1466" i="26"/>
  <c r="I1037" i="26"/>
  <c r="J202" i="26"/>
  <c r="I564" i="26"/>
  <c r="J745" i="26"/>
  <c r="H132" i="26"/>
  <c r="J133" i="26"/>
  <c r="I208" i="26"/>
  <c r="I448" i="26"/>
  <c r="I641" i="26"/>
  <c r="I1273" i="26"/>
  <c r="H1328" i="26"/>
  <c r="J63" i="26"/>
  <c r="J161" i="26"/>
  <c r="I201" i="26"/>
  <c r="J361" i="26"/>
  <c r="I474" i="26"/>
  <c r="H560" i="26"/>
  <c r="J568" i="26"/>
  <c r="I298" i="26"/>
  <c r="J890" i="26"/>
  <c r="J1000" i="26"/>
  <c r="J1044" i="26"/>
  <c r="I1317" i="26"/>
  <c r="I1195" i="26"/>
  <c r="J1295" i="26"/>
  <c r="J1232" i="26"/>
  <c r="H1432" i="26"/>
  <c r="J1486" i="26"/>
  <c r="H600" i="26"/>
  <c r="I648" i="26"/>
  <c r="I720" i="26"/>
  <c r="J1378" i="26"/>
  <c r="I62" i="26"/>
  <c r="I161" i="26"/>
  <c r="H210" i="26"/>
  <c r="I348" i="26"/>
  <c r="J614" i="26"/>
  <c r="I551" i="26"/>
  <c r="J616" i="26"/>
  <c r="I662" i="26"/>
  <c r="J831" i="26"/>
  <c r="J875" i="26"/>
  <c r="J1006" i="26"/>
  <c r="J816" i="26"/>
  <c r="I896" i="26"/>
  <c r="H990" i="26"/>
  <c r="H1380" i="26"/>
  <c r="I1247" i="26"/>
  <c r="J1128" i="26"/>
  <c r="J1238" i="26"/>
  <c r="I1397" i="26"/>
  <c r="J1422" i="26"/>
  <c r="J1423" i="26"/>
  <c r="I1472" i="26"/>
  <c r="J1473" i="26"/>
  <c r="J1611" i="26"/>
  <c r="J358" i="26"/>
  <c r="I591" i="26"/>
  <c r="I774" i="26"/>
  <c r="I76" i="26"/>
  <c r="H1302" i="26"/>
  <c r="I1556" i="26"/>
  <c r="J363" i="26"/>
  <c r="H678" i="26"/>
  <c r="H625" i="26"/>
  <c r="I812" i="26"/>
  <c r="I919" i="26"/>
  <c r="I1039" i="26"/>
  <c r="I1087" i="26"/>
  <c r="I1139" i="26"/>
  <c r="H860" i="26"/>
  <c r="I975" i="26"/>
  <c r="I1306" i="26"/>
  <c r="I1602" i="26"/>
  <c r="I1580" i="26"/>
  <c r="J926" i="26"/>
  <c r="J546" i="26"/>
  <c r="I801" i="26"/>
  <c r="I981" i="26"/>
  <c r="J931" i="26"/>
  <c r="J959" i="26"/>
  <c r="I1321" i="26"/>
  <c r="J1374" i="26"/>
  <c r="I46" i="26"/>
  <c r="J44" i="26"/>
  <c r="J153" i="26"/>
  <c r="I477" i="26"/>
  <c r="I539" i="26"/>
  <c r="J770" i="26"/>
  <c r="J51" i="26"/>
  <c r="J588" i="26"/>
  <c r="J259" i="26"/>
  <c r="J695" i="26"/>
  <c r="J725" i="26"/>
  <c r="I459" i="26"/>
  <c r="H548" i="26"/>
  <c r="I644" i="26"/>
  <c r="H1379" i="26"/>
  <c r="H1250" i="26"/>
  <c r="J380" i="26"/>
  <c r="I1325" i="26"/>
  <c r="I1452" i="26"/>
  <c r="J126" i="26"/>
  <c r="I204" i="26"/>
  <c r="I191" i="26"/>
  <c r="I231" i="26"/>
  <c r="J264" i="26"/>
  <c r="J422" i="26"/>
  <c r="I272" i="26"/>
  <c r="I712" i="26"/>
  <c r="J607" i="26"/>
  <c r="J1130" i="26"/>
  <c r="H495" i="26"/>
  <c r="I1370" i="26"/>
  <c r="J1161" i="26"/>
  <c r="J1256" i="26"/>
  <c r="I1381" i="26"/>
  <c r="I1526" i="26"/>
  <c r="I1454" i="26"/>
  <c r="J1503" i="26"/>
  <c r="I181" i="26"/>
  <c r="I334" i="26"/>
  <c r="J595" i="26"/>
  <c r="I856" i="26"/>
  <c r="I59" i="26"/>
  <c r="I123" i="26"/>
  <c r="J219" i="26"/>
  <c r="J163" i="26"/>
  <c r="H248" i="26"/>
  <c r="J283" i="26"/>
  <c r="I322" i="26"/>
  <c r="J335" i="26"/>
  <c r="J596" i="26"/>
  <c r="I627" i="26"/>
  <c r="J721" i="26"/>
  <c r="J572" i="26"/>
  <c r="J611" i="26"/>
  <c r="I1007" i="26"/>
  <c r="H964" i="26"/>
  <c r="I1057" i="26"/>
  <c r="J1074" i="26"/>
  <c r="I1117" i="26"/>
  <c r="I851" i="26"/>
  <c r="H976" i="26"/>
  <c r="I1286" i="26"/>
  <c r="I1258" i="26"/>
  <c r="H1237" i="26"/>
  <c r="I1480" i="26"/>
  <c r="H1470" i="26"/>
  <c r="H1458" i="26"/>
  <c r="H1444" i="26"/>
  <c r="I1592" i="26"/>
  <c r="H691" i="26"/>
  <c r="I1606" i="26"/>
  <c r="I1231" i="26"/>
  <c r="I233" i="26"/>
  <c r="I944" i="26"/>
  <c r="J797" i="26"/>
  <c r="J849" i="26"/>
  <c r="J967" i="26"/>
  <c r="I1181" i="26"/>
  <c r="H1406" i="26"/>
  <c r="I874" i="26"/>
  <c r="I421" i="26"/>
  <c r="I189" i="26"/>
  <c r="J979" i="26"/>
  <c r="J1078" i="26"/>
  <c r="J1303" i="26"/>
  <c r="J1482" i="26"/>
  <c r="J1508" i="26"/>
  <c r="I537" i="26"/>
  <c r="H430" i="26"/>
  <c r="I78" i="26"/>
  <c r="I549" i="26"/>
  <c r="I786" i="26"/>
  <c r="I881" i="26"/>
  <c r="J1018" i="26"/>
  <c r="I1371" i="26"/>
  <c r="I1389" i="26"/>
  <c r="I1456" i="26"/>
  <c r="I1594" i="26"/>
  <c r="J878" i="26"/>
  <c r="J1097" i="26"/>
  <c r="H1601" i="26"/>
  <c r="I82" i="26"/>
  <c r="J775" i="26"/>
  <c r="I1194" i="26"/>
  <c r="J1174" i="26"/>
  <c r="J1355" i="26"/>
  <c r="J91" i="26"/>
  <c r="I338" i="26"/>
  <c r="H444" i="26"/>
  <c r="I958" i="26"/>
  <c r="I826" i="26"/>
  <c r="H1457" i="26"/>
  <c r="J95" i="26"/>
  <c r="I541" i="26"/>
  <c r="J206" i="26"/>
  <c r="H431" i="26"/>
  <c r="J514" i="26"/>
  <c r="J437" i="26"/>
  <c r="J303" i="26"/>
  <c r="I814" i="26"/>
  <c r="J879" i="26"/>
  <c r="I723" i="26"/>
  <c r="I1061" i="26"/>
  <c r="J949" i="26"/>
  <c r="J1124" i="26"/>
  <c r="I83" i="26"/>
  <c r="J357" i="26"/>
  <c r="I279" i="26"/>
  <c r="I316" i="26"/>
  <c r="J536" i="26"/>
  <c r="J324" i="26"/>
  <c r="I740" i="26"/>
  <c r="I762" i="26"/>
  <c r="I415" i="26"/>
  <c r="J706" i="26"/>
  <c r="J818" i="26"/>
  <c r="J888" i="26"/>
  <c r="J658" i="26"/>
  <c r="J868" i="26"/>
  <c r="J1200" i="26"/>
  <c r="J1269" i="26"/>
  <c r="H1133" i="26"/>
  <c r="J1329" i="26"/>
  <c r="I1309" i="26"/>
  <c r="H1523" i="26"/>
  <c r="I435" i="26"/>
  <c r="J946" i="26"/>
  <c r="J1347" i="26"/>
  <c r="I667" i="26"/>
  <c r="J75" i="26"/>
  <c r="J32" i="26"/>
  <c r="I215" i="26"/>
  <c r="H366" i="26"/>
  <c r="J462" i="26"/>
  <c r="I320" i="26"/>
  <c r="I609" i="26"/>
  <c r="I484" i="26"/>
  <c r="J555" i="26"/>
  <c r="J971" i="26"/>
  <c r="I671" i="26"/>
  <c r="J810" i="26"/>
  <c r="I823" i="26"/>
  <c r="I1113" i="26"/>
  <c r="J1122" i="26"/>
  <c r="I992" i="26"/>
  <c r="I1165" i="26"/>
  <c r="I1330" i="26"/>
  <c r="I1208" i="26"/>
  <c r="I1178" i="26"/>
  <c r="I1448" i="26"/>
  <c r="I1476" i="26"/>
  <c r="I1572" i="26"/>
  <c r="I1617" i="26"/>
  <c r="J64" i="26"/>
  <c r="J1069" i="26"/>
  <c r="I1582" i="26"/>
  <c r="I115" i="26"/>
  <c r="H67" i="26"/>
  <c r="J148" i="26"/>
  <c r="I401" i="26"/>
  <c r="I445" i="26"/>
  <c r="I505" i="26"/>
  <c r="I575" i="26"/>
  <c r="I738" i="26"/>
  <c r="I581" i="26"/>
  <c r="J771" i="26"/>
  <c r="J927" i="26"/>
  <c r="I645" i="26"/>
  <c r="I870" i="26"/>
  <c r="H1055" i="26"/>
  <c r="J1160" i="26"/>
  <c r="I1213" i="26"/>
  <c r="J1030" i="26"/>
  <c r="J1242" i="26"/>
  <c r="I1072" i="26"/>
  <c r="J1299" i="26"/>
  <c r="I1437" i="26"/>
  <c r="J1331" i="26"/>
  <c r="J1359" i="26"/>
  <c r="J1532" i="26"/>
  <c r="J112" i="26"/>
  <c r="J330" i="26"/>
  <c r="I1089" i="26"/>
  <c r="I1411" i="26"/>
  <c r="I1255" i="26"/>
  <c r="I268" i="26"/>
  <c r="I523" i="26"/>
  <c r="I838" i="26"/>
  <c r="I1009" i="26"/>
  <c r="J1345" i="26"/>
  <c r="I1403" i="26"/>
  <c r="H1471" i="26"/>
  <c r="J1500" i="26"/>
  <c r="I1568" i="26"/>
  <c r="J1493" i="26"/>
  <c r="I403" i="26"/>
  <c r="I465" i="26"/>
  <c r="I778" i="26"/>
  <c r="J974" i="26"/>
  <c r="I1173" i="26"/>
  <c r="H1106" i="26"/>
  <c r="J1462" i="26"/>
  <c r="I1538" i="26"/>
  <c r="I1544" i="26"/>
  <c r="J473" i="26"/>
  <c r="I473" i="26"/>
  <c r="H482" i="26"/>
  <c r="I910" i="26"/>
  <c r="J910" i="26"/>
  <c r="I58" i="26"/>
  <c r="I427" i="26"/>
  <c r="J592" i="26"/>
  <c r="H612" i="26"/>
  <c r="J673" i="26"/>
  <c r="J538" i="26"/>
  <c r="I649" i="26"/>
  <c r="J693" i="26"/>
  <c r="I1065" i="26"/>
  <c r="I710" i="26"/>
  <c r="J877" i="26"/>
  <c r="I1361" i="26"/>
  <c r="J1108" i="26"/>
  <c r="I1187" i="26"/>
  <c r="I1221" i="26"/>
  <c r="J1409" i="26"/>
  <c r="I1415" i="26"/>
  <c r="J1459" i="26"/>
  <c r="J1467" i="26"/>
  <c r="I1515" i="26"/>
  <c r="I1540" i="26"/>
  <c r="I619" i="26"/>
  <c r="J930" i="26"/>
  <c r="I515" i="26"/>
  <c r="H1549" i="26"/>
  <c r="J1241" i="26"/>
  <c r="J116" i="26"/>
  <c r="J1604" i="26"/>
  <c r="H1613" i="26"/>
  <c r="I538" i="26"/>
  <c r="I753" i="26"/>
  <c r="J43" i="26"/>
  <c r="I107" i="26"/>
  <c r="I195" i="26"/>
  <c r="I567" i="26"/>
  <c r="I744" i="26"/>
  <c r="J1443" i="26"/>
  <c r="J543" i="26"/>
  <c r="I543" i="26"/>
  <c r="J1313" i="26"/>
  <c r="I1313" i="26"/>
  <c r="I187" i="26"/>
  <c r="J478" i="26"/>
  <c r="I603" i="26"/>
  <c r="I426" i="26"/>
  <c r="J827" i="26"/>
  <c r="I996" i="26"/>
  <c r="J805" i="26"/>
  <c r="I96" i="26"/>
  <c r="I877" i="26"/>
  <c r="J1230" i="26"/>
  <c r="J1469" i="26"/>
  <c r="I1590" i="26"/>
  <c r="J1477" i="26"/>
  <c r="I26" i="26"/>
  <c r="H41" i="26"/>
  <c r="J187" i="26"/>
  <c r="J255" i="26"/>
  <c r="J562" i="26"/>
  <c r="J714" i="26"/>
  <c r="J993" i="26"/>
  <c r="I1323" i="26"/>
  <c r="J1298" i="26"/>
  <c r="J485" i="26"/>
  <c r="I485" i="26"/>
  <c r="J399" i="26"/>
  <c r="I399" i="26"/>
  <c r="I135" i="26"/>
  <c r="J307" i="26"/>
  <c r="J699" i="26"/>
  <c r="I533" i="26"/>
  <c r="I636" i="26"/>
  <c r="J853" i="26"/>
  <c r="J812" i="26"/>
  <c r="I654" i="26"/>
  <c r="J1052" i="26"/>
  <c r="J1100" i="26"/>
  <c r="H105" i="26"/>
  <c r="J1311" i="26"/>
  <c r="J1320" i="26"/>
  <c r="I1169" i="26"/>
  <c r="I185" i="26"/>
  <c r="I1179" i="26"/>
  <c r="I696" i="26"/>
  <c r="I113" i="26"/>
  <c r="J113" i="26"/>
  <c r="I50" i="26"/>
  <c r="J279" i="26"/>
  <c r="I605" i="26"/>
  <c r="I1345" i="26"/>
  <c r="I425" i="26"/>
  <c r="J203" i="26"/>
  <c r="I203" i="26"/>
  <c r="J207" i="26"/>
  <c r="I207" i="26"/>
  <c r="I199" i="26"/>
  <c r="I1550" i="26"/>
  <c r="I172" i="26"/>
  <c r="J172" i="26"/>
  <c r="I165" i="26"/>
  <c r="J165" i="26"/>
  <c r="J256" i="26"/>
  <c r="I256" i="26"/>
  <c r="J356" i="26"/>
  <c r="I356" i="26"/>
  <c r="H365" i="26"/>
  <c r="J650" i="26"/>
  <c r="I650" i="26"/>
  <c r="J656" i="26"/>
  <c r="H665" i="26"/>
  <c r="J563" i="26"/>
  <c r="I563" i="26"/>
  <c r="J933" i="26"/>
  <c r="I933" i="26"/>
  <c r="J674" i="26"/>
  <c r="I674" i="26"/>
  <c r="J746" i="26"/>
  <c r="H755" i="26"/>
  <c r="I746" i="26"/>
  <c r="J1021" i="26"/>
  <c r="I1021" i="26"/>
  <c r="J953" i="26"/>
  <c r="I953" i="26"/>
  <c r="J1219" i="26"/>
  <c r="I1219" i="26"/>
  <c r="J913" i="26"/>
  <c r="I913" i="26"/>
  <c r="J1123" i="26"/>
  <c r="H1132" i="26"/>
  <c r="I1123" i="26"/>
  <c r="J1079" i="26"/>
  <c r="I1079" i="26"/>
  <c r="J1167" i="26"/>
  <c r="I1167" i="26"/>
  <c r="J1271" i="26"/>
  <c r="I1271" i="26"/>
  <c r="J1111" i="26"/>
  <c r="I1111" i="26"/>
  <c r="H1120" i="26"/>
  <c r="I270" i="26"/>
  <c r="J436" i="26"/>
  <c r="J400" i="26"/>
  <c r="J448" i="26"/>
  <c r="J669" i="26"/>
  <c r="J564" i="26"/>
  <c r="J232" i="26"/>
  <c r="I1333" i="26"/>
  <c r="J193" i="26"/>
  <c r="I193" i="26"/>
  <c r="J280" i="26"/>
  <c r="I280" i="26"/>
  <c r="J328" i="26"/>
  <c r="I328" i="26"/>
  <c r="J360" i="26"/>
  <c r="I360" i="26"/>
  <c r="J111" i="26"/>
  <c r="I111" i="26"/>
  <c r="J252" i="26"/>
  <c r="H261" i="26"/>
  <c r="I252" i="26"/>
  <c r="J364" i="26"/>
  <c r="I364" i="26"/>
  <c r="I125" i="26"/>
  <c r="J125" i="26"/>
  <c r="J221" i="26"/>
  <c r="I221" i="26"/>
  <c r="J308" i="26"/>
  <c r="I308" i="26"/>
  <c r="J593" i="26"/>
  <c r="I593" i="26"/>
  <c r="J597" i="26"/>
  <c r="I597" i="26"/>
  <c r="J642" i="26"/>
  <c r="I642" i="26"/>
  <c r="H651" i="26"/>
  <c r="J726" i="26"/>
  <c r="I726" i="26"/>
  <c r="J772" i="26"/>
  <c r="H781" i="26"/>
  <c r="I772" i="26"/>
  <c r="J698" i="26"/>
  <c r="I698" i="26"/>
  <c r="J1043" i="26"/>
  <c r="I1043" i="26"/>
  <c r="J708" i="26"/>
  <c r="H717" i="26"/>
  <c r="J1011" i="26"/>
  <c r="I1011" i="26"/>
  <c r="J1073" i="26"/>
  <c r="I1073" i="26"/>
  <c r="J1153" i="26"/>
  <c r="I1153" i="26"/>
  <c r="I982" i="26"/>
  <c r="J982" i="26"/>
  <c r="J1095" i="26"/>
  <c r="I1095" i="26"/>
  <c r="J1115" i="26"/>
  <c r="I1115" i="26"/>
  <c r="J1155" i="26"/>
  <c r="I1155" i="26"/>
  <c r="J1183" i="26"/>
  <c r="I1183" i="26"/>
  <c r="J985" i="26"/>
  <c r="I985" i="26"/>
  <c r="J1147" i="26"/>
  <c r="I1147" i="26"/>
  <c r="J798" i="26"/>
  <c r="I798" i="26"/>
  <c r="H807" i="26"/>
  <c r="J1019" i="26"/>
  <c r="H1028" i="26"/>
  <c r="I1019" i="26"/>
  <c r="J1235" i="26"/>
  <c r="I1235" i="26"/>
  <c r="J213" i="26"/>
  <c r="H222" i="26"/>
  <c r="I213" i="26"/>
  <c r="I124" i="26"/>
  <c r="J124" i="26"/>
  <c r="J336" i="26"/>
  <c r="I336" i="26"/>
  <c r="J260" i="26"/>
  <c r="I260" i="26"/>
  <c r="J409" i="26"/>
  <c r="I409" i="26"/>
  <c r="H418" i="26"/>
  <c r="J589" i="26"/>
  <c r="I589" i="26"/>
  <c r="J266" i="26"/>
  <c r="H275" i="26"/>
  <c r="J832" i="26"/>
  <c r="I832" i="26"/>
  <c r="J921" i="26"/>
  <c r="I921" i="26"/>
  <c r="J961" i="26"/>
  <c r="I961" i="26"/>
  <c r="J700" i="26"/>
  <c r="I700" i="26"/>
  <c r="J806" i="26"/>
  <c r="I806" i="26"/>
  <c r="J880" i="26"/>
  <c r="I880" i="26"/>
  <c r="J487" i="26"/>
  <c r="I487" i="26"/>
  <c r="H496" i="26"/>
  <c r="J780" i="26"/>
  <c r="I780" i="26"/>
  <c r="J854" i="26"/>
  <c r="I854" i="26"/>
  <c r="J969" i="26"/>
  <c r="I969" i="26"/>
  <c r="J722" i="26"/>
  <c r="I722" i="26"/>
  <c r="J1175" i="26"/>
  <c r="H1184" i="26"/>
  <c r="I1175" i="26"/>
  <c r="J1059" i="26"/>
  <c r="H1068" i="26"/>
  <c r="I1059" i="26"/>
  <c r="J1177" i="26"/>
  <c r="I1177" i="26"/>
  <c r="J1267" i="26"/>
  <c r="H1276" i="26"/>
  <c r="I1267" i="26"/>
  <c r="J828" i="26"/>
  <c r="I828" i="26"/>
  <c r="J1279" i="26"/>
  <c r="H1288" i="26"/>
  <c r="I1279" i="26"/>
  <c r="J1257" i="26"/>
  <c r="I1257" i="26"/>
  <c r="J858" i="26"/>
  <c r="I858" i="26"/>
  <c r="H157" i="26"/>
  <c r="J192" i="26"/>
  <c r="J120" i="26"/>
  <c r="I371" i="26"/>
  <c r="I660" i="26"/>
  <c r="I917" i="26"/>
  <c r="I1013" i="26"/>
  <c r="J1048" i="26"/>
  <c r="J1070" i="26"/>
  <c r="I1109" i="26"/>
  <c r="J1226" i="26"/>
  <c r="J140" i="26"/>
  <c r="I140" i="26"/>
  <c r="J168" i="26"/>
  <c r="I168" i="26"/>
  <c r="J304" i="26"/>
  <c r="I304" i="26"/>
  <c r="H313" i="26"/>
  <c r="J387" i="26"/>
  <c r="I387" i="26"/>
  <c r="J276" i="26"/>
  <c r="I276" i="26"/>
  <c r="J666" i="26"/>
  <c r="I666" i="26"/>
  <c r="J491" i="26"/>
  <c r="I491" i="26"/>
  <c r="J569" i="26"/>
  <c r="I569" i="26"/>
  <c r="J617" i="26"/>
  <c r="I617" i="26"/>
  <c r="H626" i="26"/>
  <c r="J670" i="26"/>
  <c r="I670" i="26"/>
  <c r="J565" i="26"/>
  <c r="I565" i="26"/>
  <c r="H574" i="26"/>
  <c r="J802" i="26"/>
  <c r="I802" i="26"/>
  <c r="J876" i="26"/>
  <c r="H885" i="26"/>
  <c r="I876" i="26"/>
  <c r="J776" i="26"/>
  <c r="I776" i="26"/>
  <c r="J850" i="26"/>
  <c r="H859" i="26"/>
  <c r="I850" i="26"/>
  <c r="J1049" i="26"/>
  <c r="I1049" i="26"/>
  <c r="J621" i="26"/>
  <c r="I621" i="26"/>
  <c r="J750" i="26"/>
  <c r="I750" i="26"/>
  <c r="J824" i="26"/>
  <c r="I824" i="26"/>
  <c r="H833" i="26"/>
  <c r="J884" i="26"/>
  <c r="I884" i="26"/>
  <c r="J1051" i="26"/>
  <c r="I1051" i="26"/>
  <c r="J1281" i="26"/>
  <c r="I1281" i="26"/>
  <c r="J1205" i="26"/>
  <c r="I1205" i="26"/>
  <c r="J1071" i="26"/>
  <c r="H1080" i="26"/>
  <c r="I1071" i="26"/>
  <c r="J1103" i="26"/>
  <c r="I1103" i="26"/>
  <c r="J1163" i="26"/>
  <c r="I1163" i="26"/>
  <c r="H1172" i="26"/>
  <c r="J1215" i="26"/>
  <c r="I1215" i="26"/>
  <c r="H1224" i="26"/>
  <c r="J1229" i="26"/>
  <c r="I1229" i="26"/>
  <c r="J1063" i="26"/>
  <c r="I1063" i="26"/>
  <c r="J1125" i="26"/>
  <c r="I1125" i="26"/>
  <c r="I1409" i="26"/>
  <c r="J312" i="26"/>
  <c r="I312" i="26"/>
  <c r="J318" i="26"/>
  <c r="H327" i="26"/>
  <c r="J284" i="26"/>
  <c r="I284" i="26"/>
  <c r="J332" i="26"/>
  <c r="I332" i="26"/>
  <c r="J377" i="26"/>
  <c r="I377" i="26"/>
  <c r="J646" i="26"/>
  <c r="I646" i="26"/>
  <c r="J1005" i="26"/>
  <c r="I1005" i="26"/>
  <c r="J1027" i="26"/>
  <c r="I1027" i="26"/>
  <c r="J718" i="26"/>
  <c r="I718" i="26"/>
  <c r="J1101" i="26"/>
  <c r="I1101" i="26"/>
  <c r="J1227" i="26"/>
  <c r="H1236" i="26"/>
  <c r="I1227" i="26"/>
  <c r="J1259" i="26"/>
  <c r="I1259" i="26"/>
  <c r="J1287" i="26"/>
  <c r="I1287" i="26"/>
  <c r="J1429" i="26"/>
  <c r="I1429" i="26"/>
  <c r="J754" i="26"/>
  <c r="I754" i="26"/>
  <c r="J1199" i="26"/>
  <c r="I1199" i="26"/>
  <c r="J998" i="26"/>
  <c r="I998" i="26"/>
  <c r="J1207" i="26"/>
  <c r="I1207" i="26"/>
  <c r="J1251" i="26"/>
  <c r="I1251" i="26"/>
  <c r="J1131" i="26"/>
  <c r="I1131" i="26"/>
  <c r="J167" i="26"/>
  <c r="I167" i="26"/>
  <c r="J159" i="26"/>
  <c r="I159" i="26"/>
  <c r="J155" i="26"/>
  <c r="I155" i="26"/>
  <c r="J175" i="26"/>
  <c r="I175" i="26"/>
  <c r="H184" i="26"/>
  <c r="I178" i="26"/>
  <c r="J178" i="26"/>
  <c r="I218" i="26"/>
  <c r="J218" i="26"/>
  <c r="H443" i="26"/>
  <c r="I434" i="26"/>
  <c r="J434" i="26"/>
  <c r="I442" i="26"/>
  <c r="J442" i="26"/>
  <c r="I472" i="26"/>
  <c r="J472" i="26"/>
  <c r="I480" i="26"/>
  <c r="J480" i="26"/>
  <c r="I412" i="26"/>
  <c r="J412" i="26"/>
  <c r="J928" i="26"/>
  <c r="H937" i="26"/>
  <c r="I928" i="26"/>
  <c r="J936" i="26"/>
  <c r="I936" i="26"/>
  <c r="I811" i="26"/>
  <c r="H820" i="26"/>
  <c r="J811" i="26"/>
  <c r="I819" i="26"/>
  <c r="J819" i="26"/>
  <c r="I863" i="26"/>
  <c r="H872" i="26"/>
  <c r="J863" i="26"/>
  <c r="I871" i="26"/>
  <c r="J871" i="26"/>
  <c r="J920" i="26"/>
  <c r="I920" i="26"/>
  <c r="I943" i="26"/>
  <c r="J943" i="26"/>
  <c r="J960" i="26"/>
  <c r="I960" i="26"/>
  <c r="I893" i="26"/>
  <c r="J893" i="26"/>
  <c r="J908" i="26"/>
  <c r="I908" i="26"/>
  <c r="I1162" i="26"/>
  <c r="H1171" i="26"/>
  <c r="J1162" i="26"/>
  <c r="I1192" i="26"/>
  <c r="J1192" i="26"/>
  <c r="I1244" i="26"/>
  <c r="J1244" i="26"/>
  <c r="I1296" i="26"/>
  <c r="J1296" i="26"/>
  <c r="I1404" i="26"/>
  <c r="J1404" i="26"/>
  <c r="I1170" i="26"/>
  <c r="J1170" i="26"/>
  <c r="H1249" i="26"/>
  <c r="I1240" i="26"/>
  <c r="J1240" i="26"/>
  <c r="I1292" i="26"/>
  <c r="H1301" i="26"/>
  <c r="J1292" i="26"/>
  <c r="I1304" i="26"/>
  <c r="J1304" i="26"/>
  <c r="J127" i="26"/>
  <c r="I127" i="26"/>
  <c r="J139" i="26"/>
  <c r="I139" i="26"/>
  <c r="I186" i="26"/>
  <c r="J186" i="26"/>
  <c r="I226" i="26"/>
  <c r="J226" i="26"/>
  <c r="H235" i="26"/>
  <c r="I134" i="26"/>
  <c r="J134" i="26"/>
  <c r="H274" i="26"/>
  <c r="I265" i="26"/>
  <c r="J265" i="26"/>
  <c r="I291" i="26"/>
  <c r="H300" i="26"/>
  <c r="J291" i="26"/>
  <c r="H326" i="26"/>
  <c r="I317" i="26"/>
  <c r="J317" i="26"/>
  <c r="I343" i="26"/>
  <c r="H352" i="26"/>
  <c r="J343" i="26"/>
  <c r="J369" i="26"/>
  <c r="I369" i="26"/>
  <c r="H378" i="26"/>
  <c r="I269" i="26"/>
  <c r="J269" i="26"/>
  <c r="I321" i="26"/>
  <c r="J321" i="26"/>
  <c r="I182" i="26"/>
  <c r="J182" i="26"/>
  <c r="I234" i="26"/>
  <c r="J234" i="26"/>
  <c r="I247" i="26"/>
  <c r="J247" i="26"/>
  <c r="I299" i="26"/>
  <c r="J299" i="26"/>
  <c r="I351" i="26"/>
  <c r="J351" i="26"/>
  <c r="I386" i="26"/>
  <c r="J386" i="26"/>
  <c r="I464" i="26"/>
  <c r="J464" i="26"/>
  <c r="I520" i="26"/>
  <c r="J520" i="26"/>
  <c r="I628" i="26"/>
  <c r="J628" i="26"/>
  <c r="I630" i="26"/>
  <c r="J630" i="26"/>
  <c r="H639" i="26"/>
  <c r="J634" i="26"/>
  <c r="I634" i="26"/>
  <c r="H587" i="26"/>
  <c r="I578" i="26"/>
  <c r="J578" i="26"/>
  <c r="I767" i="26"/>
  <c r="J767" i="26"/>
  <c r="I789" i="26"/>
  <c r="J789" i="26"/>
  <c r="I813" i="26"/>
  <c r="J813" i="26"/>
  <c r="I865" i="26"/>
  <c r="J865" i="26"/>
  <c r="J956" i="26"/>
  <c r="I956" i="26"/>
  <c r="I504" i="26"/>
  <c r="J504" i="26"/>
  <c r="I659" i="26"/>
  <c r="J659" i="26"/>
  <c r="I711" i="26"/>
  <c r="J711" i="26"/>
  <c r="I552" i="26"/>
  <c r="H561" i="26"/>
  <c r="J552" i="26"/>
  <c r="I637" i="26"/>
  <c r="J637" i="26"/>
  <c r="I689" i="26"/>
  <c r="J689" i="26"/>
  <c r="I741" i="26"/>
  <c r="J741" i="26"/>
  <c r="I763" i="26"/>
  <c r="J763" i="26"/>
  <c r="H794" i="26"/>
  <c r="I785" i="26"/>
  <c r="J785" i="26"/>
  <c r="I815" i="26"/>
  <c r="J815" i="26"/>
  <c r="I991" i="26"/>
  <c r="J991" i="26"/>
  <c r="J1008" i="26"/>
  <c r="I1008" i="26"/>
  <c r="I1214" i="26"/>
  <c r="H1223" i="26"/>
  <c r="J1214" i="26"/>
  <c r="I1222" i="26"/>
  <c r="J1222" i="26"/>
  <c r="I1166" i="26"/>
  <c r="J1166" i="26"/>
  <c r="I1218" i="26"/>
  <c r="J1218" i="26"/>
  <c r="I1270" i="26"/>
  <c r="J1270" i="26"/>
  <c r="I1412" i="26"/>
  <c r="J1412" i="26"/>
  <c r="I1416" i="26"/>
  <c r="J1416" i="26"/>
  <c r="J147" i="26"/>
  <c r="I147" i="26"/>
  <c r="I190" i="26"/>
  <c r="J190" i="26"/>
  <c r="I194" i="26"/>
  <c r="J194" i="26"/>
  <c r="I238" i="26"/>
  <c r="J238" i="26"/>
  <c r="I438" i="26"/>
  <c r="J438" i="26"/>
  <c r="I476" i="26"/>
  <c r="J476" i="26"/>
  <c r="I524" i="26"/>
  <c r="J524" i="26"/>
  <c r="I408" i="26"/>
  <c r="H417" i="26"/>
  <c r="J408" i="26"/>
  <c r="I416" i="26"/>
  <c r="J416" i="26"/>
  <c r="I939" i="26"/>
  <c r="J939" i="26"/>
  <c r="I995" i="26"/>
  <c r="J995" i="26"/>
  <c r="I604" i="26"/>
  <c r="H613" i="26"/>
  <c r="J604" i="26"/>
  <c r="I655" i="26"/>
  <c r="H664" i="26"/>
  <c r="J655" i="26"/>
  <c r="H690" i="26"/>
  <c r="I681" i="26"/>
  <c r="J681" i="26"/>
  <c r="I707" i="26"/>
  <c r="H716" i="26"/>
  <c r="J707" i="26"/>
  <c r="H742" i="26"/>
  <c r="I733" i="26"/>
  <c r="J733" i="26"/>
  <c r="I793" i="26"/>
  <c r="J793" i="26"/>
  <c r="H846" i="26"/>
  <c r="I837" i="26"/>
  <c r="J837" i="26"/>
  <c r="I845" i="26"/>
  <c r="J845" i="26"/>
  <c r="H898" i="26"/>
  <c r="I889" i="26"/>
  <c r="J889" i="26"/>
  <c r="J904" i="26"/>
  <c r="I904" i="26"/>
  <c r="J952" i="26"/>
  <c r="I952" i="26"/>
  <c r="I130" i="26"/>
  <c r="J130" i="26"/>
  <c r="I841" i="26"/>
  <c r="J841" i="26"/>
  <c r="I895" i="26"/>
  <c r="J895" i="26"/>
  <c r="J900" i="26"/>
  <c r="I900" i="26"/>
  <c r="J916" i="26"/>
  <c r="H925" i="26"/>
  <c r="I916" i="26"/>
  <c r="J980" i="26"/>
  <c r="H989" i="26"/>
  <c r="I980" i="26"/>
  <c r="J988" i="26"/>
  <c r="I988" i="26"/>
  <c r="I1196" i="26"/>
  <c r="J1196" i="26"/>
  <c r="I1266" i="26"/>
  <c r="H1275" i="26"/>
  <c r="J1266" i="26"/>
  <c r="I1308" i="26"/>
  <c r="J1308" i="26"/>
  <c r="I1274" i="26"/>
  <c r="J1274" i="26"/>
  <c r="J1338" i="26"/>
  <c r="I1338" i="26"/>
  <c r="J1385" i="26"/>
  <c r="I1385" i="26"/>
  <c r="J1401" i="26"/>
  <c r="I1401" i="26"/>
  <c r="J143" i="26"/>
  <c r="I143" i="26"/>
  <c r="I228" i="26"/>
  <c r="J228" i="26"/>
  <c r="I243" i="26"/>
  <c r="J243" i="26"/>
  <c r="I295" i="26"/>
  <c r="J295" i="26"/>
  <c r="I347" i="26"/>
  <c r="J347" i="26"/>
  <c r="H197" i="26"/>
  <c r="I188" i="26"/>
  <c r="J188" i="26"/>
  <c r="I273" i="26"/>
  <c r="J273" i="26"/>
  <c r="I325" i="26"/>
  <c r="J325" i="26"/>
  <c r="H391" i="26"/>
  <c r="I382" i="26"/>
  <c r="J382" i="26"/>
  <c r="I390" i="26"/>
  <c r="J390" i="26"/>
  <c r="I498" i="26"/>
  <c r="J498" i="26"/>
  <c r="I460" i="26"/>
  <c r="H469" i="26"/>
  <c r="J460" i="26"/>
  <c r="I468" i="26"/>
  <c r="J468" i="26"/>
  <c r="I502" i="26"/>
  <c r="J502" i="26"/>
  <c r="I530" i="26"/>
  <c r="J530" i="26"/>
  <c r="I556" i="26"/>
  <c r="J556" i="26"/>
  <c r="I582" i="26"/>
  <c r="J582" i="26"/>
  <c r="I608" i="26"/>
  <c r="J608" i="26"/>
  <c r="I506" i="26"/>
  <c r="J506" i="26"/>
  <c r="I839" i="26"/>
  <c r="J839" i="26"/>
  <c r="I891" i="26"/>
  <c r="J891" i="26"/>
  <c r="J972" i="26"/>
  <c r="I972" i="26"/>
  <c r="J984" i="26"/>
  <c r="I984" i="26"/>
  <c r="I999" i="26"/>
  <c r="J999" i="26"/>
  <c r="J1004" i="26"/>
  <c r="I1004" i="26"/>
  <c r="I685" i="26"/>
  <c r="J685" i="26"/>
  <c r="I737" i="26"/>
  <c r="J737" i="26"/>
  <c r="I759" i="26"/>
  <c r="H768" i="26"/>
  <c r="J759" i="26"/>
  <c r="I809" i="26"/>
  <c r="J809" i="26"/>
  <c r="I817" i="26"/>
  <c r="J817" i="26"/>
  <c r="I835" i="26"/>
  <c r="J835" i="26"/>
  <c r="I843" i="26"/>
  <c r="J843" i="26"/>
  <c r="I861" i="26"/>
  <c r="J861" i="26"/>
  <c r="I869" i="26"/>
  <c r="J869" i="26"/>
  <c r="I887" i="26"/>
  <c r="J887" i="26"/>
  <c r="J932" i="26"/>
  <c r="I932" i="26"/>
  <c r="I947" i="26"/>
  <c r="J947" i="26"/>
  <c r="J968" i="26"/>
  <c r="H977" i="26"/>
  <c r="I968" i="26"/>
  <c r="I663" i="26"/>
  <c r="J663" i="26"/>
  <c r="I715" i="26"/>
  <c r="J715" i="26"/>
  <c r="I867" i="26"/>
  <c r="J867" i="26"/>
  <c r="I1248" i="26"/>
  <c r="J1248" i="26"/>
  <c r="I1408" i="26"/>
  <c r="J1408" i="26"/>
  <c r="I1312" i="26"/>
  <c r="J1312" i="26"/>
  <c r="I1388" i="26"/>
  <c r="J1388" i="26"/>
  <c r="H1197" i="26"/>
  <c r="I1188" i="26"/>
  <c r="J1188" i="26"/>
  <c r="I1300" i="26"/>
  <c r="J1300" i="26"/>
  <c r="I1384" i="26"/>
  <c r="J1384" i="26"/>
  <c r="H1393" i="26"/>
  <c r="J1350" i="26"/>
  <c r="I1350" i="26"/>
  <c r="I1396" i="26"/>
  <c r="H1405" i="26"/>
  <c r="J1396" i="26"/>
  <c r="H1419" i="26"/>
  <c r="I1410" i="26"/>
  <c r="J1410" i="26"/>
  <c r="J1425" i="26"/>
  <c r="I1425" i="26"/>
  <c r="I1400" i="26"/>
  <c r="J1400" i="26"/>
  <c r="J1421" i="26"/>
  <c r="I1421" i="26"/>
  <c r="I3" i="26"/>
  <c r="H19" i="30" l="1"/>
  <c r="H20" i="30"/>
  <c r="H21" i="30"/>
  <c r="H22" i="30"/>
  <c r="H23" i="30"/>
  <c r="H24" i="30"/>
  <c r="H25" i="30"/>
  <c r="H26" i="30"/>
  <c r="H27" i="30"/>
  <c r="H28" i="30"/>
  <c r="H29" i="30"/>
  <c r="H30" i="30"/>
  <c r="H31" i="30"/>
  <c r="H32" i="30"/>
  <c r="H33" i="30"/>
  <c r="H34" i="30"/>
  <c r="H35" i="30"/>
  <c r="H36" i="30"/>
  <c r="H37" i="30"/>
  <c r="H38" i="30"/>
  <c r="H39" i="30"/>
  <c r="H40" i="30"/>
  <c r="H41" i="30"/>
  <c r="H42" i="30"/>
  <c r="H43" i="30"/>
  <c r="H44" i="30"/>
  <c r="H45" i="30"/>
  <c r="H46" i="30"/>
  <c r="H47" i="30"/>
  <c r="H48" i="30"/>
  <c r="H49" i="30"/>
  <c r="H50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H65" i="30"/>
  <c r="H66" i="30"/>
  <c r="H67" i="30"/>
  <c r="H68" i="30"/>
  <c r="H69" i="30"/>
  <c r="H70" i="30"/>
  <c r="H71" i="30"/>
  <c r="H72" i="30"/>
  <c r="H73" i="30"/>
  <c r="H74" i="30"/>
  <c r="H75" i="30"/>
  <c r="H76" i="30"/>
  <c r="H77" i="30"/>
  <c r="H78" i="30"/>
  <c r="H79" i="30"/>
  <c r="H80" i="30"/>
  <c r="H81" i="30"/>
  <c r="H82" i="30"/>
  <c r="H83" i="30"/>
  <c r="H84" i="30"/>
  <c r="H85" i="30"/>
  <c r="H86" i="30"/>
  <c r="H87" i="30"/>
  <c r="H88" i="30"/>
  <c r="H89" i="30"/>
  <c r="H90" i="30"/>
  <c r="H91" i="30"/>
  <c r="H92" i="30"/>
  <c r="H93" i="30"/>
  <c r="H94" i="30"/>
  <c r="H95" i="30"/>
  <c r="H96" i="30"/>
  <c r="H97" i="30"/>
  <c r="H98" i="30"/>
  <c r="H99" i="30"/>
  <c r="H100" i="30"/>
  <c r="H101" i="30"/>
  <c r="H102" i="30"/>
  <c r="H103" i="30"/>
  <c r="H104" i="30"/>
  <c r="H105" i="30"/>
  <c r="H106" i="30"/>
  <c r="H107" i="30"/>
  <c r="H108" i="30"/>
  <c r="H109" i="30"/>
  <c r="H110" i="30"/>
  <c r="H111" i="30"/>
  <c r="H112" i="30"/>
  <c r="H113" i="30"/>
  <c r="H114" i="30"/>
  <c r="H115" i="30"/>
  <c r="H116" i="30"/>
  <c r="H117" i="30"/>
  <c r="H118" i="30"/>
  <c r="H119" i="30"/>
  <c r="H120" i="30"/>
  <c r="H121" i="30"/>
  <c r="H122" i="30"/>
  <c r="H123" i="30"/>
  <c r="H124" i="30"/>
  <c r="H125" i="30"/>
  <c r="H126" i="30"/>
  <c r="H127" i="30"/>
  <c r="H128" i="30"/>
  <c r="H129" i="30"/>
  <c r="H130" i="30"/>
  <c r="H131" i="30"/>
  <c r="H132" i="30"/>
  <c r="H133" i="30"/>
  <c r="H134" i="30"/>
  <c r="H135" i="30"/>
  <c r="H136" i="30"/>
  <c r="H137" i="30"/>
  <c r="H138" i="30"/>
  <c r="H139" i="30"/>
  <c r="H140" i="30"/>
  <c r="H141" i="30"/>
  <c r="H142" i="30"/>
  <c r="H143" i="30"/>
  <c r="H144" i="30"/>
  <c r="H145" i="30"/>
  <c r="H146" i="30"/>
  <c r="H147" i="30"/>
  <c r="H148" i="30"/>
  <c r="H149" i="30"/>
  <c r="H150" i="30"/>
  <c r="H151" i="30"/>
  <c r="H152" i="30"/>
  <c r="H153" i="30"/>
  <c r="H154" i="30"/>
  <c r="H155" i="30"/>
  <c r="H156" i="30"/>
  <c r="H157" i="30"/>
  <c r="H158" i="30"/>
  <c r="H159" i="30"/>
  <c r="H160" i="30"/>
  <c r="H161" i="30"/>
  <c r="H162" i="30"/>
  <c r="H163" i="30"/>
  <c r="H164" i="30"/>
  <c r="H165" i="30"/>
  <c r="H166" i="30"/>
  <c r="H167" i="30"/>
  <c r="H168" i="30"/>
  <c r="H169" i="30"/>
  <c r="H170" i="30"/>
  <c r="H171" i="30"/>
  <c r="H172" i="30"/>
  <c r="H173" i="30"/>
  <c r="H174" i="30"/>
  <c r="H175" i="30"/>
  <c r="H176" i="30"/>
  <c r="H177" i="30"/>
  <c r="H178" i="30"/>
  <c r="H179" i="30"/>
  <c r="H180" i="30"/>
  <c r="H181" i="30"/>
  <c r="H182" i="30"/>
  <c r="H183" i="30"/>
  <c r="H184" i="30"/>
  <c r="H185" i="30"/>
  <c r="H186" i="30"/>
  <c r="H187" i="30"/>
  <c r="H188" i="30"/>
  <c r="H189" i="30"/>
  <c r="H190" i="30"/>
  <c r="H191" i="30"/>
  <c r="H192" i="30"/>
  <c r="H193" i="30"/>
  <c r="H194" i="30"/>
  <c r="H195" i="30"/>
  <c r="H196" i="30"/>
  <c r="H197" i="30"/>
  <c r="H198" i="30"/>
  <c r="H199" i="30"/>
  <c r="H200" i="30"/>
  <c r="H201" i="30"/>
  <c r="H202" i="30"/>
  <c r="H203" i="30"/>
  <c r="H204" i="30"/>
  <c r="H205" i="30"/>
  <c r="H206" i="30"/>
  <c r="H207" i="30"/>
  <c r="H208" i="30"/>
  <c r="H209" i="30"/>
  <c r="H210" i="30"/>
  <c r="H211" i="30"/>
  <c r="H212" i="30"/>
  <c r="H213" i="30"/>
  <c r="H214" i="30"/>
  <c r="H215" i="30"/>
  <c r="H216" i="30"/>
  <c r="H217" i="30"/>
  <c r="H218" i="30"/>
  <c r="H219" i="30"/>
  <c r="H220" i="30"/>
  <c r="H221" i="30"/>
  <c r="H222" i="30"/>
  <c r="H223" i="30"/>
  <c r="H224" i="30"/>
  <c r="H225" i="30"/>
  <c r="H226" i="30"/>
  <c r="H227" i="30"/>
  <c r="H228" i="30"/>
  <c r="H229" i="30"/>
  <c r="H230" i="30"/>
  <c r="H231" i="30"/>
  <c r="H232" i="30"/>
  <c r="H233" i="30"/>
  <c r="H234" i="30"/>
  <c r="H235" i="30"/>
  <c r="H236" i="30"/>
  <c r="H237" i="30"/>
  <c r="H238" i="30"/>
  <c r="H239" i="30"/>
  <c r="H240" i="30"/>
  <c r="H241" i="30"/>
  <c r="H242" i="30"/>
  <c r="H243" i="30"/>
  <c r="H244" i="30"/>
  <c r="H245" i="30"/>
  <c r="H246" i="30"/>
  <c r="H247" i="30"/>
  <c r="H248" i="30"/>
  <c r="H249" i="30"/>
  <c r="H250" i="30"/>
  <c r="H251" i="30"/>
  <c r="H252" i="30"/>
  <c r="H253" i="30"/>
  <c r="H254" i="30"/>
  <c r="H255" i="30"/>
  <c r="H256" i="30"/>
  <c r="H257" i="30"/>
  <c r="H258" i="30"/>
  <c r="H259" i="30"/>
  <c r="H260" i="30"/>
  <c r="H261" i="30"/>
  <c r="H262" i="30"/>
  <c r="H263" i="30"/>
  <c r="H264" i="30"/>
  <c r="H265" i="30"/>
  <c r="H266" i="30"/>
  <c r="H267" i="30"/>
  <c r="H268" i="30"/>
  <c r="H269" i="30"/>
  <c r="H270" i="30"/>
  <c r="H271" i="30"/>
  <c r="H272" i="30"/>
  <c r="H273" i="30"/>
  <c r="H274" i="30"/>
  <c r="H275" i="30"/>
  <c r="H276" i="30"/>
  <c r="H277" i="30"/>
  <c r="H278" i="30"/>
  <c r="H279" i="30"/>
  <c r="H280" i="30"/>
  <c r="H281" i="30"/>
  <c r="H282" i="30"/>
  <c r="H283" i="30"/>
  <c r="H284" i="30"/>
  <c r="H285" i="30"/>
  <c r="H286" i="30"/>
  <c r="H287" i="30"/>
  <c r="H288" i="30"/>
  <c r="H289" i="30"/>
  <c r="H290" i="30"/>
  <c r="H291" i="30"/>
  <c r="H292" i="30"/>
  <c r="H293" i="30"/>
  <c r="H294" i="30"/>
  <c r="H295" i="30"/>
  <c r="H296" i="30"/>
  <c r="H297" i="30"/>
  <c r="H298" i="30"/>
  <c r="H299" i="30"/>
  <c r="H300" i="30"/>
  <c r="H301" i="30"/>
  <c r="H302" i="30"/>
  <c r="H303" i="30"/>
  <c r="H304" i="30"/>
  <c r="H305" i="30"/>
  <c r="H306" i="30"/>
  <c r="H307" i="30"/>
  <c r="H308" i="30"/>
  <c r="H309" i="30"/>
  <c r="H310" i="30"/>
  <c r="H311" i="30"/>
  <c r="H312" i="30"/>
  <c r="H313" i="30"/>
  <c r="H314" i="30"/>
  <c r="H315" i="30"/>
  <c r="H316" i="30"/>
  <c r="H317" i="30"/>
  <c r="H318" i="30"/>
  <c r="H319" i="30"/>
  <c r="H320" i="30"/>
  <c r="H321" i="30"/>
  <c r="H322" i="30"/>
  <c r="H323" i="30"/>
  <c r="H324" i="30"/>
  <c r="H325" i="30"/>
  <c r="H326" i="30"/>
  <c r="H327" i="30"/>
  <c r="H328" i="30"/>
  <c r="H329" i="30"/>
  <c r="H330" i="30"/>
  <c r="H331" i="30"/>
  <c r="H332" i="30"/>
  <c r="H333" i="30"/>
  <c r="H334" i="30"/>
  <c r="H335" i="30"/>
  <c r="H336" i="30"/>
  <c r="H337" i="30"/>
  <c r="H338" i="30"/>
  <c r="H339" i="30"/>
  <c r="H340" i="30"/>
  <c r="H341" i="30"/>
  <c r="H342" i="30"/>
  <c r="H343" i="30"/>
  <c r="H344" i="30"/>
  <c r="H345" i="30"/>
  <c r="H346" i="30"/>
  <c r="H347" i="30"/>
  <c r="H348" i="30"/>
  <c r="H349" i="30"/>
  <c r="H350" i="30"/>
  <c r="H351" i="30"/>
  <c r="H352" i="30"/>
  <c r="H353" i="30"/>
  <c r="H354" i="30"/>
  <c r="H355" i="30"/>
  <c r="H356" i="30"/>
  <c r="H357" i="30"/>
  <c r="H358" i="30"/>
  <c r="H359" i="30"/>
  <c r="H360" i="30"/>
  <c r="H361" i="30"/>
  <c r="H362" i="30"/>
  <c r="H363" i="30"/>
  <c r="H364" i="30"/>
  <c r="H365" i="30"/>
  <c r="H366" i="30"/>
  <c r="H367" i="30"/>
  <c r="H368" i="30"/>
  <c r="H369" i="30"/>
  <c r="H370" i="30"/>
  <c r="H371" i="30"/>
  <c r="H372" i="30"/>
  <c r="H373" i="30"/>
  <c r="H374" i="30"/>
  <c r="H375" i="30"/>
  <c r="H376" i="30"/>
  <c r="H377" i="30"/>
  <c r="H378" i="30"/>
  <c r="H379" i="30"/>
  <c r="H380" i="30"/>
  <c r="H381" i="30"/>
  <c r="H382" i="30"/>
  <c r="H383" i="30"/>
  <c r="H384" i="30"/>
  <c r="H385" i="30"/>
  <c r="H386" i="30"/>
  <c r="H387" i="30"/>
  <c r="H388" i="30"/>
  <c r="H389" i="30"/>
  <c r="H390" i="30"/>
  <c r="H391" i="30"/>
  <c r="H392" i="30"/>
  <c r="H393" i="30"/>
  <c r="H394" i="30"/>
  <c r="H395" i="30"/>
  <c r="H396" i="30"/>
  <c r="H397" i="30"/>
  <c r="H398" i="30"/>
  <c r="H399" i="30"/>
  <c r="H400" i="30"/>
  <c r="H401" i="30"/>
  <c r="H402" i="30"/>
  <c r="H403" i="30"/>
  <c r="H404" i="30"/>
  <c r="H405" i="30"/>
  <c r="H406" i="30"/>
  <c r="H407" i="30"/>
  <c r="H408" i="30"/>
  <c r="H409" i="30"/>
  <c r="H410" i="30"/>
  <c r="H411" i="30"/>
  <c r="H412" i="30"/>
  <c r="H413" i="30"/>
  <c r="H414" i="30"/>
  <c r="H415" i="30"/>
  <c r="H416" i="30"/>
  <c r="H417" i="30"/>
  <c r="H418" i="30"/>
  <c r="H419" i="30"/>
  <c r="H420" i="30"/>
  <c r="H421" i="30"/>
  <c r="H422" i="30"/>
  <c r="H423" i="30"/>
  <c r="H424" i="30"/>
  <c r="H425" i="30"/>
  <c r="H426" i="30"/>
  <c r="H427" i="30"/>
  <c r="H428" i="30"/>
  <c r="H429" i="30"/>
  <c r="H430" i="30"/>
  <c r="H431" i="30"/>
  <c r="H432" i="30"/>
  <c r="H433" i="30"/>
  <c r="H434" i="30"/>
  <c r="H435" i="30"/>
  <c r="H436" i="30"/>
  <c r="H437" i="30"/>
  <c r="H438" i="30"/>
  <c r="H439" i="30"/>
  <c r="H440" i="30"/>
  <c r="H441" i="30"/>
  <c r="H442" i="30"/>
  <c r="H443" i="30"/>
  <c r="H444" i="30"/>
  <c r="H445" i="30"/>
  <c r="H446" i="30"/>
  <c r="H447" i="30"/>
  <c r="H448" i="30"/>
  <c r="H449" i="30"/>
  <c r="H450" i="30"/>
  <c r="H451" i="30"/>
  <c r="H452" i="30"/>
  <c r="H453" i="30"/>
  <c r="H454" i="30"/>
  <c r="H455" i="30"/>
  <c r="H456" i="30"/>
  <c r="H457" i="30"/>
  <c r="H458" i="30"/>
  <c r="H459" i="30"/>
  <c r="H460" i="30"/>
  <c r="H461" i="30"/>
  <c r="H462" i="30"/>
  <c r="H463" i="30"/>
  <c r="H464" i="30"/>
  <c r="H465" i="30"/>
  <c r="H466" i="30"/>
  <c r="H467" i="30"/>
  <c r="H468" i="30"/>
  <c r="H469" i="30"/>
  <c r="H470" i="30"/>
  <c r="H471" i="30"/>
  <c r="H472" i="30"/>
  <c r="H473" i="30"/>
  <c r="H474" i="30"/>
  <c r="H475" i="30"/>
  <c r="H476" i="30"/>
  <c r="H477" i="30"/>
  <c r="H478" i="30"/>
  <c r="H479" i="30"/>
  <c r="H480" i="30"/>
  <c r="H481" i="30"/>
  <c r="H482" i="30"/>
  <c r="H483" i="30"/>
  <c r="H484" i="30"/>
  <c r="H485" i="30"/>
  <c r="H486" i="30"/>
  <c r="H487" i="30"/>
  <c r="H488" i="30"/>
  <c r="H489" i="30"/>
  <c r="H490" i="30"/>
  <c r="H491" i="30"/>
  <c r="H492" i="30"/>
  <c r="H493" i="30"/>
  <c r="H494" i="30"/>
  <c r="H495" i="30"/>
  <c r="H496" i="30"/>
  <c r="H497" i="30"/>
  <c r="H498" i="30"/>
  <c r="H499" i="30"/>
  <c r="H500" i="30"/>
  <c r="H501" i="30"/>
  <c r="H502" i="30"/>
  <c r="H503" i="30"/>
  <c r="H504" i="30"/>
  <c r="H505" i="30"/>
  <c r="H506" i="30"/>
  <c r="H507" i="30"/>
  <c r="H508" i="30"/>
  <c r="H509" i="30"/>
  <c r="H510" i="30"/>
  <c r="H511" i="30"/>
  <c r="H512" i="30"/>
  <c r="H513" i="30"/>
  <c r="H514" i="30"/>
  <c r="H515" i="30"/>
  <c r="H516" i="30"/>
  <c r="H517" i="30"/>
  <c r="H518" i="30"/>
  <c r="H519" i="30"/>
  <c r="H520" i="30"/>
  <c r="H521" i="30"/>
  <c r="H522" i="30"/>
  <c r="H523" i="30"/>
  <c r="H524" i="30"/>
  <c r="H525" i="30"/>
  <c r="H526" i="30"/>
  <c r="H527" i="30"/>
  <c r="H528" i="30"/>
  <c r="H529" i="30"/>
  <c r="H530" i="30"/>
  <c r="H531" i="30"/>
  <c r="H532" i="30"/>
  <c r="H533" i="30"/>
  <c r="H534" i="30"/>
  <c r="H535" i="30"/>
  <c r="H536" i="30"/>
  <c r="H537" i="30"/>
  <c r="H538" i="30"/>
  <c r="H539" i="30"/>
  <c r="H540" i="30"/>
  <c r="H541" i="30"/>
  <c r="H542" i="30"/>
  <c r="H543" i="30"/>
  <c r="H544" i="30"/>
  <c r="H545" i="30"/>
  <c r="H546" i="30"/>
  <c r="H547" i="30"/>
  <c r="H548" i="30"/>
  <c r="H549" i="30"/>
  <c r="H550" i="30"/>
  <c r="H551" i="30"/>
  <c r="H552" i="30"/>
  <c r="H553" i="30"/>
  <c r="H554" i="30"/>
  <c r="H555" i="30"/>
  <c r="H556" i="30"/>
  <c r="H557" i="30"/>
  <c r="H558" i="30"/>
  <c r="H559" i="30"/>
  <c r="H560" i="30"/>
  <c r="H561" i="30"/>
  <c r="H562" i="30"/>
  <c r="H563" i="30"/>
  <c r="H564" i="30"/>
  <c r="H565" i="30"/>
  <c r="H566" i="30"/>
  <c r="H567" i="30"/>
  <c r="H568" i="30"/>
  <c r="H569" i="30"/>
  <c r="H570" i="30"/>
  <c r="H571" i="30"/>
  <c r="H572" i="30"/>
  <c r="H573" i="30"/>
  <c r="H574" i="30"/>
  <c r="H575" i="30"/>
  <c r="H576" i="30"/>
  <c r="H577" i="30"/>
  <c r="H578" i="30"/>
  <c r="H579" i="30"/>
  <c r="H580" i="30"/>
  <c r="H581" i="30"/>
  <c r="H582" i="30"/>
  <c r="H583" i="30"/>
  <c r="H584" i="30"/>
  <c r="H585" i="30"/>
  <c r="H586" i="30"/>
  <c r="H587" i="30"/>
  <c r="H588" i="30"/>
  <c r="H589" i="30"/>
  <c r="H590" i="30"/>
  <c r="H591" i="30"/>
  <c r="H592" i="30"/>
  <c r="H593" i="30"/>
  <c r="H594" i="30"/>
  <c r="H595" i="30"/>
  <c r="H596" i="30"/>
  <c r="H597" i="30"/>
  <c r="H598" i="30"/>
  <c r="H599" i="30"/>
  <c r="H600" i="30"/>
  <c r="H601" i="30"/>
  <c r="H602" i="30"/>
  <c r="H603" i="30"/>
  <c r="H604" i="30"/>
  <c r="H605" i="30"/>
  <c r="H606" i="30"/>
  <c r="H607" i="30"/>
  <c r="H608" i="30"/>
  <c r="H609" i="30"/>
  <c r="H610" i="30"/>
  <c r="H611" i="30"/>
  <c r="H612" i="30"/>
  <c r="H613" i="30"/>
  <c r="H614" i="30"/>
  <c r="H615" i="30"/>
  <c r="H616" i="30"/>
  <c r="H617" i="30"/>
  <c r="H618" i="30"/>
  <c r="H619" i="30"/>
  <c r="H620" i="30"/>
  <c r="H621" i="30"/>
  <c r="H622" i="30"/>
  <c r="H623" i="30"/>
  <c r="H624" i="30"/>
  <c r="H625" i="30"/>
  <c r="H626" i="30"/>
  <c r="H627" i="30"/>
  <c r="H628" i="30"/>
  <c r="H629" i="30"/>
  <c r="H630" i="30"/>
  <c r="H631" i="30"/>
  <c r="H632" i="30"/>
  <c r="H633" i="30"/>
  <c r="H634" i="30"/>
  <c r="H635" i="30"/>
  <c r="H636" i="30"/>
  <c r="H637" i="30"/>
  <c r="H638" i="30"/>
  <c r="H639" i="30"/>
  <c r="H640" i="30"/>
  <c r="H641" i="30"/>
  <c r="H642" i="30"/>
  <c r="H643" i="30"/>
  <c r="H644" i="30"/>
  <c r="H645" i="30"/>
  <c r="H646" i="30"/>
  <c r="H647" i="30"/>
  <c r="H648" i="30"/>
  <c r="H649" i="30"/>
  <c r="H650" i="30"/>
  <c r="H651" i="30"/>
  <c r="H652" i="30"/>
  <c r="H653" i="30"/>
  <c r="H654" i="30"/>
  <c r="H655" i="30"/>
  <c r="H656" i="30"/>
  <c r="H657" i="30"/>
  <c r="H658" i="30"/>
  <c r="H659" i="30"/>
  <c r="H660" i="30"/>
  <c r="H661" i="30"/>
  <c r="H662" i="30"/>
  <c r="H663" i="30"/>
  <c r="H664" i="30"/>
  <c r="H665" i="30"/>
  <c r="H666" i="30"/>
  <c r="H667" i="30"/>
  <c r="H668" i="30"/>
  <c r="H669" i="30"/>
  <c r="H670" i="30"/>
  <c r="H671" i="30"/>
  <c r="H672" i="30"/>
  <c r="H673" i="30"/>
  <c r="H674" i="30"/>
  <c r="H675" i="30"/>
  <c r="H676" i="30"/>
  <c r="H677" i="30"/>
  <c r="H678" i="30"/>
  <c r="H679" i="30"/>
  <c r="H680" i="30"/>
  <c r="H681" i="30"/>
  <c r="H682" i="30"/>
  <c r="H683" i="30"/>
  <c r="H684" i="30"/>
  <c r="H685" i="30"/>
  <c r="H686" i="30"/>
  <c r="H687" i="30"/>
  <c r="H688" i="30"/>
  <c r="H689" i="30"/>
  <c r="H690" i="30"/>
  <c r="H691" i="30"/>
  <c r="H692" i="30"/>
  <c r="H693" i="30"/>
  <c r="H694" i="30"/>
  <c r="H695" i="30"/>
  <c r="H696" i="30"/>
  <c r="H697" i="30"/>
  <c r="H698" i="30"/>
  <c r="H699" i="30"/>
  <c r="H700" i="30"/>
  <c r="H701" i="30"/>
  <c r="H702" i="30"/>
  <c r="H703" i="30"/>
  <c r="H704" i="30"/>
  <c r="H705" i="30"/>
  <c r="H706" i="30"/>
  <c r="H707" i="30"/>
  <c r="H708" i="30"/>
  <c r="H709" i="30"/>
  <c r="H710" i="30"/>
  <c r="H711" i="30"/>
  <c r="H712" i="30"/>
  <c r="H713" i="30"/>
  <c r="H714" i="30"/>
  <c r="H715" i="30"/>
  <c r="H716" i="30"/>
  <c r="H717" i="30"/>
  <c r="H718" i="30"/>
  <c r="H719" i="30"/>
  <c r="H720" i="30"/>
  <c r="H721" i="30"/>
  <c r="H722" i="30"/>
  <c r="H723" i="30"/>
  <c r="H724" i="30"/>
  <c r="H725" i="30"/>
  <c r="H726" i="30"/>
  <c r="H727" i="30"/>
  <c r="H728" i="30"/>
  <c r="H729" i="30"/>
  <c r="H730" i="30"/>
  <c r="H731" i="30"/>
  <c r="H732" i="30"/>
  <c r="H733" i="30"/>
  <c r="H734" i="30"/>
  <c r="H735" i="30"/>
  <c r="H736" i="30"/>
  <c r="H737" i="30"/>
  <c r="H738" i="30"/>
  <c r="H739" i="30"/>
  <c r="H740" i="30"/>
  <c r="H741" i="30"/>
  <c r="H742" i="30"/>
  <c r="H743" i="30"/>
  <c r="H744" i="30"/>
  <c r="H745" i="30"/>
  <c r="H746" i="30"/>
  <c r="H747" i="30"/>
  <c r="H748" i="30"/>
  <c r="H749" i="30"/>
  <c r="H750" i="30"/>
  <c r="H751" i="30"/>
  <c r="H752" i="30"/>
  <c r="H753" i="30"/>
  <c r="H754" i="30"/>
  <c r="H755" i="30"/>
  <c r="H756" i="30"/>
  <c r="H757" i="30"/>
  <c r="H758" i="30"/>
  <c r="H759" i="30"/>
  <c r="H760" i="30"/>
  <c r="H761" i="30"/>
  <c r="H762" i="30"/>
  <c r="H763" i="30"/>
  <c r="H764" i="30"/>
  <c r="H765" i="30"/>
  <c r="H766" i="30"/>
  <c r="H767" i="30"/>
  <c r="H768" i="30"/>
  <c r="H769" i="30"/>
  <c r="H770" i="30"/>
  <c r="H771" i="30"/>
  <c r="H772" i="30"/>
  <c r="H773" i="30"/>
  <c r="H774" i="30"/>
  <c r="H775" i="30"/>
  <c r="H776" i="30"/>
  <c r="H777" i="30"/>
  <c r="H778" i="30"/>
  <c r="H779" i="30"/>
  <c r="H780" i="30"/>
  <c r="H781" i="30"/>
  <c r="H782" i="30"/>
  <c r="H783" i="30"/>
  <c r="H784" i="30"/>
  <c r="H785" i="30"/>
  <c r="H786" i="30"/>
  <c r="H787" i="30"/>
  <c r="H788" i="30"/>
  <c r="H789" i="30"/>
  <c r="H790" i="30"/>
  <c r="H791" i="30"/>
  <c r="H792" i="30"/>
  <c r="H793" i="30"/>
  <c r="H794" i="30"/>
  <c r="H795" i="30"/>
  <c r="H796" i="30"/>
  <c r="H797" i="30"/>
  <c r="H798" i="30"/>
  <c r="H799" i="30"/>
  <c r="H800" i="30"/>
  <c r="H801" i="30"/>
  <c r="H802" i="30"/>
  <c r="H803" i="30"/>
  <c r="H804" i="30"/>
  <c r="H805" i="30"/>
  <c r="H806" i="30"/>
  <c r="H807" i="30"/>
  <c r="H808" i="30"/>
  <c r="H809" i="30"/>
  <c r="H810" i="30"/>
  <c r="H811" i="30"/>
  <c r="H812" i="30"/>
  <c r="H813" i="30"/>
  <c r="H814" i="30"/>
  <c r="H815" i="30"/>
  <c r="H816" i="30"/>
  <c r="H817" i="30"/>
  <c r="H818" i="30"/>
  <c r="H819" i="30"/>
  <c r="H820" i="30"/>
  <c r="H821" i="30"/>
  <c r="H822" i="30"/>
  <c r="H823" i="30"/>
  <c r="H824" i="30"/>
  <c r="H825" i="30"/>
  <c r="H826" i="30"/>
  <c r="H827" i="30"/>
  <c r="H828" i="30"/>
  <c r="H829" i="30"/>
  <c r="H830" i="30"/>
  <c r="H831" i="30"/>
  <c r="H832" i="30"/>
  <c r="H833" i="30"/>
  <c r="H834" i="30"/>
  <c r="H835" i="30"/>
  <c r="H836" i="30"/>
  <c r="H837" i="30"/>
  <c r="H838" i="30"/>
  <c r="H839" i="30"/>
  <c r="H840" i="30"/>
  <c r="H841" i="30"/>
  <c r="H842" i="30"/>
  <c r="H843" i="30"/>
  <c r="H844" i="30"/>
  <c r="H845" i="30"/>
  <c r="H846" i="30"/>
  <c r="H847" i="30"/>
  <c r="H848" i="30"/>
  <c r="H849" i="30"/>
  <c r="H850" i="30"/>
  <c r="H851" i="30"/>
  <c r="H852" i="30"/>
  <c r="H853" i="30"/>
  <c r="H854" i="30"/>
  <c r="H855" i="30"/>
  <c r="H856" i="30"/>
  <c r="H857" i="30"/>
  <c r="H858" i="30"/>
  <c r="H859" i="30"/>
  <c r="H860" i="30"/>
  <c r="H861" i="30"/>
  <c r="H862" i="30"/>
  <c r="H863" i="30"/>
  <c r="H864" i="30"/>
  <c r="H865" i="30"/>
  <c r="H866" i="30"/>
  <c r="H867" i="30"/>
  <c r="H868" i="30"/>
  <c r="H869" i="30"/>
  <c r="H870" i="30"/>
  <c r="H871" i="30"/>
  <c r="H872" i="30"/>
  <c r="H873" i="30"/>
  <c r="H874" i="30"/>
  <c r="H875" i="30"/>
  <c r="H876" i="30"/>
  <c r="H877" i="30"/>
  <c r="H878" i="30"/>
  <c r="H879" i="30"/>
  <c r="H880" i="30"/>
  <c r="H881" i="30"/>
  <c r="H882" i="30"/>
  <c r="H883" i="30"/>
  <c r="H884" i="30"/>
  <c r="H885" i="30"/>
  <c r="H886" i="30"/>
  <c r="H887" i="30"/>
  <c r="H888" i="30"/>
  <c r="H889" i="30"/>
  <c r="H890" i="30"/>
  <c r="H891" i="30"/>
  <c r="H892" i="30"/>
  <c r="H893" i="30"/>
  <c r="H894" i="30"/>
  <c r="H895" i="30"/>
  <c r="H896" i="30"/>
  <c r="H897" i="30"/>
  <c r="H898" i="30"/>
  <c r="H899" i="30"/>
  <c r="H900" i="30"/>
  <c r="H901" i="30"/>
  <c r="H902" i="30"/>
  <c r="H903" i="30"/>
  <c r="H904" i="30"/>
  <c r="H905" i="30"/>
  <c r="H906" i="30"/>
  <c r="H907" i="30"/>
  <c r="H908" i="30"/>
  <c r="H909" i="30"/>
  <c r="H910" i="30"/>
  <c r="H911" i="30"/>
  <c r="H912" i="30"/>
  <c r="H913" i="30"/>
  <c r="H914" i="30"/>
  <c r="H915" i="30"/>
  <c r="H916" i="30"/>
  <c r="H917" i="30"/>
  <c r="H918" i="30"/>
  <c r="H919" i="30"/>
  <c r="H920" i="30"/>
  <c r="H921" i="30"/>
  <c r="H922" i="30"/>
  <c r="H923" i="30"/>
  <c r="H924" i="30"/>
  <c r="H925" i="30"/>
  <c r="H926" i="30"/>
  <c r="H927" i="30"/>
  <c r="H928" i="30"/>
  <c r="H929" i="30"/>
  <c r="H930" i="30"/>
  <c r="H931" i="30"/>
  <c r="H932" i="30"/>
  <c r="H933" i="30"/>
  <c r="H934" i="30"/>
  <c r="H935" i="30"/>
  <c r="H936" i="30"/>
  <c r="H937" i="30"/>
  <c r="H938" i="30"/>
  <c r="H939" i="30"/>
  <c r="H940" i="30"/>
  <c r="H941" i="30"/>
  <c r="H942" i="30"/>
  <c r="H943" i="30"/>
  <c r="H944" i="30"/>
  <c r="H945" i="30"/>
  <c r="H946" i="30"/>
  <c r="H947" i="30"/>
  <c r="H948" i="30"/>
  <c r="H949" i="30"/>
  <c r="H950" i="30"/>
  <c r="H951" i="30"/>
  <c r="H952" i="30"/>
  <c r="H953" i="30"/>
  <c r="H954" i="30"/>
  <c r="H955" i="30"/>
  <c r="H956" i="30"/>
  <c r="H957" i="30"/>
  <c r="H958" i="30"/>
  <c r="H959" i="30"/>
  <c r="H960" i="30"/>
  <c r="H961" i="30"/>
  <c r="H962" i="30"/>
  <c r="H963" i="30"/>
  <c r="H964" i="30"/>
  <c r="H965" i="30"/>
  <c r="H966" i="30"/>
  <c r="H967" i="30"/>
  <c r="H968" i="30"/>
  <c r="H969" i="30"/>
  <c r="H970" i="30"/>
  <c r="H971" i="30"/>
  <c r="H972" i="30"/>
  <c r="H973" i="30"/>
  <c r="H974" i="30"/>
  <c r="H975" i="30"/>
  <c r="H976" i="30"/>
  <c r="H977" i="30"/>
  <c r="H978" i="30"/>
  <c r="H979" i="30"/>
  <c r="H980" i="30"/>
  <c r="H981" i="30"/>
  <c r="H982" i="30"/>
  <c r="H983" i="30"/>
  <c r="H984" i="30"/>
  <c r="H985" i="30"/>
  <c r="H986" i="30"/>
  <c r="H987" i="30"/>
  <c r="H988" i="30"/>
  <c r="H989" i="30"/>
  <c r="H990" i="30"/>
  <c r="H991" i="30"/>
  <c r="H992" i="30"/>
  <c r="H993" i="30"/>
  <c r="H994" i="30"/>
  <c r="H995" i="30"/>
  <c r="H996" i="30"/>
  <c r="H997" i="30"/>
  <c r="H998" i="30"/>
  <c r="H999" i="30"/>
  <c r="H1000" i="30"/>
  <c r="H1001" i="30"/>
  <c r="H1002" i="30"/>
  <c r="H1003" i="30"/>
  <c r="H1004" i="30"/>
  <c r="H1005" i="30"/>
  <c r="H1006" i="30"/>
  <c r="H1007" i="30"/>
  <c r="H1008" i="30"/>
  <c r="H1009" i="30"/>
  <c r="H1010" i="30"/>
  <c r="H1011" i="30"/>
  <c r="H1012" i="30"/>
  <c r="H1013" i="30"/>
  <c r="H1014" i="30"/>
  <c r="H1015" i="30"/>
  <c r="H1016" i="30"/>
  <c r="H1017" i="30"/>
  <c r="H1018" i="30"/>
  <c r="H1019" i="30"/>
  <c r="H1020" i="30"/>
  <c r="H1021" i="30"/>
  <c r="H1022" i="30"/>
  <c r="H1023" i="30"/>
  <c r="H1024" i="30"/>
  <c r="H1025" i="30"/>
  <c r="H1026" i="30"/>
  <c r="H1027" i="30"/>
  <c r="H1028" i="30"/>
  <c r="H1029" i="30"/>
  <c r="H1030" i="30"/>
  <c r="H1031" i="30"/>
  <c r="H1032" i="30"/>
  <c r="H1033" i="30"/>
  <c r="H1034" i="30"/>
  <c r="H1035" i="30"/>
  <c r="H1036" i="30"/>
  <c r="H1037" i="30"/>
  <c r="H1038" i="30"/>
  <c r="H1039" i="30"/>
  <c r="H1040" i="30"/>
  <c r="H1041" i="30"/>
  <c r="H1042" i="30"/>
  <c r="H1043" i="30"/>
  <c r="H1044" i="30"/>
  <c r="H1045" i="30"/>
  <c r="H1046" i="30"/>
  <c r="H1047" i="30"/>
  <c r="H1048" i="30"/>
  <c r="H1049" i="30"/>
  <c r="H1050" i="30"/>
  <c r="H1051" i="30"/>
  <c r="H1052" i="30"/>
  <c r="H1053" i="30"/>
  <c r="H1054" i="30"/>
  <c r="H1055" i="30"/>
  <c r="H1056" i="30"/>
  <c r="H1057" i="30"/>
  <c r="H1058" i="30"/>
  <c r="H1059" i="30"/>
  <c r="H1060" i="30"/>
  <c r="H1061" i="30"/>
  <c r="H1062" i="30"/>
  <c r="H1063" i="30"/>
  <c r="H1064" i="30"/>
  <c r="H1065" i="30"/>
  <c r="H1066" i="30"/>
  <c r="H1067" i="30"/>
  <c r="H1068" i="30"/>
  <c r="H1069" i="30"/>
  <c r="H1070" i="30"/>
  <c r="H1071" i="30"/>
  <c r="H1072" i="30"/>
  <c r="H1073" i="30"/>
  <c r="H1074" i="30"/>
  <c r="H1075" i="30"/>
  <c r="H1076" i="30"/>
  <c r="H1077" i="30"/>
  <c r="H1078" i="30"/>
  <c r="H1079" i="30"/>
  <c r="H1080" i="30"/>
  <c r="H1081" i="30"/>
  <c r="H1082" i="30"/>
  <c r="H1083" i="30"/>
  <c r="H1084" i="30"/>
  <c r="H1085" i="30"/>
  <c r="H1086" i="30"/>
  <c r="H1087" i="30"/>
  <c r="H1088" i="30"/>
  <c r="H1089" i="30"/>
  <c r="H1090" i="30"/>
  <c r="H1091" i="30"/>
  <c r="H1092" i="30"/>
  <c r="H1093" i="30"/>
  <c r="H1094" i="30"/>
  <c r="H1095" i="30"/>
  <c r="H1096" i="30"/>
  <c r="H1097" i="30"/>
  <c r="H1098" i="30"/>
  <c r="H1099" i="30"/>
  <c r="H1100" i="30"/>
  <c r="H1101" i="30"/>
  <c r="H1102" i="30"/>
  <c r="H1103" i="30"/>
  <c r="H1104" i="30"/>
  <c r="H1105" i="30"/>
  <c r="H1106" i="30"/>
  <c r="H1107" i="30"/>
  <c r="H1108" i="30"/>
  <c r="H1109" i="30"/>
  <c r="H1110" i="30"/>
  <c r="H1111" i="30"/>
  <c r="H1112" i="30"/>
  <c r="H1113" i="30"/>
  <c r="H1114" i="30"/>
  <c r="H1115" i="30"/>
  <c r="H1116" i="30"/>
  <c r="H1117" i="30"/>
  <c r="H1118" i="30"/>
  <c r="H1119" i="30"/>
  <c r="H1120" i="30"/>
  <c r="H1121" i="30"/>
  <c r="H1122" i="30"/>
  <c r="H1123" i="30"/>
  <c r="H1124" i="30"/>
  <c r="H1125" i="30"/>
  <c r="H1126" i="30"/>
  <c r="H1127" i="30"/>
  <c r="H1128" i="30"/>
  <c r="H1129" i="30"/>
  <c r="H1130" i="30"/>
  <c r="H1131" i="30"/>
  <c r="H1132" i="30"/>
  <c r="H1133" i="30"/>
  <c r="H1134" i="30"/>
  <c r="H1135" i="30"/>
  <c r="H1136" i="30"/>
  <c r="H1137" i="30"/>
  <c r="H1138" i="30"/>
  <c r="H1139" i="30"/>
  <c r="H1140" i="30"/>
  <c r="H1141" i="30"/>
  <c r="H1142" i="30"/>
  <c r="H1143" i="30"/>
  <c r="H1144" i="30"/>
  <c r="H1145" i="30"/>
  <c r="H1146" i="30"/>
  <c r="H1147" i="30"/>
  <c r="H1148" i="30"/>
  <c r="H1149" i="30"/>
  <c r="H1150" i="30"/>
  <c r="H1151" i="30"/>
  <c r="H1152" i="30"/>
  <c r="H1153" i="30"/>
  <c r="H1154" i="30"/>
  <c r="H1155" i="30"/>
  <c r="H1156" i="30"/>
  <c r="H1157" i="30"/>
  <c r="H1158" i="30"/>
  <c r="H1159" i="30"/>
  <c r="H1160" i="30"/>
  <c r="H1161" i="30"/>
  <c r="H1162" i="30"/>
  <c r="H1163" i="30"/>
  <c r="H1164" i="30"/>
  <c r="H1165" i="30"/>
  <c r="H1166" i="30"/>
  <c r="H1167" i="30"/>
  <c r="H1168" i="30"/>
  <c r="H1169" i="30"/>
  <c r="H1170" i="30"/>
  <c r="H1171" i="30"/>
  <c r="H1172" i="30"/>
  <c r="H1173" i="30"/>
  <c r="H1174" i="30"/>
  <c r="H1175" i="30"/>
  <c r="H1176" i="30"/>
  <c r="H1177" i="30"/>
  <c r="H1178" i="30"/>
  <c r="H1179" i="30"/>
  <c r="H1180" i="30"/>
  <c r="H1181" i="30"/>
  <c r="H1182" i="30"/>
  <c r="H1183" i="30"/>
  <c r="H1184" i="30"/>
  <c r="H1185" i="30"/>
  <c r="H1186" i="30"/>
  <c r="H1187" i="30"/>
  <c r="H1188" i="30"/>
  <c r="H1189" i="30"/>
  <c r="H1190" i="30"/>
  <c r="H1191" i="30"/>
  <c r="H1192" i="30"/>
  <c r="H1193" i="30"/>
  <c r="H1194" i="30"/>
  <c r="H1195" i="30"/>
  <c r="H1196" i="30"/>
  <c r="H1197" i="30"/>
  <c r="H1198" i="30"/>
  <c r="H1199" i="30"/>
  <c r="H1200" i="30"/>
  <c r="H1201" i="30"/>
  <c r="H1202" i="30"/>
  <c r="H1203" i="30"/>
  <c r="H1204" i="30"/>
  <c r="H1205" i="30"/>
  <c r="H1206" i="30"/>
  <c r="H1207" i="30"/>
  <c r="H1208" i="30"/>
  <c r="H1209" i="30"/>
  <c r="H1210" i="30"/>
  <c r="H1211" i="30"/>
  <c r="H1212" i="30"/>
  <c r="H1213" i="30"/>
  <c r="H1214" i="30"/>
  <c r="H1215" i="30"/>
  <c r="H1216" i="30"/>
  <c r="H1217" i="30"/>
  <c r="H1218" i="30"/>
  <c r="H1219" i="30"/>
  <c r="H1220" i="30"/>
  <c r="H1221" i="30"/>
  <c r="H1222" i="30"/>
  <c r="H1223" i="30"/>
  <c r="H1224" i="30"/>
  <c r="H1225" i="30"/>
  <c r="H1226" i="30"/>
  <c r="H1227" i="30"/>
  <c r="H1228" i="30"/>
  <c r="H1229" i="30"/>
  <c r="H1230" i="30"/>
  <c r="H1231" i="30"/>
  <c r="H1232" i="30"/>
  <c r="H1233" i="30"/>
  <c r="H1234" i="30"/>
  <c r="H1235" i="30"/>
  <c r="H1236" i="30"/>
  <c r="H1237" i="30"/>
  <c r="H1238" i="30"/>
  <c r="H1239" i="30"/>
  <c r="H1240" i="30"/>
  <c r="H1241" i="30"/>
  <c r="H1242" i="30"/>
  <c r="H1243" i="30"/>
  <c r="H1244" i="30"/>
  <c r="H1245" i="30"/>
  <c r="H1246" i="30"/>
  <c r="H1247" i="30"/>
  <c r="H1248" i="30"/>
  <c r="H1249" i="30"/>
  <c r="H1250" i="30"/>
  <c r="H1251" i="30"/>
  <c r="H1252" i="30"/>
  <c r="H1253" i="30"/>
  <c r="H1254" i="30"/>
  <c r="H1255" i="30"/>
  <c r="H1256" i="30"/>
  <c r="H1257" i="30"/>
  <c r="H1258" i="30"/>
  <c r="H1259" i="30"/>
  <c r="H1260" i="30"/>
  <c r="H1261" i="30"/>
  <c r="H1262" i="30"/>
  <c r="H1263" i="30"/>
  <c r="H1264" i="30"/>
  <c r="H1265" i="30"/>
  <c r="H1266" i="30"/>
  <c r="H1267" i="30"/>
  <c r="H1268" i="30"/>
  <c r="H1269" i="30"/>
  <c r="H1270" i="30"/>
  <c r="H1271" i="30"/>
  <c r="H1272" i="30"/>
  <c r="H1273" i="30"/>
  <c r="H1274" i="30"/>
  <c r="H1275" i="30"/>
  <c r="H1276" i="30"/>
  <c r="H1277" i="30"/>
  <c r="H1278" i="30"/>
  <c r="H1279" i="30"/>
  <c r="H1280" i="30"/>
  <c r="H1281" i="30"/>
  <c r="H1282" i="30"/>
  <c r="H1283" i="30"/>
  <c r="H1284" i="30"/>
  <c r="H1285" i="30"/>
  <c r="H1286" i="30"/>
  <c r="H1287" i="30"/>
  <c r="H1288" i="30"/>
  <c r="H1289" i="30"/>
  <c r="H1290" i="30"/>
  <c r="H1291" i="30"/>
  <c r="H1292" i="30"/>
  <c r="H1293" i="30"/>
  <c r="H1294" i="30"/>
  <c r="H1295" i="30"/>
  <c r="H1296" i="30"/>
  <c r="H1297" i="30"/>
  <c r="H1298" i="30"/>
  <c r="H1299" i="30"/>
  <c r="H1300" i="30"/>
  <c r="H1301" i="30"/>
  <c r="H1302" i="30"/>
  <c r="H1303" i="30"/>
  <c r="H1304" i="30"/>
  <c r="H1305" i="30"/>
  <c r="H1306" i="30"/>
  <c r="H1307" i="30"/>
  <c r="H1308" i="30"/>
  <c r="H1309" i="30"/>
  <c r="H1310" i="30"/>
  <c r="H1311" i="30"/>
  <c r="H1312" i="30"/>
  <c r="H1313" i="30"/>
  <c r="H1314" i="30"/>
  <c r="H1315" i="30"/>
  <c r="H1316" i="30"/>
  <c r="H1317" i="30"/>
  <c r="H1318" i="30"/>
  <c r="H1319" i="30"/>
  <c r="H1320" i="30"/>
  <c r="H1321" i="30"/>
  <c r="H1322" i="30"/>
  <c r="H1323" i="30"/>
  <c r="H1324" i="30"/>
  <c r="H1325" i="30"/>
  <c r="H1326" i="30"/>
  <c r="H1327" i="30"/>
  <c r="H1328" i="30"/>
  <c r="H1329" i="30"/>
  <c r="H1330" i="30"/>
  <c r="H1331" i="30"/>
  <c r="H1332" i="30"/>
  <c r="H1333" i="30"/>
  <c r="H1334" i="30"/>
  <c r="H1335" i="30"/>
  <c r="H1336" i="30"/>
  <c r="H1337" i="30"/>
  <c r="H1338" i="30"/>
  <c r="H1339" i="30"/>
  <c r="H1340" i="30"/>
  <c r="H1341" i="30"/>
  <c r="H1342" i="30"/>
  <c r="H1343" i="30"/>
  <c r="H1344" i="30"/>
  <c r="H1345" i="30"/>
  <c r="H1346" i="30"/>
  <c r="H1347" i="30"/>
  <c r="H1348" i="30"/>
  <c r="H1349" i="30"/>
  <c r="H1350" i="30"/>
  <c r="H1351" i="30"/>
  <c r="H1352" i="30"/>
  <c r="H1353" i="30"/>
  <c r="H1354" i="30"/>
  <c r="H1355" i="30"/>
  <c r="H1356" i="30"/>
  <c r="H1357" i="30"/>
  <c r="H1358" i="30"/>
  <c r="H1359" i="30"/>
  <c r="H1360" i="30"/>
  <c r="H1361" i="30"/>
  <c r="H1362" i="30"/>
  <c r="H1363" i="30"/>
  <c r="H1364" i="30"/>
  <c r="H1365" i="30"/>
  <c r="H1366" i="30"/>
  <c r="H1367" i="30"/>
  <c r="H1368" i="30"/>
  <c r="H1369" i="30"/>
  <c r="H1370" i="30"/>
  <c r="H1371" i="30"/>
  <c r="H1372" i="30"/>
  <c r="H1373" i="30"/>
  <c r="H1374" i="30"/>
  <c r="H1375" i="30"/>
  <c r="H1376" i="30"/>
  <c r="H1377" i="30"/>
  <c r="H1378" i="30"/>
  <c r="H1379" i="30"/>
  <c r="H1380" i="30"/>
  <c r="H1381" i="30"/>
  <c r="H1382" i="30"/>
  <c r="H1383" i="30"/>
  <c r="H1384" i="30"/>
  <c r="H1385" i="30"/>
  <c r="H1386" i="30"/>
  <c r="H1387" i="30"/>
  <c r="H1388" i="30"/>
  <c r="H1389" i="30"/>
  <c r="H1390" i="30"/>
  <c r="H1391" i="30"/>
  <c r="H1392" i="30"/>
  <c r="H1393" i="30"/>
  <c r="H1394" i="30"/>
  <c r="H1395" i="30"/>
  <c r="H1396" i="30"/>
  <c r="H1397" i="30"/>
  <c r="H1398" i="30"/>
  <c r="H1399" i="30"/>
  <c r="H1400" i="30"/>
  <c r="H1401" i="30"/>
  <c r="H1402" i="30"/>
  <c r="H1403" i="30"/>
  <c r="H1404" i="30"/>
  <c r="H1405" i="30"/>
  <c r="H1406" i="30"/>
  <c r="H1407" i="30"/>
  <c r="H1408" i="30"/>
  <c r="H1409" i="30"/>
  <c r="H1410" i="30"/>
  <c r="H1411" i="30"/>
  <c r="H1412" i="30"/>
  <c r="H1413" i="30"/>
  <c r="H1414" i="30"/>
  <c r="H1415" i="30"/>
  <c r="H1416" i="30"/>
  <c r="H1417" i="30"/>
  <c r="H1418" i="30"/>
  <c r="H1419" i="30"/>
  <c r="H1420" i="30"/>
  <c r="H1421" i="30"/>
  <c r="H1422" i="30"/>
  <c r="H1423" i="30"/>
  <c r="H1424" i="30"/>
  <c r="H1425" i="30"/>
  <c r="H1426" i="30"/>
  <c r="H1427" i="30"/>
  <c r="H1428" i="30"/>
  <c r="H1429" i="30"/>
  <c r="H1430" i="30"/>
  <c r="H1431" i="30"/>
  <c r="H1432" i="30"/>
  <c r="H1433" i="30"/>
  <c r="H1434" i="30"/>
  <c r="H1435" i="30"/>
  <c r="H1436" i="30"/>
  <c r="H1437" i="30"/>
  <c r="H1438" i="30"/>
  <c r="H1439" i="30"/>
  <c r="H1440" i="30"/>
  <c r="H1441" i="30"/>
  <c r="H1442" i="30"/>
  <c r="H1443" i="30"/>
  <c r="H1444" i="30"/>
  <c r="H1445" i="30"/>
  <c r="H1446" i="30"/>
  <c r="H1447" i="30"/>
  <c r="H1448" i="30"/>
  <c r="H1449" i="30"/>
  <c r="H1450" i="30"/>
  <c r="H1451" i="30"/>
  <c r="H1452" i="30"/>
  <c r="H1453" i="30"/>
  <c r="H1454" i="30"/>
  <c r="H1455" i="30"/>
  <c r="H1456" i="30"/>
  <c r="H1457" i="30"/>
  <c r="H1458" i="30"/>
  <c r="H1459" i="30"/>
  <c r="H1460" i="30"/>
  <c r="H1461" i="30"/>
  <c r="H1462" i="30"/>
  <c r="H1463" i="30"/>
  <c r="H1464" i="30"/>
  <c r="H1465" i="30"/>
  <c r="H1466" i="30"/>
  <c r="H1467" i="30"/>
  <c r="H1468" i="30"/>
  <c r="H1469" i="30"/>
  <c r="H1470" i="30"/>
  <c r="H1471" i="30"/>
  <c r="H1472" i="30"/>
  <c r="H1473" i="30"/>
  <c r="H1474" i="30"/>
  <c r="H1475" i="30"/>
  <c r="H1476" i="30"/>
  <c r="H1477" i="30"/>
  <c r="H1478" i="30"/>
  <c r="H1479" i="30"/>
  <c r="H1480" i="30"/>
  <c r="H1481" i="30"/>
  <c r="H1482" i="30"/>
  <c r="H1483" i="30"/>
  <c r="H1484" i="30"/>
  <c r="H1485" i="30"/>
  <c r="H1486" i="30"/>
  <c r="H1487" i="30"/>
  <c r="H1488" i="30"/>
  <c r="H1489" i="30"/>
  <c r="H1490" i="30"/>
  <c r="H1491" i="30"/>
  <c r="H1492" i="30"/>
  <c r="H1493" i="30"/>
  <c r="H1494" i="30"/>
  <c r="H1495" i="30"/>
  <c r="H1496" i="30"/>
  <c r="H1497" i="30"/>
  <c r="H1498" i="30"/>
  <c r="H1499" i="30"/>
  <c r="H1500" i="30"/>
  <c r="H1501" i="30"/>
  <c r="H1502" i="30"/>
  <c r="H1503" i="30"/>
  <c r="H1504" i="30"/>
  <c r="H1505" i="30"/>
  <c r="H1506" i="30"/>
  <c r="H1507" i="30"/>
  <c r="H1508" i="30"/>
  <c r="H1509" i="30"/>
  <c r="H1510" i="30"/>
  <c r="H1511" i="30"/>
  <c r="H1512" i="30"/>
  <c r="H1513" i="30"/>
  <c r="H1514" i="30"/>
  <c r="H1515" i="30"/>
  <c r="H1516" i="30"/>
  <c r="H1517" i="30"/>
  <c r="H1518" i="30"/>
  <c r="H1519" i="30"/>
  <c r="H1520" i="30"/>
  <c r="H1521" i="30"/>
  <c r="H1522" i="30"/>
  <c r="H1523" i="30"/>
  <c r="H1524" i="30"/>
  <c r="H1525" i="30"/>
  <c r="H1526" i="30"/>
  <c r="H1527" i="30"/>
  <c r="H1528" i="30"/>
  <c r="H1529" i="30"/>
  <c r="H1530" i="30"/>
  <c r="H1531" i="30"/>
  <c r="H1532" i="30"/>
  <c r="H1533" i="30"/>
  <c r="H1534" i="30"/>
  <c r="H1535" i="30"/>
  <c r="H1536" i="30"/>
  <c r="H1537" i="30"/>
  <c r="H1538" i="30"/>
  <c r="H1539" i="30"/>
  <c r="H1540" i="30"/>
  <c r="H1541" i="30"/>
  <c r="H1542" i="30"/>
  <c r="H1543" i="30"/>
  <c r="H1544" i="30"/>
  <c r="H1545" i="30"/>
  <c r="H1546" i="30"/>
  <c r="H1547" i="30"/>
  <c r="H1548" i="30"/>
  <c r="H1549" i="30"/>
  <c r="H1550" i="30"/>
  <c r="H1551" i="30"/>
  <c r="H1552" i="30"/>
  <c r="H1553" i="30"/>
  <c r="H1554" i="30"/>
  <c r="H1555" i="30"/>
  <c r="H1556" i="30"/>
  <c r="H1557" i="30"/>
  <c r="H1558" i="30"/>
  <c r="H1559" i="30"/>
  <c r="H1560" i="30"/>
  <c r="H1561" i="30"/>
  <c r="H1562" i="30"/>
  <c r="H1563" i="30"/>
  <c r="K1563" i="30"/>
  <c r="H1564" i="30"/>
  <c r="K1564" i="30"/>
  <c r="H1565" i="30"/>
  <c r="K1565" i="30"/>
  <c r="H1566" i="30"/>
  <c r="K1566" i="30"/>
  <c r="H1567" i="30"/>
  <c r="K1567" i="30"/>
  <c r="H1568" i="30"/>
  <c r="K1568" i="30"/>
  <c r="H1569" i="30"/>
  <c r="K1569" i="30"/>
  <c r="H1570" i="30"/>
  <c r="K1570" i="30"/>
  <c r="H1571" i="30"/>
  <c r="H1572" i="30"/>
  <c r="K1572" i="30"/>
  <c r="H1573" i="30"/>
  <c r="K1573" i="30"/>
  <c r="H1574" i="30"/>
  <c r="K1574" i="30"/>
  <c r="H1575" i="30"/>
  <c r="K1575" i="30"/>
  <c r="H1576" i="30"/>
  <c r="K1576" i="30"/>
  <c r="H1577" i="30"/>
  <c r="K1577" i="30"/>
  <c r="H1578" i="30"/>
  <c r="K1578" i="30"/>
  <c r="H1579" i="30"/>
  <c r="K1579" i="30"/>
  <c r="H1580" i="30"/>
  <c r="K1580" i="30"/>
  <c r="H1581" i="30"/>
  <c r="K1581" i="30"/>
  <c r="H1582" i="30"/>
  <c r="K1582" i="30"/>
  <c r="H1583" i="30"/>
  <c r="K1583" i="30"/>
  <c r="H1584" i="30"/>
  <c r="K1584" i="30"/>
  <c r="H1585" i="30"/>
  <c r="K1585" i="30"/>
  <c r="H1586" i="30"/>
  <c r="K1586" i="30"/>
  <c r="H1587" i="30"/>
  <c r="H1588" i="30"/>
  <c r="K1588" i="30"/>
  <c r="H1589" i="30"/>
  <c r="K1589" i="30"/>
  <c r="H1590" i="30"/>
  <c r="K1590" i="30"/>
  <c r="H1591" i="30"/>
  <c r="K1591" i="30"/>
  <c r="H1592" i="30"/>
  <c r="K1592" i="30"/>
  <c r="H1593" i="30"/>
  <c r="K1593" i="30"/>
  <c r="H1594" i="30"/>
  <c r="K1594" i="30"/>
  <c r="H1595" i="30"/>
  <c r="K1595" i="30"/>
  <c r="H1596" i="30"/>
  <c r="K1596" i="30"/>
  <c r="H1597" i="30"/>
  <c r="K1597" i="30"/>
  <c r="H1598" i="30"/>
  <c r="K1598" i="30"/>
  <c r="H1599" i="30"/>
  <c r="K1599" i="30"/>
  <c r="H1600" i="30"/>
  <c r="K1600" i="30"/>
  <c r="H1601" i="30"/>
  <c r="K1601" i="30"/>
  <c r="H1602" i="30"/>
  <c r="K1602" i="30"/>
  <c r="H1603" i="30"/>
  <c r="H1604" i="30"/>
  <c r="K1604" i="30"/>
  <c r="H1605" i="30"/>
  <c r="K1605" i="30"/>
  <c r="H1606" i="30"/>
  <c r="K1606" i="30"/>
  <c r="H1607" i="30"/>
  <c r="K1607" i="30"/>
  <c r="H1608" i="30"/>
  <c r="K1608" i="30"/>
  <c r="H1609" i="30"/>
  <c r="K1609" i="30"/>
  <c r="H1610" i="30"/>
  <c r="K1610" i="30"/>
  <c r="H1611" i="30"/>
  <c r="K1611" i="30"/>
  <c r="H1612" i="30"/>
  <c r="K1612" i="30"/>
  <c r="H1613" i="30"/>
  <c r="K1613" i="30"/>
  <c r="H1614" i="30"/>
  <c r="K1614" i="30"/>
  <c r="H1615" i="30"/>
  <c r="K1615" i="30"/>
  <c r="H1616" i="30"/>
  <c r="K1616" i="30"/>
  <c r="H1617" i="30"/>
  <c r="K1617" i="30"/>
  <c r="H1618" i="30"/>
  <c r="K1618" i="30"/>
  <c r="H1619" i="30"/>
  <c r="H1620" i="30"/>
  <c r="K1620" i="30"/>
  <c r="H1621" i="30"/>
  <c r="K1621" i="30"/>
  <c r="H1622" i="30"/>
  <c r="K1622" i="30"/>
  <c r="H1623" i="30"/>
  <c r="K1623" i="30"/>
  <c r="H1624" i="30"/>
  <c r="K1624" i="30"/>
  <c r="H1625" i="30"/>
  <c r="K1625" i="30"/>
  <c r="H1626" i="30"/>
  <c r="K1626" i="30"/>
  <c r="H1627" i="30"/>
  <c r="K1627" i="30"/>
  <c r="H1628" i="30"/>
  <c r="K1628" i="30"/>
  <c r="H1629" i="30"/>
  <c r="K1629" i="30"/>
  <c r="H1630" i="30"/>
  <c r="K1630" i="30"/>
  <c r="H1631" i="30"/>
  <c r="K1631" i="30"/>
  <c r="H1632" i="30"/>
  <c r="K1632" i="30"/>
  <c r="H1633" i="30"/>
  <c r="K1633" i="30"/>
  <c r="H1634" i="30"/>
  <c r="K1634" i="30"/>
  <c r="H1635" i="30"/>
  <c r="H1636" i="30"/>
  <c r="K1636" i="30"/>
  <c r="H1637" i="30"/>
  <c r="K1637" i="30"/>
  <c r="H1638" i="30"/>
  <c r="K1638" i="30"/>
  <c r="H1639" i="30"/>
  <c r="K1639" i="30"/>
  <c r="H1640" i="30"/>
  <c r="K1640" i="30"/>
  <c r="H1641" i="30"/>
  <c r="K1641" i="30"/>
  <c r="H1642" i="30"/>
  <c r="K1642" i="30"/>
  <c r="H1643" i="30"/>
  <c r="K1643" i="30"/>
  <c r="H1644" i="30"/>
  <c r="K1644" i="30"/>
  <c r="H1645" i="30"/>
  <c r="K1645" i="30"/>
  <c r="H1646" i="30"/>
  <c r="K1646" i="30"/>
  <c r="H1647" i="30"/>
  <c r="K1647" i="30"/>
  <c r="H1648" i="30"/>
  <c r="K1648" i="30"/>
  <c r="H1649" i="30"/>
  <c r="K1649" i="30"/>
  <c r="H1650" i="30"/>
  <c r="K1650" i="30"/>
  <c r="H1651" i="30"/>
  <c r="H1652" i="30"/>
  <c r="K1652" i="30"/>
  <c r="H1653" i="30"/>
  <c r="K1653" i="30"/>
  <c r="H1654" i="30"/>
  <c r="K1654" i="30"/>
  <c r="H1655" i="30"/>
  <c r="K1655" i="30"/>
  <c r="H1656" i="30"/>
  <c r="K1656" i="30"/>
  <c r="H1657" i="30"/>
  <c r="K1657" i="30"/>
  <c r="H1658" i="30"/>
  <c r="K1658" i="30"/>
  <c r="H1659" i="30"/>
  <c r="K1659" i="30"/>
  <c r="H1660" i="30"/>
  <c r="K1660" i="30"/>
  <c r="H1661" i="30"/>
  <c r="K1661" i="30"/>
  <c r="H1662" i="30"/>
  <c r="K1662" i="30"/>
  <c r="H1663" i="30"/>
  <c r="K1663" i="30"/>
  <c r="H1664" i="30"/>
  <c r="K1664" i="30"/>
  <c r="H1665" i="30"/>
  <c r="K1665" i="30"/>
  <c r="H1666" i="30"/>
  <c r="K1666" i="30"/>
  <c r="H1667" i="30"/>
  <c r="H1668" i="30"/>
  <c r="K1668" i="30"/>
  <c r="H1669" i="30"/>
  <c r="K1669" i="30"/>
  <c r="H1670" i="30"/>
  <c r="K1670" i="30"/>
  <c r="H1671" i="30"/>
  <c r="K1671" i="30"/>
  <c r="H1672" i="30"/>
  <c r="K1672" i="30"/>
  <c r="H1673" i="30"/>
  <c r="K1673" i="30"/>
  <c r="H1674" i="30"/>
  <c r="K1674" i="30"/>
  <c r="H1675" i="30"/>
  <c r="K1675" i="30"/>
  <c r="H1676" i="30"/>
  <c r="K1676" i="30"/>
  <c r="H1677" i="30"/>
  <c r="K1677" i="30"/>
  <c r="H1678" i="30"/>
  <c r="K1678" i="30"/>
  <c r="H1679" i="30"/>
  <c r="K1679" i="30"/>
  <c r="H1680" i="30"/>
  <c r="K1680" i="30"/>
  <c r="H1681" i="30"/>
  <c r="K1681" i="30"/>
  <c r="H1682" i="30"/>
  <c r="K1682" i="30"/>
  <c r="H1683" i="30"/>
  <c r="H1684" i="30"/>
  <c r="K1684" i="30"/>
  <c r="H1685" i="30"/>
  <c r="K1685" i="30"/>
  <c r="H1686" i="30"/>
  <c r="K1686" i="30"/>
  <c r="H1687" i="30"/>
  <c r="K1687" i="30"/>
  <c r="H1688" i="30"/>
  <c r="K1688" i="30"/>
  <c r="H1689" i="30"/>
  <c r="K1689" i="30"/>
  <c r="H1690" i="30"/>
  <c r="K1690" i="30"/>
  <c r="H1691" i="30"/>
  <c r="K1691" i="30"/>
  <c r="H1692" i="30"/>
  <c r="K1692" i="30"/>
  <c r="H1693" i="30"/>
  <c r="K1693" i="30"/>
  <c r="H1694" i="30"/>
  <c r="K1694" i="30"/>
  <c r="H1695" i="30"/>
  <c r="K1695" i="30"/>
  <c r="H1696" i="30"/>
  <c r="K1696" i="30"/>
  <c r="H1697" i="30"/>
  <c r="K1697" i="30"/>
  <c r="H1698" i="30"/>
  <c r="K1698" i="30"/>
  <c r="H1699" i="30"/>
  <c r="H1700" i="30"/>
  <c r="K1700" i="30"/>
  <c r="H1701" i="30"/>
  <c r="K1701" i="30"/>
  <c r="H1702" i="30"/>
  <c r="K1702" i="30"/>
  <c r="H1703" i="30"/>
  <c r="K1703" i="30"/>
  <c r="H1704" i="30"/>
  <c r="K1704" i="30"/>
  <c r="H1705" i="30"/>
  <c r="K1705" i="30"/>
  <c r="H1706" i="30"/>
  <c r="K1706" i="30"/>
  <c r="H1707" i="30"/>
  <c r="K1707" i="30"/>
  <c r="H1708" i="30"/>
  <c r="K1708" i="30"/>
  <c r="H1709" i="30"/>
  <c r="K1709" i="30"/>
  <c r="H1710" i="30"/>
  <c r="K1710" i="30"/>
  <c r="H1711" i="30"/>
  <c r="K1711" i="30"/>
  <c r="H1712" i="30"/>
  <c r="K1712" i="30"/>
  <c r="H1713" i="30"/>
  <c r="K1713" i="30"/>
  <c r="H1714" i="30"/>
  <c r="K1714" i="30"/>
  <c r="H1715" i="30"/>
  <c r="H1716" i="30"/>
  <c r="K1716" i="30"/>
  <c r="H1717" i="30"/>
  <c r="K1717" i="30"/>
  <c r="H1718" i="30"/>
  <c r="K1718" i="30"/>
  <c r="H1719" i="30"/>
  <c r="K1719" i="30"/>
  <c r="H1720" i="30"/>
  <c r="K1720" i="30"/>
  <c r="H1721" i="30"/>
  <c r="K1721" i="30"/>
  <c r="H1722" i="30"/>
  <c r="K1722" i="30"/>
  <c r="H1723" i="30"/>
  <c r="K1723" i="30"/>
  <c r="H1724" i="30"/>
  <c r="K1724" i="30"/>
  <c r="H1725" i="30"/>
  <c r="K1725" i="30"/>
  <c r="H1726" i="30"/>
  <c r="K1726" i="30"/>
  <c r="H1727" i="30"/>
  <c r="K1727" i="30"/>
  <c r="H1728" i="30"/>
  <c r="K1728" i="30"/>
  <c r="H1729" i="30"/>
  <c r="K1729" i="30"/>
  <c r="H1730" i="30"/>
  <c r="K1730" i="30"/>
  <c r="H1731" i="30"/>
  <c r="H1732" i="30"/>
  <c r="K1732" i="30"/>
  <c r="H1733" i="30"/>
  <c r="K1733" i="30"/>
  <c r="H1734" i="30"/>
  <c r="K1734" i="30"/>
  <c r="H1735" i="30"/>
  <c r="K1735" i="30"/>
  <c r="H1736" i="30"/>
  <c r="K1736" i="30"/>
  <c r="H1737" i="30"/>
  <c r="K1737" i="30"/>
  <c r="H1738" i="30"/>
  <c r="K1738" i="30"/>
  <c r="H1739" i="30"/>
  <c r="K1739" i="30"/>
  <c r="H1740" i="30"/>
  <c r="K1740" i="30"/>
  <c r="H1741" i="30"/>
  <c r="K1741" i="30"/>
  <c r="H1742" i="30"/>
  <c r="K1742" i="30"/>
  <c r="H1743" i="30"/>
  <c r="K1743" i="30"/>
  <c r="H1744" i="30"/>
  <c r="K1744" i="30"/>
  <c r="H1745" i="30"/>
  <c r="K1745" i="30"/>
  <c r="H1746" i="30"/>
  <c r="K1746" i="30"/>
  <c r="H1747" i="30"/>
  <c r="H1748" i="30"/>
  <c r="K1748" i="30"/>
  <c r="H1749" i="30"/>
  <c r="K1749" i="30"/>
  <c r="H1750" i="30"/>
  <c r="K1750" i="30"/>
  <c r="H1751" i="30"/>
  <c r="K1751" i="30"/>
  <c r="H1752" i="30"/>
  <c r="K1752" i="30"/>
  <c r="H1753" i="30"/>
  <c r="K1753" i="30"/>
  <c r="H1754" i="30"/>
  <c r="K1754" i="30"/>
  <c r="H1755" i="30"/>
  <c r="K1755" i="30"/>
  <c r="H1756" i="30"/>
  <c r="K1756" i="30"/>
  <c r="H1757" i="30"/>
  <c r="K1757" i="30"/>
  <c r="H1758" i="30"/>
  <c r="K1758" i="30"/>
  <c r="H1759" i="30"/>
  <c r="K1759" i="30"/>
  <c r="H1760" i="30"/>
  <c r="K1760" i="30"/>
  <c r="H1761" i="30"/>
  <c r="K1761" i="30"/>
  <c r="H1762" i="30"/>
  <c r="K1762" i="30"/>
  <c r="H1763" i="30"/>
  <c r="H1764" i="30"/>
  <c r="K1764" i="30"/>
  <c r="H1765" i="30"/>
  <c r="K1765" i="30"/>
  <c r="H1766" i="30"/>
  <c r="K1766" i="30"/>
  <c r="H1767" i="30"/>
  <c r="K1767" i="30"/>
  <c r="H1768" i="30"/>
  <c r="K1768" i="30"/>
  <c r="H1769" i="30"/>
  <c r="K1769" i="30"/>
  <c r="H1770" i="30"/>
  <c r="K1770" i="30"/>
  <c r="H1771" i="30"/>
  <c r="K1771" i="30"/>
  <c r="H1772" i="30"/>
  <c r="K1772" i="30"/>
  <c r="H1773" i="30"/>
  <c r="K1773" i="30"/>
  <c r="H1774" i="30"/>
  <c r="K1774" i="30"/>
  <c r="H1775" i="30"/>
  <c r="K1775" i="30"/>
  <c r="H1776" i="30"/>
  <c r="K1776" i="30"/>
  <c r="H1777" i="30"/>
  <c r="K1777" i="30"/>
  <c r="H1778" i="30"/>
  <c r="K1778" i="30"/>
  <c r="H1779" i="30"/>
  <c r="H1780" i="30"/>
  <c r="K1780" i="30"/>
  <c r="H1781" i="30"/>
  <c r="K1781" i="30"/>
  <c r="H1782" i="30"/>
  <c r="K1782" i="30"/>
  <c r="H1783" i="30"/>
  <c r="K1783" i="30"/>
  <c r="H1784" i="30"/>
  <c r="K1784" i="30"/>
  <c r="H1785" i="30"/>
  <c r="K1785" i="30"/>
  <c r="H1786" i="30"/>
  <c r="K1786" i="30"/>
  <c r="H1787" i="30"/>
  <c r="K1787" i="30"/>
  <c r="H1788" i="30"/>
  <c r="K1788" i="30"/>
  <c r="H1789" i="30"/>
  <c r="K1789" i="30"/>
  <c r="H1790" i="30"/>
  <c r="K1790" i="30"/>
  <c r="H1791" i="30"/>
  <c r="K1791" i="30"/>
  <c r="H1792" i="30"/>
  <c r="K1792" i="30"/>
  <c r="H1793" i="30"/>
  <c r="K1793" i="30"/>
  <c r="H1794" i="30"/>
  <c r="K1794" i="30"/>
  <c r="H1795" i="30"/>
  <c r="H1796" i="30"/>
  <c r="K1796" i="30"/>
  <c r="H1797" i="30"/>
  <c r="K1797" i="30"/>
  <c r="H1798" i="30"/>
  <c r="K1798" i="30"/>
  <c r="H1799" i="30"/>
  <c r="K1799" i="30"/>
  <c r="H1800" i="30"/>
  <c r="K1800" i="30"/>
  <c r="H1801" i="30"/>
  <c r="K1801" i="30"/>
  <c r="H1802" i="30"/>
  <c r="K1802" i="30"/>
  <c r="H1803" i="30"/>
  <c r="K1803" i="30"/>
  <c r="H1804" i="30"/>
  <c r="K1804" i="30"/>
  <c r="H1805" i="30"/>
  <c r="K1805" i="30"/>
  <c r="H1806" i="30"/>
  <c r="K1806" i="30"/>
  <c r="H1807" i="30"/>
  <c r="K1807" i="30"/>
  <c r="H1808" i="30"/>
  <c r="K1808" i="30"/>
  <c r="H1809" i="30"/>
  <c r="K1809" i="30"/>
  <c r="H1810" i="30"/>
  <c r="K1810" i="30"/>
  <c r="H1811" i="30"/>
  <c r="H1812" i="30"/>
  <c r="K1812" i="30"/>
  <c r="H1813" i="30"/>
  <c r="K1813" i="30"/>
  <c r="H1814" i="30"/>
  <c r="K1814" i="30"/>
  <c r="H1815" i="30"/>
  <c r="K1815" i="30"/>
  <c r="H1816" i="30"/>
  <c r="K1816" i="30"/>
  <c r="H1817" i="30"/>
  <c r="K1817" i="30"/>
  <c r="H1818" i="30"/>
  <c r="K1818" i="30"/>
  <c r="H1819" i="30"/>
  <c r="K1819" i="30"/>
  <c r="H1820" i="30"/>
  <c r="K1820" i="30"/>
  <c r="H1821" i="30"/>
  <c r="K1821" i="30"/>
  <c r="H1822" i="30"/>
  <c r="K1822" i="30"/>
  <c r="H1823" i="30"/>
  <c r="K1823" i="30"/>
  <c r="H1824" i="30"/>
  <c r="K1824" i="30"/>
  <c r="H1825" i="30"/>
  <c r="K1825" i="30"/>
  <c r="H1826" i="30"/>
  <c r="K1826" i="30"/>
  <c r="H1827" i="30"/>
  <c r="H1828" i="30"/>
  <c r="K1828" i="30"/>
  <c r="H1829" i="30"/>
  <c r="K1829" i="30"/>
  <c r="H1830" i="30"/>
  <c r="K1830" i="30"/>
  <c r="H1831" i="30"/>
  <c r="K1831" i="30"/>
  <c r="H1832" i="30"/>
  <c r="K1832" i="30"/>
  <c r="H1833" i="30"/>
  <c r="K1833" i="30"/>
  <c r="H1834" i="30"/>
  <c r="K1834" i="30"/>
  <c r="H1835" i="30"/>
  <c r="K1835" i="30"/>
  <c r="H1836" i="30"/>
  <c r="K1836" i="30"/>
  <c r="H1837" i="30"/>
  <c r="K1837" i="30"/>
  <c r="H1838" i="30"/>
  <c r="K1838" i="30"/>
  <c r="H1839" i="30"/>
  <c r="K1839" i="30"/>
  <c r="H1840" i="30"/>
  <c r="K1840" i="30"/>
  <c r="H1841" i="30"/>
  <c r="K1841" i="30"/>
  <c r="H1842" i="30"/>
  <c r="K1842" i="30"/>
  <c r="H1843" i="30"/>
  <c r="H1844" i="30"/>
  <c r="K1844" i="30"/>
  <c r="H1845" i="30"/>
  <c r="K1845" i="30"/>
  <c r="H1846" i="30"/>
  <c r="K1846" i="30"/>
  <c r="H1847" i="30"/>
  <c r="K1847" i="30"/>
  <c r="H1848" i="30"/>
  <c r="K1848" i="30"/>
  <c r="H1849" i="30"/>
  <c r="K1849" i="30"/>
  <c r="H1850" i="30"/>
  <c r="K1850" i="30"/>
  <c r="H1851" i="30"/>
  <c r="K1851" i="30"/>
  <c r="H1852" i="30"/>
  <c r="K1852" i="30"/>
  <c r="H1853" i="30"/>
  <c r="K1853" i="30"/>
  <c r="H1854" i="30"/>
  <c r="K1854" i="30"/>
  <c r="H1855" i="30"/>
  <c r="K1855" i="30"/>
  <c r="H1856" i="30"/>
  <c r="K1856" i="30"/>
  <c r="H1857" i="30"/>
  <c r="K1857" i="30"/>
  <c r="H1858" i="30"/>
  <c r="K1858" i="30"/>
  <c r="H1859" i="30"/>
  <c r="H1860" i="30"/>
  <c r="K1860" i="30"/>
  <c r="H1861" i="30"/>
  <c r="K1861" i="30"/>
  <c r="H1862" i="30"/>
  <c r="K1862" i="30"/>
  <c r="H1863" i="30"/>
  <c r="K1863" i="30"/>
  <c r="H1864" i="30"/>
  <c r="K1864" i="30"/>
  <c r="H1865" i="30"/>
  <c r="K1865" i="30"/>
  <c r="H1866" i="30"/>
  <c r="K1866" i="30"/>
  <c r="H1867" i="30"/>
  <c r="K1867" i="30"/>
  <c r="H1868" i="30"/>
  <c r="K1868" i="30"/>
  <c r="H1869" i="30"/>
  <c r="K1869" i="30"/>
  <c r="H1870" i="30"/>
  <c r="K1870" i="30"/>
  <c r="H1871" i="30"/>
  <c r="K1871" i="30"/>
  <c r="H1872" i="30"/>
  <c r="K1872" i="30"/>
  <c r="H1873" i="30"/>
  <c r="K1873" i="30"/>
  <c r="H1874" i="30"/>
  <c r="K1874" i="30"/>
  <c r="H1875" i="30"/>
  <c r="H1876" i="30"/>
  <c r="K1876" i="30"/>
  <c r="H1877" i="30"/>
  <c r="K1877" i="30"/>
  <c r="H1878" i="30"/>
  <c r="K1878" i="30"/>
  <c r="H1879" i="30"/>
  <c r="K1879" i="30"/>
  <c r="H1880" i="30"/>
  <c r="K1880" i="30"/>
  <c r="H1881" i="30"/>
  <c r="K1881" i="30"/>
  <c r="H1882" i="30"/>
  <c r="K1882" i="30"/>
  <c r="H1883" i="30"/>
  <c r="K1883" i="30"/>
  <c r="H1884" i="30"/>
  <c r="K1884" i="30"/>
  <c r="H1885" i="30"/>
  <c r="K1885" i="30"/>
  <c r="H1886" i="30"/>
  <c r="K1886" i="30"/>
  <c r="H1887" i="30"/>
  <c r="K1887" i="30"/>
  <c r="H1888" i="30"/>
  <c r="K1888" i="30"/>
  <c r="H1889" i="30"/>
  <c r="K1889" i="30"/>
  <c r="H1890" i="30"/>
  <c r="K1890" i="30"/>
  <c r="H1891" i="30"/>
  <c r="H1892" i="30"/>
  <c r="K1892" i="30"/>
  <c r="H1893" i="30"/>
  <c r="K1893" i="30"/>
  <c r="H1894" i="30"/>
  <c r="K1894" i="30"/>
  <c r="H1895" i="30"/>
  <c r="K1895" i="30"/>
  <c r="H1896" i="30"/>
  <c r="K1896" i="30"/>
  <c r="H1897" i="30"/>
  <c r="K1897" i="30"/>
  <c r="H1898" i="30"/>
  <c r="K1898" i="30"/>
  <c r="H1899" i="30"/>
  <c r="K1899" i="30"/>
  <c r="H1900" i="30"/>
  <c r="K1900" i="30"/>
  <c r="H1901" i="30"/>
  <c r="K1901" i="30"/>
  <c r="H1902" i="30"/>
  <c r="K1902" i="30"/>
  <c r="H1903" i="30"/>
  <c r="K1903" i="30"/>
  <c r="H1904" i="30"/>
  <c r="K1904" i="30"/>
  <c r="H1905" i="30"/>
  <c r="K1905" i="30"/>
  <c r="H1906" i="30"/>
  <c r="K1906" i="30"/>
  <c r="H1907" i="30"/>
  <c r="H1908" i="30"/>
  <c r="K1908" i="30"/>
  <c r="H1909" i="30"/>
  <c r="K1909" i="30"/>
  <c r="H1910" i="30"/>
  <c r="K1910" i="30"/>
  <c r="H1911" i="30"/>
  <c r="K1911" i="30"/>
  <c r="H1912" i="30"/>
  <c r="K1912" i="30"/>
  <c r="H1913" i="30"/>
  <c r="K1913" i="30"/>
  <c r="H1914" i="30"/>
  <c r="K1914" i="30"/>
  <c r="H1915" i="30"/>
  <c r="K1915" i="30"/>
  <c r="H1916" i="30"/>
  <c r="K1916" i="30"/>
  <c r="H1917" i="30"/>
  <c r="K1917" i="30"/>
  <c r="H1918" i="30"/>
  <c r="K1918" i="30"/>
  <c r="H1826" i="27"/>
  <c r="J1826" i="27" s="1"/>
  <c r="H1827" i="27"/>
  <c r="H1828" i="27"/>
  <c r="H1829" i="27"/>
  <c r="H1830" i="27"/>
  <c r="H1831" i="27"/>
  <c r="H1832" i="27"/>
  <c r="H1833" i="27"/>
  <c r="H1834" i="27"/>
  <c r="H1835" i="27"/>
  <c r="H1836" i="27"/>
  <c r="H1838" i="27"/>
  <c r="J1838" i="27" s="1"/>
  <c r="H1839" i="27"/>
  <c r="J1839" i="27" s="1"/>
  <c r="H1840" i="27"/>
  <c r="J1840" i="27" s="1"/>
  <c r="H1841" i="27"/>
  <c r="J1841" i="27" s="1"/>
  <c r="H1842" i="27"/>
  <c r="J1842" i="27" s="1"/>
  <c r="H1843" i="27"/>
  <c r="H1844" i="27"/>
  <c r="H1845" i="27"/>
  <c r="H1846" i="27"/>
  <c r="H1847" i="27"/>
  <c r="H1848" i="27"/>
  <c r="H1849" i="27"/>
  <c r="H1850" i="27"/>
  <c r="H1851" i="27"/>
  <c r="H1852" i="27"/>
  <c r="H1854" i="27"/>
  <c r="J1854" i="27" s="1"/>
  <c r="H1855" i="27"/>
  <c r="J1855" i="27" s="1"/>
  <c r="H1856" i="27"/>
  <c r="J1856" i="27" s="1"/>
  <c r="H1857" i="27"/>
  <c r="J1857" i="27" s="1"/>
  <c r="H1858" i="27"/>
  <c r="J1858" i="27" s="1"/>
  <c r="H1859" i="27"/>
  <c r="H1860" i="27"/>
  <c r="H1861" i="27"/>
  <c r="H1862" i="27"/>
  <c r="H1863" i="27"/>
  <c r="H1864" i="27"/>
  <c r="H1865" i="27"/>
  <c r="H1866" i="27"/>
  <c r="H1867" i="27"/>
  <c r="H1868" i="27"/>
  <c r="H1870" i="27"/>
  <c r="J1870" i="27" s="1"/>
  <c r="H1871" i="27"/>
  <c r="J1871" i="27" s="1"/>
  <c r="H1872" i="27"/>
  <c r="J1872" i="27" s="1"/>
  <c r="H1873" i="27"/>
  <c r="J1873" i="27" s="1"/>
  <c r="H1874" i="27"/>
  <c r="J1874" i="27" s="1"/>
  <c r="H1875" i="27"/>
  <c r="H1876" i="27"/>
  <c r="H1877" i="27"/>
  <c r="H1878" i="27"/>
  <c r="H1879" i="27"/>
  <c r="H1880" i="27"/>
  <c r="H1881" i="27"/>
  <c r="H1882" i="27"/>
  <c r="H1883" i="27"/>
  <c r="H1884" i="27"/>
  <c r="H1886" i="27"/>
  <c r="J1886" i="27" s="1"/>
  <c r="H1887" i="27"/>
  <c r="J1887" i="27" s="1"/>
  <c r="H1888" i="27"/>
  <c r="J1888" i="27" s="1"/>
  <c r="H1889" i="27"/>
  <c r="J1889" i="27" s="1"/>
  <c r="H1890" i="27"/>
  <c r="J1890" i="27" s="1"/>
  <c r="H1891" i="27"/>
  <c r="H1892" i="27"/>
  <c r="H1893" i="27"/>
  <c r="H1894" i="27"/>
  <c r="H1895" i="27"/>
  <c r="H1896" i="27"/>
  <c r="H1897" i="27"/>
  <c r="H1898" i="27"/>
  <c r="H1899" i="27"/>
  <c r="H1900" i="27"/>
  <c r="H1902" i="27"/>
  <c r="J1902" i="27" s="1"/>
  <c r="H1903" i="27"/>
  <c r="J1903" i="27" s="1"/>
  <c r="H1904" i="27"/>
  <c r="J1904" i="27" s="1"/>
  <c r="H1905" i="27"/>
  <c r="J1905" i="27" s="1"/>
  <c r="H1906" i="27"/>
  <c r="J1906" i="27" s="1"/>
  <c r="H1907" i="27"/>
  <c r="H1908" i="27"/>
  <c r="H1909" i="27"/>
  <c r="H1910" i="27"/>
  <c r="H1911" i="27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113" i="19"/>
  <c r="E114" i="19"/>
  <c r="E115" i="19"/>
  <c r="E116" i="19"/>
  <c r="E117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98" i="19"/>
  <c r="E199" i="19"/>
  <c r="E200" i="19"/>
  <c r="E201" i="19"/>
  <c r="E202" i="19"/>
  <c r="E203" i="19"/>
  <c r="E204" i="19"/>
  <c r="E205" i="19"/>
  <c r="E206" i="19"/>
  <c r="E207" i="19"/>
  <c r="E208" i="19"/>
  <c r="E209" i="19"/>
  <c r="E210" i="19"/>
  <c r="E211" i="19"/>
  <c r="E212" i="19"/>
  <c r="E213" i="19"/>
  <c r="E214" i="19"/>
  <c r="E215" i="19"/>
  <c r="E216" i="19"/>
  <c r="E217" i="19"/>
  <c r="E218" i="19"/>
  <c r="E219" i="19"/>
  <c r="E220" i="19"/>
  <c r="E221" i="19"/>
  <c r="E222" i="19"/>
  <c r="E223" i="19"/>
  <c r="E224" i="19"/>
  <c r="E225" i="19"/>
  <c r="E226" i="19"/>
  <c r="E227" i="19"/>
  <c r="E228" i="19"/>
  <c r="E229" i="19"/>
  <c r="E230" i="19"/>
  <c r="E231" i="19"/>
  <c r="E232" i="19"/>
  <c r="E233" i="19"/>
  <c r="E234" i="19"/>
  <c r="E235" i="19"/>
  <c r="E236" i="19"/>
  <c r="E237" i="19"/>
  <c r="E238" i="19"/>
  <c r="E239" i="19"/>
  <c r="E240" i="19"/>
  <c r="E241" i="19"/>
  <c r="E242" i="19"/>
  <c r="E243" i="19"/>
  <c r="E244" i="19"/>
  <c r="E245" i="19"/>
  <c r="E246" i="19"/>
  <c r="E247" i="19"/>
  <c r="E248" i="19"/>
  <c r="E249" i="19"/>
  <c r="E250" i="19"/>
  <c r="E251" i="19"/>
  <c r="E252" i="19"/>
  <c r="E253" i="19"/>
  <c r="E254" i="19"/>
  <c r="E255" i="19"/>
  <c r="E256" i="19"/>
  <c r="E257" i="19"/>
  <c r="E258" i="19"/>
  <c r="E259" i="19"/>
  <c r="E260" i="19"/>
  <c r="E261" i="19"/>
  <c r="E262" i="19"/>
  <c r="E263" i="19"/>
  <c r="E264" i="19"/>
  <c r="E265" i="19"/>
  <c r="E266" i="19"/>
  <c r="E267" i="19"/>
  <c r="E268" i="19"/>
  <c r="E269" i="19"/>
  <c r="E270" i="19"/>
  <c r="E271" i="19"/>
  <c r="E272" i="19"/>
  <c r="E273" i="19"/>
  <c r="E274" i="19"/>
  <c r="E275" i="19"/>
  <c r="E276" i="19"/>
  <c r="E277" i="19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E291" i="19"/>
  <c r="E292" i="19"/>
  <c r="E293" i="19"/>
  <c r="E294" i="19"/>
  <c r="E295" i="19"/>
  <c r="E296" i="19"/>
  <c r="E297" i="19"/>
  <c r="E298" i="19"/>
  <c r="E299" i="19"/>
  <c r="E300" i="19"/>
  <c r="E301" i="19"/>
  <c r="E302" i="19"/>
  <c r="E303" i="19"/>
  <c r="E304" i="19"/>
  <c r="E305" i="19"/>
  <c r="E306" i="19"/>
  <c r="E307" i="19"/>
  <c r="E308" i="19"/>
  <c r="E309" i="19"/>
  <c r="E310" i="19"/>
  <c r="E311" i="19"/>
  <c r="E312" i="19"/>
  <c r="E313" i="19"/>
  <c r="E314" i="19"/>
  <c r="E315" i="19"/>
  <c r="E316" i="19"/>
  <c r="E317" i="19"/>
  <c r="E318" i="19"/>
  <c r="E319" i="19"/>
  <c r="E320" i="19"/>
  <c r="E321" i="19"/>
  <c r="E322" i="19"/>
  <c r="E323" i="19"/>
  <c r="E324" i="19"/>
  <c r="E325" i="19"/>
  <c r="E326" i="19"/>
  <c r="E327" i="19"/>
  <c r="E328" i="19"/>
  <c r="E329" i="19"/>
  <c r="E330" i="19"/>
  <c r="E331" i="19"/>
  <c r="E332" i="19"/>
  <c r="E333" i="19"/>
  <c r="E334" i="19"/>
  <c r="E335" i="19"/>
  <c r="E336" i="19"/>
  <c r="E337" i="19"/>
  <c r="E338" i="19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E355" i="19"/>
  <c r="E356" i="19"/>
  <c r="E357" i="19"/>
  <c r="E358" i="19"/>
  <c r="E359" i="19"/>
  <c r="E360" i="19"/>
  <c r="E361" i="19"/>
  <c r="E362" i="19"/>
  <c r="E363" i="19"/>
  <c r="E364" i="19"/>
  <c r="E365" i="19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E391" i="19"/>
  <c r="E392" i="19"/>
  <c r="E393" i="19"/>
  <c r="E394" i="19"/>
  <c r="E395" i="19"/>
  <c r="E396" i="19"/>
  <c r="E397" i="19"/>
  <c r="E398" i="19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E419" i="19"/>
  <c r="E420" i="19"/>
  <c r="E421" i="19"/>
  <c r="E422" i="19"/>
  <c r="E423" i="19"/>
  <c r="E424" i="19"/>
  <c r="E425" i="19"/>
  <c r="E426" i="19"/>
  <c r="E427" i="19"/>
  <c r="E428" i="19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E474" i="19"/>
  <c r="E475" i="19"/>
  <c r="E476" i="19"/>
  <c r="E477" i="19"/>
  <c r="E478" i="19"/>
  <c r="E479" i="19"/>
  <c r="E480" i="19"/>
  <c r="E481" i="19"/>
  <c r="E482" i="19"/>
  <c r="E483" i="19"/>
  <c r="E484" i="19"/>
  <c r="E485" i="19"/>
  <c r="E486" i="19"/>
  <c r="E487" i="19"/>
  <c r="E488" i="19"/>
  <c r="E489" i="19"/>
  <c r="E490" i="19"/>
  <c r="E491" i="19"/>
  <c r="E492" i="19"/>
  <c r="E493" i="19"/>
  <c r="E494" i="19"/>
  <c r="E495" i="19"/>
  <c r="E496" i="19"/>
  <c r="E497" i="19"/>
  <c r="E498" i="19"/>
  <c r="E499" i="19"/>
  <c r="E500" i="19"/>
  <c r="E501" i="19"/>
  <c r="E502" i="19"/>
  <c r="E503" i="19"/>
  <c r="E504" i="19"/>
  <c r="E505" i="19"/>
  <c r="E506" i="19"/>
  <c r="E507" i="19"/>
  <c r="E508" i="19"/>
  <c r="E509" i="19"/>
  <c r="E510" i="19"/>
  <c r="E511" i="19"/>
  <c r="E512" i="19"/>
  <c r="E513" i="19"/>
  <c r="E514" i="19"/>
  <c r="E515" i="19"/>
  <c r="E516" i="19"/>
  <c r="E517" i="19"/>
  <c r="E518" i="19"/>
  <c r="E519" i="19"/>
  <c r="E520" i="19"/>
  <c r="E521" i="19"/>
  <c r="E522" i="19"/>
  <c r="E523" i="19"/>
  <c r="E524" i="19"/>
  <c r="E525" i="19"/>
  <c r="E526" i="19"/>
  <c r="E527" i="19"/>
  <c r="E528" i="19"/>
  <c r="E529" i="19"/>
  <c r="E530" i="19"/>
  <c r="E531" i="19"/>
  <c r="E532" i="19"/>
  <c r="E533" i="19"/>
  <c r="E534" i="19"/>
  <c r="E535" i="19"/>
  <c r="E536" i="19"/>
  <c r="E537" i="19"/>
  <c r="E538" i="19"/>
  <c r="E539" i="19"/>
  <c r="E540" i="19"/>
  <c r="E541" i="19"/>
  <c r="E542" i="19"/>
  <c r="E543" i="19"/>
  <c r="E544" i="19"/>
  <c r="E545" i="19"/>
  <c r="E546" i="19"/>
  <c r="E547" i="19"/>
  <c r="E548" i="19"/>
  <c r="E549" i="19"/>
  <c r="E550" i="19"/>
  <c r="E551" i="19"/>
  <c r="E552" i="19"/>
  <c r="E553" i="19"/>
  <c r="E554" i="19"/>
  <c r="E555" i="19"/>
  <c r="E556" i="19"/>
  <c r="E557" i="19"/>
  <c r="E558" i="19"/>
  <c r="E559" i="19"/>
  <c r="E560" i="19"/>
  <c r="E561" i="19"/>
  <c r="E562" i="19"/>
  <c r="E563" i="19"/>
  <c r="E564" i="19"/>
  <c r="E565" i="19"/>
  <c r="E566" i="19"/>
  <c r="E567" i="19"/>
  <c r="E568" i="19"/>
  <c r="E569" i="19"/>
  <c r="E570" i="19"/>
  <c r="E571" i="19"/>
  <c r="E572" i="19"/>
  <c r="E573" i="19"/>
  <c r="E574" i="19"/>
  <c r="E575" i="19"/>
  <c r="E576" i="19"/>
  <c r="E577" i="19"/>
  <c r="E578" i="19"/>
  <c r="E579" i="19"/>
  <c r="E580" i="19"/>
  <c r="E581" i="19"/>
  <c r="E582" i="19"/>
  <c r="E583" i="19"/>
  <c r="E584" i="19"/>
  <c r="E585" i="19"/>
  <c r="E586" i="19"/>
  <c r="E587" i="19"/>
  <c r="E588" i="19"/>
  <c r="E589" i="19"/>
  <c r="E590" i="19"/>
  <c r="E591" i="19"/>
  <c r="E592" i="19"/>
  <c r="E593" i="19"/>
  <c r="E594" i="19"/>
  <c r="E595" i="19"/>
  <c r="E596" i="19"/>
  <c r="E597" i="19"/>
  <c r="E598" i="19"/>
  <c r="E599" i="19"/>
  <c r="E600" i="19"/>
  <c r="E601" i="19"/>
  <c r="E602" i="19"/>
  <c r="E603" i="19"/>
  <c r="E604" i="19"/>
  <c r="E605" i="19"/>
  <c r="E606" i="19"/>
  <c r="E607" i="19"/>
  <c r="E608" i="19"/>
  <c r="E609" i="19"/>
  <c r="E610" i="19"/>
  <c r="E611" i="19"/>
  <c r="E612" i="19"/>
  <c r="E613" i="19"/>
  <c r="E614" i="19"/>
  <c r="E615" i="19"/>
  <c r="E616" i="19"/>
  <c r="E617" i="19"/>
  <c r="E618" i="19"/>
  <c r="E619" i="19"/>
  <c r="E620" i="19"/>
  <c r="E621" i="19"/>
  <c r="E622" i="19"/>
  <c r="E623" i="19"/>
  <c r="E624" i="19"/>
  <c r="E625" i="19"/>
  <c r="E626" i="19"/>
  <c r="E627" i="19"/>
  <c r="E628" i="19"/>
  <c r="E629" i="19"/>
  <c r="E630" i="19"/>
  <c r="E631" i="19"/>
  <c r="E632" i="19"/>
  <c r="E633" i="19"/>
  <c r="E634" i="19"/>
  <c r="E635" i="19"/>
  <c r="E636" i="19"/>
  <c r="E637" i="19"/>
  <c r="E638" i="19"/>
  <c r="E639" i="19"/>
  <c r="E640" i="19"/>
  <c r="E641" i="19"/>
  <c r="E642" i="19"/>
  <c r="E643" i="19"/>
  <c r="E644" i="19"/>
  <c r="E645" i="19"/>
  <c r="E646" i="19"/>
  <c r="E647" i="19"/>
  <c r="E648" i="19"/>
  <c r="E649" i="19"/>
  <c r="E650" i="19"/>
  <c r="E651" i="19"/>
  <c r="E652" i="19"/>
  <c r="E653" i="19"/>
  <c r="E654" i="19"/>
  <c r="E655" i="19"/>
  <c r="E656" i="19"/>
  <c r="E657" i="19"/>
  <c r="E658" i="19"/>
  <c r="E659" i="19"/>
  <c r="E660" i="19"/>
  <c r="E661" i="19"/>
  <c r="E662" i="19"/>
  <c r="E663" i="19"/>
  <c r="E664" i="19"/>
  <c r="E665" i="19"/>
  <c r="E666" i="19"/>
  <c r="E667" i="19"/>
  <c r="E668" i="19"/>
  <c r="E669" i="19"/>
  <c r="E670" i="19"/>
  <c r="E671" i="19"/>
  <c r="E672" i="19"/>
  <c r="E673" i="19"/>
  <c r="E674" i="19"/>
  <c r="E675" i="19"/>
  <c r="E676" i="19"/>
  <c r="E677" i="19"/>
  <c r="E678" i="19"/>
  <c r="E679" i="19"/>
  <c r="E680" i="19"/>
  <c r="E681" i="19"/>
  <c r="E682" i="19"/>
  <c r="E683" i="19"/>
  <c r="E684" i="19"/>
  <c r="E685" i="19"/>
  <c r="E686" i="19"/>
  <c r="E687" i="19"/>
  <c r="E688" i="19"/>
  <c r="E689" i="19"/>
  <c r="E690" i="19"/>
  <c r="E691" i="19"/>
  <c r="E692" i="19"/>
  <c r="E693" i="19"/>
  <c r="E694" i="19"/>
  <c r="E695" i="19"/>
  <c r="E696" i="19"/>
  <c r="E697" i="19"/>
  <c r="E698" i="19"/>
  <c r="E699" i="19"/>
  <c r="E700" i="19"/>
  <c r="E701" i="19"/>
  <c r="E702" i="19"/>
  <c r="E703" i="19"/>
  <c r="E704" i="19"/>
  <c r="E705" i="19"/>
  <c r="E706" i="19"/>
  <c r="E707" i="19"/>
  <c r="E708" i="19"/>
  <c r="E709" i="19"/>
  <c r="E710" i="19"/>
  <c r="E711" i="19"/>
  <c r="E712" i="19"/>
  <c r="E713" i="19"/>
  <c r="E714" i="19"/>
  <c r="E715" i="19"/>
  <c r="E716" i="19"/>
  <c r="E717" i="19"/>
  <c r="E718" i="19"/>
  <c r="E719" i="19"/>
  <c r="E720" i="19"/>
  <c r="E721" i="19"/>
  <c r="E722" i="19"/>
  <c r="E723" i="19"/>
  <c r="E724" i="19"/>
  <c r="E725" i="19"/>
  <c r="E726" i="19"/>
  <c r="E727" i="19"/>
  <c r="E728" i="19"/>
  <c r="E729" i="19"/>
  <c r="E730" i="19"/>
  <c r="E731" i="19"/>
  <c r="E732" i="19"/>
  <c r="E733" i="19"/>
  <c r="E734" i="19"/>
  <c r="E735" i="19"/>
  <c r="E736" i="19"/>
  <c r="E737" i="19"/>
  <c r="E738" i="19"/>
  <c r="E739" i="19"/>
  <c r="E740" i="19"/>
  <c r="E741" i="19"/>
  <c r="E742" i="19"/>
  <c r="E743" i="19"/>
  <c r="E744" i="19"/>
  <c r="E745" i="19"/>
  <c r="E746" i="19"/>
  <c r="E747" i="19"/>
  <c r="E748" i="19"/>
  <c r="E749" i="19"/>
  <c r="E750" i="19"/>
  <c r="E751" i="19"/>
  <c r="E752" i="19"/>
  <c r="E753" i="19"/>
  <c r="E754" i="19"/>
  <c r="E755" i="19"/>
  <c r="E756" i="19"/>
  <c r="E757" i="19"/>
  <c r="E758" i="19"/>
  <c r="E759" i="19"/>
  <c r="E760" i="19"/>
  <c r="E761" i="19"/>
  <c r="E762" i="19"/>
  <c r="E763" i="19"/>
  <c r="E764" i="19"/>
  <c r="E765" i="19"/>
  <c r="E766" i="19"/>
  <c r="E767" i="19"/>
  <c r="E768" i="19"/>
  <c r="E769" i="19"/>
  <c r="E770" i="19"/>
  <c r="E771" i="19"/>
  <c r="E772" i="19"/>
  <c r="E773" i="19"/>
  <c r="E774" i="19"/>
  <c r="E775" i="19"/>
  <c r="E776" i="19"/>
  <c r="E777" i="19"/>
  <c r="E778" i="19"/>
  <c r="E779" i="19"/>
  <c r="E780" i="19"/>
  <c r="E781" i="19"/>
  <c r="E782" i="19"/>
  <c r="E783" i="19"/>
  <c r="E784" i="19"/>
  <c r="E785" i="19"/>
  <c r="E786" i="19"/>
  <c r="E787" i="19"/>
  <c r="E788" i="19"/>
  <c r="E789" i="19"/>
  <c r="E790" i="19"/>
  <c r="E791" i="19"/>
  <c r="E792" i="19"/>
  <c r="E793" i="19"/>
  <c r="E794" i="19"/>
  <c r="E795" i="19"/>
  <c r="E796" i="19"/>
  <c r="E797" i="19"/>
  <c r="E798" i="19"/>
  <c r="E799" i="19"/>
  <c r="E800" i="19"/>
  <c r="E801" i="19"/>
  <c r="E802" i="19"/>
  <c r="E803" i="19"/>
  <c r="E804" i="19"/>
  <c r="E805" i="19"/>
  <c r="E806" i="19"/>
  <c r="E807" i="19"/>
  <c r="E808" i="19"/>
  <c r="E809" i="19"/>
  <c r="E810" i="19"/>
  <c r="E811" i="19"/>
  <c r="E812" i="19"/>
  <c r="E813" i="19"/>
  <c r="E814" i="19"/>
  <c r="E815" i="19"/>
  <c r="E816" i="19"/>
  <c r="E817" i="19"/>
  <c r="E818" i="19"/>
  <c r="E819" i="19"/>
  <c r="E820" i="19"/>
  <c r="E821" i="19"/>
  <c r="E822" i="19"/>
  <c r="E823" i="19"/>
  <c r="E824" i="19"/>
  <c r="E825" i="19"/>
  <c r="E826" i="19"/>
  <c r="E827" i="19"/>
  <c r="E828" i="19"/>
  <c r="E829" i="19"/>
  <c r="E830" i="19"/>
  <c r="E831" i="19"/>
  <c r="E832" i="19"/>
  <c r="E833" i="19"/>
  <c r="E834" i="19"/>
  <c r="E835" i="19"/>
  <c r="E836" i="19"/>
  <c r="E837" i="19"/>
  <c r="E838" i="19"/>
  <c r="E839" i="19"/>
  <c r="E840" i="19"/>
  <c r="E841" i="19"/>
  <c r="E842" i="19"/>
  <c r="E843" i="19"/>
  <c r="E844" i="19"/>
  <c r="E845" i="19"/>
  <c r="E846" i="19"/>
  <c r="E847" i="19"/>
  <c r="E848" i="19"/>
  <c r="E849" i="19"/>
  <c r="E850" i="19"/>
  <c r="E851" i="19"/>
  <c r="E852" i="19"/>
  <c r="E853" i="19"/>
  <c r="E854" i="19"/>
  <c r="E855" i="19"/>
  <c r="E856" i="19"/>
  <c r="E857" i="19"/>
  <c r="E858" i="19"/>
  <c r="E859" i="19"/>
  <c r="E860" i="19"/>
  <c r="E861" i="19"/>
  <c r="E862" i="19"/>
  <c r="E863" i="19"/>
  <c r="E864" i="19"/>
  <c r="E865" i="19"/>
  <c r="E866" i="19"/>
  <c r="E867" i="19"/>
  <c r="E868" i="19"/>
  <c r="E869" i="19"/>
  <c r="E870" i="19"/>
  <c r="E871" i="19"/>
  <c r="E872" i="19"/>
  <c r="E873" i="19"/>
  <c r="E874" i="19"/>
  <c r="E875" i="19"/>
  <c r="E876" i="19"/>
  <c r="E877" i="19"/>
  <c r="E878" i="19"/>
  <c r="E879" i="19"/>
  <c r="E880" i="19"/>
  <c r="E881" i="19"/>
  <c r="E882" i="19"/>
  <c r="E883" i="19"/>
  <c r="E884" i="19"/>
  <c r="E885" i="19"/>
  <c r="E886" i="19"/>
  <c r="E887" i="19"/>
  <c r="E888" i="19"/>
  <c r="E889" i="19"/>
  <c r="E890" i="19"/>
  <c r="E891" i="19"/>
  <c r="E892" i="19"/>
  <c r="E893" i="19"/>
  <c r="E894" i="19"/>
  <c r="E895" i="19"/>
  <c r="E896" i="19"/>
  <c r="E897" i="19"/>
  <c r="E898" i="19"/>
  <c r="E899" i="19"/>
  <c r="E900" i="19"/>
  <c r="E901" i="19"/>
  <c r="E902" i="19"/>
  <c r="E903" i="19"/>
  <c r="E904" i="19"/>
  <c r="E905" i="19"/>
  <c r="E906" i="19"/>
  <c r="E907" i="19"/>
  <c r="E908" i="19"/>
  <c r="E909" i="19"/>
  <c r="E910" i="19"/>
  <c r="E911" i="19"/>
  <c r="E912" i="19"/>
  <c r="E913" i="19"/>
  <c r="E914" i="19"/>
  <c r="E915" i="19"/>
  <c r="E916" i="19"/>
  <c r="E917" i="19"/>
  <c r="E918" i="19"/>
  <c r="E919" i="19"/>
  <c r="E920" i="19"/>
  <c r="E921" i="19"/>
  <c r="E922" i="19"/>
  <c r="E923" i="19"/>
  <c r="E924" i="19"/>
  <c r="E925" i="19"/>
  <c r="E926" i="19"/>
  <c r="E927" i="19"/>
  <c r="E928" i="19"/>
  <c r="E929" i="19"/>
  <c r="E930" i="19"/>
  <c r="E931" i="19"/>
  <c r="E932" i="19"/>
  <c r="E933" i="19"/>
  <c r="E934" i="19"/>
  <c r="E935" i="19"/>
  <c r="E936" i="19"/>
  <c r="E937" i="19"/>
  <c r="E938" i="19"/>
  <c r="E939" i="19"/>
  <c r="E940" i="19"/>
  <c r="E941" i="19"/>
  <c r="E942" i="19"/>
  <c r="E943" i="19"/>
  <c r="E944" i="19"/>
  <c r="E945" i="19"/>
  <c r="E946" i="19"/>
  <c r="E947" i="19"/>
  <c r="E948" i="19"/>
  <c r="E949" i="19"/>
  <c r="E950" i="19"/>
  <c r="E951" i="19"/>
  <c r="E952" i="19"/>
  <c r="E953" i="19"/>
  <c r="E954" i="19"/>
  <c r="E955" i="19"/>
  <c r="E956" i="19"/>
  <c r="E957" i="19"/>
  <c r="E958" i="19"/>
  <c r="E959" i="19"/>
  <c r="E960" i="19"/>
  <c r="E961" i="19"/>
  <c r="E962" i="19"/>
  <c r="E963" i="19"/>
  <c r="E964" i="19"/>
  <c r="E965" i="19"/>
  <c r="E966" i="19"/>
  <c r="E967" i="19"/>
  <c r="E968" i="19"/>
  <c r="E969" i="19"/>
  <c r="E970" i="19"/>
  <c r="E971" i="19"/>
  <c r="E972" i="19"/>
  <c r="E973" i="19"/>
  <c r="E974" i="19"/>
  <c r="E975" i="19"/>
  <c r="E976" i="19"/>
  <c r="E977" i="19"/>
  <c r="E978" i="19"/>
  <c r="E979" i="19"/>
  <c r="E980" i="19"/>
  <c r="E981" i="19"/>
  <c r="E982" i="19"/>
  <c r="E983" i="19"/>
  <c r="E984" i="19"/>
  <c r="E985" i="19"/>
  <c r="E986" i="19"/>
  <c r="E987" i="19"/>
  <c r="E988" i="19"/>
  <c r="E989" i="19"/>
  <c r="E990" i="19"/>
  <c r="E991" i="19"/>
  <c r="E992" i="19"/>
  <c r="E993" i="19"/>
  <c r="E994" i="19"/>
  <c r="E995" i="19"/>
  <c r="E996" i="19"/>
  <c r="E997" i="19"/>
  <c r="E998" i="19"/>
  <c r="E999" i="19"/>
  <c r="E1000" i="19"/>
  <c r="E1001" i="19"/>
  <c r="E1002" i="19"/>
  <c r="E1003" i="19"/>
  <c r="E1004" i="19"/>
  <c r="E1005" i="19"/>
  <c r="E1006" i="19"/>
  <c r="E1007" i="19"/>
  <c r="E1008" i="19"/>
  <c r="E1009" i="19"/>
  <c r="E1010" i="19"/>
  <c r="E1011" i="19"/>
  <c r="E1012" i="19"/>
  <c r="E1013" i="19"/>
  <c r="E1014" i="19"/>
  <c r="E1015" i="19"/>
  <c r="E1016" i="19"/>
  <c r="E1017" i="19"/>
  <c r="E1018" i="19"/>
  <c r="E1019" i="19"/>
  <c r="E1020" i="19"/>
  <c r="E1021" i="19"/>
  <c r="E1022" i="19"/>
  <c r="E1023" i="19"/>
  <c r="E1024" i="19"/>
  <c r="E1025" i="19"/>
  <c r="E1026" i="19"/>
  <c r="E1027" i="19"/>
  <c r="E1028" i="19"/>
  <c r="E1029" i="19"/>
  <c r="E1030" i="19"/>
  <c r="E1031" i="19"/>
  <c r="E1032" i="19"/>
  <c r="E1033" i="19"/>
  <c r="E1034" i="19"/>
  <c r="E1035" i="19"/>
  <c r="E1036" i="19"/>
  <c r="E1037" i="19"/>
  <c r="E1038" i="19"/>
  <c r="E1039" i="19"/>
  <c r="E1040" i="19"/>
  <c r="E1041" i="19"/>
  <c r="E1042" i="19"/>
  <c r="E1043" i="19"/>
  <c r="E1044" i="19"/>
  <c r="E1045" i="19"/>
  <c r="E1046" i="19"/>
  <c r="E1047" i="19"/>
  <c r="E1048" i="19"/>
  <c r="E1049" i="19"/>
  <c r="E1050" i="19"/>
  <c r="E1051" i="19"/>
  <c r="E1052" i="19"/>
  <c r="E1053" i="19"/>
  <c r="E1054" i="19"/>
  <c r="E1055" i="19"/>
  <c r="E1056" i="19"/>
  <c r="E1057" i="19"/>
  <c r="E1058" i="19"/>
  <c r="E1059" i="19"/>
  <c r="E1060" i="19"/>
  <c r="E1061" i="19"/>
  <c r="E1062" i="19"/>
  <c r="E1063" i="19"/>
  <c r="E1064" i="19"/>
  <c r="E1065" i="19"/>
  <c r="E1066" i="19"/>
  <c r="E1067" i="19"/>
  <c r="E1068" i="19"/>
  <c r="E1069" i="19"/>
  <c r="E1070" i="19"/>
  <c r="E1071" i="19"/>
  <c r="E1072" i="19"/>
  <c r="E1073" i="19"/>
  <c r="E1074" i="19"/>
  <c r="E1075" i="19"/>
  <c r="E1076" i="19"/>
  <c r="E1077" i="19"/>
  <c r="E1078" i="19"/>
  <c r="E1079" i="19"/>
  <c r="E1080" i="19"/>
  <c r="E1081" i="19"/>
  <c r="E1082" i="19"/>
  <c r="E1083" i="19"/>
  <c r="E1084" i="19"/>
  <c r="E1085" i="19"/>
  <c r="E1086" i="19"/>
  <c r="E1087" i="19"/>
  <c r="E1088" i="19"/>
  <c r="E1089" i="19"/>
  <c r="E1090" i="19"/>
  <c r="E1091" i="19"/>
  <c r="E1092" i="19"/>
  <c r="E1093" i="19"/>
  <c r="E1094" i="19"/>
  <c r="E1095" i="19"/>
  <c r="E1096" i="19"/>
  <c r="E1097" i="19"/>
  <c r="E1098" i="19"/>
  <c r="E1099" i="19"/>
  <c r="E1100" i="19"/>
  <c r="E1101" i="19"/>
  <c r="E1102" i="19"/>
  <c r="E1103" i="19"/>
  <c r="E1104" i="19"/>
  <c r="E1105" i="19"/>
  <c r="E1106" i="19"/>
  <c r="E1107" i="19"/>
  <c r="E1108" i="19"/>
  <c r="E1109" i="19"/>
  <c r="E1110" i="19"/>
  <c r="E1111" i="19"/>
  <c r="E1112" i="19"/>
  <c r="E1113" i="19"/>
  <c r="E1114" i="19"/>
  <c r="E1115" i="19"/>
  <c r="E1116" i="19"/>
  <c r="E1117" i="19"/>
  <c r="E1118" i="19"/>
  <c r="E1119" i="19"/>
  <c r="E1120" i="19"/>
  <c r="E1121" i="19"/>
  <c r="E1122" i="19"/>
  <c r="E1123" i="19"/>
  <c r="E1124" i="19"/>
  <c r="E1125" i="19"/>
  <c r="E1126" i="19"/>
  <c r="E1127" i="19"/>
  <c r="E1128" i="19"/>
  <c r="E1129" i="19"/>
  <c r="E1130" i="19"/>
  <c r="E1131" i="19"/>
  <c r="E1132" i="19"/>
  <c r="E1133" i="19"/>
  <c r="E1134" i="19"/>
  <c r="E1135" i="19"/>
  <c r="E1136" i="19"/>
  <c r="E1137" i="19"/>
  <c r="E1138" i="19"/>
  <c r="E1139" i="19"/>
  <c r="E1140" i="19"/>
  <c r="E1141" i="19"/>
  <c r="E1142" i="19"/>
  <c r="E1143" i="19"/>
  <c r="E1144" i="19"/>
  <c r="E1145" i="19"/>
  <c r="E1146" i="19"/>
  <c r="E1147" i="19"/>
  <c r="E1148" i="19"/>
  <c r="E1149" i="19"/>
  <c r="E1150" i="19"/>
  <c r="E1151" i="19"/>
  <c r="E1152" i="19"/>
  <c r="E1153" i="19"/>
  <c r="E1154" i="19"/>
  <c r="E1155" i="19"/>
  <c r="E1156" i="19"/>
  <c r="E1157" i="19"/>
  <c r="E1158" i="19"/>
  <c r="E1159" i="19"/>
  <c r="E1160" i="19"/>
  <c r="E1161" i="19"/>
  <c r="E1162" i="19"/>
  <c r="E1163" i="19"/>
  <c r="E1164" i="19"/>
  <c r="E1165" i="19"/>
  <c r="E1166" i="19"/>
  <c r="E1167" i="19"/>
  <c r="E1168" i="19"/>
  <c r="E1169" i="19"/>
  <c r="E1170" i="19"/>
  <c r="E1171" i="19"/>
  <c r="E1172" i="19"/>
  <c r="E1173" i="19"/>
  <c r="E1174" i="19"/>
  <c r="E1175" i="19"/>
  <c r="E1176" i="19"/>
  <c r="E1177" i="19"/>
  <c r="E1178" i="19"/>
  <c r="E1179" i="19"/>
  <c r="E1180" i="19"/>
  <c r="E1181" i="19"/>
  <c r="E1182" i="19"/>
  <c r="E1183" i="19"/>
  <c r="E1184" i="19"/>
  <c r="E1185" i="19"/>
  <c r="E1186" i="19"/>
  <c r="E1187" i="19"/>
  <c r="E1188" i="19"/>
  <c r="E1189" i="19"/>
  <c r="E1190" i="19"/>
  <c r="E1191" i="19"/>
  <c r="E1192" i="19"/>
  <c r="E1193" i="19"/>
  <c r="E1194" i="19"/>
  <c r="E1195" i="19"/>
  <c r="E1196" i="19"/>
  <c r="E1197" i="19"/>
  <c r="E1198" i="19"/>
  <c r="E1199" i="19"/>
  <c r="E1200" i="19"/>
  <c r="E1201" i="19"/>
  <c r="E1202" i="19"/>
  <c r="E1203" i="19"/>
  <c r="E1204" i="19"/>
  <c r="E1205" i="19"/>
  <c r="E1206" i="19"/>
  <c r="E1207" i="19"/>
  <c r="E1208" i="19"/>
  <c r="E1209" i="19"/>
  <c r="E1210" i="19"/>
  <c r="E1211" i="19"/>
  <c r="E1212" i="19"/>
  <c r="E1213" i="19"/>
  <c r="E1214" i="19"/>
  <c r="E1215" i="19"/>
  <c r="E1216" i="19"/>
  <c r="E1217" i="19"/>
  <c r="E1218" i="19"/>
  <c r="E1219" i="19"/>
  <c r="E1220" i="19"/>
  <c r="E1221" i="19"/>
  <c r="E1222" i="19"/>
  <c r="E1223" i="19"/>
  <c r="E1224" i="19"/>
  <c r="E1225" i="19"/>
  <c r="E1226" i="19"/>
  <c r="E1227" i="19"/>
  <c r="E1228" i="19"/>
  <c r="E1229" i="19"/>
  <c r="E1230" i="19"/>
  <c r="E1231" i="19"/>
  <c r="E1232" i="19"/>
  <c r="E1233" i="19"/>
  <c r="E1234" i="19"/>
  <c r="E1235" i="19"/>
  <c r="E1236" i="19"/>
  <c r="E1237" i="19"/>
  <c r="E1238" i="19"/>
  <c r="E1239" i="19"/>
  <c r="E1240" i="19"/>
  <c r="E1241" i="19"/>
  <c r="E1242" i="19"/>
  <c r="E1243" i="19"/>
  <c r="E1244" i="19"/>
  <c r="E1245" i="19"/>
  <c r="E1246" i="19"/>
  <c r="E1247" i="19"/>
  <c r="E1248" i="19"/>
  <c r="E1249" i="19"/>
  <c r="E1250" i="19"/>
  <c r="E1251" i="19"/>
  <c r="E1252" i="19"/>
  <c r="E1253" i="19"/>
  <c r="E1254" i="19"/>
  <c r="E1255" i="19"/>
  <c r="E1256" i="19"/>
  <c r="E1257" i="19"/>
  <c r="E1258" i="19"/>
  <c r="E1259" i="19"/>
  <c r="E1260" i="19"/>
  <c r="E1261" i="19"/>
  <c r="E1262" i="19"/>
  <c r="E1263" i="19"/>
  <c r="E1264" i="19"/>
  <c r="E1265" i="19"/>
  <c r="E1266" i="19"/>
  <c r="E1267" i="19"/>
  <c r="E1268" i="19"/>
  <c r="E1269" i="19"/>
  <c r="E1270" i="19"/>
  <c r="E1271" i="19"/>
  <c r="E1272" i="19"/>
  <c r="E1273" i="19"/>
  <c r="E1274" i="19"/>
  <c r="E1275" i="19"/>
  <c r="E1276" i="19"/>
  <c r="E1277" i="19"/>
  <c r="E1278" i="19"/>
  <c r="E1279" i="19"/>
  <c r="E1280" i="19"/>
  <c r="E1281" i="19"/>
  <c r="E1282" i="19"/>
  <c r="E1283" i="19"/>
  <c r="E1284" i="19"/>
  <c r="E1285" i="19"/>
  <c r="E1286" i="19"/>
  <c r="E1287" i="19"/>
  <c r="E1288" i="19"/>
  <c r="E1289" i="19"/>
  <c r="E1290" i="19"/>
  <c r="E1291" i="19"/>
  <c r="E1292" i="19"/>
  <c r="E1293" i="19"/>
  <c r="E1294" i="19"/>
  <c r="E1295" i="19"/>
  <c r="E1296" i="19"/>
  <c r="E1297" i="19"/>
  <c r="E1298" i="19"/>
  <c r="E1299" i="19"/>
  <c r="E1300" i="19"/>
  <c r="E1301" i="19"/>
  <c r="E1302" i="19"/>
  <c r="E1303" i="19"/>
  <c r="E1304" i="19"/>
  <c r="E1305" i="19"/>
  <c r="E1306" i="19"/>
  <c r="E1307" i="19"/>
  <c r="E1308" i="19"/>
  <c r="E1309" i="19"/>
  <c r="E1310" i="19"/>
  <c r="E1311" i="19"/>
  <c r="E1312" i="19"/>
  <c r="E1313" i="19"/>
  <c r="E1314" i="19"/>
  <c r="E1315" i="19"/>
  <c r="E1316" i="19"/>
  <c r="E1317" i="19"/>
  <c r="E1318" i="19"/>
  <c r="E1319" i="19"/>
  <c r="E1320" i="19"/>
  <c r="E1321" i="19"/>
  <c r="E1322" i="19"/>
  <c r="E1323" i="19"/>
  <c r="E1324" i="19"/>
  <c r="E1325" i="19"/>
  <c r="E1326" i="19"/>
  <c r="E1327" i="19"/>
  <c r="E1328" i="19"/>
  <c r="E1329" i="19"/>
  <c r="E1330" i="19"/>
  <c r="E1331" i="19"/>
  <c r="E1332" i="19"/>
  <c r="E1333" i="19"/>
  <c r="E1334" i="19"/>
  <c r="E1335" i="19"/>
  <c r="E1336" i="19"/>
  <c r="E1337" i="19"/>
  <c r="E1338" i="19"/>
  <c r="E1339" i="19"/>
  <c r="E1340" i="19"/>
  <c r="E1341" i="19"/>
  <c r="E1342" i="19"/>
  <c r="E1343" i="19"/>
  <c r="E1344" i="19"/>
  <c r="E1345" i="19"/>
  <c r="E1346" i="19"/>
  <c r="E1347" i="19"/>
  <c r="E1348" i="19"/>
  <c r="E1349" i="19"/>
  <c r="E1350" i="19"/>
  <c r="E1351" i="19"/>
  <c r="E1352" i="19"/>
  <c r="E1353" i="19"/>
  <c r="E1354" i="19"/>
  <c r="E1355" i="19"/>
  <c r="E1356" i="19"/>
  <c r="E1357" i="19"/>
  <c r="E1358" i="19"/>
  <c r="E1359" i="19"/>
  <c r="E1360" i="19"/>
  <c r="E1361" i="19"/>
  <c r="E1362" i="19"/>
  <c r="E1363" i="19"/>
  <c r="E1364" i="19"/>
  <c r="E1365" i="19"/>
  <c r="E1366" i="19"/>
  <c r="E1367" i="19"/>
  <c r="E1368" i="19"/>
  <c r="E1369" i="19"/>
  <c r="E1370" i="19"/>
  <c r="E1371" i="19"/>
  <c r="E1372" i="19"/>
  <c r="E1373" i="19"/>
  <c r="E1374" i="19"/>
  <c r="E1375" i="19"/>
  <c r="E1376" i="19"/>
  <c r="E1377" i="19"/>
  <c r="E1378" i="19"/>
  <c r="E1379" i="19"/>
  <c r="E1380" i="19"/>
  <c r="E1381" i="19"/>
  <c r="E1382" i="19"/>
  <c r="E1383" i="19"/>
  <c r="E1384" i="19"/>
  <c r="E1385" i="19"/>
  <c r="E1386" i="19"/>
  <c r="E1387" i="19"/>
  <c r="E1388" i="19"/>
  <c r="E1389" i="19"/>
  <c r="E1390" i="19"/>
  <c r="E1391" i="19"/>
  <c r="E1392" i="19"/>
  <c r="E1393" i="19"/>
  <c r="E1394" i="19"/>
  <c r="E1395" i="19"/>
  <c r="E1396" i="19"/>
  <c r="E1397" i="19"/>
  <c r="E1398" i="19"/>
  <c r="E1399" i="19"/>
  <c r="E1400" i="19"/>
  <c r="E1401" i="19"/>
  <c r="E1402" i="19"/>
  <c r="E1403" i="19"/>
  <c r="E1404" i="19"/>
  <c r="E1405" i="19"/>
  <c r="E1406" i="19"/>
  <c r="E1407" i="19"/>
  <c r="E1408" i="19"/>
  <c r="E1409" i="19"/>
  <c r="E1410" i="19"/>
  <c r="E1411" i="19"/>
  <c r="E1412" i="19"/>
  <c r="E1413" i="19"/>
  <c r="E1414" i="19"/>
  <c r="E1415" i="19"/>
  <c r="E1416" i="19"/>
  <c r="E1417" i="19"/>
  <c r="E1418" i="19"/>
  <c r="E1419" i="19"/>
  <c r="E1420" i="19"/>
  <c r="E1421" i="19"/>
  <c r="E1422" i="19"/>
  <c r="E1423" i="19"/>
  <c r="E1424" i="19"/>
  <c r="E1425" i="19"/>
  <c r="E1426" i="19"/>
  <c r="E1427" i="19"/>
  <c r="E1428" i="19"/>
  <c r="E1429" i="19"/>
  <c r="E1430" i="19"/>
  <c r="E1431" i="19"/>
  <c r="E1432" i="19"/>
  <c r="E1433" i="19"/>
  <c r="E1434" i="19"/>
  <c r="E1435" i="19"/>
  <c r="E1436" i="19"/>
  <c r="E1437" i="19"/>
  <c r="E1438" i="19"/>
  <c r="E1439" i="19"/>
  <c r="E1440" i="19"/>
  <c r="E1441" i="19"/>
  <c r="E1442" i="19"/>
  <c r="E1443" i="19"/>
  <c r="E1444" i="19"/>
  <c r="E1445" i="19"/>
  <c r="E1446" i="19"/>
  <c r="E1447" i="19"/>
  <c r="E1448" i="19"/>
  <c r="E1449" i="19"/>
  <c r="E1450" i="19"/>
  <c r="E1451" i="19"/>
  <c r="E1452" i="19"/>
  <c r="E1453" i="19"/>
  <c r="E1454" i="19"/>
  <c r="E1455" i="19"/>
  <c r="E1456" i="19"/>
  <c r="E1457" i="19"/>
  <c r="E1458" i="19"/>
  <c r="E1459" i="19"/>
  <c r="E1460" i="19"/>
  <c r="E1461" i="19"/>
  <c r="E1462" i="19"/>
  <c r="E1463" i="19"/>
  <c r="E1464" i="19"/>
  <c r="E1465" i="19"/>
  <c r="E1466" i="19"/>
  <c r="E1467" i="19"/>
  <c r="E1468" i="19"/>
  <c r="E1469" i="19"/>
  <c r="E1470" i="19"/>
  <c r="E1471" i="19"/>
  <c r="E1472" i="19"/>
  <c r="E1473" i="19"/>
  <c r="E1474" i="19"/>
  <c r="E1475" i="19"/>
  <c r="E1476" i="19"/>
  <c r="E1477" i="19"/>
  <c r="E1478" i="19"/>
  <c r="E1479" i="19"/>
  <c r="E1480" i="19"/>
  <c r="E1481" i="19"/>
  <c r="E1482" i="19"/>
  <c r="E1483" i="19"/>
  <c r="E1484" i="19"/>
  <c r="E1485" i="19"/>
  <c r="E1486" i="19"/>
  <c r="E1487" i="19"/>
  <c r="E1488" i="19"/>
  <c r="E1489" i="19"/>
  <c r="E1490" i="19"/>
  <c r="E1491" i="19"/>
  <c r="E1492" i="19"/>
  <c r="E1493" i="19"/>
  <c r="E1494" i="19"/>
  <c r="E1495" i="19"/>
  <c r="E1496" i="19"/>
  <c r="E1497" i="19"/>
  <c r="E1498" i="19"/>
  <c r="E1499" i="19"/>
  <c r="E1500" i="19"/>
  <c r="E1501" i="19"/>
  <c r="E1502" i="19"/>
  <c r="E1503" i="19"/>
  <c r="E1504" i="19"/>
  <c r="E1505" i="19"/>
  <c r="E1506" i="19"/>
  <c r="E1507" i="19"/>
  <c r="E1508" i="19"/>
  <c r="E1509" i="19"/>
  <c r="E1510" i="19"/>
  <c r="E1511" i="19"/>
  <c r="E1512" i="19"/>
  <c r="E1513" i="19"/>
  <c r="E1514" i="19"/>
  <c r="E1515" i="19"/>
  <c r="E1516" i="19"/>
  <c r="E1517" i="19"/>
  <c r="E1518" i="19"/>
  <c r="E1519" i="19"/>
  <c r="E1520" i="19"/>
  <c r="E1521" i="19"/>
  <c r="E1522" i="19"/>
  <c r="E1523" i="19"/>
  <c r="E1524" i="19"/>
  <c r="E1525" i="19"/>
  <c r="E1526" i="19"/>
  <c r="E1527" i="19"/>
  <c r="E1528" i="19"/>
  <c r="E1529" i="19"/>
  <c r="E1530" i="19"/>
  <c r="E1531" i="19"/>
  <c r="E1532" i="19"/>
  <c r="E1533" i="19"/>
  <c r="E1534" i="19"/>
  <c r="E1535" i="19"/>
  <c r="E1536" i="19"/>
  <c r="E1537" i="19"/>
  <c r="E1538" i="19"/>
  <c r="E1539" i="19"/>
  <c r="E1540" i="19"/>
  <c r="E1541" i="19"/>
  <c r="E1542" i="19"/>
  <c r="E1543" i="19"/>
  <c r="E1544" i="19"/>
  <c r="E1545" i="19"/>
  <c r="E1546" i="19"/>
  <c r="E1547" i="19"/>
  <c r="E1548" i="19"/>
  <c r="E1549" i="19"/>
  <c r="E1550" i="19"/>
  <c r="E1551" i="19"/>
  <c r="E1552" i="19"/>
  <c r="E1553" i="19"/>
  <c r="E1554" i="19"/>
  <c r="E1555" i="19"/>
  <c r="E1556" i="19"/>
  <c r="E1557" i="19"/>
  <c r="E1558" i="19"/>
  <c r="E1559" i="19"/>
  <c r="E1560" i="19"/>
  <c r="E1561" i="19"/>
  <c r="E1562" i="19"/>
  <c r="G1918" i="30" l="1"/>
  <c r="F1918" i="30"/>
  <c r="E1918" i="30"/>
  <c r="G1917" i="30"/>
  <c r="F1917" i="30"/>
  <c r="E1917" i="30"/>
  <c r="G1916" i="30"/>
  <c r="F1916" i="30"/>
  <c r="E1916" i="30"/>
  <c r="G1915" i="30"/>
  <c r="F1915" i="30"/>
  <c r="E1915" i="30"/>
  <c r="G1914" i="30"/>
  <c r="F1914" i="30"/>
  <c r="E1914" i="30"/>
  <c r="G1913" i="30"/>
  <c r="F1913" i="30"/>
  <c r="E1913" i="30"/>
  <c r="G1912" i="30"/>
  <c r="F1912" i="30"/>
  <c r="E1912" i="30"/>
  <c r="G1911" i="30"/>
  <c r="F1911" i="30"/>
  <c r="E1911" i="30"/>
  <c r="G1910" i="30"/>
  <c r="F1910" i="30"/>
  <c r="E1910" i="30"/>
  <c r="G1909" i="30"/>
  <c r="F1909" i="30"/>
  <c r="E1909" i="30"/>
  <c r="G1908" i="30"/>
  <c r="F1908" i="30"/>
  <c r="E1908" i="30"/>
  <c r="G1906" i="30"/>
  <c r="E1906" i="30"/>
  <c r="G1905" i="30"/>
  <c r="E1905" i="30"/>
  <c r="G1904" i="30"/>
  <c r="E1904" i="30"/>
  <c r="G1903" i="30"/>
  <c r="E1903" i="30"/>
  <c r="G1902" i="30"/>
  <c r="F1902" i="30"/>
  <c r="F1905" i="30" s="1"/>
  <c r="E1902" i="30"/>
  <c r="G1901" i="30"/>
  <c r="F1901" i="30"/>
  <c r="E1901" i="30"/>
  <c r="G1900" i="30"/>
  <c r="F1900" i="30"/>
  <c r="E1900" i="30"/>
  <c r="G1899" i="30"/>
  <c r="F1899" i="30"/>
  <c r="E1899" i="30"/>
  <c r="G1898" i="30"/>
  <c r="F1898" i="30"/>
  <c r="E1898" i="30"/>
  <c r="G1897" i="30"/>
  <c r="F1897" i="30"/>
  <c r="E1897" i="30"/>
  <c r="G1896" i="30"/>
  <c r="F1896" i="30"/>
  <c r="E1896" i="30"/>
  <c r="G1895" i="30"/>
  <c r="F1895" i="30"/>
  <c r="E1895" i="30"/>
  <c r="G1894" i="30"/>
  <c r="F1894" i="30"/>
  <c r="E1894" i="30"/>
  <c r="G1893" i="30"/>
  <c r="F1893" i="30"/>
  <c r="E1893" i="30"/>
  <c r="G1892" i="30"/>
  <c r="F1892" i="30"/>
  <c r="E1892" i="30"/>
  <c r="G1890" i="30"/>
  <c r="E1890" i="30"/>
  <c r="G1889" i="30"/>
  <c r="E1889" i="30"/>
  <c r="G1888" i="30"/>
  <c r="E1888" i="30"/>
  <c r="G1887" i="30"/>
  <c r="E1887" i="30"/>
  <c r="G1886" i="30"/>
  <c r="F1886" i="30"/>
  <c r="F1889" i="30" s="1"/>
  <c r="E1886" i="30"/>
  <c r="G1885" i="30"/>
  <c r="F1885" i="30"/>
  <c r="E1885" i="30"/>
  <c r="G1884" i="30"/>
  <c r="F1884" i="30"/>
  <c r="E1884" i="30"/>
  <c r="G1883" i="30"/>
  <c r="F1883" i="30"/>
  <c r="E1883" i="30"/>
  <c r="G1882" i="30"/>
  <c r="F1882" i="30"/>
  <c r="E1882" i="30"/>
  <c r="G1881" i="30"/>
  <c r="F1881" i="30"/>
  <c r="E1881" i="30"/>
  <c r="G1880" i="30"/>
  <c r="F1880" i="30"/>
  <c r="E1880" i="30"/>
  <c r="G1879" i="30"/>
  <c r="F1879" i="30"/>
  <c r="E1879" i="30"/>
  <c r="G1878" i="30"/>
  <c r="F1878" i="30"/>
  <c r="E1878" i="30"/>
  <c r="G1877" i="30"/>
  <c r="F1877" i="30"/>
  <c r="E1877" i="30"/>
  <c r="G1876" i="30"/>
  <c r="F1876" i="30"/>
  <c r="E1876" i="30"/>
  <c r="G1874" i="30"/>
  <c r="E1874" i="30"/>
  <c r="G1873" i="30"/>
  <c r="E1873" i="30"/>
  <c r="G1872" i="30"/>
  <c r="E1872" i="30"/>
  <c r="G1871" i="30"/>
  <c r="E1871" i="30"/>
  <c r="G1870" i="30"/>
  <c r="F1870" i="30"/>
  <c r="F1873" i="30" s="1"/>
  <c r="E1870" i="30"/>
  <c r="G1869" i="30"/>
  <c r="F1869" i="30"/>
  <c r="E1869" i="30"/>
  <c r="G1868" i="30"/>
  <c r="F1868" i="30"/>
  <c r="E1868" i="30"/>
  <c r="G1867" i="30"/>
  <c r="F1867" i="30"/>
  <c r="E1867" i="30"/>
  <c r="G1866" i="30"/>
  <c r="F1866" i="30"/>
  <c r="E1866" i="30"/>
  <c r="G1865" i="30"/>
  <c r="F1865" i="30"/>
  <c r="E1865" i="30"/>
  <c r="G1864" i="30"/>
  <c r="F1864" i="30"/>
  <c r="E1864" i="30"/>
  <c r="G1863" i="30"/>
  <c r="F1863" i="30"/>
  <c r="E1863" i="30"/>
  <c r="G1862" i="30"/>
  <c r="F1862" i="30"/>
  <c r="E1862" i="30"/>
  <c r="G1861" i="30"/>
  <c r="F1861" i="30"/>
  <c r="E1861" i="30"/>
  <c r="G1860" i="30"/>
  <c r="F1860" i="30"/>
  <c r="E1860" i="30"/>
  <c r="G1858" i="30"/>
  <c r="E1858" i="30"/>
  <c r="G1857" i="30"/>
  <c r="E1857" i="30"/>
  <c r="G1856" i="30"/>
  <c r="E1856" i="30"/>
  <c r="G1855" i="30"/>
  <c r="E1855" i="30"/>
  <c r="G1854" i="30"/>
  <c r="F1854" i="30"/>
  <c r="F1857" i="30" s="1"/>
  <c r="E1854" i="30"/>
  <c r="G1853" i="30"/>
  <c r="F1853" i="30"/>
  <c r="E1853" i="30"/>
  <c r="G1852" i="30"/>
  <c r="F1852" i="30"/>
  <c r="E1852" i="30"/>
  <c r="G1851" i="30"/>
  <c r="F1851" i="30"/>
  <c r="E1851" i="30"/>
  <c r="G1850" i="30"/>
  <c r="F1850" i="30"/>
  <c r="E1850" i="30"/>
  <c r="G1849" i="30"/>
  <c r="F1849" i="30"/>
  <c r="E1849" i="30"/>
  <c r="G1848" i="30"/>
  <c r="F1848" i="30"/>
  <c r="E1848" i="30"/>
  <c r="G1847" i="30"/>
  <c r="F1847" i="30"/>
  <c r="E1847" i="30"/>
  <c r="G1846" i="30"/>
  <c r="F1846" i="30"/>
  <c r="E1846" i="30"/>
  <c r="G1845" i="30"/>
  <c r="F1845" i="30"/>
  <c r="E1845" i="30"/>
  <c r="G1844" i="30"/>
  <c r="F1844" i="30"/>
  <c r="E1844" i="30"/>
  <c r="G1842" i="30"/>
  <c r="E1842" i="30"/>
  <c r="G1841" i="30"/>
  <c r="E1841" i="30"/>
  <c r="G1840" i="30"/>
  <c r="E1840" i="30"/>
  <c r="G1839" i="30"/>
  <c r="E1839" i="30"/>
  <c r="G1838" i="30"/>
  <c r="F1838" i="30"/>
  <c r="F1841" i="30" s="1"/>
  <c r="E1838" i="30"/>
  <c r="G1837" i="30"/>
  <c r="F1837" i="30"/>
  <c r="E1837" i="30"/>
  <c r="G1836" i="30"/>
  <c r="F1836" i="30"/>
  <c r="E1836" i="30"/>
  <c r="G1835" i="30"/>
  <c r="F1835" i="30"/>
  <c r="E1835" i="30"/>
  <c r="G1834" i="30"/>
  <c r="F1834" i="30"/>
  <c r="E1834" i="30"/>
  <c r="G1833" i="30"/>
  <c r="F1833" i="30"/>
  <c r="E1833" i="30"/>
  <c r="G1832" i="30"/>
  <c r="F1832" i="30"/>
  <c r="E1832" i="30"/>
  <c r="G1831" i="30"/>
  <c r="F1831" i="30"/>
  <c r="E1831" i="30"/>
  <c r="G1830" i="30"/>
  <c r="F1830" i="30"/>
  <c r="E1830" i="30"/>
  <c r="G1829" i="30"/>
  <c r="F1829" i="30"/>
  <c r="E1829" i="30"/>
  <c r="G1828" i="30"/>
  <c r="F1828" i="30"/>
  <c r="E1828" i="30"/>
  <c r="G1826" i="30"/>
  <c r="E1826" i="30"/>
  <c r="G1825" i="30"/>
  <c r="E1825" i="30"/>
  <c r="G1824" i="30"/>
  <c r="E1824" i="30"/>
  <c r="G1823" i="30"/>
  <c r="E1823" i="30"/>
  <c r="G1822" i="30"/>
  <c r="F1822" i="30"/>
  <c r="F1825" i="30" s="1"/>
  <c r="E1822" i="30"/>
  <c r="G1821" i="30"/>
  <c r="F1821" i="30"/>
  <c r="E1821" i="30"/>
  <c r="G1820" i="30"/>
  <c r="F1820" i="30"/>
  <c r="E1820" i="30"/>
  <c r="G1819" i="30"/>
  <c r="F1819" i="30"/>
  <c r="E1819" i="30"/>
  <c r="G1818" i="30"/>
  <c r="F1818" i="30"/>
  <c r="E1818" i="30"/>
  <c r="G1817" i="30"/>
  <c r="F1817" i="30"/>
  <c r="E1817" i="30"/>
  <c r="G1816" i="30"/>
  <c r="F1816" i="30"/>
  <c r="E1816" i="30"/>
  <c r="G1815" i="30"/>
  <c r="F1815" i="30"/>
  <c r="E1815" i="30"/>
  <c r="G1814" i="30"/>
  <c r="F1814" i="30"/>
  <c r="E1814" i="30"/>
  <c r="G1813" i="30"/>
  <c r="F1813" i="30"/>
  <c r="E1813" i="30"/>
  <c r="G1812" i="30"/>
  <c r="F1812" i="30"/>
  <c r="E1812" i="30"/>
  <c r="G1810" i="30"/>
  <c r="E1810" i="30"/>
  <c r="G1809" i="30"/>
  <c r="E1809" i="30"/>
  <c r="G1808" i="30"/>
  <c r="E1808" i="30"/>
  <c r="G1807" i="30"/>
  <c r="E1807" i="30"/>
  <c r="G1806" i="30"/>
  <c r="F1806" i="30"/>
  <c r="F1809" i="30" s="1"/>
  <c r="E1806" i="30"/>
  <c r="G1805" i="30"/>
  <c r="F1805" i="30"/>
  <c r="E1805" i="30"/>
  <c r="G1804" i="30"/>
  <c r="F1804" i="30"/>
  <c r="E1804" i="30"/>
  <c r="G1803" i="30"/>
  <c r="F1803" i="30"/>
  <c r="E1803" i="30"/>
  <c r="G1802" i="30"/>
  <c r="F1802" i="30"/>
  <c r="E1802" i="30"/>
  <c r="G1801" i="30"/>
  <c r="F1801" i="30"/>
  <c r="E1801" i="30"/>
  <c r="G1800" i="30"/>
  <c r="F1800" i="30"/>
  <c r="E1800" i="30"/>
  <c r="G1799" i="30"/>
  <c r="F1799" i="30"/>
  <c r="E1799" i="30"/>
  <c r="G1798" i="30"/>
  <c r="F1798" i="30"/>
  <c r="E1798" i="30"/>
  <c r="G1797" i="30"/>
  <c r="F1797" i="30"/>
  <c r="E1797" i="30"/>
  <c r="G1796" i="30"/>
  <c r="F1796" i="30"/>
  <c r="E1796" i="30"/>
  <c r="G1794" i="30"/>
  <c r="E1794" i="30"/>
  <c r="G1793" i="30"/>
  <c r="E1793" i="30"/>
  <c r="G1792" i="30"/>
  <c r="E1792" i="30"/>
  <c r="G1791" i="30"/>
  <c r="E1791" i="30"/>
  <c r="G1790" i="30"/>
  <c r="F1790" i="30"/>
  <c r="F1793" i="30" s="1"/>
  <c r="E1790" i="30"/>
  <c r="G1789" i="30"/>
  <c r="F1789" i="30"/>
  <c r="E1789" i="30"/>
  <c r="G1788" i="30"/>
  <c r="F1788" i="30"/>
  <c r="E1788" i="30"/>
  <c r="G1787" i="30"/>
  <c r="F1787" i="30"/>
  <c r="E1787" i="30"/>
  <c r="G1786" i="30"/>
  <c r="F1786" i="30"/>
  <c r="E1786" i="30"/>
  <c r="G1785" i="30"/>
  <c r="F1785" i="30"/>
  <c r="E1785" i="30"/>
  <c r="G1784" i="30"/>
  <c r="F1784" i="30"/>
  <c r="E1784" i="30"/>
  <c r="G1783" i="30"/>
  <c r="F1783" i="30"/>
  <c r="E1783" i="30"/>
  <c r="G1782" i="30"/>
  <c r="F1782" i="30"/>
  <c r="E1782" i="30"/>
  <c r="G1781" i="30"/>
  <c r="F1781" i="30"/>
  <c r="E1781" i="30"/>
  <c r="G1780" i="30"/>
  <c r="F1780" i="30"/>
  <c r="E1780" i="30"/>
  <c r="G1778" i="30"/>
  <c r="E1778" i="30"/>
  <c r="G1777" i="30"/>
  <c r="E1777" i="30"/>
  <c r="G1776" i="30"/>
  <c r="E1776" i="30"/>
  <c r="G1775" i="30"/>
  <c r="E1775" i="30"/>
  <c r="G1774" i="30"/>
  <c r="F1774" i="30"/>
  <c r="F1777" i="30" s="1"/>
  <c r="E1774" i="30"/>
  <c r="G1773" i="30"/>
  <c r="F1773" i="30"/>
  <c r="E1773" i="30"/>
  <c r="G1772" i="30"/>
  <c r="F1772" i="30"/>
  <c r="E1772" i="30"/>
  <c r="G1771" i="30"/>
  <c r="F1771" i="30"/>
  <c r="E1771" i="30"/>
  <c r="G1770" i="30"/>
  <c r="F1770" i="30"/>
  <c r="E1770" i="30"/>
  <c r="G1769" i="30"/>
  <c r="F1769" i="30"/>
  <c r="E1769" i="30"/>
  <c r="G1768" i="30"/>
  <c r="F1768" i="30"/>
  <c r="E1768" i="30"/>
  <c r="G1767" i="30"/>
  <c r="F1767" i="30"/>
  <c r="E1767" i="30"/>
  <c r="G1766" i="30"/>
  <c r="F1766" i="30"/>
  <c r="E1766" i="30"/>
  <c r="G1765" i="30"/>
  <c r="F1765" i="30"/>
  <c r="E1765" i="30"/>
  <c r="G1764" i="30"/>
  <c r="F1764" i="30"/>
  <c r="E1764" i="30"/>
  <c r="G1762" i="30"/>
  <c r="E1762" i="30"/>
  <c r="G1761" i="30"/>
  <c r="E1761" i="30"/>
  <c r="G1760" i="30"/>
  <c r="E1760" i="30"/>
  <c r="G1759" i="30"/>
  <c r="E1759" i="30"/>
  <c r="G1758" i="30"/>
  <c r="F1758" i="30"/>
  <c r="F1761" i="30" s="1"/>
  <c r="E1758" i="30"/>
  <c r="G1757" i="30"/>
  <c r="F1757" i="30"/>
  <c r="E1757" i="30"/>
  <c r="G1756" i="30"/>
  <c r="F1756" i="30"/>
  <c r="E1756" i="30"/>
  <c r="G1755" i="30"/>
  <c r="F1755" i="30"/>
  <c r="E1755" i="30"/>
  <c r="G1754" i="30"/>
  <c r="F1754" i="30"/>
  <c r="E1754" i="30"/>
  <c r="G1753" i="30"/>
  <c r="F1753" i="30"/>
  <c r="E1753" i="30"/>
  <c r="G1752" i="30"/>
  <c r="F1752" i="30"/>
  <c r="E1752" i="30"/>
  <c r="G1751" i="30"/>
  <c r="F1751" i="30"/>
  <c r="E1751" i="30"/>
  <c r="G1750" i="30"/>
  <c r="F1750" i="30"/>
  <c r="E1750" i="30"/>
  <c r="G1749" i="30"/>
  <c r="F1749" i="30"/>
  <c r="E1749" i="30"/>
  <c r="G1748" i="30"/>
  <c r="F1748" i="30"/>
  <c r="E1748" i="30"/>
  <c r="G1746" i="30"/>
  <c r="E1746" i="30"/>
  <c r="G1745" i="30"/>
  <c r="E1745" i="30"/>
  <c r="G1744" i="30"/>
  <c r="E1744" i="30"/>
  <c r="G1743" i="30"/>
  <c r="E1743" i="30"/>
  <c r="G1742" i="30"/>
  <c r="F1742" i="30"/>
  <c r="F1745" i="30" s="1"/>
  <c r="E1742" i="30"/>
  <c r="G1741" i="30"/>
  <c r="F1741" i="30"/>
  <c r="E1741" i="30"/>
  <c r="G1740" i="30"/>
  <c r="F1740" i="30"/>
  <c r="E1740" i="30"/>
  <c r="G1739" i="30"/>
  <c r="F1739" i="30"/>
  <c r="E1739" i="30"/>
  <c r="G1738" i="30"/>
  <c r="F1738" i="30"/>
  <c r="E1738" i="30"/>
  <c r="G1737" i="30"/>
  <c r="F1737" i="30"/>
  <c r="E1737" i="30"/>
  <c r="G1736" i="30"/>
  <c r="F1736" i="30"/>
  <c r="E1736" i="30"/>
  <c r="G1735" i="30"/>
  <c r="F1735" i="30"/>
  <c r="E1735" i="30"/>
  <c r="G1734" i="30"/>
  <c r="F1734" i="30"/>
  <c r="E1734" i="30"/>
  <c r="G1733" i="30"/>
  <c r="F1733" i="30"/>
  <c r="E1733" i="30"/>
  <c r="G1732" i="30"/>
  <c r="F1732" i="30"/>
  <c r="E1732" i="30"/>
  <c r="G1730" i="30"/>
  <c r="E1730" i="30"/>
  <c r="G1729" i="30"/>
  <c r="E1729" i="30"/>
  <c r="G1728" i="30"/>
  <c r="E1728" i="30"/>
  <c r="G1727" i="30"/>
  <c r="E1727" i="30"/>
  <c r="G1726" i="30"/>
  <c r="F1726" i="30"/>
  <c r="F1729" i="30" s="1"/>
  <c r="E1726" i="30"/>
  <c r="G1725" i="30"/>
  <c r="F1725" i="30"/>
  <c r="E1725" i="30"/>
  <c r="G1724" i="30"/>
  <c r="F1724" i="30"/>
  <c r="E1724" i="30"/>
  <c r="G1723" i="30"/>
  <c r="F1723" i="30"/>
  <c r="E1723" i="30"/>
  <c r="G1722" i="30"/>
  <c r="F1722" i="30"/>
  <c r="E1722" i="30"/>
  <c r="G1721" i="30"/>
  <c r="F1721" i="30"/>
  <c r="E1721" i="30"/>
  <c r="G1720" i="30"/>
  <c r="F1720" i="30"/>
  <c r="E1720" i="30"/>
  <c r="G1719" i="30"/>
  <c r="F1719" i="30"/>
  <c r="E1719" i="30"/>
  <c r="G1718" i="30"/>
  <c r="F1718" i="30"/>
  <c r="E1718" i="30"/>
  <c r="G1717" i="30"/>
  <c r="F1717" i="30"/>
  <c r="E1717" i="30"/>
  <c r="G1716" i="30"/>
  <c r="F1716" i="30"/>
  <c r="E1716" i="30"/>
  <c r="G1714" i="30"/>
  <c r="E1714" i="30"/>
  <c r="G1713" i="30"/>
  <c r="E1713" i="30"/>
  <c r="G1712" i="30"/>
  <c r="E1712" i="30"/>
  <c r="G1711" i="30"/>
  <c r="E1711" i="30"/>
  <c r="G1710" i="30"/>
  <c r="F1710" i="30"/>
  <c r="F1713" i="30" s="1"/>
  <c r="E1710" i="30"/>
  <c r="G1709" i="30"/>
  <c r="F1709" i="30"/>
  <c r="E1709" i="30"/>
  <c r="G1708" i="30"/>
  <c r="F1708" i="30"/>
  <c r="E1708" i="30"/>
  <c r="G1707" i="30"/>
  <c r="F1707" i="30"/>
  <c r="E1707" i="30"/>
  <c r="G1706" i="30"/>
  <c r="F1706" i="30"/>
  <c r="E1706" i="30"/>
  <c r="G1705" i="30"/>
  <c r="F1705" i="30"/>
  <c r="E1705" i="30"/>
  <c r="G1704" i="30"/>
  <c r="F1704" i="30"/>
  <c r="E1704" i="30"/>
  <c r="G1703" i="30"/>
  <c r="F1703" i="30"/>
  <c r="E1703" i="30"/>
  <c r="G1702" i="30"/>
  <c r="F1702" i="30"/>
  <c r="E1702" i="30"/>
  <c r="G1701" i="30"/>
  <c r="F1701" i="30"/>
  <c r="E1701" i="30"/>
  <c r="G1700" i="30"/>
  <c r="F1700" i="30"/>
  <c r="E1700" i="30"/>
  <c r="G1698" i="30"/>
  <c r="E1698" i="30"/>
  <c r="G1697" i="30"/>
  <c r="E1697" i="30"/>
  <c r="G1696" i="30"/>
  <c r="E1696" i="30"/>
  <c r="G1695" i="30"/>
  <c r="E1695" i="30"/>
  <c r="G1694" i="30"/>
  <c r="F1694" i="30"/>
  <c r="F1697" i="30" s="1"/>
  <c r="E1694" i="30"/>
  <c r="G1693" i="30"/>
  <c r="F1693" i="30"/>
  <c r="E1693" i="30"/>
  <c r="G1692" i="30"/>
  <c r="F1692" i="30"/>
  <c r="E1692" i="30"/>
  <c r="G1691" i="30"/>
  <c r="F1691" i="30"/>
  <c r="E1691" i="30"/>
  <c r="G1690" i="30"/>
  <c r="F1690" i="30"/>
  <c r="E1690" i="30"/>
  <c r="G1689" i="30"/>
  <c r="F1689" i="30"/>
  <c r="E1689" i="30"/>
  <c r="G1688" i="30"/>
  <c r="F1688" i="30"/>
  <c r="E1688" i="30"/>
  <c r="G1687" i="30"/>
  <c r="F1687" i="30"/>
  <c r="E1687" i="30"/>
  <c r="G1686" i="30"/>
  <c r="F1686" i="30"/>
  <c r="E1686" i="30"/>
  <c r="G1685" i="30"/>
  <c r="F1685" i="30"/>
  <c r="E1685" i="30"/>
  <c r="G1684" i="30"/>
  <c r="F1684" i="30"/>
  <c r="E1684" i="30"/>
  <c r="G1682" i="30"/>
  <c r="E1682" i="30"/>
  <c r="G1681" i="30"/>
  <c r="E1681" i="30"/>
  <c r="G1680" i="30"/>
  <c r="E1680" i="30"/>
  <c r="G1679" i="30"/>
  <c r="E1679" i="30"/>
  <c r="G1678" i="30"/>
  <c r="F1678" i="30"/>
  <c r="F1681" i="30" s="1"/>
  <c r="E1678" i="30"/>
  <c r="G1677" i="30"/>
  <c r="F1677" i="30"/>
  <c r="E1677" i="30"/>
  <c r="G1676" i="30"/>
  <c r="F1676" i="30"/>
  <c r="E1676" i="30"/>
  <c r="G1675" i="30"/>
  <c r="F1675" i="30"/>
  <c r="E1675" i="30"/>
  <c r="G1674" i="30"/>
  <c r="F1674" i="30"/>
  <c r="E1674" i="30"/>
  <c r="G1673" i="30"/>
  <c r="F1673" i="30"/>
  <c r="E1673" i="30"/>
  <c r="G1672" i="30"/>
  <c r="F1672" i="30"/>
  <c r="E1672" i="30"/>
  <c r="G1671" i="30"/>
  <c r="F1671" i="30"/>
  <c r="E1671" i="30"/>
  <c r="G1670" i="30"/>
  <c r="F1670" i="30"/>
  <c r="E1670" i="30"/>
  <c r="G1669" i="30"/>
  <c r="F1669" i="30"/>
  <c r="E1669" i="30"/>
  <c r="G1668" i="30"/>
  <c r="F1668" i="30"/>
  <c r="E1668" i="30"/>
  <c r="G1666" i="30"/>
  <c r="E1666" i="30"/>
  <c r="G1665" i="30"/>
  <c r="E1665" i="30"/>
  <c r="G1664" i="30"/>
  <c r="E1664" i="30"/>
  <c r="G1663" i="30"/>
  <c r="E1663" i="30"/>
  <c r="G1662" i="30"/>
  <c r="F1662" i="30"/>
  <c r="F1665" i="30" s="1"/>
  <c r="E1662" i="30"/>
  <c r="G1661" i="30"/>
  <c r="F1661" i="30"/>
  <c r="E1661" i="30"/>
  <c r="G1660" i="30"/>
  <c r="F1660" i="30"/>
  <c r="E1660" i="30"/>
  <c r="G1659" i="30"/>
  <c r="F1659" i="30"/>
  <c r="E1659" i="30"/>
  <c r="G1658" i="30"/>
  <c r="F1658" i="30"/>
  <c r="E1658" i="30"/>
  <c r="G1657" i="30"/>
  <c r="F1657" i="30"/>
  <c r="E1657" i="30"/>
  <c r="G1656" i="30"/>
  <c r="F1656" i="30"/>
  <c r="E1656" i="30"/>
  <c r="G1655" i="30"/>
  <c r="F1655" i="30"/>
  <c r="E1655" i="30"/>
  <c r="G1654" i="30"/>
  <c r="F1654" i="30"/>
  <c r="E1654" i="30"/>
  <c r="G1653" i="30"/>
  <c r="F1653" i="30"/>
  <c r="E1653" i="30"/>
  <c r="G1652" i="30"/>
  <c r="F1652" i="30"/>
  <c r="E1652" i="30"/>
  <c r="G1650" i="30"/>
  <c r="E1650" i="30"/>
  <c r="G1649" i="30"/>
  <c r="E1649" i="30"/>
  <c r="G1648" i="30"/>
  <c r="E1648" i="30"/>
  <c r="G1647" i="30"/>
  <c r="E1647" i="30"/>
  <c r="G1646" i="30"/>
  <c r="F1646" i="30"/>
  <c r="F1649" i="30" s="1"/>
  <c r="E1646" i="30"/>
  <c r="G1645" i="30"/>
  <c r="F1645" i="30"/>
  <c r="E1645" i="30"/>
  <c r="G1644" i="30"/>
  <c r="F1644" i="30"/>
  <c r="E1644" i="30"/>
  <c r="G1643" i="30"/>
  <c r="F1643" i="30"/>
  <c r="E1643" i="30"/>
  <c r="G1642" i="30"/>
  <c r="F1642" i="30"/>
  <c r="E1642" i="30"/>
  <c r="G1641" i="30"/>
  <c r="F1641" i="30"/>
  <c r="E1641" i="30"/>
  <c r="G1640" i="30"/>
  <c r="F1640" i="30"/>
  <c r="E1640" i="30"/>
  <c r="G1639" i="30"/>
  <c r="F1639" i="30"/>
  <c r="E1639" i="30"/>
  <c r="G1638" i="30"/>
  <c r="F1638" i="30"/>
  <c r="E1638" i="30"/>
  <c r="G1637" i="30"/>
  <c r="F1637" i="30"/>
  <c r="E1637" i="30"/>
  <c r="G1636" i="30"/>
  <c r="F1636" i="30"/>
  <c r="E1636" i="30"/>
  <c r="G1634" i="30"/>
  <c r="E1634" i="30"/>
  <c r="G1633" i="30"/>
  <c r="E1633" i="30"/>
  <c r="G1632" i="30"/>
  <c r="E1632" i="30"/>
  <c r="G1631" i="30"/>
  <c r="E1631" i="30"/>
  <c r="G1630" i="30"/>
  <c r="F1630" i="30"/>
  <c r="F1633" i="30" s="1"/>
  <c r="E1630" i="30"/>
  <c r="G1629" i="30"/>
  <c r="F1629" i="30"/>
  <c r="E1629" i="30"/>
  <c r="G1628" i="30"/>
  <c r="F1628" i="30"/>
  <c r="E1628" i="30"/>
  <c r="G1627" i="30"/>
  <c r="F1627" i="30"/>
  <c r="E1627" i="30"/>
  <c r="G1626" i="30"/>
  <c r="F1626" i="30"/>
  <c r="E1626" i="30"/>
  <c r="G1625" i="30"/>
  <c r="F1625" i="30"/>
  <c r="E1625" i="30"/>
  <c r="G1624" i="30"/>
  <c r="F1624" i="30"/>
  <c r="E1624" i="30"/>
  <c r="G1623" i="30"/>
  <c r="F1623" i="30"/>
  <c r="E1623" i="30"/>
  <c r="G1622" i="30"/>
  <c r="F1622" i="30"/>
  <c r="E1622" i="30"/>
  <c r="G1621" i="30"/>
  <c r="F1621" i="30"/>
  <c r="E1621" i="30"/>
  <c r="G1620" i="30"/>
  <c r="F1620" i="30"/>
  <c r="E1620" i="30"/>
  <c r="G1618" i="30"/>
  <c r="E1618" i="30"/>
  <c r="G1617" i="30"/>
  <c r="E1617" i="30"/>
  <c r="G1616" i="30"/>
  <c r="E1616" i="30"/>
  <c r="G1615" i="30"/>
  <c r="E1615" i="30"/>
  <c r="G1614" i="30"/>
  <c r="F1614" i="30"/>
  <c r="F1617" i="30" s="1"/>
  <c r="E1614" i="30"/>
  <c r="G1613" i="30"/>
  <c r="F1613" i="30"/>
  <c r="E1613" i="30"/>
  <c r="G1612" i="30"/>
  <c r="F1612" i="30"/>
  <c r="E1612" i="30"/>
  <c r="G1611" i="30"/>
  <c r="F1611" i="30"/>
  <c r="E1611" i="30"/>
  <c r="G1610" i="30"/>
  <c r="F1610" i="30"/>
  <c r="E1610" i="30"/>
  <c r="G1609" i="30"/>
  <c r="F1609" i="30"/>
  <c r="E1609" i="30"/>
  <c r="G1608" i="30"/>
  <c r="F1608" i="30"/>
  <c r="E1608" i="30"/>
  <c r="G1607" i="30"/>
  <c r="F1607" i="30"/>
  <c r="E1607" i="30"/>
  <c r="G1606" i="30"/>
  <c r="F1606" i="30"/>
  <c r="E1606" i="30"/>
  <c r="G1605" i="30"/>
  <c r="F1605" i="30"/>
  <c r="E1605" i="30"/>
  <c r="G1604" i="30"/>
  <c r="F1604" i="30"/>
  <c r="E1604" i="30"/>
  <c r="G1602" i="30"/>
  <c r="E1602" i="30"/>
  <c r="G1601" i="30"/>
  <c r="E1601" i="30"/>
  <c r="G1600" i="30"/>
  <c r="E1600" i="30"/>
  <c r="G1599" i="30"/>
  <c r="E1599" i="30"/>
  <c r="G1598" i="30"/>
  <c r="F1598" i="30"/>
  <c r="F1601" i="30" s="1"/>
  <c r="E1598" i="30"/>
  <c r="G1597" i="30"/>
  <c r="F1597" i="30"/>
  <c r="E1597" i="30"/>
  <c r="G1596" i="30"/>
  <c r="F1596" i="30"/>
  <c r="E1596" i="30"/>
  <c r="G1595" i="30"/>
  <c r="F1595" i="30"/>
  <c r="E1595" i="30"/>
  <c r="G1594" i="30"/>
  <c r="F1594" i="30"/>
  <c r="E1594" i="30"/>
  <c r="G1593" i="30"/>
  <c r="F1593" i="30"/>
  <c r="E1593" i="30"/>
  <c r="G1592" i="30"/>
  <c r="F1592" i="30"/>
  <c r="E1592" i="30"/>
  <c r="G1591" i="30"/>
  <c r="F1591" i="30"/>
  <c r="E1591" i="30"/>
  <c r="G1590" i="30"/>
  <c r="F1590" i="30"/>
  <c r="E1590" i="30"/>
  <c r="G1589" i="30"/>
  <c r="F1589" i="30"/>
  <c r="E1589" i="30"/>
  <c r="G1588" i="30"/>
  <c r="F1588" i="30"/>
  <c r="E1588" i="30"/>
  <c r="G1586" i="30"/>
  <c r="E1586" i="30"/>
  <c r="G1585" i="30"/>
  <c r="E1585" i="30"/>
  <c r="G1584" i="30"/>
  <c r="E1584" i="30"/>
  <c r="G1583" i="30"/>
  <c r="E1583" i="30"/>
  <c r="G1582" i="30"/>
  <c r="F1582" i="30"/>
  <c r="F1585" i="30" s="1"/>
  <c r="E1582" i="30"/>
  <c r="G1581" i="30"/>
  <c r="F1581" i="30"/>
  <c r="E1581" i="30"/>
  <c r="G1580" i="30"/>
  <c r="F1580" i="30"/>
  <c r="E1580" i="30"/>
  <c r="G1579" i="30"/>
  <c r="F1579" i="30"/>
  <c r="E1579" i="30"/>
  <c r="G1578" i="30"/>
  <c r="F1578" i="30"/>
  <c r="E1578" i="30"/>
  <c r="G1577" i="30"/>
  <c r="F1577" i="30"/>
  <c r="E1577" i="30"/>
  <c r="G1576" i="30"/>
  <c r="F1576" i="30"/>
  <c r="E1576" i="30"/>
  <c r="G1575" i="30"/>
  <c r="F1575" i="30"/>
  <c r="E1575" i="30"/>
  <c r="G1574" i="30"/>
  <c r="F1574" i="30"/>
  <c r="E1574" i="30"/>
  <c r="G1573" i="30"/>
  <c r="F1573" i="30"/>
  <c r="E1573" i="30"/>
  <c r="G1572" i="30"/>
  <c r="F1572" i="30"/>
  <c r="E1572" i="30"/>
  <c r="G1570" i="30"/>
  <c r="E1570" i="30"/>
  <c r="G1569" i="30"/>
  <c r="E1569" i="30"/>
  <c r="G1568" i="30"/>
  <c r="E1568" i="30"/>
  <c r="G1567" i="30"/>
  <c r="E1567" i="30"/>
  <c r="G1566" i="30"/>
  <c r="F1566" i="30"/>
  <c r="F1569" i="30" s="1"/>
  <c r="E1566" i="30"/>
  <c r="G1565" i="30"/>
  <c r="F1565" i="30"/>
  <c r="E1565" i="30"/>
  <c r="G1564" i="30"/>
  <c r="F1564" i="30"/>
  <c r="E1564" i="30"/>
  <c r="G1563" i="30"/>
  <c r="F1563" i="30"/>
  <c r="E1563" i="30"/>
  <c r="D1562" i="30"/>
  <c r="G1562" i="30" s="1"/>
  <c r="C1562" i="30"/>
  <c r="D1561" i="30"/>
  <c r="G1561" i="30" s="1"/>
  <c r="C1561" i="30"/>
  <c r="K1561" i="30" s="1"/>
  <c r="D1560" i="30"/>
  <c r="G1560" i="30" s="1"/>
  <c r="C1560" i="30"/>
  <c r="D1559" i="30"/>
  <c r="G1559" i="30" s="1"/>
  <c r="C1559" i="30"/>
  <c r="D1558" i="30"/>
  <c r="G1558" i="30" s="1"/>
  <c r="C1558" i="30"/>
  <c r="D1557" i="30"/>
  <c r="G1557" i="30" s="1"/>
  <c r="C1557" i="30"/>
  <c r="K1557" i="30" s="1"/>
  <c r="D1556" i="30"/>
  <c r="G1556" i="30" s="1"/>
  <c r="C1556" i="30"/>
  <c r="D1555" i="30"/>
  <c r="C1555" i="30"/>
  <c r="D1554" i="30"/>
  <c r="G1554" i="30" s="1"/>
  <c r="C1554" i="30"/>
  <c r="D1553" i="30"/>
  <c r="G1553" i="30" s="1"/>
  <c r="C1553" i="30"/>
  <c r="D1552" i="30"/>
  <c r="G1552" i="30" s="1"/>
  <c r="C1552" i="30"/>
  <c r="D1551" i="30"/>
  <c r="G1551" i="30" s="1"/>
  <c r="C1551" i="30"/>
  <c r="D1550" i="30"/>
  <c r="G1550" i="30" s="1"/>
  <c r="C1550" i="30"/>
  <c r="K1550" i="30" s="1"/>
  <c r="D1549" i="30"/>
  <c r="G1549" i="30" s="1"/>
  <c r="C1549" i="30"/>
  <c r="K1549" i="30" s="1"/>
  <c r="D1548" i="30"/>
  <c r="G1548" i="30" s="1"/>
  <c r="C1548" i="30"/>
  <c r="D1547" i="30"/>
  <c r="G1547" i="30" s="1"/>
  <c r="C1547" i="30"/>
  <c r="K1547" i="30" s="1"/>
  <c r="D1546" i="30"/>
  <c r="G1546" i="30" s="1"/>
  <c r="C1546" i="30"/>
  <c r="K1546" i="30" s="1"/>
  <c r="D1545" i="30"/>
  <c r="G1545" i="30" s="1"/>
  <c r="C1545" i="30"/>
  <c r="D1544" i="30"/>
  <c r="G1544" i="30" s="1"/>
  <c r="C1544" i="30"/>
  <c r="D1543" i="30"/>
  <c r="G1543" i="30" s="1"/>
  <c r="C1543" i="30"/>
  <c r="K1543" i="30" s="1"/>
  <c r="D1542" i="30"/>
  <c r="G1542" i="30" s="1"/>
  <c r="C1542" i="30"/>
  <c r="K1542" i="30" s="1"/>
  <c r="D1541" i="30"/>
  <c r="G1541" i="30" s="1"/>
  <c r="C1541" i="30"/>
  <c r="K1541" i="30" s="1"/>
  <c r="D1540" i="30"/>
  <c r="G1540" i="30" s="1"/>
  <c r="C1540" i="30"/>
  <c r="D1539" i="30"/>
  <c r="C1539" i="30"/>
  <c r="D1538" i="30"/>
  <c r="G1538" i="30" s="1"/>
  <c r="C1538" i="30"/>
  <c r="D1537" i="30"/>
  <c r="G1537" i="30" s="1"/>
  <c r="C1537" i="30"/>
  <c r="D1536" i="30"/>
  <c r="G1536" i="30" s="1"/>
  <c r="C1536" i="30"/>
  <c r="D1535" i="30"/>
  <c r="G1535" i="30" s="1"/>
  <c r="C1535" i="30"/>
  <c r="D1534" i="30"/>
  <c r="G1534" i="30" s="1"/>
  <c r="C1534" i="30"/>
  <c r="K1534" i="30" s="1"/>
  <c r="D1533" i="30"/>
  <c r="G1533" i="30" s="1"/>
  <c r="C1533" i="30"/>
  <c r="K1533" i="30" s="1"/>
  <c r="D1532" i="30"/>
  <c r="G1532" i="30" s="1"/>
  <c r="C1532" i="30"/>
  <c r="K1532" i="30" s="1"/>
  <c r="D1531" i="30"/>
  <c r="G1531" i="30" s="1"/>
  <c r="C1531" i="30"/>
  <c r="D1530" i="30"/>
  <c r="G1530" i="30" s="1"/>
  <c r="C1530" i="30"/>
  <c r="D1529" i="30"/>
  <c r="G1529" i="30" s="1"/>
  <c r="C1529" i="30"/>
  <c r="D1528" i="30"/>
  <c r="G1528" i="30" s="1"/>
  <c r="C1528" i="30"/>
  <c r="K1528" i="30" s="1"/>
  <c r="D1527" i="30"/>
  <c r="G1527" i="30" s="1"/>
  <c r="C1527" i="30"/>
  <c r="D1526" i="30"/>
  <c r="G1526" i="30" s="1"/>
  <c r="C1526" i="30"/>
  <c r="K1526" i="30" s="1"/>
  <c r="D1525" i="30"/>
  <c r="G1525" i="30" s="1"/>
  <c r="C1525" i="30"/>
  <c r="D1524" i="30"/>
  <c r="G1524" i="30" s="1"/>
  <c r="C1524" i="30"/>
  <c r="K1524" i="30" s="1"/>
  <c r="D1523" i="30"/>
  <c r="C1523" i="30"/>
  <c r="D1522" i="30"/>
  <c r="G1522" i="30" s="1"/>
  <c r="C1522" i="30"/>
  <c r="D1521" i="30"/>
  <c r="G1521" i="30" s="1"/>
  <c r="C1521" i="30"/>
  <c r="D1520" i="30"/>
  <c r="G1520" i="30" s="1"/>
  <c r="C1520" i="30"/>
  <c r="D1519" i="30"/>
  <c r="G1519" i="30" s="1"/>
  <c r="C1519" i="30"/>
  <c r="D1518" i="30"/>
  <c r="G1518" i="30" s="1"/>
  <c r="C1518" i="30"/>
  <c r="K1518" i="30" s="1"/>
  <c r="D1517" i="30"/>
  <c r="G1517" i="30" s="1"/>
  <c r="C1517" i="30"/>
  <c r="K1517" i="30" s="1"/>
  <c r="D1516" i="30"/>
  <c r="G1516" i="30" s="1"/>
  <c r="C1516" i="30"/>
  <c r="D1515" i="30"/>
  <c r="G1515" i="30" s="1"/>
  <c r="C1515" i="30"/>
  <c r="D1514" i="30"/>
  <c r="G1514" i="30" s="1"/>
  <c r="C1514" i="30"/>
  <c r="K1514" i="30" s="1"/>
  <c r="D1513" i="30"/>
  <c r="G1513" i="30" s="1"/>
  <c r="C1513" i="30"/>
  <c r="K1513" i="30" s="1"/>
  <c r="D1512" i="30"/>
  <c r="G1512" i="30" s="1"/>
  <c r="C1512" i="30"/>
  <c r="D1511" i="30"/>
  <c r="G1511" i="30" s="1"/>
  <c r="C1511" i="30"/>
  <c r="D1510" i="30"/>
  <c r="G1510" i="30" s="1"/>
  <c r="C1510" i="30"/>
  <c r="K1510" i="30" s="1"/>
  <c r="D1509" i="30"/>
  <c r="G1509" i="30" s="1"/>
  <c r="C1509" i="30"/>
  <c r="K1509" i="30" s="1"/>
  <c r="D1508" i="30"/>
  <c r="G1508" i="30" s="1"/>
  <c r="C1508" i="30"/>
  <c r="D1507" i="30"/>
  <c r="C1507" i="30"/>
  <c r="D1506" i="30"/>
  <c r="G1506" i="30" s="1"/>
  <c r="C1506" i="30"/>
  <c r="D1505" i="30"/>
  <c r="G1505" i="30" s="1"/>
  <c r="C1505" i="30"/>
  <c r="D1504" i="30"/>
  <c r="G1504" i="30" s="1"/>
  <c r="C1504" i="30"/>
  <c r="D1503" i="30"/>
  <c r="G1503" i="30" s="1"/>
  <c r="C1503" i="30"/>
  <c r="D1502" i="30"/>
  <c r="G1502" i="30" s="1"/>
  <c r="C1502" i="30"/>
  <c r="K1502" i="30" s="1"/>
  <c r="D1501" i="30"/>
  <c r="G1501" i="30" s="1"/>
  <c r="C1501" i="30"/>
  <c r="D1500" i="30"/>
  <c r="G1500" i="30" s="1"/>
  <c r="C1500" i="30"/>
  <c r="K1500" i="30" s="1"/>
  <c r="D1499" i="30"/>
  <c r="G1499" i="30" s="1"/>
  <c r="C1499" i="30"/>
  <c r="D1498" i="30"/>
  <c r="G1498" i="30" s="1"/>
  <c r="C1498" i="30"/>
  <c r="K1498" i="30" s="1"/>
  <c r="D1497" i="30"/>
  <c r="G1497" i="30" s="1"/>
  <c r="C1497" i="30"/>
  <c r="D1496" i="30"/>
  <c r="G1496" i="30" s="1"/>
  <c r="C1496" i="30"/>
  <c r="K1496" i="30" s="1"/>
  <c r="D1495" i="30"/>
  <c r="G1495" i="30" s="1"/>
  <c r="C1495" i="30"/>
  <c r="K1495" i="30" s="1"/>
  <c r="D1494" i="30"/>
  <c r="G1494" i="30" s="1"/>
  <c r="C1494" i="30"/>
  <c r="K1494" i="30" s="1"/>
  <c r="D1493" i="30"/>
  <c r="G1493" i="30" s="1"/>
  <c r="C1493" i="30"/>
  <c r="D1492" i="30"/>
  <c r="G1492" i="30" s="1"/>
  <c r="C1492" i="30"/>
  <c r="K1492" i="30" s="1"/>
  <c r="D1491" i="30"/>
  <c r="C1491" i="30"/>
  <c r="D1490" i="30"/>
  <c r="G1490" i="30" s="1"/>
  <c r="C1490" i="30"/>
  <c r="D1489" i="30"/>
  <c r="G1489" i="30" s="1"/>
  <c r="C1489" i="30"/>
  <c r="D1488" i="30"/>
  <c r="G1488" i="30" s="1"/>
  <c r="C1488" i="30"/>
  <c r="D1487" i="30"/>
  <c r="G1487" i="30" s="1"/>
  <c r="C1487" i="30"/>
  <c r="D1486" i="30"/>
  <c r="G1486" i="30" s="1"/>
  <c r="C1486" i="30"/>
  <c r="K1486" i="30" s="1"/>
  <c r="D1485" i="30"/>
  <c r="G1485" i="30" s="1"/>
  <c r="C1485" i="30"/>
  <c r="D1484" i="30"/>
  <c r="G1484" i="30" s="1"/>
  <c r="C1484" i="30"/>
  <c r="K1484" i="30" s="1"/>
  <c r="D1483" i="30"/>
  <c r="G1483" i="30" s="1"/>
  <c r="C1483" i="30"/>
  <c r="D1482" i="30"/>
  <c r="G1482" i="30" s="1"/>
  <c r="C1482" i="30"/>
  <c r="K1482" i="30" s="1"/>
  <c r="D1481" i="30"/>
  <c r="G1481" i="30" s="1"/>
  <c r="C1481" i="30"/>
  <c r="D1480" i="30"/>
  <c r="G1480" i="30" s="1"/>
  <c r="C1480" i="30"/>
  <c r="D1479" i="30"/>
  <c r="G1479" i="30" s="1"/>
  <c r="C1479" i="30"/>
  <c r="D1478" i="30"/>
  <c r="G1478" i="30" s="1"/>
  <c r="C1478" i="30"/>
  <c r="K1478" i="30" s="1"/>
  <c r="D1477" i="30"/>
  <c r="G1477" i="30" s="1"/>
  <c r="C1477" i="30"/>
  <c r="D1476" i="30"/>
  <c r="G1476" i="30" s="1"/>
  <c r="C1476" i="30"/>
  <c r="K1476" i="30" s="1"/>
  <c r="D1475" i="30"/>
  <c r="C1475" i="30"/>
  <c r="D1474" i="30"/>
  <c r="G1474" i="30" s="1"/>
  <c r="C1474" i="30"/>
  <c r="D1473" i="30"/>
  <c r="G1473" i="30" s="1"/>
  <c r="C1473" i="30"/>
  <c r="D1472" i="30"/>
  <c r="G1472" i="30" s="1"/>
  <c r="C1472" i="30"/>
  <c r="D1471" i="30"/>
  <c r="G1471" i="30" s="1"/>
  <c r="C1471" i="30"/>
  <c r="D1470" i="30"/>
  <c r="G1470" i="30" s="1"/>
  <c r="C1470" i="30"/>
  <c r="K1470" i="30" s="1"/>
  <c r="D1469" i="30"/>
  <c r="G1469" i="30" s="1"/>
  <c r="C1469" i="30"/>
  <c r="D1468" i="30"/>
  <c r="G1468" i="30" s="1"/>
  <c r="C1468" i="30"/>
  <c r="K1468" i="30" s="1"/>
  <c r="D1467" i="30"/>
  <c r="G1467" i="30" s="1"/>
  <c r="C1467" i="30"/>
  <c r="D1466" i="30"/>
  <c r="G1466" i="30" s="1"/>
  <c r="C1466" i="30"/>
  <c r="K1466" i="30" s="1"/>
  <c r="D1465" i="30"/>
  <c r="G1465" i="30" s="1"/>
  <c r="C1465" i="30"/>
  <c r="D1464" i="30"/>
  <c r="G1464" i="30" s="1"/>
  <c r="C1464" i="30"/>
  <c r="K1464" i="30" s="1"/>
  <c r="D1463" i="30"/>
  <c r="G1463" i="30" s="1"/>
  <c r="C1463" i="30"/>
  <c r="D1462" i="30"/>
  <c r="G1462" i="30" s="1"/>
  <c r="C1462" i="30"/>
  <c r="K1462" i="30" s="1"/>
  <c r="D1461" i="30"/>
  <c r="G1461" i="30" s="1"/>
  <c r="C1461" i="30"/>
  <c r="D1460" i="30"/>
  <c r="G1460" i="30" s="1"/>
  <c r="C1460" i="30"/>
  <c r="K1460" i="30" s="1"/>
  <c r="D1459" i="30"/>
  <c r="C1459" i="30"/>
  <c r="D1458" i="30"/>
  <c r="G1458" i="30" s="1"/>
  <c r="C1458" i="30"/>
  <c r="D1457" i="30"/>
  <c r="G1457" i="30" s="1"/>
  <c r="C1457" i="30"/>
  <c r="D1456" i="30"/>
  <c r="G1456" i="30" s="1"/>
  <c r="C1456" i="30"/>
  <c r="D1455" i="30"/>
  <c r="G1455" i="30" s="1"/>
  <c r="C1455" i="30"/>
  <c r="D1454" i="30"/>
  <c r="G1454" i="30" s="1"/>
  <c r="C1454" i="30"/>
  <c r="K1454" i="30" s="1"/>
  <c r="D1453" i="30"/>
  <c r="G1453" i="30" s="1"/>
  <c r="C1453" i="30"/>
  <c r="D1452" i="30"/>
  <c r="G1452" i="30" s="1"/>
  <c r="C1452" i="30"/>
  <c r="K1452" i="30" s="1"/>
  <c r="D1451" i="30"/>
  <c r="G1451" i="30" s="1"/>
  <c r="C1451" i="30"/>
  <c r="K1451" i="30" s="1"/>
  <c r="D1450" i="30"/>
  <c r="G1450" i="30" s="1"/>
  <c r="C1450" i="30"/>
  <c r="K1450" i="30" s="1"/>
  <c r="D1449" i="30"/>
  <c r="G1449" i="30" s="1"/>
  <c r="C1449" i="30"/>
  <c r="D1448" i="30"/>
  <c r="G1448" i="30" s="1"/>
  <c r="C1448" i="30"/>
  <c r="K1448" i="30" s="1"/>
  <c r="D1447" i="30"/>
  <c r="G1447" i="30" s="1"/>
  <c r="C1447" i="30"/>
  <c r="D1446" i="30"/>
  <c r="G1446" i="30" s="1"/>
  <c r="C1446" i="30"/>
  <c r="K1446" i="30" s="1"/>
  <c r="D1445" i="30"/>
  <c r="G1445" i="30" s="1"/>
  <c r="C1445" i="30"/>
  <c r="D1444" i="30"/>
  <c r="G1444" i="30" s="1"/>
  <c r="C1444" i="30"/>
  <c r="D1443" i="30"/>
  <c r="C1443" i="30"/>
  <c r="D1442" i="30"/>
  <c r="G1442" i="30" s="1"/>
  <c r="C1442" i="30"/>
  <c r="D1441" i="30"/>
  <c r="G1441" i="30" s="1"/>
  <c r="C1441" i="30"/>
  <c r="D1440" i="30"/>
  <c r="G1440" i="30" s="1"/>
  <c r="C1440" i="30"/>
  <c r="D1439" i="30"/>
  <c r="G1439" i="30" s="1"/>
  <c r="C1439" i="30"/>
  <c r="D1438" i="30"/>
  <c r="G1438" i="30" s="1"/>
  <c r="C1438" i="30"/>
  <c r="K1438" i="30" s="1"/>
  <c r="D1437" i="30"/>
  <c r="G1437" i="30" s="1"/>
  <c r="C1437" i="30"/>
  <c r="D1436" i="30"/>
  <c r="G1436" i="30" s="1"/>
  <c r="C1436" i="30"/>
  <c r="K1436" i="30" s="1"/>
  <c r="D1435" i="30"/>
  <c r="G1435" i="30" s="1"/>
  <c r="C1435" i="30"/>
  <c r="K1435" i="30" s="1"/>
  <c r="D1434" i="30"/>
  <c r="G1434" i="30" s="1"/>
  <c r="C1434" i="30"/>
  <c r="K1434" i="30" s="1"/>
  <c r="D1433" i="30"/>
  <c r="G1433" i="30" s="1"/>
  <c r="C1433" i="30"/>
  <c r="K1433" i="30" s="1"/>
  <c r="D1432" i="30"/>
  <c r="G1432" i="30" s="1"/>
  <c r="C1432" i="30"/>
  <c r="K1432" i="30" s="1"/>
  <c r="D1431" i="30"/>
  <c r="G1431" i="30" s="1"/>
  <c r="C1431" i="30"/>
  <c r="K1431" i="30" s="1"/>
  <c r="D1430" i="30"/>
  <c r="G1430" i="30" s="1"/>
  <c r="C1430" i="30"/>
  <c r="K1430" i="30" s="1"/>
  <c r="D1429" i="30"/>
  <c r="G1429" i="30" s="1"/>
  <c r="C1429" i="30"/>
  <c r="D1428" i="30"/>
  <c r="G1428" i="30" s="1"/>
  <c r="C1428" i="30"/>
  <c r="K1428" i="30" s="1"/>
  <c r="D1427" i="30"/>
  <c r="C1427" i="30"/>
  <c r="D1426" i="30"/>
  <c r="G1426" i="30" s="1"/>
  <c r="C1426" i="30"/>
  <c r="D1425" i="30"/>
  <c r="G1425" i="30" s="1"/>
  <c r="C1425" i="30"/>
  <c r="D1424" i="30"/>
  <c r="G1424" i="30" s="1"/>
  <c r="C1424" i="30"/>
  <c r="D1423" i="30"/>
  <c r="G1423" i="30" s="1"/>
  <c r="C1423" i="30"/>
  <c r="D1422" i="30"/>
  <c r="G1422" i="30" s="1"/>
  <c r="C1422" i="30"/>
  <c r="D1421" i="30"/>
  <c r="G1421" i="30" s="1"/>
  <c r="C1421" i="30"/>
  <c r="D1420" i="30"/>
  <c r="G1420" i="30" s="1"/>
  <c r="C1420" i="30"/>
  <c r="K1420" i="30" s="1"/>
  <c r="D1419" i="30"/>
  <c r="G1419" i="30" s="1"/>
  <c r="C1419" i="30"/>
  <c r="D1418" i="30"/>
  <c r="G1418" i="30" s="1"/>
  <c r="C1418" i="30"/>
  <c r="K1418" i="30" s="1"/>
  <c r="D1417" i="30"/>
  <c r="G1417" i="30" s="1"/>
  <c r="C1417" i="30"/>
  <c r="D1416" i="30"/>
  <c r="G1416" i="30" s="1"/>
  <c r="C1416" i="30"/>
  <c r="K1416" i="30" s="1"/>
  <c r="D1415" i="30"/>
  <c r="G1415" i="30" s="1"/>
  <c r="C1415" i="30"/>
  <c r="D1414" i="30"/>
  <c r="G1414" i="30" s="1"/>
  <c r="C1414" i="30"/>
  <c r="K1414" i="30" s="1"/>
  <c r="D1413" i="30"/>
  <c r="G1413" i="30" s="1"/>
  <c r="C1413" i="30"/>
  <c r="D1412" i="30"/>
  <c r="G1412" i="30" s="1"/>
  <c r="C1412" i="30"/>
  <c r="K1412" i="30" s="1"/>
  <c r="D1411" i="30"/>
  <c r="C1411" i="30"/>
  <c r="D1410" i="30"/>
  <c r="G1410" i="30" s="1"/>
  <c r="C1410" i="30"/>
  <c r="D1409" i="30"/>
  <c r="G1409" i="30" s="1"/>
  <c r="C1409" i="30"/>
  <c r="D1408" i="30"/>
  <c r="G1408" i="30" s="1"/>
  <c r="C1408" i="30"/>
  <c r="D1407" i="30"/>
  <c r="G1407" i="30" s="1"/>
  <c r="C1407" i="30"/>
  <c r="D1406" i="30"/>
  <c r="G1406" i="30" s="1"/>
  <c r="C1406" i="30"/>
  <c r="K1406" i="30" s="1"/>
  <c r="D1405" i="30"/>
  <c r="G1405" i="30" s="1"/>
  <c r="C1405" i="30"/>
  <c r="D1404" i="30"/>
  <c r="G1404" i="30" s="1"/>
  <c r="C1404" i="30"/>
  <c r="K1404" i="30" s="1"/>
  <c r="D1403" i="30"/>
  <c r="G1403" i="30" s="1"/>
  <c r="C1403" i="30"/>
  <c r="K1403" i="30" s="1"/>
  <c r="D1402" i="30"/>
  <c r="G1402" i="30" s="1"/>
  <c r="C1402" i="30"/>
  <c r="K1402" i="30" s="1"/>
  <c r="D1401" i="30"/>
  <c r="G1401" i="30" s="1"/>
  <c r="C1401" i="30"/>
  <c r="D1400" i="30"/>
  <c r="G1400" i="30" s="1"/>
  <c r="C1400" i="30"/>
  <c r="K1400" i="30" s="1"/>
  <c r="D1399" i="30"/>
  <c r="G1399" i="30" s="1"/>
  <c r="C1399" i="30"/>
  <c r="K1399" i="30" s="1"/>
  <c r="D1398" i="30"/>
  <c r="G1398" i="30" s="1"/>
  <c r="C1398" i="30"/>
  <c r="K1398" i="30" s="1"/>
  <c r="D1397" i="30"/>
  <c r="G1397" i="30" s="1"/>
  <c r="C1397" i="30"/>
  <c r="D1396" i="30"/>
  <c r="G1396" i="30" s="1"/>
  <c r="C1396" i="30"/>
  <c r="K1396" i="30" s="1"/>
  <c r="D1395" i="30"/>
  <c r="C1395" i="30"/>
  <c r="D1394" i="30"/>
  <c r="G1394" i="30" s="1"/>
  <c r="C1394" i="30"/>
  <c r="D1393" i="30"/>
  <c r="G1393" i="30" s="1"/>
  <c r="C1393" i="30"/>
  <c r="D1392" i="30"/>
  <c r="G1392" i="30" s="1"/>
  <c r="C1392" i="30"/>
  <c r="D1391" i="30"/>
  <c r="G1391" i="30" s="1"/>
  <c r="C1391" i="30"/>
  <c r="D1390" i="30"/>
  <c r="G1390" i="30" s="1"/>
  <c r="C1390" i="30"/>
  <c r="D1389" i="30"/>
  <c r="G1389" i="30" s="1"/>
  <c r="C1389" i="30"/>
  <c r="D1388" i="30"/>
  <c r="G1388" i="30" s="1"/>
  <c r="C1388" i="30"/>
  <c r="K1388" i="30" s="1"/>
  <c r="D1387" i="30"/>
  <c r="G1387" i="30" s="1"/>
  <c r="C1387" i="30"/>
  <c r="D1386" i="30"/>
  <c r="G1386" i="30" s="1"/>
  <c r="C1386" i="30"/>
  <c r="K1386" i="30" s="1"/>
  <c r="D1385" i="30"/>
  <c r="G1385" i="30" s="1"/>
  <c r="C1385" i="30"/>
  <c r="D1384" i="30"/>
  <c r="G1384" i="30" s="1"/>
  <c r="C1384" i="30"/>
  <c r="K1384" i="30" s="1"/>
  <c r="D1383" i="30"/>
  <c r="G1383" i="30" s="1"/>
  <c r="C1383" i="30"/>
  <c r="D1382" i="30"/>
  <c r="G1382" i="30" s="1"/>
  <c r="C1382" i="30"/>
  <c r="K1382" i="30" s="1"/>
  <c r="D1381" i="30"/>
  <c r="G1381" i="30" s="1"/>
  <c r="C1381" i="30"/>
  <c r="D1380" i="30"/>
  <c r="G1380" i="30" s="1"/>
  <c r="C1380" i="30"/>
  <c r="K1380" i="30" s="1"/>
  <c r="D1379" i="30"/>
  <c r="C1379" i="30"/>
  <c r="D1378" i="30"/>
  <c r="G1378" i="30" s="1"/>
  <c r="C1378" i="30"/>
  <c r="D1377" i="30"/>
  <c r="G1377" i="30" s="1"/>
  <c r="C1377" i="30"/>
  <c r="D1376" i="30"/>
  <c r="G1376" i="30" s="1"/>
  <c r="C1376" i="30"/>
  <c r="D1375" i="30"/>
  <c r="G1375" i="30" s="1"/>
  <c r="C1375" i="30"/>
  <c r="D1374" i="30"/>
  <c r="G1374" i="30" s="1"/>
  <c r="C1374" i="30"/>
  <c r="K1374" i="30" s="1"/>
  <c r="D1373" i="30"/>
  <c r="G1373" i="30" s="1"/>
  <c r="C1373" i="30"/>
  <c r="D1372" i="30"/>
  <c r="G1372" i="30" s="1"/>
  <c r="C1372" i="30"/>
  <c r="K1372" i="30" s="1"/>
  <c r="D1371" i="30"/>
  <c r="G1371" i="30" s="1"/>
  <c r="C1371" i="30"/>
  <c r="K1371" i="30" s="1"/>
  <c r="D1370" i="30"/>
  <c r="G1370" i="30" s="1"/>
  <c r="C1370" i="30"/>
  <c r="K1370" i="30" s="1"/>
  <c r="D1369" i="30"/>
  <c r="G1369" i="30" s="1"/>
  <c r="C1369" i="30"/>
  <c r="D1368" i="30"/>
  <c r="G1368" i="30" s="1"/>
  <c r="C1368" i="30"/>
  <c r="K1368" i="30" s="1"/>
  <c r="D1367" i="30"/>
  <c r="G1367" i="30" s="1"/>
  <c r="C1367" i="30"/>
  <c r="K1367" i="30" s="1"/>
  <c r="D1366" i="30"/>
  <c r="G1366" i="30" s="1"/>
  <c r="C1366" i="30"/>
  <c r="K1366" i="30" s="1"/>
  <c r="D1365" i="30"/>
  <c r="G1365" i="30" s="1"/>
  <c r="C1365" i="30"/>
  <c r="D1364" i="30"/>
  <c r="G1364" i="30" s="1"/>
  <c r="C1364" i="30"/>
  <c r="K1364" i="30" s="1"/>
  <c r="D1363" i="30"/>
  <c r="C1363" i="30"/>
  <c r="D1362" i="30"/>
  <c r="G1362" i="30" s="1"/>
  <c r="C1362" i="30"/>
  <c r="D1361" i="30"/>
  <c r="G1361" i="30" s="1"/>
  <c r="C1361" i="30"/>
  <c r="D1360" i="30"/>
  <c r="G1360" i="30" s="1"/>
  <c r="C1360" i="30"/>
  <c r="D1359" i="30"/>
  <c r="G1359" i="30" s="1"/>
  <c r="C1359" i="30"/>
  <c r="D1358" i="30"/>
  <c r="G1358" i="30" s="1"/>
  <c r="C1358" i="30"/>
  <c r="D1357" i="30"/>
  <c r="G1357" i="30" s="1"/>
  <c r="C1357" i="30"/>
  <c r="D1356" i="30"/>
  <c r="G1356" i="30" s="1"/>
  <c r="C1356" i="30"/>
  <c r="K1356" i="30" s="1"/>
  <c r="D1355" i="30"/>
  <c r="G1355" i="30" s="1"/>
  <c r="C1355" i="30"/>
  <c r="D1354" i="30"/>
  <c r="G1354" i="30" s="1"/>
  <c r="C1354" i="30"/>
  <c r="K1354" i="30" s="1"/>
  <c r="D1353" i="30"/>
  <c r="G1353" i="30" s="1"/>
  <c r="C1353" i="30"/>
  <c r="K1353" i="30" s="1"/>
  <c r="D1352" i="30"/>
  <c r="G1352" i="30" s="1"/>
  <c r="C1352" i="30"/>
  <c r="K1352" i="30" s="1"/>
  <c r="D1351" i="30"/>
  <c r="G1351" i="30" s="1"/>
  <c r="C1351" i="30"/>
  <c r="D1350" i="30"/>
  <c r="G1350" i="30" s="1"/>
  <c r="C1350" i="30"/>
  <c r="K1350" i="30" s="1"/>
  <c r="D1349" i="30"/>
  <c r="G1349" i="30" s="1"/>
  <c r="C1349" i="30"/>
  <c r="K1349" i="30" s="1"/>
  <c r="D1348" i="30"/>
  <c r="G1348" i="30" s="1"/>
  <c r="C1348" i="30"/>
  <c r="K1348" i="30" s="1"/>
  <c r="D1347" i="30"/>
  <c r="C1347" i="30"/>
  <c r="D1346" i="30"/>
  <c r="G1346" i="30" s="1"/>
  <c r="C1346" i="30"/>
  <c r="D1345" i="30"/>
  <c r="G1345" i="30" s="1"/>
  <c r="C1345" i="30"/>
  <c r="D1344" i="30"/>
  <c r="G1344" i="30" s="1"/>
  <c r="C1344" i="30"/>
  <c r="D1343" i="30"/>
  <c r="G1343" i="30" s="1"/>
  <c r="C1343" i="30"/>
  <c r="D1342" i="30"/>
  <c r="G1342" i="30" s="1"/>
  <c r="C1342" i="30"/>
  <c r="K1342" i="30" s="1"/>
  <c r="D1341" i="30"/>
  <c r="G1341" i="30" s="1"/>
  <c r="C1341" i="30"/>
  <c r="K1341" i="30" s="1"/>
  <c r="D1340" i="30"/>
  <c r="G1340" i="30" s="1"/>
  <c r="C1340" i="30"/>
  <c r="K1340" i="30" s="1"/>
  <c r="D1339" i="30"/>
  <c r="G1339" i="30" s="1"/>
  <c r="C1339" i="30"/>
  <c r="K1339" i="30" s="1"/>
  <c r="D1338" i="30"/>
  <c r="G1338" i="30" s="1"/>
  <c r="C1338" i="30"/>
  <c r="K1338" i="30" s="1"/>
  <c r="D1337" i="30"/>
  <c r="G1337" i="30" s="1"/>
  <c r="C1337" i="30"/>
  <c r="K1337" i="30" s="1"/>
  <c r="D1336" i="30"/>
  <c r="G1336" i="30" s="1"/>
  <c r="C1336" i="30"/>
  <c r="K1336" i="30" s="1"/>
  <c r="D1335" i="30"/>
  <c r="G1335" i="30" s="1"/>
  <c r="C1335" i="30"/>
  <c r="K1335" i="30" s="1"/>
  <c r="D1334" i="30"/>
  <c r="G1334" i="30" s="1"/>
  <c r="C1334" i="30"/>
  <c r="K1334" i="30" s="1"/>
  <c r="D1333" i="30"/>
  <c r="G1333" i="30" s="1"/>
  <c r="C1333" i="30"/>
  <c r="K1333" i="30" s="1"/>
  <c r="D1332" i="30"/>
  <c r="G1332" i="30" s="1"/>
  <c r="C1332" i="30"/>
  <c r="K1332" i="30" s="1"/>
  <c r="D1331" i="30"/>
  <c r="C1331" i="30"/>
  <c r="D1330" i="30"/>
  <c r="G1330" i="30" s="1"/>
  <c r="C1330" i="30"/>
  <c r="D1329" i="30"/>
  <c r="G1329" i="30" s="1"/>
  <c r="C1329" i="30"/>
  <c r="D1328" i="30"/>
  <c r="G1328" i="30" s="1"/>
  <c r="C1328" i="30"/>
  <c r="D1327" i="30"/>
  <c r="G1327" i="30" s="1"/>
  <c r="C1327" i="30"/>
  <c r="D1326" i="30"/>
  <c r="G1326" i="30" s="1"/>
  <c r="C1326" i="30"/>
  <c r="K1326" i="30" s="1"/>
  <c r="D1325" i="30"/>
  <c r="G1325" i="30" s="1"/>
  <c r="C1325" i="30"/>
  <c r="K1325" i="30" s="1"/>
  <c r="D1324" i="30"/>
  <c r="G1324" i="30" s="1"/>
  <c r="C1324" i="30"/>
  <c r="D1323" i="30"/>
  <c r="G1323" i="30" s="1"/>
  <c r="C1323" i="30"/>
  <c r="D1322" i="30"/>
  <c r="G1322" i="30" s="1"/>
  <c r="C1322" i="30"/>
  <c r="K1322" i="30" s="1"/>
  <c r="D1321" i="30"/>
  <c r="G1321" i="30" s="1"/>
  <c r="C1321" i="30"/>
  <c r="K1321" i="30" s="1"/>
  <c r="D1320" i="30"/>
  <c r="G1320" i="30" s="1"/>
  <c r="C1320" i="30"/>
  <c r="D1319" i="30"/>
  <c r="G1319" i="30" s="1"/>
  <c r="C1319" i="30"/>
  <c r="K1319" i="30" s="1"/>
  <c r="D1318" i="30"/>
  <c r="G1318" i="30" s="1"/>
  <c r="C1318" i="30"/>
  <c r="K1318" i="30" s="1"/>
  <c r="D1317" i="30"/>
  <c r="G1317" i="30" s="1"/>
  <c r="C1317" i="30"/>
  <c r="D1316" i="30"/>
  <c r="G1316" i="30" s="1"/>
  <c r="C1316" i="30"/>
  <c r="D1315" i="30"/>
  <c r="C1315" i="30"/>
  <c r="D1314" i="30"/>
  <c r="G1314" i="30" s="1"/>
  <c r="C1314" i="30"/>
  <c r="D1313" i="30"/>
  <c r="G1313" i="30" s="1"/>
  <c r="C1313" i="30"/>
  <c r="D1312" i="30"/>
  <c r="G1312" i="30" s="1"/>
  <c r="C1312" i="30"/>
  <c r="D1311" i="30"/>
  <c r="G1311" i="30" s="1"/>
  <c r="C1311" i="30"/>
  <c r="D1310" i="30"/>
  <c r="G1310" i="30" s="1"/>
  <c r="C1310" i="30"/>
  <c r="D1309" i="30"/>
  <c r="G1309" i="30" s="1"/>
  <c r="C1309" i="30"/>
  <c r="D1308" i="30"/>
  <c r="G1308" i="30" s="1"/>
  <c r="C1308" i="30"/>
  <c r="D1307" i="30"/>
  <c r="G1307" i="30" s="1"/>
  <c r="C1307" i="30"/>
  <c r="D1306" i="30"/>
  <c r="G1306" i="30" s="1"/>
  <c r="C1306" i="30"/>
  <c r="D1305" i="30"/>
  <c r="G1305" i="30" s="1"/>
  <c r="C1305" i="30"/>
  <c r="D1304" i="30"/>
  <c r="G1304" i="30" s="1"/>
  <c r="C1304" i="30"/>
  <c r="K1304" i="30" s="1"/>
  <c r="D1303" i="30"/>
  <c r="G1303" i="30" s="1"/>
  <c r="C1303" i="30"/>
  <c r="D1302" i="30"/>
  <c r="G1302" i="30" s="1"/>
  <c r="C1302" i="30"/>
  <c r="D1301" i="30"/>
  <c r="G1301" i="30" s="1"/>
  <c r="C1301" i="30"/>
  <c r="D1300" i="30"/>
  <c r="G1300" i="30" s="1"/>
  <c r="C1300" i="30"/>
  <c r="D1299" i="30"/>
  <c r="C1299" i="30"/>
  <c r="D1298" i="30"/>
  <c r="G1298" i="30" s="1"/>
  <c r="C1298" i="30"/>
  <c r="D1297" i="30"/>
  <c r="G1297" i="30" s="1"/>
  <c r="C1297" i="30"/>
  <c r="D1296" i="30"/>
  <c r="G1296" i="30" s="1"/>
  <c r="C1296" i="30"/>
  <c r="D1295" i="30"/>
  <c r="G1295" i="30" s="1"/>
  <c r="C1295" i="30"/>
  <c r="D1294" i="30"/>
  <c r="G1294" i="30" s="1"/>
  <c r="C1294" i="30"/>
  <c r="K1294" i="30" s="1"/>
  <c r="D1293" i="30"/>
  <c r="G1293" i="30" s="1"/>
  <c r="C1293" i="30"/>
  <c r="K1293" i="30" s="1"/>
  <c r="D1292" i="30"/>
  <c r="G1292" i="30" s="1"/>
  <c r="C1292" i="30"/>
  <c r="K1292" i="30" s="1"/>
  <c r="D1291" i="30"/>
  <c r="G1291" i="30" s="1"/>
  <c r="C1291" i="30"/>
  <c r="D1290" i="30"/>
  <c r="G1290" i="30" s="1"/>
  <c r="C1290" i="30"/>
  <c r="D1289" i="30"/>
  <c r="G1289" i="30" s="1"/>
  <c r="C1289" i="30"/>
  <c r="D1288" i="30"/>
  <c r="G1288" i="30" s="1"/>
  <c r="C1288" i="30"/>
  <c r="D1287" i="30"/>
  <c r="G1287" i="30" s="1"/>
  <c r="C1287" i="30"/>
  <c r="D1286" i="30"/>
  <c r="G1286" i="30" s="1"/>
  <c r="C1286" i="30"/>
  <c r="D1285" i="30"/>
  <c r="G1285" i="30" s="1"/>
  <c r="C1285" i="30"/>
  <c r="D1284" i="30"/>
  <c r="G1284" i="30" s="1"/>
  <c r="C1284" i="30"/>
  <c r="D1283" i="30"/>
  <c r="C1283" i="30"/>
  <c r="D1282" i="30"/>
  <c r="G1282" i="30" s="1"/>
  <c r="C1282" i="30"/>
  <c r="D1281" i="30"/>
  <c r="G1281" i="30" s="1"/>
  <c r="C1281" i="30"/>
  <c r="D1280" i="30"/>
  <c r="G1280" i="30" s="1"/>
  <c r="C1280" i="30"/>
  <c r="D1279" i="30"/>
  <c r="G1279" i="30" s="1"/>
  <c r="C1279" i="30"/>
  <c r="D1278" i="30"/>
  <c r="G1278" i="30" s="1"/>
  <c r="C1278" i="30"/>
  <c r="D1277" i="30"/>
  <c r="G1277" i="30" s="1"/>
  <c r="C1277" i="30"/>
  <c r="K1277" i="30" s="1"/>
  <c r="D1276" i="30"/>
  <c r="G1276" i="30" s="1"/>
  <c r="C1276" i="30"/>
  <c r="K1276" i="30" s="1"/>
  <c r="D1275" i="30"/>
  <c r="G1275" i="30" s="1"/>
  <c r="C1275" i="30"/>
  <c r="K1275" i="30" s="1"/>
  <c r="D1274" i="30"/>
  <c r="G1274" i="30" s="1"/>
  <c r="C1274" i="30"/>
  <c r="D1273" i="30"/>
  <c r="G1273" i="30" s="1"/>
  <c r="C1273" i="30"/>
  <c r="D1272" i="30"/>
  <c r="G1272" i="30" s="1"/>
  <c r="C1272" i="30"/>
  <c r="D1271" i="30"/>
  <c r="G1271" i="30" s="1"/>
  <c r="C1271" i="30"/>
  <c r="D1270" i="30"/>
  <c r="G1270" i="30" s="1"/>
  <c r="C1270" i="30"/>
  <c r="D1269" i="30"/>
  <c r="G1269" i="30" s="1"/>
  <c r="C1269" i="30"/>
  <c r="K1269" i="30" s="1"/>
  <c r="D1268" i="30"/>
  <c r="G1268" i="30" s="1"/>
  <c r="C1268" i="30"/>
  <c r="K1268" i="30" s="1"/>
  <c r="D1267" i="30"/>
  <c r="C1267" i="30"/>
  <c r="D1266" i="30"/>
  <c r="G1266" i="30" s="1"/>
  <c r="C1266" i="30"/>
  <c r="D1265" i="30"/>
  <c r="G1265" i="30" s="1"/>
  <c r="C1265" i="30"/>
  <c r="D1264" i="30"/>
  <c r="G1264" i="30" s="1"/>
  <c r="C1264" i="30"/>
  <c r="D1263" i="30"/>
  <c r="G1263" i="30" s="1"/>
  <c r="C1263" i="30"/>
  <c r="D1262" i="30"/>
  <c r="G1262" i="30" s="1"/>
  <c r="C1262" i="30"/>
  <c r="K1262" i="30" s="1"/>
  <c r="D1261" i="30"/>
  <c r="G1261" i="30" s="1"/>
  <c r="C1261" i="30"/>
  <c r="D1260" i="30"/>
  <c r="G1260" i="30" s="1"/>
  <c r="C1260" i="30"/>
  <c r="D1259" i="30"/>
  <c r="G1259" i="30" s="1"/>
  <c r="C1259" i="30"/>
  <c r="D1258" i="30"/>
  <c r="G1258" i="30" s="1"/>
  <c r="C1258" i="30"/>
  <c r="D1257" i="30"/>
  <c r="G1257" i="30" s="1"/>
  <c r="C1257" i="30"/>
  <c r="D1256" i="30"/>
  <c r="G1256" i="30" s="1"/>
  <c r="C1256" i="30"/>
  <c r="D1255" i="30"/>
  <c r="G1255" i="30" s="1"/>
  <c r="C1255" i="30"/>
  <c r="D1254" i="30"/>
  <c r="G1254" i="30" s="1"/>
  <c r="C1254" i="30"/>
  <c r="K1254" i="30" s="1"/>
  <c r="D1253" i="30"/>
  <c r="G1253" i="30" s="1"/>
  <c r="C1253" i="30"/>
  <c r="D1252" i="30"/>
  <c r="G1252" i="30" s="1"/>
  <c r="C1252" i="30"/>
  <c r="D1251" i="30"/>
  <c r="C1251" i="30"/>
  <c r="D1250" i="30"/>
  <c r="G1250" i="30" s="1"/>
  <c r="C1250" i="30"/>
  <c r="D1249" i="30"/>
  <c r="G1249" i="30" s="1"/>
  <c r="C1249" i="30"/>
  <c r="D1248" i="30"/>
  <c r="G1248" i="30" s="1"/>
  <c r="C1248" i="30"/>
  <c r="D1247" i="30"/>
  <c r="G1247" i="30" s="1"/>
  <c r="C1247" i="30"/>
  <c r="D1246" i="30"/>
  <c r="G1246" i="30" s="1"/>
  <c r="C1246" i="30"/>
  <c r="K1246" i="30" s="1"/>
  <c r="D1245" i="30"/>
  <c r="G1245" i="30" s="1"/>
  <c r="C1245" i="30"/>
  <c r="D1244" i="30"/>
  <c r="G1244" i="30" s="1"/>
  <c r="C1244" i="30"/>
  <c r="D1243" i="30"/>
  <c r="G1243" i="30" s="1"/>
  <c r="C1243" i="30"/>
  <c r="D1242" i="30"/>
  <c r="G1242" i="30" s="1"/>
  <c r="C1242" i="30"/>
  <c r="K1242" i="30" s="1"/>
  <c r="D1241" i="30"/>
  <c r="G1241" i="30" s="1"/>
  <c r="C1241" i="30"/>
  <c r="K1241" i="30" s="1"/>
  <c r="D1240" i="30"/>
  <c r="G1240" i="30" s="1"/>
  <c r="C1240" i="30"/>
  <c r="D1239" i="30"/>
  <c r="G1239" i="30" s="1"/>
  <c r="C1239" i="30"/>
  <c r="D1238" i="30"/>
  <c r="G1238" i="30" s="1"/>
  <c r="C1238" i="30"/>
  <c r="K1238" i="30" s="1"/>
  <c r="D1237" i="30"/>
  <c r="G1237" i="30" s="1"/>
  <c r="C1237" i="30"/>
  <c r="K1237" i="30" s="1"/>
  <c r="D1236" i="30"/>
  <c r="G1236" i="30" s="1"/>
  <c r="C1236" i="30"/>
  <c r="D1235" i="30"/>
  <c r="C1235" i="30"/>
  <c r="D1234" i="30"/>
  <c r="G1234" i="30" s="1"/>
  <c r="C1234" i="30"/>
  <c r="D1233" i="30"/>
  <c r="G1233" i="30" s="1"/>
  <c r="C1233" i="30"/>
  <c r="D1232" i="30"/>
  <c r="G1232" i="30" s="1"/>
  <c r="C1232" i="30"/>
  <c r="D1231" i="30"/>
  <c r="G1231" i="30" s="1"/>
  <c r="C1231" i="30"/>
  <c r="D1230" i="30"/>
  <c r="G1230" i="30" s="1"/>
  <c r="C1230" i="30"/>
  <c r="D1229" i="30"/>
  <c r="G1229" i="30" s="1"/>
  <c r="C1229" i="30"/>
  <c r="D1228" i="30"/>
  <c r="G1228" i="30" s="1"/>
  <c r="C1228" i="30"/>
  <c r="D1227" i="30"/>
  <c r="G1227" i="30" s="1"/>
  <c r="C1227" i="30"/>
  <c r="D1226" i="30"/>
  <c r="G1226" i="30" s="1"/>
  <c r="C1226" i="30"/>
  <c r="K1226" i="30" s="1"/>
  <c r="D1225" i="30"/>
  <c r="G1225" i="30" s="1"/>
  <c r="C1225" i="30"/>
  <c r="K1225" i="30" s="1"/>
  <c r="D1224" i="30"/>
  <c r="G1224" i="30" s="1"/>
  <c r="C1224" i="30"/>
  <c r="D1223" i="30"/>
  <c r="G1223" i="30" s="1"/>
  <c r="C1223" i="30"/>
  <c r="D1222" i="30"/>
  <c r="G1222" i="30" s="1"/>
  <c r="C1222" i="30"/>
  <c r="K1222" i="30" s="1"/>
  <c r="D1221" i="30"/>
  <c r="G1221" i="30" s="1"/>
  <c r="C1221" i="30"/>
  <c r="D1220" i="30"/>
  <c r="G1220" i="30" s="1"/>
  <c r="C1220" i="30"/>
  <c r="D1219" i="30"/>
  <c r="C1219" i="30"/>
  <c r="D1218" i="30"/>
  <c r="G1218" i="30" s="1"/>
  <c r="C1218" i="30"/>
  <c r="D1217" i="30"/>
  <c r="G1217" i="30" s="1"/>
  <c r="C1217" i="30"/>
  <c r="D1216" i="30"/>
  <c r="G1216" i="30" s="1"/>
  <c r="C1216" i="30"/>
  <c r="D1215" i="30"/>
  <c r="G1215" i="30" s="1"/>
  <c r="C1215" i="30"/>
  <c r="D1214" i="30"/>
  <c r="G1214" i="30" s="1"/>
  <c r="C1214" i="30"/>
  <c r="K1214" i="30" s="1"/>
  <c r="D1213" i="30"/>
  <c r="G1213" i="30" s="1"/>
  <c r="C1213" i="30"/>
  <c r="D1212" i="30"/>
  <c r="G1212" i="30" s="1"/>
  <c r="C1212" i="30"/>
  <c r="D1211" i="30"/>
  <c r="G1211" i="30" s="1"/>
  <c r="C1211" i="30"/>
  <c r="D1210" i="30"/>
  <c r="G1210" i="30" s="1"/>
  <c r="C1210" i="30"/>
  <c r="K1210" i="30" s="1"/>
  <c r="D1209" i="30"/>
  <c r="G1209" i="30" s="1"/>
  <c r="C1209" i="30"/>
  <c r="K1209" i="30" s="1"/>
  <c r="D1208" i="30"/>
  <c r="G1208" i="30" s="1"/>
  <c r="C1208" i="30"/>
  <c r="D1207" i="30"/>
  <c r="G1207" i="30" s="1"/>
  <c r="C1207" i="30"/>
  <c r="D1206" i="30"/>
  <c r="G1206" i="30" s="1"/>
  <c r="C1206" i="30"/>
  <c r="K1206" i="30" s="1"/>
  <c r="D1205" i="30"/>
  <c r="G1205" i="30" s="1"/>
  <c r="C1205" i="30"/>
  <c r="K1205" i="30" s="1"/>
  <c r="D1204" i="30"/>
  <c r="G1204" i="30" s="1"/>
  <c r="C1204" i="30"/>
  <c r="D1203" i="30"/>
  <c r="C1203" i="30"/>
  <c r="D1202" i="30"/>
  <c r="G1202" i="30" s="1"/>
  <c r="C1202" i="30"/>
  <c r="D1201" i="30"/>
  <c r="G1201" i="30" s="1"/>
  <c r="C1201" i="30"/>
  <c r="D1200" i="30"/>
  <c r="G1200" i="30" s="1"/>
  <c r="C1200" i="30"/>
  <c r="D1199" i="30"/>
  <c r="G1199" i="30" s="1"/>
  <c r="C1199" i="30"/>
  <c r="D1198" i="30"/>
  <c r="G1198" i="30" s="1"/>
  <c r="C1198" i="30"/>
  <c r="D1197" i="30"/>
  <c r="G1197" i="30" s="1"/>
  <c r="C1197" i="30"/>
  <c r="K1197" i="30" s="1"/>
  <c r="D1196" i="30"/>
  <c r="G1196" i="30" s="1"/>
  <c r="C1196" i="30"/>
  <c r="D1195" i="30"/>
  <c r="G1195" i="30" s="1"/>
  <c r="C1195" i="30"/>
  <c r="K1195" i="30" s="1"/>
  <c r="D1194" i="30"/>
  <c r="G1194" i="30" s="1"/>
  <c r="C1194" i="30"/>
  <c r="D1193" i="30"/>
  <c r="G1193" i="30" s="1"/>
  <c r="C1193" i="30"/>
  <c r="D1192" i="30"/>
  <c r="G1192" i="30" s="1"/>
  <c r="C1192" i="30"/>
  <c r="D1191" i="30"/>
  <c r="G1191" i="30" s="1"/>
  <c r="C1191" i="30"/>
  <c r="K1191" i="30" s="1"/>
  <c r="D1190" i="30"/>
  <c r="G1190" i="30" s="1"/>
  <c r="C1190" i="30"/>
  <c r="K1190" i="30" s="1"/>
  <c r="D1189" i="30"/>
  <c r="G1189" i="30" s="1"/>
  <c r="C1189" i="30"/>
  <c r="K1189" i="30" s="1"/>
  <c r="D1188" i="30"/>
  <c r="G1188" i="30" s="1"/>
  <c r="C1188" i="30"/>
  <c r="D1187" i="30"/>
  <c r="C1187" i="30"/>
  <c r="D1186" i="30"/>
  <c r="G1186" i="30" s="1"/>
  <c r="C1186" i="30"/>
  <c r="D1185" i="30"/>
  <c r="G1185" i="30" s="1"/>
  <c r="C1185" i="30"/>
  <c r="D1184" i="30"/>
  <c r="G1184" i="30" s="1"/>
  <c r="C1184" i="30"/>
  <c r="D1183" i="30"/>
  <c r="G1183" i="30" s="1"/>
  <c r="C1183" i="30"/>
  <c r="D1182" i="30"/>
  <c r="G1182" i="30" s="1"/>
  <c r="C1182" i="30"/>
  <c r="D1181" i="30"/>
  <c r="G1181" i="30" s="1"/>
  <c r="C1181" i="30"/>
  <c r="K1181" i="30" s="1"/>
  <c r="D1180" i="30"/>
  <c r="G1180" i="30" s="1"/>
  <c r="C1180" i="30"/>
  <c r="K1180" i="30" s="1"/>
  <c r="D1179" i="30"/>
  <c r="G1179" i="30" s="1"/>
  <c r="C1179" i="30"/>
  <c r="D1178" i="30"/>
  <c r="G1178" i="30" s="1"/>
  <c r="C1178" i="30"/>
  <c r="D1177" i="30"/>
  <c r="G1177" i="30" s="1"/>
  <c r="C1177" i="30"/>
  <c r="D1176" i="30"/>
  <c r="G1176" i="30" s="1"/>
  <c r="C1176" i="30"/>
  <c r="K1176" i="30" s="1"/>
  <c r="D1175" i="30"/>
  <c r="G1175" i="30" s="1"/>
  <c r="C1175" i="30"/>
  <c r="K1175" i="30" s="1"/>
  <c r="D1174" i="30"/>
  <c r="G1174" i="30" s="1"/>
  <c r="C1174" i="30"/>
  <c r="D1173" i="30"/>
  <c r="G1173" i="30" s="1"/>
  <c r="C1173" i="30"/>
  <c r="D1172" i="30"/>
  <c r="G1172" i="30" s="1"/>
  <c r="C1172" i="30"/>
  <c r="K1172" i="30" s="1"/>
  <c r="D1171" i="30"/>
  <c r="C1171" i="30"/>
  <c r="D1170" i="30"/>
  <c r="G1170" i="30" s="1"/>
  <c r="C1170" i="30"/>
  <c r="D1169" i="30"/>
  <c r="G1169" i="30" s="1"/>
  <c r="C1169" i="30"/>
  <c r="D1168" i="30"/>
  <c r="G1168" i="30" s="1"/>
  <c r="C1168" i="30"/>
  <c r="D1167" i="30"/>
  <c r="G1167" i="30" s="1"/>
  <c r="C1167" i="30"/>
  <c r="D1166" i="30"/>
  <c r="G1166" i="30" s="1"/>
  <c r="C1166" i="30"/>
  <c r="D1165" i="30"/>
  <c r="G1165" i="30" s="1"/>
  <c r="C1165" i="30"/>
  <c r="K1165" i="30" s="1"/>
  <c r="D1164" i="30"/>
  <c r="G1164" i="30" s="1"/>
  <c r="C1164" i="30"/>
  <c r="K1164" i="30" s="1"/>
  <c r="D1163" i="30"/>
  <c r="G1163" i="30" s="1"/>
  <c r="C1163" i="30"/>
  <c r="D1162" i="30"/>
  <c r="G1162" i="30" s="1"/>
  <c r="C1162" i="30"/>
  <c r="K1162" i="30" s="1"/>
  <c r="D1161" i="30"/>
  <c r="G1161" i="30" s="1"/>
  <c r="C1161" i="30"/>
  <c r="K1161" i="30" s="1"/>
  <c r="D1160" i="30"/>
  <c r="G1160" i="30" s="1"/>
  <c r="C1160" i="30"/>
  <c r="K1160" i="30" s="1"/>
  <c r="D1159" i="30"/>
  <c r="G1159" i="30" s="1"/>
  <c r="C1159" i="30"/>
  <c r="D1158" i="30"/>
  <c r="G1158" i="30" s="1"/>
  <c r="C1158" i="30"/>
  <c r="K1158" i="30" s="1"/>
  <c r="D1157" i="30"/>
  <c r="G1157" i="30" s="1"/>
  <c r="C1157" i="30"/>
  <c r="D1156" i="30"/>
  <c r="G1156" i="30" s="1"/>
  <c r="C1156" i="30"/>
  <c r="K1156" i="30" s="1"/>
  <c r="D1155" i="30"/>
  <c r="C1155" i="30"/>
  <c r="D1154" i="30"/>
  <c r="G1154" i="30" s="1"/>
  <c r="C1154" i="30"/>
  <c r="D1153" i="30"/>
  <c r="G1153" i="30" s="1"/>
  <c r="C1153" i="30"/>
  <c r="D1152" i="30"/>
  <c r="G1152" i="30" s="1"/>
  <c r="C1152" i="30"/>
  <c r="D1151" i="30"/>
  <c r="G1151" i="30" s="1"/>
  <c r="C1151" i="30"/>
  <c r="D1150" i="30"/>
  <c r="G1150" i="30" s="1"/>
  <c r="C1150" i="30"/>
  <c r="D1149" i="30"/>
  <c r="G1149" i="30" s="1"/>
  <c r="C1149" i="30"/>
  <c r="D1148" i="30"/>
  <c r="G1148" i="30" s="1"/>
  <c r="C1148" i="30"/>
  <c r="D1147" i="30"/>
  <c r="G1147" i="30" s="1"/>
  <c r="C1147" i="30"/>
  <c r="D1146" i="30"/>
  <c r="G1146" i="30" s="1"/>
  <c r="C1146" i="30"/>
  <c r="D1145" i="30"/>
  <c r="G1145" i="30" s="1"/>
  <c r="C1145" i="30"/>
  <c r="D1144" i="30"/>
  <c r="G1144" i="30" s="1"/>
  <c r="C1144" i="30"/>
  <c r="D1143" i="30"/>
  <c r="G1143" i="30" s="1"/>
  <c r="C1143" i="30"/>
  <c r="D1142" i="30"/>
  <c r="G1142" i="30" s="1"/>
  <c r="C1142" i="30"/>
  <c r="K1142" i="30" s="1"/>
  <c r="D1141" i="30"/>
  <c r="G1141" i="30" s="1"/>
  <c r="C1141" i="30"/>
  <c r="D1140" i="30"/>
  <c r="G1140" i="30" s="1"/>
  <c r="C1140" i="30"/>
  <c r="D1139" i="30"/>
  <c r="C1139" i="30"/>
  <c r="D1138" i="30"/>
  <c r="G1138" i="30" s="1"/>
  <c r="C1138" i="30"/>
  <c r="D1137" i="30"/>
  <c r="G1137" i="30" s="1"/>
  <c r="C1137" i="30"/>
  <c r="D1136" i="30"/>
  <c r="G1136" i="30" s="1"/>
  <c r="C1136" i="30"/>
  <c r="D1135" i="30"/>
  <c r="G1135" i="30" s="1"/>
  <c r="C1135" i="30"/>
  <c r="D1134" i="30"/>
  <c r="G1134" i="30" s="1"/>
  <c r="C1134" i="30"/>
  <c r="D1133" i="30"/>
  <c r="G1133" i="30" s="1"/>
  <c r="C1133" i="30"/>
  <c r="D1132" i="30"/>
  <c r="G1132" i="30" s="1"/>
  <c r="C1132" i="30"/>
  <c r="D1131" i="30"/>
  <c r="G1131" i="30" s="1"/>
  <c r="C1131" i="30"/>
  <c r="K1131" i="30" s="1"/>
  <c r="D1130" i="30"/>
  <c r="G1130" i="30" s="1"/>
  <c r="C1130" i="30"/>
  <c r="K1130" i="30" s="1"/>
  <c r="D1129" i="30"/>
  <c r="G1129" i="30" s="1"/>
  <c r="C1129" i="30"/>
  <c r="D1128" i="30"/>
  <c r="G1128" i="30" s="1"/>
  <c r="C1128" i="30"/>
  <c r="K1128" i="30" s="1"/>
  <c r="D1127" i="30"/>
  <c r="G1127" i="30" s="1"/>
  <c r="C1127" i="30"/>
  <c r="K1127" i="30" s="1"/>
  <c r="D1126" i="30"/>
  <c r="G1126" i="30" s="1"/>
  <c r="C1126" i="30"/>
  <c r="K1126" i="30" s="1"/>
  <c r="D1125" i="30"/>
  <c r="G1125" i="30" s="1"/>
  <c r="C1125" i="30"/>
  <c r="D1124" i="30"/>
  <c r="G1124" i="30" s="1"/>
  <c r="C1124" i="30"/>
  <c r="K1124" i="30" s="1"/>
  <c r="D1123" i="30"/>
  <c r="C1123" i="30"/>
  <c r="D1122" i="30"/>
  <c r="G1122" i="30" s="1"/>
  <c r="C1122" i="30"/>
  <c r="D1121" i="30"/>
  <c r="G1121" i="30" s="1"/>
  <c r="C1121" i="30"/>
  <c r="D1120" i="30"/>
  <c r="G1120" i="30" s="1"/>
  <c r="C1120" i="30"/>
  <c r="D1119" i="30"/>
  <c r="G1119" i="30" s="1"/>
  <c r="C1119" i="30"/>
  <c r="D1118" i="30"/>
  <c r="G1118" i="30" s="1"/>
  <c r="C1118" i="30"/>
  <c r="D1117" i="30"/>
  <c r="G1117" i="30" s="1"/>
  <c r="C1117" i="30"/>
  <c r="D1116" i="30"/>
  <c r="G1116" i="30" s="1"/>
  <c r="C1116" i="30"/>
  <c r="K1116" i="30" s="1"/>
  <c r="D1115" i="30"/>
  <c r="G1115" i="30" s="1"/>
  <c r="C1115" i="30"/>
  <c r="D1114" i="30"/>
  <c r="G1114" i="30" s="1"/>
  <c r="C1114" i="30"/>
  <c r="K1114" i="30" s="1"/>
  <c r="D1113" i="30"/>
  <c r="G1113" i="30" s="1"/>
  <c r="C1113" i="30"/>
  <c r="D1112" i="30"/>
  <c r="G1112" i="30" s="1"/>
  <c r="C1112" i="30"/>
  <c r="K1112" i="30" s="1"/>
  <c r="D1111" i="30"/>
  <c r="G1111" i="30" s="1"/>
  <c r="C1111" i="30"/>
  <c r="D1110" i="30"/>
  <c r="G1110" i="30" s="1"/>
  <c r="C1110" i="30"/>
  <c r="K1110" i="30" s="1"/>
  <c r="D1109" i="30"/>
  <c r="G1109" i="30" s="1"/>
  <c r="C1109" i="30"/>
  <c r="D1108" i="30"/>
  <c r="G1108" i="30" s="1"/>
  <c r="C1108" i="30"/>
  <c r="D1107" i="30"/>
  <c r="C1107" i="30"/>
  <c r="D1106" i="30"/>
  <c r="G1106" i="30" s="1"/>
  <c r="C1106" i="30"/>
  <c r="D1105" i="30"/>
  <c r="G1105" i="30" s="1"/>
  <c r="C1105" i="30"/>
  <c r="D1104" i="30"/>
  <c r="G1104" i="30" s="1"/>
  <c r="C1104" i="30"/>
  <c r="D1103" i="30"/>
  <c r="G1103" i="30" s="1"/>
  <c r="C1103" i="30"/>
  <c r="D1102" i="30"/>
  <c r="G1102" i="30" s="1"/>
  <c r="C1102" i="30"/>
  <c r="K1102" i="30" s="1"/>
  <c r="D1101" i="30"/>
  <c r="G1101" i="30" s="1"/>
  <c r="C1101" i="30"/>
  <c r="D1100" i="30"/>
  <c r="G1100" i="30" s="1"/>
  <c r="C1100" i="30"/>
  <c r="K1100" i="30" s="1"/>
  <c r="D1099" i="30"/>
  <c r="G1099" i="30" s="1"/>
  <c r="C1099" i="30"/>
  <c r="D1098" i="30"/>
  <c r="G1098" i="30" s="1"/>
  <c r="C1098" i="30"/>
  <c r="K1098" i="30" s="1"/>
  <c r="D1097" i="30"/>
  <c r="G1097" i="30" s="1"/>
  <c r="C1097" i="30"/>
  <c r="D1096" i="30"/>
  <c r="G1096" i="30" s="1"/>
  <c r="C1096" i="30"/>
  <c r="K1096" i="30" s="1"/>
  <c r="D1095" i="30"/>
  <c r="G1095" i="30" s="1"/>
  <c r="C1095" i="30"/>
  <c r="K1095" i="30" s="1"/>
  <c r="D1094" i="30"/>
  <c r="G1094" i="30" s="1"/>
  <c r="C1094" i="30"/>
  <c r="K1094" i="30" s="1"/>
  <c r="D1093" i="30"/>
  <c r="G1093" i="30" s="1"/>
  <c r="C1093" i="30"/>
  <c r="D1092" i="30"/>
  <c r="G1092" i="30" s="1"/>
  <c r="C1092" i="30"/>
  <c r="D1091" i="30"/>
  <c r="C1091" i="30"/>
  <c r="D1090" i="30"/>
  <c r="G1090" i="30" s="1"/>
  <c r="C1090" i="30"/>
  <c r="D1089" i="30"/>
  <c r="G1089" i="30" s="1"/>
  <c r="C1089" i="30"/>
  <c r="D1088" i="30"/>
  <c r="G1088" i="30" s="1"/>
  <c r="C1088" i="30"/>
  <c r="D1087" i="30"/>
  <c r="G1087" i="30" s="1"/>
  <c r="C1087" i="30"/>
  <c r="D1086" i="30"/>
  <c r="G1086" i="30" s="1"/>
  <c r="C1086" i="30"/>
  <c r="D1085" i="30"/>
  <c r="G1085" i="30" s="1"/>
  <c r="C1085" i="30"/>
  <c r="D1084" i="30"/>
  <c r="G1084" i="30" s="1"/>
  <c r="C1084" i="30"/>
  <c r="K1084" i="30" s="1"/>
  <c r="D1083" i="30"/>
  <c r="G1083" i="30" s="1"/>
  <c r="C1083" i="30"/>
  <c r="D1082" i="30"/>
  <c r="G1082" i="30" s="1"/>
  <c r="C1082" i="30"/>
  <c r="K1082" i="30" s="1"/>
  <c r="D1081" i="30"/>
  <c r="G1081" i="30" s="1"/>
  <c r="C1081" i="30"/>
  <c r="D1080" i="30"/>
  <c r="G1080" i="30" s="1"/>
  <c r="C1080" i="30"/>
  <c r="K1080" i="30" s="1"/>
  <c r="D1079" i="30"/>
  <c r="G1079" i="30" s="1"/>
  <c r="C1079" i="30"/>
  <c r="D1078" i="30"/>
  <c r="G1078" i="30" s="1"/>
  <c r="C1078" i="30"/>
  <c r="K1078" i="30" s="1"/>
  <c r="D1077" i="30"/>
  <c r="G1077" i="30" s="1"/>
  <c r="C1077" i="30"/>
  <c r="D1076" i="30"/>
  <c r="G1076" i="30" s="1"/>
  <c r="C1076" i="30"/>
  <c r="K1076" i="30" s="1"/>
  <c r="D1075" i="30"/>
  <c r="C1075" i="30"/>
  <c r="D1074" i="30"/>
  <c r="G1074" i="30" s="1"/>
  <c r="C1074" i="30"/>
  <c r="D1073" i="30"/>
  <c r="G1073" i="30" s="1"/>
  <c r="C1073" i="30"/>
  <c r="D1072" i="30"/>
  <c r="G1072" i="30" s="1"/>
  <c r="C1072" i="30"/>
  <c r="D1071" i="30"/>
  <c r="G1071" i="30" s="1"/>
  <c r="C1071" i="30"/>
  <c r="D1070" i="30"/>
  <c r="G1070" i="30" s="1"/>
  <c r="C1070" i="30"/>
  <c r="K1070" i="30" s="1"/>
  <c r="D1069" i="30"/>
  <c r="G1069" i="30" s="1"/>
  <c r="C1069" i="30"/>
  <c r="D1068" i="30"/>
  <c r="G1068" i="30" s="1"/>
  <c r="C1068" i="30"/>
  <c r="K1068" i="30" s="1"/>
  <c r="D1067" i="30"/>
  <c r="G1067" i="30" s="1"/>
  <c r="C1067" i="30"/>
  <c r="K1067" i="30" s="1"/>
  <c r="D1066" i="30"/>
  <c r="G1066" i="30" s="1"/>
  <c r="C1066" i="30"/>
  <c r="K1066" i="30" s="1"/>
  <c r="D1065" i="30"/>
  <c r="G1065" i="30" s="1"/>
  <c r="C1065" i="30"/>
  <c r="D1064" i="30"/>
  <c r="G1064" i="30" s="1"/>
  <c r="C1064" i="30"/>
  <c r="K1064" i="30" s="1"/>
  <c r="D1063" i="30"/>
  <c r="G1063" i="30" s="1"/>
  <c r="C1063" i="30"/>
  <c r="K1063" i="30" s="1"/>
  <c r="D1062" i="30"/>
  <c r="G1062" i="30" s="1"/>
  <c r="C1062" i="30"/>
  <c r="K1062" i="30" s="1"/>
  <c r="D1061" i="30"/>
  <c r="G1061" i="30" s="1"/>
  <c r="C1061" i="30"/>
  <c r="D1060" i="30"/>
  <c r="G1060" i="30" s="1"/>
  <c r="C1060" i="30"/>
  <c r="K1060" i="30" s="1"/>
  <c r="D1059" i="30"/>
  <c r="C1059" i="30"/>
  <c r="D1058" i="30"/>
  <c r="G1058" i="30" s="1"/>
  <c r="C1058" i="30"/>
  <c r="D1057" i="30"/>
  <c r="G1057" i="30" s="1"/>
  <c r="C1057" i="30"/>
  <c r="D1056" i="30"/>
  <c r="G1056" i="30" s="1"/>
  <c r="C1056" i="30"/>
  <c r="D1055" i="30"/>
  <c r="G1055" i="30" s="1"/>
  <c r="C1055" i="30"/>
  <c r="D1054" i="30"/>
  <c r="G1054" i="30" s="1"/>
  <c r="C1054" i="30"/>
  <c r="K1054" i="30" s="1"/>
  <c r="D1053" i="30"/>
  <c r="G1053" i="30" s="1"/>
  <c r="C1053" i="30"/>
  <c r="D1052" i="30"/>
  <c r="G1052" i="30" s="1"/>
  <c r="C1052" i="30"/>
  <c r="K1052" i="30" s="1"/>
  <c r="D1051" i="30"/>
  <c r="G1051" i="30" s="1"/>
  <c r="C1051" i="30"/>
  <c r="K1051" i="30" s="1"/>
  <c r="D1050" i="30"/>
  <c r="G1050" i="30" s="1"/>
  <c r="C1050" i="30"/>
  <c r="K1050" i="30" s="1"/>
  <c r="D1049" i="30"/>
  <c r="G1049" i="30" s="1"/>
  <c r="C1049" i="30"/>
  <c r="D1048" i="30"/>
  <c r="G1048" i="30" s="1"/>
  <c r="C1048" i="30"/>
  <c r="K1048" i="30" s="1"/>
  <c r="D1047" i="30"/>
  <c r="G1047" i="30" s="1"/>
  <c r="C1047" i="30"/>
  <c r="K1047" i="30" s="1"/>
  <c r="D1046" i="30"/>
  <c r="G1046" i="30" s="1"/>
  <c r="C1046" i="30"/>
  <c r="K1046" i="30" s="1"/>
  <c r="D1045" i="30"/>
  <c r="G1045" i="30" s="1"/>
  <c r="C1045" i="30"/>
  <c r="D1044" i="30"/>
  <c r="G1044" i="30" s="1"/>
  <c r="C1044" i="30"/>
  <c r="K1044" i="30" s="1"/>
  <c r="D1043" i="30"/>
  <c r="C1043" i="30"/>
  <c r="D1042" i="30"/>
  <c r="G1042" i="30" s="1"/>
  <c r="C1042" i="30"/>
  <c r="D1041" i="30"/>
  <c r="G1041" i="30" s="1"/>
  <c r="C1041" i="30"/>
  <c r="D1040" i="30"/>
  <c r="G1040" i="30" s="1"/>
  <c r="C1040" i="30"/>
  <c r="D1039" i="30"/>
  <c r="G1039" i="30" s="1"/>
  <c r="C1039" i="30"/>
  <c r="D1038" i="30"/>
  <c r="G1038" i="30" s="1"/>
  <c r="C1038" i="30"/>
  <c r="K1038" i="30" s="1"/>
  <c r="D1037" i="30"/>
  <c r="G1037" i="30" s="1"/>
  <c r="C1037" i="30"/>
  <c r="K1037" i="30" s="1"/>
  <c r="D1036" i="30"/>
  <c r="G1036" i="30" s="1"/>
  <c r="C1036" i="30"/>
  <c r="D1035" i="30"/>
  <c r="G1035" i="30" s="1"/>
  <c r="C1035" i="30"/>
  <c r="K1035" i="30" s="1"/>
  <c r="D1034" i="30"/>
  <c r="G1034" i="30" s="1"/>
  <c r="C1034" i="30"/>
  <c r="K1034" i="30" s="1"/>
  <c r="D1033" i="30"/>
  <c r="G1033" i="30" s="1"/>
  <c r="C1033" i="30"/>
  <c r="K1033" i="30" s="1"/>
  <c r="D1032" i="30"/>
  <c r="G1032" i="30" s="1"/>
  <c r="C1032" i="30"/>
  <c r="D1031" i="30"/>
  <c r="G1031" i="30" s="1"/>
  <c r="C1031" i="30"/>
  <c r="K1031" i="30" s="1"/>
  <c r="D1030" i="30"/>
  <c r="G1030" i="30" s="1"/>
  <c r="C1030" i="30"/>
  <c r="K1030" i="30" s="1"/>
  <c r="D1029" i="30"/>
  <c r="G1029" i="30" s="1"/>
  <c r="C1029" i="30"/>
  <c r="K1029" i="30" s="1"/>
  <c r="D1028" i="30"/>
  <c r="G1028" i="30" s="1"/>
  <c r="C1028" i="30"/>
  <c r="D1027" i="30"/>
  <c r="C1027" i="30"/>
  <c r="D1026" i="30"/>
  <c r="G1026" i="30" s="1"/>
  <c r="C1026" i="30"/>
  <c r="D1025" i="30"/>
  <c r="G1025" i="30" s="1"/>
  <c r="C1025" i="30"/>
  <c r="D1024" i="30"/>
  <c r="G1024" i="30" s="1"/>
  <c r="C1024" i="30"/>
  <c r="D1023" i="30"/>
  <c r="G1023" i="30" s="1"/>
  <c r="C1023" i="30"/>
  <c r="D1022" i="30"/>
  <c r="G1022" i="30" s="1"/>
  <c r="C1022" i="30"/>
  <c r="D1021" i="30"/>
  <c r="G1021" i="30" s="1"/>
  <c r="C1021" i="30"/>
  <c r="K1021" i="30" s="1"/>
  <c r="D1020" i="30"/>
  <c r="G1020" i="30" s="1"/>
  <c r="C1020" i="30"/>
  <c r="K1020" i="30" s="1"/>
  <c r="D1019" i="30"/>
  <c r="G1019" i="30" s="1"/>
  <c r="C1019" i="30"/>
  <c r="D1018" i="30"/>
  <c r="G1018" i="30" s="1"/>
  <c r="C1018" i="30"/>
  <c r="K1018" i="30" s="1"/>
  <c r="D1017" i="30"/>
  <c r="G1017" i="30" s="1"/>
  <c r="C1017" i="30"/>
  <c r="K1017" i="30" s="1"/>
  <c r="D1016" i="30"/>
  <c r="G1016" i="30" s="1"/>
  <c r="C1016" i="30"/>
  <c r="K1016" i="30" s="1"/>
  <c r="D1015" i="30"/>
  <c r="G1015" i="30" s="1"/>
  <c r="C1015" i="30"/>
  <c r="D1014" i="30"/>
  <c r="G1014" i="30" s="1"/>
  <c r="C1014" i="30"/>
  <c r="K1014" i="30" s="1"/>
  <c r="D1013" i="30"/>
  <c r="G1013" i="30" s="1"/>
  <c r="C1013" i="30"/>
  <c r="K1013" i="30" s="1"/>
  <c r="D1012" i="30"/>
  <c r="G1012" i="30" s="1"/>
  <c r="C1012" i="30"/>
  <c r="K1012" i="30" s="1"/>
  <c r="D1011" i="30"/>
  <c r="C1011" i="30"/>
  <c r="D1010" i="30"/>
  <c r="G1010" i="30" s="1"/>
  <c r="C1010" i="30"/>
  <c r="D1009" i="30"/>
  <c r="G1009" i="30" s="1"/>
  <c r="C1009" i="30"/>
  <c r="D1008" i="30"/>
  <c r="G1008" i="30" s="1"/>
  <c r="C1008" i="30"/>
  <c r="D1007" i="30"/>
  <c r="G1007" i="30" s="1"/>
  <c r="C1007" i="30"/>
  <c r="D1006" i="30"/>
  <c r="G1006" i="30" s="1"/>
  <c r="C1006" i="30"/>
  <c r="K1006" i="30" s="1"/>
  <c r="D1005" i="30"/>
  <c r="G1005" i="30" s="1"/>
  <c r="C1005" i="30"/>
  <c r="D1004" i="30"/>
  <c r="G1004" i="30" s="1"/>
  <c r="C1004" i="30"/>
  <c r="K1004" i="30" s="1"/>
  <c r="D1003" i="30"/>
  <c r="G1003" i="30" s="1"/>
  <c r="C1003" i="30"/>
  <c r="D1002" i="30"/>
  <c r="G1002" i="30" s="1"/>
  <c r="C1002" i="30"/>
  <c r="D1001" i="30"/>
  <c r="G1001" i="30" s="1"/>
  <c r="C1001" i="30"/>
  <c r="K1001" i="30" s="1"/>
  <c r="D1000" i="30"/>
  <c r="G1000" i="30" s="1"/>
  <c r="C1000" i="30"/>
  <c r="K1000" i="30" s="1"/>
  <c r="D999" i="30"/>
  <c r="G999" i="30" s="1"/>
  <c r="C999" i="30"/>
  <c r="K999" i="30" s="1"/>
  <c r="D998" i="30"/>
  <c r="G998" i="30" s="1"/>
  <c r="C998" i="30"/>
  <c r="D997" i="30"/>
  <c r="G997" i="30" s="1"/>
  <c r="C997" i="30"/>
  <c r="D996" i="30"/>
  <c r="G996" i="30" s="1"/>
  <c r="C996" i="30"/>
  <c r="D995" i="30"/>
  <c r="C995" i="30"/>
  <c r="D994" i="30"/>
  <c r="G994" i="30" s="1"/>
  <c r="C994" i="30"/>
  <c r="D993" i="30"/>
  <c r="G993" i="30" s="1"/>
  <c r="C993" i="30"/>
  <c r="D992" i="30"/>
  <c r="G992" i="30" s="1"/>
  <c r="C992" i="30"/>
  <c r="D991" i="30"/>
  <c r="G991" i="30" s="1"/>
  <c r="C991" i="30"/>
  <c r="D990" i="30"/>
  <c r="G990" i="30" s="1"/>
  <c r="C990" i="30"/>
  <c r="D989" i="30"/>
  <c r="G989" i="30" s="1"/>
  <c r="C989" i="30"/>
  <c r="D988" i="30"/>
  <c r="G988" i="30" s="1"/>
  <c r="C988" i="30"/>
  <c r="K988" i="30" s="1"/>
  <c r="D987" i="30"/>
  <c r="G987" i="30" s="1"/>
  <c r="C987" i="30"/>
  <c r="D986" i="30"/>
  <c r="G986" i="30" s="1"/>
  <c r="C986" i="30"/>
  <c r="K986" i="30" s="1"/>
  <c r="D985" i="30"/>
  <c r="G985" i="30" s="1"/>
  <c r="C985" i="30"/>
  <c r="D984" i="30"/>
  <c r="G984" i="30" s="1"/>
  <c r="C984" i="30"/>
  <c r="D983" i="30"/>
  <c r="G983" i="30" s="1"/>
  <c r="C983" i="30"/>
  <c r="D982" i="30"/>
  <c r="G982" i="30" s="1"/>
  <c r="C982" i="30"/>
  <c r="K982" i="30" s="1"/>
  <c r="D981" i="30"/>
  <c r="G981" i="30" s="1"/>
  <c r="C981" i="30"/>
  <c r="D980" i="30"/>
  <c r="G980" i="30" s="1"/>
  <c r="C980" i="30"/>
  <c r="K980" i="30" s="1"/>
  <c r="D979" i="30"/>
  <c r="C979" i="30"/>
  <c r="D978" i="30"/>
  <c r="G978" i="30" s="1"/>
  <c r="C978" i="30"/>
  <c r="D977" i="30"/>
  <c r="G977" i="30" s="1"/>
  <c r="C977" i="30"/>
  <c r="D976" i="30"/>
  <c r="G976" i="30" s="1"/>
  <c r="C976" i="30"/>
  <c r="D975" i="30"/>
  <c r="G975" i="30" s="1"/>
  <c r="C975" i="30"/>
  <c r="D974" i="30"/>
  <c r="G974" i="30" s="1"/>
  <c r="C974" i="30"/>
  <c r="K974" i="30" s="1"/>
  <c r="D973" i="30"/>
  <c r="G973" i="30" s="1"/>
  <c r="C973" i="30"/>
  <c r="K973" i="30" s="1"/>
  <c r="D972" i="30"/>
  <c r="G972" i="30" s="1"/>
  <c r="C972" i="30"/>
  <c r="K972" i="30" s="1"/>
  <c r="D971" i="30"/>
  <c r="G971" i="30" s="1"/>
  <c r="C971" i="30"/>
  <c r="D970" i="30"/>
  <c r="G970" i="30" s="1"/>
  <c r="C970" i="30"/>
  <c r="D969" i="30"/>
  <c r="G969" i="30" s="1"/>
  <c r="C969" i="30"/>
  <c r="K969" i="30" s="1"/>
  <c r="D968" i="30"/>
  <c r="G968" i="30" s="1"/>
  <c r="C968" i="30"/>
  <c r="D967" i="30"/>
  <c r="G967" i="30" s="1"/>
  <c r="C967" i="30"/>
  <c r="D966" i="30"/>
  <c r="G966" i="30" s="1"/>
  <c r="C966" i="30"/>
  <c r="D965" i="30"/>
  <c r="G965" i="30" s="1"/>
  <c r="C965" i="30"/>
  <c r="K965" i="30" s="1"/>
  <c r="D964" i="30"/>
  <c r="G964" i="30" s="1"/>
  <c r="C964" i="30"/>
  <c r="K964" i="30" s="1"/>
  <c r="D963" i="30"/>
  <c r="C963" i="30"/>
  <c r="D962" i="30"/>
  <c r="G962" i="30" s="1"/>
  <c r="C962" i="30"/>
  <c r="D961" i="30"/>
  <c r="G961" i="30" s="1"/>
  <c r="C961" i="30"/>
  <c r="D960" i="30"/>
  <c r="G960" i="30" s="1"/>
  <c r="C960" i="30"/>
  <c r="D959" i="30"/>
  <c r="G959" i="30" s="1"/>
  <c r="C959" i="30"/>
  <c r="D958" i="30"/>
  <c r="G958" i="30" s="1"/>
  <c r="C958" i="30"/>
  <c r="K958" i="30" s="1"/>
  <c r="D957" i="30"/>
  <c r="G957" i="30" s="1"/>
  <c r="C957" i="30"/>
  <c r="K957" i="30" s="1"/>
  <c r="D956" i="30"/>
  <c r="G956" i="30" s="1"/>
  <c r="C956" i="30"/>
  <c r="K956" i="30" s="1"/>
  <c r="D955" i="30"/>
  <c r="G955" i="30" s="1"/>
  <c r="C955" i="30"/>
  <c r="K955" i="30" s="1"/>
  <c r="D954" i="30"/>
  <c r="G954" i="30" s="1"/>
  <c r="C954" i="30"/>
  <c r="D953" i="30"/>
  <c r="G953" i="30" s="1"/>
  <c r="C953" i="30"/>
  <c r="D952" i="30"/>
  <c r="G952" i="30" s="1"/>
  <c r="C952" i="30"/>
  <c r="D951" i="30"/>
  <c r="G951" i="30" s="1"/>
  <c r="C951" i="30"/>
  <c r="K951" i="30" s="1"/>
  <c r="D950" i="30"/>
  <c r="G950" i="30" s="1"/>
  <c r="C950" i="30"/>
  <c r="D949" i="30"/>
  <c r="G949" i="30" s="1"/>
  <c r="C949" i="30"/>
  <c r="K949" i="30" s="1"/>
  <c r="D948" i="30"/>
  <c r="G948" i="30" s="1"/>
  <c r="C948" i="30"/>
  <c r="K948" i="30" s="1"/>
  <c r="D947" i="30"/>
  <c r="C947" i="30"/>
  <c r="D946" i="30"/>
  <c r="G946" i="30" s="1"/>
  <c r="C946" i="30"/>
  <c r="D945" i="30"/>
  <c r="G945" i="30" s="1"/>
  <c r="C945" i="30"/>
  <c r="D944" i="30"/>
  <c r="G944" i="30" s="1"/>
  <c r="C944" i="30"/>
  <c r="D943" i="30"/>
  <c r="G943" i="30" s="1"/>
  <c r="C943" i="30"/>
  <c r="D942" i="30"/>
  <c r="G942" i="30" s="1"/>
  <c r="C942" i="30"/>
  <c r="D941" i="30"/>
  <c r="G941" i="30" s="1"/>
  <c r="C941" i="30"/>
  <c r="K941" i="30" s="1"/>
  <c r="D940" i="30"/>
  <c r="G940" i="30" s="1"/>
  <c r="C940" i="30"/>
  <c r="K940" i="30" s="1"/>
  <c r="D939" i="30"/>
  <c r="G939" i="30" s="1"/>
  <c r="C939" i="30"/>
  <c r="K939" i="30" s="1"/>
  <c r="D938" i="30"/>
  <c r="G938" i="30" s="1"/>
  <c r="C938" i="30"/>
  <c r="D937" i="30"/>
  <c r="G937" i="30" s="1"/>
  <c r="C937" i="30"/>
  <c r="D936" i="30"/>
  <c r="G936" i="30" s="1"/>
  <c r="C936" i="30"/>
  <c r="D935" i="30"/>
  <c r="G935" i="30" s="1"/>
  <c r="C935" i="30"/>
  <c r="K935" i="30" s="1"/>
  <c r="D934" i="30"/>
  <c r="G934" i="30" s="1"/>
  <c r="C934" i="30"/>
  <c r="D933" i="30"/>
  <c r="G933" i="30" s="1"/>
  <c r="C933" i="30"/>
  <c r="D932" i="30"/>
  <c r="G932" i="30" s="1"/>
  <c r="C932" i="30"/>
  <c r="K932" i="30" s="1"/>
  <c r="D931" i="30"/>
  <c r="C931" i="30"/>
  <c r="D930" i="30"/>
  <c r="G930" i="30" s="1"/>
  <c r="C930" i="30"/>
  <c r="D929" i="30"/>
  <c r="G929" i="30" s="1"/>
  <c r="C929" i="30"/>
  <c r="D928" i="30"/>
  <c r="G928" i="30" s="1"/>
  <c r="C928" i="30"/>
  <c r="D927" i="30"/>
  <c r="G927" i="30" s="1"/>
  <c r="C927" i="30"/>
  <c r="D926" i="30"/>
  <c r="G926" i="30" s="1"/>
  <c r="C926" i="30"/>
  <c r="D925" i="30"/>
  <c r="G925" i="30" s="1"/>
  <c r="C925" i="30"/>
  <c r="D924" i="30"/>
  <c r="G924" i="30" s="1"/>
  <c r="C924" i="30"/>
  <c r="D923" i="30"/>
  <c r="G923" i="30" s="1"/>
  <c r="C923" i="30"/>
  <c r="K923" i="30" s="1"/>
  <c r="D922" i="30"/>
  <c r="G922" i="30" s="1"/>
  <c r="C922" i="30"/>
  <c r="K922" i="30" s="1"/>
  <c r="D921" i="30"/>
  <c r="G921" i="30" s="1"/>
  <c r="C921" i="30"/>
  <c r="D920" i="30"/>
  <c r="G920" i="30" s="1"/>
  <c r="C920" i="30"/>
  <c r="K920" i="30" s="1"/>
  <c r="D919" i="30"/>
  <c r="G919" i="30" s="1"/>
  <c r="C919" i="30"/>
  <c r="K919" i="30" s="1"/>
  <c r="D918" i="30"/>
  <c r="G918" i="30" s="1"/>
  <c r="C918" i="30"/>
  <c r="K918" i="30" s="1"/>
  <c r="D917" i="30"/>
  <c r="G917" i="30" s="1"/>
  <c r="C917" i="30"/>
  <c r="D916" i="30"/>
  <c r="G916" i="30" s="1"/>
  <c r="C916" i="30"/>
  <c r="K916" i="30" s="1"/>
  <c r="D915" i="30"/>
  <c r="C915" i="30"/>
  <c r="D914" i="30"/>
  <c r="G914" i="30" s="1"/>
  <c r="C914" i="30"/>
  <c r="D913" i="30"/>
  <c r="G913" i="30" s="1"/>
  <c r="C913" i="30"/>
  <c r="D912" i="30"/>
  <c r="G912" i="30" s="1"/>
  <c r="C912" i="30"/>
  <c r="D911" i="30"/>
  <c r="G911" i="30" s="1"/>
  <c r="C911" i="30"/>
  <c r="D910" i="30"/>
  <c r="G910" i="30" s="1"/>
  <c r="C910" i="30"/>
  <c r="D909" i="30"/>
  <c r="G909" i="30" s="1"/>
  <c r="C909" i="30"/>
  <c r="D908" i="30"/>
  <c r="G908" i="30" s="1"/>
  <c r="C908" i="30"/>
  <c r="D907" i="30"/>
  <c r="G907" i="30" s="1"/>
  <c r="C907" i="30"/>
  <c r="D906" i="30"/>
  <c r="G906" i="30" s="1"/>
  <c r="C906" i="30"/>
  <c r="K906" i="30" s="1"/>
  <c r="D905" i="30"/>
  <c r="G905" i="30" s="1"/>
  <c r="C905" i="30"/>
  <c r="D904" i="30"/>
  <c r="G904" i="30" s="1"/>
  <c r="C904" i="30"/>
  <c r="D903" i="30"/>
  <c r="G903" i="30" s="1"/>
  <c r="C903" i="30"/>
  <c r="K903" i="30" s="1"/>
  <c r="D902" i="30"/>
  <c r="G902" i="30" s="1"/>
  <c r="C902" i="30"/>
  <c r="K902" i="30" s="1"/>
  <c r="D901" i="30"/>
  <c r="G901" i="30" s="1"/>
  <c r="C901" i="30"/>
  <c r="D900" i="30"/>
  <c r="G900" i="30" s="1"/>
  <c r="C900" i="30"/>
  <c r="K900" i="30" s="1"/>
  <c r="D899" i="30"/>
  <c r="C899" i="30"/>
  <c r="D898" i="30"/>
  <c r="G898" i="30" s="1"/>
  <c r="C898" i="30"/>
  <c r="D897" i="30"/>
  <c r="G897" i="30" s="1"/>
  <c r="C897" i="30"/>
  <c r="D896" i="30"/>
  <c r="G896" i="30" s="1"/>
  <c r="C896" i="30"/>
  <c r="D895" i="30"/>
  <c r="G895" i="30" s="1"/>
  <c r="C895" i="30"/>
  <c r="D894" i="30"/>
  <c r="G894" i="30" s="1"/>
  <c r="C894" i="30"/>
  <c r="D893" i="30"/>
  <c r="G893" i="30" s="1"/>
  <c r="C893" i="30"/>
  <c r="D892" i="30"/>
  <c r="G892" i="30" s="1"/>
  <c r="C892" i="30"/>
  <c r="D891" i="30"/>
  <c r="G891" i="30" s="1"/>
  <c r="C891" i="30"/>
  <c r="D890" i="30"/>
  <c r="G890" i="30" s="1"/>
  <c r="C890" i="30"/>
  <c r="K890" i="30" s="1"/>
  <c r="D889" i="30"/>
  <c r="G889" i="30" s="1"/>
  <c r="C889" i="30"/>
  <c r="D888" i="30"/>
  <c r="G888" i="30" s="1"/>
  <c r="C888" i="30"/>
  <c r="D887" i="30"/>
  <c r="G887" i="30" s="1"/>
  <c r="C887" i="30"/>
  <c r="D886" i="30"/>
  <c r="G886" i="30" s="1"/>
  <c r="C886" i="30"/>
  <c r="K886" i="30" s="1"/>
  <c r="D885" i="30"/>
  <c r="G885" i="30" s="1"/>
  <c r="C885" i="30"/>
  <c r="K885" i="30" s="1"/>
  <c r="D884" i="30"/>
  <c r="G884" i="30" s="1"/>
  <c r="C884" i="30"/>
  <c r="D883" i="30"/>
  <c r="C883" i="30"/>
  <c r="D882" i="30"/>
  <c r="G882" i="30" s="1"/>
  <c r="C882" i="30"/>
  <c r="D881" i="30"/>
  <c r="G881" i="30" s="1"/>
  <c r="C881" i="30"/>
  <c r="D880" i="30"/>
  <c r="G880" i="30" s="1"/>
  <c r="C880" i="30"/>
  <c r="D879" i="30"/>
  <c r="G879" i="30" s="1"/>
  <c r="C879" i="30"/>
  <c r="D878" i="30"/>
  <c r="G878" i="30" s="1"/>
  <c r="C878" i="30"/>
  <c r="D877" i="30"/>
  <c r="G877" i="30" s="1"/>
  <c r="C877" i="30"/>
  <c r="K877" i="30" s="1"/>
  <c r="D876" i="30"/>
  <c r="G876" i="30" s="1"/>
  <c r="C876" i="30"/>
  <c r="D875" i="30"/>
  <c r="G875" i="30" s="1"/>
  <c r="C875" i="30"/>
  <c r="D874" i="30"/>
  <c r="G874" i="30" s="1"/>
  <c r="C874" i="30"/>
  <c r="K874" i="30" s="1"/>
  <c r="D873" i="30"/>
  <c r="G873" i="30" s="1"/>
  <c r="C873" i="30"/>
  <c r="K873" i="30" s="1"/>
  <c r="D872" i="30"/>
  <c r="G872" i="30" s="1"/>
  <c r="C872" i="30"/>
  <c r="K872" i="30" s="1"/>
  <c r="D871" i="30"/>
  <c r="G871" i="30" s="1"/>
  <c r="C871" i="30"/>
  <c r="K871" i="30" s="1"/>
  <c r="D870" i="30"/>
  <c r="G870" i="30" s="1"/>
  <c r="C870" i="30"/>
  <c r="K870" i="30" s="1"/>
  <c r="D869" i="30"/>
  <c r="G869" i="30" s="1"/>
  <c r="C869" i="30"/>
  <c r="K869" i="30" s="1"/>
  <c r="D868" i="30"/>
  <c r="G868" i="30" s="1"/>
  <c r="C868" i="30"/>
  <c r="D867" i="30"/>
  <c r="C867" i="30"/>
  <c r="D866" i="30"/>
  <c r="G866" i="30" s="1"/>
  <c r="C866" i="30"/>
  <c r="D865" i="30"/>
  <c r="G865" i="30" s="1"/>
  <c r="C865" i="30"/>
  <c r="D864" i="30"/>
  <c r="G864" i="30" s="1"/>
  <c r="C864" i="30"/>
  <c r="D863" i="30"/>
  <c r="G863" i="30" s="1"/>
  <c r="C863" i="30"/>
  <c r="D862" i="30"/>
  <c r="G862" i="30" s="1"/>
  <c r="C862" i="30"/>
  <c r="D861" i="30"/>
  <c r="G861" i="30" s="1"/>
  <c r="C861" i="30"/>
  <c r="K861" i="30" s="1"/>
  <c r="D860" i="30"/>
  <c r="G860" i="30" s="1"/>
  <c r="C860" i="30"/>
  <c r="D859" i="30"/>
  <c r="G859" i="30" s="1"/>
  <c r="C859" i="30"/>
  <c r="D858" i="30"/>
  <c r="G858" i="30" s="1"/>
  <c r="C858" i="30"/>
  <c r="K858" i="30" s="1"/>
  <c r="D857" i="30"/>
  <c r="G857" i="30" s="1"/>
  <c r="C857" i="30"/>
  <c r="K857" i="30" s="1"/>
  <c r="D856" i="30"/>
  <c r="G856" i="30" s="1"/>
  <c r="C856" i="30"/>
  <c r="D855" i="30"/>
  <c r="G855" i="30" s="1"/>
  <c r="C855" i="30"/>
  <c r="D854" i="30"/>
  <c r="G854" i="30" s="1"/>
  <c r="C854" i="30"/>
  <c r="K854" i="30" s="1"/>
  <c r="D853" i="30"/>
  <c r="G853" i="30" s="1"/>
  <c r="C853" i="30"/>
  <c r="K853" i="30" s="1"/>
  <c r="D852" i="30"/>
  <c r="G852" i="30" s="1"/>
  <c r="C852" i="30"/>
  <c r="K852" i="30" s="1"/>
  <c r="D851" i="30"/>
  <c r="C851" i="30"/>
  <c r="D850" i="30"/>
  <c r="G850" i="30" s="1"/>
  <c r="C850" i="30"/>
  <c r="D849" i="30"/>
  <c r="G849" i="30" s="1"/>
  <c r="C849" i="30"/>
  <c r="D848" i="30"/>
  <c r="G848" i="30" s="1"/>
  <c r="C848" i="30"/>
  <c r="D847" i="30"/>
  <c r="G847" i="30" s="1"/>
  <c r="C847" i="30"/>
  <c r="D846" i="30"/>
  <c r="G846" i="30" s="1"/>
  <c r="C846" i="30"/>
  <c r="D845" i="30"/>
  <c r="G845" i="30" s="1"/>
  <c r="C845" i="30"/>
  <c r="K845" i="30" s="1"/>
  <c r="D844" i="30"/>
  <c r="G844" i="30" s="1"/>
  <c r="C844" i="30"/>
  <c r="D843" i="30"/>
  <c r="G843" i="30" s="1"/>
  <c r="C843" i="30"/>
  <c r="D842" i="30"/>
  <c r="G842" i="30" s="1"/>
  <c r="C842" i="30"/>
  <c r="K842" i="30" s="1"/>
  <c r="D841" i="30"/>
  <c r="G841" i="30" s="1"/>
  <c r="C841" i="30"/>
  <c r="D840" i="30"/>
  <c r="G840" i="30" s="1"/>
  <c r="C840" i="30"/>
  <c r="K840" i="30" s="1"/>
  <c r="D839" i="30"/>
  <c r="G839" i="30" s="1"/>
  <c r="C839" i="30"/>
  <c r="D838" i="30"/>
  <c r="G838" i="30" s="1"/>
  <c r="C838" i="30"/>
  <c r="K838" i="30" s="1"/>
  <c r="D837" i="30"/>
  <c r="G837" i="30" s="1"/>
  <c r="C837" i="30"/>
  <c r="D836" i="30"/>
  <c r="G836" i="30" s="1"/>
  <c r="C836" i="30"/>
  <c r="D835" i="30"/>
  <c r="C835" i="30"/>
  <c r="D834" i="30"/>
  <c r="G834" i="30" s="1"/>
  <c r="C834" i="30"/>
  <c r="D833" i="30"/>
  <c r="G833" i="30" s="1"/>
  <c r="C833" i="30"/>
  <c r="D832" i="30"/>
  <c r="G832" i="30" s="1"/>
  <c r="C832" i="30"/>
  <c r="D831" i="30"/>
  <c r="G831" i="30" s="1"/>
  <c r="C831" i="30"/>
  <c r="D830" i="30"/>
  <c r="G830" i="30" s="1"/>
  <c r="C830" i="30"/>
  <c r="K830" i="30" s="1"/>
  <c r="D829" i="30"/>
  <c r="G829" i="30" s="1"/>
  <c r="C829" i="30"/>
  <c r="D828" i="30"/>
  <c r="G828" i="30" s="1"/>
  <c r="C828" i="30"/>
  <c r="D827" i="30"/>
  <c r="G827" i="30" s="1"/>
  <c r="C827" i="30"/>
  <c r="D826" i="30"/>
  <c r="G826" i="30" s="1"/>
  <c r="C826" i="30"/>
  <c r="K826" i="30" s="1"/>
  <c r="D825" i="30"/>
  <c r="G825" i="30" s="1"/>
  <c r="C825" i="30"/>
  <c r="D824" i="30"/>
  <c r="G824" i="30" s="1"/>
  <c r="C824" i="30"/>
  <c r="D823" i="30"/>
  <c r="G823" i="30" s="1"/>
  <c r="C823" i="30"/>
  <c r="D822" i="30"/>
  <c r="G822" i="30" s="1"/>
  <c r="C822" i="30"/>
  <c r="K822" i="30" s="1"/>
  <c r="D821" i="30"/>
  <c r="G821" i="30" s="1"/>
  <c r="C821" i="30"/>
  <c r="D820" i="30"/>
  <c r="G820" i="30" s="1"/>
  <c r="C820" i="30"/>
  <c r="D819" i="30"/>
  <c r="C819" i="30"/>
  <c r="D818" i="30"/>
  <c r="G818" i="30" s="1"/>
  <c r="C818" i="30"/>
  <c r="D817" i="30"/>
  <c r="G817" i="30" s="1"/>
  <c r="C817" i="30"/>
  <c r="D816" i="30"/>
  <c r="G816" i="30" s="1"/>
  <c r="C816" i="30"/>
  <c r="D815" i="30"/>
  <c r="G815" i="30" s="1"/>
  <c r="C815" i="30"/>
  <c r="D814" i="30"/>
  <c r="G814" i="30" s="1"/>
  <c r="C814" i="30"/>
  <c r="K814" i="30" s="1"/>
  <c r="D813" i="30"/>
  <c r="G813" i="30" s="1"/>
  <c r="C813" i="30"/>
  <c r="D812" i="30"/>
  <c r="G812" i="30" s="1"/>
  <c r="C812" i="30"/>
  <c r="D811" i="30"/>
  <c r="G811" i="30" s="1"/>
  <c r="C811" i="30"/>
  <c r="K811" i="30" s="1"/>
  <c r="D810" i="30"/>
  <c r="G810" i="30" s="1"/>
  <c r="C810" i="30"/>
  <c r="K810" i="30" s="1"/>
  <c r="D809" i="30"/>
  <c r="G809" i="30" s="1"/>
  <c r="C809" i="30"/>
  <c r="D808" i="30"/>
  <c r="G808" i="30" s="1"/>
  <c r="C808" i="30"/>
  <c r="D807" i="30"/>
  <c r="G807" i="30" s="1"/>
  <c r="C807" i="30"/>
  <c r="D806" i="30"/>
  <c r="G806" i="30" s="1"/>
  <c r="C806" i="30"/>
  <c r="D805" i="30"/>
  <c r="G805" i="30" s="1"/>
  <c r="C805" i="30"/>
  <c r="K805" i="30" s="1"/>
  <c r="D804" i="30"/>
  <c r="G804" i="30" s="1"/>
  <c r="C804" i="30"/>
  <c r="D803" i="30"/>
  <c r="C803" i="30"/>
  <c r="D802" i="30"/>
  <c r="G802" i="30" s="1"/>
  <c r="C802" i="30"/>
  <c r="D801" i="30"/>
  <c r="G801" i="30" s="1"/>
  <c r="C801" i="30"/>
  <c r="D800" i="30"/>
  <c r="G800" i="30" s="1"/>
  <c r="C800" i="30"/>
  <c r="D799" i="30"/>
  <c r="G799" i="30" s="1"/>
  <c r="C799" i="30"/>
  <c r="D798" i="30"/>
  <c r="G798" i="30" s="1"/>
  <c r="C798" i="30"/>
  <c r="D797" i="30"/>
  <c r="G797" i="30" s="1"/>
  <c r="C797" i="30"/>
  <c r="K797" i="30" s="1"/>
  <c r="D796" i="30"/>
  <c r="G796" i="30" s="1"/>
  <c r="C796" i="30"/>
  <c r="D795" i="30"/>
  <c r="G795" i="30" s="1"/>
  <c r="C795" i="30"/>
  <c r="D794" i="30"/>
  <c r="G794" i="30" s="1"/>
  <c r="C794" i="30"/>
  <c r="D793" i="30"/>
  <c r="G793" i="30" s="1"/>
  <c r="C793" i="30"/>
  <c r="K793" i="30" s="1"/>
  <c r="D792" i="30"/>
  <c r="G792" i="30" s="1"/>
  <c r="C792" i="30"/>
  <c r="K792" i="30" s="1"/>
  <c r="D791" i="30"/>
  <c r="G791" i="30" s="1"/>
  <c r="C791" i="30"/>
  <c r="D790" i="30"/>
  <c r="G790" i="30" s="1"/>
  <c r="C790" i="30"/>
  <c r="D789" i="30"/>
  <c r="G789" i="30" s="1"/>
  <c r="C789" i="30"/>
  <c r="K789" i="30" s="1"/>
  <c r="D788" i="30"/>
  <c r="G788" i="30" s="1"/>
  <c r="C788" i="30"/>
  <c r="K788" i="30" s="1"/>
  <c r="D787" i="30"/>
  <c r="C787" i="30"/>
  <c r="D786" i="30"/>
  <c r="G786" i="30" s="1"/>
  <c r="C786" i="30"/>
  <c r="D785" i="30"/>
  <c r="G785" i="30" s="1"/>
  <c r="C785" i="30"/>
  <c r="D784" i="30"/>
  <c r="G784" i="30" s="1"/>
  <c r="C784" i="30"/>
  <c r="D783" i="30"/>
  <c r="G783" i="30" s="1"/>
  <c r="C783" i="30"/>
  <c r="D782" i="30"/>
  <c r="G782" i="30" s="1"/>
  <c r="C782" i="30"/>
  <c r="D781" i="30"/>
  <c r="G781" i="30" s="1"/>
  <c r="C781" i="30"/>
  <c r="D780" i="30"/>
  <c r="G780" i="30" s="1"/>
  <c r="C780" i="30"/>
  <c r="K780" i="30" s="1"/>
  <c r="D779" i="30"/>
  <c r="G779" i="30" s="1"/>
  <c r="C779" i="30"/>
  <c r="D778" i="30"/>
  <c r="G778" i="30" s="1"/>
  <c r="C778" i="30"/>
  <c r="K778" i="30" s="1"/>
  <c r="D777" i="30"/>
  <c r="G777" i="30" s="1"/>
  <c r="C777" i="30"/>
  <c r="D776" i="30"/>
  <c r="G776" i="30" s="1"/>
  <c r="C776" i="30"/>
  <c r="K776" i="30" s="1"/>
  <c r="D775" i="30"/>
  <c r="G775" i="30" s="1"/>
  <c r="C775" i="30"/>
  <c r="D774" i="30"/>
  <c r="G774" i="30" s="1"/>
  <c r="C774" i="30"/>
  <c r="D773" i="30"/>
  <c r="G773" i="30" s="1"/>
  <c r="C773" i="30"/>
  <c r="D772" i="30"/>
  <c r="G772" i="30" s="1"/>
  <c r="C772" i="30"/>
  <c r="K772" i="30" s="1"/>
  <c r="D771" i="30"/>
  <c r="C771" i="30"/>
  <c r="D770" i="30"/>
  <c r="G770" i="30" s="1"/>
  <c r="C770" i="30"/>
  <c r="D769" i="30"/>
  <c r="G769" i="30" s="1"/>
  <c r="C769" i="30"/>
  <c r="D768" i="30"/>
  <c r="G768" i="30" s="1"/>
  <c r="C768" i="30"/>
  <c r="D767" i="30"/>
  <c r="G767" i="30" s="1"/>
  <c r="C767" i="30"/>
  <c r="D766" i="30"/>
  <c r="G766" i="30" s="1"/>
  <c r="C766" i="30"/>
  <c r="K766" i="30" s="1"/>
  <c r="D765" i="30"/>
  <c r="G765" i="30" s="1"/>
  <c r="C765" i="30"/>
  <c r="D764" i="30"/>
  <c r="G764" i="30" s="1"/>
  <c r="C764" i="30"/>
  <c r="K764" i="30" s="1"/>
  <c r="D763" i="30"/>
  <c r="G763" i="30" s="1"/>
  <c r="C763" i="30"/>
  <c r="D762" i="30"/>
  <c r="G762" i="30" s="1"/>
  <c r="C762" i="30"/>
  <c r="D761" i="30"/>
  <c r="G761" i="30" s="1"/>
  <c r="C761" i="30"/>
  <c r="D760" i="30"/>
  <c r="G760" i="30" s="1"/>
  <c r="C760" i="30"/>
  <c r="K760" i="30" s="1"/>
  <c r="D759" i="30"/>
  <c r="G759" i="30" s="1"/>
  <c r="C759" i="30"/>
  <c r="K759" i="30" s="1"/>
  <c r="D758" i="30"/>
  <c r="G758" i="30" s="1"/>
  <c r="C758" i="30"/>
  <c r="D757" i="30"/>
  <c r="G757" i="30" s="1"/>
  <c r="C757" i="30"/>
  <c r="D756" i="30"/>
  <c r="G756" i="30" s="1"/>
  <c r="C756" i="30"/>
  <c r="K756" i="30" s="1"/>
  <c r="D755" i="30"/>
  <c r="C755" i="30"/>
  <c r="D754" i="30"/>
  <c r="G754" i="30" s="1"/>
  <c r="C754" i="30"/>
  <c r="D753" i="30"/>
  <c r="G753" i="30" s="1"/>
  <c r="C753" i="30"/>
  <c r="D752" i="30"/>
  <c r="G752" i="30" s="1"/>
  <c r="C752" i="30"/>
  <c r="D751" i="30"/>
  <c r="G751" i="30" s="1"/>
  <c r="C751" i="30"/>
  <c r="D750" i="30"/>
  <c r="G750" i="30" s="1"/>
  <c r="C750" i="30"/>
  <c r="D749" i="30"/>
  <c r="G749" i="30" s="1"/>
  <c r="C749" i="30"/>
  <c r="D748" i="30"/>
  <c r="G748" i="30" s="1"/>
  <c r="C748" i="30"/>
  <c r="K748" i="30" s="1"/>
  <c r="D747" i="30"/>
  <c r="G747" i="30" s="1"/>
  <c r="C747" i="30"/>
  <c r="K747" i="30" s="1"/>
  <c r="D746" i="30"/>
  <c r="G746" i="30" s="1"/>
  <c r="C746" i="30"/>
  <c r="K746" i="30" s="1"/>
  <c r="D745" i="30"/>
  <c r="G745" i="30" s="1"/>
  <c r="C745" i="30"/>
  <c r="D744" i="30"/>
  <c r="G744" i="30" s="1"/>
  <c r="C744" i="30"/>
  <c r="K744" i="30" s="1"/>
  <c r="D743" i="30"/>
  <c r="G743" i="30" s="1"/>
  <c r="C743" i="30"/>
  <c r="D742" i="30"/>
  <c r="G742" i="30" s="1"/>
  <c r="C742" i="30"/>
  <c r="K742" i="30" s="1"/>
  <c r="D741" i="30"/>
  <c r="G741" i="30" s="1"/>
  <c r="C741" i="30"/>
  <c r="D740" i="30"/>
  <c r="G740" i="30" s="1"/>
  <c r="C740" i="30"/>
  <c r="K740" i="30" s="1"/>
  <c r="D739" i="30"/>
  <c r="C739" i="30"/>
  <c r="D738" i="30"/>
  <c r="G738" i="30" s="1"/>
  <c r="C738" i="30"/>
  <c r="D737" i="30"/>
  <c r="G737" i="30" s="1"/>
  <c r="C737" i="30"/>
  <c r="D736" i="30"/>
  <c r="G736" i="30" s="1"/>
  <c r="C736" i="30"/>
  <c r="D735" i="30"/>
  <c r="G735" i="30" s="1"/>
  <c r="C735" i="30"/>
  <c r="D734" i="30"/>
  <c r="G734" i="30" s="1"/>
  <c r="C734" i="30"/>
  <c r="D733" i="30"/>
  <c r="G733" i="30" s="1"/>
  <c r="C733" i="30"/>
  <c r="D732" i="30"/>
  <c r="G732" i="30" s="1"/>
  <c r="C732" i="30"/>
  <c r="K732" i="30" s="1"/>
  <c r="D731" i="30"/>
  <c r="G731" i="30" s="1"/>
  <c r="C731" i="30"/>
  <c r="K731" i="30" s="1"/>
  <c r="D730" i="30"/>
  <c r="G730" i="30" s="1"/>
  <c r="C730" i="30"/>
  <c r="D729" i="30"/>
  <c r="G729" i="30" s="1"/>
  <c r="C729" i="30"/>
  <c r="D728" i="30"/>
  <c r="G728" i="30" s="1"/>
  <c r="C728" i="30"/>
  <c r="K728" i="30" s="1"/>
  <c r="D727" i="30"/>
  <c r="G727" i="30" s="1"/>
  <c r="C727" i="30"/>
  <c r="K727" i="30" s="1"/>
  <c r="D726" i="30"/>
  <c r="G726" i="30" s="1"/>
  <c r="C726" i="30"/>
  <c r="D725" i="30"/>
  <c r="G725" i="30" s="1"/>
  <c r="C725" i="30"/>
  <c r="D724" i="30"/>
  <c r="G724" i="30" s="1"/>
  <c r="C724" i="30"/>
  <c r="K724" i="30" s="1"/>
  <c r="D723" i="30"/>
  <c r="C723" i="30"/>
  <c r="D722" i="30"/>
  <c r="G722" i="30" s="1"/>
  <c r="C722" i="30"/>
  <c r="D721" i="30"/>
  <c r="G721" i="30" s="1"/>
  <c r="C721" i="30"/>
  <c r="D720" i="30"/>
  <c r="G720" i="30" s="1"/>
  <c r="C720" i="30"/>
  <c r="D719" i="30"/>
  <c r="G719" i="30" s="1"/>
  <c r="C719" i="30"/>
  <c r="D718" i="30"/>
  <c r="G718" i="30" s="1"/>
  <c r="C718" i="30"/>
  <c r="D717" i="30"/>
  <c r="G717" i="30" s="1"/>
  <c r="C717" i="30"/>
  <c r="D716" i="30"/>
  <c r="G716" i="30" s="1"/>
  <c r="C716" i="30"/>
  <c r="K716" i="30" s="1"/>
  <c r="D715" i="30"/>
  <c r="G715" i="30" s="1"/>
  <c r="C715" i="30"/>
  <c r="D714" i="30"/>
  <c r="G714" i="30" s="1"/>
  <c r="C714" i="30"/>
  <c r="D713" i="30"/>
  <c r="G713" i="30" s="1"/>
  <c r="C713" i="30"/>
  <c r="D712" i="30"/>
  <c r="G712" i="30" s="1"/>
  <c r="C712" i="30"/>
  <c r="K712" i="30" s="1"/>
  <c r="D711" i="30"/>
  <c r="G711" i="30" s="1"/>
  <c r="C711" i="30"/>
  <c r="K711" i="30" s="1"/>
  <c r="D710" i="30"/>
  <c r="G710" i="30" s="1"/>
  <c r="C710" i="30"/>
  <c r="K710" i="30" s="1"/>
  <c r="D709" i="30"/>
  <c r="G709" i="30" s="1"/>
  <c r="C709" i="30"/>
  <c r="D708" i="30"/>
  <c r="G708" i="30" s="1"/>
  <c r="C708" i="30"/>
  <c r="K708" i="30" s="1"/>
  <c r="D707" i="30"/>
  <c r="C707" i="30"/>
  <c r="D706" i="30"/>
  <c r="G706" i="30" s="1"/>
  <c r="C706" i="30"/>
  <c r="D705" i="30"/>
  <c r="G705" i="30" s="1"/>
  <c r="C705" i="30"/>
  <c r="D704" i="30"/>
  <c r="G704" i="30" s="1"/>
  <c r="C704" i="30"/>
  <c r="D703" i="30"/>
  <c r="G703" i="30" s="1"/>
  <c r="C703" i="30"/>
  <c r="D702" i="30"/>
  <c r="G702" i="30" s="1"/>
  <c r="C702" i="30"/>
  <c r="D701" i="30"/>
  <c r="G701" i="30" s="1"/>
  <c r="C701" i="30"/>
  <c r="D700" i="30"/>
  <c r="G700" i="30" s="1"/>
  <c r="C700" i="30"/>
  <c r="K700" i="30" s="1"/>
  <c r="D699" i="30"/>
  <c r="G699" i="30" s="1"/>
  <c r="C699" i="30"/>
  <c r="K699" i="30" s="1"/>
  <c r="D698" i="30"/>
  <c r="G698" i="30" s="1"/>
  <c r="C698" i="30"/>
  <c r="D697" i="30"/>
  <c r="G697" i="30" s="1"/>
  <c r="C697" i="30"/>
  <c r="D696" i="30"/>
  <c r="G696" i="30" s="1"/>
  <c r="C696" i="30"/>
  <c r="K696" i="30" s="1"/>
  <c r="D695" i="30"/>
  <c r="G695" i="30" s="1"/>
  <c r="C695" i="30"/>
  <c r="K695" i="30" s="1"/>
  <c r="D694" i="30"/>
  <c r="G694" i="30" s="1"/>
  <c r="C694" i="30"/>
  <c r="K694" i="30" s="1"/>
  <c r="D693" i="30"/>
  <c r="G693" i="30" s="1"/>
  <c r="C693" i="30"/>
  <c r="D692" i="30"/>
  <c r="G692" i="30" s="1"/>
  <c r="C692" i="30"/>
  <c r="K692" i="30" s="1"/>
  <c r="D691" i="30"/>
  <c r="C691" i="30"/>
  <c r="D690" i="30"/>
  <c r="G690" i="30" s="1"/>
  <c r="C690" i="30"/>
  <c r="D689" i="30"/>
  <c r="G689" i="30" s="1"/>
  <c r="C689" i="30"/>
  <c r="D688" i="30"/>
  <c r="G688" i="30" s="1"/>
  <c r="C688" i="30"/>
  <c r="D687" i="30"/>
  <c r="G687" i="30" s="1"/>
  <c r="C687" i="30"/>
  <c r="D686" i="30"/>
  <c r="G686" i="30" s="1"/>
  <c r="C686" i="30"/>
  <c r="K686" i="30" s="1"/>
  <c r="D685" i="30"/>
  <c r="G685" i="30" s="1"/>
  <c r="C685" i="30"/>
  <c r="D684" i="30"/>
  <c r="G684" i="30" s="1"/>
  <c r="C684" i="30"/>
  <c r="K684" i="30" s="1"/>
  <c r="D683" i="30"/>
  <c r="G683" i="30" s="1"/>
  <c r="C683" i="30"/>
  <c r="D682" i="30"/>
  <c r="G682" i="30" s="1"/>
  <c r="C682" i="30"/>
  <c r="D681" i="30"/>
  <c r="G681" i="30" s="1"/>
  <c r="C681" i="30"/>
  <c r="D680" i="30"/>
  <c r="G680" i="30" s="1"/>
  <c r="C680" i="30"/>
  <c r="K680" i="30" s="1"/>
  <c r="D679" i="30"/>
  <c r="G679" i="30" s="1"/>
  <c r="C679" i="30"/>
  <c r="D678" i="30"/>
  <c r="G678" i="30" s="1"/>
  <c r="C678" i="30"/>
  <c r="D677" i="30"/>
  <c r="G677" i="30" s="1"/>
  <c r="C677" i="30"/>
  <c r="K677" i="30" s="1"/>
  <c r="D676" i="30"/>
  <c r="G676" i="30" s="1"/>
  <c r="C676" i="30"/>
  <c r="K676" i="30" s="1"/>
  <c r="D675" i="30"/>
  <c r="C675" i="30"/>
  <c r="D674" i="30"/>
  <c r="G674" i="30" s="1"/>
  <c r="C674" i="30"/>
  <c r="D673" i="30"/>
  <c r="G673" i="30" s="1"/>
  <c r="C673" i="30"/>
  <c r="D672" i="30"/>
  <c r="G672" i="30" s="1"/>
  <c r="C672" i="30"/>
  <c r="D671" i="30"/>
  <c r="G671" i="30" s="1"/>
  <c r="C671" i="30"/>
  <c r="D670" i="30"/>
  <c r="G670" i="30" s="1"/>
  <c r="C670" i="30"/>
  <c r="D669" i="30"/>
  <c r="G669" i="30" s="1"/>
  <c r="C669" i="30"/>
  <c r="K669" i="30" s="1"/>
  <c r="D668" i="30"/>
  <c r="G668" i="30" s="1"/>
  <c r="C668" i="30"/>
  <c r="K668" i="30" s="1"/>
  <c r="D667" i="30"/>
  <c r="G667" i="30" s="1"/>
  <c r="C667" i="30"/>
  <c r="K667" i="30" s="1"/>
  <c r="D666" i="30"/>
  <c r="G666" i="30" s="1"/>
  <c r="C666" i="30"/>
  <c r="K666" i="30" s="1"/>
  <c r="D665" i="30"/>
  <c r="G665" i="30" s="1"/>
  <c r="C665" i="30"/>
  <c r="K665" i="30" s="1"/>
  <c r="D664" i="30"/>
  <c r="G664" i="30" s="1"/>
  <c r="C664" i="30"/>
  <c r="D663" i="30"/>
  <c r="G663" i="30" s="1"/>
  <c r="C663" i="30"/>
  <c r="D662" i="30"/>
  <c r="G662" i="30" s="1"/>
  <c r="C662" i="30"/>
  <c r="K662" i="30" s="1"/>
  <c r="D661" i="30"/>
  <c r="G661" i="30" s="1"/>
  <c r="C661" i="30"/>
  <c r="K661" i="30" s="1"/>
  <c r="D660" i="30"/>
  <c r="G660" i="30" s="1"/>
  <c r="C660" i="30"/>
  <c r="D659" i="30"/>
  <c r="C659" i="30"/>
  <c r="D658" i="30"/>
  <c r="G658" i="30" s="1"/>
  <c r="C658" i="30"/>
  <c r="D657" i="30"/>
  <c r="G657" i="30" s="1"/>
  <c r="C657" i="30"/>
  <c r="D656" i="30"/>
  <c r="G656" i="30" s="1"/>
  <c r="C656" i="30"/>
  <c r="D655" i="30"/>
  <c r="G655" i="30" s="1"/>
  <c r="C655" i="30"/>
  <c r="D654" i="30"/>
  <c r="G654" i="30" s="1"/>
  <c r="C654" i="30"/>
  <c r="D653" i="30"/>
  <c r="G653" i="30" s="1"/>
  <c r="C653" i="30"/>
  <c r="K653" i="30" s="1"/>
  <c r="D652" i="30"/>
  <c r="G652" i="30" s="1"/>
  <c r="C652" i="30"/>
  <c r="D651" i="30"/>
  <c r="G651" i="30" s="1"/>
  <c r="C651" i="30"/>
  <c r="K651" i="30" s="1"/>
  <c r="D650" i="30"/>
  <c r="G650" i="30" s="1"/>
  <c r="C650" i="30"/>
  <c r="D649" i="30"/>
  <c r="G649" i="30" s="1"/>
  <c r="C649" i="30"/>
  <c r="K649" i="30" s="1"/>
  <c r="D648" i="30"/>
  <c r="G648" i="30" s="1"/>
  <c r="C648" i="30"/>
  <c r="K648" i="30" s="1"/>
  <c r="D647" i="30"/>
  <c r="G647" i="30" s="1"/>
  <c r="C647" i="30"/>
  <c r="D646" i="30"/>
  <c r="G646" i="30" s="1"/>
  <c r="C646" i="30"/>
  <c r="K646" i="30" s="1"/>
  <c r="D645" i="30"/>
  <c r="G645" i="30" s="1"/>
  <c r="C645" i="30"/>
  <c r="K645" i="30" s="1"/>
  <c r="D644" i="30"/>
  <c r="G644" i="30" s="1"/>
  <c r="C644" i="30"/>
  <c r="D643" i="30"/>
  <c r="C643" i="30"/>
  <c r="D642" i="30"/>
  <c r="G642" i="30" s="1"/>
  <c r="C642" i="30"/>
  <c r="D641" i="30"/>
  <c r="G641" i="30" s="1"/>
  <c r="C641" i="30"/>
  <c r="D640" i="30"/>
  <c r="G640" i="30" s="1"/>
  <c r="C640" i="30"/>
  <c r="D639" i="30"/>
  <c r="G639" i="30" s="1"/>
  <c r="C639" i="30"/>
  <c r="D638" i="30"/>
  <c r="G638" i="30" s="1"/>
  <c r="C638" i="30"/>
  <c r="K638" i="30" s="1"/>
  <c r="D637" i="30"/>
  <c r="G637" i="30" s="1"/>
  <c r="C637" i="30"/>
  <c r="K637" i="30" s="1"/>
  <c r="D636" i="30"/>
  <c r="G636" i="30" s="1"/>
  <c r="C636" i="30"/>
  <c r="D635" i="30"/>
  <c r="G635" i="30" s="1"/>
  <c r="C635" i="30"/>
  <c r="K635" i="30" s="1"/>
  <c r="D634" i="30"/>
  <c r="G634" i="30" s="1"/>
  <c r="C634" i="30"/>
  <c r="D633" i="30"/>
  <c r="G633" i="30" s="1"/>
  <c r="C633" i="30"/>
  <c r="K633" i="30" s="1"/>
  <c r="D632" i="30"/>
  <c r="G632" i="30" s="1"/>
  <c r="C632" i="30"/>
  <c r="D631" i="30"/>
  <c r="G631" i="30" s="1"/>
  <c r="C631" i="30"/>
  <c r="K631" i="30" s="1"/>
  <c r="D630" i="30"/>
  <c r="G630" i="30" s="1"/>
  <c r="C630" i="30"/>
  <c r="K630" i="30" s="1"/>
  <c r="D629" i="30"/>
  <c r="G629" i="30" s="1"/>
  <c r="C629" i="30"/>
  <c r="K629" i="30" s="1"/>
  <c r="D628" i="30"/>
  <c r="G628" i="30" s="1"/>
  <c r="C628" i="30"/>
  <c r="D627" i="30"/>
  <c r="C627" i="30"/>
  <c r="D626" i="30"/>
  <c r="G626" i="30" s="1"/>
  <c r="C626" i="30"/>
  <c r="D625" i="30"/>
  <c r="G625" i="30" s="1"/>
  <c r="C625" i="30"/>
  <c r="D624" i="30"/>
  <c r="G624" i="30" s="1"/>
  <c r="C624" i="30"/>
  <c r="D623" i="30"/>
  <c r="G623" i="30" s="1"/>
  <c r="C623" i="30"/>
  <c r="D622" i="30"/>
  <c r="G622" i="30" s="1"/>
  <c r="C622" i="30"/>
  <c r="K622" i="30" s="1"/>
  <c r="D621" i="30"/>
  <c r="G621" i="30" s="1"/>
  <c r="C621" i="30"/>
  <c r="K621" i="30" s="1"/>
  <c r="D620" i="30"/>
  <c r="G620" i="30" s="1"/>
  <c r="C620" i="30"/>
  <c r="K620" i="30" s="1"/>
  <c r="D619" i="30"/>
  <c r="G619" i="30" s="1"/>
  <c r="C619" i="30"/>
  <c r="K619" i="30" s="1"/>
  <c r="D618" i="30"/>
  <c r="G618" i="30" s="1"/>
  <c r="C618" i="30"/>
  <c r="K618" i="30" s="1"/>
  <c r="D617" i="30"/>
  <c r="G617" i="30" s="1"/>
  <c r="C617" i="30"/>
  <c r="K617" i="30" s="1"/>
  <c r="D616" i="30"/>
  <c r="G616" i="30" s="1"/>
  <c r="C616" i="30"/>
  <c r="D615" i="30"/>
  <c r="G615" i="30" s="1"/>
  <c r="C615" i="30"/>
  <c r="K615" i="30" s="1"/>
  <c r="D614" i="30"/>
  <c r="G614" i="30" s="1"/>
  <c r="C614" i="30"/>
  <c r="K614" i="30" s="1"/>
  <c r="D613" i="30"/>
  <c r="G613" i="30" s="1"/>
  <c r="C613" i="30"/>
  <c r="K613" i="30" s="1"/>
  <c r="D612" i="30"/>
  <c r="G612" i="30" s="1"/>
  <c r="C612" i="30"/>
  <c r="K612" i="30" s="1"/>
  <c r="D611" i="30"/>
  <c r="C611" i="30"/>
  <c r="D610" i="30"/>
  <c r="G610" i="30" s="1"/>
  <c r="C610" i="30"/>
  <c r="D609" i="30"/>
  <c r="G609" i="30" s="1"/>
  <c r="C609" i="30"/>
  <c r="D608" i="30"/>
  <c r="G608" i="30" s="1"/>
  <c r="C608" i="30"/>
  <c r="D607" i="30"/>
  <c r="G607" i="30" s="1"/>
  <c r="C607" i="30"/>
  <c r="D606" i="30"/>
  <c r="G606" i="30" s="1"/>
  <c r="C606" i="30"/>
  <c r="K606" i="30" s="1"/>
  <c r="D605" i="30"/>
  <c r="G605" i="30" s="1"/>
  <c r="C605" i="30"/>
  <c r="K605" i="30" s="1"/>
  <c r="D604" i="30"/>
  <c r="G604" i="30" s="1"/>
  <c r="C604" i="30"/>
  <c r="D603" i="30"/>
  <c r="G603" i="30" s="1"/>
  <c r="C603" i="30"/>
  <c r="K603" i="30" s="1"/>
  <c r="D602" i="30"/>
  <c r="G602" i="30" s="1"/>
  <c r="C602" i="30"/>
  <c r="K602" i="30" s="1"/>
  <c r="D601" i="30"/>
  <c r="G601" i="30" s="1"/>
  <c r="C601" i="30"/>
  <c r="K601" i="30" s="1"/>
  <c r="D600" i="30"/>
  <c r="G600" i="30" s="1"/>
  <c r="C600" i="30"/>
  <c r="D599" i="30"/>
  <c r="G599" i="30" s="1"/>
  <c r="C599" i="30"/>
  <c r="D598" i="30"/>
  <c r="G598" i="30" s="1"/>
  <c r="C598" i="30"/>
  <c r="D597" i="30"/>
  <c r="G597" i="30" s="1"/>
  <c r="C597" i="30"/>
  <c r="K597" i="30" s="1"/>
  <c r="D596" i="30"/>
  <c r="G596" i="30" s="1"/>
  <c r="C596" i="30"/>
  <c r="D595" i="30"/>
  <c r="C595" i="30"/>
  <c r="D594" i="30"/>
  <c r="G594" i="30" s="1"/>
  <c r="C594" i="30"/>
  <c r="D593" i="30"/>
  <c r="G593" i="30" s="1"/>
  <c r="C593" i="30"/>
  <c r="D592" i="30"/>
  <c r="G592" i="30" s="1"/>
  <c r="C592" i="30"/>
  <c r="D591" i="30"/>
  <c r="G591" i="30" s="1"/>
  <c r="C591" i="30"/>
  <c r="D590" i="30"/>
  <c r="G590" i="30" s="1"/>
  <c r="C590" i="30"/>
  <c r="D589" i="30"/>
  <c r="G589" i="30" s="1"/>
  <c r="C589" i="30"/>
  <c r="K589" i="30" s="1"/>
  <c r="D588" i="30"/>
  <c r="G588" i="30" s="1"/>
  <c r="C588" i="30"/>
  <c r="D587" i="30"/>
  <c r="G587" i="30" s="1"/>
  <c r="C587" i="30"/>
  <c r="K587" i="30" s="1"/>
  <c r="D586" i="30"/>
  <c r="G586" i="30" s="1"/>
  <c r="C586" i="30"/>
  <c r="K586" i="30" s="1"/>
  <c r="D585" i="30"/>
  <c r="G585" i="30" s="1"/>
  <c r="C585" i="30"/>
  <c r="K585" i="30" s="1"/>
  <c r="D584" i="30"/>
  <c r="G584" i="30" s="1"/>
  <c r="C584" i="30"/>
  <c r="K584" i="30" s="1"/>
  <c r="D583" i="30"/>
  <c r="G583" i="30" s="1"/>
  <c r="C583" i="30"/>
  <c r="K583" i="30" s="1"/>
  <c r="D582" i="30"/>
  <c r="G582" i="30" s="1"/>
  <c r="C582" i="30"/>
  <c r="D581" i="30"/>
  <c r="G581" i="30" s="1"/>
  <c r="C581" i="30"/>
  <c r="K581" i="30" s="1"/>
  <c r="D580" i="30"/>
  <c r="G580" i="30" s="1"/>
  <c r="C580" i="30"/>
  <c r="D579" i="30"/>
  <c r="C579" i="30"/>
  <c r="D578" i="30"/>
  <c r="G578" i="30" s="1"/>
  <c r="C578" i="30"/>
  <c r="D577" i="30"/>
  <c r="G577" i="30" s="1"/>
  <c r="C577" i="30"/>
  <c r="D576" i="30"/>
  <c r="G576" i="30" s="1"/>
  <c r="C576" i="30"/>
  <c r="D575" i="30"/>
  <c r="G575" i="30" s="1"/>
  <c r="C575" i="30"/>
  <c r="D574" i="30"/>
  <c r="G574" i="30" s="1"/>
  <c r="C574" i="30"/>
  <c r="D573" i="30"/>
  <c r="G573" i="30" s="1"/>
  <c r="C573" i="30"/>
  <c r="K573" i="30" s="1"/>
  <c r="D572" i="30"/>
  <c r="G572" i="30" s="1"/>
  <c r="C572" i="30"/>
  <c r="D571" i="30"/>
  <c r="G571" i="30" s="1"/>
  <c r="C571" i="30"/>
  <c r="K571" i="30" s="1"/>
  <c r="D570" i="30"/>
  <c r="G570" i="30" s="1"/>
  <c r="C570" i="30"/>
  <c r="K570" i="30" s="1"/>
  <c r="D569" i="30"/>
  <c r="G569" i="30" s="1"/>
  <c r="C569" i="30"/>
  <c r="K569" i="30" s="1"/>
  <c r="D568" i="30"/>
  <c r="G568" i="30" s="1"/>
  <c r="C568" i="30"/>
  <c r="D567" i="30"/>
  <c r="G567" i="30" s="1"/>
  <c r="C567" i="30"/>
  <c r="D566" i="30"/>
  <c r="G566" i="30" s="1"/>
  <c r="C566" i="30"/>
  <c r="K566" i="30" s="1"/>
  <c r="D565" i="30"/>
  <c r="G565" i="30" s="1"/>
  <c r="C565" i="30"/>
  <c r="K565" i="30" s="1"/>
  <c r="D564" i="30"/>
  <c r="G564" i="30" s="1"/>
  <c r="C564" i="30"/>
  <c r="D563" i="30"/>
  <c r="C563" i="30"/>
  <c r="D562" i="30"/>
  <c r="G562" i="30" s="1"/>
  <c r="C562" i="30"/>
  <c r="D561" i="30"/>
  <c r="G561" i="30" s="1"/>
  <c r="C561" i="30"/>
  <c r="D560" i="30"/>
  <c r="G560" i="30" s="1"/>
  <c r="C560" i="30"/>
  <c r="D559" i="30"/>
  <c r="G559" i="30" s="1"/>
  <c r="C559" i="30"/>
  <c r="D558" i="30"/>
  <c r="G558" i="30" s="1"/>
  <c r="C558" i="30"/>
  <c r="K558" i="30" s="1"/>
  <c r="D557" i="30"/>
  <c r="G557" i="30" s="1"/>
  <c r="C557" i="30"/>
  <c r="K557" i="30" s="1"/>
  <c r="D556" i="30"/>
  <c r="G556" i="30" s="1"/>
  <c r="C556" i="30"/>
  <c r="K556" i="30" s="1"/>
  <c r="D555" i="30"/>
  <c r="G555" i="30" s="1"/>
  <c r="C555" i="30"/>
  <c r="K555" i="30" s="1"/>
  <c r="D554" i="30"/>
  <c r="G554" i="30" s="1"/>
  <c r="C554" i="30"/>
  <c r="D553" i="30"/>
  <c r="G553" i="30" s="1"/>
  <c r="C553" i="30"/>
  <c r="K553" i="30" s="1"/>
  <c r="D552" i="30"/>
  <c r="G552" i="30" s="1"/>
  <c r="C552" i="30"/>
  <c r="D551" i="30"/>
  <c r="G551" i="30" s="1"/>
  <c r="C551" i="30"/>
  <c r="K551" i="30" s="1"/>
  <c r="D550" i="30"/>
  <c r="G550" i="30" s="1"/>
  <c r="C550" i="30"/>
  <c r="K550" i="30" s="1"/>
  <c r="D549" i="30"/>
  <c r="G549" i="30" s="1"/>
  <c r="C549" i="30"/>
  <c r="K549" i="30" s="1"/>
  <c r="D548" i="30"/>
  <c r="G548" i="30" s="1"/>
  <c r="C548" i="30"/>
  <c r="K548" i="30" s="1"/>
  <c r="D547" i="30"/>
  <c r="C547" i="30"/>
  <c r="D546" i="30"/>
  <c r="G546" i="30" s="1"/>
  <c r="C546" i="30"/>
  <c r="D545" i="30"/>
  <c r="G545" i="30" s="1"/>
  <c r="C545" i="30"/>
  <c r="D544" i="30"/>
  <c r="G544" i="30" s="1"/>
  <c r="C544" i="30"/>
  <c r="D543" i="30"/>
  <c r="G543" i="30" s="1"/>
  <c r="C543" i="30"/>
  <c r="D542" i="30"/>
  <c r="G542" i="30" s="1"/>
  <c r="C542" i="30"/>
  <c r="K542" i="30" s="1"/>
  <c r="D541" i="30"/>
  <c r="G541" i="30" s="1"/>
  <c r="C541" i="30"/>
  <c r="D540" i="30"/>
  <c r="G540" i="30" s="1"/>
  <c r="C540" i="30"/>
  <c r="K540" i="30" s="1"/>
  <c r="D539" i="30"/>
  <c r="G539" i="30" s="1"/>
  <c r="C539" i="30"/>
  <c r="K539" i="30" s="1"/>
  <c r="D538" i="30"/>
  <c r="G538" i="30" s="1"/>
  <c r="C538" i="30"/>
  <c r="K538" i="30" s="1"/>
  <c r="D537" i="30"/>
  <c r="G537" i="30" s="1"/>
  <c r="C537" i="30"/>
  <c r="D536" i="30"/>
  <c r="G536" i="30" s="1"/>
  <c r="C536" i="30"/>
  <c r="K536" i="30" s="1"/>
  <c r="D535" i="30"/>
  <c r="G535" i="30" s="1"/>
  <c r="C535" i="30"/>
  <c r="K535" i="30" s="1"/>
  <c r="D534" i="30"/>
  <c r="G534" i="30" s="1"/>
  <c r="C534" i="30"/>
  <c r="D533" i="30"/>
  <c r="G533" i="30" s="1"/>
  <c r="C533" i="30"/>
  <c r="D532" i="30"/>
  <c r="G532" i="30" s="1"/>
  <c r="C532" i="30"/>
  <c r="K532" i="30" s="1"/>
  <c r="D531" i="30"/>
  <c r="C531" i="30"/>
  <c r="D530" i="30"/>
  <c r="G530" i="30" s="1"/>
  <c r="C530" i="30"/>
  <c r="D529" i="30"/>
  <c r="G529" i="30" s="1"/>
  <c r="C529" i="30"/>
  <c r="D528" i="30"/>
  <c r="G528" i="30" s="1"/>
  <c r="C528" i="30"/>
  <c r="D527" i="30"/>
  <c r="G527" i="30" s="1"/>
  <c r="C527" i="30"/>
  <c r="D526" i="30"/>
  <c r="G526" i="30" s="1"/>
  <c r="C526" i="30"/>
  <c r="K526" i="30" s="1"/>
  <c r="D525" i="30"/>
  <c r="G525" i="30" s="1"/>
  <c r="C525" i="30"/>
  <c r="D524" i="30"/>
  <c r="G524" i="30" s="1"/>
  <c r="C524" i="30"/>
  <c r="K524" i="30" s="1"/>
  <c r="D523" i="30"/>
  <c r="G523" i="30" s="1"/>
  <c r="C523" i="30"/>
  <c r="K523" i="30" s="1"/>
  <c r="D522" i="30"/>
  <c r="G522" i="30" s="1"/>
  <c r="C522" i="30"/>
  <c r="D521" i="30"/>
  <c r="G521" i="30" s="1"/>
  <c r="C521" i="30"/>
  <c r="D520" i="30"/>
  <c r="G520" i="30" s="1"/>
  <c r="C520" i="30"/>
  <c r="K520" i="30" s="1"/>
  <c r="D519" i="30"/>
  <c r="G519" i="30" s="1"/>
  <c r="C519" i="30"/>
  <c r="K519" i="30" s="1"/>
  <c r="D518" i="30"/>
  <c r="G518" i="30" s="1"/>
  <c r="C518" i="30"/>
  <c r="K518" i="30" s="1"/>
  <c r="D517" i="30"/>
  <c r="G517" i="30" s="1"/>
  <c r="C517" i="30"/>
  <c r="D516" i="30"/>
  <c r="G516" i="30" s="1"/>
  <c r="C516" i="30"/>
  <c r="K516" i="30" s="1"/>
  <c r="D515" i="30"/>
  <c r="C515" i="30"/>
  <c r="D514" i="30"/>
  <c r="G514" i="30" s="1"/>
  <c r="C514" i="30"/>
  <c r="D513" i="30"/>
  <c r="G513" i="30" s="1"/>
  <c r="C513" i="30"/>
  <c r="D512" i="30"/>
  <c r="G512" i="30" s="1"/>
  <c r="C512" i="30"/>
  <c r="D511" i="30"/>
  <c r="G511" i="30" s="1"/>
  <c r="C511" i="30"/>
  <c r="D510" i="30"/>
  <c r="G510" i="30" s="1"/>
  <c r="C510" i="30"/>
  <c r="D509" i="30"/>
  <c r="G509" i="30" s="1"/>
  <c r="C509" i="30"/>
  <c r="D508" i="30"/>
  <c r="G508" i="30" s="1"/>
  <c r="C508" i="30"/>
  <c r="K508" i="30" s="1"/>
  <c r="D507" i="30"/>
  <c r="G507" i="30" s="1"/>
  <c r="C507" i="30"/>
  <c r="K507" i="30" s="1"/>
  <c r="D506" i="30"/>
  <c r="G506" i="30" s="1"/>
  <c r="C506" i="30"/>
  <c r="K506" i="30" s="1"/>
  <c r="D505" i="30"/>
  <c r="G505" i="30" s="1"/>
  <c r="C505" i="30"/>
  <c r="D504" i="30"/>
  <c r="G504" i="30" s="1"/>
  <c r="C504" i="30"/>
  <c r="K504" i="30" s="1"/>
  <c r="D503" i="30"/>
  <c r="G503" i="30" s="1"/>
  <c r="C503" i="30"/>
  <c r="K503" i="30" s="1"/>
  <c r="D502" i="30"/>
  <c r="G502" i="30" s="1"/>
  <c r="C502" i="30"/>
  <c r="D501" i="30"/>
  <c r="G501" i="30" s="1"/>
  <c r="C501" i="30"/>
  <c r="D500" i="30"/>
  <c r="G500" i="30" s="1"/>
  <c r="C500" i="30"/>
  <c r="K500" i="30" s="1"/>
  <c r="D499" i="30"/>
  <c r="C499" i="30"/>
  <c r="D498" i="30"/>
  <c r="G498" i="30" s="1"/>
  <c r="C498" i="30"/>
  <c r="D497" i="30"/>
  <c r="G497" i="30" s="1"/>
  <c r="C497" i="30"/>
  <c r="D496" i="30"/>
  <c r="G496" i="30" s="1"/>
  <c r="C496" i="30"/>
  <c r="D495" i="30"/>
  <c r="G495" i="30" s="1"/>
  <c r="C495" i="30"/>
  <c r="D494" i="30"/>
  <c r="G494" i="30" s="1"/>
  <c r="C494" i="30"/>
  <c r="D493" i="30"/>
  <c r="G493" i="30" s="1"/>
  <c r="C493" i="30"/>
  <c r="D492" i="30"/>
  <c r="G492" i="30" s="1"/>
  <c r="C492" i="30"/>
  <c r="K492" i="30" s="1"/>
  <c r="D491" i="30"/>
  <c r="G491" i="30" s="1"/>
  <c r="C491" i="30"/>
  <c r="K491" i="30" s="1"/>
  <c r="D490" i="30"/>
  <c r="G490" i="30" s="1"/>
  <c r="C490" i="30"/>
  <c r="D489" i="30"/>
  <c r="G489" i="30" s="1"/>
  <c r="C489" i="30"/>
  <c r="D488" i="30"/>
  <c r="G488" i="30" s="1"/>
  <c r="C488" i="30"/>
  <c r="K488" i="30" s="1"/>
  <c r="D487" i="30"/>
  <c r="G487" i="30" s="1"/>
  <c r="C487" i="30"/>
  <c r="K487" i="30" s="1"/>
  <c r="D486" i="30"/>
  <c r="G486" i="30" s="1"/>
  <c r="C486" i="30"/>
  <c r="K486" i="30" s="1"/>
  <c r="D485" i="30"/>
  <c r="G485" i="30" s="1"/>
  <c r="C485" i="30"/>
  <c r="D484" i="30"/>
  <c r="G484" i="30" s="1"/>
  <c r="C484" i="30"/>
  <c r="K484" i="30" s="1"/>
  <c r="D483" i="30"/>
  <c r="C483" i="30"/>
  <c r="D482" i="30"/>
  <c r="G482" i="30" s="1"/>
  <c r="C482" i="30"/>
  <c r="D481" i="30"/>
  <c r="G481" i="30" s="1"/>
  <c r="C481" i="30"/>
  <c r="D480" i="30"/>
  <c r="G480" i="30" s="1"/>
  <c r="C480" i="30"/>
  <c r="D479" i="30"/>
  <c r="G479" i="30" s="1"/>
  <c r="C479" i="30"/>
  <c r="D478" i="30"/>
  <c r="G478" i="30" s="1"/>
  <c r="C478" i="30"/>
  <c r="D477" i="30"/>
  <c r="G477" i="30" s="1"/>
  <c r="C477" i="30"/>
  <c r="D476" i="30"/>
  <c r="G476" i="30" s="1"/>
  <c r="C476" i="30"/>
  <c r="K476" i="30" s="1"/>
  <c r="D475" i="30"/>
  <c r="G475" i="30" s="1"/>
  <c r="C475" i="30"/>
  <c r="K475" i="30" s="1"/>
  <c r="D474" i="30"/>
  <c r="G474" i="30" s="1"/>
  <c r="C474" i="30"/>
  <c r="D473" i="30"/>
  <c r="G473" i="30" s="1"/>
  <c r="C473" i="30"/>
  <c r="D472" i="30"/>
  <c r="G472" i="30" s="1"/>
  <c r="C472" i="30"/>
  <c r="K472" i="30" s="1"/>
  <c r="D471" i="30"/>
  <c r="G471" i="30" s="1"/>
  <c r="C471" i="30"/>
  <c r="K471" i="30" s="1"/>
  <c r="D470" i="30"/>
  <c r="G470" i="30" s="1"/>
  <c r="C470" i="30"/>
  <c r="K470" i="30" s="1"/>
  <c r="D469" i="30"/>
  <c r="G469" i="30" s="1"/>
  <c r="C469" i="30"/>
  <c r="D468" i="30"/>
  <c r="G468" i="30" s="1"/>
  <c r="C468" i="30"/>
  <c r="K468" i="30" s="1"/>
  <c r="D467" i="30"/>
  <c r="C467" i="30"/>
  <c r="D466" i="30"/>
  <c r="G466" i="30" s="1"/>
  <c r="C466" i="30"/>
  <c r="D465" i="30"/>
  <c r="G465" i="30" s="1"/>
  <c r="C465" i="30"/>
  <c r="D464" i="30"/>
  <c r="G464" i="30" s="1"/>
  <c r="C464" i="30"/>
  <c r="D463" i="30"/>
  <c r="G463" i="30" s="1"/>
  <c r="C463" i="30"/>
  <c r="D462" i="30"/>
  <c r="G462" i="30" s="1"/>
  <c r="C462" i="30"/>
  <c r="D461" i="30"/>
  <c r="G461" i="30" s="1"/>
  <c r="C461" i="30"/>
  <c r="D460" i="30"/>
  <c r="G460" i="30" s="1"/>
  <c r="C460" i="30"/>
  <c r="K460" i="30" s="1"/>
  <c r="D459" i="30"/>
  <c r="G459" i="30" s="1"/>
  <c r="C459" i="30"/>
  <c r="D458" i="30"/>
  <c r="G458" i="30" s="1"/>
  <c r="C458" i="30"/>
  <c r="K458" i="30" s="1"/>
  <c r="D457" i="30"/>
  <c r="G457" i="30" s="1"/>
  <c r="C457" i="30"/>
  <c r="D456" i="30"/>
  <c r="G456" i="30" s="1"/>
  <c r="C456" i="30"/>
  <c r="K456" i="30" s="1"/>
  <c r="D455" i="30"/>
  <c r="G455" i="30" s="1"/>
  <c r="C455" i="30"/>
  <c r="K455" i="30" s="1"/>
  <c r="D454" i="30"/>
  <c r="G454" i="30" s="1"/>
  <c r="C454" i="30"/>
  <c r="D453" i="30"/>
  <c r="G453" i="30" s="1"/>
  <c r="C453" i="30"/>
  <c r="D452" i="30"/>
  <c r="G452" i="30" s="1"/>
  <c r="C452" i="30"/>
  <c r="K452" i="30" s="1"/>
  <c r="D451" i="30"/>
  <c r="C451" i="30"/>
  <c r="D450" i="30"/>
  <c r="G450" i="30" s="1"/>
  <c r="C450" i="30"/>
  <c r="D449" i="30"/>
  <c r="G449" i="30" s="1"/>
  <c r="C449" i="30"/>
  <c r="D448" i="30"/>
  <c r="G448" i="30" s="1"/>
  <c r="C448" i="30"/>
  <c r="D447" i="30"/>
  <c r="G447" i="30" s="1"/>
  <c r="C447" i="30"/>
  <c r="D446" i="30"/>
  <c r="G446" i="30" s="1"/>
  <c r="C446" i="30"/>
  <c r="D445" i="30"/>
  <c r="G445" i="30" s="1"/>
  <c r="C445" i="30"/>
  <c r="D444" i="30"/>
  <c r="G444" i="30" s="1"/>
  <c r="C444" i="30"/>
  <c r="K444" i="30" s="1"/>
  <c r="D443" i="30"/>
  <c r="G443" i="30" s="1"/>
  <c r="C443" i="30"/>
  <c r="D442" i="30"/>
  <c r="G442" i="30" s="1"/>
  <c r="C442" i="30"/>
  <c r="K442" i="30" s="1"/>
  <c r="D441" i="30"/>
  <c r="G441" i="30" s="1"/>
  <c r="C441" i="30"/>
  <c r="D440" i="30"/>
  <c r="G440" i="30" s="1"/>
  <c r="C440" i="30"/>
  <c r="K440" i="30" s="1"/>
  <c r="D439" i="30"/>
  <c r="G439" i="30" s="1"/>
  <c r="C439" i="30"/>
  <c r="D438" i="30"/>
  <c r="G438" i="30" s="1"/>
  <c r="C438" i="30"/>
  <c r="K438" i="30" s="1"/>
  <c r="D437" i="30"/>
  <c r="G437" i="30" s="1"/>
  <c r="C437" i="30"/>
  <c r="D436" i="30"/>
  <c r="G436" i="30" s="1"/>
  <c r="C436" i="30"/>
  <c r="K436" i="30" s="1"/>
  <c r="D435" i="30"/>
  <c r="C435" i="30"/>
  <c r="D434" i="30"/>
  <c r="G434" i="30" s="1"/>
  <c r="C434" i="30"/>
  <c r="D433" i="30"/>
  <c r="G433" i="30" s="1"/>
  <c r="C433" i="30"/>
  <c r="D432" i="30"/>
  <c r="G432" i="30" s="1"/>
  <c r="C432" i="30"/>
  <c r="D431" i="30"/>
  <c r="G431" i="30" s="1"/>
  <c r="C431" i="30"/>
  <c r="D430" i="30"/>
  <c r="G430" i="30" s="1"/>
  <c r="C430" i="30"/>
  <c r="K430" i="30" s="1"/>
  <c r="D429" i="30"/>
  <c r="G429" i="30" s="1"/>
  <c r="C429" i="30"/>
  <c r="D428" i="30"/>
  <c r="G428" i="30" s="1"/>
  <c r="C428" i="30"/>
  <c r="K428" i="30" s="1"/>
  <c r="D427" i="30"/>
  <c r="G427" i="30" s="1"/>
  <c r="C427" i="30"/>
  <c r="D426" i="30"/>
  <c r="G426" i="30" s="1"/>
  <c r="C426" i="30"/>
  <c r="D425" i="30"/>
  <c r="G425" i="30" s="1"/>
  <c r="C425" i="30"/>
  <c r="D424" i="30"/>
  <c r="G424" i="30" s="1"/>
  <c r="C424" i="30"/>
  <c r="K424" i="30" s="1"/>
  <c r="D423" i="30"/>
  <c r="G423" i="30" s="1"/>
  <c r="C423" i="30"/>
  <c r="D422" i="30"/>
  <c r="G422" i="30" s="1"/>
  <c r="C422" i="30"/>
  <c r="K422" i="30" s="1"/>
  <c r="D421" i="30"/>
  <c r="G421" i="30" s="1"/>
  <c r="C421" i="30"/>
  <c r="D420" i="30"/>
  <c r="G420" i="30" s="1"/>
  <c r="C420" i="30"/>
  <c r="K420" i="30" s="1"/>
  <c r="D419" i="30"/>
  <c r="C419" i="30"/>
  <c r="D418" i="30"/>
  <c r="G418" i="30" s="1"/>
  <c r="C418" i="30"/>
  <c r="D417" i="30"/>
  <c r="G417" i="30" s="1"/>
  <c r="C417" i="30"/>
  <c r="D416" i="30"/>
  <c r="G416" i="30" s="1"/>
  <c r="C416" i="30"/>
  <c r="D415" i="30"/>
  <c r="G415" i="30" s="1"/>
  <c r="C415" i="30"/>
  <c r="D414" i="30"/>
  <c r="G414" i="30" s="1"/>
  <c r="C414" i="30"/>
  <c r="D413" i="30"/>
  <c r="G413" i="30" s="1"/>
  <c r="C413" i="30"/>
  <c r="D412" i="30"/>
  <c r="G412" i="30" s="1"/>
  <c r="C412" i="30"/>
  <c r="K412" i="30" s="1"/>
  <c r="D411" i="30"/>
  <c r="G411" i="30" s="1"/>
  <c r="C411" i="30"/>
  <c r="K411" i="30" s="1"/>
  <c r="D410" i="30"/>
  <c r="G410" i="30" s="1"/>
  <c r="C410" i="30"/>
  <c r="K410" i="30" s="1"/>
  <c r="D409" i="30"/>
  <c r="G409" i="30" s="1"/>
  <c r="C409" i="30"/>
  <c r="D408" i="30"/>
  <c r="G408" i="30" s="1"/>
  <c r="C408" i="30"/>
  <c r="K408" i="30" s="1"/>
  <c r="D407" i="30"/>
  <c r="G407" i="30" s="1"/>
  <c r="C407" i="30"/>
  <c r="D406" i="30"/>
  <c r="G406" i="30" s="1"/>
  <c r="C406" i="30"/>
  <c r="K406" i="30" s="1"/>
  <c r="D405" i="30"/>
  <c r="G405" i="30" s="1"/>
  <c r="C405" i="30"/>
  <c r="D404" i="30"/>
  <c r="G404" i="30" s="1"/>
  <c r="C404" i="30"/>
  <c r="K404" i="30" s="1"/>
  <c r="D403" i="30"/>
  <c r="C403" i="30"/>
  <c r="D402" i="30"/>
  <c r="G402" i="30" s="1"/>
  <c r="C402" i="30"/>
  <c r="D401" i="30"/>
  <c r="G401" i="30" s="1"/>
  <c r="C401" i="30"/>
  <c r="D400" i="30"/>
  <c r="G400" i="30" s="1"/>
  <c r="C400" i="30"/>
  <c r="D399" i="30"/>
  <c r="G399" i="30" s="1"/>
  <c r="C399" i="30"/>
  <c r="D398" i="30"/>
  <c r="G398" i="30" s="1"/>
  <c r="C398" i="30"/>
  <c r="D397" i="30"/>
  <c r="G397" i="30" s="1"/>
  <c r="C397" i="30"/>
  <c r="D396" i="30"/>
  <c r="G396" i="30" s="1"/>
  <c r="C396" i="30"/>
  <c r="K396" i="30" s="1"/>
  <c r="D395" i="30"/>
  <c r="G395" i="30" s="1"/>
  <c r="C395" i="30"/>
  <c r="D394" i="30"/>
  <c r="G394" i="30" s="1"/>
  <c r="C394" i="30"/>
  <c r="D393" i="30"/>
  <c r="G393" i="30" s="1"/>
  <c r="C393" i="30"/>
  <c r="D392" i="30"/>
  <c r="G392" i="30" s="1"/>
  <c r="C392" i="30"/>
  <c r="K392" i="30" s="1"/>
  <c r="D391" i="30"/>
  <c r="G391" i="30" s="1"/>
  <c r="C391" i="30"/>
  <c r="K391" i="30" s="1"/>
  <c r="D390" i="30"/>
  <c r="G390" i="30" s="1"/>
  <c r="C390" i="30"/>
  <c r="D389" i="30"/>
  <c r="G389" i="30" s="1"/>
  <c r="C389" i="30"/>
  <c r="D388" i="30"/>
  <c r="G388" i="30" s="1"/>
  <c r="C388" i="30"/>
  <c r="K388" i="30" s="1"/>
  <c r="D387" i="30"/>
  <c r="C387" i="30"/>
  <c r="D386" i="30"/>
  <c r="G386" i="30" s="1"/>
  <c r="C386" i="30"/>
  <c r="D385" i="30"/>
  <c r="G385" i="30" s="1"/>
  <c r="C385" i="30"/>
  <c r="D384" i="30"/>
  <c r="G384" i="30" s="1"/>
  <c r="C384" i="30"/>
  <c r="D383" i="30"/>
  <c r="G383" i="30" s="1"/>
  <c r="C383" i="30"/>
  <c r="D382" i="30"/>
  <c r="G382" i="30" s="1"/>
  <c r="C382" i="30"/>
  <c r="D381" i="30"/>
  <c r="G381" i="30" s="1"/>
  <c r="C381" i="30"/>
  <c r="K381" i="30" s="1"/>
  <c r="D380" i="30"/>
  <c r="G380" i="30" s="1"/>
  <c r="C380" i="30"/>
  <c r="K380" i="30" s="1"/>
  <c r="D379" i="30"/>
  <c r="G379" i="30" s="1"/>
  <c r="C379" i="30"/>
  <c r="D378" i="30"/>
  <c r="G378" i="30" s="1"/>
  <c r="C378" i="30"/>
  <c r="K378" i="30" s="1"/>
  <c r="D377" i="30"/>
  <c r="G377" i="30" s="1"/>
  <c r="C377" i="30"/>
  <c r="K377" i="30" s="1"/>
  <c r="D376" i="30"/>
  <c r="G376" i="30" s="1"/>
  <c r="C376" i="30"/>
  <c r="K376" i="30" s="1"/>
  <c r="D375" i="30"/>
  <c r="G375" i="30" s="1"/>
  <c r="C375" i="30"/>
  <c r="D374" i="30"/>
  <c r="G374" i="30" s="1"/>
  <c r="C374" i="30"/>
  <c r="D373" i="30"/>
  <c r="G373" i="30" s="1"/>
  <c r="C373" i="30"/>
  <c r="K373" i="30" s="1"/>
  <c r="D372" i="30"/>
  <c r="G372" i="30" s="1"/>
  <c r="C372" i="30"/>
  <c r="K372" i="30" s="1"/>
  <c r="D371" i="30"/>
  <c r="C371" i="30"/>
  <c r="D370" i="30"/>
  <c r="G370" i="30" s="1"/>
  <c r="C370" i="30"/>
  <c r="D369" i="30"/>
  <c r="G369" i="30" s="1"/>
  <c r="C369" i="30"/>
  <c r="D368" i="30"/>
  <c r="G368" i="30" s="1"/>
  <c r="C368" i="30"/>
  <c r="D367" i="30"/>
  <c r="G367" i="30" s="1"/>
  <c r="C367" i="30"/>
  <c r="D366" i="30"/>
  <c r="G366" i="30" s="1"/>
  <c r="C366" i="30"/>
  <c r="D365" i="30"/>
  <c r="G365" i="30" s="1"/>
  <c r="C365" i="30"/>
  <c r="K365" i="30" s="1"/>
  <c r="D364" i="30"/>
  <c r="G364" i="30" s="1"/>
  <c r="C364" i="30"/>
  <c r="K364" i="30" s="1"/>
  <c r="D363" i="30"/>
  <c r="G363" i="30" s="1"/>
  <c r="C363" i="30"/>
  <c r="D362" i="30"/>
  <c r="G362" i="30" s="1"/>
  <c r="C362" i="30"/>
  <c r="D361" i="30"/>
  <c r="G361" i="30" s="1"/>
  <c r="C361" i="30"/>
  <c r="K361" i="30" s="1"/>
  <c r="D360" i="30"/>
  <c r="G360" i="30" s="1"/>
  <c r="C360" i="30"/>
  <c r="D359" i="30"/>
  <c r="G359" i="30" s="1"/>
  <c r="C359" i="30"/>
  <c r="D358" i="30"/>
  <c r="G358" i="30" s="1"/>
  <c r="C358" i="30"/>
  <c r="D357" i="30"/>
  <c r="G357" i="30" s="1"/>
  <c r="C357" i="30"/>
  <c r="K357" i="30" s="1"/>
  <c r="D356" i="30"/>
  <c r="G356" i="30" s="1"/>
  <c r="C356" i="30"/>
  <c r="K356" i="30" s="1"/>
  <c r="D355" i="30"/>
  <c r="C355" i="30"/>
  <c r="D354" i="30"/>
  <c r="G354" i="30" s="1"/>
  <c r="C354" i="30"/>
  <c r="D353" i="30"/>
  <c r="G353" i="30" s="1"/>
  <c r="C353" i="30"/>
  <c r="D352" i="30"/>
  <c r="G352" i="30" s="1"/>
  <c r="C352" i="30"/>
  <c r="D351" i="30"/>
  <c r="G351" i="30" s="1"/>
  <c r="C351" i="30"/>
  <c r="D350" i="30"/>
  <c r="G350" i="30" s="1"/>
  <c r="C350" i="30"/>
  <c r="D349" i="30"/>
  <c r="G349" i="30" s="1"/>
  <c r="C349" i="30"/>
  <c r="K349" i="30" s="1"/>
  <c r="D348" i="30"/>
  <c r="G348" i="30" s="1"/>
  <c r="C348" i="30"/>
  <c r="D347" i="30"/>
  <c r="G347" i="30" s="1"/>
  <c r="C347" i="30"/>
  <c r="D346" i="30"/>
  <c r="G346" i="30" s="1"/>
  <c r="C346" i="30"/>
  <c r="K346" i="30" s="1"/>
  <c r="D345" i="30"/>
  <c r="G345" i="30" s="1"/>
  <c r="C345" i="30"/>
  <c r="K345" i="30" s="1"/>
  <c r="D344" i="30"/>
  <c r="G344" i="30" s="1"/>
  <c r="C344" i="30"/>
  <c r="D343" i="30"/>
  <c r="G343" i="30" s="1"/>
  <c r="C343" i="30"/>
  <c r="D342" i="30"/>
  <c r="G342" i="30" s="1"/>
  <c r="C342" i="30"/>
  <c r="K342" i="30" s="1"/>
  <c r="D341" i="30"/>
  <c r="G341" i="30" s="1"/>
  <c r="C341" i="30"/>
  <c r="K341" i="30" s="1"/>
  <c r="D340" i="30"/>
  <c r="G340" i="30" s="1"/>
  <c r="C340" i="30"/>
  <c r="D339" i="30"/>
  <c r="C339" i="30"/>
  <c r="D338" i="30"/>
  <c r="G338" i="30" s="1"/>
  <c r="C338" i="30"/>
  <c r="D337" i="30"/>
  <c r="G337" i="30" s="1"/>
  <c r="C337" i="30"/>
  <c r="D336" i="30"/>
  <c r="G336" i="30" s="1"/>
  <c r="C336" i="30"/>
  <c r="D335" i="30"/>
  <c r="G335" i="30" s="1"/>
  <c r="C335" i="30"/>
  <c r="D334" i="30"/>
  <c r="G334" i="30" s="1"/>
  <c r="C334" i="30"/>
  <c r="D333" i="30"/>
  <c r="G333" i="30" s="1"/>
  <c r="C333" i="30"/>
  <c r="K333" i="30" s="1"/>
  <c r="D332" i="30"/>
  <c r="G332" i="30" s="1"/>
  <c r="C332" i="30"/>
  <c r="D331" i="30"/>
  <c r="G331" i="30" s="1"/>
  <c r="C331" i="30"/>
  <c r="D330" i="30"/>
  <c r="G330" i="30" s="1"/>
  <c r="C330" i="30"/>
  <c r="D329" i="30"/>
  <c r="G329" i="30" s="1"/>
  <c r="C329" i="30"/>
  <c r="K329" i="30" s="1"/>
  <c r="D328" i="30"/>
  <c r="G328" i="30" s="1"/>
  <c r="C328" i="30"/>
  <c r="K328" i="30" s="1"/>
  <c r="D327" i="30"/>
  <c r="G327" i="30" s="1"/>
  <c r="C327" i="30"/>
  <c r="K327" i="30" s="1"/>
  <c r="D326" i="30"/>
  <c r="G326" i="30" s="1"/>
  <c r="C326" i="30"/>
  <c r="K326" i="30" s="1"/>
  <c r="D325" i="30"/>
  <c r="G325" i="30" s="1"/>
  <c r="C325" i="30"/>
  <c r="K325" i="30" s="1"/>
  <c r="D324" i="30"/>
  <c r="G324" i="30" s="1"/>
  <c r="C324" i="30"/>
  <c r="D323" i="30"/>
  <c r="C323" i="30"/>
  <c r="D322" i="30"/>
  <c r="G322" i="30" s="1"/>
  <c r="C322" i="30"/>
  <c r="D321" i="30"/>
  <c r="G321" i="30" s="1"/>
  <c r="C321" i="30"/>
  <c r="D320" i="30"/>
  <c r="G320" i="30" s="1"/>
  <c r="C320" i="30"/>
  <c r="D319" i="30"/>
  <c r="G319" i="30" s="1"/>
  <c r="C319" i="30"/>
  <c r="D318" i="30"/>
  <c r="G318" i="30" s="1"/>
  <c r="C318" i="30"/>
  <c r="D317" i="30"/>
  <c r="G317" i="30" s="1"/>
  <c r="C317" i="30"/>
  <c r="K317" i="30" s="1"/>
  <c r="D316" i="30"/>
  <c r="G316" i="30" s="1"/>
  <c r="C316" i="30"/>
  <c r="D315" i="30"/>
  <c r="G315" i="30" s="1"/>
  <c r="C315" i="30"/>
  <c r="K315" i="30" s="1"/>
  <c r="D314" i="30"/>
  <c r="G314" i="30" s="1"/>
  <c r="C314" i="30"/>
  <c r="D313" i="30"/>
  <c r="G313" i="30" s="1"/>
  <c r="C313" i="30"/>
  <c r="K313" i="30" s="1"/>
  <c r="D312" i="30"/>
  <c r="G312" i="30" s="1"/>
  <c r="C312" i="30"/>
  <c r="D311" i="30"/>
  <c r="G311" i="30" s="1"/>
  <c r="C311" i="30"/>
  <c r="D310" i="30"/>
  <c r="G310" i="30" s="1"/>
  <c r="C310" i="30"/>
  <c r="K310" i="30" s="1"/>
  <c r="D309" i="30"/>
  <c r="G309" i="30" s="1"/>
  <c r="C309" i="30"/>
  <c r="K309" i="30" s="1"/>
  <c r="D308" i="30"/>
  <c r="G308" i="30" s="1"/>
  <c r="C308" i="30"/>
  <c r="D307" i="30"/>
  <c r="C307" i="30"/>
  <c r="D306" i="30"/>
  <c r="G306" i="30" s="1"/>
  <c r="C306" i="30"/>
  <c r="D305" i="30"/>
  <c r="G305" i="30" s="1"/>
  <c r="C305" i="30"/>
  <c r="D304" i="30"/>
  <c r="G304" i="30" s="1"/>
  <c r="C304" i="30"/>
  <c r="D303" i="30"/>
  <c r="G303" i="30" s="1"/>
  <c r="C303" i="30"/>
  <c r="D302" i="30"/>
  <c r="G302" i="30" s="1"/>
  <c r="C302" i="30"/>
  <c r="D301" i="30"/>
  <c r="G301" i="30" s="1"/>
  <c r="C301" i="30"/>
  <c r="K301" i="30" s="1"/>
  <c r="D300" i="30"/>
  <c r="G300" i="30" s="1"/>
  <c r="C300" i="30"/>
  <c r="K300" i="30" s="1"/>
  <c r="D299" i="30"/>
  <c r="G299" i="30" s="1"/>
  <c r="C299" i="30"/>
  <c r="K299" i="30" s="1"/>
  <c r="D298" i="30"/>
  <c r="G298" i="30" s="1"/>
  <c r="C298" i="30"/>
  <c r="K298" i="30" s="1"/>
  <c r="D297" i="30"/>
  <c r="G297" i="30" s="1"/>
  <c r="C297" i="30"/>
  <c r="K297" i="30" s="1"/>
  <c r="D296" i="30"/>
  <c r="G296" i="30" s="1"/>
  <c r="C296" i="30"/>
  <c r="K296" i="30" s="1"/>
  <c r="D295" i="30"/>
  <c r="G295" i="30" s="1"/>
  <c r="C295" i="30"/>
  <c r="K295" i="30" s="1"/>
  <c r="D294" i="30"/>
  <c r="G294" i="30" s="1"/>
  <c r="C294" i="30"/>
  <c r="K294" i="30" s="1"/>
  <c r="D293" i="30"/>
  <c r="G293" i="30" s="1"/>
  <c r="C293" i="30"/>
  <c r="D292" i="30"/>
  <c r="G292" i="30" s="1"/>
  <c r="C292" i="30"/>
  <c r="K292" i="30" s="1"/>
  <c r="D291" i="30"/>
  <c r="C291" i="30"/>
  <c r="D290" i="30"/>
  <c r="G290" i="30" s="1"/>
  <c r="C290" i="30"/>
  <c r="D289" i="30"/>
  <c r="G289" i="30" s="1"/>
  <c r="C289" i="30"/>
  <c r="D288" i="30"/>
  <c r="G288" i="30" s="1"/>
  <c r="C288" i="30"/>
  <c r="D287" i="30"/>
  <c r="G287" i="30" s="1"/>
  <c r="C287" i="30"/>
  <c r="D286" i="30"/>
  <c r="G286" i="30" s="1"/>
  <c r="C286" i="30"/>
  <c r="D285" i="30"/>
  <c r="G285" i="30" s="1"/>
  <c r="C285" i="30"/>
  <c r="K285" i="30" s="1"/>
  <c r="D284" i="30"/>
  <c r="G284" i="30" s="1"/>
  <c r="C284" i="30"/>
  <c r="K284" i="30" s="1"/>
  <c r="D283" i="30"/>
  <c r="G283" i="30" s="1"/>
  <c r="C283" i="30"/>
  <c r="D282" i="30"/>
  <c r="G282" i="30" s="1"/>
  <c r="C282" i="30"/>
  <c r="D281" i="30"/>
  <c r="G281" i="30" s="1"/>
  <c r="C281" i="30"/>
  <c r="D280" i="30"/>
  <c r="G280" i="30" s="1"/>
  <c r="C280" i="30"/>
  <c r="K280" i="30" s="1"/>
  <c r="D279" i="30"/>
  <c r="G279" i="30" s="1"/>
  <c r="C279" i="30"/>
  <c r="D278" i="30"/>
  <c r="G278" i="30" s="1"/>
  <c r="C278" i="30"/>
  <c r="D277" i="30"/>
  <c r="G277" i="30" s="1"/>
  <c r="C277" i="30"/>
  <c r="D276" i="30"/>
  <c r="G276" i="30" s="1"/>
  <c r="C276" i="30"/>
  <c r="K276" i="30" s="1"/>
  <c r="D275" i="30"/>
  <c r="C275" i="30"/>
  <c r="D274" i="30"/>
  <c r="G274" i="30" s="1"/>
  <c r="C274" i="30"/>
  <c r="D273" i="30"/>
  <c r="G273" i="30" s="1"/>
  <c r="C273" i="30"/>
  <c r="D272" i="30"/>
  <c r="G272" i="30" s="1"/>
  <c r="C272" i="30"/>
  <c r="D271" i="30"/>
  <c r="G271" i="30" s="1"/>
  <c r="C271" i="30"/>
  <c r="D270" i="30"/>
  <c r="G270" i="30" s="1"/>
  <c r="C270" i="30"/>
  <c r="D269" i="30"/>
  <c r="G269" i="30" s="1"/>
  <c r="C269" i="30"/>
  <c r="K269" i="30" s="1"/>
  <c r="D268" i="30"/>
  <c r="G268" i="30" s="1"/>
  <c r="C268" i="30"/>
  <c r="K268" i="30" s="1"/>
  <c r="D267" i="30"/>
  <c r="G267" i="30" s="1"/>
  <c r="C267" i="30"/>
  <c r="K267" i="30" s="1"/>
  <c r="D266" i="30"/>
  <c r="G266" i="30" s="1"/>
  <c r="C266" i="30"/>
  <c r="K266" i="30" s="1"/>
  <c r="D265" i="30"/>
  <c r="G265" i="30" s="1"/>
  <c r="C265" i="30"/>
  <c r="D264" i="30"/>
  <c r="G264" i="30" s="1"/>
  <c r="C264" i="30"/>
  <c r="K264" i="30" s="1"/>
  <c r="D263" i="30"/>
  <c r="G263" i="30" s="1"/>
  <c r="C263" i="30"/>
  <c r="D262" i="30"/>
  <c r="G262" i="30" s="1"/>
  <c r="C262" i="30"/>
  <c r="K262" i="30" s="1"/>
  <c r="D261" i="30"/>
  <c r="G261" i="30" s="1"/>
  <c r="C261" i="30"/>
  <c r="K261" i="30" s="1"/>
  <c r="D260" i="30"/>
  <c r="G260" i="30" s="1"/>
  <c r="C260" i="30"/>
  <c r="K260" i="30" s="1"/>
  <c r="D259" i="30"/>
  <c r="C259" i="30"/>
  <c r="D258" i="30"/>
  <c r="G258" i="30" s="1"/>
  <c r="C258" i="30"/>
  <c r="D257" i="30"/>
  <c r="G257" i="30" s="1"/>
  <c r="C257" i="30"/>
  <c r="D256" i="30"/>
  <c r="G256" i="30" s="1"/>
  <c r="C256" i="30"/>
  <c r="D255" i="30"/>
  <c r="G255" i="30" s="1"/>
  <c r="C255" i="30"/>
  <c r="D254" i="30"/>
  <c r="G254" i="30" s="1"/>
  <c r="C254" i="30"/>
  <c r="D253" i="30"/>
  <c r="G253" i="30" s="1"/>
  <c r="C253" i="30"/>
  <c r="D252" i="30"/>
  <c r="G252" i="30" s="1"/>
  <c r="C252" i="30"/>
  <c r="K252" i="30" s="1"/>
  <c r="D251" i="30"/>
  <c r="G251" i="30" s="1"/>
  <c r="C251" i="30"/>
  <c r="D250" i="30"/>
  <c r="G250" i="30" s="1"/>
  <c r="C250" i="30"/>
  <c r="D249" i="30"/>
  <c r="G249" i="30" s="1"/>
  <c r="C249" i="30"/>
  <c r="K249" i="30" s="1"/>
  <c r="D248" i="30"/>
  <c r="G248" i="30" s="1"/>
  <c r="C248" i="30"/>
  <c r="K248" i="30" s="1"/>
  <c r="D247" i="30"/>
  <c r="G247" i="30" s="1"/>
  <c r="C247" i="30"/>
  <c r="D246" i="30"/>
  <c r="G246" i="30" s="1"/>
  <c r="C246" i="30"/>
  <c r="D245" i="30"/>
  <c r="G245" i="30" s="1"/>
  <c r="C245" i="30"/>
  <c r="K245" i="30" s="1"/>
  <c r="D244" i="30"/>
  <c r="G244" i="30" s="1"/>
  <c r="C244" i="30"/>
  <c r="K244" i="30" s="1"/>
  <c r="D243" i="30"/>
  <c r="C243" i="30"/>
  <c r="D242" i="30"/>
  <c r="G242" i="30" s="1"/>
  <c r="C242" i="30"/>
  <c r="D241" i="30"/>
  <c r="G241" i="30" s="1"/>
  <c r="C241" i="30"/>
  <c r="D240" i="30"/>
  <c r="G240" i="30" s="1"/>
  <c r="C240" i="30"/>
  <c r="D239" i="30"/>
  <c r="G239" i="30" s="1"/>
  <c r="C239" i="30"/>
  <c r="D238" i="30"/>
  <c r="G238" i="30" s="1"/>
  <c r="C238" i="30"/>
  <c r="D237" i="30"/>
  <c r="G237" i="30" s="1"/>
  <c r="C237" i="30"/>
  <c r="D236" i="30"/>
  <c r="G236" i="30" s="1"/>
  <c r="C236" i="30"/>
  <c r="K236" i="30" s="1"/>
  <c r="D235" i="30"/>
  <c r="G235" i="30" s="1"/>
  <c r="C235" i="30"/>
  <c r="D234" i="30"/>
  <c r="G234" i="30" s="1"/>
  <c r="C234" i="30"/>
  <c r="D233" i="30"/>
  <c r="G233" i="30" s="1"/>
  <c r="C233" i="30"/>
  <c r="D232" i="30"/>
  <c r="G232" i="30" s="1"/>
  <c r="C232" i="30"/>
  <c r="K232" i="30" s="1"/>
  <c r="D231" i="30"/>
  <c r="G231" i="30" s="1"/>
  <c r="C231" i="30"/>
  <c r="K231" i="30" s="1"/>
  <c r="D230" i="30"/>
  <c r="G230" i="30" s="1"/>
  <c r="C230" i="30"/>
  <c r="K230" i="30" s="1"/>
  <c r="D229" i="30"/>
  <c r="G229" i="30" s="1"/>
  <c r="C229" i="30"/>
  <c r="D228" i="30"/>
  <c r="G228" i="30" s="1"/>
  <c r="C228" i="30"/>
  <c r="K228" i="30" s="1"/>
  <c r="D227" i="30"/>
  <c r="C227" i="30"/>
  <c r="D226" i="30"/>
  <c r="G226" i="30" s="1"/>
  <c r="C226" i="30"/>
  <c r="D225" i="30"/>
  <c r="G225" i="30" s="1"/>
  <c r="C225" i="30"/>
  <c r="D224" i="30"/>
  <c r="G224" i="30" s="1"/>
  <c r="C224" i="30"/>
  <c r="D223" i="30"/>
  <c r="G223" i="30" s="1"/>
  <c r="C223" i="30"/>
  <c r="D222" i="30"/>
  <c r="G222" i="30" s="1"/>
  <c r="C222" i="30"/>
  <c r="D221" i="30"/>
  <c r="G221" i="30" s="1"/>
  <c r="C221" i="30"/>
  <c r="K221" i="30" s="1"/>
  <c r="D220" i="30"/>
  <c r="G220" i="30" s="1"/>
  <c r="C220" i="30"/>
  <c r="D219" i="30"/>
  <c r="G219" i="30" s="1"/>
  <c r="C219" i="30"/>
  <c r="K219" i="30" s="1"/>
  <c r="D218" i="30"/>
  <c r="G218" i="30" s="1"/>
  <c r="C218" i="30"/>
  <c r="D217" i="30"/>
  <c r="G217" i="30" s="1"/>
  <c r="C217" i="30"/>
  <c r="K217" i="30" s="1"/>
  <c r="D216" i="30"/>
  <c r="G216" i="30" s="1"/>
  <c r="C216" i="30"/>
  <c r="K216" i="30" s="1"/>
  <c r="D215" i="30"/>
  <c r="G215" i="30" s="1"/>
  <c r="C215" i="30"/>
  <c r="D214" i="30"/>
  <c r="G214" i="30" s="1"/>
  <c r="C214" i="30"/>
  <c r="D213" i="30"/>
  <c r="G213" i="30" s="1"/>
  <c r="C213" i="30"/>
  <c r="K213" i="30" s="1"/>
  <c r="D212" i="30"/>
  <c r="G212" i="30" s="1"/>
  <c r="C212" i="30"/>
  <c r="D211" i="30"/>
  <c r="C211" i="30"/>
  <c r="D210" i="30"/>
  <c r="G210" i="30" s="1"/>
  <c r="C210" i="30"/>
  <c r="D209" i="30"/>
  <c r="G209" i="30" s="1"/>
  <c r="C209" i="30"/>
  <c r="D208" i="30"/>
  <c r="G208" i="30" s="1"/>
  <c r="C208" i="30"/>
  <c r="D207" i="30"/>
  <c r="G207" i="30" s="1"/>
  <c r="C207" i="30"/>
  <c r="D206" i="30"/>
  <c r="G206" i="30" s="1"/>
  <c r="C206" i="30"/>
  <c r="D205" i="30"/>
  <c r="G205" i="30" s="1"/>
  <c r="C205" i="30"/>
  <c r="K205" i="30" s="1"/>
  <c r="D204" i="30"/>
  <c r="G204" i="30" s="1"/>
  <c r="C204" i="30"/>
  <c r="D203" i="30"/>
  <c r="G203" i="30" s="1"/>
  <c r="C203" i="30"/>
  <c r="K203" i="30" s="1"/>
  <c r="D202" i="30"/>
  <c r="G202" i="30" s="1"/>
  <c r="C202" i="30"/>
  <c r="D201" i="30"/>
  <c r="G201" i="30" s="1"/>
  <c r="C201" i="30"/>
  <c r="K201" i="30" s="1"/>
  <c r="D200" i="30"/>
  <c r="G200" i="30" s="1"/>
  <c r="C200" i="30"/>
  <c r="K200" i="30" s="1"/>
  <c r="D199" i="30"/>
  <c r="G199" i="30" s="1"/>
  <c r="C199" i="30"/>
  <c r="D198" i="30"/>
  <c r="G198" i="30" s="1"/>
  <c r="C198" i="30"/>
  <c r="K198" i="30" s="1"/>
  <c r="D197" i="30"/>
  <c r="G197" i="30" s="1"/>
  <c r="C197" i="30"/>
  <c r="K197" i="30" s="1"/>
  <c r="D196" i="30"/>
  <c r="G196" i="30" s="1"/>
  <c r="C196" i="30"/>
  <c r="D195" i="30"/>
  <c r="C195" i="30"/>
  <c r="D194" i="30"/>
  <c r="G194" i="30" s="1"/>
  <c r="C194" i="30"/>
  <c r="D193" i="30"/>
  <c r="G193" i="30" s="1"/>
  <c r="C193" i="30"/>
  <c r="D192" i="30"/>
  <c r="G192" i="30" s="1"/>
  <c r="C192" i="30"/>
  <c r="D191" i="30"/>
  <c r="G191" i="30" s="1"/>
  <c r="C191" i="30"/>
  <c r="D190" i="30"/>
  <c r="G190" i="30" s="1"/>
  <c r="C190" i="30"/>
  <c r="K190" i="30" s="1"/>
  <c r="D189" i="30"/>
  <c r="G189" i="30" s="1"/>
  <c r="C189" i="30"/>
  <c r="D188" i="30"/>
  <c r="G188" i="30" s="1"/>
  <c r="C188" i="30"/>
  <c r="D187" i="30"/>
  <c r="G187" i="30" s="1"/>
  <c r="C187" i="30"/>
  <c r="K187" i="30" s="1"/>
  <c r="D186" i="30"/>
  <c r="G186" i="30" s="1"/>
  <c r="C186" i="30"/>
  <c r="K186" i="30" s="1"/>
  <c r="D185" i="30"/>
  <c r="G185" i="30" s="1"/>
  <c r="C185" i="30"/>
  <c r="K185" i="30" s="1"/>
  <c r="D184" i="30"/>
  <c r="G184" i="30" s="1"/>
  <c r="C184" i="30"/>
  <c r="D183" i="30"/>
  <c r="G183" i="30" s="1"/>
  <c r="C183" i="30"/>
  <c r="K183" i="30" s="1"/>
  <c r="D182" i="30"/>
  <c r="G182" i="30" s="1"/>
  <c r="C182" i="30"/>
  <c r="K182" i="30" s="1"/>
  <c r="D181" i="30"/>
  <c r="G181" i="30" s="1"/>
  <c r="C181" i="30"/>
  <c r="D180" i="30"/>
  <c r="G180" i="30" s="1"/>
  <c r="C180" i="30"/>
  <c r="K180" i="30" s="1"/>
  <c r="D179" i="30"/>
  <c r="C179" i="30"/>
  <c r="D178" i="30"/>
  <c r="G178" i="30" s="1"/>
  <c r="C178" i="30"/>
  <c r="D177" i="30"/>
  <c r="G177" i="30" s="1"/>
  <c r="C177" i="30"/>
  <c r="D176" i="30"/>
  <c r="G176" i="30" s="1"/>
  <c r="C176" i="30"/>
  <c r="D175" i="30"/>
  <c r="G175" i="30" s="1"/>
  <c r="C175" i="30"/>
  <c r="D174" i="30"/>
  <c r="G174" i="30" s="1"/>
  <c r="C174" i="30"/>
  <c r="K174" i="30" s="1"/>
  <c r="D173" i="30"/>
  <c r="G173" i="30" s="1"/>
  <c r="C173" i="30"/>
  <c r="D172" i="30"/>
  <c r="G172" i="30" s="1"/>
  <c r="C172" i="30"/>
  <c r="D171" i="30"/>
  <c r="G171" i="30" s="1"/>
  <c r="C171" i="30"/>
  <c r="K171" i="30" s="1"/>
  <c r="D170" i="30"/>
  <c r="G170" i="30" s="1"/>
  <c r="C170" i="30"/>
  <c r="K170" i="30" s="1"/>
  <c r="D169" i="30"/>
  <c r="G169" i="30" s="1"/>
  <c r="C169" i="30"/>
  <c r="K169" i="30" s="1"/>
  <c r="D168" i="30"/>
  <c r="G168" i="30" s="1"/>
  <c r="C168" i="30"/>
  <c r="K168" i="30" s="1"/>
  <c r="D167" i="30"/>
  <c r="G167" i="30" s="1"/>
  <c r="C167" i="30"/>
  <c r="D166" i="30"/>
  <c r="G166" i="30" s="1"/>
  <c r="C166" i="30"/>
  <c r="K166" i="30" s="1"/>
  <c r="D165" i="30"/>
  <c r="G165" i="30" s="1"/>
  <c r="C165" i="30"/>
  <c r="D164" i="30"/>
  <c r="G164" i="30" s="1"/>
  <c r="C164" i="30"/>
  <c r="D163" i="30"/>
  <c r="C163" i="30"/>
  <c r="D162" i="30"/>
  <c r="G162" i="30" s="1"/>
  <c r="C162" i="30"/>
  <c r="D161" i="30"/>
  <c r="G161" i="30" s="1"/>
  <c r="C161" i="30"/>
  <c r="D160" i="30"/>
  <c r="G160" i="30" s="1"/>
  <c r="C160" i="30"/>
  <c r="D159" i="30"/>
  <c r="G159" i="30" s="1"/>
  <c r="C159" i="30"/>
  <c r="D158" i="30"/>
  <c r="G158" i="30" s="1"/>
  <c r="C158" i="30"/>
  <c r="K158" i="30" s="1"/>
  <c r="D157" i="30"/>
  <c r="G157" i="30" s="1"/>
  <c r="C157" i="30"/>
  <c r="D156" i="30"/>
  <c r="G156" i="30" s="1"/>
  <c r="C156" i="30"/>
  <c r="K156" i="30" s="1"/>
  <c r="D155" i="30"/>
  <c r="G155" i="30" s="1"/>
  <c r="C155" i="30"/>
  <c r="D154" i="30"/>
  <c r="G154" i="30" s="1"/>
  <c r="C154" i="30"/>
  <c r="D153" i="30"/>
  <c r="G153" i="30" s="1"/>
  <c r="C153" i="30"/>
  <c r="D152" i="30"/>
  <c r="G152" i="30" s="1"/>
  <c r="C152" i="30"/>
  <c r="K152" i="30" s="1"/>
  <c r="D151" i="30"/>
  <c r="G151" i="30" s="1"/>
  <c r="C151" i="30"/>
  <c r="K151" i="30" s="1"/>
  <c r="D150" i="30"/>
  <c r="G150" i="30" s="1"/>
  <c r="C150" i="30"/>
  <c r="D149" i="30"/>
  <c r="G149" i="30" s="1"/>
  <c r="C149" i="30"/>
  <c r="D148" i="30"/>
  <c r="G148" i="30" s="1"/>
  <c r="C148" i="30"/>
  <c r="D147" i="30"/>
  <c r="C147" i="30"/>
  <c r="D146" i="30"/>
  <c r="G146" i="30" s="1"/>
  <c r="C146" i="30"/>
  <c r="D145" i="30"/>
  <c r="G145" i="30" s="1"/>
  <c r="C145" i="30"/>
  <c r="D144" i="30"/>
  <c r="G144" i="30" s="1"/>
  <c r="C144" i="30"/>
  <c r="D143" i="30"/>
  <c r="G143" i="30" s="1"/>
  <c r="C143" i="30"/>
  <c r="D142" i="30"/>
  <c r="G142" i="30" s="1"/>
  <c r="C142" i="30"/>
  <c r="D141" i="30"/>
  <c r="G141" i="30" s="1"/>
  <c r="C141" i="30"/>
  <c r="K141" i="30" s="1"/>
  <c r="D140" i="30"/>
  <c r="G140" i="30" s="1"/>
  <c r="C140" i="30"/>
  <c r="D139" i="30"/>
  <c r="G139" i="30" s="1"/>
  <c r="C139" i="30"/>
  <c r="K139" i="30" s="1"/>
  <c r="D138" i="30"/>
  <c r="G138" i="30" s="1"/>
  <c r="C138" i="30"/>
  <c r="K138" i="30" s="1"/>
  <c r="D137" i="30"/>
  <c r="G137" i="30" s="1"/>
  <c r="C137" i="30"/>
  <c r="K137" i="30" s="1"/>
  <c r="D136" i="30"/>
  <c r="G136" i="30" s="1"/>
  <c r="C136" i="30"/>
  <c r="K136" i="30" s="1"/>
  <c r="D135" i="30"/>
  <c r="G135" i="30" s="1"/>
  <c r="C135" i="30"/>
  <c r="K135" i="30" s="1"/>
  <c r="D134" i="30"/>
  <c r="G134" i="30" s="1"/>
  <c r="C134" i="30"/>
  <c r="D133" i="30"/>
  <c r="G133" i="30" s="1"/>
  <c r="C133" i="30"/>
  <c r="K133" i="30" s="1"/>
  <c r="D132" i="30"/>
  <c r="G132" i="30" s="1"/>
  <c r="C132" i="30"/>
  <c r="K132" i="30" s="1"/>
  <c r="D131" i="30"/>
  <c r="C131" i="30"/>
  <c r="D130" i="30"/>
  <c r="G130" i="30" s="1"/>
  <c r="C130" i="30"/>
  <c r="D129" i="30"/>
  <c r="G129" i="30" s="1"/>
  <c r="C129" i="30"/>
  <c r="D128" i="30"/>
  <c r="G128" i="30" s="1"/>
  <c r="C128" i="30"/>
  <c r="D127" i="30"/>
  <c r="G127" i="30" s="1"/>
  <c r="C127" i="30"/>
  <c r="D126" i="30"/>
  <c r="G126" i="30" s="1"/>
  <c r="C126" i="30"/>
  <c r="D125" i="30"/>
  <c r="G125" i="30" s="1"/>
  <c r="C125" i="30"/>
  <c r="K125" i="30" s="1"/>
  <c r="D124" i="30"/>
  <c r="G124" i="30" s="1"/>
  <c r="C124" i="30"/>
  <c r="K124" i="30" s="1"/>
  <c r="D123" i="30"/>
  <c r="G123" i="30" s="1"/>
  <c r="C123" i="30"/>
  <c r="D122" i="30"/>
  <c r="G122" i="30" s="1"/>
  <c r="C122" i="30"/>
  <c r="D121" i="30"/>
  <c r="G121" i="30" s="1"/>
  <c r="C121" i="30"/>
  <c r="D120" i="30"/>
  <c r="G120" i="30" s="1"/>
  <c r="C120" i="30"/>
  <c r="K120" i="30" s="1"/>
  <c r="D119" i="30"/>
  <c r="G119" i="30" s="1"/>
  <c r="C119" i="30"/>
  <c r="K119" i="30" s="1"/>
  <c r="D118" i="30"/>
  <c r="G118" i="30" s="1"/>
  <c r="C118" i="30"/>
  <c r="D117" i="30"/>
  <c r="G117" i="30" s="1"/>
  <c r="C117" i="30"/>
  <c r="K117" i="30" s="1"/>
  <c r="D116" i="30"/>
  <c r="G116" i="30" s="1"/>
  <c r="C116" i="30"/>
  <c r="K116" i="30" s="1"/>
  <c r="D115" i="30"/>
  <c r="C115" i="30"/>
  <c r="D114" i="30"/>
  <c r="G114" i="30" s="1"/>
  <c r="C114" i="30"/>
  <c r="D113" i="30"/>
  <c r="G113" i="30" s="1"/>
  <c r="C113" i="30"/>
  <c r="D112" i="30"/>
  <c r="G112" i="30" s="1"/>
  <c r="C112" i="30"/>
  <c r="D111" i="30"/>
  <c r="G111" i="30" s="1"/>
  <c r="C111" i="30"/>
  <c r="D110" i="30"/>
  <c r="G110" i="30" s="1"/>
  <c r="C110" i="30"/>
  <c r="D109" i="30"/>
  <c r="G109" i="30" s="1"/>
  <c r="C109" i="30"/>
  <c r="D108" i="30"/>
  <c r="G108" i="30" s="1"/>
  <c r="C108" i="30"/>
  <c r="D107" i="30"/>
  <c r="G107" i="30" s="1"/>
  <c r="C107" i="30"/>
  <c r="D106" i="30"/>
  <c r="G106" i="30" s="1"/>
  <c r="C106" i="30"/>
  <c r="D105" i="30"/>
  <c r="G105" i="30" s="1"/>
  <c r="C105" i="30"/>
  <c r="K105" i="30" s="1"/>
  <c r="D104" i="30"/>
  <c r="G104" i="30" s="1"/>
  <c r="C104" i="30"/>
  <c r="D103" i="30"/>
  <c r="G103" i="30" s="1"/>
  <c r="C103" i="30"/>
  <c r="D102" i="30"/>
  <c r="G102" i="30" s="1"/>
  <c r="C102" i="30"/>
  <c r="K102" i="30" s="1"/>
  <c r="D101" i="30"/>
  <c r="G101" i="30" s="1"/>
  <c r="C101" i="30"/>
  <c r="D100" i="30"/>
  <c r="G100" i="30" s="1"/>
  <c r="C100" i="30"/>
  <c r="K100" i="30" s="1"/>
  <c r="D99" i="30"/>
  <c r="C99" i="30"/>
  <c r="D98" i="30"/>
  <c r="G98" i="30" s="1"/>
  <c r="C98" i="30"/>
  <c r="D97" i="30"/>
  <c r="G97" i="30" s="1"/>
  <c r="C97" i="30"/>
  <c r="D96" i="30"/>
  <c r="G96" i="30" s="1"/>
  <c r="C96" i="30"/>
  <c r="D95" i="30"/>
  <c r="G95" i="30" s="1"/>
  <c r="C95" i="30"/>
  <c r="D94" i="30"/>
  <c r="G94" i="30" s="1"/>
  <c r="C94" i="30"/>
  <c r="K94" i="30" s="1"/>
  <c r="D93" i="30"/>
  <c r="G93" i="30" s="1"/>
  <c r="C93" i="30"/>
  <c r="K93" i="30" s="1"/>
  <c r="D92" i="30"/>
  <c r="G92" i="30" s="1"/>
  <c r="C92" i="30"/>
  <c r="D91" i="30"/>
  <c r="G91" i="30" s="1"/>
  <c r="C91" i="30"/>
  <c r="D90" i="30"/>
  <c r="G90" i="30" s="1"/>
  <c r="C90" i="30"/>
  <c r="K90" i="30" s="1"/>
  <c r="D89" i="30"/>
  <c r="G89" i="30" s="1"/>
  <c r="C89" i="30"/>
  <c r="D88" i="30"/>
  <c r="G88" i="30" s="1"/>
  <c r="C88" i="30"/>
  <c r="K88" i="30" s="1"/>
  <c r="D87" i="30"/>
  <c r="G87" i="30" s="1"/>
  <c r="C87" i="30"/>
  <c r="D86" i="30"/>
  <c r="G86" i="30" s="1"/>
  <c r="C86" i="30"/>
  <c r="K86" i="30" s="1"/>
  <c r="D85" i="30"/>
  <c r="G85" i="30" s="1"/>
  <c r="C85" i="30"/>
  <c r="K85" i="30" s="1"/>
  <c r="D84" i="30"/>
  <c r="G84" i="30" s="1"/>
  <c r="C84" i="30"/>
  <c r="K84" i="30" s="1"/>
  <c r="D83" i="30"/>
  <c r="C83" i="30"/>
  <c r="D82" i="30"/>
  <c r="G82" i="30" s="1"/>
  <c r="C82" i="30"/>
  <c r="D81" i="30"/>
  <c r="G81" i="30" s="1"/>
  <c r="C81" i="30"/>
  <c r="D80" i="30"/>
  <c r="G80" i="30" s="1"/>
  <c r="C80" i="30"/>
  <c r="D79" i="30"/>
  <c r="G79" i="30" s="1"/>
  <c r="C79" i="30"/>
  <c r="D78" i="30"/>
  <c r="G78" i="30" s="1"/>
  <c r="C78" i="30"/>
  <c r="D77" i="30"/>
  <c r="G77" i="30" s="1"/>
  <c r="C77" i="30"/>
  <c r="D76" i="30"/>
  <c r="G76" i="30" s="1"/>
  <c r="C76" i="30"/>
  <c r="D75" i="30"/>
  <c r="G75" i="30" s="1"/>
  <c r="C75" i="30"/>
  <c r="D74" i="30"/>
  <c r="G74" i="30" s="1"/>
  <c r="C74" i="30"/>
  <c r="K74" i="30" s="1"/>
  <c r="D73" i="30"/>
  <c r="G73" i="30" s="1"/>
  <c r="C73" i="30"/>
  <c r="K73" i="30" s="1"/>
  <c r="D72" i="30"/>
  <c r="G72" i="30" s="1"/>
  <c r="C72" i="30"/>
  <c r="D71" i="30"/>
  <c r="G71" i="30" s="1"/>
  <c r="C71" i="30"/>
  <c r="D70" i="30"/>
  <c r="G70" i="30" s="1"/>
  <c r="C70" i="30"/>
  <c r="K70" i="30" s="1"/>
  <c r="D69" i="30"/>
  <c r="G69" i="30" s="1"/>
  <c r="C69" i="30"/>
  <c r="K69" i="30" s="1"/>
  <c r="D68" i="30"/>
  <c r="G68" i="30" s="1"/>
  <c r="C68" i="30"/>
  <c r="D67" i="30"/>
  <c r="C67" i="30"/>
  <c r="D66" i="30"/>
  <c r="G66" i="30" s="1"/>
  <c r="C66" i="30"/>
  <c r="D65" i="30"/>
  <c r="G65" i="30" s="1"/>
  <c r="C65" i="30"/>
  <c r="D64" i="30"/>
  <c r="G64" i="30" s="1"/>
  <c r="C64" i="30"/>
  <c r="D63" i="30"/>
  <c r="G63" i="30" s="1"/>
  <c r="C63" i="30"/>
  <c r="D62" i="30"/>
  <c r="G62" i="30" s="1"/>
  <c r="C62" i="30"/>
  <c r="D61" i="30"/>
  <c r="G61" i="30" s="1"/>
  <c r="C61" i="30"/>
  <c r="K61" i="30" s="1"/>
  <c r="D60" i="30"/>
  <c r="G60" i="30" s="1"/>
  <c r="C60" i="30"/>
  <c r="D59" i="30"/>
  <c r="G59" i="30" s="1"/>
  <c r="C59" i="30"/>
  <c r="D58" i="30"/>
  <c r="G58" i="30" s="1"/>
  <c r="C58" i="30"/>
  <c r="K58" i="30" s="1"/>
  <c r="D57" i="30"/>
  <c r="G57" i="30" s="1"/>
  <c r="C57" i="30"/>
  <c r="K57" i="30" s="1"/>
  <c r="D56" i="30"/>
  <c r="G56" i="30" s="1"/>
  <c r="C56" i="30"/>
  <c r="D55" i="30"/>
  <c r="G55" i="30" s="1"/>
  <c r="C55" i="30"/>
  <c r="D54" i="30"/>
  <c r="G54" i="30" s="1"/>
  <c r="C54" i="30"/>
  <c r="K54" i="30" s="1"/>
  <c r="D53" i="30"/>
  <c r="G53" i="30" s="1"/>
  <c r="C53" i="30"/>
  <c r="K53" i="30" s="1"/>
  <c r="D52" i="30"/>
  <c r="G52" i="30" s="1"/>
  <c r="C52" i="30"/>
  <c r="K52" i="30" s="1"/>
  <c r="D51" i="30"/>
  <c r="C51" i="30"/>
  <c r="D50" i="30"/>
  <c r="G50" i="30" s="1"/>
  <c r="C50" i="30"/>
  <c r="D49" i="30"/>
  <c r="G49" i="30" s="1"/>
  <c r="C49" i="30"/>
  <c r="D48" i="30"/>
  <c r="G48" i="30" s="1"/>
  <c r="C48" i="30"/>
  <c r="D47" i="30"/>
  <c r="G47" i="30" s="1"/>
  <c r="C47" i="30"/>
  <c r="D46" i="30"/>
  <c r="G46" i="30" s="1"/>
  <c r="C46" i="30"/>
  <c r="D45" i="30"/>
  <c r="G45" i="30" s="1"/>
  <c r="C45" i="30"/>
  <c r="D44" i="30"/>
  <c r="G44" i="30" s="1"/>
  <c r="C44" i="30"/>
  <c r="K44" i="30" s="1"/>
  <c r="D43" i="30"/>
  <c r="G43" i="30" s="1"/>
  <c r="C43" i="30"/>
  <c r="D42" i="30"/>
  <c r="G42" i="30" s="1"/>
  <c r="C42" i="30"/>
  <c r="K42" i="30" s="1"/>
  <c r="D41" i="30"/>
  <c r="G41" i="30" s="1"/>
  <c r="C41" i="30"/>
  <c r="K41" i="30" s="1"/>
  <c r="D40" i="30"/>
  <c r="G40" i="30" s="1"/>
  <c r="C40" i="30"/>
  <c r="D39" i="30"/>
  <c r="G39" i="30" s="1"/>
  <c r="C39" i="30"/>
  <c r="D38" i="30"/>
  <c r="G38" i="30" s="1"/>
  <c r="C38" i="30"/>
  <c r="K38" i="30" s="1"/>
  <c r="D37" i="30"/>
  <c r="G37" i="30" s="1"/>
  <c r="C37" i="30"/>
  <c r="D36" i="30"/>
  <c r="G36" i="30" s="1"/>
  <c r="C36" i="30"/>
  <c r="K36" i="30" s="1"/>
  <c r="D35" i="30"/>
  <c r="C35" i="30"/>
  <c r="D34" i="30"/>
  <c r="G34" i="30" s="1"/>
  <c r="C34" i="30"/>
  <c r="D33" i="30"/>
  <c r="G33" i="30" s="1"/>
  <c r="C33" i="30"/>
  <c r="D32" i="30"/>
  <c r="G32" i="30" s="1"/>
  <c r="C32" i="30"/>
  <c r="D31" i="30"/>
  <c r="G31" i="30" s="1"/>
  <c r="C31" i="30"/>
  <c r="D30" i="30"/>
  <c r="G30" i="30" s="1"/>
  <c r="C30" i="30"/>
  <c r="K30" i="30" s="1"/>
  <c r="D29" i="30"/>
  <c r="G29" i="30" s="1"/>
  <c r="C29" i="30"/>
  <c r="K29" i="30" s="1"/>
  <c r="D28" i="30"/>
  <c r="G28" i="30" s="1"/>
  <c r="C28" i="30"/>
  <c r="D27" i="30"/>
  <c r="G27" i="30" s="1"/>
  <c r="C27" i="30"/>
  <c r="D26" i="30"/>
  <c r="G26" i="30" s="1"/>
  <c r="C26" i="30"/>
  <c r="K26" i="30" s="1"/>
  <c r="D25" i="30"/>
  <c r="G25" i="30" s="1"/>
  <c r="C25" i="30"/>
  <c r="D24" i="30"/>
  <c r="G24" i="30" s="1"/>
  <c r="C24" i="30"/>
  <c r="K24" i="30" s="1"/>
  <c r="D23" i="30"/>
  <c r="G23" i="30" s="1"/>
  <c r="C23" i="30"/>
  <c r="D22" i="30"/>
  <c r="G22" i="30" s="1"/>
  <c r="C22" i="30"/>
  <c r="K22" i="30" s="1"/>
  <c r="D21" i="30"/>
  <c r="G21" i="30" s="1"/>
  <c r="C21" i="30"/>
  <c r="K21" i="30" s="1"/>
  <c r="D20" i="30"/>
  <c r="G20" i="30" s="1"/>
  <c r="C20" i="30"/>
  <c r="K20" i="30" s="1"/>
  <c r="D19" i="30"/>
  <c r="C19" i="30"/>
  <c r="H18" i="30"/>
  <c r="D18" i="30"/>
  <c r="G18" i="30" s="1"/>
  <c r="C18" i="30"/>
  <c r="H17" i="30"/>
  <c r="D17" i="30"/>
  <c r="G17" i="30" s="1"/>
  <c r="C17" i="30"/>
  <c r="H16" i="30"/>
  <c r="D16" i="30"/>
  <c r="G16" i="30" s="1"/>
  <c r="C16" i="30"/>
  <c r="H15" i="30"/>
  <c r="D15" i="30"/>
  <c r="G15" i="30" s="1"/>
  <c r="C15" i="30"/>
  <c r="H14" i="30"/>
  <c r="D14" i="30"/>
  <c r="G14" i="30" s="1"/>
  <c r="C14" i="30"/>
  <c r="H13" i="30"/>
  <c r="D13" i="30"/>
  <c r="G13" i="30" s="1"/>
  <c r="C13" i="30"/>
  <c r="H12" i="30"/>
  <c r="D12" i="30"/>
  <c r="G12" i="30" s="1"/>
  <c r="C12" i="30"/>
  <c r="H11" i="30"/>
  <c r="D11" i="30"/>
  <c r="G11" i="30" s="1"/>
  <c r="C11" i="30"/>
  <c r="H10" i="30"/>
  <c r="D10" i="30"/>
  <c r="G10" i="30" s="1"/>
  <c r="C10" i="30"/>
  <c r="K10" i="30" s="1"/>
  <c r="H9" i="30"/>
  <c r="D9" i="30"/>
  <c r="G9" i="30" s="1"/>
  <c r="C9" i="30"/>
  <c r="K9" i="30" s="1"/>
  <c r="H7" i="30"/>
  <c r="D7" i="30"/>
  <c r="G7" i="30" s="1"/>
  <c r="C7" i="30"/>
  <c r="H6" i="30"/>
  <c r="D6" i="30"/>
  <c r="G6" i="30" s="1"/>
  <c r="C6" i="30"/>
  <c r="K6" i="30" s="1"/>
  <c r="H5" i="30"/>
  <c r="D5" i="30"/>
  <c r="G5" i="30" s="1"/>
  <c r="C5" i="30"/>
  <c r="K5" i="30" s="1"/>
  <c r="H4" i="30"/>
  <c r="D4" i="30"/>
  <c r="G4" i="30" s="1"/>
  <c r="C4" i="30"/>
  <c r="H3" i="30"/>
  <c r="D18" i="29"/>
  <c r="G18" i="29" s="1"/>
  <c r="C18" i="29"/>
  <c r="E18" i="29" s="1"/>
  <c r="D17" i="29"/>
  <c r="G17" i="29" s="1"/>
  <c r="C17" i="29"/>
  <c r="F17" i="29" s="1"/>
  <c r="D16" i="29"/>
  <c r="G16" i="29" s="1"/>
  <c r="C16" i="29"/>
  <c r="F16" i="29" s="1"/>
  <c r="D15" i="29"/>
  <c r="G15" i="29" s="1"/>
  <c r="C15" i="29"/>
  <c r="E15" i="29" s="1"/>
  <c r="D14" i="29"/>
  <c r="G14" i="29" s="1"/>
  <c r="C14" i="29"/>
  <c r="F14" i="29" s="1"/>
  <c r="D13" i="29"/>
  <c r="G13" i="29" s="1"/>
  <c r="C13" i="29"/>
  <c r="F13" i="29" s="1"/>
  <c r="D12" i="29"/>
  <c r="G12" i="29" s="1"/>
  <c r="C12" i="29"/>
  <c r="F12" i="29" s="1"/>
  <c r="D11" i="29"/>
  <c r="G11" i="29" s="1"/>
  <c r="C11" i="29"/>
  <c r="F11" i="29" s="1"/>
  <c r="D10" i="29"/>
  <c r="G10" i="29" s="1"/>
  <c r="C10" i="29"/>
  <c r="F10" i="29" s="1"/>
  <c r="D9" i="29"/>
  <c r="G9" i="29" s="1"/>
  <c r="C9" i="29"/>
  <c r="F9" i="29" s="1"/>
  <c r="D8" i="29"/>
  <c r="G8" i="29" s="1"/>
  <c r="C8" i="29"/>
  <c r="F8" i="29" s="1"/>
  <c r="D7" i="29"/>
  <c r="G7" i="29" s="1"/>
  <c r="C7" i="29"/>
  <c r="F7" i="29" s="1"/>
  <c r="D6" i="29"/>
  <c r="G6" i="29" s="1"/>
  <c r="C6" i="29"/>
  <c r="F6" i="29" s="1"/>
  <c r="D5" i="29"/>
  <c r="G5" i="29" s="1"/>
  <c r="C5" i="29"/>
  <c r="E5" i="29" s="1"/>
  <c r="D4" i="29"/>
  <c r="G4" i="29" s="1"/>
  <c r="C4" i="29"/>
  <c r="F4" i="29" s="1"/>
  <c r="F23" i="30" l="1"/>
  <c r="K23" i="30"/>
  <c r="F25" i="30"/>
  <c r="K25" i="30"/>
  <c r="F27" i="30"/>
  <c r="K27" i="30"/>
  <c r="E31" i="30"/>
  <c r="K31" i="30"/>
  <c r="E33" i="30"/>
  <c r="K33" i="30"/>
  <c r="F37" i="30"/>
  <c r="K37" i="30"/>
  <c r="F39" i="30"/>
  <c r="K39" i="30"/>
  <c r="F43" i="30"/>
  <c r="K43" i="30"/>
  <c r="F45" i="30"/>
  <c r="K45" i="30"/>
  <c r="E47" i="30"/>
  <c r="K47" i="30"/>
  <c r="E49" i="30"/>
  <c r="K49" i="30"/>
  <c r="F55" i="30"/>
  <c r="K55" i="30"/>
  <c r="F59" i="30"/>
  <c r="K59" i="30"/>
  <c r="E63" i="30"/>
  <c r="K63" i="30"/>
  <c r="E65" i="30"/>
  <c r="K65" i="30"/>
  <c r="F71" i="30"/>
  <c r="K71" i="30"/>
  <c r="F75" i="30"/>
  <c r="K75" i="30"/>
  <c r="F77" i="30"/>
  <c r="K77" i="30"/>
  <c r="E79" i="30"/>
  <c r="K79" i="30"/>
  <c r="E81" i="30"/>
  <c r="K81" i="30"/>
  <c r="F87" i="30"/>
  <c r="K87" i="30"/>
  <c r="F89" i="30"/>
  <c r="K89" i="30"/>
  <c r="F91" i="30"/>
  <c r="K91" i="30"/>
  <c r="E95" i="30"/>
  <c r="K95" i="30"/>
  <c r="E97" i="30"/>
  <c r="K97" i="30"/>
  <c r="E101" i="30"/>
  <c r="K101" i="30"/>
  <c r="F103" i="30"/>
  <c r="K103" i="30"/>
  <c r="F107" i="30"/>
  <c r="K107" i="30"/>
  <c r="F109" i="30"/>
  <c r="K109" i="30"/>
  <c r="E111" i="30"/>
  <c r="K111" i="30"/>
  <c r="E113" i="30"/>
  <c r="K113" i="30"/>
  <c r="F121" i="30"/>
  <c r="K121" i="30"/>
  <c r="F123" i="30"/>
  <c r="K123" i="30"/>
  <c r="E127" i="30"/>
  <c r="K127" i="30"/>
  <c r="E129" i="30"/>
  <c r="K129" i="30"/>
  <c r="E143" i="30"/>
  <c r="K143" i="30"/>
  <c r="E145" i="30"/>
  <c r="K145" i="30"/>
  <c r="F149" i="30"/>
  <c r="K149" i="30"/>
  <c r="F153" i="30"/>
  <c r="K153" i="30"/>
  <c r="F155" i="30"/>
  <c r="K155" i="30"/>
  <c r="F157" i="30"/>
  <c r="K157" i="30"/>
  <c r="E159" i="30"/>
  <c r="K159" i="30"/>
  <c r="E161" i="30"/>
  <c r="K161" i="30"/>
  <c r="F165" i="30"/>
  <c r="K165" i="30"/>
  <c r="E167" i="30"/>
  <c r="K167" i="30"/>
  <c r="F173" i="30"/>
  <c r="K173" i="30"/>
  <c r="E175" i="30"/>
  <c r="K175" i="30"/>
  <c r="E177" i="30"/>
  <c r="K177" i="30"/>
  <c r="F181" i="30"/>
  <c r="K181" i="30"/>
  <c r="F189" i="30"/>
  <c r="K189" i="30"/>
  <c r="E191" i="30"/>
  <c r="K191" i="30"/>
  <c r="E193" i="30"/>
  <c r="K193" i="30"/>
  <c r="F199" i="30"/>
  <c r="K199" i="30"/>
  <c r="E207" i="30"/>
  <c r="K207" i="30"/>
  <c r="E209" i="30"/>
  <c r="K209" i="30"/>
  <c r="F215" i="30"/>
  <c r="K215" i="30"/>
  <c r="E223" i="30"/>
  <c r="K223" i="30"/>
  <c r="E225" i="30"/>
  <c r="K225" i="30"/>
  <c r="F229" i="30"/>
  <c r="K229" i="30"/>
  <c r="F233" i="30"/>
  <c r="K233" i="30"/>
  <c r="F235" i="30"/>
  <c r="K235" i="30"/>
  <c r="F237" i="30"/>
  <c r="K237" i="30"/>
  <c r="E239" i="30"/>
  <c r="K239" i="30"/>
  <c r="E241" i="30"/>
  <c r="K241" i="30"/>
  <c r="F247" i="30"/>
  <c r="K247" i="30"/>
  <c r="F251" i="30"/>
  <c r="K251" i="30"/>
  <c r="F253" i="30"/>
  <c r="K253" i="30"/>
  <c r="E255" i="30"/>
  <c r="K255" i="30"/>
  <c r="E257" i="30"/>
  <c r="K257" i="30"/>
  <c r="F263" i="30"/>
  <c r="K263" i="30"/>
  <c r="F265" i="30"/>
  <c r="K265" i="30"/>
  <c r="E271" i="30"/>
  <c r="K271" i="30"/>
  <c r="E273" i="30"/>
  <c r="K273" i="30"/>
  <c r="F277" i="30"/>
  <c r="K277" i="30"/>
  <c r="F279" i="30"/>
  <c r="K279" i="30"/>
  <c r="F281" i="30"/>
  <c r="K281" i="30"/>
  <c r="F283" i="30"/>
  <c r="K283" i="30"/>
  <c r="E287" i="30"/>
  <c r="K287" i="30"/>
  <c r="E289" i="30"/>
  <c r="K289" i="30"/>
  <c r="F293" i="30"/>
  <c r="K293" i="30"/>
  <c r="E303" i="30"/>
  <c r="K303" i="30"/>
  <c r="E305" i="30"/>
  <c r="K305" i="30"/>
  <c r="F311" i="30"/>
  <c r="K311" i="30"/>
  <c r="E319" i="30"/>
  <c r="K319" i="30"/>
  <c r="E321" i="30"/>
  <c r="K321" i="30"/>
  <c r="E331" i="30"/>
  <c r="K331" i="30"/>
  <c r="E335" i="30"/>
  <c r="K335" i="30"/>
  <c r="E337" i="30"/>
  <c r="K337" i="30"/>
  <c r="F343" i="30"/>
  <c r="K343" i="30"/>
  <c r="F347" i="30"/>
  <c r="K347" i="30"/>
  <c r="E351" i="30"/>
  <c r="K351" i="30"/>
  <c r="E353" i="30"/>
  <c r="K353" i="30"/>
  <c r="F359" i="30"/>
  <c r="K359" i="30"/>
  <c r="F363" i="30"/>
  <c r="K363" i="30"/>
  <c r="E367" i="30"/>
  <c r="K367" i="30"/>
  <c r="E369" i="30"/>
  <c r="K369" i="30"/>
  <c r="E375" i="30"/>
  <c r="K375" i="30"/>
  <c r="F379" i="30"/>
  <c r="K379" i="30"/>
  <c r="E383" i="30"/>
  <c r="K383" i="30"/>
  <c r="E385" i="30"/>
  <c r="K385" i="30"/>
  <c r="F389" i="30"/>
  <c r="K389" i="30"/>
  <c r="F393" i="30"/>
  <c r="K393" i="30"/>
  <c r="F395" i="30"/>
  <c r="K395" i="30"/>
  <c r="F397" i="30"/>
  <c r="K397" i="30"/>
  <c r="E399" i="30"/>
  <c r="K399" i="30"/>
  <c r="E401" i="30"/>
  <c r="K401" i="30"/>
  <c r="F405" i="30"/>
  <c r="K405" i="30"/>
  <c r="F407" i="30"/>
  <c r="K407" i="30"/>
  <c r="F409" i="30"/>
  <c r="K409" i="30"/>
  <c r="F413" i="30"/>
  <c r="K413" i="30"/>
  <c r="E415" i="30"/>
  <c r="K415" i="30"/>
  <c r="E417" i="30"/>
  <c r="K417" i="30"/>
  <c r="F421" i="30"/>
  <c r="K421" i="30"/>
  <c r="F423" i="30"/>
  <c r="K423" i="30"/>
  <c r="F425" i="30"/>
  <c r="K425" i="30"/>
  <c r="E427" i="30"/>
  <c r="K427" i="30"/>
  <c r="F429" i="30"/>
  <c r="K429" i="30"/>
  <c r="E431" i="30"/>
  <c r="K431" i="30"/>
  <c r="E433" i="30"/>
  <c r="K433" i="30"/>
  <c r="F437" i="30"/>
  <c r="K437" i="30"/>
  <c r="F439" i="30"/>
  <c r="K439" i="30"/>
  <c r="F441" i="30"/>
  <c r="K441" i="30"/>
  <c r="F443" i="30"/>
  <c r="K443" i="30"/>
  <c r="F445" i="30"/>
  <c r="K445" i="30"/>
  <c r="E447" i="30"/>
  <c r="K447" i="30"/>
  <c r="E449" i="30"/>
  <c r="K449" i="30"/>
  <c r="F453" i="30"/>
  <c r="K453" i="30"/>
  <c r="F457" i="30"/>
  <c r="K457" i="30"/>
  <c r="F459" i="30"/>
  <c r="K459" i="30"/>
  <c r="F461" i="30"/>
  <c r="K461" i="30"/>
  <c r="E463" i="30"/>
  <c r="K463" i="30"/>
  <c r="E465" i="30"/>
  <c r="K465" i="30"/>
  <c r="F469" i="30"/>
  <c r="K469" i="30"/>
  <c r="F473" i="30"/>
  <c r="K473" i="30"/>
  <c r="F477" i="30"/>
  <c r="K477" i="30"/>
  <c r="E479" i="30"/>
  <c r="K479" i="30"/>
  <c r="E481" i="30"/>
  <c r="K481" i="30"/>
  <c r="F485" i="30"/>
  <c r="K485" i="30"/>
  <c r="F489" i="30"/>
  <c r="K489" i="30"/>
  <c r="F493" i="30"/>
  <c r="K493" i="30"/>
  <c r="E495" i="30"/>
  <c r="K495" i="30"/>
  <c r="E497" i="30"/>
  <c r="K497" i="30"/>
  <c r="F501" i="30"/>
  <c r="K501" i="30"/>
  <c r="F505" i="30"/>
  <c r="K505" i="30"/>
  <c r="F509" i="30"/>
  <c r="K509" i="30"/>
  <c r="E511" i="30"/>
  <c r="K511" i="30"/>
  <c r="E513" i="30"/>
  <c r="K513" i="30"/>
  <c r="F517" i="30"/>
  <c r="K517" i="30"/>
  <c r="F521" i="30"/>
  <c r="K521" i="30"/>
  <c r="F525" i="30"/>
  <c r="K525" i="30"/>
  <c r="E527" i="30"/>
  <c r="K527" i="30"/>
  <c r="E529" i="30"/>
  <c r="K529" i="30"/>
  <c r="F533" i="30"/>
  <c r="K533" i="30"/>
  <c r="F537" i="30"/>
  <c r="K537" i="30"/>
  <c r="F541" i="30"/>
  <c r="K541" i="30"/>
  <c r="E543" i="30"/>
  <c r="K543" i="30"/>
  <c r="E545" i="30"/>
  <c r="K545" i="30"/>
  <c r="E559" i="30"/>
  <c r="K559" i="30"/>
  <c r="E561" i="30"/>
  <c r="K561" i="30"/>
  <c r="F567" i="30"/>
  <c r="K567" i="30"/>
  <c r="E575" i="30"/>
  <c r="K575" i="30"/>
  <c r="E577" i="30"/>
  <c r="K577" i="30"/>
  <c r="E591" i="30"/>
  <c r="K591" i="30"/>
  <c r="E593" i="30"/>
  <c r="K593" i="30"/>
  <c r="E599" i="30"/>
  <c r="K599" i="30"/>
  <c r="E607" i="30"/>
  <c r="K607" i="30"/>
  <c r="E609" i="30"/>
  <c r="K609" i="30"/>
  <c r="E623" i="30"/>
  <c r="K623" i="30"/>
  <c r="E625" i="30"/>
  <c r="K625" i="30"/>
  <c r="E639" i="30"/>
  <c r="K639" i="30"/>
  <c r="E641" i="30"/>
  <c r="K641" i="30"/>
  <c r="F647" i="30"/>
  <c r="K647" i="30"/>
  <c r="E655" i="30"/>
  <c r="K655" i="30"/>
  <c r="E657" i="30"/>
  <c r="K657" i="30"/>
  <c r="F663" i="30"/>
  <c r="K663" i="30"/>
  <c r="E671" i="30"/>
  <c r="K671" i="30"/>
  <c r="E673" i="30"/>
  <c r="K673" i="30"/>
  <c r="F679" i="30"/>
  <c r="K679" i="30"/>
  <c r="F681" i="30"/>
  <c r="K681" i="30"/>
  <c r="F683" i="30"/>
  <c r="K683" i="30"/>
  <c r="F685" i="30"/>
  <c r="K685" i="30"/>
  <c r="E687" i="30"/>
  <c r="K687" i="30"/>
  <c r="E689" i="30"/>
  <c r="K689" i="30"/>
  <c r="F693" i="30"/>
  <c r="K693" i="30"/>
  <c r="F697" i="30"/>
  <c r="K697" i="30"/>
  <c r="F701" i="30"/>
  <c r="K701" i="30"/>
  <c r="E703" i="30"/>
  <c r="K703" i="30"/>
  <c r="E705" i="30"/>
  <c r="K705" i="30"/>
  <c r="F709" i="30"/>
  <c r="K709" i="30"/>
  <c r="F713" i="30"/>
  <c r="K713" i="30"/>
  <c r="F715" i="30"/>
  <c r="K715" i="30"/>
  <c r="F717" i="30"/>
  <c r="K717" i="30"/>
  <c r="E719" i="30"/>
  <c r="K719" i="30"/>
  <c r="E721" i="30"/>
  <c r="K721" i="30"/>
  <c r="F725" i="30"/>
  <c r="K725" i="30"/>
  <c r="F729" i="30"/>
  <c r="K729" i="30"/>
  <c r="F733" i="30"/>
  <c r="K733" i="30"/>
  <c r="E735" i="30"/>
  <c r="K735" i="30"/>
  <c r="E737" i="30"/>
  <c r="K737" i="30"/>
  <c r="F741" i="30"/>
  <c r="K741" i="30"/>
  <c r="F743" i="30"/>
  <c r="K743" i="30"/>
  <c r="F745" i="30"/>
  <c r="K745" i="30"/>
  <c r="F749" i="30"/>
  <c r="K749" i="30"/>
  <c r="E751" i="30"/>
  <c r="K751" i="30"/>
  <c r="E753" i="30"/>
  <c r="K753" i="30"/>
  <c r="F757" i="30"/>
  <c r="K757" i="30"/>
  <c r="F761" i="30"/>
  <c r="K761" i="30"/>
  <c r="F763" i="30"/>
  <c r="K763" i="30"/>
  <c r="F765" i="30"/>
  <c r="K765" i="30"/>
  <c r="E767" i="30"/>
  <c r="K767" i="30"/>
  <c r="E769" i="30"/>
  <c r="K769" i="30"/>
  <c r="F773" i="30"/>
  <c r="K773" i="30"/>
  <c r="F775" i="30"/>
  <c r="K775" i="30"/>
  <c r="F777" i="30"/>
  <c r="K777" i="30"/>
  <c r="F779" i="30"/>
  <c r="K779" i="30"/>
  <c r="F781" i="30"/>
  <c r="K781" i="30"/>
  <c r="E783" i="30"/>
  <c r="K783" i="30"/>
  <c r="E785" i="30"/>
  <c r="K785" i="30"/>
  <c r="F791" i="30"/>
  <c r="K791" i="30"/>
  <c r="F795" i="30"/>
  <c r="K795" i="30"/>
  <c r="E799" i="30"/>
  <c r="K799" i="30"/>
  <c r="E801" i="30"/>
  <c r="K801" i="30"/>
  <c r="F807" i="30"/>
  <c r="K807" i="30"/>
  <c r="F809" i="30"/>
  <c r="K809" i="30"/>
  <c r="F813" i="30"/>
  <c r="K813" i="30"/>
  <c r="E815" i="30"/>
  <c r="K815" i="30"/>
  <c r="E817" i="30"/>
  <c r="K817" i="30"/>
  <c r="F821" i="30"/>
  <c r="K821" i="30"/>
  <c r="F823" i="30"/>
  <c r="K823" i="30"/>
  <c r="F825" i="30"/>
  <c r="K825" i="30"/>
  <c r="F827" i="30"/>
  <c r="K827" i="30"/>
  <c r="F829" i="30"/>
  <c r="K829" i="30"/>
  <c r="E831" i="30"/>
  <c r="K831" i="30"/>
  <c r="E833" i="30"/>
  <c r="K833" i="30"/>
  <c r="F837" i="30"/>
  <c r="K837" i="30"/>
  <c r="F839" i="30"/>
  <c r="K839" i="30"/>
  <c r="F841" i="30"/>
  <c r="K841" i="30"/>
  <c r="F843" i="30"/>
  <c r="K843" i="30"/>
  <c r="E847" i="30"/>
  <c r="K847" i="30"/>
  <c r="E849" i="30"/>
  <c r="K849" i="30"/>
  <c r="F855" i="30"/>
  <c r="K855" i="30"/>
  <c r="F859" i="30"/>
  <c r="K859" i="30"/>
  <c r="E863" i="30"/>
  <c r="K863" i="30"/>
  <c r="E865" i="30"/>
  <c r="K865" i="30"/>
  <c r="F875" i="30"/>
  <c r="K875" i="30"/>
  <c r="E879" i="30"/>
  <c r="K879" i="30"/>
  <c r="E881" i="30"/>
  <c r="K881" i="30"/>
  <c r="F887" i="30"/>
  <c r="K887" i="30"/>
  <c r="F889" i="30"/>
  <c r="K889" i="30"/>
  <c r="F891" i="30"/>
  <c r="K891" i="30"/>
  <c r="F893" i="30"/>
  <c r="K893" i="30"/>
  <c r="E895" i="30"/>
  <c r="K895" i="30"/>
  <c r="E897" i="30"/>
  <c r="K897" i="30"/>
  <c r="F901" i="30"/>
  <c r="K901" i="30"/>
  <c r="F905" i="30"/>
  <c r="K905" i="30"/>
  <c r="F907" i="30"/>
  <c r="K907" i="30"/>
  <c r="F909" i="30"/>
  <c r="K909" i="30"/>
  <c r="E911" i="30"/>
  <c r="K911" i="30"/>
  <c r="E913" i="30"/>
  <c r="K913" i="30"/>
  <c r="F917" i="30"/>
  <c r="K917" i="30"/>
  <c r="F921" i="30"/>
  <c r="K921" i="30"/>
  <c r="F925" i="30"/>
  <c r="K925" i="30"/>
  <c r="E927" i="30"/>
  <c r="K927" i="30"/>
  <c r="E929" i="30"/>
  <c r="K929" i="30"/>
  <c r="F933" i="30"/>
  <c r="K933" i="30"/>
  <c r="E937" i="30"/>
  <c r="K937" i="30"/>
  <c r="E943" i="30"/>
  <c r="K943" i="30"/>
  <c r="E945" i="30"/>
  <c r="K945" i="30"/>
  <c r="F953" i="30"/>
  <c r="K953" i="30"/>
  <c r="E959" i="30"/>
  <c r="K959" i="30"/>
  <c r="E961" i="30"/>
  <c r="K961" i="30"/>
  <c r="F967" i="30"/>
  <c r="K967" i="30"/>
  <c r="F971" i="30"/>
  <c r="K971" i="30"/>
  <c r="E975" i="30"/>
  <c r="K975" i="30"/>
  <c r="E977" i="30"/>
  <c r="K977" i="30"/>
  <c r="F981" i="30"/>
  <c r="K981" i="30"/>
  <c r="F983" i="30"/>
  <c r="K983" i="30"/>
  <c r="F985" i="30"/>
  <c r="K985" i="30"/>
  <c r="F987" i="30"/>
  <c r="K987" i="30"/>
  <c r="F989" i="30"/>
  <c r="K989" i="30"/>
  <c r="E991" i="30"/>
  <c r="K991" i="30"/>
  <c r="E993" i="30"/>
  <c r="K993" i="30"/>
  <c r="E997" i="30"/>
  <c r="K997" i="30"/>
  <c r="F1003" i="30"/>
  <c r="K1003" i="30"/>
  <c r="F1005" i="30"/>
  <c r="K1005" i="30"/>
  <c r="E1007" i="30"/>
  <c r="K1007" i="30"/>
  <c r="E1009" i="30"/>
  <c r="K1009" i="30"/>
  <c r="F1015" i="30"/>
  <c r="K1015" i="30"/>
  <c r="F1019" i="30"/>
  <c r="K1019" i="30"/>
  <c r="E1023" i="30"/>
  <c r="K1023" i="30"/>
  <c r="E1025" i="30"/>
  <c r="K1025" i="30"/>
  <c r="E1039" i="30"/>
  <c r="K1039" i="30"/>
  <c r="E1041" i="30"/>
  <c r="K1041" i="30"/>
  <c r="F1045" i="30"/>
  <c r="K1045" i="30"/>
  <c r="F1049" i="30"/>
  <c r="K1049" i="30"/>
  <c r="F1053" i="30"/>
  <c r="K1053" i="30"/>
  <c r="E1055" i="30"/>
  <c r="K1055" i="30"/>
  <c r="E1057" i="30"/>
  <c r="K1057" i="30"/>
  <c r="F1061" i="30"/>
  <c r="K1061" i="30"/>
  <c r="F1065" i="30"/>
  <c r="K1065" i="30"/>
  <c r="F1069" i="30"/>
  <c r="K1069" i="30"/>
  <c r="E1071" i="30"/>
  <c r="K1071" i="30"/>
  <c r="E1073" i="30"/>
  <c r="K1073" i="30"/>
  <c r="F1077" i="30"/>
  <c r="K1077" i="30"/>
  <c r="F1079" i="30"/>
  <c r="K1079" i="30"/>
  <c r="F1081" i="30"/>
  <c r="K1081" i="30"/>
  <c r="F1083" i="30"/>
  <c r="K1083" i="30"/>
  <c r="F1085" i="30"/>
  <c r="K1085" i="30"/>
  <c r="E1087" i="30"/>
  <c r="K1087" i="30"/>
  <c r="E1089" i="30"/>
  <c r="K1089" i="30"/>
  <c r="F1093" i="30"/>
  <c r="K1093" i="30"/>
  <c r="F1097" i="30"/>
  <c r="K1097" i="30"/>
  <c r="F1099" i="30"/>
  <c r="K1099" i="30"/>
  <c r="F1101" i="30"/>
  <c r="K1101" i="30"/>
  <c r="E1103" i="30"/>
  <c r="K1103" i="30"/>
  <c r="E1105" i="30"/>
  <c r="K1105" i="30"/>
  <c r="F1109" i="30"/>
  <c r="K1109" i="30"/>
  <c r="E1111" i="30"/>
  <c r="K1111" i="30"/>
  <c r="F1113" i="30"/>
  <c r="K1113" i="30"/>
  <c r="E1115" i="30"/>
  <c r="K1115" i="30"/>
  <c r="F1117" i="30"/>
  <c r="K1117" i="30"/>
  <c r="E1119" i="30"/>
  <c r="K1119" i="30"/>
  <c r="E1121" i="30"/>
  <c r="K1121" i="30"/>
  <c r="F1125" i="30"/>
  <c r="K1125" i="30"/>
  <c r="F1129" i="30"/>
  <c r="K1129" i="30"/>
  <c r="E1133" i="30"/>
  <c r="K1133" i="30"/>
  <c r="E1135" i="30"/>
  <c r="K1135" i="30"/>
  <c r="E1137" i="30"/>
  <c r="K1137" i="30"/>
  <c r="E1141" i="30"/>
  <c r="K1141" i="30"/>
  <c r="F1143" i="30"/>
  <c r="K1143" i="30"/>
  <c r="E1145" i="30"/>
  <c r="K1145" i="30"/>
  <c r="F1147" i="30"/>
  <c r="K1147" i="30"/>
  <c r="F1149" i="30"/>
  <c r="K1149" i="30"/>
  <c r="E1151" i="30"/>
  <c r="K1151" i="30"/>
  <c r="E1153" i="30"/>
  <c r="K1153" i="30"/>
  <c r="E1157" i="30"/>
  <c r="K1157" i="30"/>
  <c r="F1159" i="30"/>
  <c r="K1159" i="30"/>
  <c r="F1163" i="30"/>
  <c r="K1163" i="30"/>
  <c r="E1167" i="30"/>
  <c r="K1167" i="30"/>
  <c r="E1169" i="30"/>
  <c r="K1169" i="30"/>
  <c r="E1173" i="30"/>
  <c r="K1173" i="30"/>
  <c r="E1177" i="30"/>
  <c r="K1177" i="30"/>
  <c r="F1179" i="30"/>
  <c r="K1179" i="30"/>
  <c r="E1183" i="30"/>
  <c r="K1183" i="30"/>
  <c r="E1185" i="30"/>
  <c r="K1185" i="30"/>
  <c r="E1193" i="30"/>
  <c r="K1193" i="30"/>
  <c r="E1199" i="30"/>
  <c r="K1199" i="30"/>
  <c r="E1201" i="30"/>
  <c r="K1201" i="30"/>
  <c r="F1207" i="30"/>
  <c r="K1207" i="30"/>
  <c r="F1211" i="30"/>
  <c r="K1211" i="30"/>
  <c r="F1213" i="30"/>
  <c r="K1213" i="30"/>
  <c r="E1215" i="30"/>
  <c r="K1215" i="30"/>
  <c r="E1217" i="30"/>
  <c r="K1217" i="30"/>
  <c r="E1221" i="30"/>
  <c r="K1221" i="30"/>
  <c r="F1223" i="30"/>
  <c r="K1223" i="30"/>
  <c r="F1227" i="30"/>
  <c r="K1227" i="30"/>
  <c r="E1229" i="30"/>
  <c r="K1229" i="30"/>
  <c r="E1231" i="30"/>
  <c r="K1231" i="30"/>
  <c r="E1233" i="30"/>
  <c r="K1233" i="30"/>
  <c r="F1239" i="30"/>
  <c r="K1239" i="30"/>
  <c r="F1243" i="30"/>
  <c r="K1243" i="30"/>
  <c r="E1245" i="30"/>
  <c r="K1245" i="30"/>
  <c r="E1247" i="30"/>
  <c r="K1247" i="30"/>
  <c r="E1249" i="30"/>
  <c r="K1249" i="30"/>
  <c r="E1253" i="30"/>
  <c r="K1253" i="30"/>
  <c r="F1255" i="30"/>
  <c r="K1255" i="30"/>
  <c r="E1257" i="30"/>
  <c r="K1257" i="30"/>
  <c r="F1259" i="30"/>
  <c r="K1259" i="30"/>
  <c r="E1261" i="30"/>
  <c r="K1261" i="30"/>
  <c r="E1263" i="30"/>
  <c r="K1263" i="30"/>
  <c r="E1265" i="30"/>
  <c r="K1265" i="30"/>
  <c r="F1271" i="30"/>
  <c r="K1271" i="30"/>
  <c r="F1273" i="30"/>
  <c r="K1273" i="30"/>
  <c r="E1279" i="30"/>
  <c r="K1279" i="30"/>
  <c r="E1281" i="30"/>
  <c r="K1281" i="30"/>
  <c r="F1285" i="30"/>
  <c r="K1285" i="30"/>
  <c r="F1287" i="30"/>
  <c r="K1287" i="30"/>
  <c r="F1289" i="30"/>
  <c r="K1289" i="30"/>
  <c r="F1291" i="30"/>
  <c r="K1291" i="30"/>
  <c r="E1295" i="30"/>
  <c r="K1295" i="30"/>
  <c r="E1297" i="30"/>
  <c r="K1297" i="30"/>
  <c r="F1301" i="30"/>
  <c r="K1301" i="30"/>
  <c r="F1303" i="30"/>
  <c r="K1303" i="30"/>
  <c r="F1305" i="30"/>
  <c r="K1305" i="30"/>
  <c r="F1307" i="30"/>
  <c r="K1307" i="30"/>
  <c r="F1309" i="30"/>
  <c r="K1309" i="30"/>
  <c r="E1311" i="30"/>
  <c r="K1311" i="30"/>
  <c r="E1313" i="30"/>
  <c r="K1313" i="30"/>
  <c r="F1317" i="30"/>
  <c r="K1317" i="30"/>
  <c r="E1323" i="30"/>
  <c r="K1323" i="30"/>
  <c r="E1327" i="30"/>
  <c r="K1327" i="30"/>
  <c r="E1329" i="30"/>
  <c r="K1329" i="30"/>
  <c r="E1343" i="30"/>
  <c r="K1343" i="30"/>
  <c r="E1345" i="30"/>
  <c r="K1345" i="30"/>
  <c r="F1351" i="30"/>
  <c r="K1351" i="30"/>
  <c r="F1355" i="30"/>
  <c r="K1355" i="30"/>
  <c r="F1357" i="30"/>
  <c r="K1357" i="30"/>
  <c r="E1359" i="30"/>
  <c r="K1359" i="30"/>
  <c r="E1361" i="30"/>
  <c r="K1361" i="30"/>
  <c r="F1365" i="30"/>
  <c r="K1365" i="30"/>
  <c r="F1369" i="30"/>
  <c r="K1369" i="30"/>
  <c r="F1373" i="30"/>
  <c r="K1373" i="30"/>
  <c r="E1375" i="30"/>
  <c r="K1375" i="30"/>
  <c r="E1377" i="30"/>
  <c r="K1377" i="30"/>
  <c r="F1381" i="30"/>
  <c r="K1381" i="30"/>
  <c r="F1383" i="30"/>
  <c r="K1383" i="30"/>
  <c r="F1385" i="30"/>
  <c r="K1385" i="30"/>
  <c r="F1387" i="30"/>
  <c r="K1387" i="30"/>
  <c r="F1389" i="30"/>
  <c r="K1389" i="30"/>
  <c r="E1391" i="30"/>
  <c r="K1391" i="30"/>
  <c r="E1393" i="30"/>
  <c r="K1393" i="30"/>
  <c r="F1397" i="30"/>
  <c r="K1397" i="30"/>
  <c r="F1401" i="30"/>
  <c r="K1401" i="30"/>
  <c r="F1405" i="30"/>
  <c r="K1405" i="30"/>
  <c r="E1407" i="30"/>
  <c r="K1407" i="30"/>
  <c r="E1409" i="30"/>
  <c r="K1409" i="30"/>
  <c r="F1413" i="30"/>
  <c r="K1413" i="30"/>
  <c r="F1415" i="30"/>
  <c r="K1415" i="30"/>
  <c r="F1417" i="30"/>
  <c r="K1417" i="30"/>
  <c r="F1419" i="30"/>
  <c r="K1419" i="30"/>
  <c r="F1421" i="30"/>
  <c r="K1421" i="30"/>
  <c r="E1423" i="30"/>
  <c r="K1423" i="30"/>
  <c r="E1425" i="30"/>
  <c r="K1425" i="30"/>
  <c r="F1429" i="30"/>
  <c r="K1429" i="30"/>
  <c r="F1437" i="30"/>
  <c r="K1437" i="30"/>
  <c r="E1439" i="30"/>
  <c r="K1439" i="30"/>
  <c r="E1441" i="30"/>
  <c r="K1441" i="30"/>
  <c r="F1445" i="30"/>
  <c r="K1445" i="30"/>
  <c r="F1447" i="30"/>
  <c r="K1447" i="30"/>
  <c r="F1449" i="30"/>
  <c r="K1449" i="30"/>
  <c r="F1453" i="30"/>
  <c r="K1453" i="30"/>
  <c r="E1455" i="30"/>
  <c r="K1455" i="30"/>
  <c r="E1457" i="30"/>
  <c r="K1457" i="30"/>
  <c r="F1461" i="30"/>
  <c r="K1461" i="30"/>
  <c r="F1463" i="30"/>
  <c r="K1463" i="30"/>
  <c r="F1465" i="30"/>
  <c r="K1465" i="30"/>
  <c r="F1467" i="30"/>
  <c r="K1467" i="30"/>
  <c r="F1469" i="30"/>
  <c r="K1469" i="30"/>
  <c r="E1471" i="30"/>
  <c r="K1471" i="30"/>
  <c r="E1473" i="30"/>
  <c r="K1473" i="30"/>
  <c r="F1477" i="30"/>
  <c r="K1477" i="30"/>
  <c r="F1479" i="30"/>
  <c r="K1479" i="30"/>
  <c r="F1481" i="30"/>
  <c r="K1481" i="30"/>
  <c r="F1483" i="30"/>
  <c r="K1483" i="30"/>
  <c r="F1485" i="30"/>
  <c r="K1485" i="30"/>
  <c r="E1487" i="30"/>
  <c r="K1487" i="30"/>
  <c r="E1489" i="30"/>
  <c r="K1489" i="30"/>
  <c r="F1493" i="30"/>
  <c r="K1493" i="30"/>
  <c r="F1497" i="30"/>
  <c r="K1497" i="30"/>
  <c r="F1499" i="30"/>
  <c r="K1499" i="30"/>
  <c r="F1501" i="30"/>
  <c r="K1501" i="30"/>
  <c r="E1503" i="30"/>
  <c r="K1503" i="30"/>
  <c r="E1505" i="30"/>
  <c r="K1505" i="30"/>
  <c r="F1511" i="30"/>
  <c r="K1511" i="30"/>
  <c r="F1515" i="30"/>
  <c r="K1515" i="30"/>
  <c r="E1519" i="30"/>
  <c r="K1519" i="30"/>
  <c r="E1521" i="30"/>
  <c r="K1521" i="30"/>
  <c r="F1525" i="30"/>
  <c r="K1525" i="30"/>
  <c r="F1527" i="30"/>
  <c r="K1527" i="30"/>
  <c r="F1529" i="30"/>
  <c r="K1529" i="30"/>
  <c r="F1531" i="30"/>
  <c r="K1531" i="30"/>
  <c r="E1535" i="30"/>
  <c r="K1535" i="30"/>
  <c r="E1537" i="30"/>
  <c r="K1537" i="30"/>
  <c r="F1545" i="30"/>
  <c r="K1545" i="30"/>
  <c r="E1551" i="30"/>
  <c r="K1551" i="30"/>
  <c r="E1553" i="30"/>
  <c r="K1553" i="30"/>
  <c r="F1559" i="30"/>
  <c r="K1559" i="30"/>
  <c r="F28" i="30"/>
  <c r="K28" i="30"/>
  <c r="E32" i="30"/>
  <c r="K32" i="30"/>
  <c r="E34" i="30"/>
  <c r="K34" i="30"/>
  <c r="F40" i="30"/>
  <c r="K40" i="30"/>
  <c r="E46" i="30"/>
  <c r="K46" i="30"/>
  <c r="E48" i="30"/>
  <c r="K48" i="30"/>
  <c r="E50" i="30"/>
  <c r="K50" i="30"/>
  <c r="E56" i="30"/>
  <c r="K56" i="30"/>
  <c r="F60" i="30"/>
  <c r="K60" i="30"/>
  <c r="E62" i="30"/>
  <c r="K62" i="30"/>
  <c r="E64" i="30"/>
  <c r="K64" i="30"/>
  <c r="E66" i="30"/>
  <c r="K66" i="30"/>
  <c r="E68" i="30"/>
  <c r="K68" i="30"/>
  <c r="F72" i="30"/>
  <c r="K72" i="30"/>
  <c r="E76" i="30"/>
  <c r="K76" i="30"/>
  <c r="E78" i="30"/>
  <c r="K78" i="30"/>
  <c r="E80" i="30"/>
  <c r="K80" i="30"/>
  <c r="E82" i="30"/>
  <c r="K82" i="30"/>
  <c r="F92" i="30"/>
  <c r="K92" i="30"/>
  <c r="E96" i="30"/>
  <c r="K96" i="30"/>
  <c r="E98" i="30"/>
  <c r="K98" i="30"/>
  <c r="F104" i="30"/>
  <c r="K104" i="30"/>
  <c r="F106" i="30"/>
  <c r="K106" i="30"/>
  <c r="F108" i="30"/>
  <c r="K108" i="30"/>
  <c r="F110" i="30"/>
  <c r="F114" i="30" s="1"/>
  <c r="K110" i="30"/>
  <c r="E112" i="30"/>
  <c r="K112" i="30"/>
  <c r="E114" i="30"/>
  <c r="K114" i="30"/>
  <c r="F118" i="30"/>
  <c r="K118" i="30"/>
  <c r="F122" i="30"/>
  <c r="K122" i="30"/>
  <c r="F126" i="30"/>
  <c r="F130" i="30" s="1"/>
  <c r="K126" i="30"/>
  <c r="E128" i="30"/>
  <c r="K128" i="30"/>
  <c r="E130" i="30"/>
  <c r="K130" i="30"/>
  <c r="F134" i="30"/>
  <c r="K134" i="30"/>
  <c r="F140" i="30"/>
  <c r="K140" i="30"/>
  <c r="F142" i="30"/>
  <c r="F146" i="30" s="1"/>
  <c r="K142" i="30"/>
  <c r="E144" i="30"/>
  <c r="K144" i="30"/>
  <c r="E146" i="30"/>
  <c r="K146" i="30"/>
  <c r="F148" i="30"/>
  <c r="K148" i="30"/>
  <c r="F150" i="30"/>
  <c r="K150" i="30"/>
  <c r="F154" i="30"/>
  <c r="K154" i="30"/>
  <c r="E160" i="30"/>
  <c r="K160" i="30"/>
  <c r="E162" i="30"/>
  <c r="K162" i="30"/>
  <c r="F164" i="30"/>
  <c r="K164" i="30"/>
  <c r="E172" i="30"/>
  <c r="K172" i="30"/>
  <c r="E176" i="30"/>
  <c r="K176" i="30"/>
  <c r="E178" i="30"/>
  <c r="K178" i="30"/>
  <c r="F184" i="30"/>
  <c r="K184" i="30"/>
  <c r="F188" i="30"/>
  <c r="K188" i="30"/>
  <c r="E192" i="30"/>
  <c r="K192" i="30"/>
  <c r="E194" i="30"/>
  <c r="K194" i="30"/>
  <c r="F196" i="30"/>
  <c r="K196" i="30"/>
  <c r="F202" i="30"/>
  <c r="K202" i="30"/>
  <c r="F204" i="30"/>
  <c r="K204" i="30"/>
  <c r="F206" i="30"/>
  <c r="F208" i="30" s="1"/>
  <c r="K206" i="30"/>
  <c r="E208" i="30"/>
  <c r="K208" i="30"/>
  <c r="E210" i="30"/>
  <c r="K210" i="30"/>
  <c r="F212" i="30"/>
  <c r="K212" i="30"/>
  <c r="F214" i="30"/>
  <c r="K214" i="30"/>
  <c r="F218" i="30"/>
  <c r="K218" i="30"/>
  <c r="F220" i="30"/>
  <c r="K220" i="30"/>
  <c r="F222" i="30"/>
  <c r="F225" i="30" s="1"/>
  <c r="K222" i="30"/>
  <c r="E224" i="30"/>
  <c r="K224" i="30"/>
  <c r="E226" i="30"/>
  <c r="K226" i="30"/>
  <c r="E234" i="30"/>
  <c r="K234" i="30"/>
  <c r="E238" i="30"/>
  <c r="K238" i="30"/>
  <c r="E240" i="30"/>
  <c r="K240" i="30"/>
  <c r="E242" i="30"/>
  <c r="K242" i="30"/>
  <c r="E246" i="30"/>
  <c r="K246" i="30"/>
  <c r="F250" i="30"/>
  <c r="K250" i="30"/>
  <c r="E254" i="30"/>
  <c r="K254" i="30"/>
  <c r="E256" i="30"/>
  <c r="K256" i="30"/>
  <c r="E258" i="30"/>
  <c r="K258" i="30"/>
  <c r="F270" i="30"/>
  <c r="F271" i="30" s="1"/>
  <c r="K270" i="30"/>
  <c r="E272" i="30"/>
  <c r="K272" i="30"/>
  <c r="E274" i="30"/>
  <c r="K274" i="30"/>
  <c r="F278" i="30"/>
  <c r="K278" i="30"/>
  <c r="F282" i="30"/>
  <c r="K282" i="30"/>
  <c r="E286" i="30"/>
  <c r="K286" i="30"/>
  <c r="E288" i="30"/>
  <c r="K288" i="30"/>
  <c r="E290" i="30"/>
  <c r="K290" i="30"/>
  <c r="E302" i="30"/>
  <c r="K302" i="30"/>
  <c r="E304" i="30"/>
  <c r="K304" i="30"/>
  <c r="E306" i="30"/>
  <c r="K306" i="30"/>
  <c r="F308" i="30"/>
  <c r="K308" i="30"/>
  <c r="F312" i="30"/>
  <c r="K312" i="30"/>
  <c r="F314" i="30"/>
  <c r="K314" i="30"/>
  <c r="F316" i="30"/>
  <c r="K316" i="30"/>
  <c r="E318" i="30"/>
  <c r="K318" i="30"/>
  <c r="E320" i="30"/>
  <c r="K320" i="30"/>
  <c r="E322" i="30"/>
  <c r="K322" i="30"/>
  <c r="F324" i="30"/>
  <c r="K324" i="30"/>
  <c r="F330" i="30"/>
  <c r="K330" i="30"/>
  <c r="F332" i="30"/>
  <c r="K332" i="30"/>
  <c r="F334" i="30"/>
  <c r="F336" i="30" s="1"/>
  <c r="K334" i="30"/>
  <c r="E336" i="30"/>
  <c r="K336" i="30"/>
  <c r="E338" i="30"/>
  <c r="K338" i="30"/>
  <c r="F340" i="30"/>
  <c r="K340" i="30"/>
  <c r="F344" i="30"/>
  <c r="K344" i="30"/>
  <c r="F348" i="30"/>
  <c r="K348" i="30"/>
  <c r="E350" i="30"/>
  <c r="K350" i="30"/>
  <c r="E352" i="30"/>
  <c r="K352" i="30"/>
  <c r="E354" i="30"/>
  <c r="K354" i="30"/>
  <c r="F358" i="30"/>
  <c r="K358" i="30"/>
  <c r="F360" i="30"/>
  <c r="K360" i="30"/>
  <c r="F362" i="30"/>
  <c r="K362" i="30"/>
  <c r="F366" i="30"/>
  <c r="F369" i="30" s="1"/>
  <c r="K366" i="30"/>
  <c r="E368" i="30"/>
  <c r="K368" i="30"/>
  <c r="E370" i="30"/>
  <c r="K370" i="30"/>
  <c r="F374" i="30"/>
  <c r="K374" i="30"/>
  <c r="F382" i="30"/>
  <c r="F385" i="30" s="1"/>
  <c r="K382" i="30"/>
  <c r="E384" i="30"/>
  <c r="K384" i="30"/>
  <c r="E386" i="30"/>
  <c r="K386" i="30"/>
  <c r="F390" i="30"/>
  <c r="K390" i="30"/>
  <c r="F394" i="30"/>
  <c r="K394" i="30"/>
  <c r="F398" i="30"/>
  <c r="F399" i="30" s="1"/>
  <c r="K398" i="30"/>
  <c r="E400" i="30"/>
  <c r="K400" i="30"/>
  <c r="E402" i="30"/>
  <c r="K402" i="30"/>
  <c r="E414" i="30"/>
  <c r="K414" i="30"/>
  <c r="E416" i="30"/>
  <c r="K416" i="30"/>
  <c r="E418" i="30"/>
  <c r="K418" i="30"/>
  <c r="F426" i="30"/>
  <c r="K426" i="30"/>
  <c r="E432" i="30"/>
  <c r="K432" i="30"/>
  <c r="E434" i="30"/>
  <c r="K434" i="30"/>
  <c r="F446" i="30"/>
  <c r="F447" i="30" s="1"/>
  <c r="K446" i="30"/>
  <c r="E448" i="30"/>
  <c r="K448" i="30"/>
  <c r="E450" i="30"/>
  <c r="K450" i="30"/>
  <c r="F454" i="30"/>
  <c r="K454" i="30"/>
  <c r="F462" i="30"/>
  <c r="F463" i="30" s="1"/>
  <c r="K462" i="30"/>
  <c r="E464" i="30"/>
  <c r="K464" i="30"/>
  <c r="E466" i="30"/>
  <c r="K466" i="30"/>
  <c r="F474" i="30"/>
  <c r="K474" i="30"/>
  <c r="E478" i="30"/>
  <c r="K478" i="30"/>
  <c r="E480" i="30"/>
  <c r="K480" i="30"/>
  <c r="E482" i="30"/>
  <c r="K482" i="30"/>
  <c r="F490" i="30"/>
  <c r="K490" i="30"/>
  <c r="E494" i="30"/>
  <c r="K494" i="30"/>
  <c r="E496" i="30"/>
  <c r="K496" i="30"/>
  <c r="E498" i="30"/>
  <c r="K498" i="30"/>
  <c r="E502" i="30"/>
  <c r="K502" i="30"/>
  <c r="E510" i="30"/>
  <c r="K510" i="30"/>
  <c r="E512" i="30"/>
  <c r="K512" i="30"/>
  <c r="E514" i="30"/>
  <c r="K514" i="30"/>
  <c r="F522" i="30"/>
  <c r="K522" i="30"/>
  <c r="E528" i="30"/>
  <c r="K528" i="30"/>
  <c r="E530" i="30"/>
  <c r="K530" i="30"/>
  <c r="F534" i="30"/>
  <c r="K534" i="30"/>
  <c r="E544" i="30"/>
  <c r="K544" i="30"/>
  <c r="E546" i="30"/>
  <c r="K546" i="30"/>
  <c r="F552" i="30"/>
  <c r="K552" i="30"/>
  <c r="F554" i="30"/>
  <c r="K554" i="30"/>
  <c r="E560" i="30"/>
  <c r="K560" i="30"/>
  <c r="E562" i="30"/>
  <c r="K562" i="30"/>
  <c r="F564" i="30"/>
  <c r="K564" i="30"/>
  <c r="F568" i="30"/>
  <c r="K568" i="30"/>
  <c r="F572" i="30"/>
  <c r="K572" i="30"/>
  <c r="F574" i="30"/>
  <c r="F575" i="30" s="1"/>
  <c r="K574" i="30"/>
  <c r="E576" i="30"/>
  <c r="K576" i="30"/>
  <c r="E578" i="30"/>
  <c r="K578" i="30"/>
  <c r="F580" i="30"/>
  <c r="K580" i="30"/>
  <c r="F582" i="30"/>
  <c r="K582" i="30"/>
  <c r="F588" i="30"/>
  <c r="K588" i="30"/>
  <c r="F590" i="30"/>
  <c r="F591" i="30" s="1"/>
  <c r="K590" i="30"/>
  <c r="E592" i="30"/>
  <c r="K592" i="30"/>
  <c r="E594" i="30"/>
  <c r="K594" i="30"/>
  <c r="F596" i="30"/>
  <c r="K596" i="30"/>
  <c r="F598" i="30"/>
  <c r="K598" i="30"/>
  <c r="F600" i="30"/>
  <c r="K600" i="30"/>
  <c r="F604" i="30"/>
  <c r="K604" i="30"/>
  <c r="E608" i="30"/>
  <c r="K608" i="30"/>
  <c r="E610" i="30"/>
  <c r="K610" i="30"/>
  <c r="F616" i="30"/>
  <c r="K616" i="30"/>
  <c r="E624" i="30"/>
  <c r="K624" i="30"/>
  <c r="E626" i="30"/>
  <c r="K626" i="30"/>
  <c r="F628" i="30"/>
  <c r="K628" i="30"/>
  <c r="F632" i="30"/>
  <c r="K632" i="30"/>
  <c r="E634" i="30"/>
  <c r="K634" i="30"/>
  <c r="F636" i="30"/>
  <c r="K636" i="30"/>
  <c r="E640" i="30"/>
  <c r="K640" i="30"/>
  <c r="E642" i="30"/>
  <c r="K642" i="30"/>
  <c r="F644" i="30"/>
  <c r="K644" i="30"/>
  <c r="F650" i="30"/>
  <c r="K650" i="30"/>
  <c r="F652" i="30"/>
  <c r="K652" i="30"/>
  <c r="F654" i="30"/>
  <c r="F655" i="30" s="1"/>
  <c r="K654" i="30"/>
  <c r="E656" i="30"/>
  <c r="K656" i="30"/>
  <c r="E658" i="30"/>
  <c r="K658" i="30"/>
  <c r="F660" i="30"/>
  <c r="K660" i="30"/>
  <c r="F664" i="30"/>
  <c r="K664" i="30"/>
  <c r="E670" i="30"/>
  <c r="K670" i="30"/>
  <c r="E672" i="30"/>
  <c r="K672" i="30"/>
  <c r="E674" i="30"/>
  <c r="K674" i="30"/>
  <c r="F678" i="30"/>
  <c r="K678" i="30"/>
  <c r="F682" i="30"/>
  <c r="K682" i="30"/>
  <c r="E688" i="30"/>
  <c r="K688" i="30"/>
  <c r="E690" i="30"/>
  <c r="K690" i="30"/>
  <c r="E698" i="30"/>
  <c r="K698" i="30"/>
  <c r="F702" i="30"/>
  <c r="F703" i="30" s="1"/>
  <c r="K702" i="30"/>
  <c r="E704" i="30"/>
  <c r="K704" i="30"/>
  <c r="E706" i="30"/>
  <c r="K706" i="30"/>
  <c r="F714" i="30"/>
  <c r="K714" i="30"/>
  <c r="F718" i="30"/>
  <c r="F719" i="30" s="1"/>
  <c r="K718" i="30"/>
  <c r="E720" i="30"/>
  <c r="K720" i="30"/>
  <c r="E722" i="30"/>
  <c r="K722" i="30"/>
  <c r="E726" i="30"/>
  <c r="K726" i="30"/>
  <c r="F730" i="30"/>
  <c r="K730" i="30"/>
  <c r="E734" i="30"/>
  <c r="K734" i="30"/>
  <c r="E736" i="30"/>
  <c r="K736" i="30"/>
  <c r="E738" i="30"/>
  <c r="K738" i="30"/>
  <c r="F750" i="30"/>
  <c r="F753" i="30" s="1"/>
  <c r="K750" i="30"/>
  <c r="E752" i="30"/>
  <c r="K752" i="30"/>
  <c r="E754" i="30"/>
  <c r="K754" i="30"/>
  <c r="F758" i="30"/>
  <c r="K758" i="30"/>
  <c r="E762" i="30"/>
  <c r="K762" i="30"/>
  <c r="E768" i="30"/>
  <c r="K768" i="30"/>
  <c r="E770" i="30"/>
  <c r="K770" i="30"/>
  <c r="F774" i="30"/>
  <c r="K774" i="30"/>
  <c r="F782" i="30"/>
  <c r="F786" i="30" s="1"/>
  <c r="K782" i="30"/>
  <c r="E784" i="30"/>
  <c r="K784" i="30"/>
  <c r="E786" i="30"/>
  <c r="K786" i="30"/>
  <c r="F790" i="30"/>
  <c r="K790" i="30"/>
  <c r="F794" i="30"/>
  <c r="K794" i="30"/>
  <c r="F796" i="30"/>
  <c r="K796" i="30"/>
  <c r="E798" i="30"/>
  <c r="K798" i="30"/>
  <c r="E800" i="30"/>
  <c r="K800" i="30"/>
  <c r="E802" i="30"/>
  <c r="K802" i="30"/>
  <c r="F804" i="30"/>
  <c r="K804" i="30"/>
  <c r="F806" i="30"/>
  <c r="K806" i="30"/>
  <c r="E808" i="30"/>
  <c r="K808" i="30"/>
  <c r="F812" i="30"/>
  <c r="K812" i="30"/>
  <c r="E816" i="30"/>
  <c r="K816" i="30"/>
  <c r="E818" i="30"/>
  <c r="K818" i="30"/>
  <c r="E820" i="30"/>
  <c r="K820" i="30"/>
  <c r="F824" i="30"/>
  <c r="K824" i="30"/>
  <c r="F828" i="30"/>
  <c r="K828" i="30"/>
  <c r="E832" i="30"/>
  <c r="K832" i="30"/>
  <c r="E834" i="30"/>
  <c r="K834" i="30"/>
  <c r="F836" i="30"/>
  <c r="K836" i="30"/>
  <c r="F844" i="30"/>
  <c r="K844" i="30"/>
  <c r="E846" i="30"/>
  <c r="K846" i="30"/>
  <c r="E848" i="30"/>
  <c r="K848" i="30"/>
  <c r="E850" i="30"/>
  <c r="K850" i="30"/>
  <c r="E856" i="30"/>
  <c r="K856" i="30"/>
  <c r="F860" i="30"/>
  <c r="K860" i="30"/>
  <c r="E862" i="30"/>
  <c r="K862" i="30"/>
  <c r="E864" i="30"/>
  <c r="K864" i="30"/>
  <c r="E866" i="30"/>
  <c r="K866" i="30"/>
  <c r="F868" i="30"/>
  <c r="K868" i="30"/>
  <c r="F876" i="30"/>
  <c r="K876" i="30"/>
  <c r="E878" i="30"/>
  <c r="K878" i="30"/>
  <c r="E880" i="30"/>
  <c r="K880" i="30"/>
  <c r="E882" i="30"/>
  <c r="K882" i="30"/>
  <c r="E884" i="30"/>
  <c r="K884" i="30"/>
  <c r="E888" i="30"/>
  <c r="K888" i="30"/>
  <c r="E892" i="30"/>
  <c r="K892" i="30"/>
  <c r="E894" i="30"/>
  <c r="K894" i="30"/>
  <c r="E896" i="30"/>
  <c r="K896" i="30"/>
  <c r="E898" i="30"/>
  <c r="K898" i="30"/>
  <c r="F904" i="30"/>
  <c r="K904" i="30"/>
  <c r="F908" i="30"/>
  <c r="K908" i="30"/>
  <c r="E910" i="30"/>
  <c r="K910" i="30"/>
  <c r="E912" i="30"/>
  <c r="K912" i="30"/>
  <c r="E914" i="30"/>
  <c r="K914" i="30"/>
  <c r="E924" i="30"/>
  <c r="K924" i="30"/>
  <c r="E926" i="30"/>
  <c r="K926" i="30"/>
  <c r="E928" i="30"/>
  <c r="K928" i="30"/>
  <c r="E930" i="30"/>
  <c r="K930" i="30"/>
  <c r="F934" i="30"/>
  <c r="K934" i="30"/>
  <c r="F936" i="30"/>
  <c r="K936" i="30"/>
  <c r="F938" i="30"/>
  <c r="K938" i="30"/>
  <c r="E942" i="30"/>
  <c r="K942" i="30"/>
  <c r="E944" i="30"/>
  <c r="K944" i="30"/>
  <c r="E946" i="30"/>
  <c r="K946" i="30"/>
  <c r="F950" i="30"/>
  <c r="K950" i="30"/>
  <c r="F952" i="30"/>
  <c r="K952" i="30"/>
  <c r="F954" i="30"/>
  <c r="K954" i="30"/>
  <c r="E960" i="30"/>
  <c r="K960" i="30"/>
  <c r="E962" i="30"/>
  <c r="K962" i="30"/>
  <c r="F966" i="30"/>
  <c r="K966" i="30"/>
  <c r="F968" i="30"/>
  <c r="K968" i="30"/>
  <c r="F970" i="30"/>
  <c r="K970" i="30"/>
  <c r="E976" i="30"/>
  <c r="K976" i="30"/>
  <c r="E978" i="30"/>
  <c r="K978" i="30"/>
  <c r="F984" i="30"/>
  <c r="K984" i="30"/>
  <c r="E990" i="30"/>
  <c r="K990" i="30"/>
  <c r="E992" i="30"/>
  <c r="K992" i="30"/>
  <c r="E994" i="30"/>
  <c r="K994" i="30"/>
  <c r="F996" i="30"/>
  <c r="K996" i="30"/>
  <c r="F998" i="30"/>
  <c r="K998" i="30"/>
  <c r="F1002" i="30"/>
  <c r="K1002" i="30"/>
  <c r="E1008" i="30"/>
  <c r="K1008" i="30"/>
  <c r="E1010" i="30"/>
  <c r="K1010" i="30"/>
  <c r="E1022" i="30"/>
  <c r="K1022" i="30"/>
  <c r="E1024" i="30"/>
  <c r="K1024" i="30"/>
  <c r="E1026" i="30"/>
  <c r="K1026" i="30"/>
  <c r="F1028" i="30"/>
  <c r="K1028" i="30"/>
  <c r="F1032" i="30"/>
  <c r="K1032" i="30"/>
  <c r="F1036" i="30"/>
  <c r="K1036" i="30"/>
  <c r="E1040" i="30"/>
  <c r="K1040" i="30"/>
  <c r="E1042" i="30"/>
  <c r="K1042" i="30"/>
  <c r="E1056" i="30"/>
  <c r="K1056" i="30"/>
  <c r="E1058" i="30"/>
  <c r="K1058" i="30"/>
  <c r="E1072" i="30"/>
  <c r="K1072" i="30"/>
  <c r="E1074" i="30"/>
  <c r="K1074" i="30"/>
  <c r="E1086" i="30"/>
  <c r="K1086" i="30"/>
  <c r="E1088" i="30"/>
  <c r="K1088" i="30"/>
  <c r="E1090" i="30"/>
  <c r="K1090" i="30"/>
  <c r="E1092" i="30"/>
  <c r="K1092" i="30"/>
  <c r="E1104" i="30"/>
  <c r="K1104" i="30"/>
  <c r="E1106" i="30"/>
  <c r="K1106" i="30"/>
  <c r="F1108" i="30"/>
  <c r="K1108" i="30"/>
  <c r="E1118" i="30"/>
  <c r="K1118" i="30"/>
  <c r="E1120" i="30"/>
  <c r="K1120" i="30"/>
  <c r="E1122" i="30"/>
  <c r="K1122" i="30"/>
  <c r="F1132" i="30"/>
  <c r="K1132" i="30"/>
  <c r="F1134" i="30"/>
  <c r="F1135" i="30" s="1"/>
  <c r="K1134" i="30"/>
  <c r="E1136" i="30"/>
  <c r="K1136" i="30"/>
  <c r="E1138" i="30"/>
  <c r="K1138" i="30"/>
  <c r="F1140" i="30"/>
  <c r="K1140" i="30"/>
  <c r="F1144" i="30"/>
  <c r="K1144" i="30"/>
  <c r="E1146" i="30"/>
  <c r="K1146" i="30"/>
  <c r="F1148" i="30"/>
  <c r="K1148" i="30"/>
  <c r="F1150" i="30"/>
  <c r="F1153" i="30" s="1"/>
  <c r="K1150" i="30"/>
  <c r="E1152" i="30"/>
  <c r="K1152" i="30"/>
  <c r="E1154" i="30"/>
  <c r="K1154" i="30"/>
  <c r="E1166" i="30"/>
  <c r="K1166" i="30"/>
  <c r="E1168" i="30"/>
  <c r="K1168" i="30"/>
  <c r="E1170" i="30"/>
  <c r="K1170" i="30"/>
  <c r="F1174" i="30"/>
  <c r="K1174" i="30"/>
  <c r="F1178" i="30"/>
  <c r="K1178" i="30"/>
  <c r="E1182" i="30"/>
  <c r="K1182" i="30"/>
  <c r="E1184" i="30"/>
  <c r="K1184" i="30"/>
  <c r="E1186" i="30"/>
  <c r="K1186" i="30"/>
  <c r="F1188" i="30"/>
  <c r="K1188" i="30"/>
  <c r="F1192" i="30"/>
  <c r="K1192" i="30"/>
  <c r="F1194" i="30"/>
  <c r="K1194" i="30"/>
  <c r="F1196" i="30"/>
  <c r="K1196" i="30"/>
  <c r="E1198" i="30"/>
  <c r="K1198" i="30"/>
  <c r="E1200" i="30"/>
  <c r="K1200" i="30"/>
  <c r="E1202" i="30"/>
  <c r="K1202" i="30"/>
  <c r="F1204" i="30"/>
  <c r="K1204" i="30"/>
  <c r="F1208" i="30"/>
  <c r="K1208" i="30"/>
  <c r="F1212" i="30"/>
  <c r="K1212" i="30"/>
  <c r="E1216" i="30"/>
  <c r="K1216" i="30"/>
  <c r="E1218" i="30"/>
  <c r="K1218" i="30"/>
  <c r="F1220" i="30"/>
  <c r="K1220" i="30"/>
  <c r="F1224" i="30"/>
  <c r="K1224" i="30"/>
  <c r="F1228" i="30"/>
  <c r="K1228" i="30"/>
  <c r="F1230" i="30"/>
  <c r="F1234" i="30" s="1"/>
  <c r="K1230" i="30"/>
  <c r="E1232" i="30"/>
  <c r="K1232" i="30"/>
  <c r="E1234" i="30"/>
  <c r="K1234" i="30"/>
  <c r="F1236" i="30"/>
  <c r="K1236" i="30"/>
  <c r="F1240" i="30"/>
  <c r="K1240" i="30"/>
  <c r="F1244" i="30"/>
  <c r="K1244" i="30"/>
  <c r="E1248" i="30"/>
  <c r="K1248" i="30"/>
  <c r="E1250" i="30"/>
  <c r="K1250" i="30"/>
  <c r="F1252" i="30"/>
  <c r="K1252" i="30"/>
  <c r="F1256" i="30"/>
  <c r="K1256" i="30"/>
  <c r="F1258" i="30"/>
  <c r="K1258" i="30"/>
  <c r="F1260" i="30"/>
  <c r="K1260" i="30"/>
  <c r="E1264" i="30"/>
  <c r="K1264" i="30"/>
  <c r="E1266" i="30"/>
  <c r="K1266" i="30"/>
  <c r="F1270" i="30"/>
  <c r="K1270" i="30"/>
  <c r="E1272" i="30"/>
  <c r="K1272" i="30"/>
  <c r="F1274" i="30"/>
  <c r="K1274" i="30"/>
  <c r="E1278" i="30"/>
  <c r="K1278" i="30"/>
  <c r="E1280" i="30"/>
  <c r="K1280" i="30"/>
  <c r="E1282" i="30"/>
  <c r="K1282" i="30"/>
  <c r="E1284" i="30"/>
  <c r="K1284" i="30"/>
  <c r="F1286" i="30"/>
  <c r="K1286" i="30"/>
  <c r="E1288" i="30"/>
  <c r="K1288" i="30"/>
  <c r="F1290" i="30"/>
  <c r="K1290" i="30"/>
  <c r="E1296" i="30"/>
  <c r="K1296" i="30"/>
  <c r="E1298" i="30"/>
  <c r="K1298" i="30"/>
  <c r="E1300" i="30"/>
  <c r="K1300" i="30"/>
  <c r="F1302" i="30"/>
  <c r="K1302" i="30"/>
  <c r="F1306" i="30"/>
  <c r="K1306" i="30"/>
  <c r="F1308" i="30"/>
  <c r="K1308" i="30"/>
  <c r="E1310" i="30"/>
  <c r="K1310" i="30"/>
  <c r="E1312" i="30"/>
  <c r="K1312" i="30"/>
  <c r="E1314" i="30"/>
  <c r="K1314" i="30"/>
  <c r="F1316" i="30"/>
  <c r="K1316" i="30"/>
  <c r="E1320" i="30"/>
  <c r="K1320" i="30"/>
  <c r="E1324" i="30"/>
  <c r="K1324" i="30"/>
  <c r="E1328" i="30"/>
  <c r="K1328" i="30"/>
  <c r="E1330" i="30"/>
  <c r="K1330" i="30"/>
  <c r="E1344" i="30"/>
  <c r="K1344" i="30"/>
  <c r="E1346" i="30"/>
  <c r="K1346" i="30"/>
  <c r="E1358" i="30"/>
  <c r="K1358" i="30"/>
  <c r="E1360" i="30"/>
  <c r="K1360" i="30"/>
  <c r="E1362" i="30"/>
  <c r="K1362" i="30"/>
  <c r="E1376" i="30"/>
  <c r="K1376" i="30"/>
  <c r="E1378" i="30"/>
  <c r="K1378" i="30"/>
  <c r="E1390" i="30"/>
  <c r="K1390" i="30"/>
  <c r="E1392" i="30"/>
  <c r="K1392" i="30"/>
  <c r="E1394" i="30"/>
  <c r="K1394" i="30"/>
  <c r="E1408" i="30"/>
  <c r="K1408" i="30"/>
  <c r="E1410" i="30"/>
  <c r="K1410" i="30"/>
  <c r="E1422" i="30"/>
  <c r="K1422" i="30"/>
  <c r="E1424" i="30"/>
  <c r="K1424" i="30"/>
  <c r="E1426" i="30"/>
  <c r="K1426" i="30"/>
  <c r="E1440" i="30"/>
  <c r="K1440" i="30"/>
  <c r="E1442" i="30"/>
  <c r="K1442" i="30"/>
  <c r="E1444" i="30"/>
  <c r="K1444" i="30"/>
  <c r="E1456" i="30"/>
  <c r="K1456" i="30"/>
  <c r="E1458" i="30"/>
  <c r="K1458" i="30"/>
  <c r="E1472" i="30"/>
  <c r="K1472" i="30"/>
  <c r="E1474" i="30"/>
  <c r="K1474" i="30"/>
  <c r="E1480" i="30"/>
  <c r="K1480" i="30"/>
  <c r="E1488" i="30"/>
  <c r="K1488" i="30"/>
  <c r="E1490" i="30"/>
  <c r="K1490" i="30"/>
  <c r="E1504" i="30"/>
  <c r="K1504" i="30"/>
  <c r="E1506" i="30"/>
  <c r="K1506" i="30"/>
  <c r="E1508" i="30"/>
  <c r="K1508" i="30"/>
  <c r="E1512" i="30"/>
  <c r="K1512" i="30"/>
  <c r="E1516" i="30"/>
  <c r="K1516" i="30"/>
  <c r="E1520" i="30"/>
  <c r="K1520" i="30"/>
  <c r="E1522" i="30"/>
  <c r="K1522" i="30"/>
  <c r="E1530" i="30"/>
  <c r="K1530" i="30"/>
  <c r="E1536" i="30"/>
  <c r="K1536" i="30"/>
  <c r="E1538" i="30"/>
  <c r="K1538" i="30"/>
  <c r="F1540" i="30"/>
  <c r="K1540" i="30"/>
  <c r="F1544" i="30"/>
  <c r="K1544" i="30"/>
  <c r="F1548" i="30"/>
  <c r="K1548" i="30"/>
  <c r="E1552" i="30"/>
  <c r="K1552" i="30"/>
  <c r="E1554" i="30"/>
  <c r="K1554" i="30"/>
  <c r="F1556" i="30"/>
  <c r="K1556" i="30"/>
  <c r="F1558" i="30"/>
  <c r="K1558" i="30"/>
  <c r="F1560" i="30"/>
  <c r="K1560" i="30"/>
  <c r="E1562" i="30"/>
  <c r="K1562" i="30"/>
  <c r="F13" i="30"/>
  <c r="K13" i="30"/>
  <c r="E17" i="30"/>
  <c r="K17" i="30"/>
  <c r="E12" i="30"/>
  <c r="K12" i="30"/>
  <c r="E16" i="30"/>
  <c r="K16" i="30"/>
  <c r="F7" i="30"/>
  <c r="K7" i="30"/>
  <c r="F11" i="30"/>
  <c r="K11" i="30"/>
  <c r="E15" i="30"/>
  <c r="K15" i="30"/>
  <c r="E14" i="30"/>
  <c r="K14" i="30"/>
  <c r="E18" i="30"/>
  <c r="K18" i="30"/>
  <c r="E4" i="30"/>
  <c r="K4" i="30"/>
  <c r="H8" i="29"/>
  <c r="N8" i="29" s="1"/>
  <c r="H12" i="29"/>
  <c r="N12" i="29" s="1"/>
  <c r="H16" i="29"/>
  <c r="N16" i="29" s="1"/>
  <c r="H9" i="29"/>
  <c r="H13" i="29"/>
  <c r="H17" i="29"/>
  <c r="H7" i="29"/>
  <c r="N7" i="29" s="1"/>
  <c r="H11" i="29"/>
  <c r="H6" i="29"/>
  <c r="N6" i="29" s="1"/>
  <c r="H10" i="29"/>
  <c r="H14" i="29"/>
  <c r="H4" i="29"/>
  <c r="N4" i="29" s="1"/>
  <c r="F18" i="29"/>
  <c r="H18" i="29" s="1"/>
  <c r="F15" i="29"/>
  <c r="H15" i="29" s="1"/>
  <c r="F5" i="29"/>
  <c r="H5" i="29" s="1"/>
  <c r="N5" i="29" s="1"/>
  <c r="E52" i="30"/>
  <c r="F52" i="30"/>
  <c r="E678" i="30"/>
  <c r="E843" i="30"/>
  <c r="E1336" i="30"/>
  <c r="F68" i="30"/>
  <c r="E334" i="30"/>
  <c r="E730" i="30"/>
  <c r="E1108" i="30"/>
  <c r="F1210" i="30"/>
  <c r="F167" i="30"/>
  <c r="F375" i="30"/>
  <c r="F599" i="30"/>
  <c r="E775" i="30"/>
  <c r="F997" i="30"/>
  <c r="E1479" i="30"/>
  <c r="F1480" i="30"/>
  <c r="F61" i="30"/>
  <c r="F62" i="30"/>
  <c r="F63" i="30" s="1"/>
  <c r="E366" i="30"/>
  <c r="E1287" i="30"/>
  <c r="F1390" i="30"/>
  <c r="F1393" i="30" s="1"/>
  <c r="E1396" i="30"/>
  <c r="E1436" i="30"/>
  <c r="E37" i="30"/>
  <c r="E40" i="30"/>
  <c r="E135" i="30"/>
  <c r="E278" i="30"/>
  <c r="F406" i="30"/>
  <c r="F503" i="30"/>
  <c r="E750" i="30"/>
  <c r="E827" i="30"/>
  <c r="E828" i="30"/>
  <c r="E1144" i="30"/>
  <c r="E1241" i="30"/>
  <c r="F1276" i="30"/>
  <c r="F1436" i="30"/>
  <c r="F135" i="30"/>
  <c r="F9" i="30"/>
  <c r="F10" i="30"/>
  <c r="F21" i="30"/>
  <c r="F22" i="30"/>
  <c r="E92" i="30"/>
  <c r="F101" i="30"/>
  <c r="F172" i="30"/>
  <c r="F201" i="30"/>
  <c r="F331" i="30"/>
  <c r="F346" i="30"/>
  <c r="E363" i="30"/>
  <c r="F455" i="30"/>
  <c r="F456" i="30"/>
  <c r="F478" i="30"/>
  <c r="F481" i="30" s="1"/>
  <c r="E590" i="30"/>
  <c r="E683" i="30"/>
  <c r="E714" i="30"/>
  <c r="F756" i="30"/>
  <c r="E758" i="30"/>
  <c r="E763" i="30"/>
  <c r="F764" i="30"/>
  <c r="E840" i="30"/>
  <c r="E907" i="30"/>
  <c r="E908" i="30"/>
  <c r="F937" i="30"/>
  <c r="F1022" i="30"/>
  <c r="F1024" i="30" s="1"/>
  <c r="F1193" i="30"/>
  <c r="E1194" i="30"/>
  <c r="F1229" i="30"/>
  <c r="F1245" i="30"/>
  <c r="E89" i="30"/>
  <c r="F116" i="30"/>
  <c r="F217" i="30"/>
  <c r="E253" i="30"/>
  <c r="F254" i="30"/>
  <c r="F257" i="30" s="1"/>
  <c r="E359" i="30"/>
  <c r="E567" i="30"/>
  <c r="E702" i="30"/>
  <c r="F716" i="30"/>
  <c r="E823" i="30"/>
  <c r="F840" i="30"/>
  <c r="F888" i="30"/>
  <c r="F924" i="30"/>
  <c r="E933" i="30"/>
  <c r="E1036" i="30"/>
  <c r="F1114" i="30"/>
  <c r="E1128" i="30"/>
  <c r="F1130" i="30"/>
  <c r="E1131" i="30"/>
  <c r="F1141" i="30"/>
  <c r="F1198" i="30"/>
  <c r="F1200" i="30" s="1"/>
  <c r="E1226" i="30"/>
  <c r="F1257" i="30"/>
  <c r="E1258" i="30"/>
  <c r="E1316" i="30"/>
  <c r="E1492" i="30"/>
  <c r="F1128" i="30"/>
  <c r="F1226" i="30"/>
  <c r="F638" i="30"/>
  <c r="F641" i="30" s="1"/>
  <c r="E638" i="30"/>
  <c r="F646" i="30"/>
  <c r="E646" i="30"/>
  <c r="F4" i="30"/>
  <c r="E25" i="30"/>
  <c r="E28" i="30"/>
  <c r="F76" i="30"/>
  <c r="E77" i="30"/>
  <c r="F85" i="30"/>
  <c r="F86" i="30"/>
  <c r="F152" i="30"/>
  <c r="E183" i="30"/>
  <c r="F246" i="30"/>
  <c r="E247" i="30"/>
  <c r="E262" i="30"/>
  <c r="E283" i="30"/>
  <c r="F286" i="30"/>
  <c r="F289" i="30" s="1"/>
  <c r="E298" i="30"/>
  <c r="E311" i="30"/>
  <c r="E342" i="30"/>
  <c r="F350" i="30"/>
  <c r="F353" i="30" s="1"/>
  <c r="F372" i="30"/>
  <c r="F392" i="30"/>
  <c r="E394" i="30"/>
  <c r="F427" i="30"/>
  <c r="F428" i="30"/>
  <c r="E442" i="30"/>
  <c r="F444" i="30"/>
  <c r="E470" i="30"/>
  <c r="F587" i="30"/>
  <c r="E587" i="30"/>
  <c r="F603" i="30"/>
  <c r="E603" i="30"/>
  <c r="F680" i="30"/>
  <c r="F506" i="30"/>
  <c r="E506" i="30"/>
  <c r="F772" i="30"/>
  <c r="F12" i="30"/>
  <c r="E13" i="30"/>
  <c r="F56" i="30"/>
  <c r="F73" i="30"/>
  <c r="F74" i="30"/>
  <c r="E104" i="30"/>
  <c r="F124" i="30"/>
  <c r="F180" i="30"/>
  <c r="F231" i="30"/>
  <c r="E233" i="30"/>
  <c r="F234" i="30"/>
  <c r="E235" i="30"/>
  <c r="F262" i="30"/>
  <c r="E263" i="30"/>
  <c r="E265" i="30"/>
  <c r="F295" i="30"/>
  <c r="E346" i="30"/>
  <c r="F378" i="30"/>
  <c r="E406" i="30"/>
  <c r="F408" i="30"/>
  <c r="F442" i="30"/>
  <c r="F526" i="30"/>
  <c r="E526" i="30"/>
  <c r="F1350" i="30"/>
  <c r="E1351" i="30"/>
  <c r="F1354" i="30"/>
  <c r="E1355" i="30"/>
  <c r="F1358" i="30"/>
  <c r="F1360" i="30" s="1"/>
  <c r="F1386" i="30"/>
  <c r="E1387" i="30"/>
  <c r="E1432" i="30"/>
  <c r="E1452" i="30"/>
  <c r="E1467" i="30"/>
  <c r="E1468" i="30"/>
  <c r="E1340" i="30"/>
  <c r="E1372" i="30"/>
  <c r="F1382" i="30"/>
  <c r="E1383" i="30"/>
  <c r="E1428" i="30"/>
  <c r="E1447" i="30"/>
  <c r="E1448" i="30"/>
  <c r="F1452" i="30"/>
  <c r="F1562" i="30"/>
  <c r="E859" i="30"/>
  <c r="E860" i="30"/>
  <c r="E876" i="30"/>
  <c r="F1018" i="30"/>
  <c r="E1019" i="30"/>
  <c r="E1028" i="30"/>
  <c r="E1148" i="30"/>
  <c r="E1149" i="30"/>
  <c r="F1162" i="30"/>
  <c r="F1182" i="30"/>
  <c r="F1184" i="30" s="1"/>
  <c r="F1206" i="30"/>
  <c r="E1213" i="30"/>
  <c r="F1221" i="30"/>
  <c r="F1238" i="30"/>
  <c r="F1241" i="30"/>
  <c r="E1291" i="30"/>
  <c r="E1292" i="30"/>
  <c r="E1483" i="30"/>
  <c r="E1484" i="30"/>
  <c r="E1511" i="30"/>
  <c r="F1512" i="30"/>
  <c r="F1513" i="30"/>
  <c r="E650" i="30"/>
  <c r="F797" i="30"/>
  <c r="E836" i="30"/>
  <c r="E891" i="30"/>
  <c r="F892" i="30"/>
  <c r="F1014" i="30"/>
  <c r="E1015" i="30"/>
  <c r="E1032" i="30"/>
  <c r="F1092" i="30"/>
  <c r="F1133" i="30"/>
  <c r="F1269" i="30"/>
  <c r="E1271" i="30"/>
  <c r="F1272" i="30"/>
  <c r="E1276" i="30"/>
  <c r="F1292" i="30"/>
  <c r="F53" i="30"/>
  <c r="E100" i="30"/>
  <c r="F100" i="30"/>
  <c r="E119" i="30"/>
  <c r="E139" i="30"/>
  <c r="F139" i="30"/>
  <c r="F168" i="30"/>
  <c r="E168" i="30"/>
  <c r="E187" i="30"/>
  <c r="F249" i="30"/>
  <c r="E249" i="30"/>
  <c r="F327" i="30"/>
  <c r="E327" i="30"/>
  <c r="F949" i="30"/>
  <c r="E949" i="30"/>
  <c r="F1509" i="30"/>
  <c r="F1541" i="30"/>
  <c r="E1541" i="30"/>
  <c r="E36" i="30"/>
  <c r="F36" i="30"/>
  <c r="F42" i="30"/>
  <c r="F57" i="30"/>
  <c r="E57" i="30"/>
  <c r="E88" i="30"/>
  <c r="F88" i="30"/>
  <c r="E94" i="30"/>
  <c r="F94" i="30"/>
  <c r="F95" i="30" s="1"/>
  <c r="F105" i="30"/>
  <c r="F132" i="30"/>
  <c r="E132" i="30"/>
  <c r="F138" i="30"/>
  <c r="E138" i="30"/>
  <c r="F151" i="30"/>
  <c r="E151" i="30"/>
  <c r="F216" i="30"/>
  <c r="E216" i="30"/>
  <c r="F267" i="30"/>
  <c r="E267" i="30"/>
  <c r="F411" i="30"/>
  <c r="E411" i="30"/>
  <c r="F430" i="30"/>
  <c r="F431" i="30" s="1"/>
  <c r="E430" i="30"/>
  <c r="F744" i="30"/>
  <c r="E916" i="30"/>
  <c r="F916" i="30"/>
  <c r="F972" i="30"/>
  <c r="F1004" i="30"/>
  <c r="E1004" i="30"/>
  <c r="F5" i="30"/>
  <c r="E5" i="30"/>
  <c r="E219" i="30"/>
  <c r="E1054" i="30"/>
  <c r="F1054" i="30"/>
  <c r="F1058" i="30" s="1"/>
  <c r="F1254" i="30"/>
  <c r="E1254" i="30"/>
  <c r="F1262" i="30"/>
  <c r="F1263" i="30" s="1"/>
  <c r="E1262" i="30"/>
  <c r="E24" i="30"/>
  <c r="F24" i="30"/>
  <c r="E30" i="30"/>
  <c r="F30" i="30"/>
  <c r="F31" i="30" s="1"/>
  <c r="F41" i="30"/>
  <c r="E72" i="30"/>
  <c r="F84" i="30"/>
  <c r="E84" i="30"/>
  <c r="F93" i="30"/>
  <c r="E203" i="30"/>
  <c r="F238" i="30"/>
  <c r="F241" i="30" s="1"/>
  <c r="F266" i="30"/>
  <c r="E266" i="30"/>
  <c r="F285" i="30"/>
  <c r="E285" i="30"/>
  <c r="F315" i="30"/>
  <c r="E315" i="30"/>
  <c r="F410" i="30"/>
  <c r="F422" i="30"/>
  <c r="E422" i="30"/>
  <c r="E558" i="30"/>
  <c r="F558" i="30"/>
  <c r="F559" i="30" s="1"/>
  <c r="F728" i="30"/>
  <c r="F788" i="30"/>
  <c r="F792" i="30"/>
  <c r="E792" i="30"/>
  <c r="E60" i="30"/>
  <c r="E140" i="30"/>
  <c r="F710" i="30"/>
  <c r="E1460" i="30"/>
  <c r="F1550" i="30"/>
  <c r="F1551" i="30" s="1"/>
  <c r="E1550" i="30"/>
  <c r="F20" i="30"/>
  <c r="E20" i="30"/>
  <c r="F29" i="30"/>
  <c r="E44" i="30"/>
  <c r="F44" i="30"/>
  <c r="E45" i="30"/>
  <c r="F54" i="30"/>
  <c r="F69" i="30"/>
  <c r="E69" i="30"/>
  <c r="F136" i="30"/>
  <c r="F156" i="30"/>
  <c r="E156" i="30"/>
  <c r="E171" i="30"/>
  <c r="F171" i="30"/>
  <c r="F200" i="30"/>
  <c r="E200" i="30"/>
  <c r="F230" i="30"/>
  <c r="E230" i="30"/>
  <c r="F245" i="30"/>
  <c r="E245" i="30"/>
  <c r="E250" i="30"/>
  <c r="F301" i="30"/>
  <c r="E301" i="30"/>
  <c r="F391" i="30"/>
  <c r="E391" i="30"/>
  <c r="F420" i="30"/>
  <c r="F436" i="30"/>
  <c r="F555" i="30"/>
  <c r="E555" i="30"/>
  <c r="F727" i="30"/>
  <c r="E727" i="30"/>
  <c r="F872" i="30"/>
  <c r="F951" i="30"/>
  <c r="E951" i="30"/>
  <c r="F964" i="30"/>
  <c r="E805" i="30"/>
  <c r="F852" i="30"/>
  <c r="E852" i="30"/>
  <c r="F871" i="30"/>
  <c r="E871" i="30"/>
  <c r="F900" i="30"/>
  <c r="E900" i="30"/>
  <c r="F935" i="30"/>
  <c r="E935" i="30"/>
  <c r="F940" i="30"/>
  <c r="E940" i="30"/>
  <c r="F956" i="30"/>
  <c r="E956" i="30"/>
  <c r="E958" i="30"/>
  <c r="F958" i="30"/>
  <c r="F960" i="30" s="1"/>
  <c r="F980" i="30"/>
  <c r="E980" i="30"/>
  <c r="F1047" i="30"/>
  <c r="E1047" i="30"/>
  <c r="F458" i="30"/>
  <c r="E458" i="30"/>
  <c r="F518" i="30"/>
  <c r="E518" i="30"/>
  <c r="F570" i="30"/>
  <c r="E570" i="30"/>
  <c r="E583" i="30"/>
  <c r="F614" i="30"/>
  <c r="E614" i="30"/>
  <c r="F635" i="30"/>
  <c r="E635" i="30"/>
  <c r="F662" i="30"/>
  <c r="E662" i="30"/>
  <c r="F694" i="30"/>
  <c r="E694" i="30"/>
  <c r="F298" i="30"/>
  <c r="F342" i="30"/>
  <c r="F438" i="30"/>
  <c r="F487" i="30"/>
  <c r="F491" i="30"/>
  <c r="E534" i="30"/>
  <c r="F551" i="30"/>
  <c r="E551" i="30"/>
  <c r="F619" i="30"/>
  <c r="E619" i="30"/>
  <c r="F631" i="30"/>
  <c r="E631" i="30"/>
  <c r="F666" i="30"/>
  <c r="E666" i="30"/>
  <c r="F686" i="30"/>
  <c r="F689" i="30" s="1"/>
  <c r="E686" i="30"/>
  <c r="F692" i="30"/>
  <c r="F708" i="30"/>
  <c r="F746" i="30"/>
  <c r="F766" i="30"/>
  <c r="E766" i="30"/>
  <c r="F780" i="30"/>
  <c r="F919" i="30"/>
  <c r="E919" i="30"/>
  <c r="F955" i="30"/>
  <c r="E955" i="30"/>
  <c r="E974" i="30"/>
  <c r="F974" i="30"/>
  <c r="F977" i="30" s="1"/>
  <c r="F1000" i="30"/>
  <c r="E1000" i="30"/>
  <c r="F1046" i="30"/>
  <c r="F1051" i="30"/>
  <c r="E1051" i="30"/>
  <c r="F1060" i="30"/>
  <c r="E1060" i="30"/>
  <c r="F1064" i="30"/>
  <c r="E1064" i="30"/>
  <c r="F1068" i="30"/>
  <c r="E1068" i="30"/>
  <c r="F1096" i="30"/>
  <c r="E1096" i="30"/>
  <c r="E1190" i="30"/>
  <c r="F1190" i="30"/>
  <c r="F742" i="30"/>
  <c r="E742" i="30"/>
  <c r="F747" i="30"/>
  <c r="E747" i="30"/>
  <c r="E293" i="30"/>
  <c r="E295" i="30"/>
  <c r="F302" i="30"/>
  <c r="F303" i="30" s="1"/>
  <c r="F364" i="30"/>
  <c r="E378" i="30"/>
  <c r="F380" i="30"/>
  <c r="F414" i="30"/>
  <c r="F417" i="30" s="1"/>
  <c r="E439" i="30"/>
  <c r="E455" i="30"/>
  <c r="F475" i="30"/>
  <c r="F494" i="30"/>
  <c r="F497" i="30" s="1"/>
  <c r="F523" i="30"/>
  <c r="F538" i="30"/>
  <c r="E538" i="30"/>
  <c r="F583" i="30"/>
  <c r="F618" i="30"/>
  <c r="F630" i="30"/>
  <c r="F699" i="30"/>
  <c r="E699" i="30"/>
  <c r="F700" i="30"/>
  <c r="F711" i="30"/>
  <c r="E711" i="30"/>
  <c r="F778" i="30"/>
  <c r="E778" i="30"/>
  <c r="F789" i="30"/>
  <c r="F805" i="30"/>
  <c r="F811" i="30"/>
  <c r="E811" i="30"/>
  <c r="E868" i="30"/>
  <c r="E952" i="30"/>
  <c r="E968" i="30"/>
  <c r="F1050" i="30"/>
  <c r="E1189" i="30"/>
  <c r="F1189" i="30"/>
  <c r="E1209" i="30"/>
  <c r="F1209" i="30"/>
  <c r="F1142" i="30"/>
  <c r="E1142" i="30"/>
  <c r="F1158" i="30"/>
  <c r="E1158" i="30"/>
  <c r="E1165" i="30"/>
  <c r="F1165" i="30"/>
  <c r="E1181" i="30"/>
  <c r="F1205" i="30"/>
  <c r="E1205" i="30"/>
  <c r="E1214" i="30"/>
  <c r="F1214" i="30"/>
  <c r="F1218" i="30" s="1"/>
  <c r="F1237" i="30"/>
  <c r="E1237" i="30"/>
  <c r="E1364" i="30"/>
  <c r="E1496" i="30"/>
  <c r="F1517" i="30"/>
  <c r="F1534" i="30"/>
  <c r="F1538" i="30" s="1"/>
  <c r="E1534" i="30"/>
  <c r="F1549" i="30"/>
  <c r="E1549" i="30"/>
  <c r="F470" i="30"/>
  <c r="E1225" i="30"/>
  <c r="F1225" i="30"/>
  <c r="F1268" i="30"/>
  <c r="E1268" i="30"/>
  <c r="E1326" i="30"/>
  <c r="F1326" i="30"/>
  <c r="F1328" i="30" s="1"/>
  <c r="F1495" i="30"/>
  <c r="E1495" i="30"/>
  <c r="F1533" i="30"/>
  <c r="E1533" i="30"/>
  <c r="F1078" i="30"/>
  <c r="E1079" i="30"/>
  <c r="F1082" i="30"/>
  <c r="E1083" i="30"/>
  <c r="F1086" i="30"/>
  <c r="F1098" i="30"/>
  <c r="E1099" i="30"/>
  <c r="F1116" i="30"/>
  <c r="E1116" i="30"/>
  <c r="F1161" i="30"/>
  <c r="E1161" i="30"/>
  <c r="F1166" i="30"/>
  <c r="F1167" i="30" s="1"/>
  <c r="F1181" i="30"/>
  <c r="E1197" i="30"/>
  <c r="F1197" i="30"/>
  <c r="F1222" i="30"/>
  <c r="E1222" i="30"/>
  <c r="E1246" i="30"/>
  <c r="F1246" i="30"/>
  <c r="F1250" i="30" s="1"/>
  <c r="E1400" i="30"/>
  <c r="E1542" i="30"/>
  <c r="E1230" i="30"/>
  <c r="F1242" i="30"/>
  <c r="F1253" i="30"/>
  <c r="F1261" i="30"/>
  <c r="E1273" i="30"/>
  <c r="F1277" i="30"/>
  <c r="E1285" i="30"/>
  <c r="F1293" i="30"/>
  <c r="F1300" i="30"/>
  <c r="E1308" i="30"/>
  <c r="F1322" i="30"/>
  <c r="E1332" i="30"/>
  <c r="E1368" i="30"/>
  <c r="E1404" i="30"/>
  <c r="F1414" i="30"/>
  <c r="E1415" i="30"/>
  <c r="F1418" i="30"/>
  <c r="E1419" i="30"/>
  <c r="F1422" i="30"/>
  <c r="F1425" i="30" s="1"/>
  <c r="F1444" i="30"/>
  <c r="E1463" i="30"/>
  <c r="E1464" i="30"/>
  <c r="E1499" i="30"/>
  <c r="E1500" i="30"/>
  <c r="F1508" i="30"/>
  <c r="E1515" i="30"/>
  <c r="F1516" i="30"/>
  <c r="E1529" i="30"/>
  <c r="F1530" i="30"/>
  <c r="E1558" i="30"/>
  <c r="E9" i="30"/>
  <c r="E21" i="30"/>
  <c r="E29" i="30"/>
  <c r="E41" i="30"/>
  <c r="E53" i="30"/>
  <c r="E61" i="30"/>
  <c r="E73" i="30"/>
  <c r="E85" i="30"/>
  <c r="E93" i="30"/>
  <c r="E105" i="30"/>
  <c r="F119" i="30"/>
  <c r="E136" i="30"/>
  <c r="E152" i="30"/>
  <c r="E154" i="30"/>
  <c r="E180" i="30"/>
  <c r="F183" i="30"/>
  <c r="F187" i="30"/>
  <c r="F197" i="30"/>
  <c r="F203" i="30"/>
  <c r="F205" i="30"/>
  <c r="F213" i="30"/>
  <c r="F219" i="30"/>
  <c r="F221" i="30"/>
  <c r="E231" i="30"/>
  <c r="F261" i="30"/>
  <c r="E261" i="30"/>
  <c r="E277" i="30"/>
  <c r="E281" i="30"/>
  <c r="F294" i="30"/>
  <c r="E294" i="30"/>
  <c r="F318" i="30"/>
  <c r="F322" i="30" s="1"/>
  <c r="F326" i="30"/>
  <c r="E326" i="30"/>
  <c r="F6" i="30"/>
  <c r="F14" i="30"/>
  <c r="F15" i="30" s="1"/>
  <c r="F26" i="30"/>
  <c r="F38" i="30"/>
  <c r="F46" i="30"/>
  <c r="F47" i="30" s="1"/>
  <c r="F58" i="30"/>
  <c r="F70" i="30"/>
  <c r="F78" i="30"/>
  <c r="F79" i="30" s="1"/>
  <c r="F90" i="30"/>
  <c r="F102" i="30"/>
  <c r="E107" i="30"/>
  <c r="F120" i="30"/>
  <c r="E123" i="30"/>
  <c r="E134" i="30"/>
  <c r="E142" i="30"/>
  <c r="E148" i="30"/>
  <c r="E150" i="30"/>
  <c r="E155" i="30"/>
  <c r="E164" i="30"/>
  <c r="E184" i="30"/>
  <c r="E188" i="30"/>
  <c r="E196" i="30"/>
  <c r="E199" i="30"/>
  <c r="E204" i="30"/>
  <c r="E212" i="30"/>
  <c r="E215" i="30"/>
  <c r="E220" i="30"/>
  <c r="E229" i="30"/>
  <c r="E237" i="30"/>
  <c r="E270" i="30"/>
  <c r="E279" i="30"/>
  <c r="E314" i="30"/>
  <c r="E330" i="30"/>
  <c r="E282" i="30"/>
  <c r="F297" i="30"/>
  <c r="E297" i="30"/>
  <c r="E251" i="30"/>
  <c r="F269" i="30"/>
  <c r="E269" i="30"/>
  <c r="F299" i="30"/>
  <c r="E299" i="30"/>
  <c r="F310" i="30"/>
  <c r="E310" i="30"/>
  <c r="E343" i="30"/>
  <c r="E347" i="30"/>
  <c r="E358" i="30"/>
  <c r="E374" i="30"/>
  <c r="E379" i="30"/>
  <c r="E382" i="30"/>
  <c r="F388" i="30"/>
  <c r="F396" i="30"/>
  <c r="E407" i="30"/>
  <c r="E410" i="30"/>
  <c r="F424" i="30"/>
  <c r="E438" i="30"/>
  <c r="E443" i="30"/>
  <c r="E446" i="30"/>
  <c r="F452" i="30"/>
  <c r="F460" i="30"/>
  <c r="F471" i="30"/>
  <c r="E474" i="30"/>
  <c r="F502" i="30"/>
  <c r="E522" i="30"/>
  <c r="F542" i="30"/>
  <c r="F543" i="30" s="1"/>
  <c r="E542" i="30"/>
  <c r="E362" i="30"/>
  <c r="F376" i="30"/>
  <c r="E390" i="30"/>
  <c r="E395" i="30"/>
  <c r="E398" i="30"/>
  <c r="F404" i="30"/>
  <c r="F412" i="30"/>
  <c r="E423" i="30"/>
  <c r="E426" i="30"/>
  <c r="F440" i="30"/>
  <c r="E454" i="30"/>
  <c r="E459" i="30"/>
  <c r="E462" i="30"/>
  <c r="F468" i="30"/>
  <c r="E486" i="30"/>
  <c r="E490" i="30"/>
  <c r="F507" i="30"/>
  <c r="F510" i="30"/>
  <c r="F519" i="30"/>
  <c r="E571" i="30"/>
  <c r="F571" i="30"/>
  <c r="F486" i="30"/>
  <c r="F550" i="30"/>
  <c r="E550" i="30"/>
  <c r="E606" i="30"/>
  <c r="F606" i="30"/>
  <c r="E554" i="30"/>
  <c r="E566" i="30"/>
  <c r="F566" i="30"/>
  <c r="E586" i="30"/>
  <c r="F586" i="30"/>
  <c r="E602" i="30"/>
  <c r="F602" i="30"/>
  <c r="E615" i="30"/>
  <c r="F615" i="30"/>
  <c r="E622" i="30"/>
  <c r="F622" i="30"/>
  <c r="F634" i="30"/>
  <c r="F651" i="30"/>
  <c r="F667" i="30"/>
  <c r="F670" i="30"/>
  <c r="F695" i="30"/>
  <c r="F698" i="30"/>
  <c r="F726" i="30"/>
  <c r="F731" i="30"/>
  <c r="F734" i="30"/>
  <c r="F738" i="30" s="1"/>
  <c r="F759" i="30"/>
  <c r="F762" i="30"/>
  <c r="F808" i="30"/>
  <c r="F820" i="30"/>
  <c r="F856" i="30"/>
  <c r="F923" i="30"/>
  <c r="E923" i="30"/>
  <c r="F988" i="30"/>
  <c r="E988" i="30"/>
  <c r="F1044" i="30"/>
  <c r="E1044" i="30"/>
  <c r="F1048" i="30"/>
  <c r="E1048" i="30"/>
  <c r="F1052" i="30"/>
  <c r="E1052" i="30"/>
  <c r="F1062" i="30"/>
  <c r="F1066" i="30"/>
  <c r="E1070" i="30"/>
  <c r="F1070" i="30"/>
  <c r="E1102" i="30"/>
  <c r="F1102" i="30"/>
  <c r="F1103" i="30" s="1"/>
  <c r="F920" i="30"/>
  <c r="E920" i="30"/>
  <c r="F1012" i="30"/>
  <c r="E1012" i="30"/>
  <c r="F1016" i="30"/>
  <c r="E1016" i="30"/>
  <c r="F1020" i="30"/>
  <c r="E1020" i="30"/>
  <c r="F1031" i="30"/>
  <c r="E1031" i="30"/>
  <c r="F1035" i="30"/>
  <c r="E1035" i="30"/>
  <c r="F1095" i="30"/>
  <c r="E1095" i="30"/>
  <c r="F1127" i="30"/>
  <c r="E1127" i="30"/>
  <c r="F1275" i="30"/>
  <c r="E1275" i="30"/>
  <c r="F1339" i="30"/>
  <c r="E1339" i="30"/>
  <c r="E1342" i="30"/>
  <c r="F1342" i="30"/>
  <c r="E574" i="30"/>
  <c r="E582" i="30"/>
  <c r="E598" i="30"/>
  <c r="E618" i="30"/>
  <c r="E630" i="30"/>
  <c r="E647" i="30"/>
  <c r="E654" i="30"/>
  <c r="E663" i="30"/>
  <c r="F668" i="30"/>
  <c r="E679" i="30"/>
  <c r="E682" i="30"/>
  <c r="F696" i="30"/>
  <c r="E710" i="30"/>
  <c r="E715" i="30"/>
  <c r="E718" i="30"/>
  <c r="F724" i="30"/>
  <c r="F732" i="30"/>
  <c r="E743" i="30"/>
  <c r="E746" i="30"/>
  <c r="F760" i="30"/>
  <c r="E774" i="30"/>
  <c r="E779" i="30"/>
  <c r="E782" i="30"/>
  <c r="E788" i="30"/>
  <c r="F793" i="30"/>
  <c r="E796" i="30"/>
  <c r="E804" i="30"/>
  <c r="E812" i="30"/>
  <c r="E824" i="30"/>
  <c r="E844" i="30"/>
  <c r="E855" i="30"/>
  <c r="E872" i="30"/>
  <c r="F932" i="30"/>
  <c r="E932" i="30"/>
  <c r="F939" i="30"/>
  <c r="E939" i="30"/>
  <c r="F999" i="30"/>
  <c r="E999" i="30"/>
  <c r="F1030" i="30"/>
  <c r="F1034" i="30"/>
  <c r="E1038" i="30"/>
  <c r="F1038" i="30"/>
  <c r="F1039" i="30" s="1"/>
  <c r="F1076" i="30"/>
  <c r="E1076" i="30"/>
  <c r="F1080" i="30"/>
  <c r="E1080" i="30"/>
  <c r="F1084" i="30"/>
  <c r="E1084" i="30"/>
  <c r="F1094" i="30"/>
  <c r="F1112" i="30"/>
  <c r="E1112" i="30"/>
  <c r="F1126" i="30"/>
  <c r="E651" i="30"/>
  <c r="E667" i="30"/>
  <c r="F676" i="30"/>
  <c r="F684" i="30"/>
  <c r="E695" i="30"/>
  <c r="F712" i="30"/>
  <c r="E731" i="30"/>
  <c r="F740" i="30"/>
  <c r="F748" i="30"/>
  <c r="E759" i="30"/>
  <c r="F776" i="30"/>
  <c r="E807" i="30"/>
  <c r="E839" i="30"/>
  <c r="E875" i="30"/>
  <c r="F884" i="30"/>
  <c r="E887" i="30"/>
  <c r="F903" i="30"/>
  <c r="E903" i="30"/>
  <c r="E904" i="30"/>
  <c r="F941" i="30"/>
  <c r="E941" i="30"/>
  <c r="F948" i="30"/>
  <c r="E948" i="30"/>
  <c r="F957" i="30"/>
  <c r="E957" i="30"/>
  <c r="F1001" i="30"/>
  <c r="E1001" i="30"/>
  <c r="E1006" i="30"/>
  <c r="F1006" i="30"/>
  <c r="F1008" i="30" s="1"/>
  <c r="F1063" i="30"/>
  <c r="E1063" i="30"/>
  <c r="F1067" i="30"/>
  <c r="E1067" i="30"/>
  <c r="E936" i="30"/>
  <c r="E953" i="30"/>
  <c r="E964" i="30"/>
  <c r="E972" i="30"/>
  <c r="E984" i="30"/>
  <c r="E996" i="30"/>
  <c r="E1100" i="30"/>
  <c r="F1110" i="30"/>
  <c r="F1115" i="30"/>
  <c r="F1118" i="30"/>
  <c r="E1124" i="30"/>
  <c r="F1157" i="30"/>
  <c r="E1174" i="30"/>
  <c r="E1178" i="30"/>
  <c r="F1304" i="30"/>
  <c r="E1304" i="30"/>
  <c r="F1526" i="30"/>
  <c r="E1526" i="30"/>
  <c r="F1100" i="30"/>
  <c r="F1124" i="30"/>
  <c r="F1145" i="30"/>
  <c r="F1146" i="30"/>
  <c r="E1294" i="30"/>
  <c r="F1294" i="30"/>
  <c r="F1297" i="30" s="1"/>
  <c r="F1319" i="30"/>
  <c r="E1319" i="30"/>
  <c r="F1430" i="30"/>
  <c r="F1451" i="30"/>
  <c r="E1451" i="30"/>
  <c r="F1111" i="30"/>
  <c r="F1173" i="30"/>
  <c r="F1177" i="30"/>
  <c r="F1318" i="30"/>
  <c r="F1366" i="30"/>
  <c r="F1380" i="30"/>
  <c r="E1380" i="30"/>
  <c r="F1384" i="30"/>
  <c r="E1384" i="30"/>
  <c r="F1388" i="30"/>
  <c r="E1388" i="30"/>
  <c r="F1403" i="30"/>
  <c r="E1403" i="30"/>
  <c r="E1406" i="30"/>
  <c r="F1406" i="30"/>
  <c r="F1410" i="30" s="1"/>
  <c r="E1140" i="30"/>
  <c r="E1150" i="30"/>
  <c r="E1162" i="30"/>
  <c r="E1206" i="30"/>
  <c r="E1210" i="30"/>
  <c r="E1238" i="30"/>
  <c r="E1242" i="30"/>
  <c r="E1269" i="30"/>
  <c r="E1277" i="30"/>
  <c r="F1284" i="30"/>
  <c r="E1289" i="30"/>
  <c r="F1320" i="30"/>
  <c r="F1323" i="30"/>
  <c r="F1335" i="30"/>
  <c r="E1335" i="30"/>
  <c r="F1338" i="30"/>
  <c r="F1399" i="30"/>
  <c r="E1399" i="30"/>
  <c r="F1402" i="30"/>
  <c r="F1546" i="30"/>
  <c r="E1546" i="30"/>
  <c r="F1324" i="30"/>
  <c r="F1334" i="30"/>
  <c r="F1348" i="30"/>
  <c r="E1348" i="30"/>
  <c r="F1352" i="30"/>
  <c r="E1352" i="30"/>
  <c r="F1356" i="30"/>
  <c r="E1356" i="30"/>
  <c r="F1371" i="30"/>
  <c r="E1371" i="30"/>
  <c r="E1374" i="30"/>
  <c r="F1374" i="30"/>
  <c r="F1375" i="30" s="1"/>
  <c r="F1398" i="30"/>
  <c r="F1412" i="30"/>
  <c r="E1412" i="30"/>
  <c r="F1416" i="30"/>
  <c r="E1416" i="30"/>
  <c r="F1420" i="30"/>
  <c r="E1420" i="30"/>
  <c r="F1476" i="30"/>
  <c r="E1476" i="30"/>
  <c r="F1561" i="30"/>
  <c r="E1561" i="30"/>
  <c r="F1288" i="30"/>
  <c r="F1367" i="30"/>
  <c r="E1367" i="30"/>
  <c r="F1370" i="30"/>
  <c r="F1431" i="30"/>
  <c r="E1431" i="30"/>
  <c r="F1435" i="30"/>
  <c r="E1435" i="30"/>
  <c r="F1557" i="30"/>
  <c r="E1557" i="30"/>
  <c r="F1332" i="30"/>
  <c r="F1336" i="30"/>
  <c r="F1340" i="30"/>
  <c r="F1364" i="30"/>
  <c r="F1368" i="30"/>
  <c r="F1372" i="30"/>
  <c r="F1396" i="30"/>
  <c r="F1400" i="30"/>
  <c r="F1404" i="30"/>
  <c r="F1428" i="30"/>
  <c r="F1432" i="30"/>
  <c r="F1448" i="30"/>
  <c r="F1460" i="30"/>
  <c r="F1464" i="30"/>
  <c r="F1468" i="30"/>
  <c r="F1484" i="30"/>
  <c r="F1492" i="30"/>
  <c r="F1496" i="30"/>
  <c r="F1500" i="30"/>
  <c r="E1525" i="30"/>
  <c r="F1542" i="30"/>
  <c r="E1545" i="30"/>
  <c r="E1293" i="30"/>
  <c r="F1310" i="30"/>
  <c r="F1312" i="30" s="1"/>
  <c r="E1317" i="30"/>
  <c r="E169" i="30"/>
  <c r="E185" i="30"/>
  <c r="E117" i="30"/>
  <c r="E125" i="30"/>
  <c r="E133" i="30"/>
  <c r="E137" i="30"/>
  <c r="E141" i="30"/>
  <c r="F170" i="30"/>
  <c r="E170" i="30"/>
  <c r="F186" i="30"/>
  <c r="E186" i="30"/>
  <c r="F198" i="30"/>
  <c r="E198" i="30"/>
  <c r="E7" i="30"/>
  <c r="E11" i="30"/>
  <c r="E23" i="30"/>
  <c r="E27" i="30"/>
  <c r="E39" i="30"/>
  <c r="E43" i="30"/>
  <c r="E55" i="30"/>
  <c r="E59" i="30"/>
  <c r="E71" i="30"/>
  <c r="E75" i="30"/>
  <c r="E87" i="30"/>
  <c r="E91" i="30"/>
  <c r="E103" i="30"/>
  <c r="E106" i="30"/>
  <c r="E108" i="30"/>
  <c r="E110" i="30"/>
  <c r="F117" i="30"/>
  <c r="F125" i="30"/>
  <c r="E149" i="30"/>
  <c r="E153" i="30"/>
  <c r="E157" i="30"/>
  <c r="E165" i="30"/>
  <c r="F169" i="30"/>
  <c r="E173" i="30"/>
  <c r="E181" i="30"/>
  <c r="F185" i="30"/>
  <c r="E189" i="30"/>
  <c r="E121" i="30"/>
  <c r="E6" i="30"/>
  <c r="E10" i="30"/>
  <c r="E22" i="30"/>
  <c r="E26" i="30"/>
  <c r="E38" i="30"/>
  <c r="E42" i="30"/>
  <c r="E54" i="30"/>
  <c r="E58" i="30"/>
  <c r="E70" i="30"/>
  <c r="E74" i="30"/>
  <c r="E86" i="30"/>
  <c r="E90" i="30"/>
  <c r="E102" i="30"/>
  <c r="E109" i="30"/>
  <c r="E116" i="30"/>
  <c r="E118" i="30"/>
  <c r="E120" i="30"/>
  <c r="E122" i="30"/>
  <c r="E124" i="30"/>
  <c r="E126" i="30"/>
  <c r="F133" i="30"/>
  <c r="F137" i="30"/>
  <c r="F141" i="30"/>
  <c r="F158" i="30"/>
  <c r="E158" i="30"/>
  <c r="F166" i="30"/>
  <c r="E166" i="30"/>
  <c r="F174" i="30"/>
  <c r="E174" i="30"/>
  <c r="F182" i="30"/>
  <c r="E182" i="30"/>
  <c r="F190" i="30"/>
  <c r="E190" i="30"/>
  <c r="E228" i="30"/>
  <c r="E232" i="30"/>
  <c r="E236" i="30"/>
  <c r="E244" i="30"/>
  <c r="E248" i="30"/>
  <c r="E252" i="30"/>
  <c r="E260" i="30"/>
  <c r="E264" i="30"/>
  <c r="E268" i="30"/>
  <c r="E276" i="30"/>
  <c r="E280" i="30"/>
  <c r="E284" i="30"/>
  <c r="E292" i="30"/>
  <c r="E296" i="30"/>
  <c r="E300" i="30"/>
  <c r="F309" i="30"/>
  <c r="E309" i="30"/>
  <c r="F317" i="30"/>
  <c r="E317" i="30"/>
  <c r="E328" i="30"/>
  <c r="F345" i="30"/>
  <c r="E345" i="30"/>
  <c r="E356" i="30"/>
  <c r="F377" i="30"/>
  <c r="E377" i="30"/>
  <c r="E202" i="30"/>
  <c r="E206" i="30"/>
  <c r="E214" i="30"/>
  <c r="E218" i="30"/>
  <c r="E222" i="30"/>
  <c r="E312" i="30"/>
  <c r="F329" i="30"/>
  <c r="E329" i="30"/>
  <c r="E340" i="30"/>
  <c r="E348" i="30"/>
  <c r="F357" i="30"/>
  <c r="E357" i="30"/>
  <c r="F365" i="30"/>
  <c r="E365" i="30"/>
  <c r="E197" i="30"/>
  <c r="E201" i="30"/>
  <c r="E205" i="30"/>
  <c r="E213" i="30"/>
  <c r="E217" i="30"/>
  <c r="E221" i="30"/>
  <c r="F228" i="30"/>
  <c r="F232" i="30"/>
  <c r="F236" i="30"/>
  <c r="F244" i="30"/>
  <c r="F248" i="30"/>
  <c r="F252" i="30"/>
  <c r="F260" i="30"/>
  <c r="F264" i="30"/>
  <c r="F268" i="30"/>
  <c r="F276" i="30"/>
  <c r="F280" i="30"/>
  <c r="F284" i="30"/>
  <c r="F292" i="30"/>
  <c r="F296" i="30"/>
  <c r="F300" i="30"/>
  <c r="F313" i="30"/>
  <c r="E313" i="30"/>
  <c r="E324" i="30"/>
  <c r="F328" i="30"/>
  <c r="E332" i="30"/>
  <c r="F341" i="30"/>
  <c r="E341" i="30"/>
  <c r="F349" i="30"/>
  <c r="E349" i="30"/>
  <c r="F356" i="30"/>
  <c r="E360" i="30"/>
  <c r="F373" i="30"/>
  <c r="E373" i="30"/>
  <c r="F381" i="30"/>
  <c r="E381" i="30"/>
  <c r="E308" i="30"/>
  <c r="E316" i="30"/>
  <c r="F325" i="30"/>
  <c r="E325" i="30"/>
  <c r="F333" i="30"/>
  <c r="E333" i="30"/>
  <c r="E344" i="30"/>
  <c r="F361" i="30"/>
  <c r="E361" i="30"/>
  <c r="E472" i="30"/>
  <c r="E476" i="30"/>
  <c r="E484" i="30"/>
  <c r="E488" i="30"/>
  <c r="E492" i="30"/>
  <c r="E500" i="30"/>
  <c r="E504" i="30"/>
  <c r="E508" i="30"/>
  <c r="E516" i="30"/>
  <c r="E520" i="30"/>
  <c r="E524" i="30"/>
  <c r="E532" i="30"/>
  <c r="F535" i="30"/>
  <c r="E536" i="30"/>
  <c r="F539" i="30"/>
  <c r="E540" i="30"/>
  <c r="F553" i="30"/>
  <c r="E553" i="30"/>
  <c r="E564" i="30"/>
  <c r="E572" i="30"/>
  <c r="F581" i="30"/>
  <c r="E581" i="30"/>
  <c r="F589" i="30"/>
  <c r="E589" i="30"/>
  <c r="E600" i="30"/>
  <c r="F617" i="30"/>
  <c r="E617" i="30"/>
  <c r="E628" i="30"/>
  <c r="E636" i="30"/>
  <c r="F645" i="30"/>
  <c r="E645" i="30"/>
  <c r="F653" i="30"/>
  <c r="E653" i="30"/>
  <c r="E664" i="30"/>
  <c r="F677" i="30"/>
  <c r="E677" i="30"/>
  <c r="E548" i="30"/>
  <c r="E556" i="30"/>
  <c r="F565" i="30"/>
  <c r="E565" i="30"/>
  <c r="F573" i="30"/>
  <c r="E573" i="30"/>
  <c r="E584" i="30"/>
  <c r="F601" i="30"/>
  <c r="E601" i="30"/>
  <c r="E612" i="30"/>
  <c r="E620" i="30"/>
  <c r="F629" i="30"/>
  <c r="E629" i="30"/>
  <c r="F637" i="30"/>
  <c r="E637" i="30"/>
  <c r="E648" i="30"/>
  <c r="F665" i="30"/>
  <c r="E665" i="30"/>
  <c r="E389" i="30"/>
  <c r="E393" i="30"/>
  <c r="E397" i="30"/>
  <c r="E405" i="30"/>
  <c r="E409" i="30"/>
  <c r="E413" i="30"/>
  <c r="E421" i="30"/>
  <c r="E425" i="30"/>
  <c r="E429" i="30"/>
  <c r="E437" i="30"/>
  <c r="E441" i="30"/>
  <c r="E445" i="30"/>
  <c r="E453" i="30"/>
  <c r="E457" i="30"/>
  <c r="E461" i="30"/>
  <c r="E469" i="30"/>
  <c r="F472" i="30"/>
  <c r="F476" i="30"/>
  <c r="F484" i="30"/>
  <c r="F488" i="30"/>
  <c r="F492" i="30"/>
  <c r="F500" i="30"/>
  <c r="F504" i="30"/>
  <c r="F508" i="30"/>
  <c r="F516" i="30"/>
  <c r="F520" i="30"/>
  <c r="F524" i="30"/>
  <c r="F532" i="30"/>
  <c r="F536" i="30"/>
  <c r="F540" i="30"/>
  <c r="F549" i="30"/>
  <c r="E549" i="30"/>
  <c r="F557" i="30"/>
  <c r="E557" i="30"/>
  <c r="E568" i="30"/>
  <c r="F585" i="30"/>
  <c r="E585" i="30"/>
  <c r="E596" i="30"/>
  <c r="E604" i="30"/>
  <c r="F613" i="30"/>
  <c r="E613" i="30"/>
  <c r="F621" i="30"/>
  <c r="E621" i="30"/>
  <c r="E632" i="30"/>
  <c r="F649" i="30"/>
  <c r="E649" i="30"/>
  <c r="E660" i="30"/>
  <c r="E364" i="30"/>
  <c r="E372" i="30"/>
  <c r="E376" i="30"/>
  <c r="E380" i="30"/>
  <c r="E388" i="30"/>
  <c r="E392" i="30"/>
  <c r="E396" i="30"/>
  <c r="E404" i="30"/>
  <c r="E408" i="30"/>
  <c r="E412" i="30"/>
  <c r="E420" i="30"/>
  <c r="E424" i="30"/>
  <c r="E428" i="30"/>
  <c r="E436" i="30"/>
  <c r="E440" i="30"/>
  <c r="E444" i="30"/>
  <c r="E452" i="30"/>
  <c r="E456" i="30"/>
  <c r="E460" i="30"/>
  <c r="E468" i="30"/>
  <c r="E471" i="30"/>
  <c r="E473" i="30"/>
  <c r="E475" i="30"/>
  <c r="E477" i="30"/>
  <c r="E485" i="30"/>
  <c r="E487" i="30"/>
  <c r="E489" i="30"/>
  <c r="E491" i="30"/>
  <c r="E493" i="30"/>
  <c r="E501" i="30"/>
  <c r="E503" i="30"/>
  <c r="E505" i="30"/>
  <c r="E507" i="30"/>
  <c r="E509" i="30"/>
  <c r="E517" i="30"/>
  <c r="E519" i="30"/>
  <c r="E521" i="30"/>
  <c r="E523" i="30"/>
  <c r="E525" i="30"/>
  <c r="E533" i="30"/>
  <c r="E535" i="30"/>
  <c r="E537" i="30"/>
  <c r="E539" i="30"/>
  <c r="E541" i="30"/>
  <c r="F548" i="30"/>
  <c r="E552" i="30"/>
  <c r="F556" i="30"/>
  <c r="F569" i="30"/>
  <c r="E569" i="30"/>
  <c r="E580" i="30"/>
  <c r="F584" i="30"/>
  <c r="E588" i="30"/>
  <c r="F597" i="30"/>
  <c r="E597" i="30"/>
  <c r="F605" i="30"/>
  <c r="E605" i="30"/>
  <c r="F612" i="30"/>
  <c r="E616" i="30"/>
  <c r="F620" i="30"/>
  <c r="F633" i="30"/>
  <c r="E633" i="30"/>
  <c r="E644" i="30"/>
  <c r="F648" i="30"/>
  <c r="E652" i="30"/>
  <c r="F661" i="30"/>
  <c r="E661" i="30"/>
  <c r="F669" i="30"/>
  <c r="E669" i="30"/>
  <c r="E681" i="30"/>
  <c r="E685" i="30"/>
  <c r="E693" i="30"/>
  <c r="E697" i="30"/>
  <c r="E701" i="30"/>
  <c r="E709" i="30"/>
  <c r="E713" i="30"/>
  <c r="E717" i="30"/>
  <c r="E725" i="30"/>
  <c r="E729" i="30"/>
  <c r="E733" i="30"/>
  <c r="E741" i="30"/>
  <c r="E745" i="30"/>
  <c r="E749" i="30"/>
  <c r="E757" i="30"/>
  <c r="E761" i="30"/>
  <c r="E765" i="30"/>
  <c r="E773" i="30"/>
  <c r="E777" i="30"/>
  <c r="E781" i="30"/>
  <c r="F798" i="30"/>
  <c r="E810" i="30"/>
  <c r="F810" i="30"/>
  <c r="E814" i="30"/>
  <c r="F814" i="30"/>
  <c r="E838" i="30"/>
  <c r="F838" i="30"/>
  <c r="E842" i="30"/>
  <c r="F842" i="30"/>
  <c r="F869" i="30"/>
  <c r="E869" i="30"/>
  <c r="F877" i="30"/>
  <c r="E877" i="30"/>
  <c r="E668" i="30"/>
  <c r="E676" i="30"/>
  <c r="E680" i="30"/>
  <c r="E684" i="30"/>
  <c r="E692" i="30"/>
  <c r="E696" i="30"/>
  <c r="E700" i="30"/>
  <c r="E708" i="30"/>
  <c r="E712" i="30"/>
  <c r="E716" i="30"/>
  <c r="E724" i="30"/>
  <c r="E728" i="30"/>
  <c r="E732" i="30"/>
  <c r="E740" i="30"/>
  <c r="E744" i="30"/>
  <c r="E748" i="30"/>
  <c r="E756" i="30"/>
  <c r="E760" i="30"/>
  <c r="E764" i="30"/>
  <c r="E772" i="30"/>
  <c r="E776" i="30"/>
  <c r="E780" i="30"/>
  <c r="E789" i="30"/>
  <c r="E791" i="30"/>
  <c r="E793" i="30"/>
  <c r="E795" i="30"/>
  <c r="E797" i="30"/>
  <c r="E821" i="30"/>
  <c r="E825" i="30"/>
  <c r="E829" i="30"/>
  <c r="F857" i="30"/>
  <c r="E857" i="30"/>
  <c r="F885" i="30"/>
  <c r="E885" i="30"/>
  <c r="E790" i="30"/>
  <c r="E794" i="30"/>
  <c r="E822" i="30"/>
  <c r="F822" i="30"/>
  <c r="E826" i="30"/>
  <c r="F826" i="30"/>
  <c r="E830" i="30"/>
  <c r="F830" i="30"/>
  <c r="F845" i="30"/>
  <c r="E845" i="30"/>
  <c r="F873" i="30"/>
  <c r="E873" i="30"/>
  <c r="E806" i="30"/>
  <c r="E809" i="30"/>
  <c r="E813" i="30"/>
  <c r="E837" i="30"/>
  <c r="E841" i="30"/>
  <c r="F853" i="30"/>
  <c r="E853" i="30"/>
  <c r="F861" i="30"/>
  <c r="E861" i="30"/>
  <c r="F846" i="30"/>
  <c r="F854" i="30"/>
  <c r="F858" i="30"/>
  <c r="F862" i="30"/>
  <c r="F870" i="30"/>
  <c r="F874" i="30"/>
  <c r="F878" i="30"/>
  <c r="F886" i="30"/>
  <c r="E889" i="30"/>
  <c r="F890" i="30"/>
  <c r="E893" i="30"/>
  <c r="F894" i="30"/>
  <c r="E901" i="30"/>
  <c r="F902" i="30"/>
  <c r="E905" i="30"/>
  <c r="F906" i="30"/>
  <c r="E909" i="30"/>
  <c r="F910" i="30"/>
  <c r="E917" i="30"/>
  <c r="F918" i="30"/>
  <c r="E921" i="30"/>
  <c r="F922" i="30"/>
  <c r="E925" i="30"/>
  <c r="F942" i="30"/>
  <c r="F965" i="30"/>
  <c r="E966" i="30"/>
  <c r="F969" i="30"/>
  <c r="E970" i="30"/>
  <c r="F973" i="30"/>
  <c r="E981" i="30"/>
  <c r="E983" i="30"/>
  <c r="E985" i="30"/>
  <c r="E987" i="30"/>
  <c r="E989" i="30"/>
  <c r="E1003" i="30"/>
  <c r="E1005" i="30"/>
  <c r="F1029" i="30"/>
  <c r="E1029" i="30"/>
  <c r="F1033" i="30"/>
  <c r="E1033" i="30"/>
  <c r="F1037" i="30"/>
  <c r="E1037" i="30"/>
  <c r="E982" i="30"/>
  <c r="E986" i="30"/>
  <c r="F1013" i="30"/>
  <c r="E1013" i="30"/>
  <c r="F1017" i="30"/>
  <c r="E1017" i="30"/>
  <c r="F1021" i="30"/>
  <c r="E1021" i="30"/>
  <c r="E934" i="30"/>
  <c r="E938" i="30"/>
  <c r="E998" i="30"/>
  <c r="E1002" i="30"/>
  <c r="E854" i="30"/>
  <c r="E858" i="30"/>
  <c r="E870" i="30"/>
  <c r="E874" i="30"/>
  <c r="E886" i="30"/>
  <c r="E890" i="30"/>
  <c r="E902" i="30"/>
  <c r="E906" i="30"/>
  <c r="E918" i="30"/>
  <c r="E922" i="30"/>
  <c r="F926" i="30"/>
  <c r="E950" i="30"/>
  <c r="E954" i="30"/>
  <c r="E965" i="30"/>
  <c r="E967" i="30"/>
  <c r="E969" i="30"/>
  <c r="E971" i="30"/>
  <c r="E973" i="30"/>
  <c r="F982" i="30"/>
  <c r="F986" i="30"/>
  <c r="F990" i="30"/>
  <c r="F1160" i="30"/>
  <c r="E1160" i="30"/>
  <c r="E1175" i="30"/>
  <c r="F1191" i="30"/>
  <c r="E1191" i="30"/>
  <c r="F1195" i="30"/>
  <c r="E1195" i="30"/>
  <c r="E1014" i="30"/>
  <c r="E1018" i="30"/>
  <c r="E1030" i="30"/>
  <c r="E1034" i="30"/>
  <c r="E1046" i="30"/>
  <c r="E1050" i="30"/>
  <c r="E1062" i="30"/>
  <c r="E1066" i="30"/>
  <c r="E1078" i="30"/>
  <c r="E1082" i="30"/>
  <c r="E1094" i="30"/>
  <c r="E1098" i="30"/>
  <c r="E1110" i="30"/>
  <c r="E1114" i="30"/>
  <c r="E1126" i="30"/>
  <c r="E1130" i="30"/>
  <c r="F1131" i="30"/>
  <c r="E1143" i="30"/>
  <c r="E1147" i="30"/>
  <c r="E1163" i="30"/>
  <c r="F1176" i="30"/>
  <c r="E1176" i="30"/>
  <c r="E1045" i="30"/>
  <c r="E1049" i="30"/>
  <c r="E1053" i="30"/>
  <c r="E1061" i="30"/>
  <c r="E1065" i="30"/>
  <c r="E1069" i="30"/>
  <c r="E1077" i="30"/>
  <c r="E1081" i="30"/>
  <c r="E1085" i="30"/>
  <c r="E1093" i="30"/>
  <c r="E1097" i="30"/>
  <c r="E1101" i="30"/>
  <c r="E1109" i="30"/>
  <c r="E1113" i="30"/>
  <c r="E1117" i="30"/>
  <c r="E1125" i="30"/>
  <c r="E1129" i="30"/>
  <c r="E1132" i="30"/>
  <c r="E1134" i="30"/>
  <c r="F1156" i="30"/>
  <c r="E1156" i="30"/>
  <c r="F1164" i="30"/>
  <c r="E1164" i="30"/>
  <c r="F1175" i="30"/>
  <c r="E1179" i="30"/>
  <c r="E1159" i="30"/>
  <c r="F1172" i="30"/>
  <c r="E1172" i="30"/>
  <c r="F1180" i="30"/>
  <c r="E1180" i="30"/>
  <c r="E1188" i="30"/>
  <c r="E1192" i="30"/>
  <c r="E1196" i="30"/>
  <c r="E1204" i="30"/>
  <c r="E1208" i="30"/>
  <c r="E1212" i="30"/>
  <c r="E1220" i="30"/>
  <c r="E1224" i="30"/>
  <c r="E1228" i="30"/>
  <c r="E1236" i="30"/>
  <c r="E1240" i="30"/>
  <c r="E1244" i="30"/>
  <c r="E1252" i="30"/>
  <c r="E1256" i="30"/>
  <c r="E1260" i="30"/>
  <c r="E1286" i="30"/>
  <c r="E1290" i="30"/>
  <c r="E1301" i="30"/>
  <c r="E1303" i="30"/>
  <c r="E1305" i="30"/>
  <c r="E1307" i="30"/>
  <c r="E1309" i="30"/>
  <c r="F1321" i="30"/>
  <c r="E1321" i="30"/>
  <c r="F1325" i="30"/>
  <c r="E1325" i="30"/>
  <c r="E1207" i="30"/>
  <c r="E1211" i="30"/>
  <c r="E1223" i="30"/>
  <c r="E1227" i="30"/>
  <c r="E1239" i="30"/>
  <c r="E1243" i="30"/>
  <c r="E1255" i="30"/>
  <c r="E1259" i="30"/>
  <c r="F1278" i="30"/>
  <c r="E1302" i="30"/>
  <c r="E1306" i="30"/>
  <c r="F1349" i="30"/>
  <c r="E1349" i="30"/>
  <c r="F1353" i="30"/>
  <c r="E1353" i="30"/>
  <c r="E1270" i="30"/>
  <c r="E1274" i="30"/>
  <c r="F1333" i="30"/>
  <c r="E1333" i="30"/>
  <c r="F1337" i="30"/>
  <c r="E1337" i="30"/>
  <c r="F1341" i="30"/>
  <c r="E1341" i="30"/>
  <c r="F1446" i="30"/>
  <c r="E1446" i="30"/>
  <c r="F1450" i="30"/>
  <c r="E1450" i="30"/>
  <c r="F1454" i="30"/>
  <c r="E1454" i="30"/>
  <c r="F1478" i="30"/>
  <c r="E1478" i="30"/>
  <c r="F1482" i="30"/>
  <c r="E1482" i="30"/>
  <c r="F1486" i="30"/>
  <c r="E1486" i="30"/>
  <c r="E1318" i="30"/>
  <c r="E1322" i="30"/>
  <c r="E1334" i="30"/>
  <c r="E1338" i="30"/>
  <c r="E1350" i="30"/>
  <c r="E1354" i="30"/>
  <c r="E1366" i="30"/>
  <c r="E1370" i="30"/>
  <c r="E1382" i="30"/>
  <c r="E1386" i="30"/>
  <c r="E1398" i="30"/>
  <c r="E1402" i="30"/>
  <c r="E1414" i="30"/>
  <c r="E1418" i="30"/>
  <c r="E1430" i="30"/>
  <c r="E1437" i="30"/>
  <c r="E1461" i="30"/>
  <c r="E1465" i="30"/>
  <c r="E1469" i="30"/>
  <c r="E1493" i="30"/>
  <c r="E1497" i="30"/>
  <c r="E1501" i="30"/>
  <c r="E1357" i="30"/>
  <c r="E1365" i="30"/>
  <c r="E1369" i="30"/>
  <c r="E1373" i="30"/>
  <c r="E1381" i="30"/>
  <c r="E1385" i="30"/>
  <c r="E1389" i="30"/>
  <c r="E1397" i="30"/>
  <c r="E1401" i="30"/>
  <c r="E1405" i="30"/>
  <c r="E1413" i="30"/>
  <c r="E1417" i="30"/>
  <c r="E1421" i="30"/>
  <c r="E1429" i="30"/>
  <c r="E1433" i="30"/>
  <c r="F1434" i="30"/>
  <c r="E1434" i="30"/>
  <c r="F1438" i="30"/>
  <c r="E1438" i="30"/>
  <c r="F1462" i="30"/>
  <c r="E1462" i="30"/>
  <c r="F1466" i="30"/>
  <c r="E1466" i="30"/>
  <c r="F1470" i="30"/>
  <c r="E1470" i="30"/>
  <c r="F1494" i="30"/>
  <c r="E1494" i="30"/>
  <c r="F1498" i="30"/>
  <c r="E1498" i="30"/>
  <c r="F1502" i="30"/>
  <c r="E1502" i="30"/>
  <c r="F1510" i="30"/>
  <c r="E1510" i="30"/>
  <c r="F1514" i="30"/>
  <c r="E1514" i="30"/>
  <c r="F1518" i="30"/>
  <c r="E1518" i="30"/>
  <c r="F1433" i="30"/>
  <c r="E1445" i="30"/>
  <c r="E1449" i="30"/>
  <c r="E1453" i="30"/>
  <c r="E1477" i="30"/>
  <c r="E1481" i="30"/>
  <c r="E1485" i="30"/>
  <c r="F1543" i="30"/>
  <c r="E1543" i="30"/>
  <c r="E1527" i="30"/>
  <c r="E1531" i="30"/>
  <c r="F1547" i="30"/>
  <c r="E1547" i="30"/>
  <c r="E1509" i="30"/>
  <c r="E1513" i="30"/>
  <c r="E1517" i="30"/>
  <c r="F1524" i="30"/>
  <c r="E1524" i="30"/>
  <c r="F1528" i="30"/>
  <c r="E1528" i="30"/>
  <c r="F1532" i="30"/>
  <c r="E1532" i="30"/>
  <c r="F1570" i="30"/>
  <c r="F1586" i="30"/>
  <c r="F1602" i="30"/>
  <c r="F1618" i="30"/>
  <c r="F1634" i="30"/>
  <c r="F1650" i="30"/>
  <c r="F1666" i="30"/>
  <c r="F1682" i="30"/>
  <c r="F1698" i="30"/>
  <c r="F1714" i="30"/>
  <c r="F1730" i="30"/>
  <c r="F1746" i="30"/>
  <c r="F1762" i="30"/>
  <c r="F1778" i="30"/>
  <c r="F1794" i="30"/>
  <c r="F1810" i="30"/>
  <c r="F1826" i="30"/>
  <c r="F1842" i="30"/>
  <c r="F1858" i="30"/>
  <c r="F1874" i="30"/>
  <c r="F1890" i="30"/>
  <c r="F1906" i="30"/>
  <c r="E1540" i="30"/>
  <c r="E1544" i="30"/>
  <c r="E1548" i="30"/>
  <c r="E1556" i="30"/>
  <c r="E1560" i="30"/>
  <c r="F1567" i="30"/>
  <c r="F1583" i="30"/>
  <c r="F1599" i="30"/>
  <c r="F1615" i="30"/>
  <c r="F1631" i="30"/>
  <c r="F1647" i="30"/>
  <c r="F1663" i="30"/>
  <c r="F1679" i="30"/>
  <c r="F1695" i="30"/>
  <c r="F1711" i="30"/>
  <c r="F1727" i="30"/>
  <c r="F1743" i="30"/>
  <c r="F1759" i="30"/>
  <c r="F1775" i="30"/>
  <c r="F1791" i="30"/>
  <c r="F1807" i="30"/>
  <c r="F1823" i="30"/>
  <c r="F1839" i="30"/>
  <c r="F1855" i="30"/>
  <c r="F1871" i="30"/>
  <c r="F1887" i="30"/>
  <c r="F1903" i="30"/>
  <c r="E1559" i="30"/>
  <c r="F1568" i="30"/>
  <c r="F1584" i="30"/>
  <c r="F1600" i="30"/>
  <c r="F1616" i="30"/>
  <c r="F1632" i="30"/>
  <c r="F1648" i="30"/>
  <c r="F1664" i="30"/>
  <c r="F1680" i="30"/>
  <c r="F1696" i="30"/>
  <c r="F1712" i="30"/>
  <c r="F1728" i="30"/>
  <c r="F1744" i="30"/>
  <c r="F1760" i="30"/>
  <c r="F1776" i="30"/>
  <c r="F1792" i="30"/>
  <c r="F1808" i="30"/>
  <c r="F1824" i="30"/>
  <c r="F1840" i="30"/>
  <c r="F1856" i="30"/>
  <c r="F1872" i="30"/>
  <c r="F1888" i="30"/>
  <c r="F1904" i="30"/>
  <c r="E13" i="29"/>
  <c r="E10" i="29"/>
  <c r="E9" i="29"/>
  <c r="E14" i="29"/>
  <c r="E17" i="29"/>
  <c r="E6" i="29"/>
  <c r="E4" i="29"/>
  <c r="E8" i="29"/>
  <c r="E12" i="29"/>
  <c r="E16" i="29"/>
  <c r="E7" i="29"/>
  <c r="E11" i="29"/>
  <c r="F592" i="30" l="1"/>
  <c r="F449" i="30"/>
  <c r="F464" i="30"/>
  <c r="F751" i="30"/>
  <c r="F576" i="30"/>
  <c r="F784" i="30"/>
  <c r="F704" i="30"/>
  <c r="F383" i="30"/>
  <c r="F1137" i="30"/>
  <c r="F466" i="30"/>
  <c r="F450" i="30"/>
  <c r="F207" i="30"/>
  <c r="F128" i="30"/>
  <c r="F368" i="30"/>
  <c r="F1231" i="30"/>
  <c r="F1232" i="30"/>
  <c r="F657" i="30"/>
  <c r="F594" i="30"/>
  <c r="F129" i="30"/>
  <c r="F209" i="30"/>
  <c r="F785" i="30"/>
  <c r="F720" i="30"/>
  <c r="F465" i="30"/>
  <c r="F1136" i="30"/>
  <c r="F722" i="30"/>
  <c r="F706" i="30"/>
  <c r="F370" i="30"/>
  <c r="F705" i="30"/>
  <c r="F448" i="30"/>
  <c r="F335" i="30"/>
  <c r="F1151" i="30"/>
  <c r="F143" i="30"/>
  <c r="F224" i="30"/>
  <c r="F113" i="30"/>
  <c r="F1138" i="30"/>
  <c r="F754" i="30"/>
  <c r="F386" i="30"/>
  <c r="F210" i="30"/>
  <c r="F752" i="30"/>
  <c r="F577" i="30"/>
  <c r="F783" i="30"/>
  <c r="F593" i="30"/>
  <c r="F367" i="30"/>
  <c r="F721" i="30"/>
  <c r="F384" i="30"/>
  <c r="F337" i="30"/>
  <c r="F578" i="30"/>
  <c r="F338" i="30"/>
  <c r="F127" i="30"/>
  <c r="F658" i="30"/>
  <c r="F111" i="30"/>
  <c r="F400" i="30"/>
  <c r="F1152" i="30"/>
  <c r="F145" i="30"/>
  <c r="F223" i="30"/>
  <c r="F656" i="30"/>
  <c r="F401" i="30"/>
  <c r="F273" i="30"/>
  <c r="F1154" i="30"/>
  <c r="F274" i="30"/>
  <c r="F226" i="30"/>
  <c r="F144" i="30"/>
  <c r="F1233" i="30"/>
  <c r="F402" i="30"/>
  <c r="F272" i="30"/>
  <c r="F112" i="30"/>
  <c r="F479" i="30"/>
  <c r="P12" i="29"/>
  <c r="F528" i="30"/>
  <c r="P16" i="29"/>
  <c r="F1185" i="30"/>
  <c r="F1361" i="30"/>
  <c r="F480" i="30"/>
  <c r="N18" i="29"/>
  <c r="P18" i="29"/>
  <c r="N15" i="29"/>
  <c r="P15" i="29"/>
  <c r="N17" i="29"/>
  <c r="P17" i="29"/>
  <c r="N14" i="29"/>
  <c r="P14" i="29"/>
  <c r="N10" i="29"/>
  <c r="P10" i="29"/>
  <c r="N13" i="29"/>
  <c r="P13" i="29"/>
  <c r="N11" i="29"/>
  <c r="P11" i="29"/>
  <c r="N9" i="29"/>
  <c r="P9" i="29"/>
  <c r="F1391" i="30"/>
  <c r="F1199" i="30"/>
  <c r="F287" i="30"/>
  <c r="F642" i="30"/>
  <c r="F544" i="30"/>
  <c r="F1359" i="30"/>
  <c r="F529" i="30"/>
  <c r="F1362" i="30"/>
  <c r="F1186" i="30"/>
  <c r="F1183" i="30"/>
  <c r="F530" i="30"/>
  <c r="F482" i="30"/>
  <c r="F527" i="30"/>
  <c r="F545" i="30"/>
  <c r="F1329" i="30"/>
  <c r="F1202" i="30"/>
  <c r="F1394" i="30"/>
  <c r="F1201" i="30"/>
  <c r="F1392" i="30"/>
  <c r="F639" i="30"/>
  <c r="F640" i="30"/>
  <c r="F354" i="30"/>
  <c r="F290" i="30"/>
  <c r="F49" i="30"/>
  <c r="F1122" i="30"/>
  <c r="F1407" i="30"/>
  <c r="F288" i="30"/>
  <c r="F561" i="30"/>
  <c r="F351" i="30"/>
  <c r="F1042" i="30"/>
  <c r="F546" i="30"/>
  <c r="F1298" i="30"/>
  <c r="F512" i="30"/>
  <c r="F1296" i="30"/>
  <c r="F514" i="30"/>
  <c r="F1247" i="30"/>
  <c r="F1025" i="30"/>
  <c r="F976" i="30"/>
  <c r="F1330" i="30"/>
  <c r="F1423" i="30"/>
  <c r="F1327" i="30"/>
  <c r="F1216" i="30"/>
  <c r="F626" i="30"/>
  <c r="F1217" i="30"/>
  <c r="F1106" i="30"/>
  <c r="F64" i="30"/>
  <c r="F352" i="30"/>
  <c r="F1295" i="30"/>
  <c r="F1215" i="30"/>
  <c r="F48" i="30"/>
  <c r="F1537" i="30"/>
  <c r="F1169" i="30"/>
  <c r="F1074" i="30"/>
  <c r="F1071" i="30"/>
  <c r="F66" i="30"/>
  <c r="F1170" i="30"/>
  <c r="F239" i="30"/>
  <c r="F1536" i="30"/>
  <c r="F1168" i="30"/>
  <c r="F1023" i="30"/>
  <c r="F498" i="30"/>
  <c r="F258" i="30"/>
  <c r="F242" i="30"/>
  <c r="F768" i="30"/>
  <c r="F1535" i="30"/>
  <c r="F1313" i="30"/>
  <c r="F1026" i="30"/>
  <c r="F496" i="30"/>
  <c r="F256" i="30"/>
  <c r="F240" i="30"/>
  <c r="F65" i="30"/>
  <c r="F495" i="30"/>
  <c r="F255" i="30"/>
  <c r="F1343" i="30"/>
  <c r="F304" i="30"/>
  <c r="F32" i="30"/>
  <c r="F1088" i="30"/>
  <c r="F1346" i="30"/>
  <c r="F1007" i="30"/>
  <c r="F96" i="30"/>
  <c r="F1314" i="30"/>
  <c r="F1311" i="30"/>
  <c r="F1119" i="30"/>
  <c r="F1087" i="30"/>
  <c r="F1010" i="30"/>
  <c r="F959" i="30"/>
  <c r="F306" i="30"/>
  <c r="F98" i="30"/>
  <c r="F80" i="30"/>
  <c r="F1089" i="30"/>
  <c r="F688" i="30"/>
  <c r="F767" i="30"/>
  <c r="F1090" i="30"/>
  <c r="F961" i="30"/>
  <c r="F1009" i="30"/>
  <c r="F962" i="30"/>
  <c r="F690" i="30"/>
  <c r="F305" i="30"/>
  <c r="F34" i="30"/>
  <c r="F97" i="30"/>
  <c r="F33" i="30"/>
  <c r="F769" i="30"/>
  <c r="F770" i="30"/>
  <c r="F81" i="30"/>
  <c r="F82" i="30"/>
  <c r="F687" i="30"/>
  <c r="F433" i="30"/>
  <c r="F432" i="30"/>
  <c r="F1056" i="30"/>
  <c r="F416" i="30"/>
  <c r="F415" i="30"/>
  <c r="F1553" i="30"/>
  <c r="F1426" i="30"/>
  <c r="F1265" i="30"/>
  <c r="F1248" i="30"/>
  <c r="F1266" i="30"/>
  <c r="F1249" i="30"/>
  <c r="F975" i="30"/>
  <c r="F434" i="30"/>
  <c r="F50" i="30"/>
  <c r="F1424" i="30"/>
  <c r="F1057" i="30"/>
  <c r="F560" i="30"/>
  <c r="F1055" i="30"/>
  <c r="F418" i="30"/>
  <c r="F1552" i="30"/>
  <c r="F1554" i="30"/>
  <c r="F1264" i="30"/>
  <c r="F978" i="30"/>
  <c r="F562" i="30"/>
  <c r="F18" i="30"/>
  <c r="F1377" i="30"/>
  <c r="F1376" i="30"/>
  <c r="F673" i="30"/>
  <c r="F672" i="30"/>
  <c r="F671" i="30"/>
  <c r="F609" i="30"/>
  <c r="F608" i="30"/>
  <c r="F607" i="30"/>
  <c r="F321" i="30"/>
  <c r="F320" i="30"/>
  <c r="F319" i="30"/>
  <c r="F1378" i="30"/>
  <c r="F1409" i="30"/>
  <c r="F1408" i="30"/>
  <c r="F1121" i="30"/>
  <c r="F1120" i="30"/>
  <c r="F1041" i="30"/>
  <c r="F1040" i="30"/>
  <c r="F1073" i="30"/>
  <c r="F1072" i="30"/>
  <c r="F737" i="30"/>
  <c r="F736" i="30"/>
  <c r="F735" i="30"/>
  <c r="F625" i="30"/>
  <c r="F624" i="30"/>
  <c r="F623" i="30"/>
  <c r="F513" i="30"/>
  <c r="F511" i="30"/>
  <c r="F1345" i="30"/>
  <c r="F1344" i="30"/>
  <c r="F674" i="30"/>
  <c r="F610" i="30"/>
  <c r="F16" i="30"/>
  <c r="F17" i="30"/>
  <c r="F1105" i="30"/>
  <c r="F1104" i="30"/>
  <c r="F927" i="30"/>
  <c r="F930" i="30"/>
  <c r="F928" i="30"/>
  <c r="F929" i="30"/>
  <c r="F911" i="30"/>
  <c r="F912" i="30"/>
  <c r="F913" i="30"/>
  <c r="F914" i="30"/>
  <c r="F879" i="30"/>
  <c r="F881" i="30"/>
  <c r="F882" i="30"/>
  <c r="F880" i="30"/>
  <c r="F178" i="30"/>
  <c r="F175" i="30"/>
  <c r="F176" i="30"/>
  <c r="F177" i="30"/>
  <c r="F1279" i="30"/>
  <c r="F1281" i="30"/>
  <c r="F1282" i="30"/>
  <c r="F1280" i="30"/>
  <c r="F991" i="30"/>
  <c r="F994" i="30"/>
  <c r="F992" i="30"/>
  <c r="F993" i="30"/>
  <c r="F895" i="30"/>
  <c r="F896" i="30"/>
  <c r="F897" i="30"/>
  <c r="F898" i="30"/>
  <c r="F815" i="30"/>
  <c r="F818" i="30"/>
  <c r="F817" i="30"/>
  <c r="F816" i="30"/>
  <c r="F162" i="30"/>
  <c r="F159" i="30"/>
  <c r="F160" i="30"/>
  <c r="F161" i="30"/>
  <c r="F1521" i="30"/>
  <c r="F1519" i="30"/>
  <c r="F1522" i="30"/>
  <c r="F1520" i="30"/>
  <c r="F1506" i="30"/>
  <c r="F1503" i="30"/>
  <c r="F1504" i="30"/>
  <c r="F1505" i="30"/>
  <c r="F1474" i="30"/>
  <c r="F1471" i="30"/>
  <c r="F1473" i="30"/>
  <c r="F1472" i="30"/>
  <c r="F1442" i="30"/>
  <c r="F1439" i="30"/>
  <c r="F1441" i="30"/>
  <c r="F1440" i="30"/>
  <c r="F1490" i="30"/>
  <c r="F1487" i="30"/>
  <c r="F1489" i="30"/>
  <c r="F1488" i="30"/>
  <c r="F1458" i="30"/>
  <c r="F1455" i="30"/>
  <c r="F1457" i="30"/>
  <c r="F1456" i="30"/>
  <c r="F847" i="30"/>
  <c r="F849" i="30"/>
  <c r="F850" i="30"/>
  <c r="F848" i="30"/>
  <c r="F831" i="30"/>
  <c r="F834" i="30"/>
  <c r="F833" i="30"/>
  <c r="F832" i="30"/>
  <c r="F943" i="30"/>
  <c r="F945" i="30"/>
  <c r="F946" i="30"/>
  <c r="F944" i="30"/>
  <c r="F863" i="30"/>
  <c r="F865" i="30"/>
  <c r="F866" i="30"/>
  <c r="F864" i="30"/>
  <c r="F799" i="30"/>
  <c r="F801" i="30"/>
  <c r="F802" i="30"/>
  <c r="F800" i="30"/>
  <c r="F194" i="30"/>
  <c r="F191" i="30"/>
  <c r="F192" i="30"/>
  <c r="F193" i="30"/>
  <c r="C12" i="27" l="1"/>
  <c r="C11" i="27"/>
  <c r="H11" i="27" s="1"/>
  <c r="C10" i="27"/>
  <c r="H10" i="27" s="1"/>
  <c r="C9" i="27"/>
  <c r="H9" i="27" s="1"/>
  <c r="C8" i="27"/>
  <c r="H8" i="27" s="1"/>
  <c r="C7" i="27"/>
  <c r="H7" i="27" s="1"/>
  <c r="C6" i="27"/>
  <c r="H6" i="27" s="1"/>
  <c r="C5" i="27"/>
  <c r="H5" i="27" s="1"/>
  <c r="C4" i="27"/>
  <c r="D12" i="27" l="1"/>
  <c r="H12" i="27"/>
  <c r="D4" i="27"/>
  <c r="H4" i="27"/>
  <c r="D8" i="27"/>
  <c r="D9" i="27"/>
  <c r="D10" i="27"/>
  <c r="D11" i="27"/>
  <c r="D6" i="27"/>
  <c r="J6" i="27" s="1"/>
  <c r="D5" i="27"/>
  <c r="J5" i="27" s="1"/>
  <c r="D7" i="27"/>
  <c r="E3" i="19"/>
  <c r="C5" i="19"/>
  <c r="C6" i="19"/>
  <c r="C7" i="19"/>
  <c r="C8" i="19"/>
  <c r="C9" i="19"/>
  <c r="C10" i="19"/>
  <c r="C11" i="19"/>
  <c r="C12" i="19"/>
  <c r="C13" i="19"/>
  <c r="C14" i="19"/>
  <c r="C15" i="19"/>
  <c r="C16" i="19"/>
  <c r="D16" i="19" s="1"/>
  <c r="C17" i="19"/>
  <c r="H17" i="19" s="1"/>
  <c r="C18" i="19"/>
  <c r="H18" i="19" s="1"/>
  <c r="C19" i="19"/>
  <c r="H19" i="19" s="1"/>
  <c r="C20" i="19"/>
  <c r="H20" i="19" s="1"/>
  <c r="C21" i="19"/>
  <c r="H21" i="19" s="1"/>
  <c r="C22" i="19"/>
  <c r="H22" i="19" s="1"/>
  <c r="C23" i="19"/>
  <c r="H23" i="19" s="1"/>
  <c r="C24" i="19"/>
  <c r="H24" i="19" s="1"/>
  <c r="C25" i="19"/>
  <c r="H25" i="19" s="1"/>
  <c r="C26" i="19"/>
  <c r="H26" i="19" s="1"/>
  <c r="C27" i="19"/>
  <c r="H27" i="19" s="1"/>
  <c r="C28" i="19"/>
  <c r="H28" i="19" s="1"/>
  <c r="C29" i="19"/>
  <c r="D29" i="19" s="1"/>
  <c r="C30" i="19"/>
  <c r="H30" i="19" s="1"/>
  <c r="C31" i="19"/>
  <c r="H31" i="19" s="1"/>
  <c r="C32" i="19"/>
  <c r="H32" i="19" s="1"/>
  <c r="C33" i="19"/>
  <c r="H33" i="19" s="1"/>
  <c r="C34" i="19"/>
  <c r="H34" i="19" s="1"/>
  <c r="C35" i="19"/>
  <c r="H35" i="19" s="1"/>
  <c r="C36" i="19"/>
  <c r="H36" i="19" s="1"/>
  <c r="C37" i="19"/>
  <c r="H37" i="19" s="1"/>
  <c r="C38" i="19"/>
  <c r="H38" i="19" s="1"/>
  <c r="C39" i="19"/>
  <c r="H39" i="19" s="1"/>
  <c r="C40" i="19"/>
  <c r="H40" i="19" s="1"/>
  <c r="C41" i="19"/>
  <c r="H41" i="19" s="1"/>
  <c r="C42" i="19"/>
  <c r="D42" i="19" s="1"/>
  <c r="C43" i="19"/>
  <c r="H43" i="19" s="1"/>
  <c r="C44" i="19"/>
  <c r="H44" i="19" s="1"/>
  <c r="C45" i="19"/>
  <c r="H45" i="19" s="1"/>
  <c r="C46" i="19"/>
  <c r="H46" i="19" s="1"/>
  <c r="C47" i="19"/>
  <c r="H47" i="19" s="1"/>
  <c r="C48" i="19"/>
  <c r="H48" i="19" s="1"/>
  <c r="C49" i="19"/>
  <c r="H49" i="19" s="1"/>
  <c r="C50" i="19"/>
  <c r="H50" i="19" s="1"/>
  <c r="C51" i="19"/>
  <c r="H51" i="19" s="1"/>
  <c r="C52" i="19"/>
  <c r="H52" i="19" s="1"/>
  <c r="C53" i="19"/>
  <c r="H53" i="19" s="1"/>
  <c r="C54" i="19"/>
  <c r="H54" i="19" s="1"/>
  <c r="C55" i="19"/>
  <c r="D55" i="19" s="1"/>
  <c r="C56" i="19"/>
  <c r="H56" i="19" s="1"/>
  <c r="C57" i="19"/>
  <c r="H57" i="19" s="1"/>
  <c r="C58" i="19"/>
  <c r="H58" i="19" s="1"/>
  <c r="C59" i="19"/>
  <c r="H59" i="19" s="1"/>
  <c r="C60" i="19"/>
  <c r="H60" i="19" s="1"/>
  <c r="C61" i="19"/>
  <c r="H61" i="19" s="1"/>
  <c r="C62" i="19"/>
  <c r="H62" i="19" s="1"/>
  <c r="C63" i="19"/>
  <c r="H63" i="19" s="1"/>
  <c r="C64" i="19"/>
  <c r="H64" i="19" s="1"/>
  <c r="C65" i="19"/>
  <c r="H65" i="19" s="1"/>
  <c r="C66" i="19"/>
  <c r="H66" i="19" s="1"/>
  <c r="C67" i="19"/>
  <c r="H67" i="19" s="1"/>
  <c r="C68" i="19"/>
  <c r="D68" i="19" s="1"/>
  <c r="C69" i="19"/>
  <c r="H69" i="19" s="1"/>
  <c r="C70" i="19"/>
  <c r="H70" i="19" s="1"/>
  <c r="C71" i="19"/>
  <c r="H71" i="19" s="1"/>
  <c r="C72" i="19"/>
  <c r="H72" i="19" s="1"/>
  <c r="C73" i="19"/>
  <c r="H73" i="19" s="1"/>
  <c r="C74" i="19"/>
  <c r="H74" i="19" s="1"/>
  <c r="C75" i="19"/>
  <c r="H75" i="19" s="1"/>
  <c r="C76" i="19"/>
  <c r="H76" i="19" s="1"/>
  <c r="C77" i="19"/>
  <c r="H77" i="19" s="1"/>
  <c r="C78" i="19"/>
  <c r="H78" i="19" s="1"/>
  <c r="C79" i="19"/>
  <c r="H79" i="19" s="1"/>
  <c r="C80" i="19"/>
  <c r="H80" i="19" s="1"/>
  <c r="C81" i="19"/>
  <c r="D81" i="19" s="1"/>
  <c r="C82" i="19"/>
  <c r="H82" i="19" s="1"/>
  <c r="C83" i="19"/>
  <c r="H83" i="19" s="1"/>
  <c r="C84" i="19"/>
  <c r="H84" i="19" s="1"/>
  <c r="C85" i="19"/>
  <c r="H85" i="19" s="1"/>
  <c r="C86" i="19"/>
  <c r="H86" i="19" s="1"/>
  <c r="C87" i="19"/>
  <c r="H87" i="19" s="1"/>
  <c r="C88" i="19"/>
  <c r="H88" i="19" s="1"/>
  <c r="C89" i="19"/>
  <c r="H89" i="19" s="1"/>
  <c r="C90" i="19"/>
  <c r="H90" i="19" s="1"/>
  <c r="C91" i="19"/>
  <c r="H91" i="19" s="1"/>
  <c r="C92" i="19"/>
  <c r="H92" i="19" s="1"/>
  <c r="C93" i="19"/>
  <c r="H93" i="19" s="1"/>
  <c r="C94" i="19"/>
  <c r="D94" i="19" s="1"/>
  <c r="C95" i="19"/>
  <c r="H95" i="19" s="1"/>
  <c r="C96" i="19"/>
  <c r="H96" i="19" s="1"/>
  <c r="C97" i="19"/>
  <c r="H97" i="19" s="1"/>
  <c r="C98" i="19"/>
  <c r="H98" i="19" s="1"/>
  <c r="C99" i="19"/>
  <c r="H99" i="19" s="1"/>
  <c r="C100" i="19"/>
  <c r="H100" i="19" s="1"/>
  <c r="C101" i="19"/>
  <c r="H101" i="19" s="1"/>
  <c r="C102" i="19"/>
  <c r="H102" i="19" s="1"/>
  <c r="C103" i="19"/>
  <c r="H103" i="19" s="1"/>
  <c r="C104" i="19"/>
  <c r="H104" i="19" s="1"/>
  <c r="C105" i="19"/>
  <c r="H105" i="19" s="1"/>
  <c r="C106" i="19"/>
  <c r="H106" i="19" s="1"/>
  <c r="C107" i="19"/>
  <c r="D107" i="19" s="1"/>
  <c r="C108" i="19"/>
  <c r="H108" i="19" s="1"/>
  <c r="C109" i="19"/>
  <c r="H109" i="19" s="1"/>
  <c r="C110" i="19"/>
  <c r="H110" i="19" s="1"/>
  <c r="C111" i="19"/>
  <c r="H111" i="19" s="1"/>
  <c r="C112" i="19"/>
  <c r="H112" i="19" s="1"/>
  <c r="C113" i="19"/>
  <c r="H113" i="19" s="1"/>
  <c r="C114" i="19"/>
  <c r="H114" i="19" s="1"/>
  <c r="C115" i="19"/>
  <c r="H115" i="19" s="1"/>
  <c r="C116" i="19"/>
  <c r="H116" i="19" s="1"/>
  <c r="C117" i="19"/>
  <c r="H117" i="19" s="1"/>
  <c r="C118" i="19"/>
  <c r="H118" i="19" s="1"/>
  <c r="C119" i="19"/>
  <c r="H119" i="19" s="1"/>
  <c r="C120" i="19"/>
  <c r="D120" i="19" s="1"/>
  <c r="C121" i="19"/>
  <c r="H121" i="19" s="1"/>
  <c r="C122" i="19"/>
  <c r="H122" i="19" s="1"/>
  <c r="C123" i="19"/>
  <c r="H123" i="19" s="1"/>
  <c r="C124" i="19"/>
  <c r="H124" i="19" s="1"/>
  <c r="C125" i="19"/>
  <c r="H125" i="19" s="1"/>
  <c r="C126" i="19"/>
  <c r="H126" i="19" s="1"/>
  <c r="C127" i="19"/>
  <c r="H127" i="19" s="1"/>
  <c r="C128" i="19"/>
  <c r="H128" i="19" s="1"/>
  <c r="C129" i="19"/>
  <c r="H129" i="19" s="1"/>
  <c r="C130" i="19"/>
  <c r="H130" i="19" s="1"/>
  <c r="C131" i="19"/>
  <c r="H131" i="19" s="1"/>
  <c r="C132" i="19"/>
  <c r="H132" i="19" s="1"/>
  <c r="C133" i="19"/>
  <c r="D133" i="19" s="1"/>
  <c r="C134" i="19"/>
  <c r="H134" i="19" s="1"/>
  <c r="C135" i="19"/>
  <c r="H135" i="19" s="1"/>
  <c r="C136" i="19"/>
  <c r="H136" i="19" s="1"/>
  <c r="C137" i="19"/>
  <c r="H137" i="19" s="1"/>
  <c r="C138" i="19"/>
  <c r="H138" i="19" s="1"/>
  <c r="C139" i="19"/>
  <c r="H139" i="19" s="1"/>
  <c r="C140" i="19"/>
  <c r="H140" i="19" s="1"/>
  <c r="C141" i="19"/>
  <c r="H141" i="19" s="1"/>
  <c r="C142" i="19"/>
  <c r="H142" i="19" s="1"/>
  <c r="C143" i="19"/>
  <c r="H143" i="19" s="1"/>
  <c r="C144" i="19"/>
  <c r="H144" i="19" s="1"/>
  <c r="C145" i="19"/>
  <c r="H145" i="19" s="1"/>
  <c r="C146" i="19"/>
  <c r="D146" i="19" s="1"/>
  <c r="C147" i="19"/>
  <c r="H147" i="19" s="1"/>
  <c r="C148" i="19"/>
  <c r="H148" i="19" s="1"/>
  <c r="C149" i="19"/>
  <c r="H149" i="19" s="1"/>
  <c r="C150" i="19"/>
  <c r="H150" i="19" s="1"/>
  <c r="C151" i="19"/>
  <c r="H151" i="19" s="1"/>
  <c r="C152" i="19"/>
  <c r="H152" i="19" s="1"/>
  <c r="C153" i="19"/>
  <c r="H153" i="19" s="1"/>
  <c r="C154" i="19"/>
  <c r="H154" i="19" s="1"/>
  <c r="C155" i="19"/>
  <c r="H155" i="19" s="1"/>
  <c r="C156" i="19"/>
  <c r="H156" i="19" s="1"/>
  <c r="C157" i="19"/>
  <c r="H157" i="19" s="1"/>
  <c r="C158" i="19"/>
  <c r="H158" i="19" s="1"/>
  <c r="C159" i="19"/>
  <c r="D159" i="19" s="1"/>
  <c r="C160" i="19"/>
  <c r="H160" i="19" s="1"/>
  <c r="C161" i="19"/>
  <c r="H161" i="19" s="1"/>
  <c r="C162" i="19"/>
  <c r="H162" i="19" s="1"/>
  <c r="C163" i="19"/>
  <c r="H163" i="19" s="1"/>
  <c r="C164" i="19"/>
  <c r="H164" i="19" s="1"/>
  <c r="C165" i="19"/>
  <c r="H165" i="19" s="1"/>
  <c r="C166" i="19"/>
  <c r="H166" i="19" s="1"/>
  <c r="C167" i="19"/>
  <c r="H167" i="19" s="1"/>
  <c r="C168" i="19"/>
  <c r="H168" i="19" s="1"/>
  <c r="C169" i="19"/>
  <c r="H169" i="19" s="1"/>
  <c r="C170" i="19"/>
  <c r="H170" i="19" s="1"/>
  <c r="C171" i="19"/>
  <c r="H171" i="19" s="1"/>
  <c r="C172" i="19"/>
  <c r="D172" i="19" s="1"/>
  <c r="C173" i="19"/>
  <c r="H173" i="19" s="1"/>
  <c r="C174" i="19"/>
  <c r="H174" i="19" s="1"/>
  <c r="C175" i="19"/>
  <c r="H175" i="19" s="1"/>
  <c r="C176" i="19"/>
  <c r="H176" i="19" s="1"/>
  <c r="C177" i="19"/>
  <c r="H177" i="19" s="1"/>
  <c r="C178" i="19"/>
  <c r="H178" i="19" s="1"/>
  <c r="C179" i="19"/>
  <c r="H179" i="19" s="1"/>
  <c r="C180" i="19"/>
  <c r="H180" i="19" s="1"/>
  <c r="C181" i="19"/>
  <c r="H181" i="19" s="1"/>
  <c r="C182" i="19"/>
  <c r="H182" i="19" s="1"/>
  <c r="C183" i="19"/>
  <c r="H183" i="19" s="1"/>
  <c r="C184" i="19"/>
  <c r="H184" i="19" s="1"/>
  <c r="C185" i="19"/>
  <c r="D185" i="19" s="1"/>
  <c r="C186" i="19"/>
  <c r="H186" i="19" s="1"/>
  <c r="C187" i="19"/>
  <c r="H187" i="19" s="1"/>
  <c r="C188" i="19"/>
  <c r="H188" i="19" s="1"/>
  <c r="C189" i="19"/>
  <c r="H189" i="19" s="1"/>
  <c r="C190" i="19"/>
  <c r="H190" i="19" s="1"/>
  <c r="C191" i="19"/>
  <c r="H191" i="19" s="1"/>
  <c r="C192" i="19"/>
  <c r="H192" i="19" s="1"/>
  <c r="C193" i="19"/>
  <c r="H193" i="19" s="1"/>
  <c r="C194" i="19"/>
  <c r="H194" i="19" s="1"/>
  <c r="C195" i="19"/>
  <c r="H195" i="19" s="1"/>
  <c r="C196" i="19"/>
  <c r="H196" i="19" s="1"/>
  <c r="C197" i="19"/>
  <c r="H197" i="19" s="1"/>
  <c r="C198" i="19"/>
  <c r="D198" i="19" s="1"/>
  <c r="C199" i="19"/>
  <c r="H199" i="19" s="1"/>
  <c r="C200" i="19"/>
  <c r="H200" i="19" s="1"/>
  <c r="C201" i="19"/>
  <c r="H201" i="19" s="1"/>
  <c r="C202" i="19"/>
  <c r="H202" i="19" s="1"/>
  <c r="C203" i="19"/>
  <c r="H203" i="19" s="1"/>
  <c r="C204" i="19"/>
  <c r="H204" i="19" s="1"/>
  <c r="C205" i="19"/>
  <c r="H205" i="19" s="1"/>
  <c r="C206" i="19"/>
  <c r="H206" i="19" s="1"/>
  <c r="C207" i="19"/>
  <c r="H207" i="19" s="1"/>
  <c r="C208" i="19"/>
  <c r="H208" i="19" s="1"/>
  <c r="C209" i="19"/>
  <c r="H209" i="19" s="1"/>
  <c r="C210" i="19"/>
  <c r="H210" i="19" s="1"/>
  <c r="C211" i="19"/>
  <c r="D211" i="19" s="1"/>
  <c r="C212" i="19"/>
  <c r="H212" i="19" s="1"/>
  <c r="C213" i="19"/>
  <c r="H213" i="19" s="1"/>
  <c r="C214" i="19"/>
  <c r="H214" i="19" s="1"/>
  <c r="C215" i="19"/>
  <c r="H215" i="19" s="1"/>
  <c r="C216" i="19"/>
  <c r="H216" i="19" s="1"/>
  <c r="C217" i="19"/>
  <c r="H217" i="19" s="1"/>
  <c r="C218" i="19"/>
  <c r="H218" i="19" s="1"/>
  <c r="C219" i="19"/>
  <c r="H219" i="19" s="1"/>
  <c r="C220" i="19"/>
  <c r="H220" i="19" s="1"/>
  <c r="C221" i="19"/>
  <c r="H221" i="19" s="1"/>
  <c r="C222" i="19"/>
  <c r="H222" i="19" s="1"/>
  <c r="C223" i="19"/>
  <c r="H223" i="19" s="1"/>
  <c r="C224" i="19"/>
  <c r="D224" i="19" s="1"/>
  <c r="C225" i="19"/>
  <c r="H225" i="19" s="1"/>
  <c r="C226" i="19"/>
  <c r="H226" i="19" s="1"/>
  <c r="C227" i="19"/>
  <c r="H227" i="19" s="1"/>
  <c r="C228" i="19"/>
  <c r="H228" i="19" s="1"/>
  <c r="C229" i="19"/>
  <c r="H229" i="19" s="1"/>
  <c r="C230" i="19"/>
  <c r="H230" i="19" s="1"/>
  <c r="C231" i="19"/>
  <c r="H231" i="19" s="1"/>
  <c r="C232" i="19"/>
  <c r="H232" i="19" s="1"/>
  <c r="C233" i="19"/>
  <c r="H233" i="19" s="1"/>
  <c r="C234" i="19"/>
  <c r="H234" i="19" s="1"/>
  <c r="C235" i="19"/>
  <c r="H235" i="19" s="1"/>
  <c r="C236" i="19"/>
  <c r="H236" i="19" s="1"/>
  <c r="C237" i="19"/>
  <c r="D237" i="19" s="1"/>
  <c r="C238" i="19"/>
  <c r="H238" i="19" s="1"/>
  <c r="C239" i="19"/>
  <c r="H239" i="19" s="1"/>
  <c r="C240" i="19"/>
  <c r="H240" i="19" s="1"/>
  <c r="C241" i="19"/>
  <c r="H241" i="19" s="1"/>
  <c r="C242" i="19"/>
  <c r="H242" i="19" s="1"/>
  <c r="C243" i="19"/>
  <c r="H243" i="19" s="1"/>
  <c r="C244" i="19"/>
  <c r="H244" i="19" s="1"/>
  <c r="C245" i="19"/>
  <c r="H245" i="19" s="1"/>
  <c r="C246" i="19"/>
  <c r="H246" i="19" s="1"/>
  <c r="C247" i="19"/>
  <c r="H247" i="19" s="1"/>
  <c r="C248" i="19"/>
  <c r="H248" i="19" s="1"/>
  <c r="C249" i="19"/>
  <c r="H249" i="19" s="1"/>
  <c r="C250" i="19"/>
  <c r="D250" i="19" s="1"/>
  <c r="C251" i="19"/>
  <c r="H251" i="19" s="1"/>
  <c r="C252" i="19"/>
  <c r="H252" i="19" s="1"/>
  <c r="C253" i="19"/>
  <c r="H253" i="19" s="1"/>
  <c r="C254" i="19"/>
  <c r="H254" i="19" s="1"/>
  <c r="C255" i="19"/>
  <c r="H255" i="19" s="1"/>
  <c r="C256" i="19"/>
  <c r="H256" i="19" s="1"/>
  <c r="C257" i="19"/>
  <c r="H257" i="19" s="1"/>
  <c r="C258" i="19"/>
  <c r="H258" i="19" s="1"/>
  <c r="C259" i="19"/>
  <c r="H259" i="19" s="1"/>
  <c r="C260" i="19"/>
  <c r="H260" i="19" s="1"/>
  <c r="C261" i="19"/>
  <c r="H261" i="19" s="1"/>
  <c r="C262" i="19"/>
  <c r="H262" i="19" s="1"/>
  <c r="C263" i="19"/>
  <c r="D263" i="19" s="1"/>
  <c r="C264" i="19"/>
  <c r="H264" i="19" s="1"/>
  <c r="C265" i="19"/>
  <c r="H265" i="19" s="1"/>
  <c r="C266" i="19"/>
  <c r="H266" i="19" s="1"/>
  <c r="C267" i="19"/>
  <c r="H267" i="19" s="1"/>
  <c r="C268" i="19"/>
  <c r="H268" i="19" s="1"/>
  <c r="C269" i="19"/>
  <c r="H269" i="19" s="1"/>
  <c r="C270" i="19"/>
  <c r="H270" i="19" s="1"/>
  <c r="C271" i="19"/>
  <c r="H271" i="19" s="1"/>
  <c r="C272" i="19"/>
  <c r="H272" i="19" s="1"/>
  <c r="C273" i="19"/>
  <c r="H273" i="19" s="1"/>
  <c r="C274" i="19"/>
  <c r="H274" i="19" s="1"/>
  <c r="C275" i="19"/>
  <c r="H275" i="19" s="1"/>
  <c r="C276" i="19"/>
  <c r="D276" i="19" s="1"/>
  <c r="C277" i="19"/>
  <c r="H277" i="19" s="1"/>
  <c r="C278" i="19"/>
  <c r="H278" i="19" s="1"/>
  <c r="C279" i="19"/>
  <c r="H279" i="19" s="1"/>
  <c r="C280" i="19"/>
  <c r="H280" i="19" s="1"/>
  <c r="C281" i="19"/>
  <c r="H281" i="19" s="1"/>
  <c r="C282" i="19"/>
  <c r="H282" i="19" s="1"/>
  <c r="C283" i="19"/>
  <c r="H283" i="19" s="1"/>
  <c r="C284" i="19"/>
  <c r="H284" i="19" s="1"/>
  <c r="C285" i="19"/>
  <c r="H285" i="19" s="1"/>
  <c r="C286" i="19"/>
  <c r="H286" i="19" s="1"/>
  <c r="C287" i="19"/>
  <c r="H287" i="19" s="1"/>
  <c r="C288" i="19"/>
  <c r="H288" i="19" s="1"/>
  <c r="C289" i="19"/>
  <c r="D289" i="19" s="1"/>
  <c r="C290" i="19"/>
  <c r="H290" i="19" s="1"/>
  <c r="C291" i="19"/>
  <c r="H291" i="19" s="1"/>
  <c r="C292" i="19"/>
  <c r="H292" i="19" s="1"/>
  <c r="C293" i="19"/>
  <c r="H293" i="19" s="1"/>
  <c r="C294" i="19"/>
  <c r="H294" i="19" s="1"/>
  <c r="C295" i="19"/>
  <c r="H295" i="19" s="1"/>
  <c r="C296" i="19"/>
  <c r="H296" i="19" s="1"/>
  <c r="C297" i="19"/>
  <c r="H297" i="19" s="1"/>
  <c r="C298" i="19"/>
  <c r="H298" i="19" s="1"/>
  <c r="C299" i="19"/>
  <c r="H299" i="19" s="1"/>
  <c r="C300" i="19"/>
  <c r="H300" i="19" s="1"/>
  <c r="C301" i="19"/>
  <c r="H301" i="19" s="1"/>
  <c r="C302" i="19"/>
  <c r="D302" i="19" s="1"/>
  <c r="C303" i="19"/>
  <c r="H303" i="19" s="1"/>
  <c r="C304" i="19"/>
  <c r="H304" i="19" s="1"/>
  <c r="C305" i="19"/>
  <c r="H305" i="19" s="1"/>
  <c r="C306" i="19"/>
  <c r="H306" i="19" s="1"/>
  <c r="C307" i="19"/>
  <c r="H307" i="19" s="1"/>
  <c r="C308" i="19"/>
  <c r="H308" i="19" s="1"/>
  <c r="C309" i="19"/>
  <c r="H309" i="19" s="1"/>
  <c r="C310" i="19"/>
  <c r="H310" i="19" s="1"/>
  <c r="C311" i="19"/>
  <c r="H311" i="19" s="1"/>
  <c r="C312" i="19"/>
  <c r="H312" i="19" s="1"/>
  <c r="C313" i="19"/>
  <c r="H313" i="19" s="1"/>
  <c r="C314" i="19"/>
  <c r="H314" i="19" s="1"/>
  <c r="C315" i="19"/>
  <c r="D315" i="19" s="1"/>
  <c r="C316" i="19"/>
  <c r="H316" i="19" s="1"/>
  <c r="C317" i="19"/>
  <c r="H317" i="19" s="1"/>
  <c r="C318" i="19"/>
  <c r="H318" i="19" s="1"/>
  <c r="C319" i="19"/>
  <c r="H319" i="19" s="1"/>
  <c r="C320" i="19"/>
  <c r="H320" i="19" s="1"/>
  <c r="C321" i="19"/>
  <c r="H321" i="19" s="1"/>
  <c r="C322" i="19"/>
  <c r="H322" i="19" s="1"/>
  <c r="C323" i="19"/>
  <c r="H323" i="19" s="1"/>
  <c r="C324" i="19"/>
  <c r="H324" i="19" s="1"/>
  <c r="C325" i="19"/>
  <c r="H325" i="19" s="1"/>
  <c r="C326" i="19"/>
  <c r="H326" i="19" s="1"/>
  <c r="C327" i="19"/>
  <c r="H327" i="19" s="1"/>
  <c r="C328" i="19"/>
  <c r="D328" i="19" s="1"/>
  <c r="C329" i="19"/>
  <c r="H329" i="19" s="1"/>
  <c r="C330" i="19"/>
  <c r="H330" i="19" s="1"/>
  <c r="C331" i="19"/>
  <c r="H331" i="19" s="1"/>
  <c r="C332" i="19"/>
  <c r="H332" i="19" s="1"/>
  <c r="C333" i="19"/>
  <c r="H333" i="19" s="1"/>
  <c r="C334" i="19"/>
  <c r="H334" i="19" s="1"/>
  <c r="C335" i="19"/>
  <c r="H335" i="19" s="1"/>
  <c r="C336" i="19"/>
  <c r="H336" i="19" s="1"/>
  <c r="C337" i="19"/>
  <c r="H337" i="19" s="1"/>
  <c r="C338" i="19"/>
  <c r="H338" i="19" s="1"/>
  <c r="C339" i="19"/>
  <c r="H339" i="19" s="1"/>
  <c r="C340" i="19"/>
  <c r="H340" i="19" s="1"/>
  <c r="C341" i="19"/>
  <c r="D341" i="19" s="1"/>
  <c r="C342" i="19"/>
  <c r="H342" i="19" s="1"/>
  <c r="C343" i="19"/>
  <c r="H343" i="19" s="1"/>
  <c r="C344" i="19"/>
  <c r="H344" i="19" s="1"/>
  <c r="C345" i="19"/>
  <c r="H345" i="19" s="1"/>
  <c r="C346" i="19"/>
  <c r="H346" i="19" s="1"/>
  <c r="C347" i="19"/>
  <c r="H347" i="19" s="1"/>
  <c r="C348" i="19"/>
  <c r="H348" i="19" s="1"/>
  <c r="C349" i="19"/>
  <c r="H349" i="19" s="1"/>
  <c r="C350" i="19"/>
  <c r="H350" i="19" s="1"/>
  <c r="C351" i="19"/>
  <c r="H351" i="19" s="1"/>
  <c r="C352" i="19"/>
  <c r="H352" i="19" s="1"/>
  <c r="C353" i="19"/>
  <c r="H353" i="19" s="1"/>
  <c r="C354" i="19"/>
  <c r="D354" i="19" s="1"/>
  <c r="C355" i="19"/>
  <c r="H355" i="19" s="1"/>
  <c r="C356" i="19"/>
  <c r="H356" i="19" s="1"/>
  <c r="C357" i="19"/>
  <c r="H357" i="19" s="1"/>
  <c r="C358" i="19"/>
  <c r="H358" i="19" s="1"/>
  <c r="C359" i="19"/>
  <c r="H359" i="19" s="1"/>
  <c r="C360" i="19"/>
  <c r="H360" i="19" s="1"/>
  <c r="C361" i="19"/>
  <c r="H361" i="19" s="1"/>
  <c r="C362" i="19"/>
  <c r="H362" i="19" s="1"/>
  <c r="C363" i="19"/>
  <c r="H363" i="19" s="1"/>
  <c r="C364" i="19"/>
  <c r="H364" i="19" s="1"/>
  <c r="C365" i="19"/>
  <c r="H365" i="19" s="1"/>
  <c r="C366" i="19"/>
  <c r="H366" i="19" s="1"/>
  <c r="C367" i="19"/>
  <c r="D367" i="19" s="1"/>
  <c r="C368" i="19"/>
  <c r="H368" i="19" s="1"/>
  <c r="C369" i="19"/>
  <c r="H369" i="19" s="1"/>
  <c r="C370" i="19"/>
  <c r="H370" i="19" s="1"/>
  <c r="C371" i="19"/>
  <c r="H371" i="19" s="1"/>
  <c r="C372" i="19"/>
  <c r="H372" i="19" s="1"/>
  <c r="C373" i="19"/>
  <c r="H373" i="19" s="1"/>
  <c r="C374" i="19"/>
  <c r="H374" i="19" s="1"/>
  <c r="C375" i="19"/>
  <c r="H375" i="19" s="1"/>
  <c r="C376" i="19"/>
  <c r="H376" i="19" s="1"/>
  <c r="C377" i="19"/>
  <c r="H377" i="19" s="1"/>
  <c r="C378" i="19"/>
  <c r="H378" i="19" s="1"/>
  <c r="C379" i="19"/>
  <c r="H379" i="19" s="1"/>
  <c r="C380" i="19"/>
  <c r="D380" i="19" s="1"/>
  <c r="C381" i="19"/>
  <c r="H381" i="19" s="1"/>
  <c r="C382" i="19"/>
  <c r="H382" i="19" s="1"/>
  <c r="C383" i="19"/>
  <c r="H383" i="19" s="1"/>
  <c r="C384" i="19"/>
  <c r="H384" i="19" s="1"/>
  <c r="C385" i="19"/>
  <c r="H385" i="19" s="1"/>
  <c r="C386" i="19"/>
  <c r="H386" i="19" s="1"/>
  <c r="C387" i="19"/>
  <c r="H387" i="19" s="1"/>
  <c r="C388" i="19"/>
  <c r="H388" i="19" s="1"/>
  <c r="C389" i="19"/>
  <c r="H389" i="19" s="1"/>
  <c r="C390" i="19"/>
  <c r="H390" i="19" s="1"/>
  <c r="C391" i="19"/>
  <c r="H391" i="19" s="1"/>
  <c r="C392" i="19"/>
  <c r="H392" i="19" s="1"/>
  <c r="C393" i="19"/>
  <c r="D393" i="19" s="1"/>
  <c r="C394" i="19"/>
  <c r="H394" i="19" s="1"/>
  <c r="C395" i="19"/>
  <c r="H395" i="19" s="1"/>
  <c r="C396" i="19"/>
  <c r="H396" i="19" s="1"/>
  <c r="C397" i="19"/>
  <c r="H397" i="19" s="1"/>
  <c r="C398" i="19"/>
  <c r="H398" i="19" s="1"/>
  <c r="C399" i="19"/>
  <c r="H399" i="19" s="1"/>
  <c r="C400" i="19"/>
  <c r="H400" i="19" s="1"/>
  <c r="C401" i="19"/>
  <c r="H401" i="19" s="1"/>
  <c r="C402" i="19"/>
  <c r="H402" i="19" s="1"/>
  <c r="C403" i="19"/>
  <c r="H403" i="19" s="1"/>
  <c r="C404" i="19"/>
  <c r="H404" i="19" s="1"/>
  <c r="C405" i="19"/>
  <c r="H405" i="19" s="1"/>
  <c r="C406" i="19"/>
  <c r="D406" i="19" s="1"/>
  <c r="C407" i="19"/>
  <c r="H407" i="19" s="1"/>
  <c r="C408" i="19"/>
  <c r="H408" i="19" s="1"/>
  <c r="C409" i="19"/>
  <c r="H409" i="19" s="1"/>
  <c r="C410" i="19"/>
  <c r="H410" i="19" s="1"/>
  <c r="C411" i="19"/>
  <c r="H411" i="19" s="1"/>
  <c r="C412" i="19"/>
  <c r="H412" i="19" s="1"/>
  <c r="C413" i="19"/>
  <c r="H413" i="19" s="1"/>
  <c r="C414" i="19"/>
  <c r="H414" i="19" s="1"/>
  <c r="C415" i="19"/>
  <c r="H415" i="19" s="1"/>
  <c r="C416" i="19"/>
  <c r="H416" i="19" s="1"/>
  <c r="C417" i="19"/>
  <c r="H417" i="19" s="1"/>
  <c r="C418" i="19"/>
  <c r="H418" i="19" s="1"/>
  <c r="C419" i="19"/>
  <c r="D419" i="19" s="1"/>
  <c r="C420" i="19"/>
  <c r="H420" i="19" s="1"/>
  <c r="C421" i="19"/>
  <c r="H421" i="19" s="1"/>
  <c r="C422" i="19"/>
  <c r="H422" i="19" s="1"/>
  <c r="C423" i="19"/>
  <c r="H423" i="19" s="1"/>
  <c r="C424" i="19"/>
  <c r="H424" i="19" s="1"/>
  <c r="C425" i="19"/>
  <c r="H425" i="19" s="1"/>
  <c r="C426" i="19"/>
  <c r="H426" i="19" s="1"/>
  <c r="C427" i="19"/>
  <c r="H427" i="19" s="1"/>
  <c r="C428" i="19"/>
  <c r="H428" i="19" s="1"/>
  <c r="C429" i="19"/>
  <c r="H429" i="19" s="1"/>
  <c r="C430" i="19"/>
  <c r="H430" i="19" s="1"/>
  <c r="C431" i="19"/>
  <c r="H431" i="19" s="1"/>
  <c r="C432" i="19"/>
  <c r="D432" i="19" s="1"/>
  <c r="C433" i="19"/>
  <c r="H433" i="19" s="1"/>
  <c r="C434" i="19"/>
  <c r="H434" i="19" s="1"/>
  <c r="C435" i="19"/>
  <c r="H435" i="19" s="1"/>
  <c r="C436" i="19"/>
  <c r="H436" i="19" s="1"/>
  <c r="C437" i="19"/>
  <c r="H437" i="19" s="1"/>
  <c r="C438" i="19"/>
  <c r="H438" i="19" s="1"/>
  <c r="C439" i="19"/>
  <c r="H439" i="19" s="1"/>
  <c r="C440" i="19"/>
  <c r="H440" i="19" s="1"/>
  <c r="C441" i="19"/>
  <c r="H441" i="19" s="1"/>
  <c r="C442" i="19"/>
  <c r="H442" i="19" s="1"/>
  <c r="C443" i="19"/>
  <c r="H443" i="19" s="1"/>
  <c r="C444" i="19"/>
  <c r="H444" i="19" s="1"/>
  <c r="C445" i="19"/>
  <c r="D445" i="19" s="1"/>
  <c r="C446" i="19"/>
  <c r="H446" i="19" s="1"/>
  <c r="C447" i="19"/>
  <c r="H447" i="19" s="1"/>
  <c r="C448" i="19"/>
  <c r="H448" i="19" s="1"/>
  <c r="C449" i="19"/>
  <c r="H449" i="19" s="1"/>
  <c r="C450" i="19"/>
  <c r="H450" i="19" s="1"/>
  <c r="C451" i="19"/>
  <c r="H451" i="19" s="1"/>
  <c r="C452" i="19"/>
  <c r="H452" i="19" s="1"/>
  <c r="C453" i="19"/>
  <c r="H453" i="19" s="1"/>
  <c r="C454" i="19"/>
  <c r="H454" i="19" s="1"/>
  <c r="C455" i="19"/>
  <c r="H455" i="19" s="1"/>
  <c r="C456" i="19"/>
  <c r="H456" i="19" s="1"/>
  <c r="C457" i="19"/>
  <c r="H457" i="19" s="1"/>
  <c r="C458" i="19"/>
  <c r="D458" i="19" s="1"/>
  <c r="C459" i="19"/>
  <c r="H459" i="19" s="1"/>
  <c r="C460" i="19"/>
  <c r="H460" i="19" s="1"/>
  <c r="C461" i="19"/>
  <c r="H461" i="19" s="1"/>
  <c r="C462" i="19"/>
  <c r="H462" i="19" s="1"/>
  <c r="C463" i="19"/>
  <c r="H463" i="19" s="1"/>
  <c r="C464" i="19"/>
  <c r="H464" i="19" s="1"/>
  <c r="C465" i="19"/>
  <c r="H465" i="19" s="1"/>
  <c r="C466" i="19"/>
  <c r="H466" i="19" s="1"/>
  <c r="C467" i="19"/>
  <c r="H467" i="19" s="1"/>
  <c r="C468" i="19"/>
  <c r="H468" i="19" s="1"/>
  <c r="C469" i="19"/>
  <c r="H469" i="19" s="1"/>
  <c r="C470" i="19"/>
  <c r="H470" i="19" s="1"/>
  <c r="C471" i="19"/>
  <c r="D471" i="19" s="1"/>
  <c r="C472" i="19"/>
  <c r="H472" i="19" s="1"/>
  <c r="C473" i="19"/>
  <c r="H473" i="19" s="1"/>
  <c r="C474" i="19"/>
  <c r="H474" i="19" s="1"/>
  <c r="C475" i="19"/>
  <c r="H475" i="19" s="1"/>
  <c r="C476" i="19"/>
  <c r="H476" i="19" s="1"/>
  <c r="C477" i="19"/>
  <c r="H477" i="19" s="1"/>
  <c r="C478" i="19"/>
  <c r="H478" i="19" s="1"/>
  <c r="C479" i="19"/>
  <c r="H479" i="19" s="1"/>
  <c r="C480" i="19"/>
  <c r="H480" i="19" s="1"/>
  <c r="C481" i="19"/>
  <c r="H481" i="19" s="1"/>
  <c r="C482" i="19"/>
  <c r="H482" i="19" s="1"/>
  <c r="C483" i="19"/>
  <c r="H483" i="19" s="1"/>
  <c r="C484" i="19"/>
  <c r="D484" i="19" s="1"/>
  <c r="C485" i="19"/>
  <c r="H485" i="19" s="1"/>
  <c r="C486" i="19"/>
  <c r="H486" i="19" s="1"/>
  <c r="C487" i="19"/>
  <c r="H487" i="19" s="1"/>
  <c r="C488" i="19"/>
  <c r="H488" i="19" s="1"/>
  <c r="C489" i="19"/>
  <c r="H489" i="19" s="1"/>
  <c r="C490" i="19"/>
  <c r="H490" i="19" s="1"/>
  <c r="C491" i="19"/>
  <c r="H491" i="19" s="1"/>
  <c r="C492" i="19"/>
  <c r="H492" i="19" s="1"/>
  <c r="C493" i="19"/>
  <c r="H493" i="19" s="1"/>
  <c r="C494" i="19"/>
  <c r="H494" i="19" s="1"/>
  <c r="C495" i="19"/>
  <c r="H495" i="19" s="1"/>
  <c r="C496" i="19"/>
  <c r="H496" i="19" s="1"/>
  <c r="C497" i="19"/>
  <c r="D497" i="19" s="1"/>
  <c r="C498" i="19"/>
  <c r="H498" i="19" s="1"/>
  <c r="C499" i="19"/>
  <c r="H499" i="19" s="1"/>
  <c r="C500" i="19"/>
  <c r="H500" i="19" s="1"/>
  <c r="C501" i="19"/>
  <c r="H501" i="19" s="1"/>
  <c r="C502" i="19"/>
  <c r="H502" i="19" s="1"/>
  <c r="C503" i="19"/>
  <c r="H503" i="19" s="1"/>
  <c r="C504" i="19"/>
  <c r="H504" i="19" s="1"/>
  <c r="C505" i="19"/>
  <c r="H505" i="19" s="1"/>
  <c r="C506" i="19"/>
  <c r="H506" i="19" s="1"/>
  <c r="C507" i="19"/>
  <c r="H507" i="19" s="1"/>
  <c r="C508" i="19"/>
  <c r="H508" i="19" s="1"/>
  <c r="C509" i="19"/>
  <c r="H509" i="19" s="1"/>
  <c r="C510" i="19"/>
  <c r="D510" i="19" s="1"/>
  <c r="C511" i="19"/>
  <c r="H511" i="19" s="1"/>
  <c r="C512" i="19"/>
  <c r="H512" i="19" s="1"/>
  <c r="C513" i="19"/>
  <c r="H513" i="19" s="1"/>
  <c r="C514" i="19"/>
  <c r="H514" i="19" s="1"/>
  <c r="C515" i="19"/>
  <c r="H515" i="19" s="1"/>
  <c r="C516" i="19"/>
  <c r="H516" i="19" s="1"/>
  <c r="C517" i="19"/>
  <c r="H517" i="19" s="1"/>
  <c r="C518" i="19"/>
  <c r="H518" i="19" s="1"/>
  <c r="C519" i="19"/>
  <c r="H519" i="19" s="1"/>
  <c r="C520" i="19"/>
  <c r="H520" i="19" s="1"/>
  <c r="C521" i="19"/>
  <c r="H521" i="19" s="1"/>
  <c r="C522" i="19"/>
  <c r="H522" i="19" s="1"/>
  <c r="C523" i="19"/>
  <c r="D523" i="19" s="1"/>
  <c r="C524" i="19"/>
  <c r="H524" i="19" s="1"/>
  <c r="C525" i="19"/>
  <c r="H525" i="19" s="1"/>
  <c r="C526" i="19"/>
  <c r="H526" i="19" s="1"/>
  <c r="C527" i="19"/>
  <c r="H527" i="19" s="1"/>
  <c r="C528" i="19"/>
  <c r="H528" i="19" s="1"/>
  <c r="C529" i="19"/>
  <c r="H529" i="19" s="1"/>
  <c r="C530" i="19"/>
  <c r="H530" i="19" s="1"/>
  <c r="C531" i="19"/>
  <c r="H531" i="19" s="1"/>
  <c r="C532" i="19"/>
  <c r="H532" i="19" s="1"/>
  <c r="C533" i="19"/>
  <c r="H533" i="19" s="1"/>
  <c r="C534" i="19"/>
  <c r="H534" i="19" s="1"/>
  <c r="C535" i="19"/>
  <c r="H535" i="19" s="1"/>
  <c r="C536" i="19"/>
  <c r="D536" i="19" s="1"/>
  <c r="C537" i="19"/>
  <c r="H537" i="19" s="1"/>
  <c r="C538" i="19"/>
  <c r="H538" i="19" s="1"/>
  <c r="C539" i="19"/>
  <c r="H539" i="19" s="1"/>
  <c r="C540" i="19"/>
  <c r="H540" i="19" s="1"/>
  <c r="C541" i="19"/>
  <c r="H541" i="19" s="1"/>
  <c r="C542" i="19"/>
  <c r="H542" i="19" s="1"/>
  <c r="C543" i="19"/>
  <c r="H543" i="19" s="1"/>
  <c r="C544" i="19"/>
  <c r="H544" i="19" s="1"/>
  <c r="C545" i="19"/>
  <c r="H545" i="19" s="1"/>
  <c r="C546" i="19"/>
  <c r="H546" i="19" s="1"/>
  <c r="C547" i="19"/>
  <c r="H547" i="19" s="1"/>
  <c r="C548" i="19"/>
  <c r="H548" i="19" s="1"/>
  <c r="C549" i="19"/>
  <c r="D549" i="19" s="1"/>
  <c r="C550" i="19"/>
  <c r="H550" i="19" s="1"/>
  <c r="C551" i="19"/>
  <c r="H551" i="19" s="1"/>
  <c r="C552" i="19"/>
  <c r="H552" i="19" s="1"/>
  <c r="C553" i="19"/>
  <c r="H553" i="19" s="1"/>
  <c r="C554" i="19"/>
  <c r="H554" i="19" s="1"/>
  <c r="C555" i="19"/>
  <c r="H555" i="19" s="1"/>
  <c r="C556" i="19"/>
  <c r="H556" i="19" s="1"/>
  <c r="C557" i="19"/>
  <c r="H557" i="19" s="1"/>
  <c r="C558" i="19"/>
  <c r="H558" i="19" s="1"/>
  <c r="C559" i="19"/>
  <c r="H559" i="19" s="1"/>
  <c r="C560" i="19"/>
  <c r="H560" i="19" s="1"/>
  <c r="C561" i="19"/>
  <c r="H561" i="19" s="1"/>
  <c r="C562" i="19"/>
  <c r="D562" i="19" s="1"/>
  <c r="C563" i="19"/>
  <c r="H563" i="19" s="1"/>
  <c r="C564" i="19"/>
  <c r="H564" i="19" s="1"/>
  <c r="C565" i="19"/>
  <c r="H565" i="19" s="1"/>
  <c r="C566" i="19"/>
  <c r="H566" i="19" s="1"/>
  <c r="C567" i="19"/>
  <c r="H567" i="19" s="1"/>
  <c r="C568" i="19"/>
  <c r="H568" i="19" s="1"/>
  <c r="C569" i="19"/>
  <c r="H569" i="19" s="1"/>
  <c r="C570" i="19"/>
  <c r="H570" i="19" s="1"/>
  <c r="C571" i="19"/>
  <c r="H571" i="19" s="1"/>
  <c r="C572" i="19"/>
  <c r="H572" i="19" s="1"/>
  <c r="C573" i="19"/>
  <c r="H573" i="19" s="1"/>
  <c r="C574" i="19"/>
  <c r="H574" i="19" s="1"/>
  <c r="C575" i="19"/>
  <c r="D575" i="19" s="1"/>
  <c r="C576" i="19"/>
  <c r="H576" i="19" s="1"/>
  <c r="C577" i="19"/>
  <c r="H577" i="19" s="1"/>
  <c r="C578" i="19"/>
  <c r="H578" i="19" s="1"/>
  <c r="C579" i="19"/>
  <c r="H579" i="19" s="1"/>
  <c r="C580" i="19"/>
  <c r="H580" i="19" s="1"/>
  <c r="C581" i="19"/>
  <c r="H581" i="19" s="1"/>
  <c r="C582" i="19"/>
  <c r="H582" i="19" s="1"/>
  <c r="C583" i="19"/>
  <c r="H583" i="19" s="1"/>
  <c r="C584" i="19"/>
  <c r="H584" i="19" s="1"/>
  <c r="C585" i="19"/>
  <c r="H585" i="19" s="1"/>
  <c r="C586" i="19"/>
  <c r="H586" i="19" s="1"/>
  <c r="C587" i="19"/>
  <c r="H587" i="19" s="1"/>
  <c r="C588" i="19"/>
  <c r="D588" i="19" s="1"/>
  <c r="C589" i="19"/>
  <c r="H589" i="19" s="1"/>
  <c r="C590" i="19"/>
  <c r="H590" i="19" s="1"/>
  <c r="C591" i="19"/>
  <c r="H591" i="19" s="1"/>
  <c r="C592" i="19"/>
  <c r="H592" i="19" s="1"/>
  <c r="C593" i="19"/>
  <c r="H593" i="19" s="1"/>
  <c r="C594" i="19"/>
  <c r="H594" i="19" s="1"/>
  <c r="C595" i="19"/>
  <c r="H595" i="19" s="1"/>
  <c r="C596" i="19"/>
  <c r="H596" i="19" s="1"/>
  <c r="C597" i="19"/>
  <c r="H597" i="19" s="1"/>
  <c r="C598" i="19"/>
  <c r="H598" i="19" s="1"/>
  <c r="C599" i="19"/>
  <c r="H599" i="19" s="1"/>
  <c r="C600" i="19"/>
  <c r="H600" i="19" s="1"/>
  <c r="C601" i="19"/>
  <c r="D601" i="19" s="1"/>
  <c r="C602" i="19"/>
  <c r="H602" i="19" s="1"/>
  <c r="C603" i="19"/>
  <c r="H603" i="19" s="1"/>
  <c r="C604" i="19"/>
  <c r="H604" i="19" s="1"/>
  <c r="C605" i="19"/>
  <c r="H605" i="19" s="1"/>
  <c r="C606" i="19"/>
  <c r="H606" i="19" s="1"/>
  <c r="C607" i="19"/>
  <c r="H607" i="19" s="1"/>
  <c r="C608" i="19"/>
  <c r="H608" i="19" s="1"/>
  <c r="C609" i="19"/>
  <c r="H609" i="19" s="1"/>
  <c r="C610" i="19"/>
  <c r="H610" i="19" s="1"/>
  <c r="C611" i="19"/>
  <c r="H611" i="19" s="1"/>
  <c r="C612" i="19"/>
  <c r="H612" i="19" s="1"/>
  <c r="C613" i="19"/>
  <c r="H613" i="19" s="1"/>
  <c r="C614" i="19"/>
  <c r="D614" i="19" s="1"/>
  <c r="C615" i="19"/>
  <c r="H615" i="19" s="1"/>
  <c r="C616" i="19"/>
  <c r="H616" i="19" s="1"/>
  <c r="C617" i="19"/>
  <c r="H617" i="19" s="1"/>
  <c r="C618" i="19"/>
  <c r="H618" i="19" s="1"/>
  <c r="C619" i="19"/>
  <c r="H619" i="19" s="1"/>
  <c r="C620" i="19"/>
  <c r="H620" i="19" s="1"/>
  <c r="C621" i="19"/>
  <c r="H621" i="19" s="1"/>
  <c r="C622" i="19"/>
  <c r="H622" i="19" s="1"/>
  <c r="C623" i="19"/>
  <c r="H623" i="19" s="1"/>
  <c r="C624" i="19"/>
  <c r="H624" i="19" s="1"/>
  <c r="C625" i="19"/>
  <c r="H625" i="19" s="1"/>
  <c r="C626" i="19"/>
  <c r="H626" i="19" s="1"/>
  <c r="C627" i="19"/>
  <c r="D627" i="19" s="1"/>
  <c r="C628" i="19"/>
  <c r="H628" i="19" s="1"/>
  <c r="C629" i="19"/>
  <c r="H629" i="19" s="1"/>
  <c r="C630" i="19"/>
  <c r="H630" i="19" s="1"/>
  <c r="C631" i="19"/>
  <c r="H631" i="19" s="1"/>
  <c r="C632" i="19"/>
  <c r="H632" i="19" s="1"/>
  <c r="C633" i="19"/>
  <c r="H633" i="19" s="1"/>
  <c r="C634" i="19"/>
  <c r="H634" i="19" s="1"/>
  <c r="C635" i="19"/>
  <c r="H635" i="19" s="1"/>
  <c r="C636" i="19"/>
  <c r="H636" i="19" s="1"/>
  <c r="C637" i="19"/>
  <c r="H637" i="19" s="1"/>
  <c r="C638" i="19"/>
  <c r="H638" i="19" s="1"/>
  <c r="C639" i="19"/>
  <c r="H639" i="19" s="1"/>
  <c r="C640" i="19"/>
  <c r="D640" i="19" s="1"/>
  <c r="C641" i="19"/>
  <c r="H641" i="19" s="1"/>
  <c r="C642" i="19"/>
  <c r="H642" i="19" s="1"/>
  <c r="C643" i="19"/>
  <c r="H643" i="19" s="1"/>
  <c r="C644" i="19"/>
  <c r="H644" i="19" s="1"/>
  <c r="C645" i="19"/>
  <c r="H645" i="19" s="1"/>
  <c r="C646" i="19"/>
  <c r="H646" i="19" s="1"/>
  <c r="C647" i="19"/>
  <c r="H647" i="19" s="1"/>
  <c r="C648" i="19"/>
  <c r="H648" i="19" s="1"/>
  <c r="C649" i="19"/>
  <c r="H649" i="19" s="1"/>
  <c r="C650" i="19"/>
  <c r="H650" i="19" s="1"/>
  <c r="C651" i="19"/>
  <c r="H651" i="19" s="1"/>
  <c r="C652" i="19"/>
  <c r="H652" i="19" s="1"/>
  <c r="C653" i="19"/>
  <c r="D653" i="19" s="1"/>
  <c r="C654" i="19"/>
  <c r="H654" i="19" s="1"/>
  <c r="C655" i="19"/>
  <c r="H655" i="19" s="1"/>
  <c r="C656" i="19"/>
  <c r="H656" i="19" s="1"/>
  <c r="C657" i="19"/>
  <c r="H657" i="19" s="1"/>
  <c r="C658" i="19"/>
  <c r="H658" i="19" s="1"/>
  <c r="C659" i="19"/>
  <c r="H659" i="19" s="1"/>
  <c r="C660" i="19"/>
  <c r="H660" i="19" s="1"/>
  <c r="C661" i="19"/>
  <c r="H661" i="19" s="1"/>
  <c r="C662" i="19"/>
  <c r="H662" i="19" s="1"/>
  <c r="C663" i="19"/>
  <c r="H663" i="19" s="1"/>
  <c r="C664" i="19"/>
  <c r="H664" i="19" s="1"/>
  <c r="C665" i="19"/>
  <c r="H665" i="19" s="1"/>
  <c r="C666" i="19"/>
  <c r="D666" i="19" s="1"/>
  <c r="C667" i="19"/>
  <c r="H667" i="19" s="1"/>
  <c r="C668" i="19"/>
  <c r="H668" i="19" s="1"/>
  <c r="C669" i="19"/>
  <c r="H669" i="19" s="1"/>
  <c r="C670" i="19"/>
  <c r="H670" i="19" s="1"/>
  <c r="C671" i="19"/>
  <c r="H671" i="19" s="1"/>
  <c r="C672" i="19"/>
  <c r="H672" i="19" s="1"/>
  <c r="C673" i="19"/>
  <c r="H673" i="19" s="1"/>
  <c r="C674" i="19"/>
  <c r="H674" i="19" s="1"/>
  <c r="C675" i="19"/>
  <c r="H675" i="19" s="1"/>
  <c r="C676" i="19"/>
  <c r="H676" i="19" s="1"/>
  <c r="C677" i="19"/>
  <c r="H677" i="19" s="1"/>
  <c r="C678" i="19"/>
  <c r="H678" i="19" s="1"/>
  <c r="C679" i="19"/>
  <c r="D679" i="19" s="1"/>
  <c r="C680" i="19"/>
  <c r="H680" i="19" s="1"/>
  <c r="C681" i="19"/>
  <c r="H681" i="19" s="1"/>
  <c r="C682" i="19"/>
  <c r="H682" i="19" s="1"/>
  <c r="C683" i="19"/>
  <c r="H683" i="19" s="1"/>
  <c r="C684" i="19"/>
  <c r="H684" i="19" s="1"/>
  <c r="C685" i="19"/>
  <c r="H685" i="19" s="1"/>
  <c r="C686" i="19"/>
  <c r="H686" i="19" s="1"/>
  <c r="C687" i="19"/>
  <c r="H687" i="19" s="1"/>
  <c r="C688" i="19"/>
  <c r="H688" i="19" s="1"/>
  <c r="C689" i="19"/>
  <c r="H689" i="19" s="1"/>
  <c r="C690" i="19"/>
  <c r="H690" i="19" s="1"/>
  <c r="C691" i="19"/>
  <c r="H691" i="19" s="1"/>
  <c r="C692" i="19"/>
  <c r="D692" i="19" s="1"/>
  <c r="C693" i="19"/>
  <c r="H693" i="19" s="1"/>
  <c r="C694" i="19"/>
  <c r="H694" i="19" s="1"/>
  <c r="C695" i="19"/>
  <c r="H695" i="19" s="1"/>
  <c r="C696" i="19"/>
  <c r="H696" i="19" s="1"/>
  <c r="C697" i="19"/>
  <c r="H697" i="19" s="1"/>
  <c r="C698" i="19"/>
  <c r="H698" i="19" s="1"/>
  <c r="C699" i="19"/>
  <c r="H699" i="19" s="1"/>
  <c r="C700" i="19"/>
  <c r="H700" i="19" s="1"/>
  <c r="C701" i="19"/>
  <c r="H701" i="19" s="1"/>
  <c r="C702" i="19"/>
  <c r="H702" i="19" s="1"/>
  <c r="C703" i="19"/>
  <c r="H703" i="19" s="1"/>
  <c r="C704" i="19"/>
  <c r="H704" i="19" s="1"/>
  <c r="C705" i="19"/>
  <c r="D705" i="19" s="1"/>
  <c r="C706" i="19"/>
  <c r="H706" i="19" s="1"/>
  <c r="C707" i="19"/>
  <c r="H707" i="19" s="1"/>
  <c r="C708" i="19"/>
  <c r="H708" i="19" s="1"/>
  <c r="C709" i="19"/>
  <c r="H709" i="19" s="1"/>
  <c r="C710" i="19"/>
  <c r="H710" i="19" s="1"/>
  <c r="C711" i="19"/>
  <c r="H711" i="19" s="1"/>
  <c r="C712" i="19"/>
  <c r="H712" i="19" s="1"/>
  <c r="C713" i="19"/>
  <c r="H713" i="19" s="1"/>
  <c r="C714" i="19"/>
  <c r="H714" i="19" s="1"/>
  <c r="C715" i="19"/>
  <c r="H715" i="19" s="1"/>
  <c r="C716" i="19"/>
  <c r="H716" i="19" s="1"/>
  <c r="C717" i="19"/>
  <c r="H717" i="19" s="1"/>
  <c r="C718" i="19"/>
  <c r="D718" i="19" s="1"/>
  <c r="C719" i="19"/>
  <c r="H719" i="19" s="1"/>
  <c r="C720" i="19"/>
  <c r="H720" i="19" s="1"/>
  <c r="C721" i="19"/>
  <c r="H721" i="19" s="1"/>
  <c r="C722" i="19"/>
  <c r="H722" i="19" s="1"/>
  <c r="C723" i="19"/>
  <c r="H723" i="19" s="1"/>
  <c r="C724" i="19"/>
  <c r="H724" i="19" s="1"/>
  <c r="C725" i="19"/>
  <c r="H725" i="19" s="1"/>
  <c r="C726" i="19"/>
  <c r="H726" i="19" s="1"/>
  <c r="C727" i="19"/>
  <c r="H727" i="19" s="1"/>
  <c r="C728" i="19"/>
  <c r="H728" i="19" s="1"/>
  <c r="C729" i="19"/>
  <c r="H729" i="19" s="1"/>
  <c r="C730" i="19"/>
  <c r="H730" i="19" s="1"/>
  <c r="C731" i="19"/>
  <c r="D731" i="19" s="1"/>
  <c r="C732" i="19"/>
  <c r="H732" i="19" s="1"/>
  <c r="C733" i="19"/>
  <c r="H733" i="19" s="1"/>
  <c r="C734" i="19"/>
  <c r="H734" i="19" s="1"/>
  <c r="C735" i="19"/>
  <c r="H735" i="19" s="1"/>
  <c r="C736" i="19"/>
  <c r="H736" i="19" s="1"/>
  <c r="C737" i="19"/>
  <c r="H737" i="19" s="1"/>
  <c r="C738" i="19"/>
  <c r="H738" i="19" s="1"/>
  <c r="C739" i="19"/>
  <c r="H739" i="19" s="1"/>
  <c r="C740" i="19"/>
  <c r="H740" i="19" s="1"/>
  <c r="C741" i="19"/>
  <c r="H741" i="19" s="1"/>
  <c r="C742" i="19"/>
  <c r="H742" i="19" s="1"/>
  <c r="C743" i="19"/>
  <c r="H743" i="19" s="1"/>
  <c r="C744" i="19"/>
  <c r="D744" i="19" s="1"/>
  <c r="C745" i="19"/>
  <c r="H745" i="19" s="1"/>
  <c r="C746" i="19"/>
  <c r="H746" i="19" s="1"/>
  <c r="C747" i="19"/>
  <c r="H747" i="19" s="1"/>
  <c r="C748" i="19"/>
  <c r="H748" i="19" s="1"/>
  <c r="C749" i="19"/>
  <c r="H749" i="19" s="1"/>
  <c r="C750" i="19"/>
  <c r="H750" i="19" s="1"/>
  <c r="C751" i="19"/>
  <c r="H751" i="19" s="1"/>
  <c r="C752" i="19"/>
  <c r="H752" i="19" s="1"/>
  <c r="C753" i="19"/>
  <c r="H753" i="19" s="1"/>
  <c r="C754" i="19"/>
  <c r="H754" i="19" s="1"/>
  <c r="C755" i="19"/>
  <c r="H755" i="19" s="1"/>
  <c r="C756" i="19"/>
  <c r="H756" i="19" s="1"/>
  <c r="C757" i="19"/>
  <c r="D757" i="19" s="1"/>
  <c r="C758" i="19"/>
  <c r="H758" i="19" s="1"/>
  <c r="C759" i="19"/>
  <c r="H759" i="19" s="1"/>
  <c r="C760" i="19"/>
  <c r="H760" i="19" s="1"/>
  <c r="C761" i="19"/>
  <c r="H761" i="19" s="1"/>
  <c r="C762" i="19"/>
  <c r="H762" i="19" s="1"/>
  <c r="C763" i="19"/>
  <c r="H763" i="19" s="1"/>
  <c r="C764" i="19"/>
  <c r="H764" i="19" s="1"/>
  <c r="C765" i="19"/>
  <c r="H765" i="19" s="1"/>
  <c r="C766" i="19"/>
  <c r="H766" i="19" s="1"/>
  <c r="C767" i="19"/>
  <c r="H767" i="19" s="1"/>
  <c r="C768" i="19"/>
  <c r="H768" i="19" s="1"/>
  <c r="C769" i="19"/>
  <c r="H769" i="19" s="1"/>
  <c r="C770" i="19"/>
  <c r="D770" i="19" s="1"/>
  <c r="C771" i="19"/>
  <c r="H771" i="19" s="1"/>
  <c r="C772" i="19"/>
  <c r="H772" i="19" s="1"/>
  <c r="C773" i="19"/>
  <c r="H773" i="19" s="1"/>
  <c r="C774" i="19"/>
  <c r="H774" i="19" s="1"/>
  <c r="C775" i="19"/>
  <c r="H775" i="19" s="1"/>
  <c r="C776" i="19"/>
  <c r="H776" i="19" s="1"/>
  <c r="C777" i="19"/>
  <c r="H777" i="19" s="1"/>
  <c r="C778" i="19"/>
  <c r="H778" i="19" s="1"/>
  <c r="C779" i="19"/>
  <c r="H779" i="19" s="1"/>
  <c r="C780" i="19"/>
  <c r="H780" i="19" s="1"/>
  <c r="C781" i="19"/>
  <c r="H781" i="19" s="1"/>
  <c r="C782" i="19"/>
  <c r="H782" i="19" s="1"/>
  <c r="C783" i="19"/>
  <c r="D783" i="19" s="1"/>
  <c r="C784" i="19"/>
  <c r="H784" i="19" s="1"/>
  <c r="C785" i="19"/>
  <c r="H785" i="19" s="1"/>
  <c r="C786" i="19"/>
  <c r="H786" i="19" s="1"/>
  <c r="C787" i="19"/>
  <c r="H787" i="19" s="1"/>
  <c r="C788" i="19"/>
  <c r="H788" i="19" s="1"/>
  <c r="C789" i="19"/>
  <c r="H789" i="19" s="1"/>
  <c r="C790" i="19"/>
  <c r="H790" i="19" s="1"/>
  <c r="C791" i="19"/>
  <c r="H791" i="19" s="1"/>
  <c r="C792" i="19"/>
  <c r="H792" i="19" s="1"/>
  <c r="C793" i="19"/>
  <c r="H793" i="19" s="1"/>
  <c r="C794" i="19"/>
  <c r="H794" i="19" s="1"/>
  <c r="C795" i="19"/>
  <c r="H795" i="19" s="1"/>
  <c r="C796" i="19"/>
  <c r="D796" i="19" s="1"/>
  <c r="C797" i="19"/>
  <c r="H797" i="19" s="1"/>
  <c r="C798" i="19"/>
  <c r="H798" i="19" s="1"/>
  <c r="C799" i="19"/>
  <c r="H799" i="19" s="1"/>
  <c r="C800" i="19"/>
  <c r="H800" i="19" s="1"/>
  <c r="C801" i="19"/>
  <c r="H801" i="19" s="1"/>
  <c r="C802" i="19"/>
  <c r="H802" i="19" s="1"/>
  <c r="C803" i="19"/>
  <c r="H803" i="19" s="1"/>
  <c r="C804" i="19"/>
  <c r="H804" i="19" s="1"/>
  <c r="C805" i="19"/>
  <c r="H805" i="19" s="1"/>
  <c r="C806" i="19"/>
  <c r="H806" i="19" s="1"/>
  <c r="C807" i="19"/>
  <c r="H807" i="19" s="1"/>
  <c r="C808" i="19"/>
  <c r="H808" i="19" s="1"/>
  <c r="C809" i="19"/>
  <c r="D809" i="19" s="1"/>
  <c r="C810" i="19"/>
  <c r="H810" i="19" s="1"/>
  <c r="C811" i="19"/>
  <c r="H811" i="19" s="1"/>
  <c r="C812" i="19"/>
  <c r="H812" i="19" s="1"/>
  <c r="C813" i="19"/>
  <c r="H813" i="19" s="1"/>
  <c r="C814" i="19"/>
  <c r="H814" i="19" s="1"/>
  <c r="C815" i="19"/>
  <c r="H815" i="19" s="1"/>
  <c r="C816" i="19"/>
  <c r="H816" i="19" s="1"/>
  <c r="C817" i="19"/>
  <c r="H817" i="19" s="1"/>
  <c r="C818" i="19"/>
  <c r="H818" i="19" s="1"/>
  <c r="C819" i="19"/>
  <c r="H819" i="19" s="1"/>
  <c r="C820" i="19"/>
  <c r="H820" i="19" s="1"/>
  <c r="C821" i="19"/>
  <c r="H821" i="19" s="1"/>
  <c r="C822" i="19"/>
  <c r="D822" i="19" s="1"/>
  <c r="C823" i="19"/>
  <c r="H823" i="19" s="1"/>
  <c r="C824" i="19"/>
  <c r="H824" i="19" s="1"/>
  <c r="C825" i="19"/>
  <c r="H825" i="19" s="1"/>
  <c r="C826" i="19"/>
  <c r="H826" i="19" s="1"/>
  <c r="C827" i="19"/>
  <c r="H827" i="19" s="1"/>
  <c r="C828" i="19"/>
  <c r="H828" i="19" s="1"/>
  <c r="C829" i="19"/>
  <c r="H829" i="19" s="1"/>
  <c r="C830" i="19"/>
  <c r="H830" i="19" s="1"/>
  <c r="C831" i="19"/>
  <c r="H831" i="19" s="1"/>
  <c r="C832" i="19"/>
  <c r="H832" i="19" s="1"/>
  <c r="C833" i="19"/>
  <c r="H833" i="19" s="1"/>
  <c r="C834" i="19"/>
  <c r="H834" i="19" s="1"/>
  <c r="C835" i="19"/>
  <c r="D835" i="19" s="1"/>
  <c r="C836" i="19"/>
  <c r="H836" i="19" s="1"/>
  <c r="C837" i="19"/>
  <c r="H837" i="19" s="1"/>
  <c r="C838" i="19"/>
  <c r="H838" i="19" s="1"/>
  <c r="C839" i="19"/>
  <c r="H839" i="19" s="1"/>
  <c r="C840" i="19"/>
  <c r="H840" i="19" s="1"/>
  <c r="C841" i="19"/>
  <c r="H841" i="19" s="1"/>
  <c r="C842" i="19"/>
  <c r="H842" i="19" s="1"/>
  <c r="C843" i="19"/>
  <c r="H843" i="19" s="1"/>
  <c r="C844" i="19"/>
  <c r="H844" i="19" s="1"/>
  <c r="C845" i="19"/>
  <c r="H845" i="19" s="1"/>
  <c r="C846" i="19"/>
  <c r="H846" i="19" s="1"/>
  <c r="C847" i="19"/>
  <c r="H847" i="19" s="1"/>
  <c r="C848" i="19"/>
  <c r="D848" i="19" s="1"/>
  <c r="C849" i="19"/>
  <c r="H849" i="19" s="1"/>
  <c r="C850" i="19"/>
  <c r="H850" i="19" s="1"/>
  <c r="C851" i="19"/>
  <c r="H851" i="19" s="1"/>
  <c r="C852" i="19"/>
  <c r="H852" i="19" s="1"/>
  <c r="C853" i="19"/>
  <c r="H853" i="19" s="1"/>
  <c r="C854" i="19"/>
  <c r="H854" i="19" s="1"/>
  <c r="C855" i="19"/>
  <c r="H855" i="19" s="1"/>
  <c r="C856" i="19"/>
  <c r="H856" i="19" s="1"/>
  <c r="C857" i="19"/>
  <c r="H857" i="19" s="1"/>
  <c r="C858" i="19"/>
  <c r="H858" i="19" s="1"/>
  <c r="C859" i="19"/>
  <c r="H859" i="19" s="1"/>
  <c r="C860" i="19"/>
  <c r="H860" i="19" s="1"/>
  <c r="C861" i="19"/>
  <c r="D861" i="19" s="1"/>
  <c r="C862" i="19"/>
  <c r="H862" i="19" s="1"/>
  <c r="C863" i="19"/>
  <c r="H863" i="19" s="1"/>
  <c r="C864" i="19"/>
  <c r="H864" i="19" s="1"/>
  <c r="C865" i="19"/>
  <c r="H865" i="19" s="1"/>
  <c r="C866" i="19"/>
  <c r="H866" i="19" s="1"/>
  <c r="C867" i="19"/>
  <c r="H867" i="19" s="1"/>
  <c r="C868" i="19"/>
  <c r="H868" i="19" s="1"/>
  <c r="C869" i="19"/>
  <c r="H869" i="19" s="1"/>
  <c r="C870" i="19"/>
  <c r="H870" i="19" s="1"/>
  <c r="C871" i="19"/>
  <c r="H871" i="19" s="1"/>
  <c r="C872" i="19"/>
  <c r="H872" i="19" s="1"/>
  <c r="C873" i="19"/>
  <c r="H873" i="19" s="1"/>
  <c r="C874" i="19"/>
  <c r="D874" i="19" s="1"/>
  <c r="C875" i="19"/>
  <c r="H875" i="19" s="1"/>
  <c r="C876" i="19"/>
  <c r="H876" i="19" s="1"/>
  <c r="C877" i="19"/>
  <c r="H877" i="19" s="1"/>
  <c r="C878" i="19"/>
  <c r="H878" i="19" s="1"/>
  <c r="C879" i="19"/>
  <c r="H879" i="19" s="1"/>
  <c r="C880" i="19"/>
  <c r="H880" i="19" s="1"/>
  <c r="C881" i="19"/>
  <c r="H881" i="19" s="1"/>
  <c r="C882" i="19"/>
  <c r="H882" i="19" s="1"/>
  <c r="C883" i="19"/>
  <c r="H883" i="19" s="1"/>
  <c r="C884" i="19"/>
  <c r="H884" i="19" s="1"/>
  <c r="C885" i="19"/>
  <c r="H885" i="19" s="1"/>
  <c r="C886" i="19"/>
  <c r="H886" i="19" s="1"/>
  <c r="C887" i="19"/>
  <c r="D887" i="19" s="1"/>
  <c r="C888" i="19"/>
  <c r="H888" i="19" s="1"/>
  <c r="C889" i="19"/>
  <c r="H889" i="19" s="1"/>
  <c r="C890" i="19"/>
  <c r="H890" i="19" s="1"/>
  <c r="C891" i="19"/>
  <c r="H891" i="19" s="1"/>
  <c r="C892" i="19"/>
  <c r="H892" i="19" s="1"/>
  <c r="C893" i="19"/>
  <c r="H893" i="19" s="1"/>
  <c r="C894" i="19"/>
  <c r="H894" i="19" s="1"/>
  <c r="C895" i="19"/>
  <c r="H895" i="19" s="1"/>
  <c r="C896" i="19"/>
  <c r="H896" i="19" s="1"/>
  <c r="C897" i="19"/>
  <c r="H897" i="19" s="1"/>
  <c r="C898" i="19"/>
  <c r="H898" i="19" s="1"/>
  <c r="C899" i="19"/>
  <c r="H899" i="19" s="1"/>
  <c r="C900" i="19"/>
  <c r="D900" i="19" s="1"/>
  <c r="C901" i="19"/>
  <c r="H901" i="19" s="1"/>
  <c r="C902" i="19"/>
  <c r="H902" i="19" s="1"/>
  <c r="C903" i="19"/>
  <c r="H903" i="19" s="1"/>
  <c r="C904" i="19"/>
  <c r="H904" i="19" s="1"/>
  <c r="C905" i="19"/>
  <c r="H905" i="19" s="1"/>
  <c r="C906" i="19"/>
  <c r="H906" i="19" s="1"/>
  <c r="C907" i="19"/>
  <c r="H907" i="19" s="1"/>
  <c r="C908" i="19"/>
  <c r="H908" i="19" s="1"/>
  <c r="C909" i="19"/>
  <c r="H909" i="19" s="1"/>
  <c r="C910" i="19"/>
  <c r="H910" i="19" s="1"/>
  <c r="C911" i="19"/>
  <c r="H911" i="19" s="1"/>
  <c r="C912" i="19"/>
  <c r="H912" i="19" s="1"/>
  <c r="C913" i="19"/>
  <c r="D913" i="19" s="1"/>
  <c r="C914" i="19"/>
  <c r="H914" i="19" s="1"/>
  <c r="C915" i="19"/>
  <c r="H915" i="19" s="1"/>
  <c r="C916" i="19"/>
  <c r="H916" i="19" s="1"/>
  <c r="C917" i="19"/>
  <c r="H917" i="19" s="1"/>
  <c r="C918" i="19"/>
  <c r="H918" i="19" s="1"/>
  <c r="C919" i="19"/>
  <c r="H919" i="19" s="1"/>
  <c r="C920" i="19"/>
  <c r="H920" i="19" s="1"/>
  <c r="C921" i="19"/>
  <c r="H921" i="19" s="1"/>
  <c r="C922" i="19"/>
  <c r="H922" i="19" s="1"/>
  <c r="C923" i="19"/>
  <c r="H923" i="19" s="1"/>
  <c r="C924" i="19"/>
  <c r="H924" i="19" s="1"/>
  <c r="C925" i="19"/>
  <c r="H925" i="19" s="1"/>
  <c r="C926" i="19"/>
  <c r="D926" i="19" s="1"/>
  <c r="C927" i="19"/>
  <c r="H927" i="19" s="1"/>
  <c r="C928" i="19"/>
  <c r="H928" i="19" s="1"/>
  <c r="C929" i="19"/>
  <c r="H929" i="19" s="1"/>
  <c r="C930" i="19"/>
  <c r="H930" i="19" s="1"/>
  <c r="C931" i="19"/>
  <c r="H931" i="19" s="1"/>
  <c r="C932" i="19"/>
  <c r="H932" i="19" s="1"/>
  <c r="C933" i="19"/>
  <c r="H933" i="19" s="1"/>
  <c r="C934" i="19"/>
  <c r="H934" i="19" s="1"/>
  <c r="C935" i="19"/>
  <c r="H935" i="19" s="1"/>
  <c r="C936" i="19"/>
  <c r="H936" i="19" s="1"/>
  <c r="C937" i="19"/>
  <c r="H937" i="19" s="1"/>
  <c r="C938" i="19"/>
  <c r="H938" i="19" s="1"/>
  <c r="C939" i="19"/>
  <c r="D939" i="19" s="1"/>
  <c r="C940" i="19"/>
  <c r="H940" i="19" s="1"/>
  <c r="C941" i="19"/>
  <c r="H941" i="19" s="1"/>
  <c r="C942" i="19"/>
  <c r="H942" i="19" s="1"/>
  <c r="C943" i="19"/>
  <c r="H943" i="19" s="1"/>
  <c r="C944" i="19"/>
  <c r="H944" i="19" s="1"/>
  <c r="C945" i="19"/>
  <c r="H945" i="19" s="1"/>
  <c r="C946" i="19"/>
  <c r="H946" i="19" s="1"/>
  <c r="C947" i="19"/>
  <c r="H947" i="19" s="1"/>
  <c r="C948" i="19"/>
  <c r="H948" i="19" s="1"/>
  <c r="C949" i="19"/>
  <c r="H949" i="19" s="1"/>
  <c r="C950" i="19"/>
  <c r="H950" i="19" s="1"/>
  <c r="C951" i="19"/>
  <c r="H951" i="19" s="1"/>
  <c r="C952" i="19"/>
  <c r="D952" i="19" s="1"/>
  <c r="C953" i="19"/>
  <c r="H953" i="19" s="1"/>
  <c r="C954" i="19"/>
  <c r="H954" i="19" s="1"/>
  <c r="C955" i="19"/>
  <c r="H955" i="19" s="1"/>
  <c r="C956" i="19"/>
  <c r="H956" i="19" s="1"/>
  <c r="C957" i="19"/>
  <c r="H957" i="19" s="1"/>
  <c r="C958" i="19"/>
  <c r="H958" i="19" s="1"/>
  <c r="C959" i="19"/>
  <c r="H959" i="19" s="1"/>
  <c r="C960" i="19"/>
  <c r="H960" i="19" s="1"/>
  <c r="C961" i="19"/>
  <c r="H961" i="19" s="1"/>
  <c r="C962" i="19"/>
  <c r="H962" i="19" s="1"/>
  <c r="C963" i="19"/>
  <c r="H963" i="19" s="1"/>
  <c r="C964" i="19"/>
  <c r="H964" i="19" s="1"/>
  <c r="C965" i="19"/>
  <c r="D965" i="19" s="1"/>
  <c r="C966" i="19"/>
  <c r="H966" i="19" s="1"/>
  <c r="C967" i="19"/>
  <c r="H967" i="19" s="1"/>
  <c r="C968" i="19"/>
  <c r="H968" i="19" s="1"/>
  <c r="C969" i="19"/>
  <c r="H969" i="19" s="1"/>
  <c r="C970" i="19"/>
  <c r="H970" i="19" s="1"/>
  <c r="C971" i="19"/>
  <c r="H971" i="19" s="1"/>
  <c r="C972" i="19"/>
  <c r="H972" i="19" s="1"/>
  <c r="C973" i="19"/>
  <c r="H973" i="19" s="1"/>
  <c r="C974" i="19"/>
  <c r="H974" i="19" s="1"/>
  <c r="C975" i="19"/>
  <c r="H975" i="19" s="1"/>
  <c r="C976" i="19"/>
  <c r="H976" i="19" s="1"/>
  <c r="C977" i="19"/>
  <c r="H977" i="19" s="1"/>
  <c r="C978" i="19"/>
  <c r="D978" i="19" s="1"/>
  <c r="C979" i="19"/>
  <c r="H979" i="19" s="1"/>
  <c r="C980" i="19"/>
  <c r="H980" i="19" s="1"/>
  <c r="C981" i="19"/>
  <c r="H981" i="19" s="1"/>
  <c r="C982" i="19"/>
  <c r="H982" i="19" s="1"/>
  <c r="C983" i="19"/>
  <c r="H983" i="19" s="1"/>
  <c r="C984" i="19"/>
  <c r="H984" i="19" s="1"/>
  <c r="C985" i="19"/>
  <c r="H985" i="19" s="1"/>
  <c r="C986" i="19"/>
  <c r="H986" i="19" s="1"/>
  <c r="C987" i="19"/>
  <c r="H987" i="19" s="1"/>
  <c r="C988" i="19"/>
  <c r="H988" i="19" s="1"/>
  <c r="C989" i="19"/>
  <c r="H989" i="19" s="1"/>
  <c r="C990" i="19"/>
  <c r="H990" i="19" s="1"/>
  <c r="C991" i="19"/>
  <c r="D991" i="19" s="1"/>
  <c r="C992" i="19"/>
  <c r="H992" i="19" s="1"/>
  <c r="C993" i="19"/>
  <c r="H993" i="19" s="1"/>
  <c r="C994" i="19"/>
  <c r="H994" i="19" s="1"/>
  <c r="C995" i="19"/>
  <c r="H995" i="19" s="1"/>
  <c r="C996" i="19"/>
  <c r="H996" i="19" s="1"/>
  <c r="C997" i="19"/>
  <c r="H997" i="19" s="1"/>
  <c r="C998" i="19"/>
  <c r="H998" i="19" s="1"/>
  <c r="C999" i="19"/>
  <c r="H999" i="19" s="1"/>
  <c r="C1000" i="19"/>
  <c r="H1000" i="19" s="1"/>
  <c r="C1001" i="19"/>
  <c r="H1001" i="19" s="1"/>
  <c r="C1002" i="19"/>
  <c r="H1002" i="19" s="1"/>
  <c r="C1003" i="19"/>
  <c r="H1003" i="19" s="1"/>
  <c r="C1004" i="19"/>
  <c r="D1004" i="19" s="1"/>
  <c r="C1005" i="19"/>
  <c r="H1005" i="19" s="1"/>
  <c r="C1006" i="19"/>
  <c r="H1006" i="19" s="1"/>
  <c r="C1007" i="19"/>
  <c r="H1007" i="19" s="1"/>
  <c r="C1008" i="19"/>
  <c r="H1008" i="19" s="1"/>
  <c r="C1009" i="19"/>
  <c r="H1009" i="19" s="1"/>
  <c r="C1010" i="19"/>
  <c r="H1010" i="19" s="1"/>
  <c r="C1011" i="19"/>
  <c r="H1011" i="19" s="1"/>
  <c r="C1012" i="19"/>
  <c r="H1012" i="19" s="1"/>
  <c r="C1013" i="19"/>
  <c r="H1013" i="19" s="1"/>
  <c r="C1014" i="19"/>
  <c r="H1014" i="19" s="1"/>
  <c r="C1015" i="19"/>
  <c r="H1015" i="19" s="1"/>
  <c r="C1016" i="19"/>
  <c r="H1016" i="19" s="1"/>
  <c r="C1017" i="19"/>
  <c r="D1017" i="19" s="1"/>
  <c r="C1018" i="19"/>
  <c r="H1018" i="19" s="1"/>
  <c r="C1019" i="19"/>
  <c r="H1019" i="19" s="1"/>
  <c r="C1020" i="19"/>
  <c r="H1020" i="19" s="1"/>
  <c r="C1021" i="19"/>
  <c r="H1021" i="19" s="1"/>
  <c r="C1022" i="19"/>
  <c r="H1022" i="19" s="1"/>
  <c r="C1023" i="19"/>
  <c r="H1023" i="19" s="1"/>
  <c r="C1024" i="19"/>
  <c r="H1024" i="19" s="1"/>
  <c r="C1025" i="19"/>
  <c r="H1025" i="19" s="1"/>
  <c r="C1026" i="19"/>
  <c r="H1026" i="19" s="1"/>
  <c r="C1027" i="19"/>
  <c r="H1027" i="19" s="1"/>
  <c r="C1028" i="19"/>
  <c r="H1028" i="19" s="1"/>
  <c r="C1029" i="19"/>
  <c r="H1029" i="19" s="1"/>
  <c r="C1030" i="19"/>
  <c r="D1030" i="19" s="1"/>
  <c r="C1031" i="19"/>
  <c r="H1031" i="19" s="1"/>
  <c r="C1032" i="19"/>
  <c r="H1032" i="19" s="1"/>
  <c r="C1033" i="19"/>
  <c r="H1033" i="19" s="1"/>
  <c r="C1034" i="19"/>
  <c r="H1034" i="19" s="1"/>
  <c r="C1035" i="19"/>
  <c r="H1035" i="19" s="1"/>
  <c r="C1036" i="19"/>
  <c r="H1036" i="19" s="1"/>
  <c r="C1037" i="19"/>
  <c r="H1037" i="19" s="1"/>
  <c r="C1038" i="19"/>
  <c r="H1038" i="19" s="1"/>
  <c r="C1039" i="19"/>
  <c r="H1039" i="19" s="1"/>
  <c r="C1040" i="19"/>
  <c r="H1040" i="19" s="1"/>
  <c r="C1041" i="19"/>
  <c r="H1041" i="19" s="1"/>
  <c r="C1042" i="19"/>
  <c r="H1042" i="19" s="1"/>
  <c r="C1043" i="19"/>
  <c r="D1043" i="19" s="1"/>
  <c r="C1044" i="19"/>
  <c r="H1044" i="19" s="1"/>
  <c r="C1045" i="19"/>
  <c r="H1045" i="19" s="1"/>
  <c r="C1046" i="19"/>
  <c r="H1046" i="19" s="1"/>
  <c r="C1047" i="19"/>
  <c r="H1047" i="19" s="1"/>
  <c r="C1048" i="19"/>
  <c r="H1048" i="19" s="1"/>
  <c r="C1049" i="19"/>
  <c r="H1049" i="19" s="1"/>
  <c r="C1050" i="19"/>
  <c r="H1050" i="19" s="1"/>
  <c r="C1051" i="19"/>
  <c r="H1051" i="19" s="1"/>
  <c r="C1052" i="19"/>
  <c r="H1052" i="19" s="1"/>
  <c r="C1053" i="19"/>
  <c r="H1053" i="19" s="1"/>
  <c r="C1054" i="19"/>
  <c r="H1054" i="19" s="1"/>
  <c r="C1055" i="19"/>
  <c r="H1055" i="19" s="1"/>
  <c r="C1056" i="19"/>
  <c r="D1056" i="19" s="1"/>
  <c r="C1057" i="19"/>
  <c r="H1057" i="19" s="1"/>
  <c r="C1058" i="19"/>
  <c r="H1058" i="19" s="1"/>
  <c r="C1059" i="19"/>
  <c r="H1059" i="19" s="1"/>
  <c r="C1060" i="19"/>
  <c r="H1060" i="19" s="1"/>
  <c r="C1061" i="19"/>
  <c r="H1061" i="19" s="1"/>
  <c r="C1062" i="19"/>
  <c r="H1062" i="19" s="1"/>
  <c r="C1063" i="19"/>
  <c r="H1063" i="19" s="1"/>
  <c r="C1064" i="19"/>
  <c r="H1064" i="19" s="1"/>
  <c r="C1065" i="19"/>
  <c r="H1065" i="19" s="1"/>
  <c r="C1066" i="19"/>
  <c r="H1066" i="19" s="1"/>
  <c r="C1067" i="19"/>
  <c r="H1067" i="19" s="1"/>
  <c r="C1068" i="19"/>
  <c r="H1068" i="19" s="1"/>
  <c r="C1069" i="19"/>
  <c r="D1069" i="19" s="1"/>
  <c r="C1070" i="19"/>
  <c r="H1070" i="19" s="1"/>
  <c r="C1071" i="19"/>
  <c r="H1071" i="19" s="1"/>
  <c r="C1072" i="19"/>
  <c r="H1072" i="19" s="1"/>
  <c r="C1073" i="19"/>
  <c r="H1073" i="19" s="1"/>
  <c r="C1074" i="19"/>
  <c r="H1074" i="19" s="1"/>
  <c r="C1075" i="19"/>
  <c r="H1075" i="19" s="1"/>
  <c r="C1076" i="19"/>
  <c r="H1076" i="19" s="1"/>
  <c r="C1077" i="19"/>
  <c r="H1077" i="19" s="1"/>
  <c r="C1078" i="19"/>
  <c r="H1078" i="19" s="1"/>
  <c r="C1079" i="19"/>
  <c r="H1079" i="19" s="1"/>
  <c r="C1080" i="19"/>
  <c r="H1080" i="19" s="1"/>
  <c r="C1081" i="19"/>
  <c r="H1081" i="19" s="1"/>
  <c r="C1082" i="19"/>
  <c r="D1082" i="19" s="1"/>
  <c r="C1083" i="19"/>
  <c r="H1083" i="19" s="1"/>
  <c r="C1084" i="19"/>
  <c r="H1084" i="19" s="1"/>
  <c r="C1085" i="19"/>
  <c r="H1085" i="19" s="1"/>
  <c r="C1086" i="19"/>
  <c r="H1086" i="19" s="1"/>
  <c r="C1087" i="19"/>
  <c r="H1087" i="19" s="1"/>
  <c r="C1088" i="19"/>
  <c r="H1088" i="19" s="1"/>
  <c r="C1089" i="19"/>
  <c r="H1089" i="19" s="1"/>
  <c r="C1090" i="19"/>
  <c r="H1090" i="19" s="1"/>
  <c r="C1091" i="19"/>
  <c r="H1091" i="19" s="1"/>
  <c r="C1092" i="19"/>
  <c r="H1092" i="19" s="1"/>
  <c r="C1093" i="19"/>
  <c r="H1093" i="19" s="1"/>
  <c r="C1094" i="19"/>
  <c r="H1094" i="19" s="1"/>
  <c r="C1095" i="19"/>
  <c r="D1095" i="19" s="1"/>
  <c r="C1096" i="19"/>
  <c r="H1096" i="19" s="1"/>
  <c r="C1097" i="19"/>
  <c r="H1097" i="19" s="1"/>
  <c r="C1098" i="19"/>
  <c r="H1098" i="19" s="1"/>
  <c r="C1099" i="19"/>
  <c r="H1099" i="19" s="1"/>
  <c r="C1100" i="19"/>
  <c r="H1100" i="19" s="1"/>
  <c r="C1101" i="19"/>
  <c r="H1101" i="19" s="1"/>
  <c r="C1102" i="19"/>
  <c r="H1102" i="19" s="1"/>
  <c r="C1103" i="19"/>
  <c r="H1103" i="19" s="1"/>
  <c r="C1104" i="19"/>
  <c r="H1104" i="19" s="1"/>
  <c r="C1105" i="19"/>
  <c r="H1105" i="19" s="1"/>
  <c r="C1106" i="19"/>
  <c r="H1106" i="19" s="1"/>
  <c r="C1107" i="19"/>
  <c r="H1107" i="19" s="1"/>
  <c r="C1108" i="19"/>
  <c r="D1108" i="19" s="1"/>
  <c r="C1109" i="19"/>
  <c r="H1109" i="19" s="1"/>
  <c r="C1110" i="19"/>
  <c r="H1110" i="19" s="1"/>
  <c r="C1111" i="19"/>
  <c r="H1111" i="19" s="1"/>
  <c r="C1112" i="19"/>
  <c r="H1112" i="19" s="1"/>
  <c r="C1113" i="19"/>
  <c r="H1113" i="19" s="1"/>
  <c r="C1114" i="19"/>
  <c r="H1114" i="19" s="1"/>
  <c r="C1115" i="19"/>
  <c r="H1115" i="19" s="1"/>
  <c r="C1116" i="19"/>
  <c r="H1116" i="19" s="1"/>
  <c r="C1117" i="19"/>
  <c r="H1117" i="19" s="1"/>
  <c r="C1118" i="19"/>
  <c r="H1118" i="19" s="1"/>
  <c r="C1119" i="19"/>
  <c r="H1119" i="19" s="1"/>
  <c r="C1120" i="19"/>
  <c r="H1120" i="19" s="1"/>
  <c r="C1121" i="19"/>
  <c r="D1121" i="19" s="1"/>
  <c r="C1122" i="19"/>
  <c r="H1122" i="19" s="1"/>
  <c r="C1123" i="19"/>
  <c r="H1123" i="19" s="1"/>
  <c r="C1124" i="19"/>
  <c r="H1124" i="19" s="1"/>
  <c r="C1125" i="19"/>
  <c r="H1125" i="19" s="1"/>
  <c r="C1126" i="19"/>
  <c r="H1126" i="19" s="1"/>
  <c r="C1127" i="19"/>
  <c r="H1127" i="19" s="1"/>
  <c r="C1128" i="19"/>
  <c r="H1128" i="19" s="1"/>
  <c r="C1129" i="19"/>
  <c r="H1129" i="19" s="1"/>
  <c r="C1130" i="19"/>
  <c r="H1130" i="19" s="1"/>
  <c r="C1131" i="19"/>
  <c r="H1131" i="19" s="1"/>
  <c r="C1132" i="19"/>
  <c r="H1132" i="19" s="1"/>
  <c r="C1133" i="19"/>
  <c r="H1133" i="19" s="1"/>
  <c r="C1134" i="19"/>
  <c r="D1134" i="19" s="1"/>
  <c r="C1135" i="19"/>
  <c r="H1135" i="19" s="1"/>
  <c r="C1136" i="19"/>
  <c r="H1136" i="19" s="1"/>
  <c r="C1137" i="19"/>
  <c r="H1137" i="19" s="1"/>
  <c r="C1138" i="19"/>
  <c r="H1138" i="19" s="1"/>
  <c r="C1139" i="19"/>
  <c r="H1139" i="19" s="1"/>
  <c r="C1140" i="19"/>
  <c r="H1140" i="19" s="1"/>
  <c r="C1141" i="19"/>
  <c r="H1141" i="19" s="1"/>
  <c r="C1142" i="19"/>
  <c r="H1142" i="19" s="1"/>
  <c r="C1143" i="19"/>
  <c r="H1143" i="19" s="1"/>
  <c r="C1144" i="19"/>
  <c r="H1144" i="19" s="1"/>
  <c r="C1145" i="19"/>
  <c r="H1145" i="19" s="1"/>
  <c r="C1146" i="19"/>
  <c r="H1146" i="19" s="1"/>
  <c r="C1147" i="19"/>
  <c r="D1147" i="19" s="1"/>
  <c r="C1148" i="19"/>
  <c r="H1148" i="19" s="1"/>
  <c r="C1149" i="19"/>
  <c r="H1149" i="19" s="1"/>
  <c r="C1150" i="19"/>
  <c r="H1150" i="19" s="1"/>
  <c r="C1151" i="19"/>
  <c r="H1151" i="19" s="1"/>
  <c r="C1152" i="19"/>
  <c r="H1152" i="19" s="1"/>
  <c r="C1153" i="19"/>
  <c r="H1153" i="19" s="1"/>
  <c r="C1154" i="19"/>
  <c r="H1154" i="19" s="1"/>
  <c r="C1155" i="19"/>
  <c r="H1155" i="19" s="1"/>
  <c r="C1156" i="19"/>
  <c r="H1156" i="19" s="1"/>
  <c r="C1157" i="19"/>
  <c r="H1157" i="19" s="1"/>
  <c r="C1158" i="19"/>
  <c r="H1158" i="19" s="1"/>
  <c r="C1159" i="19"/>
  <c r="H1159" i="19" s="1"/>
  <c r="C1160" i="19"/>
  <c r="D1160" i="19" s="1"/>
  <c r="C1161" i="19"/>
  <c r="H1161" i="19" s="1"/>
  <c r="C1162" i="19"/>
  <c r="H1162" i="19" s="1"/>
  <c r="C1163" i="19"/>
  <c r="H1163" i="19" s="1"/>
  <c r="C1164" i="19"/>
  <c r="H1164" i="19" s="1"/>
  <c r="C1165" i="19"/>
  <c r="H1165" i="19" s="1"/>
  <c r="C1166" i="19"/>
  <c r="H1166" i="19" s="1"/>
  <c r="C1167" i="19"/>
  <c r="H1167" i="19" s="1"/>
  <c r="C1168" i="19"/>
  <c r="H1168" i="19" s="1"/>
  <c r="C1169" i="19"/>
  <c r="H1169" i="19" s="1"/>
  <c r="C1170" i="19"/>
  <c r="H1170" i="19" s="1"/>
  <c r="C1171" i="19"/>
  <c r="H1171" i="19" s="1"/>
  <c r="C1172" i="19"/>
  <c r="H1172" i="19" s="1"/>
  <c r="C1173" i="19"/>
  <c r="D1173" i="19" s="1"/>
  <c r="C1174" i="19"/>
  <c r="H1174" i="19" s="1"/>
  <c r="C1175" i="19"/>
  <c r="H1175" i="19" s="1"/>
  <c r="C1176" i="19"/>
  <c r="H1176" i="19" s="1"/>
  <c r="C1177" i="19"/>
  <c r="H1177" i="19" s="1"/>
  <c r="C1178" i="19"/>
  <c r="H1178" i="19" s="1"/>
  <c r="C1179" i="19"/>
  <c r="H1179" i="19" s="1"/>
  <c r="C1180" i="19"/>
  <c r="H1180" i="19" s="1"/>
  <c r="C1181" i="19"/>
  <c r="H1181" i="19" s="1"/>
  <c r="C1182" i="19"/>
  <c r="H1182" i="19" s="1"/>
  <c r="C1183" i="19"/>
  <c r="H1183" i="19" s="1"/>
  <c r="C1184" i="19"/>
  <c r="H1184" i="19" s="1"/>
  <c r="C1185" i="19"/>
  <c r="H1185" i="19" s="1"/>
  <c r="C1186" i="19"/>
  <c r="D1186" i="19" s="1"/>
  <c r="C1187" i="19"/>
  <c r="H1187" i="19" s="1"/>
  <c r="C1188" i="19"/>
  <c r="H1188" i="19" s="1"/>
  <c r="C1189" i="19"/>
  <c r="H1189" i="19" s="1"/>
  <c r="C1190" i="19"/>
  <c r="H1190" i="19" s="1"/>
  <c r="C1191" i="19"/>
  <c r="H1191" i="19" s="1"/>
  <c r="C1192" i="19"/>
  <c r="H1192" i="19" s="1"/>
  <c r="C1193" i="19"/>
  <c r="H1193" i="19" s="1"/>
  <c r="C1194" i="19"/>
  <c r="H1194" i="19" s="1"/>
  <c r="C1195" i="19"/>
  <c r="H1195" i="19" s="1"/>
  <c r="C1196" i="19"/>
  <c r="H1196" i="19" s="1"/>
  <c r="C1197" i="19"/>
  <c r="H1197" i="19" s="1"/>
  <c r="C1198" i="19"/>
  <c r="H1198" i="19" s="1"/>
  <c r="C1199" i="19"/>
  <c r="D1199" i="19" s="1"/>
  <c r="C1200" i="19"/>
  <c r="H1200" i="19" s="1"/>
  <c r="C1201" i="19"/>
  <c r="H1201" i="19" s="1"/>
  <c r="C1202" i="19"/>
  <c r="H1202" i="19" s="1"/>
  <c r="C1203" i="19"/>
  <c r="H1203" i="19" s="1"/>
  <c r="C1204" i="19"/>
  <c r="H1204" i="19" s="1"/>
  <c r="C1205" i="19"/>
  <c r="H1205" i="19" s="1"/>
  <c r="C1206" i="19"/>
  <c r="H1206" i="19" s="1"/>
  <c r="C1207" i="19"/>
  <c r="H1207" i="19" s="1"/>
  <c r="C1208" i="19"/>
  <c r="H1208" i="19" s="1"/>
  <c r="C1209" i="19"/>
  <c r="H1209" i="19" s="1"/>
  <c r="C1210" i="19"/>
  <c r="H1210" i="19" s="1"/>
  <c r="C1211" i="19"/>
  <c r="H1211" i="19" s="1"/>
  <c r="C1212" i="19"/>
  <c r="D1212" i="19" s="1"/>
  <c r="C1213" i="19"/>
  <c r="H1213" i="19" s="1"/>
  <c r="C1214" i="19"/>
  <c r="H1214" i="19" s="1"/>
  <c r="C1215" i="19"/>
  <c r="H1215" i="19" s="1"/>
  <c r="C1216" i="19"/>
  <c r="H1216" i="19" s="1"/>
  <c r="C1217" i="19"/>
  <c r="H1217" i="19" s="1"/>
  <c r="C1218" i="19"/>
  <c r="H1218" i="19" s="1"/>
  <c r="C1219" i="19"/>
  <c r="H1219" i="19" s="1"/>
  <c r="C1220" i="19"/>
  <c r="H1220" i="19" s="1"/>
  <c r="C1221" i="19"/>
  <c r="H1221" i="19" s="1"/>
  <c r="C1222" i="19"/>
  <c r="H1222" i="19" s="1"/>
  <c r="C1223" i="19"/>
  <c r="H1223" i="19" s="1"/>
  <c r="C1224" i="19"/>
  <c r="H1224" i="19" s="1"/>
  <c r="C1225" i="19"/>
  <c r="D1225" i="19" s="1"/>
  <c r="C1226" i="19"/>
  <c r="H1226" i="19" s="1"/>
  <c r="C1227" i="19"/>
  <c r="H1227" i="19" s="1"/>
  <c r="C1228" i="19"/>
  <c r="H1228" i="19" s="1"/>
  <c r="C1229" i="19"/>
  <c r="H1229" i="19" s="1"/>
  <c r="C1230" i="19"/>
  <c r="H1230" i="19" s="1"/>
  <c r="C1231" i="19"/>
  <c r="H1231" i="19" s="1"/>
  <c r="C1232" i="19"/>
  <c r="H1232" i="19" s="1"/>
  <c r="C1233" i="19"/>
  <c r="H1233" i="19" s="1"/>
  <c r="C1234" i="19"/>
  <c r="H1234" i="19" s="1"/>
  <c r="C1235" i="19"/>
  <c r="H1235" i="19" s="1"/>
  <c r="C1236" i="19"/>
  <c r="H1236" i="19" s="1"/>
  <c r="C1237" i="19"/>
  <c r="H1237" i="19" s="1"/>
  <c r="C1238" i="19"/>
  <c r="D1238" i="19" s="1"/>
  <c r="C1239" i="19"/>
  <c r="H1239" i="19" s="1"/>
  <c r="C1240" i="19"/>
  <c r="H1240" i="19" s="1"/>
  <c r="C1241" i="19"/>
  <c r="H1241" i="19" s="1"/>
  <c r="C1242" i="19"/>
  <c r="H1242" i="19" s="1"/>
  <c r="C1243" i="19"/>
  <c r="H1243" i="19" s="1"/>
  <c r="C1244" i="19"/>
  <c r="H1244" i="19" s="1"/>
  <c r="C1245" i="19"/>
  <c r="H1245" i="19" s="1"/>
  <c r="C1246" i="19"/>
  <c r="H1246" i="19" s="1"/>
  <c r="C1247" i="19"/>
  <c r="H1247" i="19" s="1"/>
  <c r="C1248" i="19"/>
  <c r="H1248" i="19" s="1"/>
  <c r="C1249" i="19"/>
  <c r="H1249" i="19" s="1"/>
  <c r="C1250" i="19"/>
  <c r="H1250" i="19" s="1"/>
  <c r="C1251" i="19"/>
  <c r="D1251" i="19" s="1"/>
  <c r="C1252" i="19"/>
  <c r="H1252" i="19" s="1"/>
  <c r="C1253" i="19"/>
  <c r="H1253" i="19" s="1"/>
  <c r="C1254" i="19"/>
  <c r="H1254" i="19" s="1"/>
  <c r="C1255" i="19"/>
  <c r="H1255" i="19" s="1"/>
  <c r="C1256" i="19"/>
  <c r="H1256" i="19" s="1"/>
  <c r="C1257" i="19"/>
  <c r="H1257" i="19" s="1"/>
  <c r="C1258" i="19"/>
  <c r="H1258" i="19" s="1"/>
  <c r="C1259" i="19"/>
  <c r="H1259" i="19" s="1"/>
  <c r="C1260" i="19"/>
  <c r="H1260" i="19" s="1"/>
  <c r="C1261" i="19"/>
  <c r="H1261" i="19" s="1"/>
  <c r="C1262" i="19"/>
  <c r="H1262" i="19" s="1"/>
  <c r="C1263" i="19"/>
  <c r="H1263" i="19" s="1"/>
  <c r="C1264" i="19"/>
  <c r="D1264" i="19" s="1"/>
  <c r="C1265" i="19"/>
  <c r="H1265" i="19" s="1"/>
  <c r="C1266" i="19"/>
  <c r="H1266" i="19" s="1"/>
  <c r="C1267" i="19"/>
  <c r="H1267" i="19" s="1"/>
  <c r="C1268" i="19"/>
  <c r="H1268" i="19" s="1"/>
  <c r="C1269" i="19"/>
  <c r="H1269" i="19" s="1"/>
  <c r="C1270" i="19"/>
  <c r="H1270" i="19" s="1"/>
  <c r="C1271" i="19"/>
  <c r="H1271" i="19" s="1"/>
  <c r="C1272" i="19"/>
  <c r="H1272" i="19" s="1"/>
  <c r="C1273" i="19"/>
  <c r="H1273" i="19" s="1"/>
  <c r="C1274" i="19"/>
  <c r="H1274" i="19" s="1"/>
  <c r="C1275" i="19"/>
  <c r="H1275" i="19" s="1"/>
  <c r="C1276" i="19"/>
  <c r="H1276" i="19" s="1"/>
  <c r="C1277" i="19"/>
  <c r="D1277" i="19" s="1"/>
  <c r="C1278" i="19"/>
  <c r="H1278" i="19" s="1"/>
  <c r="C1279" i="19"/>
  <c r="H1279" i="19" s="1"/>
  <c r="C1280" i="19"/>
  <c r="H1280" i="19" s="1"/>
  <c r="C1281" i="19"/>
  <c r="H1281" i="19" s="1"/>
  <c r="C1282" i="19"/>
  <c r="H1282" i="19" s="1"/>
  <c r="C1283" i="19"/>
  <c r="H1283" i="19" s="1"/>
  <c r="C1284" i="19"/>
  <c r="H1284" i="19" s="1"/>
  <c r="C1285" i="19"/>
  <c r="H1285" i="19" s="1"/>
  <c r="C1286" i="19"/>
  <c r="H1286" i="19" s="1"/>
  <c r="C1287" i="19"/>
  <c r="H1287" i="19" s="1"/>
  <c r="C1288" i="19"/>
  <c r="H1288" i="19" s="1"/>
  <c r="C1289" i="19"/>
  <c r="H1289" i="19" s="1"/>
  <c r="C1290" i="19"/>
  <c r="D1290" i="19" s="1"/>
  <c r="C1291" i="19"/>
  <c r="H1291" i="19" s="1"/>
  <c r="C1292" i="19"/>
  <c r="H1292" i="19" s="1"/>
  <c r="C1293" i="19"/>
  <c r="H1293" i="19" s="1"/>
  <c r="C1294" i="19"/>
  <c r="H1294" i="19" s="1"/>
  <c r="C1295" i="19"/>
  <c r="H1295" i="19" s="1"/>
  <c r="C1296" i="19"/>
  <c r="H1296" i="19" s="1"/>
  <c r="C1297" i="19"/>
  <c r="H1297" i="19" s="1"/>
  <c r="C1298" i="19"/>
  <c r="H1298" i="19" s="1"/>
  <c r="C1299" i="19"/>
  <c r="H1299" i="19" s="1"/>
  <c r="C1300" i="19"/>
  <c r="H1300" i="19" s="1"/>
  <c r="C1301" i="19"/>
  <c r="H1301" i="19" s="1"/>
  <c r="C1302" i="19"/>
  <c r="H1302" i="19" s="1"/>
  <c r="C1303" i="19"/>
  <c r="D1303" i="19" s="1"/>
  <c r="C1304" i="19"/>
  <c r="H1304" i="19" s="1"/>
  <c r="C1305" i="19"/>
  <c r="H1305" i="19" s="1"/>
  <c r="C1306" i="19"/>
  <c r="H1306" i="19" s="1"/>
  <c r="C1307" i="19"/>
  <c r="H1307" i="19" s="1"/>
  <c r="C1308" i="19"/>
  <c r="H1308" i="19" s="1"/>
  <c r="C1309" i="19"/>
  <c r="H1309" i="19" s="1"/>
  <c r="C1310" i="19"/>
  <c r="H1310" i="19" s="1"/>
  <c r="C1311" i="19"/>
  <c r="H1311" i="19" s="1"/>
  <c r="C1312" i="19"/>
  <c r="H1312" i="19" s="1"/>
  <c r="C1313" i="19"/>
  <c r="H1313" i="19" s="1"/>
  <c r="C1314" i="19"/>
  <c r="H1314" i="19" s="1"/>
  <c r="C1315" i="19"/>
  <c r="H1315" i="19" s="1"/>
  <c r="C1316" i="19"/>
  <c r="D1316" i="19" s="1"/>
  <c r="C1317" i="19"/>
  <c r="H1317" i="19" s="1"/>
  <c r="C1318" i="19"/>
  <c r="H1318" i="19" s="1"/>
  <c r="C1319" i="19"/>
  <c r="H1319" i="19" s="1"/>
  <c r="C1320" i="19"/>
  <c r="H1320" i="19" s="1"/>
  <c r="C1321" i="19"/>
  <c r="H1321" i="19" s="1"/>
  <c r="C1322" i="19"/>
  <c r="H1322" i="19" s="1"/>
  <c r="C1323" i="19"/>
  <c r="H1323" i="19" s="1"/>
  <c r="C1324" i="19"/>
  <c r="H1324" i="19" s="1"/>
  <c r="C1325" i="19"/>
  <c r="H1325" i="19" s="1"/>
  <c r="C1326" i="19"/>
  <c r="H1326" i="19" s="1"/>
  <c r="C1327" i="19"/>
  <c r="H1327" i="19" s="1"/>
  <c r="C1328" i="19"/>
  <c r="H1328" i="19" s="1"/>
  <c r="C1329" i="19"/>
  <c r="D1329" i="19" s="1"/>
  <c r="C1330" i="19"/>
  <c r="H1330" i="19" s="1"/>
  <c r="C1331" i="19"/>
  <c r="H1331" i="19" s="1"/>
  <c r="C1332" i="19"/>
  <c r="H1332" i="19" s="1"/>
  <c r="C1333" i="19"/>
  <c r="H1333" i="19" s="1"/>
  <c r="C1334" i="19"/>
  <c r="H1334" i="19" s="1"/>
  <c r="C1335" i="19"/>
  <c r="H1335" i="19" s="1"/>
  <c r="C1336" i="19"/>
  <c r="H1336" i="19" s="1"/>
  <c r="C1337" i="19"/>
  <c r="H1337" i="19" s="1"/>
  <c r="C1338" i="19"/>
  <c r="H1338" i="19" s="1"/>
  <c r="C1339" i="19"/>
  <c r="H1339" i="19" s="1"/>
  <c r="C1340" i="19"/>
  <c r="H1340" i="19" s="1"/>
  <c r="C1341" i="19"/>
  <c r="H1341" i="19" s="1"/>
  <c r="C1342" i="19"/>
  <c r="D1342" i="19" s="1"/>
  <c r="C1343" i="19"/>
  <c r="H1343" i="19" s="1"/>
  <c r="C1344" i="19"/>
  <c r="H1344" i="19" s="1"/>
  <c r="C1345" i="19"/>
  <c r="H1345" i="19" s="1"/>
  <c r="C1346" i="19"/>
  <c r="H1346" i="19" s="1"/>
  <c r="C1347" i="19"/>
  <c r="H1347" i="19" s="1"/>
  <c r="C1348" i="19"/>
  <c r="H1348" i="19" s="1"/>
  <c r="C1349" i="19"/>
  <c r="H1349" i="19" s="1"/>
  <c r="C1350" i="19"/>
  <c r="H1350" i="19" s="1"/>
  <c r="C1351" i="19"/>
  <c r="H1351" i="19" s="1"/>
  <c r="C1352" i="19"/>
  <c r="H1352" i="19" s="1"/>
  <c r="C1353" i="19"/>
  <c r="H1353" i="19" s="1"/>
  <c r="C1354" i="19"/>
  <c r="H1354" i="19" s="1"/>
  <c r="C1355" i="19"/>
  <c r="D1355" i="19" s="1"/>
  <c r="C1356" i="19"/>
  <c r="H1356" i="19" s="1"/>
  <c r="C1357" i="19"/>
  <c r="H1357" i="19" s="1"/>
  <c r="C1358" i="19"/>
  <c r="H1358" i="19" s="1"/>
  <c r="C1359" i="19"/>
  <c r="H1359" i="19" s="1"/>
  <c r="C1360" i="19"/>
  <c r="H1360" i="19" s="1"/>
  <c r="C1361" i="19"/>
  <c r="H1361" i="19" s="1"/>
  <c r="C1362" i="19"/>
  <c r="H1362" i="19" s="1"/>
  <c r="C1363" i="19"/>
  <c r="H1363" i="19" s="1"/>
  <c r="C1364" i="19"/>
  <c r="H1364" i="19" s="1"/>
  <c r="C1365" i="19"/>
  <c r="H1365" i="19" s="1"/>
  <c r="C1366" i="19"/>
  <c r="H1366" i="19" s="1"/>
  <c r="C1367" i="19"/>
  <c r="H1367" i="19" s="1"/>
  <c r="C1368" i="19"/>
  <c r="D1368" i="19" s="1"/>
  <c r="C1369" i="19"/>
  <c r="H1369" i="19" s="1"/>
  <c r="C1370" i="19"/>
  <c r="H1370" i="19" s="1"/>
  <c r="C1371" i="19"/>
  <c r="H1371" i="19" s="1"/>
  <c r="C1372" i="19"/>
  <c r="H1372" i="19" s="1"/>
  <c r="C1373" i="19"/>
  <c r="H1373" i="19" s="1"/>
  <c r="C1374" i="19"/>
  <c r="H1374" i="19" s="1"/>
  <c r="C1375" i="19"/>
  <c r="H1375" i="19" s="1"/>
  <c r="C1376" i="19"/>
  <c r="H1376" i="19" s="1"/>
  <c r="C1377" i="19"/>
  <c r="H1377" i="19" s="1"/>
  <c r="C1378" i="19"/>
  <c r="H1378" i="19" s="1"/>
  <c r="C1379" i="19"/>
  <c r="H1379" i="19" s="1"/>
  <c r="C1380" i="19"/>
  <c r="H1380" i="19" s="1"/>
  <c r="C1381" i="19"/>
  <c r="D1381" i="19" s="1"/>
  <c r="C1382" i="19"/>
  <c r="H1382" i="19" s="1"/>
  <c r="C1383" i="19"/>
  <c r="H1383" i="19" s="1"/>
  <c r="C1384" i="19"/>
  <c r="H1384" i="19" s="1"/>
  <c r="C1385" i="19"/>
  <c r="H1385" i="19" s="1"/>
  <c r="C1386" i="19"/>
  <c r="H1386" i="19" s="1"/>
  <c r="C1387" i="19"/>
  <c r="H1387" i="19" s="1"/>
  <c r="C1388" i="19"/>
  <c r="H1388" i="19" s="1"/>
  <c r="C1389" i="19"/>
  <c r="H1389" i="19" s="1"/>
  <c r="C1390" i="19"/>
  <c r="H1390" i="19" s="1"/>
  <c r="C1391" i="19"/>
  <c r="H1391" i="19" s="1"/>
  <c r="C1392" i="19"/>
  <c r="H1392" i="19" s="1"/>
  <c r="C1393" i="19"/>
  <c r="H1393" i="19" s="1"/>
  <c r="C1394" i="19"/>
  <c r="D1394" i="19" s="1"/>
  <c r="C1395" i="19"/>
  <c r="H1395" i="19" s="1"/>
  <c r="C1396" i="19"/>
  <c r="H1396" i="19" s="1"/>
  <c r="C1397" i="19"/>
  <c r="H1397" i="19" s="1"/>
  <c r="C1398" i="19"/>
  <c r="H1398" i="19" s="1"/>
  <c r="C1399" i="19"/>
  <c r="H1399" i="19" s="1"/>
  <c r="C1400" i="19"/>
  <c r="H1400" i="19" s="1"/>
  <c r="C1401" i="19"/>
  <c r="H1401" i="19" s="1"/>
  <c r="C1402" i="19"/>
  <c r="H1402" i="19" s="1"/>
  <c r="C1403" i="19"/>
  <c r="H1403" i="19" s="1"/>
  <c r="C1404" i="19"/>
  <c r="H1404" i="19" s="1"/>
  <c r="C1405" i="19"/>
  <c r="H1405" i="19" s="1"/>
  <c r="C1406" i="19"/>
  <c r="H1406" i="19" s="1"/>
  <c r="C1407" i="19"/>
  <c r="D1407" i="19" s="1"/>
  <c r="C1408" i="19"/>
  <c r="H1408" i="19" s="1"/>
  <c r="C1409" i="19"/>
  <c r="H1409" i="19" s="1"/>
  <c r="C1410" i="19"/>
  <c r="H1410" i="19" s="1"/>
  <c r="C1411" i="19"/>
  <c r="H1411" i="19" s="1"/>
  <c r="C1412" i="19"/>
  <c r="H1412" i="19" s="1"/>
  <c r="C1413" i="19"/>
  <c r="H1413" i="19" s="1"/>
  <c r="C1414" i="19"/>
  <c r="H1414" i="19" s="1"/>
  <c r="C1415" i="19"/>
  <c r="H1415" i="19" s="1"/>
  <c r="C1416" i="19"/>
  <c r="H1416" i="19" s="1"/>
  <c r="C1417" i="19"/>
  <c r="H1417" i="19" s="1"/>
  <c r="C1418" i="19"/>
  <c r="H1418" i="19" s="1"/>
  <c r="C1419" i="19"/>
  <c r="H1419" i="19" s="1"/>
  <c r="C1420" i="19"/>
  <c r="D1420" i="19" s="1"/>
  <c r="C1421" i="19"/>
  <c r="H1421" i="19" s="1"/>
  <c r="C1422" i="19"/>
  <c r="H1422" i="19" s="1"/>
  <c r="C1423" i="19"/>
  <c r="H1423" i="19" s="1"/>
  <c r="C1424" i="19"/>
  <c r="H1424" i="19" s="1"/>
  <c r="C1425" i="19"/>
  <c r="H1425" i="19" s="1"/>
  <c r="C1426" i="19"/>
  <c r="H1426" i="19" s="1"/>
  <c r="C1427" i="19"/>
  <c r="H1427" i="19" s="1"/>
  <c r="C1428" i="19"/>
  <c r="H1428" i="19" s="1"/>
  <c r="C1429" i="19"/>
  <c r="H1429" i="19" s="1"/>
  <c r="C1430" i="19"/>
  <c r="H1430" i="19" s="1"/>
  <c r="C1431" i="19"/>
  <c r="H1431" i="19" s="1"/>
  <c r="C1432" i="19"/>
  <c r="H1432" i="19" s="1"/>
  <c r="C1433" i="19"/>
  <c r="D1433" i="19" s="1"/>
  <c r="C1434" i="19"/>
  <c r="H1434" i="19" s="1"/>
  <c r="C1435" i="19"/>
  <c r="H1435" i="19" s="1"/>
  <c r="C1436" i="19"/>
  <c r="H1436" i="19" s="1"/>
  <c r="C1437" i="19"/>
  <c r="H1437" i="19" s="1"/>
  <c r="C1438" i="19"/>
  <c r="H1438" i="19" s="1"/>
  <c r="C1439" i="19"/>
  <c r="H1439" i="19" s="1"/>
  <c r="C1440" i="19"/>
  <c r="H1440" i="19" s="1"/>
  <c r="C1441" i="19"/>
  <c r="H1441" i="19" s="1"/>
  <c r="C1442" i="19"/>
  <c r="H1442" i="19" s="1"/>
  <c r="C1443" i="19"/>
  <c r="H1443" i="19" s="1"/>
  <c r="C1444" i="19"/>
  <c r="H1444" i="19" s="1"/>
  <c r="C1445" i="19"/>
  <c r="H1445" i="19" s="1"/>
  <c r="C1446" i="19"/>
  <c r="D1446" i="19" s="1"/>
  <c r="C1447" i="19"/>
  <c r="H1447" i="19" s="1"/>
  <c r="C1448" i="19"/>
  <c r="H1448" i="19" s="1"/>
  <c r="C1449" i="19"/>
  <c r="H1449" i="19" s="1"/>
  <c r="C1450" i="19"/>
  <c r="H1450" i="19" s="1"/>
  <c r="C1451" i="19"/>
  <c r="H1451" i="19" s="1"/>
  <c r="C1452" i="19"/>
  <c r="H1452" i="19" s="1"/>
  <c r="C1453" i="19"/>
  <c r="H1453" i="19" s="1"/>
  <c r="C1454" i="19"/>
  <c r="H1454" i="19" s="1"/>
  <c r="C1455" i="19"/>
  <c r="H1455" i="19" s="1"/>
  <c r="C1456" i="19"/>
  <c r="H1456" i="19" s="1"/>
  <c r="C1457" i="19"/>
  <c r="H1457" i="19" s="1"/>
  <c r="C1458" i="19"/>
  <c r="H1458" i="19" s="1"/>
  <c r="C1459" i="19"/>
  <c r="D1459" i="19" s="1"/>
  <c r="C1460" i="19"/>
  <c r="H1460" i="19" s="1"/>
  <c r="C1461" i="19"/>
  <c r="H1461" i="19" s="1"/>
  <c r="C1462" i="19"/>
  <c r="H1462" i="19" s="1"/>
  <c r="C1463" i="19"/>
  <c r="H1463" i="19" s="1"/>
  <c r="C1464" i="19"/>
  <c r="H1464" i="19" s="1"/>
  <c r="C1465" i="19"/>
  <c r="H1465" i="19" s="1"/>
  <c r="C1466" i="19"/>
  <c r="H1466" i="19" s="1"/>
  <c r="C1467" i="19"/>
  <c r="H1467" i="19" s="1"/>
  <c r="C1468" i="19"/>
  <c r="H1468" i="19" s="1"/>
  <c r="C1469" i="19"/>
  <c r="H1469" i="19" s="1"/>
  <c r="C1470" i="19"/>
  <c r="H1470" i="19" s="1"/>
  <c r="C1471" i="19"/>
  <c r="H1471" i="19" s="1"/>
  <c r="C1472" i="19"/>
  <c r="D1472" i="19" s="1"/>
  <c r="C1473" i="19"/>
  <c r="H1473" i="19" s="1"/>
  <c r="C1474" i="19"/>
  <c r="H1474" i="19" s="1"/>
  <c r="C1475" i="19"/>
  <c r="H1475" i="19" s="1"/>
  <c r="C1476" i="19"/>
  <c r="H1476" i="19" s="1"/>
  <c r="C1477" i="19"/>
  <c r="H1477" i="19" s="1"/>
  <c r="C1478" i="19"/>
  <c r="H1478" i="19" s="1"/>
  <c r="C1479" i="19"/>
  <c r="H1479" i="19" s="1"/>
  <c r="C1480" i="19"/>
  <c r="H1480" i="19" s="1"/>
  <c r="C1481" i="19"/>
  <c r="H1481" i="19" s="1"/>
  <c r="C1482" i="19"/>
  <c r="H1482" i="19" s="1"/>
  <c r="C1483" i="19"/>
  <c r="H1483" i="19" s="1"/>
  <c r="C1484" i="19"/>
  <c r="H1484" i="19" s="1"/>
  <c r="C1485" i="19"/>
  <c r="D1485" i="19" s="1"/>
  <c r="C1486" i="19"/>
  <c r="H1486" i="19" s="1"/>
  <c r="C1487" i="19"/>
  <c r="H1487" i="19" s="1"/>
  <c r="C1488" i="19"/>
  <c r="H1488" i="19" s="1"/>
  <c r="C1489" i="19"/>
  <c r="H1489" i="19" s="1"/>
  <c r="C1490" i="19"/>
  <c r="H1490" i="19" s="1"/>
  <c r="C1491" i="19"/>
  <c r="H1491" i="19" s="1"/>
  <c r="C1492" i="19"/>
  <c r="H1492" i="19" s="1"/>
  <c r="C1493" i="19"/>
  <c r="H1493" i="19" s="1"/>
  <c r="C1494" i="19"/>
  <c r="H1494" i="19" s="1"/>
  <c r="C1495" i="19"/>
  <c r="H1495" i="19" s="1"/>
  <c r="C1496" i="19"/>
  <c r="H1496" i="19" s="1"/>
  <c r="C1497" i="19"/>
  <c r="H1497" i="19" s="1"/>
  <c r="C1498" i="19"/>
  <c r="D1498" i="19" s="1"/>
  <c r="C1499" i="19"/>
  <c r="H1499" i="19" s="1"/>
  <c r="C1500" i="19"/>
  <c r="H1500" i="19" s="1"/>
  <c r="C1501" i="19"/>
  <c r="H1501" i="19" s="1"/>
  <c r="C1502" i="19"/>
  <c r="H1502" i="19" s="1"/>
  <c r="C1503" i="19"/>
  <c r="H1503" i="19" s="1"/>
  <c r="C1504" i="19"/>
  <c r="H1504" i="19" s="1"/>
  <c r="C1505" i="19"/>
  <c r="H1505" i="19" s="1"/>
  <c r="C1506" i="19"/>
  <c r="H1506" i="19" s="1"/>
  <c r="C1507" i="19"/>
  <c r="H1507" i="19" s="1"/>
  <c r="C1508" i="19"/>
  <c r="H1508" i="19" s="1"/>
  <c r="C1509" i="19"/>
  <c r="H1509" i="19" s="1"/>
  <c r="C1510" i="19"/>
  <c r="H1510" i="19" s="1"/>
  <c r="C1511" i="19"/>
  <c r="D1511" i="19" s="1"/>
  <c r="C1512" i="19"/>
  <c r="H1512" i="19" s="1"/>
  <c r="C1513" i="19"/>
  <c r="H1513" i="19" s="1"/>
  <c r="C1514" i="19"/>
  <c r="H1514" i="19" s="1"/>
  <c r="C1515" i="19"/>
  <c r="H1515" i="19" s="1"/>
  <c r="C1516" i="19"/>
  <c r="H1516" i="19" s="1"/>
  <c r="C1517" i="19"/>
  <c r="H1517" i="19" s="1"/>
  <c r="C1518" i="19"/>
  <c r="H1518" i="19" s="1"/>
  <c r="C1519" i="19"/>
  <c r="H1519" i="19" s="1"/>
  <c r="C1520" i="19"/>
  <c r="H1520" i="19" s="1"/>
  <c r="C1521" i="19"/>
  <c r="H1521" i="19" s="1"/>
  <c r="C1522" i="19"/>
  <c r="H1522" i="19" s="1"/>
  <c r="C1523" i="19"/>
  <c r="H1523" i="19" s="1"/>
  <c r="C1524" i="19"/>
  <c r="D1524" i="19" s="1"/>
  <c r="C1525" i="19"/>
  <c r="H1525" i="19" s="1"/>
  <c r="C1526" i="19"/>
  <c r="H1526" i="19" s="1"/>
  <c r="C1527" i="19"/>
  <c r="H1527" i="19" s="1"/>
  <c r="C1528" i="19"/>
  <c r="H1528" i="19" s="1"/>
  <c r="C1529" i="19"/>
  <c r="H1529" i="19" s="1"/>
  <c r="C1530" i="19"/>
  <c r="H1530" i="19" s="1"/>
  <c r="C1531" i="19"/>
  <c r="H1531" i="19" s="1"/>
  <c r="C1532" i="19"/>
  <c r="H1532" i="19" s="1"/>
  <c r="C1533" i="19"/>
  <c r="H1533" i="19" s="1"/>
  <c r="C1534" i="19"/>
  <c r="H1534" i="19" s="1"/>
  <c r="C1535" i="19"/>
  <c r="H1535" i="19" s="1"/>
  <c r="C1536" i="19"/>
  <c r="H1536" i="19" s="1"/>
  <c r="C1537" i="19"/>
  <c r="D1537" i="19" s="1"/>
  <c r="C1538" i="19"/>
  <c r="H1538" i="19" s="1"/>
  <c r="C1539" i="19"/>
  <c r="H1539" i="19" s="1"/>
  <c r="C1540" i="19"/>
  <c r="H1540" i="19" s="1"/>
  <c r="C1541" i="19"/>
  <c r="H1541" i="19" s="1"/>
  <c r="C1542" i="19"/>
  <c r="H1542" i="19" s="1"/>
  <c r="C1543" i="19"/>
  <c r="H1543" i="19" s="1"/>
  <c r="C1544" i="19"/>
  <c r="H1544" i="19" s="1"/>
  <c r="C1545" i="19"/>
  <c r="H1545" i="19" s="1"/>
  <c r="C1546" i="19"/>
  <c r="H1546" i="19" s="1"/>
  <c r="C1547" i="19"/>
  <c r="H1547" i="19" s="1"/>
  <c r="C1548" i="19"/>
  <c r="H1548" i="19" s="1"/>
  <c r="C1549" i="19"/>
  <c r="H1549" i="19" s="1"/>
  <c r="C1550" i="19"/>
  <c r="D1550" i="19" s="1"/>
  <c r="C1551" i="19"/>
  <c r="H1551" i="19" s="1"/>
  <c r="C1552" i="19"/>
  <c r="H1552" i="19" s="1"/>
  <c r="C1553" i="19"/>
  <c r="H1553" i="19" s="1"/>
  <c r="C1554" i="19"/>
  <c r="H1554" i="19" s="1"/>
  <c r="C1555" i="19"/>
  <c r="H1555" i="19" s="1"/>
  <c r="C1556" i="19"/>
  <c r="C1557" i="19"/>
  <c r="H1557" i="19" s="1"/>
  <c r="C1558" i="19"/>
  <c r="H1558" i="19" s="1"/>
  <c r="C1559" i="19"/>
  <c r="H1559" i="19" s="1"/>
  <c r="C1560" i="19"/>
  <c r="H1560" i="19" s="1"/>
  <c r="C1561" i="19"/>
  <c r="H1561" i="19" s="1"/>
  <c r="C1562" i="19"/>
  <c r="H1562" i="19" s="1"/>
  <c r="C4" i="19"/>
  <c r="J4" i="27" l="1"/>
  <c r="D1556" i="19"/>
  <c r="H1556" i="19"/>
  <c r="D13" i="19"/>
  <c r="L13" i="19" s="1"/>
  <c r="H13" i="19"/>
  <c r="D9" i="19"/>
  <c r="H9" i="19"/>
  <c r="D5" i="19"/>
  <c r="H5" i="19"/>
  <c r="D12" i="19"/>
  <c r="J12" i="19" s="1"/>
  <c r="H12" i="19"/>
  <c r="D8" i="19"/>
  <c r="H8" i="19"/>
  <c r="D15" i="19"/>
  <c r="J15" i="19" s="1"/>
  <c r="H15" i="19"/>
  <c r="D11" i="19"/>
  <c r="J11" i="19" s="1"/>
  <c r="H11" i="19"/>
  <c r="D7" i="19"/>
  <c r="H7" i="19"/>
  <c r="D14" i="19"/>
  <c r="L14" i="19" s="1"/>
  <c r="H14" i="19"/>
  <c r="D10" i="19"/>
  <c r="J10" i="19" s="1"/>
  <c r="H10" i="19"/>
  <c r="D6" i="19"/>
  <c r="H6" i="19"/>
  <c r="D4" i="19"/>
  <c r="H4" i="19"/>
  <c r="D1558" i="19"/>
  <c r="D1561" i="19"/>
  <c r="D1557" i="19"/>
  <c r="D1553" i="19"/>
  <c r="J1553" i="19" s="1"/>
  <c r="D1549" i="19"/>
  <c r="D1545" i="19"/>
  <c r="D1541" i="19"/>
  <c r="J1541" i="19" s="1"/>
  <c r="D1533" i="19"/>
  <c r="D1529" i="19"/>
  <c r="J1529" i="19" s="1"/>
  <c r="D1525" i="19"/>
  <c r="J1525" i="19" s="1"/>
  <c r="D1521" i="19"/>
  <c r="D1517" i="19"/>
  <c r="J1517" i="19" s="1"/>
  <c r="D1513" i="19"/>
  <c r="J1513" i="19" s="1"/>
  <c r="D1509" i="19"/>
  <c r="D1505" i="19"/>
  <c r="D1501" i="19"/>
  <c r="J1501" i="19" s="1"/>
  <c r="D1497" i="19"/>
  <c r="D1493" i="19"/>
  <c r="D1489" i="19"/>
  <c r="J1489" i="19" s="1"/>
  <c r="D1481" i="19"/>
  <c r="D1477" i="19"/>
  <c r="J1477" i="19" s="1"/>
  <c r="D1473" i="19"/>
  <c r="J1473" i="19" s="1"/>
  <c r="D1469" i="19"/>
  <c r="D1465" i="19"/>
  <c r="J1465" i="19" s="1"/>
  <c r="D1461" i="19"/>
  <c r="J1461" i="19" s="1"/>
  <c r="D1457" i="19"/>
  <c r="D1453" i="19"/>
  <c r="D1449" i="19"/>
  <c r="J1449" i="19" s="1"/>
  <c r="D1445" i="19"/>
  <c r="D1441" i="19"/>
  <c r="D1437" i="19"/>
  <c r="J1437" i="19" s="1"/>
  <c r="D1429" i="19"/>
  <c r="D1425" i="19"/>
  <c r="J1425" i="19" s="1"/>
  <c r="D1421" i="19"/>
  <c r="J1421" i="19" s="1"/>
  <c r="D1417" i="19"/>
  <c r="D1413" i="19"/>
  <c r="J1413" i="19" s="1"/>
  <c r="D1409" i="19"/>
  <c r="J1409" i="19" s="1"/>
  <c r="D1405" i="19"/>
  <c r="D1401" i="19"/>
  <c r="D1397" i="19"/>
  <c r="J1397" i="19" s="1"/>
  <c r="D1393" i="19"/>
  <c r="D1389" i="19"/>
  <c r="D1385" i="19"/>
  <c r="J1385" i="19" s="1"/>
  <c r="D1377" i="19"/>
  <c r="D1373" i="19"/>
  <c r="J1373" i="19" s="1"/>
  <c r="D1369" i="19"/>
  <c r="J1369" i="19" s="1"/>
  <c r="D1365" i="19"/>
  <c r="D1361" i="19"/>
  <c r="J1361" i="19" s="1"/>
  <c r="D1357" i="19"/>
  <c r="J1357" i="19" s="1"/>
  <c r="D1353" i="19"/>
  <c r="D1349" i="19"/>
  <c r="D1345" i="19"/>
  <c r="J1345" i="19" s="1"/>
  <c r="D1341" i="19"/>
  <c r="D1337" i="19"/>
  <c r="D1333" i="19"/>
  <c r="J1333" i="19" s="1"/>
  <c r="D1325" i="19"/>
  <c r="D1321" i="19"/>
  <c r="J1321" i="19" s="1"/>
  <c r="D1317" i="19"/>
  <c r="J1317" i="19" s="1"/>
  <c r="D1313" i="19"/>
  <c r="D1309" i="19"/>
  <c r="J1309" i="19" s="1"/>
  <c r="D1305" i="19"/>
  <c r="J1305" i="19" s="1"/>
  <c r="D1301" i="19"/>
  <c r="D1297" i="19"/>
  <c r="D1293" i="19"/>
  <c r="J1293" i="19" s="1"/>
  <c r="D1289" i="19"/>
  <c r="D1285" i="19"/>
  <c r="D1281" i="19"/>
  <c r="J1281" i="19" s="1"/>
  <c r="D1273" i="19"/>
  <c r="D1269" i="19"/>
  <c r="J1269" i="19" s="1"/>
  <c r="D1265" i="19"/>
  <c r="J1265" i="19" s="1"/>
  <c r="D1261" i="19"/>
  <c r="D1257" i="19"/>
  <c r="J1257" i="19" s="1"/>
  <c r="D1253" i="19"/>
  <c r="J1253" i="19" s="1"/>
  <c r="D1249" i="19"/>
  <c r="D1245" i="19"/>
  <c r="D1241" i="19"/>
  <c r="J1241" i="19" s="1"/>
  <c r="D1237" i="19"/>
  <c r="D1233" i="19"/>
  <c r="D1229" i="19"/>
  <c r="J1229" i="19" s="1"/>
  <c r="D1221" i="19"/>
  <c r="D1217" i="19"/>
  <c r="J1217" i="19" s="1"/>
  <c r="D1213" i="19"/>
  <c r="J1213" i="19" s="1"/>
  <c r="D1209" i="19"/>
  <c r="D1205" i="19"/>
  <c r="J1205" i="19" s="1"/>
  <c r="D1201" i="19"/>
  <c r="J1201" i="19" s="1"/>
  <c r="D1197" i="19"/>
  <c r="D1193" i="19"/>
  <c r="D1189" i="19"/>
  <c r="J1189" i="19" s="1"/>
  <c r="D1185" i="19"/>
  <c r="D1181" i="19"/>
  <c r="D1177" i="19"/>
  <c r="J1177" i="19" s="1"/>
  <c r="D1169" i="19"/>
  <c r="D1165" i="19"/>
  <c r="J1165" i="19" s="1"/>
  <c r="D1161" i="19"/>
  <c r="J1161" i="19" s="1"/>
  <c r="D1157" i="19"/>
  <c r="D1153" i="19"/>
  <c r="J1153" i="19" s="1"/>
  <c r="D1149" i="19"/>
  <c r="J1149" i="19" s="1"/>
  <c r="D1145" i="19"/>
  <c r="D1141" i="19"/>
  <c r="D1137" i="19"/>
  <c r="J1137" i="19" s="1"/>
  <c r="D1133" i="19"/>
  <c r="D1129" i="19"/>
  <c r="D1125" i="19"/>
  <c r="J1125" i="19" s="1"/>
  <c r="D1117" i="19"/>
  <c r="D1113" i="19"/>
  <c r="J1113" i="19" s="1"/>
  <c r="D1109" i="19"/>
  <c r="J1109" i="19" s="1"/>
  <c r="D1105" i="19"/>
  <c r="D1101" i="19"/>
  <c r="J1101" i="19" s="1"/>
  <c r="D1097" i="19"/>
  <c r="J1097" i="19" s="1"/>
  <c r="D1093" i="19"/>
  <c r="D1089" i="19"/>
  <c r="D1085" i="19"/>
  <c r="J1085" i="19" s="1"/>
  <c r="D1081" i="19"/>
  <c r="D1077" i="19"/>
  <c r="D1073" i="19"/>
  <c r="J1073" i="19" s="1"/>
  <c r="D1065" i="19"/>
  <c r="D1061" i="19"/>
  <c r="J1061" i="19" s="1"/>
  <c r="D1057" i="19"/>
  <c r="J1057" i="19" s="1"/>
  <c r="D1053" i="19"/>
  <c r="D1049" i="19"/>
  <c r="J1049" i="19" s="1"/>
  <c r="D1045" i="19"/>
  <c r="J1045" i="19" s="1"/>
  <c r="D1041" i="19"/>
  <c r="D1037" i="19"/>
  <c r="D1033" i="19"/>
  <c r="J1033" i="19" s="1"/>
  <c r="D1029" i="19"/>
  <c r="D1025" i="19"/>
  <c r="D1021" i="19"/>
  <c r="J1021" i="19" s="1"/>
  <c r="D1013" i="19"/>
  <c r="D1009" i="19"/>
  <c r="J1009" i="19" s="1"/>
  <c r="D1005" i="19"/>
  <c r="J1005" i="19" s="1"/>
  <c r="D1001" i="19"/>
  <c r="D997" i="19"/>
  <c r="J997" i="19" s="1"/>
  <c r="D993" i="19"/>
  <c r="J993" i="19" s="1"/>
  <c r="D989" i="19"/>
  <c r="D985" i="19"/>
  <c r="D981" i="19"/>
  <c r="J981" i="19" s="1"/>
  <c r="D977" i="19"/>
  <c r="D973" i="19"/>
  <c r="D969" i="19"/>
  <c r="J969" i="19" s="1"/>
  <c r="D961" i="19"/>
  <c r="D957" i="19"/>
  <c r="J957" i="19" s="1"/>
  <c r="D953" i="19"/>
  <c r="J953" i="19" s="1"/>
  <c r="D949" i="19"/>
  <c r="D945" i="19"/>
  <c r="J945" i="19" s="1"/>
  <c r="D941" i="19"/>
  <c r="J941" i="19" s="1"/>
  <c r="D937" i="19"/>
  <c r="D933" i="19"/>
  <c r="D929" i="19"/>
  <c r="J929" i="19" s="1"/>
  <c r="D925" i="19"/>
  <c r="D921" i="19"/>
  <c r="D917" i="19"/>
  <c r="J917" i="19" s="1"/>
  <c r="D909" i="19"/>
  <c r="D905" i="19"/>
  <c r="J905" i="19" s="1"/>
  <c r="D901" i="19"/>
  <c r="J901" i="19" s="1"/>
  <c r="D897" i="19"/>
  <c r="D893" i="19"/>
  <c r="J893" i="19" s="1"/>
  <c r="D889" i="19"/>
  <c r="J889" i="19" s="1"/>
  <c r="D885" i="19"/>
  <c r="D881" i="19"/>
  <c r="D877" i="19"/>
  <c r="J877" i="19" s="1"/>
  <c r="D873" i="19"/>
  <c r="D869" i="19"/>
  <c r="D865" i="19"/>
  <c r="J865" i="19" s="1"/>
  <c r="D857" i="19"/>
  <c r="D853" i="19"/>
  <c r="J853" i="19" s="1"/>
  <c r="D849" i="19"/>
  <c r="J849" i="19" s="1"/>
  <c r="D845" i="19"/>
  <c r="D841" i="19"/>
  <c r="J841" i="19" s="1"/>
  <c r="D837" i="19"/>
  <c r="J837" i="19" s="1"/>
  <c r="D833" i="19"/>
  <c r="D829" i="19"/>
  <c r="D825" i="19"/>
  <c r="J825" i="19" s="1"/>
  <c r="D821" i="19"/>
  <c r="D817" i="19"/>
  <c r="D813" i="19"/>
  <c r="J813" i="19" s="1"/>
  <c r="D805" i="19"/>
  <c r="D801" i="19"/>
  <c r="J801" i="19" s="1"/>
  <c r="D797" i="19"/>
  <c r="J797" i="19" s="1"/>
  <c r="D793" i="19"/>
  <c r="D789" i="19"/>
  <c r="J789" i="19" s="1"/>
  <c r="D785" i="19"/>
  <c r="J785" i="19" s="1"/>
  <c r="D781" i="19"/>
  <c r="D777" i="19"/>
  <c r="D773" i="19"/>
  <c r="J773" i="19" s="1"/>
  <c r="D769" i="19"/>
  <c r="D765" i="19"/>
  <c r="D761" i="19"/>
  <c r="J761" i="19" s="1"/>
  <c r="D753" i="19"/>
  <c r="D749" i="19"/>
  <c r="J749" i="19" s="1"/>
  <c r="D745" i="19"/>
  <c r="J745" i="19" s="1"/>
  <c r="D741" i="19"/>
  <c r="D737" i="19"/>
  <c r="J737" i="19" s="1"/>
  <c r="D733" i="19"/>
  <c r="J733" i="19" s="1"/>
  <c r="D729" i="19"/>
  <c r="D725" i="19"/>
  <c r="D721" i="19"/>
  <c r="J721" i="19" s="1"/>
  <c r="D717" i="19"/>
  <c r="D713" i="19"/>
  <c r="D709" i="19"/>
  <c r="J709" i="19" s="1"/>
  <c r="D701" i="19"/>
  <c r="D697" i="19"/>
  <c r="J697" i="19" s="1"/>
  <c r="D693" i="19"/>
  <c r="J693" i="19" s="1"/>
  <c r="D689" i="19"/>
  <c r="D685" i="19"/>
  <c r="J685" i="19" s="1"/>
  <c r="D681" i="19"/>
  <c r="J681" i="19" s="1"/>
  <c r="D677" i="19"/>
  <c r="D673" i="19"/>
  <c r="D669" i="19"/>
  <c r="J669" i="19" s="1"/>
  <c r="D665" i="19"/>
  <c r="D661" i="19"/>
  <c r="D657" i="19"/>
  <c r="J657" i="19" s="1"/>
  <c r="D649" i="19"/>
  <c r="D645" i="19"/>
  <c r="J645" i="19" s="1"/>
  <c r="D641" i="19"/>
  <c r="J641" i="19" s="1"/>
  <c r="D637" i="19"/>
  <c r="D633" i="19"/>
  <c r="J633" i="19" s="1"/>
  <c r="D629" i="19"/>
  <c r="J629" i="19" s="1"/>
  <c r="D625" i="19"/>
  <c r="D621" i="19"/>
  <c r="D617" i="19"/>
  <c r="J617" i="19" s="1"/>
  <c r="D613" i="19"/>
  <c r="D609" i="19"/>
  <c r="D605" i="19"/>
  <c r="J605" i="19" s="1"/>
  <c r="D597" i="19"/>
  <c r="D593" i="19"/>
  <c r="J593" i="19" s="1"/>
  <c r="D589" i="19"/>
  <c r="J589" i="19" s="1"/>
  <c r="D585" i="19"/>
  <c r="D581" i="19"/>
  <c r="J581" i="19" s="1"/>
  <c r="D577" i="19"/>
  <c r="J577" i="19" s="1"/>
  <c r="D573" i="19"/>
  <c r="D569" i="19"/>
  <c r="D565" i="19"/>
  <c r="J565" i="19" s="1"/>
  <c r="D561" i="19"/>
  <c r="D557" i="19"/>
  <c r="D553" i="19"/>
  <c r="J553" i="19" s="1"/>
  <c r="D545" i="19"/>
  <c r="D541" i="19"/>
  <c r="J541" i="19" s="1"/>
  <c r="D537" i="19"/>
  <c r="J537" i="19" s="1"/>
  <c r="D533" i="19"/>
  <c r="D529" i="19"/>
  <c r="J529" i="19" s="1"/>
  <c r="D525" i="19"/>
  <c r="J525" i="19" s="1"/>
  <c r="D521" i="19"/>
  <c r="D517" i="19"/>
  <c r="D513" i="19"/>
  <c r="J513" i="19" s="1"/>
  <c r="D509" i="19"/>
  <c r="D505" i="19"/>
  <c r="D501" i="19"/>
  <c r="J501" i="19" s="1"/>
  <c r="D493" i="19"/>
  <c r="D489" i="19"/>
  <c r="J489" i="19" s="1"/>
  <c r="D485" i="19"/>
  <c r="J485" i="19" s="1"/>
  <c r="D481" i="19"/>
  <c r="D477" i="19"/>
  <c r="J477" i="19" s="1"/>
  <c r="D473" i="19"/>
  <c r="J473" i="19" s="1"/>
  <c r="D469" i="19"/>
  <c r="D465" i="19"/>
  <c r="D461" i="19"/>
  <c r="J461" i="19" s="1"/>
  <c r="D457" i="19"/>
  <c r="D453" i="19"/>
  <c r="D449" i="19"/>
  <c r="J449" i="19" s="1"/>
  <c r="D441" i="19"/>
  <c r="D437" i="19"/>
  <c r="J437" i="19" s="1"/>
  <c r="D433" i="19"/>
  <c r="J433" i="19" s="1"/>
  <c r="D429" i="19"/>
  <c r="D425" i="19"/>
  <c r="J425" i="19" s="1"/>
  <c r="D421" i="19"/>
  <c r="J421" i="19" s="1"/>
  <c r="D417" i="19"/>
  <c r="D413" i="19"/>
  <c r="D409" i="19"/>
  <c r="J409" i="19" s="1"/>
  <c r="D405" i="19"/>
  <c r="D401" i="19"/>
  <c r="D397" i="19"/>
  <c r="J397" i="19" s="1"/>
  <c r="D389" i="19"/>
  <c r="D385" i="19"/>
  <c r="J385" i="19" s="1"/>
  <c r="D381" i="19"/>
  <c r="J381" i="19" s="1"/>
  <c r="D377" i="19"/>
  <c r="D373" i="19"/>
  <c r="J373" i="19" s="1"/>
  <c r="D369" i="19"/>
  <c r="J369" i="19" s="1"/>
  <c r="D365" i="19"/>
  <c r="D361" i="19"/>
  <c r="D357" i="19"/>
  <c r="J357" i="19" s="1"/>
  <c r="D353" i="19"/>
  <c r="D349" i="19"/>
  <c r="D345" i="19"/>
  <c r="J345" i="19" s="1"/>
  <c r="D337" i="19"/>
  <c r="D333" i="19"/>
  <c r="J333" i="19" s="1"/>
  <c r="D329" i="19"/>
  <c r="J329" i="19" s="1"/>
  <c r="D325" i="19"/>
  <c r="D321" i="19"/>
  <c r="J321" i="19" s="1"/>
  <c r="D317" i="19"/>
  <c r="J317" i="19" s="1"/>
  <c r="D313" i="19"/>
  <c r="D309" i="19"/>
  <c r="D305" i="19"/>
  <c r="J305" i="19" s="1"/>
  <c r="D301" i="19"/>
  <c r="D297" i="19"/>
  <c r="D293" i="19"/>
  <c r="J293" i="19" s="1"/>
  <c r="D285" i="19"/>
  <c r="D281" i="19"/>
  <c r="J281" i="19" s="1"/>
  <c r="D277" i="19"/>
  <c r="J277" i="19" s="1"/>
  <c r="D273" i="19"/>
  <c r="D269" i="19"/>
  <c r="J269" i="19" s="1"/>
  <c r="D265" i="19"/>
  <c r="J265" i="19" s="1"/>
  <c r="D261" i="19"/>
  <c r="D257" i="19"/>
  <c r="D253" i="19"/>
  <c r="J253" i="19" s="1"/>
  <c r="D249" i="19"/>
  <c r="D245" i="19"/>
  <c r="D241" i="19"/>
  <c r="J241" i="19" s="1"/>
  <c r="D233" i="19"/>
  <c r="D229" i="19"/>
  <c r="J229" i="19" s="1"/>
  <c r="D225" i="19"/>
  <c r="J225" i="19" s="1"/>
  <c r="D221" i="19"/>
  <c r="D217" i="19"/>
  <c r="J217" i="19" s="1"/>
  <c r="D213" i="19"/>
  <c r="J213" i="19" s="1"/>
  <c r="D209" i="19"/>
  <c r="D205" i="19"/>
  <c r="D201" i="19"/>
  <c r="J201" i="19" s="1"/>
  <c r="D197" i="19"/>
  <c r="D193" i="19"/>
  <c r="D189" i="19"/>
  <c r="J189" i="19" s="1"/>
  <c r="D181" i="19"/>
  <c r="D177" i="19"/>
  <c r="J177" i="19" s="1"/>
  <c r="D173" i="19"/>
  <c r="J173" i="19" s="1"/>
  <c r="D169" i="19"/>
  <c r="D165" i="19"/>
  <c r="J165" i="19" s="1"/>
  <c r="D161" i="19"/>
  <c r="J161" i="19" s="1"/>
  <c r="D157" i="19"/>
  <c r="D153" i="19"/>
  <c r="D149" i="19"/>
  <c r="J149" i="19" s="1"/>
  <c r="D145" i="19"/>
  <c r="D141" i="19"/>
  <c r="D137" i="19"/>
  <c r="J137" i="19" s="1"/>
  <c r="D129" i="19"/>
  <c r="D125" i="19"/>
  <c r="J125" i="19" s="1"/>
  <c r="D121" i="19"/>
  <c r="J121" i="19" s="1"/>
  <c r="D117" i="19"/>
  <c r="D113" i="19"/>
  <c r="J113" i="19" s="1"/>
  <c r="D109" i="19"/>
  <c r="J109" i="19" s="1"/>
  <c r="D105" i="19"/>
  <c r="D101" i="19"/>
  <c r="D97" i="19"/>
  <c r="J97" i="19" s="1"/>
  <c r="D93" i="19"/>
  <c r="D89" i="19"/>
  <c r="D85" i="19"/>
  <c r="J85" i="19" s="1"/>
  <c r="D77" i="19"/>
  <c r="D73" i="19"/>
  <c r="J73" i="19" s="1"/>
  <c r="D69" i="19"/>
  <c r="J69" i="19" s="1"/>
  <c r="D65" i="19"/>
  <c r="D61" i="19"/>
  <c r="J61" i="19" s="1"/>
  <c r="D57" i="19"/>
  <c r="J57" i="19" s="1"/>
  <c r="D53" i="19"/>
  <c r="D49" i="19"/>
  <c r="D45" i="19"/>
  <c r="J45" i="19" s="1"/>
  <c r="D41" i="19"/>
  <c r="D37" i="19"/>
  <c r="D33" i="19"/>
  <c r="J33" i="19" s="1"/>
  <c r="D25" i="19"/>
  <c r="D21" i="19"/>
  <c r="J21" i="19" s="1"/>
  <c r="D17" i="19"/>
  <c r="J17" i="19" s="1"/>
  <c r="D1562" i="19"/>
  <c r="D1554" i="19"/>
  <c r="J1554" i="19" s="1"/>
  <c r="D1560" i="19"/>
  <c r="D1552" i="19"/>
  <c r="J1552" i="19" s="1"/>
  <c r="D1544" i="19"/>
  <c r="D1536" i="19"/>
  <c r="D1528" i="19"/>
  <c r="J1528" i="19" s="1"/>
  <c r="D1520" i="19"/>
  <c r="D1516" i="19"/>
  <c r="J1516" i="19" s="1"/>
  <c r="D1512" i="19"/>
  <c r="J1512" i="19" s="1"/>
  <c r="D1508" i="19"/>
  <c r="D1504" i="19"/>
  <c r="J1504" i="19" s="1"/>
  <c r="D1500" i="19"/>
  <c r="J1500" i="19" s="1"/>
  <c r="D1496" i="19"/>
  <c r="D1492" i="19"/>
  <c r="D1488" i="19"/>
  <c r="J1488" i="19" s="1"/>
  <c r="D1484" i="19"/>
  <c r="D1480" i="19"/>
  <c r="D1476" i="19"/>
  <c r="J1476" i="19" s="1"/>
  <c r="D1468" i="19"/>
  <c r="D1464" i="19"/>
  <c r="J1464" i="19" s="1"/>
  <c r="D1460" i="19"/>
  <c r="J1460" i="19" s="1"/>
  <c r="D1456" i="19"/>
  <c r="D1452" i="19"/>
  <c r="J1452" i="19" s="1"/>
  <c r="D1448" i="19"/>
  <c r="J1448" i="19" s="1"/>
  <c r="D1444" i="19"/>
  <c r="D1440" i="19"/>
  <c r="D1436" i="19"/>
  <c r="J1436" i="19" s="1"/>
  <c r="D1432" i="19"/>
  <c r="D1428" i="19"/>
  <c r="D1424" i="19"/>
  <c r="J1424" i="19" s="1"/>
  <c r="D1416" i="19"/>
  <c r="D1412" i="19"/>
  <c r="J1412" i="19" s="1"/>
  <c r="D1408" i="19"/>
  <c r="J1408" i="19" s="1"/>
  <c r="D1404" i="19"/>
  <c r="D1400" i="19"/>
  <c r="J1400" i="19" s="1"/>
  <c r="D1396" i="19"/>
  <c r="J1396" i="19" s="1"/>
  <c r="D1392" i="19"/>
  <c r="D1388" i="19"/>
  <c r="D1384" i="19"/>
  <c r="J1384" i="19" s="1"/>
  <c r="D1380" i="19"/>
  <c r="D1376" i="19"/>
  <c r="D1372" i="19"/>
  <c r="J1372" i="19" s="1"/>
  <c r="D1364" i="19"/>
  <c r="D1360" i="19"/>
  <c r="J1360" i="19" s="1"/>
  <c r="D1356" i="19"/>
  <c r="J1356" i="19" s="1"/>
  <c r="D1352" i="19"/>
  <c r="D1348" i="19"/>
  <c r="J1348" i="19" s="1"/>
  <c r="D1344" i="19"/>
  <c r="J1344" i="19" s="1"/>
  <c r="D1340" i="19"/>
  <c r="D1336" i="19"/>
  <c r="D1332" i="19"/>
  <c r="J1332" i="19" s="1"/>
  <c r="D1328" i="19"/>
  <c r="D1324" i="19"/>
  <c r="D1320" i="19"/>
  <c r="J1320" i="19" s="1"/>
  <c r="D1312" i="19"/>
  <c r="D1308" i="19"/>
  <c r="J1308" i="19" s="1"/>
  <c r="D1304" i="19"/>
  <c r="J1304" i="19" s="1"/>
  <c r="D1300" i="19"/>
  <c r="D1296" i="19"/>
  <c r="J1296" i="19" s="1"/>
  <c r="D1292" i="19"/>
  <c r="J1292" i="19" s="1"/>
  <c r="D1288" i="19"/>
  <c r="D1284" i="19"/>
  <c r="D1280" i="19"/>
  <c r="J1280" i="19" s="1"/>
  <c r="D1276" i="19"/>
  <c r="D1272" i="19"/>
  <c r="D1268" i="19"/>
  <c r="J1268" i="19" s="1"/>
  <c r="D1260" i="19"/>
  <c r="D1256" i="19"/>
  <c r="J1256" i="19" s="1"/>
  <c r="D1252" i="19"/>
  <c r="J1252" i="19" s="1"/>
  <c r="D1248" i="19"/>
  <c r="D1244" i="19"/>
  <c r="J1244" i="19" s="1"/>
  <c r="D1240" i="19"/>
  <c r="J1240" i="19" s="1"/>
  <c r="D1236" i="19"/>
  <c r="D1232" i="19"/>
  <c r="D1228" i="19"/>
  <c r="J1228" i="19" s="1"/>
  <c r="D1224" i="19"/>
  <c r="D1220" i="19"/>
  <c r="D1216" i="19"/>
  <c r="J1216" i="19" s="1"/>
  <c r="D1208" i="19"/>
  <c r="D1204" i="19"/>
  <c r="J1204" i="19" s="1"/>
  <c r="D1200" i="19"/>
  <c r="J1200" i="19" s="1"/>
  <c r="D1196" i="19"/>
  <c r="D1192" i="19"/>
  <c r="J1192" i="19" s="1"/>
  <c r="D1188" i="19"/>
  <c r="J1188" i="19" s="1"/>
  <c r="D1184" i="19"/>
  <c r="D1180" i="19"/>
  <c r="D1176" i="19"/>
  <c r="J1176" i="19" s="1"/>
  <c r="D1172" i="19"/>
  <c r="D1168" i="19"/>
  <c r="D1164" i="19"/>
  <c r="J1164" i="19" s="1"/>
  <c r="D1156" i="19"/>
  <c r="D1152" i="19"/>
  <c r="J1152" i="19" s="1"/>
  <c r="D1148" i="19"/>
  <c r="J1148" i="19" s="1"/>
  <c r="D1144" i="19"/>
  <c r="D1140" i="19"/>
  <c r="J1140" i="19" s="1"/>
  <c r="D1136" i="19"/>
  <c r="J1136" i="19" s="1"/>
  <c r="D1132" i="19"/>
  <c r="D1128" i="19"/>
  <c r="D1124" i="19"/>
  <c r="J1124" i="19" s="1"/>
  <c r="D1120" i="19"/>
  <c r="D1116" i="19"/>
  <c r="D1112" i="19"/>
  <c r="J1112" i="19" s="1"/>
  <c r="D1104" i="19"/>
  <c r="D1100" i="19"/>
  <c r="J1100" i="19" s="1"/>
  <c r="D1096" i="19"/>
  <c r="J1096" i="19" s="1"/>
  <c r="D1092" i="19"/>
  <c r="D1088" i="19"/>
  <c r="J1088" i="19" s="1"/>
  <c r="D1084" i="19"/>
  <c r="J1084" i="19" s="1"/>
  <c r="D1080" i="19"/>
  <c r="D1076" i="19"/>
  <c r="D1072" i="19"/>
  <c r="J1072" i="19" s="1"/>
  <c r="D1068" i="19"/>
  <c r="D1064" i="19"/>
  <c r="D1060" i="19"/>
  <c r="J1060" i="19" s="1"/>
  <c r="D1052" i="19"/>
  <c r="D1048" i="19"/>
  <c r="J1048" i="19" s="1"/>
  <c r="D1044" i="19"/>
  <c r="J1044" i="19" s="1"/>
  <c r="D1040" i="19"/>
  <c r="D1036" i="19"/>
  <c r="J1036" i="19" s="1"/>
  <c r="D1032" i="19"/>
  <c r="J1032" i="19" s="1"/>
  <c r="D1028" i="19"/>
  <c r="D1024" i="19"/>
  <c r="D1020" i="19"/>
  <c r="J1020" i="19" s="1"/>
  <c r="D1016" i="19"/>
  <c r="D1012" i="19"/>
  <c r="D1008" i="19"/>
  <c r="J1008" i="19" s="1"/>
  <c r="D1000" i="19"/>
  <c r="D996" i="19"/>
  <c r="J996" i="19" s="1"/>
  <c r="D992" i="19"/>
  <c r="J992" i="19" s="1"/>
  <c r="D988" i="19"/>
  <c r="D984" i="19"/>
  <c r="J984" i="19" s="1"/>
  <c r="D980" i="19"/>
  <c r="J980" i="19" s="1"/>
  <c r="D976" i="19"/>
  <c r="D972" i="19"/>
  <c r="D968" i="19"/>
  <c r="J968" i="19" s="1"/>
  <c r="D964" i="19"/>
  <c r="D960" i="19"/>
  <c r="D956" i="19"/>
  <c r="J956" i="19" s="1"/>
  <c r="D948" i="19"/>
  <c r="D944" i="19"/>
  <c r="J944" i="19" s="1"/>
  <c r="D940" i="19"/>
  <c r="J940" i="19" s="1"/>
  <c r="D936" i="19"/>
  <c r="D932" i="19"/>
  <c r="J932" i="19" s="1"/>
  <c r="D928" i="19"/>
  <c r="J928" i="19" s="1"/>
  <c r="D924" i="19"/>
  <c r="D920" i="19"/>
  <c r="D916" i="19"/>
  <c r="J916" i="19" s="1"/>
  <c r="D912" i="19"/>
  <c r="D908" i="19"/>
  <c r="D904" i="19"/>
  <c r="J904" i="19" s="1"/>
  <c r="D896" i="19"/>
  <c r="D892" i="19"/>
  <c r="J892" i="19" s="1"/>
  <c r="D888" i="19"/>
  <c r="J888" i="19" s="1"/>
  <c r="D884" i="19"/>
  <c r="D880" i="19"/>
  <c r="J880" i="19" s="1"/>
  <c r="D876" i="19"/>
  <c r="J876" i="19" s="1"/>
  <c r="D872" i="19"/>
  <c r="D868" i="19"/>
  <c r="D864" i="19"/>
  <c r="J864" i="19" s="1"/>
  <c r="D860" i="19"/>
  <c r="D856" i="19"/>
  <c r="D852" i="19"/>
  <c r="J852" i="19" s="1"/>
  <c r="D844" i="19"/>
  <c r="D840" i="19"/>
  <c r="J840" i="19" s="1"/>
  <c r="D836" i="19"/>
  <c r="J836" i="19" s="1"/>
  <c r="D832" i="19"/>
  <c r="D828" i="19"/>
  <c r="J828" i="19" s="1"/>
  <c r="D824" i="19"/>
  <c r="J824" i="19" s="1"/>
  <c r="D820" i="19"/>
  <c r="D816" i="19"/>
  <c r="D812" i="19"/>
  <c r="J812" i="19" s="1"/>
  <c r="D808" i="19"/>
  <c r="D804" i="19"/>
  <c r="D800" i="19"/>
  <c r="J800" i="19" s="1"/>
  <c r="D792" i="19"/>
  <c r="D788" i="19"/>
  <c r="J788" i="19" s="1"/>
  <c r="D784" i="19"/>
  <c r="J784" i="19" s="1"/>
  <c r="D780" i="19"/>
  <c r="D776" i="19"/>
  <c r="J776" i="19" s="1"/>
  <c r="D772" i="19"/>
  <c r="J772" i="19" s="1"/>
  <c r="D768" i="19"/>
  <c r="D764" i="19"/>
  <c r="D760" i="19"/>
  <c r="J760" i="19" s="1"/>
  <c r="D756" i="19"/>
  <c r="D752" i="19"/>
  <c r="D748" i="19"/>
  <c r="J748" i="19" s="1"/>
  <c r="D740" i="19"/>
  <c r="D736" i="19"/>
  <c r="J736" i="19" s="1"/>
  <c r="D732" i="19"/>
  <c r="J732" i="19" s="1"/>
  <c r="D728" i="19"/>
  <c r="D724" i="19"/>
  <c r="J724" i="19" s="1"/>
  <c r="D720" i="19"/>
  <c r="J720" i="19" s="1"/>
  <c r="D716" i="19"/>
  <c r="D712" i="19"/>
  <c r="D708" i="19"/>
  <c r="J708" i="19" s="1"/>
  <c r="D704" i="19"/>
  <c r="D700" i="19"/>
  <c r="D696" i="19"/>
  <c r="J696" i="19" s="1"/>
  <c r="D688" i="19"/>
  <c r="D684" i="19"/>
  <c r="J684" i="19" s="1"/>
  <c r="D680" i="19"/>
  <c r="J680" i="19" s="1"/>
  <c r="D676" i="19"/>
  <c r="D672" i="19"/>
  <c r="J672" i="19" s="1"/>
  <c r="D668" i="19"/>
  <c r="J668" i="19" s="1"/>
  <c r="D664" i="19"/>
  <c r="D660" i="19"/>
  <c r="D656" i="19"/>
  <c r="J656" i="19" s="1"/>
  <c r="D652" i="19"/>
  <c r="D648" i="19"/>
  <c r="D644" i="19"/>
  <c r="J644" i="19" s="1"/>
  <c r="D636" i="19"/>
  <c r="D632" i="19"/>
  <c r="J632" i="19" s="1"/>
  <c r="D628" i="19"/>
  <c r="J628" i="19" s="1"/>
  <c r="D624" i="19"/>
  <c r="D620" i="19"/>
  <c r="J620" i="19" s="1"/>
  <c r="D616" i="19"/>
  <c r="J616" i="19" s="1"/>
  <c r="D612" i="19"/>
  <c r="D608" i="19"/>
  <c r="D604" i="19"/>
  <c r="J604" i="19" s="1"/>
  <c r="D600" i="19"/>
  <c r="D596" i="19"/>
  <c r="D592" i="19"/>
  <c r="J592" i="19" s="1"/>
  <c r="D584" i="19"/>
  <c r="D580" i="19"/>
  <c r="J580" i="19" s="1"/>
  <c r="D576" i="19"/>
  <c r="J576" i="19" s="1"/>
  <c r="D572" i="19"/>
  <c r="D568" i="19"/>
  <c r="J568" i="19" s="1"/>
  <c r="D564" i="19"/>
  <c r="J564" i="19" s="1"/>
  <c r="D560" i="19"/>
  <c r="D556" i="19"/>
  <c r="D552" i="19"/>
  <c r="J552" i="19" s="1"/>
  <c r="D548" i="19"/>
  <c r="D544" i="19"/>
  <c r="D540" i="19"/>
  <c r="J540" i="19" s="1"/>
  <c r="D532" i="19"/>
  <c r="D528" i="19"/>
  <c r="J528" i="19" s="1"/>
  <c r="D524" i="19"/>
  <c r="J524" i="19" s="1"/>
  <c r="D520" i="19"/>
  <c r="D516" i="19"/>
  <c r="J516" i="19" s="1"/>
  <c r="D512" i="19"/>
  <c r="J512" i="19" s="1"/>
  <c r="D508" i="19"/>
  <c r="D504" i="19"/>
  <c r="D500" i="19"/>
  <c r="J500" i="19" s="1"/>
  <c r="D496" i="19"/>
  <c r="D492" i="19"/>
  <c r="D488" i="19"/>
  <c r="J488" i="19" s="1"/>
  <c r="D480" i="19"/>
  <c r="D476" i="19"/>
  <c r="J476" i="19" s="1"/>
  <c r="D472" i="19"/>
  <c r="J472" i="19" s="1"/>
  <c r="D468" i="19"/>
  <c r="D464" i="19"/>
  <c r="J464" i="19" s="1"/>
  <c r="D460" i="19"/>
  <c r="J460" i="19" s="1"/>
  <c r="D456" i="19"/>
  <c r="D452" i="19"/>
  <c r="D448" i="19"/>
  <c r="J448" i="19" s="1"/>
  <c r="D444" i="19"/>
  <c r="D440" i="19"/>
  <c r="D436" i="19"/>
  <c r="J436" i="19" s="1"/>
  <c r="D428" i="19"/>
  <c r="D424" i="19"/>
  <c r="J424" i="19" s="1"/>
  <c r="D420" i="19"/>
  <c r="J420" i="19" s="1"/>
  <c r="D416" i="19"/>
  <c r="D412" i="19"/>
  <c r="J412" i="19" s="1"/>
  <c r="D408" i="19"/>
  <c r="J408" i="19" s="1"/>
  <c r="D404" i="19"/>
  <c r="D400" i="19"/>
  <c r="D396" i="19"/>
  <c r="J396" i="19" s="1"/>
  <c r="D392" i="19"/>
  <c r="D388" i="19"/>
  <c r="D384" i="19"/>
  <c r="J384" i="19" s="1"/>
  <c r="D376" i="19"/>
  <c r="D372" i="19"/>
  <c r="J372" i="19" s="1"/>
  <c r="D368" i="19"/>
  <c r="J368" i="19" s="1"/>
  <c r="D364" i="19"/>
  <c r="D360" i="19"/>
  <c r="J360" i="19" s="1"/>
  <c r="D356" i="19"/>
  <c r="J356" i="19" s="1"/>
  <c r="D352" i="19"/>
  <c r="D348" i="19"/>
  <c r="D344" i="19"/>
  <c r="J344" i="19" s="1"/>
  <c r="D340" i="19"/>
  <c r="D336" i="19"/>
  <c r="D332" i="19"/>
  <c r="J332" i="19" s="1"/>
  <c r="D324" i="19"/>
  <c r="D320" i="19"/>
  <c r="J320" i="19" s="1"/>
  <c r="D316" i="19"/>
  <c r="J316" i="19" s="1"/>
  <c r="D312" i="19"/>
  <c r="D308" i="19"/>
  <c r="J308" i="19" s="1"/>
  <c r="D304" i="19"/>
  <c r="J304" i="19" s="1"/>
  <c r="D300" i="19"/>
  <c r="D296" i="19"/>
  <c r="D292" i="19"/>
  <c r="J292" i="19" s="1"/>
  <c r="D288" i="19"/>
  <c r="D284" i="19"/>
  <c r="D280" i="19"/>
  <c r="J280" i="19" s="1"/>
  <c r="D272" i="19"/>
  <c r="D268" i="19"/>
  <c r="J268" i="19" s="1"/>
  <c r="D264" i="19"/>
  <c r="J264" i="19" s="1"/>
  <c r="D260" i="19"/>
  <c r="D256" i="19"/>
  <c r="J256" i="19" s="1"/>
  <c r="D252" i="19"/>
  <c r="J252" i="19" s="1"/>
  <c r="D248" i="19"/>
  <c r="D244" i="19"/>
  <c r="D240" i="19"/>
  <c r="J240" i="19" s="1"/>
  <c r="D236" i="19"/>
  <c r="D232" i="19"/>
  <c r="D228" i="19"/>
  <c r="J228" i="19" s="1"/>
  <c r="D220" i="19"/>
  <c r="D216" i="19"/>
  <c r="J216" i="19" s="1"/>
  <c r="D212" i="19"/>
  <c r="J212" i="19" s="1"/>
  <c r="D208" i="19"/>
  <c r="D204" i="19"/>
  <c r="J204" i="19" s="1"/>
  <c r="D200" i="19"/>
  <c r="J200" i="19" s="1"/>
  <c r="D196" i="19"/>
  <c r="D192" i="19"/>
  <c r="D188" i="19"/>
  <c r="J188" i="19" s="1"/>
  <c r="D184" i="19"/>
  <c r="D180" i="19"/>
  <c r="D176" i="19"/>
  <c r="J176" i="19" s="1"/>
  <c r="D168" i="19"/>
  <c r="D164" i="19"/>
  <c r="J164" i="19" s="1"/>
  <c r="D160" i="19"/>
  <c r="J160" i="19" s="1"/>
  <c r="D156" i="19"/>
  <c r="D152" i="19"/>
  <c r="J152" i="19" s="1"/>
  <c r="D148" i="19"/>
  <c r="J148" i="19" s="1"/>
  <c r="D144" i="19"/>
  <c r="D140" i="19"/>
  <c r="D136" i="19"/>
  <c r="J136" i="19" s="1"/>
  <c r="D132" i="19"/>
  <c r="D128" i="19"/>
  <c r="D124" i="19"/>
  <c r="J124" i="19" s="1"/>
  <c r="D116" i="19"/>
  <c r="D112" i="19"/>
  <c r="J112" i="19" s="1"/>
  <c r="D108" i="19"/>
  <c r="J108" i="19" s="1"/>
  <c r="D104" i="19"/>
  <c r="D100" i="19"/>
  <c r="J100" i="19" s="1"/>
  <c r="D96" i="19"/>
  <c r="J96" i="19" s="1"/>
  <c r="D92" i="19"/>
  <c r="D88" i="19"/>
  <c r="D84" i="19"/>
  <c r="J84" i="19" s="1"/>
  <c r="D80" i="19"/>
  <c r="D76" i="19"/>
  <c r="D72" i="19"/>
  <c r="J72" i="19" s="1"/>
  <c r="D64" i="19"/>
  <c r="D60" i="19"/>
  <c r="J60" i="19" s="1"/>
  <c r="D56" i="19"/>
  <c r="J56" i="19" s="1"/>
  <c r="D52" i="19"/>
  <c r="D48" i="19"/>
  <c r="J48" i="19" s="1"/>
  <c r="D44" i="19"/>
  <c r="J44" i="19" s="1"/>
  <c r="D40" i="19"/>
  <c r="D36" i="19"/>
  <c r="D32" i="19"/>
  <c r="J32" i="19" s="1"/>
  <c r="D28" i="19"/>
  <c r="D24" i="19"/>
  <c r="D20" i="19"/>
  <c r="J20" i="19" s="1"/>
  <c r="D1548" i="19"/>
  <c r="D1540" i="19"/>
  <c r="J1540" i="19" s="1"/>
  <c r="D1532" i="19"/>
  <c r="D1559" i="19"/>
  <c r="D1555" i="19"/>
  <c r="J1555" i="19" s="1"/>
  <c r="D1551" i="19"/>
  <c r="J1551" i="19" s="1"/>
  <c r="D1547" i="19"/>
  <c r="D1543" i="19"/>
  <c r="J1543" i="19" s="1"/>
  <c r="D1539" i="19"/>
  <c r="J1539" i="19" s="1"/>
  <c r="D1535" i="19"/>
  <c r="D1531" i="19"/>
  <c r="D1527" i="19"/>
  <c r="J1527" i="19" s="1"/>
  <c r="D1523" i="19"/>
  <c r="D1519" i="19"/>
  <c r="D1515" i="19"/>
  <c r="J1515" i="19" s="1"/>
  <c r="D1507" i="19"/>
  <c r="D1503" i="19"/>
  <c r="J1503" i="19" s="1"/>
  <c r="D1499" i="19"/>
  <c r="J1499" i="19" s="1"/>
  <c r="D1495" i="19"/>
  <c r="D1491" i="19"/>
  <c r="J1491" i="19" s="1"/>
  <c r="D1487" i="19"/>
  <c r="J1487" i="19" s="1"/>
  <c r="D1483" i="19"/>
  <c r="D1479" i="19"/>
  <c r="D1475" i="19"/>
  <c r="J1475" i="19" s="1"/>
  <c r="D1471" i="19"/>
  <c r="D1467" i="19"/>
  <c r="D1463" i="19"/>
  <c r="J1463" i="19" s="1"/>
  <c r="D1455" i="19"/>
  <c r="D1451" i="19"/>
  <c r="J1451" i="19" s="1"/>
  <c r="D1447" i="19"/>
  <c r="J1447" i="19" s="1"/>
  <c r="D1443" i="19"/>
  <c r="D1439" i="19"/>
  <c r="J1439" i="19" s="1"/>
  <c r="D1435" i="19"/>
  <c r="J1435" i="19" s="1"/>
  <c r="D1431" i="19"/>
  <c r="D1427" i="19"/>
  <c r="D1423" i="19"/>
  <c r="J1423" i="19" s="1"/>
  <c r="D1419" i="19"/>
  <c r="D1415" i="19"/>
  <c r="D1411" i="19"/>
  <c r="J1411" i="19" s="1"/>
  <c r="D1403" i="19"/>
  <c r="D1399" i="19"/>
  <c r="J1399" i="19" s="1"/>
  <c r="D1395" i="19"/>
  <c r="J1395" i="19" s="1"/>
  <c r="D1391" i="19"/>
  <c r="D1387" i="19"/>
  <c r="J1387" i="19" s="1"/>
  <c r="D1383" i="19"/>
  <c r="J1383" i="19" s="1"/>
  <c r="D1379" i="19"/>
  <c r="D1375" i="19"/>
  <c r="D1371" i="19"/>
  <c r="J1371" i="19" s="1"/>
  <c r="D1367" i="19"/>
  <c r="D1363" i="19"/>
  <c r="D1359" i="19"/>
  <c r="J1359" i="19" s="1"/>
  <c r="D1351" i="19"/>
  <c r="D1347" i="19"/>
  <c r="J1347" i="19" s="1"/>
  <c r="D1343" i="19"/>
  <c r="J1343" i="19" s="1"/>
  <c r="D1339" i="19"/>
  <c r="D1335" i="19"/>
  <c r="J1335" i="19" s="1"/>
  <c r="D1331" i="19"/>
  <c r="J1331" i="19" s="1"/>
  <c r="D1327" i="19"/>
  <c r="D1323" i="19"/>
  <c r="D1319" i="19"/>
  <c r="J1319" i="19" s="1"/>
  <c r="D1315" i="19"/>
  <c r="D1311" i="19"/>
  <c r="D1307" i="19"/>
  <c r="J1307" i="19" s="1"/>
  <c r="D1299" i="19"/>
  <c r="D1295" i="19"/>
  <c r="J1295" i="19" s="1"/>
  <c r="D1291" i="19"/>
  <c r="J1291" i="19" s="1"/>
  <c r="D1287" i="19"/>
  <c r="D1283" i="19"/>
  <c r="J1283" i="19" s="1"/>
  <c r="D1279" i="19"/>
  <c r="J1279" i="19" s="1"/>
  <c r="D1275" i="19"/>
  <c r="D1271" i="19"/>
  <c r="D1267" i="19"/>
  <c r="J1267" i="19" s="1"/>
  <c r="D1263" i="19"/>
  <c r="D1259" i="19"/>
  <c r="D1255" i="19"/>
  <c r="J1255" i="19" s="1"/>
  <c r="D1247" i="19"/>
  <c r="D1243" i="19"/>
  <c r="J1243" i="19" s="1"/>
  <c r="D1239" i="19"/>
  <c r="J1239" i="19" s="1"/>
  <c r="D1235" i="19"/>
  <c r="D1231" i="19"/>
  <c r="J1231" i="19" s="1"/>
  <c r="D1227" i="19"/>
  <c r="J1227" i="19" s="1"/>
  <c r="D1223" i="19"/>
  <c r="D1219" i="19"/>
  <c r="D1215" i="19"/>
  <c r="J1215" i="19" s="1"/>
  <c r="D1211" i="19"/>
  <c r="D1207" i="19"/>
  <c r="D1203" i="19"/>
  <c r="J1203" i="19" s="1"/>
  <c r="D1195" i="19"/>
  <c r="D1191" i="19"/>
  <c r="J1191" i="19" s="1"/>
  <c r="D1187" i="19"/>
  <c r="J1187" i="19" s="1"/>
  <c r="D1183" i="19"/>
  <c r="D1179" i="19"/>
  <c r="J1179" i="19" s="1"/>
  <c r="D1175" i="19"/>
  <c r="J1175" i="19" s="1"/>
  <c r="D1171" i="19"/>
  <c r="D1167" i="19"/>
  <c r="D1163" i="19"/>
  <c r="J1163" i="19" s="1"/>
  <c r="D1159" i="19"/>
  <c r="D1155" i="19"/>
  <c r="D1151" i="19"/>
  <c r="J1151" i="19" s="1"/>
  <c r="D1143" i="19"/>
  <c r="D1139" i="19"/>
  <c r="J1139" i="19" s="1"/>
  <c r="D1135" i="19"/>
  <c r="J1135" i="19" s="1"/>
  <c r="D1131" i="19"/>
  <c r="D1127" i="19"/>
  <c r="J1127" i="19" s="1"/>
  <c r="D1123" i="19"/>
  <c r="J1123" i="19" s="1"/>
  <c r="D1119" i="19"/>
  <c r="D1115" i="19"/>
  <c r="D1111" i="19"/>
  <c r="J1111" i="19" s="1"/>
  <c r="D1107" i="19"/>
  <c r="D1103" i="19"/>
  <c r="D1099" i="19"/>
  <c r="J1099" i="19" s="1"/>
  <c r="D1091" i="19"/>
  <c r="D1087" i="19"/>
  <c r="J1087" i="19" s="1"/>
  <c r="D1083" i="19"/>
  <c r="J1083" i="19" s="1"/>
  <c r="D1079" i="19"/>
  <c r="D1075" i="19"/>
  <c r="J1075" i="19" s="1"/>
  <c r="D1071" i="19"/>
  <c r="J1071" i="19" s="1"/>
  <c r="D1067" i="19"/>
  <c r="D1063" i="19"/>
  <c r="D1059" i="19"/>
  <c r="J1059" i="19" s="1"/>
  <c r="D1055" i="19"/>
  <c r="D1051" i="19"/>
  <c r="D1047" i="19"/>
  <c r="J1047" i="19" s="1"/>
  <c r="D1039" i="19"/>
  <c r="D1035" i="19"/>
  <c r="J1035" i="19" s="1"/>
  <c r="D1031" i="19"/>
  <c r="J1031" i="19" s="1"/>
  <c r="D1027" i="19"/>
  <c r="D1023" i="19"/>
  <c r="J1023" i="19" s="1"/>
  <c r="D1019" i="19"/>
  <c r="J1019" i="19" s="1"/>
  <c r="D1015" i="19"/>
  <c r="D1011" i="19"/>
  <c r="D1007" i="19"/>
  <c r="J1007" i="19" s="1"/>
  <c r="D1003" i="19"/>
  <c r="D999" i="19"/>
  <c r="D995" i="19"/>
  <c r="J995" i="19" s="1"/>
  <c r="D987" i="19"/>
  <c r="D983" i="19"/>
  <c r="J983" i="19" s="1"/>
  <c r="D979" i="19"/>
  <c r="J979" i="19" s="1"/>
  <c r="D975" i="19"/>
  <c r="D971" i="19"/>
  <c r="J971" i="19" s="1"/>
  <c r="D967" i="19"/>
  <c r="J967" i="19" s="1"/>
  <c r="D963" i="19"/>
  <c r="D959" i="19"/>
  <c r="D955" i="19"/>
  <c r="J955" i="19" s="1"/>
  <c r="D951" i="19"/>
  <c r="D947" i="19"/>
  <c r="D943" i="19"/>
  <c r="J943" i="19" s="1"/>
  <c r="D935" i="19"/>
  <c r="D931" i="19"/>
  <c r="J931" i="19" s="1"/>
  <c r="D927" i="19"/>
  <c r="J927" i="19" s="1"/>
  <c r="D923" i="19"/>
  <c r="D919" i="19"/>
  <c r="J919" i="19" s="1"/>
  <c r="D915" i="19"/>
  <c r="J915" i="19" s="1"/>
  <c r="D911" i="19"/>
  <c r="D907" i="19"/>
  <c r="D903" i="19"/>
  <c r="J903" i="19" s="1"/>
  <c r="D899" i="19"/>
  <c r="D895" i="19"/>
  <c r="D891" i="19"/>
  <c r="J891" i="19" s="1"/>
  <c r="D883" i="19"/>
  <c r="D879" i="19"/>
  <c r="J879" i="19" s="1"/>
  <c r="D875" i="19"/>
  <c r="J875" i="19" s="1"/>
  <c r="D871" i="19"/>
  <c r="D867" i="19"/>
  <c r="J867" i="19" s="1"/>
  <c r="D863" i="19"/>
  <c r="J863" i="19" s="1"/>
  <c r="D859" i="19"/>
  <c r="D855" i="19"/>
  <c r="D851" i="19"/>
  <c r="J851" i="19" s="1"/>
  <c r="D847" i="19"/>
  <c r="D843" i="19"/>
  <c r="D839" i="19"/>
  <c r="J839" i="19" s="1"/>
  <c r="D831" i="19"/>
  <c r="D827" i="19"/>
  <c r="J827" i="19" s="1"/>
  <c r="D823" i="19"/>
  <c r="J823" i="19" s="1"/>
  <c r="D819" i="19"/>
  <c r="D815" i="19"/>
  <c r="J815" i="19" s="1"/>
  <c r="D811" i="19"/>
  <c r="J811" i="19" s="1"/>
  <c r="D807" i="19"/>
  <c r="D803" i="19"/>
  <c r="D799" i="19"/>
  <c r="J799" i="19" s="1"/>
  <c r="D795" i="19"/>
  <c r="D791" i="19"/>
  <c r="D787" i="19"/>
  <c r="J787" i="19" s="1"/>
  <c r="D779" i="19"/>
  <c r="D775" i="19"/>
  <c r="J775" i="19" s="1"/>
  <c r="D771" i="19"/>
  <c r="J771" i="19" s="1"/>
  <c r="D767" i="19"/>
  <c r="D763" i="19"/>
  <c r="J763" i="19" s="1"/>
  <c r="D759" i="19"/>
  <c r="J759" i="19" s="1"/>
  <c r="D755" i="19"/>
  <c r="D751" i="19"/>
  <c r="D747" i="19"/>
  <c r="J747" i="19" s="1"/>
  <c r="D743" i="19"/>
  <c r="D739" i="19"/>
  <c r="D735" i="19"/>
  <c r="J735" i="19" s="1"/>
  <c r="D727" i="19"/>
  <c r="D723" i="19"/>
  <c r="J723" i="19" s="1"/>
  <c r="D719" i="19"/>
  <c r="J719" i="19" s="1"/>
  <c r="D715" i="19"/>
  <c r="D711" i="19"/>
  <c r="J711" i="19" s="1"/>
  <c r="D707" i="19"/>
  <c r="J707" i="19" s="1"/>
  <c r="D703" i="19"/>
  <c r="D699" i="19"/>
  <c r="D695" i="19"/>
  <c r="J695" i="19" s="1"/>
  <c r="D691" i="19"/>
  <c r="D687" i="19"/>
  <c r="D683" i="19"/>
  <c r="J683" i="19" s="1"/>
  <c r="D675" i="19"/>
  <c r="D671" i="19"/>
  <c r="J671" i="19" s="1"/>
  <c r="D667" i="19"/>
  <c r="J667" i="19" s="1"/>
  <c r="D663" i="19"/>
  <c r="D659" i="19"/>
  <c r="J659" i="19" s="1"/>
  <c r="D655" i="19"/>
  <c r="J655" i="19" s="1"/>
  <c r="D651" i="19"/>
  <c r="D647" i="19"/>
  <c r="D643" i="19"/>
  <c r="J643" i="19" s="1"/>
  <c r="D639" i="19"/>
  <c r="D635" i="19"/>
  <c r="D631" i="19"/>
  <c r="J631" i="19" s="1"/>
  <c r="D623" i="19"/>
  <c r="D619" i="19"/>
  <c r="J619" i="19" s="1"/>
  <c r="D615" i="19"/>
  <c r="J615" i="19" s="1"/>
  <c r="D611" i="19"/>
  <c r="D607" i="19"/>
  <c r="J607" i="19" s="1"/>
  <c r="D603" i="19"/>
  <c r="J603" i="19" s="1"/>
  <c r="D599" i="19"/>
  <c r="D595" i="19"/>
  <c r="D591" i="19"/>
  <c r="J591" i="19" s="1"/>
  <c r="D587" i="19"/>
  <c r="D583" i="19"/>
  <c r="D579" i="19"/>
  <c r="J579" i="19" s="1"/>
  <c r="D571" i="19"/>
  <c r="D567" i="19"/>
  <c r="J567" i="19" s="1"/>
  <c r="D563" i="19"/>
  <c r="J563" i="19" s="1"/>
  <c r="D559" i="19"/>
  <c r="D555" i="19"/>
  <c r="J555" i="19" s="1"/>
  <c r="D551" i="19"/>
  <c r="J551" i="19" s="1"/>
  <c r="D547" i="19"/>
  <c r="D543" i="19"/>
  <c r="D539" i="19"/>
  <c r="J539" i="19" s="1"/>
  <c r="D535" i="19"/>
  <c r="D531" i="19"/>
  <c r="D527" i="19"/>
  <c r="J527" i="19" s="1"/>
  <c r="D519" i="19"/>
  <c r="D515" i="19"/>
  <c r="J515" i="19" s="1"/>
  <c r="D511" i="19"/>
  <c r="J511" i="19" s="1"/>
  <c r="D507" i="19"/>
  <c r="D503" i="19"/>
  <c r="J503" i="19" s="1"/>
  <c r="D499" i="19"/>
  <c r="J499" i="19" s="1"/>
  <c r="D495" i="19"/>
  <c r="D491" i="19"/>
  <c r="D487" i="19"/>
  <c r="J487" i="19" s="1"/>
  <c r="D483" i="19"/>
  <c r="D479" i="19"/>
  <c r="D475" i="19"/>
  <c r="J475" i="19" s="1"/>
  <c r="D467" i="19"/>
  <c r="D463" i="19"/>
  <c r="J463" i="19" s="1"/>
  <c r="D459" i="19"/>
  <c r="J459" i="19" s="1"/>
  <c r="D455" i="19"/>
  <c r="D451" i="19"/>
  <c r="J451" i="19" s="1"/>
  <c r="D447" i="19"/>
  <c r="J447" i="19" s="1"/>
  <c r="D443" i="19"/>
  <c r="D439" i="19"/>
  <c r="D435" i="19"/>
  <c r="J435" i="19" s="1"/>
  <c r="D431" i="19"/>
  <c r="D427" i="19"/>
  <c r="D423" i="19"/>
  <c r="J423" i="19" s="1"/>
  <c r="D415" i="19"/>
  <c r="D411" i="19"/>
  <c r="J411" i="19" s="1"/>
  <c r="D407" i="19"/>
  <c r="J407" i="19" s="1"/>
  <c r="D403" i="19"/>
  <c r="D399" i="19"/>
  <c r="J399" i="19" s="1"/>
  <c r="D395" i="19"/>
  <c r="J395" i="19" s="1"/>
  <c r="D391" i="19"/>
  <c r="D387" i="19"/>
  <c r="D383" i="19"/>
  <c r="J383" i="19" s="1"/>
  <c r="D379" i="19"/>
  <c r="D375" i="19"/>
  <c r="D371" i="19"/>
  <c r="J371" i="19" s="1"/>
  <c r="D363" i="19"/>
  <c r="D359" i="19"/>
  <c r="J359" i="19" s="1"/>
  <c r="D355" i="19"/>
  <c r="J355" i="19" s="1"/>
  <c r="D351" i="19"/>
  <c r="D347" i="19"/>
  <c r="J347" i="19" s="1"/>
  <c r="D343" i="19"/>
  <c r="J343" i="19" s="1"/>
  <c r="D339" i="19"/>
  <c r="D335" i="19"/>
  <c r="D331" i="19"/>
  <c r="J331" i="19" s="1"/>
  <c r="D327" i="19"/>
  <c r="D323" i="19"/>
  <c r="D319" i="19"/>
  <c r="J319" i="19" s="1"/>
  <c r="D311" i="19"/>
  <c r="D307" i="19"/>
  <c r="J307" i="19" s="1"/>
  <c r="D303" i="19"/>
  <c r="J303" i="19" s="1"/>
  <c r="D299" i="19"/>
  <c r="D295" i="19"/>
  <c r="J295" i="19" s="1"/>
  <c r="D291" i="19"/>
  <c r="J291" i="19" s="1"/>
  <c r="D287" i="19"/>
  <c r="D283" i="19"/>
  <c r="D279" i="19"/>
  <c r="J279" i="19" s="1"/>
  <c r="D275" i="19"/>
  <c r="D271" i="19"/>
  <c r="D267" i="19"/>
  <c r="J267" i="19" s="1"/>
  <c r="D259" i="19"/>
  <c r="D255" i="19"/>
  <c r="J255" i="19" s="1"/>
  <c r="D251" i="19"/>
  <c r="J251" i="19" s="1"/>
  <c r="D247" i="19"/>
  <c r="D243" i="19"/>
  <c r="J243" i="19" s="1"/>
  <c r="D239" i="19"/>
  <c r="J239" i="19" s="1"/>
  <c r="D235" i="19"/>
  <c r="D231" i="19"/>
  <c r="D227" i="19"/>
  <c r="J227" i="19" s="1"/>
  <c r="D223" i="19"/>
  <c r="D219" i="19"/>
  <c r="D215" i="19"/>
  <c r="J215" i="19" s="1"/>
  <c r="D207" i="19"/>
  <c r="D203" i="19"/>
  <c r="J203" i="19" s="1"/>
  <c r="D199" i="19"/>
  <c r="J199" i="19" s="1"/>
  <c r="D195" i="19"/>
  <c r="D191" i="19"/>
  <c r="J191" i="19" s="1"/>
  <c r="D187" i="19"/>
  <c r="J187" i="19" s="1"/>
  <c r="D183" i="19"/>
  <c r="D179" i="19"/>
  <c r="D175" i="19"/>
  <c r="J175" i="19" s="1"/>
  <c r="D171" i="19"/>
  <c r="D167" i="19"/>
  <c r="D163" i="19"/>
  <c r="J163" i="19" s="1"/>
  <c r="D155" i="19"/>
  <c r="D151" i="19"/>
  <c r="J151" i="19" s="1"/>
  <c r="D147" i="19"/>
  <c r="J147" i="19" s="1"/>
  <c r="D143" i="19"/>
  <c r="D139" i="19"/>
  <c r="J139" i="19" s="1"/>
  <c r="D135" i="19"/>
  <c r="J135" i="19" s="1"/>
  <c r="D131" i="19"/>
  <c r="D127" i="19"/>
  <c r="D123" i="19"/>
  <c r="J123" i="19" s="1"/>
  <c r="D119" i="19"/>
  <c r="D115" i="19"/>
  <c r="D111" i="19"/>
  <c r="J111" i="19" s="1"/>
  <c r="D103" i="19"/>
  <c r="D99" i="19"/>
  <c r="J99" i="19" s="1"/>
  <c r="D95" i="19"/>
  <c r="J95" i="19" s="1"/>
  <c r="D91" i="19"/>
  <c r="D87" i="19"/>
  <c r="J87" i="19" s="1"/>
  <c r="D83" i="19"/>
  <c r="J83" i="19" s="1"/>
  <c r="D79" i="19"/>
  <c r="D75" i="19"/>
  <c r="D71" i="19"/>
  <c r="J71" i="19" s="1"/>
  <c r="D67" i="19"/>
  <c r="D63" i="19"/>
  <c r="D59" i="19"/>
  <c r="J59" i="19" s="1"/>
  <c r="D51" i="19"/>
  <c r="D47" i="19"/>
  <c r="J47" i="19" s="1"/>
  <c r="D43" i="19"/>
  <c r="J43" i="19" s="1"/>
  <c r="D39" i="19"/>
  <c r="D35" i="19"/>
  <c r="J35" i="19" s="1"/>
  <c r="D31" i="19"/>
  <c r="J31" i="19" s="1"/>
  <c r="D27" i="19"/>
  <c r="D23" i="19"/>
  <c r="D19" i="19"/>
  <c r="J19" i="19" s="1"/>
  <c r="D1546" i="19"/>
  <c r="D1542" i="19"/>
  <c r="J1542" i="19" s="1"/>
  <c r="D1538" i="19"/>
  <c r="J1538" i="19" s="1"/>
  <c r="D1534" i="19"/>
  <c r="D1530" i="19"/>
  <c r="J1530" i="19" s="1"/>
  <c r="D1526" i="19"/>
  <c r="J1526" i="19" s="1"/>
  <c r="D1522" i="19"/>
  <c r="D1518" i="19"/>
  <c r="D1514" i="19"/>
  <c r="J1514" i="19" s="1"/>
  <c r="D1510" i="19"/>
  <c r="D1506" i="19"/>
  <c r="D1502" i="19"/>
  <c r="J1502" i="19" s="1"/>
  <c r="D1494" i="19"/>
  <c r="D1490" i="19"/>
  <c r="J1490" i="19" s="1"/>
  <c r="D1486" i="19"/>
  <c r="J1486" i="19" s="1"/>
  <c r="D1482" i="19"/>
  <c r="D1478" i="19"/>
  <c r="J1478" i="19" s="1"/>
  <c r="D1474" i="19"/>
  <c r="J1474" i="19" s="1"/>
  <c r="D1470" i="19"/>
  <c r="D1466" i="19"/>
  <c r="D1462" i="19"/>
  <c r="J1462" i="19" s="1"/>
  <c r="D1458" i="19"/>
  <c r="D1454" i="19"/>
  <c r="D1450" i="19"/>
  <c r="J1450" i="19" s="1"/>
  <c r="D1442" i="19"/>
  <c r="D1438" i="19"/>
  <c r="J1438" i="19" s="1"/>
  <c r="D1434" i="19"/>
  <c r="J1434" i="19" s="1"/>
  <c r="D1430" i="19"/>
  <c r="D1426" i="19"/>
  <c r="J1426" i="19" s="1"/>
  <c r="D1422" i="19"/>
  <c r="J1422" i="19" s="1"/>
  <c r="D1418" i="19"/>
  <c r="D1414" i="19"/>
  <c r="D1410" i="19"/>
  <c r="J1410" i="19" s="1"/>
  <c r="D1406" i="19"/>
  <c r="D1402" i="19"/>
  <c r="D1398" i="19"/>
  <c r="J1398" i="19" s="1"/>
  <c r="D1390" i="19"/>
  <c r="D1386" i="19"/>
  <c r="J1386" i="19" s="1"/>
  <c r="D1382" i="19"/>
  <c r="J1382" i="19" s="1"/>
  <c r="D1378" i="19"/>
  <c r="D1374" i="19"/>
  <c r="J1374" i="19" s="1"/>
  <c r="D1370" i="19"/>
  <c r="J1370" i="19" s="1"/>
  <c r="D1366" i="19"/>
  <c r="D1362" i="19"/>
  <c r="D1358" i="19"/>
  <c r="J1358" i="19" s="1"/>
  <c r="D1354" i="19"/>
  <c r="D1350" i="19"/>
  <c r="D1346" i="19"/>
  <c r="J1346" i="19" s="1"/>
  <c r="D1338" i="19"/>
  <c r="D1334" i="19"/>
  <c r="J1334" i="19" s="1"/>
  <c r="D1330" i="19"/>
  <c r="J1330" i="19" s="1"/>
  <c r="D1326" i="19"/>
  <c r="D1322" i="19"/>
  <c r="J1322" i="19" s="1"/>
  <c r="D1318" i="19"/>
  <c r="J1318" i="19" s="1"/>
  <c r="D1314" i="19"/>
  <c r="D1310" i="19"/>
  <c r="D1306" i="19"/>
  <c r="J1306" i="19" s="1"/>
  <c r="D1302" i="19"/>
  <c r="D1298" i="19"/>
  <c r="D1294" i="19"/>
  <c r="J1294" i="19" s="1"/>
  <c r="D1286" i="19"/>
  <c r="D1282" i="19"/>
  <c r="J1282" i="19" s="1"/>
  <c r="D1278" i="19"/>
  <c r="J1278" i="19" s="1"/>
  <c r="D1274" i="19"/>
  <c r="D1270" i="19"/>
  <c r="J1270" i="19" s="1"/>
  <c r="D1266" i="19"/>
  <c r="J1266" i="19" s="1"/>
  <c r="D1262" i="19"/>
  <c r="D1258" i="19"/>
  <c r="D1254" i="19"/>
  <c r="J1254" i="19" s="1"/>
  <c r="D1250" i="19"/>
  <c r="D1246" i="19"/>
  <c r="D1242" i="19"/>
  <c r="J1242" i="19" s="1"/>
  <c r="D1234" i="19"/>
  <c r="D1230" i="19"/>
  <c r="J1230" i="19" s="1"/>
  <c r="D1226" i="19"/>
  <c r="J1226" i="19" s="1"/>
  <c r="D1222" i="19"/>
  <c r="D1218" i="19"/>
  <c r="J1218" i="19" s="1"/>
  <c r="D1214" i="19"/>
  <c r="J1214" i="19" s="1"/>
  <c r="D1210" i="19"/>
  <c r="D1206" i="19"/>
  <c r="D1202" i="19"/>
  <c r="J1202" i="19" s="1"/>
  <c r="D1198" i="19"/>
  <c r="D1194" i="19"/>
  <c r="D1190" i="19"/>
  <c r="J1190" i="19" s="1"/>
  <c r="D1182" i="19"/>
  <c r="D1178" i="19"/>
  <c r="J1178" i="19" s="1"/>
  <c r="D1174" i="19"/>
  <c r="J1174" i="19" s="1"/>
  <c r="D1170" i="19"/>
  <c r="D1166" i="19"/>
  <c r="J1166" i="19" s="1"/>
  <c r="D1162" i="19"/>
  <c r="J1162" i="19" s="1"/>
  <c r="D1158" i="19"/>
  <c r="D1154" i="19"/>
  <c r="D1150" i="19"/>
  <c r="J1150" i="19" s="1"/>
  <c r="D1146" i="19"/>
  <c r="D1142" i="19"/>
  <c r="D1138" i="19"/>
  <c r="J1138" i="19" s="1"/>
  <c r="D1130" i="19"/>
  <c r="D1126" i="19"/>
  <c r="J1126" i="19" s="1"/>
  <c r="D1122" i="19"/>
  <c r="J1122" i="19" s="1"/>
  <c r="D1118" i="19"/>
  <c r="D1114" i="19"/>
  <c r="J1114" i="19" s="1"/>
  <c r="D1110" i="19"/>
  <c r="J1110" i="19" s="1"/>
  <c r="D1106" i="19"/>
  <c r="D1102" i="19"/>
  <c r="D1098" i="19"/>
  <c r="J1098" i="19" s="1"/>
  <c r="D1094" i="19"/>
  <c r="D1090" i="19"/>
  <c r="D1086" i="19"/>
  <c r="J1086" i="19" s="1"/>
  <c r="D1078" i="19"/>
  <c r="D1074" i="19"/>
  <c r="J1074" i="19" s="1"/>
  <c r="D1070" i="19"/>
  <c r="J1070" i="19" s="1"/>
  <c r="D1066" i="19"/>
  <c r="D1062" i="19"/>
  <c r="J1062" i="19" s="1"/>
  <c r="D1058" i="19"/>
  <c r="J1058" i="19" s="1"/>
  <c r="D1054" i="19"/>
  <c r="D1050" i="19"/>
  <c r="D1046" i="19"/>
  <c r="J1046" i="19" s="1"/>
  <c r="D1042" i="19"/>
  <c r="D1038" i="19"/>
  <c r="D1034" i="19"/>
  <c r="J1034" i="19" s="1"/>
  <c r="D1026" i="19"/>
  <c r="D1022" i="19"/>
  <c r="J1022" i="19" s="1"/>
  <c r="D1018" i="19"/>
  <c r="J1018" i="19" s="1"/>
  <c r="D1014" i="19"/>
  <c r="D1010" i="19"/>
  <c r="J1010" i="19" s="1"/>
  <c r="D1006" i="19"/>
  <c r="J1006" i="19" s="1"/>
  <c r="D1002" i="19"/>
  <c r="D998" i="19"/>
  <c r="D994" i="19"/>
  <c r="J994" i="19" s="1"/>
  <c r="D990" i="19"/>
  <c r="D986" i="19"/>
  <c r="D982" i="19"/>
  <c r="J982" i="19" s="1"/>
  <c r="D974" i="19"/>
  <c r="D970" i="19"/>
  <c r="J970" i="19" s="1"/>
  <c r="D966" i="19"/>
  <c r="J966" i="19" s="1"/>
  <c r="D962" i="19"/>
  <c r="D958" i="19"/>
  <c r="J958" i="19" s="1"/>
  <c r="D954" i="19"/>
  <c r="J954" i="19" s="1"/>
  <c r="D950" i="19"/>
  <c r="D946" i="19"/>
  <c r="D942" i="19"/>
  <c r="J942" i="19" s="1"/>
  <c r="D938" i="19"/>
  <c r="D934" i="19"/>
  <c r="D930" i="19"/>
  <c r="J930" i="19" s="1"/>
  <c r="D922" i="19"/>
  <c r="D918" i="19"/>
  <c r="J918" i="19" s="1"/>
  <c r="D914" i="19"/>
  <c r="J914" i="19" s="1"/>
  <c r="D910" i="19"/>
  <c r="D906" i="19"/>
  <c r="J906" i="19" s="1"/>
  <c r="D902" i="19"/>
  <c r="J902" i="19" s="1"/>
  <c r="D898" i="19"/>
  <c r="D894" i="19"/>
  <c r="D890" i="19"/>
  <c r="J890" i="19" s="1"/>
  <c r="D886" i="19"/>
  <c r="D882" i="19"/>
  <c r="D878" i="19"/>
  <c r="J878" i="19" s="1"/>
  <c r="D870" i="19"/>
  <c r="D866" i="19"/>
  <c r="J866" i="19" s="1"/>
  <c r="D862" i="19"/>
  <c r="J862" i="19" s="1"/>
  <c r="D858" i="19"/>
  <c r="D854" i="19"/>
  <c r="J854" i="19" s="1"/>
  <c r="D850" i="19"/>
  <c r="J850" i="19" s="1"/>
  <c r="D846" i="19"/>
  <c r="D842" i="19"/>
  <c r="D838" i="19"/>
  <c r="J838" i="19" s="1"/>
  <c r="D834" i="19"/>
  <c r="D830" i="19"/>
  <c r="D826" i="19"/>
  <c r="J826" i="19" s="1"/>
  <c r="D818" i="19"/>
  <c r="D814" i="19"/>
  <c r="J814" i="19" s="1"/>
  <c r="D810" i="19"/>
  <c r="J810" i="19" s="1"/>
  <c r="D806" i="19"/>
  <c r="D802" i="19"/>
  <c r="J802" i="19" s="1"/>
  <c r="D798" i="19"/>
  <c r="J798" i="19" s="1"/>
  <c r="D794" i="19"/>
  <c r="D790" i="19"/>
  <c r="D786" i="19"/>
  <c r="J786" i="19" s="1"/>
  <c r="D782" i="19"/>
  <c r="D778" i="19"/>
  <c r="D774" i="19"/>
  <c r="J774" i="19" s="1"/>
  <c r="D766" i="19"/>
  <c r="D762" i="19"/>
  <c r="J762" i="19" s="1"/>
  <c r="D758" i="19"/>
  <c r="J758" i="19" s="1"/>
  <c r="D754" i="19"/>
  <c r="D750" i="19"/>
  <c r="J750" i="19" s="1"/>
  <c r="D746" i="19"/>
  <c r="J746" i="19" s="1"/>
  <c r="D742" i="19"/>
  <c r="D738" i="19"/>
  <c r="D734" i="19"/>
  <c r="J734" i="19" s="1"/>
  <c r="D730" i="19"/>
  <c r="D726" i="19"/>
  <c r="D722" i="19"/>
  <c r="J722" i="19" s="1"/>
  <c r="D714" i="19"/>
  <c r="D710" i="19"/>
  <c r="J710" i="19" s="1"/>
  <c r="D706" i="19"/>
  <c r="J706" i="19" s="1"/>
  <c r="D702" i="19"/>
  <c r="D698" i="19"/>
  <c r="J698" i="19" s="1"/>
  <c r="D694" i="19"/>
  <c r="J694" i="19" s="1"/>
  <c r="D690" i="19"/>
  <c r="D686" i="19"/>
  <c r="D682" i="19"/>
  <c r="J682" i="19" s="1"/>
  <c r="D678" i="19"/>
  <c r="D674" i="19"/>
  <c r="D670" i="19"/>
  <c r="J670" i="19" s="1"/>
  <c r="D662" i="19"/>
  <c r="D658" i="19"/>
  <c r="J658" i="19" s="1"/>
  <c r="D654" i="19"/>
  <c r="J654" i="19" s="1"/>
  <c r="D650" i="19"/>
  <c r="D646" i="19"/>
  <c r="J646" i="19" s="1"/>
  <c r="D642" i="19"/>
  <c r="J642" i="19" s="1"/>
  <c r="D638" i="19"/>
  <c r="D634" i="19"/>
  <c r="D630" i="19"/>
  <c r="J630" i="19" s="1"/>
  <c r="D626" i="19"/>
  <c r="D622" i="19"/>
  <c r="D618" i="19"/>
  <c r="J618" i="19" s="1"/>
  <c r="D610" i="19"/>
  <c r="D606" i="19"/>
  <c r="J606" i="19" s="1"/>
  <c r="D602" i="19"/>
  <c r="J602" i="19" s="1"/>
  <c r="D598" i="19"/>
  <c r="D594" i="19"/>
  <c r="J594" i="19" s="1"/>
  <c r="D590" i="19"/>
  <c r="J590" i="19" s="1"/>
  <c r="D586" i="19"/>
  <c r="D582" i="19"/>
  <c r="D578" i="19"/>
  <c r="J578" i="19" s="1"/>
  <c r="D574" i="19"/>
  <c r="D570" i="19"/>
  <c r="D566" i="19"/>
  <c r="J566" i="19" s="1"/>
  <c r="D558" i="19"/>
  <c r="D554" i="19"/>
  <c r="J554" i="19" s="1"/>
  <c r="D550" i="19"/>
  <c r="J550" i="19" s="1"/>
  <c r="D546" i="19"/>
  <c r="D542" i="19"/>
  <c r="J542" i="19" s="1"/>
  <c r="D538" i="19"/>
  <c r="J538" i="19" s="1"/>
  <c r="D534" i="19"/>
  <c r="D530" i="19"/>
  <c r="D526" i="19"/>
  <c r="J526" i="19" s="1"/>
  <c r="D522" i="19"/>
  <c r="D518" i="19"/>
  <c r="D514" i="19"/>
  <c r="J514" i="19" s="1"/>
  <c r="D506" i="19"/>
  <c r="D502" i="19"/>
  <c r="J502" i="19" s="1"/>
  <c r="D498" i="19"/>
  <c r="J498" i="19" s="1"/>
  <c r="D494" i="19"/>
  <c r="D490" i="19"/>
  <c r="J490" i="19" s="1"/>
  <c r="D486" i="19"/>
  <c r="J486" i="19" s="1"/>
  <c r="D482" i="19"/>
  <c r="D478" i="19"/>
  <c r="D474" i="19"/>
  <c r="J474" i="19" s="1"/>
  <c r="D470" i="19"/>
  <c r="D466" i="19"/>
  <c r="D462" i="19"/>
  <c r="J462" i="19" s="1"/>
  <c r="D454" i="19"/>
  <c r="D450" i="19"/>
  <c r="J450" i="19" s="1"/>
  <c r="D446" i="19"/>
  <c r="J446" i="19" s="1"/>
  <c r="D442" i="19"/>
  <c r="D438" i="19"/>
  <c r="J438" i="19" s="1"/>
  <c r="D434" i="19"/>
  <c r="J434" i="19" s="1"/>
  <c r="D430" i="19"/>
  <c r="D426" i="19"/>
  <c r="D422" i="19"/>
  <c r="J422" i="19" s="1"/>
  <c r="D418" i="19"/>
  <c r="D414" i="19"/>
  <c r="D410" i="19"/>
  <c r="J410" i="19" s="1"/>
  <c r="D402" i="19"/>
  <c r="D398" i="19"/>
  <c r="J398" i="19" s="1"/>
  <c r="D394" i="19"/>
  <c r="J394" i="19" s="1"/>
  <c r="D390" i="19"/>
  <c r="D386" i="19"/>
  <c r="J386" i="19" s="1"/>
  <c r="D382" i="19"/>
  <c r="J382" i="19" s="1"/>
  <c r="D378" i="19"/>
  <c r="D374" i="19"/>
  <c r="D370" i="19"/>
  <c r="J370" i="19" s="1"/>
  <c r="D366" i="19"/>
  <c r="D362" i="19"/>
  <c r="D358" i="19"/>
  <c r="J358" i="19" s="1"/>
  <c r="D350" i="19"/>
  <c r="D346" i="19"/>
  <c r="J346" i="19" s="1"/>
  <c r="D342" i="19"/>
  <c r="J342" i="19" s="1"/>
  <c r="D338" i="19"/>
  <c r="D334" i="19"/>
  <c r="J334" i="19" s="1"/>
  <c r="D330" i="19"/>
  <c r="J330" i="19" s="1"/>
  <c r="D326" i="19"/>
  <c r="D322" i="19"/>
  <c r="D318" i="19"/>
  <c r="J318" i="19" s="1"/>
  <c r="D314" i="19"/>
  <c r="D310" i="19"/>
  <c r="D306" i="19"/>
  <c r="J306" i="19" s="1"/>
  <c r="D298" i="19"/>
  <c r="D294" i="19"/>
  <c r="J294" i="19" s="1"/>
  <c r="D290" i="19"/>
  <c r="J290" i="19" s="1"/>
  <c r="D286" i="19"/>
  <c r="D282" i="19"/>
  <c r="J282" i="19" s="1"/>
  <c r="D278" i="19"/>
  <c r="J278" i="19" s="1"/>
  <c r="D274" i="19"/>
  <c r="D270" i="19"/>
  <c r="D266" i="19"/>
  <c r="J266" i="19" s="1"/>
  <c r="D262" i="19"/>
  <c r="D258" i="19"/>
  <c r="D254" i="19"/>
  <c r="J254" i="19" s="1"/>
  <c r="D246" i="19"/>
  <c r="D242" i="19"/>
  <c r="J242" i="19" s="1"/>
  <c r="D238" i="19"/>
  <c r="J238" i="19" s="1"/>
  <c r="D234" i="19"/>
  <c r="D230" i="19"/>
  <c r="J230" i="19" s="1"/>
  <c r="D226" i="19"/>
  <c r="J226" i="19" s="1"/>
  <c r="D222" i="19"/>
  <c r="D218" i="19"/>
  <c r="D214" i="19"/>
  <c r="J214" i="19" s="1"/>
  <c r="D210" i="19"/>
  <c r="D206" i="19"/>
  <c r="D202" i="19"/>
  <c r="J202" i="19" s="1"/>
  <c r="D194" i="19"/>
  <c r="D190" i="19"/>
  <c r="J190" i="19" s="1"/>
  <c r="D186" i="19"/>
  <c r="J186" i="19" s="1"/>
  <c r="D182" i="19"/>
  <c r="D178" i="19"/>
  <c r="J178" i="19" s="1"/>
  <c r="D174" i="19"/>
  <c r="J174" i="19" s="1"/>
  <c r="D170" i="19"/>
  <c r="D166" i="19"/>
  <c r="D162" i="19"/>
  <c r="J162" i="19" s="1"/>
  <c r="D158" i="19"/>
  <c r="D154" i="19"/>
  <c r="D150" i="19"/>
  <c r="J150" i="19" s="1"/>
  <c r="D142" i="19"/>
  <c r="D138" i="19"/>
  <c r="J138" i="19" s="1"/>
  <c r="D134" i="19"/>
  <c r="J134" i="19" s="1"/>
  <c r="D130" i="19"/>
  <c r="D126" i="19"/>
  <c r="J126" i="19" s="1"/>
  <c r="D122" i="19"/>
  <c r="J122" i="19" s="1"/>
  <c r="D118" i="19"/>
  <c r="D114" i="19"/>
  <c r="D110" i="19"/>
  <c r="J110" i="19" s="1"/>
  <c r="D106" i="19"/>
  <c r="D102" i="19"/>
  <c r="D98" i="19"/>
  <c r="J98" i="19" s="1"/>
  <c r="D90" i="19"/>
  <c r="D86" i="19"/>
  <c r="J86" i="19" s="1"/>
  <c r="D82" i="19"/>
  <c r="J82" i="19" s="1"/>
  <c r="D78" i="19"/>
  <c r="D74" i="19"/>
  <c r="J74" i="19" s="1"/>
  <c r="D70" i="19"/>
  <c r="J70" i="19" s="1"/>
  <c r="D66" i="19"/>
  <c r="D62" i="19"/>
  <c r="D58" i="19"/>
  <c r="J58" i="19" s="1"/>
  <c r="D54" i="19"/>
  <c r="D50" i="19"/>
  <c r="D46" i="19"/>
  <c r="J46" i="19" s="1"/>
  <c r="D38" i="19"/>
  <c r="D34" i="19"/>
  <c r="J34" i="19" s="1"/>
  <c r="D30" i="19"/>
  <c r="J30" i="19" s="1"/>
  <c r="D26" i="19"/>
  <c r="D22" i="19"/>
  <c r="J22" i="19" s="1"/>
  <c r="D18" i="19"/>
  <c r="J18" i="19" s="1"/>
  <c r="L15" i="19" l="1"/>
  <c r="L12" i="19"/>
  <c r="L10" i="19"/>
  <c r="J4" i="19"/>
  <c r="J8" i="19"/>
  <c r="J13" i="19"/>
  <c r="L11" i="19"/>
  <c r="J14" i="19"/>
  <c r="J7" i="19"/>
  <c r="J9" i="19"/>
  <c r="J6" i="19"/>
  <c r="J5" i="19"/>
  <c r="J1556" i="19"/>
  <c r="J38" i="19"/>
  <c r="L38" i="19"/>
  <c r="J90" i="19"/>
  <c r="L90" i="19"/>
  <c r="J142" i="19"/>
  <c r="L142" i="19"/>
  <c r="J194" i="19"/>
  <c r="L194" i="19"/>
  <c r="J246" i="19"/>
  <c r="L246" i="19"/>
  <c r="J298" i="19"/>
  <c r="L298" i="19"/>
  <c r="J350" i="19"/>
  <c r="L350" i="19"/>
  <c r="J402" i="19"/>
  <c r="L402" i="19"/>
  <c r="J454" i="19"/>
  <c r="L454" i="19"/>
  <c r="J506" i="19"/>
  <c r="L506" i="19"/>
  <c r="J558" i="19"/>
  <c r="L558" i="19"/>
  <c r="J610" i="19"/>
  <c r="L610" i="19"/>
  <c r="J662" i="19"/>
  <c r="L662" i="19"/>
  <c r="J714" i="19"/>
  <c r="L714" i="19"/>
  <c r="J766" i="19"/>
  <c r="L766" i="19"/>
  <c r="J818" i="19"/>
  <c r="L818" i="19"/>
  <c r="L870" i="19"/>
  <c r="J870" i="19"/>
  <c r="L922" i="19"/>
  <c r="J922" i="19"/>
  <c r="L974" i="19"/>
  <c r="J974" i="19"/>
  <c r="L1026" i="19"/>
  <c r="J1026" i="19"/>
  <c r="L1078" i="19"/>
  <c r="J1078" i="19"/>
  <c r="L1130" i="19"/>
  <c r="J1130" i="19"/>
  <c r="J1182" i="19"/>
  <c r="L1182" i="19"/>
  <c r="J1234" i="19"/>
  <c r="L1234" i="19"/>
  <c r="J1286" i="19"/>
  <c r="L1286" i="19"/>
  <c r="J1338" i="19"/>
  <c r="L1338" i="19"/>
  <c r="J1390" i="19"/>
  <c r="L1390" i="19"/>
  <c r="J1442" i="19"/>
  <c r="L1442" i="19"/>
  <c r="J1494" i="19"/>
  <c r="L1494" i="19"/>
  <c r="L1546" i="19"/>
  <c r="J1546" i="19"/>
  <c r="J67" i="19"/>
  <c r="L67" i="19"/>
  <c r="J119" i="19"/>
  <c r="L119" i="19"/>
  <c r="L171" i="19"/>
  <c r="J171" i="19"/>
  <c r="L223" i="19"/>
  <c r="J223" i="19"/>
  <c r="J275" i="19"/>
  <c r="L275" i="19"/>
  <c r="J327" i="19"/>
  <c r="L327" i="19"/>
  <c r="J379" i="19"/>
  <c r="L379" i="19"/>
  <c r="J431" i="19"/>
  <c r="L431" i="19"/>
  <c r="J483" i="19"/>
  <c r="L483" i="19"/>
  <c r="J535" i="19"/>
  <c r="L535" i="19"/>
  <c r="J587" i="19"/>
  <c r="L587" i="19"/>
  <c r="L639" i="19"/>
  <c r="J639" i="19"/>
  <c r="L691" i="19"/>
  <c r="J691" i="19"/>
  <c r="L743" i="19"/>
  <c r="J743" i="19"/>
  <c r="L795" i="19"/>
  <c r="J795" i="19"/>
  <c r="L847" i="19"/>
  <c r="J847" i="19"/>
  <c r="J899" i="19"/>
  <c r="L899" i="19"/>
  <c r="J951" i="19"/>
  <c r="L951" i="19"/>
  <c r="J1003" i="19"/>
  <c r="L1003" i="19"/>
  <c r="J1055" i="19"/>
  <c r="L1055" i="19"/>
  <c r="J1107" i="19"/>
  <c r="L1107" i="19"/>
  <c r="J1159" i="19"/>
  <c r="L1159" i="19"/>
  <c r="J1211" i="19"/>
  <c r="L1211" i="19"/>
  <c r="J1263" i="19"/>
  <c r="L1263" i="19"/>
  <c r="J1315" i="19"/>
  <c r="L1315" i="19"/>
  <c r="J1367" i="19"/>
  <c r="L1367" i="19"/>
  <c r="J1419" i="19"/>
  <c r="L1419" i="19"/>
  <c r="J1471" i="19"/>
  <c r="L1471" i="19"/>
  <c r="J1523" i="19"/>
  <c r="L1523" i="19"/>
  <c r="L1548" i="19"/>
  <c r="J1548" i="19"/>
  <c r="J64" i="19"/>
  <c r="L64" i="19"/>
  <c r="J116" i="19"/>
  <c r="L116" i="19"/>
  <c r="L168" i="19"/>
  <c r="J168" i="19"/>
  <c r="L220" i="19"/>
  <c r="J220" i="19"/>
  <c r="J272" i="19"/>
  <c r="L272" i="19"/>
  <c r="J324" i="19"/>
  <c r="L324" i="19"/>
  <c r="J376" i="19"/>
  <c r="L376" i="19"/>
  <c r="J428" i="19"/>
  <c r="L428" i="19"/>
  <c r="J480" i="19"/>
  <c r="L480" i="19"/>
  <c r="J532" i="19"/>
  <c r="L532" i="19"/>
  <c r="J584" i="19"/>
  <c r="L584" i="19"/>
  <c r="L636" i="19"/>
  <c r="J636" i="19"/>
  <c r="L688" i="19"/>
  <c r="J688" i="19"/>
  <c r="L740" i="19"/>
  <c r="J740" i="19"/>
  <c r="L792" i="19"/>
  <c r="J792" i="19"/>
  <c r="J844" i="19"/>
  <c r="L844" i="19"/>
  <c r="J896" i="19"/>
  <c r="L896" i="19"/>
  <c r="J948" i="19"/>
  <c r="L948" i="19"/>
  <c r="J1000" i="19"/>
  <c r="L1000" i="19"/>
  <c r="J1052" i="19"/>
  <c r="L1052" i="19"/>
  <c r="J1104" i="19"/>
  <c r="L1104" i="19"/>
  <c r="J1156" i="19"/>
  <c r="L1156" i="19"/>
  <c r="J1208" i="19"/>
  <c r="L1208" i="19"/>
  <c r="J1260" i="19"/>
  <c r="L1260" i="19"/>
  <c r="J1312" i="19"/>
  <c r="L1312" i="19"/>
  <c r="J1364" i="19"/>
  <c r="L1364" i="19"/>
  <c r="J1416" i="19"/>
  <c r="L1416" i="19"/>
  <c r="J1468" i="19"/>
  <c r="L1468" i="19"/>
  <c r="J1520" i="19"/>
  <c r="L1520" i="19"/>
  <c r="J37" i="19"/>
  <c r="L37" i="19"/>
  <c r="L53" i="19"/>
  <c r="J53" i="19"/>
  <c r="J89" i="19"/>
  <c r="L89" i="19"/>
  <c r="L105" i="19"/>
  <c r="J105" i="19"/>
  <c r="J141" i="19"/>
  <c r="L141" i="19"/>
  <c r="J157" i="19"/>
  <c r="L157" i="19"/>
  <c r="J193" i="19"/>
  <c r="L193" i="19"/>
  <c r="J209" i="19"/>
  <c r="L209" i="19"/>
  <c r="J245" i="19"/>
  <c r="L245" i="19"/>
  <c r="L261" i="19"/>
  <c r="J261" i="19"/>
  <c r="J297" i="19"/>
  <c r="L297" i="19"/>
  <c r="L313" i="19"/>
  <c r="J313" i="19"/>
  <c r="J349" i="19"/>
  <c r="L349" i="19"/>
  <c r="L365" i="19"/>
  <c r="J365" i="19"/>
  <c r="J401" i="19"/>
  <c r="L401" i="19"/>
  <c r="J417" i="19"/>
  <c r="L417" i="19"/>
  <c r="J453" i="19"/>
  <c r="L453" i="19"/>
  <c r="J469" i="19"/>
  <c r="L469" i="19"/>
  <c r="J505" i="19"/>
  <c r="L505" i="19"/>
  <c r="J521" i="19"/>
  <c r="L521" i="19"/>
  <c r="J557" i="19"/>
  <c r="L557" i="19"/>
  <c r="J573" i="19"/>
  <c r="L573" i="19"/>
  <c r="J609" i="19"/>
  <c r="L609" i="19"/>
  <c r="J625" i="19"/>
  <c r="L625" i="19"/>
  <c r="J661" i="19"/>
  <c r="L661" i="19"/>
  <c r="J677" i="19"/>
  <c r="L677" i="19"/>
  <c r="J713" i="19"/>
  <c r="L713" i="19"/>
  <c r="J729" i="19"/>
  <c r="L729" i="19"/>
  <c r="J765" i="19"/>
  <c r="L765" i="19"/>
  <c r="J781" i="19"/>
  <c r="L781" i="19"/>
  <c r="J817" i="19"/>
  <c r="L817" i="19"/>
  <c r="J833" i="19"/>
  <c r="L833" i="19"/>
  <c r="L869" i="19"/>
  <c r="J869" i="19"/>
  <c r="J885" i="19"/>
  <c r="L885" i="19"/>
  <c r="L921" i="19"/>
  <c r="J921" i="19"/>
  <c r="J937" i="19"/>
  <c r="L937" i="19"/>
  <c r="L973" i="19"/>
  <c r="J973" i="19"/>
  <c r="J989" i="19"/>
  <c r="L989" i="19"/>
  <c r="L1025" i="19"/>
  <c r="J1025" i="19"/>
  <c r="J1041" i="19"/>
  <c r="L1041" i="19"/>
  <c r="J1077" i="19"/>
  <c r="L1077" i="19"/>
  <c r="J1093" i="19"/>
  <c r="L1093" i="19"/>
  <c r="L1129" i="19"/>
  <c r="J1129" i="19"/>
  <c r="J1145" i="19"/>
  <c r="L1145" i="19"/>
  <c r="J1181" i="19"/>
  <c r="L1181" i="19"/>
  <c r="J1197" i="19"/>
  <c r="L1197" i="19"/>
  <c r="J1233" i="19"/>
  <c r="L1233" i="19"/>
  <c r="J1249" i="19"/>
  <c r="L1249" i="19"/>
  <c r="J1285" i="19"/>
  <c r="L1285" i="19"/>
  <c r="J1301" i="19"/>
  <c r="L1301" i="19"/>
  <c r="J1337" i="19"/>
  <c r="L1337" i="19"/>
  <c r="J1353" i="19"/>
  <c r="L1353" i="19"/>
  <c r="J1389" i="19"/>
  <c r="L1389" i="19"/>
  <c r="J1405" i="19"/>
  <c r="L1405" i="19"/>
  <c r="J1441" i="19"/>
  <c r="L1441" i="19"/>
  <c r="J1457" i="19"/>
  <c r="L1457" i="19"/>
  <c r="J1493" i="19"/>
  <c r="L1493" i="19"/>
  <c r="J1509" i="19"/>
  <c r="L1509" i="19"/>
  <c r="J1545" i="19"/>
  <c r="L1545" i="19"/>
  <c r="J1561" i="19"/>
  <c r="L1561" i="19"/>
  <c r="J26" i="19"/>
  <c r="L26" i="19"/>
  <c r="J62" i="19"/>
  <c r="L62" i="19"/>
  <c r="J78" i="19"/>
  <c r="L78" i="19"/>
  <c r="J114" i="19"/>
  <c r="L114" i="19"/>
  <c r="J130" i="19"/>
  <c r="L130" i="19"/>
  <c r="L166" i="19"/>
  <c r="J166" i="19"/>
  <c r="J182" i="19"/>
  <c r="L182" i="19"/>
  <c r="L218" i="19"/>
  <c r="J218" i="19"/>
  <c r="J234" i="19"/>
  <c r="L234" i="19"/>
  <c r="J270" i="19"/>
  <c r="L270" i="19"/>
  <c r="J286" i="19"/>
  <c r="L286" i="19"/>
  <c r="J322" i="19"/>
  <c r="L322" i="19"/>
  <c r="J338" i="19"/>
  <c r="L338" i="19"/>
  <c r="J374" i="19"/>
  <c r="L374" i="19"/>
  <c r="L390" i="19"/>
  <c r="J390" i="19"/>
  <c r="J426" i="19"/>
  <c r="L426" i="19"/>
  <c r="L442" i="19"/>
  <c r="J442" i="19"/>
  <c r="J478" i="19"/>
  <c r="L478" i="19"/>
  <c r="L494" i="19"/>
  <c r="J494" i="19"/>
  <c r="J530" i="19"/>
  <c r="L530" i="19"/>
  <c r="L546" i="19"/>
  <c r="J546" i="19"/>
  <c r="J582" i="19"/>
  <c r="L582" i="19"/>
  <c r="L598" i="19"/>
  <c r="J598" i="19"/>
  <c r="L634" i="19"/>
  <c r="J634" i="19"/>
  <c r="J650" i="19"/>
  <c r="L650" i="19"/>
  <c r="L686" i="19"/>
  <c r="J686" i="19"/>
  <c r="J702" i="19"/>
  <c r="L702" i="19"/>
  <c r="L738" i="19"/>
  <c r="J738" i="19"/>
  <c r="J754" i="19"/>
  <c r="L754" i="19"/>
  <c r="L790" i="19"/>
  <c r="J790" i="19"/>
  <c r="J806" i="19"/>
  <c r="L806" i="19"/>
  <c r="J842" i="19"/>
  <c r="L842" i="19"/>
  <c r="J858" i="19"/>
  <c r="L858" i="19"/>
  <c r="J894" i="19"/>
  <c r="L894" i="19"/>
  <c r="J910" i="19"/>
  <c r="L910" i="19"/>
  <c r="J946" i="19"/>
  <c r="L946" i="19"/>
  <c r="J962" i="19"/>
  <c r="L962" i="19"/>
  <c r="J998" i="19"/>
  <c r="L998" i="19"/>
  <c r="J1014" i="19"/>
  <c r="L1014" i="19"/>
  <c r="J1050" i="19"/>
  <c r="L1050" i="19"/>
  <c r="L1066" i="19"/>
  <c r="J1066" i="19"/>
  <c r="J1102" i="19"/>
  <c r="L1102" i="19"/>
  <c r="J1118" i="19"/>
  <c r="L1118" i="19"/>
  <c r="J1154" i="19"/>
  <c r="L1154" i="19"/>
  <c r="L1170" i="19"/>
  <c r="J1170" i="19"/>
  <c r="J1206" i="19"/>
  <c r="L1206" i="19"/>
  <c r="L1222" i="19"/>
  <c r="J1222" i="19"/>
  <c r="J1258" i="19"/>
  <c r="L1258" i="19"/>
  <c r="L1274" i="19"/>
  <c r="J1274" i="19"/>
  <c r="J1310" i="19"/>
  <c r="L1310" i="19"/>
  <c r="L1326" i="19"/>
  <c r="J1326" i="19"/>
  <c r="J1362" i="19"/>
  <c r="L1362" i="19"/>
  <c r="L1378" i="19"/>
  <c r="J1378" i="19"/>
  <c r="J1414" i="19"/>
  <c r="L1414" i="19"/>
  <c r="L1430" i="19"/>
  <c r="J1430" i="19"/>
  <c r="J1466" i="19"/>
  <c r="L1466" i="19"/>
  <c r="L1482" i="19"/>
  <c r="J1482" i="19"/>
  <c r="J1518" i="19"/>
  <c r="L1518" i="19"/>
  <c r="L1534" i="19"/>
  <c r="J1534" i="19"/>
  <c r="L51" i="19"/>
  <c r="J51" i="19"/>
  <c r="L103" i="19"/>
  <c r="J103" i="19"/>
  <c r="L155" i="19"/>
  <c r="J155" i="19"/>
  <c r="J207" i="19"/>
  <c r="L207" i="19"/>
  <c r="L259" i="19"/>
  <c r="J259" i="19"/>
  <c r="L311" i="19"/>
  <c r="J311" i="19"/>
  <c r="L363" i="19"/>
  <c r="J363" i="19"/>
  <c r="J415" i="19"/>
  <c r="L415" i="19"/>
  <c r="J467" i="19"/>
  <c r="L467" i="19"/>
  <c r="J519" i="19"/>
  <c r="L519" i="19"/>
  <c r="J571" i="19"/>
  <c r="L571" i="19"/>
  <c r="J623" i="19"/>
  <c r="L623" i="19"/>
  <c r="J675" i="19"/>
  <c r="L675" i="19"/>
  <c r="J727" i="19"/>
  <c r="L727" i="19"/>
  <c r="J779" i="19"/>
  <c r="L779" i="19"/>
  <c r="J831" i="19"/>
  <c r="L831" i="19"/>
  <c r="J883" i="19"/>
  <c r="L883" i="19"/>
  <c r="J935" i="19"/>
  <c r="L935" i="19"/>
  <c r="J987" i="19"/>
  <c r="L987" i="19"/>
  <c r="J1039" i="19"/>
  <c r="L1039" i="19"/>
  <c r="J1091" i="19"/>
  <c r="L1091" i="19"/>
  <c r="J1143" i="19"/>
  <c r="L1143" i="19"/>
  <c r="J1195" i="19"/>
  <c r="L1195" i="19"/>
  <c r="J1247" i="19"/>
  <c r="L1247" i="19"/>
  <c r="J1299" i="19"/>
  <c r="L1299" i="19"/>
  <c r="J1351" i="19"/>
  <c r="L1351" i="19"/>
  <c r="J1403" i="19"/>
  <c r="L1403" i="19"/>
  <c r="J1455" i="19"/>
  <c r="L1455" i="19"/>
  <c r="J1507" i="19"/>
  <c r="L1507" i="19"/>
  <c r="J1559" i="19"/>
  <c r="L1559" i="19"/>
  <c r="J36" i="19"/>
  <c r="L36" i="19"/>
  <c r="L52" i="19"/>
  <c r="J52" i="19"/>
  <c r="J88" i="19"/>
  <c r="L88" i="19"/>
  <c r="L104" i="19"/>
  <c r="J104" i="19"/>
  <c r="J140" i="19"/>
  <c r="L140" i="19"/>
  <c r="L156" i="19"/>
  <c r="J156" i="19"/>
  <c r="J192" i="19"/>
  <c r="L192" i="19"/>
  <c r="J208" i="19"/>
  <c r="L208" i="19"/>
  <c r="J244" i="19"/>
  <c r="L244" i="19"/>
  <c r="L260" i="19"/>
  <c r="J260" i="19"/>
  <c r="J296" i="19"/>
  <c r="L296" i="19"/>
  <c r="L312" i="19"/>
  <c r="J312" i="19"/>
  <c r="J348" i="19"/>
  <c r="L348" i="19"/>
  <c r="L364" i="19"/>
  <c r="J364" i="19"/>
  <c r="J400" i="19"/>
  <c r="L400" i="19"/>
  <c r="J416" i="19"/>
  <c r="L416" i="19"/>
  <c r="J452" i="19"/>
  <c r="L452" i="19"/>
  <c r="J468" i="19"/>
  <c r="L468" i="19"/>
  <c r="J504" i="19"/>
  <c r="L504" i="19"/>
  <c r="J520" i="19"/>
  <c r="L520" i="19"/>
  <c r="J556" i="19"/>
  <c r="L556" i="19"/>
  <c r="J572" i="19"/>
  <c r="L572" i="19"/>
  <c r="J608" i="19"/>
  <c r="L608" i="19"/>
  <c r="J624" i="19"/>
  <c r="L624" i="19"/>
  <c r="J660" i="19"/>
  <c r="L660" i="19"/>
  <c r="J676" i="19"/>
  <c r="L676" i="19"/>
  <c r="J712" i="19"/>
  <c r="L712" i="19"/>
  <c r="J728" i="19"/>
  <c r="L728" i="19"/>
  <c r="J764" i="19"/>
  <c r="L764" i="19"/>
  <c r="J780" i="19"/>
  <c r="L780" i="19"/>
  <c r="J816" i="19"/>
  <c r="L816" i="19"/>
  <c r="J832" i="19"/>
  <c r="L832" i="19"/>
  <c r="L868" i="19"/>
  <c r="J868" i="19"/>
  <c r="J884" i="19"/>
  <c r="L884" i="19"/>
  <c r="L920" i="19"/>
  <c r="J920" i="19"/>
  <c r="J936" i="19"/>
  <c r="L936" i="19"/>
  <c r="L972" i="19"/>
  <c r="J972" i="19"/>
  <c r="J988" i="19"/>
  <c r="L988" i="19"/>
  <c r="L1024" i="19"/>
  <c r="J1024" i="19"/>
  <c r="J1040" i="19"/>
  <c r="L1040" i="19"/>
  <c r="J1076" i="19"/>
  <c r="L1076" i="19"/>
  <c r="J1092" i="19"/>
  <c r="L1092" i="19"/>
  <c r="L1128" i="19"/>
  <c r="J1128" i="19"/>
  <c r="J1144" i="19"/>
  <c r="L1144" i="19"/>
  <c r="L1180" i="19"/>
  <c r="J1180" i="19"/>
  <c r="J1196" i="19"/>
  <c r="L1196" i="19"/>
  <c r="J1232" i="19"/>
  <c r="L1232" i="19"/>
  <c r="J1248" i="19"/>
  <c r="L1248" i="19"/>
  <c r="J1284" i="19"/>
  <c r="L1284" i="19"/>
  <c r="J1300" i="19"/>
  <c r="L1300" i="19"/>
  <c r="J1336" i="19"/>
  <c r="L1336" i="19"/>
  <c r="J1352" i="19"/>
  <c r="L1352" i="19"/>
  <c r="J1388" i="19"/>
  <c r="L1388" i="19"/>
  <c r="J1404" i="19"/>
  <c r="L1404" i="19"/>
  <c r="J1440" i="19"/>
  <c r="L1440" i="19"/>
  <c r="J1456" i="19"/>
  <c r="L1456" i="19"/>
  <c r="J1492" i="19"/>
  <c r="L1492" i="19"/>
  <c r="J1508" i="19"/>
  <c r="L1508" i="19"/>
  <c r="J1560" i="19"/>
  <c r="L1560" i="19"/>
  <c r="J41" i="19"/>
  <c r="L41" i="19"/>
  <c r="J93" i="19"/>
  <c r="L93" i="19"/>
  <c r="J145" i="19"/>
  <c r="L145" i="19"/>
  <c r="J197" i="19"/>
  <c r="L197" i="19"/>
  <c r="J249" i="19"/>
  <c r="L249" i="19"/>
  <c r="J301" i="19"/>
  <c r="L301" i="19"/>
  <c r="J353" i="19"/>
  <c r="L353" i="19"/>
  <c r="J405" i="19"/>
  <c r="L405" i="19"/>
  <c r="J457" i="19"/>
  <c r="L457" i="19"/>
  <c r="J509" i="19"/>
  <c r="L509" i="19"/>
  <c r="J561" i="19"/>
  <c r="L561" i="19"/>
  <c r="J613" i="19"/>
  <c r="L613" i="19"/>
  <c r="J665" i="19"/>
  <c r="L665" i="19"/>
  <c r="J717" i="19"/>
  <c r="L717" i="19"/>
  <c r="J769" i="19"/>
  <c r="L769" i="19"/>
  <c r="J821" i="19"/>
  <c r="L821" i="19"/>
  <c r="L873" i="19"/>
  <c r="J873" i="19"/>
  <c r="L925" i="19"/>
  <c r="J925" i="19"/>
  <c r="L977" i="19"/>
  <c r="J977" i="19"/>
  <c r="L1029" i="19"/>
  <c r="J1029" i="19"/>
  <c r="J1081" i="19"/>
  <c r="L1081" i="19"/>
  <c r="L1133" i="19"/>
  <c r="J1133" i="19"/>
  <c r="J1185" i="19"/>
  <c r="L1185" i="19"/>
  <c r="J1237" i="19"/>
  <c r="L1237" i="19"/>
  <c r="J1289" i="19"/>
  <c r="L1289" i="19"/>
  <c r="J1341" i="19"/>
  <c r="L1341" i="19"/>
  <c r="J1393" i="19"/>
  <c r="L1393" i="19"/>
  <c r="L1445" i="19"/>
  <c r="J1445" i="19"/>
  <c r="J1497" i="19"/>
  <c r="L1497" i="19"/>
  <c r="J1549" i="19"/>
  <c r="L1549" i="19"/>
  <c r="J1558" i="19"/>
  <c r="L1558" i="19"/>
  <c r="L50" i="19"/>
  <c r="J50" i="19"/>
  <c r="J66" i="19"/>
  <c r="L66" i="19"/>
  <c r="L102" i="19"/>
  <c r="J102" i="19"/>
  <c r="J118" i="19"/>
  <c r="L118" i="19"/>
  <c r="L154" i="19"/>
  <c r="J154" i="19"/>
  <c r="L170" i="19"/>
  <c r="J170" i="19"/>
  <c r="J206" i="19"/>
  <c r="L206" i="19"/>
  <c r="L222" i="19"/>
  <c r="J222" i="19"/>
  <c r="L258" i="19"/>
  <c r="J258" i="19"/>
  <c r="J274" i="19"/>
  <c r="L274" i="19"/>
  <c r="L310" i="19"/>
  <c r="J310" i="19"/>
  <c r="J326" i="19"/>
  <c r="L326" i="19"/>
  <c r="L362" i="19"/>
  <c r="J362" i="19"/>
  <c r="J378" i="19"/>
  <c r="L378" i="19"/>
  <c r="J414" i="19"/>
  <c r="L414" i="19"/>
  <c r="J430" i="19"/>
  <c r="L430" i="19"/>
  <c r="J466" i="19"/>
  <c r="L466" i="19"/>
  <c r="J482" i="19"/>
  <c r="L482" i="19"/>
  <c r="J518" i="19"/>
  <c r="L518" i="19"/>
  <c r="J534" i="19"/>
  <c r="L534" i="19"/>
  <c r="J570" i="19"/>
  <c r="L570" i="19"/>
  <c r="J586" i="19"/>
  <c r="L586" i="19"/>
  <c r="J622" i="19"/>
  <c r="L622" i="19"/>
  <c r="L638" i="19"/>
  <c r="J638" i="19"/>
  <c r="J674" i="19"/>
  <c r="L674" i="19"/>
  <c r="L690" i="19"/>
  <c r="J690" i="19"/>
  <c r="J726" i="19"/>
  <c r="L726" i="19"/>
  <c r="L742" i="19"/>
  <c r="J742" i="19"/>
  <c r="J778" i="19"/>
  <c r="L778" i="19"/>
  <c r="L794" i="19"/>
  <c r="J794" i="19"/>
  <c r="J830" i="19"/>
  <c r="L830" i="19"/>
  <c r="J846" i="19"/>
  <c r="L846" i="19"/>
  <c r="J882" i="19"/>
  <c r="L882" i="19"/>
  <c r="J898" i="19"/>
  <c r="L898" i="19"/>
  <c r="J934" i="19"/>
  <c r="L934" i="19"/>
  <c r="J950" i="19"/>
  <c r="L950" i="19"/>
  <c r="J986" i="19"/>
  <c r="L986" i="19"/>
  <c r="J1002" i="19"/>
  <c r="L1002" i="19"/>
  <c r="J1038" i="19"/>
  <c r="L1038" i="19"/>
  <c r="J1054" i="19"/>
  <c r="L1054" i="19"/>
  <c r="J1090" i="19"/>
  <c r="L1090" i="19"/>
  <c r="J1106" i="19"/>
  <c r="L1106" i="19"/>
  <c r="J1142" i="19"/>
  <c r="L1142" i="19"/>
  <c r="J1158" i="19"/>
  <c r="L1158" i="19"/>
  <c r="J1194" i="19"/>
  <c r="L1194" i="19"/>
  <c r="J1210" i="19"/>
  <c r="L1210" i="19"/>
  <c r="J1246" i="19"/>
  <c r="L1246" i="19"/>
  <c r="J1262" i="19"/>
  <c r="L1262" i="19"/>
  <c r="J1298" i="19"/>
  <c r="L1298" i="19"/>
  <c r="J1314" i="19"/>
  <c r="L1314" i="19"/>
  <c r="J1350" i="19"/>
  <c r="L1350" i="19"/>
  <c r="J1366" i="19"/>
  <c r="L1366" i="19"/>
  <c r="J1402" i="19"/>
  <c r="L1402" i="19"/>
  <c r="J1418" i="19"/>
  <c r="L1418" i="19"/>
  <c r="J1454" i="19"/>
  <c r="L1454" i="19"/>
  <c r="J1470" i="19"/>
  <c r="L1470" i="19"/>
  <c r="J1506" i="19"/>
  <c r="L1506" i="19"/>
  <c r="J1522" i="19"/>
  <c r="L1522" i="19"/>
  <c r="J23" i="19"/>
  <c r="L23" i="19"/>
  <c r="J39" i="19"/>
  <c r="L39" i="19"/>
  <c r="J75" i="19"/>
  <c r="L75" i="19"/>
  <c r="J91" i="19"/>
  <c r="L91" i="19"/>
  <c r="J127" i="19"/>
  <c r="L127" i="19"/>
  <c r="J143" i="19"/>
  <c r="L143" i="19"/>
  <c r="J179" i="19"/>
  <c r="L179" i="19"/>
  <c r="J195" i="19"/>
  <c r="L195" i="19"/>
  <c r="J231" i="19"/>
  <c r="L231" i="19"/>
  <c r="J247" i="19"/>
  <c r="L247" i="19"/>
  <c r="J283" i="19"/>
  <c r="L283" i="19"/>
  <c r="J299" i="19"/>
  <c r="L299" i="19"/>
  <c r="J335" i="19"/>
  <c r="L335" i="19"/>
  <c r="J351" i="19"/>
  <c r="L351" i="19"/>
  <c r="L387" i="19"/>
  <c r="J387" i="19"/>
  <c r="J403" i="19"/>
  <c r="L403" i="19"/>
  <c r="L439" i="19"/>
  <c r="J439" i="19"/>
  <c r="J455" i="19"/>
  <c r="L455" i="19"/>
  <c r="L491" i="19"/>
  <c r="J491" i="19"/>
  <c r="J507" i="19"/>
  <c r="L507" i="19"/>
  <c r="L543" i="19"/>
  <c r="J543" i="19"/>
  <c r="J559" i="19"/>
  <c r="L559" i="19"/>
  <c r="L595" i="19"/>
  <c r="J595" i="19"/>
  <c r="J611" i="19"/>
  <c r="L611" i="19"/>
  <c r="J647" i="19"/>
  <c r="L647" i="19"/>
  <c r="J663" i="19"/>
  <c r="L663" i="19"/>
  <c r="J699" i="19"/>
  <c r="L699" i="19"/>
  <c r="J715" i="19"/>
  <c r="L715" i="19"/>
  <c r="J751" i="19"/>
  <c r="L751" i="19"/>
  <c r="J767" i="19"/>
  <c r="L767" i="19"/>
  <c r="J803" i="19"/>
  <c r="L803" i="19"/>
  <c r="J819" i="19"/>
  <c r="L819" i="19"/>
  <c r="J855" i="19"/>
  <c r="L855" i="19"/>
  <c r="L871" i="19"/>
  <c r="J871" i="19"/>
  <c r="J907" i="19"/>
  <c r="L907" i="19"/>
  <c r="L923" i="19"/>
  <c r="J923" i="19"/>
  <c r="J959" i="19"/>
  <c r="L959" i="19"/>
  <c r="L975" i="19"/>
  <c r="J975" i="19"/>
  <c r="J1011" i="19"/>
  <c r="L1011" i="19"/>
  <c r="L1027" i="19"/>
  <c r="J1027" i="19"/>
  <c r="L1063" i="19"/>
  <c r="J1063" i="19"/>
  <c r="J1079" i="19"/>
  <c r="L1079" i="19"/>
  <c r="L1115" i="19"/>
  <c r="J1115" i="19"/>
  <c r="L1131" i="19"/>
  <c r="J1131" i="19"/>
  <c r="L1167" i="19"/>
  <c r="J1167" i="19"/>
  <c r="J1183" i="19"/>
  <c r="L1183" i="19"/>
  <c r="L1219" i="19"/>
  <c r="J1219" i="19"/>
  <c r="L1235" i="19"/>
  <c r="J1235" i="19"/>
  <c r="L1271" i="19"/>
  <c r="J1271" i="19"/>
  <c r="L1287" i="19"/>
  <c r="J1287" i="19"/>
  <c r="L1323" i="19"/>
  <c r="J1323" i="19"/>
  <c r="L1339" i="19"/>
  <c r="J1339" i="19"/>
  <c r="L1375" i="19"/>
  <c r="J1375" i="19"/>
  <c r="L1391" i="19"/>
  <c r="J1391" i="19"/>
  <c r="L1427" i="19"/>
  <c r="J1427" i="19"/>
  <c r="L1443" i="19"/>
  <c r="J1443" i="19"/>
  <c r="L1479" i="19"/>
  <c r="J1479" i="19"/>
  <c r="L1495" i="19"/>
  <c r="J1495" i="19"/>
  <c r="L1531" i="19"/>
  <c r="J1531" i="19"/>
  <c r="L1547" i="19"/>
  <c r="J1547" i="19"/>
  <c r="L1532" i="19"/>
  <c r="J1532" i="19"/>
  <c r="J24" i="19"/>
  <c r="L24" i="19"/>
  <c r="J40" i="19"/>
  <c r="L40" i="19"/>
  <c r="J76" i="19"/>
  <c r="L76" i="19"/>
  <c r="J92" i="19"/>
  <c r="L92" i="19"/>
  <c r="J128" i="19"/>
  <c r="L128" i="19"/>
  <c r="J144" i="19"/>
  <c r="L144" i="19"/>
  <c r="J180" i="19"/>
  <c r="L180" i="19"/>
  <c r="J196" i="19"/>
  <c r="L196" i="19"/>
  <c r="J232" i="19"/>
  <c r="L232" i="19"/>
  <c r="J248" i="19"/>
  <c r="L248" i="19"/>
  <c r="J284" i="19"/>
  <c r="L284" i="19"/>
  <c r="J300" i="19"/>
  <c r="L300" i="19"/>
  <c r="J336" i="19"/>
  <c r="L336" i="19"/>
  <c r="J352" i="19"/>
  <c r="L352" i="19"/>
  <c r="L388" i="19"/>
  <c r="J388" i="19"/>
  <c r="J404" i="19"/>
  <c r="L404" i="19"/>
  <c r="L440" i="19"/>
  <c r="J440" i="19"/>
  <c r="J456" i="19"/>
  <c r="L456" i="19"/>
  <c r="L492" i="19"/>
  <c r="J492" i="19"/>
  <c r="J508" i="19"/>
  <c r="L508" i="19"/>
  <c r="L544" i="19"/>
  <c r="J544" i="19"/>
  <c r="J560" i="19"/>
  <c r="L560" i="19"/>
  <c r="L596" i="19"/>
  <c r="J596" i="19"/>
  <c r="J612" i="19"/>
  <c r="L612" i="19"/>
  <c r="J648" i="19"/>
  <c r="L648" i="19"/>
  <c r="J664" i="19"/>
  <c r="L664" i="19"/>
  <c r="J700" i="19"/>
  <c r="L700" i="19"/>
  <c r="J716" i="19"/>
  <c r="L716" i="19"/>
  <c r="J752" i="19"/>
  <c r="L752" i="19"/>
  <c r="J768" i="19"/>
  <c r="L768" i="19"/>
  <c r="J804" i="19"/>
  <c r="L804" i="19"/>
  <c r="J820" i="19"/>
  <c r="L820" i="19"/>
  <c r="J856" i="19"/>
  <c r="L856" i="19"/>
  <c r="L872" i="19"/>
  <c r="J872" i="19"/>
  <c r="J908" i="19"/>
  <c r="L908" i="19"/>
  <c r="L924" i="19"/>
  <c r="J924" i="19"/>
  <c r="J960" i="19"/>
  <c r="L960" i="19"/>
  <c r="L976" i="19"/>
  <c r="J976" i="19"/>
  <c r="J1012" i="19"/>
  <c r="L1012" i="19"/>
  <c r="L1028" i="19"/>
  <c r="J1028" i="19"/>
  <c r="L1064" i="19"/>
  <c r="J1064" i="19"/>
  <c r="J1080" i="19"/>
  <c r="L1080" i="19"/>
  <c r="L1116" i="19"/>
  <c r="J1116" i="19"/>
  <c r="L1132" i="19"/>
  <c r="J1132" i="19"/>
  <c r="L1168" i="19"/>
  <c r="J1168" i="19"/>
  <c r="L1184" i="19"/>
  <c r="J1184" i="19"/>
  <c r="L1220" i="19"/>
  <c r="J1220" i="19"/>
  <c r="J1236" i="19"/>
  <c r="L1236" i="19"/>
  <c r="L1272" i="19"/>
  <c r="J1272" i="19"/>
  <c r="J1288" i="19"/>
  <c r="L1288" i="19"/>
  <c r="L1324" i="19"/>
  <c r="J1324" i="19"/>
  <c r="J1340" i="19"/>
  <c r="L1340" i="19"/>
  <c r="L1376" i="19"/>
  <c r="J1376" i="19"/>
  <c r="J1392" i="19"/>
  <c r="L1392" i="19"/>
  <c r="L1428" i="19"/>
  <c r="J1428" i="19"/>
  <c r="J1444" i="19"/>
  <c r="L1444" i="19"/>
  <c r="L1480" i="19"/>
  <c r="J1480" i="19"/>
  <c r="L1496" i="19"/>
  <c r="J1496" i="19"/>
  <c r="L1536" i="19"/>
  <c r="J1536" i="19"/>
  <c r="J25" i="19"/>
  <c r="L25" i="19"/>
  <c r="J77" i="19"/>
  <c r="L77" i="19"/>
  <c r="J129" i="19"/>
  <c r="L129" i="19"/>
  <c r="J181" i="19"/>
  <c r="L181" i="19"/>
  <c r="J233" i="19"/>
  <c r="L233" i="19"/>
  <c r="J285" i="19"/>
  <c r="L285" i="19"/>
  <c r="J337" i="19"/>
  <c r="L337" i="19"/>
  <c r="L389" i="19"/>
  <c r="J389" i="19"/>
  <c r="L441" i="19"/>
  <c r="J441" i="19"/>
  <c r="L493" i="19"/>
  <c r="J493" i="19"/>
  <c r="L545" i="19"/>
  <c r="J545" i="19"/>
  <c r="L597" i="19"/>
  <c r="J597" i="19"/>
  <c r="J649" i="19"/>
  <c r="L649" i="19"/>
  <c r="J701" i="19"/>
  <c r="L701" i="19"/>
  <c r="J753" i="19"/>
  <c r="L753" i="19"/>
  <c r="J805" i="19"/>
  <c r="L805" i="19"/>
  <c r="J857" i="19"/>
  <c r="L857" i="19"/>
  <c r="J909" i="19"/>
  <c r="L909" i="19"/>
  <c r="J961" i="19"/>
  <c r="L961" i="19"/>
  <c r="J1013" i="19"/>
  <c r="L1013" i="19"/>
  <c r="L1065" i="19"/>
  <c r="J1065" i="19"/>
  <c r="J1117" i="19"/>
  <c r="L1117" i="19"/>
  <c r="L1169" i="19"/>
  <c r="J1169" i="19"/>
  <c r="L1221" i="19"/>
  <c r="J1221" i="19"/>
  <c r="L1273" i="19"/>
  <c r="J1273" i="19"/>
  <c r="L1325" i="19"/>
  <c r="J1325" i="19"/>
  <c r="L1377" i="19"/>
  <c r="J1377" i="19"/>
  <c r="L1429" i="19"/>
  <c r="J1429" i="19"/>
  <c r="L1481" i="19"/>
  <c r="J1481" i="19"/>
  <c r="L1533" i="19"/>
  <c r="J1533" i="19"/>
  <c r="L54" i="19"/>
  <c r="J54" i="19"/>
  <c r="L106" i="19"/>
  <c r="J106" i="19"/>
  <c r="L158" i="19"/>
  <c r="J158" i="19"/>
  <c r="J210" i="19"/>
  <c r="L210" i="19"/>
  <c r="L262" i="19"/>
  <c r="J262" i="19"/>
  <c r="L314" i="19"/>
  <c r="J314" i="19"/>
  <c r="L366" i="19"/>
  <c r="J366" i="19"/>
  <c r="J418" i="19"/>
  <c r="L418" i="19"/>
  <c r="J470" i="19"/>
  <c r="L470" i="19"/>
  <c r="J522" i="19"/>
  <c r="L522" i="19"/>
  <c r="J574" i="19"/>
  <c r="L574" i="19"/>
  <c r="L626" i="19"/>
  <c r="J626" i="19"/>
  <c r="J678" i="19"/>
  <c r="L678" i="19"/>
  <c r="J730" i="19"/>
  <c r="L730" i="19"/>
  <c r="J782" i="19"/>
  <c r="L782" i="19"/>
  <c r="J834" i="19"/>
  <c r="L834" i="19"/>
  <c r="J886" i="19"/>
  <c r="L886" i="19"/>
  <c r="J938" i="19"/>
  <c r="L938" i="19"/>
  <c r="J990" i="19"/>
  <c r="L990" i="19"/>
  <c r="J1042" i="19"/>
  <c r="L1042" i="19"/>
  <c r="J1094" i="19"/>
  <c r="L1094" i="19"/>
  <c r="J1146" i="19"/>
  <c r="L1146" i="19"/>
  <c r="J1198" i="19"/>
  <c r="L1198" i="19"/>
  <c r="J1250" i="19"/>
  <c r="L1250" i="19"/>
  <c r="J1302" i="19"/>
  <c r="L1302" i="19"/>
  <c r="J1354" i="19"/>
  <c r="L1354" i="19"/>
  <c r="J1406" i="19"/>
  <c r="L1406" i="19"/>
  <c r="J1458" i="19"/>
  <c r="L1458" i="19"/>
  <c r="J1510" i="19"/>
  <c r="L1510" i="19"/>
  <c r="J27" i="19"/>
  <c r="L27" i="19"/>
  <c r="J63" i="19"/>
  <c r="L63" i="19"/>
  <c r="J79" i="19"/>
  <c r="L79" i="19"/>
  <c r="J115" i="19"/>
  <c r="L115" i="19"/>
  <c r="J131" i="19"/>
  <c r="L131" i="19"/>
  <c r="L167" i="19"/>
  <c r="J167" i="19"/>
  <c r="J183" i="19"/>
  <c r="L183" i="19"/>
  <c r="L219" i="19"/>
  <c r="J219" i="19"/>
  <c r="J235" i="19"/>
  <c r="L235" i="19"/>
  <c r="J271" i="19"/>
  <c r="L271" i="19"/>
  <c r="J287" i="19"/>
  <c r="L287" i="19"/>
  <c r="J323" i="19"/>
  <c r="L323" i="19"/>
  <c r="J339" i="19"/>
  <c r="L339" i="19"/>
  <c r="J375" i="19"/>
  <c r="L375" i="19"/>
  <c r="L391" i="19"/>
  <c r="J391" i="19"/>
  <c r="J427" i="19"/>
  <c r="L427" i="19"/>
  <c r="L443" i="19"/>
  <c r="J443" i="19"/>
  <c r="J479" i="19"/>
  <c r="L479" i="19"/>
  <c r="L495" i="19"/>
  <c r="J495" i="19"/>
  <c r="J531" i="19"/>
  <c r="L531" i="19"/>
  <c r="L547" i="19"/>
  <c r="J547" i="19"/>
  <c r="J583" i="19"/>
  <c r="L583" i="19"/>
  <c r="L599" i="19"/>
  <c r="J599" i="19"/>
  <c r="L635" i="19"/>
  <c r="J635" i="19"/>
  <c r="J651" i="19"/>
  <c r="L651" i="19"/>
  <c r="L687" i="19"/>
  <c r="J687" i="19"/>
  <c r="J703" i="19"/>
  <c r="L703" i="19"/>
  <c r="L739" i="19"/>
  <c r="J739" i="19"/>
  <c r="J755" i="19"/>
  <c r="L755" i="19"/>
  <c r="L791" i="19"/>
  <c r="J791" i="19"/>
  <c r="J807" i="19"/>
  <c r="L807" i="19"/>
  <c r="L843" i="19"/>
  <c r="J843" i="19"/>
  <c r="J859" i="19"/>
  <c r="L859" i="19"/>
  <c r="J895" i="19"/>
  <c r="L895" i="19"/>
  <c r="J911" i="19"/>
  <c r="L911" i="19"/>
  <c r="J947" i="19"/>
  <c r="L947" i="19"/>
  <c r="J963" i="19"/>
  <c r="L963" i="19"/>
  <c r="J999" i="19"/>
  <c r="L999" i="19"/>
  <c r="J1015" i="19"/>
  <c r="L1015" i="19"/>
  <c r="J1051" i="19"/>
  <c r="L1051" i="19"/>
  <c r="L1067" i="19"/>
  <c r="J1067" i="19"/>
  <c r="J1103" i="19"/>
  <c r="L1103" i="19"/>
  <c r="J1119" i="19"/>
  <c r="L1119" i="19"/>
  <c r="J1155" i="19"/>
  <c r="L1155" i="19"/>
  <c r="L1171" i="19"/>
  <c r="J1171" i="19"/>
  <c r="J1207" i="19"/>
  <c r="L1207" i="19"/>
  <c r="L1223" i="19"/>
  <c r="J1223" i="19"/>
  <c r="J1259" i="19"/>
  <c r="L1259" i="19"/>
  <c r="L1275" i="19"/>
  <c r="J1275" i="19"/>
  <c r="J1311" i="19"/>
  <c r="L1311" i="19"/>
  <c r="L1327" i="19"/>
  <c r="J1327" i="19"/>
  <c r="J1363" i="19"/>
  <c r="L1363" i="19"/>
  <c r="L1379" i="19"/>
  <c r="J1379" i="19"/>
  <c r="J1415" i="19"/>
  <c r="L1415" i="19"/>
  <c r="L1431" i="19"/>
  <c r="J1431" i="19"/>
  <c r="J1467" i="19"/>
  <c r="L1467" i="19"/>
  <c r="L1483" i="19"/>
  <c r="J1483" i="19"/>
  <c r="J1519" i="19"/>
  <c r="L1519" i="19"/>
  <c r="L1535" i="19"/>
  <c r="J1535" i="19"/>
  <c r="J28" i="19"/>
  <c r="L28" i="19"/>
  <c r="J80" i="19"/>
  <c r="L80" i="19"/>
  <c r="J132" i="19"/>
  <c r="L132" i="19"/>
  <c r="J184" i="19"/>
  <c r="L184" i="19"/>
  <c r="J236" i="19"/>
  <c r="L236" i="19"/>
  <c r="J288" i="19"/>
  <c r="L288" i="19"/>
  <c r="J340" i="19"/>
  <c r="L340" i="19"/>
  <c r="L392" i="19"/>
  <c r="J392" i="19"/>
  <c r="L444" i="19"/>
  <c r="J444" i="19"/>
  <c r="L496" i="19"/>
  <c r="J496" i="19"/>
  <c r="L548" i="19"/>
  <c r="J548" i="19"/>
  <c r="L600" i="19"/>
  <c r="J600" i="19"/>
  <c r="J652" i="19"/>
  <c r="L652" i="19"/>
  <c r="J704" i="19"/>
  <c r="L704" i="19"/>
  <c r="J756" i="19"/>
  <c r="L756" i="19"/>
  <c r="J808" i="19"/>
  <c r="L808" i="19"/>
  <c r="J860" i="19"/>
  <c r="L860" i="19"/>
  <c r="J912" i="19"/>
  <c r="L912" i="19"/>
  <c r="J964" i="19"/>
  <c r="L964" i="19"/>
  <c r="J1016" i="19"/>
  <c r="L1016" i="19"/>
  <c r="L1068" i="19"/>
  <c r="J1068" i="19"/>
  <c r="J1120" i="19"/>
  <c r="L1120" i="19"/>
  <c r="L1172" i="19"/>
  <c r="J1172" i="19"/>
  <c r="L1224" i="19"/>
  <c r="J1224" i="19"/>
  <c r="L1276" i="19"/>
  <c r="J1276" i="19"/>
  <c r="L1328" i="19"/>
  <c r="J1328" i="19"/>
  <c r="L1380" i="19"/>
  <c r="J1380" i="19"/>
  <c r="L1432" i="19"/>
  <c r="J1432" i="19"/>
  <c r="L1484" i="19"/>
  <c r="J1484" i="19"/>
  <c r="L1544" i="19"/>
  <c r="J1544" i="19"/>
  <c r="J1562" i="19"/>
  <c r="L1562" i="19"/>
  <c r="L49" i="19"/>
  <c r="J49" i="19"/>
  <c r="J65" i="19"/>
  <c r="L65" i="19"/>
  <c r="L101" i="19"/>
  <c r="J101" i="19"/>
  <c r="J117" i="19"/>
  <c r="L117" i="19"/>
  <c r="L153" i="19"/>
  <c r="J153" i="19"/>
  <c r="L169" i="19"/>
  <c r="J169" i="19"/>
  <c r="J205" i="19"/>
  <c r="L205" i="19"/>
  <c r="L221" i="19"/>
  <c r="J221" i="19"/>
  <c r="L257" i="19"/>
  <c r="J257" i="19"/>
  <c r="J273" i="19"/>
  <c r="L273" i="19"/>
  <c r="L309" i="19"/>
  <c r="J309" i="19"/>
  <c r="J325" i="19"/>
  <c r="L325" i="19"/>
  <c r="L361" i="19"/>
  <c r="J361" i="19"/>
  <c r="J377" i="19"/>
  <c r="L377" i="19"/>
  <c r="J413" i="19"/>
  <c r="L413" i="19"/>
  <c r="J429" i="19"/>
  <c r="L429" i="19"/>
  <c r="J465" i="19"/>
  <c r="L465" i="19"/>
  <c r="J481" i="19"/>
  <c r="L481" i="19"/>
  <c r="J517" i="19"/>
  <c r="L517" i="19"/>
  <c r="J533" i="19"/>
  <c r="L533" i="19"/>
  <c r="J569" i="19"/>
  <c r="L569" i="19"/>
  <c r="J585" i="19"/>
  <c r="L585" i="19"/>
  <c r="J621" i="19"/>
  <c r="L621" i="19"/>
  <c r="L637" i="19"/>
  <c r="J637" i="19"/>
  <c r="J673" i="19"/>
  <c r="L673" i="19"/>
  <c r="L689" i="19"/>
  <c r="J689" i="19"/>
  <c r="J725" i="19"/>
  <c r="L725" i="19"/>
  <c r="L741" i="19"/>
  <c r="J741" i="19"/>
  <c r="J777" i="19"/>
  <c r="L777" i="19"/>
  <c r="L793" i="19"/>
  <c r="J793" i="19"/>
  <c r="J829" i="19"/>
  <c r="L829" i="19"/>
  <c r="J845" i="19"/>
  <c r="L845" i="19"/>
  <c r="J881" i="19"/>
  <c r="L881" i="19"/>
  <c r="J897" i="19"/>
  <c r="L897" i="19"/>
  <c r="J933" i="19"/>
  <c r="L933" i="19"/>
  <c r="J949" i="19"/>
  <c r="L949" i="19"/>
  <c r="J985" i="19"/>
  <c r="L985" i="19"/>
  <c r="J1001" i="19"/>
  <c r="L1001" i="19"/>
  <c r="J1037" i="19"/>
  <c r="L1037" i="19"/>
  <c r="J1053" i="19"/>
  <c r="L1053" i="19"/>
  <c r="J1089" i="19"/>
  <c r="L1089" i="19"/>
  <c r="J1105" i="19"/>
  <c r="L1105" i="19"/>
  <c r="J1141" i="19"/>
  <c r="L1141" i="19"/>
  <c r="J1157" i="19"/>
  <c r="L1157" i="19"/>
  <c r="J1193" i="19"/>
  <c r="L1193" i="19"/>
  <c r="J1209" i="19"/>
  <c r="L1209" i="19"/>
  <c r="J1245" i="19"/>
  <c r="L1245" i="19"/>
  <c r="J1261" i="19"/>
  <c r="L1261" i="19"/>
  <c r="J1297" i="19"/>
  <c r="L1297" i="19"/>
  <c r="J1313" i="19"/>
  <c r="L1313" i="19"/>
  <c r="J1349" i="19"/>
  <c r="L1349" i="19"/>
  <c r="J1365" i="19"/>
  <c r="L1365" i="19"/>
  <c r="J1401" i="19"/>
  <c r="L1401" i="19"/>
  <c r="J1417" i="19"/>
  <c r="L1417" i="19"/>
  <c r="J1453" i="19"/>
  <c r="L1453" i="19"/>
  <c r="J1469" i="19"/>
  <c r="L1469" i="19"/>
  <c r="J1505" i="19"/>
  <c r="L1505" i="19"/>
  <c r="J1521" i="19"/>
  <c r="L1521" i="19"/>
  <c r="J1557" i="19"/>
  <c r="L1557" i="19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2" i="17"/>
  <c r="H5" i="26"/>
  <c r="J5" i="26" l="1"/>
  <c r="H13" i="26"/>
  <c r="H12" i="26"/>
  <c r="H11" i="26"/>
  <c r="H10" i="26"/>
  <c r="H9" i="26"/>
  <c r="H8" i="26"/>
  <c r="H7" i="26"/>
  <c r="H6" i="26"/>
  <c r="H14" i="26" l="1"/>
  <c r="I5" i="26"/>
  <c r="J6" i="26" l="1"/>
  <c r="J9" i="26"/>
  <c r="J14" i="26"/>
  <c r="J10" i="26"/>
  <c r="J13" i="26"/>
  <c r="J7" i="26"/>
  <c r="J8" i="26"/>
  <c r="J11" i="26"/>
  <c r="J12" i="26"/>
  <c r="I14" i="26" l="1"/>
  <c r="I13" i="26"/>
  <c r="I10" i="26"/>
  <c r="I9" i="26"/>
  <c r="I6" i="26"/>
  <c r="I7" i="26"/>
  <c r="I8" i="26"/>
  <c r="I12" i="26"/>
  <c r="I11" i="26"/>
  <c r="E4" i="19" l="1"/>
  <c r="E5" i="19"/>
  <c r="E6" i="19"/>
  <c r="E7" i="19"/>
  <c r="E8" i="19"/>
  <c r="E9" i="19"/>
  <c r="E10" i="19"/>
  <c r="E11" i="19"/>
  <c r="E12" i="19"/>
  <c r="E13" i="19"/>
  <c r="E14" i="19"/>
  <c r="E15" i="19"/>
  <c r="C9" i="17" l="1"/>
  <c r="C17" i="17"/>
  <c r="C15" i="17"/>
  <c r="C11" i="17"/>
  <c r="C5" i="17"/>
  <c r="C3" i="1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<sst xmlns="http://schemas.openxmlformats.org/spreadsheetml/2006/main" count="60406" uniqueCount="419">
  <si>
    <t>x</t>
  </si>
  <si>
    <t>exa2-111</t>
  </si>
  <si>
    <t>cubo1</t>
  </si>
  <si>
    <t>vol</t>
  </si>
  <si>
    <t>diag</t>
  </si>
  <si>
    <t>cubo2</t>
  </si>
  <si>
    <t>surf</t>
  </si>
  <si>
    <t>lado</t>
  </si>
  <si>
    <t>sum</t>
  </si>
  <si>
    <t>\tan(</t>
  </si>
  <si>
    <t>\item Sean $\alpha, \beta$ medidas de dos ángulos.</t>
  </si>
  <si>
    <t>y \textbf{explique} si son suplementarios, complementarios o ninguna.</t>
  </si>
  <si>
    <t>C</t>
  </si>
  <si>
    <t>s</t>
  </si>
  <si>
    <t>ANY YOLIBETH RIVERA AVILA</t>
  </si>
  <si>
    <t>amaury051426@yahoo.com</t>
  </si>
  <si>
    <t>any.rivera@unah.hn</t>
  </si>
  <si>
    <t>ADRIANA LISBETH BUESO CASTILLO</t>
  </si>
  <si>
    <t>adrianabueso2000@gmail.com</t>
  </si>
  <si>
    <t>adriana.bueso@unah.hn</t>
  </si>
  <si>
    <t>HECTOR ALESSIO GAVARRETE PEREZ</t>
  </si>
  <si>
    <t>cratosdlg@gmail.com</t>
  </si>
  <si>
    <t>hgavarrete@unah.hn</t>
  </si>
  <si>
    <t>OSEAS DANIEL GARCIA SEVILLA</t>
  </si>
  <si>
    <t>danielgarciasevilla14@gmail.com</t>
  </si>
  <si>
    <t>odgarcias@unah.hn</t>
  </si>
  <si>
    <t>MAYCOL DAVID BUEZO BUESO</t>
  </si>
  <si>
    <t>maycolbuezo609@gmail.com</t>
  </si>
  <si>
    <t>maycol.buezo@unah.hn</t>
  </si>
  <si>
    <t>DORIS ALICIA PACHECO RIVERA</t>
  </si>
  <si>
    <t>dorisaliciap@yahoo.com</t>
  </si>
  <si>
    <t>doris.pacheco@unah.hn</t>
  </si>
  <si>
    <t>PAOLA YAZMIN AVILA SOLORZANO</t>
  </si>
  <si>
    <t>paolaavila090@gmail.com</t>
  </si>
  <si>
    <t>pyavila@unah.hn</t>
  </si>
  <si>
    <t>DIGNA ELIZABETH MADRID CASTILLO</t>
  </si>
  <si>
    <t>elizabethmadrid169@gmail.com</t>
  </si>
  <si>
    <t>digna.madrid@unah.hn</t>
  </si>
  <si>
    <t>LUIS ANDRES BANEGAS BENITEZ</t>
  </si>
  <si>
    <t>Luch@banegas</t>
  </si>
  <si>
    <t>labanegasb@unah.hn</t>
  </si>
  <si>
    <t>SULMY PAOLA LARA MALDONADO</t>
  </si>
  <si>
    <t>sulmymaldonado17@gmail.com</t>
  </si>
  <si>
    <t>splara@unah.hn</t>
  </si>
  <si>
    <t>NELSON ANTONIO VALLECILLO VASQUEZ</t>
  </si>
  <si>
    <t>vallecillon81@gmail.com</t>
  </si>
  <si>
    <t>navallecillo@unah.hn</t>
  </si>
  <si>
    <t>ELBERT ADOLPH RODRIGUEZ REYES</t>
  </si>
  <si>
    <t>limisixaad@gmail.com</t>
  </si>
  <si>
    <t>elbert.rodriguez@unah.hn</t>
  </si>
  <si>
    <t>BORYS ALEJANDRO SUAZO RODRIGUEZ</t>
  </si>
  <si>
    <t>holasoydjb@gmail.com</t>
  </si>
  <si>
    <t>borys.suazo@unah.hn</t>
  </si>
  <si>
    <t>MELISSA ARACELY COREA MORALES</t>
  </si>
  <si>
    <t>macoream@unah.hn</t>
  </si>
  <si>
    <t>CINDY JAMILETH ESCOBAR EUSEDA</t>
  </si>
  <si>
    <t>cindy25escobar@gmail.com</t>
  </si>
  <si>
    <t>cescobare@unah.hn</t>
  </si>
  <si>
    <t>JOSÉ RUBÉN SUAZO CASTILLO</t>
  </si>
  <si>
    <t>jrubenebreu@gmail.com</t>
  </si>
  <si>
    <t>jrsuazoc@unah.hn</t>
  </si>
  <si>
    <t>OSCAR OMAR RIVERA HERNANDEZ</t>
  </si>
  <si>
    <t>oriverah@unah.hn</t>
  </si>
  <si>
    <t>YERLIN IVETH MOLINA AGUILAR</t>
  </si>
  <si>
    <t>yerlin.molina@unah.edu.hn</t>
  </si>
  <si>
    <t>yerlin.molina@unah.hn</t>
  </si>
  <si>
    <t>MARLON PASTOR OCAMPO GONZALES</t>
  </si>
  <si>
    <t>marlonpastor017@gmail.com</t>
  </si>
  <si>
    <t>marlon.ocampo@unah.hn</t>
  </si>
  <si>
    <t>GERSON ADONAY PEREZ</t>
  </si>
  <si>
    <t>adonay.perez@unah.hn</t>
  </si>
  <si>
    <t>ANDREA ESTEFANIA ZUNIGA DIAZ</t>
  </si>
  <si>
    <t>diaz_stephania@yahoo.com</t>
  </si>
  <si>
    <t>estefaniazuniga@unah.hn</t>
  </si>
  <si>
    <t>BRAYAN ENRIQUE PEREZ ULLOA</t>
  </si>
  <si>
    <t>anytorres0396@gmail.com</t>
  </si>
  <si>
    <t>bperezu@unah.hn</t>
  </si>
  <si>
    <t>DINEY MARVELI RODRIGUEZ MEJIA</t>
  </si>
  <si>
    <t>marvelirodriguez16@gmail.com</t>
  </si>
  <si>
    <t>diney.rodriguez@unah.hn</t>
  </si>
  <si>
    <t>ALEJANDRA PAOLA OLIVA ORELLANA</t>
  </si>
  <si>
    <t>alejandra.oliva@unah.hn</t>
  </si>
  <si>
    <t>GABRIELA MICHELL MAGAÑA CANO</t>
  </si>
  <si>
    <t>gabrielamagaa12@gmail.com</t>
  </si>
  <si>
    <t>gabriela.magana@unah.hn</t>
  </si>
  <si>
    <t>JOSÉ GUSTAVO CÁLIX SOLANO</t>
  </si>
  <si>
    <t>jgustavorose@gmail.com</t>
  </si>
  <si>
    <t>jgcalix@unah.hn</t>
  </si>
  <si>
    <t>PEDRO ANDRES GRANADOS EUCEDA</t>
  </si>
  <si>
    <t>pedro27andres@yahoo.com</t>
  </si>
  <si>
    <t>pgranados@unah.hn</t>
  </si>
  <si>
    <t>ANDERSON JARED BARAHONA ANDINO</t>
  </si>
  <si>
    <t>anderson.barahona@unah.hn</t>
  </si>
  <si>
    <t>ADIN JOSE DELCID SARAVIA</t>
  </si>
  <si>
    <t>adinjosedelcid.19@outlook.com</t>
  </si>
  <si>
    <t>adin.delcid@unah.hn</t>
  </si>
  <si>
    <t>DANUBIA MARIA PACHECO BONILLA</t>
  </si>
  <si>
    <t>danubia.pacheco@unah.hn</t>
  </si>
  <si>
    <t>JAIME DAVID SANCHEZ VASQUEZ</t>
  </si>
  <si>
    <t>sanchezvj16@hotmail.com</t>
  </si>
  <si>
    <t>jaime.sanchez@unah.hn</t>
  </si>
  <si>
    <t>NEVIN FERNANDO CASTILLO RIVERA</t>
  </si>
  <si>
    <t>Nevinfer.castillo@gmail.com</t>
  </si>
  <si>
    <t>nevin.castillo@unah.hn</t>
  </si>
  <si>
    <t>JONATHAN FRANCISCO CUELLO MARTINEZ</t>
  </si>
  <si>
    <t>jonathan.cuello@unah.hn</t>
  </si>
  <si>
    <t>GAUDY MARONEY GARCIA VILLATORO</t>
  </si>
  <si>
    <t>g_gaudy@yahoo.com</t>
  </si>
  <si>
    <t>gaudy.garcia@unah.hn</t>
  </si>
  <si>
    <t>ASLY PATRICIA VILLEDA PEREIRA</t>
  </si>
  <si>
    <t>apvilleda@unah.hn</t>
  </si>
  <si>
    <t>ELVIS MUÑOZ GOMEZ</t>
  </si>
  <si>
    <t>emunozg@unah.hn</t>
  </si>
  <si>
    <t>JONATHAN ISRAEL MARTINEZ CASTILLO</t>
  </si>
  <si>
    <t>grismadental26@yahoo.es</t>
  </si>
  <si>
    <t>israelmartinez@unah.hn</t>
  </si>
  <si>
    <t>MIGUEL ANGEL ORELLANA AMAYA</t>
  </si>
  <si>
    <t>angelorellana982@gmail.com</t>
  </si>
  <si>
    <t>maorellanaa@unah.hn</t>
  </si>
  <si>
    <t>RONY FABRICIO SUAZO TORRES</t>
  </si>
  <si>
    <t>Ronysuazo660@gmail.com</t>
  </si>
  <si>
    <t>rfsuazo@unah.hn</t>
  </si>
  <si>
    <t>BETSY SHERLYN FLORES CAÑAS</t>
  </si>
  <si>
    <t>bsfloresc@unah.hn</t>
  </si>
  <si>
    <t>SANDRA YOSSELIN SANCHEZ SANCHEZ</t>
  </si>
  <si>
    <t>andrespedro952@gmail.com</t>
  </si>
  <si>
    <t>sysanchezs@unah.hn</t>
  </si>
  <si>
    <t>EDUARDO JOSÉ LÓPEZ BONILLA</t>
  </si>
  <si>
    <t>edulobo556@gmail.com</t>
  </si>
  <si>
    <t>ejlopezb@unah.hn</t>
  </si>
  <si>
    <t>AXELH ALEJANDRO GONZALEZ DE LA O</t>
  </si>
  <si>
    <t>axelhgonzales@gmail.com</t>
  </si>
  <si>
    <t>axelh.gonzalez@unah.hn</t>
  </si>
  <si>
    <t>VILMA GISSEL VELASQUEZ SUAZO</t>
  </si>
  <si>
    <t>vilmagissel06@gmail.com</t>
  </si>
  <si>
    <t>vgvelasquez@unah.hn</t>
  </si>
  <si>
    <t>OSCAR EMANUEL VASQUEZ AYALA</t>
  </si>
  <si>
    <t>vasquezemanuel689@gmail.com</t>
  </si>
  <si>
    <t>oevasqueza@unah.hn</t>
  </si>
  <si>
    <t>MARIA FERNANDA MEZA LOPEZ</t>
  </si>
  <si>
    <t>velasquezlale@gmail.com</t>
  </si>
  <si>
    <t>mmezal@unah.hn</t>
  </si>
  <si>
    <t>ANDERLY SAUL MARADIAGA CASTILLO</t>
  </si>
  <si>
    <t>Anderly.maradiaga@unah.hn</t>
  </si>
  <si>
    <t>anderly.maradiaga@unah.hn</t>
  </si>
  <si>
    <t>KRISTY NICOL TEJEDA CARDONA</t>
  </si>
  <si>
    <t>tejedakristy5@gmail.com</t>
  </si>
  <si>
    <t>kristy.tejeda@unah.hn</t>
  </si>
  <si>
    <t>BRAULIA PATRICIA SUAZO SALMERON</t>
  </si>
  <si>
    <t>braulia.suazo@unah.hn</t>
  </si>
  <si>
    <t>ALVARO JOAN ZELAYA RECARTE</t>
  </si>
  <si>
    <t>joanzelaya5@gmail.com</t>
  </si>
  <si>
    <t>ajzelayar@unah.hn</t>
  </si>
  <si>
    <t>ANALICIA BUSTILLO SALINAS</t>
  </si>
  <si>
    <t>analicia.bustillo@unah.hn</t>
  </si>
  <si>
    <t>SAID ISMAEL AMADOR FLORES</t>
  </si>
  <si>
    <t>saidamador47@gmail.com</t>
  </si>
  <si>
    <t>samadorf@unah.hn</t>
  </si>
  <si>
    <t>X</t>
  </si>
  <si>
    <t xml:space="preserve">El triángulo $\Delta ABC$ tiene el cateto AB midiendo </t>
  </si>
  <si>
    <t>\item</t>
  </si>
  <si>
    <t xml:space="preserve"> cm y congruente al cateto DE del triángulo  $\Delta DEF$, además sus hipotenusas miden </t>
  </si>
  <si>
    <t xml:space="preserve">Las bases AC y DF de los triángulos isósceles $\Delta ABC, \Delta DEF$ son congruentes midiendo </t>
  </si>
  <si>
    <t xml:space="preserve"> cm. La altura del primero mide </t>
  </si>
  <si>
    <t xml:space="preserve"> cm y la del segundo es </t>
  </si>
  <si>
    <t xml:space="preserve"> veces la del primero. Verifique que los triángulos son semejantes, calcule las áreas y el factor de proporcionalidad de las áreas </t>
  </si>
  <si>
    <t xml:space="preserve"> cm. Verifique que los triángulos son congruentes y calcule la medida del cateto DF.</t>
  </si>
  <si>
    <t>1500 luego 1700</t>
  </si>
  <si>
    <t xml:space="preserve">El área de un rectángulo es </t>
  </si>
  <si>
    <t xml:space="preserve"> metros. Calcule su diagonal.</t>
  </si>
  <si>
    <t xml:space="preserve"> metros cuadrados, y su perímetro es de </t>
  </si>
  <si>
    <t xml:space="preserve">Un círculo tiene una circunferencia de </t>
  </si>
  <si>
    <t xml:space="preserve"> cm, calcule su diámetro y su área.</t>
  </si>
  <si>
    <t xml:space="preserve">Calcule el área de un pentágono regular con diferencia de áreas del círculo circunscrito con el inscrito de </t>
  </si>
  <si>
    <t xml:space="preserve"> metros cuadrados.</t>
  </si>
  <si>
    <t xml:space="preserve">El volumen de un cubo es </t>
  </si>
  <si>
    <t xml:space="preserve">El volumen de una esfera es </t>
  </si>
  <si>
    <t xml:space="preserve"> $m^3$. Calcule su radio.</t>
  </si>
  <si>
    <t>.</t>
  </si>
  <si>
    <t>Calcule el valor exacto de las seis funciones trigonométricas para $\theta$, y convierta a radianes a $\theta=$</t>
  </si>
  <si>
    <t xml:space="preserve"> $m^3$, Calcule la diagonal de los cuadradados de las caras y la diagonal del cubo.</t>
  </si>
  <si>
    <t>Resolver $</t>
  </si>
  <si>
    <t>\tan^2(</t>
  </si>
  <si>
    <t>insert</t>
  </si>
  <si>
    <t>facCOM</t>
  </si>
  <si>
    <t>)-3=0$</t>
  </si>
  <si>
    <t>)-\cos(</t>
  </si>
  <si>
    <t>)-1=0$</t>
  </si>
  <si>
    <t>)+\sec(</t>
  </si>
  <si>
    <t>)-\sqrt{3}=0$</t>
  </si>
  <si>
    <t>2\sin^2(</t>
  </si>
  <si>
    <t>\end{enumerate}  \section*{Cuenta:  20171930073  }\begin{enumerate}</t>
  </si>
  <si>
    <t>\end{enumerate}  \section*{Cuenta:  20181930011  }\begin{enumerate}</t>
  </si>
  <si>
    <t>\end{enumerate}  \section*{Cuenta:  20191930130  }\begin{enumerate}</t>
  </si>
  <si>
    <t>\end{enumerate}  \section*{Cuenta:  20191930226  }\begin{enumerate}</t>
  </si>
  <si>
    <t>\end{enumerate}  \section*{Cuenta:  20201900006  }\begin{enumerate}</t>
  </si>
  <si>
    <t>\end{enumerate}  \section*{Cuenta:  20201900098  }\begin{enumerate}</t>
  </si>
  <si>
    <t>\end{enumerate}  \section*{Cuenta:  X  }\begin{enumerate}</t>
  </si>
  <si>
    <t>\end{enumerate}  \section*{Cuenta:  20191900606  }\begin{enumerate}</t>
  </si>
  <si>
    <t>mm111.1</t>
  </si>
  <si>
    <t>\end{enumerate}  \section*{Cuenta:  20171930271  }\begin{enumerate}</t>
  </si>
  <si>
    <t>\end{enumerate}  \section*{Cuenta:  20171930385  }\begin{enumerate}</t>
  </si>
  <si>
    <t>\end{enumerate}  \section*{Cuenta:  20191900481  }\begin{enumerate}</t>
  </si>
  <si>
    <t>\end{enumerate}  \section*{Cuenta:  20191930272  }\begin{enumerate}</t>
  </si>
  <si>
    <t>\end{enumerate}  \section*{Cuenta:  20201000025  }\begin{enumerate}</t>
  </si>
  <si>
    <t>\end{enumerate}  \section*{Cuenta:  20201001810  }\begin{enumerate}</t>
  </si>
  <si>
    <t>\end{enumerate}  \section*{Cuenta:  20201004460  }\begin{enumerate}</t>
  </si>
  <si>
    <t>\end{enumerate}  \section*{Cuenta:  20201900113  }\begin{enumerate}</t>
  </si>
  <si>
    <t>\end{enumerate}  \section*{Cuenta:  20201900183  }\begin{enumerate}</t>
  </si>
  <si>
    <t>\end{enumerate}  \section*{Cuenta:  20201900205  }\begin{enumerate}</t>
  </si>
  <si>
    <t>\end{enumerate}  \section*{Cuenta:  20201900215  }\begin{enumerate}</t>
  </si>
  <si>
    <t>\end{enumerate}  \section*{Cuenta:  20201900264  }\begin{enumerate}</t>
  </si>
  <si>
    <t>\end{enumerate}  \section*{Cuenta:  20201900323  }\begin{enumerate}</t>
  </si>
  <si>
    <t>\end{enumerate}  \section*{Cuenta:  20201900380  }\begin{enumerate}</t>
  </si>
  <si>
    <t>\end{enumerate}  \section*{Cuenta:  20211900115  }\begin{enumerate}</t>
  </si>
  <si>
    <t>\end{enumerate}  \section*{Cuenta:  20211900128  }\begin{enumerate}</t>
  </si>
  <si>
    <t>\end{enumerate}  \section*{Cuenta:  20211900207  }\begin{enumerate}</t>
  </si>
  <si>
    <t>\end{enumerate}  \section*{Cuenta:  20211900235  }\begin{enumerate}</t>
  </si>
  <si>
    <t>\end{enumerate}  \section*{Cuenta:  20211900265  }\begin{enumerate}</t>
  </si>
  <si>
    <t>\end{enumerate}  \section*{Cuenta:  20211900267  }\begin{enumerate}</t>
  </si>
  <si>
    <t>\end{enumerate}  \section*{Cuenta:  20131900482  }\begin{enumerate}</t>
  </si>
  <si>
    <t>\end{enumerate}  \section*{Cuenta:  20141900390  }\begin{enumerate}</t>
  </si>
  <si>
    <t>\end{enumerate}  \section*{Cuenta:  20151902156  }\begin{enumerate}</t>
  </si>
  <si>
    <t>\end{enumerate}  \section*{Cuenta:  20151902393  }\begin{enumerate}</t>
  </si>
  <si>
    <t>\end{enumerate}  \section*{Cuenta:  20151902467  }\begin{enumerate}</t>
  </si>
  <si>
    <t>\end{enumerate}  \section*{Cuenta:  20171900285  }\begin{enumerate}</t>
  </si>
  <si>
    <t>\end{enumerate}  \section*{Cuenta:  20181930064  }\begin{enumerate}</t>
  </si>
  <si>
    <t>\end{enumerate}  \section*{Cuenta:  20181930164  }\begin{enumerate}</t>
  </si>
  <si>
    <t>\end{enumerate}  \section*{Cuenta:  20181930292  }\begin{enumerate}</t>
  </si>
  <si>
    <t>\end{enumerate}  \section*{Cuenta:  20191900229  }\begin{enumerate}</t>
  </si>
  <si>
    <t>\end{enumerate}  \section*{Cuenta:  20191930055  }\begin{enumerate}</t>
  </si>
  <si>
    <t>\end{enumerate}  \section*{Cuenta:  20192000204  }\begin{enumerate}</t>
  </si>
  <si>
    <t>\end{enumerate}  \section*{Cuenta:  20201900074  }\begin{enumerate}</t>
  </si>
  <si>
    <t>\end{enumerate}  \section*{Cuenta:  20201900241  }\begin{enumerate}</t>
  </si>
  <si>
    <t>\end{enumerate}  \section*{Cuenta:  20201900337  }\begin{enumerate}</t>
  </si>
  <si>
    <t>\end{enumerate}  \section*{Cuenta:  20201900370  }\begin{enumerate}</t>
  </si>
  <si>
    <t>\end{enumerate}  \section*{Cuenta:  20201900377  }\begin{enumerate}</t>
  </si>
  <si>
    <t>\end{enumerate}  \section*{Cuenta:  20201900385  }\begin{enumerate}</t>
  </si>
  <si>
    <t>\end{enumerate}  \section*{Cuenta:  20201900462  }\begin{enumerate}</t>
  </si>
  <si>
    <t>\end{enumerate}  \section*{Cuenta:  20211900003  }\begin{enumerate}</t>
  </si>
  <si>
    <t>\end{enumerate}  \section*{Cuenta:  20211900005  }\begin{enumerate}</t>
  </si>
  <si>
    <t>\end{enumerate}  \section*{Cuenta:  20211900078  }\begin{enumerate}</t>
  </si>
  <si>
    <t>\end{enumerate}  \section*{Cuenta:  20211900186  }\begin{enumerate}</t>
  </si>
  <si>
    <t>\end{enumerate}  \section*{Cuenta:  x  }\begin{enumerate}</t>
  </si>
  <si>
    <t>\end{enumerate}  \section*{Cuenta:  20051900368  }\begin{enumerate}</t>
  </si>
  <si>
    <t>\end{enumerate}  \section*{Cuenta:  20151900140  }\begin{enumerate}</t>
  </si>
  <si>
    <t>\end{enumerate}  \section*{Cuenta:  20191007282  }\begin{enumerate}</t>
  </si>
  <si>
    <t>s.1</t>
  </si>
  <si>
    <t>lll</t>
  </si>
  <si>
    <t>mm111</t>
  </si>
  <si>
    <t>\end{enumerate}\newpage   \section*{Cuenta:  20111900045  }\begin{enumerate}</t>
  </si>
  <si>
    <t>\end{enumerate}\newpage   \section*{Cuenta:  20151902393  }\begin{enumerate}</t>
  </si>
  <si>
    <t>\end{enumerate}\newpage   \section*{Cuenta:  20171900224  }\begin{enumerate}</t>
  </si>
  <si>
    <t>\end{enumerate}\newpage   \section*{Cuenta:  20181900670  }\begin{enumerate}</t>
  </si>
  <si>
    <t>\end{enumerate}\newpage   \section*{Cuenta:  20181900831  }\begin{enumerate}</t>
  </si>
  <si>
    <t>\end{enumerate}\newpage   \section*{Cuenta:  20181930011  }\begin{enumerate}</t>
  </si>
  <si>
    <t>\end{enumerate}\newpage   \section*{Cuenta:  20191900191  }\begin{enumerate}</t>
  </si>
  <si>
    <t>\end{enumerate}\newpage   \section*{Cuenta:  20191900633  }\begin{enumerate}</t>
  </si>
  <si>
    <t>\end{enumerate}\newpage   \section*{Cuenta:  20201900022  }\begin{enumerate}</t>
  </si>
  <si>
    <t>\end{enumerate}\newpage   \section*{Cuenta:  20201900023  }\begin{enumerate}</t>
  </si>
  <si>
    <t>\end{enumerate}\newpage   \section*{Cuenta:  20201900329  }\begin{enumerate}</t>
  </si>
  <si>
    <t>\end{enumerate}\newpage   \section*{Cuenta:  20201900404  }\begin{enumerate}</t>
  </si>
  <si>
    <t>\end{enumerate}\newpage   \section*{Cuenta:  20211900003  }\begin{enumerate}</t>
  </si>
  <si>
    <t>\end{enumerate}\newpage   \section*{Cuenta:  20211900034  }\begin{enumerate}</t>
  </si>
  <si>
    <t>\end{enumerate}\newpage   \section*{Cuenta:  20211900047  }\begin{enumerate}</t>
  </si>
  <si>
    <t>\end{enumerate}\newpage   \section*{Cuenta:  20211900067  }\begin{enumerate}</t>
  </si>
  <si>
    <t>\end{enumerate}\newpage   \section*{Cuenta:  20211900164  }\begin{enumerate}</t>
  </si>
  <si>
    <t>\end{enumerate}\newpage   \section*{Cuenta:  20211900175  }\begin{enumerate}</t>
  </si>
  <si>
    <t>\end{enumerate}\newpage   \section*{Cuenta:  20211900186  }\begin{enumerate}</t>
  </si>
  <si>
    <t>\end{enumerate}\newpage   \section*{Cuenta:  20211900268  }\begin{enumerate}</t>
  </si>
  <si>
    <t>\end{enumerate}\newpage   \section*{Cuenta:  20211920014  }\begin{enumerate}</t>
  </si>
  <si>
    <t>\end{enumerate}\newpage   \section*{Cuenta:  20211920015  }\begin{enumerate}</t>
  </si>
  <si>
    <t>\end{enumerate}\newpage   \section*{Cuenta:  20211920020  }\begin{enumerate}</t>
  </si>
  <si>
    <t>\end{enumerate}\newpage   \section*{Cuenta:  20211920034  }\begin{enumerate}</t>
  </si>
  <si>
    <t>\end{enumerate}\newpage   \section*{Cuenta:  20211920046  }\begin{enumerate}</t>
  </si>
  <si>
    <t>\end{enumerate}\newpage   \section*{Cuenta:  20211920061  }\begin{enumerate}</t>
  </si>
  <si>
    <t>\end{enumerate}\newpage   \section*{Cuenta:  20211920064  }\begin{enumerate}</t>
  </si>
  <si>
    <t>\end{enumerate}\newpage   \section*{Cuenta:  20211920069  }\begin{enumerate}</t>
  </si>
  <si>
    <t>\end{enumerate}\newpage   \section*{Cuenta:  20211920070  }\begin{enumerate}</t>
  </si>
  <si>
    <t>\end{enumerate}\newpage   \section*{Cuenta:  20211920078  }\begin{enumerate}</t>
  </si>
  <si>
    <t>\end{enumerate}\newpage   \section*{Cuenta:  20211920081  }\begin{enumerate}</t>
  </si>
  <si>
    <t>\end{enumerate}\newpage   \section*{Cuenta:  20211920104  }\begin{enumerate}</t>
  </si>
  <si>
    <t>\end{enumerate}\newpage   \section*{Cuenta:  20211920109  }\begin{enumerate}</t>
  </si>
  <si>
    <t>\end{enumerate}\newpage   \section*{Cuenta:  20211920123  }\begin{enumerate}</t>
  </si>
  <si>
    <t>\end{enumerate}\newpage   \section*{Cuenta:  20211920150  }\begin{enumerate}</t>
  </si>
  <si>
    <t>\end{enumerate}\newpage   \section*{Cuenta:  20211920161  }\begin{enumerate}</t>
  </si>
  <si>
    <t>\end{enumerate}\newpage   \section*{Cuenta:  X  }\begin{enumerate}</t>
  </si>
  <si>
    <t>\end{enumerate}\newpage   \section*{Cuenta:  20081900552  }\begin{enumerate}</t>
  </si>
  <si>
    <t>\end{enumerate}\newpage   \section*{Cuenta:  20151902156  }\begin{enumerate}</t>
  </si>
  <si>
    <t>\end{enumerate}\newpage   \section*{Cuenta:  20151902467  }\begin{enumerate}</t>
  </si>
  <si>
    <t>\end{enumerate}\newpage   \section*{Cuenta:  20161030585  }\begin{enumerate}</t>
  </si>
  <si>
    <t>\end{enumerate}\newpage   \section*{Cuenta:  20161900008  }\begin{enumerate}</t>
  </si>
  <si>
    <t>\end{enumerate}\newpage   \section*{Cuenta:  20181900282  }\begin{enumerate}</t>
  </si>
  <si>
    <t>\end{enumerate}\newpage   \section*{Cuenta:  20181900345  }\begin{enumerate}</t>
  </si>
  <si>
    <t>\end{enumerate}\newpage   \section*{Cuenta:  20181930130  }\begin{enumerate}</t>
  </si>
  <si>
    <t>\end{enumerate}\newpage   \section*{Cuenta:  20182001282  }\begin{enumerate}</t>
  </si>
  <si>
    <t>\end{enumerate}\newpage   \section*{Cuenta:  20191900044  }\begin{enumerate}</t>
  </si>
  <si>
    <t>\end{enumerate}\newpage   \section*{Cuenta:  20191900076  }\begin{enumerate}</t>
  </si>
  <si>
    <t>\end{enumerate}\newpage   \section*{Cuenta:  20191900460  }\begin{enumerate}</t>
  </si>
  <si>
    <t>\end{enumerate}\newpage   \section*{Cuenta:  20191900610  }\begin{enumerate}</t>
  </si>
  <si>
    <t>\end{enumerate}\newpage   \section*{Cuenta:  20191930006  }\begin{enumerate}</t>
  </si>
  <si>
    <t>\end{enumerate}\newpage   \section*{Cuenta:  20191930130  }\begin{enumerate}</t>
  </si>
  <si>
    <t>\end{enumerate}\newpage   \section*{Cuenta:  20191930261  }\begin{enumerate}</t>
  </si>
  <si>
    <t>\end{enumerate}\newpage   \section*{Cuenta:  20201002587  }\begin{enumerate}</t>
  </si>
  <si>
    <t>\end{enumerate}\newpage   \section*{Cuenta:  20201005702  }\begin{enumerate}</t>
  </si>
  <si>
    <t>\end{enumerate}\newpage   \section*{Cuenta:  20201900148  }\begin{enumerate}</t>
  </si>
  <si>
    <t>\end{enumerate}\newpage   \section*{Cuenta:  20201900183  }\begin{enumerate}</t>
  </si>
  <si>
    <t>\end{enumerate}\newpage   \section*{Cuenta:  20201900253  }\begin{enumerate}</t>
  </si>
  <si>
    <t>\end{enumerate}\newpage   \section*{Cuenta:  20201900394  }\begin{enumerate}</t>
  </si>
  <si>
    <t>\end{enumerate}\newpage   \section*{Cuenta:  20201900444  }\begin{enumerate}</t>
  </si>
  <si>
    <t>\end{enumerate}\newpage   \section*{Cuenta:  20211001950  }\begin{enumerate}</t>
  </si>
  <si>
    <t>\end{enumerate}\newpage   \section*{Cuenta:  20211024723  }\begin{enumerate}</t>
  </si>
  <si>
    <t>\end{enumerate}\newpage   \section*{Cuenta:  20211900001  }\begin{enumerate}</t>
  </si>
  <si>
    <t>\end{enumerate}\newpage   \section*{Cuenta:  20211900005  }\begin{enumerate}</t>
  </si>
  <si>
    <t>\end{enumerate}\newpage   \section*{Cuenta:  20211900055  }\begin{enumerate}</t>
  </si>
  <si>
    <t>\end{enumerate}\newpage   \section*{Cuenta:  20211900056  }\begin{enumerate}</t>
  </si>
  <si>
    <t>\end{enumerate}\newpage   \section*{Cuenta:  20211900106  }\begin{enumerate}</t>
  </si>
  <si>
    <t>\end{enumerate}\newpage   \section*{Cuenta:  20211900226  }\begin{enumerate}</t>
  </si>
  <si>
    <t>\end{enumerate}\newpage   \section*{Cuenta:  20211900267  }\begin{enumerate}</t>
  </si>
  <si>
    <t>\end{enumerate}\newpage   \section*{Cuenta:  20211920030  }\begin{enumerate}</t>
  </si>
  <si>
    <t>\end{enumerate}\newpage   \section*{Cuenta:  20211920170  }\begin{enumerate}</t>
  </si>
  <si>
    <t>\end{enumerate}\newpage   \section*{Cuenta:  20211920225  }\begin{enumerate}</t>
  </si>
  <si>
    <t>\end{enumerate}\newpage   \section*{Cuenta:  20211920246  }\begin{enumerate}</t>
  </si>
  <si>
    <t>\end{enumerate}\newpage   \section*{Cuenta:  20211920267  }\begin{enumerate}</t>
  </si>
  <si>
    <t>\end{enumerate}\newpage   \section*{Cuenta:  x  }\begin{enumerate}</t>
  </si>
  <si>
    <t>\end{enumerate}\newpage   \section*{Cuenta:  20161001070  }\begin{enumerate}</t>
  </si>
  <si>
    <t>\item Sean $A,B$ coordenadas de dos puntos en la recta real.</t>
  </si>
  <si>
    <t>0</t>
  </si>
  <si>
    <t>\end{enumerate}\newpage\section{Cuenta: 20211930075 }\label{c: 20211930075 }\begin{enumerate}</t>
  </si>
  <si>
    <t>\end{enumerate}\newpage\section{Cuenta: 20211920098 }\label{c: 20211920098 }\begin{enumerate}</t>
  </si>
  <si>
    <t>\end{enumerate}\newpage\section{Cuenta: 20211930054 }\label{c: 20211930054 }\begin{enumerate}</t>
  </si>
  <si>
    <t>\end{enumerate}\newpage\section{Cuenta: 20201001693 }\label{c: 20201001693 }\begin{enumerate}</t>
  </si>
  <si>
    <t>\end{enumerate}\newpage\section{Cuenta: 20201002234 }\label{c: 20201002234 }\begin{enumerate}</t>
  </si>
  <si>
    <t>\end{enumerate}\newpage\section{Cuenta: 20211930079 }\label{c: 20211930079 }\begin{enumerate}</t>
  </si>
  <si>
    <t>\end{enumerate}\newpage\section{Cuenta: 20211930076 }\label{c: 20211930076 }\begin{enumerate}</t>
  </si>
  <si>
    <t>\end{enumerate}\newpage\section{Cuenta: 20211930078 }\label{c: 20211930078 }\begin{enumerate}</t>
  </si>
  <si>
    <t>\end{enumerate}\newpage\section{Cuenta: 20201900093 }\label{c: 20201900093 }\begin{enumerate}</t>
  </si>
  <si>
    <t>\end{enumerate}\newpage\section{Cuenta: 20211900031 }\label{c: 20211900031 }\begin{enumerate}</t>
  </si>
  <si>
    <t>\end{enumerate}\newpage\section{Cuenta: 20201900128 }\label{c: 20201900128 }\begin{enumerate}</t>
  </si>
  <si>
    <t>\end{enumerate}\newpage\section{Cuenta: 20211900194 }\label{c: 20211900194 }\begin{enumerate}</t>
  </si>
  <si>
    <t>\end{enumerate}\newpage\section{Cuenta: 20191930190 }\label{c: 20191930190 }\begin{enumerate}</t>
  </si>
  <si>
    <t>\end{enumerate}\newpage\section{Cuenta: 20211920066 }\label{c: 20211920066 }\begin{enumerate}</t>
  </si>
  <si>
    <t>\end{enumerate}\newpage\section{Cuenta: 20211900184 }\label{c: 20211900184 }\begin{enumerate}</t>
  </si>
  <si>
    <t>\end{enumerate}\newpage\section{Cuenta: 20211930086 }\label{c: 20211930086 }\begin{enumerate}</t>
  </si>
  <si>
    <t>\end{enumerate}\newpage\section{Cuenta: 20211930073 }\label{c: 20211930073 }\begin{enumerate}</t>
  </si>
  <si>
    <t>\end{enumerate}\newpage\section{Cuenta: 20191900232 }\label{c: 20191900232 }\begin{enumerate}</t>
  </si>
  <si>
    <t>\end{enumerate}\newpage\section{Cuenta: 20211920084 }\label{c: 20211920084 }\begin{enumerate}</t>
  </si>
  <si>
    <t>\end{enumerate}\newpage\section{Cuenta: 20211920016 }\label{c: 20211920016 }\begin{enumerate}</t>
  </si>
  <si>
    <t>\end{enumerate}\newpage\section{Cuenta: 20201900377 }\label{c: 20201900377 }\begin{enumerate}</t>
  </si>
  <si>
    <t>\end{enumerate}\newpage\section{Cuenta: 20211920257 }\label{c: 20211920257 }\begin{enumerate}</t>
  </si>
  <si>
    <t>\end{enumerate}\newpage\section{Cuenta: 20211920083 }\label{c: 20211920083 }\begin{enumerate}</t>
  </si>
  <si>
    <t>\end{enumerate}\newpage\section{Cuenta: 20211920141 }\label{c: 20211920141 }\begin{enumerate}</t>
  </si>
  <si>
    <t>\end{enumerate}\newpage\section{Cuenta: 20181900482 }\label{c: 20181900482 }\begin{enumerate}</t>
  </si>
  <si>
    <t>\end{enumerate}\newpage\section{Cuenta: 20201900331 }\label{c: 20201900331 }\begin{enumerate}</t>
  </si>
  <si>
    <t>\end{enumerate}\newpage\section{Cuenta: 20211930089 }\label{c: 20211930089 }\begin{enumerate}</t>
  </si>
  <si>
    <t>\end{enumerate}\newpage\section{Cuenta: 20201004981 }\label{c: 20201004981 }\begin{enumerate}</t>
  </si>
  <si>
    <t>\end{enumerate}\newpage\section{Cuenta: 20211930020 }\label{c: 20211930020 }\begin{enumerate}</t>
  </si>
  <si>
    <t>\end{enumerate}\newpage\section{Cuenta: 20211900190 }\label{c: 20211900190 }\begin{enumerate}</t>
  </si>
  <si>
    <t>\end{enumerate}\newpage\section{Cuenta: 20111900045 }\label{c: 20111900045 }\begin{enumerate}</t>
  </si>
  <si>
    <t>\end{enumerate}\newpage\section{Cuenta:  X  }\label{c:  X  }\begin{enumerate}</t>
  </si>
  <si>
    <t>\end{enumerate}\newpage\section{Cuenta: 20191930022 }\label{c: 20191930022 }\begin{enumerate}</t>
  </si>
  <si>
    <t>\end{enumerate}\newpage\section{Cuenta: 20211900005 }\label{c: 20211900005 }\begin{enumerate}</t>
  </si>
  <si>
    <t>\end{enumerate}\newpage\section{Cuenta: 20211920322 }\label{c: 20211920322 }\begin{enumerate}</t>
  </si>
  <si>
    <t>\end{enumerate}\newpage\section{Cuenta: 20171900336 }\label{c: 20171900336 }\begin{enumerate}</t>
  </si>
  <si>
    <t>\end{enumerate}\newpage\section{Cuenta: 20201900254 }\label{c: 20201900254 }\begin{enumerate}</t>
  </si>
  <si>
    <t>\end{enumerate}\newpage\section{Cuenta: 20211920333 }\label{c: 20211920333 }\begin{enumerate}</t>
  </si>
  <si>
    <t>\end{enumerate}\newpage\section{Cuenta: 20161030585 }\label{c: 20161030585 }\begin{enumerate}</t>
  </si>
  <si>
    <t>\end{enumerate}\newpage\section{Cuenta: 20211920132 }\label{c: 20211920132 }\begin{enumerate}</t>
  </si>
  <si>
    <t>\end{enumerate}\newpage\section{Cuenta: 20191900168 }\label{c: 20191900168 }\begin{enumerate}</t>
  </si>
  <si>
    <t>\end{enumerate}\newpage\section{Cuenta: 20211920321 }\label{c: 20211920321 }\begin{enumerate}</t>
  </si>
  <si>
    <t>\end{enumerate}\newpage\section{Cuenta: 20191930073 }\label{c: 20191930073 }\begin{enumerate}</t>
  </si>
  <si>
    <t>\end{enumerate}\newpage\section{Cuenta: 20211920301 }\label{c: 20211920301 }\begin{enumerate}</t>
  </si>
  <si>
    <t>\end{enumerate}\newpage\section{Cuenta: 20211920110 }\label{c: 20211920110 }\begin{enumerate}</t>
  </si>
  <si>
    <t>\end{enumerate}\newpage\section{Cuenta: 20151902383 }\label{c: 20151902383 }\begin{enumerate}</t>
  </si>
  <si>
    <t>\end{enumerate}\newpage\section{Cuenta: 20211920125 }\label{c: 20211920125 }\begin{enumerate}</t>
  </si>
  <si>
    <t>\end{enumerate}\newpage\section{Cuenta: 20121902117 }\label{c: 20121902117 }\begin{enumerate}</t>
  </si>
  <si>
    <t>\end{enumerate}\newpage\section{Cuenta: 20211920031 }\label{c: 20211920031 }\begin{enumerate}</t>
  </si>
  <si>
    <t>\end{enumerate}\newpage\section{Cuenta: 20211900139 }\label{c: 20211900139 }\begin{enumerate}</t>
  </si>
  <si>
    <t>\end{enumerate}\newpage\section{Cuenta: 20181930226 }\label{c: 20181930226 }\begin{enumerate}</t>
  </si>
  <si>
    <t>\end{enumerate}\newpage\section{Cuenta: 20211920159 }\label{c: 20211920159 }\begin{enumerate}</t>
  </si>
  <si>
    <t>\end{enumerate}\newpage\section{Cuenta: 20201001482 }\label{c: 20201001482 }\begin{enumerate}</t>
  </si>
  <si>
    <t>\end{enumerate}\newpage\section{Cuenta: 20201900241 }\label{c: 20201900241 }\begin{enumerate}</t>
  </si>
  <si>
    <t>\end{enumerate}\newpage\section{Cuenta: 20201004600 }\label{c: 20201004600 }\begin{enumerate}</t>
  </si>
  <si>
    <t>\end{enumerate}\newpage\section{Cuenta: 20211920107 }\label{c: 20211920107 }\begin{enumerate}</t>
  </si>
  <si>
    <t>\end{enumerate}\newpage\section{Cuenta: 20211920186 }\label{c: 20211920186 }\begin{enumerate}</t>
  </si>
  <si>
    <t>\end{enumerate}\newpage\section{Cuenta: 20211920279 }\label{c: 20211920279 }\begin{enumerate}</t>
  </si>
  <si>
    <t>\end{enumerate}\newpage\section{Cuenta: 20211900244 }\label{c: 20211900244 }\begin{enumerate}</t>
  </si>
  <si>
    <t>\end{enumerate}\newpage\section{Cuenta: 20201900351 }\label{c: 20201900351 }\begin{enumerate}</t>
  </si>
  <si>
    <t>\end{enumerate}\newpage\section{Cuenta: 20211920146 }\label{c: 20211920146 }\begin{enumerate}</t>
  </si>
  <si>
    <t>\end{enumerate}\newpage\section{Cuenta: 20191900010 }\label{c: 20191900010 }\begin{enumerate}</t>
  </si>
  <si>
    <t>\end{enumerate}\newpage\section{Cuenta: 20211900166 }\label{c: 20211900166 }\begin{enumerate}</t>
  </si>
  <si>
    <t>\end{enumerate}\newpage\section{Cuenta: 20211920160 }\label{c: 20211920160 }\begin{enumerate}</t>
  </si>
  <si>
    <t>\end{enumerate}\newpage\section{Cuenta: 20201900322 }\label{c: 20201900322 }\begin{enumerate}</t>
  </si>
  <si>
    <t>\end{enumerate}\newpage\section{Cuenta:  x  }\label{c:  x  }\begin{enumerate}</t>
  </si>
  <si>
    <t>\end{enumerate}\newpage\section{Cuenta: 20191930094 }\label{c: 20191930094 }\begin{enumerate}</t>
  </si>
  <si>
    <t>\end{enumerate}\newpage\section{Cuenta: 20151005638 }\label{c: 20151005638 }\begin{enumerate}</t>
  </si>
  <si>
    <t>\end{enumerate}\newpage\section{Cuenta: 20211920199 }\label{c: 20211920199 }\begin{enumerate}</t>
  </si>
  <si>
    <t>grados, calcule la medida del tercero.</t>
  </si>
  <si>
    <t xml:space="preserve">Sea $\Delta ABC$ un tri\'angulo equil\'atero. (a) Si la altura mide </t>
  </si>
  <si>
    <t xml:space="preserve">cm, calcule la longitud de un lado. (b) Si la longitud de cada lado mide </t>
  </si>
  <si>
    <t>cm, calcule la altura</t>
  </si>
  <si>
    <t xml:space="preserve">Sea $\Delta ABC$ un tri\'angulo is\'osceles. (a) Si el \'algulo opuesto a la base mide </t>
  </si>
  <si>
    <t xml:space="preserve">grados, calcule la medida de los otros \'angulos. (b) Si un \'angulo de la base mide </t>
  </si>
  <si>
    <t xml:space="preserve">Para el tri\'angulo $\Delta ABC$, calcule las medidas de los \'angulos seg\'un los datos de cada incisos y clasifique el tri\'angulo. (1) Su \'angulo </t>
  </si>
  <si>
    <t xml:space="preserve"> mide </t>
  </si>
  <si>
    <t xml:space="preserve"> y su \'angulo </t>
  </si>
  <si>
    <t xml:space="preserve"> grados. (2) Sus \'angulos </t>
  </si>
  <si>
    <t xml:space="preserve"> miden </t>
  </si>
  <si>
    <t xml:space="preserve"> grados. (3) Sus tres \'angulos son congruentes.</t>
  </si>
  <si>
    <t>\end{enumerate} \begin{enumerate}</t>
  </si>
  <si>
    <t>sig</t>
  </si>
  <si>
    <t>a</t>
  </si>
  <si>
    <t>fun/sig2</t>
  </si>
  <si>
    <t>Reseuelva de manera exacta para x: $</t>
  </si>
  <si>
    <t>)</t>
  </si>
  <si>
    <t>\sqrt{</t>
  </si>
  <si>
    <t>}=0$.</t>
  </si>
  <si>
    <t>}</t>
  </si>
  <si>
    <t>xxxxxxxxxxxxxxxxxxxxxxxxxxxxxxxxxxxxxxxxxxxxxxxxxxxxxxxxxxxxxxxxxxxxxxxxxxxxxxxxxxxxxxxxxxxxxxxxxxxxxxxxxxxxxxxxxxxxxxxxxxxxxxxxxxxxxxxxxxxxxxxxxxxxxxxxxxxxxxxx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</si>
</sst>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sz val="8"/>
      <color rgb="FF000066"/>
      <name val="Segoe UI"/>
      <family val="2"/>
    </font>
    <font>
      <sz val="8"/>
      <color rgb="FF000000"/>
      <name val="Inconsolata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2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2" fillId="3" borderId="0" xfId="0" applyFont="1" applyFill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0" fillId="0" borderId="0" xfId="0" applyAlignment="1"/>
    <xf numFmtId="0" fontId="3" fillId="3" borderId="0" xfId="0" applyFont="1" applyFill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0" fillId="0" borderId="0" xfId="0" quotePrefix="1" applyAlignment="1"/>
    <xf numFmtId="0" fontId="0" fillId="2" borderId="0" xfId="0" applyFill="1" applyAlignment="1"/>
    <xf numFmtId="0" fontId="0" fillId="2" borderId="0" xfId="0" quotePrefix="1" applyFill="1" applyAlignment="1"/>
    <xf numFmtId="0" fontId="0" fillId="3" borderId="0" xfId="0" applyFill="1" applyAlignment="1"/>
    <xf numFmtId="0" fontId="4" fillId="0" borderId="0" xfId="1" applyAlignment="1"/>
    <xf numFmtId="0" fontId="2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5" fillId="4" borderId="0" xfId="0" applyFont="1" applyFill="1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>
      <alignment vertical="center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right" wrapText="1"/>
    </xf>
    <xf numFmtId="0" fontId="6" fillId="0" borderId="0" xfId="0" applyFont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C7751-F5E5-451F-BF51-B2B41D4CAB50}">
  <dimension ref="A1:X121"/>
  <sheetViews>
    <sheetView topLeftCell="C1" workbookViewId="0">
      <selection activeCell="G97" sqref="G97"/>
    </sheetView>
  </sheetViews>
  <sheetFormatPr baseColWidth="10" defaultColWidth="11.3984375" defaultRowHeight="18.75" x14ac:dyDescent="0.4"/>
  <cols>
    <col min="1" max="7" width="11.3984375" style="1"/>
    <col min="10" max="10" width="12" bestFit="1" customWidth="1"/>
    <col min="11" max="11" width="18.796875" customWidth="1"/>
    <col min="12" max="16384" width="11.3984375" style="1"/>
  </cols>
  <sheetData>
    <row r="1" spans="1:24" x14ac:dyDescent="0.4">
      <c r="A1" s="1" t="s">
        <v>1</v>
      </c>
      <c r="H1" t="s">
        <v>12</v>
      </c>
      <c r="I1" t="s">
        <v>12</v>
      </c>
      <c r="J1" t="s">
        <v>167</v>
      </c>
    </row>
    <row r="2" spans="1:24" ht="35.75" x14ac:dyDescent="0.4">
      <c r="A2" s="1" t="s">
        <v>2</v>
      </c>
      <c r="B2" s="1" t="s">
        <v>3</v>
      </c>
      <c r="C2" s="1" t="s">
        <v>4</v>
      </c>
      <c r="E2" s="1" t="s">
        <v>8</v>
      </c>
      <c r="H2">
        <v>1</v>
      </c>
      <c r="I2">
        <v>1</v>
      </c>
      <c r="J2" s="16">
        <v>20111900045</v>
      </c>
      <c r="K2" t="str">
        <f>_xlfn.CONCAT(" ' ",J2," ' ,")</f>
        <v xml:space="preserve"> ' 20111900045 ' ,</v>
      </c>
      <c r="M2" s="16">
        <v>1</v>
      </c>
      <c r="N2" s="16">
        <v>20061900226</v>
      </c>
      <c r="O2" s="16" t="s">
        <v>14</v>
      </c>
      <c r="P2" s="16" t="s">
        <v>15</v>
      </c>
      <c r="Q2" s="16" t="s">
        <v>16</v>
      </c>
      <c r="T2" s="16">
        <v>1</v>
      </c>
      <c r="U2" s="16">
        <v>20111900045</v>
      </c>
      <c r="V2" s="16" t="s">
        <v>71</v>
      </c>
      <c r="W2" s="16" t="s">
        <v>72</v>
      </c>
      <c r="X2" s="16" t="s">
        <v>73</v>
      </c>
    </row>
    <row r="3" spans="1:24" ht="35.75" x14ac:dyDescent="0.4">
      <c r="A3" s="2"/>
      <c r="B3" s="2">
        <v>10</v>
      </c>
      <c r="C3" s="2">
        <f xml:space="preserve"> ( B3*3*(3)^(1/2) )^(1/3)</f>
        <v>3.7315903447241272</v>
      </c>
      <c r="D3" s="2"/>
      <c r="E3" s="2"/>
      <c r="F3" s="2"/>
      <c r="G3" s="2"/>
      <c r="H3">
        <v>2</v>
      </c>
      <c r="I3">
        <v>2</v>
      </c>
      <c r="J3" s="16">
        <v>20131902122</v>
      </c>
      <c r="K3" t="str">
        <f t="shared" ref="K3:K66" si="0">_xlfn.CONCAT(" ' ",J3," ' ,")</f>
        <v xml:space="preserve"> ' 20131902122 ' ,</v>
      </c>
      <c r="M3" s="16">
        <v>2</v>
      </c>
      <c r="N3" s="16">
        <v>20181007861</v>
      </c>
      <c r="O3" s="16" t="s">
        <v>17</v>
      </c>
      <c r="P3" s="16" t="s">
        <v>18</v>
      </c>
      <c r="Q3" s="16" t="s">
        <v>19</v>
      </c>
      <c r="T3" s="16">
        <v>2</v>
      </c>
      <c r="U3" s="16">
        <v>20151900237</v>
      </c>
      <c r="V3" s="16" t="s">
        <v>74</v>
      </c>
      <c r="W3" s="16" t="s">
        <v>75</v>
      </c>
      <c r="X3" s="16" t="s">
        <v>76</v>
      </c>
    </row>
    <row r="4" spans="1:24" ht="47.65" x14ac:dyDescent="0.4">
      <c r="A4" s="1" t="s">
        <v>5</v>
      </c>
      <c r="B4" s="1" t="s">
        <v>6</v>
      </c>
      <c r="C4" s="1" t="s">
        <v>4</v>
      </c>
      <c r="H4">
        <v>3</v>
      </c>
      <c r="I4">
        <v>3</v>
      </c>
      <c r="J4" s="16">
        <v>20151900237</v>
      </c>
      <c r="K4" t="str">
        <f t="shared" si="0"/>
        <v xml:space="preserve"> ' 20151900237 ' ,</v>
      </c>
      <c r="M4" s="16">
        <v>3</v>
      </c>
      <c r="N4" s="16">
        <v>20181900067</v>
      </c>
      <c r="O4" s="16" t="s">
        <v>20</v>
      </c>
      <c r="P4" s="16" t="s">
        <v>21</v>
      </c>
      <c r="Q4" s="16" t="s">
        <v>22</v>
      </c>
      <c r="T4" s="16">
        <v>3</v>
      </c>
      <c r="U4" s="16">
        <v>20171900159</v>
      </c>
      <c r="V4" s="16" t="s">
        <v>77</v>
      </c>
      <c r="W4" s="16" t="s">
        <v>78</v>
      </c>
      <c r="X4" s="16" t="s">
        <v>79</v>
      </c>
    </row>
    <row r="5" spans="1:24" ht="35.75" x14ac:dyDescent="0.4">
      <c r="A5" s="2"/>
      <c r="B5" s="2">
        <v>100</v>
      </c>
      <c r="C5" s="2">
        <f>(B5*2)^(1/2)</f>
        <v>14.142135623730951</v>
      </c>
      <c r="D5" s="2"/>
      <c r="E5" s="2"/>
      <c r="F5" s="2"/>
      <c r="G5" s="2"/>
      <c r="H5">
        <v>4</v>
      </c>
      <c r="I5">
        <v>4</v>
      </c>
      <c r="J5" s="16">
        <v>20171900159</v>
      </c>
      <c r="K5" t="str">
        <f t="shared" si="0"/>
        <v xml:space="preserve"> ' 20171900159 ' ,</v>
      </c>
      <c r="M5" s="16">
        <v>4</v>
      </c>
      <c r="N5" s="16">
        <v>20181930147</v>
      </c>
      <c r="O5" s="16" t="s">
        <v>23</v>
      </c>
      <c r="P5" s="16" t="s">
        <v>24</v>
      </c>
      <c r="Q5" s="16" t="s">
        <v>25</v>
      </c>
      <c r="T5" s="16">
        <v>4</v>
      </c>
      <c r="U5" s="16">
        <v>20171930073</v>
      </c>
      <c r="V5" s="16" t="s">
        <v>80</v>
      </c>
      <c r="W5" s="16" t="s">
        <v>81</v>
      </c>
      <c r="X5" s="16" t="s">
        <v>81</v>
      </c>
    </row>
    <row r="6" spans="1:24" ht="35.75" x14ac:dyDescent="0.4">
      <c r="H6">
        <v>5</v>
      </c>
      <c r="I6">
        <v>5</v>
      </c>
      <c r="J6" s="16">
        <v>20171930362</v>
      </c>
      <c r="K6" t="str">
        <f t="shared" si="0"/>
        <v xml:space="preserve"> ' 20171930362 ' ,</v>
      </c>
      <c r="M6" s="16">
        <v>5</v>
      </c>
      <c r="N6" s="16">
        <v>20181930160</v>
      </c>
      <c r="O6" s="16" t="s">
        <v>26</v>
      </c>
      <c r="P6" s="16" t="s">
        <v>27</v>
      </c>
      <c r="Q6" s="16" t="s">
        <v>28</v>
      </c>
      <c r="T6" s="16">
        <v>5</v>
      </c>
      <c r="U6" s="16">
        <v>20171930362</v>
      </c>
      <c r="V6" s="16" t="s">
        <v>82</v>
      </c>
      <c r="W6" s="16" t="s">
        <v>83</v>
      </c>
      <c r="X6" s="16" t="s">
        <v>84</v>
      </c>
    </row>
    <row r="7" spans="1:24" ht="35.75" x14ac:dyDescent="0.4">
      <c r="H7">
        <v>6</v>
      </c>
      <c r="I7">
        <v>6</v>
      </c>
      <c r="J7" s="16">
        <v>20181900638</v>
      </c>
      <c r="K7" t="str">
        <f t="shared" si="0"/>
        <v xml:space="preserve"> ' 20181900638 ' ,</v>
      </c>
      <c r="M7" s="16">
        <v>6</v>
      </c>
      <c r="N7" s="16">
        <v>20191001489</v>
      </c>
      <c r="O7" s="16" t="s">
        <v>29</v>
      </c>
      <c r="P7" s="16" t="s">
        <v>30</v>
      </c>
      <c r="Q7" s="16" t="s">
        <v>31</v>
      </c>
      <c r="T7" s="16">
        <v>6</v>
      </c>
      <c r="U7" s="16">
        <v>20181900349</v>
      </c>
      <c r="V7" s="16" t="s">
        <v>85</v>
      </c>
      <c r="W7" s="16" t="s">
        <v>86</v>
      </c>
      <c r="X7" s="16" t="s">
        <v>87</v>
      </c>
    </row>
    <row r="8" spans="1:24" ht="35.75" x14ac:dyDescent="0.4">
      <c r="A8" s="3" t="s">
        <v>2</v>
      </c>
      <c r="B8" s="3" t="s">
        <v>6</v>
      </c>
      <c r="C8" s="3" t="s">
        <v>4</v>
      </c>
      <c r="E8" s="1" t="s">
        <v>8</v>
      </c>
      <c r="F8" s="1">
        <v>180</v>
      </c>
      <c r="H8">
        <v>7</v>
      </c>
      <c r="I8">
        <v>7</v>
      </c>
      <c r="J8" s="16">
        <v>20181930064</v>
      </c>
      <c r="K8" t="str">
        <f t="shared" si="0"/>
        <v xml:space="preserve"> ' 20181930064 ' ,</v>
      </c>
      <c r="M8" s="16">
        <v>7</v>
      </c>
      <c r="N8" s="16">
        <v>20191900021</v>
      </c>
      <c r="O8" s="16" t="s">
        <v>32</v>
      </c>
      <c r="P8" s="16" t="s">
        <v>33</v>
      </c>
      <c r="Q8" s="16" t="s">
        <v>34</v>
      </c>
      <c r="T8" s="16">
        <v>7</v>
      </c>
      <c r="U8" s="16">
        <v>20181900638</v>
      </c>
      <c r="V8" s="16" t="s">
        <v>88</v>
      </c>
      <c r="W8" s="16" t="s">
        <v>89</v>
      </c>
      <c r="X8" s="16" t="s">
        <v>90</v>
      </c>
    </row>
    <row r="9" spans="1:24" ht="47.65" x14ac:dyDescent="0.4">
      <c r="A9" s="2"/>
      <c r="B9" s="2">
        <v>22</v>
      </c>
      <c r="C9" s="2">
        <f>(3)^(1/2)*(B9/6)^(1/2)</f>
        <v>3.3166247903553998</v>
      </c>
      <c r="H9">
        <v>8</v>
      </c>
      <c r="I9">
        <v>8</v>
      </c>
      <c r="J9" s="16">
        <v>20181930258</v>
      </c>
      <c r="K9" t="str">
        <f t="shared" si="0"/>
        <v xml:space="preserve"> ' 20181930258 ' ,</v>
      </c>
      <c r="M9" s="16">
        <v>8</v>
      </c>
      <c r="N9" s="16">
        <v>20191900090</v>
      </c>
      <c r="O9" s="16" t="s">
        <v>35</v>
      </c>
      <c r="P9" s="16" t="s">
        <v>36</v>
      </c>
      <c r="Q9" s="16" t="s">
        <v>37</v>
      </c>
      <c r="T9" s="16">
        <v>8</v>
      </c>
      <c r="U9" s="16">
        <v>20181930064</v>
      </c>
      <c r="V9" s="16" t="s">
        <v>91</v>
      </c>
      <c r="W9" s="16" t="s">
        <v>92</v>
      </c>
      <c r="X9" s="16" t="s">
        <v>92</v>
      </c>
    </row>
    <row r="10" spans="1:24" ht="35.75" x14ac:dyDescent="0.4">
      <c r="A10" s="1" t="s">
        <v>5</v>
      </c>
      <c r="B10" s="1" t="s">
        <v>7</v>
      </c>
      <c r="C10" s="1" t="s">
        <v>6</v>
      </c>
      <c r="H10">
        <v>9</v>
      </c>
      <c r="I10">
        <v>9</v>
      </c>
      <c r="J10" s="16">
        <v>20181930270</v>
      </c>
      <c r="K10" t="str">
        <f t="shared" si="0"/>
        <v xml:space="preserve"> ' 20181930270 ' ,</v>
      </c>
      <c r="M10" s="16">
        <v>9</v>
      </c>
      <c r="N10" s="16">
        <v>20191900466</v>
      </c>
      <c r="O10" s="16" t="s">
        <v>38</v>
      </c>
      <c r="P10" s="16" t="s">
        <v>39</v>
      </c>
      <c r="Q10" s="16" t="s">
        <v>40</v>
      </c>
      <c r="T10" s="16">
        <v>9</v>
      </c>
      <c r="U10" s="16">
        <v>20181930258</v>
      </c>
      <c r="V10" s="16" t="s">
        <v>93</v>
      </c>
      <c r="W10" s="16" t="s">
        <v>94</v>
      </c>
      <c r="X10" s="16" t="s">
        <v>95</v>
      </c>
    </row>
    <row r="11" spans="1:24" ht="35.75" x14ac:dyDescent="0.4">
      <c r="A11" s="2"/>
      <c r="B11" s="2">
        <v>5</v>
      </c>
      <c r="C11" s="2">
        <f>6*B11*B11</f>
        <v>150</v>
      </c>
      <c r="D11" s="2"/>
      <c r="E11" s="2"/>
      <c r="F11" s="2"/>
      <c r="G11" s="2"/>
      <c r="H11">
        <v>10</v>
      </c>
      <c r="I11">
        <v>10</v>
      </c>
      <c r="J11" s="16">
        <v>20191006528</v>
      </c>
      <c r="K11" t="str">
        <f t="shared" si="0"/>
        <v xml:space="preserve"> ' 20191006528 ' ,</v>
      </c>
      <c r="M11" s="16">
        <v>10</v>
      </c>
      <c r="N11" s="16">
        <v>20191900557</v>
      </c>
      <c r="O11" s="16" t="s">
        <v>41</v>
      </c>
      <c r="P11" s="16" t="s">
        <v>42</v>
      </c>
      <c r="Q11" s="16" t="s">
        <v>43</v>
      </c>
      <c r="T11" s="16">
        <v>10</v>
      </c>
      <c r="U11" s="16">
        <v>20181930270</v>
      </c>
      <c r="V11" s="16" t="s">
        <v>96</v>
      </c>
      <c r="W11" s="16" t="s">
        <v>97</v>
      </c>
      <c r="X11" s="16" t="s">
        <v>97</v>
      </c>
    </row>
    <row r="12" spans="1:24" ht="47.65" x14ac:dyDescent="0.4">
      <c r="H12">
        <v>11</v>
      </c>
      <c r="I12">
        <v>11</v>
      </c>
      <c r="J12" s="16">
        <v>20191900044</v>
      </c>
      <c r="K12" t="str">
        <f t="shared" si="0"/>
        <v xml:space="preserve"> ' 20191900044 ' ,</v>
      </c>
      <c r="M12" s="16">
        <v>11</v>
      </c>
      <c r="N12" s="16">
        <v>20191900563</v>
      </c>
      <c r="O12" s="16" t="s">
        <v>44</v>
      </c>
      <c r="P12" s="16" t="s">
        <v>45</v>
      </c>
      <c r="Q12" s="16" t="s">
        <v>46</v>
      </c>
      <c r="T12" s="16">
        <v>11</v>
      </c>
      <c r="U12" s="16">
        <v>20191006528</v>
      </c>
      <c r="V12" s="16" t="s">
        <v>98</v>
      </c>
      <c r="W12" s="16" t="s">
        <v>99</v>
      </c>
      <c r="X12" s="16" t="s">
        <v>100</v>
      </c>
    </row>
    <row r="13" spans="1:24" ht="47.65" x14ac:dyDescent="0.4">
      <c r="H13">
        <v>12</v>
      </c>
      <c r="I13">
        <v>12</v>
      </c>
      <c r="J13" s="16">
        <v>20191900064</v>
      </c>
      <c r="K13" t="str">
        <f t="shared" si="0"/>
        <v xml:space="preserve"> ' 20191900064 ' ,</v>
      </c>
      <c r="M13" s="16">
        <v>12</v>
      </c>
      <c r="N13" s="16">
        <v>20191900610</v>
      </c>
      <c r="O13" s="16" t="s">
        <v>47</v>
      </c>
      <c r="P13" s="16" t="s">
        <v>48</v>
      </c>
      <c r="Q13" s="16" t="s">
        <v>49</v>
      </c>
      <c r="T13" s="16">
        <v>12</v>
      </c>
      <c r="U13" s="16">
        <v>20191900044</v>
      </c>
      <c r="V13" s="16" t="s">
        <v>101</v>
      </c>
      <c r="W13" s="16" t="s">
        <v>102</v>
      </c>
      <c r="X13" s="16" t="s">
        <v>103</v>
      </c>
    </row>
    <row r="14" spans="1:24" ht="47.65" x14ac:dyDescent="0.4">
      <c r="A14" s="1" t="s">
        <v>2</v>
      </c>
      <c r="B14" s="1" t="s">
        <v>3</v>
      </c>
      <c r="C14" s="1" t="s">
        <v>4</v>
      </c>
      <c r="H14">
        <v>13</v>
      </c>
      <c r="I14">
        <v>13</v>
      </c>
      <c r="J14" s="16">
        <v>20191900143</v>
      </c>
      <c r="K14" t="str">
        <f t="shared" si="0"/>
        <v xml:space="preserve"> ' 20191900143 ' ,</v>
      </c>
      <c r="M14" s="16">
        <v>13</v>
      </c>
      <c r="N14" s="16">
        <v>20191900626</v>
      </c>
      <c r="O14" s="16" t="s">
        <v>50</v>
      </c>
      <c r="P14" s="16" t="s">
        <v>51</v>
      </c>
      <c r="Q14" s="16" t="s">
        <v>52</v>
      </c>
      <c r="T14" s="16">
        <v>13</v>
      </c>
      <c r="U14" s="16">
        <v>20191900064</v>
      </c>
      <c r="V14" s="16" t="s">
        <v>104</v>
      </c>
      <c r="W14" s="16" t="s">
        <v>105</v>
      </c>
      <c r="X14" s="16" t="s">
        <v>105</v>
      </c>
    </row>
    <row r="15" spans="1:24" ht="47.65" x14ac:dyDescent="0.4">
      <c r="A15" s="2"/>
      <c r="B15" s="2">
        <v>10</v>
      </c>
      <c r="C15" s="2">
        <f xml:space="preserve"> ( B15*3*(3)^(1/2) )^(1/3)</f>
        <v>3.7315903447241272</v>
      </c>
      <c r="E15" s="1" t="s">
        <v>8</v>
      </c>
      <c r="F15" s="1">
        <v>120</v>
      </c>
      <c r="H15">
        <v>14</v>
      </c>
      <c r="I15">
        <v>14</v>
      </c>
      <c r="J15" s="16">
        <v>20191900239</v>
      </c>
      <c r="K15" t="str">
        <f t="shared" si="0"/>
        <v xml:space="preserve"> ' 20191900239 ' ,</v>
      </c>
      <c r="M15" s="16">
        <v>14</v>
      </c>
      <c r="N15" s="16">
        <v>20191930018</v>
      </c>
      <c r="O15" s="16" t="s">
        <v>53</v>
      </c>
      <c r="P15" s="16" t="s">
        <v>54</v>
      </c>
      <c r="Q15" s="16" t="s">
        <v>54</v>
      </c>
      <c r="T15" s="16">
        <v>14</v>
      </c>
      <c r="U15" s="16">
        <v>20191900143</v>
      </c>
      <c r="V15" s="16" t="s">
        <v>106</v>
      </c>
      <c r="W15" s="16" t="s">
        <v>107</v>
      </c>
      <c r="X15" s="16" t="s">
        <v>108</v>
      </c>
    </row>
    <row r="16" spans="1:24" ht="35.75" x14ac:dyDescent="0.4">
      <c r="A16" s="1" t="s">
        <v>5</v>
      </c>
      <c r="B16" s="1" t="s">
        <v>4</v>
      </c>
      <c r="C16" s="1" t="s">
        <v>6</v>
      </c>
      <c r="H16">
        <v>15</v>
      </c>
      <c r="I16">
        <v>15</v>
      </c>
      <c r="J16" s="16">
        <v>20191900536</v>
      </c>
      <c r="K16" t="str">
        <f t="shared" si="0"/>
        <v xml:space="preserve"> ' 20191900536 ' ,</v>
      </c>
      <c r="M16" s="16">
        <v>15</v>
      </c>
      <c r="N16" s="16">
        <v>20191930075</v>
      </c>
      <c r="O16" s="16" t="s">
        <v>55</v>
      </c>
      <c r="P16" s="16" t="s">
        <v>56</v>
      </c>
      <c r="Q16" s="16" t="s">
        <v>57</v>
      </c>
      <c r="T16" s="16">
        <v>15</v>
      </c>
      <c r="U16" s="16">
        <v>20191900239</v>
      </c>
      <c r="V16" s="16" t="s">
        <v>109</v>
      </c>
      <c r="W16" s="16" t="s">
        <v>110</v>
      </c>
      <c r="X16" s="16" t="s">
        <v>110</v>
      </c>
    </row>
    <row r="17" spans="1:24" ht="35.75" x14ac:dyDescent="0.4">
      <c r="A17" s="2"/>
      <c r="B17" s="2">
        <v>6</v>
      </c>
      <c r="C17" s="2">
        <f>2*B17*B17</f>
        <v>72</v>
      </c>
      <c r="D17" s="2"/>
      <c r="E17" s="2"/>
      <c r="F17" s="2"/>
      <c r="G17" s="2"/>
      <c r="H17">
        <v>16</v>
      </c>
      <c r="I17">
        <v>16</v>
      </c>
      <c r="J17" s="16">
        <v>20191900606</v>
      </c>
      <c r="K17" t="str">
        <f t="shared" si="0"/>
        <v xml:space="preserve"> ' 20191900606 ' ,</v>
      </c>
      <c r="M17" s="16">
        <v>16</v>
      </c>
      <c r="N17" s="16">
        <v>20191930253</v>
      </c>
      <c r="O17" s="16" t="s">
        <v>58</v>
      </c>
      <c r="P17" s="16" t="s">
        <v>59</v>
      </c>
      <c r="Q17" s="16" t="s">
        <v>60</v>
      </c>
      <c r="T17" s="16">
        <v>16</v>
      </c>
      <c r="U17" s="16">
        <v>20191900423</v>
      </c>
      <c r="V17" s="16" t="s">
        <v>111</v>
      </c>
      <c r="W17" s="16" t="s">
        <v>112</v>
      </c>
      <c r="X17" s="16" t="s">
        <v>112</v>
      </c>
    </row>
    <row r="18" spans="1:24" ht="47.65" x14ac:dyDescent="0.4">
      <c r="H18">
        <v>17</v>
      </c>
      <c r="I18">
        <v>17</v>
      </c>
      <c r="J18" s="16">
        <v>20191930006</v>
      </c>
      <c r="K18" t="str">
        <f t="shared" si="0"/>
        <v xml:space="preserve"> ' 20191930006 ' ,</v>
      </c>
      <c r="M18" s="16">
        <v>17</v>
      </c>
      <c r="N18" s="16">
        <v>20191930290</v>
      </c>
      <c r="O18" s="16" t="s">
        <v>61</v>
      </c>
      <c r="P18" s="16" t="s">
        <v>62</v>
      </c>
      <c r="Q18" s="16" t="s">
        <v>62</v>
      </c>
      <c r="T18" s="16">
        <v>17</v>
      </c>
      <c r="U18" s="16">
        <v>20191900536</v>
      </c>
      <c r="V18" s="16" t="s">
        <v>113</v>
      </c>
      <c r="W18" s="16" t="s">
        <v>114</v>
      </c>
      <c r="X18" s="16" t="s">
        <v>115</v>
      </c>
    </row>
    <row r="19" spans="1:24" ht="35.75" x14ac:dyDescent="0.4">
      <c r="H19">
        <v>18</v>
      </c>
      <c r="I19">
        <v>18</v>
      </c>
      <c r="J19" s="16">
        <v>20191930288</v>
      </c>
      <c r="K19" t="str">
        <f t="shared" si="0"/>
        <v xml:space="preserve"> ' 20191930288 ' ,</v>
      </c>
      <c r="M19" s="16">
        <v>18</v>
      </c>
      <c r="N19" s="16">
        <v>20192002949</v>
      </c>
      <c r="O19" s="16" t="s">
        <v>63</v>
      </c>
      <c r="P19" s="16" t="s">
        <v>64</v>
      </c>
      <c r="Q19" s="16" t="s">
        <v>65</v>
      </c>
      <c r="T19" s="16">
        <v>18</v>
      </c>
      <c r="U19" s="16">
        <v>20191900606</v>
      </c>
      <c r="V19" s="16" t="s">
        <v>116</v>
      </c>
      <c r="W19" s="16" t="s">
        <v>117</v>
      </c>
      <c r="X19" s="16" t="s">
        <v>118</v>
      </c>
    </row>
    <row r="20" spans="1:24" ht="47.65" x14ac:dyDescent="0.4">
      <c r="H20">
        <v>19</v>
      </c>
      <c r="I20">
        <v>19</v>
      </c>
      <c r="J20" s="16">
        <v>20191930296</v>
      </c>
      <c r="K20" t="str">
        <f t="shared" si="0"/>
        <v xml:space="preserve"> ' 20191930296 ' ,</v>
      </c>
      <c r="M20" s="16">
        <v>19</v>
      </c>
      <c r="N20" s="16">
        <v>20201900183</v>
      </c>
      <c r="O20" s="16" t="s">
        <v>66</v>
      </c>
      <c r="P20" s="16" t="s">
        <v>67</v>
      </c>
      <c r="Q20" s="16" t="s">
        <v>68</v>
      </c>
      <c r="T20" s="16">
        <v>19</v>
      </c>
      <c r="U20" s="16">
        <v>20191930006</v>
      </c>
      <c r="V20" s="16" t="s">
        <v>119</v>
      </c>
      <c r="W20" s="16" t="s">
        <v>120</v>
      </c>
      <c r="X20" s="16" t="s">
        <v>121</v>
      </c>
    </row>
    <row r="21" spans="1:24" ht="23.85" x14ac:dyDescent="0.4">
      <c r="H21">
        <v>20</v>
      </c>
      <c r="I21">
        <v>20</v>
      </c>
      <c r="J21" s="16">
        <v>20201003020</v>
      </c>
      <c r="K21" t="str">
        <f t="shared" si="0"/>
        <v xml:space="preserve"> ' 20201003020 ' ,</v>
      </c>
      <c r="M21" s="16">
        <v>20</v>
      </c>
      <c r="N21" s="16">
        <v>20201900471</v>
      </c>
      <c r="O21" s="16" t="s">
        <v>69</v>
      </c>
      <c r="P21" s="16" t="s">
        <v>70</v>
      </c>
      <c r="Q21" s="16" t="s">
        <v>70</v>
      </c>
      <c r="T21" s="16">
        <v>20</v>
      </c>
      <c r="U21" s="16">
        <v>20191930035</v>
      </c>
      <c r="V21" s="16" t="s">
        <v>122</v>
      </c>
      <c r="W21" s="16" t="s">
        <v>123</v>
      </c>
      <c r="X21" s="16" t="s">
        <v>123</v>
      </c>
    </row>
    <row r="22" spans="1:24" s="2" customFormat="1" ht="47.65" x14ac:dyDescent="0.4">
      <c r="A22" s="1"/>
      <c r="B22" s="1"/>
      <c r="C22" s="1"/>
      <c r="D22" s="1"/>
      <c r="E22" s="1"/>
      <c r="F22" s="1"/>
      <c r="G22" s="1"/>
      <c r="H22">
        <v>21</v>
      </c>
      <c r="I22">
        <v>21</v>
      </c>
      <c r="J22" s="16">
        <v>20201004782</v>
      </c>
      <c r="K22" t="str">
        <f t="shared" si="0"/>
        <v xml:space="preserve"> ' 20201004782 ' ,</v>
      </c>
      <c r="T22" s="16">
        <v>21</v>
      </c>
      <c r="U22" s="16">
        <v>20191930288</v>
      </c>
      <c r="V22" s="16" t="s">
        <v>124</v>
      </c>
      <c r="W22" s="16" t="s">
        <v>125</v>
      </c>
      <c r="X22" s="16" t="s">
        <v>126</v>
      </c>
    </row>
    <row r="23" spans="1:24" ht="23.85" x14ac:dyDescent="0.4">
      <c r="H23">
        <v>22</v>
      </c>
      <c r="I23">
        <v>22</v>
      </c>
      <c r="J23" s="16">
        <v>20201005733</v>
      </c>
      <c r="K23" t="str">
        <f t="shared" si="0"/>
        <v xml:space="preserve"> ' 20201005733 ' ,</v>
      </c>
      <c r="T23" s="16">
        <v>22</v>
      </c>
      <c r="U23" s="16">
        <v>20201003020</v>
      </c>
      <c r="V23" s="16" t="s">
        <v>127</v>
      </c>
      <c r="W23" s="16" t="s">
        <v>128</v>
      </c>
      <c r="X23" s="16" t="s">
        <v>129</v>
      </c>
    </row>
    <row r="24" spans="1:24" s="2" customFormat="1" ht="47.65" x14ac:dyDescent="0.4">
      <c r="A24" s="1"/>
      <c r="B24" s="1"/>
      <c r="C24" s="1"/>
      <c r="D24" s="1"/>
      <c r="E24" s="1"/>
      <c r="F24" s="1"/>
      <c r="G24" s="1"/>
      <c r="H24">
        <v>23</v>
      </c>
      <c r="I24">
        <v>23</v>
      </c>
      <c r="J24" s="16">
        <v>20201900110</v>
      </c>
      <c r="K24" t="str">
        <f t="shared" si="0"/>
        <v xml:space="preserve"> ' 20201900110 ' ,</v>
      </c>
      <c r="T24" s="16">
        <v>23</v>
      </c>
      <c r="U24" s="16">
        <v>20201004782</v>
      </c>
      <c r="V24" s="16" t="s">
        <v>130</v>
      </c>
      <c r="W24" s="16" t="s">
        <v>131</v>
      </c>
      <c r="X24" s="16" t="s">
        <v>132</v>
      </c>
    </row>
    <row r="25" spans="1:24" ht="35.75" x14ac:dyDescent="0.4">
      <c r="H25">
        <v>24</v>
      </c>
      <c r="I25">
        <v>24</v>
      </c>
      <c r="J25" s="16">
        <v>20201900167</v>
      </c>
      <c r="K25" t="str">
        <f t="shared" si="0"/>
        <v xml:space="preserve"> ' 20201900167 ' ,</v>
      </c>
      <c r="T25" s="16">
        <v>24</v>
      </c>
      <c r="U25" s="16">
        <v>20201005733</v>
      </c>
      <c r="V25" s="16" t="s">
        <v>133</v>
      </c>
      <c r="W25" s="16" t="s">
        <v>134</v>
      </c>
      <c r="X25" s="16" t="s">
        <v>135</v>
      </c>
    </row>
    <row r="26" spans="1:24" ht="35.75" x14ac:dyDescent="0.4">
      <c r="H26">
        <v>25</v>
      </c>
      <c r="I26">
        <v>25</v>
      </c>
      <c r="J26" s="16">
        <v>20201900224</v>
      </c>
      <c r="K26" t="str">
        <f t="shared" si="0"/>
        <v xml:space="preserve"> ' 20201900224 ' ,</v>
      </c>
      <c r="T26" s="16">
        <v>25</v>
      </c>
      <c r="U26" s="16">
        <v>20201900110</v>
      </c>
      <c r="V26" s="16" t="s">
        <v>136</v>
      </c>
      <c r="W26" s="16" t="s">
        <v>137</v>
      </c>
      <c r="X26" s="16" t="s">
        <v>138</v>
      </c>
    </row>
    <row r="27" spans="1:24" ht="35.75" x14ac:dyDescent="0.4">
      <c r="H27">
        <v>26</v>
      </c>
      <c r="I27">
        <v>26</v>
      </c>
      <c r="J27" s="16">
        <v>20201900311</v>
      </c>
      <c r="K27" t="str">
        <f t="shared" si="0"/>
        <v xml:space="preserve"> ' 20201900311 ' ,</v>
      </c>
      <c r="T27" s="16">
        <v>26</v>
      </c>
      <c r="U27" s="16">
        <v>20201900159</v>
      </c>
      <c r="V27" s="16" t="s">
        <v>139</v>
      </c>
      <c r="W27" s="16" t="s">
        <v>140</v>
      </c>
      <c r="X27" s="16" t="s">
        <v>141</v>
      </c>
    </row>
    <row r="28" spans="1:24" ht="35.75" x14ac:dyDescent="0.4">
      <c r="H28">
        <v>27</v>
      </c>
      <c r="I28">
        <v>27</v>
      </c>
      <c r="J28" s="16">
        <v>20201900322</v>
      </c>
      <c r="K28" t="str">
        <f t="shared" si="0"/>
        <v xml:space="preserve"> ' 20201900322 ' ,</v>
      </c>
      <c r="T28" s="16">
        <v>27</v>
      </c>
      <c r="U28" s="16">
        <v>20201900167</v>
      </c>
      <c r="V28" s="16" t="s">
        <v>142</v>
      </c>
      <c r="W28" s="16" t="s">
        <v>143</v>
      </c>
      <c r="X28" s="16" t="s">
        <v>144</v>
      </c>
    </row>
    <row r="29" spans="1:24" ht="35.75" x14ac:dyDescent="0.4">
      <c r="H29">
        <v>28</v>
      </c>
      <c r="I29">
        <v>28</v>
      </c>
      <c r="J29" s="16">
        <v>20201900372</v>
      </c>
      <c r="K29" t="str">
        <f t="shared" si="0"/>
        <v xml:space="preserve"> ' 20201900372 ' ,</v>
      </c>
      <c r="T29" s="16">
        <v>28</v>
      </c>
      <c r="U29" s="16">
        <v>20201900224</v>
      </c>
      <c r="V29" s="16" t="s">
        <v>145</v>
      </c>
      <c r="W29" s="16" t="s">
        <v>146</v>
      </c>
      <c r="X29" s="16" t="s">
        <v>147</v>
      </c>
    </row>
    <row r="30" spans="1:24" s="2" customFormat="1" ht="35.75" x14ac:dyDescent="0.4">
      <c r="A30" s="1"/>
      <c r="B30" s="1"/>
      <c r="C30" s="1"/>
      <c r="D30" s="1"/>
      <c r="E30" s="1"/>
      <c r="F30" s="1"/>
      <c r="G30" s="1"/>
      <c r="H30">
        <v>29</v>
      </c>
      <c r="I30">
        <v>29</v>
      </c>
      <c r="J30" s="16">
        <v>20201900452</v>
      </c>
      <c r="K30" t="str">
        <f t="shared" si="0"/>
        <v xml:space="preserve"> ' 20201900452 ' ,</v>
      </c>
      <c r="T30" s="16">
        <v>29</v>
      </c>
      <c r="U30" s="16">
        <v>20201900311</v>
      </c>
      <c r="V30" s="16" t="s">
        <v>148</v>
      </c>
      <c r="W30" s="16" t="s">
        <v>149</v>
      </c>
      <c r="X30" s="16" t="s">
        <v>149</v>
      </c>
    </row>
    <row r="31" spans="1:24" ht="23.85" x14ac:dyDescent="0.4">
      <c r="H31">
        <v>30</v>
      </c>
      <c r="I31">
        <v>30</v>
      </c>
      <c r="J31" t="s">
        <v>158</v>
      </c>
      <c r="K31" t="str">
        <f t="shared" si="0"/>
        <v xml:space="preserve"> ' X ' ,</v>
      </c>
      <c r="T31" s="16">
        <v>30</v>
      </c>
      <c r="U31" s="16">
        <v>20201900322</v>
      </c>
      <c r="V31" s="16" t="s">
        <v>150</v>
      </c>
      <c r="W31" s="16" t="s">
        <v>151</v>
      </c>
      <c r="X31" s="16" t="s">
        <v>152</v>
      </c>
    </row>
    <row r="32" spans="1:24" ht="35.75" x14ac:dyDescent="0.4">
      <c r="H32">
        <v>31</v>
      </c>
      <c r="I32">
        <v>31</v>
      </c>
      <c r="J32" t="s">
        <v>158</v>
      </c>
      <c r="K32" t="str">
        <f t="shared" si="0"/>
        <v xml:space="preserve"> ' X ' ,</v>
      </c>
      <c r="T32" s="16">
        <v>31</v>
      </c>
      <c r="U32" s="16">
        <v>20201900372</v>
      </c>
      <c r="V32" s="16" t="s">
        <v>153</v>
      </c>
      <c r="W32" s="16" t="s">
        <v>154</v>
      </c>
      <c r="X32" s="16" t="s">
        <v>154</v>
      </c>
    </row>
    <row r="33" spans="1:24" ht="35.75" x14ac:dyDescent="0.4">
      <c r="H33">
        <v>32</v>
      </c>
      <c r="I33">
        <v>32</v>
      </c>
      <c r="J33" t="s">
        <v>158</v>
      </c>
      <c r="K33" t="str">
        <f t="shared" si="0"/>
        <v xml:space="preserve"> ' X ' ,</v>
      </c>
      <c r="T33" s="16">
        <v>32</v>
      </c>
      <c r="U33" s="16">
        <v>20201900452</v>
      </c>
      <c r="V33" s="16" t="s">
        <v>155</v>
      </c>
      <c r="W33" s="16" t="s">
        <v>156</v>
      </c>
      <c r="X33" s="16" t="s">
        <v>157</v>
      </c>
    </row>
    <row r="34" spans="1:24" x14ac:dyDescent="0.4">
      <c r="H34">
        <v>33</v>
      </c>
      <c r="I34">
        <v>33</v>
      </c>
      <c r="J34" t="s">
        <v>158</v>
      </c>
      <c r="K34" t="str">
        <f t="shared" si="0"/>
        <v xml:space="preserve"> ' X ' ,</v>
      </c>
    </row>
    <row r="35" spans="1:24" x14ac:dyDescent="0.4">
      <c r="H35">
        <v>34</v>
      </c>
      <c r="I35">
        <v>34</v>
      </c>
      <c r="J35" t="s">
        <v>158</v>
      </c>
      <c r="K35" t="str">
        <f t="shared" si="0"/>
        <v xml:space="preserve"> ' X ' ,</v>
      </c>
    </row>
    <row r="36" spans="1:24" s="2" customFormat="1" x14ac:dyDescent="0.4">
      <c r="A36" s="1"/>
      <c r="B36" s="1"/>
      <c r="C36" s="1"/>
      <c r="D36" s="1"/>
      <c r="E36" s="1"/>
      <c r="F36" s="1"/>
      <c r="G36" s="1"/>
      <c r="H36">
        <v>35</v>
      </c>
      <c r="I36">
        <v>35</v>
      </c>
      <c r="J36" t="s">
        <v>158</v>
      </c>
      <c r="K36" t="str">
        <f t="shared" si="0"/>
        <v xml:space="preserve"> ' X ' ,</v>
      </c>
    </row>
    <row r="37" spans="1:24" x14ac:dyDescent="0.4">
      <c r="H37">
        <v>36</v>
      </c>
      <c r="I37">
        <v>36</v>
      </c>
      <c r="J37" t="s">
        <v>158</v>
      </c>
      <c r="K37" t="str">
        <f t="shared" si="0"/>
        <v xml:space="preserve"> ' X ' ,</v>
      </c>
    </row>
    <row r="38" spans="1:24" x14ac:dyDescent="0.4">
      <c r="H38">
        <v>37</v>
      </c>
      <c r="I38">
        <v>37</v>
      </c>
      <c r="J38" t="s">
        <v>158</v>
      </c>
      <c r="K38" t="str">
        <f t="shared" si="0"/>
        <v xml:space="preserve"> ' X ' ,</v>
      </c>
    </row>
    <row r="39" spans="1:24" x14ac:dyDescent="0.4">
      <c r="H39">
        <v>38</v>
      </c>
      <c r="I39">
        <v>38</v>
      </c>
      <c r="J39" t="s">
        <v>158</v>
      </c>
      <c r="K39" t="str">
        <f t="shared" si="0"/>
        <v xml:space="preserve"> ' X ' ,</v>
      </c>
    </row>
    <row r="40" spans="1:24" x14ac:dyDescent="0.4">
      <c r="H40">
        <v>39</v>
      </c>
      <c r="I40">
        <v>39</v>
      </c>
      <c r="J40" t="s">
        <v>158</v>
      </c>
      <c r="K40" t="str">
        <f t="shared" si="0"/>
        <v xml:space="preserve"> ' X ' ,</v>
      </c>
    </row>
    <row r="41" spans="1:24" x14ac:dyDescent="0.4">
      <c r="H41">
        <v>40</v>
      </c>
      <c r="I41">
        <v>40</v>
      </c>
      <c r="J41" t="s">
        <v>158</v>
      </c>
      <c r="K41" t="str">
        <f t="shared" si="0"/>
        <v xml:space="preserve"> ' X ' ,</v>
      </c>
    </row>
    <row r="42" spans="1:24" x14ac:dyDescent="0.4">
      <c r="H42">
        <v>41</v>
      </c>
      <c r="I42">
        <v>41</v>
      </c>
      <c r="J42" t="s">
        <v>158</v>
      </c>
      <c r="K42" t="str">
        <f t="shared" si="0"/>
        <v xml:space="preserve"> ' X ' ,</v>
      </c>
    </row>
    <row r="43" spans="1:24" x14ac:dyDescent="0.4">
      <c r="H43">
        <v>42</v>
      </c>
      <c r="I43">
        <v>42</v>
      </c>
      <c r="J43" t="s">
        <v>158</v>
      </c>
      <c r="K43" t="str">
        <f t="shared" si="0"/>
        <v xml:space="preserve"> ' X ' ,</v>
      </c>
    </row>
    <row r="44" spans="1:24" x14ac:dyDescent="0.4">
      <c r="H44">
        <v>43</v>
      </c>
      <c r="I44">
        <v>43</v>
      </c>
      <c r="J44" t="s">
        <v>158</v>
      </c>
      <c r="K44" t="str">
        <f t="shared" si="0"/>
        <v xml:space="preserve"> ' X ' ,</v>
      </c>
    </row>
    <row r="45" spans="1:24" x14ac:dyDescent="0.4">
      <c r="H45">
        <v>44</v>
      </c>
      <c r="I45">
        <v>44</v>
      </c>
      <c r="J45" t="s">
        <v>158</v>
      </c>
      <c r="K45" t="str">
        <f t="shared" si="0"/>
        <v xml:space="preserve"> ' X ' ,</v>
      </c>
    </row>
    <row r="46" spans="1:24" x14ac:dyDescent="0.4">
      <c r="H46">
        <v>45</v>
      </c>
      <c r="I46">
        <v>45</v>
      </c>
      <c r="J46" t="s">
        <v>158</v>
      </c>
      <c r="K46" t="str">
        <f t="shared" si="0"/>
        <v xml:space="preserve"> ' X ' ,</v>
      </c>
    </row>
    <row r="47" spans="1:24" x14ac:dyDescent="0.4">
      <c r="H47">
        <v>46</v>
      </c>
      <c r="I47">
        <v>46</v>
      </c>
      <c r="J47" t="s">
        <v>158</v>
      </c>
      <c r="K47" t="str">
        <f t="shared" si="0"/>
        <v xml:space="preserve"> ' X ' ,</v>
      </c>
    </row>
    <row r="48" spans="1:24" x14ac:dyDescent="0.4">
      <c r="H48">
        <v>47</v>
      </c>
      <c r="I48">
        <v>47</v>
      </c>
      <c r="J48" t="s">
        <v>158</v>
      </c>
      <c r="K48" t="str">
        <f t="shared" si="0"/>
        <v xml:space="preserve"> ' X ' ,</v>
      </c>
    </row>
    <row r="49" spans="8:11" x14ac:dyDescent="0.4">
      <c r="H49">
        <v>48</v>
      </c>
      <c r="I49">
        <v>48</v>
      </c>
      <c r="J49" t="s">
        <v>158</v>
      </c>
      <c r="K49" t="str">
        <f t="shared" si="0"/>
        <v xml:space="preserve"> ' X ' ,</v>
      </c>
    </row>
    <row r="50" spans="8:11" x14ac:dyDescent="0.4">
      <c r="H50">
        <v>49</v>
      </c>
      <c r="I50">
        <v>49</v>
      </c>
      <c r="J50" t="s">
        <v>158</v>
      </c>
      <c r="K50" t="str">
        <f t="shared" si="0"/>
        <v xml:space="preserve"> ' X ' ,</v>
      </c>
    </row>
    <row r="51" spans="8:11" x14ac:dyDescent="0.4">
      <c r="H51">
        <v>50</v>
      </c>
      <c r="I51">
        <v>50</v>
      </c>
      <c r="J51" t="s">
        <v>158</v>
      </c>
      <c r="K51" t="str">
        <f t="shared" si="0"/>
        <v xml:space="preserve"> ' X ' ,</v>
      </c>
    </row>
    <row r="52" spans="8:11" x14ac:dyDescent="0.4">
      <c r="H52">
        <v>51</v>
      </c>
      <c r="I52">
        <v>51</v>
      </c>
      <c r="J52" t="s">
        <v>158</v>
      </c>
      <c r="K52" t="str">
        <f t="shared" si="0"/>
        <v xml:space="preserve"> ' X ' ,</v>
      </c>
    </row>
    <row r="53" spans="8:11" x14ac:dyDescent="0.4">
      <c r="H53">
        <v>52</v>
      </c>
      <c r="I53">
        <v>52</v>
      </c>
      <c r="J53" t="s">
        <v>158</v>
      </c>
      <c r="K53" t="str">
        <f t="shared" si="0"/>
        <v xml:space="preserve"> ' X ' ,</v>
      </c>
    </row>
    <row r="54" spans="8:11" x14ac:dyDescent="0.4">
      <c r="H54">
        <v>53</v>
      </c>
      <c r="I54">
        <v>53</v>
      </c>
      <c r="J54" t="s">
        <v>158</v>
      </c>
      <c r="K54" t="str">
        <f t="shared" si="0"/>
        <v xml:space="preserve"> ' X ' ,</v>
      </c>
    </row>
    <row r="55" spans="8:11" x14ac:dyDescent="0.4">
      <c r="H55">
        <v>54</v>
      </c>
      <c r="I55">
        <v>54</v>
      </c>
      <c r="J55" t="s">
        <v>158</v>
      </c>
      <c r="K55" t="str">
        <f t="shared" si="0"/>
        <v xml:space="preserve"> ' X ' ,</v>
      </c>
    </row>
    <row r="56" spans="8:11" x14ac:dyDescent="0.4">
      <c r="H56">
        <v>55</v>
      </c>
      <c r="I56">
        <v>55</v>
      </c>
      <c r="J56" t="s">
        <v>158</v>
      </c>
      <c r="K56" t="str">
        <f t="shared" si="0"/>
        <v xml:space="preserve"> ' X ' ,</v>
      </c>
    </row>
    <row r="57" spans="8:11" x14ac:dyDescent="0.4">
      <c r="H57">
        <v>56</v>
      </c>
      <c r="I57">
        <v>56</v>
      </c>
      <c r="J57" t="s">
        <v>158</v>
      </c>
      <c r="K57" t="str">
        <f t="shared" si="0"/>
        <v xml:space="preserve"> ' X ' ,</v>
      </c>
    </row>
    <row r="58" spans="8:11" x14ac:dyDescent="0.4">
      <c r="H58">
        <v>57</v>
      </c>
      <c r="I58">
        <v>57</v>
      </c>
      <c r="J58" t="s">
        <v>158</v>
      </c>
      <c r="K58" t="str">
        <f t="shared" si="0"/>
        <v xml:space="preserve"> ' X ' ,</v>
      </c>
    </row>
    <row r="59" spans="8:11" x14ac:dyDescent="0.4">
      <c r="H59">
        <v>58</v>
      </c>
      <c r="I59">
        <v>58</v>
      </c>
      <c r="J59" t="s">
        <v>158</v>
      </c>
      <c r="K59" t="str">
        <f t="shared" si="0"/>
        <v xml:space="preserve"> ' X ' ,</v>
      </c>
    </row>
    <row r="60" spans="8:11" x14ac:dyDescent="0.4">
      <c r="H60">
        <v>59</v>
      </c>
      <c r="I60">
        <v>59</v>
      </c>
      <c r="J60" t="s">
        <v>158</v>
      </c>
      <c r="K60" t="str">
        <f t="shared" si="0"/>
        <v xml:space="preserve"> ' X ' ,</v>
      </c>
    </row>
    <row r="61" spans="8:11" x14ac:dyDescent="0.4">
      <c r="H61">
        <v>60</v>
      </c>
      <c r="I61">
        <v>60</v>
      </c>
      <c r="J61" t="s">
        <v>158</v>
      </c>
      <c r="K61" t="str">
        <f t="shared" si="0"/>
        <v xml:space="preserve"> ' X ' ,</v>
      </c>
    </row>
    <row r="62" spans="8:11" x14ac:dyDescent="0.4">
      <c r="H62">
        <v>61</v>
      </c>
      <c r="I62">
        <v>61</v>
      </c>
      <c r="J62" s="16">
        <v>20061900226</v>
      </c>
      <c r="K62" t="str">
        <f t="shared" si="0"/>
        <v xml:space="preserve"> ' 20061900226 ' ,</v>
      </c>
    </row>
    <row r="63" spans="8:11" x14ac:dyDescent="0.4">
      <c r="H63">
        <v>62</v>
      </c>
      <c r="I63">
        <v>62</v>
      </c>
      <c r="J63" s="16">
        <v>20151900397</v>
      </c>
      <c r="K63" t="str">
        <f t="shared" si="0"/>
        <v xml:space="preserve"> ' 20151900397 ' ,</v>
      </c>
    </row>
    <row r="64" spans="8:11" x14ac:dyDescent="0.4">
      <c r="H64">
        <v>63</v>
      </c>
      <c r="I64">
        <v>63</v>
      </c>
      <c r="J64" s="16">
        <v>20181007861</v>
      </c>
      <c r="K64" t="str">
        <f t="shared" si="0"/>
        <v xml:space="preserve"> ' 20181007861 ' ,</v>
      </c>
    </row>
    <row r="65" spans="8:11" x14ac:dyDescent="0.4">
      <c r="H65">
        <v>64</v>
      </c>
      <c r="I65">
        <v>64</v>
      </c>
      <c r="J65" s="16">
        <v>20181900067</v>
      </c>
      <c r="K65" t="str">
        <f t="shared" si="0"/>
        <v xml:space="preserve"> ' 20181900067 ' ,</v>
      </c>
    </row>
    <row r="66" spans="8:11" x14ac:dyDescent="0.4">
      <c r="H66">
        <v>65</v>
      </c>
      <c r="I66">
        <v>65</v>
      </c>
      <c r="J66" s="16">
        <v>20181930147</v>
      </c>
      <c r="K66" t="str">
        <f t="shared" si="0"/>
        <v xml:space="preserve"> ' 20181930147 ' ,</v>
      </c>
    </row>
    <row r="67" spans="8:11" x14ac:dyDescent="0.4">
      <c r="H67">
        <v>66</v>
      </c>
      <c r="I67">
        <v>66</v>
      </c>
      <c r="J67" s="16">
        <v>20181930160</v>
      </c>
      <c r="K67" t="str">
        <f t="shared" ref="K67:K121" si="1">_xlfn.CONCAT(" ' ",J67," ' ,")</f>
        <v xml:space="preserve"> ' 20181930160 ' ,</v>
      </c>
    </row>
    <row r="68" spans="8:11" x14ac:dyDescent="0.4">
      <c r="H68">
        <v>67</v>
      </c>
      <c r="I68">
        <v>67</v>
      </c>
      <c r="J68" s="16">
        <v>20191001489</v>
      </c>
      <c r="K68" t="str">
        <f t="shared" si="1"/>
        <v xml:space="preserve"> ' 20191001489 ' ,</v>
      </c>
    </row>
    <row r="69" spans="8:11" x14ac:dyDescent="0.4">
      <c r="H69">
        <v>68</v>
      </c>
      <c r="I69">
        <v>68</v>
      </c>
      <c r="J69" s="16">
        <v>20191900021</v>
      </c>
      <c r="K69" t="str">
        <f t="shared" si="1"/>
        <v xml:space="preserve"> ' 20191900021 ' ,</v>
      </c>
    </row>
    <row r="70" spans="8:11" x14ac:dyDescent="0.4">
      <c r="H70">
        <v>69</v>
      </c>
      <c r="I70">
        <v>69</v>
      </c>
      <c r="J70" s="16">
        <v>20191900090</v>
      </c>
      <c r="K70" t="str">
        <f t="shared" si="1"/>
        <v xml:space="preserve"> ' 20191900090 ' ,</v>
      </c>
    </row>
    <row r="71" spans="8:11" x14ac:dyDescent="0.4">
      <c r="H71">
        <v>70</v>
      </c>
      <c r="I71">
        <v>70</v>
      </c>
      <c r="J71" s="16">
        <v>20191900466</v>
      </c>
      <c r="K71" t="str">
        <f t="shared" si="1"/>
        <v xml:space="preserve"> ' 20191900466 ' ,</v>
      </c>
    </row>
    <row r="72" spans="8:11" x14ac:dyDescent="0.4">
      <c r="H72">
        <v>71</v>
      </c>
      <c r="I72">
        <v>71</v>
      </c>
      <c r="J72" s="16">
        <v>20191900557</v>
      </c>
      <c r="K72" t="str">
        <f t="shared" si="1"/>
        <v xml:space="preserve"> ' 20191900557 ' ,</v>
      </c>
    </row>
    <row r="73" spans="8:11" x14ac:dyDescent="0.4">
      <c r="H73">
        <v>72</v>
      </c>
      <c r="I73">
        <v>72</v>
      </c>
      <c r="J73" s="16">
        <v>20191900610</v>
      </c>
      <c r="K73" t="str">
        <f t="shared" si="1"/>
        <v xml:space="preserve"> ' 20191900610 ' ,</v>
      </c>
    </row>
    <row r="74" spans="8:11" x14ac:dyDescent="0.4">
      <c r="H74">
        <v>73</v>
      </c>
      <c r="I74">
        <v>73</v>
      </c>
      <c r="J74" s="16">
        <v>20191900626</v>
      </c>
      <c r="K74" t="str">
        <f t="shared" si="1"/>
        <v xml:space="preserve"> ' 20191900626 ' ,</v>
      </c>
    </row>
    <row r="75" spans="8:11" x14ac:dyDescent="0.4">
      <c r="H75">
        <v>74</v>
      </c>
      <c r="I75">
        <v>74</v>
      </c>
      <c r="J75" s="16">
        <v>20191930075</v>
      </c>
      <c r="K75" t="str">
        <f t="shared" si="1"/>
        <v xml:space="preserve"> ' 20191930075 ' ,</v>
      </c>
    </row>
    <row r="76" spans="8:11" x14ac:dyDescent="0.4">
      <c r="H76">
        <v>75</v>
      </c>
      <c r="I76">
        <v>75</v>
      </c>
      <c r="J76" s="16">
        <v>20191930253</v>
      </c>
      <c r="K76" t="str">
        <f t="shared" si="1"/>
        <v xml:space="preserve"> ' 20191930253 ' ,</v>
      </c>
    </row>
    <row r="77" spans="8:11" x14ac:dyDescent="0.4">
      <c r="H77">
        <v>76</v>
      </c>
      <c r="I77">
        <v>76</v>
      </c>
      <c r="J77" s="16">
        <v>20191930290</v>
      </c>
      <c r="K77" t="str">
        <f t="shared" si="1"/>
        <v xml:space="preserve"> ' 20191930290 ' ,</v>
      </c>
    </row>
    <row r="78" spans="8:11" x14ac:dyDescent="0.4">
      <c r="H78">
        <v>77</v>
      </c>
      <c r="I78">
        <v>77</v>
      </c>
      <c r="J78" s="16">
        <v>20192002949</v>
      </c>
      <c r="K78" t="str">
        <f t="shared" si="1"/>
        <v xml:space="preserve"> ' 20192002949 ' ,</v>
      </c>
    </row>
    <row r="79" spans="8:11" x14ac:dyDescent="0.4">
      <c r="H79">
        <v>78</v>
      </c>
      <c r="I79">
        <v>78</v>
      </c>
      <c r="J79" s="16">
        <v>20201900471</v>
      </c>
      <c r="K79" t="str">
        <f t="shared" si="1"/>
        <v xml:space="preserve"> ' 20201900471 ' ,</v>
      </c>
    </row>
    <row r="80" spans="8:11" x14ac:dyDescent="0.4">
      <c r="H80">
        <v>79</v>
      </c>
      <c r="I80">
        <v>79</v>
      </c>
      <c r="J80" t="s">
        <v>158</v>
      </c>
      <c r="K80" t="str">
        <f t="shared" si="1"/>
        <v xml:space="preserve"> ' X ' ,</v>
      </c>
    </row>
    <row r="81" spans="8:11" x14ac:dyDescent="0.4">
      <c r="H81">
        <v>80</v>
      </c>
      <c r="I81">
        <v>80</v>
      </c>
      <c r="J81" t="s">
        <v>158</v>
      </c>
      <c r="K81" t="str">
        <f t="shared" si="1"/>
        <v xml:space="preserve"> ' X ' ,</v>
      </c>
    </row>
    <row r="82" spans="8:11" x14ac:dyDescent="0.4">
      <c r="H82">
        <v>81</v>
      </c>
      <c r="I82">
        <v>81</v>
      </c>
      <c r="J82" t="s">
        <v>158</v>
      </c>
      <c r="K82" t="str">
        <f t="shared" si="1"/>
        <v xml:space="preserve"> ' X ' ,</v>
      </c>
    </row>
    <row r="83" spans="8:11" x14ac:dyDescent="0.4">
      <c r="H83">
        <v>82</v>
      </c>
      <c r="I83">
        <v>82</v>
      </c>
      <c r="J83" t="s">
        <v>158</v>
      </c>
      <c r="K83" t="str">
        <f t="shared" si="1"/>
        <v xml:space="preserve"> ' X ' ,</v>
      </c>
    </row>
    <row r="84" spans="8:11" x14ac:dyDescent="0.4">
      <c r="H84">
        <v>83</v>
      </c>
      <c r="I84">
        <v>83</v>
      </c>
      <c r="J84" t="s">
        <v>158</v>
      </c>
      <c r="K84" t="str">
        <f t="shared" si="1"/>
        <v xml:space="preserve"> ' X ' ,</v>
      </c>
    </row>
    <row r="85" spans="8:11" x14ac:dyDescent="0.4">
      <c r="H85">
        <v>84</v>
      </c>
      <c r="I85">
        <v>84</v>
      </c>
      <c r="J85" t="s">
        <v>158</v>
      </c>
      <c r="K85" t="str">
        <f t="shared" si="1"/>
        <v xml:space="preserve"> ' X ' ,</v>
      </c>
    </row>
    <row r="86" spans="8:11" x14ac:dyDescent="0.4">
      <c r="H86">
        <v>85</v>
      </c>
      <c r="I86">
        <v>85</v>
      </c>
      <c r="J86" t="s">
        <v>158</v>
      </c>
      <c r="K86" t="str">
        <f t="shared" si="1"/>
        <v xml:space="preserve"> ' X ' ,</v>
      </c>
    </row>
    <row r="87" spans="8:11" x14ac:dyDescent="0.4">
      <c r="H87">
        <v>86</v>
      </c>
      <c r="I87">
        <v>86</v>
      </c>
      <c r="J87" t="s">
        <v>158</v>
      </c>
      <c r="K87" t="str">
        <f t="shared" si="1"/>
        <v xml:space="preserve"> ' X ' ,</v>
      </c>
    </row>
    <row r="88" spans="8:11" x14ac:dyDescent="0.4">
      <c r="H88">
        <v>87</v>
      </c>
      <c r="I88">
        <v>87</v>
      </c>
      <c r="J88" t="s">
        <v>158</v>
      </c>
      <c r="K88" t="str">
        <f t="shared" si="1"/>
        <v xml:space="preserve"> ' X ' ,</v>
      </c>
    </row>
    <row r="89" spans="8:11" x14ac:dyDescent="0.4">
      <c r="H89">
        <v>88</v>
      </c>
      <c r="I89">
        <v>88</v>
      </c>
      <c r="J89" t="s">
        <v>158</v>
      </c>
      <c r="K89" t="str">
        <f t="shared" si="1"/>
        <v xml:space="preserve"> ' X ' ,</v>
      </c>
    </row>
    <row r="90" spans="8:11" x14ac:dyDescent="0.4">
      <c r="H90">
        <v>89</v>
      </c>
      <c r="I90">
        <v>89</v>
      </c>
      <c r="J90" t="s">
        <v>158</v>
      </c>
      <c r="K90" t="str">
        <f t="shared" si="1"/>
        <v xml:space="preserve"> ' X ' ,</v>
      </c>
    </row>
    <row r="91" spans="8:11" x14ac:dyDescent="0.4">
      <c r="H91">
        <v>90</v>
      </c>
      <c r="I91">
        <v>90</v>
      </c>
      <c r="J91" t="s">
        <v>158</v>
      </c>
      <c r="K91" t="str">
        <f t="shared" si="1"/>
        <v xml:space="preserve"> ' X ' ,</v>
      </c>
    </row>
    <row r="92" spans="8:11" x14ac:dyDescent="0.4">
      <c r="H92">
        <v>91</v>
      </c>
      <c r="I92">
        <v>91</v>
      </c>
      <c r="J92" t="s">
        <v>158</v>
      </c>
      <c r="K92" t="str">
        <f t="shared" si="1"/>
        <v xml:space="preserve"> ' X ' ,</v>
      </c>
    </row>
    <row r="93" spans="8:11" x14ac:dyDescent="0.4">
      <c r="H93">
        <v>92</v>
      </c>
      <c r="I93">
        <v>92</v>
      </c>
      <c r="J93" t="s">
        <v>158</v>
      </c>
      <c r="K93" t="str">
        <f t="shared" si="1"/>
        <v xml:space="preserve"> ' X ' ,</v>
      </c>
    </row>
    <row r="94" spans="8:11" x14ac:dyDescent="0.4">
      <c r="H94">
        <v>93</v>
      </c>
      <c r="I94">
        <v>93</v>
      </c>
      <c r="J94" t="s">
        <v>158</v>
      </c>
      <c r="K94" t="str">
        <f t="shared" si="1"/>
        <v xml:space="preserve"> ' X ' ,</v>
      </c>
    </row>
    <row r="95" spans="8:11" x14ac:dyDescent="0.4">
      <c r="H95">
        <v>94</v>
      </c>
      <c r="I95">
        <v>94</v>
      </c>
      <c r="J95" t="s">
        <v>158</v>
      </c>
      <c r="K95" t="str">
        <f t="shared" si="1"/>
        <v xml:space="preserve"> ' X ' ,</v>
      </c>
    </row>
    <row r="96" spans="8:11" x14ac:dyDescent="0.4">
      <c r="H96">
        <v>95</v>
      </c>
      <c r="I96">
        <v>95</v>
      </c>
      <c r="J96" t="s">
        <v>158</v>
      </c>
      <c r="K96" t="str">
        <f t="shared" si="1"/>
        <v xml:space="preserve"> ' X ' ,</v>
      </c>
    </row>
    <row r="97" spans="8:11" x14ac:dyDescent="0.4">
      <c r="H97">
        <v>96</v>
      </c>
      <c r="I97">
        <v>96</v>
      </c>
      <c r="J97" t="s">
        <v>158</v>
      </c>
      <c r="K97" t="str">
        <f t="shared" si="1"/>
        <v xml:space="preserve"> ' X ' ,</v>
      </c>
    </row>
    <row r="98" spans="8:11" x14ac:dyDescent="0.4">
      <c r="H98">
        <v>97</v>
      </c>
      <c r="I98">
        <v>97</v>
      </c>
      <c r="J98" t="s">
        <v>158</v>
      </c>
      <c r="K98" t="str">
        <f t="shared" si="1"/>
        <v xml:space="preserve"> ' X ' ,</v>
      </c>
    </row>
    <row r="99" spans="8:11" x14ac:dyDescent="0.4">
      <c r="H99">
        <v>98</v>
      </c>
      <c r="I99">
        <v>98</v>
      </c>
      <c r="J99" t="s">
        <v>158</v>
      </c>
      <c r="K99" t="str">
        <f t="shared" si="1"/>
        <v xml:space="preserve"> ' X ' ,</v>
      </c>
    </row>
    <row r="100" spans="8:11" x14ac:dyDescent="0.4">
      <c r="H100">
        <v>99</v>
      </c>
      <c r="I100">
        <v>99</v>
      </c>
      <c r="J100" t="s">
        <v>158</v>
      </c>
      <c r="K100" t="str">
        <f t="shared" si="1"/>
        <v xml:space="preserve"> ' X ' ,</v>
      </c>
    </row>
    <row r="101" spans="8:11" x14ac:dyDescent="0.4">
      <c r="H101">
        <v>100</v>
      </c>
      <c r="I101">
        <v>100</v>
      </c>
      <c r="J101" t="s">
        <v>158</v>
      </c>
      <c r="K101" t="str">
        <f t="shared" si="1"/>
        <v xml:space="preserve"> ' X ' ,</v>
      </c>
    </row>
    <row r="102" spans="8:11" x14ac:dyDescent="0.4">
      <c r="H102">
        <v>101</v>
      </c>
      <c r="I102">
        <v>101</v>
      </c>
      <c r="J102" t="s">
        <v>158</v>
      </c>
      <c r="K102" t="str">
        <f t="shared" si="1"/>
        <v xml:space="preserve"> ' X ' ,</v>
      </c>
    </row>
    <row r="103" spans="8:11" x14ac:dyDescent="0.4">
      <c r="H103">
        <v>102</v>
      </c>
      <c r="I103">
        <v>102</v>
      </c>
      <c r="J103" t="s">
        <v>158</v>
      </c>
      <c r="K103" t="str">
        <f t="shared" si="1"/>
        <v xml:space="preserve"> ' X ' ,</v>
      </c>
    </row>
    <row r="104" spans="8:11" x14ac:dyDescent="0.4">
      <c r="H104">
        <v>103</v>
      </c>
      <c r="I104">
        <v>103</v>
      </c>
      <c r="J104" t="s">
        <v>158</v>
      </c>
      <c r="K104" t="str">
        <f t="shared" si="1"/>
        <v xml:space="preserve"> ' X ' ,</v>
      </c>
    </row>
    <row r="105" spans="8:11" x14ac:dyDescent="0.4">
      <c r="H105">
        <v>104</v>
      </c>
      <c r="I105">
        <v>104</v>
      </c>
      <c r="J105" t="s">
        <v>158</v>
      </c>
      <c r="K105" t="str">
        <f t="shared" si="1"/>
        <v xml:space="preserve"> ' X ' ,</v>
      </c>
    </row>
    <row r="106" spans="8:11" x14ac:dyDescent="0.4">
      <c r="H106">
        <v>105</v>
      </c>
      <c r="I106">
        <v>105</v>
      </c>
      <c r="J106" t="s">
        <v>158</v>
      </c>
      <c r="K106" t="str">
        <f t="shared" si="1"/>
        <v xml:space="preserve"> ' X ' ,</v>
      </c>
    </row>
    <row r="107" spans="8:11" x14ac:dyDescent="0.4">
      <c r="H107">
        <v>106</v>
      </c>
      <c r="I107">
        <v>106</v>
      </c>
      <c r="J107" t="s">
        <v>158</v>
      </c>
      <c r="K107" t="str">
        <f t="shared" si="1"/>
        <v xml:space="preserve"> ' X ' ,</v>
      </c>
    </row>
    <row r="108" spans="8:11" x14ac:dyDescent="0.4">
      <c r="H108">
        <v>107</v>
      </c>
      <c r="I108">
        <v>107</v>
      </c>
      <c r="J108" t="s">
        <v>158</v>
      </c>
      <c r="K108" t="str">
        <f t="shared" si="1"/>
        <v xml:space="preserve"> ' X ' ,</v>
      </c>
    </row>
    <row r="109" spans="8:11" x14ac:dyDescent="0.4">
      <c r="H109">
        <v>108</v>
      </c>
      <c r="I109">
        <v>108</v>
      </c>
      <c r="J109" t="s">
        <v>158</v>
      </c>
      <c r="K109" t="str">
        <f t="shared" si="1"/>
        <v xml:space="preserve"> ' X ' ,</v>
      </c>
    </row>
    <row r="110" spans="8:11" x14ac:dyDescent="0.4">
      <c r="H110">
        <v>109</v>
      </c>
      <c r="I110">
        <v>109</v>
      </c>
      <c r="J110" t="s">
        <v>158</v>
      </c>
      <c r="K110" t="str">
        <f t="shared" si="1"/>
        <v xml:space="preserve"> ' X ' ,</v>
      </c>
    </row>
    <row r="111" spans="8:11" x14ac:dyDescent="0.4">
      <c r="H111">
        <v>110</v>
      </c>
      <c r="I111">
        <v>110</v>
      </c>
      <c r="J111" t="s">
        <v>158</v>
      </c>
      <c r="K111" t="str">
        <f t="shared" si="1"/>
        <v xml:space="preserve"> ' X ' ,</v>
      </c>
    </row>
    <row r="112" spans="8:11" x14ac:dyDescent="0.4">
      <c r="H112">
        <v>111</v>
      </c>
      <c r="I112">
        <v>111</v>
      </c>
      <c r="J112" t="s">
        <v>158</v>
      </c>
      <c r="K112" t="str">
        <f t="shared" si="1"/>
        <v xml:space="preserve"> ' X ' ,</v>
      </c>
    </row>
    <row r="113" spans="8:11" x14ac:dyDescent="0.4">
      <c r="H113">
        <v>112</v>
      </c>
      <c r="I113">
        <v>112</v>
      </c>
      <c r="J113" t="s">
        <v>158</v>
      </c>
      <c r="K113" t="str">
        <f t="shared" si="1"/>
        <v xml:space="preserve"> ' X ' ,</v>
      </c>
    </row>
    <row r="114" spans="8:11" x14ac:dyDescent="0.4">
      <c r="H114">
        <v>113</v>
      </c>
      <c r="I114">
        <v>113</v>
      </c>
      <c r="J114" t="s">
        <v>158</v>
      </c>
      <c r="K114" t="str">
        <f t="shared" si="1"/>
        <v xml:space="preserve"> ' X ' ,</v>
      </c>
    </row>
    <row r="115" spans="8:11" x14ac:dyDescent="0.4">
      <c r="H115">
        <v>114</v>
      </c>
      <c r="I115">
        <v>114</v>
      </c>
      <c r="J115" t="s">
        <v>158</v>
      </c>
      <c r="K115" t="str">
        <f t="shared" si="1"/>
        <v xml:space="preserve"> ' X ' ,</v>
      </c>
    </row>
    <row r="116" spans="8:11" x14ac:dyDescent="0.4">
      <c r="H116">
        <v>115</v>
      </c>
      <c r="I116">
        <v>115</v>
      </c>
      <c r="J116" t="s">
        <v>158</v>
      </c>
      <c r="K116" t="str">
        <f t="shared" si="1"/>
        <v xml:space="preserve"> ' X ' ,</v>
      </c>
    </row>
    <row r="117" spans="8:11" x14ac:dyDescent="0.4">
      <c r="H117">
        <v>116</v>
      </c>
      <c r="I117">
        <v>116</v>
      </c>
      <c r="J117" t="s">
        <v>158</v>
      </c>
      <c r="K117" t="str">
        <f t="shared" si="1"/>
        <v xml:space="preserve"> ' X ' ,</v>
      </c>
    </row>
    <row r="118" spans="8:11" x14ac:dyDescent="0.4">
      <c r="H118">
        <v>117</v>
      </c>
      <c r="I118">
        <v>117</v>
      </c>
      <c r="J118" t="s">
        <v>158</v>
      </c>
      <c r="K118" t="str">
        <f t="shared" si="1"/>
        <v xml:space="preserve"> ' X ' ,</v>
      </c>
    </row>
    <row r="119" spans="8:11" x14ac:dyDescent="0.4">
      <c r="H119">
        <v>118</v>
      </c>
      <c r="I119">
        <v>118</v>
      </c>
      <c r="J119" t="s">
        <v>158</v>
      </c>
      <c r="K119" t="str">
        <f t="shared" si="1"/>
        <v xml:space="preserve"> ' X ' ,</v>
      </c>
    </row>
    <row r="120" spans="8:11" x14ac:dyDescent="0.4">
      <c r="H120">
        <v>119</v>
      </c>
      <c r="I120">
        <v>119</v>
      </c>
      <c r="J120" t="s">
        <v>158</v>
      </c>
      <c r="K120" t="str">
        <f t="shared" si="1"/>
        <v xml:space="preserve"> ' X ' ,</v>
      </c>
    </row>
    <row r="121" spans="8:11" x14ac:dyDescent="0.4">
      <c r="H121">
        <v>120</v>
      </c>
      <c r="I121">
        <v>120</v>
      </c>
      <c r="J121" t="s">
        <v>158</v>
      </c>
      <c r="K121" t="str">
        <f t="shared" si="1"/>
        <v xml:space="preserve"> ' X ' ,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56C5B-C8D8-4EB0-AB43-62E812079899}">
  <dimension ref="A1:J1964"/>
  <sheetViews>
    <sheetView tabSelected="1" topLeftCell="H992" zoomScaleNormal="100" workbookViewId="0">
      <selection activeCell="F993" sqref="F993:Q1004"/>
    </sheetView>
  </sheetViews>
  <sheetFormatPr baseColWidth="10" defaultColWidth="8.796875" defaultRowHeight="14.2" x14ac:dyDescent="0.3"/>
  <cols>
    <col min="8" max="8" width="13.3984375" customWidth="1"/>
    <col min="9" max="9" width="17.19921875" customWidth="1"/>
    <col min="10" max="10" width="10.69921875" customWidth="1"/>
    <col min="11" max="11" width="9.19921875" customWidth="1"/>
  </cols>
  <sheetData>
    <row r="1" spans="1:10" x14ac:dyDescent="0.3">
      <c r="A1" t="s">
        <v>247</v>
      </c>
    </row>
    <row r="2" spans="1:10" x14ac:dyDescent="0.3">
      <c r="A2" t="s">
        <v>327</v>
      </c>
    </row>
    <row r="3" spans="1:10" x14ac:dyDescent="0.3">
      <c r="A3" t="s">
        <v>328</v>
      </c>
      <c r="B3">
        <v>0</v>
      </c>
      <c r="C3">
        <f t="shared" ref="C3:C66" ca="1" si="0">RAND()</f>
        <v>0.79353522370819662</v>
      </c>
      <c r="D3">
        <f t="shared" ref="D3:D13" ca="1" si="1">IF(C3&gt;0.1,      IF(C3&lt;0.6,C3,ABS(1-C3)),C3+0.5)</f>
        <v>0.20646477629180338</v>
      </c>
      <c r="E3">
        <f t="shared" ref="E3:E13" ca="1" si="2">MOD(INT(D3*99),3)</f>
        <v>2</v>
      </c>
      <c r="F3" t="str">
        <f>IF(A3=0,"",A3)</f>
        <v>\end{enumerate}\newpage\section{Cuenta: 20211930075 }\label{c: 20211930075 }\begin{enumerate}</v>
      </c>
    </row>
    <row r="4" spans="1:10" x14ac:dyDescent="0.3">
      <c r="B4">
        <v>0</v>
      </c>
      <c r="C4">
        <f t="shared" ca="1" si="0"/>
        <v>0.2971808519929896</v>
      </c>
      <c r="D4">
        <f t="shared" ca="1" si="1"/>
        <v>0.2971808519929896</v>
      </c>
      <c r="E4">
        <f t="shared" ca="1" si="2"/>
        <v>2</v>
      </c>
      <c r="F4" t="str">
        <f t="shared" ref="F4:F14" si="3">IF(A4=0,"",A4)</f>
        <v/>
      </c>
      <c r="G4" t="s">
        <v>326</v>
      </c>
      <c r="H4" t="str">
        <f t="shared" ref="H4:H13" ca="1" si="4">CONCATENATE("Si el punto medio entre estos tiene coordenada ", ROUND(C4*100-20,0),", ")</f>
        <v xml:space="preserve">Si el punto medio entre estos tiene coordenada 10, </v>
      </c>
      <c r="I4" t="str">
        <f t="shared" ref="I4:I13" ca="1" si="5">IF(E4=2, "y el primero es el ", "y el segundo es el ")</f>
        <v xml:space="preserve">y el primero es el </v>
      </c>
      <c r="J4" t="str">
        <f ca="1">IF(E4=2,"doble del segundo, \textbf{calcule} sus coordenadas ", "triple del primero, \textbf{calcule} sus coordenadas. ")</f>
        <v xml:space="preserve">doble del segundo, \textbf{calcule} sus coordenadas </v>
      </c>
    </row>
    <row r="5" spans="1:10" x14ac:dyDescent="0.3">
      <c r="B5">
        <v>0</v>
      </c>
      <c r="C5">
        <f t="shared" ca="1" si="0"/>
        <v>0.26452809844679903</v>
      </c>
      <c r="D5">
        <f t="shared" ca="1" si="1"/>
        <v>0.26452809844679903</v>
      </c>
      <c r="E5">
        <f t="shared" ca="1" si="2"/>
        <v>2</v>
      </c>
      <c r="F5" t="str">
        <f t="shared" si="3"/>
        <v/>
      </c>
      <c r="G5" t="s">
        <v>326</v>
      </c>
      <c r="H5" t="str">
        <f t="shared" ca="1" si="4"/>
        <v xml:space="preserve">Si el punto medio entre estos tiene coordenada 6, </v>
      </c>
      <c r="I5" t="str">
        <f t="shared" ca="1" si="5"/>
        <v xml:space="preserve">y el primero es el </v>
      </c>
      <c r="J5" t="str">
        <f t="shared" ref="J5:J13" ca="1" si="6">IF(E5=2,"doble del segundo, \textbf{calcule} sus coordenadas ", "triple del primero, \textbf{calcule} sus coordenadas. ")</f>
        <v xml:space="preserve">doble del segundo, \textbf{calcule} sus coordenadas </v>
      </c>
    </row>
    <row r="6" spans="1:10" x14ac:dyDescent="0.3">
      <c r="B6">
        <v>0</v>
      </c>
      <c r="C6">
        <f t="shared" ca="1" si="0"/>
        <v>0.81825074254457897</v>
      </c>
      <c r="D6">
        <f t="shared" ca="1" si="1"/>
        <v>0.18174925745542103</v>
      </c>
      <c r="E6">
        <f t="shared" ca="1" si="2"/>
        <v>2</v>
      </c>
      <c r="F6" t="str">
        <f t="shared" si="3"/>
        <v/>
      </c>
      <c r="G6" t="s">
        <v>326</v>
      </c>
      <c r="H6" t="str">
        <f t="shared" ca="1" si="4"/>
        <v xml:space="preserve">Si el punto medio entre estos tiene coordenada 62, </v>
      </c>
      <c r="I6" t="str">
        <f t="shared" ca="1" si="5"/>
        <v xml:space="preserve">y el primero es el </v>
      </c>
      <c r="J6" t="str">
        <f t="shared" ca="1" si="6"/>
        <v xml:space="preserve">doble del segundo, \textbf{calcule} sus coordenadas </v>
      </c>
    </row>
    <row r="7" spans="1:10" x14ac:dyDescent="0.3">
      <c r="B7">
        <v>0</v>
      </c>
      <c r="C7">
        <f t="shared" ca="1" si="0"/>
        <v>0.73850407319745248</v>
      </c>
      <c r="D7">
        <f t="shared" ca="1" si="1"/>
        <v>0.26149592680254752</v>
      </c>
      <c r="E7">
        <f t="shared" ca="1" si="2"/>
        <v>1</v>
      </c>
      <c r="F7" t="str">
        <f t="shared" si="3"/>
        <v/>
      </c>
      <c r="G7" t="s">
        <v>326</v>
      </c>
      <c r="H7" t="str">
        <f t="shared" ca="1" si="4"/>
        <v xml:space="preserve">Si el punto medio entre estos tiene coordenada 54, </v>
      </c>
      <c r="I7" t="str">
        <f t="shared" ca="1" si="5"/>
        <v xml:space="preserve">y el segundo es el </v>
      </c>
      <c r="J7" t="str">
        <f t="shared" ca="1" si="6"/>
        <v xml:space="preserve">triple del primero, \textbf{calcule} sus coordenadas. </v>
      </c>
    </row>
    <row r="8" spans="1:10" x14ac:dyDescent="0.3">
      <c r="B8">
        <v>0</v>
      </c>
      <c r="C8">
        <f t="shared" ca="1" si="0"/>
        <v>0.41578510439263394</v>
      </c>
      <c r="D8">
        <f t="shared" ca="1" si="1"/>
        <v>0.41578510439263394</v>
      </c>
      <c r="E8">
        <f t="shared" ca="1" si="2"/>
        <v>2</v>
      </c>
      <c r="F8" t="str">
        <f t="shared" si="3"/>
        <v/>
      </c>
      <c r="G8" t="s">
        <v>326</v>
      </c>
      <c r="H8" t="str">
        <f t="shared" ca="1" si="4"/>
        <v xml:space="preserve">Si el punto medio entre estos tiene coordenada 22, </v>
      </c>
      <c r="I8" t="str">
        <f t="shared" ca="1" si="5"/>
        <v xml:space="preserve">y el primero es el </v>
      </c>
      <c r="J8" t="str">
        <f t="shared" ca="1" si="6"/>
        <v xml:space="preserve">doble del segundo, \textbf{calcule} sus coordenadas </v>
      </c>
    </row>
    <row r="9" spans="1:10" x14ac:dyDescent="0.3">
      <c r="B9">
        <v>0</v>
      </c>
      <c r="C9">
        <f t="shared" ca="1" si="0"/>
        <v>3.5676334566808077E-2</v>
      </c>
      <c r="D9">
        <f t="shared" ca="1" si="1"/>
        <v>0.53567633456680808</v>
      </c>
      <c r="E9">
        <f t="shared" ca="1" si="2"/>
        <v>2</v>
      </c>
      <c r="F9" t="str">
        <f t="shared" si="3"/>
        <v/>
      </c>
      <c r="G9" t="s">
        <v>326</v>
      </c>
      <c r="H9" t="str">
        <f t="shared" ca="1" si="4"/>
        <v xml:space="preserve">Si el punto medio entre estos tiene coordenada -16, </v>
      </c>
      <c r="I9" t="str">
        <f t="shared" ca="1" si="5"/>
        <v xml:space="preserve">y el primero es el </v>
      </c>
      <c r="J9" t="str">
        <f t="shared" ca="1" si="6"/>
        <v xml:space="preserve">doble del segundo, \textbf{calcule} sus coordenadas </v>
      </c>
    </row>
    <row r="10" spans="1:10" x14ac:dyDescent="0.3">
      <c r="B10">
        <v>0</v>
      </c>
      <c r="C10">
        <f t="shared" ca="1" si="0"/>
        <v>0.45981288189791003</v>
      </c>
      <c r="D10">
        <f t="shared" ca="1" si="1"/>
        <v>0.45981288189791003</v>
      </c>
      <c r="E10">
        <f t="shared" ca="1" si="2"/>
        <v>0</v>
      </c>
      <c r="F10" t="str">
        <f t="shared" si="3"/>
        <v/>
      </c>
      <c r="G10" t="s">
        <v>326</v>
      </c>
      <c r="H10" t="str">
        <f t="shared" ca="1" si="4"/>
        <v xml:space="preserve">Si el punto medio entre estos tiene coordenada 26, </v>
      </c>
      <c r="I10" t="str">
        <f t="shared" ca="1" si="5"/>
        <v xml:space="preserve">y el segundo es el </v>
      </c>
      <c r="J10" t="str">
        <f t="shared" ca="1" si="6"/>
        <v xml:space="preserve">triple del primero, \textbf{calcule} sus coordenadas. </v>
      </c>
    </row>
    <row r="11" spans="1:10" x14ac:dyDescent="0.3">
      <c r="B11">
        <v>0</v>
      </c>
      <c r="C11">
        <f t="shared" ca="1" si="0"/>
        <v>0.42464422557249881</v>
      </c>
      <c r="D11">
        <f t="shared" ca="1" si="1"/>
        <v>0.42464422557249881</v>
      </c>
      <c r="E11">
        <f t="shared" ca="1" si="2"/>
        <v>0</v>
      </c>
      <c r="F11" t="str">
        <f t="shared" si="3"/>
        <v/>
      </c>
      <c r="G11" t="s">
        <v>326</v>
      </c>
      <c r="H11" t="str">
        <f t="shared" ca="1" si="4"/>
        <v xml:space="preserve">Si el punto medio entre estos tiene coordenada 22, </v>
      </c>
      <c r="I11" t="str">
        <f t="shared" ca="1" si="5"/>
        <v xml:space="preserve">y el segundo es el </v>
      </c>
      <c r="J11" t="str">
        <f t="shared" ca="1" si="6"/>
        <v xml:space="preserve">triple del primero, \textbf{calcule} sus coordenadas. </v>
      </c>
    </row>
    <row r="12" spans="1:10" x14ac:dyDescent="0.3">
      <c r="B12">
        <v>0</v>
      </c>
      <c r="C12">
        <f t="shared" ca="1" si="0"/>
        <v>0.75588050789927319</v>
      </c>
      <c r="D12">
        <f t="shared" ca="1" si="1"/>
        <v>0.24411949210072681</v>
      </c>
      <c r="E12">
        <f t="shared" ca="1" si="2"/>
        <v>0</v>
      </c>
      <c r="F12" t="str">
        <f t="shared" si="3"/>
        <v/>
      </c>
      <c r="G12" t="s">
        <v>326</v>
      </c>
      <c r="H12" t="str">
        <f t="shared" ca="1" si="4"/>
        <v xml:space="preserve">Si el punto medio entre estos tiene coordenada 56, </v>
      </c>
      <c r="I12" t="str">
        <f t="shared" ca="1" si="5"/>
        <v xml:space="preserve">y el segundo es el </v>
      </c>
      <c r="J12" t="str">
        <f t="shared" ca="1" si="6"/>
        <v xml:space="preserve">triple del primero, \textbf{calcule} sus coordenadas. </v>
      </c>
    </row>
    <row r="13" spans="1:10" x14ac:dyDescent="0.3">
      <c r="B13">
        <v>0</v>
      </c>
      <c r="C13">
        <f t="shared" ca="1" si="0"/>
        <v>0.4000524657407456</v>
      </c>
      <c r="D13">
        <f t="shared" ca="1" si="1"/>
        <v>0.4000524657407456</v>
      </c>
      <c r="E13">
        <f t="shared" ca="1" si="2"/>
        <v>0</v>
      </c>
      <c r="F13" t="str">
        <f t="shared" si="3"/>
        <v/>
      </c>
      <c r="G13" t="s">
        <v>326</v>
      </c>
      <c r="H13" t="str">
        <f t="shared" ca="1" si="4"/>
        <v xml:space="preserve">Si el punto medio entre estos tiene coordenada 20, </v>
      </c>
      <c r="I13" t="str">
        <f t="shared" ca="1" si="5"/>
        <v xml:space="preserve">y el segundo es el </v>
      </c>
      <c r="J13" t="str">
        <f t="shared" ca="1" si="6"/>
        <v xml:space="preserve">triple del primero, \textbf{calcule} sus coordenadas. </v>
      </c>
    </row>
    <row r="14" spans="1:10" x14ac:dyDescent="0.3">
      <c r="A14" t="s">
        <v>329</v>
      </c>
      <c r="B14">
        <v>0</v>
      </c>
      <c r="C14">
        <f t="shared" ca="1" si="0"/>
        <v>0.69239869911290031</v>
      </c>
      <c r="D14">
        <f t="shared" ref="D14:D77" ca="1" si="7">IF(C14&gt;0.1,      IF(C14&lt;0.6,C14,ABS(1-C14)),C14+0.5)</f>
        <v>0.30760130088709969</v>
      </c>
      <c r="E14">
        <f t="shared" ref="E14:E77" ca="1" si="8">MOD(INT(D14*99),3)</f>
        <v>0</v>
      </c>
      <c r="F14" t="str">
        <f t="shared" si="3"/>
        <v>\end{enumerate}\newpage\section{Cuenta: 20211920098 }\label{c: 20211920098 }\begin{enumerate}</v>
      </c>
    </row>
    <row r="15" spans="1:10" x14ac:dyDescent="0.3">
      <c r="B15">
        <v>0</v>
      </c>
      <c r="C15">
        <f t="shared" ca="1" si="0"/>
        <v>0.20127425631337637</v>
      </c>
      <c r="D15">
        <f t="shared" ca="1" si="7"/>
        <v>0.20127425631337637</v>
      </c>
      <c r="E15">
        <f t="shared" ca="1" si="8"/>
        <v>1</v>
      </c>
      <c r="F15" t="str">
        <f t="shared" ref="F15:F78" si="9">IF(A15=0,"",A15)</f>
        <v/>
      </c>
      <c r="G15" t="s">
        <v>326</v>
      </c>
      <c r="H15" t="str">
        <f t="shared" ref="H15:H24" ca="1" si="10">CONCATENATE("Si el punto medio entre estos tiene coordenada ", ROUND(C15*100-20,0),", ")</f>
        <v xml:space="preserve">Si el punto medio entre estos tiene coordenada 0, </v>
      </c>
      <c r="I15" t="str">
        <f t="shared" ref="I15:I24" ca="1" si="11">IF(E15=2, "y el primero es el ", "y el segundo es el ")</f>
        <v xml:space="preserve">y el segundo es el </v>
      </c>
      <c r="J15" t="str">
        <f t="shared" ref="J15:J78" ca="1" si="12">IF(E15=2,"doble del segundo, \textbf{calcule} sus coordenadas ", "triple del primero, \textbf{calcule} sus coordenadas. ")</f>
        <v xml:space="preserve">triple del primero, \textbf{calcule} sus coordenadas. </v>
      </c>
    </row>
    <row r="16" spans="1:10" x14ac:dyDescent="0.3">
      <c r="B16">
        <v>0</v>
      </c>
      <c r="C16">
        <f t="shared" ca="1" si="0"/>
        <v>0.32871469520829122</v>
      </c>
      <c r="D16">
        <f t="shared" ca="1" si="7"/>
        <v>0.32871469520829122</v>
      </c>
      <c r="E16">
        <f t="shared" ca="1" si="8"/>
        <v>2</v>
      </c>
      <c r="F16" t="str">
        <f t="shared" si="9"/>
        <v/>
      </c>
      <c r="G16" t="s">
        <v>326</v>
      </c>
      <c r="H16" t="str">
        <f t="shared" ca="1" si="10"/>
        <v xml:space="preserve">Si el punto medio entre estos tiene coordenada 13, </v>
      </c>
      <c r="I16" t="str">
        <f t="shared" ca="1" si="11"/>
        <v xml:space="preserve">y el primero es el </v>
      </c>
      <c r="J16" t="str">
        <f t="shared" ca="1" si="12"/>
        <v xml:space="preserve">doble del segundo, \textbf{calcule} sus coordenadas </v>
      </c>
    </row>
    <row r="17" spans="1:10" x14ac:dyDescent="0.3">
      <c r="B17">
        <v>0</v>
      </c>
      <c r="C17">
        <f t="shared" ca="1" si="0"/>
        <v>0.386681851793922</v>
      </c>
      <c r="D17">
        <f t="shared" ca="1" si="7"/>
        <v>0.386681851793922</v>
      </c>
      <c r="E17">
        <f t="shared" ca="1" si="8"/>
        <v>2</v>
      </c>
      <c r="F17" t="str">
        <f t="shared" si="9"/>
        <v/>
      </c>
      <c r="G17" t="s">
        <v>326</v>
      </c>
      <c r="H17" t="str">
        <f t="shared" ca="1" si="10"/>
        <v xml:space="preserve">Si el punto medio entre estos tiene coordenada 19, </v>
      </c>
      <c r="I17" t="str">
        <f t="shared" ca="1" si="11"/>
        <v xml:space="preserve">y el primero es el </v>
      </c>
      <c r="J17" t="str">
        <f t="shared" ca="1" si="12"/>
        <v xml:space="preserve">doble del segundo, \textbf{calcule} sus coordenadas </v>
      </c>
    </row>
    <row r="18" spans="1:10" x14ac:dyDescent="0.3">
      <c r="B18">
        <v>0</v>
      </c>
      <c r="C18">
        <f t="shared" ca="1" si="0"/>
        <v>0.34737762124894656</v>
      </c>
      <c r="D18">
        <f t="shared" ca="1" si="7"/>
        <v>0.34737762124894656</v>
      </c>
      <c r="E18">
        <f t="shared" ca="1" si="8"/>
        <v>1</v>
      </c>
      <c r="F18" t="str">
        <f t="shared" si="9"/>
        <v/>
      </c>
      <c r="G18" t="s">
        <v>326</v>
      </c>
      <c r="H18" t="str">
        <f t="shared" ca="1" si="10"/>
        <v xml:space="preserve">Si el punto medio entre estos tiene coordenada 15, </v>
      </c>
      <c r="I18" t="str">
        <f t="shared" ca="1" si="11"/>
        <v xml:space="preserve">y el segundo es el </v>
      </c>
      <c r="J18" t="str">
        <f t="shared" ca="1" si="12"/>
        <v xml:space="preserve">triple del primero, \textbf{calcule} sus coordenadas. </v>
      </c>
    </row>
    <row r="19" spans="1:10" x14ac:dyDescent="0.3">
      <c r="B19">
        <v>0</v>
      </c>
      <c r="C19">
        <f t="shared" ca="1" si="0"/>
        <v>0.87509838728017586</v>
      </c>
      <c r="D19">
        <f t="shared" ca="1" si="7"/>
        <v>0.12490161271982414</v>
      </c>
      <c r="E19">
        <f t="shared" ca="1" si="8"/>
        <v>0</v>
      </c>
      <c r="F19" t="str">
        <f t="shared" si="9"/>
        <v/>
      </c>
      <c r="G19" t="s">
        <v>326</v>
      </c>
      <c r="H19" t="str">
        <f t="shared" ca="1" si="10"/>
        <v xml:space="preserve">Si el punto medio entre estos tiene coordenada 68, </v>
      </c>
      <c r="I19" t="str">
        <f t="shared" ca="1" si="11"/>
        <v xml:space="preserve">y el segundo es el </v>
      </c>
      <c r="J19" t="str">
        <f t="shared" ca="1" si="12"/>
        <v xml:space="preserve">triple del primero, \textbf{calcule} sus coordenadas. </v>
      </c>
    </row>
    <row r="20" spans="1:10" x14ac:dyDescent="0.3">
      <c r="B20">
        <v>0</v>
      </c>
      <c r="C20">
        <f t="shared" ca="1" si="0"/>
        <v>0.7645509080034254</v>
      </c>
      <c r="D20">
        <f t="shared" ca="1" si="7"/>
        <v>0.2354490919965746</v>
      </c>
      <c r="E20">
        <f t="shared" ca="1" si="8"/>
        <v>2</v>
      </c>
      <c r="F20" t="str">
        <f t="shared" si="9"/>
        <v/>
      </c>
      <c r="G20" t="s">
        <v>326</v>
      </c>
      <c r="H20" t="str">
        <f t="shared" ca="1" si="10"/>
        <v xml:space="preserve">Si el punto medio entre estos tiene coordenada 56, </v>
      </c>
      <c r="I20" t="str">
        <f t="shared" ca="1" si="11"/>
        <v xml:space="preserve">y el primero es el </v>
      </c>
      <c r="J20" t="str">
        <f t="shared" ca="1" si="12"/>
        <v xml:space="preserve">doble del segundo, \textbf{calcule} sus coordenadas </v>
      </c>
    </row>
    <row r="21" spans="1:10" x14ac:dyDescent="0.3">
      <c r="B21">
        <v>0</v>
      </c>
      <c r="C21">
        <f t="shared" ca="1" si="0"/>
        <v>0.92004185039098596</v>
      </c>
      <c r="D21">
        <f t="shared" ca="1" si="7"/>
        <v>7.995814960901404E-2</v>
      </c>
      <c r="E21">
        <f t="shared" ca="1" si="8"/>
        <v>1</v>
      </c>
      <c r="F21" t="str">
        <f t="shared" si="9"/>
        <v/>
      </c>
      <c r="G21" t="s">
        <v>326</v>
      </c>
      <c r="H21" t="str">
        <f t="shared" ca="1" si="10"/>
        <v xml:space="preserve">Si el punto medio entre estos tiene coordenada 72, </v>
      </c>
      <c r="I21" t="str">
        <f t="shared" ca="1" si="11"/>
        <v xml:space="preserve">y el segundo es el </v>
      </c>
      <c r="J21" t="str">
        <f t="shared" ca="1" si="12"/>
        <v xml:space="preserve">triple del primero, \textbf{calcule} sus coordenadas. </v>
      </c>
    </row>
    <row r="22" spans="1:10" x14ac:dyDescent="0.3">
      <c r="B22">
        <v>0</v>
      </c>
      <c r="C22">
        <f t="shared" ca="1" si="0"/>
        <v>0.47000376495775487</v>
      </c>
      <c r="D22">
        <f t="shared" ca="1" si="7"/>
        <v>0.47000376495775487</v>
      </c>
      <c r="E22">
        <f t="shared" ca="1" si="8"/>
        <v>1</v>
      </c>
      <c r="F22" t="str">
        <f t="shared" si="9"/>
        <v/>
      </c>
      <c r="G22" t="s">
        <v>326</v>
      </c>
      <c r="H22" t="str">
        <f t="shared" ca="1" si="10"/>
        <v xml:space="preserve">Si el punto medio entre estos tiene coordenada 27, </v>
      </c>
      <c r="I22" t="str">
        <f t="shared" ca="1" si="11"/>
        <v xml:space="preserve">y el segundo es el </v>
      </c>
      <c r="J22" t="str">
        <f t="shared" ca="1" si="12"/>
        <v xml:space="preserve">triple del primero, \textbf{calcule} sus coordenadas. </v>
      </c>
    </row>
    <row r="23" spans="1:10" x14ac:dyDescent="0.3">
      <c r="B23">
        <v>0</v>
      </c>
      <c r="C23">
        <f t="shared" ca="1" si="0"/>
        <v>0.22170675764558601</v>
      </c>
      <c r="D23">
        <f t="shared" ca="1" si="7"/>
        <v>0.22170675764558601</v>
      </c>
      <c r="E23">
        <f t="shared" ca="1" si="8"/>
        <v>0</v>
      </c>
      <c r="F23" t="str">
        <f t="shared" si="9"/>
        <v/>
      </c>
      <c r="G23" t="s">
        <v>326</v>
      </c>
      <c r="H23" t="str">
        <f t="shared" ca="1" si="10"/>
        <v xml:space="preserve">Si el punto medio entre estos tiene coordenada 2, </v>
      </c>
      <c r="I23" t="str">
        <f t="shared" ca="1" si="11"/>
        <v xml:space="preserve">y el segundo es el </v>
      </c>
      <c r="J23" t="str">
        <f t="shared" ca="1" si="12"/>
        <v xml:space="preserve">triple del primero, \textbf{calcule} sus coordenadas. </v>
      </c>
    </row>
    <row r="24" spans="1:10" x14ac:dyDescent="0.3">
      <c r="B24">
        <v>0</v>
      </c>
      <c r="C24">
        <f t="shared" ca="1" si="0"/>
        <v>0.10986944102384855</v>
      </c>
      <c r="D24">
        <f t="shared" ca="1" si="7"/>
        <v>0.10986944102384855</v>
      </c>
      <c r="E24">
        <f t="shared" ca="1" si="8"/>
        <v>1</v>
      </c>
      <c r="F24" t="str">
        <f t="shared" si="9"/>
        <v/>
      </c>
      <c r="G24" t="s">
        <v>326</v>
      </c>
      <c r="H24" t="str">
        <f t="shared" ca="1" si="10"/>
        <v xml:space="preserve">Si el punto medio entre estos tiene coordenada -9, </v>
      </c>
      <c r="I24" t="str">
        <f t="shared" ca="1" si="11"/>
        <v xml:space="preserve">y el segundo es el </v>
      </c>
      <c r="J24" t="str">
        <f t="shared" ca="1" si="12"/>
        <v xml:space="preserve">triple del primero, \textbf{calcule} sus coordenadas. </v>
      </c>
    </row>
    <row r="25" spans="1:10" x14ac:dyDescent="0.3">
      <c r="A25" t="s">
        <v>330</v>
      </c>
      <c r="B25">
        <v>0</v>
      </c>
      <c r="C25">
        <f t="shared" ca="1" si="0"/>
        <v>0.25161678778477214</v>
      </c>
      <c r="D25">
        <f t="shared" ca="1" si="7"/>
        <v>0.25161678778477214</v>
      </c>
      <c r="E25">
        <f t="shared" ca="1" si="8"/>
        <v>0</v>
      </c>
      <c r="F25" t="str">
        <f t="shared" si="9"/>
        <v>\end{enumerate}\newpage\section{Cuenta: 20211930054 }\label{c: 20211930054 }\begin{enumerate}</v>
      </c>
    </row>
    <row r="26" spans="1:10" x14ac:dyDescent="0.3">
      <c r="B26">
        <v>0</v>
      </c>
      <c r="C26">
        <f t="shared" ca="1" si="0"/>
        <v>0.37038621137365468</v>
      </c>
      <c r="D26">
        <f t="shared" ca="1" si="7"/>
        <v>0.37038621137365468</v>
      </c>
      <c r="E26">
        <f t="shared" ca="1" si="8"/>
        <v>0</v>
      </c>
      <c r="F26" t="str">
        <f t="shared" si="9"/>
        <v/>
      </c>
      <c r="G26" t="s">
        <v>326</v>
      </c>
      <c r="H26" t="str">
        <f t="shared" ref="H26:H35" ca="1" si="13">CONCATENATE("Si el punto medio entre estos tiene coordenada ", ROUND(C26*100-20,0),", ")</f>
        <v xml:space="preserve">Si el punto medio entre estos tiene coordenada 17, </v>
      </c>
      <c r="I26" t="str">
        <f t="shared" ref="I26:I35" ca="1" si="14">IF(E26=2, "y el primero es el ", "y el segundo es el ")</f>
        <v xml:space="preserve">y el segundo es el </v>
      </c>
      <c r="J26" t="str">
        <f t="shared" ref="J26" ca="1" si="15">IF(E26=2,"doble del segundo, \textbf{calcule} sus coordenadas ", "triple del primero, \textbf{calcule} sus coordenadas. ")</f>
        <v xml:space="preserve">triple del primero, \textbf{calcule} sus coordenadas. </v>
      </c>
    </row>
    <row r="27" spans="1:10" x14ac:dyDescent="0.3">
      <c r="B27">
        <v>0</v>
      </c>
      <c r="C27">
        <f t="shared" ca="1" si="0"/>
        <v>0.93593613821708033</v>
      </c>
      <c r="D27">
        <f t="shared" ca="1" si="7"/>
        <v>6.4063861782919673E-2</v>
      </c>
      <c r="E27">
        <f t="shared" ca="1" si="8"/>
        <v>0</v>
      </c>
      <c r="F27" t="str">
        <f t="shared" si="9"/>
        <v/>
      </c>
      <c r="G27" t="s">
        <v>326</v>
      </c>
      <c r="H27" t="str">
        <f t="shared" ca="1" si="13"/>
        <v xml:space="preserve">Si el punto medio entre estos tiene coordenada 74, </v>
      </c>
      <c r="I27" t="str">
        <f t="shared" ca="1" si="14"/>
        <v xml:space="preserve">y el segundo es el </v>
      </c>
      <c r="J27" t="str">
        <f t="shared" ca="1" si="12"/>
        <v xml:space="preserve">triple del primero, \textbf{calcule} sus coordenadas. </v>
      </c>
    </row>
    <row r="28" spans="1:10" x14ac:dyDescent="0.3">
      <c r="B28">
        <v>0</v>
      </c>
      <c r="C28">
        <f t="shared" ca="1" si="0"/>
        <v>0.3049142279842092</v>
      </c>
      <c r="D28">
        <f t="shared" ca="1" si="7"/>
        <v>0.3049142279842092</v>
      </c>
      <c r="E28">
        <f t="shared" ca="1" si="8"/>
        <v>0</v>
      </c>
      <c r="F28" t="str">
        <f t="shared" si="9"/>
        <v/>
      </c>
      <c r="G28" t="s">
        <v>326</v>
      </c>
      <c r="H28" t="str">
        <f t="shared" ca="1" si="13"/>
        <v xml:space="preserve">Si el punto medio entre estos tiene coordenada 10, </v>
      </c>
      <c r="I28" t="str">
        <f t="shared" ca="1" si="14"/>
        <v xml:space="preserve">y el segundo es el </v>
      </c>
      <c r="J28" t="str">
        <f t="shared" ca="1" si="12"/>
        <v xml:space="preserve">triple del primero, \textbf{calcule} sus coordenadas. </v>
      </c>
    </row>
    <row r="29" spans="1:10" x14ac:dyDescent="0.3">
      <c r="B29">
        <v>0</v>
      </c>
      <c r="C29">
        <f t="shared" ca="1" si="0"/>
        <v>0.98155684013764066</v>
      </c>
      <c r="D29">
        <f t="shared" ca="1" si="7"/>
        <v>1.8443159862359337E-2</v>
      </c>
      <c r="E29">
        <f t="shared" ca="1" si="8"/>
        <v>1</v>
      </c>
      <c r="F29" t="str">
        <f t="shared" si="9"/>
        <v/>
      </c>
      <c r="G29" t="s">
        <v>326</v>
      </c>
      <c r="H29" t="str">
        <f t="shared" ca="1" si="13"/>
        <v xml:space="preserve">Si el punto medio entre estos tiene coordenada 78, </v>
      </c>
      <c r="I29" t="str">
        <f t="shared" ca="1" si="14"/>
        <v xml:space="preserve">y el segundo es el </v>
      </c>
      <c r="J29" t="str">
        <f t="shared" ca="1" si="12"/>
        <v xml:space="preserve">triple del primero, \textbf{calcule} sus coordenadas. </v>
      </c>
    </row>
    <row r="30" spans="1:10" x14ac:dyDescent="0.3">
      <c r="B30">
        <v>0</v>
      </c>
      <c r="C30">
        <f t="shared" ca="1" si="0"/>
        <v>0.14909126983678234</v>
      </c>
      <c r="D30">
        <f t="shared" ca="1" si="7"/>
        <v>0.14909126983678234</v>
      </c>
      <c r="E30">
        <f t="shared" ca="1" si="8"/>
        <v>2</v>
      </c>
      <c r="F30" t="str">
        <f t="shared" si="9"/>
        <v/>
      </c>
      <c r="G30" t="s">
        <v>326</v>
      </c>
      <c r="H30" t="str">
        <f t="shared" ca="1" si="13"/>
        <v xml:space="preserve">Si el punto medio entre estos tiene coordenada -5, </v>
      </c>
      <c r="I30" t="str">
        <f t="shared" ca="1" si="14"/>
        <v xml:space="preserve">y el primero es el </v>
      </c>
      <c r="J30" t="str">
        <f t="shared" ca="1" si="12"/>
        <v xml:space="preserve">doble del segundo, \textbf{calcule} sus coordenadas </v>
      </c>
    </row>
    <row r="31" spans="1:10" x14ac:dyDescent="0.3">
      <c r="B31">
        <v>0</v>
      </c>
      <c r="C31">
        <f t="shared" ca="1" si="0"/>
        <v>3.9650910063582123E-2</v>
      </c>
      <c r="D31">
        <f t="shared" ca="1" si="7"/>
        <v>0.53965091006358212</v>
      </c>
      <c r="E31">
        <f t="shared" ca="1" si="8"/>
        <v>2</v>
      </c>
      <c r="F31" t="str">
        <f t="shared" si="9"/>
        <v/>
      </c>
      <c r="G31" t="s">
        <v>326</v>
      </c>
      <c r="H31" t="str">
        <f t="shared" ca="1" si="13"/>
        <v xml:space="preserve">Si el punto medio entre estos tiene coordenada -16, </v>
      </c>
      <c r="I31" t="str">
        <f t="shared" ca="1" si="14"/>
        <v xml:space="preserve">y el primero es el </v>
      </c>
      <c r="J31" t="str">
        <f t="shared" ca="1" si="12"/>
        <v xml:space="preserve">doble del segundo, \textbf{calcule} sus coordenadas </v>
      </c>
    </row>
    <row r="32" spans="1:10" x14ac:dyDescent="0.3">
      <c r="B32">
        <v>0</v>
      </c>
      <c r="C32">
        <f t="shared" ca="1" si="0"/>
        <v>0.97137503421532678</v>
      </c>
      <c r="D32">
        <f t="shared" ca="1" si="7"/>
        <v>2.8624965784673218E-2</v>
      </c>
      <c r="E32">
        <f t="shared" ca="1" si="8"/>
        <v>2</v>
      </c>
      <c r="F32" t="str">
        <f t="shared" si="9"/>
        <v/>
      </c>
      <c r="G32" t="s">
        <v>326</v>
      </c>
      <c r="H32" t="str">
        <f t="shared" ca="1" si="13"/>
        <v xml:space="preserve">Si el punto medio entre estos tiene coordenada 77, </v>
      </c>
      <c r="I32" t="str">
        <f t="shared" ca="1" si="14"/>
        <v xml:space="preserve">y el primero es el </v>
      </c>
      <c r="J32" t="str">
        <f t="shared" ca="1" si="12"/>
        <v xml:space="preserve">doble del segundo, \textbf{calcule} sus coordenadas </v>
      </c>
    </row>
    <row r="33" spans="1:10" x14ac:dyDescent="0.3">
      <c r="B33">
        <v>0</v>
      </c>
      <c r="C33">
        <f t="shared" ca="1" si="0"/>
        <v>0.16787023259903289</v>
      </c>
      <c r="D33">
        <f t="shared" ca="1" si="7"/>
        <v>0.16787023259903289</v>
      </c>
      <c r="E33">
        <f t="shared" ca="1" si="8"/>
        <v>1</v>
      </c>
      <c r="F33" t="str">
        <f t="shared" si="9"/>
        <v/>
      </c>
      <c r="G33" t="s">
        <v>326</v>
      </c>
      <c r="H33" t="str">
        <f t="shared" ca="1" si="13"/>
        <v xml:space="preserve">Si el punto medio entre estos tiene coordenada -3, </v>
      </c>
      <c r="I33" t="str">
        <f t="shared" ca="1" si="14"/>
        <v xml:space="preserve">y el segundo es el </v>
      </c>
      <c r="J33" t="str">
        <f t="shared" ca="1" si="12"/>
        <v xml:space="preserve">triple del primero, \textbf{calcule} sus coordenadas. </v>
      </c>
    </row>
    <row r="34" spans="1:10" x14ac:dyDescent="0.3">
      <c r="B34">
        <v>0</v>
      </c>
      <c r="C34">
        <f t="shared" ca="1" si="0"/>
        <v>0.76902453963430351</v>
      </c>
      <c r="D34">
        <f t="shared" ca="1" si="7"/>
        <v>0.23097546036569649</v>
      </c>
      <c r="E34">
        <f t="shared" ca="1" si="8"/>
        <v>1</v>
      </c>
      <c r="F34" t="str">
        <f t="shared" si="9"/>
        <v/>
      </c>
      <c r="G34" t="s">
        <v>326</v>
      </c>
      <c r="H34" t="str">
        <f t="shared" ca="1" si="13"/>
        <v xml:space="preserve">Si el punto medio entre estos tiene coordenada 57, </v>
      </c>
      <c r="I34" t="str">
        <f t="shared" ca="1" si="14"/>
        <v xml:space="preserve">y el segundo es el </v>
      </c>
      <c r="J34" t="str">
        <f t="shared" ca="1" si="12"/>
        <v xml:space="preserve">triple del primero, \textbf{calcule} sus coordenadas. </v>
      </c>
    </row>
    <row r="35" spans="1:10" x14ac:dyDescent="0.3">
      <c r="B35">
        <v>0</v>
      </c>
      <c r="C35">
        <f t="shared" ca="1" si="0"/>
        <v>0.83476828077346932</v>
      </c>
      <c r="D35">
        <f t="shared" ca="1" si="7"/>
        <v>0.16523171922653068</v>
      </c>
      <c r="E35">
        <f t="shared" ca="1" si="8"/>
        <v>1</v>
      </c>
      <c r="F35" t="str">
        <f t="shared" si="9"/>
        <v/>
      </c>
      <c r="G35" t="s">
        <v>326</v>
      </c>
      <c r="H35" t="str">
        <f t="shared" ca="1" si="13"/>
        <v xml:space="preserve">Si el punto medio entre estos tiene coordenada 63, </v>
      </c>
      <c r="I35" t="str">
        <f t="shared" ca="1" si="14"/>
        <v xml:space="preserve">y el segundo es el </v>
      </c>
      <c r="J35" t="str">
        <f t="shared" ca="1" si="12"/>
        <v xml:space="preserve">triple del primero, \textbf{calcule} sus coordenadas. </v>
      </c>
    </row>
    <row r="36" spans="1:10" x14ac:dyDescent="0.3">
      <c r="A36" t="s">
        <v>331</v>
      </c>
      <c r="B36">
        <v>0</v>
      </c>
      <c r="C36">
        <f t="shared" ca="1" si="0"/>
        <v>5.9435893745701684E-2</v>
      </c>
      <c r="D36">
        <f t="shared" ca="1" si="7"/>
        <v>0.55943589374570168</v>
      </c>
      <c r="E36">
        <f t="shared" ca="1" si="8"/>
        <v>1</v>
      </c>
      <c r="F36" t="str">
        <f t="shared" si="9"/>
        <v>\end{enumerate}\newpage\section{Cuenta: 20201001693 }\label{c: 20201001693 }\begin{enumerate}</v>
      </c>
    </row>
    <row r="37" spans="1:10" x14ac:dyDescent="0.3">
      <c r="B37">
        <v>0</v>
      </c>
      <c r="C37">
        <f t="shared" ca="1" si="0"/>
        <v>0.4942047449630651</v>
      </c>
      <c r="D37">
        <f t="shared" ca="1" si="7"/>
        <v>0.4942047449630651</v>
      </c>
      <c r="E37">
        <f t="shared" ca="1" si="8"/>
        <v>0</v>
      </c>
      <c r="F37" t="str">
        <f t="shared" si="9"/>
        <v/>
      </c>
      <c r="G37" t="s">
        <v>326</v>
      </c>
      <c r="H37" t="str">
        <f t="shared" ref="H37:H46" ca="1" si="16">CONCATENATE("Si el punto medio entre estos tiene coordenada ", ROUND(C37*100-20,0),", ")</f>
        <v xml:space="preserve">Si el punto medio entre estos tiene coordenada 29, </v>
      </c>
      <c r="I37" t="str">
        <f t="shared" ref="I37:I46" ca="1" si="17">IF(E37=2, "y el primero es el ", "y el segundo es el ")</f>
        <v xml:space="preserve">y el segundo es el </v>
      </c>
      <c r="J37" t="str">
        <f t="shared" ref="J37" ca="1" si="18">IF(E37=2,"doble del segundo, \textbf{calcule} sus coordenadas ", "triple del primero, \textbf{calcule} sus coordenadas. ")</f>
        <v xml:space="preserve">triple del primero, \textbf{calcule} sus coordenadas. </v>
      </c>
    </row>
    <row r="38" spans="1:10" x14ac:dyDescent="0.3">
      <c r="B38">
        <v>0</v>
      </c>
      <c r="C38">
        <f t="shared" ca="1" si="0"/>
        <v>5.2881580968160424E-3</v>
      </c>
      <c r="D38">
        <f t="shared" ca="1" si="7"/>
        <v>0.50528815809681604</v>
      </c>
      <c r="E38">
        <f t="shared" ca="1" si="8"/>
        <v>2</v>
      </c>
      <c r="F38" t="str">
        <f t="shared" si="9"/>
        <v/>
      </c>
      <c r="G38" t="s">
        <v>326</v>
      </c>
      <c r="H38" t="str">
        <f t="shared" ca="1" si="16"/>
        <v xml:space="preserve">Si el punto medio entre estos tiene coordenada -19, </v>
      </c>
      <c r="I38" t="str">
        <f t="shared" ca="1" si="17"/>
        <v xml:space="preserve">y el primero es el </v>
      </c>
      <c r="J38" t="str">
        <f t="shared" ca="1" si="12"/>
        <v xml:space="preserve">doble del segundo, \textbf{calcule} sus coordenadas </v>
      </c>
    </row>
    <row r="39" spans="1:10" x14ac:dyDescent="0.3">
      <c r="B39">
        <v>0</v>
      </c>
      <c r="C39">
        <f t="shared" ca="1" si="0"/>
        <v>0.665529475635525</v>
      </c>
      <c r="D39">
        <f t="shared" ca="1" si="7"/>
        <v>0.334470524364475</v>
      </c>
      <c r="E39">
        <f t="shared" ca="1" si="8"/>
        <v>0</v>
      </c>
      <c r="F39" t="str">
        <f t="shared" si="9"/>
        <v/>
      </c>
      <c r="G39" t="s">
        <v>326</v>
      </c>
      <c r="H39" t="str">
        <f t="shared" ca="1" si="16"/>
        <v xml:space="preserve">Si el punto medio entre estos tiene coordenada 47, </v>
      </c>
      <c r="I39" t="str">
        <f t="shared" ca="1" si="17"/>
        <v xml:space="preserve">y el segundo es el </v>
      </c>
      <c r="J39" t="str">
        <f t="shared" ca="1" si="12"/>
        <v xml:space="preserve">triple del primero, \textbf{calcule} sus coordenadas. </v>
      </c>
    </row>
    <row r="40" spans="1:10" x14ac:dyDescent="0.3">
      <c r="B40">
        <v>0</v>
      </c>
      <c r="C40">
        <f t="shared" ca="1" si="0"/>
        <v>0.24626630799830351</v>
      </c>
      <c r="D40">
        <f t="shared" ca="1" si="7"/>
        <v>0.24626630799830351</v>
      </c>
      <c r="E40">
        <f t="shared" ca="1" si="8"/>
        <v>0</v>
      </c>
      <c r="F40" t="str">
        <f t="shared" si="9"/>
        <v/>
      </c>
      <c r="G40" t="s">
        <v>326</v>
      </c>
      <c r="H40" t="str">
        <f t="shared" ca="1" si="16"/>
        <v xml:space="preserve">Si el punto medio entre estos tiene coordenada 5, </v>
      </c>
      <c r="I40" t="str">
        <f t="shared" ca="1" si="17"/>
        <v xml:space="preserve">y el segundo es el </v>
      </c>
      <c r="J40" t="str">
        <f t="shared" ca="1" si="12"/>
        <v xml:space="preserve">triple del primero, \textbf{calcule} sus coordenadas. </v>
      </c>
    </row>
    <row r="41" spans="1:10" x14ac:dyDescent="0.3">
      <c r="B41">
        <v>0</v>
      </c>
      <c r="C41">
        <f t="shared" ca="1" si="0"/>
        <v>0.60082672782857405</v>
      </c>
      <c r="D41">
        <f t="shared" ca="1" si="7"/>
        <v>0.39917327217142595</v>
      </c>
      <c r="E41">
        <f t="shared" ca="1" si="8"/>
        <v>0</v>
      </c>
      <c r="F41" t="str">
        <f t="shared" si="9"/>
        <v/>
      </c>
      <c r="G41" t="s">
        <v>326</v>
      </c>
      <c r="H41" t="str">
        <f t="shared" ca="1" si="16"/>
        <v xml:space="preserve">Si el punto medio entre estos tiene coordenada 40, </v>
      </c>
      <c r="I41" t="str">
        <f t="shared" ca="1" si="17"/>
        <v xml:space="preserve">y el segundo es el </v>
      </c>
      <c r="J41" t="str">
        <f t="shared" ca="1" si="12"/>
        <v xml:space="preserve">triple del primero, \textbf{calcule} sus coordenadas. </v>
      </c>
    </row>
    <row r="42" spans="1:10" x14ac:dyDescent="0.3">
      <c r="B42">
        <v>0</v>
      </c>
      <c r="C42">
        <f t="shared" ca="1" si="0"/>
        <v>0.74984844626715419</v>
      </c>
      <c r="D42">
        <f t="shared" ca="1" si="7"/>
        <v>0.25015155373284581</v>
      </c>
      <c r="E42">
        <f t="shared" ca="1" si="8"/>
        <v>0</v>
      </c>
      <c r="F42" t="str">
        <f t="shared" si="9"/>
        <v/>
      </c>
      <c r="G42" t="s">
        <v>326</v>
      </c>
      <c r="H42" t="str">
        <f t="shared" ca="1" si="16"/>
        <v xml:space="preserve">Si el punto medio entre estos tiene coordenada 55, </v>
      </c>
      <c r="I42" t="str">
        <f t="shared" ca="1" si="17"/>
        <v xml:space="preserve">y el segundo es el </v>
      </c>
      <c r="J42" t="str">
        <f t="shared" ca="1" si="12"/>
        <v xml:space="preserve">triple del primero, \textbf{calcule} sus coordenadas. </v>
      </c>
    </row>
    <row r="43" spans="1:10" x14ac:dyDescent="0.3">
      <c r="B43">
        <v>0</v>
      </c>
      <c r="C43">
        <f t="shared" ca="1" si="0"/>
        <v>0.53855584791169198</v>
      </c>
      <c r="D43">
        <f t="shared" ca="1" si="7"/>
        <v>0.53855584791169198</v>
      </c>
      <c r="E43">
        <f t="shared" ca="1" si="8"/>
        <v>2</v>
      </c>
      <c r="F43" t="str">
        <f t="shared" si="9"/>
        <v/>
      </c>
      <c r="G43" t="s">
        <v>326</v>
      </c>
      <c r="H43" t="str">
        <f t="shared" ca="1" si="16"/>
        <v xml:space="preserve">Si el punto medio entre estos tiene coordenada 34, </v>
      </c>
      <c r="I43" t="str">
        <f t="shared" ca="1" si="17"/>
        <v xml:space="preserve">y el primero es el </v>
      </c>
      <c r="J43" t="str">
        <f t="shared" ca="1" si="12"/>
        <v xml:space="preserve">doble del segundo, \textbf{calcule} sus coordenadas </v>
      </c>
    </row>
    <row r="44" spans="1:10" x14ac:dyDescent="0.3">
      <c r="B44">
        <v>0</v>
      </c>
      <c r="C44">
        <f t="shared" ca="1" si="0"/>
        <v>0.60440355516460353</v>
      </c>
      <c r="D44">
        <f t="shared" ca="1" si="7"/>
        <v>0.39559644483539647</v>
      </c>
      <c r="E44">
        <f t="shared" ca="1" si="8"/>
        <v>0</v>
      </c>
      <c r="F44" t="str">
        <f t="shared" si="9"/>
        <v/>
      </c>
      <c r="G44" t="s">
        <v>326</v>
      </c>
      <c r="H44" t="str">
        <f t="shared" ca="1" si="16"/>
        <v xml:space="preserve">Si el punto medio entre estos tiene coordenada 40, </v>
      </c>
      <c r="I44" t="str">
        <f t="shared" ca="1" si="17"/>
        <v xml:space="preserve">y el segundo es el </v>
      </c>
      <c r="J44" t="str">
        <f t="shared" ca="1" si="12"/>
        <v xml:space="preserve">triple del primero, \textbf{calcule} sus coordenadas. </v>
      </c>
    </row>
    <row r="45" spans="1:10" x14ac:dyDescent="0.3">
      <c r="B45">
        <v>0</v>
      </c>
      <c r="C45">
        <f t="shared" ca="1" si="0"/>
        <v>0.59737449483174354</v>
      </c>
      <c r="D45">
        <f t="shared" ca="1" si="7"/>
        <v>0.59737449483174354</v>
      </c>
      <c r="E45">
        <f t="shared" ca="1" si="8"/>
        <v>2</v>
      </c>
      <c r="F45" t="str">
        <f t="shared" si="9"/>
        <v/>
      </c>
      <c r="G45" t="s">
        <v>326</v>
      </c>
      <c r="H45" t="str">
        <f t="shared" ca="1" si="16"/>
        <v xml:space="preserve">Si el punto medio entre estos tiene coordenada 40, </v>
      </c>
      <c r="I45" t="str">
        <f t="shared" ca="1" si="17"/>
        <v xml:space="preserve">y el primero es el </v>
      </c>
      <c r="J45" t="str">
        <f t="shared" ca="1" si="12"/>
        <v xml:space="preserve">doble del segundo, \textbf{calcule} sus coordenadas </v>
      </c>
    </row>
    <row r="46" spans="1:10" x14ac:dyDescent="0.3">
      <c r="B46">
        <v>0</v>
      </c>
      <c r="C46">
        <f t="shared" ca="1" si="0"/>
        <v>0.33240439064216998</v>
      </c>
      <c r="D46">
        <f t="shared" ca="1" si="7"/>
        <v>0.33240439064216998</v>
      </c>
      <c r="E46">
        <f t="shared" ca="1" si="8"/>
        <v>2</v>
      </c>
      <c r="F46" t="str">
        <f t="shared" si="9"/>
        <v/>
      </c>
      <c r="G46" t="s">
        <v>326</v>
      </c>
      <c r="H46" t="str">
        <f t="shared" ca="1" si="16"/>
        <v xml:space="preserve">Si el punto medio entre estos tiene coordenada 13, </v>
      </c>
      <c r="I46" t="str">
        <f t="shared" ca="1" si="17"/>
        <v xml:space="preserve">y el primero es el </v>
      </c>
      <c r="J46" t="str">
        <f t="shared" ca="1" si="12"/>
        <v xml:space="preserve">doble del segundo, \textbf{calcule} sus coordenadas </v>
      </c>
    </row>
    <row r="47" spans="1:10" x14ac:dyDescent="0.3">
      <c r="A47" t="s">
        <v>332</v>
      </c>
      <c r="B47">
        <v>0</v>
      </c>
      <c r="C47">
        <f t="shared" ca="1" si="0"/>
        <v>0.46788437768744007</v>
      </c>
      <c r="D47">
        <f t="shared" ca="1" si="7"/>
        <v>0.46788437768744007</v>
      </c>
      <c r="E47">
        <f t="shared" ca="1" si="8"/>
        <v>1</v>
      </c>
      <c r="F47" t="str">
        <f t="shared" si="9"/>
        <v>\end{enumerate}\newpage\section{Cuenta: 20201002234 }\label{c: 20201002234 }\begin{enumerate}</v>
      </c>
    </row>
    <row r="48" spans="1:10" x14ac:dyDescent="0.3">
      <c r="B48">
        <v>0</v>
      </c>
      <c r="C48">
        <f t="shared" ca="1" si="0"/>
        <v>0.86127863076464073</v>
      </c>
      <c r="D48">
        <f t="shared" ca="1" si="7"/>
        <v>0.13872136923535927</v>
      </c>
      <c r="E48">
        <f t="shared" ca="1" si="8"/>
        <v>1</v>
      </c>
      <c r="F48" t="str">
        <f t="shared" si="9"/>
        <v/>
      </c>
      <c r="G48" t="s">
        <v>326</v>
      </c>
      <c r="H48" t="str">
        <f t="shared" ref="H48:H57" ca="1" si="19">CONCATENATE("Si el punto medio entre estos tiene coordenada ", ROUND(C48*100-20,0),", ")</f>
        <v xml:space="preserve">Si el punto medio entre estos tiene coordenada 66, </v>
      </c>
      <c r="I48" t="str">
        <f t="shared" ref="I48:I57" ca="1" si="20">IF(E48=2, "y el primero es el ", "y el segundo es el ")</f>
        <v xml:space="preserve">y el segundo es el </v>
      </c>
      <c r="J48" t="str">
        <f t="shared" ref="J48" ca="1" si="21">IF(E48=2,"doble del segundo, \textbf{calcule} sus coordenadas ", "triple del primero, \textbf{calcule} sus coordenadas. ")</f>
        <v xml:space="preserve">triple del primero, \textbf{calcule} sus coordenadas. </v>
      </c>
    </row>
    <row r="49" spans="1:10" x14ac:dyDescent="0.3">
      <c r="B49">
        <v>0</v>
      </c>
      <c r="C49">
        <f t="shared" ca="1" si="0"/>
        <v>0.83569726949775536</v>
      </c>
      <c r="D49">
        <f t="shared" ca="1" si="7"/>
        <v>0.16430273050224464</v>
      </c>
      <c r="E49">
        <f t="shared" ca="1" si="8"/>
        <v>1</v>
      </c>
      <c r="F49" t="str">
        <f t="shared" si="9"/>
        <v/>
      </c>
      <c r="G49" t="s">
        <v>326</v>
      </c>
      <c r="H49" t="str">
        <f t="shared" ca="1" si="19"/>
        <v xml:space="preserve">Si el punto medio entre estos tiene coordenada 64, </v>
      </c>
      <c r="I49" t="str">
        <f t="shared" ca="1" si="20"/>
        <v xml:space="preserve">y el segundo es el </v>
      </c>
      <c r="J49" t="str">
        <f t="shared" ca="1" si="12"/>
        <v xml:space="preserve">triple del primero, \textbf{calcule} sus coordenadas. </v>
      </c>
    </row>
    <row r="50" spans="1:10" x14ac:dyDescent="0.3">
      <c r="B50">
        <v>0</v>
      </c>
      <c r="C50">
        <f t="shared" ca="1" si="0"/>
        <v>0.18645271052284762</v>
      </c>
      <c r="D50">
        <f t="shared" ca="1" si="7"/>
        <v>0.18645271052284762</v>
      </c>
      <c r="E50">
        <f t="shared" ca="1" si="8"/>
        <v>0</v>
      </c>
      <c r="F50" t="str">
        <f t="shared" si="9"/>
        <v/>
      </c>
      <c r="G50" t="s">
        <v>326</v>
      </c>
      <c r="H50" t="str">
        <f t="shared" ca="1" si="19"/>
        <v xml:space="preserve">Si el punto medio entre estos tiene coordenada -1, </v>
      </c>
      <c r="I50" t="str">
        <f t="shared" ca="1" si="20"/>
        <v xml:space="preserve">y el segundo es el </v>
      </c>
      <c r="J50" t="str">
        <f t="shared" ca="1" si="12"/>
        <v xml:space="preserve">triple del primero, \textbf{calcule} sus coordenadas. </v>
      </c>
    </row>
    <row r="51" spans="1:10" x14ac:dyDescent="0.3">
      <c r="B51">
        <v>0</v>
      </c>
      <c r="C51">
        <f t="shared" ca="1" si="0"/>
        <v>0.54177730011485858</v>
      </c>
      <c r="D51">
        <f t="shared" ca="1" si="7"/>
        <v>0.54177730011485858</v>
      </c>
      <c r="E51">
        <f t="shared" ca="1" si="8"/>
        <v>2</v>
      </c>
      <c r="F51" t="str">
        <f t="shared" si="9"/>
        <v/>
      </c>
      <c r="G51" t="s">
        <v>326</v>
      </c>
      <c r="H51" t="str">
        <f t="shared" ca="1" si="19"/>
        <v xml:space="preserve">Si el punto medio entre estos tiene coordenada 34, </v>
      </c>
      <c r="I51" t="str">
        <f t="shared" ca="1" si="20"/>
        <v xml:space="preserve">y el primero es el </v>
      </c>
      <c r="J51" t="str">
        <f t="shared" ca="1" si="12"/>
        <v xml:space="preserve">doble del segundo, \textbf{calcule} sus coordenadas </v>
      </c>
    </row>
    <row r="52" spans="1:10" x14ac:dyDescent="0.3">
      <c r="B52">
        <v>0</v>
      </c>
      <c r="C52">
        <f t="shared" ca="1" si="0"/>
        <v>0.61207129775755609</v>
      </c>
      <c r="D52">
        <f t="shared" ca="1" si="7"/>
        <v>0.38792870224244391</v>
      </c>
      <c r="E52">
        <f t="shared" ca="1" si="8"/>
        <v>2</v>
      </c>
      <c r="F52" t="str">
        <f t="shared" si="9"/>
        <v/>
      </c>
      <c r="G52" t="s">
        <v>326</v>
      </c>
      <c r="H52" t="str">
        <f t="shared" ca="1" si="19"/>
        <v xml:space="preserve">Si el punto medio entre estos tiene coordenada 41, </v>
      </c>
      <c r="I52" t="str">
        <f t="shared" ca="1" si="20"/>
        <v xml:space="preserve">y el primero es el </v>
      </c>
      <c r="J52" t="str">
        <f t="shared" ca="1" si="12"/>
        <v xml:space="preserve">doble del segundo, \textbf{calcule} sus coordenadas </v>
      </c>
    </row>
    <row r="53" spans="1:10" x14ac:dyDescent="0.3">
      <c r="B53">
        <v>0</v>
      </c>
      <c r="C53">
        <f t="shared" ca="1" si="0"/>
        <v>0.1168094288807392</v>
      </c>
      <c r="D53">
        <f t="shared" ca="1" si="7"/>
        <v>0.1168094288807392</v>
      </c>
      <c r="E53">
        <f t="shared" ca="1" si="8"/>
        <v>2</v>
      </c>
      <c r="F53" t="str">
        <f t="shared" si="9"/>
        <v/>
      </c>
      <c r="G53" t="s">
        <v>326</v>
      </c>
      <c r="H53" t="str">
        <f t="shared" ca="1" si="19"/>
        <v xml:space="preserve">Si el punto medio entre estos tiene coordenada -8, </v>
      </c>
      <c r="I53" t="str">
        <f t="shared" ca="1" si="20"/>
        <v xml:space="preserve">y el primero es el </v>
      </c>
      <c r="J53" t="str">
        <f t="shared" ca="1" si="12"/>
        <v xml:space="preserve">doble del segundo, \textbf{calcule} sus coordenadas </v>
      </c>
    </row>
    <row r="54" spans="1:10" x14ac:dyDescent="0.3">
      <c r="B54">
        <v>0</v>
      </c>
      <c r="C54">
        <f t="shared" ca="1" si="0"/>
        <v>0.53195779340158345</v>
      </c>
      <c r="D54">
        <f t="shared" ca="1" si="7"/>
        <v>0.53195779340158345</v>
      </c>
      <c r="E54">
        <f t="shared" ca="1" si="8"/>
        <v>1</v>
      </c>
      <c r="F54" t="str">
        <f t="shared" si="9"/>
        <v/>
      </c>
      <c r="G54" t="s">
        <v>326</v>
      </c>
      <c r="H54" t="str">
        <f t="shared" ca="1" si="19"/>
        <v xml:space="preserve">Si el punto medio entre estos tiene coordenada 33, </v>
      </c>
      <c r="I54" t="str">
        <f t="shared" ca="1" si="20"/>
        <v xml:space="preserve">y el segundo es el </v>
      </c>
      <c r="J54" t="str">
        <f t="shared" ca="1" si="12"/>
        <v xml:space="preserve">triple del primero, \textbf{calcule} sus coordenadas. </v>
      </c>
    </row>
    <row r="55" spans="1:10" x14ac:dyDescent="0.3">
      <c r="B55">
        <v>0</v>
      </c>
      <c r="C55">
        <f t="shared" ca="1" si="0"/>
        <v>0.47248367088433241</v>
      </c>
      <c r="D55">
        <f t="shared" ca="1" si="7"/>
        <v>0.47248367088433241</v>
      </c>
      <c r="E55">
        <f t="shared" ca="1" si="8"/>
        <v>1</v>
      </c>
      <c r="F55" t="str">
        <f t="shared" si="9"/>
        <v/>
      </c>
      <c r="G55" t="s">
        <v>326</v>
      </c>
      <c r="H55" t="str">
        <f t="shared" ca="1" si="19"/>
        <v xml:space="preserve">Si el punto medio entre estos tiene coordenada 27, </v>
      </c>
      <c r="I55" t="str">
        <f t="shared" ca="1" si="20"/>
        <v xml:space="preserve">y el segundo es el </v>
      </c>
      <c r="J55" t="str">
        <f t="shared" ca="1" si="12"/>
        <v xml:space="preserve">triple del primero, \textbf{calcule} sus coordenadas. </v>
      </c>
    </row>
    <row r="56" spans="1:10" x14ac:dyDescent="0.3">
      <c r="B56">
        <v>0</v>
      </c>
      <c r="C56">
        <f t="shared" ca="1" si="0"/>
        <v>0.73665411962338911</v>
      </c>
      <c r="D56">
        <f t="shared" ca="1" si="7"/>
        <v>0.26334588037661089</v>
      </c>
      <c r="E56">
        <f t="shared" ca="1" si="8"/>
        <v>2</v>
      </c>
      <c r="F56" t="str">
        <f t="shared" si="9"/>
        <v/>
      </c>
      <c r="G56" t="s">
        <v>326</v>
      </c>
      <c r="H56" t="str">
        <f t="shared" ca="1" si="19"/>
        <v xml:space="preserve">Si el punto medio entre estos tiene coordenada 54, </v>
      </c>
      <c r="I56" t="str">
        <f t="shared" ca="1" si="20"/>
        <v xml:space="preserve">y el primero es el </v>
      </c>
      <c r="J56" t="str">
        <f t="shared" ca="1" si="12"/>
        <v xml:space="preserve">doble del segundo, \textbf{calcule} sus coordenadas </v>
      </c>
    </row>
    <row r="57" spans="1:10" x14ac:dyDescent="0.3">
      <c r="B57">
        <v>0</v>
      </c>
      <c r="C57">
        <f t="shared" ca="1" si="0"/>
        <v>0.10768562835550155</v>
      </c>
      <c r="D57">
        <f t="shared" ca="1" si="7"/>
        <v>0.10768562835550155</v>
      </c>
      <c r="E57">
        <f t="shared" ca="1" si="8"/>
        <v>1</v>
      </c>
      <c r="F57" t="str">
        <f t="shared" si="9"/>
        <v/>
      </c>
      <c r="G57" t="s">
        <v>326</v>
      </c>
      <c r="H57" t="str">
        <f t="shared" ca="1" si="19"/>
        <v xml:space="preserve">Si el punto medio entre estos tiene coordenada -9, </v>
      </c>
      <c r="I57" t="str">
        <f t="shared" ca="1" si="20"/>
        <v xml:space="preserve">y el segundo es el </v>
      </c>
      <c r="J57" t="str">
        <f t="shared" ca="1" si="12"/>
        <v xml:space="preserve">triple del primero, \textbf{calcule} sus coordenadas. </v>
      </c>
    </row>
    <row r="58" spans="1:10" x14ac:dyDescent="0.3">
      <c r="A58" t="s">
        <v>333</v>
      </c>
      <c r="B58">
        <v>0</v>
      </c>
      <c r="C58">
        <f t="shared" ca="1" si="0"/>
        <v>0.38228816998511539</v>
      </c>
      <c r="D58">
        <f t="shared" ca="1" si="7"/>
        <v>0.38228816998511539</v>
      </c>
      <c r="E58">
        <f t="shared" ca="1" si="8"/>
        <v>1</v>
      </c>
      <c r="F58" t="str">
        <f t="shared" si="9"/>
        <v>\end{enumerate}\newpage\section{Cuenta: 20211930079 }\label{c: 20211930079 }\begin{enumerate}</v>
      </c>
    </row>
    <row r="59" spans="1:10" x14ac:dyDescent="0.3">
      <c r="B59">
        <v>0</v>
      </c>
      <c r="C59">
        <f t="shared" ca="1" si="0"/>
        <v>0.7896146931021617</v>
      </c>
      <c r="D59">
        <f t="shared" ca="1" si="7"/>
        <v>0.2103853068978383</v>
      </c>
      <c r="E59">
        <f t="shared" ca="1" si="8"/>
        <v>2</v>
      </c>
      <c r="F59" t="str">
        <f t="shared" si="9"/>
        <v/>
      </c>
      <c r="G59" t="s">
        <v>326</v>
      </c>
      <c r="H59" t="str">
        <f t="shared" ref="H59:H68" ca="1" si="22">CONCATENATE("Si el punto medio entre estos tiene coordenada ", ROUND(C59*100-20,0),", ")</f>
        <v xml:space="preserve">Si el punto medio entre estos tiene coordenada 59, </v>
      </c>
      <c r="I59" t="str">
        <f t="shared" ref="I59:I68" ca="1" si="23">IF(E59=2, "y el primero es el ", "y el segundo es el ")</f>
        <v xml:space="preserve">y el primero es el </v>
      </c>
      <c r="J59" t="str">
        <f t="shared" ref="J59" ca="1" si="24">IF(E59=2,"doble del segundo, \textbf{calcule} sus coordenadas ", "triple del primero, \textbf{calcule} sus coordenadas. ")</f>
        <v xml:space="preserve">doble del segundo, \textbf{calcule} sus coordenadas </v>
      </c>
    </row>
    <row r="60" spans="1:10" x14ac:dyDescent="0.3">
      <c r="B60">
        <v>0</v>
      </c>
      <c r="C60">
        <f t="shared" ca="1" si="0"/>
        <v>6.7447660740979298E-2</v>
      </c>
      <c r="D60">
        <f t="shared" ca="1" si="7"/>
        <v>0.5674476607409793</v>
      </c>
      <c r="E60">
        <f t="shared" ca="1" si="8"/>
        <v>2</v>
      </c>
      <c r="F60" t="str">
        <f t="shared" si="9"/>
        <v/>
      </c>
      <c r="G60" t="s">
        <v>326</v>
      </c>
      <c r="H60" t="str">
        <f t="shared" ca="1" si="22"/>
        <v xml:space="preserve">Si el punto medio entre estos tiene coordenada -13, </v>
      </c>
      <c r="I60" t="str">
        <f t="shared" ca="1" si="23"/>
        <v xml:space="preserve">y el primero es el </v>
      </c>
      <c r="J60" t="str">
        <f t="shared" ca="1" si="12"/>
        <v xml:space="preserve">doble del segundo, \textbf{calcule} sus coordenadas </v>
      </c>
    </row>
    <row r="61" spans="1:10" x14ac:dyDescent="0.3">
      <c r="B61">
        <v>0</v>
      </c>
      <c r="C61">
        <f t="shared" ca="1" si="0"/>
        <v>0.90082588590798618</v>
      </c>
      <c r="D61">
        <f t="shared" ca="1" si="7"/>
        <v>9.9174114092013821E-2</v>
      </c>
      <c r="E61">
        <f t="shared" ca="1" si="8"/>
        <v>0</v>
      </c>
      <c r="F61" t="str">
        <f t="shared" si="9"/>
        <v/>
      </c>
      <c r="G61" t="s">
        <v>326</v>
      </c>
      <c r="H61" t="str">
        <f t="shared" ca="1" si="22"/>
        <v xml:space="preserve">Si el punto medio entre estos tiene coordenada 70, </v>
      </c>
      <c r="I61" t="str">
        <f t="shared" ca="1" si="23"/>
        <v xml:space="preserve">y el segundo es el </v>
      </c>
      <c r="J61" t="str">
        <f t="shared" ca="1" si="12"/>
        <v xml:space="preserve">triple del primero, \textbf{calcule} sus coordenadas. </v>
      </c>
    </row>
    <row r="62" spans="1:10" x14ac:dyDescent="0.3">
      <c r="B62">
        <v>0</v>
      </c>
      <c r="C62">
        <f t="shared" ca="1" si="0"/>
        <v>0.6280242849925034</v>
      </c>
      <c r="D62">
        <f t="shared" ca="1" si="7"/>
        <v>0.3719757150074966</v>
      </c>
      <c r="E62">
        <f t="shared" ca="1" si="8"/>
        <v>0</v>
      </c>
      <c r="F62" t="str">
        <f t="shared" si="9"/>
        <v/>
      </c>
      <c r="G62" t="s">
        <v>326</v>
      </c>
      <c r="H62" t="str">
        <f t="shared" ca="1" si="22"/>
        <v xml:space="preserve">Si el punto medio entre estos tiene coordenada 43, </v>
      </c>
      <c r="I62" t="str">
        <f t="shared" ca="1" si="23"/>
        <v xml:space="preserve">y el segundo es el </v>
      </c>
      <c r="J62" t="str">
        <f t="shared" ca="1" si="12"/>
        <v xml:space="preserve">triple del primero, \textbf{calcule} sus coordenadas. </v>
      </c>
    </row>
    <row r="63" spans="1:10" x14ac:dyDescent="0.3">
      <c r="B63">
        <v>0</v>
      </c>
      <c r="C63">
        <f t="shared" ca="1" si="0"/>
        <v>0.52657705428611457</v>
      </c>
      <c r="D63">
        <f t="shared" ca="1" si="7"/>
        <v>0.52657705428611457</v>
      </c>
      <c r="E63">
        <f t="shared" ca="1" si="8"/>
        <v>1</v>
      </c>
      <c r="F63" t="str">
        <f t="shared" si="9"/>
        <v/>
      </c>
      <c r="G63" t="s">
        <v>326</v>
      </c>
      <c r="H63" t="str">
        <f t="shared" ca="1" si="22"/>
        <v xml:space="preserve">Si el punto medio entre estos tiene coordenada 33, </v>
      </c>
      <c r="I63" t="str">
        <f t="shared" ca="1" si="23"/>
        <v xml:space="preserve">y el segundo es el </v>
      </c>
      <c r="J63" t="str">
        <f t="shared" ca="1" si="12"/>
        <v xml:space="preserve">triple del primero, \textbf{calcule} sus coordenadas. </v>
      </c>
    </row>
    <row r="64" spans="1:10" x14ac:dyDescent="0.3">
      <c r="B64">
        <v>0</v>
      </c>
      <c r="C64">
        <f t="shared" ca="1" si="0"/>
        <v>0.45171726154807967</v>
      </c>
      <c r="D64">
        <f t="shared" ca="1" si="7"/>
        <v>0.45171726154807967</v>
      </c>
      <c r="E64">
        <f t="shared" ca="1" si="8"/>
        <v>2</v>
      </c>
      <c r="F64" t="str">
        <f t="shared" si="9"/>
        <v/>
      </c>
      <c r="G64" t="s">
        <v>326</v>
      </c>
      <c r="H64" t="str">
        <f t="shared" ca="1" si="22"/>
        <v xml:space="preserve">Si el punto medio entre estos tiene coordenada 25, </v>
      </c>
      <c r="I64" t="str">
        <f t="shared" ca="1" si="23"/>
        <v xml:space="preserve">y el primero es el </v>
      </c>
      <c r="J64" t="str">
        <f t="shared" ca="1" si="12"/>
        <v xml:space="preserve">doble del segundo, \textbf{calcule} sus coordenadas </v>
      </c>
    </row>
    <row r="65" spans="1:10" x14ac:dyDescent="0.3">
      <c r="B65">
        <v>0</v>
      </c>
      <c r="C65">
        <f t="shared" ca="1" si="0"/>
        <v>0.74570660470758698</v>
      </c>
      <c r="D65">
        <f t="shared" ca="1" si="7"/>
        <v>0.25429339529241302</v>
      </c>
      <c r="E65">
        <f t="shared" ca="1" si="8"/>
        <v>1</v>
      </c>
      <c r="F65" t="str">
        <f t="shared" si="9"/>
        <v/>
      </c>
      <c r="G65" t="s">
        <v>326</v>
      </c>
      <c r="H65" t="str">
        <f t="shared" ca="1" si="22"/>
        <v xml:space="preserve">Si el punto medio entre estos tiene coordenada 55, </v>
      </c>
      <c r="I65" t="str">
        <f t="shared" ca="1" si="23"/>
        <v xml:space="preserve">y el segundo es el </v>
      </c>
      <c r="J65" t="str">
        <f t="shared" ca="1" si="12"/>
        <v xml:space="preserve">triple del primero, \textbf{calcule} sus coordenadas. </v>
      </c>
    </row>
    <row r="66" spans="1:10" x14ac:dyDescent="0.3">
      <c r="B66">
        <v>0</v>
      </c>
      <c r="C66">
        <f t="shared" ca="1" si="0"/>
        <v>0.52044024956744794</v>
      </c>
      <c r="D66">
        <f t="shared" ca="1" si="7"/>
        <v>0.52044024956744794</v>
      </c>
      <c r="E66">
        <f t="shared" ca="1" si="8"/>
        <v>0</v>
      </c>
      <c r="F66" t="str">
        <f t="shared" si="9"/>
        <v/>
      </c>
      <c r="G66" t="s">
        <v>326</v>
      </c>
      <c r="H66" t="str">
        <f t="shared" ca="1" si="22"/>
        <v xml:space="preserve">Si el punto medio entre estos tiene coordenada 32, </v>
      </c>
      <c r="I66" t="str">
        <f t="shared" ca="1" si="23"/>
        <v xml:space="preserve">y el segundo es el </v>
      </c>
      <c r="J66" t="str">
        <f t="shared" ca="1" si="12"/>
        <v xml:space="preserve">triple del primero, \textbf{calcule} sus coordenadas. </v>
      </c>
    </row>
    <row r="67" spans="1:10" x14ac:dyDescent="0.3">
      <c r="B67">
        <v>0</v>
      </c>
      <c r="C67">
        <f t="shared" ref="C67:C130" ca="1" si="25">RAND()</f>
        <v>0.91445890248863182</v>
      </c>
      <c r="D67">
        <f t="shared" ca="1" si="7"/>
        <v>8.554109751136818E-2</v>
      </c>
      <c r="E67">
        <f t="shared" ca="1" si="8"/>
        <v>2</v>
      </c>
      <c r="F67" t="str">
        <f t="shared" si="9"/>
        <v/>
      </c>
      <c r="G67" t="s">
        <v>326</v>
      </c>
      <c r="H67" t="str">
        <f t="shared" ca="1" si="22"/>
        <v xml:space="preserve">Si el punto medio entre estos tiene coordenada 71, </v>
      </c>
      <c r="I67" t="str">
        <f t="shared" ca="1" si="23"/>
        <v xml:space="preserve">y el primero es el </v>
      </c>
      <c r="J67" t="str">
        <f t="shared" ca="1" si="12"/>
        <v xml:space="preserve">doble del segundo, \textbf{calcule} sus coordenadas </v>
      </c>
    </row>
    <row r="68" spans="1:10" x14ac:dyDescent="0.3">
      <c r="B68">
        <v>0</v>
      </c>
      <c r="C68">
        <f t="shared" ca="1" si="25"/>
        <v>5.1912129247005612E-2</v>
      </c>
      <c r="D68">
        <f t="shared" ca="1" si="7"/>
        <v>0.55191212924700561</v>
      </c>
      <c r="E68">
        <f t="shared" ca="1" si="8"/>
        <v>0</v>
      </c>
      <c r="F68" t="str">
        <f t="shared" si="9"/>
        <v/>
      </c>
      <c r="G68" t="s">
        <v>326</v>
      </c>
      <c r="H68" t="str">
        <f t="shared" ca="1" si="22"/>
        <v xml:space="preserve">Si el punto medio entre estos tiene coordenada -15, </v>
      </c>
      <c r="I68" t="str">
        <f t="shared" ca="1" si="23"/>
        <v xml:space="preserve">y el segundo es el </v>
      </c>
      <c r="J68" t="str">
        <f t="shared" ca="1" si="12"/>
        <v xml:space="preserve">triple del primero, \textbf{calcule} sus coordenadas. </v>
      </c>
    </row>
    <row r="69" spans="1:10" x14ac:dyDescent="0.3">
      <c r="A69" t="s">
        <v>334</v>
      </c>
      <c r="B69">
        <v>0</v>
      </c>
      <c r="C69">
        <f t="shared" ca="1" si="25"/>
        <v>6.0489350903598638E-3</v>
      </c>
      <c r="D69">
        <f t="shared" ca="1" si="7"/>
        <v>0.50604893509035986</v>
      </c>
      <c r="E69">
        <f t="shared" ca="1" si="8"/>
        <v>2</v>
      </c>
      <c r="F69" t="str">
        <f t="shared" si="9"/>
        <v>\end{enumerate}\newpage\section{Cuenta: 20211930076 }\label{c: 20211930076 }\begin{enumerate}</v>
      </c>
    </row>
    <row r="70" spans="1:10" x14ac:dyDescent="0.3">
      <c r="B70">
        <v>0</v>
      </c>
      <c r="C70">
        <f t="shared" ca="1" si="25"/>
        <v>0.40061002584701721</v>
      </c>
      <c r="D70">
        <f t="shared" ca="1" si="7"/>
        <v>0.40061002584701721</v>
      </c>
      <c r="E70">
        <f t="shared" ca="1" si="8"/>
        <v>0</v>
      </c>
      <c r="F70" t="str">
        <f t="shared" si="9"/>
        <v/>
      </c>
      <c r="G70" t="s">
        <v>326</v>
      </c>
      <c r="H70" t="str">
        <f t="shared" ref="H70:H79" ca="1" si="26">CONCATENATE("Si el punto medio entre estos tiene coordenada ", ROUND(C70*100-20,0),", ")</f>
        <v xml:space="preserve">Si el punto medio entre estos tiene coordenada 20, </v>
      </c>
      <c r="I70" t="str">
        <f t="shared" ref="I70:I79" ca="1" si="27">IF(E70=2, "y el primero es el ", "y el segundo es el ")</f>
        <v xml:space="preserve">y el segundo es el </v>
      </c>
      <c r="J70" t="str">
        <f t="shared" ref="J70" ca="1" si="28">IF(E70=2,"doble del segundo, \textbf{calcule} sus coordenadas ", "triple del primero, \textbf{calcule} sus coordenadas. ")</f>
        <v xml:space="preserve">triple del primero, \textbf{calcule} sus coordenadas. </v>
      </c>
    </row>
    <row r="71" spans="1:10" x14ac:dyDescent="0.3">
      <c r="B71">
        <v>0</v>
      </c>
      <c r="C71">
        <f t="shared" ca="1" si="25"/>
        <v>0.90032130958074497</v>
      </c>
      <c r="D71">
        <f t="shared" ca="1" si="7"/>
        <v>9.9678690419255034E-2</v>
      </c>
      <c r="E71">
        <f t="shared" ca="1" si="8"/>
        <v>0</v>
      </c>
      <c r="F71" t="str">
        <f t="shared" si="9"/>
        <v/>
      </c>
      <c r="G71" t="s">
        <v>326</v>
      </c>
      <c r="H71" t="str">
        <f t="shared" ca="1" si="26"/>
        <v xml:space="preserve">Si el punto medio entre estos tiene coordenada 70, </v>
      </c>
      <c r="I71" t="str">
        <f t="shared" ca="1" si="27"/>
        <v xml:space="preserve">y el segundo es el </v>
      </c>
      <c r="J71" t="str">
        <f t="shared" ca="1" si="12"/>
        <v xml:space="preserve">triple del primero, \textbf{calcule} sus coordenadas. </v>
      </c>
    </row>
    <row r="72" spans="1:10" x14ac:dyDescent="0.3">
      <c r="B72">
        <v>0</v>
      </c>
      <c r="C72">
        <f t="shared" ca="1" si="25"/>
        <v>0.43655969432600927</v>
      </c>
      <c r="D72">
        <f t="shared" ca="1" si="7"/>
        <v>0.43655969432600927</v>
      </c>
      <c r="E72">
        <f t="shared" ca="1" si="8"/>
        <v>1</v>
      </c>
      <c r="F72" t="str">
        <f t="shared" si="9"/>
        <v/>
      </c>
      <c r="G72" t="s">
        <v>326</v>
      </c>
      <c r="H72" t="str">
        <f t="shared" ca="1" si="26"/>
        <v xml:space="preserve">Si el punto medio entre estos tiene coordenada 24, </v>
      </c>
      <c r="I72" t="str">
        <f t="shared" ca="1" si="27"/>
        <v xml:space="preserve">y el segundo es el </v>
      </c>
      <c r="J72" t="str">
        <f t="shared" ca="1" si="12"/>
        <v xml:space="preserve">triple del primero, \textbf{calcule} sus coordenadas. </v>
      </c>
    </row>
    <row r="73" spans="1:10" x14ac:dyDescent="0.3">
      <c r="B73">
        <v>0</v>
      </c>
      <c r="C73">
        <f t="shared" ca="1" si="25"/>
        <v>0.92065068960959873</v>
      </c>
      <c r="D73">
        <f t="shared" ca="1" si="7"/>
        <v>7.9349310390401273E-2</v>
      </c>
      <c r="E73">
        <f t="shared" ca="1" si="8"/>
        <v>1</v>
      </c>
      <c r="F73" t="str">
        <f t="shared" si="9"/>
        <v/>
      </c>
      <c r="G73" t="s">
        <v>326</v>
      </c>
      <c r="H73" t="str">
        <f t="shared" ca="1" si="26"/>
        <v xml:space="preserve">Si el punto medio entre estos tiene coordenada 72, </v>
      </c>
      <c r="I73" t="str">
        <f t="shared" ca="1" si="27"/>
        <v xml:space="preserve">y el segundo es el </v>
      </c>
      <c r="J73" t="str">
        <f t="shared" ca="1" si="12"/>
        <v xml:space="preserve">triple del primero, \textbf{calcule} sus coordenadas. </v>
      </c>
    </row>
    <row r="74" spans="1:10" x14ac:dyDescent="0.3">
      <c r="B74">
        <v>0</v>
      </c>
      <c r="C74">
        <f t="shared" ca="1" si="25"/>
        <v>0.68345007901723986</v>
      </c>
      <c r="D74">
        <f t="shared" ca="1" si="7"/>
        <v>0.31654992098276014</v>
      </c>
      <c r="E74">
        <f t="shared" ca="1" si="8"/>
        <v>1</v>
      </c>
      <c r="F74" t="str">
        <f t="shared" si="9"/>
        <v/>
      </c>
      <c r="G74" t="s">
        <v>326</v>
      </c>
      <c r="H74" t="str">
        <f t="shared" ca="1" si="26"/>
        <v xml:space="preserve">Si el punto medio entre estos tiene coordenada 48, </v>
      </c>
      <c r="I74" t="str">
        <f t="shared" ca="1" si="27"/>
        <v xml:space="preserve">y el segundo es el </v>
      </c>
      <c r="J74" t="str">
        <f t="shared" ca="1" si="12"/>
        <v xml:space="preserve">triple del primero, \textbf{calcule} sus coordenadas. </v>
      </c>
    </row>
    <row r="75" spans="1:10" x14ac:dyDescent="0.3">
      <c r="B75">
        <v>0</v>
      </c>
      <c r="C75">
        <f t="shared" ca="1" si="25"/>
        <v>0.64310366946114295</v>
      </c>
      <c r="D75">
        <f t="shared" ca="1" si="7"/>
        <v>0.35689633053885705</v>
      </c>
      <c r="E75">
        <f t="shared" ca="1" si="8"/>
        <v>2</v>
      </c>
      <c r="F75" t="str">
        <f t="shared" si="9"/>
        <v/>
      </c>
      <c r="G75" t="s">
        <v>326</v>
      </c>
      <c r="H75" t="str">
        <f t="shared" ca="1" si="26"/>
        <v xml:space="preserve">Si el punto medio entre estos tiene coordenada 44, </v>
      </c>
      <c r="I75" t="str">
        <f t="shared" ca="1" si="27"/>
        <v xml:space="preserve">y el primero es el </v>
      </c>
      <c r="J75" t="str">
        <f t="shared" ca="1" si="12"/>
        <v xml:space="preserve">doble del segundo, \textbf{calcule} sus coordenadas </v>
      </c>
    </row>
    <row r="76" spans="1:10" x14ac:dyDescent="0.3">
      <c r="B76">
        <v>0</v>
      </c>
      <c r="C76">
        <f t="shared" ca="1" si="25"/>
        <v>0.99288160542745785</v>
      </c>
      <c r="D76">
        <f t="shared" ca="1" si="7"/>
        <v>7.1183945725421527E-3</v>
      </c>
      <c r="E76">
        <f t="shared" ca="1" si="8"/>
        <v>0</v>
      </c>
      <c r="F76" t="str">
        <f t="shared" si="9"/>
        <v/>
      </c>
      <c r="G76" t="s">
        <v>326</v>
      </c>
      <c r="H76" t="str">
        <f t="shared" ca="1" si="26"/>
        <v xml:space="preserve">Si el punto medio entre estos tiene coordenada 79, </v>
      </c>
      <c r="I76" t="str">
        <f t="shared" ca="1" si="27"/>
        <v xml:space="preserve">y el segundo es el </v>
      </c>
      <c r="J76" t="str">
        <f t="shared" ca="1" si="12"/>
        <v xml:space="preserve">triple del primero, \textbf{calcule} sus coordenadas. </v>
      </c>
    </row>
    <row r="77" spans="1:10" x14ac:dyDescent="0.3">
      <c r="B77">
        <v>0</v>
      </c>
      <c r="C77">
        <f t="shared" ca="1" si="25"/>
        <v>0.12301170260756578</v>
      </c>
      <c r="D77">
        <f t="shared" ca="1" si="7"/>
        <v>0.12301170260756578</v>
      </c>
      <c r="E77">
        <f t="shared" ca="1" si="8"/>
        <v>0</v>
      </c>
      <c r="F77" t="str">
        <f t="shared" si="9"/>
        <v/>
      </c>
      <c r="G77" t="s">
        <v>326</v>
      </c>
      <c r="H77" t="str">
        <f t="shared" ca="1" si="26"/>
        <v xml:space="preserve">Si el punto medio entre estos tiene coordenada -8, </v>
      </c>
      <c r="I77" t="str">
        <f t="shared" ca="1" si="27"/>
        <v xml:space="preserve">y el segundo es el </v>
      </c>
      <c r="J77" t="str">
        <f t="shared" ca="1" si="12"/>
        <v xml:space="preserve">triple del primero, \textbf{calcule} sus coordenadas. </v>
      </c>
    </row>
    <row r="78" spans="1:10" x14ac:dyDescent="0.3">
      <c r="B78">
        <v>0</v>
      </c>
      <c r="C78">
        <f t="shared" ca="1" si="25"/>
        <v>0.24011087575167955</v>
      </c>
      <c r="D78">
        <f t="shared" ref="D78:D141" ca="1" si="29">IF(C78&gt;0.1,      IF(C78&lt;0.6,C78,ABS(1-C78)),C78+0.5)</f>
        <v>0.24011087575167955</v>
      </c>
      <c r="E78">
        <f t="shared" ref="E78:E141" ca="1" si="30">MOD(INT(D78*99),3)</f>
        <v>2</v>
      </c>
      <c r="F78" t="str">
        <f t="shared" si="9"/>
        <v/>
      </c>
      <c r="G78" t="s">
        <v>326</v>
      </c>
      <c r="H78" t="str">
        <f t="shared" ca="1" si="26"/>
        <v xml:space="preserve">Si el punto medio entre estos tiene coordenada 4, </v>
      </c>
      <c r="I78" t="str">
        <f t="shared" ca="1" si="27"/>
        <v xml:space="preserve">y el primero es el </v>
      </c>
      <c r="J78" t="str">
        <f t="shared" ca="1" si="12"/>
        <v xml:space="preserve">doble del segundo, \textbf{calcule} sus coordenadas </v>
      </c>
    </row>
    <row r="79" spans="1:10" x14ac:dyDescent="0.3">
      <c r="B79">
        <v>0</v>
      </c>
      <c r="C79">
        <f t="shared" ca="1" si="25"/>
        <v>0.76306624118177524</v>
      </c>
      <c r="D79">
        <f t="shared" ca="1" si="29"/>
        <v>0.23693375881822476</v>
      </c>
      <c r="E79">
        <f t="shared" ca="1" si="30"/>
        <v>2</v>
      </c>
      <c r="F79" t="str">
        <f t="shared" ref="F79:F142" si="31">IF(A79=0,"",A79)</f>
        <v/>
      </c>
      <c r="G79" t="s">
        <v>326</v>
      </c>
      <c r="H79" t="str">
        <f t="shared" ca="1" si="26"/>
        <v xml:space="preserve">Si el punto medio entre estos tiene coordenada 56, </v>
      </c>
      <c r="I79" t="str">
        <f t="shared" ca="1" si="27"/>
        <v xml:space="preserve">y el primero es el </v>
      </c>
      <c r="J79" t="str">
        <f t="shared" ref="J79:J142" ca="1" si="32">IF(E79=2,"doble del segundo, \textbf{calcule} sus coordenadas ", "triple del primero, \textbf{calcule} sus coordenadas. ")</f>
        <v xml:space="preserve">doble del segundo, \textbf{calcule} sus coordenadas </v>
      </c>
    </row>
    <row r="80" spans="1:10" x14ac:dyDescent="0.3">
      <c r="A80" t="s">
        <v>335</v>
      </c>
      <c r="B80">
        <v>0</v>
      </c>
      <c r="C80">
        <f t="shared" ca="1" si="25"/>
        <v>0.91450715204676991</v>
      </c>
      <c r="D80">
        <f t="shared" ca="1" si="29"/>
        <v>8.5492847953230089E-2</v>
      </c>
      <c r="E80">
        <f t="shared" ca="1" si="30"/>
        <v>2</v>
      </c>
      <c r="F80" t="str">
        <f t="shared" si="31"/>
        <v>\end{enumerate}\newpage\section{Cuenta: 20211930078 }\label{c: 20211930078 }\begin{enumerate}</v>
      </c>
    </row>
    <row r="81" spans="1:10" x14ac:dyDescent="0.3">
      <c r="B81">
        <v>0</v>
      </c>
      <c r="C81">
        <f t="shared" ca="1" si="25"/>
        <v>0.71006786808217026</v>
      </c>
      <c r="D81">
        <f t="shared" ca="1" si="29"/>
        <v>0.28993213191782974</v>
      </c>
      <c r="E81">
        <f t="shared" ca="1" si="30"/>
        <v>1</v>
      </c>
      <c r="F81" t="str">
        <f t="shared" si="31"/>
        <v/>
      </c>
      <c r="G81" t="s">
        <v>326</v>
      </c>
      <c r="H81" t="str">
        <f t="shared" ref="H81:H90" ca="1" si="33">CONCATENATE("Si el punto medio entre estos tiene coordenada ", ROUND(C81*100-20,0),", ")</f>
        <v xml:space="preserve">Si el punto medio entre estos tiene coordenada 51, </v>
      </c>
      <c r="I81" t="str">
        <f t="shared" ref="I81:I90" ca="1" si="34">IF(E81=2, "y el primero es el ", "y el segundo es el ")</f>
        <v xml:space="preserve">y el segundo es el </v>
      </c>
      <c r="J81" t="str">
        <f t="shared" ref="J81" ca="1" si="35">IF(E81=2,"doble del segundo, \textbf{calcule} sus coordenadas ", "triple del primero, \textbf{calcule} sus coordenadas. ")</f>
        <v xml:space="preserve">triple del primero, \textbf{calcule} sus coordenadas. </v>
      </c>
    </row>
    <row r="82" spans="1:10" x14ac:dyDescent="0.3">
      <c r="B82">
        <v>0</v>
      </c>
      <c r="C82">
        <f t="shared" ca="1" si="25"/>
        <v>0.10495906575603153</v>
      </c>
      <c r="D82">
        <f t="shared" ca="1" si="29"/>
        <v>0.10495906575603153</v>
      </c>
      <c r="E82">
        <f t="shared" ca="1" si="30"/>
        <v>1</v>
      </c>
      <c r="F82" t="str">
        <f t="shared" si="31"/>
        <v/>
      </c>
      <c r="G82" t="s">
        <v>326</v>
      </c>
      <c r="H82" t="str">
        <f t="shared" ca="1" si="33"/>
        <v xml:space="preserve">Si el punto medio entre estos tiene coordenada -10, </v>
      </c>
      <c r="I82" t="str">
        <f t="shared" ca="1" si="34"/>
        <v xml:space="preserve">y el segundo es el </v>
      </c>
      <c r="J82" t="str">
        <f t="shared" ca="1" si="32"/>
        <v xml:space="preserve">triple del primero, \textbf{calcule} sus coordenadas. </v>
      </c>
    </row>
    <row r="83" spans="1:10" x14ac:dyDescent="0.3">
      <c r="B83">
        <v>0</v>
      </c>
      <c r="C83">
        <f t="shared" ca="1" si="25"/>
        <v>0.82897984733833441</v>
      </c>
      <c r="D83">
        <f t="shared" ca="1" si="29"/>
        <v>0.17102015266166559</v>
      </c>
      <c r="E83">
        <f t="shared" ca="1" si="30"/>
        <v>1</v>
      </c>
      <c r="F83" t="str">
        <f t="shared" si="31"/>
        <v/>
      </c>
      <c r="G83" t="s">
        <v>326</v>
      </c>
      <c r="H83" t="str">
        <f t="shared" ca="1" si="33"/>
        <v xml:space="preserve">Si el punto medio entre estos tiene coordenada 63, </v>
      </c>
      <c r="I83" t="str">
        <f t="shared" ca="1" si="34"/>
        <v xml:space="preserve">y el segundo es el </v>
      </c>
      <c r="J83" t="str">
        <f t="shared" ca="1" si="32"/>
        <v xml:space="preserve">triple del primero, \textbf{calcule} sus coordenadas. </v>
      </c>
    </row>
    <row r="84" spans="1:10" x14ac:dyDescent="0.3">
      <c r="B84">
        <v>0</v>
      </c>
      <c r="C84">
        <f t="shared" ca="1" si="25"/>
        <v>0.83068314169733171</v>
      </c>
      <c r="D84">
        <f t="shared" ca="1" si="29"/>
        <v>0.16931685830266829</v>
      </c>
      <c r="E84">
        <f t="shared" ca="1" si="30"/>
        <v>1</v>
      </c>
      <c r="F84" t="str">
        <f t="shared" si="31"/>
        <v/>
      </c>
      <c r="G84" t="s">
        <v>326</v>
      </c>
      <c r="H84" t="str">
        <f t="shared" ca="1" si="33"/>
        <v xml:space="preserve">Si el punto medio entre estos tiene coordenada 63, </v>
      </c>
      <c r="I84" t="str">
        <f t="shared" ca="1" si="34"/>
        <v xml:space="preserve">y el segundo es el </v>
      </c>
      <c r="J84" t="str">
        <f t="shared" ca="1" si="32"/>
        <v xml:space="preserve">triple del primero, \textbf{calcule} sus coordenadas. </v>
      </c>
    </row>
    <row r="85" spans="1:10" x14ac:dyDescent="0.3">
      <c r="B85">
        <v>0</v>
      </c>
      <c r="C85">
        <f t="shared" ca="1" si="25"/>
        <v>6.704927399707783E-2</v>
      </c>
      <c r="D85">
        <f t="shared" ca="1" si="29"/>
        <v>0.56704927399707783</v>
      </c>
      <c r="E85">
        <f t="shared" ca="1" si="30"/>
        <v>2</v>
      </c>
      <c r="F85" t="str">
        <f t="shared" si="31"/>
        <v/>
      </c>
      <c r="G85" t="s">
        <v>326</v>
      </c>
      <c r="H85" t="str">
        <f t="shared" ca="1" si="33"/>
        <v xml:space="preserve">Si el punto medio entre estos tiene coordenada -13, </v>
      </c>
      <c r="I85" t="str">
        <f t="shared" ca="1" si="34"/>
        <v xml:space="preserve">y el primero es el </v>
      </c>
      <c r="J85" t="str">
        <f t="shared" ca="1" si="32"/>
        <v xml:space="preserve">doble del segundo, \textbf{calcule} sus coordenadas </v>
      </c>
    </row>
    <row r="86" spans="1:10" x14ac:dyDescent="0.3">
      <c r="B86">
        <v>0</v>
      </c>
      <c r="C86">
        <f t="shared" ca="1" si="25"/>
        <v>0.60565252114866286</v>
      </c>
      <c r="D86">
        <f t="shared" ca="1" si="29"/>
        <v>0.39434747885133714</v>
      </c>
      <c r="E86">
        <f t="shared" ca="1" si="30"/>
        <v>0</v>
      </c>
      <c r="F86" t="str">
        <f t="shared" si="31"/>
        <v/>
      </c>
      <c r="G86" t="s">
        <v>326</v>
      </c>
      <c r="H86" t="str">
        <f t="shared" ca="1" si="33"/>
        <v xml:space="preserve">Si el punto medio entre estos tiene coordenada 41, </v>
      </c>
      <c r="I86" t="str">
        <f t="shared" ca="1" si="34"/>
        <v xml:space="preserve">y el segundo es el </v>
      </c>
      <c r="J86" t="str">
        <f t="shared" ca="1" si="32"/>
        <v xml:space="preserve">triple del primero, \textbf{calcule} sus coordenadas. </v>
      </c>
    </row>
    <row r="87" spans="1:10" x14ac:dyDescent="0.3">
      <c r="B87">
        <v>0</v>
      </c>
      <c r="C87">
        <f t="shared" ca="1" si="25"/>
        <v>5.895258251209734E-2</v>
      </c>
      <c r="D87">
        <f t="shared" ca="1" si="29"/>
        <v>0.55895258251209734</v>
      </c>
      <c r="E87">
        <f t="shared" ca="1" si="30"/>
        <v>1</v>
      </c>
      <c r="F87" t="str">
        <f t="shared" si="31"/>
        <v/>
      </c>
      <c r="G87" t="s">
        <v>326</v>
      </c>
      <c r="H87" t="str">
        <f t="shared" ca="1" si="33"/>
        <v xml:space="preserve">Si el punto medio entre estos tiene coordenada -14, </v>
      </c>
      <c r="I87" t="str">
        <f t="shared" ca="1" si="34"/>
        <v xml:space="preserve">y el segundo es el </v>
      </c>
      <c r="J87" t="str">
        <f t="shared" ca="1" si="32"/>
        <v xml:space="preserve">triple del primero, \textbf{calcule} sus coordenadas. </v>
      </c>
    </row>
    <row r="88" spans="1:10" x14ac:dyDescent="0.3">
      <c r="B88">
        <v>0</v>
      </c>
      <c r="C88">
        <f t="shared" ca="1" si="25"/>
        <v>6.9828874156908749E-2</v>
      </c>
      <c r="D88">
        <f t="shared" ca="1" si="29"/>
        <v>0.56982887415690875</v>
      </c>
      <c r="E88">
        <f t="shared" ca="1" si="30"/>
        <v>2</v>
      </c>
      <c r="F88" t="str">
        <f t="shared" si="31"/>
        <v/>
      </c>
      <c r="G88" t="s">
        <v>326</v>
      </c>
      <c r="H88" t="str">
        <f t="shared" ca="1" si="33"/>
        <v xml:space="preserve">Si el punto medio entre estos tiene coordenada -13, </v>
      </c>
      <c r="I88" t="str">
        <f t="shared" ca="1" si="34"/>
        <v xml:space="preserve">y el primero es el </v>
      </c>
      <c r="J88" t="str">
        <f t="shared" ca="1" si="32"/>
        <v xml:space="preserve">doble del segundo, \textbf{calcule} sus coordenadas </v>
      </c>
    </row>
    <row r="89" spans="1:10" x14ac:dyDescent="0.3">
      <c r="B89">
        <v>0</v>
      </c>
      <c r="C89">
        <f t="shared" ca="1" si="25"/>
        <v>1.2776123676130458E-2</v>
      </c>
      <c r="D89">
        <f t="shared" ca="1" si="29"/>
        <v>0.51277612367613046</v>
      </c>
      <c r="E89">
        <f t="shared" ca="1" si="30"/>
        <v>2</v>
      </c>
      <c r="F89" t="str">
        <f t="shared" si="31"/>
        <v/>
      </c>
      <c r="G89" t="s">
        <v>326</v>
      </c>
      <c r="H89" t="str">
        <f t="shared" ca="1" si="33"/>
        <v xml:space="preserve">Si el punto medio entre estos tiene coordenada -19, </v>
      </c>
      <c r="I89" t="str">
        <f t="shared" ca="1" si="34"/>
        <v xml:space="preserve">y el primero es el </v>
      </c>
      <c r="J89" t="str">
        <f t="shared" ca="1" si="32"/>
        <v xml:space="preserve">doble del segundo, \textbf{calcule} sus coordenadas </v>
      </c>
    </row>
    <row r="90" spans="1:10" x14ac:dyDescent="0.3">
      <c r="B90">
        <v>0</v>
      </c>
      <c r="C90">
        <f t="shared" ca="1" si="25"/>
        <v>0.5091740651684652</v>
      </c>
      <c r="D90">
        <f t="shared" ca="1" si="29"/>
        <v>0.5091740651684652</v>
      </c>
      <c r="E90">
        <f t="shared" ca="1" si="30"/>
        <v>2</v>
      </c>
      <c r="F90" t="str">
        <f t="shared" si="31"/>
        <v/>
      </c>
      <c r="G90" t="s">
        <v>326</v>
      </c>
      <c r="H90" t="str">
        <f t="shared" ca="1" si="33"/>
        <v xml:space="preserve">Si el punto medio entre estos tiene coordenada 31, </v>
      </c>
      <c r="I90" t="str">
        <f t="shared" ca="1" si="34"/>
        <v xml:space="preserve">y el primero es el </v>
      </c>
      <c r="J90" t="str">
        <f t="shared" ca="1" si="32"/>
        <v xml:space="preserve">doble del segundo, \textbf{calcule} sus coordenadas </v>
      </c>
    </row>
    <row r="91" spans="1:10" x14ac:dyDescent="0.3">
      <c r="A91" t="s">
        <v>336</v>
      </c>
      <c r="B91">
        <v>0</v>
      </c>
      <c r="C91">
        <f t="shared" ca="1" si="25"/>
        <v>0.38453365220083824</v>
      </c>
      <c r="D91">
        <f t="shared" ca="1" si="29"/>
        <v>0.38453365220083824</v>
      </c>
      <c r="E91">
        <f t="shared" ca="1" si="30"/>
        <v>2</v>
      </c>
      <c r="F91" t="str">
        <f t="shared" si="31"/>
        <v>\end{enumerate}\newpage\section{Cuenta: 20201900093 }\label{c: 20201900093 }\begin{enumerate}</v>
      </c>
    </row>
    <row r="92" spans="1:10" x14ac:dyDescent="0.3">
      <c r="B92">
        <v>0</v>
      </c>
      <c r="C92">
        <f t="shared" ca="1" si="25"/>
        <v>4.0415758774913102E-2</v>
      </c>
      <c r="D92">
        <f t="shared" ca="1" si="29"/>
        <v>0.5404157587749131</v>
      </c>
      <c r="E92">
        <f t="shared" ca="1" si="30"/>
        <v>2</v>
      </c>
      <c r="F92" t="str">
        <f t="shared" si="31"/>
        <v/>
      </c>
      <c r="G92" t="s">
        <v>326</v>
      </c>
      <c r="H92" t="str">
        <f t="shared" ref="H92:H101" ca="1" si="36">CONCATENATE("Si el punto medio entre estos tiene coordenada ", ROUND(C92*100-20,0),", ")</f>
        <v xml:space="preserve">Si el punto medio entre estos tiene coordenada -16, </v>
      </c>
      <c r="I92" t="str">
        <f t="shared" ref="I92:I101" ca="1" si="37">IF(E92=2, "y el primero es el ", "y el segundo es el ")</f>
        <v xml:space="preserve">y el primero es el </v>
      </c>
      <c r="J92" t="str">
        <f t="shared" ref="J92" ca="1" si="38">IF(E92=2,"doble del segundo, \textbf{calcule} sus coordenadas ", "triple del primero, \textbf{calcule} sus coordenadas. ")</f>
        <v xml:space="preserve">doble del segundo, \textbf{calcule} sus coordenadas </v>
      </c>
    </row>
    <row r="93" spans="1:10" x14ac:dyDescent="0.3">
      <c r="B93">
        <v>0</v>
      </c>
      <c r="C93">
        <f t="shared" ca="1" si="25"/>
        <v>0.41942163919647002</v>
      </c>
      <c r="D93">
        <f t="shared" ca="1" si="29"/>
        <v>0.41942163919647002</v>
      </c>
      <c r="E93">
        <f t="shared" ca="1" si="30"/>
        <v>2</v>
      </c>
      <c r="F93" t="str">
        <f t="shared" si="31"/>
        <v/>
      </c>
      <c r="G93" t="s">
        <v>326</v>
      </c>
      <c r="H93" t="str">
        <f t="shared" ca="1" si="36"/>
        <v xml:space="preserve">Si el punto medio entre estos tiene coordenada 22, </v>
      </c>
      <c r="I93" t="str">
        <f t="shared" ca="1" si="37"/>
        <v xml:space="preserve">y el primero es el </v>
      </c>
      <c r="J93" t="str">
        <f t="shared" ca="1" si="32"/>
        <v xml:space="preserve">doble del segundo, \textbf{calcule} sus coordenadas </v>
      </c>
    </row>
    <row r="94" spans="1:10" x14ac:dyDescent="0.3">
      <c r="B94">
        <v>0</v>
      </c>
      <c r="C94">
        <f t="shared" ca="1" si="25"/>
        <v>0.67137544407129279</v>
      </c>
      <c r="D94">
        <f t="shared" ca="1" si="29"/>
        <v>0.32862455592870721</v>
      </c>
      <c r="E94">
        <f t="shared" ca="1" si="30"/>
        <v>2</v>
      </c>
      <c r="F94" t="str">
        <f t="shared" si="31"/>
        <v/>
      </c>
      <c r="G94" t="s">
        <v>326</v>
      </c>
      <c r="H94" t="str">
        <f t="shared" ca="1" si="36"/>
        <v xml:space="preserve">Si el punto medio entre estos tiene coordenada 47, </v>
      </c>
      <c r="I94" t="str">
        <f t="shared" ca="1" si="37"/>
        <v xml:space="preserve">y el primero es el </v>
      </c>
      <c r="J94" t="str">
        <f t="shared" ca="1" si="32"/>
        <v xml:space="preserve">doble del segundo, \textbf{calcule} sus coordenadas </v>
      </c>
    </row>
    <row r="95" spans="1:10" x14ac:dyDescent="0.3">
      <c r="B95">
        <v>0</v>
      </c>
      <c r="C95">
        <f t="shared" ca="1" si="25"/>
        <v>0.43636960982350625</v>
      </c>
      <c r="D95">
        <f t="shared" ca="1" si="29"/>
        <v>0.43636960982350625</v>
      </c>
      <c r="E95">
        <f t="shared" ca="1" si="30"/>
        <v>1</v>
      </c>
      <c r="F95" t="str">
        <f t="shared" si="31"/>
        <v/>
      </c>
      <c r="G95" t="s">
        <v>326</v>
      </c>
      <c r="H95" t="str">
        <f t="shared" ca="1" si="36"/>
        <v xml:space="preserve">Si el punto medio entre estos tiene coordenada 24, </v>
      </c>
      <c r="I95" t="str">
        <f t="shared" ca="1" si="37"/>
        <v xml:space="preserve">y el segundo es el </v>
      </c>
      <c r="J95" t="str">
        <f t="shared" ca="1" si="32"/>
        <v xml:space="preserve">triple del primero, \textbf{calcule} sus coordenadas. </v>
      </c>
    </row>
    <row r="96" spans="1:10" x14ac:dyDescent="0.3">
      <c r="B96">
        <v>0</v>
      </c>
      <c r="C96">
        <f t="shared" ca="1" si="25"/>
        <v>0.97179882139981311</v>
      </c>
      <c r="D96">
        <f t="shared" ca="1" si="29"/>
        <v>2.8201178600186894E-2</v>
      </c>
      <c r="E96">
        <f t="shared" ca="1" si="30"/>
        <v>2</v>
      </c>
      <c r="F96" t="str">
        <f t="shared" si="31"/>
        <v/>
      </c>
      <c r="G96" t="s">
        <v>326</v>
      </c>
      <c r="H96" t="str">
        <f t="shared" ca="1" si="36"/>
        <v xml:space="preserve">Si el punto medio entre estos tiene coordenada 77, </v>
      </c>
      <c r="I96" t="str">
        <f t="shared" ca="1" si="37"/>
        <v xml:space="preserve">y el primero es el </v>
      </c>
      <c r="J96" t="str">
        <f t="shared" ca="1" si="32"/>
        <v xml:space="preserve">doble del segundo, \textbf{calcule} sus coordenadas </v>
      </c>
    </row>
    <row r="97" spans="1:10" x14ac:dyDescent="0.3">
      <c r="B97">
        <v>0</v>
      </c>
      <c r="C97">
        <f t="shared" ca="1" si="25"/>
        <v>0.12042690744160656</v>
      </c>
      <c r="D97">
        <f t="shared" ca="1" si="29"/>
        <v>0.12042690744160656</v>
      </c>
      <c r="E97">
        <f t="shared" ca="1" si="30"/>
        <v>2</v>
      </c>
      <c r="F97" t="str">
        <f t="shared" si="31"/>
        <v/>
      </c>
      <c r="G97" t="s">
        <v>326</v>
      </c>
      <c r="H97" t="str">
        <f t="shared" ca="1" si="36"/>
        <v xml:space="preserve">Si el punto medio entre estos tiene coordenada -8, </v>
      </c>
      <c r="I97" t="str">
        <f t="shared" ca="1" si="37"/>
        <v xml:space="preserve">y el primero es el </v>
      </c>
      <c r="J97" t="str">
        <f t="shared" ca="1" si="32"/>
        <v xml:space="preserve">doble del segundo, \textbf{calcule} sus coordenadas </v>
      </c>
    </row>
    <row r="98" spans="1:10" x14ac:dyDescent="0.3">
      <c r="B98">
        <v>0</v>
      </c>
      <c r="C98">
        <f t="shared" ca="1" si="25"/>
        <v>0.33432556793928447</v>
      </c>
      <c r="D98">
        <f t="shared" ca="1" si="29"/>
        <v>0.33432556793928447</v>
      </c>
      <c r="E98">
        <f t="shared" ca="1" si="30"/>
        <v>0</v>
      </c>
      <c r="F98" t="str">
        <f t="shared" si="31"/>
        <v/>
      </c>
      <c r="G98" t="s">
        <v>326</v>
      </c>
      <c r="H98" t="str">
        <f t="shared" ca="1" si="36"/>
        <v xml:space="preserve">Si el punto medio entre estos tiene coordenada 13, </v>
      </c>
      <c r="I98" t="str">
        <f t="shared" ca="1" si="37"/>
        <v xml:space="preserve">y el segundo es el </v>
      </c>
      <c r="J98" t="str">
        <f t="shared" ca="1" si="32"/>
        <v xml:space="preserve">triple del primero, \textbf{calcule} sus coordenadas. </v>
      </c>
    </row>
    <row r="99" spans="1:10" x14ac:dyDescent="0.3">
      <c r="B99">
        <v>0</v>
      </c>
      <c r="C99">
        <f t="shared" ca="1" si="25"/>
        <v>8.7813037529831162E-2</v>
      </c>
      <c r="D99">
        <f t="shared" ca="1" si="29"/>
        <v>0.58781303752983116</v>
      </c>
      <c r="E99">
        <f t="shared" ca="1" si="30"/>
        <v>1</v>
      </c>
      <c r="F99" t="str">
        <f t="shared" si="31"/>
        <v/>
      </c>
      <c r="G99" t="s">
        <v>326</v>
      </c>
      <c r="H99" t="str">
        <f t="shared" ca="1" si="36"/>
        <v xml:space="preserve">Si el punto medio entre estos tiene coordenada -11, </v>
      </c>
      <c r="I99" t="str">
        <f t="shared" ca="1" si="37"/>
        <v xml:space="preserve">y el segundo es el </v>
      </c>
      <c r="J99" t="str">
        <f t="shared" ca="1" si="32"/>
        <v xml:space="preserve">triple del primero, \textbf{calcule} sus coordenadas. </v>
      </c>
    </row>
    <row r="100" spans="1:10" x14ac:dyDescent="0.3">
      <c r="B100">
        <v>0</v>
      </c>
      <c r="C100">
        <f t="shared" ca="1" si="25"/>
        <v>0.49218412806839607</v>
      </c>
      <c r="D100">
        <f t="shared" ca="1" si="29"/>
        <v>0.49218412806839607</v>
      </c>
      <c r="E100">
        <f t="shared" ca="1" si="30"/>
        <v>0</v>
      </c>
      <c r="F100" t="str">
        <f t="shared" si="31"/>
        <v/>
      </c>
      <c r="G100" t="s">
        <v>326</v>
      </c>
      <c r="H100" t="str">
        <f t="shared" ca="1" si="36"/>
        <v xml:space="preserve">Si el punto medio entre estos tiene coordenada 29, </v>
      </c>
      <c r="I100" t="str">
        <f t="shared" ca="1" si="37"/>
        <v xml:space="preserve">y el segundo es el </v>
      </c>
      <c r="J100" t="str">
        <f t="shared" ca="1" si="32"/>
        <v xml:space="preserve">triple del primero, \textbf{calcule} sus coordenadas. </v>
      </c>
    </row>
    <row r="101" spans="1:10" x14ac:dyDescent="0.3">
      <c r="B101">
        <v>0</v>
      </c>
      <c r="C101">
        <f t="shared" ca="1" si="25"/>
        <v>0.78278612834144712</v>
      </c>
      <c r="D101">
        <f t="shared" ca="1" si="29"/>
        <v>0.21721387165855288</v>
      </c>
      <c r="E101">
        <f t="shared" ca="1" si="30"/>
        <v>0</v>
      </c>
      <c r="F101" t="str">
        <f t="shared" si="31"/>
        <v/>
      </c>
      <c r="G101" t="s">
        <v>326</v>
      </c>
      <c r="H101" t="str">
        <f t="shared" ca="1" si="36"/>
        <v xml:space="preserve">Si el punto medio entre estos tiene coordenada 58, </v>
      </c>
      <c r="I101" t="str">
        <f t="shared" ca="1" si="37"/>
        <v xml:space="preserve">y el segundo es el </v>
      </c>
      <c r="J101" t="str">
        <f t="shared" ca="1" si="32"/>
        <v xml:space="preserve">triple del primero, \textbf{calcule} sus coordenadas. </v>
      </c>
    </row>
    <row r="102" spans="1:10" x14ac:dyDescent="0.3">
      <c r="A102" t="s">
        <v>337</v>
      </c>
      <c r="B102">
        <v>0</v>
      </c>
      <c r="C102">
        <f t="shared" ca="1" si="25"/>
        <v>0.87760967570681003</v>
      </c>
      <c r="D102">
        <f t="shared" ca="1" si="29"/>
        <v>0.12239032429318997</v>
      </c>
      <c r="E102">
        <f t="shared" ca="1" si="30"/>
        <v>0</v>
      </c>
      <c r="F102" t="str">
        <f t="shared" si="31"/>
        <v>\end{enumerate}\newpage\section{Cuenta: 20211900031 }\label{c: 20211900031 }\begin{enumerate}</v>
      </c>
    </row>
    <row r="103" spans="1:10" x14ac:dyDescent="0.3">
      <c r="B103">
        <v>0</v>
      </c>
      <c r="C103">
        <f t="shared" ca="1" si="25"/>
        <v>0.51355062836159715</v>
      </c>
      <c r="D103">
        <f t="shared" ca="1" si="29"/>
        <v>0.51355062836159715</v>
      </c>
      <c r="E103">
        <f t="shared" ca="1" si="30"/>
        <v>2</v>
      </c>
      <c r="F103" t="str">
        <f t="shared" si="31"/>
        <v/>
      </c>
      <c r="G103" t="s">
        <v>326</v>
      </c>
      <c r="H103" t="str">
        <f t="shared" ref="H103:H112" ca="1" si="39">CONCATENATE("Si el punto medio entre estos tiene coordenada ", ROUND(C103*100-20,0),", ")</f>
        <v xml:space="preserve">Si el punto medio entre estos tiene coordenada 31, </v>
      </c>
      <c r="I103" t="str">
        <f t="shared" ref="I103:I112" ca="1" si="40">IF(E103=2, "y el primero es el ", "y el segundo es el ")</f>
        <v xml:space="preserve">y el primero es el </v>
      </c>
      <c r="J103" t="str">
        <f t="shared" ref="J103" ca="1" si="41">IF(E103=2,"doble del segundo, \textbf{calcule} sus coordenadas ", "triple del primero, \textbf{calcule} sus coordenadas. ")</f>
        <v xml:space="preserve">doble del segundo, \textbf{calcule} sus coordenadas </v>
      </c>
    </row>
    <row r="104" spans="1:10" x14ac:dyDescent="0.3">
      <c r="B104">
        <v>0</v>
      </c>
      <c r="C104">
        <f t="shared" ca="1" si="25"/>
        <v>0.15031815863144626</v>
      </c>
      <c r="D104">
        <f t="shared" ca="1" si="29"/>
        <v>0.15031815863144626</v>
      </c>
      <c r="E104">
        <f t="shared" ca="1" si="30"/>
        <v>2</v>
      </c>
      <c r="F104" t="str">
        <f t="shared" si="31"/>
        <v/>
      </c>
      <c r="G104" t="s">
        <v>326</v>
      </c>
      <c r="H104" t="str">
        <f t="shared" ca="1" si="39"/>
        <v xml:space="preserve">Si el punto medio entre estos tiene coordenada -5, </v>
      </c>
      <c r="I104" t="str">
        <f t="shared" ca="1" si="40"/>
        <v xml:space="preserve">y el primero es el </v>
      </c>
      <c r="J104" t="str">
        <f t="shared" ca="1" si="32"/>
        <v xml:space="preserve">doble del segundo, \textbf{calcule} sus coordenadas </v>
      </c>
    </row>
    <row r="105" spans="1:10" x14ac:dyDescent="0.3">
      <c r="B105">
        <v>0</v>
      </c>
      <c r="C105">
        <f t="shared" ca="1" si="25"/>
        <v>0.10309172346084572</v>
      </c>
      <c r="D105">
        <f t="shared" ca="1" si="29"/>
        <v>0.10309172346084572</v>
      </c>
      <c r="E105">
        <f t="shared" ca="1" si="30"/>
        <v>1</v>
      </c>
      <c r="F105" t="str">
        <f t="shared" si="31"/>
        <v/>
      </c>
      <c r="G105" t="s">
        <v>326</v>
      </c>
      <c r="H105" t="str">
        <f t="shared" ca="1" si="39"/>
        <v xml:space="preserve">Si el punto medio entre estos tiene coordenada -10, </v>
      </c>
      <c r="I105" t="str">
        <f t="shared" ca="1" si="40"/>
        <v xml:space="preserve">y el segundo es el </v>
      </c>
      <c r="J105" t="str">
        <f t="shared" ca="1" si="32"/>
        <v xml:space="preserve">triple del primero, \textbf{calcule} sus coordenadas. </v>
      </c>
    </row>
    <row r="106" spans="1:10" x14ac:dyDescent="0.3">
      <c r="B106">
        <v>0</v>
      </c>
      <c r="C106">
        <f t="shared" ca="1" si="25"/>
        <v>0.54633183481823266</v>
      </c>
      <c r="D106">
        <f t="shared" ca="1" si="29"/>
        <v>0.54633183481823266</v>
      </c>
      <c r="E106">
        <f t="shared" ca="1" si="30"/>
        <v>0</v>
      </c>
      <c r="F106" t="str">
        <f t="shared" si="31"/>
        <v/>
      </c>
      <c r="G106" t="s">
        <v>326</v>
      </c>
      <c r="H106" t="str">
        <f t="shared" ca="1" si="39"/>
        <v xml:space="preserve">Si el punto medio entre estos tiene coordenada 35, </v>
      </c>
      <c r="I106" t="str">
        <f t="shared" ca="1" si="40"/>
        <v xml:space="preserve">y el segundo es el </v>
      </c>
      <c r="J106" t="str">
        <f t="shared" ca="1" si="32"/>
        <v xml:space="preserve">triple del primero, \textbf{calcule} sus coordenadas. </v>
      </c>
    </row>
    <row r="107" spans="1:10" x14ac:dyDescent="0.3">
      <c r="B107">
        <v>0</v>
      </c>
      <c r="C107">
        <f t="shared" ca="1" si="25"/>
        <v>0.77732451160744986</v>
      </c>
      <c r="D107">
        <f t="shared" ca="1" si="29"/>
        <v>0.22267548839255014</v>
      </c>
      <c r="E107">
        <f t="shared" ca="1" si="30"/>
        <v>1</v>
      </c>
      <c r="F107" t="str">
        <f t="shared" si="31"/>
        <v/>
      </c>
      <c r="G107" t="s">
        <v>326</v>
      </c>
      <c r="H107" t="str">
        <f t="shared" ca="1" si="39"/>
        <v xml:space="preserve">Si el punto medio entre estos tiene coordenada 58, </v>
      </c>
      <c r="I107" t="str">
        <f t="shared" ca="1" si="40"/>
        <v xml:space="preserve">y el segundo es el </v>
      </c>
      <c r="J107" t="str">
        <f t="shared" ca="1" si="32"/>
        <v xml:space="preserve">triple del primero, \textbf{calcule} sus coordenadas. </v>
      </c>
    </row>
    <row r="108" spans="1:10" x14ac:dyDescent="0.3">
      <c r="B108">
        <v>0</v>
      </c>
      <c r="C108">
        <f t="shared" ca="1" si="25"/>
        <v>0.12824444568475779</v>
      </c>
      <c r="D108">
        <f t="shared" ca="1" si="29"/>
        <v>0.12824444568475779</v>
      </c>
      <c r="E108">
        <f t="shared" ca="1" si="30"/>
        <v>0</v>
      </c>
      <c r="F108" t="str">
        <f t="shared" si="31"/>
        <v/>
      </c>
      <c r="G108" t="s">
        <v>326</v>
      </c>
      <c r="H108" t="str">
        <f t="shared" ca="1" si="39"/>
        <v xml:space="preserve">Si el punto medio entre estos tiene coordenada -7, </v>
      </c>
      <c r="I108" t="str">
        <f t="shared" ca="1" si="40"/>
        <v xml:space="preserve">y el segundo es el </v>
      </c>
      <c r="J108" t="str">
        <f t="shared" ca="1" si="32"/>
        <v xml:space="preserve">triple del primero, \textbf{calcule} sus coordenadas. </v>
      </c>
    </row>
    <row r="109" spans="1:10" x14ac:dyDescent="0.3">
      <c r="B109">
        <v>0</v>
      </c>
      <c r="C109">
        <f t="shared" ca="1" si="25"/>
        <v>0.79967618864057444</v>
      </c>
      <c r="D109">
        <f t="shared" ca="1" si="29"/>
        <v>0.20032381135942556</v>
      </c>
      <c r="E109">
        <f t="shared" ca="1" si="30"/>
        <v>1</v>
      </c>
      <c r="F109" t="str">
        <f t="shared" si="31"/>
        <v/>
      </c>
      <c r="G109" t="s">
        <v>326</v>
      </c>
      <c r="H109" t="str">
        <f t="shared" ca="1" si="39"/>
        <v xml:space="preserve">Si el punto medio entre estos tiene coordenada 60, </v>
      </c>
      <c r="I109" t="str">
        <f t="shared" ca="1" si="40"/>
        <v xml:space="preserve">y el segundo es el </v>
      </c>
      <c r="J109" t="str">
        <f t="shared" ca="1" si="32"/>
        <v xml:space="preserve">triple del primero, \textbf{calcule} sus coordenadas. </v>
      </c>
    </row>
    <row r="110" spans="1:10" x14ac:dyDescent="0.3">
      <c r="B110">
        <v>0</v>
      </c>
      <c r="C110">
        <f t="shared" ca="1" si="25"/>
        <v>0.50019397266832599</v>
      </c>
      <c r="D110">
        <f t="shared" ca="1" si="29"/>
        <v>0.50019397266832599</v>
      </c>
      <c r="E110">
        <f t="shared" ca="1" si="30"/>
        <v>1</v>
      </c>
      <c r="F110" t="str">
        <f t="shared" si="31"/>
        <v/>
      </c>
      <c r="G110" t="s">
        <v>326</v>
      </c>
      <c r="H110" t="str">
        <f t="shared" ca="1" si="39"/>
        <v xml:space="preserve">Si el punto medio entre estos tiene coordenada 30, </v>
      </c>
      <c r="I110" t="str">
        <f t="shared" ca="1" si="40"/>
        <v xml:space="preserve">y el segundo es el </v>
      </c>
      <c r="J110" t="str">
        <f t="shared" ca="1" si="32"/>
        <v xml:space="preserve">triple del primero, \textbf{calcule} sus coordenadas. </v>
      </c>
    </row>
    <row r="111" spans="1:10" x14ac:dyDescent="0.3">
      <c r="B111">
        <v>0</v>
      </c>
      <c r="C111">
        <f t="shared" ca="1" si="25"/>
        <v>0.97097598418242903</v>
      </c>
      <c r="D111">
        <f t="shared" ca="1" si="29"/>
        <v>2.9024015817570969E-2</v>
      </c>
      <c r="E111">
        <f t="shared" ca="1" si="30"/>
        <v>2</v>
      </c>
      <c r="F111" t="str">
        <f t="shared" si="31"/>
        <v/>
      </c>
      <c r="G111" t="s">
        <v>326</v>
      </c>
      <c r="H111" t="str">
        <f t="shared" ca="1" si="39"/>
        <v xml:space="preserve">Si el punto medio entre estos tiene coordenada 77, </v>
      </c>
      <c r="I111" t="str">
        <f t="shared" ca="1" si="40"/>
        <v xml:space="preserve">y el primero es el </v>
      </c>
      <c r="J111" t="str">
        <f t="shared" ca="1" si="32"/>
        <v xml:space="preserve">doble del segundo, \textbf{calcule} sus coordenadas </v>
      </c>
    </row>
    <row r="112" spans="1:10" x14ac:dyDescent="0.3">
      <c r="B112">
        <v>0</v>
      </c>
      <c r="C112">
        <f t="shared" ca="1" si="25"/>
        <v>0.91138483718436702</v>
      </c>
      <c r="D112">
        <f t="shared" ca="1" si="29"/>
        <v>8.8615162815632975E-2</v>
      </c>
      <c r="E112">
        <f t="shared" ca="1" si="30"/>
        <v>2</v>
      </c>
      <c r="F112" t="str">
        <f t="shared" si="31"/>
        <v/>
      </c>
      <c r="G112" t="s">
        <v>326</v>
      </c>
      <c r="H112" t="str">
        <f t="shared" ca="1" si="39"/>
        <v xml:space="preserve">Si el punto medio entre estos tiene coordenada 71, </v>
      </c>
      <c r="I112" t="str">
        <f t="shared" ca="1" si="40"/>
        <v xml:space="preserve">y el primero es el </v>
      </c>
      <c r="J112" t="str">
        <f t="shared" ca="1" si="32"/>
        <v xml:space="preserve">doble del segundo, \textbf{calcule} sus coordenadas </v>
      </c>
    </row>
    <row r="113" spans="1:10" x14ac:dyDescent="0.3">
      <c r="A113" t="s">
        <v>338</v>
      </c>
      <c r="B113">
        <v>0</v>
      </c>
      <c r="C113">
        <f t="shared" ca="1" si="25"/>
        <v>0.53520245020041513</v>
      </c>
      <c r="D113">
        <f t="shared" ca="1" si="29"/>
        <v>0.53520245020041513</v>
      </c>
      <c r="E113">
        <f t="shared" ca="1" si="30"/>
        <v>1</v>
      </c>
      <c r="F113" t="str">
        <f t="shared" si="31"/>
        <v>\end{enumerate}\newpage\section{Cuenta: 20201900128 }\label{c: 20201900128 }\begin{enumerate}</v>
      </c>
    </row>
    <row r="114" spans="1:10" x14ac:dyDescent="0.3">
      <c r="B114">
        <v>0</v>
      </c>
      <c r="C114">
        <f t="shared" ca="1" si="25"/>
        <v>0.15194252657003293</v>
      </c>
      <c r="D114">
        <f t="shared" ca="1" si="29"/>
        <v>0.15194252657003293</v>
      </c>
      <c r="E114">
        <f t="shared" ca="1" si="30"/>
        <v>0</v>
      </c>
      <c r="F114" t="str">
        <f t="shared" si="31"/>
        <v/>
      </c>
      <c r="G114" t="s">
        <v>326</v>
      </c>
      <c r="H114" t="str">
        <f t="shared" ref="H114:H123" ca="1" si="42">CONCATENATE("Si el punto medio entre estos tiene coordenada ", ROUND(C114*100-20,0),", ")</f>
        <v xml:space="preserve">Si el punto medio entre estos tiene coordenada -5, </v>
      </c>
      <c r="I114" t="str">
        <f t="shared" ref="I114:I123" ca="1" si="43">IF(E114=2, "y el primero es el ", "y el segundo es el ")</f>
        <v xml:space="preserve">y el segundo es el </v>
      </c>
      <c r="J114" t="str">
        <f t="shared" ref="J114" ca="1" si="44">IF(E114=2,"doble del segundo, \textbf{calcule} sus coordenadas ", "triple del primero, \textbf{calcule} sus coordenadas. ")</f>
        <v xml:space="preserve">triple del primero, \textbf{calcule} sus coordenadas. </v>
      </c>
    </row>
    <row r="115" spans="1:10" x14ac:dyDescent="0.3">
      <c r="B115">
        <v>0</v>
      </c>
      <c r="C115">
        <f t="shared" ca="1" si="25"/>
        <v>0.61681027452051451</v>
      </c>
      <c r="D115">
        <f t="shared" ca="1" si="29"/>
        <v>0.38318972547948549</v>
      </c>
      <c r="E115">
        <f t="shared" ca="1" si="30"/>
        <v>1</v>
      </c>
      <c r="F115" t="str">
        <f t="shared" si="31"/>
        <v/>
      </c>
      <c r="G115" t="s">
        <v>326</v>
      </c>
      <c r="H115" t="str">
        <f t="shared" ca="1" si="42"/>
        <v xml:space="preserve">Si el punto medio entre estos tiene coordenada 42, </v>
      </c>
      <c r="I115" t="str">
        <f t="shared" ca="1" si="43"/>
        <v xml:space="preserve">y el segundo es el </v>
      </c>
      <c r="J115" t="str">
        <f t="shared" ca="1" si="32"/>
        <v xml:space="preserve">triple del primero, \textbf{calcule} sus coordenadas. </v>
      </c>
    </row>
    <row r="116" spans="1:10" x14ac:dyDescent="0.3">
      <c r="B116">
        <v>0</v>
      </c>
      <c r="C116">
        <f t="shared" ca="1" si="25"/>
        <v>7.8698503891985738E-2</v>
      </c>
      <c r="D116">
        <f t="shared" ca="1" si="29"/>
        <v>0.57869850389198574</v>
      </c>
      <c r="E116">
        <f t="shared" ca="1" si="30"/>
        <v>0</v>
      </c>
      <c r="F116" t="str">
        <f t="shared" si="31"/>
        <v/>
      </c>
      <c r="G116" t="s">
        <v>326</v>
      </c>
      <c r="H116" t="str">
        <f t="shared" ca="1" si="42"/>
        <v xml:space="preserve">Si el punto medio entre estos tiene coordenada -12, </v>
      </c>
      <c r="I116" t="str">
        <f t="shared" ca="1" si="43"/>
        <v xml:space="preserve">y el segundo es el </v>
      </c>
      <c r="J116" t="str">
        <f t="shared" ca="1" si="32"/>
        <v xml:space="preserve">triple del primero, \textbf{calcule} sus coordenadas. </v>
      </c>
    </row>
    <row r="117" spans="1:10" x14ac:dyDescent="0.3">
      <c r="B117">
        <v>0</v>
      </c>
      <c r="C117">
        <f t="shared" ca="1" si="25"/>
        <v>0.72075777534533392</v>
      </c>
      <c r="D117">
        <f t="shared" ca="1" si="29"/>
        <v>0.27924222465466608</v>
      </c>
      <c r="E117">
        <f t="shared" ca="1" si="30"/>
        <v>0</v>
      </c>
      <c r="F117" t="str">
        <f t="shared" si="31"/>
        <v/>
      </c>
      <c r="G117" t="s">
        <v>326</v>
      </c>
      <c r="H117" t="str">
        <f t="shared" ca="1" si="42"/>
        <v xml:space="preserve">Si el punto medio entre estos tiene coordenada 52, </v>
      </c>
      <c r="I117" t="str">
        <f t="shared" ca="1" si="43"/>
        <v xml:space="preserve">y el segundo es el </v>
      </c>
      <c r="J117" t="str">
        <f t="shared" ca="1" si="32"/>
        <v xml:space="preserve">triple del primero, \textbf{calcule} sus coordenadas. </v>
      </c>
    </row>
    <row r="118" spans="1:10" x14ac:dyDescent="0.3">
      <c r="B118">
        <v>0</v>
      </c>
      <c r="C118">
        <f t="shared" ca="1" si="25"/>
        <v>0.47940411532115368</v>
      </c>
      <c r="D118">
        <f t="shared" ca="1" si="29"/>
        <v>0.47940411532115368</v>
      </c>
      <c r="E118">
        <f t="shared" ca="1" si="30"/>
        <v>2</v>
      </c>
      <c r="F118" t="str">
        <f t="shared" si="31"/>
        <v/>
      </c>
      <c r="G118" t="s">
        <v>326</v>
      </c>
      <c r="H118" t="str">
        <f t="shared" ca="1" si="42"/>
        <v xml:space="preserve">Si el punto medio entre estos tiene coordenada 28, </v>
      </c>
      <c r="I118" t="str">
        <f t="shared" ca="1" si="43"/>
        <v xml:space="preserve">y el primero es el </v>
      </c>
      <c r="J118" t="str">
        <f t="shared" ca="1" si="32"/>
        <v xml:space="preserve">doble del segundo, \textbf{calcule} sus coordenadas </v>
      </c>
    </row>
    <row r="119" spans="1:10" x14ac:dyDescent="0.3">
      <c r="B119">
        <v>0</v>
      </c>
      <c r="C119">
        <f t="shared" ca="1" si="25"/>
        <v>0.15463189665897448</v>
      </c>
      <c r="D119">
        <f t="shared" ca="1" si="29"/>
        <v>0.15463189665897448</v>
      </c>
      <c r="E119">
        <f t="shared" ca="1" si="30"/>
        <v>0</v>
      </c>
      <c r="F119" t="str">
        <f t="shared" si="31"/>
        <v/>
      </c>
      <c r="G119" t="s">
        <v>326</v>
      </c>
      <c r="H119" t="str">
        <f t="shared" ca="1" si="42"/>
        <v xml:space="preserve">Si el punto medio entre estos tiene coordenada -5, </v>
      </c>
      <c r="I119" t="str">
        <f t="shared" ca="1" si="43"/>
        <v xml:space="preserve">y el segundo es el </v>
      </c>
      <c r="J119" t="str">
        <f t="shared" ca="1" si="32"/>
        <v xml:space="preserve">triple del primero, \textbf{calcule} sus coordenadas. </v>
      </c>
    </row>
    <row r="120" spans="1:10" x14ac:dyDescent="0.3">
      <c r="B120">
        <v>0</v>
      </c>
      <c r="C120">
        <f t="shared" ca="1" si="25"/>
        <v>0.70561672117526708</v>
      </c>
      <c r="D120">
        <f t="shared" ca="1" si="29"/>
        <v>0.29438327882473292</v>
      </c>
      <c r="E120">
        <f t="shared" ca="1" si="30"/>
        <v>2</v>
      </c>
      <c r="F120" t="str">
        <f t="shared" si="31"/>
        <v/>
      </c>
      <c r="G120" t="s">
        <v>326</v>
      </c>
      <c r="H120" t="str">
        <f t="shared" ca="1" si="42"/>
        <v xml:space="preserve">Si el punto medio entre estos tiene coordenada 51, </v>
      </c>
      <c r="I120" t="str">
        <f t="shared" ca="1" si="43"/>
        <v xml:space="preserve">y el primero es el </v>
      </c>
      <c r="J120" t="str">
        <f t="shared" ca="1" si="32"/>
        <v xml:space="preserve">doble del segundo, \textbf{calcule} sus coordenadas </v>
      </c>
    </row>
    <row r="121" spans="1:10" x14ac:dyDescent="0.3">
      <c r="B121">
        <v>0</v>
      </c>
      <c r="C121">
        <f t="shared" ca="1" si="25"/>
        <v>0.59109320337178273</v>
      </c>
      <c r="D121">
        <f t="shared" ca="1" si="29"/>
        <v>0.59109320337178273</v>
      </c>
      <c r="E121">
        <f t="shared" ca="1" si="30"/>
        <v>1</v>
      </c>
      <c r="F121" t="str">
        <f t="shared" si="31"/>
        <v/>
      </c>
      <c r="G121" t="s">
        <v>326</v>
      </c>
      <c r="H121" t="str">
        <f t="shared" ca="1" si="42"/>
        <v xml:space="preserve">Si el punto medio entre estos tiene coordenada 39, </v>
      </c>
      <c r="I121" t="str">
        <f t="shared" ca="1" si="43"/>
        <v xml:space="preserve">y el segundo es el </v>
      </c>
      <c r="J121" t="str">
        <f t="shared" ca="1" si="32"/>
        <v xml:space="preserve">triple del primero, \textbf{calcule} sus coordenadas. </v>
      </c>
    </row>
    <row r="122" spans="1:10" x14ac:dyDescent="0.3">
      <c r="B122">
        <v>0</v>
      </c>
      <c r="C122">
        <f t="shared" ca="1" si="25"/>
        <v>0.91675882416100474</v>
      </c>
      <c r="D122">
        <f t="shared" ca="1" si="29"/>
        <v>8.3241175838995263E-2</v>
      </c>
      <c r="E122">
        <f t="shared" ca="1" si="30"/>
        <v>2</v>
      </c>
      <c r="F122" t="str">
        <f t="shared" si="31"/>
        <v/>
      </c>
      <c r="G122" t="s">
        <v>326</v>
      </c>
      <c r="H122" t="str">
        <f t="shared" ca="1" si="42"/>
        <v xml:space="preserve">Si el punto medio entre estos tiene coordenada 72, </v>
      </c>
      <c r="I122" t="str">
        <f t="shared" ca="1" si="43"/>
        <v xml:space="preserve">y el primero es el </v>
      </c>
      <c r="J122" t="str">
        <f t="shared" ca="1" si="32"/>
        <v xml:space="preserve">doble del segundo, \textbf{calcule} sus coordenadas </v>
      </c>
    </row>
    <row r="123" spans="1:10" x14ac:dyDescent="0.3">
      <c r="B123">
        <v>0</v>
      </c>
      <c r="C123">
        <f t="shared" ca="1" si="25"/>
        <v>0.99242627564992814</v>
      </c>
      <c r="D123">
        <f t="shared" ca="1" si="29"/>
        <v>7.5737243500718643E-3</v>
      </c>
      <c r="E123">
        <f t="shared" ca="1" si="30"/>
        <v>0</v>
      </c>
      <c r="F123" t="str">
        <f t="shared" si="31"/>
        <v/>
      </c>
      <c r="G123" t="s">
        <v>326</v>
      </c>
      <c r="H123" t="str">
        <f t="shared" ca="1" si="42"/>
        <v xml:space="preserve">Si el punto medio entre estos tiene coordenada 79, </v>
      </c>
      <c r="I123" t="str">
        <f t="shared" ca="1" si="43"/>
        <v xml:space="preserve">y el segundo es el </v>
      </c>
      <c r="J123" t="str">
        <f t="shared" ca="1" si="32"/>
        <v xml:space="preserve">triple del primero, \textbf{calcule} sus coordenadas. </v>
      </c>
    </row>
    <row r="124" spans="1:10" x14ac:dyDescent="0.3">
      <c r="A124" t="s">
        <v>339</v>
      </c>
      <c r="B124">
        <v>0</v>
      </c>
      <c r="C124">
        <f t="shared" ca="1" si="25"/>
        <v>0.90513027163544368</v>
      </c>
      <c r="D124">
        <f t="shared" ca="1" si="29"/>
        <v>9.4869728364556316E-2</v>
      </c>
      <c r="E124">
        <f t="shared" ca="1" si="30"/>
        <v>0</v>
      </c>
      <c r="F124" t="str">
        <f t="shared" si="31"/>
        <v>\end{enumerate}\newpage\section{Cuenta: 20211900194 }\label{c: 20211900194 }\begin{enumerate}</v>
      </c>
    </row>
    <row r="125" spans="1:10" x14ac:dyDescent="0.3">
      <c r="B125">
        <v>0</v>
      </c>
      <c r="C125">
        <f t="shared" ca="1" si="25"/>
        <v>0.48525736127557462</v>
      </c>
      <c r="D125">
        <f t="shared" ca="1" si="29"/>
        <v>0.48525736127557462</v>
      </c>
      <c r="E125">
        <f t="shared" ca="1" si="30"/>
        <v>0</v>
      </c>
      <c r="F125" t="str">
        <f t="shared" si="31"/>
        <v/>
      </c>
      <c r="G125" t="s">
        <v>326</v>
      </c>
      <c r="H125" t="str">
        <f t="shared" ref="H125:H134" ca="1" si="45">CONCATENATE("Si el punto medio entre estos tiene coordenada ", ROUND(C125*100-20,0),", ")</f>
        <v xml:space="preserve">Si el punto medio entre estos tiene coordenada 29, </v>
      </c>
      <c r="I125" t="str">
        <f t="shared" ref="I125:I134" ca="1" si="46">IF(E125=2, "y el primero es el ", "y el segundo es el ")</f>
        <v xml:space="preserve">y el segundo es el </v>
      </c>
      <c r="J125" t="str">
        <f t="shared" ref="J125" ca="1" si="47">IF(E125=2,"doble del segundo, \textbf{calcule} sus coordenadas ", "triple del primero, \textbf{calcule} sus coordenadas. ")</f>
        <v xml:space="preserve">triple del primero, \textbf{calcule} sus coordenadas. </v>
      </c>
    </row>
    <row r="126" spans="1:10" x14ac:dyDescent="0.3">
      <c r="B126">
        <v>0</v>
      </c>
      <c r="C126">
        <f t="shared" ca="1" si="25"/>
        <v>0.52788859780201869</v>
      </c>
      <c r="D126">
        <f t="shared" ca="1" si="29"/>
        <v>0.52788859780201869</v>
      </c>
      <c r="E126">
        <f t="shared" ca="1" si="30"/>
        <v>1</v>
      </c>
      <c r="F126" t="str">
        <f t="shared" si="31"/>
        <v/>
      </c>
      <c r="G126" t="s">
        <v>326</v>
      </c>
      <c r="H126" t="str">
        <f t="shared" ca="1" si="45"/>
        <v xml:space="preserve">Si el punto medio entre estos tiene coordenada 33, </v>
      </c>
      <c r="I126" t="str">
        <f t="shared" ca="1" si="46"/>
        <v xml:space="preserve">y el segundo es el </v>
      </c>
      <c r="J126" t="str">
        <f t="shared" ca="1" si="32"/>
        <v xml:space="preserve">triple del primero, \textbf{calcule} sus coordenadas. </v>
      </c>
    </row>
    <row r="127" spans="1:10" x14ac:dyDescent="0.3">
      <c r="B127">
        <v>0</v>
      </c>
      <c r="C127">
        <f t="shared" ca="1" si="25"/>
        <v>0.91684085400755555</v>
      </c>
      <c r="D127">
        <f t="shared" ca="1" si="29"/>
        <v>8.315914599244445E-2</v>
      </c>
      <c r="E127">
        <f t="shared" ca="1" si="30"/>
        <v>2</v>
      </c>
      <c r="F127" t="str">
        <f t="shared" si="31"/>
        <v/>
      </c>
      <c r="G127" t="s">
        <v>326</v>
      </c>
      <c r="H127" t="str">
        <f t="shared" ca="1" si="45"/>
        <v xml:space="preserve">Si el punto medio entre estos tiene coordenada 72, </v>
      </c>
      <c r="I127" t="str">
        <f t="shared" ca="1" si="46"/>
        <v xml:space="preserve">y el primero es el </v>
      </c>
      <c r="J127" t="str">
        <f t="shared" ca="1" si="32"/>
        <v xml:space="preserve">doble del segundo, \textbf{calcule} sus coordenadas </v>
      </c>
    </row>
    <row r="128" spans="1:10" x14ac:dyDescent="0.3">
      <c r="B128">
        <v>0</v>
      </c>
      <c r="C128">
        <f t="shared" ca="1" si="25"/>
        <v>0.30749565193901129</v>
      </c>
      <c r="D128">
        <f t="shared" ca="1" si="29"/>
        <v>0.30749565193901129</v>
      </c>
      <c r="E128">
        <f t="shared" ca="1" si="30"/>
        <v>0</v>
      </c>
      <c r="F128" t="str">
        <f t="shared" si="31"/>
        <v/>
      </c>
      <c r="G128" t="s">
        <v>326</v>
      </c>
      <c r="H128" t="str">
        <f t="shared" ca="1" si="45"/>
        <v xml:space="preserve">Si el punto medio entre estos tiene coordenada 11, </v>
      </c>
      <c r="I128" t="str">
        <f t="shared" ca="1" si="46"/>
        <v xml:space="preserve">y el segundo es el </v>
      </c>
      <c r="J128" t="str">
        <f t="shared" ca="1" si="32"/>
        <v xml:space="preserve">triple del primero, \textbf{calcule} sus coordenadas. </v>
      </c>
    </row>
    <row r="129" spans="1:10" x14ac:dyDescent="0.3">
      <c r="B129">
        <v>0</v>
      </c>
      <c r="C129">
        <f t="shared" ca="1" si="25"/>
        <v>0.45337504031298403</v>
      </c>
      <c r="D129">
        <f t="shared" ca="1" si="29"/>
        <v>0.45337504031298403</v>
      </c>
      <c r="E129">
        <f t="shared" ca="1" si="30"/>
        <v>2</v>
      </c>
      <c r="F129" t="str">
        <f t="shared" si="31"/>
        <v/>
      </c>
      <c r="G129" t="s">
        <v>326</v>
      </c>
      <c r="H129" t="str">
        <f t="shared" ca="1" si="45"/>
        <v xml:space="preserve">Si el punto medio entre estos tiene coordenada 25, </v>
      </c>
      <c r="I129" t="str">
        <f t="shared" ca="1" si="46"/>
        <v xml:space="preserve">y el primero es el </v>
      </c>
      <c r="J129" t="str">
        <f t="shared" ca="1" si="32"/>
        <v xml:space="preserve">doble del segundo, \textbf{calcule} sus coordenadas </v>
      </c>
    </row>
    <row r="130" spans="1:10" x14ac:dyDescent="0.3">
      <c r="B130">
        <v>0</v>
      </c>
      <c r="C130">
        <f t="shared" ca="1" si="25"/>
        <v>0.73923741029689272</v>
      </c>
      <c r="D130">
        <f t="shared" ca="1" si="29"/>
        <v>0.26076258970310728</v>
      </c>
      <c r="E130">
        <f t="shared" ca="1" si="30"/>
        <v>1</v>
      </c>
      <c r="F130" t="str">
        <f t="shared" si="31"/>
        <v/>
      </c>
      <c r="G130" t="s">
        <v>326</v>
      </c>
      <c r="H130" t="str">
        <f t="shared" ca="1" si="45"/>
        <v xml:space="preserve">Si el punto medio entre estos tiene coordenada 54, </v>
      </c>
      <c r="I130" t="str">
        <f t="shared" ca="1" si="46"/>
        <v xml:space="preserve">y el segundo es el </v>
      </c>
      <c r="J130" t="str">
        <f t="shared" ca="1" si="32"/>
        <v xml:space="preserve">triple del primero, \textbf{calcule} sus coordenadas. </v>
      </c>
    </row>
    <row r="131" spans="1:10" x14ac:dyDescent="0.3">
      <c r="B131">
        <v>0</v>
      </c>
      <c r="C131">
        <f t="shared" ref="C131:C194" ca="1" si="48">RAND()</f>
        <v>0.91228971390652702</v>
      </c>
      <c r="D131">
        <f t="shared" ca="1" si="29"/>
        <v>8.7710286093472978E-2</v>
      </c>
      <c r="E131">
        <f t="shared" ca="1" si="30"/>
        <v>2</v>
      </c>
      <c r="F131" t="str">
        <f t="shared" si="31"/>
        <v/>
      </c>
      <c r="G131" t="s">
        <v>326</v>
      </c>
      <c r="H131" t="str">
        <f t="shared" ca="1" si="45"/>
        <v xml:space="preserve">Si el punto medio entre estos tiene coordenada 71, </v>
      </c>
      <c r="I131" t="str">
        <f t="shared" ca="1" si="46"/>
        <v xml:space="preserve">y el primero es el </v>
      </c>
      <c r="J131" t="str">
        <f t="shared" ca="1" si="32"/>
        <v xml:space="preserve">doble del segundo, \textbf{calcule} sus coordenadas </v>
      </c>
    </row>
    <row r="132" spans="1:10" x14ac:dyDescent="0.3">
      <c r="B132">
        <v>0</v>
      </c>
      <c r="C132">
        <f t="shared" ca="1" si="48"/>
        <v>0.91563365043993272</v>
      </c>
      <c r="D132">
        <f t="shared" ca="1" si="29"/>
        <v>8.4366349560067277E-2</v>
      </c>
      <c r="E132">
        <f t="shared" ca="1" si="30"/>
        <v>2</v>
      </c>
      <c r="F132" t="str">
        <f t="shared" si="31"/>
        <v/>
      </c>
      <c r="G132" t="s">
        <v>326</v>
      </c>
      <c r="H132" t="str">
        <f t="shared" ca="1" si="45"/>
        <v xml:space="preserve">Si el punto medio entre estos tiene coordenada 72, </v>
      </c>
      <c r="I132" t="str">
        <f t="shared" ca="1" si="46"/>
        <v xml:space="preserve">y el primero es el </v>
      </c>
      <c r="J132" t="str">
        <f t="shared" ca="1" si="32"/>
        <v xml:space="preserve">doble del segundo, \textbf{calcule} sus coordenadas </v>
      </c>
    </row>
    <row r="133" spans="1:10" x14ac:dyDescent="0.3">
      <c r="B133">
        <v>0</v>
      </c>
      <c r="C133">
        <f t="shared" ca="1" si="48"/>
        <v>0.82805450429663829</v>
      </c>
      <c r="D133">
        <f t="shared" ca="1" si="29"/>
        <v>0.17194549570336171</v>
      </c>
      <c r="E133">
        <f t="shared" ca="1" si="30"/>
        <v>2</v>
      </c>
      <c r="F133" t="str">
        <f t="shared" si="31"/>
        <v/>
      </c>
      <c r="G133" t="s">
        <v>326</v>
      </c>
      <c r="H133" t="str">
        <f t="shared" ca="1" si="45"/>
        <v xml:space="preserve">Si el punto medio entre estos tiene coordenada 63, </v>
      </c>
      <c r="I133" t="str">
        <f t="shared" ca="1" si="46"/>
        <v xml:space="preserve">y el primero es el </v>
      </c>
      <c r="J133" t="str">
        <f t="shared" ca="1" si="32"/>
        <v xml:space="preserve">doble del segundo, \textbf{calcule} sus coordenadas </v>
      </c>
    </row>
    <row r="134" spans="1:10" x14ac:dyDescent="0.3">
      <c r="B134">
        <v>0</v>
      </c>
      <c r="C134">
        <f t="shared" ca="1" si="48"/>
        <v>0.18362193765981549</v>
      </c>
      <c r="D134">
        <f t="shared" ca="1" si="29"/>
        <v>0.18362193765981549</v>
      </c>
      <c r="E134">
        <f t="shared" ca="1" si="30"/>
        <v>0</v>
      </c>
      <c r="F134" t="str">
        <f t="shared" si="31"/>
        <v/>
      </c>
      <c r="G134" t="s">
        <v>326</v>
      </c>
      <c r="H134" t="str">
        <f t="shared" ca="1" si="45"/>
        <v xml:space="preserve">Si el punto medio entre estos tiene coordenada -2, </v>
      </c>
      <c r="I134" t="str">
        <f t="shared" ca="1" si="46"/>
        <v xml:space="preserve">y el segundo es el </v>
      </c>
      <c r="J134" t="str">
        <f t="shared" ca="1" si="32"/>
        <v xml:space="preserve">triple del primero, \textbf{calcule} sus coordenadas. </v>
      </c>
    </row>
    <row r="135" spans="1:10" x14ac:dyDescent="0.3">
      <c r="A135" t="s">
        <v>340</v>
      </c>
      <c r="B135">
        <v>0</v>
      </c>
      <c r="C135">
        <f t="shared" ca="1" si="48"/>
        <v>0.88480564200814127</v>
      </c>
      <c r="D135">
        <f t="shared" ca="1" si="29"/>
        <v>0.11519435799185873</v>
      </c>
      <c r="E135">
        <f t="shared" ca="1" si="30"/>
        <v>2</v>
      </c>
      <c r="F135" t="str">
        <f t="shared" si="31"/>
        <v>\end{enumerate}\newpage\section{Cuenta: 20191930190 }\label{c: 20191930190 }\begin{enumerate}</v>
      </c>
    </row>
    <row r="136" spans="1:10" x14ac:dyDescent="0.3">
      <c r="B136">
        <v>0</v>
      </c>
      <c r="C136">
        <f t="shared" ca="1" si="48"/>
        <v>0.77062110591708088</v>
      </c>
      <c r="D136">
        <f t="shared" ca="1" si="29"/>
        <v>0.22937889408291912</v>
      </c>
      <c r="E136">
        <f t="shared" ca="1" si="30"/>
        <v>1</v>
      </c>
      <c r="F136" t="str">
        <f t="shared" si="31"/>
        <v/>
      </c>
      <c r="G136" t="s">
        <v>326</v>
      </c>
      <c r="H136" t="str">
        <f t="shared" ref="H136:H145" ca="1" si="49">CONCATENATE("Si el punto medio entre estos tiene coordenada ", ROUND(C136*100-20,0),", ")</f>
        <v xml:space="preserve">Si el punto medio entre estos tiene coordenada 57, </v>
      </c>
      <c r="I136" t="str">
        <f t="shared" ref="I136:I145" ca="1" si="50">IF(E136=2, "y el primero es el ", "y el segundo es el ")</f>
        <v xml:space="preserve">y el segundo es el </v>
      </c>
      <c r="J136" t="str">
        <f t="shared" ref="J136" ca="1" si="51">IF(E136=2,"doble del segundo, \textbf{calcule} sus coordenadas ", "triple del primero, \textbf{calcule} sus coordenadas. ")</f>
        <v xml:space="preserve">triple del primero, \textbf{calcule} sus coordenadas. </v>
      </c>
    </row>
    <row r="137" spans="1:10" x14ac:dyDescent="0.3">
      <c r="B137">
        <v>0</v>
      </c>
      <c r="C137">
        <f t="shared" ca="1" si="48"/>
        <v>0.26560485539683187</v>
      </c>
      <c r="D137">
        <f t="shared" ca="1" si="29"/>
        <v>0.26560485539683187</v>
      </c>
      <c r="E137">
        <f t="shared" ca="1" si="30"/>
        <v>2</v>
      </c>
      <c r="F137" t="str">
        <f t="shared" si="31"/>
        <v/>
      </c>
      <c r="G137" t="s">
        <v>326</v>
      </c>
      <c r="H137" t="str">
        <f t="shared" ca="1" si="49"/>
        <v xml:space="preserve">Si el punto medio entre estos tiene coordenada 7, </v>
      </c>
      <c r="I137" t="str">
        <f t="shared" ca="1" si="50"/>
        <v xml:space="preserve">y el primero es el </v>
      </c>
      <c r="J137" t="str">
        <f t="shared" ca="1" si="32"/>
        <v xml:space="preserve">doble del segundo, \textbf{calcule} sus coordenadas </v>
      </c>
    </row>
    <row r="138" spans="1:10" x14ac:dyDescent="0.3">
      <c r="B138">
        <v>0</v>
      </c>
      <c r="C138">
        <f t="shared" ca="1" si="48"/>
        <v>0.1586405554479422</v>
      </c>
      <c r="D138">
        <f t="shared" ca="1" si="29"/>
        <v>0.1586405554479422</v>
      </c>
      <c r="E138">
        <f t="shared" ca="1" si="30"/>
        <v>0</v>
      </c>
      <c r="F138" t="str">
        <f t="shared" si="31"/>
        <v/>
      </c>
      <c r="G138" t="s">
        <v>326</v>
      </c>
      <c r="H138" t="str">
        <f t="shared" ca="1" si="49"/>
        <v xml:space="preserve">Si el punto medio entre estos tiene coordenada -4, </v>
      </c>
      <c r="I138" t="str">
        <f t="shared" ca="1" si="50"/>
        <v xml:space="preserve">y el segundo es el </v>
      </c>
      <c r="J138" t="str">
        <f t="shared" ca="1" si="32"/>
        <v xml:space="preserve">triple del primero, \textbf{calcule} sus coordenadas. </v>
      </c>
    </row>
    <row r="139" spans="1:10" x14ac:dyDescent="0.3">
      <c r="B139">
        <v>0</v>
      </c>
      <c r="C139">
        <f t="shared" ca="1" si="48"/>
        <v>0.87315166496282182</v>
      </c>
      <c r="D139">
        <f t="shared" ca="1" si="29"/>
        <v>0.12684833503717818</v>
      </c>
      <c r="E139">
        <f t="shared" ca="1" si="30"/>
        <v>0</v>
      </c>
      <c r="F139" t="str">
        <f t="shared" si="31"/>
        <v/>
      </c>
      <c r="G139" t="s">
        <v>326</v>
      </c>
      <c r="H139" t="str">
        <f t="shared" ca="1" si="49"/>
        <v xml:space="preserve">Si el punto medio entre estos tiene coordenada 67, </v>
      </c>
      <c r="I139" t="str">
        <f t="shared" ca="1" si="50"/>
        <v xml:space="preserve">y el segundo es el </v>
      </c>
      <c r="J139" t="str">
        <f t="shared" ca="1" si="32"/>
        <v xml:space="preserve">triple del primero, \textbf{calcule} sus coordenadas. </v>
      </c>
    </row>
    <row r="140" spans="1:10" x14ac:dyDescent="0.3">
      <c r="B140">
        <v>0</v>
      </c>
      <c r="C140">
        <f t="shared" ca="1" si="48"/>
        <v>0.92699784466699409</v>
      </c>
      <c r="D140">
        <f t="shared" ca="1" si="29"/>
        <v>7.3002155333005914E-2</v>
      </c>
      <c r="E140">
        <f t="shared" ca="1" si="30"/>
        <v>1</v>
      </c>
      <c r="F140" t="str">
        <f t="shared" si="31"/>
        <v/>
      </c>
      <c r="G140" t="s">
        <v>326</v>
      </c>
      <c r="H140" t="str">
        <f t="shared" ca="1" si="49"/>
        <v xml:space="preserve">Si el punto medio entre estos tiene coordenada 73, </v>
      </c>
      <c r="I140" t="str">
        <f t="shared" ca="1" si="50"/>
        <v xml:space="preserve">y el segundo es el </v>
      </c>
      <c r="J140" t="str">
        <f t="shared" ca="1" si="32"/>
        <v xml:space="preserve">triple del primero, \textbf{calcule} sus coordenadas. </v>
      </c>
    </row>
    <row r="141" spans="1:10" x14ac:dyDescent="0.3">
      <c r="B141">
        <v>0</v>
      </c>
      <c r="C141">
        <f t="shared" ca="1" si="48"/>
        <v>0.61672459774322852</v>
      </c>
      <c r="D141">
        <f t="shared" ca="1" si="29"/>
        <v>0.38327540225677148</v>
      </c>
      <c r="E141">
        <f t="shared" ca="1" si="30"/>
        <v>1</v>
      </c>
      <c r="F141" t="str">
        <f t="shared" si="31"/>
        <v/>
      </c>
      <c r="G141" t="s">
        <v>326</v>
      </c>
      <c r="H141" t="str">
        <f t="shared" ca="1" si="49"/>
        <v xml:space="preserve">Si el punto medio entre estos tiene coordenada 42, </v>
      </c>
      <c r="I141" t="str">
        <f t="shared" ca="1" si="50"/>
        <v xml:space="preserve">y el segundo es el </v>
      </c>
      <c r="J141" t="str">
        <f t="shared" ca="1" si="32"/>
        <v xml:space="preserve">triple del primero, \textbf{calcule} sus coordenadas. </v>
      </c>
    </row>
    <row r="142" spans="1:10" x14ac:dyDescent="0.3">
      <c r="B142">
        <v>0</v>
      </c>
      <c r="C142">
        <f t="shared" ca="1" si="48"/>
        <v>0.97085289923793583</v>
      </c>
      <c r="D142">
        <f t="shared" ref="D142:D205" ca="1" si="52">IF(C142&gt;0.1,      IF(C142&lt;0.6,C142,ABS(1-C142)),C142+0.5)</f>
        <v>2.9147100762064171E-2</v>
      </c>
      <c r="E142">
        <f t="shared" ref="E142:E205" ca="1" si="53">MOD(INT(D142*99),3)</f>
        <v>2</v>
      </c>
      <c r="F142" t="str">
        <f t="shared" si="31"/>
        <v/>
      </c>
      <c r="G142" t="s">
        <v>326</v>
      </c>
      <c r="H142" t="str">
        <f t="shared" ca="1" si="49"/>
        <v xml:space="preserve">Si el punto medio entre estos tiene coordenada 77, </v>
      </c>
      <c r="I142" t="str">
        <f t="shared" ca="1" si="50"/>
        <v xml:space="preserve">y el primero es el </v>
      </c>
      <c r="J142" t="str">
        <f t="shared" ca="1" si="32"/>
        <v xml:space="preserve">doble del segundo, \textbf{calcule} sus coordenadas </v>
      </c>
    </row>
    <row r="143" spans="1:10" x14ac:dyDescent="0.3">
      <c r="B143">
        <v>0</v>
      </c>
      <c r="C143">
        <f t="shared" ca="1" si="48"/>
        <v>0.78739235317799072</v>
      </c>
      <c r="D143">
        <f t="shared" ca="1" si="52"/>
        <v>0.21260764682200928</v>
      </c>
      <c r="E143">
        <f t="shared" ca="1" si="53"/>
        <v>0</v>
      </c>
      <c r="F143" t="str">
        <f t="shared" ref="F143:F206" si="54">IF(A143=0,"",A143)</f>
        <v/>
      </c>
      <c r="G143" t="s">
        <v>326</v>
      </c>
      <c r="H143" t="str">
        <f t="shared" ca="1" si="49"/>
        <v xml:space="preserve">Si el punto medio entre estos tiene coordenada 59, </v>
      </c>
      <c r="I143" t="str">
        <f t="shared" ca="1" si="50"/>
        <v xml:space="preserve">y el segundo es el </v>
      </c>
      <c r="J143" t="str">
        <f t="shared" ref="J143:J206" ca="1" si="55">IF(E143=2,"doble del segundo, \textbf{calcule} sus coordenadas ", "triple del primero, \textbf{calcule} sus coordenadas. ")</f>
        <v xml:space="preserve">triple del primero, \textbf{calcule} sus coordenadas. </v>
      </c>
    </row>
    <row r="144" spans="1:10" x14ac:dyDescent="0.3">
      <c r="B144">
        <v>0</v>
      </c>
      <c r="C144">
        <f t="shared" ca="1" si="48"/>
        <v>0.80686673656857666</v>
      </c>
      <c r="D144">
        <f t="shared" ca="1" si="52"/>
        <v>0.19313326343142334</v>
      </c>
      <c r="E144">
        <f t="shared" ca="1" si="53"/>
        <v>1</v>
      </c>
      <c r="F144" t="str">
        <f t="shared" si="54"/>
        <v/>
      </c>
      <c r="G144" t="s">
        <v>326</v>
      </c>
      <c r="H144" t="str">
        <f t="shared" ca="1" si="49"/>
        <v xml:space="preserve">Si el punto medio entre estos tiene coordenada 61, </v>
      </c>
      <c r="I144" t="str">
        <f t="shared" ca="1" si="50"/>
        <v xml:space="preserve">y el segundo es el </v>
      </c>
      <c r="J144" t="str">
        <f t="shared" ca="1" si="55"/>
        <v xml:space="preserve">triple del primero, \textbf{calcule} sus coordenadas. </v>
      </c>
    </row>
    <row r="145" spans="1:10" x14ac:dyDescent="0.3">
      <c r="B145">
        <v>0</v>
      </c>
      <c r="C145">
        <f t="shared" ca="1" si="48"/>
        <v>0.21644884020873734</v>
      </c>
      <c r="D145">
        <f t="shared" ca="1" si="52"/>
        <v>0.21644884020873734</v>
      </c>
      <c r="E145">
        <f t="shared" ca="1" si="53"/>
        <v>0</v>
      </c>
      <c r="F145" t="str">
        <f t="shared" si="54"/>
        <v/>
      </c>
      <c r="G145" t="s">
        <v>326</v>
      </c>
      <c r="H145" t="str">
        <f t="shared" ca="1" si="49"/>
        <v xml:space="preserve">Si el punto medio entre estos tiene coordenada 2, </v>
      </c>
      <c r="I145" t="str">
        <f t="shared" ca="1" si="50"/>
        <v xml:space="preserve">y el segundo es el </v>
      </c>
      <c r="J145" t="str">
        <f t="shared" ca="1" si="55"/>
        <v xml:space="preserve">triple del primero, \textbf{calcule} sus coordenadas. </v>
      </c>
    </row>
    <row r="146" spans="1:10" x14ac:dyDescent="0.3">
      <c r="A146" t="s">
        <v>341</v>
      </c>
      <c r="B146">
        <v>0</v>
      </c>
      <c r="C146">
        <f t="shared" ca="1" si="48"/>
        <v>2.5242554974979403E-2</v>
      </c>
      <c r="D146">
        <f t="shared" ca="1" si="52"/>
        <v>0.5252425549749794</v>
      </c>
      <c r="E146">
        <f t="shared" ca="1" si="53"/>
        <v>0</v>
      </c>
      <c r="F146" t="str">
        <f t="shared" si="54"/>
        <v>\end{enumerate}\newpage\section{Cuenta: 20211920066 }\label{c: 20211920066 }\begin{enumerate}</v>
      </c>
    </row>
    <row r="147" spans="1:10" x14ac:dyDescent="0.3">
      <c r="B147">
        <v>0</v>
      </c>
      <c r="C147">
        <f t="shared" ca="1" si="48"/>
        <v>0.30241734021350808</v>
      </c>
      <c r="D147">
        <f t="shared" ca="1" si="52"/>
        <v>0.30241734021350808</v>
      </c>
      <c r="E147">
        <f t="shared" ca="1" si="53"/>
        <v>2</v>
      </c>
      <c r="F147" t="str">
        <f t="shared" si="54"/>
        <v/>
      </c>
      <c r="G147" t="s">
        <v>326</v>
      </c>
      <c r="H147" t="str">
        <f t="shared" ref="H147:H156" ca="1" si="56">CONCATENATE("Si el punto medio entre estos tiene coordenada ", ROUND(C147*100-20,0),", ")</f>
        <v xml:space="preserve">Si el punto medio entre estos tiene coordenada 10, </v>
      </c>
      <c r="I147" t="str">
        <f t="shared" ref="I147:I156" ca="1" si="57">IF(E147=2, "y el primero es el ", "y el segundo es el ")</f>
        <v xml:space="preserve">y el primero es el </v>
      </c>
      <c r="J147" t="str">
        <f t="shared" ref="J147" ca="1" si="58">IF(E147=2,"doble del segundo, \textbf{calcule} sus coordenadas ", "triple del primero, \textbf{calcule} sus coordenadas. ")</f>
        <v xml:space="preserve">doble del segundo, \textbf{calcule} sus coordenadas </v>
      </c>
    </row>
    <row r="148" spans="1:10" x14ac:dyDescent="0.3">
      <c r="B148">
        <v>0</v>
      </c>
      <c r="C148">
        <f t="shared" ca="1" si="48"/>
        <v>3.1978601285148622E-2</v>
      </c>
      <c r="D148">
        <f t="shared" ca="1" si="52"/>
        <v>0.53197860128514862</v>
      </c>
      <c r="E148">
        <f t="shared" ca="1" si="53"/>
        <v>1</v>
      </c>
      <c r="F148" t="str">
        <f t="shared" si="54"/>
        <v/>
      </c>
      <c r="G148" t="s">
        <v>326</v>
      </c>
      <c r="H148" t="str">
        <f t="shared" ca="1" si="56"/>
        <v xml:space="preserve">Si el punto medio entre estos tiene coordenada -17, </v>
      </c>
      <c r="I148" t="str">
        <f t="shared" ca="1" si="57"/>
        <v xml:space="preserve">y el segundo es el </v>
      </c>
      <c r="J148" t="str">
        <f t="shared" ca="1" si="55"/>
        <v xml:space="preserve">triple del primero, \textbf{calcule} sus coordenadas. </v>
      </c>
    </row>
    <row r="149" spans="1:10" x14ac:dyDescent="0.3">
      <c r="B149">
        <v>0</v>
      </c>
      <c r="C149">
        <f t="shared" ca="1" si="48"/>
        <v>0.23654312854439663</v>
      </c>
      <c r="D149">
        <f t="shared" ca="1" si="52"/>
        <v>0.23654312854439663</v>
      </c>
      <c r="E149">
        <f t="shared" ca="1" si="53"/>
        <v>2</v>
      </c>
      <c r="F149" t="str">
        <f t="shared" si="54"/>
        <v/>
      </c>
      <c r="G149" t="s">
        <v>326</v>
      </c>
      <c r="H149" t="str">
        <f t="shared" ca="1" si="56"/>
        <v xml:space="preserve">Si el punto medio entre estos tiene coordenada 4, </v>
      </c>
      <c r="I149" t="str">
        <f t="shared" ca="1" si="57"/>
        <v xml:space="preserve">y el primero es el </v>
      </c>
      <c r="J149" t="str">
        <f t="shared" ca="1" si="55"/>
        <v xml:space="preserve">doble del segundo, \textbf{calcule} sus coordenadas </v>
      </c>
    </row>
    <row r="150" spans="1:10" x14ac:dyDescent="0.3">
      <c r="B150">
        <v>0</v>
      </c>
      <c r="C150">
        <f t="shared" ca="1" si="48"/>
        <v>0.8566888231148192</v>
      </c>
      <c r="D150">
        <f t="shared" ca="1" si="52"/>
        <v>0.1433111768851808</v>
      </c>
      <c r="E150">
        <f t="shared" ca="1" si="53"/>
        <v>2</v>
      </c>
      <c r="F150" t="str">
        <f t="shared" si="54"/>
        <v/>
      </c>
      <c r="G150" t="s">
        <v>326</v>
      </c>
      <c r="H150" t="str">
        <f t="shared" ca="1" si="56"/>
        <v xml:space="preserve">Si el punto medio entre estos tiene coordenada 66, </v>
      </c>
      <c r="I150" t="str">
        <f t="shared" ca="1" si="57"/>
        <v xml:space="preserve">y el primero es el </v>
      </c>
      <c r="J150" t="str">
        <f t="shared" ca="1" si="55"/>
        <v xml:space="preserve">doble del segundo, \textbf{calcule} sus coordenadas </v>
      </c>
    </row>
    <row r="151" spans="1:10" x14ac:dyDescent="0.3">
      <c r="B151">
        <v>0</v>
      </c>
      <c r="C151">
        <f t="shared" ca="1" si="48"/>
        <v>0.46808769999557587</v>
      </c>
      <c r="D151">
        <f t="shared" ca="1" si="52"/>
        <v>0.46808769999557587</v>
      </c>
      <c r="E151">
        <f t="shared" ca="1" si="53"/>
        <v>1</v>
      </c>
      <c r="F151" t="str">
        <f t="shared" si="54"/>
        <v/>
      </c>
      <c r="G151" t="s">
        <v>326</v>
      </c>
      <c r="H151" t="str">
        <f t="shared" ca="1" si="56"/>
        <v xml:space="preserve">Si el punto medio entre estos tiene coordenada 27, </v>
      </c>
      <c r="I151" t="str">
        <f t="shared" ca="1" si="57"/>
        <v xml:space="preserve">y el segundo es el </v>
      </c>
      <c r="J151" t="str">
        <f t="shared" ca="1" si="55"/>
        <v xml:space="preserve">triple del primero, \textbf{calcule} sus coordenadas. </v>
      </c>
    </row>
    <row r="152" spans="1:10" x14ac:dyDescent="0.3">
      <c r="B152">
        <v>0</v>
      </c>
      <c r="C152">
        <f t="shared" ca="1" si="48"/>
        <v>0.33692091910129662</v>
      </c>
      <c r="D152">
        <f t="shared" ca="1" si="52"/>
        <v>0.33692091910129662</v>
      </c>
      <c r="E152">
        <f t="shared" ca="1" si="53"/>
        <v>0</v>
      </c>
      <c r="F152" t="str">
        <f t="shared" si="54"/>
        <v/>
      </c>
      <c r="G152" t="s">
        <v>326</v>
      </c>
      <c r="H152" t="str">
        <f t="shared" ca="1" si="56"/>
        <v xml:space="preserve">Si el punto medio entre estos tiene coordenada 14, </v>
      </c>
      <c r="I152" t="str">
        <f t="shared" ca="1" si="57"/>
        <v xml:space="preserve">y el segundo es el </v>
      </c>
      <c r="J152" t="str">
        <f t="shared" ca="1" si="55"/>
        <v xml:space="preserve">triple del primero, \textbf{calcule} sus coordenadas. </v>
      </c>
    </row>
    <row r="153" spans="1:10" x14ac:dyDescent="0.3">
      <c r="B153">
        <v>0</v>
      </c>
      <c r="C153">
        <f t="shared" ca="1" si="48"/>
        <v>0.52744707663906742</v>
      </c>
      <c r="D153">
        <f t="shared" ca="1" si="52"/>
        <v>0.52744707663906742</v>
      </c>
      <c r="E153">
        <f t="shared" ca="1" si="53"/>
        <v>1</v>
      </c>
      <c r="F153" t="str">
        <f t="shared" si="54"/>
        <v/>
      </c>
      <c r="G153" t="s">
        <v>326</v>
      </c>
      <c r="H153" t="str">
        <f t="shared" ca="1" si="56"/>
        <v xml:space="preserve">Si el punto medio entre estos tiene coordenada 33, </v>
      </c>
      <c r="I153" t="str">
        <f t="shared" ca="1" si="57"/>
        <v xml:space="preserve">y el segundo es el </v>
      </c>
      <c r="J153" t="str">
        <f t="shared" ca="1" si="55"/>
        <v xml:space="preserve">triple del primero, \textbf{calcule} sus coordenadas. </v>
      </c>
    </row>
    <row r="154" spans="1:10" x14ac:dyDescent="0.3">
      <c r="B154">
        <v>0</v>
      </c>
      <c r="C154">
        <f t="shared" ca="1" si="48"/>
        <v>0.99800790611856627</v>
      </c>
      <c r="D154">
        <f t="shared" ca="1" si="52"/>
        <v>1.9920938814337319E-3</v>
      </c>
      <c r="E154">
        <f t="shared" ca="1" si="53"/>
        <v>0</v>
      </c>
      <c r="F154" t="str">
        <f t="shared" si="54"/>
        <v/>
      </c>
      <c r="G154" t="s">
        <v>326</v>
      </c>
      <c r="H154" t="str">
        <f t="shared" ca="1" si="56"/>
        <v xml:space="preserve">Si el punto medio entre estos tiene coordenada 80, </v>
      </c>
      <c r="I154" t="str">
        <f t="shared" ca="1" si="57"/>
        <v xml:space="preserve">y el segundo es el </v>
      </c>
      <c r="J154" t="str">
        <f t="shared" ca="1" si="55"/>
        <v xml:space="preserve">triple del primero, \textbf{calcule} sus coordenadas. </v>
      </c>
    </row>
    <row r="155" spans="1:10" x14ac:dyDescent="0.3">
      <c r="B155">
        <v>0</v>
      </c>
      <c r="C155">
        <f t="shared" ca="1" si="48"/>
        <v>0.8387494442797081</v>
      </c>
      <c r="D155">
        <f t="shared" ca="1" si="52"/>
        <v>0.1612505557202919</v>
      </c>
      <c r="E155">
        <f t="shared" ca="1" si="53"/>
        <v>0</v>
      </c>
      <c r="F155" t="str">
        <f t="shared" si="54"/>
        <v/>
      </c>
      <c r="G155" t="s">
        <v>326</v>
      </c>
      <c r="H155" t="str">
        <f t="shared" ca="1" si="56"/>
        <v xml:space="preserve">Si el punto medio entre estos tiene coordenada 64, </v>
      </c>
      <c r="I155" t="str">
        <f t="shared" ca="1" si="57"/>
        <v xml:space="preserve">y el segundo es el </v>
      </c>
      <c r="J155" t="str">
        <f t="shared" ca="1" si="55"/>
        <v xml:space="preserve">triple del primero, \textbf{calcule} sus coordenadas. </v>
      </c>
    </row>
    <row r="156" spans="1:10" x14ac:dyDescent="0.3">
      <c r="B156">
        <v>0</v>
      </c>
      <c r="C156">
        <f t="shared" ca="1" si="48"/>
        <v>0.3151256664892772</v>
      </c>
      <c r="D156">
        <f t="shared" ca="1" si="52"/>
        <v>0.3151256664892772</v>
      </c>
      <c r="E156">
        <f t="shared" ca="1" si="53"/>
        <v>1</v>
      </c>
      <c r="F156" t="str">
        <f t="shared" si="54"/>
        <v/>
      </c>
      <c r="G156" t="s">
        <v>326</v>
      </c>
      <c r="H156" t="str">
        <f t="shared" ca="1" si="56"/>
        <v xml:space="preserve">Si el punto medio entre estos tiene coordenada 12, </v>
      </c>
      <c r="I156" t="str">
        <f t="shared" ca="1" si="57"/>
        <v xml:space="preserve">y el segundo es el </v>
      </c>
      <c r="J156" t="str">
        <f t="shared" ca="1" si="55"/>
        <v xml:space="preserve">triple del primero, \textbf{calcule} sus coordenadas. </v>
      </c>
    </row>
    <row r="157" spans="1:10" x14ac:dyDescent="0.3">
      <c r="A157" t="s">
        <v>342</v>
      </c>
      <c r="B157">
        <v>0</v>
      </c>
      <c r="C157">
        <f t="shared" ca="1" si="48"/>
        <v>0.77376432967251541</v>
      </c>
      <c r="D157">
        <f t="shared" ca="1" si="52"/>
        <v>0.22623567032748459</v>
      </c>
      <c r="E157">
        <f t="shared" ca="1" si="53"/>
        <v>1</v>
      </c>
      <c r="F157" t="str">
        <f t="shared" si="54"/>
        <v>\end{enumerate}\newpage\section{Cuenta: 20211900184 }\label{c: 20211900184 }\begin{enumerate}</v>
      </c>
    </row>
    <row r="158" spans="1:10" x14ac:dyDescent="0.3">
      <c r="B158">
        <v>0</v>
      </c>
      <c r="C158">
        <f t="shared" ca="1" si="48"/>
        <v>0.99914458295237873</v>
      </c>
      <c r="D158">
        <f t="shared" ca="1" si="52"/>
        <v>8.5541704762126525E-4</v>
      </c>
      <c r="E158">
        <f t="shared" ca="1" si="53"/>
        <v>0</v>
      </c>
      <c r="F158" t="str">
        <f t="shared" si="54"/>
        <v/>
      </c>
      <c r="G158" t="s">
        <v>326</v>
      </c>
      <c r="H158" t="str">
        <f t="shared" ref="H158:H167" ca="1" si="59">CONCATENATE("Si el punto medio entre estos tiene coordenada ", ROUND(C158*100-20,0),", ")</f>
        <v xml:space="preserve">Si el punto medio entre estos tiene coordenada 80, </v>
      </c>
      <c r="I158" t="str">
        <f t="shared" ref="I158:I167" ca="1" si="60">IF(E158=2, "y el primero es el ", "y el segundo es el ")</f>
        <v xml:space="preserve">y el segundo es el </v>
      </c>
      <c r="J158" t="str">
        <f t="shared" ref="J158" ca="1" si="61">IF(E158=2,"doble del segundo, \textbf{calcule} sus coordenadas ", "triple del primero, \textbf{calcule} sus coordenadas. ")</f>
        <v xml:space="preserve">triple del primero, \textbf{calcule} sus coordenadas. </v>
      </c>
    </row>
    <row r="159" spans="1:10" x14ac:dyDescent="0.3">
      <c r="B159">
        <v>0</v>
      </c>
      <c r="C159">
        <f t="shared" ca="1" si="48"/>
        <v>0.98574141364086143</v>
      </c>
      <c r="D159">
        <f t="shared" ca="1" si="52"/>
        <v>1.425858635913857E-2</v>
      </c>
      <c r="E159">
        <f t="shared" ca="1" si="53"/>
        <v>1</v>
      </c>
      <c r="F159" t="str">
        <f t="shared" si="54"/>
        <v/>
      </c>
      <c r="G159" t="s">
        <v>326</v>
      </c>
      <c r="H159" t="str">
        <f t="shared" ca="1" si="59"/>
        <v xml:space="preserve">Si el punto medio entre estos tiene coordenada 79, </v>
      </c>
      <c r="I159" t="str">
        <f t="shared" ca="1" si="60"/>
        <v xml:space="preserve">y el segundo es el </v>
      </c>
      <c r="J159" t="str">
        <f t="shared" ca="1" si="55"/>
        <v xml:space="preserve">triple del primero, \textbf{calcule} sus coordenadas. </v>
      </c>
    </row>
    <row r="160" spans="1:10" x14ac:dyDescent="0.3">
      <c r="B160">
        <v>0</v>
      </c>
      <c r="C160">
        <f t="shared" ca="1" si="48"/>
        <v>0.97069370904046459</v>
      </c>
      <c r="D160">
        <f t="shared" ca="1" si="52"/>
        <v>2.9306290959535408E-2</v>
      </c>
      <c r="E160">
        <f t="shared" ca="1" si="53"/>
        <v>2</v>
      </c>
      <c r="F160" t="str">
        <f t="shared" si="54"/>
        <v/>
      </c>
      <c r="G160" t="s">
        <v>326</v>
      </c>
      <c r="H160" t="str">
        <f t="shared" ca="1" si="59"/>
        <v xml:space="preserve">Si el punto medio entre estos tiene coordenada 77, </v>
      </c>
      <c r="I160" t="str">
        <f t="shared" ca="1" si="60"/>
        <v xml:space="preserve">y el primero es el </v>
      </c>
      <c r="J160" t="str">
        <f t="shared" ca="1" si="55"/>
        <v xml:space="preserve">doble del segundo, \textbf{calcule} sus coordenadas </v>
      </c>
    </row>
    <row r="161" spans="1:10" x14ac:dyDescent="0.3">
      <c r="B161">
        <v>0</v>
      </c>
      <c r="C161">
        <f t="shared" ca="1" si="48"/>
        <v>0.81152483581783774</v>
      </c>
      <c r="D161">
        <f t="shared" ca="1" si="52"/>
        <v>0.18847516418216226</v>
      </c>
      <c r="E161">
        <f t="shared" ca="1" si="53"/>
        <v>0</v>
      </c>
      <c r="F161" t="str">
        <f t="shared" si="54"/>
        <v/>
      </c>
      <c r="G161" t="s">
        <v>326</v>
      </c>
      <c r="H161" t="str">
        <f t="shared" ca="1" si="59"/>
        <v xml:space="preserve">Si el punto medio entre estos tiene coordenada 61, </v>
      </c>
      <c r="I161" t="str">
        <f t="shared" ca="1" si="60"/>
        <v xml:space="preserve">y el segundo es el </v>
      </c>
      <c r="J161" t="str">
        <f t="shared" ca="1" si="55"/>
        <v xml:space="preserve">triple del primero, \textbf{calcule} sus coordenadas. </v>
      </c>
    </row>
    <row r="162" spans="1:10" x14ac:dyDescent="0.3">
      <c r="B162">
        <v>0</v>
      </c>
      <c r="C162">
        <f t="shared" ca="1" si="48"/>
        <v>0.15130691741354663</v>
      </c>
      <c r="D162">
        <f t="shared" ca="1" si="52"/>
        <v>0.15130691741354663</v>
      </c>
      <c r="E162">
        <f t="shared" ca="1" si="53"/>
        <v>2</v>
      </c>
      <c r="F162" t="str">
        <f t="shared" si="54"/>
        <v/>
      </c>
      <c r="G162" t="s">
        <v>326</v>
      </c>
      <c r="H162" t="str">
        <f t="shared" ca="1" si="59"/>
        <v xml:space="preserve">Si el punto medio entre estos tiene coordenada -5, </v>
      </c>
      <c r="I162" t="str">
        <f t="shared" ca="1" si="60"/>
        <v xml:space="preserve">y el primero es el </v>
      </c>
      <c r="J162" t="str">
        <f t="shared" ca="1" si="55"/>
        <v xml:space="preserve">doble del segundo, \textbf{calcule} sus coordenadas </v>
      </c>
    </row>
    <row r="163" spans="1:10" x14ac:dyDescent="0.3">
      <c r="B163">
        <v>0</v>
      </c>
      <c r="C163">
        <f t="shared" ca="1" si="48"/>
        <v>0.22300643644011819</v>
      </c>
      <c r="D163">
        <f t="shared" ca="1" si="52"/>
        <v>0.22300643644011819</v>
      </c>
      <c r="E163">
        <f t="shared" ca="1" si="53"/>
        <v>1</v>
      </c>
      <c r="F163" t="str">
        <f t="shared" si="54"/>
        <v/>
      </c>
      <c r="G163" t="s">
        <v>326</v>
      </c>
      <c r="H163" t="str">
        <f t="shared" ca="1" si="59"/>
        <v xml:space="preserve">Si el punto medio entre estos tiene coordenada 2, </v>
      </c>
      <c r="I163" t="str">
        <f t="shared" ca="1" si="60"/>
        <v xml:space="preserve">y el segundo es el </v>
      </c>
      <c r="J163" t="str">
        <f t="shared" ca="1" si="55"/>
        <v xml:space="preserve">triple del primero, \textbf{calcule} sus coordenadas. </v>
      </c>
    </row>
    <row r="164" spans="1:10" x14ac:dyDescent="0.3">
      <c r="B164">
        <v>0</v>
      </c>
      <c r="C164">
        <f t="shared" ca="1" si="48"/>
        <v>0.81857513537381066</v>
      </c>
      <c r="D164">
        <f t="shared" ca="1" si="52"/>
        <v>0.18142486462618934</v>
      </c>
      <c r="E164">
        <f t="shared" ca="1" si="53"/>
        <v>2</v>
      </c>
      <c r="F164" t="str">
        <f t="shared" si="54"/>
        <v/>
      </c>
      <c r="G164" t="s">
        <v>326</v>
      </c>
      <c r="H164" t="str">
        <f t="shared" ca="1" si="59"/>
        <v xml:space="preserve">Si el punto medio entre estos tiene coordenada 62, </v>
      </c>
      <c r="I164" t="str">
        <f t="shared" ca="1" si="60"/>
        <v xml:space="preserve">y el primero es el </v>
      </c>
      <c r="J164" t="str">
        <f t="shared" ca="1" si="55"/>
        <v xml:space="preserve">doble del segundo, \textbf{calcule} sus coordenadas </v>
      </c>
    </row>
    <row r="165" spans="1:10" x14ac:dyDescent="0.3">
      <c r="B165">
        <v>0</v>
      </c>
      <c r="C165">
        <f t="shared" ca="1" si="48"/>
        <v>0.44838668252945613</v>
      </c>
      <c r="D165">
        <f t="shared" ca="1" si="52"/>
        <v>0.44838668252945613</v>
      </c>
      <c r="E165">
        <f t="shared" ca="1" si="53"/>
        <v>2</v>
      </c>
      <c r="F165" t="str">
        <f t="shared" si="54"/>
        <v/>
      </c>
      <c r="G165" t="s">
        <v>326</v>
      </c>
      <c r="H165" t="str">
        <f t="shared" ca="1" si="59"/>
        <v xml:space="preserve">Si el punto medio entre estos tiene coordenada 25, </v>
      </c>
      <c r="I165" t="str">
        <f t="shared" ca="1" si="60"/>
        <v xml:space="preserve">y el primero es el </v>
      </c>
      <c r="J165" t="str">
        <f t="shared" ca="1" si="55"/>
        <v xml:space="preserve">doble del segundo, \textbf{calcule} sus coordenadas </v>
      </c>
    </row>
    <row r="166" spans="1:10" x14ac:dyDescent="0.3">
      <c r="B166">
        <v>0</v>
      </c>
      <c r="C166">
        <f t="shared" ca="1" si="48"/>
        <v>0.26641138210508963</v>
      </c>
      <c r="D166">
        <f t="shared" ca="1" si="52"/>
        <v>0.26641138210508963</v>
      </c>
      <c r="E166">
        <f t="shared" ca="1" si="53"/>
        <v>2</v>
      </c>
      <c r="F166" t="str">
        <f t="shared" si="54"/>
        <v/>
      </c>
      <c r="G166" t="s">
        <v>326</v>
      </c>
      <c r="H166" t="str">
        <f t="shared" ca="1" si="59"/>
        <v xml:space="preserve">Si el punto medio entre estos tiene coordenada 7, </v>
      </c>
      <c r="I166" t="str">
        <f t="shared" ca="1" si="60"/>
        <v xml:space="preserve">y el primero es el </v>
      </c>
      <c r="J166" t="str">
        <f t="shared" ca="1" si="55"/>
        <v xml:space="preserve">doble del segundo, \textbf{calcule} sus coordenadas </v>
      </c>
    </row>
    <row r="167" spans="1:10" x14ac:dyDescent="0.3">
      <c r="B167">
        <v>0</v>
      </c>
      <c r="C167">
        <f t="shared" ca="1" si="48"/>
        <v>0.45676916825621328</v>
      </c>
      <c r="D167">
        <f t="shared" ca="1" si="52"/>
        <v>0.45676916825621328</v>
      </c>
      <c r="E167">
        <f t="shared" ca="1" si="53"/>
        <v>0</v>
      </c>
      <c r="F167" t="str">
        <f t="shared" si="54"/>
        <v/>
      </c>
      <c r="G167" t="s">
        <v>326</v>
      </c>
      <c r="H167" t="str">
        <f t="shared" ca="1" si="59"/>
        <v xml:space="preserve">Si el punto medio entre estos tiene coordenada 26, </v>
      </c>
      <c r="I167" t="str">
        <f t="shared" ca="1" si="60"/>
        <v xml:space="preserve">y el segundo es el </v>
      </c>
      <c r="J167" t="str">
        <f t="shared" ca="1" si="55"/>
        <v xml:space="preserve">triple del primero, \textbf{calcule} sus coordenadas. </v>
      </c>
    </row>
    <row r="168" spans="1:10" x14ac:dyDescent="0.3">
      <c r="A168" t="s">
        <v>343</v>
      </c>
      <c r="B168">
        <v>0</v>
      </c>
      <c r="C168">
        <f t="shared" ca="1" si="48"/>
        <v>6.4621375746535259E-2</v>
      </c>
      <c r="D168">
        <f t="shared" ca="1" si="52"/>
        <v>0.56462137574653526</v>
      </c>
      <c r="E168">
        <f t="shared" ca="1" si="53"/>
        <v>1</v>
      </c>
      <c r="F168" t="str">
        <f t="shared" si="54"/>
        <v>\end{enumerate}\newpage\section{Cuenta: 20211930086 }\label{c: 20211930086 }\begin{enumerate}</v>
      </c>
    </row>
    <row r="169" spans="1:10" x14ac:dyDescent="0.3">
      <c r="B169">
        <v>0</v>
      </c>
      <c r="C169">
        <f t="shared" ca="1" si="48"/>
        <v>0.84065445555596241</v>
      </c>
      <c r="D169">
        <f t="shared" ca="1" si="52"/>
        <v>0.15934554444403759</v>
      </c>
      <c r="E169">
        <f t="shared" ca="1" si="53"/>
        <v>0</v>
      </c>
      <c r="F169" t="str">
        <f t="shared" si="54"/>
        <v/>
      </c>
      <c r="G169" t="s">
        <v>326</v>
      </c>
      <c r="H169" t="str">
        <f t="shared" ref="H169:H178" ca="1" si="62">CONCATENATE("Si el punto medio entre estos tiene coordenada ", ROUND(C169*100-20,0),", ")</f>
        <v xml:space="preserve">Si el punto medio entre estos tiene coordenada 64, </v>
      </c>
      <c r="I169" t="str">
        <f t="shared" ref="I169:I178" ca="1" si="63">IF(E169=2, "y el primero es el ", "y el segundo es el ")</f>
        <v xml:space="preserve">y el segundo es el </v>
      </c>
      <c r="J169" t="str">
        <f t="shared" ref="J169" ca="1" si="64">IF(E169=2,"doble del segundo, \textbf{calcule} sus coordenadas ", "triple del primero, \textbf{calcule} sus coordenadas. ")</f>
        <v xml:space="preserve">triple del primero, \textbf{calcule} sus coordenadas. </v>
      </c>
    </row>
    <row r="170" spans="1:10" x14ac:dyDescent="0.3">
      <c r="B170">
        <v>0</v>
      </c>
      <c r="C170">
        <f t="shared" ca="1" si="48"/>
        <v>0.28314777759330856</v>
      </c>
      <c r="D170">
        <f t="shared" ca="1" si="52"/>
        <v>0.28314777759330856</v>
      </c>
      <c r="E170">
        <f t="shared" ca="1" si="53"/>
        <v>1</v>
      </c>
      <c r="F170" t="str">
        <f t="shared" si="54"/>
        <v/>
      </c>
      <c r="G170" t="s">
        <v>326</v>
      </c>
      <c r="H170" t="str">
        <f t="shared" ca="1" si="62"/>
        <v xml:space="preserve">Si el punto medio entre estos tiene coordenada 8, </v>
      </c>
      <c r="I170" t="str">
        <f t="shared" ca="1" si="63"/>
        <v xml:space="preserve">y el segundo es el </v>
      </c>
      <c r="J170" t="str">
        <f t="shared" ca="1" si="55"/>
        <v xml:space="preserve">triple del primero, \textbf{calcule} sus coordenadas. </v>
      </c>
    </row>
    <row r="171" spans="1:10" x14ac:dyDescent="0.3">
      <c r="B171">
        <v>0</v>
      </c>
      <c r="C171">
        <f t="shared" ca="1" si="48"/>
        <v>0.13397758759434353</v>
      </c>
      <c r="D171">
        <f t="shared" ca="1" si="52"/>
        <v>0.13397758759434353</v>
      </c>
      <c r="E171">
        <f t="shared" ca="1" si="53"/>
        <v>1</v>
      </c>
      <c r="F171" t="str">
        <f t="shared" si="54"/>
        <v/>
      </c>
      <c r="G171" t="s">
        <v>326</v>
      </c>
      <c r="H171" t="str">
        <f t="shared" ca="1" si="62"/>
        <v xml:space="preserve">Si el punto medio entre estos tiene coordenada -7, </v>
      </c>
      <c r="I171" t="str">
        <f t="shared" ca="1" si="63"/>
        <v xml:space="preserve">y el segundo es el </v>
      </c>
      <c r="J171" t="str">
        <f t="shared" ca="1" si="55"/>
        <v xml:space="preserve">triple del primero, \textbf{calcule} sus coordenadas. </v>
      </c>
    </row>
    <row r="172" spans="1:10" x14ac:dyDescent="0.3">
      <c r="B172">
        <v>0</v>
      </c>
      <c r="C172">
        <f t="shared" ca="1" si="48"/>
        <v>0.14210902606882703</v>
      </c>
      <c r="D172">
        <f t="shared" ca="1" si="52"/>
        <v>0.14210902606882703</v>
      </c>
      <c r="E172">
        <f t="shared" ca="1" si="53"/>
        <v>2</v>
      </c>
      <c r="F172" t="str">
        <f t="shared" si="54"/>
        <v/>
      </c>
      <c r="G172" t="s">
        <v>326</v>
      </c>
      <c r="H172" t="str">
        <f t="shared" ca="1" si="62"/>
        <v xml:space="preserve">Si el punto medio entre estos tiene coordenada -6, </v>
      </c>
      <c r="I172" t="str">
        <f t="shared" ca="1" si="63"/>
        <v xml:space="preserve">y el primero es el </v>
      </c>
      <c r="J172" t="str">
        <f t="shared" ca="1" si="55"/>
        <v xml:space="preserve">doble del segundo, \textbf{calcule} sus coordenadas </v>
      </c>
    </row>
    <row r="173" spans="1:10" x14ac:dyDescent="0.3">
      <c r="B173">
        <v>0</v>
      </c>
      <c r="C173">
        <f t="shared" ca="1" si="48"/>
        <v>4.5961890536298622E-2</v>
      </c>
      <c r="D173">
        <f t="shared" ca="1" si="52"/>
        <v>0.54596189053629862</v>
      </c>
      <c r="E173">
        <f t="shared" ca="1" si="53"/>
        <v>0</v>
      </c>
      <c r="F173" t="str">
        <f t="shared" si="54"/>
        <v/>
      </c>
      <c r="G173" t="s">
        <v>326</v>
      </c>
      <c r="H173" t="str">
        <f t="shared" ca="1" si="62"/>
        <v xml:space="preserve">Si el punto medio entre estos tiene coordenada -15, </v>
      </c>
      <c r="I173" t="str">
        <f t="shared" ca="1" si="63"/>
        <v xml:space="preserve">y el segundo es el </v>
      </c>
      <c r="J173" t="str">
        <f t="shared" ca="1" si="55"/>
        <v xml:space="preserve">triple del primero, \textbf{calcule} sus coordenadas. </v>
      </c>
    </row>
    <row r="174" spans="1:10" x14ac:dyDescent="0.3">
      <c r="B174">
        <v>0</v>
      </c>
      <c r="C174">
        <f t="shared" ca="1" si="48"/>
        <v>0.36879123244368972</v>
      </c>
      <c r="D174">
        <f t="shared" ca="1" si="52"/>
        <v>0.36879123244368972</v>
      </c>
      <c r="E174">
        <f t="shared" ca="1" si="53"/>
        <v>0</v>
      </c>
      <c r="F174" t="str">
        <f t="shared" si="54"/>
        <v/>
      </c>
      <c r="G174" t="s">
        <v>326</v>
      </c>
      <c r="H174" t="str">
        <f t="shared" ca="1" si="62"/>
        <v xml:space="preserve">Si el punto medio entre estos tiene coordenada 17, </v>
      </c>
      <c r="I174" t="str">
        <f t="shared" ca="1" si="63"/>
        <v xml:space="preserve">y el segundo es el </v>
      </c>
      <c r="J174" t="str">
        <f t="shared" ca="1" si="55"/>
        <v xml:space="preserve">triple del primero, \textbf{calcule} sus coordenadas. </v>
      </c>
    </row>
    <row r="175" spans="1:10" x14ac:dyDescent="0.3">
      <c r="B175">
        <v>0</v>
      </c>
      <c r="C175">
        <f t="shared" ca="1" si="48"/>
        <v>0.39641942492432647</v>
      </c>
      <c r="D175">
        <f t="shared" ca="1" si="52"/>
        <v>0.39641942492432647</v>
      </c>
      <c r="E175">
        <f t="shared" ca="1" si="53"/>
        <v>0</v>
      </c>
      <c r="F175" t="str">
        <f t="shared" si="54"/>
        <v/>
      </c>
      <c r="G175" t="s">
        <v>326</v>
      </c>
      <c r="H175" t="str">
        <f t="shared" ca="1" si="62"/>
        <v xml:space="preserve">Si el punto medio entre estos tiene coordenada 20, </v>
      </c>
      <c r="I175" t="str">
        <f t="shared" ca="1" si="63"/>
        <v xml:space="preserve">y el segundo es el </v>
      </c>
      <c r="J175" t="str">
        <f t="shared" ca="1" si="55"/>
        <v xml:space="preserve">triple del primero, \textbf{calcule} sus coordenadas. </v>
      </c>
    </row>
    <row r="176" spans="1:10" x14ac:dyDescent="0.3">
      <c r="B176">
        <v>0</v>
      </c>
      <c r="C176">
        <f t="shared" ca="1" si="48"/>
        <v>0.95607132797369432</v>
      </c>
      <c r="D176">
        <f t="shared" ca="1" si="52"/>
        <v>4.3928672026305682E-2</v>
      </c>
      <c r="E176">
        <f t="shared" ca="1" si="53"/>
        <v>1</v>
      </c>
      <c r="F176" t="str">
        <f t="shared" si="54"/>
        <v/>
      </c>
      <c r="G176" t="s">
        <v>326</v>
      </c>
      <c r="H176" t="str">
        <f t="shared" ca="1" si="62"/>
        <v xml:space="preserve">Si el punto medio entre estos tiene coordenada 76, </v>
      </c>
      <c r="I176" t="str">
        <f t="shared" ca="1" si="63"/>
        <v xml:space="preserve">y el segundo es el </v>
      </c>
      <c r="J176" t="str">
        <f t="shared" ca="1" si="55"/>
        <v xml:space="preserve">triple del primero, \textbf{calcule} sus coordenadas. </v>
      </c>
    </row>
    <row r="177" spans="1:10" x14ac:dyDescent="0.3">
      <c r="B177">
        <v>0</v>
      </c>
      <c r="C177">
        <f t="shared" ca="1" si="48"/>
        <v>0.95172800284728942</v>
      </c>
      <c r="D177">
        <f t="shared" ca="1" si="52"/>
        <v>4.8271997152710577E-2</v>
      </c>
      <c r="E177">
        <f t="shared" ca="1" si="53"/>
        <v>1</v>
      </c>
      <c r="F177" t="str">
        <f t="shared" si="54"/>
        <v/>
      </c>
      <c r="G177" t="s">
        <v>326</v>
      </c>
      <c r="H177" t="str">
        <f t="shared" ca="1" si="62"/>
        <v xml:space="preserve">Si el punto medio entre estos tiene coordenada 75, </v>
      </c>
      <c r="I177" t="str">
        <f t="shared" ca="1" si="63"/>
        <v xml:space="preserve">y el segundo es el </v>
      </c>
      <c r="J177" t="str">
        <f t="shared" ca="1" si="55"/>
        <v xml:space="preserve">triple del primero, \textbf{calcule} sus coordenadas. </v>
      </c>
    </row>
    <row r="178" spans="1:10" x14ac:dyDescent="0.3">
      <c r="B178">
        <v>0</v>
      </c>
      <c r="C178">
        <f t="shared" ca="1" si="48"/>
        <v>0.94211825342554234</v>
      </c>
      <c r="D178">
        <f t="shared" ca="1" si="52"/>
        <v>5.788174657445766E-2</v>
      </c>
      <c r="E178">
        <f t="shared" ca="1" si="53"/>
        <v>2</v>
      </c>
      <c r="F178" t="str">
        <f t="shared" si="54"/>
        <v/>
      </c>
      <c r="G178" t="s">
        <v>326</v>
      </c>
      <c r="H178" t="str">
        <f t="shared" ca="1" si="62"/>
        <v xml:space="preserve">Si el punto medio entre estos tiene coordenada 74, </v>
      </c>
      <c r="I178" t="str">
        <f t="shared" ca="1" si="63"/>
        <v xml:space="preserve">y el primero es el </v>
      </c>
      <c r="J178" t="str">
        <f t="shared" ca="1" si="55"/>
        <v xml:space="preserve">doble del segundo, \textbf{calcule} sus coordenadas </v>
      </c>
    </row>
    <row r="179" spans="1:10" x14ac:dyDescent="0.3">
      <c r="A179" t="s">
        <v>344</v>
      </c>
      <c r="B179">
        <v>0</v>
      </c>
      <c r="C179">
        <f t="shared" ca="1" si="48"/>
        <v>0.13198838867767337</v>
      </c>
      <c r="D179">
        <f t="shared" ca="1" si="52"/>
        <v>0.13198838867767337</v>
      </c>
      <c r="E179">
        <f t="shared" ca="1" si="53"/>
        <v>1</v>
      </c>
      <c r="F179" t="str">
        <f t="shared" si="54"/>
        <v>\end{enumerate}\newpage\section{Cuenta: 20211930073 }\label{c: 20211930073 }\begin{enumerate}</v>
      </c>
    </row>
    <row r="180" spans="1:10" x14ac:dyDescent="0.3">
      <c r="B180">
        <v>0</v>
      </c>
      <c r="C180">
        <f t="shared" ca="1" si="48"/>
        <v>0.12218159951972318</v>
      </c>
      <c r="D180">
        <f t="shared" ca="1" si="52"/>
        <v>0.12218159951972318</v>
      </c>
      <c r="E180">
        <f t="shared" ca="1" si="53"/>
        <v>0</v>
      </c>
      <c r="F180" t="str">
        <f t="shared" si="54"/>
        <v/>
      </c>
      <c r="G180" t="s">
        <v>326</v>
      </c>
      <c r="H180" t="str">
        <f t="shared" ref="H180:H189" ca="1" si="65">CONCATENATE("Si el punto medio entre estos tiene coordenada ", ROUND(C180*100-20,0),", ")</f>
        <v xml:space="preserve">Si el punto medio entre estos tiene coordenada -8, </v>
      </c>
      <c r="I180" t="str">
        <f t="shared" ref="I180:I189" ca="1" si="66">IF(E180=2, "y el primero es el ", "y el segundo es el ")</f>
        <v xml:space="preserve">y el segundo es el </v>
      </c>
      <c r="J180" t="str">
        <f t="shared" ref="J180" ca="1" si="67">IF(E180=2,"doble del segundo, \textbf{calcule} sus coordenadas ", "triple del primero, \textbf{calcule} sus coordenadas. ")</f>
        <v xml:space="preserve">triple del primero, \textbf{calcule} sus coordenadas. </v>
      </c>
    </row>
    <row r="181" spans="1:10" x14ac:dyDescent="0.3">
      <c r="B181">
        <v>0</v>
      </c>
      <c r="C181">
        <f t="shared" ca="1" si="48"/>
        <v>0.42173201344956146</v>
      </c>
      <c r="D181">
        <f t="shared" ca="1" si="52"/>
        <v>0.42173201344956146</v>
      </c>
      <c r="E181">
        <f t="shared" ca="1" si="53"/>
        <v>2</v>
      </c>
      <c r="F181" t="str">
        <f t="shared" si="54"/>
        <v/>
      </c>
      <c r="G181" t="s">
        <v>326</v>
      </c>
      <c r="H181" t="str">
        <f t="shared" ca="1" si="65"/>
        <v xml:space="preserve">Si el punto medio entre estos tiene coordenada 22, </v>
      </c>
      <c r="I181" t="str">
        <f t="shared" ca="1" si="66"/>
        <v xml:space="preserve">y el primero es el </v>
      </c>
      <c r="J181" t="str">
        <f t="shared" ca="1" si="55"/>
        <v xml:space="preserve">doble del segundo, \textbf{calcule} sus coordenadas </v>
      </c>
    </row>
    <row r="182" spans="1:10" x14ac:dyDescent="0.3">
      <c r="B182">
        <v>0</v>
      </c>
      <c r="C182">
        <f t="shared" ca="1" si="48"/>
        <v>0.86592122720535769</v>
      </c>
      <c r="D182">
        <f t="shared" ca="1" si="52"/>
        <v>0.13407877279464231</v>
      </c>
      <c r="E182">
        <f t="shared" ca="1" si="53"/>
        <v>1</v>
      </c>
      <c r="F182" t="str">
        <f t="shared" si="54"/>
        <v/>
      </c>
      <c r="G182" t="s">
        <v>326</v>
      </c>
      <c r="H182" t="str">
        <f t="shared" ca="1" si="65"/>
        <v xml:space="preserve">Si el punto medio entre estos tiene coordenada 67, </v>
      </c>
      <c r="I182" t="str">
        <f t="shared" ca="1" si="66"/>
        <v xml:space="preserve">y el segundo es el </v>
      </c>
      <c r="J182" t="str">
        <f t="shared" ca="1" si="55"/>
        <v xml:space="preserve">triple del primero, \textbf{calcule} sus coordenadas. </v>
      </c>
    </row>
    <row r="183" spans="1:10" x14ac:dyDescent="0.3">
      <c r="B183">
        <v>0</v>
      </c>
      <c r="C183">
        <f t="shared" ca="1" si="48"/>
        <v>0.85952688906694208</v>
      </c>
      <c r="D183">
        <f t="shared" ca="1" si="52"/>
        <v>0.14047311093305792</v>
      </c>
      <c r="E183">
        <f t="shared" ca="1" si="53"/>
        <v>1</v>
      </c>
      <c r="F183" t="str">
        <f t="shared" si="54"/>
        <v/>
      </c>
      <c r="G183" t="s">
        <v>326</v>
      </c>
      <c r="H183" t="str">
        <f t="shared" ca="1" si="65"/>
        <v xml:space="preserve">Si el punto medio entre estos tiene coordenada 66, </v>
      </c>
      <c r="I183" t="str">
        <f t="shared" ca="1" si="66"/>
        <v xml:space="preserve">y el segundo es el </v>
      </c>
      <c r="J183" t="str">
        <f t="shared" ca="1" si="55"/>
        <v xml:space="preserve">triple del primero, \textbf{calcule} sus coordenadas. </v>
      </c>
    </row>
    <row r="184" spans="1:10" x14ac:dyDescent="0.3">
      <c r="B184">
        <v>0</v>
      </c>
      <c r="C184">
        <f t="shared" ca="1" si="48"/>
        <v>0.14654936643452643</v>
      </c>
      <c r="D184">
        <f t="shared" ca="1" si="52"/>
        <v>0.14654936643452643</v>
      </c>
      <c r="E184">
        <f t="shared" ca="1" si="53"/>
        <v>2</v>
      </c>
      <c r="F184" t="str">
        <f t="shared" si="54"/>
        <v/>
      </c>
      <c r="G184" t="s">
        <v>326</v>
      </c>
      <c r="H184" t="str">
        <f t="shared" ca="1" si="65"/>
        <v xml:space="preserve">Si el punto medio entre estos tiene coordenada -5, </v>
      </c>
      <c r="I184" t="str">
        <f t="shared" ca="1" si="66"/>
        <v xml:space="preserve">y el primero es el </v>
      </c>
      <c r="J184" t="str">
        <f t="shared" ca="1" si="55"/>
        <v xml:space="preserve">doble del segundo, \textbf{calcule} sus coordenadas </v>
      </c>
    </row>
    <row r="185" spans="1:10" x14ac:dyDescent="0.3">
      <c r="B185">
        <v>0</v>
      </c>
      <c r="C185">
        <f t="shared" ca="1" si="48"/>
        <v>0.91105758841232998</v>
      </c>
      <c r="D185">
        <f t="shared" ca="1" si="52"/>
        <v>8.8942411587670023E-2</v>
      </c>
      <c r="E185">
        <f t="shared" ca="1" si="53"/>
        <v>2</v>
      </c>
      <c r="F185" t="str">
        <f t="shared" si="54"/>
        <v/>
      </c>
      <c r="G185" t="s">
        <v>326</v>
      </c>
      <c r="H185" t="str">
        <f t="shared" ca="1" si="65"/>
        <v xml:space="preserve">Si el punto medio entre estos tiene coordenada 71, </v>
      </c>
      <c r="I185" t="str">
        <f t="shared" ca="1" si="66"/>
        <v xml:space="preserve">y el primero es el </v>
      </c>
      <c r="J185" t="str">
        <f t="shared" ca="1" si="55"/>
        <v xml:space="preserve">doble del segundo, \textbf{calcule} sus coordenadas </v>
      </c>
    </row>
    <row r="186" spans="1:10" x14ac:dyDescent="0.3">
      <c r="B186">
        <v>0</v>
      </c>
      <c r="C186">
        <f t="shared" ca="1" si="48"/>
        <v>3.1056727173641163E-2</v>
      </c>
      <c r="D186">
        <f t="shared" ca="1" si="52"/>
        <v>0.53105672717364116</v>
      </c>
      <c r="E186">
        <f t="shared" ca="1" si="53"/>
        <v>1</v>
      </c>
      <c r="F186" t="str">
        <f t="shared" si="54"/>
        <v/>
      </c>
      <c r="G186" t="s">
        <v>326</v>
      </c>
      <c r="H186" t="str">
        <f t="shared" ca="1" si="65"/>
        <v xml:space="preserve">Si el punto medio entre estos tiene coordenada -17, </v>
      </c>
      <c r="I186" t="str">
        <f t="shared" ca="1" si="66"/>
        <v xml:space="preserve">y el segundo es el </v>
      </c>
      <c r="J186" t="str">
        <f t="shared" ca="1" si="55"/>
        <v xml:space="preserve">triple del primero, \textbf{calcule} sus coordenadas. </v>
      </c>
    </row>
    <row r="187" spans="1:10" x14ac:dyDescent="0.3">
      <c r="B187">
        <v>0</v>
      </c>
      <c r="C187">
        <f t="shared" ca="1" si="48"/>
        <v>0.14020389630818353</v>
      </c>
      <c r="D187">
        <f t="shared" ca="1" si="52"/>
        <v>0.14020389630818353</v>
      </c>
      <c r="E187">
        <f t="shared" ca="1" si="53"/>
        <v>1</v>
      </c>
      <c r="F187" t="str">
        <f t="shared" si="54"/>
        <v/>
      </c>
      <c r="G187" t="s">
        <v>326</v>
      </c>
      <c r="H187" t="str">
        <f t="shared" ca="1" si="65"/>
        <v xml:space="preserve">Si el punto medio entre estos tiene coordenada -6, </v>
      </c>
      <c r="I187" t="str">
        <f t="shared" ca="1" si="66"/>
        <v xml:space="preserve">y el segundo es el </v>
      </c>
      <c r="J187" t="str">
        <f t="shared" ca="1" si="55"/>
        <v xml:space="preserve">triple del primero, \textbf{calcule} sus coordenadas. </v>
      </c>
    </row>
    <row r="188" spans="1:10" x14ac:dyDescent="0.3">
      <c r="B188">
        <v>0</v>
      </c>
      <c r="C188">
        <f t="shared" ca="1" si="48"/>
        <v>0.78447862049016071</v>
      </c>
      <c r="D188">
        <f t="shared" ca="1" si="52"/>
        <v>0.21552137950983929</v>
      </c>
      <c r="E188">
        <f t="shared" ca="1" si="53"/>
        <v>0</v>
      </c>
      <c r="F188" t="str">
        <f t="shared" si="54"/>
        <v/>
      </c>
      <c r="G188" t="s">
        <v>326</v>
      </c>
      <c r="H188" t="str">
        <f t="shared" ca="1" si="65"/>
        <v xml:space="preserve">Si el punto medio entre estos tiene coordenada 58, </v>
      </c>
      <c r="I188" t="str">
        <f t="shared" ca="1" si="66"/>
        <v xml:space="preserve">y el segundo es el </v>
      </c>
      <c r="J188" t="str">
        <f t="shared" ca="1" si="55"/>
        <v xml:space="preserve">triple del primero, \textbf{calcule} sus coordenadas. </v>
      </c>
    </row>
    <row r="189" spans="1:10" x14ac:dyDescent="0.3">
      <c r="B189">
        <v>0</v>
      </c>
      <c r="C189">
        <f t="shared" ca="1" si="48"/>
        <v>0.42130850307429291</v>
      </c>
      <c r="D189">
        <f t="shared" ca="1" si="52"/>
        <v>0.42130850307429291</v>
      </c>
      <c r="E189">
        <f t="shared" ca="1" si="53"/>
        <v>2</v>
      </c>
      <c r="F189" t="str">
        <f t="shared" si="54"/>
        <v/>
      </c>
      <c r="G189" t="s">
        <v>326</v>
      </c>
      <c r="H189" t="str">
        <f t="shared" ca="1" si="65"/>
        <v xml:space="preserve">Si el punto medio entre estos tiene coordenada 22, </v>
      </c>
      <c r="I189" t="str">
        <f t="shared" ca="1" si="66"/>
        <v xml:space="preserve">y el primero es el </v>
      </c>
      <c r="J189" t="str">
        <f t="shared" ca="1" si="55"/>
        <v xml:space="preserve">doble del segundo, \textbf{calcule} sus coordenadas </v>
      </c>
    </row>
    <row r="190" spans="1:10" x14ac:dyDescent="0.3">
      <c r="A190" t="s">
        <v>345</v>
      </c>
      <c r="B190">
        <v>0</v>
      </c>
      <c r="C190">
        <f t="shared" ca="1" si="48"/>
        <v>0.23990529894584722</v>
      </c>
      <c r="D190">
        <f t="shared" ca="1" si="52"/>
        <v>0.23990529894584722</v>
      </c>
      <c r="E190">
        <f t="shared" ca="1" si="53"/>
        <v>2</v>
      </c>
      <c r="F190" t="str">
        <f t="shared" si="54"/>
        <v>\end{enumerate}\newpage\section{Cuenta: 20191900232 }\label{c: 20191900232 }\begin{enumerate}</v>
      </c>
    </row>
    <row r="191" spans="1:10" x14ac:dyDescent="0.3">
      <c r="B191">
        <v>0</v>
      </c>
      <c r="C191">
        <f t="shared" ca="1" si="48"/>
        <v>0.79711471373523335</v>
      </c>
      <c r="D191">
        <f t="shared" ca="1" si="52"/>
        <v>0.20288528626476665</v>
      </c>
      <c r="E191">
        <f t="shared" ca="1" si="53"/>
        <v>2</v>
      </c>
      <c r="F191" t="str">
        <f t="shared" si="54"/>
        <v/>
      </c>
      <c r="G191" t="s">
        <v>326</v>
      </c>
      <c r="H191" t="str">
        <f t="shared" ref="H191:H200" ca="1" si="68">CONCATENATE("Si el punto medio entre estos tiene coordenada ", ROUND(C191*100-20,0),", ")</f>
        <v xml:space="preserve">Si el punto medio entre estos tiene coordenada 60, </v>
      </c>
      <c r="I191" t="str">
        <f t="shared" ref="I191:I200" ca="1" si="69">IF(E191=2, "y el primero es el ", "y el segundo es el ")</f>
        <v xml:space="preserve">y el primero es el </v>
      </c>
      <c r="J191" t="str">
        <f t="shared" ref="J191" ca="1" si="70">IF(E191=2,"doble del segundo, \textbf{calcule} sus coordenadas ", "triple del primero, \textbf{calcule} sus coordenadas. ")</f>
        <v xml:space="preserve">doble del segundo, \textbf{calcule} sus coordenadas </v>
      </c>
    </row>
    <row r="192" spans="1:10" x14ac:dyDescent="0.3">
      <c r="B192">
        <v>0</v>
      </c>
      <c r="C192">
        <f t="shared" ca="1" si="48"/>
        <v>0.5057037613695915</v>
      </c>
      <c r="D192">
        <f t="shared" ca="1" si="52"/>
        <v>0.5057037613695915</v>
      </c>
      <c r="E192">
        <f t="shared" ca="1" si="53"/>
        <v>2</v>
      </c>
      <c r="F192" t="str">
        <f t="shared" si="54"/>
        <v/>
      </c>
      <c r="G192" t="s">
        <v>326</v>
      </c>
      <c r="H192" t="str">
        <f t="shared" ca="1" si="68"/>
        <v xml:space="preserve">Si el punto medio entre estos tiene coordenada 31, </v>
      </c>
      <c r="I192" t="str">
        <f t="shared" ca="1" si="69"/>
        <v xml:space="preserve">y el primero es el </v>
      </c>
      <c r="J192" t="str">
        <f t="shared" ca="1" si="55"/>
        <v xml:space="preserve">doble del segundo, \textbf{calcule} sus coordenadas </v>
      </c>
    </row>
    <row r="193" spans="1:10" x14ac:dyDescent="0.3">
      <c r="B193">
        <v>0</v>
      </c>
      <c r="C193">
        <f t="shared" ca="1" si="48"/>
        <v>0.93182932532637097</v>
      </c>
      <c r="D193">
        <f t="shared" ca="1" si="52"/>
        <v>6.8170674673629028E-2</v>
      </c>
      <c r="E193">
        <f t="shared" ca="1" si="53"/>
        <v>0</v>
      </c>
      <c r="F193" t="str">
        <f t="shared" si="54"/>
        <v/>
      </c>
      <c r="G193" t="s">
        <v>326</v>
      </c>
      <c r="H193" t="str">
        <f t="shared" ca="1" si="68"/>
        <v xml:space="preserve">Si el punto medio entre estos tiene coordenada 73, </v>
      </c>
      <c r="I193" t="str">
        <f t="shared" ca="1" si="69"/>
        <v xml:space="preserve">y el segundo es el </v>
      </c>
      <c r="J193" t="str">
        <f t="shared" ca="1" si="55"/>
        <v xml:space="preserve">triple del primero, \textbf{calcule} sus coordenadas. </v>
      </c>
    </row>
    <row r="194" spans="1:10" x14ac:dyDescent="0.3">
      <c r="B194">
        <v>0</v>
      </c>
      <c r="C194">
        <f t="shared" ca="1" si="48"/>
        <v>0.98965414680485786</v>
      </c>
      <c r="D194">
        <f t="shared" ca="1" si="52"/>
        <v>1.0345853195142141E-2</v>
      </c>
      <c r="E194">
        <f t="shared" ca="1" si="53"/>
        <v>1</v>
      </c>
      <c r="F194" t="str">
        <f t="shared" si="54"/>
        <v/>
      </c>
      <c r="G194" t="s">
        <v>326</v>
      </c>
      <c r="H194" t="str">
        <f t="shared" ca="1" si="68"/>
        <v xml:space="preserve">Si el punto medio entre estos tiene coordenada 79, </v>
      </c>
      <c r="I194" t="str">
        <f t="shared" ca="1" si="69"/>
        <v xml:space="preserve">y el segundo es el </v>
      </c>
      <c r="J194" t="str">
        <f t="shared" ca="1" si="55"/>
        <v xml:space="preserve">triple del primero, \textbf{calcule} sus coordenadas. </v>
      </c>
    </row>
    <row r="195" spans="1:10" x14ac:dyDescent="0.3">
      <c r="B195">
        <v>0</v>
      </c>
      <c r="C195">
        <f t="shared" ref="C195:C258" ca="1" si="71">RAND()</f>
        <v>0.11613132238440294</v>
      </c>
      <c r="D195">
        <f t="shared" ca="1" si="52"/>
        <v>0.11613132238440294</v>
      </c>
      <c r="E195">
        <f t="shared" ca="1" si="53"/>
        <v>2</v>
      </c>
      <c r="F195" t="str">
        <f t="shared" si="54"/>
        <v/>
      </c>
      <c r="G195" t="s">
        <v>326</v>
      </c>
      <c r="H195" t="str">
        <f t="shared" ca="1" si="68"/>
        <v xml:space="preserve">Si el punto medio entre estos tiene coordenada -8, </v>
      </c>
      <c r="I195" t="str">
        <f t="shared" ca="1" si="69"/>
        <v xml:space="preserve">y el primero es el </v>
      </c>
      <c r="J195" t="str">
        <f t="shared" ca="1" si="55"/>
        <v xml:space="preserve">doble del segundo, \textbf{calcule} sus coordenadas </v>
      </c>
    </row>
    <row r="196" spans="1:10" x14ac:dyDescent="0.3">
      <c r="B196">
        <v>0</v>
      </c>
      <c r="C196">
        <f t="shared" ca="1" si="71"/>
        <v>0.27829562282402753</v>
      </c>
      <c r="D196">
        <f t="shared" ca="1" si="52"/>
        <v>0.27829562282402753</v>
      </c>
      <c r="E196">
        <f t="shared" ca="1" si="53"/>
        <v>0</v>
      </c>
      <c r="F196" t="str">
        <f t="shared" si="54"/>
        <v/>
      </c>
      <c r="G196" t="s">
        <v>326</v>
      </c>
      <c r="H196" t="str">
        <f t="shared" ca="1" si="68"/>
        <v xml:space="preserve">Si el punto medio entre estos tiene coordenada 8, </v>
      </c>
      <c r="I196" t="str">
        <f t="shared" ca="1" si="69"/>
        <v xml:space="preserve">y el segundo es el </v>
      </c>
      <c r="J196" t="str">
        <f t="shared" ca="1" si="55"/>
        <v xml:space="preserve">triple del primero, \textbf{calcule} sus coordenadas. </v>
      </c>
    </row>
    <row r="197" spans="1:10" x14ac:dyDescent="0.3">
      <c r="B197">
        <v>0</v>
      </c>
      <c r="C197">
        <f t="shared" ca="1" si="71"/>
        <v>0.717958833432086</v>
      </c>
      <c r="D197">
        <f t="shared" ca="1" si="52"/>
        <v>0.282041166567914</v>
      </c>
      <c r="E197">
        <f t="shared" ca="1" si="53"/>
        <v>0</v>
      </c>
      <c r="F197" t="str">
        <f t="shared" si="54"/>
        <v/>
      </c>
      <c r="G197" t="s">
        <v>326</v>
      </c>
      <c r="H197" t="str">
        <f t="shared" ca="1" si="68"/>
        <v xml:space="preserve">Si el punto medio entre estos tiene coordenada 52, </v>
      </c>
      <c r="I197" t="str">
        <f t="shared" ca="1" si="69"/>
        <v xml:space="preserve">y el segundo es el </v>
      </c>
      <c r="J197" t="str">
        <f t="shared" ca="1" si="55"/>
        <v xml:space="preserve">triple del primero, \textbf{calcule} sus coordenadas. </v>
      </c>
    </row>
    <row r="198" spans="1:10" x14ac:dyDescent="0.3">
      <c r="B198">
        <v>0</v>
      </c>
      <c r="C198">
        <f t="shared" ca="1" si="71"/>
        <v>7.5539131495416578E-2</v>
      </c>
      <c r="D198">
        <f t="shared" ca="1" si="52"/>
        <v>0.57553913149541658</v>
      </c>
      <c r="E198">
        <f t="shared" ca="1" si="53"/>
        <v>2</v>
      </c>
      <c r="F198" t="str">
        <f t="shared" si="54"/>
        <v/>
      </c>
      <c r="G198" t="s">
        <v>326</v>
      </c>
      <c r="H198" t="str">
        <f t="shared" ca="1" si="68"/>
        <v xml:space="preserve">Si el punto medio entre estos tiene coordenada -12, </v>
      </c>
      <c r="I198" t="str">
        <f t="shared" ca="1" si="69"/>
        <v xml:space="preserve">y el primero es el </v>
      </c>
      <c r="J198" t="str">
        <f t="shared" ca="1" si="55"/>
        <v xml:space="preserve">doble del segundo, \textbf{calcule} sus coordenadas </v>
      </c>
    </row>
    <row r="199" spans="1:10" x14ac:dyDescent="0.3">
      <c r="B199">
        <v>0</v>
      </c>
      <c r="C199">
        <f t="shared" ca="1" si="71"/>
        <v>0.46591974204438902</v>
      </c>
      <c r="D199">
        <f t="shared" ca="1" si="52"/>
        <v>0.46591974204438902</v>
      </c>
      <c r="E199">
        <f t="shared" ca="1" si="53"/>
        <v>1</v>
      </c>
      <c r="F199" t="str">
        <f t="shared" si="54"/>
        <v/>
      </c>
      <c r="G199" t="s">
        <v>326</v>
      </c>
      <c r="H199" t="str">
        <f t="shared" ca="1" si="68"/>
        <v xml:space="preserve">Si el punto medio entre estos tiene coordenada 27, </v>
      </c>
      <c r="I199" t="str">
        <f t="shared" ca="1" si="69"/>
        <v xml:space="preserve">y el segundo es el </v>
      </c>
      <c r="J199" t="str">
        <f t="shared" ca="1" si="55"/>
        <v xml:space="preserve">triple del primero, \textbf{calcule} sus coordenadas. </v>
      </c>
    </row>
    <row r="200" spans="1:10" x14ac:dyDescent="0.3">
      <c r="B200">
        <v>0</v>
      </c>
      <c r="C200">
        <f t="shared" ca="1" si="71"/>
        <v>0.58406679391119054</v>
      </c>
      <c r="D200">
        <f t="shared" ca="1" si="52"/>
        <v>0.58406679391119054</v>
      </c>
      <c r="E200">
        <f t="shared" ca="1" si="53"/>
        <v>0</v>
      </c>
      <c r="F200" t="str">
        <f t="shared" si="54"/>
        <v/>
      </c>
      <c r="G200" t="s">
        <v>326</v>
      </c>
      <c r="H200" t="str">
        <f t="shared" ca="1" si="68"/>
        <v xml:space="preserve">Si el punto medio entre estos tiene coordenada 38, </v>
      </c>
      <c r="I200" t="str">
        <f t="shared" ca="1" si="69"/>
        <v xml:space="preserve">y el segundo es el </v>
      </c>
      <c r="J200" t="str">
        <f t="shared" ca="1" si="55"/>
        <v xml:space="preserve">triple del primero, \textbf{calcule} sus coordenadas. </v>
      </c>
    </row>
    <row r="201" spans="1:10" x14ac:dyDescent="0.3">
      <c r="A201" t="s">
        <v>346</v>
      </c>
      <c r="B201">
        <v>0</v>
      </c>
      <c r="C201">
        <f t="shared" ca="1" si="71"/>
        <v>0.30946317524602696</v>
      </c>
      <c r="D201">
        <f t="shared" ca="1" si="52"/>
        <v>0.30946317524602696</v>
      </c>
      <c r="E201">
        <f t="shared" ca="1" si="53"/>
        <v>0</v>
      </c>
      <c r="F201" t="str">
        <f t="shared" si="54"/>
        <v>\end{enumerate}\newpage\section{Cuenta: 20211920084 }\label{c: 20211920084 }\begin{enumerate}</v>
      </c>
    </row>
    <row r="202" spans="1:10" x14ac:dyDescent="0.3">
      <c r="B202">
        <v>0</v>
      </c>
      <c r="C202">
        <f t="shared" ca="1" si="71"/>
        <v>0.23666463957092465</v>
      </c>
      <c r="D202">
        <f t="shared" ca="1" si="52"/>
        <v>0.23666463957092465</v>
      </c>
      <c r="E202">
        <f t="shared" ca="1" si="53"/>
        <v>2</v>
      </c>
      <c r="F202" t="str">
        <f t="shared" si="54"/>
        <v/>
      </c>
      <c r="G202" t="s">
        <v>326</v>
      </c>
      <c r="H202" t="str">
        <f t="shared" ref="H202:H211" ca="1" si="72">CONCATENATE("Si el punto medio entre estos tiene coordenada ", ROUND(C202*100-20,0),", ")</f>
        <v xml:space="preserve">Si el punto medio entre estos tiene coordenada 4, </v>
      </c>
      <c r="I202" t="str">
        <f t="shared" ref="I202:I211" ca="1" si="73">IF(E202=2, "y el primero es el ", "y el segundo es el ")</f>
        <v xml:space="preserve">y el primero es el </v>
      </c>
      <c r="J202" t="str">
        <f t="shared" ref="J202" ca="1" si="74">IF(E202=2,"doble del segundo, \textbf{calcule} sus coordenadas ", "triple del primero, \textbf{calcule} sus coordenadas. ")</f>
        <v xml:space="preserve">doble del segundo, \textbf{calcule} sus coordenadas </v>
      </c>
    </row>
    <row r="203" spans="1:10" x14ac:dyDescent="0.3">
      <c r="B203">
        <v>0</v>
      </c>
      <c r="C203">
        <f t="shared" ca="1" si="71"/>
        <v>0.37321420707413255</v>
      </c>
      <c r="D203">
        <f t="shared" ca="1" si="52"/>
        <v>0.37321420707413255</v>
      </c>
      <c r="E203">
        <f t="shared" ca="1" si="53"/>
        <v>0</v>
      </c>
      <c r="F203" t="str">
        <f t="shared" si="54"/>
        <v/>
      </c>
      <c r="G203" t="s">
        <v>326</v>
      </c>
      <c r="H203" t="str">
        <f t="shared" ca="1" si="72"/>
        <v xml:space="preserve">Si el punto medio entre estos tiene coordenada 17, </v>
      </c>
      <c r="I203" t="str">
        <f t="shared" ca="1" si="73"/>
        <v xml:space="preserve">y el segundo es el </v>
      </c>
      <c r="J203" t="str">
        <f t="shared" ca="1" si="55"/>
        <v xml:space="preserve">triple del primero, \textbf{calcule} sus coordenadas. </v>
      </c>
    </row>
    <row r="204" spans="1:10" x14ac:dyDescent="0.3">
      <c r="B204">
        <v>0</v>
      </c>
      <c r="C204">
        <f t="shared" ca="1" si="71"/>
        <v>0.92648588032370072</v>
      </c>
      <c r="D204">
        <f t="shared" ca="1" si="52"/>
        <v>7.3514119676299283E-2</v>
      </c>
      <c r="E204">
        <f t="shared" ca="1" si="53"/>
        <v>1</v>
      </c>
      <c r="F204" t="str">
        <f t="shared" si="54"/>
        <v/>
      </c>
      <c r="G204" t="s">
        <v>326</v>
      </c>
      <c r="H204" t="str">
        <f t="shared" ca="1" si="72"/>
        <v xml:space="preserve">Si el punto medio entre estos tiene coordenada 73, </v>
      </c>
      <c r="I204" t="str">
        <f t="shared" ca="1" si="73"/>
        <v xml:space="preserve">y el segundo es el </v>
      </c>
      <c r="J204" t="str">
        <f t="shared" ca="1" si="55"/>
        <v xml:space="preserve">triple del primero, \textbf{calcule} sus coordenadas. </v>
      </c>
    </row>
    <row r="205" spans="1:10" x14ac:dyDescent="0.3">
      <c r="B205">
        <v>0</v>
      </c>
      <c r="C205">
        <f t="shared" ca="1" si="71"/>
        <v>0.42092072129039382</v>
      </c>
      <c r="D205">
        <f t="shared" ca="1" si="52"/>
        <v>0.42092072129039382</v>
      </c>
      <c r="E205">
        <f t="shared" ca="1" si="53"/>
        <v>2</v>
      </c>
      <c r="F205" t="str">
        <f t="shared" si="54"/>
        <v/>
      </c>
      <c r="G205" t="s">
        <v>326</v>
      </c>
      <c r="H205" t="str">
        <f t="shared" ca="1" si="72"/>
        <v xml:space="preserve">Si el punto medio entre estos tiene coordenada 22, </v>
      </c>
      <c r="I205" t="str">
        <f t="shared" ca="1" si="73"/>
        <v xml:space="preserve">y el primero es el </v>
      </c>
      <c r="J205" t="str">
        <f t="shared" ca="1" si="55"/>
        <v xml:space="preserve">doble del segundo, \textbf{calcule} sus coordenadas </v>
      </c>
    </row>
    <row r="206" spans="1:10" x14ac:dyDescent="0.3">
      <c r="B206">
        <v>0</v>
      </c>
      <c r="C206">
        <f t="shared" ca="1" si="71"/>
        <v>0.63926811375638415</v>
      </c>
      <c r="D206">
        <f t="shared" ref="D206:D269" ca="1" si="75">IF(C206&gt;0.1,      IF(C206&lt;0.6,C206,ABS(1-C206)),C206+0.5)</f>
        <v>0.36073188624361585</v>
      </c>
      <c r="E206">
        <f t="shared" ref="E206:E269" ca="1" si="76">MOD(INT(D206*99),3)</f>
        <v>2</v>
      </c>
      <c r="F206" t="str">
        <f t="shared" si="54"/>
        <v/>
      </c>
      <c r="G206" t="s">
        <v>326</v>
      </c>
      <c r="H206" t="str">
        <f t="shared" ca="1" si="72"/>
        <v xml:space="preserve">Si el punto medio entre estos tiene coordenada 44, </v>
      </c>
      <c r="I206" t="str">
        <f t="shared" ca="1" si="73"/>
        <v xml:space="preserve">y el primero es el </v>
      </c>
      <c r="J206" t="str">
        <f t="shared" ca="1" si="55"/>
        <v xml:space="preserve">doble del segundo, \textbf{calcule} sus coordenadas </v>
      </c>
    </row>
    <row r="207" spans="1:10" x14ac:dyDescent="0.3">
      <c r="B207">
        <v>0</v>
      </c>
      <c r="C207">
        <f t="shared" ca="1" si="71"/>
        <v>0.62608316541223252</v>
      </c>
      <c r="D207">
        <f t="shared" ca="1" si="75"/>
        <v>0.37391683458776748</v>
      </c>
      <c r="E207">
        <f t="shared" ca="1" si="76"/>
        <v>1</v>
      </c>
      <c r="F207" t="str">
        <f t="shared" ref="F207:F270" si="77">IF(A207=0,"",A207)</f>
        <v/>
      </c>
      <c r="G207" t="s">
        <v>326</v>
      </c>
      <c r="H207" t="str">
        <f t="shared" ca="1" si="72"/>
        <v xml:space="preserve">Si el punto medio entre estos tiene coordenada 43, </v>
      </c>
      <c r="I207" t="str">
        <f t="shared" ca="1" si="73"/>
        <v xml:space="preserve">y el segundo es el </v>
      </c>
      <c r="J207" t="str">
        <f t="shared" ref="J207:J270" ca="1" si="78">IF(E207=2,"doble del segundo, \textbf{calcule} sus coordenadas ", "triple del primero, \textbf{calcule} sus coordenadas. ")</f>
        <v xml:space="preserve">triple del primero, \textbf{calcule} sus coordenadas. </v>
      </c>
    </row>
    <row r="208" spans="1:10" x14ac:dyDescent="0.3">
      <c r="B208">
        <v>0</v>
      </c>
      <c r="C208">
        <f t="shared" ca="1" si="71"/>
        <v>0.80829435185964138</v>
      </c>
      <c r="D208">
        <f t="shared" ca="1" si="75"/>
        <v>0.19170564814035862</v>
      </c>
      <c r="E208">
        <f t="shared" ca="1" si="76"/>
        <v>0</v>
      </c>
      <c r="F208" t="str">
        <f t="shared" si="77"/>
        <v/>
      </c>
      <c r="G208" t="s">
        <v>326</v>
      </c>
      <c r="H208" t="str">
        <f t="shared" ca="1" si="72"/>
        <v xml:space="preserve">Si el punto medio entre estos tiene coordenada 61, </v>
      </c>
      <c r="I208" t="str">
        <f t="shared" ca="1" si="73"/>
        <v xml:space="preserve">y el segundo es el </v>
      </c>
      <c r="J208" t="str">
        <f t="shared" ca="1" si="78"/>
        <v xml:space="preserve">triple del primero, \textbf{calcule} sus coordenadas. </v>
      </c>
    </row>
    <row r="209" spans="1:10" x14ac:dyDescent="0.3">
      <c r="B209">
        <v>0</v>
      </c>
      <c r="C209">
        <f t="shared" ca="1" si="71"/>
        <v>2.7119440457744837E-2</v>
      </c>
      <c r="D209">
        <f t="shared" ca="1" si="75"/>
        <v>0.52711944045774484</v>
      </c>
      <c r="E209">
        <f t="shared" ca="1" si="76"/>
        <v>1</v>
      </c>
      <c r="F209" t="str">
        <f t="shared" si="77"/>
        <v/>
      </c>
      <c r="G209" t="s">
        <v>326</v>
      </c>
      <c r="H209" t="str">
        <f t="shared" ca="1" si="72"/>
        <v xml:space="preserve">Si el punto medio entre estos tiene coordenada -17, </v>
      </c>
      <c r="I209" t="str">
        <f t="shared" ca="1" si="73"/>
        <v xml:space="preserve">y el segundo es el </v>
      </c>
      <c r="J209" t="str">
        <f t="shared" ca="1" si="78"/>
        <v xml:space="preserve">triple del primero, \textbf{calcule} sus coordenadas. </v>
      </c>
    </row>
    <row r="210" spans="1:10" x14ac:dyDescent="0.3">
      <c r="B210">
        <v>0</v>
      </c>
      <c r="C210">
        <f t="shared" ca="1" si="71"/>
        <v>0.27933948590398372</v>
      </c>
      <c r="D210">
        <f t="shared" ca="1" si="75"/>
        <v>0.27933948590398372</v>
      </c>
      <c r="E210">
        <f t="shared" ca="1" si="76"/>
        <v>0</v>
      </c>
      <c r="F210" t="str">
        <f t="shared" si="77"/>
        <v/>
      </c>
      <c r="G210" t="s">
        <v>326</v>
      </c>
      <c r="H210" t="str">
        <f t="shared" ca="1" si="72"/>
        <v xml:space="preserve">Si el punto medio entre estos tiene coordenada 8, </v>
      </c>
      <c r="I210" t="str">
        <f t="shared" ca="1" si="73"/>
        <v xml:space="preserve">y el segundo es el </v>
      </c>
      <c r="J210" t="str">
        <f t="shared" ca="1" si="78"/>
        <v xml:space="preserve">triple del primero, \textbf{calcule} sus coordenadas. </v>
      </c>
    </row>
    <row r="211" spans="1:10" x14ac:dyDescent="0.3">
      <c r="B211">
        <v>0</v>
      </c>
      <c r="C211">
        <f t="shared" ca="1" si="71"/>
        <v>0.98960327723514585</v>
      </c>
      <c r="D211">
        <f t="shared" ca="1" si="75"/>
        <v>1.0396722764854149E-2</v>
      </c>
      <c r="E211">
        <f t="shared" ca="1" si="76"/>
        <v>1</v>
      </c>
      <c r="F211" t="str">
        <f t="shared" si="77"/>
        <v/>
      </c>
      <c r="G211" t="s">
        <v>326</v>
      </c>
      <c r="H211" t="str">
        <f t="shared" ca="1" si="72"/>
        <v xml:space="preserve">Si el punto medio entre estos tiene coordenada 79, </v>
      </c>
      <c r="I211" t="str">
        <f t="shared" ca="1" si="73"/>
        <v xml:space="preserve">y el segundo es el </v>
      </c>
      <c r="J211" t="str">
        <f t="shared" ca="1" si="78"/>
        <v xml:space="preserve">triple del primero, \textbf{calcule} sus coordenadas. </v>
      </c>
    </row>
    <row r="212" spans="1:10" x14ac:dyDescent="0.3">
      <c r="A212" t="s">
        <v>347</v>
      </c>
      <c r="B212">
        <v>0</v>
      </c>
      <c r="C212">
        <f t="shared" ca="1" si="71"/>
        <v>6.438253789804893E-2</v>
      </c>
      <c r="D212">
        <f t="shared" ca="1" si="75"/>
        <v>0.56438253789804893</v>
      </c>
      <c r="E212">
        <f t="shared" ca="1" si="76"/>
        <v>1</v>
      </c>
      <c r="F212" t="str">
        <f t="shared" si="77"/>
        <v>\end{enumerate}\newpage\section{Cuenta: 20211920016 }\label{c: 20211920016 }\begin{enumerate}</v>
      </c>
    </row>
    <row r="213" spans="1:10" x14ac:dyDescent="0.3">
      <c r="B213">
        <v>0</v>
      </c>
      <c r="C213">
        <f t="shared" ca="1" si="71"/>
        <v>0.39620031104305908</v>
      </c>
      <c r="D213">
        <f t="shared" ca="1" si="75"/>
        <v>0.39620031104305908</v>
      </c>
      <c r="E213">
        <f t="shared" ca="1" si="76"/>
        <v>0</v>
      </c>
      <c r="F213" t="str">
        <f t="shared" si="77"/>
        <v/>
      </c>
      <c r="G213" t="s">
        <v>326</v>
      </c>
      <c r="H213" t="str">
        <f t="shared" ref="H213:H222" ca="1" si="79">CONCATENATE("Si el punto medio entre estos tiene coordenada ", ROUND(C213*100-20,0),", ")</f>
        <v xml:space="preserve">Si el punto medio entre estos tiene coordenada 20, </v>
      </c>
      <c r="I213" t="str">
        <f t="shared" ref="I213:I222" ca="1" si="80">IF(E213=2, "y el primero es el ", "y el segundo es el ")</f>
        <v xml:space="preserve">y el segundo es el </v>
      </c>
      <c r="J213" t="str">
        <f t="shared" ref="J213" ca="1" si="81">IF(E213=2,"doble del segundo, \textbf{calcule} sus coordenadas ", "triple del primero, \textbf{calcule} sus coordenadas. ")</f>
        <v xml:space="preserve">triple del primero, \textbf{calcule} sus coordenadas. </v>
      </c>
    </row>
    <row r="214" spans="1:10" x14ac:dyDescent="0.3">
      <c r="B214">
        <v>0</v>
      </c>
      <c r="C214">
        <f t="shared" ca="1" si="71"/>
        <v>0.4109172158433585</v>
      </c>
      <c r="D214">
        <f t="shared" ca="1" si="75"/>
        <v>0.4109172158433585</v>
      </c>
      <c r="E214">
        <f t="shared" ca="1" si="76"/>
        <v>1</v>
      </c>
      <c r="F214" t="str">
        <f t="shared" si="77"/>
        <v/>
      </c>
      <c r="G214" t="s">
        <v>326</v>
      </c>
      <c r="H214" t="str">
        <f t="shared" ca="1" si="79"/>
        <v xml:space="preserve">Si el punto medio entre estos tiene coordenada 21, </v>
      </c>
      <c r="I214" t="str">
        <f t="shared" ca="1" si="80"/>
        <v xml:space="preserve">y el segundo es el </v>
      </c>
      <c r="J214" t="str">
        <f t="shared" ca="1" si="78"/>
        <v xml:space="preserve">triple del primero, \textbf{calcule} sus coordenadas. </v>
      </c>
    </row>
    <row r="215" spans="1:10" x14ac:dyDescent="0.3">
      <c r="B215">
        <v>0</v>
      </c>
      <c r="C215">
        <f t="shared" ca="1" si="71"/>
        <v>0.45744118094842645</v>
      </c>
      <c r="D215">
        <f t="shared" ca="1" si="75"/>
        <v>0.45744118094842645</v>
      </c>
      <c r="E215">
        <f t="shared" ca="1" si="76"/>
        <v>0</v>
      </c>
      <c r="F215" t="str">
        <f t="shared" si="77"/>
        <v/>
      </c>
      <c r="G215" t="s">
        <v>326</v>
      </c>
      <c r="H215" t="str">
        <f t="shared" ca="1" si="79"/>
        <v xml:space="preserve">Si el punto medio entre estos tiene coordenada 26, </v>
      </c>
      <c r="I215" t="str">
        <f t="shared" ca="1" si="80"/>
        <v xml:space="preserve">y el segundo es el </v>
      </c>
      <c r="J215" t="str">
        <f t="shared" ca="1" si="78"/>
        <v xml:space="preserve">triple del primero, \textbf{calcule} sus coordenadas. </v>
      </c>
    </row>
    <row r="216" spans="1:10" x14ac:dyDescent="0.3">
      <c r="B216">
        <v>0</v>
      </c>
      <c r="C216">
        <f t="shared" ca="1" si="71"/>
        <v>0.32514317913822555</v>
      </c>
      <c r="D216">
        <f t="shared" ca="1" si="75"/>
        <v>0.32514317913822555</v>
      </c>
      <c r="E216">
        <f t="shared" ca="1" si="76"/>
        <v>2</v>
      </c>
      <c r="F216" t="str">
        <f t="shared" si="77"/>
        <v/>
      </c>
      <c r="G216" t="s">
        <v>326</v>
      </c>
      <c r="H216" t="str">
        <f t="shared" ca="1" si="79"/>
        <v xml:space="preserve">Si el punto medio entre estos tiene coordenada 13, </v>
      </c>
      <c r="I216" t="str">
        <f t="shared" ca="1" si="80"/>
        <v xml:space="preserve">y el primero es el </v>
      </c>
      <c r="J216" t="str">
        <f t="shared" ca="1" si="78"/>
        <v xml:space="preserve">doble del segundo, \textbf{calcule} sus coordenadas </v>
      </c>
    </row>
    <row r="217" spans="1:10" x14ac:dyDescent="0.3">
      <c r="B217">
        <v>0</v>
      </c>
      <c r="C217">
        <f t="shared" ca="1" si="71"/>
        <v>6.6856367772846315E-2</v>
      </c>
      <c r="D217">
        <f t="shared" ca="1" si="75"/>
        <v>0.56685636777284631</v>
      </c>
      <c r="E217">
        <f t="shared" ca="1" si="76"/>
        <v>2</v>
      </c>
      <c r="F217" t="str">
        <f t="shared" si="77"/>
        <v/>
      </c>
      <c r="G217" t="s">
        <v>326</v>
      </c>
      <c r="H217" t="str">
        <f t="shared" ca="1" si="79"/>
        <v xml:space="preserve">Si el punto medio entre estos tiene coordenada -13, </v>
      </c>
      <c r="I217" t="str">
        <f t="shared" ca="1" si="80"/>
        <v xml:space="preserve">y el primero es el </v>
      </c>
      <c r="J217" t="str">
        <f t="shared" ca="1" si="78"/>
        <v xml:space="preserve">doble del segundo, \textbf{calcule} sus coordenadas </v>
      </c>
    </row>
    <row r="218" spans="1:10" x14ac:dyDescent="0.3">
      <c r="B218">
        <v>0</v>
      </c>
      <c r="C218">
        <f t="shared" ca="1" si="71"/>
        <v>0.49208982857985117</v>
      </c>
      <c r="D218">
        <f t="shared" ca="1" si="75"/>
        <v>0.49208982857985117</v>
      </c>
      <c r="E218">
        <f t="shared" ca="1" si="76"/>
        <v>0</v>
      </c>
      <c r="F218" t="str">
        <f t="shared" si="77"/>
        <v/>
      </c>
      <c r="G218" t="s">
        <v>326</v>
      </c>
      <c r="H218" t="str">
        <f t="shared" ca="1" si="79"/>
        <v xml:space="preserve">Si el punto medio entre estos tiene coordenada 29, </v>
      </c>
      <c r="I218" t="str">
        <f t="shared" ca="1" si="80"/>
        <v xml:space="preserve">y el segundo es el </v>
      </c>
      <c r="J218" t="str">
        <f t="shared" ca="1" si="78"/>
        <v xml:space="preserve">triple del primero, \textbf{calcule} sus coordenadas. </v>
      </c>
    </row>
    <row r="219" spans="1:10" x14ac:dyDescent="0.3">
      <c r="B219">
        <v>0</v>
      </c>
      <c r="C219">
        <f t="shared" ca="1" si="71"/>
        <v>9.3397301704769453E-2</v>
      </c>
      <c r="D219">
        <f t="shared" ca="1" si="75"/>
        <v>0.59339730170476945</v>
      </c>
      <c r="E219">
        <f t="shared" ca="1" si="76"/>
        <v>1</v>
      </c>
      <c r="F219" t="str">
        <f t="shared" si="77"/>
        <v/>
      </c>
      <c r="G219" t="s">
        <v>326</v>
      </c>
      <c r="H219" t="str">
        <f t="shared" ca="1" si="79"/>
        <v xml:space="preserve">Si el punto medio entre estos tiene coordenada -11, </v>
      </c>
      <c r="I219" t="str">
        <f t="shared" ca="1" si="80"/>
        <v xml:space="preserve">y el segundo es el </v>
      </c>
      <c r="J219" t="str">
        <f t="shared" ca="1" si="78"/>
        <v xml:space="preserve">triple del primero, \textbf{calcule} sus coordenadas. </v>
      </c>
    </row>
    <row r="220" spans="1:10" x14ac:dyDescent="0.3">
      <c r="B220">
        <v>0</v>
      </c>
      <c r="C220">
        <f t="shared" ca="1" si="71"/>
        <v>2.2224849809310832E-2</v>
      </c>
      <c r="D220">
        <f t="shared" ca="1" si="75"/>
        <v>0.52222484980931083</v>
      </c>
      <c r="E220">
        <f t="shared" ca="1" si="76"/>
        <v>0</v>
      </c>
      <c r="F220" t="str">
        <f t="shared" si="77"/>
        <v/>
      </c>
      <c r="G220" t="s">
        <v>326</v>
      </c>
      <c r="H220" t="str">
        <f t="shared" ca="1" si="79"/>
        <v xml:space="preserve">Si el punto medio entre estos tiene coordenada -18, </v>
      </c>
      <c r="I220" t="str">
        <f t="shared" ca="1" si="80"/>
        <v xml:space="preserve">y el segundo es el </v>
      </c>
      <c r="J220" t="str">
        <f t="shared" ca="1" si="78"/>
        <v xml:space="preserve">triple del primero, \textbf{calcule} sus coordenadas. </v>
      </c>
    </row>
    <row r="221" spans="1:10" x14ac:dyDescent="0.3">
      <c r="B221">
        <v>0</v>
      </c>
      <c r="C221">
        <f t="shared" ca="1" si="71"/>
        <v>0.82455196806375231</v>
      </c>
      <c r="D221">
        <f t="shared" ca="1" si="75"/>
        <v>0.17544803193624769</v>
      </c>
      <c r="E221">
        <f t="shared" ca="1" si="76"/>
        <v>2</v>
      </c>
      <c r="F221" t="str">
        <f t="shared" si="77"/>
        <v/>
      </c>
      <c r="G221" t="s">
        <v>326</v>
      </c>
      <c r="H221" t="str">
        <f t="shared" ca="1" si="79"/>
        <v xml:space="preserve">Si el punto medio entre estos tiene coordenada 62, </v>
      </c>
      <c r="I221" t="str">
        <f t="shared" ca="1" si="80"/>
        <v xml:space="preserve">y el primero es el </v>
      </c>
      <c r="J221" t="str">
        <f t="shared" ca="1" si="78"/>
        <v xml:space="preserve">doble del segundo, \textbf{calcule} sus coordenadas </v>
      </c>
    </row>
    <row r="222" spans="1:10" x14ac:dyDescent="0.3">
      <c r="B222">
        <v>0</v>
      </c>
      <c r="C222">
        <f t="shared" ca="1" si="71"/>
        <v>0.4669111174409436</v>
      </c>
      <c r="D222">
        <f t="shared" ca="1" si="75"/>
        <v>0.4669111174409436</v>
      </c>
      <c r="E222">
        <f t="shared" ca="1" si="76"/>
        <v>1</v>
      </c>
      <c r="F222" t="str">
        <f t="shared" si="77"/>
        <v/>
      </c>
      <c r="G222" t="s">
        <v>326</v>
      </c>
      <c r="H222" t="str">
        <f t="shared" ca="1" si="79"/>
        <v xml:space="preserve">Si el punto medio entre estos tiene coordenada 27, </v>
      </c>
      <c r="I222" t="str">
        <f t="shared" ca="1" si="80"/>
        <v xml:space="preserve">y el segundo es el </v>
      </c>
      <c r="J222" t="str">
        <f t="shared" ca="1" si="78"/>
        <v xml:space="preserve">triple del primero, \textbf{calcule} sus coordenadas. </v>
      </c>
    </row>
    <row r="223" spans="1:10" x14ac:dyDescent="0.3">
      <c r="A223" t="s">
        <v>348</v>
      </c>
      <c r="B223">
        <v>0</v>
      </c>
      <c r="C223">
        <f t="shared" ca="1" si="71"/>
        <v>8.5097522008307114E-2</v>
      </c>
      <c r="D223">
        <f t="shared" ca="1" si="75"/>
        <v>0.58509752200830711</v>
      </c>
      <c r="E223">
        <f t="shared" ca="1" si="76"/>
        <v>0</v>
      </c>
      <c r="F223" t="str">
        <f t="shared" si="77"/>
        <v>\end{enumerate}\newpage\section{Cuenta: 20201900377 }\label{c: 20201900377 }\begin{enumerate}</v>
      </c>
    </row>
    <row r="224" spans="1:10" x14ac:dyDescent="0.3">
      <c r="B224">
        <v>0</v>
      </c>
      <c r="C224">
        <f t="shared" ca="1" si="71"/>
        <v>0.30460075276673926</v>
      </c>
      <c r="D224">
        <f t="shared" ca="1" si="75"/>
        <v>0.30460075276673926</v>
      </c>
      <c r="E224">
        <f t="shared" ca="1" si="76"/>
        <v>0</v>
      </c>
      <c r="F224" t="str">
        <f t="shared" si="77"/>
        <v/>
      </c>
      <c r="G224" t="s">
        <v>326</v>
      </c>
      <c r="H224" t="str">
        <f t="shared" ref="H224:H233" ca="1" si="82">CONCATENATE("Si el punto medio entre estos tiene coordenada ", ROUND(C224*100-20,0),", ")</f>
        <v xml:space="preserve">Si el punto medio entre estos tiene coordenada 10, </v>
      </c>
      <c r="I224" t="str">
        <f t="shared" ref="I224:I233" ca="1" si="83">IF(E224=2, "y el primero es el ", "y el segundo es el ")</f>
        <v xml:space="preserve">y el segundo es el </v>
      </c>
      <c r="J224" t="str">
        <f t="shared" ref="J224" ca="1" si="84">IF(E224=2,"doble del segundo, \textbf{calcule} sus coordenadas ", "triple del primero, \textbf{calcule} sus coordenadas. ")</f>
        <v xml:space="preserve">triple del primero, \textbf{calcule} sus coordenadas. </v>
      </c>
    </row>
    <row r="225" spans="1:10" x14ac:dyDescent="0.3">
      <c r="B225">
        <v>0</v>
      </c>
      <c r="C225">
        <f t="shared" ca="1" si="71"/>
        <v>0.89421563582468377</v>
      </c>
      <c r="D225">
        <f t="shared" ca="1" si="75"/>
        <v>0.10578436417531623</v>
      </c>
      <c r="E225">
        <f t="shared" ca="1" si="76"/>
        <v>1</v>
      </c>
      <c r="F225" t="str">
        <f t="shared" si="77"/>
        <v/>
      </c>
      <c r="G225" t="s">
        <v>326</v>
      </c>
      <c r="H225" t="str">
        <f t="shared" ca="1" si="82"/>
        <v xml:space="preserve">Si el punto medio entre estos tiene coordenada 69, </v>
      </c>
      <c r="I225" t="str">
        <f t="shared" ca="1" si="83"/>
        <v xml:space="preserve">y el segundo es el </v>
      </c>
      <c r="J225" t="str">
        <f t="shared" ca="1" si="78"/>
        <v xml:space="preserve">triple del primero, \textbf{calcule} sus coordenadas. </v>
      </c>
    </row>
    <row r="226" spans="1:10" x14ac:dyDescent="0.3">
      <c r="B226">
        <v>0</v>
      </c>
      <c r="C226">
        <f t="shared" ca="1" si="71"/>
        <v>0.3633586825211168</v>
      </c>
      <c r="D226">
        <f t="shared" ca="1" si="75"/>
        <v>0.3633586825211168</v>
      </c>
      <c r="E226">
        <f t="shared" ca="1" si="76"/>
        <v>2</v>
      </c>
      <c r="F226" t="str">
        <f t="shared" si="77"/>
        <v/>
      </c>
      <c r="G226" t="s">
        <v>326</v>
      </c>
      <c r="H226" t="str">
        <f t="shared" ca="1" si="82"/>
        <v xml:space="preserve">Si el punto medio entre estos tiene coordenada 16, </v>
      </c>
      <c r="I226" t="str">
        <f t="shared" ca="1" si="83"/>
        <v xml:space="preserve">y el primero es el </v>
      </c>
      <c r="J226" t="str">
        <f t="shared" ca="1" si="78"/>
        <v xml:space="preserve">doble del segundo, \textbf{calcule} sus coordenadas </v>
      </c>
    </row>
    <row r="227" spans="1:10" x14ac:dyDescent="0.3">
      <c r="B227">
        <v>0</v>
      </c>
      <c r="C227">
        <f t="shared" ca="1" si="71"/>
        <v>0.30123329142894251</v>
      </c>
      <c r="D227">
        <f t="shared" ca="1" si="75"/>
        <v>0.30123329142894251</v>
      </c>
      <c r="E227">
        <f t="shared" ca="1" si="76"/>
        <v>2</v>
      </c>
      <c r="F227" t="str">
        <f t="shared" si="77"/>
        <v/>
      </c>
      <c r="G227" t="s">
        <v>326</v>
      </c>
      <c r="H227" t="str">
        <f t="shared" ca="1" si="82"/>
        <v xml:space="preserve">Si el punto medio entre estos tiene coordenada 10, </v>
      </c>
      <c r="I227" t="str">
        <f t="shared" ca="1" si="83"/>
        <v xml:space="preserve">y el primero es el </v>
      </c>
      <c r="J227" t="str">
        <f t="shared" ca="1" si="78"/>
        <v xml:space="preserve">doble del segundo, \textbf{calcule} sus coordenadas </v>
      </c>
    </row>
    <row r="228" spans="1:10" x14ac:dyDescent="0.3">
      <c r="B228">
        <v>0</v>
      </c>
      <c r="C228">
        <f t="shared" ca="1" si="71"/>
        <v>0.21047091909843019</v>
      </c>
      <c r="D228">
        <f t="shared" ca="1" si="75"/>
        <v>0.21047091909843019</v>
      </c>
      <c r="E228">
        <f t="shared" ca="1" si="76"/>
        <v>2</v>
      </c>
      <c r="F228" t="str">
        <f t="shared" si="77"/>
        <v/>
      </c>
      <c r="G228" t="s">
        <v>326</v>
      </c>
      <c r="H228" t="str">
        <f t="shared" ca="1" si="82"/>
        <v xml:space="preserve">Si el punto medio entre estos tiene coordenada 1, </v>
      </c>
      <c r="I228" t="str">
        <f t="shared" ca="1" si="83"/>
        <v xml:space="preserve">y el primero es el </v>
      </c>
      <c r="J228" t="str">
        <f t="shared" ca="1" si="78"/>
        <v xml:space="preserve">doble del segundo, \textbf{calcule} sus coordenadas </v>
      </c>
    </row>
    <row r="229" spans="1:10" x14ac:dyDescent="0.3">
      <c r="B229">
        <v>0</v>
      </c>
      <c r="C229">
        <f t="shared" ca="1" si="71"/>
        <v>0.23331889686956342</v>
      </c>
      <c r="D229">
        <f t="shared" ca="1" si="75"/>
        <v>0.23331889686956342</v>
      </c>
      <c r="E229">
        <f t="shared" ca="1" si="76"/>
        <v>2</v>
      </c>
      <c r="F229" t="str">
        <f t="shared" si="77"/>
        <v/>
      </c>
      <c r="G229" t="s">
        <v>326</v>
      </c>
      <c r="H229" t="str">
        <f t="shared" ca="1" si="82"/>
        <v xml:space="preserve">Si el punto medio entre estos tiene coordenada 3, </v>
      </c>
      <c r="I229" t="str">
        <f t="shared" ca="1" si="83"/>
        <v xml:space="preserve">y el primero es el </v>
      </c>
      <c r="J229" t="str">
        <f t="shared" ca="1" si="78"/>
        <v xml:space="preserve">doble del segundo, \textbf{calcule} sus coordenadas </v>
      </c>
    </row>
    <row r="230" spans="1:10" x14ac:dyDescent="0.3">
      <c r="B230">
        <v>0</v>
      </c>
      <c r="C230">
        <f t="shared" ca="1" si="71"/>
        <v>0.46724055015199106</v>
      </c>
      <c r="D230">
        <f t="shared" ca="1" si="75"/>
        <v>0.46724055015199106</v>
      </c>
      <c r="E230">
        <f t="shared" ca="1" si="76"/>
        <v>1</v>
      </c>
      <c r="F230" t="str">
        <f t="shared" si="77"/>
        <v/>
      </c>
      <c r="G230" t="s">
        <v>326</v>
      </c>
      <c r="H230" t="str">
        <f t="shared" ca="1" si="82"/>
        <v xml:space="preserve">Si el punto medio entre estos tiene coordenada 27, </v>
      </c>
      <c r="I230" t="str">
        <f t="shared" ca="1" si="83"/>
        <v xml:space="preserve">y el segundo es el </v>
      </c>
      <c r="J230" t="str">
        <f t="shared" ca="1" si="78"/>
        <v xml:space="preserve">triple del primero, \textbf{calcule} sus coordenadas. </v>
      </c>
    </row>
    <row r="231" spans="1:10" x14ac:dyDescent="0.3">
      <c r="B231">
        <v>0</v>
      </c>
      <c r="C231">
        <f t="shared" ca="1" si="71"/>
        <v>0.98399316901654232</v>
      </c>
      <c r="D231">
        <f t="shared" ca="1" si="75"/>
        <v>1.6006830983457676E-2</v>
      </c>
      <c r="E231">
        <f t="shared" ca="1" si="76"/>
        <v>1</v>
      </c>
      <c r="F231" t="str">
        <f t="shared" si="77"/>
        <v/>
      </c>
      <c r="G231" t="s">
        <v>326</v>
      </c>
      <c r="H231" t="str">
        <f t="shared" ca="1" si="82"/>
        <v xml:space="preserve">Si el punto medio entre estos tiene coordenada 78, </v>
      </c>
      <c r="I231" t="str">
        <f t="shared" ca="1" si="83"/>
        <v xml:space="preserve">y el segundo es el </v>
      </c>
      <c r="J231" t="str">
        <f t="shared" ca="1" si="78"/>
        <v xml:space="preserve">triple del primero, \textbf{calcule} sus coordenadas. </v>
      </c>
    </row>
    <row r="232" spans="1:10" x14ac:dyDescent="0.3">
      <c r="B232">
        <v>0</v>
      </c>
      <c r="C232">
        <f t="shared" ca="1" si="71"/>
        <v>0.16363576051422257</v>
      </c>
      <c r="D232">
        <f t="shared" ca="1" si="75"/>
        <v>0.16363576051422257</v>
      </c>
      <c r="E232">
        <f t="shared" ca="1" si="76"/>
        <v>1</v>
      </c>
      <c r="F232" t="str">
        <f t="shared" si="77"/>
        <v/>
      </c>
      <c r="G232" t="s">
        <v>326</v>
      </c>
      <c r="H232" t="str">
        <f t="shared" ca="1" si="82"/>
        <v xml:space="preserve">Si el punto medio entre estos tiene coordenada -4, </v>
      </c>
      <c r="I232" t="str">
        <f t="shared" ca="1" si="83"/>
        <v xml:space="preserve">y el segundo es el </v>
      </c>
      <c r="J232" t="str">
        <f t="shared" ca="1" si="78"/>
        <v xml:space="preserve">triple del primero, \textbf{calcule} sus coordenadas. </v>
      </c>
    </row>
    <row r="233" spans="1:10" x14ac:dyDescent="0.3">
      <c r="B233">
        <v>0</v>
      </c>
      <c r="C233">
        <f t="shared" ca="1" si="71"/>
        <v>3.7175293205833904E-2</v>
      </c>
      <c r="D233">
        <f t="shared" ca="1" si="75"/>
        <v>0.5371752932058339</v>
      </c>
      <c r="E233">
        <f t="shared" ca="1" si="76"/>
        <v>2</v>
      </c>
      <c r="F233" t="str">
        <f t="shared" si="77"/>
        <v/>
      </c>
      <c r="G233" t="s">
        <v>326</v>
      </c>
      <c r="H233" t="str">
        <f t="shared" ca="1" si="82"/>
        <v xml:space="preserve">Si el punto medio entre estos tiene coordenada -16, </v>
      </c>
      <c r="I233" t="str">
        <f t="shared" ca="1" si="83"/>
        <v xml:space="preserve">y el primero es el </v>
      </c>
      <c r="J233" t="str">
        <f t="shared" ca="1" si="78"/>
        <v xml:space="preserve">doble del segundo, \textbf{calcule} sus coordenadas </v>
      </c>
    </row>
    <row r="234" spans="1:10" x14ac:dyDescent="0.3">
      <c r="A234" t="s">
        <v>349</v>
      </c>
      <c r="B234">
        <v>0</v>
      </c>
      <c r="C234">
        <f t="shared" ca="1" si="71"/>
        <v>0.65710086120342803</v>
      </c>
      <c r="D234">
        <f t="shared" ca="1" si="75"/>
        <v>0.34289913879657197</v>
      </c>
      <c r="E234">
        <f t="shared" ca="1" si="76"/>
        <v>0</v>
      </c>
      <c r="F234" t="str">
        <f t="shared" si="77"/>
        <v>\end{enumerate}\newpage\section{Cuenta: 20211920257 }\label{c: 20211920257 }\begin{enumerate}</v>
      </c>
    </row>
    <row r="235" spans="1:10" x14ac:dyDescent="0.3">
      <c r="B235">
        <v>0</v>
      </c>
      <c r="C235">
        <f t="shared" ca="1" si="71"/>
        <v>5.4295082425204422E-2</v>
      </c>
      <c r="D235">
        <f t="shared" ca="1" si="75"/>
        <v>0.55429508242520442</v>
      </c>
      <c r="E235">
        <f t="shared" ca="1" si="76"/>
        <v>0</v>
      </c>
      <c r="F235" t="str">
        <f t="shared" si="77"/>
        <v/>
      </c>
      <c r="G235" t="s">
        <v>326</v>
      </c>
      <c r="H235" t="str">
        <f t="shared" ref="H235:H244" ca="1" si="85">CONCATENATE("Si el punto medio entre estos tiene coordenada ", ROUND(C235*100-20,0),", ")</f>
        <v xml:space="preserve">Si el punto medio entre estos tiene coordenada -15, </v>
      </c>
      <c r="I235" t="str">
        <f t="shared" ref="I235:I244" ca="1" si="86">IF(E235=2, "y el primero es el ", "y el segundo es el ")</f>
        <v xml:space="preserve">y el segundo es el </v>
      </c>
      <c r="J235" t="str">
        <f t="shared" ref="J235" ca="1" si="87">IF(E235=2,"doble del segundo, \textbf{calcule} sus coordenadas ", "triple del primero, \textbf{calcule} sus coordenadas. ")</f>
        <v xml:space="preserve">triple del primero, \textbf{calcule} sus coordenadas. </v>
      </c>
    </row>
    <row r="236" spans="1:10" x14ac:dyDescent="0.3">
      <c r="B236">
        <v>0</v>
      </c>
      <c r="C236">
        <f t="shared" ca="1" si="71"/>
        <v>0.50329616925355614</v>
      </c>
      <c r="D236">
        <f t="shared" ca="1" si="75"/>
        <v>0.50329616925355614</v>
      </c>
      <c r="E236">
        <f t="shared" ca="1" si="76"/>
        <v>1</v>
      </c>
      <c r="F236" t="str">
        <f t="shared" si="77"/>
        <v/>
      </c>
      <c r="G236" t="s">
        <v>326</v>
      </c>
      <c r="H236" t="str">
        <f t="shared" ca="1" si="85"/>
        <v xml:space="preserve">Si el punto medio entre estos tiene coordenada 30, </v>
      </c>
      <c r="I236" t="str">
        <f t="shared" ca="1" si="86"/>
        <v xml:space="preserve">y el segundo es el </v>
      </c>
      <c r="J236" t="str">
        <f t="shared" ca="1" si="78"/>
        <v xml:space="preserve">triple del primero, \textbf{calcule} sus coordenadas. </v>
      </c>
    </row>
    <row r="237" spans="1:10" x14ac:dyDescent="0.3">
      <c r="B237">
        <v>0</v>
      </c>
      <c r="C237">
        <f t="shared" ca="1" si="71"/>
        <v>0.11020878096909625</v>
      </c>
      <c r="D237">
        <f t="shared" ca="1" si="75"/>
        <v>0.11020878096909625</v>
      </c>
      <c r="E237">
        <f t="shared" ca="1" si="76"/>
        <v>1</v>
      </c>
      <c r="F237" t="str">
        <f t="shared" si="77"/>
        <v/>
      </c>
      <c r="G237" t="s">
        <v>326</v>
      </c>
      <c r="H237" t="str">
        <f t="shared" ca="1" si="85"/>
        <v xml:space="preserve">Si el punto medio entre estos tiene coordenada -9, </v>
      </c>
      <c r="I237" t="str">
        <f t="shared" ca="1" si="86"/>
        <v xml:space="preserve">y el segundo es el </v>
      </c>
      <c r="J237" t="str">
        <f t="shared" ca="1" si="78"/>
        <v xml:space="preserve">triple del primero, \textbf{calcule} sus coordenadas. </v>
      </c>
    </row>
    <row r="238" spans="1:10" x14ac:dyDescent="0.3">
      <c r="B238">
        <v>0</v>
      </c>
      <c r="C238">
        <f t="shared" ca="1" si="71"/>
        <v>0.54105006529795552</v>
      </c>
      <c r="D238">
        <f t="shared" ca="1" si="75"/>
        <v>0.54105006529795552</v>
      </c>
      <c r="E238">
        <f t="shared" ca="1" si="76"/>
        <v>2</v>
      </c>
      <c r="F238" t="str">
        <f t="shared" si="77"/>
        <v/>
      </c>
      <c r="G238" t="s">
        <v>326</v>
      </c>
      <c r="H238" t="str">
        <f t="shared" ca="1" si="85"/>
        <v xml:space="preserve">Si el punto medio entre estos tiene coordenada 34, </v>
      </c>
      <c r="I238" t="str">
        <f t="shared" ca="1" si="86"/>
        <v xml:space="preserve">y el primero es el </v>
      </c>
      <c r="J238" t="str">
        <f t="shared" ca="1" si="78"/>
        <v xml:space="preserve">doble del segundo, \textbf{calcule} sus coordenadas </v>
      </c>
    </row>
    <row r="239" spans="1:10" x14ac:dyDescent="0.3">
      <c r="B239">
        <v>0</v>
      </c>
      <c r="C239">
        <f t="shared" ca="1" si="71"/>
        <v>0.56347299264991069</v>
      </c>
      <c r="D239">
        <f t="shared" ca="1" si="75"/>
        <v>0.56347299264991069</v>
      </c>
      <c r="E239">
        <f t="shared" ca="1" si="76"/>
        <v>1</v>
      </c>
      <c r="F239" t="str">
        <f t="shared" si="77"/>
        <v/>
      </c>
      <c r="G239" t="s">
        <v>326</v>
      </c>
      <c r="H239" t="str">
        <f t="shared" ca="1" si="85"/>
        <v xml:space="preserve">Si el punto medio entre estos tiene coordenada 36, </v>
      </c>
      <c r="I239" t="str">
        <f t="shared" ca="1" si="86"/>
        <v xml:space="preserve">y el segundo es el </v>
      </c>
      <c r="J239" t="str">
        <f t="shared" ca="1" si="78"/>
        <v xml:space="preserve">triple del primero, \textbf{calcule} sus coordenadas. </v>
      </c>
    </row>
    <row r="240" spans="1:10" x14ac:dyDescent="0.3">
      <c r="B240">
        <v>0</v>
      </c>
      <c r="C240">
        <f t="shared" ca="1" si="71"/>
        <v>0.22100984812391034</v>
      </c>
      <c r="D240">
        <f t="shared" ca="1" si="75"/>
        <v>0.22100984812391034</v>
      </c>
      <c r="E240">
        <f t="shared" ca="1" si="76"/>
        <v>0</v>
      </c>
      <c r="F240" t="str">
        <f t="shared" si="77"/>
        <v/>
      </c>
      <c r="G240" t="s">
        <v>326</v>
      </c>
      <c r="H240" t="str">
        <f t="shared" ca="1" si="85"/>
        <v xml:space="preserve">Si el punto medio entre estos tiene coordenada 2, </v>
      </c>
      <c r="I240" t="str">
        <f t="shared" ca="1" si="86"/>
        <v xml:space="preserve">y el segundo es el </v>
      </c>
      <c r="J240" t="str">
        <f t="shared" ca="1" si="78"/>
        <v xml:space="preserve">triple del primero, \textbf{calcule} sus coordenadas. </v>
      </c>
    </row>
    <row r="241" spans="1:10" x14ac:dyDescent="0.3">
      <c r="B241">
        <v>0</v>
      </c>
      <c r="C241">
        <f t="shared" ca="1" si="71"/>
        <v>0.92592622565987659</v>
      </c>
      <c r="D241">
        <f t="shared" ca="1" si="75"/>
        <v>7.4073774340123411E-2</v>
      </c>
      <c r="E241">
        <f t="shared" ca="1" si="76"/>
        <v>1</v>
      </c>
      <c r="F241" t="str">
        <f t="shared" si="77"/>
        <v/>
      </c>
      <c r="G241" t="s">
        <v>326</v>
      </c>
      <c r="H241" t="str">
        <f t="shared" ca="1" si="85"/>
        <v xml:space="preserve">Si el punto medio entre estos tiene coordenada 73, </v>
      </c>
      <c r="I241" t="str">
        <f t="shared" ca="1" si="86"/>
        <v xml:space="preserve">y el segundo es el </v>
      </c>
      <c r="J241" t="str">
        <f t="shared" ca="1" si="78"/>
        <v xml:space="preserve">triple del primero, \textbf{calcule} sus coordenadas. </v>
      </c>
    </row>
    <row r="242" spans="1:10" x14ac:dyDescent="0.3">
      <c r="B242">
        <v>0</v>
      </c>
      <c r="C242">
        <f t="shared" ca="1" si="71"/>
        <v>0.90747262109669957</v>
      </c>
      <c r="D242">
        <f t="shared" ca="1" si="75"/>
        <v>9.2527378903300428E-2</v>
      </c>
      <c r="E242">
        <f t="shared" ca="1" si="76"/>
        <v>0</v>
      </c>
      <c r="F242" t="str">
        <f t="shared" si="77"/>
        <v/>
      </c>
      <c r="G242" t="s">
        <v>326</v>
      </c>
      <c r="H242" t="str">
        <f t="shared" ca="1" si="85"/>
        <v xml:space="preserve">Si el punto medio entre estos tiene coordenada 71, </v>
      </c>
      <c r="I242" t="str">
        <f t="shared" ca="1" si="86"/>
        <v xml:space="preserve">y el segundo es el </v>
      </c>
      <c r="J242" t="str">
        <f t="shared" ca="1" si="78"/>
        <v xml:space="preserve">triple del primero, \textbf{calcule} sus coordenadas. </v>
      </c>
    </row>
    <row r="243" spans="1:10" x14ac:dyDescent="0.3">
      <c r="B243">
        <v>0</v>
      </c>
      <c r="C243">
        <f t="shared" ca="1" si="71"/>
        <v>0.39506666011264668</v>
      </c>
      <c r="D243">
        <f t="shared" ca="1" si="75"/>
        <v>0.39506666011264668</v>
      </c>
      <c r="E243">
        <f t="shared" ca="1" si="76"/>
        <v>0</v>
      </c>
      <c r="F243" t="str">
        <f t="shared" si="77"/>
        <v/>
      </c>
      <c r="G243" t="s">
        <v>326</v>
      </c>
      <c r="H243" t="str">
        <f t="shared" ca="1" si="85"/>
        <v xml:space="preserve">Si el punto medio entre estos tiene coordenada 20, </v>
      </c>
      <c r="I243" t="str">
        <f t="shared" ca="1" si="86"/>
        <v xml:space="preserve">y el segundo es el </v>
      </c>
      <c r="J243" t="str">
        <f t="shared" ca="1" si="78"/>
        <v xml:space="preserve">triple del primero, \textbf{calcule} sus coordenadas. </v>
      </c>
    </row>
    <row r="244" spans="1:10" x14ac:dyDescent="0.3">
      <c r="B244">
        <v>0</v>
      </c>
      <c r="C244">
        <f t="shared" ca="1" si="71"/>
        <v>0.17468879715425789</v>
      </c>
      <c r="D244">
        <f t="shared" ca="1" si="75"/>
        <v>0.17468879715425789</v>
      </c>
      <c r="E244">
        <f t="shared" ca="1" si="76"/>
        <v>2</v>
      </c>
      <c r="F244" t="str">
        <f t="shared" si="77"/>
        <v/>
      </c>
      <c r="G244" t="s">
        <v>326</v>
      </c>
      <c r="H244" t="str">
        <f t="shared" ca="1" si="85"/>
        <v xml:space="preserve">Si el punto medio entre estos tiene coordenada -3, </v>
      </c>
      <c r="I244" t="str">
        <f t="shared" ca="1" si="86"/>
        <v xml:space="preserve">y el primero es el </v>
      </c>
      <c r="J244" t="str">
        <f t="shared" ca="1" si="78"/>
        <v xml:space="preserve">doble del segundo, \textbf{calcule} sus coordenadas </v>
      </c>
    </row>
    <row r="245" spans="1:10" x14ac:dyDescent="0.3">
      <c r="A245" t="s">
        <v>350</v>
      </c>
      <c r="B245">
        <v>0</v>
      </c>
      <c r="C245">
        <f t="shared" ca="1" si="71"/>
        <v>0.89384279131639033</v>
      </c>
      <c r="D245">
        <f t="shared" ca="1" si="75"/>
        <v>0.10615720868360967</v>
      </c>
      <c r="E245">
        <f t="shared" ca="1" si="76"/>
        <v>1</v>
      </c>
      <c r="F245" t="str">
        <f t="shared" si="77"/>
        <v>\end{enumerate}\newpage\section{Cuenta: 20211920083 }\label{c: 20211920083 }\begin{enumerate}</v>
      </c>
    </row>
    <row r="246" spans="1:10" x14ac:dyDescent="0.3">
      <c r="B246">
        <v>0</v>
      </c>
      <c r="C246">
        <f t="shared" ca="1" si="71"/>
        <v>0.14757602296389583</v>
      </c>
      <c r="D246">
        <f t="shared" ca="1" si="75"/>
        <v>0.14757602296389583</v>
      </c>
      <c r="E246">
        <f t="shared" ca="1" si="76"/>
        <v>2</v>
      </c>
      <c r="F246" t="str">
        <f t="shared" si="77"/>
        <v/>
      </c>
      <c r="G246" t="s">
        <v>326</v>
      </c>
      <c r="H246" t="str">
        <f t="shared" ref="H246:H255" ca="1" si="88">CONCATENATE("Si el punto medio entre estos tiene coordenada ", ROUND(C246*100-20,0),", ")</f>
        <v xml:space="preserve">Si el punto medio entre estos tiene coordenada -5, </v>
      </c>
      <c r="I246" t="str">
        <f t="shared" ref="I246:I255" ca="1" si="89">IF(E246=2, "y el primero es el ", "y el segundo es el ")</f>
        <v xml:space="preserve">y el primero es el </v>
      </c>
      <c r="J246" t="str">
        <f t="shared" ref="J246" ca="1" si="90">IF(E246=2,"doble del segundo, \textbf{calcule} sus coordenadas ", "triple del primero, \textbf{calcule} sus coordenadas. ")</f>
        <v xml:space="preserve">doble del segundo, \textbf{calcule} sus coordenadas </v>
      </c>
    </row>
    <row r="247" spans="1:10" x14ac:dyDescent="0.3">
      <c r="B247">
        <v>0</v>
      </c>
      <c r="C247">
        <f t="shared" ca="1" si="71"/>
        <v>0.55815517593973141</v>
      </c>
      <c r="D247">
        <f t="shared" ca="1" si="75"/>
        <v>0.55815517593973141</v>
      </c>
      <c r="E247">
        <f t="shared" ca="1" si="76"/>
        <v>1</v>
      </c>
      <c r="F247" t="str">
        <f t="shared" si="77"/>
        <v/>
      </c>
      <c r="G247" t="s">
        <v>326</v>
      </c>
      <c r="H247" t="str">
        <f t="shared" ca="1" si="88"/>
        <v xml:space="preserve">Si el punto medio entre estos tiene coordenada 36, </v>
      </c>
      <c r="I247" t="str">
        <f t="shared" ca="1" si="89"/>
        <v xml:space="preserve">y el segundo es el </v>
      </c>
      <c r="J247" t="str">
        <f t="shared" ca="1" si="78"/>
        <v xml:space="preserve">triple del primero, \textbf{calcule} sus coordenadas. </v>
      </c>
    </row>
    <row r="248" spans="1:10" x14ac:dyDescent="0.3">
      <c r="B248">
        <v>0</v>
      </c>
      <c r="C248">
        <f t="shared" ca="1" si="71"/>
        <v>0.28292255799829247</v>
      </c>
      <c r="D248">
        <f t="shared" ca="1" si="75"/>
        <v>0.28292255799829247</v>
      </c>
      <c r="E248">
        <f t="shared" ca="1" si="76"/>
        <v>1</v>
      </c>
      <c r="F248" t="str">
        <f t="shared" si="77"/>
        <v/>
      </c>
      <c r="G248" t="s">
        <v>326</v>
      </c>
      <c r="H248" t="str">
        <f t="shared" ca="1" si="88"/>
        <v xml:space="preserve">Si el punto medio entre estos tiene coordenada 8, </v>
      </c>
      <c r="I248" t="str">
        <f t="shared" ca="1" si="89"/>
        <v xml:space="preserve">y el segundo es el </v>
      </c>
      <c r="J248" t="str">
        <f t="shared" ca="1" si="78"/>
        <v xml:space="preserve">triple del primero, \textbf{calcule} sus coordenadas. </v>
      </c>
    </row>
    <row r="249" spans="1:10" x14ac:dyDescent="0.3">
      <c r="B249">
        <v>0</v>
      </c>
      <c r="C249">
        <f t="shared" ca="1" si="71"/>
        <v>0.66683182813559438</v>
      </c>
      <c r="D249">
        <f t="shared" ca="1" si="75"/>
        <v>0.33316817186440562</v>
      </c>
      <c r="E249">
        <f t="shared" ca="1" si="76"/>
        <v>2</v>
      </c>
      <c r="F249" t="str">
        <f t="shared" si="77"/>
        <v/>
      </c>
      <c r="G249" t="s">
        <v>326</v>
      </c>
      <c r="H249" t="str">
        <f t="shared" ca="1" si="88"/>
        <v xml:space="preserve">Si el punto medio entre estos tiene coordenada 47, </v>
      </c>
      <c r="I249" t="str">
        <f t="shared" ca="1" si="89"/>
        <v xml:space="preserve">y el primero es el </v>
      </c>
      <c r="J249" t="str">
        <f t="shared" ca="1" si="78"/>
        <v xml:space="preserve">doble del segundo, \textbf{calcule} sus coordenadas </v>
      </c>
    </row>
    <row r="250" spans="1:10" x14ac:dyDescent="0.3">
      <c r="B250">
        <v>0</v>
      </c>
      <c r="C250">
        <f t="shared" ca="1" si="71"/>
        <v>0.41273214791066626</v>
      </c>
      <c r="D250">
        <f t="shared" ca="1" si="75"/>
        <v>0.41273214791066626</v>
      </c>
      <c r="E250">
        <f t="shared" ca="1" si="76"/>
        <v>1</v>
      </c>
      <c r="F250" t="str">
        <f t="shared" si="77"/>
        <v/>
      </c>
      <c r="G250" t="s">
        <v>326</v>
      </c>
      <c r="H250" t="str">
        <f t="shared" ca="1" si="88"/>
        <v xml:space="preserve">Si el punto medio entre estos tiene coordenada 21, </v>
      </c>
      <c r="I250" t="str">
        <f t="shared" ca="1" si="89"/>
        <v xml:space="preserve">y el segundo es el </v>
      </c>
      <c r="J250" t="str">
        <f t="shared" ca="1" si="78"/>
        <v xml:space="preserve">triple del primero, \textbf{calcule} sus coordenadas. </v>
      </c>
    </row>
    <row r="251" spans="1:10" x14ac:dyDescent="0.3">
      <c r="B251">
        <v>0</v>
      </c>
      <c r="C251">
        <f t="shared" ca="1" si="71"/>
        <v>0.40692082207225455</v>
      </c>
      <c r="D251">
        <f t="shared" ca="1" si="75"/>
        <v>0.40692082207225455</v>
      </c>
      <c r="E251">
        <f t="shared" ca="1" si="76"/>
        <v>1</v>
      </c>
      <c r="F251" t="str">
        <f t="shared" si="77"/>
        <v/>
      </c>
      <c r="G251" t="s">
        <v>326</v>
      </c>
      <c r="H251" t="str">
        <f t="shared" ca="1" si="88"/>
        <v xml:space="preserve">Si el punto medio entre estos tiene coordenada 21, </v>
      </c>
      <c r="I251" t="str">
        <f t="shared" ca="1" si="89"/>
        <v xml:space="preserve">y el segundo es el </v>
      </c>
      <c r="J251" t="str">
        <f t="shared" ca="1" si="78"/>
        <v xml:space="preserve">triple del primero, \textbf{calcule} sus coordenadas. </v>
      </c>
    </row>
    <row r="252" spans="1:10" x14ac:dyDescent="0.3">
      <c r="B252">
        <v>0</v>
      </c>
      <c r="C252">
        <f t="shared" ca="1" si="71"/>
        <v>0.22834259222040254</v>
      </c>
      <c r="D252">
        <f t="shared" ca="1" si="75"/>
        <v>0.22834259222040254</v>
      </c>
      <c r="E252">
        <f t="shared" ca="1" si="76"/>
        <v>1</v>
      </c>
      <c r="F252" t="str">
        <f t="shared" si="77"/>
        <v/>
      </c>
      <c r="G252" t="s">
        <v>326</v>
      </c>
      <c r="H252" t="str">
        <f t="shared" ca="1" si="88"/>
        <v xml:space="preserve">Si el punto medio entre estos tiene coordenada 3, </v>
      </c>
      <c r="I252" t="str">
        <f t="shared" ca="1" si="89"/>
        <v xml:space="preserve">y el segundo es el </v>
      </c>
      <c r="J252" t="str">
        <f t="shared" ca="1" si="78"/>
        <v xml:space="preserve">triple del primero, \textbf{calcule} sus coordenadas. </v>
      </c>
    </row>
    <row r="253" spans="1:10" x14ac:dyDescent="0.3">
      <c r="B253">
        <v>0</v>
      </c>
      <c r="C253">
        <f t="shared" ca="1" si="71"/>
        <v>0.68389710753102173</v>
      </c>
      <c r="D253">
        <f t="shared" ca="1" si="75"/>
        <v>0.31610289246897827</v>
      </c>
      <c r="E253">
        <f t="shared" ca="1" si="76"/>
        <v>1</v>
      </c>
      <c r="F253" t="str">
        <f t="shared" si="77"/>
        <v/>
      </c>
      <c r="G253" t="s">
        <v>326</v>
      </c>
      <c r="H253" t="str">
        <f t="shared" ca="1" si="88"/>
        <v xml:space="preserve">Si el punto medio entre estos tiene coordenada 48, </v>
      </c>
      <c r="I253" t="str">
        <f t="shared" ca="1" si="89"/>
        <v xml:space="preserve">y el segundo es el </v>
      </c>
      <c r="J253" t="str">
        <f t="shared" ca="1" si="78"/>
        <v xml:space="preserve">triple del primero, \textbf{calcule} sus coordenadas. </v>
      </c>
    </row>
    <row r="254" spans="1:10" x14ac:dyDescent="0.3">
      <c r="B254">
        <v>0</v>
      </c>
      <c r="C254">
        <f t="shared" ca="1" si="71"/>
        <v>0.31818849908488556</v>
      </c>
      <c r="D254">
        <f t="shared" ca="1" si="75"/>
        <v>0.31818849908488556</v>
      </c>
      <c r="E254">
        <f t="shared" ca="1" si="76"/>
        <v>1</v>
      </c>
      <c r="F254" t="str">
        <f t="shared" si="77"/>
        <v/>
      </c>
      <c r="G254" t="s">
        <v>326</v>
      </c>
      <c r="H254" t="str">
        <f t="shared" ca="1" si="88"/>
        <v xml:space="preserve">Si el punto medio entre estos tiene coordenada 12, </v>
      </c>
      <c r="I254" t="str">
        <f t="shared" ca="1" si="89"/>
        <v xml:space="preserve">y el segundo es el </v>
      </c>
      <c r="J254" t="str">
        <f t="shared" ca="1" si="78"/>
        <v xml:space="preserve">triple del primero, \textbf{calcule} sus coordenadas. </v>
      </c>
    </row>
    <row r="255" spans="1:10" x14ac:dyDescent="0.3">
      <c r="B255">
        <v>0</v>
      </c>
      <c r="C255">
        <f t="shared" ca="1" si="71"/>
        <v>4.3319338593693635E-3</v>
      </c>
      <c r="D255">
        <f t="shared" ca="1" si="75"/>
        <v>0.50433193385936936</v>
      </c>
      <c r="E255">
        <f t="shared" ca="1" si="76"/>
        <v>1</v>
      </c>
      <c r="F255" t="str">
        <f t="shared" si="77"/>
        <v/>
      </c>
      <c r="G255" t="s">
        <v>326</v>
      </c>
      <c r="H255" t="str">
        <f t="shared" ca="1" si="88"/>
        <v xml:space="preserve">Si el punto medio entre estos tiene coordenada -20, </v>
      </c>
      <c r="I255" t="str">
        <f t="shared" ca="1" si="89"/>
        <v xml:space="preserve">y el segundo es el </v>
      </c>
      <c r="J255" t="str">
        <f t="shared" ca="1" si="78"/>
        <v xml:space="preserve">triple del primero, \textbf{calcule} sus coordenadas. </v>
      </c>
    </row>
    <row r="256" spans="1:10" x14ac:dyDescent="0.3">
      <c r="A256" t="s">
        <v>351</v>
      </c>
      <c r="B256">
        <v>0</v>
      </c>
      <c r="C256">
        <f t="shared" ca="1" si="71"/>
        <v>0.83616767769880485</v>
      </c>
      <c r="D256">
        <f t="shared" ca="1" si="75"/>
        <v>0.16383232230119515</v>
      </c>
      <c r="E256">
        <f t="shared" ca="1" si="76"/>
        <v>1</v>
      </c>
      <c r="F256" t="str">
        <f t="shared" si="77"/>
        <v>\end{enumerate}\newpage\section{Cuenta: 20211920141 }\label{c: 20211920141 }\begin{enumerate}</v>
      </c>
    </row>
    <row r="257" spans="1:10" x14ac:dyDescent="0.3">
      <c r="B257">
        <v>0</v>
      </c>
      <c r="C257">
        <f t="shared" ca="1" si="71"/>
        <v>0.16386412966731001</v>
      </c>
      <c r="D257">
        <f t="shared" ca="1" si="75"/>
        <v>0.16386412966731001</v>
      </c>
      <c r="E257">
        <f t="shared" ca="1" si="76"/>
        <v>1</v>
      </c>
      <c r="F257" t="str">
        <f t="shared" si="77"/>
        <v/>
      </c>
      <c r="G257" t="s">
        <v>326</v>
      </c>
      <c r="H257" t="str">
        <f t="shared" ref="H257:H266" ca="1" si="91">CONCATENATE("Si el punto medio entre estos tiene coordenada ", ROUND(C257*100-20,0),", ")</f>
        <v xml:space="preserve">Si el punto medio entre estos tiene coordenada -4, </v>
      </c>
      <c r="I257" t="str">
        <f t="shared" ref="I257:I266" ca="1" si="92">IF(E257=2, "y el primero es el ", "y el segundo es el ")</f>
        <v xml:space="preserve">y el segundo es el </v>
      </c>
      <c r="J257" t="str">
        <f t="shared" ref="J257" ca="1" si="93">IF(E257=2,"doble del segundo, \textbf{calcule} sus coordenadas ", "triple del primero, \textbf{calcule} sus coordenadas. ")</f>
        <v xml:space="preserve">triple del primero, \textbf{calcule} sus coordenadas. </v>
      </c>
    </row>
    <row r="258" spans="1:10" x14ac:dyDescent="0.3">
      <c r="B258">
        <v>0</v>
      </c>
      <c r="C258">
        <f t="shared" ca="1" si="71"/>
        <v>0.17914375942831418</v>
      </c>
      <c r="D258">
        <f t="shared" ca="1" si="75"/>
        <v>0.17914375942831418</v>
      </c>
      <c r="E258">
        <f t="shared" ca="1" si="76"/>
        <v>2</v>
      </c>
      <c r="F258" t="str">
        <f t="shared" si="77"/>
        <v/>
      </c>
      <c r="G258" t="s">
        <v>326</v>
      </c>
      <c r="H258" t="str">
        <f t="shared" ca="1" si="91"/>
        <v xml:space="preserve">Si el punto medio entre estos tiene coordenada -2, </v>
      </c>
      <c r="I258" t="str">
        <f t="shared" ca="1" si="92"/>
        <v xml:space="preserve">y el primero es el </v>
      </c>
      <c r="J258" t="str">
        <f t="shared" ca="1" si="78"/>
        <v xml:space="preserve">doble del segundo, \textbf{calcule} sus coordenadas </v>
      </c>
    </row>
    <row r="259" spans="1:10" x14ac:dyDescent="0.3">
      <c r="B259">
        <v>0</v>
      </c>
      <c r="C259">
        <f t="shared" ref="C259:C322" ca="1" si="94">RAND()</f>
        <v>0.68501999357907273</v>
      </c>
      <c r="D259">
        <f t="shared" ca="1" si="75"/>
        <v>0.31498000642092727</v>
      </c>
      <c r="E259">
        <f t="shared" ca="1" si="76"/>
        <v>1</v>
      </c>
      <c r="F259" t="str">
        <f t="shared" si="77"/>
        <v/>
      </c>
      <c r="G259" t="s">
        <v>326</v>
      </c>
      <c r="H259" t="str">
        <f t="shared" ca="1" si="91"/>
        <v xml:space="preserve">Si el punto medio entre estos tiene coordenada 49, </v>
      </c>
      <c r="I259" t="str">
        <f t="shared" ca="1" si="92"/>
        <v xml:space="preserve">y el segundo es el </v>
      </c>
      <c r="J259" t="str">
        <f t="shared" ca="1" si="78"/>
        <v xml:space="preserve">triple del primero, \textbf{calcule} sus coordenadas. </v>
      </c>
    </row>
    <row r="260" spans="1:10" x14ac:dyDescent="0.3">
      <c r="B260">
        <v>0</v>
      </c>
      <c r="C260">
        <f t="shared" ca="1" si="94"/>
        <v>0.52471900897530077</v>
      </c>
      <c r="D260">
        <f t="shared" ca="1" si="75"/>
        <v>0.52471900897530077</v>
      </c>
      <c r="E260">
        <f t="shared" ca="1" si="76"/>
        <v>0</v>
      </c>
      <c r="F260" t="str">
        <f t="shared" si="77"/>
        <v/>
      </c>
      <c r="G260" t="s">
        <v>326</v>
      </c>
      <c r="H260" t="str">
        <f t="shared" ca="1" si="91"/>
        <v xml:space="preserve">Si el punto medio entre estos tiene coordenada 32, </v>
      </c>
      <c r="I260" t="str">
        <f t="shared" ca="1" si="92"/>
        <v xml:space="preserve">y el segundo es el </v>
      </c>
      <c r="J260" t="str">
        <f t="shared" ca="1" si="78"/>
        <v xml:space="preserve">triple del primero, \textbf{calcule} sus coordenadas. </v>
      </c>
    </row>
    <row r="261" spans="1:10" x14ac:dyDescent="0.3">
      <c r="B261">
        <v>0</v>
      </c>
      <c r="C261">
        <f t="shared" ca="1" si="94"/>
        <v>0.52058955763405668</v>
      </c>
      <c r="D261">
        <f t="shared" ca="1" si="75"/>
        <v>0.52058955763405668</v>
      </c>
      <c r="E261">
        <f t="shared" ca="1" si="76"/>
        <v>0</v>
      </c>
      <c r="F261" t="str">
        <f t="shared" si="77"/>
        <v/>
      </c>
      <c r="G261" t="s">
        <v>326</v>
      </c>
      <c r="H261" t="str">
        <f t="shared" ca="1" si="91"/>
        <v xml:space="preserve">Si el punto medio entre estos tiene coordenada 32, </v>
      </c>
      <c r="I261" t="str">
        <f t="shared" ca="1" si="92"/>
        <v xml:space="preserve">y el segundo es el </v>
      </c>
      <c r="J261" t="str">
        <f t="shared" ca="1" si="78"/>
        <v xml:space="preserve">triple del primero, \textbf{calcule} sus coordenadas. </v>
      </c>
    </row>
    <row r="262" spans="1:10" x14ac:dyDescent="0.3">
      <c r="B262">
        <v>0</v>
      </c>
      <c r="C262">
        <f t="shared" ca="1" si="94"/>
        <v>0.54470980505475919</v>
      </c>
      <c r="D262">
        <f t="shared" ca="1" si="75"/>
        <v>0.54470980505475919</v>
      </c>
      <c r="E262">
        <f t="shared" ca="1" si="76"/>
        <v>2</v>
      </c>
      <c r="F262" t="str">
        <f t="shared" si="77"/>
        <v/>
      </c>
      <c r="G262" t="s">
        <v>326</v>
      </c>
      <c r="H262" t="str">
        <f t="shared" ca="1" si="91"/>
        <v xml:space="preserve">Si el punto medio entre estos tiene coordenada 34, </v>
      </c>
      <c r="I262" t="str">
        <f t="shared" ca="1" si="92"/>
        <v xml:space="preserve">y el primero es el </v>
      </c>
      <c r="J262" t="str">
        <f t="shared" ca="1" si="78"/>
        <v xml:space="preserve">doble del segundo, \textbf{calcule} sus coordenadas </v>
      </c>
    </row>
    <row r="263" spans="1:10" x14ac:dyDescent="0.3">
      <c r="B263">
        <v>0</v>
      </c>
      <c r="C263">
        <f t="shared" ca="1" si="94"/>
        <v>9.4579328901042814E-2</v>
      </c>
      <c r="D263">
        <f t="shared" ca="1" si="75"/>
        <v>0.59457932890104281</v>
      </c>
      <c r="E263">
        <f t="shared" ca="1" si="76"/>
        <v>1</v>
      </c>
      <c r="F263" t="str">
        <f t="shared" si="77"/>
        <v/>
      </c>
      <c r="G263" t="s">
        <v>326</v>
      </c>
      <c r="H263" t="str">
        <f t="shared" ca="1" si="91"/>
        <v xml:space="preserve">Si el punto medio entre estos tiene coordenada -11, </v>
      </c>
      <c r="I263" t="str">
        <f t="shared" ca="1" si="92"/>
        <v xml:space="preserve">y el segundo es el </v>
      </c>
      <c r="J263" t="str">
        <f t="shared" ca="1" si="78"/>
        <v xml:space="preserve">triple del primero, \textbf{calcule} sus coordenadas. </v>
      </c>
    </row>
    <row r="264" spans="1:10" x14ac:dyDescent="0.3">
      <c r="B264">
        <v>0</v>
      </c>
      <c r="C264">
        <f t="shared" ca="1" si="94"/>
        <v>0.83972684040393164</v>
      </c>
      <c r="D264">
        <f t="shared" ca="1" si="75"/>
        <v>0.16027315959606836</v>
      </c>
      <c r="E264">
        <f t="shared" ca="1" si="76"/>
        <v>0</v>
      </c>
      <c r="F264" t="str">
        <f t="shared" si="77"/>
        <v/>
      </c>
      <c r="G264" t="s">
        <v>326</v>
      </c>
      <c r="H264" t="str">
        <f t="shared" ca="1" si="91"/>
        <v xml:space="preserve">Si el punto medio entre estos tiene coordenada 64, </v>
      </c>
      <c r="I264" t="str">
        <f t="shared" ca="1" si="92"/>
        <v xml:space="preserve">y el segundo es el </v>
      </c>
      <c r="J264" t="str">
        <f t="shared" ca="1" si="78"/>
        <v xml:space="preserve">triple del primero, \textbf{calcule} sus coordenadas. </v>
      </c>
    </row>
    <row r="265" spans="1:10" x14ac:dyDescent="0.3">
      <c r="B265">
        <v>0</v>
      </c>
      <c r="C265">
        <f t="shared" ca="1" si="94"/>
        <v>0.1169061046241523</v>
      </c>
      <c r="D265">
        <f t="shared" ca="1" si="75"/>
        <v>0.1169061046241523</v>
      </c>
      <c r="E265">
        <f t="shared" ca="1" si="76"/>
        <v>2</v>
      </c>
      <c r="F265" t="str">
        <f t="shared" si="77"/>
        <v/>
      </c>
      <c r="G265" t="s">
        <v>326</v>
      </c>
      <c r="H265" t="str">
        <f t="shared" ca="1" si="91"/>
        <v xml:space="preserve">Si el punto medio entre estos tiene coordenada -8, </v>
      </c>
      <c r="I265" t="str">
        <f t="shared" ca="1" si="92"/>
        <v xml:space="preserve">y el primero es el </v>
      </c>
      <c r="J265" t="str">
        <f t="shared" ca="1" si="78"/>
        <v xml:space="preserve">doble del segundo, \textbf{calcule} sus coordenadas </v>
      </c>
    </row>
    <row r="266" spans="1:10" x14ac:dyDescent="0.3">
      <c r="B266">
        <v>0</v>
      </c>
      <c r="C266">
        <f t="shared" ca="1" si="94"/>
        <v>0.19949404441880647</v>
      </c>
      <c r="D266">
        <f t="shared" ca="1" si="75"/>
        <v>0.19949404441880647</v>
      </c>
      <c r="E266">
        <f t="shared" ca="1" si="76"/>
        <v>1</v>
      </c>
      <c r="F266" t="str">
        <f t="shared" si="77"/>
        <v/>
      </c>
      <c r="G266" t="s">
        <v>326</v>
      </c>
      <c r="H266" t="str">
        <f t="shared" ca="1" si="91"/>
        <v xml:space="preserve">Si el punto medio entre estos tiene coordenada 0, </v>
      </c>
      <c r="I266" t="str">
        <f t="shared" ca="1" si="92"/>
        <v xml:space="preserve">y el segundo es el </v>
      </c>
      <c r="J266" t="str">
        <f t="shared" ca="1" si="78"/>
        <v xml:space="preserve">triple del primero, \textbf{calcule} sus coordenadas. </v>
      </c>
    </row>
    <row r="267" spans="1:10" x14ac:dyDescent="0.3">
      <c r="A267" t="s">
        <v>352</v>
      </c>
      <c r="B267">
        <v>0</v>
      </c>
      <c r="C267">
        <f t="shared" ca="1" si="94"/>
        <v>0.5139780927119042</v>
      </c>
      <c r="D267">
        <f t="shared" ca="1" si="75"/>
        <v>0.5139780927119042</v>
      </c>
      <c r="E267">
        <f t="shared" ca="1" si="76"/>
        <v>2</v>
      </c>
      <c r="F267" t="str">
        <f t="shared" si="77"/>
        <v>\end{enumerate}\newpage\section{Cuenta: 20181900482 }\label{c: 20181900482 }\begin{enumerate}</v>
      </c>
    </row>
    <row r="268" spans="1:10" x14ac:dyDescent="0.3">
      <c r="B268">
        <v>0</v>
      </c>
      <c r="C268">
        <f t="shared" ca="1" si="94"/>
        <v>0.925200889681977</v>
      </c>
      <c r="D268">
        <f t="shared" ca="1" si="75"/>
        <v>7.4799110318022999E-2</v>
      </c>
      <c r="E268">
        <f t="shared" ca="1" si="76"/>
        <v>1</v>
      </c>
      <c r="F268" t="str">
        <f t="shared" si="77"/>
        <v/>
      </c>
      <c r="G268" t="s">
        <v>326</v>
      </c>
      <c r="H268" t="str">
        <f t="shared" ref="H268:H277" ca="1" si="95">CONCATENATE("Si el punto medio entre estos tiene coordenada ", ROUND(C268*100-20,0),", ")</f>
        <v xml:space="preserve">Si el punto medio entre estos tiene coordenada 73, </v>
      </c>
      <c r="I268" t="str">
        <f t="shared" ref="I268:I277" ca="1" si="96">IF(E268=2, "y el primero es el ", "y el segundo es el ")</f>
        <v xml:space="preserve">y el segundo es el </v>
      </c>
      <c r="J268" t="str">
        <f t="shared" ref="J268" ca="1" si="97">IF(E268=2,"doble del segundo, \textbf{calcule} sus coordenadas ", "triple del primero, \textbf{calcule} sus coordenadas. ")</f>
        <v xml:space="preserve">triple del primero, \textbf{calcule} sus coordenadas. </v>
      </c>
    </row>
    <row r="269" spans="1:10" x14ac:dyDescent="0.3">
      <c r="B269">
        <v>0</v>
      </c>
      <c r="C269">
        <f t="shared" ca="1" si="94"/>
        <v>0.18770851458740578</v>
      </c>
      <c r="D269">
        <f t="shared" ca="1" si="75"/>
        <v>0.18770851458740578</v>
      </c>
      <c r="E269">
        <f t="shared" ca="1" si="76"/>
        <v>0</v>
      </c>
      <c r="F269" t="str">
        <f t="shared" si="77"/>
        <v/>
      </c>
      <c r="G269" t="s">
        <v>326</v>
      </c>
      <c r="H269" t="str">
        <f t="shared" ca="1" si="95"/>
        <v xml:space="preserve">Si el punto medio entre estos tiene coordenada -1, </v>
      </c>
      <c r="I269" t="str">
        <f t="shared" ca="1" si="96"/>
        <v xml:space="preserve">y el segundo es el </v>
      </c>
      <c r="J269" t="str">
        <f t="shared" ca="1" si="78"/>
        <v xml:space="preserve">triple del primero, \textbf{calcule} sus coordenadas. </v>
      </c>
    </row>
    <row r="270" spans="1:10" x14ac:dyDescent="0.3">
      <c r="B270">
        <v>0</v>
      </c>
      <c r="C270">
        <f t="shared" ca="1" si="94"/>
        <v>4.4027736886892654E-2</v>
      </c>
      <c r="D270">
        <f t="shared" ref="D270:D333" ca="1" si="98">IF(C270&gt;0.1,      IF(C270&lt;0.6,C270,ABS(1-C270)),C270+0.5)</f>
        <v>0.54402773688689265</v>
      </c>
      <c r="E270">
        <f t="shared" ref="E270:E333" ca="1" si="99">MOD(INT(D270*99),3)</f>
        <v>2</v>
      </c>
      <c r="F270" t="str">
        <f t="shared" si="77"/>
        <v/>
      </c>
      <c r="G270" t="s">
        <v>326</v>
      </c>
      <c r="H270" t="str">
        <f t="shared" ca="1" si="95"/>
        <v xml:space="preserve">Si el punto medio entre estos tiene coordenada -16, </v>
      </c>
      <c r="I270" t="str">
        <f t="shared" ca="1" si="96"/>
        <v xml:space="preserve">y el primero es el </v>
      </c>
      <c r="J270" t="str">
        <f t="shared" ca="1" si="78"/>
        <v xml:space="preserve">doble del segundo, \textbf{calcule} sus coordenadas </v>
      </c>
    </row>
    <row r="271" spans="1:10" x14ac:dyDescent="0.3">
      <c r="B271">
        <v>0</v>
      </c>
      <c r="C271">
        <f t="shared" ca="1" si="94"/>
        <v>0.11075955363004897</v>
      </c>
      <c r="D271">
        <f t="shared" ca="1" si="98"/>
        <v>0.11075955363004897</v>
      </c>
      <c r="E271">
        <f t="shared" ca="1" si="99"/>
        <v>1</v>
      </c>
      <c r="F271" t="str">
        <f t="shared" ref="F271:F334" si="100">IF(A271=0,"",A271)</f>
        <v/>
      </c>
      <c r="G271" t="s">
        <v>326</v>
      </c>
      <c r="H271" t="str">
        <f t="shared" ca="1" si="95"/>
        <v xml:space="preserve">Si el punto medio entre estos tiene coordenada -9, </v>
      </c>
      <c r="I271" t="str">
        <f t="shared" ca="1" si="96"/>
        <v xml:space="preserve">y el segundo es el </v>
      </c>
      <c r="J271" t="str">
        <f t="shared" ref="J271:J332" ca="1" si="101">IF(E271=2,"doble del segundo, \textbf{calcule} sus coordenadas ", "triple del primero, \textbf{calcule} sus coordenadas. ")</f>
        <v xml:space="preserve">triple del primero, \textbf{calcule} sus coordenadas. </v>
      </c>
    </row>
    <row r="272" spans="1:10" x14ac:dyDescent="0.3">
      <c r="B272">
        <v>0</v>
      </c>
      <c r="C272">
        <f t="shared" ca="1" si="94"/>
        <v>0.56579797297262391</v>
      </c>
      <c r="D272">
        <f t="shared" ca="1" si="98"/>
        <v>0.56579797297262391</v>
      </c>
      <c r="E272">
        <f t="shared" ca="1" si="99"/>
        <v>2</v>
      </c>
      <c r="F272" t="str">
        <f t="shared" si="100"/>
        <v/>
      </c>
      <c r="G272" t="s">
        <v>326</v>
      </c>
      <c r="H272" t="str">
        <f t="shared" ca="1" si="95"/>
        <v xml:space="preserve">Si el punto medio entre estos tiene coordenada 37, </v>
      </c>
      <c r="I272" t="str">
        <f t="shared" ca="1" si="96"/>
        <v xml:space="preserve">y el primero es el </v>
      </c>
      <c r="J272" t="str">
        <f t="shared" ca="1" si="101"/>
        <v xml:space="preserve">doble del segundo, \textbf{calcule} sus coordenadas </v>
      </c>
    </row>
    <row r="273" spans="1:10" x14ac:dyDescent="0.3">
      <c r="B273">
        <v>0</v>
      </c>
      <c r="C273">
        <f t="shared" ca="1" si="94"/>
        <v>0.66672476616306575</v>
      </c>
      <c r="D273">
        <f t="shared" ca="1" si="98"/>
        <v>0.33327523383693425</v>
      </c>
      <c r="E273">
        <f t="shared" ca="1" si="99"/>
        <v>2</v>
      </c>
      <c r="F273" t="str">
        <f t="shared" si="100"/>
        <v/>
      </c>
      <c r="G273" t="s">
        <v>326</v>
      </c>
      <c r="H273" t="str">
        <f t="shared" ca="1" si="95"/>
        <v xml:space="preserve">Si el punto medio entre estos tiene coordenada 47, </v>
      </c>
      <c r="I273" t="str">
        <f t="shared" ca="1" si="96"/>
        <v xml:space="preserve">y el primero es el </v>
      </c>
      <c r="J273" t="str">
        <f t="shared" ca="1" si="101"/>
        <v xml:space="preserve">doble del segundo, \textbf{calcule} sus coordenadas </v>
      </c>
    </row>
    <row r="274" spans="1:10" x14ac:dyDescent="0.3">
      <c r="B274">
        <v>0</v>
      </c>
      <c r="C274">
        <f t="shared" ca="1" si="94"/>
        <v>0.1235879551201432</v>
      </c>
      <c r="D274">
        <f t="shared" ca="1" si="98"/>
        <v>0.1235879551201432</v>
      </c>
      <c r="E274">
        <f t="shared" ca="1" si="99"/>
        <v>0</v>
      </c>
      <c r="F274" t="str">
        <f t="shared" si="100"/>
        <v/>
      </c>
      <c r="G274" t="s">
        <v>326</v>
      </c>
      <c r="H274" t="str">
        <f t="shared" ca="1" si="95"/>
        <v xml:space="preserve">Si el punto medio entre estos tiene coordenada -8, </v>
      </c>
      <c r="I274" t="str">
        <f t="shared" ca="1" si="96"/>
        <v xml:space="preserve">y el segundo es el </v>
      </c>
      <c r="J274" t="str">
        <f t="shared" ca="1" si="101"/>
        <v xml:space="preserve">triple del primero, \textbf{calcule} sus coordenadas. </v>
      </c>
    </row>
    <row r="275" spans="1:10" x14ac:dyDescent="0.3">
      <c r="B275">
        <v>0</v>
      </c>
      <c r="C275">
        <f t="shared" ca="1" si="94"/>
        <v>0.39697174425185378</v>
      </c>
      <c r="D275">
        <f t="shared" ca="1" si="98"/>
        <v>0.39697174425185378</v>
      </c>
      <c r="E275">
        <f t="shared" ca="1" si="99"/>
        <v>0</v>
      </c>
      <c r="F275" t="str">
        <f t="shared" si="100"/>
        <v/>
      </c>
      <c r="G275" t="s">
        <v>326</v>
      </c>
      <c r="H275" t="str">
        <f t="shared" ca="1" si="95"/>
        <v xml:space="preserve">Si el punto medio entre estos tiene coordenada 20, </v>
      </c>
      <c r="I275" t="str">
        <f t="shared" ca="1" si="96"/>
        <v xml:space="preserve">y el segundo es el </v>
      </c>
      <c r="J275" t="str">
        <f t="shared" ca="1" si="101"/>
        <v xml:space="preserve">triple del primero, \textbf{calcule} sus coordenadas. </v>
      </c>
    </row>
    <row r="276" spans="1:10" x14ac:dyDescent="0.3">
      <c r="B276">
        <v>0</v>
      </c>
      <c r="C276">
        <f t="shared" ca="1" si="94"/>
        <v>4.8815953179731419E-2</v>
      </c>
      <c r="D276">
        <f t="shared" ca="1" si="98"/>
        <v>0.54881595317973142</v>
      </c>
      <c r="E276">
        <f t="shared" ca="1" si="99"/>
        <v>0</v>
      </c>
      <c r="F276" t="str">
        <f t="shared" si="100"/>
        <v/>
      </c>
      <c r="G276" t="s">
        <v>326</v>
      </c>
      <c r="H276" t="str">
        <f t="shared" ca="1" si="95"/>
        <v xml:space="preserve">Si el punto medio entre estos tiene coordenada -15, </v>
      </c>
      <c r="I276" t="str">
        <f t="shared" ca="1" si="96"/>
        <v xml:space="preserve">y el segundo es el </v>
      </c>
      <c r="J276" t="str">
        <f t="shared" ca="1" si="101"/>
        <v xml:space="preserve">triple del primero, \textbf{calcule} sus coordenadas. </v>
      </c>
    </row>
    <row r="277" spans="1:10" x14ac:dyDescent="0.3">
      <c r="B277">
        <v>0</v>
      </c>
      <c r="C277">
        <f t="shared" ca="1" si="94"/>
        <v>0.81261469909409922</v>
      </c>
      <c r="D277">
        <f t="shared" ca="1" si="98"/>
        <v>0.18738530090590078</v>
      </c>
      <c r="E277">
        <f t="shared" ca="1" si="99"/>
        <v>0</v>
      </c>
      <c r="F277" t="str">
        <f t="shared" si="100"/>
        <v/>
      </c>
      <c r="G277" t="s">
        <v>326</v>
      </c>
      <c r="H277" t="str">
        <f t="shared" ca="1" si="95"/>
        <v xml:space="preserve">Si el punto medio entre estos tiene coordenada 61, </v>
      </c>
      <c r="I277" t="str">
        <f t="shared" ca="1" si="96"/>
        <v xml:space="preserve">y el segundo es el </v>
      </c>
      <c r="J277" t="str">
        <f t="shared" ca="1" si="101"/>
        <v xml:space="preserve">triple del primero, \textbf{calcule} sus coordenadas. </v>
      </c>
    </row>
    <row r="278" spans="1:10" x14ac:dyDescent="0.3">
      <c r="A278" t="s">
        <v>353</v>
      </c>
      <c r="B278">
        <v>0</v>
      </c>
      <c r="C278">
        <f t="shared" ca="1" si="94"/>
        <v>0.99205292161119318</v>
      </c>
      <c r="D278">
        <f t="shared" ca="1" si="98"/>
        <v>7.9470783888068164E-3</v>
      </c>
      <c r="E278">
        <f t="shared" ca="1" si="99"/>
        <v>0</v>
      </c>
      <c r="F278" t="str">
        <f t="shared" si="100"/>
        <v>\end{enumerate}\newpage\section{Cuenta: 20201900331 }\label{c: 20201900331 }\begin{enumerate}</v>
      </c>
    </row>
    <row r="279" spans="1:10" x14ac:dyDescent="0.3">
      <c r="B279">
        <v>0</v>
      </c>
      <c r="C279">
        <f t="shared" ca="1" si="94"/>
        <v>8.1892525918673131E-2</v>
      </c>
      <c r="D279">
        <f t="shared" ca="1" si="98"/>
        <v>0.58189252591867313</v>
      </c>
      <c r="E279">
        <f t="shared" ca="1" si="99"/>
        <v>0</v>
      </c>
      <c r="F279" t="str">
        <f t="shared" si="100"/>
        <v/>
      </c>
      <c r="G279" t="s">
        <v>326</v>
      </c>
      <c r="H279" t="str">
        <f t="shared" ref="H279:H288" ca="1" si="102">CONCATENATE("Si el punto medio entre estos tiene coordenada ", ROUND(C279*100-20,0),", ")</f>
        <v xml:space="preserve">Si el punto medio entre estos tiene coordenada -12, </v>
      </c>
      <c r="I279" t="str">
        <f t="shared" ref="I279:I288" ca="1" si="103">IF(E279=2, "y el primero es el ", "y el segundo es el ")</f>
        <v xml:space="preserve">y el segundo es el </v>
      </c>
      <c r="J279" t="str">
        <f t="shared" ref="J279" ca="1" si="104">IF(E279=2,"doble del segundo, \textbf{calcule} sus coordenadas ", "triple del primero, \textbf{calcule} sus coordenadas. ")</f>
        <v xml:space="preserve">triple del primero, \textbf{calcule} sus coordenadas. </v>
      </c>
    </row>
    <row r="280" spans="1:10" x14ac:dyDescent="0.3">
      <c r="B280">
        <v>0</v>
      </c>
      <c r="C280">
        <f t="shared" ca="1" si="94"/>
        <v>0.18840158594501866</v>
      </c>
      <c r="D280">
        <f t="shared" ca="1" si="98"/>
        <v>0.18840158594501866</v>
      </c>
      <c r="E280">
        <f t="shared" ca="1" si="99"/>
        <v>0</v>
      </c>
      <c r="F280" t="str">
        <f t="shared" si="100"/>
        <v/>
      </c>
      <c r="G280" t="s">
        <v>326</v>
      </c>
      <c r="H280" t="str">
        <f t="shared" ca="1" si="102"/>
        <v xml:space="preserve">Si el punto medio entre estos tiene coordenada -1, </v>
      </c>
      <c r="I280" t="str">
        <f t="shared" ca="1" si="103"/>
        <v xml:space="preserve">y el segundo es el </v>
      </c>
      <c r="J280" t="str">
        <f t="shared" ca="1" si="101"/>
        <v xml:space="preserve">triple del primero, \textbf{calcule} sus coordenadas. </v>
      </c>
    </row>
    <row r="281" spans="1:10" x14ac:dyDescent="0.3">
      <c r="B281">
        <v>0</v>
      </c>
      <c r="C281">
        <f t="shared" ca="1" si="94"/>
        <v>0.60161565731222544</v>
      </c>
      <c r="D281">
        <f t="shared" ca="1" si="98"/>
        <v>0.39838434268777456</v>
      </c>
      <c r="E281">
        <f t="shared" ca="1" si="99"/>
        <v>0</v>
      </c>
      <c r="F281" t="str">
        <f t="shared" si="100"/>
        <v/>
      </c>
      <c r="G281" t="s">
        <v>326</v>
      </c>
      <c r="H281" t="str">
        <f t="shared" ca="1" si="102"/>
        <v xml:space="preserve">Si el punto medio entre estos tiene coordenada 40, </v>
      </c>
      <c r="I281" t="str">
        <f t="shared" ca="1" si="103"/>
        <v xml:space="preserve">y el segundo es el </v>
      </c>
      <c r="J281" t="str">
        <f t="shared" ca="1" si="101"/>
        <v xml:space="preserve">triple del primero, \textbf{calcule} sus coordenadas. </v>
      </c>
    </row>
    <row r="282" spans="1:10" x14ac:dyDescent="0.3">
      <c r="B282">
        <v>0</v>
      </c>
      <c r="C282">
        <f t="shared" ca="1" si="94"/>
        <v>0.20283569181383232</v>
      </c>
      <c r="D282">
        <f t="shared" ca="1" si="98"/>
        <v>0.20283569181383232</v>
      </c>
      <c r="E282">
        <f t="shared" ca="1" si="99"/>
        <v>2</v>
      </c>
      <c r="F282" t="str">
        <f t="shared" si="100"/>
        <v/>
      </c>
      <c r="G282" t="s">
        <v>326</v>
      </c>
      <c r="H282" t="str">
        <f t="shared" ca="1" si="102"/>
        <v xml:space="preserve">Si el punto medio entre estos tiene coordenada 0, </v>
      </c>
      <c r="I282" t="str">
        <f t="shared" ca="1" si="103"/>
        <v xml:space="preserve">y el primero es el </v>
      </c>
      <c r="J282" t="str">
        <f t="shared" ca="1" si="101"/>
        <v xml:space="preserve">doble del segundo, \textbf{calcule} sus coordenadas </v>
      </c>
    </row>
    <row r="283" spans="1:10" x14ac:dyDescent="0.3">
      <c r="B283">
        <v>0</v>
      </c>
      <c r="C283">
        <f t="shared" ca="1" si="94"/>
        <v>0.78608784734643988</v>
      </c>
      <c r="D283">
        <f t="shared" ca="1" si="98"/>
        <v>0.21391215265356012</v>
      </c>
      <c r="E283">
        <f t="shared" ca="1" si="99"/>
        <v>0</v>
      </c>
      <c r="F283" t="str">
        <f t="shared" si="100"/>
        <v/>
      </c>
      <c r="G283" t="s">
        <v>326</v>
      </c>
      <c r="H283" t="str">
        <f t="shared" ca="1" si="102"/>
        <v xml:space="preserve">Si el punto medio entre estos tiene coordenada 59, </v>
      </c>
      <c r="I283" t="str">
        <f t="shared" ca="1" si="103"/>
        <v xml:space="preserve">y el segundo es el </v>
      </c>
      <c r="J283" t="str">
        <f t="shared" ca="1" si="101"/>
        <v xml:space="preserve">triple del primero, \textbf{calcule} sus coordenadas. </v>
      </c>
    </row>
    <row r="284" spans="1:10" x14ac:dyDescent="0.3">
      <c r="B284">
        <v>0</v>
      </c>
      <c r="C284">
        <f t="shared" ca="1" si="94"/>
        <v>0.92599257421704606</v>
      </c>
      <c r="D284">
        <f t="shared" ca="1" si="98"/>
        <v>7.4007425782953939E-2</v>
      </c>
      <c r="E284">
        <f t="shared" ca="1" si="99"/>
        <v>1</v>
      </c>
      <c r="F284" t="str">
        <f t="shared" si="100"/>
        <v/>
      </c>
      <c r="G284" t="s">
        <v>326</v>
      </c>
      <c r="H284" t="str">
        <f t="shared" ca="1" si="102"/>
        <v xml:space="preserve">Si el punto medio entre estos tiene coordenada 73, </v>
      </c>
      <c r="I284" t="str">
        <f t="shared" ca="1" si="103"/>
        <v xml:space="preserve">y el segundo es el </v>
      </c>
      <c r="J284" t="str">
        <f t="shared" ca="1" si="101"/>
        <v xml:space="preserve">triple del primero, \textbf{calcule} sus coordenadas. </v>
      </c>
    </row>
    <row r="285" spans="1:10" x14ac:dyDescent="0.3">
      <c r="B285">
        <v>0</v>
      </c>
      <c r="C285">
        <f t="shared" ca="1" si="94"/>
        <v>0.3204026710923773</v>
      </c>
      <c r="D285">
        <f t="shared" ca="1" si="98"/>
        <v>0.3204026710923773</v>
      </c>
      <c r="E285">
        <f t="shared" ca="1" si="99"/>
        <v>1</v>
      </c>
      <c r="F285" t="str">
        <f t="shared" si="100"/>
        <v/>
      </c>
      <c r="G285" t="s">
        <v>326</v>
      </c>
      <c r="H285" t="str">
        <f t="shared" ca="1" si="102"/>
        <v xml:space="preserve">Si el punto medio entre estos tiene coordenada 12, </v>
      </c>
      <c r="I285" t="str">
        <f t="shared" ca="1" si="103"/>
        <v xml:space="preserve">y el segundo es el </v>
      </c>
      <c r="J285" t="str">
        <f t="shared" ca="1" si="101"/>
        <v xml:space="preserve">triple del primero, \textbf{calcule} sus coordenadas. </v>
      </c>
    </row>
    <row r="286" spans="1:10" x14ac:dyDescent="0.3">
      <c r="B286">
        <v>0</v>
      </c>
      <c r="C286">
        <f t="shared" ca="1" si="94"/>
        <v>0.3302298100229073</v>
      </c>
      <c r="D286">
        <f t="shared" ca="1" si="98"/>
        <v>0.3302298100229073</v>
      </c>
      <c r="E286">
        <f t="shared" ca="1" si="99"/>
        <v>2</v>
      </c>
      <c r="F286" t="str">
        <f t="shared" si="100"/>
        <v/>
      </c>
      <c r="G286" t="s">
        <v>326</v>
      </c>
      <c r="H286" t="str">
        <f t="shared" ca="1" si="102"/>
        <v xml:space="preserve">Si el punto medio entre estos tiene coordenada 13, </v>
      </c>
      <c r="I286" t="str">
        <f t="shared" ca="1" si="103"/>
        <v xml:space="preserve">y el primero es el </v>
      </c>
      <c r="J286" t="str">
        <f t="shared" ca="1" si="101"/>
        <v xml:space="preserve">doble del segundo, \textbf{calcule} sus coordenadas </v>
      </c>
    </row>
    <row r="287" spans="1:10" x14ac:dyDescent="0.3">
      <c r="B287">
        <v>0</v>
      </c>
      <c r="C287">
        <f t="shared" ca="1" si="94"/>
        <v>0.10425765152952426</v>
      </c>
      <c r="D287">
        <f t="shared" ca="1" si="98"/>
        <v>0.10425765152952426</v>
      </c>
      <c r="E287">
        <f t="shared" ca="1" si="99"/>
        <v>1</v>
      </c>
      <c r="F287" t="str">
        <f t="shared" si="100"/>
        <v/>
      </c>
      <c r="G287" t="s">
        <v>326</v>
      </c>
      <c r="H287" t="str">
        <f t="shared" ca="1" si="102"/>
        <v xml:space="preserve">Si el punto medio entre estos tiene coordenada -10, </v>
      </c>
      <c r="I287" t="str">
        <f t="shared" ca="1" si="103"/>
        <v xml:space="preserve">y el segundo es el </v>
      </c>
      <c r="J287" t="str">
        <f t="shared" ca="1" si="101"/>
        <v xml:space="preserve">triple del primero, \textbf{calcule} sus coordenadas. </v>
      </c>
    </row>
    <row r="288" spans="1:10" x14ac:dyDescent="0.3">
      <c r="B288">
        <v>0</v>
      </c>
      <c r="C288">
        <f t="shared" ca="1" si="94"/>
        <v>0.95041794226378906</v>
      </c>
      <c r="D288">
        <f t="shared" ca="1" si="98"/>
        <v>4.9582057736210938E-2</v>
      </c>
      <c r="E288">
        <f t="shared" ca="1" si="99"/>
        <v>1</v>
      </c>
      <c r="F288" t="str">
        <f t="shared" si="100"/>
        <v/>
      </c>
      <c r="G288" t="s">
        <v>326</v>
      </c>
      <c r="H288" t="str">
        <f t="shared" ca="1" si="102"/>
        <v xml:space="preserve">Si el punto medio entre estos tiene coordenada 75, </v>
      </c>
      <c r="I288" t="str">
        <f t="shared" ca="1" si="103"/>
        <v xml:space="preserve">y el segundo es el </v>
      </c>
      <c r="J288" t="str">
        <f t="shared" ca="1" si="101"/>
        <v xml:space="preserve">triple del primero, \textbf{calcule} sus coordenadas. </v>
      </c>
    </row>
    <row r="289" spans="1:10" x14ac:dyDescent="0.3">
      <c r="A289" t="s">
        <v>354</v>
      </c>
      <c r="B289">
        <v>0</v>
      </c>
      <c r="C289">
        <f t="shared" ca="1" si="94"/>
        <v>0.88693216745672376</v>
      </c>
      <c r="D289">
        <f t="shared" ca="1" si="98"/>
        <v>0.11306783254327624</v>
      </c>
      <c r="E289">
        <f t="shared" ca="1" si="99"/>
        <v>2</v>
      </c>
      <c r="F289" t="str">
        <f t="shared" si="100"/>
        <v>\end{enumerate}\newpage\section{Cuenta: 20211930089 }\label{c: 20211930089 }\begin{enumerate}</v>
      </c>
    </row>
    <row r="290" spans="1:10" x14ac:dyDescent="0.3">
      <c r="B290">
        <v>0</v>
      </c>
      <c r="C290">
        <f t="shared" ca="1" si="94"/>
        <v>0.79500114941585909</v>
      </c>
      <c r="D290">
        <f t="shared" ca="1" si="98"/>
        <v>0.20499885058414091</v>
      </c>
      <c r="E290">
        <f t="shared" ca="1" si="99"/>
        <v>2</v>
      </c>
      <c r="F290" t="str">
        <f t="shared" si="100"/>
        <v/>
      </c>
      <c r="G290" t="s">
        <v>326</v>
      </c>
      <c r="H290" t="str">
        <f t="shared" ref="H290:H299" ca="1" si="105">CONCATENATE("Si el punto medio entre estos tiene coordenada ", ROUND(C290*100-20,0),", ")</f>
        <v xml:space="preserve">Si el punto medio entre estos tiene coordenada 60, </v>
      </c>
      <c r="I290" t="str">
        <f t="shared" ref="I290:I299" ca="1" si="106">IF(E290=2, "y el primero es el ", "y el segundo es el ")</f>
        <v xml:space="preserve">y el primero es el </v>
      </c>
      <c r="J290" t="str">
        <f t="shared" ref="J290" ca="1" si="107">IF(E290=2,"doble del segundo, \textbf{calcule} sus coordenadas ", "triple del primero, \textbf{calcule} sus coordenadas. ")</f>
        <v xml:space="preserve">doble del segundo, \textbf{calcule} sus coordenadas </v>
      </c>
    </row>
    <row r="291" spans="1:10" x14ac:dyDescent="0.3">
      <c r="B291">
        <v>0</v>
      </c>
      <c r="C291">
        <f t="shared" ca="1" si="94"/>
        <v>0.60571511460647587</v>
      </c>
      <c r="D291">
        <f t="shared" ca="1" si="98"/>
        <v>0.39428488539352413</v>
      </c>
      <c r="E291">
        <f t="shared" ca="1" si="99"/>
        <v>0</v>
      </c>
      <c r="F291" t="str">
        <f t="shared" si="100"/>
        <v/>
      </c>
      <c r="G291" t="s">
        <v>326</v>
      </c>
      <c r="H291" t="str">
        <f t="shared" ca="1" si="105"/>
        <v xml:space="preserve">Si el punto medio entre estos tiene coordenada 41, </v>
      </c>
      <c r="I291" t="str">
        <f t="shared" ca="1" si="106"/>
        <v xml:space="preserve">y el segundo es el </v>
      </c>
      <c r="J291" t="str">
        <f t="shared" ca="1" si="101"/>
        <v xml:space="preserve">triple del primero, \textbf{calcule} sus coordenadas. </v>
      </c>
    </row>
    <row r="292" spans="1:10" x14ac:dyDescent="0.3">
      <c r="B292">
        <v>0</v>
      </c>
      <c r="C292">
        <f t="shared" ca="1" si="94"/>
        <v>0.41075215672978671</v>
      </c>
      <c r="D292">
        <f t="shared" ca="1" si="98"/>
        <v>0.41075215672978671</v>
      </c>
      <c r="E292">
        <f t="shared" ca="1" si="99"/>
        <v>1</v>
      </c>
      <c r="F292" t="str">
        <f t="shared" si="100"/>
        <v/>
      </c>
      <c r="G292" t="s">
        <v>326</v>
      </c>
      <c r="H292" t="str">
        <f t="shared" ca="1" si="105"/>
        <v xml:space="preserve">Si el punto medio entre estos tiene coordenada 21, </v>
      </c>
      <c r="I292" t="str">
        <f t="shared" ca="1" si="106"/>
        <v xml:space="preserve">y el segundo es el </v>
      </c>
      <c r="J292" t="str">
        <f t="shared" ca="1" si="101"/>
        <v xml:space="preserve">triple del primero, \textbf{calcule} sus coordenadas. </v>
      </c>
    </row>
    <row r="293" spans="1:10" x14ac:dyDescent="0.3">
      <c r="B293">
        <v>0</v>
      </c>
      <c r="C293">
        <f t="shared" ca="1" si="94"/>
        <v>9.6672983897239884E-2</v>
      </c>
      <c r="D293">
        <f t="shared" ca="1" si="98"/>
        <v>0.59667298389723988</v>
      </c>
      <c r="E293">
        <f t="shared" ca="1" si="99"/>
        <v>2</v>
      </c>
      <c r="F293" t="str">
        <f t="shared" si="100"/>
        <v/>
      </c>
      <c r="G293" t="s">
        <v>326</v>
      </c>
      <c r="H293" t="str">
        <f t="shared" ca="1" si="105"/>
        <v xml:space="preserve">Si el punto medio entre estos tiene coordenada -10, </v>
      </c>
      <c r="I293" t="str">
        <f t="shared" ca="1" si="106"/>
        <v xml:space="preserve">y el primero es el </v>
      </c>
      <c r="J293" t="str">
        <f t="shared" ca="1" si="101"/>
        <v xml:space="preserve">doble del segundo, \textbf{calcule} sus coordenadas </v>
      </c>
    </row>
    <row r="294" spans="1:10" x14ac:dyDescent="0.3">
      <c r="B294">
        <v>0</v>
      </c>
      <c r="C294">
        <f t="shared" ca="1" si="94"/>
        <v>0.79968158135986878</v>
      </c>
      <c r="D294">
        <f t="shared" ca="1" si="98"/>
        <v>0.20031841864013122</v>
      </c>
      <c r="E294">
        <f t="shared" ca="1" si="99"/>
        <v>1</v>
      </c>
      <c r="F294" t="str">
        <f t="shared" si="100"/>
        <v/>
      </c>
      <c r="G294" t="s">
        <v>326</v>
      </c>
      <c r="H294" t="str">
        <f t="shared" ca="1" si="105"/>
        <v xml:space="preserve">Si el punto medio entre estos tiene coordenada 60, </v>
      </c>
      <c r="I294" t="str">
        <f t="shared" ca="1" si="106"/>
        <v xml:space="preserve">y el segundo es el </v>
      </c>
      <c r="J294" t="str">
        <f t="shared" ca="1" si="101"/>
        <v xml:space="preserve">triple del primero, \textbf{calcule} sus coordenadas. </v>
      </c>
    </row>
    <row r="295" spans="1:10" x14ac:dyDescent="0.3">
      <c r="B295">
        <v>0</v>
      </c>
      <c r="C295">
        <f t="shared" ca="1" si="94"/>
        <v>0.78676022701939941</v>
      </c>
      <c r="D295">
        <f t="shared" ca="1" si="98"/>
        <v>0.21323977298060059</v>
      </c>
      <c r="E295">
        <f t="shared" ca="1" si="99"/>
        <v>0</v>
      </c>
      <c r="F295" t="str">
        <f t="shared" si="100"/>
        <v/>
      </c>
      <c r="G295" t="s">
        <v>326</v>
      </c>
      <c r="H295" t="str">
        <f t="shared" ca="1" si="105"/>
        <v xml:space="preserve">Si el punto medio entre estos tiene coordenada 59, </v>
      </c>
      <c r="I295" t="str">
        <f t="shared" ca="1" si="106"/>
        <v xml:space="preserve">y el segundo es el </v>
      </c>
      <c r="J295" t="str">
        <f t="shared" ca="1" si="101"/>
        <v xml:space="preserve">triple del primero, \textbf{calcule} sus coordenadas. </v>
      </c>
    </row>
    <row r="296" spans="1:10" x14ac:dyDescent="0.3">
      <c r="B296">
        <v>0</v>
      </c>
      <c r="C296">
        <f t="shared" ca="1" si="94"/>
        <v>0.33145170426787562</v>
      </c>
      <c r="D296">
        <f t="shared" ca="1" si="98"/>
        <v>0.33145170426787562</v>
      </c>
      <c r="E296">
        <f t="shared" ca="1" si="99"/>
        <v>2</v>
      </c>
      <c r="F296" t="str">
        <f t="shared" si="100"/>
        <v/>
      </c>
      <c r="G296" t="s">
        <v>326</v>
      </c>
      <c r="H296" t="str">
        <f t="shared" ca="1" si="105"/>
        <v xml:space="preserve">Si el punto medio entre estos tiene coordenada 13, </v>
      </c>
      <c r="I296" t="str">
        <f t="shared" ca="1" si="106"/>
        <v xml:space="preserve">y el primero es el </v>
      </c>
      <c r="J296" t="str">
        <f t="shared" ca="1" si="101"/>
        <v xml:space="preserve">doble del segundo, \textbf{calcule} sus coordenadas </v>
      </c>
    </row>
    <row r="297" spans="1:10" x14ac:dyDescent="0.3">
      <c r="B297">
        <v>0</v>
      </c>
      <c r="C297">
        <f t="shared" ca="1" si="94"/>
        <v>0.7264793692082574</v>
      </c>
      <c r="D297">
        <f t="shared" ca="1" si="98"/>
        <v>0.2735206307917426</v>
      </c>
      <c r="E297">
        <f t="shared" ca="1" si="99"/>
        <v>0</v>
      </c>
      <c r="F297" t="str">
        <f t="shared" si="100"/>
        <v/>
      </c>
      <c r="G297" t="s">
        <v>326</v>
      </c>
      <c r="H297" t="str">
        <f t="shared" ca="1" si="105"/>
        <v xml:space="preserve">Si el punto medio entre estos tiene coordenada 53, </v>
      </c>
      <c r="I297" t="str">
        <f t="shared" ca="1" si="106"/>
        <v xml:space="preserve">y el segundo es el </v>
      </c>
      <c r="J297" t="str">
        <f t="shared" ca="1" si="101"/>
        <v xml:space="preserve">triple del primero, \textbf{calcule} sus coordenadas. </v>
      </c>
    </row>
    <row r="298" spans="1:10" x14ac:dyDescent="0.3">
      <c r="B298">
        <v>0</v>
      </c>
      <c r="C298">
        <f t="shared" ca="1" si="94"/>
        <v>0.58340429519512815</v>
      </c>
      <c r="D298">
        <f t="shared" ca="1" si="98"/>
        <v>0.58340429519512815</v>
      </c>
      <c r="E298">
        <f t="shared" ca="1" si="99"/>
        <v>0</v>
      </c>
      <c r="F298" t="str">
        <f t="shared" si="100"/>
        <v/>
      </c>
      <c r="G298" t="s">
        <v>326</v>
      </c>
      <c r="H298" t="str">
        <f t="shared" ca="1" si="105"/>
        <v xml:space="preserve">Si el punto medio entre estos tiene coordenada 38, </v>
      </c>
      <c r="I298" t="str">
        <f t="shared" ca="1" si="106"/>
        <v xml:space="preserve">y el segundo es el </v>
      </c>
      <c r="J298" t="str">
        <f t="shared" ca="1" si="101"/>
        <v xml:space="preserve">triple del primero, \textbf{calcule} sus coordenadas. </v>
      </c>
    </row>
    <row r="299" spans="1:10" x14ac:dyDescent="0.3">
      <c r="B299">
        <v>0</v>
      </c>
      <c r="C299">
        <f t="shared" ca="1" si="94"/>
        <v>0.64076599525598321</v>
      </c>
      <c r="D299">
        <f t="shared" ca="1" si="98"/>
        <v>0.35923400474401679</v>
      </c>
      <c r="E299">
        <f t="shared" ca="1" si="99"/>
        <v>2</v>
      </c>
      <c r="F299" t="str">
        <f t="shared" si="100"/>
        <v/>
      </c>
      <c r="G299" t="s">
        <v>326</v>
      </c>
      <c r="H299" t="str">
        <f t="shared" ca="1" si="105"/>
        <v xml:space="preserve">Si el punto medio entre estos tiene coordenada 44, </v>
      </c>
      <c r="I299" t="str">
        <f t="shared" ca="1" si="106"/>
        <v xml:space="preserve">y el primero es el </v>
      </c>
      <c r="J299" t="str">
        <f t="shared" ca="1" si="101"/>
        <v xml:space="preserve">doble del segundo, \textbf{calcule} sus coordenadas </v>
      </c>
    </row>
    <row r="300" spans="1:10" x14ac:dyDescent="0.3">
      <c r="A300" t="s">
        <v>355</v>
      </c>
      <c r="B300">
        <v>0</v>
      </c>
      <c r="C300">
        <f t="shared" ca="1" si="94"/>
        <v>0.18980414636048437</v>
      </c>
      <c r="D300">
        <f t="shared" ca="1" si="98"/>
        <v>0.18980414636048437</v>
      </c>
      <c r="E300">
        <f t="shared" ca="1" si="99"/>
        <v>0</v>
      </c>
      <c r="F300" t="str">
        <f t="shared" si="100"/>
        <v>\end{enumerate}\newpage\section{Cuenta: 20201004981 }\label{c: 20201004981 }\begin{enumerate}</v>
      </c>
    </row>
    <row r="301" spans="1:10" x14ac:dyDescent="0.3">
      <c r="B301">
        <v>0</v>
      </c>
      <c r="C301">
        <f t="shared" ca="1" si="94"/>
        <v>0.93654742969717852</v>
      </c>
      <c r="D301">
        <f t="shared" ca="1" si="98"/>
        <v>6.3452570302821476E-2</v>
      </c>
      <c r="E301">
        <f t="shared" ca="1" si="99"/>
        <v>0</v>
      </c>
      <c r="F301" t="str">
        <f t="shared" si="100"/>
        <v/>
      </c>
      <c r="G301" t="s">
        <v>326</v>
      </c>
      <c r="H301" t="str">
        <f t="shared" ref="H301:H310" ca="1" si="108">CONCATENATE("Si el punto medio entre estos tiene coordenada ", ROUND(C301*100-20,0),", ")</f>
        <v xml:space="preserve">Si el punto medio entre estos tiene coordenada 74, </v>
      </c>
      <c r="I301" t="str">
        <f t="shared" ref="I301:I310" ca="1" si="109">IF(E301=2, "y el primero es el ", "y el segundo es el ")</f>
        <v xml:space="preserve">y el segundo es el </v>
      </c>
      <c r="J301" t="str">
        <f t="shared" ref="J301" ca="1" si="110">IF(E301=2,"doble del segundo, \textbf{calcule} sus coordenadas ", "triple del primero, \textbf{calcule} sus coordenadas. ")</f>
        <v xml:space="preserve">triple del primero, \textbf{calcule} sus coordenadas. </v>
      </c>
    </row>
    <row r="302" spans="1:10" x14ac:dyDescent="0.3">
      <c r="B302">
        <v>0</v>
      </c>
      <c r="C302">
        <f t="shared" ca="1" si="94"/>
        <v>0.55901608762375843</v>
      </c>
      <c r="D302">
        <f t="shared" ca="1" si="98"/>
        <v>0.55901608762375843</v>
      </c>
      <c r="E302">
        <f t="shared" ca="1" si="99"/>
        <v>1</v>
      </c>
      <c r="F302" t="str">
        <f t="shared" si="100"/>
        <v/>
      </c>
      <c r="G302" t="s">
        <v>326</v>
      </c>
      <c r="H302" t="str">
        <f t="shared" ca="1" si="108"/>
        <v xml:space="preserve">Si el punto medio entre estos tiene coordenada 36, </v>
      </c>
      <c r="I302" t="str">
        <f t="shared" ca="1" si="109"/>
        <v xml:space="preserve">y el segundo es el </v>
      </c>
      <c r="J302" t="str">
        <f t="shared" ca="1" si="101"/>
        <v xml:space="preserve">triple del primero, \textbf{calcule} sus coordenadas. </v>
      </c>
    </row>
    <row r="303" spans="1:10" x14ac:dyDescent="0.3">
      <c r="B303">
        <v>0</v>
      </c>
      <c r="C303">
        <f t="shared" ca="1" si="94"/>
        <v>0.11188501820075369</v>
      </c>
      <c r="D303">
        <f t="shared" ca="1" si="98"/>
        <v>0.11188501820075369</v>
      </c>
      <c r="E303">
        <f t="shared" ca="1" si="99"/>
        <v>2</v>
      </c>
      <c r="F303" t="str">
        <f t="shared" si="100"/>
        <v/>
      </c>
      <c r="G303" t="s">
        <v>326</v>
      </c>
      <c r="H303" t="str">
        <f t="shared" ca="1" si="108"/>
        <v xml:space="preserve">Si el punto medio entre estos tiene coordenada -9, </v>
      </c>
      <c r="I303" t="str">
        <f t="shared" ca="1" si="109"/>
        <v xml:space="preserve">y el primero es el </v>
      </c>
      <c r="J303" t="str">
        <f t="shared" ca="1" si="101"/>
        <v xml:space="preserve">doble del segundo, \textbf{calcule} sus coordenadas </v>
      </c>
    </row>
    <row r="304" spans="1:10" x14ac:dyDescent="0.3">
      <c r="B304">
        <v>0</v>
      </c>
      <c r="C304">
        <f t="shared" ca="1" si="94"/>
        <v>0.56830329247929712</v>
      </c>
      <c r="D304">
        <f t="shared" ca="1" si="98"/>
        <v>0.56830329247929712</v>
      </c>
      <c r="E304">
        <f t="shared" ca="1" si="99"/>
        <v>2</v>
      </c>
      <c r="F304" t="str">
        <f t="shared" si="100"/>
        <v/>
      </c>
      <c r="G304" t="s">
        <v>326</v>
      </c>
      <c r="H304" t="str">
        <f t="shared" ca="1" si="108"/>
        <v xml:space="preserve">Si el punto medio entre estos tiene coordenada 37, </v>
      </c>
      <c r="I304" t="str">
        <f t="shared" ca="1" si="109"/>
        <v xml:space="preserve">y el primero es el </v>
      </c>
      <c r="J304" t="str">
        <f t="shared" ca="1" si="101"/>
        <v xml:space="preserve">doble del segundo, \textbf{calcule} sus coordenadas </v>
      </c>
    </row>
    <row r="305" spans="1:10" x14ac:dyDescent="0.3">
      <c r="B305">
        <v>0</v>
      </c>
      <c r="C305">
        <f t="shared" ca="1" si="94"/>
        <v>0.7587198208897793</v>
      </c>
      <c r="D305">
        <f t="shared" ca="1" si="98"/>
        <v>0.2412801791102207</v>
      </c>
      <c r="E305">
        <f t="shared" ca="1" si="99"/>
        <v>2</v>
      </c>
      <c r="F305" t="str">
        <f t="shared" si="100"/>
        <v/>
      </c>
      <c r="G305" t="s">
        <v>326</v>
      </c>
      <c r="H305" t="str">
        <f t="shared" ca="1" si="108"/>
        <v xml:space="preserve">Si el punto medio entre estos tiene coordenada 56, </v>
      </c>
      <c r="I305" t="str">
        <f t="shared" ca="1" si="109"/>
        <v xml:space="preserve">y el primero es el </v>
      </c>
      <c r="J305" t="str">
        <f t="shared" ca="1" si="101"/>
        <v xml:space="preserve">doble del segundo, \textbf{calcule} sus coordenadas </v>
      </c>
    </row>
    <row r="306" spans="1:10" x14ac:dyDescent="0.3">
      <c r="B306">
        <v>0</v>
      </c>
      <c r="C306">
        <f t="shared" ca="1" si="94"/>
        <v>0.21934523986859789</v>
      </c>
      <c r="D306">
        <f t="shared" ca="1" si="98"/>
        <v>0.21934523986859789</v>
      </c>
      <c r="E306">
        <f t="shared" ca="1" si="99"/>
        <v>0</v>
      </c>
      <c r="F306" t="str">
        <f t="shared" si="100"/>
        <v/>
      </c>
      <c r="G306" t="s">
        <v>326</v>
      </c>
      <c r="H306" t="str">
        <f t="shared" ca="1" si="108"/>
        <v xml:space="preserve">Si el punto medio entre estos tiene coordenada 2, </v>
      </c>
      <c r="I306" t="str">
        <f t="shared" ca="1" si="109"/>
        <v xml:space="preserve">y el segundo es el </v>
      </c>
      <c r="J306" t="str">
        <f t="shared" ca="1" si="101"/>
        <v xml:space="preserve">triple del primero, \textbf{calcule} sus coordenadas. </v>
      </c>
    </row>
    <row r="307" spans="1:10" x14ac:dyDescent="0.3">
      <c r="B307">
        <v>0</v>
      </c>
      <c r="C307">
        <f t="shared" ca="1" si="94"/>
        <v>0.96061384424700069</v>
      </c>
      <c r="D307">
        <f t="shared" ca="1" si="98"/>
        <v>3.9386155752999308E-2</v>
      </c>
      <c r="E307">
        <f t="shared" ca="1" si="99"/>
        <v>0</v>
      </c>
      <c r="F307" t="str">
        <f t="shared" si="100"/>
        <v/>
      </c>
      <c r="G307" t="s">
        <v>326</v>
      </c>
      <c r="H307" t="str">
        <f t="shared" ca="1" si="108"/>
        <v xml:space="preserve">Si el punto medio entre estos tiene coordenada 76, </v>
      </c>
      <c r="I307" t="str">
        <f t="shared" ca="1" si="109"/>
        <v xml:space="preserve">y el segundo es el </v>
      </c>
      <c r="J307" t="str">
        <f t="shared" ca="1" si="101"/>
        <v xml:space="preserve">triple del primero, \textbf{calcule} sus coordenadas. </v>
      </c>
    </row>
    <row r="308" spans="1:10" x14ac:dyDescent="0.3">
      <c r="B308">
        <v>0</v>
      </c>
      <c r="C308">
        <f t="shared" ca="1" si="94"/>
        <v>0.64339454751355074</v>
      </c>
      <c r="D308">
        <f t="shared" ca="1" si="98"/>
        <v>0.35660545248644926</v>
      </c>
      <c r="E308">
        <f t="shared" ca="1" si="99"/>
        <v>2</v>
      </c>
      <c r="F308" t="str">
        <f t="shared" si="100"/>
        <v/>
      </c>
      <c r="G308" t="s">
        <v>326</v>
      </c>
      <c r="H308" t="str">
        <f t="shared" ca="1" si="108"/>
        <v xml:space="preserve">Si el punto medio entre estos tiene coordenada 44, </v>
      </c>
      <c r="I308" t="str">
        <f t="shared" ca="1" si="109"/>
        <v xml:space="preserve">y el primero es el </v>
      </c>
      <c r="J308" t="str">
        <f t="shared" ca="1" si="101"/>
        <v xml:space="preserve">doble del segundo, \textbf{calcule} sus coordenadas </v>
      </c>
    </row>
    <row r="309" spans="1:10" x14ac:dyDescent="0.3">
      <c r="B309">
        <v>0</v>
      </c>
      <c r="C309">
        <f t="shared" ca="1" si="94"/>
        <v>0.93115908618877075</v>
      </c>
      <c r="D309">
        <f t="shared" ca="1" si="98"/>
        <v>6.8840913811229254E-2</v>
      </c>
      <c r="E309">
        <f t="shared" ca="1" si="99"/>
        <v>0</v>
      </c>
      <c r="F309" t="str">
        <f t="shared" si="100"/>
        <v/>
      </c>
      <c r="G309" t="s">
        <v>326</v>
      </c>
      <c r="H309" t="str">
        <f t="shared" ca="1" si="108"/>
        <v xml:space="preserve">Si el punto medio entre estos tiene coordenada 73, </v>
      </c>
      <c r="I309" t="str">
        <f t="shared" ca="1" si="109"/>
        <v xml:space="preserve">y el segundo es el </v>
      </c>
      <c r="J309" t="str">
        <f t="shared" ca="1" si="101"/>
        <v xml:space="preserve">triple del primero, \textbf{calcule} sus coordenadas. </v>
      </c>
    </row>
    <row r="310" spans="1:10" x14ac:dyDescent="0.3">
      <c r="B310">
        <v>0</v>
      </c>
      <c r="C310">
        <f t="shared" ca="1" si="94"/>
        <v>0.60764588286470345</v>
      </c>
      <c r="D310">
        <f t="shared" ca="1" si="98"/>
        <v>0.39235411713529655</v>
      </c>
      <c r="E310">
        <f t="shared" ca="1" si="99"/>
        <v>2</v>
      </c>
      <c r="F310" t="str">
        <f t="shared" si="100"/>
        <v/>
      </c>
      <c r="G310" t="s">
        <v>326</v>
      </c>
      <c r="H310" t="str">
        <f t="shared" ca="1" si="108"/>
        <v xml:space="preserve">Si el punto medio entre estos tiene coordenada 41, </v>
      </c>
      <c r="I310" t="str">
        <f t="shared" ca="1" si="109"/>
        <v xml:space="preserve">y el primero es el </v>
      </c>
      <c r="J310" t="str">
        <f t="shared" ca="1" si="101"/>
        <v xml:space="preserve">doble del segundo, \textbf{calcule} sus coordenadas </v>
      </c>
    </row>
    <row r="311" spans="1:10" x14ac:dyDescent="0.3">
      <c r="A311" t="s">
        <v>356</v>
      </c>
      <c r="B311">
        <v>0</v>
      </c>
      <c r="C311">
        <f t="shared" ca="1" si="94"/>
        <v>0.44433992958623059</v>
      </c>
      <c r="D311">
        <f t="shared" ca="1" si="98"/>
        <v>0.44433992958623059</v>
      </c>
      <c r="E311">
        <f t="shared" ca="1" si="99"/>
        <v>1</v>
      </c>
      <c r="F311" t="str">
        <f t="shared" si="100"/>
        <v>\end{enumerate}\newpage\section{Cuenta: 20211930020 }\label{c: 20211930020 }\begin{enumerate}</v>
      </c>
    </row>
    <row r="312" spans="1:10" x14ac:dyDescent="0.3">
      <c r="B312">
        <v>0</v>
      </c>
      <c r="C312">
        <f t="shared" ca="1" si="94"/>
        <v>0.77467778910943097</v>
      </c>
      <c r="D312">
        <f t="shared" ca="1" si="98"/>
        <v>0.22532221089056903</v>
      </c>
      <c r="E312">
        <f t="shared" ca="1" si="99"/>
        <v>1</v>
      </c>
      <c r="F312" t="str">
        <f t="shared" si="100"/>
        <v/>
      </c>
      <c r="G312" t="s">
        <v>326</v>
      </c>
      <c r="H312" t="str">
        <f t="shared" ref="H312:H321" ca="1" si="111">CONCATENATE("Si el punto medio entre estos tiene coordenada ", ROUND(C312*100-20,0),", ")</f>
        <v xml:space="preserve">Si el punto medio entre estos tiene coordenada 57, </v>
      </c>
      <c r="I312" t="str">
        <f t="shared" ref="I312:I321" ca="1" si="112">IF(E312=2, "y el primero es el ", "y el segundo es el ")</f>
        <v xml:space="preserve">y el segundo es el </v>
      </c>
      <c r="J312" t="str">
        <f t="shared" ref="J312" ca="1" si="113">IF(E312=2,"doble del segundo, \textbf{calcule} sus coordenadas ", "triple del primero, \textbf{calcule} sus coordenadas. ")</f>
        <v xml:space="preserve">triple del primero, \textbf{calcule} sus coordenadas. </v>
      </c>
    </row>
    <row r="313" spans="1:10" x14ac:dyDescent="0.3">
      <c r="B313">
        <v>0</v>
      </c>
      <c r="C313">
        <f t="shared" ca="1" si="94"/>
        <v>0.64313975798421896</v>
      </c>
      <c r="D313">
        <f t="shared" ca="1" si="98"/>
        <v>0.35686024201578104</v>
      </c>
      <c r="E313">
        <f t="shared" ca="1" si="99"/>
        <v>2</v>
      </c>
      <c r="F313" t="str">
        <f t="shared" si="100"/>
        <v/>
      </c>
      <c r="G313" t="s">
        <v>326</v>
      </c>
      <c r="H313" t="str">
        <f t="shared" ca="1" si="111"/>
        <v xml:space="preserve">Si el punto medio entre estos tiene coordenada 44, </v>
      </c>
      <c r="I313" t="str">
        <f t="shared" ca="1" si="112"/>
        <v xml:space="preserve">y el primero es el </v>
      </c>
      <c r="J313" t="str">
        <f t="shared" ca="1" si="101"/>
        <v xml:space="preserve">doble del segundo, \textbf{calcule} sus coordenadas </v>
      </c>
    </row>
    <row r="314" spans="1:10" x14ac:dyDescent="0.3">
      <c r="B314">
        <v>0</v>
      </c>
      <c r="C314">
        <f t="shared" ca="1" si="94"/>
        <v>0.39117995819383</v>
      </c>
      <c r="D314">
        <f t="shared" ca="1" si="98"/>
        <v>0.39117995819383</v>
      </c>
      <c r="E314">
        <f t="shared" ca="1" si="99"/>
        <v>2</v>
      </c>
      <c r="F314" t="str">
        <f t="shared" si="100"/>
        <v/>
      </c>
      <c r="G314" t="s">
        <v>326</v>
      </c>
      <c r="H314" t="str">
        <f t="shared" ca="1" si="111"/>
        <v xml:space="preserve">Si el punto medio entre estos tiene coordenada 19, </v>
      </c>
      <c r="I314" t="str">
        <f t="shared" ca="1" si="112"/>
        <v xml:space="preserve">y el primero es el </v>
      </c>
      <c r="J314" t="str">
        <f t="shared" ca="1" si="101"/>
        <v xml:space="preserve">doble del segundo, \textbf{calcule} sus coordenadas </v>
      </c>
    </row>
    <row r="315" spans="1:10" x14ac:dyDescent="0.3">
      <c r="B315">
        <v>0</v>
      </c>
      <c r="C315">
        <f t="shared" ca="1" si="94"/>
        <v>0.52900365106731695</v>
      </c>
      <c r="D315">
        <f t="shared" ca="1" si="98"/>
        <v>0.52900365106731695</v>
      </c>
      <c r="E315">
        <f t="shared" ca="1" si="99"/>
        <v>1</v>
      </c>
      <c r="F315" t="str">
        <f t="shared" si="100"/>
        <v/>
      </c>
      <c r="G315" t="s">
        <v>326</v>
      </c>
      <c r="H315" t="str">
        <f t="shared" ca="1" si="111"/>
        <v xml:space="preserve">Si el punto medio entre estos tiene coordenada 33, </v>
      </c>
      <c r="I315" t="str">
        <f t="shared" ca="1" si="112"/>
        <v xml:space="preserve">y el segundo es el </v>
      </c>
      <c r="J315" t="str">
        <f t="shared" ca="1" si="101"/>
        <v xml:space="preserve">triple del primero, \textbf{calcule} sus coordenadas. </v>
      </c>
    </row>
    <row r="316" spans="1:10" x14ac:dyDescent="0.3">
      <c r="B316">
        <v>0</v>
      </c>
      <c r="C316">
        <f t="shared" ca="1" si="94"/>
        <v>7.2881110660928061E-2</v>
      </c>
      <c r="D316">
        <f t="shared" ca="1" si="98"/>
        <v>0.57288111066092806</v>
      </c>
      <c r="E316">
        <f t="shared" ca="1" si="99"/>
        <v>2</v>
      </c>
      <c r="F316" t="str">
        <f t="shared" si="100"/>
        <v/>
      </c>
      <c r="G316" t="s">
        <v>326</v>
      </c>
      <c r="H316" t="str">
        <f t="shared" ca="1" si="111"/>
        <v xml:space="preserve">Si el punto medio entre estos tiene coordenada -13, </v>
      </c>
      <c r="I316" t="str">
        <f t="shared" ca="1" si="112"/>
        <v xml:space="preserve">y el primero es el </v>
      </c>
      <c r="J316" t="str">
        <f t="shared" ca="1" si="101"/>
        <v xml:space="preserve">doble del segundo, \textbf{calcule} sus coordenadas </v>
      </c>
    </row>
    <row r="317" spans="1:10" x14ac:dyDescent="0.3">
      <c r="B317">
        <v>0</v>
      </c>
      <c r="C317">
        <f t="shared" ca="1" si="94"/>
        <v>0.1599230153750304</v>
      </c>
      <c r="D317">
        <f t="shared" ca="1" si="98"/>
        <v>0.1599230153750304</v>
      </c>
      <c r="E317">
        <f t="shared" ca="1" si="99"/>
        <v>0</v>
      </c>
      <c r="F317" t="str">
        <f t="shared" si="100"/>
        <v/>
      </c>
      <c r="G317" t="s">
        <v>326</v>
      </c>
      <c r="H317" t="str">
        <f t="shared" ca="1" si="111"/>
        <v xml:space="preserve">Si el punto medio entre estos tiene coordenada -4, </v>
      </c>
      <c r="I317" t="str">
        <f t="shared" ca="1" si="112"/>
        <v xml:space="preserve">y el segundo es el </v>
      </c>
      <c r="J317" t="str">
        <f t="shared" ca="1" si="101"/>
        <v xml:space="preserve">triple del primero, \textbf{calcule} sus coordenadas. </v>
      </c>
    </row>
    <row r="318" spans="1:10" x14ac:dyDescent="0.3">
      <c r="B318">
        <v>0</v>
      </c>
      <c r="C318">
        <f t="shared" ca="1" si="94"/>
        <v>0.63074908019212594</v>
      </c>
      <c r="D318">
        <f t="shared" ca="1" si="98"/>
        <v>0.36925091980787406</v>
      </c>
      <c r="E318">
        <f t="shared" ca="1" si="99"/>
        <v>0</v>
      </c>
      <c r="F318" t="str">
        <f t="shared" si="100"/>
        <v/>
      </c>
      <c r="G318" t="s">
        <v>326</v>
      </c>
      <c r="H318" t="str">
        <f t="shared" ca="1" si="111"/>
        <v xml:space="preserve">Si el punto medio entre estos tiene coordenada 43, </v>
      </c>
      <c r="I318" t="str">
        <f t="shared" ca="1" si="112"/>
        <v xml:space="preserve">y el segundo es el </v>
      </c>
      <c r="J318" t="str">
        <f t="shared" ca="1" si="101"/>
        <v xml:space="preserve">triple del primero, \textbf{calcule} sus coordenadas. </v>
      </c>
    </row>
    <row r="319" spans="1:10" x14ac:dyDescent="0.3">
      <c r="B319">
        <v>0</v>
      </c>
      <c r="C319">
        <f t="shared" ca="1" si="94"/>
        <v>7.3836835792748912E-2</v>
      </c>
      <c r="D319">
        <f t="shared" ca="1" si="98"/>
        <v>0.57383683579274891</v>
      </c>
      <c r="E319">
        <f t="shared" ca="1" si="99"/>
        <v>2</v>
      </c>
      <c r="F319" t="str">
        <f t="shared" si="100"/>
        <v/>
      </c>
      <c r="G319" t="s">
        <v>326</v>
      </c>
      <c r="H319" t="str">
        <f t="shared" ca="1" si="111"/>
        <v xml:space="preserve">Si el punto medio entre estos tiene coordenada -13, </v>
      </c>
      <c r="I319" t="str">
        <f t="shared" ca="1" si="112"/>
        <v xml:space="preserve">y el primero es el </v>
      </c>
      <c r="J319" t="str">
        <f t="shared" ca="1" si="101"/>
        <v xml:space="preserve">doble del segundo, \textbf{calcule} sus coordenadas </v>
      </c>
    </row>
    <row r="320" spans="1:10" x14ac:dyDescent="0.3">
      <c r="B320">
        <v>0</v>
      </c>
      <c r="C320">
        <f t="shared" ca="1" si="94"/>
        <v>0.19075938054702668</v>
      </c>
      <c r="D320">
        <f t="shared" ca="1" si="98"/>
        <v>0.19075938054702668</v>
      </c>
      <c r="E320">
        <f t="shared" ca="1" si="99"/>
        <v>0</v>
      </c>
      <c r="F320" t="str">
        <f t="shared" si="100"/>
        <v/>
      </c>
      <c r="G320" t="s">
        <v>326</v>
      </c>
      <c r="H320" t="str">
        <f t="shared" ca="1" si="111"/>
        <v xml:space="preserve">Si el punto medio entre estos tiene coordenada -1, </v>
      </c>
      <c r="I320" t="str">
        <f t="shared" ca="1" si="112"/>
        <v xml:space="preserve">y el segundo es el </v>
      </c>
      <c r="J320" t="str">
        <f t="shared" ca="1" si="101"/>
        <v xml:space="preserve">triple del primero, \textbf{calcule} sus coordenadas. </v>
      </c>
    </row>
    <row r="321" spans="1:10" x14ac:dyDescent="0.3">
      <c r="B321">
        <v>0</v>
      </c>
      <c r="C321">
        <f t="shared" ca="1" si="94"/>
        <v>0.87478722160560052</v>
      </c>
      <c r="D321">
        <f t="shared" ca="1" si="98"/>
        <v>0.12521277839439948</v>
      </c>
      <c r="E321">
        <f t="shared" ca="1" si="99"/>
        <v>0</v>
      </c>
      <c r="F321" t="str">
        <f t="shared" si="100"/>
        <v/>
      </c>
      <c r="G321" t="s">
        <v>326</v>
      </c>
      <c r="H321" t="str">
        <f t="shared" ca="1" si="111"/>
        <v xml:space="preserve">Si el punto medio entre estos tiene coordenada 67, </v>
      </c>
      <c r="I321" t="str">
        <f t="shared" ca="1" si="112"/>
        <v xml:space="preserve">y el segundo es el </v>
      </c>
      <c r="J321" t="str">
        <f t="shared" ca="1" si="101"/>
        <v xml:space="preserve">triple del primero, \textbf{calcule} sus coordenadas. </v>
      </c>
    </row>
    <row r="322" spans="1:10" x14ac:dyDescent="0.3">
      <c r="A322" t="s">
        <v>357</v>
      </c>
      <c r="B322">
        <v>0</v>
      </c>
      <c r="C322">
        <f t="shared" ca="1" si="94"/>
        <v>0.88502594286373459</v>
      </c>
      <c r="D322">
        <f t="shared" ca="1" si="98"/>
        <v>0.11497405713626541</v>
      </c>
      <c r="E322">
        <f t="shared" ca="1" si="99"/>
        <v>2</v>
      </c>
      <c r="F322" t="str">
        <f t="shared" si="100"/>
        <v>\end{enumerate}\newpage\section{Cuenta: 20211900190 }\label{c: 20211900190 }\begin{enumerate}</v>
      </c>
    </row>
    <row r="323" spans="1:10" x14ac:dyDescent="0.3">
      <c r="B323">
        <v>0</v>
      </c>
      <c r="C323">
        <f t="shared" ref="C323:C386" ca="1" si="114">RAND()</f>
        <v>0.48057376218925918</v>
      </c>
      <c r="D323">
        <f t="shared" ca="1" si="98"/>
        <v>0.48057376218925918</v>
      </c>
      <c r="E323">
        <f t="shared" ca="1" si="99"/>
        <v>2</v>
      </c>
      <c r="F323" t="str">
        <f t="shared" si="100"/>
        <v/>
      </c>
      <c r="G323" t="s">
        <v>326</v>
      </c>
      <c r="H323" t="str">
        <f t="shared" ref="H323:H332" ca="1" si="115">CONCATENATE("Si el punto medio entre estos tiene coordenada ", ROUND(C323*100-20,0),", ")</f>
        <v xml:space="preserve">Si el punto medio entre estos tiene coordenada 28, </v>
      </c>
      <c r="I323" t="str">
        <f t="shared" ref="I323:I332" ca="1" si="116">IF(E323=2, "y el primero es el ", "y el segundo es el ")</f>
        <v xml:space="preserve">y el primero es el </v>
      </c>
      <c r="J323" t="str">
        <f t="shared" ref="J323" ca="1" si="117">IF(E323=2,"doble del segundo, \textbf{calcule} sus coordenadas ", "triple del primero, \textbf{calcule} sus coordenadas. ")</f>
        <v xml:space="preserve">doble del segundo, \textbf{calcule} sus coordenadas </v>
      </c>
    </row>
    <row r="324" spans="1:10" x14ac:dyDescent="0.3">
      <c r="B324">
        <v>0</v>
      </c>
      <c r="C324">
        <f t="shared" ca="1" si="114"/>
        <v>2.846141448350481E-2</v>
      </c>
      <c r="D324">
        <f t="shared" ca="1" si="98"/>
        <v>0.52846141448350481</v>
      </c>
      <c r="E324">
        <f t="shared" ca="1" si="99"/>
        <v>1</v>
      </c>
      <c r="F324" t="str">
        <f t="shared" si="100"/>
        <v/>
      </c>
      <c r="G324" t="s">
        <v>326</v>
      </c>
      <c r="H324" t="str">
        <f t="shared" ca="1" si="115"/>
        <v xml:space="preserve">Si el punto medio entre estos tiene coordenada -17, </v>
      </c>
      <c r="I324" t="str">
        <f t="shared" ca="1" si="116"/>
        <v xml:space="preserve">y el segundo es el </v>
      </c>
      <c r="J324" t="str">
        <f t="shared" ca="1" si="101"/>
        <v xml:space="preserve">triple del primero, \textbf{calcule} sus coordenadas. </v>
      </c>
    </row>
    <row r="325" spans="1:10" x14ac:dyDescent="0.3">
      <c r="B325">
        <v>0</v>
      </c>
      <c r="C325">
        <f t="shared" ca="1" si="114"/>
        <v>0.17652268519168701</v>
      </c>
      <c r="D325">
        <f t="shared" ca="1" si="98"/>
        <v>0.17652268519168701</v>
      </c>
      <c r="E325">
        <f t="shared" ca="1" si="99"/>
        <v>2</v>
      </c>
      <c r="F325" t="str">
        <f t="shared" si="100"/>
        <v/>
      </c>
      <c r="G325" t="s">
        <v>326</v>
      </c>
      <c r="H325" t="str">
        <f t="shared" ca="1" si="115"/>
        <v xml:space="preserve">Si el punto medio entre estos tiene coordenada -2, </v>
      </c>
      <c r="I325" t="str">
        <f t="shared" ca="1" si="116"/>
        <v xml:space="preserve">y el primero es el </v>
      </c>
      <c r="J325" t="str">
        <f t="shared" ca="1" si="101"/>
        <v xml:space="preserve">doble del segundo, \textbf{calcule} sus coordenadas </v>
      </c>
    </row>
    <row r="326" spans="1:10" x14ac:dyDescent="0.3">
      <c r="B326">
        <v>0</v>
      </c>
      <c r="C326">
        <f t="shared" ca="1" si="114"/>
        <v>0.55646467782288678</v>
      </c>
      <c r="D326">
        <f t="shared" ca="1" si="98"/>
        <v>0.55646467782288678</v>
      </c>
      <c r="E326">
        <f t="shared" ca="1" si="99"/>
        <v>1</v>
      </c>
      <c r="F326" t="str">
        <f t="shared" si="100"/>
        <v/>
      </c>
      <c r="G326" t="s">
        <v>326</v>
      </c>
      <c r="H326" t="str">
        <f t="shared" ca="1" si="115"/>
        <v xml:space="preserve">Si el punto medio entre estos tiene coordenada 36, </v>
      </c>
      <c r="I326" t="str">
        <f t="shared" ca="1" si="116"/>
        <v xml:space="preserve">y el segundo es el </v>
      </c>
      <c r="J326" t="str">
        <f t="shared" ca="1" si="101"/>
        <v xml:space="preserve">triple del primero, \textbf{calcule} sus coordenadas. </v>
      </c>
    </row>
    <row r="327" spans="1:10" x14ac:dyDescent="0.3">
      <c r="B327">
        <v>0</v>
      </c>
      <c r="C327">
        <f t="shared" ca="1" si="114"/>
        <v>0.80545217379889833</v>
      </c>
      <c r="D327">
        <f t="shared" ca="1" si="98"/>
        <v>0.19454782620110167</v>
      </c>
      <c r="E327">
        <f t="shared" ca="1" si="99"/>
        <v>1</v>
      </c>
      <c r="F327" t="str">
        <f t="shared" si="100"/>
        <v/>
      </c>
      <c r="G327" t="s">
        <v>326</v>
      </c>
      <c r="H327" t="str">
        <f t="shared" ca="1" si="115"/>
        <v xml:space="preserve">Si el punto medio entre estos tiene coordenada 61, </v>
      </c>
      <c r="I327" t="str">
        <f t="shared" ca="1" si="116"/>
        <v xml:space="preserve">y el segundo es el </v>
      </c>
      <c r="J327" t="str">
        <f t="shared" ca="1" si="101"/>
        <v xml:space="preserve">triple del primero, \textbf{calcule} sus coordenadas. </v>
      </c>
    </row>
    <row r="328" spans="1:10" x14ac:dyDescent="0.3">
      <c r="B328">
        <v>0</v>
      </c>
      <c r="C328">
        <f t="shared" ca="1" si="114"/>
        <v>0.1546222897323366</v>
      </c>
      <c r="D328">
        <f t="shared" ca="1" si="98"/>
        <v>0.1546222897323366</v>
      </c>
      <c r="E328">
        <f t="shared" ca="1" si="99"/>
        <v>0</v>
      </c>
      <c r="F328" t="str">
        <f t="shared" si="100"/>
        <v/>
      </c>
      <c r="G328" t="s">
        <v>326</v>
      </c>
      <c r="H328" t="str">
        <f t="shared" ca="1" si="115"/>
        <v xml:space="preserve">Si el punto medio entre estos tiene coordenada -5, </v>
      </c>
      <c r="I328" t="str">
        <f t="shared" ca="1" si="116"/>
        <v xml:space="preserve">y el segundo es el </v>
      </c>
      <c r="J328" t="str">
        <f t="shared" ca="1" si="101"/>
        <v xml:space="preserve">triple del primero, \textbf{calcule} sus coordenadas. </v>
      </c>
    </row>
    <row r="329" spans="1:10" x14ac:dyDescent="0.3">
      <c r="B329">
        <v>0</v>
      </c>
      <c r="C329">
        <f t="shared" ca="1" si="114"/>
        <v>3.3430195167405197E-2</v>
      </c>
      <c r="D329">
        <f t="shared" ca="1" si="98"/>
        <v>0.5334301951674052</v>
      </c>
      <c r="E329">
        <f t="shared" ca="1" si="99"/>
        <v>1</v>
      </c>
      <c r="F329" t="str">
        <f t="shared" si="100"/>
        <v/>
      </c>
      <c r="G329" t="s">
        <v>326</v>
      </c>
      <c r="H329" t="str">
        <f t="shared" ca="1" si="115"/>
        <v xml:space="preserve">Si el punto medio entre estos tiene coordenada -17, </v>
      </c>
      <c r="I329" t="str">
        <f t="shared" ca="1" si="116"/>
        <v xml:space="preserve">y el segundo es el </v>
      </c>
      <c r="J329" t="str">
        <f t="shared" ca="1" si="101"/>
        <v xml:space="preserve">triple del primero, \textbf{calcule} sus coordenadas. </v>
      </c>
    </row>
    <row r="330" spans="1:10" x14ac:dyDescent="0.3">
      <c r="B330">
        <v>0</v>
      </c>
      <c r="C330">
        <f t="shared" ca="1" si="114"/>
        <v>0.54996746529681773</v>
      </c>
      <c r="D330">
        <f t="shared" ca="1" si="98"/>
        <v>0.54996746529681773</v>
      </c>
      <c r="E330">
        <f t="shared" ca="1" si="99"/>
        <v>0</v>
      </c>
      <c r="F330" t="str">
        <f t="shared" si="100"/>
        <v/>
      </c>
      <c r="G330" t="s">
        <v>326</v>
      </c>
      <c r="H330" t="str">
        <f t="shared" ca="1" si="115"/>
        <v xml:space="preserve">Si el punto medio entre estos tiene coordenada 35, </v>
      </c>
      <c r="I330" t="str">
        <f t="shared" ca="1" si="116"/>
        <v xml:space="preserve">y el segundo es el </v>
      </c>
      <c r="J330" t="str">
        <f t="shared" ca="1" si="101"/>
        <v xml:space="preserve">triple del primero, \textbf{calcule} sus coordenadas. </v>
      </c>
    </row>
    <row r="331" spans="1:10" x14ac:dyDescent="0.3">
      <c r="B331">
        <v>0</v>
      </c>
      <c r="C331">
        <f t="shared" ca="1" si="114"/>
        <v>0.14780471239803028</v>
      </c>
      <c r="D331">
        <f t="shared" ca="1" si="98"/>
        <v>0.14780471239803028</v>
      </c>
      <c r="E331">
        <f t="shared" ca="1" si="99"/>
        <v>2</v>
      </c>
      <c r="F331" t="str">
        <f t="shared" si="100"/>
        <v/>
      </c>
      <c r="G331" t="s">
        <v>326</v>
      </c>
      <c r="H331" t="str">
        <f t="shared" ca="1" si="115"/>
        <v xml:space="preserve">Si el punto medio entre estos tiene coordenada -5, </v>
      </c>
      <c r="I331" t="str">
        <f t="shared" ca="1" si="116"/>
        <v xml:space="preserve">y el primero es el </v>
      </c>
      <c r="J331" t="str">
        <f t="shared" ca="1" si="101"/>
        <v xml:space="preserve">doble del segundo, \textbf{calcule} sus coordenadas </v>
      </c>
    </row>
    <row r="332" spans="1:10" x14ac:dyDescent="0.3">
      <c r="B332">
        <v>0</v>
      </c>
      <c r="C332">
        <f t="shared" ca="1" si="114"/>
        <v>0.18328931510816948</v>
      </c>
      <c r="D332">
        <f t="shared" ca="1" si="98"/>
        <v>0.18328931510816948</v>
      </c>
      <c r="E332">
        <f t="shared" ca="1" si="99"/>
        <v>0</v>
      </c>
      <c r="F332" t="str">
        <f t="shared" si="100"/>
        <v/>
      </c>
      <c r="G332" t="s">
        <v>326</v>
      </c>
      <c r="H332" t="str">
        <f t="shared" ca="1" si="115"/>
        <v xml:space="preserve">Si el punto medio entre estos tiene coordenada -2, </v>
      </c>
      <c r="I332" t="str">
        <f t="shared" ca="1" si="116"/>
        <v xml:space="preserve">y el segundo es el </v>
      </c>
      <c r="J332" t="str">
        <f t="shared" ca="1" si="101"/>
        <v xml:space="preserve">triple del primero, \textbf{calcule} sus coordenadas. </v>
      </c>
    </row>
    <row r="333" spans="1:10" x14ac:dyDescent="0.3">
      <c r="A333" t="s">
        <v>358</v>
      </c>
      <c r="B333">
        <v>0</v>
      </c>
      <c r="C333">
        <f t="shared" ca="1" si="114"/>
        <v>0.76276853263264244</v>
      </c>
      <c r="D333">
        <f t="shared" ca="1" si="98"/>
        <v>0.23723146736735756</v>
      </c>
      <c r="E333">
        <f t="shared" ca="1" si="99"/>
        <v>2</v>
      </c>
      <c r="F333" t="str">
        <f t="shared" si="100"/>
        <v>\end{enumerate}\newpage\section{Cuenta: 20111900045 }\label{c: 20111900045 }\begin{enumerate}</v>
      </c>
    </row>
    <row r="334" spans="1:10" x14ac:dyDescent="0.3">
      <c r="B334">
        <v>0</v>
      </c>
      <c r="C334">
        <f t="shared" ca="1" si="114"/>
        <v>0.44844605699879514</v>
      </c>
      <c r="D334">
        <f t="shared" ref="D334:D397" ca="1" si="118">IF(C334&gt;0.1,      IF(C334&lt;0.6,C334,ABS(1-C334)),C334+0.5)</f>
        <v>0.44844605699879514</v>
      </c>
      <c r="E334">
        <f t="shared" ref="E334:E397" ca="1" si="119">MOD(INT(D334*99),3)</f>
        <v>2</v>
      </c>
      <c r="F334" t="str">
        <f t="shared" si="100"/>
        <v/>
      </c>
      <c r="G334" t="s">
        <v>326</v>
      </c>
      <c r="H334" t="str">
        <f t="shared" ref="H334:H343" ca="1" si="120">CONCATENATE("Si el punto medio entre estos tiene coordenada ", ROUND(C334*100-20,0),", ")</f>
        <v xml:space="preserve">Si el punto medio entre estos tiene coordenada 25, </v>
      </c>
      <c r="I334" t="str">
        <f t="shared" ref="I334:I343" ca="1" si="121">IF(E334=2, "y el primero es el ", "y el segundo es el ")</f>
        <v xml:space="preserve">y el primero es el </v>
      </c>
      <c r="J334" t="str">
        <f t="shared" ref="J334:J397" ca="1" si="122">IF(E334=2,"doble del segundo, \textbf{calcule} sus coordenadas ", "triple del primero, \textbf{calcule} sus coordenadas. ")</f>
        <v xml:space="preserve">doble del segundo, \textbf{calcule} sus coordenadas </v>
      </c>
    </row>
    <row r="335" spans="1:10" x14ac:dyDescent="0.3">
      <c r="B335">
        <v>0</v>
      </c>
      <c r="C335">
        <f t="shared" ca="1" si="114"/>
        <v>0.18166680591722106</v>
      </c>
      <c r="D335">
        <f t="shared" ca="1" si="118"/>
        <v>0.18166680591722106</v>
      </c>
      <c r="E335">
        <f t="shared" ca="1" si="119"/>
        <v>2</v>
      </c>
      <c r="F335" t="str">
        <f t="shared" ref="F335:F398" si="123">IF(A335=0,"",A335)</f>
        <v/>
      </c>
      <c r="G335" t="s">
        <v>326</v>
      </c>
      <c r="H335" t="str">
        <f t="shared" ca="1" si="120"/>
        <v xml:space="preserve">Si el punto medio entre estos tiene coordenada -2, </v>
      </c>
      <c r="I335" t="str">
        <f t="shared" ca="1" si="121"/>
        <v xml:space="preserve">y el primero es el </v>
      </c>
      <c r="J335" t="str">
        <f t="shared" ca="1" si="122"/>
        <v xml:space="preserve">doble del segundo, \textbf{calcule} sus coordenadas </v>
      </c>
    </row>
    <row r="336" spans="1:10" x14ac:dyDescent="0.3">
      <c r="B336">
        <v>0</v>
      </c>
      <c r="C336">
        <f t="shared" ca="1" si="114"/>
        <v>0.29429174222241894</v>
      </c>
      <c r="D336">
        <f t="shared" ca="1" si="118"/>
        <v>0.29429174222241894</v>
      </c>
      <c r="E336">
        <f t="shared" ca="1" si="119"/>
        <v>2</v>
      </c>
      <c r="F336" t="str">
        <f t="shared" si="123"/>
        <v/>
      </c>
      <c r="G336" t="s">
        <v>326</v>
      </c>
      <c r="H336" t="str">
        <f t="shared" ca="1" si="120"/>
        <v xml:space="preserve">Si el punto medio entre estos tiene coordenada 9, </v>
      </c>
      <c r="I336" t="str">
        <f t="shared" ca="1" si="121"/>
        <v xml:space="preserve">y el primero es el </v>
      </c>
      <c r="J336" t="str">
        <f t="shared" ca="1" si="122"/>
        <v xml:space="preserve">doble del segundo, \textbf{calcule} sus coordenadas </v>
      </c>
    </row>
    <row r="337" spans="1:10" x14ac:dyDescent="0.3">
      <c r="B337">
        <v>0</v>
      </c>
      <c r="C337">
        <f t="shared" ca="1" si="114"/>
        <v>0.99828848383915791</v>
      </c>
      <c r="D337">
        <f t="shared" ca="1" si="118"/>
        <v>1.7115161608420859E-3</v>
      </c>
      <c r="E337">
        <f t="shared" ca="1" si="119"/>
        <v>0</v>
      </c>
      <c r="F337" t="str">
        <f t="shared" si="123"/>
        <v/>
      </c>
      <c r="G337" t="s">
        <v>326</v>
      </c>
      <c r="H337" t="str">
        <f t="shared" ca="1" si="120"/>
        <v xml:space="preserve">Si el punto medio entre estos tiene coordenada 80, </v>
      </c>
      <c r="I337" t="str">
        <f t="shared" ca="1" si="121"/>
        <v xml:space="preserve">y el segundo es el </v>
      </c>
      <c r="J337" t="str">
        <f t="shared" ca="1" si="122"/>
        <v xml:space="preserve">triple del primero, \textbf{calcule} sus coordenadas. </v>
      </c>
    </row>
    <row r="338" spans="1:10" x14ac:dyDescent="0.3">
      <c r="B338">
        <v>0</v>
      </c>
      <c r="C338">
        <f t="shared" ca="1" si="114"/>
        <v>0.93474862730985586</v>
      </c>
      <c r="D338">
        <f t="shared" ca="1" si="118"/>
        <v>6.5251372690144138E-2</v>
      </c>
      <c r="E338">
        <f t="shared" ca="1" si="119"/>
        <v>0</v>
      </c>
      <c r="F338" t="str">
        <f t="shared" si="123"/>
        <v/>
      </c>
      <c r="G338" t="s">
        <v>326</v>
      </c>
      <c r="H338" t="str">
        <f t="shared" ca="1" si="120"/>
        <v xml:space="preserve">Si el punto medio entre estos tiene coordenada 73, </v>
      </c>
      <c r="I338" t="str">
        <f t="shared" ca="1" si="121"/>
        <v xml:space="preserve">y el segundo es el </v>
      </c>
      <c r="J338" t="str">
        <f t="shared" ca="1" si="122"/>
        <v xml:space="preserve">triple del primero, \textbf{calcule} sus coordenadas. </v>
      </c>
    </row>
    <row r="339" spans="1:10" x14ac:dyDescent="0.3">
      <c r="B339">
        <v>0</v>
      </c>
      <c r="C339">
        <f t="shared" ca="1" si="114"/>
        <v>0.50808431054386405</v>
      </c>
      <c r="D339">
        <f t="shared" ca="1" si="118"/>
        <v>0.50808431054386405</v>
      </c>
      <c r="E339">
        <f t="shared" ca="1" si="119"/>
        <v>2</v>
      </c>
      <c r="F339" t="str">
        <f t="shared" si="123"/>
        <v/>
      </c>
      <c r="G339" t="s">
        <v>326</v>
      </c>
      <c r="H339" t="str">
        <f t="shared" ca="1" si="120"/>
        <v xml:space="preserve">Si el punto medio entre estos tiene coordenada 31, </v>
      </c>
      <c r="I339" t="str">
        <f t="shared" ca="1" si="121"/>
        <v xml:space="preserve">y el primero es el </v>
      </c>
      <c r="J339" t="str">
        <f t="shared" ca="1" si="122"/>
        <v xml:space="preserve">doble del segundo, \textbf{calcule} sus coordenadas </v>
      </c>
    </row>
    <row r="340" spans="1:10" x14ac:dyDescent="0.3">
      <c r="B340">
        <v>0</v>
      </c>
      <c r="C340">
        <f t="shared" ca="1" si="114"/>
        <v>0.14815809743464625</v>
      </c>
      <c r="D340">
        <f t="shared" ca="1" si="118"/>
        <v>0.14815809743464625</v>
      </c>
      <c r="E340">
        <f t="shared" ca="1" si="119"/>
        <v>2</v>
      </c>
      <c r="F340" t="str">
        <f t="shared" si="123"/>
        <v/>
      </c>
      <c r="G340" t="s">
        <v>326</v>
      </c>
      <c r="H340" t="str">
        <f t="shared" ca="1" si="120"/>
        <v xml:space="preserve">Si el punto medio entre estos tiene coordenada -5, </v>
      </c>
      <c r="I340" t="str">
        <f t="shared" ca="1" si="121"/>
        <v xml:space="preserve">y el primero es el </v>
      </c>
      <c r="J340" t="str">
        <f t="shared" ca="1" si="122"/>
        <v xml:space="preserve">doble del segundo, \textbf{calcule} sus coordenadas </v>
      </c>
    </row>
    <row r="341" spans="1:10" x14ac:dyDescent="0.3">
      <c r="B341">
        <v>0</v>
      </c>
      <c r="C341">
        <f t="shared" ca="1" si="114"/>
        <v>0.24237758389729813</v>
      </c>
      <c r="D341">
        <f t="shared" ca="1" si="118"/>
        <v>0.24237758389729813</v>
      </c>
      <c r="E341">
        <f t="shared" ca="1" si="119"/>
        <v>2</v>
      </c>
      <c r="F341" t="str">
        <f t="shared" si="123"/>
        <v/>
      </c>
      <c r="G341" t="s">
        <v>326</v>
      </c>
      <c r="H341" t="str">
        <f t="shared" ca="1" si="120"/>
        <v xml:space="preserve">Si el punto medio entre estos tiene coordenada 4, </v>
      </c>
      <c r="I341" t="str">
        <f t="shared" ca="1" si="121"/>
        <v xml:space="preserve">y el primero es el </v>
      </c>
      <c r="J341" t="str">
        <f t="shared" ca="1" si="122"/>
        <v xml:space="preserve">doble del segundo, \textbf{calcule} sus coordenadas </v>
      </c>
    </row>
    <row r="342" spans="1:10" x14ac:dyDescent="0.3">
      <c r="B342">
        <v>0</v>
      </c>
      <c r="C342">
        <f t="shared" ca="1" si="114"/>
        <v>0.83017478625047747</v>
      </c>
      <c r="D342">
        <f t="shared" ca="1" si="118"/>
        <v>0.16982521374952253</v>
      </c>
      <c r="E342">
        <f t="shared" ca="1" si="119"/>
        <v>1</v>
      </c>
      <c r="F342" t="str">
        <f t="shared" si="123"/>
        <v/>
      </c>
      <c r="G342" t="s">
        <v>326</v>
      </c>
      <c r="H342" t="str">
        <f t="shared" ca="1" si="120"/>
        <v xml:space="preserve">Si el punto medio entre estos tiene coordenada 63, </v>
      </c>
      <c r="I342" t="str">
        <f t="shared" ca="1" si="121"/>
        <v xml:space="preserve">y el segundo es el </v>
      </c>
      <c r="J342" t="str">
        <f t="shared" ca="1" si="122"/>
        <v xml:space="preserve">triple del primero, \textbf{calcule} sus coordenadas. </v>
      </c>
    </row>
    <row r="343" spans="1:10" x14ac:dyDescent="0.3">
      <c r="B343">
        <v>0</v>
      </c>
      <c r="C343">
        <f t="shared" ca="1" si="114"/>
        <v>0.50388495001086597</v>
      </c>
      <c r="D343">
        <f t="shared" ca="1" si="118"/>
        <v>0.50388495001086597</v>
      </c>
      <c r="E343">
        <f t="shared" ca="1" si="119"/>
        <v>1</v>
      </c>
      <c r="F343" t="str">
        <f t="shared" si="123"/>
        <v/>
      </c>
      <c r="G343" t="s">
        <v>326</v>
      </c>
      <c r="H343" t="str">
        <f t="shared" ca="1" si="120"/>
        <v xml:space="preserve">Si el punto medio entre estos tiene coordenada 30, </v>
      </c>
      <c r="I343" t="str">
        <f t="shared" ca="1" si="121"/>
        <v xml:space="preserve">y el segundo es el </v>
      </c>
      <c r="J343" t="str">
        <f t="shared" ca="1" si="122"/>
        <v xml:space="preserve">triple del primero, \textbf{calcule} sus coordenadas. </v>
      </c>
    </row>
    <row r="344" spans="1:10" x14ac:dyDescent="0.3">
      <c r="A344" t="s">
        <v>359</v>
      </c>
      <c r="B344">
        <v>0</v>
      </c>
      <c r="C344">
        <f t="shared" ca="1" si="114"/>
        <v>0.72305270187538184</v>
      </c>
      <c r="D344">
        <f t="shared" ca="1" si="118"/>
        <v>0.27694729812461816</v>
      </c>
      <c r="E344">
        <f t="shared" ca="1" si="119"/>
        <v>0</v>
      </c>
      <c r="F344" t="str">
        <f t="shared" si="123"/>
        <v>\end{enumerate}\newpage\section{Cuenta:  X  }\label{c:  X  }\begin{enumerate}</v>
      </c>
    </row>
    <row r="345" spans="1:10" x14ac:dyDescent="0.3">
      <c r="B345">
        <v>0</v>
      </c>
      <c r="C345">
        <f t="shared" ca="1" si="114"/>
        <v>0.96774617796655149</v>
      </c>
      <c r="D345">
        <f t="shared" ca="1" si="118"/>
        <v>3.2253822033448509E-2</v>
      </c>
      <c r="E345">
        <f t="shared" ca="1" si="119"/>
        <v>0</v>
      </c>
      <c r="F345" t="str">
        <f t="shared" si="123"/>
        <v/>
      </c>
      <c r="G345" t="s">
        <v>326</v>
      </c>
      <c r="H345" t="str">
        <f t="shared" ref="H345:H354" ca="1" si="124">CONCATENATE("Si el punto medio entre estos tiene coordenada ", ROUND(C345*100-20,0),", ")</f>
        <v xml:space="preserve">Si el punto medio entre estos tiene coordenada 77, </v>
      </c>
      <c r="I345" t="str">
        <f t="shared" ref="I345:I354" ca="1" si="125">IF(E345=2, "y el primero es el ", "y el segundo es el ")</f>
        <v xml:space="preserve">y el segundo es el </v>
      </c>
      <c r="J345" t="str">
        <f t="shared" ref="J345" ca="1" si="126">IF(E345=2,"doble del segundo, \textbf{calcule} sus coordenadas ", "triple del primero, \textbf{calcule} sus coordenadas. ")</f>
        <v xml:space="preserve">triple del primero, \textbf{calcule} sus coordenadas. </v>
      </c>
    </row>
    <row r="346" spans="1:10" x14ac:dyDescent="0.3">
      <c r="B346">
        <v>0</v>
      </c>
      <c r="C346">
        <f t="shared" ca="1" si="114"/>
        <v>4.3828080153415105E-2</v>
      </c>
      <c r="D346">
        <f t="shared" ca="1" si="118"/>
        <v>0.54382808015341511</v>
      </c>
      <c r="E346">
        <f t="shared" ca="1" si="119"/>
        <v>2</v>
      </c>
      <c r="F346" t="str">
        <f t="shared" si="123"/>
        <v/>
      </c>
      <c r="G346" t="s">
        <v>326</v>
      </c>
      <c r="H346" t="str">
        <f t="shared" ca="1" si="124"/>
        <v xml:space="preserve">Si el punto medio entre estos tiene coordenada -16, </v>
      </c>
      <c r="I346" t="str">
        <f t="shared" ca="1" si="125"/>
        <v xml:space="preserve">y el primero es el </v>
      </c>
      <c r="J346" t="str">
        <f t="shared" ca="1" si="122"/>
        <v xml:space="preserve">doble del segundo, \textbf{calcule} sus coordenadas </v>
      </c>
    </row>
    <row r="347" spans="1:10" x14ac:dyDescent="0.3">
      <c r="B347">
        <v>0</v>
      </c>
      <c r="C347">
        <f t="shared" ca="1" si="114"/>
        <v>0.53480762275537508</v>
      </c>
      <c r="D347">
        <f t="shared" ca="1" si="118"/>
        <v>0.53480762275537508</v>
      </c>
      <c r="E347">
        <f t="shared" ca="1" si="119"/>
        <v>1</v>
      </c>
      <c r="F347" t="str">
        <f t="shared" si="123"/>
        <v/>
      </c>
      <c r="G347" t="s">
        <v>326</v>
      </c>
      <c r="H347" t="str">
        <f t="shared" ca="1" si="124"/>
        <v xml:space="preserve">Si el punto medio entre estos tiene coordenada 33, </v>
      </c>
      <c r="I347" t="str">
        <f t="shared" ca="1" si="125"/>
        <v xml:space="preserve">y el segundo es el </v>
      </c>
      <c r="J347" t="str">
        <f t="shared" ca="1" si="122"/>
        <v xml:space="preserve">triple del primero, \textbf{calcule} sus coordenadas. </v>
      </c>
    </row>
    <row r="348" spans="1:10" x14ac:dyDescent="0.3">
      <c r="B348">
        <v>0</v>
      </c>
      <c r="C348">
        <f t="shared" ca="1" si="114"/>
        <v>0.47935787298132848</v>
      </c>
      <c r="D348">
        <f t="shared" ca="1" si="118"/>
        <v>0.47935787298132848</v>
      </c>
      <c r="E348">
        <f t="shared" ca="1" si="119"/>
        <v>2</v>
      </c>
      <c r="F348" t="str">
        <f t="shared" si="123"/>
        <v/>
      </c>
      <c r="G348" t="s">
        <v>326</v>
      </c>
      <c r="H348" t="str">
        <f t="shared" ca="1" si="124"/>
        <v xml:space="preserve">Si el punto medio entre estos tiene coordenada 28, </v>
      </c>
      <c r="I348" t="str">
        <f t="shared" ca="1" si="125"/>
        <v xml:space="preserve">y el primero es el </v>
      </c>
      <c r="J348" t="str">
        <f t="shared" ca="1" si="122"/>
        <v xml:space="preserve">doble del segundo, \textbf{calcule} sus coordenadas </v>
      </c>
    </row>
    <row r="349" spans="1:10" x14ac:dyDescent="0.3">
      <c r="B349">
        <v>0</v>
      </c>
      <c r="C349">
        <f t="shared" ca="1" si="114"/>
        <v>0.59615627057543874</v>
      </c>
      <c r="D349">
        <f t="shared" ca="1" si="118"/>
        <v>0.59615627057543874</v>
      </c>
      <c r="E349">
        <f t="shared" ca="1" si="119"/>
        <v>2</v>
      </c>
      <c r="F349" t="str">
        <f t="shared" si="123"/>
        <v/>
      </c>
      <c r="G349" t="s">
        <v>326</v>
      </c>
      <c r="H349" t="str">
        <f t="shared" ca="1" si="124"/>
        <v xml:space="preserve">Si el punto medio entre estos tiene coordenada 40, </v>
      </c>
      <c r="I349" t="str">
        <f t="shared" ca="1" si="125"/>
        <v xml:space="preserve">y el primero es el </v>
      </c>
      <c r="J349" t="str">
        <f t="shared" ca="1" si="122"/>
        <v xml:space="preserve">doble del segundo, \textbf{calcule} sus coordenadas </v>
      </c>
    </row>
    <row r="350" spans="1:10" x14ac:dyDescent="0.3">
      <c r="B350">
        <v>0</v>
      </c>
      <c r="C350">
        <f t="shared" ca="1" si="114"/>
        <v>1.9237161779974254E-2</v>
      </c>
      <c r="D350">
        <f t="shared" ca="1" si="118"/>
        <v>0.51923716177997425</v>
      </c>
      <c r="E350">
        <f t="shared" ca="1" si="119"/>
        <v>0</v>
      </c>
      <c r="F350" t="str">
        <f t="shared" si="123"/>
        <v/>
      </c>
      <c r="G350" t="s">
        <v>326</v>
      </c>
      <c r="H350" t="str">
        <f t="shared" ca="1" si="124"/>
        <v xml:space="preserve">Si el punto medio entre estos tiene coordenada -18, </v>
      </c>
      <c r="I350" t="str">
        <f t="shared" ca="1" si="125"/>
        <v xml:space="preserve">y el segundo es el </v>
      </c>
      <c r="J350" t="str">
        <f t="shared" ca="1" si="122"/>
        <v xml:space="preserve">triple del primero, \textbf{calcule} sus coordenadas. </v>
      </c>
    </row>
    <row r="351" spans="1:10" x14ac:dyDescent="0.3">
      <c r="B351">
        <v>0</v>
      </c>
      <c r="C351">
        <f t="shared" ca="1" si="114"/>
        <v>0.95600439196575115</v>
      </c>
      <c r="D351">
        <f t="shared" ca="1" si="118"/>
        <v>4.3995608034248845E-2</v>
      </c>
      <c r="E351">
        <f t="shared" ca="1" si="119"/>
        <v>1</v>
      </c>
      <c r="F351" t="str">
        <f t="shared" si="123"/>
        <v/>
      </c>
      <c r="G351" t="s">
        <v>326</v>
      </c>
      <c r="H351" t="str">
        <f t="shared" ca="1" si="124"/>
        <v xml:space="preserve">Si el punto medio entre estos tiene coordenada 76, </v>
      </c>
      <c r="I351" t="str">
        <f t="shared" ca="1" si="125"/>
        <v xml:space="preserve">y el segundo es el </v>
      </c>
      <c r="J351" t="str">
        <f t="shared" ca="1" si="122"/>
        <v xml:space="preserve">triple del primero, \textbf{calcule} sus coordenadas. </v>
      </c>
    </row>
    <row r="352" spans="1:10" x14ac:dyDescent="0.3">
      <c r="B352">
        <v>0</v>
      </c>
      <c r="C352">
        <f t="shared" ca="1" si="114"/>
        <v>0.99174664874928598</v>
      </c>
      <c r="D352">
        <f t="shared" ca="1" si="118"/>
        <v>8.253351250714025E-3</v>
      </c>
      <c r="E352">
        <f t="shared" ca="1" si="119"/>
        <v>0</v>
      </c>
      <c r="F352" t="str">
        <f t="shared" si="123"/>
        <v/>
      </c>
      <c r="G352" t="s">
        <v>326</v>
      </c>
      <c r="H352" t="str">
        <f t="shared" ca="1" si="124"/>
        <v xml:space="preserve">Si el punto medio entre estos tiene coordenada 79, </v>
      </c>
      <c r="I352" t="str">
        <f t="shared" ca="1" si="125"/>
        <v xml:space="preserve">y el segundo es el </v>
      </c>
      <c r="J352" t="str">
        <f t="shared" ca="1" si="122"/>
        <v xml:space="preserve">triple del primero, \textbf{calcule} sus coordenadas. </v>
      </c>
    </row>
    <row r="353" spans="1:10" x14ac:dyDescent="0.3">
      <c r="B353">
        <v>0</v>
      </c>
      <c r="C353">
        <f t="shared" ca="1" si="114"/>
        <v>6.1961103236463533E-2</v>
      </c>
      <c r="D353">
        <f t="shared" ca="1" si="118"/>
        <v>0.56196110323646353</v>
      </c>
      <c r="E353">
        <f t="shared" ca="1" si="119"/>
        <v>1</v>
      </c>
      <c r="F353" t="str">
        <f t="shared" si="123"/>
        <v/>
      </c>
      <c r="G353" t="s">
        <v>326</v>
      </c>
      <c r="H353" t="str">
        <f t="shared" ca="1" si="124"/>
        <v xml:space="preserve">Si el punto medio entre estos tiene coordenada -14, </v>
      </c>
      <c r="I353" t="str">
        <f t="shared" ca="1" si="125"/>
        <v xml:space="preserve">y el segundo es el </v>
      </c>
      <c r="J353" t="str">
        <f t="shared" ca="1" si="122"/>
        <v xml:space="preserve">triple del primero, \textbf{calcule} sus coordenadas. </v>
      </c>
    </row>
    <row r="354" spans="1:10" x14ac:dyDescent="0.3">
      <c r="B354">
        <v>0</v>
      </c>
      <c r="C354">
        <f t="shared" ca="1" si="114"/>
        <v>0.43993461439627513</v>
      </c>
      <c r="D354">
        <f t="shared" ca="1" si="118"/>
        <v>0.43993461439627513</v>
      </c>
      <c r="E354">
        <f t="shared" ca="1" si="119"/>
        <v>1</v>
      </c>
      <c r="F354" t="str">
        <f t="shared" si="123"/>
        <v/>
      </c>
      <c r="G354" t="s">
        <v>326</v>
      </c>
      <c r="H354" t="str">
        <f t="shared" ca="1" si="124"/>
        <v xml:space="preserve">Si el punto medio entre estos tiene coordenada 24, </v>
      </c>
      <c r="I354" t="str">
        <f t="shared" ca="1" si="125"/>
        <v xml:space="preserve">y el segundo es el </v>
      </c>
      <c r="J354" t="str">
        <f t="shared" ca="1" si="122"/>
        <v xml:space="preserve">triple del primero, \textbf{calcule} sus coordenadas. </v>
      </c>
    </row>
    <row r="355" spans="1:10" x14ac:dyDescent="0.3">
      <c r="A355" t="s">
        <v>359</v>
      </c>
      <c r="B355">
        <v>0</v>
      </c>
      <c r="C355">
        <f t="shared" ca="1" si="114"/>
        <v>0.1252766922837355</v>
      </c>
      <c r="D355">
        <f t="shared" ca="1" si="118"/>
        <v>0.1252766922837355</v>
      </c>
      <c r="E355">
        <f t="shared" ca="1" si="119"/>
        <v>0</v>
      </c>
      <c r="F355" t="str">
        <f t="shared" si="123"/>
        <v>\end{enumerate}\newpage\section{Cuenta:  X  }\label{c:  X  }\begin{enumerate}</v>
      </c>
    </row>
    <row r="356" spans="1:10" x14ac:dyDescent="0.3">
      <c r="B356">
        <v>0</v>
      </c>
      <c r="C356">
        <f t="shared" ca="1" si="114"/>
        <v>0.24472912122618007</v>
      </c>
      <c r="D356">
        <f t="shared" ca="1" si="118"/>
        <v>0.24472912122618007</v>
      </c>
      <c r="E356">
        <f t="shared" ca="1" si="119"/>
        <v>0</v>
      </c>
      <c r="F356" t="str">
        <f t="shared" si="123"/>
        <v/>
      </c>
      <c r="G356" t="s">
        <v>326</v>
      </c>
      <c r="H356" t="str">
        <f t="shared" ref="H356:H365" ca="1" si="127">CONCATENATE("Si el punto medio entre estos tiene coordenada ", ROUND(C356*100-20,0),", ")</f>
        <v xml:space="preserve">Si el punto medio entre estos tiene coordenada 4, </v>
      </c>
      <c r="I356" t="str">
        <f t="shared" ref="I356:I365" ca="1" si="128">IF(E356=2, "y el primero es el ", "y el segundo es el ")</f>
        <v xml:space="preserve">y el segundo es el </v>
      </c>
      <c r="J356" t="str">
        <f t="shared" ref="J356" ca="1" si="129">IF(E356=2,"doble del segundo, \textbf{calcule} sus coordenadas ", "triple del primero, \textbf{calcule} sus coordenadas. ")</f>
        <v xml:space="preserve">triple del primero, \textbf{calcule} sus coordenadas. </v>
      </c>
    </row>
    <row r="357" spans="1:10" x14ac:dyDescent="0.3">
      <c r="B357">
        <v>0</v>
      </c>
      <c r="C357">
        <f t="shared" ca="1" si="114"/>
        <v>0.1859550821962257</v>
      </c>
      <c r="D357">
        <f t="shared" ca="1" si="118"/>
        <v>0.1859550821962257</v>
      </c>
      <c r="E357">
        <f t="shared" ca="1" si="119"/>
        <v>0</v>
      </c>
      <c r="F357" t="str">
        <f t="shared" si="123"/>
        <v/>
      </c>
      <c r="G357" t="s">
        <v>326</v>
      </c>
      <c r="H357" t="str">
        <f t="shared" ca="1" si="127"/>
        <v xml:space="preserve">Si el punto medio entre estos tiene coordenada -1, </v>
      </c>
      <c r="I357" t="str">
        <f t="shared" ca="1" si="128"/>
        <v xml:space="preserve">y el segundo es el </v>
      </c>
      <c r="J357" t="str">
        <f t="shared" ca="1" si="122"/>
        <v xml:space="preserve">triple del primero, \textbf{calcule} sus coordenadas. </v>
      </c>
    </row>
    <row r="358" spans="1:10" x14ac:dyDescent="0.3">
      <c r="B358">
        <v>0</v>
      </c>
      <c r="C358">
        <f t="shared" ca="1" si="114"/>
        <v>0.66674702520507401</v>
      </c>
      <c r="D358">
        <f t="shared" ca="1" si="118"/>
        <v>0.33325297479492599</v>
      </c>
      <c r="E358">
        <f t="shared" ca="1" si="119"/>
        <v>2</v>
      </c>
      <c r="F358" t="str">
        <f t="shared" si="123"/>
        <v/>
      </c>
      <c r="G358" t="s">
        <v>326</v>
      </c>
      <c r="H358" t="str">
        <f t="shared" ca="1" si="127"/>
        <v xml:space="preserve">Si el punto medio entre estos tiene coordenada 47, </v>
      </c>
      <c r="I358" t="str">
        <f t="shared" ca="1" si="128"/>
        <v xml:space="preserve">y el primero es el </v>
      </c>
      <c r="J358" t="str">
        <f t="shared" ca="1" si="122"/>
        <v xml:space="preserve">doble del segundo, \textbf{calcule} sus coordenadas </v>
      </c>
    </row>
    <row r="359" spans="1:10" x14ac:dyDescent="0.3">
      <c r="B359">
        <v>0</v>
      </c>
      <c r="C359">
        <f t="shared" ca="1" si="114"/>
        <v>0.19071114902502107</v>
      </c>
      <c r="D359">
        <f t="shared" ca="1" si="118"/>
        <v>0.19071114902502107</v>
      </c>
      <c r="E359">
        <f t="shared" ca="1" si="119"/>
        <v>0</v>
      </c>
      <c r="F359" t="str">
        <f t="shared" si="123"/>
        <v/>
      </c>
      <c r="G359" t="s">
        <v>326</v>
      </c>
      <c r="H359" t="str">
        <f t="shared" ca="1" si="127"/>
        <v xml:space="preserve">Si el punto medio entre estos tiene coordenada -1, </v>
      </c>
      <c r="I359" t="str">
        <f t="shared" ca="1" si="128"/>
        <v xml:space="preserve">y el segundo es el </v>
      </c>
      <c r="J359" t="str">
        <f t="shared" ca="1" si="122"/>
        <v xml:space="preserve">triple del primero, \textbf{calcule} sus coordenadas. </v>
      </c>
    </row>
    <row r="360" spans="1:10" x14ac:dyDescent="0.3">
      <c r="B360">
        <v>0</v>
      </c>
      <c r="C360">
        <f t="shared" ca="1" si="114"/>
        <v>8.1135036912184266E-2</v>
      </c>
      <c r="D360">
        <f t="shared" ca="1" si="118"/>
        <v>0.58113503691218427</v>
      </c>
      <c r="E360">
        <f t="shared" ca="1" si="119"/>
        <v>0</v>
      </c>
      <c r="F360" t="str">
        <f t="shared" si="123"/>
        <v/>
      </c>
      <c r="G360" t="s">
        <v>326</v>
      </c>
      <c r="H360" t="str">
        <f t="shared" ca="1" si="127"/>
        <v xml:space="preserve">Si el punto medio entre estos tiene coordenada -12, </v>
      </c>
      <c r="I360" t="str">
        <f t="shared" ca="1" si="128"/>
        <v xml:space="preserve">y el segundo es el </v>
      </c>
      <c r="J360" t="str">
        <f t="shared" ca="1" si="122"/>
        <v xml:space="preserve">triple del primero, \textbf{calcule} sus coordenadas. </v>
      </c>
    </row>
    <row r="361" spans="1:10" x14ac:dyDescent="0.3">
      <c r="B361">
        <v>0</v>
      </c>
      <c r="C361">
        <f t="shared" ca="1" si="114"/>
        <v>2.5679372326339323E-3</v>
      </c>
      <c r="D361">
        <f t="shared" ca="1" si="118"/>
        <v>0.50256793723263393</v>
      </c>
      <c r="E361">
        <f t="shared" ca="1" si="119"/>
        <v>1</v>
      </c>
      <c r="F361" t="str">
        <f t="shared" si="123"/>
        <v/>
      </c>
      <c r="G361" t="s">
        <v>326</v>
      </c>
      <c r="H361" t="str">
        <f t="shared" ca="1" si="127"/>
        <v xml:space="preserve">Si el punto medio entre estos tiene coordenada -20, </v>
      </c>
      <c r="I361" t="str">
        <f t="shared" ca="1" si="128"/>
        <v xml:space="preserve">y el segundo es el </v>
      </c>
      <c r="J361" t="str">
        <f t="shared" ca="1" si="122"/>
        <v xml:space="preserve">triple del primero, \textbf{calcule} sus coordenadas. </v>
      </c>
    </row>
    <row r="362" spans="1:10" x14ac:dyDescent="0.3">
      <c r="B362">
        <v>0</v>
      </c>
      <c r="C362">
        <f t="shared" ca="1" si="114"/>
        <v>0.10958290971096696</v>
      </c>
      <c r="D362">
        <f t="shared" ca="1" si="118"/>
        <v>0.10958290971096696</v>
      </c>
      <c r="E362">
        <f t="shared" ca="1" si="119"/>
        <v>1</v>
      </c>
      <c r="F362" t="str">
        <f t="shared" si="123"/>
        <v/>
      </c>
      <c r="G362" t="s">
        <v>326</v>
      </c>
      <c r="H362" t="str">
        <f t="shared" ca="1" si="127"/>
        <v xml:space="preserve">Si el punto medio entre estos tiene coordenada -9, </v>
      </c>
      <c r="I362" t="str">
        <f t="shared" ca="1" si="128"/>
        <v xml:space="preserve">y el segundo es el </v>
      </c>
      <c r="J362" t="str">
        <f t="shared" ca="1" si="122"/>
        <v xml:space="preserve">triple del primero, \textbf{calcule} sus coordenadas. </v>
      </c>
    </row>
    <row r="363" spans="1:10" x14ac:dyDescent="0.3">
      <c r="B363">
        <v>0</v>
      </c>
      <c r="C363">
        <f t="shared" ca="1" si="114"/>
        <v>0.71393951060651939</v>
      </c>
      <c r="D363">
        <f t="shared" ca="1" si="118"/>
        <v>0.28606048939348061</v>
      </c>
      <c r="E363">
        <f t="shared" ca="1" si="119"/>
        <v>1</v>
      </c>
      <c r="F363" t="str">
        <f t="shared" si="123"/>
        <v/>
      </c>
      <c r="G363" t="s">
        <v>326</v>
      </c>
      <c r="H363" t="str">
        <f t="shared" ca="1" si="127"/>
        <v xml:space="preserve">Si el punto medio entre estos tiene coordenada 51, </v>
      </c>
      <c r="I363" t="str">
        <f t="shared" ca="1" si="128"/>
        <v xml:space="preserve">y el segundo es el </v>
      </c>
      <c r="J363" t="str">
        <f t="shared" ca="1" si="122"/>
        <v xml:space="preserve">triple del primero, \textbf{calcule} sus coordenadas. </v>
      </c>
    </row>
    <row r="364" spans="1:10" x14ac:dyDescent="0.3">
      <c r="B364">
        <v>0</v>
      </c>
      <c r="C364">
        <f t="shared" ca="1" si="114"/>
        <v>9.8263159259792565E-2</v>
      </c>
      <c r="D364">
        <f t="shared" ca="1" si="118"/>
        <v>0.59826315925979257</v>
      </c>
      <c r="E364">
        <f t="shared" ca="1" si="119"/>
        <v>2</v>
      </c>
      <c r="F364" t="str">
        <f t="shared" si="123"/>
        <v/>
      </c>
      <c r="G364" t="s">
        <v>326</v>
      </c>
      <c r="H364" t="str">
        <f t="shared" ca="1" si="127"/>
        <v xml:space="preserve">Si el punto medio entre estos tiene coordenada -10, </v>
      </c>
      <c r="I364" t="str">
        <f t="shared" ca="1" si="128"/>
        <v xml:space="preserve">y el primero es el </v>
      </c>
      <c r="J364" t="str">
        <f t="shared" ca="1" si="122"/>
        <v xml:space="preserve">doble del segundo, \textbf{calcule} sus coordenadas </v>
      </c>
    </row>
    <row r="365" spans="1:10" x14ac:dyDescent="0.3">
      <c r="B365">
        <v>0</v>
      </c>
      <c r="C365">
        <f t="shared" ca="1" si="114"/>
        <v>0.99815812354032507</v>
      </c>
      <c r="D365">
        <f t="shared" ca="1" si="118"/>
        <v>1.8418764596749293E-3</v>
      </c>
      <c r="E365">
        <f t="shared" ca="1" si="119"/>
        <v>0</v>
      </c>
      <c r="F365" t="str">
        <f t="shared" si="123"/>
        <v/>
      </c>
      <c r="G365" t="s">
        <v>326</v>
      </c>
      <c r="H365" t="str">
        <f t="shared" ca="1" si="127"/>
        <v xml:space="preserve">Si el punto medio entre estos tiene coordenada 80, </v>
      </c>
      <c r="I365" t="str">
        <f t="shared" ca="1" si="128"/>
        <v xml:space="preserve">y el segundo es el </v>
      </c>
      <c r="J365" t="str">
        <f t="shared" ca="1" si="122"/>
        <v xml:space="preserve">triple del primero, \textbf{calcule} sus coordenadas. </v>
      </c>
    </row>
    <row r="366" spans="1:10" x14ac:dyDescent="0.3">
      <c r="A366" t="s">
        <v>359</v>
      </c>
      <c r="B366">
        <v>0</v>
      </c>
      <c r="C366">
        <f t="shared" ca="1" si="114"/>
        <v>0.8621535813486233</v>
      </c>
      <c r="D366">
        <f t="shared" ca="1" si="118"/>
        <v>0.1378464186513767</v>
      </c>
      <c r="E366">
        <f t="shared" ca="1" si="119"/>
        <v>1</v>
      </c>
      <c r="F366" t="str">
        <f t="shared" si="123"/>
        <v>\end{enumerate}\newpage\section{Cuenta:  X  }\label{c:  X  }\begin{enumerate}</v>
      </c>
    </row>
    <row r="367" spans="1:10" x14ac:dyDescent="0.3">
      <c r="B367">
        <v>0</v>
      </c>
      <c r="C367">
        <f t="shared" ca="1" si="114"/>
        <v>0.50689956022214744</v>
      </c>
      <c r="D367">
        <f t="shared" ca="1" si="118"/>
        <v>0.50689956022214744</v>
      </c>
      <c r="E367">
        <f t="shared" ca="1" si="119"/>
        <v>2</v>
      </c>
      <c r="F367" t="str">
        <f t="shared" si="123"/>
        <v/>
      </c>
      <c r="G367" t="s">
        <v>326</v>
      </c>
      <c r="H367" t="str">
        <f t="shared" ref="H367:H376" ca="1" si="130">CONCATENATE("Si el punto medio entre estos tiene coordenada ", ROUND(C367*100-20,0),", ")</f>
        <v xml:space="preserve">Si el punto medio entre estos tiene coordenada 31, </v>
      </c>
      <c r="I367" t="str">
        <f t="shared" ref="I367:I376" ca="1" si="131">IF(E367=2, "y el primero es el ", "y el segundo es el ")</f>
        <v xml:space="preserve">y el primero es el </v>
      </c>
      <c r="J367" t="str">
        <f t="shared" ref="J367" ca="1" si="132">IF(E367=2,"doble del segundo, \textbf{calcule} sus coordenadas ", "triple del primero, \textbf{calcule} sus coordenadas. ")</f>
        <v xml:space="preserve">doble del segundo, \textbf{calcule} sus coordenadas </v>
      </c>
    </row>
    <row r="368" spans="1:10" x14ac:dyDescent="0.3">
      <c r="B368">
        <v>0</v>
      </c>
      <c r="C368">
        <f t="shared" ca="1" si="114"/>
        <v>0.90639583908123267</v>
      </c>
      <c r="D368">
        <f t="shared" ca="1" si="118"/>
        <v>9.3604160918767332E-2</v>
      </c>
      <c r="E368">
        <f t="shared" ca="1" si="119"/>
        <v>0</v>
      </c>
      <c r="F368" t="str">
        <f t="shared" si="123"/>
        <v/>
      </c>
      <c r="G368" t="s">
        <v>326</v>
      </c>
      <c r="H368" t="str">
        <f t="shared" ca="1" si="130"/>
        <v xml:space="preserve">Si el punto medio entre estos tiene coordenada 71, </v>
      </c>
      <c r="I368" t="str">
        <f t="shared" ca="1" si="131"/>
        <v xml:space="preserve">y el segundo es el </v>
      </c>
      <c r="J368" t="str">
        <f t="shared" ca="1" si="122"/>
        <v xml:space="preserve">triple del primero, \textbf{calcule} sus coordenadas. </v>
      </c>
    </row>
    <row r="369" spans="1:10" x14ac:dyDescent="0.3">
      <c r="B369">
        <v>0</v>
      </c>
      <c r="C369">
        <f t="shared" ca="1" si="114"/>
        <v>0.95552265311552143</v>
      </c>
      <c r="D369">
        <f t="shared" ca="1" si="118"/>
        <v>4.4477346884478575E-2</v>
      </c>
      <c r="E369">
        <f t="shared" ca="1" si="119"/>
        <v>1</v>
      </c>
      <c r="F369" t="str">
        <f t="shared" si="123"/>
        <v/>
      </c>
      <c r="G369" t="s">
        <v>326</v>
      </c>
      <c r="H369" t="str">
        <f t="shared" ca="1" si="130"/>
        <v xml:space="preserve">Si el punto medio entre estos tiene coordenada 76, </v>
      </c>
      <c r="I369" t="str">
        <f t="shared" ca="1" si="131"/>
        <v xml:space="preserve">y el segundo es el </v>
      </c>
      <c r="J369" t="str">
        <f t="shared" ca="1" si="122"/>
        <v xml:space="preserve">triple del primero, \textbf{calcule} sus coordenadas. </v>
      </c>
    </row>
    <row r="370" spans="1:10" x14ac:dyDescent="0.3">
      <c r="B370">
        <v>0</v>
      </c>
      <c r="C370">
        <f t="shared" ca="1" si="114"/>
        <v>0.59607939914705388</v>
      </c>
      <c r="D370">
        <f t="shared" ca="1" si="118"/>
        <v>0.59607939914705388</v>
      </c>
      <c r="E370">
        <f t="shared" ca="1" si="119"/>
        <v>2</v>
      </c>
      <c r="F370" t="str">
        <f t="shared" si="123"/>
        <v/>
      </c>
      <c r="G370" t="s">
        <v>326</v>
      </c>
      <c r="H370" t="str">
        <f t="shared" ca="1" si="130"/>
        <v xml:space="preserve">Si el punto medio entre estos tiene coordenada 40, </v>
      </c>
      <c r="I370" t="str">
        <f t="shared" ca="1" si="131"/>
        <v xml:space="preserve">y el primero es el </v>
      </c>
      <c r="J370" t="str">
        <f t="shared" ca="1" si="122"/>
        <v xml:space="preserve">doble del segundo, \textbf{calcule} sus coordenadas </v>
      </c>
    </row>
    <row r="371" spans="1:10" x14ac:dyDescent="0.3">
      <c r="B371">
        <v>0</v>
      </c>
      <c r="C371">
        <f t="shared" ca="1" si="114"/>
        <v>0.11604693757901186</v>
      </c>
      <c r="D371">
        <f t="shared" ca="1" si="118"/>
        <v>0.11604693757901186</v>
      </c>
      <c r="E371">
        <f t="shared" ca="1" si="119"/>
        <v>2</v>
      </c>
      <c r="F371" t="str">
        <f t="shared" si="123"/>
        <v/>
      </c>
      <c r="G371" t="s">
        <v>326</v>
      </c>
      <c r="H371" t="str">
        <f t="shared" ca="1" si="130"/>
        <v xml:space="preserve">Si el punto medio entre estos tiene coordenada -8, </v>
      </c>
      <c r="I371" t="str">
        <f t="shared" ca="1" si="131"/>
        <v xml:space="preserve">y el primero es el </v>
      </c>
      <c r="J371" t="str">
        <f t="shared" ca="1" si="122"/>
        <v xml:space="preserve">doble del segundo, \textbf{calcule} sus coordenadas </v>
      </c>
    </row>
    <row r="372" spans="1:10" x14ac:dyDescent="0.3">
      <c r="B372">
        <v>0</v>
      </c>
      <c r="C372">
        <f t="shared" ca="1" si="114"/>
        <v>0.88909747204816003</v>
      </c>
      <c r="D372">
        <f t="shared" ca="1" si="118"/>
        <v>0.11090252795183997</v>
      </c>
      <c r="E372">
        <f t="shared" ca="1" si="119"/>
        <v>1</v>
      </c>
      <c r="F372" t="str">
        <f t="shared" si="123"/>
        <v/>
      </c>
      <c r="G372" t="s">
        <v>326</v>
      </c>
      <c r="H372" t="str">
        <f t="shared" ca="1" si="130"/>
        <v xml:space="preserve">Si el punto medio entre estos tiene coordenada 69, </v>
      </c>
      <c r="I372" t="str">
        <f t="shared" ca="1" si="131"/>
        <v xml:space="preserve">y el segundo es el </v>
      </c>
      <c r="J372" t="str">
        <f t="shared" ca="1" si="122"/>
        <v xml:space="preserve">triple del primero, \textbf{calcule} sus coordenadas. </v>
      </c>
    </row>
    <row r="373" spans="1:10" x14ac:dyDescent="0.3">
      <c r="B373">
        <v>0</v>
      </c>
      <c r="C373">
        <f t="shared" ca="1" si="114"/>
        <v>0.63425014480418562</v>
      </c>
      <c r="D373">
        <f t="shared" ca="1" si="118"/>
        <v>0.36574985519581438</v>
      </c>
      <c r="E373">
        <f t="shared" ca="1" si="119"/>
        <v>0</v>
      </c>
      <c r="F373" t="str">
        <f t="shared" si="123"/>
        <v/>
      </c>
      <c r="G373" t="s">
        <v>326</v>
      </c>
      <c r="H373" t="str">
        <f t="shared" ca="1" si="130"/>
        <v xml:space="preserve">Si el punto medio entre estos tiene coordenada 43, </v>
      </c>
      <c r="I373" t="str">
        <f t="shared" ca="1" si="131"/>
        <v xml:space="preserve">y el segundo es el </v>
      </c>
      <c r="J373" t="str">
        <f t="shared" ca="1" si="122"/>
        <v xml:space="preserve">triple del primero, \textbf{calcule} sus coordenadas. </v>
      </c>
    </row>
    <row r="374" spans="1:10" x14ac:dyDescent="0.3">
      <c r="B374">
        <v>0</v>
      </c>
      <c r="C374">
        <f t="shared" ca="1" si="114"/>
        <v>0.62011639399957008</v>
      </c>
      <c r="D374">
        <f t="shared" ca="1" si="118"/>
        <v>0.37988360600042992</v>
      </c>
      <c r="E374">
        <f t="shared" ca="1" si="119"/>
        <v>1</v>
      </c>
      <c r="F374" t="str">
        <f t="shared" si="123"/>
        <v/>
      </c>
      <c r="G374" t="s">
        <v>326</v>
      </c>
      <c r="H374" t="str">
        <f t="shared" ca="1" si="130"/>
        <v xml:space="preserve">Si el punto medio entre estos tiene coordenada 42, </v>
      </c>
      <c r="I374" t="str">
        <f t="shared" ca="1" si="131"/>
        <v xml:space="preserve">y el segundo es el </v>
      </c>
      <c r="J374" t="str">
        <f t="shared" ca="1" si="122"/>
        <v xml:space="preserve">triple del primero, \textbf{calcule} sus coordenadas. </v>
      </c>
    </row>
    <row r="375" spans="1:10" x14ac:dyDescent="0.3">
      <c r="B375">
        <v>0</v>
      </c>
      <c r="C375">
        <f t="shared" ca="1" si="114"/>
        <v>0.27634245872551755</v>
      </c>
      <c r="D375">
        <f t="shared" ca="1" si="118"/>
        <v>0.27634245872551755</v>
      </c>
      <c r="E375">
        <f t="shared" ca="1" si="119"/>
        <v>0</v>
      </c>
      <c r="F375" t="str">
        <f t="shared" si="123"/>
        <v/>
      </c>
      <c r="G375" t="s">
        <v>326</v>
      </c>
      <c r="H375" t="str">
        <f t="shared" ca="1" si="130"/>
        <v xml:space="preserve">Si el punto medio entre estos tiene coordenada 8, </v>
      </c>
      <c r="I375" t="str">
        <f t="shared" ca="1" si="131"/>
        <v xml:space="preserve">y el segundo es el </v>
      </c>
      <c r="J375" t="str">
        <f t="shared" ca="1" si="122"/>
        <v xml:space="preserve">triple del primero, \textbf{calcule} sus coordenadas. </v>
      </c>
    </row>
    <row r="376" spans="1:10" x14ac:dyDescent="0.3">
      <c r="B376">
        <v>0</v>
      </c>
      <c r="C376">
        <f t="shared" ca="1" si="114"/>
        <v>0.70849735598249231</v>
      </c>
      <c r="D376">
        <f t="shared" ca="1" si="118"/>
        <v>0.29150264401750769</v>
      </c>
      <c r="E376">
        <f t="shared" ca="1" si="119"/>
        <v>1</v>
      </c>
      <c r="F376" t="str">
        <f t="shared" si="123"/>
        <v/>
      </c>
      <c r="G376" t="s">
        <v>326</v>
      </c>
      <c r="H376" t="str">
        <f t="shared" ca="1" si="130"/>
        <v xml:space="preserve">Si el punto medio entre estos tiene coordenada 51, </v>
      </c>
      <c r="I376" t="str">
        <f t="shared" ca="1" si="131"/>
        <v xml:space="preserve">y el segundo es el </v>
      </c>
      <c r="J376" t="str">
        <f t="shared" ca="1" si="122"/>
        <v xml:space="preserve">triple del primero, \textbf{calcule} sus coordenadas. </v>
      </c>
    </row>
    <row r="377" spans="1:10" x14ac:dyDescent="0.3">
      <c r="A377" t="s">
        <v>359</v>
      </c>
      <c r="B377">
        <v>0</v>
      </c>
      <c r="C377">
        <f t="shared" ca="1" si="114"/>
        <v>0.44670799808898731</v>
      </c>
      <c r="D377">
        <f t="shared" ca="1" si="118"/>
        <v>0.44670799808898731</v>
      </c>
      <c r="E377">
        <f t="shared" ca="1" si="119"/>
        <v>2</v>
      </c>
      <c r="F377" t="str">
        <f t="shared" si="123"/>
        <v>\end{enumerate}\newpage\section{Cuenta:  X  }\label{c:  X  }\begin{enumerate}</v>
      </c>
    </row>
    <row r="378" spans="1:10" x14ac:dyDescent="0.3">
      <c r="B378">
        <v>0</v>
      </c>
      <c r="C378">
        <f t="shared" ca="1" si="114"/>
        <v>0.20079403988946865</v>
      </c>
      <c r="D378">
        <f t="shared" ca="1" si="118"/>
        <v>0.20079403988946865</v>
      </c>
      <c r="E378">
        <f t="shared" ca="1" si="119"/>
        <v>1</v>
      </c>
      <c r="F378" t="str">
        <f t="shared" si="123"/>
        <v/>
      </c>
      <c r="G378" t="s">
        <v>326</v>
      </c>
      <c r="H378" t="str">
        <f t="shared" ref="H378:H387" ca="1" si="133">CONCATENATE("Si el punto medio entre estos tiene coordenada ", ROUND(C378*100-20,0),", ")</f>
        <v xml:space="preserve">Si el punto medio entre estos tiene coordenada 0, </v>
      </c>
      <c r="I378" t="str">
        <f t="shared" ref="I378:I387" ca="1" si="134">IF(E378=2, "y el primero es el ", "y el segundo es el ")</f>
        <v xml:space="preserve">y el segundo es el </v>
      </c>
      <c r="J378" t="str">
        <f t="shared" ref="J378" ca="1" si="135">IF(E378=2,"doble del segundo, \textbf{calcule} sus coordenadas ", "triple del primero, \textbf{calcule} sus coordenadas. ")</f>
        <v xml:space="preserve">triple del primero, \textbf{calcule} sus coordenadas. </v>
      </c>
    </row>
    <row r="379" spans="1:10" x14ac:dyDescent="0.3">
      <c r="B379">
        <v>0</v>
      </c>
      <c r="C379">
        <f t="shared" ca="1" si="114"/>
        <v>2.9195677052484492E-2</v>
      </c>
      <c r="D379">
        <f t="shared" ca="1" si="118"/>
        <v>0.52919567705248449</v>
      </c>
      <c r="E379">
        <f t="shared" ca="1" si="119"/>
        <v>1</v>
      </c>
      <c r="F379" t="str">
        <f t="shared" si="123"/>
        <v/>
      </c>
      <c r="G379" t="s">
        <v>326</v>
      </c>
      <c r="H379" t="str">
        <f t="shared" ca="1" si="133"/>
        <v xml:space="preserve">Si el punto medio entre estos tiene coordenada -17, </v>
      </c>
      <c r="I379" t="str">
        <f t="shared" ca="1" si="134"/>
        <v xml:space="preserve">y el segundo es el </v>
      </c>
      <c r="J379" t="str">
        <f t="shared" ca="1" si="122"/>
        <v xml:space="preserve">triple del primero, \textbf{calcule} sus coordenadas. </v>
      </c>
    </row>
    <row r="380" spans="1:10" x14ac:dyDescent="0.3">
      <c r="B380">
        <v>0</v>
      </c>
      <c r="C380">
        <f t="shared" ca="1" si="114"/>
        <v>0.38945118753999708</v>
      </c>
      <c r="D380">
        <f t="shared" ca="1" si="118"/>
        <v>0.38945118753999708</v>
      </c>
      <c r="E380">
        <f t="shared" ca="1" si="119"/>
        <v>2</v>
      </c>
      <c r="F380" t="str">
        <f t="shared" si="123"/>
        <v/>
      </c>
      <c r="G380" t="s">
        <v>326</v>
      </c>
      <c r="H380" t="str">
        <f t="shared" ca="1" si="133"/>
        <v xml:space="preserve">Si el punto medio entre estos tiene coordenada 19, </v>
      </c>
      <c r="I380" t="str">
        <f t="shared" ca="1" si="134"/>
        <v xml:space="preserve">y el primero es el </v>
      </c>
      <c r="J380" t="str">
        <f t="shared" ca="1" si="122"/>
        <v xml:space="preserve">doble del segundo, \textbf{calcule} sus coordenadas </v>
      </c>
    </row>
    <row r="381" spans="1:10" x14ac:dyDescent="0.3">
      <c r="B381">
        <v>0</v>
      </c>
      <c r="C381">
        <f t="shared" ca="1" si="114"/>
        <v>5.7587092070957135E-2</v>
      </c>
      <c r="D381">
        <f t="shared" ca="1" si="118"/>
        <v>0.55758709207095714</v>
      </c>
      <c r="E381">
        <f t="shared" ca="1" si="119"/>
        <v>1</v>
      </c>
      <c r="F381" t="str">
        <f t="shared" si="123"/>
        <v/>
      </c>
      <c r="G381" t="s">
        <v>326</v>
      </c>
      <c r="H381" t="str">
        <f t="shared" ca="1" si="133"/>
        <v xml:space="preserve">Si el punto medio entre estos tiene coordenada -14, </v>
      </c>
      <c r="I381" t="str">
        <f t="shared" ca="1" si="134"/>
        <v xml:space="preserve">y el segundo es el </v>
      </c>
      <c r="J381" t="str">
        <f t="shared" ca="1" si="122"/>
        <v xml:space="preserve">triple del primero, \textbf{calcule} sus coordenadas. </v>
      </c>
    </row>
    <row r="382" spans="1:10" x14ac:dyDescent="0.3">
      <c r="B382">
        <v>0</v>
      </c>
      <c r="C382">
        <f t="shared" ca="1" si="114"/>
        <v>0.79374166908507371</v>
      </c>
      <c r="D382">
        <f t="shared" ca="1" si="118"/>
        <v>0.20625833091492629</v>
      </c>
      <c r="E382">
        <f t="shared" ca="1" si="119"/>
        <v>2</v>
      </c>
      <c r="F382" t="str">
        <f t="shared" si="123"/>
        <v/>
      </c>
      <c r="G382" t="s">
        <v>326</v>
      </c>
      <c r="H382" t="str">
        <f t="shared" ca="1" si="133"/>
        <v xml:space="preserve">Si el punto medio entre estos tiene coordenada 59, </v>
      </c>
      <c r="I382" t="str">
        <f t="shared" ca="1" si="134"/>
        <v xml:space="preserve">y el primero es el </v>
      </c>
      <c r="J382" t="str">
        <f t="shared" ca="1" si="122"/>
        <v xml:space="preserve">doble del segundo, \textbf{calcule} sus coordenadas </v>
      </c>
    </row>
    <row r="383" spans="1:10" x14ac:dyDescent="0.3">
      <c r="B383">
        <v>0</v>
      </c>
      <c r="C383">
        <f t="shared" ca="1" si="114"/>
        <v>0.64107438253116578</v>
      </c>
      <c r="D383">
        <f t="shared" ca="1" si="118"/>
        <v>0.35892561746883422</v>
      </c>
      <c r="E383">
        <f t="shared" ca="1" si="119"/>
        <v>2</v>
      </c>
      <c r="F383" t="str">
        <f t="shared" si="123"/>
        <v/>
      </c>
      <c r="G383" t="s">
        <v>326</v>
      </c>
      <c r="H383" t="str">
        <f t="shared" ca="1" si="133"/>
        <v xml:space="preserve">Si el punto medio entre estos tiene coordenada 44, </v>
      </c>
      <c r="I383" t="str">
        <f t="shared" ca="1" si="134"/>
        <v xml:space="preserve">y el primero es el </v>
      </c>
      <c r="J383" t="str">
        <f t="shared" ca="1" si="122"/>
        <v xml:space="preserve">doble del segundo, \textbf{calcule} sus coordenadas </v>
      </c>
    </row>
    <row r="384" spans="1:10" x14ac:dyDescent="0.3">
      <c r="B384">
        <v>0</v>
      </c>
      <c r="C384">
        <f t="shared" ca="1" si="114"/>
        <v>0.52666780545361869</v>
      </c>
      <c r="D384">
        <f t="shared" ca="1" si="118"/>
        <v>0.52666780545361869</v>
      </c>
      <c r="E384">
        <f t="shared" ca="1" si="119"/>
        <v>1</v>
      </c>
      <c r="F384" t="str">
        <f t="shared" si="123"/>
        <v/>
      </c>
      <c r="G384" t="s">
        <v>326</v>
      </c>
      <c r="H384" t="str">
        <f t="shared" ca="1" si="133"/>
        <v xml:space="preserve">Si el punto medio entre estos tiene coordenada 33, </v>
      </c>
      <c r="I384" t="str">
        <f t="shared" ca="1" si="134"/>
        <v xml:space="preserve">y el segundo es el </v>
      </c>
      <c r="J384" t="str">
        <f t="shared" ca="1" si="122"/>
        <v xml:space="preserve">triple del primero, \textbf{calcule} sus coordenadas. </v>
      </c>
    </row>
    <row r="385" spans="1:10" x14ac:dyDescent="0.3">
      <c r="B385">
        <v>0</v>
      </c>
      <c r="C385">
        <f t="shared" ca="1" si="114"/>
        <v>0.86503635607583251</v>
      </c>
      <c r="D385">
        <f t="shared" ca="1" si="118"/>
        <v>0.13496364392416749</v>
      </c>
      <c r="E385">
        <f t="shared" ca="1" si="119"/>
        <v>1</v>
      </c>
      <c r="F385" t="str">
        <f t="shared" si="123"/>
        <v/>
      </c>
      <c r="G385" t="s">
        <v>326</v>
      </c>
      <c r="H385" t="str">
        <f t="shared" ca="1" si="133"/>
        <v xml:space="preserve">Si el punto medio entre estos tiene coordenada 67, </v>
      </c>
      <c r="I385" t="str">
        <f t="shared" ca="1" si="134"/>
        <v xml:space="preserve">y el segundo es el </v>
      </c>
      <c r="J385" t="str">
        <f t="shared" ca="1" si="122"/>
        <v xml:space="preserve">triple del primero, \textbf{calcule} sus coordenadas. </v>
      </c>
    </row>
    <row r="386" spans="1:10" x14ac:dyDescent="0.3">
      <c r="B386">
        <v>0</v>
      </c>
      <c r="C386">
        <f t="shared" ca="1" si="114"/>
        <v>0.12882282047990101</v>
      </c>
      <c r="D386">
        <f t="shared" ca="1" si="118"/>
        <v>0.12882282047990101</v>
      </c>
      <c r="E386">
        <f t="shared" ca="1" si="119"/>
        <v>0</v>
      </c>
      <c r="F386" t="str">
        <f t="shared" si="123"/>
        <v/>
      </c>
      <c r="G386" t="s">
        <v>326</v>
      </c>
      <c r="H386" t="str">
        <f t="shared" ca="1" si="133"/>
        <v xml:space="preserve">Si el punto medio entre estos tiene coordenada -7, </v>
      </c>
      <c r="I386" t="str">
        <f t="shared" ca="1" si="134"/>
        <v xml:space="preserve">y el segundo es el </v>
      </c>
      <c r="J386" t="str">
        <f t="shared" ca="1" si="122"/>
        <v xml:space="preserve">triple del primero, \textbf{calcule} sus coordenadas. </v>
      </c>
    </row>
    <row r="387" spans="1:10" x14ac:dyDescent="0.3">
      <c r="B387">
        <v>0</v>
      </c>
      <c r="C387">
        <f t="shared" ref="C387:C450" ca="1" si="136">RAND()</f>
        <v>0.57096516427718547</v>
      </c>
      <c r="D387">
        <f t="shared" ca="1" si="118"/>
        <v>0.57096516427718547</v>
      </c>
      <c r="E387">
        <f t="shared" ca="1" si="119"/>
        <v>2</v>
      </c>
      <c r="F387" t="str">
        <f t="shared" si="123"/>
        <v/>
      </c>
      <c r="G387" t="s">
        <v>326</v>
      </c>
      <c r="H387" t="str">
        <f t="shared" ca="1" si="133"/>
        <v xml:space="preserve">Si el punto medio entre estos tiene coordenada 37, </v>
      </c>
      <c r="I387" t="str">
        <f t="shared" ca="1" si="134"/>
        <v xml:space="preserve">y el primero es el </v>
      </c>
      <c r="J387" t="str">
        <f t="shared" ca="1" si="122"/>
        <v xml:space="preserve">doble del segundo, \textbf{calcule} sus coordenadas </v>
      </c>
    </row>
    <row r="388" spans="1:10" x14ac:dyDescent="0.3">
      <c r="A388" t="s">
        <v>359</v>
      </c>
      <c r="B388">
        <v>0</v>
      </c>
      <c r="C388">
        <f t="shared" ca="1" si="136"/>
        <v>0.52248340415045202</v>
      </c>
      <c r="D388">
        <f t="shared" ca="1" si="118"/>
        <v>0.52248340415045202</v>
      </c>
      <c r="E388">
        <f t="shared" ca="1" si="119"/>
        <v>0</v>
      </c>
      <c r="F388" t="str">
        <f t="shared" si="123"/>
        <v>\end{enumerate}\newpage\section{Cuenta:  X  }\label{c:  X  }\begin{enumerate}</v>
      </c>
    </row>
    <row r="389" spans="1:10" x14ac:dyDescent="0.3">
      <c r="B389">
        <v>0</v>
      </c>
      <c r="C389">
        <f t="shared" ca="1" si="136"/>
        <v>0.26380662077217454</v>
      </c>
      <c r="D389">
        <f t="shared" ca="1" si="118"/>
        <v>0.26380662077217454</v>
      </c>
      <c r="E389">
        <f t="shared" ca="1" si="119"/>
        <v>2</v>
      </c>
      <c r="F389" t="str">
        <f t="shared" si="123"/>
        <v/>
      </c>
      <c r="G389" t="s">
        <v>326</v>
      </c>
      <c r="H389" t="str">
        <f t="shared" ref="H389:H398" ca="1" si="137">CONCATENATE("Si el punto medio entre estos tiene coordenada ", ROUND(C389*100-20,0),", ")</f>
        <v xml:space="preserve">Si el punto medio entre estos tiene coordenada 6, </v>
      </c>
      <c r="I389" t="str">
        <f t="shared" ref="I389:I398" ca="1" si="138">IF(E389=2, "y el primero es el ", "y el segundo es el ")</f>
        <v xml:space="preserve">y el primero es el </v>
      </c>
      <c r="J389" t="str">
        <f t="shared" ref="J389" ca="1" si="139">IF(E389=2,"doble del segundo, \textbf{calcule} sus coordenadas ", "triple del primero, \textbf{calcule} sus coordenadas. ")</f>
        <v xml:space="preserve">doble del segundo, \textbf{calcule} sus coordenadas </v>
      </c>
    </row>
    <row r="390" spans="1:10" x14ac:dyDescent="0.3">
      <c r="B390">
        <v>0</v>
      </c>
      <c r="C390">
        <f t="shared" ca="1" si="136"/>
        <v>1.0165794302177011E-2</v>
      </c>
      <c r="D390">
        <f t="shared" ca="1" si="118"/>
        <v>0.51016579430217701</v>
      </c>
      <c r="E390">
        <f t="shared" ca="1" si="119"/>
        <v>2</v>
      </c>
      <c r="F390" t="str">
        <f t="shared" si="123"/>
        <v/>
      </c>
      <c r="G390" t="s">
        <v>326</v>
      </c>
      <c r="H390" t="str">
        <f t="shared" ca="1" si="137"/>
        <v xml:space="preserve">Si el punto medio entre estos tiene coordenada -19, </v>
      </c>
      <c r="I390" t="str">
        <f t="shared" ca="1" si="138"/>
        <v xml:space="preserve">y el primero es el </v>
      </c>
      <c r="J390" t="str">
        <f t="shared" ca="1" si="122"/>
        <v xml:space="preserve">doble del segundo, \textbf{calcule} sus coordenadas </v>
      </c>
    </row>
    <row r="391" spans="1:10" x14ac:dyDescent="0.3">
      <c r="B391">
        <v>0</v>
      </c>
      <c r="C391">
        <f t="shared" ca="1" si="136"/>
        <v>0.42358034873702488</v>
      </c>
      <c r="D391">
        <f t="shared" ca="1" si="118"/>
        <v>0.42358034873702488</v>
      </c>
      <c r="E391">
        <f t="shared" ca="1" si="119"/>
        <v>2</v>
      </c>
      <c r="F391" t="str">
        <f t="shared" si="123"/>
        <v/>
      </c>
      <c r="G391" t="s">
        <v>326</v>
      </c>
      <c r="H391" t="str">
        <f t="shared" ca="1" si="137"/>
        <v xml:space="preserve">Si el punto medio entre estos tiene coordenada 22, </v>
      </c>
      <c r="I391" t="str">
        <f t="shared" ca="1" si="138"/>
        <v xml:space="preserve">y el primero es el </v>
      </c>
      <c r="J391" t="str">
        <f t="shared" ca="1" si="122"/>
        <v xml:space="preserve">doble del segundo, \textbf{calcule} sus coordenadas </v>
      </c>
    </row>
    <row r="392" spans="1:10" x14ac:dyDescent="0.3">
      <c r="B392">
        <v>0</v>
      </c>
      <c r="C392">
        <f t="shared" ca="1" si="136"/>
        <v>2.2747666142736933E-2</v>
      </c>
      <c r="D392">
        <f t="shared" ca="1" si="118"/>
        <v>0.52274766614273693</v>
      </c>
      <c r="E392">
        <f t="shared" ca="1" si="119"/>
        <v>0</v>
      </c>
      <c r="F392" t="str">
        <f t="shared" si="123"/>
        <v/>
      </c>
      <c r="G392" t="s">
        <v>326</v>
      </c>
      <c r="H392" t="str">
        <f t="shared" ca="1" si="137"/>
        <v xml:space="preserve">Si el punto medio entre estos tiene coordenada -18, </v>
      </c>
      <c r="I392" t="str">
        <f t="shared" ca="1" si="138"/>
        <v xml:space="preserve">y el segundo es el </v>
      </c>
      <c r="J392" t="str">
        <f t="shared" ca="1" si="122"/>
        <v xml:space="preserve">triple del primero, \textbf{calcule} sus coordenadas. </v>
      </c>
    </row>
    <row r="393" spans="1:10" x14ac:dyDescent="0.3">
      <c r="B393">
        <v>0</v>
      </c>
      <c r="C393">
        <f t="shared" ca="1" si="136"/>
        <v>0.75487156392495758</v>
      </c>
      <c r="D393">
        <f t="shared" ca="1" si="118"/>
        <v>0.24512843607504242</v>
      </c>
      <c r="E393">
        <f t="shared" ca="1" si="119"/>
        <v>0</v>
      </c>
      <c r="F393" t="str">
        <f t="shared" si="123"/>
        <v/>
      </c>
      <c r="G393" t="s">
        <v>326</v>
      </c>
      <c r="H393" t="str">
        <f t="shared" ca="1" si="137"/>
        <v xml:space="preserve">Si el punto medio entre estos tiene coordenada 55, </v>
      </c>
      <c r="I393" t="str">
        <f t="shared" ca="1" si="138"/>
        <v xml:space="preserve">y el segundo es el </v>
      </c>
      <c r="J393" t="str">
        <f t="shared" ca="1" si="122"/>
        <v xml:space="preserve">triple del primero, \textbf{calcule} sus coordenadas. </v>
      </c>
    </row>
    <row r="394" spans="1:10" x14ac:dyDescent="0.3">
      <c r="B394">
        <v>0</v>
      </c>
      <c r="C394">
        <f t="shared" ca="1" si="136"/>
        <v>5.1940678105098392E-2</v>
      </c>
      <c r="D394">
        <f t="shared" ca="1" si="118"/>
        <v>0.55194067810509839</v>
      </c>
      <c r="E394">
        <f t="shared" ca="1" si="119"/>
        <v>0</v>
      </c>
      <c r="F394" t="str">
        <f t="shared" si="123"/>
        <v/>
      </c>
      <c r="G394" t="s">
        <v>326</v>
      </c>
      <c r="H394" t="str">
        <f t="shared" ca="1" si="137"/>
        <v xml:space="preserve">Si el punto medio entre estos tiene coordenada -15, </v>
      </c>
      <c r="I394" t="str">
        <f t="shared" ca="1" si="138"/>
        <v xml:space="preserve">y el segundo es el </v>
      </c>
      <c r="J394" t="str">
        <f t="shared" ca="1" si="122"/>
        <v xml:space="preserve">triple del primero, \textbf{calcule} sus coordenadas. </v>
      </c>
    </row>
    <row r="395" spans="1:10" x14ac:dyDescent="0.3">
      <c r="B395">
        <v>0</v>
      </c>
      <c r="C395">
        <f t="shared" ca="1" si="136"/>
        <v>0.44488345725435963</v>
      </c>
      <c r="D395">
        <f t="shared" ca="1" si="118"/>
        <v>0.44488345725435963</v>
      </c>
      <c r="E395">
        <f t="shared" ca="1" si="119"/>
        <v>2</v>
      </c>
      <c r="F395" t="str">
        <f t="shared" si="123"/>
        <v/>
      </c>
      <c r="G395" t="s">
        <v>326</v>
      </c>
      <c r="H395" t="str">
        <f t="shared" ca="1" si="137"/>
        <v xml:space="preserve">Si el punto medio entre estos tiene coordenada 24, </v>
      </c>
      <c r="I395" t="str">
        <f t="shared" ca="1" si="138"/>
        <v xml:space="preserve">y el primero es el </v>
      </c>
      <c r="J395" t="str">
        <f t="shared" ca="1" si="122"/>
        <v xml:space="preserve">doble del segundo, \textbf{calcule} sus coordenadas </v>
      </c>
    </row>
    <row r="396" spans="1:10" x14ac:dyDescent="0.3">
      <c r="B396">
        <v>0</v>
      </c>
      <c r="C396">
        <f t="shared" ca="1" si="136"/>
        <v>0.38592252014467998</v>
      </c>
      <c r="D396">
        <f t="shared" ca="1" si="118"/>
        <v>0.38592252014467998</v>
      </c>
      <c r="E396">
        <f t="shared" ca="1" si="119"/>
        <v>2</v>
      </c>
      <c r="F396" t="str">
        <f t="shared" si="123"/>
        <v/>
      </c>
      <c r="G396" t="s">
        <v>326</v>
      </c>
      <c r="H396" t="str">
        <f t="shared" ca="1" si="137"/>
        <v xml:space="preserve">Si el punto medio entre estos tiene coordenada 19, </v>
      </c>
      <c r="I396" t="str">
        <f t="shared" ca="1" si="138"/>
        <v xml:space="preserve">y el primero es el </v>
      </c>
      <c r="J396" t="str">
        <f t="shared" ca="1" si="122"/>
        <v xml:space="preserve">doble del segundo, \textbf{calcule} sus coordenadas </v>
      </c>
    </row>
    <row r="397" spans="1:10" x14ac:dyDescent="0.3">
      <c r="B397">
        <v>0</v>
      </c>
      <c r="C397">
        <f t="shared" ca="1" si="136"/>
        <v>0.16868939689778151</v>
      </c>
      <c r="D397">
        <f t="shared" ca="1" si="118"/>
        <v>0.16868939689778151</v>
      </c>
      <c r="E397">
        <f t="shared" ca="1" si="119"/>
        <v>1</v>
      </c>
      <c r="F397" t="str">
        <f t="shared" si="123"/>
        <v/>
      </c>
      <c r="G397" t="s">
        <v>326</v>
      </c>
      <c r="H397" t="str">
        <f t="shared" ca="1" si="137"/>
        <v xml:space="preserve">Si el punto medio entre estos tiene coordenada -3, </v>
      </c>
      <c r="I397" t="str">
        <f t="shared" ca="1" si="138"/>
        <v xml:space="preserve">y el segundo es el </v>
      </c>
      <c r="J397" t="str">
        <f t="shared" ca="1" si="122"/>
        <v xml:space="preserve">triple del primero, \textbf{calcule} sus coordenadas. </v>
      </c>
    </row>
    <row r="398" spans="1:10" x14ac:dyDescent="0.3">
      <c r="B398">
        <v>0</v>
      </c>
      <c r="C398">
        <f t="shared" ca="1" si="136"/>
        <v>0.21838985519780607</v>
      </c>
      <c r="D398">
        <f t="shared" ref="D398:D461" ca="1" si="140">IF(C398&gt;0.1,      IF(C398&lt;0.6,C398,ABS(1-C398)),C398+0.5)</f>
        <v>0.21838985519780607</v>
      </c>
      <c r="E398">
        <f t="shared" ref="E398:E461" ca="1" si="141">MOD(INT(D398*99),3)</f>
        <v>0</v>
      </c>
      <c r="F398" t="str">
        <f t="shared" si="123"/>
        <v/>
      </c>
      <c r="G398" t="s">
        <v>326</v>
      </c>
      <c r="H398" t="str">
        <f t="shared" ca="1" si="137"/>
        <v xml:space="preserve">Si el punto medio entre estos tiene coordenada 2, </v>
      </c>
      <c r="I398" t="str">
        <f t="shared" ca="1" si="138"/>
        <v xml:space="preserve">y el segundo es el </v>
      </c>
      <c r="J398" t="str">
        <f t="shared" ref="J398:J461" ca="1" si="142">IF(E398=2,"doble del segundo, \textbf{calcule} sus coordenadas ", "triple del primero, \textbf{calcule} sus coordenadas. ")</f>
        <v xml:space="preserve">triple del primero, \textbf{calcule} sus coordenadas. </v>
      </c>
    </row>
    <row r="399" spans="1:10" x14ac:dyDescent="0.3">
      <c r="A399" t="s">
        <v>359</v>
      </c>
      <c r="B399">
        <v>0</v>
      </c>
      <c r="C399">
        <f t="shared" ca="1" si="136"/>
        <v>0.70214917809881827</v>
      </c>
      <c r="D399">
        <f t="shared" ca="1" si="140"/>
        <v>0.29785082190118173</v>
      </c>
      <c r="E399">
        <f t="shared" ca="1" si="141"/>
        <v>2</v>
      </c>
      <c r="F399" t="str">
        <f t="shared" ref="F399:F462" si="143">IF(A399=0,"",A399)</f>
        <v>\end{enumerate}\newpage\section{Cuenta:  X  }\label{c:  X  }\begin{enumerate}</v>
      </c>
    </row>
    <row r="400" spans="1:10" x14ac:dyDescent="0.3">
      <c r="B400">
        <v>0</v>
      </c>
      <c r="C400">
        <f t="shared" ca="1" si="136"/>
        <v>0.11992959819472349</v>
      </c>
      <c r="D400">
        <f t="shared" ca="1" si="140"/>
        <v>0.11992959819472349</v>
      </c>
      <c r="E400">
        <f t="shared" ca="1" si="141"/>
        <v>2</v>
      </c>
      <c r="F400" t="str">
        <f t="shared" si="143"/>
        <v/>
      </c>
      <c r="G400" t="s">
        <v>326</v>
      </c>
      <c r="H400" t="str">
        <f t="shared" ref="H400:H409" ca="1" si="144">CONCATENATE("Si el punto medio entre estos tiene coordenada ", ROUND(C400*100-20,0),", ")</f>
        <v xml:space="preserve">Si el punto medio entre estos tiene coordenada -8, </v>
      </c>
      <c r="I400" t="str">
        <f t="shared" ref="I400:I409" ca="1" si="145">IF(E400=2, "y el primero es el ", "y el segundo es el ")</f>
        <v xml:space="preserve">y el primero es el </v>
      </c>
      <c r="J400" t="str">
        <f t="shared" ref="J400" ca="1" si="146">IF(E400=2,"doble del segundo, \textbf{calcule} sus coordenadas ", "triple del primero, \textbf{calcule} sus coordenadas. ")</f>
        <v xml:space="preserve">doble del segundo, \textbf{calcule} sus coordenadas </v>
      </c>
    </row>
    <row r="401" spans="1:10" x14ac:dyDescent="0.3">
      <c r="B401">
        <v>0</v>
      </c>
      <c r="C401">
        <f t="shared" ca="1" si="136"/>
        <v>0.96421941547345913</v>
      </c>
      <c r="D401">
        <f t="shared" ca="1" si="140"/>
        <v>3.5780584526540871E-2</v>
      </c>
      <c r="E401">
        <f t="shared" ca="1" si="141"/>
        <v>0</v>
      </c>
      <c r="F401" t="str">
        <f t="shared" si="143"/>
        <v/>
      </c>
      <c r="G401" t="s">
        <v>326</v>
      </c>
      <c r="H401" t="str">
        <f t="shared" ca="1" si="144"/>
        <v xml:space="preserve">Si el punto medio entre estos tiene coordenada 76, </v>
      </c>
      <c r="I401" t="str">
        <f t="shared" ca="1" si="145"/>
        <v xml:space="preserve">y el segundo es el </v>
      </c>
      <c r="J401" t="str">
        <f t="shared" ca="1" si="142"/>
        <v xml:space="preserve">triple del primero, \textbf{calcule} sus coordenadas. </v>
      </c>
    </row>
    <row r="402" spans="1:10" x14ac:dyDescent="0.3">
      <c r="B402">
        <v>0</v>
      </c>
      <c r="C402">
        <f t="shared" ca="1" si="136"/>
        <v>0.6975530848685294</v>
      </c>
      <c r="D402">
        <f t="shared" ca="1" si="140"/>
        <v>0.3024469151314706</v>
      </c>
      <c r="E402">
        <f t="shared" ca="1" si="141"/>
        <v>2</v>
      </c>
      <c r="F402" t="str">
        <f t="shared" si="143"/>
        <v/>
      </c>
      <c r="G402" t="s">
        <v>326</v>
      </c>
      <c r="H402" t="str">
        <f t="shared" ca="1" si="144"/>
        <v xml:space="preserve">Si el punto medio entre estos tiene coordenada 50, </v>
      </c>
      <c r="I402" t="str">
        <f t="shared" ca="1" si="145"/>
        <v xml:space="preserve">y el primero es el </v>
      </c>
      <c r="J402" t="str">
        <f t="shared" ca="1" si="142"/>
        <v xml:space="preserve">doble del segundo, \textbf{calcule} sus coordenadas </v>
      </c>
    </row>
    <row r="403" spans="1:10" x14ac:dyDescent="0.3">
      <c r="B403">
        <v>0</v>
      </c>
      <c r="C403">
        <f t="shared" ca="1" si="136"/>
        <v>0.41757621817701029</v>
      </c>
      <c r="D403">
        <f t="shared" ca="1" si="140"/>
        <v>0.41757621817701029</v>
      </c>
      <c r="E403">
        <f t="shared" ca="1" si="141"/>
        <v>2</v>
      </c>
      <c r="F403" t="str">
        <f t="shared" si="143"/>
        <v/>
      </c>
      <c r="G403" t="s">
        <v>326</v>
      </c>
      <c r="H403" t="str">
        <f t="shared" ca="1" si="144"/>
        <v xml:space="preserve">Si el punto medio entre estos tiene coordenada 22, </v>
      </c>
      <c r="I403" t="str">
        <f t="shared" ca="1" si="145"/>
        <v xml:space="preserve">y el primero es el </v>
      </c>
      <c r="J403" t="str">
        <f t="shared" ca="1" si="142"/>
        <v xml:space="preserve">doble del segundo, \textbf{calcule} sus coordenadas </v>
      </c>
    </row>
    <row r="404" spans="1:10" x14ac:dyDescent="0.3">
      <c r="B404">
        <v>0</v>
      </c>
      <c r="C404">
        <f t="shared" ca="1" si="136"/>
        <v>0.5129767983079444</v>
      </c>
      <c r="D404">
        <f t="shared" ca="1" si="140"/>
        <v>0.5129767983079444</v>
      </c>
      <c r="E404">
        <f t="shared" ca="1" si="141"/>
        <v>2</v>
      </c>
      <c r="F404" t="str">
        <f t="shared" si="143"/>
        <v/>
      </c>
      <c r="G404" t="s">
        <v>326</v>
      </c>
      <c r="H404" t="str">
        <f t="shared" ca="1" si="144"/>
        <v xml:space="preserve">Si el punto medio entre estos tiene coordenada 31, </v>
      </c>
      <c r="I404" t="str">
        <f t="shared" ca="1" si="145"/>
        <v xml:space="preserve">y el primero es el </v>
      </c>
      <c r="J404" t="str">
        <f t="shared" ca="1" si="142"/>
        <v xml:space="preserve">doble del segundo, \textbf{calcule} sus coordenadas </v>
      </c>
    </row>
    <row r="405" spans="1:10" x14ac:dyDescent="0.3">
      <c r="B405">
        <v>0</v>
      </c>
      <c r="C405">
        <f t="shared" ca="1" si="136"/>
        <v>0.66373887675253496</v>
      </c>
      <c r="D405">
        <f t="shared" ca="1" si="140"/>
        <v>0.33626112324746504</v>
      </c>
      <c r="E405">
        <f t="shared" ca="1" si="141"/>
        <v>0</v>
      </c>
      <c r="F405" t="str">
        <f t="shared" si="143"/>
        <v/>
      </c>
      <c r="G405" t="s">
        <v>326</v>
      </c>
      <c r="H405" t="str">
        <f t="shared" ca="1" si="144"/>
        <v xml:space="preserve">Si el punto medio entre estos tiene coordenada 46, </v>
      </c>
      <c r="I405" t="str">
        <f t="shared" ca="1" si="145"/>
        <v xml:space="preserve">y el segundo es el </v>
      </c>
      <c r="J405" t="str">
        <f t="shared" ca="1" si="142"/>
        <v xml:space="preserve">triple del primero, \textbf{calcule} sus coordenadas. </v>
      </c>
    </row>
    <row r="406" spans="1:10" x14ac:dyDescent="0.3">
      <c r="B406">
        <v>0</v>
      </c>
      <c r="C406">
        <f t="shared" ca="1" si="136"/>
        <v>0.70825713096679643</v>
      </c>
      <c r="D406">
        <f t="shared" ca="1" si="140"/>
        <v>0.29174286903320357</v>
      </c>
      <c r="E406">
        <f t="shared" ca="1" si="141"/>
        <v>1</v>
      </c>
      <c r="F406" t="str">
        <f t="shared" si="143"/>
        <v/>
      </c>
      <c r="G406" t="s">
        <v>326</v>
      </c>
      <c r="H406" t="str">
        <f t="shared" ca="1" si="144"/>
        <v xml:space="preserve">Si el punto medio entre estos tiene coordenada 51, </v>
      </c>
      <c r="I406" t="str">
        <f t="shared" ca="1" si="145"/>
        <v xml:space="preserve">y el segundo es el </v>
      </c>
      <c r="J406" t="str">
        <f t="shared" ca="1" si="142"/>
        <v xml:space="preserve">triple del primero, \textbf{calcule} sus coordenadas. </v>
      </c>
    </row>
    <row r="407" spans="1:10" x14ac:dyDescent="0.3">
      <c r="B407">
        <v>0</v>
      </c>
      <c r="C407">
        <f t="shared" ca="1" si="136"/>
        <v>0.88773293610074133</v>
      </c>
      <c r="D407">
        <f t="shared" ca="1" si="140"/>
        <v>0.11226706389925867</v>
      </c>
      <c r="E407">
        <f t="shared" ca="1" si="141"/>
        <v>2</v>
      </c>
      <c r="F407" t="str">
        <f t="shared" si="143"/>
        <v/>
      </c>
      <c r="G407" t="s">
        <v>326</v>
      </c>
      <c r="H407" t="str">
        <f t="shared" ca="1" si="144"/>
        <v xml:space="preserve">Si el punto medio entre estos tiene coordenada 69, </v>
      </c>
      <c r="I407" t="str">
        <f t="shared" ca="1" si="145"/>
        <v xml:space="preserve">y el primero es el </v>
      </c>
      <c r="J407" t="str">
        <f t="shared" ca="1" si="142"/>
        <v xml:space="preserve">doble del segundo, \textbf{calcule} sus coordenadas </v>
      </c>
    </row>
    <row r="408" spans="1:10" x14ac:dyDescent="0.3">
      <c r="B408">
        <v>0</v>
      </c>
      <c r="C408">
        <f t="shared" ca="1" si="136"/>
        <v>0.49566634293088063</v>
      </c>
      <c r="D408">
        <f t="shared" ca="1" si="140"/>
        <v>0.49566634293088063</v>
      </c>
      <c r="E408">
        <f t="shared" ca="1" si="141"/>
        <v>1</v>
      </c>
      <c r="F408" t="str">
        <f t="shared" si="143"/>
        <v/>
      </c>
      <c r="G408" t="s">
        <v>326</v>
      </c>
      <c r="H408" t="str">
        <f t="shared" ca="1" si="144"/>
        <v xml:space="preserve">Si el punto medio entre estos tiene coordenada 30, </v>
      </c>
      <c r="I408" t="str">
        <f t="shared" ca="1" si="145"/>
        <v xml:space="preserve">y el segundo es el </v>
      </c>
      <c r="J408" t="str">
        <f t="shared" ca="1" si="142"/>
        <v xml:space="preserve">triple del primero, \textbf{calcule} sus coordenadas. </v>
      </c>
    </row>
    <row r="409" spans="1:10" x14ac:dyDescent="0.3">
      <c r="B409">
        <v>0</v>
      </c>
      <c r="C409">
        <f t="shared" ca="1" si="136"/>
        <v>0.55146295693468761</v>
      </c>
      <c r="D409">
        <f t="shared" ca="1" si="140"/>
        <v>0.55146295693468761</v>
      </c>
      <c r="E409">
        <f t="shared" ca="1" si="141"/>
        <v>0</v>
      </c>
      <c r="F409" t="str">
        <f t="shared" si="143"/>
        <v/>
      </c>
      <c r="G409" t="s">
        <v>326</v>
      </c>
      <c r="H409" t="str">
        <f t="shared" ca="1" si="144"/>
        <v xml:space="preserve">Si el punto medio entre estos tiene coordenada 35, </v>
      </c>
      <c r="I409" t="str">
        <f t="shared" ca="1" si="145"/>
        <v xml:space="preserve">y el segundo es el </v>
      </c>
      <c r="J409" t="str">
        <f t="shared" ca="1" si="142"/>
        <v xml:space="preserve">triple del primero, \textbf{calcule} sus coordenadas. </v>
      </c>
    </row>
    <row r="410" spans="1:10" x14ac:dyDescent="0.3">
      <c r="A410" t="s">
        <v>359</v>
      </c>
      <c r="B410">
        <v>0</v>
      </c>
      <c r="C410">
        <f t="shared" ca="1" si="136"/>
        <v>0.17751090199074415</v>
      </c>
      <c r="D410">
        <f t="shared" ca="1" si="140"/>
        <v>0.17751090199074415</v>
      </c>
      <c r="E410">
        <f t="shared" ca="1" si="141"/>
        <v>2</v>
      </c>
      <c r="F410" t="str">
        <f t="shared" si="143"/>
        <v>\end{enumerate}\newpage\section{Cuenta:  X  }\label{c:  X  }\begin{enumerate}</v>
      </c>
    </row>
    <row r="411" spans="1:10" x14ac:dyDescent="0.3">
      <c r="B411">
        <v>0</v>
      </c>
      <c r="C411">
        <f t="shared" ca="1" si="136"/>
        <v>0.68046184182923952</v>
      </c>
      <c r="D411">
        <f t="shared" ca="1" si="140"/>
        <v>0.31953815817076048</v>
      </c>
      <c r="E411">
        <f t="shared" ca="1" si="141"/>
        <v>1</v>
      </c>
      <c r="F411" t="str">
        <f t="shared" si="143"/>
        <v/>
      </c>
      <c r="G411" t="s">
        <v>326</v>
      </c>
      <c r="H411" t="str">
        <f t="shared" ref="H411:H420" ca="1" si="147">CONCATENATE("Si el punto medio entre estos tiene coordenada ", ROUND(C411*100-20,0),", ")</f>
        <v xml:space="preserve">Si el punto medio entre estos tiene coordenada 48, </v>
      </c>
      <c r="I411" t="str">
        <f t="shared" ref="I411:I420" ca="1" si="148">IF(E411=2, "y el primero es el ", "y el segundo es el ")</f>
        <v xml:space="preserve">y el segundo es el </v>
      </c>
      <c r="J411" t="str">
        <f t="shared" ref="J411" ca="1" si="149">IF(E411=2,"doble del segundo, \textbf{calcule} sus coordenadas ", "triple del primero, \textbf{calcule} sus coordenadas. ")</f>
        <v xml:space="preserve">triple del primero, \textbf{calcule} sus coordenadas. </v>
      </c>
    </row>
    <row r="412" spans="1:10" x14ac:dyDescent="0.3">
      <c r="B412">
        <v>0</v>
      </c>
      <c r="C412">
        <f t="shared" ca="1" si="136"/>
        <v>0.96011350272723528</v>
      </c>
      <c r="D412">
        <f t="shared" ca="1" si="140"/>
        <v>3.988649727276472E-2</v>
      </c>
      <c r="E412">
        <f t="shared" ca="1" si="141"/>
        <v>0</v>
      </c>
      <c r="F412" t="str">
        <f t="shared" si="143"/>
        <v/>
      </c>
      <c r="G412" t="s">
        <v>326</v>
      </c>
      <c r="H412" t="str">
        <f t="shared" ca="1" si="147"/>
        <v xml:space="preserve">Si el punto medio entre estos tiene coordenada 76, </v>
      </c>
      <c r="I412" t="str">
        <f t="shared" ca="1" si="148"/>
        <v xml:space="preserve">y el segundo es el </v>
      </c>
      <c r="J412" t="str">
        <f t="shared" ca="1" si="142"/>
        <v xml:space="preserve">triple del primero, \textbf{calcule} sus coordenadas. </v>
      </c>
    </row>
    <row r="413" spans="1:10" x14ac:dyDescent="0.3">
      <c r="B413">
        <v>0</v>
      </c>
      <c r="C413">
        <f t="shared" ca="1" si="136"/>
        <v>0.41868031957998675</v>
      </c>
      <c r="D413">
        <f t="shared" ca="1" si="140"/>
        <v>0.41868031957998675</v>
      </c>
      <c r="E413">
        <f t="shared" ca="1" si="141"/>
        <v>2</v>
      </c>
      <c r="F413" t="str">
        <f t="shared" si="143"/>
        <v/>
      </c>
      <c r="G413" t="s">
        <v>326</v>
      </c>
      <c r="H413" t="str">
        <f t="shared" ca="1" si="147"/>
        <v xml:space="preserve">Si el punto medio entre estos tiene coordenada 22, </v>
      </c>
      <c r="I413" t="str">
        <f t="shared" ca="1" si="148"/>
        <v xml:space="preserve">y el primero es el </v>
      </c>
      <c r="J413" t="str">
        <f t="shared" ca="1" si="142"/>
        <v xml:space="preserve">doble del segundo, \textbf{calcule} sus coordenadas </v>
      </c>
    </row>
    <row r="414" spans="1:10" x14ac:dyDescent="0.3">
      <c r="B414">
        <v>0</v>
      </c>
      <c r="C414">
        <f t="shared" ca="1" si="136"/>
        <v>9.160290718674724E-2</v>
      </c>
      <c r="D414">
        <f t="shared" ca="1" si="140"/>
        <v>0.59160290718674724</v>
      </c>
      <c r="E414">
        <f t="shared" ca="1" si="141"/>
        <v>1</v>
      </c>
      <c r="F414" t="str">
        <f t="shared" si="143"/>
        <v/>
      </c>
      <c r="G414" t="s">
        <v>326</v>
      </c>
      <c r="H414" t="str">
        <f t="shared" ca="1" si="147"/>
        <v xml:space="preserve">Si el punto medio entre estos tiene coordenada -11, </v>
      </c>
      <c r="I414" t="str">
        <f t="shared" ca="1" si="148"/>
        <v xml:space="preserve">y el segundo es el </v>
      </c>
      <c r="J414" t="str">
        <f t="shared" ca="1" si="142"/>
        <v xml:space="preserve">triple del primero, \textbf{calcule} sus coordenadas. </v>
      </c>
    </row>
    <row r="415" spans="1:10" x14ac:dyDescent="0.3">
      <c r="B415">
        <v>0</v>
      </c>
      <c r="C415">
        <f t="shared" ca="1" si="136"/>
        <v>0.30997266306137816</v>
      </c>
      <c r="D415">
        <f t="shared" ca="1" si="140"/>
        <v>0.30997266306137816</v>
      </c>
      <c r="E415">
        <f t="shared" ca="1" si="141"/>
        <v>0</v>
      </c>
      <c r="F415" t="str">
        <f t="shared" si="143"/>
        <v/>
      </c>
      <c r="G415" t="s">
        <v>326</v>
      </c>
      <c r="H415" t="str">
        <f t="shared" ca="1" si="147"/>
        <v xml:space="preserve">Si el punto medio entre estos tiene coordenada 11, </v>
      </c>
      <c r="I415" t="str">
        <f t="shared" ca="1" si="148"/>
        <v xml:space="preserve">y el segundo es el </v>
      </c>
      <c r="J415" t="str">
        <f t="shared" ca="1" si="142"/>
        <v xml:space="preserve">triple del primero, \textbf{calcule} sus coordenadas. </v>
      </c>
    </row>
    <row r="416" spans="1:10" x14ac:dyDescent="0.3">
      <c r="B416">
        <v>0</v>
      </c>
      <c r="C416">
        <f t="shared" ca="1" si="136"/>
        <v>1.510795264678555E-2</v>
      </c>
      <c r="D416">
        <f t="shared" ca="1" si="140"/>
        <v>0.51510795264678555</v>
      </c>
      <c r="E416">
        <f t="shared" ca="1" si="141"/>
        <v>2</v>
      </c>
      <c r="F416" t="str">
        <f t="shared" si="143"/>
        <v/>
      </c>
      <c r="G416" t="s">
        <v>326</v>
      </c>
      <c r="H416" t="str">
        <f t="shared" ca="1" si="147"/>
        <v xml:space="preserve">Si el punto medio entre estos tiene coordenada -18, </v>
      </c>
      <c r="I416" t="str">
        <f t="shared" ca="1" si="148"/>
        <v xml:space="preserve">y el primero es el </v>
      </c>
      <c r="J416" t="str">
        <f t="shared" ca="1" si="142"/>
        <v xml:space="preserve">doble del segundo, \textbf{calcule} sus coordenadas </v>
      </c>
    </row>
    <row r="417" spans="1:10" x14ac:dyDescent="0.3">
      <c r="B417">
        <v>0</v>
      </c>
      <c r="C417">
        <f t="shared" ca="1" si="136"/>
        <v>0.10164295706801252</v>
      </c>
      <c r="D417">
        <f t="shared" ca="1" si="140"/>
        <v>0.10164295706801252</v>
      </c>
      <c r="E417">
        <f t="shared" ca="1" si="141"/>
        <v>1</v>
      </c>
      <c r="F417" t="str">
        <f t="shared" si="143"/>
        <v/>
      </c>
      <c r="G417" t="s">
        <v>326</v>
      </c>
      <c r="H417" t="str">
        <f t="shared" ca="1" si="147"/>
        <v xml:space="preserve">Si el punto medio entre estos tiene coordenada -10, </v>
      </c>
      <c r="I417" t="str">
        <f t="shared" ca="1" si="148"/>
        <v xml:space="preserve">y el segundo es el </v>
      </c>
      <c r="J417" t="str">
        <f t="shared" ca="1" si="142"/>
        <v xml:space="preserve">triple del primero, \textbf{calcule} sus coordenadas. </v>
      </c>
    </row>
    <row r="418" spans="1:10" x14ac:dyDescent="0.3">
      <c r="B418">
        <v>0</v>
      </c>
      <c r="C418">
        <f t="shared" ca="1" si="136"/>
        <v>0.45098447246630913</v>
      </c>
      <c r="D418">
        <f t="shared" ca="1" si="140"/>
        <v>0.45098447246630913</v>
      </c>
      <c r="E418">
        <f t="shared" ca="1" si="141"/>
        <v>2</v>
      </c>
      <c r="F418" t="str">
        <f t="shared" si="143"/>
        <v/>
      </c>
      <c r="G418" t="s">
        <v>326</v>
      </c>
      <c r="H418" t="str">
        <f t="shared" ca="1" si="147"/>
        <v xml:space="preserve">Si el punto medio entre estos tiene coordenada 25, </v>
      </c>
      <c r="I418" t="str">
        <f t="shared" ca="1" si="148"/>
        <v xml:space="preserve">y el primero es el </v>
      </c>
      <c r="J418" t="str">
        <f t="shared" ca="1" si="142"/>
        <v xml:space="preserve">doble del segundo, \textbf{calcule} sus coordenadas </v>
      </c>
    </row>
    <row r="419" spans="1:10" x14ac:dyDescent="0.3">
      <c r="B419">
        <v>0</v>
      </c>
      <c r="C419">
        <f t="shared" ca="1" si="136"/>
        <v>0.36687789570182405</v>
      </c>
      <c r="D419">
        <f t="shared" ca="1" si="140"/>
        <v>0.36687789570182405</v>
      </c>
      <c r="E419">
        <f t="shared" ca="1" si="141"/>
        <v>0</v>
      </c>
      <c r="F419" t="str">
        <f t="shared" si="143"/>
        <v/>
      </c>
      <c r="G419" t="s">
        <v>326</v>
      </c>
      <c r="H419" t="str">
        <f t="shared" ca="1" si="147"/>
        <v xml:space="preserve">Si el punto medio entre estos tiene coordenada 17, </v>
      </c>
      <c r="I419" t="str">
        <f t="shared" ca="1" si="148"/>
        <v xml:space="preserve">y el segundo es el </v>
      </c>
      <c r="J419" t="str">
        <f t="shared" ca="1" si="142"/>
        <v xml:space="preserve">triple del primero, \textbf{calcule} sus coordenadas. </v>
      </c>
    </row>
    <row r="420" spans="1:10" x14ac:dyDescent="0.3">
      <c r="B420">
        <v>0</v>
      </c>
      <c r="C420">
        <f t="shared" ca="1" si="136"/>
        <v>4.3993897956835504E-3</v>
      </c>
      <c r="D420">
        <f t="shared" ca="1" si="140"/>
        <v>0.50439938979568355</v>
      </c>
      <c r="E420">
        <f t="shared" ca="1" si="141"/>
        <v>1</v>
      </c>
      <c r="F420" t="str">
        <f t="shared" si="143"/>
        <v/>
      </c>
      <c r="G420" t="s">
        <v>326</v>
      </c>
      <c r="H420" t="str">
        <f t="shared" ca="1" si="147"/>
        <v xml:space="preserve">Si el punto medio entre estos tiene coordenada -20, </v>
      </c>
      <c r="I420" t="str">
        <f t="shared" ca="1" si="148"/>
        <v xml:space="preserve">y el segundo es el </v>
      </c>
      <c r="J420" t="str">
        <f t="shared" ca="1" si="142"/>
        <v xml:space="preserve">triple del primero, \textbf{calcule} sus coordenadas. </v>
      </c>
    </row>
    <row r="421" spans="1:10" x14ac:dyDescent="0.3">
      <c r="A421" t="s">
        <v>359</v>
      </c>
      <c r="B421">
        <v>0</v>
      </c>
      <c r="C421">
        <f t="shared" ca="1" si="136"/>
        <v>8.2442140673603115E-3</v>
      </c>
      <c r="D421">
        <f t="shared" ca="1" si="140"/>
        <v>0.50824421406736031</v>
      </c>
      <c r="E421">
        <f t="shared" ca="1" si="141"/>
        <v>2</v>
      </c>
      <c r="F421" t="str">
        <f t="shared" si="143"/>
        <v>\end{enumerate}\newpage\section{Cuenta:  X  }\label{c:  X  }\begin{enumerate}</v>
      </c>
    </row>
    <row r="422" spans="1:10" x14ac:dyDescent="0.3">
      <c r="B422">
        <v>0</v>
      </c>
      <c r="C422">
        <f t="shared" ca="1" si="136"/>
        <v>0.11653021195661528</v>
      </c>
      <c r="D422">
        <f t="shared" ca="1" si="140"/>
        <v>0.11653021195661528</v>
      </c>
      <c r="E422">
        <f t="shared" ca="1" si="141"/>
        <v>2</v>
      </c>
      <c r="F422" t="str">
        <f t="shared" si="143"/>
        <v/>
      </c>
      <c r="G422" t="s">
        <v>326</v>
      </c>
      <c r="H422" t="str">
        <f t="shared" ref="H422:H431" ca="1" si="150">CONCATENATE("Si el punto medio entre estos tiene coordenada ", ROUND(C422*100-20,0),", ")</f>
        <v xml:space="preserve">Si el punto medio entre estos tiene coordenada -8, </v>
      </c>
      <c r="I422" t="str">
        <f t="shared" ref="I422:I431" ca="1" si="151">IF(E422=2, "y el primero es el ", "y el segundo es el ")</f>
        <v xml:space="preserve">y el primero es el </v>
      </c>
      <c r="J422" t="str">
        <f t="shared" ref="J422" ca="1" si="152">IF(E422=2,"doble del segundo, \textbf{calcule} sus coordenadas ", "triple del primero, \textbf{calcule} sus coordenadas. ")</f>
        <v xml:space="preserve">doble del segundo, \textbf{calcule} sus coordenadas </v>
      </c>
    </row>
    <row r="423" spans="1:10" x14ac:dyDescent="0.3">
      <c r="B423">
        <v>0</v>
      </c>
      <c r="C423">
        <f t="shared" ca="1" si="136"/>
        <v>0.60651883151996977</v>
      </c>
      <c r="D423">
        <f t="shared" ca="1" si="140"/>
        <v>0.39348116848003023</v>
      </c>
      <c r="E423">
        <f t="shared" ca="1" si="141"/>
        <v>2</v>
      </c>
      <c r="F423" t="str">
        <f t="shared" si="143"/>
        <v/>
      </c>
      <c r="G423" t="s">
        <v>326</v>
      </c>
      <c r="H423" t="str">
        <f t="shared" ca="1" si="150"/>
        <v xml:space="preserve">Si el punto medio entre estos tiene coordenada 41, </v>
      </c>
      <c r="I423" t="str">
        <f t="shared" ca="1" si="151"/>
        <v xml:space="preserve">y el primero es el </v>
      </c>
      <c r="J423" t="str">
        <f t="shared" ca="1" si="142"/>
        <v xml:space="preserve">doble del segundo, \textbf{calcule} sus coordenadas </v>
      </c>
    </row>
    <row r="424" spans="1:10" x14ac:dyDescent="0.3">
      <c r="B424">
        <v>0</v>
      </c>
      <c r="C424">
        <f t="shared" ca="1" si="136"/>
        <v>0.62496469404555388</v>
      </c>
      <c r="D424">
        <f t="shared" ca="1" si="140"/>
        <v>0.37503530595444612</v>
      </c>
      <c r="E424">
        <f t="shared" ca="1" si="141"/>
        <v>1</v>
      </c>
      <c r="F424" t="str">
        <f t="shared" si="143"/>
        <v/>
      </c>
      <c r="G424" t="s">
        <v>326</v>
      </c>
      <c r="H424" t="str">
        <f t="shared" ca="1" si="150"/>
        <v xml:space="preserve">Si el punto medio entre estos tiene coordenada 42, </v>
      </c>
      <c r="I424" t="str">
        <f t="shared" ca="1" si="151"/>
        <v xml:space="preserve">y el segundo es el </v>
      </c>
      <c r="J424" t="str">
        <f t="shared" ca="1" si="142"/>
        <v xml:space="preserve">triple del primero, \textbf{calcule} sus coordenadas. </v>
      </c>
    </row>
    <row r="425" spans="1:10" x14ac:dyDescent="0.3">
      <c r="B425">
        <v>0</v>
      </c>
      <c r="C425">
        <f t="shared" ca="1" si="136"/>
        <v>0.59443766361388306</v>
      </c>
      <c r="D425">
        <f t="shared" ca="1" si="140"/>
        <v>0.59443766361388306</v>
      </c>
      <c r="E425">
        <f t="shared" ca="1" si="141"/>
        <v>1</v>
      </c>
      <c r="F425" t="str">
        <f t="shared" si="143"/>
        <v/>
      </c>
      <c r="G425" t="s">
        <v>326</v>
      </c>
      <c r="H425" t="str">
        <f t="shared" ca="1" si="150"/>
        <v xml:space="preserve">Si el punto medio entre estos tiene coordenada 39, </v>
      </c>
      <c r="I425" t="str">
        <f t="shared" ca="1" si="151"/>
        <v xml:space="preserve">y el segundo es el </v>
      </c>
      <c r="J425" t="str">
        <f t="shared" ca="1" si="142"/>
        <v xml:space="preserve">triple del primero, \textbf{calcule} sus coordenadas. </v>
      </c>
    </row>
    <row r="426" spans="1:10" x14ac:dyDescent="0.3">
      <c r="B426">
        <v>0</v>
      </c>
      <c r="C426">
        <f t="shared" ca="1" si="136"/>
        <v>0.76330832028764306</v>
      </c>
      <c r="D426">
        <f t="shared" ca="1" si="140"/>
        <v>0.23669167971235694</v>
      </c>
      <c r="E426">
        <f t="shared" ca="1" si="141"/>
        <v>2</v>
      </c>
      <c r="F426" t="str">
        <f t="shared" si="143"/>
        <v/>
      </c>
      <c r="G426" t="s">
        <v>326</v>
      </c>
      <c r="H426" t="str">
        <f t="shared" ca="1" si="150"/>
        <v xml:space="preserve">Si el punto medio entre estos tiene coordenada 56, </v>
      </c>
      <c r="I426" t="str">
        <f t="shared" ca="1" si="151"/>
        <v xml:space="preserve">y el primero es el </v>
      </c>
      <c r="J426" t="str">
        <f t="shared" ca="1" si="142"/>
        <v xml:space="preserve">doble del segundo, \textbf{calcule} sus coordenadas </v>
      </c>
    </row>
    <row r="427" spans="1:10" x14ac:dyDescent="0.3">
      <c r="B427">
        <v>0</v>
      </c>
      <c r="C427">
        <f t="shared" ca="1" si="136"/>
        <v>0.48873015976390444</v>
      </c>
      <c r="D427">
        <f t="shared" ca="1" si="140"/>
        <v>0.48873015976390444</v>
      </c>
      <c r="E427">
        <f t="shared" ca="1" si="141"/>
        <v>0</v>
      </c>
      <c r="F427" t="str">
        <f t="shared" si="143"/>
        <v/>
      </c>
      <c r="G427" t="s">
        <v>326</v>
      </c>
      <c r="H427" t="str">
        <f t="shared" ca="1" si="150"/>
        <v xml:space="preserve">Si el punto medio entre estos tiene coordenada 29, </v>
      </c>
      <c r="I427" t="str">
        <f t="shared" ca="1" si="151"/>
        <v xml:space="preserve">y el segundo es el </v>
      </c>
      <c r="J427" t="str">
        <f t="shared" ca="1" si="142"/>
        <v xml:space="preserve">triple del primero, \textbf{calcule} sus coordenadas. </v>
      </c>
    </row>
    <row r="428" spans="1:10" x14ac:dyDescent="0.3">
      <c r="B428">
        <v>0</v>
      </c>
      <c r="C428">
        <f t="shared" ca="1" si="136"/>
        <v>0.45358420031079061</v>
      </c>
      <c r="D428">
        <f t="shared" ca="1" si="140"/>
        <v>0.45358420031079061</v>
      </c>
      <c r="E428">
        <f t="shared" ca="1" si="141"/>
        <v>2</v>
      </c>
      <c r="F428" t="str">
        <f t="shared" si="143"/>
        <v/>
      </c>
      <c r="G428" t="s">
        <v>326</v>
      </c>
      <c r="H428" t="str">
        <f t="shared" ca="1" si="150"/>
        <v xml:space="preserve">Si el punto medio entre estos tiene coordenada 25, </v>
      </c>
      <c r="I428" t="str">
        <f t="shared" ca="1" si="151"/>
        <v xml:space="preserve">y el primero es el </v>
      </c>
      <c r="J428" t="str">
        <f t="shared" ca="1" si="142"/>
        <v xml:space="preserve">doble del segundo, \textbf{calcule} sus coordenadas </v>
      </c>
    </row>
    <row r="429" spans="1:10" x14ac:dyDescent="0.3">
      <c r="B429">
        <v>0</v>
      </c>
      <c r="C429">
        <f t="shared" ca="1" si="136"/>
        <v>0.34270621312916327</v>
      </c>
      <c r="D429">
        <f t="shared" ca="1" si="140"/>
        <v>0.34270621312916327</v>
      </c>
      <c r="E429">
        <f t="shared" ca="1" si="141"/>
        <v>0</v>
      </c>
      <c r="F429" t="str">
        <f t="shared" si="143"/>
        <v/>
      </c>
      <c r="G429" t="s">
        <v>326</v>
      </c>
      <c r="H429" t="str">
        <f t="shared" ca="1" si="150"/>
        <v xml:space="preserve">Si el punto medio entre estos tiene coordenada 14, </v>
      </c>
      <c r="I429" t="str">
        <f t="shared" ca="1" si="151"/>
        <v xml:space="preserve">y el segundo es el </v>
      </c>
      <c r="J429" t="str">
        <f t="shared" ca="1" si="142"/>
        <v xml:space="preserve">triple del primero, \textbf{calcule} sus coordenadas. </v>
      </c>
    </row>
    <row r="430" spans="1:10" x14ac:dyDescent="0.3">
      <c r="B430">
        <v>0</v>
      </c>
      <c r="C430">
        <f t="shared" ca="1" si="136"/>
        <v>0.84727870877356626</v>
      </c>
      <c r="D430">
        <f t="shared" ca="1" si="140"/>
        <v>0.15272129122643374</v>
      </c>
      <c r="E430">
        <f t="shared" ca="1" si="141"/>
        <v>0</v>
      </c>
      <c r="F430" t="str">
        <f t="shared" si="143"/>
        <v/>
      </c>
      <c r="G430" t="s">
        <v>326</v>
      </c>
      <c r="H430" t="str">
        <f t="shared" ca="1" si="150"/>
        <v xml:space="preserve">Si el punto medio entre estos tiene coordenada 65, </v>
      </c>
      <c r="I430" t="str">
        <f t="shared" ca="1" si="151"/>
        <v xml:space="preserve">y el segundo es el </v>
      </c>
      <c r="J430" t="str">
        <f t="shared" ca="1" si="142"/>
        <v xml:space="preserve">triple del primero, \textbf{calcule} sus coordenadas. </v>
      </c>
    </row>
    <row r="431" spans="1:10" x14ac:dyDescent="0.3">
      <c r="B431">
        <v>0</v>
      </c>
      <c r="C431">
        <f t="shared" ca="1" si="136"/>
        <v>7.3237214123701988E-2</v>
      </c>
      <c r="D431">
        <f t="shared" ca="1" si="140"/>
        <v>0.57323721412370199</v>
      </c>
      <c r="E431">
        <f t="shared" ca="1" si="141"/>
        <v>2</v>
      </c>
      <c r="F431" t="str">
        <f t="shared" si="143"/>
        <v/>
      </c>
      <c r="G431" t="s">
        <v>326</v>
      </c>
      <c r="H431" t="str">
        <f t="shared" ca="1" si="150"/>
        <v xml:space="preserve">Si el punto medio entre estos tiene coordenada -13, </v>
      </c>
      <c r="I431" t="str">
        <f t="shared" ca="1" si="151"/>
        <v xml:space="preserve">y el primero es el </v>
      </c>
      <c r="J431" t="str">
        <f t="shared" ca="1" si="142"/>
        <v xml:space="preserve">doble del segundo, \textbf{calcule} sus coordenadas </v>
      </c>
    </row>
    <row r="432" spans="1:10" x14ac:dyDescent="0.3">
      <c r="A432" t="s">
        <v>359</v>
      </c>
      <c r="B432">
        <v>0</v>
      </c>
      <c r="C432">
        <f t="shared" ca="1" si="136"/>
        <v>0.30573843982471305</v>
      </c>
      <c r="D432">
        <f t="shared" ca="1" si="140"/>
        <v>0.30573843982471305</v>
      </c>
      <c r="E432">
        <f t="shared" ca="1" si="141"/>
        <v>0</v>
      </c>
      <c r="F432" t="str">
        <f t="shared" si="143"/>
        <v>\end{enumerate}\newpage\section{Cuenta:  X  }\label{c:  X  }\begin{enumerate}</v>
      </c>
    </row>
    <row r="433" spans="1:10" x14ac:dyDescent="0.3">
      <c r="B433">
        <v>0</v>
      </c>
      <c r="C433">
        <f t="shared" ca="1" si="136"/>
        <v>0.17432420372009017</v>
      </c>
      <c r="D433">
        <f t="shared" ca="1" si="140"/>
        <v>0.17432420372009017</v>
      </c>
      <c r="E433">
        <f t="shared" ca="1" si="141"/>
        <v>2</v>
      </c>
      <c r="F433" t="str">
        <f t="shared" si="143"/>
        <v/>
      </c>
      <c r="G433" t="s">
        <v>326</v>
      </c>
      <c r="H433" t="str">
        <f t="shared" ref="H433:H442" ca="1" si="153">CONCATENATE("Si el punto medio entre estos tiene coordenada ", ROUND(C433*100-20,0),", ")</f>
        <v xml:space="preserve">Si el punto medio entre estos tiene coordenada -3, </v>
      </c>
      <c r="I433" t="str">
        <f t="shared" ref="I433:I442" ca="1" si="154">IF(E433=2, "y el primero es el ", "y el segundo es el ")</f>
        <v xml:space="preserve">y el primero es el </v>
      </c>
      <c r="J433" t="str">
        <f t="shared" ref="J433" ca="1" si="155">IF(E433=2,"doble del segundo, \textbf{calcule} sus coordenadas ", "triple del primero, \textbf{calcule} sus coordenadas. ")</f>
        <v xml:space="preserve">doble del segundo, \textbf{calcule} sus coordenadas </v>
      </c>
    </row>
    <row r="434" spans="1:10" x14ac:dyDescent="0.3">
      <c r="B434">
        <v>0</v>
      </c>
      <c r="C434">
        <f t="shared" ca="1" si="136"/>
        <v>7.9838212073189974E-3</v>
      </c>
      <c r="D434">
        <f t="shared" ca="1" si="140"/>
        <v>0.507983821207319</v>
      </c>
      <c r="E434">
        <f t="shared" ca="1" si="141"/>
        <v>2</v>
      </c>
      <c r="F434" t="str">
        <f t="shared" si="143"/>
        <v/>
      </c>
      <c r="G434" t="s">
        <v>326</v>
      </c>
      <c r="H434" t="str">
        <f t="shared" ca="1" si="153"/>
        <v xml:space="preserve">Si el punto medio entre estos tiene coordenada -19, </v>
      </c>
      <c r="I434" t="str">
        <f t="shared" ca="1" si="154"/>
        <v xml:space="preserve">y el primero es el </v>
      </c>
      <c r="J434" t="str">
        <f t="shared" ca="1" si="142"/>
        <v xml:space="preserve">doble del segundo, \textbf{calcule} sus coordenadas </v>
      </c>
    </row>
    <row r="435" spans="1:10" x14ac:dyDescent="0.3">
      <c r="B435">
        <v>0</v>
      </c>
      <c r="C435">
        <f t="shared" ca="1" si="136"/>
        <v>4.9389125982385984E-2</v>
      </c>
      <c r="D435">
        <f t="shared" ca="1" si="140"/>
        <v>0.54938912598238598</v>
      </c>
      <c r="E435">
        <f t="shared" ca="1" si="141"/>
        <v>0</v>
      </c>
      <c r="F435" t="str">
        <f t="shared" si="143"/>
        <v/>
      </c>
      <c r="G435" t="s">
        <v>326</v>
      </c>
      <c r="H435" t="str">
        <f t="shared" ca="1" si="153"/>
        <v xml:space="preserve">Si el punto medio entre estos tiene coordenada -15, </v>
      </c>
      <c r="I435" t="str">
        <f t="shared" ca="1" si="154"/>
        <v xml:space="preserve">y el segundo es el </v>
      </c>
      <c r="J435" t="str">
        <f t="shared" ca="1" si="142"/>
        <v xml:space="preserve">triple del primero, \textbf{calcule} sus coordenadas. </v>
      </c>
    </row>
    <row r="436" spans="1:10" x14ac:dyDescent="0.3">
      <c r="B436">
        <v>0</v>
      </c>
      <c r="C436">
        <f t="shared" ca="1" si="136"/>
        <v>0.14912818010180173</v>
      </c>
      <c r="D436">
        <f t="shared" ca="1" si="140"/>
        <v>0.14912818010180173</v>
      </c>
      <c r="E436">
        <f t="shared" ca="1" si="141"/>
        <v>2</v>
      </c>
      <c r="F436" t="str">
        <f t="shared" si="143"/>
        <v/>
      </c>
      <c r="G436" t="s">
        <v>326</v>
      </c>
      <c r="H436" t="str">
        <f t="shared" ca="1" si="153"/>
        <v xml:space="preserve">Si el punto medio entre estos tiene coordenada -5, </v>
      </c>
      <c r="I436" t="str">
        <f t="shared" ca="1" si="154"/>
        <v xml:space="preserve">y el primero es el </v>
      </c>
      <c r="J436" t="str">
        <f t="shared" ca="1" si="142"/>
        <v xml:space="preserve">doble del segundo, \textbf{calcule} sus coordenadas </v>
      </c>
    </row>
    <row r="437" spans="1:10" x14ac:dyDescent="0.3">
      <c r="B437">
        <v>0</v>
      </c>
      <c r="C437">
        <f t="shared" ca="1" si="136"/>
        <v>6.7843192763030857E-2</v>
      </c>
      <c r="D437">
        <f t="shared" ca="1" si="140"/>
        <v>0.56784319276303086</v>
      </c>
      <c r="E437">
        <f t="shared" ca="1" si="141"/>
        <v>2</v>
      </c>
      <c r="F437" t="str">
        <f t="shared" si="143"/>
        <v/>
      </c>
      <c r="G437" t="s">
        <v>326</v>
      </c>
      <c r="H437" t="str">
        <f t="shared" ca="1" si="153"/>
        <v xml:space="preserve">Si el punto medio entre estos tiene coordenada -13, </v>
      </c>
      <c r="I437" t="str">
        <f t="shared" ca="1" si="154"/>
        <v xml:space="preserve">y el primero es el </v>
      </c>
      <c r="J437" t="str">
        <f t="shared" ca="1" si="142"/>
        <v xml:space="preserve">doble del segundo, \textbf{calcule} sus coordenadas </v>
      </c>
    </row>
    <row r="438" spans="1:10" x14ac:dyDescent="0.3">
      <c r="B438">
        <v>0</v>
      </c>
      <c r="C438">
        <f t="shared" ca="1" si="136"/>
        <v>0.43969141728601113</v>
      </c>
      <c r="D438">
        <f t="shared" ca="1" si="140"/>
        <v>0.43969141728601113</v>
      </c>
      <c r="E438">
        <f t="shared" ca="1" si="141"/>
        <v>1</v>
      </c>
      <c r="F438" t="str">
        <f t="shared" si="143"/>
        <v/>
      </c>
      <c r="G438" t="s">
        <v>326</v>
      </c>
      <c r="H438" t="str">
        <f t="shared" ca="1" si="153"/>
        <v xml:space="preserve">Si el punto medio entre estos tiene coordenada 24, </v>
      </c>
      <c r="I438" t="str">
        <f t="shared" ca="1" si="154"/>
        <v xml:space="preserve">y el segundo es el </v>
      </c>
      <c r="J438" t="str">
        <f t="shared" ca="1" si="142"/>
        <v xml:space="preserve">triple del primero, \textbf{calcule} sus coordenadas. </v>
      </c>
    </row>
    <row r="439" spans="1:10" x14ac:dyDescent="0.3">
      <c r="B439">
        <v>0</v>
      </c>
      <c r="C439">
        <f t="shared" ca="1" si="136"/>
        <v>0.16008281617737397</v>
      </c>
      <c r="D439">
        <f t="shared" ca="1" si="140"/>
        <v>0.16008281617737397</v>
      </c>
      <c r="E439">
        <f t="shared" ca="1" si="141"/>
        <v>0</v>
      </c>
      <c r="F439" t="str">
        <f t="shared" si="143"/>
        <v/>
      </c>
      <c r="G439" t="s">
        <v>326</v>
      </c>
      <c r="H439" t="str">
        <f t="shared" ca="1" si="153"/>
        <v xml:space="preserve">Si el punto medio entre estos tiene coordenada -4, </v>
      </c>
      <c r="I439" t="str">
        <f t="shared" ca="1" si="154"/>
        <v xml:space="preserve">y el segundo es el </v>
      </c>
      <c r="J439" t="str">
        <f t="shared" ca="1" si="142"/>
        <v xml:space="preserve">triple del primero, \textbf{calcule} sus coordenadas. </v>
      </c>
    </row>
    <row r="440" spans="1:10" x14ac:dyDescent="0.3">
      <c r="B440">
        <v>0</v>
      </c>
      <c r="C440">
        <f t="shared" ca="1" si="136"/>
        <v>0.50828536967335824</v>
      </c>
      <c r="D440">
        <f t="shared" ca="1" si="140"/>
        <v>0.50828536967335824</v>
      </c>
      <c r="E440">
        <f t="shared" ca="1" si="141"/>
        <v>2</v>
      </c>
      <c r="F440" t="str">
        <f t="shared" si="143"/>
        <v/>
      </c>
      <c r="G440" t="s">
        <v>326</v>
      </c>
      <c r="H440" t="str">
        <f t="shared" ca="1" si="153"/>
        <v xml:space="preserve">Si el punto medio entre estos tiene coordenada 31, </v>
      </c>
      <c r="I440" t="str">
        <f t="shared" ca="1" si="154"/>
        <v xml:space="preserve">y el primero es el </v>
      </c>
      <c r="J440" t="str">
        <f t="shared" ca="1" si="142"/>
        <v xml:space="preserve">doble del segundo, \textbf{calcule} sus coordenadas </v>
      </c>
    </row>
    <row r="441" spans="1:10" x14ac:dyDescent="0.3">
      <c r="B441">
        <v>0</v>
      </c>
      <c r="C441">
        <f t="shared" ca="1" si="136"/>
        <v>0.17396099662405995</v>
      </c>
      <c r="D441">
        <f t="shared" ca="1" si="140"/>
        <v>0.17396099662405995</v>
      </c>
      <c r="E441">
        <f t="shared" ca="1" si="141"/>
        <v>2</v>
      </c>
      <c r="F441" t="str">
        <f t="shared" si="143"/>
        <v/>
      </c>
      <c r="G441" t="s">
        <v>326</v>
      </c>
      <c r="H441" t="str">
        <f t="shared" ca="1" si="153"/>
        <v xml:space="preserve">Si el punto medio entre estos tiene coordenada -3, </v>
      </c>
      <c r="I441" t="str">
        <f t="shared" ca="1" si="154"/>
        <v xml:space="preserve">y el primero es el </v>
      </c>
      <c r="J441" t="str">
        <f t="shared" ca="1" si="142"/>
        <v xml:space="preserve">doble del segundo, \textbf{calcule} sus coordenadas </v>
      </c>
    </row>
    <row r="442" spans="1:10" x14ac:dyDescent="0.3">
      <c r="B442">
        <v>0</v>
      </c>
      <c r="C442">
        <f t="shared" ca="1" si="136"/>
        <v>0.73887621558355998</v>
      </c>
      <c r="D442">
        <f t="shared" ca="1" si="140"/>
        <v>0.26112378441644002</v>
      </c>
      <c r="E442">
        <f t="shared" ca="1" si="141"/>
        <v>1</v>
      </c>
      <c r="F442" t="str">
        <f t="shared" si="143"/>
        <v/>
      </c>
      <c r="G442" t="s">
        <v>326</v>
      </c>
      <c r="H442" t="str">
        <f t="shared" ca="1" si="153"/>
        <v xml:space="preserve">Si el punto medio entre estos tiene coordenada 54, </v>
      </c>
      <c r="I442" t="str">
        <f t="shared" ca="1" si="154"/>
        <v xml:space="preserve">y el segundo es el </v>
      </c>
      <c r="J442" t="str">
        <f t="shared" ca="1" si="142"/>
        <v xml:space="preserve">triple del primero, \textbf{calcule} sus coordenadas. </v>
      </c>
    </row>
    <row r="443" spans="1:10" x14ac:dyDescent="0.3">
      <c r="A443" t="s">
        <v>359</v>
      </c>
      <c r="B443">
        <v>0</v>
      </c>
      <c r="C443">
        <f t="shared" ca="1" si="136"/>
        <v>0.7999184501866855</v>
      </c>
      <c r="D443">
        <f t="shared" ca="1" si="140"/>
        <v>0.2000815498133145</v>
      </c>
      <c r="E443">
        <f t="shared" ca="1" si="141"/>
        <v>1</v>
      </c>
      <c r="F443" t="str">
        <f t="shared" si="143"/>
        <v>\end{enumerate}\newpage\section{Cuenta:  X  }\label{c:  X  }\begin{enumerate}</v>
      </c>
    </row>
    <row r="444" spans="1:10" x14ac:dyDescent="0.3">
      <c r="B444">
        <v>0</v>
      </c>
      <c r="C444">
        <f t="shared" ca="1" si="136"/>
        <v>0.2819592606112058</v>
      </c>
      <c r="D444">
        <f t="shared" ca="1" si="140"/>
        <v>0.2819592606112058</v>
      </c>
      <c r="E444">
        <f t="shared" ca="1" si="141"/>
        <v>0</v>
      </c>
      <c r="F444" t="str">
        <f t="shared" si="143"/>
        <v/>
      </c>
      <c r="G444" t="s">
        <v>326</v>
      </c>
      <c r="H444" t="str">
        <f t="shared" ref="H444:H453" ca="1" si="156">CONCATENATE("Si el punto medio entre estos tiene coordenada ", ROUND(C444*100-20,0),", ")</f>
        <v xml:space="preserve">Si el punto medio entre estos tiene coordenada 8, </v>
      </c>
      <c r="I444" t="str">
        <f t="shared" ref="I444:I453" ca="1" si="157">IF(E444=2, "y el primero es el ", "y el segundo es el ")</f>
        <v xml:space="preserve">y el segundo es el </v>
      </c>
      <c r="J444" t="str">
        <f t="shared" ref="J444" ca="1" si="158">IF(E444=2,"doble del segundo, \textbf{calcule} sus coordenadas ", "triple del primero, \textbf{calcule} sus coordenadas. ")</f>
        <v xml:space="preserve">triple del primero, \textbf{calcule} sus coordenadas. </v>
      </c>
    </row>
    <row r="445" spans="1:10" x14ac:dyDescent="0.3">
      <c r="B445">
        <v>0</v>
      </c>
      <c r="C445">
        <f t="shared" ca="1" si="136"/>
        <v>0.55715180247244178</v>
      </c>
      <c r="D445">
        <f t="shared" ca="1" si="140"/>
        <v>0.55715180247244178</v>
      </c>
      <c r="E445">
        <f t="shared" ca="1" si="141"/>
        <v>1</v>
      </c>
      <c r="F445" t="str">
        <f t="shared" si="143"/>
        <v/>
      </c>
      <c r="G445" t="s">
        <v>326</v>
      </c>
      <c r="H445" t="str">
        <f t="shared" ca="1" si="156"/>
        <v xml:space="preserve">Si el punto medio entre estos tiene coordenada 36, </v>
      </c>
      <c r="I445" t="str">
        <f t="shared" ca="1" si="157"/>
        <v xml:space="preserve">y el segundo es el </v>
      </c>
      <c r="J445" t="str">
        <f t="shared" ca="1" si="142"/>
        <v xml:space="preserve">triple del primero, \textbf{calcule} sus coordenadas. </v>
      </c>
    </row>
    <row r="446" spans="1:10" x14ac:dyDescent="0.3">
      <c r="B446">
        <v>0</v>
      </c>
      <c r="C446">
        <f t="shared" ca="1" si="136"/>
        <v>0.78777055818221786</v>
      </c>
      <c r="D446">
        <f t="shared" ca="1" si="140"/>
        <v>0.21222944181778214</v>
      </c>
      <c r="E446">
        <f t="shared" ca="1" si="141"/>
        <v>0</v>
      </c>
      <c r="F446" t="str">
        <f t="shared" si="143"/>
        <v/>
      </c>
      <c r="G446" t="s">
        <v>326</v>
      </c>
      <c r="H446" t="str">
        <f t="shared" ca="1" si="156"/>
        <v xml:space="preserve">Si el punto medio entre estos tiene coordenada 59, </v>
      </c>
      <c r="I446" t="str">
        <f t="shared" ca="1" si="157"/>
        <v xml:space="preserve">y el segundo es el </v>
      </c>
      <c r="J446" t="str">
        <f t="shared" ca="1" si="142"/>
        <v xml:space="preserve">triple del primero, \textbf{calcule} sus coordenadas. </v>
      </c>
    </row>
    <row r="447" spans="1:10" x14ac:dyDescent="0.3">
      <c r="B447">
        <v>0</v>
      </c>
      <c r="C447">
        <f t="shared" ca="1" si="136"/>
        <v>0.26235434159146687</v>
      </c>
      <c r="D447">
        <f t="shared" ca="1" si="140"/>
        <v>0.26235434159146687</v>
      </c>
      <c r="E447">
        <f t="shared" ca="1" si="141"/>
        <v>1</v>
      </c>
      <c r="F447" t="str">
        <f t="shared" si="143"/>
        <v/>
      </c>
      <c r="G447" t="s">
        <v>326</v>
      </c>
      <c r="H447" t="str">
        <f t="shared" ca="1" si="156"/>
        <v xml:space="preserve">Si el punto medio entre estos tiene coordenada 6, </v>
      </c>
      <c r="I447" t="str">
        <f t="shared" ca="1" si="157"/>
        <v xml:space="preserve">y el segundo es el </v>
      </c>
      <c r="J447" t="str">
        <f t="shared" ca="1" si="142"/>
        <v xml:space="preserve">triple del primero, \textbf{calcule} sus coordenadas. </v>
      </c>
    </row>
    <row r="448" spans="1:10" x14ac:dyDescent="0.3">
      <c r="B448">
        <v>0</v>
      </c>
      <c r="C448">
        <f t="shared" ca="1" si="136"/>
        <v>0.19051997273399313</v>
      </c>
      <c r="D448">
        <f t="shared" ca="1" si="140"/>
        <v>0.19051997273399313</v>
      </c>
      <c r="E448">
        <f t="shared" ca="1" si="141"/>
        <v>0</v>
      </c>
      <c r="F448" t="str">
        <f t="shared" si="143"/>
        <v/>
      </c>
      <c r="G448" t="s">
        <v>326</v>
      </c>
      <c r="H448" t="str">
        <f t="shared" ca="1" si="156"/>
        <v xml:space="preserve">Si el punto medio entre estos tiene coordenada -1, </v>
      </c>
      <c r="I448" t="str">
        <f t="shared" ca="1" si="157"/>
        <v xml:space="preserve">y el segundo es el </v>
      </c>
      <c r="J448" t="str">
        <f t="shared" ca="1" si="142"/>
        <v xml:space="preserve">triple del primero, \textbf{calcule} sus coordenadas. </v>
      </c>
    </row>
    <row r="449" spans="1:10" x14ac:dyDescent="0.3">
      <c r="B449">
        <v>0</v>
      </c>
      <c r="C449">
        <f t="shared" ca="1" si="136"/>
        <v>4.8399220565265022E-2</v>
      </c>
      <c r="D449">
        <f t="shared" ca="1" si="140"/>
        <v>0.54839922056526502</v>
      </c>
      <c r="E449">
        <f t="shared" ca="1" si="141"/>
        <v>0</v>
      </c>
      <c r="F449" t="str">
        <f t="shared" si="143"/>
        <v/>
      </c>
      <c r="G449" t="s">
        <v>326</v>
      </c>
      <c r="H449" t="str">
        <f t="shared" ca="1" si="156"/>
        <v xml:space="preserve">Si el punto medio entre estos tiene coordenada -15, </v>
      </c>
      <c r="I449" t="str">
        <f t="shared" ca="1" si="157"/>
        <v xml:space="preserve">y el segundo es el </v>
      </c>
      <c r="J449" t="str">
        <f t="shared" ca="1" si="142"/>
        <v xml:space="preserve">triple del primero, \textbf{calcule} sus coordenadas. </v>
      </c>
    </row>
    <row r="450" spans="1:10" x14ac:dyDescent="0.3">
      <c r="B450">
        <v>0</v>
      </c>
      <c r="C450">
        <f t="shared" ca="1" si="136"/>
        <v>0.53987262422139126</v>
      </c>
      <c r="D450">
        <f t="shared" ca="1" si="140"/>
        <v>0.53987262422139126</v>
      </c>
      <c r="E450">
        <f t="shared" ca="1" si="141"/>
        <v>2</v>
      </c>
      <c r="F450" t="str">
        <f t="shared" si="143"/>
        <v/>
      </c>
      <c r="G450" t="s">
        <v>326</v>
      </c>
      <c r="H450" t="str">
        <f t="shared" ca="1" si="156"/>
        <v xml:space="preserve">Si el punto medio entre estos tiene coordenada 34, </v>
      </c>
      <c r="I450" t="str">
        <f t="shared" ca="1" si="157"/>
        <v xml:space="preserve">y el primero es el </v>
      </c>
      <c r="J450" t="str">
        <f t="shared" ca="1" si="142"/>
        <v xml:space="preserve">doble del segundo, \textbf{calcule} sus coordenadas </v>
      </c>
    </row>
    <row r="451" spans="1:10" x14ac:dyDescent="0.3">
      <c r="B451">
        <v>0</v>
      </c>
      <c r="C451">
        <f t="shared" ref="C451:C514" ca="1" si="159">RAND()</f>
        <v>0.60541346507300209</v>
      </c>
      <c r="D451">
        <f t="shared" ca="1" si="140"/>
        <v>0.39458653492699791</v>
      </c>
      <c r="E451">
        <f t="shared" ca="1" si="141"/>
        <v>0</v>
      </c>
      <c r="F451" t="str">
        <f t="shared" si="143"/>
        <v/>
      </c>
      <c r="G451" t="s">
        <v>326</v>
      </c>
      <c r="H451" t="str">
        <f t="shared" ca="1" si="156"/>
        <v xml:space="preserve">Si el punto medio entre estos tiene coordenada 41, </v>
      </c>
      <c r="I451" t="str">
        <f t="shared" ca="1" si="157"/>
        <v xml:space="preserve">y el segundo es el </v>
      </c>
      <c r="J451" t="str">
        <f t="shared" ca="1" si="142"/>
        <v xml:space="preserve">triple del primero, \textbf{calcule} sus coordenadas. </v>
      </c>
    </row>
    <row r="452" spans="1:10" x14ac:dyDescent="0.3">
      <c r="B452">
        <v>0</v>
      </c>
      <c r="C452">
        <f t="shared" ca="1" si="159"/>
        <v>0.4371638814791986</v>
      </c>
      <c r="D452">
        <f t="shared" ca="1" si="140"/>
        <v>0.4371638814791986</v>
      </c>
      <c r="E452">
        <f t="shared" ca="1" si="141"/>
        <v>1</v>
      </c>
      <c r="F452" t="str">
        <f t="shared" si="143"/>
        <v/>
      </c>
      <c r="G452" t="s">
        <v>326</v>
      </c>
      <c r="H452" t="str">
        <f t="shared" ca="1" si="156"/>
        <v xml:space="preserve">Si el punto medio entre estos tiene coordenada 24, </v>
      </c>
      <c r="I452" t="str">
        <f t="shared" ca="1" si="157"/>
        <v xml:space="preserve">y el segundo es el </v>
      </c>
      <c r="J452" t="str">
        <f t="shared" ca="1" si="142"/>
        <v xml:space="preserve">triple del primero, \textbf{calcule} sus coordenadas. </v>
      </c>
    </row>
    <row r="453" spans="1:10" x14ac:dyDescent="0.3">
      <c r="B453">
        <v>0</v>
      </c>
      <c r="C453">
        <f t="shared" ca="1" si="159"/>
        <v>0.2699774093189844</v>
      </c>
      <c r="D453">
        <f t="shared" ca="1" si="140"/>
        <v>0.2699774093189844</v>
      </c>
      <c r="E453">
        <f t="shared" ca="1" si="141"/>
        <v>2</v>
      </c>
      <c r="F453" t="str">
        <f t="shared" si="143"/>
        <v/>
      </c>
      <c r="G453" t="s">
        <v>326</v>
      </c>
      <c r="H453" t="str">
        <f t="shared" ca="1" si="156"/>
        <v xml:space="preserve">Si el punto medio entre estos tiene coordenada 7, </v>
      </c>
      <c r="I453" t="str">
        <f t="shared" ca="1" si="157"/>
        <v xml:space="preserve">y el primero es el </v>
      </c>
      <c r="J453" t="str">
        <f t="shared" ca="1" si="142"/>
        <v xml:space="preserve">doble del segundo, \textbf{calcule} sus coordenadas </v>
      </c>
    </row>
    <row r="454" spans="1:10" x14ac:dyDescent="0.3">
      <c r="A454" t="s">
        <v>359</v>
      </c>
      <c r="B454">
        <v>0</v>
      </c>
      <c r="C454">
        <f t="shared" ca="1" si="159"/>
        <v>0.68230701325060406</v>
      </c>
      <c r="D454">
        <f t="shared" ca="1" si="140"/>
        <v>0.31769298674939594</v>
      </c>
      <c r="E454">
        <f t="shared" ca="1" si="141"/>
        <v>1</v>
      </c>
      <c r="F454" t="str">
        <f t="shared" si="143"/>
        <v>\end{enumerate}\newpage\section{Cuenta:  X  }\label{c:  X  }\begin{enumerate}</v>
      </c>
    </row>
    <row r="455" spans="1:10" x14ac:dyDescent="0.3">
      <c r="B455">
        <v>0</v>
      </c>
      <c r="C455">
        <f t="shared" ca="1" si="159"/>
        <v>4.0054747713628269E-2</v>
      </c>
      <c r="D455">
        <f t="shared" ca="1" si="140"/>
        <v>0.54005474771362827</v>
      </c>
      <c r="E455">
        <f t="shared" ca="1" si="141"/>
        <v>2</v>
      </c>
      <c r="F455" t="str">
        <f t="shared" si="143"/>
        <v/>
      </c>
      <c r="G455" t="s">
        <v>326</v>
      </c>
      <c r="H455" t="str">
        <f t="shared" ref="H455:H464" ca="1" si="160">CONCATENATE("Si el punto medio entre estos tiene coordenada ", ROUND(C455*100-20,0),", ")</f>
        <v xml:space="preserve">Si el punto medio entre estos tiene coordenada -16, </v>
      </c>
      <c r="I455" t="str">
        <f t="shared" ref="I455:I464" ca="1" si="161">IF(E455=2, "y el primero es el ", "y el segundo es el ")</f>
        <v xml:space="preserve">y el primero es el </v>
      </c>
      <c r="J455" t="str">
        <f t="shared" ref="J455" ca="1" si="162">IF(E455=2,"doble del segundo, \textbf{calcule} sus coordenadas ", "triple del primero, \textbf{calcule} sus coordenadas. ")</f>
        <v xml:space="preserve">doble del segundo, \textbf{calcule} sus coordenadas </v>
      </c>
    </row>
    <row r="456" spans="1:10" x14ac:dyDescent="0.3">
      <c r="B456">
        <v>0</v>
      </c>
      <c r="C456">
        <f t="shared" ca="1" si="159"/>
        <v>0.69482112063527313</v>
      </c>
      <c r="D456">
        <f t="shared" ca="1" si="140"/>
        <v>0.30517887936472687</v>
      </c>
      <c r="E456">
        <f t="shared" ca="1" si="141"/>
        <v>0</v>
      </c>
      <c r="F456" t="str">
        <f t="shared" si="143"/>
        <v/>
      </c>
      <c r="G456" t="s">
        <v>326</v>
      </c>
      <c r="H456" t="str">
        <f t="shared" ca="1" si="160"/>
        <v xml:space="preserve">Si el punto medio entre estos tiene coordenada 49, </v>
      </c>
      <c r="I456" t="str">
        <f t="shared" ca="1" si="161"/>
        <v xml:space="preserve">y el segundo es el </v>
      </c>
      <c r="J456" t="str">
        <f t="shared" ca="1" si="142"/>
        <v xml:space="preserve">triple del primero, \textbf{calcule} sus coordenadas. </v>
      </c>
    </row>
    <row r="457" spans="1:10" x14ac:dyDescent="0.3">
      <c r="B457">
        <v>0</v>
      </c>
      <c r="C457">
        <f t="shared" ca="1" si="159"/>
        <v>1.1618747091733939E-3</v>
      </c>
      <c r="D457">
        <f t="shared" ca="1" si="140"/>
        <v>0.50116187470917339</v>
      </c>
      <c r="E457">
        <f t="shared" ca="1" si="141"/>
        <v>1</v>
      </c>
      <c r="F457" t="str">
        <f t="shared" si="143"/>
        <v/>
      </c>
      <c r="G457" t="s">
        <v>326</v>
      </c>
      <c r="H457" t="str">
        <f t="shared" ca="1" si="160"/>
        <v xml:space="preserve">Si el punto medio entre estos tiene coordenada -20, </v>
      </c>
      <c r="I457" t="str">
        <f t="shared" ca="1" si="161"/>
        <v xml:space="preserve">y el segundo es el </v>
      </c>
      <c r="J457" t="str">
        <f t="shared" ca="1" si="142"/>
        <v xml:space="preserve">triple del primero, \textbf{calcule} sus coordenadas. </v>
      </c>
    </row>
    <row r="458" spans="1:10" x14ac:dyDescent="0.3">
      <c r="B458">
        <v>0</v>
      </c>
      <c r="C458">
        <f t="shared" ca="1" si="159"/>
        <v>0.18570438749371876</v>
      </c>
      <c r="D458">
        <f t="shared" ca="1" si="140"/>
        <v>0.18570438749371876</v>
      </c>
      <c r="E458">
        <f t="shared" ca="1" si="141"/>
        <v>0</v>
      </c>
      <c r="F458" t="str">
        <f t="shared" si="143"/>
        <v/>
      </c>
      <c r="G458" t="s">
        <v>326</v>
      </c>
      <c r="H458" t="str">
        <f t="shared" ca="1" si="160"/>
        <v xml:space="preserve">Si el punto medio entre estos tiene coordenada -1, </v>
      </c>
      <c r="I458" t="str">
        <f t="shared" ca="1" si="161"/>
        <v xml:space="preserve">y el segundo es el </v>
      </c>
      <c r="J458" t="str">
        <f t="shared" ca="1" si="142"/>
        <v xml:space="preserve">triple del primero, \textbf{calcule} sus coordenadas. </v>
      </c>
    </row>
    <row r="459" spans="1:10" x14ac:dyDescent="0.3">
      <c r="B459">
        <v>0</v>
      </c>
      <c r="C459">
        <f t="shared" ca="1" si="159"/>
        <v>0.75208742512215354</v>
      </c>
      <c r="D459">
        <f t="shared" ca="1" si="140"/>
        <v>0.24791257487784646</v>
      </c>
      <c r="E459">
        <f t="shared" ca="1" si="141"/>
        <v>0</v>
      </c>
      <c r="F459" t="str">
        <f t="shared" si="143"/>
        <v/>
      </c>
      <c r="G459" t="s">
        <v>326</v>
      </c>
      <c r="H459" t="str">
        <f t="shared" ca="1" si="160"/>
        <v xml:space="preserve">Si el punto medio entre estos tiene coordenada 55, </v>
      </c>
      <c r="I459" t="str">
        <f t="shared" ca="1" si="161"/>
        <v xml:space="preserve">y el segundo es el </v>
      </c>
      <c r="J459" t="str">
        <f t="shared" ca="1" si="142"/>
        <v xml:space="preserve">triple del primero, \textbf{calcule} sus coordenadas. </v>
      </c>
    </row>
    <row r="460" spans="1:10" x14ac:dyDescent="0.3">
      <c r="B460">
        <v>0</v>
      </c>
      <c r="C460">
        <f t="shared" ca="1" si="159"/>
        <v>0.78262614225437332</v>
      </c>
      <c r="D460">
        <f t="shared" ca="1" si="140"/>
        <v>0.21737385774562668</v>
      </c>
      <c r="E460">
        <f t="shared" ca="1" si="141"/>
        <v>0</v>
      </c>
      <c r="F460" t="str">
        <f t="shared" si="143"/>
        <v/>
      </c>
      <c r="G460" t="s">
        <v>326</v>
      </c>
      <c r="H460" t="str">
        <f t="shared" ca="1" si="160"/>
        <v xml:space="preserve">Si el punto medio entre estos tiene coordenada 58, </v>
      </c>
      <c r="I460" t="str">
        <f t="shared" ca="1" si="161"/>
        <v xml:space="preserve">y el segundo es el </v>
      </c>
      <c r="J460" t="str">
        <f t="shared" ca="1" si="142"/>
        <v xml:space="preserve">triple del primero, \textbf{calcule} sus coordenadas. </v>
      </c>
    </row>
    <row r="461" spans="1:10" x14ac:dyDescent="0.3">
      <c r="B461">
        <v>0</v>
      </c>
      <c r="C461">
        <f t="shared" ca="1" si="159"/>
        <v>0.50151737606356361</v>
      </c>
      <c r="D461">
        <f t="shared" ca="1" si="140"/>
        <v>0.50151737606356361</v>
      </c>
      <c r="E461">
        <f t="shared" ca="1" si="141"/>
        <v>1</v>
      </c>
      <c r="F461" t="str">
        <f t="shared" si="143"/>
        <v/>
      </c>
      <c r="G461" t="s">
        <v>326</v>
      </c>
      <c r="H461" t="str">
        <f t="shared" ca="1" si="160"/>
        <v xml:space="preserve">Si el punto medio entre estos tiene coordenada 30, </v>
      </c>
      <c r="I461" t="str">
        <f t="shared" ca="1" si="161"/>
        <v xml:space="preserve">y el segundo es el </v>
      </c>
      <c r="J461" t="str">
        <f t="shared" ca="1" si="142"/>
        <v xml:space="preserve">triple del primero, \textbf{calcule} sus coordenadas. </v>
      </c>
    </row>
    <row r="462" spans="1:10" x14ac:dyDescent="0.3">
      <c r="B462">
        <v>0</v>
      </c>
      <c r="C462">
        <f t="shared" ca="1" si="159"/>
        <v>0.21200325528501573</v>
      </c>
      <c r="D462">
        <f t="shared" ref="D462:D525" ca="1" si="163">IF(C462&gt;0.1,      IF(C462&lt;0.6,C462,ABS(1-C462)),C462+0.5)</f>
        <v>0.21200325528501573</v>
      </c>
      <c r="E462">
        <f t="shared" ref="E462:E525" ca="1" si="164">MOD(INT(D462*99),3)</f>
        <v>2</v>
      </c>
      <c r="F462" t="str">
        <f t="shared" si="143"/>
        <v/>
      </c>
      <c r="G462" t="s">
        <v>326</v>
      </c>
      <c r="H462" t="str">
        <f t="shared" ca="1" si="160"/>
        <v xml:space="preserve">Si el punto medio entre estos tiene coordenada 1, </v>
      </c>
      <c r="I462" t="str">
        <f t="shared" ca="1" si="161"/>
        <v xml:space="preserve">y el primero es el </v>
      </c>
      <c r="J462" t="str">
        <f t="shared" ref="J462:J525" ca="1" si="165">IF(E462=2,"doble del segundo, \textbf{calcule} sus coordenadas ", "triple del primero, \textbf{calcule} sus coordenadas. ")</f>
        <v xml:space="preserve">doble del segundo, \textbf{calcule} sus coordenadas </v>
      </c>
    </row>
    <row r="463" spans="1:10" x14ac:dyDescent="0.3">
      <c r="B463">
        <v>0</v>
      </c>
      <c r="C463">
        <f t="shared" ca="1" si="159"/>
        <v>9.459484797801454E-2</v>
      </c>
      <c r="D463">
        <f t="shared" ca="1" si="163"/>
        <v>0.59459484797801454</v>
      </c>
      <c r="E463">
        <f t="shared" ca="1" si="164"/>
        <v>1</v>
      </c>
      <c r="F463" t="str">
        <f t="shared" ref="F463:F526" si="166">IF(A463=0,"",A463)</f>
        <v/>
      </c>
      <c r="G463" t="s">
        <v>326</v>
      </c>
      <c r="H463" t="str">
        <f t="shared" ca="1" si="160"/>
        <v xml:space="preserve">Si el punto medio entre estos tiene coordenada -11, </v>
      </c>
      <c r="I463" t="str">
        <f t="shared" ca="1" si="161"/>
        <v xml:space="preserve">y el segundo es el </v>
      </c>
      <c r="J463" t="str">
        <f t="shared" ca="1" si="165"/>
        <v xml:space="preserve">triple del primero, \textbf{calcule} sus coordenadas. </v>
      </c>
    </row>
    <row r="464" spans="1:10" x14ac:dyDescent="0.3">
      <c r="B464">
        <v>0</v>
      </c>
      <c r="C464">
        <f t="shared" ca="1" si="159"/>
        <v>0.87016075114857949</v>
      </c>
      <c r="D464">
        <f t="shared" ca="1" si="163"/>
        <v>0.12983924885142051</v>
      </c>
      <c r="E464">
        <f t="shared" ca="1" si="164"/>
        <v>0</v>
      </c>
      <c r="F464" t="str">
        <f t="shared" si="166"/>
        <v/>
      </c>
      <c r="G464" t="s">
        <v>326</v>
      </c>
      <c r="H464" t="str">
        <f t="shared" ca="1" si="160"/>
        <v xml:space="preserve">Si el punto medio entre estos tiene coordenada 67, </v>
      </c>
      <c r="I464" t="str">
        <f t="shared" ca="1" si="161"/>
        <v xml:space="preserve">y el segundo es el </v>
      </c>
      <c r="J464" t="str">
        <f t="shared" ca="1" si="165"/>
        <v xml:space="preserve">triple del primero, \textbf{calcule} sus coordenadas. </v>
      </c>
    </row>
    <row r="465" spans="1:10" x14ac:dyDescent="0.3">
      <c r="A465" t="s">
        <v>359</v>
      </c>
      <c r="B465">
        <v>0</v>
      </c>
      <c r="C465">
        <f t="shared" ca="1" si="159"/>
        <v>0.11315456269492852</v>
      </c>
      <c r="D465">
        <f t="shared" ca="1" si="163"/>
        <v>0.11315456269492852</v>
      </c>
      <c r="E465">
        <f t="shared" ca="1" si="164"/>
        <v>2</v>
      </c>
      <c r="F465" t="str">
        <f t="shared" si="166"/>
        <v>\end{enumerate}\newpage\section{Cuenta:  X  }\label{c:  X  }\begin{enumerate}</v>
      </c>
    </row>
    <row r="466" spans="1:10" x14ac:dyDescent="0.3">
      <c r="B466">
        <v>0</v>
      </c>
      <c r="C466">
        <f t="shared" ca="1" si="159"/>
        <v>0.77469410878884715</v>
      </c>
      <c r="D466">
        <f t="shared" ca="1" si="163"/>
        <v>0.22530589121115285</v>
      </c>
      <c r="E466">
        <f t="shared" ca="1" si="164"/>
        <v>1</v>
      </c>
      <c r="F466" t="str">
        <f t="shared" si="166"/>
        <v/>
      </c>
      <c r="G466" t="s">
        <v>326</v>
      </c>
      <c r="H466" t="str">
        <f t="shared" ref="H466:H475" ca="1" si="167">CONCATENATE("Si el punto medio entre estos tiene coordenada ", ROUND(C466*100-20,0),", ")</f>
        <v xml:space="preserve">Si el punto medio entre estos tiene coordenada 57, </v>
      </c>
      <c r="I466" t="str">
        <f t="shared" ref="I466:I475" ca="1" si="168">IF(E466=2, "y el primero es el ", "y el segundo es el ")</f>
        <v xml:space="preserve">y el segundo es el </v>
      </c>
      <c r="J466" t="str">
        <f t="shared" ref="J466" ca="1" si="169">IF(E466=2,"doble del segundo, \textbf{calcule} sus coordenadas ", "triple del primero, \textbf{calcule} sus coordenadas. ")</f>
        <v xml:space="preserve">triple del primero, \textbf{calcule} sus coordenadas. </v>
      </c>
    </row>
    <row r="467" spans="1:10" x14ac:dyDescent="0.3">
      <c r="B467">
        <v>0</v>
      </c>
      <c r="C467">
        <f t="shared" ca="1" si="159"/>
        <v>0.55442128292904458</v>
      </c>
      <c r="D467">
        <f t="shared" ca="1" si="163"/>
        <v>0.55442128292904458</v>
      </c>
      <c r="E467">
        <f t="shared" ca="1" si="164"/>
        <v>0</v>
      </c>
      <c r="F467" t="str">
        <f t="shared" si="166"/>
        <v/>
      </c>
      <c r="G467" t="s">
        <v>326</v>
      </c>
      <c r="H467" t="str">
        <f t="shared" ca="1" si="167"/>
        <v xml:space="preserve">Si el punto medio entre estos tiene coordenada 35, </v>
      </c>
      <c r="I467" t="str">
        <f t="shared" ca="1" si="168"/>
        <v xml:space="preserve">y el segundo es el </v>
      </c>
      <c r="J467" t="str">
        <f t="shared" ca="1" si="165"/>
        <v xml:space="preserve">triple del primero, \textbf{calcule} sus coordenadas. </v>
      </c>
    </row>
    <row r="468" spans="1:10" x14ac:dyDescent="0.3">
      <c r="B468">
        <v>0</v>
      </c>
      <c r="C468">
        <f t="shared" ca="1" si="159"/>
        <v>0.29346888047724173</v>
      </c>
      <c r="D468">
        <f t="shared" ca="1" si="163"/>
        <v>0.29346888047724173</v>
      </c>
      <c r="E468">
        <f t="shared" ca="1" si="164"/>
        <v>2</v>
      </c>
      <c r="F468" t="str">
        <f t="shared" si="166"/>
        <v/>
      </c>
      <c r="G468" t="s">
        <v>326</v>
      </c>
      <c r="H468" t="str">
        <f t="shared" ca="1" si="167"/>
        <v xml:space="preserve">Si el punto medio entre estos tiene coordenada 9, </v>
      </c>
      <c r="I468" t="str">
        <f t="shared" ca="1" si="168"/>
        <v xml:space="preserve">y el primero es el </v>
      </c>
      <c r="J468" t="str">
        <f t="shared" ca="1" si="165"/>
        <v xml:space="preserve">doble del segundo, \textbf{calcule} sus coordenadas </v>
      </c>
    </row>
    <row r="469" spans="1:10" x14ac:dyDescent="0.3">
      <c r="B469">
        <v>0</v>
      </c>
      <c r="C469">
        <f t="shared" ca="1" si="159"/>
        <v>0.44568520939034439</v>
      </c>
      <c r="D469">
        <f t="shared" ca="1" si="163"/>
        <v>0.44568520939034439</v>
      </c>
      <c r="E469">
        <f t="shared" ca="1" si="164"/>
        <v>2</v>
      </c>
      <c r="F469" t="str">
        <f t="shared" si="166"/>
        <v/>
      </c>
      <c r="G469" t="s">
        <v>326</v>
      </c>
      <c r="H469" t="str">
        <f t="shared" ca="1" si="167"/>
        <v xml:space="preserve">Si el punto medio entre estos tiene coordenada 25, </v>
      </c>
      <c r="I469" t="str">
        <f t="shared" ca="1" si="168"/>
        <v xml:space="preserve">y el primero es el </v>
      </c>
      <c r="J469" t="str">
        <f t="shared" ca="1" si="165"/>
        <v xml:space="preserve">doble del segundo, \textbf{calcule} sus coordenadas </v>
      </c>
    </row>
    <row r="470" spans="1:10" x14ac:dyDescent="0.3">
      <c r="B470">
        <v>0</v>
      </c>
      <c r="C470">
        <f t="shared" ca="1" si="159"/>
        <v>3.949132131701194E-2</v>
      </c>
      <c r="D470">
        <f t="shared" ca="1" si="163"/>
        <v>0.53949132131701194</v>
      </c>
      <c r="E470">
        <f t="shared" ca="1" si="164"/>
        <v>2</v>
      </c>
      <c r="F470" t="str">
        <f t="shared" si="166"/>
        <v/>
      </c>
      <c r="G470" t="s">
        <v>326</v>
      </c>
      <c r="H470" t="str">
        <f t="shared" ca="1" si="167"/>
        <v xml:space="preserve">Si el punto medio entre estos tiene coordenada -16, </v>
      </c>
      <c r="I470" t="str">
        <f t="shared" ca="1" si="168"/>
        <v xml:space="preserve">y el primero es el </v>
      </c>
      <c r="J470" t="str">
        <f t="shared" ca="1" si="165"/>
        <v xml:space="preserve">doble del segundo, \textbf{calcule} sus coordenadas </v>
      </c>
    </row>
    <row r="471" spans="1:10" x14ac:dyDescent="0.3">
      <c r="B471">
        <v>0</v>
      </c>
      <c r="C471">
        <f t="shared" ca="1" si="159"/>
        <v>4.1856283394990812E-2</v>
      </c>
      <c r="D471">
        <f t="shared" ca="1" si="163"/>
        <v>0.54185628339499081</v>
      </c>
      <c r="E471">
        <f t="shared" ca="1" si="164"/>
        <v>2</v>
      </c>
      <c r="F471" t="str">
        <f t="shared" si="166"/>
        <v/>
      </c>
      <c r="G471" t="s">
        <v>326</v>
      </c>
      <c r="H471" t="str">
        <f t="shared" ca="1" si="167"/>
        <v xml:space="preserve">Si el punto medio entre estos tiene coordenada -16, </v>
      </c>
      <c r="I471" t="str">
        <f t="shared" ca="1" si="168"/>
        <v xml:space="preserve">y el primero es el </v>
      </c>
      <c r="J471" t="str">
        <f t="shared" ca="1" si="165"/>
        <v xml:space="preserve">doble del segundo, \textbf{calcule} sus coordenadas </v>
      </c>
    </row>
    <row r="472" spans="1:10" x14ac:dyDescent="0.3">
      <c r="B472">
        <v>0</v>
      </c>
      <c r="C472">
        <f t="shared" ca="1" si="159"/>
        <v>0.55808567143580046</v>
      </c>
      <c r="D472">
        <f t="shared" ca="1" si="163"/>
        <v>0.55808567143580046</v>
      </c>
      <c r="E472">
        <f t="shared" ca="1" si="164"/>
        <v>1</v>
      </c>
      <c r="F472" t="str">
        <f t="shared" si="166"/>
        <v/>
      </c>
      <c r="G472" t="s">
        <v>326</v>
      </c>
      <c r="H472" t="str">
        <f t="shared" ca="1" si="167"/>
        <v xml:space="preserve">Si el punto medio entre estos tiene coordenada 36, </v>
      </c>
      <c r="I472" t="str">
        <f t="shared" ca="1" si="168"/>
        <v xml:space="preserve">y el segundo es el </v>
      </c>
      <c r="J472" t="str">
        <f t="shared" ca="1" si="165"/>
        <v xml:space="preserve">triple del primero, \textbf{calcule} sus coordenadas. </v>
      </c>
    </row>
    <row r="473" spans="1:10" x14ac:dyDescent="0.3">
      <c r="B473">
        <v>0</v>
      </c>
      <c r="C473">
        <f t="shared" ca="1" si="159"/>
        <v>0.76749165280217735</v>
      </c>
      <c r="D473">
        <f t="shared" ca="1" si="163"/>
        <v>0.23250834719782265</v>
      </c>
      <c r="E473">
        <f t="shared" ca="1" si="164"/>
        <v>2</v>
      </c>
      <c r="F473" t="str">
        <f t="shared" si="166"/>
        <v/>
      </c>
      <c r="G473" t="s">
        <v>326</v>
      </c>
      <c r="H473" t="str">
        <f t="shared" ca="1" si="167"/>
        <v xml:space="preserve">Si el punto medio entre estos tiene coordenada 57, </v>
      </c>
      <c r="I473" t="str">
        <f t="shared" ca="1" si="168"/>
        <v xml:space="preserve">y el primero es el </v>
      </c>
      <c r="J473" t="str">
        <f t="shared" ca="1" si="165"/>
        <v xml:space="preserve">doble del segundo, \textbf{calcule} sus coordenadas </v>
      </c>
    </row>
    <row r="474" spans="1:10" x14ac:dyDescent="0.3">
      <c r="B474">
        <v>0</v>
      </c>
      <c r="C474">
        <f t="shared" ca="1" si="159"/>
        <v>0.19479198324139446</v>
      </c>
      <c r="D474">
        <f t="shared" ca="1" si="163"/>
        <v>0.19479198324139446</v>
      </c>
      <c r="E474">
        <f t="shared" ca="1" si="164"/>
        <v>1</v>
      </c>
      <c r="F474" t="str">
        <f t="shared" si="166"/>
        <v/>
      </c>
      <c r="G474" t="s">
        <v>326</v>
      </c>
      <c r="H474" t="str">
        <f t="shared" ca="1" si="167"/>
        <v xml:space="preserve">Si el punto medio entre estos tiene coordenada -1, </v>
      </c>
      <c r="I474" t="str">
        <f t="shared" ca="1" si="168"/>
        <v xml:space="preserve">y el segundo es el </v>
      </c>
      <c r="J474" t="str">
        <f t="shared" ca="1" si="165"/>
        <v xml:space="preserve">triple del primero, \textbf{calcule} sus coordenadas. </v>
      </c>
    </row>
    <row r="475" spans="1:10" x14ac:dyDescent="0.3">
      <c r="B475">
        <v>0</v>
      </c>
      <c r="C475">
        <f t="shared" ca="1" si="159"/>
        <v>0.57940030263674813</v>
      </c>
      <c r="D475">
        <f t="shared" ca="1" si="163"/>
        <v>0.57940030263674813</v>
      </c>
      <c r="E475">
        <f t="shared" ca="1" si="164"/>
        <v>0</v>
      </c>
      <c r="F475" t="str">
        <f t="shared" si="166"/>
        <v/>
      </c>
      <c r="G475" t="s">
        <v>326</v>
      </c>
      <c r="H475" t="str">
        <f t="shared" ca="1" si="167"/>
        <v xml:space="preserve">Si el punto medio entre estos tiene coordenada 38, </v>
      </c>
      <c r="I475" t="str">
        <f t="shared" ca="1" si="168"/>
        <v xml:space="preserve">y el segundo es el </v>
      </c>
      <c r="J475" t="str">
        <f t="shared" ca="1" si="165"/>
        <v xml:space="preserve">triple del primero, \textbf{calcule} sus coordenadas. </v>
      </c>
    </row>
    <row r="476" spans="1:10" x14ac:dyDescent="0.3">
      <c r="A476" t="s">
        <v>359</v>
      </c>
      <c r="B476">
        <v>0</v>
      </c>
      <c r="C476">
        <f t="shared" ca="1" si="159"/>
        <v>0.41796032503709257</v>
      </c>
      <c r="D476">
        <f t="shared" ca="1" si="163"/>
        <v>0.41796032503709257</v>
      </c>
      <c r="E476">
        <f t="shared" ca="1" si="164"/>
        <v>2</v>
      </c>
      <c r="F476" t="str">
        <f t="shared" si="166"/>
        <v>\end{enumerate}\newpage\section{Cuenta:  X  }\label{c:  X  }\begin{enumerate}</v>
      </c>
    </row>
    <row r="477" spans="1:10" x14ac:dyDescent="0.3">
      <c r="B477">
        <v>0</v>
      </c>
      <c r="C477">
        <f t="shared" ca="1" si="159"/>
        <v>0.42590539381268377</v>
      </c>
      <c r="D477">
        <f t="shared" ca="1" si="163"/>
        <v>0.42590539381268377</v>
      </c>
      <c r="E477">
        <f t="shared" ca="1" si="164"/>
        <v>0</v>
      </c>
      <c r="F477" t="str">
        <f t="shared" si="166"/>
        <v/>
      </c>
      <c r="G477" t="s">
        <v>326</v>
      </c>
      <c r="H477" t="str">
        <f t="shared" ref="H477:H486" ca="1" si="170">CONCATENATE("Si el punto medio entre estos tiene coordenada ", ROUND(C477*100-20,0),", ")</f>
        <v xml:space="preserve">Si el punto medio entre estos tiene coordenada 23, </v>
      </c>
      <c r="I477" t="str">
        <f t="shared" ref="I477:I486" ca="1" si="171">IF(E477=2, "y el primero es el ", "y el segundo es el ")</f>
        <v xml:space="preserve">y el segundo es el </v>
      </c>
      <c r="J477" t="str">
        <f t="shared" ref="J477" ca="1" si="172">IF(E477=2,"doble del segundo, \textbf{calcule} sus coordenadas ", "triple del primero, \textbf{calcule} sus coordenadas. ")</f>
        <v xml:space="preserve">triple del primero, \textbf{calcule} sus coordenadas. </v>
      </c>
    </row>
    <row r="478" spans="1:10" x14ac:dyDescent="0.3">
      <c r="B478">
        <v>0</v>
      </c>
      <c r="C478">
        <f t="shared" ca="1" si="159"/>
        <v>0.16801359220398449</v>
      </c>
      <c r="D478">
        <f t="shared" ca="1" si="163"/>
        <v>0.16801359220398449</v>
      </c>
      <c r="E478">
        <f t="shared" ca="1" si="164"/>
        <v>1</v>
      </c>
      <c r="F478" t="str">
        <f t="shared" si="166"/>
        <v/>
      </c>
      <c r="G478" t="s">
        <v>326</v>
      </c>
      <c r="H478" t="str">
        <f t="shared" ca="1" si="170"/>
        <v xml:space="preserve">Si el punto medio entre estos tiene coordenada -3, </v>
      </c>
      <c r="I478" t="str">
        <f t="shared" ca="1" si="171"/>
        <v xml:space="preserve">y el segundo es el </v>
      </c>
      <c r="J478" t="str">
        <f t="shared" ca="1" si="165"/>
        <v xml:space="preserve">triple del primero, \textbf{calcule} sus coordenadas. </v>
      </c>
    </row>
    <row r="479" spans="1:10" x14ac:dyDescent="0.3">
      <c r="B479">
        <v>0</v>
      </c>
      <c r="C479">
        <f t="shared" ca="1" si="159"/>
        <v>0.86216159996409314</v>
      </c>
      <c r="D479">
        <f t="shared" ca="1" si="163"/>
        <v>0.13783840003590686</v>
      </c>
      <c r="E479">
        <f t="shared" ca="1" si="164"/>
        <v>1</v>
      </c>
      <c r="F479" t="str">
        <f t="shared" si="166"/>
        <v/>
      </c>
      <c r="G479" t="s">
        <v>326</v>
      </c>
      <c r="H479" t="str">
        <f t="shared" ca="1" si="170"/>
        <v xml:space="preserve">Si el punto medio entre estos tiene coordenada 66, </v>
      </c>
      <c r="I479" t="str">
        <f t="shared" ca="1" si="171"/>
        <v xml:space="preserve">y el segundo es el </v>
      </c>
      <c r="J479" t="str">
        <f t="shared" ca="1" si="165"/>
        <v xml:space="preserve">triple del primero, \textbf{calcule} sus coordenadas. </v>
      </c>
    </row>
    <row r="480" spans="1:10" x14ac:dyDescent="0.3">
      <c r="B480">
        <v>0</v>
      </c>
      <c r="C480">
        <f t="shared" ca="1" si="159"/>
        <v>0.90635456584858876</v>
      </c>
      <c r="D480">
        <f t="shared" ca="1" si="163"/>
        <v>9.3645434151411244E-2</v>
      </c>
      <c r="E480">
        <f t="shared" ca="1" si="164"/>
        <v>0</v>
      </c>
      <c r="F480" t="str">
        <f t="shared" si="166"/>
        <v/>
      </c>
      <c r="G480" t="s">
        <v>326</v>
      </c>
      <c r="H480" t="str">
        <f t="shared" ca="1" si="170"/>
        <v xml:space="preserve">Si el punto medio entre estos tiene coordenada 71, </v>
      </c>
      <c r="I480" t="str">
        <f t="shared" ca="1" si="171"/>
        <v xml:space="preserve">y el segundo es el </v>
      </c>
      <c r="J480" t="str">
        <f t="shared" ca="1" si="165"/>
        <v xml:space="preserve">triple del primero, \textbf{calcule} sus coordenadas. </v>
      </c>
    </row>
    <row r="481" spans="1:10" x14ac:dyDescent="0.3">
      <c r="B481">
        <v>0</v>
      </c>
      <c r="C481">
        <f t="shared" ca="1" si="159"/>
        <v>0.9335170104095919</v>
      </c>
      <c r="D481">
        <f t="shared" ca="1" si="163"/>
        <v>6.6482989590408104E-2</v>
      </c>
      <c r="E481">
        <f t="shared" ca="1" si="164"/>
        <v>0</v>
      </c>
      <c r="F481" t="str">
        <f t="shared" si="166"/>
        <v/>
      </c>
      <c r="G481" t="s">
        <v>326</v>
      </c>
      <c r="H481" t="str">
        <f t="shared" ca="1" si="170"/>
        <v xml:space="preserve">Si el punto medio entre estos tiene coordenada 73, </v>
      </c>
      <c r="I481" t="str">
        <f t="shared" ca="1" si="171"/>
        <v xml:space="preserve">y el segundo es el </v>
      </c>
      <c r="J481" t="str">
        <f t="shared" ca="1" si="165"/>
        <v xml:space="preserve">triple del primero, \textbf{calcule} sus coordenadas. </v>
      </c>
    </row>
    <row r="482" spans="1:10" x14ac:dyDescent="0.3">
      <c r="B482">
        <v>0</v>
      </c>
      <c r="C482">
        <f t="shared" ca="1" si="159"/>
        <v>0.21521623745344753</v>
      </c>
      <c r="D482">
        <f t="shared" ca="1" si="163"/>
        <v>0.21521623745344753</v>
      </c>
      <c r="E482">
        <f t="shared" ca="1" si="164"/>
        <v>0</v>
      </c>
      <c r="F482" t="str">
        <f t="shared" si="166"/>
        <v/>
      </c>
      <c r="G482" t="s">
        <v>326</v>
      </c>
      <c r="H482" t="str">
        <f t="shared" ca="1" si="170"/>
        <v xml:space="preserve">Si el punto medio entre estos tiene coordenada 2, </v>
      </c>
      <c r="I482" t="str">
        <f t="shared" ca="1" si="171"/>
        <v xml:space="preserve">y el segundo es el </v>
      </c>
      <c r="J482" t="str">
        <f t="shared" ca="1" si="165"/>
        <v xml:space="preserve">triple del primero, \textbf{calcule} sus coordenadas. </v>
      </c>
    </row>
    <row r="483" spans="1:10" x14ac:dyDescent="0.3">
      <c r="B483">
        <v>0</v>
      </c>
      <c r="C483">
        <f t="shared" ca="1" si="159"/>
        <v>0.75117958443164656</v>
      </c>
      <c r="D483">
        <f t="shared" ca="1" si="163"/>
        <v>0.24882041556835344</v>
      </c>
      <c r="E483">
        <f t="shared" ca="1" si="164"/>
        <v>0</v>
      </c>
      <c r="F483" t="str">
        <f t="shared" si="166"/>
        <v/>
      </c>
      <c r="G483" t="s">
        <v>326</v>
      </c>
      <c r="H483" t="str">
        <f t="shared" ca="1" si="170"/>
        <v xml:space="preserve">Si el punto medio entre estos tiene coordenada 55, </v>
      </c>
      <c r="I483" t="str">
        <f t="shared" ca="1" si="171"/>
        <v xml:space="preserve">y el segundo es el </v>
      </c>
      <c r="J483" t="str">
        <f t="shared" ca="1" si="165"/>
        <v xml:space="preserve">triple del primero, \textbf{calcule} sus coordenadas. </v>
      </c>
    </row>
    <row r="484" spans="1:10" x14ac:dyDescent="0.3">
      <c r="B484">
        <v>0</v>
      </c>
      <c r="C484">
        <f t="shared" ca="1" si="159"/>
        <v>0.72993041424189054</v>
      </c>
      <c r="D484">
        <f t="shared" ca="1" si="163"/>
        <v>0.27006958575810946</v>
      </c>
      <c r="E484">
        <f t="shared" ca="1" si="164"/>
        <v>2</v>
      </c>
      <c r="F484" t="str">
        <f t="shared" si="166"/>
        <v/>
      </c>
      <c r="G484" t="s">
        <v>326</v>
      </c>
      <c r="H484" t="str">
        <f t="shared" ca="1" si="170"/>
        <v xml:space="preserve">Si el punto medio entre estos tiene coordenada 53, </v>
      </c>
      <c r="I484" t="str">
        <f t="shared" ca="1" si="171"/>
        <v xml:space="preserve">y el primero es el </v>
      </c>
      <c r="J484" t="str">
        <f t="shared" ca="1" si="165"/>
        <v xml:space="preserve">doble del segundo, \textbf{calcule} sus coordenadas </v>
      </c>
    </row>
    <row r="485" spans="1:10" x14ac:dyDescent="0.3">
      <c r="B485">
        <v>0</v>
      </c>
      <c r="C485">
        <f t="shared" ca="1" si="159"/>
        <v>0.76791715453182319</v>
      </c>
      <c r="D485">
        <f t="shared" ca="1" si="163"/>
        <v>0.23208284546817681</v>
      </c>
      <c r="E485">
        <f t="shared" ca="1" si="164"/>
        <v>1</v>
      </c>
      <c r="F485" t="str">
        <f t="shared" si="166"/>
        <v/>
      </c>
      <c r="G485" t="s">
        <v>326</v>
      </c>
      <c r="H485" t="str">
        <f t="shared" ca="1" si="170"/>
        <v xml:space="preserve">Si el punto medio entre estos tiene coordenada 57, </v>
      </c>
      <c r="I485" t="str">
        <f t="shared" ca="1" si="171"/>
        <v xml:space="preserve">y el segundo es el </v>
      </c>
      <c r="J485" t="str">
        <f t="shared" ca="1" si="165"/>
        <v xml:space="preserve">triple del primero, \textbf{calcule} sus coordenadas. </v>
      </c>
    </row>
    <row r="486" spans="1:10" x14ac:dyDescent="0.3">
      <c r="B486">
        <v>0</v>
      </c>
      <c r="C486">
        <f t="shared" ca="1" si="159"/>
        <v>0.98109894925597085</v>
      </c>
      <c r="D486">
        <f t="shared" ca="1" si="163"/>
        <v>1.8901050744029146E-2</v>
      </c>
      <c r="E486">
        <f t="shared" ca="1" si="164"/>
        <v>1</v>
      </c>
      <c r="F486" t="str">
        <f t="shared" si="166"/>
        <v/>
      </c>
      <c r="G486" t="s">
        <v>326</v>
      </c>
      <c r="H486" t="str">
        <f t="shared" ca="1" si="170"/>
        <v xml:space="preserve">Si el punto medio entre estos tiene coordenada 78, </v>
      </c>
      <c r="I486" t="str">
        <f t="shared" ca="1" si="171"/>
        <v xml:space="preserve">y el segundo es el </v>
      </c>
      <c r="J486" t="str">
        <f t="shared" ca="1" si="165"/>
        <v xml:space="preserve">triple del primero, \textbf{calcule} sus coordenadas. </v>
      </c>
    </row>
    <row r="487" spans="1:10" x14ac:dyDescent="0.3">
      <c r="A487" t="s">
        <v>359</v>
      </c>
      <c r="B487">
        <v>0</v>
      </c>
      <c r="C487">
        <f t="shared" ca="1" si="159"/>
        <v>0.9613869383362208</v>
      </c>
      <c r="D487">
        <f t="shared" ca="1" si="163"/>
        <v>3.8613061663779202E-2</v>
      </c>
      <c r="E487">
        <f t="shared" ca="1" si="164"/>
        <v>0</v>
      </c>
      <c r="F487" t="str">
        <f t="shared" si="166"/>
        <v>\end{enumerate}\newpage\section{Cuenta:  X  }\label{c:  X  }\begin{enumerate}</v>
      </c>
    </row>
    <row r="488" spans="1:10" x14ac:dyDescent="0.3">
      <c r="B488">
        <v>0</v>
      </c>
      <c r="C488">
        <f t="shared" ca="1" si="159"/>
        <v>0.7651676051037648</v>
      </c>
      <c r="D488">
        <f t="shared" ca="1" si="163"/>
        <v>0.2348323948962352</v>
      </c>
      <c r="E488">
        <f t="shared" ca="1" si="164"/>
        <v>2</v>
      </c>
      <c r="F488" t="str">
        <f t="shared" si="166"/>
        <v/>
      </c>
      <c r="G488" t="s">
        <v>326</v>
      </c>
      <c r="H488" t="str">
        <f t="shared" ref="H488:H497" ca="1" si="173">CONCATENATE("Si el punto medio entre estos tiene coordenada ", ROUND(C488*100-20,0),", ")</f>
        <v xml:space="preserve">Si el punto medio entre estos tiene coordenada 57, </v>
      </c>
      <c r="I488" t="str">
        <f t="shared" ref="I488:I497" ca="1" si="174">IF(E488=2, "y el primero es el ", "y el segundo es el ")</f>
        <v xml:space="preserve">y el primero es el </v>
      </c>
      <c r="J488" t="str">
        <f t="shared" ref="J488" ca="1" si="175">IF(E488=2,"doble del segundo, \textbf{calcule} sus coordenadas ", "triple del primero, \textbf{calcule} sus coordenadas. ")</f>
        <v xml:space="preserve">doble del segundo, \textbf{calcule} sus coordenadas </v>
      </c>
    </row>
    <row r="489" spans="1:10" x14ac:dyDescent="0.3">
      <c r="B489">
        <v>0</v>
      </c>
      <c r="C489">
        <f t="shared" ca="1" si="159"/>
        <v>0.22724988188283968</v>
      </c>
      <c r="D489">
        <f t="shared" ca="1" si="163"/>
        <v>0.22724988188283968</v>
      </c>
      <c r="E489">
        <f t="shared" ca="1" si="164"/>
        <v>1</v>
      </c>
      <c r="F489" t="str">
        <f t="shared" si="166"/>
        <v/>
      </c>
      <c r="G489" t="s">
        <v>326</v>
      </c>
      <c r="H489" t="str">
        <f t="shared" ca="1" si="173"/>
        <v xml:space="preserve">Si el punto medio entre estos tiene coordenada 3, </v>
      </c>
      <c r="I489" t="str">
        <f t="shared" ca="1" si="174"/>
        <v xml:space="preserve">y el segundo es el </v>
      </c>
      <c r="J489" t="str">
        <f t="shared" ca="1" si="165"/>
        <v xml:space="preserve">triple del primero, \textbf{calcule} sus coordenadas. </v>
      </c>
    </row>
    <row r="490" spans="1:10" x14ac:dyDescent="0.3">
      <c r="B490">
        <v>0</v>
      </c>
      <c r="C490">
        <f t="shared" ca="1" si="159"/>
        <v>0.64857430958272</v>
      </c>
      <c r="D490">
        <f t="shared" ca="1" si="163"/>
        <v>0.35142569041728</v>
      </c>
      <c r="E490">
        <f t="shared" ca="1" si="164"/>
        <v>1</v>
      </c>
      <c r="F490" t="str">
        <f t="shared" si="166"/>
        <v/>
      </c>
      <c r="G490" t="s">
        <v>326</v>
      </c>
      <c r="H490" t="str">
        <f t="shared" ca="1" si="173"/>
        <v xml:space="preserve">Si el punto medio entre estos tiene coordenada 45, </v>
      </c>
      <c r="I490" t="str">
        <f t="shared" ca="1" si="174"/>
        <v xml:space="preserve">y el segundo es el </v>
      </c>
      <c r="J490" t="str">
        <f t="shared" ca="1" si="165"/>
        <v xml:space="preserve">triple del primero, \textbf{calcule} sus coordenadas. </v>
      </c>
    </row>
    <row r="491" spans="1:10" x14ac:dyDescent="0.3">
      <c r="B491">
        <v>0</v>
      </c>
      <c r="C491">
        <f t="shared" ca="1" si="159"/>
        <v>0.31699228449190509</v>
      </c>
      <c r="D491">
        <f t="shared" ca="1" si="163"/>
        <v>0.31699228449190509</v>
      </c>
      <c r="E491">
        <f t="shared" ca="1" si="164"/>
        <v>1</v>
      </c>
      <c r="F491" t="str">
        <f t="shared" si="166"/>
        <v/>
      </c>
      <c r="G491" t="s">
        <v>326</v>
      </c>
      <c r="H491" t="str">
        <f t="shared" ca="1" si="173"/>
        <v xml:space="preserve">Si el punto medio entre estos tiene coordenada 12, </v>
      </c>
      <c r="I491" t="str">
        <f t="shared" ca="1" si="174"/>
        <v xml:space="preserve">y el segundo es el </v>
      </c>
      <c r="J491" t="str">
        <f t="shared" ca="1" si="165"/>
        <v xml:space="preserve">triple del primero, \textbf{calcule} sus coordenadas. </v>
      </c>
    </row>
    <row r="492" spans="1:10" x14ac:dyDescent="0.3">
      <c r="B492">
        <v>0</v>
      </c>
      <c r="C492">
        <f t="shared" ca="1" si="159"/>
        <v>0.87635042669799978</v>
      </c>
      <c r="D492">
        <f t="shared" ca="1" si="163"/>
        <v>0.12364957330200022</v>
      </c>
      <c r="E492">
        <f t="shared" ca="1" si="164"/>
        <v>0</v>
      </c>
      <c r="F492" t="str">
        <f t="shared" si="166"/>
        <v/>
      </c>
      <c r="G492" t="s">
        <v>326</v>
      </c>
      <c r="H492" t="str">
        <f t="shared" ca="1" si="173"/>
        <v xml:space="preserve">Si el punto medio entre estos tiene coordenada 68, </v>
      </c>
      <c r="I492" t="str">
        <f t="shared" ca="1" si="174"/>
        <v xml:space="preserve">y el segundo es el </v>
      </c>
      <c r="J492" t="str">
        <f t="shared" ca="1" si="165"/>
        <v xml:space="preserve">triple del primero, \textbf{calcule} sus coordenadas. </v>
      </c>
    </row>
    <row r="493" spans="1:10" x14ac:dyDescent="0.3">
      <c r="B493">
        <v>0</v>
      </c>
      <c r="C493">
        <f t="shared" ca="1" si="159"/>
        <v>0.12828881464898945</v>
      </c>
      <c r="D493">
        <f t="shared" ca="1" si="163"/>
        <v>0.12828881464898945</v>
      </c>
      <c r="E493">
        <f t="shared" ca="1" si="164"/>
        <v>0</v>
      </c>
      <c r="F493" t="str">
        <f t="shared" si="166"/>
        <v/>
      </c>
      <c r="G493" t="s">
        <v>326</v>
      </c>
      <c r="H493" t="str">
        <f t="shared" ca="1" si="173"/>
        <v xml:space="preserve">Si el punto medio entre estos tiene coordenada -7, </v>
      </c>
      <c r="I493" t="str">
        <f t="shared" ca="1" si="174"/>
        <v xml:space="preserve">y el segundo es el </v>
      </c>
      <c r="J493" t="str">
        <f t="shared" ca="1" si="165"/>
        <v xml:space="preserve">triple del primero, \textbf{calcule} sus coordenadas. </v>
      </c>
    </row>
    <row r="494" spans="1:10" x14ac:dyDescent="0.3">
      <c r="B494">
        <v>0</v>
      </c>
      <c r="C494">
        <f t="shared" ca="1" si="159"/>
        <v>9.7807366797502127E-3</v>
      </c>
      <c r="D494">
        <f t="shared" ca="1" si="163"/>
        <v>0.50978073667975021</v>
      </c>
      <c r="E494">
        <f t="shared" ca="1" si="164"/>
        <v>2</v>
      </c>
      <c r="F494" t="str">
        <f t="shared" si="166"/>
        <v/>
      </c>
      <c r="G494" t="s">
        <v>326</v>
      </c>
      <c r="H494" t="str">
        <f t="shared" ca="1" si="173"/>
        <v xml:space="preserve">Si el punto medio entre estos tiene coordenada -19, </v>
      </c>
      <c r="I494" t="str">
        <f t="shared" ca="1" si="174"/>
        <v xml:space="preserve">y el primero es el </v>
      </c>
      <c r="J494" t="str">
        <f t="shared" ca="1" si="165"/>
        <v xml:space="preserve">doble del segundo, \textbf{calcule} sus coordenadas </v>
      </c>
    </row>
    <row r="495" spans="1:10" x14ac:dyDescent="0.3">
      <c r="B495">
        <v>0</v>
      </c>
      <c r="C495">
        <f t="shared" ca="1" si="159"/>
        <v>0.72066560371602484</v>
      </c>
      <c r="D495">
        <f t="shared" ca="1" si="163"/>
        <v>0.27933439628397516</v>
      </c>
      <c r="E495">
        <f t="shared" ca="1" si="164"/>
        <v>0</v>
      </c>
      <c r="F495" t="str">
        <f t="shared" si="166"/>
        <v/>
      </c>
      <c r="G495" t="s">
        <v>326</v>
      </c>
      <c r="H495" t="str">
        <f t="shared" ca="1" si="173"/>
        <v xml:space="preserve">Si el punto medio entre estos tiene coordenada 52, </v>
      </c>
      <c r="I495" t="str">
        <f t="shared" ca="1" si="174"/>
        <v xml:space="preserve">y el segundo es el </v>
      </c>
      <c r="J495" t="str">
        <f t="shared" ca="1" si="165"/>
        <v xml:space="preserve">triple del primero, \textbf{calcule} sus coordenadas. </v>
      </c>
    </row>
    <row r="496" spans="1:10" x14ac:dyDescent="0.3">
      <c r="B496">
        <v>0</v>
      </c>
      <c r="C496">
        <f t="shared" ca="1" si="159"/>
        <v>0.96659559492482705</v>
      </c>
      <c r="D496">
        <f t="shared" ca="1" si="163"/>
        <v>3.3404405075172949E-2</v>
      </c>
      <c r="E496">
        <f t="shared" ca="1" si="164"/>
        <v>0</v>
      </c>
      <c r="F496" t="str">
        <f t="shared" si="166"/>
        <v/>
      </c>
      <c r="G496" t="s">
        <v>326</v>
      </c>
      <c r="H496" t="str">
        <f t="shared" ca="1" si="173"/>
        <v xml:space="preserve">Si el punto medio entre estos tiene coordenada 77, </v>
      </c>
      <c r="I496" t="str">
        <f t="shared" ca="1" si="174"/>
        <v xml:space="preserve">y el segundo es el </v>
      </c>
      <c r="J496" t="str">
        <f t="shared" ca="1" si="165"/>
        <v xml:space="preserve">triple del primero, \textbf{calcule} sus coordenadas. </v>
      </c>
    </row>
    <row r="497" spans="1:10" x14ac:dyDescent="0.3">
      <c r="B497">
        <v>0</v>
      </c>
      <c r="C497">
        <f t="shared" ca="1" si="159"/>
        <v>0.60200953174428828</v>
      </c>
      <c r="D497">
        <f t="shared" ca="1" si="163"/>
        <v>0.39799046825571172</v>
      </c>
      <c r="E497">
        <f t="shared" ca="1" si="164"/>
        <v>0</v>
      </c>
      <c r="F497" t="str">
        <f t="shared" si="166"/>
        <v/>
      </c>
      <c r="G497" t="s">
        <v>326</v>
      </c>
      <c r="H497" t="str">
        <f t="shared" ca="1" si="173"/>
        <v xml:space="preserve">Si el punto medio entre estos tiene coordenada 40, </v>
      </c>
      <c r="I497" t="str">
        <f t="shared" ca="1" si="174"/>
        <v xml:space="preserve">y el segundo es el </v>
      </c>
      <c r="J497" t="str">
        <f t="shared" ca="1" si="165"/>
        <v xml:space="preserve">triple del primero, \textbf{calcule} sus coordenadas. </v>
      </c>
    </row>
    <row r="498" spans="1:10" x14ac:dyDescent="0.3">
      <c r="A498" t="s">
        <v>359</v>
      </c>
      <c r="B498">
        <v>0</v>
      </c>
      <c r="C498">
        <f t="shared" ca="1" si="159"/>
        <v>0.82831419261626749</v>
      </c>
      <c r="D498">
        <f t="shared" ca="1" si="163"/>
        <v>0.17168580738373251</v>
      </c>
      <c r="E498">
        <f t="shared" ca="1" si="164"/>
        <v>1</v>
      </c>
      <c r="F498" t="str">
        <f t="shared" si="166"/>
        <v>\end{enumerate}\newpage\section{Cuenta:  X  }\label{c:  X  }\begin{enumerate}</v>
      </c>
    </row>
    <row r="499" spans="1:10" x14ac:dyDescent="0.3">
      <c r="B499">
        <v>0</v>
      </c>
      <c r="C499">
        <f t="shared" ca="1" si="159"/>
        <v>0.66001154414828578</v>
      </c>
      <c r="D499">
        <f t="shared" ca="1" si="163"/>
        <v>0.33998845585171422</v>
      </c>
      <c r="E499">
        <f t="shared" ca="1" si="164"/>
        <v>0</v>
      </c>
      <c r="F499" t="str">
        <f t="shared" si="166"/>
        <v/>
      </c>
      <c r="G499" t="s">
        <v>326</v>
      </c>
      <c r="H499" t="str">
        <f t="shared" ref="H499:H508" ca="1" si="176">CONCATENATE("Si el punto medio entre estos tiene coordenada ", ROUND(C499*100-20,0),", ")</f>
        <v xml:space="preserve">Si el punto medio entre estos tiene coordenada 46, </v>
      </c>
      <c r="I499" t="str">
        <f t="shared" ref="I499:I508" ca="1" si="177">IF(E499=2, "y el primero es el ", "y el segundo es el ")</f>
        <v xml:space="preserve">y el segundo es el </v>
      </c>
      <c r="J499" t="str">
        <f t="shared" ref="J499" ca="1" si="178">IF(E499=2,"doble del segundo, \textbf{calcule} sus coordenadas ", "triple del primero, \textbf{calcule} sus coordenadas. ")</f>
        <v xml:space="preserve">triple del primero, \textbf{calcule} sus coordenadas. </v>
      </c>
    </row>
    <row r="500" spans="1:10" x14ac:dyDescent="0.3">
      <c r="B500">
        <v>0</v>
      </c>
      <c r="C500">
        <f t="shared" ca="1" si="159"/>
        <v>0.5266675675097473</v>
      </c>
      <c r="D500">
        <f t="shared" ca="1" si="163"/>
        <v>0.5266675675097473</v>
      </c>
      <c r="E500">
        <f t="shared" ca="1" si="164"/>
        <v>1</v>
      </c>
      <c r="F500" t="str">
        <f t="shared" si="166"/>
        <v/>
      </c>
      <c r="G500" t="s">
        <v>326</v>
      </c>
      <c r="H500" t="str">
        <f t="shared" ca="1" si="176"/>
        <v xml:space="preserve">Si el punto medio entre estos tiene coordenada 33, </v>
      </c>
      <c r="I500" t="str">
        <f t="shared" ca="1" si="177"/>
        <v xml:space="preserve">y el segundo es el </v>
      </c>
      <c r="J500" t="str">
        <f t="shared" ca="1" si="165"/>
        <v xml:space="preserve">triple del primero, \textbf{calcule} sus coordenadas. </v>
      </c>
    </row>
    <row r="501" spans="1:10" x14ac:dyDescent="0.3">
      <c r="B501">
        <v>0</v>
      </c>
      <c r="C501">
        <f t="shared" ca="1" si="159"/>
        <v>0.27407797326195393</v>
      </c>
      <c r="D501">
        <f t="shared" ca="1" si="163"/>
        <v>0.27407797326195393</v>
      </c>
      <c r="E501">
        <f t="shared" ca="1" si="164"/>
        <v>0</v>
      </c>
      <c r="F501" t="str">
        <f t="shared" si="166"/>
        <v/>
      </c>
      <c r="G501" t="s">
        <v>326</v>
      </c>
      <c r="H501" t="str">
        <f t="shared" ca="1" si="176"/>
        <v xml:space="preserve">Si el punto medio entre estos tiene coordenada 7, </v>
      </c>
      <c r="I501" t="str">
        <f t="shared" ca="1" si="177"/>
        <v xml:space="preserve">y el segundo es el </v>
      </c>
      <c r="J501" t="str">
        <f t="shared" ca="1" si="165"/>
        <v xml:space="preserve">triple del primero, \textbf{calcule} sus coordenadas. </v>
      </c>
    </row>
    <row r="502" spans="1:10" x14ac:dyDescent="0.3">
      <c r="B502">
        <v>0</v>
      </c>
      <c r="C502">
        <f t="shared" ca="1" si="159"/>
        <v>0.70534419516503177</v>
      </c>
      <c r="D502">
        <f t="shared" ca="1" si="163"/>
        <v>0.29465580483496823</v>
      </c>
      <c r="E502">
        <f t="shared" ca="1" si="164"/>
        <v>2</v>
      </c>
      <c r="F502" t="str">
        <f t="shared" si="166"/>
        <v/>
      </c>
      <c r="G502" t="s">
        <v>326</v>
      </c>
      <c r="H502" t="str">
        <f t="shared" ca="1" si="176"/>
        <v xml:space="preserve">Si el punto medio entre estos tiene coordenada 51, </v>
      </c>
      <c r="I502" t="str">
        <f t="shared" ca="1" si="177"/>
        <v xml:space="preserve">y el primero es el </v>
      </c>
      <c r="J502" t="str">
        <f t="shared" ca="1" si="165"/>
        <v xml:space="preserve">doble del segundo, \textbf{calcule} sus coordenadas </v>
      </c>
    </row>
    <row r="503" spans="1:10" x14ac:dyDescent="0.3">
      <c r="B503">
        <v>0</v>
      </c>
      <c r="C503">
        <f t="shared" ca="1" si="159"/>
        <v>0.29824970405121498</v>
      </c>
      <c r="D503">
        <f t="shared" ca="1" si="163"/>
        <v>0.29824970405121498</v>
      </c>
      <c r="E503">
        <f t="shared" ca="1" si="164"/>
        <v>2</v>
      </c>
      <c r="F503" t="str">
        <f t="shared" si="166"/>
        <v/>
      </c>
      <c r="G503" t="s">
        <v>326</v>
      </c>
      <c r="H503" t="str">
        <f t="shared" ca="1" si="176"/>
        <v xml:space="preserve">Si el punto medio entre estos tiene coordenada 10, </v>
      </c>
      <c r="I503" t="str">
        <f t="shared" ca="1" si="177"/>
        <v xml:space="preserve">y el primero es el </v>
      </c>
      <c r="J503" t="str">
        <f t="shared" ca="1" si="165"/>
        <v xml:space="preserve">doble del segundo, \textbf{calcule} sus coordenadas </v>
      </c>
    </row>
    <row r="504" spans="1:10" x14ac:dyDescent="0.3">
      <c r="B504">
        <v>0</v>
      </c>
      <c r="C504">
        <f t="shared" ca="1" si="159"/>
        <v>0.7918732991309364</v>
      </c>
      <c r="D504">
        <f t="shared" ca="1" si="163"/>
        <v>0.2081267008690636</v>
      </c>
      <c r="E504">
        <f t="shared" ca="1" si="164"/>
        <v>2</v>
      </c>
      <c r="F504" t="str">
        <f t="shared" si="166"/>
        <v/>
      </c>
      <c r="G504" t="s">
        <v>326</v>
      </c>
      <c r="H504" t="str">
        <f t="shared" ca="1" si="176"/>
        <v xml:space="preserve">Si el punto medio entre estos tiene coordenada 59, </v>
      </c>
      <c r="I504" t="str">
        <f t="shared" ca="1" si="177"/>
        <v xml:space="preserve">y el primero es el </v>
      </c>
      <c r="J504" t="str">
        <f t="shared" ca="1" si="165"/>
        <v xml:space="preserve">doble del segundo, \textbf{calcule} sus coordenadas </v>
      </c>
    </row>
    <row r="505" spans="1:10" x14ac:dyDescent="0.3">
      <c r="B505">
        <v>0</v>
      </c>
      <c r="C505">
        <f t="shared" ca="1" si="159"/>
        <v>0.28840532529434837</v>
      </c>
      <c r="D505">
        <f t="shared" ca="1" si="163"/>
        <v>0.28840532529434837</v>
      </c>
      <c r="E505">
        <f t="shared" ca="1" si="164"/>
        <v>1</v>
      </c>
      <c r="F505" t="str">
        <f t="shared" si="166"/>
        <v/>
      </c>
      <c r="G505" t="s">
        <v>326</v>
      </c>
      <c r="H505" t="str">
        <f t="shared" ca="1" si="176"/>
        <v xml:space="preserve">Si el punto medio entre estos tiene coordenada 9, </v>
      </c>
      <c r="I505" t="str">
        <f t="shared" ca="1" si="177"/>
        <v xml:space="preserve">y el segundo es el </v>
      </c>
      <c r="J505" t="str">
        <f t="shared" ca="1" si="165"/>
        <v xml:space="preserve">triple del primero, \textbf{calcule} sus coordenadas. </v>
      </c>
    </row>
    <row r="506" spans="1:10" x14ac:dyDescent="0.3">
      <c r="B506">
        <v>0</v>
      </c>
      <c r="C506">
        <f t="shared" ca="1" si="159"/>
        <v>0.27397370663465681</v>
      </c>
      <c r="D506">
        <f t="shared" ca="1" si="163"/>
        <v>0.27397370663465681</v>
      </c>
      <c r="E506">
        <f t="shared" ca="1" si="164"/>
        <v>0</v>
      </c>
      <c r="F506" t="str">
        <f t="shared" si="166"/>
        <v/>
      </c>
      <c r="G506" t="s">
        <v>326</v>
      </c>
      <c r="H506" t="str">
        <f t="shared" ca="1" si="176"/>
        <v xml:space="preserve">Si el punto medio entre estos tiene coordenada 7, </v>
      </c>
      <c r="I506" t="str">
        <f t="shared" ca="1" si="177"/>
        <v xml:space="preserve">y el segundo es el </v>
      </c>
      <c r="J506" t="str">
        <f t="shared" ca="1" si="165"/>
        <v xml:space="preserve">triple del primero, \textbf{calcule} sus coordenadas. </v>
      </c>
    </row>
    <row r="507" spans="1:10" x14ac:dyDescent="0.3">
      <c r="B507">
        <v>0</v>
      </c>
      <c r="C507">
        <f t="shared" ca="1" si="159"/>
        <v>0.95147067766327631</v>
      </c>
      <c r="D507">
        <f t="shared" ca="1" si="163"/>
        <v>4.852932233672369E-2</v>
      </c>
      <c r="E507">
        <f t="shared" ca="1" si="164"/>
        <v>1</v>
      </c>
      <c r="F507" t="str">
        <f t="shared" si="166"/>
        <v/>
      </c>
      <c r="G507" t="s">
        <v>326</v>
      </c>
      <c r="H507" t="str">
        <f t="shared" ca="1" si="176"/>
        <v xml:space="preserve">Si el punto medio entre estos tiene coordenada 75, </v>
      </c>
      <c r="I507" t="str">
        <f t="shared" ca="1" si="177"/>
        <v xml:space="preserve">y el segundo es el </v>
      </c>
      <c r="J507" t="str">
        <f t="shared" ca="1" si="165"/>
        <v xml:space="preserve">triple del primero, \textbf{calcule} sus coordenadas. </v>
      </c>
    </row>
    <row r="508" spans="1:10" x14ac:dyDescent="0.3">
      <c r="B508">
        <v>0</v>
      </c>
      <c r="C508">
        <f t="shared" ca="1" si="159"/>
        <v>0.68553248150996293</v>
      </c>
      <c r="D508">
        <f t="shared" ca="1" si="163"/>
        <v>0.31446751849003707</v>
      </c>
      <c r="E508">
        <f t="shared" ca="1" si="164"/>
        <v>1</v>
      </c>
      <c r="F508" t="str">
        <f t="shared" si="166"/>
        <v/>
      </c>
      <c r="G508" t="s">
        <v>326</v>
      </c>
      <c r="H508" t="str">
        <f t="shared" ca="1" si="176"/>
        <v xml:space="preserve">Si el punto medio entre estos tiene coordenada 49, </v>
      </c>
      <c r="I508" t="str">
        <f t="shared" ca="1" si="177"/>
        <v xml:space="preserve">y el segundo es el </v>
      </c>
      <c r="J508" t="str">
        <f t="shared" ca="1" si="165"/>
        <v xml:space="preserve">triple del primero, \textbf{calcule} sus coordenadas. </v>
      </c>
    </row>
    <row r="509" spans="1:10" x14ac:dyDescent="0.3">
      <c r="A509" t="s">
        <v>359</v>
      </c>
      <c r="B509">
        <v>0</v>
      </c>
      <c r="C509">
        <f t="shared" ca="1" si="159"/>
        <v>0.58147675911810615</v>
      </c>
      <c r="D509">
        <f t="shared" ca="1" si="163"/>
        <v>0.58147675911810615</v>
      </c>
      <c r="E509">
        <f t="shared" ca="1" si="164"/>
        <v>0</v>
      </c>
      <c r="F509" t="str">
        <f t="shared" si="166"/>
        <v>\end{enumerate}\newpage\section{Cuenta:  X  }\label{c:  X  }\begin{enumerate}</v>
      </c>
    </row>
    <row r="510" spans="1:10" x14ac:dyDescent="0.3">
      <c r="B510">
        <v>0</v>
      </c>
      <c r="C510">
        <f t="shared" ca="1" si="159"/>
        <v>0.24287777823132228</v>
      </c>
      <c r="D510">
        <f t="shared" ca="1" si="163"/>
        <v>0.24287777823132228</v>
      </c>
      <c r="E510">
        <f t="shared" ca="1" si="164"/>
        <v>0</v>
      </c>
      <c r="F510" t="str">
        <f t="shared" si="166"/>
        <v/>
      </c>
      <c r="G510" t="s">
        <v>326</v>
      </c>
      <c r="H510" t="str">
        <f t="shared" ref="H510:H519" ca="1" si="179">CONCATENATE("Si el punto medio entre estos tiene coordenada ", ROUND(C510*100-20,0),", ")</f>
        <v xml:space="preserve">Si el punto medio entre estos tiene coordenada 4, </v>
      </c>
      <c r="I510" t="str">
        <f t="shared" ref="I510:I519" ca="1" si="180">IF(E510=2, "y el primero es el ", "y el segundo es el ")</f>
        <v xml:space="preserve">y el segundo es el </v>
      </c>
      <c r="J510" t="str">
        <f t="shared" ref="J510" ca="1" si="181">IF(E510=2,"doble del segundo, \textbf{calcule} sus coordenadas ", "triple del primero, \textbf{calcule} sus coordenadas. ")</f>
        <v xml:space="preserve">triple del primero, \textbf{calcule} sus coordenadas. </v>
      </c>
    </row>
    <row r="511" spans="1:10" x14ac:dyDescent="0.3">
      <c r="B511">
        <v>0</v>
      </c>
      <c r="C511">
        <f t="shared" ca="1" si="159"/>
        <v>0.99162932415501603</v>
      </c>
      <c r="D511">
        <f t="shared" ca="1" si="163"/>
        <v>8.3706758449839658E-3</v>
      </c>
      <c r="E511">
        <f t="shared" ca="1" si="164"/>
        <v>0</v>
      </c>
      <c r="F511" t="str">
        <f t="shared" si="166"/>
        <v/>
      </c>
      <c r="G511" t="s">
        <v>326</v>
      </c>
      <c r="H511" t="str">
        <f t="shared" ca="1" si="179"/>
        <v xml:space="preserve">Si el punto medio entre estos tiene coordenada 79, </v>
      </c>
      <c r="I511" t="str">
        <f t="shared" ca="1" si="180"/>
        <v xml:space="preserve">y el segundo es el </v>
      </c>
      <c r="J511" t="str">
        <f t="shared" ca="1" si="165"/>
        <v xml:space="preserve">triple del primero, \textbf{calcule} sus coordenadas. </v>
      </c>
    </row>
    <row r="512" spans="1:10" x14ac:dyDescent="0.3">
      <c r="B512">
        <v>0</v>
      </c>
      <c r="C512">
        <f t="shared" ca="1" si="159"/>
        <v>1.8126727577331136E-3</v>
      </c>
      <c r="D512">
        <f t="shared" ca="1" si="163"/>
        <v>0.50181267275773311</v>
      </c>
      <c r="E512">
        <f t="shared" ca="1" si="164"/>
        <v>1</v>
      </c>
      <c r="F512" t="str">
        <f t="shared" si="166"/>
        <v/>
      </c>
      <c r="G512" t="s">
        <v>326</v>
      </c>
      <c r="H512" t="str">
        <f t="shared" ca="1" si="179"/>
        <v xml:space="preserve">Si el punto medio entre estos tiene coordenada -20, </v>
      </c>
      <c r="I512" t="str">
        <f t="shared" ca="1" si="180"/>
        <v xml:space="preserve">y el segundo es el </v>
      </c>
      <c r="J512" t="str">
        <f t="shared" ca="1" si="165"/>
        <v xml:space="preserve">triple del primero, \textbf{calcule} sus coordenadas. </v>
      </c>
    </row>
    <row r="513" spans="1:10" x14ac:dyDescent="0.3">
      <c r="B513">
        <v>0</v>
      </c>
      <c r="C513">
        <f t="shared" ca="1" si="159"/>
        <v>0.57166846849897412</v>
      </c>
      <c r="D513">
        <f t="shared" ca="1" si="163"/>
        <v>0.57166846849897412</v>
      </c>
      <c r="E513">
        <f t="shared" ca="1" si="164"/>
        <v>2</v>
      </c>
      <c r="F513" t="str">
        <f t="shared" si="166"/>
        <v/>
      </c>
      <c r="G513" t="s">
        <v>326</v>
      </c>
      <c r="H513" t="str">
        <f t="shared" ca="1" si="179"/>
        <v xml:space="preserve">Si el punto medio entre estos tiene coordenada 37, </v>
      </c>
      <c r="I513" t="str">
        <f t="shared" ca="1" si="180"/>
        <v xml:space="preserve">y el primero es el </v>
      </c>
      <c r="J513" t="str">
        <f t="shared" ca="1" si="165"/>
        <v xml:space="preserve">doble del segundo, \textbf{calcule} sus coordenadas </v>
      </c>
    </row>
    <row r="514" spans="1:10" x14ac:dyDescent="0.3">
      <c r="B514">
        <v>0</v>
      </c>
      <c r="C514">
        <f t="shared" ca="1" si="159"/>
        <v>0.7360498148441339</v>
      </c>
      <c r="D514">
        <f t="shared" ca="1" si="163"/>
        <v>0.2639501851558661</v>
      </c>
      <c r="E514">
        <f t="shared" ca="1" si="164"/>
        <v>2</v>
      </c>
      <c r="F514" t="str">
        <f t="shared" si="166"/>
        <v/>
      </c>
      <c r="G514" t="s">
        <v>326</v>
      </c>
      <c r="H514" t="str">
        <f t="shared" ca="1" si="179"/>
        <v xml:space="preserve">Si el punto medio entre estos tiene coordenada 54, </v>
      </c>
      <c r="I514" t="str">
        <f t="shared" ca="1" si="180"/>
        <v xml:space="preserve">y el primero es el </v>
      </c>
      <c r="J514" t="str">
        <f t="shared" ca="1" si="165"/>
        <v xml:space="preserve">doble del segundo, \textbf{calcule} sus coordenadas </v>
      </c>
    </row>
    <row r="515" spans="1:10" x14ac:dyDescent="0.3">
      <c r="B515">
        <v>0</v>
      </c>
      <c r="C515">
        <f t="shared" ref="C515:C578" ca="1" si="182">RAND()</f>
        <v>1.4905097316533999E-2</v>
      </c>
      <c r="D515">
        <f t="shared" ca="1" si="163"/>
        <v>0.514905097316534</v>
      </c>
      <c r="E515">
        <f t="shared" ca="1" si="164"/>
        <v>2</v>
      </c>
      <c r="F515" t="str">
        <f t="shared" si="166"/>
        <v/>
      </c>
      <c r="G515" t="s">
        <v>326</v>
      </c>
      <c r="H515" t="str">
        <f t="shared" ca="1" si="179"/>
        <v xml:space="preserve">Si el punto medio entre estos tiene coordenada -19, </v>
      </c>
      <c r="I515" t="str">
        <f t="shared" ca="1" si="180"/>
        <v xml:space="preserve">y el primero es el </v>
      </c>
      <c r="J515" t="str">
        <f t="shared" ca="1" si="165"/>
        <v xml:space="preserve">doble del segundo, \textbf{calcule} sus coordenadas </v>
      </c>
    </row>
    <row r="516" spans="1:10" x14ac:dyDescent="0.3">
      <c r="B516">
        <v>0</v>
      </c>
      <c r="C516">
        <f t="shared" ca="1" si="182"/>
        <v>0.39207487648519268</v>
      </c>
      <c r="D516">
        <f t="shared" ca="1" si="163"/>
        <v>0.39207487648519268</v>
      </c>
      <c r="E516">
        <f t="shared" ca="1" si="164"/>
        <v>2</v>
      </c>
      <c r="F516" t="str">
        <f t="shared" si="166"/>
        <v/>
      </c>
      <c r="G516" t="s">
        <v>326</v>
      </c>
      <c r="H516" t="str">
        <f t="shared" ca="1" si="179"/>
        <v xml:space="preserve">Si el punto medio entre estos tiene coordenada 19, </v>
      </c>
      <c r="I516" t="str">
        <f t="shared" ca="1" si="180"/>
        <v xml:space="preserve">y el primero es el </v>
      </c>
      <c r="J516" t="str">
        <f t="shared" ca="1" si="165"/>
        <v xml:space="preserve">doble del segundo, \textbf{calcule} sus coordenadas </v>
      </c>
    </row>
    <row r="517" spans="1:10" x14ac:dyDescent="0.3">
      <c r="B517">
        <v>0</v>
      </c>
      <c r="C517">
        <f t="shared" ca="1" si="182"/>
        <v>0.25769521579814103</v>
      </c>
      <c r="D517">
        <f t="shared" ca="1" si="163"/>
        <v>0.25769521579814103</v>
      </c>
      <c r="E517">
        <f t="shared" ca="1" si="164"/>
        <v>1</v>
      </c>
      <c r="F517" t="str">
        <f t="shared" si="166"/>
        <v/>
      </c>
      <c r="G517" t="s">
        <v>326</v>
      </c>
      <c r="H517" t="str">
        <f t="shared" ca="1" si="179"/>
        <v xml:space="preserve">Si el punto medio entre estos tiene coordenada 6, </v>
      </c>
      <c r="I517" t="str">
        <f t="shared" ca="1" si="180"/>
        <v xml:space="preserve">y el segundo es el </v>
      </c>
      <c r="J517" t="str">
        <f t="shared" ca="1" si="165"/>
        <v xml:space="preserve">triple del primero, \textbf{calcule} sus coordenadas. </v>
      </c>
    </row>
    <row r="518" spans="1:10" x14ac:dyDescent="0.3">
      <c r="B518">
        <v>0</v>
      </c>
      <c r="C518">
        <f t="shared" ca="1" si="182"/>
        <v>0.84553216216900973</v>
      </c>
      <c r="D518">
        <f t="shared" ca="1" si="163"/>
        <v>0.15446783783099027</v>
      </c>
      <c r="E518">
        <f t="shared" ca="1" si="164"/>
        <v>0</v>
      </c>
      <c r="F518" t="str">
        <f t="shared" si="166"/>
        <v/>
      </c>
      <c r="G518" t="s">
        <v>326</v>
      </c>
      <c r="H518" t="str">
        <f t="shared" ca="1" si="179"/>
        <v xml:space="preserve">Si el punto medio entre estos tiene coordenada 65, </v>
      </c>
      <c r="I518" t="str">
        <f t="shared" ca="1" si="180"/>
        <v xml:space="preserve">y el segundo es el </v>
      </c>
      <c r="J518" t="str">
        <f t="shared" ca="1" si="165"/>
        <v xml:space="preserve">triple del primero, \textbf{calcule} sus coordenadas. </v>
      </c>
    </row>
    <row r="519" spans="1:10" x14ac:dyDescent="0.3">
      <c r="B519">
        <v>0</v>
      </c>
      <c r="C519">
        <f t="shared" ca="1" si="182"/>
        <v>0.22053422727948135</v>
      </c>
      <c r="D519">
        <f t="shared" ca="1" si="163"/>
        <v>0.22053422727948135</v>
      </c>
      <c r="E519">
        <f t="shared" ca="1" si="164"/>
        <v>0</v>
      </c>
      <c r="F519" t="str">
        <f t="shared" si="166"/>
        <v/>
      </c>
      <c r="G519" t="s">
        <v>326</v>
      </c>
      <c r="H519" t="str">
        <f t="shared" ca="1" si="179"/>
        <v xml:space="preserve">Si el punto medio entre estos tiene coordenada 2, </v>
      </c>
      <c r="I519" t="str">
        <f t="shared" ca="1" si="180"/>
        <v xml:space="preserve">y el segundo es el </v>
      </c>
      <c r="J519" t="str">
        <f t="shared" ca="1" si="165"/>
        <v xml:space="preserve">triple del primero, \textbf{calcule} sus coordenadas. </v>
      </c>
    </row>
    <row r="520" spans="1:10" x14ac:dyDescent="0.3">
      <c r="A520" t="s">
        <v>359</v>
      </c>
      <c r="B520">
        <v>0</v>
      </c>
      <c r="C520">
        <f t="shared" ca="1" si="182"/>
        <v>0.41355344118136306</v>
      </c>
      <c r="D520">
        <f t="shared" ca="1" si="163"/>
        <v>0.41355344118136306</v>
      </c>
      <c r="E520">
        <f t="shared" ca="1" si="164"/>
        <v>1</v>
      </c>
      <c r="F520" t="str">
        <f t="shared" si="166"/>
        <v>\end{enumerate}\newpage\section{Cuenta:  X  }\label{c:  X  }\begin{enumerate}</v>
      </c>
    </row>
    <row r="521" spans="1:10" x14ac:dyDescent="0.3">
      <c r="B521">
        <v>0</v>
      </c>
      <c r="C521">
        <f t="shared" ca="1" si="182"/>
        <v>0.95872935480176924</v>
      </c>
      <c r="D521">
        <f t="shared" ca="1" si="163"/>
        <v>4.127064519823076E-2</v>
      </c>
      <c r="E521">
        <f t="shared" ca="1" si="164"/>
        <v>1</v>
      </c>
      <c r="F521" t="str">
        <f t="shared" si="166"/>
        <v/>
      </c>
      <c r="G521" t="s">
        <v>326</v>
      </c>
      <c r="H521" t="str">
        <f t="shared" ref="H521:H530" ca="1" si="183">CONCATENATE("Si el punto medio entre estos tiene coordenada ", ROUND(C521*100-20,0),", ")</f>
        <v xml:space="preserve">Si el punto medio entre estos tiene coordenada 76, </v>
      </c>
      <c r="I521" t="str">
        <f t="shared" ref="I521:I530" ca="1" si="184">IF(E521=2, "y el primero es el ", "y el segundo es el ")</f>
        <v xml:space="preserve">y el segundo es el </v>
      </c>
      <c r="J521" t="str">
        <f t="shared" ref="J521" ca="1" si="185">IF(E521=2,"doble del segundo, \textbf{calcule} sus coordenadas ", "triple del primero, \textbf{calcule} sus coordenadas. ")</f>
        <v xml:space="preserve">triple del primero, \textbf{calcule} sus coordenadas. </v>
      </c>
    </row>
    <row r="522" spans="1:10" x14ac:dyDescent="0.3">
      <c r="B522">
        <v>0</v>
      </c>
      <c r="C522">
        <f t="shared" ca="1" si="182"/>
        <v>0.70687752759009093</v>
      </c>
      <c r="D522">
        <f t="shared" ca="1" si="163"/>
        <v>0.29312247240990907</v>
      </c>
      <c r="E522">
        <f t="shared" ca="1" si="164"/>
        <v>2</v>
      </c>
      <c r="F522" t="str">
        <f t="shared" si="166"/>
        <v/>
      </c>
      <c r="G522" t="s">
        <v>326</v>
      </c>
      <c r="H522" t="str">
        <f t="shared" ca="1" si="183"/>
        <v xml:space="preserve">Si el punto medio entre estos tiene coordenada 51, </v>
      </c>
      <c r="I522" t="str">
        <f t="shared" ca="1" si="184"/>
        <v xml:space="preserve">y el primero es el </v>
      </c>
      <c r="J522" t="str">
        <f t="shared" ca="1" si="165"/>
        <v xml:space="preserve">doble del segundo, \textbf{calcule} sus coordenadas </v>
      </c>
    </row>
    <row r="523" spans="1:10" x14ac:dyDescent="0.3">
      <c r="B523">
        <v>0</v>
      </c>
      <c r="C523">
        <f t="shared" ca="1" si="182"/>
        <v>0.50323958630220356</v>
      </c>
      <c r="D523">
        <f t="shared" ca="1" si="163"/>
        <v>0.50323958630220356</v>
      </c>
      <c r="E523">
        <f t="shared" ca="1" si="164"/>
        <v>1</v>
      </c>
      <c r="F523" t="str">
        <f t="shared" si="166"/>
        <v/>
      </c>
      <c r="G523" t="s">
        <v>326</v>
      </c>
      <c r="H523" t="str">
        <f t="shared" ca="1" si="183"/>
        <v xml:space="preserve">Si el punto medio entre estos tiene coordenada 30, </v>
      </c>
      <c r="I523" t="str">
        <f t="shared" ca="1" si="184"/>
        <v xml:space="preserve">y el segundo es el </v>
      </c>
      <c r="J523" t="str">
        <f t="shared" ca="1" si="165"/>
        <v xml:space="preserve">triple del primero, \textbf{calcule} sus coordenadas. </v>
      </c>
    </row>
    <row r="524" spans="1:10" x14ac:dyDescent="0.3">
      <c r="B524">
        <v>0</v>
      </c>
      <c r="C524">
        <f t="shared" ca="1" si="182"/>
        <v>0.96944032136051594</v>
      </c>
      <c r="D524">
        <f t="shared" ca="1" si="163"/>
        <v>3.0559678639484056E-2</v>
      </c>
      <c r="E524">
        <f t="shared" ca="1" si="164"/>
        <v>0</v>
      </c>
      <c r="F524" t="str">
        <f t="shared" si="166"/>
        <v/>
      </c>
      <c r="G524" t="s">
        <v>326</v>
      </c>
      <c r="H524" t="str">
        <f t="shared" ca="1" si="183"/>
        <v xml:space="preserve">Si el punto medio entre estos tiene coordenada 77, </v>
      </c>
      <c r="I524" t="str">
        <f t="shared" ca="1" si="184"/>
        <v xml:space="preserve">y el segundo es el </v>
      </c>
      <c r="J524" t="str">
        <f t="shared" ca="1" si="165"/>
        <v xml:space="preserve">triple del primero, \textbf{calcule} sus coordenadas. </v>
      </c>
    </row>
    <row r="525" spans="1:10" x14ac:dyDescent="0.3">
      <c r="B525">
        <v>0</v>
      </c>
      <c r="C525">
        <f t="shared" ca="1" si="182"/>
        <v>0.30654224695201637</v>
      </c>
      <c r="D525">
        <f t="shared" ca="1" si="163"/>
        <v>0.30654224695201637</v>
      </c>
      <c r="E525">
        <f t="shared" ca="1" si="164"/>
        <v>0</v>
      </c>
      <c r="F525" t="str">
        <f t="shared" si="166"/>
        <v/>
      </c>
      <c r="G525" t="s">
        <v>326</v>
      </c>
      <c r="H525" t="str">
        <f t="shared" ca="1" si="183"/>
        <v xml:space="preserve">Si el punto medio entre estos tiene coordenada 11, </v>
      </c>
      <c r="I525" t="str">
        <f t="shared" ca="1" si="184"/>
        <v xml:space="preserve">y el segundo es el </v>
      </c>
      <c r="J525" t="str">
        <f t="shared" ca="1" si="165"/>
        <v xml:space="preserve">triple del primero, \textbf{calcule} sus coordenadas. </v>
      </c>
    </row>
    <row r="526" spans="1:10" x14ac:dyDescent="0.3">
      <c r="B526">
        <v>0</v>
      </c>
      <c r="C526">
        <f t="shared" ca="1" si="182"/>
        <v>0.89943867500774866</v>
      </c>
      <c r="D526">
        <f t="shared" ref="D526:D589" ca="1" si="186">IF(C526&gt;0.1,      IF(C526&lt;0.6,C526,ABS(1-C526)),C526+0.5)</f>
        <v>0.10056132499225134</v>
      </c>
      <c r="E526">
        <f t="shared" ref="E526:E589" ca="1" si="187">MOD(INT(D526*99),3)</f>
        <v>0</v>
      </c>
      <c r="F526" t="str">
        <f t="shared" si="166"/>
        <v/>
      </c>
      <c r="G526" t="s">
        <v>326</v>
      </c>
      <c r="H526" t="str">
        <f t="shared" ca="1" si="183"/>
        <v xml:space="preserve">Si el punto medio entre estos tiene coordenada 70, </v>
      </c>
      <c r="I526" t="str">
        <f t="shared" ca="1" si="184"/>
        <v xml:space="preserve">y el segundo es el </v>
      </c>
      <c r="J526" t="str">
        <f t="shared" ref="J526:J589" ca="1" si="188">IF(E526=2,"doble del segundo, \textbf{calcule} sus coordenadas ", "triple del primero, \textbf{calcule} sus coordenadas. ")</f>
        <v xml:space="preserve">triple del primero, \textbf{calcule} sus coordenadas. </v>
      </c>
    </row>
    <row r="527" spans="1:10" x14ac:dyDescent="0.3">
      <c r="B527">
        <v>0</v>
      </c>
      <c r="C527">
        <f t="shared" ca="1" si="182"/>
        <v>0.45793559224863145</v>
      </c>
      <c r="D527">
        <f t="shared" ca="1" si="186"/>
        <v>0.45793559224863145</v>
      </c>
      <c r="E527">
        <f t="shared" ca="1" si="187"/>
        <v>0</v>
      </c>
      <c r="F527" t="str">
        <f t="shared" ref="F527:F590" si="189">IF(A527=0,"",A527)</f>
        <v/>
      </c>
      <c r="G527" t="s">
        <v>326</v>
      </c>
      <c r="H527" t="str">
        <f t="shared" ca="1" si="183"/>
        <v xml:space="preserve">Si el punto medio entre estos tiene coordenada 26, </v>
      </c>
      <c r="I527" t="str">
        <f t="shared" ca="1" si="184"/>
        <v xml:space="preserve">y el segundo es el </v>
      </c>
      <c r="J527" t="str">
        <f t="shared" ca="1" si="188"/>
        <v xml:space="preserve">triple del primero, \textbf{calcule} sus coordenadas. </v>
      </c>
    </row>
    <row r="528" spans="1:10" x14ac:dyDescent="0.3">
      <c r="B528">
        <v>0</v>
      </c>
      <c r="C528">
        <f t="shared" ca="1" si="182"/>
        <v>0.63413665848773937</v>
      </c>
      <c r="D528">
        <f t="shared" ca="1" si="186"/>
        <v>0.36586334151226063</v>
      </c>
      <c r="E528">
        <f t="shared" ca="1" si="187"/>
        <v>0</v>
      </c>
      <c r="F528" t="str">
        <f t="shared" si="189"/>
        <v/>
      </c>
      <c r="G528" t="s">
        <v>326</v>
      </c>
      <c r="H528" t="str">
        <f t="shared" ca="1" si="183"/>
        <v xml:space="preserve">Si el punto medio entre estos tiene coordenada 43, </v>
      </c>
      <c r="I528" t="str">
        <f t="shared" ca="1" si="184"/>
        <v xml:space="preserve">y el segundo es el </v>
      </c>
      <c r="J528" t="str">
        <f t="shared" ca="1" si="188"/>
        <v xml:space="preserve">triple del primero, \textbf{calcule} sus coordenadas. </v>
      </c>
    </row>
    <row r="529" spans="1:10" x14ac:dyDescent="0.3">
      <c r="B529">
        <v>0</v>
      </c>
      <c r="C529">
        <f t="shared" ca="1" si="182"/>
        <v>0.45434154650029668</v>
      </c>
      <c r="D529">
        <f t="shared" ca="1" si="186"/>
        <v>0.45434154650029668</v>
      </c>
      <c r="E529">
        <f t="shared" ca="1" si="187"/>
        <v>2</v>
      </c>
      <c r="F529" t="str">
        <f t="shared" si="189"/>
        <v/>
      </c>
      <c r="G529" t="s">
        <v>326</v>
      </c>
      <c r="H529" t="str">
        <f t="shared" ca="1" si="183"/>
        <v xml:space="preserve">Si el punto medio entre estos tiene coordenada 25, </v>
      </c>
      <c r="I529" t="str">
        <f t="shared" ca="1" si="184"/>
        <v xml:space="preserve">y el primero es el </v>
      </c>
      <c r="J529" t="str">
        <f t="shared" ca="1" si="188"/>
        <v xml:space="preserve">doble del segundo, \textbf{calcule} sus coordenadas </v>
      </c>
    </row>
    <row r="530" spans="1:10" x14ac:dyDescent="0.3">
      <c r="B530">
        <v>0</v>
      </c>
      <c r="C530">
        <f t="shared" ca="1" si="182"/>
        <v>0.63282386474180841</v>
      </c>
      <c r="D530">
        <f t="shared" ca="1" si="186"/>
        <v>0.36717613525819159</v>
      </c>
      <c r="E530">
        <f t="shared" ca="1" si="187"/>
        <v>0</v>
      </c>
      <c r="F530" t="str">
        <f t="shared" si="189"/>
        <v/>
      </c>
      <c r="G530" t="s">
        <v>326</v>
      </c>
      <c r="H530" t="str">
        <f t="shared" ca="1" si="183"/>
        <v xml:space="preserve">Si el punto medio entre estos tiene coordenada 43, </v>
      </c>
      <c r="I530" t="str">
        <f t="shared" ca="1" si="184"/>
        <v xml:space="preserve">y el segundo es el </v>
      </c>
      <c r="J530" t="str">
        <f t="shared" ca="1" si="188"/>
        <v xml:space="preserve">triple del primero, \textbf{calcule} sus coordenadas. </v>
      </c>
    </row>
    <row r="531" spans="1:10" x14ac:dyDescent="0.3">
      <c r="A531" t="s">
        <v>359</v>
      </c>
      <c r="B531">
        <v>0</v>
      </c>
      <c r="C531">
        <f t="shared" ca="1" si="182"/>
        <v>0.73595609585439581</v>
      </c>
      <c r="D531">
        <f t="shared" ca="1" si="186"/>
        <v>0.26404390414560419</v>
      </c>
      <c r="E531">
        <f t="shared" ca="1" si="187"/>
        <v>2</v>
      </c>
      <c r="F531" t="str">
        <f t="shared" si="189"/>
        <v>\end{enumerate}\newpage\section{Cuenta:  X  }\label{c:  X  }\begin{enumerate}</v>
      </c>
    </row>
    <row r="532" spans="1:10" x14ac:dyDescent="0.3">
      <c r="B532">
        <v>0</v>
      </c>
      <c r="C532">
        <f t="shared" ca="1" si="182"/>
        <v>0.94392144878824014</v>
      </c>
      <c r="D532">
        <f t="shared" ca="1" si="186"/>
        <v>5.6078551211759864E-2</v>
      </c>
      <c r="E532">
        <f t="shared" ca="1" si="187"/>
        <v>2</v>
      </c>
      <c r="F532" t="str">
        <f t="shared" si="189"/>
        <v/>
      </c>
      <c r="G532" t="s">
        <v>326</v>
      </c>
      <c r="H532" t="str">
        <f t="shared" ref="H532:H541" ca="1" si="190">CONCATENATE("Si el punto medio entre estos tiene coordenada ", ROUND(C532*100-20,0),", ")</f>
        <v xml:space="preserve">Si el punto medio entre estos tiene coordenada 74, </v>
      </c>
      <c r="I532" t="str">
        <f t="shared" ref="I532:I541" ca="1" si="191">IF(E532=2, "y el primero es el ", "y el segundo es el ")</f>
        <v xml:space="preserve">y el primero es el </v>
      </c>
      <c r="J532" t="str">
        <f t="shared" ref="J532" ca="1" si="192">IF(E532=2,"doble del segundo, \textbf{calcule} sus coordenadas ", "triple del primero, \textbf{calcule} sus coordenadas. ")</f>
        <v xml:space="preserve">doble del segundo, \textbf{calcule} sus coordenadas </v>
      </c>
    </row>
    <row r="533" spans="1:10" x14ac:dyDescent="0.3">
      <c r="B533">
        <v>0</v>
      </c>
      <c r="C533">
        <f t="shared" ca="1" si="182"/>
        <v>0.36109858967738229</v>
      </c>
      <c r="D533">
        <f t="shared" ca="1" si="186"/>
        <v>0.36109858967738229</v>
      </c>
      <c r="E533">
        <f t="shared" ca="1" si="187"/>
        <v>2</v>
      </c>
      <c r="F533" t="str">
        <f t="shared" si="189"/>
        <v/>
      </c>
      <c r="G533" t="s">
        <v>326</v>
      </c>
      <c r="H533" t="str">
        <f t="shared" ca="1" si="190"/>
        <v xml:space="preserve">Si el punto medio entre estos tiene coordenada 16, </v>
      </c>
      <c r="I533" t="str">
        <f t="shared" ca="1" si="191"/>
        <v xml:space="preserve">y el primero es el </v>
      </c>
      <c r="J533" t="str">
        <f t="shared" ca="1" si="188"/>
        <v xml:space="preserve">doble del segundo, \textbf{calcule} sus coordenadas </v>
      </c>
    </row>
    <row r="534" spans="1:10" x14ac:dyDescent="0.3">
      <c r="B534">
        <v>0</v>
      </c>
      <c r="C534">
        <f t="shared" ca="1" si="182"/>
        <v>0.37711895338483314</v>
      </c>
      <c r="D534">
        <f t="shared" ca="1" si="186"/>
        <v>0.37711895338483314</v>
      </c>
      <c r="E534">
        <f t="shared" ca="1" si="187"/>
        <v>1</v>
      </c>
      <c r="F534" t="str">
        <f t="shared" si="189"/>
        <v/>
      </c>
      <c r="G534" t="s">
        <v>326</v>
      </c>
      <c r="H534" t="str">
        <f t="shared" ca="1" si="190"/>
        <v xml:space="preserve">Si el punto medio entre estos tiene coordenada 18, </v>
      </c>
      <c r="I534" t="str">
        <f t="shared" ca="1" si="191"/>
        <v xml:space="preserve">y el segundo es el </v>
      </c>
      <c r="J534" t="str">
        <f t="shared" ca="1" si="188"/>
        <v xml:space="preserve">triple del primero, \textbf{calcule} sus coordenadas. </v>
      </c>
    </row>
    <row r="535" spans="1:10" x14ac:dyDescent="0.3">
      <c r="B535">
        <v>0</v>
      </c>
      <c r="C535">
        <f t="shared" ca="1" si="182"/>
        <v>0.83892514022268205</v>
      </c>
      <c r="D535">
        <f t="shared" ca="1" si="186"/>
        <v>0.16107485977731795</v>
      </c>
      <c r="E535">
        <f t="shared" ca="1" si="187"/>
        <v>0</v>
      </c>
      <c r="F535" t="str">
        <f t="shared" si="189"/>
        <v/>
      </c>
      <c r="G535" t="s">
        <v>326</v>
      </c>
      <c r="H535" t="str">
        <f t="shared" ca="1" si="190"/>
        <v xml:space="preserve">Si el punto medio entre estos tiene coordenada 64, </v>
      </c>
      <c r="I535" t="str">
        <f t="shared" ca="1" si="191"/>
        <v xml:space="preserve">y el segundo es el </v>
      </c>
      <c r="J535" t="str">
        <f t="shared" ca="1" si="188"/>
        <v xml:space="preserve">triple del primero, \textbf{calcule} sus coordenadas. </v>
      </c>
    </row>
    <row r="536" spans="1:10" x14ac:dyDescent="0.3">
      <c r="B536">
        <v>0</v>
      </c>
      <c r="C536">
        <f t="shared" ca="1" si="182"/>
        <v>0.40129694056167275</v>
      </c>
      <c r="D536">
        <f t="shared" ca="1" si="186"/>
        <v>0.40129694056167275</v>
      </c>
      <c r="E536">
        <f t="shared" ca="1" si="187"/>
        <v>0</v>
      </c>
      <c r="F536" t="str">
        <f t="shared" si="189"/>
        <v/>
      </c>
      <c r="G536" t="s">
        <v>326</v>
      </c>
      <c r="H536" t="str">
        <f t="shared" ca="1" si="190"/>
        <v xml:space="preserve">Si el punto medio entre estos tiene coordenada 20, </v>
      </c>
      <c r="I536" t="str">
        <f t="shared" ca="1" si="191"/>
        <v xml:space="preserve">y el segundo es el </v>
      </c>
      <c r="J536" t="str">
        <f t="shared" ca="1" si="188"/>
        <v xml:space="preserve">triple del primero, \textbf{calcule} sus coordenadas. </v>
      </c>
    </row>
    <row r="537" spans="1:10" x14ac:dyDescent="0.3">
      <c r="B537">
        <v>0</v>
      </c>
      <c r="C537">
        <f t="shared" ca="1" si="182"/>
        <v>0.32360105223295765</v>
      </c>
      <c r="D537">
        <f t="shared" ca="1" si="186"/>
        <v>0.32360105223295765</v>
      </c>
      <c r="E537">
        <f t="shared" ca="1" si="187"/>
        <v>2</v>
      </c>
      <c r="F537" t="str">
        <f t="shared" si="189"/>
        <v/>
      </c>
      <c r="G537" t="s">
        <v>326</v>
      </c>
      <c r="H537" t="str">
        <f t="shared" ca="1" si="190"/>
        <v xml:space="preserve">Si el punto medio entre estos tiene coordenada 12, </v>
      </c>
      <c r="I537" t="str">
        <f t="shared" ca="1" si="191"/>
        <v xml:space="preserve">y el primero es el </v>
      </c>
      <c r="J537" t="str">
        <f t="shared" ca="1" si="188"/>
        <v xml:space="preserve">doble del segundo, \textbf{calcule} sus coordenadas </v>
      </c>
    </row>
    <row r="538" spans="1:10" x14ac:dyDescent="0.3">
      <c r="B538">
        <v>0</v>
      </c>
      <c r="C538">
        <f t="shared" ca="1" si="182"/>
        <v>0.98475276033470172</v>
      </c>
      <c r="D538">
        <f t="shared" ca="1" si="186"/>
        <v>1.5247239665298284E-2</v>
      </c>
      <c r="E538">
        <f t="shared" ca="1" si="187"/>
        <v>1</v>
      </c>
      <c r="F538" t="str">
        <f t="shared" si="189"/>
        <v/>
      </c>
      <c r="G538" t="s">
        <v>326</v>
      </c>
      <c r="H538" t="str">
        <f t="shared" ca="1" si="190"/>
        <v xml:space="preserve">Si el punto medio entre estos tiene coordenada 78, </v>
      </c>
      <c r="I538" t="str">
        <f t="shared" ca="1" si="191"/>
        <v xml:space="preserve">y el segundo es el </v>
      </c>
      <c r="J538" t="str">
        <f t="shared" ca="1" si="188"/>
        <v xml:space="preserve">triple del primero, \textbf{calcule} sus coordenadas. </v>
      </c>
    </row>
    <row r="539" spans="1:10" x14ac:dyDescent="0.3">
      <c r="B539">
        <v>0</v>
      </c>
      <c r="C539">
        <f t="shared" ca="1" si="182"/>
        <v>0.46271127042145743</v>
      </c>
      <c r="D539">
        <f t="shared" ca="1" si="186"/>
        <v>0.46271127042145743</v>
      </c>
      <c r="E539">
        <f t="shared" ca="1" si="187"/>
        <v>0</v>
      </c>
      <c r="F539" t="str">
        <f t="shared" si="189"/>
        <v/>
      </c>
      <c r="G539" t="s">
        <v>326</v>
      </c>
      <c r="H539" t="str">
        <f t="shared" ca="1" si="190"/>
        <v xml:space="preserve">Si el punto medio entre estos tiene coordenada 26, </v>
      </c>
      <c r="I539" t="str">
        <f t="shared" ca="1" si="191"/>
        <v xml:space="preserve">y el segundo es el </v>
      </c>
      <c r="J539" t="str">
        <f t="shared" ca="1" si="188"/>
        <v xml:space="preserve">triple del primero, \textbf{calcule} sus coordenadas. </v>
      </c>
    </row>
    <row r="540" spans="1:10" x14ac:dyDescent="0.3">
      <c r="B540">
        <v>0</v>
      </c>
      <c r="C540">
        <f t="shared" ca="1" si="182"/>
        <v>0.58844265339624402</v>
      </c>
      <c r="D540">
        <f t="shared" ca="1" si="186"/>
        <v>0.58844265339624402</v>
      </c>
      <c r="E540">
        <f t="shared" ca="1" si="187"/>
        <v>1</v>
      </c>
      <c r="F540" t="str">
        <f t="shared" si="189"/>
        <v/>
      </c>
      <c r="G540" t="s">
        <v>326</v>
      </c>
      <c r="H540" t="str">
        <f t="shared" ca="1" si="190"/>
        <v xml:space="preserve">Si el punto medio entre estos tiene coordenada 39, </v>
      </c>
      <c r="I540" t="str">
        <f t="shared" ca="1" si="191"/>
        <v xml:space="preserve">y el segundo es el </v>
      </c>
      <c r="J540" t="str">
        <f t="shared" ca="1" si="188"/>
        <v xml:space="preserve">triple del primero, \textbf{calcule} sus coordenadas. </v>
      </c>
    </row>
    <row r="541" spans="1:10" x14ac:dyDescent="0.3">
      <c r="B541">
        <v>0</v>
      </c>
      <c r="C541">
        <f t="shared" ca="1" si="182"/>
        <v>0.23234445001104687</v>
      </c>
      <c r="D541">
        <f t="shared" ca="1" si="186"/>
        <v>0.23234445001104687</v>
      </c>
      <c r="E541">
        <f t="shared" ca="1" si="187"/>
        <v>2</v>
      </c>
      <c r="F541" t="str">
        <f t="shared" si="189"/>
        <v/>
      </c>
      <c r="G541" t="s">
        <v>326</v>
      </c>
      <c r="H541" t="str">
        <f t="shared" ca="1" si="190"/>
        <v xml:space="preserve">Si el punto medio entre estos tiene coordenada 3, </v>
      </c>
      <c r="I541" t="str">
        <f t="shared" ca="1" si="191"/>
        <v xml:space="preserve">y el primero es el </v>
      </c>
      <c r="J541" t="str">
        <f t="shared" ca="1" si="188"/>
        <v xml:space="preserve">doble del segundo, \textbf{calcule} sus coordenadas </v>
      </c>
    </row>
    <row r="542" spans="1:10" x14ac:dyDescent="0.3">
      <c r="A542" t="s">
        <v>359</v>
      </c>
      <c r="B542">
        <v>0</v>
      </c>
      <c r="C542">
        <f t="shared" ca="1" si="182"/>
        <v>0.96172940067184509</v>
      </c>
      <c r="D542">
        <f t="shared" ca="1" si="186"/>
        <v>3.8270599328154908E-2</v>
      </c>
      <c r="E542">
        <f t="shared" ca="1" si="187"/>
        <v>0</v>
      </c>
      <c r="F542" t="str">
        <f t="shared" si="189"/>
        <v>\end{enumerate}\newpage\section{Cuenta:  X  }\label{c:  X  }\begin{enumerate}</v>
      </c>
    </row>
    <row r="543" spans="1:10" x14ac:dyDescent="0.3">
      <c r="B543">
        <v>0</v>
      </c>
      <c r="C543">
        <f t="shared" ca="1" si="182"/>
        <v>0.17590150265042903</v>
      </c>
      <c r="D543">
        <f t="shared" ca="1" si="186"/>
        <v>0.17590150265042903</v>
      </c>
      <c r="E543">
        <f t="shared" ca="1" si="187"/>
        <v>2</v>
      </c>
      <c r="F543" t="str">
        <f t="shared" si="189"/>
        <v/>
      </c>
      <c r="G543" t="s">
        <v>326</v>
      </c>
      <c r="H543" t="str">
        <f t="shared" ref="H543:H552" ca="1" si="193">CONCATENATE("Si el punto medio entre estos tiene coordenada ", ROUND(C543*100-20,0),", ")</f>
        <v xml:space="preserve">Si el punto medio entre estos tiene coordenada -2, </v>
      </c>
      <c r="I543" t="str">
        <f t="shared" ref="I543:I552" ca="1" si="194">IF(E543=2, "y el primero es el ", "y el segundo es el ")</f>
        <v xml:space="preserve">y el primero es el </v>
      </c>
      <c r="J543" t="str">
        <f t="shared" ref="J543" ca="1" si="195">IF(E543=2,"doble del segundo, \textbf{calcule} sus coordenadas ", "triple del primero, \textbf{calcule} sus coordenadas. ")</f>
        <v xml:space="preserve">doble del segundo, \textbf{calcule} sus coordenadas </v>
      </c>
    </row>
    <row r="544" spans="1:10" x14ac:dyDescent="0.3">
      <c r="B544">
        <v>0</v>
      </c>
      <c r="C544">
        <f t="shared" ca="1" si="182"/>
        <v>0.32464372170826072</v>
      </c>
      <c r="D544">
        <f t="shared" ca="1" si="186"/>
        <v>0.32464372170826072</v>
      </c>
      <c r="E544">
        <f t="shared" ca="1" si="187"/>
        <v>2</v>
      </c>
      <c r="F544" t="str">
        <f t="shared" si="189"/>
        <v/>
      </c>
      <c r="G544" t="s">
        <v>326</v>
      </c>
      <c r="H544" t="str">
        <f t="shared" ca="1" si="193"/>
        <v xml:space="preserve">Si el punto medio entre estos tiene coordenada 12, </v>
      </c>
      <c r="I544" t="str">
        <f t="shared" ca="1" si="194"/>
        <v xml:space="preserve">y el primero es el </v>
      </c>
      <c r="J544" t="str">
        <f t="shared" ca="1" si="188"/>
        <v xml:space="preserve">doble del segundo, \textbf{calcule} sus coordenadas </v>
      </c>
    </row>
    <row r="545" spans="1:10" x14ac:dyDescent="0.3">
      <c r="B545">
        <v>0</v>
      </c>
      <c r="C545">
        <f t="shared" ca="1" si="182"/>
        <v>0.61978283864211015</v>
      </c>
      <c r="D545">
        <f t="shared" ca="1" si="186"/>
        <v>0.38021716135788985</v>
      </c>
      <c r="E545">
        <f t="shared" ca="1" si="187"/>
        <v>1</v>
      </c>
      <c r="F545" t="str">
        <f t="shared" si="189"/>
        <v/>
      </c>
      <c r="G545" t="s">
        <v>326</v>
      </c>
      <c r="H545" t="str">
        <f t="shared" ca="1" si="193"/>
        <v xml:space="preserve">Si el punto medio entre estos tiene coordenada 42, </v>
      </c>
      <c r="I545" t="str">
        <f t="shared" ca="1" si="194"/>
        <v xml:space="preserve">y el segundo es el </v>
      </c>
      <c r="J545" t="str">
        <f t="shared" ca="1" si="188"/>
        <v xml:space="preserve">triple del primero, \textbf{calcule} sus coordenadas. </v>
      </c>
    </row>
    <row r="546" spans="1:10" x14ac:dyDescent="0.3">
      <c r="B546">
        <v>0</v>
      </c>
      <c r="C546">
        <f t="shared" ca="1" si="182"/>
        <v>0.44329385951870004</v>
      </c>
      <c r="D546">
        <f t="shared" ca="1" si="186"/>
        <v>0.44329385951870004</v>
      </c>
      <c r="E546">
        <f t="shared" ca="1" si="187"/>
        <v>1</v>
      </c>
      <c r="F546" t="str">
        <f t="shared" si="189"/>
        <v/>
      </c>
      <c r="G546" t="s">
        <v>326</v>
      </c>
      <c r="H546" t="str">
        <f t="shared" ca="1" si="193"/>
        <v xml:space="preserve">Si el punto medio entre estos tiene coordenada 24, </v>
      </c>
      <c r="I546" t="str">
        <f t="shared" ca="1" si="194"/>
        <v xml:space="preserve">y el segundo es el </v>
      </c>
      <c r="J546" t="str">
        <f t="shared" ca="1" si="188"/>
        <v xml:space="preserve">triple del primero, \textbf{calcule} sus coordenadas. </v>
      </c>
    </row>
    <row r="547" spans="1:10" x14ac:dyDescent="0.3">
      <c r="B547">
        <v>0</v>
      </c>
      <c r="C547">
        <f t="shared" ca="1" si="182"/>
        <v>0.24641837898079855</v>
      </c>
      <c r="D547">
        <f t="shared" ca="1" si="186"/>
        <v>0.24641837898079855</v>
      </c>
      <c r="E547">
        <f t="shared" ca="1" si="187"/>
        <v>0</v>
      </c>
      <c r="F547" t="str">
        <f t="shared" si="189"/>
        <v/>
      </c>
      <c r="G547" t="s">
        <v>326</v>
      </c>
      <c r="H547" t="str">
        <f t="shared" ca="1" si="193"/>
        <v xml:space="preserve">Si el punto medio entre estos tiene coordenada 5, </v>
      </c>
      <c r="I547" t="str">
        <f t="shared" ca="1" si="194"/>
        <v xml:space="preserve">y el segundo es el </v>
      </c>
      <c r="J547" t="str">
        <f t="shared" ca="1" si="188"/>
        <v xml:space="preserve">triple del primero, \textbf{calcule} sus coordenadas. </v>
      </c>
    </row>
    <row r="548" spans="1:10" x14ac:dyDescent="0.3">
      <c r="B548">
        <v>0</v>
      </c>
      <c r="C548">
        <f t="shared" ca="1" si="182"/>
        <v>0.77005398268920267</v>
      </c>
      <c r="D548">
        <f t="shared" ca="1" si="186"/>
        <v>0.22994601731079733</v>
      </c>
      <c r="E548">
        <f t="shared" ca="1" si="187"/>
        <v>1</v>
      </c>
      <c r="F548" t="str">
        <f t="shared" si="189"/>
        <v/>
      </c>
      <c r="G548" t="s">
        <v>326</v>
      </c>
      <c r="H548" t="str">
        <f t="shared" ca="1" si="193"/>
        <v xml:space="preserve">Si el punto medio entre estos tiene coordenada 57, </v>
      </c>
      <c r="I548" t="str">
        <f t="shared" ca="1" si="194"/>
        <v xml:space="preserve">y el segundo es el </v>
      </c>
      <c r="J548" t="str">
        <f t="shared" ca="1" si="188"/>
        <v xml:space="preserve">triple del primero, \textbf{calcule} sus coordenadas. </v>
      </c>
    </row>
    <row r="549" spans="1:10" x14ac:dyDescent="0.3">
      <c r="B549">
        <v>0</v>
      </c>
      <c r="C549">
        <f t="shared" ca="1" si="182"/>
        <v>0.84105121826314921</v>
      </c>
      <c r="D549">
        <f t="shared" ca="1" si="186"/>
        <v>0.15894878173685079</v>
      </c>
      <c r="E549">
        <f t="shared" ca="1" si="187"/>
        <v>0</v>
      </c>
      <c r="F549" t="str">
        <f t="shared" si="189"/>
        <v/>
      </c>
      <c r="G549" t="s">
        <v>326</v>
      </c>
      <c r="H549" t="str">
        <f t="shared" ca="1" si="193"/>
        <v xml:space="preserve">Si el punto medio entre estos tiene coordenada 64, </v>
      </c>
      <c r="I549" t="str">
        <f t="shared" ca="1" si="194"/>
        <v xml:space="preserve">y el segundo es el </v>
      </c>
      <c r="J549" t="str">
        <f t="shared" ca="1" si="188"/>
        <v xml:space="preserve">triple del primero, \textbf{calcule} sus coordenadas. </v>
      </c>
    </row>
    <row r="550" spans="1:10" x14ac:dyDescent="0.3">
      <c r="B550">
        <v>0</v>
      </c>
      <c r="C550">
        <f t="shared" ca="1" si="182"/>
        <v>0.56450515745214203</v>
      </c>
      <c r="D550">
        <f t="shared" ca="1" si="186"/>
        <v>0.56450515745214203</v>
      </c>
      <c r="E550">
        <f t="shared" ca="1" si="187"/>
        <v>1</v>
      </c>
      <c r="F550" t="str">
        <f t="shared" si="189"/>
        <v/>
      </c>
      <c r="G550" t="s">
        <v>326</v>
      </c>
      <c r="H550" t="str">
        <f t="shared" ca="1" si="193"/>
        <v xml:space="preserve">Si el punto medio entre estos tiene coordenada 36, </v>
      </c>
      <c r="I550" t="str">
        <f t="shared" ca="1" si="194"/>
        <v xml:space="preserve">y el segundo es el </v>
      </c>
      <c r="J550" t="str">
        <f t="shared" ca="1" si="188"/>
        <v xml:space="preserve">triple del primero, \textbf{calcule} sus coordenadas. </v>
      </c>
    </row>
    <row r="551" spans="1:10" x14ac:dyDescent="0.3">
      <c r="B551">
        <v>0</v>
      </c>
      <c r="C551">
        <f t="shared" ca="1" si="182"/>
        <v>0.75531600695412582</v>
      </c>
      <c r="D551">
        <f t="shared" ca="1" si="186"/>
        <v>0.24468399304587418</v>
      </c>
      <c r="E551">
        <f t="shared" ca="1" si="187"/>
        <v>0</v>
      </c>
      <c r="F551" t="str">
        <f t="shared" si="189"/>
        <v/>
      </c>
      <c r="G551" t="s">
        <v>326</v>
      </c>
      <c r="H551" t="str">
        <f t="shared" ca="1" si="193"/>
        <v xml:space="preserve">Si el punto medio entre estos tiene coordenada 56, </v>
      </c>
      <c r="I551" t="str">
        <f t="shared" ca="1" si="194"/>
        <v xml:space="preserve">y el segundo es el </v>
      </c>
      <c r="J551" t="str">
        <f t="shared" ca="1" si="188"/>
        <v xml:space="preserve">triple del primero, \textbf{calcule} sus coordenadas. </v>
      </c>
    </row>
    <row r="552" spans="1:10" x14ac:dyDescent="0.3">
      <c r="B552">
        <v>0</v>
      </c>
      <c r="C552">
        <f t="shared" ca="1" si="182"/>
        <v>0.50284575678193144</v>
      </c>
      <c r="D552">
        <f t="shared" ca="1" si="186"/>
        <v>0.50284575678193144</v>
      </c>
      <c r="E552">
        <f t="shared" ca="1" si="187"/>
        <v>1</v>
      </c>
      <c r="F552" t="str">
        <f t="shared" si="189"/>
        <v/>
      </c>
      <c r="G552" t="s">
        <v>326</v>
      </c>
      <c r="H552" t="str">
        <f t="shared" ca="1" si="193"/>
        <v xml:space="preserve">Si el punto medio entre estos tiene coordenada 30, </v>
      </c>
      <c r="I552" t="str">
        <f t="shared" ca="1" si="194"/>
        <v xml:space="preserve">y el segundo es el </v>
      </c>
      <c r="J552" t="str">
        <f t="shared" ca="1" si="188"/>
        <v xml:space="preserve">triple del primero, \textbf{calcule} sus coordenadas. </v>
      </c>
    </row>
    <row r="553" spans="1:10" x14ac:dyDescent="0.3">
      <c r="A553" t="s">
        <v>359</v>
      </c>
      <c r="B553">
        <v>0</v>
      </c>
      <c r="C553">
        <f t="shared" ca="1" si="182"/>
        <v>0.20165868832995282</v>
      </c>
      <c r="D553">
        <f t="shared" ca="1" si="186"/>
        <v>0.20165868832995282</v>
      </c>
      <c r="E553">
        <f t="shared" ca="1" si="187"/>
        <v>1</v>
      </c>
      <c r="F553" t="str">
        <f t="shared" si="189"/>
        <v>\end{enumerate}\newpage\section{Cuenta:  X  }\label{c:  X  }\begin{enumerate}</v>
      </c>
    </row>
    <row r="554" spans="1:10" x14ac:dyDescent="0.3">
      <c r="B554">
        <v>0</v>
      </c>
      <c r="C554">
        <f t="shared" ca="1" si="182"/>
        <v>0.34012747891639827</v>
      </c>
      <c r="D554">
        <f t="shared" ca="1" si="186"/>
        <v>0.34012747891639827</v>
      </c>
      <c r="E554">
        <f t="shared" ca="1" si="187"/>
        <v>0</v>
      </c>
      <c r="F554" t="str">
        <f t="shared" si="189"/>
        <v/>
      </c>
      <c r="G554" t="s">
        <v>326</v>
      </c>
      <c r="H554" t="str">
        <f t="shared" ref="H554:H563" ca="1" si="196">CONCATENATE("Si el punto medio entre estos tiene coordenada ", ROUND(C554*100-20,0),", ")</f>
        <v xml:space="preserve">Si el punto medio entre estos tiene coordenada 14, </v>
      </c>
      <c r="I554" t="str">
        <f t="shared" ref="I554:I563" ca="1" si="197">IF(E554=2, "y el primero es el ", "y el segundo es el ")</f>
        <v xml:space="preserve">y el segundo es el </v>
      </c>
      <c r="J554" t="str">
        <f t="shared" ref="J554" ca="1" si="198">IF(E554=2,"doble del segundo, \textbf{calcule} sus coordenadas ", "triple del primero, \textbf{calcule} sus coordenadas. ")</f>
        <v xml:space="preserve">triple del primero, \textbf{calcule} sus coordenadas. </v>
      </c>
    </row>
    <row r="555" spans="1:10" x14ac:dyDescent="0.3">
      <c r="B555">
        <v>0</v>
      </c>
      <c r="C555">
        <f t="shared" ca="1" si="182"/>
        <v>0.6748440940021958</v>
      </c>
      <c r="D555">
        <f t="shared" ca="1" si="186"/>
        <v>0.3251559059978042</v>
      </c>
      <c r="E555">
        <f t="shared" ca="1" si="187"/>
        <v>2</v>
      </c>
      <c r="F555" t="str">
        <f t="shared" si="189"/>
        <v/>
      </c>
      <c r="G555" t="s">
        <v>326</v>
      </c>
      <c r="H555" t="str">
        <f t="shared" ca="1" si="196"/>
        <v xml:space="preserve">Si el punto medio entre estos tiene coordenada 47, </v>
      </c>
      <c r="I555" t="str">
        <f t="shared" ca="1" si="197"/>
        <v xml:space="preserve">y el primero es el </v>
      </c>
      <c r="J555" t="str">
        <f t="shared" ca="1" si="188"/>
        <v xml:space="preserve">doble del segundo, \textbf{calcule} sus coordenadas </v>
      </c>
    </row>
    <row r="556" spans="1:10" x14ac:dyDescent="0.3">
      <c r="B556">
        <v>0</v>
      </c>
      <c r="C556">
        <f t="shared" ca="1" si="182"/>
        <v>3.9016497980542297E-2</v>
      </c>
      <c r="D556">
        <f t="shared" ca="1" si="186"/>
        <v>0.5390164979805423</v>
      </c>
      <c r="E556">
        <f t="shared" ca="1" si="187"/>
        <v>2</v>
      </c>
      <c r="F556" t="str">
        <f t="shared" si="189"/>
        <v/>
      </c>
      <c r="G556" t="s">
        <v>326</v>
      </c>
      <c r="H556" t="str">
        <f t="shared" ca="1" si="196"/>
        <v xml:space="preserve">Si el punto medio entre estos tiene coordenada -16, </v>
      </c>
      <c r="I556" t="str">
        <f t="shared" ca="1" si="197"/>
        <v xml:space="preserve">y el primero es el </v>
      </c>
      <c r="J556" t="str">
        <f t="shared" ca="1" si="188"/>
        <v xml:space="preserve">doble del segundo, \textbf{calcule} sus coordenadas </v>
      </c>
    </row>
    <row r="557" spans="1:10" x14ac:dyDescent="0.3">
      <c r="B557">
        <v>0</v>
      </c>
      <c r="C557">
        <f t="shared" ca="1" si="182"/>
        <v>0.46999878486434665</v>
      </c>
      <c r="D557">
        <f t="shared" ca="1" si="186"/>
        <v>0.46999878486434665</v>
      </c>
      <c r="E557">
        <f t="shared" ca="1" si="187"/>
        <v>1</v>
      </c>
      <c r="F557" t="str">
        <f t="shared" si="189"/>
        <v/>
      </c>
      <c r="G557" t="s">
        <v>326</v>
      </c>
      <c r="H557" t="str">
        <f t="shared" ca="1" si="196"/>
        <v xml:space="preserve">Si el punto medio entre estos tiene coordenada 27, </v>
      </c>
      <c r="I557" t="str">
        <f t="shared" ca="1" si="197"/>
        <v xml:space="preserve">y el segundo es el </v>
      </c>
      <c r="J557" t="str">
        <f t="shared" ca="1" si="188"/>
        <v xml:space="preserve">triple del primero, \textbf{calcule} sus coordenadas. </v>
      </c>
    </row>
    <row r="558" spans="1:10" x14ac:dyDescent="0.3">
      <c r="B558">
        <v>0</v>
      </c>
      <c r="C558">
        <f t="shared" ca="1" si="182"/>
        <v>0.42530102215590859</v>
      </c>
      <c r="D558">
        <f t="shared" ca="1" si="186"/>
        <v>0.42530102215590859</v>
      </c>
      <c r="E558">
        <f t="shared" ca="1" si="187"/>
        <v>0</v>
      </c>
      <c r="F558" t="str">
        <f t="shared" si="189"/>
        <v/>
      </c>
      <c r="G558" t="s">
        <v>326</v>
      </c>
      <c r="H558" t="str">
        <f t="shared" ca="1" si="196"/>
        <v xml:space="preserve">Si el punto medio entre estos tiene coordenada 23, </v>
      </c>
      <c r="I558" t="str">
        <f t="shared" ca="1" si="197"/>
        <v xml:space="preserve">y el segundo es el </v>
      </c>
      <c r="J558" t="str">
        <f t="shared" ca="1" si="188"/>
        <v xml:space="preserve">triple del primero, \textbf{calcule} sus coordenadas. </v>
      </c>
    </row>
    <row r="559" spans="1:10" x14ac:dyDescent="0.3">
      <c r="B559">
        <v>0</v>
      </c>
      <c r="C559">
        <f t="shared" ca="1" si="182"/>
        <v>0.77173941940937085</v>
      </c>
      <c r="D559">
        <f t="shared" ca="1" si="186"/>
        <v>0.22826058059062915</v>
      </c>
      <c r="E559">
        <f t="shared" ca="1" si="187"/>
        <v>1</v>
      </c>
      <c r="F559" t="str">
        <f t="shared" si="189"/>
        <v/>
      </c>
      <c r="G559" t="s">
        <v>326</v>
      </c>
      <c r="H559" t="str">
        <f t="shared" ca="1" si="196"/>
        <v xml:space="preserve">Si el punto medio entre estos tiene coordenada 57, </v>
      </c>
      <c r="I559" t="str">
        <f t="shared" ca="1" si="197"/>
        <v xml:space="preserve">y el segundo es el </v>
      </c>
      <c r="J559" t="str">
        <f t="shared" ca="1" si="188"/>
        <v xml:space="preserve">triple del primero, \textbf{calcule} sus coordenadas. </v>
      </c>
    </row>
    <row r="560" spans="1:10" x14ac:dyDescent="0.3">
      <c r="B560">
        <v>0</v>
      </c>
      <c r="C560">
        <f t="shared" ca="1" si="182"/>
        <v>0.70771441469766128</v>
      </c>
      <c r="D560">
        <f t="shared" ca="1" si="186"/>
        <v>0.29228558530233872</v>
      </c>
      <c r="E560">
        <f t="shared" ca="1" si="187"/>
        <v>1</v>
      </c>
      <c r="F560" t="str">
        <f t="shared" si="189"/>
        <v/>
      </c>
      <c r="G560" t="s">
        <v>326</v>
      </c>
      <c r="H560" t="str">
        <f t="shared" ca="1" si="196"/>
        <v xml:space="preserve">Si el punto medio entre estos tiene coordenada 51, </v>
      </c>
      <c r="I560" t="str">
        <f t="shared" ca="1" si="197"/>
        <v xml:space="preserve">y el segundo es el </v>
      </c>
      <c r="J560" t="str">
        <f t="shared" ca="1" si="188"/>
        <v xml:space="preserve">triple del primero, \textbf{calcule} sus coordenadas. </v>
      </c>
    </row>
    <row r="561" spans="1:10" x14ac:dyDescent="0.3">
      <c r="B561">
        <v>0</v>
      </c>
      <c r="C561">
        <f t="shared" ca="1" si="182"/>
        <v>0.61134885157168706</v>
      </c>
      <c r="D561">
        <f t="shared" ca="1" si="186"/>
        <v>0.38865114842831294</v>
      </c>
      <c r="E561">
        <f t="shared" ca="1" si="187"/>
        <v>2</v>
      </c>
      <c r="F561" t="str">
        <f t="shared" si="189"/>
        <v/>
      </c>
      <c r="G561" t="s">
        <v>326</v>
      </c>
      <c r="H561" t="str">
        <f t="shared" ca="1" si="196"/>
        <v xml:space="preserve">Si el punto medio entre estos tiene coordenada 41, </v>
      </c>
      <c r="I561" t="str">
        <f t="shared" ca="1" si="197"/>
        <v xml:space="preserve">y el primero es el </v>
      </c>
      <c r="J561" t="str">
        <f t="shared" ca="1" si="188"/>
        <v xml:space="preserve">doble del segundo, \textbf{calcule} sus coordenadas </v>
      </c>
    </row>
    <row r="562" spans="1:10" x14ac:dyDescent="0.3">
      <c r="B562">
        <v>0</v>
      </c>
      <c r="C562">
        <f t="shared" ca="1" si="182"/>
        <v>0.28433075784603901</v>
      </c>
      <c r="D562">
        <f t="shared" ca="1" si="186"/>
        <v>0.28433075784603901</v>
      </c>
      <c r="E562">
        <f t="shared" ca="1" si="187"/>
        <v>1</v>
      </c>
      <c r="F562" t="str">
        <f t="shared" si="189"/>
        <v/>
      </c>
      <c r="G562" t="s">
        <v>326</v>
      </c>
      <c r="H562" t="str">
        <f t="shared" ca="1" si="196"/>
        <v xml:space="preserve">Si el punto medio entre estos tiene coordenada 8, </v>
      </c>
      <c r="I562" t="str">
        <f t="shared" ca="1" si="197"/>
        <v xml:space="preserve">y el segundo es el </v>
      </c>
      <c r="J562" t="str">
        <f t="shared" ca="1" si="188"/>
        <v xml:space="preserve">triple del primero, \textbf{calcule} sus coordenadas. </v>
      </c>
    </row>
    <row r="563" spans="1:10" x14ac:dyDescent="0.3">
      <c r="B563">
        <v>0</v>
      </c>
      <c r="C563">
        <f t="shared" ca="1" si="182"/>
        <v>0.69916232926555633</v>
      </c>
      <c r="D563">
        <f t="shared" ca="1" si="186"/>
        <v>0.30083767073444367</v>
      </c>
      <c r="E563">
        <f t="shared" ca="1" si="187"/>
        <v>2</v>
      </c>
      <c r="F563" t="str">
        <f t="shared" si="189"/>
        <v/>
      </c>
      <c r="G563" t="s">
        <v>326</v>
      </c>
      <c r="H563" t="str">
        <f t="shared" ca="1" si="196"/>
        <v xml:space="preserve">Si el punto medio entre estos tiene coordenada 50, </v>
      </c>
      <c r="I563" t="str">
        <f t="shared" ca="1" si="197"/>
        <v xml:space="preserve">y el primero es el </v>
      </c>
      <c r="J563" t="str">
        <f t="shared" ca="1" si="188"/>
        <v xml:space="preserve">doble del segundo, \textbf{calcule} sus coordenadas </v>
      </c>
    </row>
    <row r="564" spans="1:10" x14ac:dyDescent="0.3">
      <c r="A564" t="s">
        <v>359</v>
      </c>
      <c r="B564">
        <v>0</v>
      </c>
      <c r="C564">
        <f t="shared" ca="1" si="182"/>
        <v>0.54690719024434176</v>
      </c>
      <c r="D564">
        <f t="shared" ca="1" si="186"/>
        <v>0.54690719024434176</v>
      </c>
      <c r="E564">
        <f t="shared" ca="1" si="187"/>
        <v>0</v>
      </c>
      <c r="F564" t="str">
        <f t="shared" si="189"/>
        <v>\end{enumerate}\newpage\section{Cuenta:  X  }\label{c:  X  }\begin{enumerate}</v>
      </c>
    </row>
    <row r="565" spans="1:10" x14ac:dyDescent="0.3">
      <c r="B565">
        <v>0</v>
      </c>
      <c r="C565">
        <f t="shared" ca="1" si="182"/>
        <v>4.6591085302022717E-2</v>
      </c>
      <c r="D565">
        <f t="shared" ca="1" si="186"/>
        <v>0.54659108530202272</v>
      </c>
      <c r="E565">
        <f t="shared" ca="1" si="187"/>
        <v>0</v>
      </c>
      <c r="F565" t="str">
        <f t="shared" si="189"/>
        <v/>
      </c>
      <c r="G565" t="s">
        <v>326</v>
      </c>
      <c r="H565" t="str">
        <f t="shared" ref="H565:H574" ca="1" si="199">CONCATENATE("Si el punto medio entre estos tiene coordenada ", ROUND(C565*100-20,0),", ")</f>
        <v xml:space="preserve">Si el punto medio entre estos tiene coordenada -15, </v>
      </c>
      <c r="I565" t="str">
        <f t="shared" ref="I565:I574" ca="1" si="200">IF(E565=2, "y el primero es el ", "y el segundo es el ")</f>
        <v xml:space="preserve">y el segundo es el </v>
      </c>
      <c r="J565" t="str">
        <f t="shared" ref="J565" ca="1" si="201">IF(E565=2,"doble del segundo, \textbf{calcule} sus coordenadas ", "triple del primero, \textbf{calcule} sus coordenadas. ")</f>
        <v xml:space="preserve">triple del primero, \textbf{calcule} sus coordenadas. </v>
      </c>
    </row>
    <row r="566" spans="1:10" x14ac:dyDescent="0.3">
      <c r="B566">
        <v>0</v>
      </c>
      <c r="C566">
        <f t="shared" ca="1" si="182"/>
        <v>0.11438788139212896</v>
      </c>
      <c r="D566">
        <f t="shared" ca="1" si="186"/>
        <v>0.11438788139212896</v>
      </c>
      <c r="E566">
        <f t="shared" ca="1" si="187"/>
        <v>2</v>
      </c>
      <c r="F566" t="str">
        <f t="shared" si="189"/>
        <v/>
      </c>
      <c r="G566" t="s">
        <v>326</v>
      </c>
      <c r="H566" t="str">
        <f t="shared" ca="1" si="199"/>
        <v xml:space="preserve">Si el punto medio entre estos tiene coordenada -9, </v>
      </c>
      <c r="I566" t="str">
        <f t="shared" ca="1" si="200"/>
        <v xml:space="preserve">y el primero es el </v>
      </c>
      <c r="J566" t="str">
        <f t="shared" ca="1" si="188"/>
        <v xml:space="preserve">doble del segundo, \textbf{calcule} sus coordenadas </v>
      </c>
    </row>
    <row r="567" spans="1:10" x14ac:dyDescent="0.3">
      <c r="B567">
        <v>0</v>
      </c>
      <c r="C567">
        <f t="shared" ca="1" si="182"/>
        <v>0.72092510382248598</v>
      </c>
      <c r="D567">
        <f t="shared" ca="1" si="186"/>
        <v>0.27907489617751402</v>
      </c>
      <c r="E567">
        <f t="shared" ca="1" si="187"/>
        <v>0</v>
      </c>
      <c r="F567" t="str">
        <f t="shared" si="189"/>
        <v/>
      </c>
      <c r="G567" t="s">
        <v>326</v>
      </c>
      <c r="H567" t="str">
        <f t="shared" ca="1" si="199"/>
        <v xml:space="preserve">Si el punto medio entre estos tiene coordenada 52, </v>
      </c>
      <c r="I567" t="str">
        <f t="shared" ca="1" si="200"/>
        <v xml:space="preserve">y el segundo es el </v>
      </c>
      <c r="J567" t="str">
        <f t="shared" ca="1" si="188"/>
        <v xml:space="preserve">triple del primero, \textbf{calcule} sus coordenadas. </v>
      </c>
    </row>
    <row r="568" spans="1:10" x14ac:dyDescent="0.3">
      <c r="B568">
        <v>0</v>
      </c>
      <c r="C568">
        <f t="shared" ca="1" si="182"/>
        <v>0.92718581884864437</v>
      </c>
      <c r="D568">
        <f t="shared" ca="1" si="186"/>
        <v>7.2814181151355628E-2</v>
      </c>
      <c r="E568">
        <f t="shared" ca="1" si="187"/>
        <v>1</v>
      </c>
      <c r="F568" t="str">
        <f t="shared" si="189"/>
        <v/>
      </c>
      <c r="G568" t="s">
        <v>326</v>
      </c>
      <c r="H568" t="str">
        <f t="shared" ca="1" si="199"/>
        <v xml:space="preserve">Si el punto medio entre estos tiene coordenada 73, </v>
      </c>
      <c r="I568" t="str">
        <f t="shared" ca="1" si="200"/>
        <v xml:space="preserve">y el segundo es el </v>
      </c>
      <c r="J568" t="str">
        <f t="shared" ca="1" si="188"/>
        <v xml:space="preserve">triple del primero, \textbf{calcule} sus coordenadas. </v>
      </c>
    </row>
    <row r="569" spans="1:10" x14ac:dyDescent="0.3">
      <c r="B569">
        <v>0</v>
      </c>
      <c r="C569">
        <f t="shared" ca="1" si="182"/>
        <v>0.51498004543791109</v>
      </c>
      <c r="D569">
        <f t="shared" ca="1" si="186"/>
        <v>0.51498004543791109</v>
      </c>
      <c r="E569">
        <f t="shared" ca="1" si="187"/>
        <v>2</v>
      </c>
      <c r="F569" t="str">
        <f t="shared" si="189"/>
        <v/>
      </c>
      <c r="G569" t="s">
        <v>326</v>
      </c>
      <c r="H569" t="str">
        <f t="shared" ca="1" si="199"/>
        <v xml:space="preserve">Si el punto medio entre estos tiene coordenada 31, </v>
      </c>
      <c r="I569" t="str">
        <f t="shared" ca="1" si="200"/>
        <v xml:space="preserve">y el primero es el </v>
      </c>
      <c r="J569" t="str">
        <f t="shared" ca="1" si="188"/>
        <v xml:space="preserve">doble del segundo, \textbf{calcule} sus coordenadas </v>
      </c>
    </row>
    <row r="570" spans="1:10" x14ac:dyDescent="0.3">
      <c r="B570">
        <v>0</v>
      </c>
      <c r="C570">
        <f t="shared" ca="1" si="182"/>
        <v>0.1125879766333685</v>
      </c>
      <c r="D570">
        <f t="shared" ca="1" si="186"/>
        <v>0.1125879766333685</v>
      </c>
      <c r="E570">
        <f t="shared" ca="1" si="187"/>
        <v>2</v>
      </c>
      <c r="F570" t="str">
        <f t="shared" si="189"/>
        <v/>
      </c>
      <c r="G570" t="s">
        <v>326</v>
      </c>
      <c r="H570" t="str">
        <f t="shared" ca="1" si="199"/>
        <v xml:space="preserve">Si el punto medio entre estos tiene coordenada -9, </v>
      </c>
      <c r="I570" t="str">
        <f t="shared" ca="1" si="200"/>
        <v xml:space="preserve">y el primero es el </v>
      </c>
      <c r="J570" t="str">
        <f t="shared" ca="1" si="188"/>
        <v xml:space="preserve">doble del segundo, \textbf{calcule} sus coordenadas </v>
      </c>
    </row>
    <row r="571" spans="1:10" x14ac:dyDescent="0.3">
      <c r="B571">
        <v>0</v>
      </c>
      <c r="C571">
        <f t="shared" ca="1" si="182"/>
        <v>0.58147681061869194</v>
      </c>
      <c r="D571">
        <f t="shared" ca="1" si="186"/>
        <v>0.58147681061869194</v>
      </c>
      <c r="E571">
        <f t="shared" ca="1" si="187"/>
        <v>0</v>
      </c>
      <c r="F571" t="str">
        <f t="shared" si="189"/>
        <v/>
      </c>
      <c r="G571" t="s">
        <v>326</v>
      </c>
      <c r="H571" t="str">
        <f t="shared" ca="1" si="199"/>
        <v xml:space="preserve">Si el punto medio entre estos tiene coordenada 38, </v>
      </c>
      <c r="I571" t="str">
        <f t="shared" ca="1" si="200"/>
        <v xml:space="preserve">y el segundo es el </v>
      </c>
      <c r="J571" t="str">
        <f t="shared" ca="1" si="188"/>
        <v xml:space="preserve">triple del primero, \textbf{calcule} sus coordenadas. </v>
      </c>
    </row>
    <row r="572" spans="1:10" x14ac:dyDescent="0.3">
      <c r="B572">
        <v>0</v>
      </c>
      <c r="C572">
        <f t="shared" ca="1" si="182"/>
        <v>0.24327338774735197</v>
      </c>
      <c r="D572">
        <f t="shared" ca="1" si="186"/>
        <v>0.24327338774735197</v>
      </c>
      <c r="E572">
        <f t="shared" ca="1" si="187"/>
        <v>0</v>
      </c>
      <c r="F572" t="str">
        <f t="shared" si="189"/>
        <v/>
      </c>
      <c r="G572" t="s">
        <v>326</v>
      </c>
      <c r="H572" t="str">
        <f t="shared" ca="1" si="199"/>
        <v xml:space="preserve">Si el punto medio entre estos tiene coordenada 4, </v>
      </c>
      <c r="I572" t="str">
        <f t="shared" ca="1" si="200"/>
        <v xml:space="preserve">y el segundo es el </v>
      </c>
      <c r="J572" t="str">
        <f t="shared" ca="1" si="188"/>
        <v xml:space="preserve">triple del primero, \textbf{calcule} sus coordenadas. </v>
      </c>
    </row>
    <row r="573" spans="1:10" x14ac:dyDescent="0.3">
      <c r="B573">
        <v>0</v>
      </c>
      <c r="C573">
        <f t="shared" ca="1" si="182"/>
        <v>8.3028675526488738E-2</v>
      </c>
      <c r="D573">
        <f t="shared" ca="1" si="186"/>
        <v>0.58302867552648874</v>
      </c>
      <c r="E573">
        <f t="shared" ca="1" si="187"/>
        <v>0</v>
      </c>
      <c r="F573" t="str">
        <f t="shared" si="189"/>
        <v/>
      </c>
      <c r="G573" t="s">
        <v>326</v>
      </c>
      <c r="H573" t="str">
        <f t="shared" ca="1" si="199"/>
        <v xml:space="preserve">Si el punto medio entre estos tiene coordenada -12, </v>
      </c>
      <c r="I573" t="str">
        <f t="shared" ca="1" si="200"/>
        <v xml:space="preserve">y el segundo es el </v>
      </c>
      <c r="J573" t="str">
        <f t="shared" ca="1" si="188"/>
        <v xml:space="preserve">triple del primero, \textbf{calcule} sus coordenadas. </v>
      </c>
    </row>
    <row r="574" spans="1:10" x14ac:dyDescent="0.3">
      <c r="B574">
        <v>0</v>
      </c>
      <c r="C574">
        <f t="shared" ca="1" si="182"/>
        <v>0.40977339276429492</v>
      </c>
      <c r="D574">
        <f t="shared" ca="1" si="186"/>
        <v>0.40977339276429492</v>
      </c>
      <c r="E574">
        <f t="shared" ca="1" si="187"/>
        <v>1</v>
      </c>
      <c r="F574" t="str">
        <f t="shared" si="189"/>
        <v/>
      </c>
      <c r="G574" t="s">
        <v>326</v>
      </c>
      <c r="H574" t="str">
        <f t="shared" ca="1" si="199"/>
        <v xml:space="preserve">Si el punto medio entre estos tiene coordenada 21, </v>
      </c>
      <c r="I574" t="str">
        <f t="shared" ca="1" si="200"/>
        <v xml:space="preserve">y el segundo es el </v>
      </c>
      <c r="J574" t="str">
        <f t="shared" ca="1" si="188"/>
        <v xml:space="preserve">triple del primero, \textbf{calcule} sus coordenadas. </v>
      </c>
    </row>
    <row r="575" spans="1:10" x14ac:dyDescent="0.3">
      <c r="A575" t="s">
        <v>359</v>
      </c>
      <c r="B575">
        <v>0</v>
      </c>
      <c r="C575">
        <f t="shared" ca="1" si="182"/>
        <v>0.61554029686688383</v>
      </c>
      <c r="D575">
        <f t="shared" ca="1" si="186"/>
        <v>0.38445970313311617</v>
      </c>
      <c r="E575">
        <f t="shared" ca="1" si="187"/>
        <v>2</v>
      </c>
      <c r="F575" t="str">
        <f t="shared" si="189"/>
        <v>\end{enumerate}\newpage\section{Cuenta:  X  }\label{c:  X  }\begin{enumerate}</v>
      </c>
    </row>
    <row r="576" spans="1:10" x14ac:dyDescent="0.3">
      <c r="B576">
        <v>0</v>
      </c>
      <c r="C576">
        <f t="shared" ca="1" si="182"/>
        <v>0.36179588954981623</v>
      </c>
      <c r="D576">
        <f t="shared" ca="1" si="186"/>
        <v>0.36179588954981623</v>
      </c>
      <c r="E576">
        <f t="shared" ca="1" si="187"/>
        <v>2</v>
      </c>
      <c r="F576" t="str">
        <f t="shared" si="189"/>
        <v/>
      </c>
      <c r="G576" t="s">
        <v>326</v>
      </c>
      <c r="H576" t="str">
        <f t="shared" ref="H576:H585" ca="1" si="202">CONCATENATE("Si el punto medio entre estos tiene coordenada ", ROUND(C576*100-20,0),", ")</f>
        <v xml:space="preserve">Si el punto medio entre estos tiene coordenada 16, </v>
      </c>
      <c r="I576" t="str">
        <f t="shared" ref="I576:I585" ca="1" si="203">IF(E576=2, "y el primero es el ", "y el segundo es el ")</f>
        <v xml:space="preserve">y el primero es el </v>
      </c>
      <c r="J576" t="str">
        <f t="shared" ref="J576" ca="1" si="204">IF(E576=2,"doble del segundo, \textbf{calcule} sus coordenadas ", "triple del primero, \textbf{calcule} sus coordenadas. ")</f>
        <v xml:space="preserve">doble del segundo, \textbf{calcule} sus coordenadas </v>
      </c>
    </row>
    <row r="577" spans="1:10" x14ac:dyDescent="0.3">
      <c r="B577">
        <v>0</v>
      </c>
      <c r="C577">
        <f t="shared" ca="1" si="182"/>
        <v>8.3961823844116212E-2</v>
      </c>
      <c r="D577">
        <f t="shared" ca="1" si="186"/>
        <v>0.58396182384411621</v>
      </c>
      <c r="E577">
        <f t="shared" ca="1" si="187"/>
        <v>0</v>
      </c>
      <c r="F577" t="str">
        <f t="shared" si="189"/>
        <v/>
      </c>
      <c r="G577" t="s">
        <v>326</v>
      </c>
      <c r="H577" t="str">
        <f t="shared" ca="1" si="202"/>
        <v xml:space="preserve">Si el punto medio entre estos tiene coordenada -12, </v>
      </c>
      <c r="I577" t="str">
        <f t="shared" ca="1" si="203"/>
        <v xml:space="preserve">y el segundo es el </v>
      </c>
      <c r="J577" t="str">
        <f t="shared" ca="1" si="188"/>
        <v xml:space="preserve">triple del primero, \textbf{calcule} sus coordenadas. </v>
      </c>
    </row>
    <row r="578" spans="1:10" x14ac:dyDescent="0.3">
      <c r="B578">
        <v>0</v>
      </c>
      <c r="C578">
        <f t="shared" ca="1" si="182"/>
        <v>8.2737913671689922E-2</v>
      </c>
      <c r="D578">
        <f t="shared" ca="1" si="186"/>
        <v>0.58273791367168992</v>
      </c>
      <c r="E578">
        <f t="shared" ca="1" si="187"/>
        <v>0</v>
      </c>
      <c r="F578" t="str">
        <f t="shared" si="189"/>
        <v/>
      </c>
      <c r="G578" t="s">
        <v>326</v>
      </c>
      <c r="H578" t="str">
        <f t="shared" ca="1" si="202"/>
        <v xml:space="preserve">Si el punto medio entre estos tiene coordenada -12, </v>
      </c>
      <c r="I578" t="str">
        <f t="shared" ca="1" si="203"/>
        <v xml:space="preserve">y el segundo es el </v>
      </c>
      <c r="J578" t="str">
        <f t="shared" ca="1" si="188"/>
        <v xml:space="preserve">triple del primero, \textbf{calcule} sus coordenadas. </v>
      </c>
    </row>
    <row r="579" spans="1:10" x14ac:dyDescent="0.3">
      <c r="B579">
        <v>0</v>
      </c>
      <c r="C579">
        <f t="shared" ref="C579:C642" ca="1" si="205">RAND()</f>
        <v>0.69964121740472829</v>
      </c>
      <c r="D579">
        <f t="shared" ca="1" si="186"/>
        <v>0.30035878259527171</v>
      </c>
      <c r="E579">
        <f t="shared" ca="1" si="187"/>
        <v>2</v>
      </c>
      <c r="F579" t="str">
        <f t="shared" si="189"/>
        <v/>
      </c>
      <c r="G579" t="s">
        <v>326</v>
      </c>
      <c r="H579" t="str">
        <f t="shared" ca="1" si="202"/>
        <v xml:space="preserve">Si el punto medio entre estos tiene coordenada 50, </v>
      </c>
      <c r="I579" t="str">
        <f t="shared" ca="1" si="203"/>
        <v xml:space="preserve">y el primero es el </v>
      </c>
      <c r="J579" t="str">
        <f t="shared" ca="1" si="188"/>
        <v xml:space="preserve">doble del segundo, \textbf{calcule} sus coordenadas </v>
      </c>
    </row>
    <row r="580" spans="1:10" x14ac:dyDescent="0.3">
      <c r="B580">
        <v>0</v>
      </c>
      <c r="C580">
        <f t="shared" ca="1" si="205"/>
        <v>0.63392110201584995</v>
      </c>
      <c r="D580">
        <f t="shared" ca="1" si="186"/>
        <v>0.36607889798415005</v>
      </c>
      <c r="E580">
        <f t="shared" ca="1" si="187"/>
        <v>0</v>
      </c>
      <c r="F580" t="str">
        <f t="shared" si="189"/>
        <v/>
      </c>
      <c r="G580" t="s">
        <v>326</v>
      </c>
      <c r="H580" t="str">
        <f t="shared" ca="1" si="202"/>
        <v xml:space="preserve">Si el punto medio entre estos tiene coordenada 43, </v>
      </c>
      <c r="I580" t="str">
        <f t="shared" ca="1" si="203"/>
        <v xml:space="preserve">y el segundo es el </v>
      </c>
      <c r="J580" t="str">
        <f t="shared" ca="1" si="188"/>
        <v xml:space="preserve">triple del primero, \textbf{calcule} sus coordenadas. </v>
      </c>
    </row>
    <row r="581" spans="1:10" x14ac:dyDescent="0.3">
      <c r="B581">
        <v>0</v>
      </c>
      <c r="C581">
        <f t="shared" ca="1" si="205"/>
        <v>0.17143744765071156</v>
      </c>
      <c r="D581">
        <f t="shared" ca="1" si="186"/>
        <v>0.17143744765071156</v>
      </c>
      <c r="E581">
        <f t="shared" ca="1" si="187"/>
        <v>1</v>
      </c>
      <c r="F581" t="str">
        <f t="shared" si="189"/>
        <v/>
      </c>
      <c r="G581" t="s">
        <v>326</v>
      </c>
      <c r="H581" t="str">
        <f t="shared" ca="1" si="202"/>
        <v xml:space="preserve">Si el punto medio entre estos tiene coordenada -3, </v>
      </c>
      <c r="I581" t="str">
        <f t="shared" ca="1" si="203"/>
        <v xml:space="preserve">y el segundo es el </v>
      </c>
      <c r="J581" t="str">
        <f t="shared" ca="1" si="188"/>
        <v xml:space="preserve">triple del primero, \textbf{calcule} sus coordenadas. </v>
      </c>
    </row>
    <row r="582" spans="1:10" x14ac:dyDescent="0.3">
      <c r="B582">
        <v>0</v>
      </c>
      <c r="C582">
        <f t="shared" ca="1" si="205"/>
        <v>0.32964444540058202</v>
      </c>
      <c r="D582">
        <f t="shared" ca="1" si="186"/>
        <v>0.32964444540058202</v>
      </c>
      <c r="E582">
        <f t="shared" ca="1" si="187"/>
        <v>2</v>
      </c>
      <c r="F582" t="str">
        <f t="shared" si="189"/>
        <v/>
      </c>
      <c r="G582" t="s">
        <v>326</v>
      </c>
      <c r="H582" t="str">
        <f t="shared" ca="1" si="202"/>
        <v xml:space="preserve">Si el punto medio entre estos tiene coordenada 13, </v>
      </c>
      <c r="I582" t="str">
        <f t="shared" ca="1" si="203"/>
        <v xml:space="preserve">y el primero es el </v>
      </c>
      <c r="J582" t="str">
        <f t="shared" ca="1" si="188"/>
        <v xml:space="preserve">doble del segundo, \textbf{calcule} sus coordenadas </v>
      </c>
    </row>
    <row r="583" spans="1:10" x14ac:dyDescent="0.3">
      <c r="B583">
        <v>0</v>
      </c>
      <c r="C583">
        <f t="shared" ca="1" si="205"/>
        <v>0.2198861098869932</v>
      </c>
      <c r="D583">
        <f t="shared" ca="1" si="186"/>
        <v>0.2198861098869932</v>
      </c>
      <c r="E583">
        <f t="shared" ca="1" si="187"/>
        <v>0</v>
      </c>
      <c r="F583" t="str">
        <f t="shared" si="189"/>
        <v/>
      </c>
      <c r="G583" t="s">
        <v>326</v>
      </c>
      <c r="H583" t="str">
        <f t="shared" ca="1" si="202"/>
        <v xml:space="preserve">Si el punto medio entre estos tiene coordenada 2, </v>
      </c>
      <c r="I583" t="str">
        <f t="shared" ca="1" si="203"/>
        <v xml:space="preserve">y el segundo es el </v>
      </c>
      <c r="J583" t="str">
        <f t="shared" ca="1" si="188"/>
        <v xml:space="preserve">triple del primero, \textbf{calcule} sus coordenadas. </v>
      </c>
    </row>
    <row r="584" spans="1:10" x14ac:dyDescent="0.3">
      <c r="B584">
        <v>0</v>
      </c>
      <c r="C584">
        <f t="shared" ca="1" si="205"/>
        <v>0.45030488335633834</v>
      </c>
      <c r="D584">
        <f t="shared" ca="1" si="186"/>
        <v>0.45030488335633834</v>
      </c>
      <c r="E584">
        <f t="shared" ca="1" si="187"/>
        <v>2</v>
      </c>
      <c r="F584" t="str">
        <f t="shared" si="189"/>
        <v/>
      </c>
      <c r="G584" t="s">
        <v>326</v>
      </c>
      <c r="H584" t="str">
        <f t="shared" ca="1" si="202"/>
        <v xml:space="preserve">Si el punto medio entre estos tiene coordenada 25, </v>
      </c>
      <c r="I584" t="str">
        <f t="shared" ca="1" si="203"/>
        <v xml:space="preserve">y el primero es el </v>
      </c>
      <c r="J584" t="str">
        <f t="shared" ca="1" si="188"/>
        <v xml:space="preserve">doble del segundo, \textbf{calcule} sus coordenadas </v>
      </c>
    </row>
    <row r="585" spans="1:10" x14ac:dyDescent="0.3">
      <c r="B585">
        <v>0</v>
      </c>
      <c r="C585">
        <f t="shared" ca="1" si="205"/>
        <v>0.85454589168843942</v>
      </c>
      <c r="D585">
        <f t="shared" ca="1" si="186"/>
        <v>0.14545410831156058</v>
      </c>
      <c r="E585">
        <f t="shared" ca="1" si="187"/>
        <v>2</v>
      </c>
      <c r="F585" t="str">
        <f t="shared" si="189"/>
        <v/>
      </c>
      <c r="G585" t="s">
        <v>326</v>
      </c>
      <c r="H585" t="str">
        <f t="shared" ca="1" si="202"/>
        <v xml:space="preserve">Si el punto medio entre estos tiene coordenada 65, </v>
      </c>
      <c r="I585" t="str">
        <f t="shared" ca="1" si="203"/>
        <v xml:space="preserve">y el primero es el </v>
      </c>
      <c r="J585" t="str">
        <f t="shared" ca="1" si="188"/>
        <v xml:space="preserve">doble del segundo, \textbf{calcule} sus coordenadas </v>
      </c>
    </row>
    <row r="586" spans="1:10" x14ac:dyDescent="0.3">
      <c r="A586" t="s">
        <v>359</v>
      </c>
      <c r="B586">
        <v>0</v>
      </c>
      <c r="C586">
        <f t="shared" ca="1" si="205"/>
        <v>0.22835206977504519</v>
      </c>
      <c r="D586">
        <f t="shared" ca="1" si="186"/>
        <v>0.22835206977504519</v>
      </c>
      <c r="E586">
        <f t="shared" ca="1" si="187"/>
        <v>1</v>
      </c>
      <c r="F586" t="str">
        <f t="shared" si="189"/>
        <v>\end{enumerate}\newpage\section{Cuenta:  X  }\label{c:  X  }\begin{enumerate}</v>
      </c>
    </row>
    <row r="587" spans="1:10" x14ac:dyDescent="0.3">
      <c r="B587">
        <v>0</v>
      </c>
      <c r="C587">
        <f t="shared" ca="1" si="205"/>
        <v>0.67663145336422426</v>
      </c>
      <c r="D587">
        <f t="shared" ca="1" si="186"/>
        <v>0.32336854663577574</v>
      </c>
      <c r="E587">
        <f t="shared" ca="1" si="187"/>
        <v>2</v>
      </c>
      <c r="F587" t="str">
        <f t="shared" si="189"/>
        <v/>
      </c>
      <c r="G587" t="s">
        <v>326</v>
      </c>
      <c r="H587" t="str">
        <f t="shared" ref="H587:H596" ca="1" si="206">CONCATENATE("Si el punto medio entre estos tiene coordenada ", ROUND(C587*100-20,0),", ")</f>
        <v xml:space="preserve">Si el punto medio entre estos tiene coordenada 48, </v>
      </c>
      <c r="I587" t="str">
        <f t="shared" ref="I587:I596" ca="1" si="207">IF(E587=2, "y el primero es el ", "y el segundo es el ")</f>
        <v xml:space="preserve">y el primero es el </v>
      </c>
      <c r="J587" t="str">
        <f t="shared" ref="J587" ca="1" si="208">IF(E587=2,"doble del segundo, \textbf{calcule} sus coordenadas ", "triple del primero, \textbf{calcule} sus coordenadas. ")</f>
        <v xml:space="preserve">doble del segundo, \textbf{calcule} sus coordenadas </v>
      </c>
    </row>
    <row r="588" spans="1:10" x14ac:dyDescent="0.3">
      <c r="B588">
        <v>0</v>
      </c>
      <c r="C588">
        <f t="shared" ca="1" si="205"/>
        <v>0.76687548453920862</v>
      </c>
      <c r="D588">
        <f t="shared" ca="1" si="186"/>
        <v>0.23312451546079138</v>
      </c>
      <c r="E588">
        <f t="shared" ca="1" si="187"/>
        <v>2</v>
      </c>
      <c r="F588" t="str">
        <f t="shared" si="189"/>
        <v/>
      </c>
      <c r="G588" t="s">
        <v>326</v>
      </c>
      <c r="H588" t="str">
        <f t="shared" ca="1" si="206"/>
        <v xml:space="preserve">Si el punto medio entre estos tiene coordenada 57, </v>
      </c>
      <c r="I588" t="str">
        <f t="shared" ca="1" si="207"/>
        <v xml:space="preserve">y el primero es el </v>
      </c>
      <c r="J588" t="str">
        <f t="shared" ca="1" si="188"/>
        <v xml:space="preserve">doble del segundo, \textbf{calcule} sus coordenadas </v>
      </c>
    </row>
    <row r="589" spans="1:10" x14ac:dyDescent="0.3">
      <c r="B589">
        <v>0</v>
      </c>
      <c r="C589">
        <f t="shared" ca="1" si="205"/>
        <v>0.27015179409368195</v>
      </c>
      <c r="D589">
        <f t="shared" ca="1" si="186"/>
        <v>0.27015179409368195</v>
      </c>
      <c r="E589">
        <f t="shared" ca="1" si="187"/>
        <v>2</v>
      </c>
      <c r="F589" t="str">
        <f t="shared" si="189"/>
        <v/>
      </c>
      <c r="G589" t="s">
        <v>326</v>
      </c>
      <c r="H589" t="str">
        <f t="shared" ca="1" si="206"/>
        <v xml:space="preserve">Si el punto medio entre estos tiene coordenada 7, </v>
      </c>
      <c r="I589" t="str">
        <f t="shared" ca="1" si="207"/>
        <v xml:space="preserve">y el primero es el </v>
      </c>
      <c r="J589" t="str">
        <f t="shared" ca="1" si="188"/>
        <v xml:space="preserve">doble del segundo, \textbf{calcule} sus coordenadas </v>
      </c>
    </row>
    <row r="590" spans="1:10" x14ac:dyDescent="0.3">
      <c r="B590">
        <v>0</v>
      </c>
      <c r="C590">
        <f t="shared" ca="1" si="205"/>
        <v>0.26321018720742695</v>
      </c>
      <c r="D590">
        <f t="shared" ref="D590:D653" ca="1" si="209">IF(C590&gt;0.1,      IF(C590&lt;0.6,C590,ABS(1-C590)),C590+0.5)</f>
        <v>0.26321018720742695</v>
      </c>
      <c r="E590">
        <f t="shared" ref="E590:E653" ca="1" si="210">MOD(INT(D590*99),3)</f>
        <v>2</v>
      </c>
      <c r="F590" t="str">
        <f t="shared" si="189"/>
        <v/>
      </c>
      <c r="G590" t="s">
        <v>326</v>
      </c>
      <c r="H590" t="str">
        <f t="shared" ca="1" si="206"/>
        <v xml:space="preserve">Si el punto medio entre estos tiene coordenada 6, </v>
      </c>
      <c r="I590" t="str">
        <f t="shared" ca="1" si="207"/>
        <v xml:space="preserve">y el primero es el </v>
      </c>
      <c r="J590" t="str">
        <f t="shared" ref="J590:J651" ca="1" si="211">IF(E590=2,"doble del segundo, \textbf{calcule} sus coordenadas ", "triple del primero, \textbf{calcule} sus coordenadas. ")</f>
        <v xml:space="preserve">doble del segundo, \textbf{calcule} sus coordenadas </v>
      </c>
    </row>
    <row r="591" spans="1:10" x14ac:dyDescent="0.3">
      <c r="B591">
        <v>0</v>
      </c>
      <c r="C591">
        <f t="shared" ca="1" si="205"/>
        <v>0.94113694349652621</v>
      </c>
      <c r="D591">
        <f t="shared" ca="1" si="209"/>
        <v>5.8863056503473787E-2</v>
      </c>
      <c r="E591">
        <f t="shared" ca="1" si="210"/>
        <v>2</v>
      </c>
      <c r="F591" t="str">
        <f t="shared" ref="F591:F654" si="212">IF(A591=0,"",A591)</f>
        <v/>
      </c>
      <c r="G591" t="s">
        <v>326</v>
      </c>
      <c r="H591" t="str">
        <f t="shared" ca="1" si="206"/>
        <v xml:space="preserve">Si el punto medio entre estos tiene coordenada 74, </v>
      </c>
      <c r="I591" t="str">
        <f t="shared" ca="1" si="207"/>
        <v xml:space="preserve">y el primero es el </v>
      </c>
      <c r="J591" t="str">
        <f t="shared" ca="1" si="211"/>
        <v xml:space="preserve">doble del segundo, \textbf{calcule} sus coordenadas </v>
      </c>
    </row>
    <row r="592" spans="1:10" x14ac:dyDescent="0.3">
      <c r="B592">
        <v>0</v>
      </c>
      <c r="C592">
        <f t="shared" ca="1" si="205"/>
        <v>0.42738852207143696</v>
      </c>
      <c r="D592">
        <f t="shared" ca="1" si="209"/>
        <v>0.42738852207143696</v>
      </c>
      <c r="E592">
        <f t="shared" ca="1" si="210"/>
        <v>0</v>
      </c>
      <c r="F592" t="str">
        <f t="shared" si="212"/>
        <v/>
      </c>
      <c r="G592" t="s">
        <v>326</v>
      </c>
      <c r="H592" t="str">
        <f t="shared" ca="1" si="206"/>
        <v xml:space="preserve">Si el punto medio entre estos tiene coordenada 23, </v>
      </c>
      <c r="I592" t="str">
        <f t="shared" ca="1" si="207"/>
        <v xml:space="preserve">y el segundo es el </v>
      </c>
      <c r="J592" t="str">
        <f t="shared" ca="1" si="211"/>
        <v xml:space="preserve">triple del primero, \textbf{calcule} sus coordenadas. </v>
      </c>
    </row>
    <row r="593" spans="1:10" x14ac:dyDescent="0.3">
      <c r="B593">
        <v>0</v>
      </c>
      <c r="C593">
        <f t="shared" ca="1" si="205"/>
        <v>0.70675657271744341</v>
      </c>
      <c r="D593">
        <f t="shared" ca="1" si="209"/>
        <v>0.29324342728255659</v>
      </c>
      <c r="E593">
        <f t="shared" ca="1" si="210"/>
        <v>2</v>
      </c>
      <c r="F593" t="str">
        <f t="shared" si="212"/>
        <v/>
      </c>
      <c r="G593" t="s">
        <v>326</v>
      </c>
      <c r="H593" t="str">
        <f t="shared" ca="1" si="206"/>
        <v xml:space="preserve">Si el punto medio entre estos tiene coordenada 51, </v>
      </c>
      <c r="I593" t="str">
        <f t="shared" ca="1" si="207"/>
        <v xml:space="preserve">y el primero es el </v>
      </c>
      <c r="J593" t="str">
        <f t="shared" ca="1" si="211"/>
        <v xml:space="preserve">doble del segundo, \textbf{calcule} sus coordenadas </v>
      </c>
    </row>
    <row r="594" spans="1:10" x14ac:dyDescent="0.3">
      <c r="B594">
        <v>0</v>
      </c>
      <c r="C594">
        <f t="shared" ca="1" si="205"/>
        <v>0.22672487203408054</v>
      </c>
      <c r="D594">
        <f t="shared" ca="1" si="209"/>
        <v>0.22672487203408054</v>
      </c>
      <c r="E594">
        <f t="shared" ca="1" si="210"/>
        <v>1</v>
      </c>
      <c r="F594" t="str">
        <f t="shared" si="212"/>
        <v/>
      </c>
      <c r="G594" t="s">
        <v>326</v>
      </c>
      <c r="H594" t="str">
        <f t="shared" ca="1" si="206"/>
        <v xml:space="preserve">Si el punto medio entre estos tiene coordenada 3, </v>
      </c>
      <c r="I594" t="str">
        <f t="shared" ca="1" si="207"/>
        <v xml:space="preserve">y el segundo es el </v>
      </c>
      <c r="J594" t="str">
        <f t="shared" ca="1" si="211"/>
        <v xml:space="preserve">triple del primero, \textbf{calcule} sus coordenadas. </v>
      </c>
    </row>
    <row r="595" spans="1:10" x14ac:dyDescent="0.3">
      <c r="B595">
        <v>0</v>
      </c>
      <c r="C595">
        <f t="shared" ca="1" si="205"/>
        <v>0.41844063450765545</v>
      </c>
      <c r="D595">
        <f t="shared" ca="1" si="209"/>
        <v>0.41844063450765545</v>
      </c>
      <c r="E595">
        <f t="shared" ca="1" si="210"/>
        <v>2</v>
      </c>
      <c r="F595" t="str">
        <f t="shared" si="212"/>
        <v/>
      </c>
      <c r="G595" t="s">
        <v>326</v>
      </c>
      <c r="H595" t="str">
        <f t="shared" ca="1" si="206"/>
        <v xml:space="preserve">Si el punto medio entre estos tiene coordenada 22, </v>
      </c>
      <c r="I595" t="str">
        <f t="shared" ca="1" si="207"/>
        <v xml:space="preserve">y el primero es el </v>
      </c>
      <c r="J595" t="str">
        <f t="shared" ca="1" si="211"/>
        <v xml:space="preserve">doble del segundo, \textbf{calcule} sus coordenadas </v>
      </c>
    </row>
    <row r="596" spans="1:10" x14ac:dyDescent="0.3">
      <c r="B596">
        <v>0</v>
      </c>
      <c r="C596">
        <f t="shared" ca="1" si="205"/>
        <v>0.29981761813222951</v>
      </c>
      <c r="D596">
        <f t="shared" ca="1" si="209"/>
        <v>0.29981761813222951</v>
      </c>
      <c r="E596">
        <f t="shared" ca="1" si="210"/>
        <v>2</v>
      </c>
      <c r="F596" t="str">
        <f t="shared" si="212"/>
        <v/>
      </c>
      <c r="G596" t="s">
        <v>326</v>
      </c>
      <c r="H596" t="str">
        <f t="shared" ca="1" si="206"/>
        <v xml:space="preserve">Si el punto medio entre estos tiene coordenada 10, </v>
      </c>
      <c r="I596" t="str">
        <f t="shared" ca="1" si="207"/>
        <v xml:space="preserve">y el primero es el </v>
      </c>
      <c r="J596" t="str">
        <f t="shared" ca="1" si="211"/>
        <v xml:space="preserve">doble del segundo, \textbf{calcule} sus coordenadas </v>
      </c>
    </row>
    <row r="597" spans="1:10" x14ac:dyDescent="0.3">
      <c r="A597" t="s">
        <v>359</v>
      </c>
      <c r="B597">
        <v>0</v>
      </c>
      <c r="C597">
        <f t="shared" ca="1" si="205"/>
        <v>0.69324592908218818</v>
      </c>
      <c r="D597">
        <f t="shared" ca="1" si="209"/>
        <v>0.30675407091781182</v>
      </c>
      <c r="E597">
        <f t="shared" ca="1" si="210"/>
        <v>0</v>
      </c>
      <c r="F597" t="str">
        <f t="shared" si="212"/>
        <v>\end{enumerate}\newpage\section{Cuenta:  X  }\label{c:  X  }\begin{enumerate}</v>
      </c>
    </row>
    <row r="598" spans="1:10" x14ac:dyDescent="0.3">
      <c r="B598">
        <v>0</v>
      </c>
      <c r="C598">
        <f t="shared" ca="1" si="205"/>
        <v>0.22899657414960695</v>
      </c>
      <c r="D598">
        <f t="shared" ca="1" si="209"/>
        <v>0.22899657414960695</v>
      </c>
      <c r="E598">
        <f t="shared" ca="1" si="210"/>
        <v>1</v>
      </c>
      <c r="F598" t="str">
        <f t="shared" si="212"/>
        <v/>
      </c>
      <c r="G598" t="s">
        <v>326</v>
      </c>
      <c r="H598" t="str">
        <f t="shared" ref="H598:H607" ca="1" si="213">CONCATENATE("Si el punto medio entre estos tiene coordenada ", ROUND(C598*100-20,0),", ")</f>
        <v xml:space="preserve">Si el punto medio entre estos tiene coordenada 3, </v>
      </c>
      <c r="I598" t="str">
        <f t="shared" ref="I598:I607" ca="1" si="214">IF(E598=2, "y el primero es el ", "y el segundo es el ")</f>
        <v xml:space="preserve">y el segundo es el </v>
      </c>
      <c r="J598" t="str">
        <f t="shared" ref="J598" ca="1" si="215">IF(E598=2,"doble del segundo, \textbf{calcule} sus coordenadas ", "triple del primero, \textbf{calcule} sus coordenadas. ")</f>
        <v xml:space="preserve">triple del primero, \textbf{calcule} sus coordenadas. </v>
      </c>
    </row>
    <row r="599" spans="1:10" x14ac:dyDescent="0.3">
      <c r="B599">
        <v>0</v>
      </c>
      <c r="C599">
        <f t="shared" ca="1" si="205"/>
        <v>0.36634669290505895</v>
      </c>
      <c r="D599">
        <f t="shared" ca="1" si="209"/>
        <v>0.36634669290505895</v>
      </c>
      <c r="E599">
        <f t="shared" ca="1" si="210"/>
        <v>0</v>
      </c>
      <c r="F599" t="str">
        <f t="shared" si="212"/>
        <v/>
      </c>
      <c r="G599" t="s">
        <v>326</v>
      </c>
      <c r="H599" t="str">
        <f t="shared" ca="1" si="213"/>
        <v xml:space="preserve">Si el punto medio entre estos tiene coordenada 17, </v>
      </c>
      <c r="I599" t="str">
        <f t="shared" ca="1" si="214"/>
        <v xml:space="preserve">y el segundo es el </v>
      </c>
      <c r="J599" t="str">
        <f t="shared" ca="1" si="211"/>
        <v xml:space="preserve">triple del primero, \textbf{calcule} sus coordenadas. </v>
      </c>
    </row>
    <row r="600" spans="1:10" x14ac:dyDescent="0.3">
      <c r="B600">
        <v>0</v>
      </c>
      <c r="C600">
        <f t="shared" ca="1" si="205"/>
        <v>0.73545826337915565</v>
      </c>
      <c r="D600">
        <f t="shared" ca="1" si="209"/>
        <v>0.26454173662084435</v>
      </c>
      <c r="E600">
        <f t="shared" ca="1" si="210"/>
        <v>2</v>
      </c>
      <c r="F600" t="str">
        <f t="shared" si="212"/>
        <v/>
      </c>
      <c r="G600" t="s">
        <v>326</v>
      </c>
      <c r="H600" t="str">
        <f t="shared" ca="1" si="213"/>
        <v xml:space="preserve">Si el punto medio entre estos tiene coordenada 54, </v>
      </c>
      <c r="I600" t="str">
        <f t="shared" ca="1" si="214"/>
        <v xml:space="preserve">y el primero es el </v>
      </c>
      <c r="J600" t="str">
        <f t="shared" ca="1" si="211"/>
        <v xml:space="preserve">doble del segundo, \textbf{calcule} sus coordenadas </v>
      </c>
    </row>
    <row r="601" spans="1:10" x14ac:dyDescent="0.3">
      <c r="B601">
        <v>0</v>
      </c>
      <c r="C601">
        <f t="shared" ca="1" si="205"/>
        <v>0.89890824697031868</v>
      </c>
      <c r="D601">
        <f t="shared" ca="1" si="209"/>
        <v>0.10109175302968132</v>
      </c>
      <c r="E601">
        <f t="shared" ca="1" si="210"/>
        <v>1</v>
      </c>
      <c r="F601" t="str">
        <f t="shared" si="212"/>
        <v/>
      </c>
      <c r="G601" t="s">
        <v>326</v>
      </c>
      <c r="H601" t="str">
        <f t="shared" ca="1" si="213"/>
        <v xml:space="preserve">Si el punto medio entre estos tiene coordenada 70, </v>
      </c>
      <c r="I601" t="str">
        <f t="shared" ca="1" si="214"/>
        <v xml:space="preserve">y el segundo es el </v>
      </c>
      <c r="J601" t="str">
        <f t="shared" ca="1" si="211"/>
        <v xml:space="preserve">triple del primero, \textbf{calcule} sus coordenadas. </v>
      </c>
    </row>
    <row r="602" spans="1:10" x14ac:dyDescent="0.3">
      <c r="B602">
        <v>0</v>
      </c>
      <c r="C602">
        <f t="shared" ca="1" si="205"/>
        <v>0.64348118835685852</v>
      </c>
      <c r="D602">
        <f t="shared" ca="1" si="209"/>
        <v>0.35651881164314148</v>
      </c>
      <c r="E602">
        <f t="shared" ca="1" si="210"/>
        <v>2</v>
      </c>
      <c r="F602" t="str">
        <f t="shared" si="212"/>
        <v/>
      </c>
      <c r="G602" t="s">
        <v>326</v>
      </c>
      <c r="H602" t="str">
        <f t="shared" ca="1" si="213"/>
        <v xml:space="preserve">Si el punto medio entre estos tiene coordenada 44, </v>
      </c>
      <c r="I602" t="str">
        <f t="shared" ca="1" si="214"/>
        <v xml:space="preserve">y el primero es el </v>
      </c>
      <c r="J602" t="str">
        <f t="shared" ca="1" si="211"/>
        <v xml:space="preserve">doble del segundo, \textbf{calcule} sus coordenadas </v>
      </c>
    </row>
    <row r="603" spans="1:10" x14ac:dyDescent="0.3">
      <c r="B603">
        <v>0</v>
      </c>
      <c r="C603">
        <f t="shared" ca="1" si="205"/>
        <v>0.21686910291038985</v>
      </c>
      <c r="D603">
        <f t="shared" ca="1" si="209"/>
        <v>0.21686910291038985</v>
      </c>
      <c r="E603">
        <f t="shared" ca="1" si="210"/>
        <v>0</v>
      </c>
      <c r="F603" t="str">
        <f t="shared" si="212"/>
        <v/>
      </c>
      <c r="G603" t="s">
        <v>326</v>
      </c>
      <c r="H603" t="str">
        <f t="shared" ca="1" si="213"/>
        <v xml:space="preserve">Si el punto medio entre estos tiene coordenada 2, </v>
      </c>
      <c r="I603" t="str">
        <f t="shared" ca="1" si="214"/>
        <v xml:space="preserve">y el segundo es el </v>
      </c>
      <c r="J603" t="str">
        <f t="shared" ca="1" si="211"/>
        <v xml:space="preserve">triple del primero, \textbf{calcule} sus coordenadas. </v>
      </c>
    </row>
    <row r="604" spans="1:10" x14ac:dyDescent="0.3">
      <c r="B604">
        <v>0</v>
      </c>
      <c r="C604">
        <f t="shared" ca="1" si="205"/>
        <v>0.96055618154208267</v>
      </c>
      <c r="D604">
        <f t="shared" ca="1" si="209"/>
        <v>3.9443818457917335E-2</v>
      </c>
      <c r="E604">
        <f t="shared" ca="1" si="210"/>
        <v>0</v>
      </c>
      <c r="F604" t="str">
        <f t="shared" si="212"/>
        <v/>
      </c>
      <c r="G604" t="s">
        <v>326</v>
      </c>
      <c r="H604" t="str">
        <f t="shared" ca="1" si="213"/>
        <v xml:space="preserve">Si el punto medio entre estos tiene coordenada 76, </v>
      </c>
      <c r="I604" t="str">
        <f t="shared" ca="1" si="214"/>
        <v xml:space="preserve">y el segundo es el </v>
      </c>
      <c r="J604" t="str">
        <f t="shared" ca="1" si="211"/>
        <v xml:space="preserve">triple del primero, \textbf{calcule} sus coordenadas. </v>
      </c>
    </row>
    <row r="605" spans="1:10" x14ac:dyDescent="0.3">
      <c r="B605">
        <v>0</v>
      </c>
      <c r="C605">
        <f t="shared" ca="1" si="205"/>
        <v>9.4870968790036425E-2</v>
      </c>
      <c r="D605">
        <f t="shared" ca="1" si="209"/>
        <v>0.59487096879003643</v>
      </c>
      <c r="E605">
        <f t="shared" ca="1" si="210"/>
        <v>1</v>
      </c>
      <c r="F605" t="str">
        <f t="shared" si="212"/>
        <v/>
      </c>
      <c r="G605" t="s">
        <v>326</v>
      </c>
      <c r="H605" t="str">
        <f t="shared" ca="1" si="213"/>
        <v xml:space="preserve">Si el punto medio entre estos tiene coordenada -11, </v>
      </c>
      <c r="I605" t="str">
        <f t="shared" ca="1" si="214"/>
        <v xml:space="preserve">y el segundo es el </v>
      </c>
      <c r="J605" t="str">
        <f t="shared" ca="1" si="211"/>
        <v xml:space="preserve">triple del primero, \textbf{calcule} sus coordenadas. </v>
      </c>
    </row>
    <row r="606" spans="1:10" x14ac:dyDescent="0.3">
      <c r="B606">
        <v>0</v>
      </c>
      <c r="C606">
        <f t="shared" ca="1" si="205"/>
        <v>0.40508546174291438</v>
      </c>
      <c r="D606">
        <f t="shared" ca="1" si="209"/>
        <v>0.40508546174291438</v>
      </c>
      <c r="E606">
        <f t="shared" ca="1" si="210"/>
        <v>1</v>
      </c>
      <c r="F606" t="str">
        <f t="shared" si="212"/>
        <v/>
      </c>
      <c r="G606" t="s">
        <v>326</v>
      </c>
      <c r="H606" t="str">
        <f t="shared" ca="1" si="213"/>
        <v xml:space="preserve">Si el punto medio entre estos tiene coordenada 21, </v>
      </c>
      <c r="I606" t="str">
        <f t="shared" ca="1" si="214"/>
        <v xml:space="preserve">y el segundo es el </v>
      </c>
      <c r="J606" t="str">
        <f t="shared" ca="1" si="211"/>
        <v xml:space="preserve">triple del primero, \textbf{calcule} sus coordenadas. </v>
      </c>
    </row>
    <row r="607" spans="1:10" x14ac:dyDescent="0.3">
      <c r="B607">
        <v>0</v>
      </c>
      <c r="C607">
        <f t="shared" ca="1" si="205"/>
        <v>0.33916442842013439</v>
      </c>
      <c r="D607">
        <f t="shared" ca="1" si="209"/>
        <v>0.33916442842013439</v>
      </c>
      <c r="E607">
        <f t="shared" ca="1" si="210"/>
        <v>0</v>
      </c>
      <c r="F607" t="str">
        <f t="shared" si="212"/>
        <v/>
      </c>
      <c r="G607" t="s">
        <v>326</v>
      </c>
      <c r="H607" t="str">
        <f t="shared" ca="1" si="213"/>
        <v xml:space="preserve">Si el punto medio entre estos tiene coordenada 14, </v>
      </c>
      <c r="I607" t="str">
        <f t="shared" ca="1" si="214"/>
        <v xml:space="preserve">y el segundo es el </v>
      </c>
      <c r="J607" t="str">
        <f t="shared" ca="1" si="211"/>
        <v xml:space="preserve">triple del primero, \textbf{calcule} sus coordenadas. </v>
      </c>
    </row>
    <row r="608" spans="1:10" x14ac:dyDescent="0.3">
      <c r="A608" t="s">
        <v>359</v>
      </c>
      <c r="B608">
        <v>0</v>
      </c>
      <c r="C608">
        <f t="shared" ca="1" si="205"/>
        <v>0.45585391767759231</v>
      </c>
      <c r="D608">
        <f t="shared" ca="1" si="209"/>
        <v>0.45585391767759231</v>
      </c>
      <c r="E608">
        <f t="shared" ca="1" si="210"/>
        <v>0</v>
      </c>
      <c r="F608" t="str">
        <f t="shared" si="212"/>
        <v>\end{enumerate}\newpage\section{Cuenta:  X  }\label{c:  X  }\begin{enumerate}</v>
      </c>
    </row>
    <row r="609" spans="1:10" x14ac:dyDescent="0.3">
      <c r="B609">
        <v>0</v>
      </c>
      <c r="C609">
        <f t="shared" ca="1" si="205"/>
        <v>0.21515238997052133</v>
      </c>
      <c r="D609">
        <f t="shared" ca="1" si="209"/>
        <v>0.21515238997052133</v>
      </c>
      <c r="E609">
        <f t="shared" ca="1" si="210"/>
        <v>0</v>
      </c>
      <c r="F609" t="str">
        <f t="shared" si="212"/>
        <v/>
      </c>
      <c r="G609" t="s">
        <v>326</v>
      </c>
      <c r="H609" t="str">
        <f t="shared" ref="H609:H618" ca="1" si="216">CONCATENATE("Si el punto medio entre estos tiene coordenada ", ROUND(C609*100-20,0),", ")</f>
        <v xml:space="preserve">Si el punto medio entre estos tiene coordenada 2, </v>
      </c>
      <c r="I609" t="str">
        <f t="shared" ref="I609:I618" ca="1" si="217">IF(E609=2, "y el primero es el ", "y el segundo es el ")</f>
        <v xml:space="preserve">y el segundo es el </v>
      </c>
      <c r="J609" t="str">
        <f t="shared" ref="J609" ca="1" si="218">IF(E609=2,"doble del segundo, \textbf{calcule} sus coordenadas ", "triple del primero, \textbf{calcule} sus coordenadas. ")</f>
        <v xml:space="preserve">triple del primero, \textbf{calcule} sus coordenadas. </v>
      </c>
    </row>
    <row r="610" spans="1:10" x14ac:dyDescent="0.3">
      <c r="B610">
        <v>0</v>
      </c>
      <c r="C610">
        <f t="shared" ca="1" si="205"/>
        <v>0.23355085266774744</v>
      </c>
      <c r="D610">
        <f t="shared" ca="1" si="209"/>
        <v>0.23355085266774744</v>
      </c>
      <c r="E610">
        <f t="shared" ca="1" si="210"/>
        <v>2</v>
      </c>
      <c r="F610" t="str">
        <f t="shared" si="212"/>
        <v/>
      </c>
      <c r="G610" t="s">
        <v>326</v>
      </c>
      <c r="H610" t="str">
        <f t="shared" ca="1" si="216"/>
        <v xml:space="preserve">Si el punto medio entre estos tiene coordenada 3, </v>
      </c>
      <c r="I610" t="str">
        <f t="shared" ca="1" si="217"/>
        <v xml:space="preserve">y el primero es el </v>
      </c>
      <c r="J610" t="str">
        <f t="shared" ca="1" si="211"/>
        <v xml:space="preserve">doble del segundo, \textbf{calcule} sus coordenadas </v>
      </c>
    </row>
    <row r="611" spans="1:10" x14ac:dyDescent="0.3">
      <c r="B611">
        <v>0</v>
      </c>
      <c r="C611">
        <f t="shared" ca="1" si="205"/>
        <v>0.50955072538707447</v>
      </c>
      <c r="D611">
        <f t="shared" ca="1" si="209"/>
        <v>0.50955072538707447</v>
      </c>
      <c r="E611">
        <f t="shared" ca="1" si="210"/>
        <v>2</v>
      </c>
      <c r="F611" t="str">
        <f t="shared" si="212"/>
        <v/>
      </c>
      <c r="G611" t="s">
        <v>326</v>
      </c>
      <c r="H611" t="str">
        <f t="shared" ca="1" si="216"/>
        <v xml:space="preserve">Si el punto medio entre estos tiene coordenada 31, </v>
      </c>
      <c r="I611" t="str">
        <f t="shared" ca="1" si="217"/>
        <v xml:space="preserve">y el primero es el </v>
      </c>
      <c r="J611" t="str">
        <f t="shared" ca="1" si="211"/>
        <v xml:space="preserve">doble del segundo, \textbf{calcule} sus coordenadas </v>
      </c>
    </row>
    <row r="612" spans="1:10" x14ac:dyDescent="0.3">
      <c r="B612">
        <v>0</v>
      </c>
      <c r="C612">
        <f t="shared" ca="1" si="205"/>
        <v>0.97007311189817158</v>
      </c>
      <c r="D612">
        <f t="shared" ca="1" si="209"/>
        <v>2.9926888101828419E-2</v>
      </c>
      <c r="E612">
        <f t="shared" ca="1" si="210"/>
        <v>2</v>
      </c>
      <c r="F612" t="str">
        <f t="shared" si="212"/>
        <v/>
      </c>
      <c r="G612" t="s">
        <v>326</v>
      </c>
      <c r="H612" t="str">
        <f t="shared" ca="1" si="216"/>
        <v xml:space="preserve">Si el punto medio entre estos tiene coordenada 77, </v>
      </c>
      <c r="I612" t="str">
        <f t="shared" ca="1" si="217"/>
        <v xml:space="preserve">y el primero es el </v>
      </c>
      <c r="J612" t="str">
        <f t="shared" ca="1" si="211"/>
        <v xml:space="preserve">doble del segundo, \textbf{calcule} sus coordenadas </v>
      </c>
    </row>
    <row r="613" spans="1:10" x14ac:dyDescent="0.3">
      <c r="B613">
        <v>0</v>
      </c>
      <c r="C613">
        <f t="shared" ca="1" si="205"/>
        <v>0.17893791767897682</v>
      </c>
      <c r="D613">
        <f t="shared" ca="1" si="209"/>
        <v>0.17893791767897682</v>
      </c>
      <c r="E613">
        <f t="shared" ca="1" si="210"/>
        <v>2</v>
      </c>
      <c r="F613" t="str">
        <f t="shared" si="212"/>
        <v/>
      </c>
      <c r="G613" t="s">
        <v>326</v>
      </c>
      <c r="H613" t="str">
        <f t="shared" ca="1" si="216"/>
        <v xml:space="preserve">Si el punto medio entre estos tiene coordenada -2, </v>
      </c>
      <c r="I613" t="str">
        <f t="shared" ca="1" si="217"/>
        <v xml:space="preserve">y el primero es el </v>
      </c>
      <c r="J613" t="str">
        <f t="shared" ca="1" si="211"/>
        <v xml:space="preserve">doble del segundo, \textbf{calcule} sus coordenadas </v>
      </c>
    </row>
    <row r="614" spans="1:10" x14ac:dyDescent="0.3">
      <c r="B614">
        <v>0</v>
      </c>
      <c r="C614">
        <f t="shared" ca="1" si="205"/>
        <v>0.86961893414550528</v>
      </c>
      <c r="D614">
        <f t="shared" ca="1" si="209"/>
        <v>0.13038106585449472</v>
      </c>
      <c r="E614">
        <f t="shared" ca="1" si="210"/>
        <v>0</v>
      </c>
      <c r="F614" t="str">
        <f t="shared" si="212"/>
        <v/>
      </c>
      <c r="G614" t="s">
        <v>326</v>
      </c>
      <c r="H614" t="str">
        <f t="shared" ca="1" si="216"/>
        <v xml:space="preserve">Si el punto medio entre estos tiene coordenada 67, </v>
      </c>
      <c r="I614" t="str">
        <f t="shared" ca="1" si="217"/>
        <v xml:space="preserve">y el segundo es el </v>
      </c>
      <c r="J614" t="str">
        <f t="shared" ca="1" si="211"/>
        <v xml:space="preserve">triple del primero, \textbf{calcule} sus coordenadas. </v>
      </c>
    </row>
    <row r="615" spans="1:10" x14ac:dyDescent="0.3">
      <c r="B615">
        <v>0</v>
      </c>
      <c r="C615">
        <f t="shared" ca="1" si="205"/>
        <v>0.43398523695953306</v>
      </c>
      <c r="D615">
        <f t="shared" ca="1" si="209"/>
        <v>0.43398523695953306</v>
      </c>
      <c r="E615">
        <f t="shared" ca="1" si="210"/>
        <v>0</v>
      </c>
      <c r="F615" t="str">
        <f t="shared" si="212"/>
        <v/>
      </c>
      <c r="G615" t="s">
        <v>326</v>
      </c>
      <c r="H615" t="str">
        <f t="shared" ca="1" si="216"/>
        <v xml:space="preserve">Si el punto medio entre estos tiene coordenada 23, </v>
      </c>
      <c r="I615" t="str">
        <f t="shared" ca="1" si="217"/>
        <v xml:space="preserve">y el segundo es el </v>
      </c>
      <c r="J615" t="str">
        <f t="shared" ca="1" si="211"/>
        <v xml:space="preserve">triple del primero, \textbf{calcule} sus coordenadas. </v>
      </c>
    </row>
    <row r="616" spans="1:10" x14ac:dyDescent="0.3">
      <c r="B616">
        <v>0</v>
      </c>
      <c r="C616">
        <f t="shared" ca="1" si="205"/>
        <v>2.7267314777552065E-2</v>
      </c>
      <c r="D616">
        <f t="shared" ca="1" si="209"/>
        <v>0.52726731477755207</v>
      </c>
      <c r="E616">
        <f t="shared" ca="1" si="210"/>
        <v>1</v>
      </c>
      <c r="F616" t="str">
        <f t="shared" si="212"/>
        <v/>
      </c>
      <c r="G616" t="s">
        <v>326</v>
      </c>
      <c r="H616" t="str">
        <f t="shared" ca="1" si="216"/>
        <v xml:space="preserve">Si el punto medio entre estos tiene coordenada -17, </v>
      </c>
      <c r="I616" t="str">
        <f t="shared" ca="1" si="217"/>
        <v xml:space="preserve">y el segundo es el </v>
      </c>
      <c r="J616" t="str">
        <f t="shared" ca="1" si="211"/>
        <v xml:space="preserve">triple del primero, \textbf{calcule} sus coordenadas. </v>
      </c>
    </row>
    <row r="617" spans="1:10" x14ac:dyDescent="0.3">
      <c r="B617">
        <v>0</v>
      </c>
      <c r="C617">
        <f t="shared" ca="1" si="205"/>
        <v>0.72272158989712043</v>
      </c>
      <c r="D617">
        <f t="shared" ca="1" si="209"/>
        <v>0.27727841010287957</v>
      </c>
      <c r="E617">
        <f t="shared" ca="1" si="210"/>
        <v>0</v>
      </c>
      <c r="F617" t="str">
        <f t="shared" si="212"/>
        <v/>
      </c>
      <c r="G617" t="s">
        <v>326</v>
      </c>
      <c r="H617" t="str">
        <f t="shared" ca="1" si="216"/>
        <v xml:space="preserve">Si el punto medio entre estos tiene coordenada 52, </v>
      </c>
      <c r="I617" t="str">
        <f t="shared" ca="1" si="217"/>
        <v xml:space="preserve">y el segundo es el </v>
      </c>
      <c r="J617" t="str">
        <f t="shared" ca="1" si="211"/>
        <v xml:space="preserve">triple del primero, \textbf{calcule} sus coordenadas. </v>
      </c>
    </row>
    <row r="618" spans="1:10" x14ac:dyDescent="0.3">
      <c r="B618">
        <v>0</v>
      </c>
      <c r="C618">
        <f t="shared" ca="1" si="205"/>
        <v>0.57237539556992467</v>
      </c>
      <c r="D618">
        <f t="shared" ca="1" si="209"/>
        <v>0.57237539556992467</v>
      </c>
      <c r="E618">
        <f t="shared" ca="1" si="210"/>
        <v>2</v>
      </c>
      <c r="F618" t="str">
        <f t="shared" si="212"/>
        <v/>
      </c>
      <c r="G618" t="s">
        <v>326</v>
      </c>
      <c r="H618" t="str">
        <f t="shared" ca="1" si="216"/>
        <v xml:space="preserve">Si el punto medio entre estos tiene coordenada 37, </v>
      </c>
      <c r="I618" t="str">
        <f t="shared" ca="1" si="217"/>
        <v xml:space="preserve">y el primero es el </v>
      </c>
      <c r="J618" t="str">
        <f t="shared" ca="1" si="211"/>
        <v xml:space="preserve">doble del segundo, \textbf{calcule} sus coordenadas </v>
      </c>
    </row>
    <row r="619" spans="1:10" x14ac:dyDescent="0.3">
      <c r="A619" t="s">
        <v>359</v>
      </c>
      <c r="B619">
        <v>0</v>
      </c>
      <c r="C619">
        <f t="shared" ca="1" si="205"/>
        <v>0.42269991228416715</v>
      </c>
      <c r="D619">
        <f t="shared" ca="1" si="209"/>
        <v>0.42269991228416715</v>
      </c>
      <c r="E619">
        <f t="shared" ca="1" si="210"/>
        <v>2</v>
      </c>
      <c r="F619" t="str">
        <f t="shared" si="212"/>
        <v>\end{enumerate}\newpage\section{Cuenta:  X  }\label{c:  X  }\begin{enumerate}</v>
      </c>
    </row>
    <row r="620" spans="1:10" x14ac:dyDescent="0.3">
      <c r="B620">
        <v>0</v>
      </c>
      <c r="C620">
        <f t="shared" ca="1" si="205"/>
        <v>0.77942622924765614</v>
      </c>
      <c r="D620">
        <f t="shared" ca="1" si="209"/>
        <v>0.22057377075234386</v>
      </c>
      <c r="E620">
        <f t="shared" ca="1" si="210"/>
        <v>0</v>
      </c>
      <c r="F620" t="str">
        <f t="shared" si="212"/>
        <v/>
      </c>
      <c r="G620" t="s">
        <v>326</v>
      </c>
      <c r="H620" t="str">
        <f t="shared" ref="H620:H629" ca="1" si="219">CONCATENATE("Si el punto medio entre estos tiene coordenada ", ROUND(C620*100-20,0),", ")</f>
        <v xml:space="preserve">Si el punto medio entre estos tiene coordenada 58, </v>
      </c>
      <c r="I620" t="str">
        <f t="shared" ref="I620:I629" ca="1" si="220">IF(E620=2, "y el primero es el ", "y el segundo es el ")</f>
        <v xml:space="preserve">y el segundo es el </v>
      </c>
      <c r="J620" t="str">
        <f t="shared" ref="J620" ca="1" si="221">IF(E620=2,"doble del segundo, \textbf{calcule} sus coordenadas ", "triple del primero, \textbf{calcule} sus coordenadas. ")</f>
        <v xml:space="preserve">triple del primero, \textbf{calcule} sus coordenadas. </v>
      </c>
    </row>
    <row r="621" spans="1:10" x14ac:dyDescent="0.3">
      <c r="B621">
        <v>0</v>
      </c>
      <c r="C621">
        <f t="shared" ca="1" si="205"/>
        <v>0.30547048575419611</v>
      </c>
      <c r="D621">
        <f t="shared" ca="1" si="209"/>
        <v>0.30547048575419611</v>
      </c>
      <c r="E621">
        <f t="shared" ca="1" si="210"/>
        <v>0</v>
      </c>
      <c r="F621" t="str">
        <f t="shared" si="212"/>
        <v/>
      </c>
      <c r="G621" t="s">
        <v>326</v>
      </c>
      <c r="H621" t="str">
        <f t="shared" ca="1" si="219"/>
        <v xml:space="preserve">Si el punto medio entre estos tiene coordenada 11, </v>
      </c>
      <c r="I621" t="str">
        <f t="shared" ca="1" si="220"/>
        <v xml:space="preserve">y el segundo es el </v>
      </c>
      <c r="J621" t="str">
        <f t="shared" ca="1" si="211"/>
        <v xml:space="preserve">triple del primero, \textbf{calcule} sus coordenadas. </v>
      </c>
    </row>
    <row r="622" spans="1:10" x14ac:dyDescent="0.3">
      <c r="B622">
        <v>0</v>
      </c>
      <c r="C622">
        <f t="shared" ca="1" si="205"/>
        <v>0.28455262356117239</v>
      </c>
      <c r="D622">
        <f t="shared" ca="1" si="209"/>
        <v>0.28455262356117239</v>
      </c>
      <c r="E622">
        <f t="shared" ca="1" si="210"/>
        <v>1</v>
      </c>
      <c r="F622" t="str">
        <f t="shared" si="212"/>
        <v/>
      </c>
      <c r="G622" t="s">
        <v>326</v>
      </c>
      <c r="H622" t="str">
        <f t="shared" ca="1" si="219"/>
        <v xml:space="preserve">Si el punto medio entre estos tiene coordenada 8, </v>
      </c>
      <c r="I622" t="str">
        <f t="shared" ca="1" si="220"/>
        <v xml:space="preserve">y el segundo es el </v>
      </c>
      <c r="J622" t="str">
        <f t="shared" ca="1" si="211"/>
        <v xml:space="preserve">triple del primero, \textbf{calcule} sus coordenadas. </v>
      </c>
    </row>
    <row r="623" spans="1:10" x14ac:dyDescent="0.3">
      <c r="B623">
        <v>0</v>
      </c>
      <c r="C623">
        <f t="shared" ca="1" si="205"/>
        <v>0.95858061486953372</v>
      </c>
      <c r="D623">
        <f t="shared" ca="1" si="209"/>
        <v>4.141938513046628E-2</v>
      </c>
      <c r="E623">
        <f t="shared" ca="1" si="210"/>
        <v>1</v>
      </c>
      <c r="F623" t="str">
        <f t="shared" si="212"/>
        <v/>
      </c>
      <c r="G623" t="s">
        <v>326</v>
      </c>
      <c r="H623" t="str">
        <f t="shared" ca="1" si="219"/>
        <v xml:space="preserve">Si el punto medio entre estos tiene coordenada 76, </v>
      </c>
      <c r="I623" t="str">
        <f t="shared" ca="1" si="220"/>
        <v xml:space="preserve">y el segundo es el </v>
      </c>
      <c r="J623" t="str">
        <f t="shared" ca="1" si="211"/>
        <v xml:space="preserve">triple del primero, \textbf{calcule} sus coordenadas. </v>
      </c>
    </row>
    <row r="624" spans="1:10" x14ac:dyDescent="0.3">
      <c r="B624">
        <v>0</v>
      </c>
      <c r="C624">
        <f t="shared" ca="1" si="205"/>
        <v>0.40489719953888714</v>
      </c>
      <c r="D624">
        <f t="shared" ca="1" si="209"/>
        <v>0.40489719953888714</v>
      </c>
      <c r="E624">
        <f t="shared" ca="1" si="210"/>
        <v>1</v>
      </c>
      <c r="F624" t="str">
        <f t="shared" si="212"/>
        <v/>
      </c>
      <c r="G624" t="s">
        <v>326</v>
      </c>
      <c r="H624" t="str">
        <f t="shared" ca="1" si="219"/>
        <v xml:space="preserve">Si el punto medio entre estos tiene coordenada 20, </v>
      </c>
      <c r="I624" t="str">
        <f t="shared" ca="1" si="220"/>
        <v xml:space="preserve">y el segundo es el </v>
      </c>
      <c r="J624" t="str">
        <f t="shared" ca="1" si="211"/>
        <v xml:space="preserve">triple del primero, \textbf{calcule} sus coordenadas. </v>
      </c>
    </row>
    <row r="625" spans="1:10" x14ac:dyDescent="0.3">
      <c r="B625">
        <v>0</v>
      </c>
      <c r="C625">
        <f t="shared" ca="1" si="205"/>
        <v>0.86281533639599006</v>
      </c>
      <c r="D625">
        <f t="shared" ca="1" si="209"/>
        <v>0.13718466360400994</v>
      </c>
      <c r="E625">
        <f t="shared" ca="1" si="210"/>
        <v>1</v>
      </c>
      <c r="F625" t="str">
        <f t="shared" si="212"/>
        <v/>
      </c>
      <c r="G625" t="s">
        <v>326</v>
      </c>
      <c r="H625" t="str">
        <f t="shared" ca="1" si="219"/>
        <v xml:space="preserve">Si el punto medio entre estos tiene coordenada 66, </v>
      </c>
      <c r="I625" t="str">
        <f t="shared" ca="1" si="220"/>
        <v xml:space="preserve">y el segundo es el </v>
      </c>
      <c r="J625" t="str">
        <f t="shared" ca="1" si="211"/>
        <v xml:space="preserve">triple del primero, \textbf{calcule} sus coordenadas. </v>
      </c>
    </row>
    <row r="626" spans="1:10" x14ac:dyDescent="0.3">
      <c r="B626">
        <v>0</v>
      </c>
      <c r="C626">
        <f t="shared" ca="1" si="205"/>
        <v>0.9343396274589657</v>
      </c>
      <c r="D626">
        <f t="shared" ca="1" si="209"/>
        <v>6.5660372541034295E-2</v>
      </c>
      <c r="E626">
        <f t="shared" ca="1" si="210"/>
        <v>0</v>
      </c>
      <c r="F626" t="str">
        <f t="shared" si="212"/>
        <v/>
      </c>
      <c r="G626" t="s">
        <v>326</v>
      </c>
      <c r="H626" t="str">
        <f t="shared" ca="1" si="219"/>
        <v xml:space="preserve">Si el punto medio entre estos tiene coordenada 73, </v>
      </c>
      <c r="I626" t="str">
        <f t="shared" ca="1" si="220"/>
        <v xml:space="preserve">y el segundo es el </v>
      </c>
      <c r="J626" t="str">
        <f t="shared" ca="1" si="211"/>
        <v xml:space="preserve">triple del primero, \textbf{calcule} sus coordenadas. </v>
      </c>
    </row>
    <row r="627" spans="1:10" x14ac:dyDescent="0.3">
      <c r="B627">
        <v>0</v>
      </c>
      <c r="C627">
        <f t="shared" ca="1" si="205"/>
        <v>0.82247645870182851</v>
      </c>
      <c r="D627">
        <f t="shared" ca="1" si="209"/>
        <v>0.17752354129817149</v>
      </c>
      <c r="E627">
        <f t="shared" ca="1" si="210"/>
        <v>2</v>
      </c>
      <c r="F627" t="str">
        <f t="shared" si="212"/>
        <v/>
      </c>
      <c r="G627" t="s">
        <v>326</v>
      </c>
      <c r="H627" t="str">
        <f t="shared" ca="1" si="219"/>
        <v xml:space="preserve">Si el punto medio entre estos tiene coordenada 62, </v>
      </c>
      <c r="I627" t="str">
        <f t="shared" ca="1" si="220"/>
        <v xml:space="preserve">y el primero es el </v>
      </c>
      <c r="J627" t="str">
        <f t="shared" ca="1" si="211"/>
        <v xml:space="preserve">doble del segundo, \textbf{calcule} sus coordenadas </v>
      </c>
    </row>
    <row r="628" spans="1:10" x14ac:dyDescent="0.3">
      <c r="B628">
        <v>0</v>
      </c>
      <c r="C628">
        <f t="shared" ca="1" si="205"/>
        <v>0.42177109385601863</v>
      </c>
      <c r="D628">
        <f t="shared" ca="1" si="209"/>
        <v>0.42177109385601863</v>
      </c>
      <c r="E628">
        <f t="shared" ca="1" si="210"/>
        <v>2</v>
      </c>
      <c r="F628" t="str">
        <f t="shared" si="212"/>
        <v/>
      </c>
      <c r="G628" t="s">
        <v>326</v>
      </c>
      <c r="H628" t="str">
        <f t="shared" ca="1" si="219"/>
        <v xml:space="preserve">Si el punto medio entre estos tiene coordenada 22, </v>
      </c>
      <c r="I628" t="str">
        <f t="shared" ca="1" si="220"/>
        <v xml:space="preserve">y el primero es el </v>
      </c>
      <c r="J628" t="str">
        <f t="shared" ca="1" si="211"/>
        <v xml:space="preserve">doble del segundo, \textbf{calcule} sus coordenadas </v>
      </c>
    </row>
    <row r="629" spans="1:10" x14ac:dyDescent="0.3">
      <c r="B629">
        <v>0</v>
      </c>
      <c r="C629">
        <f t="shared" ca="1" si="205"/>
        <v>0.65992537928481321</v>
      </c>
      <c r="D629">
        <f t="shared" ca="1" si="209"/>
        <v>0.34007462071518679</v>
      </c>
      <c r="E629">
        <f t="shared" ca="1" si="210"/>
        <v>0</v>
      </c>
      <c r="F629" t="str">
        <f t="shared" si="212"/>
        <v/>
      </c>
      <c r="G629" t="s">
        <v>326</v>
      </c>
      <c r="H629" t="str">
        <f t="shared" ca="1" si="219"/>
        <v xml:space="preserve">Si el punto medio entre estos tiene coordenada 46, </v>
      </c>
      <c r="I629" t="str">
        <f t="shared" ca="1" si="220"/>
        <v xml:space="preserve">y el segundo es el </v>
      </c>
      <c r="J629" t="str">
        <f t="shared" ca="1" si="211"/>
        <v xml:space="preserve">triple del primero, \textbf{calcule} sus coordenadas. </v>
      </c>
    </row>
    <row r="630" spans="1:10" x14ac:dyDescent="0.3">
      <c r="A630" t="s">
        <v>359</v>
      </c>
      <c r="B630">
        <v>0</v>
      </c>
      <c r="C630">
        <f t="shared" ca="1" si="205"/>
        <v>0.80589249291939113</v>
      </c>
      <c r="D630">
        <f t="shared" ca="1" si="209"/>
        <v>0.19410750708060887</v>
      </c>
      <c r="E630">
        <f t="shared" ca="1" si="210"/>
        <v>1</v>
      </c>
      <c r="F630" t="str">
        <f t="shared" si="212"/>
        <v>\end{enumerate}\newpage\section{Cuenta:  X  }\label{c:  X  }\begin{enumerate}</v>
      </c>
    </row>
    <row r="631" spans="1:10" x14ac:dyDescent="0.3">
      <c r="B631">
        <v>0</v>
      </c>
      <c r="C631">
        <f t="shared" ca="1" si="205"/>
        <v>0.48637538757193965</v>
      </c>
      <c r="D631">
        <f t="shared" ca="1" si="209"/>
        <v>0.48637538757193965</v>
      </c>
      <c r="E631">
        <f t="shared" ca="1" si="210"/>
        <v>0</v>
      </c>
      <c r="F631" t="str">
        <f t="shared" si="212"/>
        <v/>
      </c>
      <c r="G631" t="s">
        <v>326</v>
      </c>
      <c r="H631" t="str">
        <f t="shared" ref="H631:H640" ca="1" si="222">CONCATENATE("Si el punto medio entre estos tiene coordenada ", ROUND(C631*100-20,0),", ")</f>
        <v xml:space="preserve">Si el punto medio entre estos tiene coordenada 29, </v>
      </c>
      <c r="I631" t="str">
        <f t="shared" ref="I631:I640" ca="1" si="223">IF(E631=2, "y el primero es el ", "y el segundo es el ")</f>
        <v xml:space="preserve">y el segundo es el </v>
      </c>
      <c r="J631" t="str">
        <f t="shared" ref="J631" ca="1" si="224">IF(E631=2,"doble del segundo, \textbf{calcule} sus coordenadas ", "triple del primero, \textbf{calcule} sus coordenadas. ")</f>
        <v xml:space="preserve">triple del primero, \textbf{calcule} sus coordenadas. </v>
      </c>
    </row>
    <row r="632" spans="1:10" x14ac:dyDescent="0.3">
      <c r="B632">
        <v>0</v>
      </c>
      <c r="C632">
        <f t="shared" ca="1" si="205"/>
        <v>0.29518857591080438</v>
      </c>
      <c r="D632">
        <f t="shared" ca="1" si="209"/>
        <v>0.29518857591080438</v>
      </c>
      <c r="E632">
        <f t="shared" ca="1" si="210"/>
        <v>2</v>
      </c>
      <c r="F632" t="str">
        <f t="shared" si="212"/>
        <v/>
      </c>
      <c r="G632" t="s">
        <v>326</v>
      </c>
      <c r="H632" t="str">
        <f t="shared" ca="1" si="222"/>
        <v xml:space="preserve">Si el punto medio entre estos tiene coordenada 10, </v>
      </c>
      <c r="I632" t="str">
        <f t="shared" ca="1" si="223"/>
        <v xml:space="preserve">y el primero es el </v>
      </c>
      <c r="J632" t="str">
        <f t="shared" ca="1" si="211"/>
        <v xml:space="preserve">doble del segundo, \textbf{calcule} sus coordenadas </v>
      </c>
    </row>
    <row r="633" spans="1:10" x14ac:dyDescent="0.3">
      <c r="B633">
        <v>0</v>
      </c>
      <c r="C633">
        <f t="shared" ca="1" si="205"/>
        <v>0.11906101161033644</v>
      </c>
      <c r="D633">
        <f t="shared" ca="1" si="209"/>
        <v>0.11906101161033644</v>
      </c>
      <c r="E633">
        <f t="shared" ca="1" si="210"/>
        <v>2</v>
      </c>
      <c r="F633" t="str">
        <f t="shared" si="212"/>
        <v/>
      </c>
      <c r="G633" t="s">
        <v>326</v>
      </c>
      <c r="H633" t="str">
        <f t="shared" ca="1" si="222"/>
        <v xml:space="preserve">Si el punto medio entre estos tiene coordenada -8, </v>
      </c>
      <c r="I633" t="str">
        <f t="shared" ca="1" si="223"/>
        <v xml:space="preserve">y el primero es el </v>
      </c>
      <c r="J633" t="str">
        <f t="shared" ca="1" si="211"/>
        <v xml:space="preserve">doble del segundo, \textbf{calcule} sus coordenadas </v>
      </c>
    </row>
    <row r="634" spans="1:10" x14ac:dyDescent="0.3">
      <c r="B634">
        <v>0</v>
      </c>
      <c r="C634">
        <f t="shared" ca="1" si="205"/>
        <v>0.26852511956750202</v>
      </c>
      <c r="D634">
        <f t="shared" ca="1" si="209"/>
        <v>0.26852511956750202</v>
      </c>
      <c r="E634">
        <f t="shared" ca="1" si="210"/>
        <v>2</v>
      </c>
      <c r="F634" t="str">
        <f t="shared" si="212"/>
        <v/>
      </c>
      <c r="G634" t="s">
        <v>326</v>
      </c>
      <c r="H634" t="str">
        <f t="shared" ca="1" si="222"/>
        <v xml:space="preserve">Si el punto medio entre estos tiene coordenada 7, </v>
      </c>
      <c r="I634" t="str">
        <f t="shared" ca="1" si="223"/>
        <v xml:space="preserve">y el primero es el </v>
      </c>
      <c r="J634" t="str">
        <f t="shared" ca="1" si="211"/>
        <v xml:space="preserve">doble del segundo, \textbf{calcule} sus coordenadas </v>
      </c>
    </row>
    <row r="635" spans="1:10" x14ac:dyDescent="0.3">
      <c r="B635">
        <v>0</v>
      </c>
      <c r="C635">
        <f t="shared" ca="1" si="205"/>
        <v>0.56378562594000114</v>
      </c>
      <c r="D635">
        <f t="shared" ca="1" si="209"/>
        <v>0.56378562594000114</v>
      </c>
      <c r="E635">
        <f t="shared" ca="1" si="210"/>
        <v>1</v>
      </c>
      <c r="F635" t="str">
        <f t="shared" si="212"/>
        <v/>
      </c>
      <c r="G635" t="s">
        <v>326</v>
      </c>
      <c r="H635" t="str">
        <f t="shared" ca="1" si="222"/>
        <v xml:space="preserve">Si el punto medio entre estos tiene coordenada 36, </v>
      </c>
      <c r="I635" t="str">
        <f t="shared" ca="1" si="223"/>
        <v xml:space="preserve">y el segundo es el </v>
      </c>
      <c r="J635" t="str">
        <f t="shared" ca="1" si="211"/>
        <v xml:space="preserve">triple del primero, \textbf{calcule} sus coordenadas. </v>
      </c>
    </row>
    <row r="636" spans="1:10" x14ac:dyDescent="0.3">
      <c r="B636">
        <v>0</v>
      </c>
      <c r="C636">
        <f t="shared" ca="1" si="205"/>
        <v>0.18433977113742472</v>
      </c>
      <c r="D636">
        <f t="shared" ca="1" si="209"/>
        <v>0.18433977113742472</v>
      </c>
      <c r="E636">
        <f t="shared" ca="1" si="210"/>
        <v>0</v>
      </c>
      <c r="F636" t="str">
        <f t="shared" si="212"/>
        <v/>
      </c>
      <c r="G636" t="s">
        <v>326</v>
      </c>
      <c r="H636" t="str">
        <f t="shared" ca="1" si="222"/>
        <v xml:space="preserve">Si el punto medio entre estos tiene coordenada -2, </v>
      </c>
      <c r="I636" t="str">
        <f t="shared" ca="1" si="223"/>
        <v xml:space="preserve">y el segundo es el </v>
      </c>
      <c r="J636" t="str">
        <f t="shared" ca="1" si="211"/>
        <v xml:space="preserve">triple del primero, \textbf{calcule} sus coordenadas. </v>
      </c>
    </row>
    <row r="637" spans="1:10" x14ac:dyDescent="0.3">
      <c r="B637">
        <v>0</v>
      </c>
      <c r="C637">
        <f t="shared" ca="1" si="205"/>
        <v>0.83055039203405656</v>
      </c>
      <c r="D637">
        <f t="shared" ca="1" si="209"/>
        <v>0.16944960796594344</v>
      </c>
      <c r="E637">
        <f t="shared" ca="1" si="210"/>
        <v>1</v>
      </c>
      <c r="F637" t="str">
        <f t="shared" si="212"/>
        <v/>
      </c>
      <c r="G637" t="s">
        <v>326</v>
      </c>
      <c r="H637" t="str">
        <f t="shared" ca="1" si="222"/>
        <v xml:space="preserve">Si el punto medio entre estos tiene coordenada 63, </v>
      </c>
      <c r="I637" t="str">
        <f t="shared" ca="1" si="223"/>
        <v xml:space="preserve">y el segundo es el </v>
      </c>
      <c r="J637" t="str">
        <f t="shared" ca="1" si="211"/>
        <v xml:space="preserve">triple del primero, \textbf{calcule} sus coordenadas. </v>
      </c>
    </row>
    <row r="638" spans="1:10" x14ac:dyDescent="0.3">
      <c r="B638">
        <v>0</v>
      </c>
      <c r="C638">
        <f t="shared" ca="1" si="205"/>
        <v>6.7166180392246755E-2</v>
      </c>
      <c r="D638">
        <f t="shared" ca="1" si="209"/>
        <v>0.56716618039224675</v>
      </c>
      <c r="E638">
        <f t="shared" ca="1" si="210"/>
        <v>2</v>
      </c>
      <c r="F638" t="str">
        <f t="shared" si="212"/>
        <v/>
      </c>
      <c r="G638" t="s">
        <v>326</v>
      </c>
      <c r="H638" t="str">
        <f t="shared" ca="1" si="222"/>
        <v xml:space="preserve">Si el punto medio entre estos tiene coordenada -13, </v>
      </c>
      <c r="I638" t="str">
        <f t="shared" ca="1" si="223"/>
        <v xml:space="preserve">y el primero es el </v>
      </c>
      <c r="J638" t="str">
        <f t="shared" ca="1" si="211"/>
        <v xml:space="preserve">doble del segundo, \textbf{calcule} sus coordenadas </v>
      </c>
    </row>
    <row r="639" spans="1:10" x14ac:dyDescent="0.3">
      <c r="B639">
        <v>0</v>
      </c>
      <c r="C639">
        <f t="shared" ca="1" si="205"/>
        <v>0.2070291820268475</v>
      </c>
      <c r="D639">
        <f t="shared" ca="1" si="209"/>
        <v>0.2070291820268475</v>
      </c>
      <c r="E639">
        <f t="shared" ca="1" si="210"/>
        <v>2</v>
      </c>
      <c r="F639" t="str">
        <f t="shared" si="212"/>
        <v/>
      </c>
      <c r="G639" t="s">
        <v>326</v>
      </c>
      <c r="H639" t="str">
        <f t="shared" ca="1" si="222"/>
        <v xml:space="preserve">Si el punto medio entre estos tiene coordenada 1, </v>
      </c>
      <c r="I639" t="str">
        <f t="shared" ca="1" si="223"/>
        <v xml:space="preserve">y el primero es el </v>
      </c>
      <c r="J639" t="str">
        <f t="shared" ca="1" si="211"/>
        <v xml:space="preserve">doble del segundo, \textbf{calcule} sus coordenadas </v>
      </c>
    </row>
    <row r="640" spans="1:10" x14ac:dyDescent="0.3">
      <c r="B640">
        <v>0</v>
      </c>
      <c r="C640">
        <f t="shared" ca="1" si="205"/>
        <v>0.6711086756458865</v>
      </c>
      <c r="D640">
        <f t="shared" ca="1" si="209"/>
        <v>0.3288913243541135</v>
      </c>
      <c r="E640">
        <f t="shared" ca="1" si="210"/>
        <v>2</v>
      </c>
      <c r="F640" t="str">
        <f t="shared" si="212"/>
        <v/>
      </c>
      <c r="G640" t="s">
        <v>326</v>
      </c>
      <c r="H640" t="str">
        <f t="shared" ca="1" si="222"/>
        <v xml:space="preserve">Si el punto medio entre estos tiene coordenada 47, </v>
      </c>
      <c r="I640" t="str">
        <f t="shared" ca="1" si="223"/>
        <v xml:space="preserve">y el primero es el </v>
      </c>
      <c r="J640" t="str">
        <f t="shared" ca="1" si="211"/>
        <v xml:space="preserve">doble del segundo, \textbf{calcule} sus coordenadas </v>
      </c>
    </row>
    <row r="641" spans="1:10" x14ac:dyDescent="0.3">
      <c r="A641" t="s">
        <v>360</v>
      </c>
      <c r="B641">
        <v>0</v>
      </c>
      <c r="C641">
        <f t="shared" ca="1" si="205"/>
        <v>0.12246625554113655</v>
      </c>
      <c r="D641">
        <f t="shared" ca="1" si="209"/>
        <v>0.12246625554113655</v>
      </c>
      <c r="E641">
        <f t="shared" ca="1" si="210"/>
        <v>0</v>
      </c>
      <c r="F641" t="str">
        <f t="shared" si="212"/>
        <v>\end{enumerate}\newpage\section{Cuenta: 20191930022 }\label{c: 20191930022 }\begin{enumerate}</v>
      </c>
    </row>
    <row r="642" spans="1:10" x14ac:dyDescent="0.3">
      <c r="B642">
        <v>0</v>
      </c>
      <c r="C642">
        <f t="shared" ca="1" si="205"/>
        <v>0.749127961252124</v>
      </c>
      <c r="D642">
        <f t="shared" ca="1" si="209"/>
        <v>0.250872038747876</v>
      </c>
      <c r="E642">
        <f t="shared" ca="1" si="210"/>
        <v>0</v>
      </c>
      <c r="F642" t="str">
        <f t="shared" si="212"/>
        <v/>
      </c>
      <c r="G642" t="s">
        <v>326</v>
      </c>
      <c r="H642" t="str">
        <f t="shared" ref="H642:H651" ca="1" si="225">CONCATENATE("Si el punto medio entre estos tiene coordenada ", ROUND(C642*100-20,0),", ")</f>
        <v xml:space="preserve">Si el punto medio entre estos tiene coordenada 55, </v>
      </c>
      <c r="I642" t="str">
        <f t="shared" ref="I642:I651" ca="1" si="226">IF(E642=2, "y el primero es el ", "y el segundo es el ")</f>
        <v xml:space="preserve">y el segundo es el </v>
      </c>
      <c r="J642" t="str">
        <f t="shared" ref="J642" ca="1" si="227">IF(E642=2,"doble del segundo, \textbf{calcule} sus coordenadas ", "triple del primero, \textbf{calcule} sus coordenadas. ")</f>
        <v xml:space="preserve">triple del primero, \textbf{calcule} sus coordenadas. </v>
      </c>
    </row>
    <row r="643" spans="1:10" x14ac:dyDescent="0.3">
      <c r="B643">
        <v>0</v>
      </c>
      <c r="C643">
        <f t="shared" ref="C643:C706" ca="1" si="228">RAND()</f>
        <v>0.39612441944449706</v>
      </c>
      <c r="D643">
        <f t="shared" ca="1" si="209"/>
        <v>0.39612441944449706</v>
      </c>
      <c r="E643">
        <f t="shared" ca="1" si="210"/>
        <v>0</v>
      </c>
      <c r="F643" t="str">
        <f t="shared" si="212"/>
        <v/>
      </c>
      <c r="G643" t="s">
        <v>326</v>
      </c>
      <c r="H643" t="str">
        <f t="shared" ca="1" si="225"/>
        <v xml:space="preserve">Si el punto medio entre estos tiene coordenada 20, </v>
      </c>
      <c r="I643" t="str">
        <f t="shared" ca="1" si="226"/>
        <v xml:space="preserve">y el segundo es el </v>
      </c>
      <c r="J643" t="str">
        <f t="shared" ca="1" si="211"/>
        <v xml:space="preserve">triple del primero, \textbf{calcule} sus coordenadas. </v>
      </c>
    </row>
    <row r="644" spans="1:10" x14ac:dyDescent="0.3">
      <c r="B644">
        <v>0</v>
      </c>
      <c r="C644">
        <f t="shared" ca="1" si="228"/>
        <v>0.95825120884457704</v>
      </c>
      <c r="D644">
        <f t="shared" ca="1" si="209"/>
        <v>4.174879115542296E-2</v>
      </c>
      <c r="E644">
        <f t="shared" ca="1" si="210"/>
        <v>1</v>
      </c>
      <c r="F644" t="str">
        <f t="shared" si="212"/>
        <v/>
      </c>
      <c r="G644" t="s">
        <v>326</v>
      </c>
      <c r="H644" t="str">
        <f t="shared" ca="1" si="225"/>
        <v xml:space="preserve">Si el punto medio entre estos tiene coordenada 76, </v>
      </c>
      <c r="I644" t="str">
        <f t="shared" ca="1" si="226"/>
        <v xml:space="preserve">y el segundo es el </v>
      </c>
      <c r="J644" t="str">
        <f t="shared" ca="1" si="211"/>
        <v xml:space="preserve">triple del primero, \textbf{calcule} sus coordenadas. </v>
      </c>
    </row>
    <row r="645" spans="1:10" x14ac:dyDescent="0.3">
      <c r="B645">
        <v>0</v>
      </c>
      <c r="C645">
        <f t="shared" ca="1" si="228"/>
        <v>0.9790657625178848</v>
      </c>
      <c r="D645">
        <f t="shared" ca="1" si="209"/>
        <v>2.0934237482115203E-2</v>
      </c>
      <c r="E645">
        <f t="shared" ca="1" si="210"/>
        <v>2</v>
      </c>
      <c r="F645" t="str">
        <f t="shared" si="212"/>
        <v/>
      </c>
      <c r="G645" t="s">
        <v>326</v>
      </c>
      <c r="H645" t="str">
        <f t="shared" ca="1" si="225"/>
        <v xml:space="preserve">Si el punto medio entre estos tiene coordenada 78, </v>
      </c>
      <c r="I645" t="str">
        <f t="shared" ca="1" si="226"/>
        <v xml:space="preserve">y el primero es el </v>
      </c>
      <c r="J645" t="str">
        <f t="shared" ca="1" si="211"/>
        <v xml:space="preserve">doble del segundo, \textbf{calcule} sus coordenadas </v>
      </c>
    </row>
    <row r="646" spans="1:10" x14ac:dyDescent="0.3">
      <c r="B646">
        <v>0</v>
      </c>
      <c r="C646">
        <f t="shared" ca="1" si="228"/>
        <v>6.257901419509837E-2</v>
      </c>
      <c r="D646">
        <f t="shared" ca="1" si="209"/>
        <v>0.56257901419509837</v>
      </c>
      <c r="E646">
        <f t="shared" ca="1" si="210"/>
        <v>1</v>
      </c>
      <c r="F646" t="str">
        <f t="shared" si="212"/>
        <v/>
      </c>
      <c r="G646" t="s">
        <v>326</v>
      </c>
      <c r="H646" t="str">
        <f t="shared" ca="1" si="225"/>
        <v xml:space="preserve">Si el punto medio entre estos tiene coordenada -14, </v>
      </c>
      <c r="I646" t="str">
        <f t="shared" ca="1" si="226"/>
        <v xml:space="preserve">y el segundo es el </v>
      </c>
      <c r="J646" t="str">
        <f t="shared" ca="1" si="211"/>
        <v xml:space="preserve">triple del primero, \textbf{calcule} sus coordenadas. </v>
      </c>
    </row>
    <row r="647" spans="1:10" x14ac:dyDescent="0.3">
      <c r="B647">
        <v>0</v>
      </c>
      <c r="C647">
        <f t="shared" ca="1" si="228"/>
        <v>0.31398699904159133</v>
      </c>
      <c r="D647">
        <f t="shared" ca="1" si="209"/>
        <v>0.31398699904159133</v>
      </c>
      <c r="E647">
        <f t="shared" ca="1" si="210"/>
        <v>1</v>
      </c>
      <c r="F647" t="str">
        <f t="shared" si="212"/>
        <v/>
      </c>
      <c r="G647" t="s">
        <v>326</v>
      </c>
      <c r="H647" t="str">
        <f t="shared" ca="1" si="225"/>
        <v xml:space="preserve">Si el punto medio entre estos tiene coordenada 11, </v>
      </c>
      <c r="I647" t="str">
        <f t="shared" ca="1" si="226"/>
        <v xml:space="preserve">y el segundo es el </v>
      </c>
      <c r="J647" t="str">
        <f t="shared" ca="1" si="211"/>
        <v xml:space="preserve">triple del primero, \textbf{calcule} sus coordenadas. </v>
      </c>
    </row>
    <row r="648" spans="1:10" x14ac:dyDescent="0.3">
      <c r="B648">
        <v>0</v>
      </c>
      <c r="C648">
        <f t="shared" ca="1" si="228"/>
        <v>0.50807210874113795</v>
      </c>
      <c r="D648">
        <f t="shared" ca="1" si="209"/>
        <v>0.50807210874113795</v>
      </c>
      <c r="E648">
        <f t="shared" ca="1" si="210"/>
        <v>2</v>
      </c>
      <c r="F648" t="str">
        <f t="shared" si="212"/>
        <v/>
      </c>
      <c r="G648" t="s">
        <v>326</v>
      </c>
      <c r="H648" t="str">
        <f t="shared" ca="1" si="225"/>
        <v xml:space="preserve">Si el punto medio entre estos tiene coordenada 31, </v>
      </c>
      <c r="I648" t="str">
        <f t="shared" ca="1" si="226"/>
        <v xml:space="preserve">y el primero es el </v>
      </c>
      <c r="J648" t="str">
        <f t="shared" ca="1" si="211"/>
        <v xml:space="preserve">doble del segundo, \textbf{calcule} sus coordenadas </v>
      </c>
    </row>
    <row r="649" spans="1:10" x14ac:dyDescent="0.3">
      <c r="B649">
        <v>0</v>
      </c>
      <c r="C649">
        <f t="shared" ca="1" si="228"/>
        <v>0.15240305432310186</v>
      </c>
      <c r="D649">
        <f t="shared" ca="1" si="209"/>
        <v>0.15240305432310186</v>
      </c>
      <c r="E649">
        <f t="shared" ca="1" si="210"/>
        <v>0</v>
      </c>
      <c r="F649" t="str">
        <f t="shared" si="212"/>
        <v/>
      </c>
      <c r="G649" t="s">
        <v>326</v>
      </c>
      <c r="H649" t="str">
        <f t="shared" ca="1" si="225"/>
        <v xml:space="preserve">Si el punto medio entre estos tiene coordenada -5, </v>
      </c>
      <c r="I649" t="str">
        <f t="shared" ca="1" si="226"/>
        <v xml:space="preserve">y el segundo es el </v>
      </c>
      <c r="J649" t="str">
        <f t="shared" ca="1" si="211"/>
        <v xml:space="preserve">triple del primero, \textbf{calcule} sus coordenadas. </v>
      </c>
    </row>
    <row r="650" spans="1:10" x14ac:dyDescent="0.3">
      <c r="B650">
        <v>0</v>
      </c>
      <c r="C650">
        <f t="shared" ca="1" si="228"/>
        <v>0.58704686978962339</v>
      </c>
      <c r="D650">
        <f t="shared" ca="1" si="209"/>
        <v>0.58704686978962339</v>
      </c>
      <c r="E650">
        <f t="shared" ca="1" si="210"/>
        <v>1</v>
      </c>
      <c r="F650" t="str">
        <f t="shared" si="212"/>
        <v/>
      </c>
      <c r="G650" t="s">
        <v>326</v>
      </c>
      <c r="H650" t="str">
        <f t="shared" ca="1" si="225"/>
        <v xml:space="preserve">Si el punto medio entre estos tiene coordenada 39, </v>
      </c>
      <c r="I650" t="str">
        <f t="shared" ca="1" si="226"/>
        <v xml:space="preserve">y el segundo es el </v>
      </c>
      <c r="J650" t="str">
        <f t="shared" ca="1" si="211"/>
        <v xml:space="preserve">triple del primero, \textbf{calcule} sus coordenadas. </v>
      </c>
    </row>
    <row r="651" spans="1:10" x14ac:dyDescent="0.3">
      <c r="B651">
        <v>0</v>
      </c>
      <c r="C651">
        <f t="shared" ca="1" si="228"/>
        <v>0.70992713506800709</v>
      </c>
      <c r="D651">
        <f t="shared" ca="1" si="209"/>
        <v>0.29007286493199291</v>
      </c>
      <c r="E651">
        <f t="shared" ca="1" si="210"/>
        <v>1</v>
      </c>
      <c r="F651" t="str">
        <f t="shared" si="212"/>
        <v/>
      </c>
      <c r="G651" t="s">
        <v>326</v>
      </c>
      <c r="H651" t="str">
        <f t="shared" ca="1" si="225"/>
        <v xml:space="preserve">Si el punto medio entre estos tiene coordenada 51, </v>
      </c>
      <c r="I651" t="str">
        <f t="shared" ca="1" si="226"/>
        <v xml:space="preserve">y el segundo es el </v>
      </c>
      <c r="J651" t="str">
        <f t="shared" ca="1" si="211"/>
        <v xml:space="preserve">triple del primero, \textbf{calcule} sus coordenadas. </v>
      </c>
    </row>
    <row r="652" spans="1:10" x14ac:dyDescent="0.3">
      <c r="A652" t="s">
        <v>361</v>
      </c>
      <c r="B652">
        <v>0</v>
      </c>
      <c r="C652">
        <f t="shared" ca="1" si="228"/>
        <v>0.17415833591040575</v>
      </c>
      <c r="D652">
        <f t="shared" ca="1" si="209"/>
        <v>0.17415833591040575</v>
      </c>
      <c r="E652">
        <f t="shared" ca="1" si="210"/>
        <v>2</v>
      </c>
      <c r="F652" t="str">
        <f t="shared" si="212"/>
        <v>\end{enumerate}\newpage\section{Cuenta: 20211900005 }\label{c: 20211900005 }\begin{enumerate}</v>
      </c>
    </row>
    <row r="653" spans="1:10" x14ac:dyDescent="0.3">
      <c r="B653">
        <v>0</v>
      </c>
      <c r="C653">
        <f t="shared" ca="1" si="228"/>
        <v>0.22087026754199035</v>
      </c>
      <c r="D653">
        <f t="shared" ca="1" si="209"/>
        <v>0.22087026754199035</v>
      </c>
      <c r="E653">
        <f t="shared" ca="1" si="210"/>
        <v>0</v>
      </c>
      <c r="F653" t="str">
        <f t="shared" si="212"/>
        <v/>
      </c>
      <c r="G653" t="s">
        <v>326</v>
      </c>
      <c r="H653" t="str">
        <f t="shared" ref="H653:H662" ca="1" si="229">CONCATENATE("Si el punto medio entre estos tiene coordenada ", ROUND(C653*100-20,0),", ")</f>
        <v xml:space="preserve">Si el punto medio entre estos tiene coordenada 2, </v>
      </c>
      <c r="I653" t="str">
        <f t="shared" ref="I653:I662" ca="1" si="230">IF(E653=2, "y el primero es el ", "y el segundo es el ")</f>
        <v xml:space="preserve">y el segundo es el </v>
      </c>
      <c r="J653" t="str">
        <f t="shared" ref="J653:J716" ca="1" si="231">IF(E653=2,"doble del segundo, \textbf{calcule} sus coordenadas ", "triple del primero, \textbf{calcule} sus coordenadas. ")</f>
        <v xml:space="preserve">triple del primero, \textbf{calcule} sus coordenadas. </v>
      </c>
    </row>
    <row r="654" spans="1:10" x14ac:dyDescent="0.3">
      <c r="B654">
        <v>0</v>
      </c>
      <c r="C654">
        <f t="shared" ca="1" si="228"/>
        <v>0.95643935205331487</v>
      </c>
      <c r="D654">
        <f t="shared" ref="D654:D717" ca="1" si="232">IF(C654&gt;0.1,      IF(C654&lt;0.6,C654,ABS(1-C654)),C654+0.5)</f>
        <v>4.3560647946685127E-2</v>
      </c>
      <c r="E654">
        <f t="shared" ref="E654:E717" ca="1" si="233">MOD(INT(D654*99),3)</f>
        <v>1</v>
      </c>
      <c r="F654" t="str">
        <f t="shared" si="212"/>
        <v/>
      </c>
      <c r="G654" t="s">
        <v>326</v>
      </c>
      <c r="H654" t="str">
        <f t="shared" ca="1" si="229"/>
        <v xml:space="preserve">Si el punto medio entre estos tiene coordenada 76, </v>
      </c>
      <c r="I654" t="str">
        <f t="shared" ca="1" si="230"/>
        <v xml:space="preserve">y el segundo es el </v>
      </c>
      <c r="J654" t="str">
        <f t="shared" ca="1" si="231"/>
        <v xml:space="preserve">triple del primero, \textbf{calcule} sus coordenadas. </v>
      </c>
    </row>
    <row r="655" spans="1:10" x14ac:dyDescent="0.3">
      <c r="B655">
        <v>0</v>
      </c>
      <c r="C655">
        <f t="shared" ca="1" si="228"/>
        <v>0.83541714487550223</v>
      </c>
      <c r="D655">
        <f t="shared" ca="1" si="232"/>
        <v>0.16458285512449777</v>
      </c>
      <c r="E655">
        <f t="shared" ca="1" si="233"/>
        <v>1</v>
      </c>
      <c r="F655" t="str">
        <f t="shared" ref="F655:F718" si="234">IF(A655=0,"",A655)</f>
        <v/>
      </c>
      <c r="G655" t="s">
        <v>326</v>
      </c>
      <c r="H655" t="str">
        <f t="shared" ca="1" si="229"/>
        <v xml:space="preserve">Si el punto medio entre estos tiene coordenada 64, </v>
      </c>
      <c r="I655" t="str">
        <f t="shared" ca="1" si="230"/>
        <v xml:space="preserve">y el segundo es el </v>
      </c>
      <c r="J655" t="str">
        <f t="shared" ca="1" si="231"/>
        <v xml:space="preserve">triple del primero, \textbf{calcule} sus coordenadas. </v>
      </c>
    </row>
    <row r="656" spans="1:10" x14ac:dyDescent="0.3">
      <c r="B656">
        <v>0</v>
      </c>
      <c r="C656">
        <f t="shared" ca="1" si="228"/>
        <v>0.54522234138914094</v>
      </c>
      <c r="D656">
        <f t="shared" ca="1" si="232"/>
        <v>0.54522234138914094</v>
      </c>
      <c r="E656">
        <f t="shared" ca="1" si="233"/>
        <v>2</v>
      </c>
      <c r="F656" t="str">
        <f t="shared" si="234"/>
        <v/>
      </c>
      <c r="G656" t="s">
        <v>326</v>
      </c>
      <c r="H656" t="str">
        <f t="shared" ca="1" si="229"/>
        <v xml:space="preserve">Si el punto medio entre estos tiene coordenada 35, </v>
      </c>
      <c r="I656" t="str">
        <f t="shared" ca="1" si="230"/>
        <v xml:space="preserve">y el primero es el </v>
      </c>
      <c r="J656" t="str">
        <f t="shared" ca="1" si="231"/>
        <v xml:space="preserve">doble del segundo, \textbf{calcule} sus coordenadas </v>
      </c>
    </row>
    <row r="657" spans="1:10" x14ac:dyDescent="0.3">
      <c r="B657">
        <v>0</v>
      </c>
      <c r="C657">
        <f t="shared" ca="1" si="228"/>
        <v>0.69835975558089614</v>
      </c>
      <c r="D657">
        <f t="shared" ca="1" si="232"/>
        <v>0.30164024441910386</v>
      </c>
      <c r="E657">
        <f t="shared" ca="1" si="233"/>
        <v>2</v>
      </c>
      <c r="F657" t="str">
        <f t="shared" si="234"/>
        <v/>
      </c>
      <c r="G657" t="s">
        <v>326</v>
      </c>
      <c r="H657" t="str">
        <f t="shared" ca="1" si="229"/>
        <v xml:space="preserve">Si el punto medio entre estos tiene coordenada 50, </v>
      </c>
      <c r="I657" t="str">
        <f t="shared" ca="1" si="230"/>
        <v xml:space="preserve">y el primero es el </v>
      </c>
      <c r="J657" t="str">
        <f t="shared" ca="1" si="231"/>
        <v xml:space="preserve">doble del segundo, \textbf{calcule} sus coordenadas </v>
      </c>
    </row>
    <row r="658" spans="1:10" x14ac:dyDescent="0.3">
      <c r="B658">
        <v>0</v>
      </c>
      <c r="C658">
        <f t="shared" ca="1" si="228"/>
        <v>0.22281293600796848</v>
      </c>
      <c r="D658">
        <f t="shared" ca="1" si="232"/>
        <v>0.22281293600796848</v>
      </c>
      <c r="E658">
        <f t="shared" ca="1" si="233"/>
        <v>1</v>
      </c>
      <c r="F658" t="str">
        <f t="shared" si="234"/>
        <v/>
      </c>
      <c r="G658" t="s">
        <v>326</v>
      </c>
      <c r="H658" t="str">
        <f t="shared" ca="1" si="229"/>
        <v xml:space="preserve">Si el punto medio entre estos tiene coordenada 2, </v>
      </c>
      <c r="I658" t="str">
        <f t="shared" ca="1" si="230"/>
        <v xml:space="preserve">y el segundo es el </v>
      </c>
      <c r="J658" t="str">
        <f t="shared" ca="1" si="231"/>
        <v xml:space="preserve">triple del primero, \textbf{calcule} sus coordenadas. </v>
      </c>
    </row>
    <row r="659" spans="1:10" x14ac:dyDescent="0.3">
      <c r="B659">
        <v>0</v>
      </c>
      <c r="C659">
        <f t="shared" ca="1" si="228"/>
        <v>0.48484791885605871</v>
      </c>
      <c r="D659">
        <f t="shared" ca="1" si="232"/>
        <v>0.48484791885605871</v>
      </c>
      <c r="E659">
        <f t="shared" ca="1" si="233"/>
        <v>2</v>
      </c>
      <c r="F659" t="str">
        <f t="shared" si="234"/>
        <v/>
      </c>
      <c r="G659" t="s">
        <v>326</v>
      </c>
      <c r="H659" t="str">
        <f t="shared" ca="1" si="229"/>
        <v xml:space="preserve">Si el punto medio entre estos tiene coordenada 28, </v>
      </c>
      <c r="I659" t="str">
        <f t="shared" ca="1" si="230"/>
        <v xml:space="preserve">y el primero es el </v>
      </c>
      <c r="J659" t="str">
        <f t="shared" ca="1" si="231"/>
        <v xml:space="preserve">doble del segundo, \textbf{calcule} sus coordenadas </v>
      </c>
    </row>
    <row r="660" spans="1:10" x14ac:dyDescent="0.3">
      <c r="B660">
        <v>0</v>
      </c>
      <c r="C660">
        <f t="shared" ca="1" si="228"/>
        <v>4.7437109938293753E-2</v>
      </c>
      <c r="D660">
        <f t="shared" ca="1" si="232"/>
        <v>0.54743710993829375</v>
      </c>
      <c r="E660">
        <f t="shared" ca="1" si="233"/>
        <v>0</v>
      </c>
      <c r="F660" t="str">
        <f t="shared" si="234"/>
        <v/>
      </c>
      <c r="G660" t="s">
        <v>326</v>
      </c>
      <c r="H660" t="str">
        <f t="shared" ca="1" si="229"/>
        <v xml:space="preserve">Si el punto medio entre estos tiene coordenada -15, </v>
      </c>
      <c r="I660" t="str">
        <f t="shared" ca="1" si="230"/>
        <v xml:space="preserve">y el segundo es el </v>
      </c>
      <c r="J660" t="str">
        <f t="shared" ca="1" si="231"/>
        <v xml:space="preserve">triple del primero, \textbf{calcule} sus coordenadas. </v>
      </c>
    </row>
    <row r="661" spans="1:10" x14ac:dyDescent="0.3">
      <c r="B661">
        <v>0</v>
      </c>
      <c r="C661">
        <f t="shared" ca="1" si="228"/>
        <v>0.11535602179718951</v>
      </c>
      <c r="D661">
        <f t="shared" ca="1" si="232"/>
        <v>0.11535602179718951</v>
      </c>
      <c r="E661">
        <f t="shared" ca="1" si="233"/>
        <v>2</v>
      </c>
      <c r="F661" t="str">
        <f t="shared" si="234"/>
        <v/>
      </c>
      <c r="G661" t="s">
        <v>326</v>
      </c>
      <c r="H661" t="str">
        <f t="shared" ca="1" si="229"/>
        <v xml:space="preserve">Si el punto medio entre estos tiene coordenada -8, </v>
      </c>
      <c r="I661" t="str">
        <f t="shared" ca="1" si="230"/>
        <v xml:space="preserve">y el primero es el </v>
      </c>
      <c r="J661" t="str">
        <f t="shared" ca="1" si="231"/>
        <v xml:space="preserve">doble del segundo, \textbf{calcule} sus coordenadas </v>
      </c>
    </row>
    <row r="662" spans="1:10" x14ac:dyDescent="0.3">
      <c r="B662">
        <v>0</v>
      </c>
      <c r="C662">
        <f t="shared" ca="1" si="228"/>
        <v>0.11198946574696267</v>
      </c>
      <c r="D662">
        <f t="shared" ca="1" si="232"/>
        <v>0.11198946574696267</v>
      </c>
      <c r="E662">
        <f t="shared" ca="1" si="233"/>
        <v>2</v>
      </c>
      <c r="F662" t="str">
        <f t="shared" si="234"/>
        <v/>
      </c>
      <c r="G662" t="s">
        <v>326</v>
      </c>
      <c r="H662" t="str">
        <f t="shared" ca="1" si="229"/>
        <v xml:space="preserve">Si el punto medio entre estos tiene coordenada -9, </v>
      </c>
      <c r="I662" t="str">
        <f t="shared" ca="1" si="230"/>
        <v xml:space="preserve">y el primero es el </v>
      </c>
      <c r="J662" t="str">
        <f t="shared" ca="1" si="231"/>
        <v xml:space="preserve">doble del segundo, \textbf{calcule} sus coordenadas </v>
      </c>
    </row>
    <row r="663" spans="1:10" x14ac:dyDescent="0.3">
      <c r="A663" t="s">
        <v>362</v>
      </c>
      <c r="B663">
        <v>0</v>
      </c>
      <c r="C663">
        <f t="shared" ca="1" si="228"/>
        <v>0.60716264576376611</v>
      </c>
      <c r="D663">
        <f t="shared" ca="1" si="232"/>
        <v>0.39283735423623389</v>
      </c>
      <c r="E663">
        <f t="shared" ca="1" si="233"/>
        <v>2</v>
      </c>
      <c r="F663" t="str">
        <f t="shared" si="234"/>
        <v>\end{enumerate}\newpage\section{Cuenta: 20211920322 }\label{c: 20211920322 }\begin{enumerate}</v>
      </c>
    </row>
    <row r="664" spans="1:10" x14ac:dyDescent="0.3">
      <c r="B664">
        <v>0</v>
      </c>
      <c r="C664">
        <f t="shared" ca="1" si="228"/>
        <v>0.85017467183754025</v>
      </c>
      <c r="D664">
        <f t="shared" ca="1" si="232"/>
        <v>0.14982532816245975</v>
      </c>
      <c r="E664">
        <f t="shared" ca="1" si="233"/>
        <v>2</v>
      </c>
      <c r="F664" t="str">
        <f t="shared" si="234"/>
        <v/>
      </c>
      <c r="G664" t="s">
        <v>326</v>
      </c>
      <c r="H664" t="str">
        <f t="shared" ref="H664:H673" ca="1" si="235">CONCATENATE("Si el punto medio entre estos tiene coordenada ", ROUND(C664*100-20,0),", ")</f>
        <v xml:space="preserve">Si el punto medio entre estos tiene coordenada 65, </v>
      </c>
      <c r="I664" t="str">
        <f t="shared" ref="I664:I673" ca="1" si="236">IF(E664=2, "y el primero es el ", "y el segundo es el ")</f>
        <v xml:space="preserve">y el primero es el </v>
      </c>
      <c r="J664" t="str">
        <f t="shared" ref="J664" ca="1" si="237">IF(E664=2,"doble del segundo, \textbf{calcule} sus coordenadas ", "triple del primero, \textbf{calcule} sus coordenadas. ")</f>
        <v xml:space="preserve">doble del segundo, \textbf{calcule} sus coordenadas </v>
      </c>
    </row>
    <row r="665" spans="1:10" x14ac:dyDescent="0.3">
      <c r="B665">
        <v>0</v>
      </c>
      <c r="C665">
        <f t="shared" ca="1" si="228"/>
        <v>0.94230531266367756</v>
      </c>
      <c r="D665">
        <f t="shared" ca="1" si="232"/>
        <v>5.7694687336322437E-2</v>
      </c>
      <c r="E665">
        <f t="shared" ca="1" si="233"/>
        <v>2</v>
      </c>
      <c r="F665" t="str">
        <f t="shared" si="234"/>
        <v/>
      </c>
      <c r="G665" t="s">
        <v>326</v>
      </c>
      <c r="H665" t="str">
        <f t="shared" ca="1" si="235"/>
        <v xml:space="preserve">Si el punto medio entre estos tiene coordenada 74, </v>
      </c>
      <c r="I665" t="str">
        <f t="shared" ca="1" si="236"/>
        <v xml:space="preserve">y el primero es el </v>
      </c>
      <c r="J665" t="str">
        <f t="shared" ca="1" si="231"/>
        <v xml:space="preserve">doble del segundo, \textbf{calcule} sus coordenadas </v>
      </c>
    </row>
    <row r="666" spans="1:10" x14ac:dyDescent="0.3">
      <c r="B666">
        <v>0</v>
      </c>
      <c r="C666">
        <f t="shared" ca="1" si="228"/>
        <v>0.72706707230261758</v>
      </c>
      <c r="D666">
        <f t="shared" ca="1" si="232"/>
        <v>0.27293292769738242</v>
      </c>
      <c r="E666">
        <f t="shared" ca="1" si="233"/>
        <v>0</v>
      </c>
      <c r="F666" t="str">
        <f t="shared" si="234"/>
        <v/>
      </c>
      <c r="G666" t="s">
        <v>326</v>
      </c>
      <c r="H666" t="str">
        <f t="shared" ca="1" si="235"/>
        <v xml:space="preserve">Si el punto medio entre estos tiene coordenada 53, </v>
      </c>
      <c r="I666" t="str">
        <f t="shared" ca="1" si="236"/>
        <v xml:space="preserve">y el segundo es el </v>
      </c>
      <c r="J666" t="str">
        <f t="shared" ca="1" si="231"/>
        <v xml:space="preserve">triple del primero, \textbf{calcule} sus coordenadas. </v>
      </c>
    </row>
    <row r="667" spans="1:10" x14ac:dyDescent="0.3">
      <c r="B667">
        <v>0</v>
      </c>
      <c r="C667">
        <f t="shared" ca="1" si="228"/>
        <v>0.21743506902926324</v>
      </c>
      <c r="D667">
        <f t="shared" ca="1" si="232"/>
        <v>0.21743506902926324</v>
      </c>
      <c r="E667">
        <f t="shared" ca="1" si="233"/>
        <v>0</v>
      </c>
      <c r="F667" t="str">
        <f t="shared" si="234"/>
        <v/>
      </c>
      <c r="G667" t="s">
        <v>326</v>
      </c>
      <c r="H667" t="str">
        <f t="shared" ca="1" si="235"/>
        <v xml:space="preserve">Si el punto medio entre estos tiene coordenada 2, </v>
      </c>
      <c r="I667" t="str">
        <f t="shared" ca="1" si="236"/>
        <v xml:space="preserve">y el segundo es el </v>
      </c>
      <c r="J667" t="str">
        <f t="shared" ca="1" si="231"/>
        <v xml:space="preserve">triple del primero, \textbf{calcule} sus coordenadas. </v>
      </c>
    </row>
    <row r="668" spans="1:10" x14ac:dyDescent="0.3">
      <c r="B668">
        <v>0</v>
      </c>
      <c r="C668">
        <f t="shared" ca="1" si="228"/>
        <v>0.63670803664357523</v>
      </c>
      <c r="D668">
        <f t="shared" ca="1" si="232"/>
        <v>0.36329196335642477</v>
      </c>
      <c r="E668">
        <f t="shared" ca="1" si="233"/>
        <v>2</v>
      </c>
      <c r="F668" t="str">
        <f t="shared" si="234"/>
        <v/>
      </c>
      <c r="G668" t="s">
        <v>326</v>
      </c>
      <c r="H668" t="str">
        <f t="shared" ca="1" si="235"/>
        <v xml:space="preserve">Si el punto medio entre estos tiene coordenada 44, </v>
      </c>
      <c r="I668" t="str">
        <f t="shared" ca="1" si="236"/>
        <v xml:space="preserve">y el primero es el </v>
      </c>
      <c r="J668" t="str">
        <f t="shared" ca="1" si="231"/>
        <v xml:space="preserve">doble del segundo, \textbf{calcule} sus coordenadas </v>
      </c>
    </row>
    <row r="669" spans="1:10" x14ac:dyDescent="0.3">
      <c r="B669">
        <v>0</v>
      </c>
      <c r="C669">
        <f t="shared" ca="1" si="228"/>
        <v>0.64434008889732142</v>
      </c>
      <c r="D669">
        <f t="shared" ca="1" si="232"/>
        <v>0.35565991110267858</v>
      </c>
      <c r="E669">
        <f t="shared" ca="1" si="233"/>
        <v>2</v>
      </c>
      <c r="F669" t="str">
        <f t="shared" si="234"/>
        <v/>
      </c>
      <c r="G669" t="s">
        <v>326</v>
      </c>
      <c r="H669" t="str">
        <f t="shared" ca="1" si="235"/>
        <v xml:space="preserve">Si el punto medio entre estos tiene coordenada 44, </v>
      </c>
      <c r="I669" t="str">
        <f t="shared" ca="1" si="236"/>
        <v xml:space="preserve">y el primero es el </v>
      </c>
      <c r="J669" t="str">
        <f t="shared" ca="1" si="231"/>
        <v xml:space="preserve">doble del segundo, \textbf{calcule} sus coordenadas </v>
      </c>
    </row>
    <row r="670" spans="1:10" x14ac:dyDescent="0.3">
      <c r="B670">
        <v>0</v>
      </c>
      <c r="C670">
        <f t="shared" ca="1" si="228"/>
        <v>0.91829523877349262</v>
      </c>
      <c r="D670">
        <f t="shared" ca="1" si="232"/>
        <v>8.1704761226507383E-2</v>
      </c>
      <c r="E670">
        <f t="shared" ca="1" si="233"/>
        <v>2</v>
      </c>
      <c r="F670" t="str">
        <f t="shared" si="234"/>
        <v/>
      </c>
      <c r="G670" t="s">
        <v>326</v>
      </c>
      <c r="H670" t="str">
        <f t="shared" ca="1" si="235"/>
        <v xml:space="preserve">Si el punto medio entre estos tiene coordenada 72, </v>
      </c>
      <c r="I670" t="str">
        <f t="shared" ca="1" si="236"/>
        <v xml:space="preserve">y el primero es el </v>
      </c>
      <c r="J670" t="str">
        <f t="shared" ca="1" si="231"/>
        <v xml:space="preserve">doble del segundo, \textbf{calcule} sus coordenadas </v>
      </c>
    </row>
    <row r="671" spans="1:10" x14ac:dyDescent="0.3">
      <c r="B671">
        <v>0</v>
      </c>
      <c r="C671">
        <f t="shared" ca="1" si="228"/>
        <v>0.28344830524031916</v>
      </c>
      <c r="D671">
        <f t="shared" ca="1" si="232"/>
        <v>0.28344830524031916</v>
      </c>
      <c r="E671">
        <f t="shared" ca="1" si="233"/>
        <v>1</v>
      </c>
      <c r="F671" t="str">
        <f t="shared" si="234"/>
        <v/>
      </c>
      <c r="G671" t="s">
        <v>326</v>
      </c>
      <c r="H671" t="str">
        <f t="shared" ca="1" si="235"/>
        <v xml:space="preserve">Si el punto medio entre estos tiene coordenada 8, </v>
      </c>
      <c r="I671" t="str">
        <f t="shared" ca="1" si="236"/>
        <v xml:space="preserve">y el segundo es el </v>
      </c>
      <c r="J671" t="str">
        <f t="shared" ca="1" si="231"/>
        <v xml:space="preserve">triple del primero, \textbf{calcule} sus coordenadas. </v>
      </c>
    </row>
    <row r="672" spans="1:10" x14ac:dyDescent="0.3">
      <c r="B672">
        <v>0</v>
      </c>
      <c r="C672">
        <f t="shared" ca="1" si="228"/>
        <v>0.50981796150403424</v>
      </c>
      <c r="D672">
        <f t="shared" ca="1" si="232"/>
        <v>0.50981796150403424</v>
      </c>
      <c r="E672">
        <f t="shared" ca="1" si="233"/>
        <v>2</v>
      </c>
      <c r="F672" t="str">
        <f t="shared" si="234"/>
        <v/>
      </c>
      <c r="G672" t="s">
        <v>326</v>
      </c>
      <c r="H672" t="str">
        <f t="shared" ca="1" si="235"/>
        <v xml:space="preserve">Si el punto medio entre estos tiene coordenada 31, </v>
      </c>
      <c r="I672" t="str">
        <f t="shared" ca="1" si="236"/>
        <v xml:space="preserve">y el primero es el </v>
      </c>
      <c r="J672" t="str">
        <f t="shared" ca="1" si="231"/>
        <v xml:space="preserve">doble del segundo, \textbf{calcule} sus coordenadas </v>
      </c>
    </row>
    <row r="673" spans="1:10" x14ac:dyDescent="0.3">
      <c r="B673">
        <v>0</v>
      </c>
      <c r="C673">
        <f t="shared" ca="1" si="228"/>
        <v>0.82261002703330854</v>
      </c>
      <c r="D673">
        <f t="shared" ca="1" si="232"/>
        <v>0.17738997296669146</v>
      </c>
      <c r="E673">
        <f t="shared" ca="1" si="233"/>
        <v>2</v>
      </c>
      <c r="F673" t="str">
        <f t="shared" si="234"/>
        <v/>
      </c>
      <c r="G673" t="s">
        <v>326</v>
      </c>
      <c r="H673" t="str">
        <f t="shared" ca="1" si="235"/>
        <v xml:space="preserve">Si el punto medio entre estos tiene coordenada 62, </v>
      </c>
      <c r="I673" t="str">
        <f t="shared" ca="1" si="236"/>
        <v xml:space="preserve">y el primero es el </v>
      </c>
      <c r="J673" t="str">
        <f t="shared" ca="1" si="231"/>
        <v xml:space="preserve">doble del segundo, \textbf{calcule} sus coordenadas </v>
      </c>
    </row>
    <row r="674" spans="1:10" x14ac:dyDescent="0.3">
      <c r="A674" t="s">
        <v>363</v>
      </c>
      <c r="B674">
        <v>0</v>
      </c>
      <c r="C674">
        <f t="shared" ca="1" si="228"/>
        <v>0.12817716483248254</v>
      </c>
      <c r="D674">
        <f t="shared" ca="1" si="232"/>
        <v>0.12817716483248254</v>
      </c>
      <c r="E674">
        <f t="shared" ca="1" si="233"/>
        <v>0</v>
      </c>
      <c r="F674" t="str">
        <f t="shared" si="234"/>
        <v>\end{enumerate}\newpage\section{Cuenta: 20171900336 }\label{c: 20171900336 }\begin{enumerate}</v>
      </c>
    </row>
    <row r="675" spans="1:10" x14ac:dyDescent="0.3">
      <c r="B675">
        <v>0</v>
      </c>
      <c r="C675">
        <f t="shared" ca="1" si="228"/>
        <v>0.84075573352753585</v>
      </c>
      <c r="D675">
        <f t="shared" ca="1" si="232"/>
        <v>0.15924426647246415</v>
      </c>
      <c r="E675">
        <f t="shared" ca="1" si="233"/>
        <v>0</v>
      </c>
      <c r="F675" t="str">
        <f t="shared" si="234"/>
        <v/>
      </c>
      <c r="G675" t="s">
        <v>326</v>
      </c>
      <c r="H675" t="str">
        <f t="shared" ref="H675:H684" ca="1" si="238">CONCATENATE("Si el punto medio entre estos tiene coordenada ", ROUND(C675*100-20,0),", ")</f>
        <v xml:space="preserve">Si el punto medio entre estos tiene coordenada 64, </v>
      </c>
      <c r="I675" t="str">
        <f t="shared" ref="I675:I684" ca="1" si="239">IF(E675=2, "y el primero es el ", "y el segundo es el ")</f>
        <v xml:space="preserve">y el segundo es el </v>
      </c>
      <c r="J675" t="str">
        <f t="shared" ref="J675" ca="1" si="240">IF(E675=2,"doble del segundo, \textbf{calcule} sus coordenadas ", "triple del primero, \textbf{calcule} sus coordenadas. ")</f>
        <v xml:space="preserve">triple del primero, \textbf{calcule} sus coordenadas. </v>
      </c>
    </row>
    <row r="676" spans="1:10" x14ac:dyDescent="0.3">
      <c r="B676">
        <v>0</v>
      </c>
      <c r="C676">
        <f t="shared" ca="1" si="228"/>
        <v>0.15863907257296728</v>
      </c>
      <c r="D676">
        <f t="shared" ca="1" si="232"/>
        <v>0.15863907257296728</v>
      </c>
      <c r="E676">
        <f t="shared" ca="1" si="233"/>
        <v>0</v>
      </c>
      <c r="F676" t="str">
        <f t="shared" si="234"/>
        <v/>
      </c>
      <c r="G676" t="s">
        <v>326</v>
      </c>
      <c r="H676" t="str">
        <f t="shared" ca="1" si="238"/>
        <v xml:space="preserve">Si el punto medio entre estos tiene coordenada -4, </v>
      </c>
      <c r="I676" t="str">
        <f t="shared" ca="1" si="239"/>
        <v xml:space="preserve">y el segundo es el </v>
      </c>
      <c r="J676" t="str">
        <f t="shared" ca="1" si="231"/>
        <v xml:space="preserve">triple del primero, \textbf{calcule} sus coordenadas. </v>
      </c>
    </row>
    <row r="677" spans="1:10" x14ac:dyDescent="0.3">
      <c r="B677">
        <v>0</v>
      </c>
      <c r="C677">
        <f t="shared" ca="1" si="228"/>
        <v>0.19190068537414562</v>
      </c>
      <c r="D677">
        <f t="shared" ca="1" si="232"/>
        <v>0.19190068537414562</v>
      </c>
      <c r="E677">
        <f t="shared" ca="1" si="233"/>
        <v>0</v>
      </c>
      <c r="F677" t="str">
        <f t="shared" si="234"/>
        <v/>
      </c>
      <c r="G677" t="s">
        <v>326</v>
      </c>
      <c r="H677" t="str">
        <f t="shared" ca="1" si="238"/>
        <v xml:space="preserve">Si el punto medio entre estos tiene coordenada -1, </v>
      </c>
      <c r="I677" t="str">
        <f t="shared" ca="1" si="239"/>
        <v xml:space="preserve">y el segundo es el </v>
      </c>
      <c r="J677" t="str">
        <f t="shared" ca="1" si="231"/>
        <v xml:space="preserve">triple del primero, \textbf{calcule} sus coordenadas. </v>
      </c>
    </row>
    <row r="678" spans="1:10" x14ac:dyDescent="0.3">
      <c r="B678">
        <v>0</v>
      </c>
      <c r="C678">
        <f t="shared" ca="1" si="228"/>
        <v>0.89012453533888203</v>
      </c>
      <c r="D678">
        <f t="shared" ca="1" si="232"/>
        <v>0.10987546466111797</v>
      </c>
      <c r="E678">
        <f t="shared" ca="1" si="233"/>
        <v>1</v>
      </c>
      <c r="F678" t="str">
        <f t="shared" si="234"/>
        <v/>
      </c>
      <c r="G678" t="s">
        <v>326</v>
      </c>
      <c r="H678" t="str">
        <f t="shared" ca="1" si="238"/>
        <v xml:space="preserve">Si el punto medio entre estos tiene coordenada 69, </v>
      </c>
      <c r="I678" t="str">
        <f t="shared" ca="1" si="239"/>
        <v xml:space="preserve">y el segundo es el </v>
      </c>
      <c r="J678" t="str">
        <f t="shared" ca="1" si="231"/>
        <v xml:space="preserve">triple del primero, \textbf{calcule} sus coordenadas. </v>
      </c>
    </row>
    <row r="679" spans="1:10" x14ac:dyDescent="0.3">
      <c r="B679">
        <v>0</v>
      </c>
      <c r="C679">
        <f t="shared" ca="1" si="228"/>
        <v>0.97578168852408498</v>
      </c>
      <c r="D679">
        <f t="shared" ca="1" si="232"/>
        <v>2.4218311475915022E-2</v>
      </c>
      <c r="E679">
        <f t="shared" ca="1" si="233"/>
        <v>2</v>
      </c>
      <c r="F679" t="str">
        <f t="shared" si="234"/>
        <v/>
      </c>
      <c r="G679" t="s">
        <v>326</v>
      </c>
      <c r="H679" t="str">
        <f t="shared" ca="1" si="238"/>
        <v xml:space="preserve">Si el punto medio entre estos tiene coordenada 78, </v>
      </c>
      <c r="I679" t="str">
        <f t="shared" ca="1" si="239"/>
        <v xml:space="preserve">y el primero es el </v>
      </c>
      <c r="J679" t="str">
        <f t="shared" ca="1" si="231"/>
        <v xml:space="preserve">doble del segundo, \textbf{calcule} sus coordenadas </v>
      </c>
    </row>
    <row r="680" spans="1:10" x14ac:dyDescent="0.3">
      <c r="B680">
        <v>0</v>
      </c>
      <c r="C680">
        <f t="shared" ca="1" si="228"/>
        <v>0.24957562012605716</v>
      </c>
      <c r="D680">
        <f t="shared" ca="1" si="232"/>
        <v>0.24957562012605716</v>
      </c>
      <c r="E680">
        <f t="shared" ca="1" si="233"/>
        <v>0</v>
      </c>
      <c r="F680" t="str">
        <f t="shared" si="234"/>
        <v/>
      </c>
      <c r="G680" t="s">
        <v>326</v>
      </c>
      <c r="H680" t="str">
        <f t="shared" ca="1" si="238"/>
        <v xml:space="preserve">Si el punto medio entre estos tiene coordenada 5, </v>
      </c>
      <c r="I680" t="str">
        <f t="shared" ca="1" si="239"/>
        <v xml:space="preserve">y el segundo es el </v>
      </c>
      <c r="J680" t="str">
        <f t="shared" ca="1" si="231"/>
        <v xml:space="preserve">triple del primero, \textbf{calcule} sus coordenadas. </v>
      </c>
    </row>
    <row r="681" spans="1:10" x14ac:dyDescent="0.3">
      <c r="B681">
        <v>0</v>
      </c>
      <c r="C681">
        <f t="shared" ca="1" si="228"/>
        <v>0.53060841979132112</v>
      </c>
      <c r="D681">
        <f t="shared" ca="1" si="232"/>
        <v>0.53060841979132112</v>
      </c>
      <c r="E681">
        <f t="shared" ca="1" si="233"/>
        <v>1</v>
      </c>
      <c r="F681" t="str">
        <f t="shared" si="234"/>
        <v/>
      </c>
      <c r="G681" t="s">
        <v>326</v>
      </c>
      <c r="H681" t="str">
        <f t="shared" ca="1" si="238"/>
        <v xml:space="preserve">Si el punto medio entre estos tiene coordenada 33, </v>
      </c>
      <c r="I681" t="str">
        <f t="shared" ca="1" si="239"/>
        <v xml:space="preserve">y el segundo es el </v>
      </c>
      <c r="J681" t="str">
        <f t="shared" ca="1" si="231"/>
        <v xml:space="preserve">triple del primero, \textbf{calcule} sus coordenadas. </v>
      </c>
    </row>
    <row r="682" spans="1:10" x14ac:dyDescent="0.3">
      <c r="B682">
        <v>0</v>
      </c>
      <c r="C682">
        <f t="shared" ca="1" si="228"/>
        <v>0.17623801836665109</v>
      </c>
      <c r="D682">
        <f t="shared" ca="1" si="232"/>
        <v>0.17623801836665109</v>
      </c>
      <c r="E682">
        <f t="shared" ca="1" si="233"/>
        <v>2</v>
      </c>
      <c r="F682" t="str">
        <f t="shared" si="234"/>
        <v/>
      </c>
      <c r="G682" t="s">
        <v>326</v>
      </c>
      <c r="H682" t="str">
        <f t="shared" ca="1" si="238"/>
        <v xml:space="preserve">Si el punto medio entre estos tiene coordenada -2, </v>
      </c>
      <c r="I682" t="str">
        <f t="shared" ca="1" si="239"/>
        <v xml:space="preserve">y el primero es el </v>
      </c>
      <c r="J682" t="str">
        <f t="shared" ca="1" si="231"/>
        <v xml:space="preserve">doble del segundo, \textbf{calcule} sus coordenadas </v>
      </c>
    </row>
    <row r="683" spans="1:10" x14ac:dyDescent="0.3">
      <c r="B683">
        <v>0</v>
      </c>
      <c r="C683">
        <f t="shared" ca="1" si="228"/>
        <v>0.3053113259336504</v>
      </c>
      <c r="D683">
        <f t="shared" ca="1" si="232"/>
        <v>0.3053113259336504</v>
      </c>
      <c r="E683">
        <f t="shared" ca="1" si="233"/>
        <v>0</v>
      </c>
      <c r="F683" t="str">
        <f t="shared" si="234"/>
        <v/>
      </c>
      <c r="G683" t="s">
        <v>326</v>
      </c>
      <c r="H683" t="str">
        <f t="shared" ca="1" si="238"/>
        <v xml:space="preserve">Si el punto medio entre estos tiene coordenada 11, </v>
      </c>
      <c r="I683" t="str">
        <f t="shared" ca="1" si="239"/>
        <v xml:space="preserve">y el segundo es el </v>
      </c>
      <c r="J683" t="str">
        <f t="shared" ca="1" si="231"/>
        <v xml:space="preserve">triple del primero, \textbf{calcule} sus coordenadas. </v>
      </c>
    </row>
    <row r="684" spans="1:10" x14ac:dyDescent="0.3">
      <c r="B684">
        <v>0</v>
      </c>
      <c r="C684">
        <f t="shared" ca="1" si="228"/>
        <v>0.84339326444128149</v>
      </c>
      <c r="D684">
        <f t="shared" ca="1" si="232"/>
        <v>0.15660673555871851</v>
      </c>
      <c r="E684">
        <f t="shared" ca="1" si="233"/>
        <v>0</v>
      </c>
      <c r="F684" t="str">
        <f t="shared" si="234"/>
        <v/>
      </c>
      <c r="G684" t="s">
        <v>326</v>
      </c>
      <c r="H684" t="str">
        <f t="shared" ca="1" si="238"/>
        <v xml:space="preserve">Si el punto medio entre estos tiene coordenada 64, </v>
      </c>
      <c r="I684" t="str">
        <f t="shared" ca="1" si="239"/>
        <v xml:space="preserve">y el segundo es el </v>
      </c>
      <c r="J684" t="str">
        <f t="shared" ca="1" si="231"/>
        <v xml:space="preserve">triple del primero, \textbf{calcule} sus coordenadas. </v>
      </c>
    </row>
    <row r="685" spans="1:10" x14ac:dyDescent="0.3">
      <c r="A685" t="s">
        <v>364</v>
      </c>
      <c r="B685">
        <v>0</v>
      </c>
      <c r="C685">
        <f t="shared" ca="1" si="228"/>
        <v>5.9762817197736018E-2</v>
      </c>
      <c r="D685">
        <f t="shared" ca="1" si="232"/>
        <v>0.55976281719773602</v>
      </c>
      <c r="E685">
        <f t="shared" ca="1" si="233"/>
        <v>1</v>
      </c>
      <c r="F685" t="str">
        <f t="shared" si="234"/>
        <v>\end{enumerate}\newpage\section{Cuenta: 20201900254 }\label{c: 20201900254 }\begin{enumerate}</v>
      </c>
    </row>
    <row r="686" spans="1:10" x14ac:dyDescent="0.3">
      <c r="B686">
        <v>0</v>
      </c>
      <c r="C686">
        <f t="shared" ca="1" si="228"/>
        <v>0.36443875811481896</v>
      </c>
      <c r="D686">
        <f t="shared" ca="1" si="232"/>
        <v>0.36443875811481896</v>
      </c>
      <c r="E686">
        <f t="shared" ca="1" si="233"/>
        <v>0</v>
      </c>
      <c r="F686" t="str">
        <f t="shared" si="234"/>
        <v/>
      </c>
      <c r="G686" t="s">
        <v>326</v>
      </c>
      <c r="H686" t="str">
        <f t="shared" ref="H686:H695" ca="1" si="241">CONCATENATE("Si el punto medio entre estos tiene coordenada ", ROUND(C686*100-20,0),", ")</f>
        <v xml:space="preserve">Si el punto medio entre estos tiene coordenada 16, </v>
      </c>
      <c r="I686" t="str">
        <f t="shared" ref="I686:I695" ca="1" si="242">IF(E686=2, "y el primero es el ", "y el segundo es el ")</f>
        <v xml:space="preserve">y el segundo es el </v>
      </c>
      <c r="J686" t="str">
        <f t="shared" ref="J686" ca="1" si="243">IF(E686=2,"doble del segundo, \textbf{calcule} sus coordenadas ", "triple del primero, \textbf{calcule} sus coordenadas. ")</f>
        <v xml:space="preserve">triple del primero, \textbf{calcule} sus coordenadas. </v>
      </c>
    </row>
    <row r="687" spans="1:10" x14ac:dyDescent="0.3">
      <c r="B687">
        <v>0</v>
      </c>
      <c r="C687">
        <f t="shared" ca="1" si="228"/>
        <v>0.1647942261498333</v>
      </c>
      <c r="D687">
        <f t="shared" ca="1" si="232"/>
        <v>0.1647942261498333</v>
      </c>
      <c r="E687">
        <f t="shared" ca="1" si="233"/>
        <v>1</v>
      </c>
      <c r="F687" t="str">
        <f t="shared" si="234"/>
        <v/>
      </c>
      <c r="G687" t="s">
        <v>326</v>
      </c>
      <c r="H687" t="str">
        <f t="shared" ca="1" si="241"/>
        <v xml:space="preserve">Si el punto medio entre estos tiene coordenada -4, </v>
      </c>
      <c r="I687" t="str">
        <f t="shared" ca="1" si="242"/>
        <v xml:space="preserve">y el segundo es el </v>
      </c>
      <c r="J687" t="str">
        <f t="shared" ca="1" si="231"/>
        <v xml:space="preserve">triple del primero, \textbf{calcule} sus coordenadas. </v>
      </c>
    </row>
    <row r="688" spans="1:10" x14ac:dyDescent="0.3">
      <c r="B688">
        <v>0</v>
      </c>
      <c r="C688">
        <f t="shared" ca="1" si="228"/>
        <v>0.68247948979224571</v>
      </c>
      <c r="D688">
        <f t="shared" ca="1" si="232"/>
        <v>0.31752051020775429</v>
      </c>
      <c r="E688">
        <f t="shared" ca="1" si="233"/>
        <v>1</v>
      </c>
      <c r="F688" t="str">
        <f t="shared" si="234"/>
        <v/>
      </c>
      <c r="G688" t="s">
        <v>326</v>
      </c>
      <c r="H688" t="str">
        <f t="shared" ca="1" si="241"/>
        <v xml:space="preserve">Si el punto medio entre estos tiene coordenada 48, </v>
      </c>
      <c r="I688" t="str">
        <f t="shared" ca="1" si="242"/>
        <v xml:space="preserve">y el segundo es el </v>
      </c>
      <c r="J688" t="str">
        <f t="shared" ca="1" si="231"/>
        <v xml:space="preserve">triple del primero, \textbf{calcule} sus coordenadas. </v>
      </c>
    </row>
    <row r="689" spans="1:10" x14ac:dyDescent="0.3">
      <c r="B689">
        <v>0</v>
      </c>
      <c r="C689">
        <f t="shared" ca="1" si="228"/>
        <v>0.43031480188125648</v>
      </c>
      <c r="D689">
        <f t="shared" ca="1" si="232"/>
        <v>0.43031480188125648</v>
      </c>
      <c r="E689">
        <f t="shared" ca="1" si="233"/>
        <v>0</v>
      </c>
      <c r="F689" t="str">
        <f t="shared" si="234"/>
        <v/>
      </c>
      <c r="G689" t="s">
        <v>326</v>
      </c>
      <c r="H689" t="str">
        <f t="shared" ca="1" si="241"/>
        <v xml:space="preserve">Si el punto medio entre estos tiene coordenada 23, </v>
      </c>
      <c r="I689" t="str">
        <f t="shared" ca="1" si="242"/>
        <v xml:space="preserve">y el segundo es el </v>
      </c>
      <c r="J689" t="str">
        <f t="shared" ca="1" si="231"/>
        <v xml:space="preserve">triple del primero, \textbf{calcule} sus coordenadas. </v>
      </c>
    </row>
    <row r="690" spans="1:10" x14ac:dyDescent="0.3">
      <c r="B690">
        <v>0</v>
      </c>
      <c r="C690">
        <f t="shared" ca="1" si="228"/>
        <v>0.73541942934130855</v>
      </c>
      <c r="D690">
        <f t="shared" ca="1" si="232"/>
        <v>0.26458057065869145</v>
      </c>
      <c r="E690">
        <f t="shared" ca="1" si="233"/>
        <v>2</v>
      </c>
      <c r="F690" t="str">
        <f t="shared" si="234"/>
        <v/>
      </c>
      <c r="G690" t="s">
        <v>326</v>
      </c>
      <c r="H690" t="str">
        <f t="shared" ca="1" si="241"/>
        <v xml:space="preserve">Si el punto medio entre estos tiene coordenada 54, </v>
      </c>
      <c r="I690" t="str">
        <f t="shared" ca="1" si="242"/>
        <v xml:space="preserve">y el primero es el </v>
      </c>
      <c r="J690" t="str">
        <f t="shared" ca="1" si="231"/>
        <v xml:space="preserve">doble del segundo, \textbf{calcule} sus coordenadas </v>
      </c>
    </row>
    <row r="691" spans="1:10" x14ac:dyDescent="0.3">
      <c r="B691">
        <v>0</v>
      </c>
      <c r="C691">
        <f t="shared" ca="1" si="228"/>
        <v>6.0548139587370819E-3</v>
      </c>
      <c r="D691">
        <f t="shared" ca="1" si="232"/>
        <v>0.50605481395873708</v>
      </c>
      <c r="E691">
        <f t="shared" ca="1" si="233"/>
        <v>2</v>
      </c>
      <c r="F691" t="str">
        <f t="shared" si="234"/>
        <v/>
      </c>
      <c r="G691" t="s">
        <v>326</v>
      </c>
      <c r="H691" t="str">
        <f t="shared" ca="1" si="241"/>
        <v xml:space="preserve">Si el punto medio entre estos tiene coordenada -19, </v>
      </c>
      <c r="I691" t="str">
        <f t="shared" ca="1" si="242"/>
        <v xml:space="preserve">y el primero es el </v>
      </c>
      <c r="J691" t="str">
        <f t="shared" ca="1" si="231"/>
        <v xml:space="preserve">doble del segundo, \textbf{calcule} sus coordenadas </v>
      </c>
    </row>
    <row r="692" spans="1:10" x14ac:dyDescent="0.3">
      <c r="B692">
        <v>0</v>
      </c>
      <c r="C692">
        <f t="shared" ca="1" si="228"/>
        <v>0.94698198677637568</v>
      </c>
      <c r="D692">
        <f t="shared" ca="1" si="232"/>
        <v>5.3018013223624316E-2</v>
      </c>
      <c r="E692">
        <f t="shared" ca="1" si="233"/>
        <v>2</v>
      </c>
      <c r="F692" t="str">
        <f t="shared" si="234"/>
        <v/>
      </c>
      <c r="G692" t="s">
        <v>326</v>
      </c>
      <c r="H692" t="str">
        <f t="shared" ca="1" si="241"/>
        <v xml:space="preserve">Si el punto medio entre estos tiene coordenada 75, </v>
      </c>
      <c r="I692" t="str">
        <f t="shared" ca="1" si="242"/>
        <v xml:space="preserve">y el primero es el </v>
      </c>
      <c r="J692" t="str">
        <f t="shared" ca="1" si="231"/>
        <v xml:space="preserve">doble del segundo, \textbf{calcule} sus coordenadas </v>
      </c>
    </row>
    <row r="693" spans="1:10" x14ac:dyDescent="0.3">
      <c r="B693">
        <v>0</v>
      </c>
      <c r="C693">
        <f t="shared" ca="1" si="228"/>
        <v>0.12435076513923438</v>
      </c>
      <c r="D693">
        <f t="shared" ca="1" si="232"/>
        <v>0.12435076513923438</v>
      </c>
      <c r="E693">
        <f t="shared" ca="1" si="233"/>
        <v>0</v>
      </c>
      <c r="F693" t="str">
        <f t="shared" si="234"/>
        <v/>
      </c>
      <c r="G693" t="s">
        <v>326</v>
      </c>
      <c r="H693" t="str">
        <f t="shared" ca="1" si="241"/>
        <v xml:space="preserve">Si el punto medio entre estos tiene coordenada -8, </v>
      </c>
      <c r="I693" t="str">
        <f t="shared" ca="1" si="242"/>
        <v xml:space="preserve">y el segundo es el </v>
      </c>
      <c r="J693" t="str">
        <f t="shared" ca="1" si="231"/>
        <v xml:space="preserve">triple del primero, \textbf{calcule} sus coordenadas. </v>
      </c>
    </row>
    <row r="694" spans="1:10" x14ac:dyDescent="0.3">
      <c r="B694">
        <v>0</v>
      </c>
      <c r="C694">
        <f t="shared" ca="1" si="228"/>
        <v>0.43080322543435834</v>
      </c>
      <c r="D694">
        <f t="shared" ca="1" si="232"/>
        <v>0.43080322543435834</v>
      </c>
      <c r="E694">
        <f t="shared" ca="1" si="233"/>
        <v>0</v>
      </c>
      <c r="F694" t="str">
        <f t="shared" si="234"/>
        <v/>
      </c>
      <c r="G694" t="s">
        <v>326</v>
      </c>
      <c r="H694" t="str">
        <f t="shared" ca="1" si="241"/>
        <v xml:space="preserve">Si el punto medio entre estos tiene coordenada 23, </v>
      </c>
      <c r="I694" t="str">
        <f t="shared" ca="1" si="242"/>
        <v xml:space="preserve">y el segundo es el </v>
      </c>
      <c r="J694" t="str">
        <f t="shared" ca="1" si="231"/>
        <v xml:space="preserve">triple del primero, \textbf{calcule} sus coordenadas. </v>
      </c>
    </row>
    <row r="695" spans="1:10" x14ac:dyDescent="0.3">
      <c r="B695">
        <v>0</v>
      </c>
      <c r="C695">
        <f t="shared" ca="1" si="228"/>
        <v>0.27966007296030571</v>
      </c>
      <c r="D695">
        <f t="shared" ca="1" si="232"/>
        <v>0.27966007296030571</v>
      </c>
      <c r="E695">
        <f t="shared" ca="1" si="233"/>
        <v>0</v>
      </c>
      <c r="F695" t="str">
        <f t="shared" si="234"/>
        <v/>
      </c>
      <c r="G695" t="s">
        <v>326</v>
      </c>
      <c r="H695" t="str">
        <f t="shared" ca="1" si="241"/>
        <v xml:space="preserve">Si el punto medio entre estos tiene coordenada 8, </v>
      </c>
      <c r="I695" t="str">
        <f t="shared" ca="1" si="242"/>
        <v xml:space="preserve">y el segundo es el </v>
      </c>
      <c r="J695" t="str">
        <f t="shared" ca="1" si="231"/>
        <v xml:space="preserve">triple del primero, \textbf{calcule} sus coordenadas. </v>
      </c>
    </row>
    <row r="696" spans="1:10" x14ac:dyDescent="0.3">
      <c r="A696" t="s">
        <v>365</v>
      </c>
      <c r="B696">
        <v>0</v>
      </c>
      <c r="C696">
        <f t="shared" ca="1" si="228"/>
        <v>0.78435321193839846</v>
      </c>
      <c r="D696">
        <f t="shared" ca="1" si="232"/>
        <v>0.21564678806160154</v>
      </c>
      <c r="E696">
        <f t="shared" ca="1" si="233"/>
        <v>0</v>
      </c>
      <c r="F696" t="str">
        <f t="shared" si="234"/>
        <v>\end{enumerate}\newpage\section{Cuenta: 20211920333 }\label{c: 20211920333 }\begin{enumerate}</v>
      </c>
    </row>
    <row r="697" spans="1:10" x14ac:dyDescent="0.3">
      <c r="B697">
        <v>0</v>
      </c>
      <c r="C697">
        <f t="shared" ca="1" si="228"/>
        <v>0.58743578356523452</v>
      </c>
      <c r="D697">
        <f t="shared" ca="1" si="232"/>
        <v>0.58743578356523452</v>
      </c>
      <c r="E697">
        <f t="shared" ca="1" si="233"/>
        <v>1</v>
      </c>
      <c r="F697" t="str">
        <f t="shared" si="234"/>
        <v/>
      </c>
      <c r="G697" t="s">
        <v>326</v>
      </c>
      <c r="H697" t="str">
        <f t="shared" ref="H697:H706" ca="1" si="244">CONCATENATE("Si el punto medio entre estos tiene coordenada ", ROUND(C697*100-20,0),", ")</f>
        <v xml:space="preserve">Si el punto medio entre estos tiene coordenada 39, </v>
      </c>
      <c r="I697" t="str">
        <f t="shared" ref="I697:I706" ca="1" si="245">IF(E697=2, "y el primero es el ", "y el segundo es el ")</f>
        <v xml:space="preserve">y el segundo es el </v>
      </c>
      <c r="J697" t="str">
        <f t="shared" ref="J697" ca="1" si="246">IF(E697=2,"doble del segundo, \textbf{calcule} sus coordenadas ", "triple del primero, \textbf{calcule} sus coordenadas. ")</f>
        <v xml:space="preserve">triple del primero, \textbf{calcule} sus coordenadas. </v>
      </c>
    </row>
    <row r="698" spans="1:10" x14ac:dyDescent="0.3">
      <c r="B698">
        <v>0</v>
      </c>
      <c r="C698">
        <f t="shared" ca="1" si="228"/>
        <v>8.3316548108710586E-2</v>
      </c>
      <c r="D698">
        <f t="shared" ca="1" si="232"/>
        <v>0.58331654810871059</v>
      </c>
      <c r="E698">
        <f t="shared" ca="1" si="233"/>
        <v>0</v>
      </c>
      <c r="F698" t="str">
        <f t="shared" si="234"/>
        <v/>
      </c>
      <c r="G698" t="s">
        <v>326</v>
      </c>
      <c r="H698" t="str">
        <f t="shared" ca="1" si="244"/>
        <v xml:space="preserve">Si el punto medio entre estos tiene coordenada -12, </v>
      </c>
      <c r="I698" t="str">
        <f t="shared" ca="1" si="245"/>
        <v xml:space="preserve">y el segundo es el </v>
      </c>
      <c r="J698" t="str">
        <f t="shared" ca="1" si="231"/>
        <v xml:space="preserve">triple del primero, \textbf{calcule} sus coordenadas. </v>
      </c>
    </row>
    <row r="699" spans="1:10" x14ac:dyDescent="0.3">
      <c r="B699">
        <v>0</v>
      </c>
      <c r="C699">
        <f t="shared" ca="1" si="228"/>
        <v>0.26355353569307471</v>
      </c>
      <c r="D699">
        <f t="shared" ca="1" si="232"/>
        <v>0.26355353569307471</v>
      </c>
      <c r="E699">
        <f t="shared" ca="1" si="233"/>
        <v>2</v>
      </c>
      <c r="F699" t="str">
        <f t="shared" si="234"/>
        <v/>
      </c>
      <c r="G699" t="s">
        <v>326</v>
      </c>
      <c r="H699" t="str">
        <f t="shared" ca="1" si="244"/>
        <v xml:space="preserve">Si el punto medio entre estos tiene coordenada 6, </v>
      </c>
      <c r="I699" t="str">
        <f t="shared" ca="1" si="245"/>
        <v xml:space="preserve">y el primero es el </v>
      </c>
      <c r="J699" t="str">
        <f t="shared" ca="1" si="231"/>
        <v xml:space="preserve">doble del segundo, \textbf{calcule} sus coordenadas </v>
      </c>
    </row>
    <row r="700" spans="1:10" x14ac:dyDescent="0.3">
      <c r="B700">
        <v>0</v>
      </c>
      <c r="C700">
        <f t="shared" ca="1" si="228"/>
        <v>0.6503985955920939</v>
      </c>
      <c r="D700">
        <f t="shared" ca="1" si="232"/>
        <v>0.3496014044079061</v>
      </c>
      <c r="E700">
        <f t="shared" ca="1" si="233"/>
        <v>1</v>
      </c>
      <c r="F700" t="str">
        <f t="shared" si="234"/>
        <v/>
      </c>
      <c r="G700" t="s">
        <v>326</v>
      </c>
      <c r="H700" t="str">
        <f t="shared" ca="1" si="244"/>
        <v xml:space="preserve">Si el punto medio entre estos tiene coordenada 45, </v>
      </c>
      <c r="I700" t="str">
        <f t="shared" ca="1" si="245"/>
        <v xml:space="preserve">y el segundo es el </v>
      </c>
      <c r="J700" t="str">
        <f t="shared" ca="1" si="231"/>
        <v xml:space="preserve">triple del primero, \textbf{calcule} sus coordenadas. </v>
      </c>
    </row>
    <row r="701" spans="1:10" x14ac:dyDescent="0.3">
      <c r="B701">
        <v>0</v>
      </c>
      <c r="C701">
        <f t="shared" ca="1" si="228"/>
        <v>0.40897764510475521</v>
      </c>
      <c r="D701">
        <f t="shared" ca="1" si="232"/>
        <v>0.40897764510475521</v>
      </c>
      <c r="E701">
        <f t="shared" ca="1" si="233"/>
        <v>1</v>
      </c>
      <c r="F701" t="str">
        <f t="shared" si="234"/>
        <v/>
      </c>
      <c r="G701" t="s">
        <v>326</v>
      </c>
      <c r="H701" t="str">
        <f t="shared" ca="1" si="244"/>
        <v xml:space="preserve">Si el punto medio entre estos tiene coordenada 21, </v>
      </c>
      <c r="I701" t="str">
        <f t="shared" ca="1" si="245"/>
        <v xml:space="preserve">y el segundo es el </v>
      </c>
      <c r="J701" t="str">
        <f t="shared" ca="1" si="231"/>
        <v xml:space="preserve">triple del primero, \textbf{calcule} sus coordenadas. </v>
      </c>
    </row>
    <row r="702" spans="1:10" x14ac:dyDescent="0.3">
      <c r="B702">
        <v>0</v>
      </c>
      <c r="C702">
        <f t="shared" ca="1" si="228"/>
        <v>0.42564778880326537</v>
      </c>
      <c r="D702">
        <f t="shared" ca="1" si="232"/>
        <v>0.42564778880326537</v>
      </c>
      <c r="E702">
        <f t="shared" ca="1" si="233"/>
        <v>0</v>
      </c>
      <c r="F702" t="str">
        <f t="shared" si="234"/>
        <v/>
      </c>
      <c r="G702" t="s">
        <v>326</v>
      </c>
      <c r="H702" t="str">
        <f t="shared" ca="1" si="244"/>
        <v xml:space="preserve">Si el punto medio entre estos tiene coordenada 23, </v>
      </c>
      <c r="I702" t="str">
        <f t="shared" ca="1" si="245"/>
        <v xml:space="preserve">y el segundo es el </v>
      </c>
      <c r="J702" t="str">
        <f t="shared" ca="1" si="231"/>
        <v xml:space="preserve">triple del primero, \textbf{calcule} sus coordenadas. </v>
      </c>
    </row>
    <row r="703" spans="1:10" x14ac:dyDescent="0.3">
      <c r="B703">
        <v>0</v>
      </c>
      <c r="C703">
        <f t="shared" ca="1" si="228"/>
        <v>0.94403944504140536</v>
      </c>
      <c r="D703">
        <f t="shared" ca="1" si="232"/>
        <v>5.5960554958594644E-2</v>
      </c>
      <c r="E703">
        <f t="shared" ca="1" si="233"/>
        <v>2</v>
      </c>
      <c r="F703" t="str">
        <f t="shared" si="234"/>
        <v/>
      </c>
      <c r="G703" t="s">
        <v>326</v>
      </c>
      <c r="H703" t="str">
        <f t="shared" ca="1" si="244"/>
        <v xml:space="preserve">Si el punto medio entre estos tiene coordenada 74, </v>
      </c>
      <c r="I703" t="str">
        <f t="shared" ca="1" si="245"/>
        <v xml:space="preserve">y el primero es el </v>
      </c>
      <c r="J703" t="str">
        <f t="shared" ca="1" si="231"/>
        <v xml:space="preserve">doble del segundo, \textbf{calcule} sus coordenadas </v>
      </c>
    </row>
    <row r="704" spans="1:10" x14ac:dyDescent="0.3">
      <c r="B704">
        <v>0</v>
      </c>
      <c r="C704">
        <f t="shared" ca="1" si="228"/>
        <v>8.2592068063907953E-2</v>
      </c>
      <c r="D704">
        <f t="shared" ca="1" si="232"/>
        <v>0.58259206806390795</v>
      </c>
      <c r="E704">
        <f t="shared" ca="1" si="233"/>
        <v>0</v>
      </c>
      <c r="F704" t="str">
        <f t="shared" si="234"/>
        <v/>
      </c>
      <c r="G704" t="s">
        <v>326</v>
      </c>
      <c r="H704" t="str">
        <f t="shared" ca="1" si="244"/>
        <v xml:space="preserve">Si el punto medio entre estos tiene coordenada -12, </v>
      </c>
      <c r="I704" t="str">
        <f t="shared" ca="1" si="245"/>
        <v xml:space="preserve">y el segundo es el </v>
      </c>
      <c r="J704" t="str">
        <f t="shared" ca="1" si="231"/>
        <v xml:space="preserve">triple del primero, \textbf{calcule} sus coordenadas. </v>
      </c>
    </row>
    <row r="705" spans="1:10" x14ac:dyDescent="0.3">
      <c r="B705">
        <v>0</v>
      </c>
      <c r="C705">
        <f t="shared" ca="1" si="228"/>
        <v>7.8649149721072065E-2</v>
      </c>
      <c r="D705">
        <f t="shared" ca="1" si="232"/>
        <v>0.57864914972107206</v>
      </c>
      <c r="E705">
        <f t="shared" ca="1" si="233"/>
        <v>0</v>
      </c>
      <c r="F705" t="str">
        <f t="shared" si="234"/>
        <v/>
      </c>
      <c r="G705" t="s">
        <v>326</v>
      </c>
      <c r="H705" t="str">
        <f t="shared" ca="1" si="244"/>
        <v xml:space="preserve">Si el punto medio entre estos tiene coordenada -12, </v>
      </c>
      <c r="I705" t="str">
        <f t="shared" ca="1" si="245"/>
        <v xml:space="preserve">y el segundo es el </v>
      </c>
      <c r="J705" t="str">
        <f t="shared" ca="1" si="231"/>
        <v xml:space="preserve">triple del primero, \textbf{calcule} sus coordenadas. </v>
      </c>
    </row>
    <row r="706" spans="1:10" x14ac:dyDescent="0.3">
      <c r="B706">
        <v>0</v>
      </c>
      <c r="C706">
        <f t="shared" ca="1" si="228"/>
        <v>0.47844279623439734</v>
      </c>
      <c r="D706">
        <f t="shared" ca="1" si="232"/>
        <v>0.47844279623439734</v>
      </c>
      <c r="E706">
        <f t="shared" ca="1" si="233"/>
        <v>2</v>
      </c>
      <c r="F706" t="str">
        <f t="shared" si="234"/>
        <v/>
      </c>
      <c r="G706" t="s">
        <v>326</v>
      </c>
      <c r="H706" t="str">
        <f t="shared" ca="1" si="244"/>
        <v xml:space="preserve">Si el punto medio entre estos tiene coordenada 28, </v>
      </c>
      <c r="I706" t="str">
        <f t="shared" ca="1" si="245"/>
        <v xml:space="preserve">y el primero es el </v>
      </c>
      <c r="J706" t="str">
        <f t="shared" ca="1" si="231"/>
        <v xml:space="preserve">doble del segundo, \textbf{calcule} sus coordenadas </v>
      </c>
    </row>
    <row r="707" spans="1:10" x14ac:dyDescent="0.3">
      <c r="A707" t="s">
        <v>366</v>
      </c>
      <c r="B707">
        <v>0</v>
      </c>
      <c r="C707">
        <f t="shared" ref="C707:C770" ca="1" si="247">RAND()</f>
        <v>0.74990334280259741</v>
      </c>
      <c r="D707">
        <f t="shared" ca="1" si="232"/>
        <v>0.25009665719740259</v>
      </c>
      <c r="E707">
        <f t="shared" ca="1" si="233"/>
        <v>0</v>
      </c>
      <c r="F707" t="str">
        <f t="shared" si="234"/>
        <v>\end{enumerate}\newpage\section{Cuenta: 20161030585 }\label{c: 20161030585 }\begin{enumerate}</v>
      </c>
    </row>
    <row r="708" spans="1:10" x14ac:dyDescent="0.3">
      <c r="B708">
        <v>0</v>
      </c>
      <c r="C708">
        <f t="shared" ca="1" si="247"/>
        <v>0.81259650615117607</v>
      </c>
      <c r="D708">
        <f t="shared" ca="1" si="232"/>
        <v>0.18740349384882393</v>
      </c>
      <c r="E708">
        <f t="shared" ca="1" si="233"/>
        <v>0</v>
      </c>
      <c r="F708" t="str">
        <f t="shared" si="234"/>
        <v/>
      </c>
      <c r="G708" t="s">
        <v>326</v>
      </c>
      <c r="H708" t="str">
        <f t="shared" ref="H708:H717" ca="1" si="248">CONCATENATE("Si el punto medio entre estos tiene coordenada ", ROUND(C708*100-20,0),", ")</f>
        <v xml:space="preserve">Si el punto medio entre estos tiene coordenada 61, </v>
      </c>
      <c r="I708" t="str">
        <f t="shared" ref="I708:I717" ca="1" si="249">IF(E708=2, "y el primero es el ", "y el segundo es el ")</f>
        <v xml:space="preserve">y el segundo es el </v>
      </c>
      <c r="J708" t="str">
        <f t="shared" ref="J708" ca="1" si="250">IF(E708=2,"doble del segundo, \textbf{calcule} sus coordenadas ", "triple del primero, \textbf{calcule} sus coordenadas. ")</f>
        <v xml:space="preserve">triple del primero, \textbf{calcule} sus coordenadas. </v>
      </c>
    </row>
    <row r="709" spans="1:10" x14ac:dyDescent="0.3">
      <c r="B709">
        <v>0</v>
      </c>
      <c r="C709">
        <f t="shared" ca="1" si="247"/>
        <v>0.34026338680045065</v>
      </c>
      <c r="D709">
        <f t="shared" ca="1" si="232"/>
        <v>0.34026338680045065</v>
      </c>
      <c r="E709">
        <f t="shared" ca="1" si="233"/>
        <v>0</v>
      </c>
      <c r="F709" t="str">
        <f t="shared" si="234"/>
        <v/>
      </c>
      <c r="G709" t="s">
        <v>326</v>
      </c>
      <c r="H709" t="str">
        <f t="shared" ca="1" si="248"/>
        <v xml:space="preserve">Si el punto medio entre estos tiene coordenada 14, </v>
      </c>
      <c r="I709" t="str">
        <f t="shared" ca="1" si="249"/>
        <v xml:space="preserve">y el segundo es el </v>
      </c>
      <c r="J709" t="str">
        <f t="shared" ca="1" si="231"/>
        <v xml:space="preserve">triple del primero, \textbf{calcule} sus coordenadas. </v>
      </c>
    </row>
    <row r="710" spans="1:10" x14ac:dyDescent="0.3">
      <c r="B710">
        <v>0</v>
      </c>
      <c r="C710">
        <f t="shared" ca="1" si="247"/>
        <v>0.55552904370536671</v>
      </c>
      <c r="D710">
        <f t="shared" ca="1" si="232"/>
        <v>0.55552904370536671</v>
      </c>
      <c r="E710">
        <f t="shared" ca="1" si="233"/>
        <v>0</v>
      </c>
      <c r="F710" t="str">
        <f t="shared" si="234"/>
        <v/>
      </c>
      <c r="G710" t="s">
        <v>326</v>
      </c>
      <c r="H710" t="str">
        <f t="shared" ca="1" si="248"/>
        <v xml:space="preserve">Si el punto medio entre estos tiene coordenada 36, </v>
      </c>
      <c r="I710" t="str">
        <f t="shared" ca="1" si="249"/>
        <v xml:space="preserve">y el segundo es el </v>
      </c>
      <c r="J710" t="str">
        <f t="shared" ca="1" si="231"/>
        <v xml:space="preserve">triple del primero, \textbf{calcule} sus coordenadas. </v>
      </c>
    </row>
    <row r="711" spans="1:10" x14ac:dyDescent="0.3">
      <c r="B711">
        <v>0</v>
      </c>
      <c r="C711">
        <f t="shared" ca="1" si="247"/>
        <v>0.81377087838282836</v>
      </c>
      <c r="D711">
        <f t="shared" ca="1" si="232"/>
        <v>0.18622912161717164</v>
      </c>
      <c r="E711">
        <f t="shared" ca="1" si="233"/>
        <v>0</v>
      </c>
      <c r="F711" t="str">
        <f t="shared" si="234"/>
        <v/>
      </c>
      <c r="G711" t="s">
        <v>326</v>
      </c>
      <c r="H711" t="str">
        <f t="shared" ca="1" si="248"/>
        <v xml:space="preserve">Si el punto medio entre estos tiene coordenada 61, </v>
      </c>
      <c r="I711" t="str">
        <f t="shared" ca="1" si="249"/>
        <v xml:space="preserve">y el segundo es el </v>
      </c>
      <c r="J711" t="str">
        <f t="shared" ca="1" si="231"/>
        <v xml:space="preserve">triple del primero, \textbf{calcule} sus coordenadas. </v>
      </c>
    </row>
    <row r="712" spans="1:10" x14ac:dyDescent="0.3">
      <c r="B712">
        <v>0</v>
      </c>
      <c r="C712">
        <f t="shared" ca="1" si="247"/>
        <v>0.89851864657516123</v>
      </c>
      <c r="D712">
        <f t="shared" ca="1" si="232"/>
        <v>0.10148135342483877</v>
      </c>
      <c r="E712">
        <f t="shared" ca="1" si="233"/>
        <v>1</v>
      </c>
      <c r="F712" t="str">
        <f t="shared" si="234"/>
        <v/>
      </c>
      <c r="G712" t="s">
        <v>326</v>
      </c>
      <c r="H712" t="str">
        <f t="shared" ca="1" si="248"/>
        <v xml:space="preserve">Si el punto medio entre estos tiene coordenada 70, </v>
      </c>
      <c r="I712" t="str">
        <f t="shared" ca="1" si="249"/>
        <v xml:space="preserve">y el segundo es el </v>
      </c>
      <c r="J712" t="str">
        <f t="shared" ca="1" si="231"/>
        <v xml:space="preserve">triple del primero, \textbf{calcule} sus coordenadas. </v>
      </c>
    </row>
    <row r="713" spans="1:10" x14ac:dyDescent="0.3">
      <c r="B713">
        <v>0</v>
      </c>
      <c r="C713">
        <f t="shared" ca="1" si="247"/>
        <v>0.56701402703454862</v>
      </c>
      <c r="D713">
        <f t="shared" ca="1" si="232"/>
        <v>0.56701402703454862</v>
      </c>
      <c r="E713">
        <f t="shared" ca="1" si="233"/>
        <v>2</v>
      </c>
      <c r="F713" t="str">
        <f t="shared" si="234"/>
        <v/>
      </c>
      <c r="G713" t="s">
        <v>326</v>
      </c>
      <c r="H713" t="str">
        <f t="shared" ca="1" si="248"/>
        <v xml:space="preserve">Si el punto medio entre estos tiene coordenada 37, </v>
      </c>
      <c r="I713" t="str">
        <f t="shared" ca="1" si="249"/>
        <v xml:space="preserve">y el primero es el </v>
      </c>
      <c r="J713" t="str">
        <f t="shared" ca="1" si="231"/>
        <v xml:space="preserve">doble del segundo, \textbf{calcule} sus coordenadas </v>
      </c>
    </row>
    <row r="714" spans="1:10" x14ac:dyDescent="0.3">
      <c r="B714">
        <v>0</v>
      </c>
      <c r="C714">
        <f t="shared" ca="1" si="247"/>
        <v>0.62627660348309966</v>
      </c>
      <c r="D714">
        <f t="shared" ca="1" si="232"/>
        <v>0.37372339651690034</v>
      </c>
      <c r="E714">
        <f t="shared" ca="1" si="233"/>
        <v>0</v>
      </c>
      <c r="F714" t="str">
        <f t="shared" si="234"/>
        <v/>
      </c>
      <c r="G714" t="s">
        <v>326</v>
      </c>
      <c r="H714" t="str">
        <f t="shared" ca="1" si="248"/>
        <v xml:space="preserve">Si el punto medio entre estos tiene coordenada 43, </v>
      </c>
      <c r="I714" t="str">
        <f t="shared" ca="1" si="249"/>
        <v xml:space="preserve">y el segundo es el </v>
      </c>
      <c r="J714" t="str">
        <f t="shared" ca="1" si="231"/>
        <v xml:space="preserve">triple del primero, \textbf{calcule} sus coordenadas. </v>
      </c>
    </row>
    <row r="715" spans="1:10" x14ac:dyDescent="0.3">
      <c r="B715">
        <v>0</v>
      </c>
      <c r="C715">
        <f t="shared" ca="1" si="247"/>
        <v>0.45712553988753046</v>
      </c>
      <c r="D715">
        <f t="shared" ca="1" si="232"/>
        <v>0.45712553988753046</v>
      </c>
      <c r="E715">
        <f t="shared" ca="1" si="233"/>
        <v>0</v>
      </c>
      <c r="F715" t="str">
        <f t="shared" si="234"/>
        <v/>
      </c>
      <c r="G715" t="s">
        <v>326</v>
      </c>
      <c r="H715" t="str">
        <f t="shared" ca="1" si="248"/>
        <v xml:space="preserve">Si el punto medio entre estos tiene coordenada 26, </v>
      </c>
      <c r="I715" t="str">
        <f t="shared" ca="1" si="249"/>
        <v xml:space="preserve">y el segundo es el </v>
      </c>
      <c r="J715" t="str">
        <f t="shared" ca="1" si="231"/>
        <v xml:space="preserve">triple del primero, \textbf{calcule} sus coordenadas. </v>
      </c>
    </row>
    <row r="716" spans="1:10" x14ac:dyDescent="0.3">
      <c r="B716">
        <v>0</v>
      </c>
      <c r="C716">
        <f t="shared" ca="1" si="247"/>
        <v>0.4869020173944959</v>
      </c>
      <c r="D716">
        <f t="shared" ca="1" si="232"/>
        <v>0.4869020173944959</v>
      </c>
      <c r="E716">
        <f t="shared" ca="1" si="233"/>
        <v>0</v>
      </c>
      <c r="F716" t="str">
        <f t="shared" si="234"/>
        <v/>
      </c>
      <c r="G716" t="s">
        <v>326</v>
      </c>
      <c r="H716" t="str">
        <f t="shared" ca="1" si="248"/>
        <v xml:space="preserve">Si el punto medio entre estos tiene coordenada 29, </v>
      </c>
      <c r="I716" t="str">
        <f t="shared" ca="1" si="249"/>
        <v xml:space="preserve">y el segundo es el </v>
      </c>
      <c r="J716" t="str">
        <f t="shared" ca="1" si="231"/>
        <v xml:space="preserve">triple del primero, \textbf{calcule} sus coordenadas. </v>
      </c>
    </row>
    <row r="717" spans="1:10" x14ac:dyDescent="0.3">
      <c r="B717">
        <v>0</v>
      </c>
      <c r="C717">
        <f t="shared" ca="1" si="247"/>
        <v>0.9635007618329382</v>
      </c>
      <c r="D717">
        <f t="shared" ca="1" si="232"/>
        <v>3.6499238167061798E-2</v>
      </c>
      <c r="E717">
        <f t="shared" ca="1" si="233"/>
        <v>0</v>
      </c>
      <c r="F717" t="str">
        <f t="shared" si="234"/>
        <v/>
      </c>
      <c r="G717" t="s">
        <v>326</v>
      </c>
      <c r="H717" t="str">
        <f t="shared" ca="1" si="248"/>
        <v xml:space="preserve">Si el punto medio entre estos tiene coordenada 76, </v>
      </c>
      <c r="I717" t="str">
        <f t="shared" ca="1" si="249"/>
        <v xml:space="preserve">y el segundo es el </v>
      </c>
      <c r="J717" t="str">
        <f t="shared" ref="J717:J780" ca="1" si="251">IF(E717=2,"doble del segundo, \textbf{calcule} sus coordenadas ", "triple del primero, \textbf{calcule} sus coordenadas. ")</f>
        <v xml:space="preserve">triple del primero, \textbf{calcule} sus coordenadas. </v>
      </c>
    </row>
    <row r="718" spans="1:10" x14ac:dyDescent="0.3">
      <c r="A718" t="s">
        <v>367</v>
      </c>
      <c r="B718">
        <v>0</v>
      </c>
      <c r="C718">
        <f t="shared" ca="1" si="247"/>
        <v>0.89458516559784274</v>
      </c>
      <c r="D718">
        <f t="shared" ref="D718:D781" ca="1" si="252">IF(C718&gt;0.1,      IF(C718&lt;0.6,C718,ABS(1-C718)),C718+0.5)</f>
        <v>0.10541483440215726</v>
      </c>
      <c r="E718">
        <f t="shared" ref="E718:E781" ca="1" si="253">MOD(INT(D718*99),3)</f>
        <v>1</v>
      </c>
      <c r="F718" t="str">
        <f t="shared" si="234"/>
        <v>\end{enumerate}\newpage\section{Cuenta: 20211920132 }\label{c: 20211920132 }\begin{enumerate}</v>
      </c>
    </row>
    <row r="719" spans="1:10" x14ac:dyDescent="0.3">
      <c r="B719">
        <v>0</v>
      </c>
      <c r="C719">
        <f t="shared" ca="1" si="247"/>
        <v>5.6699510939843822E-3</v>
      </c>
      <c r="D719">
        <f t="shared" ca="1" si="252"/>
        <v>0.50566995109398438</v>
      </c>
      <c r="E719">
        <f t="shared" ca="1" si="253"/>
        <v>2</v>
      </c>
      <c r="F719" t="str">
        <f t="shared" ref="F719:F782" si="254">IF(A719=0,"",A719)</f>
        <v/>
      </c>
      <c r="G719" t="s">
        <v>326</v>
      </c>
      <c r="H719" t="str">
        <f t="shared" ref="H719:H728" ca="1" si="255">CONCATENATE("Si el punto medio entre estos tiene coordenada ", ROUND(C719*100-20,0),", ")</f>
        <v xml:space="preserve">Si el punto medio entre estos tiene coordenada -19, </v>
      </c>
      <c r="I719" t="str">
        <f t="shared" ref="I719:I728" ca="1" si="256">IF(E719=2, "y el primero es el ", "y el segundo es el ")</f>
        <v xml:space="preserve">y el primero es el </v>
      </c>
      <c r="J719" t="str">
        <f t="shared" ref="J719" ca="1" si="257">IF(E719=2,"doble del segundo, \textbf{calcule} sus coordenadas ", "triple del primero, \textbf{calcule} sus coordenadas. ")</f>
        <v xml:space="preserve">doble del segundo, \textbf{calcule} sus coordenadas </v>
      </c>
    </row>
    <row r="720" spans="1:10" x14ac:dyDescent="0.3">
      <c r="B720">
        <v>0</v>
      </c>
      <c r="C720">
        <f t="shared" ca="1" si="247"/>
        <v>0.45824353793697947</v>
      </c>
      <c r="D720">
        <f t="shared" ca="1" si="252"/>
        <v>0.45824353793697947</v>
      </c>
      <c r="E720">
        <f t="shared" ca="1" si="253"/>
        <v>0</v>
      </c>
      <c r="F720" t="str">
        <f t="shared" si="254"/>
        <v/>
      </c>
      <c r="G720" t="s">
        <v>326</v>
      </c>
      <c r="H720" t="str">
        <f t="shared" ca="1" si="255"/>
        <v xml:space="preserve">Si el punto medio entre estos tiene coordenada 26, </v>
      </c>
      <c r="I720" t="str">
        <f t="shared" ca="1" si="256"/>
        <v xml:space="preserve">y el segundo es el </v>
      </c>
      <c r="J720" t="str">
        <f t="shared" ca="1" si="251"/>
        <v xml:space="preserve">triple del primero, \textbf{calcule} sus coordenadas. </v>
      </c>
    </row>
    <row r="721" spans="1:10" x14ac:dyDescent="0.3">
      <c r="B721">
        <v>0</v>
      </c>
      <c r="C721">
        <f t="shared" ca="1" si="247"/>
        <v>0.43684918712539755</v>
      </c>
      <c r="D721">
        <f t="shared" ca="1" si="252"/>
        <v>0.43684918712539755</v>
      </c>
      <c r="E721">
        <f t="shared" ca="1" si="253"/>
        <v>1</v>
      </c>
      <c r="F721" t="str">
        <f t="shared" si="254"/>
        <v/>
      </c>
      <c r="G721" t="s">
        <v>326</v>
      </c>
      <c r="H721" t="str">
        <f t="shared" ca="1" si="255"/>
        <v xml:space="preserve">Si el punto medio entre estos tiene coordenada 24, </v>
      </c>
      <c r="I721" t="str">
        <f t="shared" ca="1" si="256"/>
        <v xml:space="preserve">y el segundo es el </v>
      </c>
      <c r="J721" t="str">
        <f t="shared" ca="1" si="251"/>
        <v xml:space="preserve">triple del primero, \textbf{calcule} sus coordenadas. </v>
      </c>
    </row>
    <row r="722" spans="1:10" x14ac:dyDescent="0.3">
      <c r="B722">
        <v>0</v>
      </c>
      <c r="C722">
        <f t="shared" ca="1" si="247"/>
        <v>0.20702533698510683</v>
      </c>
      <c r="D722">
        <f t="shared" ca="1" si="252"/>
        <v>0.20702533698510683</v>
      </c>
      <c r="E722">
        <f t="shared" ca="1" si="253"/>
        <v>2</v>
      </c>
      <c r="F722" t="str">
        <f t="shared" si="254"/>
        <v/>
      </c>
      <c r="G722" t="s">
        <v>326</v>
      </c>
      <c r="H722" t="str">
        <f t="shared" ca="1" si="255"/>
        <v xml:space="preserve">Si el punto medio entre estos tiene coordenada 1, </v>
      </c>
      <c r="I722" t="str">
        <f t="shared" ca="1" si="256"/>
        <v xml:space="preserve">y el primero es el </v>
      </c>
      <c r="J722" t="str">
        <f t="shared" ca="1" si="251"/>
        <v xml:space="preserve">doble del segundo, \textbf{calcule} sus coordenadas </v>
      </c>
    </row>
    <row r="723" spans="1:10" x14ac:dyDescent="0.3">
      <c r="B723">
        <v>0</v>
      </c>
      <c r="C723">
        <f t="shared" ca="1" si="247"/>
        <v>0.35979712923010376</v>
      </c>
      <c r="D723">
        <f t="shared" ca="1" si="252"/>
        <v>0.35979712923010376</v>
      </c>
      <c r="E723">
        <f t="shared" ca="1" si="253"/>
        <v>2</v>
      </c>
      <c r="F723" t="str">
        <f t="shared" si="254"/>
        <v/>
      </c>
      <c r="G723" t="s">
        <v>326</v>
      </c>
      <c r="H723" t="str">
        <f t="shared" ca="1" si="255"/>
        <v xml:space="preserve">Si el punto medio entre estos tiene coordenada 16, </v>
      </c>
      <c r="I723" t="str">
        <f t="shared" ca="1" si="256"/>
        <v xml:space="preserve">y el primero es el </v>
      </c>
      <c r="J723" t="str">
        <f t="shared" ca="1" si="251"/>
        <v xml:space="preserve">doble del segundo, \textbf{calcule} sus coordenadas </v>
      </c>
    </row>
    <row r="724" spans="1:10" x14ac:dyDescent="0.3">
      <c r="B724">
        <v>0</v>
      </c>
      <c r="C724">
        <f t="shared" ca="1" si="247"/>
        <v>0.19694257890450362</v>
      </c>
      <c r="D724">
        <f t="shared" ca="1" si="252"/>
        <v>0.19694257890450362</v>
      </c>
      <c r="E724">
        <f t="shared" ca="1" si="253"/>
        <v>1</v>
      </c>
      <c r="F724" t="str">
        <f t="shared" si="254"/>
        <v/>
      </c>
      <c r="G724" t="s">
        <v>326</v>
      </c>
      <c r="H724" t="str">
        <f t="shared" ca="1" si="255"/>
        <v xml:space="preserve">Si el punto medio entre estos tiene coordenada 0, </v>
      </c>
      <c r="I724" t="str">
        <f t="shared" ca="1" si="256"/>
        <v xml:space="preserve">y el segundo es el </v>
      </c>
      <c r="J724" t="str">
        <f t="shared" ca="1" si="251"/>
        <v xml:space="preserve">triple del primero, \textbf{calcule} sus coordenadas. </v>
      </c>
    </row>
    <row r="725" spans="1:10" x14ac:dyDescent="0.3">
      <c r="B725">
        <v>0</v>
      </c>
      <c r="C725">
        <f t="shared" ca="1" si="247"/>
        <v>1.3188319349281996E-2</v>
      </c>
      <c r="D725">
        <f t="shared" ca="1" si="252"/>
        <v>0.513188319349282</v>
      </c>
      <c r="E725">
        <f t="shared" ca="1" si="253"/>
        <v>2</v>
      </c>
      <c r="F725" t="str">
        <f t="shared" si="254"/>
        <v/>
      </c>
      <c r="G725" t="s">
        <v>326</v>
      </c>
      <c r="H725" t="str">
        <f t="shared" ca="1" si="255"/>
        <v xml:space="preserve">Si el punto medio entre estos tiene coordenada -19, </v>
      </c>
      <c r="I725" t="str">
        <f t="shared" ca="1" si="256"/>
        <v xml:space="preserve">y el primero es el </v>
      </c>
      <c r="J725" t="str">
        <f t="shared" ca="1" si="251"/>
        <v xml:space="preserve">doble del segundo, \textbf{calcule} sus coordenadas </v>
      </c>
    </row>
    <row r="726" spans="1:10" x14ac:dyDescent="0.3">
      <c r="B726">
        <v>0</v>
      </c>
      <c r="C726">
        <f t="shared" ca="1" si="247"/>
        <v>0.35610694961962719</v>
      </c>
      <c r="D726">
        <f t="shared" ca="1" si="252"/>
        <v>0.35610694961962719</v>
      </c>
      <c r="E726">
        <f t="shared" ca="1" si="253"/>
        <v>2</v>
      </c>
      <c r="F726" t="str">
        <f t="shared" si="254"/>
        <v/>
      </c>
      <c r="G726" t="s">
        <v>326</v>
      </c>
      <c r="H726" t="str">
        <f t="shared" ca="1" si="255"/>
        <v xml:space="preserve">Si el punto medio entre estos tiene coordenada 16, </v>
      </c>
      <c r="I726" t="str">
        <f t="shared" ca="1" si="256"/>
        <v xml:space="preserve">y el primero es el </v>
      </c>
      <c r="J726" t="str">
        <f t="shared" ca="1" si="251"/>
        <v xml:space="preserve">doble del segundo, \textbf{calcule} sus coordenadas </v>
      </c>
    </row>
    <row r="727" spans="1:10" x14ac:dyDescent="0.3">
      <c r="B727">
        <v>0</v>
      </c>
      <c r="C727">
        <f t="shared" ca="1" si="247"/>
        <v>0.35201262565338554</v>
      </c>
      <c r="D727">
        <f t="shared" ca="1" si="252"/>
        <v>0.35201262565338554</v>
      </c>
      <c r="E727">
        <f t="shared" ca="1" si="253"/>
        <v>1</v>
      </c>
      <c r="F727" t="str">
        <f t="shared" si="254"/>
        <v/>
      </c>
      <c r="G727" t="s">
        <v>326</v>
      </c>
      <c r="H727" t="str">
        <f t="shared" ca="1" si="255"/>
        <v xml:space="preserve">Si el punto medio entre estos tiene coordenada 15, </v>
      </c>
      <c r="I727" t="str">
        <f t="shared" ca="1" si="256"/>
        <v xml:space="preserve">y el segundo es el </v>
      </c>
      <c r="J727" t="str">
        <f t="shared" ca="1" si="251"/>
        <v xml:space="preserve">triple del primero, \textbf{calcule} sus coordenadas. </v>
      </c>
    </row>
    <row r="728" spans="1:10" x14ac:dyDescent="0.3">
      <c r="B728">
        <v>0</v>
      </c>
      <c r="C728">
        <f t="shared" ca="1" si="247"/>
        <v>0.43644912710776862</v>
      </c>
      <c r="D728">
        <f t="shared" ca="1" si="252"/>
        <v>0.43644912710776862</v>
      </c>
      <c r="E728">
        <f t="shared" ca="1" si="253"/>
        <v>1</v>
      </c>
      <c r="F728" t="str">
        <f t="shared" si="254"/>
        <v/>
      </c>
      <c r="G728" t="s">
        <v>326</v>
      </c>
      <c r="H728" t="str">
        <f t="shared" ca="1" si="255"/>
        <v xml:space="preserve">Si el punto medio entre estos tiene coordenada 24, </v>
      </c>
      <c r="I728" t="str">
        <f t="shared" ca="1" si="256"/>
        <v xml:space="preserve">y el segundo es el </v>
      </c>
      <c r="J728" t="str">
        <f t="shared" ca="1" si="251"/>
        <v xml:space="preserve">triple del primero, \textbf{calcule} sus coordenadas. </v>
      </c>
    </row>
    <row r="729" spans="1:10" x14ac:dyDescent="0.3">
      <c r="A729" t="s">
        <v>368</v>
      </c>
      <c r="B729">
        <v>0</v>
      </c>
      <c r="C729">
        <f t="shared" ca="1" si="247"/>
        <v>0.75243448846050676</v>
      </c>
      <c r="D729">
        <f t="shared" ca="1" si="252"/>
        <v>0.24756551153949324</v>
      </c>
      <c r="E729">
        <f t="shared" ca="1" si="253"/>
        <v>0</v>
      </c>
      <c r="F729" t="str">
        <f t="shared" si="254"/>
        <v>\end{enumerate}\newpage\section{Cuenta: 20191900168 }\label{c: 20191900168 }\begin{enumerate}</v>
      </c>
    </row>
    <row r="730" spans="1:10" x14ac:dyDescent="0.3">
      <c r="B730">
        <v>0</v>
      </c>
      <c r="C730">
        <f t="shared" ca="1" si="247"/>
        <v>0.43338712814212632</v>
      </c>
      <c r="D730">
        <f t="shared" ca="1" si="252"/>
        <v>0.43338712814212632</v>
      </c>
      <c r="E730">
        <f t="shared" ca="1" si="253"/>
        <v>0</v>
      </c>
      <c r="F730" t="str">
        <f t="shared" si="254"/>
        <v/>
      </c>
      <c r="G730" t="s">
        <v>326</v>
      </c>
      <c r="H730" t="str">
        <f t="shared" ref="H730:H739" ca="1" si="258">CONCATENATE("Si el punto medio entre estos tiene coordenada ", ROUND(C730*100-20,0),", ")</f>
        <v xml:space="preserve">Si el punto medio entre estos tiene coordenada 23, </v>
      </c>
      <c r="I730" t="str">
        <f t="shared" ref="I730:I739" ca="1" si="259">IF(E730=2, "y el primero es el ", "y el segundo es el ")</f>
        <v xml:space="preserve">y el segundo es el </v>
      </c>
      <c r="J730" t="str">
        <f t="shared" ref="J730" ca="1" si="260">IF(E730=2,"doble del segundo, \textbf{calcule} sus coordenadas ", "triple del primero, \textbf{calcule} sus coordenadas. ")</f>
        <v xml:space="preserve">triple del primero, \textbf{calcule} sus coordenadas. </v>
      </c>
    </row>
    <row r="731" spans="1:10" x14ac:dyDescent="0.3">
      <c r="B731">
        <v>0</v>
      </c>
      <c r="C731">
        <f t="shared" ca="1" si="247"/>
        <v>0.95167468158906776</v>
      </c>
      <c r="D731">
        <f t="shared" ca="1" si="252"/>
        <v>4.8325318410932239E-2</v>
      </c>
      <c r="E731">
        <f t="shared" ca="1" si="253"/>
        <v>1</v>
      </c>
      <c r="F731" t="str">
        <f t="shared" si="254"/>
        <v/>
      </c>
      <c r="G731" t="s">
        <v>326</v>
      </c>
      <c r="H731" t="str">
        <f t="shared" ca="1" si="258"/>
        <v xml:space="preserve">Si el punto medio entre estos tiene coordenada 75, </v>
      </c>
      <c r="I731" t="str">
        <f t="shared" ca="1" si="259"/>
        <v xml:space="preserve">y el segundo es el </v>
      </c>
      <c r="J731" t="str">
        <f t="shared" ca="1" si="251"/>
        <v xml:space="preserve">triple del primero, \textbf{calcule} sus coordenadas. </v>
      </c>
    </row>
    <row r="732" spans="1:10" x14ac:dyDescent="0.3">
      <c r="B732">
        <v>0</v>
      </c>
      <c r="C732">
        <f t="shared" ca="1" si="247"/>
        <v>0.72971684648687396</v>
      </c>
      <c r="D732">
        <f t="shared" ca="1" si="252"/>
        <v>0.27028315351312604</v>
      </c>
      <c r="E732">
        <f t="shared" ca="1" si="253"/>
        <v>2</v>
      </c>
      <c r="F732" t="str">
        <f t="shared" si="254"/>
        <v/>
      </c>
      <c r="G732" t="s">
        <v>326</v>
      </c>
      <c r="H732" t="str">
        <f t="shared" ca="1" si="258"/>
        <v xml:space="preserve">Si el punto medio entre estos tiene coordenada 53, </v>
      </c>
      <c r="I732" t="str">
        <f t="shared" ca="1" si="259"/>
        <v xml:space="preserve">y el primero es el </v>
      </c>
      <c r="J732" t="str">
        <f t="shared" ca="1" si="251"/>
        <v xml:space="preserve">doble del segundo, \textbf{calcule} sus coordenadas </v>
      </c>
    </row>
    <row r="733" spans="1:10" x14ac:dyDescent="0.3">
      <c r="B733">
        <v>0</v>
      </c>
      <c r="C733">
        <f t="shared" ca="1" si="247"/>
        <v>0.24767022495826674</v>
      </c>
      <c r="D733">
        <f t="shared" ca="1" si="252"/>
        <v>0.24767022495826674</v>
      </c>
      <c r="E733">
        <f t="shared" ca="1" si="253"/>
        <v>0</v>
      </c>
      <c r="F733" t="str">
        <f t="shared" si="254"/>
        <v/>
      </c>
      <c r="G733" t="s">
        <v>326</v>
      </c>
      <c r="H733" t="str">
        <f t="shared" ca="1" si="258"/>
        <v xml:space="preserve">Si el punto medio entre estos tiene coordenada 5, </v>
      </c>
      <c r="I733" t="str">
        <f t="shared" ca="1" si="259"/>
        <v xml:space="preserve">y el segundo es el </v>
      </c>
      <c r="J733" t="str">
        <f t="shared" ca="1" si="251"/>
        <v xml:space="preserve">triple del primero, \textbf{calcule} sus coordenadas. </v>
      </c>
    </row>
    <row r="734" spans="1:10" x14ac:dyDescent="0.3">
      <c r="B734">
        <v>0</v>
      </c>
      <c r="C734">
        <f t="shared" ca="1" si="247"/>
        <v>0.99176118361978627</v>
      </c>
      <c r="D734">
        <f t="shared" ca="1" si="252"/>
        <v>8.2388163802137315E-3</v>
      </c>
      <c r="E734">
        <f t="shared" ca="1" si="253"/>
        <v>0</v>
      </c>
      <c r="F734" t="str">
        <f t="shared" si="254"/>
        <v/>
      </c>
      <c r="G734" t="s">
        <v>326</v>
      </c>
      <c r="H734" t="str">
        <f t="shared" ca="1" si="258"/>
        <v xml:space="preserve">Si el punto medio entre estos tiene coordenada 79, </v>
      </c>
      <c r="I734" t="str">
        <f t="shared" ca="1" si="259"/>
        <v xml:space="preserve">y el segundo es el </v>
      </c>
      <c r="J734" t="str">
        <f t="shared" ca="1" si="251"/>
        <v xml:space="preserve">triple del primero, \textbf{calcule} sus coordenadas. </v>
      </c>
    </row>
    <row r="735" spans="1:10" x14ac:dyDescent="0.3">
      <c r="B735">
        <v>0</v>
      </c>
      <c r="C735">
        <f t="shared" ca="1" si="247"/>
        <v>0.61197987915520258</v>
      </c>
      <c r="D735">
        <f t="shared" ca="1" si="252"/>
        <v>0.38802012084479742</v>
      </c>
      <c r="E735">
        <f t="shared" ca="1" si="253"/>
        <v>2</v>
      </c>
      <c r="F735" t="str">
        <f t="shared" si="254"/>
        <v/>
      </c>
      <c r="G735" t="s">
        <v>326</v>
      </c>
      <c r="H735" t="str">
        <f t="shared" ca="1" si="258"/>
        <v xml:space="preserve">Si el punto medio entre estos tiene coordenada 41, </v>
      </c>
      <c r="I735" t="str">
        <f t="shared" ca="1" si="259"/>
        <v xml:space="preserve">y el primero es el </v>
      </c>
      <c r="J735" t="str">
        <f t="shared" ca="1" si="251"/>
        <v xml:space="preserve">doble del segundo, \textbf{calcule} sus coordenadas </v>
      </c>
    </row>
    <row r="736" spans="1:10" x14ac:dyDescent="0.3">
      <c r="B736">
        <v>0</v>
      </c>
      <c r="C736">
        <f t="shared" ca="1" si="247"/>
        <v>0.13174299658880495</v>
      </c>
      <c r="D736">
        <f t="shared" ca="1" si="252"/>
        <v>0.13174299658880495</v>
      </c>
      <c r="E736">
        <f t="shared" ca="1" si="253"/>
        <v>1</v>
      </c>
      <c r="F736" t="str">
        <f t="shared" si="254"/>
        <v/>
      </c>
      <c r="G736" t="s">
        <v>326</v>
      </c>
      <c r="H736" t="str">
        <f t="shared" ca="1" si="258"/>
        <v xml:space="preserve">Si el punto medio entre estos tiene coordenada -7, </v>
      </c>
      <c r="I736" t="str">
        <f t="shared" ca="1" si="259"/>
        <v xml:space="preserve">y el segundo es el </v>
      </c>
      <c r="J736" t="str">
        <f t="shared" ca="1" si="251"/>
        <v xml:space="preserve">triple del primero, \textbf{calcule} sus coordenadas. </v>
      </c>
    </row>
    <row r="737" spans="1:10" x14ac:dyDescent="0.3">
      <c r="B737">
        <v>0</v>
      </c>
      <c r="C737">
        <f t="shared" ca="1" si="247"/>
        <v>0.69254218604761819</v>
      </c>
      <c r="D737">
        <f t="shared" ca="1" si="252"/>
        <v>0.30745781395238181</v>
      </c>
      <c r="E737">
        <f t="shared" ca="1" si="253"/>
        <v>0</v>
      </c>
      <c r="F737" t="str">
        <f t="shared" si="254"/>
        <v/>
      </c>
      <c r="G737" t="s">
        <v>326</v>
      </c>
      <c r="H737" t="str">
        <f t="shared" ca="1" si="258"/>
        <v xml:space="preserve">Si el punto medio entre estos tiene coordenada 49, </v>
      </c>
      <c r="I737" t="str">
        <f t="shared" ca="1" si="259"/>
        <v xml:space="preserve">y el segundo es el </v>
      </c>
      <c r="J737" t="str">
        <f t="shared" ca="1" si="251"/>
        <v xml:space="preserve">triple del primero, \textbf{calcule} sus coordenadas. </v>
      </c>
    </row>
    <row r="738" spans="1:10" x14ac:dyDescent="0.3">
      <c r="B738">
        <v>0</v>
      </c>
      <c r="C738">
        <f t="shared" ca="1" si="247"/>
        <v>0.27064891559314985</v>
      </c>
      <c r="D738">
        <f t="shared" ca="1" si="252"/>
        <v>0.27064891559314985</v>
      </c>
      <c r="E738">
        <f t="shared" ca="1" si="253"/>
        <v>2</v>
      </c>
      <c r="F738" t="str">
        <f t="shared" si="254"/>
        <v/>
      </c>
      <c r="G738" t="s">
        <v>326</v>
      </c>
      <c r="H738" t="str">
        <f t="shared" ca="1" si="258"/>
        <v xml:space="preserve">Si el punto medio entre estos tiene coordenada 7, </v>
      </c>
      <c r="I738" t="str">
        <f t="shared" ca="1" si="259"/>
        <v xml:space="preserve">y el primero es el </v>
      </c>
      <c r="J738" t="str">
        <f t="shared" ca="1" si="251"/>
        <v xml:space="preserve">doble del segundo, \textbf{calcule} sus coordenadas </v>
      </c>
    </row>
    <row r="739" spans="1:10" x14ac:dyDescent="0.3">
      <c r="B739">
        <v>0</v>
      </c>
      <c r="C739">
        <f t="shared" ca="1" si="247"/>
        <v>0.1656658018599354</v>
      </c>
      <c r="D739">
        <f t="shared" ca="1" si="252"/>
        <v>0.1656658018599354</v>
      </c>
      <c r="E739">
        <f t="shared" ca="1" si="253"/>
        <v>1</v>
      </c>
      <c r="F739" t="str">
        <f t="shared" si="254"/>
        <v/>
      </c>
      <c r="G739" t="s">
        <v>326</v>
      </c>
      <c r="H739" t="str">
        <f t="shared" ca="1" si="258"/>
        <v xml:space="preserve">Si el punto medio entre estos tiene coordenada -3, </v>
      </c>
      <c r="I739" t="str">
        <f t="shared" ca="1" si="259"/>
        <v xml:space="preserve">y el segundo es el </v>
      </c>
      <c r="J739" t="str">
        <f t="shared" ca="1" si="251"/>
        <v xml:space="preserve">triple del primero, \textbf{calcule} sus coordenadas. </v>
      </c>
    </row>
    <row r="740" spans="1:10" x14ac:dyDescent="0.3">
      <c r="A740" t="s">
        <v>369</v>
      </c>
      <c r="B740">
        <v>0</v>
      </c>
      <c r="C740">
        <f t="shared" ca="1" si="247"/>
        <v>0.77474829734071671</v>
      </c>
      <c r="D740">
        <f t="shared" ca="1" si="252"/>
        <v>0.22525170265928329</v>
      </c>
      <c r="E740">
        <f t="shared" ca="1" si="253"/>
        <v>1</v>
      </c>
      <c r="F740" t="str">
        <f t="shared" si="254"/>
        <v>\end{enumerate}\newpage\section{Cuenta: 20211920321 }\label{c: 20211920321 }\begin{enumerate}</v>
      </c>
    </row>
    <row r="741" spans="1:10" x14ac:dyDescent="0.3">
      <c r="B741">
        <v>0</v>
      </c>
      <c r="C741">
        <f t="shared" ca="1" si="247"/>
        <v>0.39034074492751492</v>
      </c>
      <c r="D741">
        <f t="shared" ca="1" si="252"/>
        <v>0.39034074492751492</v>
      </c>
      <c r="E741">
        <f t="shared" ca="1" si="253"/>
        <v>2</v>
      </c>
      <c r="F741" t="str">
        <f t="shared" si="254"/>
        <v/>
      </c>
      <c r="G741" t="s">
        <v>326</v>
      </c>
      <c r="H741" t="str">
        <f t="shared" ref="H741:H750" ca="1" si="261">CONCATENATE("Si el punto medio entre estos tiene coordenada ", ROUND(C741*100-20,0),", ")</f>
        <v xml:space="preserve">Si el punto medio entre estos tiene coordenada 19, </v>
      </c>
      <c r="I741" t="str">
        <f t="shared" ref="I741:I750" ca="1" si="262">IF(E741=2, "y el primero es el ", "y el segundo es el ")</f>
        <v xml:space="preserve">y el primero es el </v>
      </c>
      <c r="J741" t="str">
        <f t="shared" ref="J741" ca="1" si="263">IF(E741=2,"doble del segundo, \textbf{calcule} sus coordenadas ", "triple del primero, \textbf{calcule} sus coordenadas. ")</f>
        <v xml:space="preserve">doble del segundo, \textbf{calcule} sus coordenadas </v>
      </c>
    </row>
    <row r="742" spans="1:10" x14ac:dyDescent="0.3">
      <c r="B742">
        <v>0</v>
      </c>
      <c r="C742">
        <f t="shared" ca="1" si="247"/>
        <v>0.83819572848219748</v>
      </c>
      <c r="D742">
        <f t="shared" ca="1" si="252"/>
        <v>0.16180427151780252</v>
      </c>
      <c r="E742">
        <f t="shared" ca="1" si="253"/>
        <v>1</v>
      </c>
      <c r="F742" t="str">
        <f t="shared" si="254"/>
        <v/>
      </c>
      <c r="G742" t="s">
        <v>326</v>
      </c>
      <c r="H742" t="str">
        <f t="shared" ca="1" si="261"/>
        <v xml:space="preserve">Si el punto medio entre estos tiene coordenada 64, </v>
      </c>
      <c r="I742" t="str">
        <f t="shared" ca="1" si="262"/>
        <v xml:space="preserve">y el segundo es el </v>
      </c>
      <c r="J742" t="str">
        <f t="shared" ca="1" si="251"/>
        <v xml:space="preserve">triple del primero, \textbf{calcule} sus coordenadas. </v>
      </c>
    </row>
    <row r="743" spans="1:10" x14ac:dyDescent="0.3">
      <c r="B743">
        <v>0</v>
      </c>
      <c r="C743">
        <f t="shared" ca="1" si="247"/>
        <v>0.87207050532694264</v>
      </c>
      <c r="D743">
        <f t="shared" ca="1" si="252"/>
        <v>0.12792949467305736</v>
      </c>
      <c r="E743">
        <f t="shared" ca="1" si="253"/>
        <v>0</v>
      </c>
      <c r="F743" t="str">
        <f t="shared" si="254"/>
        <v/>
      </c>
      <c r="G743" t="s">
        <v>326</v>
      </c>
      <c r="H743" t="str">
        <f t="shared" ca="1" si="261"/>
        <v xml:space="preserve">Si el punto medio entre estos tiene coordenada 67, </v>
      </c>
      <c r="I743" t="str">
        <f t="shared" ca="1" si="262"/>
        <v xml:space="preserve">y el segundo es el </v>
      </c>
      <c r="J743" t="str">
        <f t="shared" ca="1" si="251"/>
        <v xml:space="preserve">triple del primero, \textbf{calcule} sus coordenadas. </v>
      </c>
    </row>
    <row r="744" spans="1:10" x14ac:dyDescent="0.3">
      <c r="B744">
        <v>0</v>
      </c>
      <c r="C744">
        <f t="shared" ca="1" si="247"/>
        <v>0.34142547313756033</v>
      </c>
      <c r="D744">
        <f t="shared" ca="1" si="252"/>
        <v>0.34142547313756033</v>
      </c>
      <c r="E744">
        <f t="shared" ca="1" si="253"/>
        <v>0</v>
      </c>
      <c r="F744" t="str">
        <f t="shared" si="254"/>
        <v/>
      </c>
      <c r="G744" t="s">
        <v>326</v>
      </c>
      <c r="H744" t="str">
        <f t="shared" ca="1" si="261"/>
        <v xml:space="preserve">Si el punto medio entre estos tiene coordenada 14, </v>
      </c>
      <c r="I744" t="str">
        <f t="shared" ca="1" si="262"/>
        <v xml:space="preserve">y el segundo es el </v>
      </c>
      <c r="J744" t="str">
        <f t="shared" ca="1" si="251"/>
        <v xml:space="preserve">triple del primero, \textbf{calcule} sus coordenadas. </v>
      </c>
    </row>
    <row r="745" spans="1:10" x14ac:dyDescent="0.3">
      <c r="B745">
        <v>0</v>
      </c>
      <c r="C745">
        <f t="shared" ca="1" si="247"/>
        <v>0.83434283939388021</v>
      </c>
      <c r="D745">
        <f t="shared" ca="1" si="252"/>
        <v>0.16565716060611979</v>
      </c>
      <c r="E745">
        <f t="shared" ca="1" si="253"/>
        <v>1</v>
      </c>
      <c r="F745" t="str">
        <f t="shared" si="254"/>
        <v/>
      </c>
      <c r="G745" t="s">
        <v>326</v>
      </c>
      <c r="H745" t="str">
        <f t="shared" ca="1" si="261"/>
        <v xml:space="preserve">Si el punto medio entre estos tiene coordenada 63, </v>
      </c>
      <c r="I745" t="str">
        <f t="shared" ca="1" si="262"/>
        <v xml:space="preserve">y el segundo es el </v>
      </c>
      <c r="J745" t="str">
        <f t="shared" ca="1" si="251"/>
        <v xml:space="preserve">triple del primero, \textbf{calcule} sus coordenadas. </v>
      </c>
    </row>
    <row r="746" spans="1:10" x14ac:dyDescent="0.3">
      <c r="B746">
        <v>0</v>
      </c>
      <c r="C746">
        <f t="shared" ca="1" si="247"/>
        <v>0.51543029981585264</v>
      </c>
      <c r="D746">
        <f t="shared" ca="1" si="252"/>
        <v>0.51543029981585264</v>
      </c>
      <c r="E746">
        <f t="shared" ca="1" si="253"/>
        <v>0</v>
      </c>
      <c r="F746" t="str">
        <f t="shared" si="254"/>
        <v/>
      </c>
      <c r="G746" t="s">
        <v>326</v>
      </c>
      <c r="H746" t="str">
        <f t="shared" ca="1" si="261"/>
        <v xml:space="preserve">Si el punto medio entre estos tiene coordenada 32, </v>
      </c>
      <c r="I746" t="str">
        <f t="shared" ca="1" si="262"/>
        <v xml:space="preserve">y el segundo es el </v>
      </c>
      <c r="J746" t="str">
        <f t="shared" ca="1" si="251"/>
        <v xml:space="preserve">triple del primero, \textbf{calcule} sus coordenadas. </v>
      </c>
    </row>
    <row r="747" spans="1:10" x14ac:dyDescent="0.3">
      <c r="B747">
        <v>0</v>
      </c>
      <c r="C747">
        <f t="shared" ca="1" si="247"/>
        <v>0.29725197175386653</v>
      </c>
      <c r="D747">
        <f t="shared" ca="1" si="252"/>
        <v>0.29725197175386653</v>
      </c>
      <c r="E747">
        <f t="shared" ca="1" si="253"/>
        <v>2</v>
      </c>
      <c r="F747" t="str">
        <f t="shared" si="254"/>
        <v/>
      </c>
      <c r="G747" t="s">
        <v>326</v>
      </c>
      <c r="H747" t="str">
        <f t="shared" ca="1" si="261"/>
        <v xml:space="preserve">Si el punto medio entre estos tiene coordenada 10, </v>
      </c>
      <c r="I747" t="str">
        <f t="shared" ca="1" si="262"/>
        <v xml:space="preserve">y el primero es el </v>
      </c>
      <c r="J747" t="str">
        <f t="shared" ca="1" si="251"/>
        <v xml:space="preserve">doble del segundo, \textbf{calcule} sus coordenadas </v>
      </c>
    </row>
    <row r="748" spans="1:10" x14ac:dyDescent="0.3">
      <c r="B748">
        <v>0</v>
      </c>
      <c r="C748">
        <f t="shared" ca="1" si="247"/>
        <v>0.96137949668529132</v>
      </c>
      <c r="D748">
        <f t="shared" ca="1" si="252"/>
        <v>3.8620503314708676E-2</v>
      </c>
      <c r="E748">
        <f t="shared" ca="1" si="253"/>
        <v>0</v>
      </c>
      <c r="F748" t="str">
        <f t="shared" si="254"/>
        <v/>
      </c>
      <c r="G748" t="s">
        <v>326</v>
      </c>
      <c r="H748" t="str">
        <f t="shared" ca="1" si="261"/>
        <v xml:space="preserve">Si el punto medio entre estos tiene coordenada 76, </v>
      </c>
      <c r="I748" t="str">
        <f t="shared" ca="1" si="262"/>
        <v xml:space="preserve">y el segundo es el </v>
      </c>
      <c r="J748" t="str">
        <f t="shared" ca="1" si="251"/>
        <v xml:space="preserve">triple del primero, \textbf{calcule} sus coordenadas. </v>
      </c>
    </row>
    <row r="749" spans="1:10" x14ac:dyDescent="0.3">
      <c r="B749">
        <v>0</v>
      </c>
      <c r="C749">
        <f t="shared" ca="1" si="247"/>
        <v>8.2778961656456373E-2</v>
      </c>
      <c r="D749">
        <f t="shared" ca="1" si="252"/>
        <v>0.58277896165645637</v>
      </c>
      <c r="E749">
        <f t="shared" ca="1" si="253"/>
        <v>0</v>
      </c>
      <c r="F749" t="str">
        <f t="shared" si="254"/>
        <v/>
      </c>
      <c r="G749" t="s">
        <v>326</v>
      </c>
      <c r="H749" t="str">
        <f t="shared" ca="1" si="261"/>
        <v xml:space="preserve">Si el punto medio entre estos tiene coordenada -12, </v>
      </c>
      <c r="I749" t="str">
        <f t="shared" ca="1" si="262"/>
        <v xml:space="preserve">y el segundo es el </v>
      </c>
      <c r="J749" t="str">
        <f t="shared" ca="1" si="251"/>
        <v xml:space="preserve">triple del primero, \textbf{calcule} sus coordenadas. </v>
      </c>
    </row>
    <row r="750" spans="1:10" x14ac:dyDescent="0.3">
      <c r="B750">
        <v>0</v>
      </c>
      <c r="C750">
        <f t="shared" ca="1" si="247"/>
        <v>0.96751410760723922</v>
      </c>
      <c r="D750">
        <f t="shared" ca="1" si="252"/>
        <v>3.2485892392760785E-2</v>
      </c>
      <c r="E750">
        <f t="shared" ca="1" si="253"/>
        <v>0</v>
      </c>
      <c r="F750" t="str">
        <f t="shared" si="254"/>
        <v/>
      </c>
      <c r="G750" t="s">
        <v>326</v>
      </c>
      <c r="H750" t="str">
        <f t="shared" ca="1" si="261"/>
        <v xml:space="preserve">Si el punto medio entre estos tiene coordenada 77, </v>
      </c>
      <c r="I750" t="str">
        <f t="shared" ca="1" si="262"/>
        <v xml:space="preserve">y el segundo es el </v>
      </c>
      <c r="J750" t="str">
        <f t="shared" ca="1" si="251"/>
        <v xml:space="preserve">triple del primero, \textbf{calcule} sus coordenadas. </v>
      </c>
    </row>
    <row r="751" spans="1:10" x14ac:dyDescent="0.3">
      <c r="A751" t="s">
        <v>370</v>
      </c>
      <c r="B751">
        <v>0</v>
      </c>
      <c r="C751">
        <f t="shared" ca="1" si="247"/>
        <v>0.60008604687075073</v>
      </c>
      <c r="D751">
        <f t="shared" ca="1" si="252"/>
        <v>0.39991395312924927</v>
      </c>
      <c r="E751">
        <f t="shared" ca="1" si="253"/>
        <v>0</v>
      </c>
      <c r="F751" t="str">
        <f t="shared" si="254"/>
        <v>\end{enumerate}\newpage\section{Cuenta: 20191930073 }\label{c: 20191930073 }\begin{enumerate}</v>
      </c>
    </row>
    <row r="752" spans="1:10" x14ac:dyDescent="0.3">
      <c r="B752">
        <v>0</v>
      </c>
      <c r="C752">
        <f t="shared" ca="1" si="247"/>
        <v>0.42503093552399773</v>
      </c>
      <c r="D752">
        <f t="shared" ca="1" si="252"/>
        <v>0.42503093552399773</v>
      </c>
      <c r="E752">
        <f t="shared" ca="1" si="253"/>
        <v>0</v>
      </c>
      <c r="F752" t="str">
        <f t="shared" si="254"/>
        <v/>
      </c>
      <c r="G752" t="s">
        <v>326</v>
      </c>
      <c r="H752" t="str">
        <f t="shared" ref="H752:H761" ca="1" si="264">CONCATENATE("Si el punto medio entre estos tiene coordenada ", ROUND(C752*100-20,0),", ")</f>
        <v xml:space="preserve">Si el punto medio entre estos tiene coordenada 23, </v>
      </c>
      <c r="I752" t="str">
        <f t="shared" ref="I752:I761" ca="1" si="265">IF(E752=2, "y el primero es el ", "y el segundo es el ")</f>
        <v xml:space="preserve">y el segundo es el </v>
      </c>
      <c r="J752" t="str">
        <f t="shared" ref="J752" ca="1" si="266">IF(E752=2,"doble del segundo, \textbf{calcule} sus coordenadas ", "triple del primero, \textbf{calcule} sus coordenadas. ")</f>
        <v xml:space="preserve">triple del primero, \textbf{calcule} sus coordenadas. </v>
      </c>
    </row>
    <row r="753" spans="1:10" x14ac:dyDescent="0.3">
      <c r="B753">
        <v>0</v>
      </c>
      <c r="C753">
        <f t="shared" ca="1" si="247"/>
        <v>0.20511488679050194</v>
      </c>
      <c r="D753">
        <f t="shared" ca="1" si="252"/>
        <v>0.20511488679050194</v>
      </c>
      <c r="E753">
        <f t="shared" ca="1" si="253"/>
        <v>2</v>
      </c>
      <c r="F753" t="str">
        <f t="shared" si="254"/>
        <v/>
      </c>
      <c r="G753" t="s">
        <v>326</v>
      </c>
      <c r="H753" t="str">
        <f t="shared" ca="1" si="264"/>
        <v xml:space="preserve">Si el punto medio entre estos tiene coordenada 1, </v>
      </c>
      <c r="I753" t="str">
        <f t="shared" ca="1" si="265"/>
        <v xml:space="preserve">y el primero es el </v>
      </c>
      <c r="J753" t="str">
        <f t="shared" ca="1" si="251"/>
        <v xml:space="preserve">doble del segundo, \textbf{calcule} sus coordenadas </v>
      </c>
    </row>
    <row r="754" spans="1:10" x14ac:dyDescent="0.3">
      <c r="B754">
        <v>0</v>
      </c>
      <c r="C754">
        <f t="shared" ca="1" si="247"/>
        <v>0.99642504406011945</v>
      </c>
      <c r="D754">
        <f t="shared" ca="1" si="252"/>
        <v>3.574955939880553E-3</v>
      </c>
      <c r="E754">
        <f t="shared" ca="1" si="253"/>
        <v>0</v>
      </c>
      <c r="F754" t="str">
        <f t="shared" si="254"/>
        <v/>
      </c>
      <c r="G754" t="s">
        <v>326</v>
      </c>
      <c r="H754" t="str">
        <f t="shared" ca="1" si="264"/>
        <v xml:space="preserve">Si el punto medio entre estos tiene coordenada 80, </v>
      </c>
      <c r="I754" t="str">
        <f t="shared" ca="1" si="265"/>
        <v xml:space="preserve">y el segundo es el </v>
      </c>
      <c r="J754" t="str">
        <f t="shared" ca="1" si="251"/>
        <v xml:space="preserve">triple del primero, \textbf{calcule} sus coordenadas. </v>
      </c>
    </row>
    <row r="755" spans="1:10" x14ac:dyDescent="0.3">
      <c r="B755">
        <v>0</v>
      </c>
      <c r="C755">
        <f t="shared" ca="1" si="247"/>
        <v>0.39050377664173486</v>
      </c>
      <c r="D755">
        <f t="shared" ca="1" si="252"/>
        <v>0.39050377664173486</v>
      </c>
      <c r="E755">
        <f t="shared" ca="1" si="253"/>
        <v>2</v>
      </c>
      <c r="F755" t="str">
        <f t="shared" si="254"/>
        <v/>
      </c>
      <c r="G755" t="s">
        <v>326</v>
      </c>
      <c r="H755" t="str">
        <f t="shared" ca="1" si="264"/>
        <v xml:space="preserve">Si el punto medio entre estos tiene coordenada 19, </v>
      </c>
      <c r="I755" t="str">
        <f t="shared" ca="1" si="265"/>
        <v xml:space="preserve">y el primero es el </v>
      </c>
      <c r="J755" t="str">
        <f t="shared" ca="1" si="251"/>
        <v xml:space="preserve">doble del segundo, \textbf{calcule} sus coordenadas </v>
      </c>
    </row>
    <row r="756" spans="1:10" x14ac:dyDescent="0.3">
      <c r="B756">
        <v>0</v>
      </c>
      <c r="C756">
        <f t="shared" ca="1" si="247"/>
        <v>3.1008772135094453E-2</v>
      </c>
      <c r="D756">
        <f t="shared" ca="1" si="252"/>
        <v>0.53100877213509445</v>
      </c>
      <c r="E756">
        <f t="shared" ca="1" si="253"/>
        <v>1</v>
      </c>
      <c r="F756" t="str">
        <f t="shared" si="254"/>
        <v/>
      </c>
      <c r="G756" t="s">
        <v>326</v>
      </c>
      <c r="H756" t="str">
        <f t="shared" ca="1" si="264"/>
        <v xml:space="preserve">Si el punto medio entre estos tiene coordenada -17, </v>
      </c>
      <c r="I756" t="str">
        <f t="shared" ca="1" si="265"/>
        <v xml:space="preserve">y el segundo es el </v>
      </c>
      <c r="J756" t="str">
        <f t="shared" ca="1" si="251"/>
        <v xml:space="preserve">triple del primero, \textbf{calcule} sus coordenadas. </v>
      </c>
    </row>
    <row r="757" spans="1:10" x14ac:dyDescent="0.3">
      <c r="B757">
        <v>0</v>
      </c>
      <c r="C757">
        <f t="shared" ca="1" si="247"/>
        <v>0.11502258268621579</v>
      </c>
      <c r="D757">
        <f t="shared" ca="1" si="252"/>
        <v>0.11502258268621579</v>
      </c>
      <c r="E757">
        <f t="shared" ca="1" si="253"/>
        <v>2</v>
      </c>
      <c r="F757" t="str">
        <f t="shared" si="254"/>
        <v/>
      </c>
      <c r="G757" t="s">
        <v>326</v>
      </c>
      <c r="H757" t="str">
        <f t="shared" ca="1" si="264"/>
        <v xml:space="preserve">Si el punto medio entre estos tiene coordenada -8, </v>
      </c>
      <c r="I757" t="str">
        <f t="shared" ca="1" si="265"/>
        <v xml:space="preserve">y el primero es el </v>
      </c>
      <c r="J757" t="str">
        <f t="shared" ca="1" si="251"/>
        <v xml:space="preserve">doble del segundo, \textbf{calcule} sus coordenadas </v>
      </c>
    </row>
    <row r="758" spans="1:10" x14ac:dyDescent="0.3">
      <c r="B758">
        <v>0</v>
      </c>
      <c r="C758">
        <f t="shared" ca="1" si="247"/>
        <v>0.44982073363809794</v>
      </c>
      <c r="D758">
        <f t="shared" ca="1" si="252"/>
        <v>0.44982073363809794</v>
      </c>
      <c r="E758">
        <f t="shared" ca="1" si="253"/>
        <v>2</v>
      </c>
      <c r="F758" t="str">
        <f t="shared" si="254"/>
        <v/>
      </c>
      <c r="G758" t="s">
        <v>326</v>
      </c>
      <c r="H758" t="str">
        <f t="shared" ca="1" si="264"/>
        <v xml:space="preserve">Si el punto medio entre estos tiene coordenada 25, </v>
      </c>
      <c r="I758" t="str">
        <f t="shared" ca="1" si="265"/>
        <v xml:space="preserve">y el primero es el </v>
      </c>
      <c r="J758" t="str">
        <f t="shared" ca="1" si="251"/>
        <v xml:space="preserve">doble del segundo, \textbf{calcule} sus coordenadas </v>
      </c>
    </row>
    <row r="759" spans="1:10" x14ac:dyDescent="0.3">
      <c r="B759">
        <v>0</v>
      </c>
      <c r="C759">
        <f t="shared" ca="1" si="247"/>
        <v>0.68283836622092431</v>
      </c>
      <c r="D759">
        <f t="shared" ca="1" si="252"/>
        <v>0.31716163377907569</v>
      </c>
      <c r="E759">
        <f t="shared" ca="1" si="253"/>
        <v>1</v>
      </c>
      <c r="F759" t="str">
        <f t="shared" si="254"/>
        <v/>
      </c>
      <c r="G759" t="s">
        <v>326</v>
      </c>
      <c r="H759" t="str">
        <f t="shared" ca="1" si="264"/>
        <v xml:space="preserve">Si el punto medio entre estos tiene coordenada 48, </v>
      </c>
      <c r="I759" t="str">
        <f t="shared" ca="1" si="265"/>
        <v xml:space="preserve">y el segundo es el </v>
      </c>
      <c r="J759" t="str">
        <f t="shared" ca="1" si="251"/>
        <v xml:space="preserve">triple del primero, \textbf{calcule} sus coordenadas. </v>
      </c>
    </row>
    <row r="760" spans="1:10" x14ac:dyDescent="0.3">
      <c r="B760">
        <v>0</v>
      </c>
      <c r="C760">
        <f t="shared" ca="1" si="247"/>
        <v>0.91481277849973319</v>
      </c>
      <c r="D760">
        <f t="shared" ca="1" si="252"/>
        <v>8.5187221500266808E-2</v>
      </c>
      <c r="E760">
        <f t="shared" ca="1" si="253"/>
        <v>2</v>
      </c>
      <c r="F760" t="str">
        <f t="shared" si="254"/>
        <v/>
      </c>
      <c r="G760" t="s">
        <v>326</v>
      </c>
      <c r="H760" t="str">
        <f t="shared" ca="1" si="264"/>
        <v xml:space="preserve">Si el punto medio entre estos tiene coordenada 71, </v>
      </c>
      <c r="I760" t="str">
        <f t="shared" ca="1" si="265"/>
        <v xml:space="preserve">y el primero es el </v>
      </c>
      <c r="J760" t="str">
        <f t="shared" ca="1" si="251"/>
        <v xml:space="preserve">doble del segundo, \textbf{calcule} sus coordenadas </v>
      </c>
    </row>
    <row r="761" spans="1:10" x14ac:dyDescent="0.3">
      <c r="B761">
        <v>0</v>
      </c>
      <c r="C761">
        <f t="shared" ca="1" si="247"/>
        <v>0.53413888446129465</v>
      </c>
      <c r="D761">
        <f t="shared" ca="1" si="252"/>
        <v>0.53413888446129465</v>
      </c>
      <c r="E761">
        <f t="shared" ca="1" si="253"/>
        <v>1</v>
      </c>
      <c r="F761" t="str">
        <f t="shared" si="254"/>
        <v/>
      </c>
      <c r="G761" t="s">
        <v>326</v>
      </c>
      <c r="H761" t="str">
        <f t="shared" ca="1" si="264"/>
        <v xml:space="preserve">Si el punto medio entre estos tiene coordenada 33, </v>
      </c>
      <c r="I761" t="str">
        <f t="shared" ca="1" si="265"/>
        <v xml:space="preserve">y el segundo es el </v>
      </c>
      <c r="J761" t="str">
        <f t="shared" ca="1" si="251"/>
        <v xml:space="preserve">triple del primero, \textbf{calcule} sus coordenadas. </v>
      </c>
    </row>
    <row r="762" spans="1:10" x14ac:dyDescent="0.3">
      <c r="A762" t="s">
        <v>371</v>
      </c>
      <c r="B762">
        <v>0</v>
      </c>
      <c r="C762">
        <f t="shared" ca="1" si="247"/>
        <v>7.1293523973336548E-2</v>
      </c>
      <c r="D762">
        <f t="shared" ca="1" si="252"/>
        <v>0.57129352397333655</v>
      </c>
      <c r="E762">
        <f t="shared" ca="1" si="253"/>
        <v>2</v>
      </c>
      <c r="F762" t="str">
        <f t="shared" si="254"/>
        <v>\end{enumerate}\newpage\section{Cuenta: 20211920301 }\label{c: 20211920301 }\begin{enumerate}</v>
      </c>
    </row>
    <row r="763" spans="1:10" x14ac:dyDescent="0.3">
      <c r="B763">
        <v>0</v>
      </c>
      <c r="C763">
        <f t="shared" ca="1" si="247"/>
        <v>0.74471565240989412</v>
      </c>
      <c r="D763">
        <f t="shared" ca="1" si="252"/>
        <v>0.25528434759010588</v>
      </c>
      <c r="E763">
        <f t="shared" ca="1" si="253"/>
        <v>1</v>
      </c>
      <c r="F763" t="str">
        <f t="shared" si="254"/>
        <v/>
      </c>
      <c r="G763" t="s">
        <v>326</v>
      </c>
      <c r="H763" t="str">
        <f t="shared" ref="H763:H772" ca="1" si="267">CONCATENATE("Si el punto medio entre estos tiene coordenada ", ROUND(C763*100-20,0),", ")</f>
        <v xml:space="preserve">Si el punto medio entre estos tiene coordenada 54, </v>
      </c>
      <c r="I763" t="str">
        <f t="shared" ref="I763:I772" ca="1" si="268">IF(E763=2, "y el primero es el ", "y el segundo es el ")</f>
        <v xml:space="preserve">y el segundo es el </v>
      </c>
      <c r="J763" t="str">
        <f t="shared" ref="J763" ca="1" si="269">IF(E763=2,"doble del segundo, \textbf{calcule} sus coordenadas ", "triple del primero, \textbf{calcule} sus coordenadas. ")</f>
        <v xml:space="preserve">triple del primero, \textbf{calcule} sus coordenadas. </v>
      </c>
    </row>
    <row r="764" spans="1:10" x14ac:dyDescent="0.3">
      <c r="B764">
        <v>0</v>
      </c>
      <c r="C764">
        <f t="shared" ca="1" si="247"/>
        <v>0.19763537689831123</v>
      </c>
      <c r="D764">
        <f t="shared" ca="1" si="252"/>
        <v>0.19763537689831123</v>
      </c>
      <c r="E764">
        <f t="shared" ca="1" si="253"/>
        <v>1</v>
      </c>
      <c r="F764" t="str">
        <f t="shared" si="254"/>
        <v/>
      </c>
      <c r="G764" t="s">
        <v>326</v>
      </c>
      <c r="H764" t="str">
        <f t="shared" ca="1" si="267"/>
        <v xml:space="preserve">Si el punto medio entre estos tiene coordenada 0, </v>
      </c>
      <c r="I764" t="str">
        <f t="shared" ca="1" si="268"/>
        <v xml:space="preserve">y el segundo es el </v>
      </c>
      <c r="J764" t="str">
        <f t="shared" ca="1" si="251"/>
        <v xml:space="preserve">triple del primero, \textbf{calcule} sus coordenadas. </v>
      </c>
    </row>
    <row r="765" spans="1:10" x14ac:dyDescent="0.3">
      <c r="B765">
        <v>0</v>
      </c>
      <c r="C765">
        <f t="shared" ca="1" si="247"/>
        <v>0.74678975425366989</v>
      </c>
      <c r="D765">
        <f t="shared" ca="1" si="252"/>
        <v>0.25321024574633011</v>
      </c>
      <c r="E765">
        <f t="shared" ca="1" si="253"/>
        <v>1</v>
      </c>
      <c r="F765" t="str">
        <f t="shared" si="254"/>
        <v/>
      </c>
      <c r="G765" t="s">
        <v>326</v>
      </c>
      <c r="H765" t="str">
        <f t="shared" ca="1" si="267"/>
        <v xml:space="preserve">Si el punto medio entre estos tiene coordenada 55, </v>
      </c>
      <c r="I765" t="str">
        <f t="shared" ca="1" si="268"/>
        <v xml:space="preserve">y el segundo es el </v>
      </c>
      <c r="J765" t="str">
        <f t="shared" ca="1" si="251"/>
        <v xml:space="preserve">triple del primero, \textbf{calcule} sus coordenadas. </v>
      </c>
    </row>
    <row r="766" spans="1:10" x14ac:dyDescent="0.3">
      <c r="B766">
        <v>0</v>
      </c>
      <c r="C766">
        <f t="shared" ca="1" si="247"/>
        <v>0.55016092075046208</v>
      </c>
      <c r="D766">
        <f t="shared" ca="1" si="252"/>
        <v>0.55016092075046208</v>
      </c>
      <c r="E766">
        <f t="shared" ca="1" si="253"/>
        <v>0</v>
      </c>
      <c r="F766" t="str">
        <f t="shared" si="254"/>
        <v/>
      </c>
      <c r="G766" t="s">
        <v>326</v>
      </c>
      <c r="H766" t="str">
        <f t="shared" ca="1" si="267"/>
        <v xml:space="preserve">Si el punto medio entre estos tiene coordenada 35, </v>
      </c>
      <c r="I766" t="str">
        <f t="shared" ca="1" si="268"/>
        <v xml:space="preserve">y el segundo es el </v>
      </c>
      <c r="J766" t="str">
        <f t="shared" ca="1" si="251"/>
        <v xml:space="preserve">triple del primero, \textbf{calcule} sus coordenadas. </v>
      </c>
    </row>
    <row r="767" spans="1:10" x14ac:dyDescent="0.3">
      <c r="B767">
        <v>0</v>
      </c>
      <c r="C767">
        <f t="shared" ca="1" si="247"/>
        <v>0.9815295890252671</v>
      </c>
      <c r="D767">
        <f t="shared" ca="1" si="252"/>
        <v>1.8470410974732898E-2</v>
      </c>
      <c r="E767">
        <f t="shared" ca="1" si="253"/>
        <v>1</v>
      </c>
      <c r="F767" t="str">
        <f t="shared" si="254"/>
        <v/>
      </c>
      <c r="G767" t="s">
        <v>326</v>
      </c>
      <c r="H767" t="str">
        <f t="shared" ca="1" si="267"/>
        <v xml:space="preserve">Si el punto medio entre estos tiene coordenada 78, </v>
      </c>
      <c r="I767" t="str">
        <f t="shared" ca="1" si="268"/>
        <v xml:space="preserve">y el segundo es el </v>
      </c>
      <c r="J767" t="str">
        <f t="shared" ca="1" si="251"/>
        <v xml:space="preserve">triple del primero, \textbf{calcule} sus coordenadas. </v>
      </c>
    </row>
    <row r="768" spans="1:10" x14ac:dyDescent="0.3">
      <c r="B768">
        <v>0</v>
      </c>
      <c r="C768">
        <f t="shared" ca="1" si="247"/>
        <v>0.15916817941320793</v>
      </c>
      <c r="D768">
        <f t="shared" ca="1" si="252"/>
        <v>0.15916817941320793</v>
      </c>
      <c r="E768">
        <f t="shared" ca="1" si="253"/>
        <v>0</v>
      </c>
      <c r="F768" t="str">
        <f t="shared" si="254"/>
        <v/>
      </c>
      <c r="G768" t="s">
        <v>326</v>
      </c>
      <c r="H768" t="str">
        <f t="shared" ca="1" si="267"/>
        <v xml:space="preserve">Si el punto medio entre estos tiene coordenada -4, </v>
      </c>
      <c r="I768" t="str">
        <f t="shared" ca="1" si="268"/>
        <v xml:space="preserve">y el segundo es el </v>
      </c>
      <c r="J768" t="str">
        <f t="shared" ca="1" si="251"/>
        <v xml:space="preserve">triple del primero, \textbf{calcule} sus coordenadas. </v>
      </c>
    </row>
    <row r="769" spans="1:10" x14ac:dyDescent="0.3">
      <c r="B769">
        <v>0</v>
      </c>
      <c r="C769">
        <f t="shared" ca="1" si="247"/>
        <v>0.98331684334957958</v>
      </c>
      <c r="D769">
        <f t="shared" ca="1" si="252"/>
        <v>1.6683156650420417E-2</v>
      </c>
      <c r="E769">
        <f t="shared" ca="1" si="253"/>
        <v>1</v>
      </c>
      <c r="F769" t="str">
        <f t="shared" si="254"/>
        <v/>
      </c>
      <c r="G769" t="s">
        <v>326</v>
      </c>
      <c r="H769" t="str">
        <f t="shared" ca="1" si="267"/>
        <v xml:space="preserve">Si el punto medio entre estos tiene coordenada 78, </v>
      </c>
      <c r="I769" t="str">
        <f t="shared" ca="1" si="268"/>
        <v xml:space="preserve">y el segundo es el </v>
      </c>
      <c r="J769" t="str">
        <f t="shared" ca="1" si="251"/>
        <v xml:space="preserve">triple del primero, \textbf{calcule} sus coordenadas. </v>
      </c>
    </row>
    <row r="770" spans="1:10" x14ac:dyDescent="0.3">
      <c r="B770">
        <v>0</v>
      </c>
      <c r="C770">
        <f t="shared" ca="1" si="247"/>
        <v>0.91213890446621304</v>
      </c>
      <c r="D770">
        <f t="shared" ca="1" si="252"/>
        <v>8.7861095533786959E-2</v>
      </c>
      <c r="E770">
        <f t="shared" ca="1" si="253"/>
        <v>2</v>
      </c>
      <c r="F770" t="str">
        <f t="shared" si="254"/>
        <v/>
      </c>
      <c r="G770" t="s">
        <v>326</v>
      </c>
      <c r="H770" t="str">
        <f t="shared" ca="1" si="267"/>
        <v xml:space="preserve">Si el punto medio entre estos tiene coordenada 71, </v>
      </c>
      <c r="I770" t="str">
        <f t="shared" ca="1" si="268"/>
        <v xml:space="preserve">y el primero es el </v>
      </c>
      <c r="J770" t="str">
        <f t="shared" ca="1" si="251"/>
        <v xml:space="preserve">doble del segundo, \textbf{calcule} sus coordenadas </v>
      </c>
    </row>
    <row r="771" spans="1:10" x14ac:dyDescent="0.3">
      <c r="B771">
        <v>0</v>
      </c>
      <c r="C771">
        <f t="shared" ref="C771:C834" ca="1" si="270">RAND()</f>
        <v>0.80668220351802367</v>
      </c>
      <c r="D771">
        <f t="shared" ca="1" si="252"/>
        <v>0.19331779648197633</v>
      </c>
      <c r="E771">
        <f t="shared" ca="1" si="253"/>
        <v>1</v>
      </c>
      <c r="F771" t="str">
        <f t="shared" si="254"/>
        <v/>
      </c>
      <c r="G771" t="s">
        <v>326</v>
      </c>
      <c r="H771" t="str">
        <f t="shared" ca="1" si="267"/>
        <v xml:space="preserve">Si el punto medio entre estos tiene coordenada 61, </v>
      </c>
      <c r="I771" t="str">
        <f t="shared" ca="1" si="268"/>
        <v xml:space="preserve">y el segundo es el </v>
      </c>
      <c r="J771" t="str">
        <f t="shared" ca="1" si="251"/>
        <v xml:space="preserve">triple del primero, \textbf{calcule} sus coordenadas. </v>
      </c>
    </row>
    <row r="772" spans="1:10" x14ac:dyDescent="0.3">
      <c r="B772">
        <v>0</v>
      </c>
      <c r="C772">
        <f t="shared" ca="1" si="270"/>
        <v>0.66000371869845087</v>
      </c>
      <c r="D772">
        <f t="shared" ca="1" si="252"/>
        <v>0.33999628130154913</v>
      </c>
      <c r="E772">
        <f t="shared" ca="1" si="253"/>
        <v>0</v>
      </c>
      <c r="F772" t="str">
        <f t="shared" si="254"/>
        <v/>
      </c>
      <c r="G772" t="s">
        <v>326</v>
      </c>
      <c r="H772" t="str">
        <f t="shared" ca="1" si="267"/>
        <v xml:space="preserve">Si el punto medio entre estos tiene coordenada 46, </v>
      </c>
      <c r="I772" t="str">
        <f t="shared" ca="1" si="268"/>
        <v xml:space="preserve">y el segundo es el </v>
      </c>
      <c r="J772" t="str">
        <f t="shared" ca="1" si="251"/>
        <v xml:space="preserve">triple del primero, \textbf{calcule} sus coordenadas. </v>
      </c>
    </row>
    <row r="773" spans="1:10" x14ac:dyDescent="0.3">
      <c r="A773" t="s">
        <v>372</v>
      </c>
      <c r="B773">
        <v>0</v>
      </c>
      <c r="C773">
        <f t="shared" ca="1" si="270"/>
        <v>0.13350856175436998</v>
      </c>
      <c r="D773">
        <f t="shared" ca="1" si="252"/>
        <v>0.13350856175436998</v>
      </c>
      <c r="E773">
        <f t="shared" ca="1" si="253"/>
        <v>1</v>
      </c>
      <c r="F773" t="str">
        <f t="shared" si="254"/>
        <v>\end{enumerate}\newpage\section{Cuenta: 20211920110 }\label{c: 20211920110 }\begin{enumerate}</v>
      </c>
    </row>
    <row r="774" spans="1:10" x14ac:dyDescent="0.3">
      <c r="B774">
        <v>0</v>
      </c>
      <c r="C774">
        <f t="shared" ca="1" si="270"/>
        <v>0.96415034148685319</v>
      </c>
      <c r="D774">
        <f t="shared" ca="1" si="252"/>
        <v>3.5849658513146809E-2</v>
      </c>
      <c r="E774">
        <f t="shared" ca="1" si="253"/>
        <v>0</v>
      </c>
      <c r="F774" t="str">
        <f t="shared" si="254"/>
        <v/>
      </c>
      <c r="G774" t="s">
        <v>326</v>
      </c>
      <c r="H774" t="str">
        <f t="shared" ref="H774:H783" ca="1" si="271">CONCATENATE("Si el punto medio entre estos tiene coordenada ", ROUND(C774*100-20,0),", ")</f>
        <v xml:space="preserve">Si el punto medio entre estos tiene coordenada 76, </v>
      </c>
      <c r="I774" t="str">
        <f t="shared" ref="I774:I783" ca="1" si="272">IF(E774=2, "y el primero es el ", "y el segundo es el ")</f>
        <v xml:space="preserve">y el segundo es el </v>
      </c>
      <c r="J774" t="str">
        <f t="shared" ref="J774" ca="1" si="273">IF(E774=2,"doble del segundo, \textbf{calcule} sus coordenadas ", "triple del primero, \textbf{calcule} sus coordenadas. ")</f>
        <v xml:space="preserve">triple del primero, \textbf{calcule} sus coordenadas. </v>
      </c>
    </row>
    <row r="775" spans="1:10" x14ac:dyDescent="0.3">
      <c r="B775">
        <v>0</v>
      </c>
      <c r="C775">
        <f t="shared" ca="1" si="270"/>
        <v>0.432189909144305</v>
      </c>
      <c r="D775">
        <f t="shared" ca="1" si="252"/>
        <v>0.432189909144305</v>
      </c>
      <c r="E775">
        <f t="shared" ca="1" si="253"/>
        <v>0</v>
      </c>
      <c r="F775" t="str">
        <f t="shared" si="254"/>
        <v/>
      </c>
      <c r="G775" t="s">
        <v>326</v>
      </c>
      <c r="H775" t="str">
        <f t="shared" ca="1" si="271"/>
        <v xml:space="preserve">Si el punto medio entre estos tiene coordenada 23, </v>
      </c>
      <c r="I775" t="str">
        <f t="shared" ca="1" si="272"/>
        <v xml:space="preserve">y el segundo es el </v>
      </c>
      <c r="J775" t="str">
        <f t="shared" ca="1" si="251"/>
        <v xml:space="preserve">triple del primero, \textbf{calcule} sus coordenadas. </v>
      </c>
    </row>
    <row r="776" spans="1:10" x14ac:dyDescent="0.3">
      <c r="B776">
        <v>0</v>
      </c>
      <c r="C776">
        <f t="shared" ca="1" si="270"/>
        <v>0.437017912472488</v>
      </c>
      <c r="D776">
        <f t="shared" ca="1" si="252"/>
        <v>0.437017912472488</v>
      </c>
      <c r="E776">
        <f t="shared" ca="1" si="253"/>
        <v>1</v>
      </c>
      <c r="F776" t="str">
        <f t="shared" si="254"/>
        <v/>
      </c>
      <c r="G776" t="s">
        <v>326</v>
      </c>
      <c r="H776" t="str">
        <f t="shared" ca="1" si="271"/>
        <v xml:space="preserve">Si el punto medio entre estos tiene coordenada 24, </v>
      </c>
      <c r="I776" t="str">
        <f t="shared" ca="1" si="272"/>
        <v xml:space="preserve">y el segundo es el </v>
      </c>
      <c r="J776" t="str">
        <f t="shared" ca="1" si="251"/>
        <v xml:space="preserve">triple del primero, \textbf{calcule} sus coordenadas. </v>
      </c>
    </row>
    <row r="777" spans="1:10" x14ac:dyDescent="0.3">
      <c r="B777">
        <v>0</v>
      </c>
      <c r="C777">
        <f t="shared" ca="1" si="270"/>
        <v>0.92814416057731186</v>
      </c>
      <c r="D777">
        <f t="shared" ca="1" si="252"/>
        <v>7.1855839422688139E-2</v>
      </c>
      <c r="E777">
        <f t="shared" ca="1" si="253"/>
        <v>1</v>
      </c>
      <c r="F777" t="str">
        <f t="shared" si="254"/>
        <v/>
      </c>
      <c r="G777" t="s">
        <v>326</v>
      </c>
      <c r="H777" t="str">
        <f t="shared" ca="1" si="271"/>
        <v xml:space="preserve">Si el punto medio entre estos tiene coordenada 73, </v>
      </c>
      <c r="I777" t="str">
        <f t="shared" ca="1" si="272"/>
        <v xml:space="preserve">y el segundo es el </v>
      </c>
      <c r="J777" t="str">
        <f t="shared" ca="1" si="251"/>
        <v xml:space="preserve">triple del primero, \textbf{calcule} sus coordenadas. </v>
      </c>
    </row>
    <row r="778" spans="1:10" x14ac:dyDescent="0.3">
      <c r="B778">
        <v>0</v>
      </c>
      <c r="C778">
        <f t="shared" ca="1" si="270"/>
        <v>0.32778206291904011</v>
      </c>
      <c r="D778">
        <f t="shared" ca="1" si="252"/>
        <v>0.32778206291904011</v>
      </c>
      <c r="E778">
        <f t="shared" ca="1" si="253"/>
        <v>2</v>
      </c>
      <c r="F778" t="str">
        <f t="shared" si="254"/>
        <v/>
      </c>
      <c r="G778" t="s">
        <v>326</v>
      </c>
      <c r="H778" t="str">
        <f t="shared" ca="1" si="271"/>
        <v xml:space="preserve">Si el punto medio entre estos tiene coordenada 13, </v>
      </c>
      <c r="I778" t="str">
        <f t="shared" ca="1" si="272"/>
        <v xml:space="preserve">y el primero es el </v>
      </c>
      <c r="J778" t="str">
        <f t="shared" ca="1" si="251"/>
        <v xml:space="preserve">doble del segundo, \textbf{calcule} sus coordenadas </v>
      </c>
    </row>
    <row r="779" spans="1:10" x14ac:dyDescent="0.3">
      <c r="B779">
        <v>0</v>
      </c>
      <c r="C779">
        <f t="shared" ca="1" si="270"/>
        <v>0.66383181401655644</v>
      </c>
      <c r="D779">
        <f t="shared" ca="1" si="252"/>
        <v>0.33616818598344356</v>
      </c>
      <c r="E779">
        <f t="shared" ca="1" si="253"/>
        <v>0</v>
      </c>
      <c r="F779" t="str">
        <f t="shared" si="254"/>
        <v/>
      </c>
      <c r="G779" t="s">
        <v>326</v>
      </c>
      <c r="H779" t="str">
        <f t="shared" ca="1" si="271"/>
        <v xml:space="preserve">Si el punto medio entre estos tiene coordenada 46, </v>
      </c>
      <c r="I779" t="str">
        <f t="shared" ca="1" si="272"/>
        <v xml:space="preserve">y el segundo es el </v>
      </c>
      <c r="J779" t="str">
        <f t="shared" ca="1" si="251"/>
        <v xml:space="preserve">triple del primero, \textbf{calcule} sus coordenadas. </v>
      </c>
    </row>
    <row r="780" spans="1:10" x14ac:dyDescent="0.3">
      <c r="B780">
        <v>0</v>
      </c>
      <c r="C780">
        <f t="shared" ca="1" si="270"/>
        <v>0.20598678037202045</v>
      </c>
      <c r="D780">
        <f t="shared" ca="1" si="252"/>
        <v>0.20598678037202045</v>
      </c>
      <c r="E780">
        <f t="shared" ca="1" si="253"/>
        <v>2</v>
      </c>
      <c r="F780" t="str">
        <f t="shared" si="254"/>
        <v/>
      </c>
      <c r="G780" t="s">
        <v>326</v>
      </c>
      <c r="H780" t="str">
        <f t="shared" ca="1" si="271"/>
        <v xml:space="preserve">Si el punto medio entre estos tiene coordenada 1, </v>
      </c>
      <c r="I780" t="str">
        <f t="shared" ca="1" si="272"/>
        <v xml:space="preserve">y el primero es el </v>
      </c>
      <c r="J780" t="str">
        <f t="shared" ca="1" si="251"/>
        <v xml:space="preserve">doble del segundo, \textbf{calcule} sus coordenadas </v>
      </c>
    </row>
    <row r="781" spans="1:10" x14ac:dyDescent="0.3">
      <c r="B781">
        <v>0</v>
      </c>
      <c r="C781">
        <f t="shared" ca="1" si="270"/>
        <v>0.46501574385337596</v>
      </c>
      <c r="D781">
        <f t="shared" ca="1" si="252"/>
        <v>0.46501574385337596</v>
      </c>
      <c r="E781">
        <f t="shared" ca="1" si="253"/>
        <v>1</v>
      </c>
      <c r="F781" t="str">
        <f t="shared" si="254"/>
        <v/>
      </c>
      <c r="G781" t="s">
        <v>326</v>
      </c>
      <c r="H781" t="str">
        <f t="shared" ca="1" si="271"/>
        <v xml:space="preserve">Si el punto medio entre estos tiene coordenada 27, </v>
      </c>
      <c r="I781" t="str">
        <f t="shared" ca="1" si="272"/>
        <v xml:space="preserve">y el segundo es el </v>
      </c>
      <c r="J781" t="str">
        <f t="shared" ref="J781:J844" ca="1" si="274">IF(E781=2,"doble del segundo, \textbf{calcule} sus coordenadas ", "triple del primero, \textbf{calcule} sus coordenadas. ")</f>
        <v xml:space="preserve">triple del primero, \textbf{calcule} sus coordenadas. </v>
      </c>
    </row>
    <row r="782" spans="1:10" x14ac:dyDescent="0.3">
      <c r="B782">
        <v>0</v>
      </c>
      <c r="C782">
        <f t="shared" ca="1" si="270"/>
        <v>0.63805032507787796</v>
      </c>
      <c r="D782">
        <f t="shared" ref="D782:D845" ca="1" si="275">IF(C782&gt;0.1,      IF(C782&lt;0.6,C782,ABS(1-C782)),C782+0.5)</f>
        <v>0.36194967492212204</v>
      </c>
      <c r="E782">
        <f t="shared" ref="E782:E845" ca="1" si="276">MOD(INT(D782*99),3)</f>
        <v>2</v>
      </c>
      <c r="F782" t="str">
        <f t="shared" si="254"/>
        <v/>
      </c>
      <c r="G782" t="s">
        <v>326</v>
      </c>
      <c r="H782" t="str">
        <f t="shared" ca="1" si="271"/>
        <v xml:space="preserve">Si el punto medio entre estos tiene coordenada 44, </v>
      </c>
      <c r="I782" t="str">
        <f t="shared" ca="1" si="272"/>
        <v xml:space="preserve">y el primero es el </v>
      </c>
      <c r="J782" t="str">
        <f t="shared" ca="1" si="274"/>
        <v xml:space="preserve">doble del segundo, \textbf{calcule} sus coordenadas </v>
      </c>
    </row>
    <row r="783" spans="1:10" x14ac:dyDescent="0.3">
      <c r="B783">
        <v>0</v>
      </c>
      <c r="C783">
        <f t="shared" ca="1" si="270"/>
        <v>1.0552695991745131E-2</v>
      </c>
      <c r="D783">
        <f t="shared" ca="1" si="275"/>
        <v>0.51055269599174513</v>
      </c>
      <c r="E783">
        <f t="shared" ca="1" si="276"/>
        <v>2</v>
      </c>
      <c r="F783" t="str">
        <f t="shared" ref="F783:F846" si="277">IF(A783=0,"",A783)</f>
        <v/>
      </c>
      <c r="G783" t="s">
        <v>326</v>
      </c>
      <c r="H783" t="str">
        <f t="shared" ca="1" si="271"/>
        <v xml:space="preserve">Si el punto medio entre estos tiene coordenada -19, </v>
      </c>
      <c r="I783" t="str">
        <f t="shared" ca="1" si="272"/>
        <v xml:space="preserve">y el primero es el </v>
      </c>
      <c r="J783" t="str">
        <f t="shared" ca="1" si="274"/>
        <v xml:space="preserve">doble del segundo, \textbf{calcule} sus coordenadas </v>
      </c>
    </row>
    <row r="784" spans="1:10" x14ac:dyDescent="0.3">
      <c r="A784" t="s">
        <v>373</v>
      </c>
      <c r="B784">
        <v>0</v>
      </c>
      <c r="C784">
        <f t="shared" ca="1" si="270"/>
        <v>0.14450801727453422</v>
      </c>
      <c r="D784">
        <f t="shared" ca="1" si="275"/>
        <v>0.14450801727453422</v>
      </c>
      <c r="E784">
        <f t="shared" ca="1" si="276"/>
        <v>2</v>
      </c>
      <c r="F784" t="str">
        <f t="shared" si="277"/>
        <v>\end{enumerate}\newpage\section{Cuenta: 20151902383 }\label{c: 20151902383 }\begin{enumerate}</v>
      </c>
    </row>
    <row r="785" spans="1:10" x14ac:dyDescent="0.3">
      <c r="B785">
        <v>0</v>
      </c>
      <c r="C785">
        <f t="shared" ca="1" si="270"/>
        <v>0.7162024192774965</v>
      </c>
      <c r="D785">
        <f t="shared" ca="1" si="275"/>
        <v>0.2837975807225035</v>
      </c>
      <c r="E785">
        <f t="shared" ca="1" si="276"/>
        <v>1</v>
      </c>
      <c r="F785" t="str">
        <f t="shared" si="277"/>
        <v/>
      </c>
      <c r="G785" t="s">
        <v>326</v>
      </c>
      <c r="H785" t="str">
        <f t="shared" ref="H785:H794" ca="1" si="278">CONCATENATE("Si el punto medio entre estos tiene coordenada ", ROUND(C785*100-20,0),", ")</f>
        <v xml:space="preserve">Si el punto medio entre estos tiene coordenada 52, </v>
      </c>
      <c r="I785" t="str">
        <f t="shared" ref="I785:I794" ca="1" si="279">IF(E785=2, "y el primero es el ", "y el segundo es el ")</f>
        <v xml:space="preserve">y el segundo es el </v>
      </c>
      <c r="J785" t="str">
        <f t="shared" ref="J785" ca="1" si="280">IF(E785=2,"doble del segundo, \textbf{calcule} sus coordenadas ", "triple del primero, \textbf{calcule} sus coordenadas. ")</f>
        <v xml:space="preserve">triple del primero, \textbf{calcule} sus coordenadas. </v>
      </c>
    </row>
    <row r="786" spans="1:10" x14ac:dyDescent="0.3">
      <c r="B786">
        <v>0</v>
      </c>
      <c r="C786">
        <f t="shared" ca="1" si="270"/>
        <v>0.53786699798403215</v>
      </c>
      <c r="D786">
        <f t="shared" ca="1" si="275"/>
        <v>0.53786699798403215</v>
      </c>
      <c r="E786">
        <f t="shared" ca="1" si="276"/>
        <v>2</v>
      </c>
      <c r="F786" t="str">
        <f t="shared" si="277"/>
        <v/>
      </c>
      <c r="G786" t="s">
        <v>326</v>
      </c>
      <c r="H786" t="str">
        <f t="shared" ca="1" si="278"/>
        <v xml:space="preserve">Si el punto medio entre estos tiene coordenada 34, </v>
      </c>
      <c r="I786" t="str">
        <f t="shared" ca="1" si="279"/>
        <v xml:space="preserve">y el primero es el </v>
      </c>
      <c r="J786" t="str">
        <f t="shared" ca="1" si="274"/>
        <v xml:space="preserve">doble del segundo, \textbf{calcule} sus coordenadas </v>
      </c>
    </row>
    <row r="787" spans="1:10" x14ac:dyDescent="0.3">
      <c r="B787">
        <v>0</v>
      </c>
      <c r="C787">
        <f t="shared" ca="1" si="270"/>
        <v>0.55195146555009034</v>
      </c>
      <c r="D787">
        <f t="shared" ca="1" si="275"/>
        <v>0.55195146555009034</v>
      </c>
      <c r="E787">
        <f t="shared" ca="1" si="276"/>
        <v>0</v>
      </c>
      <c r="F787" t="str">
        <f t="shared" si="277"/>
        <v/>
      </c>
      <c r="G787" t="s">
        <v>326</v>
      </c>
      <c r="H787" t="str">
        <f t="shared" ca="1" si="278"/>
        <v xml:space="preserve">Si el punto medio entre estos tiene coordenada 35, </v>
      </c>
      <c r="I787" t="str">
        <f t="shared" ca="1" si="279"/>
        <v xml:space="preserve">y el segundo es el </v>
      </c>
      <c r="J787" t="str">
        <f t="shared" ca="1" si="274"/>
        <v xml:space="preserve">triple del primero, \textbf{calcule} sus coordenadas. </v>
      </c>
    </row>
    <row r="788" spans="1:10" x14ac:dyDescent="0.3">
      <c r="B788">
        <v>0</v>
      </c>
      <c r="C788">
        <f t="shared" ca="1" si="270"/>
        <v>0.90549062942022518</v>
      </c>
      <c r="D788">
        <f t="shared" ca="1" si="275"/>
        <v>9.4509370579774821E-2</v>
      </c>
      <c r="E788">
        <f t="shared" ca="1" si="276"/>
        <v>0</v>
      </c>
      <c r="F788" t="str">
        <f t="shared" si="277"/>
        <v/>
      </c>
      <c r="G788" t="s">
        <v>326</v>
      </c>
      <c r="H788" t="str">
        <f t="shared" ca="1" si="278"/>
        <v xml:space="preserve">Si el punto medio entre estos tiene coordenada 71, </v>
      </c>
      <c r="I788" t="str">
        <f t="shared" ca="1" si="279"/>
        <v xml:space="preserve">y el segundo es el </v>
      </c>
      <c r="J788" t="str">
        <f t="shared" ca="1" si="274"/>
        <v xml:space="preserve">triple del primero, \textbf{calcule} sus coordenadas. </v>
      </c>
    </row>
    <row r="789" spans="1:10" x14ac:dyDescent="0.3">
      <c r="B789">
        <v>0</v>
      </c>
      <c r="C789">
        <f t="shared" ca="1" si="270"/>
        <v>0.41653295024677328</v>
      </c>
      <c r="D789">
        <f t="shared" ca="1" si="275"/>
        <v>0.41653295024677328</v>
      </c>
      <c r="E789">
        <f t="shared" ca="1" si="276"/>
        <v>2</v>
      </c>
      <c r="F789" t="str">
        <f t="shared" si="277"/>
        <v/>
      </c>
      <c r="G789" t="s">
        <v>326</v>
      </c>
      <c r="H789" t="str">
        <f t="shared" ca="1" si="278"/>
        <v xml:space="preserve">Si el punto medio entre estos tiene coordenada 22, </v>
      </c>
      <c r="I789" t="str">
        <f t="shared" ca="1" si="279"/>
        <v xml:space="preserve">y el primero es el </v>
      </c>
      <c r="J789" t="str">
        <f t="shared" ca="1" si="274"/>
        <v xml:space="preserve">doble del segundo, \textbf{calcule} sus coordenadas </v>
      </c>
    </row>
    <row r="790" spans="1:10" x14ac:dyDescent="0.3">
      <c r="B790">
        <v>0</v>
      </c>
      <c r="C790">
        <f t="shared" ca="1" si="270"/>
        <v>0.44339500452572567</v>
      </c>
      <c r="D790">
        <f t="shared" ca="1" si="275"/>
        <v>0.44339500452572567</v>
      </c>
      <c r="E790">
        <f t="shared" ca="1" si="276"/>
        <v>1</v>
      </c>
      <c r="F790" t="str">
        <f t="shared" si="277"/>
        <v/>
      </c>
      <c r="G790" t="s">
        <v>326</v>
      </c>
      <c r="H790" t="str">
        <f t="shared" ca="1" si="278"/>
        <v xml:space="preserve">Si el punto medio entre estos tiene coordenada 24, </v>
      </c>
      <c r="I790" t="str">
        <f t="shared" ca="1" si="279"/>
        <v xml:space="preserve">y el segundo es el </v>
      </c>
      <c r="J790" t="str">
        <f t="shared" ca="1" si="274"/>
        <v xml:space="preserve">triple del primero, \textbf{calcule} sus coordenadas. </v>
      </c>
    </row>
    <row r="791" spans="1:10" x14ac:dyDescent="0.3">
      <c r="B791">
        <v>0</v>
      </c>
      <c r="C791">
        <f t="shared" ca="1" si="270"/>
        <v>0.57361786243321833</v>
      </c>
      <c r="D791">
        <f t="shared" ca="1" si="275"/>
        <v>0.57361786243321833</v>
      </c>
      <c r="E791">
        <f t="shared" ca="1" si="276"/>
        <v>2</v>
      </c>
      <c r="F791" t="str">
        <f t="shared" si="277"/>
        <v/>
      </c>
      <c r="G791" t="s">
        <v>326</v>
      </c>
      <c r="H791" t="str">
        <f t="shared" ca="1" si="278"/>
        <v xml:space="preserve">Si el punto medio entre estos tiene coordenada 37, </v>
      </c>
      <c r="I791" t="str">
        <f t="shared" ca="1" si="279"/>
        <v xml:space="preserve">y el primero es el </v>
      </c>
      <c r="J791" t="str">
        <f t="shared" ca="1" si="274"/>
        <v xml:space="preserve">doble del segundo, \textbf{calcule} sus coordenadas </v>
      </c>
    </row>
    <row r="792" spans="1:10" x14ac:dyDescent="0.3">
      <c r="B792">
        <v>0</v>
      </c>
      <c r="C792">
        <f t="shared" ca="1" si="270"/>
        <v>0.43264234657427947</v>
      </c>
      <c r="D792">
        <f t="shared" ca="1" si="275"/>
        <v>0.43264234657427947</v>
      </c>
      <c r="E792">
        <f t="shared" ca="1" si="276"/>
        <v>0</v>
      </c>
      <c r="F792" t="str">
        <f t="shared" si="277"/>
        <v/>
      </c>
      <c r="G792" t="s">
        <v>326</v>
      </c>
      <c r="H792" t="str">
        <f t="shared" ca="1" si="278"/>
        <v xml:space="preserve">Si el punto medio entre estos tiene coordenada 23, </v>
      </c>
      <c r="I792" t="str">
        <f t="shared" ca="1" si="279"/>
        <v xml:space="preserve">y el segundo es el </v>
      </c>
      <c r="J792" t="str">
        <f t="shared" ca="1" si="274"/>
        <v xml:space="preserve">triple del primero, \textbf{calcule} sus coordenadas. </v>
      </c>
    </row>
    <row r="793" spans="1:10" x14ac:dyDescent="0.3">
      <c r="B793">
        <v>0</v>
      </c>
      <c r="C793">
        <f t="shared" ca="1" si="270"/>
        <v>0.18198373139461466</v>
      </c>
      <c r="D793">
        <f t="shared" ca="1" si="275"/>
        <v>0.18198373139461466</v>
      </c>
      <c r="E793">
        <f t="shared" ca="1" si="276"/>
        <v>0</v>
      </c>
      <c r="F793" t="str">
        <f t="shared" si="277"/>
        <v/>
      </c>
      <c r="G793" t="s">
        <v>326</v>
      </c>
      <c r="H793" t="str">
        <f t="shared" ca="1" si="278"/>
        <v xml:space="preserve">Si el punto medio entre estos tiene coordenada -2, </v>
      </c>
      <c r="I793" t="str">
        <f t="shared" ca="1" si="279"/>
        <v xml:space="preserve">y el segundo es el </v>
      </c>
      <c r="J793" t="str">
        <f t="shared" ca="1" si="274"/>
        <v xml:space="preserve">triple del primero, \textbf{calcule} sus coordenadas. </v>
      </c>
    </row>
    <row r="794" spans="1:10" x14ac:dyDescent="0.3">
      <c r="B794">
        <v>0</v>
      </c>
      <c r="C794">
        <f t="shared" ca="1" si="270"/>
        <v>0.49232993521753521</v>
      </c>
      <c r="D794">
        <f t="shared" ca="1" si="275"/>
        <v>0.49232993521753521</v>
      </c>
      <c r="E794">
        <f t="shared" ca="1" si="276"/>
        <v>0</v>
      </c>
      <c r="F794" t="str">
        <f t="shared" si="277"/>
        <v/>
      </c>
      <c r="G794" t="s">
        <v>326</v>
      </c>
      <c r="H794" t="str">
        <f t="shared" ca="1" si="278"/>
        <v xml:space="preserve">Si el punto medio entre estos tiene coordenada 29, </v>
      </c>
      <c r="I794" t="str">
        <f t="shared" ca="1" si="279"/>
        <v xml:space="preserve">y el segundo es el </v>
      </c>
      <c r="J794" t="str">
        <f t="shared" ca="1" si="274"/>
        <v xml:space="preserve">triple del primero, \textbf{calcule} sus coordenadas. </v>
      </c>
    </row>
    <row r="795" spans="1:10" x14ac:dyDescent="0.3">
      <c r="A795" t="s">
        <v>374</v>
      </c>
      <c r="B795">
        <v>0</v>
      </c>
      <c r="C795">
        <f t="shared" ca="1" si="270"/>
        <v>0.73739256487593152</v>
      </c>
      <c r="D795">
        <f t="shared" ca="1" si="275"/>
        <v>0.26260743512406848</v>
      </c>
      <c r="E795">
        <f t="shared" ca="1" si="276"/>
        <v>1</v>
      </c>
      <c r="F795" t="str">
        <f t="shared" si="277"/>
        <v>\end{enumerate}\newpage\section{Cuenta: 20211920125 }\label{c: 20211920125 }\begin{enumerate}</v>
      </c>
    </row>
    <row r="796" spans="1:10" x14ac:dyDescent="0.3">
      <c r="B796">
        <v>0</v>
      </c>
      <c r="C796">
        <f t="shared" ca="1" si="270"/>
        <v>0.33363176334822475</v>
      </c>
      <c r="D796">
        <f t="shared" ca="1" si="275"/>
        <v>0.33363176334822475</v>
      </c>
      <c r="E796">
        <f t="shared" ca="1" si="276"/>
        <v>0</v>
      </c>
      <c r="F796" t="str">
        <f t="shared" si="277"/>
        <v/>
      </c>
      <c r="G796" t="s">
        <v>326</v>
      </c>
      <c r="H796" t="str">
        <f t="shared" ref="H796:H805" ca="1" si="281">CONCATENATE("Si el punto medio entre estos tiene coordenada ", ROUND(C796*100-20,0),", ")</f>
        <v xml:space="preserve">Si el punto medio entre estos tiene coordenada 13, </v>
      </c>
      <c r="I796" t="str">
        <f t="shared" ref="I796:I805" ca="1" si="282">IF(E796=2, "y el primero es el ", "y el segundo es el ")</f>
        <v xml:space="preserve">y el segundo es el </v>
      </c>
      <c r="J796" t="str">
        <f t="shared" ref="J796" ca="1" si="283">IF(E796=2,"doble del segundo, \textbf{calcule} sus coordenadas ", "triple del primero, \textbf{calcule} sus coordenadas. ")</f>
        <v xml:space="preserve">triple del primero, \textbf{calcule} sus coordenadas. </v>
      </c>
    </row>
    <row r="797" spans="1:10" x14ac:dyDescent="0.3">
      <c r="B797">
        <v>0</v>
      </c>
      <c r="C797">
        <f t="shared" ca="1" si="270"/>
        <v>0.50257787786815156</v>
      </c>
      <c r="D797">
        <f t="shared" ca="1" si="275"/>
        <v>0.50257787786815156</v>
      </c>
      <c r="E797">
        <f t="shared" ca="1" si="276"/>
        <v>1</v>
      </c>
      <c r="F797" t="str">
        <f t="shared" si="277"/>
        <v/>
      </c>
      <c r="G797" t="s">
        <v>326</v>
      </c>
      <c r="H797" t="str">
        <f t="shared" ca="1" si="281"/>
        <v xml:space="preserve">Si el punto medio entre estos tiene coordenada 30, </v>
      </c>
      <c r="I797" t="str">
        <f t="shared" ca="1" si="282"/>
        <v xml:space="preserve">y el segundo es el </v>
      </c>
      <c r="J797" t="str">
        <f t="shared" ca="1" si="274"/>
        <v xml:space="preserve">triple del primero, \textbf{calcule} sus coordenadas. </v>
      </c>
    </row>
    <row r="798" spans="1:10" x14ac:dyDescent="0.3">
      <c r="B798">
        <v>0</v>
      </c>
      <c r="C798">
        <f t="shared" ca="1" si="270"/>
        <v>0.26800175737265275</v>
      </c>
      <c r="D798">
        <f t="shared" ca="1" si="275"/>
        <v>0.26800175737265275</v>
      </c>
      <c r="E798">
        <f t="shared" ca="1" si="276"/>
        <v>2</v>
      </c>
      <c r="F798" t="str">
        <f t="shared" si="277"/>
        <v/>
      </c>
      <c r="G798" t="s">
        <v>326</v>
      </c>
      <c r="H798" t="str">
        <f t="shared" ca="1" si="281"/>
        <v xml:space="preserve">Si el punto medio entre estos tiene coordenada 7, </v>
      </c>
      <c r="I798" t="str">
        <f t="shared" ca="1" si="282"/>
        <v xml:space="preserve">y el primero es el </v>
      </c>
      <c r="J798" t="str">
        <f t="shared" ca="1" si="274"/>
        <v xml:space="preserve">doble del segundo, \textbf{calcule} sus coordenadas </v>
      </c>
    </row>
    <row r="799" spans="1:10" x14ac:dyDescent="0.3">
      <c r="B799">
        <v>0</v>
      </c>
      <c r="C799">
        <f t="shared" ca="1" si="270"/>
        <v>0.18646104864928281</v>
      </c>
      <c r="D799">
        <f t="shared" ca="1" si="275"/>
        <v>0.18646104864928281</v>
      </c>
      <c r="E799">
        <f t="shared" ca="1" si="276"/>
        <v>0</v>
      </c>
      <c r="F799" t="str">
        <f t="shared" si="277"/>
        <v/>
      </c>
      <c r="G799" t="s">
        <v>326</v>
      </c>
      <c r="H799" t="str">
        <f t="shared" ca="1" si="281"/>
        <v xml:space="preserve">Si el punto medio entre estos tiene coordenada -1, </v>
      </c>
      <c r="I799" t="str">
        <f t="shared" ca="1" si="282"/>
        <v xml:space="preserve">y el segundo es el </v>
      </c>
      <c r="J799" t="str">
        <f t="shared" ca="1" si="274"/>
        <v xml:space="preserve">triple del primero, \textbf{calcule} sus coordenadas. </v>
      </c>
    </row>
    <row r="800" spans="1:10" x14ac:dyDescent="0.3">
      <c r="B800">
        <v>0</v>
      </c>
      <c r="C800">
        <f t="shared" ca="1" si="270"/>
        <v>0.57141468378321258</v>
      </c>
      <c r="D800">
        <f t="shared" ca="1" si="275"/>
        <v>0.57141468378321258</v>
      </c>
      <c r="E800">
        <f t="shared" ca="1" si="276"/>
        <v>2</v>
      </c>
      <c r="F800" t="str">
        <f t="shared" si="277"/>
        <v/>
      </c>
      <c r="G800" t="s">
        <v>326</v>
      </c>
      <c r="H800" t="str">
        <f t="shared" ca="1" si="281"/>
        <v xml:space="preserve">Si el punto medio entre estos tiene coordenada 37, </v>
      </c>
      <c r="I800" t="str">
        <f t="shared" ca="1" si="282"/>
        <v xml:space="preserve">y el primero es el </v>
      </c>
      <c r="J800" t="str">
        <f t="shared" ca="1" si="274"/>
        <v xml:space="preserve">doble del segundo, \textbf{calcule} sus coordenadas </v>
      </c>
    </row>
    <row r="801" spans="1:10" x14ac:dyDescent="0.3">
      <c r="B801">
        <v>0</v>
      </c>
      <c r="C801">
        <f t="shared" ca="1" si="270"/>
        <v>9.6190850262706684E-2</v>
      </c>
      <c r="D801">
        <f t="shared" ca="1" si="275"/>
        <v>0.59619085026270668</v>
      </c>
      <c r="E801">
        <f t="shared" ca="1" si="276"/>
        <v>2</v>
      </c>
      <c r="F801" t="str">
        <f t="shared" si="277"/>
        <v/>
      </c>
      <c r="G801" t="s">
        <v>326</v>
      </c>
      <c r="H801" t="str">
        <f t="shared" ca="1" si="281"/>
        <v xml:space="preserve">Si el punto medio entre estos tiene coordenada -10, </v>
      </c>
      <c r="I801" t="str">
        <f t="shared" ca="1" si="282"/>
        <v xml:space="preserve">y el primero es el </v>
      </c>
      <c r="J801" t="str">
        <f t="shared" ca="1" si="274"/>
        <v xml:space="preserve">doble del segundo, \textbf{calcule} sus coordenadas </v>
      </c>
    </row>
    <row r="802" spans="1:10" x14ac:dyDescent="0.3">
      <c r="B802">
        <v>0</v>
      </c>
      <c r="C802">
        <f t="shared" ca="1" si="270"/>
        <v>0.31524655272407043</v>
      </c>
      <c r="D802">
        <f t="shared" ca="1" si="275"/>
        <v>0.31524655272407043</v>
      </c>
      <c r="E802">
        <f t="shared" ca="1" si="276"/>
        <v>1</v>
      </c>
      <c r="F802" t="str">
        <f t="shared" si="277"/>
        <v/>
      </c>
      <c r="G802" t="s">
        <v>326</v>
      </c>
      <c r="H802" t="str">
        <f t="shared" ca="1" si="281"/>
        <v xml:space="preserve">Si el punto medio entre estos tiene coordenada 12, </v>
      </c>
      <c r="I802" t="str">
        <f t="shared" ca="1" si="282"/>
        <v xml:space="preserve">y el segundo es el </v>
      </c>
      <c r="J802" t="str">
        <f t="shared" ca="1" si="274"/>
        <v xml:space="preserve">triple del primero, \textbf{calcule} sus coordenadas. </v>
      </c>
    </row>
    <row r="803" spans="1:10" x14ac:dyDescent="0.3">
      <c r="B803">
        <v>0</v>
      </c>
      <c r="C803">
        <f t="shared" ca="1" si="270"/>
        <v>0.67555668579623751</v>
      </c>
      <c r="D803">
        <f t="shared" ca="1" si="275"/>
        <v>0.32444331420376249</v>
      </c>
      <c r="E803">
        <f t="shared" ca="1" si="276"/>
        <v>2</v>
      </c>
      <c r="F803" t="str">
        <f t="shared" si="277"/>
        <v/>
      </c>
      <c r="G803" t="s">
        <v>326</v>
      </c>
      <c r="H803" t="str">
        <f t="shared" ca="1" si="281"/>
        <v xml:space="preserve">Si el punto medio entre estos tiene coordenada 48, </v>
      </c>
      <c r="I803" t="str">
        <f t="shared" ca="1" si="282"/>
        <v xml:space="preserve">y el primero es el </v>
      </c>
      <c r="J803" t="str">
        <f t="shared" ca="1" si="274"/>
        <v xml:space="preserve">doble del segundo, \textbf{calcule} sus coordenadas </v>
      </c>
    </row>
    <row r="804" spans="1:10" x14ac:dyDescent="0.3">
      <c r="B804">
        <v>0</v>
      </c>
      <c r="C804">
        <f t="shared" ca="1" si="270"/>
        <v>0.76949295683838848</v>
      </c>
      <c r="D804">
        <f t="shared" ca="1" si="275"/>
        <v>0.23050704316161152</v>
      </c>
      <c r="E804">
        <f t="shared" ca="1" si="276"/>
        <v>1</v>
      </c>
      <c r="F804" t="str">
        <f t="shared" si="277"/>
        <v/>
      </c>
      <c r="G804" t="s">
        <v>326</v>
      </c>
      <c r="H804" t="str">
        <f t="shared" ca="1" si="281"/>
        <v xml:space="preserve">Si el punto medio entre estos tiene coordenada 57, </v>
      </c>
      <c r="I804" t="str">
        <f t="shared" ca="1" si="282"/>
        <v xml:space="preserve">y el segundo es el </v>
      </c>
      <c r="J804" t="str">
        <f t="shared" ca="1" si="274"/>
        <v xml:space="preserve">triple del primero, \textbf{calcule} sus coordenadas. </v>
      </c>
    </row>
    <row r="805" spans="1:10" x14ac:dyDescent="0.3">
      <c r="B805">
        <v>0</v>
      </c>
      <c r="C805">
        <f t="shared" ca="1" si="270"/>
        <v>9.5324221032437872E-2</v>
      </c>
      <c r="D805">
        <f t="shared" ca="1" si="275"/>
        <v>0.59532422103243787</v>
      </c>
      <c r="E805">
        <f t="shared" ca="1" si="276"/>
        <v>1</v>
      </c>
      <c r="F805" t="str">
        <f t="shared" si="277"/>
        <v/>
      </c>
      <c r="G805" t="s">
        <v>326</v>
      </c>
      <c r="H805" t="str">
        <f t="shared" ca="1" si="281"/>
        <v xml:space="preserve">Si el punto medio entre estos tiene coordenada -10, </v>
      </c>
      <c r="I805" t="str">
        <f t="shared" ca="1" si="282"/>
        <v xml:space="preserve">y el segundo es el </v>
      </c>
      <c r="J805" t="str">
        <f t="shared" ca="1" si="274"/>
        <v xml:space="preserve">triple del primero, \textbf{calcule} sus coordenadas. </v>
      </c>
    </row>
    <row r="806" spans="1:10" x14ac:dyDescent="0.3">
      <c r="A806" t="s">
        <v>375</v>
      </c>
      <c r="B806">
        <v>0</v>
      </c>
      <c r="C806">
        <f t="shared" ca="1" si="270"/>
        <v>0.66079556617251745</v>
      </c>
      <c r="D806">
        <f t="shared" ca="1" si="275"/>
        <v>0.33920443382748255</v>
      </c>
      <c r="E806">
        <f t="shared" ca="1" si="276"/>
        <v>0</v>
      </c>
      <c r="F806" t="str">
        <f t="shared" si="277"/>
        <v>\end{enumerate}\newpage\section{Cuenta: 20121902117 }\label{c: 20121902117 }\begin{enumerate}</v>
      </c>
    </row>
    <row r="807" spans="1:10" x14ac:dyDescent="0.3">
      <c r="B807">
        <v>0</v>
      </c>
      <c r="C807">
        <f t="shared" ca="1" si="270"/>
        <v>0.45308972079833776</v>
      </c>
      <c r="D807">
        <f t="shared" ca="1" si="275"/>
        <v>0.45308972079833776</v>
      </c>
      <c r="E807">
        <f t="shared" ca="1" si="276"/>
        <v>2</v>
      </c>
      <c r="F807" t="str">
        <f t="shared" si="277"/>
        <v/>
      </c>
      <c r="G807" t="s">
        <v>326</v>
      </c>
      <c r="H807" t="str">
        <f t="shared" ref="H807:H816" ca="1" si="284">CONCATENATE("Si el punto medio entre estos tiene coordenada ", ROUND(C807*100-20,0),", ")</f>
        <v xml:space="preserve">Si el punto medio entre estos tiene coordenada 25, </v>
      </c>
      <c r="I807" t="str">
        <f t="shared" ref="I807:I816" ca="1" si="285">IF(E807=2, "y el primero es el ", "y el segundo es el ")</f>
        <v xml:space="preserve">y el primero es el </v>
      </c>
      <c r="J807" t="str">
        <f t="shared" ref="J807" ca="1" si="286">IF(E807=2,"doble del segundo, \textbf{calcule} sus coordenadas ", "triple del primero, \textbf{calcule} sus coordenadas. ")</f>
        <v xml:space="preserve">doble del segundo, \textbf{calcule} sus coordenadas </v>
      </c>
    </row>
    <row r="808" spans="1:10" x14ac:dyDescent="0.3">
      <c r="B808">
        <v>0</v>
      </c>
      <c r="C808">
        <f t="shared" ca="1" si="270"/>
        <v>0.82128583862370697</v>
      </c>
      <c r="D808">
        <f t="shared" ca="1" si="275"/>
        <v>0.17871416137629303</v>
      </c>
      <c r="E808">
        <f t="shared" ca="1" si="276"/>
        <v>2</v>
      </c>
      <c r="F808" t="str">
        <f t="shared" si="277"/>
        <v/>
      </c>
      <c r="G808" t="s">
        <v>326</v>
      </c>
      <c r="H808" t="str">
        <f t="shared" ca="1" si="284"/>
        <v xml:space="preserve">Si el punto medio entre estos tiene coordenada 62, </v>
      </c>
      <c r="I808" t="str">
        <f t="shared" ca="1" si="285"/>
        <v xml:space="preserve">y el primero es el </v>
      </c>
      <c r="J808" t="str">
        <f t="shared" ca="1" si="274"/>
        <v xml:space="preserve">doble del segundo, \textbf{calcule} sus coordenadas </v>
      </c>
    </row>
    <row r="809" spans="1:10" x14ac:dyDescent="0.3">
      <c r="B809">
        <v>0</v>
      </c>
      <c r="C809">
        <f t="shared" ca="1" si="270"/>
        <v>0.34822755409351414</v>
      </c>
      <c r="D809">
        <f t="shared" ca="1" si="275"/>
        <v>0.34822755409351414</v>
      </c>
      <c r="E809">
        <f t="shared" ca="1" si="276"/>
        <v>1</v>
      </c>
      <c r="F809" t="str">
        <f t="shared" si="277"/>
        <v/>
      </c>
      <c r="G809" t="s">
        <v>326</v>
      </c>
      <c r="H809" t="str">
        <f t="shared" ca="1" si="284"/>
        <v xml:space="preserve">Si el punto medio entre estos tiene coordenada 15, </v>
      </c>
      <c r="I809" t="str">
        <f t="shared" ca="1" si="285"/>
        <v xml:space="preserve">y el segundo es el </v>
      </c>
      <c r="J809" t="str">
        <f t="shared" ca="1" si="274"/>
        <v xml:space="preserve">triple del primero, \textbf{calcule} sus coordenadas. </v>
      </c>
    </row>
    <row r="810" spans="1:10" x14ac:dyDescent="0.3">
      <c r="B810">
        <v>0</v>
      </c>
      <c r="C810">
        <f t="shared" ca="1" si="270"/>
        <v>0.34911280511426235</v>
      </c>
      <c r="D810">
        <f t="shared" ca="1" si="275"/>
        <v>0.34911280511426235</v>
      </c>
      <c r="E810">
        <f t="shared" ca="1" si="276"/>
        <v>1</v>
      </c>
      <c r="F810" t="str">
        <f t="shared" si="277"/>
        <v/>
      </c>
      <c r="G810" t="s">
        <v>326</v>
      </c>
      <c r="H810" t="str">
        <f t="shared" ca="1" si="284"/>
        <v xml:space="preserve">Si el punto medio entre estos tiene coordenada 15, </v>
      </c>
      <c r="I810" t="str">
        <f t="shared" ca="1" si="285"/>
        <v xml:space="preserve">y el segundo es el </v>
      </c>
      <c r="J810" t="str">
        <f t="shared" ca="1" si="274"/>
        <v xml:space="preserve">triple del primero, \textbf{calcule} sus coordenadas. </v>
      </c>
    </row>
    <row r="811" spans="1:10" x14ac:dyDescent="0.3">
      <c r="B811">
        <v>0</v>
      </c>
      <c r="C811">
        <f t="shared" ca="1" si="270"/>
        <v>0.86724251641657368</v>
      </c>
      <c r="D811">
        <f t="shared" ca="1" si="275"/>
        <v>0.13275748358342632</v>
      </c>
      <c r="E811">
        <f t="shared" ca="1" si="276"/>
        <v>1</v>
      </c>
      <c r="F811" t="str">
        <f t="shared" si="277"/>
        <v/>
      </c>
      <c r="G811" t="s">
        <v>326</v>
      </c>
      <c r="H811" t="str">
        <f t="shared" ca="1" si="284"/>
        <v xml:space="preserve">Si el punto medio entre estos tiene coordenada 67, </v>
      </c>
      <c r="I811" t="str">
        <f t="shared" ca="1" si="285"/>
        <v xml:space="preserve">y el segundo es el </v>
      </c>
      <c r="J811" t="str">
        <f t="shared" ca="1" si="274"/>
        <v xml:space="preserve">triple del primero, \textbf{calcule} sus coordenadas. </v>
      </c>
    </row>
    <row r="812" spans="1:10" x14ac:dyDescent="0.3">
      <c r="B812">
        <v>0</v>
      </c>
      <c r="C812">
        <f t="shared" ca="1" si="270"/>
        <v>0.79249437839023051</v>
      </c>
      <c r="D812">
        <f t="shared" ca="1" si="275"/>
        <v>0.20750562160976949</v>
      </c>
      <c r="E812">
        <f t="shared" ca="1" si="276"/>
        <v>2</v>
      </c>
      <c r="F812" t="str">
        <f t="shared" si="277"/>
        <v/>
      </c>
      <c r="G812" t="s">
        <v>326</v>
      </c>
      <c r="H812" t="str">
        <f t="shared" ca="1" si="284"/>
        <v xml:space="preserve">Si el punto medio entre estos tiene coordenada 59, </v>
      </c>
      <c r="I812" t="str">
        <f t="shared" ca="1" si="285"/>
        <v xml:space="preserve">y el primero es el </v>
      </c>
      <c r="J812" t="str">
        <f t="shared" ca="1" si="274"/>
        <v xml:space="preserve">doble del segundo, \textbf{calcule} sus coordenadas </v>
      </c>
    </row>
    <row r="813" spans="1:10" x14ac:dyDescent="0.3">
      <c r="B813">
        <v>0</v>
      </c>
      <c r="C813">
        <f t="shared" ca="1" si="270"/>
        <v>0.12168236690971423</v>
      </c>
      <c r="D813">
        <f t="shared" ca="1" si="275"/>
        <v>0.12168236690971423</v>
      </c>
      <c r="E813">
        <f t="shared" ca="1" si="276"/>
        <v>0</v>
      </c>
      <c r="F813" t="str">
        <f t="shared" si="277"/>
        <v/>
      </c>
      <c r="G813" t="s">
        <v>326</v>
      </c>
      <c r="H813" t="str">
        <f t="shared" ca="1" si="284"/>
        <v xml:space="preserve">Si el punto medio entre estos tiene coordenada -8, </v>
      </c>
      <c r="I813" t="str">
        <f t="shared" ca="1" si="285"/>
        <v xml:space="preserve">y el segundo es el </v>
      </c>
      <c r="J813" t="str">
        <f t="shared" ca="1" si="274"/>
        <v xml:space="preserve">triple del primero, \textbf{calcule} sus coordenadas. </v>
      </c>
    </row>
    <row r="814" spans="1:10" x14ac:dyDescent="0.3">
      <c r="B814">
        <v>0</v>
      </c>
      <c r="C814">
        <f t="shared" ca="1" si="270"/>
        <v>0.65728392232328825</v>
      </c>
      <c r="D814">
        <f t="shared" ca="1" si="275"/>
        <v>0.34271607767671175</v>
      </c>
      <c r="E814">
        <f t="shared" ca="1" si="276"/>
        <v>0</v>
      </c>
      <c r="F814" t="str">
        <f t="shared" si="277"/>
        <v/>
      </c>
      <c r="G814" t="s">
        <v>326</v>
      </c>
      <c r="H814" t="str">
        <f t="shared" ca="1" si="284"/>
        <v xml:space="preserve">Si el punto medio entre estos tiene coordenada 46, </v>
      </c>
      <c r="I814" t="str">
        <f t="shared" ca="1" si="285"/>
        <v xml:space="preserve">y el segundo es el </v>
      </c>
      <c r="J814" t="str">
        <f t="shared" ca="1" si="274"/>
        <v xml:space="preserve">triple del primero, \textbf{calcule} sus coordenadas. </v>
      </c>
    </row>
    <row r="815" spans="1:10" x14ac:dyDescent="0.3">
      <c r="B815">
        <v>0</v>
      </c>
      <c r="C815">
        <f t="shared" ca="1" si="270"/>
        <v>0.27383741110089244</v>
      </c>
      <c r="D815">
        <f t="shared" ca="1" si="275"/>
        <v>0.27383741110089244</v>
      </c>
      <c r="E815">
        <f t="shared" ca="1" si="276"/>
        <v>0</v>
      </c>
      <c r="F815" t="str">
        <f t="shared" si="277"/>
        <v/>
      </c>
      <c r="G815" t="s">
        <v>326</v>
      </c>
      <c r="H815" t="str">
        <f t="shared" ca="1" si="284"/>
        <v xml:space="preserve">Si el punto medio entre estos tiene coordenada 7, </v>
      </c>
      <c r="I815" t="str">
        <f t="shared" ca="1" si="285"/>
        <v xml:space="preserve">y el segundo es el </v>
      </c>
      <c r="J815" t="str">
        <f t="shared" ca="1" si="274"/>
        <v xml:space="preserve">triple del primero, \textbf{calcule} sus coordenadas. </v>
      </c>
    </row>
    <row r="816" spans="1:10" x14ac:dyDescent="0.3">
      <c r="B816">
        <v>0</v>
      </c>
      <c r="C816">
        <f t="shared" ca="1" si="270"/>
        <v>0.18441765749956629</v>
      </c>
      <c r="D816">
        <f t="shared" ca="1" si="275"/>
        <v>0.18441765749956629</v>
      </c>
      <c r="E816">
        <f t="shared" ca="1" si="276"/>
        <v>0</v>
      </c>
      <c r="F816" t="str">
        <f t="shared" si="277"/>
        <v/>
      </c>
      <c r="G816" t="s">
        <v>326</v>
      </c>
      <c r="H816" t="str">
        <f t="shared" ca="1" si="284"/>
        <v xml:space="preserve">Si el punto medio entre estos tiene coordenada -2, </v>
      </c>
      <c r="I816" t="str">
        <f t="shared" ca="1" si="285"/>
        <v xml:space="preserve">y el segundo es el </v>
      </c>
      <c r="J816" t="str">
        <f t="shared" ca="1" si="274"/>
        <v xml:space="preserve">triple del primero, \textbf{calcule} sus coordenadas. </v>
      </c>
    </row>
    <row r="817" spans="1:10" x14ac:dyDescent="0.3">
      <c r="A817" t="s">
        <v>376</v>
      </c>
      <c r="B817">
        <v>0</v>
      </c>
      <c r="C817">
        <f t="shared" ca="1" si="270"/>
        <v>0.45922421662559199</v>
      </c>
      <c r="D817">
        <f t="shared" ca="1" si="275"/>
        <v>0.45922421662559199</v>
      </c>
      <c r="E817">
        <f t="shared" ca="1" si="276"/>
        <v>0</v>
      </c>
      <c r="F817" t="str">
        <f t="shared" si="277"/>
        <v>\end{enumerate}\newpage\section{Cuenta: 20211920031 }\label{c: 20211920031 }\begin{enumerate}</v>
      </c>
    </row>
    <row r="818" spans="1:10" x14ac:dyDescent="0.3">
      <c r="B818">
        <v>0</v>
      </c>
      <c r="C818">
        <f t="shared" ca="1" si="270"/>
        <v>1.9399240305077114E-2</v>
      </c>
      <c r="D818">
        <f t="shared" ca="1" si="275"/>
        <v>0.51939924030507711</v>
      </c>
      <c r="E818">
        <f t="shared" ca="1" si="276"/>
        <v>0</v>
      </c>
      <c r="F818" t="str">
        <f t="shared" si="277"/>
        <v/>
      </c>
      <c r="G818" t="s">
        <v>326</v>
      </c>
      <c r="H818" t="str">
        <f t="shared" ref="H818:H827" ca="1" si="287">CONCATENATE("Si el punto medio entre estos tiene coordenada ", ROUND(C818*100-20,0),", ")</f>
        <v xml:space="preserve">Si el punto medio entre estos tiene coordenada -18, </v>
      </c>
      <c r="I818" t="str">
        <f t="shared" ref="I818:I827" ca="1" si="288">IF(E818=2, "y el primero es el ", "y el segundo es el ")</f>
        <v xml:space="preserve">y el segundo es el </v>
      </c>
      <c r="J818" t="str">
        <f t="shared" ref="J818" ca="1" si="289">IF(E818=2,"doble del segundo, \textbf{calcule} sus coordenadas ", "triple del primero, \textbf{calcule} sus coordenadas. ")</f>
        <v xml:space="preserve">triple del primero, \textbf{calcule} sus coordenadas. </v>
      </c>
    </row>
    <row r="819" spans="1:10" x14ac:dyDescent="0.3">
      <c r="B819">
        <v>0</v>
      </c>
      <c r="C819">
        <f t="shared" ca="1" si="270"/>
        <v>0.7276240497658456</v>
      </c>
      <c r="D819">
        <f t="shared" ca="1" si="275"/>
        <v>0.2723759502341544</v>
      </c>
      <c r="E819">
        <f t="shared" ca="1" si="276"/>
        <v>2</v>
      </c>
      <c r="F819" t="str">
        <f t="shared" si="277"/>
        <v/>
      </c>
      <c r="G819" t="s">
        <v>326</v>
      </c>
      <c r="H819" t="str">
        <f t="shared" ca="1" si="287"/>
        <v xml:space="preserve">Si el punto medio entre estos tiene coordenada 53, </v>
      </c>
      <c r="I819" t="str">
        <f t="shared" ca="1" si="288"/>
        <v xml:space="preserve">y el primero es el </v>
      </c>
      <c r="J819" t="str">
        <f t="shared" ca="1" si="274"/>
        <v xml:space="preserve">doble del segundo, \textbf{calcule} sus coordenadas </v>
      </c>
    </row>
    <row r="820" spans="1:10" x14ac:dyDescent="0.3">
      <c r="B820">
        <v>0</v>
      </c>
      <c r="C820">
        <f t="shared" ca="1" si="270"/>
        <v>0.9153130342202791</v>
      </c>
      <c r="D820">
        <f t="shared" ca="1" si="275"/>
        <v>8.4686965779720902E-2</v>
      </c>
      <c r="E820">
        <f t="shared" ca="1" si="276"/>
        <v>2</v>
      </c>
      <c r="F820" t="str">
        <f t="shared" si="277"/>
        <v/>
      </c>
      <c r="G820" t="s">
        <v>326</v>
      </c>
      <c r="H820" t="str">
        <f t="shared" ca="1" si="287"/>
        <v xml:space="preserve">Si el punto medio entre estos tiene coordenada 72, </v>
      </c>
      <c r="I820" t="str">
        <f t="shared" ca="1" si="288"/>
        <v xml:space="preserve">y el primero es el </v>
      </c>
      <c r="J820" t="str">
        <f t="shared" ca="1" si="274"/>
        <v xml:space="preserve">doble del segundo, \textbf{calcule} sus coordenadas </v>
      </c>
    </row>
    <row r="821" spans="1:10" x14ac:dyDescent="0.3">
      <c r="B821">
        <v>0</v>
      </c>
      <c r="C821">
        <f t="shared" ca="1" si="270"/>
        <v>0.31468212426730358</v>
      </c>
      <c r="D821">
        <f t="shared" ca="1" si="275"/>
        <v>0.31468212426730358</v>
      </c>
      <c r="E821">
        <f t="shared" ca="1" si="276"/>
        <v>1</v>
      </c>
      <c r="F821" t="str">
        <f t="shared" si="277"/>
        <v/>
      </c>
      <c r="G821" t="s">
        <v>326</v>
      </c>
      <c r="H821" t="str">
        <f t="shared" ca="1" si="287"/>
        <v xml:space="preserve">Si el punto medio entre estos tiene coordenada 11, </v>
      </c>
      <c r="I821" t="str">
        <f t="shared" ca="1" si="288"/>
        <v xml:space="preserve">y el segundo es el </v>
      </c>
      <c r="J821" t="str">
        <f t="shared" ca="1" si="274"/>
        <v xml:space="preserve">triple del primero, \textbf{calcule} sus coordenadas. </v>
      </c>
    </row>
    <row r="822" spans="1:10" x14ac:dyDescent="0.3">
      <c r="B822">
        <v>0</v>
      </c>
      <c r="C822">
        <f t="shared" ca="1" si="270"/>
        <v>0.59718775044579042</v>
      </c>
      <c r="D822">
        <f t="shared" ca="1" si="275"/>
        <v>0.59718775044579042</v>
      </c>
      <c r="E822">
        <f t="shared" ca="1" si="276"/>
        <v>2</v>
      </c>
      <c r="F822" t="str">
        <f t="shared" si="277"/>
        <v/>
      </c>
      <c r="G822" t="s">
        <v>326</v>
      </c>
      <c r="H822" t="str">
        <f t="shared" ca="1" si="287"/>
        <v xml:space="preserve">Si el punto medio entre estos tiene coordenada 40, </v>
      </c>
      <c r="I822" t="str">
        <f t="shared" ca="1" si="288"/>
        <v xml:space="preserve">y el primero es el </v>
      </c>
      <c r="J822" t="str">
        <f t="shared" ca="1" si="274"/>
        <v xml:space="preserve">doble del segundo, \textbf{calcule} sus coordenadas </v>
      </c>
    </row>
    <row r="823" spans="1:10" x14ac:dyDescent="0.3">
      <c r="B823">
        <v>0</v>
      </c>
      <c r="C823">
        <f t="shared" ca="1" si="270"/>
        <v>0.72221752609883927</v>
      </c>
      <c r="D823">
        <f t="shared" ca="1" si="275"/>
        <v>0.27778247390116073</v>
      </c>
      <c r="E823">
        <f t="shared" ca="1" si="276"/>
        <v>0</v>
      </c>
      <c r="F823" t="str">
        <f t="shared" si="277"/>
        <v/>
      </c>
      <c r="G823" t="s">
        <v>326</v>
      </c>
      <c r="H823" t="str">
        <f t="shared" ca="1" si="287"/>
        <v xml:space="preserve">Si el punto medio entre estos tiene coordenada 52, </v>
      </c>
      <c r="I823" t="str">
        <f t="shared" ca="1" si="288"/>
        <v xml:space="preserve">y el segundo es el </v>
      </c>
      <c r="J823" t="str">
        <f t="shared" ca="1" si="274"/>
        <v xml:space="preserve">triple del primero, \textbf{calcule} sus coordenadas. </v>
      </c>
    </row>
    <row r="824" spans="1:10" x14ac:dyDescent="0.3">
      <c r="B824">
        <v>0</v>
      </c>
      <c r="C824">
        <f t="shared" ca="1" si="270"/>
        <v>0.97257892945609892</v>
      </c>
      <c r="D824">
        <f t="shared" ca="1" si="275"/>
        <v>2.7421070543901083E-2</v>
      </c>
      <c r="E824">
        <f t="shared" ca="1" si="276"/>
        <v>2</v>
      </c>
      <c r="F824" t="str">
        <f t="shared" si="277"/>
        <v/>
      </c>
      <c r="G824" t="s">
        <v>326</v>
      </c>
      <c r="H824" t="str">
        <f t="shared" ca="1" si="287"/>
        <v xml:space="preserve">Si el punto medio entre estos tiene coordenada 77, </v>
      </c>
      <c r="I824" t="str">
        <f t="shared" ca="1" si="288"/>
        <v xml:space="preserve">y el primero es el </v>
      </c>
      <c r="J824" t="str">
        <f t="shared" ca="1" si="274"/>
        <v xml:space="preserve">doble del segundo, \textbf{calcule} sus coordenadas </v>
      </c>
    </row>
    <row r="825" spans="1:10" x14ac:dyDescent="0.3">
      <c r="B825">
        <v>0</v>
      </c>
      <c r="C825">
        <f t="shared" ca="1" si="270"/>
        <v>0.5150250486527459</v>
      </c>
      <c r="D825">
        <f t="shared" ca="1" si="275"/>
        <v>0.5150250486527459</v>
      </c>
      <c r="E825">
        <f t="shared" ca="1" si="276"/>
        <v>2</v>
      </c>
      <c r="F825" t="str">
        <f t="shared" si="277"/>
        <v/>
      </c>
      <c r="G825" t="s">
        <v>326</v>
      </c>
      <c r="H825" t="str">
        <f t="shared" ca="1" si="287"/>
        <v xml:space="preserve">Si el punto medio entre estos tiene coordenada 32, </v>
      </c>
      <c r="I825" t="str">
        <f t="shared" ca="1" si="288"/>
        <v xml:space="preserve">y el primero es el </v>
      </c>
      <c r="J825" t="str">
        <f t="shared" ca="1" si="274"/>
        <v xml:space="preserve">doble del segundo, \textbf{calcule} sus coordenadas </v>
      </c>
    </row>
    <row r="826" spans="1:10" x14ac:dyDescent="0.3">
      <c r="B826">
        <v>0</v>
      </c>
      <c r="C826">
        <f t="shared" ca="1" si="270"/>
        <v>0.51185116812920706</v>
      </c>
      <c r="D826">
        <f t="shared" ca="1" si="275"/>
        <v>0.51185116812920706</v>
      </c>
      <c r="E826">
        <f t="shared" ca="1" si="276"/>
        <v>2</v>
      </c>
      <c r="F826" t="str">
        <f t="shared" si="277"/>
        <v/>
      </c>
      <c r="G826" t="s">
        <v>326</v>
      </c>
      <c r="H826" t="str">
        <f t="shared" ca="1" si="287"/>
        <v xml:space="preserve">Si el punto medio entre estos tiene coordenada 31, </v>
      </c>
      <c r="I826" t="str">
        <f t="shared" ca="1" si="288"/>
        <v xml:space="preserve">y el primero es el </v>
      </c>
      <c r="J826" t="str">
        <f t="shared" ca="1" si="274"/>
        <v xml:space="preserve">doble del segundo, \textbf{calcule} sus coordenadas </v>
      </c>
    </row>
    <row r="827" spans="1:10" x14ac:dyDescent="0.3">
      <c r="B827">
        <v>0</v>
      </c>
      <c r="C827">
        <f t="shared" ca="1" si="270"/>
        <v>0.7723011547537072</v>
      </c>
      <c r="D827">
        <f t="shared" ca="1" si="275"/>
        <v>0.2276988452462928</v>
      </c>
      <c r="E827">
        <f t="shared" ca="1" si="276"/>
        <v>1</v>
      </c>
      <c r="F827" t="str">
        <f t="shared" si="277"/>
        <v/>
      </c>
      <c r="G827" t="s">
        <v>326</v>
      </c>
      <c r="H827" t="str">
        <f t="shared" ca="1" si="287"/>
        <v xml:space="preserve">Si el punto medio entre estos tiene coordenada 57, </v>
      </c>
      <c r="I827" t="str">
        <f t="shared" ca="1" si="288"/>
        <v xml:space="preserve">y el segundo es el </v>
      </c>
      <c r="J827" t="str">
        <f t="shared" ca="1" si="274"/>
        <v xml:space="preserve">triple del primero, \textbf{calcule} sus coordenadas. </v>
      </c>
    </row>
    <row r="828" spans="1:10" x14ac:dyDescent="0.3">
      <c r="A828" t="s">
        <v>377</v>
      </c>
      <c r="B828">
        <v>0</v>
      </c>
      <c r="C828">
        <f t="shared" ca="1" si="270"/>
        <v>0.98643101049779347</v>
      </c>
      <c r="D828">
        <f t="shared" ca="1" si="275"/>
        <v>1.356898950220653E-2</v>
      </c>
      <c r="E828">
        <f t="shared" ca="1" si="276"/>
        <v>1</v>
      </c>
      <c r="F828" t="str">
        <f t="shared" si="277"/>
        <v>\end{enumerate}\newpage\section{Cuenta: 20211900139 }\label{c: 20211900139 }\begin{enumerate}</v>
      </c>
    </row>
    <row r="829" spans="1:10" x14ac:dyDescent="0.3">
      <c r="B829">
        <v>0</v>
      </c>
      <c r="C829">
        <f t="shared" ca="1" si="270"/>
        <v>0.38193173877802422</v>
      </c>
      <c r="D829">
        <f t="shared" ca="1" si="275"/>
        <v>0.38193173877802422</v>
      </c>
      <c r="E829">
        <f t="shared" ca="1" si="276"/>
        <v>1</v>
      </c>
      <c r="F829" t="str">
        <f t="shared" si="277"/>
        <v/>
      </c>
      <c r="G829" t="s">
        <v>326</v>
      </c>
      <c r="H829" t="str">
        <f t="shared" ref="H829:H838" ca="1" si="290">CONCATENATE("Si el punto medio entre estos tiene coordenada ", ROUND(C829*100-20,0),", ")</f>
        <v xml:space="preserve">Si el punto medio entre estos tiene coordenada 18, </v>
      </c>
      <c r="I829" t="str">
        <f t="shared" ref="I829:I838" ca="1" si="291">IF(E829=2, "y el primero es el ", "y el segundo es el ")</f>
        <v xml:space="preserve">y el segundo es el </v>
      </c>
      <c r="J829" t="str">
        <f t="shared" ref="J829" ca="1" si="292">IF(E829=2,"doble del segundo, \textbf{calcule} sus coordenadas ", "triple del primero, \textbf{calcule} sus coordenadas. ")</f>
        <v xml:space="preserve">triple del primero, \textbf{calcule} sus coordenadas. </v>
      </c>
    </row>
    <row r="830" spans="1:10" x14ac:dyDescent="0.3">
      <c r="B830">
        <v>0</v>
      </c>
      <c r="C830">
        <f t="shared" ca="1" si="270"/>
        <v>0.40960512510952263</v>
      </c>
      <c r="D830">
        <f t="shared" ca="1" si="275"/>
        <v>0.40960512510952263</v>
      </c>
      <c r="E830">
        <f t="shared" ca="1" si="276"/>
        <v>1</v>
      </c>
      <c r="F830" t="str">
        <f t="shared" si="277"/>
        <v/>
      </c>
      <c r="G830" t="s">
        <v>326</v>
      </c>
      <c r="H830" t="str">
        <f t="shared" ca="1" si="290"/>
        <v xml:space="preserve">Si el punto medio entre estos tiene coordenada 21, </v>
      </c>
      <c r="I830" t="str">
        <f t="shared" ca="1" si="291"/>
        <v xml:space="preserve">y el segundo es el </v>
      </c>
      <c r="J830" t="str">
        <f t="shared" ca="1" si="274"/>
        <v xml:space="preserve">triple del primero, \textbf{calcule} sus coordenadas. </v>
      </c>
    </row>
    <row r="831" spans="1:10" x14ac:dyDescent="0.3">
      <c r="B831">
        <v>0</v>
      </c>
      <c r="C831">
        <f t="shared" ca="1" si="270"/>
        <v>0.76693983656099107</v>
      </c>
      <c r="D831">
        <f t="shared" ca="1" si="275"/>
        <v>0.23306016343900893</v>
      </c>
      <c r="E831">
        <f t="shared" ca="1" si="276"/>
        <v>2</v>
      </c>
      <c r="F831" t="str">
        <f t="shared" si="277"/>
        <v/>
      </c>
      <c r="G831" t="s">
        <v>326</v>
      </c>
      <c r="H831" t="str">
        <f t="shared" ca="1" si="290"/>
        <v xml:space="preserve">Si el punto medio entre estos tiene coordenada 57, </v>
      </c>
      <c r="I831" t="str">
        <f t="shared" ca="1" si="291"/>
        <v xml:space="preserve">y el primero es el </v>
      </c>
      <c r="J831" t="str">
        <f t="shared" ca="1" si="274"/>
        <v xml:space="preserve">doble del segundo, \textbf{calcule} sus coordenadas </v>
      </c>
    </row>
    <row r="832" spans="1:10" x14ac:dyDescent="0.3">
      <c r="B832">
        <v>0</v>
      </c>
      <c r="C832">
        <f t="shared" ca="1" si="270"/>
        <v>0.84389040792057113</v>
      </c>
      <c r="D832">
        <f t="shared" ca="1" si="275"/>
        <v>0.15610959207942887</v>
      </c>
      <c r="E832">
        <f t="shared" ca="1" si="276"/>
        <v>0</v>
      </c>
      <c r="F832" t="str">
        <f t="shared" si="277"/>
        <v/>
      </c>
      <c r="G832" t="s">
        <v>326</v>
      </c>
      <c r="H832" t="str">
        <f t="shared" ca="1" si="290"/>
        <v xml:space="preserve">Si el punto medio entre estos tiene coordenada 64, </v>
      </c>
      <c r="I832" t="str">
        <f t="shared" ca="1" si="291"/>
        <v xml:space="preserve">y el segundo es el </v>
      </c>
      <c r="J832" t="str">
        <f t="shared" ca="1" si="274"/>
        <v xml:space="preserve">triple del primero, \textbf{calcule} sus coordenadas. </v>
      </c>
    </row>
    <row r="833" spans="1:10" x14ac:dyDescent="0.3">
      <c r="B833">
        <v>0</v>
      </c>
      <c r="C833">
        <f t="shared" ca="1" si="270"/>
        <v>0.18223940666491778</v>
      </c>
      <c r="D833">
        <f t="shared" ca="1" si="275"/>
        <v>0.18223940666491778</v>
      </c>
      <c r="E833">
        <f t="shared" ca="1" si="276"/>
        <v>0</v>
      </c>
      <c r="F833" t="str">
        <f t="shared" si="277"/>
        <v/>
      </c>
      <c r="G833" t="s">
        <v>326</v>
      </c>
      <c r="H833" t="str">
        <f t="shared" ca="1" si="290"/>
        <v xml:space="preserve">Si el punto medio entre estos tiene coordenada -2, </v>
      </c>
      <c r="I833" t="str">
        <f t="shared" ca="1" si="291"/>
        <v xml:space="preserve">y el segundo es el </v>
      </c>
      <c r="J833" t="str">
        <f t="shared" ca="1" si="274"/>
        <v xml:space="preserve">triple del primero, \textbf{calcule} sus coordenadas. </v>
      </c>
    </row>
    <row r="834" spans="1:10" x14ac:dyDescent="0.3">
      <c r="B834">
        <v>0</v>
      </c>
      <c r="C834">
        <f t="shared" ca="1" si="270"/>
        <v>0.29946456908437857</v>
      </c>
      <c r="D834">
        <f t="shared" ca="1" si="275"/>
        <v>0.29946456908437857</v>
      </c>
      <c r="E834">
        <f t="shared" ca="1" si="276"/>
        <v>2</v>
      </c>
      <c r="F834" t="str">
        <f t="shared" si="277"/>
        <v/>
      </c>
      <c r="G834" t="s">
        <v>326</v>
      </c>
      <c r="H834" t="str">
        <f t="shared" ca="1" si="290"/>
        <v xml:space="preserve">Si el punto medio entre estos tiene coordenada 10, </v>
      </c>
      <c r="I834" t="str">
        <f t="shared" ca="1" si="291"/>
        <v xml:space="preserve">y el primero es el </v>
      </c>
      <c r="J834" t="str">
        <f t="shared" ca="1" si="274"/>
        <v xml:space="preserve">doble del segundo, \textbf{calcule} sus coordenadas </v>
      </c>
    </row>
    <row r="835" spans="1:10" x14ac:dyDescent="0.3">
      <c r="B835">
        <v>0</v>
      </c>
      <c r="C835">
        <f t="shared" ref="C835:C898" ca="1" si="293">RAND()</f>
        <v>0.69993765920407724</v>
      </c>
      <c r="D835">
        <f t="shared" ca="1" si="275"/>
        <v>0.30006234079592276</v>
      </c>
      <c r="E835">
        <f t="shared" ca="1" si="276"/>
        <v>2</v>
      </c>
      <c r="F835" t="str">
        <f t="shared" si="277"/>
        <v/>
      </c>
      <c r="G835" t="s">
        <v>326</v>
      </c>
      <c r="H835" t="str">
        <f t="shared" ca="1" si="290"/>
        <v xml:space="preserve">Si el punto medio entre estos tiene coordenada 50, </v>
      </c>
      <c r="I835" t="str">
        <f t="shared" ca="1" si="291"/>
        <v xml:space="preserve">y el primero es el </v>
      </c>
      <c r="J835" t="str">
        <f t="shared" ca="1" si="274"/>
        <v xml:space="preserve">doble del segundo, \textbf{calcule} sus coordenadas </v>
      </c>
    </row>
    <row r="836" spans="1:10" x14ac:dyDescent="0.3">
      <c r="B836">
        <v>0</v>
      </c>
      <c r="C836">
        <f t="shared" ca="1" si="293"/>
        <v>0.16554701036021302</v>
      </c>
      <c r="D836">
        <f t="shared" ca="1" si="275"/>
        <v>0.16554701036021302</v>
      </c>
      <c r="E836">
        <f t="shared" ca="1" si="276"/>
        <v>1</v>
      </c>
      <c r="F836" t="str">
        <f t="shared" si="277"/>
        <v/>
      </c>
      <c r="G836" t="s">
        <v>326</v>
      </c>
      <c r="H836" t="str">
        <f t="shared" ca="1" si="290"/>
        <v xml:space="preserve">Si el punto medio entre estos tiene coordenada -3, </v>
      </c>
      <c r="I836" t="str">
        <f t="shared" ca="1" si="291"/>
        <v xml:space="preserve">y el segundo es el </v>
      </c>
      <c r="J836" t="str">
        <f t="shared" ca="1" si="274"/>
        <v xml:space="preserve">triple del primero, \textbf{calcule} sus coordenadas. </v>
      </c>
    </row>
    <row r="837" spans="1:10" x14ac:dyDescent="0.3">
      <c r="B837">
        <v>0</v>
      </c>
      <c r="C837">
        <f t="shared" ca="1" si="293"/>
        <v>0.17823325623996222</v>
      </c>
      <c r="D837">
        <f t="shared" ca="1" si="275"/>
        <v>0.17823325623996222</v>
      </c>
      <c r="E837">
        <f t="shared" ca="1" si="276"/>
        <v>2</v>
      </c>
      <c r="F837" t="str">
        <f t="shared" si="277"/>
        <v/>
      </c>
      <c r="G837" t="s">
        <v>326</v>
      </c>
      <c r="H837" t="str">
        <f t="shared" ca="1" si="290"/>
        <v xml:space="preserve">Si el punto medio entre estos tiene coordenada -2, </v>
      </c>
      <c r="I837" t="str">
        <f t="shared" ca="1" si="291"/>
        <v xml:space="preserve">y el primero es el </v>
      </c>
      <c r="J837" t="str">
        <f t="shared" ca="1" si="274"/>
        <v xml:space="preserve">doble del segundo, \textbf{calcule} sus coordenadas </v>
      </c>
    </row>
    <row r="838" spans="1:10" x14ac:dyDescent="0.3">
      <c r="B838">
        <v>0</v>
      </c>
      <c r="C838">
        <f t="shared" ca="1" si="293"/>
        <v>0.42611999086163277</v>
      </c>
      <c r="D838">
        <f t="shared" ca="1" si="275"/>
        <v>0.42611999086163277</v>
      </c>
      <c r="E838">
        <f t="shared" ca="1" si="276"/>
        <v>0</v>
      </c>
      <c r="F838" t="str">
        <f t="shared" si="277"/>
        <v/>
      </c>
      <c r="G838" t="s">
        <v>326</v>
      </c>
      <c r="H838" t="str">
        <f t="shared" ca="1" si="290"/>
        <v xml:space="preserve">Si el punto medio entre estos tiene coordenada 23, </v>
      </c>
      <c r="I838" t="str">
        <f t="shared" ca="1" si="291"/>
        <v xml:space="preserve">y el segundo es el </v>
      </c>
      <c r="J838" t="str">
        <f t="shared" ca="1" si="274"/>
        <v xml:space="preserve">triple del primero, \textbf{calcule} sus coordenadas. </v>
      </c>
    </row>
    <row r="839" spans="1:10" x14ac:dyDescent="0.3">
      <c r="A839" t="s">
        <v>378</v>
      </c>
      <c r="B839">
        <v>0</v>
      </c>
      <c r="C839">
        <f t="shared" ca="1" si="293"/>
        <v>0.29292805364866425</v>
      </c>
      <c r="D839">
        <f t="shared" ca="1" si="275"/>
        <v>0.29292805364866425</v>
      </c>
      <c r="E839">
        <f t="shared" ca="1" si="276"/>
        <v>1</v>
      </c>
      <c r="F839" t="str">
        <f t="shared" si="277"/>
        <v>\end{enumerate}\newpage\section{Cuenta: 20181930226 }\label{c: 20181930226 }\begin{enumerate}</v>
      </c>
    </row>
    <row r="840" spans="1:10" x14ac:dyDescent="0.3">
      <c r="B840">
        <v>0</v>
      </c>
      <c r="C840">
        <f t="shared" ca="1" si="293"/>
        <v>0.34828031512824864</v>
      </c>
      <c r="D840">
        <f t="shared" ca="1" si="275"/>
        <v>0.34828031512824864</v>
      </c>
      <c r="E840">
        <f t="shared" ca="1" si="276"/>
        <v>1</v>
      </c>
      <c r="F840" t="str">
        <f t="shared" si="277"/>
        <v/>
      </c>
      <c r="G840" t="s">
        <v>326</v>
      </c>
      <c r="H840" t="str">
        <f t="shared" ref="H840:H849" ca="1" si="294">CONCATENATE("Si el punto medio entre estos tiene coordenada ", ROUND(C840*100-20,0),", ")</f>
        <v xml:space="preserve">Si el punto medio entre estos tiene coordenada 15, </v>
      </c>
      <c r="I840" t="str">
        <f t="shared" ref="I840:I849" ca="1" si="295">IF(E840=2, "y el primero es el ", "y el segundo es el ")</f>
        <v xml:space="preserve">y el segundo es el </v>
      </c>
      <c r="J840" t="str">
        <f t="shared" ref="J840" ca="1" si="296">IF(E840=2,"doble del segundo, \textbf{calcule} sus coordenadas ", "triple del primero, \textbf{calcule} sus coordenadas. ")</f>
        <v xml:space="preserve">triple del primero, \textbf{calcule} sus coordenadas. </v>
      </c>
    </row>
    <row r="841" spans="1:10" x14ac:dyDescent="0.3">
      <c r="B841">
        <v>0</v>
      </c>
      <c r="C841">
        <f t="shared" ca="1" si="293"/>
        <v>2.5935380301064348E-2</v>
      </c>
      <c r="D841">
        <f t="shared" ca="1" si="275"/>
        <v>0.52593538030106435</v>
      </c>
      <c r="E841">
        <f t="shared" ca="1" si="276"/>
        <v>1</v>
      </c>
      <c r="F841" t="str">
        <f t="shared" si="277"/>
        <v/>
      </c>
      <c r="G841" t="s">
        <v>326</v>
      </c>
      <c r="H841" t="str">
        <f t="shared" ca="1" si="294"/>
        <v xml:space="preserve">Si el punto medio entre estos tiene coordenada -17, </v>
      </c>
      <c r="I841" t="str">
        <f t="shared" ca="1" si="295"/>
        <v xml:space="preserve">y el segundo es el </v>
      </c>
      <c r="J841" t="str">
        <f t="shared" ca="1" si="274"/>
        <v xml:space="preserve">triple del primero, \textbf{calcule} sus coordenadas. </v>
      </c>
    </row>
    <row r="842" spans="1:10" x14ac:dyDescent="0.3">
      <c r="B842">
        <v>0</v>
      </c>
      <c r="C842">
        <f t="shared" ca="1" si="293"/>
        <v>0.81127214105640577</v>
      </c>
      <c r="D842">
        <f t="shared" ca="1" si="275"/>
        <v>0.18872785894359423</v>
      </c>
      <c r="E842">
        <f t="shared" ca="1" si="276"/>
        <v>0</v>
      </c>
      <c r="F842" t="str">
        <f t="shared" si="277"/>
        <v/>
      </c>
      <c r="G842" t="s">
        <v>326</v>
      </c>
      <c r="H842" t="str">
        <f t="shared" ca="1" si="294"/>
        <v xml:space="preserve">Si el punto medio entre estos tiene coordenada 61, </v>
      </c>
      <c r="I842" t="str">
        <f t="shared" ca="1" si="295"/>
        <v xml:space="preserve">y el segundo es el </v>
      </c>
      <c r="J842" t="str">
        <f t="shared" ca="1" si="274"/>
        <v xml:space="preserve">triple del primero, \textbf{calcule} sus coordenadas. </v>
      </c>
    </row>
    <row r="843" spans="1:10" x14ac:dyDescent="0.3">
      <c r="B843">
        <v>0</v>
      </c>
      <c r="C843">
        <f t="shared" ca="1" si="293"/>
        <v>0.99746251655027696</v>
      </c>
      <c r="D843">
        <f t="shared" ca="1" si="275"/>
        <v>2.5374834497230436E-3</v>
      </c>
      <c r="E843">
        <f t="shared" ca="1" si="276"/>
        <v>0</v>
      </c>
      <c r="F843" t="str">
        <f t="shared" si="277"/>
        <v/>
      </c>
      <c r="G843" t="s">
        <v>326</v>
      </c>
      <c r="H843" t="str">
        <f t="shared" ca="1" si="294"/>
        <v xml:space="preserve">Si el punto medio entre estos tiene coordenada 80, </v>
      </c>
      <c r="I843" t="str">
        <f t="shared" ca="1" si="295"/>
        <v xml:space="preserve">y el segundo es el </v>
      </c>
      <c r="J843" t="str">
        <f t="shared" ca="1" si="274"/>
        <v xml:space="preserve">triple del primero, \textbf{calcule} sus coordenadas. </v>
      </c>
    </row>
    <row r="844" spans="1:10" x14ac:dyDescent="0.3">
      <c r="B844">
        <v>0</v>
      </c>
      <c r="C844">
        <f t="shared" ca="1" si="293"/>
        <v>2.7925155130264279E-2</v>
      </c>
      <c r="D844">
        <f t="shared" ca="1" si="275"/>
        <v>0.52792515513026428</v>
      </c>
      <c r="E844">
        <f t="shared" ca="1" si="276"/>
        <v>1</v>
      </c>
      <c r="F844" t="str">
        <f t="shared" si="277"/>
        <v/>
      </c>
      <c r="G844" t="s">
        <v>326</v>
      </c>
      <c r="H844" t="str">
        <f t="shared" ca="1" si="294"/>
        <v xml:space="preserve">Si el punto medio entre estos tiene coordenada -17, </v>
      </c>
      <c r="I844" t="str">
        <f t="shared" ca="1" si="295"/>
        <v xml:space="preserve">y el segundo es el </v>
      </c>
      <c r="J844" t="str">
        <f t="shared" ca="1" si="274"/>
        <v xml:space="preserve">triple del primero, \textbf{calcule} sus coordenadas. </v>
      </c>
    </row>
    <row r="845" spans="1:10" x14ac:dyDescent="0.3">
      <c r="B845">
        <v>0</v>
      </c>
      <c r="C845">
        <f t="shared" ca="1" si="293"/>
        <v>0.21972398411293359</v>
      </c>
      <c r="D845">
        <f t="shared" ca="1" si="275"/>
        <v>0.21972398411293359</v>
      </c>
      <c r="E845">
        <f t="shared" ca="1" si="276"/>
        <v>0</v>
      </c>
      <c r="F845" t="str">
        <f t="shared" si="277"/>
        <v/>
      </c>
      <c r="G845" t="s">
        <v>326</v>
      </c>
      <c r="H845" t="str">
        <f t="shared" ca="1" si="294"/>
        <v xml:space="preserve">Si el punto medio entre estos tiene coordenada 2, </v>
      </c>
      <c r="I845" t="str">
        <f t="shared" ca="1" si="295"/>
        <v xml:space="preserve">y el segundo es el </v>
      </c>
      <c r="J845" t="str">
        <f t="shared" ref="J845:J908" ca="1" si="297">IF(E845=2,"doble del segundo, \textbf{calcule} sus coordenadas ", "triple del primero, \textbf{calcule} sus coordenadas. ")</f>
        <v xml:space="preserve">triple del primero, \textbf{calcule} sus coordenadas. </v>
      </c>
    </row>
    <row r="846" spans="1:10" x14ac:dyDescent="0.3">
      <c r="B846">
        <v>0</v>
      </c>
      <c r="C846">
        <f t="shared" ca="1" si="293"/>
        <v>0.73320693834326522</v>
      </c>
      <c r="D846">
        <f t="shared" ref="D846:D909" ca="1" si="298">IF(C846&gt;0.1,      IF(C846&lt;0.6,C846,ABS(1-C846)),C846+0.5)</f>
        <v>0.26679306165673478</v>
      </c>
      <c r="E846">
        <f t="shared" ref="E846:E909" ca="1" si="299">MOD(INT(D846*99),3)</f>
        <v>2</v>
      </c>
      <c r="F846" t="str">
        <f t="shared" si="277"/>
        <v/>
      </c>
      <c r="G846" t="s">
        <v>326</v>
      </c>
      <c r="H846" t="str">
        <f t="shared" ca="1" si="294"/>
        <v xml:space="preserve">Si el punto medio entre estos tiene coordenada 53, </v>
      </c>
      <c r="I846" t="str">
        <f t="shared" ca="1" si="295"/>
        <v xml:space="preserve">y el primero es el </v>
      </c>
      <c r="J846" t="str">
        <f t="shared" ca="1" si="297"/>
        <v xml:space="preserve">doble del segundo, \textbf{calcule} sus coordenadas </v>
      </c>
    </row>
    <row r="847" spans="1:10" x14ac:dyDescent="0.3">
      <c r="B847">
        <v>0</v>
      </c>
      <c r="C847">
        <f t="shared" ca="1" si="293"/>
        <v>0.38339148424196623</v>
      </c>
      <c r="D847">
        <f t="shared" ca="1" si="298"/>
        <v>0.38339148424196623</v>
      </c>
      <c r="E847">
        <f t="shared" ca="1" si="299"/>
        <v>1</v>
      </c>
      <c r="F847" t="str">
        <f t="shared" ref="F847:F910" si="300">IF(A847=0,"",A847)</f>
        <v/>
      </c>
      <c r="G847" t="s">
        <v>326</v>
      </c>
      <c r="H847" t="str">
        <f t="shared" ca="1" si="294"/>
        <v xml:space="preserve">Si el punto medio entre estos tiene coordenada 18, </v>
      </c>
      <c r="I847" t="str">
        <f t="shared" ca="1" si="295"/>
        <v xml:space="preserve">y el segundo es el </v>
      </c>
      <c r="J847" t="str">
        <f t="shared" ca="1" si="297"/>
        <v xml:space="preserve">triple del primero, \textbf{calcule} sus coordenadas. </v>
      </c>
    </row>
    <row r="848" spans="1:10" x14ac:dyDescent="0.3">
      <c r="B848">
        <v>0</v>
      </c>
      <c r="C848">
        <f t="shared" ca="1" si="293"/>
        <v>0.61569932370988101</v>
      </c>
      <c r="D848">
        <f t="shared" ca="1" si="298"/>
        <v>0.38430067629011899</v>
      </c>
      <c r="E848">
        <f t="shared" ca="1" si="299"/>
        <v>2</v>
      </c>
      <c r="F848" t="str">
        <f t="shared" si="300"/>
        <v/>
      </c>
      <c r="G848" t="s">
        <v>326</v>
      </c>
      <c r="H848" t="str">
        <f t="shared" ca="1" si="294"/>
        <v xml:space="preserve">Si el punto medio entre estos tiene coordenada 42, </v>
      </c>
      <c r="I848" t="str">
        <f t="shared" ca="1" si="295"/>
        <v xml:space="preserve">y el primero es el </v>
      </c>
      <c r="J848" t="str">
        <f t="shared" ca="1" si="297"/>
        <v xml:space="preserve">doble del segundo, \textbf{calcule} sus coordenadas </v>
      </c>
    </row>
    <row r="849" spans="1:10" x14ac:dyDescent="0.3">
      <c r="B849">
        <v>0</v>
      </c>
      <c r="C849">
        <f t="shared" ca="1" si="293"/>
        <v>0.44288522744408465</v>
      </c>
      <c r="D849">
        <f t="shared" ca="1" si="298"/>
        <v>0.44288522744408465</v>
      </c>
      <c r="E849">
        <f t="shared" ca="1" si="299"/>
        <v>1</v>
      </c>
      <c r="F849" t="str">
        <f t="shared" si="300"/>
        <v/>
      </c>
      <c r="G849" t="s">
        <v>326</v>
      </c>
      <c r="H849" t="str">
        <f t="shared" ca="1" si="294"/>
        <v xml:space="preserve">Si el punto medio entre estos tiene coordenada 24, </v>
      </c>
      <c r="I849" t="str">
        <f t="shared" ca="1" si="295"/>
        <v xml:space="preserve">y el segundo es el </v>
      </c>
      <c r="J849" t="str">
        <f t="shared" ca="1" si="297"/>
        <v xml:space="preserve">triple del primero, \textbf{calcule} sus coordenadas. </v>
      </c>
    </row>
    <row r="850" spans="1:10" x14ac:dyDescent="0.3">
      <c r="A850" t="s">
        <v>379</v>
      </c>
      <c r="B850">
        <v>0</v>
      </c>
      <c r="C850">
        <f t="shared" ca="1" si="293"/>
        <v>0.32931660675007546</v>
      </c>
      <c r="D850">
        <f t="shared" ca="1" si="298"/>
        <v>0.32931660675007546</v>
      </c>
      <c r="E850">
        <f t="shared" ca="1" si="299"/>
        <v>2</v>
      </c>
      <c r="F850" t="str">
        <f t="shared" si="300"/>
        <v>\end{enumerate}\newpage\section{Cuenta: 20211920159 }\label{c: 20211920159 }\begin{enumerate}</v>
      </c>
    </row>
    <row r="851" spans="1:10" x14ac:dyDescent="0.3">
      <c r="B851">
        <v>0</v>
      </c>
      <c r="C851">
        <f t="shared" ca="1" si="293"/>
        <v>0.25415981246154795</v>
      </c>
      <c r="D851">
        <f t="shared" ca="1" si="298"/>
        <v>0.25415981246154795</v>
      </c>
      <c r="E851">
        <f t="shared" ca="1" si="299"/>
        <v>1</v>
      </c>
      <c r="F851" t="str">
        <f t="shared" si="300"/>
        <v/>
      </c>
      <c r="G851" t="s">
        <v>326</v>
      </c>
      <c r="H851" t="str">
        <f t="shared" ref="H851:H860" ca="1" si="301">CONCATENATE("Si el punto medio entre estos tiene coordenada ", ROUND(C851*100-20,0),", ")</f>
        <v xml:space="preserve">Si el punto medio entre estos tiene coordenada 5, </v>
      </c>
      <c r="I851" t="str">
        <f t="shared" ref="I851:I860" ca="1" si="302">IF(E851=2, "y el primero es el ", "y el segundo es el ")</f>
        <v xml:space="preserve">y el segundo es el </v>
      </c>
      <c r="J851" t="str">
        <f t="shared" ref="J851" ca="1" si="303">IF(E851=2,"doble del segundo, \textbf{calcule} sus coordenadas ", "triple del primero, \textbf{calcule} sus coordenadas. ")</f>
        <v xml:space="preserve">triple del primero, \textbf{calcule} sus coordenadas. </v>
      </c>
    </row>
    <row r="852" spans="1:10" x14ac:dyDescent="0.3">
      <c r="B852">
        <v>0</v>
      </c>
      <c r="C852">
        <f t="shared" ca="1" si="293"/>
        <v>1.6572044081235582E-2</v>
      </c>
      <c r="D852">
        <f t="shared" ca="1" si="298"/>
        <v>0.51657204408123558</v>
      </c>
      <c r="E852">
        <f t="shared" ca="1" si="299"/>
        <v>0</v>
      </c>
      <c r="F852" t="str">
        <f t="shared" si="300"/>
        <v/>
      </c>
      <c r="G852" t="s">
        <v>326</v>
      </c>
      <c r="H852" t="str">
        <f t="shared" ca="1" si="301"/>
        <v xml:space="preserve">Si el punto medio entre estos tiene coordenada -18, </v>
      </c>
      <c r="I852" t="str">
        <f t="shared" ca="1" si="302"/>
        <v xml:space="preserve">y el segundo es el </v>
      </c>
      <c r="J852" t="str">
        <f t="shared" ca="1" si="297"/>
        <v xml:space="preserve">triple del primero, \textbf{calcule} sus coordenadas. </v>
      </c>
    </row>
    <row r="853" spans="1:10" x14ac:dyDescent="0.3">
      <c r="B853">
        <v>0</v>
      </c>
      <c r="C853">
        <f t="shared" ca="1" si="293"/>
        <v>0.8834777261044251</v>
      </c>
      <c r="D853">
        <f t="shared" ca="1" si="298"/>
        <v>0.1165222738955749</v>
      </c>
      <c r="E853">
        <f t="shared" ca="1" si="299"/>
        <v>2</v>
      </c>
      <c r="F853" t="str">
        <f t="shared" si="300"/>
        <v/>
      </c>
      <c r="G853" t="s">
        <v>326</v>
      </c>
      <c r="H853" t="str">
        <f t="shared" ca="1" si="301"/>
        <v xml:space="preserve">Si el punto medio entre estos tiene coordenada 68, </v>
      </c>
      <c r="I853" t="str">
        <f t="shared" ca="1" si="302"/>
        <v xml:space="preserve">y el primero es el </v>
      </c>
      <c r="J853" t="str">
        <f t="shared" ca="1" si="297"/>
        <v xml:space="preserve">doble del segundo, \textbf{calcule} sus coordenadas </v>
      </c>
    </row>
    <row r="854" spans="1:10" x14ac:dyDescent="0.3">
      <c r="B854">
        <v>0</v>
      </c>
      <c r="C854">
        <f t="shared" ca="1" si="293"/>
        <v>0.33555489658205773</v>
      </c>
      <c r="D854">
        <f t="shared" ca="1" si="298"/>
        <v>0.33555489658205773</v>
      </c>
      <c r="E854">
        <f t="shared" ca="1" si="299"/>
        <v>0</v>
      </c>
      <c r="F854" t="str">
        <f t="shared" si="300"/>
        <v/>
      </c>
      <c r="G854" t="s">
        <v>326</v>
      </c>
      <c r="H854" t="str">
        <f t="shared" ca="1" si="301"/>
        <v xml:space="preserve">Si el punto medio entre estos tiene coordenada 14, </v>
      </c>
      <c r="I854" t="str">
        <f t="shared" ca="1" si="302"/>
        <v xml:space="preserve">y el segundo es el </v>
      </c>
      <c r="J854" t="str">
        <f t="shared" ca="1" si="297"/>
        <v xml:space="preserve">triple del primero, \textbf{calcule} sus coordenadas. </v>
      </c>
    </row>
    <row r="855" spans="1:10" x14ac:dyDescent="0.3">
      <c r="B855">
        <v>0</v>
      </c>
      <c r="C855">
        <f t="shared" ca="1" si="293"/>
        <v>0.67358970005376484</v>
      </c>
      <c r="D855">
        <f t="shared" ca="1" si="298"/>
        <v>0.32641029994623516</v>
      </c>
      <c r="E855">
        <f t="shared" ca="1" si="299"/>
        <v>2</v>
      </c>
      <c r="F855" t="str">
        <f t="shared" si="300"/>
        <v/>
      </c>
      <c r="G855" t="s">
        <v>326</v>
      </c>
      <c r="H855" t="str">
        <f t="shared" ca="1" si="301"/>
        <v xml:space="preserve">Si el punto medio entre estos tiene coordenada 47, </v>
      </c>
      <c r="I855" t="str">
        <f t="shared" ca="1" si="302"/>
        <v xml:space="preserve">y el primero es el </v>
      </c>
      <c r="J855" t="str">
        <f t="shared" ca="1" si="297"/>
        <v xml:space="preserve">doble del segundo, \textbf{calcule} sus coordenadas </v>
      </c>
    </row>
    <row r="856" spans="1:10" x14ac:dyDescent="0.3">
      <c r="B856">
        <v>0</v>
      </c>
      <c r="C856">
        <f t="shared" ca="1" si="293"/>
        <v>0.25630432558016081</v>
      </c>
      <c r="D856">
        <f t="shared" ca="1" si="298"/>
        <v>0.25630432558016081</v>
      </c>
      <c r="E856">
        <f t="shared" ca="1" si="299"/>
        <v>1</v>
      </c>
      <c r="F856" t="str">
        <f t="shared" si="300"/>
        <v/>
      </c>
      <c r="G856" t="s">
        <v>326</v>
      </c>
      <c r="H856" t="str">
        <f t="shared" ca="1" si="301"/>
        <v xml:space="preserve">Si el punto medio entre estos tiene coordenada 6, </v>
      </c>
      <c r="I856" t="str">
        <f t="shared" ca="1" si="302"/>
        <v xml:space="preserve">y el segundo es el </v>
      </c>
      <c r="J856" t="str">
        <f t="shared" ca="1" si="297"/>
        <v xml:space="preserve">triple del primero, \textbf{calcule} sus coordenadas. </v>
      </c>
    </row>
    <row r="857" spans="1:10" x14ac:dyDescent="0.3">
      <c r="B857">
        <v>0</v>
      </c>
      <c r="C857">
        <f t="shared" ca="1" si="293"/>
        <v>0.93451494054406781</v>
      </c>
      <c r="D857">
        <f t="shared" ca="1" si="298"/>
        <v>6.5485059455932193E-2</v>
      </c>
      <c r="E857">
        <f t="shared" ca="1" si="299"/>
        <v>0</v>
      </c>
      <c r="F857" t="str">
        <f t="shared" si="300"/>
        <v/>
      </c>
      <c r="G857" t="s">
        <v>326</v>
      </c>
      <c r="H857" t="str">
        <f t="shared" ca="1" si="301"/>
        <v xml:space="preserve">Si el punto medio entre estos tiene coordenada 73, </v>
      </c>
      <c r="I857" t="str">
        <f t="shared" ca="1" si="302"/>
        <v xml:space="preserve">y el segundo es el </v>
      </c>
      <c r="J857" t="str">
        <f t="shared" ca="1" si="297"/>
        <v xml:space="preserve">triple del primero, \textbf{calcule} sus coordenadas. </v>
      </c>
    </row>
    <row r="858" spans="1:10" x14ac:dyDescent="0.3">
      <c r="B858">
        <v>0</v>
      </c>
      <c r="C858">
        <f t="shared" ca="1" si="293"/>
        <v>0.42216796460227046</v>
      </c>
      <c r="D858">
        <f t="shared" ca="1" si="298"/>
        <v>0.42216796460227046</v>
      </c>
      <c r="E858">
        <f t="shared" ca="1" si="299"/>
        <v>2</v>
      </c>
      <c r="F858" t="str">
        <f t="shared" si="300"/>
        <v/>
      </c>
      <c r="G858" t="s">
        <v>326</v>
      </c>
      <c r="H858" t="str">
        <f t="shared" ca="1" si="301"/>
        <v xml:space="preserve">Si el punto medio entre estos tiene coordenada 22, </v>
      </c>
      <c r="I858" t="str">
        <f t="shared" ca="1" si="302"/>
        <v xml:space="preserve">y el primero es el </v>
      </c>
      <c r="J858" t="str">
        <f t="shared" ca="1" si="297"/>
        <v xml:space="preserve">doble del segundo, \textbf{calcule} sus coordenadas </v>
      </c>
    </row>
    <row r="859" spans="1:10" x14ac:dyDescent="0.3">
      <c r="B859">
        <v>0</v>
      </c>
      <c r="C859">
        <f t="shared" ca="1" si="293"/>
        <v>0.31368760989826694</v>
      </c>
      <c r="D859">
        <f t="shared" ca="1" si="298"/>
        <v>0.31368760989826694</v>
      </c>
      <c r="E859">
        <f t="shared" ca="1" si="299"/>
        <v>1</v>
      </c>
      <c r="F859" t="str">
        <f t="shared" si="300"/>
        <v/>
      </c>
      <c r="G859" t="s">
        <v>326</v>
      </c>
      <c r="H859" t="str">
        <f t="shared" ca="1" si="301"/>
        <v xml:space="preserve">Si el punto medio entre estos tiene coordenada 11, </v>
      </c>
      <c r="I859" t="str">
        <f t="shared" ca="1" si="302"/>
        <v xml:space="preserve">y el segundo es el </v>
      </c>
      <c r="J859" t="str">
        <f t="shared" ca="1" si="297"/>
        <v xml:space="preserve">triple del primero, \textbf{calcule} sus coordenadas. </v>
      </c>
    </row>
    <row r="860" spans="1:10" x14ac:dyDescent="0.3">
      <c r="B860">
        <v>0</v>
      </c>
      <c r="C860">
        <f t="shared" ca="1" si="293"/>
        <v>0.40156140207253965</v>
      </c>
      <c r="D860">
        <f t="shared" ca="1" si="298"/>
        <v>0.40156140207253965</v>
      </c>
      <c r="E860">
        <f t="shared" ca="1" si="299"/>
        <v>0</v>
      </c>
      <c r="F860" t="str">
        <f t="shared" si="300"/>
        <v/>
      </c>
      <c r="G860" t="s">
        <v>326</v>
      </c>
      <c r="H860" t="str">
        <f t="shared" ca="1" si="301"/>
        <v xml:space="preserve">Si el punto medio entre estos tiene coordenada 20, </v>
      </c>
      <c r="I860" t="str">
        <f t="shared" ca="1" si="302"/>
        <v xml:space="preserve">y el segundo es el </v>
      </c>
      <c r="J860" t="str">
        <f t="shared" ca="1" si="297"/>
        <v xml:space="preserve">triple del primero, \textbf{calcule} sus coordenadas. </v>
      </c>
    </row>
    <row r="861" spans="1:10" x14ac:dyDescent="0.3">
      <c r="A861" t="s">
        <v>380</v>
      </c>
      <c r="B861">
        <v>0</v>
      </c>
      <c r="C861">
        <f t="shared" ca="1" si="293"/>
        <v>0.43162467159452811</v>
      </c>
      <c r="D861">
        <f t="shared" ca="1" si="298"/>
        <v>0.43162467159452811</v>
      </c>
      <c r="E861">
        <f t="shared" ca="1" si="299"/>
        <v>0</v>
      </c>
      <c r="F861" t="str">
        <f t="shared" si="300"/>
        <v>\end{enumerate}\newpage\section{Cuenta: 20201001482 }\label{c: 20201001482 }\begin{enumerate}</v>
      </c>
    </row>
    <row r="862" spans="1:10" x14ac:dyDescent="0.3">
      <c r="B862">
        <v>0</v>
      </c>
      <c r="C862">
        <f t="shared" ca="1" si="293"/>
        <v>0.37007698098647679</v>
      </c>
      <c r="D862">
        <f t="shared" ca="1" si="298"/>
        <v>0.37007698098647679</v>
      </c>
      <c r="E862">
        <f t="shared" ca="1" si="299"/>
        <v>0</v>
      </c>
      <c r="F862" t="str">
        <f t="shared" si="300"/>
        <v/>
      </c>
      <c r="G862" t="s">
        <v>326</v>
      </c>
      <c r="H862" t="str">
        <f t="shared" ref="H862:H871" ca="1" si="304">CONCATENATE("Si el punto medio entre estos tiene coordenada ", ROUND(C862*100-20,0),", ")</f>
        <v xml:space="preserve">Si el punto medio entre estos tiene coordenada 17, </v>
      </c>
      <c r="I862" t="str">
        <f t="shared" ref="I862:I871" ca="1" si="305">IF(E862=2, "y el primero es el ", "y el segundo es el ")</f>
        <v xml:space="preserve">y el segundo es el </v>
      </c>
      <c r="J862" t="str">
        <f t="shared" ref="J862" ca="1" si="306">IF(E862=2,"doble del segundo, \textbf{calcule} sus coordenadas ", "triple del primero, \textbf{calcule} sus coordenadas. ")</f>
        <v xml:space="preserve">triple del primero, \textbf{calcule} sus coordenadas. </v>
      </c>
    </row>
    <row r="863" spans="1:10" x14ac:dyDescent="0.3">
      <c r="B863">
        <v>0</v>
      </c>
      <c r="C863">
        <f t="shared" ca="1" si="293"/>
        <v>0.63309177569566744</v>
      </c>
      <c r="D863">
        <f t="shared" ca="1" si="298"/>
        <v>0.36690822430433256</v>
      </c>
      <c r="E863">
        <f t="shared" ca="1" si="299"/>
        <v>0</v>
      </c>
      <c r="F863" t="str">
        <f t="shared" si="300"/>
        <v/>
      </c>
      <c r="G863" t="s">
        <v>326</v>
      </c>
      <c r="H863" t="str">
        <f t="shared" ca="1" si="304"/>
        <v xml:space="preserve">Si el punto medio entre estos tiene coordenada 43, </v>
      </c>
      <c r="I863" t="str">
        <f t="shared" ca="1" si="305"/>
        <v xml:space="preserve">y el segundo es el </v>
      </c>
      <c r="J863" t="str">
        <f t="shared" ca="1" si="297"/>
        <v xml:space="preserve">triple del primero, \textbf{calcule} sus coordenadas. </v>
      </c>
    </row>
    <row r="864" spans="1:10" x14ac:dyDescent="0.3">
      <c r="B864">
        <v>0</v>
      </c>
      <c r="C864">
        <f t="shared" ca="1" si="293"/>
        <v>0.75569693512582037</v>
      </c>
      <c r="D864">
        <f t="shared" ca="1" si="298"/>
        <v>0.24430306487417963</v>
      </c>
      <c r="E864">
        <f t="shared" ca="1" si="299"/>
        <v>0</v>
      </c>
      <c r="F864" t="str">
        <f t="shared" si="300"/>
        <v/>
      </c>
      <c r="G864" t="s">
        <v>326</v>
      </c>
      <c r="H864" t="str">
        <f t="shared" ca="1" si="304"/>
        <v xml:space="preserve">Si el punto medio entre estos tiene coordenada 56, </v>
      </c>
      <c r="I864" t="str">
        <f t="shared" ca="1" si="305"/>
        <v xml:space="preserve">y el segundo es el </v>
      </c>
      <c r="J864" t="str">
        <f t="shared" ca="1" si="297"/>
        <v xml:space="preserve">triple del primero, \textbf{calcule} sus coordenadas. </v>
      </c>
    </row>
    <row r="865" spans="1:10" x14ac:dyDescent="0.3">
      <c r="B865">
        <v>0</v>
      </c>
      <c r="C865">
        <f t="shared" ca="1" si="293"/>
        <v>0.39895554626312746</v>
      </c>
      <c r="D865">
        <f t="shared" ca="1" si="298"/>
        <v>0.39895554626312746</v>
      </c>
      <c r="E865">
        <f t="shared" ca="1" si="299"/>
        <v>0</v>
      </c>
      <c r="F865" t="str">
        <f t="shared" si="300"/>
        <v/>
      </c>
      <c r="G865" t="s">
        <v>326</v>
      </c>
      <c r="H865" t="str">
        <f t="shared" ca="1" si="304"/>
        <v xml:space="preserve">Si el punto medio entre estos tiene coordenada 20, </v>
      </c>
      <c r="I865" t="str">
        <f t="shared" ca="1" si="305"/>
        <v xml:space="preserve">y el segundo es el </v>
      </c>
      <c r="J865" t="str">
        <f t="shared" ca="1" si="297"/>
        <v xml:space="preserve">triple del primero, \textbf{calcule} sus coordenadas. </v>
      </c>
    </row>
    <row r="866" spans="1:10" x14ac:dyDescent="0.3">
      <c r="B866">
        <v>0</v>
      </c>
      <c r="C866">
        <f t="shared" ca="1" si="293"/>
        <v>0.24823497639519254</v>
      </c>
      <c r="D866">
        <f t="shared" ca="1" si="298"/>
        <v>0.24823497639519254</v>
      </c>
      <c r="E866">
        <f t="shared" ca="1" si="299"/>
        <v>0</v>
      </c>
      <c r="F866" t="str">
        <f t="shared" si="300"/>
        <v/>
      </c>
      <c r="G866" t="s">
        <v>326</v>
      </c>
      <c r="H866" t="str">
        <f t="shared" ca="1" si="304"/>
        <v xml:space="preserve">Si el punto medio entre estos tiene coordenada 5, </v>
      </c>
      <c r="I866" t="str">
        <f t="shared" ca="1" si="305"/>
        <v xml:space="preserve">y el segundo es el </v>
      </c>
      <c r="J866" t="str">
        <f t="shared" ca="1" si="297"/>
        <v xml:space="preserve">triple del primero, \textbf{calcule} sus coordenadas. </v>
      </c>
    </row>
    <row r="867" spans="1:10" x14ac:dyDescent="0.3">
      <c r="B867">
        <v>0</v>
      </c>
      <c r="C867">
        <f t="shared" ca="1" si="293"/>
        <v>0.78703825062653976</v>
      </c>
      <c r="D867">
        <f t="shared" ca="1" si="298"/>
        <v>0.21296174937346024</v>
      </c>
      <c r="E867">
        <f t="shared" ca="1" si="299"/>
        <v>0</v>
      </c>
      <c r="F867" t="str">
        <f t="shared" si="300"/>
        <v/>
      </c>
      <c r="G867" t="s">
        <v>326</v>
      </c>
      <c r="H867" t="str">
        <f t="shared" ca="1" si="304"/>
        <v xml:space="preserve">Si el punto medio entre estos tiene coordenada 59, </v>
      </c>
      <c r="I867" t="str">
        <f t="shared" ca="1" si="305"/>
        <v xml:space="preserve">y el segundo es el </v>
      </c>
      <c r="J867" t="str">
        <f t="shared" ca="1" si="297"/>
        <v xml:space="preserve">triple del primero, \textbf{calcule} sus coordenadas. </v>
      </c>
    </row>
    <row r="868" spans="1:10" x14ac:dyDescent="0.3">
      <c r="B868">
        <v>0</v>
      </c>
      <c r="C868">
        <f t="shared" ca="1" si="293"/>
        <v>0.11618753624914824</v>
      </c>
      <c r="D868">
        <f t="shared" ca="1" si="298"/>
        <v>0.11618753624914824</v>
      </c>
      <c r="E868">
        <f t="shared" ca="1" si="299"/>
        <v>2</v>
      </c>
      <c r="F868" t="str">
        <f t="shared" si="300"/>
        <v/>
      </c>
      <c r="G868" t="s">
        <v>326</v>
      </c>
      <c r="H868" t="str">
        <f t="shared" ca="1" si="304"/>
        <v xml:space="preserve">Si el punto medio entre estos tiene coordenada -8, </v>
      </c>
      <c r="I868" t="str">
        <f t="shared" ca="1" si="305"/>
        <v xml:space="preserve">y el primero es el </v>
      </c>
      <c r="J868" t="str">
        <f t="shared" ca="1" si="297"/>
        <v xml:space="preserve">doble del segundo, \textbf{calcule} sus coordenadas </v>
      </c>
    </row>
    <row r="869" spans="1:10" x14ac:dyDescent="0.3">
      <c r="B869">
        <v>0</v>
      </c>
      <c r="C869">
        <f t="shared" ca="1" si="293"/>
        <v>0.56299631153356333</v>
      </c>
      <c r="D869">
        <f t="shared" ca="1" si="298"/>
        <v>0.56299631153356333</v>
      </c>
      <c r="E869">
        <f t="shared" ca="1" si="299"/>
        <v>1</v>
      </c>
      <c r="F869" t="str">
        <f t="shared" si="300"/>
        <v/>
      </c>
      <c r="G869" t="s">
        <v>326</v>
      </c>
      <c r="H869" t="str">
        <f t="shared" ca="1" si="304"/>
        <v xml:space="preserve">Si el punto medio entre estos tiene coordenada 36, </v>
      </c>
      <c r="I869" t="str">
        <f t="shared" ca="1" si="305"/>
        <v xml:space="preserve">y el segundo es el </v>
      </c>
      <c r="J869" t="str">
        <f t="shared" ca="1" si="297"/>
        <v xml:space="preserve">triple del primero, \textbf{calcule} sus coordenadas. </v>
      </c>
    </row>
    <row r="870" spans="1:10" x14ac:dyDescent="0.3">
      <c r="B870">
        <v>0</v>
      </c>
      <c r="C870">
        <f t="shared" ca="1" si="293"/>
        <v>0.61259536169991413</v>
      </c>
      <c r="D870">
        <f t="shared" ca="1" si="298"/>
        <v>0.38740463830008587</v>
      </c>
      <c r="E870">
        <f t="shared" ca="1" si="299"/>
        <v>2</v>
      </c>
      <c r="F870" t="str">
        <f t="shared" si="300"/>
        <v/>
      </c>
      <c r="G870" t="s">
        <v>326</v>
      </c>
      <c r="H870" t="str">
        <f t="shared" ca="1" si="304"/>
        <v xml:space="preserve">Si el punto medio entre estos tiene coordenada 41, </v>
      </c>
      <c r="I870" t="str">
        <f t="shared" ca="1" si="305"/>
        <v xml:space="preserve">y el primero es el </v>
      </c>
      <c r="J870" t="str">
        <f t="shared" ca="1" si="297"/>
        <v xml:space="preserve">doble del segundo, \textbf{calcule} sus coordenadas </v>
      </c>
    </row>
    <row r="871" spans="1:10" x14ac:dyDescent="0.3">
      <c r="B871">
        <v>0</v>
      </c>
      <c r="C871">
        <f t="shared" ca="1" si="293"/>
        <v>0.34854740026746756</v>
      </c>
      <c r="D871">
        <f t="shared" ca="1" si="298"/>
        <v>0.34854740026746756</v>
      </c>
      <c r="E871">
        <f t="shared" ca="1" si="299"/>
        <v>1</v>
      </c>
      <c r="F871" t="str">
        <f t="shared" si="300"/>
        <v/>
      </c>
      <c r="G871" t="s">
        <v>326</v>
      </c>
      <c r="H871" t="str">
        <f t="shared" ca="1" si="304"/>
        <v xml:space="preserve">Si el punto medio entre estos tiene coordenada 15, </v>
      </c>
      <c r="I871" t="str">
        <f t="shared" ca="1" si="305"/>
        <v xml:space="preserve">y el segundo es el </v>
      </c>
      <c r="J871" t="str">
        <f t="shared" ca="1" si="297"/>
        <v xml:space="preserve">triple del primero, \textbf{calcule} sus coordenadas. </v>
      </c>
    </row>
    <row r="872" spans="1:10" x14ac:dyDescent="0.3">
      <c r="A872" t="s">
        <v>381</v>
      </c>
      <c r="B872">
        <v>0</v>
      </c>
      <c r="C872">
        <f t="shared" ca="1" si="293"/>
        <v>0.84876658933703553</v>
      </c>
      <c r="D872">
        <f t="shared" ca="1" si="298"/>
        <v>0.15123341066296447</v>
      </c>
      <c r="E872">
        <f t="shared" ca="1" si="299"/>
        <v>2</v>
      </c>
      <c r="F872" t="str">
        <f t="shared" si="300"/>
        <v>\end{enumerate}\newpage\section{Cuenta: 20201900241 }\label{c: 20201900241 }\begin{enumerate}</v>
      </c>
    </row>
    <row r="873" spans="1:10" x14ac:dyDescent="0.3">
      <c r="B873">
        <v>0</v>
      </c>
      <c r="C873">
        <f t="shared" ca="1" si="293"/>
        <v>0.27795992344075104</v>
      </c>
      <c r="D873">
        <f t="shared" ca="1" si="298"/>
        <v>0.27795992344075104</v>
      </c>
      <c r="E873">
        <f t="shared" ca="1" si="299"/>
        <v>0</v>
      </c>
      <c r="F873" t="str">
        <f t="shared" si="300"/>
        <v/>
      </c>
      <c r="G873" t="s">
        <v>326</v>
      </c>
      <c r="H873" t="str">
        <f t="shared" ref="H873:H882" ca="1" si="307">CONCATENATE("Si el punto medio entre estos tiene coordenada ", ROUND(C873*100-20,0),", ")</f>
        <v xml:space="preserve">Si el punto medio entre estos tiene coordenada 8, </v>
      </c>
      <c r="I873" t="str">
        <f t="shared" ref="I873:I882" ca="1" si="308">IF(E873=2, "y el primero es el ", "y el segundo es el ")</f>
        <v xml:space="preserve">y el segundo es el </v>
      </c>
      <c r="J873" t="str">
        <f t="shared" ref="J873" ca="1" si="309">IF(E873=2,"doble del segundo, \textbf{calcule} sus coordenadas ", "triple del primero, \textbf{calcule} sus coordenadas. ")</f>
        <v xml:space="preserve">triple del primero, \textbf{calcule} sus coordenadas. </v>
      </c>
    </row>
    <row r="874" spans="1:10" x14ac:dyDescent="0.3">
      <c r="B874">
        <v>0</v>
      </c>
      <c r="C874">
        <f t="shared" ca="1" si="293"/>
        <v>0.82074626103450421</v>
      </c>
      <c r="D874">
        <f t="shared" ca="1" si="298"/>
        <v>0.17925373896549579</v>
      </c>
      <c r="E874">
        <f t="shared" ca="1" si="299"/>
        <v>2</v>
      </c>
      <c r="F874" t="str">
        <f t="shared" si="300"/>
        <v/>
      </c>
      <c r="G874" t="s">
        <v>326</v>
      </c>
      <c r="H874" t="str">
        <f t="shared" ca="1" si="307"/>
        <v xml:space="preserve">Si el punto medio entre estos tiene coordenada 62, </v>
      </c>
      <c r="I874" t="str">
        <f t="shared" ca="1" si="308"/>
        <v xml:space="preserve">y el primero es el </v>
      </c>
      <c r="J874" t="str">
        <f t="shared" ca="1" si="297"/>
        <v xml:space="preserve">doble del segundo, \textbf{calcule} sus coordenadas </v>
      </c>
    </row>
    <row r="875" spans="1:10" x14ac:dyDescent="0.3">
      <c r="B875">
        <v>0</v>
      </c>
      <c r="C875">
        <f t="shared" ca="1" si="293"/>
        <v>0.92415686086739224</v>
      </c>
      <c r="D875">
        <f t="shared" ca="1" si="298"/>
        <v>7.5843139132607762E-2</v>
      </c>
      <c r="E875">
        <f t="shared" ca="1" si="299"/>
        <v>1</v>
      </c>
      <c r="F875" t="str">
        <f t="shared" si="300"/>
        <v/>
      </c>
      <c r="G875" t="s">
        <v>326</v>
      </c>
      <c r="H875" t="str">
        <f t="shared" ca="1" si="307"/>
        <v xml:space="preserve">Si el punto medio entre estos tiene coordenada 72, </v>
      </c>
      <c r="I875" t="str">
        <f t="shared" ca="1" si="308"/>
        <v xml:space="preserve">y el segundo es el </v>
      </c>
      <c r="J875" t="str">
        <f t="shared" ca="1" si="297"/>
        <v xml:space="preserve">triple del primero, \textbf{calcule} sus coordenadas. </v>
      </c>
    </row>
    <row r="876" spans="1:10" x14ac:dyDescent="0.3">
      <c r="B876">
        <v>0</v>
      </c>
      <c r="C876">
        <f t="shared" ca="1" si="293"/>
        <v>0.14490754396714822</v>
      </c>
      <c r="D876">
        <f t="shared" ca="1" si="298"/>
        <v>0.14490754396714822</v>
      </c>
      <c r="E876">
        <f t="shared" ca="1" si="299"/>
        <v>2</v>
      </c>
      <c r="F876" t="str">
        <f t="shared" si="300"/>
        <v/>
      </c>
      <c r="G876" t="s">
        <v>326</v>
      </c>
      <c r="H876" t="str">
        <f t="shared" ca="1" si="307"/>
        <v xml:space="preserve">Si el punto medio entre estos tiene coordenada -6, </v>
      </c>
      <c r="I876" t="str">
        <f t="shared" ca="1" si="308"/>
        <v xml:space="preserve">y el primero es el </v>
      </c>
      <c r="J876" t="str">
        <f t="shared" ca="1" si="297"/>
        <v xml:space="preserve">doble del segundo, \textbf{calcule} sus coordenadas </v>
      </c>
    </row>
    <row r="877" spans="1:10" x14ac:dyDescent="0.3">
      <c r="B877">
        <v>0</v>
      </c>
      <c r="C877">
        <f t="shared" ca="1" si="293"/>
        <v>0.94241243593561419</v>
      </c>
      <c r="D877">
        <f t="shared" ca="1" si="298"/>
        <v>5.758756406438581E-2</v>
      </c>
      <c r="E877">
        <f t="shared" ca="1" si="299"/>
        <v>2</v>
      </c>
      <c r="F877" t="str">
        <f t="shared" si="300"/>
        <v/>
      </c>
      <c r="G877" t="s">
        <v>326</v>
      </c>
      <c r="H877" t="str">
        <f t="shared" ca="1" si="307"/>
        <v xml:space="preserve">Si el punto medio entre estos tiene coordenada 74, </v>
      </c>
      <c r="I877" t="str">
        <f t="shared" ca="1" si="308"/>
        <v xml:space="preserve">y el primero es el </v>
      </c>
      <c r="J877" t="str">
        <f t="shared" ca="1" si="297"/>
        <v xml:space="preserve">doble del segundo, \textbf{calcule} sus coordenadas </v>
      </c>
    </row>
    <row r="878" spans="1:10" x14ac:dyDescent="0.3">
      <c r="B878">
        <v>0</v>
      </c>
      <c r="C878">
        <f t="shared" ca="1" si="293"/>
        <v>0.65846574482364228</v>
      </c>
      <c r="D878">
        <f t="shared" ca="1" si="298"/>
        <v>0.34153425517635772</v>
      </c>
      <c r="E878">
        <f t="shared" ca="1" si="299"/>
        <v>0</v>
      </c>
      <c r="F878" t="str">
        <f t="shared" si="300"/>
        <v/>
      </c>
      <c r="G878" t="s">
        <v>326</v>
      </c>
      <c r="H878" t="str">
        <f t="shared" ca="1" si="307"/>
        <v xml:space="preserve">Si el punto medio entre estos tiene coordenada 46, </v>
      </c>
      <c r="I878" t="str">
        <f t="shared" ca="1" si="308"/>
        <v xml:space="preserve">y el segundo es el </v>
      </c>
      <c r="J878" t="str">
        <f t="shared" ca="1" si="297"/>
        <v xml:space="preserve">triple del primero, \textbf{calcule} sus coordenadas. </v>
      </c>
    </row>
    <row r="879" spans="1:10" x14ac:dyDescent="0.3">
      <c r="B879">
        <v>0</v>
      </c>
      <c r="C879">
        <f t="shared" ca="1" si="293"/>
        <v>0.64513696082454119</v>
      </c>
      <c r="D879">
        <f t="shared" ca="1" si="298"/>
        <v>0.35486303917545881</v>
      </c>
      <c r="E879">
        <f t="shared" ca="1" si="299"/>
        <v>2</v>
      </c>
      <c r="F879" t="str">
        <f t="shared" si="300"/>
        <v/>
      </c>
      <c r="G879" t="s">
        <v>326</v>
      </c>
      <c r="H879" t="str">
        <f t="shared" ca="1" si="307"/>
        <v xml:space="preserve">Si el punto medio entre estos tiene coordenada 45, </v>
      </c>
      <c r="I879" t="str">
        <f t="shared" ca="1" si="308"/>
        <v xml:space="preserve">y el primero es el </v>
      </c>
      <c r="J879" t="str">
        <f t="shared" ca="1" si="297"/>
        <v xml:space="preserve">doble del segundo, \textbf{calcule} sus coordenadas </v>
      </c>
    </row>
    <row r="880" spans="1:10" x14ac:dyDescent="0.3">
      <c r="B880">
        <v>0</v>
      </c>
      <c r="C880">
        <f t="shared" ca="1" si="293"/>
        <v>6.3966096930745509E-2</v>
      </c>
      <c r="D880">
        <f t="shared" ca="1" si="298"/>
        <v>0.56396609693074551</v>
      </c>
      <c r="E880">
        <f t="shared" ca="1" si="299"/>
        <v>1</v>
      </c>
      <c r="F880" t="str">
        <f t="shared" si="300"/>
        <v/>
      </c>
      <c r="G880" t="s">
        <v>326</v>
      </c>
      <c r="H880" t="str">
        <f t="shared" ca="1" si="307"/>
        <v xml:space="preserve">Si el punto medio entre estos tiene coordenada -14, </v>
      </c>
      <c r="I880" t="str">
        <f t="shared" ca="1" si="308"/>
        <v xml:space="preserve">y el segundo es el </v>
      </c>
      <c r="J880" t="str">
        <f t="shared" ca="1" si="297"/>
        <v xml:space="preserve">triple del primero, \textbf{calcule} sus coordenadas. </v>
      </c>
    </row>
    <row r="881" spans="1:10" x14ac:dyDescent="0.3">
      <c r="B881">
        <v>0</v>
      </c>
      <c r="C881">
        <f t="shared" ca="1" si="293"/>
        <v>3.2515764464307928E-2</v>
      </c>
      <c r="D881">
        <f t="shared" ca="1" si="298"/>
        <v>0.53251576446430793</v>
      </c>
      <c r="E881">
        <f t="shared" ca="1" si="299"/>
        <v>1</v>
      </c>
      <c r="F881" t="str">
        <f t="shared" si="300"/>
        <v/>
      </c>
      <c r="G881" t="s">
        <v>326</v>
      </c>
      <c r="H881" t="str">
        <f t="shared" ca="1" si="307"/>
        <v xml:space="preserve">Si el punto medio entre estos tiene coordenada -17, </v>
      </c>
      <c r="I881" t="str">
        <f t="shared" ca="1" si="308"/>
        <v xml:space="preserve">y el segundo es el </v>
      </c>
      <c r="J881" t="str">
        <f t="shared" ca="1" si="297"/>
        <v xml:space="preserve">triple del primero, \textbf{calcule} sus coordenadas. </v>
      </c>
    </row>
    <row r="882" spans="1:10" x14ac:dyDescent="0.3">
      <c r="B882">
        <v>0</v>
      </c>
      <c r="C882">
        <f t="shared" ca="1" si="293"/>
        <v>0.19643154003947971</v>
      </c>
      <c r="D882">
        <f t="shared" ca="1" si="298"/>
        <v>0.19643154003947971</v>
      </c>
      <c r="E882">
        <f t="shared" ca="1" si="299"/>
        <v>1</v>
      </c>
      <c r="F882" t="str">
        <f t="shared" si="300"/>
        <v/>
      </c>
      <c r="G882" t="s">
        <v>326</v>
      </c>
      <c r="H882" t="str">
        <f t="shared" ca="1" si="307"/>
        <v xml:space="preserve">Si el punto medio entre estos tiene coordenada 0, </v>
      </c>
      <c r="I882" t="str">
        <f t="shared" ca="1" si="308"/>
        <v xml:space="preserve">y el segundo es el </v>
      </c>
      <c r="J882" t="str">
        <f t="shared" ca="1" si="297"/>
        <v xml:space="preserve">triple del primero, \textbf{calcule} sus coordenadas. </v>
      </c>
    </row>
    <row r="883" spans="1:10" x14ac:dyDescent="0.3">
      <c r="A883" t="s">
        <v>382</v>
      </c>
      <c r="B883">
        <v>0</v>
      </c>
      <c r="C883">
        <f t="shared" ca="1" si="293"/>
        <v>0.8950552014913904</v>
      </c>
      <c r="D883">
        <f t="shared" ca="1" si="298"/>
        <v>0.1049447985086096</v>
      </c>
      <c r="E883">
        <f t="shared" ca="1" si="299"/>
        <v>1</v>
      </c>
      <c r="F883" t="str">
        <f t="shared" si="300"/>
        <v>\end{enumerate}\newpage\section{Cuenta: 20201004600 }\label{c: 20201004600 }\begin{enumerate}</v>
      </c>
    </row>
    <row r="884" spans="1:10" x14ac:dyDescent="0.3">
      <c r="B884">
        <v>0</v>
      </c>
      <c r="C884">
        <f t="shared" ca="1" si="293"/>
        <v>0.25163500190625709</v>
      </c>
      <c r="D884">
        <f t="shared" ca="1" si="298"/>
        <v>0.25163500190625709</v>
      </c>
      <c r="E884">
        <f t="shared" ca="1" si="299"/>
        <v>0</v>
      </c>
      <c r="F884" t="str">
        <f t="shared" si="300"/>
        <v/>
      </c>
      <c r="G884" t="s">
        <v>326</v>
      </c>
      <c r="H884" t="str">
        <f t="shared" ref="H884:H893" ca="1" si="310">CONCATENATE("Si el punto medio entre estos tiene coordenada ", ROUND(C884*100-20,0),", ")</f>
        <v xml:space="preserve">Si el punto medio entre estos tiene coordenada 5, </v>
      </c>
      <c r="I884" t="str">
        <f t="shared" ref="I884:I893" ca="1" si="311">IF(E884=2, "y el primero es el ", "y el segundo es el ")</f>
        <v xml:space="preserve">y el segundo es el </v>
      </c>
      <c r="J884" t="str">
        <f t="shared" ref="J884" ca="1" si="312">IF(E884=2,"doble del segundo, \textbf{calcule} sus coordenadas ", "triple del primero, \textbf{calcule} sus coordenadas. ")</f>
        <v xml:space="preserve">triple del primero, \textbf{calcule} sus coordenadas. </v>
      </c>
    </row>
    <row r="885" spans="1:10" x14ac:dyDescent="0.3">
      <c r="B885">
        <v>0</v>
      </c>
      <c r="C885">
        <f t="shared" ca="1" si="293"/>
        <v>0.13737224616968347</v>
      </c>
      <c r="D885">
        <f t="shared" ca="1" si="298"/>
        <v>0.13737224616968347</v>
      </c>
      <c r="E885">
        <f t="shared" ca="1" si="299"/>
        <v>1</v>
      </c>
      <c r="F885" t="str">
        <f t="shared" si="300"/>
        <v/>
      </c>
      <c r="G885" t="s">
        <v>326</v>
      </c>
      <c r="H885" t="str">
        <f t="shared" ca="1" si="310"/>
        <v xml:space="preserve">Si el punto medio entre estos tiene coordenada -6, </v>
      </c>
      <c r="I885" t="str">
        <f t="shared" ca="1" si="311"/>
        <v xml:space="preserve">y el segundo es el </v>
      </c>
      <c r="J885" t="str">
        <f t="shared" ca="1" si="297"/>
        <v xml:space="preserve">triple del primero, \textbf{calcule} sus coordenadas. </v>
      </c>
    </row>
    <row r="886" spans="1:10" x14ac:dyDescent="0.3">
      <c r="B886">
        <v>0</v>
      </c>
      <c r="C886">
        <f t="shared" ca="1" si="293"/>
        <v>0.54543800618976879</v>
      </c>
      <c r="D886">
        <f t="shared" ca="1" si="298"/>
        <v>0.54543800618976879</v>
      </c>
      <c r="E886">
        <f t="shared" ca="1" si="299"/>
        <v>2</v>
      </c>
      <c r="F886" t="str">
        <f t="shared" si="300"/>
        <v/>
      </c>
      <c r="G886" t="s">
        <v>326</v>
      </c>
      <c r="H886" t="str">
        <f t="shared" ca="1" si="310"/>
        <v xml:space="preserve">Si el punto medio entre estos tiene coordenada 35, </v>
      </c>
      <c r="I886" t="str">
        <f t="shared" ca="1" si="311"/>
        <v xml:space="preserve">y el primero es el </v>
      </c>
      <c r="J886" t="str">
        <f t="shared" ca="1" si="297"/>
        <v xml:space="preserve">doble del segundo, \textbf{calcule} sus coordenadas </v>
      </c>
    </row>
    <row r="887" spans="1:10" x14ac:dyDescent="0.3">
      <c r="B887">
        <v>0</v>
      </c>
      <c r="C887">
        <f t="shared" ca="1" si="293"/>
        <v>0.87457642316537787</v>
      </c>
      <c r="D887">
        <f t="shared" ca="1" si="298"/>
        <v>0.12542357683462213</v>
      </c>
      <c r="E887">
        <f t="shared" ca="1" si="299"/>
        <v>0</v>
      </c>
      <c r="F887" t="str">
        <f t="shared" si="300"/>
        <v/>
      </c>
      <c r="G887" t="s">
        <v>326</v>
      </c>
      <c r="H887" t="str">
        <f t="shared" ca="1" si="310"/>
        <v xml:space="preserve">Si el punto medio entre estos tiene coordenada 67, </v>
      </c>
      <c r="I887" t="str">
        <f t="shared" ca="1" si="311"/>
        <v xml:space="preserve">y el segundo es el </v>
      </c>
      <c r="J887" t="str">
        <f t="shared" ca="1" si="297"/>
        <v xml:space="preserve">triple del primero, \textbf{calcule} sus coordenadas. </v>
      </c>
    </row>
    <row r="888" spans="1:10" x14ac:dyDescent="0.3">
      <c r="B888">
        <v>0</v>
      </c>
      <c r="C888">
        <f t="shared" ca="1" si="293"/>
        <v>0.13910400007318868</v>
      </c>
      <c r="D888">
        <f t="shared" ca="1" si="298"/>
        <v>0.13910400007318868</v>
      </c>
      <c r="E888">
        <f t="shared" ca="1" si="299"/>
        <v>1</v>
      </c>
      <c r="F888" t="str">
        <f t="shared" si="300"/>
        <v/>
      </c>
      <c r="G888" t="s">
        <v>326</v>
      </c>
      <c r="H888" t="str">
        <f t="shared" ca="1" si="310"/>
        <v xml:space="preserve">Si el punto medio entre estos tiene coordenada -6, </v>
      </c>
      <c r="I888" t="str">
        <f t="shared" ca="1" si="311"/>
        <v xml:space="preserve">y el segundo es el </v>
      </c>
      <c r="J888" t="str">
        <f t="shared" ca="1" si="297"/>
        <v xml:space="preserve">triple del primero, \textbf{calcule} sus coordenadas. </v>
      </c>
    </row>
    <row r="889" spans="1:10" x14ac:dyDescent="0.3">
      <c r="B889">
        <v>0</v>
      </c>
      <c r="C889">
        <f t="shared" ca="1" si="293"/>
        <v>0.21091463162421353</v>
      </c>
      <c r="D889">
        <f t="shared" ca="1" si="298"/>
        <v>0.21091463162421353</v>
      </c>
      <c r="E889">
        <f t="shared" ca="1" si="299"/>
        <v>2</v>
      </c>
      <c r="F889" t="str">
        <f t="shared" si="300"/>
        <v/>
      </c>
      <c r="G889" t="s">
        <v>326</v>
      </c>
      <c r="H889" t="str">
        <f t="shared" ca="1" si="310"/>
        <v xml:space="preserve">Si el punto medio entre estos tiene coordenada 1, </v>
      </c>
      <c r="I889" t="str">
        <f t="shared" ca="1" si="311"/>
        <v xml:space="preserve">y el primero es el </v>
      </c>
      <c r="J889" t="str">
        <f t="shared" ca="1" si="297"/>
        <v xml:space="preserve">doble del segundo, \textbf{calcule} sus coordenadas </v>
      </c>
    </row>
    <row r="890" spans="1:10" x14ac:dyDescent="0.3">
      <c r="B890">
        <v>0</v>
      </c>
      <c r="C890">
        <f t="shared" ca="1" si="293"/>
        <v>0.23776893236780494</v>
      </c>
      <c r="D890">
        <f t="shared" ca="1" si="298"/>
        <v>0.23776893236780494</v>
      </c>
      <c r="E890">
        <f t="shared" ca="1" si="299"/>
        <v>2</v>
      </c>
      <c r="F890" t="str">
        <f t="shared" si="300"/>
        <v/>
      </c>
      <c r="G890" t="s">
        <v>326</v>
      </c>
      <c r="H890" t="str">
        <f t="shared" ca="1" si="310"/>
        <v xml:space="preserve">Si el punto medio entre estos tiene coordenada 4, </v>
      </c>
      <c r="I890" t="str">
        <f t="shared" ca="1" si="311"/>
        <v xml:space="preserve">y el primero es el </v>
      </c>
      <c r="J890" t="str">
        <f t="shared" ca="1" si="297"/>
        <v xml:space="preserve">doble del segundo, \textbf{calcule} sus coordenadas </v>
      </c>
    </row>
    <row r="891" spans="1:10" x14ac:dyDescent="0.3">
      <c r="B891">
        <v>0</v>
      </c>
      <c r="C891">
        <f t="shared" ca="1" si="293"/>
        <v>0.27098082438628845</v>
      </c>
      <c r="D891">
        <f t="shared" ca="1" si="298"/>
        <v>0.27098082438628845</v>
      </c>
      <c r="E891">
        <f t="shared" ca="1" si="299"/>
        <v>2</v>
      </c>
      <c r="F891" t="str">
        <f t="shared" si="300"/>
        <v/>
      </c>
      <c r="G891" t="s">
        <v>326</v>
      </c>
      <c r="H891" t="str">
        <f t="shared" ca="1" si="310"/>
        <v xml:space="preserve">Si el punto medio entre estos tiene coordenada 7, </v>
      </c>
      <c r="I891" t="str">
        <f t="shared" ca="1" si="311"/>
        <v xml:space="preserve">y el primero es el </v>
      </c>
      <c r="J891" t="str">
        <f t="shared" ca="1" si="297"/>
        <v xml:space="preserve">doble del segundo, \textbf{calcule} sus coordenadas </v>
      </c>
    </row>
    <row r="892" spans="1:10" x14ac:dyDescent="0.3">
      <c r="B892">
        <v>0</v>
      </c>
      <c r="C892">
        <f t="shared" ca="1" si="293"/>
        <v>0.24445432122130106</v>
      </c>
      <c r="D892">
        <f t="shared" ca="1" si="298"/>
        <v>0.24445432122130106</v>
      </c>
      <c r="E892">
        <f t="shared" ca="1" si="299"/>
        <v>0</v>
      </c>
      <c r="F892" t="str">
        <f t="shared" si="300"/>
        <v/>
      </c>
      <c r="G892" t="s">
        <v>326</v>
      </c>
      <c r="H892" t="str">
        <f t="shared" ca="1" si="310"/>
        <v xml:space="preserve">Si el punto medio entre estos tiene coordenada 4, </v>
      </c>
      <c r="I892" t="str">
        <f t="shared" ca="1" si="311"/>
        <v xml:space="preserve">y el segundo es el </v>
      </c>
      <c r="J892" t="str">
        <f t="shared" ca="1" si="297"/>
        <v xml:space="preserve">triple del primero, \textbf{calcule} sus coordenadas. </v>
      </c>
    </row>
    <row r="893" spans="1:10" x14ac:dyDescent="0.3">
      <c r="B893">
        <v>0</v>
      </c>
      <c r="C893">
        <f t="shared" ca="1" si="293"/>
        <v>0.88657982599573937</v>
      </c>
      <c r="D893">
        <f t="shared" ca="1" si="298"/>
        <v>0.11342017400426063</v>
      </c>
      <c r="E893">
        <f t="shared" ca="1" si="299"/>
        <v>2</v>
      </c>
      <c r="F893" t="str">
        <f t="shared" si="300"/>
        <v/>
      </c>
      <c r="G893" t="s">
        <v>326</v>
      </c>
      <c r="H893" t="str">
        <f t="shared" ca="1" si="310"/>
        <v xml:space="preserve">Si el punto medio entre estos tiene coordenada 69, </v>
      </c>
      <c r="I893" t="str">
        <f t="shared" ca="1" si="311"/>
        <v xml:space="preserve">y el primero es el </v>
      </c>
      <c r="J893" t="str">
        <f t="shared" ca="1" si="297"/>
        <v xml:space="preserve">doble del segundo, \textbf{calcule} sus coordenadas </v>
      </c>
    </row>
    <row r="894" spans="1:10" x14ac:dyDescent="0.3">
      <c r="A894" t="s">
        <v>383</v>
      </c>
      <c r="B894">
        <v>0</v>
      </c>
      <c r="C894">
        <f t="shared" ca="1" si="293"/>
        <v>0.86918461382066603</v>
      </c>
      <c r="D894">
        <f t="shared" ca="1" si="298"/>
        <v>0.13081538617933397</v>
      </c>
      <c r="E894">
        <f t="shared" ca="1" si="299"/>
        <v>0</v>
      </c>
      <c r="F894" t="str">
        <f t="shared" si="300"/>
        <v>\end{enumerate}\newpage\section{Cuenta: 20211920107 }\label{c: 20211920107 }\begin{enumerate}</v>
      </c>
    </row>
    <row r="895" spans="1:10" x14ac:dyDescent="0.3">
      <c r="B895">
        <v>0</v>
      </c>
      <c r="C895">
        <f t="shared" ca="1" si="293"/>
        <v>0.13297190190610075</v>
      </c>
      <c r="D895">
        <f t="shared" ca="1" si="298"/>
        <v>0.13297190190610075</v>
      </c>
      <c r="E895">
        <f t="shared" ca="1" si="299"/>
        <v>1</v>
      </c>
      <c r="F895" t="str">
        <f t="shared" si="300"/>
        <v/>
      </c>
      <c r="G895" t="s">
        <v>326</v>
      </c>
      <c r="H895" t="str">
        <f t="shared" ref="H895:H904" ca="1" si="313">CONCATENATE("Si el punto medio entre estos tiene coordenada ", ROUND(C895*100-20,0),", ")</f>
        <v xml:space="preserve">Si el punto medio entre estos tiene coordenada -7, </v>
      </c>
      <c r="I895" t="str">
        <f t="shared" ref="I895:I904" ca="1" si="314">IF(E895=2, "y el primero es el ", "y el segundo es el ")</f>
        <v xml:space="preserve">y el segundo es el </v>
      </c>
      <c r="J895" t="str">
        <f t="shared" ref="J895" ca="1" si="315">IF(E895=2,"doble del segundo, \textbf{calcule} sus coordenadas ", "triple del primero, \textbf{calcule} sus coordenadas. ")</f>
        <v xml:space="preserve">triple del primero, \textbf{calcule} sus coordenadas. </v>
      </c>
    </row>
    <row r="896" spans="1:10" x14ac:dyDescent="0.3">
      <c r="B896">
        <v>0</v>
      </c>
      <c r="C896">
        <f t="shared" ca="1" si="293"/>
        <v>0.40654041571172506</v>
      </c>
      <c r="D896">
        <f t="shared" ca="1" si="298"/>
        <v>0.40654041571172506</v>
      </c>
      <c r="E896">
        <f t="shared" ca="1" si="299"/>
        <v>1</v>
      </c>
      <c r="F896" t="str">
        <f t="shared" si="300"/>
        <v/>
      </c>
      <c r="G896" t="s">
        <v>326</v>
      </c>
      <c r="H896" t="str">
        <f t="shared" ca="1" si="313"/>
        <v xml:space="preserve">Si el punto medio entre estos tiene coordenada 21, </v>
      </c>
      <c r="I896" t="str">
        <f t="shared" ca="1" si="314"/>
        <v xml:space="preserve">y el segundo es el </v>
      </c>
      <c r="J896" t="str">
        <f t="shared" ca="1" si="297"/>
        <v xml:space="preserve">triple del primero, \textbf{calcule} sus coordenadas. </v>
      </c>
    </row>
    <row r="897" spans="1:10" x14ac:dyDescent="0.3">
      <c r="B897">
        <v>0</v>
      </c>
      <c r="C897">
        <f t="shared" ca="1" si="293"/>
        <v>2.8704467201581263E-2</v>
      </c>
      <c r="D897">
        <f t="shared" ca="1" si="298"/>
        <v>0.52870446720158126</v>
      </c>
      <c r="E897">
        <f t="shared" ca="1" si="299"/>
        <v>1</v>
      </c>
      <c r="F897" t="str">
        <f t="shared" si="300"/>
        <v/>
      </c>
      <c r="G897" t="s">
        <v>326</v>
      </c>
      <c r="H897" t="str">
        <f t="shared" ca="1" si="313"/>
        <v xml:space="preserve">Si el punto medio entre estos tiene coordenada -17, </v>
      </c>
      <c r="I897" t="str">
        <f t="shared" ca="1" si="314"/>
        <v xml:space="preserve">y el segundo es el </v>
      </c>
      <c r="J897" t="str">
        <f t="shared" ca="1" si="297"/>
        <v xml:space="preserve">triple del primero, \textbf{calcule} sus coordenadas. </v>
      </c>
    </row>
    <row r="898" spans="1:10" x14ac:dyDescent="0.3">
      <c r="B898">
        <v>0</v>
      </c>
      <c r="C898">
        <f t="shared" ca="1" si="293"/>
        <v>0.11474926017276188</v>
      </c>
      <c r="D898">
        <f t="shared" ca="1" si="298"/>
        <v>0.11474926017276188</v>
      </c>
      <c r="E898">
        <f t="shared" ca="1" si="299"/>
        <v>2</v>
      </c>
      <c r="F898" t="str">
        <f t="shared" si="300"/>
        <v/>
      </c>
      <c r="G898" t="s">
        <v>326</v>
      </c>
      <c r="H898" t="str">
        <f t="shared" ca="1" si="313"/>
        <v xml:space="preserve">Si el punto medio entre estos tiene coordenada -9, </v>
      </c>
      <c r="I898" t="str">
        <f t="shared" ca="1" si="314"/>
        <v xml:space="preserve">y el primero es el </v>
      </c>
      <c r="J898" t="str">
        <f t="shared" ca="1" si="297"/>
        <v xml:space="preserve">doble del segundo, \textbf{calcule} sus coordenadas </v>
      </c>
    </row>
    <row r="899" spans="1:10" x14ac:dyDescent="0.3">
      <c r="B899">
        <v>0</v>
      </c>
      <c r="C899">
        <f t="shared" ref="C899:C962" ca="1" si="316">RAND()</f>
        <v>0.45665976046976209</v>
      </c>
      <c r="D899">
        <f t="shared" ca="1" si="298"/>
        <v>0.45665976046976209</v>
      </c>
      <c r="E899">
        <f t="shared" ca="1" si="299"/>
        <v>0</v>
      </c>
      <c r="F899" t="str">
        <f t="shared" si="300"/>
        <v/>
      </c>
      <c r="G899" t="s">
        <v>326</v>
      </c>
      <c r="H899" t="str">
        <f t="shared" ca="1" si="313"/>
        <v xml:space="preserve">Si el punto medio entre estos tiene coordenada 26, </v>
      </c>
      <c r="I899" t="str">
        <f t="shared" ca="1" si="314"/>
        <v xml:space="preserve">y el segundo es el </v>
      </c>
      <c r="J899" t="str">
        <f t="shared" ca="1" si="297"/>
        <v xml:space="preserve">triple del primero, \textbf{calcule} sus coordenadas. </v>
      </c>
    </row>
    <row r="900" spans="1:10" x14ac:dyDescent="0.3">
      <c r="B900">
        <v>0</v>
      </c>
      <c r="C900">
        <f t="shared" ca="1" si="316"/>
        <v>0.68698865222158367</v>
      </c>
      <c r="D900">
        <f t="shared" ca="1" si="298"/>
        <v>0.31301134777841633</v>
      </c>
      <c r="E900">
        <f t="shared" ca="1" si="299"/>
        <v>0</v>
      </c>
      <c r="F900" t="str">
        <f t="shared" si="300"/>
        <v/>
      </c>
      <c r="G900" t="s">
        <v>326</v>
      </c>
      <c r="H900" t="str">
        <f t="shared" ca="1" si="313"/>
        <v xml:space="preserve">Si el punto medio entre estos tiene coordenada 49, </v>
      </c>
      <c r="I900" t="str">
        <f t="shared" ca="1" si="314"/>
        <v xml:space="preserve">y el segundo es el </v>
      </c>
      <c r="J900" t="str">
        <f t="shared" ca="1" si="297"/>
        <v xml:space="preserve">triple del primero, \textbf{calcule} sus coordenadas. </v>
      </c>
    </row>
    <row r="901" spans="1:10" x14ac:dyDescent="0.3">
      <c r="B901">
        <v>0</v>
      </c>
      <c r="C901">
        <f t="shared" ca="1" si="316"/>
        <v>0.57366136032979698</v>
      </c>
      <c r="D901">
        <f t="shared" ca="1" si="298"/>
        <v>0.57366136032979698</v>
      </c>
      <c r="E901">
        <f t="shared" ca="1" si="299"/>
        <v>2</v>
      </c>
      <c r="F901" t="str">
        <f t="shared" si="300"/>
        <v/>
      </c>
      <c r="G901" t="s">
        <v>326</v>
      </c>
      <c r="H901" t="str">
        <f t="shared" ca="1" si="313"/>
        <v xml:space="preserve">Si el punto medio entre estos tiene coordenada 37, </v>
      </c>
      <c r="I901" t="str">
        <f t="shared" ca="1" si="314"/>
        <v xml:space="preserve">y el primero es el </v>
      </c>
      <c r="J901" t="str">
        <f t="shared" ca="1" si="297"/>
        <v xml:space="preserve">doble del segundo, \textbf{calcule} sus coordenadas </v>
      </c>
    </row>
    <row r="902" spans="1:10" x14ac:dyDescent="0.3">
      <c r="B902">
        <v>0</v>
      </c>
      <c r="C902">
        <f t="shared" ca="1" si="316"/>
        <v>0.81665401437553475</v>
      </c>
      <c r="D902">
        <f t="shared" ca="1" si="298"/>
        <v>0.18334598562446525</v>
      </c>
      <c r="E902">
        <f t="shared" ca="1" si="299"/>
        <v>0</v>
      </c>
      <c r="F902" t="str">
        <f t="shared" si="300"/>
        <v/>
      </c>
      <c r="G902" t="s">
        <v>326</v>
      </c>
      <c r="H902" t="str">
        <f t="shared" ca="1" si="313"/>
        <v xml:space="preserve">Si el punto medio entre estos tiene coordenada 62, </v>
      </c>
      <c r="I902" t="str">
        <f t="shared" ca="1" si="314"/>
        <v xml:space="preserve">y el segundo es el </v>
      </c>
      <c r="J902" t="str">
        <f t="shared" ca="1" si="297"/>
        <v xml:space="preserve">triple del primero, \textbf{calcule} sus coordenadas. </v>
      </c>
    </row>
    <row r="903" spans="1:10" x14ac:dyDescent="0.3">
      <c r="B903">
        <v>0</v>
      </c>
      <c r="C903">
        <f t="shared" ca="1" si="316"/>
        <v>0.51237393709432233</v>
      </c>
      <c r="D903">
        <f t="shared" ca="1" si="298"/>
        <v>0.51237393709432233</v>
      </c>
      <c r="E903">
        <f t="shared" ca="1" si="299"/>
        <v>2</v>
      </c>
      <c r="F903" t="str">
        <f t="shared" si="300"/>
        <v/>
      </c>
      <c r="G903" t="s">
        <v>326</v>
      </c>
      <c r="H903" t="str">
        <f t="shared" ca="1" si="313"/>
        <v xml:space="preserve">Si el punto medio entre estos tiene coordenada 31, </v>
      </c>
      <c r="I903" t="str">
        <f t="shared" ca="1" si="314"/>
        <v xml:space="preserve">y el primero es el </v>
      </c>
      <c r="J903" t="str">
        <f t="shared" ca="1" si="297"/>
        <v xml:space="preserve">doble del segundo, \textbf{calcule} sus coordenadas </v>
      </c>
    </row>
    <row r="904" spans="1:10" x14ac:dyDescent="0.3">
      <c r="B904">
        <v>0</v>
      </c>
      <c r="C904">
        <f t="shared" ca="1" si="316"/>
        <v>0.98128886777081026</v>
      </c>
      <c r="D904">
        <f t="shared" ca="1" si="298"/>
        <v>1.8711132229189742E-2</v>
      </c>
      <c r="E904">
        <f t="shared" ca="1" si="299"/>
        <v>1</v>
      </c>
      <c r="F904" t="str">
        <f t="shared" si="300"/>
        <v/>
      </c>
      <c r="G904" t="s">
        <v>326</v>
      </c>
      <c r="H904" t="str">
        <f t="shared" ca="1" si="313"/>
        <v xml:space="preserve">Si el punto medio entre estos tiene coordenada 78, </v>
      </c>
      <c r="I904" t="str">
        <f t="shared" ca="1" si="314"/>
        <v xml:space="preserve">y el segundo es el </v>
      </c>
      <c r="J904" t="str">
        <f t="shared" ca="1" si="297"/>
        <v xml:space="preserve">triple del primero, \textbf{calcule} sus coordenadas. </v>
      </c>
    </row>
    <row r="905" spans="1:10" x14ac:dyDescent="0.3">
      <c r="A905" t="s">
        <v>384</v>
      </c>
      <c r="B905">
        <v>0</v>
      </c>
      <c r="C905">
        <f t="shared" ca="1" si="316"/>
        <v>0.83692533718144868</v>
      </c>
      <c r="D905">
        <f t="shared" ca="1" si="298"/>
        <v>0.16307466281855132</v>
      </c>
      <c r="E905">
        <f t="shared" ca="1" si="299"/>
        <v>1</v>
      </c>
      <c r="F905" t="str">
        <f t="shared" si="300"/>
        <v>\end{enumerate}\newpage\section{Cuenta: 20211920186 }\label{c: 20211920186 }\begin{enumerate}</v>
      </c>
    </row>
    <row r="906" spans="1:10" x14ac:dyDescent="0.3">
      <c r="B906">
        <v>0</v>
      </c>
      <c r="C906">
        <f t="shared" ca="1" si="316"/>
        <v>0.74342623423653909</v>
      </c>
      <c r="D906">
        <f t="shared" ca="1" si="298"/>
        <v>0.25657376576346091</v>
      </c>
      <c r="E906">
        <f t="shared" ca="1" si="299"/>
        <v>1</v>
      </c>
      <c r="F906" t="str">
        <f t="shared" si="300"/>
        <v/>
      </c>
      <c r="G906" t="s">
        <v>326</v>
      </c>
      <c r="H906" t="str">
        <f t="shared" ref="H906:H915" ca="1" si="317">CONCATENATE("Si el punto medio entre estos tiene coordenada ", ROUND(C906*100-20,0),", ")</f>
        <v xml:space="preserve">Si el punto medio entre estos tiene coordenada 54, </v>
      </c>
      <c r="I906" t="str">
        <f t="shared" ref="I906:I915" ca="1" si="318">IF(E906=2, "y el primero es el ", "y el segundo es el ")</f>
        <v xml:space="preserve">y el segundo es el </v>
      </c>
      <c r="J906" t="str">
        <f t="shared" ref="J906" ca="1" si="319">IF(E906=2,"doble del segundo, \textbf{calcule} sus coordenadas ", "triple del primero, \textbf{calcule} sus coordenadas. ")</f>
        <v xml:space="preserve">triple del primero, \textbf{calcule} sus coordenadas. </v>
      </c>
    </row>
    <row r="907" spans="1:10" x14ac:dyDescent="0.3">
      <c r="B907">
        <v>0</v>
      </c>
      <c r="C907">
        <f t="shared" ca="1" si="316"/>
        <v>0.11405369262017417</v>
      </c>
      <c r="D907">
        <f t="shared" ca="1" si="298"/>
        <v>0.11405369262017417</v>
      </c>
      <c r="E907">
        <f t="shared" ca="1" si="299"/>
        <v>2</v>
      </c>
      <c r="F907" t="str">
        <f t="shared" si="300"/>
        <v/>
      </c>
      <c r="G907" t="s">
        <v>326</v>
      </c>
      <c r="H907" t="str">
        <f t="shared" ca="1" si="317"/>
        <v xml:space="preserve">Si el punto medio entre estos tiene coordenada -9, </v>
      </c>
      <c r="I907" t="str">
        <f t="shared" ca="1" si="318"/>
        <v xml:space="preserve">y el primero es el </v>
      </c>
      <c r="J907" t="str">
        <f t="shared" ca="1" si="297"/>
        <v xml:space="preserve">doble del segundo, \textbf{calcule} sus coordenadas </v>
      </c>
    </row>
    <row r="908" spans="1:10" x14ac:dyDescent="0.3">
      <c r="B908">
        <v>0</v>
      </c>
      <c r="C908">
        <f t="shared" ca="1" si="316"/>
        <v>0.81420802090631239</v>
      </c>
      <c r="D908">
        <f t="shared" ca="1" si="298"/>
        <v>0.18579197909368761</v>
      </c>
      <c r="E908">
        <f t="shared" ca="1" si="299"/>
        <v>0</v>
      </c>
      <c r="F908" t="str">
        <f t="shared" si="300"/>
        <v/>
      </c>
      <c r="G908" t="s">
        <v>326</v>
      </c>
      <c r="H908" t="str">
        <f t="shared" ca="1" si="317"/>
        <v xml:space="preserve">Si el punto medio entre estos tiene coordenada 61, </v>
      </c>
      <c r="I908" t="str">
        <f t="shared" ca="1" si="318"/>
        <v xml:space="preserve">y el segundo es el </v>
      </c>
      <c r="J908" t="str">
        <f t="shared" ca="1" si="297"/>
        <v xml:space="preserve">triple del primero, \textbf{calcule} sus coordenadas. </v>
      </c>
    </row>
    <row r="909" spans="1:10" x14ac:dyDescent="0.3">
      <c r="B909">
        <v>0</v>
      </c>
      <c r="C909">
        <f t="shared" ca="1" si="316"/>
        <v>0.73150526119943848</v>
      </c>
      <c r="D909">
        <f t="shared" ca="1" si="298"/>
        <v>0.26849473880056152</v>
      </c>
      <c r="E909">
        <f t="shared" ca="1" si="299"/>
        <v>2</v>
      </c>
      <c r="F909" t="str">
        <f t="shared" si="300"/>
        <v/>
      </c>
      <c r="G909" t="s">
        <v>326</v>
      </c>
      <c r="H909" t="str">
        <f t="shared" ca="1" si="317"/>
        <v xml:space="preserve">Si el punto medio entre estos tiene coordenada 53, </v>
      </c>
      <c r="I909" t="str">
        <f t="shared" ca="1" si="318"/>
        <v xml:space="preserve">y el primero es el </v>
      </c>
      <c r="J909" t="str">
        <f t="shared" ref="J909:J970" ca="1" si="320">IF(E909=2,"doble del segundo, \textbf{calcule} sus coordenadas ", "triple del primero, \textbf{calcule} sus coordenadas. ")</f>
        <v xml:space="preserve">doble del segundo, \textbf{calcule} sus coordenadas </v>
      </c>
    </row>
    <row r="910" spans="1:10" x14ac:dyDescent="0.3">
      <c r="B910">
        <v>0</v>
      </c>
      <c r="C910">
        <f t="shared" ca="1" si="316"/>
        <v>0.20421096583657727</v>
      </c>
      <c r="D910">
        <f t="shared" ref="D910:D973" ca="1" si="321">IF(C910&gt;0.1,      IF(C910&lt;0.6,C910,ABS(1-C910)),C910+0.5)</f>
        <v>0.20421096583657727</v>
      </c>
      <c r="E910">
        <f t="shared" ref="E910:E973" ca="1" si="322">MOD(INT(D910*99),3)</f>
        <v>2</v>
      </c>
      <c r="F910" t="str">
        <f t="shared" si="300"/>
        <v/>
      </c>
      <c r="G910" t="s">
        <v>326</v>
      </c>
      <c r="H910" t="str">
        <f t="shared" ca="1" si="317"/>
        <v xml:space="preserve">Si el punto medio entre estos tiene coordenada 0, </v>
      </c>
      <c r="I910" t="str">
        <f t="shared" ca="1" si="318"/>
        <v xml:space="preserve">y el primero es el </v>
      </c>
      <c r="J910" t="str">
        <f t="shared" ca="1" si="320"/>
        <v xml:space="preserve">doble del segundo, \textbf{calcule} sus coordenadas </v>
      </c>
    </row>
    <row r="911" spans="1:10" x14ac:dyDescent="0.3">
      <c r="B911">
        <v>0</v>
      </c>
      <c r="C911">
        <f t="shared" ca="1" si="316"/>
        <v>0.13531748533365195</v>
      </c>
      <c r="D911">
        <f t="shared" ca="1" si="321"/>
        <v>0.13531748533365195</v>
      </c>
      <c r="E911">
        <f t="shared" ca="1" si="322"/>
        <v>1</v>
      </c>
      <c r="F911" t="str">
        <f t="shared" ref="F911:F974" si="323">IF(A911=0,"",A911)</f>
        <v/>
      </c>
      <c r="G911" t="s">
        <v>326</v>
      </c>
      <c r="H911" t="str">
        <f t="shared" ca="1" si="317"/>
        <v xml:space="preserve">Si el punto medio entre estos tiene coordenada -6, </v>
      </c>
      <c r="I911" t="str">
        <f t="shared" ca="1" si="318"/>
        <v xml:space="preserve">y el segundo es el </v>
      </c>
      <c r="J911" t="str">
        <f t="shared" ca="1" si="320"/>
        <v xml:space="preserve">triple del primero, \textbf{calcule} sus coordenadas. </v>
      </c>
    </row>
    <row r="912" spans="1:10" x14ac:dyDescent="0.3">
      <c r="B912">
        <v>0</v>
      </c>
      <c r="C912">
        <f t="shared" ca="1" si="316"/>
        <v>0.4210533314833812</v>
      </c>
      <c r="D912">
        <f t="shared" ca="1" si="321"/>
        <v>0.4210533314833812</v>
      </c>
      <c r="E912">
        <f t="shared" ca="1" si="322"/>
        <v>2</v>
      </c>
      <c r="F912" t="str">
        <f t="shared" si="323"/>
        <v/>
      </c>
      <c r="G912" t="s">
        <v>326</v>
      </c>
      <c r="H912" t="str">
        <f t="shared" ca="1" si="317"/>
        <v xml:space="preserve">Si el punto medio entre estos tiene coordenada 22, </v>
      </c>
      <c r="I912" t="str">
        <f t="shared" ca="1" si="318"/>
        <v xml:space="preserve">y el primero es el </v>
      </c>
      <c r="J912" t="str">
        <f t="shared" ca="1" si="320"/>
        <v xml:space="preserve">doble del segundo, \textbf{calcule} sus coordenadas </v>
      </c>
    </row>
    <row r="913" spans="1:10" x14ac:dyDescent="0.3">
      <c r="B913">
        <v>0</v>
      </c>
      <c r="C913">
        <f t="shared" ca="1" si="316"/>
        <v>0.71569911479992432</v>
      </c>
      <c r="D913">
        <f t="shared" ca="1" si="321"/>
        <v>0.28430088520007568</v>
      </c>
      <c r="E913">
        <f t="shared" ca="1" si="322"/>
        <v>1</v>
      </c>
      <c r="F913" t="str">
        <f t="shared" si="323"/>
        <v/>
      </c>
      <c r="G913" t="s">
        <v>326</v>
      </c>
      <c r="H913" t="str">
        <f t="shared" ca="1" si="317"/>
        <v xml:space="preserve">Si el punto medio entre estos tiene coordenada 52, </v>
      </c>
      <c r="I913" t="str">
        <f t="shared" ca="1" si="318"/>
        <v xml:space="preserve">y el segundo es el </v>
      </c>
      <c r="J913" t="str">
        <f t="shared" ca="1" si="320"/>
        <v xml:space="preserve">triple del primero, \textbf{calcule} sus coordenadas. </v>
      </c>
    </row>
    <row r="914" spans="1:10" x14ac:dyDescent="0.3">
      <c r="B914">
        <v>0</v>
      </c>
      <c r="C914">
        <f t="shared" ca="1" si="316"/>
        <v>5.2688086998342265E-2</v>
      </c>
      <c r="D914">
        <f t="shared" ca="1" si="321"/>
        <v>0.55268808699834227</v>
      </c>
      <c r="E914">
        <f t="shared" ca="1" si="322"/>
        <v>0</v>
      </c>
      <c r="F914" t="str">
        <f t="shared" si="323"/>
        <v/>
      </c>
      <c r="G914" t="s">
        <v>326</v>
      </c>
      <c r="H914" t="str">
        <f t="shared" ca="1" si="317"/>
        <v xml:space="preserve">Si el punto medio entre estos tiene coordenada -15, </v>
      </c>
      <c r="I914" t="str">
        <f t="shared" ca="1" si="318"/>
        <v xml:space="preserve">y el segundo es el </v>
      </c>
      <c r="J914" t="str">
        <f t="shared" ca="1" si="320"/>
        <v xml:space="preserve">triple del primero, \textbf{calcule} sus coordenadas. </v>
      </c>
    </row>
    <row r="915" spans="1:10" x14ac:dyDescent="0.3">
      <c r="B915">
        <v>0</v>
      </c>
      <c r="C915">
        <f t="shared" ca="1" si="316"/>
        <v>0.27545763375378474</v>
      </c>
      <c r="D915">
        <f t="shared" ca="1" si="321"/>
        <v>0.27545763375378474</v>
      </c>
      <c r="E915">
        <f t="shared" ca="1" si="322"/>
        <v>0</v>
      </c>
      <c r="F915" t="str">
        <f t="shared" si="323"/>
        <v/>
      </c>
      <c r="G915" t="s">
        <v>326</v>
      </c>
      <c r="H915" t="str">
        <f t="shared" ca="1" si="317"/>
        <v xml:space="preserve">Si el punto medio entre estos tiene coordenada 8, </v>
      </c>
      <c r="I915" t="str">
        <f t="shared" ca="1" si="318"/>
        <v xml:space="preserve">y el segundo es el </v>
      </c>
      <c r="J915" t="str">
        <f t="shared" ca="1" si="320"/>
        <v xml:space="preserve">triple del primero, \textbf{calcule} sus coordenadas. </v>
      </c>
    </row>
    <row r="916" spans="1:10" x14ac:dyDescent="0.3">
      <c r="A916" t="s">
        <v>385</v>
      </c>
      <c r="B916">
        <v>0</v>
      </c>
      <c r="C916">
        <f t="shared" ca="1" si="316"/>
        <v>0.57959217517585737</v>
      </c>
      <c r="D916">
        <f t="shared" ca="1" si="321"/>
        <v>0.57959217517585737</v>
      </c>
      <c r="E916">
        <f t="shared" ca="1" si="322"/>
        <v>0</v>
      </c>
      <c r="F916" t="str">
        <f t="shared" si="323"/>
        <v>\end{enumerate}\newpage\section{Cuenta: 20211920279 }\label{c: 20211920279 }\begin{enumerate}</v>
      </c>
    </row>
    <row r="917" spans="1:10" x14ac:dyDescent="0.3">
      <c r="B917">
        <v>0</v>
      </c>
      <c r="C917">
        <f t="shared" ca="1" si="316"/>
        <v>0.61423025625128613</v>
      </c>
      <c r="D917">
        <f t="shared" ca="1" si="321"/>
        <v>0.38576974374871387</v>
      </c>
      <c r="E917">
        <f t="shared" ca="1" si="322"/>
        <v>2</v>
      </c>
      <c r="F917" t="str">
        <f t="shared" si="323"/>
        <v/>
      </c>
      <c r="G917" t="s">
        <v>326</v>
      </c>
      <c r="H917" t="str">
        <f t="shared" ref="H917:H926" ca="1" si="324">CONCATENATE("Si el punto medio entre estos tiene coordenada ", ROUND(C917*100-20,0),", ")</f>
        <v xml:space="preserve">Si el punto medio entre estos tiene coordenada 41, </v>
      </c>
      <c r="I917" t="str">
        <f t="shared" ref="I917:I926" ca="1" si="325">IF(E917=2, "y el primero es el ", "y el segundo es el ")</f>
        <v xml:space="preserve">y el primero es el </v>
      </c>
      <c r="J917" t="str">
        <f t="shared" ref="J917" ca="1" si="326">IF(E917=2,"doble del segundo, \textbf{calcule} sus coordenadas ", "triple del primero, \textbf{calcule} sus coordenadas. ")</f>
        <v xml:space="preserve">doble del segundo, \textbf{calcule} sus coordenadas </v>
      </c>
    </row>
    <row r="918" spans="1:10" x14ac:dyDescent="0.3">
      <c r="B918">
        <v>0</v>
      </c>
      <c r="C918">
        <f t="shared" ca="1" si="316"/>
        <v>0.88091918028136396</v>
      </c>
      <c r="D918">
        <f t="shared" ca="1" si="321"/>
        <v>0.11908081971863604</v>
      </c>
      <c r="E918">
        <f t="shared" ca="1" si="322"/>
        <v>2</v>
      </c>
      <c r="F918" t="str">
        <f t="shared" si="323"/>
        <v/>
      </c>
      <c r="G918" t="s">
        <v>326</v>
      </c>
      <c r="H918" t="str">
        <f t="shared" ca="1" si="324"/>
        <v xml:space="preserve">Si el punto medio entre estos tiene coordenada 68, </v>
      </c>
      <c r="I918" t="str">
        <f t="shared" ca="1" si="325"/>
        <v xml:space="preserve">y el primero es el </v>
      </c>
      <c r="J918" t="str">
        <f t="shared" ca="1" si="320"/>
        <v xml:space="preserve">doble del segundo, \textbf{calcule} sus coordenadas </v>
      </c>
    </row>
    <row r="919" spans="1:10" x14ac:dyDescent="0.3">
      <c r="B919">
        <v>0</v>
      </c>
      <c r="C919">
        <f t="shared" ca="1" si="316"/>
        <v>0.38744312785886637</v>
      </c>
      <c r="D919">
        <f t="shared" ca="1" si="321"/>
        <v>0.38744312785886637</v>
      </c>
      <c r="E919">
        <f t="shared" ca="1" si="322"/>
        <v>2</v>
      </c>
      <c r="F919" t="str">
        <f t="shared" si="323"/>
        <v/>
      </c>
      <c r="G919" t="s">
        <v>326</v>
      </c>
      <c r="H919" t="str">
        <f t="shared" ca="1" si="324"/>
        <v xml:space="preserve">Si el punto medio entre estos tiene coordenada 19, </v>
      </c>
      <c r="I919" t="str">
        <f t="shared" ca="1" si="325"/>
        <v xml:space="preserve">y el primero es el </v>
      </c>
      <c r="J919" t="str">
        <f t="shared" ca="1" si="320"/>
        <v xml:space="preserve">doble del segundo, \textbf{calcule} sus coordenadas </v>
      </c>
    </row>
    <row r="920" spans="1:10" x14ac:dyDescent="0.3">
      <c r="B920">
        <v>0</v>
      </c>
      <c r="C920">
        <f t="shared" ca="1" si="316"/>
        <v>0.7525381127409817</v>
      </c>
      <c r="D920">
        <f t="shared" ca="1" si="321"/>
        <v>0.2474618872590183</v>
      </c>
      <c r="E920">
        <f t="shared" ca="1" si="322"/>
        <v>0</v>
      </c>
      <c r="F920" t="str">
        <f t="shared" si="323"/>
        <v/>
      </c>
      <c r="G920" t="s">
        <v>326</v>
      </c>
      <c r="H920" t="str">
        <f t="shared" ca="1" si="324"/>
        <v xml:space="preserve">Si el punto medio entre estos tiene coordenada 55, </v>
      </c>
      <c r="I920" t="str">
        <f t="shared" ca="1" si="325"/>
        <v xml:space="preserve">y el segundo es el </v>
      </c>
      <c r="J920" t="str">
        <f t="shared" ca="1" si="320"/>
        <v xml:space="preserve">triple del primero, \textbf{calcule} sus coordenadas. </v>
      </c>
    </row>
    <row r="921" spans="1:10" x14ac:dyDescent="0.3">
      <c r="B921">
        <v>0</v>
      </c>
      <c r="C921">
        <f t="shared" ca="1" si="316"/>
        <v>0.55657334048204921</v>
      </c>
      <c r="D921">
        <f t="shared" ca="1" si="321"/>
        <v>0.55657334048204921</v>
      </c>
      <c r="E921">
        <f t="shared" ca="1" si="322"/>
        <v>1</v>
      </c>
      <c r="F921" t="str">
        <f t="shared" si="323"/>
        <v/>
      </c>
      <c r="G921" t="s">
        <v>326</v>
      </c>
      <c r="H921" t="str">
        <f t="shared" ca="1" si="324"/>
        <v xml:space="preserve">Si el punto medio entre estos tiene coordenada 36, </v>
      </c>
      <c r="I921" t="str">
        <f t="shared" ca="1" si="325"/>
        <v xml:space="preserve">y el segundo es el </v>
      </c>
      <c r="J921" t="str">
        <f t="shared" ca="1" si="320"/>
        <v xml:space="preserve">triple del primero, \textbf{calcule} sus coordenadas. </v>
      </c>
    </row>
    <row r="922" spans="1:10" x14ac:dyDescent="0.3">
      <c r="B922">
        <v>0</v>
      </c>
      <c r="C922">
        <f t="shared" ca="1" si="316"/>
        <v>0.83545972026526638</v>
      </c>
      <c r="D922">
        <f t="shared" ca="1" si="321"/>
        <v>0.16454027973473362</v>
      </c>
      <c r="E922">
        <f t="shared" ca="1" si="322"/>
        <v>1</v>
      </c>
      <c r="F922" t="str">
        <f t="shared" si="323"/>
        <v/>
      </c>
      <c r="G922" t="s">
        <v>326</v>
      </c>
      <c r="H922" t="str">
        <f t="shared" ca="1" si="324"/>
        <v xml:space="preserve">Si el punto medio entre estos tiene coordenada 64, </v>
      </c>
      <c r="I922" t="str">
        <f t="shared" ca="1" si="325"/>
        <v xml:space="preserve">y el segundo es el </v>
      </c>
      <c r="J922" t="str">
        <f t="shared" ca="1" si="320"/>
        <v xml:space="preserve">triple del primero, \textbf{calcule} sus coordenadas. </v>
      </c>
    </row>
    <row r="923" spans="1:10" x14ac:dyDescent="0.3">
      <c r="B923">
        <v>0</v>
      </c>
      <c r="C923">
        <f t="shared" ca="1" si="316"/>
        <v>0.27671204954682149</v>
      </c>
      <c r="D923">
        <f t="shared" ca="1" si="321"/>
        <v>0.27671204954682149</v>
      </c>
      <c r="E923">
        <f t="shared" ca="1" si="322"/>
        <v>0</v>
      </c>
      <c r="F923" t="str">
        <f t="shared" si="323"/>
        <v/>
      </c>
      <c r="G923" t="s">
        <v>326</v>
      </c>
      <c r="H923" t="str">
        <f t="shared" ca="1" si="324"/>
        <v xml:space="preserve">Si el punto medio entre estos tiene coordenada 8, </v>
      </c>
      <c r="I923" t="str">
        <f t="shared" ca="1" si="325"/>
        <v xml:space="preserve">y el segundo es el </v>
      </c>
      <c r="J923" t="str">
        <f t="shared" ca="1" si="320"/>
        <v xml:space="preserve">triple del primero, \textbf{calcule} sus coordenadas. </v>
      </c>
    </row>
    <row r="924" spans="1:10" x14ac:dyDescent="0.3">
      <c r="B924">
        <v>0</v>
      </c>
      <c r="C924">
        <f t="shared" ca="1" si="316"/>
        <v>0.28994948085090366</v>
      </c>
      <c r="D924">
        <f t="shared" ca="1" si="321"/>
        <v>0.28994948085090366</v>
      </c>
      <c r="E924">
        <f t="shared" ca="1" si="322"/>
        <v>1</v>
      </c>
      <c r="F924" t="str">
        <f t="shared" si="323"/>
        <v/>
      </c>
      <c r="G924" t="s">
        <v>326</v>
      </c>
      <c r="H924" t="str">
        <f t="shared" ca="1" si="324"/>
        <v xml:space="preserve">Si el punto medio entre estos tiene coordenada 9, </v>
      </c>
      <c r="I924" t="str">
        <f t="shared" ca="1" si="325"/>
        <v xml:space="preserve">y el segundo es el </v>
      </c>
      <c r="J924" t="str">
        <f t="shared" ca="1" si="320"/>
        <v xml:space="preserve">triple del primero, \textbf{calcule} sus coordenadas. </v>
      </c>
    </row>
    <row r="925" spans="1:10" x14ac:dyDescent="0.3">
      <c r="B925">
        <v>0</v>
      </c>
      <c r="C925">
        <f t="shared" ca="1" si="316"/>
        <v>0.8723742455264355</v>
      </c>
      <c r="D925">
        <f t="shared" ca="1" si="321"/>
        <v>0.1276257544735645</v>
      </c>
      <c r="E925">
        <f t="shared" ca="1" si="322"/>
        <v>0</v>
      </c>
      <c r="F925" t="str">
        <f t="shared" si="323"/>
        <v/>
      </c>
      <c r="G925" t="s">
        <v>326</v>
      </c>
      <c r="H925" t="str">
        <f t="shared" ca="1" si="324"/>
        <v xml:space="preserve">Si el punto medio entre estos tiene coordenada 67, </v>
      </c>
      <c r="I925" t="str">
        <f t="shared" ca="1" si="325"/>
        <v xml:space="preserve">y el segundo es el </v>
      </c>
      <c r="J925" t="str">
        <f t="shared" ca="1" si="320"/>
        <v xml:space="preserve">triple del primero, \textbf{calcule} sus coordenadas. </v>
      </c>
    </row>
    <row r="926" spans="1:10" x14ac:dyDescent="0.3">
      <c r="B926">
        <v>0</v>
      </c>
      <c r="C926">
        <f t="shared" ca="1" si="316"/>
        <v>2.3717722025767274E-2</v>
      </c>
      <c r="D926">
        <f t="shared" ca="1" si="321"/>
        <v>0.52371772202576727</v>
      </c>
      <c r="E926">
        <f t="shared" ca="1" si="322"/>
        <v>0</v>
      </c>
      <c r="F926" t="str">
        <f t="shared" si="323"/>
        <v/>
      </c>
      <c r="G926" t="s">
        <v>326</v>
      </c>
      <c r="H926" t="str">
        <f t="shared" ca="1" si="324"/>
        <v xml:space="preserve">Si el punto medio entre estos tiene coordenada -18, </v>
      </c>
      <c r="I926" t="str">
        <f t="shared" ca="1" si="325"/>
        <v xml:space="preserve">y el segundo es el </v>
      </c>
      <c r="J926" t="str">
        <f t="shared" ca="1" si="320"/>
        <v xml:space="preserve">triple del primero, \textbf{calcule} sus coordenadas. </v>
      </c>
    </row>
    <row r="927" spans="1:10" x14ac:dyDescent="0.3">
      <c r="A927" t="s">
        <v>386</v>
      </c>
      <c r="B927">
        <v>0</v>
      </c>
      <c r="C927">
        <f t="shared" ca="1" si="316"/>
        <v>0.86254134108200697</v>
      </c>
      <c r="D927">
        <f t="shared" ca="1" si="321"/>
        <v>0.13745865891799303</v>
      </c>
      <c r="E927">
        <f t="shared" ca="1" si="322"/>
        <v>1</v>
      </c>
      <c r="F927" t="str">
        <f t="shared" si="323"/>
        <v>\end{enumerate}\newpage\section{Cuenta: 20211900244 }\label{c: 20211900244 }\begin{enumerate}</v>
      </c>
    </row>
    <row r="928" spans="1:10" x14ac:dyDescent="0.3">
      <c r="B928">
        <v>0</v>
      </c>
      <c r="C928">
        <f t="shared" ca="1" si="316"/>
        <v>3.1914074731116404E-3</v>
      </c>
      <c r="D928">
        <f t="shared" ca="1" si="321"/>
        <v>0.50319140747311164</v>
      </c>
      <c r="E928">
        <f t="shared" ca="1" si="322"/>
        <v>1</v>
      </c>
      <c r="F928" t="str">
        <f t="shared" si="323"/>
        <v/>
      </c>
      <c r="G928" t="s">
        <v>326</v>
      </c>
      <c r="H928" t="str">
        <f t="shared" ref="H928:H937" ca="1" si="327">CONCATENATE("Si el punto medio entre estos tiene coordenada ", ROUND(C928*100-20,0),", ")</f>
        <v xml:space="preserve">Si el punto medio entre estos tiene coordenada -20, </v>
      </c>
      <c r="I928" t="str">
        <f t="shared" ref="I928:I937" ca="1" si="328">IF(E928=2, "y el primero es el ", "y el segundo es el ")</f>
        <v xml:space="preserve">y el segundo es el </v>
      </c>
      <c r="J928" t="str">
        <f t="shared" ref="J928" ca="1" si="329">IF(E928=2,"doble del segundo, \textbf{calcule} sus coordenadas ", "triple del primero, \textbf{calcule} sus coordenadas. ")</f>
        <v xml:space="preserve">triple del primero, \textbf{calcule} sus coordenadas. </v>
      </c>
    </row>
    <row r="929" spans="1:10" x14ac:dyDescent="0.3">
      <c r="B929">
        <v>0</v>
      </c>
      <c r="C929">
        <f t="shared" ca="1" si="316"/>
        <v>0.17599384961159192</v>
      </c>
      <c r="D929">
        <f t="shared" ca="1" si="321"/>
        <v>0.17599384961159192</v>
      </c>
      <c r="E929">
        <f t="shared" ca="1" si="322"/>
        <v>2</v>
      </c>
      <c r="F929" t="str">
        <f t="shared" si="323"/>
        <v/>
      </c>
      <c r="G929" t="s">
        <v>326</v>
      </c>
      <c r="H929" t="str">
        <f t="shared" ca="1" si="327"/>
        <v xml:space="preserve">Si el punto medio entre estos tiene coordenada -2, </v>
      </c>
      <c r="I929" t="str">
        <f t="shared" ca="1" si="328"/>
        <v xml:space="preserve">y el primero es el </v>
      </c>
      <c r="J929" t="str">
        <f t="shared" ca="1" si="320"/>
        <v xml:space="preserve">doble del segundo, \textbf{calcule} sus coordenadas </v>
      </c>
    </row>
    <row r="930" spans="1:10" x14ac:dyDescent="0.3">
      <c r="B930">
        <v>0</v>
      </c>
      <c r="C930">
        <f t="shared" ca="1" si="316"/>
        <v>0.78511498873114349</v>
      </c>
      <c r="D930">
        <f t="shared" ca="1" si="321"/>
        <v>0.21488501126885651</v>
      </c>
      <c r="E930">
        <f t="shared" ca="1" si="322"/>
        <v>0</v>
      </c>
      <c r="F930" t="str">
        <f t="shared" si="323"/>
        <v/>
      </c>
      <c r="G930" t="s">
        <v>326</v>
      </c>
      <c r="H930" t="str">
        <f t="shared" ca="1" si="327"/>
        <v xml:space="preserve">Si el punto medio entre estos tiene coordenada 59, </v>
      </c>
      <c r="I930" t="str">
        <f t="shared" ca="1" si="328"/>
        <v xml:space="preserve">y el segundo es el </v>
      </c>
      <c r="J930" t="str">
        <f t="shared" ca="1" si="320"/>
        <v xml:space="preserve">triple del primero, \textbf{calcule} sus coordenadas. </v>
      </c>
    </row>
    <row r="931" spans="1:10" x14ac:dyDescent="0.3">
      <c r="B931">
        <v>0</v>
      </c>
      <c r="C931">
        <f t="shared" ca="1" si="316"/>
        <v>0.89346138596222202</v>
      </c>
      <c r="D931">
        <f t="shared" ca="1" si="321"/>
        <v>0.10653861403777798</v>
      </c>
      <c r="E931">
        <f t="shared" ca="1" si="322"/>
        <v>1</v>
      </c>
      <c r="F931" t="str">
        <f t="shared" si="323"/>
        <v/>
      </c>
      <c r="G931" t="s">
        <v>326</v>
      </c>
      <c r="H931" t="str">
        <f t="shared" ca="1" si="327"/>
        <v xml:space="preserve">Si el punto medio entre estos tiene coordenada 69, </v>
      </c>
      <c r="I931" t="str">
        <f t="shared" ca="1" si="328"/>
        <v xml:space="preserve">y el segundo es el </v>
      </c>
      <c r="J931" t="str">
        <f t="shared" ca="1" si="320"/>
        <v xml:space="preserve">triple del primero, \textbf{calcule} sus coordenadas. </v>
      </c>
    </row>
    <row r="932" spans="1:10" x14ac:dyDescent="0.3">
      <c r="B932">
        <v>0</v>
      </c>
      <c r="C932">
        <f t="shared" ca="1" si="316"/>
        <v>8.9594458068050553E-2</v>
      </c>
      <c r="D932">
        <f t="shared" ca="1" si="321"/>
        <v>0.58959445806805055</v>
      </c>
      <c r="E932">
        <f t="shared" ca="1" si="322"/>
        <v>1</v>
      </c>
      <c r="F932" t="str">
        <f t="shared" si="323"/>
        <v/>
      </c>
      <c r="G932" t="s">
        <v>326</v>
      </c>
      <c r="H932" t="str">
        <f t="shared" ca="1" si="327"/>
        <v xml:space="preserve">Si el punto medio entre estos tiene coordenada -11, </v>
      </c>
      <c r="I932" t="str">
        <f t="shared" ca="1" si="328"/>
        <v xml:space="preserve">y el segundo es el </v>
      </c>
      <c r="J932" t="str">
        <f t="shared" ca="1" si="320"/>
        <v xml:space="preserve">triple del primero, \textbf{calcule} sus coordenadas. </v>
      </c>
    </row>
    <row r="933" spans="1:10" x14ac:dyDescent="0.3">
      <c r="B933">
        <v>0</v>
      </c>
      <c r="C933">
        <f t="shared" ca="1" si="316"/>
        <v>0.15258034786897279</v>
      </c>
      <c r="D933">
        <f t="shared" ca="1" si="321"/>
        <v>0.15258034786897279</v>
      </c>
      <c r="E933">
        <f t="shared" ca="1" si="322"/>
        <v>0</v>
      </c>
      <c r="F933" t="str">
        <f t="shared" si="323"/>
        <v/>
      </c>
      <c r="G933" t="s">
        <v>326</v>
      </c>
      <c r="H933" t="str">
        <f t="shared" ca="1" si="327"/>
        <v xml:space="preserve">Si el punto medio entre estos tiene coordenada -5, </v>
      </c>
      <c r="I933" t="str">
        <f t="shared" ca="1" si="328"/>
        <v xml:space="preserve">y el segundo es el </v>
      </c>
      <c r="J933" t="str">
        <f t="shared" ca="1" si="320"/>
        <v xml:space="preserve">triple del primero, \textbf{calcule} sus coordenadas. </v>
      </c>
    </row>
    <row r="934" spans="1:10" x14ac:dyDescent="0.3">
      <c r="B934">
        <v>0</v>
      </c>
      <c r="C934">
        <f t="shared" ca="1" si="316"/>
        <v>0.29475000504383075</v>
      </c>
      <c r="D934">
        <f t="shared" ca="1" si="321"/>
        <v>0.29475000504383075</v>
      </c>
      <c r="E934">
        <f t="shared" ca="1" si="322"/>
        <v>2</v>
      </c>
      <c r="F934" t="str">
        <f t="shared" si="323"/>
        <v/>
      </c>
      <c r="G934" t="s">
        <v>326</v>
      </c>
      <c r="H934" t="str">
        <f t="shared" ca="1" si="327"/>
        <v xml:space="preserve">Si el punto medio entre estos tiene coordenada 9, </v>
      </c>
      <c r="I934" t="str">
        <f t="shared" ca="1" si="328"/>
        <v xml:space="preserve">y el primero es el </v>
      </c>
      <c r="J934" t="str">
        <f t="shared" ca="1" si="320"/>
        <v xml:space="preserve">doble del segundo, \textbf{calcule} sus coordenadas </v>
      </c>
    </row>
    <row r="935" spans="1:10" x14ac:dyDescent="0.3">
      <c r="B935">
        <v>0</v>
      </c>
      <c r="C935">
        <f t="shared" ca="1" si="316"/>
        <v>0.53537129828438945</v>
      </c>
      <c r="D935">
        <f t="shared" ca="1" si="321"/>
        <v>0.53537129828438945</v>
      </c>
      <c r="E935">
        <f t="shared" ca="1" si="322"/>
        <v>2</v>
      </c>
      <c r="F935" t="str">
        <f t="shared" si="323"/>
        <v/>
      </c>
      <c r="G935" t="s">
        <v>326</v>
      </c>
      <c r="H935" t="str">
        <f t="shared" ca="1" si="327"/>
        <v xml:space="preserve">Si el punto medio entre estos tiene coordenada 34, </v>
      </c>
      <c r="I935" t="str">
        <f t="shared" ca="1" si="328"/>
        <v xml:space="preserve">y el primero es el </v>
      </c>
      <c r="J935" t="str">
        <f t="shared" ca="1" si="320"/>
        <v xml:space="preserve">doble del segundo, \textbf{calcule} sus coordenadas </v>
      </c>
    </row>
    <row r="936" spans="1:10" x14ac:dyDescent="0.3">
      <c r="B936">
        <v>0</v>
      </c>
      <c r="C936">
        <f t="shared" ca="1" si="316"/>
        <v>0.38704807739615588</v>
      </c>
      <c r="D936">
        <f t="shared" ca="1" si="321"/>
        <v>0.38704807739615588</v>
      </c>
      <c r="E936">
        <f t="shared" ca="1" si="322"/>
        <v>2</v>
      </c>
      <c r="F936" t="str">
        <f t="shared" si="323"/>
        <v/>
      </c>
      <c r="G936" t="s">
        <v>326</v>
      </c>
      <c r="H936" t="str">
        <f t="shared" ca="1" si="327"/>
        <v xml:space="preserve">Si el punto medio entre estos tiene coordenada 19, </v>
      </c>
      <c r="I936" t="str">
        <f t="shared" ca="1" si="328"/>
        <v xml:space="preserve">y el primero es el </v>
      </c>
      <c r="J936" t="str">
        <f t="shared" ca="1" si="320"/>
        <v xml:space="preserve">doble del segundo, \textbf{calcule} sus coordenadas </v>
      </c>
    </row>
    <row r="937" spans="1:10" x14ac:dyDescent="0.3">
      <c r="B937">
        <v>0</v>
      </c>
      <c r="C937">
        <f t="shared" ca="1" si="316"/>
        <v>0.77590314388083126</v>
      </c>
      <c r="D937">
        <f t="shared" ca="1" si="321"/>
        <v>0.22409685611916874</v>
      </c>
      <c r="E937">
        <f t="shared" ca="1" si="322"/>
        <v>1</v>
      </c>
      <c r="F937" t="str">
        <f t="shared" si="323"/>
        <v/>
      </c>
      <c r="G937" t="s">
        <v>326</v>
      </c>
      <c r="H937" t="str">
        <f t="shared" ca="1" si="327"/>
        <v xml:space="preserve">Si el punto medio entre estos tiene coordenada 58, </v>
      </c>
      <c r="I937" t="str">
        <f t="shared" ca="1" si="328"/>
        <v xml:space="preserve">y el segundo es el </v>
      </c>
      <c r="J937" t="str">
        <f t="shared" ca="1" si="320"/>
        <v xml:space="preserve">triple del primero, \textbf{calcule} sus coordenadas. </v>
      </c>
    </row>
    <row r="938" spans="1:10" x14ac:dyDescent="0.3">
      <c r="A938" t="s">
        <v>387</v>
      </c>
      <c r="B938">
        <v>0</v>
      </c>
      <c r="C938">
        <f t="shared" ca="1" si="316"/>
        <v>0.53743505639230171</v>
      </c>
      <c r="D938">
        <f t="shared" ca="1" si="321"/>
        <v>0.53743505639230171</v>
      </c>
      <c r="E938">
        <f t="shared" ca="1" si="322"/>
        <v>2</v>
      </c>
      <c r="F938" t="str">
        <f t="shared" si="323"/>
        <v>\end{enumerate}\newpage\section{Cuenta: 20201900351 }\label{c: 20201900351 }\begin{enumerate}</v>
      </c>
    </row>
    <row r="939" spans="1:10" x14ac:dyDescent="0.3">
      <c r="B939">
        <v>0</v>
      </c>
      <c r="C939">
        <f t="shared" ca="1" si="316"/>
        <v>0.74061022819820632</v>
      </c>
      <c r="D939">
        <f t="shared" ca="1" si="321"/>
        <v>0.25938977180179368</v>
      </c>
      <c r="E939">
        <f t="shared" ca="1" si="322"/>
        <v>1</v>
      </c>
      <c r="F939" t="str">
        <f t="shared" si="323"/>
        <v/>
      </c>
      <c r="G939" t="s">
        <v>326</v>
      </c>
      <c r="H939" t="str">
        <f t="shared" ref="H939:H948" ca="1" si="330">CONCATENATE("Si el punto medio entre estos tiene coordenada ", ROUND(C939*100-20,0),", ")</f>
        <v xml:space="preserve">Si el punto medio entre estos tiene coordenada 54, </v>
      </c>
      <c r="I939" t="str">
        <f t="shared" ref="I939:I948" ca="1" si="331">IF(E939=2, "y el primero es el ", "y el segundo es el ")</f>
        <v xml:space="preserve">y el segundo es el </v>
      </c>
      <c r="J939" t="str">
        <f t="shared" ref="J939" ca="1" si="332">IF(E939=2,"doble del segundo, \textbf{calcule} sus coordenadas ", "triple del primero, \textbf{calcule} sus coordenadas. ")</f>
        <v xml:space="preserve">triple del primero, \textbf{calcule} sus coordenadas. </v>
      </c>
    </row>
    <row r="940" spans="1:10" x14ac:dyDescent="0.3">
      <c r="B940">
        <v>0</v>
      </c>
      <c r="C940">
        <f t="shared" ca="1" si="316"/>
        <v>0.12345112272370684</v>
      </c>
      <c r="D940">
        <f t="shared" ca="1" si="321"/>
        <v>0.12345112272370684</v>
      </c>
      <c r="E940">
        <f t="shared" ca="1" si="322"/>
        <v>0</v>
      </c>
      <c r="F940" t="str">
        <f t="shared" si="323"/>
        <v/>
      </c>
      <c r="G940" t="s">
        <v>326</v>
      </c>
      <c r="H940" t="str">
        <f t="shared" ca="1" si="330"/>
        <v xml:space="preserve">Si el punto medio entre estos tiene coordenada -8, </v>
      </c>
      <c r="I940" t="str">
        <f t="shared" ca="1" si="331"/>
        <v xml:space="preserve">y el segundo es el </v>
      </c>
      <c r="J940" t="str">
        <f t="shared" ca="1" si="320"/>
        <v xml:space="preserve">triple del primero, \textbf{calcule} sus coordenadas. </v>
      </c>
    </row>
    <row r="941" spans="1:10" x14ac:dyDescent="0.3">
      <c r="B941">
        <v>0</v>
      </c>
      <c r="C941">
        <f t="shared" ca="1" si="316"/>
        <v>0.61382967917859621</v>
      </c>
      <c r="D941">
        <f t="shared" ca="1" si="321"/>
        <v>0.38617032082140379</v>
      </c>
      <c r="E941">
        <f t="shared" ca="1" si="322"/>
        <v>2</v>
      </c>
      <c r="F941" t="str">
        <f t="shared" si="323"/>
        <v/>
      </c>
      <c r="G941" t="s">
        <v>326</v>
      </c>
      <c r="H941" t="str">
        <f t="shared" ca="1" si="330"/>
        <v xml:space="preserve">Si el punto medio entre estos tiene coordenada 41, </v>
      </c>
      <c r="I941" t="str">
        <f t="shared" ca="1" si="331"/>
        <v xml:space="preserve">y el primero es el </v>
      </c>
      <c r="J941" t="str">
        <f t="shared" ca="1" si="320"/>
        <v xml:space="preserve">doble del segundo, \textbf{calcule} sus coordenadas </v>
      </c>
    </row>
    <row r="942" spans="1:10" x14ac:dyDescent="0.3">
      <c r="B942">
        <v>0</v>
      </c>
      <c r="C942">
        <f t="shared" ca="1" si="316"/>
        <v>0.58966571295460901</v>
      </c>
      <c r="D942">
        <f t="shared" ca="1" si="321"/>
        <v>0.58966571295460901</v>
      </c>
      <c r="E942">
        <f t="shared" ca="1" si="322"/>
        <v>1</v>
      </c>
      <c r="F942" t="str">
        <f t="shared" si="323"/>
        <v/>
      </c>
      <c r="G942" t="s">
        <v>326</v>
      </c>
      <c r="H942" t="str">
        <f t="shared" ca="1" si="330"/>
        <v xml:space="preserve">Si el punto medio entre estos tiene coordenada 39, </v>
      </c>
      <c r="I942" t="str">
        <f t="shared" ca="1" si="331"/>
        <v xml:space="preserve">y el segundo es el </v>
      </c>
      <c r="J942" t="str">
        <f t="shared" ca="1" si="320"/>
        <v xml:space="preserve">triple del primero, \textbf{calcule} sus coordenadas. </v>
      </c>
    </row>
    <row r="943" spans="1:10" x14ac:dyDescent="0.3">
      <c r="B943">
        <v>0</v>
      </c>
      <c r="C943">
        <f t="shared" ca="1" si="316"/>
        <v>0.95166129402879507</v>
      </c>
      <c r="D943">
        <f t="shared" ca="1" si="321"/>
        <v>4.8338705971204932E-2</v>
      </c>
      <c r="E943">
        <f t="shared" ca="1" si="322"/>
        <v>1</v>
      </c>
      <c r="F943" t="str">
        <f t="shared" si="323"/>
        <v/>
      </c>
      <c r="G943" t="s">
        <v>326</v>
      </c>
      <c r="H943" t="str">
        <f t="shared" ca="1" si="330"/>
        <v xml:space="preserve">Si el punto medio entre estos tiene coordenada 75, </v>
      </c>
      <c r="I943" t="str">
        <f t="shared" ca="1" si="331"/>
        <v xml:space="preserve">y el segundo es el </v>
      </c>
      <c r="J943" t="str">
        <f t="shared" ca="1" si="320"/>
        <v xml:space="preserve">triple del primero, \textbf{calcule} sus coordenadas. </v>
      </c>
    </row>
    <row r="944" spans="1:10" x14ac:dyDescent="0.3">
      <c r="B944">
        <v>0</v>
      </c>
      <c r="C944">
        <f t="shared" ca="1" si="316"/>
        <v>0.72108428097878208</v>
      </c>
      <c r="D944">
        <f t="shared" ca="1" si="321"/>
        <v>0.27891571902121792</v>
      </c>
      <c r="E944">
        <f t="shared" ca="1" si="322"/>
        <v>0</v>
      </c>
      <c r="F944" t="str">
        <f t="shared" si="323"/>
        <v/>
      </c>
      <c r="G944" t="s">
        <v>326</v>
      </c>
      <c r="H944" t="str">
        <f t="shared" ca="1" si="330"/>
        <v xml:space="preserve">Si el punto medio entre estos tiene coordenada 52, </v>
      </c>
      <c r="I944" t="str">
        <f t="shared" ca="1" si="331"/>
        <v xml:space="preserve">y el segundo es el </v>
      </c>
      <c r="J944" t="str">
        <f t="shared" ca="1" si="320"/>
        <v xml:space="preserve">triple del primero, \textbf{calcule} sus coordenadas. </v>
      </c>
    </row>
    <row r="945" spans="1:10" x14ac:dyDescent="0.3">
      <c r="B945">
        <v>0</v>
      </c>
      <c r="C945">
        <f t="shared" ca="1" si="316"/>
        <v>7.7985524766787995E-2</v>
      </c>
      <c r="D945">
        <f t="shared" ca="1" si="321"/>
        <v>0.57798552476678799</v>
      </c>
      <c r="E945">
        <f t="shared" ca="1" si="322"/>
        <v>0</v>
      </c>
      <c r="F945" t="str">
        <f t="shared" si="323"/>
        <v/>
      </c>
      <c r="G945" t="s">
        <v>326</v>
      </c>
      <c r="H945" t="str">
        <f t="shared" ca="1" si="330"/>
        <v xml:space="preserve">Si el punto medio entre estos tiene coordenada -12, </v>
      </c>
      <c r="I945" t="str">
        <f t="shared" ca="1" si="331"/>
        <v xml:space="preserve">y el segundo es el </v>
      </c>
      <c r="J945" t="str">
        <f t="shared" ca="1" si="320"/>
        <v xml:space="preserve">triple del primero, \textbf{calcule} sus coordenadas. </v>
      </c>
    </row>
    <row r="946" spans="1:10" x14ac:dyDescent="0.3">
      <c r="B946">
        <v>0</v>
      </c>
      <c r="C946">
        <f t="shared" ca="1" si="316"/>
        <v>0.21158680622578441</v>
      </c>
      <c r="D946">
        <f t="shared" ca="1" si="321"/>
        <v>0.21158680622578441</v>
      </c>
      <c r="E946">
        <f t="shared" ca="1" si="322"/>
        <v>2</v>
      </c>
      <c r="F946" t="str">
        <f t="shared" si="323"/>
        <v/>
      </c>
      <c r="G946" t="s">
        <v>326</v>
      </c>
      <c r="H946" t="str">
        <f t="shared" ca="1" si="330"/>
        <v xml:space="preserve">Si el punto medio entre estos tiene coordenada 1, </v>
      </c>
      <c r="I946" t="str">
        <f t="shared" ca="1" si="331"/>
        <v xml:space="preserve">y el primero es el </v>
      </c>
      <c r="J946" t="str">
        <f t="shared" ca="1" si="320"/>
        <v xml:space="preserve">doble del segundo, \textbf{calcule} sus coordenadas </v>
      </c>
    </row>
    <row r="947" spans="1:10" x14ac:dyDescent="0.3">
      <c r="B947">
        <v>0</v>
      </c>
      <c r="C947">
        <f t="shared" ca="1" si="316"/>
        <v>7.1285271393830563E-3</v>
      </c>
      <c r="D947">
        <f t="shared" ca="1" si="321"/>
        <v>0.50712852713938306</v>
      </c>
      <c r="E947">
        <f t="shared" ca="1" si="322"/>
        <v>2</v>
      </c>
      <c r="F947" t="str">
        <f t="shared" si="323"/>
        <v/>
      </c>
      <c r="G947" t="s">
        <v>326</v>
      </c>
      <c r="H947" t="str">
        <f t="shared" ca="1" si="330"/>
        <v xml:space="preserve">Si el punto medio entre estos tiene coordenada -19, </v>
      </c>
      <c r="I947" t="str">
        <f t="shared" ca="1" si="331"/>
        <v xml:space="preserve">y el primero es el </v>
      </c>
      <c r="J947" t="str">
        <f t="shared" ca="1" si="320"/>
        <v xml:space="preserve">doble del segundo, \textbf{calcule} sus coordenadas </v>
      </c>
    </row>
    <row r="948" spans="1:10" x14ac:dyDescent="0.3">
      <c r="B948">
        <v>0</v>
      </c>
      <c r="C948">
        <f t="shared" ca="1" si="316"/>
        <v>0.36603487094107878</v>
      </c>
      <c r="D948">
        <f t="shared" ca="1" si="321"/>
        <v>0.36603487094107878</v>
      </c>
      <c r="E948">
        <f t="shared" ca="1" si="322"/>
        <v>0</v>
      </c>
      <c r="F948" t="str">
        <f t="shared" si="323"/>
        <v/>
      </c>
      <c r="G948" t="s">
        <v>326</v>
      </c>
      <c r="H948" t="str">
        <f t="shared" ca="1" si="330"/>
        <v xml:space="preserve">Si el punto medio entre estos tiene coordenada 17, </v>
      </c>
      <c r="I948" t="str">
        <f t="shared" ca="1" si="331"/>
        <v xml:space="preserve">y el segundo es el </v>
      </c>
      <c r="J948" t="str">
        <f t="shared" ca="1" si="320"/>
        <v xml:space="preserve">triple del primero, \textbf{calcule} sus coordenadas. </v>
      </c>
    </row>
    <row r="949" spans="1:10" x14ac:dyDescent="0.3">
      <c r="A949" t="s">
        <v>388</v>
      </c>
      <c r="B949">
        <v>0</v>
      </c>
      <c r="C949">
        <f t="shared" ca="1" si="316"/>
        <v>0.5126416202478391</v>
      </c>
      <c r="D949">
        <f t="shared" ca="1" si="321"/>
        <v>0.5126416202478391</v>
      </c>
      <c r="E949">
        <f t="shared" ca="1" si="322"/>
        <v>2</v>
      </c>
      <c r="F949" t="str">
        <f t="shared" si="323"/>
        <v>\end{enumerate}\newpage\section{Cuenta: 20211920146 }\label{c: 20211920146 }\begin{enumerate}</v>
      </c>
    </row>
    <row r="950" spans="1:10" x14ac:dyDescent="0.3">
      <c r="B950">
        <v>0</v>
      </c>
      <c r="C950">
        <f t="shared" ca="1" si="316"/>
        <v>0.25430855574230227</v>
      </c>
      <c r="D950">
        <f t="shared" ca="1" si="321"/>
        <v>0.25430855574230227</v>
      </c>
      <c r="E950">
        <f t="shared" ca="1" si="322"/>
        <v>1</v>
      </c>
      <c r="F950" t="str">
        <f t="shared" si="323"/>
        <v/>
      </c>
      <c r="G950" t="s">
        <v>326</v>
      </c>
      <c r="H950" t="str">
        <f t="shared" ref="H950:H959" ca="1" si="333">CONCATENATE("Si el punto medio entre estos tiene coordenada ", ROUND(C950*100-20,0),", ")</f>
        <v xml:space="preserve">Si el punto medio entre estos tiene coordenada 5, </v>
      </c>
      <c r="I950" t="str">
        <f t="shared" ref="I950:I959" ca="1" si="334">IF(E950=2, "y el primero es el ", "y el segundo es el ")</f>
        <v xml:space="preserve">y el segundo es el </v>
      </c>
      <c r="J950" t="str">
        <f t="shared" ref="J950" ca="1" si="335">IF(E950=2,"doble del segundo, \textbf{calcule} sus coordenadas ", "triple del primero, \textbf{calcule} sus coordenadas. ")</f>
        <v xml:space="preserve">triple del primero, \textbf{calcule} sus coordenadas. </v>
      </c>
    </row>
    <row r="951" spans="1:10" x14ac:dyDescent="0.3">
      <c r="B951">
        <v>0</v>
      </c>
      <c r="C951">
        <f t="shared" ca="1" si="316"/>
        <v>0.92343741233634258</v>
      </c>
      <c r="D951">
        <f t="shared" ca="1" si="321"/>
        <v>7.6562587663657422E-2</v>
      </c>
      <c r="E951">
        <f t="shared" ca="1" si="322"/>
        <v>1</v>
      </c>
      <c r="F951" t="str">
        <f t="shared" si="323"/>
        <v/>
      </c>
      <c r="G951" t="s">
        <v>326</v>
      </c>
      <c r="H951" t="str">
        <f t="shared" ca="1" si="333"/>
        <v xml:space="preserve">Si el punto medio entre estos tiene coordenada 72, </v>
      </c>
      <c r="I951" t="str">
        <f t="shared" ca="1" si="334"/>
        <v xml:space="preserve">y el segundo es el </v>
      </c>
      <c r="J951" t="str">
        <f t="shared" ca="1" si="320"/>
        <v xml:space="preserve">triple del primero, \textbf{calcule} sus coordenadas. </v>
      </c>
    </row>
    <row r="952" spans="1:10" x14ac:dyDescent="0.3">
      <c r="B952">
        <v>0</v>
      </c>
      <c r="C952">
        <f t="shared" ca="1" si="316"/>
        <v>0.22079129608439896</v>
      </c>
      <c r="D952">
        <f t="shared" ca="1" si="321"/>
        <v>0.22079129608439896</v>
      </c>
      <c r="E952">
        <f t="shared" ca="1" si="322"/>
        <v>0</v>
      </c>
      <c r="F952" t="str">
        <f t="shared" si="323"/>
        <v/>
      </c>
      <c r="G952" t="s">
        <v>326</v>
      </c>
      <c r="H952" t="str">
        <f t="shared" ca="1" si="333"/>
        <v xml:space="preserve">Si el punto medio entre estos tiene coordenada 2, </v>
      </c>
      <c r="I952" t="str">
        <f t="shared" ca="1" si="334"/>
        <v xml:space="preserve">y el segundo es el </v>
      </c>
      <c r="J952" t="str">
        <f t="shared" ca="1" si="320"/>
        <v xml:space="preserve">triple del primero, \textbf{calcule} sus coordenadas. </v>
      </c>
    </row>
    <row r="953" spans="1:10" x14ac:dyDescent="0.3">
      <c r="B953">
        <v>0</v>
      </c>
      <c r="C953">
        <f t="shared" ca="1" si="316"/>
        <v>0.3452169763219487</v>
      </c>
      <c r="D953">
        <f t="shared" ca="1" si="321"/>
        <v>0.3452169763219487</v>
      </c>
      <c r="E953">
        <f t="shared" ca="1" si="322"/>
        <v>1</v>
      </c>
      <c r="F953" t="str">
        <f t="shared" si="323"/>
        <v/>
      </c>
      <c r="G953" t="s">
        <v>326</v>
      </c>
      <c r="H953" t="str">
        <f t="shared" ca="1" si="333"/>
        <v xml:space="preserve">Si el punto medio entre estos tiene coordenada 15, </v>
      </c>
      <c r="I953" t="str">
        <f t="shared" ca="1" si="334"/>
        <v xml:space="preserve">y el segundo es el </v>
      </c>
      <c r="J953" t="str">
        <f t="shared" ca="1" si="320"/>
        <v xml:space="preserve">triple del primero, \textbf{calcule} sus coordenadas. </v>
      </c>
    </row>
    <row r="954" spans="1:10" x14ac:dyDescent="0.3">
      <c r="B954">
        <v>0</v>
      </c>
      <c r="C954">
        <f t="shared" ca="1" si="316"/>
        <v>0.65482909228335007</v>
      </c>
      <c r="D954">
        <f t="shared" ca="1" si="321"/>
        <v>0.34517090771664993</v>
      </c>
      <c r="E954">
        <f t="shared" ca="1" si="322"/>
        <v>1</v>
      </c>
      <c r="F954" t="str">
        <f t="shared" si="323"/>
        <v/>
      </c>
      <c r="G954" t="s">
        <v>326</v>
      </c>
      <c r="H954" t="str">
        <f t="shared" ca="1" si="333"/>
        <v xml:space="preserve">Si el punto medio entre estos tiene coordenada 45, </v>
      </c>
      <c r="I954" t="str">
        <f t="shared" ca="1" si="334"/>
        <v xml:space="preserve">y el segundo es el </v>
      </c>
      <c r="J954" t="str">
        <f t="shared" ca="1" si="320"/>
        <v xml:space="preserve">triple del primero, \textbf{calcule} sus coordenadas. </v>
      </c>
    </row>
    <row r="955" spans="1:10" x14ac:dyDescent="0.3">
      <c r="B955">
        <v>0</v>
      </c>
      <c r="C955">
        <f t="shared" ca="1" si="316"/>
        <v>0.17399592853247481</v>
      </c>
      <c r="D955">
        <f t="shared" ca="1" si="321"/>
        <v>0.17399592853247481</v>
      </c>
      <c r="E955">
        <f t="shared" ca="1" si="322"/>
        <v>2</v>
      </c>
      <c r="F955" t="str">
        <f t="shared" si="323"/>
        <v/>
      </c>
      <c r="G955" t="s">
        <v>326</v>
      </c>
      <c r="H955" t="str">
        <f t="shared" ca="1" si="333"/>
        <v xml:space="preserve">Si el punto medio entre estos tiene coordenada -3, </v>
      </c>
      <c r="I955" t="str">
        <f t="shared" ca="1" si="334"/>
        <v xml:space="preserve">y el primero es el </v>
      </c>
      <c r="J955" t="str">
        <f t="shared" ca="1" si="320"/>
        <v xml:space="preserve">doble del segundo, \textbf{calcule} sus coordenadas </v>
      </c>
    </row>
    <row r="956" spans="1:10" x14ac:dyDescent="0.3">
      <c r="B956">
        <v>0</v>
      </c>
      <c r="C956">
        <f t="shared" ca="1" si="316"/>
        <v>0.34536891025199234</v>
      </c>
      <c r="D956">
        <f t="shared" ca="1" si="321"/>
        <v>0.34536891025199234</v>
      </c>
      <c r="E956">
        <f t="shared" ca="1" si="322"/>
        <v>1</v>
      </c>
      <c r="F956" t="str">
        <f t="shared" si="323"/>
        <v/>
      </c>
      <c r="G956" t="s">
        <v>326</v>
      </c>
      <c r="H956" t="str">
        <f t="shared" ca="1" si="333"/>
        <v xml:space="preserve">Si el punto medio entre estos tiene coordenada 15, </v>
      </c>
      <c r="I956" t="str">
        <f t="shared" ca="1" si="334"/>
        <v xml:space="preserve">y el segundo es el </v>
      </c>
      <c r="J956" t="str">
        <f t="shared" ca="1" si="320"/>
        <v xml:space="preserve">triple del primero, \textbf{calcule} sus coordenadas. </v>
      </c>
    </row>
    <row r="957" spans="1:10" x14ac:dyDescent="0.3">
      <c r="B957">
        <v>0</v>
      </c>
      <c r="C957">
        <f t="shared" ca="1" si="316"/>
        <v>0.71950453841076079</v>
      </c>
      <c r="D957">
        <f t="shared" ca="1" si="321"/>
        <v>0.28049546158923921</v>
      </c>
      <c r="E957">
        <f t="shared" ca="1" si="322"/>
        <v>0</v>
      </c>
      <c r="F957" t="str">
        <f t="shared" si="323"/>
        <v/>
      </c>
      <c r="G957" t="s">
        <v>326</v>
      </c>
      <c r="H957" t="str">
        <f t="shared" ca="1" si="333"/>
        <v xml:space="preserve">Si el punto medio entre estos tiene coordenada 52, </v>
      </c>
      <c r="I957" t="str">
        <f t="shared" ca="1" si="334"/>
        <v xml:space="preserve">y el segundo es el </v>
      </c>
      <c r="J957" t="str">
        <f t="shared" ca="1" si="320"/>
        <v xml:space="preserve">triple del primero, \textbf{calcule} sus coordenadas. </v>
      </c>
    </row>
    <row r="958" spans="1:10" x14ac:dyDescent="0.3">
      <c r="B958">
        <v>0</v>
      </c>
      <c r="C958">
        <f t="shared" ca="1" si="316"/>
        <v>0.28859022097327458</v>
      </c>
      <c r="D958">
        <f t="shared" ca="1" si="321"/>
        <v>0.28859022097327458</v>
      </c>
      <c r="E958">
        <f t="shared" ca="1" si="322"/>
        <v>1</v>
      </c>
      <c r="F958" t="str">
        <f t="shared" si="323"/>
        <v/>
      </c>
      <c r="G958" t="s">
        <v>326</v>
      </c>
      <c r="H958" t="str">
        <f t="shared" ca="1" si="333"/>
        <v xml:space="preserve">Si el punto medio entre estos tiene coordenada 9, </v>
      </c>
      <c r="I958" t="str">
        <f t="shared" ca="1" si="334"/>
        <v xml:space="preserve">y el segundo es el </v>
      </c>
      <c r="J958" t="str">
        <f t="shared" ca="1" si="320"/>
        <v xml:space="preserve">triple del primero, \textbf{calcule} sus coordenadas. </v>
      </c>
    </row>
    <row r="959" spans="1:10" x14ac:dyDescent="0.3">
      <c r="B959">
        <v>0</v>
      </c>
      <c r="C959">
        <f t="shared" ca="1" si="316"/>
        <v>0.3919888035550555</v>
      </c>
      <c r="D959">
        <f t="shared" ca="1" si="321"/>
        <v>0.3919888035550555</v>
      </c>
      <c r="E959">
        <f t="shared" ca="1" si="322"/>
        <v>2</v>
      </c>
      <c r="F959" t="str">
        <f t="shared" si="323"/>
        <v/>
      </c>
      <c r="G959" t="s">
        <v>326</v>
      </c>
      <c r="H959" t="str">
        <f t="shared" ca="1" si="333"/>
        <v xml:space="preserve">Si el punto medio entre estos tiene coordenada 19, </v>
      </c>
      <c r="I959" t="str">
        <f t="shared" ca="1" si="334"/>
        <v xml:space="preserve">y el primero es el </v>
      </c>
      <c r="J959" t="str">
        <f t="shared" ca="1" si="320"/>
        <v xml:space="preserve">doble del segundo, \textbf{calcule} sus coordenadas </v>
      </c>
    </row>
    <row r="960" spans="1:10" x14ac:dyDescent="0.3">
      <c r="A960" t="s">
        <v>389</v>
      </c>
      <c r="B960">
        <v>0</v>
      </c>
      <c r="C960">
        <f t="shared" ca="1" si="316"/>
        <v>0.96368983429277155</v>
      </c>
      <c r="D960">
        <f t="shared" ca="1" si="321"/>
        <v>3.6310165707228448E-2</v>
      </c>
      <c r="E960">
        <f t="shared" ca="1" si="322"/>
        <v>0</v>
      </c>
      <c r="F960" t="str">
        <f t="shared" si="323"/>
        <v>\end{enumerate}\newpage\section{Cuenta: 20191900010 }\label{c: 20191900010 }\begin{enumerate}</v>
      </c>
    </row>
    <row r="961" spans="1:10" x14ac:dyDescent="0.3">
      <c r="B961">
        <v>0</v>
      </c>
      <c r="C961">
        <f t="shared" ca="1" si="316"/>
        <v>9.2841385488002692E-2</v>
      </c>
      <c r="D961">
        <f t="shared" ca="1" si="321"/>
        <v>0.59284138548800269</v>
      </c>
      <c r="E961">
        <f t="shared" ca="1" si="322"/>
        <v>1</v>
      </c>
      <c r="F961" t="str">
        <f t="shared" si="323"/>
        <v/>
      </c>
      <c r="G961" t="s">
        <v>326</v>
      </c>
      <c r="H961" t="str">
        <f t="shared" ref="H961:H970" ca="1" si="336">CONCATENATE("Si el punto medio entre estos tiene coordenada ", ROUND(C961*100-20,0),", ")</f>
        <v xml:space="preserve">Si el punto medio entre estos tiene coordenada -11, </v>
      </c>
      <c r="I961" t="str">
        <f t="shared" ref="I961:I970" ca="1" si="337">IF(E961=2, "y el primero es el ", "y el segundo es el ")</f>
        <v xml:space="preserve">y el segundo es el </v>
      </c>
      <c r="J961" t="str">
        <f t="shared" ref="J961" ca="1" si="338">IF(E961=2,"doble del segundo, \textbf{calcule} sus coordenadas ", "triple del primero, \textbf{calcule} sus coordenadas. ")</f>
        <v xml:space="preserve">triple del primero, \textbf{calcule} sus coordenadas. </v>
      </c>
    </row>
    <row r="962" spans="1:10" x14ac:dyDescent="0.3">
      <c r="B962">
        <v>0</v>
      </c>
      <c r="C962">
        <f t="shared" ca="1" si="316"/>
        <v>0.46528161757308739</v>
      </c>
      <c r="D962">
        <f t="shared" ca="1" si="321"/>
        <v>0.46528161757308739</v>
      </c>
      <c r="E962">
        <f t="shared" ca="1" si="322"/>
        <v>1</v>
      </c>
      <c r="F962" t="str">
        <f t="shared" si="323"/>
        <v/>
      </c>
      <c r="G962" t="s">
        <v>326</v>
      </c>
      <c r="H962" t="str">
        <f t="shared" ca="1" si="336"/>
        <v xml:space="preserve">Si el punto medio entre estos tiene coordenada 27, </v>
      </c>
      <c r="I962" t="str">
        <f t="shared" ca="1" si="337"/>
        <v xml:space="preserve">y el segundo es el </v>
      </c>
      <c r="J962" t="str">
        <f t="shared" ca="1" si="320"/>
        <v xml:space="preserve">triple del primero, \textbf{calcule} sus coordenadas. </v>
      </c>
    </row>
    <row r="963" spans="1:10" x14ac:dyDescent="0.3">
      <c r="B963">
        <v>0</v>
      </c>
      <c r="C963">
        <f t="shared" ref="C963:C1026" ca="1" si="339">RAND()</f>
        <v>0.418232489330572</v>
      </c>
      <c r="D963">
        <f t="shared" ca="1" si="321"/>
        <v>0.418232489330572</v>
      </c>
      <c r="E963">
        <f t="shared" ca="1" si="322"/>
        <v>2</v>
      </c>
      <c r="F963" t="str">
        <f t="shared" si="323"/>
        <v/>
      </c>
      <c r="G963" t="s">
        <v>326</v>
      </c>
      <c r="H963" t="str">
        <f t="shared" ca="1" si="336"/>
        <v xml:space="preserve">Si el punto medio entre estos tiene coordenada 22, </v>
      </c>
      <c r="I963" t="str">
        <f t="shared" ca="1" si="337"/>
        <v xml:space="preserve">y el primero es el </v>
      </c>
      <c r="J963" t="str">
        <f t="shared" ca="1" si="320"/>
        <v xml:space="preserve">doble del segundo, \textbf{calcule} sus coordenadas </v>
      </c>
    </row>
    <row r="964" spans="1:10" x14ac:dyDescent="0.3">
      <c r="B964">
        <v>0</v>
      </c>
      <c r="C964">
        <f t="shared" ca="1" si="339"/>
        <v>0.25525460535924682</v>
      </c>
      <c r="D964">
        <f t="shared" ca="1" si="321"/>
        <v>0.25525460535924682</v>
      </c>
      <c r="E964">
        <f t="shared" ca="1" si="322"/>
        <v>1</v>
      </c>
      <c r="F964" t="str">
        <f t="shared" si="323"/>
        <v/>
      </c>
      <c r="G964" t="s">
        <v>326</v>
      </c>
      <c r="H964" t="str">
        <f t="shared" ca="1" si="336"/>
        <v xml:space="preserve">Si el punto medio entre estos tiene coordenada 6, </v>
      </c>
      <c r="I964" t="str">
        <f t="shared" ca="1" si="337"/>
        <v xml:space="preserve">y el segundo es el </v>
      </c>
      <c r="J964" t="str">
        <f t="shared" ca="1" si="320"/>
        <v xml:space="preserve">triple del primero, \textbf{calcule} sus coordenadas. </v>
      </c>
    </row>
    <row r="965" spans="1:10" x14ac:dyDescent="0.3">
      <c r="B965">
        <v>0</v>
      </c>
      <c r="C965">
        <f t="shared" ca="1" si="339"/>
        <v>0.70735491359242209</v>
      </c>
      <c r="D965">
        <f t="shared" ca="1" si="321"/>
        <v>0.29264508640757791</v>
      </c>
      <c r="E965">
        <f t="shared" ca="1" si="322"/>
        <v>1</v>
      </c>
      <c r="F965" t="str">
        <f t="shared" si="323"/>
        <v/>
      </c>
      <c r="G965" t="s">
        <v>326</v>
      </c>
      <c r="H965" t="str">
        <f t="shared" ca="1" si="336"/>
        <v xml:space="preserve">Si el punto medio entre estos tiene coordenada 51, </v>
      </c>
      <c r="I965" t="str">
        <f t="shared" ca="1" si="337"/>
        <v xml:space="preserve">y el segundo es el </v>
      </c>
      <c r="J965" t="str">
        <f t="shared" ca="1" si="320"/>
        <v xml:space="preserve">triple del primero, \textbf{calcule} sus coordenadas. </v>
      </c>
    </row>
    <row r="966" spans="1:10" x14ac:dyDescent="0.3">
      <c r="B966">
        <v>0</v>
      </c>
      <c r="C966">
        <f t="shared" ca="1" si="339"/>
        <v>0.28254957497840116</v>
      </c>
      <c r="D966">
        <f t="shared" ca="1" si="321"/>
        <v>0.28254957497840116</v>
      </c>
      <c r="E966">
        <f t="shared" ca="1" si="322"/>
        <v>0</v>
      </c>
      <c r="F966" t="str">
        <f t="shared" si="323"/>
        <v/>
      </c>
      <c r="G966" t="s">
        <v>326</v>
      </c>
      <c r="H966" t="str">
        <f t="shared" ca="1" si="336"/>
        <v xml:space="preserve">Si el punto medio entre estos tiene coordenada 8, </v>
      </c>
      <c r="I966" t="str">
        <f t="shared" ca="1" si="337"/>
        <v xml:space="preserve">y el segundo es el </v>
      </c>
      <c r="J966" t="str">
        <f t="shared" ca="1" si="320"/>
        <v xml:space="preserve">triple del primero, \textbf{calcule} sus coordenadas. </v>
      </c>
    </row>
    <row r="967" spans="1:10" x14ac:dyDescent="0.3">
      <c r="B967">
        <v>0</v>
      </c>
      <c r="C967">
        <f t="shared" ca="1" si="339"/>
        <v>0.23430972632266789</v>
      </c>
      <c r="D967">
        <f t="shared" ca="1" si="321"/>
        <v>0.23430972632266789</v>
      </c>
      <c r="E967">
        <f t="shared" ca="1" si="322"/>
        <v>2</v>
      </c>
      <c r="F967" t="str">
        <f t="shared" si="323"/>
        <v/>
      </c>
      <c r="G967" t="s">
        <v>326</v>
      </c>
      <c r="H967" t="str">
        <f t="shared" ca="1" si="336"/>
        <v xml:space="preserve">Si el punto medio entre estos tiene coordenada 3, </v>
      </c>
      <c r="I967" t="str">
        <f t="shared" ca="1" si="337"/>
        <v xml:space="preserve">y el primero es el </v>
      </c>
      <c r="J967" t="str">
        <f t="shared" ca="1" si="320"/>
        <v xml:space="preserve">doble del segundo, \textbf{calcule} sus coordenadas </v>
      </c>
    </row>
    <row r="968" spans="1:10" x14ac:dyDescent="0.3">
      <c r="B968">
        <v>0</v>
      </c>
      <c r="C968">
        <f t="shared" ca="1" si="339"/>
        <v>0.13731077442117923</v>
      </c>
      <c r="D968">
        <f t="shared" ca="1" si="321"/>
        <v>0.13731077442117923</v>
      </c>
      <c r="E968">
        <f t="shared" ca="1" si="322"/>
        <v>1</v>
      </c>
      <c r="F968" t="str">
        <f t="shared" si="323"/>
        <v/>
      </c>
      <c r="G968" t="s">
        <v>326</v>
      </c>
      <c r="H968" t="str">
        <f t="shared" ca="1" si="336"/>
        <v xml:space="preserve">Si el punto medio entre estos tiene coordenada -6, </v>
      </c>
      <c r="I968" t="str">
        <f t="shared" ca="1" si="337"/>
        <v xml:space="preserve">y el segundo es el </v>
      </c>
      <c r="J968" t="str">
        <f t="shared" ca="1" si="320"/>
        <v xml:space="preserve">triple del primero, \textbf{calcule} sus coordenadas. </v>
      </c>
    </row>
    <row r="969" spans="1:10" x14ac:dyDescent="0.3">
      <c r="B969">
        <v>0</v>
      </c>
      <c r="C969">
        <f t="shared" ca="1" si="339"/>
        <v>0.68887117219894412</v>
      </c>
      <c r="D969">
        <f t="shared" ca="1" si="321"/>
        <v>0.31112882780105588</v>
      </c>
      <c r="E969">
        <f t="shared" ca="1" si="322"/>
        <v>0</v>
      </c>
      <c r="F969" t="str">
        <f t="shared" si="323"/>
        <v/>
      </c>
      <c r="G969" t="s">
        <v>326</v>
      </c>
      <c r="H969" t="str">
        <f t="shared" ca="1" si="336"/>
        <v xml:space="preserve">Si el punto medio entre estos tiene coordenada 49, </v>
      </c>
      <c r="I969" t="str">
        <f t="shared" ca="1" si="337"/>
        <v xml:space="preserve">y el segundo es el </v>
      </c>
      <c r="J969" t="str">
        <f t="shared" ca="1" si="320"/>
        <v xml:space="preserve">triple del primero, \textbf{calcule} sus coordenadas. </v>
      </c>
    </row>
    <row r="970" spans="1:10" x14ac:dyDescent="0.3">
      <c r="B970">
        <v>0</v>
      </c>
      <c r="C970">
        <f t="shared" ca="1" si="339"/>
        <v>0.59853155988132811</v>
      </c>
      <c r="D970">
        <f t="shared" ca="1" si="321"/>
        <v>0.59853155988132811</v>
      </c>
      <c r="E970">
        <f t="shared" ca="1" si="322"/>
        <v>2</v>
      </c>
      <c r="F970" t="str">
        <f t="shared" si="323"/>
        <v/>
      </c>
      <c r="G970" t="s">
        <v>326</v>
      </c>
      <c r="H970" t="str">
        <f t="shared" ca="1" si="336"/>
        <v xml:space="preserve">Si el punto medio entre estos tiene coordenada 40, </v>
      </c>
      <c r="I970" t="str">
        <f t="shared" ca="1" si="337"/>
        <v xml:space="preserve">y el primero es el </v>
      </c>
      <c r="J970" t="str">
        <f t="shared" ca="1" si="320"/>
        <v xml:space="preserve">doble del segundo, \textbf{calcule} sus coordenadas </v>
      </c>
    </row>
    <row r="971" spans="1:10" x14ac:dyDescent="0.3">
      <c r="A971" t="s">
        <v>390</v>
      </c>
      <c r="B971">
        <v>0</v>
      </c>
      <c r="C971">
        <f t="shared" ca="1" si="339"/>
        <v>0.33711790574604084</v>
      </c>
      <c r="D971">
        <f t="shared" ca="1" si="321"/>
        <v>0.33711790574604084</v>
      </c>
      <c r="E971">
        <f t="shared" ca="1" si="322"/>
        <v>0</v>
      </c>
      <c r="F971" t="str">
        <f t="shared" si="323"/>
        <v>\end{enumerate}\newpage\section{Cuenta: 20211900166 }\label{c: 20211900166 }\begin{enumerate}</v>
      </c>
    </row>
    <row r="972" spans="1:10" x14ac:dyDescent="0.3">
      <c r="B972">
        <v>0</v>
      </c>
      <c r="C972">
        <f t="shared" ca="1" si="339"/>
        <v>0.39729902970782882</v>
      </c>
      <c r="D972">
        <f t="shared" ca="1" si="321"/>
        <v>0.39729902970782882</v>
      </c>
      <c r="E972">
        <f t="shared" ca="1" si="322"/>
        <v>0</v>
      </c>
      <c r="F972" t="str">
        <f t="shared" si="323"/>
        <v/>
      </c>
      <c r="G972" t="s">
        <v>326</v>
      </c>
      <c r="H972" t="str">
        <f t="shared" ref="H972:H981" ca="1" si="340">CONCATENATE("Si el punto medio entre estos tiene coordenada ", ROUND(C972*100-20,0),", ")</f>
        <v xml:space="preserve">Si el punto medio entre estos tiene coordenada 20, </v>
      </c>
      <c r="I972" t="str">
        <f t="shared" ref="I972:I981" ca="1" si="341">IF(E972=2, "y el primero es el ", "y el segundo es el ")</f>
        <v xml:space="preserve">y el segundo es el </v>
      </c>
      <c r="J972" t="str">
        <f t="shared" ref="J972:J1035" ca="1" si="342">IF(E972=2,"doble del segundo, \textbf{calcule} sus coordenadas ", "triple del primero, \textbf{calcule} sus coordenadas. ")</f>
        <v xml:space="preserve">triple del primero, \textbf{calcule} sus coordenadas. </v>
      </c>
    </row>
    <row r="973" spans="1:10" x14ac:dyDescent="0.3">
      <c r="B973">
        <v>0</v>
      </c>
      <c r="C973">
        <f t="shared" ca="1" si="339"/>
        <v>0.62564993623238607</v>
      </c>
      <c r="D973">
        <f t="shared" ca="1" si="321"/>
        <v>0.37435006376761393</v>
      </c>
      <c r="E973">
        <f t="shared" ca="1" si="322"/>
        <v>1</v>
      </c>
      <c r="F973" t="str">
        <f t="shared" si="323"/>
        <v/>
      </c>
      <c r="G973" t="s">
        <v>326</v>
      </c>
      <c r="H973" t="str">
        <f t="shared" ca="1" si="340"/>
        <v xml:space="preserve">Si el punto medio entre estos tiene coordenada 43, </v>
      </c>
      <c r="I973" t="str">
        <f t="shared" ca="1" si="341"/>
        <v xml:space="preserve">y el segundo es el </v>
      </c>
      <c r="J973" t="str">
        <f t="shared" ca="1" si="342"/>
        <v xml:space="preserve">triple del primero, \textbf{calcule} sus coordenadas. </v>
      </c>
    </row>
    <row r="974" spans="1:10" x14ac:dyDescent="0.3">
      <c r="B974">
        <v>0</v>
      </c>
      <c r="C974">
        <f t="shared" ca="1" si="339"/>
        <v>0.57599434456588805</v>
      </c>
      <c r="D974">
        <f t="shared" ref="D974:D1037" ca="1" si="343">IF(C974&gt;0.1,      IF(C974&lt;0.6,C974,ABS(1-C974)),C974+0.5)</f>
        <v>0.57599434456588805</v>
      </c>
      <c r="E974">
        <f t="shared" ref="E974:E1037" ca="1" si="344">MOD(INT(D974*99),3)</f>
        <v>0</v>
      </c>
      <c r="F974" t="str">
        <f t="shared" si="323"/>
        <v/>
      </c>
      <c r="G974" t="s">
        <v>326</v>
      </c>
      <c r="H974" t="str">
        <f t="shared" ca="1" si="340"/>
        <v xml:space="preserve">Si el punto medio entre estos tiene coordenada 38, </v>
      </c>
      <c r="I974" t="str">
        <f t="shared" ca="1" si="341"/>
        <v xml:space="preserve">y el segundo es el </v>
      </c>
      <c r="J974" t="str">
        <f t="shared" ca="1" si="342"/>
        <v xml:space="preserve">triple del primero, \textbf{calcule} sus coordenadas. </v>
      </c>
    </row>
    <row r="975" spans="1:10" x14ac:dyDescent="0.3">
      <c r="B975">
        <v>0</v>
      </c>
      <c r="C975">
        <f t="shared" ca="1" si="339"/>
        <v>0.88679540807611379</v>
      </c>
      <c r="D975">
        <f t="shared" ca="1" si="343"/>
        <v>0.11320459192388621</v>
      </c>
      <c r="E975">
        <f t="shared" ca="1" si="344"/>
        <v>2</v>
      </c>
      <c r="F975" t="str">
        <f t="shared" ref="F975:F1038" si="345">IF(A975=0,"",A975)</f>
        <v/>
      </c>
      <c r="G975" t="s">
        <v>326</v>
      </c>
      <c r="H975" t="str">
        <f t="shared" ca="1" si="340"/>
        <v xml:space="preserve">Si el punto medio entre estos tiene coordenada 69, </v>
      </c>
      <c r="I975" t="str">
        <f t="shared" ca="1" si="341"/>
        <v xml:space="preserve">y el primero es el </v>
      </c>
      <c r="J975" t="str">
        <f t="shared" ca="1" si="342"/>
        <v xml:space="preserve">doble del segundo, \textbf{calcule} sus coordenadas </v>
      </c>
    </row>
    <row r="976" spans="1:10" x14ac:dyDescent="0.3">
      <c r="B976">
        <v>0</v>
      </c>
      <c r="C976">
        <f t="shared" ca="1" si="339"/>
        <v>0.53474597705409121</v>
      </c>
      <c r="D976">
        <f t="shared" ca="1" si="343"/>
        <v>0.53474597705409121</v>
      </c>
      <c r="E976">
        <f t="shared" ca="1" si="344"/>
        <v>1</v>
      </c>
      <c r="F976" t="str">
        <f t="shared" si="345"/>
        <v/>
      </c>
      <c r="G976" t="s">
        <v>326</v>
      </c>
      <c r="H976" t="str">
        <f t="shared" ca="1" si="340"/>
        <v xml:space="preserve">Si el punto medio entre estos tiene coordenada 33, </v>
      </c>
      <c r="I976" t="str">
        <f t="shared" ca="1" si="341"/>
        <v xml:space="preserve">y el segundo es el </v>
      </c>
      <c r="J976" t="str">
        <f t="shared" ca="1" si="342"/>
        <v xml:space="preserve">triple del primero, \textbf{calcule} sus coordenadas. </v>
      </c>
    </row>
    <row r="977" spans="1:10" x14ac:dyDescent="0.3">
      <c r="B977">
        <v>0</v>
      </c>
      <c r="C977">
        <f t="shared" ca="1" si="339"/>
        <v>0.96965076776512849</v>
      </c>
      <c r="D977">
        <f t="shared" ca="1" si="343"/>
        <v>3.0349232234871515E-2</v>
      </c>
      <c r="E977">
        <f t="shared" ca="1" si="344"/>
        <v>0</v>
      </c>
      <c r="F977" t="str">
        <f t="shared" si="345"/>
        <v/>
      </c>
      <c r="G977" t="s">
        <v>326</v>
      </c>
      <c r="H977" t="str">
        <f t="shared" ca="1" si="340"/>
        <v xml:space="preserve">Si el punto medio entre estos tiene coordenada 77, </v>
      </c>
      <c r="I977" t="str">
        <f t="shared" ca="1" si="341"/>
        <v xml:space="preserve">y el segundo es el </v>
      </c>
      <c r="J977" t="str">
        <f t="shared" ca="1" si="342"/>
        <v xml:space="preserve">triple del primero, \textbf{calcule} sus coordenadas. </v>
      </c>
    </row>
    <row r="978" spans="1:10" x14ac:dyDescent="0.3">
      <c r="B978">
        <v>0</v>
      </c>
      <c r="C978">
        <f t="shared" ca="1" si="339"/>
        <v>0.78332837004696021</v>
      </c>
      <c r="D978">
        <f t="shared" ca="1" si="343"/>
        <v>0.21667162995303979</v>
      </c>
      <c r="E978">
        <f t="shared" ca="1" si="344"/>
        <v>0</v>
      </c>
      <c r="F978" t="str">
        <f t="shared" si="345"/>
        <v/>
      </c>
      <c r="G978" t="s">
        <v>326</v>
      </c>
      <c r="H978" t="str">
        <f t="shared" ca="1" si="340"/>
        <v xml:space="preserve">Si el punto medio entre estos tiene coordenada 58, </v>
      </c>
      <c r="I978" t="str">
        <f t="shared" ca="1" si="341"/>
        <v xml:space="preserve">y el segundo es el </v>
      </c>
      <c r="J978" t="str">
        <f t="shared" ca="1" si="342"/>
        <v xml:space="preserve">triple del primero, \textbf{calcule} sus coordenadas. </v>
      </c>
    </row>
    <row r="979" spans="1:10" x14ac:dyDescent="0.3">
      <c r="B979">
        <v>0</v>
      </c>
      <c r="C979">
        <f t="shared" ca="1" si="339"/>
        <v>0.30514183173190934</v>
      </c>
      <c r="D979">
        <f t="shared" ca="1" si="343"/>
        <v>0.30514183173190934</v>
      </c>
      <c r="E979">
        <f t="shared" ca="1" si="344"/>
        <v>0</v>
      </c>
      <c r="F979" t="str">
        <f t="shared" si="345"/>
        <v/>
      </c>
      <c r="G979" t="s">
        <v>326</v>
      </c>
      <c r="H979" t="str">
        <f t="shared" ca="1" si="340"/>
        <v xml:space="preserve">Si el punto medio entre estos tiene coordenada 11, </v>
      </c>
      <c r="I979" t="str">
        <f t="shared" ca="1" si="341"/>
        <v xml:space="preserve">y el segundo es el </v>
      </c>
      <c r="J979" t="str">
        <f t="shared" ca="1" si="342"/>
        <v xml:space="preserve">triple del primero, \textbf{calcule} sus coordenadas. </v>
      </c>
    </row>
    <row r="980" spans="1:10" x14ac:dyDescent="0.3">
      <c r="B980">
        <v>0</v>
      </c>
      <c r="C980">
        <f t="shared" ca="1" si="339"/>
        <v>0.75205978325987832</v>
      </c>
      <c r="D980">
        <f t="shared" ca="1" si="343"/>
        <v>0.24794021674012168</v>
      </c>
      <c r="E980">
        <f t="shared" ca="1" si="344"/>
        <v>0</v>
      </c>
      <c r="F980" t="str">
        <f t="shared" si="345"/>
        <v/>
      </c>
      <c r="G980" t="s">
        <v>326</v>
      </c>
      <c r="H980" t="str">
        <f t="shared" ca="1" si="340"/>
        <v xml:space="preserve">Si el punto medio entre estos tiene coordenada 55, </v>
      </c>
      <c r="I980" t="str">
        <f t="shared" ca="1" si="341"/>
        <v xml:space="preserve">y el segundo es el </v>
      </c>
      <c r="J980" t="str">
        <f t="shared" ca="1" si="342"/>
        <v xml:space="preserve">triple del primero, \textbf{calcule} sus coordenadas. </v>
      </c>
    </row>
    <row r="981" spans="1:10" x14ac:dyDescent="0.3">
      <c r="B981">
        <v>0</v>
      </c>
      <c r="C981">
        <f t="shared" ca="1" si="339"/>
        <v>6.1711549133450228E-2</v>
      </c>
      <c r="D981">
        <f t="shared" ca="1" si="343"/>
        <v>0.56171154913345023</v>
      </c>
      <c r="E981">
        <f t="shared" ca="1" si="344"/>
        <v>1</v>
      </c>
      <c r="F981" t="str">
        <f t="shared" si="345"/>
        <v/>
      </c>
      <c r="G981" t="s">
        <v>326</v>
      </c>
      <c r="H981" t="str">
        <f t="shared" ca="1" si="340"/>
        <v xml:space="preserve">Si el punto medio entre estos tiene coordenada -14, </v>
      </c>
      <c r="I981" t="str">
        <f t="shared" ca="1" si="341"/>
        <v xml:space="preserve">y el segundo es el </v>
      </c>
      <c r="J981" t="str">
        <f t="shared" ca="1" si="342"/>
        <v xml:space="preserve">triple del primero, \textbf{calcule} sus coordenadas. </v>
      </c>
    </row>
    <row r="982" spans="1:10" x14ac:dyDescent="0.3">
      <c r="A982" t="s">
        <v>391</v>
      </c>
      <c r="B982">
        <v>0</v>
      </c>
      <c r="C982">
        <f t="shared" ca="1" si="339"/>
        <v>0.20962801224144945</v>
      </c>
      <c r="D982">
        <f t="shared" ca="1" si="343"/>
        <v>0.20962801224144945</v>
      </c>
      <c r="E982">
        <f t="shared" ca="1" si="344"/>
        <v>2</v>
      </c>
      <c r="F982" t="str">
        <f t="shared" si="345"/>
        <v>\end{enumerate}\newpage\section{Cuenta: 20211920160 }\label{c: 20211920160 }\begin{enumerate}</v>
      </c>
    </row>
    <row r="983" spans="1:10" x14ac:dyDescent="0.3">
      <c r="B983">
        <v>0</v>
      </c>
      <c r="C983">
        <f t="shared" ca="1" si="339"/>
        <v>0.43767375273394016</v>
      </c>
      <c r="D983">
        <f t="shared" ca="1" si="343"/>
        <v>0.43767375273394016</v>
      </c>
      <c r="E983">
        <f t="shared" ca="1" si="344"/>
        <v>1</v>
      </c>
      <c r="F983" t="str">
        <f t="shared" si="345"/>
        <v/>
      </c>
      <c r="G983" t="s">
        <v>326</v>
      </c>
      <c r="H983" t="str">
        <f t="shared" ref="H983:H992" ca="1" si="346">CONCATENATE("Si el punto medio entre estos tiene coordenada ", ROUND(C983*100-20,0),", ")</f>
        <v xml:space="preserve">Si el punto medio entre estos tiene coordenada 24, </v>
      </c>
      <c r="I983" t="str">
        <f t="shared" ref="I983:I992" ca="1" si="347">IF(E983=2, "y el primero es el ", "y el segundo es el ")</f>
        <v xml:space="preserve">y el segundo es el </v>
      </c>
      <c r="J983" t="str">
        <f t="shared" ref="J983" ca="1" si="348">IF(E983=2,"doble del segundo, \textbf{calcule} sus coordenadas ", "triple del primero, \textbf{calcule} sus coordenadas. ")</f>
        <v xml:space="preserve">triple del primero, \textbf{calcule} sus coordenadas. </v>
      </c>
    </row>
    <row r="984" spans="1:10" x14ac:dyDescent="0.3">
      <c r="B984">
        <v>0</v>
      </c>
      <c r="C984">
        <f t="shared" ca="1" si="339"/>
        <v>0.76072581320355559</v>
      </c>
      <c r="D984">
        <f t="shared" ca="1" si="343"/>
        <v>0.23927418679644441</v>
      </c>
      <c r="E984">
        <f t="shared" ca="1" si="344"/>
        <v>2</v>
      </c>
      <c r="F984" t="str">
        <f t="shared" si="345"/>
        <v/>
      </c>
      <c r="G984" t="s">
        <v>326</v>
      </c>
      <c r="H984" t="str">
        <f t="shared" ca="1" si="346"/>
        <v xml:space="preserve">Si el punto medio entre estos tiene coordenada 56, </v>
      </c>
      <c r="I984" t="str">
        <f t="shared" ca="1" si="347"/>
        <v xml:space="preserve">y el primero es el </v>
      </c>
      <c r="J984" t="str">
        <f t="shared" ca="1" si="342"/>
        <v xml:space="preserve">doble del segundo, \textbf{calcule} sus coordenadas </v>
      </c>
    </row>
    <row r="985" spans="1:10" x14ac:dyDescent="0.3">
      <c r="B985">
        <v>0</v>
      </c>
      <c r="C985">
        <f t="shared" ca="1" si="339"/>
        <v>0.81935086164691162</v>
      </c>
      <c r="D985">
        <f t="shared" ca="1" si="343"/>
        <v>0.18064913835308838</v>
      </c>
      <c r="E985">
        <f t="shared" ca="1" si="344"/>
        <v>2</v>
      </c>
      <c r="F985" t="str">
        <f t="shared" si="345"/>
        <v/>
      </c>
      <c r="G985" t="s">
        <v>326</v>
      </c>
      <c r="H985" t="str">
        <f t="shared" ca="1" si="346"/>
        <v xml:space="preserve">Si el punto medio entre estos tiene coordenada 62, </v>
      </c>
      <c r="I985" t="str">
        <f t="shared" ca="1" si="347"/>
        <v xml:space="preserve">y el primero es el </v>
      </c>
      <c r="J985" t="str">
        <f t="shared" ca="1" si="342"/>
        <v xml:space="preserve">doble del segundo, \textbf{calcule} sus coordenadas </v>
      </c>
    </row>
    <row r="986" spans="1:10" x14ac:dyDescent="0.3">
      <c r="B986">
        <v>0</v>
      </c>
      <c r="C986">
        <f t="shared" ca="1" si="339"/>
        <v>0.83451956464451127</v>
      </c>
      <c r="D986">
        <f t="shared" ca="1" si="343"/>
        <v>0.16548043535548873</v>
      </c>
      <c r="E986">
        <f t="shared" ca="1" si="344"/>
        <v>1</v>
      </c>
      <c r="F986" t="str">
        <f t="shared" si="345"/>
        <v/>
      </c>
      <c r="G986" t="s">
        <v>326</v>
      </c>
      <c r="H986" t="str">
        <f t="shared" ca="1" si="346"/>
        <v xml:space="preserve">Si el punto medio entre estos tiene coordenada 63, </v>
      </c>
      <c r="I986" t="str">
        <f t="shared" ca="1" si="347"/>
        <v xml:space="preserve">y el segundo es el </v>
      </c>
      <c r="J986" t="str">
        <f t="shared" ca="1" si="342"/>
        <v xml:space="preserve">triple del primero, \textbf{calcule} sus coordenadas. </v>
      </c>
    </row>
    <row r="987" spans="1:10" x14ac:dyDescent="0.3">
      <c r="B987">
        <v>0</v>
      </c>
      <c r="C987">
        <f t="shared" ca="1" si="339"/>
        <v>0.94331425666602553</v>
      </c>
      <c r="D987">
        <f t="shared" ca="1" si="343"/>
        <v>5.668574333397447E-2</v>
      </c>
      <c r="E987">
        <f t="shared" ca="1" si="344"/>
        <v>2</v>
      </c>
      <c r="F987" t="str">
        <f t="shared" si="345"/>
        <v/>
      </c>
      <c r="G987" t="s">
        <v>326</v>
      </c>
      <c r="H987" t="str">
        <f t="shared" ca="1" si="346"/>
        <v xml:space="preserve">Si el punto medio entre estos tiene coordenada 74, </v>
      </c>
      <c r="I987" t="str">
        <f t="shared" ca="1" si="347"/>
        <v xml:space="preserve">y el primero es el </v>
      </c>
      <c r="J987" t="str">
        <f t="shared" ca="1" si="342"/>
        <v xml:space="preserve">doble del segundo, \textbf{calcule} sus coordenadas </v>
      </c>
    </row>
    <row r="988" spans="1:10" x14ac:dyDescent="0.3">
      <c r="B988">
        <v>0</v>
      </c>
      <c r="C988">
        <f t="shared" ca="1" si="339"/>
        <v>0.65691599931750055</v>
      </c>
      <c r="D988">
        <f t="shared" ca="1" si="343"/>
        <v>0.34308400068249945</v>
      </c>
      <c r="E988">
        <f t="shared" ca="1" si="344"/>
        <v>0</v>
      </c>
      <c r="F988" t="str">
        <f t="shared" si="345"/>
        <v/>
      </c>
      <c r="G988" t="s">
        <v>326</v>
      </c>
      <c r="H988" t="str">
        <f t="shared" ca="1" si="346"/>
        <v xml:space="preserve">Si el punto medio entre estos tiene coordenada 46, </v>
      </c>
      <c r="I988" t="str">
        <f t="shared" ca="1" si="347"/>
        <v xml:space="preserve">y el segundo es el </v>
      </c>
      <c r="J988" t="str">
        <f t="shared" ca="1" si="342"/>
        <v xml:space="preserve">triple del primero, \textbf{calcule} sus coordenadas. </v>
      </c>
    </row>
    <row r="989" spans="1:10" x14ac:dyDescent="0.3">
      <c r="B989">
        <v>0</v>
      </c>
      <c r="C989">
        <f t="shared" ca="1" si="339"/>
        <v>0.66288476291939602</v>
      </c>
      <c r="D989">
        <f t="shared" ca="1" si="343"/>
        <v>0.33711523708060398</v>
      </c>
      <c r="E989">
        <f t="shared" ca="1" si="344"/>
        <v>0</v>
      </c>
      <c r="F989" t="str">
        <f t="shared" si="345"/>
        <v/>
      </c>
      <c r="G989" t="s">
        <v>326</v>
      </c>
      <c r="H989" t="str">
        <f t="shared" ca="1" si="346"/>
        <v xml:space="preserve">Si el punto medio entre estos tiene coordenada 46, </v>
      </c>
      <c r="I989" t="str">
        <f t="shared" ca="1" si="347"/>
        <v xml:space="preserve">y el segundo es el </v>
      </c>
      <c r="J989" t="str">
        <f t="shared" ca="1" si="342"/>
        <v xml:space="preserve">triple del primero, \textbf{calcule} sus coordenadas. </v>
      </c>
    </row>
    <row r="990" spans="1:10" x14ac:dyDescent="0.3">
      <c r="B990">
        <v>0</v>
      </c>
      <c r="C990">
        <f t="shared" ca="1" si="339"/>
        <v>0.68592267741454627</v>
      </c>
      <c r="D990">
        <f t="shared" ca="1" si="343"/>
        <v>0.31407732258545373</v>
      </c>
      <c r="E990">
        <f t="shared" ca="1" si="344"/>
        <v>1</v>
      </c>
      <c r="F990" t="str">
        <f t="shared" si="345"/>
        <v/>
      </c>
      <c r="G990" t="s">
        <v>326</v>
      </c>
      <c r="H990" t="str">
        <f t="shared" ca="1" si="346"/>
        <v xml:space="preserve">Si el punto medio entre estos tiene coordenada 49, </v>
      </c>
      <c r="I990" t="str">
        <f t="shared" ca="1" si="347"/>
        <v xml:space="preserve">y el segundo es el </v>
      </c>
      <c r="J990" t="str">
        <f t="shared" ca="1" si="342"/>
        <v xml:space="preserve">triple del primero, \textbf{calcule} sus coordenadas. </v>
      </c>
    </row>
    <row r="991" spans="1:10" x14ac:dyDescent="0.3">
      <c r="B991">
        <v>0</v>
      </c>
      <c r="C991">
        <f t="shared" ca="1" si="339"/>
        <v>0.19804509426760109</v>
      </c>
      <c r="D991">
        <f t="shared" ca="1" si="343"/>
        <v>0.19804509426760109</v>
      </c>
      <c r="E991">
        <f t="shared" ca="1" si="344"/>
        <v>1</v>
      </c>
      <c r="F991" t="str">
        <f t="shared" si="345"/>
        <v/>
      </c>
      <c r="G991" t="s">
        <v>326</v>
      </c>
      <c r="H991" t="str">
        <f t="shared" ca="1" si="346"/>
        <v xml:space="preserve">Si el punto medio entre estos tiene coordenada 0, </v>
      </c>
      <c r="I991" t="str">
        <f t="shared" ca="1" si="347"/>
        <v xml:space="preserve">y el segundo es el </v>
      </c>
      <c r="J991" t="str">
        <f t="shared" ca="1" si="342"/>
        <v xml:space="preserve">triple del primero, \textbf{calcule} sus coordenadas. </v>
      </c>
    </row>
    <row r="992" spans="1:10" x14ac:dyDescent="0.3">
      <c r="B992">
        <v>0</v>
      </c>
      <c r="C992">
        <f t="shared" ca="1" si="339"/>
        <v>0.71126976995178159</v>
      </c>
      <c r="D992">
        <f t="shared" ca="1" si="343"/>
        <v>0.28873023004821841</v>
      </c>
      <c r="E992">
        <f t="shared" ca="1" si="344"/>
        <v>1</v>
      </c>
      <c r="F992" t="str">
        <f t="shared" si="345"/>
        <v/>
      </c>
      <c r="G992" t="s">
        <v>326</v>
      </c>
      <c r="H992" t="str">
        <f t="shared" ca="1" si="346"/>
        <v xml:space="preserve">Si el punto medio entre estos tiene coordenada 51, </v>
      </c>
      <c r="I992" t="str">
        <f t="shared" ca="1" si="347"/>
        <v xml:space="preserve">y el segundo es el </v>
      </c>
      <c r="J992" t="str">
        <f t="shared" ca="1" si="342"/>
        <v xml:space="preserve">triple del primero, \textbf{calcule} sus coordenadas. </v>
      </c>
    </row>
    <row r="993" spans="1:10" x14ac:dyDescent="0.3">
      <c r="A993" t="s">
        <v>392</v>
      </c>
      <c r="B993">
        <v>0</v>
      </c>
      <c r="C993">
        <f t="shared" ca="1" si="339"/>
        <v>0.13754747005858492</v>
      </c>
      <c r="D993">
        <f t="shared" ca="1" si="343"/>
        <v>0.13754747005858492</v>
      </c>
      <c r="E993">
        <f t="shared" ca="1" si="344"/>
        <v>1</v>
      </c>
      <c r="F993" t="str">
        <f t="shared" si="345"/>
        <v>\end{enumerate}\newpage\section{Cuenta: 20201900322 }\label{c: 20201900322 }\begin{enumerate}</v>
      </c>
    </row>
    <row r="994" spans="1:10" x14ac:dyDescent="0.3">
      <c r="B994">
        <v>0</v>
      </c>
      <c r="C994">
        <f t="shared" ca="1" si="339"/>
        <v>1.8642906775424573E-3</v>
      </c>
      <c r="D994">
        <f t="shared" ca="1" si="343"/>
        <v>0.50186429067754246</v>
      </c>
      <c r="E994">
        <f t="shared" ca="1" si="344"/>
        <v>1</v>
      </c>
      <c r="F994" t="str">
        <f t="shared" si="345"/>
        <v/>
      </c>
      <c r="G994" t="s">
        <v>326</v>
      </c>
      <c r="H994" t="str">
        <f t="shared" ref="H994:H1003" ca="1" si="349">CONCATENATE("Si el punto medio entre estos tiene coordenada ", ROUND(C994*100-20,0),", ")</f>
        <v xml:space="preserve">Si el punto medio entre estos tiene coordenada -20, </v>
      </c>
      <c r="I994" t="str">
        <f t="shared" ref="I994:I1003" ca="1" si="350">IF(E994=2, "y el primero es el ", "y el segundo es el ")</f>
        <v xml:space="preserve">y el segundo es el </v>
      </c>
      <c r="J994" t="str">
        <f t="shared" ref="J994" ca="1" si="351">IF(E994=2,"doble del segundo, \textbf{calcule} sus coordenadas ", "triple del primero, \textbf{calcule} sus coordenadas. ")</f>
        <v xml:space="preserve">triple del primero, \textbf{calcule} sus coordenadas. </v>
      </c>
    </row>
    <row r="995" spans="1:10" x14ac:dyDescent="0.3">
      <c r="B995">
        <v>0</v>
      </c>
      <c r="C995">
        <f t="shared" ca="1" si="339"/>
        <v>0.37263759596468027</v>
      </c>
      <c r="D995">
        <f t="shared" ca="1" si="343"/>
        <v>0.37263759596468027</v>
      </c>
      <c r="E995">
        <f t="shared" ca="1" si="344"/>
        <v>0</v>
      </c>
      <c r="F995" t="str">
        <f t="shared" si="345"/>
        <v/>
      </c>
      <c r="G995" t="s">
        <v>326</v>
      </c>
      <c r="H995" t="str">
        <f t="shared" ca="1" si="349"/>
        <v xml:space="preserve">Si el punto medio entre estos tiene coordenada 17, </v>
      </c>
      <c r="I995" t="str">
        <f t="shared" ca="1" si="350"/>
        <v xml:space="preserve">y el segundo es el </v>
      </c>
      <c r="J995" t="str">
        <f t="shared" ca="1" si="342"/>
        <v xml:space="preserve">triple del primero, \textbf{calcule} sus coordenadas. </v>
      </c>
    </row>
    <row r="996" spans="1:10" x14ac:dyDescent="0.3">
      <c r="B996">
        <v>0</v>
      </c>
      <c r="C996">
        <f t="shared" ca="1" si="339"/>
        <v>0.18065766381312998</v>
      </c>
      <c r="D996">
        <f t="shared" ca="1" si="343"/>
        <v>0.18065766381312998</v>
      </c>
      <c r="E996">
        <f t="shared" ca="1" si="344"/>
        <v>2</v>
      </c>
      <c r="F996" t="str">
        <f t="shared" si="345"/>
        <v/>
      </c>
      <c r="G996" t="s">
        <v>326</v>
      </c>
      <c r="H996" t="str">
        <f t="shared" ca="1" si="349"/>
        <v xml:space="preserve">Si el punto medio entre estos tiene coordenada -2, </v>
      </c>
      <c r="I996" t="str">
        <f t="shared" ca="1" si="350"/>
        <v xml:space="preserve">y el primero es el </v>
      </c>
      <c r="J996" t="str">
        <f t="shared" ca="1" si="342"/>
        <v xml:space="preserve">doble del segundo, \textbf{calcule} sus coordenadas </v>
      </c>
    </row>
    <row r="997" spans="1:10" x14ac:dyDescent="0.3">
      <c r="B997">
        <v>0</v>
      </c>
      <c r="C997">
        <f t="shared" ca="1" si="339"/>
        <v>0.44753598692692043</v>
      </c>
      <c r="D997">
        <f t="shared" ca="1" si="343"/>
        <v>0.44753598692692043</v>
      </c>
      <c r="E997">
        <f t="shared" ca="1" si="344"/>
        <v>2</v>
      </c>
      <c r="F997" t="str">
        <f t="shared" si="345"/>
        <v/>
      </c>
      <c r="G997" t="s">
        <v>326</v>
      </c>
      <c r="H997" t="str">
        <f t="shared" ca="1" si="349"/>
        <v xml:space="preserve">Si el punto medio entre estos tiene coordenada 25, </v>
      </c>
      <c r="I997" t="str">
        <f t="shared" ca="1" si="350"/>
        <v xml:space="preserve">y el primero es el </v>
      </c>
      <c r="J997" t="str">
        <f t="shared" ca="1" si="342"/>
        <v xml:space="preserve">doble del segundo, \textbf{calcule} sus coordenadas </v>
      </c>
    </row>
    <row r="998" spans="1:10" x14ac:dyDescent="0.3">
      <c r="B998">
        <v>0</v>
      </c>
      <c r="C998">
        <f t="shared" ca="1" si="339"/>
        <v>0.10899745869987454</v>
      </c>
      <c r="D998">
        <f t="shared" ca="1" si="343"/>
        <v>0.10899745869987454</v>
      </c>
      <c r="E998">
        <f t="shared" ca="1" si="344"/>
        <v>1</v>
      </c>
      <c r="F998" t="str">
        <f t="shared" si="345"/>
        <v/>
      </c>
      <c r="G998" t="s">
        <v>326</v>
      </c>
      <c r="H998" t="str">
        <f t="shared" ca="1" si="349"/>
        <v xml:space="preserve">Si el punto medio entre estos tiene coordenada -9, </v>
      </c>
      <c r="I998" t="str">
        <f t="shared" ca="1" si="350"/>
        <v xml:space="preserve">y el segundo es el </v>
      </c>
      <c r="J998" t="str">
        <f t="shared" ca="1" si="342"/>
        <v xml:space="preserve">triple del primero, \textbf{calcule} sus coordenadas. </v>
      </c>
    </row>
    <row r="999" spans="1:10" x14ac:dyDescent="0.3">
      <c r="B999">
        <v>0</v>
      </c>
      <c r="C999">
        <f t="shared" ca="1" si="339"/>
        <v>0.75112612514833121</v>
      </c>
      <c r="D999">
        <f t="shared" ca="1" si="343"/>
        <v>0.24887387485166879</v>
      </c>
      <c r="E999">
        <f t="shared" ca="1" si="344"/>
        <v>0</v>
      </c>
      <c r="F999" t="str">
        <f t="shared" si="345"/>
        <v/>
      </c>
      <c r="G999" t="s">
        <v>326</v>
      </c>
      <c r="H999" t="str">
        <f t="shared" ca="1" si="349"/>
        <v xml:space="preserve">Si el punto medio entre estos tiene coordenada 55, </v>
      </c>
      <c r="I999" t="str">
        <f t="shared" ca="1" si="350"/>
        <v xml:space="preserve">y el segundo es el </v>
      </c>
      <c r="J999" t="str">
        <f t="shared" ca="1" si="342"/>
        <v xml:space="preserve">triple del primero, \textbf{calcule} sus coordenadas. </v>
      </c>
    </row>
    <row r="1000" spans="1:10" x14ac:dyDescent="0.3">
      <c r="B1000">
        <v>0</v>
      </c>
      <c r="C1000">
        <f t="shared" ca="1" si="339"/>
        <v>0.34739048984780008</v>
      </c>
      <c r="D1000">
        <f t="shared" ca="1" si="343"/>
        <v>0.34739048984780008</v>
      </c>
      <c r="E1000">
        <f t="shared" ca="1" si="344"/>
        <v>1</v>
      </c>
      <c r="F1000" t="str">
        <f t="shared" si="345"/>
        <v/>
      </c>
      <c r="G1000" t="s">
        <v>326</v>
      </c>
      <c r="H1000" t="str">
        <f t="shared" ca="1" si="349"/>
        <v xml:space="preserve">Si el punto medio entre estos tiene coordenada 15, </v>
      </c>
      <c r="I1000" t="str">
        <f t="shared" ca="1" si="350"/>
        <v xml:space="preserve">y el segundo es el </v>
      </c>
      <c r="J1000" t="str">
        <f t="shared" ca="1" si="342"/>
        <v xml:space="preserve">triple del primero, \textbf{calcule} sus coordenadas. </v>
      </c>
    </row>
    <row r="1001" spans="1:10" x14ac:dyDescent="0.3">
      <c r="B1001">
        <v>0</v>
      </c>
      <c r="C1001">
        <f t="shared" ca="1" si="339"/>
        <v>0.36384082572142007</v>
      </c>
      <c r="D1001">
        <f t="shared" ca="1" si="343"/>
        <v>0.36384082572142007</v>
      </c>
      <c r="E1001">
        <f t="shared" ca="1" si="344"/>
        <v>0</v>
      </c>
      <c r="F1001" t="str">
        <f t="shared" si="345"/>
        <v/>
      </c>
      <c r="G1001" t="s">
        <v>326</v>
      </c>
      <c r="H1001" t="str">
        <f t="shared" ca="1" si="349"/>
        <v xml:space="preserve">Si el punto medio entre estos tiene coordenada 16, </v>
      </c>
      <c r="I1001" t="str">
        <f t="shared" ca="1" si="350"/>
        <v xml:space="preserve">y el segundo es el </v>
      </c>
      <c r="J1001" t="str">
        <f t="shared" ca="1" si="342"/>
        <v xml:space="preserve">triple del primero, \textbf{calcule} sus coordenadas. </v>
      </c>
    </row>
    <row r="1002" spans="1:10" x14ac:dyDescent="0.3">
      <c r="B1002">
        <v>0</v>
      </c>
      <c r="C1002">
        <f t="shared" ca="1" si="339"/>
        <v>0.11872226249561557</v>
      </c>
      <c r="D1002">
        <f t="shared" ca="1" si="343"/>
        <v>0.11872226249561557</v>
      </c>
      <c r="E1002">
        <f t="shared" ca="1" si="344"/>
        <v>2</v>
      </c>
      <c r="F1002" t="str">
        <f t="shared" si="345"/>
        <v/>
      </c>
      <c r="G1002" t="s">
        <v>326</v>
      </c>
      <c r="H1002" t="str">
        <f t="shared" ca="1" si="349"/>
        <v xml:space="preserve">Si el punto medio entre estos tiene coordenada -8, </v>
      </c>
      <c r="I1002" t="str">
        <f t="shared" ca="1" si="350"/>
        <v xml:space="preserve">y el primero es el </v>
      </c>
      <c r="J1002" t="str">
        <f t="shared" ca="1" si="342"/>
        <v xml:space="preserve">doble del segundo, \textbf{calcule} sus coordenadas </v>
      </c>
    </row>
    <row r="1003" spans="1:10" x14ac:dyDescent="0.3">
      <c r="B1003">
        <v>0</v>
      </c>
      <c r="C1003">
        <f t="shared" ca="1" si="339"/>
        <v>0.25980130431644077</v>
      </c>
      <c r="D1003">
        <f t="shared" ca="1" si="343"/>
        <v>0.25980130431644077</v>
      </c>
      <c r="E1003">
        <f t="shared" ca="1" si="344"/>
        <v>1</v>
      </c>
      <c r="F1003" t="str">
        <f t="shared" si="345"/>
        <v/>
      </c>
      <c r="G1003" t="s">
        <v>326</v>
      </c>
      <c r="H1003" t="str">
        <f t="shared" ca="1" si="349"/>
        <v xml:space="preserve">Si el punto medio entre estos tiene coordenada 6, </v>
      </c>
      <c r="I1003" t="str">
        <f t="shared" ca="1" si="350"/>
        <v xml:space="preserve">y el segundo es el </v>
      </c>
      <c r="J1003" t="str">
        <f t="shared" ca="1" si="342"/>
        <v xml:space="preserve">triple del primero, \textbf{calcule} sus coordenadas. </v>
      </c>
    </row>
    <row r="1004" spans="1:10" x14ac:dyDescent="0.3">
      <c r="A1004" t="s">
        <v>359</v>
      </c>
      <c r="B1004">
        <v>0</v>
      </c>
      <c r="C1004">
        <f t="shared" ca="1" si="339"/>
        <v>0.79353859402448601</v>
      </c>
      <c r="D1004">
        <f t="shared" ca="1" si="343"/>
        <v>0.20646140597551399</v>
      </c>
      <c r="E1004">
        <f t="shared" ca="1" si="344"/>
        <v>2</v>
      </c>
      <c r="F1004" t="str">
        <f t="shared" si="345"/>
        <v>\end{enumerate}\newpage\section{Cuenta:  X  }\label{c:  X  }\begin{enumerate}</v>
      </c>
    </row>
    <row r="1005" spans="1:10" x14ac:dyDescent="0.3">
      <c r="B1005">
        <v>0</v>
      </c>
      <c r="C1005">
        <f t="shared" ca="1" si="339"/>
        <v>0.48979997710967471</v>
      </c>
      <c r="D1005">
        <f t="shared" ca="1" si="343"/>
        <v>0.48979997710967471</v>
      </c>
      <c r="E1005">
        <f t="shared" ca="1" si="344"/>
        <v>0</v>
      </c>
      <c r="F1005" t="str">
        <f t="shared" si="345"/>
        <v/>
      </c>
      <c r="G1005" t="s">
        <v>326</v>
      </c>
      <c r="H1005" t="str">
        <f t="shared" ref="H1005:H1014" ca="1" si="352">CONCATENATE("Si el punto medio entre estos tiene coordenada ", ROUND(C1005*100-20,0),", ")</f>
        <v xml:space="preserve">Si el punto medio entre estos tiene coordenada 29, </v>
      </c>
      <c r="I1005" t="str">
        <f t="shared" ref="I1005:I1014" ca="1" si="353">IF(E1005=2, "y el primero es el ", "y el segundo es el ")</f>
        <v xml:space="preserve">y el segundo es el </v>
      </c>
      <c r="J1005" t="str">
        <f t="shared" ref="J1005" ca="1" si="354">IF(E1005=2,"doble del segundo, \textbf{calcule} sus coordenadas ", "triple del primero, \textbf{calcule} sus coordenadas. ")</f>
        <v xml:space="preserve">triple del primero, \textbf{calcule} sus coordenadas. </v>
      </c>
    </row>
    <row r="1006" spans="1:10" x14ac:dyDescent="0.3">
      <c r="B1006">
        <v>0</v>
      </c>
      <c r="C1006">
        <f t="shared" ca="1" si="339"/>
        <v>5.9377156485712623E-3</v>
      </c>
      <c r="D1006">
        <f t="shared" ca="1" si="343"/>
        <v>0.50593771564857126</v>
      </c>
      <c r="E1006">
        <f t="shared" ca="1" si="344"/>
        <v>2</v>
      </c>
      <c r="F1006" t="str">
        <f t="shared" si="345"/>
        <v/>
      </c>
      <c r="G1006" t="s">
        <v>326</v>
      </c>
      <c r="H1006" t="str">
        <f t="shared" ca="1" si="352"/>
        <v xml:space="preserve">Si el punto medio entre estos tiene coordenada -19, </v>
      </c>
      <c r="I1006" t="str">
        <f t="shared" ca="1" si="353"/>
        <v xml:space="preserve">y el primero es el </v>
      </c>
      <c r="J1006" t="str">
        <f t="shared" ca="1" si="342"/>
        <v xml:space="preserve">doble del segundo, \textbf{calcule} sus coordenadas </v>
      </c>
    </row>
    <row r="1007" spans="1:10" x14ac:dyDescent="0.3">
      <c r="B1007">
        <v>0</v>
      </c>
      <c r="C1007">
        <f t="shared" ca="1" si="339"/>
        <v>0.28695406175713023</v>
      </c>
      <c r="D1007">
        <f t="shared" ca="1" si="343"/>
        <v>0.28695406175713023</v>
      </c>
      <c r="E1007">
        <f t="shared" ca="1" si="344"/>
        <v>1</v>
      </c>
      <c r="F1007" t="str">
        <f t="shared" si="345"/>
        <v/>
      </c>
      <c r="G1007" t="s">
        <v>326</v>
      </c>
      <c r="H1007" t="str">
        <f t="shared" ca="1" si="352"/>
        <v xml:space="preserve">Si el punto medio entre estos tiene coordenada 9, </v>
      </c>
      <c r="I1007" t="str">
        <f t="shared" ca="1" si="353"/>
        <v xml:space="preserve">y el segundo es el </v>
      </c>
      <c r="J1007" t="str">
        <f t="shared" ca="1" si="342"/>
        <v xml:space="preserve">triple del primero, \textbf{calcule} sus coordenadas. </v>
      </c>
    </row>
    <row r="1008" spans="1:10" x14ac:dyDescent="0.3">
      <c r="B1008">
        <v>0</v>
      </c>
      <c r="C1008">
        <f t="shared" ca="1" si="339"/>
        <v>0.17297559821534747</v>
      </c>
      <c r="D1008">
        <f t="shared" ca="1" si="343"/>
        <v>0.17297559821534747</v>
      </c>
      <c r="E1008">
        <f t="shared" ca="1" si="344"/>
        <v>2</v>
      </c>
      <c r="F1008" t="str">
        <f t="shared" si="345"/>
        <v/>
      </c>
      <c r="G1008" t="s">
        <v>326</v>
      </c>
      <c r="H1008" t="str">
        <f t="shared" ca="1" si="352"/>
        <v xml:space="preserve">Si el punto medio entre estos tiene coordenada -3, </v>
      </c>
      <c r="I1008" t="str">
        <f t="shared" ca="1" si="353"/>
        <v xml:space="preserve">y el primero es el </v>
      </c>
      <c r="J1008" t="str">
        <f t="shared" ca="1" si="342"/>
        <v xml:space="preserve">doble del segundo, \textbf{calcule} sus coordenadas </v>
      </c>
    </row>
    <row r="1009" spans="1:10" x14ac:dyDescent="0.3">
      <c r="B1009">
        <v>0</v>
      </c>
      <c r="C1009">
        <f t="shared" ca="1" si="339"/>
        <v>0.91992119038225029</v>
      </c>
      <c r="D1009">
        <f t="shared" ca="1" si="343"/>
        <v>8.0078809617749713E-2</v>
      </c>
      <c r="E1009">
        <f t="shared" ca="1" si="344"/>
        <v>1</v>
      </c>
      <c r="F1009" t="str">
        <f t="shared" si="345"/>
        <v/>
      </c>
      <c r="G1009" t="s">
        <v>326</v>
      </c>
      <c r="H1009" t="str">
        <f t="shared" ca="1" si="352"/>
        <v xml:space="preserve">Si el punto medio entre estos tiene coordenada 72, </v>
      </c>
      <c r="I1009" t="str">
        <f t="shared" ca="1" si="353"/>
        <v xml:space="preserve">y el segundo es el </v>
      </c>
      <c r="J1009" t="str">
        <f t="shared" ca="1" si="342"/>
        <v xml:space="preserve">triple del primero, \textbf{calcule} sus coordenadas. </v>
      </c>
    </row>
    <row r="1010" spans="1:10" x14ac:dyDescent="0.3">
      <c r="B1010">
        <v>0</v>
      </c>
      <c r="C1010">
        <f t="shared" ca="1" si="339"/>
        <v>0.94186343317924126</v>
      </c>
      <c r="D1010">
        <f t="shared" ca="1" si="343"/>
        <v>5.8136566820758739E-2</v>
      </c>
      <c r="E1010">
        <f t="shared" ca="1" si="344"/>
        <v>2</v>
      </c>
      <c r="F1010" t="str">
        <f t="shared" si="345"/>
        <v/>
      </c>
      <c r="G1010" t="s">
        <v>326</v>
      </c>
      <c r="H1010" t="str">
        <f t="shared" ca="1" si="352"/>
        <v xml:space="preserve">Si el punto medio entre estos tiene coordenada 74, </v>
      </c>
      <c r="I1010" t="str">
        <f t="shared" ca="1" si="353"/>
        <v xml:space="preserve">y el primero es el </v>
      </c>
      <c r="J1010" t="str">
        <f t="shared" ca="1" si="342"/>
        <v xml:space="preserve">doble del segundo, \textbf{calcule} sus coordenadas </v>
      </c>
    </row>
    <row r="1011" spans="1:10" x14ac:dyDescent="0.3">
      <c r="B1011">
        <v>0</v>
      </c>
      <c r="C1011">
        <f t="shared" ca="1" si="339"/>
        <v>0.96555405131910321</v>
      </c>
      <c r="D1011">
        <f t="shared" ca="1" si="343"/>
        <v>3.4445948680896787E-2</v>
      </c>
      <c r="E1011">
        <f t="shared" ca="1" si="344"/>
        <v>0</v>
      </c>
      <c r="F1011" t="str">
        <f t="shared" si="345"/>
        <v/>
      </c>
      <c r="G1011" t="s">
        <v>326</v>
      </c>
      <c r="H1011" t="str">
        <f t="shared" ca="1" si="352"/>
        <v xml:space="preserve">Si el punto medio entre estos tiene coordenada 77, </v>
      </c>
      <c r="I1011" t="str">
        <f t="shared" ca="1" si="353"/>
        <v xml:space="preserve">y el segundo es el </v>
      </c>
      <c r="J1011" t="str">
        <f t="shared" ca="1" si="342"/>
        <v xml:space="preserve">triple del primero, \textbf{calcule} sus coordenadas. </v>
      </c>
    </row>
    <row r="1012" spans="1:10" x14ac:dyDescent="0.3">
      <c r="B1012">
        <v>0</v>
      </c>
      <c r="C1012">
        <f t="shared" ca="1" si="339"/>
        <v>0.26788362212250516</v>
      </c>
      <c r="D1012">
        <f t="shared" ca="1" si="343"/>
        <v>0.26788362212250516</v>
      </c>
      <c r="E1012">
        <f t="shared" ca="1" si="344"/>
        <v>2</v>
      </c>
      <c r="F1012" t="str">
        <f t="shared" si="345"/>
        <v/>
      </c>
      <c r="G1012" t="s">
        <v>326</v>
      </c>
      <c r="H1012" t="str">
        <f t="shared" ca="1" si="352"/>
        <v xml:space="preserve">Si el punto medio entre estos tiene coordenada 7, </v>
      </c>
      <c r="I1012" t="str">
        <f t="shared" ca="1" si="353"/>
        <v xml:space="preserve">y el primero es el </v>
      </c>
      <c r="J1012" t="str">
        <f t="shared" ca="1" si="342"/>
        <v xml:space="preserve">doble del segundo, \textbf{calcule} sus coordenadas </v>
      </c>
    </row>
    <row r="1013" spans="1:10" x14ac:dyDescent="0.3">
      <c r="B1013">
        <v>0</v>
      </c>
      <c r="C1013">
        <f t="shared" ca="1" si="339"/>
        <v>0.87541660516267583</v>
      </c>
      <c r="D1013">
        <f t="shared" ca="1" si="343"/>
        <v>0.12458339483732417</v>
      </c>
      <c r="E1013">
        <f t="shared" ca="1" si="344"/>
        <v>0</v>
      </c>
      <c r="F1013" t="str">
        <f t="shared" si="345"/>
        <v/>
      </c>
      <c r="G1013" t="s">
        <v>326</v>
      </c>
      <c r="H1013" t="str">
        <f t="shared" ca="1" si="352"/>
        <v xml:space="preserve">Si el punto medio entre estos tiene coordenada 68, </v>
      </c>
      <c r="I1013" t="str">
        <f t="shared" ca="1" si="353"/>
        <v xml:space="preserve">y el segundo es el </v>
      </c>
      <c r="J1013" t="str">
        <f t="shared" ca="1" si="342"/>
        <v xml:space="preserve">triple del primero, \textbf{calcule} sus coordenadas. </v>
      </c>
    </row>
    <row r="1014" spans="1:10" x14ac:dyDescent="0.3">
      <c r="B1014">
        <v>0</v>
      </c>
      <c r="C1014">
        <f t="shared" ca="1" si="339"/>
        <v>0.91954442583611218</v>
      </c>
      <c r="D1014">
        <f t="shared" ca="1" si="343"/>
        <v>8.0455574163887822E-2</v>
      </c>
      <c r="E1014">
        <f t="shared" ca="1" si="344"/>
        <v>1</v>
      </c>
      <c r="F1014" t="str">
        <f t="shared" si="345"/>
        <v/>
      </c>
      <c r="G1014" t="s">
        <v>326</v>
      </c>
      <c r="H1014" t="str">
        <f t="shared" ca="1" si="352"/>
        <v xml:space="preserve">Si el punto medio entre estos tiene coordenada 72, </v>
      </c>
      <c r="I1014" t="str">
        <f t="shared" ca="1" si="353"/>
        <v xml:space="preserve">y el segundo es el </v>
      </c>
      <c r="J1014" t="str">
        <f t="shared" ca="1" si="342"/>
        <v xml:space="preserve">triple del primero, \textbf{calcule} sus coordenadas. </v>
      </c>
    </row>
    <row r="1015" spans="1:10" x14ac:dyDescent="0.3">
      <c r="A1015" t="s">
        <v>393</v>
      </c>
      <c r="B1015">
        <v>0</v>
      </c>
      <c r="C1015">
        <f t="shared" ca="1" si="339"/>
        <v>0.30079695024066189</v>
      </c>
      <c r="D1015">
        <f t="shared" ca="1" si="343"/>
        <v>0.30079695024066189</v>
      </c>
      <c r="E1015">
        <f t="shared" ca="1" si="344"/>
        <v>2</v>
      </c>
      <c r="F1015" t="str">
        <f t="shared" si="345"/>
        <v>\end{enumerate}\newpage\section{Cuenta:  x  }\label{c:  x  }\begin{enumerate}</v>
      </c>
    </row>
    <row r="1016" spans="1:10" x14ac:dyDescent="0.3">
      <c r="B1016">
        <v>0</v>
      </c>
      <c r="C1016">
        <f t="shared" ca="1" si="339"/>
        <v>0.10566956110852443</v>
      </c>
      <c r="D1016">
        <f t="shared" ca="1" si="343"/>
        <v>0.10566956110852443</v>
      </c>
      <c r="E1016">
        <f t="shared" ca="1" si="344"/>
        <v>1</v>
      </c>
      <c r="F1016" t="str">
        <f t="shared" si="345"/>
        <v/>
      </c>
      <c r="G1016" t="s">
        <v>326</v>
      </c>
      <c r="H1016" t="str">
        <f t="shared" ref="H1016:H1025" ca="1" si="355">CONCATENATE("Si el punto medio entre estos tiene coordenada ", ROUND(C1016*100-20,0),", ")</f>
        <v xml:space="preserve">Si el punto medio entre estos tiene coordenada -9, </v>
      </c>
      <c r="I1016" t="str">
        <f t="shared" ref="I1016:I1025" ca="1" si="356">IF(E1016=2, "y el primero es el ", "y el segundo es el ")</f>
        <v xml:space="preserve">y el segundo es el </v>
      </c>
      <c r="J1016" t="str">
        <f t="shared" ref="J1016" ca="1" si="357">IF(E1016=2,"doble del segundo, \textbf{calcule} sus coordenadas ", "triple del primero, \textbf{calcule} sus coordenadas. ")</f>
        <v xml:space="preserve">triple del primero, \textbf{calcule} sus coordenadas. </v>
      </c>
    </row>
    <row r="1017" spans="1:10" x14ac:dyDescent="0.3">
      <c r="B1017">
        <v>0</v>
      </c>
      <c r="C1017">
        <f t="shared" ca="1" si="339"/>
        <v>0.70670047005371539</v>
      </c>
      <c r="D1017">
        <f t="shared" ca="1" si="343"/>
        <v>0.29329952994628461</v>
      </c>
      <c r="E1017">
        <f t="shared" ca="1" si="344"/>
        <v>2</v>
      </c>
      <c r="F1017" t="str">
        <f t="shared" si="345"/>
        <v/>
      </c>
      <c r="G1017" t="s">
        <v>326</v>
      </c>
      <c r="H1017" t="str">
        <f t="shared" ca="1" si="355"/>
        <v xml:space="preserve">Si el punto medio entre estos tiene coordenada 51, </v>
      </c>
      <c r="I1017" t="str">
        <f t="shared" ca="1" si="356"/>
        <v xml:space="preserve">y el primero es el </v>
      </c>
      <c r="J1017" t="str">
        <f t="shared" ca="1" si="342"/>
        <v xml:space="preserve">doble del segundo, \textbf{calcule} sus coordenadas </v>
      </c>
    </row>
    <row r="1018" spans="1:10" x14ac:dyDescent="0.3">
      <c r="B1018">
        <v>0</v>
      </c>
      <c r="C1018">
        <f t="shared" ca="1" si="339"/>
        <v>0.70282667330790072</v>
      </c>
      <c r="D1018">
        <f t="shared" ca="1" si="343"/>
        <v>0.29717332669209928</v>
      </c>
      <c r="E1018">
        <f t="shared" ca="1" si="344"/>
        <v>2</v>
      </c>
      <c r="F1018" t="str">
        <f t="shared" si="345"/>
        <v/>
      </c>
      <c r="G1018" t="s">
        <v>326</v>
      </c>
      <c r="H1018" t="str">
        <f t="shared" ca="1" si="355"/>
        <v xml:space="preserve">Si el punto medio entre estos tiene coordenada 50, </v>
      </c>
      <c r="I1018" t="str">
        <f t="shared" ca="1" si="356"/>
        <v xml:space="preserve">y el primero es el </v>
      </c>
      <c r="J1018" t="str">
        <f t="shared" ca="1" si="342"/>
        <v xml:space="preserve">doble del segundo, \textbf{calcule} sus coordenadas </v>
      </c>
    </row>
    <row r="1019" spans="1:10" x14ac:dyDescent="0.3">
      <c r="B1019">
        <v>0</v>
      </c>
      <c r="C1019">
        <f t="shared" ca="1" si="339"/>
        <v>0.7021991344979025</v>
      </c>
      <c r="D1019">
        <f t="shared" ca="1" si="343"/>
        <v>0.2978008655020975</v>
      </c>
      <c r="E1019">
        <f t="shared" ca="1" si="344"/>
        <v>2</v>
      </c>
      <c r="F1019" t="str">
        <f t="shared" si="345"/>
        <v/>
      </c>
      <c r="G1019" t="s">
        <v>326</v>
      </c>
      <c r="H1019" t="str">
        <f t="shared" ca="1" si="355"/>
        <v xml:space="preserve">Si el punto medio entre estos tiene coordenada 50, </v>
      </c>
      <c r="I1019" t="str">
        <f t="shared" ca="1" si="356"/>
        <v xml:space="preserve">y el primero es el </v>
      </c>
      <c r="J1019" t="str">
        <f t="shared" ca="1" si="342"/>
        <v xml:space="preserve">doble del segundo, \textbf{calcule} sus coordenadas </v>
      </c>
    </row>
    <row r="1020" spans="1:10" x14ac:dyDescent="0.3">
      <c r="B1020">
        <v>0</v>
      </c>
      <c r="C1020">
        <f t="shared" ca="1" si="339"/>
        <v>0.50618296693970477</v>
      </c>
      <c r="D1020">
        <f t="shared" ca="1" si="343"/>
        <v>0.50618296693970477</v>
      </c>
      <c r="E1020">
        <f t="shared" ca="1" si="344"/>
        <v>2</v>
      </c>
      <c r="F1020" t="str">
        <f t="shared" si="345"/>
        <v/>
      </c>
      <c r="G1020" t="s">
        <v>326</v>
      </c>
      <c r="H1020" t="str">
        <f t="shared" ca="1" si="355"/>
        <v xml:space="preserve">Si el punto medio entre estos tiene coordenada 31, </v>
      </c>
      <c r="I1020" t="str">
        <f t="shared" ca="1" si="356"/>
        <v xml:space="preserve">y el primero es el </v>
      </c>
      <c r="J1020" t="str">
        <f t="shared" ca="1" si="342"/>
        <v xml:space="preserve">doble del segundo, \textbf{calcule} sus coordenadas </v>
      </c>
    </row>
    <row r="1021" spans="1:10" x14ac:dyDescent="0.3">
      <c r="B1021">
        <v>0</v>
      </c>
      <c r="C1021">
        <f t="shared" ca="1" si="339"/>
        <v>0.3835542018283189</v>
      </c>
      <c r="D1021">
        <f t="shared" ca="1" si="343"/>
        <v>0.3835542018283189</v>
      </c>
      <c r="E1021">
        <f t="shared" ca="1" si="344"/>
        <v>1</v>
      </c>
      <c r="F1021" t="str">
        <f t="shared" si="345"/>
        <v/>
      </c>
      <c r="G1021" t="s">
        <v>326</v>
      </c>
      <c r="H1021" t="str">
        <f t="shared" ca="1" si="355"/>
        <v xml:space="preserve">Si el punto medio entre estos tiene coordenada 18, </v>
      </c>
      <c r="I1021" t="str">
        <f t="shared" ca="1" si="356"/>
        <v xml:space="preserve">y el segundo es el </v>
      </c>
      <c r="J1021" t="str">
        <f t="shared" ca="1" si="342"/>
        <v xml:space="preserve">triple del primero, \textbf{calcule} sus coordenadas. </v>
      </c>
    </row>
    <row r="1022" spans="1:10" x14ac:dyDescent="0.3">
      <c r="B1022">
        <v>0</v>
      </c>
      <c r="C1022">
        <f t="shared" ca="1" si="339"/>
        <v>0.87804905262671884</v>
      </c>
      <c r="D1022">
        <f t="shared" ca="1" si="343"/>
        <v>0.12195094737328116</v>
      </c>
      <c r="E1022">
        <f t="shared" ca="1" si="344"/>
        <v>0</v>
      </c>
      <c r="F1022" t="str">
        <f t="shared" si="345"/>
        <v/>
      </c>
      <c r="G1022" t="s">
        <v>326</v>
      </c>
      <c r="H1022" t="str">
        <f t="shared" ca="1" si="355"/>
        <v xml:space="preserve">Si el punto medio entre estos tiene coordenada 68, </v>
      </c>
      <c r="I1022" t="str">
        <f t="shared" ca="1" si="356"/>
        <v xml:space="preserve">y el segundo es el </v>
      </c>
      <c r="J1022" t="str">
        <f t="shared" ca="1" si="342"/>
        <v xml:space="preserve">triple del primero, \textbf{calcule} sus coordenadas. </v>
      </c>
    </row>
    <row r="1023" spans="1:10" x14ac:dyDescent="0.3">
      <c r="B1023">
        <v>0</v>
      </c>
      <c r="C1023">
        <f t="shared" ca="1" si="339"/>
        <v>0.41721451626465411</v>
      </c>
      <c r="D1023">
        <f t="shared" ca="1" si="343"/>
        <v>0.41721451626465411</v>
      </c>
      <c r="E1023">
        <f t="shared" ca="1" si="344"/>
        <v>2</v>
      </c>
      <c r="F1023" t="str">
        <f t="shared" si="345"/>
        <v/>
      </c>
      <c r="G1023" t="s">
        <v>326</v>
      </c>
      <c r="H1023" t="str">
        <f t="shared" ca="1" si="355"/>
        <v xml:space="preserve">Si el punto medio entre estos tiene coordenada 22, </v>
      </c>
      <c r="I1023" t="str">
        <f t="shared" ca="1" si="356"/>
        <v xml:space="preserve">y el primero es el </v>
      </c>
      <c r="J1023" t="str">
        <f t="shared" ca="1" si="342"/>
        <v xml:space="preserve">doble del segundo, \textbf{calcule} sus coordenadas </v>
      </c>
    </row>
    <row r="1024" spans="1:10" x14ac:dyDescent="0.3">
      <c r="B1024">
        <v>0</v>
      </c>
      <c r="C1024">
        <f t="shared" ca="1" si="339"/>
        <v>0.66574756977549987</v>
      </c>
      <c r="D1024">
        <f t="shared" ca="1" si="343"/>
        <v>0.33425243022450013</v>
      </c>
      <c r="E1024">
        <f t="shared" ca="1" si="344"/>
        <v>0</v>
      </c>
      <c r="F1024" t="str">
        <f t="shared" si="345"/>
        <v/>
      </c>
      <c r="G1024" t="s">
        <v>326</v>
      </c>
      <c r="H1024" t="str">
        <f t="shared" ca="1" si="355"/>
        <v xml:space="preserve">Si el punto medio entre estos tiene coordenada 47, </v>
      </c>
      <c r="I1024" t="str">
        <f t="shared" ca="1" si="356"/>
        <v xml:space="preserve">y el segundo es el </v>
      </c>
      <c r="J1024" t="str">
        <f t="shared" ca="1" si="342"/>
        <v xml:space="preserve">triple del primero, \textbf{calcule} sus coordenadas. </v>
      </c>
    </row>
    <row r="1025" spans="1:10" x14ac:dyDescent="0.3">
      <c r="B1025">
        <v>0</v>
      </c>
      <c r="C1025">
        <f t="shared" ca="1" si="339"/>
        <v>0.61902401309594324</v>
      </c>
      <c r="D1025">
        <f t="shared" ca="1" si="343"/>
        <v>0.38097598690405676</v>
      </c>
      <c r="E1025">
        <f t="shared" ca="1" si="344"/>
        <v>1</v>
      </c>
      <c r="F1025" t="str">
        <f t="shared" si="345"/>
        <v/>
      </c>
      <c r="G1025" t="s">
        <v>326</v>
      </c>
      <c r="H1025" t="str">
        <f t="shared" ca="1" si="355"/>
        <v xml:space="preserve">Si el punto medio entre estos tiene coordenada 42, </v>
      </c>
      <c r="I1025" t="str">
        <f t="shared" ca="1" si="356"/>
        <v xml:space="preserve">y el segundo es el </v>
      </c>
      <c r="J1025" t="str">
        <f t="shared" ca="1" si="342"/>
        <v xml:space="preserve">triple del primero, \textbf{calcule} sus coordenadas. </v>
      </c>
    </row>
    <row r="1026" spans="1:10" x14ac:dyDescent="0.3">
      <c r="A1026" t="s">
        <v>393</v>
      </c>
      <c r="B1026">
        <v>0</v>
      </c>
      <c r="C1026">
        <f t="shared" ca="1" si="339"/>
        <v>8.7565987784470223E-2</v>
      </c>
      <c r="D1026">
        <f t="shared" ca="1" si="343"/>
        <v>0.58756598778447022</v>
      </c>
      <c r="E1026">
        <f t="shared" ca="1" si="344"/>
        <v>1</v>
      </c>
      <c r="F1026" t="str">
        <f t="shared" si="345"/>
        <v>\end{enumerate}\newpage\section{Cuenta:  x  }\label{c:  x  }\begin{enumerate}</v>
      </c>
    </row>
    <row r="1027" spans="1:10" x14ac:dyDescent="0.3">
      <c r="B1027">
        <v>0</v>
      </c>
      <c r="C1027">
        <f t="shared" ref="C1027:C1090" ca="1" si="358">RAND()</f>
        <v>0.63668431114591695</v>
      </c>
      <c r="D1027">
        <f t="shared" ca="1" si="343"/>
        <v>0.36331568885408305</v>
      </c>
      <c r="E1027">
        <f t="shared" ca="1" si="344"/>
        <v>2</v>
      </c>
      <c r="F1027" t="str">
        <f t="shared" si="345"/>
        <v/>
      </c>
      <c r="G1027" t="s">
        <v>326</v>
      </c>
      <c r="H1027" t="str">
        <f t="shared" ref="H1027:H1036" ca="1" si="359">CONCATENATE("Si el punto medio entre estos tiene coordenada ", ROUND(C1027*100-20,0),", ")</f>
        <v xml:space="preserve">Si el punto medio entre estos tiene coordenada 44, </v>
      </c>
      <c r="I1027" t="str">
        <f t="shared" ref="I1027:I1036" ca="1" si="360">IF(E1027=2, "y el primero es el ", "y el segundo es el ")</f>
        <v xml:space="preserve">y el primero es el </v>
      </c>
      <c r="J1027" t="str">
        <f t="shared" ref="J1027" ca="1" si="361">IF(E1027=2,"doble del segundo, \textbf{calcule} sus coordenadas ", "triple del primero, \textbf{calcule} sus coordenadas. ")</f>
        <v xml:space="preserve">doble del segundo, \textbf{calcule} sus coordenadas </v>
      </c>
    </row>
    <row r="1028" spans="1:10" x14ac:dyDescent="0.3">
      <c r="B1028">
        <v>0</v>
      </c>
      <c r="C1028">
        <f t="shared" ca="1" si="358"/>
        <v>5.4397796341972615E-2</v>
      </c>
      <c r="D1028">
        <f t="shared" ca="1" si="343"/>
        <v>0.55439779634197262</v>
      </c>
      <c r="E1028">
        <f t="shared" ca="1" si="344"/>
        <v>0</v>
      </c>
      <c r="F1028" t="str">
        <f t="shared" si="345"/>
        <v/>
      </c>
      <c r="G1028" t="s">
        <v>326</v>
      </c>
      <c r="H1028" t="str">
        <f t="shared" ca="1" si="359"/>
        <v xml:space="preserve">Si el punto medio entre estos tiene coordenada -15, </v>
      </c>
      <c r="I1028" t="str">
        <f t="shared" ca="1" si="360"/>
        <v xml:space="preserve">y el segundo es el </v>
      </c>
      <c r="J1028" t="str">
        <f t="shared" ca="1" si="342"/>
        <v xml:space="preserve">triple del primero, \textbf{calcule} sus coordenadas. </v>
      </c>
    </row>
    <row r="1029" spans="1:10" x14ac:dyDescent="0.3">
      <c r="B1029">
        <v>0</v>
      </c>
      <c r="C1029">
        <f t="shared" ca="1" si="358"/>
        <v>0.65783726296541234</v>
      </c>
      <c r="D1029">
        <f t="shared" ca="1" si="343"/>
        <v>0.34216273703458766</v>
      </c>
      <c r="E1029">
        <f t="shared" ca="1" si="344"/>
        <v>0</v>
      </c>
      <c r="F1029" t="str">
        <f t="shared" si="345"/>
        <v/>
      </c>
      <c r="G1029" t="s">
        <v>326</v>
      </c>
      <c r="H1029" t="str">
        <f t="shared" ca="1" si="359"/>
        <v xml:space="preserve">Si el punto medio entre estos tiene coordenada 46, </v>
      </c>
      <c r="I1029" t="str">
        <f t="shared" ca="1" si="360"/>
        <v xml:space="preserve">y el segundo es el </v>
      </c>
      <c r="J1029" t="str">
        <f t="shared" ca="1" si="342"/>
        <v xml:space="preserve">triple del primero, \textbf{calcule} sus coordenadas. </v>
      </c>
    </row>
    <row r="1030" spans="1:10" x14ac:dyDescent="0.3">
      <c r="B1030">
        <v>0</v>
      </c>
      <c r="C1030">
        <f t="shared" ca="1" si="358"/>
        <v>0.61766947689732032</v>
      </c>
      <c r="D1030">
        <f t="shared" ca="1" si="343"/>
        <v>0.38233052310267968</v>
      </c>
      <c r="E1030">
        <f t="shared" ca="1" si="344"/>
        <v>1</v>
      </c>
      <c r="F1030" t="str">
        <f t="shared" si="345"/>
        <v/>
      </c>
      <c r="G1030" t="s">
        <v>326</v>
      </c>
      <c r="H1030" t="str">
        <f t="shared" ca="1" si="359"/>
        <v xml:space="preserve">Si el punto medio entre estos tiene coordenada 42, </v>
      </c>
      <c r="I1030" t="str">
        <f t="shared" ca="1" si="360"/>
        <v xml:space="preserve">y el segundo es el </v>
      </c>
      <c r="J1030" t="str">
        <f t="shared" ca="1" si="342"/>
        <v xml:space="preserve">triple del primero, \textbf{calcule} sus coordenadas. </v>
      </c>
    </row>
    <row r="1031" spans="1:10" x14ac:dyDescent="0.3">
      <c r="B1031">
        <v>0</v>
      </c>
      <c r="C1031">
        <f t="shared" ca="1" si="358"/>
        <v>0.66493180242611172</v>
      </c>
      <c r="D1031">
        <f t="shared" ca="1" si="343"/>
        <v>0.33506819757388828</v>
      </c>
      <c r="E1031">
        <f t="shared" ca="1" si="344"/>
        <v>0</v>
      </c>
      <c r="F1031" t="str">
        <f t="shared" si="345"/>
        <v/>
      </c>
      <c r="G1031" t="s">
        <v>326</v>
      </c>
      <c r="H1031" t="str">
        <f t="shared" ca="1" si="359"/>
        <v xml:space="preserve">Si el punto medio entre estos tiene coordenada 46, </v>
      </c>
      <c r="I1031" t="str">
        <f t="shared" ca="1" si="360"/>
        <v xml:space="preserve">y el segundo es el </v>
      </c>
      <c r="J1031" t="str">
        <f t="shared" ca="1" si="342"/>
        <v xml:space="preserve">triple del primero, \textbf{calcule} sus coordenadas. </v>
      </c>
    </row>
    <row r="1032" spans="1:10" x14ac:dyDescent="0.3">
      <c r="B1032">
        <v>0</v>
      </c>
      <c r="C1032">
        <f t="shared" ca="1" si="358"/>
        <v>0.58053989207521728</v>
      </c>
      <c r="D1032">
        <f t="shared" ca="1" si="343"/>
        <v>0.58053989207521728</v>
      </c>
      <c r="E1032">
        <f t="shared" ca="1" si="344"/>
        <v>0</v>
      </c>
      <c r="F1032" t="str">
        <f t="shared" si="345"/>
        <v/>
      </c>
      <c r="G1032" t="s">
        <v>326</v>
      </c>
      <c r="H1032" t="str">
        <f t="shared" ca="1" si="359"/>
        <v xml:space="preserve">Si el punto medio entre estos tiene coordenada 38, </v>
      </c>
      <c r="I1032" t="str">
        <f t="shared" ca="1" si="360"/>
        <v xml:space="preserve">y el segundo es el </v>
      </c>
      <c r="J1032" t="str">
        <f t="shared" ca="1" si="342"/>
        <v xml:space="preserve">triple del primero, \textbf{calcule} sus coordenadas. </v>
      </c>
    </row>
    <row r="1033" spans="1:10" x14ac:dyDescent="0.3">
      <c r="B1033">
        <v>0</v>
      </c>
      <c r="C1033">
        <f t="shared" ca="1" si="358"/>
        <v>0.23441282398197516</v>
      </c>
      <c r="D1033">
        <f t="shared" ca="1" si="343"/>
        <v>0.23441282398197516</v>
      </c>
      <c r="E1033">
        <f t="shared" ca="1" si="344"/>
        <v>2</v>
      </c>
      <c r="F1033" t="str">
        <f t="shared" si="345"/>
        <v/>
      </c>
      <c r="G1033" t="s">
        <v>326</v>
      </c>
      <c r="H1033" t="str">
        <f t="shared" ca="1" si="359"/>
        <v xml:space="preserve">Si el punto medio entre estos tiene coordenada 3, </v>
      </c>
      <c r="I1033" t="str">
        <f t="shared" ca="1" si="360"/>
        <v xml:space="preserve">y el primero es el </v>
      </c>
      <c r="J1033" t="str">
        <f t="shared" ca="1" si="342"/>
        <v xml:space="preserve">doble del segundo, \textbf{calcule} sus coordenadas </v>
      </c>
    </row>
    <row r="1034" spans="1:10" x14ac:dyDescent="0.3">
      <c r="B1034">
        <v>0</v>
      </c>
      <c r="C1034">
        <f t="shared" ca="1" si="358"/>
        <v>0.39483009525876822</v>
      </c>
      <c r="D1034">
        <f t="shared" ca="1" si="343"/>
        <v>0.39483009525876822</v>
      </c>
      <c r="E1034">
        <f t="shared" ca="1" si="344"/>
        <v>0</v>
      </c>
      <c r="F1034" t="str">
        <f t="shared" si="345"/>
        <v/>
      </c>
      <c r="G1034" t="s">
        <v>326</v>
      </c>
      <c r="H1034" t="str">
        <f t="shared" ca="1" si="359"/>
        <v xml:space="preserve">Si el punto medio entre estos tiene coordenada 19, </v>
      </c>
      <c r="I1034" t="str">
        <f t="shared" ca="1" si="360"/>
        <v xml:space="preserve">y el segundo es el </v>
      </c>
      <c r="J1034" t="str">
        <f t="shared" ca="1" si="342"/>
        <v xml:space="preserve">triple del primero, \textbf{calcule} sus coordenadas. </v>
      </c>
    </row>
    <row r="1035" spans="1:10" x14ac:dyDescent="0.3">
      <c r="B1035">
        <v>0</v>
      </c>
      <c r="C1035">
        <f t="shared" ca="1" si="358"/>
        <v>0.29018429026332415</v>
      </c>
      <c r="D1035">
        <f t="shared" ca="1" si="343"/>
        <v>0.29018429026332415</v>
      </c>
      <c r="E1035">
        <f t="shared" ca="1" si="344"/>
        <v>1</v>
      </c>
      <c r="F1035" t="str">
        <f t="shared" si="345"/>
        <v/>
      </c>
      <c r="G1035" t="s">
        <v>326</v>
      </c>
      <c r="H1035" t="str">
        <f t="shared" ca="1" si="359"/>
        <v xml:space="preserve">Si el punto medio entre estos tiene coordenada 9, </v>
      </c>
      <c r="I1035" t="str">
        <f t="shared" ca="1" si="360"/>
        <v xml:space="preserve">y el segundo es el </v>
      </c>
      <c r="J1035" t="str">
        <f t="shared" ca="1" si="342"/>
        <v xml:space="preserve">triple del primero, \textbf{calcule} sus coordenadas. </v>
      </c>
    </row>
    <row r="1036" spans="1:10" x14ac:dyDescent="0.3">
      <c r="B1036">
        <v>0</v>
      </c>
      <c r="C1036">
        <f t="shared" ca="1" si="358"/>
        <v>4.4181721365305404E-2</v>
      </c>
      <c r="D1036">
        <f t="shared" ca="1" si="343"/>
        <v>0.5441817213653054</v>
      </c>
      <c r="E1036">
        <f t="shared" ca="1" si="344"/>
        <v>2</v>
      </c>
      <c r="F1036" t="str">
        <f t="shared" si="345"/>
        <v/>
      </c>
      <c r="G1036" t="s">
        <v>326</v>
      </c>
      <c r="H1036" t="str">
        <f t="shared" ca="1" si="359"/>
        <v xml:space="preserve">Si el punto medio entre estos tiene coordenada -16, </v>
      </c>
      <c r="I1036" t="str">
        <f t="shared" ca="1" si="360"/>
        <v xml:space="preserve">y el primero es el </v>
      </c>
      <c r="J1036" t="str">
        <f t="shared" ref="J1036:J1099" ca="1" si="362">IF(E1036=2,"doble del segundo, \textbf{calcule} sus coordenadas ", "triple del primero, \textbf{calcule} sus coordenadas. ")</f>
        <v xml:space="preserve">doble del segundo, \textbf{calcule} sus coordenadas </v>
      </c>
    </row>
    <row r="1037" spans="1:10" x14ac:dyDescent="0.3">
      <c r="A1037" t="s">
        <v>359</v>
      </c>
      <c r="B1037">
        <v>0</v>
      </c>
      <c r="C1037">
        <f t="shared" ca="1" si="358"/>
        <v>0.37761110688710386</v>
      </c>
      <c r="D1037">
        <f t="shared" ca="1" si="343"/>
        <v>0.37761110688710386</v>
      </c>
      <c r="E1037">
        <f t="shared" ca="1" si="344"/>
        <v>1</v>
      </c>
      <c r="F1037" t="str">
        <f t="shared" si="345"/>
        <v>\end{enumerate}\newpage\section{Cuenta:  X  }\label{c:  X  }\begin{enumerate}</v>
      </c>
    </row>
    <row r="1038" spans="1:10" x14ac:dyDescent="0.3">
      <c r="B1038">
        <v>0</v>
      </c>
      <c r="C1038">
        <f t="shared" ca="1" si="358"/>
        <v>0.63507112650988717</v>
      </c>
      <c r="D1038">
        <f t="shared" ref="D1038:D1101" ca="1" si="363">IF(C1038&gt;0.1,      IF(C1038&lt;0.6,C1038,ABS(1-C1038)),C1038+0.5)</f>
        <v>0.36492887349011283</v>
      </c>
      <c r="E1038">
        <f t="shared" ref="E1038:E1101" ca="1" si="364">MOD(INT(D1038*99),3)</f>
        <v>0</v>
      </c>
      <c r="F1038" t="str">
        <f t="shared" si="345"/>
        <v/>
      </c>
      <c r="G1038" t="s">
        <v>326</v>
      </c>
      <c r="H1038" t="str">
        <f t="shared" ref="H1038:H1047" ca="1" si="365">CONCATENATE("Si el punto medio entre estos tiene coordenada ", ROUND(C1038*100-20,0),", ")</f>
        <v xml:space="preserve">Si el punto medio entre estos tiene coordenada 44, </v>
      </c>
      <c r="I1038" t="str">
        <f t="shared" ref="I1038:I1047" ca="1" si="366">IF(E1038=2, "y el primero es el ", "y el segundo es el ")</f>
        <v xml:space="preserve">y el segundo es el </v>
      </c>
      <c r="J1038" t="str">
        <f t="shared" ref="J1038" ca="1" si="367">IF(E1038=2,"doble del segundo, \textbf{calcule} sus coordenadas ", "triple del primero, \textbf{calcule} sus coordenadas. ")</f>
        <v xml:space="preserve">triple del primero, \textbf{calcule} sus coordenadas. </v>
      </c>
    </row>
    <row r="1039" spans="1:10" x14ac:dyDescent="0.3">
      <c r="B1039">
        <v>0</v>
      </c>
      <c r="C1039">
        <f t="shared" ca="1" si="358"/>
        <v>0.55258841666915126</v>
      </c>
      <c r="D1039">
        <f t="shared" ca="1" si="363"/>
        <v>0.55258841666915126</v>
      </c>
      <c r="E1039">
        <f t="shared" ca="1" si="364"/>
        <v>0</v>
      </c>
      <c r="F1039" t="str">
        <f t="shared" ref="F1039:F1102" si="368">IF(A1039=0,"",A1039)</f>
        <v/>
      </c>
      <c r="G1039" t="s">
        <v>326</v>
      </c>
      <c r="H1039" t="str">
        <f t="shared" ca="1" si="365"/>
        <v xml:space="preserve">Si el punto medio entre estos tiene coordenada 35, </v>
      </c>
      <c r="I1039" t="str">
        <f t="shared" ca="1" si="366"/>
        <v xml:space="preserve">y el segundo es el </v>
      </c>
      <c r="J1039" t="str">
        <f t="shared" ca="1" si="362"/>
        <v xml:space="preserve">triple del primero, \textbf{calcule} sus coordenadas. </v>
      </c>
    </row>
    <row r="1040" spans="1:10" x14ac:dyDescent="0.3">
      <c r="B1040">
        <v>0</v>
      </c>
      <c r="C1040">
        <f t="shared" ca="1" si="358"/>
        <v>0.76550717224658782</v>
      </c>
      <c r="D1040">
        <f t="shared" ca="1" si="363"/>
        <v>0.23449282775341218</v>
      </c>
      <c r="E1040">
        <f t="shared" ca="1" si="364"/>
        <v>2</v>
      </c>
      <c r="F1040" t="str">
        <f t="shared" si="368"/>
        <v/>
      </c>
      <c r="G1040" t="s">
        <v>326</v>
      </c>
      <c r="H1040" t="str">
        <f t="shared" ca="1" si="365"/>
        <v xml:space="preserve">Si el punto medio entre estos tiene coordenada 57, </v>
      </c>
      <c r="I1040" t="str">
        <f t="shared" ca="1" si="366"/>
        <v xml:space="preserve">y el primero es el </v>
      </c>
      <c r="J1040" t="str">
        <f t="shared" ca="1" si="362"/>
        <v xml:space="preserve">doble del segundo, \textbf{calcule} sus coordenadas </v>
      </c>
    </row>
    <row r="1041" spans="1:10" x14ac:dyDescent="0.3">
      <c r="B1041">
        <v>0</v>
      </c>
      <c r="C1041">
        <f t="shared" ca="1" si="358"/>
        <v>0.96370279779587864</v>
      </c>
      <c r="D1041">
        <f t="shared" ca="1" si="363"/>
        <v>3.6297202204121359E-2</v>
      </c>
      <c r="E1041">
        <f t="shared" ca="1" si="364"/>
        <v>0</v>
      </c>
      <c r="F1041" t="str">
        <f t="shared" si="368"/>
        <v/>
      </c>
      <c r="G1041" t="s">
        <v>326</v>
      </c>
      <c r="H1041" t="str">
        <f t="shared" ca="1" si="365"/>
        <v xml:space="preserve">Si el punto medio entre estos tiene coordenada 76, </v>
      </c>
      <c r="I1041" t="str">
        <f t="shared" ca="1" si="366"/>
        <v xml:space="preserve">y el segundo es el </v>
      </c>
      <c r="J1041" t="str">
        <f t="shared" ca="1" si="362"/>
        <v xml:space="preserve">triple del primero, \textbf{calcule} sus coordenadas. </v>
      </c>
    </row>
    <row r="1042" spans="1:10" x14ac:dyDescent="0.3">
      <c r="B1042">
        <v>0</v>
      </c>
      <c r="C1042">
        <f t="shared" ca="1" si="358"/>
        <v>0.19588307725678455</v>
      </c>
      <c r="D1042">
        <f t="shared" ca="1" si="363"/>
        <v>0.19588307725678455</v>
      </c>
      <c r="E1042">
        <f t="shared" ca="1" si="364"/>
        <v>1</v>
      </c>
      <c r="F1042" t="str">
        <f t="shared" si="368"/>
        <v/>
      </c>
      <c r="G1042" t="s">
        <v>326</v>
      </c>
      <c r="H1042" t="str">
        <f t="shared" ca="1" si="365"/>
        <v xml:space="preserve">Si el punto medio entre estos tiene coordenada 0, </v>
      </c>
      <c r="I1042" t="str">
        <f t="shared" ca="1" si="366"/>
        <v xml:space="preserve">y el segundo es el </v>
      </c>
      <c r="J1042" t="str">
        <f t="shared" ca="1" si="362"/>
        <v xml:space="preserve">triple del primero, \textbf{calcule} sus coordenadas. </v>
      </c>
    </row>
    <row r="1043" spans="1:10" x14ac:dyDescent="0.3">
      <c r="B1043">
        <v>0</v>
      </c>
      <c r="C1043">
        <f t="shared" ca="1" si="358"/>
        <v>0.20372597042599205</v>
      </c>
      <c r="D1043">
        <f t="shared" ca="1" si="363"/>
        <v>0.20372597042599205</v>
      </c>
      <c r="E1043">
        <f t="shared" ca="1" si="364"/>
        <v>2</v>
      </c>
      <c r="F1043" t="str">
        <f t="shared" si="368"/>
        <v/>
      </c>
      <c r="G1043" t="s">
        <v>326</v>
      </c>
      <c r="H1043" t="str">
        <f t="shared" ca="1" si="365"/>
        <v xml:space="preserve">Si el punto medio entre estos tiene coordenada 0, </v>
      </c>
      <c r="I1043" t="str">
        <f t="shared" ca="1" si="366"/>
        <v xml:space="preserve">y el primero es el </v>
      </c>
      <c r="J1043" t="str">
        <f t="shared" ca="1" si="362"/>
        <v xml:space="preserve">doble del segundo, \textbf{calcule} sus coordenadas </v>
      </c>
    </row>
    <row r="1044" spans="1:10" x14ac:dyDescent="0.3">
      <c r="B1044">
        <v>0</v>
      </c>
      <c r="C1044">
        <f t="shared" ca="1" si="358"/>
        <v>0.24783782135946153</v>
      </c>
      <c r="D1044">
        <f t="shared" ca="1" si="363"/>
        <v>0.24783782135946153</v>
      </c>
      <c r="E1044">
        <f t="shared" ca="1" si="364"/>
        <v>0</v>
      </c>
      <c r="F1044" t="str">
        <f t="shared" si="368"/>
        <v/>
      </c>
      <c r="G1044" t="s">
        <v>326</v>
      </c>
      <c r="H1044" t="str">
        <f t="shared" ca="1" si="365"/>
        <v xml:space="preserve">Si el punto medio entre estos tiene coordenada 5, </v>
      </c>
      <c r="I1044" t="str">
        <f t="shared" ca="1" si="366"/>
        <v xml:space="preserve">y el segundo es el </v>
      </c>
      <c r="J1044" t="str">
        <f t="shared" ca="1" si="362"/>
        <v xml:space="preserve">triple del primero, \textbf{calcule} sus coordenadas. </v>
      </c>
    </row>
    <row r="1045" spans="1:10" x14ac:dyDescent="0.3">
      <c r="B1045">
        <v>0</v>
      </c>
      <c r="C1045">
        <f t="shared" ca="1" si="358"/>
        <v>0.64139449310810781</v>
      </c>
      <c r="D1045">
        <f t="shared" ca="1" si="363"/>
        <v>0.35860550689189219</v>
      </c>
      <c r="E1045">
        <f t="shared" ca="1" si="364"/>
        <v>2</v>
      </c>
      <c r="F1045" t="str">
        <f t="shared" si="368"/>
        <v/>
      </c>
      <c r="G1045" t="s">
        <v>326</v>
      </c>
      <c r="H1045" t="str">
        <f t="shared" ca="1" si="365"/>
        <v xml:space="preserve">Si el punto medio entre estos tiene coordenada 44, </v>
      </c>
      <c r="I1045" t="str">
        <f t="shared" ca="1" si="366"/>
        <v xml:space="preserve">y el primero es el </v>
      </c>
      <c r="J1045" t="str">
        <f t="shared" ca="1" si="362"/>
        <v xml:space="preserve">doble del segundo, \textbf{calcule} sus coordenadas </v>
      </c>
    </row>
    <row r="1046" spans="1:10" x14ac:dyDescent="0.3">
      <c r="B1046">
        <v>0</v>
      </c>
      <c r="C1046">
        <f t="shared" ca="1" si="358"/>
        <v>0.55857380847556226</v>
      </c>
      <c r="D1046">
        <f t="shared" ca="1" si="363"/>
        <v>0.55857380847556226</v>
      </c>
      <c r="E1046">
        <f t="shared" ca="1" si="364"/>
        <v>1</v>
      </c>
      <c r="F1046" t="str">
        <f t="shared" si="368"/>
        <v/>
      </c>
      <c r="G1046" t="s">
        <v>326</v>
      </c>
      <c r="H1046" t="str">
        <f t="shared" ca="1" si="365"/>
        <v xml:space="preserve">Si el punto medio entre estos tiene coordenada 36, </v>
      </c>
      <c r="I1046" t="str">
        <f t="shared" ca="1" si="366"/>
        <v xml:space="preserve">y el segundo es el </v>
      </c>
      <c r="J1046" t="str">
        <f t="shared" ca="1" si="362"/>
        <v xml:space="preserve">triple del primero, \textbf{calcule} sus coordenadas. </v>
      </c>
    </row>
    <row r="1047" spans="1:10" x14ac:dyDescent="0.3">
      <c r="B1047">
        <v>0</v>
      </c>
      <c r="C1047">
        <f t="shared" ca="1" si="358"/>
        <v>0.75066773404001885</v>
      </c>
      <c r="D1047">
        <f t="shared" ca="1" si="363"/>
        <v>0.24933226595998115</v>
      </c>
      <c r="E1047">
        <f t="shared" ca="1" si="364"/>
        <v>0</v>
      </c>
      <c r="F1047" t="str">
        <f t="shared" si="368"/>
        <v/>
      </c>
      <c r="G1047" t="s">
        <v>326</v>
      </c>
      <c r="H1047" t="str">
        <f t="shared" ca="1" si="365"/>
        <v xml:space="preserve">Si el punto medio entre estos tiene coordenada 55, </v>
      </c>
      <c r="I1047" t="str">
        <f t="shared" ca="1" si="366"/>
        <v xml:space="preserve">y el segundo es el </v>
      </c>
      <c r="J1047" t="str">
        <f t="shared" ca="1" si="362"/>
        <v xml:space="preserve">triple del primero, \textbf{calcule} sus coordenadas. </v>
      </c>
    </row>
    <row r="1048" spans="1:10" x14ac:dyDescent="0.3">
      <c r="A1048" t="s">
        <v>359</v>
      </c>
      <c r="B1048">
        <v>0</v>
      </c>
      <c r="C1048">
        <f t="shared" ca="1" si="358"/>
        <v>0.63872235921025222</v>
      </c>
      <c r="D1048">
        <f t="shared" ca="1" si="363"/>
        <v>0.36127764078974778</v>
      </c>
      <c r="E1048">
        <f t="shared" ca="1" si="364"/>
        <v>2</v>
      </c>
      <c r="F1048" t="str">
        <f t="shared" si="368"/>
        <v>\end{enumerate}\newpage\section{Cuenta:  X  }\label{c:  X  }\begin{enumerate}</v>
      </c>
    </row>
    <row r="1049" spans="1:10" x14ac:dyDescent="0.3">
      <c r="B1049">
        <v>0</v>
      </c>
      <c r="C1049">
        <f t="shared" ca="1" si="358"/>
        <v>0.17153943383092995</v>
      </c>
      <c r="D1049">
        <f t="shared" ca="1" si="363"/>
        <v>0.17153943383092995</v>
      </c>
      <c r="E1049">
        <f t="shared" ca="1" si="364"/>
        <v>1</v>
      </c>
      <c r="F1049" t="str">
        <f t="shared" si="368"/>
        <v/>
      </c>
      <c r="G1049" t="s">
        <v>326</v>
      </c>
      <c r="H1049" t="str">
        <f t="shared" ref="H1049:H1058" ca="1" si="369">CONCATENATE("Si el punto medio entre estos tiene coordenada ", ROUND(C1049*100-20,0),", ")</f>
        <v xml:space="preserve">Si el punto medio entre estos tiene coordenada -3, </v>
      </c>
      <c r="I1049" t="str">
        <f t="shared" ref="I1049:I1058" ca="1" si="370">IF(E1049=2, "y el primero es el ", "y el segundo es el ")</f>
        <v xml:space="preserve">y el segundo es el </v>
      </c>
      <c r="J1049" t="str">
        <f t="shared" ref="J1049" ca="1" si="371">IF(E1049=2,"doble del segundo, \textbf{calcule} sus coordenadas ", "triple del primero, \textbf{calcule} sus coordenadas. ")</f>
        <v xml:space="preserve">triple del primero, \textbf{calcule} sus coordenadas. </v>
      </c>
    </row>
    <row r="1050" spans="1:10" x14ac:dyDescent="0.3">
      <c r="B1050">
        <v>0</v>
      </c>
      <c r="C1050">
        <f t="shared" ca="1" si="358"/>
        <v>8.2684579615901477E-3</v>
      </c>
      <c r="D1050">
        <f t="shared" ca="1" si="363"/>
        <v>0.50826845796159015</v>
      </c>
      <c r="E1050">
        <f t="shared" ca="1" si="364"/>
        <v>2</v>
      </c>
      <c r="F1050" t="str">
        <f t="shared" si="368"/>
        <v/>
      </c>
      <c r="G1050" t="s">
        <v>326</v>
      </c>
      <c r="H1050" t="str">
        <f t="shared" ca="1" si="369"/>
        <v xml:space="preserve">Si el punto medio entre estos tiene coordenada -19, </v>
      </c>
      <c r="I1050" t="str">
        <f t="shared" ca="1" si="370"/>
        <v xml:space="preserve">y el primero es el </v>
      </c>
      <c r="J1050" t="str">
        <f t="shared" ca="1" si="362"/>
        <v xml:space="preserve">doble del segundo, \textbf{calcule} sus coordenadas </v>
      </c>
    </row>
    <row r="1051" spans="1:10" x14ac:dyDescent="0.3">
      <c r="B1051">
        <v>0</v>
      </c>
      <c r="C1051">
        <f t="shared" ca="1" si="358"/>
        <v>0.59610896931030033</v>
      </c>
      <c r="D1051">
        <f t="shared" ca="1" si="363"/>
        <v>0.59610896931030033</v>
      </c>
      <c r="E1051">
        <f t="shared" ca="1" si="364"/>
        <v>2</v>
      </c>
      <c r="F1051" t="str">
        <f t="shared" si="368"/>
        <v/>
      </c>
      <c r="G1051" t="s">
        <v>326</v>
      </c>
      <c r="H1051" t="str">
        <f t="shared" ca="1" si="369"/>
        <v xml:space="preserve">Si el punto medio entre estos tiene coordenada 40, </v>
      </c>
      <c r="I1051" t="str">
        <f t="shared" ca="1" si="370"/>
        <v xml:space="preserve">y el primero es el </v>
      </c>
      <c r="J1051" t="str">
        <f t="shared" ca="1" si="362"/>
        <v xml:space="preserve">doble del segundo, \textbf{calcule} sus coordenadas </v>
      </c>
    </row>
    <row r="1052" spans="1:10" x14ac:dyDescent="0.3">
      <c r="B1052">
        <v>0</v>
      </c>
      <c r="C1052">
        <f t="shared" ca="1" si="358"/>
        <v>0.80712903381440804</v>
      </c>
      <c r="D1052">
        <f t="shared" ca="1" si="363"/>
        <v>0.19287096618559196</v>
      </c>
      <c r="E1052">
        <f t="shared" ca="1" si="364"/>
        <v>1</v>
      </c>
      <c r="F1052" t="str">
        <f t="shared" si="368"/>
        <v/>
      </c>
      <c r="G1052" t="s">
        <v>326</v>
      </c>
      <c r="H1052" t="str">
        <f t="shared" ca="1" si="369"/>
        <v xml:space="preserve">Si el punto medio entre estos tiene coordenada 61, </v>
      </c>
      <c r="I1052" t="str">
        <f t="shared" ca="1" si="370"/>
        <v xml:space="preserve">y el segundo es el </v>
      </c>
      <c r="J1052" t="str">
        <f t="shared" ca="1" si="362"/>
        <v xml:space="preserve">triple del primero, \textbf{calcule} sus coordenadas. </v>
      </c>
    </row>
    <row r="1053" spans="1:10" x14ac:dyDescent="0.3">
      <c r="B1053">
        <v>0</v>
      </c>
      <c r="C1053">
        <f t="shared" ca="1" si="358"/>
        <v>0.60474005055206603</v>
      </c>
      <c r="D1053">
        <f t="shared" ca="1" si="363"/>
        <v>0.39525994944793397</v>
      </c>
      <c r="E1053">
        <f t="shared" ca="1" si="364"/>
        <v>0</v>
      </c>
      <c r="F1053" t="str">
        <f t="shared" si="368"/>
        <v/>
      </c>
      <c r="G1053" t="s">
        <v>326</v>
      </c>
      <c r="H1053" t="str">
        <f t="shared" ca="1" si="369"/>
        <v xml:space="preserve">Si el punto medio entre estos tiene coordenada 40, </v>
      </c>
      <c r="I1053" t="str">
        <f t="shared" ca="1" si="370"/>
        <v xml:space="preserve">y el segundo es el </v>
      </c>
      <c r="J1053" t="str">
        <f t="shared" ca="1" si="362"/>
        <v xml:space="preserve">triple del primero, \textbf{calcule} sus coordenadas. </v>
      </c>
    </row>
    <row r="1054" spans="1:10" x14ac:dyDescent="0.3">
      <c r="B1054">
        <v>0</v>
      </c>
      <c r="C1054">
        <f t="shared" ca="1" si="358"/>
        <v>0.7660177583366411</v>
      </c>
      <c r="D1054">
        <f t="shared" ca="1" si="363"/>
        <v>0.2339822416633589</v>
      </c>
      <c r="E1054">
        <f t="shared" ca="1" si="364"/>
        <v>2</v>
      </c>
      <c r="F1054" t="str">
        <f t="shared" si="368"/>
        <v/>
      </c>
      <c r="G1054" t="s">
        <v>326</v>
      </c>
      <c r="H1054" t="str">
        <f t="shared" ca="1" si="369"/>
        <v xml:space="preserve">Si el punto medio entre estos tiene coordenada 57, </v>
      </c>
      <c r="I1054" t="str">
        <f t="shared" ca="1" si="370"/>
        <v xml:space="preserve">y el primero es el </v>
      </c>
      <c r="J1054" t="str">
        <f t="shared" ca="1" si="362"/>
        <v xml:space="preserve">doble del segundo, \textbf{calcule} sus coordenadas </v>
      </c>
    </row>
    <row r="1055" spans="1:10" x14ac:dyDescent="0.3">
      <c r="B1055">
        <v>0</v>
      </c>
      <c r="C1055">
        <f t="shared" ca="1" si="358"/>
        <v>0.21211587508360019</v>
      </c>
      <c r="D1055">
        <f t="shared" ca="1" si="363"/>
        <v>0.21211587508360019</v>
      </c>
      <c r="E1055">
        <f t="shared" ca="1" si="364"/>
        <v>2</v>
      </c>
      <c r="F1055" t="str">
        <f t="shared" si="368"/>
        <v/>
      </c>
      <c r="G1055" t="s">
        <v>326</v>
      </c>
      <c r="H1055" t="str">
        <f t="shared" ca="1" si="369"/>
        <v xml:space="preserve">Si el punto medio entre estos tiene coordenada 1, </v>
      </c>
      <c r="I1055" t="str">
        <f t="shared" ca="1" si="370"/>
        <v xml:space="preserve">y el primero es el </v>
      </c>
      <c r="J1055" t="str">
        <f t="shared" ca="1" si="362"/>
        <v xml:space="preserve">doble del segundo, \textbf{calcule} sus coordenadas </v>
      </c>
    </row>
    <row r="1056" spans="1:10" x14ac:dyDescent="0.3">
      <c r="B1056">
        <v>0</v>
      </c>
      <c r="C1056">
        <f t="shared" ca="1" si="358"/>
        <v>0.74763400086647813</v>
      </c>
      <c r="D1056">
        <f t="shared" ca="1" si="363"/>
        <v>0.25236599913352187</v>
      </c>
      <c r="E1056">
        <f t="shared" ca="1" si="364"/>
        <v>0</v>
      </c>
      <c r="F1056" t="str">
        <f t="shared" si="368"/>
        <v/>
      </c>
      <c r="G1056" t="s">
        <v>326</v>
      </c>
      <c r="H1056" t="str">
        <f t="shared" ca="1" si="369"/>
        <v xml:space="preserve">Si el punto medio entre estos tiene coordenada 55, </v>
      </c>
      <c r="I1056" t="str">
        <f t="shared" ca="1" si="370"/>
        <v xml:space="preserve">y el segundo es el </v>
      </c>
      <c r="J1056" t="str">
        <f t="shared" ca="1" si="362"/>
        <v xml:space="preserve">triple del primero, \textbf{calcule} sus coordenadas. </v>
      </c>
    </row>
    <row r="1057" spans="1:10" x14ac:dyDescent="0.3">
      <c r="B1057">
        <v>0</v>
      </c>
      <c r="C1057">
        <f t="shared" ca="1" si="358"/>
        <v>0.13670875129142801</v>
      </c>
      <c r="D1057">
        <f t="shared" ca="1" si="363"/>
        <v>0.13670875129142801</v>
      </c>
      <c r="E1057">
        <f t="shared" ca="1" si="364"/>
        <v>1</v>
      </c>
      <c r="F1057" t="str">
        <f t="shared" si="368"/>
        <v/>
      </c>
      <c r="G1057" t="s">
        <v>326</v>
      </c>
      <c r="H1057" t="str">
        <f t="shared" ca="1" si="369"/>
        <v xml:space="preserve">Si el punto medio entre estos tiene coordenada -6, </v>
      </c>
      <c r="I1057" t="str">
        <f t="shared" ca="1" si="370"/>
        <v xml:space="preserve">y el segundo es el </v>
      </c>
      <c r="J1057" t="str">
        <f t="shared" ca="1" si="362"/>
        <v xml:space="preserve">triple del primero, \textbf{calcule} sus coordenadas. </v>
      </c>
    </row>
    <row r="1058" spans="1:10" x14ac:dyDescent="0.3">
      <c r="B1058">
        <v>0</v>
      </c>
      <c r="C1058">
        <f t="shared" ca="1" si="358"/>
        <v>6.1973660413730536E-2</v>
      </c>
      <c r="D1058">
        <f t="shared" ca="1" si="363"/>
        <v>0.56197366041373054</v>
      </c>
      <c r="E1058">
        <f t="shared" ca="1" si="364"/>
        <v>1</v>
      </c>
      <c r="F1058" t="str">
        <f t="shared" si="368"/>
        <v/>
      </c>
      <c r="G1058" t="s">
        <v>326</v>
      </c>
      <c r="H1058" t="str">
        <f t="shared" ca="1" si="369"/>
        <v xml:space="preserve">Si el punto medio entre estos tiene coordenada -14, </v>
      </c>
      <c r="I1058" t="str">
        <f t="shared" ca="1" si="370"/>
        <v xml:space="preserve">y el segundo es el </v>
      </c>
      <c r="J1058" t="str">
        <f t="shared" ca="1" si="362"/>
        <v xml:space="preserve">triple del primero, \textbf{calcule} sus coordenadas. </v>
      </c>
    </row>
    <row r="1059" spans="1:10" x14ac:dyDescent="0.3">
      <c r="A1059" t="s">
        <v>359</v>
      </c>
      <c r="B1059">
        <v>0</v>
      </c>
      <c r="C1059">
        <f t="shared" ca="1" si="358"/>
        <v>0.32145888892113272</v>
      </c>
      <c r="D1059">
        <f t="shared" ca="1" si="363"/>
        <v>0.32145888892113272</v>
      </c>
      <c r="E1059">
        <f t="shared" ca="1" si="364"/>
        <v>1</v>
      </c>
      <c r="F1059" t="str">
        <f t="shared" si="368"/>
        <v>\end{enumerate}\newpage\section{Cuenta:  X  }\label{c:  X  }\begin{enumerate}</v>
      </c>
    </row>
    <row r="1060" spans="1:10" x14ac:dyDescent="0.3">
      <c r="B1060">
        <v>0</v>
      </c>
      <c r="C1060">
        <f t="shared" ca="1" si="358"/>
        <v>0.98365891847925613</v>
      </c>
      <c r="D1060">
        <f t="shared" ca="1" si="363"/>
        <v>1.6341081520743872E-2</v>
      </c>
      <c r="E1060">
        <f t="shared" ca="1" si="364"/>
        <v>1</v>
      </c>
      <c r="F1060" t="str">
        <f t="shared" si="368"/>
        <v/>
      </c>
      <c r="G1060" t="s">
        <v>326</v>
      </c>
      <c r="H1060" t="str">
        <f t="shared" ref="H1060:H1069" ca="1" si="372">CONCATENATE("Si el punto medio entre estos tiene coordenada ", ROUND(C1060*100-20,0),", ")</f>
        <v xml:space="preserve">Si el punto medio entre estos tiene coordenada 78, </v>
      </c>
      <c r="I1060" t="str">
        <f t="shared" ref="I1060:I1069" ca="1" si="373">IF(E1060=2, "y el primero es el ", "y el segundo es el ")</f>
        <v xml:space="preserve">y el segundo es el </v>
      </c>
      <c r="J1060" t="str">
        <f t="shared" ref="J1060" ca="1" si="374">IF(E1060=2,"doble del segundo, \textbf{calcule} sus coordenadas ", "triple del primero, \textbf{calcule} sus coordenadas. ")</f>
        <v xml:space="preserve">triple del primero, \textbf{calcule} sus coordenadas. </v>
      </c>
    </row>
    <row r="1061" spans="1:10" x14ac:dyDescent="0.3">
      <c r="B1061">
        <v>0</v>
      </c>
      <c r="C1061">
        <f t="shared" ca="1" si="358"/>
        <v>0.18529969493439113</v>
      </c>
      <c r="D1061">
        <f t="shared" ca="1" si="363"/>
        <v>0.18529969493439113</v>
      </c>
      <c r="E1061">
        <f t="shared" ca="1" si="364"/>
        <v>0</v>
      </c>
      <c r="F1061" t="str">
        <f t="shared" si="368"/>
        <v/>
      </c>
      <c r="G1061" t="s">
        <v>326</v>
      </c>
      <c r="H1061" t="str">
        <f t="shared" ca="1" si="372"/>
        <v xml:space="preserve">Si el punto medio entre estos tiene coordenada -1, </v>
      </c>
      <c r="I1061" t="str">
        <f t="shared" ca="1" si="373"/>
        <v xml:space="preserve">y el segundo es el </v>
      </c>
      <c r="J1061" t="str">
        <f t="shared" ca="1" si="362"/>
        <v xml:space="preserve">triple del primero, \textbf{calcule} sus coordenadas. </v>
      </c>
    </row>
    <row r="1062" spans="1:10" x14ac:dyDescent="0.3">
      <c r="B1062">
        <v>0</v>
      </c>
      <c r="C1062">
        <f t="shared" ca="1" si="358"/>
        <v>0.33566439630030953</v>
      </c>
      <c r="D1062">
        <f t="shared" ca="1" si="363"/>
        <v>0.33566439630030953</v>
      </c>
      <c r="E1062">
        <f t="shared" ca="1" si="364"/>
        <v>0</v>
      </c>
      <c r="F1062" t="str">
        <f t="shared" si="368"/>
        <v/>
      </c>
      <c r="G1062" t="s">
        <v>326</v>
      </c>
      <c r="H1062" t="str">
        <f t="shared" ca="1" si="372"/>
        <v xml:space="preserve">Si el punto medio entre estos tiene coordenada 14, </v>
      </c>
      <c r="I1062" t="str">
        <f t="shared" ca="1" si="373"/>
        <v xml:space="preserve">y el segundo es el </v>
      </c>
      <c r="J1062" t="str">
        <f t="shared" ca="1" si="362"/>
        <v xml:space="preserve">triple del primero, \textbf{calcule} sus coordenadas. </v>
      </c>
    </row>
    <row r="1063" spans="1:10" x14ac:dyDescent="0.3">
      <c r="B1063">
        <v>0</v>
      </c>
      <c r="C1063">
        <f t="shared" ca="1" si="358"/>
        <v>0.6426016584456975</v>
      </c>
      <c r="D1063">
        <f t="shared" ca="1" si="363"/>
        <v>0.3573983415543025</v>
      </c>
      <c r="E1063">
        <f t="shared" ca="1" si="364"/>
        <v>2</v>
      </c>
      <c r="F1063" t="str">
        <f t="shared" si="368"/>
        <v/>
      </c>
      <c r="G1063" t="s">
        <v>326</v>
      </c>
      <c r="H1063" t="str">
        <f t="shared" ca="1" si="372"/>
        <v xml:space="preserve">Si el punto medio entre estos tiene coordenada 44, </v>
      </c>
      <c r="I1063" t="str">
        <f t="shared" ca="1" si="373"/>
        <v xml:space="preserve">y el primero es el </v>
      </c>
      <c r="J1063" t="str">
        <f t="shared" ca="1" si="362"/>
        <v xml:space="preserve">doble del segundo, \textbf{calcule} sus coordenadas </v>
      </c>
    </row>
    <row r="1064" spans="1:10" x14ac:dyDescent="0.3">
      <c r="B1064">
        <v>0</v>
      </c>
      <c r="C1064">
        <f t="shared" ca="1" si="358"/>
        <v>0.44324880057362692</v>
      </c>
      <c r="D1064">
        <f t="shared" ca="1" si="363"/>
        <v>0.44324880057362692</v>
      </c>
      <c r="E1064">
        <f t="shared" ca="1" si="364"/>
        <v>1</v>
      </c>
      <c r="F1064" t="str">
        <f t="shared" si="368"/>
        <v/>
      </c>
      <c r="G1064" t="s">
        <v>326</v>
      </c>
      <c r="H1064" t="str">
        <f t="shared" ca="1" si="372"/>
        <v xml:space="preserve">Si el punto medio entre estos tiene coordenada 24, </v>
      </c>
      <c r="I1064" t="str">
        <f t="shared" ca="1" si="373"/>
        <v xml:space="preserve">y el segundo es el </v>
      </c>
      <c r="J1064" t="str">
        <f t="shared" ca="1" si="362"/>
        <v xml:space="preserve">triple del primero, \textbf{calcule} sus coordenadas. </v>
      </c>
    </row>
    <row r="1065" spans="1:10" x14ac:dyDescent="0.3">
      <c r="B1065">
        <v>0</v>
      </c>
      <c r="C1065">
        <f t="shared" ca="1" si="358"/>
        <v>0.56736370520894608</v>
      </c>
      <c r="D1065">
        <f t="shared" ca="1" si="363"/>
        <v>0.56736370520894608</v>
      </c>
      <c r="E1065">
        <f t="shared" ca="1" si="364"/>
        <v>2</v>
      </c>
      <c r="F1065" t="str">
        <f t="shared" si="368"/>
        <v/>
      </c>
      <c r="G1065" t="s">
        <v>326</v>
      </c>
      <c r="H1065" t="str">
        <f t="shared" ca="1" si="372"/>
        <v xml:space="preserve">Si el punto medio entre estos tiene coordenada 37, </v>
      </c>
      <c r="I1065" t="str">
        <f t="shared" ca="1" si="373"/>
        <v xml:space="preserve">y el primero es el </v>
      </c>
      <c r="J1065" t="str">
        <f t="shared" ca="1" si="362"/>
        <v xml:space="preserve">doble del segundo, \textbf{calcule} sus coordenadas </v>
      </c>
    </row>
    <row r="1066" spans="1:10" x14ac:dyDescent="0.3">
      <c r="B1066">
        <v>0</v>
      </c>
      <c r="C1066">
        <f t="shared" ca="1" si="358"/>
        <v>0.85423320780938961</v>
      </c>
      <c r="D1066">
        <f t="shared" ca="1" si="363"/>
        <v>0.14576679219061039</v>
      </c>
      <c r="E1066">
        <f t="shared" ca="1" si="364"/>
        <v>2</v>
      </c>
      <c r="F1066" t="str">
        <f t="shared" si="368"/>
        <v/>
      </c>
      <c r="G1066" t="s">
        <v>326</v>
      </c>
      <c r="H1066" t="str">
        <f t="shared" ca="1" si="372"/>
        <v xml:space="preserve">Si el punto medio entre estos tiene coordenada 65, </v>
      </c>
      <c r="I1066" t="str">
        <f t="shared" ca="1" si="373"/>
        <v xml:space="preserve">y el primero es el </v>
      </c>
      <c r="J1066" t="str">
        <f t="shared" ca="1" si="362"/>
        <v xml:space="preserve">doble del segundo, \textbf{calcule} sus coordenadas </v>
      </c>
    </row>
    <row r="1067" spans="1:10" x14ac:dyDescent="0.3">
      <c r="B1067">
        <v>0</v>
      </c>
      <c r="C1067">
        <f t="shared" ca="1" si="358"/>
        <v>0.32060163423958188</v>
      </c>
      <c r="D1067">
        <f t="shared" ca="1" si="363"/>
        <v>0.32060163423958188</v>
      </c>
      <c r="E1067">
        <f t="shared" ca="1" si="364"/>
        <v>1</v>
      </c>
      <c r="F1067" t="str">
        <f t="shared" si="368"/>
        <v/>
      </c>
      <c r="G1067" t="s">
        <v>326</v>
      </c>
      <c r="H1067" t="str">
        <f t="shared" ca="1" si="372"/>
        <v xml:space="preserve">Si el punto medio entre estos tiene coordenada 12, </v>
      </c>
      <c r="I1067" t="str">
        <f t="shared" ca="1" si="373"/>
        <v xml:space="preserve">y el segundo es el </v>
      </c>
      <c r="J1067" t="str">
        <f t="shared" ca="1" si="362"/>
        <v xml:space="preserve">triple del primero, \textbf{calcule} sus coordenadas. </v>
      </c>
    </row>
    <row r="1068" spans="1:10" x14ac:dyDescent="0.3">
      <c r="B1068">
        <v>0</v>
      </c>
      <c r="C1068">
        <f t="shared" ca="1" si="358"/>
        <v>8.3702279730174522E-3</v>
      </c>
      <c r="D1068">
        <f t="shared" ca="1" si="363"/>
        <v>0.50837022797301745</v>
      </c>
      <c r="E1068">
        <f t="shared" ca="1" si="364"/>
        <v>2</v>
      </c>
      <c r="F1068" t="str">
        <f t="shared" si="368"/>
        <v/>
      </c>
      <c r="G1068" t="s">
        <v>326</v>
      </c>
      <c r="H1068" t="str">
        <f t="shared" ca="1" si="372"/>
        <v xml:space="preserve">Si el punto medio entre estos tiene coordenada -19, </v>
      </c>
      <c r="I1068" t="str">
        <f t="shared" ca="1" si="373"/>
        <v xml:space="preserve">y el primero es el </v>
      </c>
      <c r="J1068" t="str">
        <f t="shared" ca="1" si="362"/>
        <v xml:space="preserve">doble del segundo, \textbf{calcule} sus coordenadas </v>
      </c>
    </row>
    <row r="1069" spans="1:10" x14ac:dyDescent="0.3">
      <c r="B1069">
        <v>0</v>
      </c>
      <c r="C1069">
        <f t="shared" ca="1" si="358"/>
        <v>0.46761572531385354</v>
      </c>
      <c r="D1069">
        <f t="shared" ca="1" si="363"/>
        <v>0.46761572531385354</v>
      </c>
      <c r="E1069">
        <f t="shared" ca="1" si="364"/>
        <v>1</v>
      </c>
      <c r="F1069" t="str">
        <f t="shared" si="368"/>
        <v/>
      </c>
      <c r="G1069" t="s">
        <v>326</v>
      </c>
      <c r="H1069" t="str">
        <f t="shared" ca="1" si="372"/>
        <v xml:space="preserve">Si el punto medio entre estos tiene coordenada 27, </v>
      </c>
      <c r="I1069" t="str">
        <f t="shared" ca="1" si="373"/>
        <v xml:space="preserve">y el segundo es el </v>
      </c>
      <c r="J1069" t="str">
        <f t="shared" ca="1" si="362"/>
        <v xml:space="preserve">triple del primero, \textbf{calcule} sus coordenadas. </v>
      </c>
    </row>
    <row r="1070" spans="1:10" x14ac:dyDescent="0.3">
      <c r="A1070" t="s">
        <v>359</v>
      </c>
      <c r="B1070">
        <v>0</v>
      </c>
      <c r="C1070">
        <f t="shared" ca="1" si="358"/>
        <v>0.2148640317791366</v>
      </c>
      <c r="D1070">
        <f t="shared" ca="1" si="363"/>
        <v>0.2148640317791366</v>
      </c>
      <c r="E1070">
        <f t="shared" ca="1" si="364"/>
        <v>0</v>
      </c>
      <c r="F1070" t="str">
        <f t="shared" si="368"/>
        <v>\end{enumerate}\newpage\section{Cuenta:  X  }\label{c:  X  }\begin{enumerate}</v>
      </c>
    </row>
    <row r="1071" spans="1:10" x14ac:dyDescent="0.3">
      <c r="B1071">
        <v>0</v>
      </c>
      <c r="C1071">
        <f t="shared" ca="1" si="358"/>
        <v>0.3159779937665872</v>
      </c>
      <c r="D1071">
        <f t="shared" ca="1" si="363"/>
        <v>0.3159779937665872</v>
      </c>
      <c r="E1071">
        <f t="shared" ca="1" si="364"/>
        <v>1</v>
      </c>
      <c r="F1071" t="str">
        <f t="shared" si="368"/>
        <v/>
      </c>
      <c r="G1071" t="s">
        <v>326</v>
      </c>
      <c r="H1071" t="str">
        <f t="shared" ref="H1071:H1080" ca="1" si="375">CONCATENATE("Si el punto medio entre estos tiene coordenada ", ROUND(C1071*100-20,0),", ")</f>
        <v xml:space="preserve">Si el punto medio entre estos tiene coordenada 12, </v>
      </c>
      <c r="I1071" t="str">
        <f t="shared" ref="I1071:I1080" ca="1" si="376">IF(E1071=2, "y el primero es el ", "y el segundo es el ")</f>
        <v xml:space="preserve">y el segundo es el </v>
      </c>
      <c r="J1071" t="str">
        <f t="shared" ref="J1071" ca="1" si="377">IF(E1071=2,"doble del segundo, \textbf{calcule} sus coordenadas ", "triple del primero, \textbf{calcule} sus coordenadas. ")</f>
        <v xml:space="preserve">triple del primero, \textbf{calcule} sus coordenadas. </v>
      </c>
    </row>
    <row r="1072" spans="1:10" x14ac:dyDescent="0.3">
      <c r="B1072">
        <v>0</v>
      </c>
      <c r="C1072">
        <f t="shared" ca="1" si="358"/>
        <v>0.7787681616558223</v>
      </c>
      <c r="D1072">
        <f t="shared" ca="1" si="363"/>
        <v>0.2212318383441777</v>
      </c>
      <c r="E1072">
        <f t="shared" ca="1" si="364"/>
        <v>0</v>
      </c>
      <c r="F1072" t="str">
        <f t="shared" si="368"/>
        <v/>
      </c>
      <c r="G1072" t="s">
        <v>326</v>
      </c>
      <c r="H1072" t="str">
        <f t="shared" ca="1" si="375"/>
        <v xml:space="preserve">Si el punto medio entre estos tiene coordenada 58, </v>
      </c>
      <c r="I1072" t="str">
        <f t="shared" ca="1" si="376"/>
        <v xml:space="preserve">y el segundo es el </v>
      </c>
      <c r="J1072" t="str">
        <f t="shared" ca="1" si="362"/>
        <v xml:space="preserve">triple del primero, \textbf{calcule} sus coordenadas. </v>
      </c>
    </row>
    <row r="1073" spans="1:10" x14ac:dyDescent="0.3">
      <c r="B1073">
        <v>0</v>
      </c>
      <c r="C1073">
        <f t="shared" ca="1" si="358"/>
        <v>0.70862184309017862</v>
      </c>
      <c r="D1073">
        <f t="shared" ca="1" si="363"/>
        <v>0.29137815690982138</v>
      </c>
      <c r="E1073">
        <f t="shared" ca="1" si="364"/>
        <v>1</v>
      </c>
      <c r="F1073" t="str">
        <f t="shared" si="368"/>
        <v/>
      </c>
      <c r="G1073" t="s">
        <v>326</v>
      </c>
      <c r="H1073" t="str">
        <f t="shared" ca="1" si="375"/>
        <v xml:space="preserve">Si el punto medio entre estos tiene coordenada 51, </v>
      </c>
      <c r="I1073" t="str">
        <f t="shared" ca="1" si="376"/>
        <v xml:space="preserve">y el segundo es el </v>
      </c>
      <c r="J1073" t="str">
        <f t="shared" ca="1" si="362"/>
        <v xml:space="preserve">triple del primero, \textbf{calcule} sus coordenadas. </v>
      </c>
    </row>
    <row r="1074" spans="1:10" x14ac:dyDescent="0.3">
      <c r="B1074">
        <v>0</v>
      </c>
      <c r="C1074">
        <f t="shared" ca="1" si="358"/>
        <v>0.77382643305075138</v>
      </c>
      <c r="D1074">
        <f t="shared" ca="1" si="363"/>
        <v>0.22617356694924862</v>
      </c>
      <c r="E1074">
        <f t="shared" ca="1" si="364"/>
        <v>1</v>
      </c>
      <c r="F1074" t="str">
        <f t="shared" si="368"/>
        <v/>
      </c>
      <c r="G1074" t="s">
        <v>326</v>
      </c>
      <c r="H1074" t="str">
        <f t="shared" ca="1" si="375"/>
        <v xml:space="preserve">Si el punto medio entre estos tiene coordenada 57, </v>
      </c>
      <c r="I1074" t="str">
        <f t="shared" ca="1" si="376"/>
        <v xml:space="preserve">y el segundo es el </v>
      </c>
      <c r="J1074" t="str">
        <f t="shared" ca="1" si="362"/>
        <v xml:space="preserve">triple del primero, \textbf{calcule} sus coordenadas. </v>
      </c>
    </row>
    <row r="1075" spans="1:10" x14ac:dyDescent="0.3">
      <c r="B1075">
        <v>0</v>
      </c>
      <c r="C1075">
        <f t="shared" ca="1" si="358"/>
        <v>0.98670612910199951</v>
      </c>
      <c r="D1075">
        <f t="shared" ca="1" si="363"/>
        <v>1.3293870898000493E-2</v>
      </c>
      <c r="E1075">
        <f t="shared" ca="1" si="364"/>
        <v>1</v>
      </c>
      <c r="F1075" t="str">
        <f t="shared" si="368"/>
        <v/>
      </c>
      <c r="G1075" t="s">
        <v>326</v>
      </c>
      <c r="H1075" t="str">
        <f t="shared" ca="1" si="375"/>
        <v xml:space="preserve">Si el punto medio entre estos tiene coordenada 79, </v>
      </c>
      <c r="I1075" t="str">
        <f t="shared" ca="1" si="376"/>
        <v xml:space="preserve">y el segundo es el </v>
      </c>
      <c r="J1075" t="str">
        <f t="shared" ca="1" si="362"/>
        <v xml:space="preserve">triple del primero, \textbf{calcule} sus coordenadas. </v>
      </c>
    </row>
    <row r="1076" spans="1:10" x14ac:dyDescent="0.3">
      <c r="B1076">
        <v>0</v>
      </c>
      <c r="C1076">
        <f t="shared" ca="1" si="358"/>
        <v>0.69096940509795102</v>
      </c>
      <c r="D1076">
        <f t="shared" ca="1" si="363"/>
        <v>0.30903059490204898</v>
      </c>
      <c r="E1076">
        <f t="shared" ca="1" si="364"/>
        <v>0</v>
      </c>
      <c r="F1076" t="str">
        <f t="shared" si="368"/>
        <v/>
      </c>
      <c r="G1076" t="s">
        <v>326</v>
      </c>
      <c r="H1076" t="str">
        <f t="shared" ca="1" si="375"/>
        <v xml:space="preserve">Si el punto medio entre estos tiene coordenada 49, </v>
      </c>
      <c r="I1076" t="str">
        <f t="shared" ca="1" si="376"/>
        <v xml:space="preserve">y el segundo es el </v>
      </c>
      <c r="J1076" t="str">
        <f t="shared" ca="1" si="362"/>
        <v xml:space="preserve">triple del primero, \textbf{calcule} sus coordenadas. </v>
      </c>
    </row>
    <row r="1077" spans="1:10" x14ac:dyDescent="0.3">
      <c r="B1077">
        <v>0</v>
      </c>
      <c r="C1077">
        <f t="shared" ca="1" si="358"/>
        <v>0.65195897338348652</v>
      </c>
      <c r="D1077">
        <f t="shared" ca="1" si="363"/>
        <v>0.34804102661651348</v>
      </c>
      <c r="E1077">
        <f t="shared" ca="1" si="364"/>
        <v>1</v>
      </c>
      <c r="F1077" t="str">
        <f t="shared" si="368"/>
        <v/>
      </c>
      <c r="G1077" t="s">
        <v>326</v>
      </c>
      <c r="H1077" t="str">
        <f t="shared" ca="1" si="375"/>
        <v xml:space="preserve">Si el punto medio entre estos tiene coordenada 45, </v>
      </c>
      <c r="I1077" t="str">
        <f t="shared" ca="1" si="376"/>
        <v xml:space="preserve">y el segundo es el </v>
      </c>
      <c r="J1077" t="str">
        <f t="shared" ca="1" si="362"/>
        <v xml:space="preserve">triple del primero, \textbf{calcule} sus coordenadas. </v>
      </c>
    </row>
    <row r="1078" spans="1:10" x14ac:dyDescent="0.3">
      <c r="B1078">
        <v>0</v>
      </c>
      <c r="C1078">
        <f t="shared" ca="1" si="358"/>
        <v>0.57278750188039729</v>
      </c>
      <c r="D1078">
        <f t="shared" ca="1" si="363"/>
        <v>0.57278750188039729</v>
      </c>
      <c r="E1078">
        <f t="shared" ca="1" si="364"/>
        <v>2</v>
      </c>
      <c r="F1078" t="str">
        <f t="shared" si="368"/>
        <v/>
      </c>
      <c r="G1078" t="s">
        <v>326</v>
      </c>
      <c r="H1078" t="str">
        <f t="shared" ca="1" si="375"/>
        <v xml:space="preserve">Si el punto medio entre estos tiene coordenada 37, </v>
      </c>
      <c r="I1078" t="str">
        <f t="shared" ca="1" si="376"/>
        <v xml:space="preserve">y el primero es el </v>
      </c>
      <c r="J1078" t="str">
        <f t="shared" ca="1" si="362"/>
        <v xml:space="preserve">doble del segundo, \textbf{calcule} sus coordenadas </v>
      </c>
    </row>
    <row r="1079" spans="1:10" x14ac:dyDescent="0.3">
      <c r="B1079">
        <v>0</v>
      </c>
      <c r="C1079">
        <f t="shared" ca="1" si="358"/>
        <v>0.95699379893733016</v>
      </c>
      <c r="D1079">
        <f t="shared" ca="1" si="363"/>
        <v>4.3006201062669835E-2</v>
      </c>
      <c r="E1079">
        <f t="shared" ca="1" si="364"/>
        <v>1</v>
      </c>
      <c r="F1079" t="str">
        <f t="shared" si="368"/>
        <v/>
      </c>
      <c r="G1079" t="s">
        <v>326</v>
      </c>
      <c r="H1079" t="str">
        <f t="shared" ca="1" si="375"/>
        <v xml:space="preserve">Si el punto medio entre estos tiene coordenada 76, </v>
      </c>
      <c r="I1079" t="str">
        <f t="shared" ca="1" si="376"/>
        <v xml:space="preserve">y el segundo es el </v>
      </c>
      <c r="J1079" t="str">
        <f t="shared" ca="1" si="362"/>
        <v xml:space="preserve">triple del primero, \textbf{calcule} sus coordenadas. </v>
      </c>
    </row>
    <row r="1080" spans="1:10" x14ac:dyDescent="0.3">
      <c r="B1080">
        <v>0</v>
      </c>
      <c r="C1080">
        <f t="shared" ca="1" si="358"/>
        <v>0.68743708890505173</v>
      </c>
      <c r="D1080">
        <f t="shared" ca="1" si="363"/>
        <v>0.31256291109494827</v>
      </c>
      <c r="E1080">
        <f t="shared" ca="1" si="364"/>
        <v>0</v>
      </c>
      <c r="F1080" t="str">
        <f t="shared" si="368"/>
        <v/>
      </c>
      <c r="G1080" t="s">
        <v>326</v>
      </c>
      <c r="H1080" t="str">
        <f t="shared" ca="1" si="375"/>
        <v xml:space="preserve">Si el punto medio entre estos tiene coordenada 49, </v>
      </c>
      <c r="I1080" t="str">
        <f t="shared" ca="1" si="376"/>
        <v xml:space="preserve">y el segundo es el </v>
      </c>
      <c r="J1080" t="str">
        <f t="shared" ca="1" si="362"/>
        <v xml:space="preserve">triple del primero, \textbf{calcule} sus coordenadas. </v>
      </c>
    </row>
    <row r="1081" spans="1:10" x14ac:dyDescent="0.3">
      <c r="A1081" t="s">
        <v>359</v>
      </c>
      <c r="B1081">
        <v>0</v>
      </c>
      <c r="C1081">
        <f t="shared" ca="1" si="358"/>
        <v>0.42684166934306988</v>
      </c>
      <c r="D1081">
        <f t="shared" ca="1" si="363"/>
        <v>0.42684166934306988</v>
      </c>
      <c r="E1081">
        <f t="shared" ca="1" si="364"/>
        <v>0</v>
      </c>
      <c r="F1081" t="str">
        <f t="shared" si="368"/>
        <v>\end{enumerate}\newpage\section{Cuenta:  X  }\label{c:  X  }\begin{enumerate}</v>
      </c>
    </row>
    <row r="1082" spans="1:10" x14ac:dyDescent="0.3">
      <c r="B1082">
        <v>0</v>
      </c>
      <c r="C1082">
        <f t="shared" ca="1" si="358"/>
        <v>0.59048234553635626</v>
      </c>
      <c r="D1082">
        <f t="shared" ca="1" si="363"/>
        <v>0.59048234553635626</v>
      </c>
      <c r="E1082">
        <f t="shared" ca="1" si="364"/>
        <v>1</v>
      </c>
      <c r="F1082" t="str">
        <f t="shared" si="368"/>
        <v/>
      </c>
      <c r="G1082" t="s">
        <v>326</v>
      </c>
      <c r="H1082" t="str">
        <f t="shared" ref="H1082:H1091" ca="1" si="378">CONCATENATE("Si el punto medio entre estos tiene coordenada ", ROUND(C1082*100-20,0),", ")</f>
        <v xml:space="preserve">Si el punto medio entre estos tiene coordenada 39, </v>
      </c>
      <c r="I1082" t="str">
        <f t="shared" ref="I1082:I1091" ca="1" si="379">IF(E1082=2, "y el primero es el ", "y el segundo es el ")</f>
        <v xml:space="preserve">y el segundo es el </v>
      </c>
      <c r="J1082" t="str">
        <f t="shared" ref="J1082" ca="1" si="380">IF(E1082=2,"doble del segundo, \textbf{calcule} sus coordenadas ", "triple del primero, \textbf{calcule} sus coordenadas. ")</f>
        <v xml:space="preserve">triple del primero, \textbf{calcule} sus coordenadas. </v>
      </c>
    </row>
    <row r="1083" spans="1:10" x14ac:dyDescent="0.3">
      <c r="B1083">
        <v>0</v>
      </c>
      <c r="C1083">
        <f t="shared" ca="1" si="358"/>
        <v>0.45774896450901725</v>
      </c>
      <c r="D1083">
        <f t="shared" ca="1" si="363"/>
        <v>0.45774896450901725</v>
      </c>
      <c r="E1083">
        <f t="shared" ca="1" si="364"/>
        <v>0</v>
      </c>
      <c r="F1083" t="str">
        <f t="shared" si="368"/>
        <v/>
      </c>
      <c r="G1083" t="s">
        <v>326</v>
      </c>
      <c r="H1083" t="str">
        <f t="shared" ca="1" si="378"/>
        <v xml:space="preserve">Si el punto medio entre estos tiene coordenada 26, </v>
      </c>
      <c r="I1083" t="str">
        <f t="shared" ca="1" si="379"/>
        <v xml:space="preserve">y el segundo es el </v>
      </c>
      <c r="J1083" t="str">
        <f t="shared" ca="1" si="362"/>
        <v xml:space="preserve">triple del primero, \textbf{calcule} sus coordenadas. </v>
      </c>
    </row>
    <row r="1084" spans="1:10" x14ac:dyDescent="0.3">
      <c r="B1084">
        <v>0</v>
      </c>
      <c r="C1084">
        <f t="shared" ca="1" si="358"/>
        <v>0.31264017040169823</v>
      </c>
      <c r="D1084">
        <f t="shared" ca="1" si="363"/>
        <v>0.31264017040169823</v>
      </c>
      <c r="E1084">
        <f t="shared" ca="1" si="364"/>
        <v>0</v>
      </c>
      <c r="F1084" t="str">
        <f t="shared" si="368"/>
        <v/>
      </c>
      <c r="G1084" t="s">
        <v>326</v>
      </c>
      <c r="H1084" t="str">
        <f t="shared" ca="1" si="378"/>
        <v xml:space="preserve">Si el punto medio entre estos tiene coordenada 11, </v>
      </c>
      <c r="I1084" t="str">
        <f t="shared" ca="1" si="379"/>
        <v xml:space="preserve">y el segundo es el </v>
      </c>
      <c r="J1084" t="str">
        <f t="shared" ca="1" si="362"/>
        <v xml:space="preserve">triple del primero, \textbf{calcule} sus coordenadas. </v>
      </c>
    </row>
    <row r="1085" spans="1:10" x14ac:dyDescent="0.3">
      <c r="B1085">
        <v>0</v>
      </c>
      <c r="C1085">
        <f t="shared" ca="1" si="358"/>
        <v>0.17503069595273602</v>
      </c>
      <c r="D1085">
        <f t="shared" ca="1" si="363"/>
        <v>0.17503069595273602</v>
      </c>
      <c r="E1085">
        <f t="shared" ca="1" si="364"/>
        <v>2</v>
      </c>
      <c r="F1085" t="str">
        <f t="shared" si="368"/>
        <v/>
      </c>
      <c r="G1085" t="s">
        <v>326</v>
      </c>
      <c r="H1085" t="str">
        <f t="shared" ca="1" si="378"/>
        <v xml:space="preserve">Si el punto medio entre estos tiene coordenada -2, </v>
      </c>
      <c r="I1085" t="str">
        <f t="shared" ca="1" si="379"/>
        <v xml:space="preserve">y el primero es el </v>
      </c>
      <c r="J1085" t="str">
        <f t="shared" ca="1" si="362"/>
        <v xml:space="preserve">doble del segundo, \textbf{calcule} sus coordenadas </v>
      </c>
    </row>
    <row r="1086" spans="1:10" x14ac:dyDescent="0.3">
      <c r="B1086">
        <v>0</v>
      </c>
      <c r="C1086">
        <f t="shared" ca="1" si="358"/>
        <v>0.76653908109506541</v>
      </c>
      <c r="D1086">
        <f t="shared" ca="1" si="363"/>
        <v>0.23346091890493459</v>
      </c>
      <c r="E1086">
        <f t="shared" ca="1" si="364"/>
        <v>2</v>
      </c>
      <c r="F1086" t="str">
        <f t="shared" si="368"/>
        <v/>
      </c>
      <c r="G1086" t="s">
        <v>326</v>
      </c>
      <c r="H1086" t="str">
        <f t="shared" ca="1" si="378"/>
        <v xml:space="preserve">Si el punto medio entre estos tiene coordenada 57, </v>
      </c>
      <c r="I1086" t="str">
        <f t="shared" ca="1" si="379"/>
        <v xml:space="preserve">y el primero es el </v>
      </c>
      <c r="J1086" t="str">
        <f t="shared" ca="1" si="362"/>
        <v xml:space="preserve">doble del segundo, \textbf{calcule} sus coordenadas </v>
      </c>
    </row>
    <row r="1087" spans="1:10" x14ac:dyDescent="0.3">
      <c r="B1087">
        <v>0</v>
      </c>
      <c r="C1087">
        <f t="shared" ca="1" si="358"/>
        <v>3.8992187053722316E-2</v>
      </c>
      <c r="D1087">
        <f t="shared" ca="1" si="363"/>
        <v>0.53899218705372232</v>
      </c>
      <c r="E1087">
        <f t="shared" ca="1" si="364"/>
        <v>2</v>
      </c>
      <c r="F1087" t="str">
        <f t="shared" si="368"/>
        <v/>
      </c>
      <c r="G1087" t="s">
        <v>326</v>
      </c>
      <c r="H1087" t="str">
        <f t="shared" ca="1" si="378"/>
        <v xml:space="preserve">Si el punto medio entre estos tiene coordenada -16, </v>
      </c>
      <c r="I1087" t="str">
        <f t="shared" ca="1" si="379"/>
        <v xml:space="preserve">y el primero es el </v>
      </c>
      <c r="J1087" t="str">
        <f t="shared" ca="1" si="362"/>
        <v xml:space="preserve">doble del segundo, \textbf{calcule} sus coordenadas </v>
      </c>
    </row>
    <row r="1088" spans="1:10" x14ac:dyDescent="0.3">
      <c r="B1088">
        <v>0</v>
      </c>
      <c r="C1088">
        <f t="shared" ca="1" si="358"/>
        <v>0.84167431591880337</v>
      </c>
      <c r="D1088">
        <f t="shared" ca="1" si="363"/>
        <v>0.15832568408119663</v>
      </c>
      <c r="E1088">
        <f t="shared" ca="1" si="364"/>
        <v>0</v>
      </c>
      <c r="F1088" t="str">
        <f t="shared" si="368"/>
        <v/>
      </c>
      <c r="G1088" t="s">
        <v>326</v>
      </c>
      <c r="H1088" t="str">
        <f t="shared" ca="1" si="378"/>
        <v xml:space="preserve">Si el punto medio entre estos tiene coordenada 64, </v>
      </c>
      <c r="I1088" t="str">
        <f t="shared" ca="1" si="379"/>
        <v xml:space="preserve">y el segundo es el </v>
      </c>
      <c r="J1088" t="str">
        <f t="shared" ca="1" si="362"/>
        <v xml:space="preserve">triple del primero, \textbf{calcule} sus coordenadas. </v>
      </c>
    </row>
    <row r="1089" spans="1:10" x14ac:dyDescent="0.3">
      <c r="B1089">
        <v>0</v>
      </c>
      <c r="C1089">
        <f t="shared" ca="1" si="358"/>
        <v>0.16851792192257442</v>
      </c>
      <c r="D1089">
        <f t="shared" ca="1" si="363"/>
        <v>0.16851792192257442</v>
      </c>
      <c r="E1089">
        <f t="shared" ca="1" si="364"/>
        <v>1</v>
      </c>
      <c r="F1089" t="str">
        <f t="shared" si="368"/>
        <v/>
      </c>
      <c r="G1089" t="s">
        <v>326</v>
      </c>
      <c r="H1089" t="str">
        <f t="shared" ca="1" si="378"/>
        <v xml:space="preserve">Si el punto medio entre estos tiene coordenada -3, </v>
      </c>
      <c r="I1089" t="str">
        <f t="shared" ca="1" si="379"/>
        <v xml:space="preserve">y el segundo es el </v>
      </c>
      <c r="J1089" t="str">
        <f t="shared" ca="1" si="362"/>
        <v xml:space="preserve">triple del primero, \textbf{calcule} sus coordenadas. </v>
      </c>
    </row>
    <row r="1090" spans="1:10" x14ac:dyDescent="0.3">
      <c r="B1090">
        <v>0</v>
      </c>
      <c r="C1090">
        <f t="shared" ca="1" si="358"/>
        <v>0.6224662713577982</v>
      </c>
      <c r="D1090">
        <f t="shared" ca="1" si="363"/>
        <v>0.3775337286422018</v>
      </c>
      <c r="E1090">
        <f t="shared" ca="1" si="364"/>
        <v>1</v>
      </c>
      <c r="F1090" t="str">
        <f t="shared" si="368"/>
        <v/>
      </c>
      <c r="G1090" t="s">
        <v>326</v>
      </c>
      <c r="H1090" t="str">
        <f t="shared" ca="1" si="378"/>
        <v xml:space="preserve">Si el punto medio entre estos tiene coordenada 42, </v>
      </c>
      <c r="I1090" t="str">
        <f t="shared" ca="1" si="379"/>
        <v xml:space="preserve">y el segundo es el </v>
      </c>
      <c r="J1090" t="str">
        <f t="shared" ca="1" si="362"/>
        <v xml:space="preserve">triple del primero, \textbf{calcule} sus coordenadas. </v>
      </c>
    </row>
    <row r="1091" spans="1:10" x14ac:dyDescent="0.3">
      <c r="B1091">
        <v>0</v>
      </c>
      <c r="C1091">
        <f t="shared" ref="C1091:C1154" ca="1" si="381">RAND()</f>
        <v>0.86630351462278044</v>
      </c>
      <c r="D1091">
        <f t="shared" ca="1" si="363"/>
        <v>0.13369648537721956</v>
      </c>
      <c r="E1091">
        <f t="shared" ca="1" si="364"/>
        <v>1</v>
      </c>
      <c r="F1091" t="str">
        <f t="shared" si="368"/>
        <v/>
      </c>
      <c r="G1091" t="s">
        <v>326</v>
      </c>
      <c r="H1091" t="str">
        <f t="shared" ca="1" si="378"/>
        <v xml:space="preserve">Si el punto medio entre estos tiene coordenada 67, </v>
      </c>
      <c r="I1091" t="str">
        <f t="shared" ca="1" si="379"/>
        <v xml:space="preserve">y el segundo es el </v>
      </c>
      <c r="J1091" t="str">
        <f t="shared" ca="1" si="362"/>
        <v xml:space="preserve">triple del primero, \textbf{calcule} sus coordenadas. </v>
      </c>
    </row>
    <row r="1092" spans="1:10" x14ac:dyDescent="0.3">
      <c r="A1092" t="s">
        <v>359</v>
      </c>
      <c r="B1092">
        <v>0</v>
      </c>
      <c r="C1092">
        <f t="shared" ca="1" si="381"/>
        <v>0.38651777548365196</v>
      </c>
      <c r="D1092">
        <f t="shared" ca="1" si="363"/>
        <v>0.38651777548365196</v>
      </c>
      <c r="E1092">
        <f t="shared" ca="1" si="364"/>
        <v>2</v>
      </c>
      <c r="F1092" t="str">
        <f t="shared" si="368"/>
        <v>\end{enumerate}\newpage\section{Cuenta:  X  }\label{c:  X  }\begin{enumerate}</v>
      </c>
    </row>
    <row r="1093" spans="1:10" x14ac:dyDescent="0.3">
      <c r="B1093">
        <v>0</v>
      </c>
      <c r="C1093">
        <f t="shared" ca="1" si="381"/>
        <v>0.55399020675428678</v>
      </c>
      <c r="D1093">
        <f t="shared" ca="1" si="363"/>
        <v>0.55399020675428678</v>
      </c>
      <c r="E1093">
        <f t="shared" ca="1" si="364"/>
        <v>0</v>
      </c>
      <c r="F1093" t="str">
        <f t="shared" si="368"/>
        <v/>
      </c>
      <c r="G1093" t="s">
        <v>326</v>
      </c>
      <c r="H1093" t="str">
        <f t="shared" ref="H1093:H1102" ca="1" si="382">CONCATENATE("Si el punto medio entre estos tiene coordenada ", ROUND(C1093*100-20,0),", ")</f>
        <v xml:space="preserve">Si el punto medio entre estos tiene coordenada 35, </v>
      </c>
      <c r="I1093" t="str">
        <f t="shared" ref="I1093:I1102" ca="1" si="383">IF(E1093=2, "y el primero es el ", "y el segundo es el ")</f>
        <v xml:space="preserve">y el segundo es el </v>
      </c>
      <c r="J1093" t="str">
        <f t="shared" ref="J1093" ca="1" si="384">IF(E1093=2,"doble del segundo, \textbf{calcule} sus coordenadas ", "triple del primero, \textbf{calcule} sus coordenadas. ")</f>
        <v xml:space="preserve">triple del primero, \textbf{calcule} sus coordenadas. </v>
      </c>
    </row>
    <row r="1094" spans="1:10" x14ac:dyDescent="0.3">
      <c r="B1094">
        <v>0</v>
      </c>
      <c r="C1094">
        <f t="shared" ca="1" si="381"/>
        <v>0.94724469925395316</v>
      </c>
      <c r="D1094">
        <f t="shared" ca="1" si="363"/>
        <v>5.275530074604684E-2</v>
      </c>
      <c r="E1094">
        <f t="shared" ca="1" si="364"/>
        <v>2</v>
      </c>
      <c r="F1094" t="str">
        <f t="shared" si="368"/>
        <v/>
      </c>
      <c r="G1094" t="s">
        <v>326</v>
      </c>
      <c r="H1094" t="str">
        <f t="shared" ca="1" si="382"/>
        <v xml:space="preserve">Si el punto medio entre estos tiene coordenada 75, </v>
      </c>
      <c r="I1094" t="str">
        <f t="shared" ca="1" si="383"/>
        <v xml:space="preserve">y el primero es el </v>
      </c>
      <c r="J1094" t="str">
        <f t="shared" ca="1" si="362"/>
        <v xml:space="preserve">doble del segundo, \textbf{calcule} sus coordenadas </v>
      </c>
    </row>
    <row r="1095" spans="1:10" x14ac:dyDescent="0.3">
      <c r="B1095">
        <v>0</v>
      </c>
      <c r="C1095">
        <f t="shared" ca="1" si="381"/>
        <v>0.57557994079870911</v>
      </c>
      <c r="D1095">
        <f t="shared" ca="1" si="363"/>
        <v>0.57557994079870911</v>
      </c>
      <c r="E1095">
        <f t="shared" ca="1" si="364"/>
        <v>2</v>
      </c>
      <c r="F1095" t="str">
        <f t="shared" si="368"/>
        <v/>
      </c>
      <c r="G1095" t="s">
        <v>326</v>
      </c>
      <c r="H1095" t="str">
        <f t="shared" ca="1" si="382"/>
        <v xml:space="preserve">Si el punto medio entre estos tiene coordenada 38, </v>
      </c>
      <c r="I1095" t="str">
        <f t="shared" ca="1" si="383"/>
        <v xml:space="preserve">y el primero es el </v>
      </c>
      <c r="J1095" t="str">
        <f t="shared" ca="1" si="362"/>
        <v xml:space="preserve">doble del segundo, \textbf{calcule} sus coordenadas </v>
      </c>
    </row>
    <row r="1096" spans="1:10" x14ac:dyDescent="0.3">
      <c r="B1096">
        <v>0</v>
      </c>
      <c r="C1096">
        <f t="shared" ca="1" si="381"/>
        <v>0.3721483132350859</v>
      </c>
      <c r="D1096">
        <f t="shared" ca="1" si="363"/>
        <v>0.3721483132350859</v>
      </c>
      <c r="E1096">
        <f t="shared" ca="1" si="364"/>
        <v>0</v>
      </c>
      <c r="F1096" t="str">
        <f t="shared" si="368"/>
        <v/>
      </c>
      <c r="G1096" t="s">
        <v>326</v>
      </c>
      <c r="H1096" t="str">
        <f t="shared" ca="1" si="382"/>
        <v xml:space="preserve">Si el punto medio entre estos tiene coordenada 17, </v>
      </c>
      <c r="I1096" t="str">
        <f t="shared" ca="1" si="383"/>
        <v xml:space="preserve">y el segundo es el </v>
      </c>
      <c r="J1096" t="str">
        <f t="shared" ca="1" si="362"/>
        <v xml:space="preserve">triple del primero, \textbf{calcule} sus coordenadas. </v>
      </c>
    </row>
    <row r="1097" spans="1:10" x14ac:dyDescent="0.3">
      <c r="B1097">
        <v>0</v>
      </c>
      <c r="C1097">
        <f t="shared" ca="1" si="381"/>
        <v>8.2314594440010547E-3</v>
      </c>
      <c r="D1097">
        <f t="shared" ca="1" si="363"/>
        <v>0.50823145944400105</v>
      </c>
      <c r="E1097">
        <f t="shared" ca="1" si="364"/>
        <v>2</v>
      </c>
      <c r="F1097" t="str">
        <f t="shared" si="368"/>
        <v/>
      </c>
      <c r="G1097" t="s">
        <v>326</v>
      </c>
      <c r="H1097" t="str">
        <f t="shared" ca="1" si="382"/>
        <v xml:space="preserve">Si el punto medio entre estos tiene coordenada -19, </v>
      </c>
      <c r="I1097" t="str">
        <f t="shared" ca="1" si="383"/>
        <v xml:space="preserve">y el primero es el </v>
      </c>
      <c r="J1097" t="str">
        <f t="shared" ca="1" si="362"/>
        <v xml:space="preserve">doble del segundo, \textbf{calcule} sus coordenadas </v>
      </c>
    </row>
    <row r="1098" spans="1:10" x14ac:dyDescent="0.3">
      <c r="B1098">
        <v>0</v>
      </c>
      <c r="C1098">
        <f t="shared" ca="1" si="381"/>
        <v>3.7083204824681748E-2</v>
      </c>
      <c r="D1098">
        <f t="shared" ca="1" si="363"/>
        <v>0.53708320482468175</v>
      </c>
      <c r="E1098">
        <f t="shared" ca="1" si="364"/>
        <v>2</v>
      </c>
      <c r="F1098" t="str">
        <f t="shared" si="368"/>
        <v/>
      </c>
      <c r="G1098" t="s">
        <v>326</v>
      </c>
      <c r="H1098" t="str">
        <f t="shared" ca="1" si="382"/>
        <v xml:space="preserve">Si el punto medio entre estos tiene coordenada -16, </v>
      </c>
      <c r="I1098" t="str">
        <f t="shared" ca="1" si="383"/>
        <v xml:space="preserve">y el primero es el </v>
      </c>
      <c r="J1098" t="str">
        <f t="shared" ca="1" si="362"/>
        <v xml:space="preserve">doble del segundo, \textbf{calcule} sus coordenadas </v>
      </c>
    </row>
    <row r="1099" spans="1:10" x14ac:dyDescent="0.3">
      <c r="B1099">
        <v>0</v>
      </c>
      <c r="C1099">
        <f t="shared" ca="1" si="381"/>
        <v>0.44248920239272937</v>
      </c>
      <c r="D1099">
        <f t="shared" ca="1" si="363"/>
        <v>0.44248920239272937</v>
      </c>
      <c r="E1099">
        <f t="shared" ca="1" si="364"/>
        <v>1</v>
      </c>
      <c r="F1099" t="str">
        <f t="shared" si="368"/>
        <v/>
      </c>
      <c r="G1099" t="s">
        <v>326</v>
      </c>
      <c r="H1099" t="str">
        <f t="shared" ca="1" si="382"/>
        <v xml:space="preserve">Si el punto medio entre estos tiene coordenada 24, </v>
      </c>
      <c r="I1099" t="str">
        <f t="shared" ca="1" si="383"/>
        <v xml:space="preserve">y el segundo es el </v>
      </c>
      <c r="J1099" t="str">
        <f t="shared" ca="1" si="362"/>
        <v xml:space="preserve">triple del primero, \textbf{calcule} sus coordenadas. </v>
      </c>
    </row>
    <row r="1100" spans="1:10" x14ac:dyDescent="0.3">
      <c r="B1100">
        <v>0</v>
      </c>
      <c r="C1100">
        <f t="shared" ca="1" si="381"/>
        <v>0.19900711208643074</v>
      </c>
      <c r="D1100">
        <f t="shared" ca="1" si="363"/>
        <v>0.19900711208643074</v>
      </c>
      <c r="E1100">
        <f t="shared" ca="1" si="364"/>
        <v>1</v>
      </c>
      <c r="F1100" t="str">
        <f t="shared" si="368"/>
        <v/>
      </c>
      <c r="G1100" t="s">
        <v>326</v>
      </c>
      <c r="H1100" t="str">
        <f t="shared" ca="1" si="382"/>
        <v xml:space="preserve">Si el punto medio entre estos tiene coordenada 0, </v>
      </c>
      <c r="I1100" t="str">
        <f t="shared" ca="1" si="383"/>
        <v xml:space="preserve">y el segundo es el </v>
      </c>
      <c r="J1100" t="str">
        <f t="shared" ref="J1100:J1163" ca="1" si="385">IF(E1100=2,"doble del segundo, \textbf{calcule} sus coordenadas ", "triple del primero, \textbf{calcule} sus coordenadas. ")</f>
        <v xml:space="preserve">triple del primero, \textbf{calcule} sus coordenadas. </v>
      </c>
    </row>
    <row r="1101" spans="1:10" x14ac:dyDescent="0.3">
      <c r="B1101">
        <v>0</v>
      </c>
      <c r="C1101">
        <f t="shared" ca="1" si="381"/>
        <v>0.35291747603339096</v>
      </c>
      <c r="D1101">
        <f t="shared" ca="1" si="363"/>
        <v>0.35291747603339096</v>
      </c>
      <c r="E1101">
        <f t="shared" ca="1" si="364"/>
        <v>1</v>
      </c>
      <c r="F1101" t="str">
        <f t="shared" si="368"/>
        <v/>
      </c>
      <c r="G1101" t="s">
        <v>326</v>
      </c>
      <c r="H1101" t="str">
        <f t="shared" ca="1" si="382"/>
        <v xml:space="preserve">Si el punto medio entre estos tiene coordenada 15, </v>
      </c>
      <c r="I1101" t="str">
        <f t="shared" ca="1" si="383"/>
        <v xml:space="preserve">y el segundo es el </v>
      </c>
      <c r="J1101" t="str">
        <f t="shared" ca="1" si="385"/>
        <v xml:space="preserve">triple del primero, \textbf{calcule} sus coordenadas. </v>
      </c>
    </row>
    <row r="1102" spans="1:10" x14ac:dyDescent="0.3">
      <c r="B1102">
        <v>0</v>
      </c>
      <c r="C1102">
        <f t="shared" ca="1" si="381"/>
        <v>0.98661754619074138</v>
      </c>
      <c r="D1102">
        <f t="shared" ref="D1102:D1165" ca="1" si="386">IF(C1102&gt;0.1,      IF(C1102&lt;0.6,C1102,ABS(1-C1102)),C1102+0.5)</f>
        <v>1.3382453809258621E-2</v>
      </c>
      <c r="E1102">
        <f t="shared" ref="E1102:E1165" ca="1" si="387">MOD(INT(D1102*99),3)</f>
        <v>1</v>
      </c>
      <c r="F1102" t="str">
        <f t="shared" si="368"/>
        <v/>
      </c>
      <c r="G1102" t="s">
        <v>326</v>
      </c>
      <c r="H1102" t="str">
        <f t="shared" ca="1" si="382"/>
        <v xml:space="preserve">Si el punto medio entre estos tiene coordenada 79, </v>
      </c>
      <c r="I1102" t="str">
        <f t="shared" ca="1" si="383"/>
        <v xml:space="preserve">y el segundo es el </v>
      </c>
      <c r="J1102" t="str">
        <f t="shared" ca="1" si="385"/>
        <v xml:space="preserve">triple del primero, \textbf{calcule} sus coordenadas. </v>
      </c>
    </row>
    <row r="1103" spans="1:10" x14ac:dyDescent="0.3">
      <c r="A1103" t="s">
        <v>359</v>
      </c>
      <c r="B1103">
        <v>0</v>
      </c>
      <c r="C1103">
        <f t="shared" ca="1" si="381"/>
        <v>0.31768558975886607</v>
      </c>
      <c r="D1103">
        <f t="shared" ca="1" si="386"/>
        <v>0.31768558975886607</v>
      </c>
      <c r="E1103">
        <f t="shared" ca="1" si="387"/>
        <v>1</v>
      </c>
      <c r="F1103" t="str">
        <f t="shared" ref="F1103:F1166" si="388">IF(A1103=0,"",A1103)</f>
        <v>\end{enumerate}\newpage\section{Cuenta:  X  }\label{c:  X  }\begin{enumerate}</v>
      </c>
    </row>
    <row r="1104" spans="1:10" x14ac:dyDescent="0.3">
      <c r="B1104">
        <v>0</v>
      </c>
      <c r="C1104">
        <f t="shared" ca="1" si="381"/>
        <v>0.55429914811339254</v>
      </c>
      <c r="D1104">
        <f t="shared" ca="1" si="386"/>
        <v>0.55429914811339254</v>
      </c>
      <c r="E1104">
        <f t="shared" ca="1" si="387"/>
        <v>0</v>
      </c>
      <c r="F1104" t="str">
        <f t="shared" si="388"/>
        <v/>
      </c>
      <c r="G1104" t="s">
        <v>326</v>
      </c>
      <c r="H1104" t="str">
        <f t="shared" ref="H1104:H1113" ca="1" si="389">CONCATENATE("Si el punto medio entre estos tiene coordenada ", ROUND(C1104*100-20,0),", ")</f>
        <v xml:space="preserve">Si el punto medio entre estos tiene coordenada 35, </v>
      </c>
      <c r="I1104" t="str">
        <f t="shared" ref="I1104:I1113" ca="1" si="390">IF(E1104=2, "y el primero es el ", "y el segundo es el ")</f>
        <v xml:space="preserve">y el segundo es el </v>
      </c>
      <c r="J1104" t="str">
        <f t="shared" ref="J1104" ca="1" si="391">IF(E1104=2,"doble del segundo, \textbf{calcule} sus coordenadas ", "triple del primero, \textbf{calcule} sus coordenadas. ")</f>
        <v xml:space="preserve">triple del primero, \textbf{calcule} sus coordenadas. </v>
      </c>
    </row>
    <row r="1105" spans="1:10" x14ac:dyDescent="0.3">
      <c r="B1105">
        <v>0</v>
      </c>
      <c r="C1105">
        <f t="shared" ca="1" si="381"/>
        <v>0.75564670979078474</v>
      </c>
      <c r="D1105">
        <f t="shared" ca="1" si="386"/>
        <v>0.24435329020921526</v>
      </c>
      <c r="E1105">
        <f t="shared" ca="1" si="387"/>
        <v>0</v>
      </c>
      <c r="F1105" t="str">
        <f t="shared" si="388"/>
        <v/>
      </c>
      <c r="G1105" t="s">
        <v>326</v>
      </c>
      <c r="H1105" t="str">
        <f t="shared" ca="1" si="389"/>
        <v xml:space="preserve">Si el punto medio entre estos tiene coordenada 56, </v>
      </c>
      <c r="I1105" t="str">
        <f t="shared" ca="1" si="390"/>
        <v xml:space="preserve">y el segundo es el </v>
      </c>
      <c r="J1105" t="str">
        <f t="shared" ca="1" si="385"/>
        <v xml:space="preserve">triple del primero, \textbf{calcule} sus coordenadas. </v>
      </c>
    </row>
    <row r="1106" spans="1:10" x14ac:dyDescent="0.3">
      <c r="B1106">
        <v>0</v>
      </c>
      <c r="C1106">
        <f t="shared" ca="1" si="381"/>
        <v>0.57601835730945228</v>
      </c>
      <c r="D1106">
        <f t="shared" ca="1" si="386"/>
        <v>0.57601835730945228</v>
      </c>
      <c r="E1106">
        <f t="shared" ca="1" si="387"/>
        <v>0</v>
      </c>
      <c r="F1106" t="str">
        <f t="shared" si="388"/>
        <v/>
      </c>
      <c r="G1106" t="s">
        <v>326</v>
      </c>
      <c r="H1106" t="str">
        <f t="shared" ca="1" si="389"/>
        <v xml:space="preserve">Si el punto medio entre estos tiene coordenada 38, </v>
      </c>
      <c r="I1106" t="str">
        <f t="shared" ca="1" si="390"/>
        <v xml:space="preserve">y el segundo es el </v>
      </c>
      <c r="J1106" t="str">
        <f t="shared" ca="1" si="385"/>
        <v xml:space="preserve">triple del primero, \textbf{calcule} sus coordenadas. </v>
      </c>
    </row>
    <row r="1107" spans="1:10" x14ac:dyDescent="0.3">
      <c r="B1107">
        <v>0</v>
      </c>
      <c r="C1107">
        <f t="shared" ca="1" si="381"/>
        <v>0.75858820227780743</v>
      </c>
      <c r="D1107">
        <f t="shared" ca="1" si="386"/>
        <v>0.24141179772219257</v>
      </c>
      <c r="E1107">
        <f t="shared" ca="1" si="387"/>
        <v>2</v>
      </c>
      <c r="F1107" t="str">
        <f t="shared" si="388"/>
        <v/>
      </c>
      <c r="G1107" t="s">
        <v>326</v>
      </c>
      <c r="H1107" t="str">
        <f t="shared" ca="1" si="389"/>
        <v xml:space="preserve">Si el punto medio entre estos tiene coordenada 56, </v>
      </c>
      <c r="I1107" t="str">
        <f t="shared" ca="1" si="390"/>
        <v xml:space="preserve">y el primero es el </v>
      </c>
      <c r="J1107" t="str">
        <f t="shared" ca="1" si="385"/>
        <v xml:space="preserve">doble del segundo, \textbf{calcule} sus coordenadas </v>
      </c>
    </row>
    <row r="1108" spans="1:10" x14ac:dyDescent="0.3">
      <c r="B1108">
        <v>0</v>
      </c>
      <c r="C1108">
        <f t="shared" ca="1" si="381"/>
        <v>0.36040511660356589</v>
      </c>
      <c r="D1108">
        <f t="shared" ca="1" si="386"/>
        <v>0.36040511660356589</v>
      </c>
      <c r="E1108">
        <f t="shared" ca="1" si="387"/>
        <v>2</v>
      </c>
      <c r="F1108" t="str">
        <f t="shared" si="388"/>
        <v/>
      </c>
      <c r="G1108" t="s">
        <v>326</v>
      </c>
      <c r="H1108" t="str">
        <f t="shared" ca="1" si="389"/>
        <v xml:space="preserve">Si el punto medio entre estos tiene coordenada 16, </v>
      </c>
      <c r="I1108" t="str">
        <f t="shared" ca="1" si="390"/>
        <v xml:space="preserve">y el primero es el </v>
      </c>
      <c r="J1108" t="str">
        <f t="shared" ca="1" si="385"/>
        <v xml:space="preserve">doble del segundo, \textbf{calcule} sus coordenadas </v>
      </c>
    </row>
    <row r="1109" spans="1:10" x14ac:dyDescent="0.3">
      <c r="B1109">
        <v>0</v>
      </c>
      <c r="C1109">
        <f t="shared" ca="1" si="381"/>
        <v>0.79337491017852979</v>
      </c>
      <c r="D1109">
        <f t="shared" ca="1" si="386"/>
        <v>0.20662508982147021</v>
      </c>
      <c r="E1109">
        <f t="shared" ca="1" si="387"/>
        <v>2</v>
      </c>
      <c r="F1109" t="str">
        <f t="shared" si="388"/>
        <v/>
      </c>
      <c r="G1109" t="s">
        <v>326</v>
      </c>
      <c r="H1109" t="str">
        <f t="shared" ca="1" si="389"/>
        <v xml:space="preserve">Si el punto medio entre estos tiene coordenada 59, </v>
      </c>
      <c r="I1109" t="str">
        <f t="shared" ca="1" si="390"/>
        <v xml:space="preserve">y el primero es el </v>
      </c>
      <c r="J1109" t="str">
        <f t="shared" ca="1" si="385"/>
        <v xml:space="preserve">doble del segundo, \textbf{calcule} sus coordenadas </v>
      </c>
    </row>
    <row r="1110" spans="1:10" x14ac:dyDescent="0.3">
      <c r="B1110">
        <v>0</v>
      </c>
      <c r="C1110">
        <f t="shared" ca="1" si="381"/>
        <v>0.52420791958500668</v>
      </c>
      <c r="D1110">
        <f t="shared" ca="1" si="386"/>
        <v>0.52420791958500668</v>
      </c>
      <c r="E1110">
        <f t="shared" ca="1" si="387"/>
        <v>0</v>
      </c>
      <c r="F1110" t="str">
        <f t="shared" si="388"/>
        <v/>
      </c>
      <c r="G1110" t="s">
        <v>326</v>
      </c>
      <c r="H1110" t="str">
        <f t="shared" ca="1" si="389"/>
        <v xml:space="preserve">Si el punto medio entre estos tiene coordenada 32, </v>
      </c>
      <c r="I1110" t="str">
        <f t="shared" ca="1" si="390"/>
        <v xml:space="preserve">y el segundo es el </v>
      </c>
      <c r="J1110" t="str">
        <f t="shared" ca="1" si="385"/>
        <v xml:space="preserve">triple del primero, \textbf{calcule} sus coordenadas. </v>
      </c>
    </row>
    <row r="1111" spans="1:10" x14ac:dyDescent="0.3">
      <c r="B1111">
        <v>0</v>
      </c>
      <c r="C1111">
        <f t="shared" ca="1" si="381"/>
        <v>3.4353876862228794E-2</v>
      </c>
      <c r="D1111">
        <f t="shared" ca="1" si="386"/>
        <v>0.53435387686222879</v>
      </c>
      <c r="E1111">
        <f t="shared" ca="1" si="387"/>
        <v>1</v>
      </c>
      <c r="F1111" t="str">
        <f t="shared" si="388"/>
        <v/>
      </c>
      <c r="G1111" t="s">
        <v>326</v>
      </c>
      <c r="H1111" t="str">
        <f t="shared" ca="1" si="389"/>
        <v xml:space="preserve">Si el punto medio entre estos tiene coordenada -17, </v>
      </c>
      <c r="I1111" t="str">
        <f t="shared" ca="1" si="390"/>
        <v xml:space="preserve">y el segundo es el </v>
      </c>
      <c r="J1111" t="str">
        <f t="shared" ca="1" si="385"/>
        <v xml:space="preserve">triple del primero, \textbf{calcule} sus coordenadas. </v>
      </c>
    </row>
    <row r="1112" spans="1:10" x14ac:dyDescent="0.3">
      <c r="B1112">
        <v>0</v>
      </c>
      <c r="C1112">
        <f t="shared" ca="1" si="381"/>
        <v>0.36746646116893988</v>
      </c>
      <c r="D1112">
        <f t="shared" ca="1" si="386"/>
        <v>0.36746646116893988</v>
      </c>
      <c r="E1112">
        <f t="shared" ca="1" si="387"/>
        <v>0</v>
      </c>
      <c r="F1112" t="str">
        <f t="shared" si="388"/>
        <v/>
      </c>
      <c r="G1112" t="s">
        <v>326</v>
      </c>
      <c r="H1112" t="str">
        <f t="shared" ca="1" si="389"/>
        <v xml:space="preserve">Si el punto medio entre estos tiene coordenada 17, </v>
      </c>
      <c r="I1112" t="str">
        <f t="shared" ca="1" si="390"/>
        <v xml:space="preserve">y el segundo es el </v>
      </c>
      <c r="J1112" t="str">
        <f t="shared" ca="1" si="385"/>
        <v xml:space="preserve">triple del primero, \textbf{calcule} sus coordenadas. </v>
      </c>
    </row>
    <row r="1113" spans="1:10" x14ac:dyDescent="0.3">
      <c r="B1113">
        <v>0</v>
      </c>
      <c r="C1113">
        <f t="shared" ca="1" si="381"/>
        <v>0.26388932123305231</v>
      </c>
      <c r="D1113">
        <f t="shared" ca="1" si="386"/>
        <v>0.26388932123305231</v>
      </c>
      <c r="E1113">
        <f t="shared" ca="1" si="387"/>
        <v>2</v>
      </c>
      <c r="F1113" t="str">
        <f t="shared" si="388"/>
        <v/>
      </c>
      <c r="G1113" t="s">
        <v>326</v>
      </c>
      <c r="H1113" t="str">
        <f t="shared" ca="1" si="389"/>
        <v xml:space="preserve">Si el punto medio entre estos tiene coordenada 6, </v>
      </c>
      <c r="I1113" t="str">
        <f t="shared" ca="1" si="390"/>
        <v xml:space="preserve">y el primero es el </v>
      </c>
      <c r="J1113" t="str">
        <f t="shared" ca="1" si="385"/>
        <v xml:space="preserve">doble del segundo, \textbf{calcule} sus coordenadas </v>
      </c>
    </row>
    <row r="1114" spans="1:10" x14ac:dyDescent="0.3">
      <c r="A1114" t="s">
        <v>359</v>
      </c>
      <c r="B1114">
        <v>0</v>
      </c>
      <c r="C1114">
        <f t="shared" ca="1" si="381"/>
        <v>0.12327668920222479</v>
      </c>
      <c r="D1114">
        <f t="shared" ca="1" si="386"/>
        <v>0.12327668920222479</v>
      </c>
      <c r="E1114">
        <f t="shared" ca="1" si="387"/>
        <v>0</v>
      </c>
      <c r="F1114" t="str">
        <f t="shared" si="388"/>
        <v>\end{enumerate}\newpage\section{Cuenta:  X  }\label{c:  X  }\begin{enumerate}</v>
      </c>
    </row>
    <row r="1115" spans="1:10" x14ac:dyDescent="0.3">
      <c r="B1115">
        <v>0</v>
      </c>
      <c r="C1115">
        <f t="shared" ca="1" si="381"/>
        <v>0.39967344884354306</v>
      </c>
      <c r="D1115">
        <f t="shared" ca="1" si="386"/>
        <v>0.39967344884354306</v>
      </c>
      <c r="E1115">
        <f t="shared" ca="1" si="387"/>
        <v>0</v>
      </c>
      <c r="F1115" t="str">
        <f t="shared" si="388"/>
        <v/>
      </c>
      <c r="G1115" t="s">
        <v>326</v>
      </c>
      <c r="H1115" t="str">
        <f t="shared" ref="H1115:H1124" ca="1" si="392">CONCATENATE("Si el punto medio entre estos tiene coordenada ", ROUND(C1115*100-20,0),", ")</f>
        <v xml:space="preserve">Si el punto medio entre estos tiene coordenada 20, </v>
      </c>
      <c r="I1115" t="str">
        <f t="shared" ref="I1115:I1124" ca="1" si="393">IF(E1115=2, "y el primero es el ", "y el segundo es el ")</f>
        <v xml:space="preserve">y el segundo es el </v>
      </c>
      <c r="J1115" t="str">
        <f t="shared" ref="J1115" ca="1" si="394">IF(E1115=2,"doble del segundo, \textbf{calcule} sus coordenadas ", "triple del primero, \textbf{calcule} sus coordenadas. ")</f>
        <v xml:space="preserve">triple del primero, \textbf{calcule} sus coordenadas. </v>
      </c>
    </row>
    <row r="1116" spans="1:10" x14ac:dyDescent="0.3">
      <c r="B1116">
        <v>0</v>
      </c>
      <c r="C1116">
        <f t="shared" ca="1" si="381"/>
        <v>0.62929723922122605</v>
      </c>
      <c r="D1116">
        <f t="shared" ca="1" si="386"/>
        <v>0.37070276077877395</v>
      </c>
      <c r="E1116">
        <f t="shared" ca="1" si="387"/>
        <v>0</v>
      </c>
      <c r="F1116" t="str">
        <f t="shared" si="388"/>
        <v/>
      </c>
      <c r="G1116" t="s">
        <v>326</v>
      </c>
      <c r="H1116" t="str">
        <f t="shared" ca="1" si="392"/>
        <v xml:space="preserve">Si el punto medio entre estos tiene coordenada 43, </v>
      </c>
      <c r="I1116" t="str">
        <f t="shared" ca="1" si="393"/>
        <v xml:space="preserve">y el segundo es el </v>
      </c>
      <c r="J1116" t="str">
        <f t="shared" ca="1" si="385"/>
        <v xml:space="preserve">triple del primero, \textbf{calcule} sus coordenadas. </v>
      </c>
    </row>
    <row r="1117" spans="1:10" x14ac:dyDescent="0.3">
      <c r="B1117">
        <v>0</v>
      </c>
      <c r="C1117">
        <f t="shared" ca="1" si="381"/>
        <v>0.5006594018819982</v>
      </c>
      <c r="D1117">
        <f t="shared" ca="1" si="386"/>
        <v>0.5006594018819982</v>
      </c>
      <c r="E1117">
        <f t="shared" ca="1" si="387"/>
        <v>1</v>
      </c>
      <c r="F1117" t="str">
        <f t="shared" si="388"/>
        <v/>
      </c>
      <c r="G1117" t="s">
        <v>326</v>
      </c>
      <c r="H1117" t="str">
        <f t="shared" ca="1" si="392"/>
        <v xml:space="preserve">Si el punto medio entre estos tiene coordenada 30, </v>
      </c>
      <c r="I1117" t="str">
        <f t="shared" ca="1" si="393"/>
        <v xml:space="preserve">y el segundo es el </v>
      </c>
      <c r="J1117" t="str">
        <f t="shared" ca="1" si="385"/>
        <v xml:space="preserve">triple del primero, \textbf{calcule} sus coordenadas. </v>
      </c>
    </row>
    <row r="1118" spans="1:10" x14ac:dyDescent="0.3">
      <c r="B1118">
        <v>0</v>
      </c>
      <c r="C1118">
        <f t="shared" ca="1" si="381"/>
        <v>0.32877391999728889</v>
      </c>
      <c r="D1118">
        <f t="shared" ca="1" si="386"/>
        <v>0.32877391999728889</v>
      </c>
      <c r="E1118">
        <f t="shared" ca="1" si="387"/>
        <v>2</v>
      </c>
      <c r="F1118" t="str">
        <f t="shared" si="388"/>
        <v/>
      </c>
      <c r="G1118" t="s">
        <v>326</v>
      </c>
      <c r="H1118" t="str">
        <f t="shared" ca="1" si="392"/>
        <v xml:space="preserve">Si el punto medio entre estos tiene coordenada 13, </v>
      </c>
      <c r="I1118" t="str">
        <f t="shared" ca="1" si="393"/>
        <v xml:space="preserve">y el primero es el </v>
      </c>
      <c r="J1118" t="str">
        <f t="shared" ca="1" si="385"/>
        <v xml:space="preserve">doble del segundo, \textbf{calcule} sus coordenadas </v>
      </c>
    </row>
    <row r="1119" spans="1:10" x14ac:dyDescent="0.3">
      <c r="B1119">
        <v>0</v>
      </c>
      <c r="C1119">
        <f t="shared" ca="1" si="381"/>
        <v>0.70388921680268235</v>
      </c>
      <c r="D1119">
        <f t="shared" ca="1" si="386"/>
        <v>0.29611078319731765</v>
      </c>
      <c r="E1119">
        <f t="shared" ca="1" si="387"/>
        <v>2</v>
      </c>
      <c r="F1119" t="str">
        <f t="shared" si="388"/>
        <v/>
      </c>
      <c r="G1119" t="s">
        <v>326</v>
      </c>
      <c r="H1119" t="str">
        <f t="shared" ca="1" si="392"/>
        <v xml:space="preserve">Si el punto medio entre estos tiene coordenada 50, </v>
      </c>
      <c r="I1119" t="str">
        <f t="shared" ca="1" si="393"/>
        <v xml:space="preserve">y el primero es el </v>
      </c>
      <c r="J1119" t="str">
        <f t="shared" ca="1" si="385"/>
        <v xml:space="preserve">doble del segundo, \textbf{calcule} sus coordenadas </v>
      </c>
    </row>
    <row r="1120" spans="1:10" x14ac:dyDescent="0.3">
      <c r="B1120">
        <v>0</v>
      </c>
      <c r="C1120">
        <f t="shared" ca="1" si="381"/>
        <v>0.24825993060851925</v>
      </c>
      <c r="D1120">
        <f t="shared" ca="1" si="386"/>
        <v>0.24825993060851925</v>
      </c>
      <c r="E1120">
        <f t="shared" ca="1" si="387"/>
        <v>0</v>
      </c>
      <c r="F1120" t="str">
        <f t="shared" si="388"/>
        <v/>
      </c>
      <c r="G1120" t="s">
        <v>326</v>
      </c>
      <c r="H1120" t="str">
        <f t="shared" ca="1" si="392"/>
        <v xml:space="preserve">Si el punto medio entre estos tiene coordenada 5, </v>
      </c>
      <c r="I1120" t="str">
        <f t="shared" ca="1" si="393"/>
        <v xml:space="preserve">y el segundo es el </v>
      </c>
      <c r="J1120" t="str">
        <f t="shared" ca="1" si="385"/>
        <v xml:space="preserve">triple del primero, \textbf{calcule} sus coordenadas. </v>
      </c>
    </row>
    <row r="1121" spans="1:10" x14ac:dyDescent="0.3">
      <c r="B1121">
        <v>0</v>
      </c>
      <c r="C1121">
        <f t="shared" ca="1" si="381"/>
        <v>0.77798244780938486</v>
      </c>
      <c r="D1121">
        <f t="shared" ca="1" si="386"/>
        <v>0.22201755219061514</v>
      </c>
      <c r="E1121">
        <f t="shared" ca="1" si="387"/>
        <v>0</v>
      </c>
      <c r="F1121" t="str">
        <f t="shared" si="388"/>
        <v/>
      </c>
      <c r="G1121" t="s">
        <v>326</v>
      </c>
      <c r="H1121" t="str">
        <f t="shared" ca="1" si="392"/>
        <v xml:space="preserve">Si el punto medio entre estos tiene coordenada 58, </v>
      </c>
      <c r="I1121" t="str">
        <f t="shared" ca="1" si="393"/>
        <v xml:space="preserve">y el segundo es el </v>
      </c>
      <c r="J1121" t="str">
        <f t="shared" ca="1" si="385"/>
        <v xml:space="preserve">triple del primero, \textbf{calcule} sus coordenadas. </v>
      </c>
    </row>
    <row r="1122" spans="1:10" x14ac:dyDescent="0.3">
      <c r="B1122">
        <v>0</v>
      </c>
      <c r="C1122">
        <f t="shared" ca="1" si="381"/>
        <v>0.3917220368534956</v>
      </c>
      <c r="D1122">
        <f t="shared" ca="1" si="386"/>
        <v>0.3917220368534956</v>
      </c>
      <c r="E1122">
        <f t="shared" ca="1" si="387"/>
        <v>2</v>
      </c>
      <c r="F1122" t="str">
        <f t="shared" si="388"/>
        <v/>
      </c>
      <c r="G1122" t="s">
        <v>326</v>
      </c>
      <c r="H1122" t="str">
        <f t="shared" ca="1" si="392"/>
        <v xml:space="preserve">Si el punto medio entre estos tiene coordenada 19, </v>
      </c>
      <c r="I1122" t="str">
        <f t="shared" ca="1" si="393"/>
        <v xml:space="preserve">y el primero es el </v>
      </c>
      <c r="J1122" t="str">
        <f t="shared" ca="1" si="385"/>
        <v xml:space="preserve">doble del segundo, \textbf{calcule} sus coordenadas </v>
      </c>
    </row>
    <row r="1123" spans="1:10" x14ac:dyDescent="0.3">
      <c r="B1123">
        <v>0</v>
      </c>
      <c r="C1123">
        <f t="shared" ca="1" si="381"/>
        <v>0.80734077895250678</v>
      </c>
      <c r="D1123">
        <f t="shared" ca="1" si="386"/>
        <v>0.19265922104749322</v>
      </c>
      <c r="E1123">
        <f t="shared" ca="1" si="387"/>
        <v>1</v>
      </c>
      <c r="F1123" t="str">
        <f t="shared" si="388"/>
        <v/>
      </c>
      <c r="G1123" t="s">
        <v>326</v>
      </c>
      <c r="H1123" t="str">
        <f t="shared" ca="1" si="392"/>
        <v xml:space="preserve">Si el punto medio entre estos tiene coordenada 61, </v>
      </c>
      <c r="I1123" t="str">
        <f t="shared" ca="1" si="393"/>
        <v xml:space="preserve">y el segundo es el </v>
      </c>
      <c r="J1123" t="str">
        <f t="shared" ca="1" si="385"/>
        <v xml:space="preserve">triple del primero, \textbf{calcule} sus coordenadas. </v>
      </c>
    </row>
    <row r="1124" spans="1:10" x14ac:dyDescent="0.3">
      <c r="B1124">
        <v>0</v>
      </c>
      <c r="C1124">
        <f t="shared" ca="1" si="381"/>
        <v>0.27716199544953768</v>
      </c>
      <c r="D1124">
        <f t="shared" ca="1" si="386"/>
        <v>0.27716199544953768</v>
      </c>
      <c r="E1124">
        <f t="shared" ca="1" si="387"/>
        <v>0</v>
      </c>
      <c r="F1124" t="str">
        <f t="shared" si="388"/>
        <v/>
      </c>
      <c r="G1124" t="s">
        <v>326</v>
      </c>
      <c r="H1124" t="str">
        <f t="shared" ca="1" si="392"/>
        <v xml:space="preserve">Si el punto medio entre estos tiene coordenada 8, </v>
      </c>
      <c r="I1124" t="str">
        <f t="shared" ca="1" si="393"/>
        <v xml:space="preserve">y el segundo es el </v>
      </c>
      <c r="J1124" t="str">
        <f t="shared" ca="1" si="385"/>
        <v xml:space="preserve">triple del primero, \textbf{calcule} sus coordenadas. </v>
      </c>
    </row>
    <row r="1125" spans="1:10" x14ac:dyDescent="0.3">
      <c r="A1125" t="s">
        <v>359</v>
      </c>
      <c r="B1125">
        <v>0</v>
      </c>
      <c r="C1125">
        <f t="shared" ca="1" si="381"/>
        <v>0.63165917980753983</v>
      </c>
      <c r="D1125">
        <f t="shared" ca="1" si="386"/>
        <v>0.36834082019246017</v>
      </c>
      <c r="E1125">
        <f t="shared" ca="1" si="387"/>
        <v>0</v>
      </c>
      <c r="F1125" t="str">
        <f t="shared" si="388"/>
        <v>\end{enumerate}\newpage\section{Cuenta:  X  }\label{c:  X  }\begin{enumerate}</v>
      </c>
    </row>
    <row r="1126" spans="1:10" x14ac:dyDescent="0.3">
      <c r="B1126">
        <v>0</v>
      </c>
      <c r="C1126">
        <f t="shared" ca="1" si="381"/>
        <v>0.12214156571165746</v>
      </c>
      <c r="D1126">
        <f t="shared" ca="1" si="386"/>
        <v>0.12214156571165746</v>
      </c>
      <c r="E1126">
        <f t="shared" ca="1" si="387"/>
        <v>0</v>
      </c>
      <c r="F1126" t="str">
        <f t="shared" si="388"/>
        <v/>
      </c>
      <c r="G1126" t="s">
        <v>326</v>
      </c>
      <c r="H1126" t="str">
        <f t="shared" ref="H1126:H1135" ca="1" si="395">CONCATENATE("Si el punto medio entre estos tiene coordenada ", ROUND(C1126*100-20,0),", ")</f>
        <v xml:space="preserve">Si el punto medio entre estos tiene coordenada -8, </v>
      </c>
      <c r="I1126" t="str">
        <f t="shared" ref="I1126:I1135" ca="1" si="396">IF(E1126=2, "y el primero es el ", "y el segundo es el ")</f>
        <v xml:space="preserve">y el segundo es el </v>
      </c>
      <c r="J1126" t="str">
        <f t="shared" ref="J1126" ca="1" si="397">IF(E1126=2,"doble del segundo, \textbf{calcule} sus coordenadas ", "triple del primero, \textbf{calcule} sus coordenadas. ")</f>
        <v xml:space="preserve">triple del primero, \textbf{calcule} sus coordenadas. </v>
      </c>
    </row>
    <row r="1127" spans="1:10" x14ac:dyDescent="0.3">
      <c r="B1127">
        <v>0</v>
      </c>
      <c r="C1127">
        <f t="shared" ca="1" si="381"/>
        <v>0.58661516967120708</v>
      </c>
      <c r="D1127">
        <f t="shared" ca="1" si="386"/>
        <v>0.58661516967120708</v>
      </c>
      <c r="E1127">
        <f t="shared" ca="1" si="387"/>
        <v>1</v>
      </c>
      <c r="F1127" t="str">
        <f t="shared" si="388"/>
        <v/>
      </c>
      <c r="G1127" t="s">
        <v>326</v>
      </c>
      <c r="H1127" t="str">
        <f t="shared" ca="1" si="395"/>
        <v xml:space="preserve">Si el punto medio entre estos tiene coordenada 39, </v>
      </c>
      <c r="I1127" t="str">
        <f t="shared" ca="1" si="396"/>
        <v xml:space="preserve">y el segundo es el </v>
      </c>
      <c r="J1127" t="str">
        <f t="shared" ca="1" si="385"/>
        <v xml:space="preserve">triple del primero, \textbf{calcule} sus coordenadas. </v>
      </c>
    </row>
    <row r="1128" spans="1:10" x14ac:dyDescent="0.3">
      <c r="B1128">
        <v>0</v>
      </c>
      <c r="C1128">
        <f t="shared" ca="1" si="381"/>
        <v>0.15473886811065274</v>
      </c>
      <c r="D1128">
        <f t="shared" ca="1" si="386"/>
        <v>0.15473886811065274</v>
      </c>
      <c r="E1128">
        <f t="shared" ca="1" si="387"/>
        <v>0</v>
      </c>
      <c r="F1128" t="str">
        <f t="shared" si="388"/>
        <v/>
      </c>
      <c r="G1128" t="s">
        <v>326</v>
      </c>
      <c r="H1128" t="str">
        <f t="shared" ca="1" si="395"/>
        <v xml:space="preserve">Si el punto medio entre estos tiene coordenada -5, </v>
      </c>
      <c r="I1128" t="str">
        <f t="shared" ca="1" si="396"/>
        <v xml:space="preserve">y el segundo es el </v>
      </c>
      <c r="J1128" t="str">
        <f t="shared" ca="1" si="385"/>
        <v xml:space="preserve">triple del primero, \textbf{calcule} sus coordenadas. </v>
      </c>
    </row>
    <row r="1129" spans="1:10" x14ac:dyDescent="0.3">
      <c r="B1129">
        <v>0</v>
      </c>
      <c r="C1129">
        <f t="shared" ca="1" si="381"/>
        <v>0.49262475585711907</v>
      </c>
      <c r="D1129">
        <f t="shared" ca="1" si="386"/>
        <v>0.49262475585711907</v>
      </c>
      <c r="E1129">
        <f t="shared" ca="1" si="387"/>
        <v>0</v>
      </c>
      <c r="F1129" t="str">
        <f t="shared" si="388"/>
        <v/>
      </c>
      <c r="G1129" t="s">
        <v>326</v>
      </c>
      <c r="H1129" t="str">
        <f t="shared" ca="1" si="395"/>
        <v xml:space="preserve">Si el punto medio entre estos tiene coordenada 29, </v>
      </c>
      <c r="I1129" t="str">
        <f t="shared" ca="1" si="396"/>
        <v xml:space="preserve">y el segundo es el </v>
      </c>
      <c r="J1129" t="str">
        <f t="shared" ca="1" si="385"/>
        <v xml:space="preserve">triple del primero, \textbf{calcule} sus coordenadas. </v>
      </c>
    </row>
    <row r="1130" spans="1:10" x14ac:dyDescent="0.3">
      <c r="B1130">
        <v>0</v>
      </c>
      <c r="C1130">
        <f t="shared" ca="1" si="381"/>
        <v>0.39858630646982063</v>
      </c>
      <c r="D1130">
        <f t="shared" ca="1" si="386"/>
        <v>0.39858630646982063</v>
      </c>
      <c r="E1130">
        <f t="shared" ca="1" si="387"/>
        <v>0</v>
      </c>
      <c r="F1130" t="str">
        <f t="shared" si="388"/>
        <v/>
      </c>
      <c r="G1130" t="s">
        <v>326</v>
      </c>
      <c r="H1130" t="str">
        <f t="shared" ca="1" si="395"/>
        <v xml:space="preserve">Si el punto medio entre estos tiene coordenada 20, </v>
      </c>
      <c r="I1130" t="str">
        <f t="shared" ca="1" si="396"/>
        <v xml:space="preserve">y el segundo es el </v>
      </c>
      <c r="J1130" t="str">
        <f t="shared" ca="1" si="385"/>
        <v xml:space="preserve">triple del primero, \textbf{calcule} sus coordenadas. </v>
      </c>
    </row>
    <row r="1131" spans="1:10" x14ac:dyDescent="0.3">
      <c r="B1131">
        <v>0</v>
      </c>
      <c r="C1131">
        <f t="shared" ca="1" si="381"/>
        <v>0.52741475066761034</v>
      </c>
      <c r="D1131">
        <f t="shared" ca="1" si="386"/>
        <v>0.52741475066761034</v>
      </c>
      <c r="E1131">
        <f t="shared" ca="1" si="387"/>
        <v>1</v>
      </c>
      <c r="F1131" t="str">
        <f t="shared" si="388"/>
        <v/>
      </c>
      <c r="G1131" t="s">
        <v>326</v>
      </c>
      <c r="H1131" t="str">
        <f t="shared" ca="1" si="395"/>
        <v xml:space="preserve">Si el punto medio entre estos tiene coordenada 33, </v>
      </c>
      <c r="I1131" t="str">
        <f t="shared" ca="1" si="396"/>
        <v xml:space="preserve">y el segundo es el </v>
      </c>
      <c r="J1131" t="str">
        <f t="shared" ca="1" si="385"/>
        <v xml:space="preserve">triple del primero, \textbf{calcule} sus coordenadas. </v>
      </c>
    </row>
    <row r="1132" spans="1:10" x14ac:dyDescent="0.3">
      <c r="B1132">
        <v>0</v>
      </c>
      <c r="C1132">
        <f t="shared" ca="1" si="381"/>
        <v>0.6185348157249817</v>
      </c>
      <c r="D1132">
        <f t="shared" ca="1" si="386"/>
        <v>0.3814651842750183</v>
      </c>
      <c r="E1132">
        <f t="shared" ca="1" si="387"/>
        <v>1</v>
      </c>
      <c r="F1132" t="str">
        <f t="shared" si="388"/>
        <v/>
      </c>
      <c r="G1132" t="s">
        <v>326</v>
      </c>
      <c r="H1132" t="str">
        <f t="shared" ca="1" si="395"/>
        <v xml:space="preserve">Si el punto medio entre estos tiene coordenada 42, </v>
      </c>
      <c r="I1132" t="str">
        <f t="shared" ca="1" si="396"/>
        <v xml:space="preserve">y el segundo es el </v>
      </c>
      <c r="J1132" t="str">
        <f t="shared" ca="1" si="385"/>
        <v xml:space="preserve">triple del primero, \textbf{calcule} sus coordenadas. </v>
      </c>
    </row>
    <row r="1133" spans="1:10" x14ac:dyDescent="0.3">
      <c r="B1133">
        <v>0</v>
      </c>
      <c r="C1133">
        <f t="shared" ca="1" si="381"/>
        <v>0.75665740155737393</v>
      </c>
      <c r="D1133">
        <f t="shared" ca="1" si="386"/>
        <v>0.24334259844262607</v>
      </c>
      <c r="E1133">
        <f t="shared" ca="1" si="387"/>
        <v>0</v>
      </c>
      <c r="F1133" t="str">
        <f t="shared" si="388"/>
        <v/>
      </c>
      <c r="G1133" t="s">
        <v>326</v>
      </c>
      <c r="H1133" t="str">
        <f t="shared" ca="1" si="395"/>
        <v xml:space="preserve">Si el punto medio entre estos tiene coordenada 56, </v>
      </c>
      <c r="I1133" t="str">
        <f t="shared" ca="1" si="396"/>
        <v xml:space="preserve">y el segundo es el </v>
      </c>
      <c r="J1133" t="str">
        <f t="shared" ca="1" si="385"/>
        <v xml:space="preserve">triple del primero, \textbf{calcule} sus coordenadas. </v>
      </c>
    </row>
    <row r="1134" spans="1:10" x14ac:dyDescent="0.3">
      <c r="B1134">
        <v>0</v>
      </c>
      <c r="C1134">
        <f t="shared" ca="1" si="381"/>
        <v>0.74666537321821802</v>
      </c>
      <c r="D1134">
        <f t="shared" ca="1" si="386"/>
        <v>0.25333462678178198</v>
      </c>
      <c r="E1134">
        <f t="shared" ca="1" si="387"/>
        <v>1</v>
      </c>
      <c r="F1134" t="str">
        <f t="shared" si="388"/>
        <v/>
      </c>
      <c r="G1134" t="s">
        <v>326</v>
      </c>
      <c r="H1134" t="str">
        <f t="shared" ca="1" si="395"/>
        <v xml:space="preserve">Si el punto medio entre estos tiene coordenada 55, </v>
      </c>
      <c r="I1134" t="str">
        <f t="shared" ca="1" si="396"/>
        <v xml:space="preserve">y el segundo es el </v>
      </c>
      <c r="J1134" t="str">
        <f t="shared" ca="1" si="385"/>
        <v xml:space="preserve">triple del primero, \textbf{calcule} sus coordenadas. </v>
      </c>
    </row>
    <row r="1135" spans="1:10" x14ac:dyDescent="0.3">
      <c r="B1135">
        <v>0</v>
      </c>
      <c r="C1135">
        <f t="shared" ca="1" si="381"/>
        <v>0.82172444309367842</v>
      </c>
      <c r="D1135">
        <f t="shared" ca="1" si="386"/>
        <v>0.17827555690632158</v>
      </c>
      <c r="E1135">
        <f t="shared" ca="1" si="387"/>
        <v>2</v>
      </c>
      <c r="F1135" t="str">
        <f t="shared" si="388"/>
        <v/>
      </c>
      <c r="G1135" t="s">
        <v>326</v>
      </c>
      <c r="H1135" t="str">
        <f t="shared" ca="1" si="395"/>
        <v xml:space="preserve">Si el punto medio entre estos tiene coordenada 62, </v>
      </c>
      <c r="I1135" t="str">
        <f t="shared" ca="1" si="396"/>
        <v xml:space="preserve">y el primero es el </v>
      </c>
      <c r="J1135" t="str">
        <f t="shared" ca="1" si="385"/>
        <v xml:space="preserve">doble del segundo, \textbf{calcule} sus coordenadas </v>
      </c>
    </row>
    <row r="1136" spans="1:10" x14ac:dyDescent="0.3">
      <c r="A1136" t="s">
        <v>359</v>
      </c>
      <c r="B1136">
        <v>0</v>
      </c>
      <c r="C1136">
        <f t="shared" ca="1" si="381"/>
        <v>0.47733214778361988</v>
      </c>
      <c r="D1136">
        <f t="shared" ca="1" si="386"/>
        <v>0.47733214778361988</v>
      </c>
      <c r="E1136">
        <f t="shared" ca="1" si="387"/>
        <v>2</v>
      </c>
      <c r="F1136" t="str">
        <f t="shared" si="388"/>
        <v>\end{enumerate}\newpage\section{Cuenta:  X  }\label{c:  X  }\begin{enumerate}</v>
      </c>
    </row>
    <row r="1137" spans="1:10" x14ac:dyDescent="0.3">
      <c r="B1137">
        <v>0</v>
      </c>
      <c r="C1137">
        <f t="shared" ca="1" si="381"/>
        <v>0.94325073388398151</v>
      </c>
      <c r="D1137">
        <f t="shared" ca="1" si="386"/>
        <v>5.6749266116018493E-2</v>
      </c>
      <c r="E1137">
        <f t="shared" ca="1" si="387"/>
        <v>2</v>
      </c>
      <c r="F1137" t="str">
        <f t="shared" si="388"/>
        <v/>
      </c>
      <c r="G1137" t="s">
        <v>326</v>
      </c>
      <c r="H1137" t="str">
        <f t="shared" ref="H1137:H1146" ca="1" si="398">CONCATENATE("Si el punto medio entre estos tiene coordenada ", ROUND(C1137*100-20,0),", ")</f>
        <v xml:space="preserve">Si el punto medio entre estos tiene coordenada 74, </v>
      </c>
      <c r="I1137" t="str">
        <f t="shared" ref="I1137:I1146" ca="1" si="399">IF(E1137=2, "y el primero es el ", "y el segundo es el ")</f>
        <v xml:space="preserve">y el primero es el </v>
      </c>
      <c r="J1137" t="str">
        <f t="shared" ref="J1137" ca="1" si="400">IF(E1137=2,"doble del segundo, \textbf{calcule} sus coordenadas ", "triple del primero, \textbf{calcule} sus coordenadas. ")</f>
        <v xml:space="preserve">doble del segundo, \textbf{calcule} sus coordenadas </v>
      </c>
    </row>
    <row r="1138" spans="1:10" x14ac:dyDescent="0.3">
      <c r="B1138">
        <v>0</v>
      </c>
      <c r="C1138">
        <f t="shared" ca="1" si="381"/>
        <v>0.64071935879382957</v>
      </c>
      <c r="D1138">
        <f t="shared" ca="1" si="386"/>
        <v>0.35928064120617043</v>
      </c>
      <c r="E1138">
        <f t="shared" ca="1" si="387"/>
        <v>2</v>
      </c>
      <c r="F1138" t="str">
        <f t="shared" si="388"/>
        <v/>
      </c>
      <c r="G1138" t="s">
        <v>326</v>
      </c>
      <c r="H1138" t="str">
        <f t="shared" ca="1" si="398"/>
        <v xml:space="preserve">Si el punto medio entre estos tiene coordenada 44, </v>
      </c>
      <c r="I1138" t="str">
        <f t="shared" ca="1" si="399"/>
        <v xml:space="preserve">y el primero es el </v>
      </c>
      <c r="J1138" t="str">
        <f t="shared" ca="1" si="385"/>
        <v xml:space="preserve">doble del segundo, \textbf{calcule} sus coordenadas </v>
      </c>
    </row>
    <row r="1139" spans="1:10" x14ac:dyDescent="0.3">
      <c r="B1139">
        <v>0</v>
      </c>
      <c r="C1139">
        <f t="shared" ca="1" si="381"/>
        <v>0.18931143448614374</v>
      </c>
      <c r="D1139">
        <f t="shared" ca="1" si="386"/>
        <v>0.18931143448614374</v>
      </c>
      <c r="E1139">
        <f t="shared" ca="1" si="387"/>
        <v>0</v>
      </c>
      <c r="F1139" t="str">
        <f t="shared" si="388"/>
        <v/>
      </c>
      <c r="G1139" t="s">
        <v>326</v>
      </c>
      <c r="H1139" t="str">
        <f t="shared" ca="1" si="398"/>
        <v xml:space="preserve">Si el punto medio entre estos tiene coordenada -1, </v>
      </c>
      <c r="I1139" t="str">
        <f t="shared" ca="1" si="399"/>
        <v xml:space="preserve">y el segundo es el </v>
      </c>
      <c r="J1139" t="str">
        <f t="shared" ca="1" si="385"/>
        <v xml:space="preserve">triple del primero, \textbf{calcule} sus coordenadas. </v>
      </c>
    </row>
    <row r="1140" spans="1:10" x14ac:dyDescent="0.3">
      <c r="B1140">
        <v>0</v>
      </c>
      <c r="C1140">
        <f t="shared" ca="1" si="381"/>
        <v>0.49777605465082164</v>
      </c>
      <c r="D1140">
        <f t="shared" ca="1" si="386"/>
        <v>0.49777605465082164</v>
      </c>
      <c r="E1140">
        <f t="shared" ca="1" si="387"/>
        <v>1</v>
      </c>
      <c r="F1140" t="str">
        <f t="shared" si="388"/>
        <v/>
      </c>
      <c r="G1140" t="s">
        <v>326</v>
      </c>
      <c r="H1140" t="str">
        <f t="shared" ca="1" si="398"/>
        <v xml:space="preserve">Si el punto medio entre estos tiene coordenada 30, </v>
      </c>
      <c r="I1140" t="str">
        <f t="shared" ca="1" si="399"/>
        <v xml:space="preserve">y el segundo es el </v>
      </c>
      <c r="J1140" t="str">
        <f t="shared" ca="1" si="385"/>
        <v xml:space="preserve">triple del primero, \textbf{calcule} sus coordenadas. </v>
      </c>
    </row>
    <row r="1141" spans="1:10" x14ac:dyDescent="0.3">
      <c r="B1141">
        <v>0</v>
      </c>
      <c r="C1141">
        <f t="shared" ca="1" si="381"/>
        <v>0.6222694461019167</v>
      </c>
      <c r="D1141">
        <f t="shared" ca="1" si="386"/>
        <v>0.3777305538980833</v>
      </c>
      <c r="E1141">
        <f t="shared" ca="1" si="387"/>
        <v>1</v>
      </c>
      <c r="F1141" t="str">
        <f t="shared" si="388"/>
        <v/>
      </c>
      <c r="G1141" t="s">
        <v>326</v>
      </c>
      <c r="H1141" t="str">
        <f t="shared" ca="1" si="398"/>
        <v xml:space="preserve">Si el punto medio entre estos tiene coordenada 42, </v>
      </c>
      <c r="I1141" t="str">
        <f t="shared" ca="1" si="399"/>
        <v xml:space="preserve">y el segundo es el </v>
      </c>
      <c r="J1141" t="str">
        <f t="shared" ca="1" si="385"/>
        <v xml:space="preserve">triple del primero, \textbf{calcule} sus coordenadas. </v>
      </c>
    </row>
    <row r="1142" spans="1:10" x14ac:dyDescent="0.3">
      <c r="B1142">
        <v>0</v>
      </c>
      <c r="C1142">
        <f t="shared" ca="1" si="381"/>
        <v>9.1304498045510218E-2</v>
      </c>
      <c r="D1142">
        <f t="shared" ca="1" si="386"/>
        <v>0.59130449804551022</v>
      </c>
      <c r="E1142">
        <f t="shared" ca="1" si="387"/>
        <v>1</v>
      </c>
      <c r="F1142" t="str">
        <f t="shared" si="388"/>
        <v/>
      </c>
      <c r="G1142" t="s">
        <v>326</v>
      </c>
      <c r="H1142" t="str">
        <f t="shared" ca="1" si="398"/>
        <v xml:space="preserve">Si el punto medio entre estos tiene coordenada -11, </v>
      </c>
      <c r="I1142" t="str">
        <f t="shared" ca="1" si="399"/>
        <v xml:space="preserve">y el segundo es el </v>
      </c>
      <c r="J1142" t="str">
        <f t="shared" ca="1" si="385"/>
        <v xml:space="preserve">triple del primero, \textbf{calcule} sus coordenadas. </v>
      </c>
    </row>
    <row r="1143" spans="1:10" x14ac:dyDescent="0.3">
      <c r="B1143">
        <v>0</v>
      </c>
      <c r="C1143">
        <f t="shared" ca="1" si="381"/>
        <v>0.44182559410947109</v>
      </c>
      <c r="D1143">
        <f t="shared" ca="1" si="386"/>
        <v>0.44182559410947109</v>
      </c>
      <c r="E1143">
        <f t="shared" ca="1" si="387"/>
        <v>1</v>
      </c>
      <c r="F1143" t="str">
        <f t="shared" si="388"/>
        <v/>
      </c>
      <c r="G1143" t="s">
        <v>326</v>
      </c>
      <c r="H1143" t="str">
        <f t="shared" ca="1" si="398"/>
        <v xml:space="preserve">Si el punto medio entre estos tiene coordenada 24, </v>
      </c>
      <c r="I1143" t="str">
        <f t="shared" ca="1" si="399"/>
        <v xml:space="preserve">y el segundo es el </v>
      </c>
      <c r="J1143" t="str">
        <f t="shared" ca="1" si="385"/>
        <v xml:space="preserve">triple del primero, \textbf{calcule} sus coordenadas. </v>
      </c>
    </row>
    <row r="1144" spans="1:10" x14ac:dyDescent="0.3">
      <c r="B1144">
        <v>0</v>
      </c>
      <c r="C1144">
        <f t="shared" ca="1" si="381"/>
        <v>0.74449199988925518</v>
      </c>
      <c r="D1144">
        <f t="shared" ca="1" si="386"/>
        <v>0.25550800011074482</v>
      </c>
      <c r="E1144">
        <f t="shared" ca="1" si="387"/>
        <v>1</v>
      </c>
      <c r="F1144" t="str">
        <f t="shared" si="388"/>
        <v/>
      </c>
      <c r="G1144" t="s">
        <v>326</v>
      </c>
      <c r="H1144" t="str">
        <f t="shared" ca="1" si="398"/>
        <v xml:space="preserve">Si el punto medio entre estos tiene coordenada 54, </v>
      </c>
      <c r="I1144" t="str">
        <f t="shared" ca="1" si="399"/>
        <v xml:space="preserve">y el segundo es el </v>
      </c>
      <c r="J1144" t="str">
        <f t="shared" ca="1" si="385"/>
        <v xml:space="preserve">triple del primero, \textbf{calcule} sus coordenadas. </v>
      </c>
    </row>
    <row r="1145" spans="1:10" x14ac:dyDescent="0.3">
      <c r="B1145">
        <v>0</v>
      </c>
      <c r="C1145">
        <f t="shared" ca="1" si="381"/>
        <v>0.32926421091619318</v>
      </c>
      <c r="D1145">
        <f t="shared" ca="1" si="386"/>
        <v>0.32926421091619318</v>
      </c>
      <c r="E1145">
        <f t="shared" ca="1" si="387"/>
        <v>2</v>
      </c>
      <c r="F1145" t="str">
        <f t="shared" si="388"/>
        <v/>
      </c>
      <c r="G1145" t="s">
        <v>326</v>
      </c>
      <c r="H1145" t="str">
        <f t="shared" ca="1" si="398"/>
        <v xml:space="preserve">Si el punto medio entre estos tiene coordenada 13, </v>
      </c>
      <c r="I1145" t="str">
        <f t="shared" ca="1" si="399"/>
        <v xml:space="preserve">y el primero es el </v>
      </c>
      <c r="J1145" t="str">
        <f t="shared" ca="1" si="385"/>
        <v xml:space="preserve">doble del segundo, \textbf{calcule} sus coordenadas </v>
      </c>
    </row>
    <row r="1146" spans="1:10" x14ac:dyDescent="0.3">
      <c r="B1146">
        <v>0</v>
      </c>
      <c r="C1146">
        <f t="shared" ca="1" si="381"/>
        <v>0.70846624860578566</v>
      </c>
      <c r="D1146">
        <f t="shared" ca="1" si="386"/>
        <v>0.29153375139421434</v>
      </c>
      <c r="E1146">
        <f t="shared" ca="1" si="387"/>
        <v>1</v>
      </c>
      <c r="F1146" t="str">
        <f t="shared" si="388"/>
        <v/>
      </c>
      <c r="G1146" t="s">
        <v>326</v>
      </c>
      <c r="H1146" t="str">
        <f t="shared" ca="1" si="398"/>
        <v xml:space="preserve">Si el punto medio entre estos tiene coordenada 51, </v>
      </c>
      <c r="I1146" t="str">
        <f t="shared" ca="1" si="399"/>
        <v xml:space="preserve">y el segundo es el </v>
      </c>
      <c r="J1146" t="str">
        <f t="shared" ca="1" si="385"/>
        <v xml:space="preserve">triple del primero, \textbf{calcule} sus coordenadas. </v>
      </c>
    </row>
    <row r="1147" spans="1:10" x14ac:dyDescent="0.3">
      <c r="A1147" t="s">
        <v>359</v>
      </c>
      <c r="B1147">
        <v>0</v>
      </c>
      <c r="C1147">
        <f t="shared" ca="1" si="381"/>
        <v>7.6725337054568188E-2</v>
      </c>
      <c r="D1147">
        <f t="shared" ca="1" si="386"/>
        <v>0.57672533705456819</v>
      </c>
      <c r="E1147">
        <f t="shared" ca="1" si="387"/>
        <v>0</v>
      </c>
      <c r="F1147" t="str">
        <f t="shared" si="388"/>
        <v>\end{enumerate}\newpage\section{Cuenta:  X  }\label{c:  X  }\begin{enumerate}</v>
      </c>
    </row>
    <row r="1148" spans="1:10" x14ac:dyDescent="0.3">
      <c r="B1148">
        <v>0</v>
      </c>
      <c r="C1148">
        <f t="shared" ca="1" si="381"/>
        <v>0.27093333291449129</v>
      </c>
      <c r="D1148">
        <f t="shared" ca="1" si="386"/>
        <v>0.27093333291449129</v>
      </c>
      <c r="E1148">
        <f t="shared" ca="1" si="387"/>
        <v>2</v>
      </c>
      <c r="F1148" t="str">
        <f t="shared" si="388"/>
        <v/>
      </c>
      <c r="G1148" t="s">
        <v>326</v>
      </c>
      <c r="H1148" t="str">
        <f t="shared" ref="H1148:H1157" ca="1" si="401">CONCATENATE("Si el punto medio entre estos tiene coordenada ", ROUND(C1148*100-20,0),", ")</f>
        <v xml:space="preserve">Si el punto medio entre estos tiene coordenada 7, </v>
      </c>
      <c r="I1148" t="str">
        <f t="shared" ref="I1148:I1157" ca="1" si="402">IF(E1148=2, "y el primero es el ", "y el segundo es el ")</f>
        <v xml:space="preserve">y el primero es el </v>
      </c>
      <c r="J1148" t="str">
        <f t="shared" ref="J1148" ca="1" si="403">IF(E1148=2,"doble del segundo, \textbf{calcule} sus coordenadas ", "triple del primero, \textbf{calcule} sus coordenadas. ")</f>
        <v xml:space="preserve">doble del segundo, \textbf{calcule} sus coordenadas </v>
      </c>
    </row>
    <row r="1149" spans="1:10" x14ac:dyDescent="0.3">
      <c r="B1149">
        <v>0</v>
      </c>
      <c r="C1149">
        <f t="shared" ca="1" si="381"/>
        <v>3.6637646336080132E-2</v>
      </c>
      <c r="D1149">
        <f t="shared" ca="1" si="386"/>
        <v>0.53663764633608013</v>
      </c>
      <c r="E1149">
        <f t="shared" ca="1" si="387"/>
        <v>2</v>
      </c>
      <c r="F1149" t="str">
        <f t="shared" si="388"/>
        <v/>
      </c>
      <c r="G1149" t="s">
        <v>326</v>
      </c>
      <c r="H1149" t="str">
        <f t="shared" ca="1" si="401"/>
        <v xml:space="preserve">Si el punto medio entre estos tiene coordenada -16, </v>
      </c>
      <c r="I1149" t="str">
        <f t="shared" ca="1" si="402"/>
        <v xml:space="preserve">y el primero es el </v>
      </c>
      <c r="J1149" t="str">
        <f t="shared" ca="1" si="385"/>
        <v xml:space="preserve">doble del segundo, \textbf{calcule} sus coordenadas </v>
      </c>
    </row>
    <row r="1150" spans="1:10" x14ac:dyDescent="0.3">
      <c r="B1150">
        <v>0</v>
      </c>
      <c r="C1150">
        <f t="shared" ca="1" si="381"/>
        <v>0.6059851372096875</v>
      </c>
      <c r="D1150">
        <f t="shared" ca="1" si="386"/>
        <v>0.3940148627903125</v>
      </c>
      <c r="E1150">
        <f t="shared" ca="1" si="387"/>
        <v>0</v>
      </c>
      <c r="F1150" t="str">
        <f t="shared" si="388"/>
        <v/>
      </c>
      <c r="G1150" t="s">
        <v>326</v>
      </c>
      <c r="H1150" t="str">
        <f t="shared" ca="1" si="401"/>
        <v xml:space="preserve">Si el punto medio entre estos tiene coordenada 41, </v>
      </c>
      <c r="I1150" t="str">
        <f t="shared" ca="1" si="402"/>
        <v xml:space="preserve">y el segundo es el </v>
      </c>
      <c r="J1150" t="str">
        <f t="shared" ca="1" si="385"/>
        <v xml:space="preserve">triple del primero, \textbf{calcule} sus coordenadas. </v>
      </c>
    </row>
    <row r="1151" spans="1:10" x14ac:dyDescent="0.3">
      <c r="B1151">
        <v>0</v>
      </c>
      <c r="C1151">
        <f t="shared" ca="1" si="381"/>
        <v>0.18330769834664795</v>
      </c>
      <c r="D1151">
        <f t="shared" ca="1" si="386"/>
        <v>0.18330769834664795</v>
      </c>
      <c r="E1151">
        <f t="shared" ca="1" si="387"/>
        <v>0</v>
      </c>
      <c r="F1151" t="str">
        <f t="shared" si="388"/>
        <v/>
      </c>
      <c r="G1151" t="s">
        <v>326</v>
      </c>
      <c r="H1151" t="str">
        <f t="shared" ca="1" si="401"/>
        <v xml:space="preserve">Si el punto medio entre estos tiene coordenada -2, </v>
      </c>
      <c r="I1151" t="str">
        <f t="shared" ca="1" si="402"/>
        <v xml:space="preserve">y el segundo es el </v>
      </c>
      <c r="J1151" t="str">
        <f t="shared" ca="1" si="385"/>
        <v xml:space="preserve">triple del primero, \textbf{calcule} sus coordenadas. </v>
      </c>
    </row>
    <row r="1152" spans="1:10" x14ac:dyDescent="0.3">
      <c r="B1152">
        <v>0</v>
      </c>
      <c r="C1152">
        <f t="shared" ca="1" si="381"/>
        <v>0.64820611911766779</v>
      </c>
      <c r="D1152">
        <f t="shared" ca="1" si="386"/>
        <v>0.35179388088233221</v>
      </c>
      <c r="E1152">
        <f t="shared" ca="1" si="387"/>
        <v>1</v>
      </c>
      <c r="F1152" t="str">
        <f t="shared" si="388"/>
        <v/>
      </c>
      <c r="G1152" t="s">
        <v>326</v>
      </c>
      <c r="H1152" t="str">
        <f t="shared" ca="1" si="401"/>
        <v xml:space="preserve">Si el punto medio entre estos tiene coordenada 45, </v>
      </c>
      <c r="I1152" t="str">
        <f t="shared" ca="1" si="402"/>
        <v xml:space="preserve">y el segundo es el </v>
      </c>
      <c r="J1152" t="str">
        <f t="shared" ca="1" si="385"/>
        <v xml:space="preserve">triple del primero, \textbf{calcule} sus coordenadas. </v>
      </c>
    </row>
    <row r="1153" spans="1:10" x14ac:dyDescent="0.3">
      <c r="B1153">
        <v>0</v>
      </c>
      <c r="C1153">
        <f t="shared" ca="1" si="381"/>
        <v>9.4616210298670178E-2</v>
      </c>
      <c r="D1153">
        <f t="shared" ca="1" si="386"/>
        <v>0.59461621029867018</v>
      </c>
      <c r="E1153">
        <f t="shared" ca="1" si="387"/>
        <v>1</v>
      </c>
      <c r="F1153" t="str">
        <f t="shared" si="388"/>
        <v/>
      </c>
      <c r="G1153" t="s">
        <v>326</v>
      </c>
      <c r="H1153" t="str">
        <f t="shared" ca="1" si="401"/>
        <v xml:space="preserve">Si el punto medio entre estos tiene coordenada -11, </v>
      </c>
      <c r="I1153" t="str">
        <f t="shared" ca="1" si="402"/>
        <v xml:space="preserve">y el segundo es el </v>
      </c>
      <c r="J1153" t="str">
        <f t="shared" ca="1" si="385"/>
        <v xml:space="preserve">triple del primero, \textbf{calcule} sus coordenadas. </v>
      </c>
    </row>
    <row r="1154" spans="1:10" x14ac:dyDescent="0.3">
      <c r="B1154">
        <v>0</v>
      </c>
      <c r="C1154">
        <f t="shared" ca="1" si="381"/>
        <v>2.0536526128086097E-2</v>
      </c>
      <c r="D1154">
        <f t="shared" ca="1" si="386"/>
        <v>0.5205365261280861</v>
      </c>
      <c r="E1154">
        <f t="shared" ca="1" si="387"/>
        <v>0</v>
      </c>
      <c r="F1154" t="str">
        <f t="shared" si="388"/>
        <v/>
      </c>
      <c r="G1154" t="s">
        <v>326</v>
      </c>
      <c r="H1154" t="str">
        <f t="shared" ca="1" si="401"/>
        <v xml:space="preserve">Si el punto medio entre estos tiene coordenada -18, </v>
      </c>
      <c r="I1154" t="str">
        <f t="shared" ca="1" si="402"/>
        <v xml:space="preserve">y el segundo es el </v>
      </c>
      <c r="J1154" t="str">
        <f t="shared" ca="1" si="385"/>
        <v xml:space="preserve">triple del primero, \textbf{calcule} sus coordenadas. </v>
      </c>
    </row>
    <row r="1155" spans="1:10" x14ac:dyDescent="0.3">
      <c r="B1155">
        <v>0</v>
      </c>
      <c r="C1155">
        <f t="shared" ref="C1155:C1218" ca="1" si="404">RAND()</f>
        <v>0.13628757923687951</v>
      </c>
      <c r="D1155">
        <f t="shared" ca="1" si="386"/>
        <v>0.13628757923687951</v>
      </c>
      <c r="E1155">
        <f t="shared" ca="1" si="387"/>
        <v>1</v>
      </c>
      <c r="F1155" t="str">
        <f t="shared" si="388"/>
        <v/>
      </c>
      <c r="G1155" t="s">
        <v>326</v>
      </c>
      <c r="H1155" t="str">
        <f t="shared" ca="1" si="401"/>
        <v xml:space="preserve">Si el punto medio entre estos tiene coordenada -6, </v>
      </c>
      <c r="I1155" t="str">
        <f t="shared" ca="1" si="402"/>
        <v xml:space="preserve">y el segundo es el </v>
      </c>
      <c r="J1155" t="str">
        <f t="shared" ca="1" si="385"/>
        <v xml:space="preserve">triple del primero, \textbf{calcule} sus coordenadas. </v>
      </c>
    </row>
    <row r="1156" spans="1:10" x14ac:dyDescent="0.3">
      <c r="B1156">
        <v>0</v>
      </c>
      <c r="C1156">
        <f t="shared" ca="1" si="404"/>
        <v>0.59340484300847307</v>
      </c>
      <c r="D1156">
        <f t="shared" ca="1" si="386"/>
        <v>0.59340484300847307</v>
      </c>
      <c r="E1156">
        <f t="shared" ca="1" si="387"/>
        <v>1</v>
      </c>
      <c r="F1156" t="str">
        <f t="shared" si="388"/>
        <v/>
      </c>
      <c r="G1156" t="s">
        <v>326</v>
      </c>
      <c r="H1156" t="str">
        <f t="shared" ca="1" si="401"/>
        <v xml:space="preserve">Si el punto medio entre estos tiene coordenada 39, </v>
      </c>
      <c r="I1156" t="str">
        <f t="shared" ca="1" si="402"/>
        <v xml:space="preserve">y el segundo es el </v>
      </c>
      <c r="J1156" t="str">
        <f t="shared" ca="1" si="385"/>
        <v xml:space="preserve">triple del primero, \textbf{calcule} sus coordenadas. </v>
      </c>
    </row>
    <row r="1157" spans="1:10" x14ac:dyDescent="0.3">
      <c r="B1157">
        <v>0</v>
      </c>
      <c r="C1157">
        <f t="shared" ca="1" si="404"/>
        <v>0.22076386243008306</v>
      </c>
      <c r="D1157">
        <f t="shared" ca="1" si="386"/>
        <v>0.22076386243008306</v>
      </c>
      <c r="E1157">
        <f t="shared" ca="1" si="387"/>
        <v>0</v>
      </c>
      <c r="F1157" t="str">
        <f t="shared" si="388"/>
        <v/>
      </c>
      <c r="G1157" t="s">
        <v>326</v>
      </c>
      <c r="H1157" t="str">
        <f t="shared" ca="1" si="401"/>
        <v xml:space="preserve">Si el punto medio entre estos tiene coordenada 2, </v>
      </c>
      <c r="I1157" t="str">
        <f t="shared" ca="1" si="402"/>
        <v xml:space="preserve">y el segundo es el </v>
      </c>
      <c r="J1157" t="str">
        <f t="shared" ca="1" si="385"/>
        <v xml:space="preserve">triple del primero, \textbf{calcule} sus coordenadas. </v>
      </c>
    </row>
    <row r="1158" spans="1:10" x14ac:dyDescent="0.3">
      <c r="A1158" t="s">
        <v>359</v>
      </c>
      <c r="B1158">
        <v>0</v>
      </c>
      <c r="C1158">
        <f t="shared" ca="1" si="404"/>
        <v>0.50133521669449388</v>
      </c>
      <c r="D1158">
        <f t="shared" ca="1" si="386"/>
        <v>0.50133521669449388</v>
      </c>
      <c r="E1158">
        <f t="shared" ca="1" si="387"/>
        <v>1</v>
      </c>
      <c r="F1158" t="str">
        <f t="shared" si="388"/>
        <v>\end{enumerate}\newpage\section{Cuenta:  X  }\label{c:  X  }\begin{enumerate}</v>
      </c>
    </row>
    <row r="1159" spans="1:10" x14ac:dyDescent="0.3">
      <c r="B1159">
        <v>0</v>
      </c>
      <c r="C1159">
        <f t="shared" ca="1" si="404"/>
        <v>4.5861277413993706E-2</v>
      </c>
      <c r="D1159">
        <f t="shared" ca="1" si="386"/>
        <v>0.54586127741399371</v>
      </c>
      <c r="E1159">
        <f t="shared" ca="1" si="387"/>
        <v>0</v>
      </c>
      <c r="F1159" t="str">
        <f t="shared" si="388"/>
        <v/>
      </c>
      <c r="G1159" t="s">
        <v>326</v>
      </c>
      <c r="H1159" t="str">
        <f t="shared" ref="H1159:H1168" ca="1" si="405">CONCATENATE("Si el punto medio entre estos tiene coordenada ", ROUND(C1159*100-20,0),", ")</f>
        <v xml:space="preserve">Si el punto medio entre estos tiene coordenada -15, </v>
      </c>
      <c r="I1159" t="str">
        <f t="shared" ref="I1159:I1168" ca="1" si="406">IF(E1159=2, "y el primero es el ", "y el segundo es el ")</f>
        <v xml:space="preserve">y el segundo es el </v>
      </c>
      <c r="J1159" t="str">
        <f t="shared" ref="J1159" ca="1" si="407">IF(E1159=2,"doble del segundo, \textbf{calcule} sus coordenadas ", "triple del primero, \textbf{calcule} sus coordenadas. ")</f>
        <v xml:space="preserve">triple del primero, \textbf{calcule} sus coordenadas. </v>
      </c>
    </row>
    <row r="1160" spans="1:10" x14ac:dyDescent="0.3">
      <c r="B1160">
        <v>0</v>
      </c>
      <c r="C1160">
        <f t="shared" ca="1" si="404"/>
        <v>0.83228691200013094</v>
      </c>
      <c r="D1160">
        <f t="shared" ca="1" si="386"/>
        <v>0.16771308799986906</v>
      </c>
      <c r="E1160">
        <f t="shared" ca="1" si="387"/>
        <v>1</v>
      </c>
      <c r="F1160" t="str">
        <f t="shared" si="388"/>
        <v/>
      </c>
      <c r="G1160" t="s">
        <v>326</v>
      </c>
      <c r="H1160" t="str">
        <f t="shared" ca="1" si="405"/>
        <v xml:space="preserve">Si el punto medio entre estos tiene coordenada 63, </v>
      </c>
      <c r="I1160" t="str">
        <f t="shared" ca="1" si="406"/>
        <v xml:space="preserve">y el segundo es el </v>
      </c>
      <c r="J1160" t="str">
        <f t="shared" ca="1" si="385"/>
        <v xml:space="preserve">triple del primero, \textbf{calcule} sus coordenadas. </v>
      </c>
    </row>
    <row r="1161" spans="1:10" x14ac:dyDescent="0.3">
      <c r="B1161">
        <v>0</v>
      </c>
      <c r="C1161">
        <f t="shared" ca="1" si="404"/>
        <v>0.26152531617852415</v>
      </c>
      <c r="D1161">
        <f t="shared" ca="1" si="386"/>
        <v>0.26152531617852415</v>
      </c>
      <c r="E1161">
        <f t="shared" ca="1" si="387"/>
        <v>1</v>
      </c>
      <c r="F1161" t="str">
        <f t="shared" si="388"/>
        <v/>
      </c>
      <c r="G1161" t="s">
        <v>326</v>
      </c>
      <c r="H1161" t="str">
        <f t="shared" ca="1" si="405"/>
        <v xml:space="preserve">Si el punto medio entre estos tiene coordenada 6, </v>
      </c>
      <c r="I1161" t="str">
        <f t="shared" ca="1" si="406"/>
        <v xml:space="preserve">y el segundo es el </v>
      </c>
      <c r="J1161" t="str">
        <f t="shared" ca="1" si="385"/>
        <v xml:space="preserve">triple del primero, \textbf{calcule} sus coordenadas. </v>
      </c>
    </row>
    <row r="1162" spans="1:10" x14ac:dyDescent="0.3">
      <c r="B1162">
        <v>0</v>
      </c>
      <c r="C1162">
        <f t="shared" ca="1" si="404"/>
        <v>0.86945386841793926</v>
      </c>
      <c r="D1162">
        <f t="shared" ca="1" si="386"/>
        <v>0.13054613158206074</v>
      </c>
      <c r="E1162">
        <f t="shared" ca="1" si="387"/>
        <v>0</v>
      </c>
      <c r="F1162" t="str">
        <f t="shared" si="388"/>
        <v/>
      </c>
      <c r="G1162" t="s">
        <v>326</v>
      </c>
      <c r="H1162" t="str">
        <f t="shared" ca="1" si="405"/>
        <v xml:space="preserve">Si el punto medio entre estos tiene coordenada 67, </v>
      </c>
      <c r="I1162" t="str">
        <f t="shared" ca="1" si="406"/>
        <v xml:space="preserve">y el segundo es el </v>
      </c>
      <c r="J1162" t="str">
        <f t="shared" ca="1" si="385"/>
        <v xml:space="preserve">triple del primero, \textbf{calcule} sus coordenadas. </v>
      </c>
    </row>
    <row r="1163" spans="1:10" x14ac:dyDescent="0.3">
      <c r="B1163">
        <v>0</v>
      </c>
      <c r="C1163">
        <f t="shared" ca="1" si="404"/>
        <v>0.32769185534382017</v>
      </c>
      <c r="D1163">
        <f t="shared" ca="1" si="386"/>
        <v>0.32769185534382017</v>
      </c>
      <c r="E1163">
        <f t="shared" ca="1" si="387"/>
        <v>2</v>
      </c>
      <c r="F1163" t="str">
        <f t="shared" si="388"/>
        <v/>
      </c>
      <c r="G1163" t="s">
        <v>326</v>
      </c>
      <c r="H1163" t="str">
        <f t="shared" ca="1" si="405"/>
        <v xml:space="preserve">Si el punto medio entre estos tiene coordenada 13, </v>
      </c>
      <c r="I1163" t="str">
        <f t="shared" ca="1" si="406"/>
        <v xml:space="preserve">y el primero es el </v>
      </c>
      <c r="J1163" t="str">
        <f t="shared" ca="1" si="385"/>
        <v xml:space="preserve">doble del segundo, \textbf{calcule} sus coordenadas </v>
      </c>
    </row>
    <row r="1164" spans="1:10" x14ac:dyDescent="0.3">
      <c r="B1164">
        <v>0</v>
      </c>
      <c r="C1164">
        <f t="shared" ca="1" si="404"/>
        <v>7.8246149140519528E-3</v>
      </c>
      <c r="D1164">
        <f t="shared" ca="1" si="386"/>
        <v>0.50782461491405195</v>
      </c>
      <c r="E1164">
        <f t="shared" ca="1" si="387"/>
        <v>2</v>
      </c>
      <c r="F1164" t="str">
        <f t="shared" si="388"/>
        <v/>
      </c>
      <c r="G1164" t="s">
        <v>326</v>
      </c>
      <c r="H1164" t="str">
        <f t="shared" ca="1" si="405"/>
        <v xml:space="preserve">Si el punto medio entre estos tiene coordenada -19, </v>
      </c>
      <c r="I1164" t="str">
        <f t="shared" ca="1" si="406"/>
        <v xml:space="preserve">y el primero es el </v>
      </c>
      <c r="J1164" t="str">
        <f t="shared" ref="J1164:J1227" ca="1" si="408">IF(E1164=2,"doble del segundo, \textbf{calcule} sus coordenadas ", "triple del primero, \textbf{calcule} sus coordenadas. ")</f>
        <v xml:space="preserve">doble del segundo, \textbf{calcule} sus coordenadas </v>
      </c>
    </row>
    <row r="1165" spans="1:10" x14ac:dyDescent="0.3">
      <c r="B1165">
        <v>0</v>
      </c>
      <c r="C1165">
        <f t="shared" ca="1" si="404"/>
        <v>0.27493539793492316</v>
      </c>
      <c r="D1165">
        <f t="shared" ca="1" si="386"/>
        <v>0.27493539793492316</v>
      </c>
      <c r="E1165">
        <f t="shared" ca="1" si="387"/>
        <v>0</v>
      </c>
      <c r="F1165" t="str">
        <f t="shared" si="388"/>
        <v/>
      </c>
      <c r="G1165" t="s">
        <v>326</v>
      </c>
      <c r="H1165" t="str">
        <f t="shared" ca="1" si="405"/>
        <v xml:space="preserve">Si el punto medio entre estos tiene coordenada 7, </v>
      </c>
      <c r="I1165" t="str">
        <f t="shared" ca="1" si="406"/>
        <v xml:space="preserve">y el segundo es el </v>
      </c>
      <c r="J1165" t="str">
        <f t="shared" ca="1" si="408"/>
        <v xml:space="preserve">triple del primero, \textbf{calcule} sus coordenadas. </v>
      </c>
    </row>
    <row r="1166" spans="1:10" x14ac:dyDescent="0.3">
      <c r="B1166">
        <v>0</v>
      </c>
      <c r="C1166">
        <f t="shared" ca="1" si="404"/>
        <v>0.73166485816140892</v>
      </c>
      <c r="D1166">
        <f t="shared" ref="D1166:D1229" ca="1" si="409">IF(C1166&gt;0.1,      IF(C1166&lt;0.6,C1166,ABS(1-C1166)),C1166+0.5)</f>
        <v>0.26833514183859108</v>
      </c>
      <c r="E1166">
        <f t="shared" ref="E1166:E1229" ca="1" si="410">MOD(INT(D1166*99),3)</f>
        <v>2</v>
      </c>
      <c r="F1166" t="str">
        <f t="shared" si="388"/>
        <v/>
      </c>
      <c r="G1166" t="s">
        <v>326</v>
      </c>
      <c r="H1166" t="str">
        <f t="shared" ca="1" si="405"/>
        <v xml:space="preserve">Si el punto medio entre estos tiene coordenada 53, </v>
      </c>
      <c r="I1166" t="str">
        <f t="shared" ca="1" si="406"/>
        <v xml:space="preserve">y el primero es el </v>
      </c>
      <c r="J1166" t="str">
        <f t="shared" ca="1" si="408"/>
        <v xml:space="preserve">doble del segundo, \textbf{calcule} sus coordenadas </v>
      </c>
    </row>
    <row r="1167" spans="1:10" x14ac:dyDescent="0.3">
      <c r="B1167">
        <v>0</v>
      </c>
      <c r="C1167">
        <f t="shared" ca="1" si="404"/>
        <v>0.9463194295892996</v>
      </c>
      <c r="D1167">
        <f t="shared" ca="1" si="409"/>
        <v>5.3680570410700401E-2</v>
      </c>
      <c r="E1167">
        <f t="shared" ca="1" si="410"/>
        <v>2</v>
      </c>
      <c r="F1167" t="str">
        <f t="shared" ref="F1167:F1230" si="411">IF(A1167=0,"",A1167)</f>
        <v/>
      </c>
      <c r="G1167" t="s">
        <v>326</v>
      </c>
      <c r="H1167" t="str">
        <f t="shared" ca="1" si="405"/>
        <v xml:space="preserve">Si el punto medio entre estos tiene coordenada 75, </v>
      </c>
      <c r="I1167" t="str">
        <f t="shared" ca="1" si="406"/>
        <v xml:space="preserve">y el primero es el </v>
      </c>
      <c r="J1167" t="str">
        <f t="shared" ca="1" si="408"/>
        <v xml:space="preserve">doble del segundo, \textbf{calcule} sus coordenadas </v>
      </c>
    </row>
    <row r="1168" spans="1:10" x14ac:dyDescent="0.3">
      <c r="B1168">
        <v>0</v>
      </c>
      <c r="C1168">
        <f t="shared" ca="1" si="404"/>
        <v>0.94767732572516272</v>
      </c>
      <c r="D1168">
        <f t="shared" ca="1" si="409"/>
        <v>5.2322674274837278E-2</v>
      </c>
      <c r="E1168">
        <f t="shared" ca="1" si="410"/>
        <v>2</v>
      </c>
      <c r="F1168" t="str">
        <f t="shared" si="411"/>
        <v/>
      </c>
      <c r="G1168" t="s">
        <v>326</v>
      </c>
      <c r="H1168" t="str">
        <f t="shared" ca="1" si="405"/>
        <v xml:space="preserve">Si el punto medio entre estos tiene coordenada 75, </v>
      </c>
      <c r="I1168" t="str">
        <f t="shared" ca="1" si="406"/>
        <v xml:space="preserve">y el primero es el </v>
      </c>
      <c r="J1168" t="str">
        <f t="shared" ca="1" si="408"/>
        <v xml:space="preserve">doble del segundo, \textbf{calcule} sus coordenadas </v>
      </c>
    </row>
    <row r="1169" spans="1:10" x14ac:dyDescent="0.3">
      <c r="A1169" t="s">
        <v>359</v>
      </c>
      <c r="B1169">
        <v>0</v>
      </c>
      <c r="C1169">
        <f t="shared" ca="1" si="404"/>
        <v>0.89707833505947843</v>
      </c>
      <c r="D1169">
        <f t="shared" ca="1" si="409"/>
        <v>0.10292166494052157</v>
      </c>
      <c r="E1169">
        <f t="shared" ca="1" si="410"/>
        <v>1</v>
      </c>
      <c r="F1169" t="str">
        <f t="shared" si="411"/>
        <v>\end{enumerate}\newpage\section{Cuenta:  X  }\label{c:  X  }\begin{enumerate}</v>
      </c>
    </row>
    <row r="1170" spans="1:10" x14ac:dyDescent="0.3">
      <c r="B1170">
        <v>0</v>
      </c>
      <c r="C1170">
        <f t="shared" ca="1" si="404"/>
        <v>0.18861581521388515</v>
      </c>
      <c r="D1170">
        <f t="shared" ca="1" si="409"/>
        <v>0.18861581521388515</v>
      </c>
      <c r="E1170">
        <f t="shared" ca="1" si="410"/>
        <v>0</v>
      </c>
      <c r="F1170" t="str">
        <f t="shared" si="411"/>
        <v/>
      </c>
      <c r="G1170" t="s">
        <v>326</v>
      </c>
      <c r="H1170" t="str">
        <f t="shared" ref="H1170:H1179" ca="1" si="412">CONCATENATE("Si el punto medio entre estos tiene coordenada ", ROUND(C1170*100-20,0),", ")</f>
        <v xml:space="preserve">Si el punto medio entre estos tiene coordenada -1, </v>
      </c>
      <c r="I1170" t="str">
        <f t="shared" ref="I1170:I1179" ca="1" si="413">IF(E1170=2, "y el primero es el ", "y el segundo es el ")</f>
        <v xml:space="preserve">y el segundo es el </v>
      </c>
      <c r="J1170" t="str">
        <f t="shared" ref="J1170" ca="1" si="414">IF(E1170=2,"doble del segundo, \textbf{calcule} sus coordenadas ", "triple del primero, \textbf{calcule} sus coordenadas. ")</f>
        <v xml:space="preserve">triple del primero, \textbf{calcule} sus coordenadas. </v>
      </c>
    </row>
    <row r="1171" spans="1:10" x14ac:dyDescent="0.3">
      <c r="B1171">
        <v>0</v>
      </c>
      <c r="C1171">
        <f t="shared" ca="1" si="404"/>
        <v>0.30430193669230388</v>
      </c>
      <c r="D1171">
        <f t="shared" ca="1" si="409"/>
        <v>0.30430193669230388</v>
      </c>
      <c r="E1171">
        <f t="shared" ca="1" si="410"/>
        <v>0</v>
      </c>
      <c r="F1171" t="str">
        <f t="shared" si="411"/>
        <v/>
      </c>
      <c r="G1171" t="s">
        <v>326</v>
      </c>
      <c r="H1171" t="str">
        <f t="shared" ca="1" si="412"/>
        <v xml:space="preserve">Si el punto medio entre estos tiene coordenada 10, </v>
      </c>
      <c r="I1171" t="str">
        <f t="shared" ca="1" si="413"/>
        <v xml:space="preserve">y el segundo es el </v>
      </c>
      <c r="J1171" t="str">
        <f t="shared" ca="1" si="408"/>
        <v xml:space="preserve">triple del primero, \textbf{calcule} sus coordenadas. </v>
      </c>
    </row>
    <row r="1172" spans="1:10" x14ac:dyDescent="0.3">
      <c r="B1172">
        <v>0</v>
      </c>
      <c r="C1172">
        <f t="shared" ca="1" si="404"/>
        <v>4.6517052219188559E-2</v>
      </c>
      <c r="D1172">
        <f t="shared" ca="1" si="409"/>
        <v>0.54651705221918856</v>
      </c>
      <c r="E1172">
        <f t="shared" ca="1" si="410"/>
        <v>0</v>
      </c>
      <c r="F1172" t="str">
        <f t="shared" si="411"/>
        <v/>
      </c>
      <c r="G1172" t="s">
        <v>326</v>
      </c>
      <c r="H1172" t="str">
        <f t="shared" ca="1" si="412"/>
        <v xml:space="preserve">Si el punto medio entre estos tiene coordenada -15, </v>
      </c>
      <c r="I1172" t="str">
        <f t="shared" ca="1" si="413"/>
        <v xml:space="preserve">y el segundo es el </v>
      </c>
      <c r="J1172" t="str">
        <f t="shared" ca="1" si="408"/>
        <v xml:space="preserve">triple del primero, \textbf{calcule} sus coordenadas. </v>
      </c>
    </row>
    <row r="1173" spans="1:10" x14ac:dyDescent="0.3">
      <c r="B1173">
        <v>0</v>
      </c>
      <c r="C1173">
        <f t="shared" ca="1" si="404"/>
        <v>0.88130024584065192</v>
      </c>
      <c r="D1173">
        <f t="shared" ca="1" si="409"/>
        <v>0.11869975415934808</v>
      </c>
      <c r="E1173">
        <f t="shared" ca="1" si="410"/>
        <v>2</v>
      </c>
      <c r="F1173" t="str">
        <f t="shared" si="411"/>
        <v/>
      </c>
      <c r="G1173" t="s">
        <v>326</v>
      </c>
      <c r="H1173" t="str">
        <f t="shared" ca="1" si="412"/>
        <v xml:space="preserve">Si el punto medio entre estos tiene coordenada 68, </v>
      </c>
      <c r="I1173" t="str">
        <f t="shared" ca="1" si="413"/>
        <v xml:space="preserve">y el primero es el </v>
      </c>
      <c r="J1173" t="str">
        <f t="shared" ca="1" si="408"/>
        <v xml:space="preserve">doble del segundo, \textbf{calcule} sus coordenadas </v>
      </c>
    </row>
    <row r="1174" spans="1:10" x14ac:dyDescent="0.3">
      <c r="B1174">
        <v>0</v>
      </c>
      <c r="C1174">
        <f t="shared" ca="1" si="404"/>
        <v>0.91678312943182794</v>
      </c>
      <c r="D1174">
        <f t="shared" ca="1" si="409"/>
        <v>8.3216870568172063E-2</v>
      </c>
      <c r="E1174">
        <f t="shared" ca="1" si="410"/>
        <v>2</v>
      </c>
      <c r="F1174" t="str">
        <f t="shared" si="411"/>
        <v/>
      </c>
      <c r="G1174" t="s">
        <v>326</v>
      </c>
      <c r="H1174" t="str">
        <f t="shared" ca="1" si="412"/>
        <v xml:space="preserve">Si el punto medio entre estos tiene coordenada 72, </v>
      </c>
      <c r="I1174" t="str">
        <f t="shared" ca="1" si="413"/>
        <v xml:space="preserve">y el primero es el </v>
      </c>
      <c r="J1174" t="str">
        <f t="shared" ca="1" si="408"/>
        <v xml:space="preserve">doble del segundo, \textbf{calcule} sus coordenadas </v>
      </c>
    </row>
    <row r="1175" spans="1:10" x14ac:dyDescent="0.3">
      <c r="B1175">
        <v>0</v>
      </c>
      <c r="C1175">
        <f t="shared" ca="1" si="404"/>
        <v>0.94799572402891819</v>
      </c>
      <c r="D1175">
        <f t="shared" ca="1" si="409"/>
        <v>5.2004275971081815E-2</v>
      </c>
      <c r="E1175">
        <f t="shared" ca="1" si="410"/>
        <v>2</v>
      </c>
      <c r="F1175" t="str">
        <f t="shared" si="411"/>
        <v/>
      </c>
      <c r="G1175" t="s">
        <v>326</v>
      </c>
      <c r="H1175" t="str">
        <f t="shared" ca="1" si="412"/>
        <v xml:space="preserve">Si el punto medio entre estos tiene coordenada 75, </v>
      </c>
      <c r="I1175" t="str">
        <f t="shared" ca="1" si="413"/>
        <v xml:space="preserve">y el primero es el </v>
      </c>
      <c r="J1175" t="str">
        <f t="shared" ca="1" si="408"/>
        <v xml:space="preserve">doble del segundo, \textbf{calcule} sus coordenadas </v>
      </c>
    </row>
    <row r="1176" spans="1:10" x14ac:dyDescent="0.3">
      <c r="B1176">
        <v>0</v>
      </c>
      <c r="C1176">
        <f t="shared" ca="1" si="404"/>
        <v>0.33598198680217306</v>
      </c>
      <c r="D1176">
        <f t="shared" ca="1" si="409"/>
        <v>0.33598198680217306</v>
      </c>
      <c r="E1176">
        <f t="shared" ca="1" si="410"/>
        <v>0</v>
      </c>
      <c r="F1176" t="str">
        <f t="shared" si="411"/>
        <v/>
      </c>
      <c r="G1176" t="s">
        <v>326</v>
      </c>
      <c r="H1176" t="str">
        <f t="shared" ca="1" si="412"/>
        <v xml:space="preserve">Si el punto medio entre estos tiene coordenada 14, </v>
      </c>
      <c r="I1176" t="str">
        <f t="shared" ca="1" si="413"/>
        <v xml:space="preserve">y el segundo es el </v>
      </c>
      <c r="J1176" t="str">
        <f t="shared" ca="1" si="408"/>
        <v xml:space="preserve">triple del primero, \textbf{calcule} sus coordenadas. </v>
      </c>
    </row>
    <row r="1177" spans="1:10" x14ac:dyDescent="0.3">
      <c r="B1177">
        <v>0</v>
      </c>
      <c r="C1177">
        <f t="shared" ca="1" si="404"/>
        <v>0.10736216514028141</v>
      </c>
      <c r="D1177">
        <f t="shared" ca="1" si="409"/>
        <v>0.10736216514028141</v>
      </c>
      <c r="E1177">
        <f t="shared" ca="1" si="410"/>
        <v>1</v>
      </c>
      <c r="F1177" t="str">
        <f t="shared" si="411"/>
        <v/>
      </c>
      <c r="G1177" t="s">
        <v>326</v>
      </c>
      <c r="H1177" t="str">
        <f t="shared" ca="1" si="412"/>
        <v xml:space="preserve">Si el punto medio entre estos tiene coordenada -9, </v>
      </c>
      <c r="I1177" t="str">
        <f t="shared" ca="1" si="413"/>
        <v xml:space="preserve">y el segundo es el </v>
      </c>
      <c r="J1177" t="str">
        <f t="shared" ca="1" si="408"/>
        <v xml:space="preserve">triple del primero, \textbf{calcule} sus coordenadas. </v>
      </c>
    </row>
    <row r="1178" spans="1:10" x14ac:dyDescent="0.3">
      <c r="B1178">
        <v>0</v>
      </c>
      <c r="C1178">
        <f t="shared" ca="1" si="404"/>
        <v>0.45012220228921562</v>
      </c>
      <c r="D1178">
        <f t="shared" ca="1" si="409"/>
        <v>0.45012220228921562</v>
      </c>
      <c r="E1178">
        <f t="shared" ca="1" si="410"/>
        <v>2</v>
      </c>
      <c r="F1178" t="str">
        <f t="shared" si="411"/>
        <v/>
      </c>
      <c r="G1178" t="s">
        <v>326</v>
      </c>
      <c r="H1178" t="str">
        <f t="shared" ca="1" si="412"/>
        <v xml:space="preserve">Si el punto medio entre estos tiene coordenada 25, </v>
      </c>
      <c r="I1178" t="str">
        <f t="shared" ca="1" si="413"/>
        <v xml:space="preserve">y el primero es el </v>
      </c>
      <c r="J1178" t="str">
        <f t="shared" ca="1" si="408"/>
        <v xml:space="preserve">doble del segundo, \textbf{calcule} sus coordenadas </v>
      </c>
    </row>
    <row r="1179" spans="1:10" x14ac:dyDescent="0.3">
      <c r="B1179">
        <v>0</v>
      </c>
      <c r="C1179">
        <f t="shared" ca="1" si="404"/>
        <v>0.1539359616537358</v>
      </c>
      <c r="D1179">
        <f t="shared" ca="1" si="409"/>
        <v>0.1539359616537358</v>
      </c>
      <c r="E1179">
        <f t="shared" ca="1" si="410"/>
        <v>0</v>
      </c>
      <c r="F1179" t="str">
        <f t="shared" si="411"/>
        <v/>
      </c>
      <c r="G1179" t="s">
        <v>326</v>
      </c>
      <c r="H1179" t="str">
        <f t="shared" ca="1" si="412"/>
        <v xml:space="preserve">Si el punto medio entre estos tiene coordenada -5, </v>
      </c>
      <c r="I1179" t="str">
        <f t="shared" ca="1" si="413"/>
        <v xml:space="preserve">y el segundo es el </v>
      </c>
      <c r="J1179" t="str">
        <f t="shared" ca="1" si="408"/>
        <v xml:space="preserve">triple del primero, \textbf{calcule} sus coordenadas. </v>
      </c>
    </row>
    <row r="1180" spans="1:10" x14ac:dyDescent="0.3">
      <c r="A1180" t="s">
        <v>359</v>
      </c>
      <c r="B1180">
        <v>0</v>
      </c>
      <c r="C1180">
        <f t="shared" ca="1" si="404"/>
        <v>0.25878116393040573</v>
      </c>
      <c r="D1180">
        <f t="shared" ca="1" si="409"/>
        <v>0.25878116393040573</v>
      </c>
      <c r="E1180">
        <f t="shared" ca="1" si="410"/>
        <v>1</v>
      </c>
      <c r="F1180" t="str">
        <f t="shared" si="411"/>
        <v>\end{enumerate}\newpage\section{Cuenta:  X  }\label{c:  X  }\begin{enumerate}</v>
      </c>
    </row>
    <row r="1181" spans="1:10" x14ac:dyDescent="0.3">
      <c r="B1181">
        <v>0</v>
      </c>
      <c r="C1181">
        <f t="shared" ca="1" si="404"/>
        <v>0.66587089899016616</v>
      </c>
      <c r="D1181">
        <f t="shared" ca="1" si="409"/>
        <v>0.33412910100983384</v>
      </c>
      <c r="E1181">
        <f t="shared" ca="1" si="410"/>
        <v>0</v>
      </c>
      <c r="F1181" t="str">
        <f t="shared" si="411"/>
        <v/>
      </c>
      <c r="G1181" t="s">
        <v>326</v>
      </c>
      <c r="H1181" t="str">
        <f t="shared" ref="H1181:H1190" ca="1" si="415">CONCATENATE("Si el punto medio entre estos tiene coordenada ", ROUND(C1181*100-20,0),", ")</f>
        <v xml:space="preserve">Si el punto medio entre estos tiene coordenada 47, </v>
      </c>
      <c r="I1181" t="str">
        <f t="shared" ref="I1181:I1190" ca="1" si="416">IF(E1181=2, "y el primero es el ", "y el segundo es el ")</f>
        <v xml:space="preserve">y el segundo es el </v>
      </c>
      <c r="J1181" t="str">
        <f t="shared" ref="J1181" ca="1" si="417">IF(E1181=2,"doble del segundo, \textbf{calcule} sus coordenadas ", "triple del primero, \textbf{calcule} sus coordenadas. ")</f>
        <v xml:space="preserve">triple del primero, \textbf{calcule} sus coordenadas. </v>
      </c>
    </row>
    <row r="1182" spans="1:10" x14ac:dyDescent="0.3">
      <c r="B1182">
        <v>0</v>
      </c>
      <c r="C1182">
        <f t="shared" ca="1" si="404"/>
        <v>0.32763139479800862</v>
      </c>
      <c r="D1182">
        <f t="shared" ca="1" si="409"/>
        <v>0.32763139479800862</v>
      </c>
      <c r="E1182">
        <f t="shared" ca="1" si="410"/>
        <v>2</v>
      </c>
      <c r="F1182" t="str">
        <f t="shared" si="411"/>
        <v/>
      </c>
      <c r="G1182" t="s">
        <v>326</v>
      </c>
      <c r="H1182" t="str">
        <f t="shared" ca="1" si="415"/>
        <v xml:space="preserve">Si el punto medio entre estos tiene coordenada 13, </v>
      </c>
      <c r="I1182" t="str">
        <f t="shared" ca="1" si="416"/>
        <v xml:space="preserve">y el primero es el </v>
      </c>
      <c r="J1182" t="str">
        <f t="shared" ca="1" si="408"/>
        <v xml:space="preserve">doble del segundo, \textbf{calcule} sus coordenadas </v>
      </c>
    </row>
    <row r="1183" spans="1:10" x14ac:dyDescent="0.3">
      <c r="B1183">
        <v>0</v>
      </c>
      <c r="C1183">
        <f t="shared" ca="1" si="404"/>
        <v>0.98041228167994221</v>
      </c>
      <c r="D1183">
        <f t="shared" ca="1" si="409"/>
        <v>1.958771832005779E-2</v>
      </c>
      <c r="E1183">
        <f t="shared" ca="1" si="410"/>
        <v>1</v>
      </c>
      <c r="F1183" t="str">
        <f t="shared" si="411"/>
        <v/>
      </c>
      <c r="G1183" t="s">
        <v>326</v>
      </c>
      <c r="H1183" t="str">
        <f t="shared" ca="1" si="415"/>
        <v xml:space="preserve">Si el punto medio entre estos tiene coordenada 78, </v>
      </c>
      <c r="I1183" t="str">
        <f t="shared" ca="1" si="416"/>
        <v xml:space="preserve">y el segundo es el </v>
      </c>
      <c r="J1183" t="str">
        <f t="shared" ca="1" si="408"/>
        <v xml:space="preserve">triple del primero, \textbf{calcule} sus coordenadas. </v>
      </c>
    </row>
    <row r="1184" spans="1:10" x14ac:dyDescent="0.3">
      <c r="B1184">
        <v>0</v>
      </c>
      <c r="C1184">
        <f t="shared" ca="1" si="404"/>
        <v>3.5132276160965148E-4</v>
      </c>
      <c r="D1184">
        <f t="shared" ca="1" si="409"/>
        <v>0.50035132276160965</v>
      </c>
      <c r="E1184">
        <f t="shared" ca="1" si="410"/>
        <v>1</v>
      </c>
      <c r="F1184" t="str">
        <f t="shared" si="411"/>
        <v/>
      </c>
      <c r="G1184" t="s">
        <v>326</v>
      </c>
      <c r="H1184" t="str">
        <f t="shared" ca="1" si="415"/>
        <v xml:space="preserve">Si el punto medio entre estos tiene coordenada -20, </v>
      </c>
      <c r="I1184" t="str">
        <f t="shared" ca="1" si="416"/>
        <v xml:space="preserve">y el segundo es el </v>
      </c>
      <c r="J1184" t="str">
        <f t="shared" ca="1" si="408"/>
        <v xml:space="preserve">triple del primero, \textbf{calcule} sus coordenadas. </v>
      </c>
    </row>
    <row r="1185" spans="1:10" x14ac:dyDescent="0.3">
      <c r="B1185">
        <v>0</v>
      </c>
      <c r="C1185">
        <f t="shared" ca="1" si="404"/>
        <v>0.66061379060447467</v>
      </c>
      <c r="D1185">
        <f t="shared" ca="1" si="409"/>
        <v>0.33938620939552533</v>
      </c>
      <c r="E1185">
        <f t="shared" ca="1" si="410"/>
        <v>0</v>
      </c>
      <c r="F1185" t="str">
        <f t="shared" si="411"/>
        <v/>
      </c>
      <c r="G1185" t="s">
        <v>326</v>
      </c>
      <c r="H1185" t="str">
        <f t="shared" ca="1" si="415"/>
        <v xml:space="preserve">Si el punto medio entre estos tiene coordenada 46, </v>
      </c>
      <c r="I1185" t="str">
        <f t="shared" ca="1" si="416"/>
        <v xml:space="preserve">y el segundo es el </v>
      </c>
      <c r="J1185" t="str">
        <f t="shared" ca="1" si="408"/>
        <v xml:space="preserve">triple del primero, \textbf{calcule} sus coordenadas. </v>
      </c>
    </row>
    <row r="1186" spans="1:10" x14ac:dyDescent="0.3">
      <c r="B1186">
        <v>0</v>
      </c>
      <c r="C1186">
        <f t="shared" ca="1" si="404"/>
        <v>0.6062307743641866</v>
      </c>
      <c r="D1186">
        <f t="shared" ca="1" si="409"/>
        <v>0.3937692256358134</v>
      </c>
      <c r="E1186">
        <f t="shared" ca="1" si="410"/>
        <v>2</v>
      </c>
      <c r="F1186" t="str">
        <f t="shared" si="411"/>
        <v/>
      </c>
      <c r="G1186" t="s">
        <v>326</v>
      </c>
      <c r="H1186" t="str">
        <f t="shared" ca="1" si="415"/>
        <v xml:space="preserve">Si el punto medio entre estos tiene coordenada 41, </v>
      </c>
      <c r="I1186" t="str">
        <f t="shared" ca="1" si="416"/>
        <v xml:space="preserve">y el primero es el </v>
      </c>
      <c r="J1186" t="str">
        <f t="shared" ca="1" si="408"/>
        <v xml:space="preserve">doble del segundo, \textbf{calcule} sus coordenadas </v>
      </c>
    </row>
    <row r="1187" spans="1:10" x14ac:dyDescent="0.3">
      <c r="B1187">
        <v>0</v>
      </c>
      <c r="C1187">
        <f t="shared" ca="1" si="404"/>
        <v>0.6004613945603775</v>
      </c>
      <c r="D1187">
        <f t="shared" ca="1" si="409"/>
        <v>0.3995386054396225</v>
      </c>
      <c r="E1187">
        <f t="shared" ca="1" si="410"/>
        <v>0</v>
      </c>
      <c r="F1187" t="str">
        <f t="shared" si="411"/>
        <v/>
      </c>
      <c r="G1187" t="s">
        <v>326</v>
      </c>
      <c r="H1187" t="str">
        <f t="shared" ca="1" si="415"/>
        <v xml:space="preserve">Si el punto medio entre estos tiene coordenada 40, </v>
      </c>
      <c r="I1187" t="str">
        <f t="shared" ca="1" si="416"/>
        <v xml:space="preserve">y el segundo es el </v>
      </c>
      <c r="J1187" t="str">
        <f t="shared" ca="1" si="408"/>
        <v xml:space="preserve">triple del primero, \textbf{calcule} sus coordenadas. </v>
      </c>
    </row>
    <row r="1188" spans="1:10" x14ac:dyDescent="0.3">
      <c r="B1188">
        <v>0</v>
      </c>
      <c r="C1188">
        <f t="shared" ca="1" si="404"/>
        <v>0.24562130729718445</v>
      </c>
      <c r="D1188">
        <f t="shared" ca="1" si="409"/>
        <v>0.24562130729718445</v>
      </c>
      <c r="E1188">
        <f t="shared" ca="1" si="410"/>
        <v>0</v>
      </c>
      <c r="F1188" t="str">
        <f t="shared" si="411"/>
        <v/>
      </c>
      <c r="G1188" t="s">
        <v>326</v>
      </c>
      <c r="H1188" t="str">
        <f t="shared" ca="1" si="415"/>
        <v xml:space="preserve">Si el punto medio entre estos tiene coordenada 5, </v>
      </c>
      <c r="I1188" t="str">
        <f t="shared" ca="1" si="416"/>
        <v xml:space="preserve">y el segundo es el </v>
      </c>
      <c r="J1188" t="str">
        <f t="shared" ca="1" si="408"/>
        <v xml:space="preserve">triple del primero, \textbf{calcule} sus coordenadas. </v>
      </c>
    </row>
    <row r="1189" spans="1:10" x14ac:dyDescent="0.3">
      <c r="B1189">
        <v>0</v>
      </c>
      <c r="C1189">
        <f t="shared" ca="1" si="404"/>
        <v>0.19394941393534915</v>
      </c>
      <c r="D1189">
        <f t="shared" ca="1" si="409"/>
        <v>0.19394941393534915</v>
      </c>
      <c r="E1189">
        <f t="shared" ca="1" si="410"/>
        <v>1</v>
      </c>
      <c r="F1189" t="str">
        <f t="shared" si="411"/>
        <v/>
      </c>
      <c r="G1189" t="s">
        <v>326</v>
      </c>
      <c r="H1189" t="str">
        <f t="shared" ca="1" si="415"/>
        <v xml:space="preserve">Si el punto medio entre estos tiene coordenada -1, </v>
      </c>
      <c r="I1189" t="str">
        <f t="shared" ca="1" si="416"/>
        <v xml:space="preserve">y el segundo es el </v>
      </c>
      <c r="J1189" t="str">
        <f t="shared" ca="1" si="408"/>
        <v xml:space="preserve">triple del primero, \textbf{calcule} sus coordenadas. </v>
      </c>
    </row>
    <row r="1190" spans="1:10" x14ac:dyDescent="0.3">
      <c r="B1190">
        <v>0</v>
      </c>
      <c r="C1190">
        <f t="shared" ca="1" si="404"/>
        <v>0.88750764585881003</v>
      </c>
      <c r="D1190">
        <f t="shared" ca="1" si="409"/>
        <v>0.11249235414118997</v>
      </c>
      <c r="E1190">
        <f t="shared" ca="1" si="410"/>
        <v>2</v>
      </c>
      <c r="F1190" t="str">
        <f t="shared" si="411"/>
        <v/>
      </c>
      <c r="G1190" t="s">
        <v>326</v>
      </c>
      <c r="H1190" t="str">
        <f t="shared" ca="1" si="415"/>
        <v xml:space="preserve">Si el punto medio entre estos tiene coordenada 69, </v>
      </c>
      <c r="I1190" t="str">
        <f t="shared" ca="1" si="416"/>
        <v xml:space="preserve">y el primero es el </v>
      </c>
      <c r="J1190" t="str">
        <f t="shared" ca="1" si="408"/>
        <v xml:space="preserve">doble del segundo, \textbf{calcule} sus coordenadas </v>
      </c>
    </row>
    <row r="1191" spans="1:10" x14ac:dyDescent="0.3">
      <c r="A1191" t="s">
        <v>359</v>
      </c>
      <c r="B1191">
        <v>0</v>
      </c>
      <c r="C1191">
        <f t="shared" ca="1" si="404"/>
        <v>0.46269536546685841</v>
      </c>
      <c r="D1191">
        <f t="shared" ca="1" si="409"/>
        <v>0.46269536546685841</v>
      </c>
      <c r="E1191">
        <f t="shared" ca="1" si="410"/>
        <v>0</v>
      </c>
      <c r="F1191" t="str">
        <f t="shared" si="411"/>
        <v>\end{enumerate}\newpage\section{Cuenta:  X  }\label{c:  X  }\begin{enumerate}</v>
      </c>
    </row>
    <row r="1192" spans="1:10" x14ac:dyDescent="0.3">
      <c r="B1192">
        <v>0</v>
      </c>
      <c r="C1192">
        <f t="shared" ca="1" si="404"/>
        <v>0.7343107550412199</v>
      </c>
      <c r="D1192">
        <f t="shared" ca="1" si="409"/>
        <v>0.2656892449587801</v>
      </c>
      <c r="E1192">
        <f t="shared" ca="1" si="410"/>
        <v>2</v>
      </c>
      <c r="F1192" t="str">
        <f t="shared" si="411"/>
        <v/>
      </c>
      <c r="G1192" t="s">
        <v>326</v>
      </c>
      <c r="H1192" t="str">
        <f t="shared" ref="H1192:H1201" ca="1" si="418">CONCATENATE("Si el punto medio entre estos tiene coordenada ", ROUND(C1192*100-20,0),", ")</f>
        <v xml:space="preserve">Si el punto medio entre estos tiene coordenada 53, </v>
      </c>
      <c r="I1192" t="str">
        <f t="shared" ref="I1192:I1201" ca="1" si="419">IF(E1192=2, "y el primero es el ", "y el segundo es el ")</f>
        <v xml:space="preserve">y el primero es el </v>
      </c>
      <c r="J1192" t="str">
        <f t="shared" ref="J1192" ca="1" si="420">IF(E1192=2,"doble del segundo, \textbf{calcule} sus coordenadas ", "triple del primero, \textbf{calcule} sus coordenadas. ")</f>
        <v xml:space="preserve">doble del segundo, \textbf{calcule} sus coordenadas </v>
      </c>
    </row>
    <row r="1193" spans="1:10" x14ac:dyDescent="0.3">
      <c r="B1193">
        <v>0</v>
      </c>
      <c r="C1193">
        <f t="shared" ca="1" si="404"/>
        <v>0.87513720538678508</v>
      </c>
      <c r="D1193">
        <f t="shared" ca="1" si="409"/>
        <v>0.12486279461321492</v>
      </c>
      <c r="E1193">
        <f t="shared" ca="1" si="410"/>
        <v>0</v>
      </c>
      <c r="F1193" t="str">
        <f t="shared" si="411"/>
        <v/>
      </c>
      <c r="G1193" t="s">
        <v>326</v>
      </c>
      <c r="H1193" t="str">
        <f t="shared" ca="1" si="418"/>
        <v xml:space="preserve">Si el punto medio entre estos tiene coordenada 68, </v>
      </c>
      <c r="I1193" t="str">
        <f t="shared" ca="1" si="419"/>
        <v xml:space="preserve">y el segundo es el </v>
      </c>
      <c r="J1193" t="str">
        <f t="shared" ca="1" si="408"/>
        <v xml:space="preserve">triple del primero, \textbf{calcule} sus coordenadas. </v>
      </c>
    </row>
    <row r="1194" spans="1:10" x14ac:dyDescent="0.3">
      <c r="B1194">
        <v>0</v>
      </c>
      <c r="C1194">
        <f t="shared" ca="1" si="404"/>
        <v>0.91064675835153119</v>
      </c>
      <c r="D1194">
        <f t="shared" ca="1" si="409"/>
        <v>8.9353241648468806E-2</v>
      </c>
      <c r="E1194">
        <f t="shared" ca="1" si="410"/>
        <v>2</v>
      </c>
      <c r="F1194" t="str">
        <f t="shared" si="411"/>
        <v/>
      </c>
      <c r="G1194" t="s">
        <v>326</v>
      </c>
      <c r="H1194" t="str">
        <f t="shared" ca="1" si="418"/>
        <v xml:space="preserve">Si el punto medio entre estos tiene coordenada 71, </v>
      </c>
      <c r="I1194" t="str">
        <f t="shared" ca="1" si="419"/>
        <v xml:space="preserve">y el primero es el </v>
      </c>
      <c r="J1194" t="str">
        <f t="shared" ca="1" si="408"/>
        <v xml:space="preserve">doble del segundo, \textbf{calcule} sus coordenadas </v>
      </c>
    </row>
    <row r="1195" spans="1:10" x14ac:dyDescent="0.3">
      <c r="B1195">
        <v>0</v>
      </c>
      <c r="C1195">
        <f t="shared" ca="1" si="404"/>
        <v>0.13046433804600099</v>
      </c>
      <c r="D1195">
        <f t="shared" ca="1" si="409"/>
        <v>0.13046433804600099</v>
      </c>
      <c r="E1195">
        <f t="shared" ca="1" si="410"/>
        <v>0</v>
      </c>
      <c r="F1195" t="str">
        <f t="shared" si="411"/>
        <v/>
      </c>
      <c r="G1195" t="s">
        <v>326</v>
      </c>
      <c r="H1195" t="str">
        <f t="shared" ca="1" si="418"/>
        <v xml:space="preserve">Si el punto medio entre estos tiene coordenada -7, </v>
      </c>
      <c r="I1195" t="str">
        <f t="shared" ca="1" si="419"/>
        <v xml:space="preserve">y el segundo es el </v>
      </c>
      <c r="J1195" t="str">
        <f t="shared" ca="1" si="408"/>
        <v xml:space="preserve">triple del primero, \textbf{calcule} sus coordenadas. </v>
      </c>
    </row>
    <row r="1196" spans="1:10" x14ac:dyDescent="0.3">
      <c r="B1196">
        <v>0</v>
      </c>
      <c r="C1196">
        <f t="shared" ca="1" si="404"/>
        <v>0.45934021134453984</v>
      </c>
      <c r="D1196">
        <f t="shared" ca="1" si="409"/>
        <v>0.45934021134453984</v>
      </c>
      <c r="E1196">
        <f t="shared" ca="1" si="410"/>
        <v>0</v>
      </c>
      <c r="F1196" t="str">
        <f t="shared" si="411"/>
        <v/>
      </c>
      <c r="G1196" t="s">
        <v>326</v>
      </c>
      <c r="H1196" t="str">
        <f t="shared" ca="1" si="418"/>
        <v xml:space="preserve">Si el punto medio entre estos tiene coordenada 26, </v>
      </c>
      <c r="I1196" t="str">
        <f t="shared" ca="1" si="419"/>
        <v xml:space="preserve">y el segundo es el </v>
      </c>
      <c r="J1196" t="str">
        <f t="shared" ca="1" si="408"/>
        <v xml:space="preserve">triple del primero, \textbf{calcule} sus coordenadas. </v>
      </c>
    </row>
    <row r="1197" spans="1:10" x14ac:dyDescent="0.3">
      <c r="B1197">
        <v>0</v>
      </c>
      <c r="C1197">
        <f t="shared" ca="1" si="404"/>
        <v>0.11381981525998908</v>
      </c>
      <c r="D1197">
        <f t="shared" ca="1" si="409"/>
        <v>0.11381981525998908</v>
      </c>
      <c r="E1197">
        <f t="shared" ca="1" si="410"/>
        <v>2</v>
      </c>
      <c r="F1197" t="str">
        <f t="shared" si="411"/>
        <v/>
      </c>
      <c r="G1197" t="s">
        <v>326</v>
      </c>
      <c r="H1197" t="str">
        <f t="shared" ca="1" si="418"/>
        <v xml:space="preserve">Si el punto medio entre estos tiene coordenada -9, </v>
      </c>
      <c r="I1197" t="str">
        <f t="shared" ca="1" si="419"/>
        <v xml:space="preserve">y el primero es el </v>
      </c>
      <c r="J1197" t="str">
        <f t="shared" ca="1" si="408"/>
        <v xml:space="preserve">doble del segundo, \textbf{calcule} sus coordenadas </v>
      </c>
    </row>
    <row r="1198" spans="1:10" x14ac:dyDescent="0.3">
      <c r="B1198">
        <v>0</v>
      </c>
      <c r="C1198">
        <f t="shared" ca="1" si="404"/>
        <v>0.35530080799551467</v>
      </c>
      <c r="D1198">
        <f t="shared" ca="1" si="409"/>
        <v>0.35530080799551467</v>
      </c>
      <c r="E1198">
        <f t="shared" ca="1" si="410"/>
        <v>2</v>
      </c>
      <c r="F1198" t="str">
        <f t="shared" si="411"/>
        <v/>
      </c>
      <c r="G1198" t="s">
        <v>326</v>
      </c>
      <c r="H1198" t="str">
        <f t="shared" ca="1" si="418"/>
        <v xml:space="preserve">Si el punto medio entre estos tiene coordenada 16, </v>
      </c>
      <c r="I1198" t="str">
        <f t="shared" ca="1" si="419"/>
        <v xml:space="preserve">y el primero es el </v>
      </c>
      <c r="J1198" t="str">
        <f t="shared" ca="1" si="408"/>
        <v xml:space="preserve">doble del segundo, \textbf{calcule} sus coordenadas </v>
      </c>
    </row>
    <row r="1199" spans="1:10" x14ac:dyDescent="0.3">
      <c r="B1199">
        <v>0</v>
      </c>
      <c r="C1199">
        <f t="shared" ca="1" si="404"/>
        <v>3.3119726544051931E-2</v>
      </c>
      <c r="D1199">
        <f t="shared" ca="1" si="409"/>
        <v>0.53311972654405193</v>
      </c>
      <c r="E1199">
        <f t="shared" ca="1" si="410"/>
        <v>1</v>
      </c>
      <c r="F1199" t="str">
        <f t="shared" si="411"/>
        <v/>
      </c>
      <c r="G1199" t="s">
        <v>326</v>
      </c>
      <c r="H1199" t="str">
        <f t="shared" ca="1" si="418"/>
        <v xml:space="preserve">Si el punto medio entre estos tiene coordenada -17, </v>
      </c>
      <c r="I1199" t="str">
        <f t="shared" ca="1" si="419"/>
        <v xml:space="preserve">y el segundo es el </v>
      </c>
      <c r="J1199" t="str">
        <f t="shared" ca="1" si="408"/>
        <v xml:space="preserve">triple del primero, \textbf{calcule} sus coordenadas. </v>
      </c>
    </row>
    <row r="1200" spans="1:10" x14ac:dyDescent="0.3">
      <c r="B1200">
        <v>0</v>
      </c>
      <c r="C1200">
        <f t="shared" ca="1" si="404"/>
        <v>0.80293671472551686</v>
      </c>
      <c r="D1200">
        <f t="shared" ca="1" si="409"/>
        <v>0.19706328527448314</v>
      </c>
      <c r="E1200">
        <f t="shared" ca="1" si="410"/>
        <v>1</v>
      </c>
      <c r="F1200" t="str">
        <f t="shared" si="411"/>
        <v/>
      </c>
      <c r="G1200" t="s">
        <v>326</v>
      </c>
      <c r="H1200" t="str">
        <f t="shared" ca="1" si="418"/>
        <v xml:space="preserve">Si el punto medio entre estos tiene coordenada 60, </v>
      </c>
      <c r="I1200" t="str">
        <f t="shared" ca="1" si="419"/>
        <v xml:space="preserve">y el segundo es el </v>
      </c>
      <c r="J1200" t="str">
        <f t="shared" ca="1" si="408"/>
        <v xml:space="preserve">triple del primero, \textbf{calcule} sus coordenadas. </v>
      </c>
    </row>
    <row r="1201" spans="1:10" x14ac:dyDescent="0.3">
      <c r="B1201">
        <v>0</v>
      </c>
      <c r="C1201">
        <f t="shared" ca="1" si="404"/>
        <v>0.68196934008602916</v>
      </c>
      <c r="D1201">
        <f t="shared" ca="1" si="409"/>
        <v>0.31803065991397084</v>
      </c>
      <c r="E1201">
        <f t="shared" ca="1" si="410"/>
        <v>1</v>
      </c>
      <c r="F1201" t="str">
        <f t="shared" si="411"/>
        <v/>
      </c>
      <c r="G1201" t="s">
        <v>326</v>
      </c>
      <c r="H1201" t="str">
        <f t="shared" ca="1" si="418"/>
        <v xml:space="preserve">Si el punto medio entre estos tiene coordenada 48, </v>
      </c>
      <c r="I1201" t="str">
        <f t="shared" ca="1" si="419"/>
        <v xml:space="preserve">y el segundo es el </v>
      </c>
      <c r="J1201" t="str">
        <f t="shared" ca="1" si="408"/>
        <v xml:space="preserve">triple del primero, \textbf{calcule} sus coordenadas. </v>
      </c>
    </row>
    <row r="1202" spans="1:10" x14ac:dyDescent="0.3">
      <c r="A1202" t="s">
        <v>359</v>
      </c>
      <c r="B1202">
        <v>0</v>
      </c>
      <c r="C1202">
        <f t="shared" ca="1" si="404"/>
        <v>0.62274169624550546</v>
      </c>
      <c r="D1202">
        <f t="shared" ca="1" si="409"/>
        <v>0.37725830375449454</v>
      </c>
      <c r="E1202">
        <f t="shared" ca="1" si="410"/>
        <v>1</v>
      </c>
      <c r="F1202" t="str">
        <f t="shared" si="411"/>
        <v>\end{enumerate}\newpage\section{Cuenta:  X  }\label{c:  X  }\begin{enumerate}</v>
      </c>
    </row>
    <row r="1203" spans="1:10" x14ac:dyDescent="0.3">
      <c r="B1203">
        <v>0</v>
      </c>
      <c r="C1203">
        <f t="shared" ca="1" si="404"/>
        <v>0.1107773613119194</v>
      </c>
      <c r="D1203">
        <f t="shared" ca="1" si="409"/>
        <v>0.1107773613119194</v>
      </c>
      <c r="E1203">
        <f t="shared" ca="1" si="410"/>
        <v>1</v>
      </c>
      <c r="F1203" t="str">
        <f t="shared" si="411"/>
        <v/>
      </c>
      <c r="G1203" t="s">
        <v>326</v>
      </c>
      <c r="H1203" t="str">
        <f t="shared" ref="H1203:H1212" ca="1" si="421">CONCATENATE("Si el punto medio entre estos tiene coordenada ", ROUND(C1203*100-20,0),", ")</f>
        <v xml:space="preserve">Si el punto medio entre estos tiene coordenada -9, </v>
      </c>
      <c r="I1203" t="str">
        <f t="shared" ref="I1203:I1212" ca="1" si="422">IF(E1203=2, "y el primero es el ", "y el segundo es el ")</f>
        <v xml:space="preserve">y el segundo es el </v>
      </c>
      <c r="J1203" t="str">
        <f t="shared" ref="J1203" ca="1" si="423">IF(E1203=2,"doble del segundo, \textbf{calcule} sus coordenadas ", "triple del primero, \textbf{calcule} sus coordenadas. ")</f>
        <v xml:space="preserve">triple del primero, \textbf{calcule} sus coordenadas. </v>
      </c>
    </row>
    <row r="1204" spans="1:10" x14ac:dyDescent="0.3">
      <c r="B1204">
        <v>0</v>
      </c>
      <c r="C1204">
        <f t="shared" ca="1" si="404"/>
        <v>0.18073851412236464</v>
      </c>
      <c r="D1204">
        <f t="shared" ca="1" si="409"/>
        <v>0.18073851412236464</v>
      </c>
      <c r="E1204">
        <f t="shared" ca="1" si="410"/>
        <v>2</v>
      </c>
      <c r="F1204" t="str">
        <f t="shared" si="411"/>
        <v/>
      </c>
      <c r="G1204" t="s">
        <v>326</v>
      </c>
      <c r="H1204" t="str">
        <f t="shared" ca="1" si="421"/>
        <v xml:space="preserve">Si el punto medio entre estos tiene coordenada -2, </v>
      </c>
      <c r="I1204" t="str">
        <f t="shared" ca="1" si="422"/>
        <v xml:space="preserve">y el primero es el </v>
      </c>
      <c r="J1204" t="str">
        <f t="shared" ca="1" si="408"/>
        <v xml:space="preserve">doble del segundo, \textbf{calcule} sus coordenadas </v>
      </c>
    </row>
    <row r="1205" spans="1:10" x14ac:dyDescent="0.3">
      <c r="B1205">
        <v>0</v>
      </c>
      <c r="C1205">
        <f t="shared" ca="1" si="404"/>
        <v>0.77779752209328101</v>
      </c>
      <c r="D1205">
        <f t="shared" ca="1" si="409"/>
        <v>0.22220247790671899</v>
      </c>
      <c r="E1205">
        <f t="shared" ca="1" si="410"/>
        <v>0</v>
      </c>
      <c r="F1205" t="str">
        <f t="shared" si="411"/>
        <v/>
      </c>
      <c r="G1205" t="s">
        <v>326</v>
      </c>
      <c r="H1205" t="str">
        <f t="shared" ca="1" si="421"/>
        <v xml:space="preserve">Si el punto medio entre estos tiene coordenada 58, </v>
      </c>
      <c r="I1205" t="str">
        <f t="shared" ca="1" si="422"/>
        <v xml:space="preserve">y el segundo es el </v>
      </c>
      <c r="J1205" t="str">
        <f t="shared" ca="1" si="408"/>
        <v xml:space="preserve">triple del primero, \textbf{calcule} sus coordenadas. </v>
      </c>
    </row>
    <row r="1206" spans="1:10" x14ac:dyDescent="0.3">
      <c r="B1206">
        <v>0</v>
      </c>
      <c r="C1206">
        <f t="shared" ca="1" si="404"/>
        <v>0.49684299721859204</v>
      </c>
      <c r="D1206">
        <f t="shared" ca="1" si="409"/>
        <v>0.49684299721859204</v>
      </c>
      <c r="E1206">
        <f t="shared" ca="1" si="410"/>
        <v>1</v>
      </c>
      <c r="F1206" t="str">
        <f t="shared" si="411"/>
        <v/>
      </c>
      <c r="G1206" t="s">
        <v>326</v>
      </c>
      <c r="H1206" t="str">
        <f t="shared" ca="1" si="421"/>
        <v xml:space="preserve">Si el punto medio entre estos tiene coordenada 30, </v>
      </c>
      <c r="I1206" t="str">
        <f t="shared" ca="1" si="422"/>
        <v xml:space="preserve">y el segundo es el </v>
      </c>
      <c r="J1206" t="str">
        <f t="shared" ca="1" si="408"/>
        <v xml:space="preserve">triple del primero, \textbf{calcule} sus coordenadas. </v>
      </c>
    </row>
    <row r="1207" spans="1:10" x14ac:dyDescent="0.3">
      <c r="B1207">
        <v>0</v>
      </c>
      <c r="C1207">
        <f t="shared" ca="1" si="404"/>
        <v>0.10488414217106434</v>
      </c>
      <c r="D1207">
        <f t="shared" ca="1" si="409"/>
        <v>0.10488414217106434</v>
      </c>
      <c r="E1207">
        <f t="shared" ca="1" si="410"/>
        <v>1</v>
      </c>
      <c r="F1207" t="str">
        <f t="shared" si="411"/>
        <v/>
      </c>
      <c r="G1207" t="s">
        <v>326</v>
      </c>
      <c r="H1207" t="str">
        <f t="shared" ca="1" si="421"/>
        <v xml:space="preserve">Si el punto medio entre estos tiene coordenada -10, </v>
      </c>
      <c r="I1207" t="str">
        <f t="shared" ca="1" si="422"/>
        <v xml:space="preserve">y el segundo es el </v>
      </c>
      <c r="J1207" t="str">
        <f t="shared" ca="1" si="408"/>
        <v xml:space="preserve">triple del primero, \textbf{calcule} sus coordenadas. </v>
      </c>
    </row>
    <row r="1208" spans="1:10" x14ac:dyDescent="0.3">
      <c r="B1208">
        <v>0</v>
      </c>
      <c r="C1208">
        <f t="shared" ca="1" si="404"/>
        <v>0.56019211774274313</v>
      </c>
      <c r="D1208">
        <f t="shared" ca="1" si="409"/>
        <v>0.56019211774274313</v>
      </c>
      <c r="E1208">
        <f t="shared" ca="1" si="410"/>
        <v>1</v>
      </c>
      <c r="F1208" t="str">
        <f t="shared" si="411"/>
        <v/>
      </c>
      <c r="G1208" t="s">
        <v>326</v>
      </c>
      <c r="H1208" t="str">
        <f t="shared" ca="1" si="421"/>
        <v xml:space="preserve">Si el punto medio entre estos tiene coordenada 36, </v>
      </c>
      <c r="I1208" t="str">
        <f t="shared" ca="1" si="422"/>
        <v xml:space="preserve">y el segundo es el </v>
      </c>
      <c r="J1208" t="str">
        <f t="shared" ca="1" si="408"/>
        <v xml:space="preserve">triple del primero, \textbf{calcule} sus coordenadas. </v>
      </c>
    </row>
    <row r="1209" spans="1:10" x14ac:dyDescent="0.3">
      <c r="B1209">
        <v>0</v>
      </c>
      <c r="C1209">
        <f t="shared" ca="1" si="404"/>
        <v>0.30790968131740182</v>
      </c>
      <c r="D1209">
        <f t="shared" ca="1" si="409"/>
        <v>0.30790968131740182</v>
      </c>
      <c r="E1209">
        <f t="shared" ca="1" si="410"/>
        <v>0</v>
      </c>
      <c r="F1209" t="str">
        <f t="shared" si="411"/>
        <v/>
      </c>
      <c r="G1209" t="s">
        <v>326</v>
      </c>
      <c r="H1209" t="str">
        <f t="shared" ca="1" si="421"/>
        <v xml:space="preserve">Si el punto medio entre estos tiene coordenada 11, </v>
      </c>
      <c r="I1209" t="str">
        <f t="shared" ca="1" si="422"/>
        <v xml:space="preserve">y el segundo es el </v>
      </c>
      <c r="J1209" t="str">
        <f t="shared" ca="1" si="408"/>
        <v xml:space="preserve">triple del primero, \textbf{calcule} sus coordenadas. </v>
      </c>
    </row>
    <row r="1210" spans="1:10" x14ac:dyDescent="0.3">
      <c r="B1210">
        <v>0</v>
      </c>
      <c r="C1210">
        <f t="shared" ca="1" si="404"/>
        <v>0.35264464436798415</v>
      </c>
      <c r="D1210">
        <f t="shared" ca="1" si="409"/>
        <v>0.35264464436798415</v>
      </c>
      <c r="E1210">
        <f t="shared" ca="1" si="410"/>
        <v>1</v>
      </c>
      <c r="F1210" t="str">
        <f t="shared" si="411"/>
        <v/>
      </c>
      <c r="G1210" t="s">
        <v>326</v>
      </c>
      <c r="H1210" t="str">
        <f t="shared" ca="1" si="421"/>
        <v xml:space="preserve">Si el punto medio entre estos tiene coordenada 15, </v>
      </c>
      <c r="I1210" t="str">
        <f t="shared" ca="1" si="422"/>
        <v xml:space="preserve">y el segundo es el </v>
      </c>
      <c r="J1210" t="str">
        <f t="shared" ca="1" si="408"/>
        <v xml:space="preserve">triple del primero, \textbf{calcule} sus coordenadas. </v>
      </c>
    </row>
    <row r="1211" spans="1:10" x14ac:dyDescent="0.3">
      <c r="B1211">
        <v>0</v>
      </c>
      <c r="C1211">
        <f t="shared" ca="1" si="404"/>
        <v>0.82758467130154767</v>
      </c>
      <c r="D1211">
        <f t="shared" ca="1" si="409"/>
        <v>0.17241532869845233</v>
      </c>
      <c r="E1211">
        <f t="shared" ca="1" si="410"/>
        <v>2</v>
      </c>
      <c r="F1211" t="str">
        <f t="shared" si="411"/>
        <v/>
      </c>
      <c r="G1211" t="s">
        <v>326</v>
      </c>
      <c r="H1211" t="str">
        <f t="shared" ca="1" si="421"/>
        <v xml:space="preserve">Si el punto medio entre estos tiene coordenada 63, </v>
      </c>
      <c r="I1211" t="str">
        <f t="shared" ca="1" si="422"/>
        <v xml:space="preserve">y el primero es el </v>
      </c>
      <c r="J1211" t="str">
        <f t="shared" ca="1" si="408"/>
        <v xml:space="preserve">doble del segundo, \textbf{calcule} sus coordenadas </v>
      </c>
    </row>
    <row r="1212" spans="1:10" x14ac:dyDescent="0.3">
      <c r="B1212">
        <v>0</v>
      </c>
      <c r="C1212">
        <f t="shared" ca="1" si="404"/>
        <v>5.9389739616488857E-2</v>
      </c>
      <c r="D1212">
        <f t="shared" ca="1" si="409"/>
        <v>0.55938973961648886</v>
      </c>
      <c r="E1212">
        <f t="shared" ca="1" si="410"/>
        <v>1</v>
      </c>
      <c r="F1212" t="str">
        <f t="shared" si="411"/>
        <v/>
      </c>
      <c r="G1212" t="s">
        <v>326</v>
      </c>
      <c r="H1212" t="str">
        <f t="shared" ca="1" si="421"/>
        <v xml:space="preserve">Si el punto medio entre estos tiene coordenada -14, </v>
      </c>
      <c r="I1212" t="str">
        <f t="shared" ca="1" si="422"/>
        <v xml:space="preserve">y el segundo es el </v>
      </c>
      <c r="J1212" t="str">
        <f t="shared" ca="1" si="408"/>
        <v xml:space="preserve">triple del primero, \textbf{calcule} sus coordenadas. </v>
      </c>
    </row>
    <row r="1213" spans="1:10" x14ac:dyDescent="0.3">
      <c r="A1213" t="s">
        <v>359</v>
      </c>
      <c r="B1213">
        <v>0</v>
      </c>
      <c r="C1213">
        <f t="shared" ca="1" si="404"/>
        <v>0.13093610295637137</v>
      </c>
      <c r="D1213">
        <f t="shared" ca="1" si="409"/>
        <v>0.13093610295637137</v>
      </c>
      <c r="E1213">
        <f t="shared" ca="1" si="410"/>
        <v>0</v>
      </c>
      <c r="F1213" t="str">
        <f t="shared" si="411"/>
        <v>\end{enumerate}\newpage\section{Cuenta:  X  }\label{c:  X  }\begin{enumerate}</v>
      </c>
    </row>
    <row r="1214" spans="1:10" x14ac:dyDescent="0.3">
      <c r="B1214">
        <v>0</v>
      </c>
      <c r="C1214">
        <f t="shared" ca="1" si="404"/>
        <v>9.9055957933486205E-2</v>
      </c>
      <c r="D1214">
        <f t="shared" ca="1" si="409"/>
        <v>0.59905595793348621</v>
      </c>
      <c r="E1214">
        <f t="shared" ca="1" si="410"/>
        <v>2</v>
      </c>
      <c r="F1214" t="str">
        <f t="shared" si="411"/>
        <v/>
      </c>
      <c r="G1214" t="s">
        <v>326</v>
      </c>
      <c r="H1214" t="str">
        <f t="shared" ref="H1214:H1223" ca="1" si="424">CONCATENATE("Si el punto medio entre estos tiene coordenada ", ROUND(C1214*100-20,0),", ")</f>
        <v xml:space="preserve">Si el punto medio entre estos tiene coordenada -10, </v>
      </c>
      <c r="I1214" t="str">
        <f t="shared" ref="I1214:I1223" ca="1" si="425">IF(E1214=2, "y el primero es el ", "y el segundo es el ")</f>
        <v xml:space="preserve">y el primero es el </v>
      </c>
      <c r="J1214" t="str">
        <f t="shared" ref="J1214" ca="1" si="426">IF(E1214=2,"doble del segundo, \textbf{calcule} sus coordenadas ", "triple del primero, \textbf{calcule} sus coordenadas. ")</f>
        <v xml:space="preserve">doble del segundo, \textbf{calcule} sus coordenadas </v>
      </c>
    </row>
    <row r="1215" spans="1:10" x14ac:dyDescent="0.3">
      <c r="B1215">
        <v>0</v>
      </c>
      <c r="C1215">
        <f t="shared" ca="1" si="404"/>
        <v>0.4913372303599417</v>
      </c>
      <c r="D1215">
        <f t="shared" ca="1" si="409"/>
        <v>0.4913372303599417</v>
      </c>
      <c r="E1215">
        <f t="shared" ca="1" si="410"/>
        <v>0</v>
      </c>
      <c r="F1215" t="str">
        <f t="shared" si="411"/>
        <v/>
      </c>
      <c r="G1215" t="s">
        <v>326</v>
      </c>
      <c r="H1215" t="str">
        <f t="shared" ca="1" si="424"/>
        <v xml:space="preserve">Si el punto medio entre estos tiene coordenada 29, </v>
      </c>
      <c r="I1215" t="str">
        <f t="shared" ca="1" si="425"/>
        <v xml:space="preserve">y el segundo es el </v>
      </c>
      <c r="J1215" t="str">
        <f t="shared" ca="1" si="408"/>
        <v xml:space="preserve">triple del primero, \textbf{calcule} sus coordenadas. </v>
      </c>
    </row>
    <row r="1216" spans="1:10" x14ac:dyDescent="0.3">
      <c r="B1216">
        <v>0</v>
      </c>
      <c r="C1216">
        <f t="shared" ca="1" si="404"/>
        <v>0.89128049554730093</v>
      </c>
      <c r="D1216">
        <f t="shared" ca="1" si="409"/>
        <v>0.10871950445269907</v>
      </c>
      <c r="E1216">
        <f t="shared" ca="1" si="410"/>
        <v>1</v>
      </c>
      <c r="F1216" t="str">
        <f t="shared" si="411"/>
        <v/>
      </c>
      <c r="G1216" t="s">
        <v>326</v>
      </c>
      <c r="H1216" t="str">
        <f t="shared" ca="1" si="424"/>
        <v xml:space="preserve">Si el punto medio entre estos tiene coordenada 69, </v>
      </c>
      <c r="I1216" t="str">
        <f t="shared" ca="1" si="425"/>
        <v xml:space="preserve">y el segundo es el </v>
      </c>
      <c r="J1216" t="str">
        <f t="shared" ca="1" si="408"/>
        <v xml:space="preserve">triple del primero, \textbf{calcule} sus coordenadas. </v>
      </c>
    </row>
    <row r="1217" spans="1:10" x14ac:dyDescent="0.3">
      <c r="B1217">
        <v>0</v>
      </c>
      <c r="C1217">
        <f t="shared" ca="1" si="404"/>
        <v>0.97776920815494972</v>
      </c>
      <c r="D1217">
        <f t="shared" ca="1" si="409"/>
        <v>2.2230791845050279E-2</v>
      </c>
      <c r="E1217">
        <f t="shared" ca="1" si="410"/>
        <v>2</v>
      </c>
      <c r="F1217" t="str">
        <f t="shared" si="411"/>
        <v/>
      </c>
      <c r="G1217" t="s">
        <v>326</v>
      </c>
      <c r="H1217" t="str">
        <f t="shared" ca="1" si="424"/>
        <v xml:space="preserve">Si el punto medio entre estos tiene coordenada 78, </v>
      </c>
      <c r="I1217" t="str">
        <f t="shared" ca="1" si="425"/>
        <v xml:space="preserve">y el primero es el </v>
      </c>
      <c r="J1217" t="str">
        <f t="shared" ca="1" si="408"/>
        <v xml:space="preserve">doble del segundo, \textbf{calcule} sus coordenadas </v>
      </c>
    </row>
    <row r="1218" spans="1:10" x14ac:dyDescent="0.3">
      <c r="B1218">
        <v>0</v>
      </c>
      <c r="C1218">
        <f t="shared" ca="1" si="404"/>
        <v>0.31070874755642386</v>
      </c>
      <c r="D1218">
        <f t="shared" ca="1" si="409"/>
        <v>0.31070874755642386</v>
      </c>
      <c r="E1218">
        <f t="shared" ca="1" si="410"/>
        <v>0</v>
      </c>
      <c r="F1218" t="str">
        <f t="shared" si="411"/>
        <v/>
      </c>
      <c r="G1218" t="s">
        <v>326</v>
      </c>
      <c r="H1218" t="str">
        <f t="shared" ca="1" si="424"/>
        <v xml:space="preserve">Si el punto medio entre estos tiene coordenada 11, </v>
      </c>
      <c r="I1218" t="str">
        <f t="shared" ca="1" si="425"/>
        <v xml:space="preserve">y el segundo es el </v>
      </c>
      <c r="J1218" t="str">
        <f t="shared" ca="1" si="408"/>
        <v xml:space="preserve">triple del primero, \textbf{calcule} sus coordenadas. </v>
      </c>
    </row>
    <row r="1219" spans="1:10" x14ac:dyDescent="0.3">
      <c r="B1219">
        <v>0</v>
      </c>
      <c r="C1219">
        <f t="shared" ref="C1219:C1282" ca="1" si="427">RAND()</f>
        <v>0.85488529870991481</v>
      </c>
      <c r="D1219">
        <f t="shared" ca="1" si="409"/>
        <v>0.14511470129008519</v>
      </c>
      <c r="E1219">
        <f t="shared" ca="1" si="410"/>
        <v>2</v>
      </c>
      <c r="F1219" t="str">
        <f t="shared" si="411"/>
        <v/>
      </c>
      <c r="G1219" t="s">
        <v>326</v>
      </c>
      <c r="H1219" t="str">
        <f t="shared" ca="1" si="424"/>
        <v xml:space="preserve">Si el punto medio entre estos tiene coordenada 65, </v>
      </c>
      <c r="I1219" t="str">
        <f t="shared" ca="1" si="425"/>
        <v xml:space="preserve">y el primero es el </v>
      </c>
      <c r="J1219" t="str">
        <f t="shared" ca="1" si="408"/>
        <v xml:space="preserve">doble del segundo, \textbf{calcule} sus coordenadas </v>
      </c>
    </row>
    <row r="1220" spans="1:10" x14ac:dyDescent="0.3">
      <c r="B1220">
        <v>0</v>
      </c>
      <c r="C1220">
        <f t="shared" ca="1" si="427"/>
        <v>0.36013610311800071</v>
      </c>
      <c r="D1220">
        <f t="shared" ca="1" si="409"/>
        <v>0.36013610311800071</v>
      </c>
      <c r="E1220">
        <f t="shared" ca="1" si="410"/>
        <v>2</v>
      </c>
      <c r="F1220" t="str">
        <f t="shared" si="411"/>
        <v/>
      </c>
      <c r="G1220" t="s">
        <v>326</v>
      </c>
      <c r="H1220" t="str">
        <f t="shared" ca="1" si="424"/>
        <v xml:space="preserve">Si el punto medio entre estos tiene coordenada 16, </v>
      </c>
      <c r="I1220" t="str">
        <f t="shared" ca="1" si="425"/>
        <v xml:space="preserve">y el primero es el </v>
      </c>
      <c r="J1220" t="str">
        <f t="shared" ca="1" si="408"/>
        <v xml:space="preserve">doble del segundo, \textbf{calcule} sus coordenadas </v>
      </c>
    </row>
    <row r="1221" spans="1:10" x14ac:dyDescent="0.3">
      <c r="B1221">
        <v>0</v>
      </c>
      <c r="C1221">
        <f t="shared" ca="1" si="427"/>
        <v>0.81813157162402939</v>
      </c>
      <c r="D1221">
        <f t="shared" ca="1" si="409"/>
        <v>0.18186842837597061</v>
      </c>
      <c r="E1221">
        <f t="shared" ca="1" si="410"/>
        <v>0</v>
      </c>
      <c r="F1221" t="str">
        <f t="shared" si="411"/>
        <v/>
      </c>
      <c r="G1221" t="s">
        <v>326</v>
      </c>
      <c r="H1221" t="str">
        <f t="shared" ca="1" si="424"/>
        <v xml:space="preserve">Si el punto medio entre estos tiene coordenada 62, </v>
      </c>
      <c r="I1221" t="str">
        <f t="shared" ca="1" si="425"/>
        <v xml:space="preserve">y el segundo es el </v>
      </c>
      <c r="J1221" t="str">
        <f t="shared" ca="1" si="408"/>
        <v xml:space="preserve">triple del primero, \textbf{calcule} sus coordenadas. </v>
      </c>
    </row>
    <row r="1222" spans="1:10" x14ac:dyDescent="0.3">
      <c r="B1222">
        <v>0</v>
      </c>
      <c r="C1222">
        <f t="shared" ca="1" si="427"/>
        <v>0.15261478684235275</v>
      </c>
      <c r="D1222">
        <f t="shared" ca="1" si="409"/>
        <v>0.15261478684235275</v>
      </c>
      <c r="E1222">
        <f t="shared" ca="1" si="410"/>
        <v>0</v>
      </c>
      <c r="F1222" t="str">
        <f t="shared" si="411"/>
        <v/>
      </c>
      <c r="G1222" t="s">
        <v>326</v>
      </c>
      <c r="H1222" t="str">
        <f t="shared" ca="1" si="424"/>
        <v xml:space="preserve">Si el punto medio entre estos tiene coordenada -5, </v>
      </c>
      <c r="I1222" t="str">
        <f t="shared" ca="1" si="425"/>
        <v xml:space="preserve">y el segundo es el </v>
      </c>
      <c r="J1222" t="str">
        <f t="shared" ca="1" si="408"/>
        <v xml:space="preserve">triple del primero, \textbf{calcule} sus coordenadas. </v>
      </c>
    </row>
    <row r="1223" spans="1:10" x14ac:dyDescent="0.3">
      <c r="B1223">
        <v>0</v>
      </c>
      <c r="C1223">
        <f t="shared" ca="1" si="427"/>
        <v>0.33260114187450918</v>
      </c>
      <c r="D1223">
        <f t="shared" ca="1" si="409"/>
        <v>0.33260114187450918</v>
      </c>
      <c r="E1223">
        <f t="shared" ca="1" si="410"/>
        <v>2</v>
      </c>
      <c r="F1223" t="str">
        <f t="shared" si="411"/>
        <v/>
      </c>
      <c r="G1223" t="s">
        <v>326</v>
      </c>
      <c r="H1223" t="str">
        <f t="shared" ca="1" si="424"/>
        <v xml:space="preserve">Si el punto medio entre estos tiene coordenada 13, </v>
      </c>
      <c r="I1223" t="str">
        <f t="shared" ca="1" si="425"/>
        <v xml:space="preserve">y el primero es el </v>
      </c>
      <c r="J1223" t="str">
        <f t="shared" ca="1" si="408"/>
        <v xml:space="preserve">doble del segundo, \textbf{calcule} sus coordenadas </v>
      </c>
    </row>
    <row r="1224" spans="1:10" x14ac:dyDescent="0.3">
      <c r="A1224" t="s">
        <v>359</v>
      </c>
      <c r="B1224">
        <v>0</v>
      </c>
      <c r="C1224">
        <f t="shared" ca="1" si="427"/>
        <v>0.97954932637832648</v>
      </c>
      <c r="D1224">
        <f t="shared" ca="1" si="409"/>
        <v>2.0450673621673521E-2</v>
      </c>
      <c r="E1224">
        <f t="shared" ca="1" si="410"/>
        <v>2</v>
      </c>
      <c r="F1224" t="str">
        <f t="shared" si="411"/>
        <v>\end{enumerate}\newpage\section{Cuenta:  X  }\label{c:  X  }\begin{enumerate}</v>
      </c>
    </row>
    <row r="1225" spans="1:10" x14ac:dyDescent="0.3">
      <c r="B1225">
        <v>0</v>
      </c>
      <c r="C1225">
        <f t="shared" ca="1" si="427"/>
        <v>0.11282191122996832</v>
      </c>
      <c r="D1225">
        <f t="shared" ca="1" si="409"/>
        <v>0.11282191122996832</v>
      </c>
      <c r="E1225">
        <f t="shared" ca="1" si="410"/>
        <v>2</v>
      </c>
      <c r="F1225" t="str">
        <f t="shared" si="411"/>
        <v/>
      </c>
      <c r="G1225" t="s">
        <v>326</v>
      </c>
      <c r="H1225" t="str">
        <f t="shared" ref="H1225:H1234" ca="1" si="428">CONCATENATE("Si el punto medio entre estos tiene coordenada ", ROUND(C1225*100-20,0),", ")</f>
        <v xml:space="preserve">Si el punto medio entre estos tiene coordenada -9, </v>
      </c>
      <c r="I1225" t="str">
        <f t="shared" ref="I1225:I1234" ca="1" si="429">IF(E1225=2, "y el primero es el ", "y el segundo es el ")</f>
        <v xml:space="preserve">y el primero es el </v>
      </c>
      <c r="J1225" t="str">
        <f t="shared" ref="J1225" ca="1" si="430">IF(E1225=2,"doble del segundo, \textbf{calcule} sus coordenadas ", "triple del primero, \textbf{calcule} sus coordenadas. ")</f>
        <v xml:space="preserve">doble del segundo, \textbf{calcule} sus coordenadas </v>
      </c>
    </row>
    <row r="1226" spans="1:10" x14ac:dyDescent="0.3">
      <c r="B1226">
        <v>0</v>
      </c>
      <c r="C1226">
        <f t="shared" ca="1" si="427"/>
        <v>0.44487841104651649</v>
      </c>
      <c r="D1226">
        <f t="shared" ca="1" si="409"/>
        <v>0.44487841104651649</v>
      </c>
      <c r="E1226">
        <f t="shared" ca="1" si="410"/>
        <v>2</v>
      </c>
      <c r="F1226" t="str">
        <f t="shared" si="411"/>
        <v/>
      </c>
      <c r="G1226" t="s">
        <v>326</v>
      </c>
      <c r="H1226" t="str">
        <f t="shared" ca="1" si="428"/>
        <v xml:space="preserve">Si el punto medio entre estos tiene coordenada 24, </v>
      </c>
      <c r="I1226" t="str">
        <f t="shared" ca="1" si="429"/>
        <v xml:space="preserve">y el primero es el </v>
      </c>
      <c r="J1226" t="str">
        <f t="shared" ca="1" si="408"/>
        <v xml:space="preserve">doble del segundo, \textbf{calcule} sus coordenadas </v>
      </c>
    </row>
    <row r="1227" spans="1:10" x14ac:dyDescent="0.3">
      <c r="B1227">
        <v>0</v>
      </c>
      <c r="C1227">
        <f t="shared" ca="1" si="427"/>
        <v>0.11284648818363197</v>
      </c>
      <c r="D1227">
        <f t="shared" ca="1" si="409"/>
        <v>0.11284648818363197</v>
      </c>
      <c r="E1227">
        <f t="shared" ca="1" si="410"/>
        <v>2</v>
      </c>
      <c r="F1227" t="str">
        <f t="shared" si="411"/>
        <v/>
      </c>
      <c r="G1227" t="s">
        <v>326</v>
      </c>
      <c r="H1227" t="str">
        <f t="shared" ca="1" si="428"/>
        <v xml:space="preserve">Si el punto medio entre estos tiene coordenada -9, </v>
      </c>
      <c r="I1227" t="str">
        <f t="shared" ca="1" si="429"/>
        <v xml:space="preserve">y el primero es el </v>
      </c>
      <c r="J1227" t="str">
        <f t="shared" ca="1" si="408"/>
        <v xml:space="preserve">doble del segundo, \textbf{calcule} sus coordenadas </v>
      </c>
    </row>
    <row r="1228" spans="1:10" x14ac:dyDescent="0.3">
      <c r="B1228">
        <v>0</v>
      </c>
      <c r="C1228">
        <f t="shared" ca="1" si="427"/>
        <v>0.86874812302209214</v>
      </c>
      <c r="D1228">
        <f t="shared" ca="1" si="409"/>
        <v>0.13125187697790786</v>
      </c>
      <c r="E1228">
        <f t="shared" ca="1" si="410"/>
        <v>0</v>
      </c>
      <c r="F1228" t="str">
        <f t="shared" si="411"/>
        <v/>
      </c>
      <c r="G1228" t="s">
        <v>326</v>
      </c>
      <c r="H1228" t="str">
        <f t="shared" ca="1" si="428"/>
        <v xml:space="preserve">Si el punto medio entre estos tiene coordenada 67, </v>
      </c>
      <c r="I1228" t="str">
        <f t="shared" ca="1" si="429"/>
        <v xml:space="preserve">y el segundo es el </v>
      </c>
      <c r="J1228" t="str">
        <f t="shared" ref="J1228:J1289" ca="1" si="431">IF(E1228=2,"doble del segundo, \textbf{calcule} sus coordenadas ", "triple del primero, \textbf{calcule} sus coordenadas. ")</f>
        <v xml:space="preserve">triple del primero, \textbf{calcule} sus coordenadas. </v>
      </c>
    </row>
    <row r="1229" spans="1:10" x14ac:dyDescent="0.3">
      <c r="B1229">
        <v>0</v>
      </c>
      <c r="C1229">
        <f t="shared" ca="1" si="427"/>
        <v>0.20315749923029158</v>
      </c>
      <c r="D1229">
        <f t="shared" ca="1" si="409"/>
        <v>0.20315749923029158</v>
      </c>
      <c r="E1229">
        <f t="shared" ca="1" si="410"/>
        <v>2</v>
      </c>
      <c r="F1229" t="str">
        <f t="shared" si="411"/>
        <v/>
      </c>
      <c r="G1229" t="s">
        <v>326</v>
      </c>
      <c r="H1229" t="str">
        <f t="shared" ca="1" si="428"/>
        <v xml:space="preserve">Si el punto medio entre estos tiene coordenada 0, </v>
      </c>
      <c r="I1229" t="str">
        <f t="shared" ca="1" si="429"/>
        <v xml:space="preserve">y el primero es el </v>
      </c>
      <c r="J1229" t="str">
        <f t="shared" ca="1" si="431"/>
        <v xml:space="preserve">doble del segundo, \textbf{calcule} sus coordenadas </v>
      </c>
    </row>
    <row r="1230" spans="1:10" x14ac:dyDescent="0.3">
      <c r="B1230">
        <v>0</v>
      </c>
      <c r="C1230">
        <f t="shared" ca="1" si="427"/>
        <v>0.27909727137859164</v>
      </c>
      <c r="D1230">
        <f t="shared" ref="D1230:D1293" ca="1" si="432">IF(C1230&gt;0.1,      IF(C1230&lt;0.6,C1230,ABS(1-C1230)),C1230+0.5)</f>
        <v>0.27909727137859164</v>
      </c>
      <c r="E1230">
        <f t="shared" ref="E1230:E1293" ca="1" si="433">MOD(INT(D1230*99),3)</f>
        <v>0</v>
      </c>
      <c r="F1230" t="str">
        <f t="shared" si="411"/>
        <v/>
      </c>
      <c r="G1230" t="s">
        <v>326</v>
      </c>
      <c r="H1230" t="str">
        <f t="shared" ca="1" si="428"/>
        <v xml:space="preserve">Si el punto medio entre estos tiene coordenada 8, </v>
      </c>
      <c r="I1230" t="str">
        <f t="shared" ca="1" si="429"/>
        <v xml:space="preserve">y el segundo es el </v>
      </c>
      <c r="J1230" t="str">
        <f t="shared" ca="1" si="431"/>
        <v xml:space="preserve">triple del primero, \textbf{calcule} sus coordenadas. </v>
      </c>
    </row>
    <row r="1231" spans="1:10" x14ac:dyDescent="0.3">
      <c r="B1231">
        <v>0</v>
      </c>
      <c r="C1231">
        <f t="shared" ca="1" si="427"/>
        <v>0.3283568282816306</v>
      </c>
      <c r="D1231">
        <f t="shared" ca="1" si="432"/>
        <v>0.3283568282816306</v>
      </c>
      <c r="E1231">
        <f t="shared" ca="1" si="433"/>
        <v>2</v>
      </c>
      <c r="F1231" t="str">
        <f t="shared" ref="F1231:F1294" si="434">IF(A1231=0,"",A1231)</f>
        <v/>
      </c>
      <c r="G1231" t="s">
        <v>326</v>
      </c>
      <c r="H1231" t="str">
        <f t="shared" ca="1" si="428"/>
        <v xml:space="preserve">Si el punto medio entre estos tiene coordenada 13, </v>
      </c>
      <c r="I1231" t="str">
        <f t="shared" ca="1" si="429"/>
        <v xml:space="preserve">y el primero es el </v>
      </c>
      <c r="J1231" t="str">
        <f t="shared" ca="1" si="431"/>
        <v xml:space="preserve">doble del segundo, \textbf{calcule} sus coordenadas </v>
      </c>
    </row>
    <row r="1232" spans="1:10" x14ac:dyDescent="0.3">
      <c r="B1232">
        <v>0</v>
      </c>
      <c r="C1232">
        <f t="shared" ca="1" si="427"/>
        <v>0.88541865843702305</v>
      </c>
      <c r="D1232">
        <f t="shared" ca="1" si="432"/>
        <v>0.11458134156297695</v>
      </c>
      <c r="E1232">
        <f t="shared" ca="1" si="433"/>
        <v>2</v>
      </c>
      <c r="F1232" t="str">
        <f t="shared" si="434"/>
        <v/>
      </c>
      <c r="G1232" t="s">
        <v>326</v>
      </c>
      <c r="H1232" t="str">
        <f t="shared" ca="1" si="428"/>
        <v xml:space="preserve">Si el punto medio entre estos tiene coordenada 69, </v>
      </c>
      <c r="I1232" t="str">
        <f t="shared" ca="1" si="429"/>
        <v xml:space="preserve">y el primero es el </v>
      </c>
      <c r="J1232" t="str">
        <f t="shared" ca="1" si="431"/>
        <v xml:space="preserve">doble del segundo, \textbf{calcule} sus coordenadas </v>
      </c>
    </row>
    <row r="1233" spans="1:10" x14ac:dyDescent="0.3">
      <c r="B1233">
        <v>0</v>
      </c>
      <c r="C1233">
        <f t="shared" ca="1" si="427"/>
        <v>3.2315872233533161E-2</v>
      </c>
      <c r="D1233">
        <f t="shared" ca="1" si="432"/>
        <v>0.53231587223353316</v>
      </c>
      <c r="E1233">
        <f t="shared" ca="1" si="433"/>
        <v>1</v>
      </c>
      <c r="F1233" t="str">
        <f t="shared" si="434"/>
        <v/>
      </c>
      <c r="G1233" t="s">
        <v>326</v>
      </c>
      <c r="H1233" t="str">
        <f t="shared" ca="1" si="428"/>
        <v xml:space="preserve">Si el punto medio entre estos tiene coordenada -17, </v>
      </c>
      <c r="I1233" t="str">
        <f t="shared" ca="1" si="429"/>
        <v xml:space="preserve">y el segundo es el </v>
      </c>
      <c r="J1233" t="str">
        <f t="shared" ca="1" si="431"/>
        <v xml:space="preserve">triple del primero, \textbf{calcule} sus coordenadas. </v>
      </c>
    </row>
    <row r="1234" spans="1:10" x14ac:dyDescent="0.3">
      <c r="B1234">
        <v>0</v>
      </c>
      <c r="C1234">
        <f t="shared" ca="1" si="427"/>
        <v>0.27423563593200651</v>
      </c>
      <c r="D1234">
        <f t="shared" ca="1" si="432"/>
        <v>0.27423563593200651</v>
      </c>
      <c r="E1234">
        <f t="shared" ca="1" si="433"/>
        <v>0</v>
      </c>
      <c r="F1234" t="str">
        <f t="shared" si="434"/>
        <v/>
      </c>
      <c r="G1234" t="s">
        <v>326</v>
      </c>
      <c r="H1234" t="str">
        <f t="shared" ca="1" si="428"/>
        <v xml:space="preserve">Si el punto medio entre estos tiene coordenada 7, </v>
      </c>
      <c r="I1234" t="str">
        <f t="shared" ca="1" si="429"/>
        <v xml:space="preserve">y el segundo es el </v>
      </c>
      <c r="J1234" t="str">
        <f t="shared" ca="1" si="431"/>
        <v xml:space="preserve">triple del primero, \textbf{calcule} sus coordenadas. </v>
      </c>
    </row>
    <row r="1235" spans="1:10" x14ac:dyDescent="0.3">
      <c r="A1235" t="s">
        <v>359</v>
      </c>
      <c r="B1235">
        <v>0</v>
      </c>
      <c r="C1235">
        <f t="shared" ca="1" si="427"/>
        <v>0.24117588525327682</v>
      </c>
      <c r="D1235">
        <f t="shared" ca="1" si="432"/>
        <v>0.24117588525327682</v>
      </c>
      <c r="E1235">
        <f t="shared" ca="1" si="433"/>
        <v>2</v>
      </c>
      <c r="F1235" t="str">
        <f t="shared" si="434"/>
        <v>\end{enumerate}\newpage\section{Cuenta:  X  }\label{c:  X  }\begin{enumerate}</v>
      </c>
    </row>
    <row r="1236" spans="1:10" x14ac:dyDescent="0.3">
      <c r="B1236">
        <v>0</v>
      </c>
      <c r="C1236">
        <f t="shared" ca="1" si="427"/>
        <v>0.62828721245710006</v>
      </c>
      <c r="D1236">
        <f t="shared" ca="1" si="432"/>
        <v>0.37171278754289994</v>
      </c>
      <c r="E1236">
        <f t="shared" ca="1" si="433"/>
        <v>0</v>
      </c>
      <c r="F1236" t="str">
        <f t="shared" si="434"/>
        <v/>
      </c>
      <c r="G1236" t="s">
        <v>326</v>
      </c>
      <c r="H1236" t="str">
        <f t="shared" ref="H1236:H1245" ca="1" si="435">CONCATENATE("Si el punto medio entre estos tiene coordenada ", ROUND(C1236*100-20,0),", ")</f>
        <v xml:space="preserve">Si el punto medio entre estos tiene coordenada 43, </v>
      </c>
      <c r="I1236" t="str">
        <f t="shared" ref="I1236:I1245" ca="1" si="436">IF(E1236=2, "y el primero es el ", "y el segundo es el ")</f>
        <v xml:space="preserve">y el segundo es el </v>
      </c>
      <c r="J1236" t="str">
        <f t="shared" ref="J1236" ca="1" si="437">IF(E1236=2,"doble del segundo, \textbf{calcule} sus coordenadas ", "triple del primero, \textbf{calcule} sus coordenadas. ")</f>
        <v xml:space="preserve">triple del primero, \textbf{calcule} sus coordenadas. </v>
      </c>
    </row>
    <row r="1237" spans="1:10" x14ac:dyDescent="0.3">
      <c r="B1237">
        <v>0</v>
      </c>
      <c r="C1237">
        <f t="shared" ca="1" si="427"/>
        <v>0.85403766289910943</v>
      </c>
      <c r="D1237">
        <f t="shared" ca="1" si="432"/>
        <v>0.14596233710089057</v>
      </c>
      <c r="E1237">
        <f t="shared" ca="1" si="433"/>
        <v>2</v>
      </c>
      <c r="F1237" t="str">
        <f t="shared" si="434"/>
        <v/>
      </c>
      <c r="G1237" t="s">
        <v>326</v>
      </c>
      <c r="H1237" t="str">
        <f t="shared" ca="1" si="435"/>
        <v xml:space="preserve">Si el punto medio entre estos tiene coordenada 65, </v>
      </c>
      <c r="I1237" t="str">
        <f t="shared" ca="1" si="436"/>
        <v xml:space="preserve">y el primero es el </v>
      </c>
      <c r="J1237" t="str">
        <f t="shared" ca="1" si="431"/>
        <v xml:space="preserve">doble del segundo, \textbf{calcule} sus coordenadas </v>
      </c>
    </row>
    <row r="1238" spans="1:10" x14ac:dyDescent="0.3">
      <c r="B1238">
        <v>0</v>
      </c>
      <c r="C1238">
        <f t="shared" ca="1" si="427"/>
        <v>0.28514671368925937</v>
      </c>
      <c r="D1238">
        <f t="shared" ca="1" si="432"/>
        <v>0.28514671368925937</v>
      </c>
      <c r="E1238">
        <f t="shared" ca="1" si="433"/>
        <v>1</v>
      </c>
      <c r="F1238" t="str">
        <f t="shared" si="434"/>
        <v/>
      </c>
      <c r="G1238" t="s">
        <v>326</v>
      </c>
      <c r="H1238" t="str">
        <f t="shared" ca="1" si="435"/>
        <v xml:space="preserve">Si el punto medio entre estos tiene coordenada 9, </v>
      </c>
      <c r="I1238" t="str">
        <f t="shared" ca="1" si="436"/>
        <v xml:space="preserve">y el segundo es el </v>
      </c>
      <c r="J1238" t="str">
        <f t="shared" ca="1" si="431"/>
        <v xml:space="preserve">triple del primero, \textbf{calcule} sus coordenadas. </v>
      </c>
    </row>
    <row r="1239" spans="1:10" x14ac:dyDescent="0.3">
      <c r="B1239">
        <v>0</v>
      </c>
      <c r="C1239">
        <f t="shared" ca="1" si="427"/>
        <v>0.37709298594742824</v>
      </c>
      <c r="D1239">
        <f t="shared" ca="1" si="432"/>
        <v>0.37709298594742824</v>
      </c>
      <c r="E1239">
        <f t="shared" ca="1" si="433"/>
        <v>1</v>
      </c>
      <c r="F1239" t="str">
        <f t="shared" si="434"/>
        <v/>
      </c>
      <c r="G1239" t="s">
        <v>326</v>
      </c>
      <c r="H1239" t="str">
        <f t="shared" ca="1" si="435"/>
        <v xml:space="preserve">Si el punto medio entre estos tiene coordenada 18, </v>
      </c>
      <c r="I1239" t="str">
        <f t="shared" ca="1" si="436"/>
        <v xml:space="preserve">y el segundo es el </v>
      </c>
      <c r="J1239" t="str">
        <f t="shared" ca="1" si="431"/>
        <v xml:space="preserve">triple del primero, \textbf{calcule} sus coordenadas. </v>
      </c>
    </row>
    <row r="1240" spans="1:10" x14ac:dyDescent="0.3">
      <c r="B1240">
        <v>0</v>
      </c>
      <c r="C1240">
        <f t="shared" ca="1" si="427"/>
        <v>0.73509910254363442</v>
      </c>
      <c r="D1240">
        <f t="shared" ca="1" si="432"/>
        <v>0.26490089745636558</v>
      </c>
      <c r="E1240">
        <f t="shared" ca="1" si="433"/>
        <v>2</v>
      </c>
      <c r="F1240" t="str">
        <f t="shared" si="434"/>
        <v/>
      </c>
      <c r="G1240" t="s">
        <v>326</v>
      </c>
      <c r="H1240" t="str">
        <f t="shared" ca="1" si="435"/>
        <v xml:space="preserve">Si el punto medio entre estos tiene coordenada 54, </v>
      </c>
      <c r="I1240" t="str">
        <f t="shared" ca="1" si="436"/>
        <v xml:space="preserve">y el primero es el </v>
      </c>
      <c r="J1240" t="str">
        <f t="shared" ca="1" si="431"/>
        <v xml:space="preserve">doble del segundo, \textbf{calcule} sus coordenadas </v>
      </c>
    </row>
    <row r="1241" spans="1:10" x14ac:dyDescent="0.3">
      <c r="B1241">
        <v>0</v>
      </c>
      <c r="C1241">
        <f t="shared" ca="1" si="427"/>
        <v>0.43710948696507124</v>
      </c>
      <c r="D1241">
        <f t="shared" ca="1" si="432"/>
        <v>0.43710948696507124</v>
      </c>
      <c r="E1241">
        <f t="shared" ca="1" si="433"/>
        <v>1</v>
      </c>
      <c r="F1241" t="str">
        <f t="shared" si="434"/>
        <v/>
      </c>
      <c r="G1241" t="s">
        <v>326</v>
      </c>
      <c r="H1241" t="str">
        <f t="shared" ca="1" si="435"/>
        <v xml:space="preserve">Si el punto medio entre estos tiene coordenada 24, </v>
      </c>
      <c r="I1241" t="str">
        <f t="shared" ca="1" si="436"/>
        <v xml:space="preserve">y el segundo es el </v>
      </c>
      <c r="J1241" t="str">
        <f t="shared" ca="1" si="431"/>
        <v xml:space="preserve">triple del primero, \textbf{calcule} sus coordenadas. </v>
      </c>
    </row>
    <row r="1242" spans="1:10" x14ac:dyDescent="0.3">
      <c r="B1242">
        <v>0</v>
      </c>
      <c r="C1242">
        <f t="shared" ca="1" si="427"/>
        <v>0.379139373441021</v>
      </c>
      <c r="D1242">
        <f t="shared" ca="1" si="432"/>
        <v>0.379139373441021</v>
      </c>
      <c r="E1242">
        <f t="shared" ca="1" si="433"/>
        <v>1</v>
      </c>
      <c r="F1242" t="str">
        <f t="shared" si="434"/>
        <v/>
      </c>
      <c r="G1242" t="s">
        <v>326</v>
      </c>
      <c r="H1242" t="str">
        <f t="shared" ca="1" si="435"/>
        <v xml:space="preserve">Si el punto medio entre estos tiene coordenada 18, </v>
      </c>
      <c r="I1242" t="str">
        <f t="shared" ca="1" si="436"/>
        <v xml:space="preserve">y el segundo es el </v>
      </c>
      <c r="J1242" t="str">
        <f t="shared" ca="1" si="431"/>
        <v xml:space="preserve">triple del primero, \textbf{calcule} sus coordenadas. </v>
      </c>
    </row>
    <row r="1243" spans="1:10" x14ac:dyDescent="0.3">
      <c r="B1243">
        <v>0</v>
      </c>
      <c r="C1243">
        <f t="shared" ca="1" si="427"/>
        <v>0.75665446267191883</v>
      </c>
      <c r="D1243">
        <f t="shared" ca="1" si="432"/>
        <v>0.24334553732808117</v>
      </c>
      <c r="E1243">
        <f t="shared" ca="1" si="433"/>
        <v>0</v>
      </c>
      <c r="F1243" t="str">
        <f t="shared" si="434"/>
        <v/>
      </c>
      <c r="G1243" t="s">
        <v>326</v>
      </c>
      <c r="H1243" t="str">
        <f t="shared" ca="1" si="435"/>
        <v xml:space="preserve">Si el punto medio entre estos tiene coordenada 56, </v>
      </c>
      <c r="I1243" t="str">
        <f t="shared" ca="1" si="436"/>
        <v xml:space="preserve">y el segundo es el </v>
      </c>
      <c r="J1243" t="str">
        <f t="shared" ca="1" si="431"/>
        <v xml:space="preserve">triple del primero, \textbf{calcule} sus coordenadas. </v>
      </c>
    </row>
    <row r="1244" spans="1:10" x14ac:dyDescent="0.3">
      <c r="B1244">
        <v>0</v>
      </c>
      <c r="C1244">
        <f t="shared" ca="1" si="427"/>
        <v>0.46618708171567114</v>
      </c>
      <c r="D1244">
        <f t="shared" ca="1" si="432"/>
        <v>0.46618708171567114</v>
      </c>
      <c r="E1244">
        <f t="shared" ca="1" si="433"/>
        <v>1</v>
      </c>
      <c r="F1244" t="str">
        <f t="shared" si="434"/>
        <v/>
      </c>
      <c r="G1244" t="s">
        <v>326</v>
      </c>
      <c r="H1244" t="str">
        <f t="shared" ca="1" si="435"/>
        <v xml:space="preserve">Si el punto medio entre estos tiene coordenada 27, </v>
      </c>
      <c r="I1244" t="str">
        <f t="shared" ca="1" si="436"/>
        <v xml:space="preserve">y el segundo es el </v>
      </c>
      <c r="J1244" t="str">
        <f t="shared" ca="1" si="431"/>
        <v xml:space="preserve">triple del primero, \textbf{calcule} sus coordenadas. </v>
      </c>
    </row>
    <row r="1245" spans="1:10" x14ac:dyDescent="0.3">
      <c r="B1245">
        <v>0</v>
      </c>
      <c r="C1245">
        <f t="shared" ca="1" si="427"/>
        <v>0.75247740550191766</v>
      </c>
      <c r="D1245">
        <f t="shared" ca="1" si="432"/>
        <v>0.24752259449808234</v>
      </c>
      <c r="E1245">
        <f t="shared" ca="1" si="433"/>
        <v>0</v>
      </c>
      <c r="F1245" t="str">
        <f t="shared" si="434"/>
        <v/>
      </c>
      <c r="G1245" t="s">
        <v>326</v>
      </c>
      <c r="H1245" t="str">
        <f t="shared" ca="1" si="435"/>
        <v xml:space="preserve">Si el punto medio entre estos tiene coordenada 55, </v>
      </c>
      <c r="I1245" t="str">
        <f t="shared" ca="1" si="436"/>
        <v xml:space="preserve">y el segundo es el </v>
      </c>
      <c r="J1245" t="str">
        <f t="shared" ca="1" si="431"/>
        <v xml:space="preserve">triple del primero, \textbf{calcule} sus coordenadas. </v>
      </c>
    </row>
    <row r="1246" spans="1:10" x14ac:dyDescent="0.3">
      <c r="A1246" t="s">
        <v>359</v>
      </c>
      <c r="B1246">
        <v>0</v>
      </c>
      <c r="C1246">
        <f t="shared" ca="1" si="427"/>
        <v>0.79789999974113479</v>
      </c>
      <c r="D1246">
        <f t="shared" ca="1" si="432"/>
        <v>0.20210000025886521</v>
      </c>
      <c r="E1246">
        <f t="shared" ca="1" si="433"/>
        <v>2</v>
      </c>
      <c r="F1246" t="str">
        <f t="shared" si="434"/>
        <v>\end{enumerate}\newpage\section{Cuenta:  X  }\label{c:  X  }\begin{enumerate}</v>
      </c>
    </row>
    <row r="1247" spans="1:10" x14ac:dyDescent="0.3">
      <c r="B1247">
        <v>0</v>
      </c>
      <c r="C1247">
        <f t="shared" ca="1" si="427"/>
        <v>0.63240353992583787</v>
      </c>
      <c r="D1247">
        <f t="shared" ca="1" si="432"/>
        <v>0.36759646007416213</v>
      </c>
      <c r="E1247">
        <f t="shared" ca="1" si="433"/>
        <v>0</v>
      </c>
      <c r="F1247" t="str">
        <f t="shared" si="434"/>
        <v/>
      </c>
      <c r="G1247" t="s">
        <v>326</v>
      </c>
      <c r="H1247" t="str">
        <f t="shared" ref="H1247:H1256" ca="1" si="438">CONCATENATE("Si el punto medio entre estos tiene coordenada ", ROUND(C1247*100-20,0),", ")</f>
        <v xml:space="preserve">Si el punto medio entre estos tiene coordenada 43, </v>
      </c>
      <c r="I1247" t="str">
        <f t="shared" ref="I1247:I1256" ca="1" si="439">IF(E1247=2, "y el primero es el ", "y el segundo es el ")</f>
        <v xml:space="preserve">y el segundo es el </v>
      </c>
      <c r="J1247" t="str">
        <f t="shared" ref="J1247" ca="1" si="440">IF(E1247=2,"doble del segundo, \textbf{calcule} sus coordenadas ", "triple del primero, \textbf{calcule} sus coordenadas. ")</f>
        <v xml:space="preserve">triple del primero, \textbf{calcule} sus coordenadas. </v>
      </c>
    </row>
    <row r="1248" spans="1:10" x14ac:dyDescent="0.3">
      <c r="B1248">
        <v>0</v>
      </c>
      <c r="C1248">
        <f t="shared" ca="1" si="427"/>
        <v>5.5577264382079328E-2</v>
      </c>
      <c r="D1248">
        <f t="shared" ca="1" si="432"/>
        <v>0.55557726438207933</v>
      </c>
      <c r="E1248">
        <f t="shared" ca="1" si="433"/>
        <v>1</v>
      </c>
      <c r="F1248" t="str">
        <f t="shared" si="434"/>
        <v/>
      </c>
      <c r="G1248" t="s">
        <v>326</v>
      </c>
      <c r="H1248" t="str">
        <f t="shared" ca="1" si="438"/>
        <v xml:space="preserve">Si el punto medio entre estos tiene coordenada -14, </v>
      </c>
      <c r="I1248" t="str">
        <f t="shared" ca="1" si="439"/>
        <v xml:space="preserve">y el segundo es el </v>
      </c>
      <c r="J1248" t="str">
        <f t="shared" ca="1" si="431"/>
        <v xml:space="preserve">triple del primero, \textbf{calcule} sus coordenadas. </v>
      </c>
    </row>
    <row r="1249" spans="1:10" x14ac:dyDescent="0.3">
      <c r="B1249">
        <v>0</v>
      </c>
      <c r="C1249">
        <f t="shared" ca="1" si="427"/>
        <v>0.88909926558256924</v>
      </c>
      <c r="D1249">
        <f t="shared" ca="1" si="432"/>
        <v>0.11090073441743076</v>
      </c>
      <c r="E1249">
        <f t="shared" ca="1" si="433"/>
        <v>1</v>
      </c>
      <c r="F1249" t="str">
        <f t="shared" si="434"/>
        <v/>
      </c>
      <c r="G1249" t="s">
        <v>326</v>
      </c>
      <c r="H1249" t="str">
        <f t="shared" ca="1" si="438"/>
        <v xml:space="preserve">Si el punto medio entre estos tiene coordenada 69, </v>
      </c>
      <c r="I1249" t="str">
        <f t="shared" ca="1" si="439"/>
        <v xml:space="preserve">y el segundo es el </v>
      </c>
      <c r="J1249" t="str">
        <f t="shared" ca="1" si="431"/>
        <v xml:space="preserve">triple del primero, \textbf{calcule} sus coordenadas. </v>
      </c>
    </row>
    <row r="1250" spans="1:10" x14ac:dyDescent="0.3">
      <c r="B1250">
        <v>0</v>
      </c>
      <c r="C1250">
        <f t="shared" ca="1" si="427"/>
        <v>0.29000731592149998</v>
      </c>
      <c r="D1250">
        <f t="shared" ca="1" si="432"/>
        <v>0.29000731592149998</v>
      </c>
      <c r="E1250">
        <f t="shared" ca="1" si="433"/>
        <v>1</v>
      </c>
      <c r="F1250" t="str">
        <f t="shared" si="434"/>
        <v/>
      </c>
      <c r="G1250" t="s">
        <v>326</v>
      </c>
      <c r="H1250" t="str">
        <f t="shared" ca="1" si="438"/>
        <v xml:space="preserve">Si el punto medio entre estos tiene coordenada 9, </v>
      </c>
      <c r="I1250" t="str">
        <f t="shared" ca="1" si="439"/>
        <v xml:space="preserve">y el segundo es el </v>
      </c>
      <c r="J1250" t="str">
        <f t="shared" ca="1" si="431"/>
        <v xml:space="preserve">triple del primero, \textbf{calcule} sus coordenadas. </v>
      </c>
    </row>
    <row r="1251" spans="1:10" x14ac:dyDescent="0.3">
      <c r="B1251">
        <v>0</v>
      </c>
      <c r="C1251">
        <f t="shared" ca="1" si="427"/>
        <v>0.50641246721133637</v>
      </c>
      <c r="D1251">
        <f t="shared" ca="1" si="432"/>
        <v>0.50641246721133637</v>
      </c>
      <c r="E1251">
        <f t="shared" ca="1" si="433"/>
        <v>2</v>
      </c>
      <c r="F1251" t="str">
        <f t="shared" si="434"/>
        <v/>
      </c>
      <c r="G1251" t="s">
        <v>326</v>
      </c>
      <c r="H1251" t="str">
        <f t="shared" ca="1" si="438"/>
        <v xml:space="preserve">Si el punto medio entre estos tiene coordenada 31, </v>
      </c>
      <c r="I1251" t="str">
        <f t="shared" ca="1" si="439"/>
        <v xml:space="preserve">y el primero es el </v>
      </c>
      <c r="J1251" t="str">
        <f t="shared" ca="1" si="431"/>
        <v xml:space="preserve">doble del segundo, \textbf{calcule} sus coordenadas </v>
      </c>
    </row>
    <row r="1252" spans="1:10" x14ac:dyDescent="0.3">
      <c r="B1252">
        <v>0</v>
      </c>
      <c r="C1252">
        <f t="shared" ca="1" si="427"/>
        <v>0.29373249307541716</v>
      </c>
      <c r="D1252">
        <f t="shared" ca="1" si="432"/>
        <v>0.29373249307541716</v>
      </c>
      <c r="E1252">
        <f t="shared" ca="1" si="433"/>
        <v>2</v>
      </c>
      <c r="F1252" t="str">
        <f t="shared" si="434"/>
        <v/>
      </c>
      <c r="G1252" t="s">
        <v>326</v>
      </c>
      <c r="H1252" t="str">
        <f t="shared" ca="1" si="438"/>
        <v xml:space="preserve">Si el punto medio entre estos tiene coordenada 9, </v>
      </c>
      <c r="I1252" t="str">
        <f t="shared" ca="1" si="439"/>
        <v xml:space="preserve">y el primero es el </v>
      </c>
      <c r="J1252" t="str">
        <f t="shared" ca="1" si="431"/>
        <v xml:space="preserve">doble del segundo, \textbf{calcule} sus coordenadas </v>
      </c>
    </row>
    <row r="1253" spans="1:10" x14ac:dyDescent="0.3">
      <c r="B1253">
        <v>0</v>
      </c>
      <c r="C1253">
        <f t="shared" ca="1" si="427"/>
        <v>5.0253969584527325E-2</v>
      </c>
      <c r="D1253">
        <f t="shared" ca="1" si="432"/>
        <v>0.55025396958452732</v>
      </c>
      <c r="E1253">
        <f t="shared" ca="1" si="433"/>
        <v>0</v>
      </c>
      <c r="F1253" t="str">
        <f t="shared" si="434"/>
        <v/>
      </c>
      <c r="G1253" t="s">
        <v>326</v>
      </c>
      <c r="H1253" t="str">
        <f t="shared" ca="1" si="438"/>
        <v xml:space="preserve">Si el punto medio entre estos tiene coordenada -15, </v>
      </c>
      <c r="I1253" t="str">
        <f t="shared" ca="1" si="439"/>
        <v xml:space="preserve">y el segundo es el </v>
      </c>
      <c r="J1253" t="str">
        <f t="shared" ca="1" si="431"/>
        <v xml:space="preserve">triple del primero, \textbf{calcule} sus coordenadas. </v>
      </c>
    </row>
    <row r="1254" spans="1:10" x14ac:dyDescent="0.3">
      <c r="B1254">
        <v>0</v>
      </c>
      <c r="C1254">
        <f t="shared" ca="1" si="427"/>
        <v>2.5533648559536437E-2</v>
      </c>
      <c r="D1254">
        <f t="shared" ca="1" si="432"/>
        <v>0.52553364855953644</v>
      </c>
      <c r="E1254">
        <f t="shared" ca="1" si="433"/>
        <v>1</v>
      </c>
      <c r="F1254" t="str">
        <f t="shared" si="434"/>
        <v/>
      </c>
      <c r="G1254" t="s">
        <v>326</v>
      </c>
      <c r="H1254" t="str">
        <f t="shared" ca="1" si="438"/>
        <v xml:space="preserve">Si el punto medio entre estos tiene coordenada -17, </v>
      </c>
      <c r="I1254" t="str">
        <f t="shared" ca="1" si="439"/>
        <v xml:space="preserve">y el segundo es el </v>
      </c>
      <c r="J1254" t="str">
        <f t="shared" ca="1" si="431"/>
        <v xml:space="preserve">triple del primero, \textbf{calcule} sus coordenadas. </v>
      </c>
    </row>
    <row r="1255" spans="1:10" x14ac:dyDescent="0.3">
      <c r="B1255">
        <v>0</v>
      </c>
      <c r="C1255">
        <f t="shared" ca="1" si="427"/>
        <v>0.70411084375197053</v>
      </c>
      <c r="D1255">
        <f t="shared" ca="1" si="432"/>
        <v>0.29588915624802947</v>
      </c>
      <c r="E1255">
        <f t="shared" ca="1" si="433"/>
        <v>2</v>
      </c>
      <c r="F1255" t="str">
        <f t="shared" si="434"/>
        <v/>
      </c>
      <c r="G1255" t="s">
        <v>326</v>
      </c>
      <c r="H1255" t="str">
        <f t="shared" ca="1" si="438"/>
        <v xml:space="preserve">Si el punto medio entre estos tiene coordenada 50, </v>
      </c>
      <c r="I1255" t="str">
        <f t="shared" ca="1" si="439"/>
        <v xml:space="preserve">y el primero es el </v>
      </c>
      <c r="J1255" t="str">
        <f t="shared" ca="1" si="431"/>
        <v xml:space="preserve">doble del segundo, \textbf{calcule} sus coordenadas </v>
      </c>
    </row>
    <row r="1256" spans="1:10" x14ac:dyDescent="0.3">
      <c r="B1256">
        <v>0</v>
      </c>
      <c r="C1256">
        <f t="shared" ca="1" si="427"/>
        <v>7.0726692134559288E-2</v>
      </c>
      <c r="D1256">
        <f t="shared" ca="1" si="432"/>
        <v>0.57072669213455929</v>
      </c>
      <c r="E1256">
        <f t="shared" ca="1" si="433"/>
        <v>2</v>
      </c>
      <c r="F1256" t="str">
        <f t="shared" si="434"/>
        <v/>
      </c>
      <c r="G1256" t="s">
        <v>326</v>
      </c>
      <c r="H1256" t="str">
        <f t="shared" ca="1" si="438"/>
        <v xml:space="preserve">Si el punto medio entre estos tiene coordenada -13, </v>
      </c>
      <c r="I1256" t="str">
        <f t="shared" ca="1" si="439"/>
        <v xml:space="preserve">y el primero es el </v>
      </c>
      <c r="J1256" t="str">
        <f t="shared" ca="1" si="431"/>
        <v xml:space="preserve">doble del segundo, \textbf{calcule} sus coordenadas </v>
      </c>
    </row>
    <row r="1257" spans="1:10" x14ac:dyDescent="0.3">
      <c r="A1257" t="s">
        <v>359</v>
      </c>
      <c r="B1257">
        <v>0</v>
      </c>
      <c r="C1257">
        <f t="shared" ca="1" si="427"/>
        <v>0.85150528879358511</v>
      </c>
      <c r="D1257">
        <f t="shared" ca="1" si="432"/>
        <v>0.14849471120641489</v>
      </c>
      <c r="E1257">
        <f t="shared" ca="1" si="433"/>
        <v>2</v>
      </c>
      <c r="F1257" t="str">
        <f t="shared" si="434"/>
        <v>\end{enumerate}\newpage\section{Cuenta:  X  }\label{c:  X  }\begin{enumerate}</v>
      </c>
    </row>
    <row r="1258" spans="1:10" x14ac:dyDescent="0.3">
      <c r="B1258">
        <v>0</v>
      </c>
      <c r="C1258">
        <f t="shared" ca="1" si="427"/>
        <v>0.79960702016579077</v>
      </c>
      <c r="D1258">
        <f t="shared" ca="1" si="432"/>
        <v>0.20039297983420923</v>
      </c>
      <c r="E1258">
        <f t="shared" ca="1" si="433"/>
        <v>1</v>
      </c>
      <c r="F1258" t="str">
        <f t="shared" si="434"/>
        <v/>
      </c>
      <c r="G1258" t="s">
        <v>326</v>
      </c>
      <c r="H1258" t="str">
        <f t="shared" ref="H1258:H1267" ca="1" si="441">CONCATENATE("Si el punto medio entre estos tiene coordenada ", ROUND(C1258*100-20,0),", ")</f>
        <v xml:space="preserve">Si el punto medio entre estos tiene coordenada 60, </v>
      </c>
      <c r="I1258" t="str">
        <f t="shared" ref="I1258:I1267" ca="1" si="442">IF(E1258=2, "y el primero es el ", "y el segundo es el ")</f>
        <v xml:space="preserve">y el segundo es el </v>
      </c>
      <c r="J1258" t="str">
        <f t="shared" ref="J1258" ca="1" si="443">IF(E1258=2,"doble del segundo, \textbf{calcule} sus coordenadas ", "triple del primero, \textbf{calcule} sus coordenadas. ")</f>
        <v xml:space="preserve">triple del primero, \textbf{calcule} sus coordenadas. </v>
      </c>
    </row>
    <row r="1259" spans="1:10" x14ac:dyDescent="0.3">
      <c r="B1259">
        <v>0</v>
      </c>
      <c r="C1259">
        <f t="shared" ca="1" si="427"/>
        <v>0.27087103559894632</v>
      </c>
      <c r="D1259">
        <f t="shared" ca="1" si="432"/>
        <v>0.27087103559894632</v>
      </c>
      <c r="E1259">
        <f t="shared" ca="1" si="433"/>
        <v>2</v>
      </c>
      <c r="F1259" t="str">
        <f t="shared" si="434"/>
        <v/>
      </c>
      <c r="G1259" t="s">
        <v>326</v>
      </c>
      <c r="H1259" t="str">
        <f t="shared" ca="1" si="441"/>
        <v xml:space="preserve">Si el punto medio entre estos tiene coordenada 7, </v>
      </c>
      <c r="I1259" t="str">
        <f t="shared" ca="1" si="442"/>
        <v xml:space="preserve">y el primero es el </v>
      </c>
      <c r="J1259" t="str">
        <f t="shared" ca="1" si="431"/>
        <v xml:space="preserve">doble del segundo, \textbf{calcule} sus coordenadas </v>
      </c>
    </row>
    <row r="1260" spans="1:10" x14ac:dyDescent="0.3">
      <c r="B1260">
        <v>0</v>
      </c>
      <c r="C1260">
        <f t="shared" ca="1" si="427"/>
        <v>0.57235856290811926</v>
      </c>
      <c r="D1260">
        <f t="shared" ca="1" si="432"/>
        <v>0.57235856290811926</v>
      </c>
      <c r="E1260">
        <f t="shared" ca="1" si="433"/>
        <v>2</v>
      </c>
      <c r="F1260" t="str">
        <f t="shared" si="434"/>
        <v/>
      </c>
      <c r="G1260" t="s">
        <v>326</v>
      </c>
      <c r="H1260" t="str">
        <f t="shared" ca="1" si="441"/>
        <v xml:space="preserve">Si el punto medio entre estos tiene coordenada 37, </v>
      </c>
      <c r="I1260" t="str">
        <f t="shared" ca="1" si="442"/>
        <v xml:space="preserve">y el primero es el </v>
      </c>
      <c r="J1260" t="str">
        <f t="shared" ca="1" si="431"/>
        <v xml:space="preserve">doble del segundo, \textbf{calcule} sus coordenadas </v>
      </c>
    </row>
    <row r="1261" spans="1:10" x14ac:dyDescent="0.3">
      <c r="B1261">
        <v>0</v>
      </c>
      <c r="C1261">
        <f t="shared" ca="1" si="427"/>
        <v>0.23836752573551934</v>
      </c>
      <c r="D1261">
        <f t="shared" ca="1" si="432"/>
        <v>0.23836752573551934</v>
      </c>
      <c r="E1261">
        <f t="shared" ca="1" si="433"/>
        <v>2</v>
      </c>
      <c r="F1261" t="str">
        <f t="shared" si="434"/>
        <v/>
      </c>
      <c r="G1261" t="s">
        <v>326</v>
      </c>
      <c r="H1261" t="str">
        <f t="shared" ca="1" si="441"/>
        <v xml:space="preserve">Si el punto medio entre estos tiene coordenada 4, </v>
      </c>
      <c r="I1261" t="str">
        <f t="shared" ca="1" si="442"/>
        <v xml:space="preserve">y el primero es el </v>
      </c>
      <c r="J1261" t="str">
        <f t="shared" ca="1" si="431"/>
        <v xml:space="preserve">doble del segundo, \textbf{calcule} sus coordenadas </v>
      </c>
    </row>
    <row r="1262" spans="1:10" x14ac:dyDescent="0.3">
      <c r="B1262">
        <v>0</v>
      </c>
      <c r="C1262">
        <f t="shared" ca="1" si="427"/>
        <v>0.9728327194147196</v>
      </c>
      <c r="D1262">
        <f t="shared" ca="1" si="432"/>
        <v>2.7167280585280396E-2</v>
      </c>
      <c r="E1262">
        <f t="shared" ca="1" si="433"/>
        <v>2</v>
      </c>
      <c r="F1262" t="str">
        <f t="shared" si="434"/>
        <v/>
      </c>
      <c r="G1262" t="s">
        <v>326</v>
      </c>
      <c r="H1262" t="str">
        <f t="shared" ca="1" si="441"/>
        <v xml:space="preserve">Si el punto medio entre estos tiene coordenada 77, </v>
      </c>
      <c r="I1262" t="str">
        <f t="shared" ca="1" si="442"/>
        <v xml:space="preserve">y el primero es el </v>
      </c>
      <c r="J1262" t="str">
        <f t="shared" ca="1" si="431"/>
        <v xml:space="preserve">doble del segundo, \textbf{calcule} sus coordenadas </v>
      </c>
    </row>
    <row r="1263" spans="1:10" x14ac:dyDescent="0.3">
      <c r="B1263">
        <v>0</v>
      </c>
      <c r="C1263">
        <f t="shared" ca="1" si="427"/>
        <v>1.6830720602231897E-2</v>
      </c>
      <c r="D1263">
        <f t="shared" ca="1" si="432"/>
        <v>0.5168307206022319</v>
      </c>
      <c r="E1263">
        <f t="shared" ca="1" si="433"/>
        <v>0</v>
      </c>
      <c r="F1263" t="str">
        <f t="shared" si="434"/>
        <v/>
      </c>
      <c r="G1263" t="s">
        <v>326</v>
      </c>
      <c r="H1263" t="str">
        <f t="shared" ca="1" si="441"/>
        <v xml:space="preserve">Si el punto medio entre estos tiene coordenada -18, </v>
      </c>
      <c r="I1263" t="str">
        <f t="shared" ca="1" si="442"/>
        <v xml:space="preserve">y el segundo es el </v>
      </c>
      <c r="J1263" t="str">
        <f t="shared" ca="1" si="431"/>
        <v xml:space="preserve">triple del primero, \textbf{calcule} sus coordenadas. </v>
      </c>
    </row>
    <row r="1264" spans="1:10" x14ac:dyDescent="0.3">
      <c r="B1264">
        <v>0</v>
      </c>
      <c r="C1264">
        <f t="shared" ca="1" si="427"/>
        <v>4.7714817678375487E-2</v>
      </c>
      <c r="D1264">
        <f t="shared" ca="1" si="432"/>
        <v>0.54771481767837549</v>
      </c>
      <c r="E1264">
        <f t="shared" ca="1" si="433"/>
        <v>0</v>
      </c>
      <c r="F1264" t="str">
        <f t="shared" si="434"/>
        <v/>
      </c>
      <c r="G1264" t="s">
        <v>326</v>
      </c>
      <c r="H1264" t="str">
        <f t="shared" ca="1" si="441"/>
        <v xml:space="preserve">Si el punto medio entre estos tiene coordenada -15, </v>
      </c>
      <c r="I1264" t="str">
        <f t="shared" ca="1" si="442"/>
        <v xml:space="preserve">y el segundo es el </v>
      </c>
      <c r="J1264" t="str">
        <f t="shared" ca="1" si="431"/>
        <v xml:space="preserve">triple del primero, \textbf{calcule} sus coordenadas. </v>
      </c>
    </row>
    <row r="1265" spans="1:10" x14ac:dyDescent="0.3">
      <c r="B1265">
        <v>0</v>
      </c>
      <c r="C1265">
        <f t="shared" ca="1" si="427"/>
        <v>1.5316202702106874E-2</v>
      </c>
      <c r="D1265">
        <f t="shared" ca="1" si="432"/>
        <v>0.51531620270210687</v>
      </c>
      <c r="E1265">
        <f t="shared" ca="1" si="433"/>
        <v>0</v>
      </c>
      <c r="F1265" t="str">
        <f t="shared" si="434"/>
        <v/>
      </c>
      <c r="G1265" t="s">
        <v>326</v>
      </c>
      <c r="H1265" t="str">
        <f t="shared" ca="1" si="441"/>
        <v xml:space="preserve">Si el punto medio entre estos tiene coordenada -18, </v>
      </c>
      <c r="I1265" t="str">
        <f t="shared" ca="1" si="442"/>
        <v xml:space="preserve">y el segundo es el </v>
      </c>
      <c r="J1265" t="str">
        <f t="shared" ca="1" si="431"/>
        <v xml:space="preserve">triple del primero, \textbf{calcule} sus coordenadas. </v>
      </c>
    </row>
    <row r="1266" spans="1:10" x14ac:dyDescent="0.3">
      <c r="B1266">
        <v>0</v>
      </c>
      <c r="C1266">
        <f t="shared" ca="1" si="427"/>
        <v>0.73772384866166574</v>
      </c>
      <c r="D1266">
        <f t="shared" ca="1" si="432"/>
        <v>0.26227615133833426</v>
      </c>
      <c r="E1266">
        <f t="shared" ca="1" si="433"/>
        <v>1</v>
      </c>
      <c r="F1266" t="str">
        <f t="shared" si="434"/>
        <v/>
      </c>
      <c r="G1266" t="s">
        <v>326</v>
      </c>
      <c r="H1266" t="str">
        <f t="shared" ca="1" si="441"/>
        <v xml:space="preserve">Si el punto medio entre estos tiene coordenada 54, </v>
      </c>
      <c r="I1266" t="str">
        <f t="shared" ca="1" si="442"/>
        <v xml:space="preserve">y el segundo es el </v>
      </c>
      <c r="J1266" t="str">
        <f t="shared" ca="1" si="431"/>
        <v xml:space="preserve">triple del primero, \textbf{calcule} sus coordenadas. </v>
      </c>
    </row>
    <row r="1267" spans="1:10" x14ac:dyDescent="0.3">
      <c r="B1267">
        <v>0</v>
      </c>
      <c r="C1267">
        <f t="shared" ca="1" si="427"/>
        <v>0.21025526915706783</v>
      </c>
      <c r="D1267">
        <f t="shared" ca="1" si="432"/>
        <v>0.21025526915706783</v>
      </c>
      <c r="E1267">
        <f t="shared" ca="1" si="433"/>
        <v>2</v>
      </c>
      <c r="F1267" t="str">
        <f t="shared" si="434"/>
        <v/>
      </c>
      <c r="G1267" t="s">
        <v>326</v>
      </c>
      <c r="H1267" t="str">
        <f t="shared" ca="1" si="441"/>
        <v xml:space="preserve">Si el punto medio entre estos tiene coordenada 1, </v>
      </c>
      <c r="I1267" t="str">
        <f t="shared" ca="1" si="442"/>
        <v xml:space="preserve">y el primero es el </v>
      </c>
      <c r="J1267" t="str">
        <f t="shared" ca="1" si="431"/>
        <v xml:space="preserve">doble del segundo, \textbf{calcule} sus coordenadas </v>
      </c>
    </row>
    <row r="1268" spans="1:10" x14ac:dyDescent="0.3">
      <c r="A1268" t="s">
        <v>359</v>
      </c>
      <c r="B1268">
        <v>0</v>
      </c>
      <c r="C1268">
        <f t="shared" ca="1" si="427"/>
        <v>4.7089375184770632E-2</v>
      </c>
      <c r="D1268">
        <f t="shared" ca="1" si="432"/>
        <v>0.54708937518477063</v>
      </c>
      <c r="E1268">
        <f t="shared" ca="1" si="433"/>
        <v>0</v>
      </c>
      <c r="F1268" t="str">
        <f t="shared" si="434"/>
        <v>\end{enumerate}\newpage\section{Cuenta:  X  }\label{c:  X  }\begin{enumerate}</v>
      </c>
    </row>
    <row r="1269" spans="1:10" x14ac:dyDescent="0.3">
      <c r="B1269">
        <v>0</v>
      </c>
      <c r="C1269">
        <f t="shared" ca="1" si="427"/>
        <v>7.4933266631461048E-2</v>
      </c>
      <c r="D1269">
        <f t="shared" ca="1" si="432"/>
        <v>0.57493326663146105</v>
      </c>
      <c r="E1269">
        <f t="shared" ca="1" si="433"/>
        <v>2</v>
      </c>
      <c r="F1269" t="str">
        <f t="shared" si="434"/>
        <v/>
      </c>
      <c r="G1269" t="s">
        <v>326</v>
      </c>
      <c r="H1269" t="str">
        <f t="shared" ref="H1269:H1278" ca="1" si="444">CONCATENATE("Si el punto medio entre estos tiene coordenada ", ROUND(C1269*100-20,0),", ")</f>
        <v xml:space="preserve">Si el punto medio entre estos tiene coordenada -13, </v>
      </c>
      <c r="I1269" t="str">
        <f t="shared" ref="I1269:I1278" ca="1" si="445">IF(E1269=2, "y el primero es el ", "y el segundo es el ")</f>
        <v xml:space="preserve">y el primero es el </v>
      </c>
      <c r="J1269" t="str">
        <f t="shared" ref="J1269" ca="1" si="446">IF(E1269=2,"doble del segundo, \textbf{calcule} sus coordenadas ", "triple del primero, \textbf{calcule} sus coordenadas. ")</f>
        <v xml:space="preserve">doble del segundo, \textbf{calcule} sus coordenadas </v>
      </c>
    </row>
    <row r="1270" spans="1:10" x14ac:dyDescent="0.3">
      <c r="B1270">
        <v>0</v>
      </c>
      <c r="C1270">
        <f t="shared" ca="1" si="427"/>
        <v>0.82005596551231241</v>
      </c>
      <c r="D1270">
        <f t="shared" ca="1" si="432"/>
        <v>0.17994403448768759</v>
      </c>
      <c r="E1270">
        <f t="shared" ca="1" si="433"/>
        <v>2</v>
      </c>
      <c r="F1270" t="str">
        <f t="shared" si="434"/>
        <v/>
      </c>
      <c r="G1270" t="s">
        <v>326</v>
      </c>
      <c r="H1270" t="str">
        <f t="shared" ca="1" si="444"/>
        <v xml:space="preserve">Si el punto medio entre estos tiene coordenada 62, </v>
      </c>
      <c r="I1270" t="str">
        <f t="shared" ca="1" si="445"/>
        <v xml:space="preserve">y el primero es el </v>
      </c>
      <c r="J1270" t="str">
        <f t="shared" ca="1" si="431"/>
        <v xml:space="preserve">doble del segundo, \textbf{calcule} sus coordenadas </v>
      </c>
    </row>
    <row r="1271" spans="1:10" x14ac:dyDescent="0.3">
      <c r="B1271">
        <v>0</v>
      </c>
      <c r="C1271">
        <f t="shared" ca="1" si="427"/>
        <v>0.52862515062133886</v>
      </c>
      <c r="D1271">
        <f t="shared" ca="1" si="432"/>
        <v>0.52862515062133886</v>
      </c>
      <c r="E1271">
        <f t="shared" ca="1" si="433"/>
        <v>1</v>
      </c>
      <c r="F1271" t="str">
        <f t="shared" si="434"/>
        <v/>
      </c>
      <c r="G1271" t="s">
        <v>326</v>
      </c>
      <c r="H1271" t="str">
        <f t="shared" ca="1" si="444"/>
        <v xml:space="preserve">Si el punto medio entre estos tiene coordenada 33, </v>
      </c>
      <c r="I1271" t="str">
        <f t="shared" ca="1" si="445"/>
        <v xml:space="preserve">y el segundo es el </v>
      </c>
      <c r="J1271" t="str">
        <f t="shared" ca="1" si="431"/>
        <v xml:space="preserve">triple del primero, \textbf{calcule} sus coordenadas. </v>
      </c>
    </row>
    <row r="1272" spans="1:10" x14ac:dyDescent="0.3">
      <c r="B1272">
        <v>0</v>
      </c>
      <c r="C1272">
        <f t="shared" ca="1" si="427"/>
        <v>0.99838847951689735</v>
      </c>
      <c r="D1272">
        <f t="shared" ca="1" si="432"/>
        <v>1.6115204831026464E-3</v>
      </c>
      <c r="E1272">
        <f t="shared" ca="1" si="433"/>
        <v>0</v>
      </c>
      <c r="F1272" t="str">
        <f t="shared" si="434"/>
        <v/>
      </c>
      <c r="G1272" t="s">
        <v>326</v>
      </c>
      <c r="H1272" t="str">
        <f t="shared" ca="1" si="444"/>
        <v xml:space="preserve">Si el punto medio entre estos tiene coordenada 80, </v>
      </c>
      <c r="I1272" t="str">
        <f t="shared" ca="1" si="445"/>
        <v xml:space="preserve">y el segundo es el </v>
      </c>
      <c r="J1272" t="str">
        <f t="shared" ca="1" si="431"/>
        <v xml:space="preserve">triple del primero, \textbf{calcule} sus coordenadas. </v>
      </c>
    </row>
    <row r="1273" spans="1:10" x14ac:dyDescent="0.3">
      <c r="B1273">
        <v>0</v>
      </c>
      <c r="C1273">
        <f t="shared" ca="1" si="427"/>
        <v>9.7221093943443471E-2</v>
      </c>
      <c r="D1273">
        <f t="shared" ca="1" si="432"/>
        <v>0.59722109394344347</v>
      </c>
      <c r="E1273">
        <f t="shared" ca="1" si="433"/>
        <v>2</v>
      </c>
      <c r="F1273" t="str">
        <f t="shared" si="434"/>
        <v/>
      </c>
      <c r="G1273" t="s">
        <v>326</v>
      </c>
      <c r="H1273" t="str">
        <f t="shared" ca="1" si="444"/>
        <v xml:space="preserve">Si el punto medio entre estos tiene coordenada -10, </v>
      </c>
      <c r="I1273" t="str">
        <f t="shared" ca="1" si="445"/>
        <v xml:space="preserve">y el primero es el </v>
      </c>
      <c r="J1273" t="str">
        <f t="shared" ca="1" si="431"/>
        <v xml:space="preserve">doble del segundo, \textbf{calcule} sus coordenadas </v>
      </c>
    </row>
    <row r="1274" spans="1:10" x14ac:dyDescent="0.3">
      <c r="B1274">
        <v>0</v>
      </c>
      <c r="C1274">
        <f t="shared" ca="1" si="427"/>
        <v>0.45188879819328098</v>
      </c>
      <c r="D1274">
        <f t="shared" ca="1" si="432"/>
        <v>0.45188879819328098</v>
      </c>
      <c r="E1274">
        <f t="shared" ca="1" si="433"/>
        <v>2</v>
      </c>
      <c r="F1274" t="str">
        <f t="shared" si="434"/>
        <v/>
      </c>
      <c r="G1274" t="s">
        <v>326</v>
      </c>
      <c r="H1274" t="str">
        <f t="shared" ca="1" si="444"/>
        <v xml:space="preserve">Si el punto medio entre estos tiene coordenada 25, </v>
      </c>
      <c r="I1274" t="str">
        <f t="shared" ca="1" si="445"/>
        <v xml:space="preserve">y el primero es el </v>
      </c>
      <c r="J1274" t="str">
        <f t="shared" ca="1" si="431"/>
        <v xml:space="preserve">doble del segundo, \textbf{calcule} sus coordenadas </v>
      </c>
    </row>
    <row r="1275" spans="1:10" x14ac:dyDescent="0.3">
      <c r="B1275">
        <v>0</v>
      </c>
      <c r="C1275">
        <f t="shared" ca="1" si="427"/>
        <v>0.82085028009458827</v>
      </c>
      <c r="D1275">
        <f t="shared" ca="1" si="432"/>
        <v>0.17914971990541173</v>
      </c>
      <c r="E1275">
        <f t="shared" ca="1" si="433"/>
        <v>2</v>
      </c>
      <c r="F1275" t="str">
        <f t="shared" si="434"/>
        <v/>
      </c>
      <c r="G1275" t="s">
        <v>326</v>
      </c>
      <c r="H1275" t="str">
        <f t="shared" ca="1" si="444"/>
        <v xml:space="preserve">Si el punto medio entre estos tiene coordenada 62, </v>
      </c>
      <c r="I1275" t="str">
        <f t="shared" ca="1" si="445"/>
        <v xml:space="preserve">y el primero es el </v>
      </c>
      <c r="J1275" t="str">
        <f t="shared" ca="1" si="431"/>
        <v xml:space="preserve">doble del segundo, \textbf{calcule} sus coordenadas </v>
      </c>
    </row>
    <row r="1276" spans="1:10" x14ac:dyDescent="0.3">
      <c r="B1276">
        <v>0</v>
      </c>
      <c r="C1276">
        <f t="shared" ca="1" si="427"/>
        <v>0.67397733708150642</v>
      </c>
      <c r="D1276">
        <f t="shared" ca="1" si="432"/>
        <v>0.32602266291849358</v>
      </c>
      <c r="E1276">
        <f t="shared" ca="1" si="433"/>
        <v>2</v>
      </c>
      <c r="F1276" t="str">
        <f t="shared" si="434"/>
        <v/>
      </c>
      <c r="G1276" t="s">
        <v>326</v>
      </c>
      <c r="H1276" t="str">
        <f t="shared" ca="1" si="444"/>
        <v xml:space="preserve">Si el punto medio entre estos tiene coordenada 47, </v>
      </c>
      <c r="I1276" t="str">
        <f t="shared" ca="1" si="445"/>
        <v xml:space="preserve">y el primero es el </v>
      </c>
      <c r="J1276" t="str">
        <f t="shared" ca="1" si="431"/>
        <v xml:space="preserve">doble del segundo, \textbf{calcule} sus coordenadas </v>
      </c>
    </row>
    <row r="1277" spans="1:10" x14ac:dyDescent="0.3">
      <c r="B1277">
        <v>0</v>
      </c>
      <c r="C1277">
        <f t="shared" ca="1" si="427"/>
        <v>0.12863587731899107</v>
      </c>
      <c r="D1277">
        <f t="shared" ca="1" si="432"/>
        <v>0.12863587731899107</v>
      </c>
      <c r="E1277">
        <f t="shared" ca="1" si="433"/>
        <v>0</v>
      </c>
      <c r="F1277" t="str">
        <f t="shared" si="434"/>
        <v/>
      </c>
      <c r="G1277" t="s">
        <v>326</v>
      </c>
      <c r="H1277" t="str">
        <f t="shared" ca="1" si="444"/>
        <v xml:space="preserve">Si el punto medio entre estos tiene coordenada -7, </v>
      </c>
      <c r="I1277" t="str">
        <f t="shared" ca="1" si="445"/>
        <v xml:space="preserve">y el segundo es el </v>
      </c>
      <c r="J1277" t="str">
        <f t="shared" ca="1" si="431"/>
        <v xml:space="preserve">triple del primero, \textbf{calcule} sus coordenadas. </v>
      </c>
    </row>
    <row r="1278" spans="1:10" x14ac:dyDescent="0.3">
      <c r="B1278">
        <v>0</v>
      </c>
      <c r="C1278">
        <f t="shared" ca="1" si="427"/>
        <v>0.33262472489572115</v>
      </c>
      <c r="D1278">
        <f t="shared" ca="1" si="432"/>
        <v>0.33262472489572115</v>
      </c>
      <c r="E1278">
        <f t="shared" ca="1" si="433"/>
        <v>2</v>
      </c>
      <c r="F1278" t="str">
        <f t="shared" si="434"/>
        <v/>
      </c>
      <c r="G1278" t="s">
        <v>326</v>
      </c>
      <c r="H1278" t="str">
        <f t="shared" ca="1" si="444"/>
        <v xml:space="preserve">Si el punto medio entre estos tiene coordenada 13, </v>
      </c>
      <c r="I1278" t="str">
        <f t="shared" ca="1" si="445"/>
        <v xml:space="preserve">y el primero es el </v>
      </c>
      <c r="J1278" t="str">
        <f t="shared" ca="1" si="431"/>
        <v xml:space="preserve">doble del segundo, \textbf{calcule} sus coordenadas </v>
      </c>
    </row>
    <row r="1279" spans="1:10" x14ac:dyDescent="0.3">
      <c r="A1279" t="s">
        <v>359</v>
      </c>
      <c r="B1279">
        <v>0</v>
      </c>
      <c r="C1279">
        <f t="shared" ca="1" si="427"/>
        <v>0.33841343981800487</v>
      </c>
      <c r="D1279">
        <f t="shared" ca="1" si="432"/>
        <v>0.33841343981800487</v>
      </c>
      <c r="E1279">
        <f t="shared" ca="1" si="433"/>
        <v>0</v>
      </c>
      <c r="F1279" t="str">
        <f t="shared" si="434"/>
        <v>\end{enumerate}\newpage\section{Cuenta:  X  }\label{c:  X  }\begin{enumerate}</v>
      </c>
    </row>
    <row r="1280" spans="1:10" x14ac:dyDescent="0.3">
      <c r="B1280">
        <v>0</v>
      </c>
      <c r="C1280">
        <f t="shared" ca="1" si="427"/>
        <v>0.21788767677593779</v>
      </c>
      <c r="D1280">
        <f t="shared" ca="1" si="432"/>
        <v>0.21788767677593779</v>
      </c>
      <c r="E1280">
        <f t="shared" ca="1" si="433"/>
        <v>0</v>
      </c>
      <c r="F1280" t="str">
        <f t="shared" si="434"/>
        <v/>
      </c>
      <c r="G1280" t="s">
        <v>326</v>
      </c>
      <c r="H1280" t="str">
        <f t="shared" ref="H1280:H1289" ca="1" si="447">CONCATENATE("Si el punto medio entre estos tiene coordenada ", ROUND(C1280*100-20,0),", ")</f>
        <v xml:space="preserve">Si el punto medio entre estos tiene coordenada 2, </v>
      </c>
      <c r="I1280" t="str">
        <f t="shared" ref="I1280:I1289" ca="1" si="448">IF(E1280=2, "y el primero es el ", "y el segundo es el ")</f>
        <v xml:space="preserve">y el segundo es el </v>
      </c>
      <c r="J1280" t="str">
        <f t="shared" ref="J1280" ca="1" si="449">IF(E1280=2,"doble del segundo, \textbf{calcule} sus coordenadas ", "triple del primero, \textbf{calcule} sus coordenadas. ")</f>
        <v xml:space="preserve">triple del primero, \textbf{calcule} sus coordenadas. </v>
      </c>
    </row>
    <row r="1281" spans="1:10" x14ac:dyDescent="0.3">
      <c r="B1281">
        <v>0</v>
      </c>
      <c r="C1281">
        <f t="shared" ca="1" si="427"/>
        <v>2.1254099997303211E-3</v>
      </c>
      <c r="D1281">
        <f t="shared" ca="1" si="432"/>
        <v>0.50212540999973032</v>
      </c>
      <c r="E1281">
        <f t="shared" ca="1" si="433"/>
        <v>1</v>
      </c>
      <c r="F1281" t="str">
        <f t="shared" si="434"/>
        <v/>
      </c>
      <c r="G1281" t="s">
        <v>326</v>
      </c>
      <c r="H1281" t="str">
        <f t="shared" ca="1" si="447"/>
        <v xml:space="preserve">Si el punto medio entre estos tiene coordenada -20, </v>
      </c>
      <c r="I1281" t="str">
        <f t="shared" ca="1" si="448"/>
        <v xml:space="preserve">y el segundo es el </v>
      </c>
      <c r="J1281" t="str">
        <f t="shared" ca="1" si="431"/>
        <v xml:space="preserve">triple del primero, \textbf{calcule} sus coordenadas. </v>
      </c>
    </row>
    <row r="1282" spans="1:10" x14ac:dyDescent="0.3">
      <c r="B1282">
        <v>0</v>
      </c>
      <c r="C1282">
        <f t="shared" ca="1" si="427"/>
        <v>0.34087581811310386</v>
      </c>
      <c r="D1282">
        <f t="shared" ca="1" si="432"/>
        <v>0.34087581811310386</v>
      </c>
      <c r="E1282">
        <f t="shared" ca="1" si="433"/>
        <v>0</v>
      </c>
      <c r="F1282" t="str">
        <f t="shared" si="434"/>
        <v/>
      </c>
      <c r="G1282" t="s">
        <v>326</v>
      </c>
      <c r="H1282" t="str">
        <f t="shared" ca="1" si="447"/>
        <v xml:space="preserve">Si el punto medio entre estos tiene coordenada 14, </v>
      </c>
      <c r="I1282" t="str">
        <f t="shared" ca="1" si="448"/>
        <v xml:space="preserve">y el segundo es el </v>
      </c>
      <c r="J1282" t="str">
        <f t="shared" ca="1" si="431"/>
        <v xml:space="preserve">triple del primero, \textbf{calcule} sus coordenadas. </v>
      </c>
    </row>
    <row r="1283" spans="1:10" x14ac:dyDescent="0.3">
      <c r="B1283">
        <v>0</v>
      </c>
      <c r="C1283">
        <f t="shared" ref="C1283:C1346" ca="1" si="450">RAND()</f>
        <v>0.99159232412149134</v>
      </c>
      <c r="D1283">
        <f t="shared" ca="1" si="432"/>
        <v>8.4076758785086581E-3</v>
      </c>
      <c r="E1283">
        <f t="shared" ca="1" si="433"/>
        <v>0</v>
      </c>
      <c r="F1283" t="str">
        <f t="shared" si="434"/>
        <v/>
      </c>
      <c r="G1283" t="s">
        <v>326</v>
      </c>
      <c r="H1283" t="str">
        <f t="shared" ca="1" si="447"/>
        <v xml:space="preserve">Si el punto medio entre estos tiene coordenada 79, </v>
      </c>
      <c r="I1283" t="str">
        <f t="shared" ca="1" si="448"/>
        <v xml:space="preserve">y el segundo es el </v>
      </c>
      <c r="J1283" t="str">
        <f t="shared" ca="1" si="431"/>
        <v xml:space="preserve">triple del primero, \textbf{calcule} sus coordenadas. </v>
      </c>
    </row>
    <row r="1284" spans="1:10" x14ac:dyDescent="0.3">
      <c r="B1284">
        <v>0</v>
      </c>
      <c r="C1284">
        <f t="shared" ca="1" si="450"/>
        <v>0.32569684853118108</v>
      </c>
      <c r="D1284">
        <f t="shared" ca="1" si="432"/>
        <v>0.32569684853118108</v>
      </c>
      <c r="E1284">
        <f t="shared" ca="1" si="433"/>
        <v>2</v>
      </c>
      <c r="F1284" t="str">
        <f t="shared" si="434"/>
        <v/>
      </c>
      <c r="G1284" t="s">
        <v>326</v>
      </c>
      <c r="H1284" t="str">
        <f t="shared" ca="1" si="447"/>
        <v xml:space="preserve">Si el punto medio entre estos tiene coordenada 13, </v>
      </c>
      <c r="I1284" t="str">
        <f t="shared" ca="1" si="448"/>
        <v xml:space="preserve">y el primero es el </v>
      </c>
      <c r="J1284" t="str">
        <f t="shared" ca="1" si="431"/>
        <v xml:space="preserve">doble del segundo, \textbf{calcule} sus coordenadas </v>
      </c>
    </row>
    <row r="1285" spans="1:10" x14ac:dyDescent="0.3">
      <c r="B1285">
        <v>0</v>
      </c>
      <c r="C1285">
        <f t="shared" ca="1" si="450"/>
        <v>0.72414002319578874</v>
      </c>
      <c r="D1285">
        <f t="shared" ca="1" si="432"/>
        <v>0.27585997680421126</v>
      </c>
      <c r="E1285">
        <f t="shared" ca="1" si="433"/>
        <v>0</v>
      </c>
      <c r="F1285" t="str">
        <f t="shared" si="434"/>
        <v/>
      </c>
      <c r="G1285" t="s">
        <v>326</v>
      </c>
      <c r="H1285" t="str">
        <f t="shared" ca="1" si="447"/>
        <v xml:space="preserve">Si el punto medio entre estos tiene coordenada 52, </v>
      </c>
      <c r="I1285" t="str">
        <f t="shared" ca="1" si="448"/>
        <v xml:space="preserve">y el segundo es el </v>
      </c>
      <c r="J1285" t="str">
        <f t="shared" ca="1" si="431"/>
        <v xml:space="preserve">triple del primero, \textbf{calcule} sus coordenadas. </v>
      </c>
    </row>
    <row r="1286" spans="1:10" x14ac:dyDescent="0.3">
      <c r="B1286">
        <v>0</v>
      </c>
      <c r="C1286">
        <f t="shared" ca="1" si="450"/>
        <v>0.86871124336567573</v>
      </c>
      <c r="D1286">
        <f t="shared" ca="1" si="432"/>
        <v>0.13128875663432427</v>
      </c>
      <c r="E1286">
        <f t="shared" ca="1" si="433"/>
        <v>0</v>
      </c>
      <c r="F1286" t="str">
        <f t="shared" si="434"/>
        <v/>
      </c>
      <c r="G1286" t="s">
        <v>326</v>
      </c>
      <c r="H1286" t="str">
        <f t="shared" ca="1" si="447"/>
        <v xml:space="preserve">Si el punto medio entre estos tiene coordenada 67, </v>
      </c>
      <c r="I1286" t="str">
        <f t="shared" ca="1" si="448"/>
        <v xml:space="preserve">y el segundo es el </v>
      </c>
      <c r="J1286" t="str">
        <f t="shared" ca="1" si="431"/>
        <v xml:space="preserve">triple del primero, \textbf{calcule} sus coordenadas. </v>
      </c>
    </row>
    <row r="1287" spans="1:10" x14ac:dyDescent="0.3">
      <c r="B1287">
        <v>0</v>
      </c>
      <c r="C1287">
        <f t="shared" ca="1" si="450"/>
        <v>0.7163915111286</v>
      </c>
      <c r="D1287">
        <f t="shared" ca="1" si="432"/>
        <v>0.2836084888714</v>
      </c>
      <c r="E1287">
        <f t="shared" ca="1" si="433"/>
        <v>1</v>
      </c>
      <c r="F1287" t="str">
        <f t="shared" si="434"/>
        <v/>
      </c>
      <c r="G1287" t="s">
        <v>326</v>
      </c>
      <c r="H1287" t="str">
        <f t="shared" ca="1" si="447"/>
        <v xml:space="preserve">Si el punto medio entre estos tiene coordenada 52, </v>
      </c>
      <c r="I1287" t="str">
        <f t="shared" ca="1" si="448"/>
        <v xml:space="preserve">y el segundo es el </v>
      </c>
      <c r="J1287" t="str">
        <f t="shared" ca="1" si="431"/>
        <v xml:space="preserve">triple del primero, \textbf{calcule} sus coordenadas. </v>
      </c>
    </row>
    <row r="1288" spans="1:10" x14ac:dyDescent="0.3">
      <c r="B1288">
        <v>0</v>
      </c>
      <c r="C1288">
        <f t="shared" ca="1" si="450"/>
        <v>0.20262214164317571</v>
      </c>
      <c r="D1288">
        <f t="shared" ca="1" si="432"/>
        <v>0.20262214164317571</v>
      </c>
      <c r="E1288">
        <f t="shared" ca="1" si="433"/>
        <v>2</v>
      </c>
      <c r="F1288" t="str">
        <f t="shared" si="434"/>
        <v/>
      </c>
      <c r="G1288" t="s">
        <v>326</v>
      </c>
      <c r="H1288" t="str">
        <f t="shared" ca="1" si="447"/>
        <v xml:space="preserve">Si el punto medio entre estos tiene coordenada 0, </v>
      </c>
      <c r="I1288" t="str">
        <f t="shared" ca="1" si="448"/>
        <v xml:space="preserve">y el primero es el </v>
      </c>
      <c r="J1288" t="str">
        <f t="shared" ca="1" si="431"/>
        <v xml:space="preserve">doble del segundo, \textbf{calcule} sus coordenadas </v>
      </c>
    </row>
    <row r="1289" spans="1:10" x14ac:dyDescent="0.3">
      <c r="B1289">
        <v>0</v>
      </c>
      <c r="C1289">
        <f t="shared" ca="1" si="450"/>
        <v>0.7356311399487121</v>
      </c>
      <c r="D1289">
        <f t="shared" ca="1" si="432"/>
        <v>0.2643688600512879</v>
      </c>
      <c r="E1289">
        <f t="shared" ca="1" si="433"/>
        <v>2</v>
      </c>
      <c r="F1289" t="str">
        <f t="shared" si="434"/>
        <v/>
      </c>
      <c r="G1289" t="s">
        <v>326</v>
      </c>
      <c r="H1289" t="str">
        <f t="shared" ca="1" si="447"/>
        <v xml:space="preserve">Si el punto medio entre estos tiene coordenada 54, </v>
      </c>
      <c r="I1289" t="str">
        <f t="shared" ca="1" si="448"/>
        <v xml:space="preserve">y el primero es el </v>
      </c>
      <c r="J1289" t="str">
        <f t="shared" ca="1" si="431"/>
        <v xml:space="preserve">doble del segundo, \textbf{calcule} sus coordenadas </v>
      </c>
    </row>
    <row r="1290" spans="1:10" x14ac:dyDescent="0.3">
      <c r="A1290" t="s">
        <v>394</v>
      </c>
      <c r="B1290">
        <v>0</v>
      </c>
      <c r="C1290">
        <f t="shared" ca="1" si="450"/>
        <v>0.71138043465722245</v>
      </c>
      <c r="D1290">
        <f t="shared" ca="1" si="432"/>
        <v>0.28861956534277755</v>
      </c>
      <c r="E1290">
        <f t="shared" ca="1" si="433"/>
        <v>1</v>
      </c>
      <c r="F1290" t="str">
        <f t="shared" si="434"/>
        <v>\end{enumerate}\newpage\section{Cuenta: 20191930094 }\label{c: 20191930094 }\begin{enumerate}</v>
      </c>
    </row>
    <row r="1291" spans="1:10" x14ac:dyDescent="0.3">
      <c r="B1291">
        <v>0</v>
      </c>
      <c r="C1291">
        <f t="shared" ca="1" si="450"/>
        <v>0.16188798497428281</v>
      </c>
      <c r="D1291">
        <f t="shared" ca="1" si="432"/>
        <v>0.16188798497428281</v>
      </c>
      <c r="E1291">
        <f t="shared" ca="1" si="433"/>
        <v>1</v>
      </c>
      <c r="F1291" t="str">
        <f t="shared" si="434"/>
        <v/>
      </c>
      <c r="G1291" t="s">
        <v>326</v>
      </c>
      <c r="H1291" t="str">
        <f t="shared" ref="H1291:H1300" ca="1" si="451">CONCATENATE("Si el punto medio entre estos tiene coordenada ", ROUND(C1291*100-20,0),", ")</f>
        <v xml:space="preserve">Si el punto medio entre estos tiene coordenada -4, </v>
      </c>
      <c r="I1291" t="str">
        <f t="shared" ref="I1291:I1300" ca="1" si="452">IF(E1291=2, "y el primero es el ", "y el segundo es el ")</f>
        <v xml:space="preserve">y el segundo es el </v>
      </c>
      <c r="J1291" t="str">
        <f t="shared" ref="J1291:J1354" ca="1" si="453">IF(E1291=2,"doble del segundo, \textbf{calcule} sus coordenadas ", "triple del primero, \textbf{calcule} sus coordenadas. ")</f>
        <v xml:space="preserve">triple del primero, \textbf{calcule} sus coordenadas. </v>
      </c>
    </row>
    <row r="1292" spans="1:10" x14ac:dyDescent="0.3">
      <c r="B1292">
        <v>0</v>
      </c>
      <c r="C1292">
        <f t="shared" ca="1" si="450"/>
        <v>0.8640167355114704</v>
      </c>
      <c r="D1292">
        <f t="shared" ca="1" si="432"/>
        <v>0.1359832644885296</v>
      </c>
      <c r="E1292">
        <f t="shared" ca="1" si="433"/>
        <v>1</v>
      </c>
      <c r="F1292" t="str">
        <f t="shared" si="434"/>
        <v/>
      </c>
      <c r="G1292" t="s">
        <v>326</v>
      </c>
      <c r="H1292" t="str">
        <f t="shared" ca="1" si="451"/>
        <v xml:space="preserve">Si el punto medio entre estos tiene coordenada 66, </v>
      </c>
      <c r="I1292" t="str">
        <f t="shared" ca="1" si="452"/>
        <v xml:space="preserve">y el segundo es el </v>
      </c>
      <c r="J1292" t="str">
        <f t="shared" ca="1" si="453"/>
        <v xml:space="preserve">triple del primero, \textbf{calcule} sus coordenadas. </v>
      </c>
    </row>
    <row r="1293" spans="1:10" x14ac:dyDescent="0.3">
      <c r="B1293">
        <v>0</v>
      </c>
      <c r="C1293">
        <f t="shared" ca="1" si="450"/>
        <v>0.68900280325145424</v>
      </c>
      <c r="D1293">
        <f t="shared" ca="1" si="432"/>
        <v>0.31099719674854576</v>
      </c>
      <c r="E1293">
        <f t="shared" ca="1" si="433"/>
        <v>0</v>
      </c>
      <c r="F1293" t="str">
        <f t="shared" si="434"/>
        <v/>
      </c>
      <c r="G1293" t="s">
        <v>326</v>
      </c>
      <c r="H1293" t="str">
        <f t="shared" ca="1" si="451"/>
        <v xml:space="preserve">Si el punto medio entre estos tiene coordenada 49, </v>
      </c>
      <c r="I1293" t="str">
        <f t="shared" ca="1" si="452"/>
        <v xml:space="preserve">y el segundo es el </v>
      </c>
      <c r="J1293" t="str">
        <f t="shared" ca="1" si="453"/>
        <v xml:space="preserve">triple del primero, \textbf{calcule} sus coordenadas. </v>
      </c>
    </row>
    <row r="1294" spans="1:10" x14ac:dyDescent="0.3">
      <c r="B1294">
        <v>0</v>
      </c>
      <c r="C1294">
        <f t="shared" ca="1" si="450"/>
        <v>0.70091096883365089</v>
      </c>
      <c r="D1294">
        <f t="shared" ref="D1294:D1357" ca="1" si="454">IF(C1294&gt;0.1,      IF(C1294&lt;0.6,C1294,ABS(1-C1294)),C1294+0.5)</f>
        <v>0.29908903116634911</v>
      </c>
      <c r="E1294">
        <f t="shared" ref="E1294:E1357" ca="1" si="455">MOD(INT(D1294*99),3)</f>
        <v>2</v>
      </c>
      <c r="F1294" t="str">
        <f t="shared" si="434"/>
        <v/>
      </c>
      <c r="G1294" t="s">
        <v>326</v>
      </c>
      <c r="H1294" t="str">
        <f t="shared" ca="1" si="451"/>
        <v xml:space="preserve">Si el punto medio entre estos tiene coordenada 50, </v>
      </c>
      <c r="I1294" t="str">
        <f t="shared" ca="1" si="452"/>
        <v xml:space="preserve">y el primero es el </v>
      </c>
      <c r="J1294" t="str">
        <f t="shared" ca="1" si="453"/>
        <v xml:space="preserve">doble del segundo, \textbf{calcule} sus coordenadas </v>
      </c>
    </row>
    <row r="1295" spans="1:10" x14ac:dyDescent="0.3">
      <c r="B1295">
        <v>0</v>
      </c>
      <c r="C1295">
        <f t="shared" ca="1" si="450"/>
        <v>0.91082071460437175</v>
      </c>
      <c r="D1295">
        <f t="shared" ca="1" si="454"/>
        <v>8.9179285395628249E-2</v>
      </c>
      <c r="E1295">
        <f t="shared" ca="1" si="455"/>
        <v>2</v>
      </c>
      <c r="F1295" t="str">
        <f t="shared" ref="F1295:F1358" si="456">IF(A1295=0,"",A1295)</f>
        <v/>
      </c>
      <c r="G1295" t="s">
        <v>326</v>
      </c>
      <c r="H1295" t="str">
        <f t="shared" ca="1" si="451"/>
        <v xml:space="preserve">Si el punto medio entre estos tiene coordenada 71, </v>
      </c>
      <c r="I1295" t="str">
        <f t="shared" ca="1" si="452"/>
        <v xml:space="preserve">y el primero es el </v>
      </c>
      <c r="J1295" t="str">
        <f t="shared" ca="1" si="453"/>
        <v xml:space="preserve">doble del segundo, \textbf{calcule} sus coordenadas </v>
      </c>
    </row>
    <row r="1296" spans="1:10" x14ac:dyDescent="0.3">
      <c r="B1296">
        <v>0</v>
      </c>
      <c r="C1296">
        <f t="shared" ca="1" si="450"/>
        <v>0.30283407770569748</v>
      </c>
      <c r="D1296">
        <f t="shared" ca="1" si="454"/>
        <v>0.30283407770569748</v>
      </c>
      <c r="E1296">
        <f t="shared" ca="1" si="455"/>
        <v>2</v>
      </c>
      <c r="F1296" t="str">
        <f t="shared" si="456"/>
        <v/>
      </c>
      <c r="G1296" t="s">
        <v>326</v>
      </c>
      <c r="H1296" t="str">
        <f t="shared" ca="1" si="451"/>
        <v xml:space="preserve">Si el punto medio entre estos tiene coordenada 10, </v>
      </c>
      <c r="I1296" t="str">
        <f t="shared" ca="1" si="452"/>
        <v xml:space="preserve">y el primero es el </v>
      </c>
      <c r="J1296" t="str">
        <f t="shared" ca="1" si="453"/>
        <v xml:space="preserve">doble del segundo, \textbf{calcule} sus coordenadas </v>
      </c>
    </row>
    <row r="1297" spans="1:10" x14ac:dyDescent="0.3">
      <c r="B1297">
        <v>0</v>
      </c>
      <c r="C1297">
        <f t="shared" ca="1" si="450"/>
        <v>0.49918316942549856</v>
      </c>
      <c r="D1297">
        <f t="shared" ca="1" si="454"/>
        <v>0.49918316942549856</v>
      </c>
      <c r="E1297">
        <f t="shared" ca="1" si="455"/>
        <v>1</v>
      </c>
      <c r="F1297" t="str">
        <f t="shared" si="456"/>
        <v/>
      </c>
      <c r="G1297" t="s">
        <v>326</v>
      </c>
      <c r="H1297" t="str">
        <f t="shared" ca="1" si="451"/>
        <v xml:space="preserve">Si el punto medio entre estos tiene coordenada 30, </v>
      </c>
      <c r="I1297" t="str">
        <f t="shared" ca="1" si="452"/>
        <v xml:space="preserve">y el segundo es el </v>
      </c>
      <c r="J1297" t="str">
        <f t="shared" ca="1" si="453"/>
        <v xml:space="preserve">triple del primero, \textbf{calcule} sus coordenadas. </v>
      </c>
    </row>
    <row r="1298" spans="1:10" x14ac:dyDescent="0.3">
      <c r="B1298">
        <v>0</v>
      </c>
      <c r="C1298">
        <f t="shared" ca="1" si="450"/>
        <v>0.91253341939654076</v>
      </c>
      <c r="D1298">
        <f t="shared" ca="1" si="454"/>
        <v>8.7466580603459243E-2</v>
      </c>
      <c r="E1298">
        <f t="shared" ca="1" si="455"/>
        <v>2</v>
      </c>
      <c r="F1298" t="str">
        <f t="shared" si="456"/>
        <v/>
      </c>
      <c r="G1298" t="s">
        <v>326</v>
      </c>
      <c r="H1298" t="str">
        <f t="shared" ca="1" si="451"/>
        <v xml:space="preserve">Si el punto medio entre estos tiene coordenada 71, </v>
      </c>
      <c r="I1298" t="str">
        <f t="shared" ca="1" si="452"/>
        <v xml:space="preserve">y el primero es el </v>
      </c>
      <c r="J1298" t="str">
        <f t="shared" ca="1" si="453"/>
        <v xml:space="preserve">doble del segundo, \textbf{calcule} sus coordenadas </v>
      </c>
    </row>
    <row r="1299" spans="1:10" x14ac:dyDescent="0.3">
      <c r="B1299">
        <v>0</v>
      </c>
      <c r="C1299">
        <f t="shared" ca="1" si="450"/>
        <v>0.5109206232432586</v>
      </c>
      <c r="D1299">
        <f t="shared" ca="1" si="454"/>
        <v>0.5109206232432586</v>
      </c>
      <c r="E1299">
        <f t="shared" ca="1" si="455"/>
        <v>2</v>
      </c>
      <c r="F1299" t="str">
        <f t="shared" si="456"/>
        <v/>
      </c>
      <c r="G1299" t="s">
        <v>326</v>
      </c>
      <c r="H1299" t="str">
        <f t="shared" ca="1" si="451"/>
        <v xml:space="preserve">Si el punto medio entre estos tiene coordenada 31, </v>
      </c>
      <c r="I1299" t="str">
        <f t="shared" ca="1" si="452"/>
        <v xml:space="preserve">y el primero es el </v>
      </c>
      <c r="J1299" t="str">
        <f t="shared" ca="1" si="453"/>
        <v xml:space="preserve">doble del segundo, \textbf{calcule} sus coordenadas </v>
      </c>
    </row>
    <row r="1300" spans="1:10" x14ac:dyDescent="0.3">
      <c r="B1300">
        <v>0</v>
      </c>
      <c r="C1300">
        <f t="shared" ca="1" si="450"/>
        <v>0.86157891289662447</v>
      </c>
      <c r="D1300">
        <f t="shared" ca="1" si="454"/>
        <v>0.13842108710337553</v>
      </c>
      <c r="E1300">
        <f t="shared" ca="1" si="455"/>
        <v>1</v>
      </c>
      <c r="F1300" t="str">
        <f t="shared" si="456"/>
        <v/>
      </c>
      <c r="G1300" t="s">
        <v>326</v>
      </c>
      <c r="H1300" t="str">
        <f t="shared" ca="1" si="451"/>
        <v xml:space="preserve">Si el punto medio entre estos tiene coordenada 66, </v>
      </c>
      <c r="I1300" t="str">
        <f t="shared" ca="1" si="452"/>
        <v xml:space="preserve">y el segundo es el </v>
      </c>
      <c r="J1300" t="str">
        <f t="shared" ca="1" si="453"/>
        <v xml:space="preserve">triple del primero, \textbf{calcule} sus coordenadas. </v>
      </c>
    </row>
    <row r="1301" spans="1:10" x14ac:dyDescent="0.3">
      <c r="A1301" t="s">
        <v>395</v>
      </c>
      <c r="B1301">
        <v>0</v>
      </c>
      <c r="C1301">
        <f t="shared" ca="1" si="450"/>
        <v>0.6018460666822858</v>
      </c>
      <c r="D1301">
        <f t="shared" ca="1" si="454"/>
        <v>0.3981539333177142</v>
      </c>
      <c r="E1301">
        <f t="shared" ca="1" si="455"/>
        <v>0</v>
      </c>
      <c r="F1301" t="str">
        <f t="shared" si="456"/>
        <v>\end{enumerate}\newpage\section{Cuenta: 20151005638 }\label{c: 20151005638 }\begin{enumerate}</v>
      </c>
    </row>
    <row r="1302" spans="1:10" x14ac:dyDescent="0.3">
      <c r="B1302">
        <v>0</v>
      </c>
      <c r="C1302">
        <f t="shared" ca="1" si="450"/>
        <v>0.32017776431563361</v>
      </c>
      <c r="D1302">
        <f t="shared" ca="1" si="454"/>
        <v>0.32017776431563361</v>
      </c>
      <c r="E1302">
        <f t="shared" ca="1" si="455"/>
        <v>1</v>
      </c>
      <c r="F1302" t="str">
        <f t="shared" si="456"/>
        <v/>
      </c>
      <c r="G1302" t="s">
        <v>326</v>
      </c>
      <c r="H1302" t="str">
        <f t="shared" ref="H1302:H1311" ca="1" si="457">CONCATENATE("Si el punto medio entre estos tiene coordenada ", ROUND(C1302*100-20,0),", ")</f>
        <v xml:space="preserve">Si el punto medio entre estos tiene coordenada 12, </v>
      </c>
      <c r="I1302" t="str">
        <f t="shared" ref="I1302:I1311" ca="1" si="458">IF(E1302=2, "y el primero es el ", "y el segundo es el ")</f>
        <v xml:space="preserve">y el segundo es el </v>
      </c>
      <c r="J1302" t="str">
        <f t="shared" ref="J1302" ca="1" si="459">IF(E1302=2,"doble del segundo, \textbf{calcule} sus coordenadas ", "triple del primero, \textbf{calcule} sus coordenadas. ")</f>
        <v xml:space="preserve">triple del primero, \textbf{calcule} sus coordenadas. </v>
      </c>
    </row>
    <row r="1303" spans="1:10" x14ac:dyDescent="0.3">
      <c r="B1303">
        <v>0</v>
      </c>
      <c r="C1303">
        <f t="shared" ca="1" si="450"/>
        <v>0.22960779689066357</v>
      </c>
      <c r="D1303">
        <f t="shared" ca="1" si="454"/>
        <v>0.22960779689066357</v>
      </c>
      <c r="E1303">
        <f t="shared" ca="1" si="455"/>
        <v>1</v>
      </c>
      <c r="F1303" t="str">
        <f t="shared" si="456"/>
        <v/>
      </c>
      <c r="G1303" t="s">
        <v>326</v>
      </c>
      <c r="H1303" t="str">
        <f t="shared" ca="1" si="457"/>
        <v xml:space="preserve">Si el punto medio entre estos tiene coordenada 3, </v>
      </c>
      <c r="I1303" t="str">
        <f t="shared" ca="1" si="458"/>
        <v xml:space="preserve">y el segundo es el </v>
      </c>
      <c r="J1303" t="str">
        <f t="shared" ca="1" si="453"/>
        <v xml:space="preserve">triple del primero, \textbf{calcule} sus coordenadas. </v>
      </c>
    </row>
    <row r="1304" spans="1:10" x14ac:dyDescent="0.3">
      <c r="B1304">
        <v>0</v>
      </c>
      <c r="C1304">
        <f t="shared" ca="1" si="450"/>
        <v>1.6375214130067928E-2</v>
      </c>
      <c r="D1304">
        <f t="shared" ca="1" si="454"/>
        <v>0.51637521413006793</v>
      </c>
      <c r="E1304">
        <f t="shared" ca="1" si="455"/>
        <v>0</v>
      </c>
      <c r="F1304" t="str">
        <f t="shared" si="456"/>
        <v/>
      </c>
      <c r="G1304" t="s">
        <v>326</v>
      </c>
      <c r="H1304" t="str">
        <f t="shared" ca="1" si="457"/>
        <v xml:space="preserve">Si el punto medio entre estos tiene coordenada -18, </v>
      </c>
      <c r="I1304" t="str">
        <f t="shared" ca="1" si="458"/>
        <v xml:space="preserve">y el segundo es el </v>
      </c>
      <c r="J1304" t="str">
        <f t="shared" ca="1" si="453"/>
        <v xml:space="preserve">triple del primero, \textbf{calcule} sus coordenadas. </v>
      </c>
    </row>
    <row r="1305" spans="1:10" x14ac:dyDescent="0.3">
      <c r="B1305">
        <v>0</v>
      </c>
      <c r="C1305">
        <f t="shared" ca="1" si="450"/>
        <v>0.81531787660190147</v>
      </c>
      <c r="D1305">
        <f t="shared" ca="1" si="454"/>
        <v>0.18468212339809853</v>
      </c>
      <c r="E1305">
        <f t="shared" ca="1" si="455"/>
        <v>0</v>
      </c>
      <c r="F1305" t="str">
        <f t="shared" si="456"/>
        <v/>
      </c>
      <c r="G1305" t="s">
        <v>326</v>
      </c>
      <c r="H1305" t="str">
        <f t="shared" ca="1" si="457"/>
        <v xml:space="preserve">Si el punto medio entre estos tiene coordenada 62, </v>
      </c>
      <c r="I1305" t="str">
        <f t="shared" ca="1" si="458"/>
        <v xml:space="preserve">y el segundo es el </v>
      </c>
      <c r="J1305" t="str">
        <f t="shared" ca="1" si="453"/>
        <v xml:space="preserve">triple del primero, \textbf{calcule} sus coordenadas. </v>
      </c>
    </row>
    <row r="1306" spans="1:10" x14ac:dyDescent="0.3">
      <c r="B1306">
        <v>0</v>
      </c>
      <c r="C1306">
        <f t="shared" ca="1" si="450"/>
        <v>0.74104944733249278</v>
      </c>
      <c r="D1306">
        <f t="shared" ca="1" si="454"/>
        <v>0.25895055266750722</v>
      </c>
      <c r="E1306">
        <f t="shared" ca="1" si="455"/>
        <v>1</v>
      </c>
      <c r="F1306" t="str">
        <f t="shared" si="456"/>
        <v/>
      </c>
      <c r="G1306" t="s">
        <v>326</v>
      </c>
      <c r="H1306" t="str">
        <f t="shared" ca="1" si="457"/>
        <v xml:space="preserve">Si el punto medio entre estos tiene coordenada 54, </v>
      </c>
      <c r="I1306" t="str">
        <f t="shared" ca="1" si="458"/>
        <v xml:space="preserve">y el segundo es el </v>
      </c>
      <c r="J1306" t="str">
        <f t="shared" ca="1" si="453"/>
        <v xml:space="preserve">triple del primero, \textbf{calcule} sus coordenadas. </v>
      </c>
    </row>
    <row r="1307" spans="1:10" x14ac:dyDescent="0.3">
      <c r="B1307">
        <v>0</v>
      </c>
      <c r="C1307">
        <f t="shared" ca="1" si="450"/>
        <v>0.62808954399887551</v>
      </c>
      <c r="D1307">
        <f t="shared" ca="1" si="454"/>
        <v>0.37191045600112449</v>
      </c>
      <c r="E1307">
        <f t="shared" ca="1" si="455"/>
        <v>0</v>
      </c>
      <c r="F1307" t="str">
        <f t="shared" si="456"/>
        <v/>
      </c>
      <c r="G1307" t="s">
        <v>326</v>
      </c>
      <c r="H1307" t="str">
        <f t="shared" ca="1" si="457"/>
        <v xml:space="preserve">Si el punto medio entre estos tiene coordenada 43, </v>
      </c>
      <c r="I1307" t="str">
        <f t="shared" ca="1" si="458"/>
        <v xml:space="preserve">y el segundo es el </v>
      </c>
      <c r="J1307" t="str">
        <f t="shared" ca="1" si="453"/>
        <v xml:space="preserve">triple del primero, \textbf{calcule} sus coordenadas. </v>
      </c>
    </row>
    <row r="1308" spans="1:10" x14ac:dyDescent="0.3">
      <c r="B1308">
        <v>0</v>
      </c>
      <c r="C1308">
        <f t="shared" ca="1" si="450"/>
        <v>0.32155878812438821</v>
      </c>
      <c r="D1308">
        <f t="shared" ca="1" si="454"/>
        <v>0.32155878812438821</v>
      </c>
      <c r="E1308">
        <f t="shared" ca="1" si="455"/>
        <v>1</v>
      </c>
      <c r="F1308" t="str">
        <f t="shared" si="456"/>
        <v/>
      </c>
      <c r="G1308" t="s">
        <v>326</v>
      </c>
      <c r="H1308" t="str">
        <f t="shared" ca="1" si="457"/>
        <v xml:space="preserve">Si el punto medio entre estos tiene coordenada 12, </v>
      </c>
      <c r="I1308" t="str">
        <f t="shared" ca="1" si="458"/>
        <v xml:space="preserve">y el segundo es el </v>
      </c>
      <c r="J1308" t="str">
        <f t="shared" ca="1" si="453"/>
        <v xml:space="preserve">triple del primero, \textbf{calcule} sus coordenadas. </v>
      </c>
    </row>
    <row r="1309" spans="1:10" x14ac:dyDescent="0.3">
      <c r="B1309">
        <v>0</v>
      </c>
      <c r="C1309">
        <f t="shared" ca="1" si="450"/>
        <v>0.83161782463310518</v>
      </c>
      <c r="D1309">
        <f t="shared" ca="1" si="454"/>
        <v>0.16838217536689482</v>
      </c>
      <c r="E1309">
        <f t="shared" ca="1" si="455"/>
        <v>1</v>
      </c>
      <c r="F1309" t="str">
        <f t="shared" si="456"/>
        <v/>
      </c>
      <c r="G1309" t="s">
        <v>326</v>
      </c>
      <c r="H1309" t="str">
        <f t="shared" ca="1" si="457"/>
        <v xml:space="preserve">Si el punto medio entre estos tiene coordenada 63, </v>
      </c>
      <c r="I1309" t="str">
        <f t="shared" ca="1" si="458"/>
        <v xml:space="preserve">y el segundo es el </v>
      </c>
      <c r="J1309" t="str">
        <f t="shared" ca="1" si="453"/>
        <v xml:space="preserve">triple del primero, \textbf{calcule} sus coordenadas. </v>
      </c>
    </row>
    <row r="1310" spans="1:10" x14ac:dyDescent="0.3">
      <c r="B1310">
        <v>0</v>
      </c>
      <c r="C1310">
        <f t="shared" ca="1" si="450"/>
        <v>0.87684741921145537</v>
      </c>
      <c r="D1310">
        <f t="shared" ca="1" si="454"/>
        <v>0.12315258078854463</v>
      </c>
      <c r="E1310">
        <f t="shared" ca="1" si="455"/>
        <v>0</v>
      </c>
      <c r="F1310" t="str">
        <f t="shared" si="456"/>
        <v/>
      </c>
      <c r="G1310" t="s">
        <v>326</v>
      </c>
      <c r="H1310" t="str">
        <f t="shared" ca="1" si="457"/>
        <v xml:space="preserve">Si el punto medio entre estos tiene coordenada 68, </v>
      </c>
      <c r="I1310" t="str">
        <f t="shared" ca="1" si="458"/>
        <v xml:space="preserve">y el segundo es el </v>
      </c>
      <c r="J1310" t="str">
        <f t="shared" ca="1" si="453"/>
        <v xml:space="preserve">triple del primero, \textbf{calcule} sus coordenadas. </v>
      </c>
    </row>
    <row r="1311" spans="1:10" x14ac:dyDescent="0.3">
      <c r="B1311">
        <v>0</v>
      </c>
      <c r="C1311">
        <f t="shared" ca="1" si="450"/>
        <v>0.55363007344756165</v>
      </c>
      <c r="D1311">
        <f t="shared" ca="1" si="454"/>
        <v>0.55363007344756165</v>
      </c>
      <c r="E1311">
        <f t="shared" ca="1" si="455"/>
        <v>0</v>
      </c>
      <c r="F1311" t="str">
        <f t="shared" si="456"/>
        <v/>
      </c>
      <c r="G1311" t="s">
        <v>326</v>
      </c>
      <c r="H1311" t="str">
        <f t="shared" ca="1" si="457"/>
        <v xml:space="preserve">Si el punto medio entre estos tiene coordenada 35, </v>
      </c>
      <c r="I1311" t="str">
        <f t="shared" ca="1" si="458"/>
        <v xml:space="preserve">y el segundo es el </v>
      </c>
      <c r="J1311" t="str">
        <f t="shared" ca="1" si="453"/>
        <v xml:space="preserve">triple del primero, \textbf{calcule} sus coordenadas. </v>
      </c>
    </row>
    <row r="1312" spans="1:10" x14ac:dyDescent="0.3">
      <c r="A1312" t="s">
        <v>396</v>
      </c>
      <c r="B1312">
        <v>0</v>
      </c>
      <c r="C1312">
        <f t="shared" ca="1" si="450"/>
        <v>0.57640993047029376</v>
      </c>
      <c r="D1312">
        <f t="shared" ca="1" si="454"/>
        <v>0.57640993047029376</v>
      </c>
      <c r="E1312">
        <f t="shared" ca="1" si="455"/>
        <v>0</v>
      </c>
      <c r="F1312" t="str">
        <f t="shared" si="456"/>
        <v>\end{enumerate}\newpage\section{Cuenta: 20211920199 }\label{c: 20211920199 }\begin{enumerate}</v>
      </c>
    </row>
    <row r="1313" spans="2:10" x14ac:dyDescent="0.3">
      <c r="B1313">
        <v>0</v>
      </c>
      <c r="C1313">
        <f t="shared" ca="1" si="450"/>
        <v>0.69303004870506901</v>
      </c>
      <c r="D1313">
        <f t="shared" ca="1" si="454"/>
        <v>0.30696995129493099</v>
      </c>
      <c r="E1313">
        <f t="shared" ca="1" si="455"/>
        <v>0</v>
      </c>
      <c r="F1313" t="str">
        <f t="shared" si="456"/>
        <v/>
      </c>
      <c r="G1313" t="s">
        <v>326</v>
      </c>
      <c r="H1313" t="str">
        <f t="shared" ref="H1313:H1322" ca="1" si="460">CONCATENATE("Si el punto medio entre estos tiene coordenada ", ROUND(C1313*100-20,0),", ")</f>
        <v xml:space="preserve">Si el punto medio entre estos tiene coordenada 49, </v>
      </c>
      <c r="I1313" t="str">
        <f t="shared" ref="I1313:I1322" ca="1" si="461">IF(E1313=2, "y el primero es el ", "y el segundo es el ")</f>
        <v xml:space="preserve">y el segundo es el </v>
      </c>
      <c r="J1313" t="str">
        <f t="shared" ref="J1313" ca="1" si="462">IF(E1313=2,"doble del segundo, \textbf{calcule} sus coordenadas ", "triple del primero, \textbf{calcule} sus coordenadas. ")</f>
        <v xml:space="preserve">triple del primero, \textbf{calcule} sus coordenadas. </v>
      </c>
    </row>
    <row r="1314" spans="2:10" x14ac:dyDescent="0.3">
      <c r="B1314">
        <v>0</v>
      </c>
      <c r="C1314">
        <f t="shared" ca="1" si="450"/>
        <v>0.74372784885855525</v>
      </c>
      <c r="D1314">
        <f t="shared" ca="1" si="454"/>
        <v>0.25627215114144475</v>
      </c>
      <c r="E1314">
        <f t="shared" ca="1" si="455"/>
        <v>1</v>
      </c>
      <c r="F1314" t="str">
        <f t="shared" si="456"/>
        <v/>
      </c>
      <c r="G1314" t="s">
        <v>326</v>
      </c>
      <c r="H1314" t="str">
        <f t="shared" ca="1" si="460"/>
        <v xml:space="preserve">Si el punto medio entre estos tiene coordenada 54, </v>
      </c>
      <c r="I1314" t="str">
        <f t="shared" ca="1" si="461"/>
        <v xml:space="preserve">y el segundo es el </v>
      </c>
      <c r="J1314" t="str">
        <f t="shared" ca="1" si="453"/>
        <v xml:space="preserve">triple del primero, \textbf{calcule} sus coordenadas. </v>
      </c>
    </row>
    <row r="1315" spans="2:10" x14ac:dyDescent="0.3">
      <c r="B1315">
        <v>0</v>
      </c>
      <c r="C1315">
        <f t="shared" ca="1" si="450"/>
        <v>0.14533255292581282</v>
      </c>
      <c r="D1315">
        <f t="shared" ca="1" si="454"/>
        <v>0.14533255292581282</v>
      </c>
      <c r="E1315">
        <f t="shared" ca="1" si="455"/>
        <v>2</v>
      </c>
      <c r="F1315" t="str">
        <f t="shared" si="456"/>
        <v/>
      </c>
      <c r="G1315" t="s">
        <v>326</v>
      </c>
      <c r="H1315" t="str">
        <f t="shared" ca="1" si="460"/>
        <v xml:space="preserve">Si el punto medio entre estos tiene coordenada -5, </v>
      </c>
      <c r="I1315" t="str">
        <f t="shared" ca="1" si="461"/>
        <v xml:space="preserve">y el primero es el </v>
      </c>
      <c r="J1315" t="str">
        <f t="shared" ca="1" si="453"/>
        <v xml:space="preserve">doble del segundo, \textbf{calcule} sus coordenadas </v>
      </c>
    </row>
    <row r="1316" spans="2:10" x14ac:dyDescent="0.3">
      <c r="B1316">
        <v>0</v>
      </c>
      <c r="C1316">
        <f t="shared" ca="1" si="450"/>
        <v>0.7101609111254592</v>
      </c>
      <c r="D1316">
        <f t="shared" ca="1" si="454"/>
        <v>0.2898390888745408</v>
      </c>
      <c r="E1316">
        <f t="shared" ca="1" si="455"/>
        <v>1</v>
      </c>
      <c r="F1316" t="str">
        <f t="shared" si="456"/>
        <v/>
      </c>
      <c r="G1316" t="s">
        <v>326</v>
      </c>
      <c r="H1316" t="str">
        <f t="shared" ca="1" si="460"/>
        <v xml:space="preserve">Si el punto medio entre estos tiene coordenada 51, </v>
      </c>
      <c r="I1316" t="str">
        <f t="shared" ca="1" si="461"/>
        <v xml:space="preserve">y el segundo es el </v>
      </c>
      <c r="J1316" t="str">
        <f t="shared" ca="1" si="453"/>
        <v xml:space="preserve">triple del primero, \textbf{calcule} sus coordenadas. </v>
      </c>
    </row>
    <row r="1317" spans="2:10" x14ac:dyDescent="0.3">
      <c r="B1317">
        <v>0</v>
      </c>
      <c r="C1317">
        <f t="shared" ca="1" si="450"/>
        <v>0.99772006199018126</v>
      </c>
      <c r="D1317">
        <f t="shared" ca="1" si="454"/>
        <v>2.2799380098187383E-3</v>
      </c>
      <c r="E1317">
        <f t="shared" ca="1" si="455"/>
        <v>0</v>
      </c>
      <c r="F1317" t="str">
        <f t="shared" si="456"/>
        <v/>
      </c>
      <c r="G1317" t="s">
        <v>326</v>
      </c>
      <c r="H1317" t="str">
        <f t="shared" ca="1" si="460"/>
        <v xml:space="preserve">Si el punto medio entre estos tiene coordenada 80, </v>
      </c>
      <c r="I1317" t="str">
        <f t="shared" ca="1" si="461"/>
        <v xml:space="preserve">y el segundo es el </v>
      </c>
      <c r="J1317" t="str">
        <f t="shared" ca="1" si="453"/>
        <v xml:space="preserve">triple del primero, \textbf{calcule} sus coordenadas. </v>
      </c>
    </row>
    <row r="1318" spans="2:10" x14ac:dyDescent="0.3">
      <c r="B1318">
        <v>0</v>
      </c>
      <c r="C1318">
        <f t="shared" ca="1" si="450"/>
        <v>0.43180184179082559</v>
      </c>
      <c r="D1318">
        <f t="shared" ca="1" si="454"/>
        <v>0.43180184179082559</v>
      </c>
      <c r="E1318">
        <f t="shared" ca="1" si="455"/>
        <v>0</v>
      </c>
      <c r="F1318" t="str">
        <f t="shared" si="456"/>
        <v/>
      </c>
      <c r="G1318" t="s">
        <v>326</v>
      </c>
      <c r="H1318" t="str">
        <f t="shared" ca="1" si="460"/>
        <v xml:space="preserve">Si el punto medio entre estos tiene coordenada 23, </v>
      </c>
      <c r="I1318" t="str">
        <f t="shared" ca="1" si="461"/>
        <v xml:space="preserve">y el segundo es el </v>
      </c>
      <c r="J1318" t="str">
        <f t="shared" ca="1" si="453"/>
        <v xml:space="preserve">triple del primero, \textbf{calcule} sus coordenadas. </v>
      </c>
    </row>
    <row r="1319" spans="2:10" x14ac:dyDescent="0.3">
      <c r="B1319">
        <v>0</v>
      </c>
      <c r="C1319">
        <f t="shared" ca="1" si="450"/>
        <v>0.21172057769931096</v>
      </c>
      <c r="D1319">
        <f t="shared" ca="1" si="454"/>
        <v>0.21172057769931096</v>
      </c>
      <c r="E1319">
        <f t="shared" ca="1" si="455"/>
        <v>2</v>
      </c>
      <c r="F1319" t="str">
        <f t="shared" si="456"/>
        <v/>
      </c>
      <c r="G1319" t="s">
        <v>326</v>
      </c>
      <c r="H1319" t="str">
        <f t="shared" ca="1" si="460"/>
        <v xml:space="preserve">Si el punto medio entre estos tiene coordenada 1, </v>
      </c>
      <c r="I1319" t="str">
        <f t="shared" ca="1" si="461"/>
        <v xml:space="preserve">y el primero es el </v>
      </c>
      <c r="J1319" t="str">
        <f t="shared" ca="1" si="453"/>
        <v xml:space="preserve">doble del segundo, \textbf{calcule} sus coordenadas </v>
      </c>
    </row>
    <row r="1320" spans="2:10" x14ac:dyDescent="0.3">
      <c r="B1320">
        <v>0</v>
      </c>
      <c r="C1320">
        <f t="shared" ca="1" si="450"/>
        <v>0.24491995098447228</v>
      </c>
      <c r="D1320">
        <f t="shared" ca="1" si="454"/>
        <v>0.24491995098447228</v>
      </c>
      <c r="E1320">
        <f t="shared" ca="1" si="455"/>
        <v>0</v>
      </c>
      <c r="F1320" t="str">
        <f t="shared" si="456"/>
        <v/>
      </c>
      <c r="G1320" t="s">
        <v>326</v>
      </c>
      <c r="H1320" t="str">
        <f t="shared" ca="1" si="460"/>
        <v xml:space="preserve">Si el punto medio entre estos tiene coordenada 4, </v>
      </c>
      <c r="I1320" t="str">
        <f t="shared" ca="1" si="461"/>
        <v xml:space="preserve">y el segundo es el </v>
      </c>
      <c r="J1320" t="str">
        <f t="shared" ca="1" si="453"/>
        <v xml:space="preserve">triple del primero, \textbf{calcule} sus coordenadas. </v>
      </c>
    </row>
    <row r="1321" spans="2:10" x14ac:dyDescent="0.3">
      <c r="B1321">
        <v>0</v>
      </c>
      <c r="C1321">
        <f t="shared" ca="1" si="450"/>
        <v>0.73843127893766947</v>
      </c>
      <c r="D1321">
        <f t="shared" ca="1" si="454"/>
        <v>0.26156872106233053</v>
      </c>
      <c r="E1321">
        <f t="shared" ca="1" si="455"/>
        <v>1</v>
      </c>
      <c r="F1321" t="str">
        <f t="shared" si="456"/>
        <v/>
      </c>
      <c r="G1321" t="s">
        <v>326</v>
      </c>
      <c r="H1321" t="str">
        <f t="shared" ca="1" si="460"/>
        <v xml:space="preserve">Si el punto medio entre estos tiene coordenada 54, </v>
      </c>
      <c r="I1321" t="str">
        <f t="shared" ca="1" si="461"/>
        <v xml:space="preserve">y el segundo es el </v>
      </c>
      <c r="J1321" t="str">
        <f t="shared" ca="1" si="453"/>
        <v xml:space="preserve">triple del primero, \textbf{calcule} sus coordenadas. </v>
      </c>
    </row>
    <row r="1322" spans="2:10" x14ac:dyDescent="0.3">
      <c r="B1322">
        <v>0</v>
      </c>
      <c r="C1322">
        <f t="shared" ca="1" si="450"/>
        <v>1.716535843905187E-3</v>
      </c>
      <c r="D1322">
        <f t="shared" ca="1" si="454"/>
        <v>0.50171653584390519</v>
      </c>
      <c r="E1322">
        <f t="shared" ca="1" si="455"/>
        <v>1</v>
      </c>
      <c r="F1322" t="str">
        <f t="shared" si="456"/>
        <v/>
      </c>
      <c r="G1322" t="s">
        <v>326</v>
      </c>
      <c r="H1322" t="str">
        <f t="shared" ca="1" si="460"/>
        <v xml:space="preserve">Si el punto medio entre estos tiene coordenada -20, </v>
      </c>
      <c r="I1322" t="str">
        <f t="shared" ca="1" si="461"/>
        <v xml:space="preserve">y el segundo es el </v>
      </c>
      <c r="J1322" t="str">
        <f t="shared" ca="1" si="453"/>
        <v xml:space="preserve">triple del primero, \textbf{calcule} sus coordenadas. </v>
      </c>
    </row>
    <row r="1323" spans="2:10" x14ac:dyDescent="0.3">
      <c r="B1323">
        <v>0</v>
      </c>
      <c r="C1323">
        <f t="shared" ca="1" si="450"/>
        <v>0.61882403480863057</v>
      </c>
      <c r="D1323">
        <f t="shared" ca="1" si="454"/>
        <v>0.38117596519136943</v>
      </c>
      <c r="E1323">
        <f t="shared" ca="1" si="455"/>
        <v>1</v>
      </c>
      <c r="F1323" t="str">
        <f t="shared" si="456"/>
        <v/>
      </c>
    </row>
    <row r="1324" spans="2:10" x14ac:dyDescent="0.3">
      <c r="B1324">
        <v>0</v>
      </c>
      <c r="C1324">
        <f t="shared" ca="1" si="450"/>
        <v>0.58344493875593184</v>
      </c>
      <c r="D1324">
        <f t="shared" ca="1" si="454"/>
        <v>0.58344493875593184</v>
      </c>
      <c r="E1324">
        <f t="shared" ca="1" si="455"/>
        <v>0</v>
      </c>
      <c r="F1324" t="str">
        <f t="shared" si="456"/>
        <v/>
      </c>
      <c r="G1324" t="s">
        <v>326</v>
      </c>
      <c r="H1324" t="str">
        <f t="shared" ref="H1324:H1333" ca="1" si="463">CONCATENATE("Si el punto medio entre estos tiene coordenada ", ROUND(C1324*100-20,0),", ")</f>
        <v xml:space="preserve">Si el punto medio entre estos tiene coordenada 38, </v>
      </c>
      <c r="I1324" t="str">
        <f t="shared" ref="I1324:I1333" ca="1" si="464">IF(E1324=2, "y el primero es el ", "y el segundo es el ")</f>
        <v xml:space="preserve">y el segundo es el </v>
      </c>
      <c r="J1324" t="str">
        <f t="shared" ref="J1324" ca="1" si="465">IF(E1324=2,"doble del segundo, \textbf{calcule} sus coordenadas ", "triple del primero, \textbf{calcule} sus coordenadas. ")</f>
        <v xml:space="preserve">triple del primero, \textbf{calcule} sus coordenadas. </v>
      </c>
    </row>
    <row r="1325" spans="2:10" x14ac:dyDescent="0.3">
      <c r="B1325">
        <v>0</v>
      </c>
      <c r="C1325">
        <f t="shared" ca="1" si="450"/>
        <v>0.89017419650621621</v>
      </c>
      <c r="D1325">
        <f t="shared" ca="1" si="454"/>
        <v>0.10982580349378379</v>
      </c>
      <c r="E1325">
        <f t="shared" ca="1" si="455"/>
        <v>1</v>
      </c>
      <c r="F1325" t="str">
        <f t="shared" si="456"/>
        <v/>
      </c>
      <c r="G1325" t="s">
        <v>326</v>
      </c>
      <c r="H1325" t="str">
        <f t="shared" ca="1" si="463"/>
        <v xml:space="preserve">Si el punto medio entre estos tiene coordenada 69, </v>
      </c>
      <c r="I1325" t="str">
        <f t="shared" ca="1" si="464"/>
        <v xml:space="preserve">y el segundo es el </v>
      </c>
      <c r="J1325" t="str">
        <f t="shared" ca="1" si="453"/>
        <v xml:space="preserve">triple del primero, \textbf{calcule} sus coordenadas. </v>
      </c>
    </row>
    <row r="1326" spans="2:10" x14ac:dyDescent="0.3">
      <c r="B1326">
        <v>0</v>
      </c>
      <c r="C1326">
        <f t="shared" ca="1" si="450"/>
        <v>0.18897776025143442</v>
      </c>
      <c r="D1326">
        <f t="shared" ca="1" si="454"/>
        <v>0.18897776025143442</v>
      </c>
      <c r="E1326">
        <f t="shared" ca="1" si="455"/>
        <v>0</v>
      </c>
      <c r="F1326" t="str">
        <f t="shared" si="456"/>
        <v/>
      </c>
      <c r="G1326" t="s">
        <v>326</v>
      </c>
      <c r="H1326" t="str">
        <f t="shared" ca="1" si="463"/>
        <v xml:space="preserve">Si el punto medio entre estos tiene coordenada -1, </v>
      </c>
      <c r="I1326" t="str">
        <f t="shared" ca="1" si="464"/>
        <v xml:space="preserve">y el segundo es el </v>
      </c>
      <c r="J1326" t="str">
        <f t="shared" ca="1" si="453"/>
        <v xml:space="preserve">triple del primero, \textbf{calcule} sus coordenadas. </v>
      </c>
    </row>
    <row r="1327" spans="2:10" x14ac:dyDescent="0.3">
      <c r="B1327">
        <v>0</v>
      </c>
      <c r="C1327">
        <f t="shared" ca="1" si="450"/>
        <v>0.59591222828936041</v>
      </c>
      <c r="D1327">
        <f t="shared" ca="1" si="454"/>
        <v>0.59591222828936041</v>
      </c>
      <c r="E1327">
        <f t="shared" ca="1" si="455"/>
        <v>1</v>
      </c>
      <c r="F1327" t="str">
        <f t="shared" si="456"/>
        <v/>
      </c>
      <c r="G1327" t="s">
        <v>326</v>
      </c>
      <c r="H1327" t="str">
        <f t="shared" ca="1" si="463"/>
        <v xml:space="preserve">Si el punto medio entre estos tiene coordenada 40, </v>
      </c>
      <c r="I1327" t="str">
        <f t="shared" ca="1" si="464"/>
        <v xml:space="preserve">y el segundo es el </v>
      </c>
      <c r="J1327" t="str">
        <f t="shared" ca="1" si="453"/>
        <v xml:space="preserve">triple del primero, \textbf{calcule} sus coordenadas. </v>
      </c>
    </row>
    <row r="1328" spans="2:10" x14ac:dyDescent="0.3">
      <c r="B1328">
        <v>0</v>
      </c>
      <c r="C1328">
        <f t="shared" ca="1" si="450"/>
        <v>0.57997572722798574</v>
      </c>
      <c r="D1328">
        <f t="shared" ca="1" si="454"/>
        <v>0.57997572722798574</v>
      </c>
      <c r="E1328">
        <f t="shared" ca="1" si="455"/>
        <v>0</v>
      </c>
      <c r="F1328" t="str">
        <f t="shared" si="456"/>
        <v/>
      </c>
      <c r="G1328" t="s">
        <v>326</v>
      </c>
      <c r="H1328" t="str">
        <f t="shared" ca="1" si="463"/>
        <v xml:space="preserve">Si el punto medio entre estos tiene coordenada 38, </v>
      </c>
      <c r="I1328" t="str">
        <f t="shared" ca="1" si="464"/>
        <v xml:space="preserve">y el segundo es el </v>
      </c>
      <c r="J1328" t="str">
        <f t="shared" ca="1" si="453"/>
        <v xml:space="preserve">triple del primero, \textbf{calcule} sus coordenadas. </v>
      </c>
    </row>
    <row r="1329" spans="2:10" x14ac:dyDescent="0.3">
      <c r="B1329">
        <v>0</v>
      </c>
      <c r="C1329">
        <f t="shared" ca="1" si="450"/>
        <v>8.069800601067445E-2</v>
      </c>
      <c r="D1329">
        <f t="shared" ca="1" si="454"/>
        <v>0.58069800601067445</v>
      </c>
      <c r="E1329">
        <f t="shared" ca="1" si="455"/>
        <v>0</v>
      </c>
      <c r="F1329" t="str">
        <f t="shared" si="456"/>
        <v/>
      </c>
      <c r="G1329" t="s">
        <v>326</v>
      </c>
      <c r="H1329" t="str">
        <f t="shared" ca="1" si="463"/>
        <v xml:space="preserve">Si el punto medio entre estos tiene coordenada -12, </v>
      </c>
      <c r="I1329" t="str">
        <f t="shared" ca="1" si="464"/>
        <v xml:space="preserve">y el segundo es el </v>
      </c>
      <c r="J1329" t="str">
        <f t="shared" ca="1" si="453"/>
        <v xml:space="preserve">triple del primero, \textbf{calcule} sus coordenadas. </v>
      </c>
    </row>
    <row r="1330" spans="2:10" x14ac:dyDescent="0.3">
      <c r="B1330">
        <v>0</v>
      </c>
      <c r="C1330">
        <f t="shared" ca="1" si="450"/>
        <v>0.48042163892731882</v>
      </c>
      <c r="D1330">
        <f t="shared" ca="1" si="454"/>
        <v>0.48042163892731882</v>
      </c>
      <c r="E1330">
        <f t="shared" ca="1" si="455"/>
        <v>2</v>
      </c>
      <c r="F1330" t="str">
        <f t="shared" si="456"/>
        <v/>
      </c>
      <c r="G1330" t="s">
        <v>326</v>
      </c>
      <c r="H1330" t="str">
        <f t="shared" ca="1" si="463"/>
        <v xml:space="preserve">Si el punto medio entre estos tiene coordenada 28, </v>
      </c>
      <c r="I1330" t="str">
        <f t="shared" ca="1" si="464"/>
        <v xml:space="preserve">y el primero es el </v>
      </c>
      <c r="J1330" t="str">
        <f t="shared" ca="1" si="453"/>
        <v xml:space="preserve">doble del segundo, \textbf{calcule} sus coordenadas </v>
      </c>
    </row>
    <row r="1331" spans="2:10" x14ac:dyDescent="0.3">
      <c r="B1331">
        <v>0</v>
      </c>
      <c r="C1331">
        <f t="shared" ca="1" si="450"/>
        <v>2.0895022384034956E-2</v>
      </c>
      <c r="D1331">
        <f t="shared" ca="1" si="454"/>
        <v>0.52089502238403496</v>
      </c>
      <c r="E1331">
        <f t="shared" ca="1" si="455"/>
        <v>0</v>
      </c>
      <c r="F1331" t="str">
        <f t="shared" si="456"/>
        <v/>
      </c>
      <c r="G1331" t="s">
        <v>326</v>
      </c>
      <c r="H1331" t="str">
        <f t="shared" ca="1" si="463"/>
        <v xml:space="preserve">Si el punto medio entre estos tiene coordenada -18, </v>
      </c>
      <c r="I1331" t="str">
        <f t="shared" ca="1" si="464"/>
        <v xml:space="preserve">y el segundo es el </v>
      </c>
      <c r="J1331" t="str">
        <f t="shared" ca="1" si="453"/>
        <v xml:space="preserve">triple del primero, \textbf{calcule} sus coordenadas. </v>
      </c>
    </row>
    <row r="1332" spans="2:10" x14ac:dyDescent="0.3">
      <c r="B1332">
        <v>0</v>
      </c>
      <c r="C1332">
        <f t="shared" ca="1" si="450"/>
        <v>0.83472342564842938</v>
      </c>
      <c r="D1332">
        <f t="shared" ca="1" si="454"/>
        <v>0.16527657435157062</v>
      </c>
      <c r="E1332">
        <f t="shared" ca="1" si="455"/>
        <v>1</v>
      </c>
      <c r="F1332" t="str">
        <f t="shared" si="456"/>
        <v/>
      </c>
      <c r="G1332" t="s">
        <v>326</v>
      </c>
      <c r="H1332" t="str">
        <f t="shared" ca="1" si="463"/>
        <v xml:space="preserve">Si el punto medio entre estos tiene coordenada 63, </v>
      </c>
      <c r="I1332" t="str">
        <f t="shared" ca="1" si="464"/>
        <v xml:space="preserve">y el segundo es el </v>
      </c>
      <c r="J1332" t="str">
        <f t="shared" ca="1" si="453"/>
        <v xml:space="preserve">triple del primero, \textbf{calcule} sus coordenadas. </v>
      </c>
    </row>
    <row r="1333" spans="2:10" x14ac:dyDescent="0.3">
      <c r="B1333">
        <v>0</v>
      </c>
      <c r="C1333">
        <f t="shared" ca="1" si="450"/>
        <v>0.64540167595625564</v>
      </c>
      <c r="D1333">
        <f t="shared" ca="1" si="454"/>
        <v>0.35459832404374436</v>
      </c>
      <c r="E1333">
        <f t="shared" ca="1" si="455"/>
        <v>2</v>
      </c>
      <c r="F1333" t="str">
        <f t="shared" si="456"/>
        <v/>
      </c>
      <c r="G1333" t="s">
        <v>326</v>
      </c>
      <c r="H1333" t="str">
        <f t="shared" ca="1" si="463"/>
        <v xml:space="preserve">Si el punto medio entre estos tiene coordenada 45, </v>
      </c>
      <c r="I1333" t="str">
        <f t="shared" ca="1" si="464"/>
        <v xml:space="preserve">y el primero es el </v>
      </c>
      <c r="J1333" t="str">
        <f t="shared" ca="1" si="453"/>
        <v xml:space="preserve">doble del segundo, \textbf{calcule} sus coordenadas </v>
      </c>
    </row>
    <row r="1334" spans="2:10" x14ac:dyDescent="0.3">
      <c r="B1334">
        <v>0</v>
      </c>
      <c r="C1334">
        <f t="shared" ca="1" si="450"/>
        <v>0.3044664252045215</v>
      </c>
      <c r="D1334">
        <f t="shared" ca="1" si="454"/>
        <v>0.3044664252045215</v>
      </c>
      <c r="E1334">
        <f t="shared" ca="1" si="455"/>
        <v>0</v>
      </c>
      <c r="F1334" t="str">
        <f t="shared" si="456"/>
        <v/>
      </c>
    </row>
    <row r="1335" spans="2:10" x14ac:dyDescent="0.3">
      <c r="B1335">
        <v>0</v>
      </c>
      <c r="C1335">
        <f t="shared" ca="1" si="450"/>
        <v>0.56644161054112552</v>
      </c>
      <c r="D1335">
        <f t="shared" ca="1" si="454"/>
        <v>0.56644161054112552</v>
      </c>
      <c r="E1335">
        <f t="shared" ca="1" si="455"/>
        <v>2</v>
      </c>
      <c r="F1335" t="str">
        <f t="shared" si="456"/>
        <v/>
      </c>
      <c r="G1335" t="s">
        <v>326</v>
      </c>
      <c r="H1335" t="str">
        <f t="shared" ref="H1335:H1344" ca="1" si="466">CONCATENATE("Si el punto medio entre estos tiene coordenada ", ROUND(C1335*100-20,0),", ")</f>
        <v xml:space="preserve">Si el punto medio entre estos tiene coordenada 37, </v>
      </c>
      <c r="I1335" t="str">
        <f t="shared" ref="I1335:I1344" ca="1" si="467">IF(E1335=2, "y el primero es el ", "y el segundo es el ")</f>
        <v xml:space="preserve">y el primero es el </v>
      </c>
      <c r="J1335" t="str">
        <f t="shared" ref="J1335" ca="1" si="468">IF(E1335=2,"doble del segundo, \textbf{calcule} sus coordenadas ", "triple del primero, \textbf{calcule} sus coordenadas. ")</f>
        <v xml:space="preserve">doble del segundo, \textbf{calcule} sus coordenadas </v>
      </c>
    </row>
    <row r="1336" spans="2:10" x14ac:dyDescent="0.3">
      <c r="B1336">
        <v>0</v>
      </c>
      <c r="C1336">
        <f t="shared" ca="1" si="450"/>
        <v>0.70527575356357419</v>
      </c>
      <c r="D1336">
        <f t="shared" ca="1" si="454"/>
        <v>0.29472424643642581</v>
      </c>
      <c r="E1336">
        <f t="shared" ca="1" si="455"/>
        <v>2</v>
      </c>
      <c r="F1336" t="str">
        <f t="shared" si="456"/>
        <v/>
      </c>
      <c r="G1336" t="s">
        <v>326</v>
      </c>
      <c r="H1336" t="str">
        <f t="shared" ca="1" si="466"/>
        <v xml:space="preserve">Si el punto medio entre estos tiene coordenada 51, </v>
      </c>
      <c r="I1336" t="str">
        <f t="shared" ca="1" si="467"/>
        <v xml:space="preserve">y el primero es el </v>
      </c>
      <c r="J1336" t="str">
        <f t="shared" ca="1" si="453"/>
        <v xml:space="preserve">doble del segundo, \textbf{calcule} sus coordenadas </v>
      </c>
    </row>
    <row r="1337" spans="2:10" x14ac:dyDescent="0.3">
      <c r="B1337">
        <v>0</v>
      </c>
      <c r="C1337">
        <f t="shared" ca="1" si="450"/>
        <v>0.49000122952120362</v>
      </c>
      <c r="D1337">
        <f t="shared" ca="1" si="454"/>
        <v>0.49000122952120362</v>
      </c>
      <c r="E1337">
        <f t="shared" ca="1" si="455"/>
        <v>0</v>
      </c>
      <c r="F1337" t="str">
        <f t="shared" si="456"/>
        <v/>
      </c>
      <c r="G1337" t="s">
        <v>326</v>
      </c>
      <c r="H1337" t="str">
        <f t="shared" ca="1" si="466"/>
        <v xml:space="preserve">Si el punto medio entre estos tiene coordenada 29, </v>
      </c>
      <c r="I1337" t="str">
        <f t="shared" ca="1" si="467"/>
        <v xml:space="preserve">y el segundo es el </v>
      </c>
      <c r="J1337" t="str">
        <f t="shared" ca="1" si="453"/>
        <v xml:space="preserve">triple del primero, \textbf{calcule} sus coordenadas. </v>
      </c>
    </row>
    <row r="1338" spans="2:10" x14ac:dyDescent="0.3">
      <c r="B1338">
        <v>0</v>
      </c>
      <c r="C1338">
        <f t="shared" ca="1" si="450"/>
        <v>3.4457980019345968E-2</v>
      </c>
      <c r="D1338">
        <f t="shared" ca="1" si="454"/>
        <v>0.53445798001934597</v>
      </c>
      <c r="E1338">
        <f t="shared" ca="1" si="455"/>
        <v>1</v>
      </c>
      <c r="F1338" t="str">
        <f t="shared" si="456"/>
        <v/>
      </c>
      <c r="G1338" t="s">
        <v>326</v>
      </c>
      <c r="H1338" t="str">
        <f t="shared" ca="1" si="466"/>
        <v xml:space="preserve">Si el punto medio entre estos tiene coordenada -17, </v>
      </c>
      <c r="I1338" t="str">
        <f t="shared" ca="1" si="467"/>
        <v xml:space="preserve">y el segundo es el </v>
      </c>
      <c r="J1338" t="str">
        <f t="shared" ca="1" si="453"/>
        <v xml:space="preserve">triple del primero, \textbf{calcule} sus coordenadas. </v>
      </c>
    </row>
    <row r="1339" spans="2:10" x14ac:dyDescent="0.3">
      <c r="B1339">
        <v>0</v>
      </c>
      <c r="C1339">
        <f t="shared" ca="1" si="450"/>
        <v>0.8918858834751402</v>
      </c>
      <c r="D1339">
        <f t="shared" ca="1" si="454"/>
        <v>0.1081141165248598</v>
      </c>
      <c r="E1339">
        <f t="shared" ca="1" si="455"/>
        <v>1</v>
      </c>
      <c r="F1339" t="str">
        <f t="shared" si="456"/>
        <v/>
      </c>
      <c r="G1339" t="s">
        <v>326</v>
      </c>
      <c r="H1339" t="str">
        <f t="shared" ca="1" si="466"/>
        <v xml:space="preserve">Si el punto medio entre estos tiene coordenada 69, </v>
      </c>
      <c r="I1339" t="str">
        <f t="shared" ca="1" si="467"/>
        <v xml:space="preserve">y el segundo es el </v>
      </c>
      <c r="J1339" t="str">
        <f t="shared" ca="1" si="453"/>
        <v xml:space="preserve">triple del primero, \textbf{calcule} sus coordenadas. </v>
      </c>
    </row>
    <row r="1340" spans="2:10" x14ac:dyDescent="0.3">
      <c r="B1340">
        <v>0</v>
      </c>
      <c r="C1340">
        <f t="shared" ca="1" si="450"/>
        <v>0.14471370697362873</v>
      </c>
      <c r="D1340">
        <f t="shared" ca="1" si="454"/>
        <v>0.14471370697362873</v>
      </c>
      <c r="E1340">
        <f t="shared" ca="1" si="455"/>
        <v>2</v>
      </c>
      <c r="F1340" t="str">
        <f t="shared" si="456"/>
        <v/>
      </c>
      <c r="G1340" t="s">
        <v>326</v>
      </c>
      <c r="H1340" t="str">
        <f t="shared" ca="1" si="466"/>
        <v xml:space="preserve">Si el punto medio entre estos tiene coordenada -6, </v>
      </c>
      <c r="I1340" t="str">
        <f t="shared" ca="1" si="467"/>
        <v xml:space="preserve">y el primero es el </v>
      </c>
      <c r="J1340" t="str">
        <f t="shared" ca="1" si="453"/>
        <v xml:space="preserve">doble del segundo, \textbf{calcule} sus coordenadas </v>
      </c>
    </row>
    <row r="1341" spans="2:10" x14ac:dyDescent="0.3">
      <c r="B1341">
        <v>0</v>
      </c>
      <c r="C1341">
        <f t="shared" ca="1" si="450"/>
        <v>0.81848220199534005</v>
      </c>
      <c r="D1341">
        <f t="shared" ca="1" si="454"/>
        <v>0.18151779800465995</v>
      </c>
      <c r="E1341">
        <f t="shared" ca="1" si="455"/>
        <v>2</v>
      </c>
      <c r="F1341" t="str">
        <f t="shared" si="456"/>
        <v/>
      </c>
      <c r="G1341" t="s">
        <v>326</v>
      </c>
      <c r="H1341" t="str">
        <f t="shared" ca="1" si="466"/>
        <v xml:space="preserve">Si el punto medio entre estos tiene coordenada 62, </v>
      </c>
      <c r="I1341" t="str">
        <f t="shared" ca="1" si="467"/>
        <v xml:space="preserve">y el primero es el </v>
      </c>
      <c r="J1341" t="str">
        <f t="shared" ca="1" si="453"/>
        <v xml:space="preserve">doble del segundo, \textbf{calcule} sus coordenadas </v>
      </c>
    </row>
    <row r="1342" spans="2:10" x14ac:dyDescent="0.3">
      <c r="B1342">
        <v>0</v>
      </c>
      <c r="C1342">
        <f t="shared" ca="1" si="450"/>
        <v>0.16809583400423544</v>
      </c>
      <c r="D1342">
        <f t="shared" ca="1" si="454"/>
        <v>0.16809583400423544</v>
      </c>
      <c r="E1342">
        <f t="shared" ca="1" si="455"/>
        <v>1</v>
      </c>
      <c r="F1342" t="str">
        <f t="shared" si="456"/>
        <v/>
      </c>
      <c r="G1342" t="s">
        <v>326</v>
      </c>
      <c r="H1342" t="str">
        <f t="shared" ca="1" si="466"/>
        <v xml:space="preserve">Si el punto medio entre estos tiene coordenada -3, </v>
      </c>
      <c r="I1342" t="str">
        <f t="shared" ca="1" si="467"/>
        <v xml:space="preserve">y el segundo es el </v>
      </c>
      <c r="J1342" t="str">
        <f t="shared" ca="1" si="453"/>
        <v xml:space="preserve">triple del primero, \textbf{calcule} sus coordenadas. </v>
      </c>
    </row>
    <row r="1343" spans="2:10" x14ac:dyDescent="0.3">
      <c r="B1343">
        <v>0</v>
      </c>
      <c r="C1343">
        <f t="shared" ca="1" si="450"/>
        <v>0.31441957444156188</v>
      </c>
      <c r="D1343">
        <f t="shared" ca="1" si="454"/>
        <v>0.31441957444156188</v>
      </c>
      <c r="E1343">
        <f t="shared" ca="1" si="455"/>
        <v>1</v>
      </c>
      <c r="F1343" t="str">
        <f t="shared" si="456"/>
        <v/>
      </c>
      <c r="G1343" t="s">
        <v>326</v>
      </c>
      <c r="H1343" t="str">
        <f t="shared" ca="1" si="466"/>
        <v xml:space="preserve">Si el punto medio entre estos tiene coordenada 11, </v>
      </c>
      <c r="I1343" t="str">
        <f t="shared" ca="1" si="467"/>
        <v xml:space="preserve">y el segundo es el </v>
      </c>
      <c r="J1343" t="str">
        <f t="shared" ca="1" si="453"/>
        <v xml:space="preserve">triple del primero, \textbf{calcule} sus coordenadas. </v>
      </c>
    </row>
    <row r="1344" spans="2:10" x14ac:dyDescent="0.3">
      <c r="B1344">
        <v>0</v>
      </c>
      <c r="C1344">
        <f t="shared" ca="1" si="450"/>
        <v>0.36252305189523137</v>
      </c>
      <c r="D1344">
        <f t="shared" ca="1" si="454"/>
        <v>0.36252305189523137</v>
      </c>
      <c r="E1344">
        <f t="shared" ca="1" si="455"/>
        <v>2</v>
      </c>
      <c r="F1344" t="str">
        <f t="shared" si="456"/>
        <v/>
      </c>
      <c r="G1344" t="s">
        <v>326</v>
      </c>
      <c r="H1344" t="str">
        <f t="shared" ca="1" si="466"/>
        <v xml:space="preserve">Si el punto medio entre estos tiene coordenada 16, </v>
      </c>
      <c r="I1344" t="str">
        <f t="shared" ca="1" si="467"/>
        <v xml:space="preserve">y el primero es el </v>
      </c>
      <c r="J1344" t="str">
        <f t="shared" ca="1" si="453"/>
        <v xml:space="preserve">doble del segundo, \textbf{calcule} sus coordenadas </v>
      </c>
    </row>
    <row r="1345" spans="2:10" x14ac:dyDescent="0.3">
      <c r="B1345">
        <v>0</v>
      </c>
      <c r="C1345">
        <f t="shared" ca="1" si="450"/>
        <v>0.70672155785543267</v>
      </c>
      <c r="D1345">
        <f t="shared" ca="1" si="454"/>
        <v>0.29327844214456733</v>
      </c>
      <c r="E1345">
        <f t="shared" ca="1" si="455"/>
        <v>2</v>
      </c>
      <c r="F1345" t="str">
        <f t="shared" si="456"/>
        <v/>
      </c>
    </row>
    <row r="1346" spans="2:10" x14ac:dyDescent="0.3">
      <c r="B1346">
        <v>0</v>
      </c>
      <c r="C1346">
        <f t="shared" ca="1" si="450"/>
        <v>0.66043794510229459</v>
      </c>
      <c r="D1346">
        <f t="shared" ca="1" si="454"/>
        <v>0.33956205489770541</v>
      </c>
      <c r="E1346">
        <f t="shared" ca="1" si="455"/>
        <v>0</v>
      </c>
      <c r="F1346" t="str">
        <f t="shared" si="456"/>
        <v/>
      </c>
      <c r="G1346" t="s">
        <v>326</v>
      </c>
      <c r="H1346" t="str">
        <f t="shared" ref="H1346:H1355" ca="1" si="469">CONCATENATE("Si el punto medio entre estos tiene coordenada ", ROUND(C1346*100-20,0),", ")</f>
        <v xml:space="preserve">Si el punto medio entre estos tiene coordenada 46, </v>
      </c>
      <c r="I1346" t="str">
        <f t="shared" ref="I1346:I1355" ca="1" si="470">IF(E1346=2, "y el primero es el ", "y el segundo es el ")</f>
        <v xml:space="preserve">y el segundo es el </v>
      </c>
      <c r="J1346" t="str">
        <f t="shared" ref="J1346" ca="1" si="471">IF(E1346=2,"doble del segundo, \textbf{calcule} sus coordenadas ", "triple del primero, \textbf{calcule} sus coordenadas. ")</f>
        <v xml:space="preserve">triple del primero, \textbf{calcule} sus coordenadas. </v>
      </c>
    </row>
    <row r="1347" spans="2:10" x14ac:dyDescent="0.3">
      <c r="B1347">
        <v>0</v>
      </c>
      <c r="C1347">
        <f t="shared" ref="C1347:C1410" ca="1" si="472">RAND()</f>
        <v>0.71061752445882376</v>
      </c>
      <c r="D1347">
        <f t="shared" ca="1" si="454"/>
        <v>0.28938247554117624</v>
      </c>
      <c r="E1347">
        <f t="shared" ca="1" si="455"/>
        <v>1</v>
      </c>
      <c r="F1347" t="str">
        <f t="shared" si="456"/>
        <v/>
      </c>
      <c r="G1347" t="s">
        <v>326</v>
      </c>
      <c r="H1347" t="str">
        <f t="shared" ca="1" si="469"/>
        <v xml:space="preserve">Si el punto medio entre estos tiene coordenada 51, </v>
      </c>
      <c r="I1347" t="str">
        <f t="shared" ca="1" si="470"/>
        <v xml:space="preserve">y el segundo es el </v>
      </c>
      <c r="J1347" t="str">
        <f t="shared" ca="1" si="453"/>
        <v xml:space="preserve">triple del primero, \textbf{calcule} sus coordenadas. </v>
      </c>
    </row>
    <row r="1348" spans="2:10" x14ac:dyDescent="0.3">
      <c r="B1348">
        <v>0</v>
      </c>
      <c r="C1348">
        <f t="shared" ca="1" si="472"/>
        <v>0.84835687657105818</v>
      </c>
      <c r="D1348">
        <f t="shared" ca="1" si="454"/>
        <v>0.15164312342894182</v>
      </c>
      <c r="E1348">
        <f t="shared" ca="1" si="455"/>
        <v>0</v>
      </c>
      <c r="F1348" t="str">
        <f t="shared" si="456"/>
        <v/>
      </c>
      <c r="G1348" t="s">
        <v>326</v>
      </c>
      <c r="H1348" t="str">
        <f t="shared" ca="1" si="469"/>
        <v xml:space="preserve">Si el punto medio entre estos tiene coordenada 65, </v>
      </c>
      <c r="I1348" t="str">
        <f t="shared" ca="1" si="470"/>
        <v xml:space="preserve">y el segundo es el </v>
      </c>
      <c r="J1348" t="str">
        <f t="shared" ca="1" si="453"/>
        <v xml:space="preserve">triple del primero, \textbf{calcule} sus coordenadas. </v>
      </c>
    </row>
    <row r="1349" spans="2:10" x14ac:dyDescent="0.3">
      <c r="B1349">
        <v>0</v>
      </c>
      <c r="C1349">
        <f t="shared" ca="1" si="472"/>
        <v>0.45480516531492055</v>
      </c>
      <c r="D1349">
        <f t="shared" ca="1" si="454"/>
        <v>0.45480516531492055</v>
      </c>
      <c r="E1349">
        <f t="shared" ca="1" si="455"/>
        <v>0</v>
      </c>
      <c r="F1349" t="str">
        <f t="shared" si="456"/>
        <v/>
      </c>
      <c r="G1349" t="s">
        <v>326</v>
      </c>
      <c r="H1349" t="str">
        <f t="shared" ca="1" si="469"/>
        <v xml:space="preserve">Si el punto medio entre estos tiene coordenada 25, </v>
      </c>
      <c r="I1349" t="str">
        <f t="shared" ca="1" si="470"/>
        <v xml:space="preserve">y el segundo es el </v>
      </c>
      <c r="J1349" t="str">
        <f t="shared" ca="1" si="453"/>
        <v xml:space="preserve">triple del primero, \textbf{calcule} sus coordenadas. </v>
      </c>
    </row>
    <row r="1350" spans="2:10" x14ac:dyDescent="0.3">
      <c r="B1350">
        <v>0</v>
      </c>
      <c r="C1350">
        <f t="shared" ca="1" si="472"/>
        <v>5.6672203246713848E-2</v>
      </c>
      <c r="D1350">
        <f t="shared" ca="1" si="454"/>
        <v>0.55667220324671385</v>
      </c>
      <c r="E1350">
        <f t="shared" ca="1" si="455"/>
        <v>1</v>
      </c>
      <c r="F1350" t="str">
        <f t="shared" si="456"/>
        <v/>
      </c>
      <c r="G1350" t="s">
        <v>326</v>
      </c>
      <c r="H1350" t="str">
        <f t="shared" ca="1" si="469"/>
        <v xml:space="preserve">Si el punto medio entre estos tiene coordenada -14, </v>
      </c>
      <c r="I1350" t="str">
        <f t="shared" ca="1" si="470"/>
        <v xml:space="preserve">y el segundo es el </v>
      </c>
      <c r="J1350" t="str">
        <f t="shared" ca="1" si="453"/>
        <v xml:space="preserve">triple del primero, \textbf{calcule} sus coordenadas. </v>
      </c>
    </row>
    <row r="1351" spans="2:10" x14ac:dyDescent="0.3">
      <c r="B1351">
        <v>0</v>
      </c>
      <c r="C1351">
        <f t="shared" ca="1" si="472"/>
        <v>0.61846048273535548</v>
      </c>
      <c r="D1351">
        <f t="shared" ca="1" si="454"/>
        <v>0.38153951726464452</v>
      </c>
      <c r="E1351">
        <f t="shared" ca="1" si="455"/>
        <v>1</v>
      </c>
      <c r="F1351" t="str">
        <f t="shared" si="456"/>
        <v/>
      </c>
      <c r="G1351" t="s">
        <v>326</v>
      </c>
      <c r="H1351" t="str">
        <f t="shared" ca="1" si="469"/>
        <v xml:space="preserve">Si el punto medio entre estos tiene coordenada 42, </v>
      </c>
      <c r="I1351" t="str">
        <f t="shared" ca="1" si="470"/>
        <v xml:space="preserve">y el segundo es el </v>
      </c>
      <c r="J1351" t="str">
        <f t="shared" ca="1" si="453"/>
        <v xml:space="preserve">triple del primero, \textbf{calcule} sus coordenadas. </v>
      </c>
    </row>
    <row r="1352" spans="2:10" x14ac:dyDescent="0.3">
      <c r="B1352">
        <v>0</v>
      </c>
      <c r="C1352">
        <f t="shared" ca="1" si="472"/>
        <v>0.13667521863862642</v>
      </c>
      <c r="D1352">
        <f t="shared" ca="1" si="454"/>
        <v>0.13667521863862642</v>
      </c>
      <c r="E1352">
        <f t="shared" ca="1" si="455"/>
        <v>1</v>
      </c>
      <c r="F1352" t="str">
        <f t="shared" si="456"/>
        <v/>
      </c>
      <c r="G1352" t="s">
        <v>326</v>
      </c>
      <c r="H1352" t="str">
        <f t="shared" ca="1" si="469"/>
        <v xml:space="preserve">Si el punto medio entre estos tiene coordenada -6, </v>
      </c>
      <c r="I1352" t="str">
        <f t="shared" ca="1" si="470"/>
        <v xml:space="preserve">y el segundo es el </v>
      </c>
      <c r="J1352" t="str">
        <f t="shared" ca="1" si="453"/>
        <v xml:space="preserve">triple del primero, \textbf{calcule} sus coordenadas. </v>
      </c>
    </row>
    <row r="1353" spans="2:10" x14ac:dyDescent="0.3">
      <c r="B1353">
        <v>0</v>
      </c>
      <c r="C1353">
        <f t="shared" ca="1" si="472"/>
        <v>0.66386839585303303</v>
      </c>
      <c r="D1353">
        <f t="shared" ca="1" si="454"/>
        <v>0.33613160414696697</v>
      </c>
      <c r="E1353">
        <f t="shared" ca="1" si="455"/>
        <v>0</v>
      </c>
      <c r="F1353" t="str">
        <f t="shared" si="456"/>
        <v/>
      </c>
      <c r="G1353" t="s">
        <v>326</v>
      </c>
      <c r="H1353" t="str">
        <f t="shared" ca="1" si="469"/>
        <v xml:space="preserve">Si el punto medio entre estos tiene coordenada 46, </v>
      </c>
      <c r="I1353" t="str">
        <f t="shared" ca="1" si="470"/>
        <v xml:space="preserve">y el segundo es el </v>
      </c>
      <c r="J1353" t="str">
        <f t="shared" ca="1" si="453"/>
        <v xml:space="preserve">triple del primero, \textbf{calcule} sus coordenadas. </v>
      </c>
    </row>
    <row r="1354" spans="2:10" x14ac:dyDescent="0.3">
      <c r="B1354">
        <v>0</v>
      </c>
      <c r="C1354">
        <f t="shared" ca="1" si="472"/>
        <v>0.63543167656352295</v>
      </c>
      <c r="D1354">
        <f t="shared" ca="1" si="454"/>
        <v>0.36456832343647705</v>
      </c>
      <c r="E1354">
        <f t="shared" ca="1" si="455"/>
        <v>0</v>
      </c>
      <c r="F1354" t="str">
        <f t="shared" si="456"/>
        <v/>
      </c>
      <c r="G1354" t="s">
        <v>326</v>
      </c>
      <c r="H1354" t="str">
        <f t="shared" ca="1" si="469"/>
        <v xml:space="preserve">Si el punto medio entre estos tiene coordenada 44, </v>
      </c>
      <c r="I1354" t="str">
        <f t="shared" ca="1" si="470"/>
        <v xml:space="preserve">y el segundo es el </v>
      </c>
      <c r="J1354" t="str">
        <f t="shared" ca="1" si="453"/>
        <v xml:space="preserve">triple del primero, \textbf{calcule} sus coordenadas. </v>
      </c>
    </row>
    <row r="1355" spans="2:10" x14ac:dyDescent="0.3">
      <c r="B1355">
        <v>0</v>
      </c>
      <c r="C1355">
        <f t="shared" ca="1" si="472"/>
        <v>0.51080875456270503</v>
      </c>
      <c r="D1355">
        <f t="shared" ca="1" si="454"/>
        <v>0.51080875456270503</v>
      </c>
      <c r="E1355">
        <f t="shared" ca="1" si="455"/>
        <v>2</v>
      </c>
      <c r="F1355" t="str">
        <f t="shared" si="456"/>
        <v/>
      </c>
      <c r="G1355" t="s">
        <v>326</v>
      </c>
      <c r="H1355" t="str">
        <f t="shared" ca="1" si="469"/>
        <v xml:space="preserve">Si el punto medio entre estos tiene coordenada 31, </v>
      </c>
      <c r="I1355" t="str">
        <f t="shared" ca="1" si="470"/>
        <v xml:space="preserve">y el primero es el </v>
      </c>
      <c r="J1355" t="str">
        <f t="shared" ref="J1355:J1418" ca="1" si="473">IF(E1355=2,"doble del segundo, \textbf{calcule} sus coordenadas ", "triple del primero, \textbf{calcule} sus coordenadas. ")</f>
        <v xml:space="preserve">doble del segundo, \textbf{calcule} sus coordenadas </v>
      </c>
    </row>
    <row r="1356" spans="2:10" x14ac:dyDescent="0.3">
      <c r="B1356">
        <v>0</v>
      </c>
      <c r="C1356">
        <f t="shared" ca="1" si="472"/>
        <v>0.71362968950833405</v>
      </c>
      <c r="D1356">
        <f t="shared" ca="1" si="454"/>
        <v>0.28637031049166595</v>
      </c>
      <c r="E1356">
        <f t="shared" ca="1" si="455"/>
        <v>1</v>
      </c>
      <c r="F1356" t="str">
        <f t="shared" si="456"/>
        <v/>
      </c>
    </row>
    <row r="1357" spans="2:10" x14ac:dyDescent="0.3">
      <c r="B1357">
        <v>0</v>
      </c>
      <c r="C1357">
        <f t="shared" ca="1" si="472"/>
        <v>0.16736099721921971</v>
      </c>
      <c r="D1357">
        <f t="shared" ca="1" si="454"/>
        <v>0.16736099721921971</v>
      </c>
      <c r="E1357">
        <f t="shared" ca="1" si="455"/>
        <v>1</v>
      </c>
      <c r="F1357" t="str">
        <f t="shared" si="456"/>
        <v/>
      </c>
      <c r="G1357" t="s">
        <v>326</v>
      </c>
      <c r="H1357" t="str">
        <f t="shared" ref="H1357:H1366" ca="1" si="474">CONCATENATE("Si el punto medio entre estos tiene coordenada ", ROUND(C1357*100-20,0),", ")</f>
        <v xml:space="preserve">Si el punto medio entre estos tiene coordenada -3, </v>
      </c>
      <c r="I1357" t="str">
        <f t="shared" ref="I1357:I1366" ca="1" si="475">IF(E1357=2, "y el primero es el ", "y el segundo es el ")</f>
        <v xml:space="preserve">y el segundo es el </v>
      </c>
      <c r="J1357" t="str">
        <f t="shared" ref="J1357" ca="1" si="476">IF(E1357=2,"doble del segundo, \textbf{calcule} sus coordenadas ", "triple del primero, \textbf{calcule} sus coordenadas. ")</f>
        <v xml:space="preserve">triple del primero, \textbf{calcule} sus coordenadas. </v>
      </c>
    </row>
    <row r="1358" spans="2:10" x14ac:dyDescent="0.3">
      <c r="B1358">
        <v>0</v>
      </c>
      <c r="C1358">
        <f t="shared" ca="1" si="472"/>
        <v>0.11702499233056718</v>
      </c>
      <c r="D1358">
        <f t="shared" ref="D1358:D1421" ca="1" si="477">IF(C1358&gt;0.1,      IF(C1358&lt;0.6,C1358,ABS(1-C1358)),C1358+0.5)</f>
        <v>0.11702499233056718</v>
      </c>
      <c r="E1358">
        <f t="shared" ref="E1358:E1421" ca="1" si="478">MOD(INT(D1358*99),3)</f>
        <v>2</v>
      </c>
      <c r="F1358" t="str">
        <f t="shared" si="456"/>
        <v/>
      </c>
      <c r="G1358" t="s">
        <v>326</v>
      </c>
      <c r="H1358" t="str">
        <f t="shared" ca="1" si="474"/>
        <v xml:space="preserve">Si el punto medio entre estos tiene coordenada -8, </v>
      </c>
      <c r="I1358" t="str">
        <f t="shared" ca="1" si="475"/>
        <v xml:space="preserve">y el primero es el </v>
      </c>
      <c r="J1358" t="str">
        <f t="shared" ca="1" si="473"/>
        <v xml:space="preserve">doble del segundo, \textbf{calcule} sus coordenadas </v>
      </c>
    </row>
    <row r="1359" spans="2:10" x14ac:dyDescent="0.3">
      <c r="B1359">
        <v>0</v>
      </c>
      <c r="C1359">
        <f t="shared" ca="1" si="472"/>
        <v>0.29353269103077517</v>
      </c>
      <c r="D1359">
        <f t="shared" ca="1" si="477"/>
        <v>0.29353269103077517</v>
      </c>
      <c r="E1359">
        <f t="shared" ca="1" si="478"/>
        <v>2</v>
      </c>
      <c r="F1359" t="str">
        <f t="shared" ref="F1359:F1422" si="479">IF(A1359=0,"",A1359)</f>
        <v/>
      </c>
      <c r="G1359" t="s">
        <v>326</v>
      </c>
      <c r="H1359" t="str">
        <f t="shared" ca="1" si="474"/>
        <v xml:space="preserve">Si el punto medio entre estos tiene coordenada 9, </v>
      </c>
      <c r="I1359" t="str">
        <f t="shared" ca="1" si="475"/>
        <v xml:space="preserve">y el primero es el </v>
      </c>
      <c r="J1359" t="str">
        <f t="shared" ca="1" si="473"/>
        <v xml:space="preserve">doble del segundo, \textbf{calcule} sus coordenadas </v>
      </c>
    </row>
    <row r="1360" spans="2:10" x14ac:dyDescent="0.3">
      <c r="B1360">
        <v>0</v>
      </c>
      <c r="C1360">
        <f t="shared" ca="1" si="472"/>
        <v>0.54065544346592531</v>
      </c>
      <c r="D1360">
        <f t="shared" ca="1" si="477"/>
        <v>0.54065544346592531</v>
      </c>
      <c r="E1360">
        <f t="shared" ca="1" si="478"/>
        <v>2</v>
      </c>
      <c r="F1360" t="str">
        <f t="shared" si="479"/>
        <v/>
      </c>
      <c r="G1360" t="s">
        <v>326</v>
      </c>
      <c r="H1360" t="str">
        <f t="shared" ca="1" si="474"/>
        <v xml:space="preserve">Si el punto medio entre estos tiene coordenada 34, </v>
      </c>
      <c r="I1360" t="str">
        <f t="shared" ca="1" si="475"/>
        <v xml:space="preserve">y el primero es el </v>
      </c>
      <c r="J1360" t="str">
        <f t="shared" ca="1" si="473"/>
        <v xml:space="preserve">doble del segundo, \textbf{calcule} sus coordenadas </v>
      </c>
    </row>
    <row r="1361" spans="2:10" x14ac:dyDescent="0.3">
      <c r="B1361">
        <v>0</v>
      </c>
      <c r="C1361">
        <f t="shared" ca="1" si="472"/>
        <v>0.16977995405685875</v>
      </c>
      <c r="D1361">
        <f t="shared" ca="1" si="477"/>
        <v>0.16977995405685875</v>
      </c>
      <c r="E1361">
        <f t="shared" ca="1" si="478"/>
        <v>1</v>
      </c>
      <c r="F1361" t="str">
        <f t="shared" si="479"/>
        <v/>
      </c>
      <c r="G1361" t="s">
        <v>326</v>
      </c>
      <c r="H1361" t="str">
        <f t="shared" ca="1" si="474"/>
        <v xml:space="preserve">Si el punto medio entre estos tiene coordenada -3, </v>
      </c>
      <c r="I1361" t="str">
        <f t="shared" ca="1" si="475"/>
        <v xml:space="preserve">y el segundo es el </v>
      </c>
      <c r="J1361" t="str">
        <f t="shared" ca="1" si="473"/>
        <v xml:space="preserve">triple del primero, \textbf{calcule} sus coordenadas. </v>
      </c>
    </row>
    <row r="1362" spans="2:10" x14ac:dyDescent="0.3">
      <c r="B1362">
        <v>0</v>
      </c>
      <c r="C1362">
        <f t="shared" ca="1" si="472"/>
        <v>0.41618189371845027</v>
      </c>
      <c r="D1362">
        <f t="shared" ca="1" si="477"/>
        <v>0.41618189371845027</v>
      </c>
      <c r="E1362">
        <f t="shared" ca="1" si="478"/>
        <v>2</v>
      </c>
      <c r="F1362" t="str">
        <f t="shared" si="479"/>
        <v/>
      </c>
      <c r="G1362" t="s">
        <v>326</v>
      </c>
      <c r="H1362" t="str">
        <f t="shared" ca="1" si="474"/>
        <v xml:space="preserve">Si el punto medio entre estos tiene coordenada 22, </v>
      </c>
      <c r="I1362" t="str">
        <f t="shared" ca="1" si="475"/>
        <v xml:space="preserve">y el primero es el </v>
      </c>
      <c r="J1362" t="str">
        <f t="shared" ca="1" si="473"/>
        <v xml:space="preserve">doble del segundo, \textbf{calcule} sus coordenadas </v>
      </c>
    </row>
    <row r="1363" spans="2:10" x14ac:dyDescent="0.3">
      <c r="B1363">
        <v>0</v>
      </c>
      <c r="C1363">
        <f t="shared" ca="1" si="472"/>
        <v>0.84061097660930351</v>
      </c>
      <c r="D1363">
        <f t="shared" ca="1" si="477"/>
        <v>0.15938902339069649</v>
      </c>
      <c r="E1363">
        <f t="shared" ca="1" si="478"/>
        <v>0</v>
      </c>
      <c r="F1363" t="str">
        <f t="shared" si="479"/>
        <v/>
      </c>
      <c r="G1363" t="s">
        <v>326</v>
      </c>
      <c r="H1363" t="str">
        <f t="shared" ca="1" si="474"/>
        <v xml:space="preserve">Si el punto medio entre estos tiene coordenada 64, </v>
      </c>
      <c r="I1363" t="str">
        <f t="shared" ca="1" si="475"/>
        <v xml:space="preserve">y el segundo es el </v>
      </c>
      <c r="J1363" t="str">
        <f t="shared" ca="1" si="473"/>
        <v xml:space="preserve">triple del primero, \textbf{calcule} sus coordenadas. </v>
      </c>
    </row>
    <row r="1364" spans="2:10" x14ac:dyDescent="0.3">
      <c r="B1364">
        <v>0</v>
      </c>
      <c r="C1364">
        <f t="shared" ca="1" si="472"/>
        <v>0.16340313864505296</v>
      </c>
      <c r="D1364">
        <f t="shared" ca="1" si="477"/>
        <v>0.16340313864505296</v>
      </c>
      <c r="E1364">
        <f t="shared" ca="1" si="478"/>
        <v>1</v>
      </c>
      <c r="F1364" t="str">
        <f t="shared" si="479"/>
        <v/>
      </c>
      <c r="G1364" t="s">
        <v>326</v>
      </c>
      <c r="H1364" t="str">
        <f t="shared" ca="1" si="474"/>
        <v xml:space="preserve">Si el punto medio entre estos tiene coordenada -4, </v>
      </c>
      <c r="I1364" t="str">
        <f t="shared" ca="1" si="475"/>
        <v xml:space="preserve">y el segundo es el </v>
      </c>
      <c r="J1364" t="str">
        <f t="shared" ca="1" si="473"/>
        <v xml:space="preserve">triple del primero, \textbf{calcule} sus coordenadas. </v>
      </c>
    </row>
    <row r="1365" spans="2:10" x14ac:dyDescent="0.3">
      <c r="B1365">
        <v>0</v>
      </c>
      <c r="C1365">
        <f t="shared" ca="1" si="472"/>
        <v>0.87333112456697348</v>
      </c>
      <c r="D1365">
        <f t="shared" ca="1" si="477"/>
        <v>0.12666887543302652</v>
      </c>
      <c r="E1365">
        <f t="shared" ca="1" si="478"/>
        <v>0</v>
      </c>
      <c r="F1365" t="str">
        <f t="shared" si="479"/>
        <v/>
      </c>
      <c r="G1365" t="s">
        <v>326</v>
      </c>
      <c r="H1365" t="str">
        <f t="shared" ca="1" si="474"/>
        <v xml:space="preserve">Si el punto medio entre estos tiene coordenada 67, </v>
      </c>
      <c r="I1365" t="str">
        <f t="shared" ca="1" si="475"/>
        <v xml:space="preserve">y el segundo es el </v>
      </c>
      <c r="J1365" t="str">
        <f t="shared" ca="1" si="473"/>
        <v xml:space="preserve">triple del primero, \textbf{calcule} sus coordenadas. </v>
      </c>
    </row>
    <row r="1366" spans="2:10" x14ac:dyDescent="0.3">
      <c r="B1366">
        <v>0</v>
      </c>
      <c r="C1366">
        <f t="shared" ca="1" si="472"/>
        <v>0.72641908005220135</v>
      </c>
      <c r="D1366">
        <f t="shared" ca="1" si="477"/>
        <v>0.27358091994779865</v>
      </c>
      <c r="E1366">
        <f t="shared" ca="1" si="478"/>
        <v>0</v>
      </c>
      <c r="F1366" t="str">
        <f t="shared" si="479"/>
        <v/>
      </c>
      <c r="G1366" t="s">
        <v>326</v>
      </c>
      <c r="H1366" t="str">
        <f t="shared" ca="1" si="474"/>
        <v xml:space="preserve">Si el punto medio entre estos tiene coordenada 53, </v>
      </c>
      <c r="I1366" t="str">
        <f t="shared" ca="1" si="475"/>
        <v xml:space="preserve">y el segundo es el </v>
      </c>
      <c r="J1366" t="str">
        <f t="shared" ca="1" si="473"/>
        <v xml:space="preserve">triple del primero, \textbf{calcule} sus coordenadas. </v>
      </c>
    </row>
    <row r="1367" spans="2:10" x14ac:dyDescent="0.3">
      <c r="B1367">
        <v>0</v>
      </c>
      <c r="C1367">
        <f t="shared" ca="1" si="472"/>
        <v>0.89642575487330267</v>
      </c>
      <c r="D1367">
        <f t="shared" ca="1" si="477"/>
        <v>0.10357424512669733</v>
      </c>
      <c r="E1367">
        <f t="shared" ca="1" si="478"/>
        <v>1</v>
      </c>
      <c r="F1367" t="str">
        <f t="shared" si="479"/>
        <v/>
      </c>
    </row>
    <row r="1368" spans="2:10" x14ac:dyDescent="0.3">
      <c r="B1368">
        <v>0</v>
      </c>
      <c r="C1368">
        <f t="shared" ca="1" si="472"/>
        <v>0.67772121103280769</v>
      </c>
      <c r="D1368">
        <f t="shared" ca="1" si="477"/>
        <v>0.32227878896719231</v>
      </c>
      <c r="E1368">
        <f t="shared" ca="1" si="478"/>
        <v>1</v>
      </c>
      <c r="F1368" t="str">
        <f t="shared" si="479"/>
        <v/>
      </c>
      <c r="G1368" t="s">
        <v>326</v>
      </c>
      <c r="H1368" t="str">
        <f t="shared" ref="H1368:H1377" ca="1" si="480">CONCATENATE("Si el punto medio entre estos tiene coordenada ", ROUND(C1368*100-20,0),", ")</f>
        <v xml:space="preserve">Si el punto medio entre estos tiene coordenada 48, </v>
      </c>
      <c r="I1368" t="str">
        <f t="shared" ref="I1368:I1377" ca="1" si="481">IF(E1368=2, "y el primero es el ", "y el segundo es el ")</f>
        <v xml:space="preserve">y el segundo es el </v>
      </c>
      <c r="J1368" t="str">
        <f t="shared" ref="J1368" ca="1" si="482">IF(E1368=2,"doble del segundo, \textbf{calcule} sus coordenadas ", "triple del primero, \textbf{calcule} sus coordenadas. ")</f>
        <v xml:space="preserve">triple del primero, \textbf{calcule} sus coordenadas. </v>
      </c>
    </row>
    <row r="1369" spans="2:10" x14ac:dyDescent="0.3">
      <c r="B1369">
        <v>0</v>
      </c>
      <c r="C1369">
        <f t="shared" ca="1" si="472"/>
        <v>0.99772006071251429</v>
      </c>
      <c r="D1369">
        <f t="shared" ca="1" si="477"/>
        <v>2.2799392874857105E-3</v>
      </c>
      <c r="E1369">
        <f t="shared" ca="1" si="478"/>
        <v>0</v>
      </c>
      <c r="F1369" t="str">
        <f t="shared" si="479"/>
        <v/>
      </c>
      <c r="G1369" t="s">
        <v>326</v>
      </c>
      <c r="H1369" t="str">
        <f t="shared" ca="1" si="480"/>
        <v xml:space="preserve">Si el punto medio entre estos tiene coordenada 80, </v>
      </c>
      <c r="I1369" t="str">
        <f t="shared" ca="1" si="481"/>
        <v xml:space="preserve">y el segundo es el </v>
      </c>
      <c r="J1369" t="str">
        <f t="shared" ca="1" si="473"/>
        <v xml:space="preserve">triple del primero, \textbf{calcule} sus coordenadas. </v>
      </c>
    </row>
    <row r="1370" spans="2:10" x14ac:dyDescent="0.3">
      <c r="B1370">
        <v>0</v>
      </c>
      <c r="C1370">
        <f t="shared" ca="1" si="472"/>
        <v>0.81789992884565399</v>
      </c>
      <c r="D1370">
        <f t="shared" ca="1" si="477"/>
        <v>0.18210007115434601</v>
      </c>
      <c r="E1370">
        <f t="shared" ca="1" si="478"/>
        <v>0</v>
      </c>
      <c r="F1370" t="str">
        <f t="shared" si="479"/>
        <v/>
      </c>
      <c r="G1370" t="s">
        <v>326</v>
      </c>
      <c r="H1370" t="str">
        <f t="shared" ca="1" si="480"/>
        <v xml:space="preserve">Si el punto medio entre estos tiene coordenada 62, </v>
      </c>
      <c r="I1370" t="str">
        <f t="shared" ca="1" si="481"/>
        <v xml:space="preserve">y el segundo es el </v>
      </c>
      <c r="J1370" t="str">
        <f t="shared" ca="1" si="473"/>
        <v xml:space="preserve">triple del primero, \textbf{calcule} sus coordenadas. </v>
      </c>
    </row>
    <row r="1371" spans="2:10" x14ac:dyDescent="0.3">
      <c r="B1371">
        <v>0</v>
      </c>
      <c r="C1371">
        <f t="shared" ca="1" si="472"/>
        <v>0.22973844973690338</v>
      </c>
      <c r="D1371">
        <f t="shared" ca="1" si="477"/>
        <v>0.22973844973690338</v>
      </c>
      <c r="E1371">
        <f t="shared" ca="1" si="478"/>
        <v>1</v>
      </c>
      <c r="F1371" t="str">
        <f t="shared" si="479"/>
        <v/>
      </c>
      <c r="G1371" t="s">
        <v>326</v>
      </c>
      <c r="H1371" t="str">
        <f t="shared" ca="1" si="480"/>
        <v xml:space="preserve">Si el punto medio entre estos tiene coordenada 3, </v>
      </c>
      <c r="I1371" t="str">
        <f t="shared" ca="1" si="481"/>
        <v xml:space="preserve">y el segundo es el </v>
      </c>
      <c r="J1371" t="str">
        <f t="shared" ca="1" si="473"/>
        <v xml:space="preserve">triple del primero, \textbf{calcule} sus coordenadas. </v>
      </c>
    </row>
    <row r="1372" spans="2:10" x14ac:dyDescent="0.3">
      <c r="B1372">
        <v>0</v>
      </c>
      <c r="C1372">
        <f t="shared" ca="1" si="472"/>
        <v>0.34294852522291253</v>
      </c>
      <c r="D1372">
        <f t="shared" ca="1" si="477"/>
        <v>0.34294852522291253</v>
      </c>
      <c r="E1372">
        <f t="shared" ca="1" si="478"/>
        <v>0</v>
      </c>
      <c r="F1372" t="str">
        <f t="shared" si="479"/>
        <v/>
      </c>
      <c r="G1372" t="s">
        <v>326</v>
      </c>
      <c r="H1372" t="str">
        <f t="shared" ca="1" si="480"/>
        <v xml:space="preserve">Si el punto medio entre estos tiene coordenada 14, </v>
      </c>
      <c r="I1372" t="str">
        <f t="shared" ca="1" si="481"/>
        <v xml:space="preserve">y el segundo es el </v>
      </c>
      <c r="J1372" t="str">
        <f t="shared" ca="1" si="473"/>
        <v xml:space="preserve">triple del primero, \textbf{calcule} sus coordenadas. </v>
      </c>
    </row>
    <row r="1373" spans="2:10" x14ac:dyDescent="0.3">
      <c r="B1373">
        <v>0</v>
      </c>
      <c r="C1373">
        <f t="shared" ca="1" si="472"/>
        <v>5.9821957053856289E-2</v>
      </c>
      <c r="D1373">
        <f t="shared" ca="1" si="477"/>
        <v>0.55982195705385629</v>
      </c>
      <c r="E1373">
        <f t="shared" ca="1" si="478"/>
        <v>1</v>
      </c>
      <c r="F1373" t="str">
        <f t="shared" si="479"/>
        <v/>
      </c>
      <c r="G1373" t="s">
        <v>326</v>
      </c>
      <c r="H1373" t="str">
        <f t="shared" ca="1" si="480"/>
        <v xml:space="preserve">Si el punto medio entre estos tiene coordenada -14, </v>
      </c>
      <c r="I1373" t="str">
        <f t="shared" ca="1" si="481"/>
        <v xml:space="preserve">y el segundo es el </v>
      </c>
      <c r="J1373" t="str">
        <f t="shared" ca="1" si="473"/>
        <v xml:space="preserve">triple del primero, \textbf{calcule} sus coordenadas. </v>
      </c>
    </row>
    <row r="1374" spans="2:10" x14ac:dyDescent="0.3">
      <c r="B1374">
        <v>0</v>
      </c>
      <c r="C1374">
        <f t="shared" ca="1" si="472"/>
        <v>0.70713932712799454</v>
      </c>
      <c r="D1374">
        <f t="shared" ca="1" si="477"/>
        <v>0.29286067287200546</v>
      </c>
      <c r="E1374">
        <f t="shared" ca="1" si="478"/>
        <v>1</v>
      </c>
      <c r="F1374" t="str">
        <f t="shared" si="479"/>
        <v/>
      </c>
      <c r="G1374" t="s">
        <v>326</v>
      </c>
      <c r="H1374" t="str">
        <f t="shared" ca="1" si="480"/>
        <v xml:space="preserve">Si el punto medio entre estos tiene coordenada 51, </v>
      </c>
      <c r="I1374" t="str">
        <f t="shared" ca="1" si="481"/>
        <v xml:space="preserve">y el segundo es el </v>
      </c>
      <c r="J1374" t="str">
        <f t="shared" ca="1" si="473"/>
        <v xml:space="preserve">triple del primero, \textbf{calcule} sus coordenadas. </v>
      </c>
    </row>
    <row r="1375" spans="2:10" x14ac:dyDescent="0.3">
      <c r="B1375">
        <v>0</v>
      </c>
      <c r="C1375">
        <f t="shared" ca="1" si="472"/>
        <v>0.79101836776751278</v>
      </c>
      <c r="D1375">
        <f t="shared" ca="1" si="477"/>
        <v>0.20898163223248722</v>
      </c>
      <c r="E1375">
        <f t="shared" ca="1" si="478"/>
        <v>2</v>
      </c>
      <c r="F1375" t="str">
        <f t="shared" si="479"/>
        <v/>
      </c>
      <c r="G1375" t="s">
        <v>326</v>
      </c>
      <c r="H1375" t="str">
        <f t="shared" ca="1" si="480"/>
        <v xml:space="preserve">Si el punto medio entre estos tiene coordenada 59, </v>
      </c>
      <c r="I1375" t="str">
        <f t="shared" ca="1" si="481"/>
        <v xml:space="preserve">y el primero es el </v>
      </c>
      <c r="J1375" t="str">
        <f t="shared" ca="1" si="473"/>
        <v xml:space="preserve">doble del segundo, \textbf{calcule} sus coordenadas </v>
      </c>
    </row>
    <row r="1376" spans="2:10" x14ac:dyDescent="0.3">
      <c r="B1376">
        <v>0</v>
      </c>
      <c r="C1376">
        <f t="shared" ca="1" si="472"/>
        <v>0.94890442278012277</v>
      </c>
      <c r="D1376">
        <f t="shared" ca="1" si="477"/>
        <v>5.1095577219877231E-2</v>
      </c>
      <c r="E1376">
        <f t="shared" ca="1" si="478"/>
        <v>2</v>
      </c>
      <c r="F1376" t="str">
        <f t="shared" si="479"/>
        <v/>
      </c>
      <c r="G1376" t="s">
        <v>326</v>
      </c>
      <c r="H1376" t="str">
        <f t="shared" ca="1" si="480"/>
        <v xml:space="preserve">Si el punto medio entre estos tiene coordenada 75, </v>
      </c>
      <c r="I1376" t="str">
        <f t="shared" ca="1" si="481"/>
        <v xml:space="preserve">y el primero es el </v>
      </c>
      <c r="J1376" t="str">
        <f t="shared" ca="1" si="473"/>
        <v xml:space="preserve">doble del segundo, \textbf{calcule} sus coordenadas </v>
      </c>
    </row>
    <row r="1377" spans="2:10" x14ac:dyDescent="0.3">
      <c r="B1377">
        <v>0</v>
      </c>
      <c r="C1377">
        <f t="shared" ca="1" si="472"/>
        <v>0.83074336117954817</v>
      </c>
      <c r="D1377">
        <f t="shared" ca="1" si="477"/>
        <v>0.16925663882045183</v>
      </c>
      <c r="E1377">
        <f t="shared" ca="1" si="478"/>
        <v>1</v>
      </c>
      <c r="F1377" t="str">
        <f t="shared" si="479"/>
        <v/>
      </c>
      <c r="G1377" t="s">
        <v>326</v>
      </c>
      <c r="H1377" t="str">
        <f t="shared" ca="1" si="480"/>
        <v xml:space="preserve">Si el punto medio entre estos tiene coordenada 63, </v>
      </c>
      <c r="I1377" t="str">
        <f t="shared" ca="1" si="481"/>
        <v xml:space="preserve">y el segundo es el </v>
      </c>
      <c r="J1377" t="str">
        <f t="shared" ca="1" si="473"/>
        <v xml:space="preserve">triple del primero, \textbf{calcule} sus coordenadas. </v>
      </c>
    </row>
    <row r="1378" spans="2:10" x14ac:dyDescent="0.3">
      <c r="B1378">
        <v>0</v>
      </c>
      <c r="C1378">
        <f t="shared" ca="1" si="472"/>
        <v>0.46708399388730437</v>
      </c>
      <c r="D1378">
        <f t="shared" ca="1" si="477"/>
        <v>0.46708399388730437</v>
      </c>
      <c r="E1378">
        <f t="shared" ca="1" si="478"/>
        <v>1</v>
      </c>
      <c r="F1378" t="str">
        <f t="shared" si="479"/>
        <v/>
      </c>
    </row>
    <row r="1379" spans="2:10" x14ac:dyDescent="0.3">
      <c r="B1379">
        <v>0</v>
      </c>
      <c r="C1379">
        <f t="shared" ca="1" si="472"/>
        <v>0.85861652681229661</v>
      </c>
      <c r="D1379">
        <f t="shared" ca="1" si="477"/>
        <v>0.14138347318770339</v>
      </c>
      <c r="E1379">
        <f t="shared" ca="1" si="478"/>
        <v>1</v>
      </c>
      <c r="F1379" t="str">
        <f t="shared" si="479"/>
        <v/>
      </c>
      <c r="G1379" t="s">
        <v>326</v>
      </c>
      <c r="H1379" t="str">
        <f t="shared" ref="H1379:H1388" ca="1" si="483">CONCATENATE("Si el punto medio entre estos tiene coordenada ", ROUND(C1379*100-20,0),", ")</f>
        <v xml:space="preserve">Si el punto medio entre estos tiene coordenada 66, </v>
      </c>
      <c r="I1379" t="str">
        <f t="shared" ref="I1379:I1388" ca="1" si="484">IF(E1379=2, "y el primero es el ", "y el segundo es el ")</f>
        <v xml:space="preserve">y el segundo es el </v>
      </c>
      <c r="J1379" t="str">
        <f t="shared" ref="J1379" ca="1" si="485">IF(E1379=2,"doble del segundo, \textbf{calcule} sus coordenadas ", "triple del primero, \textbf{calcule} sus coordenadas. ")</f>
        <v xml:space="preserve">triple del primero, \textbf{calcule} sus coordenadas. </v>
      </c>
    </row>
    <row r="1380" spans="2:10" x14ac:dyDescent="0.3">
      <c r="B1380">
        <v>0</v>
      </c>
      <c r="C1380">
        <f t="shared" ca="1" si="472"/>
        <v>5.1783785122655801E-2</v>
      </c>
      <c r="D1380">
        <f t="shared" ca="1" si="477"/>
        <v>0.5517837851226558</v>
      </c>
      <c r="E1380">
        <f t="shared" ca="1" si="478"/>
        <v>0</v>
      </c>
      <c r="F1380" t="str">
        <f t="shared" si="479"/>
        <v/>
      </c>
      <c r="G1380" t="s">
        <v>326</v>
      </c>
      <c r="H1380" t="str">
        <f t="shared" ca="1" si="483"/>
        <v xml:space="preserve">Si el punto medio entre estos tiene coordenada -15, </v>
      </c>
      <c r="I1380" t="str">
        <f t="shared" ca="1" si="484"/>
        <v xml:space="preserve">y el segundo es el </v>
      </c>
      <c r="J1380" t="str">
        <f t="shared" ca="1" si="473"/>
        <v xml:space="preserve">triple del primero, \textbf{calcule} sus coordenadas. </v>
      </c>
    </row>
    <row r="1381" spans="2:10" x14ac:dyDescent="0.3">
      <c r="B1381">
        <v>0</v>
      </c>
      <c r="C1381">
        <f t="shared" ca="1" si="472"/>
        <v>0.46900991623152632</v>
      </c>
      <c r="D1381">
        <f t="shared" ca="1" si="477"/>
        <v>0.46900991623152632</v>
      </c>
      <c r="E1381">
        <f t="shared" ca="1" si="478"/>
        <v>1</v>
      </c>
      <c r="F1381" t="str">
        <f t="shared" si="479"/>
        <v/>
      </c>
      <c r="G1381" t="s">
        <v>326</v>
      </c>
      <c r="H1381" t="str">
        <f t="shared" ca="1" si="483"/>
        <v xml:space="preserve">Si el punto medio entre estos tiene coordenada 27, </v>
      </c>
      <c r="I1381" t="str">
        <f t="shared" ca="1" si="484"/>
        <v xml:space="preserve">y el segundo es el </v>
      </c>
      <c r="J1381" t="str">
        <f t="shared" ca="1" si="473"/>
        <v xml:space="preserve">triple del primero, \textbf{calcule} sus coordenadas. </v>
      </c>
    </row>
    <row r="1382" spans="2:10" x14ac:dyDescent="0.3">
      <c r="B1382">
        <v>0</v>
      </c>
      <c r="C1382">
        <f t="shared" ca="1" si="472"/>
        <v>0.74210127059806374</v>
      </c>
      <c r="D1382">
        <f t="shared" ca="1" si="477"/>
        <v>0.25789872940193626</v>
      </c>
      <c r="E1382">
        <f t="shared" ca="1" si="478"/>
        <v>1</v>
      </c>
      <c r="F1382" t="str">
        <f t="shared" si="479"/>
        <v/>
      </c>
      <c r="G1382" t="s">
        <v>326</v>
      </c>
      <c r="H1382" t="str">
        <f t="shared" ca="1" si="483"/>
        <v xml:space="preserve">Si el punto medio entre estos tiene coordenada 54, </v>
      </c>
      <c r="I1382" t="str">
        <f t="shared" ca="1" si="484"/>
        <v xml:space="preserve">y el segundo es el </v>
      </c>
      <c r="J1382" t="str">
        <f t="shared" ca="1" si="473"/>
        <v xml:space="preserve">triple del primero, \textbf{calcule} sus coordenadas. </v>
      </c>
    </row>
    <row r="1383" spans="2:10" x14ac:dyDescent="0.3">
      <c r="B1383">
        <v>0</v>
      </c>
      <c r="C1383">
        <f t="shared" ca="1" si="472"/>
        <v>0.7456379523668355</v>
      </c>
      <c r="D1383">
        <f t="shared" ca="1" si="477"/>
        <v>0.2543620476331645</v>
      </c>
      <c r="E1383">
        <f t="shared" ca="1" si="478"/>
        <v>1</v>
      </c>
      <c r="F1383" t="str">
        <f t="shared" si="479"/>
        <v/>
      </c>
      <c r="G1383" t="s">
        <v>326</v>
      </c>
      <c r="H1383" t="str">
        <f t="shared" ca="1" si="483"/>
        <v xml:space="preserve">Si el punto medio entre estos tiene coordenada 55, </v>
      </c>
      <c r="I1383" t="str">
        <f t="shared" ca="1" si="484"/>
        <v xml:space="preserve">y el segundo es el </v>
      </c>
      <c r="J1383" t="str">
        <f t="shared" ca="1" si="473"/>
        <v xml:space="preserve">triple del primero, \textbf{calcule} sus coordenadas. </v>
      </c>
    </row>
    <row r="1384" spans="2:10" x14ac:dyDescent="0.3">
      <c r="B1384">
        <v>0</v>
      </c>
      <c r="C1384">
        <f t="shared" ca="1" si="472"/>
        <v>0.26533837873790889</v>
      </c>
      <c r="D1384">
        <f t="shared" ca="1" si="477"/>
        <v>0.26533837873790889</v>
      </c>
      <c r="E1384">
        <f t="shared" ca="1" si="478"/>
        <v>2</v>
      </c>
      <c r="F1384" t="str">
        <f t="shared" si="479"/>
        <v/>
      </c>
      <c r="G1384" t="s">
        <v>326</v>
      </c>
      <c r="H1384" t="str">
        <f t="shared" ca="1" si="483"/>
        <v xml:space="preserve">Si el punto medio entre estos tiene coordenada 7, </v>
      </c>
      <c r="I1384" t="str">
        <f t="shared" ca="1" si="484"/>
        <v xml:space="preserve">y el primero es el </v>
      </c>
      <c r="J1384" t="str">
        <f t="shared" ca="1" si="473"/>
        <v xml:space="preserve">doble del segundo, \textbf{calcule} sus coordenadas </v>
      </c>
    </row>
    <row r="1385" spans="2:10" x14ac:dyDescent="0.3">
      <c r="B1385">
        <v>0</v>
      </c>
      <c r="C1385">
        <f t="shared" ca="1" si="472"/>
        <v>0.89030347848273939</v>
      </c>
      <c r="D1385">
        <f t="shared" ca="1" si="477"/>
        <v>0.10969652151726061</v>
      </c>
      <c r="E1385">
        <f t="shared" ca="1" si="478"/>
        <v>1</v>
      </c>
      <c r="F1385" t="str">
        <f t="shared" si="479"/>
        <v/>
      </c>
      <c r="G1385" t="s">
        <v>326</v>
      </c>
      <c r="H1385" t="str">
        <f t="shared" ca="1" si="483"/>
        <v xml:space="preserve">Si el punto medio entre estos tiene coordenada 69, </v>
      </c>
      <c r="I1385" t="str">
        <f t="shared" ca="1" si="484"/>
        <v xml:space="preserve">y el segundo es el </v>
      </c>
      <c r="J1385" t="str">
        <f t="shared" ca="1" si="473"/>
        <v xml:space="preserve">triple del primero, \textbf{calcule} sus coordenadas. </v>
      </c>
    </row>
    <row r="1386" spans="2:10" x14ac:dyDescent="0.3">
      <c r="B1386">
        <v>0</v>
      </c>
      <c r="C1386">
        <f t="shared" ca="1" si="472"/>
        <v>0.93772603645045882</v>
      </c>
      <c r="D1386">
        <f t="shared" ca="1" si="477"/>
        <v>6.2273963549541178E-2</v>
      </c>
      <c r="E1386">
        <f t="shared" ca="1" si="478"/>
        <v>0</v>
      </c>
      <c r="F1386" t="str">
        <f t="shared" si="479"/>
        <v/>
      </c>
      <c r="G1386" t="s">
        <v>326</v>
      </c>
      <c r="H1386" t="str">
        <f t="shared" ca="1" si="483"/>
        <v xml:space="preserve">Si el punto medio entre estos tiene coordenada 74, </v>
      </c>
      <c r="I1386" t="str">
        <f t="shared" ca="1" si="484"/>
        <v xml:space="preserve">y el segundo es el </v>
      </c>
      <c r="J1386" t="str">
        <f t="shared" ca="1" si="473"/>
        <v xml:space="preserve">triple del primero, \textbf{calcule} sus coordenadas. </v>
      </c>
    </row>
    <row r="1387" spans="2:10" x14ac:dyDescent="0.3">
      <c r="B1387">
        <v>0</v>
      </c>
      <c r="C1387">
        <f t="shared" ca="1" si="472"/>
        <v>1.5754624640901049E-2</v>
      </c>
      <c r="D1387">
        <f t="shared" ca="1" si="477"/>
        <v>0.51575462464090105</v>
      </c>
      <c r="E1387">
        <f t="shared" ca="1" si="478"/>
        <v>0</v>
      </c>
      <c r="F1387" t="str">
        <f t="shared" si="479"/>
        <v/>
      </c>
      <c r="G1387" t="s">
        <v>326</v>
      </c>
      <c r="H1387" t="str">
        <f t="shared" ca="1" si="483"/>
        <v xml:space="preserve">Si el punto medio entre estos tiene coordenada -18, </v>
      </c>
      <c r="I1387" t="str">
        <f t="shared" ca="1" si="484"/>
        <v xml:space="preserve">y el segundo es el </v>
      </c>
      <c r="J1387" t="str">
        <f t="shared" ca="1" si="473"/>
        <v xml:space="preserve">triple del primero, \textbf{calcule} sus coordenadas. </v>
      </c>
    </row>
    <row r="1388" spans="2:10" x14ac:dyDescent="0.3">
      <c r="B1388">
        <v>0</v>
      </c>
      <c r="C1388">
        <f t="shared" ca="1" si="472"/>
        <v>0.50039130823993727</v>
      </c>
      <c r="D1388">
        <f t="shared" ca="1" si="477"/>
        <v>0.50039130823993727</v>
      </c>
      <c r="E1388">
        <f t="shared" ca="1" si="478"/>
        <v>1</v>
      </c>
      <c r="F1388" t="str">
        <f t="shared" si="479"/>
        <v/>
      </c>
      <c r="G1388" t="s">
        <v>326</v>
      </c>
      <c r="H1388" t="str">
        <f t="shared" ca="1" si="483"/>
        <v xml:space="preserve">Si el punto medio entre estos tiene coordenada 30, </v>
      </c>
      <c r="I1388" t="str">
        <f t="shared" ca="1" si="484"/>
        <v xml:space="preserve">y el segundo es el </v>
      </c>
      <c r="J1388" t="str">
        <f t="shared" ca="1" si="473"/>
        <v xml:space="preserve">triple del primero, \textbf{calcule} sus coordenadas. </v>
      </c>
    </row>
    <row r="1389" spans="2:10" x14ac:dyDescent="0.3">
      <c r="B1389">
        <v>0</v>
      </c>
      <c r="C1389">
        <f t="shared" ca="1" si="472"/>
        <v>0.79166139426712256</v>
      </c>
      <c r="D1389">
        <f t="shared" ca="1" si="477"/>
        <v>0.20833860573287744</v>
      </c>
      <c r="E1389">
        <f t="shared" ca="1" si="478"/>
        <v>2</v>
      </c>
      <c r="F1389" t="str">
        <f t="shared" si="479"/>
        <v/>
      </c>
    </row>
    <row r="1390" spans="2:10" x14ac:dyDescent="0.3">
      <c r="B1390">
        <v>0</v>
      </c>
      <c r="C1390">
        <f t="shared" ca="1" si="472"/>
        <v>0.37295616853557245</v>
      </c>
      <c r="D1390">
        <f t="shared" ca="1" si="477"/>
        <v>0.37295616853557245</v>
      </c>
      <c r="E1390">
        <f t="shared" ca="1" si="478"/>
        <v>0</v>
      </c>
      <c r="F1390" t="str">
        <f t="shared" si="479"/>
        <v/>
      </c>
      <c r="G1390" t="s">
        <v>326</v>
      </c>
      <c r="H1390" t="str">
        <f t="shared" ref="H1390:H1399" ca="1" si="486">CONCATENATE("Si el punto medio entre estos tiene coordenada ", ROUND(C1390*100-20,0),", ")</f>
        <v xml:space="preserve">Si el punto medio entre estos tiene coordenada 17, </v>
      </c>
      <c r="I1390" t="str">
        <f t="shared" ref="I1390:I1399" ca="1" si="487">IF(E1390=2, "y el primero es el ", "y el segundo es el ")</f>
        <v xml:space="preserve">y el segundo es el </v>
      </c>
      <c r="J1390" t="str">
        <f t="shared" ref="J1390" ca="1" si="488">IF(E1390=2,"doble del segundo, \textbf{calcule} sus coordenadas ", "triple del primero, \textbf{calcule} sus coordenadas. ")</f>
        <v xml:space="preserve">triple del primero, \textbf{calcule} sus coordenadas. </v>
      </c>
    </row>
    <row r="1391" spans="2:10" x14ac:dyDescent="0.3">
      <c r="B1391">
        <v>0</v>
      </c>
      <c r="C1391">
        <f t="shared" ca="1" si="472"/>
        <v>0.43024652909027861</v>
      </c>
      <c r="D1391">
        <f t="shared" ca="1" si="477"/>
        <v>0.43024652909027861</v>
      </c>
      <c r="E1391">
        <f t="shared" ca="1" si="478"/>
        <v>0</v>
      </c>
      <c r="F1391" t="str">
        <f t="shared" si="479"/>
        <v/>
      </c>
      <c r="G1391" t="s">
        <v>326</v>
      </c>
      <c r="H1391" t="str">
        <f t="shared" ca="1" si="486"/>
        <v xml:space="preserve">Si el punto medio entre estos tiene coordenada 23, </v>
      </c>
      <c r="I1391" t="str">
        <f t="shared" ca="1" si="487"/>
        <v xml:space="preserve">y el segundo es el </v>
      </c>
      <c r="J1391" t="str">
        <f t="shared" ca="1" si="473"/>
        <v xml:space="preserve">triple del primero, \textbf{calcule} sus coordenadas. </v>
      </c>
    </row>
    <row r="1392" spans="2:10" x14ac:dyDescent="0.3">
      <c r="B1392">
        <v>0</v>
      </c>
      <c r="C1392">
        <f t="shared" ca="1" si="472"/>
        <v>0.52571028204599091</v>
      </c>
      <c r="D1392">
        <f t="shared" ca="1" si="477"/>
        <v>0.52571028204599091</v>
      </c>
      <c r="E1392">
        <f t="shared" ca="1" si="478"/>
        <v>1</v>
      </c>
      <c r="F1392" t="str">
        <f t="shared" si="479"/>
        <v/>
      </c>
      <c r="G1392" t="s">
        <v>326</v>
      </c>
      <c r="H1392" t="str">
        <f t="shared" ca="1" si="486"/>
        <v xml:space="preserve">Si el punto medio entre estos tiene coordenada 33, </v>
      </c>
      <c r="I1392" t="str">
        <f t="shared" ca="1" si="487"/>
        <v xml:space="preserve">y el segundo es el </v>
      </c>
      <c r="J1392" t="str">
        <f t="shared" ca="1" si="473"/>
        <v xml:space="preserve">triple del primero, \textbf{calcule} sus coordenadas. </v>
      </c>
    </row>
    <row r="1393" spans="2:10" x14ac:dyDescent="0.3">
      <c r="B1393">
        <v>0</v>
      </c>
      <c r="C1393">
        <f t="shared" ca="1" si="472"/>
        <v>0.87536537877983611</v>
      </c>
      <c r="D1393">
        <f t="shared" ca="1" si="477"/>
        <v>0.12463462122016389</v>
      </c>
      <c r="E1393">
        <f t="shared" ca="1" si="478"/>
        <v>0</v>
      </c>
      <c r="F1393" t="str">
        <f t="shared" si="479"/>
        <v/>
      </c>
      <c r="G1393" t="s">
        <v>326</v>
      </c>
      <c r="H1393" t="str">
        <f t="shared" ca="1" si="486"/>
        <v xml:space="preserve">Si el punto medio entre estos tiene coordenada 68, </v>
      </c>
      <c r="I1393" t="str">
        <f t="shared" ca="1" si="487"/>
        <v xml:space="preserve">y el segundo es el </v>
      </c>
      <c r="J1393" t="str">
        <f t="shared" ca="1" si="473"/>
        <v xml:space="preserve">triple del primero, \textbf{calcule} sus coordenadas. </v>
      </c>
    </row>
    <row r="1394" spans="2:10" x14ac:dyDescent="0.3">
      <c r="B1394">
        <v>0</v>
      </c>
      <c r="C1394">
        <f t="shared" ca="1" si="472"/>
        <v>0.80687427261956324</v>
      </c>
      <c r="D1394">
        <f t="shared" ca="1" si="477"/>
        <v>0.19312572738043676</v>
      </c>
      <c r="E1394">
        <f t="shared" ca="1" si="478"/>
        <v>1</v>
      </c>
      <c r="F1394" t="str">
        <f t="shared" si="479"/>
        <v/>
      </c>
      <c r="G1394" t="s">
        <v>326</v>
      </c>
      <c r="H1394" t="str">
        <f t="shared" ca="1" si="486"/>
        <v xml:space="preserve">Si el punto medio entre estos tiene coordenada 61, </v>
      </c>
      <c r="I1394" t="str">
        <f t="shared" ca="1" si="487"/>
        <v xml:space="preserve">y el segundo es el </v>
      </c>
      <c r="J1394" t="str">
        <f t="shared" ca="1" si="473"/>
        <v xml:space="preserve">triple del primero, \textbf{calcule} sus coordenadas. </v>
      </c>
    </row>
    <row r="1395" spans="2:10" x14ac:dyDescent="0.3">
      <c r="B1395">
        <v>0</v>
      </c>
      <c r="C1395">
        <f t="shared" ca="1" si="472"/>
        <v>0.5008035992655322</v>
      </c>
      <c r="D1395">
        <f t="shared" ca="1" si="477"/>
        <v>0.5008035992655322</v>
      </c>
      <c r="E1395">
        <f t="shared" ca="1" si="478"/>
        <v>1</v>
      </c>
      <c r="F1395" t="str">
        <f t="shared" si="479"/>
        <v/>
      </c>
      <c r="G1395" t="s">
        <v>326</v>
      </c>
      <c r="H1395" t="str">
        <f t="shared" ca="1" si="486"/>
        <v xml:space="preserve">Si el punto medio entre estos tiene coordenada 30, </v>
      </c>
      <c r="I1395" t="str">
        <f t="shared" ca="1" si="487"/>
        <v xml:space="preserve">y el segundo es el </v>
      </c>
      <c r="J1395" t="str">
        <f t="shared" ca="1" si="473"/>
        <v xml:space="preserve">triple del primero, \textbf{calcule} sus coordenadas. </v>
      </c>
    </row>
    <row r="1396" spans="2:10" x14ac:dyDescent="0.3">
      <c r="B1396">
        <v>0</v>
      </c>
      <c r="C1396">
        <f t="shared" ca="1" si="472"/>
        <v>0.96878592395209329</v>
      </c>
      <c r="D1396">
        <f t="shared" ca="1" si="477"/>
        <v>3.1214076047906714E-2</v>
      </c>
      <c r="E1396">
        <f t="shared" ca="1" si="478"/>
        <v>0</v>
      </c>
      <c r="F1396" t="str">
        <f t="shared" si="479"/>
        <v/>
      </c>
      <c r="G1396" t="s">
        <v>326</v>
      </c>
      <c r="H1396" t="str">
        <f t="shared" ca="1" si="486"/>
        <v xml:space="preserve">Si el punto medio entre estos tiene coordenada 77, </v>
      </c>
      <c r="I1396" t="str">
        <f t="shared" ca="1" si="487"/>
        <v xml:space="preserve">y el segundo es el </v>
      </c>
      <c r="J1396" t="str">
        <f t="shared" ca="1" si="473"/>
        <v xml:space="preserve">triple del primero, \textbf{calcule} sus coordenadas. </v>
      </c>
    </row>
    <row r="1397" spans="2:10" x14ac:dyDescent="0.3">
      <c r="B1397">
        <v>0</v>
      </c>
      <c r="C1397">
        <f t="shared" ca="1" si="472"/>
        <v>0.18475996684119911</v>
      </c>
      <c r="D1397">
        <f t="shared" ca="1" si="477"/>
        <v>0.18475996684119911</v>
      </c>
      <c r="E1397">
        <f t="shared" ca="1" si="478"/>
        <v>0</v>
      </c>
      <c r="F1397" t="str">
        <f t="shared" si="479"/>
        <v/>
      </c>
      <c r="G1397" t="s">
        <v>326</v>
      </c>
      <c r="H1397" t="str">
        <f t="shared" ca="1" si="486"/>
        <v xml:space="preserve">Si el punto medio entre estos tiene coordenada -2, </v>
      </c>
      <c r="I1397" t="str">
        <f t="shared" ca="1" si="487"/>
        <v xml:space="preserve">y el segundo es el </v>
      </c>
      <c r="J1397" t="str">
        <f t="shared" ca="1" si="473"/>
        <v xml:space="preserve">triple del primero, \textbf{calcule} sus coordenadas. </v>
      </c>
    </row>
    <row r="1398" spans="2:10" x14ac:dyDescent="0.3">
      <c r="B1398">
        <v>0</v>
      </c>
      <c r="C1398">
        <f t="shared" ca="1" si="472"/>
        <v>0.38382940957962408</v>
      </c>
      <c r="D1398">
        <f t="shared" ca="1" si="477"/>
        <v>0.38382940957962408</v>
      </c>
      <c r="E1398">
        <f t="shared" ca="1" si="478"/>
        <v>1</v>
      </c>
      <c r="F1398" t="str">
        <f t="shared" si="479"/>
        <v/>
      </c>
      <c r="G1398" t="s">
        <v>326</v>
      </c>
      <c r="H1398" t="str">
        <f t="shared" ca="1" si="486"/>
        <v xml:space="preserve">Si el punto medio entre estos tiene coordenada 18, </v>
      </c>
      <c r="I1398" t="str">
        <f t="shared" ca="1" si="487"/>
        <v xml:space="preserve">y el segundo es el </v>
      </c>
      <c r="J1398" t="str">
        <f t="shared" ca="1" si="473"/>
        <v xml:space="preserve">triple del primero, \textbf{calcule} sus coordenadas. </v>
      </c>
    </row>
    <row r="1399" spans="2:10" x14ac:dyDescent="0.3">
      <c r="B1399">
        <v>0</v>
      </c>
      <c r="C1399">
        <f t="shared" ca="1" si="472"/>
        <v>0.10026056322926313</v>
      </c>
      <c r="D1399">
        <f t="shared" ca="1" si="477"/>
        <v>0.10026056322926313</v>
      </c>
      <c r="E1399">
        <f t="shared" ca="1" si="478"/>
        <v>0</v>
      </c>
      <c r="F1399" t="str">
        <f t="shared" si="479"/>
        <v/>
      </c>
      <c r="G1399" t="s">
        <v>326</v>
      </c>
      <c r="H1399" t="str">
        <f t="shared" ca="1" si="486"/>
        <v xml:space="preserve">Si el punto medio entre estos tiene coordenada -10, </v>
      </c>
      <c r="I1399" t="str">
        <f t="shared" ca="1" si="487"/>
        <v xml:space="preserve">y el segundo es el </v>
      </c>
      <c r="J1399" t="str">
        <f t="shared" ca="1" si="473"/>
        <v xml:space="preserve">triple del primero, \textbf{calcule} sus coordenadas. </v>
      </c>
    </row>
    <row r="1400" spans="2:10" x14ac:dyDescent="0.3">
      <c r="B1400">
        <v>0</v>
      </c>
      <c r="C1400">
        <f t="shared" ca="1" si="472"/>
        <v>0.14450909019320834</v>
      </c>
      <c r="D1400">
        <f t="shared" ca="1" si="477"/>
        <v>0.14450909019320834</v>
      </c>
      <c r="E1400">
        <f t="shared" ca="1" si="478"/>
        <v>2</v>
      </c>
      <c r="F1400" t="str">
        <f t="shared" si="479"/>
        <v/>
      </c>
    </row>
    <row r="1401" spans="2:10" x14ac:dyDescent="0.3">
      <c r="B1401">
        <v>0</v>
      </c>
      <c r="C1401">
        <f t="shared" ca="1" si="472"/>
        <v>0.38667287353183122</v>
      </c>
      <c r="D1401">
        <f t="shared" ca="1" si="477"/>
        <v>0.38667287353183122</v>
      </c>
      <c r="E1401">
        <f t="shared" ca="1" si="478"/>
        <v>2</v>
      </c>
      <c r="F1401" t="str">
        <f t="shared" si="479"/>
        <v/>
      </c>
      <c r="G1401" t="s">
        <v>326</v>
      </c>
      <c r="H1401" t="str">
        <f t="shared" ref="H1401:H1410" ca="1" si="489">CONCATENATE("Si el punto medio entre estos tiene coordenada ", ROUND(C1401*100-20,0),", ")</f>
        <v xml:space="preserve">Si el punto medio entre estos tiene coordenada 19, </v>
      </c>
      <c r="I1401" t="str">
        <f t="shared" ref="I1401:I1410" ca="1" si="490">IF(E1401=2, "y el primero es el ", "y el segundo es el ")</f>
        <v xml:space="preserve">y el primero es el </v>
      </c>
      <c r="J1401" t="str">
        <f t="shared" ref="J1401" ca="1" si="491">IF(E1401=2,"doble del segundo, \textbf{calcule} sus coordenadas ", "triple del primero, \textbf{calcule} sus coordenadas. ")</f>
        <v xml:space="preserve">doble del segundo, \textbf{calcule} sus coordenadas </v>
      </c>
    </row>
    <row r="1402" spans="2:10" x14ac:dyDescent="0.3">
      <c r="B1402">
        <v>0</v>
      </c>
      <c r="C1402">
        <f t="shared" ca="1" si="472"/>
        <v>0.40105827963483576</v>
      </c>
      <c r="D1402">
        <f t="shared" ca="1" si="477"/>
        <v>0.40105827963483576</v>
      </c>
      <c r="E1402">
        <f t="shared" ca="1" si="478"/>
        <v>0</v>
      </c>
      <c r="F1402" t="str">
        <f t="shared" si="479"/>
        <v/>
      </c>
      <c r="G1402" t="s">
        <v>326</v>
      </c>
      <c r="H1402" t="str">
        <f t="shared" ca="1" si="489"/>
        <v xml:space="preserve">Si el punto medio entre estos tiene coordenada 20, </v>
      </c>
      <c r="I1402" t="str">
        <f t="shared" ca="1" si="490"/>
        <v xml:space="preserve">y el segundo es el </v>
      </c>
      <c r="J1402" t="str">
        <f t="shared" ca="1" si="473"/>
        <v xml:space="preserve">triple del primero, \textbf{calcule} sus coordenadas. </v>
      </c>
    </row>
    <row r="1403" spans="2:10" x14ac:dyDescent="0.3">
      <c r="B1403">
        <v>0</v>
      </c>
      <c r="C1403">
        <f t="shared" ca="1" si="472"/>
        <v>0.79886975833972351</v>
      </c>
      <c r="D1403">
        <f t="shared" ca="1" si="477"/>
        <v>0.20113024166027649</v>
      </c>
      <c r="E1403">
        <f t="shared" ca="1" si="478"/>
        <v>1</v>
      </c>
      <c r="F1403" t="str">
        <f t="shared" si="479"/>
        <v/>
      </c>
      <c r="G1403" t="s">
        <v>326</v>
      </c>
      <c r="H1403" t="str">
        <f t="shared" ca="1" si="489"/>
        <v xml:space="preserve">Si el punto medio entre estos tiene coordenada 60, </v>
      </c>
      <c r="I1403" t="str">
        <f t="shared" ca="1" si="490"/>
        <v xml:space="preserve">y el segundo es el </v>
      </c>
      <c r="J1403" t="str">
        <f t="shared" ca="1" si="473"/>
        <v xml:space="preserve">triple del primero, \textbf{calcule} sus coordenadas. </v>
      </c>
    </row>
    <row r="1404" spans="2:10" x14ac:dyDescent="0.3">
      <c r="B1404">
        <v>0</v>
      </c>
      <c r="C1404">
        <f t="shared" ca="1" si="472"/>
        <v>0.51940109016229385</v>
      </c>
      <c r="D1404">
        <f t="shared" ca="1" si="477"/>
        <v>0.51940109016229385</v>
      </c>
      <c r="E1404">
        <f t="shared" ca="1" si="478"/>
        <v>0</v>
      </c>
      <c r="F1404" t="str">
        <f t="shared" si="479"/>
        <v/>
      </c>
      <c r="G1404" t="s">
        <v>326</v>
      </c>
      <c r="H1404" t="str">
        <f t="shared" ca="1" si="489"/>
        <v xml:space="preserve">Si el punto medio entre estos tiene coordenada 32, </v>
      </c>
      <c r="I1404" t="str">
        <f t="shared" ca="1" si="490"/>
        <v xml:space="preserve">y el segundo es el </v>
      </c>
      <c r="J1404" t="str">
        <f t="shared" ca="1" si="473"/>
        <v xml:space="preserve">triple del primero, \textbf{calcule} sus coordenadas. </v>
      </c>
    </row>
    <row r="1405" spans="2:10" x14ac:dyDescent="0.3">
      <c r="B1405">
        <v>0</v>
      </c>
      <c r="C1405">
        <f t="shared" ca="1" si="472"/>
        <v>0.36269931982792702</v>
      </c>
      <c r="D1405">
        <f t="shared" ca="1" si="477"/>
        <v>0.36269931982792702</v>
      </c>
      <c r="E1405">
        <f t="shared" ca="1" si="478"/>
        <v>2</v>
      </c>
      <c r="F1405" t="str">
        <f t="shared" si="479"/>
        <v/>
      </c>
      <c r="G1405" t="s">
        <v>326</v>
      </c>
      <c r="H1405" t="str">
        <f t="shared" ca="1" si="489"/>
        <v xml:space="preserve">Si el punto medio entre estos tiene coordenada 16, </v>
      </c>
      <c r="I1405" t="str">
        <f t="shared" ca="1" si="490"/>
        <v xml:space="preserve">y el primero es el </v>
      </c>
      <c r="J1405" t="str">
        <f t="shared" ca="1" si="473"/>
        <v xml:space="preserve">doble del segundo, \textbf{calcule} sus coordenadas </v>
      </c>
    </row>
    <row r="1406" spans="2:10" x14ac:dyDescent="0.3">
      <c r="B1406">
        <v>0</v>
      </c>
      <c r="C1406">
        <f t="shared" ca="1" si="472"/>
        <v>0.8732746699758227</v>
      </c>
      <c r="D1406">
        <f t="shared" ca="1" si="477"/>
        <v>0.1267253300241773</v>
      </c>
      <c r="E1406">
        <f t="shared" ca="1" si="478"/>
        <v>0</v>
      </c>
      <c r="F1406" t="str">
        <f t="shared" si="479"/>
        <v/>
      </c>
      <c r="G1406" t="s">
        <v>326</v>
      </c>
      <c r="H1406" t="str">
        <f t="shared" ca="1" si="489"/>
        <v xml:space="preserve">Si el punto medio entre estos tiene coordenada 67, </v>
      </c>
      <c r="I1406" t="str">
        <f t="shared" ca="1" si="490"/>
        <v xml:space="preserve">y el segundo es el </v>
      </c>
      <c r="J1406" t="str">
        <f t="shared" ca="1" si="473"/>
        <v xml:space="preserve">triple del primero, \textbf{calcule} sus coordenadas. </v>
      </c>
    </row>
    <row r="1407" spans="2:10" x14ac:dyDescent="0.3">
      <c r="B1407">
        <v>0</v>
      </c>
      <c r="C1407">
        <f t="shared" ca="1" si="472"/>
        <v>0.20018697420317533</v>
      </c>
      <c r="D1407">
        <f t="shared" ca="1" si="477"/>
        <v>0.20018697420317533</v>
      </c>
      <c r="E1407">
        <f t="shared" ca="1" si="478"/>
        <v>1</v>
      </c>
      <c r="F1407" t="str">
        <f t="shared" si="479"/>
        <v/>
      </c>
      <c r="G1407" t="s">
        <v>326</v>
      </c>
      <c r="H1407" t="str">
        <f t="shared" ca="1" si="489"/>
        <v xml:space="preserve">Si el punto medio entre estos tiene coordenada 0, </v>
      </c>
      <c r="I1407" t="str">
        <f t="shared" ca="1" si="490"/>
        <v xml:space="preserve">y el segundo es el </v>
      </c>
      <c r="J1407" t="str">
        <f t="shared" ca="1" si="473"/>
        <v xml:space="preserve">triple del primero, \textbf{calcule} sus coordenadas. </v>
      </c>
    </row>
    <row r="1408" spans="2:10" x14ac:dyDescent="0.3">
      <c r="B1408">
        <v>0</v>
      </c>
      <c r="C1408">
        <f t="shared" ca="1" si="472"/>
        <v>0.72038465941628604</v>
      </c>
      <c r="D1408">
        <f t="shared" ca="1" si="477"/>
        <v>0.27961534058371396</v>
      </c>
      <c r="E1408">
        <f t="shared" ca="1" si="478"/>
        <v>0</v>
      </c>
      <c r="F1408" t="str">
        <f t="shared" si="479"/>
        <v/>
      </c>
      <c r="G1408" t="s">
        <v>326</v>
      </c>
      <c r="H1408" t="str">
        <f t="shared" ca="1" si="489"/>
        <v xml:space="preserve">Si el punto medio entre estos tiene coordenada 52, </v>
      </c>
      <c r="I1408" t="str">
        <f t="shared" ca="1" si="490"/>
        <v xml:space="preserve">y el segundo es el </v>
      </c>
      <c r="J1408" t="str">
        <f t="shared" ca="1" si="473"/>
        <v xml:space="preserve">triple del primero, \textbf{calcule} sus coordenadas. </v>
      </c>
    </row>
    <row r="1409" spans="2:10" x14ac:dyDescent="0.3">
      <c r="B1409">
        <v>0</v>
      </c>
      <c r="C1409">
        <f t="shared" ca="1" si="472"/>
        <v>0.19695506844433752</v>
      </c>
      <c r="D1409">
        <f t="shared" ca="1" si="477"/>
        <v>0.19695506844433752</v>
      </c>
      <c r="E1409">
        <f t="shared" ca="1" si="478"/>
        <v>1</v>
      </c>
      <c r="F1409" t="str">
        <f t="shared" si="479"/>
        <v/>
      </c>
      <c r="G1409" t="s">
        <v>326</v>
      </c>
      <c r="H1409" t="str">
        <f t="shared" ca="1" si="489"/>
        <v xml:space="preserve">Si el punto medio entre estos tiene coordenada 0, </v>
      </c>
      <c r="I1409" t="str">
        <f t="shared" ca="1" si="490"/>
        <v xml:space="preserve">y el segundo es el </v>
      </c>
      <c r="J1409" t="str">
        <f t="shared" ca="1" si="473"/>
        <v xml:space="preserve">triple del primero, \textbf{calcule} sus coordenadas. </v>
      </c>
    </row>
    <row r="1410" spans="2:10" x14ac:dyDescent="0.3">
      <c r="B1410">
        <v>0</v>
      </c>
      <c r="C1410">
        <f t="shared" ca="1" si="472"/>
        <v>0.22683151627610731</v>
      </c>
      <c r="D1410">
        <f t="shared" ca="1" si="477"/>
        <v>0.22683151627610731</v>
      </c>
      <c r="E1410">
        <f t="shared" ca="1" si="478"/>
        <v>1</v>
      </c>
      <c r="F1410" t="str">
        <f t="shared" si="479"/>
        <v/>
      </c>
      <c r="G1410" t="s">
        <v>326</v>
      </c>
      <c r="H1410" t="str">
        <f t="shared" ca="1" si="489"/>
        <v xml:space="preserve">Si el punto medio entre estos tiene coordenada 3, </v>
      </c>
      <c r="I1410" t="str">
        <f t="shared" ca="1" si="490"/>
        <v xml:space="preserve">y el segundo es el </v>
      </c>
      <c r="J1410" t="str">
        <f t="shared" ca="1" si="473"/>
        <v xml:space="preserve">triple del primero, \textbf{calcule} sus coordenadas. </v>
      </c>
    </row>
    <row r="1411" spans="2:10" x14ac:dyDescent="0.3">
      <c r="B1411">
        <v>0</v>
      </c>
      <c r="C1411">
        <f t="shared" ref="C1411:C1460" ca="1" si="492">RAND()</f>
        <v>0.87398079425493136</v>
      </c>
      <c r="D1411">
        <f t="shared" ca="1" si="477"/>
        <v>0.12601920574506864</v>
      </c>
      <c r="E1411">
        <f t="shared" ca="1" si="478"/>
        <v>0</v>
      </c>
      <c r="F1411" t="str">
        <f t="shared" si="479"/>
        <v/>
      </c>
    </row>
    <row r="1412" spans="2:10" x14ac:dyDescent="0.3">
      <c r="B1412">
        <v>0</v>
      </c>
      <c r="C1412">
        <f t="shared" ca="1" si="492"/>
        <v>0.8627038874114703</v>
      </c>
      <c r="D1412">
        <f t="shared" ca="1" si="477"/>
        <v>0.1372961125885297</v>
      </c>
      <c r="E1412">
        <f t="shared" ca="1" si="478"/>
        <v>1</v>
      </c>
      <c r="F1412" t="str">
        <f t="shared" si="479"/>
        <v/>
      </c>
      <c r="G1412" t="s">
        <v>326</v>
      </c>
      <c r="H1412" t="str">
        <f t="shared" ref="H1412:H1421" ca="1" si="493">CONCATENATE("Si el punto medio entre estos tiene coordenada ", ROUND(C1412*100-20,0),", ")</f>
        <v xml:space="preserve">Si el punto medio entre estos tiene coordenada 66, </v>
      </c>
      <c r="I1412" t="str">
        <f t="shared" ref="I1412:I1421" ca="1" si="494">IF(E1412=2, "y el primero es el ", "y el segundo es el ")</f>
        <v xml:space="preserve">y el segundo es el </v>
      </c>
      <c r="J1412" t="str">
        <f t="shared" ref="J1412" ca="1" si="495">IF(E1412=2,"doble del segundo, \textbf{calcule} sus coordenadas ", "triple del primero, \textbf{calcule} sus coordenadas. ")</f>
        <v xml:space="preserve">triple del primero, \textbf{calcule} sus coordenadas. </v>
      </c>
    </row>
    <row r="1413" spans="2:10" x14ac:dyDescent="0.3">
      <c r="B1413">
        <v>0</v>
      </c>
      <c r="C1413">
        <f t="shared" ca="1" si="492"/>
        <v>0.1773010387236359</v>
      </c>
      <c r="D1413">
        <f t="shared" ca="1" si="477"/>
        <v>0.1773010387236359</v>
      </c>
      <c r="E1413">
        <f t="shared" ca="1" si="478"/>
        <v>2</v>
      </c>
      <c r="F1413" t="str">
        <f t="shared" si="479"/>
        <v/>
      </c>
      <c r="G1413" t="s">
        <v>326</v>
      </c>
      <c r="H1413" t="str">
        <f t="shared" ca="1" si="493"/>
        <v xml:space="preserve">Si el punto medio entre estos tiene coordenada -2, </v>
      </c>
      <c r="I1413" t="str">
        <f t="shared" ca="1" si="494"/>
        <v xml:space="preserve">y el primero es el </v>
      </c>
      <c r="J1413" t="str">
        <f t="shared" ca="1" si="473"/>
        <v xml:space="preserve">doble del segundo, \textbf{calcule} sus coordenadas </v>
      </c>
    </row>
    <row r="1414" spans="2:10" x14ac:dyDescent="0.3">
      <c r="B1414">
        <v>0</v>
      </c>
      <c r="C1414">
        <f t="shared" ca="1" si="492"/>
        <v>0.43107864328833934</v>
      </c>
      <c r="D1414">
        <f t="shared" ca="1" si="477"/>
        <v>0.43107864328833934</v>
      </c>
      <c r="E1414">
        <f t="shared" ca="1" si="478"/>
        <v>0</v>
      </c>
      <c r="F1414" t="str">
        <f t="shared" si="479"/>
        <v/>
      </c>
      <c r="G1414" t="s">
        <v>326</v>
      </c>
      <c r="H1414" t="str">
        <f t="shared" ca="1" si="493"/>
        <v xml:space="preserve">Si el punto medio entre estos tiene coordenada 23, </v>
      </c>
      <c r="I1414" t="str">
        <f t="shared" ca="1" si="494"/>
        <v xml:space="preserve">y el segundo es el </v>
      </c>
      <c r="J1414" t="str">
        <f t="shared" ca="1" si="473"/>
        <v xml:space="preserve">triple del primero, \textbf{calcule} sus coordenadas. </v>
      </c>
    </row>
    <row r="1415" spans="2:10" x14ac:dyDescent="0.3">
      <c r="B1415">
        <v>0</v>
      </c>
      <c r="C1415">
        <f t="shared" ca="1" si="492"/>
        <v>0.28129118148061028</v>
      </c>
      <c r="D1415">
        <f t="shared" ca="1" si="477"/>
        <v>0.28129118148061028</v>
      </c>
      <c r="E1415">
        <f t="shared" ca="1" si="478"/>
        <v>0</v>
      </c>
      <c r="F1415" t="str">
        <f t="shared" si="479"/>
        <v/>
      </c>
      <c r="G1415" t="s">
        <v>326</v>
      </c>
      <c r="H1415" t="str">
        <f t="shared" ca="1" si="493"/>
        <v xml:space="preserve">Si el punto medio entre estos tiene coordenada 8, </v>
      </c>
      <c r="I1415" t="str">
        <f t="shared" ca="1" si="494"/>
        <v xml:space="preserve">y el segundo es el </v>
      </c>
      <c r="J1415" t="str">
        <f t="shared" ca="1" si="473"/>
        <v xml:space="preserve">triple del primero, \textbf{calcule} sus coordenadas. </v>
      </c>
    </row>
    <row r="1416" spans="2:10" x14ac:dyDescent="0.3">
      <c r="B1416">
        <v>0</v>
      </c>
      <c r="C1416">
        <f t="shared" ca="1" si="492"/>
        <v>6.4797438561647991E-2</v>
      </c>
      <c r="D1416">
        <f t="shared" ca="1" si="477"/>
        <v>0.56479743856164799</v>
      </c>
      <c r="E1416">
        <f t="shared" ca="1" si="478"/>
        <v>1</v>
      </c>
      <c r="F1416" t="str">
        <f t="shared" si="479"/>
        <v/>
      </c>
      <c r="G1416" t="s">
        <v>326</v>
      </c>
      <c r="H1416" t="str">
        <f t="shared" ca="1" si="493"/>
        <v xml:space="preserve">Si el punto medio entre estos tiene coordenada -14, </v>
      </c>
      <c r="I1416" t="str">
        <f t="shared" ca="1" si="494"/>
        <v xml:space="preserve">y el segundo es el </v>
      </c>
      <c r="J1416" t="str">
        <f t="shared" ca="1" si="473"/>
        <v xml:space="preserve">triple del primero, \textbf{calcule} sus coordenadas. </v>
      </c>
    </row>
    <row r="1417" spans="2:10" x14ac:dyDescent="0.3">
      <c r="B1417">
        <v>0</v>
      </c>
      <c r="C1417">
        <f t="shared" ca="1" si="492"/>
        <v>8.2146684672457115E-2</v>
      </c>
      <c r="D1417">
        <f t="shared" ca="1" si="477"/>
        <v>0.58214668467245712</v>
      </c>
      <c r="E1417">
        <f t="shared" ca="1" si="478"/>
        <v>0</v>
      </c>
      <c r="F1417" t="str">
        <f t="shared" si="479"/>
        <v/>
      </c>
      <c r="G1417" t="s">
        <v>326</v>
      </c>
      <c r="H1417" t="str">
        <f t="shared" ca="1" si="493"/>
        <v xml:space="preserve">Si el punto medio entre estos tiene coordenada -12, </v>
      </c>
      <c r="I1417" t="str">
        <f t="shared" ca="1" si="494"/>
        <v xml:space="preserve">y el segundo es el </v>
      </c>
      <c r="J1417" t="str">
        <f t="shared" ca="1" si="473"/>
        <v xml:space="preserve">triple del primero, \textbf{calcule} sus coordenadas. </v>
      </c>
    </row>
    <row r="1418" spans="2:10" x14ac:dyDescent="0.3">
      <c r="B1418">
        <v>0</v>
      </c>
      <c r="C1418">
        <f t="shared" ca="1" si="492"/>
        <v>0.97585247861225433</v>
      </c>
      <c r="D1418">
        <f t="shared" ca="1" si="477"/>
        <v>2.4147521387745674E-2</v>
      </c>
      <c r="E1418">
        <f t="shared" ca="1" si="478"/>
        <v>2</v>
      </c>
      <c r="F1418" t="str">
        <f t="shared" si="479"/>
        <v/>
      </c>
      <c r="G1418" t="s">
        <v>326</v>
      </c>
      <c r="H1418" t="str">
        <f t="shared" ca="1" si="493"/>
        <v xml:space="preserve">Si el punto medio entre estos tiene coordenada 78, </v>
      </c>
      <c r="I1418" t="str">
        <f t="shared" ca="1" si="494"/>
        <v xml:space="preserve">y el primero es el </v>
      </c>
      <c r="J1418" t="str">
        <f t="shared" ca="1" si="473"/>
        <v xml:space="preserve">doble del segundo, \textbf{calcule} sus coordenadas </v>
      </c>
    </row>
    <row r="1419" spans="2:10" x14ac:dyDescent="0.3">
      <c r="B1419">
        <v>0</v>
      </c>
      <c r="C1419">
        <f t="shared" ca="1" si="492"/>
        <v>0.19135241015385596</v>
      </c>
      <c r="D1419">
        <f t="shared" ca="1" si="477"/>
        <v>0.19135241015385596</v>
      </c>
      <c r="E1419">
        <f t="shared" ca="1" si="478"/>
        <v>0</v>
      </c>
      <c r="F1419" t="str">
        <f t="shared" si="479"/>
        <v/>
      </c>
      <c r="G1419" t="s">
        <v>326</v>
      </c>
      <c r="H1419" t="str">
        <f t="shared" ca="1" si="493"/>
        <v xml:space="preserve">Si el punto medio entre estos tiene coordenada -1, </v>
      </c>
      <c r="I1419" t="str">
        <f t="shared" ca="1" si="494"/>
        <v xml:space="preserve">y el segundo es el </v>
      </c>
      <c r="J1419" t="str">
        <f t="shared" ref="J1419:J1482" ca="1" si="496">IF(E1419=2,"doble del segundo, \textbf{calcule} sus coordenadas ", "triple del primero, \textbf{calcule} sus coordenadas. ")</f>
        <v xml:space="preserve">triple del primero, \textbf{calcule} sus coordenadas. </v>
      </c>
    </row>
    <row r="1420" spans="2:10" x14ac:dyDescent="0.3">
      <c r="B1420">
        <v>0</v>
      </c>
      <c r="C1420">
        <f t="shared" ca="1" si="492"/>
        <v>0.20129718796419049</v>
      </c>
      <c r="D1420">
        <f t="shared" ca="1" si="477"/>
        <v>0.20129718796419049</v>
      </c>
      <c r="E1420">
        <f t="shared" ca="1" si="478"/>
        <v>1</v>
      </c>
      <c r="F1420" t="str">
        <f t="shared" si="479"/>
        <v/>
      </c>
      <c r="G1420" t="s">
        <v>326</v>
      </c>
      <c r="H1420" t="str">
        <f t="shared" ca="1" si="493"/>
        <v xml:space="preserve">Si el punto medio entre estos tiene coordenada 0, </v>
      </c>
      <c r="I1420" t="str">
        <f t="shared" ca="1" si="494"/>
        <v xml:space="preserve">y el segundo es el </v>
      </c>
      <c r="J1420" t="str">
        <f t="shared" ca="1" si="496"/>
        <v xml:space="preserve">triple del primero, \textbf{calcule} sus coordenadas. </v>
      </c>
    </row>
    <row r="1421" spans="2:10" x14ac:dyDescent="0.3">
      <c r="B1421">
        <v>0</v>
      </c>
      <c r="C1421">
        <f t="shared" ca="1" si="492"/>
        <v>0.93181663567984152</v>
      </c>
      <c r="D1421">
        <f t="shared" ca="1" si="477"/>
        <v>6.8183364320158479E-2</v>
      </c>
      <c r="E1421">
        <f t="shared" ca="1" si="478"/>
        <v>0</v>
      </c>
      <c r="F1421" t="str">
        <f t="shared" si="479"/>
        <v/>
      </c>
      <c r="G1421" t="s">
        <v>326</v>
      </c>
      <c r="H1421" t="str">
        <f t="shared" ca="1" si="493"/>
        <v xml:space="preserve">Si el punto medio entre estos tiene coordenada 73, </v>
      </c>
      <c r="I1421" t="str">
        <f t="shared" ca="1" si="494"/>
        <v xml:space="preserve">y el segundo es el </v>
      </c>
      <c r="J1421" t="str">
        <f t="shared" ca="1" si="496"/>
        <v xml:space="preserve">triple del primero, \textbf{calcule} sus coordenadas. </v>
      </c>
    </row>
    <row r="1422" spans="2:10" x14ac:dyDescent="0.3">
      <c r="B1422">
        <v>0</v>
      </c>
      <c r="C1422">
        <f t="shared" ca="1" si="492"/>
        <v>0.78716641696093959</v>
      </c>
      <c r="D1422">
        <f t="shared" ref="D1422:D1460" ca="1" si="497">IF(C1422&gt;0.1,      IF(C1422&lt;0.6,C1422,ABS(1-C1422)),C1422+0.5)</f>
        <v>0.21283358303906041</v>
      </c>
      <c r="E1422">
        <f t="shared" ref="E1422:E1460" ca="1" si="498">MOD(INT(D1422*99),3)</f>
        <v>0</v>
      </c>
      <c r="F1422" t="str">
        <f t="shared" si="479"/>
        <v/>
      </c>
    </row>
    <row r="1423" spans="2:10" x14ac:dyDescent="0.3">
      <c r="B1423">
        <v>0</v>
      </c>
      <c r="C1423">
        <f t="shared" ca="1" si="492"/>
        <v>0.34177931902482683</v>
      </c>
      <c r="D1423">
        <f t="shared" ca="1" si="497"/>
        <v>0.34177931902482683</v>
      </c>
      <c r="E1423">
        <f t="shared" ca="1" si="498"/>
        <v>0</v>
      </c>
      <c r="F1423" t="str">
        <f t="shared" ref="F1423:F1460" si="499">IF(A1423=0,"",A1423)</f>
        <v/>
      </c>
      <c r="G1423" t="s">
        <v>326</v>
      </c>
      <c r="H1423" t="str">
        <f t="shared" ref="H1423:H1432" ca="1" si="500">CONCATENATE("Si el punto medio entre estos tiene coordenada ", ROUND(C1423*100-20,0),", ")</f>
        <v xml:space="preserve">Si el punto medio entre estos tiene coordenada 14, </v>
      </c>
      <c r="I1423" t="str">
        <f t="shared" ref="I1423:I1432" ca="1" si="501">IF(E1423=2, "y el primero es el ", "y el segundo es el ")</f>
        <v xml:space="preserve">y el segundo es el </v>
      </c>
      <c r="J1423" t="str">
        <f t="shared" ref="J1423" ca="1" si="502">IF(E1423=2,"doble del segundo, \textbf{calcule} sus coordenadas ", "triple del primero, \textbf{calcule} sus coordenadas. ")</f>
        <v xml:space="preserve">triple del primero, \textbf{calcule} sus coordenadas. </v>
      </c>
    </row>
    <row r="1424" spans="2:10" x14ac:dyDescent="0.3">
      <c r="B1424">
        <v>0</v>
      </c>
      <c r="C1424">
        <f t="shared" ca="1" si="492"/>
        <v>0.14937220448596955</v>
      </c>
      <c r="D1424">
        <f t="shared" ca="1" si="497"/>
        <v>0.14937220448596955</v>
      </c>
      <c r="E1424">
        <f t="shared" ca="1" si="498"/>
        <v>2</v>
      </c>
      <c r="F1424" t="str">
        <f t="shared" si="499"/>
        <v/>
      </c>
      <c r="G1424" t="s">
        <v>326</v>
      </c>
      <c r="H1424" t="str">
        <f t="shared" ca="1" si="500"/>
        <v xml:space="preserve">Si el punto medio entre estos tiene coordenada -5, </v>
      </c>
      <c r="I1424" t="str">
        <f t="shared" ca="1" si="501"/>
        <v xml:space="preserve">y el primero es el </v>
      </c>
      <c r="J1424" t="str">
        <f t="shared" ca="1" si="496"/>
        <v xml:space="preserve">doble del segundo, \textbf{calcule} sus coordenadas </v>
      </c>
    </row>
    <row r="1425" spans="2:10" x14ac:dyDescent="0.3">
      <c r="B1425">
        <v>0</v>
      </c>
      <c r="C1425">
        <f t="shared" ca="1" si="492"/>
        <v>0.72266949577171269</v>
      </c>
      <c r="D1425">
        <f t="shared" ca="1" si="497"/>
        <v>0.27733050422828731</v>
      </c>
      <c r="E1425">
        <f t="shared" ca="1" si="498"/>
        <v>0</v>
      </c>
      <c r="F1425" t="str">
        <f t="shared" si="499"/>
        <v/>
      </c>
      <c r="G1425" t="s">
        <v>326</v>
      </c>
      <c r="H1425" t="str">
        <f t="shared" ca="1" si="500"/>
        <v xml:space="preserve">Si el punto medio entre estos tiene coordenada 52, </v>
      </c>
      <c r="I1425" t="str">
        <f t="shared" ca="1" si="501"/>
        <v xml:space="preserve">y el segundo es el </v>
      </c>
      <c r="J1425" t="str">
        <f t="shared" ca="1" si="496"/>
        <v xml:space="preserve">triple del primero, \textbf{calcule} sus coordenadas. </v>
      </c>
    </row>
    <row r="1426" spans="2:10" x14ac:dyDescent="0.3">
      <c r="B1426">
        <v>0</v>
      </c>
      <c r="C1426">
        <f t="shared" ca="1" si="492"/>
        <v>0.83330978055380545</v>
      </c>
      <c r="D1426">
        <f t="shared" ca="1" si="497"/>
        <v>0.16669021944619455</v>
      </c>
      <c r="E1426">
        <f t="shared" ca="1" si="498"/>
        <v>1</v>
      </c>
      <c r="F1426" t="str">
        <f t="shared" si="499"/>
        <v/>
      </c>
      <c r="G1426" t="s">
        <v>326</v>
      </c>
      <c r="H1426" t="str">
        <f t="shared" ca="1" si="500"/>
        <v xml:space="preserve">Si el punto medio entre estos tiene coordenada 63, </v>
      </c>
      <c r="I1426" t="str">
        <f t="shared" ca="1" si="501"/>
        <v xml:space="preserve">y el segundo es el </v>
      </c>
      <c r="J1426" t="str">
        <f t="shared" ca="1" si="496"/>
        <v xml:space="preserve">triple del primero, \textbf{calcule} sus coordenadas. </v>
      </c>
    </row>
    <row r="1427" spans="2:10" x14ac:dyDescent="0.3">
      <c r="B1427">
        <v>0</v>
      </c>
      <c r="C1427">
        <f t="shared" ca="1" si="492"/>
        <v>0.20954120215306316</v>
      </c>
      <c r="D1427">
        <f t="shared" ca="1" si="497"/>
        <v>0.20954120215306316</v>
      </c>
      <c r="E1427">
        <f t="shared" ca="1" si="498"/>
        <v>2</v>
      </c>
      <c r="F1427" t="str">
        <f t="shared" si="499"/>
        <v/>
      </c>
      <c r="G1427" t="s">
        <v>326</v>
      </c>
      <c r="H1427" t="str">
        <f t="shared" ca="1" si="500"/>
        <v xml:space="preserve">Si el punto medio entre estos tiene coordenada 1, </v>
      </c>
      <c r="I1427" t="str">
        <f t="shared" ca="1" si="501"/>
        <v xml:space="preserve">y el primero es el </v>
      </c>
      <c r="J1427" t="str">
        <f t="shared" ca="1" si="496"/>
        <v xml:space="preserve">doble del segundo, \textbf{calcule} sus coordenadas </v>
      </c>
    </row>
    <row r="1428" spans="2:10" x14ac:dyDescent="0.3">
      <c r="B1428">
        <v>0</v>
      </c>
      <c r="C1428">
        <f t="shared" ca="1" si="492"/>
        <v>0.3080981333508197</v>
      </c>
      <c r="D1428">
        <f t="shared" ca="1" si="497"/>
        <v>0.3080981333508197</v>
      </c>
      <c r="E1428">
        <f t="shared" ca="1" si="498"/>
        <v>0</v>
      </c>
      <c r="F1428" t="str">
        <f t="shared" si="499"/>
        <v/>
      </c>
      <c r="G1428" t="s">
        <v>326</v>
      </c>
      <c r="H1428" t="str">
        <f t="shared" ca="1" si="500"/>
        <v xml:space="preserve">Si el punto medio entre estos tiene coordenada 11, </v>
      </c>
      <c r="I1428" t="str">
        <f t="shared" ca="1" si="501"/>
        <v xml:space="preserve">y el segundo es el </v>
      </c>
      <c r="J1428" t="str">
        <f t="shared" ca="1" si="496"/>
        <v xml:space="preserve">triple del primero, \textbf{calcule} sus coordenadas. </v>
      </c>
    </row>
    <row r="1429" spans="2:10" x14ac:dyDescent="0.3">
      <c r="B1429">
        <v>0</v>
      </c>
      <c r="C1429">
        <f t="shared" ca="1" si="492"/>
        <v>0.48159249901741019</v>
      </c>
      <c r="D1429">
        <f t="shared" ca="1" si="497"/>
        <v>0.48159249901741019</v>
      </c>
      <c r="E1429">
        <f t="shared" ca="1" si="498"/>
        <v>2</v>
      </c>
      <c r="F1429" t="str">
        <f t="shared" si="499"/>
        <v/>
      </c>
      <c r="G1429" t="s">
        <v>326</v>
      </c>
      <c r="H1429" t="str">
        <f t="shared" ca="1" si="500"/>
        <v xml:space="preserve">Si el punto medio entre estos tiene coordenada 28, </v>
      </c>
      <c r="I1429" t="str">
        <f t="shared" ca="1" si="501"/>
        <v xml:space="preserve">y el primero es el </v>
      </c>
      <c r="J1429" t="str">
        <f t="shared" ca="1" si="496"/>
        <v xml:space="preserve">doble del segundo, \textbf{calcule} sus coordenadas </v>
      </c>
    </row>
    <row r="1430" spans="2:10" x14ac:dyDescent="0.3">
      <c r="B1430">
        <v>0</v>
      </c>
      <c r="C1430">
        <f t="shared" ca="1" si="492"/>
        <v>0.95338351228157292</v>
      </c>
      <c r="D1430">
        <f t="shared" ca="1" si="497"/>
        <v>4.661648771842708E-2</v>
      </c>
      <c r="E1430">
        <f t="shared" ca="1" si="498"/>
        <v>1</v>
      </c>
      <c r="F1430" t="str">
        <f t="shared" si="499"/>
        <v/>
      </c>
      <c r="G1430" t="s">
        <v>326</v>
      </c>
      <c r="H1430" t="str">
        <f t="shared" ca="1" si="500"/>
        <v xml:space="preserve">Si el punto medio entre estos tiene coordenada 75, </v>
      </c>
      <c r="I1430" t="str">
        <f t="shared" ca="1" si="501"/>
        <v xml:space="preserve">y el segundo es el </v>
      </c>
      <c r="J1430" t="str">
        <f t="shared" ca="1" si="496"/>
        <v xml:space="preserve">triple del primero, \textbf{calcule} sus coordenadas. </v>
      </c>
    </row>
    <row r="1431" spans="2:10" x14ac:dyDescent="0.3">
      <c r="B1431">
        <v>0</v>
      </c>
      <c r="C1431">
        <f t="shared" ca="1" si="492"/>
        <v>6.9962004867461958E-2</v>
      </c>
      <c r="D1431">
        <f t="shared" ca="1" si="497"/>
        <v>0.56996200486746196</v>
      </c>
      <c r="E1431">
        <f t="shared" ca="1" si="498"/>
        <v>2</v>
      </c>
      <c r="F1431" t="str">
        <f t="shared" si="499"/>
        <v/>
      </c>
      <c r="G1431" t="s">
        <v>326</v>
      </c>
      <c r="H1431" t="str">
        <f t="shared" ca="1" si="500"/>
        <v xml:space="preserve">Si el punto medio entre estos tiene coordenada -13, </v>
      </c>
      <c r="I1431" t="str">
        <f t="shared" ca="1" si="501"/>
        <v xml:space="preserve">y el primero es el </v>
      </c>
      <c r="J1431" t="str">
        <f t="shared" ca="1" si="496"/>
        <v xml:space="preserve">doble del segundo, \textbf{calcule} sus coordenadas </v>
      </c>
    </row>
    <row r="1432" spans="2:10" x14ac:dyDescent="0.3">
      <c r="B1432">
        <v>0</v>
      </c>
      <c r="C1432">
        <f t="shared" ca="1" si="492"/>
        <v>0.42728820440449011</v>
      </c>
      <c r="D1432">
        <f t="shared" ca="1" si="497"/>
        <v>0.42728820440449011</v>
      </c>
      <c r="E1432">
        <f t="shared" ca="1" si="498"/>
        <v>0</v>
      </c>
      <c r="F1432" t="str">
        <f t="shared" si="499"/>
        <v/>
      </c>
      <c r="G1432" t="s">
        <v>326</v>
      </c>
      <c r="H1432" t="str">
        <f t="shared" ca="1" si="500"/>
        <v xml:space="preserve">Si el punto medio entre estos tiene coordenada 23, </v>
      </c>
      <c r="I1432" t="str">
        <f t="shared" ca="1" si="501"/>
        <v xml:space="preserve">y el segundo es el </v>
      </c>
      <c r="J1432" t="str">
        <f t="shared" ca="1" si="496"/>
        <v xml:space="preserve">triple del primero, \textbf{calcule} sus coordenadas. </v>
      </c>
    </row>
    <row r="1433" spans="2:10" x14ac:dyDescent="0.3">
      <c r="B1433">
        <v>0</v>
      </c>
      <c r="C1433">
        <f t="shared" ca="1" si="492"/>
        <v>0.97618975491430549</v>
      </c>
      <c r="D1433">
        <f t="shared" ca="1" si="497"/>
        <v>2.3810245085694515E-2</v>
      </c>
      <c r="E1433">
        <f t="shared" ca="1" si="498"/>
        <v>2</v>
      </c>
      <c r="F1433" t="str">
        <f t="shared" si="499"/>
        <v/>
      </c>
    </row>
    <row r="1434" spans="2:10" x14ac:dyDescent="0.3">
      <c r="B1434">
        <v>0</v>
      </c>
      <c r="C1434">
        <f t="shared" ca="1" si="492"/>
        <v>0.82083628647632079</v>
      </c>
      <c r="D1434">
        <f t="shared" ca="1" si="497"/>
        <v>0.17916371352367921</v>
      </c>
      <c r="E1434">
        <f t="shared" ca="1" si="498"/>
        <v>2</v>
      </c>
      <c r="F1434" t="str">
        <f t="shared" si="499"/>
        <v/>
      </c>
      <c r="G1434" t="s">
        <v>326</v>
      </c>
      <c r="H1434" t="str">
        <f t="shared" ref="H1434:H1443" ca="1" si="503">CONCATENATE("Si el punto medio entre estos tiene coordenada ", ROUND(C1434*100-20,0),", ")</f>
        <v xml:space="preserve">Si el punto medio entre estos tiene coordenada 62, </v>
      </c>
      <c r="I1434" t="str">
        <f t="shared" ref="I1434:I1443" ca="1" si="504">IF(E1434=2, "y el primero es el ", "y el segundo es el ")</f>
        <v xml:space="preserve">y el primero es el </v>
      </c>
      <c r="J1434" t="str">
        <f t="shared" ref="J1434" ca="1" si="505">IF(E1434=2,"doble del segundo, \textbf{calcule} sus coordenadas ", "triple del primero, \textbf{calcule} sus coordenadas. ")</f>
        <v xml:space="preserve">doble del segundo, \textbf{calcule} sus coordenadas </v>
      </c>
    </row>
    <row r="1435" spans="2:10" x14ac:dyDescent="0.3">
      <c r="B1435">
        <v>0</v>
      </c>
      <c r="C1435">
        <f t="shared" ca="1" si="492"/>
        <v>0.72748982782376659</v>
      </c>
      <c r="D1435">
        <f t="shared" ca="1" si="497"/>
        <v>0.27251017217623341</v>
      </c>
      <c r="E1435">
        <f t="shared" ca="1" si="498"/>
        <v>2</v>
      </c>
      <c r="F1435" t="str">
        <f t="shared" si="499"/>
        <v/>
      </c>
      <c r="G1435" t="s">
        <v>326</v>
      </c>
      <c r="H1435" t="str">
        <f t="shared" ca="1" si="503"/>
        <v xml:space="preserve">Si el punto medio entre estos tiene coordenada 53, </v>
      </c>
      <c r="I1435" t="str">
        <f t="shared" ca="1" si="504"/>
        <v xml:space="preserve">y el primero es el </v>
      </c>
      <c r="J1435" t="str">
        <f t="shared" ca="1" si="496"/>
        <v xml:space="preserve">doble del segundo, \textbf{calcule} sus coordenadas </v>
      </c>
    </row>
    <row r="1436" spans="2:10" x14ac:dyDescent="0.3">
      <c r="B1436">
        <v>0</v>
      </c>
      <c r="C1436">
        <f t="shared" ca="1" si="492"/>
        <v>0.24614022869665431</v>
      </c>
      <c r="D1436">
        <f t="shared" ca="1" si="497"/>
        <v>0.24614022869665431</v>
      </c>
      <c r="E1436">
        <f t="shared" ca="1" si="498"/>
        <v>0</v>
      </c>
      <c r="F1436" t="str">
        <f t="shared" si="499"/>
        <v/>
      </c>
      <c r="G1436" t="s">
        <v>326</v>
      </c>
      <c r="H1436" t="str">
        <f t="shared" ca="1" si="503"/>
        <v xml:space="preserve">Si el punto medio entre estos tiene coordenada 5, </v>
      </c>
      <c r="I1436" t="str">
        <f t="shared" ca="1" si="504"/>
        <v xml:space="preserve">y el segundo es el </v>
      </c>
      <c r="J1436" t="str">
        <f t="shared" ca="1" si="496"/>
        <v xml:space="preserve">triple del primero, \textbf{calcule} sus coordenadas. </v>
      </c>
    </row>
    <row r="1437" spans="2:10" x14ac:dyDescent="0.3">
      <c r="B1437">
        <v>0</v>
      </c>
      <c r="C1437">
        <f t="shared" ca="1" si="492"/>
        <v>0.81123008710688049</v>
      </c>
      <c r="D1437">
        <f t="shared" ca="1" si="497"/>
        <v>0.18876991289311951</v>
      </c>
      <c r="E1437">
        <f t="shared" ca="1" si="498"/>
        <v>0</v>
      </c>
      <c r="F1437" t="str">
        <f t="shared" si="499"/>
        <v/>
      </c>
      <c r="G1437" t="s">
        <v>326</v>
      </c>
      <c r="H1437" t="str">
        <f t="shared" ca="1" si="503"/>
        <v xml:space="preserve">Si el punto medio entre estos tiene coordenada 61, </v>
      </c>
      <c r="I1437" t="str">
        <f t="shared" ca="1" si="504"/>
        <v xml:space="preserve">y el segundo es el </v>
      </c>
      <c r="J1437" t="str">
        <f t="shared" ca="1" si="496"/>
        <v xml:space="preserve">triple del primero, \textbf{calcule} sus coordenadas. </v>
      </c>
    </row>
    <row r="1438" spans="2:10" x14ac:dyDescent="0.3">
      <c r="B1438">
        <v>0</v>
      </c>
      <c r="C1438">
        <f t="shared" ca="1" si="492"/>
        <v>0.44898657257152808</v>
      </c>
      <c r="D1438">
        <f t="shared" ca="1" si="497"/>
        <v>0.44898657257152808</v>
      </c>
      <c r="E1438">
        <f t="shared" ca="1" si="498"/>
        <v>2</v>
      </c>
      <c r="F1438" t="str">
        <f t="shared" si="499"/>
        <v/>
      </c>
      <c r="G1438" t="s">
        <v>326</v>
      </c>
      <c r="H1438" t="str">
        <f t="shared" ca="1" si="503"/>
        <v xml:space="preserve">Si el punto medio entre estos tiene coordenada 25, </v>
      </c>
      <c r="I1438" t="str">
        <f t="shared" ca="1" si="504"/>
        <v xml:space="preserve">y el primero es el </v>
      </c>
      <c r="J1438" t="str">
        <f t="shared" ca="1" si="496"/>
        <v xml:space="preserve">doble del segundo, \textbf{calcule} sus coordenadas </v>
      </c>
    </row>
    <row r="1439" spans="2:10" x14ac:dyDescent="0.3">
      <c r="B1439">
        <v>0</v>
      </c>
      <c r="C1439">
        <f t="shared" ca="1" si="492"/>
        <v>0.41630281222620247</v>
      </c>
      <c r="D1439">
        <f t="shared" ca="1" si="497"/>
        <v>0.41630281222620247</v>
      </c>
      <c r="E1439">
        <f t="shared" ca="1" si="498"/>
        <v>2</v>
      </c>
      <c r="F1439" t="str">
        <f t="shared" si="499"/>
        <v/>
      </c>
      <c r="G1439" t="s">
        <v>326</v>
      </c>
      <c r="H1439" t="str">
        <f t="shared" ca="1" si="503"/>
        <v xml:space="preserve">Si el punto medio entre estos tiene coordenada 22, </v>
      </c>
      <c r="I1439" t="str">
        <f t="shared" ca="1" si="504"/>
        <v xml:space="preserve">y el primero es el </v>
      </c>
      <c r="J1439" t="str">
        <f t="shared" ca="1" si="496"/>
        <v xml:space="preserve">doble del segundo, \textbf{calcule} sus coordenadas </v>
      </c>
    </row>
    <row r="1440" spans="2:10" x14ac:dyDescent="0.3">
      <c r="B1440">
        <v>0</v>
      </c>
      <c r="C1440">
        <f t="shared" ca="1" si="492"/>
        <v>0.18911220897191028</v>
      </c>
      <c r="D1440">
        <f t="shared" ca="1" si="497"/>
        <v>0.18911220897191028</v>
      </c>
      <c r="E1440">
        <f t="shared" ca="1" si="498"/>
        <v>0</v>
      </c>
      <c r="F1440" t="str">
        <f t="shared" si="499"/>
        <v/>
      </c>
      <c r="G1440" t="s">
        <v>326</v>
      </c>
      <c r="H1440" t="str">
        <f t="shared" ca="1" si="503"/>
        <v xml:space="preserve">Si el punto medio entre estos tiene coordenada -1, </v>
      </c>
      <c r="I1440" t="str">
        <f t="shared" ca="1" si="504"/>
        <v xml:space="preserve">y el segundo es el </v>
      </c>
      <c r="J1440" t="str">
        <f t="shared" ca="1" si="496"/>
        <v xml:space="preserve">triple del primero, \textbf{calcule} sus coordenadas. </v>
      </c>
    </row>
    <row r="1441" spans="2:10" x14ac:dyDescent="0.3">
      <c r="B1441">
        <v>0</v>
      </c>
      <c r="C1441">
        <f t="shared" ca="1" si="492"/>
        <v>0.90152052762346979</v>
      </c>
      <c r="D1441">
        <f t="shared" ca="1" si="497"/>
        <v>9.8479472376530208E-2</v>
      </c>
      <c r="E1441">
        <f t="shared" ca="1" si="498"/>
        <v>0</v>
      </c>
      <c r="F1441" t="str">
        <f t="shared" si="499"/>
        <v/>
      </c>
      <c r="G1441" t="s">
        <v>326</v>
      </c>
      <c r="H1441" t="str">
        <f t="shared" ca="1" si="503"/>
        <v xml:space="preserve">Si el punto medio entre estos tiene coordenada 70, </v>
      </c>
      <c r="I1441" t="str">
        <f t="shared" ca="1" si="504"/>
        <v xml:space="preserve">y el segundo es el </v>
      </c>
      <c r="J1441" t="str">
        <f t="shared" ca="1" si="496"/>
        <v xml:space="preserve">triple del primero, \textbf{calcule} sus coordenadas. </v>
      </c>
    </row>
    <row r="1442" spans="2:10" x14ac:dyDescent="0.3">
      <c r="B1442">
        <v>0</v>
      </c>
      <c r="C1442">
        <f t="shared" ca="1" si="492"/>
        <v>0.72234555759435859</v>
      </c>
      <c r="D1442">
        <f t="shared" ca="1" si="497"/>
        <v>0.27765444240564141</v>
      </c>
      <c r="E1442">
        <f t="shared" ca="1" si="498"/>
        <v>0</v>
      </c>
      <c r="F1442" t="str">
        <f t="shared" si="499"/>
        <v/>
      </c>
      <c r="G1442" t="s">
        <v>326</v>
      </c>
      <c r="H1442" t="str">
        <f t="shared" ca="1" si="503"/>
        <v xml:space="preserve">Si el punto medio entre estos tiene coordenada 52, </v>
      </c>
      <c r="I1442" t="str">
        <f t="shared" ca="1" si="504"/>
        <v xml:space="preserve">y el segundo es el </v>
      </c>
      <c r="J1442" t="str">
        <f t="shared" ca="1" si="496"/>
        <v xml:space="preserve">triple del primero, \textbf{calcule} sus coordenadas. </v>
      </c>
    </row>
    <row r="1443" spans="2:10" x14ac:dyDescent="0.3">
      <c r="B1443">
        <v>0</v>
      </c>
      <c r="C1443">
        <f t="shared" ca="1" si="492"/>
        <v>0.30867391827904045</v>
      </c>
      <c r="D1443">
        <f t="shared" ca="1" si="497"/>
        <v>0.30867391827904045</v>
      </c>
      <c r="E1443">
        <f t="shared" ca="1" si="498"/>
        <v>0</v>
      </c>
      <c r="F1443" t="str">
        <f t="shared" si="499"/>
        <v/>
      </c>
      <c r="G1443" t="s">
        <v>326</v>
      </c>
      <c r="H1443" t="str">
        <f t="shared" ca="1" si="503"/>
        <v xml:space="preserve">Si el punto medio entre estos tiene coordenada 11, </v>
      </c>
      <c r="I1443" t="str">
        <f t="shared" ca="1" si="504"/>
        <v xml:space="preserve">y el segundo es el </v>
      </c>
      <c r="J1443" t="str">
        <f t="shared" ca="1" si="496"/>
        <v xml:space="preserve">triple del primero, \textbf{calcule} sus coordenadas. </v>
      </c>
    </row>
    <row r="1444" spans="2:10" x14ac:dyDescent="0.3">
      <c r="B1444">
        <v>0</v>
      </c>
      <c r="C1444">
        <f t="shared" ca="1" si="492"/>
        <v>0.28105638009085998</v>
      </c>
      <c r="D1444">
        <f t="shared" ca="1" si="497"/>
        <v>0.28105638009085998</v>
      </c>
      <c r="E1444">
        <f t="shared" ca="1" si="498"/>
        <v>0</v>
      </c>
      <c r="F1444" t="str">
        <f t="shared" si="499"/>
        <v/>
      </c>
    </row>
    <row r="1445" spans="2:10" x14ac:dyDescent="0.3">
      <c r="B1445">
        <v>0</v>
      </c>
      <c r="C1445">
        <f t="shared" ca="1" si="492"/>
        <v>0.87292012387710349</v>
      </c>
      <c r="D1445">
        <f t="shared" ca="1" si="497"/>
        <v>0.12707987612289651</v>
      </c>
      <c r="E1445">
        <f t="shared" ca="1" si="498"/>
        <v>0</v>
      </c>
      <c r="F1445" t="str">
        <f t="shared" si="499"/>
        <v/>
      </c>
      <c r="G1445" t="s">
        <v>326</v>
      </c>
      <c r="H1445" t="str">
        <f t="shared" ref="H1445:H1454" ca="1" si="506">CONCATENATE("Si el punto medio entre estos tiene coordenada ", ROUND(C1445*100-20,0),", ")</f>
        <v xml:space="preserve">Si el punto medio entre estos tiene coordenada 67, </v>
      </c>
      <c r="I1445" t="str">
        <f t="shared" ref="I1445:I1454" ca="1" si="507">IF(E1445=2, "y el primero es el ", "y el segundo es el ")</f>
        <v xml:space="preserve">y el segundo es el </v>
      </c>
      <c r="J1445" t="str">
        <f t="shared" ref="J1445" ca="1" si="508">IF(E1445=2,"doble del segundo, \textbf{calcule} sus coordenadas ", "triple del primero, \textbf{calcule} sus coordenadas. ")</f>
        <v xml:space="preserve">triple del primero, \textbf{calcule} sus coordenadas. </v>
      </c>
    </row>
    <row r="1446" spans="2:10" x14ac:dyDescent="0.3">
      <c r="B1446">
        <v>0</v>
      </c>
      <c r="C1446">
        <f t="shared" ca="1" si="492"/>
        <v>0.59165246408673877</v>
      </c>
      <c r="D1446">
        <f t="shared" ca="1" si="497"/>
        <v>0.59165246408673877</v>
      </c>
      <c r="E1446">
        <f t="shared" ca="1" si="498"/>
        <v>1</v>
      </c>
      <c r="F1446" t="str">
        <f t="shared" si="499"/>
        <v/>
      </c>
      <c r="G1446" t="s">
        <v>326</v>
      </c>
      <c r="H1446" t="str">
        <f t="shared" ca="1" si="506"/>
        <v xml:space="preserve">Si el punto medio entre estos tiene coordenada 39, </v>
      </c>
      <c r="I1446" t="str">
        <f t="shared" ca="1" si="507"/>
        <v xml:space="preserve">y el segundo es el </v>
      </c>
      <c r="J1446" t="str">
        <f t="shared" ca="1" si="496"/>
        <v xml:space="preserve">triple del primero, \textbf{calcule} sus coordenadas. </v>
      </c>
    </row>
    <row r="1447" spans="2:10" x14ac:dyDescent="0.3">
      <c r="B1447">
        <v>0</v>
      </c>
      <c r="C1447">
        <f t="shared" ca="1" si="492"/>
        <v>0.82864908703051698</v>
      </c>
      <c r="D1447">
        <f t="shared" ca="1" si="497"/>
        <v>0.17135091296948302</v>
      </c>
      <c r="E1447">
        <f t="shared" ca="1" si="498"/>
        <v>1</v>
      </c>
      <c r="F1447" t="str">
        <f t="shared" si="499"/>
        <v/>
      </c>
      <c r="G1447" t="s">
        <v>326</v>
      </c>
      <c r="H1447" t="str">
        <f t="shared" ca="1" si="506"/>
        <v xml:space="preserve">Si el punto medio entre estos tiene coordenada 63, </v>
      </c>
      <c r="I1447" t="str">
        <f t="shared" ca="1" si="507"/>
        <v xml:space="preserve">y el segundo es el </v>
      </c>
      <c r="J1447" t="str">
        <f t="shared" ca="1" si="496"/>
        <v xml:space="preserve">triple del primero, \textbf{calcule} sus coordenadas. </v>
      </c>
    </row>
    <row r="1448" spans="2:10" x14ac:dyDescent="0.3">
      <c r="B1448">
        <v>0</v>
      </c>
      <c r="C1448">
        <f t="shared" ca="1" si="492"/>
        <v>0.34393115516225958</v>
      </c>
      <c r="D1448">
        <f t="shared" ca="1" si="497"/>
        <v>0.34393115516225958</v>
      </c>
      <c r="E1448">
        <f t="shared" ca="1" si="498"/>
        <v>1</v>
      </c>
      <c r="F1448" t="str">
        <f t="shared" si="499"/>
        <v/>
      </c>
      <c r="G1448" t="s">
        <v>326</v>
      </c>
      <c r="H1448" t="str">
        <f t="shared" ca="1" si="506"/>
        <v xml:space="preserve">Si el punto medio entre estos tiene coordenada 14, </v>
      </c>
      <c r="I1448" t="str">
        <f t="shared" ca="1" si="507"/>
        <v xml:space="preserve">y el segundo es el </v>
      </c>
      <c r="J1448" t="str">
        <f t="shared" ca="1" si="496"/>
        <v xml:space="preserve">triple del primero, \textbf{calcule} sus coordenadas. </v>
      </c>
    </row>
    <row r="1449" spans="2:10" x14ac:dyDescent="0.3">
      <c r="B1449">
        <v>0</v>
      </c>
      <c r="C1449">
        <f t="shared" ca="1" si="492"/>
        <v>0.31426300920440864</v>
      </c>
      <c r="D1449">
        <f t="shared" ca="1" si="497"/>
        <v>0.31426300920440864</v>
      </c>
      <c r="E1449">
        <f t="shared" ca="1" si="498"/>
        <v>1</v>
      </c>
      <c r="F1449" t="str">
        <f t="shared" si="499"/>
        <v/>
      </c>
      <c r="G1449" t="s">
        <v>326</v>
      </c>
      <c r="H1449" t="str">
        <f t="shared" ca="1" si="506"/>
        <v xml:space="preserve">Si el punto medio entre estos tiene coordenada 11, </v>
      </c>
      <c r="I1449" t="str">
        <f t="shared" ca="1" si="507"/>
        <v xml:space="preserve">y el segundo es el </v>
      </c>
      <c r="J1449" t="str">
        <f t="shared" ca="1" si="496"/>
        <v xml:space="preserve">triple del primero, \textbf{calcule} sus coordenadas. </v>
      </c>
    </row>
    <row r="1450" spans="2:10" x14ac:dyDescent="0.3">
      <c r="B1450">
        <v>0</v>
      </c>
      <c r="C1450">
        <f t="shared" ca="1" si="492"/>
        <v>0.47751388261437411</v>
      </c>
      <c r="D1450">
        <f t="shared" ca="1" si="497"/>
        <v>0.47751388261437411</v>
      </c>
      <c r="E1450">
        <f t="shared" ca="1" si="498"/>
        <v>2</v>
      </c>
      <c r="F1450" t="str">
        <f t="shared" si="499"/>
        <v/>
      </c>
      <c r="G1450" t="s">
        <v>326</v>
      </c>
      <c r="H1450" t="str">
        <f t="shared" ca="1" si="506"/>
        <v xml:space="preserve">Si el punto medio entre estos tiene coordenada 28, </v>
      </c>
      <c r="I1450" t="str">
        <f t="shared" ca="1" si="507"/>
        <v xml:space="preserve">y el primero es el </v>
      </c>
      <c r="J1450" t="str">
        <f t="shared" ca="1" si="496"/>
        <v xml:space="preserve">doble del segundo, \textbf{calcule} sus coordenadas </v>
      </c>
    </row>
    <row r="1451" spans="2:10" x14ac:dyDescent="0.3">
      <c r="B1451">
        <v>0</v>
      </c>
      <c r="C1451">
        <f t="shared" ca="1" si="492"/>
        <v>0.35342560341607832</v>
      </c>
      <c r="D1451">
        <f t="shared" ca="1" si="497"/>
        <v>0.35342560341607832</v>
      </c>
      <c r="E1451">
        <f t="shared" ca="1" si="498"/>
        <v>1</v>
      </c>
      <c r="F1451" t="str">
        <f t="shared" si="499"/>
        <v/>
      </c>
      <c r="G1451" t="s">
        <v>326</v>
      </c>
      <c r="H1451" t="str">
        <f t="shared" ca="1" si="506"/>
        <v xml:space="preserve">Si el punto medio entre estos tiene coordenada 15, </v>
      </c>
      <c r="I1451" t="str">
        <f t="shared" ca="1" si="507"/>
        <v xml:space="preserve">y el segundo es el </v>
      </c>
      <c r="J1451" t="str">
        <f t="shared" ca="1" si="496"/>
        <v xml:space="preserve">triple del primero, \textbf{calcule} sus coordenadas. </v>
      </c>
    </row>
    <row r="1452" spans="2:10" x14ac:dyDescent="0.3">
      <c r="B1452">
        <v>0</v>
      </c>
      <c r="C1452">
        <f t="shared" ca="1" si="492"/>
        <v>0.22104157919987255</v>
      </c>
      <c r="D1452">
        <f t="shared" ca="1" si="497"/>
        <v>0.22104157919987255</v>
      </c>
      <c r="E1452">
        <f t="shared" ca="1" si="498"/>
        <v>0</v>
      </c>
      <c r="F1452" t="str">
        <f t="shared" si="499"/>
        <v/>
      </c>
      <c r="G1452" t="s">
        <v>326</v>
      </c>
      <c r="H1452" t="str">
        <f t="shared" ca="1" si="506"/>
        <v xml:space="preserve">Si el punto medio entre estos tiene coordenada 2, </v>
      </c>
      <c r="I1452" t="str">
        <f t="shared" ca="1" si="507"/>
        <v xml:space="preserve">y el segundo es el </v>
      </c>
      <c r="J1452" t="str">
        <f t="shared" ca="1" si="496"/>
        <v xml:space="preserve">triple del primero, \textbf{calcule} sus coordenadas. </v>
      </c>
    </row>
    <row r="1453" spans="2:10" x14ac:dyDescent="0.3">
      <c r="B1453">
        <v>0</v>
      </c>
      <c r="C1453">
        <f t="shared" ca="1" si="492"/>
        <v>0.6379836508547081</v>
      </c>
      <c r="D1453">
        <f t="shared" ca="1" si="497"/>
        <v>0.3620163491452919</v>
      </c>
      <c r="E1453">
        <f t="shared" ca="1" si="498"/>
        <v>2</v>
      </c>
      <c r="F1453" t="str">
        <f t="shared" si="499"/>
        <v/>
      </c>
      <c r="G1453" t="s">
        <v>326</v>
      </c>
      <c r="H1453" t="str">
        <f t="shared" ca="1" si="506"/>
        <v xml:space="preserve">Si el punto medio entre estos tiene coordenada 44, </v>
      </c>
      <c r="I1453" t="str">
        <f t="shared" ca="1" si="507"/>
        <v xml:space="preserve">y el primero es el </v>
      </c>
      <c r="J1453" t="str">
        <f t="shared" ca="1" si="496"/>
        <v xml:space="preserve">doble del segundo, \textbf{calcule} sus coordenadas </v>
      </c>
    </row>
    <row r="1454" spans="2:10" x14ac:dyDescent="0.3">
      <c r="B1454">
        <v>0</v>
      </c>
      <c r="C1454">
        <f t="shared" ca="1" si="492"/>
        <v>0.87298606637349907</v>
      </c>
      <c r="D1454">
        <f t="shared" ca="1" si="497"/>
        <v>0.12701393362650093</v>
      </c>
      <c r="E1454">
        <f t="shared" ca="1" si="498"/>
        <v>0</v>
      </c>
      <c r="F1454" t="str">
        <f t="shared" si="499"/>
        <v/>
      </c>
      <c r="G1454" t="s">
        <v>326</v>
      </c>
      <c r="H1454" t="str">
        <f t="shared" ca="1" si="506"/>
        <v xml:space="preserve">Si el punto medio entre estos tiene coordenada 67, </v>
      </c>
      <c r="I1454" t="str">
        <f t="shared" ca="1" si="507"/>
        <v xml:space="preserve">y el segundo es el </v>
      </c>
      <c r="J1454" t="str">
        <f t="shared" ca="1" si="496"/>
        <v xml:space="preserve">triple del primero, \textbf{calcule} sus coordenadas. </v>
      </c>
    </row>
    <row r="1455" spans="2:10" x14ac:dyDescent="0.3">
      <c r="B1455">
        <v>0</v>
      </c>
      <c r="C1455">
        <f t="shared" ca="1" si="492"/>
        <v>0.26057317575908301</v>
      </c>
      <c r="D1455">
        <f t="shared" ca="1" si="497"/>
        <v>0.26057317575908301</v>
      </c>
      <c r="E1455">
        <f t="shared" ca="1" si="498"/>
        <v>1</v>
      </c>
      <c r="F1455" t="str">
        <f t="shared" si="499"/>
        <v/>
      </c>
    </row>
    <row r="1456" spans="2:10" x14ac:dyDescent="0.3">
      <c r="B1456">
        <v>0</v>
      </c>
      <c r="C1456">
        <f t="shared" ca="1" si="492"/>
        <v>1.2727688505974499E-2</v>
      </c>
      <c r="D1456">
        <f t="shared" ca="1" si="497"/>
        <v>0.5127276885059745</v>
      </c>
      <c r="E1456">
        <f t="shared" ca="1" si="498"/>
        <v>2</v>
      </c>
      <c r="F1456" t="str">
        <f t="shared" si="499"/>
        <v/>
      </c>
      <c r="G1456" t="s">
        <v>326</v>
      </c>
      <c r="H1456" t="str">
        <f t="shared" ref="H1456:H1465" ca="1" si="509">CONCATENATE("Si el punto medio entre estos tiene coordenada ", ROUND(C1456*100-20,0),", ")</f>
        <v xml:space="preserve">Si el punto medio entre estos tiene coordenada -19, </v>
      </c>
      <c r="I1456" t="str">
        <f t="shared" ref="I1456:I1465" ca="1" si="510">IF(E1456=2, "y el primero es el ", "y el segundo es el ")</f>
        <v xml:space="preserve">y el primero es el </v>
      </c>
      <c r="J1456" t="str">
        <f t="shared" ref="J1456" ca="1" si="511">IF(E1456=2,"doble del segundo, \textbf{calcule} sus coordenadas ", "triple del primero, \textbf{calcule} sus coordenadas. ")</f>
        <v xml:space="preserve">doble del segundo, \textbf{calcule} sus coordenadas </v>
      </c>
    </row>
    <row r="1457" spans="2:10" x14ac:dyDescent="0.3">
      <c r="B1457">
        <v>0</v>
      </c>
      <c r="C1457">
        <f t="shared" ca="1" si="492"/>
        <v>0.92035374729877106</v>
      </c>
      <c r="D1457">
        <f t="shared" ca="1" si="497"/>
        <v>7.9646252701228937E-2</v>
      </c>
      <c r="E1457">
        <f t="shared" ca="1" si="498"/>
        <v>1</v>
      </c>
      <c r="F1457" t="str">
        <f t="shared" si="499"/>
        <v/>
      </c>
      <c r="G1457" t="s">
        <v>326</v>
      </c>
      <c r="H1457" t="str">
        <f t="shared" ca="1" si="509"/>
        <v xml:space="preserve">Si el punto medio entre estos tiene coordenada 72, </v>
      </c>
      <c r="I1457" t="str">
        <f t="shared" ca="1" si="510"/>
        <v xml:space="preserve">y el segundo es el </v>
      </c>
      <c r="J1457" t="str">
        <f t="shared" ca="1" si="496"/>
        <v xml:space="preserve">triple del primero, \textbf{calcule} sus coordenadas. </v>
      </c>
    </row>
    <row r="1458" spans="2:10" x14ac:dyDescent="0.3">
      <c r="B1458">
        <v>0</v>
      </c>
      <c r="C1458">
        <f t="shared" ca="1" si="492"/>
        <v>0.37863014726369726</v>
      </c>
      <c r="D1458">
        <f t="shared" ca="1" si="497"/>
        <v>0.37863014726369726</v>
      </c>
      <c r="E1458">
        <f t="shared" ca="1" si="498"/>
        <v>1</v>
      </c>
      <c r="F1458" t="str">
        <f t="shared" si="499"/>
        <v/>
      </c>
      <c r="G1458" t="s">
        <v>326</v>
      </c>
      <c r="H1458" t="str">
        <f t="shared" ca="1" si="509"/>
        <v xml:space="preserve">Si el punto medio entre estos tiene coordenada 18, </v>
      </c>
      <c r="I1458" t="str">
        <f t="shared" ca="1" si="510"/>
        <v xml:space="preserve">y el segundo es el </v>
      </c>
      <c r="J1458" t="str">
        <f t="shared" ca="1" si="496"/>
        <v xml:space="preserve">triple del primero, \textbf{calcule} sus coordenadas. </v>
      </c>
    </row>
    <row r="1459" spans="2:10" x14ac:dyDescent="0.3">
      <c r="B1459">
        <v>0</v>
      </c>
      <c r="C1459">
        <f t="shared" ca="1" si="492"/>
        <v>0.20654040293323328</v>
      </c>
      <c r="D1459">
        <f t="shared" ca="1" si="497"/>
        <v>0.20654040293323328</v>
      </c>
      <c r="E1459">
        <f t="shared" ca="1" si="498"/>
        <v>2</v>
      </c>
      <c r="F1459" t="str">
        <f t="shared" si="499"/>
        <v/>
      </c>
      <c r="G1459" t="s">
        <v>326</v>
      </c>
      <c r="H1459" t="str">
        <f t="shared" ca="1" si="509"/>
        <v xml:space="preserve">Si el punto medio entre estos tiene coordenada 1, </v>
      </c>
      <c r="I1459" t="str">
        <f t="shared" ca="1" si="510"/>
        <v xml:space="preserve">y el primero es el </v>
      </c>
      <c r="J1459" t="str">
        <f t="shared" ca="1" si="496"/>
        <v xml:space="preserve">doble del segundo, \textbf{calcule} sus coordenadas </v>
      </c>
    </row>
    <row r="1460" spans="2:10" x14ac:dyDescent="0.3">
      <c r="B1460">
        <v>0</v>
      </c>
      <c r="C1460">
        <f t="shared" ca="1" si="492"/>
        <v>0.15752111435637839</v>
      </c>
      <c r="D1460">
        <f t="shared" ca="1" si="497"/>
        <v>0.15752111435637839</v>
      </c>
      <c r="E1460">
        <f t="shared" ca="1" si="498"/>
        <v>0</v>
      </c>
      <c r="F1460" t="str">
        <f t="shared" si="499"/>
        <v/>
      </c>
      <c r="G1460" t="s">
        <v>326</v>
      </c>
      <c r="H1460" t="str">
        <f t="shared" ca="1" si="509"/>
        <v xml:space="preserve">Si el punto medio entre estos tiene coordenada -4, </v>
      </c>
      <c r="I1460" t="str">
        <f t="shared" ca="1" si="510"/>
        <v xml:space="preserve">y el segundo es el </v>
      </c>
      <c r="J1460" t="str">
        <f t="shared" ca="1" si="496"/>
        <v xml:space="preserve">triple del primero, \textbf{calcule} sus coordenadas. </v>
      </c>
    </row>
    <row r="1461" spans="2:10" x14ac:dyDescent="0.3">
      <c r="B1461">
        <v>0</v>
      </c>
      <c r="C1461">
        <f t="shared" ref="C1461:C1474" ca="1" si="512">RAND()</f>
        <v>0.6763745989656984</v>
      </c>
      <c r="D1461">
        <f t="shared" ref="D1461:D1474" ca="1" si="513">IF(C1461&gt;0.1,      IF(C1461&lt;0.6,C1461,ABS(1-C1461)),C1461+0.5)</f>
        <v>0.3236254010343016</v>
      </c>
      <c r="E1461">
        <f t="shared" ref="E1461:E1474" ca="1" si="514">MOD(INT(D1461*99),3)</f>
        <v>2</v>
      </c>
      <c r="F1461" t="str">
        <f t="shared" ref="F1461:F1475" si="515">IF(A1461=0,"",A1461)</f>
        <v/>
      </c>
      <c r="G1461" t="s">
        <v>326</v>
      </c>
      <c r="H1461" t="str">
        <f t="shared" ca="1" si="509"/>
        <v xml:space="preserve">Si el punto medio entre estos tiene coordenada 48, </v>
      </c>
      <c r="I1461" t="str">
        <f t="shared" ca="1" si="510"/>
        <v xml:space="preserve">y el primero es el </v>
      </c>
      <c r="J1461" t="str">
        <f t="shared" ca="1" si="496"/>
        <v xml:space="preserve">doble del segundo, \textbf{calcule} sus coordenadas </v>
      </c>
    </row>
    <row r="1462" spans="2:10" x14ac:dyDescent="0.3">
      <c r="B1462">
        <v>0</v>
      </c>
      <c r="C1462">
        <f t="shared" ca="1" si="512"/>
        <v>0.7045423772723024</v>
      </c>
      <c r="D1462">
        <f t="shared" ca="1" si="513"/>
        <v>0.2954576227276976</v>
      </c>
      <c r="E1462">
        <f t="shared" ca="1" si="514"/>
        <v>2</v>
      </c>
      <c r="F1462" t="str">
        <f t="shared" si="515"/>
        <v/>
      </c>
      <c r="G1462" t="s">
        <v>326</v>
      </c>
      <c r="H1462" t="str">
        <f t="shared" ca="1" si="509"/>
        <v xml:space="preserve">Si el punto medio entre estos tiene coordenada 50, </v>
      </c>
      <c r="I1462" t="str">
        <f t="shared" ca="1" si="510"/>
        <v xml:space="preserve">y el primero es el </v>
      </c>
      <c r="J1462" t="str">
        <f t="shared" ca="1" si="496"/>
        <v xml:space="preserve">doble del segundo, \textbf{calcule} sus coordenadas </v>
      </c>
    </row>
    <row r="1463" spans="2:10" x14ac:dyDescent="0.3">
      <c r="B1463">
        <v>0</v>
      </c>
      <c r="C1463">
        <f t="shared" ca="1" si="512"/>
        <v>0.77259085639982938</v>
      </c>
      <c r="D1463">
        <f t="shared" ca="1" si="513"/>
        <v>0.22740914360017062</v>
      </c>
      <c r="E1463">
        <f t="shared" ca="1" si="514"/>
        <v>1</v>
      </c>
      <c r="F1463" t="str">
        <f t="shared" si="515"/>
        <v/>
      </c>
      <c r="G1463" t="s">
        <v>326</v>
      </c>
      <c r="H1463" t="str">
        <f t="shared" ca="1" si="509"/>
        <v xml:space="preserve">Si el punto medio entre estos tiene coordenada 57, </v>
      </c>
      <c r="I1463" t="str">
        <f t="shared" ca="1" si="510"/>
        <v xml:space="preserve">y el segundo es el </v>
      </c>
      <c r="J1463" t="str">
        <f t="shared" ca="1" si="496"/>
        <v xml:space="preserve">triple del primero, \textbf{calcule} sus coordenadas. </v>
      </c>
    </row>
    <row r="1464" spans="2:10" x14ac:dyDescent="0.3">
      <c r="B1464">
        <v>0</v>
      </c>
      <c r="C1464">
        <f t="shared" ca="1" si="512"/>
        <v>0.41751143252399914</v>
      </c>
      <c r="D1464">
        <f t="shared" ca="1" si="513"/>
        <v>0.41751143252399914</v>
      </c>
      <c r="E1464">
        <f t="shared" ca="1" si="514"/>
        <v>2</v>
      </c>
      <c r="F1464" t="str">
        <f t="shared" si="515"/>
        <v/>
      </c>
      <c r="G1464" t="s">
        <v>326</v>
      </c>
      <c r="H1464" t="str">
        <f t="shared" ca="1" si="509"/>
        <v xml:space="preserve">Si el punto medio entre estos tiene coordenada 22, </v>
      </c>
      <c r="I1464" t="str">
        <f t="shared" ca="1" si="510"/>
        <v xml:space="preserve">y el primero es el </v>
      </c>
      <c r="J1464" t="str">
        <f t="shared" ca="1" si="496"/>
        <v xml:space="preserve">doble del segundo, \textbf{calcule} sus coordenadas </v>
      </c>
    </row>
    <row r="1465" spans="2:10" x14ac:dyDescent="0.3">
      <c r="B1465">
        <v>0</v>
      </c>
      <c r="C1465">
        <f t="shared" ca="1" si="512"/>
        <v>0.24131325949344262</v>
      </c>
      <c r="D1465">
        <f t="shared" ca="1" si="513"/>
        <v>0.24131325949344262</v>
      </c>
      <c r="E1465">
        <f t="shared" ca="1" si="514"/>
        <v>2</v>
      </c>
      <c r="F1465" t="str">
        <f t="shared" si="515"/>
        <v/>
      </c>
      <c r="G1465" t="s">
        <v>326</v>
      </c>
      <c r="H1465" t="str">
        <f t="shared" ca="1" si="509"/>
        <v xml:space="preserve">Si el punto medio entre estos tiene coordenada 4, </v>
      </c>
      <c r="I1465" t="str">
        <f t="shared" ca="1" si="510"/>
        <v xml:space="preserve">y el primero es el </v>
      </c>
      <c r="J1465" t="str">
        <f t="shared" ca="1" si="496"/>
        <v xml:space="preserve">doble del segundo, \textbf{calcule} sus coordenadas </v>
      </c>
    </row>
    <row r="1466" spans="2:10" x14ac:dyDescent="0.3">
      <c r="B1466">
        <v>0</v>
      </c>
      <c r="C1466">
        <f t="shared" ca="1" si="512"/>
        <v>0.52628570367291594</v>
      </c>
      <c r="D1466">
        <f t="shared" ca="1" si="513"/>
        <v>0.52628570367291594</v>
      </c>
      <c r="E1466">
        <f t="shared" ca="1" si="514"/>
        <v>1</v>
      </c>
      <c r="F1466" t="str">
        <f t="shared" si="515"/>
        <v/>
      </c>
    </row>
    <row r="1467" spans="2:10" x14ac:dyDescent="0.3">
      <c r="B1467">
        <v>0</v>
      </c>
      <c r="C1467">
        <f t="shared" ca="1" si="512"/>
        <v>0.6758910077262299</v>
      </c>
      <c r="D1467">
        <f t="shared" ca="1" si="513"/>
        <v>0.3241089922737701</v>
      </c>
      <c r="E1467">
        <f t="shared" ca="1" si="514"/>
        <v>2</v>
      </c>
      <c r="F1467" t="str">
        <f t="shared" si="515"/>
        <v/>
      </c>
      <c r="G1467" t="s">
        <v>326</v>
      </c>
      <c r="H1467" t="str">
        <f t="shared" ref="H1467:H1476" ca="1" si="516">CONCATENATE("Si el punto medio entre estos tiene coordenada ", ROUND(C1467*100-20,0),", ")</f>
        <v xml:space="preserve">Si el punto medio entre estos tiene coordenada 48, </v>
      </c>
      <c r="I1467" t="str">
        <f t="shared" ref="I1467:I1476" ca="1" si="517">IF(E1467=2, "y el primero es el ", "y el segundo es el ")</f>
        <v xml:space="preserve">y el primero es el </v>
      </c>
      <c r="J1467" t="str">
        <f t="shared" ref="J1467" ca="1" si="518">IF(E1467=2,"doble del segundo, \textbf{calcule} sus coordenadas ", "triple del primero, \textbf{calcule} sus coordenadas. ")</f>
        <v xml:space="preserve">doble del segundo, \textbf{calcule} sus coordenadas </v>
      </c>
    </row>
    <row r="1468" spans="2:10" x14ac:dyDescent="0.3">
      <c r="B1468">
        <v>0</v>
      </c>
      <c r="C1468">
        <f t="shared" ca="1" si="512"/>
        <v>0.40212898942248765</v>
      </c>
      <c r="D1468">
        <f t="shared" ca="1" si="513"/>
        <v>0.40212898942248765</v>
      </c>
      <c r="E1468">
        <f t="shared" ca="1" si="514"/>
        <v>0</v>
      </c>
      <c r="F1468" t="str">
        <f t="shared" si="515"/>
        <v/>
      </c>
      <c r="G1468" t="s">
        <v>326</v>
      </c>
      <c r="H1468" t="str">
        <f t="shared" ca="1" si="516"/>
        <v xml:space="preserve">Si el punto medio entre estos tiene coordenada 20, </v>
      </c>
      <c r="I1468" t="str">
        <f t="shared" ca="1" si="517"/>
        <v xml:space="preserve">y el segundo es el </v>
      </c>
      <c r="J1468" t="str">
        <f t="shared" ca="1" si="496"/>
        <v xml:space="preserve">triple del primero, \textbf{calcule} sus coordenadas. </v>
      </c>
    </row>
    <row r="1469" spans="2:10" x14ac:dyDescent="0.3">
      <c r="B1469">
        <v>0</v>
      </c>
      <c r="C1469">
        <f t="shared" ca="1" si="512"/>
        <v>0.75813372329334516</v>
      </c>
      <c r="D1469">
        <f t="shared" ca="1" si="513"/>
        <v>0.24186627670665484</v>
      </c>
      <c r="E1469">
        <f t="shared" ca="1" si="514"/>
        <v>2</v>
      </c>
      <c r="F1469" t="str">
        <f t="shared" si="515"/>
        <v/>
      </c>
      <c r="G1469" t="s">
        <v>326</v>
      </c>
      <c r="H1469" t="str">
        <f t="shared" ca="1" si="516"/>
        <v xml:space="preserve">Si el punto medio entre estos tiene coordenada 56, </v>
      </c>
      <c r="I1469" t="str">
        <f t="shared" ca="1" si="517"/>
        <v xml:space="preserve">y el primero es el </v>
      </c>
      <c r="J1469" t="str">
        <f t="shared" ca="1" si="496"/>
        <v xml:space="preserve">doble del segundo, \textbf{calcule} sus coordenadas </v>
      </c>
    </row>
    <row r="1470" spans="2:10" x14ac:dyDescent="0.3">
      <c r="B1470">
        <v>0</v>
      </c>
      <c r="C1470">
        <f t="shared" ca="1" si="512"/>
        <v>0.42551637433308809</v>
      </c>
      <c r="D1470">
        <f t="shared" ca="1" si="513"/>
        <v>0.42551637433308809</v>
      </c>
      <c r="E1470">
        <f t="shared" ca="1" si="514"/>
        <v>0</v>
      </c>
      <c r="F1470" t="str">
        <f t="shared" si="515"/>
        <v/>
      </c>
      <c r="G1470" t="s">
        <v>326</v>
      </c>
      <c r="H1470" t="str">
        <f t="shared" ca="1" si="516"/>
        <v xml:space="preserve">Si el punto medio entre estos tiene coordenada 23, </v>
      </c>
      <c r="I1470" t="str">
        <f t="shared" ca="1" si="517"/>
        <v xml:space="preserve">y el segundo es el </v>
      </c>
      <c r="J1470" t="str">
        <f t="shared" ca="1" si="496"/>
        <v xml:space="preserve">triple del primero, \textbf{calcule} sus coordenadas. </v>
      </c>
    </row>
    <row r="1471" spans="2:10" x14ac:dyDescent="0.3">
      <c r="B1471">
        <v>0</v>
      </c>
      <c r="C1471">
        <f t="shared" ca="1" si="512"/>
        <v>0.2179984162452232</v>
      </c>
      <c r="D1471">
        <f t="shared" ca="1" si="513"/>
        <v>0.2179984162452232</v>
      </c>
      <c r="E1471">
        <f t="shared" ca="1" si="514"/>
        <v>0</v>
      </c>
      <c r="F1471" t="str">
        <f t="shared" si="515"/>
        <v/>
      </c>
      <c r="G1471" t="s">
        <v>326</v>
      </c>
      <c r="H1471" t="str">
        <f t="shared" ca="1" si="516"/>
        <v xml:space="preserve">Si el punto medio entre estos tiene coordenada 2, </v>
      </c>
      <c r="I1471" t="str">
        <f t="shared" ca="1" si="517"/>
        <v xml:space="preserve">y el segundo es el </v>
      </c>
      <c r="J1471" t="str">
        <f t="shared" ca="1" si="496"/>
        <v xml:space="preserve">triple del primero, \textbf{calcule} sus coordenadas. </v>
      </c>
    </row>
    <row r="1472" spans="2:10" x14ac:dyDescent="0.3">
      <c r="B1472">
        <v>0</v>
      </c>
      <c r="C1472">
        <f t="shared" ca="1" si="512"/>
        <v>0.91863400017287378</v>
      </c>
      <c r="D1472">
        <f t="shared" ca="1" si="513"/>
        <v>8.1365999827126223E-2</v>
      </c>
      <c r="E1472">
        <f t="shared" ca="1" si="514"/>
        <v>2</v>
      </c>
      <c r="F1472" t="str">
        <f t="shared" si="515"/>
        <v/>
      </c>
      <c r="G1472" t="s">
        <v>326</v>
      </c>
      <c r="H1472" t="str">
        <f t="shared" ca="1" si="516"/>
        <v xml:space="preserve">Si el punto medio entre estos tiene coordenada 72, </v>
      </c>
      <c r="I1472" t="str">
        <f t="shared" ca="1" si="517"/>
        <v xml:space="preserve">y el primero es el </v>
      </c>
      <c r="J1472" t="str">
        <f t="shared" ca="1" si="496"/>
        <v xml:space="preserve">doble del segundo, \textbf{calcule} sus coordenadas </v>
      </c>
    </row>
    <row r="1473" spans="2:10" x14ac:dyDescent="0.3">
      <c r="B1473">
        <v>0</v>
      </c>
      <c r="C1473">
        <f t="shared" ca="1" si="512"/>
        <v>0.29933410387448744</v>
      </c>
      <c r="D1473">
        <f t="shared" ca="1" si="513"/>
        <v>0.29933410387448744</v>
      </c>
      <c r="E1473">
        <f t="shared" ca="1" si="514"/>
        <v>2</v>
      </c>
      <c r="F1473" t="str">
        <f t="shared" si="515"/>
        <v/>
      </c>
      <c r="G1473" t="s">
        <v>326</v>
      </c>
      <c r="H1473" t="str">
        <f t="shared" ca="1" si="516"/>
        <v xml:space="preserve">Si el punto medio entre estos tiene coordenada 10, </v>
      </c>
      <c r="I1473" t="str">
        <f t="shared" ca="1" si="517"/>
        <v xml:space="preserve">y el primero es el </v>
      </c>
      <c r="J1473" t="str">
        <f t="shared" ca="1" si="496"/>
        <v xml:space="preserve">doble del segundo, \textbf{calcule} sus coordenadas </v>
      </c>
    </row>
    <row r="1474" spans="2:10" x14ac:dyDescent="0.3">
      <c r="B1474">
        <v>0</v>
      </c>
      <c r="C1474">
        <f t="shared" ca="1" si="512"/>
        <v>0.35802031910719712</v>
      </c>
      <c r="D1474">
        <f t="shared" ca="1" si="513"/>
        <v>0.35802031910719712</v>
      </c>
      <c r="E1474">
        <f t="shared" ca="1" si="514"/>
        <v>2</v>
      </c>
      <c r="F1474" t="str">
        <f t="shared" si="515"/>
        <v/>
      </c>
      <c r="G1474" t="s">
        <v>326</v>
      </c>
      <c r="H1474" t="str">
        <f t="shared" ca="1" si="516"/>
        <v xml:space="preserve">Si el punto medio entre estos tiene coordenada 16, </v>
      </c>
      <c r="I1474" t="str">
        <f t="shared" ca="1" si="517"/>
        <v xml:space="preserve">y el primero es el </v>
      </c>
      <c r="J1474" t="str">
        <f t="shared" ca="1" si="496"/>
        <v xml:space="preserve">doble del segundo, \textbf{calcule} sus coordenadas </v>
      </c>
    </row>
    <row r="1475" spans="2:10" x14ac:dyDescent="0.3">
      <c r="B1475">
        <v>0</v>
      </c>
      <c r="C1475">
        <f t="shared" ref="C1475:C1538" ca="1" si="519">RAND()</f>
        <v>0.71067704411635035</v>
      </c>
      <c r="D1475">
        <f t="shared" ref="D1475:D1538" ca="1" si="520">IF(C1475&gt;0.1,      IF(C1475&lt;0.6,C1475,ABS(1-C1475)),C1475+0.5)</f>
        <v>0.28932295588364965</v>
      </c>
      <c r="E1475">
        <f t="shared" ref="E1475:E1538" ca="1" si="521">MOD(INT(D1475*99),3)</f>
        <v>1</v>
      </c>
      <c r="F1475" t="str">
        <f t="shared" si="515"/>
        <v/>
      </c>
      <c r="G1475" t="s">
        <v>326</v>
      </c>
      <c r="H1475" t="str">
        <f t="shared" ca="1" si="516"/>
        <v xml:space="preserve">Si el punto medio entre estos tiene coordenada 51, </v>
      </c>
      <c r="I1475" t="str">
        <f t="shared" ca="1" si="517"/>
        <v xml:space="preserve">y el segundo es el </v>
      </c>
      <c r="J1475" t="str">
        <f t="shared" ca="1" si="496"/>
        <v xml:space="preserve">triple del primero, \textbf{calcule} sus coordenadas. </v>
      </c>
    </row>
    <row r="1476" spans="2:10" x14ac:dyDescent="0.3">
      <c r="B1476">
        <v>0</v>
      </c>
      <c r="C1476">
        <f t="shared" ca="1" si="519"/>
        <v>0.17953365962308265</v>
      </c>
      <c r="D1476">
        <f t="shared" ca="1" si="520"/>
        <v>0.17953365962308265</v>
      </c>
      <c r="E1476">
        <f t="shared" ca="1" si="521"/>
        <v>2</v>
      </c>
      <c r="F1476" t="str">
        <f t="shared" ref="F1476:F1539" si="522">IF(A1476=0,"",A1476)</f>
        <v/>
      </c>
      <c r="G1476" t="s">
        <v>326</v>
      </c>
      <c r="H1476" t="str">
        <f t="shared" ca="1" si="516"/>
        <v xml:space="preserve">Si el punto medio entre estos tiene coordenada -2, </v>
      </c>
      <c r="I1476" t="str">
        <f t="shared" ca="1" si="517"/>
        <v xml:space="preserve">y el primero es el </v>
      </c>
      <c r="J1476" t="str">
        <f t="shared" ca="1" si="496"/>
        <v xml:space="preserve">doble del segundo, \textbf{calcule} sus coordenadas </v>
      </c>
    </row>
    <row r="1477" spans="2:10" x14ac:dyDescent="0.3">
      <c r="B1477">
        <v>0</v>
      </c>
      <c r="C1477">
        <f t="shared" ca="1" si="519"/>
        <v>0.18262171249408177</v>
      </c>
      <c r="D1477">
        <f t="shared" ca="1" si="520"/>
        <v>0.18262171249408177</v>
      </c>
      <c r="E1477">
        <f t="shared" ca="1" si="521"/>
        <v>0</v>
      </c>
      <c r="F1477" t="str">
        <f t="shared" si="522"/>
        <v/>
      </c>
    </row>
    <row r="1478" spans="2:10" x14ac:dyDescent="0.3">
      <c r="B1478">
        <v>0</v>
      </c>
      <c r="C1478">
        <f t="shared" ca="1" si="519"/>
        <v>0.6531747843447403</v>
      </c>
      <c r="D1478">
        <f t="shared" ca="1" si="520"/>
        <v>0.3468252156552597</v>
      </c>
      <c r="E1478">
        <f t="shared" ca="1" si="521"/>
        <v>1</v>
      </c>
      <c r="F1478" t="str">
        <f t="shared" si="522"/>
        <v/>
      </c>
      <c r="G1478" t="s">
        <v>326</v>
      </c>
      <c r="H1478" t="str">
        <f t="shared" ref="H1478:H1487" ca="1" si="523">CONCATENATE("Si el punto medio entre estos tiene coordenada ", ROUND(C1478*100-20,0),", ")</f>
        <v xml:space="preserve">Si el punto medio entre estos tiene coordenada 45, </v>
      </c>
      <c r="I1478" t="str">
        <f t="shared" ref="I1478:I1487" ca="1" si="524">IF(E1478=2, "y el primero es el ", "y el segundo es el ")</f>
        <v xml:space="preserve">y el segundo es el </v>
      </c>
      <c r="J1478" t="str">
        <f t="shared" ref="J1478" ca="1" si="525">IF(E1478=2,"doble del segundo, \textbf{calcule} sus coordenadas ", "triple del primero, \textbf{calcule} sus coordenadas. ")</f>
        <v xml:space="preserve">triple del primero, \textbf{calcule} sus coordenadas. </v>
      </c>
    </row>
    <row r="1479" spans="2:10" x14ac:dyDescent="0.3">
      <c r="B1479">
        <v>0</v>
      </c>
      <c r="C1479">
        <f t="shared" ca="1" si="519"/>
        <v>0.25301754998722803</v>
      </c>
      <c r="D1479">
        <f t="shared" ca="1" si="520"/>
        <v>0.25301754998722803</v>
      </c>
      <c r="E1479">
        <f t="shared" ca="1" si="521"/>
        <v>1</v>
      </c>
      <c r="F1479" t="str">
        <f t="shared" si="522"/>
        <v/>
      </c>
      <c r="G1479" t="s">
        <v>326</v>
      </c>
      <c r="H1479" t="str">
        <f t="shared" ca="1" si="523"/>
        <v xml:space="preserve">Si el punto medio entre estos tiene coordenada 5, </v>
      </c>
      <c r="I1479" t="str">
        <f t="shared" ca="1" si="524"/>
        <v xml:space="preserve">y el segundo es el </v>
      </c>
      <c r="J1479" t="str">
        <f t="shared" ca="1" si="496"/>
        <v xml:space="preserve">triple del primero, \textbf{calcule} sus coordenadas. </v>
      </c>
    </row>
    <row r="1480" spans="2:10" x14ac:dyDescent="0.3">
      <c r="B1480">
        <v>0</v>
      </c>
      <c r="C1480">
        <f t="shared" ca="1" si="519"/>
        <v>0.53084822009790544</v>
      </c>
      <c r="D1480">
        <f t="shared" ca="1" si="520"/>
        <v>0.53084822009790544</v>
      </c>
      <c r="E1480">
        <f t="shared" ca="1" si="521"/>
        <v>1</v>
      </c>
      <c r="F1480" t="str">
        <f t="shared" si="522"/>
        <v/>
      </c>
      <c r="G1480" t="s">
        <v>326</v>
      </c>
      <c r="H1480" t="str">
        <f t="shared" ca="1" si="523"/>
        <v xml:space="preserve">Si el punto medio entre estos tiene coordenada 33, </v>
      </c>
      <c r="I1480" t="str">
        <f t="shared" ca="1" si="524"/>
        <v xml:space="preserve">y el segundo es el </v>
      </c>
      <c r="J1480" t="str">
        <f t="shared" ca="1" si="496"/>
        <v xml:space="preserve">triple del primero, \textbf{calcule} sus coordenadas. </v>
      </c>
    </row>
    <row r="1481" spans="2:10" x14ac:dyDescent="0.3">
      <c r="B1481">
        <v>0</v>
      </c>
      <c r="C1481">
        <f t="shared" ca="1" si="519"/>
        <v>2.3696924842883771E-2</v>
      </c>
      <c r="D1481">
        <f t="shared" ca="1" si="520"/>
        <v>0.52369692484288377</v>
      </c>
      <c r="E1481">
        <f t="shared" ca="1" si="521"/>
        <v>0</v>
      </c>
      <c r="F1481" t="str">
        <f t="shared" si="522"/>
        <v/>
      </c>
      <c r="G1481" t="s">
        <v>326</v>
      </c>
      <c r="H1481" t="str">
        <f t="shared" ca="1" si="523"/>
        <v xml:space="preserve">Si el punto medio entre estos tiene coordenada -18, </v>
      </c>
      <c r="I1481" t="str">
        <f t="shared" ca="1" si="524"/>
        <v xml:space="preserve">y el segundo es el </v>
      </c>
      <c r="J1481" t="str">
        <f t="shared" ca="1" si="496"/>
        <v xml:space="preserve">triple del primero, \textbf{calcule} sus coordenadas. </v>
      </c>
    </row>
    <row r="1482" spans="2:10" x14ac:dyDescent="0.3">
      <c r="B1482">
        <v>0</v>
      </c>
      <c r="C1482">
        <f t="shared" ca="1" si="519"/>
        <v>0.99915846037178668</v>
      </c>
      <c r="D1482">
        <f t="shared" ca="1" si="520"/>
        <v>8.4153962821331696E-4</v>
      </c>
      <c r="E1482">
        <f t="shared" ca="1" si="521"/>
        <v>0</v>
      </c>
      <c r="F1482" t="str">
        <f t="shared" si="522"/>
        <v/>
      </c>
      <c r="G1482" t="s">
        <v>326</v>
      </c>
      <c r="H1482" t="str">
        <f t="shared" ca="1" si="523"/>
        <v xml:space="preserve">Si el punto medio entre estos tiene coordenada 80, </v>
      </c>
      <c r="I1482" t="str">
        <f t="shared" ca="1" si="524"/>
        <v xml:space="preserve">y el segundo es el </v>
      </c>
      <c r="J1482" t="str">
        <f t="shared" ca="1" si="496"/>
        <v xml:space="preserve">triple del primero, \textbf{calcule} sus coordenadas. </v>
      </c>
    </row>
    <row r="1483" spans="2:10" x14ac:dyDescent="0.3">
      <c r="B1483">
        <v>0</v>
      </c>
      <c r="C1483">
        <f t="shared" ca="1" si="519"/>
        <v>0.43565433989742575</v>
      </c>
      <c r="D1483">
        <f t="shared" ca="1" si="520"/>
        <v>0.43565433989742575</v>
      </c>
      <c r="E1483">
        <f t="shared" ca="1" si="521"/>
        <v>1</v>
      </c>
      <c r="F1483" t="str">
        <f t="shared" si="522"/>
        <v/>
      </c>
      <c r="G1483" t="s">
        <v>326</v>
      </c>
      <c r="H1483" t="str">
        <f t="shared" ca="1" si="523"/>
        <v xml:space="preserve">Si el punto medio entre estos tiene coordenada 24, </v>
      </c>
      <c r="I1483" t="str">
        <f t="shared" ca="1" si="524"/>
        <v xml:space="preserve">y el segundo es el </v>
      </c>
      <c r="J1483" t="str">
        <f t="shared" ref="J1483:J1546" ca="1" si="526">IF(E1483=2,"doble del segundo, \textbf{calcule} sus coordenadas ", "triple del primero, \textbf{calcule} sus coordenadas. ")</f>
        <v xml:space="preserve">triple del primero, \textbf{calcule} sus coordenadas. </v>
      </c>
    </row>
    <row r="1484" spans="2:10" x14ac:dyDescent="0.3">
      <c r="B1484">
        <v>0</v>
      </c>
      <c r="C1484">
        <f t="shared" ca="1" si="519"/>
        <v>0.36874813838677489</v>
      </c>
      <c r="D1484">
        <f t="shared" ca="1" si="520"/>
        <v>0.36874813838677489</v>
      </c>
      <c r="E1484">
        <f t="shared" ca="1" si="521"/>
        <v>0</v>
      </c>
      <c r="F1484" t="str">
        <f t="shared" si="522"/>
        <v/>
      </c>
      <c r="G1484" t="s">
        <v>326</v>
      </c>
      <c r="H1484" t="str">
        <f t="shared" ca="1" si="523"/>
        <v xml:space="preserve">Si el punto medio entre estos tiene coordenada 17, </v>
      </c>
      <c r="I1484" t="str">
        <f t="shared" ca="1" si="524"/>
        <v xml:space="preserve">y el segundo es el </v>
      </c>
      <c r="J1484" t="str">
        <f t="shared" ca="1" si="526"/>
        <v xml:space="preserve">triple del primero, \textbf{calcule} sus coordenadas. </v>
      </c>
    </row>
    <row r="1485" spans="2:10" x14ac:dyDescent="0.3">
      <c r="B1485">
        <v>0</v>
      </c>
      <c r="C1485">
        <f t="shared" ca="1" si="519"/>
        <v>0.58349773272846761</v>
      </c>
      <c r="D1485">
        <f t="shared" ca="1" si="520"/>
        <v>0.58349773272846761</v>
      </c>
      <c r="E1485">
        <f t="shared" ca="1" si="521"/>
        <v>0</v>
      </c>
      <c r="F1485" t="str">
        <f t="shared" si="522"/>
        <v/>
      </c>
      <c r="G1485" t="s">
        <v>326</v>
      </c>
      <c r="H1485" t="str">
        <f t="shared" ca="1" si="523"/>
        <v xml:space="preserve">Si el punto medio entre estos tiene coordenada 38, </v>
      </c>
      <c r="I1485" t="str">
        <f t="shared" ca="1" si="524"/>
        <v xml:space="preserve">y el segundo es el </v>
      </c>
      <c r="J1485" t="str">
        <f t="shared" ca="1" si="526"/>
        <v xml:space="preserve">triple del primero, \textbf{calcule} sus coordenadas. </v>
      </c>
    </row>
    <row r="1486" spans="2:10" x14ac:dyDescent="0.3">
      <c r="B1486">
        <v>0</v>
      </c>
      <c r="C1486">
        <f t="shared" ca="1" si="519"/>
        <v>0.22489899764860133</v>
      </c>
      <c r="D1486">
        <f t="shared" ca="1" si="520"/>
        <v>0.22489899764860133</v>
      </c>
      <c r="E1486">
        <f t="shared" ca="1" si="521"/>
        <v>1</v>
      </c>
      <c r="F1486" t="str">
        <f t="shared" si="522"/>
        <v/>
      </c>
      <c r="G1486" t="s">
        <v>326</v>
      </c>
      <c r="H1486" t="str">
        <f t="shared" ca="1" si="523"/>
        <v xml:space="preserve">Si el punto medio entre estos tiene coordenada 2, </v>
      </c>
      <c r="I1486" t="str">
        <f t="shared" ca="1" si="524"/>
        <v xml:space="preserve">y el segundo es el </v>
      </c>
      <c r="J1486" t="str">
        <f t="shared" ca="1" si="526"/>
        <v xml:space="preserve">triple del primero, \textbf{calcule} sus coordenadas. </v>
      </c>
    </row>
    <row r="1487" spans="2:10" x14ac:dyDescent="0.3">
      <c r="B1487">
        <v>0</v>
      </c>
      <c r="C1487">
        <f t="shared" ca="1" si="519"/>
        <v>0.39713247027967147</v>
      </c>
      <c r="D1487">
        <f t="shared" ca="1" si="520"/>
        <v>0.39713247027967147</v>
      </c>
      <c r="E1487">
        <f t="shared" ca="1" si="521"/>
        <v>0</v>
      </c>
      <c r="F1487" t="str">
        <f t="shared" si="522"/>
        <v/>
      </c>
      <c r="G1487" t="s">
        <v>326</v>
      </c>
      <c r="H1487" t="str">
        <f t="shared" ca="1" si="523"/>
        <v xml:space="preserve">Si el punto medio entre estos tiene coordenada 20, </v>
      </c>
      <c r="I1487" t="str">
        <f t="shared" ca="1" si="524"/>
        <v xml:space="preserve">y el segundo es el </v>
      </c>
      <c r="J1487" t="str">
        <f t="shared" ca="1" si="526"/>
        <v xml:space="preserve">triple del primero, \textbf{calcule} sus coordenadas. </v>
      </c>
    </row>
    <row r="1488" spans="2:10" x14ac:dyDescent="0.3">
      <c r="B1488">
        <v>0</v>
      </c>
      <c r="C1488">
        <f t="shared" ca="1" si="519"/>
        <v>0.87724335530617203</v>
      </c>
      <c r="D1488">
        <f t="shared" ca="1" si="520"/>
        <v>0.12275664469382797</v>
      </c>
      <c r="E1488">
        <f t="shared" ca="1" si="521"/>
        <v>0</v>
      </c>
      <c r="F1488" t="str">
        <f t="shared" si="522"/>
        <v/>
      </c>
    </row>
    <row r="1489" spans="2:10" x14ac:dyDescent="0.3">
      <c r="B1489">
        <v>0</v>
      </c>
      <c r="C1489">
        <f t="shared" ca="1" si="519"/>
        <v>0.23276374682015055</v>
      </c>
      <c r="D1489">
        <f t="shared" ca="1" si="520"/>
        <v>0.23276374682015055</v>
      </c>
      <c r="E1489">
        <f t="shared" ca="1" si="521"/>
        <v>2</v>
      </c>
      <c r="F1489" t="str">
        <f t="shared" si="522"/>
        <v/>
      </c>
      <c r="G1489" t="s">
        <v>326</v>
      </c>
      <c r="H1489" t="str">
        <f t="shared" ref="H1489:H1498" ca="1" si="527">CONCATENATE("Si el punto medio entre estos tiene coordenada ", ROUND(C1489*100-20,0),", ")</f>
        <v xml:space="preserve">Si el punto medio entre estos tiene coordenada 3, </v>
      </c>
      <c r="I1489" t="str">
        <f t="shared" ref="I1489:I1498" ca="1" si="528">IF(E1489=2, "y el primero es el ", "y el segundo es el ")</f>
        <v xml:space="preserve">y el primero es el </v>
      </c>
      <c r="J1489" t="str">
        <f t="shared" ref="J1489" ca="1" si="529">IF(E1489=2,"doble del segundo, \textbf{calcule} sus coordenadas ", "triple del primero, \textbf{calcule} sus coordenadas. ")</f>
        <v xml:space="preserve">doble del segundo, \textbf{calcule} sus coordenadas </v>
      </c>
    </row>
    <row r="1490" spans="2:10" x14ac:dyDescent="0.3">
      <c r="B1490">
        <v>0</v>
      </c>
      <c r="C1490">
        <f t="shared" ca="1" si="519"/>
        <v>0.85834900992355234</v>
      </c>
      <c r="D1490">
        <f t="shared" ca="1" si="520"/>
        <v>0.14165099007644766</v>
      </c>
      <c r="E1490">
        <f t="shared" ca="1" si="521"/>
        <v>2</v>
      </c>
      <c r="F1490" t="str">
        <f t="shared" si="522"/>
        <v/>
      </c>
      <c r="G1490" t="s">
        <v>326</v>
      </c>
      <c r="H1490" t="str">
        <f t="shared" ca="1" si="527"/>
        <v xml:space="preserve">Si el punto medio entre estos tiene coordenada 66, </v>
      </c>
      <c r="I1490" t="str">
        <f t="shared" ca="1" si="528"/>
        <v xml:space="preserve">y el primero es el </v>
      </c>
      <c r="J1490" t="str">
        <f t="shared" ca="1" si="526"/>
        <v xml:space="preserve">doble del segundo, \textbf{calcule} sus coordenadas </v>
      </c>
    </row>
    <row r="1491" spans="2:10" x14ac:dyDescent="0.3">
      <c r="B1491">
        <v>0</v>
      </c>
      <c r="C1491">
        <f t="shared" ca="1" si="519"/>
        <v>2.844898303161425E-2</v>
      </c>
      <c r="D1491">
        <f t="shared" ca="1" si="520"/>
        <v>0.52844898303161425</v>
      </c>
      <c r="E1491">
        <f t="shared" ca="1" si="521"/>
        <v>1</v>
      </c>
      <c r="F1491" t="str">
        <f t="shared" si="522"/>
        <v/>
      </c>
      <c r="G1491" t="s">
        <v>326</v>
      </c>
      <c r="H1491" t="str">
        <f t="shared" ca="1" si="527"/>
        <v xml:space="preserve">Si el punto medio entre estos tiene coordenada -17, </v>
      </c>
      <c r="I1491" t="str">
        <f t="shared" ca="1" si="528"/>
        <v xml:space="preserve">y el segundo es el </v>
      </c>
      <c r="J1491" t="str">
        <f t="shared" ca="1" si="526"/>
        <v xml:space="preserve">triple del primero, \textbf{calcule} sus coordenadas. </v>
      </c>
    </row>
    <row r="1492" spans="2:10" x14ac:dyDescent="0.3">
      <c r="B1492">
        <v>0</v>
      </c>
      <c r="C1492">
        <f t="shared" ca="1" si="519"/>
        <v>0.54724015862485675</v>
      </c>
      <c r="D1492">
        <f t="shared" ca="1" si="520"/>
        <v>0.54724015862485675</v>
      </c>
      <c r="E1492">
        <f t="shared" ca="1" si="521"/>
        <v>0</v>
      </c>
      <c r="F1492" t="str">
        <f t="shared" si="522"/>
        <v/>
      </c>
      <c r="G1492" t="s">
        <v>326</v>
      </c>
      <c r="H1492" t="str">
        <f t="shared" ca="1" si="527"/>
        <v xml:space="preserve">Si el punto medio entre estos tiene coordenada 35, </v>
      </c>
      <c r="I1492" t="str">
        <f t="shared" ca="1" si="528"/>
        <v xml:space="preserve">y el segundo es el </v>
      </c>
      <c r="J1492" t="str">
        <f t="shared" ca="1" si="526"/>
        <v xml:space="preserve">triple del primero, \textbf{calcule} sus coordenadas. </v>
      </c>
    </row>
    <row r="1493" spans="2:10" x14ac:dyDescent="0.3">
      <c r="B1493">
        <v>0</v>
      </c>
      <c r="C1493">
        <f t="shared" ca="1" si="519"/>
        <v>0.52173029344120903</v>
      </c>
      <c r="D1493">
        <f t="shared" ca="1" si="520"/>
        <v>0.52173029344120903</v>
      </c>
      <c r="E1493">
        <f t="shared" ca="1" si="521"/>
        <v>0</v>
      </c>
      <c r="F1493" t="str">
        <f t="shared" si="522"/>
        <v/>
      </c>
      <c r="G1493" t="s">
        <v>326</v>
      </c>
      <c r="H1493" t="str">
        <f t="shared" ca="1" si="527"/>
        <v xml:space="preserve">Si el punto medio entre estos tiene coordenada 32, </v>
      </c>
      <c r="I1493" t="str">
        <f t="shared" ca="1" si="528"/>
        <v xml:space="preserve">y el segundo es el </v>
      </c>
      <c r="J1493" t="str">
        <f t="shared" ca="1" si="526"/>
        <v xml:space="preserve">triple del primero, \textbf{calcule} sus coordenadas. </v>
      </c>
    </row>
    <row r="1494" spans="2:10" x14ac:dyDescent="0.3">
      <c r="B1494">
        <v>0</v>
      </c>
      <c r="C1494">
        <f t="shared" ca="1" si="519"/>
        <v>0.88636735019633461</v>
      </c>
      <c r="D1494">
        <f t="shared" ca="1" si="520"/>
        <v>0.11363264980366539</v>
      </c>
      <c r="E1494">
        <f t="shared" ca="1" si="521"/>
        <v>2</v>
      </c>
      <c r="F1494" t="str">
        <f t="shared" si="522"/>
        <v/>
      </c>
      <c r="G1494" t="s">
        <v>326</v>
      </c>
      <c r="H1494" t="str">
        <f t="shared" ca="1" si="527"/>
        <v xml:space="preserve">Si el punto medio entre estos tiene coordenada 69, </v>
      </c>
      <c r="I1494" t="str">
        <f t="shared" ca="1" si="528"/>
        <v xml:space="preserve">y el primero es el </v>
      </c>
      <c r="J1494" t="str">
        <f t="shared" ca="1" si="526"/>
        <v xml:space="preserve">doble del segundo, \textbf{calcule} sus coordenadas </v>
      </c>
    </row>
    <row r="1495" spans="2:10" x14ac:dyDescent="0.3">
      <c r="B1495">
        <v>0</v>
      </c>
      <c r="C1495">
        <f t="shared" ca="1" si="519"/>
        <v>0.85199654324128649</v>
      </c>
      <c r="D1495">
        <f t="shared" ca="1" si="520"/>
        <v>0.14800345675871351</v>
      </c>
      <c r="E1495">
        <f t="shared" ca="1" si="521"/>
        <v>2</v>
      </c>
      <c r="F1495" t="str">
        <f t="shared" si="522"/>
        <v/>
      </c>
      <c r="G1495" t="s">
        <v>326</v>
      </c>
      <c r="H1495" t="str">
        <f t="shared" ca="1" si="527"/>
        <v xml:space="preserve">Si el punto medio entre estos tiene coordenada 65, </v>
      </c>
      <c r="I1495" t="str">
        <f t="shared" ca="1" si="528"/>
        <v xml:space="preserve">y el primero es el </v>
      </c>
      <c r="J1495" t="str">
        <f t="shared" ca="1" si="526"/>
        <v xml:space="preserve">doble del segundo, \textbf{calcule} sus coordenadas </v>
      </c>
    </row>
    <row r="1496" spans="2:10" x14ac:dyDescent="0.3">
      <c r="B1496">
        <v>0</v>
      </c>
      <c r="C1496">
        <f t="shared" ca="1" si="519"/>
        <v>4.9456687018749723E-2</v>
      </c>
      <c r="D1496">
        <f t="shared" ca="1" si="520"/>
        <v>0.54945668701874972</v>
      </c>
      <c r="E1496">
        <f t="shared" ca="1" si="521"/>
        <v>0</v>
      </c>
      <c r="F1496" t="str">
        <f t="shared" si="522"/>
        <v/>
      </c>
      <c r="G1496" t="s">
        <v>326</v>
      </c>
      <c r="H1496" t="str">
        <f t="shared" ca="1" si="527"/>
        <v xml:space="preserve">Si el punto medio entre estos tiene coordenada -15, </v>
      </c>
      <c r="I1496" t="str">
        <f t="shared" ca="1" si="528"/>
        <v xml:space="preserve">y el segundo es el </v>
      </c>
      <c r="J1496" t="str">
        <f t="shared" ca="1" si="526"/>
        <v xml:space="preserve">triple del primero, \textbf{calcule} sus coordenadas. </v>
      </c>
    </row>
    <row r="1497" spans="2:10" x14ac:dyDescent="0.3">
      <c r="B1497">
        <v>0</v>
      </c>
      <c r="C1497">
        <f t="shared" ca="1" si="519"/>
        <v>0.84563513574244586</v>
      </c>
      <c r="D1497">
        <f t="shared" ca="1" si="520"/>
        <v>0.15436486425755414</v>
      </c>
      <c r="E1497">
        <f t="shared" ca="1" si="521"/>
        <v>0</v>
      </c>
      <c r="F1497" t="str">
        <f t="shared" si="522"/>
        <v/>
      </c>
      <c r="G1497" t="s">
        <v>326</v>
      </c>
      <c r="H1497" t="str">
        <f t="shared" ca="1" si="527"/>
        <v xml:space="preserve">Si el punto medio entre estos tiene coordenada 65, </v>
      </c>
      <c r="I1497" t="str">
        <f t="shared" ca="1" si="528"/>
        <v xml:space="preserve">y el segundo es el </v>
      </c>
      <c r="J1497" t="str">
        <f t="shared" ca="1" si="526"/>
        <v xml:space="preserve">triple del primero, \textbf{calcule} sus coordenadas. </v>
      </c>
    </row>
    <row r="1498" spans="2:10" x14ac:dyDescent="0.3">
      <c r="B1498">
        <v>0</v>
      </c>
      <c r="C1498">
        <f t="shared" ca="1" si="519"/>
        <v>0.35161581813017251</v>
      </c>
      <c r="D1498">
        <f t="shared" ca="1" si="520"/>
        <v>0.35161581813017251</v>
      </c>
      <c r="E1498">
        <f t="shared" ca="1" si="521"/>
        <v>1</v>
      </c>
      <c r="F1498" t="str">
        <f t="shared" si="522"/>
        <v/>
      </c>
      <c r="G1498" t="s">
        <v>326</v>
      </c>
      <c r="H1498" t="str">
        <f t="shared" ca="1" si="527"/>
        <v xml:space="preserve">Si el punto medio entre estos tiene coordenada 15, </v>
      </c>
      <c r="I1498" t="str">
        <f t="shared" ca="1" si="528"/>
        <v xml:space="preserve">y el segundo es el </v>
      </c>
      <c r="J1498" t="str">
        <f t="shared" ca="1" si="526"/>
        <v xml:space="preserve">triple del primero, \textbf{calcule} sus coordenadas. </v>
      </c>
    </row>
    <row r="1499" spans="2:10" x14ac:dyDescent="0.3">
      <c r="B1499">
        <v>0</v>
      </c>
      <c r="C1499">
        <f t="shared" ca="1" si="519"/>
        <v>0.97582722897771301</v>
      </c>
      <c r="D1499">
        <f t="shared" ca="1" si="520"/>
        <v>2.4172771022286987E-2</v>
      </c>
      <c r="E1499">
        <f t="shared" ca="1" si="521"/>
        <v>2</v>
      </c>
      <c r="F1499" t="str">
        <f t="shared" si="522"/>
        <v/>
      </c>
    </row>
    <row r="1500" spans="2:10" x14ac:dyDescent="0.3">
      <c r="B1500">
        <v>0</v>
      </c>
      <c r="C1500">
        <f t="shared" ca="1" si="519"/>
        <v>0.54304469672879541</v>
      </c>
      <c r="D1500">
        <f t="shared" ca="1" si="520"/>
        <v>0.54304469672879541</v>
      </c>
      <c r="E1500">
        <f t="shared" ca="1" si="521"/>
        <v>2</v>
      </c>
      <c r="F1500" t="str">
        <f t="shared" si="522"/>
        <v/>
      </c>
      <c r="G1500" t="s">
        <v>326</v>
      </c>
      <c r="H1500" t="str">
        <f t="shared" ref="H1500:H1509" ca="1" si="530">CONCATENATE("Si el punto medio entre estos tiene coordenada ", ROUND(C1500*100-20,0),", ")</f>
        <v xml:space="preserve">Si el punto medio entre estos tiene coordenada 34, </v>
      </c>
      <c r="I1500" t="str">
        <f t="shared" ref="I1500:I1509" ca="1" si="531">IF(E1500=2, "y el primero es el ", "y el segundo es el ")</f>
        <v xml:space="preserve">y el primero es el </v>
      </c>
      <c r="J1500" t="str">
        <f t="shared" ref="J1500" ca="1" si="532">IF(E1500=2,"doble del segundo, \textbf{calcule} sus coordenadas ", "triple del primero, \textbf{calcule} sus coordenadas. ")</f>
        <v xml:space="preserve">doble del segundo, \textbf{calcule} sus coordenadas </v>
      </c>
    </row>
    <row r="1501" spans="2:10" x14ac:dyDescent="0.3">
      <c r="B1501">
        <v>0</v>
      </c>
      <c r="C1501">
        <f t="shared" ca="1" si="519"/>
        <v>0.59812091802000478</v>
      </c>
      <c r="D1501">
        <f t="shared" ca="1" si="520"/>
        <v>0.59812091802000478</v>
      </c>
      <c r="E1501">
        <f t="shared" ca="1" si="521"/>
        <v>2</v>
      </c>
      <c r="F1501" t="str">
        <f t="shared" si="522"/>
        <v/>
      </c>
      <c r="G1501" t="s">
        <v>326</v>
      </c>
      <c r="H1501" t="str">
        <f t="shared" ca="1" si="530"/>
        <v xml:space="preserve">Si el punto medio entre estos tiene coordenada 40, </v>
      </c>
      <c r="I1501" t="str">
        <f t="shared" ca="1" si="531"/>
        <v xml:space="preserve">y el primero es el </v>
      </c>
      <c r="J1501" t="str">
        <f t="shared" ca="1" si="526"/>
        <v xml:space="preserve">doble del segundo, \textbf{calcule} sus coordenadas </v>
      </c>
    </row>
    <row r="1502" spans="2:10" x14ac:dyDescent="0.3">
      <c r="B1502">
        <v>0</v>
      </c>
      <c r="C1502">
        <f t="shared" ca="1" si="519"/>
        <v>0.88561680116385488</v>
      </c>
      <c r="D1502">
        <f t="shared" ca="1" si="520"/>
        <v>0.11438319883614512</v>
      </c>
      <c r="E1502">
        <f t="shared" ca="1" si="521"/>
        <v>2</v>
      </c>
      <c r="F1502" t="str">
        <f t="shared" si="522"/>
        <v/>
      </c>
      <c r="G1502" t="s">
        <v>326</v>
      </c>
      <c r="H1502" t="str">
        <f t="shared" ca="1" si="530"/>
        <v xml:space="preserve">Si el punto medio entre estos tiene coordenada 69, </v>
      </c>
      <c r="I1502" t="str">
        <f t="shared" ca="1" si="531"/>
        <v xml:space="preserve">y el primero es el </v>
      </c>
      <c r="J1502" t="str">
        <f t="shared" ca="1" si="526"/>
        <v xml:space="preserve">doble del segundo, \textbf{calcule} sus coordenadas </v>
      </c>
    </row>
    <row r="1503" spans="2:10" x14ac:dyDescent="0.3">
      <c r="B1503">
        <v>0</v>
      </c>
      <c r="C1503">
        <f t="shared" ca="1" si="519"/>
        <v>0.57034456685542634</v>
      </c>
      <c r="D1503">
        <f t="shared" ca="1" si="520"/>
        <v>0.57034456685542634</v>
      </c>
      <c r="E1503">
        <f t="shared" ca="1" si="521"/>
        <v>2</v>
      </c>
      <c r="F1503" t="str">
        <f t="shared" si="522"/>
        <v/>
      </c>
      <c r="G1503" t="s">
        <v>326</v>
      </c>
      <c r="H1503" t="str">
        <f t="shared" ca="1" si="530"/>
        <v xml:space="preserve">Si el punto medio entre estos tiene coordenada 37, </v>
      </c>
      <c r="I1503" t="str">
        <f t="shared" ca="1" si="531"/>
        <v xml:space="preserve">y el primero es el </v>
      </c>
      <c r="J1503" t="str">
        <f t="shared" ca="1" si="526"/>
        <v xml:space="preserve">doble del segundo, \textbf{calcule} sus coordenadas </v>
      </c>
    </row>
    <row r="1504" spans="2:10" x14ac:dyDescent="0.3">
      <c r="B1504">
        <v>0</v>
      </c>
      <c r="C1504">
        <f t="shared" ca="1" si="519"/>
        <v>0.21540565548023793</v>
      </c>
      <c r="D1504">
        <f t="shared" ca="1" si="520"/>
        <v>0.21540565548023793</v>
      </c>
      <c r="E1504">
        <f t="shared" ca="1" si="521"/>
        <v>0</v>
      </c>
      <c r="F1504" t="str">
        <f t="shared" si="522"/>
        <v/>
      </c>
      <c r="G1504" t="s">
        <v>326</v>
      </c>
      <c r="H1504" t="str">
        <f t="shared" ca="1" si="530"/>
        <v xml:space="preserve">Si el punto medio entre estos tiene coordenada 2, </v>
      </c>
      <c r="I1504" t="str">
        <f t="shared" ca="1" si="531"/>
        <v xml:space="preserve">y el segundo es el </v>
      </c>
      <c r="J1504" t="str">
        <f t="shared" ca="1" si="526"/>
        <v xml:space="preserve">triple del primero, \textbf{calcule} sus coordenadas. </v>
      </c>
    </row>
    <row r="1505" spans="2:10" x14ac:dyDescent="0.3">
      <c r="B1505">
        <v>0</v>
      </c>
      <c r="C1505">
        <f t="shared" ca="1" si="519"/>
        <v>0.98047153649488783</v>
      </c>
      <c r="D1505">
        <f t="shared" ca="1" si="520"/>
        <v>1.952846350511217E-2</v>
      </c>
      <c r="E1505">
        <f t="shared" ca="1" si="521"/>
        <v>1</v>
      </c>
      <c r="F1505" t="str">
        <f t="shared" si="522"/>
        <v/>
      </c>
      <c r="G1505" t="s">
        <v>326</v>
      </c>
      <c r="H1505" t="str">
        <f t="shared" ca="1" si="530"/>
        <v xml:space="preserve">Si el punto medio entre estos tiene coordenada 78, </v>
      </c>
      <c r="I1505" t="str">
        <f t="shared" ca="1" si="531"/>
        <v xml:space="preserve">y el segundo es el </v>
      </c>
      <c r="J1505" t="str">
        <f t="shared" ca="1" si="526"/>
        <v xml:space="preserve">triple del primero, \textbf{calcule} sus coordenadas. </v>
      </c>
    </row>
    <row r="1506" spans="2:10" x14ac:dyDescent="0.3">
      <c r="B1506">
        <v>0</v>
      </c>
      <c r="C1506">
        <f t="shared" ca="1" si="519"/>
        <v>0.98189463088704299</v>
      </c>
      <c r="D1506">
        <f t="shared" ca="1" si="520"/>
        <v>1.8105369112957015E-2</v>
      </c>
      <c r="E1506">
        <f t="shared" ca="1" si="521"/>
        <v>1</v>
      </c>
      <c r="F1506" t="str">
        <f t="shared" si="522"/>
        <v/>
      </c>
      <c r="G1506" t="s">
        <v>326</v>
      </c>
      <c r="H1506" t="str">
        <f t="shared" ca="1" si="530"/>
        <v xml:space="preserve">Si el punto medio entre estos tiene coordenada 78, </v>
      </c>
      <c r="I1506" t="str">
        <f t="shared" ca="1" si="531"/>
        <v xml:space="preserve">y el segundo es el </v>
      </c>
      <c r="J1506" t="str">
        <f t="shared" ca="1" si="526"/>
        <v xml:space="preserve">triple del primero, \textbf{calcule} sus coordenadas. </v>
      </c>
    </row>
    <row r="1507" spans="2:10" x14ac:dyDescent="0.3">
      <c r="B1507">
        <v>0</v>
      </c>
      <c r="C1507">
        <f t="shared" ca="1" si="519"/>
        <v>0.25533138144435197</v>
      </c>
      <c r="D1507">
        <f t="shared" ca="1" si="520"/>
        <v>0.25533138144435197</v>
      </c>
      <c r="E1507">
        <f t="shared" ca="1" si="521"/>
        <v>1</v>
      </c>
      <c r="F1507" t="str">
        <f t="shared" si="522"/>
        <v/>
      </c>
      <c r="G1507" t="s">
        <v>326</v>
      </c>
      <c r="H1507" t="str">
        <f t="shared" ca="1" si="530"/>
        <v xml:space="preserve">Si el punto medio entre estos tiene coordenada 6, </v>
      </c>
      <c r="I1507" t="str">
        <f t="shared" ca="1" si="531"/>
        <v xml:space="preserve">y el segundo es el </v>
      </c>
      <c r="J1507" t="str">
        <f t="shared" ca="1" si="526"/>
        <v xml:space="preserve">triple del primero, \textbf{calcule} sus coordenadas. </v>
      </c>
    </row>
    <row r="1508" spans="2:10" x14ac:dyDescent="0.3">
      <c r="B1508">
        <v>0</v>
      </c>
      <c r="C1508">
        <f t="shared" ca="1" si="519"/>
        <v>8.5517086388038344E-2</v>
      </c>
      <c r="D1508">
        <f t="shared" ca="1" si="520"/>
        <v>0.58551708638803834</v>
      </c>
      <c r="E1508">
        <f t="shared" ca="1" si="521"/>
        <v>0</v>
      </c>
      <c r="F1508" t="str">
        <f t="shared" si="522"/>
        <v/>
      </c>
      <c r="G1508" t="s">
        <v>326</v>
      </c>
      <c r="H1508" t="str">
        <f t="shared" ca="1" si="530"/>
        <v xml:space="preserve">Si el punto medio entre estos tiene coordenada -11, </v>
      </c>
      <c r="I1508" t="str">
        <f t="shared" ca="1" si="531"/>
        <v xml:space="preserve">y el segundo es el </v>
      </c>
      <c r="J1508" t="str">
        <f t="shared" ca="1" si="526"/>
        <v xml:space="preserve">triple del primero, \textbf{calcule} sus coordenadas. </v>
      </c>
    </row>
    <row r="1509" spans="2:10" x14ac:dyDescent="0.3">
      <c r="B1509">
        <v>0</v>
      </c>
      <c r="C1509">
        <f t="shared" ca="1" si="519"/>
        <v>0.14117629044501712</v>
      </c>
      <c r="D1509">
        <f t="shared" ca="1" si="520"/>
        <v>0.14117629044501712</v>
      </c>
      <c r="E1509">
        <f t="shared" ca="1" si="521"/>
        <v>1</v>
      </c>
      <c r="F1509" t="str">
        <f t="shared" si="522"/>
        <v/>
      </c>
      <c r="G1509" t="s">
        <v>326</v>
      </c>
      <c r="H1509" t="str">
        <f t="shared" ca="1" si="530"/>
        <v xml:space="preserve">Si el punto medio entre estos tiene coordenada -6, </v>
      </c>
      <c r="I1509" t="str">
        <f t="shared" ca="1" si="531"/>
        <v xml:space="preserve">y el segundo es el </v>
      </c>
      <c r="J1509" t="str">
        <f t="shared" ca="1" si="526"/>
        <v xml:space="preserve">triple del primero, \textbf{calcule} sus coordenadas. </v>
      </c>
    </row>
    <row r="1510" spans="2:10" x14ac:dyDescent="0.3">
      <c r="B1510">
        <v>0</v>
      </c>
      <c r="C1510">
        <f t="shared" ca="1" si="519"/>
        <v>0.26451148470160757</v>
      </c>
      <c r="D1510">
        <f t="shared" ca="1" si="520"/>
        <v>0.26451148470160757</v>
      </c>
      <c r="E1510">
        <f t="shared" ca="1" si="521"/>
        <v>2</v>
      </c>
      <c r="F1510" t="str">
        <f t="shared" si="522"/>
        <v/>
      </c>
    </row>
    <row r="1511" spans="2:10" x14ac:dyDescent="0.3">
      <c r="B1511">
        <v>0</v>
      </c>
      <c r="C1511">
        <f t="shared" ca="1" si="519"/>
        <v>0.29622161092539201</v>
      </c>
      <c r="D1511">
        <f t="shared" ca="1" si="520"/>
        <v>0.29622161092539201</v>
      </c>
      <c r="E1511">
        <f t="shared" ca="1" si="521"/>
        <v>2</v>
      </c>
      <c r="F1511" t="str">
        <f t="shared" si="522"/>
        <v/>
      </c>
      <c r="G1511" t="s">
        <v>326</v>
      </c>
      <c r="H1511" t="str">
        <f t="shared" ref="H1511:H1520" ca="1" si="533">CONCATENATE("Si el punto medio entre estos tiene coordenada ", ROUND(C1511*100-20,0),", ")</f>
        <v xml:space="preserve">Si el punto medio entre estos tiene coordenada 10, </v>
      </c>
      <c r="I1511" t="str">
        <f t="shared" ref="I1511:I1520" ca="1" si="534">IF(E1511=2, "y el primero es el ", "y el segundo es el ")</f>
        <v xml:space="preserve">y el primero es el </v>
      </c>
      <c r="J1511" t="str">
        <f t="shared" ref="J1511" ca="1" si="535">IF(E1511=2,"doble del segundo, \textbf{calcule} sus coordenadas ", "triple del primero, \textbf{calcule} sus coordenadas. ")</f>
        <v xml:space="preserve">doble del segundo, \textbf{calcule} sus coordenadas </v>
      </c>
    </row>
    <row r="1512" spans="2:10" x14ac:dyDescent="0.3">
      <c r="B1512">
        <v>0</v>
      </c>
      <c r="C1512">
        <f t="shared" ca="1" si="519"/>
        <v>0.17433168503617347</v>
      </c>
      <c r="D1512">
        <f t="shared" ca="1" si="520"/>
        <v>0.17433168503617347</v>
      </c>
      <c r="E1512">
        <f t="shared" ca="1" si="521"/>
        <v>2</v>
      </c>
      <c r="F1512" t="str">
        <f t="shared" si="522"/>
        <v/>
      </c>
      <c r="G1512" t="s">
        <v>326</v>
      </c>
      <c r="H1512" t="str">
        <f t="shared" ca="1" si="533"/>
        <v xml:space="preserve">Si el punto medio entre estos tiene coordenada -3, </v>
      </c>
      <c r="I1512" t="str">
        <f t="shared" ca="1" si="534"/>
        <v xml:space="preserve">y el primero es el </v>
      </c>
      <c r="J1512" t="str">
        <f t="shared" ca="1" si="526"/>
        <v xml:space="preserve">doble del segundo, \textbf{calcule} sus coordenadas </v>
      </c>
    </row>
    <row r="1513" spans="2:10" x14ac:dyDescent="0.3">
      <c r="B1513">
        <v>0</v>
      </c>
      <c r="C1513">
        <f t="shared" ca="1" si="519"/>
        <v>0.75007114160261712</v>
      </c>
      <c r="D1513">
        <f t="shared" ca="1" si="520"/>
        <v>0.24992885839738288</v>
      </c>
      <c r="E1513">
        <f t="shared" ca="1" si="521"/>
        <v>0</v>
      </c>
      <c r="F1513" t="str">
        <f t="shared" si="522"/>
        <v/>
      </c>
      <c r="G1513" t="s">
        <v>326</v>
      </c>
      <c r="H1513" t="str">
        <f t="shared" ca="1" si="533"/>
        <v xml:space="preserve">Si el punto medio entre estos tiene coordenada 55, </v>
      </c>
      <c r="I1513" t="str">
        <f t="shared" ca="1" si="534"/>
        <v xml:space="preserve">y el segundo es el </v>
      </c>
      <c r="J1513" t="str">
        <f t="shared" ca="1" si="526"/>
        <v xml:space="preserve">triple del primero, \textbf{calcule} sus coordenadas. </v>
      </c>
    </row>
    <row r="1514" spans="2:10" x14ac:dyDescent="0.3">
      <c r="B1514">
        <v>0</v>
      </c>
      <c r="C1514">
        <f t="shared" ca="1" si="519"/>
        <v>0.51573049349308842</v>
      </c>
      <c r="D1514">
        <f t="shared" ca="1" si="520"/>
        <v>0.51573049349308842</v>
      </c>
      <c r="E1514">
        <f t="shared" ca="1" si="521"/>
        <v>0</v>
      </c>
      <c r="F1514" t="str">
        <f t="shared" si="522"/>
        <v/>
      </c>
      <c r="G1514" t="s">
        <v>326</v>
      </c>
      <c r="H1514" t="str">
        <f t="shared" ca="1" si="533"/>
        <v xml:space="preserve">Si el punto medio entre estos tiene coordenada 32, </v>
      </c>
      <c r="I1514" t="str">
        <f t="shared" ca="1" si="534"/>
        <v xml:space="preserve">y el segundo es el </v>
      </c>
      <c r="J1514" t="str">
        <f t="shared" ca="1" si="526"/>
        <v xml:space="preserve">triple del primero, \textbf{calcule} sus coordenadas. </v>
      </c>
    </row>
    <row r="1515" spans="2:10" x14ac:dyDescent="0.3">
      <c r="B1515">
        <v>0</v>
      </c>
      <c r="C1515">
        <f t="shared" ca="1" si="519"/>
        <v>0.38964742106394934</v>
      </c>
      <c r="D1515">
        <f t="shared" ca="1" si="520"/>
        <v>0.38964742106394934</v>
      </c>
      <c r="E1515">
        <f t="shared" ca="1" si="521"/>
        <v>2</v>
      </c>
      <c r="F1515" t="str">
        <f t="shared" si="522"/>
        <v/>
      </c>
      <c r="G1515" t="s">
        <v>326</v>
      </c>
      <c r="H1515" t="str">
        <f t="shared" ca="1" si="533"/>
        <v xml:space="preserve">Si el punto medio entre estos tiene coordenada 19, </v>
      </c>
      <c r="I1515" t="str">
        <f t="shared" ca="1" si="534"/>
        <v xml:space="preserve">y el primero es el </v>
      </c>
      <c r="J1515" t="str">
        <f t="shared" ca="1" si="526"/>
        <v xml:space="preserve">doble del segundo, \textbf{calcule} sus coordenadas </v>
      </c>
    </row>
    <row r="1516" spans="2:10" x14ac:dyDescent="0.3">
      <c r="B1516">
        <v>0</v>
      </c>
      <c r="C1516">
        <f t="shared" ca="1" si="519"/>
        <v>0.90591180854322328</v>
      </c>
      <c r="D1516">
        <f t="shared" ca="1" si="520"/>
        <v>9.4088191456776715E-2</v>
      </c>
      <c r="E1516">
        <f t="shared" ca="1" si="521"/>
        <v>0</v>
      </c>
      <c r="F1516" t="str">
        <f t="shared" si="522"/>
        <v/>
      </c>
      <c r="G1516" t="s">
        <v>326</v>
      </c>
      <c r="H1516" t="str">
        <f t="shared" ca="1" si="533"/>
        <v xml:space="preserve">Si el punto medio entre estos tiene coordenada 71, </v>
      </c>
      <c r="I1516" t="str">
        <f t="shared" ca="1" si="534"/>
        <v xml:space="preserve">y el segundo es el </v>
      </c>
      <c r="J1516" t="str">
        <f t="shared" ca="1" si="526"/>
        <v xml:space="preserve">triple del primero, \textbf{calcule} sus coordenadas. </v>
      </c>
    </row>
    <row r="1517" spans="2:10" x14ac:dyDescent="0.3">
      <c r="B1517">
        <v>0</v>
      </c>
      <c r="C1517">
        <f t="shared" ca="1" si="519"/>
        <v>0.98169192605352662</v>
      </c>
      <c r="D1517">
        <f t="shared" ca="1" si="520"/>
        <v>1.830807394647338E-2</v>
      </c>
      <c r="E1517">
        <f t="shared" ca="1" si="521"/>
        <v>1</v>
      </c>
      <c r="F1517" t="str">
        <f t="shared" si="522"/>
        <v/>
      </c>
      <c r="G1517" t="s">
        <v>326</v>
      </c>
      <c r="H1517" t="str">
        <f t="shared" ca="1" si="533"/>
        <v xml:space="preserve">Si el punto medio entre estos tiene coordenada 78, </v>
      </c>
      <c r="I1517" t="str">
        <f t="shared" ca="1" si="534"/>
        <v xml:space="preserve">y el segundo es el </v>
      </c>
      <c r="J1517" t="str">
        <f t="shared" ca="1" si="526"/>
        <v xml:space="preserve">triple del primero, \textbf{calcule} sus coordenadas. </v>
      </c>
    </row>
    <row r="1518" spans="2:10" x14ac:dyDescent="0.3">
      <c r="B1518">
        <v>0</v>
      </c>
      <c r="C1518">
        <f t="shared" ca="1" si="519"/>
        <v>0.70614700754820481</v>
      </c>
      <c r="D1518">
        <f t="shared" ca="1" si="520"/>
        <v>0.29385299245179519</v>
      </c>
      <c r="E1518">
        <f t="shared" ca="1" si="521"/>
        <v>2</v>
      </c>
      <c r="F1518" t="str">
        <f t="shared" si="522"/>
        <v/>
      </c>
      <c r="G1518" t="s">
        <v>326</v>
      </c>
      <c r="H1518" t="str">
        <f t="shared" ca="1" si="533"/>
        <v xml:space="preserve">Si el punto medio entre estos tiene coordenada 51, </v>
      </c>
      <c r="I1518" t="str">
        <f t="shared" ca="1" si="534"/>
        <v xml:space="preserve">y el primero es el </v>
      </c>
      <c r="J1518" t="str">
        <f t="shared" ca="1" si="526"/>
        <v xml:space="preserve">doble del segundo, \textbf{calcule} sus coordenadas </v>
      </c>
    </row>
    <row r="1519" spans="2:10" x14ac:dyDescent="0.3">
      <c r="B1519">
        <v>0</v>
      </c>
      <c r="C1519">
        <f t="shared" ca="1" si="519"/>
        <v>0.27166901101919461</v>
      </c>
      <c r="D1519">
        <f t="shared" ca="1" si="520"/>
        <v>0.27166901101919461</v>
      </c>
      <c r="E1519">
        <f t="shared" ca="1" si="521"/>
        <v>2</v>
      </c>
      <c r="F1519" t="str">
        <f t="shared" si="522"/>
        <v/>
      </c>
      <c r="G1519" t="s">
        <v>326</v>
      </c>
      <c r="H1519" t="str">
        <f t="shared" ca="1" si="533"/>
        <v xml:space="preserve">Si el punto medio entre estos tiene coordenada 7, </v>
      </c>
      <c r="I1519" t="str">
        <f t="shared" ca="1" si="534"/>
        <v xml:space="preserve">y el primero es el </v>
      </c>
      <c r="J1519" t="str">
        <f t="shared" ca="1" si="526"/>
        <v xml:space="preserve">doble del segundo, \textbf{calcule} sus coordenadas </v>
      </c>
    </row>
    <row r="1520" spans="2:10" x14ac:dyDescent="0.3">
      <c r="B1520">
        <v>0</v>
      </c>
      <c r="C1520">
        <f t="shared" ca="1" si="519"/>
        <v>0.72102533637456523</v>
      </c>
      <c r="D1520">
        <f t="shared" ca="1" si="520"/>
        <v>0.27897466362543477</v>
      </c>
      <c r="E1520">
        <f t="shared" ca="1" si="521"/>
        <v>0</v>
      </c>
      <c r="F1520" t="str">
        <f t="shared" si="522"/>
        <v/>
      </c>
      <c r="G1520" t="s">
        <v>326</v>
      </c>
      <c r="H1520" t="str">
        <f t="shared" ca="1" si="533"/>
        <v xml:space="preserve">Si el punto medio entre estos tiene coordenada 52, </v>
      </c>
      <c r="I1520" t="str">
        <f t="shared" ca="1" si="534"/>
        <v xml:space="preserve">y el segundo es el </v>
      </c>
      <c r="J1520" t="str">
        <f t="shared" ca="1" si="526"/>
        <v xml:space="preserve">triple del primero, \textbf{calcule} sus coordenadas. </v>
      </c>
    </row>
    <row r="1521" spans="2:10" x14ac:dyDescent="0.3">
      <c r="B1521">
        <v>0</v>
      </c>
      <c r="C1521">
        <f t="shared" ca="1" si="519"/>
        <v>0.80224911337224136</v>
      </c>
      <c r="D1521">
        <f t="shared" ca="1" si="520"/>
        <v>0.19775088662775864</v>
      </c>
      <c r="E1521">
        <f t="shared" ca="1" si="521"/>
        <v>1</v>
      </c>
      <c r="F1521" t="str">
        <f t="shared" si="522"/>
        <v/>
      </c>
    </row>
    <row r="1522" spans="2:10" x14ac:dyDescent="0.3">
      <c r="B1522">
        <v>0</v>
      </c>
      <c r="C1522">
        <f t="shared" ca="1" si="519"/>
        <v>0.62907759488480852</v>
      </c>
      <c r="D1522">
        <f t="shared" ca="1" si="520"/>
        <v>0.37092240511519148</v>
      </c>
      <c r="E1522">
        <f t="shared" ca="1" si="521"/>
        <v>0</v>
      </c>
      <c r="F1522" t="str">
        <f t="shared" si="522"/>
        <v/>
      </c>
      <c r="G1522" t="s">
        <v>326</v>
      </c>
      <c r="H1522" t="str">
        <f t="shared" ref="H1522:H1531" ca="1" si="536">CONCATENATE("Si el punto medio entre estos tiene coordenada ", ROUND(C1522*100-20,0),", ")</f>
        <v xml:space="preserve">Si el punto medio entre estos tiene coordenada 43, </v>
      </c>
      <c r="I1522" t="str">
        <f t="shared" ref="I1522:I1531" ca="1" si="537">IF(E1522=2, "y el primero es el ", "y el segundo es el ")</f>
        <v xml:space="preserve">y el segundo es el </v>
      </c>
      <c r="J1522" t="str">
        <f t="shared" ref="J1522" ca="1" si="538">IF(E1522=2,"doble del segundo, \textbf{calcule} sus coordenadas ", "triple del primero, \textbf{calcule} sus coordenadas. ")</f>
        <v xml:space="preserve">triple del primero, \textbf{calcule} sus coordenadas. </v>
      </c>
    </row>
    <row r="1523" spans="2:10" x14ac:dyDescent="0.3">
      <c r="B1523">
        <v>0</v>
      </c>
      <c r="C1523">
        <f t="shared" ca="1" si="519"/>
        <v>0.54599733110150339</v>
      </c>
      <c r="D1523">
        <f t="shared" ca="1" si="520"/>
        <v>0.54599733110150339</v>
      </c>
      <c r="E1523">
        <f t="shared" ca="1" si="521"/>
        <v>0</v>
      </c>
      <c r="F1523" t="str">
        <f t="shared" si="522"/>
        <v/>
      </c>
      <c r="G1523" t="s">
        <v>326</v>
      </c>
      <c r="H1523" t="str">
        <f t="shared" ca="1" si="536"/>
        <v xml:space="preserve">Si el punto medio entre estos tiene coordenada 35, </v>
      </c>
      <c r="I1523" t="str">
        <f t="shared" ca="1" si="537"/>
        <v xml:space="preserve">y el segundo es el </v>
      </c>
      <c r="J1523" t="str">
        <f t="shared" ca="1" si="526"/>
        <v xml:space="preserve">triple del primero, \textbf{calcule} sus coordenadas. </v>
      </c>
    </row>
    <row r="1524" spans="2:10" x14ac:dyDescent="0.3">
      <c r="B1524">
        <v>0</v>
      </c>
      <c r="C1524">
        <f t="shared" ca="1" si="519"/>
        <v>0.72404717030086063</v>
      </c>
      <c r="D1524">
        <f t="shared" ca="1" si="520"/>
        <v>0.27595282969913937</v>
      </c>
      <c r="E1524">
        <f t="shared" ca="1" si="521"/>
        <v>0</v>
      </c>
      <c r="F1524" t="str">
        <f t="shared" si="522"/>
        <v/>
      </c>
      <c r="G1524" t="s">
        <v>326</v>
      </c>
      <c r="H1524" t="str">
        <f t="shared" ca="1" si="536"/>
        <v xml:space="preserve">Si el punto medio entre estos tiene coordenada 52, </v>
      </c>
      <c r="I1524" t="str">
        <f t="shared" ca="1" si="537"/>
        <v xml:space="preserve">y el segundo es el </v>
      </c>
      <c r="J1524" t="str">
        <f t="shared" ca="1" si="526"/>
        <v xml:space="preserve">triple del primero, \textbf{calcule} sus coordenadas. </v>
      </c>
    </row>
    <row r="1525" spans="2:10" x14ac:dyDescent="0.3">
      <c r="B1525">
        <v>0</v>
      </c>
      <c r="C1525">
        <f t="shared" ca="1" si="519"/>
        <v>0.6288134240829456</v>
      </c>
      <c r="D1525">
        <f t="shared" ca="1" si="520"/>
        <v>0.3711865759170544</v>
      </c>
      <c r="E1525">
        <f t="shared" ca="1" si="521"/>
        <v>0</v>
      </c>
      <c r="F1525" t="str">
        <f t="shared" si="522"/>
        <v/>
      </c>
      <c r="G1525" t="s">
        <v>326</v>
      </c>
      <c r="H1525" t="str">
        <f t="shared" ca="1" si="536"/>
        <v xml:space="preserve">Si el punto medio entre estos tiene coordenada 43, </v>
      </c>
      <c r="I1525" t="str">
        <f t="shared" ca="1" si="537"/>
        <v xml:space="preserve">y el segundo es el </v>
      </c>
      <c r="J1525" t="str">
        <f t="shared" ca="1" si="526"/>
        <v xml:space="preserve">triple del primero, \textbf{calcule} sus coordenadas. </v>
      </c>
    </row>
    <row r="1526" spans="2:10" x14ac:dyDescent="0.3">
      <c r="B1526">
        <v>0</v>
      </c>
      <c r="C1526">
        <f t="shared" ca="1" si="519"/>
        <v>4.6213070297270287E-2</v>
      </c>
      <c r="D1526">
        <f t="shared" ca="1" si="520"/>
        <v>0.54621307029727029</v>
      </c>
      <c r="E1526">
        <f t="shared" ca="1" si="521"/>
        <v>0</v>
      </c>
      <c r="F1526" t="str">
        <f t="shared" si="522"/>
        <v/>
      </c>
      <c r="G1526" t="s">
        <v>326</v>
      </c>
      <c r="H1526" t="str">
        <f t="shared" ca="1" si="536"/>
        <v xml:space="preserve">Si el punto medio entre estos tiene coordenada -15, </v>
      </c>
      <c r="I1526" t="str">
        <f t="shared" ca="1" si="537"/>
        <v xml:space="preserve">y el segundo es el </v>
      </c>
      <c r="J1526" t="str">
        <f t="shared" ca="1" si="526"/>
        <v xml:space="preserve">triple del primero, \textbf{calcule} sus coordenadas. </v>
      </c>
    </row>
    <row r="1527" spans="2:10" x14ac:dyDescent="0.3">
      <c r="B1527">
        <v>0</v>
      </c>
      <c r="C1527">
        <f t="shared" ca="1" si="519"/>
        <v>0.31166761138567212</v>
      </c>
      <c r="D1527">
        <f t="shared" ca="1" si="520"/>
        <v>0.31166761138567212</v>
      </c>
      <c r="E1527">
        <f t="shared" ca="1" si="521"/>
        <v>0</v>
      </c>
      <c r="F1527" t="str">
        <f t="shared" si="522"/>
        <v/>
      </c>
      <c r="G1527" t="s">
        <v>326</v>
      </c>
      <c r="H1527" t="str">
        <f t="shared" ca="1" si="536"/>
        <v xml:space="preserve">Si el punto medio entre estos tiene coordenada 11, </v>
      </c>
      <c r="I1527" t="str">
        <f t="shared" ca="1" si="537"/>
        <v xml:space="preserve">y el segundo es el </v>
      </c>
      <c r="J1527" t="str">
        <f t="shared" ca="1" si="526"/>
        <v xml:space="preserve">triple del primero, \textbf{calcule} sus coordenadas. </v>
      </c>
    </row>
    <row r="1528" spans="2:10" x14ac:dyDescent="0.3">
      <c r="B1528">
        <v>0</v>
      </c>
      <c r="C1528">
        <f t="shared" ca="1" si="519"/>
        <v>0.64011453183135758</v>
      </c>
      <c r="D1528">
        <f t="shared" ca="1" si="520"/>
        <v>0.35988546816864242</v>
      </c>
      <c r="E1528">
        <f t="shared" ca="1" si="521"/>
        <v>2</v>
      </c>
      <c r="F1528" t="str">
        <f t="shared" si="522"/>
        <v/>
      </c>
      <c r="G1528" t="s">
        <v>326</v>
      </c>
      <c r="H1528" t="str">
        <f t="shared" ca="1" si="536"/>
        <v xml:space="preserve">Si el punto medio entre estos tiene coordenada 44, </v>
      </c>
      <c r="I1528" t="str">
        <f t="shared" ca="1" si="537"/>
        <v xml:space="preserve">y el primero es el </v>
      </c>
      <c r="J1528" t="str">
        <f t="shared" ca="1" si="526"/>
        <v xml:space="preserve">doble del segundo, \textbf{calcule} sus coordenadas </v>
      </c>
    </row>
    <row r="1529" spans="2:10" x14ac:dyDescent="0.3">
      <c r="B1529">
        <v>0</v>
      </c>
      <c r="C1529">
        <f t="shared" ca="1" si="519"/>
        <v>0.47590546956610169</v>
      </c>
      <c r="D1529">
        <f t="shared" ca="1" si="520"/>
        <v>0.47590546956610169</v>
      </c>
      <c r="E1529">
        <f t="shared" ca="1" si="521"/>
        <v>2</v>
      </c>
      <c r="F1529" t="str">
        <f t="shared" si="522"/>
        <v/>
      </c>
      <c r="G1529" t="s">
        <v>326</v>
      </c>
      <c r="H1529" t="str">
        <f t="shared" ca="1" si="536"/>
        <v xml:space="preserve">Si el punto medio entre estos tiene coordenada 28, </v>
      </c>
      <c r="I1529" t="str">
        <f t="shared" ca="1" si="537"/>
        <v xml:space="preserve">y el primero es el </v>
      </c>
      <c r="J1529" t="str">
        <f t="shared" ca="1" si="526"/>
        <v xml:space="preserve">doble del segundo, \textbf{calcule} sus coordenadas </v>
      </c>
    </row>
    <row r="1530" spans="2:10" x14ac:dyDescent="0.3">
      <c r="B1530">
        <v>0</v>
      </c>
      <c r="C1530">
        <f t="shared" ca="1" si="519"/>
        <v>0.29425506497969667</v>
      </c>
      <c r="D1530">
        <f t="shared" ca="1" si="520"/>
        <v>0.29425506497969667</v>
      </c>
      <c r="E1530">
        <f t="shared" ca="1" si="521"/>
        <v>2</v>
      </c>
      <c r="F1530" t="str">
        <f t="shared" si="522"/>
        <v/>
      </c>
      <c r="G1530" t="s">
        <v>326</v>
      </c>
      <c r="H1530" t="str">
        <f t="shared" ca="1" si="536"/>
        <v xml:space="preserve">Si el punto medio entre estos tiene coordenada 9, </v>
      </c>
      <c r="I1530" t="str">
        <f t="shared" ca="1" si="537"/>
        <v xml:space="preserve">y el primero es el </v>
      </c>
      <c r="J1530" t="str">
        <f t="shared" ca="1" si="526"/>
        <v xml:space="preserve">doble del segundo, \textbf{calcule} sus coordenadas </v>
      </c>
    </row>
    <row r="1531" spans="2:10" x14ac:dyDescent="0.3">
      <c r="B1531">
        <v>0</v>
      </c>
      <c r="C1531">
        <f t="shared" ca="1" si="519"/>
        <v>0.28993043911227767</v>
      </c>
      <c r="D1531">
        <f t="shared" ca="1" si="520"/>
        <v>0.28993043911227767</v>
      </c>
      <c r="E1531">
        <f t="shared" ca="1" si="521"/>
        <v>1</v>
      </c>
      <c r="F1531" t="str">
        <f t="shared" si="522"/>
        <v/>
      </c>
      <c r="G1531" t="s">
        <v>326</v>
      </c>
      <c r="H1531" t="str">
        <f t="shared" ca="1" si="536"/>
        <v xml:space="preserve">Si el punto medio entre estos tiene coordenada 9, </v>
      </c>
      <c r="I1531" t="str">
        <f t="shared" ca="1" si="537"/>
        <v xml:space="preserve">y el segundo es el </v>
      </c>
      <c r="J1531" t="str">
        <f t="shared" ca="1" si="526"/>
        <v xml:space="preserve">triple del primero, \textbf{calcule} sus coordenadas. </v>
      </c>
    </row>
    <row r="1532" spans="2:10" x14ac:dyDescent="0.3">
      <c r="B1532">
        <v>0</v>
      </c>
      <c r="C1532">
        <f t="shared" ca="1" si="519"/>
        <v>0.10906859463763741</v>
      </c>
      <c r="D1532">
        <f t="shared" ca="1" si="520"/>
        <v>0.10906859463763741</v>
      </c>
      <c r="E1532">
        <f t="shared" ca="1" si="521"/>
        <v>1</v>
      </c>
      <c r="F1532" t="str">
        <f t="shared" si="522"/>
        <v/>
      </c>
    </row>
    <row r="1533" spans="2:10" x14ac:dyDescent="0.3">
      <c r="B1533">
        <v>0</v>
      </c>
      <c r="C1533">
        <f t="shared" ca="1" si="519"/>
        <v>0.47595120594407325</v>
      </c>
      <c r="D1533">
        <f t="shared" ca="1" si="520"/>
        <v>0.47595120594407325</v>
      </c>
      <c r="E1533">
        <f t="shared" ca="1" si="521"/>
        <v>2</v>
      </c>
      <c r="F1533" t="str">
        <f t="shared" si="522"/>
        <v/>
      </c>
      <c r="G1533" t="s">
        <v>326</v>
      </c>
      <c r="H1533" t="str">
        <f t="shared" ref="H1533:H1542" ca="1" si="539">CONCATENATE("Si el punto medio entre estos tiene coordenada ", ROUND(C1533*100-20,0),", ")</f>
        <v xml:space="preserve">Si el punto medio entre estos tiene coordenada 28, </v>
      </c>
      <c r="I1533" t="str">
        <f t="shared" ref="I1533:I1542" ca="1" si="540">IF(E1533=2, "y el primero es el ", "y el segundo es el ")</f>
        <v xml:space="preserve">y el primero es el </v>
      </c>
      <c r="J1533" t="str">
        <f t="shared" ref="J1533" ca="1" si="541">IF(E1533=2,"doble del segundo, \textbf{calcule} sus coordenadas ", "triple del primero, \textbf{calcule} sus coordenadas. ")</f>
        <v xml:space="preserve">doble del segundo, \textbf{calcule} sus coordenadas </v>
      </c>
    </row>
    <row r="1534" spans="2:10" x14ac:dyDescent="0.3">
      <c r="B1534">
        <v>0</v>
      </c>
      <c r="C1534">
        <f t="shared" ca="1" si="519"/>
        <v>3.8430361968491589E-2</v>
      </c>
      <c r="D1534">
        <f t="shared" ca="1" si="520"/>
        <v>0.53843036196849159</v>
      </c>
      <c r="E1534">
        <f t="shared" ca="1" si="521"/>
        <v>2</v>
      </c>
      <c r="F1534" t="str">
        <f t="shared" si="522"/>
        <v/>
      </c>
      <c r="G1534" t="s">
        <v>326</v>
      </c>
      <c r="H1534" t="str">
        <f t="shared" ca="1" si="539"/>
        <v xml:space="preserve">Si el punto medio entre estos tiene coordenada -16, </v>
      </c>
      <c r="I1534" t="str">
        <f t="shared" ca="1" si="540"/>
        <v xml:space="preserve">y el primero es el </v>
      </c>
      <c r="J1534" t="str">
        <f t="shared" ca="1" si="526"/>
        <v xml:space="preserve">doble del segundo, \textbf{calcule} sus coordenadas </v>
      </c>
    </row>
    <row r="1535" spans="2:10" x14ac:dyDescent="0.3">
      <c r="B1535">
        <v>0</v>
      </c>
      <c r="C1535">
        <f t="shared" ca="1" si="519"/>
        <v>0.64555584197700899</v>
      </c>
      <c r="D1535">
        <f t="shared" ca="1" si="520"/>
        <v>0.35444415802299101</v>
      </c>
      <c r="E1535">
        <f t="shared" ca="1" si="521"/>
        <v>2</v>
      </c>
      <c r="F1535" t="str">
        <f t="shared" si="522"/>
        <v/>
      </c>
      <c r="G1535" t="s">
        <v>326</v>
      </c>
      <c r="H1535" t="str">
        <f t="shared" ca="1" si="539"/>
        <v xml:space="preserve">Si el punto medio entre estos tiene coordenada 45, </v>
      </c>
      <c r="I1535" t="str">
        <f t="shared" ca="1" si="540"/>
        <v xml:space="preserve">y el primero es el </v>
      </c>
      <c r="J1535" t="str">
        <f t="shared" ca="1" si="526"/>
        <v xml:space="preserve">doble del segundo, \textbf{calcule} sus coordenadas </v>
      </c>
    </row>
    <row r="1536" spans="2:10" x14ac:dyDescent="0.3">
      <c r="B1536">
        <v>0</v>
      </c>
      <c r="C1536">
        <f t="shared" ca="1" si="519"/>
        <v>0.92032556637917262</v>
      </c>
      <c r="D1536">
        <f t="shared" ca="1" si="520"/>
        <v>7.9674433620827378E-2</v>
      </c>
      <c r="E1536">
        <f t="shared" ca="1" si="521"/>
        <v>1</v>
      </c>
      <c r="F1536" t="str">
        <f t="shared" si="522"/>
        <v/>
      </c>
      <c r="G1536" t="s">
        <v>326</v>
      </c>
      <c r="H1536" t="str">
        <f t="shared" ca="1" si="539"/>
        <v xml:space="preserve">Si el punto medio entre estos tiene coordenada 72, </v>
      </c>
      <c r="I1536" t="str">
        <f t="shared" ca="1" si="540"/>
        <v xml:space="preserve">y el segundo es el </v>
      </c>
      <c r="J1536" t="str">
        <f t="shared" ca="1" si="526"/>
        <v xml:space="preserve">triple del primero, \textbf{calcule} sus coordenadas. </v>
      </c>
    </row>
    <row r="1537" spans="2:10" x14ac:dyDescent="0.3">
      <c r="B1537">
        <v>0</v>
      </c>
      <c r="C1537">
        <f t="shared" ca="1" si="519"/>
        <v>0.63892853240538316</v>
      </c>
      <c r="D1537">
        <f t="shared" ca="1" si="520"/>
        <v>0.36107146759461684</v>
      </c>
      <c r="E1537">
        <f t="shared" ca="1" si="521"/>
        <v>2</v>
      </c>
      <c r="F1537" t="str">
        <f t="shared" si="522"/>
        <v/>
      </c>
      <c r="G1537" t="s">
        <v>326</v>
      </c>
      <c r="H1537" t="str">
        <f t="shared" ca="1" si="539"/>
        <v xml:space="preserve">Si el punto medio entre estos tiene coordenada 44, </v>
      </c>
      <c r="I1537" t="str">
        <f t="shared" ca="1" si="540"/>
        <v xml:space="preserve">y el primero es el </v>
      </c>
      <c r="J1537" t="str">
        <f t="shared" ca="1" si="526"/>
        <v xml:space="preserve">doble del segundo, \textbf{calcule} sus coordenadas </v>
      </c>
    </row>
    <row r="1538" spans="2:10" x14ac:dyDescent="0.3">
      <c r="B1538">
        <v>0</v>
      </c>
      <c r="C1538">
        <f t="shared" ca="1" si="519"/>
        <v>0.99270432360996474</v>
      </c>
      <c r="D1538">
        <f t="shared" ca="1" si="520"/>
        <v>7.295676390035255E-3</v>
      </c>
      <c r="E1538">
        <f t="shared" ca="1" si="521"/>
        <v>0</v>
      </c>
      <c r="F1538" t="str">
        <f t="shared" si="522"/>
        <v/>
      </c>
      <c r="G1538" t="s">
        <v>326</v>
      </c>
      <c r="H1538" t="str">
        <f t="shared" ca="1" si="539"/>
        <v xml:space="preserve">Si el punto medio entre estos tiene coordenada 79, </v>
      </c>
      <c r="I1538" t="str">
        <f t="shared" ca="1" si="540"/>
        <v xml:space="preserve">y el segundo es el </v>
      </c>
      <c r="J1538" t="str">
        <f t="shared" ca="1" si="526"/>
        <v xml:space="preserve">triple del primero, \textbf{calcule} sus coordenadas. </v>
      </c>
    </row>
    <row r="1539" spans="2:10" x14ac:dyDescent="0.3">
      <c r="B1539">
        <v>0</v>
      </c>
      <c r="C1539">
        <f t="shared" ref="C1539:C1602" ca="1" si="542">RAND()</f>
        <v>0.72678864805743815</v>
      </c>
      <c r="D1539">
        <f t="shared" ref="D1539:D1602" ca="1" si="543">IF(C1539&gt;0.1,      IF(C1539&lt;0.6,C1539,ABS(1-C1539)),C1539+0.5)</f>
        <v>0.27321135194256185</v>
      </c>
      <c r="E1539">
        <f t="shared" ref="E1539:E1602" ca="1" si="544">MOD(INT(D1539*99),3)</f>
        <v>0</v>
      </c>
      <c r="F1539" t="str">
        <f t="shared" si="522"/>
        <v/>
      </c>
      <c r="G1539" t="s">
        <v>326</v>
      </c>
      <c r="H1539" t="str">
        <f t="shared" ca="1" si="539"/>
        <v xml:space="preserve">Si el punto medio entre estos tiene coordenada 53, </v>
      </c>
      <c r="I1539" t="str">
        <f t="shared" ca="1" si="540"/>
        <v xml:space="preserve">y el segundo es el </v>
      </c>
      <c r="J1539" t="str">
        <f t="shared" ca="1" si="526"/>
        <v xml:space="preserve">triple del primero, \textbf{calcule} sus coordenadas. </v>
      </c>
    </row>
    <row r="1540" spans="2:10" x14ac:dyDescent="0.3">
      <c r="B1540">
        <v>0</v>
      </c>
      <c r="C1540">
        <f t="shared" ca="1" si="542"/>
        <v>3.5448840848953944E-2</v>
      </c>
      <c r="D1540">
        <f t="shared" ca="1" si="543"/>
        <v>0.53544884084895394</v>
      </c>
      <c r="E1540">
        <f t="shared" ca="1" si="544"/>
        <v>2</v>
      </c>
      <c r="F1540" t="str">
        <f t="shared" ref="F1540:F1603" si="545">IF(A1540=0,"",A1540)</f>
        <v/>
      </c>
      <c r="G1540" t="s">
        <v>326</v>
      </c>
      <c r="H1540" t="str">
        <f t="shared" ca="1" si="539"/>
        <v xml:space="preserve">Si el punto medio entre estos tiene coordenada -16, </v>
      </c>
      <c r="I1540" t="str">
        <f t="shared" ca="1" si="540"/>
        <v xml:space="preserve">y el primero es el </v>
      </c>
      <c r="J1540" t="str">
        <f t="shared" ca="1" si="526"/>
        <v xml:space="preserve">doble del segundo, \textbf{calcule} sus coordenadas </v>
      </c>
    </row>
    <row r="1541" spans="2:10" x14ac:dyDescent="0.3">
      <c r="B1541">
        <v>0</v>
      </c>
      <c r="C1541">
        <f t="shared" ca="1" si="542"/>
        <v>0.18694474150023255</v>
      </c>
      <c r="D1541">
        <f t="shared" ca="1" si="543"/>
        <v>0.18694474150023255</v>
      </c>
      <c r="E1541">
        <f t="shared" ca="1" si="544"/>
        <v>0</v>
      </c>
      <c r="F1541" t="str">
        <f t="shared" si="545"/>
        <v/>
      </c>
      <c r="G1541" t="s">
        <v>326</v>
      </c>
      <c r="H1541" t="str">
        <f t="shared" ca="1" si="539"/>
        <v xml:space="preserve">Si el punto medio entre estos tiene coordenada -1, </v>
      </c>
      <c r="I1541" t="str">
        <f t="shared" ca="1" si="540"/>
        <v xml:space="preserve">y el segundo es el </v>
      </c>
      <c r="J1541" t="str">
        <f t="shared" ca="1" si="526"/>
        <v xml:space="preserve">triple del primero, \textbf{calcule} sus coordenadas. </v>
      </c>
    </row>
    <row r="1542" spans="2:10" x14ac:dyDescent="0.3">
      <c r="B1542">
        <v>0</v>
      </c>
      <c r="C1542">
        <f t="shared" ca="1" si="542"/>
        <v>0.57868490218894031</v>
      </c>
      <c r="D1542">
        <f t="shared" ca="1" si="543"/>
        <v>0.57868490218894031</v>
      </c>
      <c r="E1542">
        <f t="shared" ca="1" si="544"/>
        <v>0</v>
      </c>
      <c r="F1542" t="str">
        <f t="shared" si="545"/>
        <v/>
      </c>
      <c r="G1542" t="s">
        <v>326</v>
      </c>
      <c r="H1542" t="str">
        <f t="shared" ca="1" si="539"/>
        <v xml:space="preserve">Si el punto medio entre estos tiene coordenada 38, </v>
      </c>
      <c r="I1542" t="str">
        <f t="shared" ca="1" si="540"/>
        <v xml:space="preserve">y el segundo es el </v>
      </c>
      <c r="J1542" t="str">
        <f t="shared" ca="1" si="526"/>
        <v xml:space="preserve">triple del primero, \textbf{calcule} sus coordenadas. </v>
      </c>
    </row>
    <row r="1543" spans="2:10" x14ac:dyDescent="0.3">
      <c r="B1543">
        <v>0</v>
      </c>
      <c r="C1543">
        <f t="shared" ca="1" si="542"/>
        <v>0.56833185098698669</v>
      </c>
      <c r="D1543">
        <f t="shared" ca="1" si="543"/>
        <v>0.56833185098698669</v>
      </c>
      <c r="E1543">
        <f t="shared" ca="1" si="544"/>
        <v>2</v>
      </c>
      <c r="F1543" t="str">
        <f t="shared" si="545"/>
        <v/>
      </c>
    </row>
    <row r="1544" spans="2:10" x14ac:dyDescent="0.3">
      <c r="B1544">
        <v>0</v>
      </c>
      <c r="C1544">
        <f t="shared" ca="1" si="542"/>
        <v>0.71292504744060048</v>
      </c>
      <c r="D1544">
        <f t="shared" ca="1" si="543"/>
        <v>0.28707495255939952</v>
      </c>
      <c r="E1544">
        <f t="shared" ca="1" si="544"/>
        <v>1</v>
      </c>
      <c r="F1544" t="str">
        <f t="shared" si="545"/>
        <v/>
      </c>
      <c r="G1544" t="s">
        <v>326</v>
      </c>
      <c r="H1544" t="str">
        <f t="shared" ref="H1544:H1553" ca="1" si="546">CONCATENATE("Si el punto medio entre estos tiene coordenada ", ROUND(C1544*100-20,0),", ")</f>
        <v xml:space="preserve">Si el punto medio entre estos tiene coordenada 51, </v>
      </c>
      <c r="I1544" t="str">
        <f t="shared" ref="I1544:I1553" ca="1" si="547">IF(E1544=2, "y el primero es el ", "y el segundo es el ")</f>
        <v xml:space="preserve">y el segundo es el </v>
      </c>
      <c r="J1544" t="str">
        <f t="shared" ref="J1544" ca="1" si="548">IF(E1544=2,"doble del segundo, \textbf{calcule} sus coordenadas ", "triple del primero, \textbf{calcule} sus coordenadas. ")</f>
        <v xml:space="preserve">triple del primero, \textbf{calcule} sus coordenadas. </v>
      </c>
    </row>
    <row r="1545" spans="2:10" x14ac:dyDescent="0.3">
      <c r="B1545">
        <v>0</v>
      </c>
      <c r="C1545">
        <f t="shared" ca="1" si="542"/>
        <v>0.35402940506371217</v>
      </c>
      <c r="D1545">
        <f t="shared" ca="1" si="543"/>
        <v>0.35402940506371217</v>
      </c>
      <c r="E1545">
        <f t="shared" ca="1" si="544"/>
        <v>2</v>
      </c>
      <c r="F1545" t="str">
        <f t="shared" si="545"/>
        <v/>
      </c>
      <c r="G1545" t="s">
        <v>326</v>
      </c>
      <c r="H1545" t="str">
        <f t="shared" ca="1" si="546"/>
        <v xml:space="preserve">Si el punto medio entre estos tiene coordenada 15, </v>
      </c>
      <c r="I1545" t="str">
        <f t="shared" ca="1" si="547"/>
        <v xml:space="preserve">y el primero es el </v>
      </c>
      <c r="J1545" t="str">
        <f t="shared" ca="1" si="526"/>
        <v xml:space="preserve">doble del segundo, \textbf{calcule} sus coordenadas </v>
      </c>
    </row>
    <row r="1546" spans="2:10" x14ac:dyDescent="0.3">
      <c r="B1546">
        <v>0</v>
      </c>
      <c r="C1546">
        <f t="shared" ca="1" si="542"/>
        <v>0.36053288372067083</v>
      </c>
      <c r="D1546">
        <f t="shared" ca="1" si="543"/>
        <v>0.36053288372067083</v>
      </c>
      <c r="E1546">
        <f t="shared" ca="1" si="544"/>
        <v>2</v>
      </c>
      <c r="F1546" t="str">
        <f t="shared" si="545"/>
        <v/>
      </c>
      <c r="G1546" t="s">
        <v>326</v>
      </c>
      <c r="H1546" t="str">
        <f t="shared" ca="1" si="546"/>
        <v xml:space="preserve">Si el punto medio entre estos tiene coordenada 16, </v>
      </c>
      <c r="I1546" t="str">
        <f t="shared" ca="1" si="547"/>
        <v xml:space="preserve">y el primero es el </v>
      </c>
      <c r="J1546" t="str">
        <f t="shared" ca="1" si="526"/>
        <v xml:space="preserve">doble del segundo, \textbf{calcule} sus coordenadas </v>
      </c>
    </row>
    <row r="1547" spans="2:10" x14ac:dyDescent="0.3">
      <c r="B1547">
        <v>0</v>
      </c>
      <c r="C1547">
        <f t="shared" ca="1" si="542"/>
        <v>0.18691447490319002</v>
      </c>
      <c r="D1547">
        <f t="shared" ca="1" si="543"/>
        <v>0.18691447490319002</v>
      </c>
      <c r="E1547">
        <f t="shared" ca="1" si="544"/>
        <v>0</v>
      </c>
      <c r="F1547" t="str">
        <f t="shared" si="545"/>
        <v/>
      </c>
      <c r="G1547" t="s">
        <v>326</v>
      </c>
      <c r="H1547" t="str">
        <f t="shared" ca="1" si="546"/>
        <v xml:space="preserve">Si el punto medio entre estos tiene coordenada -1, </v>
      </c>
      <c r="I1547" t="str">
        <f t="shared" ca="1" si="547"/>
        <v xml:space="preserve">y el segundo es el </v>
      </c>
      <c r="J1547" t="str">
        <f t="shared" ref="J1547:J1608" ca="1" si="549">IF(E1547=2,"doble del segundo, \textbf{calcule} sus coordenadas ", "triple del primero, \textbf{calcule} sus coordenadas. ")</f>
        <v xml:space="preserve">triple del primero, \textbf{calcule} sus coordenadas. </v>
      </c>
    </row>
    <row r="1548" spans="2:10" x14ac:dyDescent="0.3">
      <c r="B1548">
        <v>0</v>
      </c>
      <c r="C1548">
        <f t="shared" ca="1" si="542"/>
        <v>0.72959161844914711</v>
      </c>
      <c r="D1548">
        <f t="shared" ca="1" si="543"/>
        <v>0.27040838155085289</v>
      </c>
      <c r="E1548">
        <f t="shared" ca="1" si="544"/>
        <v>2</v>
      </c>
      <c r="F1548" t="str">
        <f t="shared" si="545"/>
        <v/>
      </c>
      <c r="G1548" t="s">
        <v>326</v>
      </c>
      <c r="H1548" t="str">
        <f t="shared" ca="1" si="546"/>
        <v xml:space="preserve">Si el punto medio entre estos tiene coordenada 53, </v>
      </c>
      <c r="I1548" t="str">
        <f t="shared" ca="1" si="547"/>
        <v xml:space="preserve">y el primero es el </v>
      </c>
      <c r="J1548" t="str">
        <f t="shared" ca="1" si="549"/>
        <v xml:space="preserve">doble del segundo, \textbf{calcule} sus coordenadas </v>
      </c>
    </row>
    <row r="1549" spans="2:10" x14ac:dyDescent="0.3">
      <c r="B1549">
        <v>0</v>
      </c>
      <c r="C1549">
        <f t="shared" ca="1" si="542"/>
        <v>0.62730739618271991</v>
      </c>
      <c r="D1549">
        <f t="shared" ca="1" si="543"/>
        <v>0.37269260381728009</v>
      </c>
      <c r="E1549">
        <f t="shared" ca="1" si="544"/>
        <v>0</v>
      </c>
      <c r="F1549" t="str">
        <f t="shared" si="545"/>
        <v/>
      </c>
      <c r="G1549" t="s">
        <v>326</v>
      </c>
      <c r="H1549" t="str">
        <f t="shared" ca="1" si="546"/>
        <v xml:space="preserve">Si el punto medio entre estos tiene coordenada 43, </v>
      </c>
      <c r="I1549" t="str">
        <f t="shared" ca="1" si="547"/>
        <v xml:space="preserve">y el segundo es el </v>
      </c>
      <c r="J1549" t="str">
        <f t="shared" ca="1" si="549"/>
        <v xml:space="preserve">triple del primero, \textbf{calcule} sus coordenadas. </v>
      </c>
    </row>
    <row r="1550" spans="2:10" x14ac:dyDescent="0.3">
      <c r="B1550">
        <v>0</v>
      </c>
      <c r="C1550">
        <f t="shared" ca="1" si="542"/>
        <v>6.689028502540606E-3</v>
      </c>
      <c r="D1550">
        <f t="shared" ca="1" si="543"/>
        <v>0.50668902850254061</v>
      </c>
      <c r="E1550">
        <f t="shared" ca="1" si="544"/>
        <v>2</v>
      </c>
      <c r="F1550" t="str">
        <f t="shared" si="545"/>
        <v/>
      </c>
      <c r="G1550" t="s">
        <v>326</v>
      </c>
      <c r="H1550" t="str">
        <f t="shared" ca="1" si="546"/>
        <v xml:space="preserve">Si el punto medio entre estos tiene coordenada -19, </v>
      </c>
      <c r="I1550" t="str">
        <f t="shared" ca="1" si="547"/>
        <v xml:space="preserve">y el primero es el </v>
      </c>
      <c r="J1550" t="str">
        <f t="shared" ca="1" si="549"/>
        <v xml:space="preserve">doble del segundo, \textbf{calcule} sus coordenadas </v>
      </c>
    </row>
    <row r="1551" spans="2:10" x14ac:dyDescent="0.3">
      <c r="B1551">
        <v>0</v>
      </c>
      <c r="C1551">
        <f t="shared" ca="1" si="542"/>
        <v>0.38216663370662951</v>
      </c>
      <c r="D1551">
        <f t="shared" ca="1" si="543"/>
        <v>0.38216663370662951</v>
      </c>
      <c r="E1551">
        <f t="shared" ca="1" si="544"/>
        <v>1</v>
      </c>
      <c r="F1551" t="str">
        <f t="shared" si="545"/>
        <v/>
      </c>
      <c r="G1551" t="s">
        <v>326</v>
      </c>
      <c r="H1551" t="str">
        <f t="shared" ca="1" si="546"/>
        <v xml:space="preserve">Si el punto medio entre estos tiene coordenada 18, </v>
      </c>
      <c r="I1551" t="str">
        <f t="shared" ca="1" si="547"/>
        <v xml:space="preserve">y el segundo es el </v>
      </c>
      <c r="J1551" t="str">
        <f t="shared" ca="1" si="549"/>
        <v xml:space="preserve">triple del primero, \textbf{calcule} sus coordenadas. </v>
      </c>
    </row>
    <row r="1552" spans="2:10" x14ac:dyDescent="0.3">
      <c r="B1552">
        <v>0</v>
      </c>
      <c r="C1552">
        <f t="shared" ca="1" si="542"/>
        <v>0.62608853214777471</v>
      </c>
      <c r="D1552">
        <f t="shared" ca="1" si="543"/>
        <v>0.37391146785222529</v>
      </c>
      <c r="E1552">
        <f t="shared" ca="1" si="544"/>
        <v>1</v>
      </c>
      <c r="F1552" t="str">
        <f t="shared" si="545"/>
        <v/>
      </c>
      <c r="G1552" t="s">
        <v>326</v>
      </c>
      <c r="H1552" t="str">
        <f t="shared" ca="1" si="546"/>
        <v xml:space="preserve">Si el punto medio entre estos tiene coordenada 43, </v>
      </c>
      <c r="I1552" t="str">
        <f t="shared" ca="1" si="547"/>
        <v xml:space="preserve">y el segundo es el </v>
      </c>
      <c r="J1552" t="str">
        <f t="shared" ca="1" si="549"/>
        <v xml:space="preserve">triple del primero, \textbf{calcule} sus coordenadas. </v>
      </c>
    </row>
    <row r="1553" spans="2:10" x14ac:dyDescent="0.3">
      <c r="B1553">
        <v>0</v>
      </c>
      <c r="C1553">
        <f t="shared" ca="1" si="542"/>
        <v>0.30810370182309299</v>
      </c>
      <c r="D1553">
        <f t="shared" ca="1" si="543"/>
        <v>0.30810370182309299</v>
      </c>
      <c r="E1553">
        <f t="shared" ca="1" si="544"/>
        <v>0</v>
      </c>
      <c r="F1553" t="str">
        <f t="shared" si="545"/>
        <v/>
      </c>
      <c r="G1553" t="s">
        <v>326</v>
      </c>
      <c r="H1553" t="str">
        <f t="shared" ca="1" si="546"/>
        <v xml:space="preserve">Si el punto medio entre estos tiene coordenada 11, </v>
      </c>
      <c r="I1553" t="str">
        <f t="shared" ca="1" si="547"/>
        <v xml:space="preserve">y el segundo es el </v>
      </c>
      <c r="J1553" t="str">
        <f t="shared" ca="1" si="549"/>
        <v xml:space="preserve">triple del primero, \textbf{calcule} sus coordenadas. </v>
      </c>
    </row>
    <row r="1554" spans="2:10" x14ac:dyDescent="0.3">
      <c r="B1554">
        <v>0</v>
      </c>
      <c r="C1554">
        <f t="shared" ca="1" si="542"/>
        <v>1.0951556405551344E-2</v>
      </c>
      <c r="D1554">
        <f t="shared" ca="1" si="543"/>
        <v>0.51095155640555134</v>
      </c>
      <c r="E1554">
        <f t="shared" ca="1" si="544"/>
        <v>2</v>
      </c>
      <c r="F1554" t="str">
        <f t="shared" si="545"/>
        <v/>
      </c>
    </row>
    <row r="1555" spans="2:10" x14ac:dyDescent="0.3">
      <c r="B1555">
        <v>0</v>
      </c>
      <c r="C1555">
        <f t="shared" ca="1" si="542"/>
        <v>6.033925261909534E-2</v>
      </c>
      <c r="D1555">
        <f t="shared" ca="1" si="543"/>
        <v>0.56033925261909534</v>
      </c>
      <c r="E1555">
        <f t="shared" ca="1" si="544"/>
        <v>1</v>
      </c>
      <c r="F1555" t="str">
        <f t="shared" si="545"/>
        <v/>
      </c>
      <c r="G1555" t="s">
        <v>326</v>
      </c>
      <c r="H1555" t="str">
        <f t="shared" ref="H1555:H1564" ca="1" si="550">CONCATENATE("Si el punto medio entre estos tiene coordenada ", ROUND(C1555*100-20,0),", ")</f>
        <v xml:space="preserve">Si el punto medio entre estos tiene coordenada -14, </v>
      </c>
      <c r="I1555" t="str">
        <f t="shared" ref="I1555:I1564" ca="1" si="551">IF(E1555=2, "y el primero es el ", "y el segundo es el ")</f>
        <v xml:space="preserve">y el segundo es el </v>
      </c>
      <c r="J1555" t="str">
        <f t="shared" ref="J1555" ca="1" si="552">IF(E1555=2,"doble del segundo, \textbf{calcule} sus coordenadas ", "triple del primero, \textbf{calcule} sus coordenadas. ")</f>
        <v xml:space="preserve">triple del primero, \textbf{calcule} sus coordenadas. </v>
      </c>
    </row>
    <row r="1556" spans="2:10" x14ac:dyDescent="0.3">
      <c r="B1556">
        <v>0</v>
      </c>
      <c r="C1556">
        <f t="shared" ca="1" si="542"/>
        <v>0.20992886298350699</v>
      </c>
      <c r="D1556">
        <f t="shared" ca="1" si="543"/>
        <v>0.20992886298350699</v>
      </c>
      <c r="E1556">
        <f t="shared" ca="1" si="544"/>
        <v>2</v>
      </c>
      <c r="F1556" t="str">
        <f t="shared" si="545"/>
        <v/>
      </c>
      <c r="G1556" t="s">
        <v>326</v>
      </c>
      <c r="H1556" t="str">
        <f t="shared" ca="1" si="550"/>
        <v xml:space="preserve">Si el punto medio entre estos tiene coordenada 1, </v>
      </c>
      <c r="I1556" t="str">
        <f t="shared" ca="1" si="551"/>
        <v xml:space="preserve">y el primero es el </v>
      </c>
      <c r="J1556" t="str">
        <f t="shared" ca="1" si="549"/>
        <v xml:space="preserve">doble del segundo, \textbf{calcule} sus coordenadas </v>
      </c>
    </row>
    <row r="1557" spans="2:10" x14ac:dyDescent="0.3">
      <c r="B1557">
        <v>0</v>
      </c>
      <c r="C1557">
        <f t="shared" ca="1" si="542"/>
        <v>0.25749735595680256</v>
      </c>
      <c r="D1557">
        <f t="shared" ca="1" si="543"/>
        <v>0.25749735595680256</v>
      </c>
      <c r="E1557">
        <f t="shared" ca="1" si="544"/>
        <v>1</v>
      </c>
      <c r="F1557" t="str">
        <f t="shared" si="545"/>
        <v/>
      </c>
      <c r="G1557" t="s">
        <v>326</v>
      </c>
      <c r="H1557" t="str">
        <f t="shared" ca="1" si="550"/>
        <v xml:space="preserve">Si el punto medio entre estos tiene coordenada 6, </v>
      </c>
      <c r="I1557" t="str">
        <f t="shared" ca="1" si="551"/>
        <v xml:space="preserve">y el segundo es el </v>
      </c>
      <c r="J1557" t="str">
        <f t="shared" ca="1" si="549"/>
        <v xml:space="preserve">triple del primero, \textbf{calcule} sus coordenadas. </v>
      </c>
    </row>
    <row r="1558" spans="2:10" x14ac:dyDescent="0.3">
      <c r="B1558">
        <v>0</v>
      </c>
      <c r="C1558">
        <f t="shared" ca="1" si="542"/>
        <v>0.21051222164578076</v>
      </c>
      <c r="D1558">
        <f t="shared" ca="1" si="543"/>
        <v>0.21051222164578076</v>
      </c>
      <c r="E1558">
        <f t="shared" ca="1" si="544"/>
        <v>2</v>
      </c>
      <c r="F1558" t="str">
        <f t="shared" si="545"/>
        <v/>
      </c>
      <c r="G1558" t="s">
        <v>326</v>
      </c>
      <c r="H1558" t="str">
        <f t="shared" ca="1" si="550"/>
        <v xml:space="preserve">Si el punto medio entre estos tiene coordenada 1, </v>
      </c>
      <c r="I1558" t="str">
        <f t="shared" ca="1" si="551"/>
        <v xml:space="preserve">y el primero es el </v>
      </c>
      <c r="J1558" t="str">
        <f t="shared" ca="1" si="549"/>
        <v xml:space="preserve">doble del segundo, \textbf{calcule} sus coordenadas </v>
      </c>
    </row>
    <row r="1559" spans="2:10" x14ac:dyDescent="0.3">
      <c r="B1559">
        <v>0</v>
      </c>
      <c r="C1559">
        <f t="shared" ca="1" si="542"/>
        <v>0.68073052087902264</v>
      </c>
      <c r="D1559">
        <f t="shared" ca="1" si="543"/>
        <v>0.31926947912097736</v>
      </c>
      <c r="E1559">
        <f t="shared" ca="1" si="544"/>
        <v>1</v>
      </c>
      <c r="F1559" t="str">
        <f t="shared" si="545"/>
        <v/>
      </c>
      <c r="G1559" t="s">
        <v>326</v>
      </c>
      <c r="H1559" t="str">
        <f t="shared" ca="1" si="550"/>
        <v xml:space="preserve">Si el punto medio entre estos tiene coordenada 48, </v>
      </c>
      <c r="I1559" t="str">
        <f t="shared" ca="1" si="551"/>
        <v xml:space="preserve">y el segundo es el </v>
      </c>
      <c r="J1559" t="str">
        <f t="shared" ca="1" si="549"/>
        <v xml:space="preserve">triple del primero, \textbf{calcule} sus coordenadas. </v>
      </c>
    </row>
    <row r="1560" spans="2:10" x14ac:dyDescent="0.3">
      <c r="B1560">
        <v>0</v>
      </c>
      <c r="C1560">
        <f t="shared" ca="1" si="542"/>
        <v>0.49047772454473049</v>
      </c>
      <c r="D1560">
        <f t="shared" ca="1" si="543"/>
        <v>0.49047772454473049</v>
      </c>
      <c r="E1560">
        <f t="shared" ca="1" si="544"/>
        <v>0</v>
      </c>
      <c r="F1560" t="str">
        <f t="shared" si="545"/>
        <v/>
      </c>
      <c r="G1560" t="s">
        <v>326</v>
      </c>
      <c r="H1560" t="str">
        <f t="shared" ca="1" si="550"/>
        <v xml:space="preserve">Si el punto medio entre estos tiene coordenada 29, </v>
      </c>
      <c r="I1560" t="str">
        <f t="shared" ca="1" si="551"/>
        <v xml:space="preserve">y el segundo es el </v>
      </c>
      <c r="J1560" t="str">
        <f t="shared" ca="1" si="549"/>
        <v xml:space="preserve">triple del primero, \textbf{calcule} sus coordenadas. </v>
      </c>
    </row>
    <row r="1561" spans="2:10" x14ac:dyDescent="0.3">
      <c r="B1561">
        <v>0</v>
      </c>
      <c r="C1561">
        <f t="shared" ca="1" si="542"/>
        <v>0.37927105984848652</v>
      </c>
      <c r="D1561">
        <f t="shared" ca="1" si="543"/>
        <v>0.37927105984848652</v>
      </c>
      <c r="E1561">
        <f t="shared" ca="1" si="544"/>
        <v>1</v>
      </c>
      <c r="F1561" t="str">
        <f t="shared" si="545"/>
        <v/>
      </c>
      <c r="G1561" t="s">
        <v>326</v>
      </c>
      <c r="H1561" t="str">
        <f t="shared" ca="1" si="550"/>
        <v xml:space="preserve">Si el punto medio entre estos tiene coordenada 18, </v>
      </c>
      <c r="I1561" t="str">
        <f t="shared" ca="1" si="551"/>
        <v xml:space="preserve">y el segundo es el </v>
      </c>
      <c r="J1561" t="str">
        <f t="shared" ca="1" si="549"/>
        <v xml:space="preserve">triple del primero, \textbf{calcule} sus coordenadas. </v>
      </c>
    </row>
    <row r="1562" spans="2:10" x14ac:dyDescent="0.3">
      <c r="B1562">
        <v>0</v>
      </c>
      <c r="C1562">
        <f t="shared" ca="1" si="542"/>
        <v>0.69553121048084809</v>
      </c>
      <c r="D1562">
        <f t="shared" ca="1" si="543"/>
        <v>0.30446878951915191</v>
      </c>
      <c r="E1562">
        <f t="shared" ca="1" si="544"/>
        <v>0</v>
      </c>
      <c r="F1562" t="str">
        <f t="shared" si="545"/>
        <v/>
      </c>
      <c r="G1562" t="s">
        <v>326</v>
      </c>
      <c r="H1562" t="str">
        <f t="shared" ca="1" si="550"/>
        <v xml:space="preserve">Si el punto medio entre estos tiene coordenada 50, </v>
      </c>
      <c r="I1562" t="str">
        <f t="shared" ca="1" si="551"/>
        <v xml:space="preserve">y el segundo es el </v>
      </c>
      <c r="J1562" t="str">
        <f t="shared" ca="1" si="549"/>
        <v xml:space="preserve">triple del primero, \textbf{calcule} sus coordenadas. </v>
      </c>
    </row>
    <row r="1563" spans="2:10" x14ac:dyDescent="0.3">
      <c r="B1563">
        <v>0</v>
      </c>
      <c r="C1563">
        <f t="shared" ca="1" si="542"/>
        <v>5.934713308174222E-2</v>
      </c>
      <c r="D1563">
        <f t="shared" ca="1" si="543"/>
        <v>0.55934713308174222</v>
      </c>
      <c r="E1563">
        <f t="shared" ca="1" si="544"/>
        <v>1</v>
      </c>
      <c r="F1563" t="str">
        <f t="shared" si="545"/>
        <v/>
      </c>
      <c r="G1563" t="s">
        <v>326</v>
      </c>
      <c r="H1563" t="str">
        <f t="shared" ca="1" si="550"/>
        <v xml:space="preserve">Si el punto medio entre estos tiene coordenada -14, </v>
      </c>
      <c r="I1563" t="str">
        <f t="shared" ca="1" si="551"/>
        <v xml:space="preserve">y el segundo es el </v>
      </c>
      <c r="J1563" t="str">
        <f t="shared" ca="1" si="549"/>
        <v xml:space="preserve">triple del primero, \textbf{calcule} sus coordenadas. </v>
      </c>
    </row>
    <row r="1564" spans="2:10" x14ac:dyDescent="0.3">
      <c r="B1564">
        <v>0</v>
      </c>
      <c r="C1564">
        <f t="shared" ca="1" si="542"/>
        <v>0.73946878196453358</v>
      </c>
      <c r="D1564">
        <f t="shared" ca="1" si="543"/>
        <v>0.26053121803546642</v>
      </c>
      <c r="E1564">
        <f t="shared" ca="1" si="544"/>
        <v>1</v>
      </c>
      <c r="F1564" t="str">
        <f t="shared" si="545"/>
        <v/>
      </c>
      <c r="G1564" t="s">
        <v>326</v>
      </c>
      <c r="H1564" t="str">
        <f t="shared" ca="1" si="550"/>
        <v xml:space="preserve">Si el punto medio entre estos tiene coordenada 54, </v>
      </c>
      <c r="I1564" t="str">
        <f t="shared" ca="1" si="551"/>
        <v xml:space="preserve">y el segundo es el </v>
      </c>
      <c r="J1564" t="str">
        <f t="shared" ca="1" si="549"/>
        <v xml:space="preserve">triple del primero, \textbf{calcule} sus coordenadas. </v>
      </c>
    </row>
    <row r="1565" spans="2:10" x14ac:dyDescent="0.3">
      <c r="B1565">
        <v>0</v>
      </c>
      <c r="C1565">
        <f t="shared" ca="1" si="542"/>
        <v>0.49668484541728686</v>
      </c>
      <c r="D1565">
        <f t="shared" ca="1" si="543"/>
        <v>0.49668484541728686</v>
      </c>
      <c r="E1565">
        <f t="shared" ca="1" si="544"/>
        <v>1</v>
      </c>
      <c r="F1565" t="str">
        <f t="shared" si="545"/>
        <v/>
      </c>
    </row>
    <row r="1566" spans="2:10" x14ac:dyDescent="0.3">
      <c r="B1566">
        <v>0</v>
      </c>
      <c r="C1566">
        <f t="shared" ca="1" si="542"/>
        <v>0.69834641305229284</v>
      </c>
      <c r="D1566">
        <f t="shared" ca="1" si="543"/>
        <v>0.30165358694770716</v>
      </c>
      <c r="E1566">
        <f t="shared" ca="1" si="544"/>
        <v>2</v>
      </c>
      <c r="F1566" t="str">
        <f t="shared" si="545"/>
        <v/>
      </c>
      <c r="G1566" t="s">
        <v>326</v>
      </c>
      <c r="H1566" t="str">
        <f t="shared" ref="H1566:H1575" ca="1" si="553">CONCATENATE("Si el punto medio entre estos tiene coordenada ", ROUND(C1566*100-20,0),", ")</f>
        <v xml:space="preserve">Si el punto medio entre estos tiene coordenada 50, </v>
      </c>
      <c r="I1566" t="str">
        <f t="shared" ref="I1566:I1575" ca="1" si="554">IF(E1566=2, "y el primero es el ", "y el segundo es el ")</f>
        <v xml:space="preserve">y el primero es el </v>
      </c>
      <c r="J1566" t="str">
        <f t="shared" ref="J1566" ca="1" si="555">IF(E1566=2,"doble del segundo, \textbf{calcule} sus coordenadas ", "triple del primero, \textbf{calcule} sus coordenadas. ")</f>
        <v xml:space="preserve">doble del segundo, \textbf{calcule} sus coordenadas </v>
      </c>
    </row>
    <row r="1567" spans="2:10" x14ac:dyDescent="0.3">
      <c r="B1567">
        <v>0</v>
      </c>
      <c r="C1567">
        <f t="shared" ca="1" si="542"/>
        <v>0.46521983148046875</v>
      </c>
      <c r="D1567">
        <f t="shared" ca="1" si="543"/>
        <v>0.46521983148046875</v>
      </c>
      <c r="E1567">
        <f t="shared" ca="1" si="544"/>
        <v>1</v>
      </c>
      <c r="F1567" t="str">
        <f t="shared" si="545"/>
        <v/>
      </c>
      <c r="G1567" t="s">
        <v>326</v>
      </c>
      <c r="H1567" t="str">
        <f t="shared" ca="1" si="553"/>
        <v xml:space="preserve">Si el punto medio entre estos tiene coordenada 27, </v>
      </c>
      <c r="I1567" t="str">
        <f t="shared" ca="1" si="554"/>
        <v xml:space="preserve">y el segundo es el </v>
      </c>
      <c r="J1567" t="str">
        <f t="shared" ca="1" si="549"/>
        <v xml:space="preserve">triple del primero, \textbf{calcule} sus coordenadas. </v>
      </c>
    </row>
    <row r="1568" spans="2:10" x14ac:dyDescent="0.3">
      <c r="B1568">
        <v>0</v>
      </c>
      <c r="C1568">
        <f t="shared" ca="1" si="542"/>
        <v>0.85385297544962124</v>
      </c>
      <c r="D1568">
        <f t="shared" ca="1" si="543"/>
        <v>0.14614702455037876</v>
      </c>
      <c r="E1568">
        <f t="shared" ca="1" si="544"/>
        <v>2</v>
      </c>
      <c r="F1568" t="str">
        <f t="shared" si="545"/>
        <v/>
      </c>
      <c r="G1568" t="s">
        <v>326</v>
      </c>
      <c r="H1568" t="str">
        <f t="shared" ca="1" si="553"/>
        <v xml:space="preserve">Si el punto medio entre estos tiene coordenada 65, </v>
      </c>
      <c r="I1568" t="str">
        <f t="shared" ca="1" si="554"/>
        <v xml:space="preserve">y el primero es el </v>
      </c>
      <c r="J1568" t="str">
        <f t="shared" ca="1" si="549"/>
        <v xml:space="preserve">doble del segundo, \textbf{calcule} sus coordenadas </v>
      </c>
    </row>
    <row r="1569" spans="2:10" x14ac:dyDescent="0.3">
      <c r="B1569">
        <v>0</v>
      </c>
      <c r="C1569">
        <f t="shared" ca="1" si="542"/>
        <v>0.8691920865040571</v>
      </c>
      <c r="D1569">
        <f t="shared" ca="1" si="543"/>
        <v>0.1308079134959429</v>
      </c>
      <c r="E1569">
        <f t="shared" ca="1" si="544"/>
        <v>0</v>
      </c>
      <c r="F1569" t="str">
        <f t="shared" si="545"/>
        <v/>
      </c>
      <c r="G1569" t="s">
        <v>326</v>
      </c>
      <c r="H1569" t="str">
        <f t="shared" ca="1" si="553"/>
        <v xml:space="preserve">Si el punto medio entre estos tiene coordenada 67, </v>
      </c>
      <c r="I1569" t="str">
        <f t="shared" ca="1" si="554"/>
        <v xml:space="preserve">y el segundo es el </v>
      </c>
      <c r="J1569" t="str">
        <f t="shared" ca="1" si="549"/>
        <v xml:space="preserve">triple del primero, \textbf{calcule} sus coordenadas. </v>
      </c>
    </row>
    <row r="1570" spans="2:10" x14ac:dyDescent="0.3">
      <c r="B1570">
        <v>0</v>
      </c>
      <c r="C1570">
        <f t="shared" ca="1" si="542"/>
        <v>0.30518570948947221</v>
      </c>
      <c r="D1570">
        <f t="shared" ca="1" si="543"/>
        <v>0.30518570948947221</v>
      </c>
      <c r="E1570">
        <f t="shared" ca="1" si="544"/>
        <v>0</v>
      </c>
      <c r="F1570" t="str">
        <f t="shared" si="545"/>
        <v/>
      </c>
      <c r="G1570" t="s">
        <v>326</v>
      </c>
      <c r="H1570" t="str">
        <f t="shared" ca="1" si="553"/>
        <v xml:space="preserve">Si el punto medio entre estos tiene coordenada 11, </v>
      </c>
      <c r="I1570" t="str">
        <f t="shared" ca="1" si="554"/>
        <v xml:space="preserve">y el segundo es el </v>
      </c>
      <c r="J1570" t="str">
        <f t="shared" ca="1" si="549"/>
        <v xml:space="preserve">triple del primero, \textbf{calcule} sus coordenadas. </v>
      </c>
    </row>
    <row r="1571" spans="2:10" x14ac:dyDescent="0.3">
      <c r="B1571">
        <v>0</v>
      </c>
      <c r="C1571">
        <f t="shared" ca="1" si="542"/>
        <v>0.55652896415374431</v>
      </c>
      <c r="D1571">
        <f t="shared" ca="1" si="543"/>
        <v>0.55652896415374431</v>
      </c>
      <c r="E1571">
        <f t="shared" ca="1" si="544"/>
        <v>1</v>
      </c>
      <c r="F1571" t="str">
        <f t="shared" si="545"/>
        <v/>
      </c>
      <c r="G1571" t="s">
        <v>326</v>
      </c>
      <c r="H1571" t="str">
        <f t="shared" ca="1" si="553"/>
        <v xml:space="preserve">Si el punto medio entre estos tiene coordenada 36, </v>
      </c>
      <c r="I1571" t="str">
        <f t="shared" ca="1" si="554"/>
        <v xml:space="preserve">y el segundo es el </v>
      </c>
      <c r="J1571" t="str">
        <f t="shared" ca="1" si="549"/>
        <v xml:space="preserve">triple del primero, \textbf{calcule} sus coordenadas. </v>
      </c>
    </row>
    <row r="1572" spans="2:10" x14ac:dyDescent="0.3">
      <c r="B1572">
        <v>0</v>
      </c>
      <c r="C1572">
        <f t="shared" ca="1" si="542"/>
        <v>0.24930838895684126</v>
      </c>
      <c r="D1572">
        <f t="shared" ca="1" si="543"/>
        <v>0.24930838895684126</v>
      </c>
      <c r="E1572">
        <f t="shared" ca="1" si="544"/>
        <v>0</v>
      </c>
      <c r="F1572" t="str">
        <f t="shared" si="545"/>
        <v/>
      </c>
      <c r="G1572" t="s">
        <v>326</v>
      </c>
      <c r="H1572" t="str">
        <f t="shared" ca="1" si="553"/>
        <v xml:space="preserve">Si el punto medio entre estos tiene coordenada 5, </v>
      </c>
      <c r="I1572" t="str">
        <f t="shared" ca="1" si="554"/>
        <v xml:space="preserve">y el segundo es el </v>
      </c>
      <c r="J1572" t="str">
        <f t="shared" ca="1" si="549"/>
        <v xml:space="preserve">triple del primero, \textbf{calcule} sus coordenadas. </v>
      </c>
    </row>
    <row r="1573" spans="2:10" x14ac:dyDescent="0.3">
      <c r="B1573">
        <v>0</v>
      </c>
      <c r="C1573">
        <f t="shared" ca="1" si="542"/>
        <v>0.48908685407176999</v>
      </c>
      <c r="D1573">
        <f t="shared" ca="1" si="543"/>
        <v>0.48908685407176999</v>
      </c>
      <c r="E1573">
        <f t="shared" ca="1" si="544"/>
        <v>0</v>
      </c>
      <c r="F1573" t="str">
        <f t="shared" si="545"/>
        <v/>
      </c>
      <c r="G1573" t="s">
        <v>326</v>
      </c>
      <c r="H1573" t="str">
        <f t="shared" ca="1" si="553"/>
        <v xml:space="preserve">Si el punto medio entre estos tiene coordenada 29, </v>
      </c>
      <c r="I1573" t="str">
        <f t="shared" ca="1" si="554"/>
        <v xml:space="preserve">y el segundo es el </v>
      </c>
      <c r="J1573" t="str">
        <f t="shared" ca="1" si="549"/>
        <v xml:space="preserve">triple del primero, \textbf{calcule} sus coordenadas. </v>
      </c>
    </row>
    <row r="1574" spans="2:10" x14ac:dyDescent="0.3">
      <c r="B1574">
        <v>0</v>
      </c>
      <c r="C1574">
        <f t="shared" ca="1" si="542"/>
        <v>0.84302346743899659</v>
      </c>
      <c r="D1574">
        <f t="shared" ca="1" si="543"/>
        <v>0.15697653256100341</v>
      </c>
      <c r="E1574">
        <f t="shared" ca="1" si="544"/>
        <v>0</v>
      </c>
      <c r="F1574" t="str">
        <f t="shared" si="545"/>
        <v/>
      </c>
      <c r="G1574" t="s">
        <v>326</v>
      </c>
      <c r="H1574" t="str">
        <f t="shared" ca="1" si="553"/>
        <v xml:space="preserve">Si el punto medio entre estos tiene coordenada 64, </v>
      </c>
      <c r="I1574" t="str">
        <f t="shared" ca="1" si="554"/>
        <v xml:space="preserve">y el segundo es el </v>
      </c>
      <c r="J1574" t="str">
        <f t="shared" ca="1" si="549"/>
        <v xml:space="preserve">triple del primero, \textbf{calcule} sus coordenadas. </v>
      </c>
    </row>
    <row r="1575" spans="2:10" x14ac:dyDescent="0.3">
      <c r="B1575">
        <v>0</v>
      </c>
      <c r="C1575">
        <f t="shared" ca="1" si="542"/>
        <v>0.83031217506144117</v>
      </c>
      <c r="D1575">
        <f t="shared" ca="1" si="543"/>
        <v>0.16968782493855883</v>
      </c>
      <c r="E1575">
        <f t="shared" ca="1" si="544"/>
        <v>1</v>
      </c>
      <c r="F1575" t="str">
        <f t="shared" si="545"/>
        <v/>
      </c>
      <c r="G1575" t="s">
        <v>326</v>
      </c>
      <c r="H1575" t="str">
        <f t="shared" ca="1" si="553"/>
        <v xml:space="preserve">Si el punto medio entre estos tiene coordenada 63, </v>
      </c>
      <c r="I1575" t="str">
        <f t="shared" ca="1" si="554"/>
        <v xml:space="preserve">y el segundo es el </v>
      </c>
      <c r="J1575" t="str">
        <f t="shared" ca="1" si="549"/>
        <v xml:space="preserve">triple del primero, \textbf{calcule} sus coordenadas. </v>
      </c>
    </row>
    <row r="1576" spans="2:10" x14ac:dyDescent="0.3">
      <c r="B1576">
        <v>0</v>
      </c>
      <c r="C1576">
        <f t="shared" ca="1" si="542"/>
        <v>0.40479333160740993</v>
      </c>
      <c r="D1576">
        <f t="shared" ca="1" si="543"/>
        <v>0.40479333160740993</v>
      </c>
      <c r="E1576">
        <f t="shared" ca="1" si="544"/>
        <v>1</v>
      </c>
      <c r="F1576" t="str">
        <f t="shared" si="545"/>
        <v/>
      </c>
    </row>
    <row r="1577" spans="2:10" x14ac:dyDescent="0.3">
      <c r="B1577">
        <v>0</v>
      </c>
      <c r="C1577">
        <f t="shared" ca="1" si="542"/>
        <v>0.25031611163643352</v>
      </c>
      <c r="D1577">
        <f t="shared" ca="1" si="543"/>
        <v>0.25031611163643352</v>
      </c>
      <c r="E1577">
        <f t="shared" ca="1" si="544"/>
        <v>0</v>
      </c>
      <c r="F1577" t="str">
        <f t="shared" si="545"/>
        <v/>
      </c>
      <c r="G1577" t="s">
        <v>326</v>
      </c>
      <c r="H1577" t="str">
        <f t="shared" ref="H1577:H1586" ca="1" si="556">CONCATENATE("Si el punto medio entre estos tiene coordenada ", ROUND(C1577*100-20,0),", ")</f>
        <v xml:space="preserve">Si el punto medio entre estos tiene coordenada 5, </v>
      </c>
      <c r="I1577" t="str">
        <f t="shared" ref="I1577:I1586" ca="1" si="557">IF(E1577=2, "y el primero es el ", "y el segundo es el ")</f>
        <v xml:space="preserve">y el segundo es el </v>
      </c>
      <c r="J1577" t="str">
        <f t="shared" ref="J1577" ca="1" si="558">IF(E1577=2,"doble del segundo, \textbf{calcule} sus coordenadas ", "triple del primero, \textbf{calcule} sus coordenadas. ")</f>
        <v xml:space="preserve">triple del primero, \textbf{calcule} sus coordenadas. </v>
      </c>
    </row>
    <row r="1578" spans="2:10" x14ac:dyDescent="0.3">
      <c r="B1578">
        <v>0</v>
      </c>
      <c r="C1578">
        <f t="shared" ca="1" si="542"/>
        <v>0.51282472534720991</v>
      </c>
      <c r="D1578">
        <f t="shared" ca="1" si="543"/>
        <v>0.51282472534720991</v>
      </c>
      <c r="E1578">
        <f t="shared" ca="1" si="544"/>
        <v>2</v>
      </c>
      <c r="F1578" t="str">
        <f t="shared" si="545"/>
        <v/>
      </c>
      <c r="G1578" t="s">
        <v>326</v>
      </c>
      <c r="H1578" t="str">
        <f t="shared" ca="1" si="556"/>
        <v xml:space="preserve">Si el punto medio entre estos tiene coordenada 31, </v>
      </c>
      <c r="I1578" t="str">
        <f t="shared" ca="1" si="557"/>
        <v xml:space="preserve">y el primero es el </v>
      </c>
      <c r="J1578" t="str">
        <f t="shared" ca="1" si="549"/>
        <v xml:space="preserve">doble del segundo, \textbf{calcule} sus coordenadas </v>
      </c>
    </row>
    <row r="1579" spans="2:10" x14ac:dyDescent="0.3">
      <c r="B1579">
        <v>0</v>
      </c>
      <c r="C1579">
        <f t="shared" ca="1" si="542"/>
        <v>0.65470684113750566</v>
      </c>
      <c r="D1579">
        <f t="shared" ca="1" si="543"/>
        <v>0.34529315886249434</v>
      </c>
      <c r="E1579">
        <f t="shared" ca="1" si="544"/>
        <v>1</v>
      </c>
      <c r="F1579" t="str">
        <f t="shared" si="545"/>
        <v/>
      </c>
      <c r="G1579" t="s">
        <v>326</v>
      </c>
      <c r="H1579" t="str">
        <f t="shared" ca="1" si="556"/>
        <v xml:space="preserve">Si el punto medio entre estos tiene coordenada 45, </v>
      </c>
      <c r="I1579" t="str">
        <f t="shared" ca="1" si="557"/>
        <v xml:space="preserve">y el segundo es el </v>
      </c>
      <c r="J1579" t="str">
        <f t="shared" ca="1" si="549"/>
        <v xml:space="preserve">triple del primero, \textbf{calcule} sus coordenadas. </v>
      </c>
    </row>
    <row r="1580" spans="2:10" x14ac:dyDescent="0.3">
      <c r="B1580">
        <v>0</v>
      </c>
      <c r="C1580">
        <f t="shared" ca="1" si="542"/>
        <v>0.67156246480657533</v>
      </c>
      <c r="D1580">
        <f t="shared" ca="1" si="543"/>
        <v>0.32843753519342467</v>
      </c>
      <c r="E1580">
        <f t="shared" ca="1" si="544"/>
        <v>2</v>
      </c>
      <c r="F1580" t="str">
        <f t="shared" si="545"/>
        <v/>
      </c>
      <c r="G1580" t="s">
        <v>326</v>
      </c>
      <c r="H1580" t="str">
        <f t="shared" ca="1" si="556"/>
        <v xml:space="preserve">Si el punto medio entre estos tiene coordenada 47, </v>
      </c>
      <c r="I1580" t="str">
        <f t="shared" ca="1" si="557"/>
        <v xml:space="preserve">y el primero es el </v>
      </c>
      <c r="J1580" t="str">
        <f t="shared" ca="1" si="549"/>
        <v xml:space="preserve">doble del segundo, \textbf{calcule} sus coordenadas </v>
      </c>
    </row>
    <row r="1581" spans="2:10" x14ac:dyDescent="0.3">
      <c r="B1581">
        <v>0</v>
      </c>
      <c r="C1581">
        <f t="shared" ca="1" si="542"/>
        <v>0.88962259966561308</v>
      </c>
      <c r="D1581">
        <f t="shared" ca="1" si="543"/>
        <v>0.11037740033438692</v>
      </c>
      <c r="E1581">
        <f t="shared" ca="1" si="544"/>
        <v>1</v>
      </c>
      <c r="F1581" t="str">
        <f t="shared" si="545"/>
        <v/>
      </c>
      <c r="G1581" t="s">
        <v>326</v>
      </c>
      <c r="H1581" t="str">
        <f t="shared" ca="1" si="556"/>
        <v xml:space="preserve">Si el punto medio entre estos tiene coordenada 69, </v>
      </c>
      <c r="I1581" t="str">
        <f t="shared" ca="1" si="557"/>
        <v xml:space="preserve">y el segundo es el </v>
      </c>
      <c r="J1581" t="str">
        <f t="shared" ca="1" si="549"/>
        <v xml:space="preserve">triple del primero, \textbf{calcule} sus coordenadas. </v>
      </c>
    </row>
    <row r="1582" spans="2:10" x14ac:dyDescent="0.3">
      <c r="B1582">
        <v>0</v>
      </c>
      <c r="C1582">
        <f t="shared" ca="1" si="542"/>
        <v>0.74993430532468908</v>
      </c>
      <c r="D1582">
        <f t="shared" ca="1" si="543"/>
        <v>0.25006569467531092</v>
      </c>
      <c r="E1582">
        <f t="shared" ca="1" si="544"/>
        <v>0</v>
      </c>
      <c r="F1582" t="str">
        <f t="shared" si="545"/>
        <v/>
      </c>
      <c r="G1582" t="s">
        <v>326</v>
      </c>
      <c r="H1582" t="str">
        <f t="shared" ca="1" si="556"/>
        <v xml:space="preserve">Si el punto medio entre estos tiene coordenada 55, </v>
      </c>
      <c r="I1582" t="str">
        <f t="shared" ca="1" si="557"/>
        <v xml:space="preserve">y el segundo es el </v>
      </c>
      <c r="J1582" t="str">
        <f t="shared" ca="1" si="549"/>
        <v xml:space="preserve">triple del primero, \textbf{calcule} sus coordenadas. </v>
      </c>
    </row>
    <row r="1583" spans="2:10" x14ac:dyDescent="0.3">
      <c r="B1583">
        <v>0</v>
      </c>
      <c r="C1583">
        <f t="shared" ca="1" si="542"/>
        <v>0.10456582174190043</v>
      </c>
      <c r="D1583">
        <f t="shared" ca="1" si="543"/>
        <v>0.10456582174190043</v>
      </c>
      <c r="E1583">
        <f t="shared" ca="1" si="544"/>
        <v>1</v>
      </c>
      <c r="F1583" t="str">
        <f t="shared" si="545"/>
        <v/>
      </c>
      <c r="G1583" t="s">
        <v>326</v>
      </c>
      <c r="H1583" t="str">
        <f t="shared" ca="1" si="556"/>
        <v xml:space="preserve">Si el punto medio entre estos tiene coordenada -10, </v>
      </c>
      <c r="I1583" t="str">
        <f t="shared" ca="1" si="557"/>
        <v xml:space="preserve">y el segundo es el </v>
      </c>
      <c r="J1583" t="str">
        <f t="shared" ca="1" si="549"/>
        <v xml:space="preserve">triple del primero, \textbf{calcule} sus coordenadas. </v>
      </c>
    </row>
    <row r="1584" spans="2:10" x14ac:dyDescent="0.3">
      <c r="B1584">
        <v>0</v>
      </c>
      <c r="C1584">
        <f t="shared" ca="1" si="542"/>
        <v>0.52822159808044888</v>
      </c>
      <c r="D1584">
        <f t="shared" ca="1" si="543"/>
        <v>0.52822159808044888</v>
      </c>
      <c r="E1584">
        <f t="shared" ca="1" si="544"/>
        <v>1</v>
      </c>
      <c r="F1584" t="str">
        <f t="shared" si="545"/>
        <v/>
      </c>
      <c r="G1584" t="s">
        <v>326</v>
      </c>
      <c r="H1584" t="str">
        <f t="shared" ca="1" si="556"/>
        <v xml:space="preserve">Si el punto medio entre estos tiene coordenada 33, </v>
      </c>
      <c r="I1584" t="str">
        <f t="shared" ca="1" si="557"/>
        <v xml:space="preserve">y el segundo es el </v>
      </c>
      <c r="J1584" t="str">
        <f t="shared" ca="1" si="549"/>
        <v xml:space="preserve">triple del primero, \textbf{calcule} sus coordenadas. </v>
      </c>
    </row>
    <row r="1585" spans="2:10" x14ac:dyDescent="0.3">
      <c r="B1585">
        <v>0</v>
      </c>
      <c r="C1585">
        <f t="shared" ca="1" si="542"/>
        <v>0.70094906294113157</v>
      </c>
      <c r="D1585">
        <f t="shared" ca="1" si="543"/>
        <v>0.29905093705886843</v>
      </c>
      <c r="E1585">
        <f t="shared" ca="1" si="544"/>
        <v>2</v>
      </c>
      <c r="F1585" t="str">
        <f t="shared" si="545"/>
        <v/>
      </c>
      <c r="G1585" t="s">
        <v>326</v>
      </c>
      <c r="H1585" t="str">
        <f t="shared" ca="1" si="556"/>
        <v xml:space="preserve">Si el punto medio entre estos tiene coordenada 50, </v>
      </c>
      <c r="I1585" t="str">
        <f t="shared" ca="1" si="557"/>
        <v xml:space="preserve">y el primero es el </v>
      </c>
      <c r="J1585" t="str">
        <f t="shared" ca="1" si="549"/>
        <v xml:space="preserve">doble del segundo, \textbf{calcule} sus coordenadas </v>
      </c>
    </row>
    <row r="1586" spans="2:10" x14ac:dyDescent="0.3">
      <c r="B1586">
        <v>0</v>
      </c>
      <c r="C1586">
        <f t="shared" ca="1" si="542"/>
        <v>7.6234336276790104E-2</v>
      </c>
      <c r="D1586">
        <f t="shared" ca="1" si="543"/>
        <v>0.5762343362767901</v>
      </c>
      <c r="E1586">
        <f t="shared" ca="1" si="544"/>
        <v>0</v>
      </c>
      <c r="F1586" t="str">
        <f t="shared" si="545"/>
        <v/>
      </c>
      <c r="G1586" t="s">
        <v>326</v>
      </c>
      <c r="H1586" t="str">
        <f t="shared" ca="1" si="556"/>
        <v xml:space="preserve">Si el punto medio entre estos tiene coordenada -12, </v>
      </c>
      <c r="I1586" t="str">
        <f t="shared" ca="1" si="557"/>
        <v xml:space="preserve">y el segundo es el </v>
      </c>
      <c r="J1586" t="str">
        <f t="shared" ca="1" si="549"/>
        <v xml:space="preserve">triple del primero, \textbf{calcule} sus coordenadas. </v>
      </c>
    </row>
    <row r="1587" spans="2:10" x14ac:dyDescent="0.3">
      <c r="B1587">
        <v>0</v>
      </c>
      <c r="C1587">
        <f t="shared" ca="1" si="542"/>
        <v>3.0823701652277213E-3</v>
      </c>
      <c r="D1587">
        <f t="shared" ca="1" si="543"/>
        <v>0.50308237016522772</v>
      </c>
      <c r="E1587">
        <f t="shared" ca="1" si="544"/>
        <v>1</v>
      </c>
      <c r="F1587" t="str">
        <f t="shared" si="545"/>
        <v/>
      </c>
    </row>
    <row r="1588" spans="2:10" x14ac:dyDescent="0.3">
      <c r="B1588">
        <v>0</v>
      </c>
      <c r="C1588">
        <f t="shared" ca="1" si="542"/>
        <v>0.96636666205080901</v>
      </c>
      <c r="D1588">
        <f t="shared" ca="1" si="543"/>
        <v>3.3633337949190989E-2</v>
      </c>
      <c r="E1588">
        <f t="shared" ca="1" si="544"/>
        <v>0</v>
      </c>
      <c r="F1588" t="str">
        <f t="shared" si="545"/>
        <v/>
      </c>
      <c r="G1588" t="s">
        <v>326</v>
      </c>
      <c r="H1588" t="str">
        <f t="shared" ref="H1588:H1597" ca="1" si="559">CONCATENATE("Si el punto medio entre estos tiene coordenada ", ROUND(C1588*100-20,0),", ")</f>
        <v xml:space="preserve">Si el punto medio entre estos tiene coordenada 77, </v>
      </c>
      <c r="I1588" t="str">
        <f t="shared" ref="I1588:I1597" ca="1" si="560">IF(E1588=2, "y el primero es el ", "y el segundo es el ")</f>
        <v xml:space="preserve">y el segundo es el </v>
      </c>
      <c r="J1588" t="str">
        <f t="shared" ref="J1588" ca="1" si="561">IF(E1588=2,"doble del segundo, \textbf{calcule} sus coordenadas ", "triple del primero, \textbf{calcule} sus coordenadas. ")</f>
        <v xml:space="preserve">triple del primero, \textbf{calcule} sus coordenadas. </v>
      </c>
    </row>
    <row r="1589" spans="2:10" x14ac:dyDescent="0.3">
      <c r="B1589">
        <v>0</v>
      </c>
      <c r="C1589">
        <f t="shared" ca="1" si="542"/>
        <v>0.99179963069743382</v>
      </c>
      <c r="D1589">
        <f t="shared" ca="1" si="543"/>
        <v>8.2003693025661795E-3</v>
      </c>
      <c r="E1589">
        <f t="shared" ca="1" si="544"/>
        <v>0</v>
      </c>
      <c r="F1589" t="str">
        <f t="shared" si="545"/>
        <v/>
      </c>
      <c r="G1589" t="s">
        <v>326</v>
      </c>
      <c r="H1589" t="str">
        <f t="shared" ca="1" si="559"/>
        <v xml:space="preserve">Si el punto medio entre estos tiene coordenada 79, </v>
      </c>
      <c r="I1589" t="str">
        <f t="shared" ca="1" si="560"/>
        <v xml:space="preserve">y el segundo es el </v>
      </c>
      <c r="J1589" t="str">
        <f t="shared" ca="1" si="549"/>
        <v xml:space="preserve">triple del primero, \textbf{calcule} sus coordenadas. </v>
      </c>
    </row>
    <row r="1590" spans="2:10" x14ac:dyDescent="0.3">
      <c r="B1590">
        <v>0</v>
      </c>
      <c r="C1590">
        <f t="shared" ca="1" si="542"/>
        <v>0.90402528975478191</v>
      </c>
      <c r="D1590">
        <f t="shared" ca="1" si="543"/>
        <v>9.5974710245218087E-2</v>
      </c>
      <c r="E1590">
        <f t="shared" ca="1" si="544"/>
        <v>0</v>
      </c>
      <c r="F1590" t="str">
        <f t="shared" si="545"/>
        <v/>
      </c>
      <c r="G1590" t="s">
        <v>326</v>
      </c>
      <c r="H1590" t="str">
        <f t="shared" ca="1" si="559"/>
        <v xml:space="preserve">Si el punto medio entre estos tiene coordenada 70, </v>
      </c>
      <c r="I1590" t="str">
        <f t="shared" ca="1" si="560"/>
        <v xml:space="preserve">y el segundo es el </v>
      </c>
      <c r="J1590" t="str">
        <f t="shared" ca="1" si="549"/>
        <v xml:space="preserve">triple del primero, \textbf{calcule} sus coordenadas. </v>
      </c>
    </row>
    <row r="1591" spans="2:10" x14ac:dyDescent="0.3">
      <c r="B1591">
        <v>0</v>
      </c>
      <c r="C1591">
        <f t="shared" ca="1" si="542"/>
        <v>0.15820547961195042</v>
      </c>
      <c r="D1591">
        <f t="shared" ca="1" si="543"/>
        <v>0.15820547961195042</v>
      </c>
      <c r="E1591">
        <f t="shared" ca="1" si="544"/>
        <v>0</v>
      </c>
      <c r="F1591" t="str">
        <f t="shared" si="545"/>
        <v/>
      </c>
      <c r="G1591" t="s">
        <v>326</v>
      </c>
      <c r="H1591" t="str">
        <f t="shared" ca="1" si="559"/>
        <v xml:space="preserve">Si el punto medio entre estos tiene coordenada -4, </v>
      </c>
      <c r="I1591" t="str">
        <f t="shared" ca="1" si="560"/>
        <v xml:space="preserve">y el segundo es el </v>
      </c>
      <c r="J1591" t="str">
        <f t="shared" ca="1" si="549"/>
        <v xml:space="preserve">triple del primero, \textbf{calcule} sus coordenadas. </v>
      </c>
    </row>
    <row r="1592" spans="2:10" x14ac:dyDescent="0.3">
      <c r="B1592">
        <v>0</v>
      </c>
      <c r="C1592">
        <f t="shared" ca="1" si="542"/>
        <v>0.29979866475417061</v>
      </c>
      <c r="D1592">
        <f t="shared" ca="1" si="543"/>
        <v>0.29979866475417061</v>
      </c>
      <c r="E1592">
        <f t="shared" ca="1" si="544"/>
        <v>2</v>
      </c>
      <c r="F1592" t="str">
        <f t="shared" si="545"/>
        <v/>
      </c>
      <c r="G1592" t="s">
        <v>326</v>
      </c>
      <c r="H1592" t="str">
        <f t="shared" ca="1" si="559"/>
        <v xml:space="preserve">Si el punto medio entre estos tiene coordenada 10, </v>
      </c>
      <c r="I1592" t="str">
        <f t="shared" ca="1" si="560"/>
        <v xml:space="preserve">y el primero es el </v>
      </c>
      <c r="J1592" t="str">
        <f t="shared" ca="1" si="549"/>
        <v xml:space="preserve">doble del segundo, \textbf{calcule} sus coordenadas </v>
      </c>
    </row>
    <row r="1593" spans="2:10" x14ac:dyDescent="0.3">
      <c r="B1593">
        <v>0</v>
      </c>
      <c r="C1593">
        <f t="shared" ca="1" si="542"/>
        <v>1.8949263404307026E-2</v>
      </c>
      <c r="D1593">
        <f t="shared" ca="1" si="543"/>
        <v>0.51894926340430703</v>
      </c>
      <c r="E1593">
        <f t="shared" ca="1" si="544"/>
        <v>0</v>
      </c>
      <c r="F1593" t="str">
        <f t="shared" si="545"/>
        <v/>
      </c>
      <c r="G1593" t="s">
        <v>326</v>
      </c>
      <c r="H1593" t="str">
        <f t="shared" ca="1" si="559"/>
        <v xml:space="preserve">Si el punto medio entre estos tiene coordenada -18, </v>
      </c>
      <c r="I1593" t="str">
        <f t="shared" ca="1" si="560"/>
        <v xml:space="preserve">y el segundo es el </v>
      </c>
      <c r="J1593" t="str">
        <f t="shared" ca="1" si="549"/>
        <v xml:space="preserve">triple del primero, \textbf{calcule} sus coordenadas. </v>
      </c>
    </row>
    <row r="1594" spans="2:10" x14ac:dyDescent="0.3">
      <c r="B1594">
        <v>0</v>
      </c>
      <c r="C1594">
        <f t="shared" ca="1" si="542"/>
        <v>0.25291274461852964</v>
      </c>
      <c r="D1594">
        <f t="shared" ca="1" si="543"/>
        <v>0.25291274461852964</v>
      </c>
      <c r="E1594">
        <f t="shared" ca="1" si="544"/>
        <v>1</v>
      </c>
      <c r="F1594" t="str">
        <f t="shared" si="545"/>
        <v/>
      </c>
      <c r="G1594" t="s">
        <v>326</v>
      </c>
      <c r="H1594" t="str">
        <f t="shared" ca="1" si="559"/>
        <v xml:space="preserve">Si el punto medio entre estos tiene coordenada 5, </v>
      </c>
      <c r="I1594" t="str">
        <f t="shared" ca="1" si="560"/>
        <v xml:space="preserve">y el segundo es el </v>
      </c>
      <c r="J1594" t="str">
        <f t="shared" ca="1" si="549"/>
        <v xml:space="preserve">triple del primero, \textbf{calcule} sus coordenadas. </v>
      </c>
    </row>
    <row r="1595" spans="2:10" x14ac:dyDescent="0.3">
      <c r="B1595">
        <v>0</v>
      </c>
      <c r="C1595">
        <f t="shared" ca="1" si="542"/>
        <v>0.4734312338030281</v>
      </c>
      <c r="D1595">
        <f t="shared" ca="1" si="543"/>
        <v>0.4734312338030281</v>
      </c>
      <c r="E1595">
        <f t="shared" ca="1" si="544"/>
        <v>1</v>
      </c>
      <c r="F1595" t="str">
        <f t="shared" si="545"/>
        <v/>
      </c>
      <c r="G1595" t="s">
        <v>326</v>
      </c>
      <c r="H1595" t="str">
        <f t="shared" ca="1" si="559"/>
        <v xml:space="preserve">Si el punto medio entre estos tiene coordenada 27, </v>
      </c>
      <c r="I1595" t="str">
        <f t="shared" ca="1" si="560"/>
        <v xml:space="preserve">y el segundo es el </v>
      </c>
      <c r="J1595" t="str">
        <f t="shared" ca="1" si="549"/>
        <v xml:space="preserve">triple del primero, \textbf{calcule} sus coordenadas. </v>
      </c>
    </row>
    <row r="1596" spans="2:10" x14ac:dyDescent="0.3">
      <c r="B1596">
        <v>0</v>
      </c>
      <c r="C1596">
        <f t="shared" ca="1" si="542"/>
        <v>0.30780249489934486</v>
      </c>
      <c r="D1596">
        <f t="shared" ca="1" si="543"/>
        <v>0.30780249489934486</v>
      </c>
      <c r="E1596">
        <f t="shared" ca="1" si="544"/>
        <v>0</v>
      </c>
      <c r="F1596" t="str">
        <f t="shared" si="545"/>
        <v/>
      </c>
      <c r="G1596" t="s">
        <v>326</v>
      </c>
      <c r="H1596" t="str">
        <f t="shared" ca="1" si="559"/>
        <v xml:space="preserve">Si el punto medio entre estos tiene coordenada 11, </v>
      </c>
      <c r="I1596" t="str">
        <f t="shared" ca="1" si="560"/>
        <v xml:space="preserve">y el segundo es el </v>
      </c>
      <c r="J1596" t="str">
        <f t="shared" ca="1" si="549"/>
        <v xml:space="preserve">triple del primero, \textbf{calcule} sus coordenadas. </v>
      </c>
    </row>
    <row r="1597" spans="2:10" x14ac:dyDescent="0.3">
      <c r="B1597">
        <v>0</v>
      </c>
      <c r="C1597">
        <f t="shared" ca="1" si="542"/>
        <v>0.43341378935339503</v>
      </c>
      <c r="D1597">
        <f t="shared" ca="1" si="543"/>
        <v>0.43341378935339503</v>
      </c>
      <c r="E1597">
        <f t="shared" ca="1" si="544"/>
        <v>0</v>
      </c>
      <c r="F1597" t="str">
        <f t="shared" si="545"/>
        <v/>
      </c>
      <c r="G1597" t="s">
        <v>326</v>
      </c>
      <c r="H1597" t="str">
        <f t="shared" ca="1" si="559"/>
        <v xml:space="preserve">Si el punto medio entre estos tiene coordenada 23, </v>
      </c>
      <c r="I1597" t="str">
        <f t="shared" ca="1" si="560"/>
        <v xml:space="preserve">y el segundo es el </v>
      </c>
      <c r="J1597" t="str">
        <f t="shared" ca="1" si="549"/>
        <v xml:space="preserve">triple del primero, \textbf{calcule} sus coordenadas. </v>
      </c>
    </row>
    <row r="1598" spans="2:10" x14ac:dyDescent="0.3">
      <c r="B1598">
        <v>0</v>
      </c>
      <c r="C1598">
        <f t="shared" ca="1" si="542"/>
        <v>0.151699657349742</v>
      </c>
      <c r="D1598">
        <f t="shared" ca="1" si="543"/>
        <v>0.151699657349742</v>
      </c>
      <c r="E1598">
        <f t="shared" ca="1" si="544"/>
        <v>0</v>
      </c>
      <c r="F1598" t="str">
        <f t="shared" si="545"/>
        <v/>
      </c>
    </row>
    <row r="1599" spans="2:10" x14ac:dyDescent="0.3">
      <c r="B1599">
        <v>0</v>
      </c>
      <c r="C1599">
        <f t="shared" ca="1" si="542"/>
        <v>0.83557036055417899</v>
      </c>
      <c r="D1599">
        <f t="shared" ca="1" si="543"/>
        <v>0.16442963944582101</v>
      </c>
      <c r="E1599">
        <f t="shared" ca="1" si="544"/>
        <v>1</v>
      </c>
      <c r="F1599" t="str">
        <f t="shared" si="545"/>
        <v/>
      </c>
      <c r="G1599" t="s">
        <v>326</v>
      </c>
      <c r="H1599" t="str">
        <f t="shared" ref="H1599:H1608" ca="1" si="562">CONCATENATE("Si el punto medio entre estos tiene coordenada ", ROUND(C1599*100-20,0),", ")</f>
        <v xml:space="preserve">Si el punto medio entre estos tiene coordenada 64, </v>
      </c>
      <c r="I1599" t="str">
        <f t="shared" ref="I1599:I1608" ca="1" si="563">IF(E1599=2, "y el primero es el ", "y el segundo es el ")</f>
        <v xml:space="preserve">y el segundo es el </v>
      </c>
      <c r="J1599" t="str">
        <f t="shared" ref="J1599" ca="1" si="564">IF(E1599=2,"doble del segundo, \textbf{calcule} sus coordenadas ", "triple del primero, \textbf{calcule} sus coordenadas. ")</f>
        <v xml:space="preserve">triple del primero, \textbf{calcule} sus coordenadas. </v>
      </c>
    </row>
    <row r="1600" spans="2:10" x14ac:dyDescent="0.3">
      <c r="B1600">
        <v>0</v>
      </c>
      <c r="C1600">
        <f t="shared" ca="1" si="542"/>
        <v>9.8181464549400244E-2</v>
      </c>
      <c r="D1600">
        <f t="shared" ca="1" si="543"/>
        <v>0.59818146454940024</v>
      </c>
      <c r="E1600">
        <f t="shared" ca="1" si="544"/>
        <v>2</v>
      </c>
      <c r="F1600" t="str">
        <f t="shared" si="545"/>
        <v/>
      </c>
      <c r="G1600" t="s">
        <v>326</v>
      </c>
      <c r="H1600" t="str">
        <f t="shared" ca="1" si="562"/>
        <v xml:space="preserve">Si el punto medio entre estos tiene coordenada -10, </v>
      </c>
      <c r="I1600" t="str">
        <f t="shared" ca="1" si="563"/>
        <v xml:space="preserve">y el primero es el </v>
      </c>
      <c r="J1600" t="str">
        <f t="shared" ca="1" si="549"/>
        <v xml:space="preserve">doble del segundo, \textbf{calcule} sus coordenadas </v>
      </c>
    </row>
    <row r="1601" spans="2:10" x14ac:dyDescent="0.3">
      <c r="B1601">
        <v>0</v>
      </c>
      <c r="C1601">
        <f t="shared" ca="1" si="542"/>
        <v>0.69163042840653299</v>
      </c>
      <c r="D1601">
        <f t="shared" ca="1" si="543"/>
        <v>0.30836957159346701</v>
      </c>
      <c r="E1601">
        <f t="shared" ca="1" si="544"/>
        <v>0</v>
      </c>
      <c r="F1601" t="str">
        <f t="shared" si="545"/>
        <v/>
      </c>
      <c r="G1601" t="s">
        <v>326</v>
      </c>
      <c r="H1601" t="str">
        <f t="shared" ca="1" si="562"/>
        <v xml:space="preserve">Si el punto medio entre estos tiene coordenada 49, </v>
      </c>
      <c r="I1601" t="str">
        <f t="shared" ca="1" si="563"/>
        <v xml:space="preserve">y el segundo es el </v>
      </c>
      <c r="J1601" t="str">
        <f t="shared" ca="1" si="549"/>
        <v xml:space="preserve">triple del primero, \textbf{calcule} sus coordenadas. </v>
      </c>
    </row>
    <row r="1602" spans="2:10" x14ac:dyDescent="0.3">
      <c r="B1602">
        <v>0</v>
      </c>
      <c r="C1602">
        <f t="shared" ca="1" si="542"/>
        <v>0.82090933828604573</v>
      </c>
      <c r="D1602">
        <f t="shared" ca="1" si="543"/>
        <v>0.17909066171395427</v>
      </c>
      <c r="E1602">
        <f t="shared" ca="1" si="544"/>
        <v>2</v>
      </c>
      <c r="F1602" t="str">
        <f t="shared" si="545"/>
        <v/>
      </c>
      <c r="G1602" t="s">
        <v>326</v>
      </c>
      <c r="H1602" t="str">
        <f t="shared" ca="1" si="562"/>
        <v xml:space="preserve">Si el punto medio entre estos tiene coordenada 62, </v>
      </c>
      <c r="I1602" t="str">
        <f t="shared" ca="1" si="563"/>
        <v xml:space="preserve">y el primero es el </v>
      </c>
      <c r="J1602" t="str">
        <f t="shared" ca="1" si="549"/>
        <v xml:space="preserve">doble del segundo, \textbf{calcule} sus coordenadas </v>
      </c>
    </row>
    <row r="1603" spans="2:10" x14ac:dyDescent="0.3">
      <c r="B1603">
        <v>0</v>
      </c>
      <c r="C1603">
        <f t="shared" ref="C1603:C1620" ca="1" si="565">RAND()</f>
        <v>4.4190833686098774E-2</v>
      </c>
      <c r="D1603">
        <f t="shared" ref="D1603:D1620" ca="1" si="566">IF(C1603&gt;0.1,      IF(C1603&lt;0.6,C1603,ABS(1-C1603)),C1603+0.5)</f>
        <v>0.54419083368609877</v>
      </c>
      <c r="E1603">
        <f t="shared" ref="E1603:E1620" ca="1" si="567">MOD(INT(D1603*99),3)</f>
        <v>2</v>
      </c>
      <c r="F1603" t="str">
        <f t="shared" si="545"/>
        <v/>
      </c>
      <c r="G1603" t="s">
        <v>326</v>
      </c>
      <c r="H1603" t="str">
        <f t="shared" ca="1" si="562"/>
        <v xml:space="preserve">Si el punto medio entre estos tiene coordenada -16, </v>
      </c>
      <c r="I1603" t="str">
        <f t="shared" ca="1" si="563"/>
        <v xml:space="preserve">y el primero es el </v>
      </c>
      <c r="J1603" t="str">
        <f t="shared" ca="1" si="549"/>
        <v xml:space="preserve">doble del segundo, \textbf{calcule} sus coordenadas </v>
      </c>
    </row>
    <row r="1604" spans="2:10" x14ac:dyDescent="0.3">
      <c r="B1604">
        <v>0</v>
      </c>
      <c r="C1604">
        <f t="shared" ca="1" si="565"/>
        <v>0.68416447834394789</v>
      </c>
      <c r="D1604">
        <f t="shared" ca="1" si="566"/>
        <v>0.31583552165605211</v>
      </c>
      <c r="E1604">
        <f t="shared" ca="1" si="567"/>
        <v>1</v>
      </c>
      <c r="F1604" t="str">
        <f t="shared" ref="F1604:F1667" si="568">IF(A1604=0,"",A1604)</f>
        <v/>
      </c>
      <c r="G1604" t="s">
        <v>326</v>
      </c>
      <c r="H1604" t="str">
        <f t="shared" ca="1" si="562"/>
        <v xml:space="preserve">Si el punto medio entre estos tiene coordenada 48, </v>
      </c>
      <c r="I1604" t="str">
        <f t="shared" ca="1" si="563"/>
        <v xml:space="preserve">y el segundo es el </v>
      </c>
      <c r="J1604" t="str">
        <f t="shared" ca="1" si="549"/>
        <v xml:space="preserve">triple del primero, \textbf{calcule} sus coordenadas. </v>
      </c>
    </row>
    <row r="1605" spans="2:10" x14ac:dyDescent="0.3">
      <c r="B1605">
        <v>0</v>
      </c>
      <c r="C1605">
        <f t="shared" ca="1" si="565"/>
        <v>0.23375462234847233</v>
      </c>
      <c r="D1605">
        <f t="shared" ca="1" si="566"/>
        <v>0.23375462234847233</v>
      </c>
      <c r="E1605">
        <f t="shared" ca="1" si="567"/>
        <v>2</v>
      </c>
      <c r="F1605" t="str">
        <f t="shared" si="568"/>
        <v/>
      </c>
      <c r="G1605" t="s">
        <v>326</v>
      </c>
      <c r="H1605" t="str">
        <f t="shared" ca="1" si="562"/>
        <v xml:space="preserve">Si el punto medio entre estos tiene coordenada 3, </v>
      </c>
      <c r="I1605" t="str">
        <f t="shared" ca="1" si="563"/>
        <v xml:space="preserve">y el primero es el </v>
      </c>
      <c r="J1605" t="str">
        <f t="shared" ca="1" si="549"/>
        <v xml:space="preserve">doble del segundo, \textbf{calcule} sus coordenadas </v>
      </c>
    </row>
    <row r="1606" spans="2:10" x14ac:dyDescent="0.3">
      <c r="B1606">
        <v>0</v>
      </c>
      <c r="C1606">
        <f t="shared" ca="1" si="565"/>
        <v>0.49631509815192942</v>
      </c>
      <c r="D1606">
        <f t="shared" ca="1" si="566"/>
        <v>0.49631509815192942</v>
      </c>
      <c r="E1606">
        <f t="shared" ca="1" si="567"/>
        <v>1</v>
      </c>
      <c r="F1606" t="str">
        <f t="shared" si="568"/>
        <v/>
      </c>
      <c r="G1606" t="s">
        <v>326</v>
      </c>
      <c r="H1606" t="str">
        <f t="shared" ca="1" si="562"/>
        <v xml:space="preserve">Si el punto medio entre estos tiene coordenada 30, </v>
      </c>
      <c r="I1606" t="str">
        <f t="shared" ca="1" si="563"/>
        <v xml:space="preserve">y el segundo es el </v>
      </c>
      <c r="J1606" t="str">
        <f t="shared" ca="1" si="549"/>
        <v xml:space="preserve">triple del primero, \textbf{calcule} sus coordenadas. </v>
      </c>
    </row>
    <row r="1607" spans="2:10" x14ac:dyDescent="0.3">
      <c r="B1607">
        <v>0</v>
      </c>
      <c r="C1607">
        <f t="shared" ca="1" si="565"/>
        <v>0.848498077031557</v>
      </c>
      <c r="D1607">
        <f t="shared" ca="1" si="566"/>
        <v>0.151501922968443</v>
      </c>
      <c r="E1607">
        <f t="shared" ca="1" si="567"/>
        <v>2</v>
      </c>
      <c r="F1607" t="str">
        <f t="shared" si="568"/>
        <v/>
      </c>
      <c r="G1607" t="s">
        <v>326</v>
      </c>
      <c r="H1607" t="str">
        <f t="shared" ca="1" si="562"/>
        <v xml:space="preserve">Si el punto medio entre estos tiene coordenada 65, </v>
      </c>
      <c r="I1607" t="str">
        <f t="shared" ca="1" si="563"/>
        <v xml:space="preserve">y el primero es el </v>
      </c>
      <c r="J1607" t="str">
        <f t="shared" ca="1" si="549"/>
        <v xml:space="preserve">doble del segundo, \textbf{calcule} sus coordenadas </v>
      </c>
    </row>
    <row r="1608" spans="2:10" x14ac:dyDescent="0.3">
      <c r="B1608">
        <v>0</v>
      </c>
      <c r="C1608">
        <f t="shared" ca="1" si="565"/>
        <v>0.55553069454452164</v>
      </c>
      <c r="D1608">
        <f t="shared" ca="1" si="566"/>
        <v>0.55553069454452164</v>
      </c>
      <c r="E1608">
        <f t="shared" ca="1" si="567"/>
        <v>0</v>
      </c>
      <c r="F1608" t="str">
        <f t="shared" si="568"/>
        <v/>
      </c>
      <c r="G1608" t="s">
        <v>326</v>
      </c>
      <c r="H1608" t="str">
        <f t="shared" ca="1" si="562"/>
        <v xml:space="preserve">Si el punto medio entre estos tiene coordenada 36, </v>
      </c>
      <c r="I1608" t="str">
        <f t="shared" ca="1" si="563"/>
        <v xml:space="preserve">y el segundo es el </v>
      </c>
      <c r="J1608" t="str">
        <f t="shared" ca="1" si="549"/>
        <v xml:space="preserve">triple del primero, \textbf{calcule} sus coordenadas. </v>
      </c>
    </row>
    <row r="1609" spans="2:10" x14ac:dyDescent="0.3">
      <c r="B1609">
        <v>0</v>
      </c>
      <c r="C1609">
        <f t="shared" ca="1" si="565"/>
        <v>0.31603638565865644</v>
      </c>
      <c r="D1609">
        <f t="shared" ca="1" si="566"/>
        <v>0.31603638565865644</v>
      </c>
      <c r="E1609">
        <f t="shared" ca="1" si="567"/>
        <v>1</v>
      </c>
      <c r="F1609" t="str">
        <f t="shared" si="568"/>
        <v/>
      </c>
    </row>
    <row r="1610" spans="2:10" x14ac:dyDescent="0.3">
      <c r="B1610">
        <v>0</v>
      </c>
      <c r="C1610">
        <f t="shared" ca="1" si="565"/>
        <v>0.67894958307392794</v>
      </c>
      <c r="D1610">
        <f t="shared" ca="1" si="566"/>
        <v>0.32105041692607206</v>
      </c>
      <c r="E1610">
        <f t="shared" ca="1" si="567"/>
        <v>1</v>
      </c>
      <c r="F1610" t="str">
        <f t="shared" si="568"/>
        <v/>
      </c>
      <c r="G1610" t="s">
        <v>326</v>
      </c>
      <c r="H1610" t="str">
        <f t="shared" ref="H1610:H1619" ca="1" si="569">CONCATENATE("Si el punto medio entre estos tiene coordenada ", ROUND(C1610*100-20,0),", ")</f>
        <v xml:space="preserve">Si el punto medio entre estos tiene coordenada 48, </v>
      </c>
      <c r="I1610" t="str">
        <f t="shared" ref="I1610:I1619" ca="1" si="570">IF(E1610=2, "y el primero es el ", "y el segundo es el ")</f>
        <v xml:space="preserve">y el segundo es el </v>
      </c>
      <c r="J1610" t="str">
        <f t="shared" ref="J1610:J1673" ca="1" si="571">IF(E1610=2,"doble del segundo, \textbf{calcule} sus coordenadas ", "triple del primero, \textbf{calcule} sus coordenadas. ")</f>
        <v xml:space="preserve">triple del primero, \textbf{calcule} sus coordenadas. </v>
      </c>
    </row>
    <row r="1611" spans="2:10" x14ac:dyDescent="0.3">
      <c r="B1611">
        <v>0</v>
      </c>
      <c r="C1611">
        <f t="shared" ca="1" si="565"/>
        <v>0.30863515470277758</v>
      </c>
      <c r="D1611">
        <f t="shared" ca="1" si="566"/>
        <v>0.30863515470277758</v>
      </c>
      <c r="E1611">
        <f t="shared" ca="1" si="567"/>
        <v>0</v>
      </c>
      <c r="F1611" t="str">
        <f t="shared" si="568"/>
        <v/>
      </c>
      <c r="G1611" t="s">
        <v>326</v>
      </c>
      <c r="H1611" t="str">
        <f t="shared" ca="1" si="569"/>
        <v xml:space="preserve">Si el punto medio entre estos tiene coordenada 11, </v>
      </c>
      <c r="I1611" t="str">
        <f t="shared" ca="1" si="570"/>
        <v xml:space="preserve">y el segundo es el </v>
      </c>
      <c r="J1611" t="str">
        <f t="shared" ca="1" si="571"/>
        <v xml:space="preserve">triple del primero, \textbf{calcule} sus coordenadas. </v>
      </c>
    </row>
    <row r="1612" spans="2:10" x14ac:dyDescent="0.3">
      <c r="B1612">
        <v>0</v>
      </c>
      <c r="C1612">
        <f t="shared" ca="1" si="565"/>
        <v>0.26585810771075113</v>
      </c>
      <c r="D1612">
        <f t="shared" ca="1" si="566"/>
        <v>0.26585810771075113</v>
      </c>
      <c r="E1612">
        <f t="shared" ca="1" si="567"/>
        <v>2</v>
      </c>
      <c r="F1612" t="str">
        <f t="shared" si="568"/>
        <v/>
      </c>
      <c r="G1612" t="s">
        <v>326</v>
      </c>
      <c r="H1612" t="str">
        <f t="shared" ca="1" si="569"/>
        <v xml:space="preserve">Si el punto medio entre estos tiene coordenada 7, </v>
      </c>
      <c r="I1612" t="str">
        <f t="shared" ca="1" si="570"/>
        <v xml:space="preserve">y el primero es el </v>
      </c>
      <c r="J1612" t="str">
        <f t="shared" ca="1" si="571"/>
        <v xml:space="preserve">doble del segundo, \textbf{calcule} sus coordenadas </v>
      </c>
    </row>
    <row r="1613" spans="2:10" x14ac:dyDescent="0.3">
      <c r="B1613">
        <v>0</v>
      </c>
      <c r="C1613">
        <f t="shared" ca="1" si="565"/>
        <v>0.99684996117497382</v>
      </c>
      <c r="D1613">
        <f t="shared" ca="1" si="566"/>
        <v>3.1500388250261802E-3</v>
      </c>
      <c r="E1613">
        <f t="shared" ca="1" si="567"/>
        <v>0</v>
      </c>
      <c r="F1613" t="str">
        <f t="shared" si="568"/>
        <v/>
      </c>
      <c r="G1613" t="s">
        <v>326</v>
      </c>
      <c r="H1613" t="str">
        <f t="shared" ca="1" si="569"/>
        <v xml:space="preserve">Si el punto medio entre estos tiene coordenada 80, </v>
      </c>
      <c r="I1613" t="str">
        <f t="shared" ca="1" si="570"/>
        <v xml:space="preserve">y el segundo es el </v>
      </c>
      <c r="J1613" t="str">
        <f t="shared" ca="1" si="571"/>
        <v xml:space="preserve">triple del primero, \textbf{calcule} sus coordenadas. </v>
      </c>
    </row>
    <row r="1614" spans="2:10" x14ac:dyDescent="0.3">
      <c r="B1614">
        <v>0</v>
      </c>
      <c r="C1614">
        <f t="shared" ca="1" si="565"/>
        <v>0.4508201340788055</v>
      </c>
      <c r="D1614">
        <f t="shared" ca="1" si="566"/>
        <v>0.4508201340788055</v>
      </c>
      <c r="E1614">
        <f t="shared" ca="1" si="567"/>
        <v>2</v>
      </c>
      <c r="F1614" t="str">
        <f t="shared" si="568"/>
        <v/>
      </c>
      <c r="G1614" t="s">
        <v>326</v>
      </c>
      <c r="H1614" t="str">
        <f t="shared" ca="1" si="569"/>
        <v xml:space="preserve">Si el punto medio entre estos tiene coordenada 25, </v>
      </c>
      <c r="I1614" t="str">
        <f t="shared" ca="1" si="570"/>
        <v xml:space="preserve">y el primero es el </v>
      </c>
      <c r="J1614" t="str">
        <f t="shared" ca="1" si="571"/>
        <v xml:space="preserve">doble del segundo, \textbf{calcule} sus coordenadas </v>
      </c>
    </row>
    <row r="1615" spans="2:10" x14ac:dyDescent="0.3">
      <c r="B1615">
        <v>0</v>
      </c>
      <c r="C1615">
        <f t="shared" ca="1" si="565"/>
        <v>0.20506957927640923</v>
      </c>
      <c r="D1615">
        <f t="shared" ca="1" si="566"/>
        <v>0.20506957927640923</v>
      </c>
      <c r="E1615">
        <f t="shared" ca="1" si="567"/>
        <v>2</v>
      </c>
      <c r="F1615" t="str">
        <f t="shared" si="568"/>
        <v/>
      </c>
      <c r="G1615" t="s">
        <v>326</v>
      </c>
      <c r="H1615" t="str">
        <f t="shared" ca="1" si="569"/>
        <v xml:space="preserve">Si el punto medio entre estos tiene coordenada 1, </v>
      </c>
      <c r="I1615" t="str">
        <f t="shared" ca="1" si="570"/>
        <v xml:space="preserve">y el primero es el </v>
      </c>
      <c r="J1615" t="str">
        <f t="shared" ca="1" si="571"/>
        <v xml:space="preserve">doble del segundo, \textbf{calcule} sus coordenadas </v>
      </c>
    </row>
    <row r="1616" spans="2:10" x14ac:dyDescent="0.3">
      <c r="B1616">
        <v>0</v>
      </c>
      <c r="C1616">
        <f t="shared" ca="1" si="565"/>
        <v>0.49889169591089177</v>
      </c>
      <c r="D1616">
        <f t="shared" ca="1" si="566"/>
        <v>0.49889169591089177</v>
      </c>
      <c r="E1616">
        <f t="shared" ca="1" si="567"/>
        <v>1</v>
      </c>
      <c r="F1616" t="str">
        <f t="shared" si="568"/>
        <v/>
      </c>
      <c r="G1616" t="s">
        <v>326</v>
      </c>
      <c r="H1616" t="str">
        <f t="shared" ca="1" si="569"/>
        <v xml:space="preserve">Si el punto medio entre estos tiene coordenada 30, </v>
      </c>
      <c r="I1616" t="str">
        <f t="shared" ca="1" si="570"/>
        <v xml:space="preserve">y el segundo es el </v>
      </c>
      <c r="J1616" t="str">
        <f t="shared" ca="1" si="571"/>
        <v xml:space="preserve">triple del primero, \textbf{calcule} sus coordenadas. </v>
      </c>
    </row>
    <row r="1617" spans="2:10" x14ac:dyDescent="0.3">
      <c r="B1617">
        <v>0</v>
      </c>
      <c r="C1617">
        <f t="shared" ca="1" si="565"/>
        <v>0.41249697666658813</v>
      </c>
      <c r="D1617">
        <f t="shared" ca="1" si="566"/>
        <v>0.41249697666658813</v>
      </c>
      <c r="E1617">
        <f t="shared" ca="1" si="567"/>
        <v>1</v>
      </c>
      <c r="F1617" t="str">
        <f t="shared" si="568"/>
        <v/>
      </c>
      <c r="G1617" t="s">
        <v>326</v>
      </c>
      <c r="H1617" t="str">
        <f t="shared" ca="1" si="569"/>
        <v xml:space="preserve">Si el punto medio entre estos tiene coordenada 21, </v>
      </c>
      <c r="I1617" t="str">
        <f t="shared" ca="1" si="570"/>
        <v xml:space="preserve">y el segundo es el </v>
      </c>
      <c r="J1617" t="str">
        <f t="shared" ca="1" si="571"/>
        <v xml:space="preserve">triple del primero, \textbf{calcule} sus coordenadas. </v>
      </c>
    </row>
    <row r="1618" spans="2:10" x14ac:dyDescent="0.3">
      <c r="B1618">
        <v>0</v>
      </c>
      <c r="C1618">
        <f t="shared" ca="1" si="565"/>
        <v>0.67269533976716345</v>
      </c>
      <c r="D1618">
        <f t="shared" ca="1" si="566"/>
        <v>0.32730466023283655</v>
      </c>
      <c r="E1618">
        <f t="shared" ca="1" si="567"/>
        <v>2</v>
      </c>
      <c r="F1618" t="str">
        <f t="shared" si="568"/>
        <v/>
      </c>
      <c r="G1618" t="s">
        <v>326</v>
      </c>
      <c r="H1618" t="str">
        <f t="shared" ca="1" si="569"/>
        <v xml:space="preserve">Si el punto medio entre estos tiene coordenada 47, </v>
      </c>
      <c r="I1618" t="str">
        <f t="shared" ca="1" si="570"/>
        <v xml:space="preserve">y el primero es el </v>
      </c>
      <c r="J1618" t="str">
        <f t="shared" ca="1" si="571"/>
        <v xml:space="preserve">doble del segundo, \textbf{calcule} sus coordenadas </v>
      </c>
    </row>
    <row r="1619" spans="2:10" x14ac:dyDescent="0.3">
      <c r="B1619">
        <v>0</v>
      </c>
      <c r="C1619">
        <f t="shared" ca="1" si="565"/>
        <v>0.20934538292354943</v>
      </c>
      <c r="D1619">
        <f t="shared" ca="1" si="566"/>
        <v>0.20934538292354943</v>
      </c>
      <c r="E1619">
        <f t="shared" ca="1" si="567"/>
        <v>2</v>
      </c>
      <c r="F1619" t="str">
        <f t="shared" si="568"/>
        <v/>
      </c>
      <c r="G1619" t="s">
        <v>326</v>
      </c>
      <c r="H1619" t="str">
        <f t="shared" ca="1" si="569"/>
        <v xml:space="preserve">Si el punto medio entre estos tiene coordenada 1, </v>
      </c>
      <c r="I1619" t="str">
        <f t="shared" ca="1" si="570"/>
        <v xml:space="preserve">y el primero es el </v>
      </c>
      <c r="J1619" t="str">
        <f t="shared" ca="1" si="571"/>
        <v xml:space="preserve">doble del segundo, \textbf{calcule} sus coordenadas </v>
      </c>
    </row>
    <row r="1620" spans="2:10" x14ac:dyDescent="0.3">
      <c r="B1620">
        <v>0</v>
      </c>
      <c r="C1620">
        <f t="shared" ca="1" si="565"/>
        <v>0.96843180594839551</v>
      </c>
      <c r="D1620">
        <f t="shared" ca="1" si="566"/>
        <v>3.1568194051604492E-2</v>
      </c>
      <c r="E1620">
        <f t="shared" ca="1" si="567"/>
        <v>0</v>
      </c>
      <c r="F1620" t="str">
        <f t="shared" si="568"/>
        <v/>
      </c>
    </row>
    <row r="1621" spans="2:10" x14ac:dyDescent="0.3">
      <c r="B1621">
        <v>0</v>
      </c>
      <c r="F1621" t="str">
        <f t="shared" si="568"/>
        <v/>
      </c>
      <c r="G1621" t="s">
        <v>326</v>
      </c>
      <c r="H1621" t="str">
        <f t="shared" ref="H1621:H1630" si="572">CONCATENATE("Si el punto medio entre estos tiene coordenada ", ROUND(C1621*100-20,0),", ")</f>
        <v xml:space="preserve">Si el punto medio entre estos tiene coordenada -20, </v>
      </c>
      <c r="I1621" t="str">
        <f t="shared" ref="I1621:I1630" si="573">IF(E1621=2, "y el primero es el ", "y el segundo es el ")</f>
        <v xml:space="preserve">y el segundo es el </v>
      </c>
      <c r="J1621" t="str">
        <f t="shared" ref="J1621" si="574">IF(E1621=2,"doble del segundo, \textbf{calcule} sus coordenadas ", "triple del primero, \textbf{calcule} sus coordenadas. ")</f>
        <v xml:space="preserve">triple del primero, \textbf{calcule} sus coordenadas. </v>
      </c>
    </row>
    <row r="1622" spans="2:10" x14ac:dyDescent="0.3">
      <c r="B1622">
        <v>0</v>
      </c>
      <c r="F1622" t="str">
        <f t="shared" si="568"/>
        <v/>
      </c>
      <c r="G1622" t="s">
        <v>326</v>
      </c>
      <c r="H1622" t="str">
        <f t="shared" si="572"/>
        <v xml:space="preserve">Si el punto medio entre estos tiene coordenada -20, </v>
      </c>
      <c r="I1622" t="str">
        <f t="shared" si="573"/>
        <v xml:space="preserve">y el segundo es el </v>
      </c>
      <c r="J1622" t="str">
        <f t="shared" si="571"/>
        <v xml:space="preserve">triple del primero, \textbf{calcule} sus coordenadas. </v>
      </c>
    </row>
    <row r="1623" spans="2:10" x14ac:dyDescent="0.3">
      <c r="F1623" t="str">
        <f t="shared" si="568"/>
        <v/>
      </c>
      <c r="G1623" t="s">
        <v>326</v>
      </c>
      <c r="H1623" t="str">
        <f t="shared" si="572"/>
        <v xml:space="preserve">Si el punto medio entre estos tiene coordenada -20, </v>
      </c>
      <c r="I1623" t="str">
        <f t="shared" si="573"/>
        <v xml:space="preserve">y el segundo es el </v>
      </c>
      <c r="J1623" t="str">
        <f t="shared" si="571"/>
        <v xml:space="preserve">triple del primero, \textbf{calcule} sus coordenadas. </v>
      </c>
    </row>
    <row r="1624" spans="2:10" x14ac:dyDescent="0.3">
      <c r="F1624" t="str">
        <f t="shared" si="568"/>
        <v/>
      </c>
      <c r="G1624" t="s">
        <v>326</v>
      </c>
      <c r="H1624" t="str">
        <f t="shared" si="572"/>
        <v xml:space="preserve">Si el punto medio entre estos tiene coordenada -20, </v>
      </c>
      <c r="I1624" t="str">
        <f t="shared" si="573"/>
        <v xml:space="preserve">y el segundo es el </v>
      </c>
      <c r="J1624" t="str">
        <f t="shared" si="571"/>
        <v xml:space="preserve">triple del primero, \textbf{calcule} sus coordenadas. </v>
      </c>
    </row>
    <row r="1625" spans="2:10" x14ac:dyDescent="0.3">
      <c r="F1625" t="str">
        <f t="shared" si="568"/>
        <v/>
      </c>
      <c r="G1625" t="s">
        <v>326</v>
      </c>
      <c r="H1625" t="str">
        <f t="shared" si="572"/>
        <v xml:space="preserve">Si el punto medio entre estos tiene coordenada -20, </v>
      </c>
      <c r="I1625" t="str">
        <f t="shared" si="573"/>
        <v xml:space="preserve">y el segundo es el </v>
      </c>
      <c r="J1625" t="str">
        <f t="shared" si="571"/>
        <v xml:space="preserve">triple del primero, \textbf{calcule} sus coordenadas. </v>
      </c>
    </row>
    <row r="1626" spans="2:10" x14ac:dyDescent="0.3">
      <c r="F1626" t="str">
        <f t="shared" si="568"/>
        <v/>
      </c>
      <c r="G1626" t="s">
        <v>326</v>
      </c>
      <c r="H1626" t="str">
        <f t="shared" si="572"/>
        <v xml:space="preserve">Si el punto medio entre estos tiene coordenada -20, </v>
      </c>
      <c r="I1626" t="str">
        <f t="shared" si="573"/>
        <v xml:space="preserve">y el segundo es el </v>
      </c>
      <c r="J1626" t="str">
        <f t="shared" si="571"/>
        <v xml:space="preserve">triple del primero, \textbf{calcule} sus coordenadas. </v>
      </c>
    </row>
    <row r="1627" spans="2:10" x14ac:dyDescent="0.3">
      <c r="F1627" t="str">
        <f t="shared" si="568"/>
        <v/>
      </c>
      <c r="G1627" t="s">
        <v>326</v>
      </c>
      <c r="H1627" t="str">
        <f t="shared" si="572"/>
        <v xml:space="preserve">Si el punto medio entre estos tiene coordenada -20, </v>
      </c>
      <c r="I1627" t="str">
        <f t="shared" si="573"/>
        <v xml:space="preserve">y el segundo es el </v>
      </c>
      <c r="J1627" t="str">
        <f t="shared" si="571"/>
        <v xml:space="preserve">triple del primero, \textbf{calcule} sus coordenadas. </v>
      </c>
    </row>
    <row r="1628" spans="2:10" x14ac:dyDescent="0.3">
      <c r="F1628" t="str">
        <f t="shared" si="568"/>
        <v/>
      </c>
      <c r="G1628" t="s">
        <v>326</v>
      </c>
      <c r="H1628" t="str">
        <f t="shared" si="572"/>
        <v xml:space="preserve">Si el punto medio entre estos tiene coordenada -20, </v>
      </c>
      <c r="I1628" t="str">
        <f t="shared" si="573"/>
        <v xml:space="preserve">y el segundo es el </v>
      </c>
      <c r="J1628" t="str">
        <f t="shared" si="571"/>
        <v xml:space="preserve">triple del primero, \textbf{calcule} sus coordenadas. </v>
      </c>
    </row>
    <row r="1629" spans="2:10" x14ac:dyDescent="0.3">
      <c r="F1629" t="str">
        <f t="shared" si="568"/>
        <v/>
      </c>
      <c r="G1629" t="s">
        <v>326</v>
      </c>
      <c r="H1629" t="str">
        <f t="shared" si="572"/>
        <v xml:space="preserve">Si el punto medio entre estos tiene coordenada -20, </v>
      </c>
      <c r="I1629" t="str">
        <f t="shared" si="573"/>
        <v xml:space="preserve">y el segundo es el </v>
      </c>
      <c r="J1629" t="str">
        <f t="shared" si="571"/>
        <v xml:space="preserve">triple del primero, \textbf{calcule} sus coordenadas. </v>
      </c>
    </row>
    <row r="1630" spans="2:10" x14ac:dyDescent="0.3">
      <c r="F1630" t="str">
        <f t="shared" si="568"/>
        <v/>
      </c>
      <c r="G1630" t="s">
        <v>326</v>
      </c>
      <c r="H1630" t="str">
        <f t="shared" si="572"/>
        <v xml:space="preserve">Si el punto medio entre estos tiene coordenada -20, </v>
      </c>
      <c r="I1630" t="str">
        <f t="shared" si="573"/>
        <v xml:space="preserve">y el segundo es el </v>
      </c>
      <c r="J1630" t="str">
        <f t="shared" si="571"/>
        <v xml:space="preserve">triple del primero, \textbf{calcule} sus coordenadas. </v>
      </c>
    </row>
    <row r="1631" spans="2:10" x14ac:dyDescent="0.3">
      <c r="F1631" t="str">
        <f t="shared" si="568"/>
        <v/>
      </c>
    </row>
    <row r="1632" spans="2:10" x14ac:dyDescent="0.3">
      <c r="F1632" t="str">
        <f t="shared" si="568"/>
        <v/>
      </c>
      <c r="G1632" t="s">
        <v>326</v>
      </c>
      <c r="H1632" t="str">
        <f t="shared" ref="H1632:H1641" si="575">CONCATENATE("Si el punto medio entre estos tiene coordenada ", ROUND(C1632*100-20,0),", ")</f>
        <v xml:space="preserve">Si el punto medio entre estos tiene coordenada -20, </v>
      </c>
      <c r="I1632" t="str">
        <f t="shared" ref="I1632:I1641" si="576">IF(E1632=2, "y el primero es el ", "y el segundo es el ")</f>
        <v xml:space="preserve">y el segundo es el </v>
      </c>
      <c r="J1632" t="str">
        <f t="shared" ref="J1632" si="577">IF(E1632=2,"doble del segundo, \textbf{calcule} sus coordenadas ", "triple del primero, \textbf{calcule} sus coordenadas. ")</f>
        <v xml:space="preserve">triple del primero, \textbf{calcule} sus coordenadas. </v>
      </c>
    </row>
    <row r="1633" spans="6:10" x14ac:dyDescent="0.3">
      <c r="F1633" t="str">
        <f t="shared" si="568"/>
        <v/>
      </c>
      <c r="G1633" t="s">
        <v>326</v>
      </c>
      <c r="H1633" t="str">
        <f t="shared" si="575"/>
        <v xml:space="preserve">Si el punto medio entre estos tiene coordenada -20, </v>
      </c>
      <c r="I1633" t="str">
        <f t="shared" si="576"/>
        <v xml:space="preserve">y el segundo es el </v>
      </c>
      <c r="J1633" t="str">
        <f t="shared" si="571"/>
        <v xml:space="preserve">triple del primero, \textbf{calcule} sus coordenadas. </v>
      </c>
    </row>
    <row r="1634" spans="6:10" x14ac:dyDescent="0.3">
      <c r="F1634" t="str">
        <f t="shared" si="568"/>
        <v/>
      </c>
      <c r="G1634" t="s">
        <v>326</v>
      </c>
      <c r="H1634" t="str">
        <f t="shared" si="575"/>
        <v xml:space="preserve">Si el punto medio entre estos tiene coordenada -20, </v>
      </c>
      <c r="I1634" t="str">
        <f t="shared" si="576"/>
        <v xml:space="preserve">y el segundo es el </v>
      </c>
      <c r="J1634" t="str">
        <f t="shared" si="571"/>
        <v xml:space="preserve">triple del primero, \textbf{calcule} sus coordenadas. </v>
      </c>
    </row>
    <row r="1635" spans="6:10" x14ac:dyDescent="0.3">
      <c r="F1635" t="str">
        <f t="shared" si="568"/>
        <v/>
      </c>
      <c r="G1635" t="s">
        <v>326</v>
      </c>
      <c r="H1635" t="str">
        <f t="shared" si="575"/>
        <v xml:space="preserve">Si el punto medio entre estos tiene coordenada -20, </v>
      </c>
      <c r="I1635" t="str">
        <f t="shared" si="576"/>
        <v xml:space="preserve">y el segundo es el </v>
      </c>
      <c r="J1635" t="str">
        <f t="shared" si="571"/>
        <v xml:space="preserve">triple del primero, \textbf{calcule} sus coordenadas. </v>
      </c>
    </row>
    <row r="1636" spans="6:10" x14ac:dyDescent="0.3">
      <c r="F1636" t="str">
        <f t="shared" si="568"/>
        <v/>
      </c>
      <c r="G1636" t="s">
        <v>326</v>
      </c>
      <c r="H1636" t="str">
        <f t="shared" si="575"/>
        <v xml:space="preserve">Si el punto medio entre estos tiene coordenada -20, </v>
      </c>
      <c r="I1636" t="str">
        <f t="shared" si="576"/>
        <v xml:space="preserve">y el segundo es el </v>
      </c>
      <c r="J1636" t="str">
        <f t="shared" si="571"/>
        <v xml:space="preserve">triple del primero, \textbf{calcule} sus coordenadas. </v>
      </c>
    </row>
    <row r="1637" spans="6:10" x14ac:dyDescent="0.3">
      <c r="F1637" t="str">
        <f t="shared" si="568"/>
        <v/>
      </c>
      <c r="G1637" t="s">
        <v>326</v>
      </c>
      <c r="H1637" t="str">
        <f t="shared" si="575"/>
        <v xml:space="preserve">Si el punto medio entre estos tiene coordenada -20, </v>
      </c>
      <c r="I1637" t="str">
        <f t="shared" si="576"/>
        <v xml:space="preserve">y el segundo es el </v>
      </c>
      <c r="J1637" t="str">
        <f t="shared" si="571"/>
        <v xml:space="preserve">triple del primero, \textbf{calcule} sus coordenadas. </v>
      </c>
    </row>
    <row r="1638" spans="6:10" x14ac:dyDescent="0.3">
      <c r="F1638" t="str">
        <f t="shared" si="568"/>
        <v/>
      </c>
      <c r="G1638" t="s">
        <v>326</v>
      </c>
      <c r="H1638" t="str">
        <f t="shared" si="575"/>
        <v xml:space="preserve">Si el punto medio entre estos tiene coordenada -20, </v>
      </c>
      <c r="I1638" t="str">
        <f t="shared" si="576"/>
        <v xml:space="preserve">y el segundo es el </v>
      </c>
      <c r="J1638" t="str">
        <f t="shared" si="571"/>
        <v xml:space="preserve">triple del primero, \textbf{calcule} sus coordenadas. </v>
      </c>
    </row>
    <row r="1639" spans="6:10" x14ac:dyDescent="0.3">
      <c r="F1639" t="str">
        <f t="shared" si="568"/>
        <v/>
      </c>
      <c r="G1639" t="s">
        <v>326</v>
      </c>
      <c r="H1639" t="str">
        <f t="shared" si="575"/>
        <v xml:space="preserve">Si el punto medio entre estos tiene coordenada -20, </v>
      </c>
      <c r="I1639" t="str">
        <f t="shared" si="576"/>
        <v xml:space="preserve">y el segundo es el </v>
      </c>
      <c r="J1639" t="str">
        <f t="shared" si="571"/>
        <v xml:space="preserve">triple del primero, \textbf{calcule} sus coordenadas. </v>
      </c>
    </row>
    <row r="1640" spans="6:10" x14ac:dyDescent="0.3">
      <c r="F1640" t="str">
        <f t="shared" si="568"/>
        <v/>
      </c>
      <c r="G1640" t="s">
        <v>326</v>
      </c>
      <c r="H1640" t="str">
        <f t="shared" si="575"/>
        <v xml:space="preserve">Si el punto medio entre estos tiene coordenada -20, </v>
      </c>
      <c r="I1640" t="str">
        <f t="shared" si="576"/>
        <v xml:space="preserve">y el segundo es el </v>
      </c>
      <c r="J1640" t="str">
        <f t="shared" si="571"/>
        <v xml:space="preserve">triple del primero, \textbf{calcule} sus coordenadas. </v>
      </c>
    </row>
    <row r="1641" spans="6:10" x14ac:dyDescent="0.3">
      <c r="F1641" t="str">
        <f t="shared" si="568"/>
        <v/>
      </c>
      <c r="G1641" t="s">
        <v>326</v>
      </c>
      <c r="H1641" t="str">
        <f t="shared" si="575"/>
        <v xml:space="preserve">Si el punto medio entre estos tiene coordenada -20, </v>
      </c>
      <c r="I1641" t="str">
        <f t="shared" si="576"/>
        <v xml:space="preserve">y el segundo es el </v>
      </c>
      <c r="J1641" t="str">
        <f t="shared" si="571"/>
        <v xml:space="preserve">triple del primero, \textbf{calcule} sus coordenadas. </v>
      </c>
    </row>
    <row r="1642" spans="6:10" x14ac:dyDescent="0.3">
      <c r="F1642" t="str">
        <f t="shared" si="568"/>
        <v/>
      </c>
    </row>
    <row r="1643" spans="6:10" x14ac:dyDescent="0.3">
      <c r="F1643" t="str">
        <f t="shared" si="568"/>
        <v/>
      </c>
      <c r="G1643" t="s">
        <v>326</v>
      </c>
      <c r="H1643" t="str">
        <f t="shared" ref="H1643:H1652" si="578">CONCATENATE("Si el punto medio entre estos tiene coordenada ", ROUND(C1643*100-20,0),", ")</f>
        <v xml:space="preserve">Si el punto medio entre estos tiene coordenada -20, </v>
      </c>
      <c r="I1643" t="str">
        <f t="shared" ref="I1643:I1652" si="579">IF(E1643=2, "y el primero es el ", "y el segundo es el ")</f>
        <v xml:space="preserve">y el segundo es el </v>
      </c>
      <c r="J1643" t="str">
        <f t="shared" ref="J1643" si="580">IF(E1643=2,"doble del segundo, \textbf{calcule} sus coordenadas ", "triple del primero, \textbf{calcule} sus coordenadas. ")</f>
        <v xml:space="preserve">triple del primero, \textbf{calcule} sus coordenadas. </v>
      </c>
    </row>
    <row r="1644" spans="6:10" x14ac:dyDescent="0.3">
      <c r="F1644" t="str">
        <f t="shared" si="568"/>
        <v/>
      </c>
      <c r="G1644" t="s">
        <v>326</v>
      </c>
      <c r="H1644" t="str">
        <f t="shared" si="578"/>
        <v xml:space="preserve">Si el punto medio entre estos tiene coordenada -20, </v>
      </c>
      <c r="I1644" t="str">
        <f t="shared" si="579"/>
        <v xml:space="preserve">y el segundo es el </v>
      </c>
      <c r="J1644" t="str">
        <f t="shared" si="571"/>
        <v xml:space="preserve">triple del primero, \textbf{calcule} sus coordenadas. </v>
      </c>
    </row>
    <row r="1645" spans="6:10" x14ac:dyDescent="0.3">
      <c r="F1645" t="str">
        <f t="shared" si="568"/>
        <v/>
      </c>
      <c r="G1645" t="s">
        <v>326</v>
      </c>
      <c r="H1645" t="str">
        <f t="shared" si="578"/>
        <v xml:space="preserve">Si el punto medio entre estos tiene coordenada -20, </v>
      </c>
      <c r="I1645" t="str">
        <f t="shared" si="579"/>
        <v xml:space="preserve">y el segundo es el </v>
      </c>
      <c r="J1645" t="str">
        <f t="shared" si="571"/>
        <v xml:space="preserve">triple del primero, \textbf{calcule} sus coordenadas. </v>
      </c>
    </row>
    <row r="1646" spans="6:10" x14ac:dyDescent="0.3">
      <c r="F1646" t="str">
        <f t="shared" si="568"/>
        <v/>
      </c>
      <c r="G1646" t="s">
        <v>326</v>
      </c>
      <c r="H1646" t="str">
        <f t="shared" si="578"/>
        <v xml:space="preserve">Si el punto medio entre estos tiene coordenada -20, </v>
      </c>
      <c r="I1646" t="str">
        <f t="shared" si="579"/>
        <v xml:space="preserve">y el segundo es el </v>
      </c>
      <c r="J1646" t="str">
        <f t="shared" si="571"/>
        <v xml:space="preserve">triple del primero, \textbf{calcule} sus coordenadas. </v>
      </c>
    </row>
    <row r="1647" spans="6:10" x14ac:dyDescent="0.3">
      <c r="F1647" t="str">
        <f t="shared" si="568"/>
        <v/>
      </c>
      <c r="G1647" t="s">
        <v>326</v>
      </c>
      <c r="H1647" t="str">
        <f t="shared" si="578"/>
        <v xml:space="preserve">Si el punto medio entre estos tiene coordenada -20, </v>
      </c>
      <c r="I1647" t="str">
        <f t="shared" si="579"/>
        <v xml:space="preserve">y el segundo es el </v>
      </c>
      <c r="J1647" t="str">
        <f t="shared" si="571"/>
        <v xml:space="preserve">triple del primero, \textbf{calcule} sus coordenadas. </v>
      </c>
    </row>
    <row r="1648" spans="6:10" x14ac:dyDescent="0.3">
      <c r="F1648" t="str">
        <f t="shared" si="568"/>
        <v/>
      </c>
      <c r="G1648" t="s">
        <v>326</v>
      </c>
      <c r="H1648" t="str">
        <f t="shared" si="578"/>
        <v xml:space="preserve">Si el punto medio entre estos tiene coordenada -20, </v>
      </c>
      <c r="I1648" t="str">
        <f t="shared" si="579"/>
        <v xml:space="preserve">y el segundo es el </v>
      </c>
      <c r="J1648" t="str">
        <f t="shared" si="571"/>
        <v xml:space="preserve">triple del primero, \textbf{calcule} sus coordenadas. </v>
      </c>
    </row>
    <row r="1649" spans="6:10" x14ac:dyDescent="0.3">
      <c r="F1649" t="str">
        <f t="shared" si="568"/>
        <v/>
      </c>
      <c r="G1649" t="s">
        <v>326</v>
      </c>
      <c r="H1649" t="str">
        <f t="shared" si="578"/>
        <v xml:space="preserve">Si el punto medio entre estos tiene coordenada -20, </v>
      </c>
      <c r="I1649" t="str">
        <f t="shared" si="579"/>
        <v xml:space="preserve">y el segundo es el </v>
      </c>
      <c r="J1649" t="str">
        <f t="shared" si="571"/>
        <v xml:space="preserve">triple del primero, \textbf{calcule} sus coordenadas. </v>
      </c>
    </row>
    <row r="1650" spans="6:10" x14ac:dyDescent="0.3">
      <c r="F1650" t="str">
        <f t="shared" si="568"/>
        <v/>
      </c>
      <c r="G1650" t="s">
        <v>326</v>
      </c>
      <c r="H1650" t="str">
        <f t="shared" si="578"/>
        <v xml:space="preserve">Si el punto medio entre estos tiene coordenada -20, </v>
      </c>
      <c r="I1650" t="str">
        <f t="shared" si="579"/>
        <v xml:space="preserve">y el segundo es el </v>
      </c>
      <c r="J1650" t="str">
        <f t="shared" si="571"/>
        <v xml:space="preserve">triple del primero, \textbf{calcule} sus coordenadas. </v>
      </c>
    </row>
    <row r="1651" spans="6:10" x14ac:dyDescent="0.3">
      <c r="F1651" t="str">
        <f t="shared" si="568"/>
        <v/>
      </c>
      <c r="G1651" t="s">
        <v>326</v>
      </c>
      <c r="H1651" t="str">
        <f t="shared" si="578"/>
        <v xml:space="preserve">Si el punto medio entre estos tiene coordenada -20, </v>
      </c>
      <c r="I1651" t="str">
        <f t="shared" si="579"/>
        <v xml:space="preserve">y el segundo es el </v>
      </c>
      <c r="J1651" t="str">
        <f t="shared" si="571"/>
        <v xml:space="preserve">triple del primero, \textbf{calcule} sus coordenadas. </v>
      </c>
    </row>
    <row r="1652" spans="6:10" x14ac:dyDescent="0.3">
      <c r="F1652" t="str">
        <f t="shared" si="568"/>
        <v/>
      </c>
      <c r="G1652" t="s">
        <v>326</v>
      </c>
      <c r="H1652" t="str">
        <f t="shared" si="578"/>
        <v xml:space="preserve">Si el punto medio entre estos tiene coordenada -20, </v>
      </c>
      <c r="I1652" t="str">
        <f t="shared" si="579"/>
        <v xml:space="preserve">y el segundo es el </v>
      </c>
      <c r="J1652" t="str">
        <f t="shared" si="571"/>
        <v xml:space="preserve">triple del primero, \textbf{calcule} sus coordenadas. </v>
      </c>
    </row>
    <row r="1653" spans="6:10" x14ac:dyDescent="0.3">
      <c r="F1653" t="str">
        <f t="shared" si="568"/>
        <v/>
      </c>
    </row>
    <row r="1654" spans="6:10" x14ac:dyDescent="0.3">
      <c r="F1654" t="str">
        <f t="shared" si="568"/>
        <v/>
      </c>
      <c r="G1654" t="s">
        <v>326</v>
      </c>
      <c r="H1654" t="str">
        <f t="shared" ref="H1654:H1663" si="581">CONCATENATE("Si el punto medio entre estos tiene coordenada ", ROUND(C1654*100-20,0),", ")</f>
        <v xml:space="preserve">Si el punto medio entre estos tiene coordenada -20, </v>
      </c>
      <c r="I1654" t="str">
        <f t="shared" ref="I1654:I1663" si="582">IF(E1654=2, "y el primero es el ", "y el segundo es el ")</f>
        <v xml:space="preserve">y el segundo es el </v>
      </c>
      <c r="J1654" t="str">
        <f t="shared" ref="J1654" si="583">IF(E1654=2,"doble del segundo, \textbf{calcule} sus coordenadas ", "triple del primero, \textbf{calcule} sus coordenadas. ")</f>
        <v xml:space="preserve">triple del primero, \textbf{calcule} sus coordenadas. </v>
      </c>
    </row>
    <row r="1655" spans="6:10" x14ac:dyDescent="0.3">
      <c r="F1655" t="str">
        <f t="shared" si="568"/>
        <v/>
      </c>
      <c r="G1655" t="s">
        <v>326</v>
      </c>
      <c r="H1655" t="str">
        <f t="shared" si="581"/>
        <v xml:space="preserve">Si el punto medio entre estos tiene coordenada -20, </v>
      </c>
      <c r="I1655" t="str">
        <f t="shared" si="582"/>
        <v xml:space="preserve">y el segundo es el </v>
      </c>
      <c r="J1655" t="str">
        <f t="shared" si="571"/>
        <v xml:space="preserve">triple del primero, \textbf{calcule} sus coordenadas. </v>
      </c>
    </row>
    <row r="1656" spans="6:10" x14ac:dyDescent="0.3">
      <c r="F1656" t="str">
        <f t="shared" si="568"/>
        <v/>
      </c>
      <c r="G1656" t="s">
        <v>326</v>
      </c>
      <c r="H1656" t="str">
        <f t="shared" si="581"/>
        <v xml:space="preserve">Si el punto medio entre estos tiene coordenada -20, </v>
      </c>
      <c r="I1656" t="str">
        <f t="shared" si="582"/>
        <v xml:space="preserve">y el segundo es el </v>
      </c>
      <c r="J1656" t="str">
        <f t="shared" si="571"/>
        <v xml:space="preserve">triple del primero, \textbf{calcule} sus coordenadas. </v>
      </c>
    </row>
    <row r="1657" spans="6:10" x14ac:dyDescent="0.3">
      <c r="F1657" t="str">
        <f t="shared" si="568"/>
        <v/>
      </c>
      <c r="G1657" t="s">
        <v>326</v>
      </c>
      <c r="H1657" t="str">
        <f t="shared" si="581"/>
        <v xml:space="preserve">Si el punto medio entre estos tiene coordenada -20, </v>
      </c>
      <c r="I1657" t="str">
        <f t="shared" si="582"/>
        <v xml:space="preserve">y el segundo es el </v>
      </c>
      <c r="J1657" t="str">
        <f t="shared" si="571"/>
        <v xml:space="preserve">triple del primero, \textbf{calcule} sus coordenadas. </v>
      </c>
    </row>
    <row r="1658" spans="6:10" x14ac:dyDescent="0.3">
      <c r="F1658" t="str">
        <f t="shared" si="568"/>
        <v/>
      </c>
      <c r="G1658" t="s">
        <v>326</v>
      </c>
      <c r="H1658" t="str">
        <f t="shared" si="581"/>
        <v xml:space="preserve">Si el punto medio entre estos tiene coordenada -20, </v>
      </c>
      <c r="I1658" t="str">
        <f t="shared" si="582"/>
        <v xml:space="preserve">y el segundo es el </v>
      </c>
      <c r="J1658" t="str">
        <f t="shared" si="571"/>
        <v xml:space="preserve">triple del primero, \textbf{calcule} sus coordenadas. </v>
      </c>
    </row>
    <row r="1659" spans="6:10" x14ac:dyDescent="0.3">
      <c r="F1659" t="str">
        <f t="shared" si="568"/>
        <v/>
      </c>
      <c r="G1659" t="s">
        <v>326</v>
      </c>
      <c r="H1659" t="str">
        <f t="shared" si="581"/>
        <v xml:space="preserve">Si el punto medio entre estos tiene coordenada -20, </v>
      </c>
      <c r="I1659" t="str">
        <f t="shared" si="582"/>
        <v xml:space="preserve">y el segundo es el </v>
      </c>
      <c r="J1659" t="str">
        <f t="shared" si="571"/>
        <v xml:space="preserve">triple del primero, \textbf{calcule} sus coordenadas. </v>
      </c>
    </row>
    <row r="1660" spans="6:10" x14ac:dyDescent="0.3">
      <c r="F1660" t="str">
        <f t="shared" si="568"/>
        <v/>
      </c>
      <c r="G1660" t="s">
        <v>326</v>
      </c>
      <c r="H1660" t="str">
        <f t="shared" si="581"/>
        <v xml:space="preserve">Si el punto medio entre estos tiene coordenada -20, </v>
      </c>
      <c r="I1660" t="str">
        <f t="shared" si="582"/>
        <v xml:space="preserve">y el segundo es el </v>
      </c>
      <c r="J1660" t="str">
        <f t="shared" si="571"/>
        <v xml:space="preserve">triple del primero, \textbf{calcule} sus coordenadas. </v>
      </c>
    </row>
    <row r="1661" spans="6:10" x14ac:dyDescent="0.3">
      <c r="F1661" t="str">
        <f t="shared" si="568"/>
        <v/>
      </c>
      <c r="G1661" t="s">
        <v>326</v>
      </c>
      <c r="H1661" t="str">
        <f t="shared" si="581"/>
        <v xml:space="preserve">Si el punto medio entre estos tiene coordenada -20, </v>
      </c>
      <c r="I1661" t="str">
        <f t="shared" si="582"/>
        <v xml:space="preserve">y el segundo es el </v>
      </c>
      <c r="J1661" t="str">
        <f t="shared" si="571"/>
        <v xml:space="preserve">triple del primero, \textbf{calcule} sus coordenadas. </v>
      </c>
    </row>
    <row r="1662" spans="6:10" x14ac:dyDescent="0.3">
      <c r="F1662" t="str">
        <f t="shared" si="568"/>
        <v/>
      </c>
      <c r="G1662" t="s">
        <v>326</v>
      </c>
      <c r="H1662" t="str">
        <f t="shared" si="581"/>
        <v xml:space="preserve">Si el punto medio entre estos tiene coordenada -20, </v>
      </c>
      <c r="I1662" t="str">
        <f t="shared" si="582"/>
        <v xml:space="preserve">y el segundo es el </v>
      </c>
      <c r="J1662" t="str">
        <f t="shared" si="571"/>
        <v xml:space="preserve">triple del primero, \textbf{calcule} sus coordenadas. </v>
      </c>
    </row>
    <row r="1663" spans="6:10" x14ac:dyDescent="0.3">
      <c r="F1663" t="str">
        <f t="shared" si="568"/>
        <v/>
      </c>
      <c r="G1663" t="s">
        <v>326</v>
      </c>
      <c r="H1663" t="str">
        <f t="shared" si="581"/>
        <v xml:space="preserve">Si el punto medio entre estos tiene coordenada -20, </v>
      </c>
      <c r="I1663" t="str">
        <f t="shared" si="582"/>
        <v xml:space="preserve">y el segundo es el </v>
      </c>
      <c r="J1663" t="str">
        <f t="shared" si="571"/>
        <v xml:space="preserve">triple del primero, \textbf{calcule} sus coordenadas. </v>
      </c>
    </row>
    <row r="1664" spans="6:10" x14ac:dyDescent="0.3">
      <c r="F1664" t="str">
        <f t="shared" si="568"/>
        <v/>
      </c>
    </row>
    <row r="1665" spans="6:10" x14ac:dyDescent="0.3">
      <c r="F1665" t="str">
        <f t="shared" si="568"/>
        <v/>
      </c>
      <c r="G1665" t="s">
        <v>326</v>
      </c>
      <c r="H1665" t="str">
        <f t="shared" ref="H1665:H1674" si="584">CONCATENATE("Si el punto medio entre estos tiene coordenada ", ROUND(C1665*100-20,0),", ")</f>
        <v xml:space="preserve">Si el punto medio entre estos tiene coordenada -20, </v>
      </c>
      <c r="I1665" t="str">
        <f t="shared" ref="I1665:I1674" si="585">IF(E1665=2, "y el primero es el ", "y el segundo es el ")</f>
        <v xml:space="preserve">y el segundo es el </v>
      </c>
      <c r="J1665" t="str">
        <f t="shared" ref="J1665" si="586">IF(E1665=2,"doble del segundo, \textbf{calcule} sus coordenadas ", "triple del primero, \textbf{calcule} sus coordenadas. ")</f>
        <v xml:space="preserve">triple del primero, \textbf{calcule} sus coordenadas. </v>
      </c>
    </row>
    <row r="1666" spans="6:10" x14ac:dyDescent="0.3">
      <c r="F1666" t="str">
        <f t="shared" si="568"/>
        <v/>
      </c>
      <c r="G1666" t="s">
        <v>326</v>
      </c>
      <c r="H1666" t="str">
        <f t="shared" si="584"/>
        <v xml:space="preserve">Si el punto medio entre estos tiene coordenada -20, </v>
      </c>
      <c r="I1666" t="str">
        <f t="shared" si="585"/>
        <v xml:space="preserve">y el segundo es el </v>
      </c>
      <c r="J1666" t="str">
        <f t="shared" si="571"/>
        <v xml:space="preserve">triple del primero, \textbf{calcule} sus coordenadas. </v>
      </c>
    </row>
    <row r="1667" spans="6:10" x14ac:dyDescent="0.3">
      <c r="F1667" t="str">
        <f t="shared" si="568"/>
        <v/>
      </c>
      <c r="G1667" t="s">
        <v>326</v>
      </c>
      <c r="H1667" t="str">
        <f t="shared" si="584"/>
        <v xml:space="preserve">Si el punto medio entre estos tiene coordenada -20, </v>
      </c>
      <c r="I1667" t="str">
        <f t="shared" si="585"/>
        <v xml:space="preserve">y el segundo es el </v>
      </c>
      <c r="J1667" t="str">
        <f t="shared" si="571"/>
        <v xml:space="preserve">triple del primero, \textbf{calcule} sus coordenadas. </v>
      </c>
    </row>
    <row r="1668" spans="6:10" x14ac:dyDescent="0.3">
      <c r="F1668" t="str">
        <f t="shared" ref="F1668:F1731" si="587">IF(A1668=0,"",A1668)</f>
        <v/>
      </c>
      <c r="G1668" t="s">
        <v>326</v>
      </c>
      <c r="H1668" t="str">
        <f t="shared" si="584"/>
        <v xml:space="preserve">Si el punto medio entre estos tiene coordenada -20, </v>
      </c>
      <c r="I1668" t="str">
        <f t="shared" si="585"/>
        <v xml:space="preserve">y el segundo es el </v>
      </c>
      <c r="J1668" t="str">
        <f t="shared" si="571"/>
        <v xml:space="preserve">triple del primero, \textbf{calcule} sus coordenadas. </v>
      </c>
    </row>
    <row r="1669" spans="6:10" x14ac:dyDescent="0.3">
      <c r="F1669" t="str">
        <f t="shared" si="587"/>
        <v/>
      </c>
      <c r="G1669" t="s">
        <v>326</v>
      </c>
      <c r="H1669" t="str">
        <f t="shared" si="584"/>
        <v xml:space="preserve">Si el punto medio entre estos tiene coordenada -20, </v>
      </c>
      <c r="I1669" t="str">
        <f t="shared" si="585"/>
        <v xml:space="preserve">y el segundo es el </v>
      </c>
      <c r="J1669" t="str">
        <f t="shared" si="571"/>
        <v xml:space="preserve">triple del primero, \textbf{calcule} sus coordenadas. </v>
      </c>
    </row>
    <row r="1670" spans="6:10" x14ac:dyDescent="0.3">
      <c r="F1670" t="str">
        <f t="shared" si="587"/>
        <v/>
      </c>
      <c r="G1670" t="s">
        <v>326</v>
      </c>
      <c r="H1670" t="str">
        <f t="shared" si="584"/>
        <v xml:space="preserve">Si el punto medio entre estos tiene coordenada -20, </v>
      </c>
      <c r="I1670" t="str">
        <f t="shared" si="585"/>
        <v xml:space="preserve">y el segundo es el </v>
      </c>
      <c r="J1670" t="str">
        <f t="shared" si="571"/>
        <v xml:space="preserve">triple del primero, \textbf{calcule} sus coordenadas. </v>
      </c>
    </row>
    <row r="1671" spans="6:10" x14ac:dyDescent="0.3">
      <c r="F1671" t="str">
        <f t="shared" si="587"/>
        <v/>
      </c>
      <c r="G1671" t="s">
        <v>326</v>
      </c>
      <c r="H1671" t="str">
        <f t="shared" si="584"/>
        <v xml:space="preserve">Si el punto medio entre estos tiene coordenada -20, </v>
      </c>
      <c r="I1671" t="str">
        <f t="shared" si="585"/>
        <v xml:space="preserve">y el segundo es el </v>
      </c>
      <c r="J1671" t="str">
        <f t="shared" si="571"/>
        <v xml:space="preserve">triple del primero, \textbf{calcule} sus coordenadas. </v>
      </c>
    </row>
    <row r="1672" spans="6:10" x14ac:dyDescent="0.3">
      <c r="F1672" t="str">
        <f t="shared" si="587"/>
        <v/>
      </c>
      <c r="G1672" t="s">
        <v>326</v>
      </c>
      <c r="H1672" t="str">
        <f t="shared" si="584"/>
        <v xml:space="preserve">Si el punto medio entre estos tiene coordenada -20, </v>
      </c>
      <c r="I1672" t="str">
        <f t="shared" si="585"/>
        <v xml:space="preserve">y el segundo es el </v>
      </c>
      <c r="J1672" t="str">
        <f t="shared" si="571"/>
        <v xml:space="preserve">triple del primero, \textbf{calcule} sus coordenadas. </v>
      </c>
    </row>
    <row r="1673" spans="6:10" x14ac:dyDescent="0.3">
      <c r="F1673" t="str">
        <f t="shared" si="587"/>
        <v/>
      </c>
      <c r="G1673" t="s">
        <v>326</v>
      </c>
      <c r="H1673" t="str">
        <f t="shared" si="584"/>
        <v xml:space="preserve">Si el punto medio entre estos tiene coordenada -20, </v>
      </c>
      <c r="I1673" t="str">
        <f t="shared" si="585"/>
        <v xml:space="preserve">y el segundo es el </v>
      </c>
      <c r="J1673" t="str">
        <f t="shared" si="571"/>
        <v xml:space="preserve">triple del primero, \textbf{calcule} sus coordenadas. </v>
      </c>
    </row>
    <row r="1674" spans="6:10" x14ac:dyDescent="0.3">
      <c r="F1674" t="str">
        <f t="shared" si="587"/>
        <v/>
      </c>
      <c r="G1674" t="s">
        <v>326</v>
      </c>
      <c r="H1674" t="str">
        <f t="shared" si="584"/>
        <v xml:space="preserve">Si el punto medio entre estos tiene coordenada -20, </v>
      </c>
      <c r="I1674" t="str">
        <f t="shared" si="585"/>
        <v xml:space="preserve">y el segundo es el </v>
      </c>
      <c r="J1674" t="str">
        <f t="shared" ref="J1674:J1737" si="588">IF(E1674=2,"doble del segundo, \textbf{calcule} sus coordenadas ", "triple del primero, \textbf{calcule} sus coordenadas. ")</f>
        <v xml:space="preserve">triple del primero, \textbf{calcule} sus coordenadas. </v>
      </c>
    </row>
    <row r="1675" spans="6:10" x14ac:dyDescent="0.3">
      <c r="F1675" t="str">
        <f t="shared" si="587"/>
        <v/>
      </c>
    </row>
    <row r="1676" spans="6:10" x14ac:dyDescent="0.3">
      <c r="F1676" t="str">
        <f t="shared" si="587"/>
        <v/>
      </c>
      <c r="G1676" t="s">
        <v>326</v>
      </c>
      <c r="H1676" t="str">
        <f t="shared" ref="H1676:H1685" si="589">CONCATENATE("Si el punto medio entre estos tiene coordenada ", ROUND(C1676*100-20,0),", ")</f>
        <v xml:space="preserve">Si el punto medio entre estos tiene coordenada -20, </v>
      </c>
      <c r="I1676" t="str">
        <f t="shared" ref="I1676:I1685" si="590">IF(E1676=2, "y el primero es el ", "y el segundo es el ")</f>
        <v xml:space="preserve">y el segundo es el </v>
      </c>
      <c r="J1676" t="str">
        <f t="shared" ref="J1676" si="591">IF(E1676=2,"doble del segundo, \textbf{calcule} sus coordenadas ", "triple del primero, \textbf{calcule} sus coordenadas. ")</f>
        <v xml:space="preserve">triple del primero, \textbf{calcule} sus coordenadas. </v>
      </c>
    </row>
    <row r="1677" spans="6:10" x14ac:dyDescent="0.3">
      <c r="F1677" t="str">
        <f t="shared" si="587"/>
        <v/>
      </c>
      <c r="G1677" t="s">
        <v>326</v>
      </c>
      <c r="H1677" t="str">
        <f t="shared" si="589"/>
        <v xml:space="preserve">Si el punto medio entre estos tiene coordenada -20, </v>
      </c>
      <c r="I1677" t="str">
        <f t="shared" si="590"/>
        <v xml:space="preserve">y el segundo es el </v>
      </c>
      <c r="J1677" t="str">
        <f t="shared" si="588"/>
        <v xml:space="preserve">triple del primero, \textbf{calcule} sus coordenadas. </v>
      </c>
    </row>
    <row r="1678" spans="6:10" x14ac:dyDescent="0.3">
      <c r="F1678" t="str">
        <f t="shared" si="587"/>
        <v/>
      </c>
      <c r="G1678" t="s">
        <v>326</v>
      </c>
      <c r="H1678" t="str">
        <f t="shared" si="589"/>
        <v xml:space="preserve">Si el punto medio entre estos tiene coordenada -20, </v>
      </c>
      <c r="I1678" t="str">
        <f t="shared" si="590"/>
        <v xml:space="preserve">y el segundo es el </v>
      </c>
      <c r="J1678" t="str">
        <f t="shared" si="588"/>
        <v xml:space="preserve">triple del primero, \textbf{calcule} sus coordenadas. </v>
      </c>
    </row>
    <row r="1679" spans="6:10" x14ac:dyDescent="0.3">
      <c r="F1679" t="str">
        <f t="shared" si="587"/>
        <v/>
      </c>
      <c r="G1679" t="s">
        <v>326</v>
      </c>
      <c r="H1679" t="str">
        <f t="shared" si="589"/>
        <v xml:space="preserve">Si el punto medio entre estos tiene coordenada -20, </v>
      </c>
      <c r="I1679" t="str">
        <f t="shared" si="590"/>
        <v xml:space="preserve">y el segundo es el </v>
      </c>
      <c r="J1679" t="str">
        <f t="shared" si="588"/>
        <v xml:space="preserve">triple del primero, \textbf{calcule} sus coordenadas. </v>
      </c>
    </row>
    <row r="1680" spans="6:10" x14ac:dyDescent="0.3">
      <c r="F1680" t="str">
        <f t="shared" si="587"/>
        <v/>
      </c>
      <c r="G1680" t="s">
        <v>326</v>
      </c>
      <c r="H1680" t="str">
        <f t="shared" si="589"/>
        <v xml:space="preserve">Si el punto medio entre estos tiene coordenada -20, </v>
      </c>
      <c r="I1680" t="str">
        <f t="shared" si="590"/>
        <v xml:space="preserve">y el segundo es el </v>
      </c>
      <c r="J1680" t="str">
        <f t="shared" si="588"/>
        <v xml:space="preserve">triple del primero, \textbf{calcule} sus coordenadas. </v>
      </c>
    </row>
    <row r="1681" spans="6:10" x14ac:dyDescent="0.3">
      <c r="F1681" t="str">
        <f t="shared" si="587"/>
        <v/>
      </c>
      <c r="G1681" t="s">
        <v>326</v>
      </c>
      <c r="H1681" t="str">
        <f t="shared" si="589"/>
        <v xml:space="preserve">Si el punto medio entre estos tiene coordenada -20, </v>
      </c>
      <c r="I1681" t="str">
        <f t="shared" si="590"/>
        <v xml:space="preserve">y el segundo es el </v>
      </c>
      <c r="J1681" t="str">
        <f t="shared" si="588"/>
        <v xml:space="preserve">triple del primero, \textbf{calcule} sus coordenadas. </v>
      </c>
    </row>
    <row r="1682" spans="6:10" x14ac:dyDescent="0.3">
      <c r="F1682" t="str">
        <f t="shared" si="587"/>
        <v/>
      </c>
      <c r="G1682" t="s">
        <v>326</v>
      </c>
      <c r="H1682" t="str">
        <f t="shared" si="589"/>
        <v xml:space="preserve">Si el punto medio entre estos tiene coordenada -20, </v>
      </c>
      <c r="I1682" t="str">
        <f t="shared" si="590"/>
        <v xml:space="preserve">y el segundo es el </v>
      </c>
      <c r="J1682" t="str">
        <f t="shared" si="588"/>
        <v xml:space="preserve">triple del primero, \textbf{calcule} sus coordenadas. </v>
      </c>
    </row>
    <row r="1683" spans="6:10" x14ac:dyDescent="0.3">
      <c r="F1683" t="str">
        <f t="shared" si="587"/>
        <v/>
      </c>
      <c r="G1683" t="s">
        <v>326</v>
      </c>
      <c r="H1683" t="str">
        <f t="shared" si="589"/>
        <v xml:space="preserve">Si el punto medio entre estos tiene coordenada -20, </v>
      </c>
      <c r="I1683" t="str">
        <f t="shared" si="590"/>
        <v xml:space="preserve">y el segundo es el </v>
      </c>
      <c r="J1683" t="str">
        <f t="shared" si="588"/>
        <v xml:space="preserve">triple del primero, \textbf{calcule} sus coordenadas. </v>
      </c>
    </row>
    <row r="1684" spans="6:10" x14ac:dyDescent="0.3">
      <c r="F1684" t="str">
        <f t="shared" si="587"/>
        <v/>
      </c>
      <c r="G1684" t="s">
        <v>326</v>
      </c>
      <c r="H1684" t="str">
        <f t="shared" si="589"/>
        <v xml:space="preserve">Si el punto medio entre estos tiene coordenada -20, </v>
      </c>
      <c r="I1684" t="str">
        <f t="shared" si="590"/>
        <v xml:space="preserve">y el segundo es el </v>
      </c>
      <c r="J1684" t="str">
        <f t="shared" si="588"/>
        <v xml:space="preserve">triple del primero, \textbf{calcule} sus coordenadas. </v>
      </c>
    </row>
    <row r="1685" spans="6:10" x14ac:dyDescent="0.3">
      <c r="F1685" t="str">
        <f t="shared" si="587"/>
        <v/>
      </c>
      <c r="G1685" t="s">
        <v>326</v>
      </c>
      <c r="H1685" t="str">
        <f t="shared" si="589"/>
        <v xml:space="preserve">Si el punto medio entre estos tiene coordenada -20, </v>
      </c>
      <c r="I1685" t="str">
        <f t="shared" si="590"/>
        <v xml:space="preserve">y el segundo es el </v>
      </c>
      <c r="J1685" t="str">
        <f t="shared" si="588"/>
        <v xml:space="preserve">triple del primero, \textbf{calcule} sus coordenadas. </v>
      </c>
    </row>
    <row r="1686" spans="6:10" x14ac:dyDescent="0.3">
      <c r="F1686" t="str">
        <f t="shared" si="587"/>
        <v/>
      </c>
    </row>
    <row r="1687" spans="6:10" x14ac:dyDescent="0.3">
      <c r="F1687" t="str">
        <f t="shared" si="587"/>
        <v/>
      </c>
      <c r="G1687" t="s">
        <v>326</v>
      </c>
      <c r="H1687" t="str">
        <f t="shared" ref="H1687:H1696" si="592">CONCATENATE("Si el punto medio entre estos tiene coordenada ", ROUND(C1687*100-20,0),", ")</f>
        <v xml:space="preserve">Si el punto medio entre estos tiene coordenada -20, </v>
      </c>
      <c r="I1687" t="str">
        <f t="shared" ref="I1687:I1696" si="593">IF(E1687=2, "y el primero es el ", "y el segundo es el ")</f>
        <v xml:space="preserve">y el segundo es el </v>
      </c>
      <c r="J1687" t="str">
        <f t="shared" ref="J1687" si="594">IF(E1687=2,"doble del segundo, \textbf{calcule} sus coordenadas ", "triple del primero, \textbf{calcule} sus coordenadas. ")</f>
        <v xml:space="preserve">triple del primero, \textbf{calcule} sus coordenadas. </v>
      </c>
    </row>
    <row r="1688" spans="6:10" x14ac:dyDescent="0.3">
      <c r="F1688" t="str">
        <f t="shared" si="587"/>
        <v/>
      </c>
      <c r="G1688" t="s">
        <v>326</v>
      </c>
      <c r="H1688" t="str">
        <f t="shared" si="592"/>
        <v xml:space="preserve">Si el punto medio entre estos tiene coordenada -20, </v>
      </c>
      <c r="I1688" t="str">
        <f t="shared" si="593"/>
        <v xml:space="preserve">y el segundo es el </v>
      </c>
      <c r="J1688" t="str">
        <f t="shared" si="588"/>
        <v xml:space="preserve">triple del primero, \textbf{calcule} sus coordenadas. </v>
      </c>
    </row>
    <row r="1689" spans="6:10" x14ac:dyDescent="0.3">
      <c r="F1689" t="str">
        <f t="shared" si="587"/>
        <v/>
      </c>
      <c r="G1689" t="s">
        <v>326</v>
      </c>
      <c r="H1689" t="str">
        <f t="shared" si="592"/>
        <v xml:space="preserve">Si el punto medio entre estos tiene coordenada -20, </v>
      </c>
      <c r="I1689" t="str">
        <f t="shared" si="593"/>
        <v xml:space="preserve">y el segundo es el </v>
      </c>
      <c r="J1689" t="str">
        <f t="shared" si="588"/>
        <v xml:space="preserve">triple del primero, \textbf{calcule} sus coordenadas. </v>
      </c>
    </row>
    <row r="1690" spans="6:10" x14ac:dyDescent="0.3">
      <c r="F1690" t="str">
        <f t="shared" si="587"/>
        <v/>
      </c>
      <c r="G1690" t="s">
        <v>326</v>
      </c>
      <c r="H1690" t="str">
        <f t="shared" si="592"/>
        <v xml:space="preserve">Si el punto medio entre estos tiene coordenada -20, </v>
      </c>
      <c r="I1690" t="str">
        <f t="shared" si="593"/>
        <v xml:space="preserve">y el segundo es el </v>
      </c>
      <c r="J1690" t="str">
        <f t="shared" si="588"/>
        <v xml:space="preserve">triple del primero, \textbf{calcule} sus coordenadas. </v>
      </c>
    </row>
    <row r="1691" spans="6:10" x14ac:dyDescent="0.3">
      <c r="F1691" t="str">
        <f t="shared" si="587"/>
        <v/>
      </c>
      <c r="G1691" t="s">
        <v>326</v>
      </c>
      <c r="H1691" t="str">
        <f t="shared" si="592"/>
        <v xml:space="preserve">Si el punto medio entre estos tiene coordenada -20, </v>
      </c>
      <c r="I1691" t="str">
        <f t="shared" si="593"/>
        <v xml:space="preserve">y el segundo es el </v>
      </c>
      <c r="J1691" t="str">
        <f t="shared" si="588"/>
        <v xml:space="preserve">triple del primero, \textbf{calcule} sus coordenadas. </v>
      </c>
    </row>
    <row r="1692" spans="6:10" x14ac:dyDescent="0.3">
      <c r="F1692" t="str">
        <f t="shared" si="587"/>
        <v/>
      </c>
      <c r="G1692" t="s">
        <v>326</v>
      </c>
      <c r="H1692" t="str">
        <f t="shared" si="592"/>
        <v xml:space="preserve">Si el punto medio entre estos tiene coordenada -20, </v>
      </c>
      <c r="I1692" t="str">
        <f t="shared" si="593"/>
        <v xml:space="preserve">y el segundo es el </v>
      </c>
      <c r="J1692" t="str">
        <f t="shared" si="588"/>
        <v xml:space="preserve">triple del primero, \textbf{calcule} sus coordenadas. </v>
      </c>
    </row>
    <row r="1693" spans="6:10" x14ac:dyDescent="0.3">
      <c r="F1693" t="str">
        <f t="shared" si="587"/>
        <v/>
      </c>
      <c r="G1693" t="s">
        <v>326</v>
      </c>
      <c r="H1693" t="str">
        <f t="shared" si="592"/>
        <v xml:space="preserve">Si el punto medio entre estos tiene coordenada -20, </v>
      </c>
      <c r="I1693" t="str">
        <f t="shared" si="593"/>
        <v xml:space="preserve">y el segundo es el </v>
      </c>
      <c r="J1693" t="str">
        <f t="shared" si="588"/>
        <v xml:space="preserve">triple del primero, \textbf{calcule} sus coordenadas. </v>
      </c>
    </row>
    <row r="1694" spans="6:10" x14ac:dyDescent="0.3">
      <c r="F1694" t="str">
        <f t="shared" si="587"/>
        <v/>
      </c>
      <c r="G1694" t="s">
        <v>326</v>
      </c>
      <c r="H1694" t="str">
        <f t="shared" si="592"/>
        <v xml:space="preserve">Si el punto medio entre estos tiene coordenada -20, </v>
      </c>
      <c r="I1694" t="str">
        <f t="shared" si="593"/>
        <v xml:space="preserve">y el segundo es el </v>
      </c>
      <c r="J1694" t="str">
        <f t="shared" si="588"/>
        <v xml:space="preserve">triple del primero, \textbf{calcule} sus coordenadas. </v>
      </c>
    </row>
    <row r="1695" spans="6:10" x14ac:dyDescent="0.3">
      <c r="F1695" t="str">
        <f t="shared" si="587"/>
        <v/>
      </c>
      <c r="G1695" t="s">
        <v>326</v>
      </c>
      <c r="H1695" t="str">
        <f t="shared" si="592"/>
        <v xml:space="preserve">Si el punto medio entre estos tiene coordenada -20, </v>
      </c>
      <c r="I1695" t="str">
        <f t="shared" si="593"/>
        <v xml:space="preserve">y el segundo es el </v>
      </c>
      <c r="J1695" t="str">
        <f t="shared" si="588"/>
        <v xml:space="preserve">triple del primero, \textbf{calcule} sus coordenadas. </v>
      </c>
    </row>
    <row r="1696" spans="6:10" x14ac:dyDescent="0.3">
      <c r="F1696" t="str">
        <f t="shared" si="587"/>
        <v/>
      </c>
      <c r="G1696" t="s">
        <v>326</v>
      </c>
      <c r="H1696" t="str">
        <f t="shared" si="592"/>
        <v xml:space="preserve">Si el punto medio entre estos tiene coordenada -20, </v>
      </c>
      <c r="I1696" t="str">
        <f t="shared" si="593"/>
        <v xml:space="preserve">y el segundo es el </v>
      </c>
      <c r="J1696" t="str">
        <f t="shared" si="588"/>
        <v xml:space="preserve">triple del primero, \textbf{calcule} sus coordenadas. </v>
      </c>
    </row>
    <row r="1697" spans="6:10" x14ac:dyDescent="0.3">
      <c r="F1697" t="str">
        <f t="shared" si="587"/>
        <v/>
      </c>
    </row>
    <row r="1698" spans="6:10" x14ac:dyDescent="0.3">
      <c r="F1698" t="str">
        <f t="shared" si="587"/>
        <v/>
      </c>
      <c r="G1698" t="s">
        <v>326</v>
      </c>
      <c r="H1698" t="str">
        <f t="shared" ref="H1698:H1703" si="595">CONCATENATE("Si el punto medio entre estos tiene coordenada ", ROUND(C1698*100-20,0),", ")</f>
        <v xml:space="preserve">Si el punto medio entre estos tiene coordenada -20, </v>
      </c>
      <c r="I1698" t="str">
        <f t="shared" ref="I1698:I1703" si="596">IF(E1698=2, "y el primero es el ", "y el segundo es el ")</f>
        <v xml:space="preserve">y el segundo es el </v>
      </c>
      <c r="J1698" t="str">
        <f t="shared" ref="J1698" si="597">IF(E1698=2,"doble del segundo, \textbf{calcule} sus coordenadas ", "triple del primero, \textbf{calcule} sus coordenadas. ")</f>
        <v xml:space="preserve">triple del primero, \textbf{calcule} sus coordenadas. </v>
      </c>
    </row>
    <row r="1699" spans="6:10" x14ac:dyDescent="0.3">
      <c r="F1699" t="str">
        <f t="shared" si="587"/>
        <v/>
      </c>
      <c r="G1699" t="s">
        <v>326</v>
      </c>
      <c r="H1699" t="str">
        <f t="shared" si="595"/>
        <v xml:space="preserve">Si el punto medio entre estos tiene coordenada -20, </v>
      </c>
      <c r="I1699" t="str">
        <f t="shared" si="596"/>
        <v xml:space="preserve">y el segundo es el </v>
      </c>
      <c r="J1699" t="str">
        <f t="shared" si="588"/>
        <v xml:space="preserve">triple del primero, \textbf{calcule} sus coordenadas. </v>
      </c>
    </row>
    <row r="1700" spans="6:10" x14ac:dyDescent="0.3">
      <c r="F1700" t="str">
        <f t="shared" si="587"/>
        <v/>
      </c>
      <c r="G1700" t="s">
        <v>326</v>
      </c>
      <c r="H1700" t="str">
        <f t="shared" si="595"/>
        <v xml:space="preserve">Si el punto medio entre estos tiene coordenada -20, </v>
      </c>
      <c r="I1700" t="str">
        <f t="shared" si="596"/>
        <v xml:space="preserve">y el segundo es el </v>
      </c>
      <c r="J1700" t="str">
        <f t="shared" si="588"/>
        <v xml:space="preserve">triple del primero, \textbf{calcule} sus coordenadas. </v>
      </c>
    </row>
    <row r="1701" spans="6:10" x14ac:dyDescent="0.3">
      <c r="F1701" t="str">
        <f t="shared" si="587"/>
        <v/>
      </c>
      <c r="G1701" t="s">
        <v>326</v>
      </c>
      <c r="H1701" t="str">
        <f t="shared" si="595"/>
        <v xml:space="preserve">Si el punto medio entre estos tiene coordenada -20, </v>
      </c>
      <c r="I1701" t="str">
        <f t="shared" si="596"/>
        <v xml:space="preserve">y el segundo es el </v>
      </c>
      <c r="J1701" t="str">
        <f t="shared" si="588"/>
        <v xml:space="preserve">triple del primero, \textbf{calcule} sus coordenadas. </v>
      </c>
    </row>
    <row r="1702" spans="6:10" x14ac:dyDescent="0.3">
      <c r="F1702" t="str">
        <f t="shared" si="587"/>
        <v/>
      </c>
      <c r="G1702" t="s">
        <v>326</v>
      </c>
      <c r="H1702" t="str">
        <f t="shared" si="595"/>
        <v xml:space="preserve">Si el punto medio entre estos tiene coordenada -20, </v>
      </c>
      <c r="I1702" t="str">
        <f t="shared" si="596"/>
        <v xml:space="preserve">y el segundo es el </v>
      </c>
      <c r="J1702" t="str">
        <f t="shared" si="588"/>
        <v xml:space="preserve">triple del primero, \textbf{calcule} sus coordenadas. </v>
      </c>
    </row>
    <row r="1703" spans="6:10" x14ac:dyDescent="0.3">
      <c r="F1703" t="str">
        <f t="shared" si="587"/>
        <v/>
      </c>
      <c r="G1703" t="s">
        <v>326</v>
      </c>
      <c r="H1703" t="str">
        <f t="shared" si="595"/>
        <v xml:space="preserve">Si el punto medio entre estos tiene coordenada -20, </v>
      </c>
      <c r="I1703" t="str">
        <f t="shared" si="596"/>
        <v xml:space="preserve">y el segundo es el </v>
      </c>
      <c r="J1703" t="str">
        <f t="shared" si="588"/>
        <v xml:space="preserve">triple del primero, \textbf{calcule} sus coordenadas. </v>
      </c>
    </row>
    <row r="1704" spans="6:10" x14ac:dyDescent="0.3">
      <c r="F1704" t="str">
        <f t="shared" si="587"/>
        <v/>
      </c>
      <c r="J1704" t="str">
        <f t="shared" si="588"/>
        <v xml:space="preserve">triple del primero, \textbf{calcule} sus coordenadas. </v>
      </c>
    </row>
    <row r="1705" spans="6:10" x14ac:dyDescent="0.3">
      <c r="F1705" t="str">
        <f t="shared" si="587"/>
        <v/>
      </c>
      <c r="J1705" t="str">
        <f t="shared" si="588"/>
        <v xml:space="preserve">triple del primero, \textbf{calcule} sus coordenadas. </v>
      </c>
    </row>
    <row r="1706" spans="6:10" x14ac:dyDescent="0.3">
      <c r="F1706" t="str">
        <f t="shared" si="587"/>
        <v/>
      </c>
      <c r="J1706" t="str">
        <f t="shared" si="588"/>
        <v xml:space="preserve">triple del primero, \textbf{calcule} sus coordenadas. </v>
      </c>
    </row>
    <row r="1707" spans="6:10" x14ac:dyDescent="0.3">
      <c r="F1707" t="str">
        <f t="shared" si="587"/>
        <v/>
      </c>
      <c r="J1707" t="str">
        <f t="shared" si="588"/>
        <v xml:space="preserve">triple del primero, \textbf{calcule} sus coordenadas. </v>
      </c>
    </row>
    <row r="1708" spans="6:10" x14ac:dyDescent="0.3">
      <c r="F1708" t="str">
        <f t="shared" si="587"/>
        <v/>
      </c>
    </row>
    <row r="1709" spans="6:10" x14ac:dyDescent="0.3">
      <c r="F1709" t="str">
        <f t="shared" si="587"/>
        <v/>
      </c>
      <c r="J1709" t="str">
        <f t="shared" ref="J1709" si="598">IF(E1709=2,"doble del segundo, \textbf{calcule} sus coordenadas ", "triple del primero, \textbf{calcule} sus coordenadas. ")</f>
        <v xml:space="preserve">triple del primero, \textbf{calcule} sus coordenadas. </v>
      </c>
    </row>
    <row r="1710" spans="6:10" x14ac:dyDescent="0.3">
      <c r="F1710" t="str">
        <f t="shared" si="587"/>
        <v/>
      </c>
      <c r="J1710" t="str">
        <f t="shared" si="588"/>
        <v xml:space="preserve">triple del primero, \textbf{calcule} sus coordenadas. </v>
      </c>
    </row>
    <row r="1711" spans="6:10" x14ac:dyDescent="0.3">
      <c r="F1711" t="str">
        <f t="shared" si="587"/>
        <v/>
      </c>
      <c r="J1711" t="str">
        <f t="shared" si="588"/>
        <v xml:space="preserve">triple del primero, \textbf{calcule} sus coordenadas. </v>
      </c>
    </row>
    <row r="1712" spans="6:10" x14ac:dyDescent="0.3">
      <c r="F1712" t="str">
        <f t="shared" si="587"/>
        <v/>
      </c>
      <c r="J1712" t="str">
        <f t="shared" si="588"/>
        <v xml:space="preserve">triple del primero, \textbf{calcule} sus coordenadas. </v>
      </c>
    </row>
    <row r="1713" spans="6:10" x14ac:dyDescent="0.3">
      <c r="F1713" t="str">
        <f t="shared" si="587"/>
        <v/>
      </c>
      <c r="J1713" t="str">
        <f t="shared" si="588"/>
        <v xml:space="preserve">triple del primero, \textbf{calcule} sus coordenadas. </v>
      </c>
    </row>
    <row r="1714" spans="6:10" x14ac:dyDescent="0.3">
      <c r="F1714" t="str">
        <f t="shared" si="587"/>
        <v/>
      </c>
      <c r="J1714" t="str">
        <f t="shared" si="588"/>
        <v xml:space="preserve">triple del primero, \textbf{calcule} sus coordenadas. </v>
      </c>
    </row>
    <row r="1715" spans="6:10" x14ac:dyDescent="0.3">
      <c r="F1715" t="str">
        <f t="shared" si="587"/>
        <v/>
      </c>
      <c r="J1715" t="str">
        <f t="shared" si="588"/>
        <v xml:space="preserve">triple del primero, \textbf{calcule} sus coordenadas. </v>
      </c>
    </row>
    <row r="1716" spans="6:10" x14ac:dyDescent="0.3">
      <c r="F1716" t="str">
        <f t="shared" si="587"/>
        <v/>
      </c>
      <c r="J1716" t="str">
        <f t="shared" si="588"/>
        <v xml:space="preserve">triple del primero, \textbf{calcule} sus coordenadas. </v>
      </c>
    </row>
    <row r="1717" spans="6:10" x14ac:dyDescent="0.3">
      <c r="F1717" t="str">
        <f t="shared" si="587"/>
        <v/>
      </c>
      <c r="J1717" t="str">
        <f t="shared" si="588"/>
        <v xml:space="preserve">triple del primero, \textbf{calcule} sus coordenadas. </v>
      </c>
    </row>
    <row r="1718" spans="6:10" x14ac:dyDescent="0.3">
      <c r="F1718" t="str">
        <f t="shared" si="587"/>
        <v/>
      </c>
      <c r="J1718" t="str">
        <f t="shared" si="588"/>
        <v xml:space="preserve">triple del primero, \textbf{calcule} sus coordenadas. </v>
      </c>
    </row>
    <row r="1719" spans="6:10" x14ac:dyDescent="0.3">
      <c r="F1719" t="str">
        <f t="shared" si="587"/>
        <v/>
      </c>
    </row>
    <row r="1720" spans="6:10" x14ac:dyDescent="0.3">
      <c r="F1720" t="str">
        <f t="shared" si="587"/>
        <v/>
      </c>
      <c r="J1720" t="str">
        <f t="shared" ref="J1720" si="599">IF(E1720=2,"doble del segundo, \textbf{calcule} sus coordenadas ", "triple del primero, \textbf{calcule} sus coordenadas. ")</f>
        <v xml:space="preserve">triple del primero, \textbf{calcule} sus coordenadas. </v>
      </c>
    </row>
    <row r="1721" spans="6:10" x14ac:dyDescent="0.3">
      <c r="F1721" t="str">
        <f t="shared" si="587"/>
        <v/>
      </c>
      <c r="J1721" t="str">
        <f t="shared" si="588"/>
        <v xml:space="preserve">triple del primero, \textbf{calcule} sus coordenadas. </v>
      </c>
    </row>
    <row r="1722" spans="6:10" x14ac:dyDescent="0.3">
      <c r="F1722" t="str">
        <f t="shared" si="587"/>
        <v/>
      </c>
      <c r="J1722" t="str">
        <f t="shared" si="588"/>
        <v xml:space="preserve">triple del primero, \textbf{calcule} sus coordenadas. </v>
      </c>
    </row>
    <row r="1723" spans="6:10" x14ac:dyDescent="0.3">
      <c r="F1723" t="str">
        <f t="shared" si="587"/>
        <v/>
      </c>
      <c r="J1723" t="str">
        <f t="shared" si="588"/>
        <v xml:space="preserve">triple del primero, \textbf{calcule} sus coordenadas. </v>
      </c>
    </row>
    <row r="1724" spans="6:10" x14ac:dyDescent="0.3">
      <c r="F1724" t="str">
        <f t="shared" si="587"/>
        <v/>
      </c>
      <c r="J1724" t="str">
        <f t="shared" si="588"/>
        <v xml:space="preserve">triple del primero, \textbf{calcule} sus coordenadas. </v>
      </c>
    </row>
    <row r="1725" spans="6:10" x14ac:dyDescent="0.3">
      <c r="F1725" t="str">
        <f t="shared" si="587"/>
        <v/>
      </c>
      <c r="J1725" t="str">
        <f t="shared" si="588"/>
        <v xml:space="preserve">triple del primero, \textbf{calcule} sus coordenadas. </v>
      </c>
    </row>
    <row r="1726" spans="6:10" x14ac:dyDescent="0.3">
      <c r="F1726" t="str">
        <f t="shared" si="587"/>
        <v/>
      </c>
      <c r="J1726" t="str">
        <f t="shared" si="588"/>
        <v xml:space="preserve">triple del primero, \textbf{calcule} sus coordenadas. </v>
      </c>
    </row>
    <row r="1727" spans="6:10" x14ac:dyDescent="0.3">
      <c r="F1727" t="str">
        <f t="shared" si="587"/>
        <v/>
      </c>
      <c r="J1727" t="str">
        <f t="shared" si="588"/>
        <v xml:space="preserve">triple del primero, \textbf{calcule} sus coordenadas. </v>
      </c>
    </row>
    <row r="1728" spans="6:10" x14ac:dyDescent="0.3">
      <c r="F1728" t="str">
        <f t="shared" si="587"/>
        <v/>
      </c>
      <c r="J1728" t="str">
        <f t="shared" si="588"/>
        <v xml:space="preserve">triple del primero, \textbf{calcule} sus coordenadas. </v>
      </c>
    </row>
    <row r="1729" spans="6:10" x14ac:dyDescent="0.3">
      <c r="F1729" t="str">
        <f t="shared" si="587"/>
        <v/>
      </c>
      <c r="J1729" t="str">
        <f t="shared" si="588"/>
        <v xml:space="preserve">triple del primero, \textbf{calcule} sus coordenadas. </v>
      </c>
    </row>
    <row r="1730" spans="6:10" x14ac:dyDescent="0.3">
      <c r="F1730" t="str">
        <f t="shared" si="587"/>
        <v/>
      </c>
    </row>
    <row r="1731" spans="6:10" x14ac:dyDescent="0.3">
      <c r="F1731" t="str">
        <f t="shared" si="587"/>
        <v/>
      </c>
      <c r="J1731" t="str">
        <f t="shared" ref="J1731" si="600">IF(E1731=2,"doble del segundo, \textbf{calcule} sus coordenadas ", "triple del primero, \textbf{calcule} sus coordenadas. ")</f>
        <v xml:space="preserve">triple del primero, \textbf{calcule} sus coordenadas. </v>
      </c>
    </row>
    <row r="1732" spans="6:10" x14ac:dyDescent="0.3">
      <c r="F1732" t="str">
        <f t="shared" ref="F1732:F1795" si="601">IF(A1732=0,"",A1732)</f>
        <v/>
      </c>
      <c r="J1732" t="str">
        <f t="shared" si="588"/>
        <v xml:space="preserve">triple del primero, \textbf{calcule} sus coordenadas. </v>
      </c>
    </row>
    <row r="1733" spans="6:10" x14ac:dyDescent="0.3">
      <c r="F1733" t="str">
        <f t="shared" si="601"/>
        <v/>
      </c>
      <c r="J1733" t="str">
        <f t="shared" si="588"/>
        <v xml:space="preserve">triple del primero, \textbf{calcule} sus coordenadas. </v>
      </c>
    </row>
    <row r="1734" spans="6:10" x14ac:dyDescent="0.3">
      <c r="F1734" t="str">
        <f t="shared" si="601"/>
        <v/>
      </c>
      <c r="J1734" t="str">
        <f t="shared" si="588"/>
        <v xml:space="preserve">triple del primero, \textbf{calcule} sus coordenadas. </v>
      </c>
    </row>
    <row r="1735" spans="6:10" x14ac:dyDescent="0.3">
      <c r="F1735" t="str">
        <f t="shared" si="601"/>
        <v/>
      </c>
      <c r="J1735" t="str">
        <f t="shared" si="588"/>
        <v xml:space="preserve">triple del primero, \textbf{calcule} sus coordenadas. </v>
      </c>
    </row>
    <row r="1736" spans="6:10" x14ac:dyDescent="0.3">
      <c r="F1736" t="str">
        <f t="shared" si="601"/>
        <v/>
      </c>
      <c r="J1736" t="str">
        <f t="shared" si="588"/>
        <v xml:space="preserve">triple del primero, \textbf{calcule} sus coordenadas. </v>
      </c>
    </row>
    <row r="1737" spans="6:10" x14ac:dyDescent="0.3">
      <c r="F1737" t="str">
        <f t="shared" si="601"/>
        <v/>
      </c>
      <c r="J1737" t="str">
        <f t="shared" si="588"/>
        <v xml:space="preserve">triple del primero, \textbf{calcule} sus coordenadas. </v>
      </c>
    </row>
    <row r="1738" spans="6:10" x14ac:dyDescent="0.3">
      <c r="F1738" t="str">
        <f t="shared" si="601"/>
        <v/>
      </c>
      <c r="J1738" t="str">
        <f t="shared" ref="J1738:J1801" si="602">IF(E1738=2,"doble del segundo, \textbf{calcule} sus coordenadas ", "triple del primero, \textbf{calcule} sus coordenadas. ")</f>
        <v xml:space="preserve">triple del primero, \textbf{calcule} sus coordenadas. </v>
      </c>
    </row>
    <row r="1739" spans="6:10" x14ac:dyDescent="0.3">
      <c r="F1739" t="str">
        <f t="shared" si="601"/>
        <v/>
      </c>
      <c r="J1739" t="str">
        <f t="shared" si="602"/>
        <v xml:space="preserve">triple del primero, \textbf{calcule} sus coordenadas. </v>
      </c>
    </row>
    <row r="1740" spans="6:10" x14ac:dyDescent="0.3">
      <c r="F1740" t="str">
        <f t="shared" si="601"/>
        <v/>
      </c>
      <c r="J1740" t="str">
        <f t="shared" si="602"/>
        <v xml:space="preserve">triple del primero, \textbf{calcule} sus coordenadas. </v>
      </c>
    </row>
    <row r="1741" spans="6:10" x14ac:dyDescent="0.3">
      <c r="F1741" t="str">
        <f t="shared" si="601"/>
        <v/>
      </c>
    </row>
    <row r="1742" spans="6:10" x14ac:dyDescent="0.3">
      <c r="F1742" t="str">
        <f t="shared" si="601"/>
        <v/>
      </c>
      <c r="J1742" t="str">
        <f t="shared" ref="J1742" si="603">IF(E1742=2,"doble del segundo, \textbf{calcule} sus coordenadas ", "triple del primero, \textbf{calcule} sus coordenadas. ")</f>
        <v xml:space="preserve">triple del primero, \textbf{calcule} sus coordenadas. </v>
      </c>
    </row>
    <row r="1743" spans="6:10" x14ac:dyDescent="0.3">
      <c r="F1743" t="str">
        <f t="shared" si="601"/>
        <v/>
      </c>
      <c r="J1743" t="str">
        <f t="shared" si="602"/>
        <v xml:space="preserve">triple del primero, \textbf{calcule} sus coordenadas. </v>
      </c>
    </row>
    <row r="1744" spans="6:10" x14ac:dyDescent="0.3">
      <c r="F1744" t="str">
        <f t="shared" si="601"/>
        <v/>
      </c>
      <c r="J1744" t="str">
        <f t="shared" si="602"/>
        <v xml:space="preserve">triple del primero, \textbf{calcule} sus coordenadas. </v>
      </c>
    </row>
    <row r="1745" spans="6:10" x14ac:dyDescent="0.3">
      <c r="F1745" t="str">
        <f t="shared" si="601"/>
        <v/>
      </c>
      <c r="J1745" t="str">
        <f t="shared" si="602"/>
        <v xml:space="preserve">triple del primero, \textbf{calcule} sus coordenadas. </v>
      </c>
    </row>
    <row r="1746" spans="6:10" x14ac:dyDescent="0.3">
      <c r="F1746" t="str">
        <f t="shared" si="601"/>
        <v/>
      </c>
      <c r="J1746" t="str">
        <f t="shared" si="602"/>
        <v xml:space="preserve">triple del primero, \textbf{calcule} sus coordenadas. </v>
      </c>
    </row>
    <row r="1747" spans="6:10" x14ac:dyDescent="0.3">
      <c r="F1747" t="str">
        <f t="shared" si="601"/>
        <v/>
      </c>
      <c r="J1747" t="str">
        <f t="shared" si="602"/>
        <v xml:space="preserve">triple del primero, \textbf{calcule} sus coordenadas. </v>
      </c>
    </row>
    <row r="1748" spans="6:10" x14ac:dyDescent="0.3">
      <c r="F1748" t="str">
        <f t="shared" si="601"/>
        <v/>
      </c>
      <c r="J1748" t="str">
        <f t="shared" si="602"/>
        <v xml:space="preserve">triple del primero, \textbf{calcule} sus coordenadas. </v>
      </c>
    </row>
    <row r="1749" spans="6:10" x14ac:dyDescent="0.3">
      <c r="F1749" t="str">
        <f t="shared" si="601"/>
        <v/>
      </c>
      <c r="J1749" t="str">
        <f t="shared" si="602"/>
        <v xml:space="preserve">triple del primero, \textbf{calcule} sus coordenadas. </v>
      </c>
    </row>
    <row r="1750" spans="6:10" x14ac:dyDescent="0.3">
      <c r="F1750" t="str">
        <f t="shared" si="601"/>
        <v/>
      </c>
      <c r="J1750" t="str">
        <f t="shared" si="602"/>
        <v xml:space="preserve">triple del primero, \textbf{calcule} sus coordenadas. </v>
      </c>
    </row>
    <row r="1751" spans="6:10" x14ac:dyDescent="0.3">
      <c r="F1751" t="str">
        <f t="shared" si="601"/>
        <v/>
      </c>
      <c r="J1751" t="str">
        <f t="shared" si="602"/>
        <v xml:space="preserve">triple del primero, \textbf{calcule} sus coordenadas. </v>
      </c>
    </row>
    <row r="1752" spans="6:10" x14ac:dyDescent="0.3">
      <c r="F1752" t="str">
        <f t="shared" si="601"/>
        <v/>
      </c>
    </row>
    <row r="1753" spans="6:10" x14ac:dyDescent="0.3">
      <c r="F1753" t="str">
        <f t="shared" si="601"/>
        <v/>
      </c>
      <c r="J1753" t="str">
        <f t="shared" ref="J1753" si="604">IF(E1753=2,"doble del segundo, \textbf{calcule} sus coordenadas ", "triple del primero, \textbf{calcule} sus coordenadas. ")</f>
        <v xml:space="preserve">triple del primero, \textbf{calcule} sus coordenadas. </v>
      </c>
    </row>
    <row r="1754" spans="6:10" x14ac:dyDescent="0.3">
      <c r="F1754" t="str">
        <f t="shared" si="601"/>
        <v/>
      </c>
      <c r="J1754" t="str">
        <f t="shared" si="602"/>
        <v xml:space="preserve">triple del primero, \textbf{calcule} sus coordenadas. </v>
      </c>
    </row>
    <row r="1755" spans="6:10" x14ac:dyDescent="0.3">
      <c r="F1755" t="str">
        <f t="shared" si="601"/>
        <v/>
      </c>
      <c r="J1755" t="str">
        <f t="shared" si="602"/>
        <v xml:space="preserve">triple del primero, \textbf{calcule} sus coordenadas. </v>
      </c>
    </row>
    <row r="1756" spans="6:10" x14ac:dyDescent="0.3">
      <c r="F1756" t="str">
        <f t="shared" si="601"/>
        <v/>
      </c>
      <c r="J1756" t="str">
        <f t="shared" si="602"/>
        <v xml:space="preserve">triple del primero, \textbf{calcule} sus coordenadas. </v>
      </c>
    </row>
    <row r="1757" spans="6:10" x14ac:dyDescent="0.3">
      <c r="F1757" t="str">
        <f t="shared" si="601"/>
        <v/>
      </c>
      <c r="J1757" t="str">
        <f t="shared" si="602"/>
        <v xml:space="preserve">triple del primero, \textbf{calcule} sus coordenadas. </v>
      </c>
    </row>
    <row r="1758" spans="6:10" x14ac:dyDescent="0.3">
      <c r="F1758" t="str">
        <f t="shared" si="601"/>
        <v/>
      </c>
      <c r="J1758" t="str">
        <f t="shared" si="602"/>
        <v xml:space="preserve">triple del primero, \textbf{calcule} sus coordenadas. </v>
      </c>
    </row>
    <row r="1759" spans="6:10" x14ac:dyDescent="0.3">
      <c r="F1759" t="str">
        <f t="shared" si="601"/>
        <v/>
      </c>
      <c r="J1759" t="str">
        <f t="shared" si="602"/>
        <v xml:space="preserve">triple del primero, \textbf{calcule} sus coordenadas. </v>
      </c>
    </row>
    <row r="1760" spans="6:10" x14ac:dyDescent="0.3">
      <c r="F1760" t="str">
        <f t="shared" si="601"/>
        <v/>
      </c>
      <c r="J1760" t="str">
        <f t="shared" si="602"/>
        <v xml:space="preserve">triple del primero, \textbf{calcule} sus coordenadas. </v>
      </c>
    </row>
    <row r="1761" spans="6:10" x14ac:dyDescent="0.3">
      <c r="F1761" t="str">
        <f t="shared" si="601"/>
        <v/>
      </c>
      <c r="J1761" t="str">
        <f t="shared" si="602"/>
        <v xml:space="preserve">triple del primero, \textbf{calcule} sus coordenadas. </v>
      </c>
    </row>
    <row r="1762" spans="6:10" x14ac:dyDescent="0.3">
      <c r="F1762" t="str">
        <f t="shared" si="601"/>
        <v/>
      </c>
      <c r="J1762" t="str">
        <f t="shared" si="602"/>
        <v xml:space="preserve">triple del primero, \textbf{calcule} sus coordenadas. </v>
      </c>
    </row>
    <row r="1763" spans="6:10" x14ac:dyDescent="0.3">
      <c r="F1763" t="str">
        <f t="shared" si="601"/>
        <v/>
      </c>
    </row>
    <row r="1764" spans="6:10" x14ac:dyDescent="0.3">
      <c r="F1764" t="str">
        <f t="shared" si="601"/>
        <v/>
      </c>
      <c r="J1764" t="str">
        <f t="shared" ref="J1764" si="605">IF(E1764=2,"doble del segundo, \textbf{calcule} sus coordenadas ", "triple del primero, \textbf{calcule} sus coordenadas. ")</f>
        <v xml:space="preserve">triple del primero, \textbf{calcule} sus coordenadas. </v>
      </c>
    </row>
    <row r="1765" spans="6:10" x14ac:dyDescent="0.3">
      <c r="F1765" t="str">
        <f t="shared" si="601"/>
        <v/>
      </c>
      <c r="J1765" t="str">
        <f t="shared" si="602"/>
        <v xml:space="preserve">triple del primero, \textbf{calcule} sus coordenadas. </v>
      </c>
    </row>
    <row r="1766" spans="6:10" x14ac:dyDescent="0.3">
      <c r="F1766" t="str">
        <f t="shared" si="601"/>
        <v/>
      </c>
      <c r="J1766" t="str">
        <f t="shared" si="602"/>
        <v xml:space="preserve">triple del primero, \textbf{calcule} sus coordenadas. </v>
      </c>
    </row>
    <row r="1767" spans="6:10" x14ac:dyDescent="0.3">
      <c r="F1767" t="str">
        <f t="shared" si="601"/>
        <v/>
      </c>
      <c r="J1767" t="str">
        <f t="shared" si="602"/>
        <v xml:space="preserve">triple del primero, \textbf{calcule} sus coordenadas. </v>
      </c>
    </row>
    <row r="1768" spans="6:10" x14ac:dyDescent="0.3">
      <c r="F1768" t="str">
        <f t="shared" si="601"/>
        <v/>
      </c>
      <c r="J1768" t="str">
        <f t="shared" si="602"/>
        <v xml:space="preserve">triple del primero, \textbf{calcule} sus coordenadas. </v>
      </c>
    </row>
    <row r="1769" spans="6:10" x14ac:dyDescent="0.3">
      <c r="F1769" t="str">
        <f t="shared" si="601"/>
        <v/>
      </c>
      <c r="J1769" t="str">
        <f t="shared" si="602"/>
        <v xml:space="preserve">triple del primero, \textbf{calcule} sus coordenadas. </v>
      </c>
    </row>
    <row r="1770" spans="6:10" x14ac:dyDescent="0.3">
      <c r="F1770" t="str">
        <f t="shared" si="601"/>
        <v/>
      </c>
      <c r="J1770" t="str">
        <f t="shared" si="602"/>
        <v xml:space="preserve">triple del primero, \textbf{calcule} sus coordenadas. </v>
      </c>
    </row>
    <row r="1771" spans="6:10" x14ac:dyDescent="0.3">
      <c r="F1771" t="str">
        <f t="shared" si="601"/>
        <v/>
      </c>
      <c r="J1771" t="str">
        <f t="shared" si="602"/>
        <v xml:space="preserve">triple del primero, \textbf{calcule} sus coordenadas. </v>
      </c>
    </row>
    <row r="1772" spans="6:10" x14ac:dyDescent="0.3">
      <c r="F1772" t="str">
        <f t="shared" si="601"/>
        <v/>
      </c>
      <c r="J1772" t="str">
        <f t="shared" si="602"/>
        <v xml:space="preserve">triple del primero, \textbf{calcule} sus coordenadas. </v>
      </c>
    </row>
    <row r="1773" spans="6:10" x14ac:dyDescent="0.3">
      <c r="F1773" t="str">
        <f t="shared" si="601"/>
        <v/>
      </c>
      <c r="J1773" t="str">
        <f t="shared" si="602"/>
        <v xml:space="preserve">triple del primero, \textbf{calcule} sus coordenadas. </v>
      </c>
    </row>
    <row r="1774" spans="6:10" x14ac:dyDescent="0.3">
      <c r="F1774" t="str">
        <f t="shared" si="601"/>
        <v/>
      </c>
    </row>
    <row r="1775" spans="6:10" x14ac:dyDescent="0.3">
      <c r="F1775" t="str">
        <f t="shared" si="601"/>
        <v/>
      </c>
      <c r="J1775" t="str">
        <f t="shared" ref="J1775" si="606">IF(E1775=2,"doble del segundo, \textbf{calcule} sus coordenadas ", "triple del primero, \textbf{calcule} sus coordenadas. ")</f>
        <v xml:space="preserve">triple del primero, \textbf{calcule} sus coordenadas. </v>
      </c>
    </row>
    <row r="1776" spans="6:10" x14ac:dyDescent="0.3">
      <c r="F1776" t="str">
        <f t="shared" si="601"/>
        <v/>
      </c>
      <c r="J1776" t="str">
        <f t="shared" si="602"/>
        <v xml:space="preserve">triple del primero, \textbf{calcule} sus coordenadas. </v>
      </c>
    </row>
    <row r="1777" spans="6:10" x14ac:dyDescent="0.3">
      <c r="F1777" t="str">
        <f t="shared" si="601"/>
        <v/>
      </c>
      <c r="J1777" t="str">
        <f t="shared" si="602"/>
        <v xml:space="preserve">triple del primero, \textbf{calcule} sus coordenadas. </v>
      </c>
    </row>
    <row r="1778" spans="6:10" x14ac:dyDescent="0.3">
      <c r="F1778" t="str">
        <f t="shared" si="601"/>
        <v/>
      </c>
      <c r="J1778" t="str">
        <f t="shared" si="602"/>
        <v xml:space="preserve">triple del primero, \textbf{calcule} sus coordenadas. </v>
      </c>
    </row>
    <row r="1779" spans="6:10" x14ac:dyDescent="0.3">
      <c r="F1779" t="str">
        <f t="shared" si="601"/>
        <v/>
      </c>
      <c r="J1779" t="str">
        <f t="shared" si="602"/>
        <v xml:space="preserve">triple del primero, \textbf{calcule} sus coordenadas. </v>
      </c>
    </row>
    <row r="1780" spans="6:10" x14ac:dyDescent="0.3">
      <c r="F1780" t="str">
        <f t="shared" si="601"/>
        <v/>
      </c>
      <c r="J1780" t="str">
        <f t="shared" si="602"/>
        <v xml:space="preserve">triple del primero, \textbf{calcule} sus coordenadas. </v>
      </c>
    </row>
    <row r="1781" spans="6:10" x14ac:dyDescent="0.3">
      <c r="F1781" t="str">
        <f t="shared" si="601"/>
        <v/>
      </c>
      <c r="J1781" t="str">
        <f t="shared" si="602"/>
        <v xml:space="preserve">triple del primero, \textbf{calcule} sus coordenadas. </v>
      </c>
    </row>
    <row r="1782" spans="6:10" x14ac:dyDescent="0.3">
      <c r="F1782" t="str">
        <f t="shared" si="601"/>
        <v/>
      </c>
      <c r="J1782" t="str">
        <f t="shared" si="602"/>
        <v xml:space="preserve">triple del primero, \textbf{calcule} sus coordenadas. </v>
      </c>
    </row>
    <row r="1783" spans="6:10" x14ac:dyDescent="0.3">
      <c r="F1783" t="str">
        <f t="shared" si="601"/>
        <v/>
      </c>
      <c r="J1783" t="str">
        <f t="shared" si="602"/>
        <v xml:space="preserve">triple del primero, \textbf{calcule} sus coordenadas. </v>
      </c>
    </row>
    <row r="1784" spans="6:10" x14ac:dyDescent="0.3">
      <c r="F1784" t="str">
        <f t="shared" si="601"/>
        <v/>
      </c>
      <c r="J1784" t="str">
        <f t="shared" si="602"/>
        <v xml:space="preserve">triple del primero, \textbf{calcule} sus coordenadas. </v>
      </c>
    </row>
    <row r="1785" spans="6:10" x14ac:dyDescent="0.3">
      <c r="F1785" t="str">
        <f t="shared" si="601"/>
        <v/>
      </c>
    </row>
    <row r="1786" spans="6:10" x14ac:dyDescent="0.3">
      <c r="F1786" t="str">
        <f t="shared" si="601"/>
        <v/>
      </c>
      <c r="J1786" t="str">
        <f t="shared" ref="J1786" si="607">IF(E1786=2,"doble del segundo, \textbf{calcule} sus coordenadas ", "triple del primero, \textbf{calcule} sus coordenadas. ")</f>
        <v xml:space="preserve">triple del primero, \textbf{calcule} sus coordenadas. </v>
      </c>
    </row>
    <row r="1787" spans="6:10" x14ac:dyDescent="0.3">
      <c r="F1787" t="str">
        <f t="shared" si="601"/>
        <v/>
      </c>
      <c r="J1787" t="str">
        <f t="shared" si="602"/>
        <v xml:space="preserve">triple del primero, \textbf{calcule} sus coordenadas. </v>
      </c>
    </row>
    <row r="1788" spans="6:10" x14ac:dyDescent="0.3">
      <c r="F1788" t="str">
        <f t="shared" si="601"/>
        <v/>
      </c>
      <c r="J1788" t="str">
        <f t="shared" si="602"/>
        <v xml:space="preserve">triple del primero, \textbf{calcule} sus coordenadas. </v>
      </c>
    </row>
    <row r="1789" spans="6:10" x14ac:dyDescent="0.3">
      <c r="F1789" t="str">
        <f t="shared" si="601"/>
        <v/>
      </c>
      <c r="J1789" t="str">
        <f t="shared" si="602"/>
        <v xml:space="preserve">triple del primero, \textbf{calcule} sus coordenadas. </v>
      </c>
    </row>
    <row r="1790" spans="6:10" x14ac:dyDescent="0.3">
      <c r="F1790" t="str">
        <f t="shared" si="601"/>
        <v/>
      </c>
      <c r="J1790" t="str">
        <f t="shared" si="602"/>
        <v xml:space="preserve">triple del primero, \textbf{calcule} sus coordenadas. </v>
      </c>
    </row>
    <row r="1791" spans="6:10" x14ac:dyDescent="0.3">
      <c r="F1791" t="str">
        <f t="shared" si="601"/>
        <v/>
      </c>
      <c r="J1791" t="str">
        <f t="shared" si="602"/>
        <v xml:space="preserve">triple del primero, \textbf{calcule} sus coordenadas. </v>
      </c>
    </row>
    <row r="1792" spans="6:10" x14ac:dyDescent="0.3">
      <c r="F1792" t="str">
        <f t="shared" si="601"/>
        <v/>
      </c>
      <c r="J1792" t="str">
        <f t="shared" si="602"/>
        <v xml:space="preserve">triple del primero, \textbf{calcule} sus coordenadas. </v>
      </c>
    </row>
    <row r="1793" spans="6:10" x14ac:dyDescent="0.3">
      <c r="F1793" t="str">
        <f t="shared" si="601"/>
        <v/>
      </c>
      <c r="J1793" t="str">
        <f t="shared" si="602"/>
        <v xml:space="preserve">triple del primero, \textbf{calcule} sus coordenadas. </v>
      </c>
    </row>
    <row r="1794" spans="6:10" x14ac:dyDescent="0.3">
      <c r="F1794" t="str">
        <f t="shared" si="601"/>
        <v/>
      </c>
      <c r="J1794" t="str">
        <f t="shared" si="602"/>
        <v xml:space="preserve">triple del primero, \textbf{calcule} sus coordenadas. </v>
      </c>
    </row>
    <row r="1795" spans="6:10" x14ac:dyDescent="0.3">
      <c r="F1795" t="str">
        <f t="shared" si="601"/>
        <v/>
      </c>
      <c r="J1795" t="str">
        <f t="shared" si="602"/>
        <v xml:space="preserve">triple del primero, \textbf{calcule} sus coordenadas. </v>
      </c>
    </row>
    <row r="1796" spans="6:10" x14ac:dyDescent="0.3">
      <c r="F1796" t="str">
        <f t="shared" ref="F1796:F1859" si="608">IF(A1796=0,"",A1796)</f>
        <v/>
      </c>
    </row>
    <row r="1797" spans="6:10" x14ac:dyDescent="0.3">
      <c r="F1797" t="str">
        <f t="shared" si="608"/>
        <v/>
      </c>
      <c r="J1797" t="str">
        <f t="shared" ref="J1797" si="609">IF(E1797=2,"doble del segundo, \textbf{calcule} sus coordenadas ", "triple del primero, \textbf{calcule} sus coordenadas. ")</f>
        <v xml:space="preserve">triple del primero, \textbf{calcule} sus coordenadas. </v>
      </c>
    </row>
    <row r="1798" spans="6:10" x14ac:dyDescent="0.3">
      <c r="F1798" t="str">
        <f t="shared" si="608"/>
        <v/>
      </c>
      <c r="J1798" t="str">
        <f t="shared" si="602"/>
        <v xml:space="preserve">triple del primero, \textbf{calcule} sus coordenadas. </v>
      </c>
    </row>
    <row r="1799" spans="6:10" x14ac:dyDescent="0.3">
      <c r="F1799" t="str">
        <f t="shared" si="608"/>
        <v/>
      </c>
      <c r="J1799" t="str">
        <f t="shared" si="602"/>
        <v xml:space="preserve">triple del primero, \textbf{calcule} sus coordenadas. </v>
      </c>
    </row>
    <row r="1800" spans="6:10" x14ac:dyDescent="0.3">
      <c r="F1800" t="str">
        <f t="shared" si="608"/>
        <v/>
      </c>
      <c r="J1800" t="str">
        <f t="shared" si="602"/>
        <v xml:space="preserve">triple del primero, \textbf{calcule} sus coordenadas. </v>
      </c>
    </row>
    <row r="1801" spans="6:10" x14ac:dyDescent="0.3">
      <c r="F1801" t="str">
        <f t="shared" si="608"/>
        <v/>
      </c>
      <c r="J1801" t="str">
        <f t="shared" si="602"/>
        <v xml:space="preserve">triple del primero, \textbf{calcule} sus coordenadas. </v>
      </c>
    </row>
    <row r="1802" spans="6:10" x14ac:dyDescent="0.3">
      <c r="F1802" t="str">
        <f t="shared" si="608"/>
        <v/>
      </c>
      <c r="J1802" t="str">
        <f t="shared" ref="J1802:J1865" si="610">IF(E1802=2,"doble del segundo, \textbf{calcule} sus coordenadas ", "triple del primero, \textbf{calcule} sus coordenadas. ")</f>
        <v xml:space="preserve">triple del primero, \textbf{calcule} sus coordenadas. </v>
      </c>
    </row>
    <row r="1803" spans="6:10" x14ac:dyDescent="0.3">
      <c r="F1803" t="str">
        <f t="shared" si="608"/>
        <v/>
      </c>
      <c r="J1803" t="str">
        <f t="shared" si="610"/>
        <v xml:space="preserve">triple del primero, \textbf{calcule} sus coordenadas. </v>
      </c>
    </row>
    <row r="1804" spans="6:10" x14ac:dyDescent="0.3">
      <c r="F1804" t="str">
        <f t="shared" si="608"/>
        <v/>
      </c>
      <c r="J1804" t="str">
        <f t="shared" si="610"/>
        <v xml:space="preserve">triple del primero, \textbf{calcule} sus coordenadas. </v>
      </c>
    </row>
    <row r="1805" spans="6:10" x14ac:dyDescent="0.3">
      <c r="F1805" t="str">
        <f t="shared" si="608"/>
        <v/>
      </c>
      <c r="J1805" t="str">
        <f t="shared" si="610"/>
        <v xml:space="preserve">triple del primero, \textbf{calcule} sus coordenadas. </v>
      </c>
    </row>
    <row r="1806" spans="6:10" x14ac:dyDescent="0.3">
      <c r="F1806" t="str">
        <f t="shared" si="608"/>
        <v/>
      </c>
      <c r="J1806" t="str">
        <f t="shared" si="610"/>
        <v xml:space="preserve">triple del primero, \textbf{calcule} sus coordenadas. </v>
      </c>
    </row>
    <row r="1807" spans="6:10" x14ac:dyDescent="0.3">
      <c r="F1807" t="str">
        <f t="shared" si="608"/>
        <v/>
      </c>
    </row>
    <row r="1808" spans="6:10" x14ac:dyDescent="0.3">
      <c r="F1808" t="str">
        <f t="shared" si="608"/>
        <v/>
      </c>
      <c r="J1808" t="str">
        <f t="shared" ref="J1808" si="611">IF(E1808=2,"doble del segundo, \textbf{calcule} sus coordenadas ", "triple del primero, \textbf{calcule} sus coordenadas. ")</f>
        <v xml:space="preserve">triple del primero, \textbf{calcule} sus coordenadas. </v>
      </c>
    </row>
    <row r="1809" spans="6:10" x14ac:dyDescent="0.3">
      <c r="F1809" t="str">
        <f t="shared" si="608"/>
        <v/>
      </c>
      <c r="J1809" t="str">
        <f t="shared" si="610"/>
        <v xml:space="preserve">triple del primero, \textbf{calcule} sus coordenadas. </v>
      </c>
    </row>
    <row r="1810" spans="6:10" x14ac:dyDescent="0.3">
      <c r="F1810" t="str">
        <f t="shared" si="608"/>
        <v/>
      </c>
      <c r="J1810" t="str">
        <f t="shared" si="610"/>
        <v xml:space="preserve">triple del primero, \textbf{calcule} sus coordenadas. </v>
      </c>
    </row>
    <row r="1811" spans="6:10" x14ac:dyDescent="0.3">
      <c r="F1811" t="str">
        <f t="shared" si="608"/>
        <v/>
      </c>
      <c r="J1811" t="str">
        <f t="shared" si="610"/>
        <v xml:space="preserve">triple del primero, \textbf{calcule} sus coordenadas. </v>
      </c>
    </row>
    <row r="1812" spans="6:10" x14ac:dyDescent="0.3">
      <c r="F1812" t="str">
        <f t="shared" si="608"/>
        <v/>
      </c>
      <c r="J1812" t="str">
        <f t="shared" si="610"/>
        <v xml:space="preserve">triple del primero, \textbf{calcule} sus coordenadas. </v>
      </c>
    </row>
    <row r="1813" spans="6:10" x14ac:dyDescent="0.3">
      <c r="F1813" t="str">
        <f t="shared" si="608"/>
        <v/>
      </c>
      <c r="J1813" t="str">
        <f t="shared" si="610"/>
        <v xml:space="preserve">triple del primero, \textbf{calcule} sus coordenadas. </v>
      </c>
    </row>
    <row r="1814" spans="6:10" x14ac:dyDescent="0.3">
      <c r="F1814" t="str">
        <f t="shared" si="608"/>
        <v/>
      </c>
      <c r="J1814" t="str">
        <f t="shared" si="610"/>
        <v xml:space="preserve">triple del primero, \textbf{calcule} sus coordenadas. </v>
      </c>
    </row>
    <row r="1815" spans="6:10" x14ac:dyDescent="0.3">
      <c r="F1815" t="str">
        <f t="shared" si="608"/>
        <v/>
      </c>
      <c r="J1815" t="str">
        <f t="shared" si="610"/>
        <v xml:space="preserve">triple del primero, \textbf{calcule} sus coordenadas. </v>
      </c>
    </row>
    <row r="1816" spans="6:10" x14ac:dyDescent="0.3">
      <c r="F1816" t="str">
        <f t="shared" si="608"/>
        <v/>
      </c>
      <c r="J1816" t="str">
        <f t="shared" si="610"/>
        <v xml:space="preserve">triple del primero, \textbf{calcule} sus coordenadas. </v>
      </c>
    </row>
    <row r="1817" spans="6:10" x14ac:dyDescent="0.3">
      <c r="F1817" t="str">
        <f t="shared" si="608"/>
        <v/>
      </c>
      <c r="J1817" t="str">
        <f t="shared" si="610"/>
        <v xml:space="preserve">triple del primero, \textbf{calcule} sus coordenadas. </v>
      </c>
    </row>
    <row r="1818" spans="6:10" x14ac:dyDescent="0.3">
      <c r="F1818" t="str">
        <f t="shared" si="608"/>
        <v/>
      </c>
    </row>
    <row r="1819" spans="6:10" x14ac:dyDescent="0.3">
      <c r="F1819" t="str">
        <f t="shared" si="608"/>
        <v/>
      </c>
      <c r="J1819" t="str">
        <f t="shared" ref="J1819" si="612">IF(E1819=2,"doble del segundo, \textbf{calcule} sus coordenadas ", "triple del primero, \textbf{calcule} sus coordenadas. ")</f>
        <v xml:space="preserve">triple del primero, \textbf{calcule} sus coordenadas. </v>
      </c>
    </row>
    <row r="1820" spans="6:10" x14ac:dyDescent="0.3">
      <c r="F1820" t="str">
        <f t="shared" si="608"/>
        <v/>
      </c>
      <c r="J1820" t="str">
        <f t="shared" si="610"/>
        <v xml:space="preserve">triple del primero, \textbf{calcule} sus coordenadas. </v>
      </c>
    </row>
    <row r="1821" spans="6:10" x14ac:dyDescent="0.3">
      <c r="F1821" t="str">
        <f t="shared" si="608"/>
        <v/>
      </c>
      <c r="J1821" t="str">
        <f t="shared" si="610"/>
        <v xml:space="preserve">triple del primero, \textbf{calcule} sus coordenadas. </v>
      </c>
    </row>
    <row r="1822" spans="6:10" x14ac:dyDescent="0.3">
      <c r="F1822" t="str">
        <f t="shared" si="608"/>
        <v/>
      </c>
      <c r="J1822" t="str">
        <f t="shared" si="610"/>
        <v xml:space="preserve">triple del primero, \textbf{calcule} sus coordenadas. </v>
      </c>
    </row>
    <row r="1823" spans="6:10" x14ac:dyDescent="0.3">
      <c r="F1823" t="str">
        <f t="shared" si="608"/>
        <v/>
      </c>
      <c r="J1823" t="str">
        <f t="shared" si="610"/>
        <v xml:space="preserve">triple del primero, \textbf{calcule} sus coordenadas. </v>
      </c>
    </row>
    <row r="1824" spans="6:10" x14ac:dyDescent="0.3">
      <c r="F1824" t="str">
        <f t="shared" si="608"/>
        <v/>
      </c>
      <c r="J1824" t="str">
        <f t="shared" si="610"/>
        <v xml:space="preserve">triple del primero, \textbf{calcule} sus coordenadas. </v>
      </c>
    </row>
    <row r="1825" spans="6:10" x14ac:dyDescent="0.3">
      <c r="F1825" t="str">
        <f t="shared" si="608"/>
        <v/>
      </c>
      <c r="J1825" t="str">
        <f t="shared" si="610"/>
        <v xml:space="preserve">triple del primero, \textbf{calcule} sus coordenadas. </v>
      </c>
    </row>
    <row r="1826" spans="6:10" x14ac:dyDescent="0.3">
      <c r="F1826" t="str">
        <f t="shared" si="608"/>
        <v/>
      </c>
      <c r="J1826" t="str">
        <f t="shared" si="610"/>
        <v xml:space="preserve">triple del primero, \textbf{calcule} sus coordenadas. </v>
      </c>
    </row>
    <row r="1827" spans="6:10" x14ac:dyDescent="0.3">
      <c r="F1827" t="str">
        <f t="shared" si="608"/>
        <v/>
      </c>
      <c r="J1827" t="str">
        <f t="shared" si="610"/>
        <v xml:space="preserve">triple del primero, \textbf{calcule} sus coordenadas. </v>
      </c>
    </row>
    <row r="1828" spans="6:10" x14ac:dyDescent="0.3">
      <c r="F1828" t="str">
        <f t="shared" si="608"/>
        <v/>
      </c>
      <c r="J1828" t="str">
        <f t="shared" si="610"/>
        <v xml:space="preserve">triple del primero, \textbf{calcule} sus coordenadas. </v>
      </c>
    </row>
    <row r="1829" spans="6:10" x14ac:dyDescent="0.3">
      <c r="F1829" t="str">
        <f t="shared" si="608"/>
        <v/>
      </c>
    </row>
    <row r="1830" spans="6:10" x14ac:dyDescent="0.3">
      <c r="F1830" t="str">
        <f t="shared" si="608"/>
        <v/>
      </c>
      <c r="J1830" t="str">
        <f t="shared" ref="J1830" si="613">IF(E1830=2,"doble del segundo, \textbf{calcule} sus coordenadas ", "triple del primero, \textbf{calcule} sus coordenadas. ")</f>
        <v xml:space="preserve">triple del primero, \textbf{calcule} sus coordenadas. </v>
      </c>
    </row>
    <row r="1831" spans="6:10" x14ac:dyDescent="0.3">
      <c r="F1831" t="str">
        <f t="shared" si="608"/>
        <v/>
      </c>
      <c r="J1831" t="str">
        <f t="shared" si="610"/>
        <v xml:space="preserve">triple del primero, \textbf{calcule} sus coordenadas. </v>
      </c>
    </row>
    <row r="1832" spans="6:10" x14ac:dyDescent="0.3">
      <c r="F1832" t="str">
        <f t="shared" si="608"/>
        <v/>
      </c>
      <c r="J1832" t="str">
        <f t="shared" si="610"/>
        <v xml:space="preserve">triple del primero, \textbf{calcule} sus coordenadas. </v>
      </c>
    </row>
    <row r="1833" spans="6:10" x14ac:dyDescent="0.3">
      <c r="F1833" t="str">
        <f t="shared" si="608"/>
        <v/>
      </c>
      <c r="J1833" t="str">
        <f t="shared" si="610"/>
        <v xml:space="preserve">triple del primero, \textbf{calcule} sus coordenadas. </v>
      </c>
    </row>
    <row r="1834" spans="6:10" x14ac:dyDescent="0.3">
      <c r="F1834" t="str">
        <f t="shared" si="608"/>
        <v/>
      </c>
      <c r="J1834" t="str">
        <f t="shared" si="610"/>
        <v xml:space="preserve">triple del primero, \textbf{calcule} sus coordenadas. </v>
      </c>
    </row>
    <row r="1835" spans="6:10" x14ac:dyDescent="0.3">
      <c r="F1835" t="str">
        <f t="shared" si="608"/>
        <v/>
      </c>
      <c r="J1835" t="str">
        <f t="shared" si="610"/>
        <v xml:space="preserve">triple del primero, \textbf{calcule} sus coordenadas. </v>
      </c>
    </row>
    <row r="1836" spans="6:10" x14ac:dyDescent="0.3">
      <c r="F1836" t="str">
        <f t="shared" si="608"/>
        <v/>
      </c>
      <c r="J1836" t="str">
        <f t="shared" si="610"/>
        <v xml:space="preserve">triple del primero, \textbf{calcule} sus coordenadas. </v>
      </c>
    </row>
    <row r="1837" spans="6:10" x14ac:dyDescent="0.3">
      <c r="F1837" t="str">
        <f t="shared" si="608"/>
        <v/>
      </c>
      <c r="J1837" t="str">
        <f t="shared" si="610"/>
        <v xml:space="preserve">triple del primero, \textbf{calcule} sus coordenadas. </v>
      </c>
    </row>
    <row r="1838" spans="6:10" x14ac:dyDescent="0.3">
      <c r="F1838" t="str">
        <f t="shared" si="608"/>
        <v/>
      </c>
      <c r="J1838" t="str">
        <f t="shared" si="610"/>
        <v xml:space="preserve">triple del primero, \textbf{calcule} sus coordenadas. </v>
      </c>
    </row>
    <row r="1839" spans="6:10" x14ac:dyDescent="0.3">
      <c r="F1839" t="str">
        <f t="shared" si="608"/>
        <v/>
      </c>
      <c r="J1839" t="str">
        <f t="shared" si="610"/>
        <v xml:space="preserve">triple del primero, \textbf{calcule} sus coordenadas. </v>
      </c>
    </row>
    <row r="1840" spans="6:10" x14ac:dyDescent="0.3">
      <c r="F1840" t="str">
        <f t="shared" si="608"/>
        <v/>
      </c>
    </row>
    <row r="1841" spans="6:10" x14ac:dyDescent="0.3">
      <c r="F1841" t="str">
        <f t="shared" si="608"/>
        <v/>
      </c>
      <c r="J1841" t="str">
        <f t="shared" ref="J1841" si="614">IF(E1841=2,"doble del segundo, \textbf{calcule} sus coordenadas ", "triple del primero, \textbf{calcule} sus coordenadas. ")</f>
        <v xml:space="preserve">triple del primero, \textbf{calcule} sus coordenadas. </v>
      </c>
    </row>
    <row r="1842" spans="6:10" x14ac:dyDescent="0.3">
      <c r="F1842" t="str">
        <f t="shared" si="608"/>
        <v/>
      </c>
      <c r="J1842" t="str">
        <f t="shared" si="610"/>
        <v xml:space="preserve">triple del primero, \textbf{calcule} sus coordenadas. </v>
      </c>
    </row>
    <row r="1843" spans="6:10" x14ac:dyDescent="0.3">
      <c r="F1843" t="str">
        <f t="shared" si="608"/>
        <v/>
      </c>
      <c r="J1843" t="str">
        <f t="shared" si="610"/>
        <v xml:space="preserve">triple del primero, \textbf{calcule} sus coordenadas. </v>
      </c>
    </row>
    <row r="1844" spans="6:10" x14ac:dyDescent="0.3">
      <c r="F1844" t="str">
        <f t="shared" si="608"/>
        <v/>
      </c>
      <c r="J1844" t="str">
        <f t="shared" si="610"/>
        <v xml:space="preserve">triple del primero, \textbf{calcule} sus coordenadas. </v>
      </c>
    </row>
    <row r="1845" spans="6:10" x14ac:dyDescent="0.3">
      <c r="F1845" t="str">
        <f t="shared" si="608"/>
        <v/>
      </c>
      <c r="J1845" t="str">
        <f t="shared" si="610"/>
        <v xml:space="preserve">triple del primero, \textbf{calcule} sus coordenadas. </v>
      </c>
    </row>
    <row r="1846" spans="6:10" x14ac:dyDescent="0.3">
      <c r="F1846" t="str">
        <f t="shared" si="608"/>
        <v/>
      </c>
      <c r="J1846" t="str">
        <f t="shared" si="610"/>
        <v xml:space="preserve">triple del primero, \textbf{calcule} sus coordenadas. </v>
      </c>
    </row>
    <row r="1847" spans="6:10" x14ac:dyDescent="0.3">
      <c r="F1847" t="str">
        <f t="shared" si="608"/>
        <v/>
      </c>
      <c r="J1847" t="str">
        <f t="shared" si="610"/>
        <v xml:space="preserve">triple del primero, \textbf{calcule} sus coordenadas. </v>
      </c>
    </row>
    <row r="1848" spans="6:10" x14ac:dyDescent="0.3">
      <c r="F1848" t="str">
        <f t="shared" si="608"/>
        <v/>
      </c>
      <c r="J1848" t="str">
        <f t="shared" si="610"/>
        <v xml:space="preserve">triple del primero, \textbf{calcule} sus coordenadas. </v>
      </c>
    </row>
    <row r="1849" spans="6:10" x14ac:dyDescent="0.3">
      <c r="F1849" t="str">
        <f t="shared" si="608"/>
        <v/>
      </c>
      <c r="J1849" t="str">
        <f t="shared" si="610"/>
        <v xml:space="preserve">triple del primero, \textbf{calcule} sus coordenadas. </v>
      </c>
    </row>
    <row r="1850" spans="6:10" x14ac:dyDescent="0.3">
      <c r="F1850" t="str">
        <f t="shared" si="608"/>
        <v/>
      </c>
      <c r="J1850" t="str">
        <f t="shared" si="610"/>
        <v xml:space="preserve">triple del primero, \textbf{calcule} sus coordenadas. </v>
      </c>
    </row>
    <row r="1851" spans="6:10" x14ac:dyDescent="0.3">
      <c r="F1851" t="str">
        <f t="shared" si="608"/>
        <v/>
      </c>
    </row>
    <row r="1852" spans="6:10" x14ac:dyDescent="0.3">
      <c r="F1852" t="str">
        <f t="shared" si="608"/>
        <v/>
      </c>
      <c r="J1852" t="str">
        <f t="shared" ref="J1852" si="615">IF(E1852=2,"doble del segundo, \textbf{calcule} sus coordenadas ", "triple del primero, \textbf{calcule} sus coordenadas. ")</f>
        <v xml:space="preserve">triple del primero, \textbf{calcule} sus coordenadas. </v>
      </c>
    </row>
    <row r="1853" spans="6:10" x14ac:dyDescent="0.3">
      <c r="F1853" t="str">
        <f t="shared" si="608"/>
        <v/>
      </c>
      <c r="J1853" t="str">
        <f t="shared" si="610"/>
        <v xml:space="preserve">triple del primero, \textbf{calcule} sus coordenadas. </v>
      </c>
    </row>
    <row r="1854" spans="6:10" x14ac:dyDescent="0.3">
      <c r="F1854" t="str">
        <f t="shared" si="608"/>
        <v/>
      </c>
      <c r="J1854" t="str">
        <f t="shared" si="610"/>
        <v xml:space="preserve">triple del primero, \textbf{calcule} sus coordenadas. </v>
      </c>
    </row>
    <row r="1855" spans="6:10" x14ac:dyDescent="0.3">
      <c r="F1855" t="str">
        <f t="shared" si="608"/>
        <v/>
      </c>
      <c r="J1855" t="str">
        <f t="shared" si="610"/>
        <v xml:space="preserve">triple del primero, \textbf{calcule} sus coordenadas. </v>
      </c>
    </row>
    <row r="1856" spans="6:10" x14ac:dyDescent="0.3">
      <c r="F1856" t="str">
        <f t="shared" si="608"/>
        <v/>
      </c>
      <c r="J1856" t="str">
        <f t="shared" si="610"/>
        <v xml:space="preserve">triple del primero, \textbf{calcule} sus coordenadas. </v>
      </c>
    </row>
    <row r="1857" spans="6:10" x14ac:dyDescent="0.3">
      <c r="F1857" t="str">
        <f t="shared" si="608"/>
        <v/>
      </c>
      <c r="J1857" t="str">
        <f t="shared" si="610"/>
        <v xml:space="preserve">triple del primero, \textbf{calcule} sus coordenadas. </v>
      </c>
    </row>
    <row r="1858" spans="6:10" x14ac:dyDescent="0.3">
      <c r="F1858" t="str">
        <f t="shared" si="608"/>
        <v/>
      </c>
      <c r="J1858" t="str">
        <f t="shared" si="610"/>
        <v xml:space="preserve">triple del primero, \textbf{calcule} sus coordenadas. </v>
      </c>
    </row>
    <row r="1859" spans="6:10" x14ac:dyDescent="0.3">
      <c r="F1859" t="str">
        <f t="shared" si="608"/>
        <v/>
      </c>
      <c r="J1859" t="str">
        <f t="shared" si="610"/>
        <v xml:space="preserve">triple del primero, \textbf{calcule} sus coordenadas. </v>
      </c>
    </row>
    <row r="1860" spans="6:10" x14ac:dyDescent="0.3">
      <c r="F1860" t="str">
        <f t="shared" ref="F1860:F1923" si="616">IF(A1860=0,"",A1860)</f>
        <v/>
      </c>
      <c r="J1860" t="str">
        <f t="shared" si="610"/>
        <v xml:space="preserve">triple del primero, \textbf{calcule} sus coordenadas. </v>
      </c>
    </row>
    <row r="1861" spans="6:10" x14ac:dyDescent="0.3">
      <c r="F1861" t="str">
        <f t="shared" si="616"/>
        <v/>
      </c>
      <c r="J1861" t="str">
        <f t="shared" si="610"/>
        <v xml:space="preserve">triple del primero, \textbf{calcule} sus coordenadas. </v>
      </c>
    </row>
    <row r="1862" spans="6:10" x14ac:dyDescent="0.3">
      <c r="F1862" t="str">
        <f t="shared" si="616"/>
        <v/>
      </c>
    </row>
    <row r="1863" spans="6:10" x14ac:dyDescent="0.3">
      <c r="F1863" t="str">
        <f t="shared" si="616"/>
        <v/>
      </c>
      <c r="J1863" t="str">
        <f t="shared" ref="J1863" si="617">IF(E1863=2,"doble del segundo, \textbf{calcule} sus coordenadas ", "triple del primero, \textbf{calcule} sus coordenadas. ")</f>
        <v xml:space="preserve">triple del primero, \textbf{calcule} sus coordenadas. </v>
      </c>
    </row>
    <row r="1864" spans="6:10" x14ac:dyDescent="0.3">
      <c r="F1864" t="str">
        <f t="shared" si="616"/>
        <v/>
      </c>
      <c r="J1864" t="str">
        <f t="shared" si="610"/>
        <v xml:space="preserve">triple del primero, \textbf{calcule} sus coordenadas. </v>
      </c>
    </row>
    <row r="1865" spans="6:10" x14ac:dyDescent="0.3">
      <c r="F1865" t="str">
        <f t="shared" si="616"/>
        <v/>
      </c>
      <c r="J1865" t="str">
        <f t="shared" si="610"/>
        <v xml:space="preserve">triple del primero, \textbf{calcule} sus coordenadas. </v>
      </c>
    </row>
    <row r="1866" spans="6:10" x14ac:dyDescent="0.3">
      <c r="F1866" t="str">
        <f t="shared" si="616"/>
        <v/>
      </c>
      <c r="J1866" t="str">
        <f t="shared" ref="J1866:J1927" si="618">IF(E1866=2,"doble del segundo, \textbf{calcule} sus coordenadas ", "triple del primero, \textbf{calcule} sus coordenadas. ")</f>
        <v xml:space="preserve">triple del primero, \textbf{calcule} sus coordenadas. </v>
      </c>
    </row>
    <row r="1867" spans="6:10" x14ac:dyDescent="0.3">
      <c r="F1867" t="str">
        <f t="shared" si="616"/>
        <v/>
      </c>
      <c r="J1867" t="str">
        <f t="shared" si="618"/>
        <v xml:space="preserve">triple del primero, \textbf{calcule} sus coordenadas. </v>
      </c>
    </row>
    <row r="1868" spans="6:10" x14ac:dyDescent="0.3">
      <c r="F1868" t="str">
        <f t="shared" si="616"/>
        <v/>
      </c>
      <c r="J1868" t="str">
        <f t="shared" si="618"/>
        <v xml:space="preserve">triple del primero, \textbf{calcule} sus coordenadas. </v>
      </c>
    </row>
    <row r="1869" spans="6:10" x14ac:dyDescent="0.3">
      <c r="F1869" t="str">
        <f t="shared" si="616"/>
        <v/>
      </c>
      <c r="J1869" t="str">
        <f t="shared" si="618"/>
        <v xml:space="preserve">triple del primero, \textbf{calcule} sus coordenadas. </v>
      </c>
    </row>
    <row r="1870" spans="6:10" x14ac:dyDescent="0.3">
      <c r="F1870" t="str">
        <f t="shared" si="616"/>
        <v/>
      </c>
      <c r="J1870" t="str">
        <f t="shared" si="618"/>
        <v xml:space="preserve">triple del primero, \textbf{calcule} sus coordenadas. </v>
      </c>
    </row>
    <row r="1871" spans="6:10" x14ac:dyDescent="0.3">
      <c r="F1871" t="str">
        <f t="shared" si="616"/>
        <v/>
      </c>
      <c r="J1871" t="str">
        <f t="shared" si="618"/>
        <v xml:space="preserve">triple del primero, \textbf{calcule} sus coordenadas. </v>
      </c>
    </row>
    <row r="1872" spans="6:10" x14ac:dyDescent="0.3">
      <c r="F1872" t="str">
        <f t="shared" si="616"/>
        <v/>
      </c>
      <c r="J1872" t="str">
        <f t="shared" si="618"/>
        <v xml:space="preserve">triple del primero, \textbf{calcule} sus coordenadas. </v>
      </c>
    </row>
    <row r="1873" spans="6:10" x14ac:dyDescent="0.3">
      <c r="F1873" t="str">
        <f t="shared" si="616"/>
        <v/>
      </c>
    </row>
    <row r="1874" spans="6:10" x14ac:dyDescent="0.3">
      <c r="F1874" t="str">
        <f t="shared" si="616"/>
        <v/>
      </c>
      <c r="J1874" t="str">
        <f t="shared" ref="J1874" si="619">IF(E1874=2,"doble del segundo, \textbf{calcule} sus coordenadas ", "triple del primero, \textbf{calcule} sus coordenadas. ")</f>
        <v xml:space="preserve">triple del primero, \textbf{calcule} sus coordenadas. </v>
      </c>
    </row>
    <row r="1875" spans="6:10" x14ac:dyDescent="0.3">
      <c r="F1875" t="str">
        <f t="shared" si="616"/>
        <v/>
      </c>
      <c r="J1875" t="str">
        <f t="shared" si="618"/>
        <v xml:space="preserve">triple del primero, \textbf{calcule} sus coordenadas. </v>
      </c>
    </row>
    <row r="1876" spans="6:10" x14ac:dyDescent="0.3">
      <c r="F1876" t="str">
        <f t="shared" si="616"/>
        <v/>
      </c>
      <c r="J1876" t="str">
        <f t="shared" si="618"/>
        <v xml:space="preserve">triple del primero, \textbf{calcule} sus coordenadas. </v>
      </c>
    </row>
    <row r="1877" spans="6:10" x14ac:dyDescent="0.3">
      <c r="F1877" t="str">
        <f t="shared" si="616"/>
        <v/>
      </c>
      <c r="J1877" t="str">
        <f t="shared" si="618"/>
        <v xml:space="preserve">triple del primero, \textbf{calcule} sus coordenadas. </v>
      </c>
    </row>
    <row r="1878" spans="6:10" x14ac:dyDescent="0.3">
      <c r="F1878" t="str">
        <f t="shared" si="616"/>
        <v/>
      </c>
      <c r="J1878" t="str">
        <f t="shared" si="618"/>
        <v xml:space="preserve">triple del primero, \textbf{calcule} sus coordenadas. </v>
      </c>
    </row>
    <row r="1879" spans="6:10" x14ac:dyDescent="0.3">
      <c r="F1879" t="str">
        <f t="shared" si="616"/>
        <v/>
      </c>
      <c r="J1879" t="str">
        <f t="shared" si="618"/>
        <v xml:space="preserve">triple del primero, \textbf{calcule} sus coordenadas. </v>
      </c>
    </row>
    <row r="1880" spans="6:10" x14ac:dyDescent="0.3">
      <c r="F1880" t="str">
        <f t="shared" si="616"/>
        <v/>
      </c>
      <c r="J1880" t="str">
        <f t="shared" si="618"/>
        <v xml:space="preserve">triple del primero, \textbf{calcule} sus coordenadas. </v>
      </c>
    </row>
    <row r="1881" spans="6:10" x14ac:dyDescent="0.3">
      <c r="F1881" t="str">
        <f t="shared" si="616"/>
        <v/>
      </c>
      <c r="J1881" t="str">
        <f t="shared" si="618"/>
        <v xml:space="preserve">triple del primero, \textbf{calcule} sus coordenadas. </v>
      </c>
    </row>
    <row r="1882" spans="6:10" x14ac:dyDescent="0.3">
      <c r="F1882" t="str">
        <f t="shared" si="616"/>
        <v/>
      </c>
      <c r="J1882" t="str">
        <f t="shared" si="618"/>
        <v xml:space="preserve">triple del primero, \textbf{calcule} sus coordenadas. </v>
      </c>
    </row>
    <row r="1883" spans="6:10" x14ac:dyDescent="0.3">
      <c r="F1883" t="str">
        <f t="shared" si="616"/>
        <v/>
      </c>
      <c r="J1883" t="str">
        <f t="shared" si="618"/>
        <v xml:space="preserve">triple del primero, \textbf{calcule} sus coordenadas. </v>
      </c>
    </row>
    <row r="1884" spans="6:10" x14ac:dyDescent="0.3">
      <c r="F1884" t="str">
        <f t="shared" si="616"/>
        <v/>
      </c>
    </row>
    <row r="1885" spans="6:10" x14ac:dyDescent="0.3">
      <c r="F1885" t="str">
        <f t="shared" si="616"/>
        <v/>
      </c>
      <c r="J1885" t="str">
        <f t="shared" ref="J1885" si="620">IF(E1885=2,"doble del segundo, \textbf{calcule} sus coordenadas ", "triple del primero, \textbf{calcule} sus coordenadas. ")</f>
        <v xml:space="preserve">triple del primero, \textbf{calcule} sus coordenadas. </v>
      </c>
    </row>
    <row r="1886" spans="6:10" x14ac:dyDescent="0.3">
      <c r="F1886" t="str">
        <f t="shared" si="616"/>
        <v/>
      </c>
      <c r="J1886" t="str">
        <f t="shared" si="618"/>
        <v xml:space="preserve">triple del primero, \textbf{calcule} sus coordenadas. </v>
      </c>
    </row>
    <row r="1887" spans="6:10" x14ac:dyDescent="0.3">
      <c r="F1887" t="str">
        <f t="shared" si="616"/>
        <v/>
      </c>
      <c r="J1887" t="str">
        <f t="shared" si="618"/>
        <v xml:space="preserve">triple del primero, \textbf{calcule} sus coordenadas. </v>
      </c>
    </row>
    <row r="1888" spans="6:10" x14ac:dyDescent="0.3">
      <c r="F1888" t="str">
        <f t="shared" si="616"/>
        <v/>
      </c>
      <c r="J1888" t="str">
        <f t="shared" si="618"/>
        <v xml:space="preserve">triple del primero, \textbf{calcule} sus coordenadas. </v>
      </c>
    </row>
    <row r="1889" spans="6:10" x14ac:dyDescent="0.3">
      <c r="F1889" t="str">
        <f t="shared" si="616"/>
        <v/>
      </c>
      <c r="J1889" t="str">
        <f t="shared" si="618"/>
        <v xml:space="preserve">triple del primero, \textbf{calcule} sus coordenadas. </v>
      </c>
    </row>
    <row r="1890" spans="6:10" x14ac:dyDescent="0.3">
      <c r="F1890" t="str">
        <f t="shared" si="616"/>
        <v/>
      </c>
      <c r="J1890" t="str">
        <f t="shared" si="618"/>
        <v xml:space="preserve">triple del primero, \textbf{calcule} sus coordenadas. </v>
      </c>
    </row>
    <row r="1891" spans="6:10" x14ac:dyDescent="0.3">
      <c r="F1891" t="str">
        <f t="shared" si="616"/>
        <v/>
      </c>
      <c r="J1891" t="str">
        <f t="shared" si="618"/>
        <v xml:space="preserve">triple del primero, \textbf{calcule} sus coordenadas. </v>
      </c>
    </row>
    <row r="1892" spans="6:10" x14ac:dyDescent="0.3">
      <c r="F1892" t="str">
        <f t="shared" si="616"/>
        <v/>
      </c>
      <c r="J1892" t="str">
        <f t="shared" si="618"/>
        <v xml:space="preserve">triple del primero, \textbf{calcule} sus coordenadas. </v>
      </c>
    </row>
    <row r="1893" spans="6:10" x14ac:dyDescent="0.3">
      <c r="F1893" t="str">
        <f t="shared" si="616"/>
        <v/>
      </c>
      <c r="J1893" t="str">
        <f t="shared" si="618"/>
        <v xml:space="preserve">triple del primero, \textbf{calcule} sus coordenadas. </v>
      </c>
    </row>
    <row r="1894" spans="6:10" x14ac:dyDescent="0.3">
      <c r="F1894" t="str">
        <f t="shared" si="616"/>
        <v/>
      </c>
      <c r="J1894" t="str">
        <f t="shared" si="618"/>
        <v xml:space="preserve">triple del primero, \textbf{calcule} sus coordenadas. </v>
      </c>
    </row>
    <row r="1895" spans="6:10" x14ac:dyDescent="0.3">
      <c r="F1895" t="str">
        <f t="shared" si="616"/>
        <v/>
      </c>
    </row>
    <row r="1896" spans="6:10" x14ac:dyDescent="0.3">
      <c r="F1896" t="str">
        <f t="shared" si="616"/>
        <v/>
      </c>
      <c r="J1896" t="str">
        <f t="shared" ref="J1896" si="621">IF(E1896=2,"doble del segundo, \textbf{calcule} sus coordenadas ", "triple del primero, \textbf{calcule} sus coordenadas. ")</f>
        <v xml:space="preserve">triple del primero, \textbf{calcule} sus coordenadas. </v>
      </c>
    </row>
    <row r="1897" spans="6:10" x14ac:dyDescent="0.3">
      <c r="F1897" t="str">
        <f t="shared" si="616"/>
        <v/>
      </c>
      <c r="J1897" t="str">
        <f t="shared" si="618"/>
        <v xml:space="preserve">triple del primero, \textbf{calcule} sus coordenadas. </v>
      </c>
    </row>
    <row r="1898" spans="6:10" x14ac:dyDescent="0.3">
      <c r="F1898" t="str">
        <f t="shared" si="616"/>
        <v/>
      </c>
      <c r="J1898" t="str">
        <f t="shared" si="618"/>
        <v xml:space="preserve">triple del primero, \textbf{calcule} sus coordenadas. </v>
      </c>
    </row>
    <row r="1899" spans="6:10" x14ac:dyDescent="0.3">
      <c r="F1899" t="str">
        <f t="shared" si="616"/>
        <v/>
      </c>
      <c r="J1899" t="str">
        <f t="shared" si="618"/>
        <v xml:space="preserve">triple del primero, \textbf{calcule} sus coordenadas. </v>
      </c>
    </row>
    <row r="1900" spans="6:10" x14ac:dyDescent="0.3">
      <c r="F1900" t="str">
        <f t="shared" si="616"/>
        <v/>
      </c>
      <c r="J1900" t="str">
        <f t="shared" si="618"/>
        <v xml:space="preserve">triple del primero, \textbf{calcule} sus coordenadas. </v>
      </c>
    </row>
    <row r="1901" spans="6:10" x14ac:dyDescent="0.3">
      <c r="F1901" t="str">
        <f t="shared" si="616"/>
        <v/>
      </c>
      <c r="J1901" t="str">
        <f t="shared" si="618"/>
        <v xml:space="preserve">triple del primero, \textbf{calcule} sus coordenadas. </v>
      </c>
    </row>
    <row r="1902" spans="6:10" x14ac:dyDescent="0.3">
      <c r="F1902" t="str">
        <f t="shared" si="616"/>
        <v/>
      </c>
      <c r="J1902" t="str">
        <f t="shared" si="618"/>
        <v xml:space="preserve">triple del primero, \textbf{calcule} sus coordenadas. </v>
      </c>
    </row>
    <row r="1903" spans="6:10" x14ac:dyDescent="0.3">
      <c r="F1903" t="str">
        <f t="shared" si="616"/>
        <v/>
      </c>
      <c r="J1903" t="str">
        <f t="shared" si="618"/>
        <v xml:space="preserve">triple del primero, \textbf{calcule} sus coordenadas. </v>
      </c>
    </row>
    <row r="1904" spans="6:10" x14ac:dyDescent="0.3">
      <c r="F1904" t="str">
        <f t="shared" si="616"/>
        <v/>
      </c>
      <c r="J1904" t="str">
        <f t="shared" si="618"/>
        <v xml:space="preserve">triple del primero, \textbf{calcule} sus coordenadas. </v>
      </c>
    </row>
    <row r="1905" spans="6:10" x14ac:dyDescent="0.3">
      <c r="F1905" t="str">
        <f t="shared" si="616"/>
        <v/>
      </c>
      <c r="J1905" t="str">
        <f t="shared" si="618"/>
        <v xml:space="preserve">triple del primero, \textbf{calcule} sus coordenadas. </v>
      </c>
    </row>
    <row r="1906" spans="6:10" x14ac:dyDescent="0.3">
      <c r="F1906" t="str">
        <f t="shared" si="616"/>
        <v/>
      </c>
    </row>
    <row r="1907" spans="6:10" x14ac:dyDescent="0.3">
      <c r="F1907" t="str">
        <f t="shared" si="616"/>
        <v/>
      </c>
      <c r="J1907" t="str">
        <f t="shared" ref="J1907" si="622">IF(E1907=2,"doble del segundo, \textbf{calcule} sus coordenadas ", "triple del primero, \textbf{calcule} sus coordenadas. ")</f>
        <v xml:space="preserve">triple del primero, \textbf{calcule} sus coordenadas. </v>
      </c>
    </row>
    <row r="1908" spans="6:10" x14ac:dyDescent="0.3">
      <c r="F1908" t="str">
        <f t="shared" si="616"/>
        <v/>
      </c>
      <c r="J1908" t="str">
        <f t="shared" si="618"/>
        <v xml:space="preserve">triple del primero, \textbf{calcule} sus coordenadas. </v>
      </c>
    </row>
    <row r="1909" spans="6:10" x14ac:dyDescent="0.3">
      <c r="F1909" t="str">
        <f t="shared" si="616"/>
        <v/>
      </c>
      <c r="J1909" t="str">
        <f t="shared" si="618"/>
        <v xml:space="preserve">triple del primero, \textbf{calcule} sus coordenadas. </v>
      </c>
    </row>
    <row r="1910" spans="6:10" x14ac:dyDescent="0.3">
      <c r="F1910" t="str">
        <f t="shared" si="616"/>
        <v/>
      </c>
      <c r="J1910" t="str">
        <f t="shared" si="618"/>
        <v xml:space="preserve">triple del primero, \textbf{calcule} sus coordenadas. </v>
      </c>
    </row>
    <row r="1911" spans="6:10" x14ac:dyDescent="0.3">
      <c r="F1911" t="str">
        <f t="shared" si="616"/>
        <v/>
      </c>
      <c r="J1911" t="str">
        <f t="shared" si="618"/>
        <v xml:space="preserve">triple del primero, \textbf{calcule} sus coordenadas. </v>
      </c>
    </row>
    <row r="1912" spans="6:10" x14ac:dyDescent="0.3">
      <c r="F1912" t="str">
        <f t="shared" si="616"/>
        <v/>
      </c>
      <c r="J1912" t="str">
        <f t="shared" si="618"/>
        <v xml:space="preserve">triple del primero, \textbf{calcule} sus coordenadas. </v>
      </c>
    </row>
    <row r="1913" spans="6:10" x14ac:dyDescent="0.3">
      <c r="F1913" t="str">
        <f t="shared" si="616"/>
        <v/>
      </c>
      <c r="J1913" t="str">
        <f t="shared" si="618"/>
        <v xml:space="preserve">triple del primero, \textbf{calcule} sus coordenadas. </v>
      </c>
    </row>
    <row r="1914" spans="6:10" x14ac:dyDescent="0.3">
      <c r="F1914" t="str">
        <f t="shared" si="616"/>
        <v/>
      </c>
      <c r="J1914" t="str">
        <f t="shared" si="618"/>
        <v xml:space="preserve">triple del primero, \textbf{calcule} sus coordenadas. </v>
      </c>
    </row>
    <row r="1915" spans="6:10" x14ac:dyDescent="0.3">
      <c r="F1915" t="str">
        <f t="shared" si="616"/>
        <v/>
      </c>
      <c r="J1915" t="str">
        <f t="shared" si="618"/>
        <v xml:space="preserve">triple del primero, \textbf{calcule} sus coordenadas. </v>
      </c>
    </row>
    <row r="1916" spans="6:10" x14ac:dyDescent="0.3">
      <c r="F1916" t="str">
        <f t="shared" si="616"/>
        <v/>
      </c>
      <c r="J1916" t="str">
        <f t="shared" si="618"/>
        <v xml:space="preserve">triple del primero, \textbf{calcule} sus coordenadas. </v>
      </c>
    </row>
    <row r="1917" spans="6:10" x14ac:dyDescent="0.3">
      <c r="F1917" t="str">
        <f t="shared" si="616"/>
        <v/>
      </c>
    </row>
    <row r="1918" spans="6:10" x14ac:dyDescent="0.3">
      <c r="F1918" t="str">
        <f t="shared" si="616"/>
        <v/>
      </c>
      <c r="J1918" t="str">
        <f t="shared" ref="J1918" si="623">IF(E1918=2,"doble del segundo, \textbf{calcule} sus coordenadas ", "triple del primero, \textbf{calcule} sus coordenadas. ")</f>
        <v xml:space="preserve">triple del primero, \textbf{calcule} sus coordenadas. </v>
      </c>
    </row>
    <row r="1919" spans="6:10" x14ac:dyDescent="0.3">
      <c r="F1919" t="str">
        <f t="shared" si="616"/>
        <v/>
      </c>
      <c r="J1919" t="str">
        <f t="shared" si="618"/>
        <v xml:space="preserve">triple del primero, \textbf{calcule} sus coordenadas. </v>
      </c>
    </row>
    <row r="1920" spans="6:10" x14ac:dyDescent="0.3">
      <c r="F1920" t="str">
        <f t="shared" si="616"/>
        <v/>
      </c>
      <c r="J1920" t="str">
        <f t="shared" si="618"/>
        <v xml:space="preserve">triple del primero, \textbf{calcule} sus coordenadas. </v>
      </c>
    </row>
    <row r="1921" spans="6:10" x14ac:dyDescent="0.3">
      <c r="F1921" t="str">
        <f t="shared" si="616"/>
        <v/>
      </c>
      <c r="J1921" t="str">
        <f t="shared" si="618"/>
        <v xml:space="preserve">triple del primero, \textbf{calcule} sus coordenadas. </v>
      </c>
    </row>
    <row r="1922" spans="6:10" x14ac:dyDescent="0.3">
      <c r="F1922" t="str">
        <f t="shared" si="616"/>
        <v/>
      </c>
      <c r="J1922" t="str">
        <f t="shared" si="618"/>
        <v xml:space="preserve">triple del primero, \textbf{calcule} sus coordenadas. </v>
      </c>
    </row>
    <row r="1923" spans="6:10" x14ac:dyDescent="0.3">
      <c r="F1923" t="str">
        <f t="shared" si="616"/>
        <v/>
      </c>
      <c r="J1923" t="str">
        <f t="shared" si="618"/>
        <v xml:space="preserve">triple del primero, \textbf{calcule} sus coordenadas. </v>
      </c>
    </row>
    <row r="1924" spans="6:10" x14ac:dyDescent="0.3">
      <c r="F1924" t="str">
        <f t="shared" ref="F1924:F1964" si="624">IF(A1924=0,"",A1924)</f>
        <v/>
      </c>
      <c r="J1924" t="str">
        <f t="shared" si="618"/>
        <v xml:space="preserve">triple del primero, \textbf{calcule} sus coordenadas. </v>
      </c>
    </row>
    <row r="1925" spans="6:10" x14ac:dyDescent="0.3">
      <c r="F1925" t="str">
        <f t="shared" si="624"/>
        <v/>
      </c>
      <c r="J1925" t="str">
        <f t="shared" si="618"/>
        <v xml:space="preserve">triple del primero, \textbf{calcule} sus coordenadas. </v>
      </c>
    </row>
    <row r="1926" spans="6:10" x14ac:dyDescent="0.3">
      <c r="F1926" t="str">
        <f t="shared" si="624"/>
        <v/>
      </c>
      <c r="J1926" t="str">
        <f t="shared" si="618"/>
        <v xml:space="preserve">triple del primero, \textbf{calcule} sus coordenadas. </v>
      </c>
    </row>
    <row r="1927" spans="6:10" x14ac:dyDescent="0.3">
      <c r="F1927" t="str">
        <f t="shared" si="624"/>
        <v/>
      </c>
      <c r="J1927" t="str">
        <f t="shared" si="618"/>
        <v xml:space="preserve">triple del primero, \textbf{calcule} sus coordenadas. </v>
      </c>
    </row>
    <row r="1928" spans="6:10" x14ac:dyDescent="0.3">
      <c r="F1928" t="str">
        <f t="shared" si="624"/>
        <v/>
      </c>
    </row>
    <row r="1929" spans="6:10" x14ac:dyDescent="0.3">
      <c r="F1929" t="str">
        <f t="shared" si="624"/>
        <v/>
      </c>
      <c r="J1929" t="str">
        <f t="shared" ref="J1929:J1949" si="625">IF(E1929=2,"doble del segundo, \textbf{calcule} sus coordenadas ", "triple del primero, \textbf{calcule} sus coordenadas. ")</f>
        <v xml:space="preserve">triple del primero, \textbf{calcule} sus coordenadas. </v>
      </c>
    </row>
    <row r="1930" spans="6:10" x14ac:dyDescent="0.3">
      <c r="F1930" t="str">
        <f t="shared" si="624"/>
        <v/>
      </c>
      <c r="J1930" t="str">
        <f t="shared" si="625"/>
        <v xml:space="preserve">triple del primero, \textbf{calcule} sus coordenadas. </v>
      </c>
    </row>
    <row r="1931" spans="6:10" x14ac:dyDescent="0.3">
      <c r="F1931" t="str">
        <f t="shared" si="624"/>
        <v/>
      </c>
      <c r="J1931" t="str">
        <f t="shared" si="625"/>
        <v xml:space="preserve">triple del primero, \textbf{calcule} sus coordenadas. </v>
      </c>
    </row>
    <row r="1932" spans="6:10" x14ac:dyDescent="0.3">
      <c r="F1932" t="str">
        <f t="shared" si="624"/>
        <v/>
      </c>
      <c r="J1932" t="str">
        <f t="shared" si="625"/>
        <v xml:space="preserve">triple del primero, \textbf{calcule} sus coordenadas. </v>
      </c>
    </row>
    <row r="1933" spans="6:10" x14ac:dyDescent="0.3">
      <c r="F1933" t="str">
        <f t="shared" si="624"/>
        <v/>
      </c>
      <c r="J1933" t="str">
        <f t="shared" si="625"/>
        <v xml:space="preserve">triple del primero, \textbf{calcule} sus coordenadas. </v>
      </c>
    </row>
    <row r="1934" spans="6:10" x14ac:dyDescent="0.3">
      <c r="F1934" t="str">
        <f t="shared" si="624"/>
        <v/>
      </c>
      <c r="J1934" t="str">
        <f t="shared" si="625"/>
        <v xml:space="preserve">triple del primero, \textbf{calcule} sus coordenadas. </v>
      </c>
    </row>
    <row r="1935" spans="6:10" x14ac:dyDescent="0.3">
      <c r="F1935" t="str">
        <f t="shared" si="624"/>
        <v/>
      </c>
      <c r="J1935" t="str">
        <f t="shared" si="625"/>
        <v xml:space="preserve">triple del primero, \textbf{calcule} sus coordenadas. </v>
      </c>
    </row>
    <row r="1936" spans="6:10" x14ac:dyDescent="0.3">
      <c r="F1936" t="str">
        <f t="shared" si="624"/>
        <v/>
      </c>
      <c r="J1936" t="str">
        <f t="shared" si="625"/>
        <v xml:space="preserve">triple del primero, \textbf{calcule} sus coordenadas. </v>
      </c>
    </row>
    <row r="1937" spans="6:10" x14ac:dyDescent="0.3">
      <c r="F1937" t="str">
        <f t="shared" si="624"/>
        <v/>
      </c>
      <c r="J1937" t="str">
        <f t="shared" si="625"/>
        <v xml:space="preserve">triple del primero, \textbf{calcule} sus coordenadas. </v>
      </c>
    </row>
    <row r="1938" spans="6:10" x14ac:dyDescent="0.3">
      <c r="F1938" t="str">
        <f t="shared" si="624"/>
        <v/>
      </c>
      <c r="J1938" t="str">
        <f t="shared" si="625"/>
        <v xml:space="preserve">triple del primero, \textbf{calcule} sus coordenadas. </v>
      </c>
    </row>
    <row r="1939" spans="6:10" x14ac:dyDescent="0.3">
      <c r="F1939" t="str">
        <f t="shared" si="624"/>
        <v/>
      </c>
    </row>
    <row r="1940" spans="6:10" x14ac:dyDescent="0.3">
      <c r="F1940" t="str">
        <f t="shared" si="624"/>
        <v/>
      </c>
      <c r="J1940" t="str">
        <f t="shared" ref="J1940" si="626">IF(E1940=2,"doble del segundo, \textbf{calcule} sus coordenadas ", "triple del primero, \textbf{calcule} sus coordenadas. ")</f>
        <v xml:space="preserve">triple del primero, \textbf{calcule} sus coordenadas. </v>
      </c>
    </row>
    <row r="1941" spans="6:10" x14ac:dyDescent="0.3">
      <c r="F1941" t="str">
        <f t="shared" si="624"/>
        <v/>
      </c>
      <c r="J1941" t="str">
        <f t="shared" si="625"/>
        <v xml:space="preserve">triple del primero, \textbf{calcule} sus coordenadas. </v>
      </c>
    </row>
    <row r="1942" spans="6:10" x14ac:dyDescent="0.3">
      <c r="F1942" t="str">
        <f t="shared" si="624"/>
        <v/>
      </c>
      <c r="J1942" t="str">
        <f t="shared" si="625"/>
        <v xml:space="preserve">triple del primero, \textbf{calcule} sus coordenadas. </v>
      </c>
    </row>
    <row r="1943" spans="6:10" x14ac:dyDescent="0.3">
      <c r="F1943" t="str">
        <f t="shared" si="624"/>
        <v/>
      </c>
      <c r="J1943" t="str">
        <f t="shared" si="625"/>
        <v xml:space="preserve">triple del primero, \textbf{calcule} sus coordenadas. </v>
      </c>
    </row>
    <row r="1944" spans="6:10" x14ac:dyDescent="0.3">
      <c r="F1944" t="str">
        <f t="shared" si="624"/>
        <v/>
      </c>
      <c r="J1944" t="str">
        <f t="shared" si="625"/>
        <v xml:space="preserve">triple del primero, \textbf{calcule} sus coordenadas. </v>
      </c>
    </row>
    <row r="1945" spans="6:10" x14ac:dyDescent="0.3">
      <c r="F1945" t="str">
        <f t="shared" si="624"/>
        <v/>
      </c>
      <c r="J1945" t="str">
        <f t="shared" si="625"/>
        <v xml:space="preserve">triple del primero, \textbf{calcule} sus coordenadas. </v>
      </c>
    </row>
    <row r="1946" spans="6:10" x14ac:dyDescent="0.3">
      <c r="F1946" t="str">
        <f t="shared" si="624"/>
        <v/>
      </c>
      <c r="J1946" t="str">
        <f t="shared" si="625"/>
        <v xml:space="preserve">triple del primero, \textbf{calcule} sus coordenadas. </v>
      </c>
    </row>
    <row r="1947" spans="6:10" x14ac:dyDescent="0.3">
      <c r="F1947" t="str">
        <f t="shared" si="624"/>
        <v/>
      </c>
      <c r="J1947" t="str">
        <f t="shared" si="625"/>
        <v xml:space="preserve">triple del primero, \textbf{calcule} sus coordenadas. </v>
      </c>
    </row>
    <row r="1948" spans="6:10" x14ac:dyDescent="0.3">
      <c r="F1948" t="str">
        <f t="shared" si="624"/>
        <v/>
      </c>
      <c r="J1948" t="str">
        <f t="shared" si="625"/>
        <v xml:space="preserve">triple del primero, \textbf{calcule} sus coordenadas. </v>
      </c>
    </row>
    <row r="1949" spans="6:10" x14ac:dyDescent="0.3">
      <c r="F1949" t="str">
        <f t="shared" si="624"/>
        <v/>
      </c>
      <c r="J1949" t="str">
        <f t="shared" si="625"/>
        <v xml:space="preserve">triple del primero, \textbf{calcule} sus coordenadas. </v>
      </c>
    </row>
    <row r="1950" spans="6:10" x14ac:dyDescent="0.3">
      <c r="F1950" t="str">
        <f t="shared" si="624"/>
        <v/>
      </c>
    </row>
    <row r="1951" spans="6:10" x14ac:dyDescent="0.3">
      <c r="F1951" t="str">
        <f t="shared" si="624"/>
        <v/>
      </c>
    </row>
    <row r="1952" spans="6:10" x14ac:dyDescent="0.3">
      <c r="F1952" t="str">
        <f t="shared" si="624"/>
        <v/>
      </c>
    </row>
    <row r="1953" spans="6:6" x14ac:dyDescent="0.3">
      <c r="F1953" t="str">
        <f t="shared" si="624"/>
        <v/>
      </c>
    </row>
    <row r="1954" spans="6:6" x14ac:dyDescent="0.3">
      <c r="F1954" t="str">
        <f t="shared" si="624"/>
        <v/>
      </c>
    </row>
    <row r="1955" spans="6:6" x14ac:dyDescent="0.3">
      <c r="F1955" t="str">
        <f t="shared" si="624"/>
        <v/>
      </c>
    </row>
    <row r="1956" spans="6:6" x14ac:dyDescent="0.3">
      <c r="F1956" t="str">
        <f t="shared" si="624"/>
        <v/>
      </c>
    </row>
    <row r="1957" spans="6:6" x14ac:dyDescent="0.3">
      <c r="F1957" t="str">
        <f t="shared" si="624"/>
        <v/>
      </c>
    </row>
    <row r="1958" spans="6:6" x14ac:dyDescent="0.3">
      <c r="F1958" t="str">
        <f t="shared" si="624"/>
        <v/>
      </c>
    </row>
    <row r="1959" spans="6:6" x14ac:dyDescent="0.3">
      <c r="F1959" t="str">
        <f t="shared" si="624"/>
        <v/>
      </c>
    </row>
    <row r="1960" spans="6:6" x14ac:dyDescent="0.3">
      <c r="F1960" t="str">
        <f t="shared" si="624"/>
        <v/>
      </c>
    </row>
    <row r="1961" spans="6:6" x14ac:dyDescent="0.3">
      <c r="F1961" t="str">
        <f t="shared" si="624"/>
        <v/>
      </c>
    </row>
    <row r="1962" spans="6:6" x14ac:dyDescent="0.3">
      <c r="F1962" t="str">
        <f t="shared" si="624"/>
        <v/>
      </c>
    </row>
    <row r="1963" spans="6:6" x14ac:dyDescent="0.3">
      <c r="F1963" t="str">
        <f t="shared" si="624"/>
        <v/>
      </c>
    </row>
    <row r="1964" spans="6:6" x14ac:dyDescent="0.3">
      <c r="F1964" t="str">
        <f t="shared" si="624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EB2C6-2E16-4470-A95C-AB7ABDD179ED}">
  <dimension ref="A1:BG1964"/>
  <sheetViews>
    <sheetView zoomScale="85" zoomScaleNormal="85" workbookViewId="0">
      <selection sqref="A1:XFD1048576"/>
    </sheetView>
  </sheetViews>
  <sheetFormatPr baseColWidth="10" defaultColWidth="9.09765625" defaultRowHeight="14.2" x14ac:dyDescent="0.3"/>
  <cols>
    <col min="1" max="1" width="8.8984375"/>
    <col min="2" max="2" width="6" style="12" customWidth="1"/>
    <col min="3" max="3" width="5.59765625" style="6" customWidth="1"/>
    <col min="4" max="4" width="4.8984375" style="6" customWidth="1"/>
    <col min="5" max="5" width="4.09765625" style="6" customWidth="1"/>
    <col min="6" max="6" width="22.19921875" style="6" customWidth="1"/>
    <col min="7" max="7" width="4.69921875" style="6" customWidth="1"/>
    <col min="8" max="8" width="33.09765625" style="6" customWidth="1"/>
    <col min="9" max="9" width="16.3984375" style="6" customWidth="1"/>
    <col min="10" max="10" width="34.296875" style="6" customWidth="1"/>
    <col min="11" max="11" width="35.796875" style="6" customWidth="1"/>
    <col min="12" max="27" width="4.69921875" style="6" customWidth="1"/>
    <col min="28" max="28" width="13.09765625" style="6" customWidth="1"/>
    <col min="29" max="30" width="8.09765625" style="12" customWidth="1"/>
    <col min="31" max="32" width="9.09765625" style="6"/>
    <col min="33" max="33" width="17" style="6" customWidth="1"/>
    <col min="34" max="35" width="4.69921875" style="6" customWidth="1"/>
    <col min="36" max="36" width="5.296875" style="6" customWidth="1"/>
    <col min="37" max="59" width="4.69921875" style="6" customWidth="1"/>
    <col min="60" max="16384" width="9.09765625" style="6"/>
  </cols>
  <sheetData>
    <row r="1" spans="1:53" x14ac:dyDescent="0.3">
      <c r="A1" t="s">
        <v>249</v>
      </c>
    </row>
    <row r="2" spans="1:53" x14ac:dyDescent="0.3">
      <c r="A2">
        <v>0</v>
      </c>
      <c r="B2" s="14"/>
    </row>
    <row r="3" spans="1:53" x14ac:dyDescent="0.3">
      <c r="A3" t="s">
        <v>250</v>
      </c>
      <c r="B3" s="15">
        <v>0</v>
      </c>
      <c r="C3" s="6">
        <f t="shared" ref="C3:C66" ca="1" si="0">RAND()</f>
        <v>0.35384923310896699</v>
      </c>
      <c r="D3" s="6">
        <f t="shared" ref="D3:D15" ca="1" si="1">IF(C3&gt;0.1,      IF(C3&lt;0.6,C3,ABS(1-C3)),C3+0.5)</f>
        <v>0.35384923310896699</v>
      </c>
      <c r="E3" s="6">
        <f t="shared" ref="E3:E15" ca="1" si="2">MOD(INT(D3*99),3)</f>
        <v>2</v>
      </c>
      <c r="F3" s="6" t="str">
        <f>IF(A3=0,"",A3)</f>
        <v>\end{enumerate}\newpage   \section*{Cuenta:  20111900045  }\begin{enumerate}</v>
      </c>
      <c r="G3" t="s">
        <v>10</v>
      </c>
      <c r="H3" s="6" t="str">
        <f t="shared" ref="H3:H4" ca="1" si="3">CONCATENATE("Si estas medidas suman ", ROUND(C3*100+35,0)," grados, ")</f>
        <v xml:space="preserve">Si estas medidas suman 70 grados, </v>
      </c>
      <c r="I3" s="6" t="str">
        <f t="shared" ref="I3:I4" ca="1" si="4">IF(E3=2, "y el primero es el ", "y el segundo es el ")</f>
        <v xml:space="preserve">y el primero es el </v>
      </c>
      <c r="J3" s="6" t="str">
        <f t="shared" ref="J3:J4" ca="1" si="5">IF(E3=2,"doble del segundo, \textbf{calcule} sus medidas ", "triple del primero, calcule sus medidas ")</f>
        <v xml:space="preserve">doble del segundo, \textbf{calcule} sus medidas </v>
      </c>
      <c r="K3" s="6" t="s">
        <v>11</v>
      </c>
      <c r="L3" s="13"/>
      <c r="AC3" s="7"/>
      <c r="AD3" s="8"/>
    </row>
    <row r="4" spans="1:53" x14ac:dyDescent="0.3">
      <c r="B4" s="15">
        <v>0</v>
      </c>
      <c r="C4" s="6">
        <f t="shared" ca="1" si="0"/>
        <v>0.90150943311529996</v>
      </c>
      <c r="D4" s="6">
        <f t="shared" ca="1" si="1"/>
        <v>9.8490566884700037E-2</v>
      </c>
      <c r="E4" s="6">
        <f t="shared" ca="1" si="2"/>
        <v>0</v>
      </c>
      <c r="F4" s="6" t="str">
        <f t="shared" ref="F4:F67" si="6">IF(A4=0,"",A4)</f>
        <v/>
      </c>
      <c r="G4" t="s">
        <v>10</v>
      </c>
      <c r="H4" s="6" t="str">
        <f t="shared" ca="1" si="3"/>
        <v xml:space="preserve">Si estas medidas suman 125 grados, </v>
      </c>
      <c r="I4" s="6" t="str">
        <f t="shared" ca="1" si="4"/>
        <v xml:space="preserve">y el segundo es el </v>
      </c>
      <c r="J4" s="6" t="str">
        <f t="shared" ca="1" si="5"/>
        <v xml:space="preserve">triple del primero, calcule sus medidas </v>
      </c>
      <c r="K4" s="6" t="s">
        <v>11</v>
      </c>
      <c r="L4" s="13"/>
      <c r="AC4" s="7"/>
      <c r="AD4" s="8"/>
    </row>
    <row r="5" spans="1:53" x14ac:dyDescent="0.3">
      <c r="B5" s="15">
        <v>0</v>
      </c>
      <c r="C5" s="6">
        <f t="shared" ca="1" si="0"/>
        <v>0.2648724188135495</v>
      </c>
      <c r="D5" s="6">
        <f t="shared" ca="1" si="1"/>
        <v>0.2648724188135495</v>
      </c>
      <c r="E5" s="6">
        <f t="shared" ca="1" si="2"/>
        <v>2</v>
      </c>
      <c r="F5" s="6" t="str">
        <f t="shared" si="6"/>
        <v/>
      </c>
      <c r="G5" t="s">
        <v>10</v>
      </c>
      <c r="H5" s="6" t="str">
        <f ca="1">CONCATENATE("Si estas medidas suman ", ROUND(C5*100+35,0)," grados, ")</f>
        <v xml:space="preserve">Si estas medidas suman 61 grados, </v>
      </c>
      <c r="I5" s="6" t="str">
        <f ca="1">IF(E5=2, "y el primero es el ", "y el segundo es el ")</f>
        <v xml:space="preserve">y el primero es el </v>
      </c>
      <c r="J5" s="6" t="str">
        <f ca="1">IF(E5=2,"doble del segundo, \textbf{calcule} sus medidas ", "triple del primero, calcule sus medidas ")</f>
        <v xml:space="preserve">doble del segundo, \textbf{calcule} sus medidas </v>
      </c>
      <c r="K5" s="6" t="s">
        <v>11</v>
      </c>
      <c r="L5" s="13"/>
      <c r="W5" s="9"/>
      <c r="AC5" s="7"/>
      <c r="AD5" s="8"/>
      <c r="AX5" s="9"/>
    </row>
    <row r="6" spans="1:53" x14ac:dyDescent="0.3">
      <c r="B6" s="15">
        <v>0</v>
      </c>
      <c r="C6" s="6">
        <f t="shared" ca="1" si="0"/>
        <v>0.9315928863137003</v>
      </c>
      <c r="D6" s="6">
        <f t="shared" ca="1" si="1"/>
        <v>6.8407113686299703E-2</v>
      </c>
      <c r="E6" s="6">
        <f t="shared" ca="1" si="2"/>
        <v>0</v>
      </c>
      <c r="F6" s="6" t="str">
        <f t="shared" si="6"/>
        <v/>
      </c>
      <c r="G6" t="s">
        <v>10</v>
      </c>
      <c r="H6" s="6" t="str">
        <f t="shared" ref="H6:H13" ca="1" si="7">CONCATENATE("Si estas medidas suman ", ROUND(C6*100+35,0)," grados, ")</f>
        <v xml:space="preserve">Si estas medidas suman 128 grados, </v>
      </c>
      <c r="I6" s="6" t="str">
        <f t="shared" ref="I6:I14" ca="1" si="8">IF(E6=2, "y el primero es el ", "y el segundo es el ")</f>
        <v xml:space="preserve">y el segundo es el </v>
      </c>
      <c r="J6" s="6" t="str">
        <f t="shared" ref="J6:J14" ca="1" si="9">IF(E6=2,"doble del segundo, \textbf{calcule} sus medidas ", "triple del primero, calcule sus medidas ")</f>
        <v xml:space="preserve">triple del primero, calcule sus medidas </v>
      </c>
      <c r="K6" s="6" t="s">
        <v>11</v>
      </c>
      <c r="L6" s="13"/>
      <c r="W6" s="9"/>
      <c r="AC6" s="7"/>
      <c r="AD6" s="8"/>
      <c r="AX6" s="9"/>
    </row>
    <row r="7" spans="1:53" x14ac:dyDescent="0.3">
      <c r="B7" s="15">
        <v>0</v>
      </c>
      <c r="C7" s="6">
        <f t="shared" ca="1" si="0"/>
        <v>0.37818456405234768</v>
      </c>
      <c r="D7" s="6">
        <f t="shared" ca="1" si="1"/>
        <v>0.37818456405234768</v>
      </c>
      <c r="E7" s="6">
        <f t="shared" ca="1" si="2"/>
        <v>1</v>
      </c>
      <c r="F7" s="6" t="str">
        <f t="shared" si="6"/>
        <v/>
      </c>
      <c r="G7" t="s">
        <v>10</v>
      </c>
      <c r="H7" s="6" t="str">
        <f t="shared" ca="1" si="7"/>
        <v xml:space="preserve">Si estas medidas suman 73 grados, </v>
      </c>
      <c r="I7" s="6" t="str">
        <f t="shared" ca="1" si="8"/>
        <v xml:space="preserve">y el segundo es el </v>
      </c>
      <c r="J7" s="6" t="str">
        <f t="shared" ca="1" si="9"/>
        <v xml:space="preserve">triple del primero, calcule sus medidas </v>
      </c>
      <c r="K7" s="6" t="s">
        <v>11</v>
      </c>
      <c r="L7" s="13"/>
      <c r="W7" s="9"/>
      <c r="AC7" s="7"/>
      <c r="AD7" s="8"/>
      <c r="AX7" s="9"/>
    </row>
    <row r="8" spans="1:53" x14ac:dyDescent="0.3">
      <c r="B8" s="15">
        <v>0</v>
      </c>
      <c r="C8" s="6">
        <f t="shared" ca="1" si="0"/>
        <v>0.10873728199868771</v>
      </c>
      <c r="D8" s="6">
        <f t="shared" ca="1" si="1"/>
        <v>0.10873728199868771</v>
      </c>
      <c r="E8" s="6">
        <f t="shared" ca="1" si="2"/>
        <v>1</v>
      </c>
      <c r="F8" s="6" t="str">
        <f t="shared" si="6"/>
        <v/>
      </c>
      <c r="G8" t="s">
        <v>10</v>
      </c>
      <c r="H8" s="6" t="str">
        <f t="shared" ca="1" si="7"/>
        <v xml:space="preserve">Si estas medidas suman 46 grados, </v>
      </c>
      <c r="I8" s="6" t="str">
        <f t="shared" ca="1" si="8"/>
        <v xml:space="preserve">y el segundo es el </v>
      </c>
      <c r="J8" s="6" t="str">
        <f t="shared" ca="1" si="9"/>
        <v xml:space="preserve">triple del primero, calcule sus medidas </v>
      </c>
      <c r="K8" s="6" t="s">
        <v>11</v>
      </c>
      <c r="L8" s="13"/>
      <c r="W8" s="9"/>
      <c r="AC8" s="7"/>
      <c r="AD8" s="8"/>
      <c r="AX8" s="9"/>
    </row>
    <row r="9" spans="1:53" x14ac:dyDescent="0.3">
      <c r="B9" s="15">
        <v>0</v>
      </c>
      <c r="C9" s="6">
        <f t="shared" ca="1" si="0"/>
        <v>0.97923658207673014</v>
      </c>
      <c r="D9" s="6">
        <f t="shared" ca="1" si="1"/>
        <v>2.0763417923269856E-2</v>
      </c>
      <c r="E9" s="6">
        <f t="shared" ca="1" si="2"/>
        <v>2</v>
      </c>
      <c r="F9" s="6" t="str">
        <f t="shared" si="6"/>
        <v/>
      </c>
      <c r="G9" t="s">
        <v>10</v>
      </c>
      <c r="H9" s="6" t="str">
        <f t="shared" ca="1" si="7"/>
        <v xml:space="preserve">Si estas medidas suman 133 grados, </v>
      </c>
      <c r="I9" s="6" t="str">
        <f t="shared" ca="1" si="8"/>
        <v xml:space="preserve">y el primero es el </v>
      </c>
      <c r="J9" s="6" t="str">
        <f t="shared" ca="1" si="9"/>
        <v xml:space="preserve">doble del segundo, \textbf{calcule} sus medidas </v>
      </c>
      <c r="K9" s="6" t="s">
        <v>11</v>
      </c>
      <c r="L9" s="13"/>
      <c r="W9" s="9"/>
      <c r="AC9" s="7"/>
      <c r="AD9" s="8"/>
      <c r="AX9" s="9"/>
    </row>
    <row r="10" spans="1:53" x14ac:dyDescent="0.3">
      <c r="B10" s="15">
        <v>0</v>
      </c>
      <c r="C10" s="6">
        <f t="shared" ca="1" si="0"/>
        <v>0.62989902683673504</v>
      </c>
      <c r="D10" s="6">
        <f t="shared" ca="1" si="1"/>
        <v>0.37010097316326496</v>
      </c>
      <c r="E10" s="6">
        <f t="shared" ca="1" si="2"/>
        <v>0</v>
      </c>
      <c r="F10" s="6" t="str">
        <f t="shared" si="6"/>
        <v/>
      </c>
      <c r="G10" t="s">
        <v>10</v>
      </c>
      <c r="H10" s="6" t="str">
        <f t="shared" ca="1" si="7"/>
        <v xml:space="preserve">Si estas medidas suman 98 grados, </v>
      </c>
      <c r="I10" s="6" t="str">
        <f t="shared" ca="1" si="8"/>
        <v xml:space="preserve">y el segundo es el </v>
      </c>
      <c r="J10" s="6" t="str">
        <f t="shared" ca="1" si="9"/>
        <v xml:space="preserve">triple del primero, calcule sus medidas </v>
      </c>
      <c r="K10" s="6" t="s">
        <v>11</v>
      </c>
      <c r="L10" s="13"/>
      <c r="W10" s="9"/>
      <c r="AC10" s="7"/>
      <c r="AD10" s="8"/>
      <c r="AX10" s="9"/>
    </row>
    <row r="11" spans="1:53" x14ac:dyDescent="0.3">
      <c r="B11" s="15">
        <v>0</v>
      </c>
      <c r="C11" s="6">
        <f t="shared" ca="1" si="0"/>
        <v>0.31617373230599433</v>
      </c>
      <c r="D11" s="6">
        <f t="shared" ca="1" si="1"/>
        <v>0.31617373230599433</v>
      </c>
      <c r="E11" s="6">
        <f t="shared" ca="1" si="2"/>
        <v>1</v>
      </c>
      <c r="F11" s="6" t="str">
        <f t="shared" si="6"/>
        <v/>
      </c>
      <c r="G11" t="s">
        <v>10</v>
      </c>
      <c r="H11" s="6" t="str">
        <f t="shared" ca="1" si="7"/>
        <v xml:space="preserve">Si estas medidas suman 67 grados, </v>
      </c>
      <c r="I11" s="6" t="str">
        <f t="shared" ca="1" si="8"/>
        <v xml:space="preserve">y el segundo es el </v>
      </c>
      <c r="J11" s="6" t="str">
        <f t="shared" ca="1" si="9"/>
        <v xml:space="preserve">triple del primero, calcule sus medidas </v>
      </c>
      <c r="K11" s="6" t="s">
        <v>11</v>
      </c>
      <c r="L11" s="13"/>
      <c r="W11" s="9"/>
      <c r="AC11" s="7"/>
      <c r="AD11" s="8"/>
      <c r="AX11" s="9"/>
    </row>
    <row r="12" spans="1:53" x14ac:dyDescent="0.3">
      <c r="B12" s="15">
        <v>0</v>
      </c>
      <c r="C12" s="6">
        <f t="shared" ca="1" si="0"/>
        <v>0.17931397241871849</v>
      </c>
      <c r="D12" s="6">
        <f t="shared" ca="1" si="1"/>
        <v>0.17931397241871849</v>
      </c>
      <c r="E12" s="6">
        <f t="shared" ca="1" si="2"/>
        <v>2</v>
      </c>
      <c r="F12" s="6" t="str">
        <f t="shared" si="6"/>
        <v/>
      </c>
      <c r="G12" t="s">
        <v>10</v>
      </c>
      <c r="H12" s="6" t="str">
        <f t="shared" ca="1" si="7"/>
        <v xml:space="preserve">Si estas medidas suman 53 grados, </v>
      </c>
      <c r="I12" s="6" t="str">
        <f t="shared" ca="1" si="8"/>
        <v xml:space="preserve">y el primero es el </v>
      </c>
      <c r="J12" s="6" t="str">
        <f t="shared" ca="1" si="9"/>
        <v xml:space="preserve">doble del segundo, \textbf{calcule} sus medidas </v>
      </c>
      <c r="K12" s="6" t="s">
        <v>11</v>
      </c>
      <c r="L12" s="13"/>
      <c r="W12" s="9"/>
      <c r="AC12" s="7"/>
      <c r="AD12" s="8"/>
      <c r="AX12" s="9"/>
    </row>
    <row r="13" spans="1:53" x14ac:dyDescent="0.3">
      <c r="B13" s="15">
        <v>0</v>
      </c>
      <c r="C13" s="6">
        <f t="shared" ca="1" si="0"/>
        <v>0.3439979755385002</v>
      </c>
      <c r="D13" s="6">
        <f t="shared" ca="1" si="1"/>
        <v>0.3439979755385002</v>
      </c>
      <c r="E13" s="6">
        <f t="shared" ca="1" si="2"/>
        <v>1</v>
      </c>
      <c r="F13" s="6" t="str">
        <f t="shared" si="6"/>
        <v/>
      </c>
      <c r="G13" t="s">
        <v>10</v>
      </c>
      <c r="H13" s="6" t="str">
        <f t="shared" ca="1" si="7"/>
        <v xml:space="preserve">Si estas medidas suman 69 grados, </v>
      </c>
      <c r="I13" s="6" t="str">
        <f t="shared" ca="1" si="8"/>
        <v xml:space="preserve">y el segundo es el </v>
      </c>
      <c r="J13" s="6" t="str">
        <f t="shared" ca="1" si="9"/>
        <v xml:space="preserve">triple del primero, calcule sus medidas </v>
      </c>
      <c r="K13" s="6" t="s">
        <v>11</v>
      </c>
      <c r="L13" s="13"/>
      <c r="W13" s="9"/>
      <c r="AC13" s="7"/>
      <c r="AD13" s="8"/>
      <c r="AX13" s="9"/>
    </row>
    <row r="14" spans="1:53" x14ac:dyDescent="0.3">
      <c r="B14" s="15">
        <v>0</v>
      </c>
      <c r="C14" s="6">
        <f t="shared" ca="1" si="0"/>
        <v>0.26147278036853505</v>
      </c>
      <c r="D14" s="6">
        <f t="shared" ca="1" si="1"/>
        <v>0.26147278036853505</v>
      </c>
      <c r="E14" s="6">
        <f t="shared" ca="1" si="2"/>
        <v>1</v>
      </c>
      <c r="F14" s="6" t="str">
        <f t="shared" si="6"/>
        <v/>
      </c>
      <c r="G14" t="s">
        <v>10</v>
      </c>
      <c r="H14" s="6" t="str">
        <f ca="1">CONCATENATE("Si estas medidas suman ", IF(E5=0,180,IF(E5=1,90,360))," grados, ")</f>
        <v xml:space="preserve">Si estas medidas suman 360 grados, </v>
      </c>
      <c r="I14" s="6" t="str">
        <f t="shared" ca="1" si="8"/>
        <v xml:space="preserve">y el segundo es el </v>
      </c>
      <c r="J14" s="6" t="str">
        <f t="shared" ca="1" si="9"/>
        <v xml:space="preserve">triple del primero, calcule sus medidas </v>
      </c>
      <c r="K14" s="6" t="s">
        <v>11</v>
      </c>
      <c r="L14" s="13"/>
      <c r="W14" s="9"/>
      <c r="AC14" s="7"/>
      <c r="AD14" s="8"/>
      <c r="AX14" s="9"/>
    </row>
    <row r="15" spans="1:53" s="10" customFormat="1" x14ac:dyDescent="0.3">
      <c r="A15"/>
      <c r="B15" s="15">
        <v>0</v>
      </c>
      <c r="C15" s="6">
        <f t="shared" ca="1" si="0"/>
        <v>0.41904525033430917</v>
      </c>
      <c r="D15" s="6">
        <f t="shared" ca="1" si="1"/>
        <v>0.41904525033430917</v>
      </c>
      <c r="E15" s="6">
        <f t="shared" ca="1" si="2"/>
        <v>2</v>
      </c>
      <c r="F15" s="6" t="str">
        <f t="shared" si="6"/>
        <v/>
      </c>
      <c r="G15" t="s">
        <v>10</v>
      </c>
      <c r="H15" s="6" t="str">
        <f ca="1">CONCATENATE("Si estas medidas suman ", IF(E6=0,180,IF(E6=1,90,360))," grados, ")</f>
        <v xml:space="preserve">Si estas medidas suman 180 grados, </v>
      </c>
      <c r="I15" s="6" t="str">
        <f t="shared" ref="I15:I27" ca="1" si="10">IF(E15=2, "y el primero es el ", "y el segundo es el ")</f>
        <v xml:space="preserve">y el primero es el </v>
      </c>
      <c r="J15" s="6" t="str">
        <f t="shared" ref="J15:J27" ca="1" si="11">IF(E15=2,"doble del segundo, \textbf{calcule} sus medidas ", "triple del primero, calcule sus medidas ")</f>
        <v xml:space="preserve">doble del segundo, \textbf{calcule} sus medidas </v>
      </c>
      <c r="K15" s="6" t="s">
        <v>11</v>
      </c>
      <c r="L15" s="13"/>
      <c r="M15" s="6"/>
      <c r="N15" s="6"/>
      <c r="O15" s="6"/>
      <c r="P15" s="6"/>
      <c r="Q15" s="6"/>
      <c r="W15" s="11"/>
      <c r="AB15" s="6"/>
      <c r="AC15" s="7"/>
      <c r="AD15" s="8"/>
      <c r="AG15" s="6"/>
      <c r="AH15" s="6"/>
      <c r="AX15" s="11"/>
      <c r="BA15" s="6"/>
    </row>
    <row r="16" spans="1:53" x14ac:dyDescent="0.3">
      <c r="A16" t="s">
        <v>251</v>
      </c>
      <c r="B16" s="15">
        <v>0</v>
      </c>
      <c r="C16" s="6">
        <f t="shared" ca="1" si="0"/>
        <v>0.97441371567888502</v>
      </c>
      <c r="D16" s="6">
        <f t="shared" ref="D16:D79" ca="1" si="12">IF(C16&gt;0.1,      IF(C16&lt;0.6,C16,ABS(1-C16)),C16+0.5)</f>
        <v>2.5586284321114983E-2</v>
      </c>
      <c r="E16" s="6">
        <f t="shared" ref="E16:E79" ca="1" si="13">MOD(INT(D16*99),3)</f>
        <v>2</v>
      </c>
      <c r="F16" s="6" t="str">
        <f t="shared" si="6"/>
        <v>\end{enumerate}\newpage   \section*{Cuenta:  20151902393  }\begin{enumerate}</v>
      </c>
      <c r="G16" t="s">
        <v>10</v>
      </c>
      <c r="H16" s="6" t="str">
        <f t="shared" ref="H16:H26" ca="1" si="14">CONCATENATE("Si estas medidas suman ", ROUND(C16*100+35,0)," grados, ")</f>
        <v xml:space="preserve">Si estas medidas suman 132 grados, </v>
      </c>
      <c r="I16" s="6" t="str">
        <f t="shared" ca="1" si="10"/>
        <v xml:space="preserve">y el primero es el </v>
      </c>
      <c r="J16" s="6" t="str">
        <f t="shared" ca="1" si="11"/>
        <v xml:space="preserve">doble del segundo, \textbf{calcule} sus medidas </v>
      </c>
      <c r="K16" s="6" t="s">
        <v>11</v>
      </c>
      <c r="L16" s="13"/>
      <c r="W16" s="9"/>
      <c r="AC16" s="7"/>
      <c r="AD16" s="8"/>
      <c r="AX16" s="9"/>
    </row>
    <row r="17" spans="1:53" x14ac:dyDescent="0.3">
      <c r="B17" s="15">
        <v>0</v>
      </c>
      <c r="C17" s="6">
        <f t="shared" ca="1" si="0"/>
        <v>0.49455850645703137</v>
      </c>
      <c r="D17" s="6">
        <f t="shared" ca="1" si="12"/>
        <v>0.49455850645703137</v>
      </c>
      <c r="E17" s="6">
        <f t="shared" ca="1" si="13"/>
        <v>0</v>
      </c>
      <c r="F17" s="6" t="str">
        <f t="shared" si="6"/>
        <v/>
      </c>
      <c r="G17" t="s">
        <v>10</v>
      </c>
      <c r="H17" s="6" t="str">
        <f t="shared" ca="1" si="14"/>
        <v xml:space="preserve">Si estas medidas suman 84 grados, </v>
      </c>
      <c r="I17" s="6" t="str">
        <f t="shared" ca="1" si="10"/>
        <v xml:space="preserve">y el segundo es el </v>
      </c>
      <c r="J17" s="6" t="str">
        <f t="shared" ca="1" si="11"/>
        <v xml:space="preserve">triple del primero, calcule sus medidas </v>
      </c>
      <c r="K17" s="6" t="s">
        <v>11</v>
      </c>
      <c r="L17" s="13"/>
      <c r="W17" s="9"/>
      <c r="AC17" s="7"/>
      <c r="AD17" s="8"/>
      <c r="AX17" s="9"/>
    </row>
    <row r="18" spans="1:53" x14ac:dyDescent="0.3">
      <c r="B18" s="15">
        <v>0</v>
      </c>
      <c r="C18" s="6">
        <f t="shared" ca="1" si="0"/>
        <v>3.4411302737186178E-2</v>
      </c>
      <c r="D18" s="6">
        <f t="shared" ca="1" si="12"/>
        <v>0.53441130273718618</v>
      </c>
      <c r="E18" s="6">
        <f t="shared" ca="1" si="13"/>
        <v>1</v>
      </c>
      <c r="F18" s="6" t="str">
        <f t="shared" si="6"/>
        <v/>
      </c>
      <c r="G18" t="s">
        <v>10</v>
      </c>
      <c r="H18" s="6" t="str">
        <f t="shared" ca="1" si="14"/>
        <v xml:space="preserve">Si estas medidas suman 38 grados, </v>
      </c>
      <c r="I18" s="6" t="str">
        <f t="shared" ca="1" si="10"/>
        <v xml:space="preserve">y el segundo es el </v>
      </c>
      <c r="J18" s="6" t="str">
        <f t="shared" ca="1" si="11"/>
        <v xml:space="preserve">triple del primero, calcule sus medidas </v>
      </c>
      <c r="K18" s="6" t="s">
        <v>11</v>
      </c>
      <c r="L18" s="13"/>
      <c r="W18" s="9"/>
      <c r="AC18" s="7"/>
      <c r="AD18" s="8"/>
      <c r="AX18" s="9"/>
    </row>
    <row r="19" spans="1:53" x14ac:dyDescent="0.3">
      <c r="B19" s="15">
        <v>0</v>
      </c>
      <c r="C19" s="6">
        <f t="shared" ca="1" si="0"/>
        <v>6.5583877396169221E-3</v>
      </c>
      <c r="D19" s="6">
        <f t="shared" ca="1" si="12"/>
        <v>0.50655838773961692</v>
      </c>
      <c r="E19" s="6">
        <f t="shared" ca="1" si="13"/>
        <v>2</v>
      </c>
      <c r="F19" s="6" t="str">
        <f t="shared" si="6"/>
        <v/>
      </c>
      <c r="G19" t="s">
        <v>10</v>
      </c>
      <c r="H19" s="6" t="str">
        <f t="shared" ca="1" si="14"/>
        <v xml:space="preserve">Si estas medidas suman 36 grados, </v>
      </c>
      <c r="I19" s="6" t="str">
        <f t="shared" ca="1" si="10"/>
        <v xml:space="preserve">y el primero es el </v>
      </c>
      <c r="J19" s="6" t="str">
        <f t="shared" ca="1" si="11"/>
        <v xml:space="preserve">doble del segundo, \textbf{calcule} sus medidas </v>
      </c>
      <c r="K19" s="6" t="s">
        <v>11</v>
      </c>
      <c r="L19" s="13"/>
      <c r="W19" s="9"/>
      <c r="AC19" s="7"/>
      <c r="AD19" s="8"/>
      <c r="AX19" s="9"/>
    </row>
    <row r="20" spans="1:53" x14ac:dyDescent="0.3">
      <c r="B20" s="15">
        <v>0</v>
      </c>
      <c r="C20" s="6">
        <f t="shared" ca="1" si="0"/>
        <v>9.2151730559495881E-2</v>
      </c>
      <c r="D20" s="6">
        <f t="shared" ca="1" si="12"/>
        <v>0.59215173055949588</v>
      </c>
      <c r="E20" s="6">
        <f t="shared" ca="1" si="13"/>
        <v>1</v>
      </c>
      <c r="F20" s="6" t="str">
        <f t="shared" si="6"/>
        <v/>
      </c>
      <c r="G20" t="s">
        <v>10</v>
      </c>
      <c r="H20" s="6" t="str">
        <f t="shared" ca="1" si="14"/>
        <v xml:space="preserve">Si estas medidas suman 44 grados, </v>
      </c>
      <c r="I20" s="6" t="str">
        <f t="shared" ca="1" si="10"/>
        <v xml:space="preserve">y el segundo es el </v>
      </c>
      <c r="J20" s="6" t="str">
        <f t="shared" ca="1" si="11"/>
        <v xml:space="preserve">triple del primero, calcule sus medidas </v>
      </c>
      <c r="K20" s="6" t="s">
        <v>11</v>
      </c>
      <c r="L20" s="13"/>
      <c r="W20" s="9"/>
      <c r="AC20" s="7"/>
      <c r="AD20" s="8"/>
      <c r="AX20" s="9"/>
    </row>
    <row r="21" spans="1:53" x14ac:dyDescent="0.3">
      <c r="B21" s="15">
        <v>0</v>
      </c>
      <c r="C21" s="6">
        <f t="shared" ca="1" si="0"/>
        <v>0.53461692664765015</v>
      </c>
      <c r="D21" s="6">
        <f t="shared" ca="1" si="12"/>
        <v>0.53461692664765015</v>
      </c>
      <c r="E21" s="6">
        <f t="shared" ca="1" si="13"/>
        <v>1</v>
      </c>
      <c r="F21" s="6" t="str">
        <f t="shared" si="6"/>
        <v/>
      </c>
      <c r="G21" t="s">
        <v>10</v>
      </c>
      <c r="H21" s="6" t="str">
        <f t="shared" ca="1" si="14"/>
        <v xml:space="preserve">Si estas medidas suman 88 grados, </v>
      </c>
      <c r="I21" s="6" t="str">
        <f t="shared" ca="1" si="10"/>
        <v xml:space="preserve">y el segundo es el </v>
      </c>
      <c r="J21" s="6" t="str">
        <f t="shared" ca="1" si="11"/>
        <v xml:space="preserve">triple del primero, calcule sus medidas </v>
      </c>
      <c r="K21" s="6" t="s">
        <v>11</v>
      </c>
      <c r="L21" s="13"/>
      <c r="W21" s="9"/>
      <c r="AC21" s="7"/>
      <c r="AD21" s="8"/>
      <c r="AX21" s="9"/>
    </row>
    <row r="22" spans="1:53" x14ac:dyDescent="0.3">
      <c r="B22" s="15">
        <v>0</v>
      </c>
      <c r="C22" s="6">
        <f t="shared" ca="1" si="0"/>
        <v>0.29981305235162448</v>
      </c>
      <c r="D22" s="6">
        <f t="shared" ca="1" si="12"/>
        <v>0.29981305235162448</v>
      </c>
      <c r="E22" s="6">
        <f t="shared" ca="1" si="13"/>
        <v>2</v>
      </c>
      <c r="F22" s="6" t="str">
        <f t="shared" si="6"/>
        <v/>
      </c>
      <c r="G22" t="s">
        <v>10</v>
      </c>
      <c r="H22" s="6" t="str">
        <f t="shared" ca="1" si="14"/>
        <v xml:space="preserve">Si estas medidas suman 65 grados, </v>
      </c>
      <c r="I22" s="6" t="str">
        <f t="shared" ca="1" si="10"/>
        <v xml:space="preserve">y el primero es el </v>
      </c>
      <c r="J22" s="6" t="str">
        <f t="shared" ca="1" si="11"/>
        <v xml:space="preserve">doble del segundo, \textbf{calcule} sus medidas </v>
      </c>
      <c r="K22" s="6" t="s">
        <v>11</v>
      </c>
      <c r="L22" s="13"/>
      <c r="W22" s="9"/>
      <c r="AC22" s="7"/>
      <c r="AD22" s="8"/>
      <c r="AX22" s="9"/>
    </row>
    <row r="23" spans="1:53" x14ac:dyDescent="0.3">
      <c r="B23" s="15">
        <v>0</v>
      </c>
      <c r="C23" s="6">
        <f t="shared" ca="1" si="0"/>
        <v>0.52941210720899246</v>
      </c>
      <c r="D23" s="6">
        <f t="shared" ca="1" si="12"/>
        <v>0.52941210720899246</v>
      </c>
      <c r="E23" s="6">
        <f t="shared" ca="1" si="13"/>
        <v>1</v>
      </c>
      <c r="F23" s="6" t="str">
        <f t="shared" si="6"/>
        <v/>
      </c>
      <c r="G23" t="s">
        <v>10</v>
      </c>
      <c r="H23" s="6" t="str">
        <f t="shared" ca="1" si="14"/>
        <v xml:space="preserve">Si estas medidas suman 88 grados, </v>
      </c>
      <c r="I23" s="6" t="str">
        <f t="shared" ca="1" si="10"/>
        <v xml:space="preserve">y el segundo es el </v>
      </c>
      <c r="J23" s="6" t="str">
        <f t="shared" ca="1" si="11"/>
        <v xml:space="preserve">triple del primero, calcule sus medidas </v>
      </c>
      <c r="K23" s="6" t="s">
        <v>11</v>
      </c>
      <c r="L23" s="13"/>
      <c r="W23" s="9"/>
      <c r="AC23" s="7"/>
      <c r="AD23" s="8"/>
      <c r="AX23" s="9"/>
    </row>
    <row r="24" spans="1:53" x14ac:dyDescent="0.3">
      <c r="B24" s="15">
        <v>0</v>
      </c>
      <c r="C24" s="6">
        <f t="shared" ca="1" si="0"/>
        <v>4.1126064377661753E-2</v>
      </c>
      <c r="D24" s="6">
        <f t="shared" ca="1" si="12"/>
        <v>0.54112606437766175</v>
      </c>
      <c r="E24" s="6">
        <f t="shared" ca="1" si="13"/>
        <v>2</v>
      </c>
      <c r="F24" s="6" t="str">
        <f t="shared" si="6"/>
        <v/>
      </c>
      <c r="G24" t="s">
        <v>10</v>
      </c>
      <c r="H24" s="6" t="str">
        <f t="shared" ca="1" si="14"/>
        <v xml:space="preserve">Si estas medidas suman 39 grados, </v>
      </c>
      <c r="I24" s="6" t="str">
        <f t="shared" ca="1" si="10"/>
        <v xml:space="preserve">y el primero es el </v>
      </c>
      <c r="J24" s="6" t="str">
        <f t="shared" ca="1" si="11"/>
        <v xml:space="preserve">doble del segundo, \textbf{calcule} sus medidas </v>
      </c>
      <c r="K24" s="6" t="s">
        <v>11</v>
      </c>
      <c r="L24" s="13"/>
      <c r="W24" s="9"/>
      <c r="AC24" s="7"/>
      <c r="AD24" s="8"/>
      <c r="AX24" s="9"/>
    </row>
    <row r="25" spans="1:53" x14ac:dyDescent="0.3">
      <c r="B25" s="15">
        <v>0</v>
      </c>
      <c r="C25" s="6">
        <f t="shared" ca="1" si="0"/>
        <v>0.62024463505429039</v>
      </c>
      <c r="D25" s="6">
        <f t="shared" ca="1" si="12"/>
        <v>0.37975536494570961</v>
      </c>
      <c r="E25" s="6">
        <f t="shared" ca="1" si="13"/>
        <v>1</v>
      </c>
      <c r="F25" s="6" t="str">
        <f t="shared" si="6"/>
        <v/>
      </c>
      <c r="G25" t="s">
        <v>10</v>
      </c>
      <c r="H25" s="6" t="str">
        <f t="shared" ca="1" si="14"/>
        <v xml:space="preserve">Si estas medidas suman 97 grados, </v>
      </c>
      <c r="I25" s="6" t="str">
        <f t="shared" ca="1" si="10"/>
        <v xml:space="preserve">y el segundo es el </v>
      </c>
      <c r="J25" s="6" t="str">
        <f t="shared" ca="1" si="11"/>
        <v xml:space="preserve">triple del primero, calcule sus medidas </v>
      </c>
      <c r="K25" s="6" t="s">
        <v>11</v>
      </c>
      <c r="L25" s="13"/>
      <c r="W25" s="9"/>
      <c r="AC25" s="7"/>
      <c r="AD25" s="8"/>
      <c r="AX25" s="9"/>
    </row>
    <row r="26" spans="1:53" s="10" customFormat="1" x14ac:dyDescent="0.3">
      <c r="A26"/>
      <c r="B26" s="15">
        <v>0</v>
      </c>
      <c r="C26" s="6">
        <f t="shared" ca="1" si="0"/>
        <v>0.77030471091671138</v>
      </c>
      <c r="D26" s="6">
        <f t="shared" ca="1" si="12"/>
        <v>0.22969528908328862</v>
      </c>
      <c r="E26" s="6">
        <f t="shared" ca="1" si="13"/>
        <v>1</v>
      </c>
      <c r="F26" s="6" t="str">
        <f t="shared" si="6"/>
        <v/>
      </c>
      <c r="G26" t="s">
        <v>10</v>
      </c>
      <c r="H26" s="6" t="str">
        <f t="shared" ca="1" si="14"/>
        <v xml:space="preserve">Si estas medidas suman 112 grados, </v>
      </c>
      <c r="I26" s="6" t="str">
        <f t="shared" ca="1" si="10"/>
        <v xml:space="preserve">y el segundo es el </v>
      </c>
      <c r="J26" s="6" t="str">
        <f t="shared" ca="1" si="11"/>
        <v xml:space="preserve">triple del primero, calcule sus medidas </v>
      </c>
      <c r="K26" s="6" t="s">
        <v>11</v>
      </c>
      <c r="L26" s="13"/>
      <c r="M26" s="6"/>
      <c r="N26" s="6"/>
      <c r="O26" s="6"/>
      <c r="P26" s="6"/>
      <c r="Q26" s="6"/>
      <c r="AB26" s="6"/>
      <c r="AC26" s="7"/>
      <c r="AD26" s="8"/>
      <c r="AG26" s="6"/>
      <c r="AH26" s="6"/>
      <c r="BA26" s="6"/>
    </row>
    <row r="27" spans="1:53" x14ac:dyDescent="0.3">
      <c r="B27" s="15">
        <v>0</v>
      </c>
      <c r="C27" s="6">
        <f t="shared" ca="1" si="0"/>
        <v>0.83547421334136285</v>
      </c>
      <c r="D27" s="6">
        <f t="shared" ca="1" si="12"/>
        <v>0.16452578665863715</v>
      </c>
      <c r="E27" s="6">
        <f t="shared" ca="1" si="13"/>
        <v>1</v>
      </c>
      <c r="F27" s="6" t="str">
        <f t="shared" si="6"/>
        <v/>
      </c>
      <c r="G27" t="s">
        <v>10</v>
      </c>
      <c r="H27" s="6" t="str">
        <f t="shared" ref="H27:H28" ca="1" si="15">CONCATENATE("Si estas medidas suman ", IF(E18=0,180,IF(E18=1,90,360))," grados, ")</f>
        <v xml:space="preserve">Si estas medidas suman 90 grados, </v>
      </c>
      <c r="I27" s="6" t="str">
        <f t="shared" ca="1" si="10"/>
        <v xml:space="preserve">y el segundo es el </v>
      </c>
      <c r="J27" s="6" t="str">
        <f t="shared" ca="1" si="11"/>
        <v xml:space="preserve">triple del primero, calcule sus medidas </v>
      </c>
      <c r="K27" s="6" t="s">
        <v>11</v>
      </c>
      <c r="L27" s="13"/>
      <c r="W27" s="9"/>
      <c r="AC27" s="7"/>
      <c r="AD27" s="8"/>
      <c r="AX27" s="9"/>
    </row>
    <row r="28" spans="1:53" x14ac:dyDescent="0.3">
      <c r="B28" s="15">
        <v>0</v>
      </c>
      <c r="C28" s="6">
        <f t="shared" ca="1" si="0"/>
        <v>0.52912076143373243</v>
      </c>
      <c r="D28" s="6">
        <f t="shared" ca="1" si="12"/>
        <v>0.52912076143373243</v>
      </c>
      <c r="E28" s="6">
        <f t="shared" ca="1" si="13"/>
        <v>1</v>
      </c>
      <c r="F28" s="6" t="str">
        <f t="shared" si="6"/>
        <v/>
      </c>
      <c r="G28" t="s">
        <v>10</v>
      </c>
      <c r="H28" s="6" t="str">
        <f t="shared" ca="1" si="15"/>
        <v xml:space="preserve">Si estas medidas suman 360 grados, </v>
      </c>
      <c r="I28" s="6" t="str">
        <f t="shared" ref="I28:I91" ca="1" si="16">IF(E28=2, "y el primero es el ", "y el segundo es el ")</f>
        <v xml:space="preserve">y el segundo es el </v>
      </c>
      <c r="J28" s="6" t="str">
        <f t="shared" ref="J28:J91" ca="1" si="17">IF(E28=2,"doble del segundo, \textbf{calcule} sus medidas ", "triple del primero, calcule sus medidas ")</f>
        <v xml:space="preserve">triple del primero, calcule sus medidas </v>
      </c>
      <c r="K28" s="6" t="s">
        <v>11</v>
      </c>
      <c r="L28" s="13"/>
      <c r="W28" s="9"/>
      <c r="AC28" s="7"/>
      <c r="AD28" s="8"/>
      <c r="AX28" s="9"/>
    </row>
    <row r="29" spans="1:53" x14ac:dyDescent="0.3">
      <c r="A29" t="s">
        <v>252</v>
      </c>
      <c r="B29" s="15">
        <v>0</v>
      </c>
      <c r="C29" s="6">
        <f t="shared" ca="1" si="0"/>
        <v>0.67766697597395953</v>
      </c>
      <c r="D29" s="6">
        <f t="shared" ca="1" si="12"/>
        <v>0.32233302402604047</v>
      </c>
      <c r="E29" s="6">
        <f t="shared" ca="1" si="13"/>
        <v>1</v>
      </c>
      <c r="F29" s="6" t="str">
        <f t="shared" si="6"/>
        <v>\end{enumerate}\newpage   \section*{Cuenta:  20171900224  }\begin{enumerate}</v>
      </c>
      <c r="G29" t="s">
        <v>10</v>
      </c>
      <c r="H29" s="6" t="str">
        <f t="shared" ref="H29:H39" ca="1" si="18">CONCATENATE("Si estas medidas suman ", ROUND(C29*100+35,0)," grados, ")</f>
        <v xml:space="preserve">Si estas medidas suman 103 grados, </v>
      </c>
      <c r="I29" s="6" t="str">
        <f t="shared" ca="1" si="16"/>
        <v xml:space="preserve">y el segundo es el </v>
      </c>
      <c r="J29" s="6" t="str">
        <f t="shared" ca="1" si="17"/>
        <v xml:space="preserve">triple del primero, calcule sus medidas </v>
      </c>
      <c r="K29" s="6" t="s">
        <v>11</v>
      </c>
      <c r="L29" s="13"/>
      <c r="W29" s="9"/>
      <c r="AC29" s="7"/>
      <c r="AD29" s="8"/>
      <c r="AX29" s="9"/>
    </row>
    <row r="30" spans="1:53" x14ac:dyDescent="0.3">
      <c r="B30" s="15">
        <v>0</v>
      </c>
      <c r="C30" s="6">
        <f t="shared" ca="1" si="0"/>
        <v>0.9235133689475219</v>
      </c>
      <c r="D30" s="6">
        <f t="shared" ca="1" si="12"/>
        <v>7.6486631052478105E-2</v>
      </c>
      <c r="E30" s="6">
        <f t="shared" ca="1" si="13"/>
        <v>1</v>
      </c>
      <c r="F30" s="6" t="str">
        <f t="shared" si="6"/>
        <v/>
      </c>
      <c r="G30" t="s">
        <v>10</v>
      </c>
      <c r="H30" s="6" t="str">
        <f t="shared" ca="1" si="18"/>
        <v xml:space="preserve">Si estas medidas suman 127 grados, </v>
      </c>
      <c r="I30" s="6" t="str">
        <f t="shared" ca="1" si="16"/>
        <v xml:space="preserve">y el segundo es el </v>
      </c>
      <c r="J30" s="6" t="str">
        <f t="shared" ca="1" si="17"/>
        <v xml:space="preserve">triple del primero, calcule sus medidas </v>
      </c>
      <c r="K30" s="6" t="s">
        <v>11</v>
      </c>
      <c r="L30" s="13"/>
      <c r="W30" s="9"/>
      <c r="AC30" s="7"/>
      <c r="AD30" s="8"/>
      <c r="AX30" s="9"/>
    </row>
    <row r="31" spans="1:53" x14ac:dyDescent="0.3">
      <c r="B31" s="15">
        <v>0</v>
      </c>
      <c r="C31" s="6">
        <f t="shared" ca="1" si="0"/>
        <v>0.36982645693820093</v>
      </c>
      <c r="D31" s="6">
        <f t="shared" ca="1" si="12"/>
        <v>0.36982645693820093</v>
      </c>
      <c r="E31" s="6">
        <f t="shared" ca="1" si="13"/>
        <v>0</v>
      </c>
      <c r="F31" s="6" t="str">
        <f t="shared" si="6"/>
        <v/>
      </c>
      <c r="G31" t="s">
        <v>10</v>
      </c>
      <c r="H31" s="6" t="str">
        <f t="shared" ca="1" si="18"/>
        <v xml:space="preserve">Si estas medidas suman 72 grados, </v>
      </c>
      <c r="I31" s="6" t="str">
        <f t="shared" ca="1" si="16"/>
        <v xml:space="preserve">y el segundo es el </v>
      </c>
      <c r="J31" s="6" t="str">
        <f t="shared" ca="1" si="17"/>
        <v xml:space="preserve">triple del primero, calcule sus medidas </v>
      </c>
      <c r="K31" s="6" t="s">
        <v>11</v>
      </c>
      <c r="L31" s="13"/>
      <c r="W31" s="9"/>
      <c r="AC31" s="7"/>
      <c r="AD31" s="8"/>
      <c r="AX31" s="9"/>
    </row>
    <row r="32" spans="1:53" x14ac:dyDescent="0.3">
      <c r="B32" s="15">
        <v>0</v>
      </c>
      <c r="C32" s="6">
        <f t="shared" ca="1" si="0"/>
        <v>0.38717574141272237</v>
      </c>
      <c r="D32" s="6">
        <f t="shared" ca="1" si="12"/>
        <v>0.38717574141272237</v>
      </c>
      <c r="E32" s="6">
        <f t="shared" ca="1" si="13"/>
        <v>2</v>
      </c>
      <c r="F32" s="6" t="str">
        <f t="shared" si="6"/>
        <v/>
      </c>
      <c r="G32" t="s">
        <v>10</v>
      </c>
      <c r="H32" s="6" t="str">
        <f t="shared" ca="1" si="18"/>
        <v xml:space="preserve">Si estas medidas suman 74 grados, </v>
      </c>
      <c r="I32" s="6" t="str">
        <f t="shared" ca="1" si="16"/>
        <v xml:space="preserve">y el primero es el </v>
      </c>
      <c r="J32" s="6" t="str">
        <f t="shared" ca="1" si="17"/>
        <v xml:space="preserve">doble del segundo, \textbf{calcule} sus medidas </v>
      </c>
      <c r="K32" s="6" t="s">
        <v>11</v>
      </c>
      <c r="L32" s="13"/>
      <c r="W32" s="9"/>
      <c r="AC32" s="7"/>
      <c r="AD32" s="8"/>
      <c r="AX32" s="9"/>
    </row>
    <row r="33" spans="1:54" x14ac:dyDescent="0.3">
      <c r="B33" s="15">
        <v>0</v>
      </c>
      <c r="C33" s="6">
        <f t="shared" ca="1" si="0"/>
        <v>0.68043311427385966</v>
      </c>
      <c r="D33" s="6">
        <f t="shared" ca="1" si="12"/>
        <v>0.31956688572614034</v>
      </c>
      <c r="E33" s="6">
        <f t="shared" ca="1" si="13"/>
        <v>1</v>
      </c>
      <c r="F33" s="6" t="str">
        <f t="shared" si="6"/>
        <v/>
      </c>
      <c r="G33" t="s">
        <v>10</v>
      </c>
      <c r="H33" s="6" t="str">
        <f t="shared" ca="1" si="18"/>
        <v xml:space="preserve">Si estas medidas suman 103 grados, </v>
      </c>
      <c r="I33" s="6" t="str">
        <f t="shared" ca="1" si="16"/>
        <v xml:space="preserve">y el segundo es el </v>
      </c>
      <c r="J33" s="6" t="str">
        <f t="shared" ca="1" si="17"/>
        <v xml:space="preserve">triple del primero, calcule sus medidas </v>
      </c>
      <c r="K33" s="6" t="s">
        <v>11</v>
      </c>
      <c r="L33" s="13"/>
      <c r="W33" s="9"/>
      <c r="AC33" s="7"/>
      <c r="AD33" s="8"/>
      <c r="AX33" s="9"/>
    </row>
    <row r="34" spans="1:54" x14ac:dyDescent="0.3">
      <c r="B34" s="15">
        <v>0</v>
      </c>
      <c r="C34" s="6">
        <f t="shared" ca="1" si="0"/>
        <v>0.14736570761623002</v>
      </c>
      <c r="D34" s="6">
        <f t="shared" ca="1" si="12"/>
        <v>0.14736570761623002</v>
      </c>
      <c r="E34" s="6">
        <f t="shared" ca="1" si="13"/>
        <v>2</v>
      </c>
      <c r="F34" s="6" t="str">
        <f t="shared" si="6"/>
        <v/>
      </c>
      <c r="G34" t="s">
        <v>10</v>
      </c>
      <c r="H34" s="6" t="str">
        <f t="shared" ca="1" si="18"/>
        <v xml:space="preserve">Si estas medidas suman 50 grados, </v>
      </c>
      <c r="I34" s="6" t="str">
        <f t="shared" ca="1" si="16"/>
        <v xml:space="preserve">y el primero es el </v>
      </c>
      <c r="J34" s="6" t="str">
        <f t="shared" ca="1" si="17"/>
        <v xml:space="preserve">doble del segundo, \textbf{calcule} sus medidas </v>
      </c>
      <c r="K34" s="6" t="s">
        <v>11</v>
      </c>
      <c r="L34" s="13"/>
      <c r="W34" s="9"/>
      <c r="AC34" s="7"/>
      <c r="AD34" s="8"/>
      <c r="AX34" s="9"/>
    </row>
    <row r="35" spans="1:54" x14ac:dyDescent="0.3">
      <c r="B35" s="15">
        <v>0</v>
      </c>
      <c r="C35" s="6">
        <f t="shared" ca="1" si="0"/>
        <v>0.29695210834821617</v>
      </c>
      <c r="D35" s="6">
        <f t="shared" ca="1" si="12"/>
        <v>0.29695210834821617</v>
      </c>
      <c r="E35" s="6">
        <f t="shared" ca="1" si="13"/>
        <v>2</v>
      </c>
      <c r="F35" s="6" t="str">
        <f t="shared" si="6"/>
        <v/>
      </c>
      <c r="G35" t="s">
        <v>10</v>
      </c>
      <c r="H35" s="6" t="str">
        <f t="shared" ca="1" si="18"/>
        <v xml:space="preserve">Si estas medidas suman 65 grados, </v>
      </c>
      <c r="I35" s="6" t="str">
        <f t="shared" ca="1" si="16"/>
        <v xml:space="preserve">y el primero es el </v>
      </c>
      <c r="J35" s="6" t="str">
        <f t="shared" ca="1" si="17"/>
        <v xml:space="preserve">doble del segundo, \textbf{calcule} sus medidas </v>
      </c>
      <c r="K35" s="6" t="s">
        <v>11</v>
      </c>
      <c r="L35" s="13"/>
      <c r="W35" s="9"/>
      <c r="AC35" s="7"/>
      <c r="AD35" s="8"/>
      <c r="AX35" s="9"/>
    </row>
    <row r="36" spans="1:54" x14ac:dyDescent="0.3">
      <c r="B36" s="15">
        <v>0</v>
      </c>
      <c r="C36" s="6">
        <f t="shared" ca="1" si="0"/>
        <v>0.38120814629365629</v>
      </c>
      <c r="D36" s="6">
        <f t="shared" ca="1" si="12"/>
        <v>0.38120814629365629</v>
      </c>
      <c r="E36" s="6">
        <f t="shared" ca="1" si="13"/>
        <v>1</v>
      </c>
      <c r="F36" s="6" t="str">
        <f t="shared" si="6"/>
        <v/>
      </c>
      <c r="G36" t="s">
        <v>10</v>
      </c>
      <c r="H36" s="6" t="str">
        <f t="shared" ca="1" si="18"/>
        <v xml:space="preserve">Si estas medidas suman 73 grados, </v>
      </c>
      <c r="I36" s="6" t="str">
        <f t="shared" ca="1" si="16"/>
        <v xml:space="preserve">y el segundo es el </v>
      </c>
      <c r="J36" s="6" t="str">
        <f t="shared" ca="1" si="17"/>
        <v xml:space="preserve">triple del primero, calcule sus medidas </v>
      </c>
      <c r="K36" s="6" t="s">
        <v>11</v>
      </c>
      <c r="L36" s="13"/>
      <c r="W36" s="9"/>
      <c r="AC36" s="7"/>
      <c r="AD36" s="8"/>
      <c r="AX36" s="9"/>
    </row>
    <row r="37" spans="1:54" x14ac:dyDescent="0.3">
      <c r="B37" s="15">
        <v>0</v>
      </c>
      <c r="C37" s="6">
        <f t="shared" ca="1" si="0"/>
        <v>0.76948010339273254</v>
      </c>
      <c r="D37" s="6">
        <f t="shared" ca="1" si="12"/>
        <v>0.23051989660726746</v>
      </c>
      <c r="E37" s="6">
        <f t="shared" ca="1" si="13"/>
        <v>1</v>
      </c>
      <c r="F37" s="6" t="str">
        <f t="shared" si="6"/>
        <v/>
      </c>
      <c r="G37" t="s">
        <v>10</v>
      </c>
      <c r="H37" s="6" t="str">
        <f t="shared" ca="1" si="18"/>
        <v xml:space="preserve">Si estas medidas suman 112 grados, </v>
      </c>
      <c r="I37" s="6" t="str">
        <f t="shared" ca="1" si="16"/>
        <v xml:space="preserve">y el segundo es el </v>
      </c>
      <c r="J37" s="6" t="str">
        <f t="shared" ca="1" si="17"/>
        <v xml:space="preserve">triple del primero, calcule sus medidas </v>
      </c>
      <c r="K37" s="6" t="s">
        <v>11</v>
      </c>
      <c r="L37" s="13"/>
      <c r="R37" s="10"/>
      <c r="S37" s="10"/>
      <c r="T37" s="10"/>
      <c r="U37" s="10"/>
      <c r="V37" s="10"/>
      <c r="W37" s="11"/>
      <c r="X37" s="10"/>
      <c r="Y37" s="10"/>
      <c r="Z37" s="10"/>
      <c r="AA37" s="10"/>
      <c r="AC37" s="7"/>
      <c r="AD37" s="8"/>
      <c r="AE37" s="10"/>
      <c r="AF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1"/>
      <c r="AY37" s="10"/>
      <c r="AZ37" s="10"/>
      <c r="BB37" s="10"/>
    </row>
    <row r="38" spans="1:54" x14ac:dyDescent="0.3">
      <c r="B38" s="15">
        <v>0</v>
      </c>
      <c r="C38" s="6">
        <f t="shared" ca="1" si="0"/>
        <v>0.92710077018139736</v>
      </c>
      <c r="D38" s="6">
        <f t="shared" ca="1" si="12"/>
        <v>7.289922981860264E-2</v>
      </c>
      <c r="E38" s="6">
        <f t="shared" ca="1" si="13"/>
        <v>1</v>
      </c>
      <c r="F38" s="6" t="str">
        <f t="shared" si="6"/>
        <v/>
      </c>
      <c r="G38" t="s">
        <v>10</v>
      </c>
      <c r="H38" s="6" t="str">
        <f t="shared" ca="1" si="18"/>
        <v xml:space="preserve">Si estas medidas suman 128 grados, </v>
      </c>
      <c r="I38" s="6" t="str">
        <f t="shared" ca="1" si="16"/>
        <v xml:space="preserve">y el segundo es el </v>
      </c>
      <c r="J38" s="6" t="str">
        <f t="shared" ca="1" si="17"/>
        <v xml:space="preserve">triple del primero, calcule sus medidas </v>
      </c>
      <c r="K38" s="6" t="s">
        <v>11</v>
      </c>
      <c r="L38" s="13"/>
      <c r="W38" s="9"/>
      <c r="AC38" s="7"/>
      <c r="AD38" s="8"/>
      <c r="AX38" s="9"/>
    </row>
    <row r="39" spans="1:54" x14ac:dyDescent="0.3">
      <c r="B39" s="15">
        <v>0</v>
      </c>
      <c r="C39" s="6">
        <f t="shared" ca="1" si="0"/>
        <v>0.23822757899296187</v>
      </c>
      <c r="D39" s="6">
        <f t="shared" ca="1" si="12"/>
        <v>0.23822757899296187</v>
      </c>
      <c r="E39" s="6">
        <f t="shared" ca="1" si="13"/>
        <v>2</v>
      </c>
      <c r="F39" s="6" t="str">
        <f t="shared" si="6"/>
        <v/>
      </c>
      <c r="G39" t="s">
        <v>10</v>
      </c>
      <c r="H39" s="6" t="str">
        <f t="shared" ca="1" si="18"/>
        <v xml:space="preserve">Si estas medidas suman 59 grados, </v>
      </c>
      <c r="I39" s="6" t="str">
        <f t="shared" ca="1" si="16"/>
        <v xml:space="preserve">y el primero es el </v>
      </c>
      <c r="J39" s="6" t="str">
        <f t="shared" ca="1" si="17"/>
        <v xml:space="preserve">doble del segundo, \textbf{calcule} sus medidas </v>
      </c>
      <c r="K39" s="6" t="s">
        <v>11</v>
      </c>
      <c r="L39" s="13"/>
      <c r="W39" s="9"/>
      <c r="AC39" s="7"/>
      <c r="AD39" s="8"/>
      <c r="AX39" s="9"/>
    </row>
    <row r="40" spans="1:54" x14ac:dyDescent="0.3">
      <c r="B40" s="15">
        <v>0</v>
      </c>
      <c r="C40" s="6">
        <f t="shared" ca="1" si="0"/>
        <v>0.59437784983183128</v>
      </c>
      <c r="D40" s="6">
        <f t="shared" ca="1" si="12"/>
        <v>0.59437784983183128</v>
      </c>
      <c r="E40" s="6">
        <f t="shared" ca="1" si="13"/>
        <v>1</v>
      </c>
      <c r="F40" s="6" t="str">
        <f t="shared" si="6"/>
        <v/>
      </c>
      <c r="G40" t="s">
        <v>10</v>
      </c>
      <c r="H40" s="6" t="str">
        <f t="shared" ref="H40:H41" ca="1" si="19">CONCATENATE("Si estas medidas suman ", IF(E31=0,180,IF(E31=1,90,360))," grados, ")</f>
        <v xml:space="preserve">Si estas medidas suman 180 grados, </v>
      </c>
      <c r="I40" s="6" t="str">
        <f t="shared" ca="1" si="16"/>
        <v xml:space="preserve">y el segundo es el </v>
      </c>
      <c r="J40" s="6" t="str">
        <f t="shared" ca="1" si="17"/>
        <v xml:space="preserve">triple del primero, calcule sus medidas </v>
      </c>
      <c r="K40" s="6" t="s">
        <v>11</v>
      </c>
      <c r="L40" s="13"/>
      <c r="W40" s="9"/>
      <c r="AC40" s="7"/>
      <c r="AD40" s="8"/>
      <c r="AX40" s="9"/>
    </row>
    <row r="41" spans="1:54" x14ac:dyDescent="0.3">
      <c r="B41" s="15">
        <v>0</v>
      </c>
      <c r="C41" s="6">
        <f t="shared" ca="1" si="0"/>
        <v>0.85255258719521942</v>
      </c>
      <c r="D41" s="6">
        <f t="shared" ca="1" si="12"/>
        <v>0.14744741280478058</v>
      </c>
      <c r="E41" s="6">
        <f t="shared" ca="1" si="13"/>
        <v>2</v>
      </c>
      <c r="F41" s="6" t="str">
        <f t="shared" si="6"/>
        <v/>
      </c>
      <c r="G41" t="s">
        <v>10</v>
      </c>
      <c r="H41" s="6" t="str">
        <f t="shared" ca="1" si="19"/>
        <v xml:space="preserve">Si estas medidas suman 360 grados, </v>
      </c>
      <c r="I41" s="6" t="str">
        <f t="shared" ca="1" si="16"/>
        <v xml:space="preserve">y el primero es el </v>
      </c>
      <c r="J41" s="6" t="str">
        <f t="shared" ca="1" si="17"/>
        <v xml:space="preserve">doble del segundo, \textbf{calcule} sus medidas </v>
      </c>
      <c r="K41" s="6" t="s">
        <v>11</v>
      </c>
      <c r="L41" s="13"/>
      <c r="W41" s="9"/>
      <c r="AC41" s="7"/>
      <c r="AD41" s="8"/>
      <c r="AX41" s="9"/>
    </row>
    <row r="42" spans="1:54" x14ac:dyDescent="0.3">
      <c r="A42" t="s">
        <v>253</v>
      </c>
      <c r="B42" s="15">
        <v>0</v>
      </c>
      <c r="C42" s="6">
        <f t="shared" ca="1" si="0"/>
        <v>6.9675928172120427E-2</v>
      </c>
      <c r="D42" s="6">
        <f t="shared" ca="1" si="12"/>
        <v>0.56967592817212043</v>
      </c>
      <c r="E42" s="6">
        <f t="shared" ca="1" si="13"/>
        <v>2</v>
      </c>
      <c r="F42" s="6" t="str">
        <f t="shared" si="6"/>
        <v>\end{enumerate}\newpage   \section*{Cuenta:  20181900670  }\begin{enumerate}</v>
      </c>
      <c r="G42" t="s">
        <v>10</v>
      </c>
      <c r="H42" s="6" t="str">
        <f t="shared" ref="H42:H52" ca="1" si="20">CONCATENATE("Si estas medidas suman ", ROUND(C42*100+35,0)," grados, ")</f>
        <v xml:space="preserve">Si estas medidas suman 42 grados, </v>
      </c>
      <c r="I42" s="6" t="str">
        <f t="shared" ca="1" si="16"/>
        <v xml:space="preserve">y el primero es el </v>
      </c>
      <c r="J42" s="6" t="str">
        <f t="shared" ca="1" si="17"/>
        <v xml:space="preserve">doble del segundo, \textbf{calcule} sus medidas </v>
      </c>
      <c r="K42" s="6" t="s">
        <v>11</v>
      </c>
      <c r="L42" s="13"/>
      <c r="W42" s="9"/>
      <c r="AC42" s="7"/>
      <c r="AD42" s="8"/>
      <c r="AX42" s="9"/>
    </row>
    <row r="43" spans="1:54" x14ac:dyDescent="0.3">
      <c r="B43" s="15">
        <v>0</v>
      </c>
      <c r="C43" s="6">
        <f t="shared" ca="1" si="0"/>
        <v>0.21285688614470333</v>
      </c>
      <c r="D43" s="6">
        <f t="shared" ca="1" si="12"/>
        <v>0.21285688614470333</v>
      </c>
      <c r="E43" s="6">
        <f t="shared" ca="1" si="13"/>
        <v>0</v>
      </c>
      <c r="F43" s="6" t="str">
        <f t="shared" si="6"/>
        <v/>
      </c>
      <c r="G43" t="s">
        <v>10</v>
      </c>
      <c r="H43" s="6" t="str">
        <f t="shared" ca="1" si="20"/>
        <v xml:space="preserve">Si estas medidas suman 56 grados, </v>
      </c>
      <c r="I43" s="6" t="str">
        <f t="shared" ca="1" si="16"/>
        <v xml:space="preserve">y el segundo es el </v>
      </c>
      <c r="J43" s="6" t="str">
        <f t="shared" ca="1" si="17"/>
        <v xml:space="preserve">triple del primero, calcule sus medidas </v>
      </c>
      <c r="K43" s="6" t="s">
        <v>11</v>
      </c>
      <c r="L43" s="13"/>
      <c r="W43" s="9"/>
      <c r="AC43" s="7"/>
      <c r="AD43" s="8"/>
      <c r="AX43" s="9"/>
    </row>
    <row r="44" spans="1:54" x14ac:dyDescent="0.3">
      <c r="B44" s="15">
        <v>0</v>
      </c>
      <c r="C44" s="6">
        <f t="shared" ca="1" si="0"/>
        <v>0.47346672726986627</v>
      </c>
      <c r="D44" s="6">
        <f t="shared" ca="1" si="12"/>
        <v>0.47346672726986627</v>
      </c>
      <c r="E44" s="6">
        <f t="shared" ca="1" si="13"/>
        <v>1</v>
      </c>
      <c r="F44" s="6" t="str">
        <f t="shared" si="6"/>
        <v/>
      </c>
      <c r="G44" t="s">
        <v>10</v>
      </c>
      <c r="H44" s="6" t="str">
        <f t="shared" ca="1" si="20"/>
        <v xml:space="preserve">Si estas medidas suman 82 grados, </v>
      </c>
      <c r="I44" s="6" t="str">
        <f t="shared" ca="1" si="16"/>
        <v xml:space="preserve">y el segundo es el </v>
      </c>
      <c r="J44" s="6" t="str">
        <f t="shared" ca="1" si="17"/>
        <v xml:space="preserve">triple del primero, calcule sus medidas </v>
      </c>
      <c r="K44" s="6" t="s">
        <v>11</v>
      </c>
      <c r="L44" s="13"/>
      <c r="W44" s="9"/>
      <c r="AC44" s="7"/>
      <c r="AD44" s="8"/>
      <c r="AX44" s="9"/>
    </row>
    <row r="45" spans="1:54" x14ac:dyDescent="0.3">
      <c r="B45" s="15">
        <v>0</v>
      </c>
      <c r="C45" s="6">
        <f t="shared" ca="1" si="0"/>
        <v>0.63474261985535707</v>
      </c>
      <c r="D45" s="6">
        <f t="shared" ca="1" si="12"/>
        <v>0.36525738014464293</v>
      </c>
      <c r="E45" s="6">
        <f t="shared" ca="1" si="13"/>
        <v>0</v>
      </c>
      <c r="F45" s="6" t="str">
        <f t="shared" si="6"/>
        <v/>
      </c>
      <c r="G45" t="s">
        <v>10</v>
      </c>
      <c r="H45" s="6" t="str">
        <f t="shared" ca="1" si="20"/>
        <v xml:space="preserve">Si estas medidas suman 98 grados, </v>
      </c>
      <c r="I45" s="6" t="str">
        <f t="shared" ca="1" si="16"/>
        <v xml:space="preserve">y el segundo es el </v>
      </c>
      <c r="J45" s="6" t="str">
        <f t="shared" ca="1" si="17"/>
        <v xml:space="preserve">triple del primero, calcule sus medidas </v>
      </c>
      <c r="K45" s="6" t="s">
        <v>11</v>
      </c>
      <c r="L45" s="13"/>
      <c r="W45" s="9"/>
      <c r="AC45" s="7"/>
      <c r="AD45" s="8"/>
      <c r="AX45" s="9"/>
    </row>
    <row r="46" spans="1:54" x14ac:dyDescent="0.3">
      <c r="B46" s="15">
        <v>0</v>
      </c>
      <c r="C46" s="6">
        <f t="shared" ca="1" si="0"/>
        <v>0.75411021143652135</v>
      </c>
      <c r="D46" s="6">
        <f t="shared" ca="1" si="12"/>
        <v>0.24588978856347865</v>
      </c>
      <c r="E46" s="6">
        <f t="shared" ca="1" si="13"/>
        <v>0</v>
      </c>
      <c r="F46" s="6" t="str">
        <f t="shared" si="6"/>
        <v/>
      </c>
      <c r="G46" t="s">
        <v>10</v>
      </c>
      <c r="H46" s="6" t="str">
        <f t="shared" ca="1" si="20"/>
        <v xml:space="preserve">Si estas medidas suman 110 grados, </v>
      </c>
      <c r="I46" s="6" t="str">
        <f t="shared" ca="1" si="16"/>
        <v xml:space="preserve">y el segundo es el </v>
      </c>
      <c r="J46" s="6" t="str">
        <f t="shared" ca="1" si="17"/>
        <v xml:space="preserve">triple del primero, calcule sus medidas </v>
      </c>
      <c r="K46" s="6" t="s">
        <v>11</v>
      </c>
      <c r="L46" s="13"/>
      <c r="W46" s="9"/>
      <c r="AC46" s="7"/>
      <c r="AD46" s="8"/>
      <c r="AX46" s="9"/>
    </row>
    <row r="47" spans="1:54" x14ac:dyDescent="0.3">
      <c r="B47" s="15">
        <v>0</v>
      </c>
      <c r="C47" s="6">
        <f t="shared" ca="1" si="0"/>
        <v>0.50791998952622941</v>
      </c>
      <c r="D47" s="6">
        <f t="shared" ca="1" si="12"/>
        <v>0.50791998952622941</v>
      </c>
      <c r="E47" s="6">
        <f t="shared" ca="1" si="13"/>
        <v>2</v>
      </c>
      <c r="F47" s="6" t="str">
        <f t="shared" si="6"/>
        <v/>
      </c>
      <c r="G47" t="s">
        <v>10</v>
      </c>
      <c r="H47" s="6" t="str">
        <f t="shared" ca="1" si="20"/>
        <v xml:space="preserve">Si estas medidas suman 86 grados, </v>
      </c>
      <c r="I47" s="6" t="str">
        <f t="shared" ca="1" si="16"/>
        <v xml:space="preserve">y el primero es el </v>
      </c>
      <c r="J47" s="6" t="str">
        <f t="shared" ca="1" si="17"/>
        <v xml:space="preserve">doble del segundo, \textbf{calcule} sus medidas </v>
      </c>
      <c r="K47" s="6" t="s">
        <v>11</v>
      </c>
      <c r="L47" s="13"/>
      <c r="W47" s="9"/>
      <c r="AC47" s="7"/>
      <c r="AD47" s="8"/>
      <c r="AX47" s="9"/>
    </row>
    <row r="48" spans="1:54" x14ac:dyDescent="0.3">
      <c r="B48" s="15">
        <v>0</v>
      </c>
      <c r="C48" s="6">
        <f t="shared" ca="1" si="0"/>
        <v>0.71012702281219986</v>
      </c>
      <c r="D48" s="6">
        <f t="shared" ca="1" si="12"/>
        <v>0.28987297718780014</v>
      </c>
      <c r="E48" s="6">
        <f t="shared" ca="1" si="13"/>
        <v>1</v>
      </c>
      <c r="F48" s="6" t="str">
        <f t="shared" si="6"/>
        <v/>
      </c>
      <c r="G48" t="s">
        <v>10</v>
      </c>
      <c r="H48" s="6" t="str">
        <f t="shared" ca="1" si="20"/>
        <v xml:space="preserve">Si estas medidas suman 106 grados, </v>
      </c>
      <c r="I48" s="6" t="str">
        <f t="shared" ca="1" si="16"/>
        <v xml:space="preserve">y el segundo es el </v>
      </c>
      <c r="J48" s="6" t="str">
        <f t="shared" ca="1" si="17"/>
        <v xml:space="preserve">triple del primero, calcule sus medidas </v>
      </c>
      <c r="K48" s="6" t="s">
        <v>11</v>
      </c>
      <c r="L48" s="13"/>
      <c r="R48" s="10"/>
      <c r="S48" s="10"/>
      <c r="T48" s="10"/>
      <c r="U48" s="10"/>
      <c r="V48" s="10"/>
      <c r="W48" s="10"/>
      <c r="X48" s="10"/>
      <c r="Y48" s="10"/>
      <c r="Z48" s="10"/>
      <c r="AA48" s="10"/>
      <c r="AC48" s="7"/>
      <c r="AD48" s="8"/>
      <c r="AE48" s="10"/>
      <c r="AF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B48" s="10"/>
    </row>
    <row r="49" spans="1:59" x14ac:dyDescent="0.3">
      <c r="B49" s="15">
        <v>0</v>
      </c>
      <c r="C49" s="6">
        <f t="shared" ca="1" si="0"/>
        <v>0.87583013685581534</v>
      </c>
      <c r="D49" s="6">
        <f t="shared" ca="1" si="12"/>
        <v>0.12416986314418466</v>
      </c>
      <c r="E49" s="6">
        <f t="shared" ca="1" si="13"/>
        <v>0</v>
      </c>
      <c r="F49" s="6" t="str">
        <f t="shared" si="6"/>
        <v/>
      </c>
      <c r="G49" t="s">
        <v>10</v>
      </c>
      <c r="H49" s="6" t="str">
        <f t="shared" ca="1" si="20"/>
        <v xml:space="preserve">Si estas medidas suman 123 grados, </v>
      </c>
      <c r="I49" s="6" t="str">
        <f t="shared" ca="1" si="16"/>
        <v xml:space="preserve">y el segundo es el </v>
      </c>
      <c r="J49" s="6" t="str">
        <f t="shared" ca="1" si="17"/>
        <v xml:space="preserve">triple del primero, calcule sus medidas </v>
      </c>
      <c r="K49" s="6" t="s">
        <v>11</v>
      </c>
      <c r="L49" s="13"/>
      <c r="W49" s="9"/>
      <c r="AC49" s="7"/>
      <c r="AD49" s="8"/>
      <c r="AX49" s="9"/>
    </row>
    <row r="50" spans="1:59" x14ac:dyDescent="0.3">
      <c r="B50" s="15">
        <v>0</v>
      </c>
      <c r="C50" s="6">
        <f t="shared" ca="1" si="0"/>
        <v>0.13147694749961414</v>
      </c>
      <c r="D50" s="6">
        <f t="shared" ca="1" si="12"/>
        <v>0.13147694749961414</v>
      </c>
      <c r="E50" s="6">
        <f t="shared" ca="1" si="13"/>
        <v>1</v>
      </c>
      <c r="F50" s="6" t="str">
        <f t="shared" si="6"/>
        <v/>
      </c>
      <c r="G50" t="s">
        <v>10</v>
      </c>
      <c r="H50" s="6" t="str">
        <f t="shared" ca="1" si="20"/>
        <v xml:space="preserve">Si estas medidas suman 48 grados, </v>
      </c>
      <c r="I50" s="6" t="str">
        <f t="shared" ca="1" si="16"/>
        <v xml:space="preserve">y el segundo es el </v>
      </c>
      <c r="J50" s="6" t="str">
        <f t="shared" ca="1" si="17"/>
        <v xml:space="preserve">triple del primero, calcule sus medidas </v>
      </c>
      <c r="K50" s="6" t="s">
        <v>11</v>
      </c>
      <c r="L50" s="13"/>
      <c r="W50" s="9"/>
      <c r="AC50" s="7"/>
      <c r="AD50" s="8"/>
      <c r="AX50" s="9"/>
    </row>
    <row r="51" spans="1:59" x14ac:dyDescent="0.3">
      <c r="B51" s="15">
        <v>0</v>
      </c>
      <c r="C51" s="6">
        <f t="shared" ca="1" si="0"/>
        <v>0.641044720760236</v>
      </c>
      <c r="D51" s="6">
        <f t="shared" ca="1" si="12"/>
        <v>0.358955279239764</v>
      </c>
      <c r="E51" s="6">
        <f t="shared" ca="1" si="13"/>
        <v>2</v>
      </c>
      <c r="F51" s="6" t="str">
        <f t="shared" si="6"/>
        <v/>
      </c>
      <c r="G51" t="s">
        <v>10</v>
      </c>
      <c r="H51" s="6" t="str">
        <f t="shared" ca="1" si="20"/>
        <v xml:space="preserve">Si estas medidas suman 99 grados, </v>
      </c>
      <c r="I51" s="6" t="str">
        <f t="shared" ca="1" si="16"/>
        <v xml:space="preserve">y el primero es el </v>
      </c>
      <c r="J51" s="6" t="str">
        <f t="shared" ca="1" si="17"/>
        <v xml:space="preserve">doble del segundo, \textbf{calcule} sus medidas </v>
      </c>
      <c r="K51" s="6" t="s">
        <v>11</v>
      </c>
      <c r="L51" s="13"/>
      <c r="W51" s="9"/>
      <c r="AC51" s="7"/>
      <c r="AD51" s="8"/>
      <c r="AX51" s="9"/>
    </row>
    <row r="52" spans="1:59" x14ac:dyDescent="0.3">
      <c r="B52" s="15">
        <v>0</v>
      </c>
      <c r="C52" s="6">
        <f t="shared" ca="1" si="0"/>
        <v>0.92287927814444892</v>
      </c>
      <c r="D52" s="6">
        <f t="shared" ca="1" si="12"/>
        <v>7.7120721855551078E-2</v>
      </c>
      <c r="E52" s="6">
        <f t="shared" ca="1" si="13"/>
        <v>1</v>
      </c>
      <c r="F52" s="6" t="str">
        <f t="shared" si="6"/>
        <v/>
      </c>
      <c r="G52" t="s">
        <v>10</v>
      </c>
      <c r="H52" s="6" t="str">
        <f t="shared" ca="1" si="20"/>
        <v xml:space="preserve">Si estas medidas suman 127 grados, </v>
      </c>
      <c r="I52" s="6" t="str">
        <f t="shared" ca="1" si="16"/>
        <v xml:space="preserve">y el segundo es el </v>
      </c>
      <c r="J52" s="6" t="str">
        <f t="shared" ca="1" si="17"/>
        <v xml:space="preserve">triple del primero, calcule sus medidas </v>
      </c>
      <c r="K52" s="6" t="s">
        <v>11</v>
      </c>
      <c r="L52" s="13"/>
      <c r="W52" s="9"/>
      <c r="AC52" s="7"/>
      <c r="AD52" s="8"/>
      <c r="AX52" s="9"/>
    </row>
    <row r="53" spans="1:59" x14ac:dyDescent="0.3">
      <c r="B53" s="15">
        <v>0</v>
      </c>
      <c r="C53" s="6">
        <f t="shared" ca="1" si="0"/>
        <v>0.83169941844367767</v>
      </c>
      <c r="D53" s="6">
        <f t="shared" ca="1" si="12"/>
        <v>0.16830058155632233</v>
      </c>
      <c r="E53" s="6">
        <f t="shared" ca="1" si="13"/>
        <v>1</v>
      </c>
      <c r="F53" s="6" t="str">
        <f t="shared" si="6"/>
        <v/>
      </c>
      <c r="G53" t="s">
        <v>10</v>
      </c>
      <c r="H53" s="6" t="str">
        <f t="shared" ref="H53:H54" ca="1" si="21">CONCATENATE("Si estas medidas suman ", IF(E44=0,180,IF(E44=1,90,360))," grados, ")</f>
        <v xml:space="preserve">Si estas medidas suman 90 grados, </v>
      </c>
      <c r="I53" s="6" t="str">
        <f t="shared" ca="1" si="16"/>
        <v xml:space="preserve">y el segundo es el </v>
      </c>
      <c r="J53" s="6" t="str">
        <f t="shared" ca="1" si="17"/>
        <v xml:space="preserve">triple del primero, calcule sus medidas </v>
      </c>
      <c r="K53" s="6" t="s">
        <v>11</v>
      </c>
      <c r="L53" s="13"/>
      <c r="W53" s="9"/>
      <c r="AC53" s="7"/>
      <c r="AD53" s="8"/>
      <c r="AX53" s="9"/>
    </row>
    <row r="54" spans="1:59" x14ac:dyDescent="0.3">
      <c r="B54" s="15">
        <v>0</v>
      </c>
      <c r="C54" s="6">
        <f t="shared" ca="1" si="0"/>
        <v>0.21068725755416162</v>
      </c>
      <c r="D54" s="6">
        <f t="shared" ca="1" si="12"/>
        <v>0.21068725755416162</v>
      </c>
      <c r="E54" s="6">
        <f t="shared" ca="1" si="13"/>
        <v>2</v>
      </c>
      <c r="F54" s="6" t="str">
        <f t="shared" si="6"/>
        <v/>
      </c>
      <c r="G54" t="s">
        <v>10</v>
      </c>
      <c r="H54" s="6" t="str">
        <f t="shared" ca="1" si="21"/>
        <v xml:space="preserve">Si estas medidas suman 180 grados, </v>
      </c>
      <c r="I54" s="6" t="str">
        <f t="shared" ca="1" si="16"/>
        <v xml:space="preserve">y el primero es el </v>
      </c>
      <c r="J54" s="6" t="str">
        <f t="shared" ca="1" si="17"/>
        <v xml:space="preserve">doble del segundo, \textbf{calcule} sus medidas </v>
      </c>
      <c r="K54" s="6" t="s">
        <v>11</v>
      </c>
      <c r="L54" s="13"/>
      <c r="W54" s="9"/>
      <c r="AC54" s="7"/>
      <c r="AD54" s="8"/>
      <c r="AX54" s="9"/>
    </row>
    <row r="55" spans="1:59" x14ac:dyDescent="0.3">
      <c r="A55" t="s">
        <v>254</v>
      </c>
      <c r="B55" s="15">
        <v>0</v>
      </c>
      <c r="C55" s="6">
        <f t="shared" ca="1" si="0"/>
        <v>0.23816005992773193</v>
      </c>
      <c r="D55" s="6">
        <f t="shared" ca="1" si="12"/>
        <v>0.23816005992773193</v>
      </c>
      <c r="E55" s="6">
        <f t="shared" ca="1" si="13"/>
        <v>2</v>
      </c>
      <c r="F55" s="6" t="str">
        <f t="shared" si="6"/>
        <v>\end{enumerate}\newpage   \section*{Cuenta:  20181900831  }\begin{enumerate}</v>
      </c>
      <c r="G55" t="s">
        <v>10</v>
      </c>
      <c r="H55" s="6" t="str">
        <f t="shared" ref="H55:H65" ca="1" si="22">CONCATENATE("Si estas medidas suman ", ROUND(C55*100+35,0)," grados, ")</f>
        <v xml:space="preserve">Si estas medidas suman 59 grados, </v>
      </c>
      <c r="I55" s="6" t="str">
        <f t="shared" ca="1" si="16"/>
        <v xml:space="preserve">y el primero es el </v>
      </c>
      <c r="J55" s="6" t="str">
        <f t="shared" ca="1" si="17"/>
        <v xml:space="preserve">doble del segundo, \textbf{calcule} sus medidas </v>
      </c>
      <c r="K55" s="6" t="s">
        <v>11</v>
      </c>
      <c r="L55" s="13"/>
      <c r="W55" s="9"/>
      <c r="AC55" s="7"/>
      <c r="AD55" s="8"/>
      <c r="AX55" s="9"/>
    </row>
    <row r="56" spans="1:59" x14ac:dyDescent="0.3">
      <c r="B56" s="15">
        <v>0</v>
      </c>
      <c r="C56" s="6">
        <f t="shared" ca="1" si="0"/>
        <v>0.12622530575601676</v>
      </c>
      <c r="D56" s="6">
        <f t="shared" ca="1" si="12"/>
        <v>0.12622530575601676</v>
      </c>
      <c r="E56" s="6">
        <f t="shared" ca="1" si="13"/>
        <v>0</v>
      </c>
      <c r="F56" s="6" t="str">
        <f t="shared" si="6"/>
        <v/>
      </c>
      <c r="G56" t="s">
        <v>10</v>
      </c>
      <c r="H56" s="6" t="str">
        <f t="shared" ca="1" si="22"/>
        <v xml:space="preserve">Si estas medidas suman 48 grados, </v>
      </c>
      <c r="I56" s="6" t="str">
        <f t="shared" ca="1" si="16"/>
        <v xml:space="preserve">y el segundo es el </v>
      </c>
      <c r="J56" s="6" t="str">
        <f t="shared" ca="1" si="17"/>
        <v xml:space="preserve">triple del primero, calcule sus medidas </v>
      </c>
      <c r="K56" s="6" t="s">
        <v>11</v>
      </c>
      <c r="L56" s="13"/>
      <c r="W56" s="9"/>
      <c r="AC56" s="7"/>
      <c r="AD56" s="8"/>
      <c r="AX56" s="9"/>
    </row>
    <row r="57" spans="1:59" x14ac:dyDescent="0.3">
      <c r="B57" s="15">
        <v>0</v>
      </c>
      <c r="C57" s="6">
        <f t="shared" ca="1" si="0"/>
        <v>0.74767217549430887</v>
      </c>
      <c r="D57" s="6">
        <f t="shared" ca="1" si="12"/>
        <v>0.25232782450569113</v>
      </c>
      <c r="E57" s="6">
        <f t="shared" ca="1" si="13"/>
        <v>0</v>
      </c>
      <c r="F57" s="6" t="str">
        <f t="shared" si="6"/>
        <v/>
      </c>
      <c r="G57" t="s">
        <v>10</v>
      </c>
      <c r="H57" s="6" t="str">
        <f t="shared" ca="1" si="22"/>
        <v xml:space="preserve">Si estas medidas suman 110 grados, </v>
      </c>
      <c r="I57" s="6" t="str">
        <f t="shared" ca="1" si="16"/>
        <v xml:space="preserve">y el segundo es el </v>
      </c>
      <c r="J57" s="6" t="str">
        <f t="shared" ca="1" si="17"/>
        <v xml:space="preserve">triple del primero, calcule sus medidas </v>
      </c>
      <c r="K57" s="6" t="s">
        <v>11</v>
      </c>
      <c r="L57" s="13"/>
      <c r="W57" s="9"/>
      <c r="AC57" s="7"/>
      <c r="AD57" s="8"/>
      <c r="AX57" s="9"/>
    </row>
    <row r="58" spans="1:59" x14ac:dyDescent="0.3">
      <c r="B58" s="15">
        <v>0</v>
      </c>
      <c r="C58" s="6">
        <f t="shared" ca="1" si="0"/>
        <v>0.90701114729048871</v>
      </c>
      <c r="D58" s="6">
        <f t="shared" ca="1" si="12"/>
        <v>9.2988852709511294E-2</v>
      </c>
      <c r="E58" s="6">
        <f t="shared" ca="1" si="13"/>
        <v>0</v>
      </c>
      <c r="F58" s="6" t="str">
        <f t="shared" si="6"/>
        <v/>
      </c>
      <c r="G58" t="s">
        <v>10</v>
      </c>
      <c r="H58" s="6" t="str">
        <f t="shared" ca="1" si="22"/>
        <v xml:space="preserve">Si estas medidas suman 126 grados, </v>
      </c>
      <c r="I58" s="6" t="str">
        <f t="shared" ca="1" si="16"/>
        <v xml:space="preserve">y el segundo es el </v>
      </c>
      <c r="J58" s="6" t="str">
        <f t="shared" ca="1" si="17"/>
        <v xml:space="preserve">triple del primero, calcule sus medidas </v>
      </c>
      <c r="K58" s="6" t="s">
        <v>11</v>
      </c>
      <c r="L58" s="13"/>
      <c r="W58" s="9"/>
      <c r="AC58" s="7"/>
      <c r="AD58" s="8"/>
      <c r="AX58" s="9"/>
    </row>
    <row r="59" spans="1:59" x14ac:dyDescent="0.3">
      <c r="B59" s="15">
        <v>0</v>
      </c>
      <c r="C59" s="6">
        <f t="shared" ca="1" si="0"/>
        <v>0.4329468530059758</v>
      </c>
      <c r="D59" s="6">
        <f t="shared" ca="1" si="12"/>
        <v>0.4329468530059758</v>
      </c>
      <c r="E59" s="6">
        <f t="shared" ca="1" si="13"/>
        <v>0</v>
      </c>
      <c r="F59" s="6" t="str">
        <f t="shared" si="6"/>
        <v/>
      </c>
      <c r="G59" t="s">
        <v>10</v>
      </c>
      <c r="H59" s="6" t="str">
        <f t="shared" ca="1" si="22"/>
        <v xml:space="preserve">Si estas medidas suman 78 grados, </v>
      </c>
      <c r="I59" s="6" t="str">
        <f t="shared" ca="1" si="16"/>
        <v xml:space="preserve">y el segundo es el </v>
      </c>
      <c r="J59" s="6" t="str">
        <f t="shared" ca="1" si="17"/>
        <v xml:space="preserve">triple del primero, calcule sus medidas </v>
      </c>
      <c r="K59" s="6" t="s">
        <v>11</v>
      </c>
      <c r="L59" s="13"/>
      <c r="R59" s="10"/>
      <c r="S59" s="10"/>
      <c r="T59" s="10"/>
      <c r="U59" s="10"/>
      <c r="V59" s="10"/>
      <c r="W59" s="11"/>
      <c r="X59" s="10"/>
      <c r="Y59" s="10"/>
      <c r="Z59" s="10"/>
      <c r="AA59" s="10"/>
      <c r="AC59" s="7"/>
      <c r="AD59" s="8"/>
      <c r="AE59" s="10"/>
      <c r="AF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1"/>
      <c r="AY59" s="10"/>
      <c r="AZ59" s="10"/>
      <c r="BB59" s="10"/>
      <c r="BC59" s="10"/>
      <c r="BG59" s="10"/>
    </row>
    <row r="60" spans="1:59" x14ac:dyDescent="0.3">
      <c r="B60" s="15">
        <v>0</v>
      </c>
      <c r="C60" s="6">
        <f t="shared" ca="1" si="0"/>
        <v>0.65148658531129944</v>
      </c>
      <c r="D60" s="6">
        <f t="shared" ca="1" si="12"/>
        <v>0.34851341468870056</v>
      </c>
      <c r="E60" s="6">
        <f t="shared" ca="1" si="13"/>
        <v>1</v>
      </c>
      <c r="F60" s="6" t="str">
        <f t="shared" si="6"/>
        <v/>
      </c>
      <c r="G60" t="s">
        <v>10</v>
      </c>
      <c r="H60" s="6" t="str">
        <f t="shared" ca="1" si="22"/>
        <v xml:space="preserve">Si estas medidas suman 100 grados, </v>
      </c>
      <c r="I60" s="6" t="str">
        <f t="shared" ca="1" si="16"/>
        <v xml:space="preserve">y el segundo es el </v>
      </c>
      <c r="J60" s="6" t="str">
        <f t="shared" ca="1" si="17"/>
        <v xml:space="preserve">triple del primero, calcule sus medidas </v>
      </c>
      <c r="K60" s="6" t="s">
        <v>11</v>
      </c>
      <c r="L60" s="13"/>
      <c r="W60" s="9"/>
      <c r="AC60" s="7"/>
      <c r="AD60" s="8"/>
      <c r="AX60" s="9"/>
    </row>
    <row r="61" spans="1:59" x14ac:dyDescent="0.3">
      <c r="B61" s="15">
        <v>0</v>
      </c>
      <c r="C61" s="6">
        <f t="shared" ca="1" si="0"/>
        <v>0.43616778121807165</v>
      </c>
      <c r="D61" s="6">
        <f t="shared" ca="1" si="12"/>
        <v>0.43616778121807165</v>
      </c>
      <c r="E61" s="6">
        <f t="shared" ca="1" si="13"/>
        <v>1</v>
      </c>
      <c r="F61" s="6" t="str">
        <f t="shared" si="6"/>
        <v/>
      </c>
      <c r="G61" t="s">
        <v>10</v>
      </c>
      <c r="H61" s="6" t="str">
        <f t="shared" ca="1" si="22"/>
        <v xml:space="preserve">Si estas medidas suman 79 grados, </v>
      </c>
      <c r="I61" s="6" t="str">
        <f t="shared" ca="1" si="16"/>
        <v xml:space="preserve">y el segundo es el </v>
      </c>
      <c r="J61" s="6" t="str">
        <f t="shared" ca="1" si="17"/>
        <v xml:space="preserve">triple del primero, calcule sus medidas </v>
      </c>
      <c r="K61" s="6" t="s">
        <v>11</v>
      </c>
      <c r="L61" s="13"/>
      <c r="W61" s="9"/>
      <c r="AC61" s="7"/>
      <c r="AD61" s="8"/>
      <c r="AX61" s="9"/>
    </row>
    <row r="62" spans="1:59" x14ac:dyDescent="0.3">
      <c r="B62" s="15">
        <v>0</v>
      </c>
      <c r="C62" s="6">
        <f t="shared" ca="1" si="0"/>
        <v>0.42421379730920605</v>
      </c>
      <c r="D62" s="6">
        <f t="shared" ca="1" si="12"/>
        <v>0.42421379730920605</v>
      </c>
      <c r="E62" s="6">
        <f t="shared" ca="1" si="13"/>
        <v>2</v>
      </c>
      <c r="F62" s="6" t="str">
        <f t="shared" si="6"/>
        <v/>
      </c>
      <c r="G62" t="s">
        <v>10</v>
      </c>
      <c r="H62" s="6" t="str">
        <f t="shared" ca="1" si="22"/>
        <v xml:space="preserve">Si estas medidas suman 77 grados, </v>
      </c>
      <c r="I62" s="6" t="str">
        <f t="shared" ca="1" si="16"/>
        <v xml:space="preserve">y el primero es el </v>
      </c>
      <c r="J62" s="6" t="str">
        <f t="shared" ca="1" si="17"/>
        <v xml:space="preserve">doble del segundo, \textbf{calcule} sus medidas </v>
      </c>
      <c r="K62" s="6" t="s">
        <v>11</v>
      </c>
      <c r="L62" s="13"/>
      <c r="W62" s="9"/>
      <c r="AC62" s="7"/>
      <c r="AD62" s="8"/>
      <c r="AX62" s="9"/>
    </row>
    <row r="63" spans="1:59" x14ac:dyDescent="0.3">
      <c r="B63" s="15">
        <v>0</v>
      </c>
      <c r="C63" s="6">
        <f t="shared" ca="1" si="0"/>
        <v>0.436670979059673</v>
      </c>
      <c r="D63" s="6">
        <f t="shared" ca="1" si="12"/>
        <v>0.436670979059673</v>
      </c>
      <c r="E63" s="6">
        <f t="shared" ca="1" si="13"/>
        <v>1</v>
      </c>
      <c r="F63" s="6" t="str">
        <f t="shared" si="6"/>
        <v/>
      </c>
      <c r="G63" t="s">
        <v>10</v>
      </c>
      <c r="H63" s="6" t="str">
        <f t="shared" ca="1" si="22"/>
        <v xml:space="preserve">Si estas medidas suman 79 grados, </v>
      </c>
      <c r="I63" s="6" t="str">
        <f t="shared" ca="1" si="16"/>
        <v xml:space="preserve">y el segundo es el </v>
      </c>
      <c r="J63" s="6" t="str">
        <f t="shared" ca="1" si="17"/>
        <v xml:space="preserve">triple del primero, calcule sus medidas </v>
      </c>
      <c r="K63" s="6" t="s">
        <v>11</v>
      </c>
      <c r="L63" s="13"/>
      <c r="W63" s="9"/>
      <c r="AC63" s="7"/>
      <c r="AD63" s="8"/>
      <c r="AX63" s="9"/>
    </row>
    <row r="64" spans="1:59" x14ac:dyDescent="0.3">
      <c r="B64" s="15">
        <v>0</v>
      </c>
      <c r="C64" s="6">
        <f t="shared" ca="1" si="0"/>
        <v>0.69076927782071762</v>
      </c>
      <c r="D64" s="6">
        <f t="shared" ca="1" si="12"/>
        <v>0.30923072217928238</v>
      </c>
      <c r="E64" s="6">
        <f t="shared" ca="1" si="13"/>
        <v>0</v>
      </c>
      <c r="F64" s="6" t="str">
        <f t="shared" si="6"/>
        <v/>
      </c>
      <c r="G64" t="s">
        <v>10</v>
      </c>
      <c r="H64" s="6" t="str">
        <f t="shared" ca="1" si="22"/>
        <v xml:space="preserve">Si estas medidas suman 104 grados, </v>
      </c>
      <c r="I64" s="6" t="str">
        <f t="shared" ca="1" si="16"/>
        <v xml:space="preserve">y el segundo es el </v>
      </c>
      <c r="J64" s="6" t="str">
        <f t="shared" ca="1" si="17"/>
        <v xml:space="preserve">triple del primero, calcule sus medidas </v>
      </c>
      <c r="K64" s="6" t="s">
        <v>11</v>
      </c>
      <c r="L64" s="13"/>
      <c r="W64" s="9"/>
      <c r="AC64" s="7"/>
      <c r="AD64" s="8"/>
      <c r="AX64" s="9"/>
    </row>
    <row r="65" spans="1:59" x14ac:dyDescent="0.3">
      <c r="B65" s="15">
        <v>0</v>
      </c>
      <c r="C65" s="6">
        <f t="shared" ca="1" si="0"/>
        <v>0.42609862853169178</v>
      </c>
      <c r="D65" s="6">
        <f t="shared" ca="1" si="12"/>
        <v>0.42609862853169178</v>
      </c>
      <c r="E65" s="6">
        <f t="shared" ca="1" si="13"/>
        <v>0</v>
      </c>
      <c r="F65" s="6" t="str">
        <f t="shared" si="6"/>
        <v/>
      </c>
      <c r="G65" t="s">
        <v>10</v>
      </c>
      <c r="H65" s="6" t="str">
        <f t="shared" ca="1" si="22"/>
        <v xml:space="preserve">Si estas medidas suman 78 grados, </v>
      </c>
      <c r="I65" s="6" t="str">
        <f t="shared" ca="1" si="16"/>
        <v xml:space="preserve">y el segundo es el </v>
      </c>
      <c r="J65" s="6" t="str">
        <f t="shared" ca="1" si="17"/>
        <v xml:space="preserve">triple del primero, calcule sus medidas </v>
      </c>
      <c r="K65" s="6" t="s">
        <v>11</v>
      </c>
      <c r="L65" s="13"/>
      <c r="W65" s="9"/>
      <c r="AC65" s="7"/>
      <c r="AD65" s="8"/>
      <c r="AX65" s="9"/>
    </row>
    <row r="66" spans="1:59" x14ac:dyDescent="0.3">
      <c r="B66" s="15">
        <v>0</v>
      </c>
      <c r="C66" s="6">
        <f t="shared" ca="1" si="0"/>
        <v>0.37078529584945108</v>
      </c>
      <c r="D66" s="6">
        <f t="shared" ca="1" si="12"/>
        <v>0.37078529584945108</v>
      </c>
      <c r="E66" s="6">
        <f t="shared" ca="1" si="13"/>
        <v>0</v>
      </c>
      <c r="F66" s="6" t="str">
        <f t="shared" si="6"/>
        <v/>
      </c>
      <c r="G66" t="s">
        <v>10</v>
      </c>
      <c r="H66" s="6" t="str">
        <f t="shared" ref="H66:H67" ca="1" si="23">CONCATENATE("Si estas medidas suman ", IF(E57=0,180,IF(E57=1,90,360))," grados, ")</f>
        <v xml:space="preserve">Si estas medidas suman 180 grados, </v>
      </c>
      <c r="I66" s="6" t="str">
        <f t="shared" ca="1" si="16"/>
        <v xml:space="preserve">y el segundo es el </v>
      </c>
      <c r="J66" s="6" t="str">
        <f t="shared" ca="1" si="17"/>
        <v xml:space="preserve">triple del primero, calcule sus medidas </v>
      </c>
      <c r="K66" s="6" t="s">
        <v>11</v>
      </c>
      <c r="L66" s="13"/>
      <c r="W66" s="9"/>
      <c r="AC66" s="7"/>
      <c r="AD66" s="8"/>
      <c r="AX66" s="9"/>
    </row>
    <row r="67" spans="1:59" x14ac:dyDescent="0.3">
      <c r="B67" s="15">
        <v>0</v>
      </c>
      <c r="C67" s="6">
        <f t="shared" ref="C67:C130" ca="1" si="24">RAND()</f>
        <v>0.98946582845149433</v>
      </c>
      <c r="D67" s="6">
        <f t="shared" ca="1" si="12"/>
        <v>1.0534171548505666E-2</v>
      </c>
      <c r="E67" s="6">
        <f t="shared" ca="1" si="13"/>
        <v>1</v>
      </c>
      <c r="F67" s="6" t="str">
        <f t="shared" si="6"/>
        <v/>
      </c>
      <c r="G67" t="s">
        <v>10</v>
      </c>
      <c r="H67" s="6" t="str">
        <f t="shared" ca="1" si="23"/>
        <v xml:space="preserve">Si estas medidas suman 180 grados, </v>
      </c>
      <c r="I67" s="6" t="str">
        <f t="shared" ca="1" si="16"/>
        <v xml:space="preserve">y el segundo es el </v>
      </c>
      <c r="J67" s="6" t="str">
        <f t="shared" ca="1" si="17"/>
        <v xml:space="preserve">triple del primero, calcule sus medidas </v>
      </c>
      <c r="K67" s="6" t="s">
        <v>11</v>
      </c>
      <c r="L67" s="13"/>
      <c r="W67" s="9"/>
      <c r="AC67" s="7"/>
      <c r="AD67" s="8"/>
      <c r="AX67" s="9"/>
    </row>
    <row r="68" spans="1:59" x14ac:dyDescent="0.3">
      <c r="A68" t="s">
        <v>255</v>
      </c>
      <c r="B68" s="15">
        <v>0</v>
      </c>
      <c r="C68" s="6">
        <f t="shared" ca="1" si="24"/>
        <v>0.19462307675126367</v>
      </c>
      <c r="D68" s="6">
        <f t="shared" ca="1" si="12"/>
        <v>0.19462307675126367</v>
      </c>
      <c r="E68" s="6">
        <f t="shared" ca="1" si="13"/>
        <v>1</v>
      </c>
      <c r="F68" s="6" t="str">
        <f t="shared" ref="F68:F131" si="25">IF(A68=0,"",A68)</f>
        <v>\end{enumerate}\newpage   \section*{Cuenta:  20181930011  }\begin{enumerate}</v>
      </c>
      <c r="G68" t="s">
        <v>10</v>
      </c>
      <c r="H68" s="6" t="str">
        <f t="shared" ref="H68:H78" ca="1" si="26">CONCATENATE("Si estas medidas suman ", ROUND(C68*100+35,0)," grados, ")</f>
        <v xml:space="preserve">Si estas medidas suman 54 grados, </v>
      </c>
      <c r="I68" s="6" t="str">
        <f t="shared" ca="1" si="16"/>
        <v xml:space="preserve">y el segundo es el </v>
      </c>
      <c r="J68" s="6" t="str">
        <f t="shared" ca="1" si="17"/>
        <v xml:space="preserve">triple del primero, calcule sus medidas </v>
      </c>
      <c r="K68" s="6" t="s">
        <v>11</v>
      </c>
      <c r="L68" s="13"/>
      <c r="W68" s="9"/>
      <c r="AC68" s="7"/>
      <c r="AD68" s="8"/>
      <c r="AX68" s="9"/>
    </row>
    <row r="69" spans="1:59" x14ac:dyDescent="0.3">
      <c r="B69" s="15">
        <v>0</v>
      </c>
      <c r="C69" s="6">
        <f t="shared" ca="1" si="24"/>
        <v>0.59027897978017196</v>
      </c>
      <c r="D69" s="6">
        <f t="shared" ca="1" si="12"/>
        <v>0.59027897978017196</v>
      </c>
      <c r="E69" s="6">
        <f t="shared" ca="1" si="13"/>
        <v>1</v>
      </c>
      <c r="F69" s="6" t="str">
        <f t="shared" si="25"/>
        <v/>
      </c>
      <c r="G69" t="s">
        <v>10</v>
      </c>
      <c r="H69" s="6" t="str">
        <f t="shared" ca="1" si="26"/>
        <v xml:space="preserve">Si estas medidas suman 94 grados, </v>
      </c>
      <c r="I69" s="6" t="str">
        <f t="shared" ca="1" si="16"/>
        <v xml:space="preserve">y el segundo es el </v>
      </c>
      <c r="J69" s="6" t="str">
        <f t="shared" ca="1" si="17"/>
        <v xml:space="preserve">triple del primero, calcule sus medidas </v>
      </c>
      <c r="K69" s="6" t="s">
        <v>11</v>
      </c>
      <c r="L69" s="13"/>
      <c r="W69" s="9"/>
      <c r="AC69" s="7"/>
      <c r="AD69" s="8"/>
      <c r="AX69" s="9"/>
    </row>
    <row r="70" spans="1:59" x14ac:dyDescent="0.3">
      <c r="B70" s="15">
        <v>0</v>
      </c>
      <c r="C70" s="6">
        <f t="shared" ca="1" si="24"/>
        <v>0.70325153635488558</v>
      </c>
      <c r="D70" s="6">
        <f t="shared" ca="1" si="12"/>
        <v>0.29674846364511442</v>
      </c>
      <c r="E70" s="6">
        <f t="shared" ca="1" si="13"/>
        <v>2</v>
      </c>
      <c r="F70" s="6" t="str">
        <f t="shared" si="25"/>
        <v/>
      </c>
      <c r="G70" t="s">
        <v>10</v>
      </c>
      <c r="H70" s="6" t="str">
        <f t="shared" ca="1" si="26"/>
        <v xml:space="preserve">Si estas medidas suman 105 grados, </v>
      </c>
      <c r="I70" s="6" t="str">
        <f t="shared" ca="1" si="16"/>
        <v xml:space="preserve">y el primero es el </v>
      </c>
      <c r="J70" s="6" t="str">
        <f t="shared" ca="1" si="17"/>
        <v xml:space="preserve">doble del segundo, \textbf{calcule} sus medidas </v>
      </c>
      <c r="K70" s="6" t="s">
        <v>11</v>
      </c>
      <c r="L70" s="13"/>
      <c r="R70" s="10"/>
      <c r="S70" s="10"/>
      <c r="T70" s="10"/>
      <c r="U70" s="10"/>
      <c r="V70" s="10"/>
      <c r="W70" s="10"/>
      <c r="X70" s="10"/>
      <c r="Y70" s="10"/>
      <c r="Z70" s="10"/>
      <c r="AA70" s="10"/>
      <c r="AC70" s="7"/>
      <c r="AD70" s="8"/>
      <c r="AE70" s="10"/>
      <c r="AF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B70" s="10"/>
      <c r="BC70" s="10"/>
      <c r="BG70" s="10"/>
    </row>
    <row r="71" spans="1:59" x14ac:dyDescent="0.3">
      <c r="B71" s="15">
        <v>0</v>
      </c>
      <c r="C71" s="6">
        <f t="shared" ca="1" si="24"/>
        <v>4.3331251345012256E-2</v>
      </c>
      <c r="D71" s="6">
        <f t="shared" ca="1" si="12"/>
        <v>0.54333125134501226</v>
      </c>
      <c r="E71" s="6">
        <f t="shared" ca="1" si="13"/>
        <v>2</v>
      </c>
      <c r="F71" s="6" t="str">
        <f t="shared" si="25"/>
        <v/>
      </c>
      <c r="G71" t="s">
        <v>10</v>
      </c>
      <c r="H71" s="6" t="str">
        <f t="shared" ca="1" si="26"/>
        <v xml:space="preserve">Si estas medidas suman 39 grados, </v>
      </c>
      <c r="I71" s="6" t="str">
        <f t="shared" ca="1" si="16"/>
        <v xml:space="preserve">y el primero es el </v>
      </c>
      <c r="J71" s="6" t="str">
        <f t="shared" ca="1" si="17"/>
        <v xml:space="preserve">doble del segundo, \textbf{calcule} sus medidas </v>
      </c>
      <c r="K71" s="6" t="s">
        <v>11</v>
      </c>
      <c r="L71" s="13"/>
      <c r="W71" s="9"/>
      <c r="AC71" s="7"/>
      <c r="AD71" s="8"/>
      <c r="AX71" s="9"/>
    </row>
    <row r="72" spans="1:59" x14ac:dyDescent="0.3">
      <c r="B72" s="15">
        <v>0</v>
      </c>
      <c r="C72" s="6">
        <f t="shared" ca="1" si="24"/>
        <v>0.12496825023349045</v>
      </c>
      <c r="D72" s="6">
        <f t="shared" ca="1" si="12"/>
        <v>0.12496825023349045</v>
      </c>
      <c r="E72" s="6">
        <f t="shared" ca="1" si="13"/>
        <v>0</v>
      </c>
      <c r="F72" s="6" t="str">
        <f t="shared" si="25"/>
        <v/>
      </c>
      <c r="G72" t="s">
        <v>10</v>
      </c>
      <c r="H72" s="6" t="str">
        <f t="shared" ca="1" si="26"/>
        <v xml:space="preserve">Si estas medidas suman 47 grados, </v>
      </c>
      <c r="I72" s="6" t="str">
        <f t="shared" ca="1" si="16"/>
        <v xml:space="preserve">y el segundo es el </v>
      </c>
      <c r="J72" s="6" t="str">
        <f t="shared" ca="1" si="17"/>
        <v xml:space="preserve">triple del primero, calcule sus medidas </v>
      </c>
      <c r="K72" s="6" t="s">
        <v>11</v>
      </c>
      <c r="L72" s="13"/>
      <c r="W72" s="9"/>
      <c r="AC72" s="7"/>
      <c r="AD72" s="8"/>
      <c r="AX72" s="9"/>
    </row>
    <row r="73" spans="1:59" x14ac:dyDescent="0.3">
      <c r="B73" s="15">
        <v>0</v>
      </c>
      <c r="C73" s="6">
        <f t="shared" ca="1" si="24"/>
        <v>0.62023475889857238</v>
      </c>
      <c r="D73" s="6">
        <f t="shared" ca="1" si="12"/>
        <v>0.37976524110142762</v>
      </c>
      <c r="E73" s="6">
        <f t="shared" ca="1" si="13"/>
        <v>1</v>
      </c>
      <c r="F73" s="6" t="str">
        <f t="shared" si="25"/>
        <v/>
      </c>
      <c r="G73" t="s">
        <v>10</v>
      </c>
      <c r="H73" s="6" t="str">
        <f t="shared" ca="1" si="26"/>
        <v xml:space="preserve">Si estas medidas suman 97 grados, </v>
      </c>
      <c r="I73" s="6" t="str">
        <f t="shared" ca="1" si="16"/>
        <v xml:space="preserve">y el segundo es el </v>
      </c>
      <c r="J73" s="6" t="str">
        <f t="shared" ca="1" si="17"/>
        <v xml:space="preserve">triple del primero, calcule sus medidas </v>
      </c>
      <c r="K73" s="6" t="s">
        <v>11</v>
      </c>
      <c r="L73" s="13"/>
      <c r="W73" s="9"/>
      <c r="AC73" s="7"/>
      <c r="AD73" s="8"/>
      <c r="AX73" s="9"/>
    </row>
    <row r="74" spans="1:59" x14ac:dyDescent="0.3">
      <c r="B74" s="15">
        <v>0</v>
      </c>
      <c r="C74" s="6">
        <f t="shared" ca="1" si="24"/>
        <v>0.82510481780952905</v>
      </c>
      <c r="D74" s="6">
        <f t="shared" ca="1" si="12"/>
        <v>0.17489518219047095</v>
      </c>
      <c r="E74" s="6">
        <f t="shared" ca="1" si="13"/>
        <v>2</v>
      </c>
      <c r="F74" s="6" t="str">
        <f t="shared" si="25"/>
        <v/>
      </c>
      <c r="G74" t="s">
        <v>10</v>
      </c>
      <c r="H74" s="6" t="str">
        <f t="shared" ca="1" si="26"/>
        <v xml:space="preserve">Si estas medidas suman 118 grados, </v>
      </c>
      <c r="I74" s="6" t="str">
        <f t="shared" ca="1" si="16"/>
        <v xml:space="preserve">y el primero es el </v>
      </c>
      <c r="J74" s="6" t="str">
        <f t="shared" ca="1" si="17"/>
        <v xml:space="preserve">doble del segundo, \textbf{calcule} sus medidas </v>
      </c>
      <c r="K74" s="6" t="s">
        <v>11</v>
      </c>
      <c r="L74" s="13"/>
      <c r="W74" s="9"/>
      <c r="AC74" s="7"/>
      <c r="AD74" s="8"/>
      <c r="AX74" s="9"/>
    </row>
    <row r="75" spans="1:59" x14ac:dyDescent="0.3">
      <c r="B75" s="15">
        <v>0</v>
      </c>
      <c r="C75" s="6">
        <f t="shared" ca="1" si="24"/>
        <v>0.452964860163665</v>
      </c>
      <c r="D75" s="6">
        <f t="shared" ca="1" si="12"/>
        <v>0.452964860163665</v>
      </c>
      <c r="E75" s="6">
        <f t="shared" ca="1" si="13"/>
        <v>2</v>
      </c>
      <c r="F75" s="6" t="str">
        <f t="shared" si="25"/>
        <v/>
      </c>
      <c r="G75" t="s">
        <v>10</v>
      </c>
      <c r="H75" s="6" t="str">
        <f t="shared" ca="1" si="26"/>
        <v xml:space="preserve">Si estas medidas suman 80 grados, </v>
      </c>
      <c r="I75" s="6" t="str">
        <f t="shared" ca="1" si="16"/>
        <v xml:space="preserve">y el primero es el </v>
      </c>
      <c r="J75" s="6" t="str">
        <f t="shared" ca="1" si="17"/>
        <v xml:space="preserve">doble del segundo, \textbf{calcule} sus medidas </v>
      </c>
      <c r="K75" s="6" t="s">
        <v>11</v>
      </c>
      <c r="L75" s="13"/>
      <c r="W75" s="9"/>
      <c r="AC75" s="7"/>
      <c r="AD75" s="8"/>
      <c r="AX75" s="9"/>
    </row>
    <row r="76" spans="1:59" x14ac:dyDescent="0.3">
      <c r="B76" s="15">
        <v>0</v>
      </c>
      <c r="C76" s="6">
        <f t="shared" ca="1" si="24"/>
        <v>0.92424089678002774</v>
      </c>
      <c r="D76" s="6">
        <f t="shared" ca="1" si="12"/>
        <v>7.5759103219972257E-2</v>
      </c>
      <c r="E76" s="6">
        <f t="shared" ca="1" si="13"/>
        <v>1</v>
      </c>
      <c r="F76" s="6" t="str">
        <f t="shared" si="25"/>
        <v/>
      </c>
      <c r="G76" t="s">
        <v>10</v>
      </c>
      <c r="H76" s="6" t="str">
        <f t="shared" ca="1" si="26"/>
        <v xml:space="preserve">Si estas medidas suman 127 grados, </v>
      </c>
      <c r="I76" s="6" t="str">
        <f t="shared" ca="1" si="16"/>
        <v xml:space="preserve">y el segundo es el </v>
      </c>
      <c r="J76" s="6" t="str">
        <f t="shared" ca="1" si="17"/>
        <v xml:space="preserve">triple del primero, calcule sus medidas </v>
      </c>
      <c r="K76" s="6" t="s">
        <v>11</v>
      </c>
      <c r="L76" s="13"/>
      <c r="W76" s="9"/>
      <c r="AC76" s="7"/>
      <c r="AD76" s="8"/>
      <c r="AX76" s="9"/>
    </row>
    <row r="77" spans="1:59" x14ac:dyDescent="0.3">
      <c r="B77" s="15">
        <v>0</v>
      </c>
      <c r="C77" s="6">
        <f t="shared" ca="1" si="24"/>
        <v>0.40266700842643721</v>
      </c>
      <c r="D77" s="6">
        <f t="shared" ca="1" si="12"/>
        <v>0.40266700842643721</v>
      </c>
      <c r="E77" s="6">
        <f t="shared" ca="1" si="13"/>
        <v>0</v>
      </c>
      <c r="F77" s="6" t="str">
        <f t="shared" si="25"/>
        <v/>
      </c>
      <c r="G77" t="s">
        <v>10</v>
      </c>
      <c r="H77" s="6" t="str">
        <f t="shared" ca="1" si="26"/>
        <v xml:space="preserve">Si estas medidas suman 75 grados, </v>
      </c>
      <c r="I77" s="6" t="str">
        <f t="shared" ca="1" si="16"/>
        <v xml:space="preserve">y el segundo es el </v>
      </c>
      <c r="J77" s="6" t="str">
        <f t="shared" ca="1" si="17"/>
        <v xml:space="preserve">triple del primero, calcule sus medidas </v>
      </c>
      <c r="K77" s="6" t="s">
        <v>11</v>
      </c>
      <c r="L77" s="13"/>
      <c r="W77" s="9"/>
      <c r="AC77" s="7"/>
      <c r="AD77" s="8"/>
      <c r="AX77" s="9"/>
    </row>
    <row r="78" spans="1:59" x14ac:dyDescent="0.3">
      <c r="B78" s="15">
        <v>0</v>
      </c>
      <c r="C78" s="6">
        <f t="shared" ca="1" si="24"/>
        <v>0.76324635707364097</v>
      </c>
      <c r="D78" s="6">
        <f t="shared" ca="1" si="12"/>
        <v>0.23675364292635903</v>
      </c>
      <c r="E78" s="6">
        <f t="shared" ca="1" si="13"/>
        <v>2</v>
      </c>
      <c r="F78" s="6" t="str">
        <f t="shared" si="25"/>
        <v/>
      </c>
      <c r="G78" t="s">
        <v>10</v>
      </c>
      <c r="H78" s="6" t="str">
        <f t="shared" ca="1" si="26"/>
        <v xml:space="preserve">Si estas medidas suman 111 grados, </v>
      </c>
      <c r="I78" s="6" t="str">
        <f t="shared" ca="1" si="16"/>
        <v xml:space="preserve">y el primero es el </v>
      </c>
      <c r="J78" s="6" t="str">
        <f t="shared" ca="1" si="17"/>
        <v xml:space="preserve">doble del segundo, \textbf{calcule} sus medidas </v>
      </c>
      <c r="K78" s="6" t="s">
        <v>11</v>
      </c>
      <c r="L78" s="13"/>
      <c r="W78" s="9"/>
      <c r="AC78" s="7"/>
      <c r="AD78" s="8"/>
      <c r="AX78" s="9"/>
    </row>
    <row r="79" spans="1:59" x14ac:dyDescent="0.3">
      <c r="B79" s="15">
        <v>0</v>
      </c>
      <c r="C79" s="6">
        <f t="shared" ca="1" si="24"/>
        <v>0.26057333760006451</v>
      </c>
      <c r="D79" s="6">
        <f t="shared" ca="1" si="12"/>
        <v>0.26057333760006451</v>
      </c>
      <c r="E79" s="6">
        <f t="shared" ca="1" si="13"/>
        <v>1</v>
      </c>
      <c r="F79" s="6" t="str">
        <f t="shared" si="25"/>
        <v/>
      </c>
      <c r="G79" t="s">
        <v>10</v>
      </c>
      <c r="H79" s="6" t="str">
        <f t="shared" ref="H79:H80" ca="1" si="27">CONCATENATE("Si estas medidas suman ", IF(E70=0,180,IF(E70=1,90,360))," grados, ")</f>
        <v xml:space="preserve">Si estas medidas suman 360 grados, </v>
      </c>
      <c r="I79" s="6" t="str">
        <f t="shared" ca="1" si="16"/>
        <v xml:space="preserve">y el segundo es el </v>
      </c>
      <c r="J79" s="6" t="str">
        <f t="shared" ca="1" si="17"/>
        <v xml:space="preserve">triple del primero, calcule sus medidas </v>
      </c>
      <c r="K79" s="6" t="s">
        <v>11</v>
      </c>
      <c r="L79" s="13"/>
      <c r="W79" s="9"/>
      <c r="AC79" s="7"/>
      <c r="AD79" s="8"/>
      <c r="AX79" s="9"/>
    </row>
    <row r="80" spans="1:59" x14ac:dyDescent="0.3">
      <c r="B80" s="15">
        <v>0</v>
      </c>
      <c r="C80" s="6">
        <f t="shared" ca="1" si="24"/>
        <v>0.39845831791653574</v>
      </c>
      <c r="D80" s="6">
        <f t="shared" ref="D80:D143" ca="1" si="28">IF(C80&gt;0.1,      IF(C80&lt;0.6,C80,ABS(1-C80)),C80+0.5)</f>
        <v>0.39845831791653574</v>
      </c>
      <c r="E80" s="6">
        <f t="shared" ref="E80:E143" ca="1" si="29">MOD(INT(D80*99),3)</f>
        <v>0</v>
      </c>
      <c r="F80" s="6" t="str">
        <f t="shared" si="25"/>
        <v/>
      </c>
      <c r="G80" t="s">
        <v>10</v>
      </c>
      <c r="H80" s="6" t="str">
        <f t="shared" ca="1" si="27"/>
        <v xml:space="preserve">Si estas medidas suman 360 grados, </v>
      </c>
      <c r="I80" s="6" t="str">
        <f t="shared" ca="1" si="16"/>
        <v xml:space="preserve">y el segundo es el </v>
      </c>
      <c r="J80" s="6" t="str">
        <f t="shared" ca="1" si="17"/>
        <v xml:space="preserve">triple del primero, calcule sus medidas </v>
      </c>
      <c r="K80" s="6" t="s">
        <v>11</v>
      </c>
      <c r="L80" s="13"/>
      <c r="W80" s="9"/>
      <c r="AC80" s="7"/>
      <c r="AD80" s="8"/>
      <c r="AX80" s="9"/>
    </row>
    <row r="81" spans="1:59" x14ac:dyDescent="0.3">
      <c r="A81" t="s">
        <v>256</v>
      </c>
      <c r="B81" s="15">
        <v>0</v>
      </c>
      <c r="C81" s="6">
        <f t="shared" ca="1" si="24"/>
        <v>0.4747370364269643</v>
      </c>
      <c r="D81" s="6">
        <f t="shared" ca="1" si="28"/>
        <v>0.4747370364269643</v>
      </c>
      <c r="E81" s="6">
        <f t="shared" ca="1" si="29"/>
        <v>1</v>
      </c>
      <c r="F81" s="6" t="str">
        <f t="shared" si="25"/>
        <v>\end{enumerate}\newpage   \section*{Cuenta:  20191900191  }\begin{enumerate}</v>
      </c>
      <c r="G81" t="s">
        <v>10</v>
      </c>
      <c r="H81" s="6" t="str">
        <f t="shared" ref="H81:H91" ca="1" si="30">CONCATENATE("Si estas medidas suman ", ROUND(C81*100+35,0)," grados, ")</f>
        <v xml:space="preserve">Si estas medidas suman 82 grados, </v>
      </c>
      <c r="I81" s="6" t="str">
        <f t="shared" ca="1" si="16"/>
        <v xml:space="preserve">y el segundo es el </v>
      </c>
      <c r="J81" s="6" t="str">
        <f t="shared" ca="1" si="17"/>
        <v xml:space="preserve">triple del primero, calcule sus medidas </v>
      </c>
      <c r="K81" s="6" t="s">
        <v>11</v>
      </c>
      <c r="L81" s="13"/>
      <c r="R81" s="10"/>
      <c r="S81" s="10"/>
      <c r="T81" s="10"/>
      <c r="U81" s="10"/>
      <c r="V81" s="10"/>
      <c r="W81" s="10"/>
      <c r="X81" s="10"/>
      <c r="Y81" s="10"/>
      <c r="Z81" s="10"/>
      <c r="AA81" s="10"/>
      <c r="AC81" s="7"/>
      <c r="AD81" s="8"/>
      <c r="AE81" s="10"/>
      <c r="AF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B81" s="10"/>
      <c r="BC81" s="10"/>
    </row>
    <row r="82" spans="1:59" x14ac:dyDescent="0.3">
      <c r="B82" s="15">
        <v>0</v>
      </c>
      <c r="C82" s="6">
        <f t="shared" ca="1" si="24"/>
        <v>0.89632976624478033</v>
      </c>
      <c r="D82" s="6">
        <f t="shared" ca="1" si="28"/>
        <v>0.10367023375521967</v>
      </c>
      <c r="E82" s="6">
        <f t="shared" ca="1" si="29"/>
        <v>1</v>
      </c>
      <c r="F82" s="6" t="str">
        <f t="shared" si="25"/>
        <v/>
      </c>
      <c r="G82" t="s">
        <v>10</v>
      </c>
      <c r="H82" s="6" t="str">
        <f t="shared" ca="1" si="30"/>
        <v xml:space="preserve">Si estas medidas suman 125 grados, </v>
      </c>
      <c r="I82" s="6" t="str">
        <f t="shared" ca="1" si="16"/>
        <v xml:space="preserve">y el segundo es el </v>
      </c>
      <c r="J82" s="6" t="str">
        <f t="shared" ca="1" si="17"/>
        <v xml:space="preserve">triple del primero, calcule sus medidas </v>
      </c>
      <c r="K82" s="6" t="s">
        <v>11</v>
      </c>
      <c r="L82" s="13"/>
      <c r="W82" s="9"/>
      <c r="AC82" s="7"/>
      <c r="AD82" s="8"/>
      <c r="AX82" s="9"/>
    </row>
    <row r="83" spans="1:59" x14ac:dyDescent="0.3">
      <c r="B83" s="15">
        <v>0</v>
      </c>
      <c r="C83" s="6">
        <f t="shared" ca="1" si="24"/>
        <v>0.25606639825769151</v>
      </c>
      <c r="D83" s="6">
        <f t="shared" ca="1" si="28"/>
        <v>0.25606639825769151</v>
      </c>
      <c r="E83" s="6">
        <f t="shared" ca="1" si="29"/>
        <v>1</v>
      </c>
      <c r="F83" s="6" t="str">
        <f t="shared" si="25"/>
        <v/>
      </c>
      <c r="G83" t="s">
        <v>10</v>
      </c>
      <c r="H83" s="6" t="str">
        <f t="shared" ca="1" si="30"/>
        <v xml:space="preserve">Si estas medidas suman 61 grados, </v>
      </c>
      <c r="I83" s="6" t="str">
        <f t="shared" ca="1" si="16"/>
        <v xml:space="preserve">y el segundo es el </v>
      </c>
      <c r="J83" s="6" t="str">
        <f t="shared" ca="1" si="17"/>
        <v xml:space="preserve">triple del primero, calcule sus medidas </v>
      </c>
      <c r="K83" s="6" t="s">
        <v>11</v>
      </c>
      <c r="L83" s="13"/>
      <c r="W83" s="9"/>
      <c r="AC83" s="7"/>
      <c r="AD83" s="8"/>
      <c r="AX83" s="9"/>
    </row>
    <row r="84" spans="1:59" x14ac:dyDescent="0.3">
      <c r="B84" s="15">
        <v>0</v>
      </c>
      <c r="C84" s="6">
        <f t="shared" ca="1" si="24"/>
        <v>0.26194632768624404</v>
      </c>
      <c r="D84" s="6">
        <f t="shared" ca="1" si="28"/>
        <v>0.26194632768624404</v>
      </c>
      <c r="E84" s="6">
        <f t="shared" ca="1" si="29"/>
        <v>1</v>
      </c>
      <c r="F84" s="6" t="str">
        <f t="shared" si="25"/>
        <v/>
      </c>
      <c r="G84" t="s">
        <v>10</v>
      </c>
      <c r="H84" s="6" t="str">
        <f t="shared" ca="1" si="30"/>
        <v xml:space="preserve">Si estas medidas suman 61 grados, </v>
      </c>
      <c r="I84" s="6" t="str">
        <f t="shared" ca="1" si="16"/>
        <v xml:space="preserve">y el segundo es el </v>
      </c>
      <c r="J84" s="6" t="str">
        <f t="shared" ca="1" si="17"/>
        <v xml:space="preserve">triple del primero, calcule sus medidas </v>
      </c>
      <c r="K84" s="6" t="s">
        <v>11</v>
      </c>
      <c r="L84" s="13"/>
      <c r="W84" s="9"/>
      <c r="AC84" s="7"/>
      <c r="AD84" s="8"/>
      <c r="AX84" s="9"/>
    </row>
    <row r="85" spans="1:59" x14ac:dyDescent="0.3">
      <c r="B85" s="15">
        <v>0</v>
      </c>
      <c r="C85" s="6">
        <f t="shared" ca="1" si="24"/>
        <v>0.40585928908583213</v>
      </c>
      <c r="D85" s="6">
        <f t="shared" ca="1" si="28"/>
        <v>0.40585928908583213</v>
      </c>
      <c r="E85" s="6">
        <f t="shared" ca="1" si="29"/>
        <v>1</v>
      </c>
      <c r="F85" s="6" t="str">
        <f t="shared" si="25"/>
        <v/>
      </c>
      <c r="G85" t="s">
        <v>10</v>
      </c>
      <c r="H85" s="6" t="str">
        <f t="shared" ca="1" si="30"/>
        <v xml:space="preserve">Si estas medidas suman 76 grados, </v>
      </c>
      <c r="I85" s="6" t="str">
        <f t="shared" ca="1" si="16"/>
        <v xml:space="preserve">y el segundo es el </v>
      </c>
      <c r="J85" s="6" t="str">
        <f t="shared" ca="1" si="17"/>
        <v xml:space="preserve">triple del primero, calcule sus medidas </v>
      </c>
      <c r="K85" s="6" t="s">
        <v>11</v>
      </c>
      <c r="L85" s="13"/>
      <c r="W85" s="9"/>
      <c r="AC85" s="7"/>
      <c r="AD85" s="8"/>
      <c r="AX85" s="9"/>
    </row>
    <row r="86" spans="1:59" x14ac:dyDescent="0.3">
      <c r="B86" s="15">
        <v>0</v>
      </c>
      <c r="C86" s="6">
        <f t="shared" ca="1" si="24"/>
        <v>0.83523870002321687</v>
      </c>
      <c r="D86" s="6">
        <f t="shared" ca="1" si="28"/>
        <v>0.16476129997678313</v>
      </c>
      <c r="E86" s="6">
        <f t="shared" ca="1" si="29"/>
        <v>1</v>
      </c>
      <c r="F86" s="6" t="str">
        <f t="shared" si="25"/>
        <v/>
      </c>
      <c r="G86" t="s">
        <v>10</v>
      </c>
      <c r="H86" s="6" t="str">
        <f t="shared" ca="1" si="30"/>
        <v xml:space="preserve">Si estas medidas suman 119 grados, </v>
      </c>
      <c r="I86" s="6" t="str">
        <f t="shared" ca="1" si="16"/>
        <v xml:space="preserve">y el segundo es el </v>
      </c>
      <c r="J86" s="6" t="str">
        <f t="shared" ca="1" si="17"/>
        <v xml:space="preserve">triple del primero, calcule sus medidas </v>
      </c>
      <c r="K86" s="6" t="s">
        <v>11</v>
      </c>
      <c r="L86" s="13"/>
      <c r="W86" s="9"/>
      <c r="AC86" s="7"/>
      <c r="AD86" s="8"/>
      <c r="AX86" s="9"/>
    </row>
    <row r="87" spans="1:59" x14ac:dyDescent="0.3">
      <c r="B87" s="15">
        <v>0</v>
      </c>
      <c r="C87" s="6">
        <f t="shared" ca="1" si="24"/>
        <v>0.63007127305504584</v>
      </c>
      <c r="D87" s="6">
        <f t="shared" ca="1" si="28"/>
        <v>0.36992872694495416</v>
      </c>
      <c r="E87" s="6">
        <f t="shared" ca="1" si="29"/>
        <v>0</v>
      </c>
      <c r="F87" s="6" t="str">
        <f t="shared" si="25"/>
        <v/>
      </c>
      <c r="G87" t="s">
        <v>10</v>
      </c>
      <c r="H87" s="6" t="str">
        <f t="shared" ca="1" si="30"/>
        <v xml:space="preserve">Si estas medidas suman 98 grados, </v>
      </c>
      <c r="I87" s="6" t="str">
        <f t="shared" ca="1" si="16"/>
        <v xml:space="preserve">y el segundo es el </v>
      </c>
      <c r="J87" s="6" t="str">
        <f t="shared" ca="1" si="17"/>
        <v xml:space="preserve">triple del primero, calcule sus medidas </v>
      </c>
      <c r="K87" s="6" t="s">
        <v>11</v>
      </c>
      <c r="L87" s="13"/>
      <c r="W87" s="9"/>
      <c r="AC87" s="7"/>
      <c r="AD87" s="8"/>
      <c r="AX87" s="9"/>
    </row>
    <row r="88" spans="1:59" x14ac:dyDescent="0.3">
      <c r="B88" s="15">
        <v>0</v>
      </c>
      <c r="C88" s="6">
        <f t="shared" ca="1" si="24"/>
        <v>0.41574574274705078</v>
      </c>
      <c r="D88" s="6">
        <f t="shared" ca="1" si="28"/>
        <v>0.41574574274705078</v>
      </c>
      <c r="E88" s="6">
        <f t="shared" ca="1" si="29"/>
        <v>2</v>
      </c>
      <c r="F88" s="6" t="str">
        <f t="shared" si="25"/>
        <v/>
      </c>
      <c r="G88" t="s">
        <v>10</v>
      </c>
      <c r="H88" s="6" t="str">
        <f t="shared" ca="1" si="30"/>
        <v xml:space="preserve">Si estas medidas suman 77 grados, </v>
      </c>
      <c r="I88" s="6" t="str">
        <f t="shared" ca="1" si="16"/>
        <v xml:space="preserve">y el primero es el </v>
      </c>
      <c r="J88" s="6" t="str">
        <f t="shared" ca="1" si="17"/>
        <v xml:space="preserve">doble del segundo, \textbf{calcule} sus medidas </v>
      </c>
      <c r="K88" s="6" t="s">
        <v>11</v>
      </c>
      <c r="L88" s="13"/>
      <c r="W88" s="9"/>
      <c r="AC88" s="7"/>
      <c r="AD88" s="8"/>
      <c r="AX88" s="9"/>
    </row>
    <row r="89" spans="1:59" x14ac:dyDescent="0.3">
      <c r="B89" s="15">
        <v>0</v>
      </c>
      <c r="C89" s="6">
        <f t="shared" ca="1" si="24"/>
        <v>0.25365900335201319</v>
      </c>
      <c r="D89" s="6">
        <f t="shared" ca="1" si="28"/>
        <v>0.25365900335201319</v>
      </c>
      <c r="E89" s="6">
        <f t="shared" ca="1" si="29"/>
        <v>1</v>
      </c>
      <c r="F89" s="6" t="str">
        <f t="shared" si="25"/>
        <v/>
      </c>
      <c r="G89" t="s">
        <v>10</v>
      </c>
      <c r="H89" s="6" t="str">
        <f t="shared" ca="1" si="30"/>
        <v xml:space="preserve">Si estas medidas suman 60 grados, </v>
      </c>
      <c r="I89" s="6" t="str">
        <f t="shared" ca="1" si="16"/>
        <v xml:space="preserve">y el segundo es el </v>
      </c>
      <c r="J89" s="6" t="str">
        <f t="shared" ca="1" si="17"/>
        <v xml:space="preserve">triple del primero, calcule sus medidas </v>
      </c>
      <c r="K89" s="6" t="s">
        <v>11</v>
      </c>
      <c r="L89" s="13"/>
      <c r="W89" s="9"/>
      <c r="AC89" s="7"/>
      <c r="AD89" s="8"/>
      <c r="AX89" s="9"/>
    </row>
    <row r="90" spans="1:59" x14ac:dyDescent="0.3">
      <c r="B90" s="15">
        <v>0</v>
      </c>
      <c r="C90" s="6">
        <f t="shared" ca="1" si="24"/>
        <v>0.42543199700788636</v>
      </c>
      <c r="D90" s="6">
        <f t="shared" ca="1" si="28"/>
        <v>0.42543199700788636</v>
      </c>
      <c r="E90" s="6">
        <f t="shared" ca="1" si="29"/>
        <v>0</v>
      </c>
      <c r="F90" s="6" t="str">
        <f t="shared" si="25"/>
        <v/>
      </c>
      <c r="G90" t="s">
        <v>10</v>
      </c>
      <c r="H90" s="6" t="str">
        <f t="shared" ca="1" si="30"/>
        <v xml:space="preserve">Si estas medidas suman 78 grados, </v>
      </c>
      <c r="I90" s="6" t="str">
        <f t="shared" ca="1" si="16"/>
        <v xml:space="preserve">y el segundo es el </v>
      </c>
      <c r="J90" s="6" t="str">
        <f t="shared" ca="1" si="17"/>
        <v xml:space="preserve">triple del primero, calcule sus medidas </v>
      </c>
      <c r="K90" s="6" t="s">
        <v>11</v>
      </c>
      <c r="L90" s="13"/>
      <c r="W90" s="9"/>
      <c r="AC90" s="7"/>
      <c r="AD90" s="8"/>
      <c r="AX90" s="9"/>
    </row>
    <row r="91" spans="1:59" x14ac:dyDescent="0.3">
      <c r="B91" s="15">
        <v>0</v>
      </c>
      <c r="C91" s="6">
        <f t="shared" ca="1" si="24"/>
        <v>0.38779575639536457</v>
      </c>
      <c r="D91" s="6">
        <f t="shared" ca="1" si="28"/>
        <v>0.38779575639536457</v>
      </c>
      <c r="E91" s="6">
        <f t="shared" ca="1" si="29"/>
        <v>2</v>
      </c>
      <c r="F91" s="6" t="str">
        <f t="shared" si="25"/>
        <v/>
      </c>
      <c r="G91" t="s">
        <v>10</v>
      </c>
      <c r="H91" s="6" t="str">
        <f t="shared" ca="1" si="30"/>
        <v xml:space="preserve">Si estas medidas suman 74 grados, </v>
      </c>
      <c r="I91" s="6" t="str">
        <f t="shared" ca="1" si="16"/>
        <v xml:space="preserve">y el primero es el </v>
      </c>
      <c r="J91" s="6" t="str">
        <f t="shared" ca="1" si="17"/>
        <v xml:space="preserve">doble del segundo, \textbf{calcule} sus medidas </v>
      </c>
      <c r="K91" s="6" t="s">
        <v>11</v>
      </c>
      <c r="L91" s="13"/>
      <c r="W91" s="9"/>
      <c r="AC91" s="7"/>
      <c r="AD91" s="8"/>
      <c r="AX91" s="9"/>
    </row>
    <row r="92" spans="1:59" x14ac:dyDescent="0.3">
      <c r="B92" s="15">
        <v>0</v>
      </c>
      <c r="C92" s="6">
        <f t="shared" ca="1" si="24"/>
        <v>0.50082195998237766</v>
      </c>
      <c r="D92" s="6">
        <f t="shared" ca="1" si="28"/>
        <v>0.50082195998237766</v>
      </c>
      <c r="E92" s="6">
        <f t="shared" ca="1" si="29"/>
        <v>1</v>
      </c>
      <c r="F92" s="6" t="str">
        <f t="shared" si="25"/>
        <v/>
      </c>
      <c r="G92" t="s">
        <v>10</v>
      </c>
      <c r="H92" s="6" t="str">
        <f t="shared" ref="H92:H93" ca="1" si="31">CONCATENATE("Si estas medidas suman ", IF(E83=0,180,IF(E83=1,90,360))," grados, ")</f>
        <v xml:space="preserve">Si estas medidas suman 90 grados, </v>
      </c>
      <c r="I92" s="6" t="str">
        <f t="shared" ref="I92:I155" ca="1" si="32">IF(E92=2, "y el primero es el ", "y el segundo es el ")</f>
        <v xml:space="preserve">y el segundo es el </v>
      </c>
      <c r="J92" s="6" t="str">
        <f t="shared" ref="J92:J155" ca="1" si="33">IF(E92=2,"doble del segundo, \textbf{calcule} sus medidas ", "triple del primero, calcule sus medidas ")</f>
        <v xml:space="preserve">triple del primero, calcule sus medidas </v>
      </c>
      <c r="K92" s="6" t="s">
        <v>11</v>
      </c>
      <c r="L92" s="13"/>
      <c r="R92" s="10"/>
      <c r="S92" s="10"/>
      <c r="T92" s="10"/>
      <c r="U92" s="10"/>
      <c r="V92" s="10"/>
      <c r="W92" s="11"/>
      <c r="X92" s="10"/>
      <c r="Y92" s="10"/>
      <c r="Z92" s="10"/>
      <c r="AA92" s="10"/>
      <c r="AC92" s="7"/>
      <c r="AD92" s="8"/>
      <c r="AE92" s="10"/>
      <c r="AF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1"/>
      <c r="AY92" s="10"/>
      <c r="AZ92" s="10"/>
      <c r="BB92" s="10"/>
      <c r="BG92" s="10"/>
    </row>
    <row r="93" spans="1:59" x14ac:dyDescent="0.3">
      <c r="B93" s="15">
        <v>0</v>
      </c>
      <c r="C93" s="6">
        <f t="shared" ca="1" si="24"/>
        <v>0.20411745508354118</v>
      </c>
      <c r="D93" s="6">
        <f t="shared" ca="1" si="28"/>
        <v>0.20411745508354118</v>
      </c>
      <c r="E93" s="6">
        <f t="shared" ca="1" si="29"/>
        <v>2</v>
      </c>
      <c r="F93" s="6" t="str">
        <f t="shared" si="25"/>
        <v/>
      </c>
      <c r="G93" t="s">
        <v>10</v>
      </c>
      <c r="H93" s="6" t="str">
        <f t="shared" ca="1" si="31"/>
        <v xml:space="preserve">Si estas medidas suman 90 grados, </v>
      </c>
      <c r="I93" s="6" t="str">
        <f t="shared" ca="1" si="32"/>
        <v xml:space="preserve">y el primero es el </v>
      </c>
      <c r="J93" s="6" t="str">
        <f t="shared" ca="1" si="33"/>
        <v xml:space="preserve">doble del segundo, \textbf{calcule} sus medidas </v>
      </c>
      <c r="K93" s="6" t="s">
        <v>11</v>
      </c>
      <c r="L93" s="13"/>
      <c r="W93" s="9"/>
      <c r="AC93" s="7"/>
      <c r="AD93" s="8"/>
      <c r="AX93" s="9"/>
    </row>
    <row r="94" spans="1:59" x14ac:dyDescent="0.3">
      <c r="A94" t="s">
        <v>257</v>
      </c>
      <c r="B94" s="15">
        <v>0</v>
      </c>
      <c r="C94" s="6">
        <f t="shared" ca="1" si="24"/>
        <v>0.64137410250756965</v>
      </c>
      <c r="D94" s="6">
        <f t="shared" ca="1" si="28"/>
        <v>0.35862589749243035</v>
      </c>
      <c r="E94" s="6">
        <f t="shared" ca="1" si="29"/>
        <v>2</v>
      </c>
      <c r="F94" s="6" t="str">
        <f t="shared" si="25"/>
        <v>\end{enumerate}\newpage   \section*{Cuenta:  20191900633  }\begin{enumerate}</v>
      </c>
      <c r="G94" t="s">
        <v>10</v>
      </c>
      <c r="H94" s="6" t="str">
        <f t="shared" ref="H94:H104" ca="1" si="34">CONCATENATE("Si estas medidas suman ", ROUND(C94*100+35,0)," grados, ")</f>
        <v xml:space="preserve">Si estas medidas suman 99 grados, </v>
      </c>
      <c r="I94" s="6" t="str">
        <f t="shared" ca="1" si="32"/>
        <v xml:space="preserve">y el primero es el </v>
      </c>
      <c r="J94" s="6" t="str">
        <f t="shared" ca="1" si="33"/>
        <v xml:space="preserve">doble del segundo, \textbf{calcule} sus medidas </v>
      </c>
      <c r="K94" s="6" t="s">
        <v>11</v>
      </c>
      <c r="L94" s="13"/>
      <c r="W94" s="9"/>
      <c r="AC94" s="7"/>
      <c r="AD94" s="8"/>
      <c r="AX94" s="9"/>
    </row>
    <row r="95" spans="1:59" x14ac:dyDescent="0.3">
      <c r="B95" s="15">
        <v>0</v>
      </c>
      <c r="C95" s="6">
        <f t="shared" ca="1" si="24"/>
        <v>0.60766274200560211</v>
      </c>
      <c r="D95" s="6">
        <f t="shared" ca="1" si="28"/>
        <v>0.39233725799439789</v>
      </c>
      <c r="E95" s="6">
        <f t="shared" ca="1" si="29"/>
        <v>2</v>
      </c>
      <c r="F95" s="6" t="str">
        <f t="shared" si="25"/>
        <v/>
      </c>
      <c r="G95" t="s">
        <v>10</v>
      </c>
      <c r="H95" s="6" t="str">
        <f t="shared" ca="1" si="34"/>
        <v xml:space="preserve">Si estas medidas suman 96 grados, </v>
      </c>
      <c r="I95" s="6" t="str">
        <f t="shared" ca="1" si="32"/>
        <v xml:space="preserve">y el primero es el </v>
      </c>
      <c r="J95" s="6" t="str">
        <f t="shared" ca="1" si="33"/>
        <v xml:space="preserve">doble del segundo, \textbf{calcule} sus medidas </v>
      </c>
      <c r="K95" s="6" t="s">
        <v>11</v>
      </c>
      <c r="L95" s="13"/>
      <c r="W95" s="9"/>
      <c r="AC95" s="7"/>
      <c r="AD95" s="8"/>
      <c r="AX95" s="9"/>
    </row>
    <row r="96" spans="1:59" x14ac:dyDescent="0.3">
      <c r="B96" s="15">
        <v>0</v>
      </c>
      <c r="C96" s="6">
        <f t="shared" ca="1" si="24"/>
        <v>0.73724853512138877</v>
      </c>
      <c r="D96" s="6">
        <f t="shared" ca="1" si="28"/>
        <v>0.26275146487861123</v>
      </c>
      <c r="E96" s="6">
        <f t="shared" ca="1" si="29"/>
        <v>2</v>
      </c>
      <c r="F96" s="6" t="str">
        <f t="shared" si="25"/>
        <v/>
      </c>
      <c r="G96" t="s">
        <v>10</v>
      </c>
      <c r="H96" s="6" t="str">
        <f t="shared" ca="1" si="34"/>
        <v xml:space="preserve">Si estas medidas suman 109 grados, </v>
      </c>
      <c r="I96" s="6" t="str">
        <f t="shared" ca="1" si="32"/>
        <v xml:space="preserve">y el primero es el </v>
      </c>
      <c r="J96" s="6" t="str">
        <f t="shared" ca="1" si="33"/>
        <v xml:space="preserve">doble del segundo, \textbf{calcule} sus medidas </v>
      </c>
      <c r="K96" s="6" t="s">
        <v>11</v>
      </c>
      <c r="L96" s="13"/>
      <c r="W96" s="9"/>
      <c r="AC96" s="7"/>
      <c r="AD96" s="8"/>
      <c r="AX96" s="9"/>
    </row>
    <row r="97" spans="1:59" x14ac:dyDescent="0.3">
      <c r="B97" s="15">
        <v>0</v>
      </c>
      <c r="C97" s="6">
        <f t="shared" ca="1" si="24"/>
        <v>0.63965591516858156</v>
      </c>
      <c r="D97" s="6">
        <f t="shared" ca="1" si="28"/>
        <v>0.36034408483141844</v>
      </c>
      <c r="E97" s="6">
        <f t="shared" ca="1" si="29"/>
        <v>2</v>
      </c>
      <c r="F97" s="6" t="str">
        <f t="shared" si="25"/>
        <v/>
      </c>
      <c r="G97" t="s">
        <v>10</v>
      </c>
      <c r="H97" s="6" t="str">
        <f t="shared" ca="1" si="34"/>
        <v xml:space="preserve">Si estas medidas suman 99 grados, </v>
      </c>
      <c r="I97" s="6" t="str">
        <f t="shared" ca="1" si="32"/>
        <v xml:space="preserve">y el primero es el </v>
      </c>
      <c r="J97" s="6" t="str">
        <f t="shared" ca="1" si="33"/>
        <v xml:space="preserve">doble del segundo, \textbf{calcule} sus medidas </v>
      </c>
      <c r="K97" s="6" t="s">
        <v>11</v>
      </c>
      <c r="L97" s="13"/>
      <c r="W97" s="9"/>
      <c r="AC97" s="7"/>
      <c r="AD97" s="8"/>
      <c r="AX97" s="9"/>
    </row>
    <row r="98" spans="1:59" x14ac:dyDescent="0.3">
      <c r="B98" s="15">
        <v>0</v>
      </c>
      <c r="C98" s="6">
        <f t="shared" ca="1" si="24"/>
        <v>0.68977131615425324</v>
      </c>
      <c r="D98" s="6">
        <f t="shared" ca="1" si="28"/>
        <v>0.31022868384574676</v>
      </c>
      <c r="E98" s="6">
        <f t="shared" ca="1" si="29"/>
        <v>0</v>
      </c>
      <c r="F98" s="6" t="str">
        <f t="shared" si="25"/>
        <v/>
      </c>
      <c r="G98" t="s">
        <v>10</v>
      </c>
      <c r="H98" s="6" t="str">
        <f t="shared" ca="1" si="34"/>
        <v xml:space="preserve">Si estas medidas suman 104 grados, </v>
      </c>
      <c r="I98" s="6" t="str">
        <f t="shared" ca="1" si="32"/>
        <v xml:space="preserve">y el segundo es el </v>
      </c>
      <c r="J98" s="6" t="str">
        <f t="shared" ca="1" si="33"/>
        <v xml:space="preserve">triple del primero, calcule sus medidas </v>
      </c>
      <c r="K98" s="6" t="s">
        <v>11</v>
      </c>
      <c r="L98" s="13"/>
      <c r="W98" s="9"/>
      <c r="AC98" s="7"/>
      <c r="AD98" s="8"/>
      <c r="AX98" s="9"/>
    </row>
    <row r="99" spans="1:59" x14ac:dyDescent="0.3">
      <c r="B99" s="15">
        <v>0</v>
      </c>
      <c r="C99" s="6">
        <f t="shared" ca="1" si="24"/>
        <v>0.89007099271691559</v>
      </c>
      <c r="D99" s="6">
        <f t="shared" ca="1" si="28"/>
        <v>0.10992900728308441</v>
      </c>
      <c r="E99" s="6">
        <f t="shared" ca="1" si="29"/>
        <v>1</v>
      </c>
      <c r="F99" s="6" t="str">
        <f t="shared" si="25"/>
        <v/>
      </c>
      <c r="G99" t="s">
        <v>10</v>
      </c>
      <c r="H99" s="6" t="str">
        <f t="shared" ca="1" si="34"/>
        <v xml:space="preserve">Si estas medidas suman 124 grados, </v>
      </c>
      <c r="I99" s="6" t="str">
        <f t="shared" ca="1" si="32"/>
        <v xml:space="preserve">y el segundo es el </v>
      </c>
      <c r="J99" s="6" t="str">
        <f t="shared" ca="1" si="33"/>
        <v xml:space="preserve">triple del primero, calcule sus medidas </v>
      </c>
      <c r="K99" s="6" t="s">
        <v>11</v>
      </c>
      <c r="L99" s="13"/>
      <c r="W99" s="9"/>
      <c r="AC99" s="7"/>
      <c r="AD99" s="8"/>
      <c r="AX99" s="9"/>
    </row>
    <row r="100" spans="1:59" x14ac:dyDescent="0.3">
      <c r="B100" s="15">
        <v>0</v>
      </c>
      <c r="C100" s="6">
        <f t="shared" ca="1" si="24"/>
        <v>0.67204649367524805</v>
      </c>
      <c r="D100" s="6">
        <f t="shared" ca="1" si="28"/>
        <v>0.32795350632475195</v>
      </c>
      <c r="E100" s="6">
        <f t="shared" ca="1" si="29"/>
        <v>2</v>
      </c>
      <c r="F100" s="6" t="str">
        <f t="shared" si="25"/>
        <v/>
      </c>
      <c r="G100" t="s">
        <v>10</v>
      </c>
      <c r="H100" s="6" t="str">
        <f t="shared" ca="1" si="34"/>
        <v xml:space="preserve">Si estas medidas suman 102 grados, </v>
      </c>
      <c r="I100" s="6" t="str">
        <f t="shared" ca="1" si="32"/>
        <v xml:space="preserve">y el primero es el </v>
      </c>
      <c r="J100" s="6" t="str">
        <f t="shared" ca="1" si="33"/>
        <v xml:space="preserve">doble del segundo, \textbf{calcule} sus medidas </v>
      </c>
      <c r="K100" s="6" t="s">
        <v>11</v>
      </c>
      <c r="L100" s="13"/>
      <c r="W100" s="9"/>
      <c r="AC100" s="7"/>
      <c r="AD100" s="8"/>
      <c r="AX100" s="9"/>
    </row>
    <row r="101" spans="1:59" x14ac:dyDescent="0.3">
      <c r="B101" s="15">
        <v>0</v>
      </c>
      <c r="C101" s="6">
        <f t="shared" ca="1" si="24"/>
        <v>0.64658351397452862</v>
      </c>
      <c r="D101" s="6">
        <f t="shared" ca="1" si="28"/>
        <v>0.35341648602547138</v>
      </c>
      <c r="E101" s="6">
        <f t="shared" ca="1" si="29"/>
        <v>1</v>
      </c>
      <c r="F101" s="6" t="str">
        <f t="shared" si="25"/>
        <v/>
      </c>
      <c r="G101" t="s">
        <v>10</v>
      </c>
      <c r="H101" s="6" t="str">
        <f t="shared" ca="1" si="34"/>
        <v xml:space="preserve">Si estas medidas suman 100 grados, </v>
      </c>
      <c r="I101" s="6" t="str">
        <f t="shared" ca="1" si="32"/>
        <v xml:space="preserve">y el segundo es el </v>
      </c>
      <c r="J101" s="6" t="str">
        <f t="shared" ca="1" si="33"/>
        <v xml:space="preserve">triple del primero, calcule sus medidas </v>
      </c>
      <c r="K101" s="6" t="s">
        <v>11</v>
      </c>
      <c r="L101" s="13"/>
      <c r="W101" s="9"/>
      <c r="AC101" s="7"/>
      <c r="AD101" s="8"/>
      <c r="AX101" s="9"/>
    </row>
    <row r="102" spans="1:59" x14ac:dyDescent="0.3">
      <c r="B102" s="15">
        <v>0</v>
      </c>
      <c r="C102" s="6">
        <f t="shared" ca="1" si="24"/>
        <v>0.9009149851794982</v>
      </c>
      <c r="D102" s="6">
        <f t="shared" ca="1" si="28"/>
        <v>9.9085014820501804E-2</v>
      </c>
      <c r="E102" s="6">
        <f t="shared" ca="1" si="29"/>
        <v>0</v>
      </c>
      <c r="F102" s="6" t="str">
        <f t="shared" si="25"/>
        <v/>
      </c>
      <c r="G102" t="s">
        <v>10</v>
      </c>
      <c r="H102" s="6" t="str">
        <f t="shared" ca="1" si="34"/>
        <v xml:space="preserve">Si estas medidas suman 125 grados, </v>
      </c>
      <c r="I102" s="6" t="str">
        <f t="shared" ca="1" si="32"/>
        <v xml:space="preserve">y el segundo es el </v>
      </c>
      <c r="J102" s="6" t="str">
        <f t="shared" ca="1" si="33"/>
        <v xml:space="preserve">triple del primero, calcule sus medidas </v>
      </c>
      <c r="K102" s="6" t="s">
        <v>11</v>
      </c>
      <c r="L102" s="13"/>
      <c r="W102" s="9"/>
      <c r="AC102" s="7"/>
      <c r="AD102" s="8"/>
      <c r="AX102" s="9"/>
    </row>
    <row r="103" spans="1:59" x14ac:dyDescent="0.3">
      <c r="B103" s="15">
        <v>0</v>
      </c>
      <c r="C103" s="6">
        <f t="shared" ca="1" si="24"/>
        <v>3.1342140738516489E-2</v>
      </c>
      <c r="D103" s="6">
        <f t="shared" ca="1" si="28"/>
        <v>0.53134214073851649</v>
      </c>
      <c r="E103" s="6">
        <f t="shared" ca="1" si="29"/>
        <v>1</v>
      </c>
      <c r="F103" s="6" t="str">
        <f t="shared" si="25"/>
        <v/>
      </c>
      <c r="G103" t="s">
        <v>10</v>
      </c>
      <c r="H103" s="6" t="str">
        <f t="shared" ca="1" si="34"/>
        <v xml:space="preserve">Si estas medidas suman 38 grados, </v>
      </c>
      <c r="I103" s="6" t="str">
        <f t="shared" ca="1" si="32"/>
        <v xml:space="preserve">y el segundo es el </v>
      </c>
      <c r="J103" s="6" t="str">
        <f t="shared" ca="1" si="33"/>
        <v xml:space="preserve">triple del primero, calcule sus medidas </v>
      </c>
      <c r="K103" s="6" t="s">
        <v>11</v>
      </c>
      <c r="L103" s="13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C103" s="7"/>
      <c r="AD103" s="8"/>
      <c r="AE103" s="10"/>
      <c r="AF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B103" s="10"/>
      <c r="BG103" s="10"/>
    </row>
    <row r="104" spans="1:59" x14ac:dyDescent="0.3">
      <c r="B104" s="15">
        <v>0</v>
      </c>
      <c r="C104" s="6">
        <f t="shared" ca="1" si="24"/>
        <v>0.11517319518324631</v>
      </c>
      <c r="D104" s="6">
        <f t="shared" ca="1" si="28"/>
        <v>0.11517319518324631</v>
      </c>
      <c r="E104" s="6">
        <f t="shared" ca="1" si="29"/>
        <v>2</v>
      </c>
      <c r="F104" s="6" t="str">
        <f t="shared" si="25"/>
        <v/>
      </c>
      <c r="G104" t="s">
        <v>10</v>
      </c>
      <c r="H104" s="6" t="str">
        <f t="shared" ca="1" si="34"/>
        <v xml:space="preserve">Si estas medidas suman 47 grados, </v>
      </c>
      <c r="I104" s="6" t="str">
        <f t="shared" ca="1" si="32"/>
        <v xml:space="preserve">y el primero es el </v>
      </c>
      <c r="J104" s="6" t="str">
        <f t="shared" ca="1" si="33"/>
        <v xml:space="preserve">doble del segundo, \textbf{calcule} sus medidas </v>
      </c>
      <c r="K104" s="6" t="s">
        <v>11</v>
      </c>
      <c r="L104" s="13"/>
      <c r="W104" s="9"/>
      <c r="AC104" s="7"/>
      <c r="AD104" s="8"/>
      <c r="AX104" s="9"/>
    </row>
    <row r="105" spans="1:59" x14ac:dyDescent="0.3">
      <c r="B105" s="15">
        <v>0</v>
      </c>
      <c r="C105" s="6">
        <f t="shared" ca="1" si="24"/>
        <v>0.5572408331851868</v>
      </c>
      <c r="D105" s="6">
        <f t="shared" ca="1" si="28"/>
        <v>0.5572408331851868</v>
      </c>
      <c r="E105" s="6">
        <f t="shared" ca="1" si="29"/>
        <v>1</v>
      </c>
      <c r="F105" s="6" t="str">
        <f t="shared" si="25"/>
        <v/>
      </c>
      <c r="G105" t="s">
        <v>10</v>
      </c>
      <c r="H105" s="6" t="str">
        <f t="shared" ref="H105:H106" ca="1" si="35">CONCATENATE("Si estas medidas suman ", IF(E96=0,180,IF(E96=1,90,360))," grados, ")</f>
        <v xml:space="preserve">Si estas medidas suman 360 grados, </v>
      </c>
      <c r="I105" s="6" t="str">
        <f t="shared" ca="1" si="32"/>
        <v xml:space="preserve">y el segundo es el </v>
      </c>
      <c r="J105" s="6" t="str">
        <f t="shared" ca="1" si="33"/>
        <v xml:space="preserve">triple del primero, calcule sus medidas </v>
      </c>
      <c r="K105" s="6" t="s">
        <v>11</v>
      </c>
      <c r="L105" s="13"/>
      <c r="W105" s="9"/>
      <c r="AC105" s="7"/>
      <c r="AD105" s="8"/>
      <c r="AX105" s="9"/>
    </row>
    <row r="106" spans="1:59" x14ac:dyDescent="0.3">
      <c r="B106" s="15">
        <v>0</v>
      </c>
      <c r="C106" s="6">
        <f t="shared" ca="1" si="24"/>
        <v>0.67453962378406296</v>
      </c>
      <c r="D106" s="6">
        <f t="shared" ca="1" si="28"/>
        <v>0.32546037621593704</v>
      </c>
      <c r="E106" s="6">
        <f t="shared" ca="1" si="29"/>
        <v>2</v>
      </c>
      <c r="F106" s="6" t="str">
        <f t="shared" si="25"/>
        <v/>
      </c>
      <c r="G106" t="s">
        <v>10</v>
      </c>
      <c r="H106" s="6" t="str">
        <f t="shared" ca="1" si="35"/>
        <v xml:space="preserve">Si estas medidas suman 360 grados, </v>
      </c>
      <c r="I106" s="6" t="str">
        <f t="shared" ca="1" si="32"/>
        <v xml:space="preserve">y el primero es el </v>
      </c>
      <c r="J106" s="6" t="str">
        <f t="shared" ca="1" si="33"/>
        <v xml:space="preserve">doble del segundo, \textbf{calcule} sus medidas </v>
      </c>
      <c r="K106" s="6" t="s">
        <v>11</v>
      </c>
      <c r="L106" s="13"/>
      <c r="W106" s="9"/>
      <c r="AC106" s="7"/>
      <c r="AD106" s="8"/>
      <c r="AX106" s="9"/>
    </row>
    <row r="107" spans="1:59" x14ac:dyDescent="0.3">
      <c r="A107" t="s">
        <v>258</v>
      </c>
      <c r="B107" s="15">
        <v>0</v>
      </c>
      <c r="C107" s="6">
        <f t="shared" ca="1" si="24"/>
        <v>0.62433496822109946</v>
      </c>
      <c r="D107" s="6">
        <f t="shared" ca="1" si="28"/>
        <v>0.37566503177890054</v>
      </c>
      <c r="E107" s="6">
        <f t="shared" ca="1" si="29"/>
        <v>1</v>
      </c>
      <c r="F107" s="6" t="str">
        <f t="shared" si="25"/>
        <v>\end{enumerate}\newpage   \section*{Cuenta:  20201900022  }\begin{enumerate}</v>
      </c>
      <c r="G107" t="s">
        <v>10</v>
      </c>
      <c r="H107" s="6" t="str">
        <f t="shared" ref="H107:H117" ca="1" si="36">CONCATENATE("Si estas medidas suman ", ROUND(C107*100+35,0)," grados, ")</f>
        <v xml:space="preserve">Si estas medidas suman 97 grados, </v>
      </c>
      <c r="I107" s="6" t="str">
        <f t="shared" ca="1" si="32"/>
        <v xml:space="preserve">y el segundo es el </v>
      </c>
      <c r="J107" s="6" t="str">
        <f t="shared" ca="1" si="33"/>
        <v xml:space="preserve">triple del primero, calcule sus medidas </v>
      </c>
      <c r="K107" s="6" t="s">
        <v>11</v>
      </c>
      <c r="L107" s="13"/>
      <c r="W107" s="9"/>
      <c r="AC107" s="7"/>
      <c r="AD107" s="8"/>
      <c r="AX107" s="9"/>
    </row>
    <row r="108" spans="1:59" x14ac:dyDescent="0.3">
      <c r="B108" s="15">
        <v>0</v>
      </c>
      <c r="C108" s="6">
        <f t="shared" ca="1" si="24"/>
        <v>3.8078913210442211E-2</v>
      </c>
      <c r="D108" s="6">
        <f t="shared" ca="1" si="28"/>
        <v>0.53807891321044221</v>
      </c>
      <c r="E108" s="6">
        <f t="shared" ca="1" si="29"/>
        <v>2</v>
      </c>
      <c r="F108" s="6" t="str">
        <f t="shared" si="25"/>
        <v/>
      </c>
      <c r="G108" t="s">
        <v>10</v>
      </c>
      <c r="H108" s="6" t="str">
        <f t="shared" ca="1" si="36"/>
        <v xml:space="preserve">Si estas medidas suman 39 grados, </v>
      </c>
      <c r="I108" s="6" t="str">
        <f t="shared" ca="1" si="32"/>
        <v xml:space="preserve">y el primero es el </v>
      </c>
      <c r="J108" s="6" t="str">
        <f t="shared" ca="1" si="33"/>
        <v xml:space="preserve">doble del segundo, \textbf{calcule} sus medidas </v>
      </c>
      <c r="K108" s="6" t="s">
        <v>11</v>
      </c>
      <c r="L108" s="13"/>
      <c r="W108" s="9"/>
      <c r="AC108" s="7"/>
      <c r="AD108" s="8"/>
      <c r="AX108" s="9"/>
    </row>
    <row r="109" spans="1:59" x14ac:dyDescent="0.3">
      <c r="B109" s="15">
        <v>0</v>
      </c>
      <c r="C109" s="6">
        <f t="shared" ca="1" si="24"/>
        <v>0.61297727903599941</v>
      </c>
      <c r="D109" s="6">
        <f t="shared" ca="1" si="28"/>
        <v>0.38702272096400059</v>
      </c>
      <c r="E109" s="6">
        <f t="shared" ca="1" si="29"/>
        <v>2</v>
      </c>
      <c r="F109" s="6" t="str">
        <f t="shared" si="25"/>
        <v/>
      </c>
      <c r="G109" t="s">
        <v>10</v>
      </c>
      <c r="H109" s="6" t="str">
        <f t="shared" ca="1" si="36"/>
        <v xml:space="preserve">Si estas medidas suman 96 grados, </v>
      </c>
      <c r="I109" s="6" t="str">
        <f t="shared" ca="1" si="32"/>
        <v xml:space="preserve">y el primero es el </v>
      </c>
      <c r="J109" s="6" t="str">
        <f t="shared" ca="1" si="33"/>
        <v xml:space="preserve">doble del segundo, \textbf{calcule} sus medidas </v>
      </c>
      <c r="K109" s="6" t="s">
        <v>11</v>
      </c>
      <c r="L109" s="13"/>
      <c r="W109" s="9"/>
      <c r="AC109" s="7"/>
      <c r="AD109" s="8"/>
      <c r="AX109" s="9"/>
    </row>
    <row r="110" spans="1:59" x14ac:dyDescent="0.3">
      <c r="B110" s="15">
        <v>0</v>
      </c>
      <c r="C110" s="6">
        <f t="shared" ca="1" si="24"/>
        <v>0.49223836039359758</v>
      </c>
      <c r="D110" s="6">
        <f t="shared" ca="1" si="28"/>
        <v>0.49223836039359758</v>
      </c>
      <c r="E110" s="6">
        <f t="shared" ca="1" si="29"/>
        <v>0</v>
      </c>
      <c r="F110" s="6" t="str">
        <f t="shared" si="25"/>
        <v/>
      </c>
      <c r="G110" t="s">
        <v>10</v>
      </c>
      <c r="H110" s="6" t="str">
        <f t="shared" ca="1" si="36"/>
        <v xml:space="preserve">Si estas medidas suman 84 grados, </v>
      </c>
      <c r="I110" s="6" t="str">
        <f t="shared" ca="1" si="32"/>
        <v xml:space="preserve">y el segundo es el </v>
      </c>
      <c r="J110" s="6" t="str">
        <f t="shared" ca="1" si="33"/>
        <v xml:space="preserve">triple del primero, calcule sus medidas </v>
      </c>
      <c r="K110" s="6" t="s">
        <v>11</v>
      </c>
      <c r="L110" s="13"/>
      <c r="W110" s="9"/>
      <c r="AC110" s="7"/>
      <c r="AD110" s="8"/>
      <c r="AX110" s="9"/>
    </row>
    <row r="111" spans="1:59" x14ac:dyDescent="0.3">
      <c r="B111" s="15">
        <v>0</v>
      </c>
      <c r="C111" s="6">
        <f t="shared" ca="1" si="24"/>
        <v>0.62630227942806005</v>
      </c>
      <c r="D111" s="6">
        <f t="shared" ca="1" si="28"/>
        <v>0.37369772057193995</v>
      </c>
      <c r="E111" s="6">
        <f t="shared" ca="1" si="29"/>
        <v>0</v>
      </c>
      <c r="F111" s="6" t="str">
        <f t="shared" si="25"/>
        <v/>
      </c>
      <c r="G111" t="s">
        <v>10</v>
      </c>
      <c r="H111" s="6" t="str">
        <f t="shared" ca="1" si="36"/>
        <v xml:space="preserve">Si estas medidas suman 98 grados, </v>
      </c>
      <c r="I111" s="6" t="str">
        <f t="shared" ca="1" si="32"/>
        <v xml:space="preserve">y el segundo es el </v>
      </c>
      <c r="J111" s="6" t="str">
        <f t="shared" ca="1" si="33"/>
        <v xml:space="preserve">triple del primero, calcule sus medidas </v>
      </c>
      <c r="K111" s="6" t="s">
        <v>11</v>
      </c>
      <c r="L111" s="13"/>
      <c r="W111" s="9"/>
      <c r="AC111" s="7"/>
      <c r="AD111" s="8"/>
      <c r="AX111" s="9"/>
    </row>
    <row r="112" spans="1:59" x14ac:dyDescent="0.3">
      <c r="B112" s="15">
        <v>0</v>
      </c>
      <c r="C112" s="6">
        <f t="shared" ca="1" si="24"/>
        <v>0.47140709355239407</v>
      </c>
      <c r="D112" s="6">
        <f t="shared" ca="1" si="28"/>
        <v>0.47140709355239407</v>
      </c>
      <c r="E112" s="6">
        <f t="shared" ca="1" si="29"/>
        <v>1</v>
      </c>
      <c r="F112" s="6" t="str">
        <f t="shared" si="25"/>
        <v/>
      </c>
      <c r="G112" t="s">
        <v>10</v>
      </c>
      <c r="H112" s="6" t="str">
        <f t="shared" ca="1" si="36"/>
        <v xml:space="preserve">Si estas medidas suman 82 grados, </v>
      </c>
      <c r="I112" s="6" t="str">
        <f t="shared" ca="1" si="32"/>
        <v xml:space="preserve">y el segundo es el </v>
      </c>
      <c r="J112" s="6" t="str">
        <f t="shared" ca="1" si="33"/>
        <v xml:space="preserve">triple del primero, calcule sus medidas </v>
      </c>
      <c r="K112" s="6" t="s">
        <v>11</v>
      </c>
      <c r="L112" s="13"/>
      <c r="W112" s="9"/>
      <c r="AC112" s="7"/>
      <c r="AD112" s="8"/>
      <c r="AX112" s="9"/>
    </row>
    <row r="113" spans="1:55" x14ac:dyDescent="0.3">
      <c r="B113" s="15">
        <v>0</v>
      </c>
      <c r="C113" s="6">
        <f t="shared" ca="1" si="24"/>
        <v>0.97705324445942721</v>
      </c>
      <c r="D113" s="6">
        <f t="shared" ca="1" si="28"/>
        <v>2.2946755540572794E-2</v>
      </c>
      <c r="E113" s="6">
        <f t="shared" ca="1" si="29"/>
        <v>2</v>
      </c>
      <c r="F113" s="6" t="str">
        <f t="shared" si="25"/>
        <v/>
      </c>
      <c r="G113" t="s">
        <v>10</v>
      </c>
      <c r="H113" s="6" t="str">
        <f t="shared" ca="1" si="36"/>
        <v xml:space="preserve">Si estas medidas suman 133 grados, </v>
      </c>
      <c r="I113" s="6" t="str">
        <f t="shared" ca="1" si="32"/>
        <v xml:space="preserve">y el primero es el </v>
      </c>
      <c r="J113" s="6" t="str">
        <f t="shared" ca="1" si="33"/>
        <v xml:space="preserve">doble del segundo, \textbf{calcule} sus medidas </v>
      </c>
      <c r="K113" s="6" t="s">
        <v>11</v>
      </c>
      <c r="L113" s="13"/>
      <c r="W113" s="9"/>
      <c r="AC113" s="7"/>
      <c r="AD113" s="8"/>
      <c r="AX113" s="9"/>
    </row>
    <row r="114" spans="1:55" x14ac:dyDescent="0.3">
      <c r="B114" s="15">
        <v>0</v>
      </c>
      <c r="C114" s="6">
        <f t="shared" ca="1" si="24"/>
        <v>0.40275034922157471</v>
      </c>
      <c r="D114" s="6">
        <f t="shared" ca="1" si="28"/>
        <v>0.40275034922157471</v>
      </c>
      <c r="E114" s="6">
        <f t="shared" ca="1" si="29"/>
        <v>0</v>
      </c>
      <c r="F114" s="6" t="str">
        <f t="shared" si="25"/>
        <v/>
      </c>
      <c r="G114" t="s">
        <v>10</v>
      </c>
      <c r="H114" s="6" t="str">
        <f t="shared" ca="1" si="36"/>
        <v xml:space="preserve">Si estas medidas suman 75 grados, </v>
      </c>
      <c r="I114" s="6" t="str">
        <f t="shared" ca="1" si="32"/>
        <v xml:space="preserve">y el segundo es el </v>
      </c>
      <c r="J114" s="6" t="str">
        <f t="shared" ca="1" si="33"/>
        <v xml:space="preserve">triple del primero, calcule sus medidas </v>
      </c>
      <c r="K114" s="6" t="s">
        <v>11</v>
      </c>
      <c r="L114" s="13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C114" s="7"/>
      <c r="AD114" s="8"/>
      <c r="AE114" s="10"/>
      <c r="AF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B114" s="10"/>
      <c r="BC114" s="10"/>
    </row>
    <row r="115" spans="1:55" x14ac:dyDescent="0.3">
      <c r="B115" s="15">
        <v>0</v>
      </c>
      <c r="C115" s="6">
        <f t="shared" ca="1" si="24"/>
        <v>0.51048342506732569</v>
      </c>
      <c r="D115" s="6">
        <f t="shared" ca="1" si="28"/>
        <v>0.51048342506732569</v>
      </c>
      <c r="E115" s="6">
        <f t="shared" ca="1" si="29"/>
        <v>2</v>
      </c>
      <c r="F115" s="6" t="str">
        <f t="shared" si="25"/>
        <v/>
      </c>
      <c r="G115" t="s">
        <v>10</v>
      </c>
      <c r="H115" s="6" t="str">
        <f t="shared" ca="1" si="36"/>
        <v xml:space="preserve">Si estas medidas suman 86 grados, </v>
      </c>
      <c r="I115" s="6" t="str">
        <f t="shared" ca="1" si="32"/>
        <v xml:space="preserve">y el primero es el </v>
      </c>
      <c r="J115" s="6" t="str">
        <f t="shared" ca="1" si="33"/>
        <v xml:space="preserve">doble del segundo, \textbf{calcule} sus medidas </v>
      </c>
      <c r="K115" s="6" t="s">
        <v>11</v>
      </c>
      <c r="L115" s="13"/>
      <c r="W115" s="9"/>
      <c r="AC115" s="7"/>
      <c r="AD115" s="8"/>
      <c r="AX115" s="9"/>
    </row>
    <row r="116" spans="1:55" x14ac:dyDescent="0.3">
      <c r="B116" s="15">
        <v>0</v>
      </c>
      <c r="C116" s="6">
        <f t="shared" ca="1" si="24"/>
        <v>0.25678083918361627</v>
      </c>
      <c r="D116" s="6">
        <f t="shared" ca="1" si="28"/>
        <v>0.25678083918361627</v>
      </c>
      <c r="E116" s="6">
        <f t="shared" ca="1" si="29"/>
        <v>1</v>
      </c>
      <c r="F116" s="6" t="str">
        <f t="shared" si="25"/>
        <v/>
      </c>
      <c r="G116" t="s">
        <v>10</v>
      </c>
      <c r="H116" s="6" t="str">
        <f t="shared" ca="1" si="36"/>
        <v xml:space="preserve">Si estas medidas suman 61 grados, </v>
      </c>
      <c r="I116" s="6" t="str">
        <f t="shared" ca="1" si="32"/>
        <v xml:space="preserve">y el segundo es el </v>
      </c>
      <c r="J116" s="6" t="str">
        <f t="shared" ca="1" si="33"/>
        <v xml:space="preserve">triple del primero, calcule sus medidas </v>
      </c>
      <c r="K116" s="6" t="s">
        <v>11</v>
      </c>
      <c r="L116" s="13"/>
      <c r="W116" s="9"/>
      <c r="AC116" s="7"/>
      <c r="AD116" s="8"/>
      <c r="AX116" s="9"/>
    </row>
    <row r="117" spans="1:55" x14ac:dyDescent="0.3">
      <c r="B117" s="15">
        <v>0</v>
      </c>
      <c r="C117" s="6">
        <f t="shared" ca="1" si="24"/>
        <v>0.38726901376415102</v>
      </c>
      <c r="D117" s="6">
        <f t="shared" ca="1" si="28"/>
        <v>0.38726901376415102</v>
      </c>
      <c r="E117" s="6">
        <f t="shared" ca="1" si="29"/>
        <v>2</v>
      </c>
      <c r="F117" s="6" t="str">
        <f t="shared" si="25"/>
        <v/>
      </c>
      <c r="G117" t="s">
        <v>10</v>
      </c>
      <c r="H117" s="6" t="str">
        <f t="shared" ca="1" si="36"/>
        <v xml:space="preserve">Si estas medidas suman 74 grados, </v>
      </c>
      <c r="I117" s="6" t="str">
        <f t="shared" ca="1" si="32"/>
        <v xml:space="preserve">y el primero es el </v>
      </c>
      <c r="J117" s="6" t="str">
        <f t="shared" ca="1" si="33"/>
        <v xml:space="preserve">doble del segundo, \textbf{calcule} sus medidas </v>
      </c>
      <c r="K117" s="6" t="s">
        <v>11</v>
      </c>
      <c r="L117" s="13"/>
      <c r="W117" s="9"/>
      <c r="AC117" s="7"/>
      <c r="AD117" s="8"/>
      <c r="AX117" s="9"/>
    </row>
    <row r="118" spans="1:55" x14ac:dyDescent="0.3">
      <c r="B118" s="15">
        <v>0</v>
      </c>
      <c r="C118" s="6">
        <f t="shared" ca="1" si="24"/>
        <v>0.13004653218899553</v>
      </c>
      <c r="D118" s="6">
        <f t="shared" ca="1" si="28"/>
        <v>0.13004653218899553</v>
      </c>
      <c r="E118" s="6">
        <f t="shared" ca="1" si="29"/>
        <v>0</v>
      </c>
      <c r="F118" s="6" t="str">
        <f t="shared" si="25"/>
        <v/>
      </c>
      <c r="G118" t="s">
        <v>10</v>
      </c>
      <c r="H118" s="6" t="str">
        <f t="shared" ref="H118:H119" ca="1" si="37">CONCATENATE("Si estas medidas suman ", IF(E109=0,180,IF(E109=1,90,360))," grados, ")</f>
        <v xml:space="preserve">Si estas medidas suman 360 grados, </v>
      </c>
      <c r="I118" s="6" t="str">
        <f t="shared" ca="1" si="32"/>
        <v xml:space="preserve">y el segundo es el </v>
      </c>
      <c r="J118" s="6" t="str">
        <f t="shared" ca="1" si="33"/>
        <v xml:space="preserve">triple del primero, calcule sus medidas </v>
      </c>
      <c r="K118" s="6" t="s">
        <v>11</v>
      </c>
      <c r="L118" s="13"/>
      <c r="W118" s="9"/>
      <c r="AC118" s="7"/>
      <c r="AD118" s="8"/>
      <c r="AX118" s="9"/>
    </row>
    <row r="119" spans="1:55" x14ac:dyDescent="0.3">
      <c r="B119" s="15">
        <v>0</v>
      </c>
      <c r="C119" s="6">
        <f t="shared" ca="1" si="24"/>
        <v>0.7770801943415091</v>
      </c>
      <c r="D119" s="6">
        <f t="shared" ca="1" si="28"/>
        <v>0.2229198056584909</v>
      </c>
      <c r="E119" s="6">
        <f t="shared" ca="1" si="29"/>
        <v>1</v>
      </c>
      <c r="F119" s="6" t="str">
        <f t="shared" si="25"/>
        <v/>
      </c>
      <c r="G119" t="s">
        <v>10</v>
      </c>
      <c r="H119" s="6" t="str">
        <f t="shared" ca="1" si="37"/>
        <v xml:space="preserve">Si estas medidas suman 180 grados, </v>
      </c>
      <c r="I119" s="6" t="str">
        <f t="shared" ca="1" si="32"/>
        <v xml:space="preserve">y el segundo es el </v>
      </c>
      <c r="J119" s="6" t="str">
        <f t="shared" ca="1" si="33"/>
        <v xml:space="preserve">triple del primero, calcule sus medidas </v>
      </c>
      <c r="K119" s="6" t="s">
        <v>11</v>
      </c>
      <c r="L119" s="13"/>
      <c r="W119" s="9"/>
      <c r="AC119" s="7"/>
      <c r="AD119" s="8"/>
      <c r="AX119" s="9"/>
    </row>
    <row r="120" spans="1:55" x14ac:dyDescent="0.3">
      <c r="A120" t="s">
        <v>259</v>
      </c>
      <c r="B120" s="15">
        <v>0</v>
      </c>
      <c r="C120" s="6">
        <f t="shared" ca="1" si="24"/>
        <v>0.37232479348640724</v>
      </c>
      <c r="D120" s="6">
        <f t="shared" ca="1" si="28"/>
        <v>0.37232479348640724</v>
      </c>
      <c r="E120" s="6">
        <f t="shared" ca="1" si="29"/>
        <v>0</v>
      </c>
      <c r="F120" s="6" t="str">
        <f t="shared" si="25"/>
        <v>\end{enumerate}\newpage   \section*{Cuenta:  20201900023  }\begin{enumerate}</v>
      </c>
      <c r="G120" t="s">
        <v>10</v>
      </c>
      <c r="H120" s="6" t="str">
        <f t="shared" ref="H120:H130" ca="1" si="38">CONCATENATE("Si estas medidas suman ", ROUND(C120*100+35,0)," grados, ")</f>
        <v xml:space="preserve">Si estas medidas suman 72 grados, </v>
      </c>
      <c r="I120" s="6" t="str">
        <f t="shared" ca="1" si="32"/>
        <v xml:space="preserve">y el segundo es el </v>
      </c>
      <c r="J120" s="6" t="str">
        <f t="shared" ca="1" si="33"/>
        <v xml:space="preserve">triple del primero, calcule sus medidas </v>
      </c>
      <c r="K120" s="6" t="s">
        <v>11</v>
      </c>
      <c r="L120" s="13"/>
      <c r="W120" s="9"/>
      <c r="AC120" s="7"/>
      <c r="AD120" s="8"/>
      <c r="AX120" s="9"/>
    </row>
    <row r="121" spans="1:55" x14ac:dyDescent="0.3">
      <c r="B121" s="15">
        <v>0</v>
      </c>
      <c r="C121" s="6">
        <f t="shared" ca="1" si="24"/>
        <v>0.73056531955627058</v>
      </c>
      <c r="D121" s="6">
        <f t="shared" ca="1" si="28"/>
        <v>0.26943468044372942</v>
      </c>
      <c r="E121" s="6">
        <f t="shared" ca="1" si="29"/>
        <v>2</v>
      </c>
      <c r="F121" s="6" t="str">
        <f t="shared" si="25"/>
        <v/>
      </c>
      <c r="G121" t="s">
        <v>10</v>
      </c>
      <c r="H121" s="6" t="str">
        <f t="shared" ca="1" si="38"/>
        <v xml:space="preserve">Si estas medidas suman 108 grados, </v>
      </c>
      <c r="I121" s="6" t="str">
        <f t="shared" ca="1" si="32"/>
        <v xml:space="preserve">y el primero es el </v>
      </c>
      <c r="J121" s="6" t="str">
        <f t="shared" ca="1" si="33"/>
        <v xml:space="preserve">doble del segundo, \textbf{calcule} sus medidas </v>
      </c>
      <c r="K121" s="6" t="s">
        <v>11</v>
      </c>
      <c r="L121" s="13"/>
      <c r="W121" s="9"/>
      <c r="AC121" s="7"/>
      <c r="AD121" s="8"/>
      <c r="AX121" s="9"/>
    </row>
    <row r="122" spans="1:55" x14ac:dyDescent="0.3">
      <c r="B122" s="15">
        <v>0</v>
      </c>
      <c r="C122" s="6">
        <f t="shared" ca="1" si="24"/>
        <v>0.41509255730433148</v>
      </c>
      <c r="D122" s="6">
        <f t="shared" ca="1" si="28"/>
        <v>0.41509255730433148</v>
      </c>
      <c r="E122" s="6">
        <f t="shared" ca="1" si="29"/>
        <v>2</v>
      </c>
      <c r="F122" s="6" t="str">
        <f t="shared" si="25"/>
        <v/>
      </c>
      <c r="G122" t="s">
        <v>10</v>
      </c>
      <c r="H122" s="6" t="str">
        <f t="shared" ca="1" si="38"/>
        <v xml:space="preserve">Si estas medidas suman 77 grados, </v>
      </c>
      <c r="I122" s="6" t="str">
        <f t="shared" ca="1" si="32"/>
        <v xml:space="preserve">y el primero es el </v>
      </c>
      <c r="J122" s="6" t="str">
        <f t="shared" ca="1" si="33"/>
        <v xml:space="preserve">doble del segundo, \textbf{calcule} sus medidas </v>
      </c>
      <c r="K122" s="6" t="s">
        <v>11</v>
      </c>
      <c r="L122" s="13"/>
      <c r="W122" s="9"/>
      <c r="AC122" s="7"/>
      <c r="AD122" s="8"/>
      <c r="AX122" s="9"/>
    </row>
    <row r="123" spans="1:55" x14ac:dyDescent="0.3">
      <c r="B123" s="15">
        <v>0</v>
      </c>
      <c r="C123" s="6">
        <f t="shared" ca="1" si="24"/>
        <v>0.44952273676406385</v>
      </c>
      <c r="D123" s="6">
        <f t="shared" ca="1" si="28"/>
        <v>0.44952273676406385</v>
      </c>
      <c r="E123" s="6">
        <f t="shared" ca="1" si="29"/>
        <v>2</v>
      </c>
      <c r="F123" s="6" t="str">
        <f t="shared" si="25"/>
        <v/>
      </c>
      <c r="G123" t="s">
        <v>10</v>
      </c>
      <c r="H123" s="6" t="str">
        <f t="shared" ca="1" si="38"/>
        <v xml:space="preserve">Si estas medidas suman 80 grados, </v>
      </c>
      <c r="I123" s="6" t="str">
        <f t="shared" ca="1" si="32"/>
        <v xml:space="preserve">y el primero es el </v>
      </c>
      <c r="J123" s="6" t="str">
        <f t="shared" ca="1" si="33"/>
        <v xml:space="preserve">doble del segundo, \textbf{calcule} sus medidas </v>
      </c>
      <c r="K123" s="6" t="s">
        <v>11</v>
      </c>
      <c r="L123" s="13"/>
      <c r="W123" s="9"/>
      <c r="AC123" s="7"/>
      <c r="AD123" s="8"/>
      <c r="AX123" s="9"/>
    </row>
    <row r="124" spans="1:55" x14ac:dyDescent="0.3">
      <c r="B124" s="15">
        <v>0</v>
      </c>
      <c r="C124" s="6">
        <f t="shared" ca="1" si="24"/>
        <v>0.7931223180006971</v>
      </c>
      <c r="D124" s="6">
        <f t="shared" ca="1" si="28"/>
        <v>0.2068776819993029</v>
      </c>
      <c r="E124" s="6">
        <f t="shared" ca="1" si="29"/>
        <v>2</v>
      </c>
      <c r="F124" s="6" t="str">
        <f t="shared" si="25"/>
        <v/>
      </c>
      <c r="G124" t="s">
        <v>10</v>
      </c>
      <c r="H124" s="6" t="str">
        <f t="shared" ca="1" si="38"/>
        <v xml:space="preserve">Si estas medidas suman 114 grados, </v>
      </c>
      <c r="I124" s="6" t="str">
        <f t="shared" ca="1" si="32"/>
        <v xml:space="preserve">y el primero es el </v>
      </c>
      <c r="J124" s="6" t="str">
        <f t="shared" ca="1" si="33"/>
        <v xml:space="preserve">doble del segundo, \textbf{calcule} sus medidas </v>
      </c>
      <c r="K124" s="6" t="s">
        <v>11</v>
      </c>
      <c r="L124" s="13"/>
      <c r="W124" s="9"/>
      <c r="AC124" s="7"/>
      <c r="AD124" s="8"/>
      <c r="AX124" s="9"/>
    </row>
    <row r="125" spans="1:55" x14ac:dyDescent="0.3">
      <c r="B125" s="15">
        <v>0</v>
      </c>
      <c r="C125" s="6">
        <f t="shared" ca="1" si="24"/>
        <v>2.0098310429875754E-2</v>
      </c>
      <c r="D125" s="6">
        <f t="shared" ca="1" si="28"/>
        <v>0.52009831042987575</v>
      </c>
      <c r="E125" s="6">
        <f t="shared" ca="1" si="29"/>
        <v>0</v>
      </c>
      <c r="F125" s="6" t="str">
        <f t="shared" si="25"/>
        <v/>
      </c>
      <c r="G125" t="s">
        <v>10</v>
      </c>
      <c r="H125" s="6" t="str">
        <f t="shared" ca="1" si="38"/>
        <v xml:space="preserve">Si estas medidas suman 37 grados, </v>
      </c>
      <c r="I125" s="6" t="str">
        <f t="shared" ca="1" si="32"/>
        <v xml:space="preserve">y el segundo es el </v>
      </c>
      <c r="J125" s="6" t="str">
        <f t="shared" ca="1" si="33"/>
        <v xml:space="preserve">triple del primero, calcule sus medidas </v>
      </c>
      <c r="K125" s="6" t="s">
        <v>11</v>
      </c>
      <c r="L125" s="13"/>
      <c r="R125" s="10"/>
      <c r="S125" s="10"/>
      <c r="T125" s="10"/>
      <c r="U125" s="10"/>
      <c r="V125" s="10"/>
      <c r="W125" s="11"/>
      <c r="X125" s="10"/>
      <c r="Y125" s="10"/>
      <c r="Z125" s="10"/>
      <c r="AA125" s="10"/>
      <c r="AC125" s="7"/>
      <c r="AD125" s="8"/>
      <c r="AE125" s="10"/>
      <c r="AF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1"/>
      <c r="AY125" s="10"/>
      <c r="AZ125" s="10"/>
      <c r="BB125" s="10"/>
      <c r="BC125" s="10"/>
    </row>
    <row r="126" spans="1:55" x14ac:dyDescent="0.3">
      <c r="B126" s="15">
        <v>0</v>
      </c>
      <c r="C126" s="6">
        <f t="shared" ca="1" si="24"/>
        <v>0.45093494923736832</v>
      </c>
      <c r="D126" s="6">
        <f t="shared" ca="1" si="28"/>
        <v>0.45093494923736832</v>
      </c>
      <c r="E126" s="6">
        <f t="shared" ca="1" si="29"/>
        <v>2</v>
      </c>
      <c r="F126" s="6" t="str">
        <f t="shared" si="25"/>
        <v/>
      </c>
      <c r="G126" t="s">
        <v>10</v>
      </c>
      <c r="H126" s="6" t="str">
        <f t="shared" ca="1" si="38"/>
        <v xml:space="preserve">Si estas medidas suman 80 grados, </v>
      </c>
      <c r="I126" s="6" t="str">
        <f t="shared" ca="1" si="32"/>
        <v xml:space="preserve">y el primero es el </v>
      </c>
      <c r="J126" s="6" t="str">
        <f t="shared" ca="1" si="33"/>
        <v xml:space="preserve">doble del segundo, \textbf{calcule} sus medidas </v>
      </c>
      <c r="K126" s="6" t="s">
        <v>11</v>
      </c>
      <c r="L126" s="13"/>
      <c r="W126" s="9"/>
      <c r="AC126" s="7"/>
      <c r="AD126" s="8"/>
      <c r="AX126" s="9"/>
    </row>
    <row r="127" spans="1:55" x14ac:dyDescent="0.3">
      <c r="B127" s="15">
        <v>0</v>
      </c>
      <c r="C127" s="6">
        <f t="shared" ca="1" si="24"/>
        <v>0.63146530629332709</v>
      </c>
      <c r="D127" s="6">
        <f t="shared" ca="1" si="28"/>
        <v>0.36853469370667291</v>
      </c>
      <c r="E127" s="6">
        <f t="shared" ca="1" si="29"/>
        <v>0</v>
      </c>
      <c r="F127" s="6" t="str">
        <f t="shared" si="25"/>
        <v/>
      </c>
      <c r="G127" t="s">
        <v>10</v>
      </c>
      <c r="H127" s="6" t="str">
        <f t="shared" ca="1" si="38"/>
        <v xml:space="preserve">Si estas medidas suman 98 grados, </v>
      </c>
      <c r="I127" s="6" t="str">
        <f t="shared" ca="1" si="32"/>
        <v xml:space="preserve">y el segundo es el </v>
      </c>
      <c r="J127" s="6" t="str">
        <f t="shared" ca="1" si="33"/>
        <v xml:space="preserve">triple del primero, calcule sus medidas </v>
      </c>
      <c r="K127" s="6" t="s">
        <v>11</v>
      </c>
      <c r="L127" s="13"/>
      <c r="W127" s="9"/>
      <c r="AC127" s="7"/>
      <c r="AD127" s="8"/>
      <c r="AX127" s="9"/>
    </row>
    <row r="128" spans="1:55" x14ac:dyDescent="0.3">
      <c r="B128" s="15">
        <v>0</v>
      </c>
      <c r="C128" s="6">
        <f t="shared" ca="1" si="24"/>
        <v>0.21882733055899339</v>
      </c>
      <c r="D128" s="6">
        <f t="shared" ca="1" si="28"/>
        <v>0.21882733055899339</v>
      </c>
      <c r="E128" s="6">
        <f t="shared" ca="1" si="29"/>
        <v>0</v>
      </c>
      <c r="F128" s="6" t="str">
        <f t="shared" si="25"/>
        <v/>
      </c>
      <c r="G128" t="s">
        <v>10</v>
      </c>
      <c r="H128" s="6" t="str">
        <f t="shared" ca="1" si="38"/>
        <v xml:space="preserve">Si estas medidas suman 57 grados, </v>
      </c>
      <c r="I128" s="6" t="str">
        <f t="shared" ca="1" si="32"/>
        <v xml:space="preserve">y el segundo es el </v>
      </c>
      <c r="J128" s="6" t="str">
        <f t="shared" ca="1" si="33"/>
        <v xml:space="preserve">triple del primero, calcule sus medidas </v>
      </c>
      <c r="K128" s="6" t="s">
        <v>11</v>
      </c>
      <c r="L128" s="13"/>
      <c r="W128" s="9"/>
      <c r="AC128" s="7"/>
      <c r="AD128" s="8"/>
      <c r="AX128" s="9"/>
    </row>
    <row r="129" spans="1:59" x14ac:dyDescent="0.3">
      <c r="B129" s="15">
        <v>0</v>
      </c>
      <c r="C129" s="6">
        <f t="shared" ca="1" si="24"/>
        <v>0.55757038466710707</v>
      </c>
      <c r="D129" s="6">
        <f t="shared" ca="1" si="28"/>
        <v>0.55757038466710707</v>
      </c>
      <c r="E129" s="6">
        <f t="shared" ca="1" si="29"/>
        <v>1</v>
      </c>
      <c r="F129" s="6" t="str">
        <f t="shared" si="25"/>
        <v/>
      </c>
      <c r="G129" t="s">
        <v>10</v>
      </c>
      <c r="H129" s="6" t="str">
        <f t="shared" ca="1" si="38"/>
        <v xml:space="preserve">Si estas medidas suman 91 grados, </v>
      </c>
      <c r="I129" s="6" t="str">
        <f t="shared" ca="1" si="32"/>
        <v xml:space="preserve">y el segundo es el </v>
      </c>
      <c r="J129" s="6" t="str">
        <f t="shared" ca="1" si="33"/>
        <v xml:space="preserve">triple del primero, calcule sus medidas </v>
      </c>
      <c r="K129" s="6" t="s">
        <v>11</v>
      </c>
      <c r="L129" s="13"/>
      <c r="W129" s="9"/>
      <c r="AC129" s="7"/>
      <c r="AD129" s="8"/>
      <c r="AX129" s="9"/>
    </row>
    <row r="130" spans="1:59" x14ac:dyDescent="0.3">
      <c r="B130" s="15">
        <v>0</v>
      </c>
      <c r="C130" s="6">
        <f t="shared" ca="1" si="24"/>
        <v>0.58241779611776168</v>
      </c>
      <c r="D130" s="6">
        <f t="shared" ca="1" si="28"/>
        <v>0.58241779611776168</v>
      </c>
      <c r="E130" s="6">
        <f t="shared" ca="1" si="29"/>
        <v>0</v>
      </c>
      <c r="F130" s="6" t="str">
        <f t="shared" si="25"/>
        <v/>
      </c>
      <c r="G130" t="s">
        <v>10</v>
      </c>
      <c r="H130" s="6" t="str">
        <f t="shared" ca="1" si="38"/>
        <v xml:space="preserve">Si estas medidas suman 93 grados, </v>
      </c>
      <c r="I130" s="6" t="str">
        <f t="shared" ca="1" si="32"/>
        <v xml:space="preserve">y el segundo es el </v>
      </c>
      <c r="J130" s="6" t="str">
        <f t="shared" ca="1" si="33"/>
        <v xml:space="preserve">triple del primero, calcule sus medidas </v>
      </c>
      <c r="K130" s="6" t="s">
        <v>11</v>
      </c>
      <c r="L130" s="13"/>
      <c r="W130" s="9"/>
      <c r="AC130" s="7"/>
      <c r="AD130" s="8"/>
      <c r="AX130" s="9"/>
    </row>
    <row r="131" spans="1:59" x14ac:dyDescent="0.3">
      <c r="B131" s="15">
        <v>0</v>
      </c>
      <c r="C131" s="6">
        <f t="shared" ref="C131:C194" ca="1" si="39">RAND()</f>
        <v>0.6660303469062836</v>
      </c>
      <c r="D131" s="6">
        <f t="shared" ca="1" si="28"/>
        <v>0.3339696530937164</v>
      </c>
      <c r="E131" s="6">
        <f t="shared" ca="1" si="29"/>
        <v>0</v>
      </c>
      <c r="F131" s="6" t="str">
        <f t="shared" si="25"/>
        <v/>
      </c>
      <c r="G131" t="s">
        <v>10</v>
      </c>
      <c r="H131" s="6" t="str">
        <f t="shared" ref="H131:H132" ca="1" si="40">CONCATENATE("Si estas medidas suman ", IF(E122=0,180,IF(E122=1,90,360))," grados, ")</f>
        <v xml:space="preserve">Si estas medidas suman 360 grados, </v>
      </c>
      <c r="I131" s="6" t="str">
        <f t="shared" ca="1" si="32"/>
        <v xml:space="preserve">y el segundo es el </v>
      </c>
      <c r="J131" s="6" t="str">
        <f t="shared" ca="1" si="33"/>
        <v xml:space="preserve">triple del primero, calcule sus medidas </v>
      </c>
      <c r="K131" s="6" t="s">
        <v>11</v>
      </c>
      <c r="L131" s="13"/>
      <c r="W131" s="9"/>
      <c r="AC131" s="7"/>
      <c r="AD131" s="8"/>
      <c r="AX131" s="9"/>
    </row>
    <row r="132" spans="1:59" x14ac:dyDescent="0.3">
      <c r="B132" s="15">
        <v>0</v>
      </c>
      <c r="C132" s="6">
        <f t="shared" ca="1" si="39"/>
        <v>2.0455439097364581E-2</v>
      </c>
      <c r="D132" s="6">
        <f t="shared" ca="1" si="28"/>
        <v>0.52045543909736458</v>
      </c>
      <c r="E132" s="6">
        <f t="shared" ca="1" si="29"/>
        <v>0</v>
      </c>
      <c r="F132" s="6" t="str">
        <f t="shared" ref="F132:F195" si="41">IF(A132=0,"",A132)</f>
        <v/>
      </c>
      <c r="G132" t="s">
        <v>10</v>
      </c>
      <c r="H132" s="6" t="str">
        <f t="shared" ca="1" si="40"/>
        <v xml:space="preserve">Si estas medidas suman 360 grados, </v>
      </c>
      <c r="I132" s="6" t="str">
        <f t="shared" ca="1" si="32"/>
        <v xml:space="preserve">y el segundo es el </v>
      </c>
      <c r="J132" s="6" t="str">
        <f t="shared" ca="1" si="33"/>
        <v xml:space="preserve">triple del primero, calcule sus medidas </v>
      </c>
      <c r="K132" s="6" t="s">
        <v>11</v>
      </c>
      <c r="L132" s="13"/>
      <c r="W132" s="9"/>
      <c r="AC132" s="7"/>
      <c r="AD132" s="8"/>
      <c r="AX132" s="9"/>
    </row>
    <row r="133" spans="1:59" x14ac:dyDescent="0.3">
      <c r="A133" t="s">
        <v>260</v>
      </c>
      <c r="B133" s="15">
        <v>0</v>
      </c>
      <c r="C133" s="6">
        <f t="shared" ca="1" si="39"/>
        <v>0.982263076778356</v>
      </c>
      <c r="D133" s="6">
        <f t="shared" ca="1" si="28"/>
        <v>1.7736923221643996E-2</v>
      </c>
      <c r="E133" s="6">
        <f t="shared" ca="1" si="29"/>
        <v>1</v>
      </c>
      <c r="F133" s="6" t="str">
        <f t="shared" si="41"/>
        <v>\end{enumerate}\newpage   \section*{Cuenta:  20201900329  }\begin{enumerate}</v>
      </c>
      <c r="G133" t="s">
        <v>10</v>
      </c>
      <c r="H133" s="6" t="str">
        <f t="shared" ref="H133:H143" ca="1" si="42">CONCATENATE("Si estas medidas suman ", ROUND(C133*100+35,0)," grados, ")</f>
        <v xml:space="preserve">Si estas medidas suman 133 grados, </v>
      </c>
      <c r="I133" s="6" t="str">
        <f t="shared" ca="1" si="32"/>
        <v xml:space="preserve">y el segundo es el </v>
      </c>
      <c r="J133" s="6" t="str">
        <f t="shared" ca="1" si="33"/>
        <v xml:space="preserve">triple del primero, calcule sus medidas </v>
      </c>
      <c r="K133" s="6" t="s">
        <v>11</v>
      </c>
      <c r="L133" s="13"/>
      <c r="W133" s="9"/>
      <c r="AC133" s="7"/>
      <c r="AD133" s="8"/>
      <c r="AX133" s="9"/>
    </row>
    <row r="134" spans="1:59" x14ac:dyDescent="0.3">
      <c r="B134" s="15">
        <v>0</v>
      </c>
      <c r="C134" s="6">
        <f t="shared" ca="1" si="39"/>
        <v>0.89348343123066842</v>
      </c>
      <c r="D134" s="6">
        <f t="shared" ca="1" si="28"/>
        <v>0.10651656876933158</v>
      </c>
      <c r="E134" s="6">
        <f t="shared" ca="1" si="29"/>
        <v>1</v>
      </c>
      <c r="F134" s="6" t="str">
        <f t="shared" si="41"/>
        <v/>
      </c>
      <c r="G134" t="s">
        <v>10</v>
      </c>
      <c r="H134" s="6" t="str">
        <f t="shared" ca="1" si="42"/>
        <v xml:space="preserve">Si estas medidas suman 124 grados, </v>
      </c>
      <c r="I134" s="6" t="str">
        <f t="shared" ca="1" si="32"/>
        <v xml:space="preserve">y el segundo es el </v>
      </c>
      <c r="J134" s="6" t="str">
        <f t="shared" ca="1" si="33"/>
        <v xml:space="preserve">triple del primero, calcule sus medidas </v>
      </c>
      <c r="K134" s="6" t="s">
        <v>11</v>
      </c>
      <c r="L134" s="13"/>
      <c r="W134" s="9"/>
      <c r="AC134" s="7"/>
      <c r="AD134" s="8"/>
      <c r="AX134" s="9"/>
    </row>
    <row r="135" spans="1:59" x14ac:dyDescent="0.3">
      <c r="B135" s="15">
        <v>0</v>
      </c>
      <c r="C135" s="6">
        <f t="shared" ca="1" si="39"/>
        <v>0.37697697703836575</v>
      </c>
      <c r="D135" s="6">
        <f t="shared" ca="1" si="28"/>
        <v>0.37697697703836575</v>
      </c>
      <c r="E135" s="6">
        <f t="shared" ca="1" si="29"/>
        <v>1</v>
      </c>
      <c r="F135" s="6" t="str">
        <f t="shared" si="41"/>
        <v/>
      </c>
      <c r="G135" t="s">
        <v>10</v>
      </c>
      <c r="H135" s="6" t="str">
        <f t="shared" ca="1" si="42"/>
        <v xml:space="preserve">Si estas medidas suman 73 grados, </v>
      </c>
      <c r="I135" s="6" t="str">
        <f t="shared" ca="1" si="32"/>
        <v xml:space="preserve">y el segundo es el </v>
      </c>
      <c r="J135" s="6" t="str">
        <f t="shared" ca="1" si="33"/>
        <v xml:space="preserve">triple del primero, calcule sus medidas </v>
      </c>
      <c r="K135" s="6" t="s">
        <v>11</v>
      </c>
      <c r="L135" s="13"/>
      <c r="W135" s="9"/>
      <c r="AC135" s="7"/>
      <c r="AD135" s="8"/>
      <c r="AX135" s="9"/>
    </row>
    <row r="136" spans="1:59" x14ac:dyDescent="0.3">
      <c r="B136" s="15">
        <v>0</v>
      </c>
      <c r="C136" s="6">
        <f t="shared" ca="1" si="39"/>
        <v>0.88493385521961121</v>
      </c>
      <c r="D136" s="6">
        <f t="shared" ca="1" si="28"/>
        <v>0.11506614478038879</v>
      </c>
      <c r="E136" s="6">
        <f t="shared" ca="1" si="29"/>
        <v>2</v>
      </c>
      <c r="F136" s="6" t="str">
        <f t="shared" si="41"/>
        <v/>
      </c>
      <c r="G136" t="s">
        <v>10</v>
      </c>
      <c r="H136" s="6" t="str">
        <f t="shared" ca="1" si="42"/>
        <v xml:space="preserve">Si estas medidas suman 123 grados, </v>
      </c>
      <c r="I136" s="6" t="str">
        <f t="shared" ca="1" si="32"/>
        <v xml:space="preserve">y el primero es el </v>
      </c>
      <c r="J136" s="6" t="str">
        <f t="shared" ca="1" si="33"/>
        <v xml:space="preserve">doble del segundo, \textbf{calcule} sus medidas </v>
      </c>
      <c r="K136" s="6" t="s">
        <v>11</v>
      </c>
      <c r="L136" s="13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C136" s="7"/>
      <c r="AD136" s="8"/>
      <c r="AE136" s="10"/>
      <c r="AF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C136" s="10"/>
      <c r="BG136" s="10"/>
    </row>
    <row r="137" spans="1:59" x14ac:dyDescent="0.3">
      <c r="B137" s="15">
        <v>0</v>
      </c>
      <c r="C137" s="6">
        <f t="shared" ca="1" si="39"/>
        <v>7.6167740135303807E-2</v>
      </c>
      <c r="D137" s="6">
        <f t="shared" ca="1" si="28"/>
        <v>0.57616774013530381</v>
      </c>
      <c r="E137" s="6">
        <f t="shared" ca="1" si="29"/>
        <v>0</v>
      </c>
      <c r="F137" s="6" t="str">
        <f t="shared" si="41"/>
        <v/>
      </c>
      <c r="G137" t="s">
        <v>10</v>
      </c>
      <c r="H137" s="6" t="str">
        <f t="shared" ca="1" si="42"/>
        <v xml:space="preserve">Si estas medidas suman 43 grados, </v>
      </c>
      <c r="I137" s="6" t="str">
        <f t="shared" ca="1" si="32"/>
        <v xml:space="preserve">y el segundo es el </v>
      </c>
      <c r="J137" s="6" t="str">
        <f t="shared" ca="1" si="33"/>
        <v xml:space="preserve">triple del primero, calcule sus medidas </v>
      </c>
      <c r="K137" s="6" t="s">
        <v>11</v>
      </c>
      <c r="L137" s="13"/>
      <c r="W137" s="9"/>
      <c r="AC137" s="7"/>
      <c r="AD137" s="8"/>
      <c r="AX137" s="9"/>
    </row>
    <row r="138" spans="1:59" x14ac:dyDescent="0.3">
      <c r="B138" s="15">
        <v>0</v>
      </c>
      <c r="C138" s="6">
        <f t="shared" ca="1" si="39"/>
        <v>0.64206129449818827</v>
      </c>
      <c r="D138" s="6">
        <f t="shared" ca="1" si="28"/>
        <v>0.35793870550181173</v>
      </c>
      <c r="E138" s="6">
        <f t="shared" ca="1" si="29"/>
        <v>2</v>
      </c>
      <c r="F138" s="6" t="str">
        <f t="shared" si="41"/>
        <v/>
      </c>
      <c r="G138" t="s">
        <v>10</v>
      </c>
      <c r="H138" s="6" t="str">
        <f t="shared" ca="1" si="42"/>
        <v xml:space="preserve">Si estas medidas suman 99 grados, </v>
      </c>
      <c r="I138" s="6" t="str">
        <f t="shared" ca="1" si="32"/>
        <v xml:space="preserve">y el primero es el </v>
      </c>
      <c r="J138" s="6" t="str">
        <f t="shared" ca="1" si="33"/>
        <v xml:space="preserve">doble del segundo, \textbf{calcule} sus medidas </v>
      </c>
      <c r="K138" s="6" t="s">
        <v>11</v>
      </c>
      <c r="L138" s="13"/>
      <c r="W138" s="9"/>
      <c r="AC138" s="7"/>
      <c r="AD138" s="8"/>
      <c r="AX138" s="9"/>
    </row>
    <row r="139" spans="1:59" x14ac:dyDescent="0.3">
      <c r="B139" s="15">
        <v>0</v>
      </c>
      <c r="C139" s="6">
        <f t="shared" ca="1" si="39"/>
        <v>0.87234788914819572</v>
      </c>
      <c r="D139" s="6">
        <f t="shared" ca="1" si="28"/>
        <v>0.12765211085180428</v>
      </c>
      <c r="E139" s="6">
        <f t="shared" ca="1" si="29"/>
        <v>0</v>
      </c>
      <c r="F139" s="6" t="str">
        <f t="shared" si="41"/>
        <v/>
      </c>
      <c r="G139" t="s">
        <v>10</v>
      </c>
      <c r="H139" s="6" t="str">
        <f t="shared" ca="1" si="42"/>
        <v xml:space="preserve">Si estas medidas suman 122 grados, </v>
      </c>
      <c r="I139" s="6" t="str">
        <f t="shared" ca="1" si="32"/>
        <v xml:space="preserve">y el segundo es el </v>
      </c>
      <c r="J139" s="6" t="str">
        <f t="shared" ca="1" si="33"/>
        <v xml:space="preserve">triple del primero, calcule sus medidas </v>
      </c>
      <c r="K139" s="6" t="s">
        <v>11</v>
      </c>
      <c r="L139" s="13"/>
      <c r="W139" s="9"/>
      <c r="AC139" s="7"/>
      <c r="AD139" s="8"/>
      <c r="AX139" s="9"/>
    </row>
    <row r="140" spans="1:59" x14ac:dyDescent="0.3">
      <c r="B140" s="15">
        <v>0</v>
      </c>
      <c r="C140" s="6">
        <f t="shared" ca="1" si="39"/>
        <v>0.21364187062152717</v>
      </c>
      <c r="D140" s="6">
        <f t="shared" ca="1" si="28"/>
        <v>0.21364187062152717</v>
      </c>
      <c r="E140" s="6">
        <f t="shared" ca="1" si="29"/>
        <v>0</v>
      </c>
      <c r="F140" s="6" t="str">
        <f t="shared" si="41"/>
        <v/>
      </c>
      <c r="G140" t="s">
        <v>10</v>
      </c>
      <c r="H140" s="6" t="str">
        <f t="shared" ca="1" si="42"/>
        <v xml:space="preserve">Si estas medidas suman 56 grados, </v>
      </c>
      <c r="I140" s="6" t="str">
        <f t="shared" ca="1" si="32"/>
        <v xml:space="preserve">y el segundo es el </v>
      </c>
      <c r="J140" s="6" t="str">
        <f t="shared" ca="1" si="33"/>
        <v xml:space="preserve">triple del primero, calcule sus medidas </v>
      </c>
      <c r="K140" s="6" t="s">
        <v>11</v>
      </c>
      <c r="L140" s="13"/>
      <c r="W140" s="9"/>
      <c r="AC140" s="7"/>
      <c r="AD140" s="8"/>
      <c r="AX140" s="9"/>
    </row>
    <row r="141" spans="1:59" x14ac:dyDescent="0.3">
      <c r="B141" s="15">
        <v>0</v>
      </c>
      <c r="C141" s="6">
        <f t="shared" ca="1" si="39"/>
        <v>0.87849750593308518</v>
      </c>
      <c r="D141" s="6">
        <f t="shared" ca="1" si="28"/>
        <v>0.12150249406691482</v>
      </c>
      <c r="E141" s="6">
        <f t="shared" ca="1" si="29"/>
        <v>0</v>
      </c>
      <c r="F141" s="6" t="str">
        <f t="shared" si="41"/>
        <v/>
      </c>
      <c r="G141" t="s">
        <v>10</v>
      </c>
      <c r="H141" s="6" t="str">
        <f t="shared" ca="1" si="42"/>
        <v xml:space="preserve">Si estas medidas suman 123 grados, </v>
      </c>
      <c r="I141" s="6" t="str">
        <f t="shared" ca="1" si="32"/>
        <v xml:space="preserve">y el segundo es el </v>
      </c>
      <c r="J141" s="6" t="str">
        <f t="shared" ca="1" si="33"/>
        <v xml:space="preserve">triple del primero, calcule sus medidas </v>
      </c>
      <c r="K141" s="6" t="s">
        <v>11</v>
      </c>
      <c r="L141" s="13"/>
      <c r="W141" s="9"/>
      <c r="AC141" s="7"/>
      <c r="AD141" s="8"/>
      <c r="AX141" s="9"/>
    </row>
    <row r="142" spans="1:59" x14ac:dyDescent="0.3">
      <c r="B142" s="15">
        <v>0</v>
      </c>
      <c r="C142" s="6">
        <f t="shared" ca="1" si="39"/>
        <v>0.87931090792563738</v>
      </c>
      <c r="D142" s="6">
        <f t="shared" ca="1" si="28"/>
        <v>0.12068909207436262</v>
      </c>
      <c r="E142" s="6">
        <f t="shared" ca="1" si="29"/>
        <v>2</v>
      </c>
      <c r="F142" s="6" t="str">
        <f t="shared" si="41"/>
        <v/>
      </c>
      <c r="G142" t="s">
        <v>10</v>
      </c>
      <c r="H142" s="6" t="str">
        <f t="shared" ca="1" si="42"/>
        <v xml:space="preserve">Si estas medidas suman 123 grados, </v>
      </c>
      <c r="I142" s="6" t="str">
        <f t="shared" ca="1" si="32"/>
        <v xml:space="preserve">y el primero es el </v>
      </c>
      <c r="J142" s="6" t="str">
        <f t="shared" ca="1" si="33"/>
        <v xml:space="preserve">doble del segundo, \textbf{calcule} sus medidas </v>
      </c>
      <c r="K142" s="6" t="s">
        <v>11</v>
      </c>
      <c r="L142" s="13"/>
      <c r="W142" s="9"/>
      <c r="AC142" s="7"/>
      <c r="AD142" s="8"/>
      <c r="AX142" s="9"/>
    </row>
    <row r="143" spans="1:59" x14ac:dyDescent="0.3">
      <c r="B143" s="15">
        <v>0</v>
      </c>
      <c r="C143" s="6">
        <f t="shared" ca="1" si="39"/>
        <v>0.98118820603929735</v>
      </c>
      <c r="D143" s="6">
        <f t="shared" ca="1" si="28"/>
        <v>1.881179396070265E-2</v>
      </c>
      <c r="E143" s="6">
        <f t="shared" ca="1" si="29"/>
        <v>1</v>
      </c>
      <c r="F143" s="6" t="str">
        <f t="shared" si="41"/>
        <v/>
      </c>
      <c r="G143" t="s">
        <v>10</v>
      </c>
      <c r="H143" s="6" t="str">
        <f t="shared" ca="1" si="42"/>
        <v xml:space="preserve">Si estas medidas suman 133 grados, </v>
      </c>
      <c r="I143" s="6" t="str">
        <f t="shared" ca="1" si="32"/>
        <v xml:space="preserve">y el segundo es el </v>
      </c>
      <c r="J143" s="6" t="str">
        <f t="shared" ca="1" si="33"/>
        <v xml:space="preserve">triple del primero, calcule sus medidas </v>
      </c>
      <c r="K143" s="6" t="s">
        <v>11</v>
      </c>
      <c r="L143" s="13"/>
      <c r="W143" s="9"/>
      <c r="AC143" s="7"/>
      <c r="AD143" s="8"/>
      <c r="AX143" s="9"/>
    </row>
    <row r="144" spans="1:59" x14ac:dyDescent="0.3">
      <c r="B144" s="15">
        <v>0</v>
      </c>
      <c r="C144" s="6">
        <f t="shared" ca="1" si="39"/>
        <v>0.12512762396398602</v>
      </c>
      <c r="D144" s="6">
        <f t="shared" ref="D144:D207" ca="1" si="43">IF(C144&gt;0.1,      IF(C144&lt;0.6,C144,ABS(1-C144)),C144+0.5)</f>
        <v>0.12512762396398602</v>
      </c>
      <c r="E144" s="6">
        <f t="shared" ref="E144:E207" ca="1" si="44">MOD(INT(D144*99),3)</f>
        <v>0</v>
      </c>
      <c r="F144" s="6" t="str">
        <f t="shared" si="41"/>
        <v/>
      </c>
      <c r="G144" t="s">
        <v>10</v>
      </c>
      <c r="H144" s="6" t="str">
        <f t="shared" ref="H144:H145" ca="1" si="45">CONCATENATE("Si estas medidas suman ", IF(E135=0,180,IF(E135=1,90,360))," grados, ")</f>
        <v xml:space="preserve">Si estas medidas suman 90 grados, </v>
      </c>
      <c r="I144" s="6" t="str">
        <f t="shared" ca="1" si="32"/>
        <v xml:space="preserve">y el segundo es el </v>
      </c>
      <c r="J144" s="6" t="str">
        <f t="shared" ca="1" si="33"/>
        <v xml:space="preserve">triple del primero, calcule sus medidas </v>
      </c>
      <c r="K144" s="6" t="s">
        <v>11</v>
      </c>
      <c r="L144" s="13"/>
      <c r="W144" s="9"/>
      <c r="AC144" s="7"/>
      <c r="AD144" s="8"/>
      <c r="AX144" s="9"/>
    </row>
    <row r="145" spans="1:59" x14ac:dyDescent="0.3">
      <c r="B145" s="15">
        <v>0</v>
      </c>
      <c r="C145" s="6">
        <f t="shared" ca="1" si="39"/>
        <v>0.82235266658311201</v>
      </c>
      <c r="D145" s="6">
        <f t="shared" ca="1" si="43"/>
        <v>0.17764733341688799</v>
      </c>
      <c r="E145" s="6">
        <f t="shared" ca="1" si="44"/>
        <v>2</v>
      </c>
      <c r="F145" s="6" t="str">
        <f t="shared" si="41"/>
        <v/>
      </c>
      <c r="G145" t="s">
        <v>10</v>
      </c>
      <c r="H145" s="6" t="str">
        <f t="shared" ca="1" si="45"/>
        <v xml:space="preserve">Si estas medidas suman 360 grados, </v>
      </c>
      <c r="I145" s="6" t="str">
        <f t="shared" ca="1" si="32"/>
        <v xml:space="preserve">y el primero es el </v>
      </c>
      <c r="J145" s="6" t="str">
        <f t="shared" ca="1" si="33"/>
        <v xml:space="preserve">doble del segundo, \textbf{calcule} sus medidas </v>
      </c>
      <c r="K145" s="6" t="s">
        <v>11</v>
      </c>
      <c r="L145" s="13"/>
      <c r="W145" s="9"/>
      <c r="AC145" s="7"/>
      <c r="AD145" s="8"/>
      <c r="AX145" s="9"/>
    </row>
    <row r="146" spans="1:59" x14ac:dyDescent="0.3">
      <c r="A146" t="s">
        <v>261</v>
      </c>
      <c r="B146" s="15">
        <v>0</v>
      </c>
      <c r="C146" s="6">
        <f t="shared" ca="1" si="39"/>
        <v>0.25557067793829213</v>
      </c>
      <c r="D146" s="6">
        <f t="shared" ca="1" si="43"/>
        <v>0.25557067793829213</v>
      </c>
      <c r="E146" s="6">
        <f t="shared" ca="1" si="44"/>
        <v>1</v>
      </c>
      <c r="F146" s="6" t="str">
        <f t="shared" si="41"/>
        <v>\end{enumerate}\newpage   \section*{Cuenta:  20201900404  }\begin{enumerate}</v>
      </c>
      <c r="G146" t="s">
        <v>10</v>
      </c>
      <c r="H146" s="6" t="str">
        <f t="shared" ref="H146:H156" ca="1" si="46">CONCATENATE("Si estas medidas suman ", ROUND(C146*100+35,0)," grados, ")</f>
        <v xml:space="preserve">Si estas medidas suman 61 grados, </v>
      </c>
      <c r="I146" s="6" t="str">
        <f t="shared" ca="1" si="32"/>
        <v xml:space="preserve">y el segundo es el </v>
      </c>
      <c r="J146" s="6" t="str">
        <f t="shared" ca="1" si="33"/>
        <v xml:space="preserve">triple del primero, calcule sus medidas </v>
      </c>
      <c r="K146" s="6" t="s">
        <v>11</v>
      </c>
      <c r="L146" s="13"/>
      <c r="W146" s="9"/>
      <c r="AC146" s="7"/>
      <c r="AD146" s="8"/>
      <c r="AX146" s="9"/>
    </row>
    <row r="147" spans="1:59" x14ac:dyDescent="0.3">
      <c r="B147" s="15">
        <v>0</v>
      </c>
      <c r="C147" s="6">
        <f t="shared" ca="1" si="39"/>
        <v>0.99715183500833071</v>
      </c>
      <c r="D147" s="6">
        <f t="shared" ca="1" si="43"/>
        <v>2.8481649916692886E-3</v>
      </c>
      <c r="E147" s="6">
        <f t="shared" ca="1" si="44"/>
        <v>0</v>
      </c>
      <c r="F147" s="6" t="str">
        <f t="shared" si="41"/>
        <v/>
      </c>
      <c r="G147" t="s">
        <v>10</v>
      </c>
      <c r="H147" s="6" t="str">
        <f t="shared" ca="1" si="46"/>
        <v xml:space="preserve">Si estas medidas suman 135 grados, </v>
      </c>
      <c r="I147" s="6" t="str">
        <f t="shared" ca="1" si="32"/>
        <v xml:space="preserve">y el segundo es el </v>
      </c>
      <c r="J147" s="6" t="str">
        <f t="shared" ca="1" si="33"/>
        <v xml:space="preserve">triple del primero, calcule sus medidas </v>
      </c>
      <c r="K147" s="6" t="s">
        <v>11</v>
      </c>
      <c r="L147" s="13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C147" s="7"/>
      <c r="AD147" s="8"/>
      <c r="AE147" s="10"/>
      <c r="AF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G147" s="10"/>
    </row>
    <row r="148" spans="1:59" x14ac:dyDescent="0.3">
      <c r="B148" s="15">
        <v>0</v>
      </c>
      <c r="C148" s="6">
        <f t="shared" ca="1" si="39"/>
        <v>9.2315161819411795E-3</v>
      </c>
      <c r="D148" s="6">
        <f t="shared" ca="1" si="43"/>
        <v>0.50923151618194118</v>
      </c>
      <c r="E148" s="6">
        <f t="shared" ca="1" si="44"/>
        <v>2</v>
      </c>
      <c r="F148" s="6" t="str">
        <f t="shared" si="41"/>
        <v/>
      </c>
      <c r="G148" t="s">
        <v>10</v>
      </c>
      <c r="H148" s="6" t="str">
        <f t="shared" ca="1" si="46"/>
        <v xml:space="preserve">Si estas medidas suman 36 grados, </v>
      </c>
      <c r="I148" s="6" t="str">
        <f t="shared" ca="1" si="32"/>
        <v xml:space="preserve">y el primero es el </v>
      </c>
      <c r="J148" s="6" t="str">
        <f t="shared" ca="1" si="33"/>
        <v xml:space="preserve">doble del segundo, \textbf{calcule} sus medidas </v>
      </c>
      <c r="K148" s="6" t="s">
        <v>11</v>
      </c>
      <c r="L148" s="13"/>
      <c r="W148" s="9"/>
      <c r="AC148" s="7"/>
      <c r="AD148" s="8"/>
      <c r="AX148" s="9"/>
    </row>
    <row r="149" spans="1:59" x14ac:dyDescent="0.3">
      <c r="B149" s="15">
        <v>0</v>
      </c>
      <c r="C149" s="6">
        <f t="shared" ca="1" si="39"/>
        <v>0.57675996097201487</v>
      </c>
      <c r="D149" s="6">
        <f t="shared" ca="1" si="43"/>
        <v>0.57675996097201487</v>
      </c>
      <c r="E149" s="6">
        <f t="shared" ca="1" si="44"/>
        <v>0</v>
      </c>
      <c r="F149" s="6" t="str">
        <f t="shared" si="41"/>
        <v/>
      </c>
      <c r="G149" t="s">
        <v>10</v>
      </c>
      <c r="H149" s="6" t="str">
        <f t="shared" ca="1" si="46"/>
        <v xml:space="preserve">Si estas medidas suman 93 grados, </v>
      </c>
      <c r="I149" s="6" t="str">
        <f t="shared" ca="1" si="32"/>
        <v xml:space="preserve">y el segundo es el </v>
      </c>
      <c r="J149" s="6" t="str">
        <f t="shared" ca="1" si="33"/>
        <v xml:space="preserve">triple del primero, calcule sus medidas </v>
      </c>
      <c r="K149" s="6" t="s">
        <v>11</v>
      </c>
      <c r="L149" s="13"/>
      <c r="W149" s="9"/>
      <c r="AC149" s="7"/>
      <c r="AD149" s="8"/>
      <c r="AX149" s="9"/>
    </row>
    <row r="150" spans="1:59" x14ac:dyDescent="0.3">
      <c r="B150" s="15">
        <v>0</v>
      </c>
      <c r="C150" s="6">
        <f t="shared" ca="1" si="39"/>
        <v>0.58886816195031222</v>
      </c>
      <c r="D150" s="6">
        <f t="shared" ca="1" si="43"/>
        <v>0.58886816195031222</v>
      </c>
      <c r="E150" s="6">
        <f t="shared" ca="1" si="44"/>
        <v>1</v>
      </c>
      <c r="F150" s="6" t="str">
        <f t="shared" si="41"/>
        <v/>
      </c>
      <c r="G150" t="s">
        <v>10</v>
      </c>
      <c r="H150" s="6" t="str">
        <f t="shared" ca="1" si="46"/>
        <v xml:space="preserve">Si estas medidas suman 94 grados, </v>
      </c>
      <c r="I150" s="6" t="str">
        <f t="shared" ca="1" si="32"/>
        <v xml:space="preserve">y el segundo es el </v>
      </c>
      <c r="J150" s="6" t="str">
        <f t="shared" ca="1" si="33"/>
        <v xml:space="preserve">triple del primero, calcule sus medidas </v>
      </c>
      <c r="K150" s="6" t="s">
        <v>11</v>
      </c>
      <c r="L150" s="13"/>
      <c r="W150" s="9"/>
      <c r="AC150" s="7"/>
      <c r="AD150" s="8"/>
      <c r="AX150" s="9"/>
    </row>
    <row r="151" spans="1:59" x14ac:dyDescent="0.3">
      <c r="B151" s="15">
        <v>0</v>
      </c>
      <c r="C151" s="6">
        <f t="shared" ca="1" si="39"/>
        <v>0.98159337580339256</v>
      </c>
      <c r="D151" s="6">
        <f t="shared" ca="1" si="43"/>
        <v>1.8406624196607435E-2</v>
      </c>
      <c r="E151" s="6">
        <f t="shared" ca="1" si="44"/>
        <v>1</v>
      </c>
      <c r="F151" s="6" t="str">
        <f t="shared" si="41"/>
        <v/>
      </c>
      <c r="G151" t="s">
        <v>10</v>
      </c>
      <c r="H151" s="6" t="str">
        <f t="shared" ca="1" si="46"/>
        <v xml:space="preserve">Si estas medidas suman 133 grados, </v>
      </c>
      <c r="I151" s="6" t="str">
        <f t="shared" ca="1" si="32"/>
        <v xml:space="preserve">y el segundo es el </v>
      </c>
      <c r="J151" s="6" t="str">
        <f t="shared" ca="1" si="33"/>
        <v xml:space="preserve">triple del primero, calcule sus medidas </v>
      </c>
      <c r="K151" s="6" t="s">
        <v>11</v>
      </c>
      <c r="L151" s="13"/>
      <c r="W151" s="9"/>
      <c r="AC151" s="7"/>
      <c r="AD151" s="8"/>
      <c r="AX151" s="9"/>
    </row>
    <row r="152" spans="1:59" x14ac:dyDescent="0.3">
      <c r="B152" s="15">
        <v>0</v>
      </c>
      <c r="C152" s="6">
        <f t="shared" ca="1" si="39"/>
        <v>0.61551094198876144</v>
      </c>
      <c r="D152" s="6">
        <f t="shared" ca="1" si="43"/>
        <v>0.38448905801123856</v>
      </c>
      <c r="E152" s="6">
        <f t="shared" ca="1" si="44"/>
        <v>2</v>
      </c>
      <c r="F152" s="6" t="str">
        <f t="shared" si="41"/>
        <v/>
      </c>
      <c r="G152" t="s">
        <v>10</v>
      </c>
      <c r="H152" s="6" t="str">
        <f t="shared" ca="1" si="46"/>
        <v xml:space="preserve">Si estas medidas suman 97 grados, </v>
      </c>
      <c r="I152" s="6" t="str">
        <f t="shared" ca="1" si="32"/>
        <v xml:space="preserve">y el primero es el </v>
      </c>
      <c r="J152" s="6" t="str">
        <f t="shared" ca="1" si="33"/>
        <v xml:space="preserve">doble del segundo, \textbf{calcule} sus medidas </v>
      </c>
      <c r="K152" s="6" t="s">
        <v>11</v>
      </c>
      <c r="L152" s="13"/>
      <c r="W152" s="9"/>
      <c r="AC152" s="7"/>
      <c r="AD152" s="8"/>
      <c r="AX152" s="9"/>
    </row>
    <row r="153" spans="1:59" x14ac:dyDescent="0.3">
      <c r="B153" s="15">
        <v>0</v>
      </c>
      <c r="C153" s="6">
        <f t="shared" ca="1" si="39"/>
        <v>0.86661688140930559</v>
      </c>
      <c r="D153" s="6">
        <f t="shared" ca="1" si="43"/>
        <v>0.13338311859069441</v>
      </c>
      <c r="E153" s="6">
        <f t="shared" ca="1" si="44"/>
        <v>1</v>
      </c>
      <c r="F153" s="6" t="str">
        <f t="shared" si="41"/>
        <v/>
      </c>
      <c r="G153" t="s">
        <v>10</v>
      </c>
      <c r="H153" s="6" t="str">
        <f t="shared" ca="1" si="46"/>
        <v xml:space="preserve">Si estas medidas suman 122 grados, </v>
      </c>
      <c r="I153" s="6" t="str">
        <f t="shared" ca="1" si="32"/>
        <v xml:space="preserve">y el segundo es el </v>
      </c>
      <c r="J153" s="6" t="str">
        <f t="shared" ca="1" si="33"/>
        <v xml:space="preserve">triple del primero, calcule sus medidas </v>
      </c>
      <c r="K153" s="6" t="s">
        <v>11</v>
      </c>
      <c r="L153" s="13"/>
      <c r="W153" s="9"/>
      <c r="AC153" s="7"/>
      <c r="AD153" s="8"/>
      <c r="AX153" s="9"/>
    </row>
    <row r="154" spans="1:59" x14ac:dyDescent="0.3">
      <c r="B154" s="15">
        <v>0</v>
      </c>
      <c r="C154" s="6">
        <f t="shared" ca="1" si="39"/>
        <v>0.41842569183503731</v>
      </c>
      <c r="D154" s="6">
        <f t="shared" ca="1" si="43"/>
        <v>0.41842569183503731</v>
      </c>
      <c r="E154" s="6">
        <f t="shared" ca="1" si="44"/>
        <v>2</v>
      </c>
      <c r="F154" s="6" t="str">
        <f t="shared" si="41"/>
        <v/>
      </c>
      <c r="G154" t="s">
        <v>10</v>
      </c>
      <c r="H154" s="6" t="str">
        <f t="shared" ca="1" si="46"/>
        <v xml:space="preserve">Si estas medidas suman 77 grados, </v>
      </c>
      <c r="I154" s="6" t="str">
        <f t="shared" ca="1" si="32"/>
        <v xml:space="preserve">y el primero es el </v>
      </c>
      <c r="J154" s="6" t="str">
        <f t="shared" ca="1" si="33"/>
        <v xml:space="preserve">doble del segundo, \textbf{calcule} sus medidas </v>
      </c>
      <c r="K154" s="6" t="s">
        <v>11</v>
      </c>
      <c r="L154" s="13"/>
      <c r="W154" s="9"/>
      <c r="AC154" s="7"/>
      <c r="AD154" s="8"/>
      <c r="AX154" s="9"/>
    </row>
    <row r="155" spans="1:59" x14ac:dyDescent="0.3">
      <c r="B155" s="15">
        <v>0</v>
      </c>
      <c r="C155" s="6">
        <f t="shared" ca="1" si="39"/>
        <v>5.2821114805963298E-2</v>
      </c>
      <c r="D155" s="6">
        <f t="shared" ca="1" si="43"/>
        <v>0.5528211148059633</v>
      </c>
      <c r="E155" s="6">
        <f t="shared" ca="1" si="44"/>
        <v>0</v>
      </c>
      <c r="F155" s="6" t="str">
        <f t="shared" si="41"/>
        <v/>
      </c>
      <c r="G155" t="s">
        <v>10</v>
      </c>
      <c r="H155" s="6" t="str">
        <f t="shared" ca="1" si="46"/>
        <v xml:space="preserve">Si estas medidas suman 40 grados, </v>
      </c>
      <c r="I155" s="6" t="str">
        <f t="shared" ca="1" si="32"/>
        <v xml:space="preserve">y el segundo es el </v>
      </c>
      <c r="J155" s="6" t="str">
        <f t="shared" ca="1" si="33"/>
        <v xml:space="preserve">triple del primero, calcule sus medidas </v>
      </c>
      <c r="K155" s="6" t="s">
        <v>11</v>
      </c>
      <c r="L155" s="13"/>
      <c r="W155" s="9"/>
      <c r="AC155" s="7"/>
      <c r="AD155" s="8"/>
      <c r="AX155" s="9"/>
    </row>
    <row r="156" spans="1:59" x14ac:dyDescent="0.3">
      <c r="B156" s="15">
        <v>0</v>
      </c>
      <c r="C156" s="6">
        <f t="shared" ca="1" si="39"/>
        <v>4.3945327090248343E-2</v>
      </c>
      <c r="D156" s="6">
        <f t="shared" ca="1" si="43"/>
        <v>0.54394532709024834</v>
      </c>
      <c r="E156" s="6">
        <f t="shared" ca="1" si="44"/>
        <v>2</v>
      </c>
      <c r="F156" s="6" t="str">
        <f t="shared" si="41"/>
        <v/>
      </c>
      <c r="G156" t="s">
        <v>10</v>
      </c>
      <c r="H156" s="6" t="str">
        <f t="shared" ca="1" si="46"/>
        <v xml:space="preserve">Si estas medidas suman 39 grados, </v>
      </c>
      <c r="I156" s="6" t="str">
        <f t="shared" ref="I156:I219" ca="1" si="47">IF(E156=2, "y el primero es el ", "y el segundo es el ")</f>
        <v xml:space="preserve">y el primero es el </v>
      </c>
      <c r="J156" s="6" t="str">
        <f t="shared" ref="J156:J219" ca="1" si="48">IF(E156=2,"doble del segundo, \textbf{calcule} sus medidas ", "triple del primero, calcule sus medidas ")</f>
        <v xml:space="preserve">doble del segundo, \textbf{calcule} sus medidas </v>
      </c>
      <c r="K156" s="6" t="s">
        <v>11</v>
      </c>
      <c r="L156" s="13"/>
      <c r="W156" s="9"/>
      <c r="AC156" s="7"/>
      <c r="AD156" s="8"/>
      <c r="AX156" s="9"/>
    </row>
    <row r="157" spans="1:59" x14ac:dyDescent="0.3">
      <c r="B157" s="15">
        <v>0</v>
      </c>
      <c r="C157" s="6">
        <f t="shared" ca="1" si="39"/>
        <v>0.66839771083298316</v>
      </c>
      <c r="D157" s="6">
        <f t="shared" ca="1" si="43"/>
        <v>0.33160228916701684</v>
      </c>
      <c r="E157" s="6">
        <f t="shared" ca="1" si="44"/>
        <v>2</v>
      </c>
      <c r="F157" s="6" t="str">
        <f t="shared" si="41"/>
        <v/>
      </c>
      <c r="G157" t="s">
        <v>10</v>
      </c>
      <c r="H157" s="6" t="str">
        <f t="shared" ref="H157:H158" ca="1" si="49">CONCATENATE("Si estas medidas suman ", IF(E148=0,180,IF(E148=1,90,360))," grados, ")</f>
        <v xml:space="preserve">Si estas medidas suman 360 grados, </v>
      </c>
      <c r="I157" s="6" t="str">
        <f t="shared" ca="1" si="47"/>
        <v xml:space="preserve">y el primero es el </v>
      </c>
      <c r="J157" s="6" t="str">
        <f t="shared" ca="1" si="48"/>
        <v xml:space="preserve">doble del segundo, \textbf{calcule} sus medidas </v>
      </c>
      <c r="K157" s="6" t="s">
        <v>11</v>
      </c>
      <c r="L157" s="13"/>
      <c r="W157" s="9"/>
      <c r="AC157" s="7"/>
      <c r="AD157" s="8"/>
      <c r="AX157" s="9"/>
    </row>
    <row r="158" spans="1:59" x14ac:dyDescent="0.3">
      <c r="B158" s="15">
        <v>0</v>
      </c>
      <c r="C158" s="6">
        <f t="shared" ca="1" si="39"/>
        <v>0.99940329415185014</v>
      </c>
      <c r="D158" s="6">
        <f t="shared" ca="1" si="43"/>
        <v>5.9670584814985883E-4</v>
      </c>
      <c r="E158" s="6">
        <f t="shared" ca="1" si="44"/>
        <v>0</v>
      </c>
      <c r="F158" s="6" t="str">
        <f t="shared" si="41"/>
        <v/>
      </c>
      <c r="G158" t="s">
        <v>10</v>
      </c>
      <c r="H158" s="6" t="str">
        <f t="shared" ca="1" si="49"/>
        <v xml:space="preserve">Si estas medidas suman 180 grados, </v>
      </c>
      <c r="I158" s="6" t="str">
        <f t="shared" ca="1" si="47"/>
        <v xml:space="preserve">y el segundo es el </v>
      </c>
      <c r="J158" s="6" t="str">
        <f t="shared" ca="1" si="48"/>
        <v xml:space="preserve">triple del primero, calcule sus medidas </v>
      </c>
      <c r="K158" s="6" t="s">
        <v>11</v>
      </c>
      <c r="L158" s="13"/>
      <c r="R158" s="10"/>
      <c r="S158" s="10"/>
      <c r="T158" s="10"/>
      <c r="U158" s="10"/>
      <c r="V158" s="10"/>
      <c r="W158" s="11"/>
      <c r="X158" s="10"/>
      <c r="Y158" s="10"/>
      <c r="Z158" s="10"/>
      <c r="AA158" s="10"/>
      <c r="AC158" s="7"/>
      <c r="AD158" s="8"/>
      <c r="AE158" s="10"/>
      <c r="AF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1"/>
      <c r="AY158" s="10"/>
      <c r="AZ158" s="10"/>
    </row>
    <row r="159" spans="1:59" x14ac:dyDescent="0.3">
      <c r="A159" t="s">
        <v>262</v>
      </c>
      <c r="B159" s="15">
        <v>0</v>
      </c>
      <c r="C159" s="6">
        <f t="shared" ca="1" si="39"/>
        <v>0.85610988305745583</v>
      </c>
      <c r="D159" s="6">
        <f t="shared" ca="1" si="43"/>
        <v>0.14389011694254417</v>
      </c>
      <c r="E159" s="6">
        <f t="shared" ca="1" si="44"/>
        <v>2</v>
      </c>
      <c r="F159" s="6" t="str">
        <f t="shared" si="41"/>
        <v>\end{enumerate}\newpage   \section*{Cuenta:  20211900003  }\begin{enumerate}</v>
      </c>
      <c r="G159" t="s">
        <v>10</v>
      </c>
      <c r="H159" s="6" t="str">
        <f t="shared" ref="H159:H169" ca="1" si="50">CONCATENATE("Si estas medidas suman ", ROUND(C159*100+35,0)," grados, ")</f>
        <v xml:space="preserve">Si estas medidas suman 121 grados, </v>
      </c>
      <c r="I159" s="6" t="str">
        <f t="shared" ca="1" si="47"/>
        <v xml:space="preserve">y el primero es el </v>
      </c>
      <c r="J159" s="6" t="str">
        <f t="shared" ca="1" si="48"/>
        <v xml:space="preserve">doble del segundo, \textbf{calcule} sus medidas </v>
      </c>
      <c r="K159" s="6" t="s">
        <v>11</v>
      </c>
      <c r="L159" s="13"/>
      <c r="W159" s="9"/>
      <c r="AC159" s="7"/>
      <c r="AD159" s="8"/>
      <c r="AX159" s="9"/>
    </row>
    <row r="160" spans="1:59" x14ac:dyDescent="0.3">
      <c r="B160" s="15">
        <v>0</v>
      </c>
      <c r="C160" s="6">
        <f t="shared" ca="1" si="39"/>
        <v>0.51320452983675069</v>
      </c>
      <c r="D160" s="6">
        <f t="shared" ca="1" si="43"/>
        <v>0.51320452983675069</v>
      </c>
      <c r="E160" s="6">
        <f t="shared" ca="1" si="44"/>
        <v>2</v>
      </c>
      <c r="F160" s="6" t="str">
        <f t="shared" si="41"/>
        <v/>
      </c>
      <c r="G160" t="s">
        <v>10</v>
      </c>
      <c r="H160" s="6" t="str">
        <f t="shared" ca="1" si="50"/>
        <v xml:space="preserve">Si estas medidas suman 86 grados, </v>
      </c>
      <c r="I160" s="6" t="str">
        <f t="shared" ca="1" si="47"/>
        <v xml:space="preserve">y el primero es el </v>
      </c>
      <c r="J160" s="6" t="str">
        <f t="shared" ca="1" si="48"/>
        <v xml:space="preserve">doble del segundo, \textbf{calcule} sus medidas </v>
      </c>
      <c r="K160" s="6" t="s">
        <v>11</v>
      </c>
      <c r="L160" s="13"/>
      <c r="W160" s="9"/>
      <c r="AC160" s="7"/>
      <c r="AD160" s="8"/>
      <c r="AX160" s="9"/>
    </row>
    <row r="161" spans="1:59" x14ac:dyDescent="0.3">
      <c r="B161" s="15">
        <v>0</v>
      </c>
      <c r="C161" s="6">
        <f t="shared" ca="1" si="39"/>
        <v>0.97991463434695492</v>
      </c>
      <c r="D161" s="6">
        <f t="shared" ca="1" si="43"/>
        <v>2.0085365653045084E-2</v>
      </c>
      <c r="E161" s="6">
        <f t="shared" ca="1" si="44"/>
        <v>1</v>
      </c>
      <c r="F161" s="6" t="str">
        <f t="shared" si="41"/>
        <v/>
      </c>
      <c r="G161" t="s">
        <v>10</v>
      </c>
      <c r="H161" s="6" t="str">
        <f t="shared" ca="1" si="50"/>
        <v xml:space="preserve">Si estas medidas suman 133 grados, </v>
      </c>
      <c r="I161" s="6" t="str">
        <f t="shared" ca="1" si="47"/>
        <v xml:space="preserve">y el segundo es el </v>
      </c>
      <c r="J161" s="6" t="str">
        <f t="shared" ca="1" si="48"/>
        <v xml:space="preserve">triple del primero, calcule sus medidas </v>
      </c>
      <c r="K161" s="6" t="s">
        <v>11</v>
      </c>
      <c r="L161" s="13"/>
      <c r="W161" s="9"/>
      <c r="AC161" s="7"/>
      <c r="AD161" s="8"/>
      <c r="AX161" s="9"/>
    </row>
    <row r="162" spans="1:59" x14ac:dyDescent="0.3">
      <c r="B162" s="15">
        <v>0</v>
      </c>
      <c r="C162" s="6">
        <f t="shared" ca="1" si="39"/>
        <v>0.29901465556080786</v>
      </c>
      <c r="D162" s="6">
        <f t="shared" ca="1" si="43"/>
        <v>0.29901465556080786</v>
      </c>
      <c r="E162" s="6">
        <f t="shared" ca="1" si="44"/>
        <v>2</v>
      </c>
      <c r="F162" s="6" t="str">
        <f t="shared" si="41"/>
        <v/>
      </c>
      <c r="G162" t="s">
        <v>10</v>
      </c>
      <c r="H162" s="6" t="str">
        <f t="shared" ca="1" si="50"/>
        <v xml:space="preserve">Si estas medidas suman 65 grados, </v>
      </c>
      <c r="I162" s="6" t="str">
        <f t="shared" ca="1" si="47"/>
        <v xml:space="preserve">y el primero es el </v>
      </c>
      <c r="J162" s="6" t="str">
        <f t="shared" ca="1" si="48"/>
        <v xml:space="preserve">doble del segundo, \textbf{calcule} sus medidas </v>
      </c>
      <c r="K162" s="6" t="s">
        <v>11</v>
      </c>
      <c r="L162" s="13"/>
      <c r="W162" s="9"/>
      <c r="AC162" s="7"/>
      <c r="AD162" s="8"/>
      <c r="AX162" s="9"/>
    </row>
    <row r="163" spans="1:59" x14ac:dyDescent="0.3">
      <c r="B163" s="15">
        <v>0</v>
      </c>
      <c r="C163" s="6">
        <f t="shared" ca="1" si="39"/>
        <v>0.32295970762901582</v>
      </c>
      <c r="D163" s="6">
        <f t="shared" ca="1" si="43"/>
        <v>0.32295970762901582</v>
      </c>
      <c r="E163" s="6">
        <f t="shared" ca="1" si="44"/>
        <v>1</v>
      </c>
      <c r="F163" s="6" t="str">
        <f t="shared" si="41"/>
        <v/>
      </c>
      <c r="G163" t="s">
        <v>10</v>
      </c>
      <c r="H163" s="6" t="str">
        <f t="shared" ca="1" si="50"/>
        <v xml:space="preserve">Si estas medidas suman 67 grados, </v>
      </c>
      <c r="I163" s="6" t="str">
        <f t="shared" ca="1" si="47"/>
        <v xml:space="preserve">y el segundo es el </v>
      </c>
      <c r="J163" s="6" t="str">
        <f t="shared" ca="1" si="48"/>
        <v xml:space="preserve">triple del primero, calcule sus medidas </v>
      </c>
      <c r="K163" s="6" t="s">
        <v>11</v>
      </c>
      <c r="L163" s="13"/>
      <c r="W163" s="9"/>
      <c r="AC163" s="7"/>
      <c r="AD163" s="8"/>
      <c r="AX163" s="9"/>
    </row>
    <row r="164" spans="1:59" x14ac:dyDescent="0.3">
      <c r="B164" s="15">
        <v>0</v>
      </c>
      <c r="C164" s="6">
        <f t="shared" ca="1" si="39"/>
        <v>0.28561407471845979</v>
      </c>
      <c r="D164" s="6">
        <f t="shared" ca="1" si="43"/>
        <v>0.28561407471845979</v>
      </c>
      <c r="E164" s="6">
        <f t="shared" ca="1" si="44"/>
        <v>1</v>
      </c>
      <c r="F164" s="6" t="str">
        <f t="shared" si="41"/>
        <v/>
      </c>
      <c r="G164" t="s">
        <v>10</v>
      </c>
      <c r="H164" s="6" t="str">
        <f t="shared" ca="1" si="50"/>
        <v xml:space="preserve">Si estas medidas suman 64 grados, </v>
      </c>
      <c r="I164" s="6" t="str">
        <f t="shared" ca="1" si="47"/>
        <v xml:space="preserve">y el segundo es el </v>
      </c>
      <c r="J164" s="6" t="str">
        <f t="shared" ca="1" si="48"/>
        <v xml:space="preserve">triple del primero, calcule sus medidas </v>
      </c>
      <c r="K164" s="6" t="s">
        <v>11</v>
      </c>
      <c r="L164" s="13"/>
      <c r="W164" s="9"/>
      <c r="AC164" s="7"/>
      <c r="AD164" s="8"/>
      <c r="AX164" s="9"/>
    </row>
    <row r="165" spans="1:59" x14ac:dyDescent="0.3">
      <c r="B165" s="15">
        <v>0</v>
      </c>
      <c r="C165" s="6">
        <f t="shared" ca="1" si="39"/>
        <v>0.12041363264935323</v>
      </c>
      <c r="D165" s="6">
        <f t="shared" ca="1" si="43"/>
        <v>0.12041363264935323</v>
      </c>
      <c r="E165" s="6">
        <f t="shared" ca="1" si="44"/>
        <v>2</v>
      </c>
      <c r="F165" s="6" t="str">
        <f t="shared" si="41"/>
        <v/>
      </c>
      <c r="G165" t="s">
        <v>10</v>
      </c>
      <c r="H165" s="6" t="str">
        <f t="shared" ca="1" si="50"/>
        <v xml:space="preserve">Si estas medidas suman 47 grados, </v>
      </c>
      <c r="I165" s="6" t="str">
        <f t="shared" ca="1" si="47"/>
        <v xml:space="preserve">y el primero es el </v>
      </c>
      <c r="J165" s="6" t="str">
        <f t="shared" ca="1" si="48"/>
        <v xml:space="preserve">doble del segundo, \textbf{calcule} sus medidas </v>
      </c>
      <c r="K165" s="6" t="s">
        <v>11</v>
      </c>
      <c r="L165" s="13"/>
      <c r="W165" s="9"/>
      <c r="AC165" s="7"/>
      <c r="AD165" s="8"/>
      <c r="AX165" s="9"/>
    </row>
    <row r="166" spans="1:59" x14ac:dyDescent="0.3">
      <c r="B166" s="15">
        <v>0</v>
      </c>
      <c r="C166" s="6">
        <f t="shared" ca="1" si="39"/>
        <v>0.87614726872612503</v>
      </c>
      <c r="D166" s="6">
        <f t="shared" ca="1" si="43"/>
        <v>0.12385273127387497</v>
      </c>
      <c r="E166" s="6">
        <f t="shared" ca="1" si="44"/>
        <v>0</v>
      </c>
      <c r="F166" s="6" t="str">
        <f t="shared" si="41"/>
        <v/>
      </c>
      <c r="G166" t="s">
        <v>10</v>
      </c>
      <c r="H166" s="6" t="str">
        <f t="shared" ca="1" si="50"/>
        <v xml:space="preserve">Si estas medidas suman 123 grados, </v>
      </c>
      <c r="I166" s="6" t="str">
        <f t="shared" ca="1" si="47"/>
        <v xml:space="preserve">y el segundo es el </v>
      </c>
      <c r="J166" s="6" t="str">
        <f t="shared" ca="1" si="48"/>
        <v xml:space="preserve">triple del primero, calcule sus medidas </v>
      </c>
      <c r="K166" s="6" t="s">
        <v>11</v>
      </c>
      <c r="L166" s="13"/>
      <c r="W166" s="9"/>
      <c r="AC166" s="7"/>
      <c r="AD166" s="8"/>
      <c r="AX166" s="9"/>
    </row>
    <row r="167" spans="1:59" x14ac:dyDescent="0.3">
      <c r="B167" s="15">
        <v>0</v>
      </c>
      <c r="C167" s="6">
        <f t="shared" ca="1" si="39"/>
        <v>0.85867913975400756</v>
      </c>
      <c r="D167" s="6">
        <f t="shared" ca="1" si="43"/>
        <v>0.14132086024599244</v>
      </c>
      <c r="E167" s="6">
        <f t="shared" ca="1" si="44"/>
        <v>1</v>
      </c>
      <c r="F167" s="6" t="str">
        <f t="shared" si="41"/>
        <v/>
      </c>
      <c r="G167" t="s">
        <v>10</v>
      </c>
      <c r="H167" s="6" t="str">
        <f t="shared" ca="1" si="50"/>
        <v xml:space="preserve">Si estas medidas suman 121 grados, </v>
      </c>
      <c r="I167" s="6" t="str">
        <f t="shared" ca="1" si="47"/>
        <v xml:space="preserve">y el segundo es el </v>
      </c>
      <c r="J167" s="6" t="str">
        <f t="shared" ca="1" si="48"/>
        <v xml:space="preserve">triple del primero, calcule sus medidas </v>
      </c>
      <c r="K167" s="6" t="s">
        <v>11</v>
      </c>
      <c r="L167" s="13"/>
      <c r="W167" s="9"/>
      <c r="AC167" s="7"/>
      <c r="AD167" s="8"/>
      <c r="AX167" s="9"/>
    </row>
    <row r="168" spans="1:59" x14ac:dyDescent="0.3">
      <c r="B168" s="15">
        <v>0</v>
      </c>
      <c r="C168" s="6">
        <f t="shared" ca="1" si="39"/>
        <v>0.48501449818581799</v>
      </c>
      <c r="D168" s="6">
        <f t="shared" ca="1" si="43"/>
        <v>0.48501449818581799</v>
      </c>
      <c r="E168" s="6">
        <f t="shared" ca="1" si="44"/>
        <v>0</v>
      </c>
      <c r="F168" s="6" t="str">
        <f t="shared" si="41"/>
        <v/>
      </c>
      <c r="G168" t="s">
        <v>10</v>
      </c>
      <c r="H168" s="6" t="str">
        <f t="shared" ca="1" si="50"/>
        <v xml:space="preserve">Si estas medidas suman 84 grados, </v>
      </c>
      <c r="I168" s="6" t="str">
        <f t="shared" ca="1" si="47"/>
        <v xml:space="preserve">y el segundo es el </v>
      </c>
      <c r="J168" s="6" t="str">
        <f t="shared" ca="1" si="48"/>
        <v xml:space="preserve">triple del primero, calcule sus medidas </v>
      </c>
      <c r="K168" s="6" t="s">
        <v>11</v>
      </c>
      <c r="L168" s="13"/>
      <c r="W168" s="9"/>
      <c r="AC168" s="7"/>
      <c r="AD168" s="8"/>
      <c r="AX168" s="9"/>
    </row>
    <row r="169" spans="1:59" x14ac:dyDescent="0.3">
      <c r="B169" s="15">
        <v>0</v>
      </c>
      <c r="C169" s="6">
        <f t="shared" ca="1" si="39"/>
        <v>0.23979464203568912</v>
      </c>
      <c r="D169" s="6">
        <f t="shared" ca="1" si="43"/>
        <v>0.23979464203568912</v>
      </c>
      <c r="E169" s="6">
        <f t="shared" ca="1" si="44"/>
        <v>2</v>
      </c>
      <c r="F169" s="6" t="str">
        <f t="shared" si="41"/>
        <v/>
      </c>
      <c r="G169" t="s">
        <v>10</v>
      </c>
      <c r="H169" s="6" t="str">
        <f t="shared" ca="1" si="50"/>
        <v xml:space="preserve">Si estas medidas suman 59 grados, </v>
      </c>
      <c r="I169" s="6" t="str">
        <f t="shared" ca="1" si="47"/>
        <v xml:space="preserve">y el primero es el </v>
      </c>
      <c r="J169" s="6" t="str">
        <f t="shared" ca="1" si="48"/>
        <v xml:space="preserve">doble del segundo, \textbf{calcule} sus medidas </v>
      </c>
      <c r="K169" s="6" t="s">
        <v>11</v>
      </c>
      <c r="L169" s="13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C169" s="7"/>
      <c r="AD169" s="8"/>
      <c r="AE169" s="10"/>
      <c r="AF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C169" s="10"/>
      <c r="BG169" s="10"/>
    </row>
    <row r="170" spans="1:59" x14ac:dyDescent="0.3">
      <c r="B170" s="15">
        <v>0</v>
      </c>
      <c r="C170" s="6">
        <f t="shared" ca="1" si="39"/>
        <v>0.82118955602061861</v>
      </c>
      <c r="D170" s="6">
        <f t="shared" ca="1" si="43"/>
        <v>0.17881044397938139</v>
      </c>
      <c r="E170" s="6">
        <f t="shared" ca="1" si="44"/>
        <v>2</v>
      </c>
      <c r="F170" s="6" t="str">
        <f t="shared" si="41"/>
        <v/>
      </c>
      <c r="G170" t="s">
        <v>10</v>
      </c>
      <c r="H170" s="6" t="str">
        <f t="shared" ref="H170:H171" ca="1" si="51">CONCATENATE("Si estas medidas suman ", IF(E161=0,180,IF(E161=1,90,360))," grados, ")</f>
        <v xml:space="preserve">Si estas medidas suman 90 grados, </v>
      </c>
      <c r="I170" s="6" t="str">
        <f t="shared" ca="1" si="47"/>
        <v xml:space="preserve">y el primero es el </v>
      </c>
      <c r="J170" s="6" t="str">
        <f t="shared" ca="1" si="48"/>
        <v xml:space="preserve">doble del segundo, \textbf{calcule} sus medidas </v>
      </c>
      <c r="K170" s="6" t="s">
        <v>11</v>
      </c>
      <c r="L170" s="13"/>
      <c r="W170" s="9"/>
      <c r="AC170" s="7"/>
      <c r="AD170" s="8"/>
      <c r="AX170" s="9"/>
    </row>
    <row r="171" spans="1:59" x14ac:dyDescent="0.3">
      <c r="B171" s="15">
        <v>0</v>
      </c>
      <c r="C171" s="6">
        <f t="shared" ca="1" si="39"/>
        <v>0.22991061372338339</v>
      </c>
      <c r="D171" s="6">
        <f t="shared" ca="1" si="43"/>
        <v>0.22991061372338339</v>
      </c>
      <c r="E171" s="6">
        <f t="shared" ca="1" si="44"/>
        <v>1</v>
      </c>
      <c r="F171" s="6" t="str">
        <f t="shared" si="41"/>
        <v/>
      </c>
      <c r="G171" t="s">
        <v>10</v>
      </c>
      <c r="H171" s="6" t="str">
        <f t="shared" ca="1" si="51"/>
        <v xml:space="preserve">Si estas medidas suman 360 grados, </v>
      </c>
      <c r="I171" s="6" t="str">
        <f t="shared" ca="1" si="47"/>
        <v xml:space="preserve">y el segundo es el </v>
      </c>
      <c r="J171" s="6" t="str">
        <f t="shared" ca="1" si="48"/>
        <v xml:space="preserve">triple del primero, calcule sus medidas </v>
      </c>
      <c r="K171" s="6" t="s">
        <v>11</v>
      </c>
      <c r="L171" s="13"/>
      <c r="W171" s="9"/>
      <c r="AC171" s="7"/>
      <c r="AD171" s="8"/>
      <c r="AX171" s="9"/>
    </row>
    <row r="172" spans="1:59" x14ac:dyDescent="0.3">
      <c r="A172" t="s">
        <v>263</v>
      </c>
      <c r="B172" s="15">
        <v>0</v>
      </c>
      <c r="C172" s="6">
        <f t="shared" ca="1" si="39"/>
        <v>0.55868319341285944</v>
      </c>
      <c r="D172" s="6">
        <f t="shared" ca="1" si="43"/>
        <v>0.55868319341285944</v>
      </c>
      <c r="E172" s="6">
        <f t="shared" ca="1" si="44"/>
        <v>1</v>
      </c>
      <c r="F172" s="6" t="str">
        <f t="shared" si="41"/>
        <v>\end{enumerate}\newpage   \section*{Cuenta:  20211900034  }\begin{enumerate}</v>
      </c>
      <c r="G172" t="s">
        <v>10</v>
      </c>
      <c r="H172" s="6" t="str">
        <f t="shared" ref="H172:H182" ca="1" si="52">CONCATENATE("Si estas medidas suman ", ROUND(C172*100+35,0)," grados, ")</f>
        <v xml:space="preserve">Si estas medidas suman 91 grados, </v>
      </c>
      <c r="I172" s="6" t="str">
        <f t="shared" ca="1" si="47"/>
        <v xml:space="preserve">y el segundo es el </v>
      </c>
      <c r="J172" s="6" t="str">
        <f t="shared" ca="1" si="48"/>
        <v xml:space="preserve">triple del primero, calcule sus medidas </v>
      </c>
      <c r="K172" s="6" t="s">
        <v>11</v>
      </c>
      <c r="L172" s="13"/>
      <c r="W172" s="9"/>
      <c r="AC172" s="7"/>
      <c r="AD172" s="8"/>
      <c r="AX172" s="9"/>
    </row>
    <row r="173" spans="1:59" x14ac:dyDescent="0.3">
      <c r="B173" s="15">
        <v>0</v>
      </c>
      <c r="C173" s="6">
        <f t="shared" ca="1" si="39"/>
        <v>0.6240390698689543</v>
      </c>
      <c r="D173" s="6">
        <f t="shared" ca="1" si="43"/>
        <v>0.3759609301310457</v>
      </c>
      <c r="E173" s="6">
        <f t="shared" ca="1" si="44"/>
        <v>1</v>
      </c>
      <c r="F173" s="6" t="str">
        <f t="shared" si="41"/>
        <v/>
      </c>
      <c r="G173" t="s">
        <v>10</v>
      </c>
      <c r="H173" s="6" t="str">
        <f t="shared" ca="1" si="52"/>
        <v xml:space="preserve">Si estas medidas suman 97 grados, </v>
      </c>
      <c r="I173" s="6" t="str">
        <f t="shared" ca="1" si="47"/>
        <v xml:space="preserve">y el segundo es el </v>
      </c>
      <c r="J173" s="6" t="str">
        <f t="shared" ca="1" si="48"/>
        <v xml:space="preserve">triple del primero, calcule sus medidas </v>
      </c>
      <c r="K173" s="6" t="s">
        <v>11</v>
      </c>
      <c r="L173" s="13"/>
      <c r="W173" s="9"/>
      <c r="AC173" s="7"/>
      <c r="AD173" s="8"/>
      <c r="AX173" s="9"/>
    </row>
    <row r="174" spans="1:59" x14ac:dyDescent="0.3">
      <c r="B174" s="15">
        <v>0</v>
      </c>
      <c r="C174" s="6">
        <f t="shared" ca="1" si="39"/>
        <v>0.48185463606024193</v>
      </c>
      <c r="D174" s="6">
        <f t="shared" ca="1" si="43"/>
        <v>0.48185463606024193</v>
      </c>
      <c r="E174" s="6">
        <f t="shared" ca="1" si="44"/>
        <v>2</v>
      </c>
      <c r="F174" s="6" t="str">
        <f t="shared" si="41"/>
        <v/>
      </c>
      <c r="G174" t="s">
        <v>10</v>
      </c>
      <c r="H174" s="6" t="str">
        <f t="shared" ca="1" si="52"/>
        <v xml:space="preserve">Si estas medidas suman 83 grados, </v>
      </c>
      <c r="I174" s="6" t="str">
        <f t="shared" ca="1" si="47"/>
        <v xml:space="preserve">y el primero es el </v>
      </c>
      <c r="J174" s="6" t="str">
        <f t="shared" ca="1" si="48"/>
        <v xml:space="preserve">doble del segundo, \textbf{calcule} sus medidas </v>
      </c>
      <c r="K174" s="6" t="s">
        <v>11</v>
      </c>
      <c r="L174" s="13"/>
      <c r="W174" s="9"/>
      <c r="AC174" s="7"/>
      <c r="AD174" s="8"/>
      <c r="AX174" s="9"/>
    </row>
    <row r="175" spans="1:59" x14ac:dyDescent="0.3">
      <c r="B175" s="15">
        <v>0</v>
      </c>
      <c r="C175" s="6">
        <f t="shared" ca="1" si="39"/>
        <v>0.39109183858625374</v>
      </c>
      <c r="D175" s="6">
        <f t="shared" ca="1" si="43"/>
        <v>0.39109183858625374</v>
      </c>
      <c r="E175" s="6">
        <f t="shared" ca="1" si="44"/>
        <v>2</v>
      </c>
      <c r="F175" s="6" t="str">
        <f t="shared" si="41"/>
        <v/>
      </c>
      <c r="G175" t="s">
        <v>10</v>
      </c>
      <c r="H175" s="6" t="str">
        <f t="shared" ca="1" si="52"/>
        <v xml:space="preserve">Si estas medidas suman 74 grados, </v>
      </c>
      <c r="I175" s="6" t="str">
        <f t="shared" ca="1" si="47"/>
        <v xml:space="preserve">y el primero es el </v>
      </c>
      <c r="J175" s="6" t="str">
        <f t="shared" ca="1" si="48"/>
        <v xml:space="preserve">doble del segundo, \textbf{calcule} sus medidas </v>
      </c>
      <c r="K175" s="6" t="s">
        <v>11</v>
      </c>
      <c r="L175" s="13"/>
      <c r="W175" s="9"/>
      <c r="AC175" s="7"/>
      <c r="AD175" s="8"/>
      <c r="AX175" s="9"/>
    </row>
    <row r="176" spans="1:59" x14ac:dyDescent="0.3">
      <c r="B176" s="15">
        <v>0</v>
      </c>
      <c r="C176" s="6">
        <f t="shared" ca="1" si="39"/>
        <v>0.65442024655774866</v>
      </c>
      <c r="D176" s="6">
        <f t="shared" ca="1" si="43"/>
        <v>0.34557975344225134</v>
      </c>
      <c r="E176" s="6">
        <f t="shared" ca="1" si="44"/>
        <v>1</v>
      </c>
      <c r="F176" s="6" t="str">
        <f t="shared" si="41"/>
        <v/>
      </c>
      <c r="G176" t="s">
        <v>10</v>
      </c>
      <c r="H176" s="6" t="str">
        <f t="shared" ca="1" si="52"/>
        <v xml:space="preserve">Si estas medidas suman 100 grados, </v>
      </c>
      <c r="I176" s="6" t="str">
        <f t="shared" ca="1" si="47"/>
        <v xml:space="preserve">y el segundo es el </v>
      </c>
      <c r="J176" s="6" t="str">
        <f t="shared" ca="1" si="48"/>
        <v xml:space="preserve">triple del primero, calcule sus medidas </v>
      </c>
      <c r="K176" s="6" t="s">
        <v>11</v>
      </c>
      <c r="L176" s="13"/>
      <c r="W176" s="9"/>
      <c r="AC176" s="7"/>
      <c r="AD176" s="8"/>
      <c r="AX176" s="9"/>
    </row>
    <row r="177" spans="1:59" x14ac:dyDescent="0.3">
      <c r="B177" s="15">
        <v>0</v>
      </c>
      <c r="C177" s="6">
        <f t="shared" ca="1" si="39"/>
        <v>0.51204452724942273</v>
      </c>
      <c r="D177" s="6">
        <f t="shared" ca="1" si="43"/>
        <v>0.51204452724942273</v>
      </c>
      <c r="E177" s="6">
        <f t="shared" ca="1" si="44"/>
        <v>2</v>
      </c>
      <c r="F177" s="6" t="str">
        <f t="shared" si="41"/>
        <v/>
      </c>
      <c r="G177" t="s">
        <v>10</v>
      </c>
      <c r="H177" s="6" t="str">
        <f t="shared" ca="1" si="52"/>
        <v xml:space="preserve">Si estas medidas suman 86 grados, </v>
      </c>
      <c r="I177" s="6" t="str">
        <f t="shared" ca="1" si="47"/>
        <v xml:space="preserve">y el primero es el </v>
      </c>
      <c r="J177" s="6" t="str">
        <f t="shared" ca="1" si="48"/>
        <v xml:space="preserve">doble del segundo, \textbf{calcule} sus medidas </v>
      </c>
      <c r="K177" s="6" t="s">
        <v>11</v>
      </c>
      <c r="L177" s="13"/>
      <c r="W177" s="9"/>
      <c r="AC177" s="7"/>
      <c r="AD177" s="8"/>
      <c r="AX177" s="9"/>
    </row>
    <row r="178" spans="1:59" x14ac:dyDescent="0.3">
      <c r="B178" s="15">
        <v>0</v>
      </c>
      <c r="C178" s="6">
        <f t="shared" ca="1" si="39"/>
        <v>0.19702938624138144</v>
      </c>
      <c r="D178" s="6">
        <f t="shared" ca="1" si="43"/>
        <v>0.19702938624138144</v>
      </c>
      <c r="E178" s="6">
        <f t="shared" ca="1" si="44"/>
        <v>1</v>
      </c>
      <c r="F178" s="6" t="str">
        <f t="shared" si="41"/>
        <v/>
      </c>
      <c r="G178" t="s">
        <v>10</v>
      </c>
      <c r="H178" s="6" t="str">
        <f t="shared" ca="1" si="52"/>
        <v xml:space="preserve">Si estas medidas suman 55 grados, </v>
      </c>
      <c r="I178" s="6" t="str">
        <f t="shared" ca="1" si="47"/>
        <v xml:space="preserve">y el segundo es el </v>
      </c>
      <c r="J178" s="6" t="str">
        <f t="shared" ca="1" si="48"/>
        <v xml:space="preserve">triple del primero, calcule sus medidas </v>
      </c>
      <c r="K178" s="6" t="s">
        <v>11</v>
      </c>
      <c r="L178" s="13"/>
      <c r="W178" s="9"/>
      <c r="AC178" s="7"/>
      <c r="AD178" s="8"/>
      <c r="AX178" s="9"/>
    </row>
    <row r="179" spans="1:59" x14ac:dyDescent="0.3">
      <c r="B179" s="15">
        <v>0</v>
      </c>
      <c r="C179" s="6">
        <f t="shared" ca="1" si="39"/>
        <v>0.58308818016740682</v>
      </c>
      <c r="D179" s="6">
        <f t="shared" ca="1" si="43"/>
        <v>0.58308818016740682</v>
      </c>
      <c r="E179" s="6">
        <f t="shared" ca="1" si="44"/>
        <v>0</v>
      </c>
      <c r="F179" s="6" t="str">
        <f t="shared" si="41"/>
        <v/>
      </c>
      <c r="G179" t="s">
        <v>10</v>
      </c>
      <c r="H179" s="6" t="str">
        <f t="shared" ca="1" si="52"/>
        <v xml:space="preserve">Si estas medidas suman 93 grados, </v>
      </c>
      <c r="I179" s="6" t="str">
        <f t="shared" ca="1" si="47"/>
        <v xml:space="preserve">y el segundo es el </v>
      </c>
      <c r="J179" s="6" t="str">
        <f t="shared" ca="1" si="48"/>
        <v xml:space="preserve">triple del primero, calcule sus medidas </v>
      </c>
      <c r="K179" s="6" t="s">
        <v>11</v>
      </c>
      <c r="L179" s="13"/>
      <c r="W179" s="9"/>
      <c r="AC179" s="7"/>
      <c r="AD179" s="8"/>
      <c r="AX179" s="9"/>
    </row>
    <row r="180" spans="1:59" x14ac:dyDescent="0.3">
      <c r="B180" s="15">
        <v>0</v>
      </c>
      <c r="C180" s="6">
        <f t="shared" ca="1" si="39"/>
        <v>0.22164038547244147</v>
      </c>
      <c r="D180" s="6">
        <f t="shared" ca="1" si="43"/>
        <v>0.22164038547244147</v>
      </c>
      <c r="E180" s="6">
        <f t="shared" ca="1" si="44"/>
        <v>0</v>
      </c>
      <c r="F180" s="6" t="str">
        <f t="shared" si="41"/>
        <v/>
      </c>
      <c r="G180" t="s">
        <v>10</v>
      </c>
      <c r="H180" s="6" t="str">
        <f t="shared" ca="1" si="52"/>
        <v xml:space="preserve">Si estas medidas suman 57 grados, </v>
      </c>
      <c r="I180" s="6" t="str">
        <f t="shared" ca="1" si="47"/>
        <v xml:space="preserve">y el segundo es el </v>
      </c>
      <c r="J180" s="6" t="str">
        <f t="shared" ca="1" si="48"/>
        <v xml:space="preserve">triple del primero, calcule sus medidas </v>
      </c>
      <c r="K180" s="6" t="s">
        <v>11</v>
      </c>
      <c r="L180" s="13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C180" s="7"/>
      <c r="AD180" s="8"/>
      <c r="AE180" s="10"/>
      <c r="AF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C180" s="10"/>
      <c r="BG180" s="10"/>
    </row>
    <row r="181" spans="1:59" x14ac:dyDescent="0.3">
      <c r="B181" s="15">
        <v>0</v>
      </c>
      <c r="C181" s="6">
        <f t="shared" ca="1" si="39"/>
        <v>0.79852195004000504</v>
      </c>
      <c r="D181" s="6">
        <f t="shared" ca="1" si="43"/>
        <v>0.20147804995999496</v>
      </c>
      <c r="E181" s="6">
        <f t="shared" ca="1" si="44"/>
        <v>1</v>
      </c>
      <c r="F181" s="6" t="str">
        <f t="shared" si="41"/>
        <v/>
      </c>
      <c r="G181" t="s">
        <v>10</v>
      </c>
      <c r="H181" s="6" t="str">
        <f t="shared" ca="1" si="52"/>
        <v xml:space="preserve">Si estas medidas suman 115 grados, </v>
      </c>
      <c r="I181" s="6" t="str">
        <f t="shared" ca="1" si="47"/>
        <v xml:space="preserve">y el segundo es el </v>
      </c>
      <c r="J181" s="6" t="str">
        <f t="shared" ca="1" si="48"/>
        <v xml:space="preserve">triple del primero, calcule sus medidas </v>
      </c>
      <c r="K181" s="6" t="s">
        <v>11</v>
      </c>
      <c r="L181" s="13"/>
      <c r="W181" s="9"/>
      <c r="AC181" s="7"/>
      <c r="AD181" s="8"/>
      <c r="AX181" s="9"/>
    </row>
    <row r="182" spans="1:59" x14ac:dyDescent="0.3">
      <c r="B182" s="15">
        <v>0</v>
      </c>
      <c r="C182" s="6">
        <f t="shared" ca="1" si="39"/>
        <v>0.11596535980131728</v>
      </c>
      <c r="D182" s="6">
        <f t="shared" ca="1" si="43"/>
        <v>0.11596535980131728</v>
      </c>
      <c r="E182" s="6">
        <f t="shared" ca="1" si="44"/>
        <v>2</v>
      </c>
      <c r="F182" s="6" t="str">
        <f t="shared" si="41"/>
        <v/>
      </c>
      <c r="G182" t="s">
        <v>10</v>
      </c>
      <c r="H182" s="6" t="str">
        <f t="shared" ca="1" si="52"/>
        <v xml:space="preserve">Si estas medidas suman 47 grados, </v>
      </c>
      <c r="I182" s="6" t="str">
        <f t="shared" ca="1" si="47"/>
        <v xml:space="preserve">y el primero es el </v>
      </c>
      <c r="J182" s="6" t="str">
        <f t="shared" ca="1" si="48"/>
        <v xml:space="preserve">doble del segundo, \textbf{calcule} sus medidas </v>
      </c>
      <c r="K182" s="6" t="s">
        <v>11</v>
      </c>
      <c r="L182" s="13"/>
      <c r="W182" s="9"/>
      <c r="AC182" s="7"/>
      <c r="AD182" s="8"/>
      <c r="AX182" s="9"/>
    </row>
    <row r="183" spans="1:59" x14ac:dyDescent="0.3">
      <c r="B183" s="15">
        <v>0</v>
      </c>
      <c r="C183" s="6">
        <f t="shared" ca="1" si="39"/>
        <v>0.50943579478492473</v>
      </c>
      <c r="D183" s="6">
        <f t="shared" ca="1" si="43"/>
        <v>0.50943579478492473</v>
      </c>
      <c r="E183" s="6">
        <f t="shared" ca="1" si="44"/>
        <v>2</v>
      </c>
      <c r="F183" s="6" t="str">
        <f t="shared" si="41"/>
        <v/>
      </c>
      <c r="G183" t="s">
        <v>10</v>
      </c>
      <c r="H183" s="6" t="str">
        <f t="shared" ref="H183:H184" ca="1" si="53">CONCATENATE("Si estas medidas suman ", IF(E174=0,180,IF(E174=1,90,360))," grados, ")</f>
        <v xml:space="preserve">Si estas medidas suman 360 grados, </v>
      </c>
      <c r="I183" s="6" t="str">
        <f t="shared" ca="1" si="47"/>
        <v xml:space="preserve">y el primero es el </v>
      </c>
      <c r="J183" s="6" t="str">
        <f t="shared" ca="1" si="48"/>
        <v xml:space="preserve">doble del segundo, \textbf{calcule} sus medidas </v>
      </c>
      <c r="K183" s="6" t="s">
        <v>11</v>
      </c>
      <c r="L183" s="13"/>
      <c r="W183" s="9"/>
      <c r="AC183" s="7"/>
      <c r="AD183" s="8"/>
      <c r="AX183" s="9"/>
    </row>
    <row r="184" spans="1:59" x14ac:dyDescent="0.3">
      <c r="B184" s="15">
        <v>0</v>
      </c>
      <c r="C184" s="6">
        <f t="shared" ca="1" si="39"/>
        <v>0.78665058922351683</v>
      </c>
      <c r="D184" s="6">
        <f t="shared" ca="1" si="43"/>
        <v>0.21334941077648317</v>
      </c>
      <c r="E184" s="6">
        <f t="shared" ca="1" si="44"/>
        <v>0</v>
      </c>
      <c r="F184" s="6" t="str">
        <f t="shared" si="41"/>
        <v/>
      </c>
      <c r="G184" t="s">
        <v>10</v>
      </c>
      <c r="H184" s="6" t="str">
        <f t="shared" ca="1" si="53"/>
        <v xml:space="preserve">Si estas medidas suman 360 grados, </v>
      </c>
      <c r="I184" s="6" t="str">
        <f t="shared" ca="1" si="47"/>
        <v xml:space="preserve">y el segundo es el </v>
      </c>
      <c r="J184" s="6" t="str">
        <f t="shared" ca="1" si="48"/>
        <v xml:space="preserve">triple del primero, calcule sus medidas </v>
      </c>
      <c r="K184" s="6" t="s">
        <v>11</v>
      </c>
      <c r="L184" s="13"/>
      <c r="W184" s="9"/>
      <c r="AC184" s="7"/>
      <c r="AD184" s="8"/>
      <c r="AX184" s="9"/>
    </row>
    <row r="185" spans="1:59" x14ac:dyDescent="0.3">
      <c r="A185" t="s">
        <v>264</v>
      </c>
      <c r="B185" s="15">
        <v>0</v>
      </c>
      <c r="C185" s="6">
        <f t="shared" ca="1" si="39"/>
        <v>0.79489911828413484</v>
      </c>
      <c r="D185" s="6">
        <f t="shared" ca="1" si="43"/>
        <v>0.20510088171586516</v>
      </c>
      <c r="E185" s="6">
        <f t="shared" ca="1" si="44"/>
        <v>2</v>
      </c>
      <c r="F185" s="6" t="str">
        <f t="shared" si="41"/>
        <v>\end{enumerate}\newpage   \section*{Cuenta:  20211900047  }\begin{enumerate}</v>
      </c>
      <c r="G185" t="s">
        <v>10</v>
      </c>
      <c r="H185" s="6" t="str">
        <f t="shared" ref="H185:H195" ca="1" si="54">CONCATENATE("Si estas medidas suman ", ROUND(C185*100+35,0)," grados, ")</f>
        <v xml:space="preserve">Si estas medidas suman 114 grados, </v>
      </c>
      <c r="I185" s="6" t="str">
        <f t="shared" ca="1" si="47"/>
        <v xml:space="preserve">y el primero es el </v>
      </c>
      <c r="J185" s="6" t="str">
        <f t="shared" ca="1" si="48"/>
        <v xml:space="preserve">doble del segundo, \textbf{calcule} sus medidas </v>
      </c>
      <c r="K185" s="6" t="s">
        <v>11</v>
      </c>
      <c r="L185" s="13"/>
      <c r="W185" s="9"/>
      <c r="AC185" s="7"/>
      <c r="AD185" s="8"/>
      <c r="AX185" s="9"/>
    </row>
    <row r="186" spans="1:59" x14ac:dyDescent="0.3">
      <c r="B186" s="15">
        <v>0</v>
      </c>
      <c r="C186" s="6">
        <f t="shared" ca="1" si="39"/>
        <v>0.11800097148314392</v>
      </c>
      <c r="D186" s="6">
        <f t="shared" ca="1" si="43"/>
        <v>0.11800097148314392</v>
      </c>
      <c r="E186" s="6">
        <f t="shared" ca="1" si="44"/>
        <v>2</v>
      </c>
      <c r="F186" s="6" t="str">
        <f t="shared" si="41"/>
        <v/>
      </c>
      <c r="G186" t="s">
        <v>10</v>
      </c>
      <c r="H186" s="6" t="str">
        <f t="shared" ca="1" si="54"/>
        <v xml:space="preserve">Si estas medidas suman 47 grados, </v>
      </c>
      <c r="I186" s="6" t="str">
        <f t="shared" ca="1" si="47"/>
        <v xml:space="preserve">y el primero es el </v>
      </c>
      <c r="J186" s="6" t="str">
        <f t="shared" ca="1" si="48"/>
        <v xml:space="preserve">doble del segundo, \textbf{calcule} sus medidas </v>
      </c>
      <c r="K186" s="6" t="s">
        <v>11</v>
      </c>
      <c r="L186" s="13"/>
      <c r="W186" s="9"/>
      <c r="AC186" s="7"/>
      <c r="AD186" s="8"/>
      <c r="AX186" s="9"/>
    </row>
    <row r="187" spans="1:59" x14ac:dyDescent="0.3">
      <c r="B187" s="15">
        <v>0</v>
      </c>
      <c r="C187" s="6">
        <f t="shared" ca="1" si="39"/>
        <v>0.71124940480371346</v>
      </c>
      <c r="D187" s="6">
        <f t="shared" ca="1" si="43"/>
        <v>0.28875059519628654</v>
      </c>
      <c r="E187" s="6">
        <f t="shared" ca="1" si="44"/>
        <v>1</v>
      </c>
      <c r="F187" s="6" t="str">
        <f t="shared" si="41"/>
        <v/>
      </c>
      <c r="G187" t="s">
        <v>10</v>
      </c>
      <c r="H187" s="6" t="str">
        <f t="shared" ca="1" si="54"/>
        <v xml:space="preserve">Si estas medidas suman 106 grados, </v>
      </c>
      <c r="I187" s="6" t="str">
        <f t="shared" ca="1" si="47"/>
        <v xml:space="preserve">y el segundo es el </v>
      </c>
      <c r="J187" s="6" t="str">
        <f t="shared" ca="1" si="48"/>
        <v xml:space="preserve">triple del primero, calcule sus medidas </v>
      </c>
      <c r="K187" s="6" t="s">
        <v>11</v>
      </c>
      <c r="L187" s="13"/>
      <c r="W187" s="9"/>
      <c r="AC187" s="7"/>
      <c r="AD187" s="8"/>
      <c r="AX187" s="9"/>
    </row>
    <row r="188" spans="1:59" x14ac:dyDescent="0.3">
      <c r="B188" s="15">
        <v>0</v>
      </c>
      <c r="C188" s="6">
        <f t="shared" ca="1" si="39"/>
        <v>0.51150398753218451</v>
      </c>
      <c r="D188" s="6">
        <f t="shared" ca="1" si="43"/>
        <v>0.51150398753218451</v>
      </c>
      <c r="E188" s="6">
        <f t="shared" ca="1" si="44"/>
        <v>2</v>
      </c>
      <c r="F188" s="6" t="str">
        <f t="shared" si="41"/>
        <v/>
      </c>
      <c r="G188" t="s">
        <v>10</v>
      </c>
      <c r="H188" s="6" t="str">
        <f t="shared" ca="1" si="54"/>
        <v xml:space="preserve">Si estas medidas suman 86 grados, </v>
      </c>
      <c r="I188" s="6" t="str">
        <f t="shared" ca="1" si="47"/>
        <v xml:space="preserve">y el primero es el </v>
      </c>
      <c r="J188" s="6" t="str">
        <f t="shared" ca="1" si="48"/>
        <v xml:space="preserve">doble del segundo, \textbf{calcule} sus medidas </v>
      </c>
      <c r="K188" s="6" t="s">
        <v>11</v>
      </c>
      <c r="L188" s="13"/>
      <c r="W188" s="9"/>
      <c r="AC188" s="7"/>
      <c r="AD188" s="8"/>
      <c r="AX188" s="9"/>
    </row>
    <row r="189" spans="1:59" x14ac:dyDescent="0.3">
      <c r="B189" s="15">
        <v>0</v>
      </c>
      <c r="C189" s="6">
        <f t="shared" ca="1" si="39"/>
        <v>0.41429534952497349</v>
      </c>
      <c r="D189" s="6">
        <f t="shared" ca="1" si="43"/>
        <v>0.41429534952497349</v>
      </c>
      <c r="E189" s="6">
        <f t="shared" ca="1" si="44"/>
        <v>2</v>
      </c>
      <c r="F189" s="6" t="str">
        <f t="shared" si="41"/>
        <v/>
      </c>
      <c r="G189" t="s">
        <v>10</v>
      </c>
      <c r="H189" s="6" t="str">
        <f t="shared" ca="1" si="54"/>
        <v xml:space="preserve">Si estas medidas suman 76 grados, </v>
      </c>
      <c r="I189" s="6" t="str">
        <f t="shared" ca="1" si="47"/>
        <v xml:space="preserve">y el primero es el </v>
      </c>
      <c r="J189" s="6" t="str">
        <f t="shared" ca="1" si="48"/>
        <v xml:space="preserve">doble del segundo, \textbf{calcule} sus medidas </v>
      </c>
      <c r="K189" s="6" t="s">
        <v>11</v>
      </c>
      <c r="L189" s="13"/>
      <c r="W189" s="9"/>
      <c r="AC189" s="7"/>
      <c r="AD189" s="8"/>
      <c r="AX189" s="9"/>
    </row>
    <row r="190" spans="1:59" x14ac:dyDescent="0.3">
      <c r="B190" s="15">
        <v>0</v>
      </c>
      <c r="C190" s="6">
        <f t="shared" ca="1" si="39"/>
        <v>0.87582206580058597</v>
      </c>
      <c r="D190" s="6">
        <f t="shared" ca="1" si="43"/>
        <v>0.12417793419941403</v>
      </c>
      <c r="E190" s="6">
        <f t="shared" ca="1" si="44"/>
        <v>0</v>
      </c>
      <c r="F190" s="6" t="str">
        <f t="shared" si="41"/>
        <v/>
      </c>
      <c r="G190" t="s">
        <v>10</v>
      </c>
      <c r="H190" s="6" t="str">
        <f t="shared" ca="1" si="54"/>
        <v xml:space="preserve">Si estas medidas suman 123 grados, </v>
      </c>
      <c r="I190" s="6" t="str">
        <f t="shared" ca="1" si="47"/>
        <v xml:space="preserve">y el segundo es el </v>
      </c>
      <c r="J190" s="6" t="str">
        <f t="shared" ca="1" si="48"/>
        <v xml:space="preserve">triple del primero, calcule sus medidas </v>
      </c>
      <c r="K190" s="6" t="s">
        <v>11</v>
      </c>
      <c r="L190" s="13"/>
      <c r="W190" s="9"/>
      <c r="AC190" s="7"/>
      <c r="AD190" s="8"/>
      <c r="AX190" s="9"/>
    </row>
    <row r="191" spans="1:59" x14ac:dyDescent="0.3">
      <c r="B191" s="15">
        <v>0</v>
      </c>
      <c r="C191" s="6">
        <f t="shared" ca="1" si="39"/>
        <v>0.63217279433543605</v>
      </c>
      <c r="D191" s="6">
        <f t="shared" ca="1" si="43"/>
        <v>0.36782720566456395</v>
      </c>
      <c r="E191" s="6">
        <f t="shared" ca="1" si="44"/>
        <v>0</v>
      </c>
      <c r="F191" s="6" t="str">
        <f t="shared" si="41"/>
        <v/>
      </c>
      <c r="G191" t="s">
        <v>10</v>
      </c>
      <c r="H191" s="6" t="str">
        <f t="shared" ca="1" si="54"/>
        <v xml:space="preserve">Si estas medidas suman 98 grados, </v>
      </c>
      <c r="I191" s="6" t="str">
        <f t="shared" ca="1" si="47"/>
        <v xml:space="preserve">y el segundo es el </v>
      </c>
      <c r="J191" s="6" t="str">
        <f t="shared" ca="1" si="48"/>
        <v xml:space="preserve">triple del primero, calcule sus medidas </v>
      </c>
      <c r="K191" s="6" t="s">
        <v>11</v>
      </c>
      <c r="L191" s="13"/>
      <c r="R191" s="10"/>
      <c r="S191" s="10"/>
      <c r="T191" s="10"/>
      <c r="U191" s="10"/>
      <c r="V191" s="10"/>
      <c r="W191" s="11"/>
      <c r="X191" s="10"/>
      <c r="Y191" s="10"/>
      <c r="Z191" s="10"/>
      <c r="AA191" s="10"/>
      <c r="AC191" s="7"/>
      <c r="AD191" s="8"/>
      <c r="AE191" s="10"/>
      <c r="AF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1"/>
      <c r="AY191" s="10"/>
      <c r="AZ191" s="10"/>
      <c r="BC191" s="10"/>
    </row>
    <row r="192" spans="1:59" x14ac:dyDescent="0.3">
      <c r="B192" s="15">
        <v>0</v>
      </c>
      <c r="C192" s="6">
        <f t="shared" ca="1" si="39"/>
        <v>0.38264721692494996</v>
      </c>
      <c r="D192" s="6">
        <f t="shared" ca="1" si="43"/>
        <v>0.38264721692494996</v>
      </c>
      <c r="E192" s="6">
        <f t="shared" ca="1" si="44"/>
        <v>1</v>
      </c>
      <c r="F192" s="6" t="str">
        <f t="shared" si="41"/>
        <v/>
      </c>
      <c r="G192" t="s">
        <v>10</v>
      </c>
      <c r="H192" s="6" t="str">
        <f t="shared" ca="1" si="54"/>
        <v xml:space="preserve">Si estas medidas suman 73 grados, </v>
      </c>
      <c r="I192" s="6" t="str">
        <f t="shared" ca="1" si="47"/>
        <v xml:space="preserve">y el segundo es el </v>
      </c>
      <c r="J192" s="6" t="str">
        <f t="shared" ca="1" si="48"/>
        <v xml:space="preserve">triple del primero, calcule sus medidas </v>
      </c>
      <c r="K192" s="6" t="s">
        <v>11</v>
      </c>
      <c r="L192" s="13"/>
      <c r="W192" s="9"/>
      <c r="AC192" s="7"/>
      <c r="AD192" s="8"/>
      <c r="AX192" s="9"/>
    </row>
    <row r="193" spans="1:52" x14ac:dyDescent="0.3">
      <c r="B193" s="15">
        <v>0</v>
      </c>
      <c r="C193" s="6">
        <f t="shared" ca="1" si="39"/>
        <v>0.80792137574633094</v>
      </c>
      <c r="D193" s="6">
        <f t="shared" ca="1" si="43"/>
        <v>0.19207862425366906</v>
      </c>
      <c r="E193" s="6">
        <f t="shared" ca="1" si="44"/>
        <v>1</v>
      </c>
      <c r="F193" s="6" t="str">
        <f t="shared" si="41"/>
        <v/>
      </c>
      <c r="G193" t="s">
        <v>10</v>
      </c>
      <c r="H193" s="6" t="str">
        <f t="shared" ca="1" si="54"/>
        <v xml:space="preserve">Si estas medidas suman 116 grados, </v>
      </c>
      <c r="I193" s="6" t="str">
        <f t="shared" ca="1" si="47"/>
        <v xml:space="preserve">y el segundo es el </v>
      </c>
      <c r="J193" s="6" t="str">
        <f t="shared" ca="1" si="48"/>
        <v xml:space="preserve">triple del primero, calcule sus medidas </v>
      </c>
      <c r="K193" s="6" t="s">
        <v>11</v>
      </c>
      <c r="L193" s="13"/>
      <c r="W193" s="9"/>
      <c r="AC193" s="7"/>
      <c r="AD193" s="8"/>
      <c r="AX193" s="9"/>
    </row>
    <row r="194" spans="1:52" x14ac:dyDescent="0.3">
      <c r="B194" s="15">
        <v>0</v>
      </c>
      <c r="C194" s="6">
        <f t="shared" ca="1" si="39"/>
        <v>0.63732333637422389</v>
      </c>
      <c r="D194" s="6">
        <f t="shared" ca="1" si="43"/>
        <v>0.36267666362577611</v>
      </c>
      <c r="E194" s="6">
        <f t="shared" ca="1" si="44"/>
        <v>2</v>
      </c>
      <c r="F194" s="6" t="str">
        <f t="shared" si="41"/>
        <v/>
      </c>
      <c r="G194" t="s">
        <v>10</v>
      </c>
      <c r="H194" s="6" t="str">
        <f t="shared" ca="1" si="54"/>
        <v xml:space="preserve">Si estas medidas suman 99 grados, </v>
      </c>
      <c r="I194" s="6" t="str">
        <f t="shared" ca="1" si="47"/>
        <v xml:space="preserve">y el primero es el </v>
      </c>
      <c r="J194" s="6" t="str">
        <f t="shared" ca="1" si="48"/>
        <v xml:space="preserve">doble del segundo, \textbf{calcule} sus medidas </v>
      </c>
      <c r="K194" s="6" t="s">
        <v>11</v>
      </c>
      <c r="L194" s="13"/>
      <c r="W194" s="9"/>
      <c r="AC194" s="7"/>
      <c r="AD194" s="8"/>
      <c r="AX194" s="9"/>
    </row>
    <row r="195" spans="1:52" x14ac:dyDescent="0.3">
      <c r="B195" s="15">
        <v>0</v>
      </c>
      <c r="C195" s="6">
        <f t="shared" ref="C195:C258" ca="1" si="55">RAND()</f>
        <v>0.41543843453603424</v>
      </c>
      <c r="D195" s="6">
        <f t="shared" ca="1" si="43"/>
        <v>0.41543843453603424</v>
      </c>
      <c r="E195" s="6">
        <f t="shared" ca="1" si="44"/>
        <v>2</v>
      </c>
      <c r="F195" s="6" t="str">
        <f t="shared" si="41"/>
        <v/>
      </c>
      <c r="G195" t="s">
        <v>10</v>
      </c>
      <c r="H195" s="6" t="str">
        <f t="shared" ca="1" si="54"/>
        <v xml:space="preserve">Si estas medidas suman 77 grados, </v>
      </c>
      <c r="I195" s="6" t="str">
        <f t="shared" ca="1" si="47"/>
        <v xml:space="preserve">y el primero es el </v>
      </c>
      <c r="J195" s="6" t="str">
        <f t="shared" ca="1" si="48"/>
        <v xml:space="preserve">doble del segundo, \textbf{calcule} sus medidas </v>
      </c>
      <c r="K195" s="6" t="s">
        <v>11</v>
      </c>
      <c r="L195" s="13"/>
      <c r="W195" s="9"/>
      <c r="AC195" s="7"/>
      <c r="AD195" s="8"/>
      <c r="AX195" s="9"/>
    </row>
    <row r="196" spans="1:52" x14ac:dyDescent="0.3">
      <c r="B196" s="15">
        <v>0</v>
      </c>
      <c r="C196" s="6">
        <f t="shared" ca="1" si="55"/>
        <v>0.38336552741860075</v>
      </c>
      <c r="D196" s="6">
        <f t="shared" ca="1" si="43"/>
        <v>0.38336552741860075</v>
      </c>
      <c r="E196" s="6">
        <f t="shared" ca="1" si="44"/>
        <v>1</v>
      </c>
      <c r="F196" s="6" t="str">
        <f t="shared" ref="F196:F259" si="56">IF(A196=0,"",A196)</f>
        <v/>
      </c>
      <c r="G196" t="s">
        <v>10</v>
      </c>
      <c r="H196" s="6" t="str">
        <f t="shared" ref="H196:H197" ca="1" si="57">CONCATENATE("Si estas medidas suman ", IF(E187=0,180,IF(E187=1,90,360))," grados, ")</f>
        <v xml:space="preserve">Si estas medidas suman 90 grados, </v>
      </c>
      <c r="I196" s="6" t="str">
        <f t="shared" ca="1" si="47"/>
        <v xml:space="preserve">y el segundo es el </v>
      </c>
      <c r="J196" s="6" t="str">
        <f t="shared" ca="1" si="48"/>
        <v xml:space="preserve">triple del primero, calcule sus medidas </v>
      </c>
      <c r="K196" s="6" t="s">
        <v>11</v>
      </c>
      <c r="L196" s="13"/>
      <c r="W196" s="9"/>
      <c r="AC196" s="7"/>
      <c r="AD196" s="8"/>
      <c r="AX196" s="9"/>
    </row>
    <row r="197" spans="1:52" x14ac:dyDescent="0.3">
      <c r="B197" s="15">
        <v>0</v>
      </c>
      <c r="C197" s="6">
        <f t="shared" ca="1" si="55"/>
        <v>0.39277053685843377</v>
      </c>
      <c r="D197" s="6">
        <f t="shared" ca="1" si="43"/>
        <v>0.39277053685843377</v>
      </c>
      <c r="E197" s="6">
        <f t="shared" ca="1" si="44"/>
        <v>2</v>
      </c>
      <c r="F197" s="6" t="str">
        <f t="shared" si="56"/>
        <v/>
      </c>
      <c r="G197" t="s">
        <v>10</v>
      </c>
      <c r="H197" s="6" t="str">
        <f t="shared" ca="1" si="57"/>
        <v xml:space="preserve">Si estas medidas suman 360 grados, </v>
      </c>
      <c r="I197" s="6" t="str">
        <f t="shared" ca="1" si="47"/>
        <v xml:space="preserve">y el primero es el </v>
      </c>
      <c r="J197" s="6" t="str">
        <f t="shared" ca="1" si="48"/>
        <v xml:space="preserve">doble del segundo, \textbf{calcule} sus medidas </v>
      </c>
      <c r="K197" s="6" t="s">
        <v>11</v>
      </c>
      <c r="L197" s="13"/>
      <c r="W197" s="9"/>
      <c r="AC197" s="7"/>
      <c r="AD197" s="8"/>
      <c r="AX197" s="9"/>
    </row>
    <row r="198" spans="1:52" x14ac:dyDescent="0.3">
      <c r="A198" t="s">
        <v>265</v>
      </c>
      <c r="B198" s="15">
        <v>0</v>
      </c>
      <c r="C198" s="6">
        <f t="shared" ca="1" si="55"/>
        <v>0.75581844832696476</v>
      </c>
      <c r="D198" s="6">
        <f t="shared" ca="1" si="43"/>
        <v>0.24418155167303524</v>
      </c>
      <c r="E198" s="6">
        <f t="shared" ca="1" si="44"/>
        <v>0</v>
      </c>
      <c r="F198" s="6" t="str">
        <f t="shared" si="56"/>
        <v>\end{enumerate}\newpage   \section*{Cuenta:  20211900067  }\begin{enumerate}</v>
      </c>
      <c r="G198" t="s">
        <v>10</v>
      </c>
      <c r="H198" s="6" t="str">
        <f t="shared" ref="H198:H208" ca="1" si="58">CONCATENATE("Si estas medidas suman ", ROUND(C198*100+35,0)," grados, ")</f>
        <v xml:space="preserve">Si estas medidas suman 111 grados, </v>
      </c>
      <c r="I198" s="6" t="str">
        <f t="shared" ca="1" si="47"/>
        <v xml:space="preserve">y el segundo es el </v>
      </c>
      <c r="J198" s="6" t="str">
        <f t="shared" ca="1" si="48"/>
        <v xml:space="preserve">triple del primero, calcule sus medidas </v>
      </c>
      <c r="K198" s="6" t="s">
        <v>11</v>
      </c>
      <c r="L198" s="13"/>
      <c r="W198" s="9"/>
      <c r="AC198" s="7"/>
      <c r="AD198" s="8"/>
      <c r="AX198" s="9"/>
    </row>
    <row r="199" spans="1:52" x14ac:dyDescent="0.3">
      <c r="B199" s="15">
        <v>0</v>
      </c>
      <c r="C199" s="6">
        <f t="shared" ca="1" si="55"/>
        <v>3.9896201501535167E-2</v>
      </c>
      <c r="D199" s="6">
        <f t="shared" ca="1" si="43"/>
        <v>0.53989620150153517</v>
      </c>
      <c r="E199" s="6">
        <f t="shared" ca="1" si="44"/>
        <v>2</v>
      </c>
      <c r="F199" s="6" t="str">
        <f t="shared" si="56"/>
        <v/>
      </c>
      <c r="G199" t="s">
        <v>10</v>
      </c>
      <c r="H199" s="6" t="str">
        <f t="shared" ca="1" si="58"/>
        <v xml:space="preserve">Si estas medidas suman 39 grados, </v>
      </c>
      <c r="I199" s="6" t="str">
        <f t="shared" ca="1" si="47"/>
        <v xml:space="preserve">y el primero es el </v>
      </c>
      <c r="J199" s="6" t="str">
        <f t="shared" ca="1" si="48"/>
        <v xml:space="preserve">doble del segundo, \textbf{calcule} sus medidas </v>
      </c>
      <c r="K199" s="6" t="s">
        <v>11</v>
      </c>
      <c r="L199" s="13"/>
      <c r="W199" s="9"/>
      <c r="AC199" s="7"/>
      <c r="AD199" s="8"/>
      <c r="AX199" s="9"/>
    </row>
    <row r="200" spans="1:52" x14ac:dyDescent="0.3">
      <c r="B200" s="15">
        <v>0</v>
      </c>
      <c r="C200" s="6">
        <f t="shared" ca="1" si="55"/>
        <v>0.52623735281484951</v>
      </c>
      <c r="D200" s="6">
        <f t="shared" ca="1" si="43"/>
        <v>0.52623735281484951</v>
      </c>
      <c r="E200" s="6">
        <f t="shared" ca="1" si="44"/>
        <v>1</v>
      </c>
      <c r="F200" s="6" t="str">
        <f t="shared" si="56"/>
        <v/>
      </c>
      <c r="G200" t="s">
        <v>10</v>
      </c>
      <c r="H200" s="6" t="str">
        <f t="shared" ca="1" si="58"/>
        <v xml:space="preserve">Si estas medidas suman 88 grados, </v>
      </c>
      <c r="I200" s="6" t="str">
        <f t="shared" ca="1" si="47"/>
        <v xml:space="preserve">y el segundo es el </v>
      </c>
      <c r="J200" s="6" t="str">
        <f t="shared" ca="1" si="48"/>
        <v xml:space="preserve">triple del primero, calcule sus medidas </v>
      </c>
      <c r="K200" s="6" t="s">
        <v>11</v>
      </c>
      <c r="L200" s="13"/>
      <c r="W200" s="9"/>
      <c r="AC200" s="7"/>
      <c r="AD200" s="8"/>
      <c r="AX200" s="9"/>
    </row>
    <row r="201" spans="1:52" x14ac:dyDescent="0.3">
      <c r="B201" s="15">
        <v>0</v>
      </c>
      <c r="C201" s="6">
        <f t="shared" ca="1" si="55"/>
        <v>0.64491902613623375</v>
      </c>
      <c r="D201" s="6">
        <f t="shared" ca="1" si="43"/>
        <v>0.35508097386376625</v>
      </c>
      <c r="E201" s="6">
        <f t="shared" ca="1" si="44"/>
        <v>2</v>
      </c>
      <c r="F201" s="6" t="str">
        <f t="shared" si="56"/>
        <v/>
      </c>
      <c r="G201" t="s">
        <v>10</v>
      </c>
      <c r="H201" s="6" t="str">
        <f t="shared" ca="1" si="58"/>
        <v xml:space="preserve">Si estas medidas suman 99 grados, </v>
      </c>
      <c r="I201" s="6" t="str">
        <f t="shared" ca="1" si="47"/>
        <v xml:space="preserve">y el primero es el </v>
      </c>
      <c r="J201" s="6" t="str">
        <f t="shared" ca="1" si="48"/>
        <v xml:space="preserve">doble del segundo, \textbf{calcule} sus medidas </v>
      </c>
      <c r="K201" s="6" t="s">
        <v>11</v>
      </c>
      <c r="L201" s="13"/>
      <c r="W201" s="9"/>
      <c r="AC201" s="7"/>
      <c r="AD201" s="8"/>
      <c r="AX201" s="9"/>
    </row>
    <row r="202" spans="1:52" x14ac:dyDescent="0.3">
      <c r="B202" s="15">
        <v>0</v>
      </c>
      <c r="C202" s="6">
        <f t="shared" ca="1" si="55"/>
        <v>0.36020685284951748</v>
      </c>
      <c r="D202" s="6">
        <f t="shared" ca="1" si="43"/>
        <v>0.36020685284951748</v>
      </c>
      <c r="E202" s="6">
        <f t="shared" ca="1" si="44"/>
        <v>2</v>
      </c>
      <c r="F202" s="6" t="str">
        <f t="shared" si="56"/>
        <v/>
      </c>
      <c r="G202" t="s">
        <v>10</v>
      </c>
      <c r="H202" s="6" t="str">
        <f t="shared" ca="1" si="58"/>
        <v xml:space="preserve">Si estas medidas suman 71 grados, </v>
      </c>
      <c r="I202" s="6" t="str">
        <f t="shared" ca="1" si="47"/>
        <v xml:space="preserve">y el primero es el </v>
      </c>
      <c r="J202" s="6" t="str">
        <f t="shared" ca="1" si="48"/>
        <v xml:space="preserve">doble del segundo, \textbf{calcule} sus medidas </v>
      </c>
      <c r="K202" s="6" t="s">
        <v>11</v>
      </c>
      <c r="L202" s="13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C202" s="7"/>
      <c r="AD202" s="8"/>
      <c r="AE202" s="10"/>
      <c r="AF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</row>
    <row r="203" spans="1:52" x14ac:dyDescent="0.3">
      <c r="B203" s="15">
        <v>0</v>
      </c>
      <c r="C203" s="6">
        <f t="shared" ca="1" si="55"/>
        <v>0.30279618884441661</v>
      </c>
      <c r="D203" s="6">
        <f t="shared" ca="1" si="43"/>
        <v>0.30279618884441661</v>
      </c>
      <c r="E203" s="6">
        <f t="shared" ca="1" si="44"/>
        <v>2</v>
      </c>
      <c r="F203" s="6" t="str">
        <f t="shared" si="56"/>
        <v/>
      </c>
      <c r="G203" t="s">
        <v>10</v>
      </c>
      <c r="H203" s="6" t="str">
        <f t="shared" ca="1" si="58"/>
        <v xml:space="preserve">Si estas medidas suman 65 grados, </v>
      </c>
      <c r="I203" s="6" t="str">
        <f t="shared" ca="1" si="47"/>
        <v xml:space="preserve">y el primero es el </v>
      </c>
      <c r="J203" s="6" t="str">
        <f t="shared" ca="1" si="48"/>
        <v xml:space="preserve">doble del segundo, \textbf{calcule} sus medidas </v>
      </c>
      <c r="K203" s="6" t="s">
        <v>11</v>
      </c>
      <c r="L203" s="13"/>
      <c r="W203" s="9"/>
      <c r="AC203" s="7"/>
      <c r="AD203" s="8"/>
      <c r="AX203" s="9"/>
    </row>
    <row r="204" spans="1:52" x14ac:dyDescent="0.3">
      <c r="B204" s="15">
        <v>0</v>
      </c>
      <c r="C204" s="6">
        <f t="shared" ca="1" si="55"/>
        <v>0.49532868564350896</v>
      </c>
      <c r="D204" s="6">
        <f t="shared" ca="1" si="43"/>
        <v>0.49532868564350896</v>
      </c>
      <c r="E204" s="6">
        <f t="shared" ca="1" si="44"/>
        <v>1</v>
      </c>
      <c r="F204" s="6" t="str">
        <f t="shared" si="56"/>
        <v/>
      </c>
      <c r="G204" t="s">
        <v>10</v>
      </c>
      <c r="H204" s="6" t="str">
        <f t="shared" ca="1" si="58"/>
        <v xml:space="preserve">Si estas medidas suman 85 grados, </v>
      </c>
      <c r="I204" s="6" t="str">
        <f t="shared" ca="1" si="47"/>
        <v xml:space="preserve">y el segundo es el </v>
      </c>
      <c r="J204" s="6" t="str">
        <f t="shared" ca="1" si="48"/>
        <v xml:space="preserve">triple del primero, calcule sus medidas </v>
      </c>
      <c r="K204" s="6" t="s">
        <v>11</v>
      </c>
      <c r="L204" s="13"/>
      <c r="W204" s="9"/>
      <c r="AC204" s="7"/>
      <c r="AD204" s="8"/>
      <c r="AX204" s="9"/>
    </row>
    <row r="205" spans="1:52" x14ac:dyDescent="0.3">
      <c r="B205" s="15">
        <v>0</v>
      </c>
      <c r="C205" s="6">
        <f t="shared" ca="1" si="55"/>
        <v>0.90224112877112383</v>
      </c>
      <c r="D205" s="6">
        <f t="shared" ca="1" si="43"/>
        <v>9.7758871228876165E-2</v>
      </c>
      <c r="E205" s="6">
        <f t="shared" ca="1" si="44"/>
        <v>0</v>
      </c>
      <c r="F205" s="6" t="str">
        <f t="shared" si="56"/>
        <v/>
      </c>
      <c r="G205" t="s">
        <v>10</v>
      </c>
      <c r="H205" s="6" t="str">
        <f t="shared" ca="1" si="58"/>
        <v xml:space="preserve">Si estas medidas suman 125 grados, </v>
      </c>
      <c r="I205" s="6" t="str">
        <f t="shared" ca="1" si="47"/>
        <v xml:space="preserve">y el segundo es el </v>
      </c>
      <c r="J205" s="6" t="str">
        <f t="shared" ca="1" si="48"/>
        <v xml:space="preserve">triple del primero, calcule sus medidas </v>
      </c>
      <c r="K205" s="6" t="s">
        <v>11</v>
      </c>
      <c r="L205" s="13"/>
      <c r="W205" s="9"/>
      <c r="AC205" s="7"/>
      <c r="AD205" s="8"/>
      <c r="AX205" s="9"/>
    </row>
    <row r="206" spans="1:52" x14ac:dyDescent="0.3">
      <c r="B206" s="15">
        <v>0</v>
      </c>
      <c r="C206" s="6">
        <f t="shared" ca="1" si="55"/>
        <v>1.1572340183179652E-2</v>
      </c>
      <c r="D206" s="6">
        <f t="shared" ca="1" si="43"/>
        <v>0.51157234018317965</v>
      </c>
      <c r="E206" s="6">
        <f t="shared" ca="1" si="44"/>
        <v>2</v>
      </c>
      <c r="F206" s="6" t="str">
        <f t="shared" si="56"/>
        <v/>
      </c>
      <c r="G206" t="s">
        <v>10</v>
      </c>
      <c r="H206" s="6" t="str">
        <f t="shared" ca="1" si="58"/>
        <v xml:space="preserve">Si estas medidas suman 36 grados, </v>
      </c>
      <c r="I206" s="6" t="str">
        <f t="shared" ca="1" si="47"/>
        <v xml:space="preserve">y el primero es el </v>
      </c>
      <c r="J206" s="6" t="str">
        <f t="shared" ca="1" si="48"/>
        <v xml:space="preserve">doble del segundo, \textbf{calcule} sus medidas </v>
      </c>
      <c r="K206" s="6" t="s">
        <v>11</v>
      </c>
      <c r="L206" s="13"/>
      <c r="W206" s="9"/>
      <c r="AC206" s="7"/>
      <c r="AD206" s="8"/>
      <c r="AX206" s="9"/>
    </row>
    <row r="207" spans="1:52" x14ac:dyDescent="0.3">
      <c r="B207" s="15">
        <v>0</v>
      </c>
      <c r="C207" s="6">
        <f t="shared" ca="1" si="55"/>
        <v>3.0147568476454389E-2</v>
      </c>
      <c r="D207" s="6">
        <f t="shared" ca="1" si="43"/>
        <v>0.53014756847645439</v>
      </c>
      <c r="E207" s="6">
        <f t="shared" ca="1" si="44"/>
        <v>1</v>
      </c>
      <c r="F207" s="6" t="str">
        <f t="shared" si="56"/>
        <v/>
      </c>
      <c r="G207" t="s">
        <v>10</v>
      </c>
      <c r="H207" s="6" t="str">
        <f t="shared" ca="1" si="58"/>
        <v xml:space="preserve">Si estas medidas suman 38 grados, </v>
      </c>
      <c r="I207" s="6" t="str">
        <f t="shared" ca="1" si="47"/>
        <v xml:space="preserve">y el segundo es el </v>
      </c>
      <c r="J207" s="6" t="str">
        <f t="shared" ca="1" si="48"/>
        <v xml:space="preserve">triple del primero, calcule sus medidas </v>
      </c>
      <c r="K207" s="6" t="s">
        <v>11</v>
      </c>
      <c r="L207" s="13"/>
      <c r="W207" s="9"/>
      <c r="AC207" s="7"/>
      <c r="AD207" s="8"/>
      <c r="AX207" s="9"/>
    </row>
    <row r="208" spans="1:52" x14ac:dyDescent="0.3">
      <c r="B208" s="15">
        <v>0</v>
      </c>
      <c r="C208" s="6">
        <f t="shared" ca="1" si="55"/>
        <v>0.20087623241843999</v>
      </c>
      <c r="D208" s="6">
        <f t="shared" ref="D208:D271" ca="1" si="59">IF(C208&gt;0.1,      IF(C208&lt;0.6,C208,ABS(1-C208)),C208+0.5)</f>
        <v>0.20087623241843999</v>
      </c>
      <c r="E208" s="6">
        <f t="shared" ref="E208:E271" ca="1" si="60">MOD(INT(D208*99),3)</f>
        <v>1</v>
      </c>
      <c r="F208" s="6" t="str">
        <f t="shared" si="56"/>
        <v/>
      </c>
      <c r="G208" t="s">
        <v>10</v>
      </c>
      <c r="H208" s="6" t="str">
        <f t="shared" ca="1" si="58"/>
        <v xml:space="preserve">Si estas medidas suman 55 grados, </v>
      </c>
      <c r="I208" s="6" t="str">
        <f t="shared" ca="1" si="47"/>
        <v xml:space="preserve">y el segundo es el </v>
      </c>
      <c r="J208" s="6" t="str">
        <f t="shared" ca="1" si="48"/>
        <v xml:space="preserve">triple del primero, calcule sus medidas </v>
      </c>
      <c r="K208" s="6" t="s">
        <v>11</v>
      </c>
      <c r="L208" s="13"/>
      <c r="W208" s="9"/>
      <c r="AC208" s="7"/>
      <c r="AD208" s="8"/>
      <c r="AX208" s="9"/>
    </row>
    <row r="209" spans="1:59" x14ac:dyDescent="0.3">
      <c r="B209" s="15">
        <v>0</v>
      </c>
      <c r="C209" s="6">
        <f t="shared" ca="1" si="55"/>
        <v>0.14412312330084964</v>
      </c>
      <c r="D209" s="6">
        <f t="shared" ca="1" si="59"/>
        <v>0.14412312330084964</v>
      </c>
      <c r="E209" s="6">
        <f t="shared" ca="1" si="60"/>
        <v>2</v>
      </c>
      <c r="F209" s="6" t="str">
        <f t="shared" si="56"/>
        <v/>
      </c>
      <c r="G209" t="s">
        <v>10</v>
      </c>
      <c r="H209" s="6" t="str">
        <f t="shared" ref="H209:H210" ca="1" si="61">CONCATENATE("Si estas medidas suman ", IF(E200=0,180,IF(E200=1,90,360))," grados, ")</f>
        <v xml:space="preserve">Si estas medidas suman 90 grados, </v>
      </c>
      <c r="I209" s="6" t="str">
        <f t="shared" ca="1" si="47"/>
        <v xml:space="preserve">y el primero es el </v>
      </c>
      <c r="J209" s="6" t="str">
        <f t="shared" ca="1" si="48"/>
        <v xml:space="preserve">doble del segundo, \textbf{calcule} sus medidas </v>
      </c>
      <c r="K209" s="6" t="s">
        <v>11</v>
      </c>
      <c r="L209" s="13"/>
      <c r="W209" s="9"/>
      <c r="AC209" s="7"/>
      <c r="AD209" s="8"/>
      <c r="AX209" s="9"/>
    </row>
    <row r="210" spans="1:59" x14ac:dyDescent="0.3">
      <c r="B210" s="15">
        <v>0</v>
      </c>
      <c r="C210" s="6">
        <f t="shared" ca="1" si="55"/>
        <v>9.0916364126546578E-2</v>
      </c>
      <c r="D210" s="6">
        <f t="shared" ca="1" si="59"/>
        <v>0.59091636412654658</v>
      </c>
      <c r="E210" s="6">
        <f t="shared" ca="1" si="60"/>
        <v>1</v>
      </c>
      <c r="F210" s="6" t="str">
        <f t="shared" si="56"/>
        <v/>
      </c>
      <c r="G210" t="s">
        <v>10</v>
      </c>
      <c r="H210" s="6" t="str">
        <f t="shared" ca="1" si="61"/>
        <v xml:space="preserve">Si estas medidas suman 360 grados, </v>
      </c>
      <c r="I210" s="6" t="str">
        <f t="shared" ca="1" si="47"/>
        <v xml:space="preserve">y el segundo es el </v>
      </c>
      <c r="J210" s="6" t="str">
        <f t="shared" ca="1" si="48"/>
        <v xml:space="preserve">triple del primero, calcule sus medidas </v>
      </c>
      <c r="K210" s="6" t="s">
        <v>11</v>
      </c>
      <c r="L210" s="13"/>
      <c r="W210" s="9"/>
      <c r="AC210" s="7"/>
      <c r="AD210" s="8"/>
      <c r="AX210" s="9"/>
    </row>
    <row r="211" spans="1:59" x14ac:dyDescent="0.3">
      <c r="A211" t="s">
        <v>266</v>
      </c>
      <c r="B211" s="15">
        <v>0</v>
      </c>
      <c r="C211" s="6">
        <f t="shared" ca="1" si="55"/>
        <v>0.28711883465747678</v>
      </c>
      <c r="D211" s="6">
        <f t="shared" ca="1" si="59"/>
        <v>0.28711883465747678</v>
      </c>
      <c r="E211" s="6">
        <f t="shared" ca="1" si="60"/>
        <v>1</v>
      </c>
      <c r="F211" s="6" t="str">
        <f t="shared" si="56"/>
        <v>\end{enumerate}\newpage   \section*{Cuenta:  20211900164  }\begin{enumerate}</v>
      </c>
      <c r="G211" t="s">
        <v>10</v>
      </c>
      <c r="H211" s="6" t="str">
        <f t="shared" ref="H211:H221" ca="1" si="62">CONCATENATE("Si estas medidas suman ", ROUND(C211*100+35,0)," grados, ")</f>
        <v xml:space="preserve">Si estas medidas suman 64 grados, </v>
      </c>
      <c r="I211" s="6" t="str">
        <f t="shared" ca="1" si="47"/>
        <v xml:space="preserve">y el segundo es el </v>
      </c>
      <c r="J211" s="6" t="str">
        <f t="shared" ca="1" si="48"/>
        <v xml:space="preserve">triple del primero, calcule sus medidas </v>
      </c>
      <c r="K211" s="6" t="s">
        <v>11</v>
      </c>
      <c r="L211" s="13"/>
      <c r="W211" s="9"/>
      <c r="AC211" s="7"/>
      <c r="AD211" s="8"/>
      <c r="AX211" s="9"/>
    </row>
    <row r="212" spans="1:59" x14ac:dyDescent="0.3">
      <c r="B212" s="15">
        <v>0</v>
      </c>
      <c r="C212" s="6">
        <f t="shared" ca="1" si="55"/>
        <v>0.70965968628113762</v>
      </c>
      <c r="D212" s="6">
        <f t="shared" ca="1" si="59"/>
        <v>0.29034031371886238</v>
      </c>
      <c r="E212" s="6">
        <f t="shared" ca="1" si="60"/>
        <v>1</v>
      </c>
      <c r="F212" s="6" t="str">
        <f t="shared" si="56"/>
        <v/>
      </c>
      <c r="G212" t="s">
        <v>10</v>
      </c>
      <c r="H212" s="6" t="str">
        <f t="shared" ca="1" si="62"/>
        <v xml:space="preserve">Si estas medidas suman 106 grados, </v>
      </c>
      <c r="I212" s="6" t="str">
        <f t="shared" ca="1" si="47"/>
        <v xml:space="preserve">y el segundo es el </v>
      </c>
      <c r="J212" s="6" t="str">
        <f t="shared" ca="1" si="48"/>
        <v xml:space="preserve">triple del primero, calcule sus medidas </v>
      </c>
      <c r="K212" s="6" t="s">
        <v>11</v>
      </c>
      <c r="L212" s="13"/>
      <c r="W212" s="9"/>
      <c r="AC212" s="7"/>
      <c r="AD212" s="8"/>
      <c r="AX212" s="9"/>
    </row>
    <row r="213" spans="1:59" x14ac:dyDescent="0.3">
      <c r="B213" s="15">
        <v>0</v>
      </c>
      <c r="C213" s="6">
        <f t="shared" ca="1" si="55"/>
        <v>0.7622362465504654</v>
      </c>
      <c r="D213" s="6">
        <f t="shared" ca="1" si="59"/>
        <v>0.2377637534495346</v>
      </c>
      <c r="E213" s="6">
        <f t="shared" ca="1" si="60"/>
        <v>2</v>
      </c>
      <c r="F213" s="6" t="str">
        <f t="shared" si="56"/>
        <v/>
      </c>
      <c r="G213" t="s">
        <v>10</v>
      </c>
      <c r="H213" s="6" t="str">
        <f t="shared" ca="1" si="62"/>
        <v xml:space="preserve">Si estas medidas suman 111 grados, </v>
      </c>
      <c r="I213" s="6" t="str">
        <f t="shared" ca="1" si="47"/>
        <v xml:space="preserve">y el primero es el </v>
      </c>
      <c r="J213" s="6" t="str">
        <f t="shared" ca="1" si="48"/>
        <v xml:space="preserve">doble del segundo, \textbf{calcule} sus medidas </v>
      </c>
      <c r="K213" s="6" t="s">
        <v>11</v>
      </c>
      <c r="L213" s="13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C213" s="7"/>
      <c r="AD213" s="8"/>
      <c r="AE213" s="10"/>
      <c r="AF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G213" s="10"/>
    </row>
    <row r="214" spans="1:59" x14ac:dyDescent="0.3">
      <c r="B214" s="15">
        <v>0</v>
      </c>
      <c r="C214" s="6">
        <f t="shared" ca="1" si="55"/>
        <v>0.98029734085746212</v>
      </c>
      <c r="D214" s="6">
        <f t="shared" ca="1" si="59"/>
        <v>1.9702659142537882E-2</v>
      </c>
      <c r="E214" s="6">
        <f t="shared" ca="1" si="60"/>
        <v>1</v>
      </c>
      <c r="F214" s="6" t="str">
        <f t="shared" si="56"/>
        <v/>
      </c>
      <c r="G214" t="s">
        <v>10</v>
      </c>
      <c r="H214" s="6" t="str">
        <f t="shared" ca="1" si="62"/>
        <v xml:space="preserve">Si estas medidas suman 133 grados, </v>
      </c>
      <c r="I214" s="6" t="str">
        <f t="shared" ca="1" si="47"/>
        <v xml:space="preserve">y el segundo es el </v>
      </c>
      <c r="J214" s="6" t="str">
        <f t="shared" ca="1" si="48"/>
        <v xml:space="preserve">triple del primero, calcule sus medidas </v>
      </c>
      <c r="K214" s="6" t="s">
        <v>11</v>
      </c>
      <c r="L214" s="13"/>
      <c r="W214" s="9"/>
      <c r="AC214" s="7"/>
      <c r="AD214" s="8"/>
      <c r="AX214" s="9"/>
    </row>
    <row r="215" spans="1:59" x14ac:dyDescent="0.3">
      <c r="B215" s="15">
        <v>0</v>
      </c>
      <c r="C215" s="6">
        <f t="shared" ca="1" si="55"/>
        <v>0.82401444984438177</v>
      </c>
      <c r="D215" s="6">
        <f t="shared" ca="1" si="59"/>
        <v>0.17598555015561823</v>
      </c>
      <c r="E215" s="6">
        <f t="shared" ca="1" si="60"/>
        <v>2</v>
      </c>
      <c r="F215" s="6" t="str">
        <f t="shared" si="56"/>
        <v/>
      </c>
      <c r="G215" t="s">
        <v>10</v>
      </c>
      <c r="H215" s="6" t="str">
        <f t="shared" ca="1" si="62"/>
        <v xml:space="preserve">Si estas medidas suman 117 grados, </v>
      </c>
      <c r="I215" s="6" t="str">
        <f t="shared" ca="1" si="47"/>
        <v xml:space="preserve">y el primero es el </v>
      </c>
      <c r="J215" s="6" t="str">
        <f t="shared" ca="1" si="48"/>
        <v xml:space="preserve">doble del segundo, \textbf{calcule} sus medidas </v>
      </c>
      <c r="K215" s="6" t="s">
        <v>11</v>
      </c>
      <c r="L215" s="13"/>
      <c r="W215" s="9"/>
      <c r="AC215" s="7"/>
      <c r="AD215" s="8"/>
      <c r="AX215" s="9"/>
    </row>
    <row r="216" spans="1:59" x14ac:dyDescent="0.3">
      <c r="B216" s="15">
        <v>0</v>
      </c>
      <c r="C216" s="6">
        <f t="shared" ca="1" si="55"/>
        <v>0.68404863662210014</v>
      </c>
      <c r="D216" s="6">
        <f t="shared" ca="1" si="59"/>
        <v>0.31595136337789986</v>
      </c>
      <c r="E216" s="6">
        <f t="shared" ca="1" si="60"/>
        <v>1</v>
      </c>
      <c r="F216" s="6" t="str">
        <f t="shared" si="56"/>
        <v/>
      </c>
      <c r="G216" t="s">
        <v>10</v>
      </c>
      <c r="H216" s="6" t="str">
        <f t="shared" ca="1" si="62"/>
        <v xml:space="preserve">Si estas medidas suman 103 grados, </v>
      </c>
      <c r="I216" s="6" t="str">
        <f t="shared" ca="1" si="47"/>
        <v xml:space="preserve">y el segundo es el </v>
      </c>
      <c r="J216" s="6" t="str">
        <f t="shared" ca="1" si="48"/>
        <v xml:space="preserve">triple del primero, calcule sus medidas </v>
      </c>
      <c r="K216" s="6" t="s">
        <v>11</v>
      </c>
      <c r="L216" s="13"/>
      <c r="W216" s="9"/>
      <c r="AC216" s="7"/>
      <c r="AD216" s="8"/>
      <c r="AX216" s="9"/>
    </row>
    <row r="217" spans="1:59" x14ac:dyDescent="0.3">
      <c r="B217" s="15">
        <v>0</v>
      </c>
      <c r="C217" s="6">
        <f t="shared" ca="1" si="55"/>
        <v>0.86917948200275152</v>
      </c>
      <c r="D217" s="6">
        <f t="shared" ca="1" si="59"/>
        <v>0.13082051799724848</v>
      </c>
      <c r="E217" s="6">
        <f t="shared" ca="1" si="60"/>
        <v>0</v>
      </c>
      <c r="F217" s="6" t="str">
        <f t="shared" si="56"/>
        <v/>
      </c>
      <c r="G217" t="s">
        <v>10</v>
      </c>
      <c r="H217" s="6" t="str">
        <f t="shared" ca="1" si="62"/>
        <v xml:space="preserve">Si estas medidas suman 122 grados, </v>
      </c>
      <c r="I217" s="6" t="str">
        <f t="shared" ca="1" si="47"/>
        <v xml:space="preserve">y el segundo es el </v>
      </c>
      <c r="J217" s="6" t="str">
        <f t="shared" ca="1" si="48"/>
        <v xml:space="preserve">triple del primero, calcule sus medidas </v>
      </c>
      <c r="K217" s="6" t="s">
        <v>11</v>
      </c>
      <c r="L217" s="13"/>
      <c r="W217" s="9"/>
      <c r="AC217" s="7"/>
      <c r="AD217" s="8"/>
      <c r="AX217" s="9"/>
    </row>
    <row r="218" spans="1:59" x14ac:dyDescent="0.3">
      <c r="B218" s="15">
        <v>0</v>
      </c>
      <c r="C218" s="6">
        <f t="shared" ca="1" si="55"/>
        <v>0.17879499267470222</v>
      </c>
      <c r="D218" s="6">
        <f t="shared" ca="1" si="59"/>
        <v>0.17879499267470222</v>
      </c>
      <c r="E218" s="6">
        <f t="shared" ca="1" si="60"/>
        <v>2</v>
      </c>
      <c r="F218" s="6" t="str">
        <f t="shared" si="56"/>
        <v/>
      </c>
      <c r="G218" t="s">
        <v>10</v>
      </c>
      <c r="H218" s="6" t="str">
        <f t="shared" ca="1" si="62"/>
        <v xml:space="preserve">Si estas medidas suman 53 grados, </v>
      </c>
      <c r="I218" s="6" t="str">
        <f t="shared" ca="1" si="47"/>
        <v xml:space="preserve">y el primero es el </v>
      </c>
      <c r="J218" s="6" t="str">
        <f t="shared" ca="1" si="48"/>
        <v xml:space="preserve">doble del segundo, \textbf{calcule} sus medidas </v>
      </c>
      <c r="K218" s="6" t="s">
        <v>11</v>
      </c>
      <c r="L218" s="13"/>
      <c r="W218" s="9"/>
      <c r="AC218" s="7"/>
      <c r="AD218" s="8"/>
      <c r="AX218" s="9"/>
    </row>
    <row r="219" spans="1:59" x14ac:dyDescent="0.3">
      <c r="B219" s="15">
        <v>0</v>
      </c>
      <c r="C219" s="6">
        <f t="shared" ca="1" si="55"/>
        <v>0.12455181656050729</v>
      </c>
      <c r="D219" s="6">
        <f t="shared" ca="1" si="59"/>
        <v>0.12455181656050729</v>
      </c>
      <c r="E219" s="6">
        <f t="shared" ca="1" si="60"/>
        <v>0</v>
      </c>
      <c r="F219" s="6" t="str">
        <f t="shared" si="56"/>
        <v/>
      </c>
      <c r="G219" t="s">
        <v>10</v>
      </c>
      <c r="H219" s="6" t="str">
        <f t="shared" ca="1" si="62"/>
        <v xml:space="preserve">Si estas medidas suman 47 grados, </v>
      </c>
      <c r="I219" s="6" t="str">
        <f t="shared" ca="1" si="47"/>
        <v xml:space="preserve">y el segundo es el </v>
      </c>
      <c r="J219" s="6" t="str">
        <f t="shared" ca="1" si="48"/>
        <v xml:space="preserve">triple del primero, calcule sus medidas </v>
      </c>
      <c r="K219" s="6" t="s">
        <v>11</v>
      </c>
      <c r="L219" s="13"/>
      <c r="W219" s="9"/>
      <c r="AC219" s="7"/>
      <c r="AD219" s="8"/>
      <c r="AX219" s="9"/>
    </row>
    <row r="220" spans="1:59" x14ac:dyDescent="0.3">
      <c r="B220" s="15">
        <v>0</v>
      </c>
      <c r="C220" s="6">
        <f t="shared" ca="1" si="55"/>
        <v>0.98112912611630798</v>
      </c>
      <c r="D220" s="6">
        <f t="shared" ca="1" si="59"/>
        <v>1.8870873883692019E-2</v>
      </c>
      <c r="E220" s="6">
        <f t="shared" ca="1" si="60"/>
        <v>1</v>
      </c>
      <c r="F220" s="6" t="str">
        <f t="shared" si="56"/>
        <v/>
      </c>
      <c r="G220" t="s">
        <v>10</v>
      </c>
      <c r="H220" s="6" t="str">
        <f t="shared" ca="1" si="62"/>
        <v xml:space="preserve">Si estas medidas suman 133 grados, </v>
      </c>
      <c r="I220" s="6" t="str">
        <f t="shared" ref="I220:I283" ca="1" si="63">IF(E220=2, "y el primero es el ", "y el segundo es el ")</f>
        <v xml:space="preserve">y el segundo es el </v>
      </c>
      <c r="J220" s="6" t="str">
        <f t="shared" ref="J220:J283" ca="1" si="64">IF(E220=2,"doble del segundo, \textbf{calcule} sus medidas ", "triple del primero, calcule sus medidas ")</f>
        <v xml:space="preserve">triple del primero, calcule sus medidas </v>
      </c>
      <c r="K220" s="6" t="s">
        <v>11</v>
      </c>
      <c r="L220" s="13"/>
      <c r="W220" s="9"/>
      <c r="AC220" s="7"/>
      <c r="AD220" s="8"/>
      <c r="AX220" s="9"/>
    </row>
    <row r="221" spans="1:59" x14ac:dyDescent="0.3">
      <c r="B221" s="15">
        <v>0</v>
      </c>
      <c r="C221" s="6">
        <f t="shared" ca="1" si="55"/>
        <v>0.66215326093448623</v>
      </c>
      <c r="D221" s="6">
        <f t="shared" ca="1" si="59"/>
        <v>0.33784673906551377</v>
      </c>
      <c r="E221" s="6">
        <f t="shared" ca="1" si="60"/>
        <v>0</v>
      </c>
      <c r="F221" s="6" t="str">
        <f t="shared" si="56"/>
        <v/>
      </c>
      <c r="G221" t="s">
        <v>10</v>
      </c>
      <c r="H221" s="6" t="str">
        <f t="shared" ca="1" si="62"/>
        <v xml:space="preserve">Si estas medidas suman 101 grados, </v>
      </c>
      <c r="I221" s="6" t="str">
        <f t="shared" ca="1" si="63"/>
        <v xml:space="preserve">y el segundo es el </v>
      </c>
      <c r="J221" s="6" t="str">
        <f t="shared" ca="1" si="64"/>
        <v xml:space="preserve">triple del primero, calcule sus medidas </v>
      </c>
      <c r="K221" s="6" t="s">
        <v>11</v>
      </c>
      <c r="L221" s="13"/>
      <c r="W221" s="9"/>
      <c r="AC221" s="7"/>
      <c r="AD221" s="8"/>
      <c r="AX221" s="9"/>
    </row>
    <row r="222" spans="1:59" x14ac:dyDescent="0.3">
      <c r="B222" s="15">
        <v>0</v>
      </c>
      <c r="C222" s="6">
        <f t="shared" ca="1" si="55"/>
        <v>0.47224641452539473</v>
      </c>
      <c r="D222" s="6">
        <f t="shared" ca="1" si="59"/>
        <v>0.47224641452539473</v>
      </c>
      <c r="E222" s="6">
        <f t="shared" ca="1" si="60"/>
        <v>1</v>
      </c>
      <c r="F222" s="6" t="str">
        <f t="shared" si="56"/>
        <v/>
      </c>
      <c r="G222" t="s">
        <v>10</v>
      </c>
      <c r="H222" s="6" t="str">
        <f t="shared" ref="H222:H223" ca="1" si="65">CONCATENATE("Si estas medidas suman ", IF(E213=0,180,IF(E213=1,90,360))," grados, ")</f>
        <v xml:space="preserve">Si estas medidas suman 360 grados, </v>
      </c>
      <c r="I222" s="6" t="str">
        <f t="shared" ca="1" si="63"/>
        <v xml:space="preserve">y el segundo es el </v>
      </c>
      <c r="J222" s="6" t="str">
        <f t="shared" ca="1" si="64"/>
        <v xml:space="preserve">triple del primero, calcule sus medidas </v>
      </c>
      <c r="K222" s="6" t="s">
        <v>11</v>
      </c>
      <c r="L222" s="13"/>
      <c r="W222" s="9"/>
      <c r="AC222" s="7"/>
      <c r="AD222" s="8"/>
      <c r="AX222" s="9"/>
    </row>
    <row r="223" spans="1:59" x14ac:dyDescent="0.3">
      <c r="B223" s="15">
        <v>0</v>
      </c>
      <c r="C223" s="6">
        <f t="shared" ca="1" si="55"/>
        <v>0.31778129848969616</v>
      </c>
      <c r="D223" s="6">
        <f t="shared" ca="1" si="59"/>
        <v>0.31778129848969616</v>
      </c>
      <c r="E223" s="6">
        <f t="shared" ca="1" si="60"/>
        <v>1</v>
      </c>
      <c r="F223" s="6" t="str">
        <f t="shared" si="56"/>
        <v/>
      </c>
      <c r="G223" t="s">
        <v>10</v>
      </c>
      <c r="H223" s="6" t="str">
        <f t="shared" ca="1" si="65"/>
        <v xml:space="preserve">Si estas medidas suman 90 grados, </v>
      </c>
      <c r="I223" s="6" t="str">
        <f t="shared" ca="1" si="63"/>
        <v xml:space="preserve">y el segundo es el </v>
      </c>
      <c r="J223" s="6" t="str">
        <f t="shared" ca="1" si="64"/>
        <v xml:space="preserve">triple del primero, calcule sus medidas </v>
      </c>
      <c r="K223" s="6" t="s">
        <v>11</v>
      </c>
      <c r="L223" s="13"/>
      <c r="W223" s="9"/>
      <c r="AC223" s="7"/>
      <c r="AD223" s="8"/>
      <c r="AX223" s="9"/>
    </row>
    <row r="224" spans="1:59" x14ac:dyDescent="0.3">
      <c r="A224" t="s">
        <v>267</v>
      </c>
      <c r="B224" s="15">
        <v>0</v>
      </c>
      <c r="C224" s="6">
        <f t="shared" ca="1" si="55"/>
        <v>0.89231860792847872</v>
      </c>
      <c r="D224" s="6">
        <f t="shared" ca="1" si="59"/>
        <v>0.10768139207152128</v>
      </c>
      <c r="E224" s="6">
        <f t="shared" ca="1" si="60"/>
        <v>1</v>
      </c>
      <c r="F224" s="6" t="str">
        <f t="shared" si="56"/>
        <v>\end{enumerate}\newpage   \section*{Cuenta:  20211900175  }\begin{enumerate}</v>
      </c>
      <c r="G224" t="s">
        <v>10</v>
      </c>
      <c r="H224" s="6" t="str">
        <f t="shared" ref="H224:H234" ca="1" si="66">CONCATENATE("Si estas medidas suman ", ROUND(C224*100+35,0)," grados, ")</f>
        <v xml:space="preserve">Si estas medidas suman 124 grados, </v>
      </c>
      <c r="I224" s="6" t="str">
        <f t="shared" ca="1" si="63"/>
        <v xml:space="preserve">y el segundo es el </v>
      </c>
      <c r="J224" s="6" t="str">
        <f t="shared" ca="1" si="64"/>
        <v xml:space="preserve">triple del primero, calcule sus medidas </v>
      </c>
      <c r="K224" s="6" t="s">
        <v>11</v>
      </c>
      <c r="L224" s="13"/>
      <c r="R224" s="10"/>
      <c r="S224" s="10"/>
      <c r="T224" s="10"/>
      <c r="U224" s="10"/>
      <c r="V224" s="10"/>
      <c r="W224" s="11"/>
      <c r="X224" s="10"/>
      <c r="Y224" s="10"/>
      <c r="Z224" s="10"/>
      <c r="AA224" s="10"/>
      <c r="AC224" s="7"/>
      <c r="AD224" s="8"/>
      <c r="AE224" s="10"/>
      <c r="AF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1"/>
      <c r="AY224" s="10"/>
      <c r="AZ224" s="10"/>
      <c r="BC224" s="10"/>
      <c r="BG224" s="10"/>
    </row>
    <row r="225" spans="1:55" x14ac:dyDescent="0.3">
      <c r="B225" s="15">
        <v>0</v>
      </c>
      <c r="C225" s="6">
        <f t="shared" ca="1" si="55"/>
        <v>0.95339667781087689</v>
      </c>
      <c r="D225" s="6">
        <f t="shared" ca="1" si="59"/>
        <v>4.6603322189123109E-2</v>
      </c>
      <c r="E225" s="6">
        <f t="shared" ca="1" si="60"/>
        <v>1</v>
      </c>
      <c r="F225" s="6" t="str">
        <f t="shared" si="56"/>
        <v/>
      </c>
      <c r="G225" t="s">
        <v>10</v>
      </c>
      <c r="H225" s="6" t="str">
        <f t="shared" ca="1" si="66"/>
        <v xml:space="preserve">Si estas medidas suman 130 grados, </v>
      </c>
      <c r="I225" s="6" t="str">
        <f t="shared" ca="1" si="63"/>
        <v xml:space="preserve">y el segundo es el </v>
      </c>
      <c r="J225" s="6" t="str">
        <f t="shared" ca="1" si="64"/>
        <v xml:space="preserve">triple del primero, calcule sus medidas </v>
      </c>
      <c r="K225" s="6" t="s">
        <v>11</v>
      </c>
      <c r="L225" s="13"/>
      <c r="W225" s="9"/>
      <c r="AC225" s="7"/>
      <c r="AD225" s="8"/>
      <c r="AX225" s="9"/>
    </row>
    <row r="226" spans="1:55" x14ac:dyDescent="0.3">
      <c r="B226" s="15">
        <v>0</v>
      </c>
      <c r="C226" s="6">
        <f t="shared" ca="1" si="55"/>
        <v>0.94617416341926819</v>
      </c>
      <c r="D226" s="6">
        <f t="shared" ca="1" si="59"/>
        <v>5.3825836580731812E-2</v>
      </c>
      <c r="E226" s="6">
        <f t="shared" ca="1" si="60"/>
        <v>2</v>
      </c>
      <c r="F226" s="6" t="str">
        <f t="shared" si="56"/>
        <v/>
      </c>
      <c r="G226" t="s">
        <v>10</v>
      </c>
      <c r="H226" s="6" t="str">
        <f t="shared" ca="1" si="66"/>
        <v xml:space="preserve">Si estas medidas suman 130 grados, </v>
      </c>
      <c r="I226" s="6" t="str">
        <f t="shared" ca="1" si="63"/>
        <v xml:space="preserve">y el primero es el </v>
      </c>
      <c r="J226" s="6" t="str">
        <f t="shared" ca="1" si="64"/>
        <v xml:space="preserve">doble del segundo, \textbf{calcule} sus medidas </v>
      </c>
      <c r="K226" s="6" t="s">
        <v>11</v>
      </c>
      <c r="L226" s="13"/>
      <c r="W226" s="9"/>
      <c r="AC226" s="7"/>
      <c r="AD226" s="8"/>
      <c r="AX226" s="9"/>
    </row>
    <row r="227" spans="1:55" x14ac:dyDescent="0.3">
      <c r="B227" s="15">
        <v>0</v>
      </c>
      <c r="C227" s="6">
        <f t="shared" ca="1" si="55"/>
        <v>0.67517967985234861</v>
      </c>
      <c r="D227" s="6">
        <f t="shared" ca="1" si="59"/>
        <v>0.32482032014765139</v>
      </c>
      <c r="E227" s="6">
        <f t="shared" ca="1" si="60"/>
        <v>2</v>
      </c>
      <c r="F227" s="6" t="str">
        <f t="shared" si="56"/>
        <v/>
      </c>
      <c r="G227" t="s">
        <v>10</v>
      </c>
      <c r="H227" s="6" t="str">
        <f t="shared" ca="1" si="66"/>
        <v xml:space="preserve">Si estas medidas suman 103 grados, </v>
      </c>
      <c r="I227" s="6" t="str">
        <f t="shared" ca="1" si="63"/>
        <v xml:space="preserve">y el primero es el </v>
      </c>
      <c r="J227" s="6" t="str">
        <f t="shared" ca="1" si="64"/>
        <v xml:space="preserve">doble del segundo, \textbf{calcule} sus medidas </v>
      </c>
      <c r="K227" s="6" t="s">
        <v>11</v>
      </c>
      <c r="L227" s="13"/>
      <c r="W227" s="9"/>
      <c r="AC227" s="7"/>
      <c r="AD227" s="8"/>
      <c r="AX227" s="9"/>
    </row>
    <row r="228" spans="1:55" x14ac:dyDescent="0.3">
      <c r="B228" s="15">
        <v>0</v>
      </c>
      <c r="C228" s="6">
        <f t="shared" ca="1" si="55"/>
        <v>0.51286678781814032</v>
      </c>
      <c r="D228" s="6">
        <f t="shared" ca="1" si="59"/>
        <v>0.51286678781814032</v>
      </c>
      <c r="E228" s="6">
        <f t="shared" ca="1" si="60"/>
        <v>2</v>
      </c>
      <c r="F228" s="6" t="str">
        <f t="shared" si="56"/>
        <v/>
      </c>
      <c r="G228" t="s">
        <v>10</v>
      </c>
      <c r="H228" s="6" t="str">
        <f t="shared" ca="1" si="66"/>
        <v xml:space="preserve">Si estas medidas suman 86 grados, </v>
      </c>
      <c r="I228" s="6" t="str">
        <f t="shared" ca="1" si="63"/>
        <v xml:space="preserve">y el primero es el </v>
      </c>
      <c r="J228" s="6" t="str">
        <f t="shared" ca="1" si="64"/>
        <v xml:space="preserve">doble del segundo, \textbf{calcule} sus medidas </v>
      </c>
      <c r="K228" s="6" t="s">
        <v>11</v>
      </c>
      <c r="L228" s="13"/>
      <c r="W228" s="9"/>
      <c r="AC228" s="7"/>
      <c r="AD228" s="8"/>
      <c r="AX228" s="9"/>
    </row>
    <row r="229" spans="1:55" x14ac:dyDescent="0.3">
      <c r="B229" s="15">
        <v>0</v>
      </c>
      <c r="C229" s="6">
        <f t="shared" ca="1" si="55"/>
        <v>0.74888696342279748</v>
      </c>
      <c r="D229" s="6">
        <f t="shared" ca="1" si="59"/>
        <v>0.25111303657720252</v>
      </c>
      <c r="E229" s="6">
        <f t="shared" ca="1" si="60"/>
        <v>0</v>
      </c>
      <c r="F229" s="6" t="str">
        <f t="shared" si="56"/>
        <v/>
      </c>
      <c r="G229" t="s">
        <v>10</v>
      </c>
      <c r="H229" s="6" t="str">
        <f t="shared" ca="1" si="66"/>
        <v xml:space="preserve">Si estas medidas suman 110 grados, </v>
      </c>
      <c r="I229" s="6" t="str">
        <f t="shared" ca="1" si="63"/>
        <v xml:space="preserve">y el segundo es el </v>
      </c>
      <c r="J229" s="6" t="str">
        <f t="shared" ca="1" si="64"/>
        <v xml:space="preserve">triple del primero, calcule sus medidas </v>
      </c>
      <c r="K229" s="6" t="s">
        <v>11</v>
      </c>
      <c r="L229" s="13"/>
      <c r="W229" s="9"/>
      <c r="AC229" s="7"/>
      <c r="AD229" s="8"/>
      <c r="AX229" s="9"/>
    </row>
    <row r="230" spans="1:55" x14ac:dyDescent="0.3">
      <c r="B230" s="15">
        <v>0</v>
      </c>
      <c r="C230" s="6">
        <f t="shared" ca="1" si="55"/>
        <v>0.13327396610120912</v>
      </c>
      <c r="D230" s="6">
        <f t="shared" ca="1" si="59"/>
        <v>0.13327396610120912</v>
      </c>
      <c r="E230" s="6">
        <f t="shared" ca="1" si="60"/>
        <v>1</v>
      </c>
      <c r="F230" s="6" t="str">
        <f t="shared" si="56"/>
        <v/>
      </c>
      <c r="G230" t="s">
        <v>10</v>
      </c>
      <c r="H230" s="6" t="str">
        <f t="shared" ca="1" si="66"/>
        <v xml:space="preserve">Si estas medidas suman 48 grados, </v>
      </c>
      <c r="I230" s="6" t="str">
        <f t="shared" ca="1" si="63"/>
        <v xml:space="preserve">y el segundo es el </v>
      </c>
      <c r="J230" s="6" t="str">
        <f t="shared" ca="1" si="64"/>
        <v xml:space="preserve">triple del primero, calcule sus medidas </v>
      </c>
      <c r="K230" s="6" t="s">
        <v>11</v>
      </c>
      <c r="L230" s="13"/>
      <c r="W230" s="9"/>
      <c r="AC230" s="7"/>
      <c r="AD230" s="8"/>
      <c r="AX230" s="9"/>
    </row>
    <row r="231" spans="1:55" x14ac:dyDescent="0.3">
      <c r="B231" s="15">
        <v>0</v>
      </c>
      <c r="C231" s="6">
        <f t="shared" ca="1" si="55"/>
        <v>0.79643607872414035</v>
      </c>
      <c r="D231" s="6">
        <f t="shared" ca="1" si="59"/>
        <v>0.20356392127585965</v>
      </c>
      <c r="E231" s="6">
        <f t="shared" ca="1" si="60"/>
        <v>2</v>
      </c>
      <c r="F231" s="6" t="str">
        <f t="shared" si="56"/>
        <v/>
      </c>
      <c r="G231" t="s">
        <v>10</v>
      </c>
      <c r="H231" s="6" t="str">
        <f t="shared" ca="1" si="66"/>
        <v xml:space="preserve">Si estas medidas suman 115 grados, </v>
      </c>
      <c r="I231" s="6" t="str">
        <f t="shared" ca="1" si="63"/>
        <v xml:space="preserve">y el primero es el </v>
      </c>
      <c r="J231" s="6" t="str">
        <f t="shared" ca="1" si="64"/>
        <v xml:space="preserve">doble del segundo, \textbf{calcule} sus medidas </v>
      </c>
      <c r="K231" s="6" t="s">
        <v>11</v>
      </c>
      <c r="L231" s="13"/>
      <c r="W231" s="9"/>
      <c r="AC231" s="7"/>
      <c r="AD231" s="8"/>
      <c r="AX231" s="9"/>
    </row>
    <row r="232" spans="1:55" x14ac:dyDescent="0.3">
      <c r="B232" s="15">
        <v>0</v>
      </c>
      <c r="C232" s="6">
        <f t="shared" ca="1" si="55"/>
        <v>0.82509696903815977</v>
      </c>
      <c r="D232" s="6">
        <f t="shared" ca="1" si="59"/>
        <v>0.17490303096184023</v>
      </c>
      <c r="E232" s="6">
        <f t="shared" ca="1" si="60"/>
        <v>2</v>
      </c>
      <c r="F232" s="6" t="str">
        <f t="shared" si="56"/>
        <v/>
      </c>
      <c r="G232" t="s">
        <v>10</v>
      </c>
      <c r="H232" s="6" t="str">
        <f t="shared" ca="1" si="66"/>
        <v xml:space="preserve">Si estas medidas suman 118 grados, </v>
      </c>
      <c r="I232" s="6" t="str">
        <f t="shared" ca="1" si="63"/>
        <v xml:space="preserve">y el primero es el </v>
      </c>
      <c r="J232" s="6" t="str">
        <f t="shared" ca="1" si="64"/>
        <v xml:space="preserve">doble del segundo, \textbf{calcule} sus medidas </v>
      </c>
      <c r="K232" s="6" t="s">
        <v>11</v>
      </c>
      <c r="L232" s="13"/>
      <c r="W232" s="9"/>
      <c r="AC232" s="7"/>
      <c r="AD232" s="8"/>
      <c r="AX232" s="9"/>
    </row>
    <row r="233" spans="1:55" x14ac:dyDescent="0.3">
      <c r="B233" s="15">
        <v>0</v>
      </c>
      <c r="C233" s="6">
        <f t="shared" ca="1" si="55"/>
        <v>0.65006798486381034</v>
      </c>
      <c r="D233" s="6">
        <f t="shared" ca="1" si="59"/>
        <v>0.34993201513618966</v>
      </c>
      <c r="E233" s="6">
        <f t="shared" ca="1" si="60"/>
        <v>1</v>
      </c>
      <c r="F233" s="6" t="str">
        <f t="shared" si="56"/>
        <v/>
      </c>
      <c r="G233" t="s">
        <v>10</v>
      </c>
      <c r="H233" s="6" t="str">
        <f t="shared" ca="1" si="66"/>
        <v xml:space="preserve">Si estas medidas suman 100 grados, </v>
      </c>
      <c r="I233" s="6" t="str">
        <f t="shared" ca="1" si="63"/>
        <v xml:space="preserve">y el segundo es el </v>
      </c>
      <c r="J233" s="6" t="str">
        <f t="shared" ca="1" si="64"/>
        <v xml:space="preserve">triple del primero, calcule sus medidas </v>
      </c>
      <c r="K233" s="6" t="s">
        <v>11</v>
      </c>
      <c r="L233" s="13"/>
      <c r="W233" s="9"/>
      <c r="AC233" s="7"/>
      <c r="AD233" s="8"/>
      <c r="AX233" s="9"/>
    </row>
    <row r="234" spans="1:55" x14ac:dyDescent="0.3">
      <c r="B234" s="15">
        <v>0</v>
      </c>
      <c r="C234" s="6">
        <f t="shared" ca="1" si="55"/>
        <v>0.65179234568945632</v>
      </c>
      <c r="D234" s="6">
        <f t="shared" ca="1" si="59"/>
        <v>0.34820765431054368</v>
      </c>
      <c r="E234" s="6">
        <f t="shared" ca="1" si="60"/>
        <v>1</v>
      </c>
      <c r="F234" s="6" t="str">
        <f t="shared" si="56"/>
        <v/>
      </c>
      <c r="G234" t="s">
        <v>10</v>
      </c>
      <c r="H234" s="6" t="str">
        <f t="shared" ca="1" si="66"/>
        <v xml:space="preserve">Si estas medidas suman 100 grados, </v>
      </c>
      <c r="I234" s="6" t="str">
        <f t="shared" ca="1" si="63"/>
        <v xml:space="preserve">y el segundo es el </v>
      </c>
      <c r="J234" s="6" t="str">
        <f t="shared" ca="1" si="64"/>
        <v xml:space="preserve">triple del primero, calcule sus medidas </v>
      </c>
      <c r="K234" s="6" t="s">
        <v>11</v>
      </c>
      <c r="L234" s="13"/>
      <c r="W234" s="9"/>
      <c r="AC234" s="7"/>
      <c r="AD234" s="8"/>
      <c r="AX234" s="9"/>
    </row>
    <row r="235" spans="1:55" x14ac:dyDescent="0.3">
      <c r="B235" s="15">
        <v>0</v>
      </c>
      <c r="C235" s="6">
        <f t="shared" ca="1" si="55"/>
        <v>0.47032181827305541</v>
      </c>
      <c r="D235" s="6">
        <f t="shared" ca="1" si="59"/>
        <v>0.47032181827305541</v>
      </c>
      <c r="E235" s="6">
        <f t="shared" ca="1" si="60"/>
        <v>1</v>
      </c>
      <c r="F235" s="6" t="str">
        <f t="shared" si="56"/>
        <v/>
      </c>
      <c r="G235" t="s">
        <v>10</v>
      </c>
      <c r="H235" s="6" t="str">
        <f t="shared" ref="H235:H236" ca="1" si="67">CONCATENATE("Si estas medidas suman ", IF(E226=0,180,IF(E226=1,90,360))," grados, ")</f>
        <v xml:space="preserve">Si estas medidas suman 360 grados, </v>
      </c>
      <c r="I235" s="6" t="str">
        <f t="shared" ca="1" si="63"/>
        <v xml:space="preserve">y el segundo es el </v>
      </c>
      <c r="J235" s="6" t="str">
        <f t="shared" ca="1" si="64"/>
        <v xml:space="preserve">triple del primero, calcule sus medidas </v>
      </c>
      <c r="K235" s="6" t="s">
        <v>11</v>
      </c>
      <c r="L235" s="13"/>
      <c r="R235" s="10"/>
      <c r="S235" s="10"/>
      <c r="T235" s="10"/>
      <c r="U235" s="10"/>
      <c r="V235" s="10"/>
      <c r="W235" s="11"/>
      <c r="X235" s="10"/>
      <c r="Y235" s="10"/>
      <c r="Z235" s="10"/>
      <c r="AA235" s="10"/>
      <c r="AC235" s="7"/>
      <c r="AD235" s="8"/>
      <c r="AE235" s="10"/>
      <c r="AF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1"/>
      <c r="AY235" s="10"/>
      <c r="AZ235" s="10"/>
      <c r="BC235" s="10"/>
    </row>
    <row r="236" spans="1:55" x14ac:dyDescent="0.3">
      <c r="B236" s="15">
        <v>0</v>
      </c>
      <c r="C236" s="6">
        <f t="shared" ca="1" si="55"/>
        <v>0.53421538729595464</v>
      </c>
      <c r="D236" s="6">
        <f t="shared" ca="1" si="59"/>
        <v>0.53421538729595464</v>
      </c>
      <c r="E236" s="6">
        <f t="shared" ca="1" si="60"/>
        <v>1</v>
      </c>
      <c r="F236" s="6" t="str">
        <f t="shared" si="56"/>
        <v/>
      </c>
      <c r="G236" t="s">
        <v>10</v>
      </c>
      <c r="H236" s="6" t="str">
        <f t="shared" ca="1" si="67"/>
        <v xml:space="preserve">Si estas medidas suman 360 grados, </v>
      </c>
      <c r="I236" s="6" t="str">
        <f t="shared" ca="1" si="63"/>
        <v xml:space="preserve">y el segundo es el </v>
      </c>
      <c r="J236" s="6" t="str">
        <f t="shared" ca="1" si="64"/>
        <v xml:space="preserve">triple del primero, calcule sus medidas </v>
      </c>
      <c r="K236" s="6" t="s">
        <v>11</v>
      </c>
      <c r="L236" s="13"/>
      <c r="W236" s="9"/>
      <c r="AC236" s="7"/>
      <c r="AD236" s="8"/>
      <c r="AX236" s="9"/>
    </row>
    <row r="237" spans="1:55" x14ac:dyDescent="0.3">
      <c r="A237" t="s">
        <v>268</v>
      </c>
      <c r="B237" s="15">
        <v>0</v>
      </c>
      <c r="C237" s="6">
        <f t="shared" ca="1" si="55"/>
        <v>0.59636150351329209</v>
      </c>
      <c r="D237" s="6">
        <f t="shared" ca="1" si="59"/>
        <v>0.59636150351329209</v>
      </c>
      <c r="E237" s="6">
        <f t="shared" ca="1" si="60"/>
        <v>2</v>
      </c>
      <c r="F237" s="6" t="str">
        <f t="shared" si="56"/>
        <v>\end{enumerate}\newpage   \section*{Cuenta:  20211900186  }\begin{enumerate}</v>
      </c>
      <c r="G237" t="s">
        <v>10</v>
      </c>
      <c r="H237" s="6" t="str">
        <f t="shared" ref="H237:H247" ca="1" si="68">CONCATENATE("Si estas medidas suman ", ROUND(C237*100+35,0)," grados, ")</f>
        <v xml:space="preserve">Si estas medidas suman 95 grados, </v>
      </c>
      <c r="I237" s="6" t="str">
        <f t="shared" ca="1" si="63"/>
        <v xml:space="preserve">y el primero es el </v>
      </c>
      <c r="J237" s="6" t="str">
        <f t="shared" ca="1" si="64"/>
        <v xml:space="preserve">doble del segundo, \textbf{calcule} sus medidas </v>
      </c>
      <c r="K237" s="6" t="s">
        <v>11</v>
      </c>
      <c r="L237" s="13"/>
      <c r="W237" s="9"/>
      <c r="AC237" s="7"/>
      <c r="AD237" s="8"/>
      <c r="AX237" s="9"/>
    </row>
    <row r="238" spans="1:55" x14ac:dyDescent="0.3">
      <c r="B238" s="15">
        <v>0</v>
      </c>
      <c r="C238" s="6">
        <f t="shared" ca="1" si="55"/>
        <v>0.45822527479268327</v>
      </c>
      <c r="D238" s="6">
        <f t="shared" ca="1" si="59"/>
        <v>0.45822527479268327</v>
      </c>
      <c r="E238" s="6">
        <f t="shared" ca="1" si="60"/>
        <v>0</v>
      </c>
      <c r="F238" s="6" t="str">
        <f t="shared" si="56"/>
        <v/>
      </c>
      <c r="G238" t="s">
        <v>10</v>
      </c>
      <c r="H238" s="6" t="str">
        <f t="shared" ca="1" si="68"/>
        <v xml:space="preserve">Si estas medidas suman 81 grados, </v>
      </c>
      <c r="I238" s="6" t="str">
        <f t="shared" ca="1" si="63"/>
        <v xml:space="preserve">y el segundo es el </v>
      </c>
      <c r="J238" s="6" t="str">
        <f t="shared" ca="1" si="64"/>
        <v xml:space="preserve">triple del primero, calcule sus medidas </v>
      </c>
      <c r="K238" s="6" t="s">
        <v>11</v>
      </c>
      <c r="L238" s="13"/>
      <c r="W238" s="9"/>
      <c r="AC238" s="7"/>
      <c r="AD238" s="8"/>
      <c r="AX238" s="9"/>
    </row>
    <row r="239" spans="1:55" x14ac:dyDescent="0.3">
      <c r="B239" s="15">
        <v>0</v>
      </c>
      <c r="C239" s="6">
        <f t="shared" ca="1" si="55"/>
        <v>0.90361106460541185</v>
      </c>
      <c r="D239" s="6">
        <f t="shared" ca="1" si="59"/>
        <v>9.6388935394588149E-2</v>
      </c>
      <c r="E239" s="6">
        <f t="shared" ca="1" si="60"/>
        <v>0</v>
      </c>
      <c r="F239" s="6" t="str">
        <f t="shared" si="56"/>
        <v/>
      </c>
      <c r="G239" t="s">
        <v>10</v>
      </c>
      <c r="H239" s="6" t="str">
        <f t="shared" ca="1" si="68"/>
        <v xml:space="preserve">Si estas medidas suman 125 grados, </v>
      </c>
      <c r="I239" s="6" t="str">
        <f t="shared" ca="1" si="63"/>
        <v xml:space="preserve">y el segundo es el </v>
      </c>
      <c r="J239" s="6" t="str">
        <f t="shared" ca="1" si="64"/>
        <v xml:space="preserve">triple del primero, calcule sus medidas </v>
      </c>
      <c r="K239" s="6" t="s">
        <v>11</v>
      </c>
      <c r="L239" s="13"/>
      <c r="W239" s="9"/>
      <c r="AC239" s="7"/>
      <c r="AD239" s="8"/>
      <c r="AX239" s="9"/>
    </row>
    <row r="240" spans="1:55" x14ac:dyDescent="0.3">
      <c r="B240" s="15">
        <v>0</v>
      </c>
      <c r="C240" s="6">
        <f t="shared" ca="1" si="55"/>
        <v>0.81729162837290714</v>
      </c>
      <c r="D240" s="6">
        <f t="shared" ca="1" si="59"/>
        <v>0.18270837162709286</v>
      </c>
      <c r="E240" s="6">
        <f t="shared" ca="1" si="60"/>
        <v>0</v>
      </c>
      <c r="F240" s="6" t="str">
        <f t="shared" si="56"/>
        <v/>
      </c>
      <c r="G240" t="s">
        <v>10</v>
      </c>
      <c r="H240" s="6" t="str">
        <f t="shared" ca="1" si="68"/>
        <v xml:space="preserve">Si estas medidas suman 117 grados, </v>
      </c>
      <c r="I240" s="6" t="str">
        <f t="shared" ca="1" si="63"/>
        <v xml:space="preserve">y el segundo es el </v>
      </c>
      <c r="J240" s="6" t="str">
        <f t="shared" ca="1" si="64"/>
        <v xml:space="preserve">triple del primero, calcule sus medidas </v>
      </c>
      <c r="K240" s="6" t="s">
        <v>11</v>
      </c>
      <c r="L240" s="13"/>
      <c r="W240" s="9"/>
      <c r="AC240" s="7"/>
      <c r="AD240" s="8"/>
      <c r="AX240" s="9"/>
    </row>
    <row r="241" spans="1:59" x14ac:dyDescent="0.3">
      <c r="B241" s="15">
        <v>0</v>
      </c>
      <c r="C241" s="6">
        <f t="shared" ca="1" si="55"/>
        <v>0.87734628448006069</v>
      </c>
      <c r="D241" s="6">
        <f t="shared" ca="1" si="59"/>
        <v>0.12265371551993931</v>
      </c>
      <c r="E241" s="6">
        <f t="shared" ca="1" si="60"/>
        <v>0</v>
      </c>
      <c r="F241" s="6" t="str">
        <f t="shared" si="56"/>
        <v/>
      </c>
      <c r="G241" t="s">
        <v>10</v>
      </c>
      <c r="H241" s="6" t="str">
        <f t="shared" ca="1" si="68"/>
        <v xml:space="preserve">Si estas medidas suman 123 grados, </v>
      </c>
      <c r="I241" s="6" t="str">
        <f t="shared" ca="1" si="63"/>
        <v xml:space="preserve">y el segundo es el </v>
      </c>
      <c r="J241" s="6" t="str">
        <f t="shared" ca="1" si="64"/>
        <v xml:space="preserve">triple del primero, calcule sus medidas </v>
      </c>
      <c r="K241" s="6" t="s">
        <v>11</v>
      </c>
      <c r="L241" s="13"/>
      <c r="W241" s="9"/>
      <c r="AC241" s="7"/>
      <c r="AD241" s="8"/>
      <c r="AX241" s="9"/>
    </row>
    <row r="242" spans="1:59" x14ac:dyDescent="0.3">
      <c r="B242" s="15">
        <v>0</v>
      </c>
      <c r="C242" s="6">
        <f t="shared" ca="1" si="55"/>
        <v>7.3461492880836698E-2</v>
      </c>
      <c r="D242" s="6">
        <f t="shared" ca="1" si="59"/>
        <v>0.5734614928808367</v>
      </c>
      <c r="E242" s="6">
        <f t="shared" ca="1" si="60"/>
        <v>2</v>
      </c>
      <c r="F242" s="6" t="str">
        <f t="shared" si="56"/>
        <v/>
      </c>
      <c r="G242" t="s">
        <v>10</v>
      </c>
      <c r="H242" s="6" t="str">
        <f t="shared" ca="1" si="68"/>
        <v xml:space="preserve">Si estas medidas suman 42 grados, </v>
      </c>
      <c r="I242" s="6" t="str">
        <f t="shared" ca="1" si="63"/>
        <v xml:space="preserve">y el primero es el </v>
      </c>
      <c r="J242" s="6" t="str">
        <f t="shared" ca="1" si="64"/>
        <v xml:space="preserve">doble del segundo, \textbf{calcule} sus medidas </v>
      </c>
      <c r="K242" s="6" t="s">
        <v>11</v>
      </c>
      <c r="L242" s="13"/>
      <c r="W242" s="9"/>
      <c r="AC242" s="7"/>
      <c r="AD242" s="8"/>
      <c r="AX242" s="9"/>
    </row>
    <row r="243" spans="1:59" x14ac:dyDescent="0.3">
      <c r="B243" s="15">
        <v>0</v>
      </c>
      <c r="C243" s="6">
        <f t="shared" ca="1" si="55"/>
        <v>0.43530199975987149</v>
      </c>
      <c r="D243" s="6">
        <f t="shared" ca="1" si="59"/>
        <v>0.43530199975987149</v>
      </c>
      <c r="E243" s="6">
        <f t="shared" ca="1" si="60"/>
        <v>1</v>
      </c>
      <c r="F243" s="6" t="str">
        <f t="shared" si="56"/>
        <v/>
      </c>
      <c r="G243" t="s">
        <v>10</v>
      </c>
      <c r="H243" s="6" t="str">
        <f t="shared" ca="1" si="68"/>
        <v xml:space="preserve">Si estas medidas suman 79 grados, </v>
      </c>
      <c r="I243" s="6" t="str">
        <f t="shared" ca="1" si="63"/>
        <v xml:space="preserve">y el segundo es el </v>
      </c>
      <c r="J243" s="6" t="str">
        <f t="shared" ca="1" si="64"/>
        <v xml:space="preserve">triple del primero, calcule sus medidas </v>
      </c>
      <c r="K243" s="6" t="s">
        <v>11</v>
      </c>
      <c r="L243" s="13"/>
      <c r="W243" s="9"/>
      <c r="AC243" s="7"/>
      <c r="AD243" s="8"/>
      <c r="AX243" s="9"/>
    </row>
    <row r="244" spans="1:59" x14ac:dyDescent="0.3">
      <c r="B244" s="15">
        <v>0</v>
      </c>
      <c r="C244" s="6">
        <f t="shared" ca="1" si="55"/>
        <v>0.35326626550811968</v>
      </c>
      <c r="D244" s="6">
        <f t="shared" ca="1" si="59"/>
        <v>0.35326626550811968</v>
      </c>
      <c r="E244" s="6">
        <f t="shared" ca="1" si="60"/>
        <v>1</v>
      </c>
      <c r="F244" s="6" t="str">
        <f t="shared" si="56"/>
        <v/>
      </c>
      <c r="G244" t="s">
        <v>10</v>
      </c>
      <c r="H244" s="6" t="str">
        <f t="shared" ca="1" si="68"/>
        <v xml:space="preserve">Si estas medidas suman 70 grados, </v>
      </c>
      <c r="I244" s="6" t="str">
        <f t="shared" ca="1" si="63"/>
        <v xml:space="preserve">y el segundo es el </v>
      </c>
      <c r="J244" s="6" t="str">
        <f t="shared" ca="1" si="64"/>
        <v xml:space="preserve">triple del primero, calcule sus medidas </v>
      </c>
      <c r="K244" s="6" t="s">
        <v>11</v>
      </c>
      <c r="L244" s="13"/>
      <c r="W244" s="9"/>
      <c r="AC244" s="7"/>
      <c r="AD244" s="8"/>
      <c r="AX244" s="9"/>
    </row>
    <row r="245" spans="1:59" x14ac:dyDescent="0.3">
      <c r="B245" s="15">
        <v>0</v>
      </c>
      <c r="C245" s="6">
        <f t="shared" ca="1" si="55"/>
        <v>0.5195618815386428</v>
      </c>
      <c r="D245" s="6">
        <f t="shared" ca="1" si="59"/>
        <v>0.5195618815386428</v>
      </c>
      <c r="E245" s="6">
        <f t="shared" ca="1" si="60"/>
        <v>0</v>
      </c>
      <c r="F245" s="6" t="str">
        <f t="shared" si="56"/>
        <v/>
      </c>
      <c r="G245" t="s">
        <v>10</v>
      </c>
      <c r="H245" s="6" t="str">
        <f t="shared" ca="1" si="68"/>
        <v xml:space="preserve">Si estas medidas suman 87 grados, </v>
      </c>
      <c r="I245" s="6" t="str">
        <f t="shared" ca="1" si="63"/>
        <v xml:space="preserve">y el segundo es el </v>
      </c>
      <c r="J245" s="6" t="str">
        <f t="shared" ca="1" si="64"/>
        <v xml:space="preserve">triple del primero, calcule sus medidas </v>
      </c>
      <c r="K245" s="6" t="s">
        <v>11</v>
      </c>
      <c r="L245" s="13"/>
      <c r="W245" s="9"/>
      <c r="AC245" s="7"/>
      <c r="AD245" s="8"/>
      <c r="AX245" s="9"/>
    </row>
    <row r="246" spans="1:59" x14ac:dyDescent="0.3">
      <c r="B246" s="15">
        <v>0</v>
      </c>
      <c r="C246" s="6">
        <f t="shared" ca="1" si="55"/>
        <v>0.34226056157247298</v>
      </c>
      <c r="D246" s="6">
        <f t="shared" ca="1" si="59"/>
        <v>0.34226056157247298</v>
      </c>
      <c r="E246" s="6">
        <f t="shared" ca="1" si="60"/>
        <v>0</v>
      </c>
      <c r="F246" s="6" t="str">
        <f t="shared" si="56"/>
        <v/>
      </c>
      <c r="G246" t="s">
        <v>10</v>
      </c>
      <c r="H246" s="6" t="str">
        <f t="shared" ca="1" si="68"/>
        <v xml:space="preserve">Si estas medidas suman 69 grados, </v>
      </c>
      <c r="I246" s="6" t="str">
        <f t="shared" ca="1" si="63"/>
        <v xml:space="preserve">y el segundo es el </v>
      </c>
      <c r="J246" s="6" t="str">
        <f t="shared" ca="1" si="64"/>
        <v xml:space="preserve">triple del primero, calcule sus medidas </v>
      </c>
      <c r="K246" s="6" t="s">
        <v>11</v>
      </c>
      <c r="L246" s="13"/>
      <c r="R246" s="10"/>
      <c r="S246" s="10"/>
      <c r="T246" s="10"/>
      <c r="U246" s="10"/>
      <c r="V246" s="10"/>
      <c r="W246" s="11"/>
      <c r="X246" s="10"/>
      <c r="Y246" s="10"/>
      <c r="Z246" s="10"/>
      <c r="AA246" s="10"/>
      <c r="AC246" s="7"/>
      <c r="AD246" s="8"/>
      <c r="AE246" s="10"/>
      <c r="AF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1"/>
      <c r="AY246" s="10"/>
      <c r="AZ246" s="10"/>
      <c r="BC246" s="10"/>
      <c r="BG246" s="10"/>
    </row>
    <row r="247" spans="1:59" x14ac:dyDescent="0.3">
      <c r="B247" s="15">
        <v>0</v>
      </c>
      <c r="C247" s="6">
        <f t="shared" ca="1" si="55"/>
        <v>0.34431479185780578</v>
      </c>
      <c r="D247" s="6">
        <f t="shared" ca="1" si="59"/>
        <v>0.34431479185780578</v>
      </c>
      <c r="E247" s="6">
        <f t="shared" ca="1" si="60"/>
        <v>1</v>
      </c>
      <c r="F247" s="6" t="str">
        <f t="shared" si="56"/>
        <v/>
      </c>
      <c r="G247" t="s">
        <v>10</v>
      </c>
      <c r="H247" s="6" t="str">
        <f t="shared" ca="1" si="68"/>
        <v xml:space="preserve">Si estas medidas suman 69 grados, </v>
      </c>
      <c r="I247" s="6" t="str">
        <f t="shared" ca="1" si="63"/>
        <v xml:space="preserve">y el segundo es el </v>
      </c>
      <c r="J247" s="6" t="str">
        <f t="shared" ca="1" si="64"/>
        <v xml:space="preserve">triple del primero, calcule sus medidas </v>
      </c>
      <c r="K247" s="6" t="s">
        <v>11</v>
      </c>
      <c r="L247" s="13"/>
      <c r="W247" s="9"/>
      <c r="AC247" s="7"/>
      <c r="AD247" s="8"/>
      <c r="AX247" s="9"/>
    </row>
    <row r="248" spans="1:59" x14ac:dyDescent="0.3">
      <c r="B248" s="15">
        <v>0</v>
      </c>
      <c r="C248" s="6">
        <f t="shared" ca="1" si="55"/>
        <v>0.8583465842204675</v>
      </c>
      <c r="D248" s="6">
        <f t="shared" ca="1" si="59"/>
        <v>0.1416534157795325</v>
      </c>
      <c r="E248" s="6">
        <f t="shared" ca="1" si="60"/>
        <v>2</v>
      </c>
      <c r="F248" s="6" t="str">
        <f t="shared" si="56"/>
        <v/>
      </c>
      <c r="G248" t="s">
        <v>10</v>
      </c>
      <c r="H248" s="6" t="str">
        <f t="shared" ref="H248:H249" ca="1" si="69">CONCATENATE("Si estas medidas suman ", IF(E239=0,180,IF(E239=1,90,360))," grados, ")</f>
        <v xml:space="preserve">Si estas medidas suman 180 grados, </v>
      </c>
      <c r="I248" s="6" t="str">
        <f t="shared" ca="1" si="63"/>
        <v xml:space="preserve">y el primero es el </v>
      </c>
      <c r="J248" s="6" t="str">
        <f t="shared" ca="1" si="64"/>
        <v xml:space="preserve">doble del segundo, \textbf{calcule} sus medidas </v>
      </c>
      <c r="K248" s="6" t="s">
        <v>11</v>
      </c>
      <c r="L248" s="13"/>
      <c r="W248" s="9"/>
      <c r="AC248" s="7"/>
      <c r="AD248" s="8"/>
      <c r="AX248" s="9"/>
    </row>
    <row r="249" spans="1:59" x14ac:dyDescent="0.3">
      <c r="B249" s="15">
        <v>0</v>
      </c>
      <c r="C249" s="6">
        <f t="shared" ca="1" si="55"/>
        <v>0.61028479949866299</v>
      </c>
      <c r="D249" s="6">
        <f t="shared" ca="1" si="59"/>
        <v>0.38971520050133701</v>
      </c>
      <c r="E249" s="6">
        <f t="shared" ca="1" si="60"/>
        <v>2</v>
      </c>
      <c r="F249" s="6" t="str">
        <f t="shared" si="56"/>
        <v/>
      </c>
      <c r="G249" t="s">
        <v>10</v>
      </c>
      <c r="H249" s="6" t="str">
        <f t="shared" ca="1" si="69"/>
        <v xml:space="preserve">Si estas medidas suman 180 grados, </v>
      </c>
      <c r="I249" s="6" t="str">
        <f t="shared" ca="1" si="63"/>
        <v xml:space="preserve">y el primero es el </v>
      </c>
      <c r="J249" s="6" t="str">
        <f t="shared" ca="1" si="64"/>
        <v xml:space="preserve">doble del segundo, \textbf{calcule} sus medidas </v>
      </c>
      <c r="K249" s="6" t="s">
        <v>11</v>
      </c>
      <c r="L249" s="13"/>
      <c r="W249" s="9"/>
      <c r="AC249" s="7"/>
      <c r="AD249" s="8"/>
      <c r="AX249" s="9"/>
    </row>
    <row r="250" spans="1:59" x14ac:dyDescent="0.3">
      <c r="A250" t="s">
        <v>269</v>
      </c>
      <c r="B250" s="15">
        <v>0</v>
      </c>
      <c r="C250" s="6">
        <f t="shared" ca="1" si="55"/>
        <v>0.42189572932467179</v>
      </c>
      <c r="D250" s="6">
        <f t="shared" ca="1" si="59"/>
        <v>0.42189572932467179</v>
      </c>
      <c r="E250" s="6">
        <f t="shared" ca="1" si="60"/>
        <v>2</v>
      </c>
      <c r="F250" s="6" t="str">
        <f t="shared" si="56"/>
        <v>\end{enumerate}\newpage   \section*{Cuenta:  20211900268  }\begin{enumerate}</v>
      </c>
      <c r="G250" t="s">
        <v>10</v>
      </c>
      <c r="H250" s="6" t="str">
        <f t="shared" ref="H250:H260" ca="1" si="70">CONCATENATE("Si estas medidas suman ", ROUND(C250*100+35,0)," grados, ")</f>
        <v xml:space="preserve">Si estas medidas suman 77 grados, </v>
      </c>
      <c r="I250" s="6" t="str">
        <f t="shared" ca="1" si="63"/>
        <v xml:space="preserve">y el primero es el </v>
      </c>
      <c r="J250" s="6" t="str">
        <f t="shared" ca="1" si="64"/>
        <v xml:space="preserve">doble del segundo, \textbf{calcule} sus medidas </v>
      </c>
      <c r="K250" s="6" t="s">
        <v>11</v>
      </c>
      <c r="L250" s="13"/>
      <c r="W250" s="9"/>
      <c r="AC250" s="7"/>
      <c r="AD250" s="8"/>
      <c r="AX250" s="9"/>
    </row>
    <row r="251" spans="1:59" x14ac:dyDescent="0.3">
      <c r="B251" s="15">
        <v>0</v>
      </c>
      <c r="C251" s="6">
        <f t="shared" ca="1" si="55"/>
        <v>0.31259522891237923</v>
      </c>
      <c r="D251" s="6">
        <f t="shared" ca="1" si="59"/>
        <v>0.31259522891237923</v>
      </c>
      <c r="E251" s="6">
        <f t="shared" ca="1" si="60"/>
        <v>0</v>
      </c>
      <c r="F251" s="6" t="str">
        <f t="shared" si="56"/>
        <v/>
      </c>
      <c r="G251" t="s">
        <v>10</v>
      </c>
      <c r="H251" s="6" t="str">
        <f t="shared" ca="1" si="70"/>
        <v xml:space="preserve">Si estas medidas suman 66 grados, </v>
      </c>
      <c r="I251" s="6" t="str">
        <f t="shared" ca="1" si="63"/>
        <v xml:space="preserve">y el segundo es el </v>
      </c>
      <c r="J251" s="6" t="str">
        <f t="shared" ca="1" si="64"/>
        <v xml:space="preserve">triple del primero, calcule sus medidas </v>
      </c>
      <c r="K251" s="6" t="s">
        <v>11</v>
      </c>
      <c r="L251" s="13"/>
      <c r="W251" s="9"/>
      <c r="AC251" s="7"/>
      <c r="AD251" s="8"/>
      <c r="AX251" s="9"/>
    </row>
    <row r="252" spans="1:59" x14ac:dyDescent="0.3">
      <c r="B252" s="15">
        <v>0</v>
      </c>
      <c r="C252" s="6">
        <f t="shared" ca="1" si="55"/>
        <v>0.33629810676258498</v>
      </c>
      <c r="D252" s="6">
        <f t="shared" ca="1" si="59"/>
        <v>0.33629810676258498</v>
      </c>
      <c r="E252" s="6">
        <f t="shared" ca="1" si="60"/>
        <v>0</v>
      </c>
      <c r="F252" s="6" t="str">
        <f t="shared" si="56"/>
        <v/>
      </c>
      <c r="G252" t="s">
        <v>10</v>
      </c>
      <c r="H252" s="6" t="str">
        <f t="shared" ca="1" si="70"/>
        <v xml:space="preserve">Si estas medidas suman 69 grados, </v>
      </c>
      <c r="I252" s="6" t="str">
        <f t="shared" ca="1" si="63"/>
        <v xml:space="preserve">y el segundo es el </v>
      </c>
      <c r="J252" s="6" t="str">
        <f t="shared" ca="1" si="64"/>
        <v xml:space="preserve">triple del primero, calcule sus medidas </v>
      </c>
      <c r="K252" s="6" t="s">
        <v>11</v>
      </c>
      <c r="L252" s="13"/>
      <c r="W252" s="9"/>
      <c r="AC252" s="7"/>
      <c r="AD252" s="8"/>
      <c r="AX252" s="9"/>
    </row>
    <row r="253" spans="1:59" x14ac:dyDescent="0.3">
      <c r="B253" s="15">
        <v>0</v>
      </c>
      <c r="C253" s="6">
        <f t="shared" ca="1" si="55"/>
        <v>0.22502925749874259</v>
      </c>
      <c r="D253" s="6">
        <f t="shared" ca="1" si="59"/>
        <v>0.22502925749874259</v>
      </c>
      <c r="E253" s="6">
        <f t="shared" ca="1" si="60"/>
        <v>1</v>
      </c>
      <c r="F253" s="6" t="str">
        <f t="shared" si="56"/>
        <v/>
      </c>
      <c r="G253" t="s">
        <v>10</v>
      </c>
      <c r="H253" s="6" t="str">
        <f t="shared" ca="1" si="70"/>
        <v xml:space="preserve">Si estas medidas suman 58 grados, </v>
      </c>
      <c r="I253" s="6" t="str">
        <f t="shared" ca="1" si="63"/>
        <v xml:space="preserve">y el segundo es el </v>
      </c>
      <c r="J253" s="6" t="str">
        <f t="shared" ca="1" si="64"/>
        <v xml:space="preserve">triple del primero, calcule sus medidas </v>
      </c>
      <c r="K253" s="6" t="s">
        <v>11</v>
      </c>
      <c r="L253" s="13"/>
      <c r="W253" s="9"/>
      <c r="AC253" s="7"/>
      <c r="AD253" s="8"/>
      <c r="AX253" s="9"/>
    </row>
    <row r="254" spans="1:59" x14ac:dyDescent="0.3">
      <c r="B254" s="15">
        <v>0</v>
      </c>
      <c r="C254" s="6">
        <f t="shared" ca="1" si="55"/>
        <v>0.32956569216070009</v>
      </c>
      <c r="D254" s="6">
        <f t="shared" ca="1" si="59"/>
        <v>0.32956569216070009</v>
      </c>
      <c r="E254" s="6">
        <f t="shared" ca="1" si="60"/>
        <v>2</v>
      </c>
      <c r="F254" s="6" t="str">
        <f t="shared" si="56"/>
        <v/>
      </c>
      <c r="G254" t="s">
        <v>10</v>
      </c>
      <c r="H254" s="6" t="str">
        <f t="shared" ca="1" si="70"/>
        <v xml:space="preserve">Si estas medidas suman 68 grados, </v>
      </c>
      <c r="I254" s="6" t="str">
        <f t="shared" ca="1" si="63"/>
        <v xml:space="preserve">y el primero es el </v>
      </c>
      <c r="J254" s="6" t="str">
        <f t="shared" ca="1" si="64"/>
        <v xml:space="preserve">doble del segundo, \textbf{calcule} sus medidas </v>
      </c>
      <c r="K254" s="6" t="s">
        <v>11</v>
      </c>
      <c r="L254" s="13"/>
      <c r="W254" s="9"/>
      <c r="AC254" s="7"/>
      <c r="AD254" s="8"/>
      <c r="AX254" s="9"/>
    </row>
    <row r="255" spans="1:59" x14ac:dyDescent="0.3">
      <c r="B255" s="15">
        <v>0</v>
      </c>
      <c r="C255" s="6">
        <f t="shared" ca="1" si="55"/>
        <v>2.6076739160757478E-2</v>
      </c>
      <c r="D255" s="6">
        <f t="shared" ca="1" si="59"/>
        <v>0.52607673916075748</v>
      </c>
      <c r="E255" s="6">
        <f t="shared" ca="1" si="60"/>
        <v>1</v>
      </c>
      <c r="F255" s="6" t="str">
        <f t="shared" si="56"/>
        <v/>
      </c>
      <c r="G255" t="s">
        <v>10</v>
      </c>
      <c r="H255" s="6" t="str">
        <f t="shared" ca="1" si="70"/>
        <v xml:space="preserve">Si estas medidas suman 38 grados, </v>
      </c>
      <c r="I255" s="6" t="str">
        <f t="shared" ca="1" si="63"/>
        <v xml:space="preserve">y el segundo es el </v>
      </c>
      <c r="J255" s="6" t="str">
        <f t="shared" ca="1" si="64"/>
        <v xml:space="preserve">triple del primero, calcule sus medidas </v>
      </c>
      <c r="K255" s="6" t="s">
        <v>11</v>
      </c>
      <c r="L255" s="13"/>
      <c r="W255" s="9"/>
      <c r="AC255" s="7"/>
      <c r="AD255" s="8"/>
      <c r="AX255" s="9"/>
    </row>
    <row r="256" spans="1:59" x14ac:dyDescent="0.3">
      <c r="B256" s="15">
        <v>0</v>
      </c>
      <c r="C256" s="6">
        <f t="shared" ca="1" si="55"/>
        <v>0.77027726743742231</v>
      </c>
      <c r="D256" s="6">
        <f t="shared" ca="1" si="59"/>
        <v>0.22972273256257769</v>
      </c>
      <c r="E256" s="6">
        <f t="shared" ca="1" si="60"/>
        <v>1</v>
      </c>
      <c r="F256" s="6" t="str">
        <f t="shared" si="56"/>
        <v/>
      </c>
      <c r="G256" t="s">
        <v>10</v>
      </c>
      <c r="H256" s="6" t="str">
        <f t="shared" ca="1" si="70"/>
        <v xml:space="preserve">Si estas medidas suman 112 grados, </v>
      </c>
      <c r="I256" s="6" t="str">
        <f t="shared" ca="1" si="63"/>
        <v xml:space="preserve">y el segundo es el </v>
      </c>
      <c r="J256" s="6" t="str">
        <f t="shared" ca="1" si="64"/>
        <v xml:space="preserve">triple del primero, calcule sus medidas </v>
      </c>
      <c r="K256" s="6" t="s">
        <v>11</v>
      </c>
      <c r="L256" s="13"/>
      <c r="W256" s="9"/>
      <c r="AC256" s="7"/>
      <c r="AD256" s="8"/>
      <c r="AX256" s="9"/>
    </row>
    <row r="257" spans="1:59" x14ac:dyDescent="0.3">
      <c r="B257" s="15">
        <v>0</v>
      </c>
      <c r="C257" s="6">
        <f t="shared" ca="1" si="55"/>
        <v>0.80864676500855948</v>
      </c>
      <c r="D257" s="6">
        <f t="shared" ca="1" si="59"/>
        <v>0.19135323499144052</v>
      </c>
      <c r="E257" s="6">
        <f t="shared" ca="1" si="60"/>
        <v>0</v>
      </c>
      <c r="F257" s="6" t="str">
        <f t="shared" si="56"/>
        <v/>
      </c>
      <c r="G257" t="s">
        <v>10</v>
      </c>
      <c r="H257" s="6" t="str">
        <f t="shared" ca="1" si="70"/>
        <v xml:space="preserve">Si estas medidas suman 116 grados, </v>
      </c>
      <c r="I257" s="6" t="str">
        <f t="shared" ca="1" si="63"/>
        <v xml:space="preserve">y el segundo es el </v>
      </c>
      <c r="J257" s="6" t="str">
        <f t="shared" ca="1" si="64"/>
        <v xml:space="preserve">triple del primero, calcule sus medidas </v>
      </c>
      <c r="K257" s="6" t="s">
        <v>11</v>
      </c>
      <c r="L257" s="13"/>
      <c r="R257" s="10"/>
      <c r="S257" s="10"/>
      <c r="T257" s="10"/>
      <c r="U257" s="10"/>
      <c r="V257" s="10"/>
      <c r="W257" s="11"/>
      <c r="X257" s="10"/>
      <c r="Y257" s="10"/>
      <c r="Z257" s="10"/>
      <c r="AA257" s="10"/>
      <c r="AC257" s="7"/>
      <c r="AD257" s="8"/>
      <c r="AE257" s="10"/>
      <c r="AF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1"/>
      <c r="AY257" s="10"/>
      <c r="AZ257" s="10"/>
      <c r="BG257" s="10"/>
    </row>
    <row r="258" spans="1:59" x14ac:dyDescent="0.3">
      <c r="B258" s="15">
        <v>0</v>
      </c>
      <c r="C258" s="6">
        <f t="shared" ca="1" si="55"/>
        <v>0.36750983127970316</v>
      </c>
      <c r="D258" s="6">
        <f t="shared" ca="1" si="59"/>
        <v>0.36750983127970316</v>
      </c>
      <c r="E258" s="6">
        <f t="shared" ca="1" si="60"/>
        <v>0</v>
      </c>
      <c r="F258" s="6" t="str">
        <f t="shared" si="56"/>
        <v/>
      </c>
      <c r="G258" t="s">
        <v>10</v>
      </c>
      <c r="H258" s="6" t="str">
        <f t="shared" ca="1" si="70"/>
        <v xml:space="preserve">Si estas medidas suman 72 grados, </v>
      </c>
      <c r="I258" s="6" t="str">
        <f t="shared" ca="1" si="63"/>
        <v xml:space="preserve">y el segundo es el </v>
      </c>
      <c r="J258" s="6" t="str">
        <f t="shared" ca="1" si="64"/>
        <v xml:space="preserve">triple del primero, calcule sus medidas </v>
      </c>
      <c r="K258" s="6" t="s">
        <v>11</v>
      </c>
      <c r="L258" s="13"/>
      <c r="W258" s="9"/>
      <c r="AC258" s="7"/>
      <c r="AD258" s="8"/>
      <c r="AX258" s="9"/>
    </row>
    <row r="259" spans="1:59" x14ac:dyDescent="0.3">
      <c r="B259" s="15">
        <v>0</v>
      </c>
      <c r="C259" s="6">
        <f t="shared" ref="C259:C322" ca="1" si="71">RAND()</f>
        <v>5.3406273571662388E-2</v>
      </c>
      <c r="D259" s="6">
        <f t="shared" ca="1" si="59"/>
        <v>0.55340627357166239</v>
      </c>
      <c r="E259" s="6">
        <f t="shared" ca="1" si="60"/>
        <v>0</v>
      </c>
      <c r="F259" s="6" t="str">
        <f t="shared" si="56"/>
        <v/>
      </c>
      <c r="G259" t="s">
        <v>10</v>
      </c>
      <c r="H259" s="6" t="str">
        <f t="shared" ca="1" si="70"/>
        <v xml:space="preserve">Si estas medidas suman 40 grados, </v>
      </c>
      <c r="I259" s="6" t="str">
        <f t="shared" ca="1" si="63"/>
        <v xml:space="preserve">y el segundo es el </v>
      </c>
      <c r="J259" s="6" t="str">
        <f t="shared" ca="1" si="64"/>
        <v xml:space="preserve">triple del primero, calcule sus medidas </v>
      </c>
      <c r="K259" s="6" t="s">
        <v>11</v>
      </c>
      <c r="L259" s="13"/>
      <c r="W259" s="9"/>
      <c r="AC259" s="7"/>
      <c r="AD259" s="8"/>
      <c r="AX259" s="9"/>
    </row>
    <row r="260" spans="1:59" x14ac:dyDescent="0.3">
      <c r="B260" s="15">
        <v>0</v>
      </c>
      <c r="C260" s="6">
        <f t="shared" ca="1" si="71"/>
        <v>0.57484836868033895</v>
      </c>
      <c r="D260" s="6">
        <f t="shared" ca="1" si="59"/>
        <v>0.57484836868033895</v>
      </c>
      <c r="E260" s="6">
        <f t="shared" ca="1" si="60"/>
        <v>2</v>
      </c>
      <c r="F260" s="6" t="str">
        <f t="shared" ref="F260:F323" si="72">IF(A260=0,"",A260)</f>
        <v/>
      </c>
      <c r="G260" t="s">
        <v>10</v>
      </c>
      <c r="H260" s="6" t="str">
        <f t="shared" ca="1" si="70"/>
        <v xml:space="preserve">Si estas medidas suman 92 grados, </v>
      </c>
      <c r="I260" s="6" t="str">
        <f t="shared" ca="1" si="63"/>
        <v xml:space="preserve">y el primero es el </v>
      </c>
      <c r="J260" s="6" t="str">
        <f t="shared" ca="1" si="64"/>
        <v xml:space="preserve">doble del segundo, \textbf{calcule} sus medidas </v>
      </c>
      <c r="K260" s="6" t="s">
        <v>11</v>
      </c>
      <c r="L260" s="13"/>
      <c r="W260" s="9"/>
      <c r="AC260" s="7"/>
      <c r="AD260" s="8"/>
      <c r="AX260" s="9"/>
    </row>
    <row r="261" spans="1:59" x14ac:dyDescent="0.3">
      <c r="B261" s="15">
        <v>0</v>
      </c>
      <c r="C261" s="6">
        <f t="shared" ca="1" si="71"/>
        <v>0.2516093486021177</v>
      </c>
      <c r="D261" s="6">
        <f t="shared" ca="1" si="59"/>
        <v>0.2516093486021177</v>
      </c>
      <c r="E261" s="6">
        <f t="shared" ca="1" si="60"/>
        <v>0</v>
      </c>
      <c r="F261" s="6" t="str">
        <f t="shared" si="72"/>
        <v/>
      </c>
      <c r="G261" t="s">
        <v>10</v>
      </c>
      <c r="H261" s="6" t="str">
        <f t="shared" ref="H261:H262" ca="1" si="73">CONCATENATE("Si estas medidas suman ", IF(E252=0,180,IF(E252=1,90,360))," grados, ")</f>
        <v xml:space="preserve">Si estas medidas suman 180 grados, </v>
      </c>
      <c r="I261" s="6" t="str">
        <f t="shared" ca="1" si="63"/>
        <v xml:space="preserve">y el segundo es el </v>
      </c>
      <c r="J261" s="6" t="str">
        <f t="shared" ca="1" si="64"/>
        <v xml:space="preserve">triple del primero, calcule sus medidas </v>
      </c>
      <c r="K261" s="6" t="s">
        <v>11</v>
      </c>
      <c r="L261" s="13"/>
      <c r="W261" s="9"/>
      <c r="AC261" s="7"/>
      <c r="AD261" s="8"/>
      <c r="AX261" s="9"/>
    </row>
    <row r="262" spans="1:59" x14ac:dyDescent="0.3">
      <c r="B262" s="15">
        <v>0</v>
      </c>
      <c r="C262" s="6">
        <f t="shared" ca="1" si="71"/>
        <v>0.50926050044917937</v>
      </c>
      <c r="D262" s="6">
        <f t="shared" ca="1" si="59"/>
        <v>0.50926050044917937</v>
      </c>
      <c r="E262" s="6">
        <f t="shared" ca="1" si="60"/>
        <v>2</v>
      </c>
      <c r="F262" s="6" t="str">
        <f t="shared" si="72"/>
        <v/>
      </c>
      <c r="G262" t="s">
        <v>10</v>
      </c>
      <c r="H262" s="6" t="str">
        <f t="shared" ca="1" si="73"/>
        <v xml:space="preserve">Si estas medidas suman 90 grados, </v>
      </c>
      <c r="I262" s="6" t="str">
        <f t="shared" ca="1" si="63"/>
        <v xml:space="preserve">y el primero es el </v>
      </c>
      <c r="J262" s="6" t="str">
        <f t="shared" ca="1" si="64"/>
        <v xml:space="preserve">doble del segundo, \textbf{calcule} sus medidas </v>
      </c>
      <c r="K262" s="6" t="s">
        <v>11</v>
      </c>
      <c r="L262" s="13"/>
      <c r="W262" s="9"/>
      <c r="AC262" s="7"/>
      <c r="AD262" s="8"/>
      <c r="AX262" s="9"/>
    </row>
    <row r="263" spans="1:59" x14ac:dyDescent="0.3">
      <c r="A263" t="s">
        <v>270</v>
      </c>
      <c r="B263" s="15">
        <v>0</v>
      </c>
      <c r="C263" s="6">
        <f t="shared" ca="1" si="71"/>
        <v>4.0597593377416752E-2</v>
      </c>
      <c r="D263" s="6">
        <f t="shared" ca="1" si="59"/>
        <v>0.54059759337741675</v>
      </c>
      <c r="E263" s="6">
        <f t="shared" ca="1" si="60"/>
        <v>2</v>
      </c>
      <c r="F263" s="6" t="str">
        <f t="shared" si="72"/>
        <v>\end{enumerate}\newpage   \section*{Cuenta:  20211920014  }\begin{enumerate}</v>
      </c>
      <c r="G263" t="s">
        <v>10</v>
      </c>
      <c r="H263" s="6" t="str">
        <f t="shared" ref="H263:H273" ca="1" si="74">CONCATENATE("Si estas medidas suman ", ROUND(C263*100+35,0)," grados, ")</f>
        <v xml:space="preserve">Si estas medidas suman 39 grados, </v>
      </c>
      <c r="I263" s="6" t="str">
        <f t="shared" ca="1" si="63"/>
        <v xml:space="preserve">y el primero es el </v>
      </c>
      <c r="J263" s="6" t="str">
        <f t="shared" ca="1" si="64"/>
        <v xml:space="preserve">doble del segundo, \textbf{calcule} sus medidas </v>
      </c>
      <c r="K263" s="6" t="s">
        <v>11</v>
      </c>
      <c r="L263" s="13"/>
      <c r="W263" s="9"/>
      <c r="AC263" s="7"/>
      <c r="AD263" s="8"/>
      <c r="AX263" s="9"/>
    </row>
    <row r="264" spans="1:59" x14ac:dyDescent="0.3">
      <c r="B264" s="15">
        <v>0</v>
      </c>
      <c r="C264" s="6">
        <f t="shared" ca="1" si="71"/>
        <v>0.79273829967173559</v>
      </c>
      <c r="D264" s="6">
        <f t="shared" ca="1" si="59"/>
        <v>0.20726170032826441</v>
      </c>
      <c r="E264" s="6">
        <f t="shared" ca="1" si="60"/>
        <v>2</v>
      </c>
      <c r="F264" s="6" t="str">
        <f t="shared" si="72"/>
        <v/>
      </c>
      <c r="G264" t="s">
        <v>10</v>
      </c>
      <c r="H264" s="6" t="str">
        <f t="shared" ca="1" si="74"/>
        <v xml:space="preserve">Si estas medidas suman 114 grados, </v>
      </c>
      <c r="I264" s="6" t="str">
        <f t="shared" ca="1" si="63"/>
        <v xml:space="preserve">y el primero es el </v>
      </c>
      <c r="J264" s="6" t="str">
        <f t="shared" ca="1" si="64"/>
        <v xml:space="preserve">doble del segundo, \textbf{calcule} sus medidas </v>
      </c>
      <c r="K264" s="6" t="s">
        <v>11</v>
      </c>
      <c r="L264" s="13"/>
      <c r="W264" s="9"/>
      <c r="AC264" s="7"/>
      <c r="AD264" s="8"/>
      <c r="AX264" s="9"/>
    </row>
    <row r="265" spans="1:59" x14ac:dyDescent="0.3">
      <c r="B265" s="15">
        <v>0</v>
      </c>
      <c r="C265" s="6">
        <f t="shared" ca="1" si="71"/>
        <v>0.40734961348841747</v>
      </c>
      <c r="D265" s="6">
        <f t="shared" ca="1" si="59"/>
        <v>0.40734961348841747</v>
      </c>
      <c r="E265" s="6">
        <f t="shared" ca="1" si="60"/>
        <v>1</v>
      </c>
      <c r="F265" s="6" t="str">
        <f t="shared" si="72"/>
        <v/>
      </c>
      <c r="G265" t="s">
        <v>10</v>
      </c>
      <c r="H265" s="6" t="str">
        <f t="shared" ca="1" si="74"/>
        <v xml:space="preserve">Si estas medidas suman 76 grados, </v>
      </c>
      <c r="I265" s="6" t="str">
        <f t="shared" ca="1" si="63"/>
        <v xml:space="preserve">y el segundo es el </v>
      </c>
      <c r="J265" s="6" t="str">
        <f t="shared" ca="1" si="64"/>
        <v xml:space="preserve">triple del primero, calcule sus medidas </v>
      </c>
      <c r="K265" s="6" t="s">
        <v>11</v>
      </c>
      <c r="L265" s="13"/>
      <c r="W265" s="9"/>
      <c r="AC265" s="7"/>
      <c r="AD265" s="8"/>
      <c r="AX265" s="9"/>
    </row>
    <row r="266" spans="1:59" x14ac:dyDescent="0.3">
      <c r="B266" s="15">
        <v>0</v>
      </c>
      <c r="C266" s="6">
        <f t="shared" ca="1" si="71"/>
        <v>0.82996793283876125</v>
      </c>
      <c r="D266" s="6">
        <f t="shared" ca="1" si="59"/>
        <v>0.17003206716123875</v>
      </c>
      <c r="E266" s="6">
        <f t="shared" ca="1" si="60"/>
        <v>1</v>
      </c>
      <c r="F266" s="6" t="str">
        <f t="shared" si="72"/>
        <v/>
      </c>
      <c r="G266" t="s">
        <v>10</v>
      </c>
      <c r="H266" s="6" t="str">
        <f t="shared" ca="1" si="74"/>
        <v xml:space="preserve">Si estas medidas suman 118 grados, </v>
      </c>
      <c r="I266" s="6" t="str">
        <f t="shared" ca="1" si="63"/>
        <v xml:space="preserve">y el segundo es el </v>
      </c>
      <c r="J266" s="6" t="str">
        <f t="shared" ca="1" si="64"/>
        <v xml:space="preserve">triple del primero, calcule sus medidas </v>
      </c>
      <c r="K266" s="6" t="s">
        <v>11</v>
      </c>
      <c r="L266" s="13"/>
      <c r="W266" s="9"/>
      <c r="AC266" s="7"/>
      <c r="AD266" s="8"/>
      <c r="AX266" s="9"/>
    </row>
    <row r="267" spans="1:59" x14ac:dyDescent="0.3">
      <c r="B267" s="15">
        <v>0</v>
      </c>
      <c r="C267" s="6">
        <f t="shared" ca="1" si="71"/>
        <v>0.62850734400847708</v>
      </c>
      <c r="D267" s="6">
        <f t="shared" ca="1" si="59"/>
        <v>0.37149265599152292</v>
      </c>
      <c r="E267" s="6">
        <f t="shared" ca="1" si="60"/>
        <v>0</v>
      </c>
      <c r="F267" s="6" t="str">
        <f t="shared" si="72"/>
        <v/>
      </c>
      <c r="G267" t="s">
        <v>10</v>
      </c>
      <c r="H267" s="6" t="str">
        <f t="shared" ca="1" si="74"/>
        <v xml:space="preserve">Si estas medidas suman 98 grados, </v>
      </c>
      <c r="I267" s="6" t="str">
        <f t="shared" ca="1" si="63"/>
        <v xml:space="preserve">y el segundo es el </v>
      </c>
      <c r="J267" s="6" t="str">
        <f t="shared" ca="1" si="64"/>
        <v xml:space="preserve">triple del primero, calcule sus medidas </v>
      </c>
      <c r="K267" s="6" t="s">
        <v>11</v>
      </c>
      <c r="L267" s="13"/>
      <c r="W267" s="9"/>
      <c r="AC267" s="7"/>
      <c r="AD267" s="8"/>
      <c r="AX267" s="9"/>
    </row>
    <row r="268" spans="1:59" x14ac:dyDescent="0.3">
      <c r="B268" s="15">
        <v>0</v>
      </c>
      <c r="C268" s="6">
        <f t="shared" ca="1" si="71"/>
        <v>0.98714967209402738</v>
      </c>
      <c r="D268" s="6">
        <f t="shared" ca="1" si="59"/>
        <v>1.2850327905972625E-2</v>
      </c>
      <c r="E268" s="6">
        <f t="shared" ca="1" si="60"/>
        <v>1</v>
      </c>
      <c r="F268" s="6" t="str">
        <f t="shared" si="72"/>
        <v/>
      </c>
      <c r="G268" t="s">
        <v>10</v>
      </c>
      <c r="H268" s="6" t="str">
        <f t="shared" ca="1" si="74"/>
        <v xml:space="preserve">Si estas medidas suman 134 grados, </v>
      </c>
      <c r="I268" s="6" t="str">
        <f t="shared" ca="1" si="63"/>
        <v xml:space="preserve">y el segundo es el </v>
      </c>
      <c r="J268" s="6" t="str">
        <f t="shared" ca="1" si="64"/>
        <v xml:space="preserve">triple del primero, calcule sus medidas </v>
      </c>
      <c r="K268" s="6" t="s">
        <v>11</v>
      </c>
      <c r="L268" s="13"/>
      <c r="R268" s="10"/>
      <c r="S268" s="10"/>
      <c r="T268" s="10"/>
      <c r="U268" s="10"/>
      <c r="V268" s="10"/>
      <c r="W268" s="11"/>
      <c r="X268" s="10"/>
      <c r="Y268" s="10"/>
      <c r="Z268" s="10"/>
      <c r="AA268" s="10"/>
      <c r="AC268" s="7"/>
      <c r="AD268" s="8"/>
      <c r="AE268" s="10"/>
      <c r="AF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1"/>
      <c r="AY268" s="10"/>
      <c r="AZ268" s="10"/>
    </row>
    <row r="269" spans="1:59" x14ac:dyDescent="0.3">
      <c r="B269" s="15">
        <v>0</v>
      </c>
      <c r="C269" s="6">
        <f t="shared" ca="1" si="71"/>
        <v>0.67618730229277868</v>
      </c>
      <c r="D269" s="6">
        <f t="shared" ca="1" si="59"/>
        <v>0.32381269770722132</v>
      </c>
      <c r="E269" s="6">
        <f t="shared" ca="1" si="60"/>
        <v>2</v>
      </c>
      <c r="F269" s="6" t="str">
        <f t="shared" si="72"/>
        <v/>
      </c>
      <c r="G269" t="s">
        <v>10</v>
      </c>
      <c r="H269" s="6" t="str">
        <f t="shared" ca="1" si="74"/>
        <v xml:space="preserve">Si estas medidas suman 103 grados, </v>
      </c>
      <c r="I269" s="6" t="str">
        <f t="shared" ca="1" si="63"/>
        <v xml:space="preserve">y el primero es el </v>
      </c>
      <c r="J269" s="6" t="str">
        <f t="shared" ca="1" si="64"/>
        <v xml:space="preserve">doble del segundo, \textbf{calcule} sus medidas </v>
      </c>
      <c r="K269" s="6" t="s">
        <v>11</v>
      </c>
      <c r="L269" s="13"/>
      <c r="W269" s="9"/>
      <c r="AC269" s="7"/>
      <c r="AD269" s="8"/>
      <c r="AX269" s="9"/>
    </row>
    <row r="270" spans="1:59" x14ac:dyDescent="0.3">
      <c r="B270" s="15">
        <v>0</v>
      </c>
      <c r="C270" s="6">
        <f t="shared" ca="1" si="71"/>
        <v>0.17797566799947806</v>
      </c>
      <c r="D270" s="6">
        <f t="shared" ca="1" si="59"/>
        <v>0.17797566799947806</v>
      </c>
      <c r="E270" s="6">
        <f t="shared" ca="1" si="60"/>
        <v>2</v>
      </c>
      <c r="F270" s="6" t="str">
        <f t="shared" si="72"/>
        <v/>
      </c>
      <c r="G270" t="s">
        <v>10</v>
      </c>
      <c r="H270" s="6" t="str">
        <f t="shared" ca="1" si="74"/>
        <v xml:space="preserve">Si estas medidas suman 53 grados, </v>
      </c>
      <c r="I270" s="6" t="str">
        <f t="shared" ca="1" si="63"/>
        <v xml:space="preserve">y el primero es el </v>
      </c>
      <c r="J270" s="6" t="str">
        <f t="shared" ca="1" si="64"/>
        <v xml:space="preserve">doble del segundo, \textbf{calcule} sus medidas </v>
      </c>
      <c r="K270" s="6" t="s">
        <v>11</v>
      </c>
      <c r="L270" s="13"/>
      <c r="W270" s="9"/>
      <c r="AC270" s="7"/>
      <c r="AD270" s="8"/>
      <c r="AX270" s="9"/>
    </row>
    <row r="271" spans="1:59" x14ac:dyDescent="0.3">
      <c r="B271" s="15">
        <v>0</v>
      </c>
      <c r="C271" s="6">
        <f t="shared" ca="1" si="71"/>
        <v>0.45139868249249071</v>
      </c>
      <c r="D271" s="6">
        <f t="shared" ca="1" si="59"/>
        <v>0.45139868249249071</v>
      </c>
      <c r="E271" s="6">
        <f t="shared" ca="1" si="60"/>
        <v>2</v>
      </c>
      <c r="F271" s="6" t="str">
        <f t="shared" si="72"/>
        <v/>
      </c>
      <c r="G271" t="s">
        <v>10</v>
      </c>
      <c r="H271" s="6" t="str">
        <f t="shared" ca="1" si="74"/>
        <v xml:space="preserve">Si estas medidas suman 80 grados, </v>
      </c>
      <c r="I271" s="6" t="str">
        <f t="shared" ca="1" si="63"/>
        <v xml:space="preserve">y el primero es el </v>
      </c>
      <c r="J271" s="6" t="str">
        <f t="shared" ca="1" si="64"/>
        <v xml:space="preserve">doble del segundo, \textbf{calcule} sus medidas </v>
      </c>
      <c r="K271" s="6" t="s">
        <v>11</v>
      </c>
      <c r="L271" s="13"/>
      <c r="W271" s="9"/>
      <c r="AC271" s="7"/>
      <c r="AD271" s="8"/>
      <c r="AX271" s="9"/>
    </row>
    <row r="272" spans="1:59" x14ac:dyDescent="0.3">
      <c r="B272" s="15">
        <v>0</v>
      </c>
      <c r="C272" s="6">
        <f t="shared" ca="1" si="71"/>
        <v>0.76600424894507801</v>
      </c>
      <c r="D272" s="6">
        <f t="shared" ref="D272:D335" ca="1" si="75">IF(C272&gt;0.1,      IF(C272&lt;0.6,C272,ABS(1-C272)),C272+0.5)</f>
        <v>0.23399575105492199</v>
      </c>
      <c r="E272" s="6">
        <f t="shared" ref="E272:E335" ca="1" si="76">MOD(INT(D272*99),3)</f>
        <v>2</v>
      </c>
      <c r="F272" s="6" t="str">
        <f t="shared" si="72"/>
        <v/>
      </c>
      <c r="G272" t="s">
        <v>10</v>
      </c>
      <c r="H272" s="6" t="str">
        <f t="shared" ca="1" si="74"/>
        <v xml:space="preserve">Si estas medidas suman 112 grados, </v>
      </c>
      <c r="I272" s="6" t="str">
        <f t="shared" ca="1" si="63"/>
        <v xml:space="preserve">y el primero es el </v>
      </c>
      <c r="J272" s="6" t="str">
        <f t="shared" ca="1" si="64"/>
        <v xml:space="preserve">doble del segundo, \textbf{calcule} sus medidas </v>
      </c>
      <c r="K272" s="6" t="s">
        <v>11</v>
      </c>
      <c r="L272" s="13"/>
      <c r="W272" s="9"/>
      <c r="AC272" s="7"/>
      <c r="AD272" s="8"/>
      <c r="AX272" s="9"/>
    </row>
    <row r="273" spans="1:55" x14ac:dyDescent="0.3">
      <c r="B273" s="15">
        <v>0</v>
      </c>
      <c r="C273" s="6">
        <f t="shared" ca="1" si="71"/>
        <v>0.87151055269288369</v>
      </c>
      <c r="D273" s="6">
        <f t="shared" ca="1" si="75"/>
        <v>0.12848944730711631</v>
      </c>
      <c r="E273" s="6">
        <f t="shared" ca="1" si="76"/>
        <v>0</v>
      </c>
      <c r="F273" s="6" t="str">
        <f t="shared" si="72"/>
        <v/>
      </c>
      <c r="G273" t="s">
        <v>10</v>
      </c>
      <c r="H273" s="6" t="str">
        <f t="shared" ca="1" si="74"/>
        <v xml:space="preserve">Si estas medidas suman 122 grados, </v>
      </c>
      <c r="I273" s="6" t="str">
        <f t="shared" ca="1" si="63"/>
        <v xml:space="preserve">y el segundo es el </v>
      </c>
      <c r="J273" s="6" t="str">
        <f t="shared" ca="1" si="64"/>
        <v xml:space="preserve">triple del primero, calcule sus medidas </v>
      </c>
      <c r="K273" s="6" t="s">
        <v>11</v>
      </c>
      <c r="L273" s="13"/>
      <c r="W273" s="9"/>
      <c r="AC273" s="7"/>
      <c r="AD273" s="8"/>
      <c r="AX273" s="9"/>
    </row>
    <row r="274" spans="1:55" x14ac:dyDescent="0.3">
      <c r="B274" s="15">
        <v>0</v>
      </c>
      <c r="C274" s="6">
        <f t="shared" ca="1" si="71"/>
        <v>0.76837694004125134</v>
      </c>
      <c r="D274" s="6">
        <f t="shared" ca="1" si="75"/>
        <v>0.23162305995874866</v>
      </c>
      <c r="E274" s="6">
        <f t="shared" ca="1" si="76"/>
        <v>1</v>
      </c>
      <c r="F274" s="6" t="str">
        <f t="shared" si="72"/>
        <v/>
      </c>
      <c r="G274" t="s">
        <v>10</v>
      </c>
      <c r="H274" s="6" t="str">
        <f t="shared" ref="H274:H275" ca="1" si="77">CONCATENATE("Si estas medidas suman ", IF(E265=0,180,IF(E265=1,90,360))," grados, ")</f>
        <v xml:space="preserve">Si estas medidas suman 90 grados, </v>
      </c>
      <c r="I274" s="6" t="str">
        <f t="shared" ca="1" si="63"/>
        <v xml:space="preserve">y el segundo es el </v>
      </c>
      <c r="J274" s="6" t="str">
        <f t="shared" ca="1" si="64"/>
        <v xml:space="preserve">triple del primero, calcule sus medidas </v>
      </c>
      <c r="K274" s="6" t="s">
        <v>11</v>
      </c>
      <c r="L274" s="13"/>
      <c r="W274" s="9"/>
      <c r="AC274" s="7"/>
      <c r="AD274" s="8"/>
      <c r="AX274" s="9"/>
    </row>
    <row r="275" spans="1:55" x14ac:dyDescent="0.3">
      <c r="B275" s="15">
        <v>0</v>
      </c>
      <c r="C275" s="6">
        <f t="shared" ca="1" si="71"/>
        <v>0.94557995964779018</v>
      </c>
      <c r="D275" s="6">
        <f t="shared" ca="1" si="75"/>
        <v>5.442004035220982E-2</v>
      </c>
      <c r="E275" s="6">
        <f t="shared" ca="1" si="76"/>
        <v>2</v>
      </c>
      <c r="F275" s="6" t="str">
        <f t="shared" si="72"/>
        <v/>
      </c>
      <c r="G275" t="s">
        <v>10</v>
      </c>
      <c r="H275" s="6" t="str">
        <f t="shared" ca="1" si="77"/>
        <v xml:space="preserve">Si estas medidas suman 90 grados, </v>
      </c>
      <c r="I275" s="6" t="str">
        <f t="shared" ca="1" si="63"/>
        <v xml:space="preserve">y el primero es el </v>
      </c>
      <c r="J275" s="6" t="str">
        <f t="shared" ca="1" si="64"/>
        <v xml:space="preserve">doble del segundo, \textbf{calcule} sus medidas </v>
      </c>
      <c r="K275" s="6" t="s">
        <v>11</v>
      </c>
      <c r="L275" s="13"/>
      <c r="W275" s="9"/>
      <c r="AC275" s="7"/>
      <c r="AD275" s="8"/>
      <c r="AX275" s="9"/>
    </row>
    <row r="276" spans="1:55" x14ac:dyDescent="0.3">
      <c r="A276" t="s">
        <v>271</v>
      </c>
      <c r="B276" s="15">
        <v>0</v>
      </c>
      <c r="C276" s="6">
        <f t="shared" ca="1" si="71"/>
        <v>0.3118383017755515</v>
      </c>
      <c r="D276" s="6">
        <f t="shared" ca="1" si="75"/>
        <v>0.3118383017755515</v>
      </c>
      <c r="E276" s="6">
        <f t="shared" ca="1" si="76"/>
        <v>0</v>
      </c>
      <c r="F276" s="6" t="str">
        <f t="shared" si="72"/>
        <v>\end{enumerate}\newpage   \section*{Cuenta:  20211920015  }\begin{enumerate}</v>
      </c>
      <c r="G276" t="s">
        <v>10</v>
      </c>
      <c r="H276" s="6" t="str">
        <f t="shared" ref="H276:H286" ca="1" si="78">CONCATENATE("Si estas medidas suman ", ROUND(C276*100+35,0)," grados, ")</f>
        <v xml:space="preserve">Si estas medidas suman 66 grados, </v>
      </c>
      <c r="I276" s="6" t="str">
        <f t="shared" ca="1" si="63"/>
        <v xml:space="preserve">y el segundo es el </v>
      </c>
      <c r="J276" s="6" t="str">
        <f t="shared" ca="1" si="64"/>
        <v xml:space="preserve">triple del primero, calcule sus medidas </v>
      </c>
      <c r="K276" s="6" t="s">
        <v>11</v>
      </c>
      <c r="L276" s="13"/>
      <c r="W276" s="9"/>
      <c r="AC276" s="7"/>
      <c r="AD276" s="8"/>
      <c r="AX276" s="9"/>
    </row>
    <row r="277" spans="1:55" x14ac:dyDescent="0.3">
      <c r="B277" s="15">
        <v>0</v>
      </c>
      <c r="C277" s="6">
        <f t="shared" ca="1" si="71"/>
        <v>0.51949013961131918</v>
      </c>
      <c r="D277" s="6">
        <f t="shared" ca="1" si="75"/>
        <v>0.51949013961131918</v>
      </c>
      <c r="E277" s="6">
        <f t="shared" ca="1" si="76"/>
        <v>0</v>
      </c>
      <c r="F277" s="6" t="str">
        <f t="shared" si="72"/>
        <v/>
      </c>
      <c r="G277" t="s">
        <v>10</v>
      </c>
      <c r="H277" s="6" t="str">
        <f t="shared" ca="1" si="78"/>
        <v xml:space="preserve">Si estas medidas suman 87 grados, </v>
      </c>
      <c r="I277" s="6" t="str">
        <f t="shared" ca="1" si="63"/>
        <v xml:space="preserve">y el segundo es el </v>
      </c>
      <c r="J277" s="6" t="str">
        <f t="shared" ca="1" si="64"/>
        <v xml:space="preserve">triple del primero, calcule sus medidas </v>
      </c>
      <c r="K277" s="6" t="s">
        <v>11</v>
      </c>
      <c r="L277" s="13"/>
      <c r="W277" s="9"/>
      <c r="AC277" s="7"/>
      <c r="AD277" s="8"/>
      <c r="AX277" s="9"/>
    </row>
    <row r="278" spans="1:55" x14ac:dyDescent="0.3">
      <c r="B278" s="15">
        <v>0</v>
      </c>
      <c r="C278" s="6">
        <f t="shared" ca="1" si="71"/>
        <v>0.45153598085718072</v>
      </c>
      <c r="D278" s="6">
        <f t="shared" ca="1" si="75"/>
        <v>0.45153598085718072</v>
      </c>
      <c r="E278" s="6">
        <f t="shared" ca="1" si="76"/>
        <v>2</v>
      </c>
      <c r="F278" s="6" t="str">
        <f t="shared" si="72"/>
        <v/>
      </c>
      <c r="G278" t="s">
        <v>10</v>
      </c>
      <c r="H278" s="6" t="str">
        <f t="shared" ca="1" si="78"/>
        <v xml:space="preserve">Si estas medidas suman 80 grados, </v>
      </c>
      <c r="I278" s="6" t="str">
        <f t="shared" ca="1" si="63"/>
        <v xml:space="preserve">y el primero es el </v>
      </c>
      <c r="J278" s="6" t="str">
        <f t="shared" ca="1" si="64"/>
        <v xml:space="preserve">doble del segundo, \textbf{calcule} sus medidas </v>
      </c>
      <c r="K278" s="6" t="s">
        <v>11</v>
      </c>
      <c r="L278" s="13"/>
      <c r="W278" s="9"/>
      <c r="AC278" s="7"/>
      <c r="AD278" s="8"/>
      <c r="AX278" s="9"/>
    </row>
    <row r="279" spans="1:55" x14ac:dyDescent="0.3">
      <c r="B279" s="15">
        <v>0</v>
      </c>
      <c r="C279" s="6">
        <f t="shared" ca="1" si="71"/>
        <v>0.93537804084685117</v>
      </c>
      <c r="D279" s="6">
        <f t="shared" ca="1" si="75"/>
        <v>6.4621959153148834E-2</v>
      </c>
      <c r="E279" s="6">
        <f t="shared" ca="1" si="76"/>
        <v>0</v>
      </c>
      <c r="F279" s="6" t="str">
        <f t="shared" si="72"/>
        <v/>
      </c>
      <c r="G279" t="s">
        <v>10</v>
      </c>
      <c r="H279" s="6" t="str">
        <f t="shared" ca="1" si="78"/>
        <v xml:space="preserve">Si estas medidas suman 129 grados, </v>
      </c>
      <c r="I279" s="6" t="str">
        <f t="shared" ca="1" si="63"/>
        <v xml:space="preserve">y el segundo es el </v>
      </c>
      <c r="J279" s="6" t="str">
        <f t="shared" ca="1" si="64"/>
        <v xml:space="preserve">triple del primero, calcule sus medidas </v>
      </c>
      <c r="K279" s="6" t="s">
        <v>11</v>
      </c>
      <c r="L279" s="13"/>
      <c r="R279" s="10"/>
      <c r="S279" s="10"/>
      <c r="T279" s="10"/>
      <c r="U279" s="10"/>
      <c r="V279" s="10"/>
      <c r="W279" s="11"/>
      <c r="X279" s="10"/>
      <c r="Y279" s="10"/>
      <c r="Z279" s="10"/>
      <c r="AA279" s="10"/>
      <c r="AE279" s="10"/>
      <c r="AF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1"/>
      <c r="AY279" s="10"/>
      <c r="AZ279" s="10"/>
      <c r="BC279" s="10"/>
    </row>
    <row r="280" spans="1:55" x14ac:dyDescent="0.3">
      <c r="B280" s="15">
        <v>0</v>
      </c>
      <c r="C280" s="6">
        <f t="shared" ca="1" si="71"/>
        <v>0.15219766061471141</v>
      </c>
      <c r="D280" s="6">
        <f t="shared" ca="1" si="75"/>
        <v>0.15219766061471141</v>
      </c>
      <c r="E280" s="6">
        <f t="shared" ca="1" si="76"/>
        <v>0</v>
      </c>
      <c r="F280" s="6" t="str">
        <f t="shared" si="72"/>
        <v/>
      </c>
      <c r="G280" t="s">
        <v>10</v>
      </c>
      <c r="H280" s="6" t="str">
        <f t="shared" ca="1" si="78"/>
        <v xml:space="preserve">Si estas medidas suman 50 grados, </v>
      </c>
      <c r="I280" s="6" t="str">
        <f t="shared" ca="1" si="63"/>
        <v xml:space="preserve">y el segundo es el </v>
      </c>
      <c r="J280" s="6" t="str">
        <f t="shared" ca="1" si="64"/>
        <v xml:space="preserve">triple del primero, calcule sus medidas </v>
      </c>
      <c r="K280" s="6" t="s">
        <v>11</v>
      </c>
      <c r="L280" s="13"/>
      <c r="W280" s="9"/>
      <c r="AX280" s="9"/>
    </row>
    <row r="281" spans="1:55" x14ac:dyDescent="0.3">
      <c r="B281" s="15">
        <v>0</v>
      </c>
      <c r="C281" s="6">
        <f t="shared" ca="1" si="71"/>
        <v>0.55150553573495875</v>
      </c>
      <c r="D281" s="6">
        <f t="shared" ca="1" si="75"/>
        <v>0.55150553573495875</v>
      </c>
      <c r="E281" s="6">
        <f t="shared" ca="1" si="76"/>
        <v>0</v>
      </c>
      <c r="F281" s="6" t="str">
        <f t="shared" si="72"/>
        <v/>
      </c>
      <c r="G281" t="s">
        <v>10</v>
      </c>
      <c r="H281" s="6" t="str">
        <f t="shared" ca="1" si="78"/>
        <v xml:space="preserve">Si estas medidas suman 90 grados, </v>
      </c>
      <c r="I281" s="6" t="str">
        <f t="shared" ca="1" si="63"/>
        <v xml:space="preserve">y el segundo es el </v>
      </c>
      <c r="J281" s="6" t="str">
        <f t="shared" ca="1" si="64"/>
        <v xml:space="preserve">triple del primero, calcule sus medidas </v>
      </c>
      <c r="K281" s="6" t="s">
        <v>11</v>
      </c>
      <c r="L281" s="13"/>
      <c r="W281" s="9"/>
      <c r="AX281" s="9"/>
    </row>
    <row r="282" spans="1:55" x14ac:dyDescent="0.3">
      <c r="B282" s="15">
        <v>0</v>
      </c>
      <c r="C282" s="6">
        <f t="shared" ca="1" si="71"/>
        <v>0.50947870523016281</v>
      </c>
      <c r="D282" s="6">
        <f t="shared" ca="1" si="75"/>
        <v>0.50947870523016281</v>
      </c>
      <c r="E282" s="6">
        <f t="shared" ca="1" si="76"/>
        <v>2</v>
      </c>
      <c r="F282" s="6" t="str">
        <f t="shared" si="72"/>
        <v/>
      </c>
      <c r="G282" t="s">
        <v>10</v>
      </c>
      <c r="H282" s="6" t="str">
        <f t="shared" ca="1" si="78"/>
        <v xml:space="preserve">Si estas medidas suman 86 grados, </v>
      </c>
      <c r="I282" s="6" t="str">
        <f t="shared" ca="1" si="63"/>
        <v xml:space="preserve">y el primero es el </v>
      </c>
      <c r="J282" s="6" t="str">
        <f t="shared" ca="1" si="64"/>
        <v xml:space="preserve">doble del segundo, \textbf{calcule} sus medidas </v>
      </c>
      <c r="K282" s="6" t="s">
        <v>11</v>
      </c>
      <c r="L282" s="13"/>
      <c r="W282" s="9"/>
      <c r="AX282" s="9"/>
    </row>
    <row r="283" spans="1:55" x14ac:dyDescent="0.3">
      <c r="B283" s="15">
        <v>0</v>
      </c>
      <c r="C283" s="6">
        <f t="shared" ca="1" si="71"/>
        <v>0.18775663362538197</v>
      </c>
      <c r="D283" s="6">
        <f t="shared" ca="1" si="75"/>
        <v>0.18775663362538197</v>
      </c>
      <c r="E283" s="6">
        <f t="shared" ca="1" si="76"/>
        <v>0</v>
      </c>
      <c r="F283" s="6" t="str">
        <f t="shared" si="72"/>
        <v/>
      </c>
      <c r="G283" t="s">
        <v>10</v>
      </c>
      <c r="H283" s="6" t="str">
        <f t="shared" ca="1" si="78"/>
        <v xml:space="preserve">Si estas medidas suman 54 grados, </v>
      </c>
      <c r="I283" s="6" t="str">
        <f t="shared" ca="1" si="63"/>
        <v xml:space="preserve">y el segundo es el </v>
      </c>
      <c r="J283" s="6" t="str">
        <f t="shared" ca="1" si="64"/>
        <v xml:space="preserve">triple del primero, calcule sus medidas </v>
      </c>
      <c r="K283" s="6" t="s">
        <v>11</v>
      </c>
      <c r="L283" s="13"/>
      <c r="W283" s="9"/>
      <c r="AX283" s="9"/>
    </row>
    <row r="284" spans="1:55" x14ac:dyDescent="0.3">
      <c r="B284" s="15">
        <v>0</v>
      </c>
      <c r="C284" s="6">
        <f t="shared" ca="1" si="71"/>
        <v>0.14414373582954665</v>
      </c>
      <c r="D284" s="6">
        <f t="shared" ca="1" si="75"/>
        <v>0.14414373582954665</v>
      </c>
      <c r="E284" s="6">
        <f t="shared" ca="1" si="76"/>
        <v>2</v>
      </c>
      <c r="F284" s="6" t="str">
        <f t="shared" si="72"/>
        <v/>
      </c>
      <c r="G284" t="s">
        <v>10</v>
      </c>
      <c r="H284" s="6" t="str">
        <f t="shared" ca="1" si="78"/>
        <v xml:space="preserve">Si estas medidas suman 49 grados, </v>
      </c>
      <c r="I284" s="6" t="str">
        <f t="shared" ref="I284:I347" ca="1" si="79">IF(E284=2, "y el primero es el ", "y el segundo es el ")</f>
        <v xml:space="preserve">y el primero es el </v>
      </c>
      <c r="J284" s="6" t="str">
        <f t="shared" ref="J284:J347" ca="1" si="80">IF(E284=2,"doble del segundo, \textbf{calcule} sus medidas ", "triple del primero, calcule sus medidas ")</f>
        <v xml:space="preserve">doble del segundo, \textbf{calcule} sus medidas </v>
      </c>
      <c r="K284" s="6" t="s">
        <v>11</v>
      </c>
      <c r="L284" s="13"/>
      <c r="W284" s="9"/>
      <c r="AX284" s="9"/>
    </row>
    <row r="285" spans="1:55" x14ac:dyDescent="0.3">
      <c r="B285" s="15">
        <v>0</v>
      </c>
      <c r="C285" s="6">
        <f t="shared" ca="1" si="71"/>
        <v>0.29014890237346547</v>
      </c>
      <c r="D285" s="6">
        <f t="shared" ca="1" si="75"/>
        <v>0.29014890237346547</v>
      </c>
      <c r="E285" s="6">
        <f t="shared" ca="1" si="76"/>
        <v>1</v>
      </c>
      <c r="F285" s="6" t="str">
        <f t="shared" si="72"/>
        <v/>
      </c>
      <c r="G285" t="s">
        <v>10</v>
      </c>
      <c r="H285" s="6" t="str">
        <f t="shared" ca="1" si="78"/>
        <v xml:space="preserve">Si estas medidas suman 64 grados, </v>
      </c>
      <c r="I285" s="6" t="str">
        <f t="shared" ca="1" si="79"/>
        <v xml:space="preserve">y el segundo es el </v>
      </c>
      <c r="J285" s="6" t="str">
        <f t="shared" ca="1" si="80"/>
        <v xml:space="preserve">triple del primero, calcule sus medidas </v>
      </c>
      <c r="K285" s="6" t="s">
        <v>11</v>
      </c>
      <c r="L285" s="13"/>
      <c r="W285" s="9"/>
      <c r="AX285" s="9"/>
    </row>
    <row r="286" spans="1:55" x14ac:dyDescent="0.3">
      <c r="B286" s="15">
        <v>0</v>
      </c>
      <c r="C286" s="6">
        <f t="shared" ca="1" si="71"/>
        <v>0.28792709045858556</v>
      </c>
      <c r="D286" s="6">
        <f t="shared" ca="1" si="75"/>
        <v>0.28792709045858556</v>
      </c>
      <c r="E286" s="6">
        <f t="shared" ca="1" si="76"/>
        <v>1</v>
      </c>
      <c r="F286" s="6" t="str">
        <f t="shared" si="72"/>
        <v/>
      </c>
      <c r="G286" t="s">
        <v>10</v>
      </c>
      <c r="H286" s="6" t="str">
        <f t="shared" ca="1" si="78"/>
        <v xml:space="preserve">Si estas medidas suman 64 grados, </v>
      </c>
      <c r="I286" s="6" t="str">
        <f t="shared" ca="1" si="79"/>
        <v xml:space="preserve">y el segundo es el </v>
      </c>
      <c r="J286" s="6" t="str">
        <f t="shared" ca="1" si="80"/>
        <v xml:space="preserve">triple del primero, calcule sus medidas </v>
      </c>
      <c r="K286" s="6" t="s">
        <v>11</v>
      </c>
      <c r="L286" s="13"/>
      <c r="W286" s="9"/>
      <c r="AX286" s="9"/>
    </row>
    <row r="287" spans="1:55" x14ac:dyDescent="0.3">
      <c r="B287" s="15">
        <v>0</v>
      </c>
      <c r="C287" s="6">
        <f t="shared" ca="1" si="71"/>
        <v>0.9081298986653098</v>
      </c>
      <c r="D287" s="6">
        <f t="shared" ca="1" si="75"/>
        <v>9.1870101334690202E-2</v>
      </c>
      <c r="E287" s="6">
        <f t="shared" ca="1" si="76"/>
        <v>0</v>
      </c>
      <c r="F287" s="6" t="str">
        <f t="shared" si="72"/>
        <v/>
      </c>
      <c r="G287" t="s">
        <v>10</v>
      </c>
      <c r="H287" s="6" t="str">
        <f t="shared" ref="H287:H288" ca="1" si="81">CONCATENATE("Si estas medidas suman ", IF(E278=0,180,IF(E278=1,90,360))," grados, ")</f>
        <v xml:space="preserve">Si estas medidas suman 360 grados, </v>
      </c>
      <c r="I287" s="6" t="str">
        <f t="shared" ca="1" si="79"/>
        <v xml:space="preserve">y el segundo es el </v>
      </c>
      <c r="J287" s="6" t="str">
        <f t="shared" ca="1" si="80"/>
        <v xml:space="preserve">triple del primero, calcule sus medidas </v>
      </c>
      <c r="K287" s="6" t="s">
        <v>11</v>
      </c>
      <c r="L287" s="13"/>
      <c r="W287" s="9"/>
      <c r="AX287" s="9"/>
    </row>
    <row r="288" spans="1:55" x14ac:dyDescent="0.3">
      <c r="B288" s="15">
        <v>0</v>
      </c>
      <c r="C288" s="6">
        <f t="shared" ca="1" si="71"/>
        <v>0.35362735694792369</v>
      </c>
      <c r="D288" s="6">
        <f t="shared" ca="1" si="75"/>
        <v>0.35362735694792369</v>
      </c>
      <c r="E288" s="6">
        <f t="shared" ca="1" si="76"/>
        <v>2</v>
      </c>
      <c r="F288" s="6" t="str">
        <f t="shared" si="72"/>
        <v/>
      </c>
      <c r="G288" t="s">
        <v>10</v>
      </c>
      <c r="H288" s="6" t="str">
        <f t="shared" ca="1" si="81"/>
        <v xml:space="preserve">Si estas medidas suman 180 grados, </v>
      </c>
      <c r="I288" s="6" t="str">
        <f t="shared" ca="1" si="79"/>
        <v xml:space="preserve">y el primero es el </v>
      </c>
      <c r="J288" s="6" t="str">
        <f t="shared" ca="1" si="80"/>
        <v xml:space="preserve">doble del segundo, \textbf{calcule} sus medidas </v>
      </c>
      <c r="K288" s="6" t="s">
        <v>11</v>
      </c>
      <c r="L288" s="13"/>
      <c r="W288" s="9"/>
      <c r="AX288" s="9"/>
    </row>
    <row r="289" spans="1:59" x14ac:dyDescent="0.3">
      <c r="A289" t="s">
        <v>272</v>
      </c>
      <c r="B289" s="15">
        <v>0</v>
      </c>
      <c r="C289" s="6">
        <f t="shared" ca="1" si="71"/>
        <v>0.22379870976728766</v>
      </c>
      <c r="D289" s="6">
        <f t="shared" ca="1" si="75"/>
        <v>0.22379870976728766</v>
      </c>
      <c r="E289" s="6">
        <f t="shared" ca="1" si="76"/>
        <v>1</v>
      </c>
      <c r="F289" s="6" t="str">
        <f t="shared" si="72"/>
        <v>\end{enumerate}\newpage   \section*{Cuenta:  20211920020  }\begin{enumerate}</v>
      </c>
      <c r="G289" t="s">
        <v>10</v>
      </c>
      <c r="H289" s="6" t="str">
        <f t="shared" ref="H289:H299" ca="1" si="82">CONCATENATE("Si estas medidas suman ", ROUND(C289*100+35,0)," grados, ")</f>
        <v xml:space="preserve">Si estas medidas suman 57 grados, </v>
      </c>
      <c r="I289" s="6" t="str">
        <f t="shared" ca="1" si="79"/>
        <v xml:space="preserve">y el segundo es el </v>
      </c>
      <c r="J289" s="6" t="str">
        <f t="shared" ca="1" si="80"/>
        <v xml:space="preserve">triple del primero, calcule sus medidas </v>
      </c>
      <c r="K289" s="6" t="s">
        <v>11</v>
      </c>
      <c r="L289" s="13"/>
      <c r="W289" s="9"/>
      <c r="AX289" s="9"/>
    </row>
    <row r="290" spans="1:59" x14ac:dyDescent="0.3">
      <c r="B290" s="15">
        <v>0</v>
      </c>
      <c r="C290" s="6">
        <f t="shared" ca="1" si="71"/>
        <v>0.26113815463717294</v>
      </c>
      <c r="D290" s="6">
        <f t="shared" ca="1" si="75"/>
        <v>0.26113815463717294</v>
      </c>
      <c r="E290" s="6">
        <f t="shared" ca="1" si="76"/>
        <v>1</v>
      </c>
      <c r="F290" s="6" t="str">
        <f t="shared" si="72"/>
        <v/>
      </c>
      <c r="G290" t="s">
        <v>10</v>
      </c>
      <c r="H290" s="6" t="str">
        <f t="shared" ca="1" si="82"/>
        <v xml:space="preserve">Si estas medidas suman 61 grados, </v>
      </c>
      <c r="I290" s="6" t="str">
        <f t="shared" ca="1" si="79"/>
        <v xml:space="preserve">y el segundo es el </v>
      </c>
      <c r="J290" s="6" t="str">
        <f t="shared" ca="1" si="80"/>
        <v xml:space="preserve">triple del primero, calcule sus medidas </v>
      </c>
      <c r="K290" s="6" t="s">
        <v>11</v>
      </c>
      <c r="L290" s="13"/>
      <c r="R290" s="10"/>
      <c r="S290" s="10"/>
      <c r="T290" s="10"/>
      <c r="U290" s="10"/>
      <c r="V290" s="10"/>
      <c r="W290" s="11"/>
      <c r="X290" s="10"/>
      <c r="Y290" s="10"/>
      <c r="Z290" s="10"/>
      <c r="AA290" s="10"/>
      <c r="AE290" s="10"/>
      <c r="AF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1"/>
      <c r="AY290" s="10"/>
      <c r="AZ290" s="10"/>
      <c r="BC290" s="10"/>
      <c r="BG290" s="10"/>
    </row>
    <row r="291" spans="1:59" x14ac:dyDescent="0.3">
      <c r="B291" s="15">
        <v>0</v>
      </c>
      <c r="C291" s="6">
        <f t="shared" ca="1" si="71"/>
        <v>0.3505352005804041</v>
      </c>
      <c r="D291" s="6">
        <f t="shared" ca="1" si="75"/>
        <v>0.3505352005804041</v>
      </c>
      <c r="E291" s="6">
        <f t="shared" ca="1" si="76"/>
        <v>1</v>
      </c>
      <c r="F291" s="6" t="str">
        <f t="shared" si="72"/>
        <v/>
      </c>
      <c r="G291" t="s">
        <v>10</v>
      </c>
      <c r="H291" s="6" t="str">
        <f t="shared" ca="1" si="82"/>
        <v xml:space="preserve">Si estas medidas suman 70 grados, </v>
      </c>
      <c r="I291" s="6" t="str">
        <f t="shared" ca="1" si="79"/>
        <v xml:space="preserve">y el segundo es el </v>
      </c>
      <c r="J291" s="6" t="str">
        <f t="shared" ca="1" si="80"/>
        <v xml:space="preserve">triple del primero, calcule sus medidas </v>
      </c>
      <c r="K291" s="6" t="s">
        <v>11</v>
      </c>
      <c r="L291" s="13"/>
      <c r="W291" s="9"/>
      <c r="AX291" s="9"/>
    </row>
    <row r="292" spans="1:59" x14ac:dyDescent="0.3">
      <c r="B292" s="15">
        <v>0</v>
      </c>
      <c r="C292" s="6">
        <f t="shared" ca="1" si="71"/>
        <v>0.91911262378471104</v>
      </c>
      <c r="D292" s="6">
        <f t="shared" ca="1" si="75"/>
        <v>8.0887376215288964E-2</v>
      </c>
      <c r="E292" s="6">
        <f t="shared" ca="1" si="76"/>
        <v>2</v>
      </c>
      <c r="F292" s="6" t="str">
        <f t="shared" si="72"/>
        <v/>
      </c>
      <c r="G292" t="s">
        <v>10</v>
      </c>
      <c r="H292" s="6" t="str">
        <f t="shared" ca="1" si="82"/>
        <v xml:space="preserve">Si estas medidas suman 127 grados, </v>
      </c>
      <c r="I292" s="6" t="str">
        <f t="shared" ca="1" si="79"/>
        <v xml:space="preserve">y el primero es el </v>
      </c>
      <c r="J292" s="6" t="str">
        <f t="shared" ca="1" si="80"/>
        <v xml:space="preserve">doble del segundo, \textbf{calcule} sus medidas </v>
      </c>
      <c r="K292" s="6" t="s">
        <v>11</v>
      </c>
      <c r="L292" s="13"/>
      <c r="W292" s="9"/>
      <c r="AX292" s="9"/>
    </row>
    <row r="293" spans="1:59" x14ac:dyDescent="0.3">
      <c r="B293" s="15">
        <v>0</v>
      </c>
      <c r="C293" s="6">
        <f t="shared" ca="1" si="71"/>
        <v>0.72056482439487468</v>
      </c>
      <c r="D293" s="6">
        <f t="shared" ca="1" si="75"/>
        <v>0.27943517560512532</v>
      </c>
      <c r="E293" s="6">
        <f t="shared" ca="1" si="76"/>
        <v>0</v>
      </c>
      <c r="F293" s="6" t="str">
        <f t="shared" si="72"/>
        <v/>
      </c>
      <c r="G293" t="s">
        <v>10</v>
      </c>
      <c r="H293" s="6" t="str">
        <f t="shared" ca="1" si="82"/>
        <v xml:space="preserve">Si estas medidas suman 107 grados, </v>
      </c>
      <c r="I293" s="6" t="str">
        <f t="shared" ca="1" si="79"/>
        <v xml:space="preserve">y el segundo es el </v>
      </c>
      <c r="J293" s="6" t="str">
        <f t="shared" ca="1" si="80"/>
        <v xml:space="preserve">triple del primero, calcule sus medidas </v>
      </c>
      <c r="K293" s="6" t="s">
        <v>11</v>
      </c>
      <c r="L293" s="13"/>
      <c r="W293" s="9"/>
      <c r="AX293" s="9"/>
    </row>
    <row r="294" spans="1:59" x14ac:dyDescent="0.3">
      <c r="B294" s="15">
        <v>0</v>
      </c>
      <c r="C294" s="6">
        <f t="shared" ca="1" si="71"/>
        <v>0.58020869804292718</v>
      </c>
      <c r="D294" s="6">
        <f t="shared" ca="1" si="75"/>
        <v>0.58020869804292718</v>
      </c>
      <c r="E294" s="6">
        <f t="shared" ca="1" si="76"/>
        <v>0</v>
      </c>
      <c r="F294" s="6" t="str">
        <f t="shared" si="72"/>
        <v/>
      </c>
      <c r="G294" t="s">
        <v>10</v>
      </c>
      <c r="H294" s="6" t="str">
        <f t="shared" ca="1" si="82"/>
        <v xml:space="preserve">Si estas medidas suman 93 grados, </v>
      </c>
      <c r="I294" s="6" t="str">
        <f t="shared" ca="1" si="79"/>
        <v xml:space="preserve">y el segundo es el </v>
      </c>
      <c r="J294" s="6" t="str">
        <f t="shared" ca="1" si="80"/>
        <v xml:space="preserve">triple del primero, calcule sus medidas </v>
      </c>
      <c r="K294" s="6" t="s">
        <v>11</v>
      </c>
      <c r="L294" s="13"/>
      <c r="W294" s="9"/>
      <c r="AX294" s="9"/>
    </row>
    <row r="295" spans="1:59" x14ac:dyDescent="0.3">
      <c r="B295" s="15">
        <v>0</v>
      </c>
      <c r="C295" s="6">
        <f t="shared" ca="1" si="71"/>
        <v>0.6279771142574776</v>
      </c>
      <c r="D295" s="6">
        <f t="shared" ca="1" si="75"/>
        <v>0.3720228857425224</v>
      </c>
      <c r="E295" s="6">
        <f t="shared" ca="1" si="76"/>
        <v>0</v>
      </c>
      <c r="F295" s="6" t="str">
        <f t="shared" si="72"/>
        <v/>
      </c>
      <c r="G295" t="s">
        <v>10</v>
      </c>
      <c r="H295" s="6" t="str">
        <f t="shared" ca="1" si="82"/>
        <v xml:space="preserve">Si estas medidas suman 98 grados, </v>
      </c>
      <c r="I295" s="6" t="str">
        <f t="shared" ca="1" si="79"/>
        <v xml:space="preserve">y el segundo es el </v>
      </c>
      <c r="J295" s="6" t="str">
        <f t="shared" ca="1" si="80"/>
        <v xml:space="preserve">triple del primero, calcule sus medidas </v>
      </c>
      <c r="K295" s="6" t="s">
        <v>11</v>
      </c>
      <c r="L295" s="13"/>
      <c r="W295" s="9"/>
      <c r="AX295" s="9"/>
    </row>
    <row r="296" spans="1:59" x14ac:dyDescent="0.3">
      <c r="B296" s="15">
        <v>0</v>
      </c>
      <c r="C296" s="6">
        <f t="shared" ca="1" si="71"/>
        <v>0.33256755818608441</v>
      </c>
      <c r="D296" s="6">
        <f t="shared" ca="1" si="75"/>
        <v>0.33256755818608441</v>
      </c>
      <c r="E296" s="6">
        <f t="shared" ca="1" si="76"/>
        <v>2</v>
      </c>
      <c r="F296" s="6" t="str">
        <f t="shared" si="72"/>
        <v/>
      </c>
      <c r="G296" t="s">
        <v>10</v>
      </c>
      <c r="H296" s="6" t="str">
        <f t="shared" ca="1" si="82"/>
        <v xml:space="preserve">Si estas medidas suman 68 grados, </v>
      </c>
      <c r="I296" s="6" t="str">
        <f t="shared" ca="1" si="79"/>
        <v xml:space="preserve">y el primero es el </v>
      </c>
      <c r="J296" s="6" t="str">
        <f t="shared" ca="1" si="80"/>
        <v xml:space="preserve">doble del segundo, \textbf{calcule} sus medidas </v>
      </c>
      <c r="K296" s="6" t="s">
        <v>11</v>
      </c>
      <c r="L296" s="13"/>
      <c r="W296" s="9"/>
      <c r="AX296" s="9"/>
    </row>
    <row r="297" spans="1:59" x14ac:dyDescent="0.3">
      <c r="B297" s="15">
        <v>0</v>
      </c>
      <c r="C297" s="6">
        <f t="shared" ca="1" si="71"/>
        <v>0.34959627781034575</v>
      </c>
      <c r="D297" s="6">
        <f t="shared" ca="1" si="75"/>
        <v>0.34959627781034575</v>
      </c>
      <c r="E297" s="6">
        <f t="shared" ca="1" si="76"/>
        <v>1</v>
      </c>
      <c r="F297" s="6" t="str">
        <f t="shared" si="72"/>
        <v/>
      </c>
      <c r="G297" t="s">
        <v>10</v>
      </c>
      <c r="H297" s="6" t="str">
        <f t="shared" ca="1" si="82"/>
        <v xml:space="preserve">Si estas medidas suman 70 grados, </v>
      </c>
      <c r="I297" s="6" t="str">
        <f t="shared" ca="1" si="79"/>
        <v xml:space="preserve">y el segundo es el </v>
      </c>
      <c r="J297" s="6" t="str">
        <f t="shared" ca="1" si="80"/>
        <v xml:space="preserve">triple del primero, calcule sus medidas </v>
      </c>
      <c r="K297" s="6" t="s">
        <v>11</v>
      </c>
      <c r="L297" s="13"/>
      <c r="W297" s="9"/>
      <c r="AX297" s="9"/>
    </row>
    <row r="298" spans="1:59" x14ac:dyDescent="0.3">
      <c r="B298" s="15">
        <v>0</v>
      </c>
      <c r="C298" s="6">
        <f t="shared" ca="1" si="71"/>
        <v>0.77291682917817495</v>
      </c>
      <c r="D298" s="6">
        <f t="shared" ca="1" si="75"/>
        <v>0.22708317082182505</v>
      </c>
      <c r="E298" s="6">
        <f t="shared" ca="1" si="76"/>
        <v>1</v>
      </c>
      <c r="F298" s="6" t="str">
        <f t="shared" si="72"/>
        <v/>
      </c>
      <c r="G298" t="s">
        <v>10</v>
      </c>
      <c r="H298" s="6" t="str">
        <f t="shared" ca="1" si="82"/>
        <v xml:space="preserve">Si estas medidas suman 112 grados, </v>
      </c>
      <c r="I298" s="6" t="str">
        <f t="shared" ca="1" si="79"/>
        <v xml:space="preserve">y el segundo es el </v>
      </c>
      <c r="J298" s="6" t="str">
        <f t="shared" ca="1" si="80"/>
        <v xml:space="preserve">triple del primero, calcule sus medidas </v>
      </c>
      <c r="K298" s="6" t="s">
        <v>11</v>
      </c>
      <c r="L298" s="13"/>
      <c r="W298" s="9"/>
      <c r="AX298" s="9"/>
    </row>
    <row r="299" spans="1:59" x14ac:dyDescent="0.3">
      <c r="B299" s="15">
        <v>0</v>
      </c>
      <c r="C299" s="6">
        <f t="shared" ca="1" si="71"/>
        <v>0.7883628971640213</v>
      </c>
      <c r="D299" s="6">
        <f t="shared" ca="1" si="75"/>
        <v>0.2116371028359787</v>
      </c>
      <c r="E299" s="6">
        <f t="shared" ca="1" si="76"/>
        <v>2</v>
      </c>
      <c r="F299" s="6" t="str">
        <f t="shared" si="72"/>
        <v/>
      </c>
      <c r="G299" t="s">
        <v>10</v>
      </c>
      <c r="H299" s="6" t="str">
        <f t="shared" ca="1" si="82"/>
        <v xml:space="preserve">Si estas medidas suman 114 grados, </v>
      </c>
      <c r="I299" s="6" t="str">
        <f t="shared" ca="1" si="79"/>
        <v xml:space="preserve">y el primero es el </v>
      </c>
      <c r="J299" s="6" t="str">
        <f t="shared" ca="1" si="80"/>
        <v xml:space="preserve">doble del segundo, \textbf{calcule} sus medidas </v>
      </c>
      <c r="K299" s="6" t="s">
        <v>11</v>
      </c>
      <c r="L299" s="13"/>
      <c r="W299" s="9"/>
      <c r="AX299" s="9"/>
    </row>
    <row r="300" spans="1:59" x14ac:dyDescent="0.3">
      <c r="B300" s="15">
        <v>0</v>
      </c>
      <c r="C300" s="6">
        <f t="shared" ca="1" si="71"/>
        <v>0.45791736686026996</v>
      </c>
      <c r="D300" s="6">
        <f t="shared" ca="1" si="75"/>
        <v>0.45791736686026996</v>
      </c>
      <c r="E300" s="6">
        <f t="shared" ca="1" si="76"/>
        <v>0</v>
      </c>
      <c r="F300" s="6" t="str">
        <f t="shared" si="72"/>
        <v/>
      </c>
      <c r="G300" t="s">
        <v>10</v>
      </c>
      <c r="H300" s="6" t="str">
        <f t="shared" ref="H300:H301" ca="1" si="83">CONCATENATE("Si estas medidas suman ", IF(E291=0,180,IF(E291=1,90,360))," grados, ")</f>
        <v xml:space="preserve">Si estas medidas suman 90 grados, </v>
      </c>
      <c r="I300" s="6" t="str">
        <f t="shared" ca="1" si="79"/>
        <v xml:space="preserve">y el segundo es el </v>
      </c>
      <c r="J300" s="6" t="str">
        <f t="shared" ca="1" si="80"/>
        <v xml:space="preserve">triple del primero, calcule sus medidas </v>
      </c>
      <c r="K300" s="6" t="s">
        <v>11</v>
      </c>
      <c r="L300" s="13"/>
      <c r="W300" s="9"/>
      <c r="AX300" s="9"/>
    </row>
    <row r="301" spans="1:59" x14ac:dyDescent="0.3">
      <c r="B301" s="15">
        <v>0</v>
      </c>
      <c r="C301" s="6">
        <f t="shared" ca="1" si="71"/>
        <v>0.18072537067588346</v>
      </c>
      <c r="D301" s="6">
        <f t="shared" ca="1" si="75"/>
        <v>0.18072537067588346</v>
      </c>
      <c r="E301" s="6">
        <f t="shared" ca="1" si="76"/>
        <v>2</v>
      </c>
      <c r="F301" s="6" t="str">
        <f t="shared" si="72"/>
        <v/>
      </c>
      <c r="G301" t="s">
        <v>10</v>
      </c>
      <c r="H301" s="6" t="str">
        <f t="shared" ca="1" si="83"/>
        <v xml:space="preserve">Si estas medidas suman 360 grados, </v>
      </c>
      <c r="I301" s="6" t="str">
        <f t="shared" ca="1" si="79"/>
        <v xml:space="preserve">y el primero es el </v>
      </c>
      <c r="J301" s="6" t="str">
        <f t="shared" ca="1" si="80"/>
        <v xml:space="preserve">doble del segundo, \textbf{calcule} sus medidas </v>
      </c>
      <c r="K301" s="6" t="s">
        <v>11</v>
      </c>
      <c r="L301" s="13"/>
      <c r="R301" s="10"/>
      <c r="S301" s="10"/>
      <c r="T301" s="10"/>
      <c r="U301" s="10"/>
      <c r="V301" s="10"/>
      <c r="W301" s="11"/>
      <c r="X301" s="10"/>
      <c r="Y301" s="10"/>
      <c r="Z301" s="10"/>
      <c r="AA301" s="10"/>
      <c r="AE301" s="10"/>
      <c r="AF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1"/>
      <c r="AY301" s="10"/>
      <c r="AZ301" s="10"/>
      <c r="BC301" s="10"/>
      <c r="BG301" s="10"/>
    </row>
    <row r="302" spans="1:59" x14ac:dyDescent="0.3">
      <c r="A302" t="s">
        <v>273</v>
      </c>
      <c r="B302" s="15">
        <v>0</v>
      </c>
      <c r="C302" s="6">
        <f t="shared" ca="1" si="71"/>
        <v>0.25835007011812061</v>
      </c>
      <c r="D302" s="6">
        <f t="shared" ca="1" si="75"/>
        <v>0.25835007011812061</v>
      </c>
      <c r="E302" s="6">
        <f t="shared" ca="1" si="76"/>
        <v>1</v>
      </c>
      <c r="F302" s="6" t="str">
        <f t="shared" si="72"/>
        <v>\end{enumerate}\newpage   \section*{Cuenta:  20211920034  }\begin{enumerate}</v>
      </c>
      <c r="G302" t="s">
        <v>10</v>
      </c>
      <c r="H302" s="6" t="str">
        <f t="shared" ref="H302:H312" ca="1" si="84">CONCATENATE("Si estas medidas suman ", ROUND(C302*100+35,0)," grados, ")</f>
        <v xml:space="preserve">Si estas medidas suman 61 grados, </v>
      </c>
      <c r="I302" s="6" t="str">
        <f t="shared" ca="1" si="79"/>
        <v xml:space="preserve">y el segundo es el </v>
      </c>
      <c r="J302" s="6" t="str">
        <f t="shared" ca="1" si="80"/>
        <v xml:space="preserve">triple del primero, calcule sus medidas </v>
      </c>
      <c r="K302" s="6" t="s">
        <v>11</v>
      </c>
      <c r="L302" s="13"/>
      <c r="W302" s="9"/>
      <c r="AX302" s="9"/>
    </row>
    <row r="303" spans="1:59" x14ac:dyDescent="0.3">
      <c r="B303" s="15">
        <v>0</v>
      </c>
      <c r="C303" s="6">
        <f t="shared" ca="1" si="71"/>
        <v>0.53548655071700002</v>
      </c>
      <c r="D303" s="6">
        <f t="shared" ca="1" si="75"/>
        <v>0.53548655071700002</v>
      </c>
      <c r="E303" s="6">
        <f t="shared" ca="1" si="76"/>
        <v>2</v>
      </c>
      <c r="F303" s="6" t="str">
        <f t="shared" si="72"/>
        <v/>
      </c>
      <c r="G303" t="s">
        <v>10</v>
      </c>
      <c r="H303" s="6" t="str">
        <f t="shared" ca="1" si="84"/>
        <v xml:space="preserve">Si estas medidas suman 89 grados, </v>
      </c>
      <c r="I303" s="6" t="str">
        <f t="shared" ca="1" si="79"/>
        <v xml:space="preserve">y el primero es el </v>
      </c>
      <c r="J303" s="6" t="str">
        <f t="shared" ca="1" si="80"/>
        <v xml:space="preserve">doble del segundo, \textbf{calcule} sus medidas </v>
      </c>
      <c r="K303" s="6" t="s">
        <v>11</v>
      </c>
      <c r="L303" s="13"/>
      <c r="W303" s="9"/>
      <c r="AX303" s="9"/>
    </row>
    <row r="304" spans="1:59" x14ac:dyDescent="0.3">
      <c r="B304" s="15">
        <v>0</v>
      </c>
      <c r="C304" s="6">
        <f t="shared" ca="1" si="71"/>
        <v>0.97987997857077835</v>
      </c>
      <c r="D304" s="6">
        <f t="shared" ca="1" si="75"/>
        <v>2.0120021429221646E-2</v>
      </c>
      <c r="E304" s="6">
        <f t="shared" ca="1" si="76"/>
        <v>1</v>
      </c>
      <c r="F304" s="6" t="str">
        <f t="shared" si="72"/>
        <v/>
      </c>
      <c r="G304" t="s">
        <v>10</v>
      </c>
      <c r="H304" s="6" t="str">
        <f t="shared" ca="1" si="84"/>
        <v xml:space="preserve">Si estas medidas suman 133 grados, </v>
      </c>
      <c r="I304" s="6" t="str">
        <f t="shared" ca="1" si="79"/>
        <v xml:space="preserve">y el segundo es el </v>
      </c>
      <c r="J304" s="6" t="str">
        <f t="shared" ca="1" si="80"/>
        <v xml:space="preserve">triple del primero, calcule sus medidas </v>
      </c>
      <c r="K304" s="6" t="s">
        <v>11</v>
      </c>
      <c r="L304" s="13"/>
      <c r="W304" s="9"/>
      <c r="AX304" s="9"/>
    </row>
    <row r="305" spans="1:52" x14ac:dyDescent="0.3">
      <c r="B305" s="15">
        <v>0</v>
      </c>
      <c r="C305" s="6">
        <f t="shared" ca="1" si="71"/>
        <v>0.82969622849165658</v>
      </c>
      <c r="D305" s="6">
        <f t="shared" ca="1" si="75"/>
        <v>0.17030377150834342</v>
      </c>
      <c r="E305" s="6">
        <f t="shared" ca="1" si="76"/>
        <v>1</v>
      </c>
      <c r="F305" s="6" t="str">
        <f t="shared" si="72"/>
        <v/>
      </c>
      <c r="G305" t="s">
        <v>10</v>
      </c>
      <c r="H305" s="6" t="str">
        <f t="shared" ca="1" si="84"/>
        <v xml:space="preserve">Si estas medidas suman 118 grados, </v>
      </c>
      <c r="I305" s="6" t="str">
        <f t="shared" ca="1" si="79"/>
        <v xml:space="preserve">y el segundo es el </v>
      </c>
      <c r="J305" s="6" t="str">
        <f t="shared" ca="1" si="80"/>
        <v xml:space="preserve">triple del primero, calcule sus medidas </v>
      </c>
      <c r="K305" s="6" t="s">
        <v>11</v>
      </c>
      <c r="L305" s="13"/>
      <c r="W305" s="9"/>
      <c r="AX305" s="9"/>
    </row>
    <row r="306" spans="1:52" x14ac:dyDescent="0.3">
      <c r="B306" s="15">
        <v>0</v>
      </c>
      <c r="C306" s="6">
        <f t="shared" ca="1" si="71"/>
        <v>0.4837276204824682</v>
      </c>
      <c r="D306" s="6">
        <f t="shared" ca="1" si="75"/>
        <v>0.4837276204824682</v>
      </c>
      <c r="E306" s="6">
        <f t="shared" ca="1" si="76"/>
        <v>2</v>
      </c>
      <c r="F306" s="6" t="str">
        <f t="shared" si="72"/>
        <v/>
      </c>
      <c r="G306" t="s">
        <v>10</v>
      </c>
      <c r="H306" s="6" t="str">
        <f t="shared" ca="1" si="84"/>
        <v xml:space="preserve">Si estas medidas suman 83 grados, </v>
      </c>
      <c r="I306" s="6" t="str">
        <f t="shared" ca="1" si="79"/>
        <v xml:space="preserve">y el primero es el </v>
      </c>
      <c r="J306" s="6" t="str">
        <f t="shared" ca="1" si="80"/>
        <v xml:space="preserve">doble del segundo, \textbf{calcule} sus medidas </v>
      </c>
      <c r="K306" s="6" t="s">
        <v>11</v>
      </c>
      <c r="L306" s="13"/>
      <c r="W306" s="9"/>
      <c r="AX306" s="9"/>
    </row>
    <row r="307" spans="1:52" x14ac:dyDescent="0.3">
      <c r="B307" s="15">
        <v>0</v>
      </c>
      <c r="C307" s="6">
        <f t="shared" ca="1" si="71"/>
        <v>0.6658161675944485</v>
      </c>
      <c r="D307" s="6">
        <f t="shared" ca="1" si="75"/>
        <v>0.3341838324055515</v>
      </c>
      <c r="E307" s="6">
        <f t="shared" ca="1" si="76"/>
        <v>0</v>
      </c>
      <c r="F307" s="6" t="str">
        <f t="shared" si="72"/>
        <v/>
      </c>
      <c r="G307" t="s">
        <v>10</v>
      </c>
      <c r="H307" s="6" t="str">
        <f t="shared" ca="1" si="84"/>
        <v xml:space="preserve">Si estas medidas suman 102 grados, </v>
      </c>
      <c r="I307" s="6" t="str">
        <f t="shared" ca="1" si="79"/>
        <v xml:space="preserve">y el segundo es el </v>
      </c>
      <c r="J307" s="6" t="str">
        <f t="shared" ca="1" si="80"/>
        <v xml:space="preserve">triple del primero, calcule sus medidas </v>
      </c>
      <c r="K307" s="6" t="s">
        <v>11</v>
      </c>
      <c r="L307" s="13"/>
      <c r="W307" s="9"/>
      <c r="AX307" s="9"/>
    </row>
    <row r="308" spans="1:52" x14ac:dyDescent="0.3">
      <c r="B308" s="15">
        <v>0</v>
      </c>
      <c r="C308" s="6">
        <f t="shared" ca="1" si="71"/>
        <v>0.15458820729693845</v>
      </c>
      <c r="D308" s="6">
        <f t="shared" ca="1" si="75"/>
        <v>0.15458820729693845</v>
      </c>
      <c r="E308" s="6">
        <f t="shared" ca="1" si="76"/>
        <v>0</v>
      </c>
      <c r="F308" s="6" t="str">
        <f t="shared" si="72"/>
        <v/>
      </c>
      <c r="G308" t="s">
        <v>10</v>
      </c>
      <c r="H308" s="6" t="str">
        <f t="shared" ca="1" si="84"/>
        <v xml:space="preserve">Si estas medidas suman 50 grados, </v>
      </c>
      <c r="I308" s="6" t="str">
        <f t="shared" ca="1" si="79"/>
        <v xml:space="preserve">y el segundo es el </v>
      </c>
      <c r="J308" s="6" t="str">
        <f t="shared" ca="1" si="80"/>
        <v xml:space="preserve">triple del primero, calcule sus medidas </v>
      </c>
      <c r="K308" s="6" t="s">
        <v>11</v>
      </c>
      <c r="L308" s="13"/>
      <c r="W308" s="9"/>
      <c r="AX308" s="9"/>
    </row>
    <row r="309" spans="1:52" x14ac:dyDescent="0.3">
      <c r="B309" s="15">
        <v>0</v>
      </c>
      <c r="C309" s="6">
        <f t="shared" ca="1" si="71"/>
        <v>0.80181374520216209</v>
      </c>
      <c r="D309" s="6">
        <f t="shared" ca="1" si="75"/>
        <v>0.19818625479783791</v>
      </c>
      <c r="E309" s="6">
        <f t="shared" ca="1" si="76"/>
        <v>1</v>
      </c>
      <c r="F309" s="6" t="str">
        <f t="shared" si="72"/>
        <v/>
      </c>
      <c r="G309" t="s">
        <v>10</v>
      </c>
      <c r="H309" s="6" t="str">
        <f t="shared" ca="1" si="84"/>
        <v xml:space="preserve">Si estas medidas suman 115 grados, </v>
      </c>
      <c r="I309" s="6" t="str">
        <f t="shared" ca="1" si="79"/>
        <v xml:space="preserve">y el segundo es el </v>
      </c>
      <c r="J309" s="6" t="str">
        <f t="shared" ca="1" si="80"/>
        <v xml:space="preserve">triple del primero, calcule sus medidas </v>
      </c>
      <c r="K309" s="6" t="s">
        <v>11</v>
      </c>
      <c r="L309" s="13"/>
      <c r="W309" s="9"/>
      <c r="AX309" s="9"/>
    </row>
    <row r="310" spans="1:52" x14ac:dyDescent="0.3">
      <c r="B310" s="15">
        <v>0</v>
      </c>
      <c r="C310" s="6">
        <f t="shared" ca="1" si="71"/>
        <v>0.12936872368152408</v>
      </c>
      <c r="D310" s="6">
        <f t="shared" ca="1" si="75"/>
        <v>0.12936872368152408</v>
      </c>
      <c r="E310" s="6">
        <f t="shared" ca="1" si="76"/>
        <v>0</v>
      </c>
      <c r="F310" s="6" t="str">
        <f t="shared" si="72"/>
        <v/>
      </c>
      <c r="G310" t="s">
        <v>10</v>
      </c>
      <c r="H310" s="6" t="str">
        <f t="shared" ca="1" si="84"/>
        <v xml:space="preserve">Si estas medidas suman 48 grados, </v>
      </c>
      <c r="I310" s="6" t="str">
        <f t="shared" ca="1" si="79"/>
        <v xml:space="preserve">y el segundo es el </v>
      </c>
      <c r="J310" s="6" t="str">
        <f t="shared" ca="1" si="80"/>
        <v xml:space="preserve">triple del primero, calcule sus medidas </v>
      </c>
      <c r="K310" s="6" t="s">
        <v>11</v>
      </c>
      <c r="L310" s="13"/>
      <c r="W310" s="9"/>
      <c r="AX310" s="9"/>
    </row>
    <row r="311" spans="1:52" x14ac:dyDescent="0.3">
      <c r="B311" s="15">
        <v>0</v>
      </c>
      <c r="C311" s="6">
        <f t="shared" ca="1" si="71"/>
        <v>0.52188463232294002</v>
      </c>
      <c r="D311" s="6">
        <f t="shared" ca="1" si="75"/>
        <v>0.52188463232294002</v>
      </c>
      <c r="E311" s="6">
        <f t="shared" ca="1" si="76"/>
        <v>0</v>
      </c>
      <c r="F311" s="6" t="str">
        <f t="shared" si="72"/>
        <v/>
      </c>
      <c r="G311" t="s">
        <v>10</v>
      </c>
      <c r="H311" s="6" t="str">
        <f t="shared" ca="1" si="84"/>
        <v xml:space="preserve">Si estas medidas suman 87 grados, </v>
      </c>
      <c r="I311" s="6" t="str">
        <f t="shared" ca="1" si="79"/>
        <v xml:space="preserve">y el segundo es el </v>
      </c>
      <c r="J311" s="6" t="str">
        <f t="shared" ca="1" si="80"/>
        <v xml:space="preserve">triple del primero, calcule sus medidas </v>
      </c>
      <c r="K311" s="6" t="s">
        <v>11</v>
      </c>
      <c r="L311" s="13"/>
      <c r="W311" s="9"/>
      <c r="AX311" s="9"/>
    </row>
    <row r="312" spans="1:52" x14ac:dyDescent="0.3">
      <c r="B312" s="15">
        <v>0</v>
      </c>
      <c r="C312" s="6">
        <f t="shared" ca="1" si="71"/>
        <v>0.54990382428607332</v>
      </c>
      <c r="D312" s="6">
        <f t="shared" ca="1" si="75"/>
        <v>0.54990382428607332</v>
      </c>
      <c r="E312" s="6">
        <f t="shared" ca="1" si="76"/>
        <v>0</v>
      </c>
      <c r="F312" s="6" t="str">
        <f t="shared" si="72"/>
        <v/>
      </c>
      <c r="G312" t="s">
        <v>10</v>
      </c>
      <c r="H312" s="6" t="str">
        <f t="shared" ca="1" si="84"/>
        <v xml:space="preserve">Si estas medidas suman 90 grados, </v>
      </c>
      <c r="I312" s="6" t="str">
        <f t="shared" ca="1" si="79"/>
        <v xml:space="preserve">y el segundo es el </v>
      </c>
      <c r="J312" s="6" t="str">
        <f t="shared" ca="1" si="80"/>
        <v xml:space="preserve">triple del primero, calcule sus medidas </v>
      </c>
      <c r="K312" s="6" t="s">
        <v>11</v>
      </c>
      <c r="L312" s="13"/>
      <c r="R312" s="10"/>
      <c r="S312" s="10"/>
      <c r="T312" s="10"/>
      <c r="U312" s="10"/>
      <c r="V312" s="10"/>
      <c r="W312" s="11"/>
      <c r="X312" s="10"/>
      <c r="Y312" s="10"/>
      <c r="AE312" s="10"/>
      <c r="AF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1"/>
      <c r="AY312" s="10"/>
      <c r="AZ312" s="10"/>
    </row>
    <row r="313" spans="1:52" x14ac:dyDescent="0.3">
      <c r="B313" s="15">
        <v>0</v>
      </c>
      <c r="C313" s="6">
        <f t="shared" ca="1" si="71"/>
        <v>0.92486505781376216</v>
      </c>
      <c r="D313" s="6">
        <f t="shared" ca="1" si="75"/>
        <v>7.5134942186237841E-2</v>
      </c>
      <c r="E313" s="6">
        <f t="shared" ca="1" si="76"/>
        <v>1</v>
      </c>
      <c r="F313" s="6" t="str">
        <f t="shared" si="72"/>
        <v/>
      </c>
      <c r="G313" t="s">
        <v>10</v>
      </c>
      <c r="H313" s="6" t="str">
        <f t="shared" ref="H313:H314" ca="1" si="85">CONCATENATE("Si estas medidas suman ", IF(E304=0,180,IF(E304=1,90,360))," grados, ")</f>
        <v xml:space="preserve">Si estas medidas suman 90 grados, </v>
      </c>
      <c r="I313" s="6" t="str">
        <f t="shared" ca="1" si="79"/>
        <v xml:space="preserve">y el segundo es el </v>
      </c>
      <c r="J313" s="6" t="str">
        <f t="shared" ca="1" si="80"/>
        <v xml:space="preserve">triple del primero, calcule sus medidas </v>
      </c>
      <c r="K313" s="6" t="s">
        <v>11</v>
      </c>
      <c r="L313" s="13"/>
      <c r="W313" s="9"/>
      <c r="AX313" s="9"/>
    </row>
    <row r="314" spans="1:52" x14ac:dyDescent="0.3">
      <c r="B314" s="15">
        <v>0</v>
      </c>
      <c r="C314" s="6">
        <f t="shared" ca="1" si="71"/>
        <v>0.57285689521854133</v>
      </c>
      <c r="D314" s="6">
        <f t="shared" ca="1" si="75"/>
        <v>0.57285689521854133</v>
      </c>
      <c r="E314" s="6">
        <f t="shared" ca="1" si="76"/>
        <v>2</v>
      </c>
      <c r="F314" s="6" t="str">
        <f t="shared" si="72"/>
        <v/>
      </c>
      <c r="G314" t="s">
        <v>10</v>
      </c>
      <c r="H314" s="6" t="str">
        <f t="shared" ca="1" si="85"/>
        <v xml:space="preserve">Si estas medidas suman 90 grados, </v>
      </c>
      <c r="I314" s="6" t="str">
        <f t="shared" ca="1" si="79"/>
        <v xml:space="preserve">y el primero es el </v>
      </c>
      <c r="J314" s="6" t="str">
        <f t="shared" ca="1" si="80"/>
        <v xml:space="preserve">doble del segundo, \textbf{calcule} sus medidas </v>
      </c>
      <c r="K314" s="6" t="s">
        <v>11</v>
      </c>
      <c r="L314" s="13"/>
      <c r="W314" s="9"/>
      <c r="AX314" s="9"/>
    </row>
    <row r="315" spans="1:52" x14ac:dyDescent="0.3">
      <c r="A315" t="s">
        <v>274</v>
      </c>
      <c r="B315" s="15">
        <v>0</v>
      </c>
      <c r="C315" s="6">
        <f t="shared" ca="1" si="71"/>
        <v>0.53205676118863721</v>
      </c>
      <c r="D315" s="6">
        <f t="shared" ca="1" si="75"/>
        <v>0.53205676118863721</v>
      </c>
      <c r="E315" s="6">
        <f t="shared" ca="1" si="76"/>
        <v>1</v>
      </c>
      <c r="F315" s="6" t="str">
        <f t="shared" si="72"/>
        <v>\end{enumerate}\newpage   \section*{Cuenta:  20211920046  }\begin{enumerate}</v>
      </c>
      <c r="G315" t="s">
        <v>10</v>
      </c>
      <c r="H315" s="6" t="str">
        <f t="shared" ref="H315:H325" ca="1" si="86">CONCATENATE("Si estas medidas suman ", ROUND(C315*100+35,0)," grados, ")</f>
        <v xml:space="preserve">Si estas medidas suman 88 grados, </v>
      </c>
      <c r="I315" s="6" t="str">
        <f t="shared" ca="1" si="79"/>
        <v xml:space="preserve">y el segundo es el </v>
      </c>
      <c r="J315" s="6" t="str">
        <f t="shared" ca="1" si="80"/>
        <v xml:space="preserve">triple del primero, calcule sus medidas </v>
      </c>
      <c r="K315" s="6" t="s">
        <v>11</v>
      </c>
      <c r="L315" s="13"/>
      <c r="W315" s="9"/>
      <c r="AX315" s="9"/>
    </row>
    <row r="316" spans="1:52" x14ac:dyDescent="0.3">
      <c r="B316" s="15">
        <v>0</v>
      </c>
      <c r="C316" s="6">
        <f t="shared" ca="1" si="71"/>
        <v>0.95735609096642704</v>
      </c>
      <c r="D316" s="6">
        <f t="shared" ca="1" si="75"/>
        <v>4.2643909033572958E-2</v>
      </c>
      <c r="E316" s="6">
        <f t="shared" ca="1" si="76"/>
        <v>1</v>
      </c>
      <c r="F316" s="6" t="str">
        <f t="shared" si="72"/>
        <v/>
      </c>
      <c r="G316" t="s">
        <v>10</v>
      </c>
      <c r="H316" s="6" t="str">
        <f t="shared" ca="1" si="86"/>
        <v xml:space="preserve">Si estas medidas suman 131 grados, </v>
      </c>
      <c r="I316" s="6" t="str">
        <f t="shared" ca="1" si="79"/>
        <v xml:space="preserve">y el segundo es el </v>
      </c>
      <c r="J316" s="6" t="str">
        <f t="shared" ca="1" si="80"/>
        <v xml:space="preserve">triple del primero, calcule sus medidas </v>
      </c>
      <c r="K316" s="6" t="s">
        <v>11</v>
      </c>
      <c r="L316" s="13"/>
      <c r="W316" s="9"/>
      <c r="AX316" s="9"/>
    </row>
    <row r="317" spans="1:52" x14ac:dyDescent="0.3">
      <c r="B317" s="15">
        <v>0</v>
      </c>
      <c r="C317" s="6">
        <f t="shared" ca="1" si="71"/>
        <v>0.48233278399342461</v>
      </c>
      <c r="D317" s="6">
        <f t="shared" ca="1" si="75"/>
        <v>0.48233278399342461</v>
      </c>
      <c r="E317" s="6">
        <f t="shared" ca="1" si="76"/>
        <v>2</v>
      </c>
      <c r="F317" s="6" t="str">
        <f t="shared" si="72"/>
        <v/>
      </c>
      <c r="G317" t="s">
        <v>10</v>
      </c>
      <c r="H317" s="6" t="str">
        <f t="shared" ca="1" si="86"/>
        <v xml:space="preserve">Si estas medidas suman 83 grados, </v>
      </c>
      <c r="I317" s="6" t="str">
        <f t="shared" ca="1" si="79"/>
        <v xml:space="preserve">y el primero es el </v>
      </c>
      <c r="J317" s="6" t="str">
        <f t="shared" ca="1" si="80"/>
        <v xml:space="preserve">doble del segundo, \textbf{calcule} sus medidas </v>
      </c>
      <c r="K317" s="6" t="s">
        <v>11</v>
      </c>
      <c r="L317" s="13"/>
      <c r="W317" s="9"/>
      <c r="AX317" s="9"/>
    </row>
    <row r="318" spans="1:52" x14ac:dyDescent="0.3">
      <c r="B318" s="15">
        <v>0</v>
      </c>
      <c r="C318" s="6">
        <f t="shared" ca="1" si="71"/>
        <v>0.14742735213312641</v>
      </c>
      <c r="D318" s="6">
        <f t="shared" ca="1" si="75"/>
        <v>0.14742735213312641</v>
      </c>
      <c r="E318" s="6">
        <f t="shared" ca="1" si="76"/>
        <v>2</v>
      </c>
      <c r="F318" s="6" t="str">
        <f t="shared" si="72"/>
        <v/>
      </c>
      <c r="G318" t="s">
        <v>10</v>
      </c>
      <c r="H318" s="6" t="str">
        <f t="shared" ca="1" si="86"/>
        <v xml:space="preserve">Si estas medidas suman 50 grados, </v>
      </c>
      <c r="I318" s="6" t="str">
        <f t="shared" ca="1" si="79"/>
        <v xml:space="preserve">y el primero es el </v>
      </c>
      <c r="J318" s="6" t="str">
        <f t="shared" ca="1" si="80"/>
        <v xml:space="preserve">doble del segundo, \textbf{calcule} sus medidas </v>
      </c>
      <c r="K318" s="6" t="s">
        <v>11</v>
      </c>
      <c r="L318" s="13"/>
      <c r="W318" s="9"/>
      <c r="AX318" s="9"/>
    </row>
    <row r="319" spans="1:52" x14ac:dyDescent="0.3">
      <c r="B319" s="15">
        <v>0</v>
      </c>
      <c r="C319" s="6">
        <f t="shared" ca="1" si="71"/>
        <v>0.45074724947107148</v>
      </c>
      <c r="D319" s="6">
        <f t="shared" ca="1" si="75"/>
        <v>0.45074724947107148</v>
      </c>
      <c r="E319" s="6">
        <f t="shared" ca="1" si="76"/>
        <v>2</v>
      </c>
      <c r="F319" s="6" t="str">
        <f t="shared" si="72"/>
        <v/>
      </c>
      <c r="G319" t="s">
        <v>10</v>
      </c>
      <c r="H319" s="6" t="str">
        <f t="shared" ca="1" si="86"/>
        <v xml:space="preserve">Si estas medidas suman 80 grados, </v>
      </c>
      <c r="I319" s="6" t="str">
        <f t="shared" ca="1" si="79"/>
        <v xml:space="preserve">y el primero es el </v>
      </c>
      <c r="J319" s="6" t="str">
        <f t="shared" ca="1" si="80"/>
        <v xml:space="preserve">doble del segundo, \textbf{calcule} sus medidas </v>
      </c>
      <c r="K319" s="6" t="s">
        <v>11</v>
      </c>
      <c r="L319" s="13"/>
      <c r="W319" s="9"/>
      <c r="AX319" s="9"/>
    </row>
    <row r="320" spans="1:52" x14ac:dyDescent="0.3">
      <c r="B320" s="15">
        <v>0</v>
      </c>
      <c r="C320" s="6">
        <f t="shared" ca="1" si="71"/>
        <v>0.84650568834394202</v>
      </c>
      <c r="D320" s="6">
        <f t="shared" ca="1" si="75"/>
        <v>0.15349431165605798</v>
      </c>
      <c r="E320" s="6">
        <f t="shared" ca="1" si="76"/>
        <v>0</v>
      </c>
      <c r="F320" s="6" t="str">
        <f t="shared" si="72"/>
        <v/>
      </c>
      <c r="G320" t="s">
        <v>10</v>
      </c>
      <c r="H320" s="6" t="str">
        <f t="shared" ca="1" si="86"/>
        <v xml:space="preserve">Si estas medidas suman 120 grados, </v>
      </c>
      <c r="I320" s="6" t="str">
        <f t="shared" ca="1" si="79"/>
        <v xml:space="preserve">y el segundo es el </v>
      </c>
      <c r="J320" s="6" t="str">
        <f t="shared" ca="1" si="80"/>
        <v xml:space="preserve">triple del primero, calcule sus medidas </v>
      </c>
      <c r="K320" s="6" t="s">
        <v>11</v>
      </c>
      <c r="L320" s="13"/>
      <c r="W320" s="9"/>
      <c r="AX320" s="9"/>
    </row>
    <row r="321" spans="1:59" x14ac:dyDescent="0.3">
      <c r="B321" s="15">
        <v>0</v>
      </c>
      <c r="C321" s="6">
        <f t="shared" ca="1" si="71"/>
        <v>0.98746320358718864</v>
      </c>
      <c r="D321" s="6">
        <f t="shared" ca="1" si="75"/>
        <v>1.2536796412811357E-2</v>
      </c>
      <c r="E321" s="6">
        <f t="shared" ca="1" si="76"/>
        <v>1</v>
      </c>
      <c r="F321" s="6" t="str">
        <f t="shared" si="72"/>
        <v/>
      </c>
      <c r="G321" t="s">
        <v>10</v>
      </c>
      <c r="H321" s="6" t="str">
        <f t="shared" ca="1" si="86"/>
        <v xml:space="preserve">Si estas medidas suman 134 grados, </v>
      </c>
      <c r="I321" s="6" t="str">
        <f t="shared" ca="1" si="79"/>
        <v xml:space="preserve">y el segundo es el </v>
      </c>
      <c r="J321" s="6" t="str">
        <f t="shared" ca="1" si="80"/>
        <v xml:space="preserve">triple del primero, calcule sus medidas </v>
      </c>
      <c r="K321" s="6" t="s">
        <v>11</v>
      </c>
      <c r="L321" s="13"/>
      <c r="W321" s="9"/>
      <c r="AX321" s="9"/>
    </row>
    <row r="322" spans="1:59" x14ac:dyDescent="0.3">
      <c r="B322" s="15">
        <v>0</v>
      </c>
      <c r="C322" s="6">
        <f t="shared" ca="1" si="71"/>
        <v>5.6261768552183899E-2</v>
      </c>
      <c r="D322" s="6">
        <f t="shared" ca="1" si="75"/>
        <v>0.5562617685521839</v>
      </c>
      <c r="E322" s="6">
        <f t="shared" ca="1" si="76"/>
        <v>1</v>
      </c>
      <c r="F322" s="6" t="str">
        <f t="shared" si="72"/>
        <v/>
      </c>
      <c r="G322" t="s">
        <v>10</v>
      </c>
      <c r="H322" s="6" t="str">
        <f t="shared" ca="1" si="86"/>
        <v xml:space="preserve">Si estas medidas suman 41 grados, </v>
      </c>
      <c r="I322" s="6" t="str">
        <f t="shared" ca="1" si="79"/>
        <v xml:space="preserve">y el segundo es el </v>
      </c>
      <c r="J322" s="6" t="str">
        <f t="shared" ca="1" si="80"/>
        <v xml:space="preserve">triple del primero, calcule sus medidas </v>
      </c>
      <c r="K322" s="6" t="s">
        <v>11</v>
      </c>
      <c r="L322" s="13"/>
      <c r="W322" s="9"/>
      <c r="AX322" s="9"/>
    </row>
    <row r="323" spans="1:59" x14ac:dyDescent="0.3">
      <c r="B323" s="15">
        <v>0</v>
      </c>
      <c r="C323" s="6">
        <f t="shared" ref="C323:C386" ca="1" si="87">RAND()</f>
        <v>0.53515065677300977</v>
      </c>
      <c r="D323" s="6">
        <f t="shared" ca="1" si="75"/>
        <v>0.53515065677300977</v>
      </c>
      <c r="E323" s="6">
        <f t="shared" ca="1" si="76"/>
        <v>1</v>
      </c>
      <c r="F323" s="6" t="str">
        <f t="shared" si="72"/>
        <v/>
      </c>
      <c r="G323" t="s">
        <v>10</v>
      </c>
      <c r="H323" s="6" t="str">
        <f t="shared" ca="1" si="86"/>
        <v xml:space="preserve">Si estas medidas suman 89 grados, </v>
      </c>
      <c r="I323" s="6" t="str">
        <f t="shared" ca="1" si="79"/>
        <v xml:space="preserve">y el segundo es el </v>
      </c>
      <c r="J323" s="6" t="str">
        <f t="shared" ca="1" si="80"/>
        <v xml:space="preserve">triple del primero, calcule sus medidas </v>
      </c>
      <c r="K323" s="6" t="s">
        <v>11</v>
      </c>
      <c r="L323" s="13"/>
      <c r="R323" s="10"/>
      <c r="S323" s="10"/>
      <c r="T323" s="10"/>
      <c r="U323" s="10"/>
      <c r="V323" s="10"/>
      <c r="W323" s="11"/>
      <c r="X323" s="10"/>
      <c r="Y323" s="10"/>
      <c r="AE323" s="10"/>
      <c r="AF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1"/>
      <c r="AY323" s="10"/>
      <c r="AZ323" s="10"/>
      <c r="BG323" s="10"/>
    </row>
    <row r="324" spans="1:59" x14ac:dyDescent="0.3">
      <c r="B324" s="15">
        <v>0</v>
      </c>
      <c r="C324" s="6">
        <f t="shared" ca="1" si="87"/>
        <v>0.64955668825920632</v>
      </c>
      <c r="D324" s="6">
        <f t="shared" ca="1" si="75"/>
        <v>0.35044331174079368</v>
      </c>
      <c r="E324" s="6">
        <f t="shared" ca="1" si="76"/>
        <v>1</v>
      </c>
      <c r="F324" s="6" t="str">
        <f t="shared" ref="F324:F387" si="88">IF(A324=0,"",A324)</f>
        <v/>
      </c>
      <c r="G324" t="s">
        <v>10</v>
      </c>
      <c r="H324" s="6" t="str">
        <f t="shared" ca="1" si="86"/>
        <v xml:space="preserve">Si estas medidas suman 100 grados, </v>
      </c>
      <c r="I324" s="6" t="str">
        <f t="shared" ca="1" si="79"/>
        <v xml:space="preserve">y el segundo es el </v>
      </c>
      <c r="J324" s="6" t="str">
        <f t="shared" ca="1" si="80"/>
        <v xml:space="preserve">triple del primero, calcule sus medidas </v>
      </c>
      <c r="K324" s="6" t="s">
        <v>11</v>
      </c>
      <c r="L324" s="13"/>
      <c r="W324" s="9"/>
      <c r="AX324" s="9"/>
    </row>
    <row r="325" spans="1:59" x14ac:dyDescent="0.3">
      <c r="B325" s="15">
        <v>0</v>
      </c>
      <c r="C325" s="6">
        <f t="shared" ca="1" si="87"/>
        <v>0.85708618527969149</v>
      </c>
      <c r="D325" s="6">
        <f t="shared" ca="1" si="75"/>
        <v>0.14291381472030851</v>
      </c>
      <c r="E325" s="6">
        <f t="shared" ca="1" si="76"/>
        <v>2</v>
      </c>
      <c r="F325" s="6" t="str">
        <f t="shared" si="88"/>
        <v/>
      </c>
      <c r="G325" t="s">
        <v>10</v>
      </c>
      <c r="H325" s="6" t="str">
        <f t="shared" ca="1" si="86"/>
        <v xml:space="preserve">Si estas medidas suman 121 grados, </v>
      </c>
      <c r="I325" s="6" t="str">
        <f t="shared" ca="1" si="79"/>
        <v xml:space="preserve">y el primero es el </v>
      </c>
      <c r="J325" s="6" t="str">
        <f t="shared" ca="1" si="80"/>
        <v xml:space="preserve">doble del segundo, \textbf{calcule} sus medidas </v>
      </c>
      <c r="K325" s="6" t="s">
        <v>11</v>
      </c>
      <c r="L325" s="13"/>
      <c r="W325" s="9"/>
      <c r="AX325" s="9"/>
    </row>
    <row r="326" spans="1:59" x14ac:dyDescent="0.3">
      <c r="B326" s="15">
        <v>0</v>
      </c>
      <c r="C326" s="6">
        <f t="shared" ca="1" si="87"/>
        <v>0.88850161642123682</v>
      </c>
      <c r="D326" s="6">
        <f t="shared" ca="1" si="75"/>
        <v>0.11149838357876318</v>
      </c>
      <c r="E326" s="6">
        <f t="shared" ca="1" si="76"/>
        <v>2</v>
      </c>
      <c r="F326" s="6" t="str">
        <f t="shared" si="88"/>
        <v/>
      </c>
      <c r="G326" t="s">
        <v>10</v>
      </c>
      <c r="H326" s="6" t="str">
        <f t="shared" ref="H326:H327" ca="1" si="89">CONCATENATE("Si estas medidas suman ", IF(E317=0,180,IF(E317=1,90,360))," grados, ")</f>
        <v xml:space="preserve">Si estas medidas suman 360 grados, </v>
      </c>
      <c r="I326" s="6" t="str">
        <f t="shared" ca="1" si="79"/>
        <v xml:space="preserve">y el primero es el </v>
      </c>
      <c r="J326" s="6" t="str">
        <f t="shared" ca="1" si="80"/>
        <v xml:space="preserve">doble del segundo, \textbf{calcule} sus medidas </v>
      </c>
      <c r="K326" s="6" t="s">
        <v>11</v>
      </c>
      <c r="L326" s="13"/>
      <c r="W326" s="9"/>
      <c r="AX326" s="9"/>
    </row>
    <row r="327" spans="1:59" x14ac:dyDescent="0.3">
      <c r="B327" s="15">
        <v>0</v>
      </c>
      <c r="C327" s="6">
        <f t="shared" ca="1" si="87"/>
        <v>5.8653278566615508E-2</v>
      </c>
      <c r="D327" s="6">
        <f t="shared" ca="1" si="75"/>
        <v>0.55865327856661551</v>
      </c>
      <c r="E327" s="6">
        <f t="shared" ca="1" si="76"/>
        <v>1</v>
      </c>
      <c r="F327" s="6" t="str">
        <f t="shared" si="88"/>
        <v/>
      </c>
      <c r="G327" t="s">
        <v>10</v>
      </c>
      <c r="H327" s="6" t="str">
        <f t="shared" ca="1" si="89"/>
        <v xml:space="preserve">Si estas medidas suman 360 grados, </v>
      </c>
      <c r="I327" s="6" t="str">
        <f t="shared" ca="1" si="79"/>
        <v xml:space="preserve">y el segundo es el </v>
      </c>
      <c r="J327" s="6" t="str">
        <f t="shared" ca="1" si="80"/>
        <v xml:space="preserve">triple del primero, calcule sus medidas </v>
      </c>
      <c r="K327" s="6" t="s">
        <v>11</v>
      </c>
      <c r="L327" s="13"/>
      <c r="W327" s="9"/>
      <c r="AX327" s="9"/>
    </row>
    <row r="328" spans="1:59" x14ac:dyDescent="0.3">
      <c r="A328" t="s">
        <v>275</v>
      </c>
      <c r="B328" s="15">
        <v>0</v>
      </c>
      <c r="C328" s="6">
        <f t="shared" ca="1" si="87"/>
        <v>0.86992337219670668</v>
      </c>
      <c r="D328" s="6">
        <f t="shared" ca="1" si="75"/>
        <v>0.13007662780329332</v>
      </c>
      <c r="E328" s="6">
        <f t="shared" ca="1" si="76"/>
        <v>0</v>
      </c>
      <c r="F328" s="6" t="str">
        <f t="shared" si="88"/>
        <v>\end{enumerate}\newpage   \section*{Cuenta:  20211920061  }\begin{enumerate}</v>
      </c>
      <c r="G328" t="s">
        <v>10</v>
      </c>
      <c r="H328" s="6" t="str">
        <f t="shared" ref="H328:H338" ca="1" si="90">CONCATENATE("Si estas medidas suman ", ROUND(C328*100+35,0)," grados, ")</f>
        <v xml:space="preserve">Si estas medidas suman 122 grados, </v>
      </c>
      <c r="I328" s="6" t="str">
        <f t="shared" ca="1" si="79"/>
        <v xml:space="preserve">y el segundo es el </v>
      </c>
      <c r="J328" s="6" t="str">
        <f t="shared" ca="1" si="80"/>
        <v xml:space="preserve">triple del primero, calcule sus medidas </v>
      </c>
      <c r="K328" s="6" t="s">
        <v>11</v>
      </c>
      <c r="L328" s="13"/>
      <c r="W328" s="9"/>
      <c r="AX328" s="9"/>
    </row>
    <row r="329" spans="1:59" x14ac:dyDescent="0.3">
      <c r="B329" s="15">
        <v>0</v>
      </c>
      <c r="C329" s="6">
        <f t="shared" ca="1" si="87"/>
        <v>0.2381705860608947</v>
      </c>
      <c r="D329" s="6">
        <f t="shared" ca="1" si="75"/>
        <v>0.2381705860608947</v>
      </c>
      <c r="E329" s="6">
        <f t="shared" ca="1" si="76"/>
        <v>2</v>
      </c>
      <c r="F329" s="6" t="str">
        <f t="shared" si="88"/>
        <v/>
      </c>
      <c r="G329" t="s">
        <v>10</v>
      </c>
      <c r="H329" s="6" t="str">
        <f t="shared" ca="1" si="90"/>
        <v xml:space="preserve">Si estas medidas suman 59 grados, </v>
      </c>
      <c r="I329" s="6" t="str">
        <f t="shared" ca="1" si="79"/>
        <v xml:space="preserve">y el primero es el </v>
      </c>
      <c r="J329" s="6" t="str">
        <f t="shared" ca="1" si="80"/>
        <v xml:space="preserve">doble del segundo, \textbf{calcule} sus medidas </v>
      </c>
      <c r="K329" s="6" t="s">
        <v>11</v>
      </c>
      <c r="L329" s="13"/>
      <c r="W329" s="9"/>
      <c r="AX329" s="9"/>
    </row>
    <row r="330" spans="1:59" x14ac:dyDescent="0.3">
      <c r="B330" s="15">
        <v>0</v>
      </c>
      <c r="C330" s="6">
        <f t="shared" ca="1" si="87"/>
        <v>0.75412588072666298</v>
      </c>
      <c r="D330" s="6">
        <f t="shared" ca="1" si="75"/>
        <v>0.24587411927333702</v>
      </c>
      <c r="E330" s="6">
        <f t="shared" ca="1" si="76"/>
        <v>0</v>
      </c>
      <c r="F330" s="6" t="str">
        <f t="shared" si="88"/>
        <v/>
      </c>
      <c r="G330" t="s">
        <v>10</v>
      </c>
      <c r="H330" s="6" t="str">
        <f t="shared" ca="1" si="90"/>
        <v xml:space="preserve">Si estas medidas suman 110 grados, </v>
      </c>
      <c r="I330" s="6" t="str">
        <f t="shared" ca="1" si="79"/>
        <v xml:space="preserve">y el segundo es el </v>
      </c>
      <c r="J330" s="6" t="str">
        <f t="shared" ca="1" si="80"/>
        <v xml:space="preserve">triple del primero, calcule sus medidas </v>
      </c>
      <c r="K330" s="6" t="s">
        <v>11</v>
      </c>
      <c r="L330" s="13"/>
      <c r="W330" s="9"/>
      <c r="AX330" s="9"/>
    </row>
    <row r="331" spans="1:59" x14ac:dyDescent="0.3">
      <c r="B331" s="15">
        <v>0</v>
      </c>
      <c r="C331" s="6">
        <f t="shared" ca="1" si="87"/>
        <v>9.4988013107629166E-2</v>
      </c>
      <c r="D331" s="6">
        <f t="shared" ca="1" si="75"/>
        <v>0.59498801310762917</v>
      </c>
      <c r="E331" s="6">
        <f t="shared" ca="1" si="76"/>
        <v>1</v>
      </c>
      <c r="F331" s="6" t="str">
        <f t="shared" si="88"/>
        <v/>
      </c>
      <c r="G331" t="s">
        <v>10</v>
      </c>
      <c r="H331" s="6" t="str">
        <f t="shared" ca="1" si="90"/>
        <v xml:space="preserve">Si estas medidas suman 44 grados, </v>
      </c>
      <c r="I331" s="6" t="str">
        <f t="shared" ca="1" si="79"/>
        <v xml:space="preserve">y el segundo es el </v>
      </c>
      <c r="J331" s="6" t="str">
        <f t="shared" ca="1" si="80"/>
        <v xml:space="preserve">triple del primero, calcule sus medidas </v>
      </c>
      <c r="K331" s="6" t="s">
        <v>11</v>
      </c>
      <c r="L331" s="13"/>
      <c r="W331" s="9"/>
      <c r="AX331" s="9"/>
    </row>
    <row r="332" spans="1:59" x14ac:dyDescent="0.3">
      <c r="B332" s="15">
        <v>0</v>
      </c>
      <c r="C332" s="6">
        <f t="shared" ca="1" si="87"/>
        <v>0.91846826971432016</v>
      </c>
      <c r="D332" s="6">
        <f t="shared" ca="1" si="75"/>
        <v>8.1531730285679838E-2</v>
      </c>
      <c r="E332" s="6">
        <f t="shared" ca="1" si="76"/>
        <v>2</v>
      </c>
      <c r="F332" s="6" t="str">
        <f t="shared" si="88"/>
        <v/>
      </c>
      <c r="G332" t="s">
        <v>10</v>
      </c>
      <c r="H332" s="6" t="str">
        <f t="shared" ca="1" si="90"/>
        <v xml:space="preserve">Si estas medidas suman 127 grados, </v>
      </c>
      <c r="I332" s="6" t="str">
        <f t="shared" ca="1" si="79"/>
        <v xml:space="preserve">y el primero es el </v>
      </c>
      <c r="J332" s="6" t="str">
        <f t="shared" ca="1" si="80"/>
        <v xml:space="preserve">doble del segundo, \textbf{calcule} sus medidas </v>
      </c>
      <c r="K332" s="6" t="s">
        <v>11</v>
      </c>
      <c r="L332" s="13"/>
      <c r="W332" s="9"/>
      <c r="AX332" s="9"/>
    </row>
    <row r="333" spans="1:59" x14ac:dyDescent="0.3">
      <c r="B333" s="15">
        <v>0</v>
      </c>
      <c r="C333" s="6">
        <f t="shared" ca="1" si="87"/>
        <v>0.29096999611145147</v>
      </c>
      <c r="D333" s="6">
        <f t="shared" ca="1" si="75"/>
        <v>0.29096999611145147</v>
      </c>
      <c r="E333" s="6">
        <f t="shared" ca="1" si="76"/>
        <v>1</v>
      </c>
      <c r="F333" s="6" t="str">
        <f t="shared" si="88"/>
        <v/>
      </c>
      <c r="G333" t="s">
        <v>10</v>
      </c>
      <c r="H333" s="6" t="str">
        <f t="shared" ca="1" si="90"/>
        <v xml:space="preserve">Si estas medidas suman 64 grados, </v>
      </c>
      <c r="I333" s="6" t="str">
        <f t="shared" ca="1" si="79"/>
        <v xml:space="preserve">y el segundo es el </v>
      </c>
      <c r="J333" s="6" t="str">
        <f t="shared" ca="1" si="80"/>
        <v xml:space="preserve">triple del primero, calcule sus medidas </v>
      </c>
      <c r="K333" s="6" t="s">
        <v>11</v>
      </c>
      <c r="L333" s="13"/>
      <c r="W333" s="9"/>
      <c r="AX333" s="9"/>
    </row>
    <row r="334" spans="1:59" x14ac:dyDescent="0.3">
      <c r="B334" s="15">
        <v>0</v>
      </c>
      <c r="C334" s="6">
        <f t="shared" ca="1" si="87"/>
        <v>0.501237334796789</v>
      </c>
      <c r="D334" s="6">
        <f t="shared" ca="1" si="75"/>
        <v>0.501237334796789</v>
      </c>
      <c r="E334" s="6">
        <f t="shared" ca="1" si="76"/>
        <v>1</v>
      </c>
      <c r="F334" s="6" t="str">
        <f t="shared" si="88"/>
        <v/>
      </c>
      <c r="G334" t="s">
        <v>10</v>
      </c>
      <c r="H334" s="6" t="str">
        <f t="shared" ca="1" si="90"/>
        <v xml:space="preserve">Si estas medidas suman 85 grados, </v>
      </c>
      <c r="I334" s="6" t="str">
        <f t="shared" ca="1" si="79"/>
        <v xml:space="preserve">y el segundo es el </v>
      </c>
      <c r="J334" s="6" t="str">
        <f t="shared" ca="1" si="80"/>
        <v xml:space="preserve">triple del primero, calcule sus medidas </v>
      </c>
      <c r="K334" s="6" t="s">
        <v>11</v>
      </c>
      <c r="L334" s="13"/>
      <c r="R334" s="10"/>
      <c r="S334" s="10"/>
      <c r="T334" s="10"/>
      <c r="U334" s="10"/>
      <c r="V334" s="10"/>
      <c r="W334" s="11"/>
      <c r="X334" s="10"/>
      <c r="Y334" s="10"/>
      <c r="AE334" s="10"/>
      <c r="AF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1"/>
      <c r="AY334" s="10"/>
      <c r="AZ334" s="10"/>
      <c r="BC334" s="10"/>
      <c r="BG334" s="10"/>
    </row>
    <row r="335" spans="1:59" x14ac:dyDescent="0.3">
      <c r="B335" s="15">
        <v>0</v>
      </c>
      <c r="C335" s="6">
        <f t="shared" ca="1" si="87"/>
        <v>0.62235690790876219</v>
      </c>
      <c r="D335" s="6">
        <f t="shared" ca="1" si="75"/>
        <v>0.37764309209123781</v>
      </c>
      <c r="E335" s="6">
        <f t="shared" ca="1" si="76"/>
        <v>1</v>
      </c>
      <c r="F335" s="6" t="str">
        <f t="shared" si="88"/>
        <v/>
      </c>
      <c r="G335" t="s">
        <v>10</v>
      </c>
      <c r="H335" s="6" t="str">
        <f t="shared" ca="1" si="90"/>
        <v xml:space="preserve">Si estas medidas suman 97 grados, </v>
      </c>
      <c r="I335" s="6" t="str">
        <f t="shared" ca="1" si="79"/>
        <v xml:space="preserve">y el segundo es el </v>
      </c>
      <c r="J335" s="6" t="str">
        <f t="shared" ca="1" si="80"/>
        <v xml:space="preserve">triple del primero, calcule sus medidas </v>
      </c>
      <c r="K335" s="6" t="s">
        <v>11</v>
      </c>
      <c r="L335" s="13"/>
      <c r="W335" s="9"/>
      <c r="AX335" s="9"/>
    </row>
    <row r="336" spans="1:59" x14ac:dyDescent="0.3">
      <c r="B336" s="15">
        <v>0</v>
      </c>
      <c r="C336" s="6">
        <f t="shared" ca="1" si="87"/>
        <v>0.45168172219251101</v>
      </c>
      <c r="D336" s="6">
        <f t="shared" ref="D336:D399" ca="1" si="91">IF(C336&gt;0.1,      IF(C336&lt;0.6,C336,ABS(1-C336)),C336+0.5)</f>
        <v>0.45168172219251101</v>
      </c>
      <c r="E336" s="6">
        <f t="shared" ref="E336:E399" ca="1" si="92">MOD(INT(D336*99),3)</f>
        <v>2</v>
      </c>
      <c r="F336" s="6" t="str">
        <f t="shared" si="88"/>
        <v/>
      </c>
      <c r="G336" t="s">
        <v>10</v>
      </c>
      <c r="H336" s="6" t="str">
        <f t="shared" ca="1" si="90"/>
        <v xml:space="preserve">Si estas medidas suman 80 grados, </v>
      </c>
      <c r="I336" s="6" t="str">
        <f t="shared" ca="1" si="79"/>
        <v xml:space="preserve">y el primero es el </v>
      </c>
      <c r="J336" s="6" t="str">
        <f t="shared" ca="1" si="80"/>
        <v xml:space="preserve">doble del segundo, \textbf{calcule} sus medidas </v>
      </c>
      <c r="K336" s="6" t="s">
        <v>11</v>
      </c>
      <c r="L336" s="13"/>
      <c r="W336" s="9"/>
      <c r="AX336" s="9"/>
    </row>
    <row r="337" spans="1:55" x14ac:dyDescent="0.3">
      <c r="B337" s="15">
        <v>0</v>
      </c>
      <c r="C337" s="6">
        <f t="shared" ca="1" si="87"/>
        <v>0.65433681401241695</v>
      </c>
      <c r="D337" s="6">
        <f t="shared" ca="1" si="91"/>
        <v>0.34566318598758305</v>
      </c>
      <c r="E337" s="6">
        <f t="shared" ca="1" si="92"/>
        <v>1</v>
      </c>
      <c r="F337" s="6" t="str">
        <f t="shared" si="88"/>
        <v/>
      </c>
      <c r="G337" t="s">
        <v>10</v>
      </c>
      <c r="H337" s="6" t="str">
        <f t="shared" ca="1" si="90"/>
        <v xml:space="preserve">Si estas medidas suman 100 grados, </v>
      </c>
      <c r="I337" s="6" t="str">
        <f t="shared" ca="1" si="79"/>
        <v xml:space="preserve">y el segundo es el </v>
      </c>
      <c r="J337" s="6" t="str">
        <f t="shared" ca="1" si="80"/>
        <v xml:space="preserve">triple del primero, calcule sus medidas </v>
      </c>
      <c r="K337" s="6" t="s">
        <v>11</v>
      </c>
      <c r="L337" s="13"/>
      <c r="W337" s="9"/>
      <c r="AX337" s="9"/>
    </row>
    <row r="338" spans="1:55" x14ac:dyDescent="0.3">
      <c r="B338" s="15">
        <v>0</v>
      </c>
      <c r="C338" s="6">
        <f t="shared" ca="1" si="87"/>
        <v>0.29159392339124435</v>
      </c>
      <c r="D338" s="6">
        <f t="shared" ca="1" si="91"/>
        <v>0.29159392339124435</v>
      </c>
      <c r="E338" s="6">
        <f t="shared" ca="1" si="92"/>
        <v>1</v>
      </c>
      <c r="F338" s="6" t="str">
        <f t="shared" si="88"/>
        <v/>
      </c>
      <c r="G338" t="s">
        <v>10</v>
      </c>
      <c r="H338" s="6" t="str">
        <f t="shared" ca="1" si="90"/>
        <v xml:space="preserve">Si estas medidas suman 64 grados, </v>
      </c>
      <c r="I338" s="6" t="str">
        <f t="shared" ca="1" si="79"/>
        <v xml:space="preserve">y el segundo es el </v>
      </c>
      <c r="J338" s="6" t="str">
        <f t="shared" ca="1" si="80"/>
        <v xml:space="preserve">triple del primero, calcule sus medidas </v>
      </c>
      <c r="K338" s="6" t="s">
        <v>11</v>
      </c>
      <c r="L338" s="13"/>
      <c r="W338" s="9"/>
      <c r="AX338" s="9"/>
    </row>
    <row r="339" spans="1:55" x14ac:dyDescent="0.3">
      <c r="B339" s="15">
        <v>0</v>
      </c>
      <c r="C339" s="6">
        <f t="shared" ca="1" si="87"/>
        <v>0.25817575643905577</v>
      </c>
      <c r="D339" s="6">
        <f t="shared" ca="1" si="91"/>
        <v>0.25817575643905577</v>
      </c>
      <c r="E339" s="6">
        <f t="shared" ca="1" si="92"/>
        <v>1</v>
      </c>
      <c r="F339" s="6" t="str">
        <f t="shared" si="88"/>
        <v/>
      </c>
      <c r="G339" t="s">
        <v>10</v>
      </c>
      <c r="H339" s="6" t="str">
        <f t="shared" ref="H339:H340" ca="1" si="93">CONCATENATE("Si estas medidas suman ", IF(E330=0,180,IF(E330=1,90,360))," grados, ")</f>
        <v xml:space="preserve">Si estas medidas suman 180 grados, </v>
      </c>
      <c r="I339" s="6" t="str">
        <f t="shared" ca="1" si="79"/>
        <v xml:space="preserve">y el segundo es el </v>
      </c>
      <c r="J339" s="6" t="str">
        <f t="shared" ca="1" si="80"/>
        <v xml:space="preserve">triple del primero, calcule sus medidas </v>
      </c>
      <c r="K339" s="6" t="s">
        <v>11</v>
      </c>
      <c r="L339" s="13"/>
      <c r="W339" s="9"/>
      <c r="AX339" s="9"/>
    </row>
    <row r="340" spans="1:55" x14ac:dyDescent="0.3">
      <c r="B340" s="15">
        <v>0</v>
      </c>
      <c r="C340" s="6">
        <f t="shared" ca="1" si="87"/>
        <v>0.30668846731379684</v>
      </c>
      <c r="D340" s="6">
        <f t="shared" ca="1" si="91"/>
        <v>0.30668846731379684</v>
      </c>
      <c r="E340" s="6">
        <f t="shared" ca="1" si="92"/>
        <v>0</v>
      </c>
      <c r="F340" s="6" t="str">
        <f t="shared" si="88"/>
        <v/>
      </c>
      <c r="G340" t="s">
        <v>10</v>
      </c>
      <c r="H340" s="6" t="str">
        <f t="shared" ca="1" si="93"/>
        <v xml:space="preserve">Si estas medidas suman 90 grados, </v>
      </c>
      <c r="I340" s="6" t="str">
        <f t="shared" ca="1" si="79"/>
        <v xml:space="preserve">y el segundo es el </v>
      </c>
      <c r="J340" s="6" t="str">
        <f t="shared" ca="1" si="80"/>
        <v xml:space="preserve">triple del primero, calcule sus medidas </v>
      </c>
      <c r="K340" s="6" t="s">
        <v>11</v>
      </c>
      <c r="L340" s="13"/>
      <c r="W340" s="9"/>
      <c r="AX340" s="9"/>
    </row>
    <row r="341" spans="1:55" x14ac:dyDescent="0.3">
      <c r="A341" t="s">
        <v>276</v>
      </c>
      <c r="B341" s="15">
        <v>0</v>
      </c>
      <c r="C341" s="6">
        <f t="shared" ca="1" si="87"/>
        <v>0.37407644579870503</v>
      </c>
      <c r="D341" s="6">
        <f t="shared" ca="1" si="91"/>
        <v>0.37407644579870503</v>
      </c>
      <c r="E341" s="6">
        <f t="shared" ca="1" si="92"/>
        <v>1</v>
      </c>
      <c r="F341" s="6" t="str">
        <f t="shared" si="88"/>
        <v>\end{enumerate}\newpage   \section*{Cuenta:  20211920064  }\begin{enumerate}</v>
      </c>
      <c r="G341" t="s">
        <v>10</v>
      </c>
      <c r="H341" s="6" t="str">
        <f t="shared" ref="H341:H351" ca="1" si="94">CONCATENATE("Si estas medidas suman ", ROUND(C341*100+35,0)," grados, ")</f>
        <v xml:space="preserve">Si estas medidas suman 72 grados, </v>
      </c>
      <c r="I341" s="6" t="str">
        <f t="shared" ca="1" si="79"/>
        <v xml:space="preserve">y el segundo es el </v>
      </c>
      <c r="J341" s="6" t="str">
        <f t="shared" ca="1" si="80"/>
        <v xml:space="preserve">triple del primero, calcule sus medidas </v>
      </c>
      <c r="K341" s="6" t="s">
        <v>11</v>
      </c>
      <c r="L341" s="13"/>
      <c r="W341" s="9"/>
      <c r="AX341" s="9"/>
    </row>
    <row r="342" spans="1:55" x14ac:dyDescent="0.3">
      <c r="B342" s="15">
        <v>0</v>
      </c>
      <c r="C342" s="6">
        <f t="shared" ca="1" si="87"/>
        <v>0.34536134576357891</v>
      </c>
      <c r="D342" s="6">
        <f t="shared" ca="1" si="91"/>
        <v>0.34536134576357891</v>
      </c>
      <c r="E342" s="6">
        <f t="shared" ca="1" si="92"/>
        <v>1</v>
      </c>
      <c r="F342" s="6" t="str">
        <f t="shared" si="88"/>
        <v/>
      </c>
      <c r="G342" t="s">
        <v>10</v>
      </c>
      <c r="H342" s="6" t="str">
        <f t="shared" ca="1" si="94"/>
        <v xml:space="preserve">Si estas medidas suman 70 grados, </v>
      </c>
      <c r="I342" s="6" t="str">
        <f t="shared" ca="1" si="79"/>
        <v xml:space="preserve">y el segundo es el </v>
      </c>
      <c r="J342" s="6" t="str">
        <f t="shared" ca="1" si="80"/>
        <v xml:space="preserve">triple del primero, calcule sus medidas </v>
      </c>
      <c r="K342" s="6" t="s">
        <v>11</v>
      </c>
      <c r="L342" s="13"/>
      <c r="W342" s="9"/>
      <c r="AX342" s="9"/>
    </row>
    <row r="343" spans="1:55" x14ac:dyDescent="0.3">
      <c r="B343" s="15">
        <v>0</v>
      </c>
      <c r="C343" s="6">
        <f t="shared" ca="1" si="87"/>
        <v>0.72843085935687024</v>
      </c>
      <c r="D343" s="6">
        <f t="shared" ca="1" si="91"/>
        <v>0.27156914064312976</v>
      </c>
      <c r="E343" s="6">
        <f t="shared" ca="1" si="92"/>
        <v>2</v>
      </c>
      <c r="F343" s="6" t="str">
        <f t="shared" si="88"/>
        <v/>
      </c>
      <c r="G343" t="s">
        <v>10</v>
      </c>
      <c r="H343" s="6" t="str">
        <f t="shared" ca="1" si="94"/>
        <v xml:space="preserve">Si estas medidas suman 108 grados, </v>
      </c>
      <c r="I343" s="6" t="str">
        <f t="shared" ca="1" si="79"/>
        <v xml:space="preserve">y el primero es el </v>
      </c>
      <c r="J343" s="6" t="str">
        <f t="shared" ca="1" si="80"/>
        <v xml:space="preserve">doble del segundo, \textbf{calcule} sus medidas </v>
      </c>
      <c r="K343" s="6" t="s">
        <v>11</v>
      </c>
      <c r="L343" s="13"/>
      <c r="W343" s="9"/>
      <c r="AX343" s="9"/>
    </row>
    <row r="344" spans="1:55" x14ac:dyDescent="0.3">
      <c r="B344" s="15">
        <v>0</v>
      </c>
      <c r="C344" s="6">
        <f t="shared" ca="1" si="87"/>
        <v>0.25922586186289809</v>
      </c>
      <c r="D344" s="6">
        <f t="shared" ca="1" si="91"/>
        <v>0.25922586186289809</v>
      </c>
      <c r="E344" s="6">
        <f t="shared" ca="1" si="92"/>
        <v>1</v>
      </c>
      <c r="F344" s="6" t="str">
        <f t="shared" si="88"/>
        <v/>
      </c>
      <c r="G344" t="s">
        <v>10</v>
      </c>
      <c r="H344" s="6" t="str">
        <f t="shared" ca="1" si="94"/>
        <v xml:space="preserve">Si estas medidas suman 61 grados, </v>
      </c>
      <c r="I344" s="6" t="str">
        <f t="shared" ca="1" si="79"/>
        <v xml:space="preserve">y el segundo es el </v>
      </c>
      <c r="J344" s="6" t="str">
        <f t="shared" ca="1" si="80"/>
        <v xml:space="preserve">triple del primero, calcule sus medidas </v>
      </c>
      <c r="K344" s="6" t="s">
        <v>11</v>
      </c>
      <c r="L344" s="13"/>
      <c r="W344" s="9"/>
      <c r="AX344" s="9"/>
    </row>
    <row r="345" spans="1:55" x14ac:dyDescent="0.3">
      <c r="B345" s="15">
        <v>0</v>
      </c>
      <c r="C345" s="6">
        <f t="shared" ca="1" si="87"/>
        <v>0.45163079476469348</v>
      </c>
      <c r="D345" s="6">
        <f t="shared" ca="1" si="91"/>
        <v>0.45163079476469348</v>
      </c>
      <c r="E345" s="6">
        <f t="shared" ca="1" si="92"/>
        <v>2</v>
      </c>
      <c r="F345" s="6" t="str">
        <f t="shared" si="88"/>
        <v/>
      </c>
      <c r="G345" t="s">
        <v>10</v>
      </c>
      <c r="H345" s="6" t="str">
        <f t="shared" ca="1" si="94"/>
        <v xml:space="preserve">Si estas medidas suman 80 grados, </v>
      </c>
      <c r="I345" s="6" t="str">
        <f t="shared" ca="1" si="79"/>
        <v xml:space="preserve">y el primero es el </v>
      </c>
      <c r="J345" s="6" t="str">
        <f t="shared" ca="1" si="80"/>
        <v xml:space="preserve">doble del segundo, \textbf{calcule} sus medidas </v>
      </c>
      <c r="K345" s="6" t="s">
        <v>11</v>
      </c>
      <c r="L345" s="13"/>
      <c r="R345" s="10"/>
      <c r="S345" s="10"/>
      <c r="T345" s="10"/>
      <c r="U345" s="10"/>
      <c r="V345" s="10"/>
      <c r="W345" s="11"/>
      <c r="X345" s="10"/>
      <c r="Y345" s="10"/>
      <c r="AE345" s="10"/>
      <c r="AF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1"/>
      <c r="AY345" s="10"/>
      <c r="AZ345" s="10"/>
      <c r="BC345" s="10"/>
    </row>
    <row r="346" spans="1:55" x14ac:dyDescent="0.3">
      <c r="B346" s="15">
        <v>0</v>
      </c>
      <c r="C346" s="6">
        <f t="shared" ca="1" si="87"/>
        <v>0.81895431950249176</v>
      </c>
      <c r="D346" s="6">
        <f t="shared" ca="1" si="91"/>
        <v>0.18104568049750824</v>
      </c>
      <c r="E346" s="6">
        <f t="shared" ca="1" si="92"/>
        <v>2</v>
      </c>
      <c r="F346" s="6" t="str">
        <f t="shared" si="88"/>
        <v/>
      </c>
      <c r="G346" t="s">
        <v>10</v>
      </c>
      <c r="H346" s="6" t="str">
        <f t="shared" ca="1" si="94"/>
        <v xml:space="preserve">Si estas medidas suman 117 grados, </v>
      </c>
      <c r="I346" s="6" t="str">
        <f t="shared" ca="1" si="79"/>
        <v xml:space="preserve">y el primero es el </v>
      </c>
      <c r="J346" s="6" t="str">
        <f t="shared" ca="1" si="80"/>
        <v xml:space="preserve">doble del segundo, \textbf{calcule} sus medidas </v>
      </c>
      <c r="K346" s="6" t="s">
        <v>11</v>
      </c>
      <c r="L346" s="13"/>
      <c r="W346" s="9"/>
      <c r="AX346" s="9"/>
    </row>
    <row r="347" spans="1:55" x14ac:dyDescent="0.3">
      <c r="B347" s="15">
        <v>0</v>
      </c>
      <c r="C347" s="6">
        <f t="shared" ca="1" si="87"/>
        <v>0.4964848381505933</v>
      </c>
      <c r="D347" s="6">
        <f t="shared" ca="1" si="91"/>
        <v>0.4964848381505933</v>
      </c>
      <c r="E347" s="6">
        <f t="shared" ca="1" si="92"/>
        <v>1</v>
      </c>
      <c r="F347" s="6" t="str">
        <f t="shared" si="88"/>
        <v/>
      </c>
      <c r="G347" t="s">
        <v>10</v>
      </c>
      <c r="H347" s="6" t="str">
        <f t="shared" ca="1" si="94"/>
        <v xml:space="preserve">Si estas medidas suman 85 grados, </v>
      </c>
      <c r="I347" s="6" t="str">
        <f t="shared" ca="1" si="79"/>
        <v xml:space="preserve">y el segundo es el </v>
      </c>
      <c r="J347" s="6" t="str">
        <f t="shared" ca="1" si="80"/>
        <v xml:space="preserve">triple del primero, calcule sus medidas </v>
      </c>
      <c r="K347" s="6" t="s">
        <v>11</v>
      </c>
      <c r="L347" s="13"/>
      <c r="W347" s="9"/>
      <c r="AX347" s="9"/>
    </row>
    <row r="348" spans="1:55" x14ac:dyDescent="0.3">
      <c r="B348" s="15">
        <v>0</v>
      </c>
      <c r="C348" s="6">
        <f t="shared" ca="1" si="87"/>
        <v>0.14155518986800697</v>
      </c>
      <c r="D348" s="6">
        <f t="shared" ca="1" si="91"/>
        <v>0.14155518986800697</v>
      </c>
      <c r="E348" s="6">
        <f t="shared" ca="1" si="92"/>
        <v>2</v>
      </c>
      <c r="F348" s="6" t="str">
        <f t="shared" si="88"/>
        <v/>
      </c>
      <c r="G348" t="s">
        <v>10</v>
      </c>
      <c r="H348" s="6" t="str">
        <f t="shared" ca="1" si="94"/>
        <v xml:space="preserve">Si estas medidas suman 49 grados, </v>
      </c>
      <c r="I348" s="6" t="str">
        <f t="shared" ref="I348:I411" ca="1" si="95">IF(E348=2, "y el primero es el ", "y el segundo es el ")</f>
        <v xml:space="preserve">y el primero es el </v>
      </c>
      <c r="J348" s="6" t="str">
        <f t="shared" ref="J348:J411" ca="1" si="96">IF(E348=2,"doble del segundo, \textbf{calcule} sus medidas ", "triple del primero, calcule sus medidas ")</f>
        <v xml:space="preserve">doble del segundo, \textbf{calcule} sus medidas </v>
      </c>
      <c r="K348" s="6" t="s">
        <v>11</v>
      </c>
      <c r="L348" s="13"/>
      <c r="W348" s="9"/>
      <c r="AX348" s="9"/>
    </row>
    <row r="349" spans="1:55" x14ac:dyDescent="0.3">
      <c r="B349" s="15">
        <v>0</v>
      </c>
      <c r="C349" s="6">
        <f t="shared" ca="1" si="87"/>
        <v>0.62170478702476839</v>
      </c>
      <c r="D349" s="6">
        <f t="shared" ca="1" si="91"/>
        <v>0.37829521297523161</v>
      </c>
      <c r="E349" s="6">
        <f t="shared" ca="1" si="92"/>
        <v>1</v>
      </c>
      <c r="F349" s="6" t="str">
        <f t="shared" si="88"/>
        <v/>
      </c>
      <c r="G349" t="s">
        <v>10</v>
      </c>
      <c r="H349" s="6" t="str">
        <f t="shared" ca="1" si="94"/>
        <v xml:space="preserve">Si estas medidas suman 97 grados, </v>
      </c>
      <c r="I349" s="6" t="str">
        <f t="shared" ca="1" si="95"/>
        <v xml:space="preserve">y el segundo es el </v>
      </c>
      <c r="J349" s="6" t="str">
        <f t="shared" ca="1" si="96"/>
        <v xml:space="preserve">triple del primero, calcule sus medidas </v>
      </c>
      <c r="K349" s="6" t="s">
        <v>11</v>
      </c>
      <c r="L349" s="13"/>
      <c r="W349" s="9"/>
      <c r="AX349" s="9"/>
    </row>
    <row r="350" spans="1:55" x14ac:dyDescent="0.3">
      <c r="B350" s="15">
        <v>0</v>
      </c>
      <c r="C350" s="6">
        <f t="shared" ca="1" si="87"/>
        <v>0.92366048806819234</v>
      </c>
      <c r="D350" s="6">
        <f t="shared" ca="1" si="91"/>
        <v>7.6339511931807658E-2</v>
      </c>
      <c r="E350" s="6">
        <f t="shared" ca="1" si="92"/>
        <v>1</v>
      </c>
      <c r="F350" s="6" t="str">
        <f t="shared" si="88"/>
        <v/>
      </c>
      <c r="G350" t="s">
        <v>10</v>
      </c>
      <c r="H350" s="6" t="str">
        <f t="shared" ca="1" si="94"/>
        <v xml:space="preserve">Si estas medidas suman 127 grados, </v>
      </c>
      <c r="I350" s="6" t="str">
        <f t="shared" ca="1" si="95"/>
        <v xml:space="preserve">y el segundo es el </v>
      </c>
      <c r="J350" s="6" t="str">
        <f t="shared" ca="1" si="96"/>
        <v xml:space="preserve">triple del primero, calcule sus medidas </v>
      </c>
      <c r="K350" s="6" t="s">
        <v>11</v>
      </c>
      <c r="L350" s="13"/>
      <c r="W350" s="9"/>
      <c r="AX350" s="9"/>
    </row>
    <row r="351" spans="1:55" x14ac:dyDescent="0.3">
      <c r="B351" s="15">
        <v>0</v>
      </c>
      <c r="C351" s="6">
        <f t="shared" ca="1" si="87"/>
        <v>8.2498785548350773E-2</v>
      </c>
      <c r="D351" s="6">
        <f t="shared" ca="1" si="91"/>
        <v>0.58249878554835077</v>
      </c>
      <c r="E351" s="6">
        <f t="shared" ca="1" si="92"/>
        <v>0</v>
      </c>
      <c r="F351" s="6" t="str">
        <f t="shared" si="88"/>
        <v/>
      </c>
      <c r="G351" t="s">
        <v>10</v>
      </c>
      <c r="H351" s="6" t="str">
        <f t="shared" ca="1" si="94"/>
        <v xml:space="preserve">Si estas medidas suman 43 grados, </v>
      </c>
      <c r="I351" s="6" t="str">
        <f t="shared" ca="1" si="95"/>
        <v xml:space="preserve">y el segundo es el </v>
      </c>
      <c r="J351" s="6" t="str">
        <f t="shared" ca="1" si="96"/>
        <v xml:space="preserve">triple del primero, calcule sus medidas </v>
      </c>
      <c r="K351" s="6" t="s">
        <v>11</v>
      </c>
      <c r="L351" s="13"/>
      <c r="W351" s="9"/>
      <c r="AX351" s="9"/>
    </row>
    <row r="352" spans="1:55" x14ac:dyDescent="0.3">
      <c r="B352" s="15">
        <v>0</v>
      </c>
      <c r="C352" s="6">
        <f t="shared" ca="1" si="87"/>
        <v>0.31115368842634861</v>
      </c>
      <c r="D352" s="6">
        <f t="shared" ca="1" si="91"/>
        <v>0.31115368842634861</v>
      </c>
      <c r="E352" s="6">
        <f t="shared" ca="1" si="92"/>
        <v>0</v>
      </c>
      <c r="F352" s="6" t="str">
        <f t="shared" si="88"/>
        <v/>
      </c>
      <c r="G352" t="s">
        <v>10</v>
      </c>
      <c r="H352" s="6" t="str">
        <f t="shared" ref="H352:H353" ca="1" si="97">CONCATENATE("Si estas medidas suman ", IF(E343=0,180,IF(E343=1,90,360))," grados, ")</f>
        <v xml:space="preserve">Si estas medidas suman 360 grados, </v>
      </c>
      <c r="I352" s="6" t="str">
        <f t="shared" ca="1" si="95"/>
        <v xml:space="preserve">y el segundo es el </v>
      </c>
      <c r="J352" s="6" t="str">
        <f t="shared" ca="1" si="96"/>
        <v xml:space="preserve">triple del primero, calcule sus medidas </v>
      </c>
      <c r="K352" s="6" t="s">
        <v>11</v>
      </c>
      <c r="L352" s="13"/>
      <c r="W352" s="9"/>
      <c r="AX352" s="9"/>
    </row>
    <row r="353" spans="1:59" x14ac:dyDescent="0.3">
      <c r="B353" s="15">
        <v>0</v>
      </c>
      <c r="C353" s="6">
        <f t="shared" ca="1" si="87"/>
        <v>0.60307157018565494</v>
      </c>
      <c r="D353" s="6">
        <f t="shared" ca="1" si="91"/>
        <v>0.39692842981434506</v>
      </c>
      <c r="E353" s="6">
        <f t="shared" ca="1" si="92"/>
        <v>0</v>
      </c>
      <c r="F353" s="6" t="str">
        <f t="shared" si="88"/>
        <v/>
      </c>
      <c r="G353" t="s">
        <v>10</v>
      </c>
      <c r="H353" s="6" t="str">
        <f t="shared" ca="1" si="97"/>
        <v xml:space="preserve">Si estas medidas suman 90 grados, </v>
      </c>
      <c r="I353" s="6" t="str">
        <f t="shared" ca="1" si="95"/>
        <v xml:space="preserve">y el segundo es el </v>
      </c>
      <c r="J353" s="6" t="str">
        <f t="shared" ca="1" si="96"/>
        <v xml:space="preserve">triple del primero, calcule sus medidas </v>
      </c>
      <c r="K353" s="6" t="s">
        <v>11</v>
      </c>
      <c r="L353" s="13"/>
      <c r="W353" s="9"/>
      <c r="AX353" s="9"/>
    </row>
    <row r="354" spans="1:59" x14ac:dyDescent="0.3">
      <c r="A354" t="s">
        <v>277</v>
      </c>
      <c r="B354" s="15">
        <v>0</v>
      </c>
      <c r="C354" s="6">
        <f t="shared" ca="1" si="87"/>
        <v>0.39871040761355003</v>
      </c>
      <c r="D354" s="6">
        <f t="shared" ca="1" si="91"/>
        <v>0.39871040761355003</v>
      </c>
      <c r="E354" s="6">
        <f t="shared" ca="1" si="92"/>
        <v>0</v>
      </c>
      <c r="F354" s="6" t="str">
        <f t="shared" si="88"/>
        <v>\end{enumerate}\newpage   \section*{Cuenta:  20211920069  }\begin{enumerate}</v>
      </c>
      <c r="G354" t="s">
        <v>10</v>
      </c>
      <c r="H354" s="6" t="str">
        <f t="shared" ref="H354:H364" ca="1" si="98">CONCATENATE("Si estas medidas suman ", ROUND(C354*100+35,0)," grados, ")</f>
        <v xml:space="preserve">Si estas medidas suman 75 grados, </v>
      </c>
      <c r="I354" s="6" t="str">
        <f t="shared" ca="1" si="95"/>
        <v xml:space="preserve">y el segundo es el </v>
      </c>
      <c r="J354" s="6" t="str">
        <f t="shared" ca="1" si="96"/>
        <v xml:space="preserve">triple del primero, calcule sus medidas </v>
      </c>
      <c r="K354" s="6" t="s">
        <v>11</v>
      </c>
      <c r="L354" s="13"/>
      <c r="W354" s="9"/>
      <c r="AX354" s="9"/>
    </row>
    <row r="355" spans="1:59" x14ac:dyDescent="0.3">
      <c r="B355" s="15">
        <v>0</v>
      </c>
      <c r="C355" s="6">
        <f t="shared" ca="1" si="87"/>
        <v>0.97289856194936808</v>
      </c>
      <c r="D355" s="6">
        <f t="shared" ca="1" si="91"/>
        <v>2.7101438050631921E-2</v>
      </c>
      <c r="E355" s="6">
        <f t="shared" ca="1" si="92"/>
        <v>2</v>
      </c>
      <c r="F355" s="6" t="str">
        <f t="shared" si="88"/>
        <v/>
      </c>
      <c r="G355" t="s">
        <v>10</v>
      </c>
      <c r="H355" s="6" t="str">
        <f t="shared" ca="1" si="98"/>
        <v xml:space="preserve">Si estas medidas suman 132 grados, </v>
      </c>
      <c r="I355" s="6" t="str">
        <f t="shared" ca="1" si="95"/>
        <v xml:space="preserve">y el primero es el </v>
      </c>
      <c r="J355" s="6" t="str">
        <f t="shared" ca="1" si="96"/>
        <v xml:space="preserve">doble del segundo, \textbf{calcule} sus medidas </v>
      </c>
      <c r="K355" s="6" t="s">
        <v>11</v>
      </c>
      <c r="L355" s="13"/>
      <c r="W355" s="9"/>
      <c r="AX355" s="9"/>
    </row>
    <row r="356" spans="1:59" x14ac:dyDescent="0.3">
      <c r="B356" s="15">
        <v>0</v>
      </c>
      <c r="C356" s="6">
        <f t="shared" ca="1" si="87"/>
        <v>0.40781400470857387</v>
      </c>
      <c r="D356" s="6">
        <f t="shared" ca="1" si="91"/>
        <v>0.40781400470857387</v>
      </c>
      <c r="E356" s="6">
        <f t="shared" ca="1" si="92"/>
        <v>1</v>
      </c>
      <c r="F356" s="6" t="str">
        <f t="shared" si="88"/>
        <v/>
      </c>
      <c r="G356" t="s">
        <v>10</v>
      </c>
      <c r="H356" s="6" t="str">
        <f t="shared" ca="1" si="98"/>
        <v xml:space="preserve">Si estas medidas suman 76 grados, </v>
      </c>
      <c r="I356" s="6" t="str">
        <f t="shared" ca="1" si="95"/>
        <v xml:space="preserve">y el segundo es el </v>
      </c>
      <c r="J356" s="6" t="str">
        <f t="shared" ca="1" si="96"/>
        <v xml:space="preserve">triple del primero, calcule sus medidas </v>
      </c>
      <c r="K356" s="6" t="s">
        <v>11</v>
      </c>
      <c r="L356" s="13"/>
      <c r="R356" s="10"/>
      <c r="S356" s="10"/>
      <c r="T356" s="10"/>
      <c r="U356" s="10"/>
      <c r="V356" s="10"/>
      <c r="W356" s="11"/>
      <c r="X356" s="10"/>
      <c r="Y356" s="10"/>
      <c r="AE356" s="10"/>
      <c r="AF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1"/>
      <c r="AY356" s="10"/>
      <c r="AZ356" s="10"/>
      <c r="BC356" s="10"/>
    </row>
    <row r="357" spans="1:59" x14ac:dyDescent="0.3">
      <c r="B357" s="15">
        <v>0</v>
      </c>
      <c r="C357" s="6">
        <f t="shared" ca="1" si="87"/>
        <v>0.61036430329007108</v>
      </c>
      <c r="D357" s="6">
        <f t="shared" ca="1" si="91"/>
        <v>0.38963569670992892</v>
      </c>
      <c r="E357" s="6">
        <f t="shared" ca="1" si="92"/>
        <v>2</v>
      </c>
      <c r="F357" s="6" t="str">
        <f t="shared" si="88"/>
        <v/>
      </c>
      <c r="G357" t="s">
        <v>10</v>
      </c>
      <c r="H357" s="6" t="str">
        <f t="shared" ca="1" si="98"/>
        <v xml:space="preserve">Si estas medidas suman 96 grados, </v>
      </c>
      <c r="I357" s="6" t="str">
        <f t="shared" ca="1" si="95"/>
        <v xml:space="preserve">y el primero es el </v>
      </c>
      <c r="J357" s="6" t="str">
        <f t="shared" ca="1" si="96"/>
        <v xml:space="preserve">doble del segundo, \textbf{calcule} sus medidas </v>
      </c>
      <c r="K357" s="6" t="s">
        <v>11</v>
      </c>
      <c r="L357" s="13"/>
      <c r="W357" s="9"/>
      <c r="AX357" s="9"/>
    </row>
    <row r="358" spans="1:59" x14ac:dyDescent="0.3">
      <c r="B358" s="15">
        <v>0</v>
      </c>
      <c r="C358" s="6">
        <f t="shared" ca="1" si="87"/>
        <v>0.49331679052601041</v>
      </c>
      <c r="D358" s="6">
        <f t="shared" ca="1" si="91"/>
        <v>0.49331679052601041</v>
      </c>
      <c r="E358" s="6">
        <f t="shared" ca="1" si="92"/>
        <v>0</v>
      </c>
      <c r="F358" s="6" t="str">
        <f t="shared" si="88"/>
        <v/>
      </c>
      <c r="G358" t="s">
        <v>10</v>
      </c>
      <c r="H358" s="6" t="str">
        <f t="shared" ca="1" si="98"/>
        <v xml:space="preserve">Si estas medidas suman 84 grados, </v>
      </c>
      <c r="I358" s="6" t="str">
        <f t="shared" ca="1" si="95"/>
        <v xml:space="preserve">y el segundo es el </v>
      </c>
      <c r="J358" s="6" t="str">
        <f t="shared" ca="1" si="96"/>
        <v xml:space="preserve">triple del primero, calcule sus medidas </v>
      </c>
      <c r="K358" s="6" t="s">
        <v>11</v>
      </c>
      <c r="L358" s="13"/>
      <c r="W358" s="9"/>
      <c r="AX358" s="9"/>
    </row>
    <row r="359" spans="1:59" x14ac:dyDescent="0.3">
      <c r="B359" s="15">
        <v>0</v>
      </c>
      <c r="C359" s="6">
        <f t="shared" ca="1" si="87"/>
        <v>0.49457235849845138</v>
      </c>
      <c r="D359" s="6">
        <f t="shared" ca="1" si="91"/>
        <v>0.49457235849845138</v>
      </c>
      <c r="E359" s="6">
        <f t="shared" ca="1" si="92"/>
        <v>0</v>
      </c>
      <c r="F359" s="6" t="str">
        <f t="shared" si="88"/>
        <v/>
      </c>
      <c r="G359" t="s">
        <v>10</v>
      </c>
      <c r="H359" s="6" t="str">
        <f t="shared" ca="1" si="98"/>
        <v xml:space="preserve">Si estas medidas suman 84 grados, </v>
      </c>
      <c r="I359" s="6" t="str">
        <f t="shared" ca="1" si="95"/>
        <v xml:space="preserve">y el segundo es el </v>
      </c>
      <c r="J359" s="6" t="str">
        <f t="shared" ca="1" si="96"/>
        <v xml:space="preserve">triple del primero, calcule sus medidas </v>
      </c>
      <c r="K359" s="6" t="s">
        <v>11</v>
      </c>
      <c r="L359" s="13"/>
      <c r="W359" s="9"/>
      <c r="AX359" s="9"/>
    </row>
    <row r="360" spans="1:59" x14ac:dyDescent="0.3">
      <c r="B360" s="15">
        <v>0</v>
      </c>
      <c r="C360" s="6">
        <f t="shared" ca="1" si="87"/>
        <v>0.91651107206577476</v>
      </c>
      <c r="D360" s="6">
        <f t="shared" ca="1" si="91"/>
        <v>8.3488927934225243E-2</v>
      </c>
      <c r="E360" s="6">
        <f t="shared" ca="1" si="92"/>
        <v>2</v>
      </c>
      <c r="F360" s="6" t="str">
        <f t="shared" si="88"/>
        <v/>
      </c>
      <c r="G360" t="s">
        <v>10</v>
      </c>
      <c r="H360" s="6" t="str">
        <f t="shared" ca="1" si="98"/>
        <v xml:space="preserve">Si estas medidas suman 127 grados, </v>
      </c>
      <c r="I360" s="6" t="str">
        <f t="shared" ca="1" si="95"/>
        <v xml:space="preserve">y el primero es el </v>
      </c>
      <c r="J360" s="6" t="str">
        <f t="shared" ca="1" si="96"/>
        <v xml:space="preserve">doble del segundo, \textbf{calcule} sus medidas </v>
      </c>
      <c r="K360" s="6" t="s">
        <v>11</v>
      </c>
      <c r="L360" s="13"/>
      <c r="W360" s="9"/>
      <c r="AX360" s="9"/>
    </row>
    <row r="361" spans="1:59" x14ac:dyDescent="0.3">
      <c r="B361" s="15">
        <v>0</v>
      </c>
      <c r="C361" s="6">
        <f t="shared" ca="1" si="87"/>
        <v>0.10783079382108729</v>
      </c>
      <c r="D361" s="6">
        <f t="shared" ca="1" si="91"/>
        <v>0.10783079382108729</v>
      </c>
      <c r="E361" s="6">
        <f t="shared" ca="1" si="92"/>
        <v>1</v>
      </c>
      <c r="F361" s="6" t="str">
        <f t="shared" si="88"/>
        <v/>
      </c>
      <c r="G361" t="s">
        <v>10</v>
      </c>
      <c r="H361" s="6" t="str">
        <f t="shared" ca="1" si="98"/>
        <v xml:space="preserve">Si estas medidas suman 46 grados, </v>
      </c>
      <c r="I361" s="6" t="str">
        <f t="shared" ca="1" si="95"/>
        <v xml:space="preserve">y el segundo es el </v>
      </c>
      <c r="J361" s="6" t="str">
        <f t="shared" ca="1" si="96"/>
        <v xml:space="preserve">triple del primero, calcule sus medidas </v>
      </c>
      <c r="K361" s="6" t="s">
        <v>11</v>
      </c>
      <c r="L361" s="13"/>
      <c r="W361" s="9"/>
      <c r="AX361" s="9"/>
    </row>
    <row r="362" spans="1:59" x14ac:dyDescent="0.3">
      <c r="B362" s="15">
        <v>0</v>
      </c>
      <c r="C362" s="6">
        <f t="shared" ca="1" si="87"/>
        <v>0.33379715341556127</v>
      </c>
      <c r="D362" s="6">
        <f t="shared" ca="1" si="91"/>
        <v>0.33379715341556127</v>
      </c>
      <c r="E362" s="6">
        <f t="shared" ca="1" si="92"/>
        <v>0</v>
      </c>
      <c r="F362" s="6" t="str">
        <f t="shared" si="88"/>
        <v/>
      </c>
      <c r="G362" t="s">
        <v>10</v>
      </c>
      <c r="H362" s="6" t="str">
        <f t="shared" ca="1" si="98"/>
        <v xml:space="preserve">Si estas medidas suman 68 grados, </v>
      </c>
      <c r="I362" s="6" t="str">
        <f t="shared" ca="1" si="95"/>
        <v xml:space="preserve">y el segundo es el </v>
      </c>
      <c r="J362" s="6" t="str">
        <f t="shared" ca="1" si="96"/>
        <v xml:space="preserve">triple del primero, calcule sus medidas </v>
      </c>
      <c r="K362" s="6" t="s">
        <v>11</v>
      </c>
      <c r="L362" s="13"/>
      <c r="W362" s="9"/>
      <c r="AX362" s="9"/>
    </row>
    <row r="363" spans="1:59" x14ac:dyDescent="0.3">
      <c r="B363" s="15">
        <v>0</v>
      </c>
      <c r="C363" s="6">
        <f t="shared" ca="1" si="87"/>
        <v>0.51680881691523617</v>
      </c>
      <c r="D363" s="6">
        <f t="shared" ca="1" si="91"/>
        <v>0.51680881691523617</v>
      </c>
      <c r="E363" s="6">
        <f t="shared" ca="1" si="92"/>
        <v>0</v>
      </c>
      <c r="F363" s="6" t="str">
        <f t="shared" si="88"/>
        <v/>
      </c>
      <c r="G363" t="s">
        <v>10</v>
      </c>
      <c r="H363" s="6" t="str">
        <f t="shared" ca="1" si="98"/>
        <v xml:space="preserve">Si estas medidas suman 87 grados, </v>
      </c>
      <c r="I363" s="6" t="str">
        <f t="shared" ca="1" si="95"/>
        <v xml:space="preserve">y el segundo es el </v>
      </c>
      <c r="J363" s="6" t="str">
        <f t="shared" ca="1" si="96"/>
        <v xml:space="preserve">triple del primero, calcule sus medidas </v>
      </c>
      <c r="K363" s="6" t="s">
        <v>11</v>
      </c>
      <c r="L363" s="13"/>
      <c r="W363" s="9"/>
      <c r="AX363" s="9"/>
    </row>
    <row r="364" spans="1:59" x14ac:dyDescent="0.3">
      <c r="B364" s="15">
        <v>0</v>
      </c>
      <c r="C364" s="6">
        <f t="shared" ca="1" si="87"/>
        <v>0.60335151048619451</v>
      </c>
      <c r="D364" s="6">
        <f t="shared" ca="1" si="91"/>
        <v>0.39664848951380549</v>
      </c>
      <c r="E364" s="6">
        <f t="shared" ca="1" si="92"/>
        <v>0</v>
      </c>
      <c r="F364" s="6" t="str">
        <f t="shared" si="88"/>
        <v/>
      </c>
      <c r="G364" t="s">
        <v>10</v>
      </c>
      <c r="H364" s="6" t="str">
        <f t="shared" ca="1" si="98"/>
        <v xml:space="preserve">Si estas medidas suman 95 grados, </v>
      </c>
      <c r="I364" s="6" t="str">
        <f t="shared" ca="1" si="95"/>
        <v xml:space="preserve">y el segundo es el </v>
      </c>
      <c r="J364" s="6" t="str">
        <f t="shared" ca="1" si="96"/>
        <v xml:space="preserve">triple del primero, calcule sus medidas </v>
      </c>
      <c r="K364" s="6" t="s">
        <v>11</v>
      </c>
      <c r="L364" s="13"/>
      <c r="W364" s="9"/>
      <c r="AX364" s="9"/>
    </row>
    <row r="365" spans="1:59" x14ac:dyDescent="0.3">
      <c r="B365" s="15">
        <v>0</v>
      </c>
      <c r="C365" s="6">
        <f t="shared" ca="1" si="87"/>
        <v>0.18228477629169437</v>
      </c>
      <c r="D365" s="6">
        <f t="shared" ca="1" si="91"/>
        <v>0.18228477629169437</v>
      </c>
      <c r="E365" s="6">
        <f t="shared" ca="1" si="92"/>
        <v>0</v>
      </c>
      <c r="F365" s="6" t="str">
        <f t="shared" si="88"/>
        <v/>
      </c>
      <c r="G365" t="s">
        <v>10</v>
      </c>
      <c r="H365" s="6" t="str">
        <f t="shared" ref="H365:H366" ca="1" si="99">CONCATENATE("Si estas medidas suman ", IF(E356=0,180,IF(E356=1,90,360))," grados, ")</f>
        <v xml:space="preserve">Si estas medidas suman 90 grados, </v>
      </c>
      <c r="I365" s="6" t="str">
        <f t="shared" ca="1" si="95"/>
        <v xml:space="preserve">y el segundo es el </v>
      </c>
      <c r="J365" s="6" t="str">
        <f t="shared" ca="1" si="96"/>
        <v xml:space="preserve">triple del primero, calcule sus medidas </v>
      </c>
      <c r="K365" s="6" t="s">
        <v>11</v>
      </c>
      <c r="L365" s="13"/>
      <c r="W365" s="9"/>
      <c r="AX365" s="9"/>
    </row>
    <row r="366" spans="1:59" x14ac:dyDescent="0.3">
      <c r="B366" s="15">
        <v>0</v>
      </c>
      <c r="C366" s="6">
        <f t="shared" ca="1" si="87"/>
        <v>0.60109309750934203</v>
      </c>
      <c r="D366" s="6">
        <f t="shared" ca="1" si="91"/>
        <v>0.39890690249065797</v>
      </c>
      <c r="E366" s="6">
        <f t="shared" ca="1" si="92"/>
        <v>0</v>
      </c>
      <c r="F366" s="6" t="str">
        <f t="shared" si="88"/>
        <v/>
      </c>
      <c r="G366" t="s">
        <v>10</v>
      </c>
      <c r="H366" s="6" t="str">
        <f t="shared" ca="1" si="99"/>
        <v xml:space="preserve">Si estas medidas suman 360 grados, </v>
      </c>
      <c r="I366" s="6" t="str">
        <f t="shared" ca="1" si="95"/>
        <v xml:space="preserve">y el segundo es el </v>
      </c>
      <c r="J366" s="6" t="str">
        <f t="shared" ca="1" si="96"/>
        <v xml:space="preserve">triple del primero, calcule sus medidas </v>
      </c>
      <c r="K366" s="6" t="s">
        <v>11</v>
      </c>
      <c r="L366" s="13"/>
      <c r="W366" s="9"/>
      <c r="AX366" s="9"/>
    </row>
    <row r="367" spans="1:59" x14ac:dyDescent="0.3">
      <c r="A367" t="s">
        <v>278</v>
      </c>
      <c r="B367" s="15">
        <v>0</v>
      </c>
      <c r="C367" s="6">
        <f t="shared" ca="1" si="87"/>
        <v>0.25679708621983244</v>
      </c>
      <c r="D367" s="6">
        <f t="shared" ca="1" si="91"/>
        <v>0.25679708621983244</v>
      </c>
      <c r="E367" s="6">
        <f t="shared" ca="1" si="92"/>
        <v>1</v>
      </c>
      <c r="F367" s="6" t="str">
        <f t="shared" si="88"/>
        <v>\end{enumerate}\newpage   \section*{Cuenta:  20211920070  }\begin{enumerate}</v>
      </c>
      <c r="G367" t="s">
        <v>10</v>
      </c>
      <c r="H367" s="6" t="str">
        <f t="shared" ref="H367:H377" ca="1" si="100">CONCATENATE("Si estas medidas suman ", ROUND(C367*100+35,0)," grados, ")</f>
        <v xml:space="preserve">Si estas medidas suman 61 grados, </v>
      </c>
      <c r="I367" s="6" t="str">
        <f t="shared" ca="1" si="95"/>
        <v xml:space="preserve">y el segundo es el </v>
      </c>
      <c r="J367" s="6" t="str">
        <f t="shared" ca="1" si="96"/>
        <v xml:space="preserve">triple del primero, calcule sus medidas </v>
      </c>
      <c r="K367" s="6" t="s">
        <v>11</v>
      </c>
      <c r="L367" s="13"/>
      <c r="R367" s="10"/>
      <c r="S367" s="10"/>
      <c r="T367" s="10"/>
      <c r="U367" s="10"/>
      <c r="V367" s="10"/>
      <c r="W367" s="11"/>
      <c r="X367" s="10"/>
      <c r="Y367" s="10"/>
      <c r="AE367" s="10"/>
      <c r="AF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1"/>
      <c r="AY367" s="10"/>
      <c r="AZ367" s="10"/>
      <c r="BG367" s="10"/>
    </row>
    <row r="368" spans="1:59" x14ac:dyDescent="0.3">
      <c r="B368" s="15">
        <v>0</v>
      </c>
      <c r="C368" s="6">
        <f t="shared" ca="1" si="87"/>
        <v>0.15107556976734693</v>
      </c>
      <c r="D368" s="6">
        <f t="shared" ca="1" si="91"/>
        <v>0.15107556976734693</v>
      </c>
      <c r="E368" s="6">
        <f t="shared" ca="1" si="92"/>
        <v>2</v>
      </c>
      <c r="F368" s="6" t="str">
        <f t="shared" si="88"/>
        <v/>
      </c>
      <c r="G368" t="s">
        <v>10</v>
      </c>
      <c r="H368" s="6" t="str">
        <f t="shared" ca="1" si="100"/>
        <v xml:space="preserve">Si estas medidas suman 50 grados, </v>
      </c>
      <c r="I368" s="6" t="str">
        <f t="shared" ca="1" si="95"/>
        <v xml:space="preserve">y el primero es el </v>
      </c>
      <c r="J368" s="6" t="str">
        <f t="shared" ca="1" si="96"/>
        <v xml:space="preserve">doble del segundo, \textbf{calcule} sus medidas </v>
      </c>
      <c r="K368" s="6" t="s">
        <v>11</v>
      </c>
      <c r="L368" s="13"/>
      <c r="W368" s="9"/>
      <c r="AX368" s="9"/>
    </row>
    <row r="369" spans="1:59" x14ac:dyDescent="0.3">
      <c r="B369" s="15">
        <v>0</v>
      </c>
      <c r="C369" s="6">
        <f t="shared" ca="1" si="87"/>
        <v>0.54433824770916905</v>
      </c>
      <c r="D369" s="6">
        <f t="shared" ca="1" si="91"/>
        <v>0.54433824770916905</v>
      </c>
      <c r="E369" s="6">
        <f t="shared" ca="1" si="92"/>
        <v>2</v>
      </c>
      <c r="F369" s="6" t="str">
        <f t="shared" si="88"/>
        <v/>
      </c>
      <c r="G369" t="s">
        <v>10</v>
      </c>
      <c r="H369" s="6" t="str">
        <f t="shared" ca="1" si="100"/>
        <v xml:space="preserve">Si estas medidas suman 89 grados, </v>
      </c>
      <c r="I369" s="6" t="str">
        <f t="shared" ca="1" si="95"/>
        <v xml:space="preserve">y el primero es el </v>
      </c>
      <c r="J369" s="6" t="str">
        <f t="shared" ca="1" si="96"/>
        <v xml:space="preserve">doble del segundo, \textbf{calcule} sus medidas </v>
      </c>
      <c r="K369" s="6" t="s">
        <v>11</v>
      </c>
      <c r="L369" s="13"/>
      <c r="W369" s="9"/>
      <c r="AX369" s="9"/>
    </row>
    <row r="370" spans="1:59" x14ac:dyDescent="0.3">
      <c r="B370" s="15">
        <v>0</v>
      </c>
      <c r="C370" s="6">
        <f t="shared" ca="1" si="87"/>
        <v>0.7223194316490148</v>
      </c>
      <c r="D370" s="6">
        <f t="shared" ca="1" si="91"/>
        <v>0.2776805683509852</v>
      </c>
      <c r="E370" s="6">
        <f t="shared" ca="1" si="92"/>
        <v>0</v>
      </c>
      <c r="F370" s="6" t="str">
        <f t="shared" si="88"/>
        <v/>
      </c>
      <c r="G370" t="s">
        <v>10</v>
      </c>
      <c r="H370" s="6" t="str">
        <f t="shared" ca="1" si="100"/>
        <v xml:space="preserve">Si estas medidas suman 107 grados, </v>
      </c>
      <c r="I370" s="6" t="str">
        <f t="shared" ca="1" si="95"/>
        <v xml:space="preserve">y el segundo es el </v>
      </c>
      <c r="J370" s="6" t="str">
        <f t="shared" ca="1" si="96"/>
        <v xml:space="preserve">triple del primero, calcule sus medidas </v>
      </c>
      <c r="K370" s="6" t="s">
        <v>11</v>
      </c>
      <c r="L370" s="13"/>
      <c r="W370" s="9"/>
      <c r="AX370" s="9"/>
    </row>
    <row r="371" spans="1:59" x14ac:dyDescent="0.3">
      <c r="B371" s="15">
        <v>0</v>
      </c>
      <c r="C371" s="6">
        <f t="shared" ca="1" si="87"/>
        <v>0.50351183539292266</v>
      </c>
      <c r="D371" s="6">
        <f t="shared" ca="1" si="91"/>
        <v>0.50351183539292266</v>
      </c>
      <c r="E371" s="6">
        <f t="shared" ca="1" si="92"/>
        <v>1</v>
      </c>
      <c r="F371" s="6" t="str">
        <f t="shared" si="88"/>
        <v/>
      </c>
      <c r="G371" t="s">
        <v>10</v>
      </c>
      <c r="H371" s="6" t="str">
        <f t="shared" ca="1" si="100"/>
        <v xml:space="preserve">Si estas medidas suman 85 grados, </v>
      </c>
      <c r="I371" s="6" t="str">
        <f t="shared" ca="1" si="95"/>
        <v xml:space="preserve">y el segundo es el </v>
      </c>
      <c r="J371" s="6" t="str">
        <f t="shared" ca="1" si="96"/>
        <v xml:space="preserve">triple del primero, calcule sus medidas </v>
      </c>
      <c r="K371" s="6" t="s">
        <v>11</v>
      </c>
      <c r="L371" s="13"/>
      <c r="W371" s="9"/>
      <c r="AX371" s="9"/>
    </row>
    <row r="372" spans="1:59" x14ac:dyDescent="0.3">
      <c r="B372" s="15">
        <v>0</v>
      </c>
      <c r="C372" s="6">
        <f t="shared" ca="1" si="87"/>
        <v>0.65288136650727546</v>
      </c>
      <c r="D372" s="6">
        <f t="shared" ca="1" si="91"/>
        <v>0.34711863349272454</v>
      </c>
      <c r="E372" s="6">
        <f t="shared" ca="1" si="92"/>
        <v>1</v>
      </c>
      <c r="F372" s="6" t="str">
        <f t="shared" si="88"/>
        <v/>
      </c>
      <c r="G372" t="s">
        <v>10</v>
      </c>
      <c r="H372" s="6" t="str">
        <f t="shared" ca="1" si="100"/>
        <v xml:space="preserve">Si estas medidas suman 100 grados, </v>
      </c>
      <c r="I372" s="6" t="str">
        <f t="shared" ca="1" si="95"/>
        <v xml:space="preserve">y el segundo es el </v>
      </c>
      <c r="J372" s="6" t="str">
        <f t="shared" ca="1" si="96"/>
        <v xml:space="preserve">triple del primero, calcule sus medidas </v>
      </c>
      <c r="K372" s="6" t="s">
        <v>11</v>
      </c>
      <c r="L372" s="13"/>
      <c r="W372" s="9"/>
      <c r="AX372" s="9"/>
    </row>
    <row r="373" spans="1:59" x14ac:dyDescent="0.3">
      <c r="B373" s="15">
        <v>0</v>
      </c>
      <c r="C373" s="6">
        <f t="shared" ca="1" si="87"/>
        <v>0.85975212794366829</v>
      </c>
      <c r="D373" s="6">
        <f t="shared" ca="1" si="91"/>
        <v>0.14024787205633171</v>
      </c>
      <c r="E373" s="6">
        <f t="shared" ca="1" si="92"/>
        <v>1</v>
      </c>
      <c r="F373" s="6" t="str">
        <f t="shared" si="88"/>
        <v/>
      </c>
      <c r="G373" t="s">
        <v>10</v>
      </c>
      <c r="H373" s="6" t="str">
        <f t="shared" ca="1" si="100"/>
        <v xml:space="preserve">Si estas medidas suman 121 grados, </v>
      </c>
      <c r="I373" s="6" t="str">
        <f t="shared" ca="1" si="95"/>
        <v xml:space="preserve">y el segundo es el </v>
      </c>
      <c r="J373" s="6" t="str">
        <f t="shared" ca="1" si="96"/>
        <v xml:space="preserve">triple del primero, calcule sus medidas </v>
      </c>
      <c r="K373" s="6" t="s">
        <v>11</v>
      </c>
      <c r="L373" s="13"/>
      <c r="W373" s="9"/>
      <c r="AX373" s="9"/>
    </row>
    <row r="374" spans="1:59" x14ac:dyDescent="0.3">
      <c r="B374" s="15">
        <v>0</v>
      </c>
      <c r="C374" s="6">
        <f t="shared" ca="1" si="87"/>
        <v>0.24574936479465126</v>
      </c>
      <c r="D374" s="6">
        <f t="shared" ca="1" si="91"/>
        <v>0.24574936479465126</v>
      </c>
      <c r="E374" s="6">
        <f t="shared" ca="1" si="92"/>
        <v>0</v>
      </c>
      <c r="F374" s="6" t="str">
        <f t="shared" si="88"/>
        <v/>
      </c>
      <c r="G374" t="s">
        <v>10</v>
      </c>
      <c r="H374" s="6" t="str">
        <f t="shared" ca="1" si="100"/>
        <v xml:space="preserve">Si estas medidas suman 60 grados, </v>
      </c>
      <c r="I374" s="6" t="str">
        <f t="shared" ca="1" si="95"/>
        <v xml:space="preserve">y el segundo es el </v>
      </c>
      <c r="J374" s="6" t="str">
        <f t="shared" ca="1" si="96"/>
        <v xml:space="preserve">triple del primero, calcule sus medidas </v>
      </c>
      <c r="K374" s="6" t="s">
        <v>11</v>
      </c>
      <c r="L374" s="13"/>
      <c r="W374" s="9"/>
      <c r="AX374" s="9"/>
    </row>
    <row r="375" spans="1:59" x14ac:dyDescent="0.3">
      <c r="B375" s="15">
        <v>0</v>
      </c>
      <c r="C375" s="6">
        <f t="shared" ca="1" si="87"/>
        <v>4.5161010504359833E-3</v>
      </c>
      <c r="D375" s="6">
        <f t="shared" ca="1" si="91"/>
        <v>0.50451610105043598</v>
      </c>
      <c r="E375" s="6">
        <f t="shared" ca="1" si="92"/>
        <v>1</v>
      </c>
      <c r="F375" s="6" t="str">
        <f t="shared" si="88"/>
        <v/>
      </c>
      <c r="G375" t="s">
        <v>10</v>
      </c>
      <c r="H375" s="6" t="str">
        <f t="shared" ca="1" si="100"/>
        <v xml:space="preserve">Si estas medidas suman 35 grados, </v>
      </c>
      <c r="I375" s="6" t="str">
        <f t="shared" ca="1" si="95"/>
        <v xml:space="preserve">y el segundo es el </v>
      </c>
      <c r="J375" s="6" t="str">
        <f t="shared" ca="1" si="96"/>
        <v xml:space="preserve">triple del primero, calcule sus medidas </v>
      </c>
      <c r="K375" s="6" t="s">
        <v>11</v>
      </c>
      <c r="L375" s="13"/>
      <c r="W375" s="9"/>
      <c r="AX375" s="9"/>
    </row>
    <row r="376" spans="1:59" x14ac:dyDescent="0.3">
      <c r="B376" s="15">
        <v>0</v>
      </c>
      <c r="C376" s="6">
        <f t="shared" ca="1" si="87"/>
        <v>0.98501031515327764</v>
      </c>
      <c r="D376" s="6">
        <f t="shared" ca="1" si="91"/>
        <v>1.4989684846722362E-2</v>
      </c>
      <c r="E376" s="6">
        <f t="shared" ca="1" si="92"/>
        <v>1</v>
      </c>
      <c r="F376" s="6" t="str">
        <f t="shared" si="88"/>
        <v/>
      </c>
      <c r="G376" t="s">
        <v>10</v>
      </c>
      <c r="H376" s="6" t="str">
        <f t="shared" ca="1" si="100"/>
        <v xml:space="preserve">Si estas medidas suman 134 grados, </v>
      </c>
      <c r="I376" s="6" t="str">
        <f t="shared" ca="1" si="95"/>
        <v xml:space="preserve">y el segundo es el </v>
      </c>
      <c r="J376" s="6" t="str">
        <f t="shared" ca="1" si="96"/>
        <v xml:space="preserve">triple del primero, calcule sus medidas </v>
      </c>
      <c r="K376" s="6" t="s">
        <v>11</v>
      </c>
      <c r="L376" s="13"/>
      <c r="W376" s="9"/>
      <c r="AX376" s="9"/>
    </row>
    <row r="377" spans="1:59" x14ac:dyDescent="0.3">
      <c r="B377" s="15">
        <v>0</v>
      </c>
      <c r="C377" s="6">
        <f t="shared" ca="1" si="87"/>
        <v>0.33603781419746392</v>
      </c>
      <c r="D377" s="6">
        <f t="shared" ca="1" si="91"/>
        <v>0.33603781419746392</v>
      </c>
      <c r="E377" s="6">
        <f t="shared" ca="1" si="92"/>
        <v>0</v>
      </c>
      <c r="F377" s="6" t="str">
        <f t="shared" si="88"/>
        <v/>
      </c>
      <c r="G377" t="s">
        <v>10</v>
      </c>
      <c r="H377" s="6" t="str">
        <f t="shared" ca="1" si="100"/>
        <v xml:space="preserve">Si estas medidas suman 69 grados, </v>
      </c>
      <c r="I377" s="6" t="str">
        <f t="shared" ca="1" si="95"/>
        <v xml:space="preserve">y el segundo es el </v>
      </c>
      <c r="J377" s="6" t="str">
        <f t="shared" ca="1" si="96"/>
        <v xml:space="preserve">triple del primero, calcule sus medidas </v>
      </c>
      <c r="K377" s="6" t="s">
        <v>11</v>
      </c>
      <c r="L377" s="13"/>
      <c r="W377" s="9"/>
      <c r="AX377" s="9"/>
    </row>
    <row r="378" spans="1:59" x14ac:dyDescent="0.3">
      <c r="B378" s="15">
        <v>0</v>
      </c>
      <c r="C378" s="6">
        <f t="shared" ca="1" si="87"/>
        <v>0.77402065272281706</v>
      </c>
      <c r="D378" s="6">
        <f t="shared" ca="1" si="91"/>
        <v>0.22597934727718294</v>
      </c>
      <c r="E378" s="6">
        <f t="shared" ca="1" si="92"/>
        <v>1</v>
      </c>
      <c r="F378" s="6" t="str">
        <f t="shared" si="88"/>
        <v/>
      </c>
      <c r="G378" t="s">
        <v>10</v>
      </c>
      <c r="H378" s="6" t="str">
        <f t="shared" ref="H378:H379" ca="1" si="101">CONCATENATE("Si estas medidas suman ", IF(E369=0,180,IF(E369=1,90,360))," grados, ")</f>
        <v xml:space="preserve">Si estas medidas suman 360 grados, </v>
      </c>
      <c r="I378" s="6" t="str">
        <f t="shared" ca="1" si="95"/>
        <v xml:space="preserve">y el segundo es el </v>
      </c>
      <c r="J378" s="6" t="str">
        <f t="shared" ca="1" si="96"/>
        <v xml:space="preserve">triple del primero, calcule sus medidas </v>
      </c>
      <c r="K378" s="6" t="s">
        <v>11</v>
      </c>
      <c r="L378" s="13"/>
      <c r="R378" s="10"/>
      <c r="S378" s="10"/>
      <c r="T378" s="10"/>
      <c r="U378" s="10"/>
      <c r="V378" s="10"/>
      <c r="W378" s="11"/>
      <c r="X378" s="10"/>
      <c r="Y378" s="10"/>
      <c r="AE378" s="10"/>
      <c r="AF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1"/>
      <c r="AY378" s="10"/>
      <c r="AZ378" s="10"/>
      <c r="BG378" s="10"/>
    </row>
    <row r="379" spans="1:59" x14ac:dyDescent="0.3">
      <c r="B379" s="15">
        <v>0</v>
      </c>
      <c r="C379" s="6">
        <f t="shared" ca="1" si="87"/>
        <v>0.84229634827070554</v>
      </c>
      <c r="D379" s="6">
        <f t="shared" ca="1" si="91"/>
        <v>0.15770365172929446</v>
      </c>
      <c r="E379" s="6">
        <f t="shared" ca="1" si="92"/>
        <v>0</v>
      </c>
      <c r="F379" s="6" t="str">
        <f t="shared" si="88"/>
        <v/>
      </c>
      <c r="G379" t="s">
        <v>10</v>
      </c>
      <c r="H379" s="6" t="str">
        <f t="shared" ca="1" si="101"/>
        <v xml:space="preserve">Si estas medidas suman 180 grados, </v>
      </c>
      <c r="I379" s="6" t="str">
        <f t="shared" ca="1" si="95"/>
        <v xml:space="preserve">y el segundo es el </v>
      </c>
      <c r="J379" s="6" t="str">
        <f t="shared" ca="1" si="96"/>
        <v xml:space="preserve">triple del primero, calcule sus medidas </v>
      </c>
      <c r="K379" s="6" t="s">
        <v>11</v>
      </c>
      <c r="L379" s="13"/>
      <c r="W379" s="9"/>
      <c r="AX379" s="9"/>
    </row>
    <row r="380" spans="1:59" x14ac:dyDescent="0.3">
      <c r="A380" t="s">
        <v>279</v>
      </c>
      <c r="B380" s="15">
        <v>0</v>
      </c>
      <c r="C380" s="6">
        <f t="shared" ca="1" si="87"/>
        <v>0.10726306782285311</v>
      </c>
      <c r="D380" s="6">
        <f t="shared" ca="1" si="91"/>
        <v>0.10726306782285311</v>
      </c>
      <c r="E380" s="6">
        <f t="shared" ca="1" si="92"/>
        <v>1</v>
      </c>
      <c r="F380" s="6" t="str">
        <f t="shared" si="88"/>
        <v>\end{enumerate}\newpage   \section*{Cuenta:  20211920078  }\begin{enumerate}</v>
      </c>
      <c r="G380" t="s">
        <v>10</v>
      </c>
      <c r="H380" s="6" t="str">
        <f t="shared" ref="H380:H390" ca="1" si="102">CONCATENATE("Si estas medidas suman ", ROUND(C380*100+35,0)," grados, ")</f>
        <v xml:space="preserve">Si estas medidas suman 46 grados, </v>
      </c>
      <c r="I380" s="6" t="str">
        <f t="shared" ca="1" si="95"/>
        <v xml:space="preserve">y el segundo es el </v>
      </c>
      <c r="J380" s="6" t="str">
        <f t="shared" ca="1" si="96"/>
        <v xml:space="preserve">triple del primero, calcule sus medidas </v>
      </c>
      <c r="K380" s="6" t="s">
        <v>11</v>
      </c>
      <c r="L380" s="13"/>
      <c r="W380" s="9"/>
      <c r="AX380" s="9"/>
    </row>
    <row r="381" spans="1:59" x14ac:dyDescent="0.3">
      <c r="B381" s="15">
        <v>0</v>
      </c>
      <c r="C381" s="6">
        <f t="shared" ca="1" si="87"/>
        <v>0.83405312562655043</v>
      </c>
      <c r="D381" s="6">
        <f t="shared" ca="1" si="91"/>
        <v>0.16594687437344957</v>
      </c>
      <c r="E381" s="6">
        <f t="shared" ca="1" si="92"/>
        <v>1</v>
      </c>
      <c r="F381" s="6" t="str">
        <f t="shared" si="88"/>
        <v/>
      </c>
      <c r="G381" t="s">
        <v>10</v>
      </c>
      <c r="H381" s="6" t="str">
        <f t="shared" ca="1" si="102"/>
        <v xml:space="preserve">Si estas medidas suman 118 grados, </v>
      </c>
      <c r="I381" s="6" t="str">
        <f t="shared" ca="1" si="95"/>
        <v xml:space="preserve">y el segundo es el </v>
      </c>
      <c r="J381" s="6" t="str">
        <f t="shared" ca="1" si="96"/>
        <v xml:space="preserve">triple del primero, calcule sus medidas </v>
      </c>
      <c r="K381" s="6" t="s">
        <v>11</v>
      </c>
      <c r="L381" s="13"/>
      <c r="W381" s="9"/>
      <c r="AX381" s="9"/>
    </row>
    <row r="382" spans="1:59" x14ac:dyDescent="0.3">
      <c r="B382" s="15">
        <v>0</v>
      </c>
      <c r="C382" s="6">
        <f t="shared" ca="1" si="87"/>
        <v>0.88601834510675681</v>
      </c>
      <c r="D382" s="6">
        <f t="shared" ca="1" si="91"/>
        <v>0.11398165489324319</v>
      </c>
      <c r="E382" s="6">
        <f t="shared" ca="1" si="92"/>
        <v>2</v>
      </c>
      <c r="F382" s="6" t="str">
        <f t="shared" si="88"/>
        <v/>
      </c>
      <c r="G382" t="s">
        <v>10</v>
      </c>
      <c r="H382" s="6" t="str">
        <f t="shared" ca="1" si="102"/>
        <v xml:space="preserve">Si estas medidas suman 124 grados, </v>
      </c>
      <c r="I382" s="6" t="str">
        <f t="shared" ca="1" si="95"/>
        <v xml:space="preserve">y el primero es el </v>
      </c>
      <c r="J382" s="6" t="str">
        <f t="shared" ca="1" si="96"/>
        <v xml:space="preserve">doble del segundo, \textbf{calcule} sus medidas </v>
      </c>
      <c r="K382" s="6" t="s">
        <v>11</v>
      </c>
      <c r="L382" s="13"/>
      <c r="W382" s="9"/>
      <c r="AX382" s="9"/>
    </row>
    <row r="383" spans="1:59" x14ac:dyDescent="0.3">
      <c r="B383" s="15">
        <v>0</v>
      </c>
      <c r="C383" s="6">
        <f t="shared" ca="1" si="87"/>
        <v>0.74567537676871265</v>
      </c>
      <c r="D383" s="6">
        <f t="shared" ca="1" si="91"/>
        <v>0.25432462323128735</v>
      </c>
      <c r="E383" s="6">
        <f t="shared" ca="1" si="92"/>
        <v>1</v>
      </c>
      <c r="F383" s="6" t="str">
        <f t="shared" si="88"/>
        <v/>
      </c>
      <c r="G383" t="s">
        <v>10</v>
      </c>
      <c r="H383" s="6" t="str">
        <f t="shared" ca="1" si="102"/>
        <v xml:space="preserve">Si estas medidas suman 110 grados, </v>
      </c>
      <c r="I383" s="6" t="str">
        <f t="shared" ca="1" si="95"/>
        <v xml:space="preserve">y el segundo es el </v>
      </c>
      <c r="J383" s="6" t="str">
        <f t="shared" ca="1" si="96"/>
        <v xml:space="preserve">triple del primero, calcule sus medidas </v>
      </c>
      <c r="K383" s="6" t="s">
        <v>11</v>
      </c>
      <c r="L383" s="13"/>
      <c r="W383" s="9"/>
      <c r="AX383" s="9"/>
    </row>
    <row r="384" spans="1:59" x14ac:dyDescent="0.3">
      <c r="B384" s="15">
        <v>0</v>
      </c>
      <c r="C384" s="6">
        <f t="shared" ca="1" si="87"/>
        <v>0.38130600358879874</v>
      </c>
      <c r="D384" s="6">
        <f t="shared" ca="1" si="91"/>
        <v>0.38130600358879874</v>
      </c>
      <c r="E384" s="6">
        <f t="shared" ca="1" si="92"/>
        <v>1</v>
      </c>
      <c r="F384" s="6" t="str">
        <f t="shared" si="88"/>
        <v/>
      </c>
      <c r="G384" t="s">
        <v>10</v>
      </c>
      <c r="H384" s="6" t="str">
        <f t="shared" ca="1" si="102"/>
        <v xml:space="preserve">Si estas medidas suman 73 grados, </v>
      </c>
      <c r="I384" s="6" t="str">
        <f t="shared" ca="1" si="95"/>
        <v xml:space="preserve">y el segundo es el </v>
      </c>
      <c r="J384" s="6" t="str">
        <f t="shared" ca="1" si="96"/>
        <v xml:space="preserve">triple del primero, calcule sus medidas </v>
      </c>
      <c r="K384" s="6" t="s">
        <v>11</v>
      </c>
      <c r="L384" s="13"/>
      <c r="W384" s="9"/>
      <c r="AX384" s="9"/>
    </row>
    <row r="385" spans="1:59" x14ac:dyDescent="0.3">
      <c r="B385" s="15">
        <v>0</v>
      </c>
      <c r="C385" s="6">
        <f t="shared" ca="1" si="87"/>
        <v>0.41122030347368765</v>
      </c>
      <c r="D385" s="6">
        <f t="shared" ca="1" si="91"/>
        <v>0.41122030347368765</v>
      </c>
      <c r="E385" s="6">
        <f t="shared" ca="1" si="92"/>
        <v>1</v>
      </c>
      <c r="F385" s="6" t="str">
        <f t="shared" si="88"/>
        <v/>
      </c>
      <c r="G385" t="s">
        <v>10</v>
      </c>
      <c r="H385" s="6" t="str">
        <f t="shared" ca="1" si="102"/>
        <v xml:space="preserve">Si estas medidas suman 76 grados, </v>
      </c>
      <c r="I385" s="6" t="str">
        <f t="shared" ca="1" si="95"/>
        <v xml:space="preserve">y el segundo es el </v>
      </c>
      <c r="J385" s="6" t="str">
        <f t="shared" ca="1" si="96"/>
        <v xml:space="preserve">triple del primero, calcule sus medidas </v>
      </c>
      <c r="K385" s="6" t="s">
        <v>11</v>
      </c>
      <c r="L385" s="13"/>
      <c r="W385" s="9"/>
      <c r="AX385" s="9"/>
    </row>
    <row r="386" spans="1:59" x14ac:dyDescent="0.3">
      <c r="B386" s="15">
        <v>0</v>
      </c>
      <c r="C386" s="6">
        <f t="shared" ca="1" si="87"/>
        <v>0.43940216727722303</v>
      </c>
      <c r="D386" s="6">
        <f t="shared" ca="1" si="91"/>
        <v>0.43940216727722303</v>
      </c>
      <c r="E386" s="6">
        <f t="shared" ca="1" si="92"/>
        <v>1</v>
      </c>
      <c r="F386" s="6" t="str">
        <f t="shared" si="88"/>
        <v/>
      </c>
      <c r="G386" t="s">
        <v>10</v>
      </c>
      <c r="H386" s="6" t="str">
        <f t="shared" ca="1" si="102"/>
        <v xml:space="preserve">Si estas medidas suman 79 grados, </v>
      </c>
      <c r="I386" s="6" t="str">
        <f t="shared" ca="1" si="95"/>
        <v xml:space="preserve">y el segundo es el </v>
      </c>
      <c r="J386" s="6" t="str">
        <f t="shared" ca="1" si="96"/>
        <v xml:space="preserve">triple del primero, calcule sus medidas </v>
      </c>
      <c r="K386" s="6" t="s">
        <v>11</v>
      </c>
      <c r="L386" s="13"/>
      <c r="W386" s="9"/>
      <c r="AX386" s="9"/>
    </row>
    <row r="387" spans="1:59" x14ac:dyDescent="0.3">
      <c r="B387" s="15">
        <v>0</v>
      </c>
      <c r="C387" s="6">
        <f t="shared" ref="C387:C450" ca="1" si="103">RAND()</f>
        <v>0.56966523427727422</v>
      </c>
      <c r="D387" s="6">
        <f t="shared" ca="1" si="91"/>
        <v>0.56966523427727422</v>
      </c>
      <c r="E387" s="6">
        <f t="shared" ca="1" si="92"/>
        <v>2</v>
      </c>
      <c r="F387" s="6" t="str">
        <f t="shared" si="88"/>
        <v/>
      </c>
      <c r="G387" t="s">
        <v>10</v>
      </c>
      <c r="H387" s="6" t="str">
        <f t="shared" ca="1" si="102"/>
        <v xml:space="preserve">Si estas medidas suman 92 grados, </v>
      </c>
      <c r="I387" s="6" t="str">
        <f t="shared" ca="1" si="95"/>
        <v xml:space="preserve">y el primero es el </v>
      </c>
      <c r="J387" s="6" t="str">
        <f t="shared" ca="1" si="96"/>
        <v xml:space="preserve">doble del segundo, \textbf{calcule} sus medidas </v>
      </c>
      <c r="K387" s="6" t="s">
        <v>11</v>
      </c>
      <c r="L387" s="13"/>
      <c r="W387" s="9"/>
      <c r="AX387" s="9"/>
    </row>
    <row r="388" spans="1:59" x14ac:dyDescent="0.3">
      <c r="B388" s="15">
        <v>0</v>
      </c>
      <c r="C388" s="6">
        <f t="shared" ca="1" si="103"/>
        <v>0.13274427211541162</v>
      </c>
      <c r="D388" s="6">
        <f t="shared" ca="1" si="91"/>
        <v>0.13274427211541162</v>
      </c>
      <c r="E388" s="6">
        <f t="shared" ca="1" si="92"/>
        <v>1</v>
      </c>
      <c r="F388" s="6" t="str">
        <f t="shared" ref="F388:F451" si="104">IF(A388=0,"",A388)</f>
        <v/>
      </c>
      <c r="G388" t="s">
        <v>10</v>
      </c>
      <c r="H388" s="6" t="str">
        <f t="shared" ca="1" si="102"/>
        <v xml:space="preserve">Si estas medidas suman 48 grados, </v>
      </c>
      <c r="I388" s="6" t="str">
        <f t="shared" ca="1" si="95"/>
        <v xml:space="preserve">y el segundo es el </v>
      </c>
      <c r="J388" s="6" t="str">
        <f t="shared" ca="1" si="96"/>
        <v xml:space="preserve">triple del primero, calcule sus medidas </v>
      </c>
      <c r="K388" s="6" t="s">
        <v>11</v>
      </c>
      <c r="L388" s="13"/>
      <c r="W388" s="9"/>
      <c r="AX388" s="9"/>
    </row>
    <row r="389" spans="1:59" x14ac:dyDescent="0.3">
      <c r="B389" s="15">
        <v>0</v>
      </c>
      <c r="C389" s="6">
        <f t="shared" ca="1" si="103"/>
        <v>0.12935333347970079</v>
      </c>
      <c r="D389" s="6">
        <f t="shared" ca="1" si="91"/>
        <v>0.12935333347970079</v>
      </c>
      <c r="E389" s="6">
        <f t="shared" ca="1" si="92"/>
        <v>0</v>
      </c>
      <c r="F389" s="6" t="str">
        <f t="shared" si="104"/>
        <v/>
      </c>
      <c r="G389" t="s">
        <v>10</v>
      </c>
      <c r="H389" s="6" t="str">
        <f t="shared" ca="1" si="102"/>
        <v xml:space="preserve">Si estas medidas suman 48 grados, </v>
      </c>
      <c r="I389" s="6" t="str">
        <f t="shared" ca="1" si="95"/>
        <v xml:space="preserve">y el segundo es el </v>
      </c>
      <c r="J389" s="6" t="str">
        <f t="shared" ca="1" si="96"/>
        <v xml:space="preserve">triple del primero, calcule sus medidas </v>
      </c>
      <c r="K389" s="6" t="s">
        <v>11</v>
      </c>
      <c r="L389" s="13"/>
      <c r="R389" s="10"/>
      <c r="S389" s="10"/>
      <c r="T389" s="10"/>
      <c r="U389" s="10"/>
      <c r="V389" s="10"/>
      <c r="W389" s="11"/>
      <c r="X389" s="10"/>
      <c r="Y389" s="10"/>
      <c r="AE389" s="10"/>
      <c r="AF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1"/>
      <c r="AY389" s="10"/>
      <c r="AZ389" s="10"/>
      <c r="BC389" s="10"/>
    </row>
    <row r="390" spans="1:59" x14ac:dyDescent="0.3">
      <c r="B390" s="15">
        <v>0</v>
      </c>
      <c r="C390" s="6">
        <f t="shared" ca="1" si="103"/>
        <v>0.60091330098345841</v>
      </c>
      <c r="D390" s="6">
        <f t="shared" ca="1" si="91"/>
        <v>0.39908669901654159</v>
      </c>
      <c r="E390" s="6">
        <f t="shared" ca="1" si="92"/>
        <v>0</v>
      </c>
      <c r="F390" s="6" t="str">
        <f t="shared" si="104"/>
        <v/>
      </c>
      <c r="G390" t="s">
        <v>10</v>
      </c>
      <c r="H390" s="6" t="str">
        <f t="shared" ca="1" si="102"/>
        <v xml:space="preserve">Si estas medidas suman 95 grados, </v>
      </c>
      <c r="I390" s="6" t="str">
        <f t="shared" ca="1" si="95"/>
        <v xml:space="preserve">y el segundo es el </v>
      </c>
      <c r="J390" s="6" t="str">
        <f t="shared" ca="1" si="96"/>
        <v xml:space="preserve">triple del primero, calcule sus medidas </v>
      </c>
      <c r="K390" s="6" t="s">
        <v>11</v>
      </c>
      <c r="L390" s="13"/>
      <c r="W390" s="9"/>
      <c r="AX390" s="9"/>
    </row>
    <row r="391" spans="1:59" x14ac:dyDescent="0.3">
      <c r="B391" s="15">
        <v>0</v>
      </c>
      <c r="C391" s="6">
        <f t="shared" ca="1" si="103"/>
        <v>0.87474082675776899</v>
      </c>
      <c r="D391" s="6">
        <f t="shared" ca="1" si="91"/>
        <v>0.12525917324223101</v>
      </c>
      <c r="E391" s="6">
        <f t="shared" ca="1" si="92"/>
        <v>0</v>
      </c>
      <c r="F391" s="6" t="str">
        <f t="shared" si="104"/>
        <v/>
      </c>
      <c r="G391" t="s">
        <v>10</v>
      </c>
      <c r="H391" s="6" t="str">
        <f t="shared" ref="H391:H392" ca="1" si="105">CONCATENATE("Si estas medidas suman ", IF(E382=0,180,IF(E382=1,90,360))," grados, ")</f>
        <v xml:space="preserve">Si estas medidas suman 360 grados, </v>
      </c>
      <c r="I391" s="6" t="str">
        <f t="shared" ca="1" si="95"/>
        <v xml:space="preserve">y el segundo es el </v>
      </c>
      <c r="J391" s="6" t="str">
        <f t="shared" ca="1" si="96"/>
        <v xml:space="preserve">triple del primero, calcule sus medidas </v>
      </c>
      <c r="K391" s="6" t="s">
        <v>11</v>
      </c>
      <c r="L391" s="13"/>
      <c r="W391" s="9"/>
      <c r="AX391" s="9"/>
    </row>
    <row r="392" spans="1:59" x14ac:dyDescent="0.3">
      <c r="B392" s="15">
        <v>0</v>
      </c>
      <c r="C392" s="6">
        <f t="shared" ca="1" si="103"/>
        <v>0.59104545802894637</v>
      </c>
      <c r="D392" s="6">
        <f t="shared" ca="1" si="91"/>
        <v>0.59104545802894637</v>
      </c>
      <c r="E392" s="6">
        <f t="shared" ca="1" si="92"/>
        <v>1</v>
      </c>
      <c r="F392" s="6" t="str">
        <f t="shared" si="104"/>
        <v/>
      </c>
      <c r="G392" t="s">
        <v>10</v>
      </c>
      <c r="H392" s="6" t="str">
        <f t="shared" ca="1" si="105"/>
        <v xml:space="preserve">Si estas medidas suman 90 grados, </v>
      </c>
      <c r="I392" s="6" t="str">
        <f t="shared" ca="1" si="95"/>
        <v xml:space="preserve">y el segundo es el </v>
      </c>
      <c r="J392" s="6" t="str">
        <f t="shared" ca="1" si="96"/>
        <v xml:space="preserve">triple del primero, calcule sus medidas </v>
      </c>
      <c r="K392" s="6" t="s">
        <v>11</v>
      </c>
      <c r="L392" s="13"/>
      <c r="W392" s="9"/>
      <c r="AX392" s="9"/>
    </row>
    <row r="393" spans="1:59" x14ac:dyDescent="0.3">
      <c r="A393" t="s">
        <v>280</v>
      </c>
      <c r="B393" s="15">
        <v>0</v>
      </c>
      <c r="C393" s="6">
        <f t="shared" ca="1" si="103"/>
        <v>0.53539021701467604</v>
      </c>
      <c r="D393" s="6">
        <f t="shared" ca="1" si="91"/>
        <v>0.53539021701467604</v>
      </c>
      <c r="E393" s="6">
        <f t="shared" ca="1" si="92"/>
        <v>2</v>
      </c>
      <c r="F393" s="6" t="str">
        <f t="shared" si="104"/>
        <v>\end{enumerate}\newpage   \section*{Cuenta:  20211920081  }\begin{enumerate}</v>
      </c>
      <c r="G393" t="s">
        <v>10</v>
      </c>
      <c r="H393" s="6" t="str">
        <f t="shared" ref="H393:H403" ca="1" si="106">CONCATENATE("Si estas medidas suman ", ROUND(C393*100+35,0)," grados, ")</f>
        <v xml:space="preserve">Si estas medidas suman 89 grados, </v>
      </c>
      <c r="I393" s="6" t="str">
        <f t="shared" ca="1" si="95"/>
        <v xml:space="preserve">y el primero es el </v>
      </c>
      <c r="J393" s="6" t="str">
        <f t="shared" ca="1" si="96"/>
        <v xml:space="preserve">doble del segundo, \textbf{calcule} sus medidas </v>
      </c>
      <c r="K393" s="6" t="s">
        <v>11</v>
      </c>
      <c r="L393" s="13"/>
      <c r="W393" s="9"/>
      <c r="AX393" s="9"/>
    </row>
    <row r="394" spans="1:59" x14ac:dyDescent="0.3">
      <c r="B394" s="15">
        <v>0</v>
      </c>
      <c r="C394" s="6">
        <f t="shared" ca="1" si="103"/>
        <v>0.33518620209864824</v>
      </c>
      <c r="D394" s="6">
        <f t="shared" ca="1" si="91"/>
        <v>0.33518620209864824</v>
      </c>
      <c r="E394" s="6">
        <f t="shared" ca="1" si="92"/>
        <v>0</v>
      </c>
      <c r="F394" s="6" t="str">
        <f t="shared" si="104"/>
        <v/>
      </c>
      <c r="G394" t="s">
        <v>10</v>
      </c>
      <c r="H394" s="6" t="str">
        <f t="shared" ca="1" si="106"/>
        <v xml:space="preserve">Si estas medidas suman 69 grados, </v>
      </c>
      <c r="I394" s="6" t="str">
        <f t="shared" ca="1" si="95"/>
        <v xml:space="preserve">y el segundo es el </v>
      </c>
      <c r="J394" s="6" t="str">
        <f t="shared" ca="1" si="96"/>
        <v xml:space="preserve">triple del primero, calcule sus medidas </v>
      </c>
      <c r="K394" s="6" t="s">
        <v>11</v>
      </c>
      <c r="L394" s="13"/>
      <c r="W394" s="9"/>
      <c r="AX394" s="9"/>
    </row>
    <row r="395" spans="1:59" x14ac:dyDescent="0.3">
      <c r="B395" s="15">
        <v>0</v>
      </c>
      <c r="C395" s="6">
        <f t="shared" ca="1" si="103"/>
        <v>0.31203353073949081</v>
      </c>
      <c r="D395" s="6">
        <f t="shared" ca="1" si="91"/>
        <v>0.31203353073949081</v>
      </c>
      <c r="E395" s="6">
        <f t="shared" ca="1" si="92"/>
        <v>0</v>
      </c>
      <c r="F395" s="6" t="str">
        <f t="shared" si="104"/>
        <v/>
      </c>
      <c r="G395" t="s">
        <v>10</v>
      </c>
      <c r="H395" s="6" t="str">
        <f t="shared" ca="1" si="106"/>
        <v xml:space="preserve">Si estas medidas suman 66 grados, </v>
      </c>
      <c r="I395" s="6" t="str">
        <f t="shared" ca="1" si="95"/>
        <v xml:space="preserve">y el segundo es el </v>
      </c>
      <c r="J395" s="6" t="str">
        <f t="shared" ca="1" si="96"/>
        <v xml:space="preserve">triple del primero, calcule sus medidas </v>
      </c>
      <c r="K395" s="6" t="s">
        <v>11</v>
      </c>
      <c r="L395" s="13"/>
      <c r="W395" s="9"/>
      <c r="AX395" s="9"/>
    </row>
    <row r="396" spans="1:59" x14ac:dyDescent="0.3">
      <c r="B396" s="15">
        <v>0</v>
      </c>
      <c r="C396" s="6">
        <f t="shared" ca="1" si="103"/>
        <v>0.97682222562519816</v>
      </c>
      <c r="D396" s="6">
        <f t="shared" ca="1" si="91"/>
        <v>2.3177774374801841E-2</v>
      </c>
      <c r="E396" s="6">
        <f t="shared" ca="1" si="92"/>
        <v>2</v>
      </c>
      <c r="F396" s="6" t="str">
        <f t="shared" si="104"/>
        <v/>
      </c>
      <c r="G396" t="s">
        <v>10</v>
      </c>
      <c r="H396" s="6" t="str">
        <f t="shared" ca="1" si="106"/>
        <v xml:space="preserve">Si estas medidas suman 133 grados, </v>
      </c>
      <c r="I396" s="6" t="str">
        <f t="shared" ca="1" si="95"/>
        <v xml:space="preserve">y el primero es el </v>
      </c>
      <c r="J396" s="6" t="str">
        <f t="shared" ca="1" si="96"/>
        <v xml:space="preserve">doble del segundo, \textbf{calcule} sus medidas </v>
      </c>
      <c r="K396" s="6" t="s">
        <v>11</v>
      </c>
      <c r="L396" s="13"/>
      <c r="W396" s="9"/>
      <c r="AX396" s="9"/>
    </row>
    <row r="397" spans="1:59" x14ac:dyDescent="0.3">
      <c r="B397" s="15">
        <v>0</v>
      </c>
      <c r="C397" s="6">
        <f t="shared" ca="1" si="103"/>
        <v>0.55426955991302285</v>
      </c>
      <c r="D397" s="6">
        <f t="shared" ca="1" si="91"/>
        <v>0.55426955991302285</v>
      </c>
      <c r="E397" s="6">
        <f t="shared" ca="1" si="92"/>
        <v>0</v>
      </c>
      <c r="F397" s="6" t="str">
        <f t="shared" si="104"/>
        <v/>
      </c>
      <c r="G397" t="s">
        <v>10</v>
      </c>
      <c r="H397" s="6" t="str">
        <f t="shared" ca="1" si="106"/>
        <v xml:space="preserve">Si estas medidas suman 90 grados, </v>
      </c>
      <c r="I397" s="6" t="str">
        <f t="shared" ca="1" si="95"/>
        <v xml:space="preserve">y el segundo es el </v>
      </c>
      <c r="J397" s="6" t="str">
        <f t="shared" ca="1" si="96"/>
        <v xml:space="preserve">triple del primero, calcule sus medidas </v>
      </c>
      <c r="K397" s="6" t="s">
        <v>11</v>
      </c>
      <c r="L397" s="13"/>
      <c r="W397" s="9"/>
      <c r="AX397" s="9"/>
    </row>
    <row r="398" spans="1:59" x14ac:dyDescent="0.3">
      <c r="B398" s="15">
        <v>0</v>
      </c>
      <c r="C398" s="6">
        <f t="shared" ca="1" si="103"/>
        <v>0.63773148136586622</v>
      </c>
      <c r="D398" s="6">
        <f t="shared" ca="1" si="91"/>
        <v>0.36226851863413378</v>
      </c>
      <c r="E398" s="6">
        <f t="shared" ca="1" si="92"/>
        <v>2</v>
      </c>
      <c r="F398" s="6" t="str">
        <f t="shared" si="104"/>
        <v/>
      </c>
      <c r="G398" t="s">
        <v>10</v>
      </c>
      <c r="H398" s="6" t="str">
        <f t="shared" ca="1" si="106"/>
        <v xml:space="preserve">Si estas medidas suman 99 grados, </v>
      </c>
      <c r="I398" s="6" t="str">
        <f t="shared" ca="1" si="95"/>
        <v xml:space="preserve">y el primero es el </v>
      </c>
      <c r="J398" s="6" t="str">
        <f t="shared" ca="1" si="96"/>
        <v xml:space="preserve">doble del segundo, \textbf{calcule} sus medidas </v>
      </c>
      <c r="K398" s="6" t="s">
        <v>11</v>
      </c>
      <c r="L398" s="13"/>
      <c r="W398" s="9"/>
      <c r="AX398" s="9"/>
    </row>
    <row r="399" spans="1:59" x14ac:dyDescent="0.3">
      <c r="B399" s="15">
        <v>0</v>
      </c>
      <c r="C399" s="6">
        <f t="shared" ca="1" si="103"/>
        <v>0.3244213966482471</v>
      </c>
      <c r="D399" s="6">
        <f t="shared" ca="1" si="91"/>
        <v>0.3244213966482471</v>
      </c>
      <c r="E399" s="6">
        <f t="shared" ca="1" si="92"/>
        <v>2</v>
      </c>
      <c r="F399" s="6" t="str">
        <f t="shared" si="104"/>
        <v/>
      </c>
      <c r="G399" t="s">
        <v>10</v>
      </c>
      <c r="H399" s="6" t="str">
        <f t="shared" ca="1" si="106"/>
        <v xml:space="preserve">Si estas medidas suman 67 grados, </v>
      </c>
      <c r="I399" s="6" t="str">
        <f t="shared" ca="1" si="95"/>
        <v xml:space="preserve">y el primero es el </v>
      </c>
      <c r="J399" s="6" t="str">
        <f t="shared" ca="1" si="96"/>
        <v xml:space="preserve">doble del segundo, \textbf{calcule} sus medidas </v>
      </c>
      <c r="K399" s="6" t="s">
        <v>11</v>
      </c>
      <c r="L399" s="13"/>
      <c r="W399" s="9"/>
      <c r="AX399" s="9"/>
    </row>
    <row r="400" spans="1:59" x14ac:dyDescent="0.3">
      <c r="B400" s="15">
        <v>0</v>
      </c>
      <c r="C400" s="6">
        <f t="shared" ca="1" si="103"/>
        <v>0.74815683417928325</v>
      </c>
      <c r="D400" s="6">
        <f t="shared" ref="D400:D463" ca="1" si="107">IF(C400&gt;0.1,      IF(C400&lt;0.6,C400,ABS(1-C400)),C400+0.5)</f>
        <v>0.25184316582071675</v>
      </c>
      <c r="E400" s="6">
        <f t="shared" ref="E400:E463" ca="1" si="108">MOD(INT(D400*99),3)</f>
        <v>0</v>
      </c>
      <c r="F400" s="6" t="str">
        <f t="shared" si="104"/>
        <v/>
      </c>
      <c r="G400" t="s">
        <v>10</v>
      </c>
      <c r="H400" s="6" t="str">
        <f t="shared" ca="1" si="106"/>
        <v xml:space="preserve">Si estas medidas suman 110 grados, </v>
      </c>
      <c r="I400" s="6" t="str">
        <f t="shared" ca="1" si="95"/>
        <v xml:space="preserve">y el segundo es el </v>
      </c>
      <c r="J400" s="6" t="str">
        <f t="shared" ca="1" si="96"/>
        <v xml:space="preserve">triple del primero, calcule sus medidas </v>
      </c>
      <c r="K400" s="6" t="s">
        <v>11</v>
      </c>
      <c r="L400" s="13"/>
      <c r="R400" s="10"/>
      <c r="S400" s="10"/>
      <c r="T400" s="10"/>
      <c r="U400" s="10"/>
      <c r="V400" s="10"/>
      <c r="W400" s="11"/>
      <c r="X400" s="10"/>
      <c r="Y400" s="10"/>
      <c r="AE400" s="10"/>
      <c r="AF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1"/>
      <c r="AY400" s="10"/>
      <c r="AZ400" s="10"/>
      <c r="BC400" s="10"/>
      <c r="BG400" s="10"/>
    </row>
    <row r="401" spans="1:59" x14ac:dyDescent="0.3">
      <c r="B401" s="15">
        <v>0</v>
      </c>
      <c r="C401" s="6">
        <f t="shared" ca="1" si="103"/>
        <v>0.67526783944048929</v>
      </c>
      <c r="D401" s="6">
        <f t="shared" ca="1" si="107"/>
        <v>0.32473216055951071</v>
      </c>
      <c r="E401" s="6">
        <f t="shared" ca="1" si="108"/>
        <v>2</v>
      </c>
      <c r="F401" s="6" t="str">
        <f t="shared" si="104"/>
        <v/>
      </c>
      <c r="G401" t="s">
        <v>10</v>
      </c>
      <c r="H401" s="6" t="str">
        <f t="shared" ca="1" si="106"/>
        <v xml:space="preserve">Si estas medidas suman 103 grados, </v>
      </c>
      <c r="I401" s="6" t="str">
        <f t="shared" ca="1" si="95"/>
        <v xml:space="preserve">y el primero es el </v>
      </c>
      <c r="J401" s="6" t="str">
        <f t="shared" ca="1" si="96"/>
        <v xml:space="preserve">doble del segundo, \textbf{calcule} sus medidas </v>
      </c>
      <c r="K401" s="6" t="s">
        <v>11</v>
      </c>
      <c r="L401" s="13"/>
      <c r="W401" s="9"/>
      <c r="AX401" s="9"/>
    </row>
    <row r="402" spans="1:59" x14ac:dyDescent="0.3">
      <c r="B402" s="15">
        <v>0</v>
      </c>
      <c r="C402" s="6">
        <f t="shared" ca="1" si="103"/>
        <v>0.61048555386377068</v>
      </c>
      <c r="D402" s="6">
        <f t="shared" ca="1" si="107"/>
        <v>0.38951444613622932</v>
      </c>
      <c r="E402" s="6">
        <f t="shared" ca="1" si="108"/>
        <v>2</v>
      </c>
      <c r="F402" s="6" t="str">
        <f t="shared" si="104"/>
        <v/>
      </c>
      <c r="G402" t="s">
        <v>10</v>
      </c>
      <c r="H402" s="6" t="str">
        <f t="shared" ca="1" si="106"/>
        <v xml:space="preserve">Si estas medidas suman 96 grados, </v>
      </c>
      <c r="I402" s="6" t="str">
        <f t="shared" ca="1" si="95"/>
        <v xml:space="preserve">y el primero es el </v>
      </c>
      <c r="J402" s="6" t="str">
        <f t="shared" ca="1" si="96"/>
        <v xml:space="preserve">doble del segundo, \textbf{calcule} sus medidas </v>
      </c>
      <c r="K402" s="6" t="s">
        <v>11</v>
      </c>
      <c r="L402" s="13"/>
      <c r="W402" s="9"/>
      <c r="AX402" s="9"/>
    </row>
    <row r="403" spans="1:59" x14ac:dyDescent="0.3">
      <c r="B403" s="15">
        <v>0</v>
      </c>
      <c r="C403" s="6">
        <f t="shared" ca="1" si="103"/>
        <v>6.2767908757719204E-2</v>
      </c>
      <c r="D403" s="6">
        <f t="shared" ca="1" si="107"/>
        <v>0.5627679087577192</v>
      </c>
      <c r="E403" s="6">
        <f t="shared" ca="1" si="108"/>
        <v>1</v>
      </c>
      <c r="F403" s="6" t="str">
        <f t="shared" si="104"/>
        <v/>
      </c>
      <c r="G403" t="s">
        <v>10</v>
      </c>
      <c r="H403" s="6" t="str">
        <f t="shared" ca="1" si="106"/>
        <v xml:space="preserve">Si estas medidas suman 41 grados, </v>
      </c>
      <c r="I403" s="6" t="str">
        <f t="shared" ca="1" si="95"/>
        <v xml:space="preserve">y el segundo es el </v>
      </c>
      <c r="J403" s="6" t="str">
        <f t="shared" ca="1" si="96"/>
        <v xml:space="preserve">triple del primero, calcule sus medidas </v>
      </c>
      <c r="K403" s="6" t="s">
        <v>11</v>
      </c>
      <c r="L403" s="13"/>
      <c r="W403" s="9"/>
      <c r="AX403" s="9"/>
    </row>
    <row r="404" spans="1:59" x14ac:dyDescent="0.3">
      <c r="B404" s="15">
        <v>0</v>
      </c>
      <c r="C404" s="6">
        <f t="shared" ca="1" si="103"/>
        <v>0.33978557770077578</v>
      </c>
      <c r="D404" s="6">
        <f t="shared" ca="1" si="107"/>
        <v>0.33978557770077578</v>
      </c>
      <c r="E404" s="6">
        <f t="shared" ca="1" si="108"/>
        <v>0</v>
      </c>
      <c r="F404" s="6" t="str">
        <f t="shared" si="104"/>
        <v/>
      </c>
      <c r="G404" t="s">
        <v>10</v>
      </c>
      <c r="H404" s="6" t="str">
        <f t="shared" ref="H404:H405" ca="1" si="109">CONCATENATE("Si estas medidas suman ", IF(E395=0,180,IF(E395=1,90,360))," grados, ")</f>
        <v xml:space="preserve">Si estas medidas suman 180 grados, </v>
      </c>
      <c r="I404" s="6" t="str">
        <f t="shared" ca="1" si="95"/>
        <v xml:space="preserve">y el segundo es el </v>
      </c>
      <c r="J404" s="6" t="str">
        <f t="shared" ca="1" si="96"/>
        <v xml:space="preserve">triple del primero, calcule sus medidas </v>
      </c>
      <c r="K404" s="6" t="s">
        <v>11</v>
      </c>
      <c r="L404" s="13"/>
      <c r="W404" s="9"/>
      <c r="AX404" s="9"/>
    </row>
    <row r="405" spans="1:59" x14ac:dyDescent="0.3">
      <c r="B405" s="15">
        <v>0</v>
      </c>
      <c r="C405" s="6">
        <f t="shared" ca="1" si="103"/>
        <v>0.69784911966033647</v>
      </c>
      <c r="D405" s="6">
        <f t="shared" ca="1" si="107"/>
        <v>0.30215088033966353</v>
      </c>
      <c r="E405" s="6">
        <f t="shared" ca="1" si="108"/>
        <v>2</v>
      </c>
      <c r="F405" s="6" t="str">
        <f t="shared" si="104"/>
        <v/>
      </c>
      <c r="G405" t="s">
        <v>10</v>
      </c>
      <c r="H405" s="6" t="str">
        <f t="shared" ca="1" si="109"/>
        <v xml:space="preserve">Si estas medidas suman 360 grados, </v>
      </c>
      <c r="I405" s="6" t="str">
        <f t="shared" ca="1" si="95"/>
        <v xml:space="preserve">y el primero es el </v>
      </c>
      <c r="J405" s="6" t="str">
        <f t="shared" ca="1" si="96"/>
        <v xml:space="preserve">doble del segundo, \textbf{calcule} sus medidas </v>
      </c>
      <c r="K405" s="6" t="s">
        <v>11</v>
      </c>
      <c r="L405" s="13"/>
      <c r="W405" s="9"/>
      <c r="AX405" s="9"/>
    </row>
    <row r="406" spans="1:59" x14ac:dyDescent="0.3">
      <c r="A406" t="s">
        <v>281</v>
      </c>
      <c r="B406" s="15">
        <v>0</v>
      </c>
      <c r="C406" s="6">
        <f t="shared" ca="1" si="103"/>
        <v>0.11206002494377754</v>
      </c>
      <c r="D406" s="6">
        <f t="shared" ca="1" si="107"/>
        <v>0.11206002494377754</v>
      </c>
      <c r="E406" s="6">
        <f t="shared" ca="1" si="108"/>
        <v>2</v>
      </c>
      <c r="F406" s="6" t="str">
        <f t="shared" si="104"/>
        <v>\end{enumerate}\newpage   \section*{Cuenta:  20211920104  }\begin{enumerate}</v>
      </c>
      <c r="G406" t="s">
        <v>10</v>
      </c>
      <c r="H406" s="6" t="str">
        <f t="shared" ref="H406:H416" ca="1" si="110">CONCATENATE("Si estas medidas suman ", ROUND(C406*100+35,0)," grados, ")</f>
        <v xml:space="preserve">Si estas medidas suman 46 grados, </v>
      </c>
      <c r="I406" s="6" t="str">
        <f t="shared" ca="1" si="95"/>
        <v xml:space="preserve">y el primero es el </v>
      </c>
      <c r="J406" s="6" t="str">
        <f t="shared" ca="1" si="96"/>
        <v xml:space="preserve">doble del segundo, \textbf{calcule} sus medidas </v>
      </c>
      <c r="K406" s="6" t="s">
        <v>11</v>
      </c>
      <c r="L406" s="13"/>
      <c r="W406" s="9"/>
      <c r="AX406" s="9"/>
    </row>
    <row r="407" spans="1:59" x14ac:dyDescent="0.3">
      <c r="B407" s="15">
        <v>0</v>
      </c>
      <c r="C407" s="6">
        <f t="shared" ca="1" si="103"/>
        <v>0.84253419820729081</v>
      </c>
      <c r="D407" s="6">
        <f t="shared" ca="1" si="107"/>
        <v>0.15746580179270919</v>
      </c>
      <c r="E407" s="6">
        <f t="shared" ca="1" si="108"/>
        <v>0</v>
      </c>
      <c r="F407" s="6" t="str">
        <f t="shared" si="104"/>
        <v/>
      </c>
      <c r="G407" t="s">
        <v>10</v>
      </c>
      <c r="H407" s="6" t="str">
        <f t="shared" ca="1" si="110"/>
        <v xml:space="preserve">Si estas medidas suman 119 grados, </v>
      </c>
      <c r="I407" s="6" t="str">
        <f t="shared" ca="1" si="95"/>
        <v xml:space="preserve">y el segundo es el </v>
      </c>
      <c r="J407" s="6" t="str">
        <f t="shared" ca="1" si="96"/>
        <v xml:space="preserve">triple del primero, calcule sus medidas </v>
      </c>
      <c r="K407" s="6" t="s">
        <v>11</v>
      </c>
      <c r="L407" s="13"/>
      <c r="W407" s="9"/>
      <c r="AX407" s="9"/>
    </row>
    <row r="408" spans="1:59" x14ac:dyDescent="0.3">
      <c r="B408" s="15">
        <v>0</v>
      </c>
      <c r="C408" s="6">
        <f t="shared" ca="1" si="103"/>
        <v>0.33197344321860789</v>
      </c>
      <c r="D408" s="6">
        <f t="shared" ca="1" si="107"/>
        <v>0.33197344321860789</v>
      </c>
      <c r="E408" s="6">
        <f t="shared" ca="1" si="108"/>
        <v>2</v>
      </c>
      <c r="F408" s="6" t="str">
        <f t="shared" si="104"/>
        <v/>
      </c>
      <c r="G408" t="s">
        <v>10</v>
      </c>
      <c r="H408" s="6" t="str">
        <f t="shared" ca="1" si="110"/>
        <v xml:space="preserve">Si estas medidas suman 68 grados, </v>
      </c>
      <c r="I408" s="6" t="str">
        <f t="shared" ca="1" si="95"/>
        <v xml:space="preserve">y el primero es el </v>
      </c>
      <c r="J408" s="6" t="str">
        <f t="shared" ca="1" si="96"/>
        <v xml:space="preserve">doble del segundo, \textbf{calcule} sus medidas </v>
      </c>
      <c r="K408" s="6" t="s">
        <v>11</v>
      </c>
      <c r="L408" s="13"/>
      <c r="W408" s="9"/>
      <c r="AX408" s="9"/>
    </row>
    <row r="409" spans="1:59" x14ac:dyDescent="0.3">
      <c r="B409" s="15">
        <v>0</v>
      </c>
      <c r="C409" s="6">
        <f t="shared" ca="1" si="103"/>
        <v>0.48365495177544715</v>
      </c>
      <c r="D409" s="6">
        <f t="shared" ca="1" si="107"/>
        <v>0.48365495177544715</v>
      </c>
      <c r="E409" s="6">
        <f t="shared" ca="1" si="108"/>
        <v>2</v>
      </c>
      <c r="F409" s="6" t="str">
        <f t="shared" si="104"/>
        <v/>
      </c>
      <c r="G409" t="s">
        <v>10</v>
      </c>
      <c r="H409" s="6" t="str">
        <f t="shared" ca="1" si="110"/>
        <v xml:space="preserve">Si estas medidas suman 83 grados, </v>
      </c>
      <c r="I409" s="6" t="str">
        <f t="shared" ca="1" si="95"/>
        <v xml:space="preserve">y el primero es el </v>
      </c>
      <c r="J409" s="6" t="str">
        <f t="shared" ca="1" si="96"/>
        <v xml:space="preserve">doble del segundo, \textbf{calcule} sus medidas </v>
      </c>
      <c r="K409" s="6" t="s">
        <v>11</v>
      </c>
      <c r="L409" s="13"/>
      <c r="W409" s="9"/>
      <c r="AX409" s="9"/>
    </row>
    <row r="410" spans="1:59" x14ac:dyDescent="0.3">
      <c r="B410" s="15">
        <v>0</v>
      </c>
      <c r="C410" s="6">
        <f t="shared" ca="1" si="103"/>
        <v>0.94775319257581847</v>
      </c>
      <c r="D410" s="6">
        <f t="shared" ca="1" si="107"/>
        <v>5.2246807424181529E-2</v>
      </c>
      <c r="E410" s="6">
        <f t="shared" ca="1" si="108"/>
        <v>2</v>
      </c>
      <c r="F410" s="6" t="str">
        <f t="shared" si="104"/>
        <v/>
      </c>
      <c r="G410" t="s">
        <v>10</v>
      </c>
      <c r="H410" s="6" t="str">
        <f t="shared" ca="1" si="110"/>
        <v xml:space="preserve">Si estas medidas suman 130 grados, </v>
      </c>
      <c r="I410" s="6" t="str">
        <f t="shared" ca="1" si="95"/>
        <v xml:space="preserve">y el primero es el </v>
      </c>
      <c r="J410" s="6" t="str">
        <f t="shared" ca="1" si="96"/>
        <v xml:space="preserve">doble del segundo, \textbf{calcule} sus medidas </v>
      </c>
      <c r="K410" s="6" t="s">
        <v>11</v>
      </c>
      <c r="L410" s="13"/>
      <c r="W410" s="9"/>
      <c r="AX410" s="9"/>
    </row>
    <row r="411" spans="1:59" x14ac:dyDescent="0.3">
      <c r="B411" s="15">
        <v>0</v>
      </c>
      <c r="C411" s="6">
        <f t="shared" ca="1" si="103"/>
        <v>0.33635387031925135</v>
      </c>
      <c r="D411" s="6">
        <f t="shared" ca="1" si="107"/>
        <v>0.33635387031925135</v>
      </c>
      <c r="E411" s="6">
        <f t="shared" ca="1" si="108"/>
        <v>0</v>
      </c>
      <c r="F411" s="6" t="str">
        <f t="shared" si="104"/>
        <v/>
      </c>
      <c r="G411" t="s">
        <v>10</v>
      </c>
      <c r="H411" s="6" t="str">
        <f t="shared" ca="1" si="110"/>
        <v xml:space="preserve">Si estas medidas suman 69 grados, </v>
      </c>
      <c r="I411" s="6" t="str">
        <f t="shared" ca="1" si="95"/>
        <v xml:space="preserve">y el segundo es el </v>
      </c>
      <c r="J411" s="6" t="str">
        <f t="shared" ca="1" si="96"/>
        <v xml:space="preserve">triple del primero, calcule sus medidas </v>
      </c>
      <c r="K411" s="6" t="s">
        <v>11</v>
      </c>
      <c r="L411" s="13"/>
      <c r="R411" s="10"/>
      <c r="S411" s="10"/>
      <c r="T411" s="10"/>
      <c r="U411" s="10"/>
      <c r="V411" s="10"/>
      <c r="W411" s="11"/>
      <c r="X411" s="10"/>
      <c r="Y411" s="10"/>
      <c r="AE411" s="10"/>
      <c r="AF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1"/>
      <c r="AY411" s="10"/>
      <c r="AZ411" s="10"/>
      <c r="BC411" s="10"/>
      <c r="BG411" s="10"/>
    </row>
    <row r="412" spans="1:59" x14ac:dyDescent="0.3">
      <c r="B412" s="15">
        <v>0</v>
      </c>
      <c r="C412" s="6">
        <f t="shared" ca="1" si="103"/>
        <v>2.8428300711198062E-2</v>
      </c>
      <c r="D412" s="6">
        <f t="shared" ca="1" si="107"/>
        <v>0.52842830071119806</v>
      </c>
      <c r="E412" s="6">
        <f t="shared" ca="1" si="108"/>
        <v>1</v>
      </c>
      <c r="F412" s="6" t="str">
        <f t="shared" si="104"/>
        <v/>
      </c>
      <c r="G412" t="s">
        <v>10</v>
      </c>
      <c r="H412" s="6" t="str">
        <f t="shared" ca="1" si="110"/>
        <v xml:space="preserve">Si estas medidas suman 38 grados, </v>
      </c>
      <c r="I412" s="6" t="str">
        <f t="shared" ref="I412:I475" ca="1" si="111">IF(E412=2, "y el primero es el ", "y el segundo es el ")</f>
        <v xml:space="preserve">y el segundo es el </v>
      </c>
      <c r="J412" s="6" t="str">
        <f t="shared" ref="J412:J475" ca="1" si="112">IF(E412=2,"doble del segundo, \textbf{calcule} sus medidas ", "triple del primero, calcule sus medidas ")</f>
        <v xml:space="preserve">triple del primero, calcule sus medidas </v>
      </c>
      <c r="K412" s="6" t="s">
        <v>11</v>
      </c>
      <c r="L412" s="13"/>
      <c r="W412" s="9"/>
      <c r="AX412" s="9"/>
    </row>
    <row r="413" spans="1:59" x14ac:dyDescent="0.3">
      <c r="B413" s="15">
        <v>0</v>
      </c>
      <c r="C413" s="6">
        <f t="shared" ca="1" si="103"/>
        <v>0.31729814072423901</v>
      </c>
      <c r="D413" s="6">
        <f t="shared" ca="1" si="107"/>
        <v>0.31729814072423901</v>
      </c>
      <c r="E413" s="6">
        <f t="shared" ca="1" si="108"/>
        <v>1</v>
      </c>
      <c r="F413" s="6" t="str">
        <f t="shared" si="104"/>
        <v/>
      </c>
      <c r="G413" t="s">
        <v>10</v>
      </c>
      <c r="H413" s="6" t="str">
        <f t="shared" ca="1" si="110"/>
        <v xml:space="preserve">Si estas medidas suman 67 grados, </v>
      </c>
      <c r="I413" s="6" t="str">
        <f t="shared" ca="1" si="111"/>
        <v xml:space="preserve">y el segundo es el </v>
      </c>
      <c r="J413" s="6" t="str">
        <f t="shared" ca="1" si="112"/>
        <v xml:space="preserve">triple del primero, calcule sus medidas </v>
      </c>
      <c r="K413" s="6" t="s">
        <v>11</v>
      </c>
      <c r="L413" s="13"/>
      <c r="W413" s="9"/>
      <c r="AX413" s="9"/>
    </row>
    <row r="414" spans="1:59" x14ac:dyDescent="0.3">
      <c r="B414" s="15">
        <v>0</v>
      </c>
      <c r="C414" s="6">
        <f t="shared" ca="1" si="103"/>
        <v>0.10374278020146721</v>
      </c>
      <c r="D414" s="6">
        <f t="shared" ca="1" si="107"/>
        <v>0.10374278020146721</v>
      </c>
      <c r="E414" s="6">
        <f t="shared" ca="1" si="108"/>
        <v>1</v>
      </c>
      <c r="F414" s="6" t="str">
        <f t="shared" si="104"/>
        <v/>
      </c>
      <c r="G414" t="s">
        <v>10</v>
      </c>
      <c r="H414" s="6" t="str">
        <f t="shared" ca="1" si="110"/>
        <v xml:space="preserve">Si estas medidas suman 45 grados, </v>
      </c>
      <c r="I414" s="6" t="str">
        <f t="shared" ca="1" si="111"/>
        <v xml:space="preserve">y el segundo es el </v>
      </c>
      <c r="J414" s="6" t="str">
        <f t="shared" ca="1" si="112"/>
        <v xml:space="preserve">triple del primero, calcule sus medidas </v>
      </c>
      <c r="K414" s="6" t="s">
        <v>11</v>
      </c>
      <c r="L414" s="13"/>
      <c r="W414" s="9"/>
      <c r="AX414" s="9"/>
    </row>
    <row r="415" spans="1:59" x14ac:dyDescent="0.3">
      <c r="B415" s="15">
        <v>0</v>
      </c>
      <c r="C415" s="6">
        <f t="shared" ca="1" si="103"/>
        <v>0.53579216637116023</v>
      </c>
      <c r="D415" s="6">
        <f t="shared" ca="1" si="107"/>
        <v>0.53579216637116023</v>
      </c>
      <c r="E415" s="6">
        <f t="shared" ca="1" si="108"/>
        <v>2</v>
      </c>
      <c r="F415" s="6" t="str">
        <f t="shared" si="104"/>
        <v/>
      </c>
      <c r="G415" t="s">
        <v>10</v>
      </c>
      <c r="H415" s="6" t="str">
        <f t="shared" ca="1" si="110"/>
        <v xml:space="preserve">Si estas medidas suman 89 grados, </v>
      </c>
      <c r="I415" s="6" t="str">
        <f t="shared" ca="1" si="111"/>
        <v xml:space="preserve">y el primero es el </v>
      </c>
      <c r="J415" s="6" t="str">
        <f t="shared" ca="1" si="112"/>
        <v xml:space="preserve">doble del segundo, \textbf{calcule} sus medidas </v>
      </c>
      <c r="K415" s="6" t="s">
        <v>11</v>
      </c>
      <c r="L415" s="13"/>
      <c r="W415" s="9"/>
      <c r="AX415" s="9"/>
    </row>
    <row r="416" spans="1:59" x14ac:dyDescent="0.3">
      <c r="B416" s="15">
        <v>0</v>
      </c>
      <c r="C416" s="6">
        <f t="shared" ca="1" si="103"/>
        <v>0.27486168426229129</v>
      </c>
      <c r="D416" s="6">
        <f t="shared" ca="1" si="107"/>
        <v>0.27486168426229129</v>
      </c>
      <c r="E416" s="6">
        <f t="shared" ca="1" si="108"/>
        <v>0</v>
      </c>
      <c r="F416" s="6" t="str">
        <f t="shared" si="104"/>
        <v/>
      </c>
      <c r="G416" t="s">
        <v>10</v>
      </c>
      <c r="H416" s="6" t="str">
        <f t="shared" ca="1" si="110"/>
        <v xml:space="preserve">Si estas medidas suman 62 grados, </v>
      </c>
      <c r="I416" s="6" t="str">
        <f t="shared" ca="1" si="111"/>
        <v xml:space="preserve">y el segundo es el </v>
      </c>
      <c r="J416" s="6" t="str">
        <f t="shared" ca="1" si="112"/>
        <v xml:space="preserve">triple del primero, calcule sus medidas </v>
      </c>
      <c r="K416" s="6" t="s">
        <v>11</v>
      </c>
      <c r="L416" s="13"/>
      <c r="W416" s="9"/>
      <c r="AX416" s="9"/>
    </row>
    <row r="417" spans="1:52" x14ac:dyDescent="0.3">
      <c r="B417" s="15">
        <v>0</v>
      </c>
      <c r="C417" s="6">
        <f t="shared" ca="1" si="103"/>
        <v>0.90661077054385542</v>
      </c>
      <c r="D417" s="6">
        <f t="shared" ca="1" si="107"/>
        <v>9.3389229456144585E-2</v>
      </c>
      <c r="E417" s="6">
        <f t="shared" ca="1" si="108"/>
        <v>0</v>
      </c>
      <c r="F417" s="6" t="str">
        <f t="shared" si="104"/>
        <v/>
      </c>
      <c r="G417" t="s">
        <v>10</v>
      </c>
      <c r="H417" s="6" t="str">
        <f t="shared" ref="H417:H418" ca="1" si="113">CONCATENATE("Si estas medidas suman ", IF(E408=0,180,IF(E408=1,90,360))," grados, ")</f>
        <v xml:space="preserve">Si estas medidas suman 360 grados, </v>
      </c>
      <c r="I417" s="6" t="str">
        <f t="shared" ca="1" si="111"/>
        <v xml:space="preserve">y el segundo es el </v>
      </c>
      <c r="J417" s="6" t="str">
        <f t="shared" ca="1" si="112"/>
        <v xml:space="preserve">triple del primero, calcule sus medidas </v>
      </c>
      <c r="K417" s="6" t="s">
        <v>11</v>
      </c>
      <c r="L417" s="13"/>
      <c r="W417" s="9"/>
      <c r="AX417" s="9"/>
    </row>
    <row r="418" spans="1:52" x14ac:dyDescent="0.3">
      <c r="B418" s="15">
        <v>0</v>
      </c>
      <c r="C418" s="6">
        <f t="shared" ca="1" si="103"/>
        <v>0.72877722341531126</v>
      </c>
      <c r="D418" s="6">
        <f t="shared" ca="1" si="107"/>
        <v>0.27122277658468874</v>
      </c>
      <c r="E418" s="6">
        <f t="shared" ca="1" si="108"/>
        <v>2</v>
      </c>
      <c r="F418" s="6" t="str">
        <f t="shared" si="104"/>
        <v/>
      </c>
      <c r="G418" t="s">
        <v>10</v>
      </c>
      <c r="H418" s="6" t="str">
        <f t="shared" ca="1" si="113"/>
        <v xml:space="preserve">Si estas medidas suman 360 grados, </v>
      </c>
      <c r="I418" s="6" t="str">
        <f t="shared" ca="1" si="111"/>
        <v xml:space="preserve">y el primero es el </v>
      </c>
      <c r="J418" s="6" t="str">
        <f t="shared" ca="1" si="112"/>
        <v xml:space="preserve">doble del segundo, \textbf{calcule} sus medidas </v>
      </c>
      <c r="K418" s="6" t="s">
        <v>11</v>
      </c>
      <c r="L418" s="13"/>
      <c r="W418" s="9"/>
      <c r="AX418" s="9"/>
    </row>
    <row r="419" spans="1:52" x14ac:dyDescent="0.3">
      <c r="A419" t="s">
        <v>282</v>
      </c>
      <c r="B419" s="15">
        <v>0</v>
      </c>
      <c r="C419" s="6">
        <f t="shared" ca="1" si="103"/>
        <v>0.49191841124351632</v>
      </c>
      <c r="D419" s="6">
        <f t="shared" ca="1" si="107"/>
        <v>0.49191841124351632</v>
      </c>
      <c r="E419" s="6">
        <f t="shared" ca="1" si="108"/>
        <v>0</v>
      </c>
      <c r="F419" s="6" t="str">
        <f t="shared" si="104"/>
        <v>\end{enumerate}\newpage   \section*{Cuenta:  20211920109  }\begin{enumerate}</v>
      </c>
      <c r="G419" t="s">
        <v>10</v>
      </c>
      <c r="H419" s="6" t="str">
        <f t="shared" ref="H419:H429" ca="1" si="114">CONCATENATE("Si estas medidas suman ", ROUND(C419*100+35,0)," grados, ")</f>
        <v xml:space="preserve">Si estas medidas suman 84 grados, </v>
      </c>
      <c r="I419" s="6" t="str">
        <f t="shared" ca="1" si="111"/>
        <v xml:space="preserve">y el segundo es el </v>
      </c>
      <c r="J419" s="6" t="str">
        <f t="shared" ca="1" si="112"/>
        <v xml:space="preserve">triple del primero, calcule sus medidas </v>
      </c>
      <c r="K419" s="6" t="s">
        <v>11</v>
      </c>
      <c r="L419" s="13"/>
      <c r="W419" s="9"/>
      <c r="AX419" s="9"/>
    </row>
    <row r="420" spans="1:52" x14ac:dyDescent="0.3">
      <c r="B420" s="15">
        <v>0</v>
      </c>
      <c r="C420" s="6">
        <f t="shared" ca="1" si="103"/>
        <v>0.49939450798072393</v>
      </c>
      <c r="D420" s="6">
        <f t="shared" ca="1" si="107"/>
        <v>0.49939450798072393</v>
      </c>
      <c r="E420" s="6">
        <f t="shared" ca="1" si="108"/>
        <v>1</v>
      </c>
      <c r="F420" s="6" t="str">
        <f t="shared" si="104"/>
        <v/>
      </c>
      <c r="G420" t="s">
        <v>10</v>
      </c>
      <c r="H420" s="6" t="str">
        <f t="shared" ca="1" si="114"/>
        <v xml:space="preserve">Si estas medidas suman 85 grados, </v>
      </c>
      <c r="I420" s="6" t="str">
        <f t="shared" ca="1" si="111"/>
        <v xml:space="preserve">y el segundo es el </v>
      </c>
      <c r="J420" s="6" t="str">
        <f t="shared" ca="1" si="112"/>
        <v xml:space="preserve">triple del primero, calcule sus medidas </v>
      </c>
      <c r="K420" s="6" t="s">
        <v>11</v>
      </c>
      <c r="L420" s="13"/>
      <c r="W420" s="9"/>
      <c r="AX420" s="9"/>
    </row>
    <row r="421" spans="1:52" x14ac:dyDescent="0.3">
      <c r="B421" s="15">
        <v>0</v>
      </c>
      <c r="C421" s="6">
        <f t="shared" ca="1" si="103"/>
        <v>0.96144950469758261</v>
      </c>
      <c r="D421" s="6">
        <f t="shared" ca="1" si="107"/>
        <v>3.8550495302417387E-2</v>
      </c>
      <c r="E421" s="6">
        <f t="shared" ca="1" si="108"/>
        <v>0</v>
      </c>
      <c r="F421" s="6" t="str">
        <f t="shared" si="104"/>
        <v/>
      </c>
      <c r="G421" t="s">
        <v>10</v>
      </c>
      <c r="H421" s="6" t="str">
        <f t="shared" ca="1" si="114"/>
        <v xml:space="preserve">Si estas medidas suman 131 grados, </v>
      </c>
      <c r="I421" s="6" t="str">
        <f t="shared" ca="1" si="111"/>
        <v xml:space="preserve">y el segundo es el </v>
      </c>
      <c r="J421" s="6" t="str">
        <f t="shared" ca="1" si="112"/>
        <v xml:space="preserve">triple del primero, calcule sus medidas </v>
      </c>
      <c r="K421" s="6" t="s">
        <v>11</v>
      </c>
      <c r="L421" s="13"/>
      <c r="W421" s="9"/>
      <c r="AX421" s="9"/>
    </row>
    <row r="422" spans="1:52" x14ac:dyDescent="0.3">
      <c r="B422" s="15">
        <v>0</v>
      </c>
      <c r="C422" s="6">
        <f t="shared" ca="1" si="103"/>
        <v>0.93015213542741471</v>
      </c>
      <c r="D422" s="6">
        <f t="shared" ca="1" si="107"/>
        <v>6.9847864572585294E-2</v>
      </c>
      <c r="E422" s="6">
        <f t="shared" ca="1" si="108"/>
        <v>0</v>
      </c>
      <c r="F422" s="6" t="str">
        <f t="shared" si="104"/>
        <v/>
      </c>
      <c r="G422" t="s">
        <v>10</v>
      </c>
      <c r="H422" s="6" t="str">
        <f t="shared" ca="1" si="114"/>
        <v xml:space="preserve">Si estas medidas suman 128 grados, </v>
      </c>
      <c r="I422" s="6" t="str">
        <f t="shared" ca="1" si="111"/>
        <v xml:space="preserve">y el segundo es el </v>
      </c>
      <c r="J422" s="6" t="str">
        <f t="shared" ca="1" si="112"/>
        <v xml:space="preserve">triple del primero, calcule sus medidas </v>
      </c>
      <c r="K422" s="6" t="s">
        <v>11</v>
      </c>
      <c r="L422" s="13"/>
      <c r="R422" s="10"/>
      <c r="S422" s="10"/>
      <c r="T422" s="10"/>
      <c r="U422" s="10"/>
      <c r="V422" s="10"/>
      <c r="W422" s="11"/>
      <c r="X422" s="10"/>
      <c r="Y422" s="10"/>
      <c r="AE422" s="10"/>
      <c r="AF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1"/>
      <c r="AY422" s="10"/>
      <c r="AZ422" s="10"/>
    </row>
    <row r="423" spans="1:52" x14ac:dyDescent="0.3">
      <c r="B423" s="15">
        <v>0</v>
      </c>
      <c r="C423" s="6">
        <f t="shared" ca="1" si="103"/>
        <v>0.38469949732273079</v>
      </c>
      <c r="D423" s="6">
        <f t="shared" ca="1" si="107"/>
        <v>0.38469949732273079</v>
      </c>
      <c r="E423" s="6">
        <f t="shared" ca="1" si="108"/>
        <v>2</v>
      </c>
      <c r="F423" s="6" t="str">
        <f t="shared" si="104"/>
        <v/>
      </c>
      <c r="G423" t="s">
        <v>10</v>
      </c>
      <c r="H423" s="6" t="str">
        <f t="shared" ca="1" si="114"/>
        <v xml:space="preserve">Si estas medidas suman 73 grados, </v>
      </c>
      <c r="I423" s="6" t="str">
        <f t="shared" ca="1" si="111"/>
        <v xml:space="preserve">y el primero es el </v>
      </c>
      <c r="J423" s="6" t="str">
        <f t="shared" ca="1" si="112"/>
        <v xml:space="preserve">doble del segundo, \textbf{calcule} sus medidas </v>
      </c>
      <c r="K423" s="6" t="s">
        <v>11</v>
      </c>
      <c r="L423" s="13"/>
      <c r="W423" s="9"/>
      <c r="AX423" s="9"/>
    </row>
    <row r="424" spans="1:52" x14ac:dyDescent="0.3">
      <c r="B424" s="15">
        <v>0</v>
      </c>
      <c r="C424" s="6">
        <f t="shared" ca="1" si="103"/>
        <v>0.28312231517299524</v>
      </c>
      <c r="D424" s="6">
        <f t="shared" ca="1" si="107"/>
        <v>0.28312231517299524</v>
      </c>
      <c r="E424" s="6">
        <f t="shared" ca="1" si="108"/>
        <v>1</v>
      </c>
      <c r="F424" s="6" t="str">
        <f t="shared" si="104"/>
        <v/>
      </c>
      <c r="G424" t="s">
        <v>10</v>
      </c>
      <c r="H424" s="6" t="str">
        <f t="shared" ca="1" si="114"/>
        <v xml:space="preserve">Si estas medidas suman 63 grados, </v>
      </c>
      <c r="I424" s="6" t="str">
        <f t="shared" ca="1" si="111"/>
        <v xml:space="preserve">y el segundo es el </v>
      </c>
      <c r="J424" s="6" t="str">
        <f t="shared" ca="1" si="112"/>
        <v xml:space="preserve">triple del primero, calcule sus medidas </v>
      </c>
      <c r="K424" s="6" t="s">
        <v>11</v>
      </c>
      <c r="L424" s="13"/>
      <c r="W424" s="9"/>
      <c r="AX424" s="9"/>
    </row>
    <row r="425" spans="1:52" x14ac:dyDescent="0.3">
      <c r="B425" s="15">
        <v>0</v>
      </c>
      <c r="C425" s="6">
        <f t="shared" ca="1" si="103"/>
        <v>7.3404406072417605E-2</v>
      </c>
      <c r="D425" s="6">
        <f t="shared" ca="1" si="107"/>
        <v>0.57340440607241761</v>
      </c>
      <c r="E425" s="6">
        <f t="shared" ca="1" si="108"/>
        <v>2</v>
      </c>
      <c r="F425" s="6" t="str">
        <f t="shared" si="104"/>
        <v/>
      </c>
      <c r="G425" t="s">
        <v>10</v>
      </c>
      <c r="H425" s="6" t="str">
        <f t="shared" ca="1" si="114"/>
        <v xml:space="preserve">Si estas medidas suman 42 grados, </v>
      </c>
      <c r="I425" s="6" t="str">
        <f t="shared" ca="1" si="111"/>
        <v xml:space="preserve">y el primero es el </v>
      </c>
      <c r="J425" s="6" t="str">
        <f t="shared" ca="1" si="112"/>
        <v xml:space="preserve">doble del segundo, \textbf{calcule} sus medidas </v>
      </c>
      <c r="K425" s="6" t="s">
        <v>11</v>
      </c>
      <c r="L425" s="13"/>
      <c r="W425" s="9"/>
      <c r="AX425" s="9"/>
    </row>
    <row r="426" spans="1:52" x14ac:dyDescent="0.3">
      <c r="B426" s="15">
        <v>0</v>
      </c>
      <c r="C426" s="6">
        <f t="shared" ca="1" si="103"/>
        <v>0.94997265312836188</v>
      </c>
      <c r="D426" s="6">
        <f t="shared" ca="1" si="107"/>
        <v>5.0027346871638123E-2</v>
      </c>
      <c r="E426" s="6">
        <f t="shared" ca="1" si="108"/>
        <v>1</v>
      </c>
      <c r="F426" s="6" t="str">
        <f t="shared" si="104"/>
        <v/>
      </c>
      <c r="G426" t="s">
        <v>10</v>
      </c>
      <c r="H426" s="6" t="str">
        <f t="shared" ca="1" si="114"/>
        <v xml:space="preserve">Si estas medidas suman 130 grados, </v>
      </c>
      <c r="I426" s="6" t="str">
        <f t="shared" ca="1" si="111"/>
        <v xml:space="preserve">y el segundo es el </v>
      </c>
      <c r="J426" s="6" t="str">
        <f t="shared" ca="1" si="112"/>
        <v xml:space="preserve">triple del primero, calcule sus medidas </v>
      </c>
      <c r="K426" s="6" t="s">
        <v>11</v>
      </c>
      <c r="L426" s="13"/>
      <c r="W426" s="9"/>
      <c r="AX426" s="9"/>
    </row>
    <row r="427" spans="1:52" x14ac:dyDescent="0.3">
      <c r="B427" s="15">
        <v>0</v>
      </c>
      <c r="C427" s="6">
        <f t="shared" ca="1" si="103"/>
        <v>0.6422490136435316</v>
      </c>
      <c r="D427" s="6">
        <f t="shared" ca="1" si="107"/>
        <v>0.3577509863564684</v>
      </c>
      <c r="E427" s="6">
        <f t="shared" ca="1" si="108"/>
        <v>2</v>
      </c>
      <c r="F427" s="6" t="str">
        <f t="shared" si="104"/>
        <v/>
      </c>
      <c r="G427" t="s">
        <v>10</v>
      </c>
      <c r="H427" s="6" t="str">
        <f t="shared" ca="1" si="114"/>
        <v xml:space="preserve">Si estas medidas suman 99 grados, </v>
      </c>
      <c r="I427" s="6" t="str">
        <f t="shared" ca="1" si="111"/>
        <v xml:space="preserve">y el primero es el </v>
      </c>
      <c r="J427" s="6" t="str">
        <f t="shared" ca="1" si="112"/>
        <v xml:space="preserve">doble del segundo, \textbf{calcule} sus medidas </v>
      </c>
      <c r="K427" s="6" t="s">
        <v>11</v>
      </c>
      <c r="L427" s="13"/>
      <c r="W427" s="9"/>
      <c r="AX427" s="9"/>
    </row>
    <row r="428" spans="1:52" x14ac:dyDescent="0.3">
      <c r="B428" s="15">
        <v>0</v>
      </c>
      <c r="C428" s="6">
        <f t="shared" ca="1" si="103"/>
        <v>0.26116436550115929</v>
      </c>
      <c r="D428" s="6">
        <f t="shared" ca="1" si="107"/>
        <v>0.26116436550115929</v>
      </c>
      <c r="E428" s="6">
        <f t="shared" ca="1" si="108"/>
        <v>1</v>
      </c>
      <c r="F428" s="6" t="str">
        <f t="shared" si="104"/>
        <v/>
      </c>
      <c r="G428" t="s">
        <v>10</v>
      </c>
      <c r="H428" s="6" t="str">
        <f t="shared" ca="1" si="114"/>
        <v xml:space="preserve">Si estas medidas suman 61 grados, </v>
      </c>
      <c r="I428" s="6" t="str">
        <f t="shared" ca="1" si="111"/>
        <v xml:space="preserve">y el segundo es el </v>
      </c>
      <c r="J428" s="6" t="str">
        <f t="shared" ca="1" si="112"/>
        <v xml:space="preserve">triple del primero, calcule sus medidas </v>
      </c>
      <c r="K428" s="6" t="s">
        <v>11</v>
      </c>
      <c r="L428" s="13"/>
      <c r="W428" s="9"/>
      <c r="AX428" s="9"/>
    </row>
    <row r="429" spans="1:52" x14ac:dyDescent="0.3">
      <c r="B429" s="15">
        <v>0</v>
      </c>
      <c r="C429" s="6">
        <f t="shared" ca="1" si="103"/>
        <v>0.3900549339484527</v>
      </c>
      <c r="D429" s="6">
        <f t="shared" ca="1" si="107"/>
        <v>0.3900549339484527</v>
      </c>
      <c r="E429" s="6">
        <f t="shared" ca="1" si="108"/>
        <v>2</v>
      </c>
      <c r="F429" s="6" t="str">
        <f t="shared" si="104"/>
        <v/>
      </c>
      <c r="G429" t="s">
        <v>10</v>
      </c>
      <c r="H429" s="6" t="str">
        <f t="shared" ca="1" si="114"/>
        <v xml:space="preserve">Si estas medidas suman 74 grados, </v>
      </c>
      <c r="I429" s="6" t="str">
        <f t="shared" ca="1" si="111"/>
        <v xml:space="preserve">y el primero es el </v>
      </c>
      <c r="J429" s="6" t="str">
        <f t="shared" ca="1" si="112"/>
        <v xml:space="preserve">doble del segundo, \textbf{calcule} sus medidas </v>
      </c>
      <c r="K429" s="6" t="s">
        <v>11</v>
      </c>
      <c r="L429" s="13"/>
      <c r="W429" s="9"/>
      <c r="AX429" s="9"/>
    </row>
    <row r="430" spans="1:52" x14ac:dyDescent="0.3">
      <c r="B430" s="15">
        <v>0</v>
      </c>
      <c r="C430" s="6">
        <f t="shared" ca="1" si="103"/>
        <v>0.23155581350266663</v>
      </c>
      <c r="D430" s="6">
        <f t="shared" ca="1" si="107"/>
        <v>0.23155581350266663</v>
      </c>
      <c r="E430" s="6">
        <f t="shared" ca="1" si="108"/>
        <v>1</v>
      </c>
      <c r="F430" s="6" t="str">
        <f t="shared" si="104"/>
        <v/>
      </c>
      <c r="G430" t="s">
        <v>10</v>
      </c>
      <c r="H430" s="6" t="str">
        <f t="shared" ref="H430:H431" ca="1" si="115">CONCATENATE("Si estas medidas suman ", IF(E421=0,180,IF(E421=1,90,360))," grados, ")</f>
        <v xml:space="preserve">Si estas medidas suman 180 grados, </v>
      </c>
      <c r="I430" s="6" t="str">
        <f t="shared" ca="1" si="111"/>
        <v xml:space="preserve">y el segundo es el </v>
      </c>
      <c r="J430" s="6" t="str">
        <f t="shared" ca="1" si="112"/>
        <v xml:space="preserve">triple del primero, calcule sus medidas </v>
      </c>
      <c r="K430" s="6" t="s">
        <v>11</v>
      </c>
      <c r="L430" s="13"/>
      <c r="W430" s="9"/>
      <c r="AX430" s="9"/>
    </row>
    <row r="431" spans="1:52" x14ac:dyDescent="0.3">
      <c r="B431" s="15">
        <v>0</v>
      </c>
      <c r="C431" s="6">
        <f t="shared" ca="1" si="103"/>
        <v>0.35796828469327335</v>
      </c>
      <c r="D431" s="6">
        <f t="shared" ca="1" si="107"/>
        <v>0.35796828469327335</v>
      </c>
      <c r="E431" s="6">
        <f t="shared" ca="1" si="108"/>
        <v>2</v>
      </c>
      <c r="F431" s="6" t="str">
        <f t="shared" si="104"/>
        <v/>
      </c>
      <c r="G431" t="s">
        <v>10</v>
      </c>
      <c r="H431" s="6" t="str">
        <f t="shared" ca="1" si="115"/>
        <v xml:space="preserve">Si estas medidas suman 180 grados, </v>
      </c>
      <c r="I431" s="6" t="str">
        <f t="shared" ca="1" si="111"/>
        <v xml:space="preserve">y el primero es el </v>
      </c>
      <c r="J431" s="6" t="str">
        <f t="shared" ca="1" si="112"/>
        <v xml:space="preserve">doble del segundo, \textbf{calcule} sus medidas </v>
      </c>
      <c r="K431" s="6" t="s">
        <v>11</v>
      </c>
      <c r="L431" s="13"/>
      <c r="W431" s="9"/>
      <c r="AX431" s="9"/>
    </row>
    <row r="432" spans="1:52" x14ac:dyDescent="0.3">
      <c r="A432" t="s">
        <v>283</v>
      </c>
      <c r="B432" s="15">
        <v>0</v>
      </c>
      <c r="C432" s="6">
        <f t="shared" ca="1" si="103"/>
        <v>0.28510655096577175</v>
      </c>
      <c r="D432" s="6">
        <f t="shared" ca="1" si="107"/>
        <v>0.28510655096577175</v>
      </c>
      <c r="E432" s="6">
        <f t="shared" ca="1" si="108"/>
        <v>1</v>
      </c>
      <c r="F432" s="6" t="str">
        <f t="shared" si="104"/>
        <v>\end{enumerate}\newpage   \section*{Cuenta:  20211920123  }\begin{enumerate}</v>
      </c>
      <c r="G432" t="s">
        <v>10</v>
      </c>
      <c r="H432" s="6" t="str">
        <f t="shared" ref="H432:H442" ca="1" si="116">CONCATENATE("Si estas medidas suman ", ROUND(C432*100+35,0)," grados, ")</f>
        <v xml:space="preserve">Si estas medidas suman 64 grados, </v>
      </c>
      <c r="I432" s="6" t="str">
        <f t="shared" ca="1" si="111"/>
        <v xml:space="preserve">y el segundo es el </v>
      </c>
      <c r="J432" s="6" t="str">
        <f t="shared" ca="1" si="112"/>
        <v xml:space="preserve">triple del primero, calcule sus medidas </v>
      </c>
      <c r="K432" s="6" t="s">
        <v>11</v>
      </c>
      <c r="L432" s="13"/>
      <c r="W432" s="9"/>
      <c r="AX432" s="9"/>
    </row>
    <row r="433" spans="1:59" x14ac:dyDescent="0.3">
      <c r="B433" s="15">
        <v>0</v>
      </c>
      <c r="C433" s="6">
        <f t="shared" ca="1" si="103"/>
        <v>0.85815741598830686</v>
      </c>
      <c r="D433" s="6">
        <f t="shared" ca="1" si="107"/>
        <v>0.14184258401169314</v>
      </c>
      <c r="E433" s="6">
        <f t="shared" ca="1" si="108"/>
        <v>2</v>
      </c>
      <c r="F433" s="6" t="str">
        <f t="shared" si="104"/>
        <v/>
      </c>
      <c r="G433" t="s">
        <v>10</v>
      </c>
      <c r="H433" s="6" t="str">
        <f t="shared" ca="1" si="116"/>
        <v xml:space="preserve">Si estas medidas suman 121 grados, </v>
      </c>
      <c r="I433" s="6" t="str">
        <f t="shared" ca="1" si="111"/>
        <v xml:space="preserve">y el primero es el </v>
      </c>
      <c r="J433" s="6" t="str">
        <f t="shared" ca="1" si="112"/>
        <v xml:space="preserve">doble del segundo, \textbf{calcule} sus medidas </v>
      </c>
      <c r="K433" s="6" t="s">
        <v>11</v>
      </c>
      <c r="L433" s="13"/>
      <c r="R433" s="10"/>
      <c r="S433" s="10"/>
      <c r="T433" s="10"/>
      <c r="U433" s="10"/>
      <c r="V433" s="10"/>
      <c r="W433" s="11"/>
      <c r="X433" s="10"/>
      <c r="Y433" s="10"/>
      <c r="AE433" s="10"/>
      <c r="AF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1"/>
      <c r="AY433" s="10"/>
      <c r="AZ433" s="10"/>
    </row>
    <row r="434" spans="1:59" x14ac:dyDescent="0.3">
      <c r="B434" s="15">
        <v>0</v>
      </c>
      <c r="C434" s="6">
        <f t="shared" ca="1" si="103"/>
        <v>0.93709800825881384</v>
      </c>
      <c r="D434" s="6">
        <f t="shared" ca="1" si="107"/>
        <v>6.2901991741186158E-2</v>
      </c>
      <c r="E434" s="6">
        <f t="shared" ca="1" si="108"/>
        <v>0</v>
      </c>
      <c r="F434" s="6" t="str">
        <f t="shared" si="104"/>
        <v/>
      </c>
      <c r="G434" t="s">
        <v>10</v>
      </c>
      <c r="H434" s="6" t="str">
        <f t="shared" ca="1" si="116"/>
        <v xml:space="preserve">Si estas medidas suman 129 grados, </v>
      </c>
      <c r="I434" s="6" t="str">
        <f t="shared" ca="1" si="111"/>
        <v xml:space="preserve">y el segundo es el </v>
      </c>
      <c r="J434" s="6" t="str">
        <f t="shared" ca="1" si="112"/>
        <v xml:space="preserve">triple del primero, calcule sus medidas </v>
      </c>
      <c r="K434" s="6" t="s">
        <v>11</v>
      </c>
      <c r="L434" s="13"/>
      <c r="W434" s="9"/>
      <c r="AX434" s="9"/>
    </row>
    <row r="435" spans="1:59" x14ac:dyDescent="0.3">
      <c r="B435" s="15">
        <v>0</v>
      </c>
      <c r="C435" s="6">
        <f t="shared" ca="1" si="103"/>
        <v>0.35285026001926167</v>
      </c>
      <c r="D435" s="6">
        <f t="shared" ca="1" si="107"/>
        <v>0.35285026001926167</v>
      </c>
      <c r="E435" s="6">
        <f t="shared" ca="1" si="108"/>
        <v>1</v>
      </c>
      <c r="F435" s="6" t="str">
        <f t="shared" si="104"/>
        <v/>
      </c>
      <c r="G435" t="s">
        <v>10</v>
      </c>
      <c r="H435" s="6" t="str">
        <f t="shared" ca="1" si="116"/>
        <v xml:space="preserve">Si estas medidas suman 70 grados, </v>
      </c>
      <c r="I435" s="6" t="str">
        <f t="shared" ca="1" si="111"/>
        <v xml:space="preserve">y el segundo es el </v>
      </c>
      <c r="J435" s="6" t="str">
        <f t="shared" ca="1" si="112"/>
        <v xml:space="preserve">triple del primero, calcule sus medidas </v>
      </c>
      <c r="K435" s="6" t="s">
        <v>11</v>
      </c>
      <c r="L435" s="13"/>
      <c r="W435" s="9"/>
      <c r="AX435" s="9"/>
    </row>
    <row r="436" spans="1:59" x14ac:dyDescent="0.3">
      <c r="B436" s="15">
        <v>0</v>
      </c>
      <c r="C436" s="6">
        <f t="shared" ca="1" si="103"/>
        <v>0.57442576870681428</v>
      </c>
      <c r="D436" s="6">
        <f t="shared" ca="1" si="107"/>
        <v>0.57442576870681428</v>
      </c>
      <c r="E436" s="6">
        <f t="shared" ca="1" si="108"/>
        <v>2</v>
      </c>
      <c r="F436" s="6" t="str">
        <f t="shared" si="104"/>
        <v/>
      </c>
      <c r="G436" t="s">
        <v>10</v>
      </c>
      <c r="H436" s="6" t="str">
        <f t="shared" ca="1" si="116"/>
        <v xml:space="preserve">Si estas medidas suman 92 grados, </v>
      </c>
      <c r="I436" s="6" t="str">
        <f t="shared" ca="1" si="111"/>
        <v xml:space="preserve">y el primero es el </v>
      </c>
      <c r="J436" s="6" t="str">
        <f t="shared" ca="1" si="112"/>
        <v xml:space="preserve">doble del segundo, \textbf{calcule} sus medidas </v>
      </c>
      <c r="K436" s="6" t="s">
        <v>11</v>
      </c>
      <c r="L436" s="13"/>
      <c r="W436" s="9"/>
      <c r="AX436" s="9"/>
    </row>
    <row r="437" spans="1:59" x14ac:dyDescent="0.3">
      <c r="B437" s="15">
        <v>0</v>
      </c>
      <c r="C437" s="6">
        <f t="shared" ca="1" si="103"/>
        <v>0.88696939619904969</v>
      </c>
      <c r="D437" s="6">
        <f t="shared" ca="1" si="107"/>
        <v>0.11303060380095031</v>
      </c>
      <c r="E437" s="6">
        <f t="shared" ca="1" si="108"/>
        <v>2</v>
      </c>
      <c r="F437" s="6" t="str">
        <f t="shared" si="104"/>
        <v/>
      </c>
      <c r="G437" t="s">
        <v>10</v>
      </c>
      <c r="H437" s="6" t="str">
        <f t="shared" ca="1" si="116"/>
        <v xml:space="preserve">Si estas medidas suman 124 grados, </v>
      </c>
      <c r="I437" s="6" t="str">
        <f t="shared" ca="1" si="111"/>
        <v xml:space="preserve">y el primero es el </v>
      </c>
      <c r="J437" s="6" t="str">
        <f t="shared" ca="1" si="112"/>
        <v xml:space="preserve">doble del segundo, \textbf{calcule} sus medidas </v>
      </c>
      <c r="K437" s="6" t="s">
        <v>11</v>
      </c>
      <c r="L437" s="13"/>
      <c r="W437" s="9"/>
      <c r="AX437" s="9"/>
    </row>
    <row r="438" spans="1:59" x14ac:dyDescent="0.3">
      <c r="B438" s="15">
        <v>0</v>
      </c>
      <c r="C438" s="6">
        <f t="shared" ca="1" si="103"/>
        <v>6.9274932031755387E-3</v>
      </c>
      <c r="D438" s="6">
        <f t="shared" ca="1" si="107"/>
        <v>0.50692749320317554</v>
      </c>
      <c r="E438" s="6">
        <f t="shared" ca="1" si="108"/>
        <v>2</v>
      </c>
      <c r="F438" s="6" t="str">
        <f t="shared" si="104"/>
        <v/>
      </c>
      <c r="G438" t="s">
        <v>10</v>
      </c>
      <c r="H438" s="6" t="str">
        <f t="shared" ca="1" si="116"/>
        <v xml:space="preserve">Si estas medidas suman 36 grados, </v>
      </c>
      <c r="I438" s="6" t="str">
        <f t="shared" ca="1" si="111"/>
        <v xml:space="preserve">y el primero es el </v>
      </c>
      <c r="J438" s="6" t="str">
        <f t="shared" ca="1" si="112"/>
        <v xml:space="preserve">doble del segundo, \textbf{calcule} sus medidas </v>
      </c>
      <c r="K438" s="6" t="s">
        <v>11</v>
      </c>
      <c r="L438" s="13"/>
      <c r="W438" s="9"/>
      <c r="AX438" s="9"/>
    </row>
    <row r="439" spans="1:59" x14ac:dyDescent="0.3">
      <c r="B439" s="15">
        <v>0</v>
      </c>
      <c r="C439" s="6">
        <f t="shared" ca="1" si="103"/>
        <v>0.2750743866045039</v>
      </c>
      <c r="D439" s="6">
        <f t="shared" ca="1" si="107"/>
        <v>0.2750743866045039</v>
      </c>
      <c r="E439" s="6">
        <f t="shared" ca="1" si="108"/>
        <v>0</v>
      </c>
      <c r="F439" s="6" t="str">
        <f t="shared" si="104"/>
        <v/>
      </c>
      <c r="G439" t="s">
        <v>10</v>
      </c>
      <c r="H439" s="6" t="str">
        <f t="shared" ca="1" si="116"/>
        <v xml:space="preserve">Si estas medidas suman 63 grados, </v>
      </c>
      <c r="I439" s="6" t="str">
        <f t="shared" ca="1" si="111"/>
        <v xml:space="preserve">y el segundo es el </v>
      </c>
      <c r="J439" s="6" t="str">
        <f t="shared" ca="1" si="112"/>
        <v xml:space="preserve">triple del primero, calcule sus medidas </v>
      </c>
      <c r="K439" s="6" t="s">
        <v>11</v>
      </c>
      <c r="L439" s="13"/>
      <c r="W439" s="9"/>
      <c r="AX439" s="9"/>
    </row>
    <row r="440" spans="1:59" x14ac:dyDescent="0.3">
      <c r="B440" s="15">
        <v>0</v>
      </c>
      <c r="C440" s="6">
        <f t="shared" ca="1" si="103"/>
        <v>0.7676294718649308</v>
      </c>
      <c r="D440" s="6">
        <f t="shared" ca="1" si="107"/>
        <v>0.2323705281350692</v>
      </c>
      <c r="E440" s="6">
        <f t="shared" ca="1" si="108"/>
        <v>2</v>
      </c>
      <c r="F440" s="6" t="str">
        <f t="shared" si="104"/>
        <v/>
      </c>
      <c r="G440" t="s">
        <v>10</v>
      </c>
      <c r="H440" s="6" t="str">
        <f t="shared" ca="1" si="116"/>
        <v xml:space="preserve">Si estas medidas suman 112 grados, </v>
      </c>
      <c r="I440" s="6" t="str">
        <f t="shared" ca="1" si="111"/>
        <v xml:space="preserve">y el primero es el </v>
      </c>
      <c r="J440" s="6" t="str">
        <f t="shared" ca="1" si="112"/>
        <v xml:space="preserve">doble del segundo, \textbf{calcule} sus medidas </v>
      </c>
      <c r="K440" s="6" t="s">
        <v>11</v>
      </c>
      <c r="L440" s="13"/>
      <c r="W440" s="9"/>
      <c r="AX440" s="9"/>
    </row>
    <row r="441" spans="1:59" x14ac:dyDescent="0.3">
      <c r="B441" s="15">
        <v>0</v>
      </c>
      <c r="C441" s="6">
        <f t="shared" ca="1" si="103"/>
        <v>4.2203302134123266E-2</v>
      </c>
      <c r="D441" s="6">
        <f t="shared" ca="1" si="107"/>
        <v>0.54220330213412327</v>
      </c>
      <c r="E441" s="6">
        <f t="shared" ca="1" si="108"/>
        <v>2</v>
      </c>
      <c r="F441" s="6" t="str">
        <f t="shared" si="104"/>
        <v/>
      </c>
      <c r="G441" t="s">
        <v>10</v>
      </c>
      <c r="H441" s="6" t="str">
        <f t="shared" ca="1" si="116"/>
        <v xml:space="preserve">Si estas medidas suman 39 grados, </v>
      </c>
      <c r="I441" s="6" t="str">
        <f t="shared" ca="1" si="111"/>
        <v xml:space="preserve">y el primero es el </v>
      </c>
      <c r="J441" s="6" t="str">
        <f t="shared" ca="1" si="112"/>
        <v xml:space="preserve">doble del segundo, \textbf{calcule} sus medidas </v>
      </c>
      <c r="K441" s="6" t="s">
        <v>11</v>
      </c>
      <c r="L441" s="13"/>
      <c r="W441" s="9"/>
      <c r="AX441" s="9"/>
    </row>
    <row r="442" spans="1:59" x14ac:dyDescent="0.3">
      <c r="B442" s="15">
        <v>0</v>
      </c>
      <c r="C442" s="6">
        <f t="shared" ca="1" si="103"/>
        <v>0.76925562676621817</v>
      </c>
      <c r="D442" s="6">
        <f t="shared" ca="1" si="107"/>
        <v>0.23074437323378183</v>
      </c>
      <c r="E442" s="6">
        <f t="shared" ca="1" si="108"/>
        <v>1</v>
      </c>
      <c r="F442" s="6" t="str">
        <f t="shared" si="104"/>
        <v/>
      </c>
      <c r="G442" t="s">
        <v>10</v>
      </c>
      <c r="H442" s="6" t="str">
        <f t="shared" ca="1" si="116"/>
        <v xml:space="preserve">Si estas medidas suman 112 grados, </v>
      </c>
      <c r="I442" s="6" t="str">
        <f t="shared" ca="1" si="111"/>
        <v xml:space="preserve">y el segundo es el </v>
      </c>
      <c r="J442" s="6" t="str">
        <f t="shared" ca="1" si="112"/>
        <v xml:space="preserve">triple del primero, calcule sus medidas </v>
      </c>
      <c r="K442" s="6" t="s">
        <v>11</v>
      </c>
      <c r="L442" s="13"/>
      <c r="W442" s="9"/>
      <c r="AX442" s="9"/>
    </row>
    <row r="443" spans="1:59" x14ac:dyDescent="0.3">
      <c r="B443" s="15">
        <v>0</v>
      </c>
      <c r="C443" s="6">
        <f t="shared" ca="1" si="103"/>
        <v>0.57613900490785752</v>
      </c>
      <c r="D443" s="6">
        <f t="shared" ca="1" si="107"/>
        <v>0.57613900490785752</v>
      </c>
      <c r="E443" s="6">
        <f t="shared" ca="1" si="108"/>
        <v>0</v>
      </c>
      <c r="F443" s="6" t="str">
        <f t="shared" si="104"/>
        <v/>
      </c>
      <c r="G443" t="s">
        <v>10</v>
      </c>
      <c r="H443" s="6" t="str">
        <f t="shared" ref="H443:H444" ca="1" si="117">CONCATENATE("Si estas medidas suman ", IF(E434=0,180,IF(E434=1,90,360))," grados, ")</f>
        <v xml:space="preserve">Si estas medidas suman 180 grados, </v>
      </c>
      <c r="I443" s="6" t="str">
        <f t="shared" ca="1" si="111"/>
        <v xml:space="preserve">y el segundo es el </v>
      </c>
      <c r="J443" s="6" t="str">
        <f t="shared" ca="1" si="112"/>
        <v xml:space="preserve">triple del primero, calcule sus medidas </v>
      </c>
      <c r="K443" s="6" t="s">
        <v>11</v>
      </c>
      <c r="L443" s="13"/>
      <c r="W443" s="9"/>
      <c r="AX443" s="9"/>
    </row>
    <row r="444" spans="1:59" x14ac:dyDescent="0.3">
      <c r="B444" s="15">
        <v>0</v>
      </c>
      <c r="C444" s="6">
        <f t="shared" ca="1" si="103"/>
        <v>0.66772086086430849</v>
      </c>
      <c r="D444" s="6">
        <f t="shared" ca="1" si="107"/>
        <v>0.33227913913569151</v>
      </c>
      <c r="E444" s="6">
        <f t="shared" ca="1" si="108"/>
        <v>2</v>
      </c>
      <c r="F444" s="6" t="str">
        <f t="shared" si="104"/>
        <v/>
      </c>
      <c r="G444" t="s">
        <v>10</v>
      </c>
      <c r="H444" s="6" t="str">
        <f t="shared" ca="1" si="117"/>
        <v xml:space="preserve">Si estas medidas suman 90 grados, </v>
      </c>
      <c r="I444" s="6" t="str">
        <f t="shared" ca="1" si="111"/>
        <v xml:space="preserve">y el primero es el </v>
      </c>
      <c r="J444" s="6" t="str">
        <f t="shared" ca="1" si="112"/>
        <v xml:space="preserve">doble del segundo, \textbf{calcule} sus medidas </v>
      </c>
      <c r="K444" s="6" t="s">
        <v>11</v>
      </c>
      <c r="L444" s="13"/>
      <c r="R444" s="10"/>
      <c r="S444" s="10"/>
      <c r="T444" s="10"/>
      <c r="U444" s="10"/>
      <c r="V444" s="10"/>
      <c r="W444" s="11"/>
      <c r="X444" s="10"/>
      <c r="Y444" s="10"/>
      <c r="AE444" s="10"/>
      <c r="AF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1"/>
      <c r="AY444" s="10"/>
      <c r="AZ444" s="10"/>
      <c r="BC444" s="10"/>
      <c r="BG444" s="10"/>
    </row>
    <row r="445" spans="1:59" x14ac:dyDescent="0.3">
      <c r="A445" t="s">
        <v>284</v>
      </c>
      <c r="B445" s="15">
        <v>0</v>
      </c>
      <c r="C445" s="6">
        <f t="shared" ca="1" si="103"/>
        <v>0.86592330666414385</v>
      </c>
      <c r="D445" s="6">
        <f t="shared" ca="1" si="107"/>
        <v>0.13407669333585615</v>
      </c>
      <c r="E445" s="6">
        <f t="shared" ca="1" si="108"/>
        <v>1</v>
      </c>
      <c r="F445" s="6" t="str">
        <f t="shared" si="104"/>
        <v>\end{enumerate}\newpage   \section*{Cuenta:  20211920150  }\begin{enumerate}</v>
      </c>
      <c r="G445" t="s">
        <v>10</v>
      </c>
      <c r="H445" s="6" t="str">
        <f t="shared" ref="H445:H455" ca="1" si="118">CONCATENATE("Si estas medidas suman ", ROUND(C445*100+35,0)," grados, ")</f>
        <v xml:space="preserve">Si estas medidas suman 122 grados, </v>
      </c>
      <c r="I445" s="6" t="str">
        <f t="shared" ca="1" si="111"/>
        <v xml:space="preserve">y el segundo es el </v>
      </c>
      <c r="J445" s="6" t="str">
        <f t="shared" ca="1" si="112"/>
        <v xml:space="preserve">triple del primero, calcule sus medidas </v>
      </c>
      <c r="K445" s="6" t="s">
        <v>11</v>
      </c>
      <c r="L445" s="13"/>
      <c r="W445" s="9"/>
      <c r="AX445" s="9"/>
    </row>
    <row r="446" spans="1:59" x14ac:dyDescent="0.3">
      <c r="B446" s="15">
        <v>0</v>
      </c>
      <c r="C446" s="6">
        <f t="shared" ca="1" si="103"/>
        <v>0.50056822549822366</v>
      </c>
      <c r="D446" s="6">
        <f t="shared" ca="1" si="107"/>
        <v>0.50056822549822366</v>
      </c>
      <c r="E446" s="6">
        <f t="shared" ca="1" si="108"/>
        <v>1</v>
      </c>
      <c r="F446" s="6" t="str">
        <f t="shared" si="104"/>
        <v/>
      </c>
      <c r="G446" t="s">
        <v>10</v>
      </c>
      <c r="H446" s="6" t="str">
        <f t="shared" ca="1" si="118"/>
        <v xml:space="preserve">Si estas medidas suman 85 grados, </v>
      </c>
      <c r="I446" s="6" t="str">
        <f t="shared" ca="1" si="111"/>
        <v xml:space="preserve">y el segundo es el </v>
      </c>
      <c r="J446" s="6" t="str">
        <f t="shared" ca="1" si="112"/>
        <v xml:space="preserve">triple del primero, calcule sus medidas </v>
      </c>
      <c r="K446" s="6" t="s">
        <v>11</v>
      </c>
      <c r="L446" s="13"/>
      <c r="W446" s="9"/>
      <c r="AX446" s="9"/>
    </row>
    <row r="447" spans="1:59" x14ac:dyDescent="0.3">
      <c r="B447" s="15">
        <v>0</v>
      </c>
      <c r="C447" s="6">
        <f t="shared" ca="1" si="103"/>
        <v>0.11794701370255689</v>
      </c>
      <c r="D447" s="6">
        <f t="shared" ca="1" si="107"/>
        <v>0.11794701370255689</v>
      </c>
      <c r="E447" s="6">
        <f t="shared" ca="1" si="108"/>
        <v>2</v>
      </c>
      <c r="F447" s="6" t="str">
        <f t="shared" si="104"/>
        <v/>
      </c>
      <c r="G447" t="s">
        <v>10</v>
      </c>
      <c r="H447" s="6" t="str">
        <f t="shared" ca="1" si="118"/>
        <v xml:space="preserve">Si estas medidas suman 47 grados, </v>
      </c>
      <c r="I447" s="6" t="str">
        <f t="shared" ca="1" si="111"/>
        <v xml:space="preserve">y el primero es el </v>
      </c>
      <c r="J447" s="6" t="str">
        <f t="shared" ca="1" si="112"/>
        <v xml:space="preserve">doble del segundo, \textbf{calcule} sus medidas </v>
      </c>
      <c r="K447" s="6" t="s">
        <v>11</v>
      </c>
      <c r="L447" s="13"/>
      <c r="W447" s="9"/>
      <c r="AX447" s="9"/>
    </row>
    <row r="448" spans="1:59" x14ac:dyDescent="0.3">
      <c r="B448" s="15">
        <v>0</v>
      </c>
      <c r="C448" s="6">
        <f t="shared" ca="1" si="103"/>
        <v>0.45230238622673202</v>
      </c>
      <c r="D448" s="6">
        <f t="shared" ca="1" si="107"/>
        <v>0.45230238622673202</v>
      </c>
      <c r="E448" s="6">
        <f t="shared" ca="1" si="108"/>
        <v>2</v>
      </c>
      <c r="F448" s="6" t="str">
        <f t="shared" si="104"/>
        <v/>
      </c>
      <c r="G448" t="s">
        <v>10</v>
      </c>
      <c r="H448" s="6" t="str">
        <f t="shared" ca="1" si="118"/>
        <v xml:space="preserve">Si estas medidas suman 80 grados, </v>
      </c>
      <c r="I448" s="6" t="str">
        <f t="shared" ca="1" si="111"/>
        <v xml:space="preserve">y el primero es el </v>
      </c>
      <c r="J448" s="6" t="str">
        <f t="shared" ca="1" si="112"/>
        <v xml:space="preserve">doble del segundo, \textbf{calcule} sus medidas </v>
      </c>
      <c r="K448" s="6" t="s">
        <v>11</v>
      </c>
      <c r="L448" s="13"/>
      <c r="W448" s="9"/>
      <c r="AX448" s="9"/>
    </row>
    <row r="449" spans="1:59" x14ac:dyDescent="0.3">
      <c r="B449" s="15">
        <v>0</v>
      </c>
      <c r="C449" s="6">
        <f t="shared" ca="1" si="103"/>
        <v>0.89617108354301311</v>
      </c>
      <c r="D449" s="6">
        <f t="shared" ca="1" si="107"/>
        <v>0.10382891645698689</v>
      </c>
      <c r="E449" s="6">
        <f t="shared" ca="1" si="108"/>
        <v>1</v>
      </c>
      <c r="F449" s="6" t="str">
        <f t="shared" si="104"/>
        <v/>
      </c>
      <c r="G449" t="s">
        <v>10</v>
      </c>
      <c r="H449" s="6" t="str">
        <f t="shared" ca="1" si="118"/>
        <v xml:space="preserve">Si estas medidas suman 125 grados, </v>
      </c>
      <c r="I449" s="6" t="str">
        <f t="shared" ca="1" si="111"/>
        <v xml:space="preserve">y el segundo es el </v>
      </c>
      <c r="J449" s="6" t="str">
        <f t="shared" ca="1" si="112"/>
        <v xml:space="preserve">triple del primero, calcule sus medidas </v>
      </c>
      <c r="K449" s="6" t="s">
        <v>11</v>
      </c>
      <c r="L449" s="13"/>
      <c r="W449" s="9"/>
      <c r="AX449" s="9"/>
    </row>
    <row r="450" spans="1:59" x14ac:dyDescent="0.3">
      <c r="B450" s="15">
        <v>0</v>
      </c>
      <c r="C450" s="6">
        <f t="shared" ca="1" si="103"/>
        <v>0.81828618379681606</v>
      </c>
      <c r="D450" s="6">
        <f t="shared" ca="1" si="107"/>
        <v>0.18171381620318394</v>
      </c>
      <c r="E450" s="6">
        <f t="shared" ca="1" si="108"/>
        <v>2</v>
      </c>
      <c r="F450" s="6" t="str">
        <f t="shared" si="104"/>
        <v/>
      </c>
      <c r="G450" t="s">
        <v>10</v>
      </c>
      <c r="H450" s="6" t="str">
        <f t="shared" ca="1" si="118"/>
        <v xml:space="preserve">Si estas medidas suman 117 grados, </v>
      </c>
      <c r="I450" s="6" t="str">
        <f t="shared" ca="1" si="111"/>
        <v xml:space="preserve">y el primero es el </v>
      </c>
      <c r="J450" s="6" t="str">
        <f t="shared" ca="1" si="112"/>
        <v xml:space="preserve">doble del segundo, \textbf{calcule} sus medidas </v>
      </c>
      <c r="K450" s="6" t="s">
        <v>11</v>
      </c>
      <c r="L450" s="13"/>
      <c r="W450" s="9"/>
      <c r="AX450" s="9"/>
    </row>
    <row r="451" spans="1:59" x14ac:dyDescent="0.3">
      <c r="B451" s="15">
        <v>0</v>
      </c>
      <c r="C451" s="6">
        <f t="shared" ref="C451:C514" ca="1" si="119">RAND()</f>
        <v>0.80687743685302649</v>
      </c>
      <c r="D451" s="6">
        <f t="shared" ca="1" si="107"/>
        <v>0.19312256314697351</v>
      </c>
      <c r="E451" s="6">
        <f t="shared" ca="1" si="108"/>
        <v>1</v>
      </c>
      <c r="F451" s="6" t="str">
        <f t="shared" si="104"/>
        <v/>
      </c>
      <c r="G451" t="s">
        <v>10</v>
      </c>
      <c r="H451" s="6" t="str">
        <f t="shared" ca="1" si="118"/>
        <v xml:space="preserve">Si estas medidas suman 116 grados, </v>
      </c>
      <c r="I451" s="6" t="str">
        <f t="shared" ca="1" si="111"/>
        <v xml:space="preserve">y el segundo es el </v>
      </c>
      <c r="J451" s="6" t="str">
        <f t="shared" ca="1" si="112"/>
        <v xml:space="preserve">triple del primero, calcule sus medidas </v>
      </c>
      <c r="K451" s="6" t="s">
        <v>11</v>
      </c>
      <c r="L451" s="13"/>
      <c r="W451" s="9"/>
      <c r="AX451" s="9"/>
    </row>
    <row r="452" spans="1:59" x14ac:dyDescent="0.3">
      <c r="B452" s="15">
        <v>0</v>
      </c>
      <c r="C452" s="6">
        <f t="shared" ca="1" si="119"/>
        <v>0.10079456466475578</v>
      </c>
      <c r="D452" s="6">
        <f t="shared" ca="1" si="107"/>
        <v>0.10079456466475578</v>
      </c>
      <c r="E452" s="6">
        <f t="shared" ca="1" si="108"/>
        <v>0</v>
      </c>
      <c r="F452" s="6" t="str">
        <f t="shared" ref="F452:F515" si="120">IF(A452=0,"",A452)</f>
        <v/>
      </c>
      <c r="G452" t="s">
        <v>10</v>
      </c>
      <c r="H452" s="6" t="str">
        <f t="shared" ca="1" si="118"/>
        <v xml:space="preserve">Si estas medidas suman 45 grados, </v>
      </c>
      <c r="I452" s="6" t="str">
        <f t="shared" ca="1" si="111"/>
        <v xml:space="preserve">y el segundo es el </v>
      </c>
      <c r="J452" s="6" t="str">
        <f t="shared" ca="1" si="112"/>
        <v xml:space="preserve">triple del primero, calcule sus medidas </v>
      </c>
      <c r="K452" s="6" t="s">
        <v>11</v>
      </c>
      <c r="L452" s="13"/>
      <c r="W452" s="9"/>
      <c r="AX452" s="9"/>
    </row>
    <row r="453" spans="1:59" x14ac:dyDescent="0.3">
      <c r="B453" s="15">
        <v>0</v>
      </c>
      <c r="C453" s="6">
        <f t="shared" ca="1" si="119"/>
        <v>0.86105020803590249</v>
      </c>
      <c r="D453" s="6">
        <f t="shared" ca="1" si="107"/>
        <v>0.13894979196409751</v>
      </c>
      <c r="E453" s="6">
        <f t="shared" ca="1" si="108"/>
        <v>1</v>
      </c>
      <c r="F453" s="6" t="str">
        <f t="shared" si="120"/>
        <v/>
      </c>
      <c r="G453" t="s">
        <v>10</v>
      </c>
      <c r="H453" s="6" t="str">
        <f t="shared" ca="1" si="118"/>
        <v xml:space="preserve">Si estas medidas suman 121 grados, </v>
      </c>
      <c r="I453" s="6" t="str">
        <f t="shared" ca="1" si="111"/>
        <v xml:space="preserve">y el segundo es el </v>
      </c>
      <c r="J453" s="6" t="str">
        <f t="shared" ca="1" si="112"/>
        <v xml:space="preserve">triple del primero, calcule sus medidas </v>
      </c>
      <c r="K453" s="6" t="s">
        <v>11</v>
      </c>
      <c r="L453" s="13"/>
      <c r="W453" s="9"/>
      <c r="AX453" s="9"/>
    </row>
    <row r="454" spans="1:59" x14ac:dyDescent="0.3">
      <c r="B454" s="15">
        <v>0</v>
      </c>
      <c r="C454" s="6">
        <f t="shared" ca="1" si="119"/>
        <v>0.37433682026388504</v>
      </c>
      <c r="D454" s="6">
        <f t="shared" ca="1" si="107"/>
        <v>0.37433682026388504</v>
      </c>
      <c r="E454" s="6">
        <f t="shared" ca="1" si="108"/>
        <v>1</v>
      </c>
      <c r="F454" s="6" t="str">
        <f t="shared" si="120"/>
        <v/>
      </c>
      <c r="G454" t="s">
        <v>10</v>
      </c>
      <c r="H454" s="6" t="str">
        <f t="shared" ca="1" si="118"/>
        <v xml:space="preserve">Si estas medidas suman 72 grados, </v>
      </c>
      <c r="I454" s="6" t="str">
        <f t="shared" ca="1" si="111"/>
        <v xml:space="preserve">y el segundo es el </v>
      </c>
      <c r="J454" s="6" t="str">
        <f t="shared" ca="1" si="112"/>
        <v xml:space="preserve">triple del primero, calcule sus medidas </v>
      </c>
      <c r="K454" s="6" t="s">
        <v>11</v>
      </c>
      <c r="L454" s="13"/>
      <c r="W454" s="9"/>
      <c r="AX454" s="9"/>
    </row>
    <row r="455" spans="1:59" x14ac:dyDescent="0.3">
      <c r="B455" s="15">
        <v>0</v>
      </c>
      <c r="C455" s="6">
        <f t="shared" ca="1" si="119"/>
        <v>0.26606798430276302</v>
      </c>
      <c r="D455" s="6">
        <f t="shared" ca="1" si="107"/>
        <v>0.26606798430276302</v>
      </c>
      <c r="E455" s="6">
        <f t="shared" ca="1" si="108"/>
        <v>2</v>
      </c>
      <c r="F455" s="6" t="str">
        <f t="shared" si="120"/>
        <v/>
      </c>
      <c r="G455" t="s">
        <v>10</v>
      </c>
      <c r="H455" s="6" t="str">
        <f t="shared" ca="1" si="118"/>
        <v xml:space="preserve">Si estas medidas suman 62 grados, </v>
      </c>
      <c r="I455" s="6" t="str">
        <f t="shared" ca="1" si="111"/>
        <v xml:space="preserve">y el primero es el </v>
      </c>
      <c r="J455" s="6" t="str">
        <f t="shared" ca="1" si="112"/>
        <v xml:space="preserve">doble del segundo, \textbf{calcule} sus medidas </v>
      </c>
      <c r="K455" s="6" t="s">
        <v>11</v>
      </c>
      <c r="L455" s="13"/>
      <c r="R455" s="10"/>
      <c r="S455" s="10"/>
      <c r="T455" s="10"/>
      <c r="U455" s="10"/>
      <c r="V455" s="10"/>
      <c r="W455" s="11"/>
      <c r="X455" s="10"/>
      <c r="Y455" s="10"/>
      <c r="AE455" s="10"/>
      <c r="AF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1"/>
      <c r="AY455" s="10"/>
      <c r="AZ455" s="10"/>
      <c r="BC455" s="10"/>
      <c r="BG455" s="10"/>
    </row>
    <row r="456" spans="1:59" x14ac:dyDescent="0.3">
      <c r="B456" s="15">
        <v>0</v>
      </c>
      <c r="C456" s="6">
        <f t="shared" ca="1" si="119"/>
        <v>0.52316657475071227</v>
      </c>
      <c r="D456" s="6">
        <f t="shared" ca="1" si="107"/>
        <v>0.52316657475071227</v>
      </c>
      <c r="E456" s="6">
        <f t="shared" ca="1" si="108"/>
        <v>0</v>
      </c>
      <c r="F456" s="6" t="str">
        <f t="shared" si="120"/>
        <v/>
      </c>
      <c r="G456" t="s">
        <v>10</v>
      </c>
      <c r="H456" s="6" t="str">
        <f t="shared" ref="H456:H457" ca="1" si="121">CONCATENATE("Si estas medidas suman ", IF(E447=0,180,IF(E447=1,90,360))," grados, ")</f>
        <v xml:space="preserve">Si estas medidas suman 360 grados, </v>
      </c>
      <c r="I456" s="6" t="str">
        <f t="shared" ca="1" si="111"/>
        <v xml:space="preserve">y el segundo es el </v>
      </c>
      <c r="J456" s="6" t="str">
        <f t="shared" ca="1" si="112"/>
        <v xml:space="preserve">triple del primero, calcule sus medidas </v>
      </c>
      <c r="K456" s="6" t="s">
        <v>11</v>
      </c>
      <c r="L456" s="13"/>
      <c r="W456" s="9"/>
      <c r="AX456" s="9"/>
    </row>
    <row r="457" spans="1:59" x14ac:dyDescent="0.3">
      <c r="B457" s="15">
        <v>0</v>
      </c>
      <c r="C457" s="6">
        <f t="shared" ca="1" si="119"/>
        <v>0.69609135664762967</v>
      </c>
      <c r="D457" s="6">
        <f t="shared" ca="1" si="107"/>
        <v>0.30390864335237033</v>
      </c>
      <c r="E457" s="6">
        <f t="shared" ca="1" si="108"/>
        <v>0</v>
      </c>
      <c r="F457" s="6" t="str">
        <f t="shared" si="120"/>
        <v/>
      </c>
      <c r="G457" t="s">
        <v>10</v>
      </c>
      <c r="H457" s="6" t="str">
        <f t="shared" ca="1" si="121"/>
        <v xml:space="preserve">Si estas medidas suman 360 grados, </v>
      </c>
      <c r="I457" s="6" t="str">
        <f t="shared" ca="1" si="111"/>
        <v xml:space="preserve">y el segundo es el </v>
      </c>
      <c r="J457" s="6" t="str">
        <f t="shared" ca="1" si="112"/>
        <v xml:space="preserve">triple del primero, calcule sus medidas </v>
      </c>
      <c r="K457" s="6" t="s">
        <v>11</v>
      </c>
      <c r="L457" s="13"/>
      <c r="W457" s="9"/>
      <c r="AX457" s="9"/>
    </row>
    <row r="458" spans="1:59" x14ac:dyDescent="0.3">
      <c r="A458" t="s">
        <v>285</v>
      </c>
      <c r="B458" s="15">
        <v>0</v>
      </c>
      <c r="C458" s="6">
        <f t="shared" ca="1" si="119"/>
        <v>0.20675447614014741</v>
      </c>
      <c r="D458" s="6">
        <f t="shared" ca="1" si="107"/>
        <v>0.20675447614014741</v>
      </c>
      <c r="E458" s="6">
        <f t="shared" ca="1" si="108"/>
        <v>2</v>
      </c>
      <c r="F458" s="6" t="str">
        <f t="shared" si="120"/>
        <v>\end{enumerate}\newpage   \section*{Cuenta:  20211920161  }\begin{enumerate}</v>
      </c>
      <c r="G458" t="s">
        <v>10</v>
      </c>
      <c r="H458" s="6" t="str">
        <f t="shared" ref="H458:H468" ca="1" si="122">CONCATENATE("Si estas medidas suman ", ROUND(C458*100+35,0)," grados, ")</f>
        <v xml:space="preserve">Si estas medidas suman 56 grados, </v>
      </c>
      <c r="I458" s="6" t="str">
        <f t="shared" ca="1" si="111"/>
        <v xml:space="preserve">y el primero es el </v>
      </c>
      <c r="J458" s="6" t="str">
        <f t="shared" ca="1" si="112"/>
        <v xml:space="preserve">doble del segundo, \textbf{calcule} sus medidas </v>
      </c>
      <c r="K458" s="6" t="s">
        <v>11</v>
      </c>
      <c r="L458" s="13"/>
      <c r="W458" s="9"/>
      <c r="AX458" s="9"/>
    </row>
    <row r="459" spans="1:59" x14ac:dyDescent="0.3">
      <c r="B459" s="15">
        <v>0</v>
      </c>
      <c r="C459" s="6">
        <f t="shared" ca="1" si="119"/>
        <v>0.48759688559776515</v>
      </c>
      <c r="D459" s="6">
        <f t="shared" ca="1" si="107"/>
        <v>0.48759688559776515</v>
      </c>
      <c r="E459" s="6">
        <f t="shared" ca="1" si="108"/>
        <v>0</v>
      </c>
      <c r="F459" s="6" t="str">
        <f t="shared" si="120"/>
        <v/>
      </c>
      <c r="G459" t="s">
        <v>10</v>
      </c>
      <c r="H459" s="6" t="str">
        <f t="shared" ca="1" si="122"/>
        <v xml:space="preserve">Si estas medidas suman 84 grados, </v>
      </c>
      <c r="I459" s="6" t="str">
        <f t="shared" ca="1" si="111"/>
        <v xml:space="preserve">y el segundo es el </v>
      </c>
      <c r="J459" s="6" t="str">
        <f t="shared" ca="1" si="112"/>
        <v xml:space="preserve">triple del primero, calcule sus medidas </v>
      </c>
      <c r="K459" s="6" t="s">
        <v>11</v>
      </c>
      <c r="L459" s="13"/>
      <c r="W459" s="9"/>
      <c r="AX459" s="9"/>
    </row>
    <row r="460" spans="1:59" x14ac:dyDescent="0.3">
      <c r="B460" s="15">
        <v>0</v>
      </c>
      <c r="C460" s="6">
        <f t="shared" ca="1" si="119"/>
        <v>0.33423153675036854</v>
      </c>
      <c r="D460" s="6">
        <f t="shared" ca="1" si="107"/>
        <v>0.33423153675036854</v>
      </c>
      <c r="E460" s="6">
        <f t="shared" ca="1" si="108"/>
        <v>0</v>
      </c>
      <c r="F460" s="6" t="str">
        <f t="shared" si="120"/>
        <v/>
      </c>
      <c r="G460" t="s">
        <v>10</v>
      </c>
      <c r="H460" s="6" t="str">
        <f t="shared" ca="1" si="122"/>
        <v xml:space="preserve">Si estas medidas suman 68 grados, </v>
      </c>
      <c r="I460" s="6" t="str">
        <f t="shared" ca="1" si="111"/>
        <v xml:space="preserve">y el segundo es el </v>
      </c>
      <c r="J460" s="6" t="str">
        <f t="shared" ca="1" si="112"/>
        <v xml:space="preserve">triple del primero, calcule sus medidas </v>
      </c>
      <c r="K460" s="6" t="s">
        <v>11</v>
      </c>
      <c r="L460" s="13"/>
      <c r="W460" s="9"/>
      <c r="AX460" s="9"/>
    </row>
    <row r="461" spans="1:59" x14ac:dyDescent="0.3">
      <c r="B461" s="15">
        <v>0</v>
      </c>
      <c r="C461" s="6">
        <f t="shared" ca="1" si="119"/>
        <v>0.17069853766674492</v>
      </c>
      <c r="D461" s="6">
        <f t="shared" ca="1" si="107"/>
        <v>0.17069853766674492</v>
      </c>
      <c r="E461" s="6">
        <f t="shared" ca="1" si="108"/>
        <v>1</v>
      </c>
      <c r="F461" s="6" t="str">
        <f t="shared" si="120"/>
        <v/>
      </c>
      <c r="G461" t="s">
        <v>10</v>
      </c>
      <c r="H461" s="6" t="str">
        <f t="shared" ca="1" si="122"/>
        <v xml:space="preserve">Si estas medidas suman 52 grados, </v>
      </c>
      <c r="I461" s="6" t="str">
        <f t="shared" ca="1" si="111"/>
        <v xml:space="preserve">y el segundo es el </v>
      </c>
      <c r="J461" s="6" t="str">
        <f t="shared" ca="1" si="112"/>
        <v xml:space="preserve">triple del primero, calcule sus medidas </v>
      </c>
      <c r="K461" s="6" t="s">
        <v>11</v>
      </c>
      <c r="L461" s="13"/>
      <c r="W461" s="9"/>
      <c r="AX461" s="9"/>
    </row>
    <row r="462" spans="1:59" x14ac:dyDescent="0.3">
      <c r="B462" s="15">
        <v>0</v>
      </c>
      <c r="C462" s="6">
        <f t="shared" ca="1" si="119"/>
        <v>0.58809551884791944</v>
      </c>
      <c r="D462" s="6">
        <f t="shared" ca="1" si="107"/>
        <v>0.58809551884791944</v>
      </c>
      <c r="E462" s="6">
        <f t="shared" ca="1" si="108"/>
        <v>1</v>
      </c>
      <c r="F462" s="6" t="str">
        <f t="shared" si="120"/>
        <v/>
      </c>
      <c r="G462" t="s">
        <v>10</v>
      </c>
      <c r="H462" s="6" t="str">
        <f t="shared" ca="1" si="122"/>
        <v xml:space="preserve">Si estas medidas suman 94 grados, </v>
      </c>
      <c r="I462" s="6" t="str">
        <f t="shared" ca="1" si="111"/>
        <v xml:space="preserve">y el segundo es el </v>
      </c>
      <c r="J462" s="6" t="str">
        <f t="shared" ca="1" si="112"/>
        <v xml:space="preserve">triple del primero, calcule sus medidas </v>
      </c>
      <c r="K462" s="6" t="s">
        <v>11</v>
      </c>
      <c r="L462" s="13"/>
      <c r="W462" s="9"/>
      <c r="AX462" s="9"/>
    </row>
    <row r="463" spans="1:59" x14ac:dyDescent="0.3">
      <c r="B463" s="15">
        <v>0</v>
      </c>
      <c r="C463" s="6">
        <f t="shared" ca="1" si="119"/>
        <v>8.2946412562014848E-2</v>
      </c>
      <c r="D463" s="6">
        <f t="shared" ca="1" si="107"/>
        <v>0.58294641256201485</v>
      </c>
      <c r="E463" s="6">
        <f t="shared" ca="1" si="108"/>
        <v>0</v>
      </c>
      <c r="F463" s="6" t="str">
        <f t="shared" si="120"/>
        <v/>
      </c>
      <c r="G463" t="s">
        <v>10</v>
      </c>
      <c r="H463" s="6" t="str">
        <f t="shared" ca="1" si="122"/>
        <v xml:space="preserve">Si estas medidas suman 43 grados, </v>
      </c>
      <c r="I463" s="6" t="str">
        <f t="shared" ca="1" si="111"/>
        <v xml:space="preserve">y el segundo es el </v>
      </c>
      <c r="J463" s="6" t="str">
        <f t="shared" ca="1" si="112"/>
        <v xml:space="preserve">triple del primero, calcule sus medidas </v>
      </c>
      <c r="K463" s="6" t="s">
        <v>11</v>
      </c>
      <c r="L463" s="13"/>
      <c r="W463" s="9"/>
      <c r="AX463" s="9"/>
    </row>
    <row r="464" spans="1:59" x14ac:dyDescent="0.3">
      <c r="B464" s="15">
        <v>0</v>
      </c>
      <c r="C464" s="6">
        <f t="shared" ca="1" si="119"/>
        <v>4.2228723909071841E-2</v>
      </c>
      <c r="D464" s="6">
        <f t="shared" ref="D464:D527" ca="1" si="123">IF(C464&gt;0.1,      IF(C464&lt;0.6,C464,ABS(1-C464)),C464+0.5)</f>
        <v>0.54222872390907184</v>
      </c>
      <c r="E464" s="6">
        <f t="shared" ref="E464:E527" ca="1" si="124">MOD(INT(D464*99),3)</f>
        <v>2</v>
      </c>
      <c r="F464" s="6" t="str">
        <f t="shared" si="120"/>
        <v/>
      </c>
      <c r="G464" t="s">
        <v>10</v>
      </c>
      <c r="H464" s="6" t="str">
        <f t="shared" ca="1" si="122"/>
        <v xml:space="preserve">Si estas medidas suman 39 grados, </v>
      </c>
      <c r="I464" s="6" t="str">
        <f t="shared" ca="1" si="111"/>
        <v xml:space="preserve">y el primero es el </v>
      </c>
      <c r="J464" s="6" t="str">
        <f t="shared" ca="1" si="112"/>
        <v xml:space="preserve">doble del segundo, \textbf{calcule} sus medidas </v>
      </c>
      <c r="K464" s="6" t="s">
        <v>11</v>
      </c>
      <c r="L464" s="13"/>
      <c r="W464" s="9"/>
      <c r="AX464" s="9"/>
    </row>
    <row r="465" spans="1:59" x14ac:dyDescent="0.3">
      <c r="B465" s="15">
        <v>0</v>
      </c>
      <c r="C465" s="6">
        <f t="shared" ca="1" si="119"/>
        <v>0.64400306414526953</v>
      </c>
      <c r="D465" s="6">
        <f t="shared" ca="1" si="123"/>
        <v>0.35599693585473047</v>
      </c>
      <c r="E465" s="6">
        <f t="shared" ca="1" si="124"/>
        <v>2</v>
      </c>
      <c r="F465" s="6" t="str">
        <f t="shared" si="120"/>
        <v/>
      </c>
      <c r="G465" t="s">
        <v>10</v>
      </c>
      <c r="H465" s="6" t="str">
        <f t="shared" ca="1" si="122"/>
        <v xml:space="preserve">Si estas medidas suman 99 grados, </v>
      </c>
      <c r="I465" s="6" t="str">
        <f t="shared" ca="1" si="111"/>
        <v xml:space="preserve">y el primero es el </v>
      </c>
      <c r="J465" s="6" t="str">
        <f t="shared" ca="1" si="112"/>
        <v xml:space="preserve">doble del segundo, \textbf{calcule} sus medidas </v>
      </c>
      <c r="K465" s="6" t="s">
        <v>11</v>
      </c>
      <c r="L465" s="13"/>
      <c r="W465" s="9"/>
      <c r="AX465" s="9"/>
    </row>
    <row r="466" spans="1:59" x14ac:dyDescent="0.3">
      <c r="B466" s="15">
        <v>0</v>
      </c>
      <c r="C466" s="6">
        <f t="shared" ca="1" si="119"/>
        <v>7.6982445088420226E-2</v>
      </c>
      <c r="D466" s="6">
        <f t="shared" ca="1" si="123"/>
        <v>0.57698244508842023</v>
      </c>
      <c r="E466" s="6">
        <f t="shared" ca="1" si="124"/>
        <v>0</v>
      </c>
      <c r="F466" s="6" t="str">
        <f t="shared" si="120"/>
        <v/>
      </c>
      <c r="G466" t="s">
        <v>10</v>
      </c>
      <c r="H466" s="6" t="str">
        <f t="shared" ca="1" si="122"/>
        <v xml:space="preserve">Si estas medidas suman 43 grados, </v>
      </c>
      <c r="I466" s="6" t="str">
        <f t="shared" ca="1" si="111"/>
        <v xml:space="preserve">y el segundo es el </v>
      </c>
      <c r="J466" s="6" t="str">
        <f t="shared" ca="1" si="112"/>
        <v xml:space="preserve">triple del primero, calcule sus medidas </v>
      </c>
      <c r="K466" s="6" t="s">
        <v>11</v>
      </c>
      <c r="L466" s="13"/>
      <c r="R466" s="10"/>
      <c r="S466" s="10"/>
      <c r="T466" s="10"/>
      <c r="U466" s="10"/>
      <c r="V466" s="10"/>
      <c r="W466" s="11"/>
      <c r="X466" s="10"/>
      <c r="Y466" s="10"/>
      <c r="AE466" s="10"/>
      <c r="AF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1"/>
      <c r="AY466" s="10"/>
      <c r="AZ466" s="10"/>
      <c r="BC466" s="10"/>
    </row>
    <row r="467" spans="1:59" x14ac:dyDescent="0.3">
      <c r="B467" s="15">
        <v>0</v>
      </c>
      <c r="C467" s="6">
        <f t="shared" ca="1" si="119"/>
        <v>0.59566053742101144</v>
      </c>
      <c r="D467" s="6">
        <f t="shared" ca="1" si="123"/>
        <v>0.59566053742101144</v>
      </c>
      <c r="E467" s="6">
        <f t="shared" ca="1" si="124"/>
        <v>1</v>
      </c>
      <c r="F467" s="6" t="str">
        <f t="shared" si="120"/>
        <v/>
      </c>
      <c r="G467" t="s">
        <v>10</v>
      </c>
      <c r="H467" s="6" t="str">
        <f t="shared" ca="1" si="122"/>
        <v xml:space="preserve">Si estas medidas suman 95 grados, </v>
      </c>
      <c r="I467" s="6" t="str">
        <f t="shared" ca="1" si="111"/>
        <v xml:space="preserve">y el segundo es el </v>
      </c>
      <c r="J467" s="6" t="str">
        <f t="shared" ca="1" si="112"/>
        <v xml:space="preserve">triple del primero, calcule sus medidas </v>
      </c>
      <c r="K467" s="6" t="s">
        <v>11</v>
      </c>
      <c r="L467" s="13"/>
      <c r="W467" s="9"/>
      <c r="AX467" s="9"/>
    </row>
    <row r="468" spans="1:59" x14ac:dyDescent="0.3">
      <c r="B468" s="15">
        <v>0</v>
      </c>
      <c r="C468" s="6">
        <f t="shared" ca="1" si="119"/>
        <v>1.4308790893103995E-2</v>
      </c>
      <c r="D468" s="6">
        <f t="shared" ca="1" si="123"/>
        <v>0.514308790893104</v>
      </c>
      <c r="E468" s="6">
        <f t="shared" ca="1" si="124"/>
        <v>2</v>
      </c>
      <c r="F468" s="6" t="str">
        <f t="shared" si="120"/>
        <v/>
      </c>
      <c r="G468" t="s">
        <v>10</v>
      </c>
      <c r="H468" s="6" t="str">
        <f t="shared" ca="1" si="122"/>
        <v xml:space="preserve">Si estas medidas suman 36 grados, </v>
      </c>
      <c r="I468" s="6" t="str">
        <f t="shared" ca="1" si="111"/>
        <v xml:space="preserve">y el primero es el </v>
      </c>
      <c r="J468" s="6" t="str">
        <f t="shared" ca="1" si="112"/>
        <v xml:space="preserve">doble del segundo, \textbf{calcule} sus medidas </v>
      </c>
      <c r="K468" s="6" t="s">
        <v>11</v>
      </c>
      <c r="L468" s="13"/>
      <c r="W468" s="9"/>
      <c r="AX468" s="9"/>
    </row>
    <row r="469" spans="1:59" x14ac:dyDescent="0.3">
      <c r="B469" s="15">
        <v>0</v>
      </c>
      <c r="C469" s="6">
        <f t="shared" ca="1" si="119"/>
        <v>0.98021218982866365</v>
      </c>
      <c r="D469" s="6">
        <f t="shared" ca="1" si="123"/>
        <v>1.9787810171336351E-2</v>
      </c>
      <c r="E469" s="6">
        <f t="shared" ca="1" si="124"/>
        <v>1</v>
      </c>
      <c r="F469" s="6" t="str">
        <f t="shared" si="120"/>
        <v/>
      </c>
      <c r="G469" t="s">
        <v>10</v>
      </c>
      <c r="H469" s="6" t="str">
        <f t="shared" ref="H469:H470" ca="1" si="125">CONCATENATE("Si estas medidas suman ", IF(E460=0,180,IF(E460=1,90,360))," grados, ")</f>
        <v xml:space="preserve">Si estas medidas suman 180 grados, </v>
      </c>
      <c r="I469" s="6" t="str">
        <f t="shared" ca="1" si="111"/>
        <v xml:space="preserve">y el segundo es el </v>
      </c>
      <c r="J469" s="6" t="str">
        <f t="shared" ca="1" si="112"/>
        <v xml:space="preserve">triple del primero, calcule sus medidas </v>
      </c>
      <c r="K469" s="6" t="s">
        <v>11</v>
      </c>
      <c r="L469" s="13"/>
      <c r="W469" s="9"/>
      <c r="AX469" s="9"/>
    </row>
    <row r="470" spans="1:59" x14ac:dyDescent="0.3">
      <c r="B470" s="15">
        <v>0</v>
      </c>
      <c r="C470" s="6">
        <f t="shared" ca="1" si="119"/>
        <v>0.75717881523032959</v>
      </c>
      <c r="D470" s="6">
        <f t="shared" ca="1" si="123"/>
        <v>0.24282118476967041</v>
      </c>
      <c r="E470" s="6">
        <f t="shared" ca="1" si="124"/>
        <v>0</v>
      </c>
      <c r="F470" s="6" t="str">
        <f t="shared" si="120"/>
        <v/>
      </c>
      <c r="G470" t="s">
        <v>10</v>
      </c>
      <c r="H470" s="6" t="str">
        <f t="shared" ca="1" si="125"/>
        <v xml:space="preserve">Si estas medidas suman 90 grados, </v>
      </c>
      <c r="I470" s="6" t="str">
        <f t="shared" ca="1" si="111"/>
        <v xml:space="preserve">y el segundo es el </v>
      </c>
      <c r="J470" s="6" t="str">
        <f t="shared" ca="1" si="112"/>
        <v xml:space="preserve">triple del primero, calcule sus medidas </v>
      </c>
      <c r="K470" s="6" t="s">
        <v>11</v>
      </c>
      <c r="L470" s="13"/>
      <c r="W470" s="9"/>
      <c r="AX470" s="9"/>
    </row>
    <row r="471" spans="1:59" x14ac:dyDescent="0.3">
      <c r="A471" t="s">
        <v>286</v>
      </c>
      <c r="B471" s="15">
        <v>0</v>
      </c>
      <c r="C471" s="6">
        <f t="shared" ca="1" si="119"/>
        <v>0.14628302511177282</v>
      </c>
      <c r="D471" s="6">
        <f t="shared" ca="1" si="123"/>
        <v>0.14628302511177282</v>
      </c>
      <c r="E471" s="6">
        <f t="shared" ca="1" si="124"/>
        <v>2</v>
      </c>
      <c r="F471" s="6" t="str">
        <f t="shared" si="120"/>
        <v>\end{enumerate}\newpage   \section*{Cuenta:  X  }\begin{enumerate}</v>
      </c>
      <c r="G471" t="s">
        <v>10</v>
      </c>
      <c r="H471" s="6" t="str">
        <f t="shared" ref="H471:H481" ca="1" si="126">CONCATENATE("Si estas medidas suman ", ROUND(C471*100+35,0)," grados, ")</f>
        <v xml:space="preserve">Si estas medidas suman 50 grados, </v>
      </c>
      <c r="I471" s="6" t="str">
        <f t="shared" ca="1" si="111"/>
        <v xml:space="preserve">y el primero es el </v>
      </c>
      <c r="J471" s="6" t="str">
        <f t="shared" ca="1" si="112"/>
        <v xml:space="preserve">doble del segundo, \textbf{calcule} sus medidas </v>
      </c>
      <c r="K471" s="6" t="s">
        <v>11</v>
      </c>
      <c r="L471" s="13"/>
      <c r="W471" s="9"/>
      <c r="AX471" s="9"/>
    </row>
    <row r="472" spans="1:59" x14ac:dyDescent="0.3">
      <c r="B472" s="15">
        <v>0</v>
      </c>
      <c r="C472" s="6">
        <f t="shared" ca="1" si="119"/>
        <v>0.65734570627206623</v>
      </c>
      <c r="D472" s="6">
        <f t="shared" ca="1" si="123"/>
        <v>0.34265429372793377</v>
      </c>
      <c r="E472" s="6">
        <f t="shared" ca="1" si="124"/>
        <v>0</v>
      </c>
      <c r="F472" s="6" t="str">
        <f t="shared" si="120"/>
        <v/>
      </c>
      <c r="G472" t="s">
        <v>10</v>
      </c>
      <c r="H472" s="6" t="str">
        <f t="shared" ca="1" si="126"/>
        <v xml:space="preserve">Si estas medidas suman 101 grados, </v>
      </c>
      <c r="I472" s="6" t="str">
        <f t="shared" ca="1" si="111"/>
        <v xml:space="preserve">y el segundo es el </v>
      </c>
      <c r="J472" s="6" t="str">
        <f t="shared" ca="1" si="112"/>
        <v xml:space="preserve">triple del primero, calcule sus medidas </v>
      </c>
      <c r="K472" s="6" t="s">
        <v>11</v>
      </c>
      <c r="L472" s="13"/>
      <c r="W472" s="9"/>
      <c r="AX472" s="9"/>
    </row>
    <row r="473" spans="1:59" x14ac:dyDescent="0.3">
      <c r="B473" s="15">
        <v>0</v>
      </c>
      <c r="C473" s="6">
        <f t="shared" ca="1" si="119"/>
        <v>0.5433130733872843</v>
      </c>
      <c r="D473" s="6">
        <f t="shared" ca="1" si="123"/>
        <v>0.5433130733872843</v>
      </c>
      <c r="E473" s="6">
        <f t="shared" ca="1" si="124"/>
        <v>2</v>
      </c>
      <c r="F473" s="6" t="str">
        <f t="shared" si="120"/>
        <v/>
      </c>
      <c r="G473" t="s">
        <v>10</v>
      </c>
      <c r="H473" s="6" t="str">
        <f t="shared" ca="1" si="126"/>
        <v xml:space="preserve">Si estas medidas suman 89 grados, </v>
      </c>
      <c r="I473" s="6" t="str">
        <f t="shared" ca="1" si="111"/>
        <v xml:space="preserve">y el primero es el </v>
      </c>
      <c r="J473" s="6" t="str">
        <f t="shared" ca="1" si="112"/>
        <v xml:space="preserve">doble del segundo, \textbf{calcule} sus medidas </v>
      </c>
      <c r="K473" s="6" t="s">
        <v>11</v>
      </c>
      <c r="L473" s="13"/>
      <c r="W473" s="9"/>
      <c r="AX473" s="9"/>
    </row>
    <row r="474" spans="1:59" x14ac:dyDescent="0.3">
      <c r="B474" s="15">
        <v>0</v>
      </c>
      <c r="C474" s="6">
        <f t="shared" ca="1" si="119"/>
        <v>0.11447443051147188</v>
      </c>
      <c r="D474" s="6">
        <f t="shared" ca="1" si="123"/>
        <v>0.11447443051147188</v>
      </c>
      <c r="E474" s="6">
        <f t="shared" ca="1" si="124"/>
        <v>2</v>
      </c>
      <c r="F474" s="6" t="str">
        <f t="shared" si="120"/>
        <v/>
      </c>
      <c r="G474" t="s">
        <v>10</v>
      </c>
      <c r="H474" s="6" t="str">
        <f t="shared" ca="1" si="126"/>
        <v xml:space="preserve">Si estas medidas suman 46 grados, </v>
      </c>
      <c r="I474" s="6" t="str">
        <f t="shared" ca="1" si="111"/>
        <v xml:space="preserve">y el primero es el </v>
      </c>
      <c r="J474" s="6" t="str">
        <f t="shared" ca="1" si="112"/>
        <v xml:space="preserve">doble del segundo, \textbf{calcule} sus medidas </v>
      </c>
      <c r="K474" s="6" t="s">
        <v>11</v>
      </c>
      <c r="L474" s="13"/>
      <c r="W474" s="9"/>
      <c r="AX474" s="9"/>
    </row>
    <row r="475" spans="1:59" x14ac:dyDescent="0.3">
      <c r="B475" s="15">
        <v>0</v>
      </c>
      <c r="C475" s="6">
        <f t="shared" ca="1" si="119"/>
        <v>0.47746634721888803</v>
      </c>
      <c r="D475" s="6">
        <f t="shared" ca="1" si="123"/>
        <v>0.47746634721888803</v>
      </c>
      <c r="E475" s="6">
        <f t="shared" ca="1" si="124"/>
        <v>2</v>
      </c>
      <c r="F475" s="6" t="str">
        <f t="shared" si="120"/>
        <v/>
      </c>
      <c r="G475" t="s">
        <v>10</v>
      </c>
      <c r="H475" s="6" t="str">
        <f t="shared" ca="1" si="126"/>
        <v xml:space="preserve">Si estas medidas suman 83 grados, </v>
      </c>
      <c r="I475" s="6" t="str">
        <f t="shared" ca="1" si="111"/>
        <v xml:space="preserve">y el primero es el </v>
      </c>
      <c r="J475" s="6" t="str">
        <f t="shared" ca="1" si="112"/>
        <v xml:space="preserve">doble del segundo, \textbf{calcule} sus medidas </v>
      </c>
      <c r="K475" s="6" t="s">
        <v>11</v>
      </c>
      <c r="L475" s="13"/>
      <c r="W475" s="9"/>
      <c r="AX475" s="9"/>
    </row>
    <row r="476" spans="1:59" x14ac:dyDescent="0.3">
      <c r="B476" s="15">
        <v>0</v>
      </c>
      <c r="C476" s="6">
        <f t="shared" ca="1" si="119"/>
        <v>0.93192184536689149</v>
      </c>
      <c r="D476" s="6">
        <f t="shared" ca="1" si="123"/>
        <v>6.8078154633108512E-2</v>
      </c>
      <c r="E476" s="6">
        <f t="shared" ca="1" si="124"/>
        <v>0</v>
      </c>
      <c r="F476" s="6" t="str">
        <f t="shared" si="120"/>
        <v/>
      </c>
      <c r="G476" t="s">
        <v>10</v>
      </c>
      <c r="H476" s="6" t="str">
        <f t="shared" ca="1" si="126"/>
        <v xml:space="preserve">Si estas medidas suman 128 grados, </v>
      </c>
      <c r="I476" s="6" t="str">
        <f t="shared" ref="I476:I539" ca="1" si="127">IF(E476=2, "y el primero es el ", "y el segundo es el ")</f>
        <v xml:space="preserve">y el segundo es el </v>
      </c>
      <c r="J476" s="6" t="str">
        <f t="shared" ref="J476:J539" ca="1" si="128">IF(E476=2,"doble del segundo, \textbf{calcule} sus medidas ", "triple del primero, calcule sus medidas ")</f>
        <v xml:space="preserve">triple del primero, calcule sus medidas </v>
      </c>
      <c r="K476" s="6" t="s">
        <v>11</v>
      </c>
      <c r="L476" s="13"/>
      <c r="W476" s="9"/>
      <c r="AX476" s="9"/>
    </row>
    <row r="477" spans="1:59" x14ac:dyDescent="0.3">
      <c r="B477" s="15">
        <v>0</v>
      </c>
      <c r="C477" s="6">
        <f t="shared" ca="1" si="119"/>
        <v>0.4194213601252017</v>
      </c>
      <c r="D477" s="6">
        <f t="shared" ca="1" si="123"/>
        <v>0.4194213601252017</v>
      </c>
      <c r="E477" s="6">
        <f t="shared" ca="1" si="124"/>
        <v>2</v>
      </c>
      <c r="F477" s="6" t="str">
        <f t="shared" si="120"/>
        <v/>
      </c>
      <c r="G477" t="s">
        <v>10</v>
      </c>
      <c r="H477" s="6" t="str">
        <f t="shared" ca="1" si="126"/>
        <v xml:space="preserve">Si estas medidas suman 77 grados, </v>
      </c>
      <c r="I477" s="6" t="str">
        <f t="shared" ca="1" si="127"/>
        <v xml:space="preserve">y el primero es el </v>
      </c>
      <c r="J477" s="6" t="str">
        <f t="shared" ca="1" si="128"/>
        <v xml:space="preserve">doble del segundo, \textbf{calcule} sus medidas </v>
      </c>
      <c r="K477" s="6" t="s">
        <v>11</v>
      </c>
      <c r="L477" s="13"/>
      <c r="R477" s="10"/>
      <c r="S477" s="10"/>
      <c r="T477" s="10"/>
      <c r="U477" s="10"/>
      <c r="V477" s="10"/>
      <c r="W477" s="11"/>
      <c r="X477" s="10"/>
      <c r="Y477" s="10"/>
      <c r="AE477" s="10"/>
      <c r="AF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1"/>
      <c r="AY477" s="10"/>
      <c r="AZ477" s="10"/>
      <c r="BG477" s="10"/>
    </row>
    <row r="478" spans="1:59" x14ac:dyDescent="0.3">
      <c r="B478" s="15">
        <v>0</v>
      </c>
      <c r="C478" s="6">
        <f t="shared" ca="1" si="119"/>
        <v>0.77689269418414464</v>
      </c>
      <c r="D478" s="6">
        <f t="shared" ca="1" si="123"/>
        <v>0.22310730581585536</v>
      </c>
      <c r="E478" s="6">
        <f t="shared" ca="1" si="124"/>
        <v>1</v>
      </c>
      <c r="F478" s="6" t="str">
        <f t="shared" si="120"/>
        <v/>
      </c>
      <c r="G478" t="s">
        <v>10</v>
      </c>
      <c r="H478" s="6" t="str">
        <f t="shared" ca="1" si="126"/>
        <v xml:space="preserve">Si estas medidas suman 113 grados, </v>
      </c>
      <c r="I478" s="6" t="str">
        <f t="shared" ca="1" si="127"/>
        <v xml:space="preserve">y el segundo es el </v>
      </c>
      <c r="J478" s="6" t="str">
        <f t="shared" ca="1" si="128"/>
        <v xml:space="preserve">triple del primero, calcule sus medidas </v>
      </c>
      <c r="K478" s="6" t="s">
        <v>11</v>
      </c>
      <c r="L478" s="13"/>
      <c r="W478" s="9"/>
      <c r="AX478" s="9"/>
    </row>
    <row r="479" spans="1:59" x14ac:dyDescent="0.3">
      <c r="B479" s="15">
        <v>0</v>
      </c>
      <c r="C479" s="6">
        <f t="shared" ca="1" si="119"/>
        <v>0.45613390704533108</v>
      </c>
      <c r="D479" s="6">
        <f t="shared" ca="1" si="123"/>
        <v>0.45613390704533108</v>
      </c>
      <c r="E479" s="6">
        <f t="shared" ca="1" si="124"/>
        <v>0</v>
      </c>
      <c r="F479" s="6" t="str">
        <f t="shared" si="120"/>
        <v/>
      </c>
      <c r="G479" t="s">
        <v>10</v>
      </c>
      <c r="H479" s="6" t="str">
        <f t="shared" ca="1" si="126"/>
        <v xml:space="preserve">Si estas medidas suman 81 grados, </v>
      </c>
      <c r="I479" s="6" t="str">
        <f t="shared" ca="1" si="127"/>
        <v xml:space="preserve">y el segundo es el </v>
      </c>
      <c r="J479" s="6" t="str">
        <f t="shared" ca="1" si="128"/>
        <v xml:space="preserve">triple del primero, calcule sus medidas </v>
      </c>
      <c r="K479" s="6" t="s">
        <v>11</v>
      </c>
      <c r="L479" s="13"/>
      <c r="W479" s="9"/>
      <c r="AX479" s="9"/>
    </row>
    <row r="480" spans="1:59" x14ac:dyDescent="0.3">
      <c r="B480" s="15">
        <v>0</v>
      </c>
      <c r="C480" s="6">
        <f t="shared" ca="1" si="119"/>
        <v>0.53198717196608425</v>
      </c>
      <c r="D480" s="6">
        <f t="shared" ca="1" si="123"/>
        <v>0.53198717196608425</v>
      </c>
      <c r="E480" s="6">
        <f t="shared" ca="1" si="124"/>
        <v>1</v>
      </c>
      <c r="F480" s="6" t="str">
        <f t="shared" si="120"/>
        <v/>
      </c>
      <c r="G480" t="s">
        <v>10</v>
      </c>
      <c r="H480" s="6" t="str">
        <f t="shared" ca="1" si="126"/>
        <v xml:space="preserve">Si estas medidas suman 88 grados, </v>
      </c>
      <c r="I480" s="6" t="str">
        <f t="shared" ca="1" si="127"/>
        <v xml:space="preserve">y el segundo es el </v>
      </c>
      <c r="J480" s="6" t="str">
        <f t="shared" ca="1" si="128"/>
        <v xml:space="preserve">triple del primero, calcule sus medidas </v>
      </c>
      <c r="K480" s="6" t="s">
        <v>11</v>
      </c>
      <c r="L480" s="13"/>
      <c r="W480" s="9"/>
      <c r="AX480" s="9"/>
    </row>
    <row r="481" spans="1:59" x14ac:dyDescent="0.3">
      <c r="B481" s="15">
        <v>0</v>
      </c>
      <c r="C481" s="6">
        <f t="shared" ca="1" si="119"/>
        <v>0.32914519219637184</v>
      </c>
      <c r="D481" s="6">
        <f t="shared" ca="1" si="123"/>
        <v>0.32914519219637184</v>
      </c>
      <c r="E481" s="6">
        <f t="shared" ca="1" si="124"/>
        <v>2</v>
      </c>
      <c r="F481" s="6" t="str">
        <f t="shared" si="120"/>
        <v/>
      </c>
      <c r="G481" t="s">
        <v>10</v>
      </c>
      <c r="H481" s="6" t="str">
        <f t="shared" ca="1" si="126"/>
        <v xml:space="preserve">Si estas medidas suman 68 grados, </v>
      </c>
      <c r="I481" s="6" t="str">
        <f t="shared" ca="1" si="127"/>
        <v xml:space="preserve">y el primero es el </v>
      </c>
      <c r="J481" s="6" t="str">
        <f t="shared" ca="1" si="128"/>
        <v xml:space="preserve">doble del segundo, \textbf{calcule} sus medidas </v>
      </c>
      <c r="K481" s="6" t="s">
        <v>11</v>
      </c>
      <c r="L481" s="13"/>
      <c r="W481" s="9"/>
      <c r="AX481" s="9"/>
    </row>
    <row r="482" spans="1:59" x14ac:dyDescent="0.3">
      <c r="B482" s="15">
        <v>0</v>
      </c>
      <c r="C482" s="6">
        <f t="shared" ca="1" si="119"/>
        <v>2.3041691999372338E-2</v>
      </c>
      <c r="D482" s="6">
        <f t="shared" ca="1" si="123"/>
        <v>0.52304169199937234</v>
      </c>
      <c r="E482" s="6">
        <f t="shared" ca="1" si="124"/>
        <v>0</v>
      </c>
      <c r="F482" s="6" t="str">
        <f t="shared" si="120"/>
        <v/>
      </c>
      <c r="G482" t="s">
        <v>10</v>
      </c>
      <c r="H482" s="6" t="str">
        <f t="shared" ref="H482:H483" ca="1" si="129">CONCATENATE("Si estas medidas suman ", IF(E473=0,180,IF(E473=1,90,360))," grados, ")</f>
        <v xml:space="preserve">Si estas medidas suman 360 grados, </v>
      </c>
      <c r="I482" s="6" t="str">
        <f t="shared" ca="1" si="127"/>
        <v xml:space="preserve">y el segundo es el </v>
      </c>
      <c r="J482" s="6" t="str">
        <f t="shared" ca="1" si="128"/>
        <v xml:space="preserve">triple del primero, calcule sus medidas </v>
      </c>
      <c r="K482" s="6" t="s">
        <v>11</v>
      </c>
      <c r="L482" s="13"/>
      <c r="W482" s="9"/>
      <c r="AX482" s="9"/>
    </row>
    <row r="483" spans="1:59" x14ac:dyDescent="0.3">
      <c r="B483" s="15">
        <v>0</v>
      </c>
      <c r="C483" s="6">
        <f t="shared" ca="1" si="119"/>
        <v>0.58847845341318805</v>
      </c>
      <c r="D483" s="6">
        <f t="shared" ca="1" si="123"/>
        <v>0.58847845341318805</v>
      </c>
      <c r="E483" s="6">
        <f t="shared" ca="1" si="124"/>
        <v>1</v>
      </c>
      <c r="F483" s="6" t="str">
        <f t="shared" si="120"/>
        <v/>
      </c>
      <c r="G483" t="s">
        <v>10</v>
      </c>
      <c r="H483" s="6" t="str">
        <f t="shared" ca="1" si="129"/>
        <v xml:space="preserve">Si estas medidas suman 360 grados, </v>
      </c>
      <c r="I483" s="6" t="str">
        <f t="shared" ca="1" si="127"/>
        <v xml:space="preserve">y el segundo es el </v>
      </c>
      <c r="J483" s="6" t="str">
        <f t="shared" ca="1" si="128"/>
        <v xml:space="preserve">triple del primero, calcule sus medidas </v>
      </c>
      <c r="K483" s="6" t="s">
        <v>11</v>
      </c>
      <c r="L483" s="13"/>
      <c r="W483" s="9"/>
      <c r="AX483" s="9"/>
    </row>
    <row r="484" spans="1:59" x14ac:dyDescent="0.3">
      <c r="A484" t="s">
        <v>286</v>
      </c>
      <c r="B484" s="15">
        <v>0</v>
      </c>
      <c r="C484" s="6">
        <f t="shared" ca="1" si="119"/>
        <v>0.8128900304705261</v>
      </c>
      <c r="D484" s="6">
        <f t="shared" ca="1" si="123"/>
        <v>0.1871099695294739</v>
      </c>
      <c r="E484" s="6">
        <f t="shared" ca="1" si="124"/>
        <v>0</v>
      </c>
      <c r="F484" s="6" t="str">
        <f t="shared" si="120"/>
        <v>\end{enumerate}\newpage   \section*{Cuenta:  X  }\begin{enumerate}</v>
      </c>
      <c r="G484" t="s">
        <v>10</v>
      </c>
      <c r="H484" s="6" t="str">
        <f t="shared" ref="H484:H494" ca="1" si="130">CONCATENATE("Si estas medidas suman ", ROUND(C484*100+35,0)," grados, ")</f>
        <v xml:space="preserve">Si estas medidas suman 116 grados, </v>
      </c>
      <c r="I484" s="6" t="str">
        <f t="shared" ca="1" si="127"/>
        <v xml:space="preserve">y el segundo es el </v>
      </c>
      <c r="J484" s="6" t="str">
        <f t="shared" ca="1" si="128"/>
        <v xml:space="preserve">triple del primero, calcule sus medidas </v>
      </c>
      <c r="K484" s="6" t="s">
        <v>11</v>
      </c>
      <c r="L484" s="13"/>
      <c r="W484" s="9"/>
      <c r="AX484" s="9"/>
    </row>
    <row r="485" spans="1:59" x14ac:dyDescent="0.3">
      <c r="B485" s="15">
        <v>0</v>
      </c>
      <c r="C485" s="6">
        <f t="shared" ca="1" si="119"/>
        <v>2.9607186297867738E-2</v>
      </c>
      <c r="D485" s="6">
        <f t="shared" ca="1" si="123"/>
        <v>0.52960718629786774</v>
      </c>
      <c r="E485" s="6">
        <f t="shared" ca="1" si="124"/>
        <v>1</v>
      </c>
      <c r="F485" s="6" t="str">
        <f t="shared" si="120"/>
        <v/>
      </c>
      <c r="G485" t="s">
        <v>10</v>
      </c>
      <c r="H485" s="6" t="str">
        <f t="shared" ca="1" si="130"/>
        <v xml:space="preserve">Si estas medidas suman 38 grados, </v>
      </c>
      <c r="I485" s="6" t="str">
        <f t="shared" ca="1" si="127"/>
        <v xml:space="preserve">y el segundo es el </v>
      </c>
      <c r="J485" s="6" t="str">
        <f t="shared" ca="1" si="128"/>
        <v xml:space="preserve">triple del primero, calcule sus medidas </v>
      </c>
      <c r="K485" s="6" t="s">
        <v>11</v>
      </c>
      <c r="L485" s="13"/>
      <c r="W485" s="9"/>
      <c r="AX485" s="9"/>
    </row>
    <row r="486" spans="1:59" x14ac:dyDescent="0.3">
      <c r="B486" s="15">
        <v>0</v>
      </c>
      <c r="C486" s="6">
        <f t="shared" ca="1" si="119"/>
        <v>0.50102551372974291</v>
      </c>
      <c r="D486" s="6">
        <f t="shared" ca="1" si="123"/>
        <v>0.50102551372974291</v>
      </c>
      <c r="E486" s="6">
        <f t="shared" ca="1" si="124"/>
        <v>1</v>
      </c>
      <c r="F486" s="6" t="str">
        <f t="shared" si="120"/>
        <v/>
      </c>
      <c r="G486" t="s">
        <v>10</v>
      </c>
      <c r="H486" s="6" t="str">
        <f t="shared" ca="1" si="130"/>
        <v xml:space="preserve">Si estas medidas suman 85 grados, </v>
      </c>
      <c r="I486" s="6" t="str">
        <f t="shared" ca="1" si="127"/>
        <v xml:space="preserve">y el segundo es el </v>
      </c>
      <c r="J486" s="6" t="str">
        <f t="shared" ca="1" si="128"/>
        <v xml:space="preserve">triple del primero, calcule sus medidas </v>
      </c>
      <c r="K486" s="6" t="s">
        <v>11</v>
      </c>
      <c r="L486" s="13"/>
      <c r="W486" s="9"/>
      <c r="AX486" s="9"/>
    </row>
    <row r="487" spans="1:59" x14ac:dyDescent="0.3">
      <c r="B487" s="15">
        <v>0</v>
      </c>
      <c r="C487" s="6">
        <f t="shared" ca="1" si="119"/>
        <v>0.22045428269097656</v>
      </c>
      <c r="D487" s="6">
        <f t="shared" ca="1" si="123"/>
        <v>0.22045428269097656</v>
      </c>
      <c r="E487" s="6">
        <f t="shared" ca="1" si="124"/>
        <v>0</v>
      </c>
      <c r="F487" s="6" t="str">
        <f t="shared" si="120"/>
        <v/>
      </c>
      <c r="G487" t="s">
        <v>10</v>
      </c>
      <c r="H487" s="6" t="str">
        <f t="shared" ca="1" si="130"/>
        <v xml:space="preserve">Si estas medidas suman 57 grados, </v>
      </c>
      <c r="I487" s="6" t="str">
        <f t="shared" ca="1" si="127"/>
        <v xml:space="preserve">y el segundo es el </v>
      </c>
      <c r="J487" s="6" t="str">
        <f t="shared" ca="1" si="128"/>
        <v xml:space="preserve">triple del primero, calcule sus medidas </v>
      </c>
      <c r="K487" s="6" t="s">
        <v>11</v>
      </c>
      <c r="L487" s="13"/>
      <c r="W487" s="9"/>
      <c r="AX487" s="9"/>
    </row>
    <row r="488" spans="1:59" x14ac:dyDescent="0.3">
      <c r="B488" s="15">
        <v>0</v>
      </c>
      <c r="C488" s="6">
        <f t="shared" ca="1" si="119"/>
        <v>0.76595265659623846</v>
      </c>
      <c r="D488" s="6">
        <f t="shared" ca="1" si="123"/>
        <v>0.23404734340376154</v>
      </c>
      <c r="E488" s="6">
        <f t="shared" ca="1" si="124"/>
        <v>2</v>
      </c>
      <c r="F488" s="6" t="str">
        <f t="shared" si="120"/>
        <v/>
      </c>
      <c r="G488" t="s">
        <v>10</v>
      </c>
      <c r="H488" s="6" t="str">
        <f t="shared" ca="1" si="130"/>
        <v xml:space="preserve">Si estas medidas suman 112 grados, </v>
      </c>
      <c r="I488" s="6" t="str">
        <f t="shared" ca="1" si="127"/>
        <v xml:space="preserve">y el primero es el </v>
      </c>
      <c r="J488" s="6" t="str">
        <f t="shared" ca="1" si="128"/>
        <v xml:space="preserve">doble del segundo, \textbf{calcule} sus medidas </v>
      </c>
      <c r="K488" s="6" t="s">
        <v>11</v>
      </c>
      <c r="L488" s="13"/>
      <c r="R488" s="10"/>
      <c r="S488" s="10"/>
      <c r="T488" s="10"/>
      <c r="U488" s="10"/>
      <c r="V488" s="10"/>
      <c r="W488" s="11"/>
      <c r="X488" s="10"/>
      <c r="Y488" s="10"/>
      <c r="AE488" s="10"/>
      <c r="AF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1"/>
      <c r="AY488" s="10"/>
      <c r="AZ488" s="10"/>
      <c r="BG488" s="10"/>
    </row>
    <row r="489" spans="1:59" x14ac:dyDescent="0.3">
      <c r="B489" s="15">
        <v>0</v>
      </c>
      <c r="C489" s="6">
        <f t="shared" ca="1" si="119"/>
        <v>0.44365789294995794</v>
      </c>
      <c r="D489" s="6">
        <f t="shared" ca="1" si="123"/>
        <v>0.44365789294995794</v>
      </c>
      <c r="E489" s="6">
        <f t="shared" ca="1" si="124"/>
        <v>1</v>
      </c>
      <c r="F489" s="6" t="str">
        <f t="shared" si="120"/>
        <v/>
      </c>
      <c r="G489" t="s">
        <v>10</v>
      </c>
      <c r="H489" s="6" t="str">
        <f t="shared" ca="1" si="130"/>
        <v xml:space="preserve">Si estas medidas suman 79 grados, </v>
      </c>
      <c r="I489" s="6" t="str">
        <f t="shared" ca="1" si="127"/>
        <v xml:space="preserve">y el segundo es el </v>
      </c>
      <c r="J489" s="6" t="str">
        <f t="shared" ca="1" si="128"/>
        <v xml:space="preserve">triple del primero, calcule sus medidas </v>
      </c>
      <c r="K489" s="6" t="s">
        <v>11</v>
      </c>
      <c r="L489" s="13"/>
      <c r="W489" s="9"/>
      <c r="AX489" s="9"/>
    </row>
    <row r="490" spans="1:59" x14ac:dyDescent="0.3">
      <c r="B490" s="15">
        <v>0</v>
      </c>
      <c r="C490" s="6">
        <f t="shared" ca="1" si="119"/>
        <v>0.80933186408966651</v>
      </c>
      <c r="D490" s="6">
        <f t="shared" ca="1" si="123"/>
        <v>0.19066813591033349</v>
      </c>
      <c r="E490" s="6">
        <f t="shared" ca="1" si="124"/>
        <v>0</v>
      </c>
      <c r="F490" s="6" t="str">
        <f t="shared" si="120"/>
        <v/>
      </c>
      <c r="G490" t="s">
        <v>10</v>
      </c>
      <c r="H490" s="6" t="str">
        <f t="shared" ca="1" si="130"/>
        <v xml:space="preserve">Si estas medidas suman 116 grados, </v>
      </c>
      <c r="I490" s="6" t="str">
        <f t="shared" ca="1" si="127"/>
        <v xml:space="preserve">y el segundo es el </v>
      </c>
      <c r="J490" s="6" t="str">
        <f t="shared" ca="1" si="128"/>
        <v xml:space="preserve">triple del primero, calcule sus medidas </v>
      </c>
      <c r="K490" s="6" t="s">
        <v>11</v>
      </c>
      <c r="L490" s="13"/>
      <c r="W490" s="9"/>
      <c r="AX490" s="9"/>
    </row>
    <row r="491" spans="1:59" x14ac:dyDescent="0.3">
      <c r="B491" s="15">
        <v>0</v>
      </c>
      <c r="C491" s="6">
        <f t="shared" ca="1" si="119"/>
        <v>0.25337455103354645</v>
      </c>
      <c r="D491" s="6">
        <f t="shared" ca="1" si="123"/>
        <v>0.25337455103354645</v>
      </c>
      <c r="E491" s="6">
        <f t="shared" ca="1" si="124"/>
        <v>1</v>
      </c>
      <c r="F491" s="6" t="str">
        <f t="shared" si="120"/>
        <v/>
      </c>
      <c r="G491" t="s">
        <v>10</v>
      </c>
      <c r="H491" s="6" t="str">
        <f t="shared" ca="1" si="130"/>
        <v xml:space="preserve">Si estas medidas suman 60 grados, </v>
      </c>
      <c r="I491" s="6" t="str">
        <f t="shared" ca="1" si="127"/>
        <v xml:space="preserve">y el segundo es el </v>
      </c>
      <c r="J491" s="6" t="str">
        <f t="shared" ca="1" si="128"/>
        <v xml:space="preserve">triple del primero, calcule sus medidas </v>
      </c>
      <c r="K491" s="6" t="s">
        <v>11</v>
      </c>
      <c r="L491" s="13"/>
      <c r="W491" s="9"/>
      <c r="AX491" s="9"/>
    </row>
    <row r="492" spans="1:59" x14ac:dyDescent="0.3">
      <c r="B492" s="15">
        <v>0</v>
      </c>
      <c r="C492" s="6">
        <f t="shared" ca="1" si="119"/>
        <v>0.68403624831216847</v>
      </c>
      <c r="D492" s="6">
        <f t="shared" ca="1" si="123"/>
        <v>0.31596375168783153</v>
      </c>
      <c r="E492" s="6">
        <f t="shared" ca="1" si="124"/>
        <v>1</v>
      </c>
      <c r="F492" s="6" t="str">
        <f t="shared" si="120"/>
        <v/>
      </c>
      <c r="G492" t="s">
        <v>10</v>
      </c>
      <c r="H492" s="6" t="str">
        <f t="shared" ca="1" si="130"/>
        <v xml:space="preserve">Si estas medidas suman 103 grados, </v>
      </c>
      <c r="I492" s="6" t="str">
        <f t="shared" ca="1" si="127"/>
        <v xml:space="preserve">y el segundo es el </v>
      </c>
      <c r="J492" s="6" t="str">
        <f t="shared" ca="1" si="128"/>
        <v xml:space="preserve">triple del primero, calcule sus medidas </v>
      </c>
      <c r="K492" s="6" t="s">
        <v>11</v>
      </c>
      <c r="L492" s="13"/>
      <c r="W492" s="9"/>
      <c r="AX492" s="9"/>
    </row>
    <row r="493" spans="1:59" x14ac:dyDescent="0.3">
      <c r="B493" s="15">
        <v>0</v>
      </c>
      <c r="C493" s="6">
        <f t="shared" ca="1" si="119"/>
        <v>0.55844171470779458</v>
      </c>
      <c r="D493" s="6">
        <f t="shared" ca="1" si="123"/>
        <v>0.55844171470779458</v>
      </c>
      <c r="E493" s="6">
        <f t="shared" ca="1" si="124"/>
        <v>1</v>
      </c>
      <c r="F493" s="6" t="str">
        <f t="shared" si="120"/>
        <v/>
      </c>
      <c r="G493" t="s">
        <v>10</v>
      </c>
      <c r="H493" s="6" t="str">
        <f t="shared" ca="1" si="130"/>
        <v xml:space="preserve">Si estas medidas suman 91 grados, </v>
      </c>
      <c r="I493" s="6" t="str">
        <f t="shared" ca="1" si="127"/>
        <v xml:space="preserve">y el segundo es el </v>
      </c>
      <c r="J493" s="6" t="str">
        <f t="shared" ca="1" si="128"/>
        <v xml:space="preserve">triple del primero, calcule sus medidas </v>
      </c>
      <c r="K493" s="6" t="s">
        <v>11</v>
      </c>
      <c r="L493" s="13"/>
      <c r="W493" s="9"/>
      <c r="AX493" s="9"/>
    </row>
    <row r="494" spans="1:59" x14ac:dyDescent="0.3">
      <c r="B494" s="15">
        <v>0</v>
      </c>
      <c r="C494" s="6">
        <f t="shared" ca="1" si="119"/>
        <v>0.3849646483320005</v>
      </c>
      <c r="D494" s="6">
        <f t="shared" ca="1" si="123"/>
        <v>0.3849646483320005</v>
      </c>
      <c r="E494" s="6">
        <f t="shared" ca="1" si="124"/>
        <v>2</v>
      </c>
      <c r="F494" s="6" t="str">
        <f t="shared" si="120"/>
        <v/>
      </c>
      <c r="G494" t="s">
        <v>10</v>
      </c>
      <c r="H494" s="6" t="str">
        <f t="shared" ca="1" si="130"/>
        <v xml:space="preserve">Si estas medidas suman 73 grados, </v>
      </c>
      <c r="I494" s="6" t="str">
        <f t="shared" ca="1" si="127"/>
        <v xml:space="preserve">y el primero es el </v>
      </c>
      <c r="J494" s="6" t="str">
        <f t="shared" ca="1" si="128"/>
        <v xml:space="preserve">doble del segundo, \textbf{calcule} sus medidas </v>
      </c>
      <c r="K494" s="6" t="s">
        <v>11</v>
      </c>
      <c r="L494" s="13"/>
      <c r="W494" s="9"/>
      <c r="AX494" s="9"/>
    </row>
    <row r="495" spans="1:59" x14ac:dyDescent="0.3">
      <c r="B495" s="15">
        <v>0</v>
      </c>
      <c r="C495" s="6">
        <f t="shared" ca="1" si="119"/>
        <v>0.23665257114484095</v>
      </c>
      <c r="D495" s="6">
        <f t="shared" ca="1" si="123"/>
        <v>0.23665257114484095</v>
      </c>
      <c r="E495" s="6">
        <f t="shared" ca="1" si="124"/>
        <v>2</v>
      </c>
      <c r="F495" s="6" t="str">
        <f t="shared" si="120"/>
        <v/>
      </c>
      <c r="G495" t="s">
        <v>10</v>
      </c>
      <c r="H495" s="6" t="str">
        <f t="shared" ref="H495:H496" ca="1" si="131">CONCATENATE("Si estas medidas suman ", IF(E486=0,180,IF(E486=1,90,360))," grados, ")</f>
        <v xml:space="preserve">Si estas medidas suman 90 grados, </v>
      </c>
      <c r="I495" s="6" t="str">
        <f t="shared" ca="1" si="127"/>
        <v xml:space="preserve">y el primero es el </v>
      </c>
      <c r="J495" s="6" t="str">
        <f t="shared" ca="1" si="128"/>
        <v xml:space="preserve">doble del segundo, \textbf{calcule} sus medidas </v>
      </c>
      <c r="K495" s="6" t="s">
        <v>11</v>
      </c>
      <c r="L495" s="13"/>
      <c r="W495" s="9"/>
      <c r="AX495" s="9"/>
    </row>
    <row r="496" spans="1:59" x14ac:dyDescent="0.3">
      <c r="B496" s="15">
        <v>0</v>
      </c>
      <c r="C496" s="6">
        <f t="shared" ca="1" si="119"/>
        <v>5.0235430248596669E-2</v>
      </c>
      <c r="D496" s="6">
        <f t="shared" ca="1" si="123"/>
        <v>0.55023543024859667</v>
      </c>
      <c r="E496" s="6">
        <f t="shared" ca="1" si="124"/>
        <v>0</v>
      </c>
      <c r="F496" s="6" t="str">
        <f t="shared" si="120"/>
        <v/>
      </c>
      <c r="G496" t="s">
        <v>10</v>
      </c>
      <c r="H496" s="6" t="str">
        <f t="shared" ca="1" si="131"/>
        <v xml:space="preserve">Si estas medidas suman 180 grados, </v>
      </c>
      <c r="I496" s="6" t="str">
        <f t="shared" ca="1" si="127"/>
        <v xml:space="preserve">y el segundo es el </v>
      </c>
      <c r="J496" s="6" t="str">
        <f t="shared" ca="1" si="128"/>
        <v xml:space="preserve">triple del primero, calcule sus medidas </v>
      </c>
      <c r="K496" s="6" t="s">
        <v>11</v>
      </c>
      <c r="L496" s="13"/>
      <c r="W496" s="9"/>
      <c r="AX496" s="9"/>
    </row>
    <row r="497" spans="1:55" x14ac:dyDescent="0.3">
      <c r="A497" t="s">
        <v>286</v>
      </c>
      <c r="B497" s="15">
        <v>0</v>
      </c>
      <c r="C497" s="6">
        <f t="shared" ca="1" si="119"/>
        <v>0.36438250549382356</v>
      </c>
      <c r="D497" s="6">
        <f t="shared" ca="1" si="123"/>
        <v>0.36438250549382356</v>
      </c>
      <c r="E497" s="6">
        <f t="shared" ca="1" si="124"/>
        <v>0</v>
      </c>
      <c r="F497" s="6" t="str">
        <f t="shared" si="120"/>
        <v>\end{enumerate}\newpage   \section*{Cuenta:  X  }\begin{enumerate}</v>
      </c>
      <c r="G497" t="s">
        <v>10</v>
      </c>
      <c r="H497" s="6" t="str">
        <f t="shared" ref="H497:H507" ca="1" si="132">CONCATENATE("Si estas medidas suman ", ROUND(C497*100+35,0)," grados, ")</f>
        <v xml:space="preserve">Si estas medidas suman 71 grados, </v>
      </c>
      <c r="I497" s="6" t="str">
        <f t="shared" ca="1" si="127"/>
        <v xml:space="preserve">y el segundo es el </v>
      </c>
      <c r="J497" s="6" t="str">
        <f t="shared" ca="1" si="128"/>
        <v xml:space="preserve">triple del primero, calcule sus medidas </v>
      </c>
      <c r="K497" s="6" t="s">
        <v>11</v>
      </c>
      <c r="L497" s="13"/>
      <c r="W497" s="9"/>
      <c r="AX497" s="9"/>
    </row>
    <row r="498" spans="1:55" x14ac:dyDescent="0.3">
      <c r="B498" s="15">
        <v>0</v>
      </c>
      <c r="C498" s="6">
        <f t="shared" ca="1" si="119"/>
        <v>0.93055107731224507</v>
      </c>
      <c r="D498" s="6">
        <f t="shared" ca="1" si="123"/>
        <v>6.9448922687754933E-2</v>
      </c>
      <c r="E498" s="6">
        <f t="shared" ca="1" si="124"/>
        <v>0</v>
      </c>
      <c r="F498" s="6" t="str">
        <f t="shared" si="120"/>
        <v/>
      </c>
      <c r="G498" t="s">
        <v>10</v>
      </c>
      <c r="H498" s="6" t="str">
        <f t="shared" ca="1" si="132"/>
        <v xml:space="preserve">Si estas medidas suman 128 grados, </v>
      </c>
      <c r="I498" s="6" t="str">
        <f t="shared" ca="1" si="127"/>
        <v xml:space="preserve">y el segundo es el </v>
      </c>
      <c r="J498" s="6" t="str">
        <f t="shared" ca="1" si="128"/>
        <v xml:space="preserve">triple del primero, calcule sus medidas </v>
      </c>
      <c r="K498" s="6" t="s">
        <v>11</v>
      </c>
      <c r="L498" s="13"/>
      <c r="W498" s="9"/>
      <c r="AX498" s="9"/>
    </row>
    <row r="499" spans="1:55" x14ac:dyDescent="0.3">
      <c r="B499" s="15">
        <v>0</v>
      </c>
      <c r="C499" s="6">
        <f t="shared" ca="1" si="119"/>
        <v>0.65566159810401081</v>
      </c>
      <c r="D499" s="6">
        <f t="shared" ca="1" si="123"/>
        <v>0.34433840189598919</v>
      </c>
      <c r="E499" s="6">
        <f t="shared" ca="1" si="124"/>
        <v>1</v>
      </c>
      <c r="F499" s="6" t="str">
        <f t="shared" si="120"/>
        <v/>
      </c>
      <c r="G499" t="s">
        <v>10</v>
      </c>
      <c r="H499" s="6" t="str">
        <f t="shared" ca="1" si="132"/>
        <v xml:space="preserve">Si estas medidas suman 101 grados, </v>
      </c>
      <c r="I499" s="6" t="str">
        <f t="shared" ca="1" si="127"/>
        <v xml:space="preserve">y el segundo es el </v>
      </c>
      <c r="J499" s="6" t="str">
        <f t="shared" ca="1" si="128"/>
        <v xml:space="preserve">triple del primero, calcule sus medidas </v>
      </c>
      <c r="K499" s="6" t="s">
        <v>11</v>
      </c>
      <c r="L499" s="13"/>
      <c r="R499" s="10"/>
      <c r="S499" s="10"/>
      <c r="T499" s="10"/>
      <c r="U499" s="10"/>
      <c r="V499" s="10"/>
      <c r="W499" s="11"/>
      <c r="X499" s="10"/>
      <c r="Y499" s="10"/>
      <c r="AE499" s="10"/>
      <c r="AF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1"/>
      <c r="AY499" s="10"/>
      <c r="AZ499" s="10"/>
      <c r="BC499" s="10"/>
    </row>
    <row r="500" spans="1:55" x14ac:dyDescent="0.3">
      <c r="B500" s="15">
        <v>0</v>
      </c>
      <c r="C500" s="6">
        <f t="shared" ca="1" si="119"/>
        <v>0.57085722197075506</v>
      </c>
      <c r="D500" s="6">
        <f t="shared" ca="1" si="123"/>
        <v>0.57085722197075506</v>
      </c>
      <c r="E500" s="6">
        <f t="shared" ca="1" si="124"/>
        <v>2</v>
      </c>
      <c r="F500" s="6" t="str">
        <f t="shared" si="120"/>
        <v/>
      </c>
      <c r="G500" t="s">
        <v>10</v>
      </c>
      <c r="H500" s="6" t="str">
        <f t="shared" ca="1" si="132"/>
        <v xml:space="preserve">Si estas medidas suman 92 grados, </v>
      </c>
      <c r="I500" s="6" t="str">
        <f t="shared" ca="1" si="127"/>
        <v xml:space="preserve">y el primero es el </v>
      </c>
      <c r="J500" s="6" t="str">
        <f t="shared" ca="1" si="128"/>
        <v xml:space="preserve">doble del segundo, \textbf{calcule} sus medidas </v>
      </c>
      <c r="K500" s="6" t="s">
        <v>11</v>
      </c>
      <c r="L500" s="13"/>
      <c r="W500" s="9"/>
      <c r="AX500" s="9"/>
    </row>
    <row r="501" spans="1:55" x14ac:dyDescent="0.3">
      <c r="B501" s="15">
        <v>0</v>
      </c>
      <c r="C501" s="6">
        <f t="shared" ca="1" si="119"/>
        <v>0.55672823325614251</v>
      </c>
      <c r="D501" s="6">
        <f t="shared" ca="1" si="123"/>
        <v>0.55672823325614251</v>
      </c>
      <c r="E501" s="6">
        <f t="shared" ca="1" si="124"/>
        <v>1</v>
      </c>
      <c r="F501" s="6" t="str">
        <f t="shared" si="120"/>
        <v/>
      </c>
      <c r="G501" t="s">
        <v>10</v>
      </c>
      <c r="H501" s="6" t="str">
        <f t="shared" ca="1" si="132"/>
        <v xml:space="preserve">Si estas medidas suman 91 grados, </v>
      </c>
      <c r="I501" s="6" t="str">
        <f t="shared" ca="1" si="127"/>
        <v xml:space="preserve">y el segundo es el </v>
      </c>
      <c r="J501" s="6" t="str">
        <f t="shared" ca="1" si="128"/>
        <v xml:space="preserve">triple del primero, calcule sus medidas </v>
      </c>
      <c r="K501" s="6" t="s">
        <v>11</v>
      </c>
      <c r="L501" s="13"/>
      <c r="W501" s="9"/>
      <c r="AX501" s="9"/>
    </row>
    <row r="502" spans="1:55" x14ac:dyDescent="0.3">
      <c r="B502" s="15">
        <v>0</v>
      </c>
      <c r="C502" s="6">
        <f t="shared" ca="1" si="119"/>
        <v>0.11889925475103247</v>
      </c>
      <c r="D502" s="6">
        <f t="shared" ca="1" si="123"/>
        <v>0.11889925475103247</v>
      </c>
      <c r="E502" s="6">
        <f t="shared" ca="1" si="124"/>
        <v>2</v>
      </c>
      <c r="F502" s="6" t="str">
        <f t="shared" si="120"/>
        <v/>
      </c>
      <c r="G502" t="s">
        <v>10</v>
      </c>
      <c r="H502" s="6" t="str">
        <f t="shared" ca="1" si="132"/>
        <v xml:space="preserve">Si estas medidas suman 47 grados, </v>
      </c>
      <c r="I502" s="6" t="str">
        <f t="shared" ca="1" si="127"/>
        <v xml:space="preserve">y el primero es el </v>
      </c>
      <c r="J502" s="6" t="str">
        <f t="shared" ca="1" si="128"/>
        <v xml:space="preserve">doble del segundo, \textbf{calcule} sus medidas </v>
      </c>
      <c r="K502" s="6" t="s">
        <v>11</v>
      </c>
      <c r="L502" s="13"/>
      <c r="W502" s="9"/>
      <c r="AX502" s="9"/>
    </row>
    <row r="503" spans="1:55" x14ac:dyDescent="0.3">
      <c r="B503" s="15">
        <v>0</v>
      </c>
      <c r="C503" s="6">
        <f t="shared" ca="1" si="119"/>
        <v>0.83294605045359438</v>
      </c>
      <c r="D503" s="6">
        <f t="shared" ca="1" si="123"/>
        <v>0.16705394954640562</v>
      </c>
      <c r="E503" s="6">
        <f t="shared" ca="1" si="124"/>
        <v>1</v>
      </c>
      <c r="F503" s="6" t="str">
        <f t="shared" si="120"/>
        <v/>
      </c>
      <c r="G503" t="s">
        <v>10</v>
      </c>
      <c r="H503" s="6" t="str">
        <f t="shared" ca="1" si="132"/>
        <v xml:space="preserve">Si estas medidas suman 118 grados, </v>
      </c>
      <c r="I503" s="6" t="str">
        <f t="shared" ca="1" si="127"/>
        <v xml:space="preserve">y el segundo es el </v>
      </c>
      <c r="J503" s="6" t="str">
        <f t="shared" ca="1" si="128"/>
        <v xml:space="preserve">triple del primero, calcule sus medidas </v>
      </c>
      <c r="K503" s="6" t="s">
        <v>11</v>
      </c>
      <c r="L503" s="13"/>
      <c r="W503" s="9"/>
      <c r="AX503" s="9"/>
    </row>
    <row r="504" spans="1:55" x14ac:dyDescent="0.3">
      <c r="B504" s="15">
        <v>0</v>
      </c>
      <c r="C504" s="6">
        <f t="shared" ca="1" si="119"/>
        <v>0.46851590933376352</v>
      </c>
      <c r="D504" s="6">
        <f t="shared" ca="1" si="123"/>
        <v>0.46851590933376352</v>
      </c>
      <c r="E504" s="6">
        <f t="shared" ca="1" si="124"/>
        <v>1</v>
      </c>
      <c r="F504" s="6" t="str">
        <f t="shared" si="120"/>
        <v/>
      </c>
      <c r="G504" t="s">
        <v>10</v>
      </c>
      <c r="H504" s="6" t="str">
        <f t="shared" ca="1" si="132"/>
        <v xml:space="preserve">Si estas medidas suman 82 grados, </v>
      </c>
      <c r="I504" s="6" t="str">
        <f t="shared" ca="1" si="127"/>
        <v xml:space="preserve">y el segundo es el </v>
      </c>
      <c r="J504" s="6" t="str">
        <f t="shared" ca="1" si="128"/>
        <v xml:space="preserve">triple del primero, calcule sus medidas </v>
      </c>
      <c r="K504" s="6" t="s">
        <v>11</v>
      </c>
      <c r="L504" s="13"/>
      <c r="W504" s="9"/>
      <c r="AX504" s="9"/>
    </row>
    <row r="505" spans="1:55" x14ac:dyDescent="0.3">
      <c r="B505" s="15">
        <v>0</v>
      </c>
      <c r="C505" s="6">
        <f t="shared" ca="1" si="119"/>
        <v>0.82719087131633451</v>
      </c>
      <c r="D505" s="6">
        <f t="shared" ca="1" si="123"/>
        <v>0.17280912868366549</v>
      </c>
      <c r="E505" s="6">
        <f t="shared" ca="1" si="124"/>
        <v>2</v>
      </c>
      <c r="F505" s="6" t="str">
        <f t="shared" si="120"/>
        <v/>
      </c>
      <c r="G505" t="s">
        <v>10</v>
      </c>
      <c r="H505" s="6" t="str">
        <f t="shared" ca="1" si="132"/>
        <v xml:space="preserve">Si estas medidas suman 118 grados, </v>
      </c>
      <c r="I505" s="6" t="str">
        <f t="shared" ca="1" si="127"/>
        <v xml:space="preserve">y el primero es el </v>
      </c>
      <c r="J505" s="6" t="str">
        <f t="shared" ca="1" si="128"/>
        <v xml:space="preserve">doble del segundo, \textbf{calcule} sus medidas </v>
      </c>
      <c r="K505" s="6" t="s">
        <v>11</v>
      </c>
      <c r="L505" s="13"/>
      <c r="W505" s="9"/>
      <c r="AX505" s="9"/>
    </row>
    <row r="506" spans="1:55" x14ac:dyDescent="0.3">
      <c r="B506" s="15">
        <v>0</v>
      </c>
      <c r="C506" s="6">
        <f t="shared" ca="1" si="119"/>
        <v>0.36937338907435824</v>
      </c>
      <c r="D506" s="6">
        <f t="shared" ca="1" si="123"/>
        <v>0.36937338907435824</v>
      </c>
      <c r="E506" s="6">
        <f t="shared" ca="1" si="124"/>
        <v>0</v>
      </c>
      <c r="F506" s="6" t="str">
        <f t="shared" si="120"/>
        <v/>
      </c>
      <c r="G506" t="s">
        <v>10</v>
      </c>
      <c r="H506" s="6" t="str">
        <f t="shared" ca="1" si="132"/>
        <v xml:space="preserve">Si estas medidas suman 72 grados, </v>
      </c>
      <c r="I506" s="6" t="str">
        <f t="shared" ca="1" si="127"/>
        <v xml:space="preserve">y el segundo es el </v>
      </c>
      <c r="J506" s="6" t="str">
        <f t="shared" ca="1" si="128"/>
        <v xml:space="preserve">triple del primero, calcule sus medidas </v>
      </c>
      <c r="K506" s="6" t="s">
        <v>11</v>
      </c>
      <c r="L506" s="13"/>
      <c r="W506" s="9"/>
      <c r="AX506" s="9"/>
    </row>
    <row r="507" spans="1:55" x14ac:dyDescent="0.3">
      <c r="B507" s="15">
        <v>0</v>
      </c>
      <c r="C507" s="6">
        <f t="shared" ca="1" si="119"/>
        <v>0.4209276301914594</v>
      </c>
      <c r="D507" s="6">
        <f t="shared" ca="1" si="123"/>
        <v>0.4209276301914594</v>
      </c>
      <c r="E507" s="6">
        <f t="shared" ca="1" si="124"/>
        <v>2</v>
      </c>
      <c r="F507" s="6" t="str">
        <f t="shared" si="120"/>
        <v/>
      </c>
      <c r="G507" t="s">
        <v>10</v>
      </c>
      <c r="H507" s="6" t="str">
        <f t="shared" ca="1" si="132"/>
        <v xml:space="preserve">Si estas medidas suman 77 grados, </v>
      </c>
      <c r="I507" s="6" t="str">
        <f t="shared" ca="1" si="127"/>
        <v xml:space="preserve">y el primero es el </v>
      </c>
      <c r="J507" s="6" t="str">
        <f t="shared" ca="1" si="128"/>
        <v xml:space="preserve">doble del segundo, \textbf{calcule} sus medidas </v>
      </c>
      <c r="K507" s="6" t="s">
        <v>11</v>
      </c>
      <c r="L507" s="13"/>
      <c r="W507" s="9"/>
      <c r="AX507" s="9"/>
    </row>
    <row r="508" spans="1:55" x14ac:dyDescent="0.3">
      <c r="B508" s="15">
        <v>0</v>
      </c>
      <c r="C508" s="6">
        <f t="shared" ca="1" si="119"/>
        <v>0.66601600521253357</v>
      </c>
      <c r="D508" s="6">
        <f t="shared" ca="1" si="123"/>
        <v>0.33398399478746643</v>
      </c>
      <c r="E508" s="6">
        <f t="shared" ca="1" si="124"/>
        <v>0</v>
      </c>
      <c r="F508" s="6" t="str">
        <f t="shared" si="120"/>
        <v/>
      </c>
      <c r="G508" t="s">
        <v>10</v>
      </c>
      <c r="H508" s="6" t="str">
        <f t="shared" ref="H508:H509" ca="1" si="133">CONCATENATE("Si estas medidas suman ", IF(E499=0,180,IF(E499=1,90,360))," grados, ")</f>
        <v xml:space="preserve">Si estas medidas suman 90 grados, </v>
      </c>
      <c r="I508" s="6" t="str">
        <f t="shared" ca="1" si="127"/>
        <v xml:space="preserve">y el segundo es el </v>
      </c>
      <c r="J508" s="6" t="str">
        <f t="shared" ca="1" si="128"/>
        <v xml:space="preserve">triple del primero, calcule sus medidas </v>
      </c>
      <c r="K508" s="6" t="s">
        <v>11</v>
      </c>
      <c r="L508" s="13"/>
      <c r="W508" s="9"/>
      <c r="AX508" s="9"/>
    </row>
    <row r="509" spans="1:55" x14ac:dyDescent="0.3">
      <c r="B509" s="15">
        <v>0</v>
      </c>
      <c r="C509" s="6">
        <f t="shared" ca="1" si="119"/>
        <v>0.64709893044283029</v>
      </c>
      <c r="D509" s="6">
        <f t="shared" ca="1" si="123"/>
        <v>0.35290106955716971</v>
      </c>
      <c r="E509" s="6">
        <f t="shared" ca="1" si="124"/>
        <v>1</v>
      </c>
      <c r="F509" s="6" t="str">
        <f t="shared" si="120"/>
        <v/>
      </c>
      <c r="G509" t="s">
        <v>10</v>
      </c>
      <c r="H509" s="6" t="str">
        <f t="shared" ca="1" si="133"/>
        <v xml:space="preserve">Si estas medidas suman 360 grados, </v>
      </c>
      <c r="I509" s="6" t="str">
        <f t="shared" ca="1" si="127"/>
        <v xml:space="preserve">y el segundo es el </v>
      </c>
      <c r="J509" s="6" t="str">
        <f t="shared" ca="1" si="128"/>
        <v xml:space="preserve">triple del primero, calcule sus medidas </v>
      </c>
      <c r="K509" s="6" t="s">
        <v>11</v>
      </c>
      <c r="L509" s="13"/>
      <c r="W509" s="9"/>
      <c r="AX509" s="9"/>
    </row>
    <row r="510" spans="1:55" x14ac:dyDescent="0.3">
      <c r="A510" t="s">
        <v>286</v>
      </c>
      <c r="B510" s="15">
        <v>0</v>
      </c>
      <c r="C510" s="6">
        <f t="shared" ca="1" si="119"/>
        <v>6.4741752458263857E-2</v>
      </c>
      <c r="D510" s="6">
        <f t="shared" ca="1" si="123"/>
        <v>0.56474175245826386</v>
      </c>
      <c r="E510" s="6">
        <f t="shared" ca="1" si="124"/>
        <v>1</v>
      </c>
      <c r="F510" s="6" t="str">
        <f t="shared" si="120"/>
        <v>\end{enumerate}\newpage   \section*{Cuenta:  X  }\begin{enumerate}</v>
      </c>
      <c r="G510" t="s">
        <v>10</v>
      </c>
      <c r="H510" s="6" t="str">
        <f t="shared" ref="H510:H520" ca="1" si="134">CONCATENATE("Si estas medidas suman ", ROUND(C510*100+35,0)," grados, ")</f>
        <v xml:space="preserve">Si estas medidas suman 41 grados, </v>
      </c>
      <c r="I510" s="6" t="str">
        <f t="shared" ca="1" si="127"/>
        <v xml:space="preserve">y el segundo es el </v>
      </c>
      <c r="J510" s="6" t="str">
        <f t="shared" ca="1" si="128"/>
        <v xml:space="preserve">triple del primero, calcule sus medidas </v>
      </c>
      <c r="K510" s="6" t="s">
        <v>11</v>
      </c>
      <c r="L510" s="13"/>
      <c r="R510" s="10"/>
      <c r="S510" s="10"/>
      <c r="T510" s="10"/>
      <c r="U510" s="10"/>
      <c r="V510" s="10"/>
      <c r="W510" s="11"/>
      <c r="X510" s="10"/>
      <c r="Y510" s="10"/>
      <c r="AE510" s="10"/>
      <c r="AF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1"/>
      <c r="AY510" s="10"/>
      <c r="AZ510" s="10"/>
      <c r="BC510" s="10"/>
    </row>
    <row r="511" spans="1:55" x14ac:dyDescent="0.3">
      <c r="B511" s="15">
        <v>0</v>
      </c>
      <c r="C511" s="6">
        <f t="shared" ca="1" si="119"/>
        <v>0.98031172044683679</v>
      </c>
      <c r="D511" s="6">
        <f t="shared" ca="1" si="123"/>
        <v>1.9688279553163213E-2</v>
      </c>
      <c r="E511" s="6">
        <f t="shared" ca="1" si="124"/>
        <v>1</v>
      </c>
      <c r="F511" s="6" t="str">
        <f t="shared" si="120"/>
        <v/>
      </c>
      <c r="G511" t="s">
        <v>10</v>
      </c>
      <c r="H511" s="6" t="str">
        <f t="shared" ca="1" si="134"/>
        <v xml:space="preserve">Si estas medidas suman 133 grados, </v>
      </c>
      <c r="I511" s="6" t="str">
        <f t="shared" ca="1" si="127"/>
        <v xml:space="preserve">y el segundo es el </v>
      </c>
      <c r="J511" s="6" t="str">
        <f t="shared" ca="1" si="128"/>
        <v xml:space="preserve">triple del primero, calcule sus medidas </v>
      </c>
      <c r="K511" s="6" t="s">
        <v>11</v>
      </c>
      <c r="L511" s="13"/>
      <c r="W511" s="9"/>
      <c r="AX511" s="9"/>
    </row>
    <row r="512" spans="1:55" x14ac:dyDescent="0.3">
      <c r="B512" s="15">
        <v>0</v>
      </c>
      <c r="C512" s="6">
        <f t="shared" ca="1" si="119"/>
        <v>0.98295159948430666</v>
      </c>
      <c r="D512" s="6">
        <f t="shared" ca="1" si="123"/>
        <v>1.704840051569334E-2</v>
      </c>
      <c r="E512" s="6">
        <f t="shared" ca="1" si="124"/>
        <v>1</v>
      </c>
      <c r="F512" s="6" t="str">
        <f t="shared" si="120"/>
        <v/>
      </c>
      <c r="G512" t="s">
        <v>10</v>
      </c>
      <c r="H512" s="6" t="str">
        <f t="shared" ca="1" si="134"/>
        <v xml:space="preserve">Si estas medidas suman 133 grados, </v>
      </c>
      <c r="I512" s="6" t="str">
        <f t="shared" ca="1" si="127"/>
        <v xml:space="preserve">y el segundo es el </v>
      </c>
      <c r="J512" s="6" t="str">
        <f t="shared" ca="1" si="128"/>
        <v xml:space="preserve">triple del primero, calcule sus medidas </v>
      </c>
      <c r="K512" s="6" t="s">
        <v>11</v>
      </c>
      <c r="L512" s="13"/>
      <c r="W512" s="9"/>
      <c r="AX512" s="9"/>
    </row>
    <row r="513" spans="1:59" x14ac:dyDescent="0.3">
      <c r="B513" s="15">
        <v>0</v>
      </c>
      <c r="C513" s="6">
        <f t="shared" ca="1" si="119"/>
        <v>0.84231116281152563</v>
      </c>
      <c r="D513" s="6">
        <f t="shared" ca="1" si="123"/>
        <v>0.15768883718847437</v>
      </c>
      <c r="E513" s="6">
        <f t="shared" ca="1" si="124"/>
        <v>0</v>
      </c>
      <c r="F513" s="6" t="str">
        <f t="shared" si="120"/>
        <v/>
      </c>
      <c r="G513" t="s">
        <v>10</v>
      </c>
      <c r="H513" s="6" t="str">
        <f t="shared" ca="1" si="134"/>
        <v xml:space="preserve">Si estas medidas suman 119 grados, </v>
      </c>
      <c r="I513" s="6" t="str">
        <f t="shared" ca="1" si="127"/>
        <v xml:space="preserve">y el segundo es el </v>
      </c>
      <c r="J513" s="6" t="str">
        <f t="shared" ca="1" si="128"/>
        <v xml:space="preserve">triple del primero, calcule sus medidas </v>
      </c>
      <c r="K513" s="6" t="s">
        <v>11</v>
      </c>
      <c r="L513" s="13"/>
      <c r="W513" s="9"/>
      <c r="AX513" s="9"/>
    </row>
    <row r="514" spans="1:59" x14ac:dyDescent="0.3">
      <c r="B514" s="15">
        <v>0</v>
      </c>
      <c r="C514" s="6">
        <f t="shared" ca="1" si="119"/>
        <v>0.89859284753058677</v>
      </c>
      <c r="D514" s="6">
        <f t="shared" ca="1" si="123"/>
        <v>0.10140715246941323</v>
      </c>
      <c r="E514" s="6">
        <f t="shared" ca="1" si="124"/>
        <v>1</v>
      </c>
      <c r="F514" s="6" t="str">
        <f t="shared" si="120"/>
        <v/>
      </c>
      <c r="G514" t="s">
        <v>10</v>
      </c>
      <c r="H514" s="6" t="str">
        <f t="shared" ca="1" si="134"/>
        <v xml:space="preserve">Si estas medidas suman 125 grados, </v>
      </c>
      <c r="I514" s="6" t="str">
        <f t="shared" ca="1" si="127"/>
        <v xml:space="preserve">y el segundo es el </v>
      </c>
      <c r="J514" s="6" t="str">
        <f t="shared" ca="1" si="128"/>
        <v xml:space="preserve">triple del primero, calcule sus medidas </v>
      </c>
      <c r="K514" s="6" t="s">
        <v>11</v>
      </c>
      <c r="L514" s="13"/>
      <c r="W514" s="9"/>
      <c r="AX514" s="9"/>
    </row>
    <row r="515" spans="1:59" x14ac:dyDescent="0.3">
      <c r="B515" s="15">
        <v>0</v>
      </c>
      <c r="C515" s="6">
        <f t="shared" ref="C515:C578" ca="1" si="135">RAND()</f>
        <v>0.10740465933142729</v>
      </c>
      <c r="D515" s="6">
        <f t="shared" ca="1" si="123"/>
        <v>0.10740465933142729</v>
      </c>
      <c r="E515" s="6">
        <f t="shared" ca="1" si="124"/>
        <v>1</v>
      </c>
      <c r="F515" s="6" t="str">
        <f t="shared" si="120"/>
        <v/>
      </c>
      <c r="G515" t="s">
        <v>10</v>
      </c>
      <c r="H515" s="6" t="str">
        <f t="shared" ca="1" si="134"/>
        <v xml:space="preserve">Si estas medidas suman 46 grados, </v>
      </c>
      <c r="I515" s="6" t="str">
        <f t="shared" ca="1" si="127"/>
        <v xml:space="preserve">y el segundo es el </v>
      </c>
      <c r="J515" s="6" t="str">
        <f t="shared" ca="1" si="128"/>
        <v xml:space="preserve">triple del primero, calcule sus medidas </v>
      </c>
      <c r="K515" s="6" t="s">
        <v>11</v>
      </c>
      <c r="L515" s="13"/>
      <c r="W515" s="9"/>
      <c r="AX515" s="9"/>
    </row>
    <row r="516" spans="1:59" x14ac:dyDescent="0.3">
      <c r="B516" s="15">
        <v>0</v>
      </c>
      <c r="C516" s="6">
        <f t="shared" ca="1" si="135"/>
        <v>0.94770274970528545</v>
      </c>
      <c r="D516" s="6">
        <f t="shared" ca="1" si="123"/>
        <v>5.2297250294714548E-2</v>
      </c>
      <c r="E516" s="6">
        <f t="shared" ca="1" si="124"/>
        <v>2</v>
      </c>
      <c r="F516" s="6" t="str">
        <f t="shared" ref="F516:F579" si="136">IF(A516=0,"",A516)</f>
        <v/>
      </c>
      <c r="G516" t="s">
        <v>10</v>
      </c>
      <c r="H516" s="6" t="str">
        <f t="shared" ca="1" si="134"/>
        <v xml:space="preserve">Si estas medidas suman 130 grados, </v>
      </c>
      <c r="I516" s="6" t="str">
        <f t="shared" ca="1" si="127"/>
        <v xml:space="preserve">y el primero es el </v>
      </c>
      <c r="J516" s="6" t="str">
        <f t="shared" ca="1" si="128"/>
        <v xml:space="preserve">doble del segundo, \textbf{calcule} sus medidas </v>
      </c>
      <c r="K516" s="6" t="s">
        <v>11</v>
      </c>
      <c r="L516" s="13"/>
      <c r="W516" s="9"/>
      <c r="AX516" s="9"/>
    </row>
    <row r="517" spans="1:59" x14ac:dyDescent="0.3">
      <c r="B517" s="15">
        <v>0</v>
      </c>
      <c r="C517" s="6">
        <f t="shared" ca="1" si="135"/>
        <v>0.27284183124219108</v>
      </c>
      <c r="D517" s="6">
        <f t="shared" ca="1" si="123"/>
        <v>0.27284183124219108</v>
      </c>
      <c r="E517" s="6">
        <f t="shared" ca="1" si="124"/>
        <v>0</v>
      </c>
      <c r="F517" s="6" t="str">
        <f t="shared" si="136"/>
        <v/>
      </c>
      <c r="G517" t="s">
        <v>10</v>
      </c>
      <c r="H517" s="6" t="str">
        <f t="shared" ca="1" si="134"/>
        <v xml:space="preserve">Si estas medidas suman 62 grados, </v>
      </c>
      <c r="I517" s="6" t="str">
        <f t="shared" ca="1" si="127"/>
        <v xml:space="preserve">y el segundo es el </v>
      </c>
      <c r="J517" s="6" t="str">
        <f t="shared" ca="1" si="128"/>
        <v xml:space="preserve">triple del primero, calcule sus medidas </v>
      </c>
      <c r="K517" s="6" t="s">
        <v>11</v>
      </c>
      <c r="L517" s="13"/>
      <c r="W517" s="9"/>
      <c r="AX517" s="9"/>
    </row>
    <row r="518" spans="1:59" x14ac:dyDescent="0.3">
      <c r="B518" s="15">
        <v>0</v>
      </c>
      <c r="C518" s="6">
        <f t="shared" ca="1" si="135"/>
        <v>0.34393268826359358</v>
      </c>
      <c r="D518" s="6">
        <f t="shared" ca="1" si="123"/>
        <v>0.34393268826359358</v>
      </c>
      <c r="E518" s="6">
        <f t="shared" ca="1" si="124"/>
        <v>1</v>
      </c>
      <c r="F518" s="6" t="str">
        <f t="shared" si="136"/>
        <v/>
      </c>
      <c r="G518" t="s">
        <v>10</v>
      </c>
      <c r="H518" s="6" t="str">
        <f t="shared" ca="1" si="134"/>
        <v xml:space="preserve">Si estas medidas suman 69 grados, </v>
      </c>
      <c r="I518" s="6" t="str">
        <f t="shared" ca="1" si="127"/>
        <v xml:space="preserve">y el segundo es el </v>
      </c>
      <c r="J518" s="6" t="str">
        <f t="shared" ca="1" si="128"/>
        <v xml:space="preserve">triple del primero, calcule sus medidas </v>
      </c>
      <c r="K518" s="6" t="s">
        <v>11</v>
      </c>
      <c r="L518" s="13"/>
      <c r="W518" s="9"/>
      <c r="AX518" s="9"/>
    </row>
    <row r="519" spans="1:59" x14ac:dyDescent="0.3">
      <c r="B519" s="15">
        <v>0</v>
      </c>
      <c r="C519" s="6">
        <f t="shared" ca="1" si="135"/>
        <v>0.9607984698532549</v>
      </c>
      <c r="D519" s="6">
        <f t="shared" ca="1" si="123"/>
        <v>3.9201530146745101E-2</v>
      </c>
      <c r="E519" s="6">
        <f t="shared" ca="1" si="124"/>
        <v>0</v>
      </c>
      <c r="F519" s="6" t="str">
        <f t="shared" si="136"/>
        <v/>
      </c>
      <c r="G519" t="s">
        <v>10</v>
      </c>
      <c r="H519" s="6" t="str">
        <f t="shared" ca="1" si="134"/>
        <v xml:space="preserve">Si estas medidas suman 131 grados, </v>
      </c>
      <c r="I519" s="6" t="str">
        <f t="shared" ca="1" si="127"/>
        <v xml:space="preserve">y el segundo es el </v>
      </c>
      <c r="J519" s="6" t="str">
        <f t="shared" ca="1" si="128"/>
        <v xml:space="preserve">triple del primero, calcule sus medidas </v>
      </c>
      <c r="K519" s="6" t="s">
        <v>11</v>
      </c>
      <c r="L519" s="13"/>
      <c r="W519" s="9"/>
      <c r="AX519" s="9"/>
    </row>
    <row r="520" spans="1:59" x14ac:dyDescent="0.3">
      <c r="B520" s="15">
        <v>0</v>
      </c>
      <c r="C520" s="6">
        <f t="shared" ca="1" si="135"/>
        <v>0.10373392679215898</v>
      </c>
      <c r="D520" s="6">
        <f t="shared" ca="1" si="123"/>
        <v>0.10373392679215898</v>
      </c>
      <c r="E520" s="6">
        <f t="shared" ca="1" si="124"/>
        <v>1</v>
      </c>
      <c r="F520" s="6" t="str">
        <f t="shared" si="136"/>
        <v/>
      </c>
      <c r="G520" t="s">
        <v>10</v>
      </c>
      <c r="H520" s="6" t="str">
        <f t="shared" ca="1" si="134"/>
        <v xml:space="preserve">Si estas medidas suman 45 grados, </v>
      </c>
      <c r="I520" s="6" t="str">
        <f t="shared" ca="1" si="127"/>
        <v xml:space="preserve">y el segundo es el </v>
      </c>
      <c r="J520" s="6" t="str">
        <f t="shared" ca="1" si="128"/>
        <v xml:space="preserve">triple del primero, calcule sus medidas </v>
      </c>
      <c r="K520" s="6" t="s">
        <v>11</v>
      </c>
      <c r="L520" s="13"/>
      <c r="W520" s="9"/>
      <c r="AX520" s="9"/>
    </row>
    <row r="521" spans="1:59" x14ac:dyDescent="0.3">
      <c r="B521" s="15">
        <v>0</v>
      </c>
      <c r="C521" s="6">
        <f t="shared" ca="1" si="135"/>
        <v>0.36282732436050291</v>
      </c>
      <c r="D521" s="6">
        <f t="shared" ca="1" si="123"/>
        <v>0.36282732436050291</v>
      </c>
      <c r="E521" s="6">
        <f t="shared" ca="1" si="124"/>
        <v>2</v>
      </c>
      <c r="F521" s="6" t="str">
        <f t="shared" si="136"/>
        <v/>
      </c>
      <c r="G521" t="s">
        <v>10</v>
      </c>
      <c r="H521" s="6" t="str">
        <f t="shared" ref="H521:H522" ca="1" si="137">CONCATENATE("Si estas medidas suman ", IF(E512=0,180,IF(E512=1,90,360))," grados, ")</f>
        <v xml:space="preserve">Si estas medidas suman 90 grados, </v>
      </c>
      <c r="I521" s="6" t="str">
        <f t="shared" ca="1" si="127"/>
        <v xml:space="preserve">y el primero es el </v>
      </c>
      <c r="J521" s="6" t="str">
        <f t="shared" ca="1" si="128"/>
        <v xml:space="preserve">doble del segundo, \textbf{calcule} sus medidas </v>
      </c>
      <c r="K521" s="6" t="s">
        <v>11</v>
      </c>
      <c r="L521" s="13"/>
      <c r="R521" s="10"/>
      <c r="S521" s="10"/>
      <c r="T521" s="10"/>
      <c r="U521" s="10"/>
      <c r="V521" s="10"/>
      <c r="W521" s="11"/>
      <c r="X521" s="10"/>
      <c r="Y521" s="10"/>
      <c r="AE521" s="10"/>
      <c r="AF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1"/>
      <c r="AY521" s="10"/>
      <c r="AZ521" s="10"/>
      <c r="BC521" s="10"/>
      <c r="BG521" s="10"/>
    </row>
    <row r="522" spans="1:59" x14ac:dyDescent="0.3">
      <c r="B522" s="15">
        <v>0</v>
      </c>
      <c r="C522" s="6">
        <f t="shared" ca="1" si="135"/>
        <v>0.218431684297273</v>
      </c>
      <c r="D522" s="6">
        <f t="shared" ca="1" si="123"/>
        <v>0.218431684297273</v>
      </c>
      <c r="E522" s="6">
        <f t="shared" ca="1" si="124"/>
        <v>0</v>
      </c>
      <c r="F522" s="6" t="str">
        <f t="shared" si="136"/>
        <v/>
      </c>
      <c r="G522" t="s">
        <v>10</v>
      </c>
      <c r="H522" s="6" t="str">
        <f t="shared" ca="1" si="137"/>
        <v xml:space="preserve">Si estas medidas suman 180 grados, </v>
      </c>
      <c r="I522" s="6" t="str">
        <f t="shared" ca="1" si="127"/>
        <v xml:space="preserve">y el segundo es el </v>
      </c>
      <c r="J522" s="6" t="str">
        <f t="shared" ca="1" si="128"/>
        <v xml:space="preserve">triple del primero, calcule sus medidas </v>
      </c>
      <c r="K522" s="6" t="s">
        <v>11</v>
      </c>
      <c r="L522" s="13"/>
      <c r="W522" s="9"/>
      <c r="AX522" s="9"/>
    </row>
    <row r="523" spans="1:59" x14ac:dyDescent="0.3">
      <c r="A523" t="s">
        <v>286</v>
      </c>
      <c r="B523" s="15">
        <v>0</v>
      </c>
      <c r="C523" s="6">
        <f t="shared" ca="1" si="135"/>
        <v>5.2548343314473334E-2</v>
      </c>
      <c r="D523" s="6">
        <f t="shared" ca="1" si="123"/>
        <v>0.55254834331447333</v>
      </c>
      <c r="E523" s="6">
        <f t="shared" ca="1" si="124"/>
        <v>0</v>
      </c>
      <c r="F523" s="6" t="str">
        <f t="shared" si="136"/>
        <v>\end{enumerate}\newpage   \section*{Cuenta:  X  }\begin{enumerate}</v>
      </c>
      <c r="G523" t="s">
        <v>10</v>
      </c>
      <c r="H523" s="6" t="str">
        <f t="shared" ref="H523:H533" ca="1" si="138">CONCATENATE("Si estas medidas suman ", ROUND(C523*100+35,0)," grados, ")</f>
        <v xml:space="preserve">Si estas medidas suman 40 grados, </v>
      </c>
      <c r="I523" s="6" t="str">
        <f t="shared" ca="1" si="127"/>
        <v xml:space="preserve">y el segundo es el </v>
      </c>
      <c r="J523" s="6" t="str">
        <f t="shared" ca="1" si="128"/>
        <v xml:space="preserve">triple del primero, calcule sus medidas </v>
      </c>
      <c r="K523" s="6" t="s">
        <v>11</v>
      </c>
      <c r="L523" s="13"/>
      <c r="W523" s="9"/>
      <c r="AX523" s="9"/>
    </row>
    <row r="524" spans="1:59" x14ac:dyDescent="0.3">
      <c r="B524" s="15">
        <v>0</v>
      </c>
      <c r="C524" s="6">
        <f t="shared" ca="1" si="135"/>
        <v>0.30683385151870213</v>
      </c>
      <c r="D524" s="6">
        <f t="shared" ca="1" si="123"/>
        <v>0.30683385151870213</v>
      </c>
      <c r="E524" s="6">
        <f t="shared" ca="1" si="124"/>
        <v>0</v>
      </c>
      <c r="F524" s="6" t="str">
        <f t="shared" si="136"/>
        <v/>
      </c>
      <c r="G524" t="s">
        <v>10</v>
      </c>
      <c r="H524" s="6" t="str">
        <f t="shared" ca="1" si="138"/>
        <v xml:space="preserve">Si estas medidas suman 66 grados, </v>
      </c>
      <c r="I524" s="6" t="str">
        <f t="shared" ca="1" si="127"/>
        <v xml:space="preserve">y el segundo es el </v>
      </c>
      <c r="J524" s="6" t="str">
        <f t="shared" ca="1" si="128"/>
        <v xml:space="preserve">triple del primero, calcule sus medidas </v>
      </c>
      <c r="K524" s="6" t="s">
        <v>11</v>
      </c>
      <c r="L524" s="13"/>
      <c r="W524" s="9"/>
      <c r="AX524" s="9"/>
    </row>
    <row r="525" spans="1:59" x14ac:dyDescent="0.3">
      <c r="B525" s="15">
        <v>0</v>
      </c>
      <c r="C525" s="6">
        <f t="shared" ca="1" si="135"/>
        <v>0.13918450438730301</v>
      </c>
      <c r="D525" s="6">
        <f t="shared" ca="1" si="123"/>
        <v>0.13918450438730301</v>
      </c>
      <c r="E525" s="6">
        <f t="shared" ca="1" si="124"/>
        <v>1</v>
      </c>
      <c r="F525" s="6" t="str">
        <f t="shared" si="136"/>
        <v/>
      </c>
      <c r="G525" t="s">
        <v>10</v>
      </c>
      <c r="H525" s="6" t="str">
        <f t="shared" ca="1" si="138"/>
        <v xml:space="preserve">Si estas medidas suman 49 grados, </v>
      </c>
      <c r="I525" s="6" t="str">
        <f t="shared" ca="1" si="127"/>
        <v xml:space="preserve">y el segundo es el </v>
      </c>
      <c r="J525" s="6" t="str">
        <f t="shared" ca="1" si="128"/>
        <v xml:space="preserve">triple del primero, calcule sus medidas </v>
      </c>
      <c r="K525" s="6" t="s">
        <v>11</v>
      </c>
      <c r="L525" s="13"/>
      <c r="W525" s="9"/>
      <c r="AX525" s="9"/>
    </row>
    <row r="526" spans="1:59" x14ac:dyDescent="0.3">
      <c r="B526" s="15">
        <v>0</v>
      </c>
      <c r="C526" s="6">
        <f t="shared" ca="1" si="135"/>
        <v>0.49240754697902755</v>
      </c>
      <c r="D526" s="6">
        <f t="shared" ca="1" si="123"/>
        <v>0.49240754697902755</v>
      </c>
      <c r="E526" s="6">
        <f t="shared" ca="1" si="124"/>
        <v>0</v>
      </c>
      <c r="F526" s="6" t="str">
        <f t="shared" si="136"/>
        <v/>
      </c>
      <c r="G526" t="s">
        <v>10</v>
      </c>
      <c r="H526" s="6" t="str">
        <f t="shared" ca="1" si="138"/>
        <v xml:space="preserve">Si estas medidas suman 84 grados, </v>
      </c>
      <c r="I526" s="6" t="str">
        <f t="shared" ca="1" si="127"/>
        <v xml:space="preserve">y el segundo es el </v>
      </c>
      <c r="J526" s="6" t="str">
        <f t="shared" ca="1" si="128"/>
        <v xml:space="preserve">triple del primero, calcule sus medidas </v>
      </c>
      <c r="K526" s="6" t="s">
        <v>11</v>
      </c>
      <c r="L526" s="13"/>
      <c r="W526" s="9"/>
      <c r="AX526" s="9"/>
    </row>
    <row r="527" spans="1:59" x14ac:dyDescent="0.3">
      <c r="B527" s="15">
        <v>0</v>
      </c>
      <c r="C527" s="6">
        <f t="shared" ca="1" si="135"/>
        <v>0.52143380285099805</v>
      </c>
      <c r="D527" s="6">
        <f t="shared" ca="1" si="123"/>
        <v>0.52143380285099805</v>
      </c>
      <c r="E527" s="6">
        <f t="shared" ca="1" si="124"/>
        <v>0</v>
      </c>
      <c r="F527" s="6" t="str">
        <f t="shared" si="136"/>
        <v/>
      </c>
      <c r="G527" t="s">
        <v>10</v>
      </c>
      <c r="H527" s="6" t="str">
        <f t="shared" ca="1" si="138"/>
        <v xml:space="preserve">Si estas medidas suman 87 grados, </v>
      </c>
      <c r="I527" s="6" t="str">
        <f t="shared" ca="1" si="127"/>
        <v xml:space="preserve">y el segundo es el </v>
      </c>
      <c r="J527" s="6" t="str">
        <f t="shared" ca="1" si="128"/>
        <v xml:space="preserve">triple del primero, calcule sus medidas </v>
      </c>
      <c r="K527" s="6" t="s">
        <v>11</v>
      </c>
      <c r="L527" s="13"/>
      <c r="W527" s="9"/>
      <c r="AX527" s="9"/>
    </row>
    <row r="528" spans="1:59" x14ac:dyDescent="0.3">
      <c r="B528" s="15">
        <v>0</v>
      </c>
      <c r="C528" s="6">
        <f t="shared" ca="1" si="135"/>
        <v>0.7559243705019113</v>
      </c>
      <c r="D528" s="6">
        <f t="shared" ref="D528:D591" ca="1" si="139">IF(C528&gt;0.1,      IF(C528&lt;0.6,C528,ABS(1-C528)),C528+0.5)</f>
        <v>0.2440756294980887</v>
      </c>
      <c r="E528" s="6">
        <f t="shared" ref="E528:E591" ca="1" si="140">MOD(INT(D528*99),3)</f>
        <v>0</v>
      </c>
      <c r="F528" s="6" t="str">
        <f t="shared" si="136"/>
        <v/>
      </c>
      <c r="G528" t="s">
        <v>10</v>
      </c>
      <c r="H528" s="6" t="str">
        <f t="shared" ca="1" si="138"/>
        <v xml:space="preserve">Si estas medidas suman 111 grados, </v>
      </c>
      <c r="I528" s="6" t="str">
        <f t="shared" ca="1" si="127"/>
        <v xml:space="preserve">y el segundo es el </v>
      </c>
      <c r="J528" s="6" t="str">
        <f t="shared" ca="1" si="128"/>
        <v xml:space="preserve">triple del primero, calcule sus medidas </v>
      </c>
      <c r="K528" s="6" t="s">
        <v>11</v>
      </c>
      <c r="L528" s="13"/>
      <c r="W528" s="9"/>
      <c r="AX528" s="9"/>
    </row>
    <row r="529" spans="1:59" x14ac:dyDescent="0.3">
      <c r="B529" s="15">
        <v>0</v>
      </c>
      <c r="C529" s="6">
        <f t="shared" ca="1" si="135"/>
        <v>0.91871161454351502</v>
      </c>
      <c r="D529" s="6">
        <f t="shared" ca="1" si="139"/>
        <v>8.1288385456484979E-2</v>
      </c>
      <c r="E529" s="6">
        <f t="shared" ca="1" si="140"/>
        <v>2</v>
      </c>
      <c r="F529" s="6" t="str">
        <f t="shared" si="136"/>
        <v/>
      </c>
      <c r="G529" t="s">
        <v>10</v>
      </c>
      <c r="H529" s="6" t="str">
        <f t="shared" ca="1" si="138"/>
        <v xml:space="preserve">Si estas medidas suman 127 grados, </v>
      </c>
      <c r="I529" s="6" t="str">
        <f t="shared" ca="1" si="127"/>
        <v xml:space="preserve">y el primero es el </v>
      </c>
      <c r="J529" s="6" t="str">
        <f t="shared" ca="1" si="128"/>
        <v xml:space="preserve">doble del segundo, \textbf{calcule} sus medidas </v>
      </c>
      <c r="K529" s="6" t="s">
        <v>11</v>
      </c>
      <c r="L529" s="13"/>
      <c r="W529" s="9"/>
      <c r="AX529" s="9"/>
    </row>
    <row r="530" spans="1:59" x14ac:dyDescent="0.3">
      <c r="B530" s="15">
        <v>0</v>
      </c>
      <c r="C530" s="6">
        <f t="shared" ca="1" si="135"/>
        <v>0.65244741690999497</v>
      </c>
      <c r="D530" s="6">
        <f t="shared" ca="1" si="139"/>
        <v>0.34755258309000503</v>
      </c>
      <c r="E530" s="6">
        <f t="shared" ca="1" si="140"/>
        <v>1</v>
      </c>
      <c r="F530" s="6" t="str">
        <f t="shared" si="136"/>
        <v/>
      </c>
      <c r="G530" t="s">
        <v>10</v>
      </c>
      <c r="H530" s="6" t="str">
        <f t="shared" ca="1" si="138"/>
        <v xml:space="preserve">Si estas medidas suman 100 grados, </v>
      </c>
      <c r="I530" s="6" t="str">
        <f t="shared" ca="1" si="127"/>
        <v xml:space="preserve">y el segundo es el </v>
      </c>
      <c r="J530" s="6" t="str">
        <f t="shared" ca="1" si="128"/>
        <v xml:space="preserve">triple del primero, calcule sus medidas </v>
      </c>
      <c r="K530" s="6" t="s">
        <v>11</v>
      </c>
      <c r="L530" s="13"/>
      <c r="W530" s="9"/>
      <c r="AX530" s="9"/>
    </row>
    <row r="531" spans="1:59" x14ac:dyDescent="0.3">
      <c r="B531" s="15">
        <v>0</v>
      </c>
      <c r="C531" s="6">
        <f t="shared" ca="1" si="135"/>
        <v>0.11296870499952105</v>
      </c>
      <c r="D531" s="6">
        <f t="shared" ca="1" si="139"/>
        <v>0.11296870499952105</v>
      </c>
      <c r="E531" s="6">
        <f t="shared" ca="1" si="140"/>
        <v>2</v>
      </c>
      <c r="F531" s="6" t="str">
        <f t="shared" si="136"/>
        <v/>
      </c>
      <c r="G531" t="s">
        <v>10</v>
      </c>
      <c r="H531" s="6" t="str">
        <f t="shared" ca="1" si="138"/>
        <v xml:space="preserve">Si estas medidas suman 46 grados, </v>
      </c>
      <c r="I531" s="6" t="str">
        <f t="shared" ca="1" si="127"/>
        <v xml:space="preserve">y el primero es el </v>
      </c>
      <c r="J531" s="6" t="str">
        <f t="shared" ca="1" si="128"/>
        <v xml:space="preserve">doble del segundo, \textbf{calcule} sus medidas </v>
      </c>
      <c r="K531" s="6" t="s">
        <v>11</v>
      </c>
      <c r="L531" s="13"/>
      <c r="W531" s="9"/>
      <c r="AX531" s="9"/>
    </row>
    <row r="532" spans="1:59" x14ac:dyDescent="0.3">
      <c r="B532" s="15">
        <v>0</v>
      </c>
      <c r="C532" s="6">
        <f t="shared" ca="1" si="135"/>
        <v>0.85871919054938661</v>
      </c>
      <c r="D532" s="6">
        <f t="shared" ca="1" si="139"/>
        <v>0.14128080945061339</v>
      </c>
      <c r="E532" s="6">
        <f t="shared" ca="1" si="140"/>
        <v>1</v>
      </c>
      <c r="F532" s="6" t="str">
        <f t="shared" si="136"/>
        <v/>
      </c>
      <c r="G532" t="s">
        <v>10</v>
      </c>
      <c r="H532" s="6" t="str">
        <f t="shared" ca="1" si="138"/>
        <v xml:space="preserve">Si estas medidas suman 121 grados, </v>
      </c>
      <c r="I532" s="6" t="str">
        <f t="shared" ca="1" si="127"/>
        <v xml:space="preserve">y el segundo es el </v>
      </c>
      <c r="J532" s="6" t="str">
        <f t="shared" ca="1" si="128"/>
        <v xml:space="preserve">triple del primero, calcule sus medidas </v>
      </c>
      <c r="K532" s="6" t="s">
        <v>11</v>
      </c>
      <c r="L532" s="13"/>
      <c r="R532" s="10"/>
      <c r="S532" s="10"/>
      <c r="T532" s="10"/>
      <c r="U532" s="10"/>
      <c r="V532" s="10"/>
      <c r="W532" s="11"/>
      <c r="X532" s="10"/>
      <c r="Y532" s="10"/>
      <c r="AE532" s="10"/>
      <c r="AF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1"/>
      <c r="AY532" s="10"/>
      <c r="AZ532" s="10"/>
      <c r="BG532" s="10"/>
    </row>
    <row r="533" spans="1:59" x14ac:dyDescent="0.3">
      <c r="B533" s="15">
        <v>0</v>
      </c>
      <c r="C533" s="6">
        <f t="shared" ca="1" si="135"/>
        <v>0.39801948205077864</v>
      </c>
      <c r="D533" s="6">
        <f t="shared" ca="1" si="139"/>
        <v>0.39801948205077864</v>
      </c>
      <c r="E533" s="6">
        <f t="shared" ca="1" si="140"/>
        <v>0</v>
      </c>
      <c r="F533" s="6" t="str">
        <f t="shared" si="136"/>
        <v/>
      </c>
      <c r="G533" t="s">
        <v>10</v>
      </c>
      <c r="H533" s="6" t="str">
        <f t="shared" ca="1" si="138"/>
        <v xml:space="preserve">Si estas medidas suman 75 grados, </v>
      </c>
      <c r="I533" s="6" t="str">
        <f t="shared" ca="1" si="127"/>
        <v xml:space="preserve">y el segundo es el </v>
      </c>
      <c r="J533" s="6" t="str">
        <f t="shared" ca="1" si="128"/>
        <v xml:space="preserve">triple del primero, calcule sus medidas </v>
      </c>
      <c r="K533" s="6" t="s">
        <v>11</v>
      </c>
      <c r="L533" s="13"/>
      <c r="W533" s="9"/>
      <c r="AX533" s="9"/>
    </row>
    <row r="534" spans="1:59" x14ac:dyDescent="0.3">
      <c r="B534" s="15">
        <v>0</v>
      </c>
      <c r="C534" s="6">
        <f t="shared" ca="1" si="135"/>
        <v>0.46246763307539818</v>
      </c>
      <c r="D534" s="6">
        <f t="shared" ca="1" si="139"/>
        <v>0.46246763307539818</v>
      </c>
      <c r="E534" s="6">
        <f t="shared" ca="1" si="140"/>
        <v>0</v>
      </c>
      <c r="F534" s="6" t="str">
        <f t="shared" si="136"/>
        <v/>
      </c>
      <c r="G534" t="s">
        <v>10</v>
      </c>
      <c r="H534" s="6" t="str">
        <f t="shared" ref="H534:H535" ca="1" si="141">CONCATENATE("Si estas medidas suman ", IF(E525=0,180,IF(E525=1,90,360))," grados, ")</f>
        <v xml:space="preserve">Si estas medidas suman 90 grados, </v>
      </c>
      <c r="I534" s="6" t="str">
        <f t="shared" ca="1" si="127"/>
        <v xml:space="preserve">y el segundo es el </v>
      </c>
      <c r="J534" s="6" t="str">
        <f t="shared" ca="1" si="128"/>
        <v xml:space="preserve">triple del primero, calcule sus medidas </v>
      </c>
      <c r="K534" s="6" t="s">
        <v>11</v>
      </c>
      <c r="L534" s="13"/>
      <c r="W534" s="9"/>
      <c r="AX534" s="9"/>
    </row>
    <row r="535" spans="1:59" x14ac:dyDescent="0.3">
      <c r="B535" s="15">
        <v>0</v>
      </c>
      <c r="C535" s="6">
        <f t="shared" ca="1" si="135"/>
        <v>0.77520093345170893</v>
      </c>
      <c r="D535" s="6">
        <f t="shared" ca="1" si="139"/>
        <v>0.22479906654829107</v>
      </c>
      <c r="E535" s="6">
        <f t="shared" ca="1" si="140"/>
        <v>1</v>
      </c>
      <c r="F535" s="6" t="str">
        <f t="shared" si="136"/>
        <v/>
      </c>
      <c r="G535" t="s">
        <v>10</v>
      </c>
      <c r="H535" s="6" t="str">
        <f t="shared" ca="1" si="141"/>
        <v xml:space="preserve">Si estas medidas suman 180 grados, </v>
      </c>
      <c r="I535" s="6" t="str">
        <f t="shared" ca="1" si="127"/>
        <v xml:space="preserve">y el segundo es el </v>
      </c>
      <c r="J535" s="6" t="str">
        <f t="shared" ca="1" si="128"/>
        <v xml:space="preserve">triple del primero, calcule sus medidas </v>
      </c>
      <c r="K535" s="6" t="s">
        <v>11</v>
      </c>
      <c r="L535" s="13"/>
      <c r="W535" s="9"/>
      <c r="AX535" s="9"/>
    </row>
    <row r="536" spans="1:59" x14ac:dyDescent="0.3">
      <c r="A536" t="s">
        <v>286</v>
      </c>
      <c r="B536" s="15">
        <v>0</v>
      </c>
      <c r="C536" s="6">
        <f t="shared" ca="1" si="135"/>
        <v>0.74938934782433086</v>
      </c>
      <c r="D536" s="6">
        <f t="shared" ca="1" si="139"/>
        <v>0.25061065217566914</v>
      </c>
      <c r="E536" s="6">
        <f t="shared" ca="1" si="140"/>
        <v>0</v>
      </c>
      <c r="F536" s="6" t="str">
        <f t="shared" si="136"/>
        <v>\end{enumerate}\newpage   \section*{Cuenta:  X  }\begin{enumerate}</v>
      </c>
      <c r="G536" t="s">
        <v>10</v>
      </c>
      <c r="H536" s="6" t="str">
        <f t="shared" ref="H536:H546" ca="1" si="142">CONCATENATE("Si estas medidas suman ", ROUND(C536*100+35,0)," grados, ")</f>
        <v xml:space="preserve">Si estas medidas suman 110 grados, </v>
      </c>
      <c r="I536" s="6" t="str">
        <f t="shared" ca="1" si="127"/>
        <v xml:space="preserve">y el segundo es el </v>
      </c>
      <c r="J536" s="6" t="str">
        <f t="shared" ca="1" si="128"/>
        <v xml:space="preserve">triple del primero, calcule sus medidas </v>
      </c>
      <c r="K536" s="6" t="s">
        <v>11</v>
      </c>
      <c r="L536" s="13"/>
      <c r="W536" s="9"/>
      <c r="AX536" s="9"/>
    </row>
    <row r="537" spans="1:59" x14ac:dyDescent="0.3">
      <c r="B537" s="15">
        <v>0</v>
      </c>
      <c r="C537" s="6">
        <f t="shared" ca="1" si="135"/>
        <v>0.96039218034555518</v>
      </c>
      <c r="D537" s="6">
        <f t="shared" ca="1" si="139"/>
        <v>3.960781965444482E-2</v>
      </c>
      <c r="E537" s="6">
        <f t="shared" ca="1" si="140"/>
        <v>0</v>
      </c>
      <c r="F537" s="6" t="str">
        <f t="shared" si="136"/>
        <v/>
      </c>
      <c r="G537" t="s">
        <v>10</v>
      </c>
      <c r="H537" s="6" t="str">
        <f t="shared" ca="1" si="142"/>
        <v xml:space="preserve">Si estas medidas suman 131 grados, </v>
      </c>
      <c r="I537" s="6" t="str">
        <f t="shared" ca="1" si="127"/>
        <v xml:space="preserve">y el segundo es el </v>
      </c>
      <c r="J537" s="6" t="str">
        <f t="shared" ca="1" si="128"/>
        <v xml:space="preserve">triple del primero, calcule sus medidas </v>
      </c>
      <c r="K537" s="6" t="s">
        <v>11</v>
      </c>
      <c r="L537" s="13"/>
      <c r="W537" s="9"/>
      <c r="AX537" s="9"/>
    </row>
    <row r="538" spans="1:59" x14ac:dyDescent="0.3">
      <c r="B538" s="15">
        <v>0</v>
      </c>
      <c r="C538" s="6">
        <f t="shared" ca="1" si="135"/>
        <v>0.23107337229148817</v>
      </c>
      <c r="D538" s="6">
        <f t="shared" ca="1" si="139"/>
        <v>0.23107337229148817</v>
      </c>
      <c r="E538" s="6">
        <f t="shared" ca="1" si="140"/>
        <v>1</v>
      </c>
      <c r="F538" s="6" t="str">
        <f t="shared" si="136"/>
        <v/>
      </c>
      <c r="G538" t="s">
        <v>10</v>
      </c>
      <c r="H538" s="6" t="str">
        <f t="shared" ca="1" si="142"/>
        <v xml:space="preserve">Si estas medidas suman 58 grados, </v>
      </c>
      <c r="I538" s="6" t="str">
        <f t="shared" ca="1" si="127"/>
        <v xml:space="preserve">y el segundo es el </v>
      </c>
      <c r="J538" s="6" t="str">
        <f t="shared" ca="1" si="128"/>
        <v xml:space="preserve">triple del primero, calcule sus medidas </v>
      </c>
      <c r="K538" s="6" t="s">
        <v>11</v>
      </c>
      <c r="L538" s="13"/>
      <c r="W538" s="9"/>
      <c r="AX538" s="9"/>
    </row>
    <row r="539" spans="1:59" x14ac:dyDescent="0.3">
      <c r="B539" s="15">
        <v>0</v>
      </c>
      <c r="C539" s="6">
        <f t="shared" ca="1" si="135"/>
        <v>4.6401793357154331E-2</v>
      </c>
      <c r="D539" s="6">
        <f t="shared" ca="1" si="139"/>
        <v>0.54640179335715433</v>
      </c>
      <c r="E539" s="6">
        <f t="shared" ca="1" si="140"/>
        <v>0</v>
      </c>
      <c r="F539" s="6" t="str">
        <f t="shared" si="136"/>
        <v/>
      </c>
      <c r="G539" t="s">
        <v>10</v>
      </c>
      <c r="H539" s="6" t="str">
        <f t="shared" ca="1" si="142"/>
        <v xml:space="preserve">Si estas medidas suman 40 grados, </v>
      </c>
      <c r="I539" s="6" t="str">
        <f t="shared" ca="1" si="127"/>
        <v xml:space="preserve">y el segundo es el </v>
      </c>
      <c r="J539" s="6" t="str">
        <f t="shared" ca="1" si="128"/>
        <v xml:space="preserve">triple del primero, calcule sus medidas </v>
      </c>
      <c r="K539" s="6" t="s">
        <v>11</v>
      </c>
      <c r="L539" s="13"/>
      <c r="W539" s="9"/>
      <c r="AX539" s="9"/>
    </row>
    <row r="540" spans="1:59" x14ac:dyDescent="0.3">
      <c r="B540" s="15">
        <v>0</v>
      </c>
      <c r="C540" s="6">
        <f t="shared" ca="1" si="135"/>
        <v>0.73798897236223016</v>
      </c>
      <c r="D540" s="6">
        <f t="shared" ca="1" si="139"/>
        <v>0.26201102763776984</v>
      </c>
      <c r="E540" s="6">
        <f t="shared" ca="1" si="140"/>
        <v>1</v>
      </c>
      <c r="F540" s="6" t="str">
        <f t="shared" si="136"/>
        <v/>
      </c>
      <c r="G540" t="s">
        <v>10</v>
      </c>
      <c r="H540" s="6" t="str">
        <f t="shared" ca="1" si="142"/>
        <v xml:space="preserve">Si estas medidas suman 109 grados, </v>
      </c>
      <c r="I540" s="6" t="str">
        <f t="shared" ref="I540:I603" ca="1" si="143">IF(E540=2, "y el primero es el ", "y el segundo es el ")</f>
        <v xml:space="preserve">y el segundo es el </v>
      </c>
      <c r="J540" s="6" t="str">
        <f t="shared" ref="J540:J603" ca="1" si="144">IF(E540=2,"doble del segundo, \textbf{calcule} sus medidas ", "triple del primero, calcule sus medidas ")</f>
        <v xml:space="preserve">triple del primero, calcule sus medidas </v>
      </c>
      <c r="K540" s="6" t="s">
        <v>11</v>
      </c>
      <c r="L540" s="13"/>
      <c r="W540" s="9"/>
      <c r="AX540" s="9"/>
    </row>
    <row r="541" spans="1:59" x14ac:dyDescent="0.3">
      <c r="B541" s="15">
        <v>0</v>
      </c>
      <c r="C541" s="6">
        <f t="shared" ca="1" si="135"/>
        <v>0.8316230223740616</v>
      </c>
      <c r="D541" s="6">
        <f t="shared" ca="1" si="139"/>
        <v>0.1683769776259384</v>
      </c>
      <c r="E541" s="6">
        <f t="shared" ca="1" si="140"/>
        <v>1</v>
      </c>
      <c r="F541" s="6" t="str">
        <f t="shared" si="136"/>
        <v/>
      </c>
      <c r="G541" t="s">
        <v>10</v>
      </c>
      <c r="H541" s="6" t="str">
        <f t="shared" ca="1" si="142"/>
        <v xml:space="preserve">Si estas medidas suman 118 grados, </v>
      </c>
      <c r="I541" s="6" t="str">
        <f t="shared" ca="1" si="143"/>
        <v xml:space="preserve">y el segundo es el </v>
      </c>
      <c r="J541" s="6" t="str">
        <f t="shared" ca="1" si="144"/>
        <v xml:space="preserve">triple del primero, calcule sus medidas </v>
      </c>
      <c r="K541" s="6" t="s">
        <v>11</v>
      </c>
      <c r="L541" s="13"/>
      <c r="W541" s="9"/>
      <c r="AX541" s="9"/>
    </row>
    <row r="542" spans="1:59" x14ac:dyDescent="0.3">
      <c r="B542" s="15">
        <v>0</v>
      </c>
      <c r="C542" s="6">
        <f t="shared" ca="1" si="135"/>
        <v>0.21206869654639382</v>
      </c>
      <c r="D542" s="6">
        <f t="shared" ca="1" si="139"/>
        <v>0.21206869654639382</v>
      </c>
      <c r="E542" s="6">
        <f t="shared" ca="1" si="140"/>
        <v>2</v>
      </c>
      <c r="F542" s="6" t="str">
        <f t="shared" si="136"/>
        <v/>
      </c>
      <c r="G542" t="s">
        <v>10</v>
      </c>
      <c r="H542" s="6" t="str">
        <f t="shared" ca="1" si="142"/>
        <v xml:space="preserve">Si estas medidas suman 56 grados, </v>
      </c>
      <c r="I542" s="6" t="str">
        <f t="shared" ca="1" si="143"/>
        <v xml:space="preserve">y el primero es el </v>
      </c>
      <c r="J542" s="6" t="str">
        <f t="shared" ca="1" si="144"/>
        <v xml:space="preserve">doble del segundo, \textbf{calcule} sus medidas </v>
      </c>
      <c r="K542" s="6" t="s">
        <v>11</v>
      </c>
      <c r="L542" s="13"/>
      <c r="W542" s="9"/>
      <c r="AX542" s="9"/>
    </row>
    <row r="543" spans="1:59" x14ac:dyDescent="0.3">
      <c r="B543" s="15">
        <v>0</v>
      </c>
      <c r="C543" s="6">
        <f t="shared" ca="1" si="135"/>
        <v>0.82223726670941499</v>
      </c>
      <c r="D543" s="6">
        <f t="shared" ca="1" si="139"/>
        <v>0.17776273329058501</v>
      </c>
      <c r="E543" s="6">
        <f t="shared" ca="1" si="140"/>
        <v>2</v>
      </c>
      <c r="F543" s="6" t="str">
        <f t="shared" si="136"/>
        <v/>
      </c>
      <c r="G543" t="s">
        <v>10</v>
      </c>
      <c r="H543" s="6" t="str">
        <f t="shared" ca="1" si="142"/>
        <v xml:space="preserve">Si estas medidas suman 117 grados, </v>
      </c>
      <c r="I543" s="6" t="str">
        <f t="shared" ca="1" si="143"/>
        <v xml:space="preserve">y el primero es el </v>
      </c>
      <c r="J543" s="6" t="str">
        <f t="shared" ca="1" si="144"/>
        <v xml:space="preserve">doble del segundo, \textbf{calcule} sus medidas </v>
      </c>
      <c r="K543" s="6" t="s">
        <v>11</v>
      </c>
      <c r="L543" s="13"/>
      <c r="R543" s="10"/>
      <c r="S543" s="10"/>
      <c r="T543" s="10"/>
      <c r="U543" s="10"/>
      <c r="V543" s="10"/>
      <c r="W543" s="11"/>
      <c r="X543" s="10"/>
      <c r="Y543" s="10"/>
      <c r="AE543" s="10"/>
      <c r="AF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1"/>
      <c r="AY543" s="10"/>
      <c r="AZ543" s="10"/>
    </row>
    <row r="544" spans="1:59" x14ac:dyDescent="0.3">
      <c r="B544" s="15">
        <v>0</v>
      </c>
      <c r="C544" s="6">
        <f t="shared" ca="1" si="135"/>
        <v>0.5394964580276459</v>
      </c>
      <c r="D544" s="6">
        <f t="shared" ca="1" si="139"/>
        <v>0.5394964580276459</v>
      </c>
      <c r="E544" s="6">
        <f t="shared" ca="1" si="140"/>
        <v>2</v>
      </c>
      <c r="F544" s="6" t="str">
        <f t="shared" si="136"/>
        <v/>
      </c>
      <c r="G544" t="s">
        <v>10</v>
      </c>
      <c r="H544" s="6" t="str">
        <f t="shared" ca="1" si="142"/>
        <v xml:space="preserve">Si estas medidas suman 89 grados, </v>
      </c>
      <c r="I544" s="6" t="str">
        <f t="shared" ca="1" si="143"/>
        <v xml:space="preserve">y el primero es el </v>
      </c>
      <c r="J544" s="6" t="str">
        <f t="shared" ca="1" si="144"/>
        <v xml:space="preserve">doble del segundo, \textbf{calcule} sus medidas </v>
      </c>
      <c r="K544" s="6" t="s">
        <v>11</v>
      </c>
      <c r="L544" s="13"/>
      <c r="W544" s="9"/>
      <c r="AX544" s="9"/>
    </row>
    <row r="545" spans="1:59" x14ac:dyDescent="0.3">
      <c r="B545" s="15">
        <v>0</v>
      </c>
      <c r="C545" s="6">
        <f t="shared" ca="1" si="135"/>
        <v>0.83578819904097734</v>
      </c>
      <c r="D545" s="6">
        <f t="shared" ca="1" si="139"/>
        <v>0.16421180095902266</v>
      </c>
      <c r="E545" s="6">
        <f t="shared" ca="1" si="140"/>
        <v>1</v>
      </c>
      <c r="F545" s="6" t="str">
        <f t="shared" si="136"/>
        <v/>
      </c>
      <c r="G545" t="s">
        <v>10</v>
      </c>
      <c r="H545" s="6" t="str">
        <f t="shared" ca="1" si="142"/>
        <v xml:space="preserve">Si estas medidas suman 119 grados, </v>
      </c>
      <c r="I545" s="6" t="str">
        <f t="shared" ca="1" si="143"/>
        <v xml:space="preserve">y el segundo es el </v>
      </c>
      <c r="J545" s="6" t="str">
        <f t="shared" ca="1" si="144"/>
        <v xml:space="preserve">triple del primero, calcule sus medidas </v>
      </c>
      <c r="K545" s="6" t="s">
        <v>11</v>
      </c>
      <c r="L545" s="13"/>
      <c r="W545" s="9"/>
      <c r="AX545" s="9"/>
    </row>
    <row r="546" spans="1:59" x14ac:dyDescent="0.3">
      <c r="B546" s="15">
        <v>0</v>
      </c>
      <c r="C546" s="6">
        <f t="shared" ca="1" si="135"/>
        <v>0.83374377922227005</v>
      </c>
      <c r="D546" s="6">
        <f t="shared" ca="1" si="139"/>
        <v>0.16625622077772995</v>
      </c>
      <c r="E546" s="6">
        <f t="shared" ca="1" si="140"/>
        <v>1</v>
      </c>
      <c r="F546" s="6" t="str">
        <f t="shared" si="136"/>
        <v/>
      </c>
      <c r="G546" t="s">
        <v>10</v>
      </c>
      <c r="H546" s="6" t="str">
        <f t="shared" ca="1" si="142"/>
        <v xml:space="preserve">Si estas medidas suman 118 grados, </v>
      </c>
      <c r="I546" s="6" t="str">
        <f t="shared" ca="1" si="143"/>
        <v xml:space="preserve">y el segundo es el </v>
      </c>
      <c r="J546" s="6" t="str">
        <f t="shared" ca="1" si="144"/>
        <v xml:space="preserve">triple del primero, calcule sus medidas </v>
      </c>
      <c r="K546" s="6" t="s">
        <v>11</v>
      </c>
      <c r="L546" s="13"/>
      <c r="W546" s="9"/>
      <c r="AX546" s="9"/>
    </row>
    <row r="547" spans="1:59" x14ac:dyDescent="0.3">
      <c r="B547" s="15">
        <v>0</v>
      </c>
      <c r="C547" s="6">
        <f t="shared" ca="1" si="135"/>
        <v>0.69909004447182777</v>
      </c>
      <c r="D547" s="6">
        <f t="shared" ca="1" si="139"/>
        <v>0.30090995552817223</v>
      </c>
      <c r="E547" s="6">
        <f t="shared" ca="1" si="140"/>
        <v>2</v>
      </c>
      <c r="F547" s="6" t="str">
        <f t="shared" si="136"/>
        <v/>
      </c>
      <c r="G547" t="s">
        <v>10</v>
      </c>
      <c r="H547" s="6" t="str">
        <f t="shared" ref="H547:H548" ca="1" si="145">CONCATENATE("Si estas medidas suman ", IF(E538=0,180,IF(E538=1,90,360))," grados, ")</f>
        <v xml:space="preserve">Si estas medidas suman 90 grados, </v>
      </c>
      <c r="I547" s="6" t="str">
        <f t="shared" ca="1" si="143"/>
        <v xml:space="preserve">y el primero es el </v>
      </c>
      <c r="J547" s="6" t="str">
        <f t="shared" ca="1" si="144"/>
        <v xml:space="preserve">doble del segundo, \textbf{calcule} sus medidas </v>
      </c>
      <c r="K547" s="6" t="s">
        <v>11</v>
      </c>
      <c r="L547" s="13"/>
      <c r="W547" s="9"/>
      <c r="AX547" s="9"/>
    </row>
    <row r="548" spans="1:59" x14ac:dyDescent="0.3">
      <c r="B548" s="15">
        <v>0</v>
      </c>
      <c r="C548" s="6">
        <f t="shared" ca="1" si="135"/>
        <v>0.34006121837719849</v>
      </c>
      <c r="D548" s="6">
        <f t="shared" ca="1" si="139"/>
        <v>0.34006121837719849</v>
      </c>
      <c r="E548" s="6">
        <f t="shared" ca="1" si="140"/>
        <v>0</v>
      </c>
      <c r="F548" s="6" t="str">
        <f t="shared" si="136"/>
        <v/>
      </c>
      <c r="G548" t="s">
        <v>10</v>
      </c>
      <c r="H548" s="6" t="str">
        <f t="shared" ca="1" si="145"/>
        <v xml:space="preserve">Si estas medidas suman 180 grados, </v>
      </c>
      <c r="I548" s="6" t="str">
        <f t="shared" ca="1" si="143"/>
        <v xml:space="preserve">y el segundo es el </v>
      </c>
      <c r="J548" s="6" t="str">
        <f t="shared" ca="1" si="144"/>
        <v xml:space="preserve">triple del primero, calcule sus medidas </v>
      </c>
      <c r="K548" s="6" t="s">
        <v>11</v>
      </c>
      <c r="L548" s="13"/>
      <c r="W548" s="9"/>
      <c r="AX548" s="9"/>
    </row>
    <row r="549" spans="1:59" x14ac:dyDescent="0.3">
      <c r="A549" t="s">
        <v>286</v>
      </c>
      <c r="B549" s="15">
        <v>0</v>
      </c>
      <c r="C549" s="6">
        <f t="shared" ca="1" si="135"/>
        <v>0.42164030925073059</v>
      </c>
      <c r="D549" s="6">
        <f t="shared" ca="1" si="139"/>
        <v>0.42164030925073059</v>
      </c>
      <c r="E549" s="6">
        <f t="shared" ca="1" si="140"/>
        <v>2</v>
      </c>
      <c r="F549" s="6" t="str">
        <f t="shared" si="136"/>
        <v>\end{enumerate}\newpage   \section*{Cuenta:  X  }\begin{enumerate}</v>
      </c>
      <c r="G549" t="s">
        <v>10</v>
      </c>
      <c r="H549" s="6" t="str">
        <f t="shared" ref="H549:H559" ca="1" si="146">CONCATENATE("Si estas medidas suman ", ROUND(C549*100+35,0)," grados, ")</f>
        <v xml:space="preserve">Si estas medidas suman 77 grados, </v>
      </c>
      <c r="I549" s="6" t="str">
        <f t="shared" ca="1" si="143"/>
        <v xml:space="preserve">y el primero es el </v>
      </c>
      <c r="J549" s="6" t="str">
        <f t="shared" ca="1" si="144"/>
        <v xml:space="preserve">doble del segundo, \textbf{calcule} sus medidas </v>
      </c>
      <c r="K549" s="6" t="s">
        <v>11</v>
      </c>
      <c r="L549" s="13"/>
      <c r="W549" s="9"/>
      <c r="AX549" s="9"/>
    </row>
    <row r="550" spans="1:59" x14ac:dyDescent="0.3">
      <c r="B550" s="15">
        <v>0</v>
      </c>
      <c r="C550" s="6">
        <f t="shared" ca="1" si="135"/>
        <v>0.7409617629053471</v>
      </c>
      <c r="D550" s="6">
        <f t="shared" ca="1" si="139"/>
        <v>0.2590382370946529</v>
      </c>
      <c r="E550" s="6">
        <f t="shared" ca="1" si="140"/>
        <v>1</v>
      </c>
      <c r="F550" s="6" t="str">
        <f t="shared" si="136"/>
        <v/>
      </c>
      <c r="G550" t="s">
        <v>10</v>
      </c>
      <c r="H550" s="6" t="str">
        <f t="shared" ca="1" si="146"/>
        <v xml:space="preserve">Si estas medidas suman 109 grados, </v>
      </c>
      <c r="I550" s="6" t="str">
        <f t="shared" ca="1" si="143"/>
        <v xml:space="preserve">y el segundo es el </v>
      </c>
      <c r="J550" s="6" t="str">
        <f t="shared" ca="1" si="144"/>
        <v xml:space="preserve">triple del primero, calcule sus medidas </v>
      </c>
      <c r="K550" s="6" t="s">
        <v>11</v>
      </c>
      <c r="L550" s="13"/>
      <c r="W550" s="9"/>
      <c r="AX550" s="9"/>
    </row>
    <row r="551" spans="1:59" x14ac:dyDescent="0.3">
      <c r="B551" s="15">
        <v>0</v>
      </c>
      <c r="C551" s="6">
        <f t="shared" ca="1" si="135"/>
        <v>0.84624990381729515</v>
      </c>
      <c r="D551" s="6">
        <f t="shared" ca="1" si="139"/>
        <v>0.15375009618270485</v>
      </c>
      <c r="E551" s="6">
        <f t="shared" ca="1" si="140"/>
        <v>0</v>
      </c>
      <c r="F551" s="6" t="str">
        <f t="shared" si="136"/>
        <v/>
      </c>
      <c r="G551" t="s">
        <v>10</v>
      </c>
      <c r="H551" s="6" t="str">
        <f t="shared" ca="1" si="146"/>
        <v xml:space="preserve">Si estas medidas suman 120 grados, </v>
      </c>
      <c r="I551" s="6" t="str">
        <f t="shared" ca="1" si="143"/>
        <v xml:space="preserve">y el segundo es el </v>
      </c>
      <c r="J551" s="6" t="str">
        <f t="shared" ca="1" si="144"/>
        <v xml:space="preserve">triple del primero, calcule sus medidas </v>
      </c>
      <c r="K551" s="6" t="s">
        <v>11</v>
      </c>
      <c r="L551" s="13"/>
      <c r="W551" s="9"/>
      <c r="AX551" s="9"/>
    </row>
    <row r="552" spans="1:59" x14ac:dyDescent="0.3">
      <c r="B552" s="15">
        <v>0</v>
      </c>
      <c r="C552" s="6">
        <f t="shared" ca="1" si="135"/>
        <v>0.37328832573834902</v>
      </c>
      <c r="D552" s="6">
        <f t="shared" ca="1" si="139"/>
        <v>0.37328832573834902</v>
      </c>
      <c r="E552" s="6">
        <f t="shared" ca="1" si="140"/>
        <v>0</v>
      </c>
      <c r="F552" s="6" t="str">
        <f t="shared" si="136"/>
        <v/>
      </c>
      <c r="G552" t="s">
        <v>10</v>
      </c>
      <c r="H552" s="6" t="str">
        <f t="shared" ca="1" si="146"/>
        <v xml:space="preserve">Si estas medidas suman 72 grados, </v>
      </c>
      <c r="I552" s="6" t="str">
        <f t="shared" ca="1" si="143"/>
        <v xml:space="preserve">y el segundo es el </v>
      </c>
      <c r="J552" s="6" t="str">
        <f t="shared" ca="1" si="144"/>
        <v xml:space="preserve">triple del primero, calcule sus medidas </v>
      </c>
      <c r="K552" s="6" t="s">
        <v>11</v>
      </c>
      <c r="L552" s="13"/>
      <c r="W552" s="9"/>
      <c r="AX552" s="9"/>
    </row>
    <row r="553" spans="1:59" x14ac:dyDescent="0.3">
      <c r="B553" s="15">
        <v>0</v>
      </c>
      <c r="C553" s="6">
        <f t="shared" ca="1" si="135"/>
        <v>0.50678273785176153</v>
      </c>
      <c r="D553" s="6">
        <f t="shared" ca="1" si="139"/>
        <v>0.50678273785176153</v>
      </c>
      <c r="E553" s="6">
        <f t="shared" ca="1" si="140"/>
        <v>2</v>
      </c>
      <c r="F553" s="6" t="str">
        <f t="shared" si="136"/>
        <v/>
      </c>
      <c r="G553" t="s">
        <v>10</v>
      </c>
      <c r="H553" s="6" t="str">
        <f t="shared" ca="1" si="146"/>
        <v xml:space="preserve">Si estas medidas suman 86 grados, </v>
      </c>
      <c r="I553" s="6" t="str">
        <f t="shared" ca="1" si="143"/>
        <v xml:space="preserve">y el primero es el </v>
      </c>
      <c r="J553" s="6" t="str">
        <f t="shared" ca="1" si="144"/>
        <v xml:space="preserve">doble del segundo, \textbf{calcule} sus medidas </v>
      </c>
      <c r="K553" s="6" t="s">
        <v>11</v>
      </c>
      <c r="L553" s="13"/>
      <c r="W553" s="9"/>
      <c r="AX553" s="9"/>
    </row>
    <row r="554" spans="1:59" x14ac:dyDescent="0.3">
      <c r="B554" s="15">
        <v>0</v>
      </c>
      <c r="C554" s="6">
        <f t="shared" ca="1" si="135"/>
        <v>0.96282037185577374</v>
      </c>
      <c r="D554" s="6">
        <f t="shared" ca="1" si="139"/>
        <v>3.7179628144226262E-2</v>
      </c>
      <c r="E554" s="6">
        <f t="shared" ca="1" si="140"/>
        <v>0</v>
      </c>
      <c r="F554" s="6" t="str">
        <f t="shared" si="136"/>
        <v/>
      </c>
      <c r="G554" t="s">
        <v>10</v>
      </c>
      <c r="H554" s="6" t="str">
        <f t="shared" ca="1" si="146"/>
        <v xml:space="preserve">Si estas medidas suman 131 grados, </v>
      </c>
      <c r="I554" s="6" t="str">
        <f t="shared" ca="1" si="143"/>
        <v xml:space="preserve">y el segundo es el </v>
      </c>
      <c r="J554" s="6" t="str">
        <f t="shared" ca="1" si="144"/>
        <v xml:space="preserve">triple del primero, calcule sus medidas </v>
      </c>
      <c r="K554" s="6" t="s">
        <v>11</v>
      </c>
      <c r="L554" s="13"/>
      <c r="R554" s="10"/>
      <c r="S554" s="10"/>
      <c r="T554" s="10"/>
      <c r="U554" s="10"/>
      <c r="V554" s="10"/>
      <c r="W554" s="11"/>
      <c r="X554" s="10"/>
      <c r="Y554" s="10"/>
      <c r="AE554" s="10"/>
      <c r="AF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1"/>
      <c r="AY554" s="10"/>
      <c r="AZ554" s="10"/>
      <c r="BC554" s="10"/>
      <c r="BG554" s="10"/>
    </row>
    <row r="555" spans="1:59" x14ac:dyDescent="0.3">
      <c r="B555" s="15">
        <v>0</v>
      </c>
      <c r="C555" s="6">
        <f t="shared" ca="1" si="135"/>
        <v>0.3363207596144121</v>
      </c>
      <c r="D555" s="6">
        <f t="shared" ca="1" si="139"/>
        <v>0.3363207596144121</v>
      </c>
      <c r="E555" s="6">
        <f t="shared" ca="1" si="140"/>
        <v>0</v>
      </c>
      <c r="F555" s="6" t="str">
        <f t="shared" si="136"/>
        <v/>
      </c>
      <c r="G555" t="s">
        <v>10</v>
      </c>
      <c r="H555" s="6" t="str">
        <f t="shared" ca="1" si="146"/>
        <v xml:space="preserve">Si estas medidas suman 69 grados, </v>
      </c>
      <c r="I555" s="6" t="str">
        <f t="shared" ca="1" si="143"/>
        <v xml:space="preserve">y el segundo es el </v>
      </c>
      <c r="J555" s="6" t="str">
        <f t="shared" ca="1" si="144"/>
        <v xml:space="preserve">triple del primero, calcule sus medidas </v>
      </c>
      <c r="K555" s="6" t="s">
        <v>11</v>
      </c>
      <c r="L555" s="13"/>
      <c r="W555" s="9"/>
      <c r="AX555" s="9"/>
    </row>
    <row r="556" spans="1:59" x14ac:dyDescent="0.3">
      <c r="B556" s="15">
        <v>0</v>
      </c>
      <c r="C556" s="6">
        <f t="shared" ca="1" si="135"/>
        <v>0.51381703561325731</v>
      </c>
      <c r="D556" s="6">
        <f t="shared" ca="1" si="139"/>
        <v>0.51381703561325731</v>
      </c>
      <c r="E556" s="6">
        <f t="shared" ca="1" si="140"/>
        <v>2</v>
      </c>
      <c r="F556" s="6" t="str">
        <f t="shared" si="136"/>
        <v/>
      </c>
      <c r="G556" t="s">
        <v>10</v>
      </c>
      <c r="H556" s="6" t="str">
        <f t="shared" ca="1" si="146"/>
        <v xml:space="preserve">Si estas medidas suman 86 grados, </v>
      </c>
      <c r="I556" s="6" t="str">
        <f t="shared" ca="1" si="143"/>
        <v xml:space="preserve">y el primero es el </v>
      </c>
      <c r="J556" s="6" t="str">
        <f t="shared" ca="1" si="144"/>
        <v xml:space="preserve">doble del segundo, \textbf{calcule} sus medidas </v>
      </c>
      <c r="K556" s="6" t="s">
        <v>11</v>
      </c>
      <c r="L556" s="13"/>
      <c r="W556" s="9"/>
      <c r="AX556" s="9"/>
    </row>
    <row r="557" spans="1:59" x14ac:dyDescent="0.3">
      <c r="B557" s="15">
        <v>0</v>
      </c>
      <c r="C557" s="6">
        <f t="shared" ca="1" si="135"/>
        <v>6.480865027717464E-2</v>
      </c>
      <c r="D557" s="6">
        <f t="shared" ca="1" si="139"/>
        <v>0.56480865027717464</v>
      </c>
      <c r="E557" s="6">
        <f t="shared" ca="1" si="140"/>
        <v>1</v>
      </c>
      <c r="F557" s="6" t="str">
        <f t="shared" si="136"/>
        <v/>
      </c>
      <c r="G557" t="s">
        <v>10</v>
      </c>
      <c r="H557" s="6" t="str">
        <f t="shared" ca="1" si="146"/>
        <v xml:space="preserve">Si estas medidas suman 41 grados, </v>
      </c>
      <c r="I557" s="6" t="str">
        <f t="shared" ca="1" si="143"/>
        <v xml:space="preserve">y el segundo es el </v>
      </c>
      <c r="J557" s="6" t="str">
        <f t="shared" ca="1" si="144"/>
        <v xml:space="preserve">triple del primero, calcule sus medidas </v>
      </c>
      <c r="K557" s="6" t="s">
        <v>11</v>
      </c>
      <c r="L557" s="13"/>
      <c r="W557" s="9"/>
      <c r="AX557" s="9"/>
    </row>
    <row r="558" spans="1:59" x14ac:dyDescent="0.3">
      <c r="B558" s="15">
        <v>0</v>
      </c>
      <c r="C558" s="6">
        <f t="shared" ca="1" si="135"/>
        <v>0.68503076691334774</v>
      </c>
      <c r="D558" s="6">
        <f t="shared" ca="1" si="139"/>
        <v>0.31496923308665226</v>
      </c>
      <c r="E558" s="6">
        <f t="shared" ca="1" si="140"/>
        <v>1</v>
      </c>
      <c r="F558" s="6" t="str">
        <f t="shared" si="136"/>
        <v/>
      </c>
      <c r="G558" t="s">
        <v>10</v>
      </c>
      <c r="H558" s="6" t="str">
        <f t="shared" ca="1" si="146"/>
        <v xml:space="preserve">Si estas medidas suman 104 grados, </v>
      </c>
      <c r="I558" s="6" t="str">
        <f t="shared" ca="1" si="143"/>
        <v xml:space="preserve">y el segundo es el </v>
      </c>
      <c r="J558" s="6" t="str">
        <f t="shared" ca="1" si="144"/>
        <v xml:space="preserve">triple del primero, calcule sus medidas </v>
      </c>
      <c r="K558" s="6" t="s">
        <v>11</v>
      </c>
      <c r="L558" s="13"/>
      <c r="W558" s="9"/>
      <c r="AX558" s="9"/>
    </row>
    <row r="559" spans="1:59" x14ac:dyDescent="0.3">
      <c r="B559" s="15">
        <v>0</v>
      </c>
      <c r="C559" s="6">
        <f t="shared" ca="1" si="135"/>
        <v>0.22401875984013075</v>
      </c>
      <c r="D559" s="6">
        <f t="shared" ca="1" si="139"/>
        <v>0.22401875984013075</v>
      </c>
      <c r="E559" s="6">
        <f t="shared" ca="1" si="140"/>
        <v>1</v>
      </c>
      <c r="F559" s="6" t="str">
        <f t="shared" si="136"/>
        <v/>
      </c>
      <c r="G559" t="s">
        <v>10</v>
      </c>
      <c r="H559" s="6" t="str">
        <f t="shared" ca="1" si="146"/>
        <v xml:space="preserve">Si estas medidas suman 57 grados, </v>
      </c>
      <c r="I559" s="6" t="str">
        <f t="shared" ca="1" si="143"/>
        <v xml:space="preserve">y el segundo es el </v>
      </c>
      <c r="J559" s="6" t="str">
        <f t="shared" ca="1" si="144"/>
        <v xml:space="preserve">triple del primero, calcule sus medidas </v>
      </c>
      <c r="K559" s="6" t="s">
        <v>11</v>
      </c>
      <c r="L559" s="13"/>
      <c r="W559" s="9"/>
      <c r="AX559" s="9"/>
    </row>
    <row r="560" spans="1:59" x14ac:dyDescent="0.3">
      <c r="B560" s="15">
        <v>0</v>
      </c>
      <c r="C560" s="6">
        <f t="shared" ca="1" si="135"/>
        <v>0.54189136660796899</v>
      </c>
      <c r="D560" s="6">
        <f t="shared" ca="1" si="139"/>
        <v>0.54189136660796899</v>
      </c>
      <c r="E560" s="6">
        <f t="shared" ca="1" si="140"/>
        <v>2</v>
      </c>
      <c r="F560" s="6" t="str">
        <f t="shared" si="136"/>
        <v/>
      </c>
      <c r="G560" t="s">
        <v>10</v>
      </c>
      <c r="H560" s="6" t="str">
        <f t="shared" ref="H560:H561" ca="1" si="147">CONCATENATE("Si estas medidas suman ", IF(E551=0,180,IF(E551=1,90,360))," grados, ")</f>
        <v xml:space="preserve">Si estas medidas suman 180 grados, </v>
      </c>
      <c r="I560" s="6" t="str">
        <f t="shared" ca="1" si="143"/>
        <v xml:space="preserve">y el primero es el </v>
      </c>
      <c r="J560" s="6" t="str">
        <f t="shared" ca="1" si="144"/>
        <v xml:space="preserve">doble del segundo, \textbf{calcule} sus medidas </v>
      </c>
      <c r="K560" s="6" t="s">
        <v>11</v>
      </c>
      <c r="L560" s="13"/>
      <c r="W560" s="9"/>
      <c r="AX560" s="9"/>
    </row>
    <row r="561" spans="1:59" x14ac:dyDescent="0.3">
      <c r="B561" s="15">
        <v>0</v>
      </c>
      <c r="C561" s="6">
        <f t="shared" ca="1" si="135"/>
        <v>0.21882334941628123</v>
      </c>
      <c r="D561" s="6">
        <f t="shared" ca="1" si="139"/>
        <v>0.21882334941628123</v>
      </c>
      <c r="E561" s="6">
        <f t="shared" ca="1" si="140"/>
        <v>0</v>
      </c>
      <c r="F561" s="6" t="str">
        <f t="shared" si="136"/>
        <v/>
      </c>
      <c r="G561" t="s">
        <v>10</v>
      </c>
      <c r="H561" s="6" t="str">
        <f t="shared" ca="1" si="147"/>
        <v xml:space="preserve">Si estas medidas suman 180 grados, </v>
      </c>
      <c r="I561" s="6" t="str">
        <f t="shared" ca="1" si="143"/>
        <v xml:space="preserve">y el segundo es el </v>
      </c>
      <c r="J561" s="6" t="str">
        <f t="shared" ca="1" si="144"/>
        <v xml:space="preserve">triple del primero, calcule sus medidas </v>
      </c>
      <c r="K561" s="6" t="s">
        <v>11</v>
      </c>
      <c r="L561" s="13"/>
      <c r="W561" s="9"/>
      <c r="AX561" s="9"/>
    </row>
    <row r="562" spans="1:59" x14ac:dyDescent="0.3">
      <c r="A562" t="s">
        <v>286</v>
      </c>
      <c r="B562" s="15">
        <v>0</v>
      </c>
      <c r="C562" s="6">
        <f t="shared" ca="1" si="135"/>
        <v>0.81352862823602401</v>
      </c>
      <c r="D562" s="6">
        <f t="shared" ca="1" si="139"/>
        <v>0.18647137176397599</v>
      </c>
      <c r="E562" s="6">
        <f t="shared" ca="1" si="140"/>
        <v>0</v>
      </c>
      <c r="F562" s="6" t="str">
        <f t="shared" si="136"/>
        <v>\end{enumerate}\newpage   \section*{Cuenta:  X  }\begin{enumerate}</v>
      </c>
      <c r="G562" t="s">
        <v>10</v>
      </c>
      <c r="H562" s="6" t="str">
        <f t="shared" ref="H562:H572" ca="1" si="148">CONCATENATE("Si estas medidas suman ", ROUND(C562*100+35,0)," grados, ")</f>
        <v xml:space="preserve">Si estas medidas suman 116 grados, </v>
      </c>
      <c r="I562" s="6" t="str">
        <f t="shared" ca="1" si="143"/>
        <v xml:space="preserve">y el segundo es el </v>
      </c>
      <c r="J562" s="6" t="str">
        <f t="shared" ca="1" si="144"/>
        <v xml:space="preserve">triple del primero, calcule sus medidas </v>
      </c>
      <c r="K562" s="6" t="s">
        <v>11</v>
      </c>
      <c r="L562" s="13"/>
      <c r="W562" s="9"/>
      <c r="AX562" s="9"/>
    </row>
    <row r="563" spans="1:59" x14ac:dyDescent="0.3">
      <c r="B563" s="15">
        <v>0</v>
      </c>
      <c r="C563" s="6">
        <f t="shared" ca="1" si="135"/>
        <v>0.97670582278578033</v>
      </c>
      <c r="D563" s="6">
        <f t="shared" ca="1" si="139"/>
        <v>2.3294177214219669E-2</v>
      </c>
      <c r="E563" s="6">
        <f t="shared" ca="1" si="140"/>
        <v>2</v>
      </c>
      <c r="F563" s="6" t="str">
        <f t="shared" si="136"/>
        <v/>
      </c>
      <c r="G563" t="s">
        <v>10</v>
      </c>
      <c r="H563" s="6" t="str">
        <f t="shared" ca="1" si="148"/>
        <v xml:space="preserve">Si estas medidas suman 133 grados, </v>
      </c>
      <c r="I563" s="6" t="str">
        <f t="shared" ca="1" si="143"/>
        <v xml:space="preserve">y el primero es el </v>
      </c>
      <c r="J563" s="6" t="str">
        <f t="shared" ca="1" si="144"/>
        <v xml:space="preserve">doble del segundo, \textbf{calcule} sus medidas </v>
      </c>
      <c r="K563" s="6" t="s">
        <v>11</v>
      </c>
      <c r="L563" s="13"/>
      <c r="W563" s="9"/>
      <c r="AX563" s="9"/>
    </row>
    <row r="564" spans="1:59" x14ac:dyDescent="0.3">
      <c r="B564" s="15">
        <v>0</v>
      </c>
      <c r="C564" s="6">
        <f t="shared" ca="1" si="135"/>
        <v>0.6209021768346964</v>
      </c>
      <c r="D564" s="6">
        <f t="shared" ca="1" si="139"/>
        <v>0.3790978231653036</v>
      </c>
      <c r="E564" s="6">
        <f t="shared" ca="1" si="140"/>
        <v>1</v>
      </c>
      <c r="F564" s="6" t="str">
        <f t="shared" si="136"/>
        <v/>
      </c>
      <c r="G564" t="s">
        <v>10</v>
      </c>
      <c r="H564" s="6" t="str">
        <f t="shared" ca="1" si="148"/>
        <v xml:space="preserve">Si estas medidas suman 97 grados, </v>
      </c>
      <c r="I564" s="6" t="str">
        <f t="shared" ca="1" si="143"/>
        <v xml:space="preserve">y el segundo es el </v>
      </c>
      <c r="J564" s="6" t="str">
        <f t="shared" ca="1" si="144"/>
        <v xml:space="preserve">triple del primero, calcule sus medidas </v>
      </c>
      <c r="K564" s="6" t="s">
        <v>11</v>
      </c>
      <c r="L564" s="13"/>
      <c r="W564" s="9"/>
      <c r="AX564" s="9"/>
    </row>
    <row r="565" spans="1:59" x14ac:dyDescent="0.3">
      <c r="B565" s="15">
        <v>0</v>
      </c>
      <c r="C565" s="6">
        <f t="shared" ca="1" si="135"/>
        <v>0.14169334924657451</v>
      </c>
      <c r="D565" s="6">
        <f t="shared" ca="1" si="139"/>
        <v>0.14169334924657451</v>
      </c>
      <c r="E565" s="6">
        <f t="shared" ca="1" si="140"/>
        <v>2</v>
      </c>
      <c r="F565" s="6" t="str">
        <f t="shared" si="136"/>
        <v/>
      </c>
      <c r="G565" t="s">
        <v>10</v>
      </c>
      <c r="H565" s="6" t="str">
        <f t="shared" ca="1" si="148"/>
        <v xml:space="preserve">Si estas medidas suman 49 grados, </v>
      </c>
      <c r="I565" s="6" t="str">
        <f t="shared" ca="1" si="143"/>
        <v xml:space="preserve">y el primero es el </v>
      </c>
      <c r="J565" s="6" t="str">
        <f t="shared" ca="1" si="144"/>
        <v xml:space="preserve">doble del segundo, \textbf{calcule} sus medidas </v>
      </c>
      <c r="K565" s="6" t="s">
        <v>11</v>
      </c>
      <c r="L565" s="13"/>
      <c r="R565" s="10"/>
      <c r="S565" s="10"/>
      <c r="T565" s="10"/>
      <c r="U565" s="10"/>
      <c r="V565" s="10"/>
      <c r="W565" s="11"/>
      <c r="X565" s="10"/>
      <c r="Y565" s="10"/>
      <c r="AE565" s="10"/>
      <c r="AF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1"/>
      <c r="AY565" s="10"/>
      <c r="AZ565" s="10"/>
      <c r="BC565" s="10"/>
      <c r="BG565" s="10"/>
    </row>
    <row r="566" spans="1:59" x14ac:dyDescent="0.3">
      <c r="B566" s="15">
        <v>0</v>
      </c>
      <c r="C566" s="6">
        <f t="shared" ca="1" si="135"/>
        <v>0.21422023969530435</v>
      </c>
      <c r="D566" s="6">
        <f t="shared" ca="1" si="139"/>
        <v>0.21422023969530435</v>
      </c>
      <c r="E566" s="6">
        <f t="shared" ca="1" si="140"/>
        <v>0</v>
      </c>
      <c r="F566" s="6" t="str">
        <f t="shared" si="136"/>
        <v/>
      </c>
      <c r="G566" t="s">
        <v>10</v>
      </c>
      <c r="H566" s="6" t="str">
        <f t="shared" ca="1" si="148"/>
        <v xml:space="preserve">Si estas medidas suman 56 grados, </v>
      </c>
      <c r="I566" s="6" t="str">
        <f t="shared" ca="1" si="143"/>
        <v xml:space="preserve">y el segundo es el </v>
      </c>
      <c r="J566" s="6" t="str">
        <f t="shared" ca="1" si="144"/>
        <v xml:space="preserve">triple del primero, calcule sus medidas </v>
      </c>
      <c r="K566" s="6" t="s">
        <v>11</v>
      </c>
      <c r="L566" s="13"/>
      <c r="W566" s="9"/>
      <c r="AX566" s="9"/>
    </row>
    <row r="567" spans="1:59" x14ac:dyDescent="0.3">
      <c r="B567" s="15">
        <v>0</v>
      </c>
      <c r="C567" s="6">
        <f t="shared" ca="1" si="135"/>
        <v>0.86524458588874109</v>
      </c>
      <c r="D567" s="6">
        <f t="shared" ca="1" si="139"/>
        <v>0.13475541411125891</v>
      </c>
      <c r="E567" s="6">
        <f t="shared" ca="1" si="140"/>
        <v>1</v>
      </c>
      <c r="F567" s="6" t="str">
        <f t="shared" si="136"/>
        <v/>
      </c>
      <c r="G567" t="s">
        <v>10</v>
      </c>
      <c r="H567" s="6" t="str">
        <f t="shared" ca="1" si="148"/>
        <v xml:space="preserve">Si estas medidas suman 122 grados, </v>
      </c>
      <c r="I567" s="6" t="str">
        <f t="shared" ca="1" si="143"/>
        <v xml:space="preserve">y el segundo es el </v>
      </c>
      <c r="J567" s="6" t="str">
        <f t="shared" ca="1" si="144"/>
        <v xml:space="preserve">triple del primero, calcule sus medidas </v>
      </c>
      <c r="K567" s="6" t="s">
        <v>11</v>
      </c>
      <c r="L567" s="13"/>
      <c r="W567" s="9"/>
      <c r="AX567" s="9"/>
    </row>
    <row r="568" spans="1:59" x14ac:dyDescent="0.3">
      <c r="B568" s="15">
        <v>0</v>
      </c>
      <c r="C568" s="6">
        <f t="shared" ca="1" si="135"/>
        <v>0.33711073341792175</v>
      </c>
      <c r="D568" s="6">
        <f t="shared" ca="1" si="139"/>
        <v>0.33711073341792175</v>
      </c>
      <c r="E568" s="6">
        <f t="shared" ca="1" si="140"/>
        <v>0</v>
      </c>
      <c r="F568" s="6" t="str">
        <f t="shared" si="136"/>
        <v/>
      </c>
      <c r="G568" t="s">
        <v>10</v>
      </c>
      <c r="H568" s="6" t="str">
        <f t="shared" ca="1" si="148"/>
        <v xml:space="preserve">Si estas medidas suman 69 grados, </v>
      </c>
      <c r="I568" s="6" t="str">
        <f t="shared" ca="1" si="143"/>
        <v xml:space="preserve">y el segundo es el </v>
      </c>
      <c r="J568" s="6" t="str">
        <f t="shared" ca="1" si="144"/>
        <v xml:space="preserve">triple del primero, calcule sus medidas </v>
      </c>
      <c r="K568" s="6" t="s">
        <v>11</v>
      </c>
      <c r="L568" s="13"/>
      <c r="W568" s="9"/>
      <c r="AX568" s="9"/>
    </row>
    <row r="569" spans="1:59" x14ac:dyDescent="0.3">
      <c r="B569" s="15">
        <v>0</v>
      </c>
      <c r="C569" s="6">
        <f t="shared" ca="1" si="135"/>
        <v>0.66600070602048822</v>
      </c>
      <c r="D569" s="6">
        <f t="shared" ca="1" si="139"/>
        <v>0.33399929397951178</v>
      </c>
      <c r="E569" s="6">
        <f t="shared" ca="1" si="140"/>
        <v>0</v>
      </c>
      <c r="F569" s="6" t="str">
        <f t="shared" si="136"/>
        <v/>
      </c>
      <c r="G569" t="s">
        <v>10</v>
      </c>
      <c r="H569" s="6" t="str">
        <f t="shared" ca="1" si="148"/>
        <v xml:space="preserve">Si estas medidas suman 102 grados, </v>
      </c>
      <c r="I569" s="6" t="str">
        <f t="shared" ca="1" si="143"/>
        <v xml:space="preserve">y el segundo es el </v>
      </c>
      <c r="J569" s="6" t="str">
        <f t="shared" ca="1" si="144"/>
        <v xml:space="preserve">triple del primero, calcule sus medidas </v>
      </c>
      <c r="K569" s="6" t="s">
        <v>11</v>
      </c>
      <c r="L569" s="13"/>
      <c r="W569" s="9"/>
      <c r="AX569" s="9"/>
    </row>
    <row r="570" spans="1:59" x14ac:dyDescent="0.3">
      <c r="B570" s="15">
        <v>0</v>
      </c>
      <c r="C570" s="6">
        <f t="shared" ca="1" si="135"/>
        <v>0.79180260041707262</v>
      </c>
      <c r="D570" s="6">
        <f t="shared" ca="1" si="139"/>
        <v>0.20819739958292738</v>
      </c>
      <c r="E570" s="6">
        <f t="shared" ca="1" si="140"/>
        <v>2</v>
      </c>
      <c r="F570" s="6" t="str">
        <f t="shared" si="136"/>
        <v/>
      </c>
      <c r="G570" t="s">
        <v>10</v>
      </c>
      <c r="H570" s="6" t="str">
        <f t="shared" ca="1" si="148"/>
        <v xml:space="preserve">Si estas medidas suman 114 grados, </v>
      </c>
      <c r="I570" s="6" t="str">
        <f t="shared" ca="1" si="143"/>
        <v xml:space="preserve">y el primero es el </v>
      </c>
      <c r="J570" s="6" t="str">
        <f t="shared" ca="1" si="144"/>
        <v xml:space="preserve">doble del segundo, \textbf{calcule} sus medidas </v>
      </c>
      <c r="K570" s="6" t="s">
        <v>11</v>
      </c>
      <c r="L570" s="13"/>
      <c r="W570" s="9"/>
      <c r="AX570" s="9"/>
    </row>
    <row r="571" spans="1:59" x14ac:dyDescent="0.3">
      <c r="B571" s="15">
        <v>0</v>
      </c>
      <c r="C571" s="6">
        <f t="shared" ca="1" si="135"/>
        <v>0.16647857240076525</v>
      </c>
      <c r="D571" s="6">
        <f t="shared" ca="1" si="139"/>
        <v>0.16647857240076525</v>
      </c>
      <c r="E571" s="6">
        <f t="shared" ca="1" si="140"/>
        <v>1</v>
      </c>
      <c r="F571" s="6" t="str">
        <f t="shared" si="136"/>
        <v/>
      </c>
      <c r="G571" t="s">
        <v>10</v>
      </c>
      <c r="H571" s="6" t="str">
        <f t="shared" ca="1" si="148"/>
        <v xml:space="preserve">Si estas medidas suman 52 grados, </v>
      </c>
      <c r="I571" s="6" t="str">
        <f t="shared" ca="1" si="143"/>
        <v xml:space="preserve">y el segundo es el </v>
      </c>
      <c r="J571" s="6" t="str">
        <f t="shared" ca="1" si="144"/>
        <v xml:space="preserve">triple del primero, calcule sus medidas </v>
      </c>
      <c r="K571" s="6" t="s">
        <v>11</v>
      </c>
      <c r="L571" s="13"/>
      <c r="W571" s="9"/>
      <c r="AX571" s="9"/>
    </row>
    <row r="572" spans="1:59" x14ac:dyDescent="0.3">
      <c r="B572" s="15">
        <v>0</v>
      </c>
      <c r="C572" s="6">
        <f t="shared" ca="1" si="135"/>
        <v>0.75521038513134953</v>
      </c>
      <c r="D572" s="6">
        <f t="shared" ca="1" si="139"/>
        <v>0.24478961486865047</v>
      </c>
      <c r="E572" s="6">
        <f t="shared" ca="1" si="140"/>
        <v>0</v>
      </c>
      <c r="F572" s="6" t="str">
        <f t="shared" si="136"/>
        <v/>
      </c>
      <c r="G572" t="s">
        <v>10</v>
      </c>
      <c r="H572" s="6" t="str">
        <f t="shared" ca="1" si="148"/>
        <v xml:space="preserve">Si estas medidas suman 111 grados, </v>
      </c>
      <c r="I572" s="6" t="str">
        <f t="shared" ca="1" si="143"/>
        <v xml:space="preserve">y el segundo es el </v>
      </c>
      <c r="J572" s="6" t="str">
        <f t="shared" ca="1" si="144"/>
        <v xml:space="preserve">triple del primero, calcule sus medidas </v>
      </c>
      <c r="K572" s="6" t="s">
        <v>11</v>
      </c>
      <c r="L572" s="13"/>
      <c r="W572" s="9"/>
      <c r="AX572" s="9"/>
    </row>
    <row r="573" spans="1:59" x14ac:dyDescent="0.3">
      <c r="B573" s="15">
        <v>0</v>
      </c>
      <c r="C573" s="6">
        <f t="shared" ca="1" si="135"/>
        <v>0.19224646076649587</v>
      </c>
      <c r="D573" s="6">
        <f t="shared" ca="1" si="139"/>
        <v>0.19224646076649587</v>
      </c>
      <c r="E573" s="6">
        <f t="shared" ca="1" si="140"/>
        <v>1</v>
      </c>
      <c r="F573" s="6" t="str">
        <f t="shared" si="136"/>
        <v/>
      </c>
      <c r="G573" t="s">
        <v>10</v>
      </c>
      <c r="H573" s="6" t="str">
        <f t="shared" ref="H573:H574" ca="1" si="149">CONCATENATE("Si estas medidas suman ", IF(E564=0,180,IF(E564=1,90,360))," grados, ")</f>
        <v xml:space="preserve">Si estas medidas suman 90 grados, </v>
      </c>
      <c r="I573" s="6" t="str">
        <f t="shared" ca="1" si="143"/>
        <v xml:space="preserve">y el segundo es el </v>
      </c>
      <c r="J573" s="6" t="str">
        <f t="shared" ca="1" si="144"/>
        <v xml:space="preserve">triple del primero, calcule sus medidas </v>
      </c>
      <c r="K573" s="6" t="s">
        <v>11</v>
      </c>
      <c r="L573" s="13"/>
      <c r="W573" s="9"/>
      <c r="AX573" s="9"/>
    </row>
    <row r="574" spans="1:59" x14ac:dyDescent="0.3">
      <c r="B574" s="15">
        <v>0</v>
      </c>
      <c r="C574" s="6">
        <f t="shared" ca="1" si="135"/>
        <v>7.8572741849047056E-2</v>
      </c>
      <c r="D574" s="6">
        <f t="shared" ca="1" si="139"/>
        <v>0.57857274184904706</v>
      </c>
      <c r="E574" s="6">
        <f t="shared" ca="1" si="140"/>
        <v>0</v>
      </c>
      <c r="F574" s="6" t="str">
        <f t="shared" si="136"/>
        <v/>
      </c>
      <c r="G574" t="s">
        <v>10</v>
      </c>
      <c r="H574" s="6" t="str">
        <f t="shared" ca="1" si="149"/>
        <v xml:space="preserve">Si estas medidas suman 360 grados, </v>
      </c>
      <c r="I574" s="6" t="str">
        <f t="shared" ca="1" si="143"/>
        <v xml:space="preserve">y el segundo es el </v>
      </c>
      <c r="J574" s="6" t="str">
        <f t="shared" ca="1" si="144"/>
        <v xml:space="preserve">triple del primero, calcule sus medidas </v>
      </c>
      <c r="K574" s="6" t="s">
        <v>11</v>
      </c>
      <c r="L574" s="13"/>
      <c r="W574" s="9"/>
      <c r="AX574" s="9"/>
    </row>
    <row r="575" spans="1:59" x14ac:dyDescent="0.3">
      <c r="A575" t="s">
        <v>286</v>
      </c>
      <c r="B575" s="15">
        <v>0</v>
      </c>
      <c r="C575" s="6">
        <f t="shared" ca="1" si="135"/>
        <v>0.41602081356286269</v>
      </c>
      <c r="D575" s="6">
        <f t="shared" ca="1" si="139"/>
        <v>0.41602081356286269</v>
      </c>
      <c r="E575" s="6">
        <f t="shared" ca="1" si="140"/>
        <v>2</v>
      </c>
      <c r="F575" s="6" t="str">
        <f t="shared" si="136"/>
        <v>\end{enumerate}\newpage   \section*{Cuenta:  X  }\begin{enumerate}</v>
      </c>
      <c r="G575" t="s">
        <v>10</v>
      </c>
      <c r="H575" s="6" t="str">
        <f t="shared" ref="H575:H585" ca="1" si="150">CONCATENATE("Si estas medidas suman ", ROUND(C575*100+35,0)," grados, ")</f>
        <v xml:space="preserve">Si estas medidas suman 77 grados, </v>
      </c>
      <c r="I575" s="6" t="str">
        <f t="shared" ca="1" si="143"/>
        <v xml:space="preserve">y el primero es el </v>
      </c>
      <c r="J575" s="6" t="str">
        <f t="shared" ca="1" si="144"/>
        <v xml:space="preserve">doble del segundo, \textbf{calcule} sus medidas </v>
      </c>
      <c r="K575" s="6" t="s">
        <v>11</v>
      </c>
      <c r="L575" s="13"/>
      <c r="W575" s="9"/>
      <c r="AX575" s="9"/>
    </row>
    <row r="576" spans="1:59" x14ac:dyDescent="0.3">
      <c r="B576" s="15">
        <v>0</v>
      </c>
      <c r="C576" s="6">
        <f t="shared" ca="1" si="135"/>
        <v>9.9392858894694847E-2</v>
      </c>
      <c r="D576" s="6">
        <f t="shared" ca="1" si="139"/>
        <v>0.59939285889469485</v>
      </c>
      <c r="E576" s="6">
        <f t="shared" ca="1" si="140"/>
        <v>2</v>
      </c>
      <c r="F576" s="6" t="str">
        <f t="shared" si="136"/>
        <v/>
      </c>
      <c r="G576" t="s">
        <v>10</v>
      </c>
      <c r="H576" s="6" t="str">
        <f t="shared" ca="1" si="150"/>
        <v xml:space="preserve">Si estas medidas suman 45 grados, </v>
      </c>
      <c r="I576" s="6" t="str">
        <f t="shared" ca="1" si="143"/>
        <v xml:space="preserve">y el primero es el </v>
      </c>
      <c r="J576" s="6" t="str">
        <f t="shared" ca="1" si="144"/>
        <v xml:space="preserve">doble del segundo, \textbf{calcule} sus medidas </v>
      </c>
      <c r="K576" s="6" t="s">
        <v>11</v>
      </c>
      <c r="L576" s="13"/>
      <c r="R576" s="10"/>
      <c r="S576" s="10"/>
      <c r="T576" s="10"/>
      <c r="U576" s="10"/>
      <c r="V576" s="10"/>
      <c r="W576" s="11"/>
      <c r="X576" s="10"/>
      <c r="Y576" s="10"/>
      <c r="AE576" s="10"/>
      <c r="AF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1"/>
      <c r="AY576" s="10"/>
      <c r="AZ576" s="10"/>
      <c r="BC576" s="10"/>
    </row>
    <row r="577" spans="1:52" x14ac:dyDescent="0.3">
      <c r="B577" s="15">
        <v>0</v>
      </c>
      <c r="C577" s="6">
        <f t="shared" ca="1" si="135"/>
        <v>0.53226786413922722</v>
      </c>
      <c r="D577" s="6">
        <f t="shared" ca="1" si="139"/>
        <v>0.53226786413922722</v>
      </c>
      <c r="E577" s="6">
        <f t="shared" ca="1" si="140"/>
        <v>1</v>
      </c>
      <c r="F577" s="6" t="str">
        <f t="shared" si="136"/>
        <v/>
      </c>
      <c r="G577" t="s">
        <v>10</v>
      </c>
      <c r="H577" s="6" t="str">
        <f t="shared" ca="1" si="150"/>
        <v xml:space="preserve">Si estas medidas suman 88 grados, </v>
      </c>
      <c r="I577" s="6" t="str">
        <f t="shared" ca="1" si="143"/>
        <v xml:space="preserve">y el segundo es el </v>
      </c>
      <c r="J577" s="6" t="str">
        <f t="shared" ca="1" si="144"/>
        <v xml:space="preserve">triple del primero, calcule sus medidas </v>
      </c>
      <c r="K577" s="6" t="s">
        <v>11</v>
      </c>
      <c r="L577" s="13"/>
      <c r="W577" s="9"/>
      <c r="AX577" s="9"/>
    </row>
    <row r="578" spans="1:52" x14ac:dyDescent="0.3">
      <c r="B578" s="15">
        <v>0</v>
      </c>
      <c r="C578" s="6">
        <f t="shared" ca="1" si="135"/>
        <v>0.54424798667528695</v>
      </c>
      <c r="D578" s="6">
        <f t="shared" ca="1" si="139"/>
        <v>0.54424798667528695</v>
      </c>
      <c r="E578" s="6">
        <f t="shared" ca="1" si="140"/>
        <v>2</v>
      </c>
      <c r="F578" s="6" t="str">
        <f t="shared" si="136"/>
        <v/>
      </c>
      <c r="G578" t="s">
        <v>10</v>
      </c>
      <c r="H578" s="6" t="str">
        <f t="shared" ca="1" si="150"/>
        <v xml:space="preserve">Si estas medidas suman 89 grados, </v>
      </c>
      <c r="I578" s="6" t="str">
        <f t="shared" ca="1" si="143"/>
        <v xml:space="preserve">y el primero es el </v>
      </c>
      <c r="J578" s="6" t="str">
        <f t="shared" ca="1" si="144"/>
        <v xml:space="preserve">doble del segundo, \textbf{calcule} sus medidas </v>
      </c>
      <c r="K578" s="6" t="s">
        <v>11</v>
      </c>
      <c r="L578" s="13"/>
      <c r="W578" s="9"/>
      <c r="AX578" s="9"/>
    </row>
    <row r="579" spans="1:52" x14ac:dyDescent="0.3">
      <c r="B579" s="15">
        <v>0</v>
      </c>
      <c r="C579" s="6">
        <f t="shared" ref="C579:C642" ca="1" si="151">RAND()</f>
        <v>0.69151084382717498</v>
      </c>
      <c r="D579" s="6">
        <f t="shared" ca="1" si="139"/>
        <v>0.30848915617282502</v>
      </c>
      <c r="E579" s="6">
        <f t="shared" ca="1" si="140"/>
        <v>0</v>
      </c>
      <c r="F579" s="6" t="str">
        <f t="shared" si="136"/>
        <v/>
      </c>
      <c r="G579" t="s">
        <v>10</v>
      </c>
      <c r="H579" s="6" t="str">
        <f t="shared" ca="1" si="150"/>
        <v xml:space="preserve">Si estas medidas suman 104 grados, </v>
      </c>
      <c r="I579" s="6" t="str">
        <f t="shared" ca="1" si="143"/>
        <v xml:space="preserve">y el segundo es el </v>
      </c>
      <c r="J579" s="6" t="str">
        <f t="shared" ca="1" si="144"/>
        <v xml:space="preserve">triple del primero, calcule sus medidas </v>
      </c>
      <c r="K579" s="6" t="s">
        <v>11</v>
      </c>
      <c r="L579" s="13"/>
      <c r="W579" s="9"/>
      <c r="AX579" s="9"/>
    </row>
    <row r="580" spans="1:52" x14ac:dyDescent="0.3">
      <c r="B580" s="15">
        <v>0</v>
      </c>
      <c r="C580" s="6">
        <f t="shared" ca="1" si="151"/>
        <v>0.15107350856307955</v>
      </c>
      <c r="D580" s="6">
        <f t="shared" ca="1" si="139"/>
        <v>0.15107350856307955</v>
      </c>
      <c r="E580" s="6">
        <f t="shared" ca="1" si="140"/>
        <v>2</v>
      </c>
      <c r="F580" s="6" t="str">
        <f t="shared" ref="F580:F643" si="152">IF(A580=0,"",A580)</f>
        <v/>
      </c>
      <c r="G580" t="s">
        <v>10</v>
      </c>
      <c r="H580" s="6" t="str">
        <f t="shared" ca="1" si="150"/>
        <v xml:space="preserve">Si estas medidas suman 50 grados, </v>
      </c>
      <c r="I580" s="6" t="str">
        <f t="shared" ca="1" si="143"/>
        <v xml:space="preserve">y el primero es el </v>
      </c>
      <c r="J580" s="6" t="str">
        <f t="shared" ca="1" si="144"/>
        <v xml:space="preserve">doble del segundo, \textbf{calcule} sus medidas </v>
      </c>
      <c r="K580" s="6" t="s">
        <v>11</v>
      </c>
      <c r="L580" s="13"/>
      <c r="W580" s="9"/>
      <c r="AX580" s="9"/>
    </row>
    <row r="581" spans="1:52" x14ac:dyDescent="0.3">
      <c r="B581" s="15">
        <v>0</v>
      </c>
      <c r="C581" s="6">
        <f t="shared" ca="1" si="151"/>
        <v>0.67380347940210028</v>
      </c>
      <c r="D581" s="6">
        <f t="shared" ca="1" si="139"/>
        <v>0.32619652059789972</v>
      </c>
      <c r="E581" s="6">
        <f t="shared" ca="1" si="140"/>
        <v>2</v>
      </c>
      <c r="F581" s="6" t="str">
        <f t="shared" si="152"/>
        <v/>
      </c>
      <c r="G581" t="s">
        <v>10</v>
      </c>
      <c r="H581" s="6" t="str">
        <f t="shared" ca="1" si="150"/>
        <v xml:space="preserve">Si estas medidas suman 102 grados, </v>
      </c>
      <c r="I581" s="6" t="str">
        <f t="shared" ca="1" si="143"/>
        <v xml:space="preserve">y el primero es el </v>
      </c>
      <c r="J581" s="6" t="str">
        <f t="shared" ca="1" si="144"/>
        <v xml:space="preserve">doble del segundo, \textbf{calcule} sus medidas </v>
      </c>
      <c r="K581" s="6" t="s">
        <v>11</v>
      </c>
      <c r="L581" s="13"/>
      <c r="W581" s="9"/>
      <c r="AX581" s="9"/>
    </row>
    <row r="582" spans="1:52" x14ac:dyDescent="0.3">
      <c r="B582" s="15">
        <v>0</v>
      </c>
      <c r="C582" s="6">
        <f t="shared" ca="1" si="151"/>
        <v>0.70347020677395988</v>
      </c>
      <c r="D582" s="6">
        <f t="shared" ca="1" si="139"/>
        <v>0.29652979322604012</v>
      </c>
      <c r="E582" s="6">
        <f t="shared" ca="1" si="140"/>
        <v>2</v>
      </c>
      <c r="F582" s="6" t="str">
        <f t="shared" si="152"/>
        <v/>
      </c>
      <c r="G582" t="s">
        <v>10</v>
      </c>
      <c r="H582" s="6" t="str">
        <f t="shared" ca="1" si="150"/>
        <v xml:space="preserve">Si estas medidas suman 105 grados, </v>
      </c>
      <c r="I582" s="6" t="str">
        <f t="shared" ca="1" si="143"/>
        <v xml:space="preserve">y el primero es el </v>
      </c>
      <c r="J582" s="6" t="str">
        <f t="shared" ca="1" si="144"/>
        <v xml:space="preserve">doble del segundo, \textbf{calcule} sus medidas </v>
      </c>
      <c r="K582" s="6" t="s">
        <v>11</v>
      </c>
      <c r="L582" s="13"/>
      <c r="W582" s="9"/>
      <c r="AX582" s="9"/>
    </row>
    <row r="583" spans="1:52" x14ac:dyDescent="0.3">
      <c r="B583" s="15">
        <v>0</v>
      </c>
      <c r="C583" s="6">
        <f t="shared" ca="1" si="151"/>
        <v>0.77588878207080647</v>
      </c>
      <c r="D583" s="6">
        <f t="shared" ca="1" si="139"/>
        <v>0.22411121792919353</v>
      </c>
      <c r="E583" s="6">
        <f t="shared" ca="1" si="140"/>
        <v>1</v>
      </c>
      <c r="F583" s="6" t="str">
        <f t="shared" si="152"/>
        <v/>
      </c>
      <c r="G583" t="s">
        <v>10</v>
      </c>
      <c r="H583" s="6" t="str">
        <f t="shared" ca="1" si="150"/>
        <v xml:space="preserve">Si estas medidas suman 113 grados, </v>
      </c>
      <c r="I583" s="6" t="str">
        <f t="shared" ca="1" si="143"/>
        <v xml:space="preserve">y el segundo es el </v>
      </c>
      <c r="J583" s="6" t="str">
        <f t="shared" ca="1" si="144"/>
        <v xml:space="preserve">triple del primero, calcule sus medidas </v>
      </c>
      <c r="K583" s="6" t="s">
        <v>11</v>
      </c>
      <c r="L583" s="13"/>
      <c r="W583" s="9"/>
      <c r="AX583" s="9"/>
    </row>
    <row r="584" spans="1:52" x14ac:dyDescent="0.3">
      <c r="B584" s="15">
        <v>0</v>
      </c>
      <c r="C584" s="6">
        <f t="shared" ca="1" si="151"/>
        <v>0.66293126921603907</v>
      </c>
      <c r="D584" s="6">
        <f t="shared" ca="1" si="139"/>
        <v>0.33706873078396093</v>
      </c>
      <c r="E584" s="6">
        <f t="shared" ca="1" si="140"/>
        <v>0</v>
      </c>
      <c r="F584" s="6" t="str">
        <f t="shared" si="152"/>
        <v/>
      </c>
      <c r="G584" t="s">
        <v>10</v>
      </c>
      <c r="H584" s="6" t="str">
        <f t="shared" ca="1" si="150"/>
        <v xml:space="preserve">Si estas medidas suman 101 grados, </v>
      </c>
      <c r="I584" s="6" t="str">
        <f t="shared" ca="1" si="143"/>
        <v xml:space="preserve">y el segundo es el </v>
      </c>
      <c r="J584" s="6" t="str">
        <f t="shared" ca="1" si="144"/>
        <v xml:space="preserve">triple del primero, calcule sus medidas </v>
      </c>
      <c r="K584" s="6" t="s">
        <v>11</v>
      </c>
      <c r="L584" s="13"/>
      <c r="W584" s="9"/>
      <c r="AX584" s="9"/>
    </row>
    <row r="585" spans="1:52" x14ac:dyDescent="0.3">
      <c r="B585" s="15">
        <v>0</v>
      </c>
      <c r="C585" s="6">
        <f t="shared" ca="1" si="151"/>
        <v>0.27748542425587897</v>
      </c>
      <c r="D585" s="6">
        <f t="shared" ca="1" si="139"/>
        <v>0.27748542425587897</v>
      </c>
      <c r="E585" s="6">
        <f t="shared" ca="1" si="140"/>
        <v>0</v>
      </c>
      <c r="F585" s="6" t="str">
        <f t="shared" si="152"/>
        <v/>
      </c>
      <c r="G585" t="s">
        <v>10</v>
      </c>
      <c r="H585" s="6" t="str">
        <f t="shared" ca="1" si="150"/>
        <v xml:space="preserve">Si estas medidas suman 63 grados, </v>
      </c>
      <c r="I585" s="6" t="str">
        <f t="shared" ca="1" si="143"/>
        <v xml:space="preserve">y el segundo es el </v>
      </c>
      <c r="J585" s="6" t="str">
        <f t="shared" ca="1" si="144"/>
        <v xml:space="preserve">triple del primero, calcule sus medidas </v>
      </c>
      <c r="K585" s="6" t="s">
        <v>11</v>
      </c>
      <c r="L585" s="13"/>
      <c r="W585" s="9"/>
      <c r="AX585" s="9"/>
    </row>
    <row r="586" spans="1:52" x14ac:dyDescent="0.3">
      <c r="B586" s="15">
        <v>0</v>
      </c>
      <c r="C586" s="6">
        <f t="shared" ca="1" si="151"/>
        <v>0.98977474176865587</v>
      </c>
      <c r="D586" s="6">
        <f t="shared" ca="1" si="139"/>
        <v>1.0225258231344125E-2</v>
      </c>
      <c r="E586" s="6">
        <f t="shared" ca="1" si="140"/>
        <v>1</v>
      </c>
      <c r="F586" s="6" t="str">
        <f t="shared" si="152"/>
        <v/>
      </c>
      <c r="G586" t="s">
        <v>10</v>
      </c>
      <c r="H586" s="6" t="str">
        <f t="shared" ref="H586:H587" ca="1" si="153">CONCATENATE("Si estas medidas suman ", IF(E577=0,180,IF(E577=1,90,360))," grados, ")</f>
        <v xml:space="preserve">Si estas medidas suman 90 grados, </v>
      </c>
      <c r="I586" s="6" t="str">
        <f t="shared" ca="1" si="143"/>
        <v xml:space="preserve">y el segundo es el </v>
      </c>
      <c r="J586" s="6" t="str">
        <f t="shared" ca="1" si="144"/>
        <v xml:space="preserve">triple del primero, calcule sus medidas </v>
      </c>
      <c r="K586" s="6" t="s">
        <v>11</v>
      </c>
      <c r="L586" s="13"/>
      <c r="W586" s="9"/>
      <c r="AX586" s="9"/>
    </row>
    <row r="587" spans="1:52" x14ac:dyDescent="0.3">
      <c r="B587" s="15">
        <v>0</v>
      </c>
      <c r="C587" s="6">
        <f t="shared" ca="1" si="151"/>
        <v>0.32369688360720095</v>
      </c>
      <c r="D587" s="6">
        <f t="shared" ca="1" si="139"/>
        <v>0.32369688360720095</v>
      </c>
      <c r="E587" s="6">
        <f t="shared" ca="1" si="140"/>
        <v>2</v>
      </c>
      <c r="F587" s="6" t="str">
        <f t="shared" si="152"/>
        <v/>
      </c>
      <c r="G587" t="s">
        <v>10</v>
      </c>
      <c r="H587" s="6" t="str">
        <f t="shared" ca="1" si="153"/>
        <v xml:space="preserve">Si estas medidas suman 360 grados, </v>
      </c>
      <c r="I587" s="6" t="str">
        <f t="shared" ca="1" si="143"/>
        <v xml:space="preserve">y el primero es el </v>
      </c>
      <c r="J587" s="6" t="str">
        <f t="shared" ca="1" si="144"/>
        <v xml:space="preserve">doble del segundo, \textbf{calcule} sus medidas </v>
      </c>
      <c r="K587" s="6" t="s">
        <v>11</v>
      </c>
      <c r="L587" s="13"/>
      <c r="R587" s="10"/>
      <c r="S587" s="10"/>
      <c r="T587" s="10"/>
      <c r="U587" s="10"/>
      <c r="V587" s="10"/>
      <c r="W587" s="11"/>
      <c r="X587" s="10"/>
      <c r="Y587" s="10"/>
      <c r="AE587" s="10"/>
      <c r="AF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1"/>
      <c r="AY587" s="10"/>
      <c r="AZ587" s="10"/>
    </row>
    <row r="588" spans="1:52" x14ac:dyDescent="0.3">
      <c r="A588" t="s">
        <v>286</v>
      </c>
      <c r="B588" s="15">
        <v>0</v>
      </c>
      <c r="C588" s="6">
        <f t="shared" ca="1" si="151"/>
        <v>0.37212344552990639</v>
      </c>
      <c r="D588" s="6">
        <f t="shared" ca="1" si="139"/>
        <v>0.37212344552990639</v>
      </c>
      <c r="E588" s="6">
        <f t="shared" ca="1" si="140"/>
        <v>0</v>
      </c>
      <c r="F588" s="6" t="str">
        <f t="shared" si="152"/>
        <v>\end{enumerate}\newpage   \section*{Cuenta:  X  }\begin{enumerate}</v>
      </c>
      <c r="G588" t="s">
        <v>10</v>
      </c>
      <c r="H588" s="6" t="str">
        <f t="shared" ref="H588:H598" ca="1" si="154">CONCATENATE("Si estas medidas suman ", ROUND(C588*100+35,0)," grados, ")</f>
        <v xml:space="preserve">Si estas medidas suman 72 grados, </v>
      </c>
      <c r="I588" s="6" t="str">
        <f t="shared" ca="1" si="143"/>
        <v xml:space="preserve">y el segundo es el </v>
      </c>
      <c r="J588" s="6" t="str">
        <f t="shared" ca="1" si="144"/>
        <v xml:space="preserve">triple del primero, calcule sus medidas </v>
      </c>
      <c r="K588" s="6" t="s">
        <v>11</v>
      </c>
      <c r="L588" s="13"/>
      <c r="W588" s="9"/>
      <c r="AX588" s="9"/>
    </row>
    <row r="589" spans="1:52" x14ac:dyDescent="0.3">
      <c r="B589" s="15">
        <v>0</v>
      </c>
      <c r="C589" s="6">
        <f t="shared" ca="1" si="151"/>
        <v>0.50638609263169165</v>
      </c>
      <c r="D589" s="6">
        <f t="shared" ca="1" si="139"/>
        <v>0.50638609263169165</v>
      </c>
      <c r="E589" s="6">
        <f t="shared" ca="1" si="140"/>
        <v>2</v>
      </c>
      <c r="F589" s="6" t="str">
        <f t="shared" si="152"/>
        <v/>
      </c>
      <c r="G589" t="s">
        <v>10</v>
      </c>
      <c r="H589" s="6" t="str">
        <f t="shared" ca="1" si="154"/>
        <v xml:space="preserve">Si estas medidas suman 86 grados, </v>
      </c>
      <c r="I589" s="6" t="str">
        <f t="shared" ca="1" si="143"/>
        <v xml:space="preserve">y el primero es el </v>
      </c>
      <c r="J589" s="6" t="str">
        <f t="shared" ca="1" si="144"/>
        <v xml:space="preserve">doble del segundo, \textbf{calcule} sus medidas </v>
      </c>
      <c r="K589" s="6" t="s">
        <v>11</v>
      </c>
      <c r="L589" s="13"/>
      <c r="W589" s="9"/>
      <c r="AX589" s="9"/>
    </row>
    <row r="590" spans="1:52" x14ac:dyDescent="0.3">
      <c r="B590" s="15">
        <v>0</v>
      </c>
      <c r="C590" s="6">
        <f t="shared" ca="1" si="151"/>
        <v>0.53739957606490041</v>
      </c>
      <c r="D590" s="6">
        <f t="shared" ca="1" si="139"/>
        <v>0.53739957606490041</v>
      </c>
      <c r="E590" s="6">
        <f t="shared" ca="1" si="140"/>
        <v>2</v>
      </c>
      <c r="F590" s="6" t="str">
        <f t="shared" si="152"/>
        <v/>
      </c>
      <c r="G590" t="s">
        <v>10</v>
      </c>
      <c r="H590" s="6" t="str">
        <f t="shared" ca="1" si="154"/>
        <v xml:space="preserve">Si estas medidas suman 89 grados, </v>
      </c>
      <c r="I590" s="6" t="str">
        <f t="shared" ca="1" si="143"/>
        <v xml:space="preserve">y el primero es el </v>
      </c>
      <c r="J590" s="6" t="str">
        <f t="shared" ca="1" si="144"/>
        <v xml:space="preserve">doble del segundo, \textbf{calcule} sus medidas </v>
      </c>
      <c r="K590" s="6" t="s">
        <v>11</v>
      </c>
      <c r="L590" s="13"/>
      <c r="W590" s="9"/>
      <c r="AX590" s="9"/>
    </row>
    <row r="591" spans="1:52" x14ac:dyDescent="0.3">
      <c r="B591" s="15">
        <v>0</v>
      </c>
      <c r="C591" s="6">
        <f t="shared" ca="1" si="151"/>
        <v>0.37848036573658661</v>
      </c>
      <c r="D591" s="6">
        <f t="shared" ca="1" si="139"/>
        <v>0.37848036573658661</v>
      </c>
      <c r="E591" s="6">
        <f t="shared" ca="1" si="140"/>
        <v>1</v>
      </c>
      <c r="F591" s="6" t="str">
        <f t="shared" si="152"/>
        <v/>
      </c>
      <c r="G591" t="s">
        <v>10</v>
      </c>
      <c r="H591" s="6" t="str">
        <f t="shared" ca="1" si="154"/>
        <v xml:space="preserve">Si estas medidas suman 73 grados, </v>
      </c>
      <c r="I591" s="6" t="str">
        <f t="shared" ca="1" si="143"/>
        <v xml:space="preserve">y el segundo es el </v>
      </c>
      <c r="J591" s="6" t="str">
        <f t="shared" ca="1" si="144"/>
        <v xml:space="preserve">triple del primero, calcule sus medidas </v>
      </c>
      <c r="K591" s="6" t="s">
        <v>11</v>
      </c>
      <c r="L591" s="13"/>
      <c r="W591" s="9"/>
      <c r="AX591" s="9"/>
    </row>
    <row r="592" spans="1:52" x14ac:dyDescent="0.3">
      <c r="B592" s="15">
        <v>0</v>
      </c>
      <c r="C592" s="6">
        <f t="shared" ca="1" si="151"/>
        <v>9.9129212424900803E-2</v>
      </c>
      <c r="D592" s="6">
        <f t="shared" ref="D592:D655" ca="1" si="155">IF(C592&gt;0.1,      IF(C592&lt;0.6,C592,ABS(1-C592)),C592+0.5)</f>
        <v>0.5991292124249008</v>
      </c>
      <c r="E592" s="6">
        <f t="shared" ref="E592:E655" ca="1" si="156">MOD(INT(D592*99),3)</f>
        <v>2</v>
      </c>
      <c r="F592" s="6" t="str">
        <f t="shared" si="152"/>
        <v/>
      </c>
      <c r="G592" t="s">
        <v>10</v>
      </c>
      <c r="H592" s="6" t="str">
        <f t="shared" ca="1" si="154"/>
        <v xml:space="preserve">Si estas medidas suman 45 grados, </v>
      </c>
      <c r="I592" s="6" t="str">
        <f t="shared" ca="1" si="143"/>
        <v xml:space="preserve">y el primero es el </v>
      </c>
      <c r="J592" s="6" t="str">
        <f t="shared" ca="1" si="144"/>
        <v xml:space="preserve">doble del segundo, \textbf{calcule} sus medidas </v>
      </c>
      <c r="K592" s="6" t="s">
        <v>11</v>
      </c>
      <c r="L592" s="13"/>
      <c r="W592" s="9"/>
      <c r="AX592" s="9"/>
    </row>
    <row r="593" spans="1:59" x14ac:dyDescent="0.3">
      <c r="B593" s="15">
        <v>0</v>
      </c>
      <c r="C593" s="6">
        <f t="shared" ca="1" si="151"/>
        <v>0.51441986757680425</v>
      </c>
      <c r="D593" s="6">
        <f t="shared" ca="1" si="155"/>
        <v>0.51441986757680425</v>
      </c>
      <c r="E593" s="6">
        <f t="shared" ca="1" si="156"/>
        <v>2</v>
      </c>
      <c r="F593" s="6" t="str">
        <f t="shared" si="152"/>
        <v/>
      </c>
      <c r="G593" t="s">
        <v>10</v>
      </c>
      <c r="H593" s="6" t="str">
        <f t="shared" ca="1" si="154"/>
        <v xml:space="preserve">Si estas medidas suman 86 grados, </v>
      </c>
      <c r="I593" s="6" t="str">
        <f t="shared" ca="1" si="143"/>
        <v xml:space="preserve">y el primero es el </v>
      </c>
      <c r="J593" s="6" t="str">
        <f t="shared" ca="1" si="144"/>
        <v xml:space="preserve">doble del segundo, \textbf{calcule} sus medidas </v>
      </c>
      <c r="K593" s="6" t="s">
        <v>11</v>
      </c>
      <c r="L593" s="13"/>
      <c r="W593" s="9"/>
      <c r="AX593" s="9"/>
    </row>
    <row r="594" spans="1:59" x14ac:dyDescent="0.3">
      <c r="B594" s="15">
        <v>0</v>
      </c>
      <c r="C594" s="6">
        <f t="shared" ca="1" si="151"/>
        <v>0.54847409424208626</v>
      </c>
      <c r="D594" s="6">
        <f t="shared" ca="1" si="155"/>
        <v>0.54847409424208626</v>
      </c>
      <c r="E594" s="6">
        <f t="shared" ca="1" si="156"/>
        <v>0</v>
      </c>
      <c r="F594" s="6" t="str">
        <f t="shared" si="152"/>
        <v/>
      </c>
      <c r="G594" t="s">
        <v>10</v>
      </c>
      <c r="H594" s="6" t="str">
        <f t="shared" ca="1" si="154"/>
        <v xml:space="preserve">Si estas medidas suman 90 grados, </v>
      </c>
      <c r="I594" s="6" t="str">
        <f t="shared" ca="1" si="143"/>
        <v xml:space="preserve">y el segundo es el </v>
      </c>
      <c r="J594" s="6" t="str">
        <f t="shared" ca="1" si="144"/>
        <v xml:space="preserve">triple del primero, calcule sus medidas </v>
      </c>
      <c r="K594" s="6" t="s">
        <v>11</v>
      </c>
      <c r="L594" s="13"/>
      <c r="W594" s="9"/>
      <c r="AX594" s="9"/>
    </row>
    <row r="595" spans="1:59" x14ac:dyDescent="0.3">
      <c r="B595" s="15">
        <v>0</v>
      </c>
      <c r="C595" s="6">
        <f t="shared" ca="1" si="151"/>
        <v>0.48528627821181569</v>
      </c>
      <c r="D595" s="6">
        <f t="shared" ca="1" si="155"/>
        <v>0.48528627821181569</v>
      </c>
      <c r="E595" s="6">
        <f t="shared" ca="1" si="156"/>
        <v>0</v>
      </c>
      <c r="F595" s="6" t="str">
        <f t="shared" si="152"/>
        <v/>
      </c>
      <c r="G595" t="s">
        <v>10</v>
      </c>
      <c r="H595" s="6" t="str">
        <f t="shared" ca="1" si="154"/>
        <v xml:space="preserve">Si estas medidas suman 84 grados, </v>
      </c>
      <c r="I595" s="6" t="str">
        <f t="shared" ca="1" si="143"/>
        <v xml:space="preserve">y el segundo es el </v>
      </c>
      <c r="J595" s="6" t="str">
        <f t="shared" ca="1" si="144"/>
        <v xml:space="preserve">triple del primero, calcule sus medidas </v>
      </c>
      <c r="K595" s="6" t="s">
        <v>11</v>
      </c>
      <c r="L595" s="13"/>
      <c r="W595" s="9"/>
      <c r="AX595" s="9"/>
    </row>
    <row r="596" spans="1:59" x14ac:dyDescent="0.3">
      <c r="B596" s="15">
        <v>0</v>
      </c>
      <c r="C596" s="6">
        <f t="shared" ca="1" si="151"/>
        <v>0.42575094274563607</v>
      </c>
      <c r="D596" s="6">
        <f t="shared" ca="1" si="155"/>
        <v>0.42575094274563607</v>
      </c>
      <c r="E596" s="6">
        <f t="shared" ca="1" si="156"/>
        <v>0</v>
      </c>
      <c r="F596" s="6" t="str">
        <f t="shared" si="152"/>
        <v/>
      </c>
      <c r="G596" t="s">
        <v>10</v>
      </c>
      <c r="H596" s="6" t="str">
        <f t="shared" ca="1" si="154"/>
        <v xml:space="preserve">Si estas medidas suman 78 grados, </v>
      </c>
      <c r="I596" s="6" t="str">
        <f t="shared" ca="1" si="143"/>
        <v xml:space="preserve">y el segundo es el </v>
      </c>
      <c r="J596" s="6" t="str">
        <f t="shared" ca="1" si="144"/>
        <v xml:space="preserve">triple del primero, calcule sus medidas </v>
      </c>
      <c r="K596" s="6" t="s">
        <v>11</v>
      </c>
      <c r="L596" s="13"/>
      <c r="W596" s="9"/>
      <c r="AX596" s="9"/>
    </row>
    <row r="597" spans="1:59" x14ac:dyDescent="0.3">
      <c r="B597" s="15">
        <v>0</v>
      </c>
      <c r="C597" s="6">
        <f t="shared" ca="1" si="151"/>
        <v>0.11196125146179381</v>
      </c>
      <c r="D597" s="6">
        <f t="shared" ca="1" si="155"/>
        <v>0.11196125146179381</v>
      </c>
      <c r="E597" s="6">
        <f t="shared" ca="1" si="156"/>
        <v>2</v>
      </c>
      <c r="F597" s="6" t="str">
        <f t="shared" si="152"/>
        <v/>
      </c>
      <c r="G597" t="s">
        <v>10</v>
      </c>
      <c r="H597" s="6" t="str">
        <f t="shared" ca="1" si="154"/>
        <v xml:space="preserve">Si estas medidas suman 46 grados, </v>
      </c>
      <c r="I597" s="6" t="str">
        <f t="shared" ca="1" si="143"/>
        <v xml:space="preserve">y el primero es el </v>
      </c>
      <c r="J597" s="6" t="str">
        <f t="shared" ca="1" si="144"/>
        <v xml:space="preserve">doble del segundo, \textbf{calcule} sus medidas </v>
      </c>
      <c r="K597" s="6" t="s">
        <v>11</v>
      </c>
      <c r="L597" s="13"/>
      <c r="W597" s="9"/>
      <c r="AX597" s="9"/>
    </row>
    <row r="598" spans="1:59" x14ac:dyDescent="0.3">
      <c r="B598" s="15">
        <v>0</v>
      </c>
      <c r="C598" s="6">
        <f t="shared" ca="1" si="151"/>
        <v>0.15173393496314957</v>
      </c>
      <c r="D598" s="6">
        <f t="shared" ca="1" si="155"/>
        <v>0.15173393496314957</v>
      </c>
      <c r="E598" s="6">
        <f t="shared" ca="1" si="156"/>
        <v>0</v>
      </c>
      <c r="F598" s="6" t="str">
        <f t="shared" si="152"/>
        <v/>
      </c>
      <c r="G598" t="s">
        <v>10</v>
      </c>
      <c r="H598" s="6" t="str">
        <f t="shared" ca="1" si="154"/>
        <v xml:space="preserve">Si estas medidas suman 50 grados, </v>
      </c>
      <c r="I598" s="6" t="str">
        <f t="shared" ca="1" si="143"/>
        <v xml:space="preserve">y el segundo es el </v>
      </c>
      <c r="J598" s="6" t="str">
        <f t="shared" ca="1" si="144"/>
        <v xml:space="preserve">triple del primero, calcule sus medidas </v>
      </c>
      <c r="K598" s="6" t="s">
        <v>11</v>
      </c>
      <c r="L598" s="13"/>
      <c r="R598" s="10"/>
      <c r="S598" s="10"/>
      <c r="T598" s="10"/>
      <c r="U598" s="10"/>
      <c r="V598" s="10"/>
      <c r="W598" s="11"/>
      <c r="X598" s="10"/>
      <c r="Y598" s="10"/>
      <c r="AE598" s="10"/>
      <c r="AF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1"/>
      <c r="AY598" s="10"/>
      <c r="AZ598" s="10"/>
      <c r="BG598" s="10"/>
    </row>
    <row r="599" spans="1:59" x14ac:dyDescent="0.3">
      <c r="B599" s="15">
        <v>0</v>
      </c>
      <c r="C599" s="6">
        <f t="shared" ca="1" si="151"/>
        <v>0.88953870381828803</v>
      </c>
      <c r="D599" s="6">
        <f t="shared" ca="1" si="155"/>
        <v>0.11046129618171197</v>
      </c>
      <c r="E599" s="6">
        <f t="shared" ca="1" si="156"/>
        <v>1</v>
      </c>
      <c r="F599" s="6" t="str">
        <f t="shared" si="152"/>
        <v/>
      </c>
      <c r="G599" t="s">
        <v>10</v>
      </c>
      <c r="H599" s="6" t="str">
        <f t="shared" ref="H599:H600" ca="1" si="157">CONCATENATE("Si estas medidas suman ", IF(E590=0,180,IF(E590=1,90,360))," grados, ")</f>
        <v xml:space="preserve">Si estas medidas suman 360 grados, </v>
      </c>
      <c r="I599" s="6" t="str">
        <f t="shared" ca="1" si="143"/>
        <v xml:space="preserve">y el segundo es el </v>
      </c>
      <c r="J599" s="6" t="str">
        <f t="shared" ca="1" si="144"/>
        <v xml:space="preserve">triple del primero, calcule sus medidas </v>
      </c>
      <c r="K599" s="6" t="s">
        <v>11</v>
      </c>
      <c r="L599" s="13"/>
      <c r="W599" s="9"/>
      <c r="AX599" s="9"/>
    </row>
    <row r="600" spans="1:59" x14ac:dyDescent="0.3">
      <c r="B600" s="15">
        <v>0</v>
      </c>
      <c r="C600" s="6">
        <f t="shared" ca="1" si="151"/>
        <v>0.33682935643546308</v>
      </c>
      <c r="D600" s="6">
        <f t="shared" ca="1" si="155"/>
        <v>0.33682935643546308</v>
      </c>
      <c r="E600" s="6">
        <f t="shared" ca="1" si="156"/>
        <v>0</v>
      </c>
      <c r="F600" s="6" t="str">
        <f t="shared" si="152"/>
        <v/>
      </c>
      <c r="G600" t="s">
        <v>10</v>
      </c>
      <c r="H600" s="6" t="str">
        <f t="shared" ca="1" si="157"/>
        <v xml:space="preserve">Si estas medidas suman 90 grados, </v>
      </c>
      <c r="I600" s="6" t="str">
        <f t="shared" ca="1" si="143"/>
        <v xml:space="preserve">y el segundo es el </v>
      </c>
      <c r="J600" s="6" t="str">
        <f t="shared" ca="1" si="144"/>
        <v xml:space="preserve">triple del primero, calcule sus medidas </v>
      </c>
      <c r="K600" s="6" t="s">
        <v>11</v>
      </c>
      <c r="L600" s="13"/>
      <c r="W600" s="9"/>
      <c r="AX600" s="9"/>
    </row>
    <row r="601" spans="1:59" x14ac:dyDescent="0.3">
      <c r="A601" t="s">
        <v>286</v>
      </c>
      <c r="B601" s="15">
        <v>0</v>
      </c>
      <c r="C601" s="6">
        <f t="shared" ca="1" si="151"/>
        <v>0.78312906093637591</v>
      </c>
      <c r="D601" s="6">
        <f t="shared" ca="1" si="155"/>
        <v>0.21687093906362409</v>
      </c>
      <c r="E601" s="6">
        <f t="shared" ca="1" si="156"/>
        <v>0</v>
      </c>
      <c r="F601" s="6" t="str">
        <f t="shared" si="152"/>
        <v>\end{enumerate}\newpage   \section*{Cuenta:  X  }\begin{enumerate}</v>
      </c>
      <c r="G601" t="s">
        <v>10</v>
      </c>
      <c r="H601" s="6" t="str">
        <f t="shared" ref="H601:H611" ca="1" si="158">CONCATENATE("Si estas medidas suman ", ROUND(C601*100+35,0)," grados, ")</f>
        <v xml:space="preserve">Si estas medidas suman 113 grados, </v>
      </c>
      <c r="I601" s="6" t="str">
        <f t="shared" ca="1" si="143"/>
        <v xml:space="preserve">y el segundo es el </v>
      </c>
      <c r="J601" s="6" t="str">
        <f t="shared" ca="1" si="144"/>
        <v xml:space="preserve">triple del primero, calcule sus medidas </v>
      </c>
      <c r="K601" s="6" t="s">
        <v>11</v>
      </c>
      <c r="L601" s="13"/>
      <c r="W601" s="9"/>
      <c r="AX601" s="9"/>
    </row>
    <row r="602" spans="1:59" x14ac:dyDescent="0.3">
      <c r="B602" s="15">
        <v>0</v>
      </c>
      <c r="C602" s="6">
        <f t="shared" ca="1" si="151"/>
        <v>0.87310769375815389</v>
      </c>
      <c r="D602" s="6">
        <f t="shared" ca="1" si="155"/>
        <v>0.12689230624184611</v>
      </c>
      <c r="E602" s="6">
        <f t="shared" ca="1" si="156"/>
        <v>0</v>
      </c>
      <c r="F602" s="6" t="str">
        <f t="shared" si="152"/>
        <v/>
      </c>
      <c r="G602" t="s">
        <v>10</v>
      </c>
      <c r="H602" s="6" t="str">
        <f t="shared" ca="1" si="158"/>
        <v xml:space="preserve">Si estas medidas suman 122 grados, </v>
      </c>
      <c r="I602" s="6" t="str">
        <f t="shared" ca="1" si="143"/>
        <v xml:space="preserve">y el segundo es el </v>
      </c>
      <c r="J602" s="6" t="str">
        <f t="shared" ca="1" si="144"/>
        <v xml:space="preserve">triple del primero, calcule sus medidas </v>
      </c>
      <c r="K602" s="6" t="s">
        <v>11</v>
      </c>
      <c r="L602" s="13"/>
    </row>
    <row r="603" spans="1:59" x14ac:dyDescent="0.3">
      <c r="B603" s="15">
        <v>0</v>
      </c>
      <c r="C603" s="6">
        <f t="shared" ca="1" si="151"/>
        <v>0.28527391340036656</v>
      </c>
      <c r="D603" s="6">
        <f t="shared" ca="1" si="155"/>
        <v>0.28527391340036656</v>
      </c>
      <c r="E603" s="6">
        <f t="shared" ca="1" si="156"/>
        <v>1</v>
      </c>
      <c r="F603" s="6" t="str">
        <f t="shared" si="152"/>
        <v/>
      </c>
      <c r="G603" t="s">
        <v>10</v>
      </c>
      <c r="H603" s="6" t="str">
        <f t="shared" ca="1" si="158"/>
        <v xml:space="preserve">Si estas medidas suman 64 grados, </v>
      </c>
      <c r="I603" s="6" t="str">
        <f t="shared" ca="1" si="143"/>
        <v xml:space="preserve">y el segundo es el </v>
      </c>
      <c r="J603" s="6" t="str">
        <f t="shared" ca="1" si="144"/>
        <v xml:space="preserve">triple del primero, calcule sus medidas </v>
      </c>
      <c r="K603" s="6" t="s">
        <v>11</v>
      </c>
      <c r="L603" s="13"/>
    </row>
    <row r="604" spans="1:59" x14ac:dyDescent="0.3">
      <c r="B604" s="15">
        <v>0</v>
      </c>
      <c r="C604" s="6">
        <f t="shared" ca="1" si="151"/>
        <v>0.47591179442250664</v>
      </c>
      <c r="D604" s="6">
        <f t="shared" ca="1" si="155"/>
        <v>0.47591179442250664</v>
      </c>
      <c r="E604" s="6">
        <f t="shared" ca="1" si="156"/>
        <v>2</v>
      </c>
      <c r="F604" s="6" t="str">
        <f t="shared" si="152"/>
        <v/>
      </c>
      <c r="G604" t="s">
        <v>10</v>
      </c>
      <c r="H604" s="6" t="str">
        <f t="shared" ca="1" si="158"/>
        <v xml:space="preserve">Si estas medidas suman 83 grados, </v>
      </c>
      <c r="I604" s="6" t="str">
        <f t="shared" ref="I604:I667" ca="1" si="159">IF(E604=2, "y el primero es el ", "y el segundo es el ")</f>
        <v xml:space="preserve">y el primero es el </v>
      </c>
      <c r="J604" s="6" t="str">
        <f t="shared" ref="J604:J667" ca="1" si="160">IF(E604=2,"doble del segundo, \textbf{calcule} sus medidas ", "triple del primero, calcule sus medidas ")</f>
        <v xml:space="preserve">doble del segundo, \textbf{calcule} sus medidas </v>
      </c>
      <c r="K604" s="6" t="s">
        <v>11</v>
      </c>
      <c r="L604" s="13"/>
    </row>
    <row r="605" spans="1:59" x14ac:dyDescent="0.3">
      <c r="B605" s="15">
        <v>0</v>
      </c>
      <c r="C605" s="6">
        <f t="shared" ca="1" si="151"/>
        <v>0.80753234856518774</v>
      </c>
      <c r="D605" s="6">
        <f t="shared" ca="1" si="155"/>
        <v>0.19246765143481226</v>
      </c>
      <c r="E605" s="6">
        <f t="shared" ca="1" si="156"/>
        <v>1</v>
      </c>
      <c r="F605" s="6" t="str">
        <f t="shared" si="152"/>
        <v/>
      </c>
      <c r="G605" t="s">
        <v>10</v>
      </c>
      <c r="H605" s="6" t="str">
        <f t="shared" ca="1" si="158"/>
        <v xml:space="preserve">Si estas medidas suman 116 grados, </v>
      </c>
      <c r="I605" s="6" t="str">
        <f t="shared" ca="1" si="159"/>
        <v xml:space="preserve">y el segundo es el </v>
      </c>
      <c r="J605" s="6" t="str">
        <f t="shared" ca="1" si="160"/>
        <v xml:space="preserve">triple del primero, calcule sus medidas </v>
      </c>
      <c r="K605" s="6" t="s">
        <v>11</v>
      </c>
      <c r="L605" s="13"/>
    </row>
    <row r="606" spans="1:59" x14ac:dyDescent="0.3">
      <c r="B606" s="15">
        <v>0</v>
      </c>
      <c r="C606" s="6">
        <f t="shared" ca="1" si="151"/>
        <v>0.12812000092772091</v>
      </c>
      <c r="D606" s="6">
        <f t="shared" ca="1" si="155"/>
        <v>0.12812000092772091</v>
      </c>
      <c r="E606" s="6">
        <f t="shared" ca="1" si="156"/>
        <v>0</v>
      </c>
      <c r="F606" s="6" t="str">
        <f t="shared" si="152"/>
        <v/>
      </c>
      <c r="G606" t="s">
        <v>10</v>
      </c>
      <c r="H606" s="6" t="str">
        <f t="shared" ca="1" si="158"/>
        <v xml:space="preserve">Si estas medidas suman 48 grados, </v>
      </c>
      <c r="I606" s="6" t="str">
        <f t="shared" ca="1" si="159"/>
        <v xml:space="preserve">y el segundo es el </v>
      </c>
      <c r="J606" s="6" t="str">
        <f t="shared" ca="1" si="160"/>
        <v xml:space="preserve">triple del primero, calcule sus medidas </v>
      </c>
      <c r="K606" s="6" t="s">
        <v>11</v>
      </c>
      <c r="L606" s="13"/>
    </row>
    <row r="607" spans="1:59" x14ac:dyDescent="0.3">
      <c r="B607" s="15">
        <v>0</v>
      </c>
      <c r="C607" s="6">
        <f t="shared" ca="1" si="151"/>
        <v>0.52320366942934249</v>
      </c>
      <c r="D607" s="6">
        <f t="shared" ca="1" si="155"/>
        <v>0.52320366942934249</v>
      </c>
      <c r="E607" s="6">
        <f t="shared" ca="1" si="156"/>
        <v>0</v>
      </c>
      <c r="F607" s="6" t="str">
        <f t="shared" si="152"/>
        <v/>
      </c>
      <c r="G607" t="s">
        <v>10</v>
      </c>
      <c r="H607" s="6" t="str">
        <f t="shared" ca="1" si="158"/>
        <v xml:space="preserve">Si estas medidas suman 87 grados, </v>
      </c>
      <c r="I607" s="6" t="str">
        <f t="shared" ca="1" si="159"/>
        <v xml:space="preserve">y el segundo es el </v>
      </c>
      <c r="J607" s="6" t="str">
        <f t="shared" ca="1" si="160"/>
        <v xml:space="preserve">triple del primero, calcule sus medidas </v>
      </c>
      <c r="K607" s="6" t="s">
        <v>11</v>
      </c>
      <c r="L607" s="13"/>
    </row>
    <row r="608" spans="1:59" x14ac:dyDescent="0.3">
      <c r="B608" s="15">
        <v>0</v>
      </c>
      <c r="C608" s="6">
        <f t="shared" ca="1" si="151"/>
        <v>0.5311957357550543</v>
      </c>
      <c r="D608" s="6">
        <f t="shared" ca="1" si="155"/>
        <v>0.5311957357550543</v>
      </c>
      <c r="E608" s="6">
        <f t="shared" ca="1" si="156"/>
        <v>1</v>
      </c>
      <c r="F608" s="6" t="str">
        <f t="shared" si="152"/>
        <v/>
      </c>
      <c r="G608" t="s">
        <v>10</v>
      </c>
      <c r="H608" s="6" t="str">
        <f t="shared" ca="1" si="158"/>
        <v xml:space="preserve">Si estas medidas suman 88 grados, </v>
      </c>
      <c r="I608" s="6" t="str">
        <f t="shared" ca="1" si="159"/>
        <v xml:space="preserve">y el segundo es el </v>
      </c>
      <c r="J608" s="6" t="str">
        <f t="shared" ca="1" si="160"/>
        <v xml:space="preserve">triple del primero, calcule sus medidas </v>
      </c>
      <c r="K608" s="6" t="s">
        <v>11</v>
      </c>
      <c r="L608" s="13"/>
    </row>
    <row r="609" spans="1:59" x14ac:dyDescent="0.3">
      <c r="B609" s="15">
        <v>0</v>
      </c>
      <c r="C609" s="6">
        <f t="shared" ca="1" si="151"/>
        <v>0.71849486962607434</v>
      </c>
      <c r="D609" s="6">
        <f t="shared" ca="1" si="155"/>
        <v>0.28150513037392566</v>
      </c>
      <c r="E609" s="6">
        <f t="shared" ca="1" si="156"/>
        <v>0</v>
      </c>
      <c r="F609" s="6" t="str">
        <f t="shared" si="152"/>
        <v/>
      </c>
      <c r="G609" t="s">
        <v>10</v>
      </c>
      <c r="H609" s="6" t="str">
        <f t="shared" ca="1" si="158"/>
        <v xml:space="preserve">Si estas medidas suman 107 grados, </v>
      </c>
      <c r="I609" s="6" t="str">
        <f t="shared" ca="1" si="159"/>
        <v xml:space="preserve">y el segundo es el </v>
      </c>
      <c r="J609" s="6" t="str">
        <f t="shared" ca="1" si="160"/>
        <v xml:space="preserve">triple del primero, calcule sus medidas </v>
      </c>
      <c r="K609" s="6" t="s">
        <v>11</v>
      </c>
      <c r="L609" s="13"/>
      <c r="BC609" s="10"/>
      <c r="BG609" s="10"/>
    </row>
    <row r="610" spans="1:59" x14ac:dyDescent="0.3">
      <c r="B610" s="15">
        <v>0</v>
      </c>
      <c r="C610" s="6">
        <f t="shared" ca="1" si="151"/>
        <v>0.30864224572960086</v>
      </c>
      <c r="D610" s="6">
        <f t="shared" ca="1" si="155"/>
        <v>0.30864224572960086</v>
      </c>
      <c r="E610" s="6">
        <f t="shared" ca="1" si="156"/>
        <v>0</v>
      </c>
      <c r="F610" s="6" t="str">
        <f t="shared" si="152"/>
        <v/>
      </c>
      <c r="G610" t="s">
        <v>10</v>
      </c>
      <c r="H610" s="6" t="str">
        <f t="shared" ca="1" si="158"/>
        <v xml:space="preserve">Si estas medidas suman 66 grados, </v>
      </c>
      <c r="I610" s="6" t="str">
        <f t="shared" ca="1" si="159"/>
        <v xml:space="preserve">y el segundo es el </v>
      </c>
      <c r="J610" s="6" t="str">
        <f t="shared" ca="1" si="160"/>
        <v xml:space="preserve">triple del primero, calcule sus medidas </v>
      </c>
      <c r="K610" s="6" t="s">
        <v>11</v>
      </c>
      <c r="L610" s="13"/>
    </row>
    <row r="611" spans="1:59" x14ac:dyDescent="0.3">
      <c r="B611" s="15">
        <v>0</v>
      </c>
      <c r="C611" s="6">
        <f t="shared" ca="1" si="151"/>
        <v>0.80783678857748487</v>
      </c>
      <c r="D611" s="6">
        <f t="shared" ca="1" si="155"/>
        <v>0.19216321142251513</v>
      </c>
      <c r="E611" s="6">
        <f t="shared" ca="1" si="156"/>
        <v>1</v>
      </c>
      <c r="F611" s="6" t="str">
        <f t="shared" si="152"/>
        <v/>
      </c>
      <c r="G611" t="s">
        <v>10</v>
      </c>
      <c r="H611" s="6" t="str">
        <f t="shared" ca="1" si="158"/>
        <v xml:space="preserve">Si estas medidas suman 116 grados, </v>
      </c>
      <c r="I611" s="6" t="str">
        <f t="shared" ca="1" si="159"/>
        <v xml:space="preserve">y el segundo es el </v>
      </c>
      <c r="J611" s="6" t="str">
        <f t="shared" ca="1" si="160"/>
        <v xml:space="preserve">triple del primero, calcule sus medidas </v>
      </c>
      <c r="K611" s="6" t="s">
        <v>11</v>
      </c>
      <c r="L611" s="13"/>
    </row>
    <row r="612" spans="1:59" x14ac:dyDescent="0.3">
      <c r="B612" s="15">
        <v>0</v>
      </c>
      <c r="C612" s="6">
        <f t="shared" ca="1" si="151"/>
        <v>0.92417401475218852</v>
      </c>
      <c r="D612" s="6">
        <f t="shared" ca="1" si="155"/>
        <v>7.5825985247811478E-2</v>
      </c>
      <c r="E612" s="6">
        <f t="shared" ca="1" si="156"/>
        <v>1</v>
      </c>
      <c r="F612" s="6" t="str">
        <f t="shared" si="152"/>
        <v/>
      </c>
      <c r="G612" t="s">
        <v>10</v>
      </c>
      <c r="H612" s="6" t="str">
        <f t="shared" ref="H612:H613" ca="1" si="161">CONCATENATE("Si estas medidas suman ", IF(E603=0,180,IF(E603=1,90,360))," grados, ")</f>
        <v xml:space="preserve">Si estas medidas suman 90 grados, </v>
      </c>
      <c r="I612" s="6" t="str">
        <f t="shared" ca="1" si="159"/>
        <v xml:space="preserve">y el segundo es el </v>
      </c>
      <c r="J612" s="6" t="str">
        <f t="shared" ca="1" si="160"/>
        <v xml:space="preserve">triple del primero, calcule sus medidas </v>
      </c>
      <c r="K612" s="6" t="s">
        <v>11</v>
      </c>
      <c r="L612" s="13"/>
    </row>
    <row r="613" spans="1:59" x14ac:dyDescent="0.3">
      <c r="B613" s="15">
        <v>0</v>
      </c>
      <c r="C613" s="6">
        <f t="shared" ca="1" si="151"/>
        <v>0.98734794690950678</v>
      </c>
      <c r="D613" s="6">
        <f t="shared" ca="1" si="155"/>
        <v>1.265205309049322E-2</v>
      </c>
      <c r="E613" s="6">
        <f t="shared" ca="1" si="156"/>
        <v>1</v>
      </c>
      <c r="F613" s="6" t="str">
        <f t="shared" si="152"/>
        <v/>
      </c>
      <c r="G613" t="s">
        <v>10</v>
      </c>
      <c r="H613" s="6" t="str">
        <f t="shared" ca="1" si="161"/>
        <v xml:space="preserve">Si estas medidas suman 360 grados, </v>
      </c>
      <c r="I613" s="6" t="str">
        <f t="shared" ca="1" si="159"/>
        <v xml:space="preserve">y el segundo es el </v>
      </c>
      <c r="J613" s="6" t="str">
        <f t="shared" ca="1" si="160"/>
        <v xml:space="preserve">triple del primero, calcule sus medidas </v>
      </c>
      <c r="K613" s="6" t="s">
        <v>11</v>
      </c>
      <c r="L613" s="13"/>
    </row>
    <row r="614" spans="1:59" x14ac:dyDescent="0.3">
      <c r="A614" t="s">
        <v>286</v>
      </c>
      <c r="B614" s="15">
        <v>0</v>
      </c>
      <c r="C614" s="6">
        <f t="shared" ca="1" si="151"/>
        <v>0.99389265884163491</v>
      </c>
      <c r="D614" s="6">
        <f t="shared" ca="1" si="155"/>
        <v>6.1073411583650872E-3</v>
      </c>
      <c r="E614" s="6">
        <f t="shared" ca="1" si="156"/>
        <v>0</v>
      </c>
      <c r="F614" s="6" t="str">
        <f t="shared" si="152"/>
        <v>\end{enumerate}\newpage   \section*{Cuenta:  X  }\begin{enumerate}</v>
      </c>
      <c r="G614" t="s">
        <v>10</v>
      </c>
      <c r="H614" s="6" t="str">
        <f t="shared" ref="H614:H624" ca="1" si="162">CONCATENATE("Si estas medidas suman ", ROUND(C614*100+35,0)," grados, ")</f>
        <v xml:space="preserve">Si estas medidas suman 134 grados, </v>
      </c>
      <c r="I614" s="6" t="str">
        <f t="shared" ca="1" si="159"/>
        <v xml:space="preserve">y el segundo es el </v>
      </c>
      <c r="J614" s="6" t="str">
        <f t="shared" ca="1" si="160"/>
        <v xml:space="preserve">triple del primero, calcule sus medidas </v>
      </c>
      <c r="K614" s="6" t="s">
        <v>11</v>
      </c>
      <c r="L614" s="13"/>
    </row>
    <row r="615" spans="1:59" x14ac:dyDescent="0.3">
      <c r="B615" s="15">
        <v>0</v>
      </c>
      <c r="C615" s="6">
        <f t="shared" ca="1" si="151"/>
        <v>6.8831622190068664E-3</v>
      </c>
      <c r="D615" s="6">
        <f t="shared" ca="1" si="155"/>
        <v>0.50688316221900687</v>
      </c>
      <c r="E615" s="6">
        <f t="shared" ca="1" si="156"/>
        <v>2</v>
      </c>
      <c r="F615" s="6" t="str">
        <f t="shared" si="152"/>
        <v/>
      </c>
      <c r="G615" t="s">
        <v>10</v>
      </c>
      <c r="H615" s="6" t="str">
        <f t="shared" ca="1" si="162"/>
        <v xml:space="preserve">Si estas medidas suman 36 grados, </v>
      </c>
      <c r="I615" s="6" t="str">
        <f t="shared" ca="1" si="159"/>
        <v xml:space="preserve">y el primero es el </v>
      </c>
      <c r="J615" s="6" t="str">
        <f t="shared" ca="1" si="160"/>
        <v xml:space="preserve">doble del segundo, \textbf{calcule} sus medidas </v>
      </c>
      <c r="K615" s="6" t="s">
        <v>11</v>
      </c>
      <c r="L615" s="13"/>
    </row>
    <row r="616" spans="1:59" x14ac:dyDescent="0.3">
      <c r="B616" s="15">
        <v>0</v>
      </c>
      <c r="C616" s="6">
        <f t="shared" ca="1" si="151"/>
        <v>6.5416485477832964E-2</v>
      </c>
      <c r="D616" s="6">
        <f t="shared" ca="1" si="155"/>
        <v>0.56541648547783296</v>
      </c>
      <c r="E616" s="6">
        <f t="shared" ca="1" si="156"/>
        <v>1</v>
      </c>
      <c r="F616" s="6" t="str">
        <f t="shared" si="152"/>
        <v/>
      </c>
      <c r="G616" t="s">
        <v>10</v>
      </c>
      <c r="H616" s="6" t="str">
        <f t="shared" ca="1" si="162"/>
        <v xml:space="preserve">Si estas medidas suman 42 grados, </v>
      </c>
      <c r="I616" s="6" t="str">
        <f t="shared" ca="1" si="159"/>
        <v xml:space="preserve">y el segundo es el </v>
      </c>
      <c r="J616" s="6" t="str">
        <f t="shared" ca="1" si="160"/>
        <v xml:space="preserve">triple del primero, calcule sus medidas </v>
      </c>
      <c r="K616" s="6" t="s">
        <v>11</v>
      </c>
      <c r="L616" s="13"/>
    </row>
    <row r="617" spans="1:59" x14ac:dyDescent="0.3">
      <c r="B617" s="15">
        <v>0</v>
      </c>
      <c r="C617" s="6">
        <f t="shared" ca="1" si="151"/>
        <v>0.95970148176795611</v>
      </c>
      <c r="D617" s="6">
        <f t="shared" ca="1" si="155"/>
        <v>4.0298518232043889E-2</v>
      </c>
      <c r="E617" s="6">
        <f t="shared" ca="1" si="156"/>
        <v>0</v>
      </c>
      <c r="F617" s="6" t="str">
        <f t="shared" si="152"/>
        <v/>
      </c>
      <c r="G617" t="s">
        <v>10</v>
      </c>
      <c r="H617" s="6" t="str">
        <f t="shared" ca="1" si="162"/>
        <v xml:space="preserve">Si estas medidas suman 131 grados, </v>
      </c>
      <c r="I617" s="6" t="str">
        <f t="shared" ca="1" si="159"/>
        <v xml:space="preserve">y el segundo es el </v>
      </c>
      <c r="J617" s="6" t="str">
        <f t="shared" ca="1" si="160"/>
        <v xml:space="preserve">triple del primero, calcule sus medidas </v>
      </c>
      <c r="K617" s="6" t="s">
        <v>11</v>
      </c>
      <c r="L617" s="13"/>
    </row>
    <row r="618" spans="1:59" x14ac:dyDescent="0.3">
      <c r="B618" s="15">
        <v>0</v>
      </c>
      <c r="C618" s="6">
        <f t="shared" ca="1" si="151"/>
        <v>0.46007371842413924</v>
      </c>
      <c r="D618" s="6">
        <f t="shared" ca="1" si="155"/>
        <v>0.46007371842413924</v>
      </c>
      <c r="E618" s="6">
        <f t="shared" ca="1" si="156"/>
        <v>0</v>
      </c>
      <c r="F618" s="6" t="str">
        <f t="shared" si="152"/>
        <v/>
      </c>
      <c r="G618" t="s">
        <v>10</v>
      </c>
      <c r="H618" s="6" t="str">
        <f t="shared" ca="1" si="162"/>
        <v xml:space="preserve">Si estas medidas suman 81 grados, </v>
      </c>
      <c r="I618" s="6" t="str">
        <f t="shared" ca="1" si="159"/>
        <v xml:space="preserve">y el segundo es el </v>
      </c>
      <c r="J618" s="6" t="str">
        <f t="shared" ca="1" si="160"/>
        <v xml:space="preserve">triple del primero, calcule sus medidas </v>
      </c>
      <c r="K618" s="6" t="s">
        <v>11</v>
      </c>
      <c r="L618" s="13"/>
    </row>
    <row r="619" spans="1:59" x14ac:dyDescent="0.3">
      <c r="B619" s="15">
        <v>0</v>
      </c>
      <c r="C619" s="6">
        <f t="shared" ca="1" si="151"/>
        <v>0.80390239934737817</v>
      </c>
      <c r="D619" s="6">
        <f t="shared" ca="1" si="155"/>
        <v>0.19609760065262183</v>
      </c>
      <c r="E619" s="6">
        <f t="shared" ca="1" si="156"/>
        <v>1</v>
      </c>
      <c r="F619" s="6" t="str">
        <f t="shared" si="152"/>
        <v/>
      </c>
      <c r="G619" t="s">
        <v>10</v>
      </c>
      <c r="H619" s="6" t="str">
        <f t="shared" ca="1" si="162"/>
        <v xml:space="preserve">Si estas medidas suman 115 grados, </v>
      </c>
      <c r="I619" s="6" t="str">
        <f t="shared" ca="1" si="159"/>
        <v xml:space="preserve">y el segundo es el </v>
      </c>
      <c r="J619" s="6" t="str">
        <f t="shared" ca="1" si="160"/>
        <v xml:space="preserve">triple del primero, calcule sus medidas </v>
      </c>
      <c r="K619" s="6" t="s">
        <v>11</v>
      </c>
      <c r="L619" s="13"/>
    </row>
    <row r="620" spans="1:59" x14ac:dyDescent="0.3">
      <c r="B620" s="15">
        <v>0</v>
      </c>
      <c r="C620" s="6">
        <f t="shared" ca="1" si="151"/>
        <v>0.23142141627291624</v>
      </c>
      <c r="D620" s="6">
        <f t="shared" ca="1" si="155"/>
        <v>0.23142141627291624</v>
      </c>
      <c r="E620" s="6">
        <f t="shared" ca="1" si="156"/>
        <v>1</v>
      </c>
      <c r="F620" s="6" t="str">
        <f t="shared" si="152"/>
        <v/>
      </c>
      <c r="G620" t="s">
        <v>10</v>
      </c>
      <c r="H620" s="6" t="str">
        <f t="shared" ca="1" si="162"/>
        <v xml:space="preserve">Si estas medidas suman 58 grados, </v>
      </c>
      <c r="I620" s="6" t="str">
        <f t="shared" ca="1" si="159"/>
        <v xml:space="preserve">y el segundo es el </v>
      </c>
      <c r="J620" s="6" t="str">
        <f t="shared" ca="1" si="160"/>
        <v xml:space="preserve">triple del primero, calcule sus medidas </v>
      </c>
      <c r="K620" s="6" t="s">
        <v>11</v>
      </c>
      <c r="L620" s="13"/>
      <c r="BC620" s="10"/>
    </row>
    <row r="621" spans="1:59" x14ac:dyDescent="0.3">
      <c r="B621" s="15">
        <v>0</v>
      </c>
      <c r="C621" s="6">
        <f t="shared" ca="1" si="151"/>
        <v>0.21492305450856597</v>
      </c>
      <c r="D621" s="6">
        <f t="shared" ca="1" si="155"/>
        <v>0.21492305450856597</v>
      </c>
      <c r="E621" s="6">
        <f t="shared" ca="1" si="156"/>
        <v>0</v>
      </c>
      <c r="F621" s="6" t="str">
        <f t="shared" si="152"/>
        <v/>
      </c>
      <c r="G621" t="s">
        <v>10</v>
      </c>
      <c r="H621" s="6" t="str">
        <f t="shared" ca="1" si="162"/>
        <v xml:space="preserve">Si estas medidas suman 56 grados, </v>
      </c>
      <c r="I621" s="6" t="str">
        <f t="shared" ca="1" si="159"/>
        <v xml:space="preserve">y el segundo es el </v>
      </c>
      <c r="J621" s="6" t="str">
        <f t="shared" ca="1" si="160"/>
        <v xml:space="preserve">triple del primero, calcule sus medidas </v>
      </c>
      <c r="K621" s="6" t="s">
        <v>11</v>
      </c>
      <c r="L621" s="13"/>
    </row>
    <row r="622" spans="1:59" x14ac:dyDescent="0.3">
      <c r="B622" s="15">
        <v>0</v>
      </c>
      <c r="C622" s="6">
        <f t="shared" ca="1" si="151"/>
        <v>0.97102528221838391</v>
      </c>
      <c r="D622" s="6">
        <f t="shared" ca="1" si="155"/>
        <v>2.8974717781616088E-2</v>
      </c>
      <c r="E622" s="6">
        <f t="shared" ca="1" si="156"/>
        <v>2</v>
      </c>
      <c r="F622" s="6" t="str">
        <f t="shared" si="152"/>
        <v/>
      </c>
      <c r="G622" t="s">
        <v>10</v>
      </c>
      <c r="H622" s="6" t="str">
        <f t="shared" ca="1" si="162"/>
        <v xml:space="preserve">Si estas medidas suman 132 grados, </v>
      </c>
      <c r="I622" s="6" t="str">
        <f t="shared" ca="1" si="159"/>
        <v xml:space="preserve">y el primero es el </v>
      </c>
      <c r="J622" s="6" t="str">
        <f t="shared" ca="1" si="160"/>
        <v xml:space="preserve">doble del segundo, \textbf{calcule} sus medidas </v>
      </c>
      <c r="K622" s="6" t="s">
        <v>11</v>
      </c>
      <c r="L622" s="13"/>
    </row>
    <row r="623" spans="1:59" x14ac:dyDescent="0.3">
      <c r="B623" s="15">
        <v>0</v>
      </c>
      <c r="C623" s="6">
        <f t="shared" ca="1" si="151"/>
        <v>0.67368909766814689</v>
      </c>
      <c r="D623" s="6">
        <f t="shared" ca="1" si="155"/>
        <v>0.32631090233185311</v>
      </c>
      <c r="E623" s="6">
        <f t="shared" ca="1" si="156"/>
        <v>2</v>
      </c>
      <c r="F623" s="6" t="str">
        <f t="shared" si="152"/>
        <v/>
      </c>
      <c r="G623" t="s">
        <v>10</v>
      </c>
      <c r="H623" s="6" t="str">
        <f t="shared" ca="1" si="162"/>
        <v xml:space="preserve">Si estas medidas suman 102 grados, </v>
      </c>
      <c r="I623" s="6" t="str">
        <f t="shared" ca="1" si="159"/>
        <v xml:space="preserve">y el primero es el </v>
      </c>
      <c r="J623" s="6" t="str">
        <f t="shared" ca="1" si="160"/>
        <v xml:space="preserve">doble del segundo, \textbf{calcule} sus medidas </v>
      </c>
      <c r="K623" s="6" t="s">
        <v>11</v>
      </c>
      <c r="L623" s="13"/>
    </row>
    <row r="624" spans="1:59" x14ac:dyDescent="0.3">
      <c r="B624" s="15">
        <v>0</v>
      </c>
      <c r="C624" s="6">
        <f t="shared" ca="1" si="151"/>
        <v>0.69693971712438485</v>
      </c>
      <c r="D624" s="6">
        <f t="shared" ca="1" si="155"/>
        <v>0.30306028287561515</v>
      </c>
      <c r="E624" s="6">
        <f t="shared" ca="1" si="156"/>
        <v>0</v>
      </c>
      <c r="F624" s="6" t="str">
        <f t="shared" si="152"/>
        <v/>
      </c>
      <c r="G624" t="s">
        <v>10</v>
      </c>
      <c r="H624" s="6" t="str">
        <f t="shared" ca="1" si="162"/>
        <v xml:space="preserve">Si estas medidas suman 105 grados, </v>
      </c>
      <c r="I624" s="6" t="str">
        <f t="shared" ca="1" si="159"/>
        <v xml:space="preserve">y el segundo es el </v>
      </c>
      <c r="J624" s="6" t="str">
        <f t="shared" ca="1" si="160"/>
        <v xml:space="preserve">triple del primero, calcule sus medidas </v>
      </c>
      <c r="K624" s="6" t="s">
        <v>11</v>
      </c>
      <c r="L624" s="13"/>
    </row>
    <row r="625" spans="1:12" x14ac:dyDescent="0.3">
      <c r="B625" s="15">
        <v>0</v>
      </c>
      <c r="C625" s="6">
        <f t="shared" ca="1" si="151"/>
        <v>4.7308690160452693E-2</v>
      </c>
      <c r="D625" s="6">
        <f t="shared" ca="1" si="155"/>
        <v>0.54730869016045269</v>
      </c>
      <c r="E625" s="6">
        <f t="shared" ca="1" si="156"/>
        <v>0</v>
      </c>
      <c r="F625" s="6" t="str">
        <f t="shared" si="152"/>
        <v/>
      </c>
      <c r="G625" t="s">
        <v>10</v>
      </c>
      <c r="H625" s="6" t="str">
        <f t="shared" ref="H625:H626" ca="1" si="163">CONCATENATE("Si estas medidas suman ", IF(E616=0,180,IF(E616=1,90,360))," grados, ")</f>
        <v xml:space="preserve">Si estas medidas suman 90 grados, </v>
      </c>
      <c r="I625" s="6" t="str">
        <f t="shared" ca="1" si="159"/>
        <v xml:space="preserve">y el segundo es el </v>
      </c>
      <c r="J625" s="6" t="str">
        <f t="shared" ca="1" si="160"/>
        <v xml:space="preserve">triple del primero, calcule sus medidas </v>
      </c>
      <c r="K625" s="6" t="s">
        <v>11</v>
      </c>
      <c r="L625" s="13"/>
    </row>
    <row r="626" spans="1:12" x14ac:dyDescent="0.3">
      <c r="B626" s="15">
        <v>0</v>
      </c>
      <c r="C626" s="6">
        <f t="shared" ca="1" si="151"/>
        <v>0.97801972032721973</v>
      </c>
      <c r="D626" s="6">
        <f t="shared" ca="1" si="155"/>
        <v>2.1980279672780267E-2</v>
      </c>
      <c r="E626" s="6">
        <f t="shared" ca="1" si="156"/>
        <v>2</v>
      </c>
      <c r="F626" s="6" t="str">
        <f t="shared" si="152"/>
        <v/>
      </c>
      <c r="G626" t="s">
        <v>10</v>
      </c>
      <c r="H626" s="6" t="str">
        <f t="shared" ca="1" si="163"/>
        <v xml:space="preserve">Si estas medidas suman 180 grados, </v>
      </c>
      <c r="I626" s="6" t="str">
        <f t="shared" ca="1" si="159"/>
        <v xml:space="preserve">y el primero es el </v>
      </c>
      <c r="J626" s="6" t="str">
        <f t="shared" ca="1" si="160"/>
        <v xml:space="preserve">doble del segundo, \textbf{calcule} sus medidas </v>
      </c>
      <c r="K626" s="6" t="s">
        <v>11</v>
      </c>
      <c r="L626" s="13"/>
    </row>
    <row r="627" spans="1:12" x14ac:dyDescent="0.3">
      <c r="A627" t="s">
        <v>286</v>
      </c>
      <c r="B627" s="15">
        <v>0</v>
      </c>
      <c r="C627" s="6">
        <f t="shared" ca="1" si="151"/>
        <v>0.97239062184871061</v>
      </c>
      <c r="D627" s="6">
        <f t="shared" ca="1" si="155"/>
        <v>2.7609378151289388E-2</v>
      </c>
      <c r="E627" s="6">
        <f t="shared" ca="1" si="156"/>
        <v>2</v>
      </c>
      <c r="F627" s="6" t="str">
        <f t="shared" si="152"/>
        <v>\end{enumerate}\newpage   \section*{Cuenta:  X  }\begin{enumerate}</v>
      </c>
      <c r="G627" t="s">
        <v>10</v>
      </c>
      <c r="H627" s="6" t="str">
        <f t="shared" ref="H627:H637" ca="1" si="164">CONCATENATE("Si estas medidas suman ", ROUND(C627*100+35,0)," grados, ")</f>
        <v xml:space="preserve">Si estas medidas suman 132 grados, </v>
      </c>
      <c r="I627" s="6" t="str">
        <f t="shared" ca="1" si="159"/>
        <v xml:space="preserve">y el primero es el </v>
      </c>
      <c r="J627" s="6" t="str">
        <f t="shared" ca="1" si="160"/>
        <v xml:space="preserve">doble del segundo, \textbf{calcule} sus medidas </v>
      </c>
      <c r="K627" s="6" t="s">
        <v>11</v>
      </c>
      <c r="L627" s="13"/>
    </row>
    <row r="628" spans="1:12" x14ac:dyDescent="0.3">
      <c r="B628" s="15">
        <v>0</v>
      </c>
      <c r="C628" s="6">
        <f t="shared" ca="1" si="151"/>
        <v>0.15266600385518991</v>
      </c>
      <c r="D628" s="6">
        <f t="shared" ca="1" si="155"/>
        <v>0.15266600385518991</v>
      </c>
      <c r="E628" s="6">
        <f t="shared" ca="1" si="156"/>
        <v>0</v>
      </c>
      <c r="F628" s="6" t="str">
        <f t="shared" si="152"/>
        <v/>
      </c>
      <c r="G628" t="s">
        <v>10</v>
      </c>
      <c r="H628" s="6" t="str">
        <f t="shared" ca="1" si="164"/>
        <v xml:space="preserve">Si estas medidas suman 50 grados, </v>
      </c>
      <c r="I628" s="6" t="str">
        <f t="shared" ca="1" si="159"/>
        <v xml:space="preserve">y el segundo es el </v>
      </c>
      <c r="J628" s="6" t="str">
        <f t="shared" ca="1" si="160"/>
        <v xml:space="preserve">triple del primero, calcule sus medidas </v>
      </c>
      <c r="K628" s="6" t="s">
        <v>11</v>
      </c>
      <c r="L628" s="13"/>
    </row>
    <row r="629" spans="1:12" x14ac:dyDescent="0.3">
      <c r="B629" s="15">
        <v>0</v>
      </c>
      <c r="C629" s="6">
        <f t="shared" ca="1" si="151"/>
        <v>0.97896443088970864</v>
      </c>
      <c r="D629" s="6">
        <f t="shared" ca="1" si="155"/>
        <v>2.1035569110291363E-2</v>
      </c>
      <c r="E629" s="6">
        <f t="shared" ca="1" si="156"/>
        <v>2</v>
      </c>
      <c r="F629" s="6" t="str">
        <f t="shared" si="152"/>
        <v/>
      </c>
      <c r="G629" t="s">
        <v>10</v>
      </c>
      <c r="H629" s="6" t="str">
        <f t="shared" ca="1" si="164"/>
        <v xml:space="preserve">Si estas medidas suman 133 grados, </v>
      </c>
      <c r="I629" s="6" t="str">
        <f t="shared" ca="1" si="159"/>
        <v xml:space="preserve">y el primero es el </v>
      </c>
      <c r="J629" s="6" t="str">
        <f t="shared" ca="1" si="160"/>
        <v xml:space="preserve">doble del segundo, \textbf{calcule} sus medidas </v>
      </c>
      <c r="K629" s="6" t="s">
        <v>11</v>
      </c>
      <c r="L629" s="13"/>
    </row>
    <row r="630" spans="1:12" x14ac:dyDescent="0.3">
      <c r="B630" s="15">
        <v>0</v>
      </c>
      <c r="C630" s="6">
        <f t="shared" ca="1" si="151"/>
        <v>0.16487366915374613</v>
      </c>
      <c r="D630" s="6">
        <f t="shared" ca="1" si="155"/>
        <v>0.16487366915374613</v>
      </c>
      <c r="E630" s="6">
        <f t="shared" ca="1" si="156"/>
        <v>1</v>
      </c>
      <c r="F630" s="6" t="str">
        <f t="shared" si="152"/>
        <v/>
      </c>
      <c r="G630" t="s">
        <v>10</v>
      </c>
      <c r="H630" s="6" t="str">
        <f t="shared" ca="1" si="164"/>
        <v xml:space="preserve">Si estas medidas suman 51 grados, </v>
      </c>
      <c r="I630" s="6" t="str">
        <f t="shared" ca="1" si="159"/>
        <v xml:space="preserve">y el segundo es el </v>
      </c>
      <c r="J630" s="6" t="str">
        <f t="shared" ca="1" si="160"/>
        <v xml:space="preserve">triple del primero, calcule sus medidas </v>
      </c>
      <c r="K630" s="6" t="s">
        <v>11</v>
      </c>
      <c r="L630" s="13"/>
    </row>
    <row r="631" spans="1:12" x14ac:dyDescent="0.3">
      <c r="B631" s="15">
        <v>0</v>
      </c>
      <c r="C631" s="6">
        <f t="shared" ca="1" si="151"/>
        <v>0.19842260078681206</v>
      </c>
      <c r="D631" s="6">
        <f t="shared" ca="1" si="155"/>
        <v>0.19842260078681206</v>
      </c>
      <c r="E631" s="6">
        <f t="shared" ca="1" si="156"/>
        <v>1</v>
      </c>
      <c r="F631" s="6" t="str">
        <f t="shared" si="152"/>
        <v/>
      </c>
      <c r="G631" t="s">
        <v>10</v>
      </c>
      <c r="H631" s="6" t="str">
        <f t="shared" ca="1" si="164"/>
        <v xml:space="preserve">Si estas medidas suman 55 grados, </v>
      </c>
      <c r="I631" s="6" t="str">
        <f t="shared" ca="1" si="159"/>
        <v xml:space="preserve">y el segundo es el </v>
      </c>
      <c r="J631" s="6" t="str">
        <f t="shared" ca="1" si="160"/>
        <v xml:space="preserve">triple del primero, calcule sus medidas </v>
      </c>
      <c r="K631" s="6" t="s">
        <v>11</v>
      </c>
      <c r="L631" s="13"/>
    </row>
    <row r="632" spans="1:12" x14ac:dyDescent="0.3">
      <c r="B632" s="15">
        <v>0</v>
      </c>
      <c r="C632" s="6">
        <f t="shared" ca="1" si="151"/>
        <v>0.32877321862964182</v>
      </c>
      <c r="D632" s="6">
        <f t="shared" ca="1" si="155"/>
        <v>0.32877321862964182</v>
      </c>
      <c r="E632" s="6">
        <f t="shared" ca="1" si="156"/>
        <v>2</v>
      </c>
      <c r="F632" s="6" t="str">
        <f t="shared" si="152"/>
        <v/>
      </c>
      <c r="G632" t="s">
        <v>10</v>
      </c>
      <c r="H632" s="6" t="str">
        <f t="shared" ca="1" si="164"/>
        <v xml:space="preserve">Si estas medidas suman 68 grados, </v>
      </c>
      <c r="I632" s="6" t="str">
        <f t="shared" ca="1" si="159"/>
        <v xml:space="preserve">y el primero es el </v>
      </c>
      <c r="J632" s="6" t="str">
        <f t="shared" ca="1" si="160"/>
        <v xml:space="preserve">doble del segundo, \textbf{calcule} sus medidas </v>
      </c>
      <c r="K632" s="6" t="s">
        <v>11</v>
      </c>
      <c r="L632" s="13"/>
    </row>
    <row r="633" spans="1:12" x14ac:dyDescent="0.3">
      <c r="B633" s="15">
        <v>0</v>
      </c>
      <c r="C633" s="6">
        <f t="shared" ca="1" si="151"/>
        <v>0.32644993338540651</v>
      </c>
      <c r="D633" s="6">
        <f t="shared" ca="1" si="155"/>
        <v>0.32644993338540651</v>
      </c>
      <c r="E633" s="6">
        <f t="shared" ca="1" si="156"/>
        <v>2</v>
      </c>
      <c r="F633" s="6" t="str">
        <f t="shared" si="152"/>
        <v/>
      </c>
      <c r="G633" t="s">
        <v>10</v>
      </c>
      <c r="H633" s="6" t="str">
        <f t="shared" ca="1" si="164"/>
        <v xml:space="preserve">Si estas medidas suman 68 grados, </v>
      </c>
      <c r="I633" s="6" t="str">
        <f t="shared" ca="1" si="159"/>
        <v xml:space="preserve">y el primero es el </v>
      </c>
      <c r="J633" s="6" t="str">
        <f t="shared" ca="1" si="160"/>
        <v xml:space="preserve">doble del segundo, \textbf{calcule} sus medidas </v>
      </c>
      <c r="K633" s="6" t="s">
        <v>11</v>
      </c>
      <c r="L633" s="13"/>
    </row>
    <row r="634" spans="1:12" x14ac:dyDescent="0.3">
      <c r="B634" s="15">
        <v>0</v>
      </c>
      <c r="C634" s="6">
        <f t="shared" ca="1" si="151"/>
        <v>0.50153045352221148</v>
      </c>
      <c r="D634" s="6">
        <f t="shared" ca="1" si="155"/>
        <v>0.50153045352221148</v>
      </c>
      <c r="E634" s="6">
        <f t="shared" ca="1" si="156"/>
        <v>1</v>
      </c>
      <c r="F634" s="6" t="str">
        <f t="shared" si="152"/>
        <v/>
      </c>
      <c r="G634" t="s">
        <v>10</v>
      </c>
      <c r="H634" s="6" t="str">
        <f t="shared" ca="1" si="164"/>
        <v xml:space="preserve">Si estas medidas suman 85 grados, </v>
      </c>
      <c r="I634" s="6" t="str">
        <f t="shared" ca="1" si="159"/>
        <v xml:space="preserve">y el segundo es el </v>
      </c>
      <c r="J634" s="6" t="str">
        <f t="shared" ca="1" si="160"/>
        <v xml:space="preserve">triple del primero, calcule sus medidas </v>
      </c>
      <c r="K634" s="6" t="s">
        <v>11</v>
      </c>
      <c r="L634" s="13"/>
    </row>
    <row r="635" spans="1:12" x14ac:dyDescent="0.3">
      <c r="B635" s="15">
        <v>0</v>
      </c>
      <c r="C635" s="6">
        <f t="shared" ca="1" si="151"/>
        <v>0.77888460606787724</v>
      </c>
      <c r="D635" s="6">
        <f t="shared" ca="1" si="155"/>
        <v>0.22111539393212276</v>
      </c>
      <c r="E635" s="6">
        <f t="shared" ca="1" si="156"/>
        <v>0</v>
      </c>
      <c r="F635" s="6" t="str">
        <f t="shared" si="152"/>
        <v/>
      </c>
      <c r="G635" t="s">
        <v>10</v>
      </c>
      <c r="H635" s="6" t="str">
        <f t="shared" ca="1" si="164"/>
        <v xml:space="preserve">Si estas medidas suman 113 grados, </v>
      </c>
      <c r="I635" s="6" t="str">
        <f t="shared" ca="1" si="159"/>
        <v xml:space="preserve">y el segundo es el </v>
      </c>
      <c r="J635" s="6" t="str">
        <f t="shared" ca="1" si="160"/>
        <v xml:space="preserve">triple del primero, calcule sus medidas </v>
      </c>
      <c r="K635" s="6" t="s">
        <v>11</v>
      </c>
      <c r="L635" s="13"/>
    </row>
    <row r="636" spans="1:12" x14ac:dyDescent="0.3">
      <c r="B636" s="15">
        <v>0</v>
      </c>
      <c r="C636" s="6">
        <f t="shared" ca="1" si="151"/>
        <v>0.31767336388677314</v>
      </c>
      <c r="D636" s="6">
        <f t="shared" ca="1" si="155"/>
        <v>0.31767336388677314</v>
      </c>
      <c r="E636" s="6">
        <f t="shared" ca="1" si="156"/>
        <v>1</v>
      </c>
      <c r="F636" s="6" t="str">
        <f t="shared" si="152"/>
        <v/>
      </c>
      <c r="G636" t="s">
        <v>10</v>
      </c>
      <c r="H636" s="6" t="str">
        <f t="shared" ca="1" si="164"/>
        <v xml:space="preserve">Si estas medidas suman 67 grados, </v>
      </c>
      <c r="I636" s="6" t="str">
        <f t="shared" ca="1" si="159"/>
        <v xml:space="preserve">y el segundo es el </v>
      </c>
      <c r="J636" s="6" t="str">
        <f t="shared" ca="1" si="160"/>
        <v xml:space="preserve">triple del primero, calcule sus medidas </v>
      </c>
      <c r="K636" s="6" t="s">
        <v>11</v>
      </c>
      <c r="L636" s="13"/>
    </row>
    <row r="637" spans="1:12" x14ac:dyDescent="0.3">
      <c r="B637" s="15">
        <v>0</v>
      </c>
      <c r="C637" s="6">
        <f t="shared" ca="1" si="151"/>
        <v>0.10726284447995571</v>
      </c>
      <c r="D637" s="6">
        <f t="shared" ca="1" si="155"/>
        <v>0.10726284447995571</v>
      </c>
      <c r="E637" s="6">
        <f t="shared" ca="1" si="156"/>
        <v>1</v>
      </c>
      <c r="F637" s="6" t="str">
        <f t="shared" si="152"/>
        <v/>
      </c>
      <c r="G637" t="s">
        <v>10</v>
      </c>
      <c r="H637" s="6" t="str">
        <f t="shared" ca="1" si="164"/>
        <v xml:space="preserve">Si estas medidas suman 46 grados, </v>
      </c>
      <c r="I637" s="6" t="str">
        <f t="shared" ca="1" si="159"/>
        <v xml:space="preserve">y el segundo es el </v>
      </c>
      <c r="J637" s="6" t="str">
        <f t="shared" ca="1" si="160"/>
        <v xml:space="preserve">triple del primero, calcule sus medidas </v>
      </c>
      <c r="K637" s="6" t="s">
        <v>11</v>
      </c>
      <c r="L637" s="13"/>
    </row>
    <row r="638" spans="1:12" x14ac:dyDescent="0.3">
      <c r="B638" s="15">
        <v>0</v>
      </c>
      <c r="C638" s="6">
        <f t="shared" ca="1" si="151"/>
        <v>0.64449382053344428</v>
      </c>
      <c r="D638" s="6">
        <f t="shared" ca="1" si="155"/>
        <v>0.35550617946655572</v>
      </c>
      <c r="E638" s="6">
        <f t="shared" ca="1" si="156"/>
        <v>2</v>
      </c>
      <c r="F638" s="6" t="str">
        <f t="shared" si="152"/>
        <v/>
      </c>
      <c r="G638" t="s">
        <v>10</v>
      </c>
      <c r="H638" s="6" t="str">
        <f t="shared" ref="H638:H639" ca="1" si="165">CONCATENATE("Si estas medidas suman ", IF(E629=0,180,IF(E629=1,90,360))," grados, ")</f>
        <v xml:space="preserve">Si estas medidas suman 360 grados, </v>
      </c>
      <c r="I638" s="6" t="str">
        <f t="shared" ca="1" si="159"/>
        <v xml:space="preserve">y el primero es el </v>
      </c>
      <c r="J638" s="6" t="str">
        <f t="shared" ca="1" si="160"/>
        <v xml:space="preserve">doble del segundo, \textbf{calcule} sus medidas </v>
      </c>
      <c r="K638" s="6" t="s">
        <v>11</v>
      </c>
      <c r="L638" s="13"/>
    </row>
    <row r="639" spans="1:12" x14ac:dyDescent="0.3">
      <c r="B639" s="15">
        <v>0</v>
      </c>
      <c r="C639" s="6">
        <f t="shared" ca="1" si="151"/>
        <v>0.2650876855069777</v>
      </c>
      <c r="D639" s="6">
        <f t="shared" ca="1" si="155"/>
        <v>0.2650876855069777</v>
      </c>
      <c r="E639" s="6">
        <f t="shared" ca="1" si="156"/>
        <v>2</v>
      </c>
      <c r="F639" s="6" t="str">
        <f t="shared" si="152"/>
        <v/>
      </c>
      <c r="G639" t="s">
        <v>10</v>
      </c>
      <c r="H639" s="6" t="str">
        <f t="shared" ca="1" si="165"/>
        <v xml:space="preserve">Si estas medidas suman 90 grados, </v>
      </c>
      <c r="I639" s="6" t="str">
        <f t="shared" ca="1" si="159"/>
        <v xml:space="preserve">y el primero es el </v>
      </c>
      <c r="J639" s="6" t="str">
        <f t="shared" ca="1" si="160"/>
        <v xml:space="preserve">doble del segundo, \textbf{calcule} sus medidas </v>
      </c>
      <c r="K639" s="6" t="s">
        <v>11</v>
      </c>
      <c r="L639" s="13"/>
    </row>
    <row r="640" spans="1:12" x14ac:dyDescent="0.3">
      <c r="A640" t="s">
        <v>286</v>
      </c>
      <c r="B640" s="15">
        <v>0</v>
      </c>
      <c r="C640" s="6">
        <f t="shared" ca="1" si="151"/>
        <v>0.34667119849101957</v>
      </c>
      <c r="D640" s="6">
        <f t="shared" ca="1" si="155"/>
        <v>0.34667119849101957</v>
      </c>
      <c r="E640" s="6">
        <f t="shared" ca="1" si="156"/>
        <v>1</v>
      </c>
      <c r="F640" s="6" t="str">
        <f t="shared" si="152"/>
        <v>\end{enumerate}\newpage   \section*{Cuenta:  X  }\begin{enumerate}</v>
      </c>
      <c r="G640" t="s">
        <v>10</v>
      </c>
      <c r="H640" s="6" t="str">
        <f t="shared" ref="H640:H650" ca="1" si="166">CONCATENATE("Si estas medidas suman ", ROUND(C640*100+35,0)," grados, ")</f>
        <v xml:space="preserve">Si estas medidas suman 70 grados, </v>
      </c>
      <c r="I640" s="6" t="str">
        <f t="shared" ca="1" si="159"/>
        <v xml:space="preserve">y el segundo es el </v>
      </c>
      <c r="J640" s="6" t="str">
        <f t="shared" ca="1" si="160"/>
        <v xml:space="preserve">triple del primero, calcule sus medidas </v>
      </c>
      <c r="K640" s="6" t="s">
        <v>11</v>
      </c>
      <c r="L640" s="13"/>
    </row>
    <row r="641" spans="1:12" x14ac:dyDescent="0.3">
      <c r="B641" s="15">
        <v>0</v>
      </c>
      <c r="C641" s="6">
        <f t="shared" ca="1" si="151"/>
        <v>0.82944221825781683</v>
      </c>
      <c r="D641" s="6">
        <f t="shared" ca="1" si="155"/>
        <v>0.17055778174218317</v>
      </c>
      <c r="E641" s="6">
        <f t="shared" ca="1" si="156"/>
        <v>1</v>
      </c>
      <c r="F641" s="6" t="str">
        <f t="shared" si="152"/>
        <v/>
      </c>
      <c r="G641" t="s">
        <v>10</v>
      </c>
      <c r="H641" s="6" t="str">
        <f t="shared" ca="1" si="166"/>
        <v xml:space="preserve">Si estas medidas suman 118 grados, </v>
      </c>
      <c r="I641" s="6" t="str">
        <f t="shared" ca="1" si="159"/>
        <v xml:space="preserve">y el segundo es el </v>
      </c>
      <c r="J641" s="6" t="str">
        <f t="shared" ca="1" si="160"/>
        <v xml:space="preserve">triple del primero, calcule sus medidas </v>
      </c>
      <c r="K641" s="6" t="s">
        <v>11</v>
      </c>
      <c r="L641" s="13"/>
    </row>
    <row r="642" spans="1:12" x14ac:dyDescent="0.3">
      <c r="B642" s="15">
        <v>0</v>
      </c>
      <c r="C642" s="6">
        <f t="shared" ca="1" si="151"/>
        <v>0.36757155703601052</v>
      </c>
      <c r="D642" s="6">
        <f t="shared" ca="1" si="155"/>
        <v>0.36757155703601052</v>
      </c>
      <c r="E642" s="6">
        <f t="shared" ca="1" si="156"/>
        <v>0</v>
      </c>
      <c r="F642" s="6" t="str">
        <f t="shared" si="152"/>
        <v/>
      </c>
      <c r="G642" t="s">
        <v>10</v>
      </c>
      <c r="H642" s="6" t="str">
        <f t="shared" ca="1" si="166"/>
        <v xml:space="preserve">Si estas medidas suman 72 grados, </v>
      </c>
      <c r="I642" s="6" t="str">
        <f t="shared" ca="1" si="159"/>
        <v xml:space="preserve">y el segundo es el </v>
      </c>
      <c r="J642" s="6" t="str">
        <f t="shared" ca="1" si="160"/>
        <v xml:space="preserve">triple del primero, calcule sus medidas </v>
      </c>
      <c r="K642" s="6" t="s">
        <v>11</v>
      </c>
      <c r="L642" s="13"/>
    </row>
    <row r="643" spans="1:12" x14ac:dyDescent="0.3">
      <c r="B643" s="15">
        <v>0</v>
      </c>
      <c r="C643" s="6">
        <f t="shared" ref="C643:C706" ca="1" si="167">RAND()</f>
        <v>3.9876463610863722E-2</v>
      </c>
      <c r="D643" s="6">
        <f t="shared" ca="1" si="155"/>
        <v>0.53987646361086372</v>
      </c>
      <c r="E643" s="6">
        <f t="shared" ca="1" si="156"/>
        <v>2</v>
      </c>
      <c r="F643" s="6" t="str">
        <f t="shared" si="152"/>
        <v/>
      </c>
      <c r="G643" t="s">
        <v>10</v>
      </c>
      <c r="H643" s="6" t="str">
        <f t="shared" ca="1" si="166"/>
        <v xml:space="preserve">Si estas medidas suman 39 grados, </v>
      </c>
      <c r="I643" s="6" t="str">
        <f t="shared" ca="1" si="159"/>
        <v xml:space="preserve">y el primero es el </v>
      </c>
      <c r="J643" s="6" t="str">
        <f t="shared" ca="1" si="160"/>
        <v xml:space="preserve">doble del segundo, \textbf{calcule} sus medidas </v>
      </c>
      <c r="K643" s="6" t="s">
        <v>11</v>
      </c>
      <c r="L643" s="13"/>
    </row>
    <row r="644" spans="1:12" x14ac:dyDescent="0.3">
      <c r="B644" s="15">
        <v>0</v>
      </c>
      <c r="C644" s="6">
        <f t="shared" ca="1" si="167"/>
        <v>0.3504135655190902</v>
      </c>
      <c r="D644" s="6">
        <f t="shared" ca="1" si="155"/>
        <v>0.3504135655190902</v>
      </c>
      <c r="E644" s="6">
        <f t="shared" ca="1" si="156"/>
        <v>1</v>
      </c>
      <c r="F644" s="6" t="str">
        <f t="shared" ref="F644:F707" si="168">IF(A644=0,"",A644)</f>
        <v/>
      </c>
      <c r="G644" t="s">
        <v>10</v>
      </c>
      <c r="H644" s="6" t="str">
        <f t="shared" ca="1" si="166"/>
        <v xml:space="preserve">Si estas medidas suman 70 grados, </v>
      </c>
      <c r="I644" s="6" t="str">
        <f t="shared" ca="1" si="159"/>
        <v xml:space="preserve">y el segundo es el </v>
      </c>
      <c r="J644" s="6" t="str">
        <f t="shared" ca="1" si="160"/>
        <v xml:space="preserve">triple del primero, calcule sus medidas </v>
      </c>
      <c r="K644" s="6" t="s">
        <v>11</v>
      </c>
      <c r="L644" s="13"/>
    </row>
    <row r="645" spans="1:12" x14ac:dyDescent="0.3">
      <c r="B645" s="15">
        <v>0</v>
      </c>
      <c r="C645" s="6">
        <f t="shared" ca="1" si="167"/>
        <v>0.89963770719848712</v>
      </c>
      <c r="D645" s="6">
        <f t="shared" ca="1" si="155"/>
        <v>0.10036229280151288</v>
      </c>
      <c r="E645" s="6">
        <f t="shared" ca="1" si="156"/>
        <v>0</v>
      </c>
      <c r="F645" s="6" t="str">
        <f t="shared" si="168"/>
        <v/>
      </c>
      <c r="G645" t="s">
        <v>10</v>
      </c>
      <c r="H645" s="6" t="str">
        <f t="shared" ca="1" si="166"/>
        <v xml:space="preserve">Si estas medidas suman 125 grados, </v>
      </c>
      <c r="I645" s="6" t="str">
        <f t="shared" ca="1" si="159"/>
        <v xml:space="preserve">y el segundo es el </v>
      </c>
      <c r="J645" s="6" t="str">
        <f t="shared" ca="1" si="160"/>
        <v xml:space="preserve">triple del primero, calcule sus medidas </v>
      </c>
      <c r="K645" s="6" t="s">
        <v>11</v>
      </c>
      <c r="L645" s="13"/>
    </row>
    <row r="646" spans="1:12" x14ac:dyDescent="0.3">
      <c r="B646" s="15">
        <v>0</v>
      </c>
      <c r="C646" s="6">
        <f t="shared" ca="1" si="167"/>
        <v>0.65027408569378753</v>
      </c>
      <c r="D646" s="6">
        <f t="shared" ca="1" si="155"/>
        <v>0.34972591430621247</v>
      </c>
      <c r="E646" s="6">
        <f t="shared" ca="1" si="156"/>
        <v>1</v>
      </c>
      <c r="F646" s="6" t="str">
        <f t="shared" si="168"/>
        <v/>
      </c>
      <c r="G646" t="s">
        <v>10</v>
      </c>
      <c r="H646" s="6" t="str">
        <f t="shared" ca="1" si="166"/>
        <v xml:space="preserve">Si estas medidas suman 100 grados, </v>
      </c>
      <c r="I646" s="6" t="str">
        <f t="shared" ca="1" si="159"/>
        <v xml:space="preserve">y el segundo es el </v>
      </c>
      <c r="J646" s="6" t="str">
        <f t="shared" ca="1" si="160"/>
        <v xml:space="preserve">triple del primero, calcule sus medidas </v>
      </c>
      <c r="K646" s="6" t="s">
        <v>11</v>
      </c>
      <c r="L646" s="13"/>
    </row>
    <row r="647" spans="1:12" x14ac:dyDescent="0.3">
      <c r="B647" s="15">
        <v>0</v>
      </c>
      <c r="C647" s="6">
        <f t="shared" ca="1" si="167"/>
        <v>0.51361425013955908</v>
      </c>
      <c r="D647" s="6">
        <f t="shared" ca="1" si="155"/>
        <v>0.51361425013955908</v>
      </c>
      <c r="E647" s="6">
        <f t="shared" ca="1" si="156"/>
        <v>2</v>
      </c>
      <c r="F647" s="6" t="str">
        <f t="shared" si="168"/>
        <v/>
      </c>
      <c r="G647" t="s">
        <v>10</v>
      </c>
      <c r="H647" s="6" t="str">
        <f t="shared" ca="1" si="166"/>
        <v xml:space="preserve">Si estas medidas suman 86 grados, </v>
      </c>
      <c r="I647" s="6" t="str">
        <f t="shared" ca="1" si="159"/>
        <v xml:space="preserve">y el primero es el </v>
      </c>
      <c r="J647" s="6" t="str">
        <f t="shared" ca="1" si="160"/>
        <v xml:space="preserve">doble del segundo, \textbf{calcule} sus medidas </v>
      </c>
      <c r="K647" s="6" t="s">
        <v>11</v>
      </c>
      <c r="L647" s="13"/>
    </row>
    <row r="648" spans="1:12" x14ac:dyDescent="0.3">
      <c r="B648" s="15">
        <v>0</v>
      </c>
      <c r="C648" s="6">
        <f t="shared" ca="1" si="167"/>
        <v>0.52790243929031522</v>
      </c>
      <c r="D648" s="6">
        <f t="shared" ca="1" si="155"/>
        <v>0.52790243929031522</v>
      </c>
      <c r="E648" s="6">
        <f t="shared" ca="1" si="156"/>
        <v>1</v>
      </c>
      <c r="F648" s="6" t="str">
        <f t="shared" si="168"/>
        <v/>
      </c>
      <c r="G648" t="s">
        <v>10</v>
      </c>
      <c r="H648" s="6" t="str">
        <f t="shared" ca="1" si="166"/>
        <v xml:space="preserve">Si estas medidas suman 88 grados, </v>
      </c>
      <c r="I648" s="6" t="str">
        <f t="shared" ca="1" si="159"/>
        <v xml:space="preserve">y el segundo es el </v>
      </c>
      <c r="J648" s="6" t="str">
        <f t="shared" ca="1" si="160"/>
        <v xml:space="preserve">triple del primero, calcule sus medidas </v>
      </c>
      <c r="K648" s="6" t="s">
        <v>11</v>
      </c>
      <c r="L648" s="13"/>
    </row>
    <row r="649" spans="1:12" x14ac:dyDescent="0.3">
      <c r="B649" s="15">
        <v>0</v>
      </c>
      <c r="C649" s="6">
        <f t="shared" ca="1" si="167"/>
        <v>0.68244158676811528</v>
      </c>
      <c r="D649" s="6">
        <f t="shared" ca="1" si="155"/>
        <v>0.31755841323188472</v>
      </c>
      <c r="E649" s="6">
        <f t="shared" ca="1" si="156"/>
        <v>1</v>
      </c>
      <c r="F649" s="6" t="str">
        <f t="shared" si="168"/>
        <v/>
      </c>
      <c r="G649" t="s">
        <v>10</v>
      </c>
      <c r="H649" s="6" t="str">
        <f t="shared" ca="1" si="166"/>
        <v xml:space="preserve">Si estas medidas suman 103 grados, </v>
      </c>
      <c r="I649" s="6" t="str">
        <f t="shared" ca="1" si="159"/>
        <v xml:space="preserve">y el segundo es el </v>
      </c>
      <c r="J649" s="6" t="str">
        <f t="shared" ca="1" si="160"/>
        <v xml:space="preserve">triple del primero, calcule sus medidas </v>
      </c>
      <c r="K649" s="6" t="s">
        <v>11</v>
      </c>
      <c r="L649" s="13"/>
    </row>
    <row r="650" spans="1:12" x14ac:dyDescent="0.3">
      <c r="B650" s="15">
        <v>0</v>
      </c>
      <c r="C650" s="6">
        <f t="shared" ca="1" si="167"/>
        <v>0.73677457597288054</v>
      </c>
      <c r="D650" s="6">
        <f t="shared" ca="1" si="155"/>
        <v>0.26322542402711946</v>
      </c>
      <c r="E650" s="6">
        <f t="shared" ca="1" si="156"/>
        <v>2</v>
      </c>
      <c r="F650" s="6" t="str">
        <f t="shared" si="168"/>
        <v/>
      </c>
      <c r="G650" t="s">
        <v>10</v>
      </c>
      <c r="H650" s="6" t="str">
        <f t="shared" ca="1" si="166"/>
        <v xml:space="preserve">Si estas medidas suman 109 grados, </v>
      </c>
      <c r="I650" s="6" t="str">
        <f t="shared" ca="1" si="159"/>
        <v xml:space="preserve">y el primero es el </v>
      </c>
      <c r="J650" s="6" t="str">
        <f t="shared" ca="1" si="160"/>
        <v xml:space="preserve">doble del segundo, \textbf{calcule} sus medidas </v>
      </c>
      <c r="K650" s="6" t="s">
        <v>11</v>
      </c>
      <c r="L650" s="13"/>
    </row>
    <row r="651" spans="1:12" x14ac:dyDescent="0.3">
      <c r="B651" s="15">
        <v>0</v>
      </c>
      <c r="C651" s="6">
        <f t="shared" ca="1" si="167"/>
        <v>0.67846462971200305</v>
      </c>
      <c r="D651" s="6">
        <f t="shared" ca="1" si="155"/>
        <v>0.32153537028799695</v>
      </c>
      <c r="E651" s="6">
        <f t="shared" ca="1" si="156"/>
        <v>1</v>
      </c>
      <c r="F651" s="6" t="str">
        <f t="shared" si="168"/>
        <v/>
      </c>
      <c r="G651" t="s">
        <v>10</v>
      </c>
      <c r="H651" s="6" t="str">
        <f t="shared" ref="H651:H652" ca="1" si="169">CONCATENATE("Si estas medidas suman ", IF(E642=0,180,IF(E642=1,90,360))," grados, ")</f>
        <v xml:space="preserve">Si estas medidas suman 180 grados, </v>
      </c>
      <c r="I651" s="6" t="str">
        <f t="shared" ca="1" si="159"/>
        <v xml:space="preserve">y el segundo es el </v>
      </c>
      <c r="J651" s="6" t="str">
        <f t="shared" ca="1" si="160"/>
        <v xml:space="preserve">triple del primero, calcule sus medidas </v>
      </c>
      <c r="K651" s="6" t="s">
        <v>11</v>
      </c>
      <c r="L651" s="13"/>
    </row>
    <row r="652" spans="1:12" x14ac:dyDescent="0.3">
      <c r="B652" s="15">
        <v>0</v>
      </c>
      <c r="C652" s="6">
        <f t="shared" ca="1" si="167"/>
        <v>0.16262372761827726</v>
      </c>
      <c r="D652" s="6">
        <f t="shared" ca="1" si="155"/>
        <v>0.16262372761827726</v>
      </c>
      <c r="E652" s="6">
        <f t="shared" ca="1" si="156"/>
        <v>1</v>
      </c>
      <c r="F652" s="6" t="str">
        <f t="shared" si="168"/>
        <v/>
      </c>
      <c r="G652" t="s">
        <v>10</v>
      </c>
      <c r="H652" s="6" t="str">
        <f t="shared" ca="1" si="169"/>
        <v xml:space="preserve">Si estas medidas suman 360 grados, </v>
      </c>
      <c r="I652" s="6" t="str">
        <f t="shared" ca="1" si="159"/>
        <v xml:space="preserve">y el segundo es el </v>
      </c>
      <c r="J652" s="6" t="str">
        <f t="shared" ca="1" si="160"/>
        <v xml:space="preserve">triple del primero, calcule sus medidas </v>
      </c>
      <c r="K652" s="6" t="s">
        <v>11</v>
      </c>
      <c r="L652" s="13"/>
    </row>
    <row r="653" spans="1:12" x14ac:dyDescent="0.3">
      <c r="A653" t="s">
        <v>286</v>
      </c>
      <c r="B653" s="15">
        <v>0</v>
      </c>
      <c r="C653" s="6">
        <f t="shared" ca="1" si="167"/>
        <v>9.4276060646693916E-2</v>
      </c>
      <c r="D653" s="6">
        <f t="shared" ca="1" si="155"/>
        <v>0.59427606064669392</v>
      </c>
      <c r="E653" s="6">
        <f t="shared" ca="1" si="156"/>
        <v>1</v>
      </c>
      <c r="F653" s="6" t="str">
        <f t="shared" si="168"/>
        <v>\end{enumerate}\newpage   \section*{Cuenta:  X  }\begin{enumerate}</v>
      </c>
      <c r="G653" t="s">
        <v>10</v>
      </c>
      <c r="H653" s="6" t="str">
        <f t="shared" ref="H653:H663" ca="1" si="170">CONCATENATE("Si estas medidas suman ", ROUND(C653*100+35,0)," grados, ")</f>
        <v xml:space="preserve">Si estas medidas suman 44 grados, </v>
      </c>
      <c r="I653" s="6" t="str">
        <f t="shared" ca="1" si="159"/>
        <v xml:space="preserve">y el segundo es el </v>
      </c>
      <c r="J653" s="6" t="str">
        <f t="shared" ca="1" si="160"/>
        <v xml:space="preserve">triple del primero, calcule sus medidas </v>
      </c>
      <c r="K653" s="6" t="s">
        <v>11</v>
      </c>
      <c r="L653" s="13"/>
    </row>
    <row r="654" spans="1:12" x14ac:dyDescent="0.3">
      <c r="B654" s="15">
        <v>0</v>
      </c>
      <c r="C654" s="6">
        <f t="shared" ca="1" si="167"/>
        <v>0.24027861728469957</v>
      </c>
      <c r="D654" s="6">
        <f t="shared" ca="1" si="155"/>
        <v>0.24027861728469957</v>
      </c>
      <c r="E654" s="6">
        <f t="shared" ca="1" si="156"/>
        <v>2</v>
      </c>
      <c r="F654" s="6" t="str">
        <f t="shared" si="168"/>
        <v/>
      </c>
      <c r="G654" t="s">
        <v>10</v>
      </c>
      <c r="H654" s="6" t="str">
        <f t="shared" ca="1" si="170"/>
        <v xml:space="preserve">Si estas medidas suman 59 grados, </v>
      </c>
      <c r="I654" s="6" t="str">
        <f t="shared" ca="1" si="159"/>
        <v xml:space="preserve">y el primero es el </v>
      </c>
      <c r="J654" s="6" t="str">
        <f t="shared" ca="1" si="160"/>
        <v xml:space="preserve">doble del segundo, \textbf{calcule} sus medidas </v>
      </c>
      <c r="K654" s="6" t="s">
        <v>11</v>
      </c>
      <c r="L654" s="13"/>
    </row>
    <row r="655" spans="1:12" x14ac:dyDescent="0.3">
      <c r="B655" s="15">
        <v>0</v>
      </c>
      <c r="C655" s="6">
        <f t="shared" ca="1" si="167"/>
        <v>0.44519967738020783</v>
      </c>
      <c r="D655" s="6">
        <f t="shared" ca="1" si="155"/>
        <v>0.44519967738020783</v>
      </c>
      <c r="E655" s="6">
        <f t="shared" ca="1" si="156"/>
        <v>2</v>
      </c>
      <c r="F655" s="6" t="str">
        <f t="shared" si="168"/>
        <v/>
      </c>
      <c r="G655" t="s">
        <v>10</v>
      </c>
      <c r="H655" s="6" t="str">
        <f t="shared" ca="1" si="170"/>
        <v xml:space="preserve">Si estas medidas suman 80 grados, </v>
      </c>
      <c r="I655" s="6" t="str">
        <f t="shared" ca="1" si="159"/>
        <v xml:space="preserve">y el primero es el </v>
      </c>
      <c r="J655" s="6" t="str">
        <f t="shared" ca="1" si="160"/>
        <v xml:space="preserve">doble del segundo, \textbf{calcule} sus medidas </v>
      </c>
      <c r="K655" s="6" t="s">
        <v>11</v>
      </c>
      <c r="L655" s="13"/>
    </row>
    <row r="656" spans="1:12" x14ac:dyDescent="0.3">
      <c r="B656" s="15">
        <v>0</v>
      </c>
      <c r="C656" s="6">
        <f t="shared" ca="1" si="167"/>
        <v>0.73689976089932729</v>
      </c>
      <c r="D656" s="6">
        <f t="shared" ref="D656:D719" ca="1" si="171">IF(C656&gt;0.1,      IF(C656&lt;0.6,C656,ABS(1-C656)),C656+0.5)</f>
        <v>0.26310023910067271</v>
      </c>
      <c r="E656" s="6">
        <f t="shared" ref="E656:E719" ca="1" si="172">MOD(INT(D656*99),3)</f>
        <v>2</v>
      </c>
      <c r="F656" s="6" t="str">
        <f t="shared" si="168"/>
        <v/>
      </c>
      <c r="G656" t="s">
        <v>10</v>
      </c>
      <c r="H656" s="6" t="str">
        <f t="shared" ca="1" si="170"/>
        <v xml:space="preserve">Si estas medidas suman 109 grados, </v>
      </c>
      <c r="I656" s="6" t="str">
        <f t="shared" ca="1" si="159"/>
        <v xml:space="preserve">y el primero es el </v>
      </c>
      <c r="J656" s="6" t="str">
        <f t="shared" ca="1" si="160"/>
        <v xml:space="preserve">doble del segundo, \textbf{calcule} sus medidas </v>
      </c>
      <c r="K656" s="6" t="s">
        <v>11</v>
      </c>
      <c r="L656" s="13"/>
    </row>
    <row r="657" spans="1:12" x14ac:dyDescent="0.3">
      <c r="B657" s="15">
        <v>0</v>
      </c>
      <c r="C657" s="6">
        <f t="shared" ca="1" si="167"/>
        <v>0.48955673386201326</v>
      </c>
      <c r="D657" s="6">
        <f t="shared" ca="1" si="171"/>
        <v>0.48955673386201326</v>
      </c>
      <c r="E657" s="6">
        <f t="shared" ca="1" si="172"/>
        <v>0</v>
      </c>
      <c r="F657" s="6" t="str">
        <f t="shared" si="168"/>
        <v/>
      </c>
      <c r="G657" t="s">
        <v>10</v>
      </c>
      <c r="H657" s="6" t="str">
        <f t="shared" ca="1" si="170"/>
        <v xml:space="preserve">Si estas medidas suman 84 grados, </v>
      </c>
      <c r="I657" s="6" t="str">
        <f t="shared" ca="1" si="159"/>
        <v xml:space="preserve">y el segundo es el </v>
      </c>
      <c r="J657" s="6" t="str">
        <f t="shared" ca="1" si="160"/>
        <v xml:space="preserve">triple del primero, calcule sus medidas </v>
      </c>
      <c r="K657" s="6" t="s">
        <v>11</v>
      </c>
      <c r="L657" s="13"/>
    </row>
    <row r="658" spans="1:12" x14ac:dyDescent="0.3">
      <c r="B658" s="15">
        <v>0</v>
      </c>
      <c r="C658" s="6">
        <f t="shared" ca="1" si="167"/>
        <v>0.13207597531604798</v>
      </c>
      <c r="D658" s="6">
        <f t="shared" ca="1" si="171"/>
        <v>0.13207597531604798</v>
      </c>
      <c r="E658" s="6">
        <f t="shared" ca="1" si="172"/>
        <v>1</v>
      </c>
      <c r="F658" s="6" t="str">
        <f t="shared" si="168"/>
        <v/>
      </c>
      <c r="G658" t="s">
        <v>10</v>
      </c>
      <c r="H658" s="6" t="str">
        <f t="shared" ca="1" si="170"/>
        <v xml:space="preserve">Si estas medidas suman 48 grados, </v>
      </c>
      <c r="I658" s="6" t="str">
        <f t="shared" ca="1" si="159"/>
        <v xml:space="preserve">y el segundo es el </v>
      </c>
      <c r="J658" s="6" t="str">
        <f t="shared" ca="1" si="160"/>
        <v xml:space="preserve">triple del primero, calcule sus medidas </v>
      </c>
      <c r="K658" s="6" t="s">
        <v>11</v>
      </c>
      <c r="L658" s="13"/>
    </row>
    <row r="659" spans="1:12" x14ac:dyDescent="0.3">
      <c r="B659" s="15">
        <v>0</v>
      </c>
      <c r="C659" s="6">
        <f t="shared" ca="1" si="167"/>
        <v>0.3128148575459494</v>
      </c>
      <c r="D659" s="6">
        <f t="shared" ca="1" si="171"/>
        <v>0.3128148575459494</v>
      </c>
      <c r="E659" s="6">
        <f t="shared" ca="1" si="172"/>
        <v>0</v>
      </c>
      <c r="F659" s="6" t="str">
        <f t="shared" si="168"/>
        <v/>
      </c>
      <c r="G659" t="s">
        <v>10</v>
      </c>
      <c r="H659" s="6" t="str">
        <f t="shared" ca="1" si="170"/>
        <v xml:space="preserve">Si estas medidas suman 66 grados, </v>
      </c>
      <c r="I659" s="6" t="str">
        <f t="shared" ca="1" si="159"/>
        <v xml:space="preserve">y el segundo es el </v>
      </c>
      <c r="J659" s="6" t="str">
        <f t="shared" ca="1" si="160"/>
        <v xml:space="preserve">triple del primero, calcule sus medidas </v>
      </c>
      <c r="K659" s="6" t="s">
        <v>11</v>
      </c>
      <c r="L659" s="13"/>
    </row>
    <row r="660" spans="1:12" x14ac:dyDescent="0.3">
      <c r="B660" s="15">
        <v>0</v>
      </c>
      <c r="C660" s="6">
        <f t="shared" ca="1" si="167"/>
        <v>0.87142357447004104</v>
      </c>
      <c r="D660" s="6">
        <f t="shared" ca="1" si="171"/>
        <v>0.12857642552995896</v>
      </c>
      <c r="E660" s="6">
        <f t="shared" ca="1" si="172"/>
        <v>0</v>
      </c>
      <c r="F660" s="6" t="str">
        <f t="shared" si="168"/>
        <v/>
      </c>
      <c r="G660" t="s">
        <v>10</v>
      </c>
      <c r="H660" s="6" t="str">
        <f t="shared" ca="1" si="170"/>
        <v xml:space="preserve">Si estas medidas suman 122 grados, </v>
      </c>
      <c r="I660" s="6" t="str">
        <f t="shared" ca="1" si="159"/>
        <v xml:space="preserve">y el segundo es el </v>
      </c>
      <c r="J660" s="6" t="str">
        <f t="shared" ca="1" si="160"/>
        <v xml:space="preserve">triple del primero, calcule sus medidas </v>
      </c>
      <c r="K660" s="6" t="s">
        <v>11</v>
      </c>
      <c r="L660" s="13"/>
    </row>
    <row r="661" spans="1:12" x14ac:dyDescent="0.3">
      <c r="B661" s="15">
        <v>0</v>
      </c>
      <c r="C661" s="6">
        <f t="shared" ca="1" si="167"/>
        <v>0.84519647857976044</v>
      </c>
      <c r="D661" s="6">
        <f t="shared" ca="1" si="171"/>
        <v>0.15480352142023956</v>
      </c>
      <c r="E661" s="6">
        <f t="shared" ca="1" si="172"/>
        <v>0</v>
      </c>
      <c r="F661" s="6" t="str">
        <f t="shared" si="168"/>
        <v/>
      </c>
      <c r="G661" t="s">
        <v>10</v>
      </c>
      <c r="H661" s="6" t="str">
        <f t="shared" ca="1" si="170"/>
        <v xml:space="preserve">Si estas medidas suman 120 grados, </v>
      </c>
      <c r="I661" s="6" t="str">
        <f t="shared" ca="1" si="159"/>
        <v xml:space="preserve">y el segundo es el </v>
      </c>
      <c r="J661" s="6" t="str">
        <f t="shared" ca="1" si="160"/>
        <v xml:space="preserve">triple del primero, calcule sus medidas </v>
      </c>
      <c r="K661" s="6" t="s">
        <v>11</v>
      </c>
      <c r="L661" s="13"/>
    </row>
    <row r="662" spans="1:12" x14ac:dyDescent="0.3">
      <c r="B662" s="15">
        <v>0</v>
      </c>
      <c r="C662" s="6">
        <f t="shared" ca="1" si="167"/>
        <v>0.97708604078499528</v>
      </c>
      <c r="D662" s="6">
        <f t="shared" ca="1" si="171"/>
        <v>2.291395921500472E-2</v>
      </c>
      <c r="E662" s="6">
        <f t="shared" ca="1" si="172"/>
        <v>2</v>
      </c>
      <c r="F662" s="6" t="str">
        <f t="shared" si="168"/>
        <v/>
      </c>
      <c r="G662" t="s">
        <v>10</v>
      </c>
      <c r="H662" s="6" t="str">
        <f t="shared" ca="1" si="170"/>
        <v xml:space="preserve">Si estas medidas suman 133 grados, </v>
      </c>
      <c r="I662" s="6" t="str">
        <f t="shared" ca="1" si="159"/>
        <v xml:space="preserve">y el primero es el </v>
      </c>
      <c r="J662" s="6" t="str">
        <f t="shared" ca="1" si="160"/>
        <v xml:space="preserve">doble del segundo, \textbf{calcule} sus medidas </v>
      </c>
      <c r="K662" s="6" t="s">
        <v>11</v>
      </c>
      <c r="L662" s="13"/>
    </row>
    <row r="663" spans="1:12" x14ac:dyDescent="0.3">
      <c r="B663" s="15">
        <v>0</v>
      </c>
      <c r="C663" s="6">
        <f t="shared" ca="1" si="167"/>
        <v>0.4013895840288102</v>
      </c>
      <c r="D663" s="6">
        <f t="shared" ca="1" si="171"/>
        <v>0.4013895840288102</v>
      </c>
      <c r="E663" s="6">
        <f t="shared" ca="1" si="172"/>
        <v>0</v>
      </c>
      <c r="F663" s="6" t="str">
        <f t="shared" si="168"/>
        <v/>
      </c>
      <c r="G663" t="s">
        <v>10</v>
      </c>
      <c r="H663" s="6" t="str">
        <f t="shared" ca="1" si="170"/>
        <v xml:space="preserve">Si estas medidas suman 75 grados, </v>
      </c>
      <c r="I663" s="6" t="str">
        <f t="shared" ca="1" si="159"/>
        <v xml:space="preserve">y el segundo es el </v>
      </c>
      <c r="J663" s="6" t="str">
        <f t="shared" ca="1" si="160"/>
        <v xml:space="preserve">triple del primero, calcule sus medidas </v>
      </c>
      <c r="K663" s="6" t="s">
        <v>11</v>
      </c>
      <c r="L663" s="13"/>
    </row>
    <row r="664" spans="1:12" x14ac:dyDescent="0.3">
      <c r="B664" s="15">
        <v>0</v>
      </c>
      <c r="C664" s="6">
        <f t="shared" ca="1" si="167"/>
        <v>7.1422871261398457E-3</v>
      </c>
      <c r="D664" s="6">
        <f t="shared" ca="1" si="171"/>
        <v>0.50714228712613985</v>
      </c>
      <c r="E664" s="6">
        <f t="shared" ca="1" si="172"/>
        <v>2</v>
      </c>
      <c r="F664" s="6" t="str">
        <f t="shared" si="168"/>
        <v/>
      </c>
      <c r="G664" t="s">
        <v>10</v>
      </c>
      <c r="H664" s="6" t="str">
        <f t="shared" ref="H664:H665" ca="1" si="173">CONCATENATE("Si estas medidas suman ", IF(E655=0,180,IF(E655=1,90,360))," grados, ")</f>
        <v xml:space="preserve">Si estas medidas suman 360 grados, </v>
      </c>
      <c r="I664" s="6" t="str">
        <f t="shared" ca="1" si="159"/>
        <v xml:space="preserve">y el primero es el </v>
      </c>
      <c r="J664" s="6" t="str">
        <f t="shared" ca="1" si="160"/>
        <v xml:space="preserve">doble del segundo, \textbf{calcule} sus medidas </v>
      </c>
      <c r="K664" s="6" t="s">
        <v>11</v>
      </c>
      <c r="L664" s="13"/>
    </row>
    <row r="665" spans="1:12" x14ac:dyDescent="0.3">
      <c r="B665" s="15">
        <v>0</v>
      </c>
      <c r="C665" s="6">
        <f t="shared" ca="1" si="167"/>
        <v>0.62222596159451582</v>
      </c>
      <c r="D665" s="6">
        <f t="shared" ca="1" si="171"/>
        <v>0.37777403840548418</v>
      </c>
      <c r="E665" s="6">
        <f t="shared" ca="1" si="172"/>
        <v>1</v>
      </c>
      <c r="F665" s="6" t="str">
        <f t="shared" si="168"/>
        <v/>
      </c>
      <c r="G665" t="s">
        <v>10</v>
      </c>
      <c r="H665" s="6" t="str">
        <f t="shared" ca="1" si="173"/>
        <v xml:space="preserve">Si estas medidas suman 360 grados, </v>
      </c>
      <c r="I665" s="6" t="str">
        <f t="shared" ca="1" si="159"/>
        <v xml:space="preserve">y el segundo es el </v>
      </c>
      <c r="J665" s="6" t="str">
        <f t="shared" ca="1" si="160"/>
        <v xml:space="preserve">triple del primero, calcule sus medidas </v>
      </c>
      <c r="K665" s="6" t="s">
        <v>11</v>
      </c>
      <c r="L665" s="13"/>
    </row>
    <row r="666" spans="1:12" x14ac:dyDescent="0.3">
      <c r="A666" t="s">
        <v>286</v>
      </c>
      <c r="B666" s="15">
        <v>0</v>
      </c>
      <c r="C666" s="6">
        <f t="shared" ca="1" si="167"/>
        <v>0.58003211702144208</v>
      </c>
      <c r="D666" s="6">
        <f t="shared" ca="1" si="171"/>
        <v>0.58003211702144208</v>
      </c>
      <c r="E666" s="6">
        <f t="shared" ca="1" si="172"/>
        <v>0</v>
      </c>
      <c r="F666" s="6" t="str">
        <f t="shared" si="168"/>
        <v>\end{enumerate}\newpage   \section*{Cuenta:  X  }\begin{enumerate}</v>
      </c>
      <c r="G666" t="s">
        <v>10</v>
      </c>
      <c r="H666" s="6" t="str">
        <f t="shared" ref="H666:H676" ca="1" si="174">CONCATENATE("Si estas medidas suman ", ROUND(C666*100+35,0)," grados, ")</f>
        <v xml:space="preserve">Si estas medidas suman 93 grados, </v>
      </c>
      <c r="I666" s="6" t="str">
        <f t="shared" ca="1" si="159"/>
        <v xml:space="preserve">y el segundo es el </v>
      </c>
      <c r="J666" s="6" t="str">
        <f t="shared" ca="1" si="160"/>
        <v xml:space="preserve">triple del primero, calcule sus medidas </v>
      </c>
      <c r="K666" s="6" t="s">
        <v>11</v>
      </c>
      <c r="L666" s="13"/>
    </row>
    <row r="667" spans="1:12" x14ac:dyDescent="0.3">
      <c r="B667" s="15">
        <v>0</v>
      </c>
      <c r="C667" s="6">
        <f t="shared" ca="1" si="167"/>
        <v>0.19468930096084813</v>
      </c>
      <c r="D667" s="6">
        <f t="shared" ca="1" si="171"/>
        <v>0.19468930096084813</v>
      </c>
      <c r="E667" s="6">
        <f t="shared" ca="1" si="172"/>
        <v>1</v>
      </c>
      <c r="F667" s="6" t="str">
        <f t="shared" si="168"/>
        <v/>
      </c>
      <c r="G667" t="s">
        <v>10</v>
      </c>
      <c r="H667" s="6" t="str">
        <f t="shared" ca="1" si="174"/>
        <v xml:space="preserve">Si estas medidas suman 54 grados, </v>
      </c>
      <c r="I667" s="6" t="str">
        <f t="shared" ca="1" si="159"/>
        <v xml:space="preserve">y el segundo es el </v>
      </c>
      <c r="J667" s="6" t="str">
        <f t="shared" ca="1" si="160"/>
        <v xml:space="preserve">triple del primero, calcule sus medidas </v>
      </c>
      <c r="K667" s="6" t="s">
        <v>11</v>
      </c>
      <c r="L667" s="13"/>
    </row>
    <row r="668" spans="1:12" x14ac:dyDescent="0.3">
      <c r="B668" s="15">
        <v>0</v>
      </c>
      <c r="C668" s="6">
        <f t="shared" ca="1" si="167"/>
        <v>0.88355954076100363</v>
      </c>
      <c r="D668" s="6">
        <f t="shared" ca="1" si="171"/>
        <v>0.11644045923899637</v>
      </c>
      <c r="E668" s="6">
        <f t="shared" ca="1" si="172"/>
        <v>2</v>
      </c>
      <c r="F668" s="6" t="str">
        <f t="shared" si="168"/>
        <v/>
      </c>
      <c r="G668" t="s">
        <v>10</v>
      </c>
      <c r="H668" s="6" t="str">
        <f t="shared" ca="1" si="174"/>
        <v xml:space="preserve">Si estas medidas suman 123 grados, </v>
      </c>
      <c r="I668" s="6" t="str">
        <f t="shared" ref="I668:I731" ca="1" si="175">IF(E668=2, "y el primero es el ", "y el segundo es el ")</f>
        <v xml:space="preserve">y el primero es el </v>
      </c>
      <c r="J668" s="6" t="str">
        <f t="shared" ref="J668:J731" ca="1" si="176">IF(E668=2,"doble del segundo, \textbf{calcule} sus medidas ", "triple del primero, calcule sus medidas ")</f>
        <v xml:space="preserve">doble del segundo, \textbf{calcule} sus medidas </v>
      </c>
      <c r="K668" s="6" t="s">
        <v>11</v>
      </c>
      <c r="L668" s="13"/>
    </row>
    <row r="669" spans="1:12" x14ac:dyDescent="0.3">
      <c r="B669" s="15">
        <v>0</v>
      </c>
      <c r="C669" s="6">
        <f t="shared" ca="1" si="167"/>
        <v>9.2336236817799011E-2</v>
      </c>
      <c r="D669" s="6">
        <f t="shared" ca="1" si="171"/>
        <v>0.59233623681779901</v>
      </c>
      <c r="E669" s="6">
        <f t="shared" ca="1" si="172"/>
        <v>1</v>
      </c>
      <c r="F669" s="6" t="str">
        <f t="shared" si="168"/>
        <v/>
      </c>
      <c r="G669" t="s">
        <v>10</v>
      </c>
      <c r="H669" s="6" t="str">
        <f t="shared" ca="1" si="174"/>
        <v xml:space="preserve">Si estas medidas suman 44 grados, </v>
      </c>
      <c r="I669" s="6" t="str">
        <f t="shared" ca="1" si="175"/>
        <v xml:space="preserve">y el segundo es el </v>
      </c>
      <c r="J669" s="6" t="str">
        <f t="shared" ca="1" si="176"/>
        <v xml:space="preserve">triple del primero, calcule sus medidas </v>
      </c>
      <c r="K669" s="6" t="s">
        <v>11</v>
      </c>
      <c r="L669" s="13"/>
    </row>
    <row r="670" spans="1:12" x14ac:dyDescent="0.3">
      <c r="B670" s="15">
        <v>0</v>
      </c>
      <c r="C670" s="6">
        <f t="shared" ca="1" si="167"/>
        <v>0.32118081694822631</v>
      </c>
      <c r="D670" s="6">
        <f t="shared" ca="1" si="171"/>
        <v>0.32118081694822631</v>
      </c>
      <c r="E670" s="6">
        <f t="shared" ca="1" si="172"/>
        <v>1</v>
      </c>
      <c r="F670" s="6" t="str">
        <f t="shared" si="168"/>
        <v/>
      </c>
      <c r="G670" t="s">
        <v>10</v>
      </c>
      <c r="H670" s="6" t="str">
        <f t="shared" ca="1" si="174"/>
        <v xml:space="preserve">Si estas medidas suman 67 grados, </v>
      </c>
      <c r="I670" s="6" t="str">
        <f t="shared" ca="1" si="175"/>
        <v xml:space="preserve">y el segundo es el </v>
      </c>
      <c r="J670" s="6" t="str">
        <f t="shared" ca="1" si="176"/>
        <v xml:space="preserve">triple del primero, calcule sus medidas </v>
      </c>
      <c r="K670" s="6" t="s">
        <v>11</v>
      </c>
      <c r="L670" s="13"/>
    </row>
    <row r="671" spans="1:12" x14ac:dyDescent="0.3">
      <c r="B671" s="15">
        <v>0</v>
      </c>
      <c r="C671" s="6">
        <f t="shared" ca="1" si="167"/>
        <v>0.75641162966569242</v>
      </c>
      <c r="D671" s="6">
        <f t="shared" ca="1" si="171"/>
        <v>0.24358837033430758</v>
      </c>
      <c r="E671" s="6">
        <f t="shared" ca="1" si="172"/>
        <v>0</v>
      </c>
      <c r="F671" s="6" t="str">
        <f t="shared" si="168"/>
        <v/>
      </c>
      <c r="G671" t="s">
        <v>10</v>
      </c>
      <c r="H671" s="6" t="str">
        <f t="shared" ca="1" si="174"/>
        <v xml:space="preserve">Si estas medidas suman 111 grados, </v>
      </c>
      <c r="I671" s="6" t="str">
        <f t="shared" ca="1" si="175"/>
        <v xml:space="preserve">y el segundo es el </v>
      </c>
      <c r="J671" s="6" t="str">
        <f t="shared" ca="1" si="176"/>
        <v xml:space="preserve">triple del primero, calcule sus medidas </v>
      </c>
      <c r="K671" s="6" t="s">
        <v>11</v>
      </c>
      <c r="L671" s="13"/>
    </row>
    <row r="672" spans="1:12" x14ac:dyDescent="0.3">
      <c r="B672" s="15">
        <v>0</v>
      </c>
      <c r="C672" s="6">
        <f t="shared" ca="1" si="167"/>
        <v>0.86957956912556811</v>
      </c>
      <c r="D672" s="6">
        <f t="shared" ca="1" si="171"/>
        <v>0.13042043087443189</v>
      </c>
      <c r="E672" s="6">
        <f t="shared" ca="1" si="172"/>
        <v>0</v>
      </c>
      <c r="F672" s="6" t="str">
        <f t="shared" si="168"/>
        <v/>
      </c>
      <c r="G672" t="s">
        <v>10</v>
      </c>
      <c r="H672" s="6" t="str">
        <f t="shared" ca="1" si="174"/>
        <v xml:space="preserve">Si estas medidas suman 122 grados, </v>
      </c>
      <c r="I672" s="6" t="str">
        <f t="shared" ca="1" si="175"/>
        <v xml:space="preserve">y el segundo es el </v>
      </c>
      <c r="J672" s="6" t="str">
        <f t="shared" ca="1" si="176"/>
        <v xml:space="preserve">triple del primero, calcule sus medidas </v>
      </c>
      <c r="K672" s="6" t="s">
        <v>11</v>
      </c>
      <c r="L672" s="13"/>
    </row>
    <row r="673" spans="1:12" x14ac:dyDescent="0.3">
      <c r="B673" s="15">
        <v>0</v>
      </c>
      <c r="C673" s="6">
        <f t="shared" ca="1" si="167"/>
        <v>0.82442640132186884</v>
      </c>
      <c r="D673" s="6">
        <f t="shared" ca="1" si="171"/>
        <v>0.17557359867813116</v>
      </c>
      <c r="E673" s="6">
        <f t="shared" ca="1" si="172"/>
        <v>2</v>
      </c>
      <c r="F673" s="6" t="str">
        <f t="shared" si="168"/>
        <v/>
      </c>
      <c r="G673" t="s">
        <v>10</v>
      </c>
      <c r="H673" s="6" t="str">
        <f t="shared" ca="1" si="174"/>
        <v xml:space="preserve">Si estas medidas suman 117 grados, </v>
      </c>
      <c r="I673" s="6" t="str">
        <f t="shared" ca="1" si="175"/>
        <v xml:space="preserve">y el primero es el </v>
      </c>
      <c r="J673" s="6" t="str">
        <f t="shared" ca="1" si="176"/>
        <v xml:space="preserve">doble del segundo, \textbf{calcule} sus medidas </v>
      </c>
      <c r="K673" s="6" t="s">
        <v>11</v>
      </c>
      <c r="L673" s="13"/>
    </row>
    <row r="674" spans="1:12" x14ac:dyDescent="0.3">
      <c r="B674" s="15">
        <v>0</v>
      </c>
      <c r="C674" s="6">
        <f t="shared" ca="1" si="167"/>
        <v>0.90302677141664822</v>
      </c>
      <c r="D674" s="6">
        <f t="shared" ca="1" si="171"/>
        <v>9.6973228583351778E-2</v>
      </c>
      <c r="E674" s="6">
        <f t="shared" ca="1" si="172"/>
        <v>0</v>
      </c>
      <c r="F674" s="6" t="str">
        <f t="shared" si="168"/>
        <v/>
      </c>
      <c r="G674" t="s">
        <v>10</v>
      </c>
      <c r="H674" s="6" t="str">
        <f t="shared" ca="1" si="174"/>
        <v xml:space="preserve">Si estas medidas suman 125 grados, </v>
      </c>
      <c r="I674" s="6" t="str">
        <f t="shared" ca="1" si="175"/>
        <v xml:space="preserve">y el segundo es el </v>
      </c>
      <c r="J674" s="6" t="str">
        <f t="shared" ca="1" si="176"/>
        <v xml:space="preserve">triple del primero, calcule sus medidas </v>
      </c>
      <c r="K674" s="6" t="s">
        <v>11</v>
      </c>
      <c r="L674" s="13"/>
    </row>
    <row r="675" spans="1:12" x14ac:dyDescent="0.3">
      <c r="B675" s="15">
        <v>0</v>
      </c>
      <c r="C675" s="6">
        <f t="shared" ca="1" si="167"/>
        <v>0.15824297769410989</v>
      </c>
      <c r="D675" s="6">
        <f t="shared" ca="1" si="171"/>
        <v>0.15824297769410989</v>
      </c>
      <c r="E675" s="6">
        <f t="shared" ca="1" si="172"/>
        <v>0</v>
      </c>
      <c r="F675" s="6" t="str">
        <f t="shared" si="168"/>
        <v/>
      </c>
      <c r="G675" t="s">
        <v>10</v>
      </c>
      <c r="H675" s="6" t="str">
        <f t="shared" ca="1" si="174"/>
        <v xml:space="preserve">Si estas medidas suman 51 grados, </v>
      </c>
      <c r="I675" s="6" t="str">
        <f t="shared" ca="1" si="175"/>
        <v xml:space="preserve">y el segundo es el </v>
      </c>
      <c r="J675" s="6" t="str">
        <f t="shared" ca="1" si="176"/>
        <v xml:space="preserve">triple del primero, calcule sus medidas </v>
      </c>
      <c r="K675" s="6" t="s">
        <v>11</v>
      </c>
      <c r="L675" s="13"/>
    </row>
    <row r="676" spans="1:12" x14ac:dyDescent="0.3">
      <c r="B676" s="15">
        <v>0</v>
      </c>
      <c r="C676" s="6">
        <f t="shared" ca="1" si="167"/>
        <v>0.4804903844146694</v>
      </c>
      <c r="D676" s="6">
        <f t="shared" ca="1" si="171"/>
        <v>0.4804903844146694</v>
      </c>
      <c r="E676" s="6">
        <f t="shared" ca="1" si="172"/>
        <v>2</v>
      </c>
      <c r="F676" s="6" t="str">
        <f t="shared" si="168"/>
        <v/>
      </c>
      <c r="G676" t="s">
        <v>10</v>
      </c>
      <c r="H676" s="6" t="str">
        <f t="shared" ca="1" si="174"/>
        <v xml:space="preserve">Si estas medidas suman 83 grados, </v>
      </c>
      <c r="I676" s="6" t="str">
        <f t="shared" ca="1" si="175"/>
        <v xml:space="preserve">y el primero es el </v>
      </c>
      <c r="J676" s="6" t="str">
        <f t="shared" ca="1" si="176"/>
        <v xml:space="preserve">doble del segundo, \textbf{calcule} sus medidas </v>
      </c>
      <c r="K676" s="6" t="s">
        <v>11</v>
      </c>
      <c r="L676" s="13"/>
    </row>
    <row r="677" spans="1:12" x14ac:dyDescent="0.3">
      <c r="B677" s="15">
        <v>0</v>
      </c>
      <c r="C677" s="6">
        <f t="shared" ca="1" si="167"/>
        <v>0.52125531969094929</v>
      </c>
      <c r="D677" s="6">
        <f t="shared" ca="1" si="171"/>
        <v>0.52125531969094929</v>
      </c>
      <c r="E677" s="6">
        <f t="shared" ca="1" si="172"/>
        <v>0</v>
      </c>
      <c r="F677" s="6" t="str">
        <f t="shared" si="168"/>
        <v/>
      </c>
      <c r="G677" t="s">
        <v>10</v>
      </c>
      <c r="H677" s="6" t="str">
        <f t="shared" ref="H677:H678" ca="1" si="177">CONCATENATE("Si estas medidas suman ", IF(E668=0,180,IF(E668=1,90,360))," grados, ")</f>
        <v xml:space="preserve">Si estas medidas suman 360 grados, </v>
      </c>
      <c r="I677" s="6" t="str">
        <f t="shared" ca="1" si="175"/>
        <v xml:space="preserve">y el segundo es el </v>
      </c>
      <c r="J677" s="6" t="str">
        <f t="shared" ca="1" si="176"/>
        <v xml:space="preserve">triple del primero, calcule sus medidas </v>
      </c>
      <c r="K677" s="6" t="s">
        <v>11</v>
      </c>
      <c r="L677" s="13"/>
    </row>
    <row r="678" spans="1:12" x14ac:dyDescent="0.3">
      <c r="B678" s="15">
        <v>0</v>
      </c>
      <c r="C678" s="6">
        <f t="shared" ca="1" si="167"/>
        <v>0.4876005739503414</v>
      </c>
      <c r="D678" s="6">
        <f t="shared" ca="1" si="171"/>
        <v>0.4876005739503414</v>
      </c>
      <c r="E678" s="6">
        <f t="shared" ca="1" si="172"/>
        <v>0</v>
      </c>
      <c r="F678" s="6" t="str">
        <f t="shared" si="168"/>
        <v/>
      </c>
      <c r="G678" t="s">
        <v>10</v>
      </c>
      <c r="H678" s="6" t="str">
        <f t="shared" ca="1" si="177"/>
        <v xml:space="preserve">Si estas medidas suman 90 grados, </v>
      </c>
      <c r="I678" s="6" t="str">
        <f t="shared" ca="1" si="175"/>
        <v xml:space="preserve">y el segundo es el </v>
      </c>
      <c r="J678" s="6" t="str">
        <f t="shared" ca="1" si="176"/>
        <v xml:space="preserve">triple del primero, calcule sus medidas </v>
      </c>
      <c r="K678" s="6" t="s">
        <v>11</v>
      </c>
      <c r="L678" s="13"/>
    </row>
    <row r="679" spans="1:12" x14ac:dyDescent="0.3">
      <c r="A679" t="s">
        <v>286</v>
      </c>
      <c r="B679" s="15">
        <v>0</v>
      </c>
      <c r="C679" s="6">
        <f t="shared" ca="1" si="167"/>
        <v>0.50423585288826878</v>
      </c>
      <c r="D679" s="6">
        <f t="shared" ca="1" si="171"/>
        <v>0.50423585288826878</v>
      </c>
      <c r="E679" s="6">
        <f t="shared" ca="1" si="172"/>
        <v>1</v>
      </c>
      <c r="F679" s="6" t="str">
        <f t="shared" si="168"/>
        <v>\end{enumerate}\newpage   \section*{Cuenta:  X  }\begin{enumerate}</v>
      </c>
      <c r="G679" t="s">
        <v>10</v>
      </c>
      <c r="H679" s="6" t="str">
        <f t="shared" ref="H679:H689" ca="1" si="178">CONCATENATE("Si estas medidas suman ", ROUND(C679*100+35,0)," grados, ")</f>
        <v xml:space="preserve">Si estas medidas suman 85 grados, </v>
      </c>
      <c r="I679" s="6" t="str">
        <f t="shared" ca="1" si="175"/>
        <v xml:space="preserve">y el segundo es el </v>
      </c>
      <c r="J679" s="6" t="str">
        <f t="shared" ca="1" si="176"/>
        <v xml:space="preserve">triple del primero, calcule sus medidas </v>
      </c>
      <c r="K679" s="6" t="s">
        <v>11</v>
      </c>
      <c r="L679" s="13"/>
    </row>
    <row r="680" spans="1:12" x14ac:dyDescent="0.3">
      <c r="B680" s="15">
        <v>0</v>
      </c>
      <c r="C680" s="6">
        <f t="shared" ca="1" si="167"/>
        <v>0.17620784290652869</v>
      </c>
      <c r="D680" s="6">
        <f t="shared" ca="1" si="171"/>
        <v>0.17620784290652869</v>
      </c>
      <c r="E680" s="6">
        <f t="shared" ca="1" si="172"/>
        <v>2</v>
      </c>
      <c r="F680" s="6" t="str">
        <f t="shared" si="168"/>
        <v/>
      </c>
      <c r="G680" t="s">
        <v>10</v>
      </c>
      <c r="H680" s="6" t="str">
        <f t="shared" ca="1" si="178"/>
        <v xml:space="preserve">Si estas medidas suman 53 grados, </v>
      </c>
      <c r="I680" s="6" t="str">
        <f t="shared" ca="1" si="175"/>
        <v xml:space="preserve">y el primero es el </v>
      </c>
      <c r="J680" s="6" t="str">
        <f t="shared" ca="1" si="176"/>
        <v xml:space="preserve">doble del segundo, \textbf{calcule} sus medidas </v>
      </c>
      <c r="K680" s="6" t="s">
        <v>11</v>
      </c>
      <c r="L680" s="13"/>
    </row>
    <row r="681" spans="1:12" x14ac:dyDescent="0.3">
      <c r="B681" s="15">
        <v>0</v>
      </c>
      <c r="C681" s="6">
        <f t="shared" ca="1" si="167"/>
        <v>0.68848645660570984</v>
      </c>
      <c r="D681" s="6">
        <f t="shared" ca="1" si="171"/>
        <v>0.31151354339429016</v>
      </c>
      <c r="E681" s="6">
        <f t="shared" ca="1" si="172"/>
        <v>0</v>
      </c>
      <c r="F681" s="6" t="str">
        <f t="shared" si="168"/>
        <v/>
      </c>
      <c r="G681" t="s">
        <v>10</v>
      </c>
      <c r="H681" s="6" t="str">
        <f t="shared" ca="1" si="178"/>
        <v xml:space="preserve">Si estas medidas suman 104 grados, </v>
      </c>
      <c r="I681" s="6" t="str">
        <f t="shared" ca="1" si="175"/>
        <v xml:space="preserve">y el segundo es el </v>
      </c>
      <c r="J681" s="6" t="str">
        <f t="shared" ca="1" si="176"/>
        <v xml:space="preserve">triple del primero, calcule sus medidas </v>
      </c>
      <c r="K681" s="6" t="s">
        <v>11</v>
      </c>
      <c r="L681" s="13"/>
    </row>
    <row r="682" spans="1:12" x14ac:dyDescent="0.3">
      <c r="B682" s="15">
        <v>0</v>
      </c>
      <c r="C682" s="6">
        <f t="shared" ca="1" si="167"/>
        <v>0.25773449721838582</v>
      </c>
      <c r="D682" s="6">
        <f t="shared" ca="1" si="171"/>
        <v>0.25773449721838582</v>
      </c>
      <c r="E682" s="6">
        <f t="shared" ca="1" si="172"/>
        <v>1</v>
      </c>
      <c r="F682" s="6" t="str">
        <f t="shared" si="168"/>
        <v/>
      </c>
      <c r="G682" t="s">
        <v>10</v>
      </c>
      <c r="H682" s="6" t="str">
        <f t="shared" ca="1" si="178"/>
        <v xml:space="preserve">Si estas medidas suman 61 grados, </v>
      </c>
      <c r="I682" s="6" t="str">
        <f t="shared" ca="1" si="175"/>
        <v xml:space="preserve">y el segundo es el </v>
      </c>
      <c r="J682" s="6" t="str">
        <f t="shared" ca="1" si="176"/>
        <v xml:space="preserve">triple del primero, calcule sus medidas </v>
      </c>
      <c r="K682" s="6" t="s">
        <v>11</v>
      </c>
      <c r="L682" s="13"/>
    </row>
    <row r="683" spans="1:12" x14ac:dyDescent="0.3">
      <c r="B683" s="15">
        <v>0</v>
      </c>
      <c r="C683" s="6">
        <f t="shared" ca="1" si="167"/>
        <v>0.96192923036727584</v>
      </c>
      <c r="D683" s="6">
        <f t="shared" ca="1" si="171"/>
        <v>3.8070769632724155E-2</v>
      </c>
      <c r="E683" s="6">
        <f t="shared" ca="1" si="172"/>
        <v>0</v>
      </c>
      <c r="F683" s="6" t="str">
        <f t="shared" si="168"/>
        <v/>
      </c>
      <c r="G683" t="s">
        <v>10</v>
      </c>
      <c r="H683" s="6" t="str">
        <f t="shared" ca="1" si="178"/>
        <v xml:space="preserve">Si estas medidas suman 131 grados, </v>
      </c>
      <c r="I683" s="6" t="str">
        <f t="shared" ca="1" si="175"/>
        <v xml:space="preserve">y el segundo es el </v>
      </c>
      <c r="J683" s="6" t="str">
        <f t="shared" ca="1" si="176"/>
        <v xml:space="preserve">triple del primero, calcule sus medidas </v>
      </c>
      <c r="K683" s="6" t="s">
        <v>11</v>
      </c>
      <c r="L683" s="13"/>
    </row>
    <row r="684" spans="1:12" x14ac:dyDescent="0.3">
      <c r="B684" s="15">
        <v>0</v>
      </c>
      <c r="C684" s="6">
        <f t="shared" ca="1" si="167"/>
        <v>0.40320994118003961</v>
      </c>
      <c r="D684" s="6">
        <f t="shared" ca="1" si="171"/>
        <v>0.40320994118003961</v>
      </c>
      <c r="E684" s="6">
        <f t="shared" ca="1" si="172"/>
        <v>0</v>
      </c>
      <c r="F684" s="6" t="str">
        <f t="shared" si="168"/>
        <v/>
      </c>
      <c r="G684" t="s">
        <v>10</v>
      </c>
      <c r="H684" s="6" t="str">
        <f t="shared" ca="1" si="178"/>
        <v xml:space="preserve">Si estas medidas suman 75 grados, </v>
      </c>
      <c r="I684" s="6" t="str">
        <f t="shared" ca="1" si="175"/>
        <v xml:space="preserve">y el segundo es el </v>
      </c>
      <c r="J684" s="6" t="str">
        <f t="shared" ca="1" si="176"/>
        <v xml:space="preserve">triple del primero, calcule sus medidas </v>
      </c>
      <c r="K684" s="6" t="s">
        <v>11</v>
      </c>
      <c r="L684" s="13"/>
    </row>
    <row r="685" spans="1:12" x14ac:dyDescent="0.3">
      <c r="B685" s="15">
        <v>0</v>
      </c>
      <c r="C685" s="6">
        <f t="shared" ca="1" si="167"/>
        <v>0.58971447809657462</v>
      </c>
      <c r="D685" s="6">
        <f t="shared" ca="1" si="171"/>
        <v>0.58971447809657462</v>
      </c>
      <c r="E685" s="6">
        <f t="shared" ca="1" si="172"/>
        <v>1</v>
      </c>
      <c r="F685" s="6" t="str">
        <f t="shared" si="168"/>
        <v/>
      </c>
      <c r="G685" t="s">
        <v>10</v>
      </c>
      <c r="H685" s="6" t="str">
        <f t="shared" ca="1" si="178"/>
        <v xml:space="preserve">Si estas medidas suman 94 grados, </v>
      </c>
      <c r="I685" s="6" t="str">
        <f t="shared" ca="1" si="175"/>
        <v xml:space="preserve">y el segundo es el </v>
      </c>
      <c r="J685" s="6" t="str">
        <f t="shared" ca="1" si="176"/>
        <v xml:space="preserve">triple del primero, calcule sus medidas </v>
      </c>
      <c r="K685" s="6" t="s">
        <v>11</v>
      </c>
      <c r="L685" s="13"/>
    </row>
    <row r="686" spans="1:12" x14ac:dyDescent="0.3">
      <c r="B686" s="15">
        <v>0</v>
      </c>
      <c r="C686" s="6">
        <f t="shared" ca="1" si="167"/>
        <v>0.59400328662466584</v>
      </c>
      <c r="D686" s="6">
        <f t="shared" ca="1" si="171"/>
        <v>0.59400328662466584</v>
      </c>
      <c r="E686" s="6">
        <f t="shared" ca="1" si="172"/>
        <v>1</v>
      </c>
      <c r="F686" s="6" t="str">
        <f t="shared" si="168"/>
        <v/>
      </c>
      <c r="G686" t="s">
        <v>10</v>
      </c>
      <c r="H686" s="6" t="str">
        <f t="shared" ca="1" si="178"/>
        <v xml:space="preserve">Si estas medidas suman 94 grados, </v>
      </c>
      <c r="I686" s="6" t="str">
        <f t="shared" ca="1" si="175"/>
        <v xml:space="preserve">y el segundo es el </v>
      </c>
      <c r="J686" s="6" t="str">
        <f t="shared" ca="1" si="176"/>
        <v xml:space="preserve">triple del primero, calcule sus medidas </v>
      </c>
      <c r="K686" s="6" t="s">
        <v>11</v>
      </c>
      <c r="L686" s="13"/>
    </row>
    <row r="687" spans="1:12" x14ac:dyDescent="0.3">
      <c r="B687" s="15">
        <v>0</v>
      </c>
      <c r="C687" s="6">
        <f t="shared" ca="1" si="167"/>
        <v>0.8332673583222856</v>
      </c>
      <c r="D687" s="6">
        <f t="shared" ca="1" si="171"/>
        <v>0.1667326416777144</v>
      </c>
      <c r="E687" s="6">
        <f t="shared" ca="1" si="172"/>
        <v>1</v>
      </c>
      <c r="F687" s="6" t="str">
        <f t="shared" si="168"/>
        <v/>
      </c>
      <c r="G687" t="s">
        <v>10</v>
      </c>
      <c r="H687" s="6" t="str">
        <f t="shared" ca="1" si="178"/>
        <v xml:space="preserve">Si estas medidas suman 118 grados, </v>
      </c>
      <c r="I687" s="6" t="str">
        <f t="shared" ca="1" si="175"/>
        <v xml:space="preserve">y el segundo es el </v>
      </c>
      <c r="J687" s="6" t="str">
        <f t="shared" ca="1" si="176"/>
        <v xml:space="preserve">triple del primero, calcule sus medidas </v>
      </c>
      <c r="K687" s="6" t="s">
        <v>11</v>
      </c>
      <c r="L687" s="13"/>
    </row>
    <row r="688" spans="1:12" x14ac:dyDescent="0.3">
      <c r="B688" s="15">
        <v>0</v>
      </c>
      <c r="C688" s="6">
        <f t="shared" ca="1" si="167"/>
        <v>0.24457655737386941</v>
      </c>
      <c r="D688" s="6">
        <f t="shared" ca="1" si="171"/>
        <v>0.24457655737386941</v>
      </c>
      <c r="E688" s="6">
        <f t="shared" ca="1" si="172"/>
        <v>0</v>
      </c>
      <c r="F688" s="6" t="str">
        <f t="shared" si="168"/>
        <v/>
      </c>
      <c r="G688" t="s">
        <v>10</v>
      </c>
      <c r="H688" s="6" t="str">
        <f t="shared" ca="1" si="178"/>
        <v xml:space="preserve">Si estas medidas suman 59 grados, </v>
      </c>
      <c r="I688" s="6" t="str">
        <f t="shared" ca="1" si="175"/>
        <v xml:space="preserve">y el segundo es el </v>
      </c>
      <c r="J688" s="6" t="str">
        <f t="shared" ca="1" si="176"/>
        <v xml:space="preserve">triple del primero, calcule sus medidas </v>
      </c>
      <c r="K688" s="6" t="s">
        <v>11</v>
      </c>
      <c r="L688" s="13"/>
    </row>
    <row r="689" spans="1:12" x14ac:dyDescent="0.3">
      <c r="B689" s="15">
        <v>0</v>
      </c>
      <c r="C689" s="6">
        <f t="shared" ca="1" si="167"/>
        <v>0.82933935194145825</v>
      </c>
      <c r="D689" s="6">
        <f t="shared" ca="1" si="171"/>
        <v>0.17066064805854175</v>
      </c>
      <c r="E689" s="6">
        <f t="shared" ca="1" si="172"/>
        <v>1</v>
      </c>
      <c r="F689" s="6" t="str">
        <f t="shared" si="168"/>
        <v/>
      </c>
      <c r="G689" t="s">
        <v>10</v>
      </c>
      <c r="H689" s="6" t="str">
        <f t="shared" ca="1" si="178"/>
        <v xml:space="preserve">Si estas medidas suman 118 grados, </v>
      </c>
      <c r="I689" s="6" t="str">
        <f t="shared" ca="1" si="175"/>
        <v xml:space="preserve">y el segundo es el </v>
      </c>
      <c r="J689" s="6" t="str">
        <f t="shared" ca="1" si="176"/>
        <v xml:space="preserve">triple del primero, calcule sus medidas </v>
      </c>
      <c r="K689" s="6" t="s">
        <v>11</v>
      </c>
      <c r="L689" s="13"/>
    </row>
    <row r="690" spans="1:12" x14ac:dyDescent="0.3">
      <c r="B690" s="15">
        <v>0</v>
      </c>
      <c r="C690" s="6">
        <f t="shared" ca="1" si="167"/>
        <v>0.73299531985093735</v>
      </c>
      <c r="D690" s="6">
        <f t="shared" ca="1" si="171"/>
        <v>0.26700468014906265</v>
      </c>
      <c r="E690" s="6">
        <f t="shared" ca="1" si="172"/>
        <v>2</v>
      </c>
      <c r="F690" s="6" t="str">
        <f t="shared" si="168"/>
        <v/>
      </c>
      <c r="G690" t="s">
        <v>10</v>
      </c>
      <c r="H690" s="6" t="str">
        <f t="shared" ref="H690:H691" ca="1" si="179">CONCATENATE("Si estas medidas suman ", IF(E681=0,180,IF(E681=1,90,360))," grados, ")</f>
        <v xml:space="preserve">Si estas medidas suman 180 grados, </v>
      </c>
      <c r="I690" s="6" t="str">
        <f t="shared" ca="1" si="175"/>
        <v xml:space="preserve">y el primero es el </v>
      </c>
      <c r="J690" s="6" t="str">
        <f t="shared" ca="1" si="176"/>
        <v xml:space="preserve">doble del segundo, \textbf{calcule} sus medidas </v>
      </c>
      <c r="K690" s="6" t="s">
        <v>11</v>
      </c>
      <c r="L690" s="13"/>
    </row>
    <row r="691" spans="1:12" x14ac:dyDescent="0.3">
      <c r="B691" s="15">
        <v>0</v>
      </c>
      <c r="C691" s="6">
        <f t="shared" ca="1" si="167"/>
        <v>0.85090624638585677</v>
      </c>
      <c r="D691" s="6">
        <f t="shared" ca="1" si="171"/>
        <v>0.14909375361414323</v>
      </c>
      <c r="E691" s="6">
        <f t="shared" ca="1" si="172"/>
        <v>2</v>
      </c>
      <c r="F691" s="6" t="str">
        <f t="shared" si="168"/>
        <v/>
      </c>
      <c r="G691" t="s">
        <v>10</v>
      </c>
      <c r="H691" s="6" t="str">
        <f t="shared" ca="1" si="179"/>
        <v xml:space="preserve">Si estas medidas suman 90 grados, </v>
      </c>
      <c r="I691" s="6" t="str">
        <f t="shared" ca="1" si="175"/>
        <v xml:space="preserve">y el primero es el </v>
      </c>
      <c r="J691" s="6" t="str">
        <f t="shared" ca="1" si="176"/>
        <v xml:space="preserve">doble del segundo, \textbf{calcule} sus medidas </v>
      </c>
      <c r="K691" s="6" t="s">
        <v>11</v>
      </c>
      <c r="L691" s="13"/>
    </row>
    <row r="692" spans="1:12" x14ac:dyDescent="0.3">
      <c r="A692" t="s">
        <v>286</v>
      </c>
      <c r="B692" s="15">
        <v>0</v>
      </c>
      <c r="C692" s="6">
        <f t="shared" ca="1" si="167"/>
        <v>0.44544080105233474</v>
      </c>
      <c r="D692" s="6">
        <f t="shared" ca="1" si="171"/>
        <v>0.44544080105233474</v>
      </c>
      <c r="E692" s="6">
        <f t="shared" ca="1" si="172"/>
        <v>2</v>
      </c>
      <c r="F692" s="6" t="str">
        <f t="shared" si="168"/>
        <v>\end{enumerate}\newpage   \section*{Cuenta:  X  }\begin{enumerate}</v>
      </c>
      <c r="G692" t="s">
        <v>10</v>
      </c>
      <c r="H692" s="6" t="str">
        <f t="shared" ref="H692:H702" ca="1" si="180">CONCATENATE("Si estas medidas suman ", ROUND(C692*100+35,0)," grados, ")</f>
        <v xml:space="preserve">Si estas medidas suman 80 grados, </v>
      </c>
      <c r="I692" s="6" t="str">
        <f t="shared" ca="1" si="175"/>
        <v xml:space="preserve">y el primero es el </v>
      </c>
      <c r="J692" s="6" t="str">
        <f t="shared" ca="1" si="176"/>
        <v xml:space="preserve">doble del segundo, \textbf{calcule} sus medidas </v>
      </c>
      <c r="K692" s="6" t="s">
        <v>11</v>
      </c>
      <c r="L692" s="13"/>
    </row>
    <row r="693" spans="1:12" x14ac:dyDescent="0.3">
      <c r="B693" s="15">
        <v>0</v>
      </c>
      <c r="C693" s="6">
        <f t="shared" ca="1" si="167"/>
        <v>0.77734528458271857</v>
      </c>
      <c r="D693" s="6">
        <f t="shared" ca="1" si="171"/>
        <v>0.22265471541728143</v>
      </c>
      <c r="E693" s="6">
        <f t="shared" ca="1" si="172"/>
        <v>1</v>
      </c>
      <c r="F693" s="6" t="str">
        <f t="shared" si="168"/>
        <v/>
      </c>
      <c r="G693" t="s">
        <v>10</v>
      </c>
      <c r="H693" s="6" t="str">
        <f t="shared" ca="1" si="180"/>
        <v xml:space="preserve">Si estas medidas suman 113 grados, </v>
      </c>
      <c r="I693" s="6" t="str">
        <f t="shared" ca="1" si="175"/>
        <v xml:space="preserve">y el segundo es el </v>
      </c>
      <c r="J693" s="6" t="str">
        <f t="shared" ca="1" si="176"/>
        <v xml:space="preserve">triple del primero, calcule sus medidas </v>
      </c>
      <c r="K693" s="6" t="s">
        <v>11</v>
      </c>
      <c r="L693" s="13"/>
    </row>
    <row r="694" spans="1:12" x14ac:dyDescent="0.3">
      <c r="B694" s="15">
        <v>0</v>
      </c>
      <c r="C694" s="6">
        <f t="shared" ca="1" si="167"/>
        <v>0.62265875712507768</v>
      </c>
      <c r="D694" s="6">
        <f t="shared" ca="1" si="171"/>
        <v>0.37734124287492232</v>
      </c>
      <c r="E694" s="6">
        <f t="shared" ca="1" si="172"/>
        <v>1</v>
      </c>
      <c r="F694" s="6" t="str">
        <f t="shared" si="168"/>
        <v/>
      </c>
      <c r="G694" t="s">
        <v>10</v>
      </c>
      <c r="H694" s="6" t="str">
        <f t="shared" ca="1" si="180"/>
        <v xml:space="preserve">Si estas medidas suman 97 grados, </v>
      </c>
      <c r="I694" s="6" t="str">
        <f t="shared" ca="1" si="175"/>
        <v xml:space="preserve">y el segundo es el </v>
      </c>
      <c r="J694" s="6" t="str">
        <f t="shared" ca="1" si="176"/>
        <v xml:space="preserve">triple del primero, calcule sus medidas </v>
      </c>
      <c r="K694" s="6" t="s">
        <v>11</v>
      </c>
      <c r="L694" s="13"/>
    </row>
    <row r="695" spans="1:12" x14ac:dyDescent="0.3">
      <c r="B695" s="15">
        <v>0</v>
      </c>
      <c r="C695" s="6">
        <f t="shared" ca="1" si="167"/>
        <v>0.21059641276387531</v>
      </c>
      <c r="D695" s="6">
        <f t="shared" ca="1" si="171"/>
        <v>0.21059641276387531</v>
      </c>
      <c r="E695" s="6">
        <f t="shared" ca="1" si="172"/>
        <v>2</v>
      </c>
      <c r="F695" s="6" t="str">
        <f t="shared" si="168"/>
        <v/>
      </c>
      <c r="G695" t="s">
        <v>10</v>
      </c>
      <c r="H695" s="6" t="str">
        <f t="shared" ca="1" si="180"/>
        <v xml:space="preserve">Si estas medidas suman 56 grados, </v>
      </c>
      <c r="I695" s="6" t="str">
        <f t="shared" ca="1" si="175"/>
        <v xml:space="preserve">y el primero es el </v>
      </c>
      <c r="J695" s="6" t="str">
        <f t="shared" ca="1" si="176"/>
        <v xml:space="preserve">doble del segundo, \textbf{calcule} sus medidas </v>
      </c>
      <c r="K695" s="6" t="s">
        <v>11</v>
      </c>
      <c r="L695" s="13"/>
    </row>
    <row r="696" spans="1:12" x14ac:dyDescent="0.3">
      <c r="B696" s="15">
        <v>0</v>
      </c>
      <c r="C696" s="6">
        <f t="shared" ca="1" si="167"/>
        <v>0.33192794102631518</v>
      </c>
      <c r="D696" s="6">
        <f t="shared" ca="1" si="171"/>
        <v>0.33192794102631518</v>
      </c>
      <c r="E696" s="6">
        <f t="shared" ca="1" si="172"/>
        <v>2</v>
      </c>
      <c r="F696" s="6" t="str">
        <f t="shared" si="168"/>
        <v/>
      </c>
      <c r="G696" t="s">
        <v>10</v>
      </c>
      <c r="H696" s="6" t="str">
        <f t="shared" ca="1" si="180"/>
        <v xml:space="preserve">Si estas medidas suman 68 grados, </v>
      </c>
      <c r="I696" s="6" t="str">
        <f t="shared" ca="1" si="175"/>
        <v xml:space="preserve">y el primero es el </v>
      </c>
      <c r="J696" s="6" t="str">
        <f t="shared" ca="1" si="176"/>
        <v xml:space="preserve">doble del segundo, \textbf{calcule} sus medidas </v>
      </c>
      <c r="K696" s="6" t="s">
        <v>11</v>
      </c>
      <c r="L696" s="13"/>
    </row>
    <row r="697" spans="1:12" x14ac:dyDescent="0.3">
      <c r="B697" s="15">
        <v>0</v>
      </c>
      <c r="C697" s="6">
        <f t="shared" ca="1" si="167"/>
        <v>0.39273240907181994</v>
      </c>
      <c r="D697" s="6">
        <f t="shared" ca="1" si="171"/>
        <v>0.39273240907181994</v>
      </c>
      <c r="E697" s="6">
        <f t="shared" ca="1" si="172"/>
        <v>2</v>
      </c>
      <c r="F697" s="6" t="str">
        <f t="shared" si="168"/>
        <v/>
      </c>
      <c r="G697" t="s">
        <v>10</v>
      </c>
      <c r="H697" s="6" t="str">
        <f t="shared" ca="1" si="180"/>
        <v xml:space="preserve">Si estas medidas suman 74 grados, </v>
      </c>
      <c r="I697" s="6" t="str">
        <f t="shared" ca="1" si="175"/>
        <v xml:space="preserve">y el primero es el </v>
      </c>
      <c r="J697" s="6" t="str">
        <f t="shared" ca="1" si="176"/>
        <v xml:space="preserve">doble del segundo, \textbf{calcule} sus medidas </v>
      </c>
      <c r="K697" s="6" t="s">
        <v>11</v>
      </c>
      <c r="L697" s="13"/>
    </row>
    <row r="698" spans="1:12" x14ac:dyDescent="0.3">
      <c r="B698" s="15">
        <v>0</v>
      </c>
      <c r="C698" s="6">
        <f t="shared" ca="1" si="167"/>
        <v>0.84802975712377038</v>
      </c>
      <c r="D698" s="6">
        <f t="shared" ca="1" si="171"/>
        <v>0.15197024287622962</v>
      </c>
      <c r="E698" s="6">
        <f t="shared" ca="1" si="172"/>
        <v>0</v>
      </c>
      <c r="F698" s="6" t="str">
        <f t="shared" si="168"/>
        <v/>
      </c>
      <c r="G698" t="s">
        <v>10</v>
      </c>
      <c r="H698" s="6" t="str">
        <f t="shared" ca="1" si="180"/>
        <v xml:space="preserve">Si estas medidas suman 120 grados, </v>
      </c>
      <c r="I698" s="6" t="str">
        <f t="shared" ca="1" si="175"/>
        <v xml:space="preserve">y el segundo es el </v>
      </c>
      <c r="J698" s="6" t="str">
        <f t="shared" ca="1" si="176"/>
        <v xml:space="preserve">triple del primero, calcule sus medidas </v>
      </c>
      <c r="K698" s="6" t="s">
        <v>11</v>
      </c>
      <c r="L698" s="13"/>
    </row>
    <row r="699" spans="1:12" x14ac:dyDescent="0.3">
      <c r="B699" s="15">
        <v>0</v>
      </c>
      <c r="C699" s="6">
        <f t="shared" ca="1" si="167"/>
        <v>0.79433196384964733</v>
      </c>
      <c r="D699" s="6">
        <f t="shared" ca="1" si="171"/>
        <v>0.20566803615035267</v>
      </c>
      <c r="E699" s="6">
        <f t="shared" ca="1" si="172"/>
        <v>2</v>
      </c>
      <c r="F699" s="6" t="str">
        <f t="shared" si="168"/>
        <v/>
      </c>
      <c r="G699" t="s">
        <v>10</v>
      </c>
      <c r="H699" s="6" t="str">
        <f t="shared" ca="1" si="180"/>
        <v xml:space="preserve">Si estas medidas suman 114 grados, </v>
      </c>
      <c r="I699" s="6" t="str">
        <f t="shared" ca="1" si="175"/>
        <v xml:space="preserve">y el primero es el </v>
      </c>
      <c r="J699" s="6" t="str">
        <f t="shared" ca="1" si="176"/>
        <v xml:space="preserve">doble del segundo, \textbf{calcule} sus medidas </v>
      </c>
      <c r="K699" s="6" t="s">
        <v>11</v>
      </c>
      <c r="L699" s="13"/>
    </row>
    <row r="700" spans="1:12" x14ac:dyDescent="0.3">
      <c r="B700" s="15">
        <v>0</v>
      </c>
      <c r="C700" s="6">
        <f t="shared" ca="1" si="167"/>
        <v>0.11124507144205376</v>
      </c>
      <c r="D700" s="6">
        <f t="shared" ca="1" si="171"/>
        <v>0.11124507144205376</v>
      </c>
      <c r="E700" s="6">
        <f t="shared" ca="1" si="172"/>
        <v>2</v>
      </c>
      <c r="F700" s="6" t="str">
        <f t="shared" si="168"/>
        <v/>
      </c>
      <c r="G700" t="s">
        <v>10</v>
      </c>
      <c r="H700" s="6" t="str">
        <f t="shared" ca="1" si="180"/>
        <v xml:space="preserve">Si estas medidas suman 46 grados, </v>
      </c>
      <c r="I700" s="6" t="str">
        <f t="shared" ca="1" si="175"/>
        <v xml:space="preserve">y el primero es el </v>
      </c>
      <c r="J700" s="6" t="str">
        <f t="shared" ca="1" si="176"/>
        <v xml:space="preserve">doble del segundo, \textbf{calcule} sus medidas </v>
      </c>
      <c r="K700" s="6" t="s">
        <v>11</v>
      </c>
      <c r="L700" s="13"/>
    </row>
    <row r="701" spans="1:12" x14ac:dyDescent="0.3">
      <c r="B701" s="15">
        <v>0</v>
      </c>
      <c r="C701" s="6">
        <f t="shared" ca="1" si="167"/>
        <v>0.53814311289532291</v>
      </c>
      <c r="D701" s="6">
        <f t="shared" ca="1" si="171"/>
        <v>0.53814311289532291</v>
      </c>
      <c r="E701" s="6">
        <f t="shared" ca="1" si="172"/>
        <v>2</v>
      </c>
      <c r="F701" s="6" t="str">
        <f t="shared" si="168"/>
        <v/>
      </c>
      <c r="G701" t="s">
        <v>10</v>
      </c>
      <c r="H701" s="6" t="str">
        <f t="shared" ca="1" si="180"/>
        <v xml:space="preserve">Si estas medidas suman 89 grados, </v>
      </c>
      <c r="I701" s="6" t="str">
        <f t="shared" ca="1" si="175"/>
        <v xml:space="preserve">y el primero es el </v>
      </c>
      <c r="J701" s="6" t="str">
        <f t="shared" ca="1" si="176"/>
        <v xml:space="preserve">doble del segundo, \textbf{calcule} sus medidas </v>
      </c>
      <c r="K701" s="6" t="s">
        <v>11</v>
      </c>
      <c r="L701" s="13"/>
    </row>
    <row r="702" spans="1:12" x14ac:dyDescent="0.3">
      <c r="B702" s="15">
        <v>0</v>
      </c>
      <c r="C702" s="6">
        <f t="shared" ca="1" si="167"/>
        <v>0.99020277828699987</v>
      </c>
      <c r="D702" s="6">
        <f t="shared" ca="1" si="171"/>
        <v>9.797221713000126E-3</v>
      </c>
      <c r="E702" s="6">
        <f t="shared" ca="1" si="172"/>
        <v>0</v>
      </c>
      <c r="F702" s="6" t="str">
        <f t="shared" si="168"/>
        <v/>
      </c>
      <c r="G702" t="s">
        <v>10</v>
      </c>
      <c r="H702" s="6" t="str">
        <f t="shared" ca="1" si="180"/>
        <v xml:space="preserve">Si estas medidas suman 134 grados, </v>
      </c>
      <c r="I702" s="6" t="str">
        <f t="shared" ca="1" si="175"/>
        <v xml:space="preserve">y el segundo es el </v>
      </c>
      <c r="J702" s="6" t="str">
        <f t="shared" ca="1" si="176"/>
        <v xml:space="preserve">triple del primero, calcule sus medidas </v>
      </c>
      <c r="K702" s="6" t="s">
        <v>11</v>
      </c>
      <c r="L702" s="13"/>
    </row>
    <row r="703" spans="1:12" x14ac:dyDescent="0.3">
      <c r="B703" s="15">
        <v>0</v>
      </c>
      <c r="C703" s="6">
        <f t="shared" ca="1" si="167"/>
        <v>0.21915968346280967</v>
      </c>
      <c r="D703" s="6">
        <f t="shared" ca="1" si="171"/>
        <v>0.21915968346280967</v>
      </c>
      <c r="E703" s="6">
        <f t="shared" ca="1" si="172"/>
        <v>0</v>
      </c>
      <c r="F703" s="6" t="str">
        <f t="shared" si="168"/>
        <v/>
      </c>
      <c r="G703" t="s">
        <v>10</v>
      </c>
      <c r="H703" s="6" t="str">
        <f t="shared" ref="H703:H704" ca="1" si="181">CONCATENATE("Si estas medidas suman ", IF(E694=0,180,IF(E694=1,90,360))," grados, ")</f>
        <v xml:space="preserve">Si estas medidas suman 90 grados, </v>
      </c>
      <c r="I703" s="6" t="str">
        <f t="shared" ca="1" si="175"/>
        <v xml:space="preserve">y el segundo es el </v>
      </c>
      <c r="J703" s="6" t="str">
        <f t="shared" ca="1" si="176"/>
        <v xml:space="preserve">triple del primero, calcule sus medidas </v>
      </c>
      <c r="K703" s="6" t="s">
        <v>11</v>
      </c>
      <c r="L703" s="13"/>
    </row>
    <row r="704" spans="1:12" x14ac:dyDescent="0.3">
      <c r="B704" s="15">
        <v>0</v>
      </c>
      <c r="C704" s="6">
        <f t="shared" ca="1" si="167"/>
        <v>0.65634149802290387</v>
      </c>
      <c r="D704" s="6">
        <f t="shared" ca="1" si="171"/>
        <v>0.34365850197709613</v>
      </c>
      <c r="E704" s="6">
        <f t="shared" ca="1" si="172"/>
        <v>1</v>
      </c>
      <c r="F704" s="6" t="str">
        <f t="shared" si="168"/>
        <v/>
      </c>
      <c r="G704" t="s">
        <v>10</v>
      </c>
      <c r="H704" s="6" t="str">
        <f t="shared" ca="1" si="181"/>
        <v xml:space="preserve">Si estas medidas suman 360 grados, </v>
      </c>
      <c r="I704" s="6" t="str">
        <f t="shared" ca="1" si="175"/>
        <v xml:space="preserve">y el segundo es el </v>
      </c>
      <c r="J704" s="6" t="str">
        <f t="shared" ca="1" si="176"/>
        <v xml:space="preserve">triple del primero, calcule sus medidas </v>
      </c>
      <c r="K704" s="6" t="s">
        <v>11</v>
      </c>
      <c r="L704" s="13"/>
    </row>
    <row r="705" spans="1:12" x14ac:dyDescent="0.3">
      <c r="A705" t="s">
        <v>286</v>
      </c>
      <c r="B705" s="15">
        <v>0</v>
      </c>
      <c r="C705" s="6">
        <f t="shared" ca="1" si="167"/>
        <v>0.27902712990244261</v>
      </c>
      <c r="D705" s="6">
        <f t="shared" ca="1" si="171"/>
        <v>0.27902712990244261</v>
      </c>
      <c r="E705" s="6">
        <f t="shared" ca="1" si="172"/>
        <v>0</v>
      </c>
      <c r="F705" s="6" t="str">
        <f t="shared" si="168"/>
        <v>\end{enumerate}\newpage   \section*{Cuenta:  X  }\begin{enumerate}</v>
      </c>
      <c r="G705" t="s">
        <v>10</v>
      </c>
      <c r="H705" s="6" t="str">
        <f t="shared" ref="H705:H715" ca="1" si="182">CONCATENATE("Si estas medidas suman ", ROUND(C705*100+35,0)," grados, ")</f>
        <v xml:space="preserve">Si estas medidas suman 63 grados, </v>
      </c>
      <c r="I705" s="6" t="str">
        <f t="shared" ca="1" si="175"/>
        <v xml:space="preserve">y el segundo es el </v>
      </c>
      <c r="J705" s="6" t="str">
        <f t="shared" ca="1" si="176"/>
        <v xml:space="preserve">triple del primero, calcule sus medidas </v>
      </c>
      <c r="K705" s="6" t="s">
        <v>11</v>
      </c>
      <c r="L705" s="13"/>
    </row>
    <row r="706" spans="1:12" x14ac:dyDescent="0.3">
      <c r="B706" s="15">
        <v>0</v>
      </c>
      <c r="C706" s="6">
        <f t="shared" ca="1" si="167"/>
        <v>8.0695879190808673E-2</v>
      </c>
      <c r="D706" s="6">
        <f t="shared" ca="1" si="171"/>
        <v>0.58069587919080867</v>
      </c>
      <c r="E706" s="6">
        <f t="shared" ca="1" si="172"/>
        <v>0</v>
      </c>
      <c r="F706" s="6" t="str">
        <f t="shared" si="168"/>
        <v/>
      </c>
      <c r="G706" t="s">
        <v>10</v>
      </c>
      <c r="H706" s="6" t="str">
        <f t="shared" ca="1" si="182"/>
        <v xml:space="preserve">Si estas medidas suman 43 grados, </v>
      </c>
      <c r="I706" s="6" t="str">
        <f t="shared" ca="1" si="175"/>
        <v xml:space="preserve">y el segundo es el </v>
      </c>
      <c r="J706" s="6" t="str">
        <f t="shared" ca="1" si="176"/>
        <v xml:space="preserve">triple del primero, calcule sus medidas </v>
      </c>
      <c r="K706" s="6" t="s">
        <v>11</v>
      </c>
      <c r="L706" s="13"/>
    </row>
    <row r="707" spans="1:12" x14ac:dyDescent="0.3">
      <c r="B707" s="15">
        <v>0</v>
      </c>
      <c r="C707" s="6">
        <f t="shared" ref="C707:C770" ca="1" si="183">RAND()</f>
        <v>0.83206767225198519</v>
      </c>
      <c r="D707" s="6">
        <f t="shared" ca="1" si="171"/>
        <v>0.16793232774801481</v>
      </c>
      <c r="E707" s="6">
        <f t="shared" ca="1" si="172"/>
        <v>1</v>
      </c>
      <c r="F707" s="6" t="str">
        <f t="shared" si="168"/>
        <v/>
      </c>
      <c r="G707" t="s">
        <v>10</v>
      </c>
      <c r="H707" s="6" t="str">
        <f t="shared" ca="1" si="182"/>
        <v xml:space="preserve">Si estas medidas suman 118 grados, </v>
      </c>
      <c r="I707" s="6" t="str">
        <f t="shared" ca="1" si="175"/>
        <v xml:space="preserve">y el segundo es el </v>
      </c>
      <c r="J707" s="6" t="str">
        <f t="shared" ca="1" si="176"/>
        <v xml:space="preserve">triple del primero, calcule sus medidas </v>
      </c>
      <c r="K707" s="6" t="s">
        <v>11</v>
      </c>
      <c r="L707" s="13"/>
    </row>
    <row r="708" spans="1:12" x14ac:dyDescent="0.3">
      <c r="B708" s="15">
        <v>0</v>
      </c>
      <c r="C708" s="6">
        <f t="shared" ca="1" si="183"/>
        <v>0.60492419403878761</v>
      </c>
      <c r="D708" s="6">
        <f t="shared" ca="1" si="171"/>
        <v>0.39507580596121239</v>
      </c>
      <c r="E708" s="6">
        <f t="shared" ca="1" si="172"/>
        <v>0</v>
      </c>
      <c r="F708" s="6" t="str">
        <f t="shared" ref="F708:F771" si="184">IF(A708=0,"",A708)</f>
        <v/>
      </c>
      <c r="G708" t="s">
        <v>10</v>
      </c>
      <c r="H708" s="6" t="str">
        <f t="shared" ca="1" si="182"/>
        <v xml:space="preserve">Si estas medidas suman 95 grados, </v>
      </c>
      <c r="I708" s="6" t="str">
        <f t="shared" ca="1" si="175"/>
        <v xml:space="preserve">y el segundo es el </v>
      </c>
      <c r="J708" s="6" t="str">
        <f t="shared" ca="1" si="176"/>
        <v xml:space="preserve">triple del primero, calcule sus medidas </v>
      </c>
      <c r="K708" s="6" t="s">
        <v>11</v>
      </c>
      <c r="L708" s="13"/>
    </row>
    <row r="709" spans="1:12" x14ac:dyDescent="0.3">
      <c r="B709" s="15">
        <v>0</v>
      </c>
      <c r="C709" s="6">
        <f t="shared" ca="1" si="183"/>
        <v>0.16464256821444123</v>
      </c>
      <c r="D709" s="6">
        <f t="shared" ca="1" si="171"/>
        <v>0.16464256821444123</v>
      </c>
      <c r="E709" s="6">
        <f t="shared" ca="1" si="172"/>
        <v>1</v>
      </c>
      <c r="F709" s="6" t="str">
        <f t="shared" si="184"/>
        <v/>
      </c>
      <c r="G709" t="s">
        <v>10</v>
      </c>
      <c r="H709" s="6" t="str">
        <f t="shared" ca="1" si="182"/>
        <v xml:space="preserve">Si estas medidas suman 51 grados, </v>
      </c>
      <c r="I709" s="6" t="str">
        <f t="shared" ca="1" si="175"/>
        <v xml:space="preserve">y el segundo es el </v>
      </c>
      <c r="J709" s="6" t="str">
        <f t="shared" ca="1" si="176"/>
        <v xml:space="preserve">triple del primero, calcule sus medidas </v>
      </c>
      <c r="K709" s="6" t="s">
        <v>11</v>
      </c>
      <c r="L709" s="13"/>
    </row>
    <row r="710" spans="1:12" x14ac:dyDescent="0.3">
      <c r="B710" s="15">
        <v>0</v>
      </c>
      <c r="C710" s="6">
        <f t="shared" ca="1" si="183"/>
        <v>0.25859600654257719</v>
      </c>
      <c r="D710" s="6">
        <f t="shared" ca="1" si="171"/>
        <v>0.25859600654257719</v>
      </c>
      <c r="E710" s="6">
        <f t="shared" ca="1" si="172"/>
        <v>1</v>
      </c>
      <c r="F710" s="6" t="str">
        <f t="shared" si="184"/>
        <v/>
      </c>
      <c r="G710" t="s">
        <v>10</v>
      </c>
      <c r="H710" s="6" t="str">
        <f t="shared" ca="1" si="182"/>
        <v xml:space="preserve">Si estas medidas suman 61 grados, </v>
      </c>
      <c r="I710" s="6" t="str">
        <f t="shared" ca="1" si="175"/>
        <v xml:space="preserve">y el segundo es el </v>
      </c>
      <c r="J710" s="6" t="str">
        <f t="shared" ca="1" si="176"/>
        <v xml:space="preserve">triple del primero, calcule sus medidas </v>
      </c>
      <c r="K710" s="6" t="s">
        <v>11</v>
      </c>
      <c r="L710" s="13"/>
    </row>
    <row r="711" spans="1:12" x14ac:dyDescent="0.3">
      <c r="B711" s="15">
        <v>0</v>
      </c>
      <c r="C711" s="6">
        <f t="shared" ca="1" si="183"/>
        <v>0.55885468618412548</v>
      </c>
      <c r="D711" s="6">
        <f t="shared" ca="1" si="171"/>
        <v>0.55885468618412548</v>
      </c>
      <c r="E711" s="6">
        <f t="shared" ca="1" si="172"/>
        <v>1</v>
      </c>
      <c r="F711" s="6" t="str">
        <f t="shared" si="184"/>
        <v/>
      </c>
      <c r="G711" t="s">
        <v>10</v>
      </c>
      <c r="H711" s="6" t="str">
        <f t="shared" ca="1" si="182"/>
        <v xml:space="preserve">Si estas medidas suman 91 grados, </v>
      </c>
      <c r="I711" s="6" t="str">
        <f t="shared" ca="1" si="175"/>
        <v xml:space="preserve">y el segundo es el </v>
      </c>
      <c r="J711" s="6" t="str">
        <f t="shared" ca="1" si="176"/>
        <v xml:space="preserve">triple del primero, calcule sus medidas </v>
      </c>
      <c r="K711" s="6" t="s">
        <v>11</v>
      </c>
      <c r="L711" s="13"/>
    </row>
    <row r="712" spans="1:12" x14ac:dyDescent="0.3">
      <c r="B712" s="15">
        <v>0</v>
      </c>
      <c r="C712" s="6">
        <f t="shared" ca="1" si="183"/>
        <v>0.89116090606665244</v>
      </c>
      <c r="D712" s="6">
        <f t="shared" ca="1" si="171"/>
        <v>0.10883909393334756</v>
      </c>
      <c r="E712" s="6">
        <f t="shared" ca="1" si="172"/>
        <v>1</v>
      </c>
      <c r="F712" s="6" t="str">
        <f t="shared" si="184"/>
        <v/>
      </c>
      <c r="G712" t="s">
        <v>10</v>
      </c>
      <c r="H712" s="6" t="str">
        <f t="shared" ca="1" si="182"/>
        <v xml:space="preserve">Si estas medidas suman 124 grados, </v>
      </c>
      <c r="I712" s="6" t="str">
        <f t="shared" ca="1" si="175"/>
        <v xml:space="preserve">y el segundo es el </v>
      </c>
      <c r="J712" s="6" t="str">
        <f t="shared" ca="1" si="176"/>
        <v xml:space="preserve">triple del primero, calcule sus medidas </v>
      </c>
      <c r="K712" s="6" t="s">
        <v>11</v>
      </c>
      <c r="L712" s="13"/>
    </row>
    <row r="713" spans="1:12" x14ac:dyDescent="0.3">
      <c r="B713" s="15">
        <v>0</v>
      </c>
      <c r="C713" s="6">
        <f t="shared" ca="1" si="183"/>
        <v>0.17422298329871377</v>
      </c>
      <c r="D713" s="6">
        <f t="shared" ca="1" si="171"/>
        <v>0.17422298329871377</v>
      </c>
      <c r="E713" s="6">
        <f t="shared" ca="1" si="172"/>
        <v>2</v>
      </c>
      <c r="F713" s="6" t="str">
        <f t="shared" si="184"/>
        <v/>
      </c>
      <c r="G713" t="s">
        <v>10</v>
      </c>
      <c r="H713" s="6" t="str">
        <f t="shared" ca="1" si="182"/>
        <v xml:space="preserve">Si estas medidas suman 52 grados, </v>
      </c>
      <c r="I713" s="6" t="str">
        <f t="shared" ca="1" si="175"/>
        <v xml:space="preserve">y el primero es el </v>
      </c>
      <c r="J713" s="6" t="str">
        <f t="shared" ca="1" si="176"/>
        <v xml:space="preserve">doble del segundo, \textbf{calcule} sus medidas </v>
      </c>
      <c r="K713" s="6" t="s">
        <v>11</v>
      </c>
      <c r="L713" s="13"/>
    </row>
    <row r="714" spans="1:12" x14ac:dyDescent="0.3">
      <c r="B714" s="15">
        <v>0</v>
      </c>
      <c r="C714" s="6">
        <f t="shared" ca="1" si="183"/>
        <v>0.9706220809594448</v>
      </c>
      <c r="D714" s="6">
        <f t="shared" ca="1" si="171"/>
        <v>2.93779190405552E-2</v>
      </c>
      <c r="E714" s="6">
        <f t="shared" ca="1" si="172"/>
        <v>2</v>
      </c>
      <c r="F714" s="6" t="str">
        <f t="shared" si="184"/>
        <v/>
      </c>
      <c r="G714" t="s">
        <v>10</v>
      </c>
      <c r="H714" s="6" t="str">
        <f t="shared" ca="1" si="182"/>
        <v xml:space="preserve">Si estas medidas suman 132 grados, </v>
      </c>
      <c r="I714" s="6" t="str">
        <f t="shared" ca="1" si="175"/>
        <v xml:space="preserve">y el primero es el </v>
      </c>
      <c r="J714" s="6" t="str">
        <f t="shared" ca="1" si="176"/>
        <v xml:space="preserve">doble del segundo, \textbf{calcule} sus medidas </v>
      </c>
      <c r="K714" s="6" t="s">
        <v>11</v>
      </c>
      <c r="L714" s="13"/>
    </row>
    <row r="715" spans="1:12" x14ac:dyDescent="0.3">
      <c r="B715" s="15">
        <v>0</v>
      </c>
      <c r="C715" s="6">
        <f t="shared" ca="1" si="183"/>
        <v>0.61431277182028943</v>
      </c>
      <c r="D715" s="6">
        <f t="shared" ca="1" si="171"/>
        <v>0.38568722817971057</v>
      </c>
      <c r="E715" s="6">
        <f t="shared" ca="1" si="172"/>
        <v>2</v>
      </c>
      <c r="F715" s="6" t="str">
        <f t="shared" si="184"/>
        <v/>
      </c>
      <c r="G715" t="s">
        <v>10</v>
      </c>
      <c r="H715" s="6" t="str">
        <f t="shared" ca="1" si="182"/>
        <v xml:space="preserve">Si estas medidas suman 96 grados, </v>
      </c>
      <c r="I715" s="6" t="str">
        <f t="shared" ca="1" si="175"/>
        <v xml:space="preserve">y el primero es el </v>
      </c>
      <c r="J715" s="6" t="str">
        <f t="shared" ca="1" si="176"/>
        <v xml:space="preserve">doble del segundo, \textbf{calcule} sus medidas </v>
      </c>
      <c r="K715" s="6" t="s">
        <v>11</v>
      </c>
      <c r="L715" s="13"/>
    </row>
    <row r="716" spans="1:12" x14ac:dyDescent="0.3">
      <c r="B716" s="15">
        <v>0</v>
      </c>
      <c r="C716" s="6">
        <f t="shared" ca="1" si="183"/>
        <v>5.7314441097601199E-3</v>
      </c>
      <c r="D716" s="6">
        <f t="shared" ca="1" si="171"/>
        <v>0.50573144410976012</v>
      </c>
      <c r="E716" s="6">
        <f t="shared" ca="1" si="172"/>
        <v>2</v>
      </c>
      <c r="F716" s="6" t="str">
        <f t="shared" si="184"/>
        <v/>
      </c>
      <c r="G716" t="s">
        <v>10</v>
      </c>
      <c r="H716" s="6" t="str">
        <f t="shared" ref="H716:H717" ca="1" si="185">CONCATENATE("Si estas medidas suman ", IF(E707=0,180,IF(E707=1,90,360))," grados, ")</f>
        <v xml:space="preserve">Si estas medidas suman 90 grados, </v>
      </c>
      <c r="I716" s="6" t="str">
        <f t="shared" ca="1" si="175"/>
        <v xml:space="preserve">y el primero es el </v>
      </c>
      <c r="J716" s="6" t="str">
        <f t="shared" ca="1" si="176"/>
        <v xml:space="preserve">doble del segundo, \textbf{calcule} sus medidas </v>
      </c>
      <c r="K716" s="6" t="s">
        <v>11</v>
      </c>
      <c r="L716" s="13"/>
    </row>
    <row r="717" spans="1:12" x14ac:dyDescent="0.3">
      <c r="B717" s="15">
        <v>0</v>
      </c>
      <c r="C717" s="6">
        <f t="shared" ca="1" si="183"/>
        <v>0.5832153984160553</v>
      </c>
      <c r="D717" s="6">
        <f t="shared" ca="1" si="171"/>
        <v>0.5832153984160553</v>
      </c>
      <c r="E717" s="6">
        <f t="shared" ca="1" si="172"/>
        <v>0</v>
      </c>
      <c r="F717" s="6" t="str">
        <f t="shared" si="184"/>
        <v/>
      </c>
      <c r="G717" t="s">
        <v>10</v>
      </c>
      <c r="H717" s="6" t="str">
        <f t="shared" ca="1" si="185"/>
        <v xml:space="preserve">Si estas medidas suman 180 grados, </v>
      </c>
      <c r="I717" s="6" t="str">
        <f t="shared" ca="1" si="175"/>
        <v xml:space="preserve">y el segundo es el </v>
      </c>
      <c r="J717" s="6" t="str">
        <f t="shared" ca="1" si="176"/>
        <v xml:space="preserve">triple del primero, calcule sus medidas </v>
      </c>
      <c r="K717" s="6" t="s">
        <v>11</v>
      </c>
      <c r="L717" s="13"/>
    </row>
    <row r="718" spans="1:12" x14ac:dyDescent="0.3">
      <c r="A718" t="s">
        <v>286</v>
      </c>
      <c r="B718" s="15">
        <v>0</v>
      </c>
      <c r="C718" s="6">
        <f t="shared" ca="1" si="183"/>
        <v>0.22563171014412453</v>
      </c>
      <c r="D718" s="6">
        <f t="shared" ca="1" si="171"/>
        <v>0.22563171014412453</v>
      </c>
      <c r="E718" s="6">
        <f t="shared" ca="1" si="172"/>
        <v>1</v>
      </c>
      <c r="F718" s="6" t="str">
        <f t="shared" si="184"/>
        <v>\end{enumerate}\newpage   \section*{Cuenta:  X  }\begin{enumerate}</v>
      </c>
      <c r="G718" t="s">
        <v>10</v>
      </c>
      <c r="H718" s="6" t="str">
        <f t="shared" ref="H718:H728" ca="1" si="186">CONCATENATE("Si estas medidas suman ", ROUND(C718*100+35,0)," grados, ")</f>
        <v xml:space="preserve">Si estas medidas suman 58 grados, </v>
      </c>
      <c r="I718" s="6" t="str">
        <f t="shared" ca="1" si="175"/>
        <v xml:space="preserve">y el segundo es el </v>
      </c>
      <c r="J718" s="6" t="str">
        <f t="shared" ca="1" si="176"/>
        <v xml:space="preserve">triple del primero, calcule sus medidas </v>
      </c>
      <c r="K718" s="6" t="s">
        <v>11</v>
      </c>
      <c r="L718" s="13"/>
    </row>
    <row r="719" spans="1:12" x14ac:dyDescent="0.3">
      <c r="B719" s="15">
        <v>0</v>
      </c>
      <c r="C719" s="6">
        <f t="shared" ca="1" si="183"/>
        <v>0.46250551889774849</v>
      </c>
      <c r="D719" s="6">
        <f t="shared" ca="1" si="171"/>
        <v>0.46250551889774849</v>
      </c>
      <c r="E719" s="6">
        <f t="shared" ca="1" si="172"/>
        <v>0</v>
      </c>
      <c r="F719" s="6" t="str">
        <f t="shared" si="184"/>
        <v/>
      </c>
      <c r="G719" t="s">
        <v>10</v>
      </c>
      <c r="H719" s="6" t="str">
        <f t="shared" ca="1" si="186"/>
        <v xml:space="preserve">Si estas medidas suman 81 grados, </v>
      </c>
      <c r="I719" s="6" t="str">
        <f t="shared" ca="1" si="175"/>
        <v xml:space="preserve">y el segundo es el </v>
      </c>
      <c r="J719" s="6" t="str">
        <f t="shared" ca="1" si="176"/>
        <v xml:space="preserve">triple del primero, calcule sus medidas </v>
      </c>
      <c r="K719" s="6" t="s">
        <v>11</v>
      </c>
      <c r="L719" s="13"/>
    </row>
    <row r="720" spans="1:12" x14ac:dyDescent="0.3">
      <c r="B720" s="15">
        <v>0</v>
      </c>
      <c r="C720" s="6">
        <f t="shared" ca="1" si="183"/>
        <v>0.88137132199069712</v>
      </c>
      <c r="D720" s="6">
        <f t="shared" ref="D720:D783" ca="1" si="187">IF(C720&gt;0.1,      IF(C720&lt;0.6,C720,ABS(1-C720)),C720+0.5)</f>
        <v>0.11862867800930288</v>
      </c>
      <c r="E720" s="6">
        <f t="shared" ref="E720:E783" ca="1" si="188">MOD(INT(D720*99),3)</f>
        <v>2</v>
      </c>
      <c r="F720" s="6" t="str">
        <f t="shared" si="184"/>
        <v/>
      </c>
      <c r="G720" t="s">
        <v>10</v>
      </c>
      <c r="H720" s="6" t="str">
        <f t="shared" ca="1" si="186"/>
        <v xml:space="preserve">Si estas medidas suman 123 grados, </v>
      </c>
      <c r="I720" s="6" t="str">
        <f t="shared" ca="1" si="175"/>
        <v xml:space="preserve">y el primero es el </v>
      </c>
      <c r="J720" s="6" t="str">
        <f t="shared" ca="1" si="176"/>
        <v xml:space="preserve">doble del segundo, \textbf{calcule} sus medidas </v>
      </c>
      <c r="K720" s="6" t="s">
        <v>11</v>
      </c>
      <c r="L720" s="13"/>
    </row>
    <row r="721" spans="1:12" x14ac:dyDescent="0.3">
      <c r="B721" s="15">
        <v>0</v>
      </c>
      <c r="C721" s="6">
        <f t="shared" ca="1" si="183"/>
        <v>0.57128580272421081</v>
      </c>
      <c r="D721" s="6">
        <f t="shared" ca="1" si="187"/>
        <v>0.57128580272421081</v>
      </c>
      <c r="E721" s="6">
        <f t="shared" ca="1" si="188"/>
        <v>2</v>
      </c>
      <c r="F721" s="6" t="str">
        <f t="shared" si="184"/>
        <v/>
      </c>
      <c r="G721" t="s">
        <v>10</v>
      </c>
      <c r="H721" s="6" t="str">
        <f t="shared" ca="1" si="186"/>
        <v xml:space="preserve">Si estas medidas suman 92 grados, </v>
      </c>
      <c r="I721" s="6" t="str">
        <f t="shared" ca="1" si="175"/>
        <v xml:space="preserve">y el primero es el </v>
      </c>
      <c r="J721" s="6" t="str">
        <f t="shared" ca="1" si="176"/>
        <v xml:space="preserve">doble del segundo, \textbf{calcule} sus medidas </v>
      </c>
      <c r="K721" s="6" t="s">
        <v>11</v>
      </c>
      <c r="L721" s="13"/>
    </row>
    <row r="722" spans="1:12" x14ac:dyDescent="0.3">
      <c r="B722" s="15">
        <v>0</v>
      </c>
      <c r="C722" s="6">
        <f t="shared" ca="1" si="183"/>
        <v>0.1158157732766274</v>
      </c>
      <c r="D722" s="6">
        <f t="shared" ca="1" si="187"/>
        <v>0.1158157732766274</v>
      </c>
      <c r="E722" s="6">
        <f t="shared" ca="1" si="188"/>
        <v>2</v>
      </c>
      <c r="F722" s="6" t="str">
        <f t="shared" si="184"/>
        <v/>
      </c>
      <c r="G722" t="s">
        <v>10</v>
      </c>
      <c r="H722" s="6" t="str">
        <f t="shared" ca="1" si="186"/>
        <v xml:space="preserve">Si estas medidas suman 47 grados, </v>
      </c>
      <c r="I722" s="6" t="str">
        <f t="shared" ca="1" si="175"/>
        <v xml:space="preserve">y el primero es el </v>
      </c>
      <c r="J722" s="6" t="str">
        <f t="shared" ca="1" si="176"/>
        <v xml:space="preserve">doble del segundo, \textbf{calcule} sus medidas </v>
      </c>
      <c r="K722" s="6" t="s">
        <v>11</v>
      </c>
      <c r="L722" s="13"/>
    </row>
    <row r="723" spans="1:12" x14ac:dyDescent="0.3">
      <c r="B723" s="15">
        <v>0</v>
      </c>
      <c r="C723" s="6">
        <f t="shared" ca="1" si="183"/>
        <v>2.7398152909945073E-2</v>
      </c>
      <c r="D723" s="6">
        <f t="shared" ca="1" si="187"/>
        <v>0.52739815290994507</v>
      </c>
      <c r="E723" s="6">
        <f t="shared" ca="1" si="188"/>
        <v>1</v>
      </c>
      <c r="F723" s="6" t="str">
        <f t="shared" si="184"/>
        <v/>
      </c>
      <c r="G723" t="s">
        <v>10</v>
      </c>
      <c r="H723" s="6" t="str">
        <f t="shared" ca="1" si="186"/>
        <v xml:space="preserve">Si estas medidas suman 38 grados, </v>
      </c>
      <c r="I723" s="6" t="str">
        <f t="shared" ca="1" si="175"/>
        <v xml:space="preserve">y el segundo es el </v>
      </c>
      <c r="J723" s="6" t="str">
        <f t="shared" ca="1" si="176"/>
        <v xml:space="preserve">triple del primero, calcule sus medidas </v>
      </c>
      <c r="K723" s="6" t="s">
        <v>11</v>
      </c>
      <c r="L723" s="13"/>
    </row>
    <row r="724" spans="1:12" x14ac:dyDescent="0.3">
      <c r="B724" s="15">
        <v>0</v>
      </c>
      <c r="C724" s="6">
        <f t="shared" ca="1" si="183"/>
        <v>0.85924291547607423</v>
      </c>
      <c r="D724" s="6">
        <f t="shared" ca="1" si="187"/>
        <v>0.14075708452392577</v>
      </c>
      <c r="E724" s="6">
        <f t="shared" ca="1" si="188"/>
        <v>1</v>
      </c>
      <c r="F724" s="6" t="str">
        <f t="shared" si="184"/>
        <v/>
      </c>
      <c r="G724" t="s">
        <v>10</v>
      </c>
      <c r="H724" s="6" t="str">
        <f t="shared" ca="1" si="186"/>
        <v xml:space="preserve">Si estas medidas suman 121 grados, </v>
      </c>
      <c r="I724" s="6" t="str">
        <f t="shared" ca="1" si="175"/>
        <v xml:space="preserve">y el segundo es el </v>
      </c>
      <c r="J724" s="6" t="str">
        <f t="shared" ca="1" si="176"/>
        <v xml:space="preserve">triple del primero, calcule sus medidas </v>
      </c>
      <c r="K724" s="6" t="s">
        <v>11</v>
      </c>
      <c r="L724" s="13"/>
    </row>
    <row r="725" spans="1:12" x14ac:dyDescent="0.3">
      <c r="B725" s="15">
        <v>0</v>
      </c>
      <c r="C725" s="6">
        <f t="shared" ca="1" si="183"/>
        <v>0.30357368080988045</v>
      </c>
      <c r="D725" s="6">
        <f t="shared" ca="1" si="187"/>
        <v>0.30357368080988045</v>
      </c>
      <c r="E725" s="6">
        <f t="shared" ca="1" si="188"/>
        <v>0</v>
      </c>
      <c r="F725" s="6" t="str">
        <f t="shared" si="184"/>
        <v/>
      </c>
      <c r="G725" t="s">
        <v>10</v>
      </c>
      <c r="H725" s="6" t="str">
        <f t="shared" ca="1" si="186"/>
        <v xml:space="preserve">Si estas medidas suman 65 grados, </v>
      </c>
      <c r="I725" s="6" t="str">
        <f t="shared" ca="1" si="175"/>
        <v xml:space="preserve">y el segundo es el </v>
      </c>
      <c r="J725" s="6" t="str">
        <f t="shared" ca="1" si="176"/>
        <v xml:space="preserve">triple del primero, calcule sus medidas </v>
      </c>
      <c r="K725" s="6" t="s">
        <v>11</v>
      </c>
      <c r="L725" s="13"/>
    </row>
    <row r="726" spans="1:12" x14ac:dyDescent="0.3">
      <c r="B726" s="15">
        <v>0</v>
      </c>
      <c r="C726" s="6">
        <f t="shared" ca="1" si="183"/>
        <v>0.69869255353112891</v>
      </c>
      <c r="D726" s="6">
        <f t="shared" ca="1" si="187"/>
        <v>0.30130744646887109</v>
      </c>
      <c r="E726" s="6">
        <f t="shared" ca="1" si="188"/>
        <v>2</v>
      </c>
      <c r="F726" s="6" t="str">
        <f t="shared" si="184"/>
        <v/>
      </c>
      <c r="G726" t="s">
        <v>10</v>
      </c>
      <c r="H726" s="6" t="str">
        <f t="shared" ca="1" si="186"/>
        <v xml:space="preserve">Si estas medidas suman 105 grados, </v>
      </c>
      <c r="I726" s="6" t="str">
        <f t="shared" ca="1" si="175"/>
        <v xml:space="preserve">y el primero es el </v>
      </c>
      <c r="J726" s="6" t="str">
        <f t="shared" ca="1" si="176"/>
        <v xml:space="preserve">doble del segundo, \textbf{calcule} sus medidas </v>
      </c>
      <c r="K726" s="6" t="s">
        <v>11</v>
      </c>
      <c r="L726" s="13"/>
    </row>
    <row r="727" spans="1:12" x14ac:dyDescent="0.3">
      <c r="B727" s="15">
        <v>0</v>
      </c>
      <c r="C727" s="6">
        <f t="shared" ca="1" si="183"/>
        <v>0.55584109603775067</v>
      </c>
      <c r="D727" s="6">
        <f t="shared" ca="1" si="187"/>
        <v>0.55584109603775067</v>
      </c>
      <c r="E727" s="6">
        <f t="shared" ca="1" si="188"/>
        <v>1</v>
      </c>
      <c r="F727" s="6" t="str">
        <f t="shared" si="184"/>
        <v/>
      </c>
      <c r="G727" t="s">
        <v>10</v>
      </c>
      <c r="H727" s="6" t="str">
        <f t="shared" ca="1" si="186"/>
        <v xml:space="preserve">Si estas medidas suman 91 grados, </v>
      </c>
      <c r="I727" s="6" t="str">
        <f t="shared" ca="1" si="175"/>
        <v xml:space="preserve">y el segundo es el </v>
      </c>
      <c r="J727" s="6" t="str">
        <f t="shared" ca="1" si="176"/>
        <v xml:space="preserve">triple del primero, calcule sus medidas </v>
      </c>
      <c r="K727" s="6" t="s">
        <v>11</v>
      </c>
      <c r="L727" s="13"/>
    </row>
    <row r="728" spans="1:12" x14ac:dyDescent="0.3">
      <c r="B728" s="15">
        <v>0</v>
      </c>
      <c r="C728" s="6">
        <f t="shared" ca="1" si="183"/>
        <v>0.3378319766471789</v>
      </c>
      <c r="D728" s="6">
        <f t="shared" ca="1" si="187"/>
        <v>0.3378319766471789</v>
      </c>
      <c r="E728" s="6">
        <f t="shared" ca="1" si="188"/>
        <v>0</v>
      </c>
      <c r="F728" s="6" t="str">
        <f t="shared" si="184"/>
        <v/>
      </c>
      <c r="G728" t="s">
        <v>10</v>
      </c>
      <c r="H728" s="6" t="str">
        <f t="shared" ca="1" si="186"/>
        <v xml:space="preserve">Si estas medidas suman 69 grados, </v>
      </c>
      <c r="I728" s="6" t="str">
        <f t="shared" ca="1" si="175"/>
        <v xml:space="preserve">y el segundo es el </v>
      </c>
      <c r="J728" s="6" t="str">
        <f t="shared" ca="1" si="176"/>
        <v xml:space="preserve">triple del primero, calcule sus medidas </v>
      </c>
      <c r="K728" s="6" t="s">
        <v>11</v>
      </c>
      <c r="L728" s="13"/>
    </row>
    <row r="729" spans="1:12" x14ac:dyDescent="0.3">
      <c r="B729" s="15">
        <v>0</v>
      </c>
      <c r="C729" s="6">
        <f t="shared" ca="1" si="183"/>
        <v>0.51363321849177712</v>
      </c>
      <c r="D729" s="6">
        <f t="shared" ca="1" si="187"/>
        <v>0.51363321849177712</v>
      </c>
      <c r="E729" s="6">
        <f t="shared" ca="1" si="188"/>
        <v>2</v>
      </c>
      <c r="F729" s="6" t="str">
        <f t="shared" si="184"/>
        <v/>
      </c>
      <c r="G729" t="s">
        <v>10</v>
      </c>
      <c r="H729" s="6" t="str">
        <f t="shared" ref="H729:H730" ca="1" si="189">CONCATENATE("Si estas medidas suman ", IF(E720=0,180,IF(E720=1,90,360))," grados, ")</f>
        <v xml:space="preserve">Si estas medidas suman 360 grados, </v>
      </c>
      <c r="I729" s="6" t="str">
        <f t="shared" ca="1" si="175"/>
        <v xml:space="preserve">y el primero es el </v>
      </c>
      <c r="J729" s="6" t="str">
        <f t="shared" ca="1" si="176"/>
        <v xml:space="preserve">doble del segundo, \textbf{calcule} sus medidas </v>
      </c>
      <c r="K729" s="6" t="s">
        <v>11</v>
      </c>
      <c r="L729" s="13"/>
    </row>
    <row r="730" spans="1:12" x14ac:dyDescent="0.3">
      <c r="B730" s="15">
        <v>0</v>
      </c>
      <c r="C730" s="6">
        <f t="shared" ca="1" si="183"/>
        <v>0.95689905325696212</v>
      </c>
      <c r="D730" s="6">
        <f t="shared" ca="1" si="187"/>
        <v>4.3100946743037882E-2</v>
      </c>
      <c r="E730" s="6">
        <f t="shared" ca="1" si="188"/>
        <v>1</v>
      </c>
      <c r="F730" s="6" t="str">
        <f t="shared" si="184"/>
        <v/>
      </c>
      <c r="G730" t="s">
        <v>10</v>
      </c>
      <c r="H730" s="6" t="str">
        <f t="shared" ca="1" si="189"/>
        <v xml:space="preserve">Si estas medidas suman 360 grados, </v>
      </c>
      <c r="I730" s="6" t="str">
        <f t="shared" ca="1" si="175"/>
        <v xml:space="preserve">y el segundo es el </v>
      </c>
      <c r="J730" s="6" t="str">
        <f t="shared" ca="1" si="176"/>
        <v xml:space="preserve">triple del primero, calcule sus medidas </v>
      </c>
      <c r="K730" s="6" t="s">
        <v>11</v>
      </c>
      <c r="L730" s="13"/>
    </row>
    <row r="731" spans="1:12" x14ac:dyDescent="0.3">
      <c r="A731" t="s">
        <v>286</v>
      </c>
      <c r="B731" s="15">
        <v>0</v>
      </c>
      <c r="C731" s="6">
        <f t="shared" ca="1" si="183"/>
        <v>0.81903082350058898</v>
      </c>
      <c r="D731" s="6">
        <f t="shared" ca="1" si="187"/>
        <v>0.18096917649941102</v>
      </c>
      <c r="E731" s="6">
        <f t="shared" ca="1" si="188"/>
        <v>2</v>
      </c>
      <c r="F731" s="6" t="str">
        <f t="shared" si="184"/>
        <v>\end{enumerate}\newpage   \section*{Cuenta:  X  }\begin{enumerate}</v>
      </c>
      <c r="G731" t="s">
        <v>10</v>
      </c>
      <c r="H731" s="6" t="str">
        <f t="shared" ref="H731:H741" ca="1" si="190">CONCATENATE("Si estas medidas suman ", ROUND(C731*100+35,0)," grados, ")</f>
        <v xml:space="preserve">Si estas medidas suman 117 grados, </v>
      </c>
      <c r="I731" s="6" t="str">
        <f t="shared" ca="1" si="175"/>
        <v xml:space="preserve">y el primero es el </v>
      </c>
      <c r="J731" s="6" t="str">
        <f t="shared" ca="1" si="176"/>
        <v xml:space="preserve">doble del segundo, \textbf{calcule} sus medidas </v>
      </c>
      <c r="K731" s="6" t="s">
        <v>11</v>
      </c>
      <c r="L731" s="13"/>
    </row>
    <row r="732" spans="1:12" x14ac:dyDescent="0.3">
      <c r="B732" s="15">
        <v>0</v>
      </c>
      <c r="C732" s="6">
        <f t="shared" ca="1" si="183"/>
        <v>0.62004976326118277</v>
      </c>
      <c r="D732" s="6">
        <f t="shared" ca="1" si="187"/>
        <v>0.37995023673881723</v>
      </c>
      <c r="E732" s="6">
        <f t="shared" ca="1" si="188"/>
        <v>1</v>
      </c>
      <c r="F732" s="6" t="str">
        <f t="shared" si="184"/>
        <v/>
      </c>
      <c r="G732" t="s">
        <v>10</v>
      </c>
      <c r="H732" s="6" t="str">
        <f t="shared" ca="1" si="190"/>
        <v xml:space="preserve">Si estas medidas suman 97 grados, </v>
      </c>
      <c r="I732" s="6" t="str">
        <f t="shared" ref="I732:I795" ca="1" si="191">IF(E732=2, "y el primero es el ", "y el segundo es el ")</f>
        <v xml:space="preserve">y el segundo es el </v>
      </c>
      <c r="J732" s="6" t="str">
        <f t="shared" ref="J732:J795" ca="1" si="192">IF(E732=2,"doble del segundo, \textbf{calcule} sus medidas ", "triple del primero, calcule sus medidas ")</f>
        <v xml:space="preserve">triple del primero, calcule sus medidas </v>
      </c>
      <c r="K732" s="6" t="s">
        <v>11</v>
      </c>
      <c r="L732" s="13"/>
    </row>
    <row r="733" spans="1:12" x14ac:dyDescent="0.3">
      <c r="B733" s="15">
        <v>0</v>
      </c>
      <c r="C733" s="6">
        <f t="shared" ca="1" si="183"/>
        <v>0.3197438344174236</v>
      </c>
      <c r="D733" s="6">
        <f t="shared" ca="1" si="187"/>
        <v>0.3197438344174236</v>
      </c>
      <c r="E733" s="6">
        <f t="shared" ca="1" si="188"/>
        <v>1</v>
      </c>
      <c r="F733" s="6" t="str">
        <f t="shared" si="184"/>
        <v/>
      </c>
      <c r="G733" t="s">
        <v>10</v>
      </c>
      <c r="H733" s="6" t="str">
        <f t="shared" ca="1" si="190"/>
        <v xml:space="preserve">Si estas medidas suman 67 grados, </v>
      </c>
      <c r="I733" s="6" t="str">
        <f t="shared" ca="1" si="191"/>
        <v xml:space="preserve">y el segundo es el </v>
      </c>
      <c r="J733" s="6" t="str">
        <f t="shared" ca="1" si="192"/>
        <v xml:space="preserve">triple del primero, calcule sus medidas </v>
      </c>
      <c r="K733" s="6" t="s">
        <v>11</v>
      </c>
      <c r="L733" s="13"/>
    </row>
    <row r="734" spans="1:12" x14ac:dyDescent="0.3">
      <c r="B734" s="15">
        <v>0</v>
      </c>
      <c r="C734" s="6">
        <f t="shared" ca="1" si="183"/>
        <v>0.49071947896158385</v>
      </c>
      <c r="D734" s="6">
        <f t="shared" ca="1" si="187"/>
        <v>0.49071947896158385</v>
      </c>
      <c r="E734" s="6">
        <f t="shared" ca="1" si="188"/>
        <v>0</v>
      </c>
      <c r="F734" s="6" t="str">
        <f t="shared" si="184"/>
        <v/>
      </c>
      <c r="G734" t="s">
        <v>10</v>
      </c>
      <c r="H734" s="6" t="str">
        <f t="shared" ca="1" si="190"/>
        <v xml:space="preserve">Si estas medidas suman 84 grados, </v>
      </c>
      <c r="I734" s="6" t="str">
        <f t="shared" ca="1" si="191"/>
        <v xml:space="preserve">y el segundo es el </v>
      </c>
      <c r="J734" s="6" t="str">
        <f t="shared" ca="1" si="192"/>
        <v xml:space="preserve">triple del primero, calcule sus medidas </v>
      </c>
      <c r="K734" s="6" t="s">
        <v>11</v>
      </c>
      <c r="L734" s="13"/>
    </row>
    <row r="735" spans="1:12" x14ac:dyDescent="0.3">
      <c r="B735" s="15">
        <v>0</v>
      </c>
      <c r="C735" s="6">
        <f t="shared" ca="1" si="183"/>
        <v>0.79009160144759161</v>
      </c>
      <c r="D735" s="6">
        <f t="shared" ca="1" si="187"/>
        <v>0.20990839855240839</v>
      </c>
      <c r="E735" s="6">
        <f t="shared" ca="1" si="188"/>
        <v>2</v>
      </c>
      <c r="F735" s="6" t="str">
        <f t="shared" si="184"/>
        <v/>
      </c>
      <c r="G735" t="s">
        <v>10</v>
      </c>
      <c r="H735" s="6" t="str">
        <f t="shared" ca="1" si="190"/>
        <v xml:space="preserve">Si estas medidas suman 114 grados, </v>
      </c>
      <c r="I735" s="6" t="str">
        <f t="shared" ca="1" si="191"/>
        <v xml:space="preserve">y el primero es el </v>
      </c>
      <c r="J735" s="6" t="str">
        <f t="shared" ca="1" si="192"/>
        <v xml:space="preserve">doble del segundo, \textbf{calcule} sus medidas </v>
      </c>
      <c r="K735" s="6" t="s">
        <v>11</v>
      </c>
      <c r="L735" s="13"/>
    </row>
    <row r="736" spans="1:12" x14ac:dyDescent="0.3">
      <c r="B736" s="15">
        <v>0</v>
      </c>
      <c r="C736" s="6">
        <f t="shared" ca="1" si="183"/>
        <v>0.55684840604288766</v>
      </c>
      <c r="D736" s="6">
        <f t="shared" ca="1" si="187"/>
        <v>0.55684840604288766</v>
      </c>
      <c r="E736" s="6">
        <f t="shared" ca="1" si="188"/>
        <v>1</v>
      </c>
      <c r="F736" s="6" t="str">
        <f t="shared" si="184"/>
        <v/>
      </c>
      <c r="G736" t="s">
        <v>10</v>
      </c>
      <c r="H736" s="6" t="str">
        <f t="shared" ca="1" si="190"/>
        <v xml:space="preserve">Si estas medidas suman 91 grados, </v>
      </c>
      <c r="I736" s="6" t="str">
        <f t="shared" ca="1" si="191"/>
        <v xml:space="preserve">y el segundo es el </v>
      </c>
      <c r="J736" s="6" t="str">
        <f t="shared" ca="1" si="192"/>
        <v xml:space="preserve">triple del primero, calcule sus medidas </v>
      </c>
      <c r="K736" s="6" t="s">
        <v>11</v>
      </c>
      <c r="L736" s="13"/>
    </row>
    <row r="737" spans="1:12" x14ac:dyDescent="0.3">
      <c r="B737" s="15">
        <v>0</v>
      </c>
      <c r="C737" s="6">
        <f t="shared" ca="1" si="183"/>
        <v>3.957820931182654E-2</v>
      </c>
      <c r="D737" s="6">
        <f t="shared" ca="1" si="187"/>
        <v>0.53957820931182654</v>
      </c>
      <c r="E737" s="6">
        <f t="shared" ca="1" si="188"/>
        <v>2</v>
      </c>
      <c r="F737" s="6" t="str">
        <f t="shared" si="184"/>
        <v/>
      </c>
      <c r="G737" t="s">
        <v>10</v>
      </c>
      <c r="H737" s="6" t="str">
        <f t="shared" ca="1" si="190"/>
        <v xml:space="preserve">Si estas medidas suman 39 grados, </v>
      </c>
      <c r="I737" s="6" t="str">
        <f t="shared" ca="1" si="191"/>
        <v xml:space="preserve">y el primero es el </v>
      </c>
      <c r="J737" s="6" t="str">
        <f t="shared" ca="1" si="192"/>
        <v xml:space="preserve">doble del segundo, \textbf{calcule} sus medidas </v>
      </c>
      <c r="K737" s="6" t="s">
        <v>11</v>
      </c>
      <c r="L737" s="13"/>
    </row>
    <row r="738" spans="1:12" x14ac:dyDescent="0.3">
      <c r="B738" s="15">
        <v>0</v>
      </c>
      <c r="C738" s="6">
        <f t="shared" ca="1" si="183"/>
        <v>0.83224797487063429</v>
      </c>
      <c r="D738" s="6">
        <f t="shared" ca="1" si="187"/>
        <v>0.16775202512936571</v>
      </c>
      <c r="E738" s="6">
        <f t="shared" ca="1" si="188"/>
        <v>1</v>
      </c>
      <c r="F738" s="6" t="str">
        <f t="shared" si="184"/>
        <v/>
      </c>
      <c r="G738" t="s">
        <v>10</v>
      </c>
      <c r="H738" s="6" t="str">
        <f t="shared" ca="1" si="190"/>
        <v xml:space="preserve">Si estas medidas suman 118 grados, </v>
      </c>
      <c r="I738" s="6" t="str">
        <f t="shared" ca="1" si="191"/>
        <v xml:space="preserve">y el segundo es el </v>
      </c>
      <c r="J738" s="6" t="str">
        <f t="shared" ca="1" si="192"/>
        <v xml:space="preserve">triple del primero, calcule sus medidas </v>
      </c>
      <c r="K738" s="6" t="s">
        <v>11</v>
      </c>
      <c r="L738" s="13"/>
    </row>
    <row r="739" spans="1:12" x14ac:dyDescent="0.3">
      <c r="B739" s="15">
        <v>0</v>
      </c>
      <c r="C739" s="6">
        <f t="shared" ca="1" si="183"/>
        <v>0.25415848208231306</v>
      </c>
      <c r="D739" s="6">
        <f t="shared" ca="1" si="187"/>
        <v>0.25415848208231306</v>
      </c>
      <c r="E739" s="6">
        <f t="shared" ca="1" si="188"/>
        <v>1</v>
      </c>
      <c r="F739" s="6" t="str">
        <f t="shared" si="184"/>
        <v/>
      </c>
      <c r="G739" t="s">
        <v>10</v>
      </c>
      <c r="H739" s="6" t="str">
        <f t="shared" ca="1" si="190"/>
        <v xml:space="preserve">Si estas medidas suman 60 grados, </v>
      </c>
      <c r="I739" s="6" t="str">
        <f t="shared" ca="1" si="191"/>
        <v xml:space="preserve">y el segundo es el </v>
      </c>
      <c r="J739" s="6" t="str">
        <f t="shared" ca="1" si="192"/>
        <v xml:space="preserve">triple del primero, calcule sus medidas </v>
      </c>
      <c r="K739" s="6" t="s">
        <v>11</v>
      </c>
      <c r="L739" s="13"/>
    </row>
    <row r="740" spans="1:12" x14ac:dyDescent="0.3">
      <c r="B740" s="15">
        <v>0</v>
      </c>
      <c r="C740" s="6">
        <f t="shared" ca="1" si="183"/>
        <v>0.93674031645227429</v>
      </c>
      <c r="D740" s="6">
        <f t="shared" ca="1" si="187"/>
        <v>6.3259683547725709E-2</v>
      </c>
      <c r="E740" s="6">
        <f t="shared" ca="1" si="188"/>
        <v>0</v>
      </c>
      <c r="F740" s="6" t="str">
        <f t="shared" si="184"/>
        <v/>
      </c>
      <c r="G740" t="s">
        <v>10</v>
      </c>
      <c r="H740" s="6" t="str">
        <f t="shared" ca="1" si="190"/>
        <v xml:space="preserve">Si estas medidas suman 129 grados, </v>
      </c>
      <c r="I740" s="6" t="str">
        <f t="shared" ca="1" si="191"/>
        <v xml:space="preserve">y el segundo es el </v>
      </c>
      <c r="J740" s="6" t="str">
        <f t="shared" ca="1" si="192"/>
        <v xml:space="preserve">triple del primero, calcule sus medidas </v>
      </c>
      <c r="K740" s="6" t="s">
        <v>11</v>
      </c>
      <c r="L740" s="13"/>
    </row>
    <row r="741" spans="1:12" x14ac:dyDescent="0.3">
      <c r="B741" s="15">
        <v>0</v>
      </c>
      <c r="C741" s="6">
        <f t="shared" ca="1" si="183"/>
        <v>0.17590330547771338</v>
      </c>
      <c r="D741" s="6">
        <f t="shared" ca="1" si="187"/>
        <v>0.17590330547771338</v>
      </c>
      <c r="E741" s="6">
        <f t="shared" ca="1" si="188"/>
        <v>2</v>
      </c>
      <c r="F741" s="6" t="str">
        <f t="shared" si="184"/>
        <v/>
      </c>
      <c r="G741" t="s">
        <v>10</v>
      </c>
      <c r="H741" s="6" t="str">
        <f t="shared" ca="1" si="190"/>
        <v xml:space="preserve">Si estas medidas suman 53 grados, </v>
      </c>
      <c r="I741" s="6" t="str">
        <f t="shared" ca="1" si="191"/>
        <v xml:space="preserve">y el primero es el </v>
      </c>
      <c r="J741" s="6" t="str">
        <f t="shared" ca="1" si="192"/>
        <v xml:space="preserve">doble del segundo, \textbf{calcule} sus medidas </v>
      </c>
      <c r="K741" s="6" t="s">
        <v>11</v>
      </c>
      <c r="L741" s="13"/>
    </row>
    <row r="742" spans="1:12" x14ac:dyDescent="0.3">
      <c r="B742" s="15">
        <v>0</v>
      </c>
      <c r="C742" s="6">
        <f t="shared" ca="1" si="183"/>
        <v>0.183817036265156</v>
      </c>
      <c r="D742" s="6">
        <f t="shared" ca="1" si="187"/>
        <v>0.183817036265156</v>
      </c>
      <c r="E742" s="6">
        <f t="shared" ca="1" si="188"/>
        <v>0</v>
      </c>
      <c r="F742" s="6" t="str">
        <f t="shared" si="184"/>
        <v/>
      </c>
      <c r="G742" t="s">
        <v>10</v>
      </c>
      <c r="H742" s="6" t="str">
        <f t="shared" ref="H742:H743" ca="1" si="193">CONCATENATE("Si estas medidas suman ", IF(E733=0,180,IF(E733=1,90,360))," grados, ")</f>
        <v xml:space="preserve">Si estas medidas suman 90 grados, </v>
      </c>
      <c r="I742" s="6" t="str">
        <f t="shared" ca="1" si="191"/>
        <v xml:space="preserve">y el segundo es el </v>
      </c>
      <c r="J742" s="6" t="str">
        <f t="shared" ca="1" si="192"/>
        <v xml:space="preserve">triple del primero, calcule sus medidas </v>
      </c>
      <c r="K742" s="6" t="s">
        <v>11</v>
      </c>
      <c r="L742" s="13"/>
    </row>
    <row r="743" spans="1:12" x14ac:dyDescent="0.3">
      <c r="B743" s="15">
        <v>0</v>
      </c>
      <c r="C743" s="6">
        <f t="shared" ca="1" si="183"/>
        <v>0.54226413522715844</v>
      </c>
      <c r="D743" s="6">
        <f t="shared" ca="1" si="187"/>
        <v>0.54226413522715844</v>
      </c>
      <c r="E743" s="6">
        <f t="shared" ca="1" si="188"/>
        <v>2</v>
      </c>
      <c r="F743" s="6" t="str">
        <f t="shared" si="184"/>
        <v/>
      </c>
      <c r="G743" t="s">
        <v>10</v>
      </c>
      <c r="H743" s="6" t="str">
        <f t="shared" ca="1" si="193"/>
        <v xml:space="preserve">Si estas medidas suman 180 grados, </v>
      </c>
      <c r="I743" s="6" t="str">
        <f t="shared" ca="1" si="191"/>
        <v xml:space="preserve">y el primero es el </v>
      </c>
      <c r="J743" s="6" t="str">
        <f t="shared" ca="1" si="192"/>
        <v xml:space="preserve">doble del segundo, \textbf{calcule} sus medidas </v>
      </c>
      <c r="K743" s="6" t="s">
        <v>11</v>
      </c>
      <c r="L743" s="13"/>
    </row>
    <row r="744" spans="1:12" x14ac:dyDescent="0.3">
      <c r="A744" t="s">
        <v>286</v>
      </c>
      <c r="B744" s="15">
        <v>0</v>
      </c>
      <c r="C744" s="6">
        <f t="shared" ca="1" si="183"/>
        <v>0.26944231136984875</v>
      </c>
      <c r="D744" s="6">
        <f t="shared" ca="1" si="187"/>
        <v>0.26944231136984875</v>
      </c>
      <c r="E744" s="6">
        <f t="shared" ca="1" si="188"/>
        <v>2</v>
      </c>
      <c r="F744" s="6" t="str">
        <f t="shared" si="184"/>
        <v>\end{enumerate}\newpage   \section*{Cuenta:  X  }\begin{enumerate}</v>
      </c>
      <c r="G744" t="s">
        <v>10</v>
      </c>
      <c r="H744" s="6" t="str">
        <f t="shared" ref="H744:H754" ca="1" si="194">CONCATENATE("Si estas medidas suman ", ROUND(C744*100+35,0)," grados, ")</f>
        <v xml:space="preserve">Si estas medidas suman 62 grados, </v>
      </c>
      <c r="I744" s="6" t="str">
        <f t="shared" ca="1" si="191"/>
        <v xml:space="preserve">y el primero es el </v>
      </c>
      <c r="J744" s="6" t="str">
        <f t="shared" ca="1" si="192"/>
        <v xml:space="preserve">doble del segundo, \textbf{calcule} sus medidas </v>
      </c>
      <c r="K744" s="6" t="s">
        <v>11</v>
      </c>
      <c r="L744" s="13"/>
    </row>
    <row r="745" spans="1:12" x14ac:dyDescent="0.3">
      <c r="B745" s="15">
        <v>0</v>
      </c>
      <c r="C745" s="6">
        <f t="shared" ca="1" si="183"/>
        <v>0.56832362822560678</v>
      </c>
      <c r="D745" s="6">
        <f t="shared" ca="1" si="187"/>
        <v>0.56832362822560678</v>
      </c>
      <c r="E745" s="6">
        <f t="shared" ca="1" si="188"/>
        <v>2</v>
      </c>
      <c r="F745" s="6" t="str">
        <f t="shared" si="184"/>
        <v/>
      </c>
      <c r="G745" t="s">
        <v>10</v>
      </c>
      <c r="H745" s="6" t="str">
        <f t="shared" ca="1" si="194"/>
        <v xml:space="preserve">Si estas medidas suman 92 grados, </v>
      </c>
      <c r="I745" s="6" t="str">
        <f t="shared" ca="1" si="191"/>
        <v xml:space="preserve">y el primero es el </v>
      </c>
      <c r="J745" s="6" t="str">
        <f t="shared" ca="1" si="192"/>
        <v xml:space="preserve">doble del segundo, \textbf{calcule} sus medidas </v>
      </c>
      <c r="K745" s="6" t="s">
        <v>11</v>
      </c>
      <c r="L745" s="13"/>
    </row>
    <row r="746" spans="1:12" x14ac:dyDescent="0.3">
      <c r="B746" s="15">
        <v>0</v>
      </c>
      <c r="C746" s="6">
        <f t="shared" ca="1" si="183"/>
        <v>0.6191503211644841</v>
      </c>
      <c r="D746" s="6">
        <f t="shared" ca="1" si="187"/>
        <v>0.3808496788355159</v>
      </c>
      <c r="E746" s="6">
        <f t="shared" ca="1" si="188"/>
        <v>1</v>
      </c>
      <c r="F746" s="6" t="str">
        <f t="shared" si="184"/>
        <v/>
      </c>
      <c r="G746" t="s">
        <v>10</v>
      </c>
      <c r="H746" s="6" t="str">
        <f t="shared" ca="1" si="194"/>
        <v xml:space="preserve">Si estas medidas suman 97 grados, </v>
      </c>
      <c r="I746" s="6" t="str">
        <f t="shared" ca="1" si="191"/>
        <v xml:space="preserve">y el segundo es el </v>
      </c>
      <c r="J746" s="6" t="str">
        <f t="shared" ca="1" si="192"/>
        <v xml:space="preserve">triple del primero, calcule sus medidas </v>
      </c>
      <c r="K746" s="6" t="s">
        <v>11</v>
      </c>
      <c r="L746" s="13"/>
    </row>
    <row r="747" spans="1:12" x14ac:dyDescent="0.3">
      <c r="B747" s="15">
        <v>0</v>
      </c>
      <c r="C747" s="6">
        <f t="shared" ca="1" si="183"/>
        <v>0.12365721662529849</v>
      </c>
      <c r="D747" s="6">
        <f t="shared" ca="1" si="187"/>
        <v>0.12365721662529849</v>
      </c>
      <c r="E747" s="6">
        <f t="shared" ca="1" si="188"/>
        <v>0</v>
      </c>
      <c r="F747" s="6" t="str">
        <f t="shared" si="184"/>
        <v/>
      </c>
      <c r="G747" t="s">
        <v>10</v>
      </c>
      <c r="H747" s="6" t="str">
        <f t="shared" ca="1" si="194"/>
        <v xml:space="preserve">Si estas medidas suman 47 grados, </v>
      </c>
      <c r="I747" s="6" t="str">
        <f t="shared" ca="1" si="191"/>
        <v xml:space="preserve">y el segundo es el </v>
      </c>
      <c r="J747" s="6" t="str">
        <f t="shared" ca="1" si="192"/>
        <v xml:space="preserve">triple del primero, calcule sus medidas </v>
      </c>
      <c r="K747" s="6" t="s">
        <v>11</v>
      </c>
      <c r="L747" s="13"/>
    </row>
    <row r="748" spans="1:12" x14ac:dyDescent="0.3">
      <c r="B748" s="15">
        <v>0</v>
      </c>
      <c r="C748" s="6">
        <f t="shared" ca="1" si="183"/>
        <v>0.31180790950238302</v>
      </c>
      <c r="D748" s="6">
        <f t="shared" ca="1" si="187"/>
        <v>0.31180790950238302</v>
      </c>
      <c r="E748" s="6">
        <f t="shared" ca="1" si="188"/>
        <v>0</v>
      </c>
      <c r="F748" s="6" t="str">
        <f t="shared" si="184"/>
        <v/>
      </c>
      <c r="G748" t="s">
        <v>10</v>
      </c>
      <c r="H748" s="6" t="str">
        <f t="shared" ca="1" si="194"/>
        <v xml:space="preserve">Si estas medidas suman 66 grados, </v>
      </c>
      <c r="I748" s="6" t="str">
        <f t="shared" ca="1" si="191"/>
        <v xml:space="preserve">y el segundo es el </v>
      </c>
      <c r="J748" s="6" t="str">
        <f t="shared" ca="1" si="192"/>
        <v xml:space="preserve">triple del primero, calcule sus medidas </v>
      </c>
      <c r="K748" s="6" t="s">
        <v>11</v>
      </c>
      <c r="L748" s="13"/>
    </row>
    <row r="749" spans="1:12" x14ac:dyDescent="0.3">
      <c r="B749" s="15">
        <v>0</v>
      </c>
      <c r="C749" s="6">
        <f t="shared" ca="1" si="183"/>
        <v>5.3652788116033467E-2</v>
      </c>
      <c r="D749" s="6">
        <f t="shared" ca="1" si="187"/>
        <v>0.55365278811603347</v>
      </c>
      <c r="E749" s="6">
        <f t="shared" ca="1" si="188"/>
        <v>0</v>
      </c>
      <c r="F749" s="6" t="str">
        <f t="shared" si="184"/>
        <v/>
      </c>
      <c r="G749" t="s">
        <v>10</v>
      </c>
      <c r="H749" s="6" t="str">
        <f t="shared" ca="1" si="194"/>
        <v xml:space="preserve">Si estas medidas suman 40 grados, </v>
      </c>
      <c r="I749" s="6" t="str">
        <f t="shared" ca="1" si="191"/>
        <v xml:space="preserve">y el segundo es el </v>
      </c>
      <c r="J749" s="6" t="str">
        <f t="shared" ca="1" si="192"/>
        <v xml:space="preserve">triple del primero, calcule sus medidas </v>
      </c>
      <c r="K749" s="6" t="s">
        <v>11</v>
      </c>
      <c r="L749" s="13"/>
    </row>
    <row r="750" spans="1:12" x14ac:dyDescent="0.3">
      <c r="B750" s="15">
        <v>0</v>
      </c>
      <c r="C750" s="6">
        <f t="shared" ca="1" si="183"/>
        <v>0.67478500319056522</v>
      </c>
      <c r="D750" s="6">
        <f t="shared" ca="1" si="187"/>
        <v>0.32521499680943478</v>
      </c>
      <c r="E750" s="6">
        <f t="shared" ca="1" si="188"/>
        <v>2</v>
      </c>
      <c r="F750" s="6" t="str">
        <f t="shared" si="184"/>
        <v/>
      </c>
      <c r="G750" t="s">
        <v>10</v>
      </c>
      <c r="H750" s="6" t="str">
        <f t="shared" ca="1" si="194"/>
        <v xml:space="preserve">Si estas medidas suman 102 grados, </v>
      </c>
      <c r="I750" s="6" t="str">
        <f t="shared" ca="1" si="191"/>
        <v xml:space="preserve">y el primero es el </v>
      </c>
      <c r="J750" s="6" t="str">
        <f t="shared" ca="1" si="192"/>
        <v xml:space="preserve">doble del segundo, \textbf{calcule} sus medidas </v>
      </c>
      <c r="K750" s="6" t="s">
        <v>11</v>
      </c>
      <c r="L750" s="13"/>
    </row>
    <row r="751" spans="1:12" x14ac:dyDescent="0.3">
      <c r="B751" s="15">
        <v>0</v>
      </c>
      <c r="C751" s="6">
        <f t="shared" ca="1" si="183"/>
        <v>0.1764265661884562</v>
      </c>
      <c r="D751" s="6">
        <f t="shared" ca="1" si="187"/>
        <v>0.1764265661884562</v>
      </c>
      <c r="E751" s="6">
        <f t="shared" ca="1" si="188"/>
        <v>2</v>
      </c>
      <c r="F751" s="6" t="str">
        <f t="shared" si="184"/>
        <v/>
      </c>
      <c r="G751" t="s">
        <v>10</v>
      </c>
      <c r="H751" s="6" t="str">
        <f t="shared" ca="1" si="194"/>
        <v xml:space="preserve">Si estas medidas suman 53 grados, </v>
      </c>
      <c r="I751" s="6" t="str">
        <f t="shared" ca="1" si="191"/>
        <v xml:space="preserve">y el primero es el </v>
      </c>
      <c r="J751" s="6" t="str">
        <f t="shared" ca="1" si="192"/>
        <v xml:space="preserve">doble del segundo, \textbf{calcule} sus medidas </v>
      </c>
      <c r="K751" s="6" t="s">
        <v>11</v>
      </c>
      <c r="L751" s="13"/>
    </row>
    <row r="752" spans="1:12" x14ac:dyDescent="0.3">
      <c r="B752" s="15">
        <v>0</v>
      </c>
      <c r="C752" s="6">
        <f t="shared" ca="1" si="183"/>
        <v>0.81372722633249417</v>
      </c>
      <c r="D752" s="6">
        <f t="shared" ca="1" si="187"/>
        <v>0.18627277366750583</v>
      </c>
      <c r="E752" s="6">
        <f t="shared" ca="1" si="188"/>
        <v>0</v>
      </c>
      <c r="F752" s="6" t="str">
        <f t="shared" si="184"/>
        <v/>
      </c>
      <c r="G752" t="s">
        <v>10</v>
      </c>
      <c r="H752" s="6" t="str">
        <f t="shared" ca="1" si="194"/>
        <v xml:space="preserve">Si estas medidas suman 116 grados, </v>
      </c>
      <c r="I752" s="6" t="str">
        <f t="shared" ca="1" si="191"/>
        <v xml:space="preserve">y el segundo es el </v>
      </c>
      <c r="J752" s="6" t="str">
        <f t="shared" ca="1" si="192"/>
        <v xml:space="preserve">triple del primero, calcule sus medidas </v>
      </c>
      <c r="K752" s="6" t="s">
        <v>11</v>
      </c>
      <c r="L752" s="13"/>
    </row>
    <row r="753" spans="1:12" x14ac:dyDescent="0.3">
      <c r="B753" s="15">
        <v>0</v>
      </c>
      <c r="C753" s="6">
        <f t="shared" ca="1" si="183"/>
        <v>0.37505173856459939</v>
      </c>
      <c r="D753" s="6">
        <f t="shared" ca="1" si="187"/>
        <v>0.37505173856459939</v>
      </c>
      <c r="E753" s="6">
        <f t="shared" ca="1" si="188"/>
        <v>1</v>
      </c>
      <c r="F753" s="6" t="str">
        <f t="shared" si="184"/>
        <v/>
      </c>
      <c r="G753" t="s">
        <v>10</v>
      </c>
      <c r="H753" s="6" t="str">
        <f t="shared" ca="1" si="194"/>
        <v xml:space="preserve">Si estas medidas suman 73 grados, </v>
      </c>
      <c r="I753" s="6" t="str">
        <f t="shared" ca="1" si="191"/>
        <v xml:space="preserve">y el segundo es el </v>
      </c>
      <c r="J753" s="6" t="str">
        <f t="shared" ca="1" si="192"/>
        <v xml:space="preserve">triple del primero, calcule sus medidas </v>
      </c>
      <c r="K753" s="6" t="s">
        <v>11</v>
      </c>
      <c r="L753" s="13"/>
    </row>
    <row r="754" spans="1:12" x14ac:dyDescent="0.3">
      <c r="B754" s="15">
        <v>0</v>
      </c>
      <c r="C754" s="6">
        <f t="shared" ca="1" si="183"/>
        <v>0.43610169621838413</v>
      </c>
      <c r="D754" s="6">
        <f t="shared" ca="1" si="187"/>
        <v>0.43610169621838413</v>
      </c>
      <c r="E754" s="6">
        <f t="shared" ca="1" si="188"/>
        <v>1</v>
      </c>
      <c r="F754" s="6" t="str">
        <f t="shared" si="184"/>
        <v/>
      </c>
      <c r="G754" t="s">
        <v>10</v>
      </c>
      <c r="H754" s="6" t="str">
        <f t="shared" ca="1" si="194"/>
        <v xml:space="preserve">Si estas medidas suman 79 grados, </v>
      </c>
      <c r="I754" s="6" t="str">
        <f t="shared" ca="1" si="191"/>
        <v xml:space="preserve">y el segundo es el </v>
      </c>
      <c r="J754" s="6" t="str">
        <f t="shared" ca="1" si="192"/>
        <v xml:space="preserve">triple del primero, calcule sus medidas </v>
      </c>
      <c r="K754" s="6" t="s">
        <v>11</v>
      </c>
      <c r="L754" s="13"/>
    </row>
    <row r="755" spans="1:12" x14ac:dyDescent="0.3">
      <c r="B755" s="15">
        <v>0</v>
      </c>
      <c r="C755" s="6">
        <f t="shared" ca="1" si="183"/>
        <v>0.39689339079020114</v>
      </c>
      <c r="D755" s="6">
        <f t="shared" ca="1" si="187"/>
        <v>0.39689339079020114</v>
      </c>
      <c r="E755" s="6">
        <f t="shared" ca="1" si="188"/>
        <v>0</v>
      </c>
      <c r="F755" s="6" t="str">
        <f t="shared" si="184"/>
        <v/>
      </c>
      <c r="G755" t="s">
        <v>10</v>
      </c>
      <c r="H755" s="6" t="str">
        <f t="shared" ref="H755:H756" ca="1" si="195">CONCATENATE("Si estas medidas suman ", IF(E746=0,180,IF(E746=1,90,360))," grados, ")</f>
        <v xml:space="preserve">Si estas medidas suman 90 grados, </v>
      </c>
      <c r="I755" s="6" t="str">
        <f t="shared" ca="1" si="191"/>
        <v xml:space="preserve">y el segundo es el </v>
      </c>
      <c r="J755" s="6" t="str">
        <f t="shared" ca="1" si="192"/>
        <v xml:space="preserve">triple del primero, calcule sus medidas </v>
      </c>
      <c r="K755" s="6" t="s">
        <v>11</v>
      </c>
      <c r="L755" s="13"/>
    </row>
    <row r="756" spans="1:12" x14ac:dyDescent="0.3">
      <c r="B756" s="15">
        <v>0</v>
      </c>
      <c r="C756" s="6">
        <f t="shared" ca="1" si="183"/>
        <v>0.19233661651517509</v>
      </c>
      <c r="D756" s="6">
        <f t="shared" ca="1" si="187"/>
        <v>0.19233661651517509</v>
      </c>
      <c r="E756" s="6">
        <f t="shared" ca="1" si="188"/>
        <v>1</v>
      </c>
      <c r="F756" s="6" t="str">
        <f t="shared" si="184"/>
        <v/>
      </c>
      <c r="G756" t="s">
        <v>10</v>
      </c>
      <c r="H756" s="6" t="str">
        <f t="shared" ca="1" si="195"/>
        <v xml:space="preserve">Si estas medidas suman 180 grados, </v>
      </c>
      <c r="I756" s="6" t="str">
        <f t="shared" ca="1" si="191"/>
        <v xml:space="preserve">y el segundo es el </v>
      </c>
      <c r="J756" s="6" t="str">
        <f t="shared" ca="1" si="192"/>
        <v xml:space="preserve">triple del primero, calcule sus medidas </v>
      </c>
      <c r="K756" s="6" t="s">
        <v>11</v>
      </c>
      <c r="L756" s="13"/>
    </row>
    <row r="757" spans="1:12" x14ac:dyDescent="0.3">
      <c r="A757" t="s">
        <v>286</v>
      </c>
      <c r="B757" s="15">
        <v>0</v>
      </c>
      <c r="C757" s="6">
        <f t="shared" ca="1" si="183"/>
        <v>0.9539977542913467</v>
      </c>
      <c r="D757" s="6">
        <f t="shared" ca="1" si="187"/>
        <v>4.60022457086533E-2</v>
      </c>
      <c r="E757" s="6">
        <f t="shared" ca="1" si="188"/>
        <v>1</v>
      </c>
      <c r="F757" s="6" t="str">
        <f t="shared" si="184"/>
        <v>\end{enumerate}\newpage   \section*{Cuenta:  X  }\begin{enumerate}</v>
      </c>
      <c r="G757" t="s">
        <v>10</v>
      </c>
      <c r="H757" s="6" t="str">
        <f t="shared" ref="H757:H767" ca="1" si="196">CONCATENATE("Si estas medidas suman ", ROUND(C757*100+35,0)," grados, ")</f>
        <v xml:space="preserve">Si estas medidas suman 130 grados, </v>
      </c>
      <c r="I757" s="6" t="str">
        <f t="shared" ca="1" si="191"/>
        <v xml:space="preserve">y el segundo es el </v>
      </c>
      <c r="J757" s="6" t="str">
        <f t="shared" ca="1" si="192"/>
        <v xml:space="preserve">triple del primero, calcule sus medidas </v>
      </c>
      <c r="K757" s="6" t="s">
        <v>11</v>
      </c>
      <c r="L757" s="13"/>
    </row>
    <row r="758" spans="1:12" x14ac:dyDescent="0.3">
      <c r="B758" s="15">
        <v>0</v>
      </c>
      <c r="C758" s="6">
        <f t="shared" ca="1" si="183"/>
        <v>0.81869833128824487</v>
      </c>
      <c r="D758" s="6">
        <f t="shared" ca="1" si="187"/>
        <v>0.18130166871175513</v>
      </c>
      <c r="E758" s="6">
        <f t="shared" ca="1" si="188"/>
        <v>2</v>
      </c>
      <c r="F758" s="6" t="str">
        <f t="shared" si="184"/>
        <v/>
      </c>
      <c r="G758" t="s">
        <v>10</v>
      </c>
      <c r="H758" s="6" t="str">
        <f t="shared" ca="1" si="196"/>
        <v xml:space="preserve">Si estas medidas suman 117 grados, </v>
      </c>
      <c r="I758" s="6" t="str">
        <f t="shared" ca="1" si="191"/>
        <v xml:space="preserve">y el primero es el </v>
      </c>
      <c r="J758" s="6" t="str">
        <f t="shared" ca="1" si="192"/>
        <v xml:space="preserve">doble del segundo, \textbf{calcule} sus medidas </v>
      </c>
      <c r="K758" s="6" t="s">
        <v>11</v>
      </c>
      <c r="L758" s="13"/>
    </row>
    <row r="759" spans="1:12" x14ac:dyDescent="0.3">
      <c r="B759" s="15">
        <v>0</v>
      </c>
      <c r="C759" s="6">
        <f t="shared" ca="1" si="183"/>
        <v>0.79791946671142033</v>
      </c>
      <c r="D759" s="6">
        <f t="shared" ca="1" si="187"/>
        <v>0.20208053328857967</v>
      </c>
      <c r="E759" s="6">
        <f t="shared" ca="1" si="188"/>
        <v>2</v>
      </c>
      <c r="F759" s="6" t="str">
        <f t="shared" si="184"/>
        <v/>
      </c>
      <c r="G759" t="s">
        <v>10</v>
      </c>
      <c r="H759" s="6" t="str">
        <f t="shared" ca="1" si="196"/>
        <v xml:space="preserve">Si estas medidas suman 115 grados, </v>
      </c>
      <c r="I759" s="6" t="str">
        <f t="shared" ca="1" si="191"/>
        <v xml:space="preserve">y el primero es el </v>
      </c>
      <c r="J759" s="6" t="str">
        <f t="shared" ca="1" si="192"/>
        <v xml:space="preserve">doble del segundo, \textbf{calcule} sus medidas </v>
      </c>
      <c r="K759" s="6" t="s">
        <v>11</v>
      </c>
      <c r="L759" s="13"/>
    </row>
    <row r="760" spans="1:12" x14ac:dyDescent="0.3">
      <c r="B760" s="15">
        <v>0</v>
      </c>
      <c r="C760" s="6">
        <f t="shared" ca="1" si="183"/>
        <v>0.16515305861362761</v>
      </c>
      <c r="D760" s="6">
        <f t="shared" ca="1" si="187"/>
        <v>0.16515305861362761</v>
      </c>
      <c r="E760" s="6">
        <f t="shared" ca="1" si="188"/>
        <v>1</v>
      </c>
      <c r="F760" s="6" t="str">
        <f t="shared" si="184"/>
        <v/>
      </c>
      <c r="G760" t="s">
        <v>10</v>
      </c>
      <c r="H760" s="6" t="str">
        <f t="shared" ca="1" si="196"/>
        <v xml:space="preserve">Si estas medidas suman 52 grados, </v>
      </c>
      <c r="I760" s="6" t="str">
        <f t="shared" ca="1" si="191"/>
        <v xml:space="preserve">y el segundo es el </v>
      </c>
      <c r="J760" s="6" t="str">
        <f t="shared" ca="1" si="192"/>
        <v xml:space="preserve">triple del primero, calcule sus medidas </v>
      </c>
      <c r="K760" s="6" t="s">
        <v>11</v>
      </c>
      <c r="L760" s="13"/>
    </row>
    <row r="761" spans="1:12" x14ac:dyDescent="0.3">
      <c r="B761" s="15">
        <v>0</v>
      </c>
      <c r="C761" s="6">
        <f t="shared" ca="1" si="183"/>
        <v>0.11333532138399527</v>
      </c>
      <c r="D761" s="6">
        <f t="shared" ca="1" si="187"/>
        <v>0.11333532138399527</v>
      </c>
      <c r="E761" s="6">
        <f t="shared" ca="1" si="188"/>
        <v>2</v>
      </c>
      <c r="F761" s="6" t="str">
        <f t="shared" si="184"/>
        <v/>
      </c>
      <c r="G761" t="s">
        <v>10</v>
      </c>
      <c r="H761" s="6" t="str">
        <f t="shared" ca="1" si="196"/>
        <v xml:space="preserve">Si estas medidas suman 46 grados, </v>
      </c>
      <c r="I761" s="6" t="str">
        <f t="shared" ca="1" si="191"/>
        <v xml:space="preserve">y el primero es el </v>
      </c>
      <c r="J761" s="6" t="str">
        <f t="shared" ca="1" si="192"/>
        <v xml:space="preserve">doble del segundo, \textbf{calcule} sus medidas </v>
      </c>
      <c r="K761" s="6" t="s">
        <v>11</v>
      </c>
      <c r="L761" s="13"/>
    </row>
    <row r="762" spans="1:12" x14ac:dyDescent="0.3">
      <c r="B762" s="15">
        <v>0</v>
      </c>
      <c r="C762" s="6">
        <f t="shared" ca="1" si="183"/>
        <v>0.4670658564566047</v>
      </c>
      <c r="D762" s="6">
        <f t="shared" ca="1" si="187"/>
        <v>0.4670658564566047</v>
      </c>
      <c r="E762" s="6">
        <f t="shared" ca="1" si="188"/>
        <v>1</v>
      </c>
      <c r="F762" s="6" t="str">
        <f t="shared" si="184"/>
        <v/>
      </c>
      <c r="G762" t="s">
        <v>10</v>
      </c>
      <c r="H762" s="6" t="str">
        <f t="shared" ca="1" si="196"/>
        <v xml:space="preserve">Si estas medidas suman 82 grados, </v>
      </c>
      <c r="I762" s="6" t="str">
        <f t="shared" ca="1" si="191"/>
        <v xml:space="preserve">y el segundo es el </v>
      </c>
      <c r="J762" s="6" t="str">
        <f t="shared" ca="1" si="192"/>
        <v xml:space="preserve">triple del primero, calcule sus medidas </v>
      </c>
      <c r="K762" s="6" t="s">
        <v>11</v>
      </c>
      <c r="L762" s="13"/>
    </row>
    <row r="763" spans="1:12" x14ac:dyDescent="0.3">
      <c r="B763" s="15">
        <v>0</v>
      </c>
      <c r="C763" s="6">
        <f t="shared" ca="1" si="183"/>
        <v>0.18726185728809097</v>
      </c>
      <c r="D763" s="6">
        <f t="shared" ca="1" si="187"/>
        <v>0.18726185728809097</v>
      </c>
      <c r="E763" s="6">
        <f t="shared" ca="1" si="188"/>
        <v>0</v>
      </c>
      <c r="F763" s="6" t="str">
        <f t="shared" si="184"/>
        <v/>
      </c>
      <c r="G763" t="s">
        <v>10</v>
      </c>
      <c r="H763" s="6" t="str">
        <f t="shared" ca="1" si="196"/>
        <v xml:space="preserve">Si estas medidas suman 54 grados, </v>
      </c>
      <c r="I763" s="6" t="str">
        <f t="shared" ca="1" si="191"/>
        <v xml:space="preserve">y el segundo es el </v>
      </c>
      <c r="J763" s="6" t="str">
        <f t="shared" ca="1" si="192"/>
        <v xml:space="preserve">triple del primero, calcule sus medidas </v>
      </c>
      <c r="K763" s="6" t="s">
        <v>11</v>
      </c>
      <c r="L763" s="13"/>
    </row>
    <row r="764" spans="1:12" x14ac:dyDescent="0.3">
      <c r="B764" s="15">
        <v>0</v>
      </c>
      <c r="C764" s="6">
        <f t="shared" ca="1" si="183"/>
        <v>0.11714187034201895</v>
      </c>
      <c r="D764" s="6">
        <f t="shared" ca="1" si="187"/>
        <v>0.11714187034201895</v>
      </c>
      <c r="E764" s="6">
        <f t="shared" ca="1" si="188"/>
        <v>2</v>
      </c>
      <c r="F764" s="6" t="str">
        <f t="shared" si="184"/>
        <v/>
      </c>
      <c r="G764" t="s">
        <v>10</v>
      </c>
      <c r="H764" s="6" t="str">
        <f t="shared" ca="1" si="196"/>
        <v xml:space="preserve">Si estas medidas suman 47 grados, </v>
      </c>
      <c r="I764" s="6" t="str">
        <f t="shared" ca="1" si="191"/>
        <v xml:space="preserve">y el primero es el </v>
      </c>
      <c r="J764" s="6" t="str">
        <f t="shared" ca="1" si="192"/>
        <v xml:space="preserve">doble del segundo, \textbf{calcule} sus medidas </v>
      </c>
      <c r="K764" s="6" t="s">
        <v>11</v>
      </c>
      <c r="L764" s="13"/>
    </row>
    <row r="765" spans="1:12" x14ac:dyDescent="0.3">
      <c r="B765" s="15">
        <v>0</v>
      </c>
      <c r="C765" s="6">
        <f t="shared" ca="1" si="183"/>
        <v>0.24441694571682715</v>
      </c>
      <c r="D765" s="6">
        <f t="shared" ca="1" si="187"/>
        <v>0.24441694571682715</v>
      </c>
      <c r="E765" s="6">
        <f t="shared" ca="1" si="188"/>
        <v>0</v>
      </c>
      <c r="F765" s="6" t="str">
        <f t="shared" si="184"/>
        <v/>
      </c>
      <c r="G765" t="s">
        <v>10</v>
      </c>
      <c r="H765" s="6" t="str">
        <f t="shared" ca="1" si="196"/>
        <v xml:space="preserve">Si estas medidas suman 59 grados, </v>
      </c>
      <c r="I765" s="6" t="str">
        <f t="shared" ca="1" si="191"/>
        <v xml:space="preserve">y el segundo es el </v>
      </c>
      <c r="J765" s="6" t="str">
        <f t="shared" ca="1" si="192"/>
        <v xml:space="preserve">triple del primero, calcule sus medidas </v>
      </c>
      <c r="K765" s="6" t="s">
        <v>11</v>
      </c>
      <c r="L765" s="13"/>
    </row>
    <row r="766" spans="1:12" x14ac:dyDescent="0.3">
      <c r="B766" s="15">
        <v>0</v>
      </c>
      <c r="C766" s="6">
        <f t="shared" ca="1" si="183"/>
        <v>0.85984060292921438</v>
      </c>
      <c r="D766" s="6">
        <f t="shared" ca="1" si="187"/>
        <v>0.14015939707078562</v>
      </c>
      <c r="E766" s="6">
        <f t="shared" ca="1" si="188"/>
        <v>1</v>
      </c>
      <c r="F766" s="6" t="str">
        <f t="shared" si="184"/>
        <v/>
      </c>
      <c r="G766" t="s">
        <v>10</v>
      </c>
      <c r="H766" s="6" t="str">
        <f t="shared" ca="1" si="196"/>
        <v xml:space="preserve">Si estas medidas suman 121 grados, </v>
      </c>
      <c r="I766" s="6" t="str">
        <f t="shared" ca="1" si="191"/>
        <v xml:space="preserve">y el segundo es el </v>
      </c>
      <c r="J766" s="6" t="str">
        <f t="shared" ca="1" si="192"/>
        <v xml:space="preserve">triple del primero, calcule sus medidas </v>
      </c>
      <c r="K766" s="6" t="s">
        <v>11</v>
      </c>
      <c r="L766" s="13"/>
    </row>
    <row r="767" spans="1:12" x14ac:dyDescent="0.3">
      <c r="B767" s="15">
        <v>0</v>
      </c>
      <c r="C767" s="6">
        <f t="shared" ca="1" si="183"/>
        <v>0.38157601928187324</v>
      </c>
      <c r="D767" s="6">
        <f t="shared" ca="1" si="187"/>
        <v>0.38157601928187324</v>
      </c>
      <c r="E767" s="6">
        <f t="shared" ca="1" si="188"/>
        <v>1</v>
      </c>
      <c r="F767" s="6" t="str">
        <f t="shared" si="184"/>
        <v/>
      </c>
      <c r="G767" t="s">
        <v>10</v>
      </c>
      <c r="H767" s="6" t="str">
        <f t="shared" ca="1" si="196"/>
        <v xml:space="preserve">Si estas medidas suman 73 grados, </v>
      </c>
      <c r="I767" s="6" t="str">
        <f t="shared" ca="1" si="191"/>
        <v xml:space="preserve">y el segundo es el </v>
      </c>
      <c r="J767" s="6" t="str">
        <f t="shared" ca="1" si="192"/>
        <v xml:space="preserve">triple del primero, calcule sus medidas </v>
      </c>
      <c r="K767" s="6" t="s">
        <v>11</v>
      </c>
      <c r="L767" s="13"/>
    </row>
    <row r="768" spans="1:12" x14ac:dyDescent="0.3">
      <c r="B768" s="15">
        <v>0</v>
      </c>
      <c r="C768" s="6">
        <f t="shared" ca="1" si="183"/>
        <v>0.18766489704794254</v>
      </c>
      <c r="D768" s="6">
        <f t="shared" ca="1" si="187"/>
        <v>0.18766489704794254</v>
      </c>
      <c r="E768" s="6">
        <f t="shared" ca="1" si="188"/>
        <v>0</v>
      </c>
      <c r="F768" s="6" t="str">
        <f t="shared" si="184"/>
        <v/>
      </c>
      <c r="G768" t="s">
        <v>10</v>
      </c>
      <c r="H768" s="6" t="str">
        <f t="shared" ref="H768:H769" ca="1" si="197">CONCATENATE("Si estas medidas suman ", IF(E759=0,180,IF(E759=1,90,360))," grados, ")</f>
        <v xml:space="preserve">Si estas medidas suman 360 grados, </v>
      </c>
      <c r="I768" s="6" t="str">
        <f t="shared" ca="1" si="191"/>
        <v xml:space="preserve">y el segundo es el </v>
      </c>
      <c r="J768" s="6" t="str">
        <f t="shared" ca="1" si="192"/>
        <v xml:space="preserve">triple del primero, calcule sus medidas </v>
      </c>
      <c r="K768" s="6" t="s">
        <v>11</v>
      </c>
      <c r="L768" s="13"/>
    </row>
    <row r="769" spans="1:12" x14ac:dyDescent="0.3">
      <c r="B769" s="15">
        <v>0</v>
      </c>
      <c r="C769" s="6">
        <f t="shared" ca="1" si="183"/>
        <v>0.35479271958790337</v>
      </c>
      <c r="D769" s="6">
        <f t="shared" ca="1" si="187"/>
        <v>0.35479271958790337</v>
      </c>
      <c r="E769" s="6">
        <f t="shared" ca="1" si="188"/>
        <v>2</v>
      </c>
      <c r="F769" s="6" t="str">
        <f t="shared" si="184"/>
        <v/>
      </c>
      <c r="G769" t="s">
        <v>10</v>
      </c>
      <c r="H769" s="6" t="str">
        <f t="shared" ca="1" si="197"/>
        <v xml:space="preserve">Si estas medidas suman 90 grados, </v>
      </c>
      <c r="I769" s="6" t="str">
        <f t="shared" ca="1" si="191"/>
        <v xml:space="preserve">y el primero es el </v>
      </c>
      <c r="J769" s="6" t="str">
        <f t="shared" ca="1" si="192"/>
        <v xml:space="preserve">doble del segundo, \textbf{calcule} sus medidas </v>
      </c>
      <c r="K769" s="6" t="s">
        <v>11</v>
      </c>
      <c r="L769" s="13"/>
    </row>
    <row r="770" spans="1:12" x14ac:dyDescent="0.3">
      <c r="A770" t="s">
        <v>286</v>
      </c>
      <c r="B770" s="15">
        <v>0</v>
      </c>
      <c r="C770" s="6">
        <f t="shared" ca="1" si="183"/>
        <v>0.68892940209416242</v>
      </c>
      <c r="D770" s="6">
        <f t="shared" ca="1" si="187"/>
        <v>0.31107059790583758</v>
      </c>
      <c r="E770" s="6">
        <f t="shared" ca="1" si="188"/>
        <v>0</v>
      </c>
      <c r="F770" s="6" t="str">
        <f t="shared" si="184"/>
        <v>\end{enumerate}\newpage   \section*{Cuenta:  X  }\begin{enumerate}</v>
      </c>
      <c r="G770" t="s">
        <v>10</v>
      </c>
      <c r="H770" s="6" t="str">
        <f t="shared" ref="H770:H780" ca="1" si="198">CONCATENATE("Si estas medidas suman ", ROUND(C770*100+35,0)," grados, ")</f>
        <v xml:space="preserve">Si estas medidas suman 104 grados, </v>
      </c>
      <c r="I770" s="6" t="str">
        <f t="shared" ca="1" si="191"/>
        <v xml:space="preserve">y el segundo es el </v>
      </c>
      <c r="J770" s="6" t="str">
        <f t="shared" ca="1" si="192"/>
        <v xml:space="preserve">triple del primero, calcule sus medidas </v>
      </c>
      <c r="K770" s="6" t="s">
        <v>11</v>
      </c>
      <c r="L770" s="13"/>
    </row>
    <row r="771" spans="1:12" x14ac:dyDescent="0.3">
      <c r="B771" s="15">
        <v>0</v>
      </c>
      <c r="C771" s="6">
        <f t="shared" ref="C771:C834" ca="1" si="199">RAND()</f>
        <v>0.8313066219448475</v>
      </c>
      <c r="D771" s="6">
        <f t="shared" ca="1" si="187"/>
        <v>0.1686933780551525</v>
      </c>
      <c r="E771" s="6">
        <f t="shared" ca="1" si="188"/>
        <v>1</v>
      </c>
      <c r="F771" s="6" t="str">
        <f t="shared" si="184"/>
        <v/>
      </c>
      <c r="G771" t="s">
        <v>10</v>
      </c>
      <c r="H771" s="6" t="str">
        <f t="shared" ca="1" si="198"/>
        <v xml:space="preserve">Si estas medidas suman 118 grados, </v>
      </c>
      <c r="I771" s="6" t="str">
        <f t="shared" ca="1" si="191"/>
        <v xml:space="preserve">y el segundo es el </v>
      </c>
      <c r="J771" s="6" t="str">
        <f t="shared" ca="1" si="192"/>
        <v xml:space="preserve">triple del primero, calcule sus medidas </v>
      </c>
      <c r="K771" s="6" t="s">
        <v>11</v>
      </c>
      <c r="L771" s="13"/>
    </row>
    <row r="772" spans="1:12" x14ac:dyDescent="0.3">
      <c r="B772" s="15">
        <v>0</v>
      </c>
      <c r="C772" s="6">
        <f t="shared" ca="1" si="199"/>
        <v>0.46452251928374355</v>
      </c>
      <c r="D772" s="6">
        <f t="shared" ca="1" si="187"/>
        <v>0.46452251928374355</v>
      </c>
      <c r="E772" s="6">
        <f t="shared" ca="1" si="188"/>
        <v>0</v>
      </c>
      <c r="F772" s="6" t="str">
        <f t="shared" ref="F772:F835" si="200">IF(A772=0,"",A772)</f>
        <v/>
      </c>
      <c r="G772" t="s">
        <v>10</v>
      </c>
      <c r="H772" s="6" t="str">
        <f t="shared" ca="1" si="198"/>
        <v xml:space="preserve">Si estas medidas suman 81 grados, </v>
      </c>
      <c r="I772" s="6" t="str">
        <f t="shared" ca="1" si="191"/>
        <v xml:space="preserve">y el segundo es el </v>
      </c>
      <c r="J772" s="6" t="str">
        <f t="shared" ca="1" si="192"/>
        <v xml:space="preserve">triple del primero, calcule sus medidas </v>
      </c>
      <c r="K772" s="6" t="s">
        <v>11</v>
      </c>
      <c r="L772" s="13"/>
    </row>
    <row r="773" spans="1:12" x14ac:dyDescent="0.3">
      <c r="B773" s="15">
        <v>0</v>
      </c>
      <c r="C773" s="6">
        <f t="shared" ca="1" si="199"/>
        <v>0.92549932816869895</v>
      </c>
      <c r="D773" s="6">
        <f t="shared" ca="1" si="187"/>
        <v>7.4500671831301046E-2</v>
      </c>
      <c r="E773" s="6">
        <f t="shared" ca="1" si="188"/>
        <v>1</v>
      </c>
      <c r="F773" s="6" t="str">
        <f t="shared" si="200"/>
        <v/>
      </c>
      <c r="G773" t="s">
        <v>10</v>
      </c>
      <c r="H773" s="6" t="str">
        <f t="shared" ca="1" si="198"/>
        <v xml:space="preserve">Si estas medidas suman 128 grados, </v>
      </c>
      <c r="I773" s="6" t="str">
        <f t="shared" ca="1" si="191"/>
        <v xml:space="preserve">y el segundo es el </v>
      </c>
      <c r="J773" s="6" t="str">
        <f t="shared" ca="1" si="192"/>
        <v xml:space="preserve">triple del primero, calcule sus medidas </v>
      </c>
      <c r="K773" s="6" t="s">
        <v>11</v>
      </c>
      <c r="L773" s="13"/>
    </row>
    <row r="774" spans="1:12" x14ac:dyDescent="0.3">
      <c r="B774" s="15">
        <v>0</v>
      </c>
      <c r="C774" s="6">
        <f t="shared" ca="1" si="199"/>
        <v>0.69337887732774406</v>
      </c>
      <c r="D774" s="6">
        <f t="shared" ca="1" si="187"/>
        <v>0.30662112267225594</v>
      </c>
      <c r="E774" s="6">
        <f t="shared" ca="1" si="188"/>
        <v>0</v>
      </c>
      <c r="F774" s="6" t="str">
        <f t="shared" si="200"/>
        <v/>
      </c>
      <c r="G774" t="s">
        <v>10</v>
      </c>
      <c r="H774" s="6" t="str">
        <f t="shared" ca="1" si="198"/>
        <v xml:space="preserve">Si estas medidas suman 104 grados, </v>
      </c>
      <c r="I774" s="6" t="str">
        <f t="shared" ca="1" si="191"/>
        <v xml:space="preserve">y el segundo es el </v>
      </c>
      <c r="J774" s="6" t="str">
        <f t="shared" ca="1" si="192"/>
        <v xml:space="preserve">triple del primero, calcule sus medidas </v>
      </c>
      <c r="K774" s="6" t="s">
        <v>11</v>
      </c>
      <c r="L774" s="13"/>
    </row>
    <row r="775" spans="1:12" x14ac:dyDescent="0.3">
      <c r="B775" s="15">
        <v>0</v>
      </c>
      <c r="C775" s="6">
        <f t="shared" ca="1" si="199"/>
        <v>0.12957735886099464</v>
      </c>
      <c r="D775" s="6">
        <f t="shared" ca="1" si="187"/>
        <v>0.12957735886099464</v>
      </c>
      <c r="E775" s="6">
        <f t="shared" ca="1" si="188"/>
        <v>0</v>
      </c>
      <c r="F775" s="6" t="str">
        <f t="shared" si="200"/>
        <v/>
      </c>
      <c r="G775" t="s">
        <v>10</v>
      </c>
      <c r="H775" s="6" t="str">
        <f t="shared" ca="1" si="198"/>
        <v xml:space="preserve">Si estas medidas suman 48 grados, </v>
      </c>
      <c r="I775" s="6" t="str">
        <f t="shared" ca="1" si="191"/>
        <v xml:space="preserve">y el segundo es el </v>
      </c>
      <c r="J775" s="6" t="str">
        <f t="shared" ca="1" si="192"/>
        <v xml:space="preserve">triple del primero, calcule sus medidas </v>
      </c>
      <c r="K775" s="6" t="s">
        <v>11</v>
      </c>
      <c r="L775" s="13"/>
    </row>
    <row r="776" spans="1:12" x14ac:dyDescent="0.3">
      <c r="B776" s="15">
        <v>0</v>
      </c>
      <c r="C776" s="6">
        <f t="shared" ca="1" si="199"/>
        <v>0.47956487676315951</v>
      </c>
      <c r="D776" s="6">
        <f t="shared" ca="1" si="187"/>
        <v>0.47956487676315951</v>
      </c>
      <c r="E776" s="6">
        <f t="shared" ca="1" si="188"/>
        <v>2</v>
      </c>
      <c r="F776" s="6" t="str">
        <f t="shared" si="200"/>
        <v/>
      </c>
      <c r="G776" t="s">
        <v>10</v>
      </c>
      <c r="H776" s="6" t="str">
        <f t="shared" ca="1" si="198"/>
        <v xml:space="preserve">Si estas medidas suman 83 grados, </v>
      </c>
      <c r="I776" s="6" t="str">
        <f t="shared" ca="1" si="191"/>
        <v xml:space="preserve">y el primero es el </v>
      </c>
      <c r="J776" s="6" t="str">
        <f t="shared" ca="1" si="192"/>
        <v xml:space="preserve">doble del segundo, \textbf{calcule} sus medidas </v>
      </c>
      <c r="K776" s="6" t="s">
        <v>11</v>
      </c>
      <c r="L776" s="13"/>
    </row>
    <row r="777" spans="1:12" x14ac:dyDescent="0.3">
      <c r="B777" s="15">
        <v>0</v>
      </c>
      <c r="C777" s="6">
        <f t="shared" ca="1" si="199"/>
        <v>0.54946985728149067</v>
      </c>
      <c r="D777" s="6">
        <f t="shared" ca="1" si="187"/>
        <v>0.54946985728149067</v>
      </c>
      <c r="E777" s="6">
        <f t="shared" ca="1" si="188"/>
        <v>0</v>
      </c>
      <c r="F777" s="6" t="str">
        <f t="shared" si="200"/>
        <v/>
      </c>
      <c r="G777" t="s">
        <v>10</v>
      </c>
      <c r="H777" s="6" t="str">
        <f t="shared" ca="1" si="198"/>
        <v xml:space="preserve">Si estas medidas suman 90 grados, </v>
      </c>
      <c r="I777" s="6" t="str">
        <f t="shared" ca="1" si="191"/>
        <v xml:space="preserve">y el segundo es el </v>
      </c>
      <c r="J777" s="6" t="str">
        <f t="shared" ca="1" si="192"/>
        <v xml:space="preserve">triple del primero, calcule sus medidas </v>
      </c>
      <c r="K777" s="6" t="s">
        <v>11</v>
      </c>
      <c r="L777" s="13"/>
    </row>
    <row r="778" spans="1:12" x14ac:dyDescent="0.3">
      <c r="B778" s="15">
        <v>0</v>
      </c>
      <c r="C778" s="6">
        <f t="shared" ca="1" si="199"/>
        <v>0.83396190882967758</v>
      </c>
      <c r="D778" s="6">
        <f t="shared" ca="1" si="187"/>
        <v>0.16603809117032242</v>
      </c>
      <c r="E778" s="6">
        <f t="shared" ca="1" si="188"/>
        <v>1</v>
      </c>
      <c r="F778" s="6" t="str">
        <f t="shared" si="200"/>
        <v/>
      </c>
      <c r="G778" t="s">
        <v>10</v>
      </c>
      <c r="H778" s="6" t="str">
        <f t="shared" ca="1" si="198"/>
        <v xml:space="preserve">Si estas medidas suman 118 grados, </v>
      </c>
      <c r="I778" s="6" t="str">
        <f t="shared" ca="1" si="191"/>
        <v xml:space="preserve">y el segundo es el </v>
      </c>
      <c r="J778" s="6" t="str">
        <f t="shared" ca="1" si="192"/>
        <v xml:space="preserve">triple del primero, calcule sus medidas </v>
      </c>
      <c r="K778" s="6" t="s">
        <v>11</v>
      </c>
      <c r="L778" s="13"/>
    </row>
    <row r="779" spans="1:12" x14ac:dyDescent="0.3">
      <c r="B779" s="15">
        <v>0</v>
      </c>
      <c r="C779" s="6">
        <f t="shared" ca="1" si="199"/>
        <v>0.51493113758381315</v>
      </c>
      <c r="D779" s="6">
        <f t="shared" ca="1" si="187"/>
        <v>0.51493113758381315</v>
      </c>
      <c r="E779" s="6">
        <f t="shared" ca="1" si="188"/>
        <v>2</v>
      </c>
      <c r="F779" s="6" t="str">
        <f t="shared" si="200"/>
        <v/>
      </c>
      <c r="G779" t="s">
        <v>10</v>
      </c>
      <c r="H779" s="6" t="str">
        <f t="shared" ca="1" si="198"/>
        <v xml:space="preserve">Si estas medidas suman 86 grados, </v>
      </c>
      <c r="I779" s="6" t="str">
        <f t="shared" ca="1" si="191"/>
        <v xml:space="preserve">y el primero es el </v>
      </c>
      <c r="J779" s="6" t="str">
        <f t="shared" ca="1" si="192"/>
        <v xml:space="preserve">doble del segundo, \textbf{calcule} sus medidas </v>
      </c>
      <c r="K779" s="6" t="s">
        <v>11</v>
      </c>
      <c r="L779" s="13"/>
    </row>
    <row r="780" spans="1:12" x14ac:dyDescent="0.3">
      <c r="B780" s="15">
        <v>0</v>
      </c>
      <c r="C780" s="6">
        <f t="shared" ca="1" si="199"/>
        <v>0.28483030889540961</v>
      </c>
      <c r="D780" s="6">
        <f t="shared" ca="1" si="187"/>
        <v>0.28483030889540961</v>
      </c>
      <c r="E780" s="6">
        <f t="shared" ca="1" si="188"/>
        <v>1</v>
      </c>
      <c r="F780" s="6" t="str">
        <f t="shared" si="200"/>
        <v/>
      </c>
      <c r="G780" t="s">
        <v>10</v>
      </c>
      <c r="H780" s="6" t="str">
        <f t="shared" ca="1" si="198"/>
        <v xml:space="preserve">Si estas medidas suman 63 grados, </v>
      </c>
      <c r="I780" s="6" t="str">
        <f t="shared" ca="1" si="191"/>
        <v xml:space="preserve">y el segundo es el </v>
      </c>
      <c r="J780" s="6" t="str">
        <f t="shared" ca="1" si="192"/>
        <v xml:space="preserve">triple del primero, calcule sus medidas </v>
      </c>
      <c r="K780" s="6" t="s">
        <v>11</v>
      </c>
      <c r="L780" s="13"/>
    </row>
    <row r="781" spans="1:12" x14ac:dyDescent="0.3">
      <c r="B781" s="15">
        <v>0</v>
      </c>
      <c r="C781" s="6">
        <f t="shared" ca="1" si="199"/>
        <v>0.47262398009996787</v>
      </c>
      <c r="D781" s="6">
        <f t="shared" ca="1" si="187"/>
        <v>0.47262398009996787</v>
      </c>
      <c r="E781" s="6">
        <f t="shared" ca="1" si="188"/>
        <v>1</v>
      </c>
      <c r="F781" s="6" t="str">
        <f t="shared" si="200"/>
        <v/>
      </c>
      <c r="G781" t="s">
        <v>10</v>
      </c>
      <c r="H781" s="6" t="str">
        <f t="shared" ref="H781:H782" ca="1" si="201">CONCATENATE("Si estas medidas suman ", IF(E772=0,180,IF(E772=1,90,360))," grados, ")</f>
        <v xml:space="preserve">Si estas medidas suman 180 grados, </v>
      </c>
      <c r="I781" s="6" t="str">
        <f t="shared" ca="1" si="191"/>
        <v xml:space="preserve">y el segundo es el </v>
      </c>
      <c r="J781" s="6" t="str">
        <f t="shared" ca="1" si="192"/>
        <v xml:space="preserve">triple del primero, calcule sus medidas </v>
      </c>
      <c r="K781" s="6" t="s">
        <v>11</v>
      </c>
      <c r="L781" s="13"/>
    </row>
    <row r="782" spans="1:12" x14ac:dyDescent="0.3">
      <c r="B782" s="15">
        <v>0</v>
      </c>
      <c r="C782" s="6">
        <f t="shared" ca="1" si="199"/>
        <v>0.67580624253725252</v>
      </c>
      <c r="D782" s="6">
        <f t="shared" ca="1" si="187"/>
        <v>0.32419375746274748</v>
      </c>
      <c r="E782" s="6">
        <f t="shared" ca="1" si="188"/>
        <v>2</v>
      </c>
      <c r="F782" s="6" t="str">
        <f t="shared" si="200"/>
        <v/>
      </c>
      <c r="G782" t="s">
        <v>10</v>
      </c>
      <c r="H782" s="6" t="str">
        <f t="shared" ca="1" si="201"/>
        <v xml:space="preserve">Si estas medidas suman 90 grados, </v>
      </c>
      <c r="I782" s="6" t="str">
        <f t="shared" ca="1" si="191"/>
        <v xml:space="preserve">y el primero es el </v>
      </c>
      <c r="J782" s="6" t="str">
        <f t="shared" ca="1" si="192"/>
        <v xml:space="preserve">doble del segundo, \textbf{calcule} sus medidas </v>
      </c>
      <c r="K782" s="6" t="s">
        <v>11</v>
      </c>
      <c r="L782" s="13"/>
    </row>
    <row r="783" spans="1:12" x14ac:dyDescent="0.3">
      <c r="A783" t="s">
        <v>287</v>
      </c>
      <c r="B783" s="15">
        <v>0</v>
      </c>
      <c r="C783" s="6">
        <f t="shared" ca="1" si="199"/>
        <v>0.93730435088176889</v>
      </c>
      <c r="D783" s="6">
        <f t="shared" ca="1" si="187"/>
        <v>6.2695649118231112E-2</v>
      </c>
      <c r="E783" s="6">
        <f t="shared" ca="1" si="188"/>
        <v>0</v>
      </c>
      <c r="F783" s="6" t="str">
        <f t="shared" si="200"/>
        <v>\end{enumerate}\newpage   \section*{Cuenta:  20081900552  }\begin{enumerate}</v>
      </c>
      <c r="G783" t="s">
        <v>10</v>
      </c>
      <c r="H783" s="6" t="str">
        <f t="shared" ref="H783:H793" ca="1" si="202">CONCATENATE("Si estas medidas suman ", ROUND(C783*100+35,0)," grados, ")</f>
        <v xml:space="preserve">Si estas medidas suman 129 grados, </v>
      </c>
      <c r="I783" s="6" t="str">
        <f t="shared" ca="1" si="191"/>
        <v xml:space="preserve">y el segundo es el </v>
      </c>
      <c r="J783" s="6" t="str">
        <f t="shared" ca="1" si="192"/>
        <v xml:space="preserve">triple del primero, calcule sus medidas </v>
      </c>
      <c r="K783" s="6" t="s">
        <v>11</v>
      </c>
      <c r="L783" s="13"/>
    </row>
    <row r="784" spans="1:12" x14ac:dyDescent="0.3">
      <c r="B784" s="15">
        <v>0</v>
      </c>
      <c r="C784" s="6">
        <f t="shared" ca="1" si="199"/>
        <v>0.53876536664142594</v>
      </c>
      <c r="D784" s="6">
        <f t="shared" ref="D784:D847" ca="1" si="203">IF(C784&gt;0.1,      IF(C784&lt;0.6,C784,ABS(1-C784)),C784+0.5)</f>
        <v>0.53876536664142594</v>
      </c>
      <c r="E784" s="6">
        <f t="shared" ref="E784:E847" ca="1" si="204">MOD(INT(D784*99),3)</f>
        <v>2</v>
      </c>
      <c r="F784" s="6" t="str">
        <f t="shared" si="200"/>
        <v/>
      </c>
      <c r="G784" t="s">
        <v>10</v>
      </c>
      <c r="H784" s="6" t="str">
        <f t="shared" ca="1" si="202"/>
        <v xml:space="preserve">Si estas medidas suman 89 grados, </v>
      </c>
      <c r="I784" s="6" t="str">
        <f t="shared" ca="1" si="191"/>
        <v xml:space="preserve">y el primero es el </v>
      </c>
      <c r="J784" s="6" t="str">
        <f t="shared" ca="1" si="192"/>
        <v xml:space="preserve">doble del segundo, \textbf{calcule} sus medidas </v>
      </c>
      <c r="K784" s="6" t="s">
        <v>11</v>
      </c>
      <c r="L784" s="13"/>
    </row>
    <row r="785" spans="1:12" x14ac:dyDescent="0.3">
      <c r="B785" s="15">
        <v>0</v>
      </c>
      <c r="C785" s="6">
        <f t="shared" ca="1" si="199"/>
        <v>0.63451639493245271</v>
      </c>
      <c r="D785" s="6">
        <f t="shared" ca="1" si="203"/>
        <v>0.36548360506754729</v>
      </c>
      <c r="E785" s="6">
        <f t="shared" ca="1" si="204"/>
        <v>0</v>
      </c>
      <c r="F785" s="6" t="str">
        <f t="shared" si="200"/>
        <v/>
      </c>
      <c r="G785" t="s">
        <v>10</v>
      </c>
      <c r="H785" s="6" t="str">
        <f t="shared" ca="1" si="202"/>
        <v xml:space="preserve">Si estas medidas suman 98 grados, </v>
      </c>
      <c r="I785" s="6" t="str">
        <f t="shared" ca="1" si="191"/>
        <v xml:space="preserve">y el segundo es el </v>
      </c>
      <c r="J785" s="6" t="str">
        <f t="shared" ca="1" si="192"/>
        <v xml:space="preserve">triple del primero, calcule sus medidas </v>
      </c>
      <c r="K785" s="6" t="s">
        <v>11</v>
      </c>
      <c r="L785" s="13"/>
    </row>
    <row r="786" spans="1:12" x14ac:dyDescent="0.3">
      <c r="B786" s="15">
        <v>0</v>
      </c>
      <c r="C786" s="6">
        <f t="shared" ca="1" si="199"/>
        <v>0.96335300734770601</v>
      </c>
      <c r="D786" s="6">
        <f t="shared" ca="1" si="203"/>
        <v>3.6646992652293986E-2</v>
      </c>
      <c r="E786" s="6">
        <f t="shared" ca="1" si="204"/>
        <v>0</v>
      </c>
      <c r="F786" s="6" t="str">
        <f t="shared" si="200"/>
        <v/>
      </c>
      <c r="G786" t="s">
        <v>10</v>
      </c>
      <c r="H786" s="6" t="str">
        <f t="shared" ca="1" si="202"/>
        <v xml:space="preserve">Si estas medidas suman 131 grados, </v>
      </c>
      <c r="I786" s="6" t="str">
        <f t="shared" ca="1" si="191"/>
        <v xml:space="preserve">y el segundo es el </v>
      </c>
      <c r="J786" s="6" t="str">
        <f t="shared" ca="1" si="192"/>
        <v xml:space="preserve">triple del primero, calcule sus medidas </v>
      </c>
      <c r="K786" s="6" t="s">
        <v>11</v>
      </c>
      <c r="L786" s="13"/>
    </row>
    <row r="787" spans="1:12" x14ac:dyDescent="0.3">
      <c r="B787" s="15">
        <v>0</v>
      </c>
      <c r="C787" s="6">
        <f t="shared" ca="1" si="199"/>
        <v>0.38663600870600134</v>
      </c>
      <c r="D787" s="6">
        <f t="shared" ca="1" si="203"/>
        <v>0.38663600870600134</v>
      </c>
      <c r="E787" s="6">
        <f t="shared" ca="1" si="204"/>
        <v>2</v>
      </c>
      <c r="F787" s="6" t="str">
        <f t="shared" si="200"/>
        <v/>
      </c>
      <c r="G787" t="s">
        <v>10</v>
      </c>
      <c r="H787" s="6" t="str">
        <f t="shared" ca="1" si="202"/>
        <v xml:space="preserve">Si estas medidas suman 74 grados, </v>
      </c>
      <c r="I787" s="6" t="str">
        <f t="shared" ca="1" si="191"/>
        <v xml:space="preserve">y el primero es el </v>
      </c>
      <c r="J787" s="6" t="str">
        <f t="shared" ca="1" si="192"/>
        <v xml:space="preserve">doble del segundo, \textbf{calcule} sus medidas </v>
      </c>
      <c r="K787" s="6" t="s">
        <v>11</v>
      </c>
      <c r="L787" s="13"/>
    </row>
    <row r="788" spans="1:12" x14ac:dyDescent="0.3">
      <c r="B788" s="15">
        <v>0</v>
      </c>
      <c r="C788" s="6">
        <f t="shared" ca="1" si="199"/>
        <v>0.73252525315481465</v>
      </c>
      <c r="D788" s="6">
        <f t="shared" ca="1" si="203"/>
        <v>0.26747474684518535</v>
      </c>
      <c r="E788" s="6">
        <f t="shared" ca="1" si="204"/>
        <v>2</v>
      </c>
      <c r="F788" s="6" t="str">
        <f t="shared" si="200"/>
        <v/>
      </c>
      <c r="G788" t="s">
        <v>10</v>
      </c>
      <c r="H788" s="6" t="str">
        <f t="shared" ca="1" si="202"/>
        <v xml:space="preserve">Si estas medidas suman 108 grados, </v>
      </c>
      <c r="I788" s="6" t="str">
        <f t="shared" ca="1" si="191"/>
        <v xml:space="preserve">y el primero es el </v>
      </c>
      <c r="J788" s="6" t="str">
        <f t="shared" ca="1" si="192"/>
        <v xml:space="preserve">doble del segundo, \textbf{calcule} sus medidas </v>
      </c>
      <c r="K788" s="6" t="s">
        <v>11</v>
      </c>
      <c r="L788" s="13"/>
    </row>
    <row r="789" spans="1:12" x14ac:dyDescent="0.3">
      <c r="B789" s="15">
        <v>0</v>
      </c>
      <c r="C789" s="6">
        <f t="shared" ca="1" si="199"/>
        <v>0.52399025731731175</v>
      </c>
      <c r="D789" s="6">
        <f t="shared" ca="1" si="203"/>
        <v>0.52399025731731175</v>
      </c>
      <c r="E789" s="6">
        <f t="shared" ca="1" si="204"/>
        <v>0</v>
      </c>
      <c r="F789" s="6" t="str">
        <f t="shared" si="200"/>
        <v/>
      </c>
      <c r="G789" t="s">
        <v>10</v>
      </c>
      <c r="H789" s="6" t="str">
        <f t="shared" ca="1" si="202"/>
        <v xml:space="preserve">Si estas medidas suman 87 grados, </v>
      </c>
      <c r="I789" s="6" t="str">
        <f t="shared" ca="1" si="191"/>
        <v xml:space="preserve">y el segundo es el </v>
      </c>
      <c r="J789" s="6" t="str">
        <f t="shared" ca="1" si="192"/>
        <v xml:space="preserve">triple del primero, calcule sus medidas </v>
      </c>
      <c r="K789" s="6" t="s">
        <v>11</v>
      </c>
      <c r="L789" s="13"/>
    </row>
    <row r="790" spans="1:12" x14ac:dyDescent="0.3">
      <c r="B790" s="15">
        <v>0</v>
      </c>
      <c r="C790" s="6">
        <f t="shared" ca="1" si="199"/>
        <v>0.88453040396791449</v>
      </c>
      <c r="D790" s="6">
        <f t="shared" ca="1" si="203"/>
        <v>0.11546959603208551</v>
      </c>
      <c r="E790" s="6">
        <f t="shared" ca="1" si="204"/>
        <v>2</v>
      </c>
      <c r="F790" s="6" t="str">
        <f t="shared" si="200"/>
        <v/>
      </c>
      <c r="G790" t="s">
        <v>10</v>
      </c>
      <c r="H790" s="6" t="str">
        <f t="shared" ca="1" si="202"/>
        <v xml:space="preserve">Si estas medidas suman 123 grados, </v>
      </c>
      <c r="I790" s="6" t="str">
        <f t="shared" ca="1" si="191"/>
        <v xml:space="preserve">y el primero es el </v>
      </c>
      <c r="J790" s="6" t="str">
        <f t="shared" ca="1" si="192"/>
        <v xml:space="preserve">doble del segundo, \textbf{calcule} sus medidas </v>
      </c>
      <c r="K790" s="6" t="s">
        <v>11</v>
      </c>
      <c r="L790" s="13"/>
    </row>
    <row r="791" spans="1:12" x14ac:dyDescent="0.3">
      <c r="B791" s="15">
        <v>0</v>
      </c>
      <c r="C791" s="6">
        <f t="shared" ca="1" si="199"/>
        <v>0.47181117834452913</v>
      </c>
      <c r="D791" s="6">
        <f t="shared" ca="1" si="203"/>
        <v>0.47181117834452913</v>
      </c>
      <c r="E791" s="6">
        <f t="shared" ca="1" si="204"/>
        <v>1</v>
      </c>
      <c r="F791" s="6" t="str">
        <f t="shared" si="200"/>
        <v/>
      </c>
      <c r="G791" t="s">
        <v>10</v>
      </c>
      <c r="H791" s="6" t="str">
        <f t="shared" ca="1" si="202"/>
        <v xml:space="preserve">Si estas medidas suman 82 grados, </v>
      </c>
      <c r="I791" s="6" t="str">
        <f t="shared" ca="1" si="191"/>
        <v xml:space="preserve">y el segundo es el </v>
      </c>
      <c r="J791" s="6" t="str">
        <f t="shared" ca="1" si="192"/>
        <v xml:space="preserve">triple del primero, calcule sus medidas </v>
      </c>
      <c r="K791" s="6" t="s">
        <v>11</v>
      </c>
      <c r="L791" s="13"/>
    </row>
    <row r="792" spans="1:12" x14ac:dyDescent="0.3">
      <c r="B792" s="15">
        <v>0</v>
      </c>
      <c r="C792" s="6">
        <f t="shared" ca="1" si="199"/>
        <v>0.48460817602458628</v>
      </c>
      <c r="D792" s="6">
        <f t="shared" ca="1" si="203"/>
        <v>0.48460817602458628</v>
      </c>
      <c r="E792" s="6">
        <f t="shared" ca="1" si="204"/>
        <v>2</v>
      </c>
      <c r="F792" s="6" t="str">
        <f t="shared" si="200"/>
        <v/>
      </c>
      <c r="G792" t="s">
        <v>10</v>
      </c>
      <c r="H792" s="6" t="str">
        <f t="shared" ca="1" si="202"/>
        <v xml:space="preserve">Si estas medidas suman 83 grados, </v>
      </c>
      <c r="I792" s="6" t="str">
        <f t="shared" ca="1" si="191"/>
        <v xml:space="preserve">y el primero es el </v>
      </c>
      <c r="J792" s="6" t="str">
        <f t="shared" ca="1" si="192"/>
        <v xml:space="preserve">doble del segundo, \textbf{calcule} sus medidas </v>
      </c>
      <c r="K792" s="6" t="s">
        <v>11</v>
      </c>
      <c r="L792" s="13"/>
    </row>
    <row r="793" spans="1:12" x14ac:dyDescent="0.3">
      <c r="B793" s="15">
        <v>0</v>
      </c>
      <c r="C793" s="6">
        <f t="shared" ca="1" si="199"/>
        <v>0.562178352591025</v>
      </c>
      <c r="D793" s="6">
        <f t="shared" ca="1" si="203"/>
        <v>0.562178352591025</v>
      </c>
      <c r="E793" s="6">
        <f t="shared" ca="1" si="204"/>
        <v>1</v>
      </c>
      <c r="F793" s="6" t="str">
        <f t="shared" si="200"/>
        <v/>
      </c>
      <c r="G793" t="s">
        <v>10</v>
      </c>
      <c r="H793" s="6" t="str">
        <f t="shared" ca="1" si="202"/>
        <v xml:space="preserve">Si estas medidas suman 91 grados, </v>
      </c>
      <c r="I793" s="6" t="str">
        <f t="shared" ca="1" si="191"/>
        <v xml:space="preserve">y el segundo es el </v>
      </c>
      <c r="J793" s="6" t="str">
        <f t="shared" ca="1" si="192"/>
        <v xml:space="preserve">triple del primero, calcule sus medidas </v>
      </c>
      <c r="K793" s="6" t="s">
        <v>11</v>
      </c>
      <c r="L793" s="13"/>
    </row>
    <row r="794" spans="1:12" x14ac:dyDescent="0.3">
      <c r="B794" s="15">
        <v>0</v>
      </c>
      <c r="C794" s="6">
        <f t="shared" ca="1" si="199"/>
        <v>6.1768839640149009E-2</v>
      </c>
      <c r="D794" s="6">
        <f t="shared" ca="1" si="203"/>
        <v>0.56176883964014901</v>
      </c>
      <c r="E794" s="6">
        <f t="shared" ca="1" si="204"/>
        <v>1</v>
      </c>
      <c r="F794" s="6" t="str">
        <f t="shared" si="200"/>
        <v/>
      </c>
      <c r="G794" t="s">
        <v>10</v>
      </c>
      <c r="H794" s="6" t="str">
        <f t="shared" ref="H794:H795" ca="1" si="205">CONCATENATE("Si estas medidas suman ", IF(E785=0,180,IF(E785=1,90,360))," grados, ")</f>
        <v xml:space="preserve">Si estas medidas suman 180 grados, </v>
      </c>
      <c r="I794" s="6" t="str">
        <f t="shared" ca="1" si="191"/>
        <v xml:space="preserve">y el segundo es el </v>
      </c>
      <c r="J794" s="6" t="str">
        <f t="shared" ca="1" si="192"/>
        <v xml:space="preserve">triple del primero, calcule sus medidas </v>
      </c>
      <c r="K794" s="6" t="s">
        <v>11</v>
      </c>
      <c r="L794" s="13"/>
    </row>
    <row r="795" spans="1:12" x14ac:dyDescent="0.3">
      <c r="B795" s="15">
        <v>0</v>
      </c>
      <c r="C795" s="6">
        <f t="shared" ca="1" si="199"/>
        <v>0.67164415502385044</v>
      </c>
      <c r="D795" s="6">
        <f t="shared" ca="1" si="203"/>
        <v>0.32835584497614956</v>
      </c>
      <c r="E795" s="6">
        <f t="shared" ca="1" si="204"/>
        <v>2</v>
      </c>
      <c r="F795" s="6" t="str">
        <f t="shared" si="200"/>
        <v/>
      </c>
      <c r="G795" t="s">
        <v>10</v>
      </c>
      <c r="H795" s="6" t="str">
        <f t="shared" ca="1" si="205"/>
        <v xml:space="preserve">Si estas medidas suman 180 grados, </v>
      </c>
      <c r="I795" s="6" t="str">
        <f t="shared" ca="1" si="191"/>
        <v xml:space="preserve">y el primero es el </v>
      </c>
      <c r="J795" s="6" t="str">
        <f t="shared" ca="1" si="192"/>
        <v xml:space="preserve">doble del segundo, \textbf{calcule} sus medidas </v>
      </c>
      <c r="K795" s="6" t="s">
        <v>11</v>
      </c>
      <c r="L795" s="13"/>
    </row>
    <row r="796" spans="1:12" x14ac:dyDescent="0.3">
      <c r="A796" t="s">
        <v>288</v>
      </c>
      <c r="B796" s="15">
        <v>0</v>
      </c>
      <c r="C796" s="6">
        <f t="shared" ca="1" si="199"/>
        <v>0.17532680305592063</v>
      </c>
      <c r="D796" s="6">
        <f t="shared" ca="1" si="203"/>
        <v>0.17532680305592063</v>
      </c>
      <c r="E796" s="6">
        <f t="shared" ca="1" si="204"/>
        <v>2</v>
      </c>
      <c r="F796" s="6" t="str">
        <f t="shared" si="200"/>
        <v>\end{enumerate}\newpage   \section*{Cuenta:  20151902156  }\begin{enumerate}</v>
      </c>
      <c r="G796" t="s">
        <v>10</v>
      </c>
      <c r="H796" s="6" t="str">
        <f t="shared" ref="H796:H806" ca="1" si="206">CONCATENATE("Si estas medidas suman ", ROUND(C796*100+35,0)," grados, ")</f>
        <v xml:space="preserve">Si estas medidas suman 53 grados, </v>
      </c>
      <c r="I796" s="6" t="str">
        <f t="shared" ref="I796:I859" ca="1" si="207">IF(E796=2, "y el primero es el ", "y el segundo es el ")</f>
        <v xml:space="preserve">y el primero es el </v>
      </c>
      <c r="J796" s="6" t="str">
        <f t="shared" ref="J796:J859" ca="1" si="208">IF(E796=2,"doble del segundo, \textbf{calcule} sus medidas ", "triple del primero, calcule sus medidas ")</f>
        <v xml:space="preserve">doble del segundo, \textbf{calcule} sus medidas </v>
      </c>
      <c r="K796" s="6" t="s">
        <v>11</v>
      </c>
      <c r="L796" s="13"/>
    </row>
    <row r="797" spans="1:12" x14ac:dyDescent="0.3">
      <c r="B797" s="15">
        <v>0</v>
      </c>
      <c r="C797" s="6">
        <f t="shared" ca="1" si="199"/>
        <v>0.73819791443420357</v>
      </c>
      <c r="D797" s="6">
        <f t="shared" ca="1" si="203"/>
        <v>0.26180208556579643</v>
      </c>
      <c r="E797" s="6">
        <f t="shared" ca="1" si="204"/>
        <v>1</v>
      </c>
      <c r="F797" s="6" t="str">
        <f t="shared" si="200"/>
        <v/>
      </c>
      <c r="G797" t="s">
        <v>10</v>
      </c>
      <c r="H797" s="6" t="str">
        <f t="shared" ca="1" si="206"/>
        <v xml:space="preserve">Si estas medidas suman 109 grados, </v>
      </c>
      <c r="I797" s="6" t="str">
        <f t="shared" ca="1" si="207"/>
        <v xml:space="preserve">y el segundo es el </v>
      </c>
      <c r="J797" s="6" t="str">
        <f t="shared" ca="1" si="208"/>
        <v xml:space="preserve">triple del primero, calcule sus medidas </v>
      </c>
      <c r="K797" s="6" t="s">
        <v>11</v>
      </c>
      <c r="L797" s="13"/>
    </row>
    <row r="798" spans="1:12" x14ac:dyDescent="0.3">
      <c r="B798" s="15">
        <v>0</v>
      </c>
      <c r="C798" s="6">
        <f t="shared" ca="1" si="199"/>
        <v>0.31821338521988729</v>
      </c>
      <c r="D798" s="6">
        <f t="shared" ca="1" si="203"/>
        <v>0.31821338521988729</v>
      </c>
      <c r="E798" s="6">
        <f t="shared" ca="1" si="204"/>
        <v>1</v>
      </c>
      <c r="F798" s="6" t="str">
        <f t="shared" si="200"/>
        <v/>
      </c>
      <c r="G798" t="s">
        <v>10</v>
      </c>
      <c r="H798" s="6" t="str">
        <f t="shared" ca="1" si="206"/>
        <v xml:space="preserve">Si estas medidas suman 67 grados, </v>
      </c>
      <c r="I798" s="6" t="str">
        <f t="shared" ca="1" si="207"/>
        <v xml:space="preserve">y el segundo es el </v>
      </c>
      <c r="J798" s="6" t="str">
        <f t="shared" ca="1" si="208"/>
        <v xml:space="preserve">triple del primero, calcule sus medidas </v>
      </c>
      <c r="K798" s="6" t="s">
        <v>11</v>
      </c>
      <c r="L798" s="13"/>
    </row>
    <row r="799" spans="1:12" x14ac:dyDescent="0.3">
      <c r="B799" s="15">
        <v>0</v>
      </c>
      <c r="C799" s="6">
        <f t="shared" ca="1" si="199"/>
        <v>0.70207413367298299</v>
      </c>
      <c r="D799" s="6">
        <f t="shared" ca="1" si="203"/>
        <v>0.29792586632701701</v>
      </c>
      <c r="E799" s="6">
        <f t="shared" ca="1" si="204"/>
        <v>2</v>
      </c>
      <c r="F799" s="6" t="str">
        <f t="shared" si="200"/>
        <v/>
      </c>
      <c r="G799" t="s">
        <v>10</v>
      </c>
      <c r="H799" s="6" t="str">
        <f t="shared" ca="1" si="206"/>
        <v xml:space="preserve">Si estas medidas suman 105 grados, </v>
      </c>
      <c r="I799" s="6" t="str">
        <f t="shared" ca="1" si="207"/>
        <v xml:space="preserve">y el primero es el </v>
      </c>
      <c r="J799" s="6" t="str">
        <f t="shared" ca="1" si="208"/>
        <v xml:space="preserve">doble del segundo, \textbf{calcule} sus medidas </v>
      </c>
      <c r="K799" s="6" t="s">
        <v>11</v>
      </c>
      <c r="L799" s="13"/>
    </row>
    <row r="800" spans="1:12" x14ac:dyDescent="0.3">
      <c r="B800" s="15">
        <v>0</v>
      </c>
      <c r="C800" s="6">
        <f t="shared" ca="1" si="199"/>
        <v>0.34705584827574576</v>
      </c>
      <c r="D800" s="6">
        <f t="shared" ca="1" si="203"/>
        <v>0.34705584827574576</v>
      </c>
      <c r="E800" s="6">
        <f t="shared" ca="1" si="204"/>
        <v>1</v>
      </c>
      <c r="F800" s="6" t="str">
        <f t="shared" si="200"/>
        <v/>
      </c>
      <c r="G800" t="s">
        <v>10</v>
      </c>
      <c r="H800" s="6" t="str">
        <f t="shared" ca="1" si="206"/>
        <v xml:space="preserve">Si estas medidas suman 70 grados, </v>
      </c>
      <c r="I800" s="6" t="str">
        <f t="shared" ca="1" si="207"/>
        <v xml:space="preserve">y el segundo es el </v>
      </c>
      <c r="J800" s="6" t="str">
        <f t="shared" ca="1" si="208"/>
        <v xml:space="preserve">triple del primero, calcule sus medidas </v>
      </c>
      <c r="K800" s="6" t="s">
        <v>11</v>
      </c>
      <c r="L800" s="13"/>
    </row>
    <row r="801" spans="1:12" x14ac:dyDescent="0.3">
      <c r="B801" s="15">
        <v>0</v>
      </c>
      <c r="C801" s="6">
        <f t="shared" ca="1" si="199"/>
        <v>0.16296902105576216</v>
      </c>
      <c r="D801" s="6">
        <f t="shared" ca="1" si="203"/>
        <v>0.16296902105576216</v>
      </c>
      <c r="E801" s="6">
        <f t="shared" ca="1" si="204"/>
        <v>1</v>
      </c>
      <c r="F801" s="6" t="str">
        <f t="shared" si="200"/>
        <v/>
      </c>
      <c r="G801" t="s">
        <v>10</v>
      </c>
      <c r="H801" s="6" t="str">
        <f t="shared" ca="1" si="206"/>
        <v xml:space="preserve">Si estas medidas suman 51 grados, </v>
      </c>
      <c r="I801" s="6" t="str">
        <f t="shared" ca="1" si="207"/>
        <v xml:space="preserve">y el segundo es el </v>
      </c>
      <c r="J801" s="6" t="str">
        <f t="shared" ca="1" si="208"/>
        <v xml:space="preserve">triple del primero, calcule sus medidas </v>
      </c>
      <c r="K801" s="6" t="s">
        <v>11</v>
      </c>
      <c r="L801" s="13"/>
    </row>
    <row r="802" spans="1:12" x14ac:dyDescent="0.3">
      <c r="B802" s="15">
        <v>0</v>
      </c>
      <c r="C802" s="6">
        <f t="shared" ca="1" si="199"/>
        <v>0.76670441205839646</v>
      </c>
      <c r="D802" s="6">
        <f t="shared" ca="1" si="203"/>
        <v>0.23329558794160354</v>
      </c>
      <c r="E802" s="6">
        <f t="shared" ca="1" si="204"/>
        <v>2</v>
      </c>
      <c r="F802" s="6" t="str">
        <f t="shared" si="200"/>
        <v/>
      </c>
      <c r="G802" t="s">
        <v>10</v>
      </c>
      <c r="H802" s="6" t="str">
        <f t="shared" ca="1" si="206"/>
        <v xml:space="preserve">Si estas medidas suman 112 grados, </v>
      </c>
      <c r="I802" s="6" t="str">
        <f t="shared" ca="1" si="207"/>
        <v xml:space="preserve">y el primero es el </v>
      </c>
      <c r="J802" s="6" t="str">
        <f t="shared" ca="1" si="208"/>
        <v xml:space="preserve">doble del segundo, \textbf{calcule} sus medidas </v>
      </c>
      <c r="K802" s="6" t="s">
        <v>11</v>
      </c>
      <c r="L802" s="13"/>
    </row>
    <row r="803" spans="1:12" x14ac:dyDescent="0.3">
      <c r="B803" s="15">
        <v>0</v>
      </c>
      <c r="C803" s="6">
        <f t="shared" ca="1" si="199"/>
        <v>6.5269731728256786E-2</v>
      </c>
      <c r="D803" s="6">
        <f t="shared" ca="1" si="203"/>
        <v>0.56526973172825679</v>
      </c>
      <c r="E803" s="6">
        <f t="shared" ca="1" si="204"/>
        <v>1</v>
      </c>
      <c r="F803" s="6" t="str">
        <f t="shared" si="200"/>
        <v/>
      </c>
      <c r="G803" t="s">
        <v>10</v>
      </c>
      <c r="H803" s="6" t="str">
        <f t="shared" ca="1" si="206"/>
        <v xml:space="preserve">Si estas medidas suman 42 grados, </v>
      </c>
      <c r="I803" s="6" t="str">
        <f t="shared" ca="1" si="207"/>
        <v xml:space="preserve">y el segundo es el </v>
      </c>
      <c r="J803" s="6" t="str">
        <f t="shared" ca="1" si="208"/>
        <v xml:space="preserve">triple del primero, calcule sus medidas </v>
      </c>
      <c r="K803" s="6" t="s">
        <v>11</v>
      </c>
      <c r="L803" s="13"/>
    </row>
    <row r="804" spans="1:12" x14ac:dyDescent="0.3">
      <c r="B804" s="15">
        <v>0</v>
      </c>
      <c r="C804" s="6">
        <f t="shared" ca="1" si="199"/>
        <v>7.6575739470424842E-2</v>
      </c>
      <c r="D804" s="6">
        <f t="shared" ca="1" si="203"/>
        <v>0.57657573947042484</v>
      </c>
      <c r="E804" s="6">
        <f t="shared" ca="1" si="204"/>
        <v>0</v>
      </c>
      <c r="F804" s="6" t="str">
        <f t="shared" si="200"/>
        <v/>
      </c>
      <c r="G804" t="s">
        <v>10</v>
      </c>
      <c r="H804" s="6" t="str">
        <f t="shared" ca="1" si="206"/>
        <v xml:space="preserve">Si estas medidas suman 43 grados, </v>
      </c>
      <c r="I804" s="6" t="str">
        <f t="shared" ca="1" si="207"/>
        <v xml:space="preserve">y el segundo es el </v>
      </c>
      <c r="J804" s="6" t="str">
        <f t="shared" ca="1" si="208"/>
        <v xml:space="preserve">triple del primero, calcule sus medidas </v>
      </c>
      <c r="K804" s="6" t="s">
        <v>11</v>
      </c>
      <c r="L804" s="13"/>
    </row>
    <row r="805" spans="1:12" x14ac:dyDescent="0.3">
      <c r="B805" s="15">
        <v>0</v>
      </c>
      <c r="C805" s="6">
        <f t="shared" ca="1" si="199"/>
        <v>0.5064700893703894</v>
      </c>
      <c r="D805" s="6">
        <f t="shared" ca="1" si="203"/>
        <v>0.5064700893703894</v>
      </c>
      <c r="E805" s="6">
        <f t="shared" ca="1" si="204"/>
        <v>2</v>
      </c>
      <c r="F805" s="6" t="str">
        <f t="shared" si="200"/>
        <v/>
      </c>
      <c r="G805" t="s">
        <v>10</v>
      </c>
      <c r="H805" s="6" t="str">
        <f t="shared" ca="1" si="206"/>
        <v xml:space="preserve">Si estas medidas suman 86 grados, </v>
      </c>
      <c r="I805" s="6" t="str">
        <f t="shared" ca="1" si="207"/>
        <v xml:space="preserve">y el primero es el </v>
      </c>
      <c r="J805" s="6" t="str">
        <f t="shared" ca="1" si="208"/>
        <v xml:space="preserve">doble del segundo, \textbf{calcule} sus medidas </v>
      </c>
      <c r="K805" s="6" t="s">
        <v>11</v>
      </c>
      <c r="L805" s="13"/>
    </row>
    <row r="806" spans="1:12" x14ac:dyDescent="0.3">
      <c r="B806" s="15">
        <v>0</v>
      </c>
      <c r="C806" s="6">
        <f t="shared" ca="1" si="199"/>
        <v>0.82685258542001339</v>
      </c>
      <c r="D806" s="6">
        <f t="shared" ca="1" si="203"/>
        <v>0.17314741457998661</v>
      </c>
      <c r="E806" s="6">
        <f t="shared" ca="1" si="204"/>
        <v>2</v>
      </c>
      <c r="F806" s="6" t="str">
        <f t="shared" si="200"/>
        <v/>
      </c>
      <c r="G806" t="s">
        <v>10</v>
      </c>
      <c r="H806" s="6" t="str">
        <f t="shared" ca="1" si="206"/>
        <v xml:space="preserve">Si estas medidas suman 118 grados, </v>
      </c>
      <c r="I806" s="6" t="str">
        <f t="shared" ca="1" si="207"/>
        <v xml:space="preserve">y el primero es el </v>
      </c>
      <c r="J806" s="6" t="str">
        <f t="shared" ca="1" si="208"/>
        <v xml:space="preserve">doble del segundo, \textbf{calcule} sus medidas </v>
      </c>
      <c r="K806" s="6" t="s">
        <v>11</v>
      </c>
      <c r="L806" s="13"/>
    </row>
    <row r="807" spans="1:12" x14ac:dyDescent="0.3">
      <c r="B807" s="15">
        <v>0</v>
      </c>
      <c r="C807" s="6">
        <f t="shared" ca="1" si="199"/>
        <v>0.38846834929392593</v>
      </c>
      <c r="D807" s="6">
        <f t="shared" ca="1" si="203"/>
        <v>0.38846834929392593</v>
      </c>
      <c r="E807" s="6">
        <f t="shared" ca="1" si="204"/>
        <v>2</v>
      </c>
      <c r="F807" s="6" t="str">
        <f t="shared" si="200"/>
        <v/>
      </c>
      <c r="G807" t="s">
        <v>10</v>
      </c>
      <c r="H807" s="6" t="str">
        <f t="shared" ref="H807:H808" ca="1" si="209">CONCATENATE("Si estas medidas suman ", IF(E798=0,180,IF(E798=1,90,360))," grados, ")</f>
        <v xml:space="preserve">Si estas medidas suman 90 grados, </v>
      </c>
      <c r="I807" s="6" t="str">
        <f t="shared" ca="1" si="207"/>
        <v xml:space="preserve">y el primero es el </v>
      </c>
      <c r="J807" s="6" t="str">
        <f t="shared" ca="1" si="208"/>
        <v xml:space="preserve">doble del segundo, \textbf{calcule} sus medidas </v>
      </c>
      <c r="K807" s="6" t="s">
        <v>11</v>
      </c>
      <c r="L807" s="13"/>
    </row>
    <row r="808" spans="1:12" x14ac:dyDescent="0.3">
      <c r="B808" s="15">
        <v>0</v>
      </c>
      <c r="C808" s="6">
        <f t="shared" ca="1" si="199"/>
        <v>0.12695448504450013</v>
      </c>
      <c r="D808" s="6">
        <f t="shared" ca="1" si="203"/>
        <v>0.12695448504450013</v>
      </c>
      <c r="E808" s="6">
        <f t="shared" ca="1" si="204"/>
        <v>0</v>
      </c>
      <c r="F808" s="6" t="str">
        <f t="shared" si="200"/>
        <v/>
      </c>
      <c r="G808" t="s">
        <v>10</v>
      </c>
      <c r="H808" s="6" t="str">
        <f t="shared" ca="1" si="209"/>
        <v xml:space="preserve">Si estas medidas suman 360 grados, </v>
      </c>
      <c r="I808" s="6" t="str">
        <f t="shared" ca="1" si="207"/>
        <v xml:space="preserve">y el segundo es el </v>
      </c>
      <c r="J808" s="6" t="str">
        <f t="shared" ca="1" si="208"/>
        <v xml:space="preserve">triple del primero, calcule sus medidas </v>
      </c>
      <c r="K808" s="6" t="s">
        <v>11</v>
      </c>
      <c r="L808" s="13"/>
    </row>
    <row r="809" spans="1:12" x14ac:dyDescent="0.3">
      <c r="A809" t="s">
        <v>289</v>
      </c>
      <c r="B809" s="15">
        <v>0</v>
      </c>
      <c r="C809" s="6">
        <f t="shared" ca="1" si="199"/>
        <v>0.73422216673544771</v>
      </c>
      <c r="D809" s="6">
        <f t="shared" ca="1" si="203"/>
        <v>0.26577783326455229</v>
      </c>
      <c r="E809" s="6">
        <f t="shared" ca="1" si="204"/>
        <v>2</v>
      </c>
      <c r="F809" s="6" t="str">
        <f t="shared" si="200"/>
        <v>\end{enumerate}\newpage   \section*{Cuenta:  20151902467  }\begin{enumerate}</v>
      </c>
      <c r="G809" t="s">
        <v>10</v>
      </c>
      <c r="H809" s="6" t="str">
        <f t="shared" ref="H809:H819" ca="1" si="210">CONCATENATE("Si estas medidas suman ", ROUND(C809*100+35,0)," grados, ")</f>
        <v xml:space="preserve">Si estas medidas suman 108 grados, </v>
      </c>
      <c r="I809" s="6" t="str">
        <f t="shared" ca="1" si="207"/>
        <v xml:space="preserve">y el primero es el </v>
      </c>
      <c r="J809" s="6" t="str">
        <f t="shared" ca="1" si="208"/>
        <v xml:space="preserve">doble del segundo, \textbf{calcule} sus medidas </v>
      </c>
      <c r="K809" s="6" t="s">
        <v>11</v>
      </c>
      <c r="L809" s="13"/>
    </row>
    <row r="810" spans="1:12" x14ac:dyDescent="0.3">
      <c r="B810" s="15">
        <v>0</v>
      </c>
      <c r="C810" s="6">
        <f t="shared" ca="1" si="199"/>
        <v>0.95220354664957774</v>
      </c>
      <c r="D810" s="6">
        <f t="shared" ca="1" si="203"/>
        <v>4.7796453350422263E-2</v>
      </c>
      <c r="E810" s="6">
        <f t="shared" ca="1" si="204"/>
        <v>1</v>
      </c>
      <c r="F810" s="6" t="str">
        <f t="shared" si="200"/>
        <v/>
      </c>
      <c r="G810" t="s">
        <v>10</v>
      </c>
      <c r="H810" s="6" t="str">
        <f t="shared" ca="1" si="210"/>
        <v xml:space="preserve">Si estas medidas suman 130 grados, </v>
      </c>
      <c r="I810" s="6" t="str">
        <f t="shared" ca="1" si="207"/>
        <v xml:space="preserve">y el segundo es el </v>
      </c>
      <c r="J810" s="6" t="str">
        <f t="shared" ca="1" si="208"/>
        <v xml:space="preserve">triple del primero, calcule sus medidas </v>
      </c>
      <c r="K810" s="6" t="s">
        <v>11</v>
      </c>
      <c r="L810" s="13"/>
    </row>
    <row r="811" spans="1:12" x14ac:dyDescent="0.3">
      <c r="B811" s="15">
        <v>0</v>
      </c>
      <c r="C811" s="6">
        <f t="shared" ca="1" si="199"/>
        <v>0.57889821688423548</v>
      </c>
      <c r="D811" s="6">
        <f t="shared" ca="1" si="203"/>
        <v>0.57889821688423548</v>
      </c>
      <c r="E811" s="6">
        <f t="shared" ca="1" si="204"/>
        <v>0</v>
      </c>
      <c r="F811" s="6" t="str">
        <f t="shared" si="200"/>
        <v/>
      </c>
      <c r="G811" t="s">
        <v>10</v>
      </c>
      <c r="H811" s="6" t="str">
        <f t="shared" ca="1" si="210"/>
        <v xml:space="preserve">Si estas medidas suman 93 grados, </v>
      </c>
      <c r="I811" s="6" t="str">
        <f t="shared" ca="1" si="207"/>
        <v xml:space="preserve">y el segundo es el </v>
      </c>
      <c r="J811" s="6" t="str">
        <f t="shared" ca="1" si="208"/>
        <v xml:space="preserve">triple del primero, calcule sus medidas </v>
      </c>
      <c r="K811" s="6" t="s">
        <v>11</v>
      </c>
      <c r="L811" s="13"/>
    </row>
    <row r="812" spans="1:12" x14ac:dyDescent="0.3">
      <c r="B812" s="15">
        <v>0</v>
      </c>
      <c r="C812" s="6">
        <f t="shared" ca="1" si="199"/>
        <v>4.5777946158826688E-2</v>
      </c>
      <c r="D812" s="6">
        <f t="shared" ca="1" si="203"/>
        <v>0.54577794615882669</v>
      </c>
      <c r="E812" s="6">
        <f t="shared" ca="1" si="204"/>
        <v>0</v>
      </c>
      <c r="F812" s="6" t="str">
        <f t="shared" si="200"/>
        <v/>
      </c>
      <c r="G812" t="s">
        <v>10</v>
      </c>
      <c r="H812" s="6" t="str">
        <f t="shared" ca="1" si="210"/>
        <v xml:space="preserve">Si estas medidas suman 40 grados, </v>
      </c>
      <c r="I812" s="6" t="str">
        <f t="shared" ca="1" si="207"/>
        <v xml:space="preserve">y el segundo es el </v>
      </c>
      <c r="J812" s="6" t="str">
        <f t="shared" ca="1" si="208"/>
        <v xml:space="preserve">triple del primero, calcule sus medidas </v>
      </c>
      <c r="K812" s="6" t="s">
        <v>11</v>
      </c>
      <c r="L812" s="13"/>
    </row>
    <row r="813" spans="1:12" x14ac:dyDescent="0.3">
      <c r="B813" s="15">
        <v>0</v>
      </c>
      <c r="C813" s="6">
        <f t="shared" ca="1" si="199"/>
        <v>0.19967051897714061</v>
      </c>
      <c r="D813" s="6">
        <f t="shared" ca="1" si="203"/>
        <v>0.19967051897714061</v>
      </c>
      <c r="E813" s="6">
        <f t="shared" ca="1" si="204"/>
        <v>1</v>
      </c>
      <c r="F813" s="6" t="str">
        <f t="shared" si="200"/>
        <v/>
      </c>
      <c r="G813" t="s">
        <v>10</v>
      </c>
      <c r="H813" s="6" t="str">
        <f t="shared" ca="1" si="210"/>
        <v xml:space="preserve">Si estas medidas suman 55 grados, </v>
      </c>
      <c r="I813" s="6" t="str">
        <f t="shared" ca="1" si="207"/>
        <v xml:space="preserve">y el segundo es el </v>
      </c>
      <c r="J813" s="6" t="str">
        <f t="shared" ca="1" si="208"/>
        <v xml:space="preserve">triple del primero, calcule sus medidas </v>
      </c>
      <c r="K813" s="6" t="s">
        <v>11</v>
      </c>
      <c r="L813" s="13"/>
    </row>
    <row r="814" spans="1:12" x14ac:dyDescent="0.3">
      <c r="B814" s="15">
        <v>0</v>
      </c>
      <c r="C814" s="6">
        <f t="shared" ca="1" si="199"/>
        <v>0.95679257675075557</v>
      </c>
      <c r="D814" s="6">
        <f t="shared" ca="1" si="203"/>
        <v>4.3207423249244425E-2</v>
      </c>
      <c r="E814" s="6">
        <f t="shared" ca="1" si="204"/>
        <v>1</v>
      </c>
      <c r="F814" s="6" t="str">
        <f t="shared" si="200"/>
        <v/>
      </c>
      <c r="G814" t="s">
        <v>10</v>
      </c>
      <c r="H814" s="6" t="str">
        <f t="shared" ca="1" si="210"/>
        <v xml:space="preserve">Si estas medidas suman 131 grados, </v>
      </c>
      <c r="I814" s="6" t="str">
        <f t="shared" ca="1" si="207"/>
        <v xml:space="preserve">y el segundo es el </v>
      </c>
      <c r="J814" s="6" t="str">
        <f t="shared" ca="1" si="208"/>
        <v xml:space="preserve">triple del primero, calcule sus medidas </v>
      </c>
      <c r="K814" s="6" t="s">
        <v>11</v>
      </c>
      <c r="L814" s="13"/>
    </row>
    <row r="815" spans="1:12" x14ac:dyDescent="0.3">
      <c r="B815" s="15">
        <v>0</v>
      </c>
      <c r="C815" s="6">
        <f t="shared" ca="1" si="199"/>
        <v>0.75057082489404559</v>
      </c>
      <c r="D815" s="6">
        <f t="shared" ca="1" si="203"/>
        <v>0.24942917510595441</v>
      </c>
      <c r="E815" s="6">
        <f t="shared" ca="1" si="204"/>
        <v>0</v>
      </c>
      <c r="F815" s="6" t="str">
        <f t="shared" si="200"/>
        <v/>
      </c>
      <c r="G815" t="s">
        <v>10</v>
      </c>
      <c r="H815" s="6" t="str">
        <f t="shared" ca="1" si="210"/>
        <v xml:space="preserve">Si estas medidas suman 110 grados, </v>
      </c>
      <c r="I815" s="6" t="str">
        <f t="shared" ca="1" si="207"/>
        <v xml:space="preserve">y el segundo es el </v>
      </c>
      <c r="J815" s="6" t="str">
        <f t="shared" ca="1" si="208"/>
        <v xml:space="preserve">triple del primero, calcule sus medidas </v>
      </c>
      <c r="K815" s="6" t="s">
        <v>11</v>
      </c>
      <c r="L815" s="13"/>
    </row>
    <row r="816" spans="1:12" x14ac:dyDescent="0.3">
      <c r="B816" s="15">
        <v>0</v>
      </c>
      <c r="C816" s="6">
        <f t="shared" ca="1" si="199"/>
        <v>0.52105690592544163</v>
      </c>
      <c r="D816" s="6">
        <f t="shared" ca="1" si="203"/>
        <v>0.52105690592544163</v>
      </c>
      <c r="E816" s="6">
        <f t="shared" ca="1" si="204"/>
        <v>0</v>
      </c>
      <c r="F816" s="6" t="str">
        <f t="shared" si="200"/>
        <v/>
      </c>
      <c r="G816" t="s">
        <v>10</v>
      </c>
      <c r="H816" s="6" t="str">
        <f t="shared" ca="1" si="210"/>
        <v xml:space="preserve">Si estas medidas suman 87 grados, </v>
      </c>
      <c r="I816" s="6" t="str">
        <f t="shared" ca="1" si="207"/>
        <v xml:space="preserve">y el segundo es el </v>
      </c>
      <c r="J816" s="6" t="str">
        <f t="shared" ca="1" si="208"/>
        <v xml:space="preserve">triple del primero, calcule sus medidas </v>
      </c>
      <c r="K816" s="6" t="s">
        <v>11</v>
      </c>
      <c r="L816" s="13"/>
    </row>
    <row r="817" spans="1:12" x14ac:dyDescent="0.3">
      <c r="B817" s="15">
        <v>0</v>
      </c>
      <c r="C817" s="6">
        <f t="shared" ca="1" si="199"/>
        <v>0.72520342521958836</v>
      </c>
      <c r="D817" s="6">
        <f t="shared" ca="1" si="203"/>
        <v>0.27479657478041164</v>
      </c>
      <c r="E817" s="6">
        <f t="shared" ca="1" si="204"/>
        <v>0</v>
      </c>
      <c r="F817" s="6" t="str">
        <f t="shared" si="200"/>
        <v/>
      </c>
      <c r="G817" t="s">
        <v>10</v>
      </c>
      <c r="H817" s="6" t="str">
        <f t="shared" ca="1" si="210"/>
        <v xml:space="preserve">Si estas medidas suman 108 grados, </v>
      </c>
      <c r="I817" s="6" t="str">
        <f t="shared" ca="1" si="207"/>
        <v xml:space="preserve">y el segundo es el </v>
      </c>
      <c r="J817" s="6" t="str">
        <f t="shared" ca="1" si="208"/>
        <v xml:space="preserve">triple del primero, calcule sus medidas </v>
      </c>
      <c r="K817" s="6" t="s">
        <v>11</v>
      </c>
      <c r="L817" s="13"/>
    </row>
    <row r="818" spans="1:12" x14ac:dyDescent="0.3">
      <c r="B818" s="15">
        <v>0</v>
      </c>
      <c r="C818" s="6">
        <f t="shared" ca="1" si="199"/>
        <v>0.96884265100707789</v>
      </c>
      <c r="D818" s="6">
        <f t="shared" ca="1" si="203"/>
        <v>3.1157348992922107E-2</v>
      </c>
      <c r="E818" s="6">
        <f t="shared" ca="1" si="204"/>
        <v>0</v>
      </c>
      <c r="F818" s="6" t="str">
        <f t="shared" si="200"/>
        <v/>
      </c>
      <c r="G818" t="s">
        <v>10</v>
      </c>
      <c r="H818" s="6" t="str">
        <f t="shared" ca="1" si="210"/>
        <v xml:space="preserve">Si estas medidas suman 132 grados, </v>
      </c>
      <c r="I818" s="6" t="str">
        <f t="shared" ca="1" si="207"/>
        <v xml:space="preserve">y el segundo es el </v>
      </c>
      <c r="J818" s="6" t="str">
        <f t="shared" ca="1" si="208"/>
        <v xml:space="preserve">triple del primero, calcule sus medidas </v>
      </c>
      <c r="K818" s="6" t="s">
        <v>11</v>
      </c>
      <c r="L818" s="13"/>
    </row>
    <row r="819" spans="1:12" x14ac:dyDescent="0.3">
      <c r="B819" s="15">
        <v>0</v>
      </c>
      <c r="C819" s="6">
        <f t="shared" ca="1" si="199"/>
        <v>0.90430525436346965</v>
      </c>
      <c r="D819" s="6">
        <f t="shared" ca="1" si="203"/>
        <v>9.5694745636530354E-2</v>
      </c>
      <c r="E819" s="6">
        <f t="shared" ca="1" si="204"/>
        <v>0</v>
      </c>
      <c r="F819" s="6" t="str">
        <f t="shared" si="200"/>
        <v/>
      </c>
      <c r="G819" t="s">
        <v>10</v>
      </c>
      <c r="H819" s="6" t="str">
        <f t="shared" ca="1" si="210"/>
        <v xml:space="preserve">Si estas medidas suman 125 grados, </v>
      </c>
      <c r="I819" s="6" t="str">
        <f t="shared" ca="1" si="207"/>
        <v xml:space="preserve">y el segundo es el </v>
      </c>
      <c r="J819" s="6" t="str">
        <f t="shared" ca="1" si="208"/>
        <v xml:space="preserve">triple del primero, calcule sus medidas </v>
      </c>
      <c r="K819" s="6" t="s">
        <v>11</v>
      </c>
      <c r="L819" s="13"/>
    </row>
    <row r="820" spans="1:12" x14ac:dyDescent="0.3">
      <c r="B820" s="15">
        <v>0</v>
      </c>
      <c r="C820" s="6">
        <f t="shared" ca="1" si="199"/>
        <v>0.16019497469266053</v>
      </c>
      <c r="D820" s="6">
        <f t="shared" ca="1" si="203"/>
        <v>0.16019497469266053</v>
      </c>
      <c r="E820" s="6">
        <f t="shared" ca="1" si="204"/>
        <v>0</v>
      </c>
      <c r="F820" s="6" t="str">
        <f t="shared" si="200"/>
        <v/>
      </c>
      <c r="G820" t="s">
        <v>10</v>
      </c>
      <c r="H820" s="6" t="str">
        <f t="shared" ref="H820:H821" ca="1" si="211">CONCATENATE("Si estas medidas suman ", IF(E811=0,180,IF(E811=1,90,360))," grados, ")</f>
        <v xml:space="preserve">Si estas medidas suman 180 grados, </v>
      </c>
      <c r="I820" s="6" t="str">
        <f t="shared" ca="1" si="207"/>
        <v xml:space="preserve">y el segundo es el </v>
      </c>
      <c r="J820" s="6" t="str">
        <f t="shared" ca="1" si="208"/>
        <v xml:space="preserve">triple del primero, calcule sus medidas </v>
      </c>
      <c r="K820" s="6" t="s">
        <v>11</v>
      </c>
      <c r="L820" s="13"/>
    </row>
    <row r="821" spans="1:12" x14ac:dyDescent="0.3">
      <c r="B821" s="15">
        <v>0</v>
      </c>
      <c r="C821" s="6">
        <f t="shared" ca="1" si="199"/>
        <v>0.22689088235608756</v>
      </c>
      <c r="D821" s="6">
        <f t="shared" ca="1" si="203"/>
        <v>0.22689088235608756</v>
      </c>
      <c r="E821" s="6">
        <f t="shared" ca="1" si="204"/>
        <v>1</v>
      </c>
      <c r="F821" s="6" t="str">
        <f t="shared" si="200"/>
        <v/>
      </c>
      <c r="G821" t="s">
        <v>10</v>
      </c>
      <c r="H821" s="6" t="str">
        <f t="shared" ca="1" si="211"/>
        <v xml:space="preserve">Si estas medidas suman 180 grados, </v>
      </c>
      <c r="I821" s="6" t="str">
        <f t="shared" ca="1" si="207"/>
        <v xml:space="preserve">y el segundo es el </v>
      </c>
      <c r="J821" s="6" t="str">
        <f t="shared" ca="1" si="208"/>
        <v xml:space="preserve">triple del primero, calcule sus medidas </v>
      </c>
      <c r="K821" s="6" t="s">
        <v>11</v>
      </c>
      <c r="L821" s="13"/>
    </row>
    <row r="822" spans="1:12" x14ac:dyDescent="0.3">
      <c r="A822" t="s">
        <v>290</v>
      </c>
      <c r="B822" s="15">
        <v>0</v>
      </c>
      <c r="C822" s="6">
        <f t="shared" ca="1" si="199"/>
        <v>0.9412437477000809</v>
      </c>
      <c r="D822" s="6">
        <f t="shared" ca="1" si="203"/>
        <v>5.8756252299919098E-2</v>
      </c>
      <c r="E822" s="6">
        <f t="shared" ca="1" si="204"/>
        <v>2</v>
      </c>
      <c r="F822" s="6" t="str">
        <f t="shared" si="200"/>
        <v>\end{enumerate}\newpage   \section*{Cuenta:  20161030585  }\begin{enumerate}</v>
      </c>
      <c r="G822" t="s">
        <v>10</v>
      </c>
      <c r="H822" s="6" t="str">
        <f t="shared" ref="H822:H832" ca="1" si="212">CONCATENATE("Si estas medidas suman ", ROUND(C822*100+35,0)," grados, ")</f>
        <v xml:space="preserve">Si estas medidas suman 129 grados, </v>
      </c>
      <c r="I822" s="6" t="str">
        <f t="shared" ca="1" si="207"/>
        <v xml:space="preserve">y el primero es el </v>
      </c>
      <c r="J822" s="6" t="str">
        <f t="shared" ca="1" si="208"/>
        <v xml:space="preserve">doble del segundo, \textbf{calcule} sus medidas </v>
      </c>
      <c r="K822" s="6" t="s">
        <v>11</v>
      </c>
      <c r="L822" s="13"/>
    </row>
    <row r="823" spans="1:12" x14ac:dyDescent="0.3">
      <c r="B823" s="15">
        <v>0</v>
      </c>
      <c r="C823" s="6">
        <f t="shared" ca="1" si="199"/>
        <v>0.48850820301648767</v>
      </c>
      <c r="D823" s="6">
        <f t="shared" ca="1" si="203"/>
        <v>0.48850820301648767</v>
      </c>
      <c r="E823" s="6">
        <f t="shared" ca="1" si="204"/>
        <v>0</v>
      </c>
      <c r="F823" s="6" t="str">
        <f t="shared" si="200"/>
        <v/>
      </c>
      <c r="G823" t="s">
        <v>10</v>
      </c>
      <c r="H823" s="6" t="str">
        <f t="shared" ca="1" si="212"/>
        <v xml:space="preserve">Si estas medidas suman 84 grados, </v>
      </c>
      <c r="I823" s="6" t="str">
        <f t="shared" ca="1" si="207"/>
        <v xml:space="preserve">y el segundo es el </v>
      </c>
      <c r="J823" s="6" t="str">
        <f t="shared" ca="1" si="208"/>
        <v xml:space="preserve">triple del primero, calcule sus medidas </v>
      </c>
      <c r="K823" s="6" t="s">
        <v>11</v>
      </c>
      <c r="L823" s="13"/>
    </row>
    <row r="824" spans="1:12" x14ac:dyDescent="0.3">
      <c r="B824" s="15">
        <v>0</v>
      </c>
      <c r="C824" s="6">
        <f t="shared" ca="1" si="199"/>
        <v>0.14998287264785237</v>
      </c>
      <c r="D824" s="6">
        <f t="shared" ca="1" si="203"/>
        <v>0.14998287264785237</v>
      </c>
      <c r="E824" s="6">
        <f t="shared" ca="1" si="204"/>
        <v>2</v>
      </c>
      <c r="F824" s="6" t="str">
        <f t="shared" si="200"/>
        <v/>
      </c>
      <c r="G824" t="s">
        <v>10</v>
      </c>
      <c r="H824" s="6" t="str">
        <f t="shared" ca="1" si="212"/>
        <v xml:space="preserve">Si estas medidas suman 50 grados, </v>
      </c>
      <c r="I824" s="6" t="str">
        <f t="shared" ca="1" si="207"/>
        <v xml:space="preserve">y el primero es el </v>
      </c>
      <c r="J824" s="6" t="str">
        <f t="shared" ca="1" si="208"/>
        <v xml:space="preserve">doble del segundo, \textbf{calcule} sus medidas </v>
      </c>
      <c r="K824" s="6" t="s">
        <v>11</v>
      </c>
      <c r="L824" s="13"/>
    </row>
    <row r="825" spans="1:12" x14ac:dyDescent="0.3">
      <c r="B825" s="15">
        <v>0</v>
      </c>
      <c r="C825" s="6">
        <f t="shared" ca="1" si="199"/>
        <v>0.46222766458172093</v>
      </c>
      <c r="D825" s="6">
        <f t="shared" ca="1" si="203"/>
        <v>0.46222766458172093</v>
      </c>
      <c r="E825" s="6">
        <f t="shared" ca="1" si="204"/>
        <v>0</v>
      </c>
      <c r="F825" s="6" t="str">
        <f t="shared" si="200"/>
        <v/>
      </c>
      <c r="G825" t="s">
        <v>10</v>
      </c>
      <c r="H825" s="6" t="str">
        <f t="shared" ca="1" si="212"/>
        <v xml:space="preserve">Si estas medidas suman 81 grados, </v>
      </c>
      <c r="I825" s="6" t="str">
        <f t="shared" ca="1" si="207"/>
        <v xml:space="preserve">y el segundo es el </v>
      </c>
      <c r="J825" s="6" t="str">
        <f t="shared" ca="1" si="208"/>
        <v xml:space="preserve">triple del primero, calcule sus medidas </v>
      </c>
      <c r="K825" s="6" t="s">
        <v>11</v>
      </c>
      <c r="L825" s="13"/>
    </row>
    <row r="826" spans="1:12" x14ac:dyDescent="0.3">
      <c r="B826" s="15">
        <v>0</v>
      </c>
      <c r="C826" s="6">
        <f t="shared" ca="1" si="199"/>
        <v>0.99475897702804694</v>
      </c>
      <c r="D826" s="6">
        <f t="shared" ca="1" si="203"/>
        <v>5.2410229719530577E-3</v>
      </c>
      <c r="E826" s="6">
        <f t="shared" ca="1" si="204"/>
        <v>0</v>
      </c>
      <c r="F826" s="6" t="str">
        <f t="shared" si="200"/>
        <v/>
      </c>
      <c r="G826" t="s">
        <v>10</v>
      </c>
      <c r="H826" s="6" t="str">
        <f t="shared" ca="1" si="212"/>
        <v xml:space="preserve">Si estas medidas suman 134 grados, </v>
      </c>
      <c r="I826" s="6" t="str">
        <f t="shared" ca="1" si="207"/>
        <v xml:space="preserve">y el segundo es el </v>
      </c>
      <c r="J826" s="6" t="str">
        <f t="shared" ca="1" si="208"/>
        <v xml:space="preserve">triple del primero, calcule sus medidas </v>
      </c>
      <c r="K826" s="6" t="s">
        <v>11</v>
      </c>
      <c r="L826" s="13"/>
    </row>
    <row r="827" spans="1:12" x14ac:dyDescent="0.3">
      <c r="B827" s="15">
        <v>0</v>
      </c>
      <c r="C827" s="6">
        <f t="shared" ca="1" si="199"/>
        <v>0.49771404706678013</v>
      </c>
      <c r="D827" s="6">
        <f t="shared" ca="1" si="203"/>
        <v>0.49771404706678013</v>
      </c>
      <c r="E827" s="6">
        <f t="shared" ca="1" si="204"/>
        <v>1</v>
      </c>
      <c r="F827" s="6" t="str">
        <f t="shared" si="200"/>
        <v/>
      </c>
      <c r="G827" t="s">
        <v>10</v>
      </c>
      <c r="H827" s="6" t="str">
        <f t="shared" ca="1" si="212"/>
        <v xml:space="preserve">Si estas medidas suman 85 grados, </v>
      </c>
      <c r="I827" s="6" t="str">
        <f t="shared" ca="1" si="207"/>
        <v xml:space="preserve">y el segundo es el </v>
      </c>
      <c r="J827" s="6" t="str">
        <f t="shared" ca="1" si="208"/>
        <v xml:space="preserve">triple del primero, calcule sus medidas </v>
      </c>
      <c r="K827" s="6" t="s">
        <v>11</v>
      </c>
      <c r="L827" s="13"/>
    </row>
    <row r="828" spans="1:12" x14ac:dyDescent="0.3">
      <c r="B828" s="15">
        <v>0</v>
      </c>
      <c r="C828" s="6">
        <f t="shared" ca="1" si="199"/>
        <v>0.49549033987968294</v>
      </c>
      <c r="D828" s="6">
        <f t="shared" ca="1" si="203"/>
        <v>0.49549033987968294</v>
      </c>
      <c r="E828" s="6">
        <f t="shared" ca="1" si="204"/>
        <v>1</v>
      </c>
      <c r="F828" s="6" t="str">
        <f t="shared" si="200"/>
        <v/>
      </c>
      <c r="G828" t="s">
        <v>10</v>
      </c>
      <c r="H828" s="6" t="str">
        <f t="shared" ca="1" si="212"/>
        <v xml:space="preserve">Si estas medidas suman 85 grados, </v>
      </c>
      <c r="I828" s="6" t="str">
        <f t="shared" ca="1" si="207"/>
        <v xml:space="preserve">y el segundo es el </v>
      </c>
      <c r="J828" s="6" t="str">
        <f t="shared" ca="1" si="208"/>
        <v xml:space="preserve">triple del primero, calcule sus medidas </v>
      </c>
      <c r="K828" s="6" t="s">
        <v>11</v>
      </c>
      <c r="L828" s="13"/>
    </row>
    <row r="829" spans="1:12" x14ac:dyDescent="0.3">
      <c r="B829" s="15">
        <v>0</v>
      </c>
      <c r="C829" s="6">
        <f t="shared" ca="1" si="199"/>
        <v>0.5224874497615396</v>
      </c>
      <c r="D829" s="6">
        <f t="shared" ca="1" si="203"/>
        <v>0.5224874497615396</v>
      </c>
      <c r="E829" s="6">
        <f t="shared" ca="1" si="204"/>
        <v>0</v>
      </c>
      <c r="F829" s="6" t="str">
        <f t="shared" si="200"/>
        <v/>
      </c>
      <c r="G829" t="s">
        <v>10</v>
      </c>
      <c r="H829" s="6" t="str">
        <f t="shared" ca="1" si="212"/>
        <v xml:space="preserve">Si estas medidas suman 87 grados, </v>
      </c>
      <c r="I829" s="6" t="str">
        <f t="shared" ca="1" si="207"/>
        <v xml:space="preserve">y el segundo es el </v>
      </c>
      <c r="J829" s="6" t="str">
        <f t="shared" ca="1" si="208"/>
        <v xml:space="preserve">triple del primero, calcule sus medidas </v>
      </c>
      <c r="K829" s="6" t="s">
        <v>11</v>
      </c>
      <c r="L829" s="13"/>
    </row>
    <row r="830" spans="1:12" x14ac:dyDescent="0.3">
      <c r="B830" s="15">
        <v>0</v>
      </c>
      <c r="C830" s="6">
        <f t="shared" ca="1" si="199"/>
        <v>0.28326711120035586</v>
      </c>
      <c r="D830" s="6">
        <f t="shared" ca="1" si="203"/>
        <v>0.28326711120035586</v>
      </c>
      <c r="E830" s="6">
        <f t="shared" ca="1" si="204"/>
        <v>1</v>
      </c>
      <c r="F830" s="6" t="str">
        <f t="shared" si="200"/>
        <v/>
      </c>
      <c r="G830" t="s">
        <v>10</v>
      </c>
      <c r="H830" s="6" t="str">
        <f t="shared" ca="1" si="212"/>
        <v xml:space="preserve">Si estas medidas suman 63 grados, </v>
      </c>
      <c r="I830" s="6" t="str">
        <f t="shared" ca="1" si="207"/>
        <v xml:space="preserve">y el segundo es el </v>
      </c>
      <c r="J830" s="6" t="str">
        <f t="shared" ca="1" si="208"/>
        <v xml:space="preserve">triple del primero, calcule sus medidas </v>
      </c>
      <c r="K830" s="6" t="s">
        <v>11</v>
      </c>
      <c r="L830" s="13"/>
    </row>
    <row r="831" spans="1:12" x14ac:dyDescent="0.3">
      <c r="B831" s="15">
        <v>0</v>
      </c>
      <c r="C831" s="6">
        <f t="shared" ca="1" si="199"/>
        <v>0.85104867791258954</v>
      </c>
      <c r="D831" s="6">
        <f t="shared" ca="1" si="203"/>
        <v>0.14895132208741046</v>
      </c>
      <c r="E831" s="6">
        <f t="shared" ca="1" si="204"/>
        <v>2</v>
      </c>
      <c r="F831" s="6" t="str">
        <f t="shared" si="200"/>
        <v/>
      </c>
      <c r="G831" t="s">
        <v>10</v>
      </c>
      <c r="H831" s="6" t="str">
        <f t="shared" ca="1" si="212"/>
        <v xml:space="preserve">Si estas medidas suman 120 grados, </v>
      </c>
      <c r="I831" s="6" t="str">
        <f t="shared" ca="1" si="207"/>
        <v xml:space="preserve">y el primero es el </v>
      </c>
      <c r="J831" s="6" t="str">
        <f t="shared" ca="1" si="208"/>
        <v xml:space="preserve">doble del segundo, \textbf{calcule} sus medidas </v>
      </c>
      <c r="K831" s="6" t="s">
        <v>11</v>
      </c>
      <c r="L831" s="13"/>
    </row>
    <row r="832" spans="1:12" x14ac:dyDescent="0.3">
      <c r="B832" s="15">
        <v>0</v>
      </c>
      <c r="C832" s="6">
        <f t="shared" ca="1" si="199"/>
        <v>0.64885456753619064</v>
      </c>
      <c r="D832" s="6">
        <f t="shared" ca="1" si="203"/>
        <v>0.35114543246380936</v>
      </c>
      <c r="E832" s="6">
        <f t="shared" ca="1" si="204"/>
        <v>1</v>
      </c>
      <c r="F832" s="6" t="str">
        <f t="shared" si="200"/>
        <v/>
      </c>
      <c r="G832" t="s">
        <v>10</v>
      </c>
      <c r="H832" s="6" t="str">
        <f t="shared" ca="1" si="212"/>
        <v xml:space="preserve">Si estas medidas suman 100 grados, </v>
      </c>
      <c r="I832" s="6" t="str">
        <f t="shared" ca="1" si="207"/>
        <v xml:space="preserve">y el segundo es el </v>
      </c>
      <c r="J832" s="6" t="str">
        <f t="shared" ca="1" si="208"/>
        <v xml:space="preserve">triple del primero, calcule sus medidas </v>
      </c>
      <c r="K832" s="6" t="s">
        <v>11</v>
      </c>
      <c r="L832" s="13"/>
    </row>
    <row r="833" spans="1:12" x14ac:dyDescent="0.3">
      <c r="B833" s="15">
        <v>0</v>
      </c>
      <c r="C833" s="6">
        <f t="shared" ca="1" si="199"/>
        <v>0.95147785278900554</v>
      </c>
      <c r="D833" s="6">
        <f t="shared" ca="1" si="203"/>
        <v>4.852214721099446E-2</v>
      </c>
      <c r="E833" s="6">
        <f t="shared" ca="1" si="204"/>
        <v>1</v>
      </c>
      <c r="F833" s="6" t="str">
        <f t="shared" si="200"/>
        <v/>
      </c>
      <c r="G833" t="s">
        <v>10</v>
      </c>
      <c r="H833" s="6" t="str">
        <f t="shared" ref="H833:H834" ca="1" si="213">CONCATENATE("Si estas medidas suman ", IF(E824=0,180,IF(E824=1,90,360))," grados, ")</f>
        <v xml:space="preserve">Si estas medidas suman 360 grados, </v>
      </c>
      <c r="I833" s="6" t="str">
        <f t="shared" ca="1" si="207"/>
        <v xml:space="preserve">y el segundo es el </v>
      </c>
      <c r="J833" s="6" t="str">
        <f t="shared" ca="1" si="208"/>
        <v xml:space="preserve">triple del primero, calcule sus medidas </v>
      </c>
      <c r="K833" s="6" t="s">
        <v>11</v>
      </c>
      <c r="L833" s="13"/>
    </row>
    <row r="834" spans="1:12" x14ac:dyDescent="0.3">
      <c r="B834" s="15">
        <v>0</v>
      </c>
      <c r="C834" s="6">
        <f t="shared" ca="1" si="199"/>
        <v>0.88230970973267842</v>
      </c>
      <c r="D834" s="6">
        <f t="shared" ca="1" si="203"/>
        <v>0.11769029026732158</v>
      </c>
      <c r="E834" s="6">
        <f t="shared" ca="1" si="204"/>
        <v>2</v>
      </c>
      <c r="F834" s="6" t="str">
        <f t="shared" si="200"/>
        <v/>
      </c>
      <c r="G834" t="s">
        <v>10</v>
      </c>
      <c r="H834" s="6" t="str">
        <f t="shared" ca="1" si="213"/>
        <v xml:space="preserve">Si estas medidas suman 180 grados, </v>
      </c>
      <c r="I834" s="6" t="str">
        <f t="shared" ca="1" si="207"/>
        <v xml:space="preserve">y el primero es el </v>
      </c>
      <c r="J834" s="6" t="str">
        <f t="shared" ca="1" si="208"/>
        <v xml:space="preserve">doble del segundo, \textbf{calcule} sus medidas </v>
      </c>
      <c r="K834" s="6" t="s">
        <v>11</v>
      </c>
      <c r="L834" s="13"/>
    </row>
    <row r="835" spans="1:12" x14ac:dyDescent="0.3">
      <c r="A835" t="s">
        <v>291</v>
      </c>
      <c r="B835" s="15">
        <v>0</v>
      </c>
      <c r="C835" s="6">
        <f t="shared" ref="C835:C898" ca="1" si="214">RAND()</f>
        <v>1.979639472357797E-2</v>
      </c>
      <c r="D835" s="6">
        <f t="shared" ca="1" si="203"/>
        <v>0.51979639472357797</v>
      </c>
      <c r="E835" s="6">
        <f t="shared" ca="1" si="204"/>
        <v>0</v>
      </c>
      <c r="F835" s="6" t="str">
        <f t="shared" si="200"/>
        <v>\end{enumerate}\newpage   \section*{Cuenta:  20161900008  }\begin{enumerate}</v>
      </c>
      <c r="G835" t="s">
        <v>10</v>
      </c>
      <c r="H835" s="6" t="str">
        <f t="shared" ref="H835:H845" ca="1" si="215">CONCATENATE("Si estas medidas suman ", ROUND(C835*100+35,0)," grados, ")</f>
        <v xml:space="preserve">Si estas medidas suman 37 grados, </v>
      </c>
      <c r="I835" s="6" t="str">
        <f t="shared" ca="1" si="207"/>
        <v xml:space="preserve">y el segundo es el </v>
      </c>
      <c r="J835" s="6" t="str">
        <f t="shared" ca="1" si="208"/>
        <v xml:space="preserve">triple del primero, calcule sus medidas </v>
      </c>
      <c r="K835" s="6" t="s">
        <v>11</v>
      </c>
      <c r="L835" s="13"/>
    </row>
    <row r="836" spans="1:12" x14ac:dyDescent="0.3">
      <c r="B836" s="15">
        <v>0</v>
      </c>
      <c r="C836" s="6">
        <f t="shared" ca="1" si="214"/>
        <v>0.29081646738569877</v>
      </c>
      <c r="D836" s="6">
        <f t="shared" ca="1" si="203"/>
        <v>0.29081646738569877</v>
      </c>
      <c r="E836" s="6">
        <f t="shared" ca="1" si="204"/>
        <v>1</v>
      </c>
      <c r="F836" s="6" t="str">
        <f t="shared" ref="F836:F899" si="216">IF(A836=0,"",A836)</f>
        <v/>
      </c>
      <c r="G836" t="s">
        <v>10</v>
      </c>
      <c r="H836" s="6" t="str">
        <f t="shared" ca="1" si="215"/>
        <v xml:space="preserve">Si estas medidas suman 64 grados, </v>
      </c>
      <c r="I836" s="6" t="str">
        <f t="shared" ca="1" si="207"/>
        <v xml:space="preserve">y el segundo es el </v>
      </c>
      <c r="J836" s="6" t="str">
        <f t="shared" ca="1" si="208"/>
        <v xml:space="preserve">triple del primero, calcule sus medidas </v>
      </c>
      <c r="K836" s="6" t="s">
        <v>11</v>
      </c>
      <c r="L836" s="13"/>
    </row>
    <row r="837" spans="1:12" x14ac:dyDescent="0.3">
      <c r="B837" s="15">
        <v>0</v>
      </c>
      <c r="C837" s="6">
        <f t="shared" ca="1" si="214"/>
        <v>0.53210729087088837</v>
      </c>
      <c r="D837" s="6">
        <f t="shared" ca="1" si="203"/>
        <v>0.53210729087088837</v>
      </c>
      <c r="E837" s="6">
        <f t="shared" ca="1" si="204"/>
        <v>1</v>
      </c>
      <c r="F837" s="6" t="str">
        <f t="shared" si="216"/>
        <v/>
      </c>
      <c r="G837" t="s">
        <v>10</v>
      </c>
      <c r="H837" s="6" t="str">
        <f t="shared" ca="1" si="215"/>
        <v xml:space="preserve">Si estas medidas suman 88 grados, </v>
      </c>
      <c r="I837" s="6" t="str">
        <f t="shared" ca="1" si="207"/>
        <v xml:space="preserve">y el segundo es el </v>
      </c>
      <c r="J837" s="6" t="str">
        <f t="shared" ca="1" si="208"/>
        <v xml:space="preserve">triple del primero, calcule sus medidas </v>
      </c>
      <c r="K837" s="6" t="s">
        <v>11</v>
      </c>
      <c r="L837" s="13"/>
    </row>
    <row r="838" spans="1:12" x14ac:dyDescent="0.3">
      <c r="B838" s="15">
        <v>0</v>
      </c>
      <c r="C838" s="6">
        <f t="shared" ca="1" si="214"/>
        <v>0.51691241486623041</v>
      </c>
      <c r="D838" s="6">
        <f t="shared" ca="1" si="203"/>
        <v>0.51691241486623041</v>
      </c>
      <c r="E838" s="6">
        <f t="shared" ca="1" si="204"/>
        <v>0</v>
      </c>
      <c r="F838" s="6" t="str">
        <f t="shared" si="216"/>
        <v/>
      </c>
      <c r="G838" t="s">
        <v>10</v>
      </c>
      <c r="H838" s="6" t="str">
        <f t="shared" ca="1" si="215"/>
        <v xml:space="preserve">Si estas medidas suman 87 grados, </v>
      </c>
      <c r="I838" s="6" t="str">
        <f t="shared" ca="1" si="207"/>
        <v xml:space="preserve">y el segundo es el </v>
      </c>
      <c r="J838" s="6" t="str">
        <f t="shared" ca="1" si="208"/>
        <v xml:space="preserve">triple del primero, calcule sus medidas </v>
      </c>
      <c r="K838" s="6" t="s">
        <v>11</v>
      </c>
      <c r="L838" s="13"/>
    </row>
    <row r="839" spans="1:12" x14ac:dyDescent="0.3">
      <c r="B839" s="15">
        <v>0</v>
      </c>
      <c r="C839" s="6">
        <f t="shared" ca="1" si="214"/>
        <v>0.68816393855849856</v>
      </c>
      <c r="D839" s="6">
        <f t="shared" ca="1" si="203"/>
        <v>0.31183606144150144</v>
      </c>
      <c r="E839" s="6">
        <f t="shared" ca="1" si="204"/>
        <v>0</v>
      </c>
      <c r="F839" s="6" t="str">
        <f t="shared" si="216"/>
        <v/>
      </c>
      <c r="G839" t="s">
        <v>10</v>
      </c>
      <c r="H839" s="6" t="str">
        <f t="shared" ca="1" si="215"/>
        <v xml:space="preserve">Si estas medidas suman 104 grados, </v>
      </c>
      <c r="I839" s="6" t="str">
        <f t="shared" ca="1" si="207"/>
        <v xml:space="preserve">y el segundo es el </v>
      </c>
      <c r="J839" s="6" t="str">
        <f t="shared" ca="1" si="208"/>
        <v xml:space="preserve">triple del primero, calcule sus medidas </v>
      </c>
      <c r="K839" s="6" t="s">
        <v>11</v>
      </c>
      <c r="L839" s="13"/>
    </row>
    <row r="840" spans="1:12" x14ac:dyDescent="0.3">
      <c r="B840" s="15">
        <v>0</v>
      </c>
      <c r="C840" s="6">
        <f t="shared" ca="1" si="214"/>
        <v>0.55392357658289548</v>
      </c>
      <c r="D840" s="6">
        <f t="shared" ca="1" si="203"/>
        <v>0.55392357658289548</v>
      </c>
      <c r="E840" s="6">
        <f t="shared" ca="1" si="204"/>
        <v>0</v>
      </c>
      <c r="F840" s="6" t="str">
        <f t="shared" si="216"/>
        <v/>
      </c>
      <c r="G840" t="s">
        <v>10</v>
      </c>
      <c r="H840" s="6" t="str">
        <f t="shared" ca="1" si="215"/>
        <v xml:space="preserve">Si estas medidas suman 90 grados, </v>
      </c>
      <c r="I840" s="6" t="str">
        <f t="shared" ca="1" si="207"/>
        <v xml:space="preserve">y el segundo es el </v>
      </c>
      <c r="J840" s="6" t="str">
        <f t="shared" ca="1" si="208"/>
        <v xml:space="preserve">triple del primero, calcule sus medidas </v>
      </c>
      <c r="K840" s="6" t="s">
        <v>11</v>
      </c>
      <c r="L840" s="13"/>
    </row>
    <row r="841" spans="1:12" x14ac:dyDescent="0.3">
      <c r="B841" s="15">
        <v>0</v>
      </c>
      <c r="C841" s="6">
        <f t="shared" ca="1" si="214"/>
        <v>0.92229640244656008</v>
      </c>
      <c r="D841" s="6">
        <f t="shared" ca="1" si="203"/>
        <v>7.7703597553439918E-2</v>
      </c>
      <c r="E841" s="6">
        <f t="shared" ca="1" si="204"/>
        <v>1</v>
      </c>
      <c r="F841" s="6" t="str">
        <f t="shared" si="216"/>
        <v/>
      </c>
      <c r="G841" t="s">
        <v>10</v>
      </c>
      <c r="H841" s="6" t="str">
        <f t="shared" ca="1" si="215"/>
        <v xml:space="preserve">Si estas medidas suman 127 grados, </v>
      </c>
      <c r="I841" s="6" t="str">
        <f t="shared" ca="1" si="207"/>
        <v xml:space="preserve">y el segundo es el </v>
      </c>
      <c r="J841" s="6" t="str">
        <f t="shared" ca="1" si="208"/>
        <v xml:space="preserve">triple del primero, calcule sus medidas </v>
      </c>
      <c r="K841" s="6" t="s">
        <v>11</v>
      </c>
      <c r="L841" s="13"/>
    </row>
    <row r="842" spans="1:12" x14ac:dyDescent="0.3">
      <c r="B842" s="15">
        <v>0</v>
      </c>
      <c r="C842" s="6">
        <f t="shared" ca="1" si="214"/>
        <v>0.55859256143559832</v>
      </c>
      <c r="D842" s="6">
        <f t="shared" ca="1" si="203"/>
        <v>0.55859256143559832</v>
      </c>
      <c r="E842" s="6">
        <f t="shared" ca="1" si="204"/>
        <v>1</v>
      </c>
      <c r="F842" s="6" t="str">
        <f t="shared" si="216"/>
        <v/>
      </c>
      <c r="G842" t="s">
        <v>10</v>
      </c>
      <c r="H842" s="6" t="str">
        <f t="shared" ca="1" si="215"/>
        <v xml:space="preserve">Si estas medidas suman 91 grados, </v>
      </c>
      <c r="I842" s="6" t="str">
        <f t="shared" ca="1" si="207"/>
        <v xml:space="preserve">y el segundo es el </v>
      </c>
      <c r="J842" s="6" t="str">
        <f t="shared" ca="1" si="208"/>
        <v xml:space="preserve">triple del primero, calcule sus medidas </v>
      </c>
      <c r="K842" s="6" t="s">
        <v>11</v>
      </c>
      <c r="L842" s="13"/>
    </row>
    <row r="843" spans="1:12" x14ac:dyDescent="0.3">
      <c r="B843" s="15">
        <v>0</v>
      </c>
      <c r="C843" s="6">
        <f t="shared" ca="1" si="214"/>
        <v>0.8965282066890129</v>
      </c>
      <c r="D843" s="6">
        <f t="shared" ca="1" si="203"/>
        <v>0.1034717933109871</v>
      </c>
      <c r="E843" s="6">
        <f t="shared" ca="1" si="204"/>
        <v>1</v>
      </c>
      <c r="F843" s="6" t="str">
        <f t="shared" si="216"/>
        <v/>
      </c>
      <c r="G843" t="s">
        <v>10</v>
      </c>
      <c r="H843" s="6" t="str">
        <f t="shared" ca="1" si="215"/>
        <v xml:space="preserve">Si estas medidas suman 125 grados, </v>
      </c>
      <c r="I843" s="6" t="str">
        <f t="shared" ca="1" si="207"/>
        <v xml:space="preserve">y el segundo es el </v>
      </c>
      <c r="J843" s="6" t="str">
        <f t="shared" ca="1" si="208"/>
        <v xml:space="preserve">triple del primero, calcule sus medidas </v>
      </c>
      <c r="K843" s="6" t="s">
        <v>11</v>
      </c>
      <c r="L843" s="13"/>
    </row>
    <row r="844" spans="1:12" x14ac:dyDescent="0.3">
      <c r="B844" s="15">
        <v>0</v>
      </c>
      <c r="C844" s="6">
        <f t="shared" ca="1" si="214"/>
        <v>0.73169537871513934</v>
      </c>
      <c r="D844" s="6">
        <f t="shared" ca="1" si="203"/>
        <v>0.26830462128486066</v>
      </c>
      <c r="E844" s="6">
        <f t="shared" ca="1" si="204"/>
        <v>2</v>
      </c>
      <c r="F844" s="6" t="str">
        <f t="shared" si="216"/>
        <v/>
      </c>
      <c r="G844" t="s">
        <v>10</v>
      </c>
      <c r="H844" s="6" t="str">
        <f t="shared" ca="1" si="215"/>
        <v xml:space="preserve">Si estas medidas suman 108 grados, </v>
      </c>
      <c r="I844" s="6" t="str">
        <f t="shared" ca="1" si="207"/>
        <v xml:space="preserve">y el primero es el </v>
      </c>
      <c r="J844" s="6" t="str">
        <f t="shared" ca="1" si="208"/>
        <v xml:space="preserve">doble del segundo, \textbf{calcule} sus medidas </v>
      </c>
      <c r="K844" s="6" t="s">
        <v>11</v>
      </c>
      <c r="L844" s="13"/>
    </row>
    <row r="845" spans="1:12" x14ac:dyDescent="0.3">
      <c r="B845" s="15">
        <v>0</v>
      </c>
      <c r="C845" s="6">
        <f t="shared" ca="1" si="214"/>
        <v>3.1071749545958371E-2</v>
      </c>
      <c r="D845" s="6">
        <f t="shared" ca="1" si="203"/>
        <v>0.53107174954595837</v>
      </c>
      <c r="E845" s="6">
        <f t="shared" ca="1" si="204"/>
        <v>1</v>
      </c>
      <c r="F845" s="6" t="str">
        <f t="shared" si="216"/>
        <v/>
      </c>
      <c r="G845" t="s">
        <v>10</v>
      </c>
      <c r="H845" s="6" t="str">
        <f t="shared" ca="1" si="215"/>
        <v xml:space="preserve">Si estas medidas suman 38 grados, </v>
      </c>
      <c r="I845" s="6" t="str">
        <f t="shared" ca="1" si="207"/>
        <v xml:space="preserve">y el segundo es el </v>
      </c>
      <c r="J845" s="6" t="str">
        <f t="shared" ca="1" si="208"/>
        <v xml:space="preserve">triple del primero, calcule sus medidas </v>
      </c>
      <c r="K845" s="6" t="s">
        <v>11</v>
      </c>
      <c r="L845" s="13"/>
    </row>
    <row r="846" spans="1:12" x14ac:dyDescent="0.3">
      <c r="B846" s="15">
        <v>0</v>
      </c>
      <c r="C846" s="6">
        <f t="shared" ca="1" si="214"/>
        <v>0.70968919641575889</v>
      </c>
      <c r="D846" s="6">
        <f t="shared" ca="1" si="203"/>
        <v>0.29031080358424111</v>
      </c>
      <c r="E846" s="6">
        <f t="shared" ca="1" si="204"/>
        <v>1</v>
      </c>
      <c r="F846" s="6" t="str">
        <f t="shared" si="216"/>
        <v/>
      </c>
      <c r="G846" t="s">
        <v>10</v>
      </c>
      <c r="H846" s="6" t="str">
        <f t="shared" ref="H846:H847" ca="1" si="217">CONCATENATE("Si estas medidas suman ", IF(E837=0,180,IF(E837=1,90,360))," grados, ")</f>
        <v xml:space="preserve">Si estas medidas suman 90 grados, </v>
      </c>
      <c r="I846" s="6" t="str">
        <f t="shared" ca="1" si="207"/>
        <v xml:space="preserve">y el segundo es el </v>
      </c>
      <c r="J846" s="6" t="str">
        <f t="shared" ca="1" si="208"/>
        <v xml:space="preserve">triple del primero, calcule sus medidas </v>
      </c>
      <c r="K846" s="6" t="s">
        <v>11</v>
      </c>
      <c r="L846" s="13"/>
    </row>
    <row r="847" spans="1:12" x14ac:dyDescent="0.3">
      <c r="B847" s="15">
        <v>0</v>
      </c>
      <c r="C847" s="6">
        <f t="shared" ca="1" si="214"/>
        <v>0.13195253579888522</v>
      </c>
      <c r="D847" s="6">
        <f t="shared" ca="1" si="203"/>
        <v>0.13195253579888522</v>
      </c>
      <c r="E847" s="6">
        <f t="shared" ca="1" si="204"/>
        <v>1</v>
      </c>
      <c r="F847" s="6" t="str">
        <f t="shared" si="216"/>
        <v/>
      </c>
      <c r="G847" t="s">
        <v>10</v>
      </c>
      <c r="H847" s="6" t="str">
        <f t="shared" ca="1" si="217"/>
        <v xml:space="preserve">Si estas medidas suman 180 grados, </v>
      </c>
      <c r="I847" s="6" t="str">
        <f t="shared" ca="1" si="207"/>
        <v xml:space="preserve">y el segundo es el </v>
      </c>
      <c r="J847" s="6" t="str">
        <f t="shared" ca="1" si="208"/>
        <v xml:space="preserve">triple del primero, calcule sus medidas </v>
      </c>
      <c r="K847" s="6" t="s">
        <v>11</v>
      </c>
      <c r="L847" s="13"/>
    </row>
    <row r="848" spans="1:12" x14ac:dyDescent="0.3">
      <c r="A848" t="s">
        <v>292</v>
      </c>
      <c r="B848" s="15">
        <v>0</v>
      </c>
      <c r="C848" s="6">
        <f t="shared" ca="1" si="214"/>
        <v>1.243499871375231E-2</v>
      </c>
      <c r="D848" s="6">
        <f t="shared" ref="D848:D911" ca="1" si="218">IF(C848&gt;0.1,      IF(C848&lt;0.6,C848,ABS(1-C848)),C848+0.5)</f>
        <v>0.51243499871375231</v>
      </c>
      <c r="E848" s="6">
        <f t="shared" ref="E848:E911" ca="1" si="219">MOD(INT(D848*99),3)</f>
        <v>2</v>
      </c>
      <c r="F848" s="6" t="str">
        <f t="shared" si="216"/>
        <v>\end{enumerate}\newpage   \section*{Cuenta:  20181900282  }\begin{enumerate}</v>
      </c>
      <c r="G848" t="s">
        <v>10</v>
      </c>
      <c r="H848" s="6" t="str">
        <f t="shared" ref="H848:H858" ca="1" si="220">CONCATENATE("Si estas medidas suman ", ROUND(C848*100+35,0)," grados, ")</f>
        <v xml:space="preserve">Si estas medidas suman 36 grados, </v>
      </c>
      <c r="I848" s="6" t="str">
        <f t="shared" ca="1" si="207"/>
        <v xml:space="preserve">y el primero es el </v>
      </c>
      <c r="J848" s="6" t="str">
        <f t="shared" ca="1" si="208"/>
        <v xml:space="preserve">doble del segundo, \textbf{calcule} sus medidas </v>
      </c>
      <c r="K848" s="6" t="s">
        <v>11</v>
      </c>
      <c r="L848" s="13"/>
    </row>
    <row r="849" spans="1:12" x14ac:dyDescent="0.3">
      <c r="B849" s="15">
        <v>0</v>
      </c>
      <c r="C849" s="6">
        <f t="shared" ca="1" si="214"/>
        <v>0.36014582859339161</v>
      </c>
      <c r="D849" s="6">
        <f t="shared" ca="1" si="218"/>
        <v>0.36014582859339161</v>
      </c>
      <c r="E849" s="6">
        <f t="shared" ca="1" si="219"/>
        <v>2</v>
      </c>
      <c r="F849" s="6" t="str">
        <f t="shared" si="216"/>
        <v/>
      </c>
      <c r="G849" t="s">
        <v>10</v>
      </c>
      <c r="H849" s="6" t="str">
        <f t="shared" ca="1" si="220"/>
        <v xml:space="preserve">Si estas medidas suman 71 grados, </v>
      </c>
      <c r="I849" s="6" t="str">
        <f t="shared" ca="1" si="207"/>
        <v xml:space="preserve">y el primero es el </v>
      </c>
      <c r="J849" s="6" t="str">
        <f t="shared" ca="1" si="208"/>
        <v xml:space="preserve">doble del segundo, \textbf{calcule} sus medidas </v>
      </c>
      <c r="K849" s="6" t="s">
        <v>11</v>
      </c>
      <c r="L849" s="13"/>
    </row>
    <row r="850" spans="1:12" x14ac:dyDescent="0.3">
      <c r="B850" s="15">
        <v>0</v>
      </c>
      <c r="C850" s="6">
        <f t="shared" ca="1" si="214"/>
        <v>0.73790713814715725</v>
      </c>
      <c r="D850" s="6">
        <f t="shared" ca="1" si="218"/>
        <v>0.26209286185284275</v>
      </c>
      <c r="E850" s="6">
        <f t="shared" ca="1" si="219"/>
        <v>1</v>
      </c>
      <c r="F850" s="6" t="str">
        <f t="shared" si="216"/>
        <v/>
      </c>
      <c r="G850" t="s">
        <v>10</v>
      </c>
      <c r="H850" s="6" t="str">
        <f t="shared" ca="1" si="220"/>
        <v xml:space="preserve">Si estas medidas suman 109 grados, </v>
      </c>
      <c r="I850" s="6" t="str">
        <f t="shared" ca="1" si="207"/>
        <v xml:space="preserve">y el segundo es el </v>
      </c>
      <c r="J850" s="6" t="str">
        <f t="shared" ca="1" si="208"/>
        <v xml:space="preserve">triple del primero, calcule sus medidas </v>
      </c>
      <c r="K850" s="6" t="s">
        <v>11</v>
      </c>
      <c r="L850" s="13"/>
    </row>
    <row r="851" spans="1:12" x14ac:dyDescent="0.3">
      <c r="B851" s="15">
        <v>0</v>
      </c>
      <c r="C851" s="6">
        <f t="shared" ca="1" si="214"/>
        <v>0.70817299169042125</v>
      </c>
      <c r="D851" s="6">
        <f t="shared" ca="1" si="218"/>
        <v>0.29182700830957875</v>
      </c>
      <c r="E851" s="6">
        <f t="shared" ca="1" si="219"/>
        <v>1</v>
      </c>
      <c r="F851" s="6" t="str">
        <f t="shared" si="216"/>
        <v/>
      </c>
      <c r="G851" t="s">
        <v>10</v>
      </c>
      <c r="H851" s="6" t="str">
        <f t="shared" ca="1" si="220"/>
        <v xml:space="preserve">Si estas medidas suman 106 grados, </v>
      </c>
      <c r="I851" s="6" t="str">
        <f t="shared" ca="1" si="207"/>
        <v xml:space="preserve">y el segundo es el </v>
      </c>
      <c r="J851" s="6" t="str">
        <f t="shared" ca="1" si="208"/>
        <v xml:space="preserve">triple del primero, calcule sus medidas </v>
      </c>
      <c r="K851" s="6" t="s">
        <v>11</v>
      </c>
      <c r="L851" s="13"/>
    </row>
    <row r="852" spans="1:12" x14ac:dyDescent="0.3">
      <c r="B852" s="15">
        <v>0</v>
      </c>
      <c r="C852" s="6">
        <f t="shared" ca="1" si="214"/>
        <v>3.207475758520173E-2</v>
      </c>
      <c r="D852" s="6">
        <f t="shared" ca="1" si="218"/>
        <v>0.53207475758520173</v>
      </c>
      <c r="E852" s="6">
        <f t="shared" ca="1" si="219"/>
        <v>1</v>
      </c>
      <c r="F852" s="6" t="str">
        <f t="shared" si="216"/>
        <v/>
      </c>
      <c r="G852" t="s">
        <v>10</v>
      </c>
      <c r="H852" s="6" t="str">
        <f t="shared" ca="1" si="220"/>
        <v xml:space="preserve">Si estas medidas suman 38 grados, </v>
      </c>
      <c r="I852" s="6" t="str">
        <f t="shared" ca="1" si="207"/>
        <v xml:space="preserve">y el segundo es el </v>
      </c>
      <c r="J852" s="6" t="str">
        <f t="shared" ca="1" si="208"/>
        <v xml:space="preserve">triple del primero, calcule sus medidas </v>
      </c>
      <c r="K852" s="6" t="s">
        <v>11</v>
      </c>
      <c r="L852" s="13"/>
    </row>
    <row r="853" spans="1:12" x14ac:dyDescent="0.3">
      <c r="B853" s="15">
        <v>0</v>
      </c>
      <c r="C853" s="6">
        <f t="shared" ca="1" si="214"/>
        <v>0.14749923976042056</v>
      </c>
      <c r="D853" s="6">
        <f t="shared" ca="1" si="218"/>
        <v>0.14749923976042056</v>
      </c>
      <c r="E853" s="6">
        <f t="shared" ca="1" si="219"/>
        <v>2</v>
      </c>
      <c r="F853" s="6" t="str">
        <f t="shared" si="216"/>
        <v/>
      </c>
      <c r="G853" t="s">
        <v>10</v>
      </c>
      <c r="H853" s="6" t="str">
        <f t="shared" ca="1" si="220"/>
        <v xml:space="preserve">Si estas medidas suman 50 grados, </v>
      </c>
      <c r="I853" s="6" t="str">
        <f t="shared" ca="1" si="207"/>
        <v xml:space="preserve">y el primero es el </v>
      </c>
      <c r="J853" s="6" t="str">
        <f t="shared" ca="1" si="208"/>
        <v xml:space="preserve">doble del segundo, \textbf{calcule} sus medidas </v>
      </c>
      <c r="K853" s="6" t="s">
        <v>11</v>
      </c>
      <c r="L853" s="13"/>
    </row>
    <row r="854" spans="1:12" x14ac:dyDescent="0.3">
      <c r="B854" s="15">
        <v>0</v>
      </c>
      <c r="C854" s="6">
        <f t="shared" ca="1" si="214"/>
        <v>0.50316384278722881</v>
      </c>
      <c r="D854" s="6">
        <f t="shared" ca="1" si="218"/>
        <v>0.50316384278722881</v>
      </c>
      <c r="E854" s="6">
        <f t="shared" ca="1" si="219"/>
        <v>1</v>
      </c>
      <c r="F854" s="6" t="str">
        <f t="shared" si="216"/>
        <v/>
      </c>
      <c r="G854" t="s">
        <v>10</v>
      </c>
      <c r="H854" s="6" t="str">
        <f t="shared" ca="1" si="220"/>
        <v xml:space="preserve">Si estas medidas suman 85 grados, </v>
      </c>
      <c r="I854" s="6" t="str">
        <f t="shared" ca="1" si="207"/>
        <v xml:space="preserve">y el segundo es el </v>
      </c>
      <c r="J854" s="6" t="str">
        <f t="shared" ca="1" si="208"/>
        <v xml:space="preserve">triple del primero, calcule sus medidas </v>
      </c>
      <c r="K854" s="6" t="s">
        <v>11</v>
      </c>
      <c r="L854" s="13"/>
    </row>
    <row r="855" spans="1:12" x14ac:dyDescent="0.3">
      <c r="B855" s="15">
        <v>0</v>
      </c>
      <c r="C855" s="6">
        <f t="shared" ca="1" si="214"/>
        <v>0.34557677326199954</v>
      </c>
      <c r="D855" s="6">
        <f t="shared" ca="1" si="218"/>
        <v>0.34557677326199954</v>
      </c>
      <c r="E855" s="6">
        <f t="shared" ca="1" si="219"/>
        <v>1</v>
      </c>
      <c r="F855" s="6" t="str">
        <f t="shared" si="216"/>
        <v/>
      </c>
      <c r="G855" t="s">
        <v>10</v>
      </c>
      <c r="H855" s="6" t="str">
        <f t="shared" ca="1" si="220"/>
        <v xml:space="preserve">Si estas medidas suman 70 grados, </v>
      </c>
      <c r="I855" s="6" t="str">
        <f t="shared" ca="1" si="207"/>
        <v xml:space="preserve">y el segundo es el </v>
      </c>
      <c r="J855" s="6" t="str">
        <f t="shared" ca="1" si="208"/>
        <v xml:space="preserve">triple del primero, calcule sus medidas </v>
      </c>
      <c r="K855" s="6" t="s">
        <v>11</v>
      </c>
      <c r="L855" s="13"/>
    </row>
    <row r="856" spans="1:12" x14ac:dyDescent="0.3">
      <c r="B856" s="15">
        <v>0</v>
      </c>
      <c r="C856" s="6">
        <f t="shared" ca="1" si="214"/>
        <v>0.45680106535334597</v>
      </c>
      <c r="D856" s="6">
        <f t="shared" ca="1" si="218"/>
        <v>0.45680106535334597</v>
      </c>
      <c r="E856" s="6">
        <f t="shared" ca="1" si="219"/>
        <v>0</v>
      </c>
      <c r="F856" s="6" t="str">
        <f t="shared" si="216"/>
        <v/>
      </c>
      <c r="G856" t="s">
        <v>10</v>
      </c>
      <c r="H856" s="6" t="str">
        <f t="shared" ca="1" si="220"/>
        <v xml:space="preserve">Si estas medidas suman 81 grados, </v>
      </c>
      <c r="I856" s="6" t="str">
        <f t="shared" ca="1" si="207"/>
        <v xml:space="preserve">y el segundo es el </v>
      </c>
      <c r="J856" s="6" t="str">
        <f t="shared" ca="1" si="208"/>
        <v xml:space="preserve">triple del primero, calcule sus medidas </v>
      </c>
      <c r="K856" s="6" t="s">
        <v>11</v>
      </c>
      <c r="L856" s="13"/>
    </row>
    <row r="857" spans="1:12" x14ac:dyDescent="0.3">
      <c r="B857" s="15">
        <v>0</v>
      </c>
      <c r="C857" s="6">
        <f t="shared" ca="1" si="214"/>
        <v>0.85591983847792463</v>
      </c>
      <c r="D857" s="6">
        <f t="shared" ca="1" si="218"/>
        <v>0.14408016152207537</v>
      </c>
      <c r="E857" s="6">
        <f t="shared" ca="1" si="219"/>
        <v>2</v>
      </c>
      <c r="F857" s="6" t="str">
        <f t="shared" si="216"/>
        <v/>
      </c>
      <c r="G857" t="s">
        <v>10</v>
      </c>
      <c r="H857" s="6" t="str">
        <f t="shared" ca="1" si="220"/>
        <v xml:space="preserve">Si estas medidas suman 121 grados, </v>
      </c>
      <c r="I857" s="6" t="str">
        <f t="shared" ca="1" si="207"/>
        <v xml:space="preserve">y el primero es el </v>
      </c>
      <c r="J857" s="6" t="str">
        <f t="shared" ca="1" si="208"/>
        <v xml:space="preserve">doble del segundo, \textbf{calcule} sus medidas </v>
      </c>
      <c r="K857" s="6" t="s">
        <v>11</v>
      </c>
      <c r="L857" s="13"/>
    </row>
    <row r="858" spans="1:12" x14ac:dyDescent="0.3">
      <c r="B858" s="15">
        <v>0</v>
      </c>
      <c r="C858" s="6">
        <f t="shared" ca="1" si="214"/>
        <v>0.77947298606514082</v>
      </c>
      <c r="D858" s="6">
        <f t="shared" ca="1" si="218"/>
        <v>0.22052701393485918</v>
      </c>
      <c r="E858" s="6">
        <f t="shared" ca="1" si="219"/>
        <v>0</v>
      </c>
      <c r="F858" s="6" t="str">
        <f t="shared" si="216"/>
        <v/>
      </c>
      <c r="G858" t="s">
        <v>10</v>
      </c>
      <c r="H858" s="6" t="str">
        <f t="shared" ca="1" si="220"/>
        <v xml:space="preserve">Si estas medidas suman 113 grados, </v>
      </c>
      <c r="I858" s="6" t="str">
        <f t="shared" ca="1" si="207"/>
        <v xml:space="preserve">y el segundo es el </v>
      </c>
      <c r="J858" s="6" t="str">
        <f t="shared" ca="1" si="208"/>
        <v xml:space="preserve">triple del primero, calcule sus medidas </v>
      </c>
      <c r="K858" s="6" t="s">
        <v>11</v>
      </c>
      <c r="L858" s="13"/>
    </row>
    <row r="859" spans="1:12" x14ac:dyDescent="0.3">
      <c r="B859" s="15">
        <v>0</v>
      </c>
      <c r="C859" s="6">
        <f t="shared" ca="1" si="214"/>
        <v>5.0390916876897229E-2</v>
      </c>
      <c r="D859" s="6">
        <f t="shared" ca="1" si="218"/>
        <v>0.55039091687689723</v>
      </c>
      <c r="E859" s="6">
        <f t="shared" ca="1" si="219"/>
        <v>0</v>
      </c>
      <c r="F859" s="6" t="str">
        <f t="shared" si="216"/>
        <v/>
      </c>
      <c r="G859" t="s">
        <v>10</v>
      </c>
      <c r="H859" s="6" t="str">
        <f t="shared" ref="H859:H860" ca="1" si="221">CONCATENATE("Si estas medidas suman ", IF(E850=0,180,IF(E850=1,90,360))," grados, ")</f>
        <v xml:space="preserve">Si estas medidas suman 90 grados, </v>
      </c>
      <c r="I859" s="6" t="str">
        <f t="shared" ca="1" si="207"/>
        <v xml:space="preserve">y el segundo es el </v>
      </c>
      <c r="J859" s="6" t="str">
        <f t="shared" ca="1" si="208"/>
        <v xml:space="preserve">triple del primero, calcule sus medidas </v>
      </c>
      <c r="K859" s="6" t="s">
        <v>11</v>
      </c>
      <c r="L859" s="13"/>
    </row>
    <row r="860" spans="1:12" x14ac:dyDescent="0.3">
      <c r="B860" s="15">
        <v>0</v>
      </c>
      <c r="C860" s="6">
        <f t="shared" ca="1" si="214"/>
        <v>0.259354372894672</v>
      </c>
      <c r="D860" s="6">
        <f t="shared" ca="1" si="218"/>
        <v>0.259354372894672</v>
      </c>
      <c r="E860" s="6">
        <f t="shared" ca="1" si="219"/>
        <v>1</v>
      </c>
      <c r="F860" s="6" t="str">
        <f t="shared" si="216"/>
        <v/>
      </c>
      <c r="G860" t="s">
        <v>10</v>
      </c>
      <c r="H860" s="6" t="str">
        <f t="shared" ca="1" si="221"/>
        <v xml:space="preserve">Si estas medidas suman 90 grados, </v>
      </c>
      <c r="I860" s="6" t="str">
        <f t="shared" ref="I860:I923" ca="1" si="222">IF(E860=2, "y el primero es el ", "y el segundo es el ")</f>
        <v xml:space="preserve">y el segundo es el </v>
      </c>
      <c r="J860" s="6" t="str">
        <f t="shared" ref="J860:J923" ca="1" si="223">IF(E860=2,"doble del segundo, \textbf{calcule} sus medidas ", "triple del primero, calcule sus medidas ")</f>
        <v xml:space="preserve">triple del primero, calcule sus medidas </v>
      </c>
      <c r="K860" s="6" t="s">
        <v>11</v>
      </c>
      <c r="L860" s="13"/>
    </row>
    <row r="861" spans="1:12" x14ac:dyDescent="0.3">
      <c r="A861" t="s">
        <v>293</v>
      </c>
      <c r="B861" s="15">
        <v>0</v>
      </c>
      <c r="C861" s="6">
        <f t="shared" ca="1" si="214"/>
        <v>0.59684240045649617</v>
      </c>
      <c r="D861" s="6">
        <f t="shared" ca="1" si="218"/>
        <v>0.59684240045649617</v>
      </c>
      <c r="E861" s="6">
        <f t="shared" ca="1" si="219"/>
        <v>2</v>
      </c>
      <c r="F861" s="6" t="str">
        <f t="shared" si="216"/>
        <v>\end{enumerate}\newpage   \section*{Cuenta:  20181900345  }\begin{enumerate}</v>
      </c>
      <c r="G861" t="s">
        <v>10</v>
      </c>
      <c r="H861" s="6" t="str">
        <f t="shared" ref="H861:H871" ca="1" si="224">CONCATENATE("Si estas medidas suman ", ROUND(C861*100+35,0)," grados, ")</f>
        <v xml:space="preserve">Si estas medidas suman 95 grados, </v>
      </c>
      <c r="I861" s="6" t="str">
        <f t="shared" ca="1" si="222"/>
        <v xml:space="preserve">y el primero es el </v>
      </c>
      <c r="J861" s="6" t="str">
        <f t="shared" ca="1" si="223"/>
        <v xml:space="preserve">doble del segundo, \textbf{calcule} sus medidas </v>
      </c>
      <c r="K861" s="6" t="s">
        <v>11</v>
      </c>
      <c r="L861" s="13"/>
    </row>
    <row r="862" spans="1:12" x14ac:dyDescent="0.3">
      <c r="B862" s="15">
        <v>0</v>
      </c>
      <c r="C862" s="6">
        <f t="shared" ca="1" si="214"/>
        <v>0.47066172369415171</v>
      </c>
      <c r="D862" s="6">
        <f t="shared" ca="1" si="218"/>
        <v>0.47066172369415171</v>
      </c>
      <c r="E862" s="6">
        <f t="shared" ca="1" si="219"/>
        <v>1</v>
      </c>
      <c r="F862" s="6" t="str">
        <f t="shared" si="216"/>
        <v/>
      </c>
      <c r="G862" t="s">
        <v>10</v>
      </c>
      <c r="H862" s="6" t="str">
        <f t="shared" ca="1" si="224"/>
        <v xml:space="preserve">Si estas medidas suman 82 grados, </v>
      </c>
      <c r="I862" s="6" t="str">
        <f t="shared" ca="1" si="222"/>
        <v xml:space="preserve">y el segundo es el </v>
      </c>
      <c r="J862" s="6" t="str">
        <f t="shared" ca="1" si="223"/>
        <v xml:space="preserve">triple del primero, calcule sus medidas </v>
      </c>
      <c r="K862" s="6" t="s">
        <v>11</v>
      </c>
      <c r="L862" s="13"/>
    </row>
    <row r="863" spans="1:12" x14ac:dyDescent="0.3">
      <c r="B863" s="15">
        <v>0</v>
      </c>
      <c r="C863" s="6">
        <f t="shared" ca="1" si="214"/>
        <v>4.5759328445852732E-2</v>
      </c>
      <c r="D863" s="6">
        <f t="shared" ca="1" si="218"/>
        <v>0.54575932844585273</v>
      </c>
      <c r="E863" s="6">
        <f t="shared" ca="1" si="219"/>
        <v>0</v>
      </c>
      <c r="F863" s="6" t="str">
        <f t="shared" si="216"/>
        <v/>
      </c>
      <c r="G863" t="s">
        <v>10</v>
      </c>
      <c r="H863" s="6" t="str">
        <f t="shared" ca="1" si="224"/>
        <v xml:space="preserve">Si estas medidas suman 40 grados, </v>
      </c>
      <c r="I863" s="6" t="str">
        <f t="shared" ca="1" si="222"/>
        <v xml:space="preserve">y el segundo es el </v>
      </c>
      <c r="J863" s="6" t="str">
        <f t="shared" ca="1" si="223"/>
        <v xml:space="preserve">triple del primero, calcule sus medidas </v>
      </c>
      <c r="K863" s="6" t="s">
        <v>11</v>
      </c>
      <c r="L863" s="13"/>
    </row>
    <row r="864" spans="1:12" x14ac:dyDescent="0.3">
      <c r="B864" s="15">
        <v>0</v>
      </c>
      <c r="C864" s="6">
        <f t="shared" ca="1" si="214"/>
        <v>0.5754110587571768</v>
      </c>
      <c r="D864" s="6">
        <f t="shared" ca="1" si="218"/>
        <v>0.5754110587571768</v>
      </c>
      <c r="E864" s="6">
        <f t="shared" ca="1" si="219"/>
        <v>2</v>
      </c>
      <c r="F864" s="6" t="str">
        <f t="shared" si="216"/>
        <v/>
      </c>
      <c r="G864" t="s">
        <v>10</v>
      </c>
      <c r="H864" s="6" t="str">
        <f t="shared" ca="1" si="224"/>
        <v xml:space="preserve">Si estas medidas suman 93 grados, </v>
      </c>
      <c r="I864" s="6" t="str">
        <f t="shared" ca="1" si="222"/>
        <v xml:space="preserve">y el primero es el </v>
      </c>
      <c r="J864" s="6" t="str">
        <f t="shared" ca="1" si="223"/>
        <v xml:space="preserve">doble del segundo, \textbf{calcule} sus medidas </v>
      </c>
      <c r="K864" s="6" t="s">
        <v>11</v>
      </c>
      <c r="L864" s="13"/>
    </row>
    <row r="865" spans="1:12" x14ac:dyDescent="0.3">
      <c r="B865" s="15">
        <v>0</v>
      </c>
      <c r="C865" s="6">
        <f t="shared" ca="1" si="214"/>
        <v>0.53706281239303699</v>
      </c>
      <c r="D865" s="6">
        <f t="shared" ca="1" si="218"/>
        <v>0.53706281239303699</v>
      </c>
      <c r="E865" s="6">
        <f t="shared" ca="1" si="219"/>
        <v>2</v>
      </c>
      <c r="F865" s="6" t="str">
        <f t="shared" si="216"/>
        <v/>
      </c>
      <c r="G865" t="s">
        <v>10</v>
      </c>
      <c r="H865" s="6" t="str">
        <f t="shared" ca="1" si="224"/>
        <v xml:space="preserve">Si estas medidas suman 89 grados, </v>
      </c>
      <c r="I865" s="6" t="str">
        <f t="shared" ca="1" si="222"/>
        <v xml:space="preserve">y el primero es el </v>
      </c>
      <c r="J865" s="6" t="str">
        <f t="shared" ca="1" si="223"/>
        <v xml:space="preserve">doble del segundo, \textbf{calcule} sus medidas </v>
      </c>
      <c r="K865" s="6" t="s">
        <v>11</v>
      </c>
      <c r="L865" s="13"/>
    </row>
    <row r="866" spans="1:12" x14ac:dyDescent="0.3">
      <c r="B866" s="15">
        <v>0</v>
      </c>
      <c r="C866" s="6">
        <f t="shared" ca="1" si="214"/>
        <v>3.211215562038805E-2</v>
      </c>
      <c r="D866" s="6">
        <f t="shared" ca="1" si="218"/>
        <v>0.53211215562038805</v>
      </c>
      <c r="E866" s="6">
        <f t="shared" ca="1" si="219"/>
        <v>1</v>
      </c>
      <c r="F866" s="6" t="str">
        <f t="shared" si="216"/>
        <v/>
      </c>
      <c r="G866" t="s">
        <v>10</v>
      </c>
      <c r="H866" s="6" t="str">
        <f t="shared" ca="1" si="224"/>
        <v xml:space="preserve">Si estas medidas suman 38 grados, </v>
      </c>
      <c r="I866" s="6" t="str">
        <f t="shared" ca="1" si="222"/>
        <v xml:space="preserve">y el segundo es el </v>
      </c>
      <c r="J866" s="6" t="str">
        <f t="shared" ca="1" si="223"/>
        <v xml:space="preserve">triple del primero, calcule sus medidas </v>
      </c>
      <c r="K866" s="6" t="s">
        <v>11</v>
      </c>
      <c r="L866" s="13"/>
    </row>
    <row r="867" spans="1:12" x14ac:dyDescent="0.3">
      <c r="B867" s="15">
        <v>0</v>
      </c>
      <c r="C867" s="6">
        <f t="shared" ca="1" si="214"/>
        <v>0.43599591363171475</v>
      </c>
      <c r="D867" s="6">
        <f t="shared" ca="1" si="218"/>
        <v>0.43599591363171475</v>
      </c>
      <c r="E867" s="6">
        <f t="shared" ca="1" si="219"/>
        <v>1</v>
      </c>
      <c r="F867" s="6" t="str">
        <f t="shared" si="216"/>
        <v/>
      </c>
      <c r="G867" t="s">
        <v>10</v>
      </c>
      <c r="H867" s="6" t="str">
        <f t="shared" ca="1" si="224"/>
        <v xml:space="preserve">Si estas medidas suman 79 grados, </v>
      </c>
      <c r="I867" s="6" t="str">
        <f t="shared" ca="1" si="222"/>
        <v xml:space="preserve">y el segundo es el </v>
      </c>
      <c r="J867" s="6" t="str">
        <f t="shared" ca="1" si="223"/>
        <v xml:space="preserve">triple del primero, calcule sus medidas </v>
      </c>
      <c r="K867" s="6" t="s">
        <v>11</v>
      </c>
      <c r="L867" s="13"/>
    </row>
    <row r="868" spans="1:12" x14ac:dyDescent="0.3">
      <c r="B868" s="15">
        <v>0</v>
      </c>
      <c r="C868" s="6">
        <f t="shared" ca="1" si="214"/>
        <v>0.71005470168188767</v>
      </c>
      <c r="D868" s="6">
        <f t="shared" ca="1" si="218"/>
        <v>0.28994529831811233</v>
      </c>
      <c r="E868" s="6">
        <f t="shared" ca="1" si="219"/>
        <v>1</v>
      </c>
      <c r="F868" s="6" t="str">
        <f t="shared" si="216"/>
        <v/>
      </c>
      <c r="G868" t="s">
        <v>10</v>
      </c>
      <c r="H868" s="6" t="str">
        <f t="shared" ca="1" si="224"/>
        <v xml:space="preserve">Si estas medidas suman 106 grados, </v>
      </c>
      <c r="I868" s="6" t="str">
        <f t="shared" ca="1" si="222"/>
        <v xml:space="preserve">y el segundo es el </v>
      </c>
      <c r="J868" s="6" t="str">
        <f t="shared" ca="1" si="223"/>
        <v xml:space="preserve">triple del primero, calcule sus medidas </v>
      </c>
      <c r="K868" s="6" t="s">
        <v>11</v>
      </c>
      <c r="L868" s="13"/>
    </row>
    <row r="869" spans="1:12" x14ac:dyDescent="0.3">
      <c r="B869" s="15">
        <v>0</v>
      </c>
      <c r="C869" s="6">
        <f t="shared" ca="1" si="214"/>
        <v>0.9139203874250339</v>
      </c>
      <c r="D869" s="6">
        <f t="shared" ca="1" si="218"/>
        <v>8.6079612574966102E-2</v>
      </c>
      <c r="E869" s="6">
        <f t="shared" ca="1" si="219"/>
        <v>2</v>
      </c>
      <c r="F869" s="6" t="str">
        <f t="shared" si="216"/>
        <v/>
      </c>
      <c r="G869" t="s">
        <v>10</v>
      </c>
      <c r="H869" s="6" t="str">
        <f t="shared" ca="1" si="224"/>
        <v xml:space="preserve">Si estas medidas suman 126 grados, </v>
      </c>
      <c r="I869" s="6" t="str">
        <f t="shared" ca="1" si="222"/>
        <v xml:space="preserve">y el primero es el </v>
      </c>
      <c r="J869" s="6" t="str">
        <f t="shared" ca="1" si="223"/>
        <v xml:space="preserve">doble del segundo, \textbf{calcule} sus medidas </v>
      </c>
      <c r="K869" s="6" t="s">
        <v>11</v>
      </c>
      <c r="L869" s="13"/>
    </row>
    <row r="870" spans="1:12" x14ac:dyDescent="0.3">
      <c r="B870" s="15">
        <v>0</v>
      </c>
      <c r="C870" s="6">
        <f t="shared" ca="1" si="214"/>
        <v>0.4303981219687496</v>
      </c>
      <c r="D870" s="6">
        <f t="shared" ca="1" si="218"/>
        <v>0.4303981219687496</v>
      </c>
      <c r="E870" s="6">
        <f t="shared" ca="1" si="219"/>
        <v>0</v>
      </c>
      <c r="F870" s="6" t="str">
        <f t="shared" si="216"/>
        <v/>
      </c>
      <c r="G870" t="s">
        <v>10</v>
      </c>
      <c r="H870" s="6" t="str">
        <f t="shared" ca="1" si="224"/>
        <v xml:space="preserve">Si estas medidas suman 78 grados, </v>
      </c>
      <c r="I870" s="6" t="str">
        <f t="shared" ca="1" si="222"/>
        <v xml:space="preserve">y el segundo es el </v>
      </c>
      <c r="J870" s="6" t="str">
        <f t="shared" ca="1" si="223"/>
        <v xml:space="preserve">triple del primero, calcule sus medidas </v>
      </c>
      <c r="K870" s="6" t="s">
        <v>11</v>
      </c>
      <c r="L870" s="13"/>
    </row>
    <row r="871" spans="1:12" x14ac:dyDescent="0.3">
      <c r="B871" s="15">
        <v>0</v>
      </c>
      <c r="C871" s="6">
        <f t="shared" ca="1" si="214"/>
        <v>0.69455521299581835</v>
      </c>
      <c r="D871" s="6">
        <f t="shared" ca="1" si="218"/>
        <v>0.30544478700418165</v>
      </c>
      <c r="E871" s="6">
        <f t="shared" ca="1" si="219"/>
        <v>0</v>
      </c>
      <c r="F871" s="6" t="str">
        <f t="shared" si="216"/>
        <v/>
      </c>
      <c r="G871" t="s">
        <v>10</v>
      </c>
      <c r="H871" s="6" t="str">
        <f t="shared" ca="1" si="224"/>
        <v xml:space="preserve">Si estas medidas suman 104 grados, </v>
      </c>
      <c r="I871" s="6" t="str">
        <f t="shared" ca="1" si="222"/>
        <v xml:space="preserve">y el segundo es el </v>
      </c>
      <c r="J871" s="6" t="str">
        <f t="shared" ca="1" si="223"/>
        <v xml:space="preserve">triple del primero, calcule sus medidas </v>
      </c>
      <c r="K871" s="6" t="s">
        <v>11</v>
      </c>
      <c r="L871" s="13"/>
    </row>
    <row r="872" spans="1:12" x14ac:dyDescent="0.3">
      <c r="B872" s="15">
        <v>0</v>
      </c>
      <c r="C872" s="6">
        <f t="shared" ca="1" si="214"/>
        <v>0.29201688358082478</v>
      </c>
      <c r="D872" s="6">
        <f t="shared" ca="1" si="218"/>
        <v>0.29201688358082478</v>
      </c>
      <c r="E872" s="6">
        <f t="shared" ca="1" si="219"/>
        <v>1</v>
      </c>
      <c r="F872" s="6" t="str">
        <f t="shared" si="216"/>
        <v/>
      </c>
      <c r="G872" t="s">
        <v>10</v>
      </c>
      <c r="H872" s="6" t="str">
        <f t="shared" ref="H872:H873" ca="1" si="225">CONCATENATE("Si estas medidas suman ", IF(E863=0,180,IF(E863=1,90,360))," grados, ")</f>
        <v xml:space="preserve">Si estas medidas suman 180 grados, </v>
      </c>
      <c r="I872" s="6" t="str">
        <f t="shared" ca="1" si="222"/>
        <v xml:space="preserve">y el segundo es el </v>
      </c>
      <c r="J872" s="6" t="str">
        <f t="shared" ca="1" si="223"/>
        <v xml:space="preserve">triple del primero, calcule sus medidas </v>
      </c>
      <c r="K872" s="6" t="s">
        <v>11</v>
      </c>
      <c r="L872" s="13"/>
    </row>
    <row r="873" spans="1:12" x14ac:dyDescent="0.3">
      <c r="B873" s="15">
        <v>0</v>
      </c>
      <c r="C873" s="6">
        <f t="shared" ca="1" si="214"/>
        <v>0.87495552229444762</v>
      </c>
      <c r="D873" s="6">
        <f t="shared" ca="1" si="218"/>
        <v>0.12504447770555238</v>
      </c>
      <c r="E873" s="6">
        <f t="shared" ca="1" si="219"/>
        <v>0</v>
      </c>
      <c r="F873" s="6" t="str">
        <f t="shared" si="216"/>
        <v/>
      </c>
      <c r="G873" t="s">
        <v>10</v>
      </c>
      <c r="H873" s="6" t="str">
        <f t="shared" ca="1" si="225"/>
        <v xml:space="preserve">Si estas medidas suman 360 grados, </v>
      </c>
      <c r="I873" s="6" t="str">
        <f t="shared" ca="1" si="222"/>
        <v xml:space="preserve">y el segundo es el </v>
      </c>
      <c r="J873" s="6" t="str">
        <f t="shared" ca="1" si="223"/>
        <v xml:space="preserve">triple del primero, calcule sus medidas </v>
      </c>
      <c r="K873" s="6" t="s">
        <v>11</v>
      </c>
      <c r="L873" s="13"/>
    </row>
    <row r="874" spans="1:12" x14ac:dyDescent="0.3">
      <c r="A874" t="s">
        <v>294</v>
      </c>
      <c r="B874" s="15">
        <v>0</v>
      </c>
      <c r="C874" s="6">
        <f t="shared" ca="1" si="214"/>
        <v>0.88407809749706545</v>
      </c>
      <c r="D874" s="6">
        <f t="shared" ca="1" si="218"/>
        <v>0.11592190250293455</v>
      </c>
      <c r="E874" s="6">
        <f t="shared" ca="1" si="219"/>
        <v>2</v>
      </c>
      <c r="F874" s="6" t="str">
        <f t="shared" si="216"/>
        <v>\end{enumerate}\newpage   \section*{Cuenta:  20181930130  }\begin{enumerate}</v>
      </c>
      <c r="G874" t="s">
        <v>10</v>
      </c>
      <c r="H874" s="6" t="str">
        <f t="shared" ref="H874:H884" ca="1" si="226">CONCATENATE("Si estas medidas suman ", ROUND(C874*100+35,0)," grados, ")</f>
        <v xml:space="preserve">Si estas medidas suman 123 grados, </v>
      </c>
      <c r="I874" s="6" t="str">
        <f t="shared" ca="1" si="222"/>
        <v xml:space="preserve">y el primero es el </v>
      </c>
      <c r="J874" s="6" t="str">
        <f t="shared" ca="1" si="223"/>
        <v xml:space="preserve">doble del segundo, \textbf{calcule} sus medidas </v>
      </c>
      <c r="K874" s="6" t="s">
        <v>11</v>
      </c>
      <c r="L874" s="13"/>
    </row>
    <row r="875" spans="1:12" x14ac:dyDescent="0.3">
      <c r="B875" s="15">
        <v>0</v>
      </c>
      <c r="C875" s="6">
        <f t="shared" ca="1" si="214"/>
        <v>0.56057776520576308</v>
      </c>
      <c r="D875" s="6">
        <f t="shared" ca="1" si="218"/>
        <v>0.56057776520576308</v>
      </c>
      <c r="E875" s="6">
        <f t="shared" ca="1" si="219"/>
        <v>1</v>
      </c>
      <c r="F875" s="6" t="str">
        <f t="shared" si="216"/>
        <v/>
      </c>
      <c r="G875" t="s">
        <v>10</v>
      </c>
      <c r="H875" s="6" t="str">
        <f t="shared" ca="1" si="226"/>
        <v xml:space="preserve">Si estas medidas suman 91 grados, </v>
      </c>
      <c r="I875" s="6" t="str">
        <f t="shared" ca="1" si="222"/>
        <v xml:space="preserve">y el segundo es el </v>
      </c>
      <c r="J875" s="6" t="str">
        <f t="shared" ca="1" si="223"/>
        <v xml:space="preserve">triple del primero, calcule sus medidas </v>
      </c>
      <c r="K875" s="6" t="s">
        <v>11</v>
      </c>
      <c r="L875" s="13"/>
    </row>
    <row r="876" spans="1:12" x14ac:dyDescent="0.3">
      <c r="B876" s="15">
        <v>0</v>
      </c>
      <c r="C876" s="6">
        <f t="shared" ca="1" si="214"/>
        <v>0.56833046511818841</v>
      </c>
      <c r="D876" s="6">
        <f t="shared" ca="1" si="218"/>
        <v>0.56833046511818841</v>
      </c>
      <c r="E876" s="6">
        <f t="shared" ca="1" si="219"/>
        <v>2</v>
      </c>
      <c r="F876" s="6" t="str">
        <f t="shared" si="216"/>
        <v/>
      </c>
      <c r="G876" t="s">
        <v>10</v>
      </c>
      <c r="H876" s="6" t="str">
        <f t="shared" ca="1" si="226"/>
        <v xml:space="preserve">Si estas medidas suman 92 grados, </v>
      </c>
      <c r="I876" s="6" t="str">
        <f t="shared" ca="1" si="222"/>
        <v xml:space="preserve">y el primero es el </v>
      </c>
      <c r="J876" s="6" t="str">
        <f t="shared" ca="1" si="223"/>
        <v xml:space="preserve">doble del segundo, \textbf{calcule} sus medidas </v>
      </c>
      <c r="K876" s="6" t="s">
        <v>11</v>
      </c>
      <c r="L876" s="13"/>
    </row>
    <row r="877" spans="1:12" x14ac:dyDescent="0.3">
      <c r="B877" s="15">
        <v>0</v>
      </c>
      <c r="C877" s="6">
        <f t="shared" ca="1" si="214"/>
        <v>0.55727336893647139</v>
      </c>
      <c r="D877" s="6">
        <f t="shared" ca="1" si="218"/>
        <v>0.55727336893647139</v>
      </c>
      <c r="E877" s="6">
        <f t="shared" ca="1" si="219"/>
        <v>1</v>
      </c>
      <c r="F877" s="6" t="str">
        <f t="shared" si="216"/>
        <v/>
      </c>
      <c r="G877" t="s">
        <v>10</v>
      </c>
      <c r="H877" s="6" t="str">
        <f t="shared" ca="1" si="226"/>
        <v xml:space="preserve">Si estas medidas suman 91 grados, </v>
      </c>
      <c r="I877" s="6" t="str">
        <f t="shared" ca="1" si="222"/>
        <v xml:space="preserve">y el segundo es el </v>
      </c>
      <c r="J877" s="6" t="str">
        <f t="shared" ca="1" si="223"/>
        <v xml:space="preserve">triple del primero, calcule sus medidas </v>
      </c>
      <c r="K877" s="6" t="s">
        <v>11</v>
      </c>
      <c r="L877" s="13"/>
    </row>
    <row r="878" spans="1:12" x14ac:dyDescent="0.3">
      <c r="B878" s="15">
        <v>0</v>
      </c>
      <c r="C878" s="6">
        <f t="shared" ca="1" si="214"/>
        <v>0.57936407656763389</v>
      </c>
      <c r="D878" s="6">
        <f t="shared" ca="1" si="218"/>
        <v>0.57936407656763389</v>
      </c>
      <c r="E878" s="6">
        <f t="shared" ca="1" si="219"/>
        <v>0</v>
      </c>
      <c r="F878" s="6" t="str">
        <f t="shared" si="216"/>
        <v/>
      </c>
      <c r="G878" t="s">
        <v>10</v>
      </c>
      <c r="H878" s="6" t="str">
        <f t="shared" ca="1" si="226"/>
        <v xml:space="preserve">Si estas medidas suman 93 grados, </v>
      </c>
      <c r="I878" s="6" t="str">
        <f t="shared" ca="1" si="222"/>
        <v xml:space="preserve">y el segundo es el </v>
      </c>
      <c r="J878" s="6" t="str">
        <f t="shared" ca="1" si="223"/>
        <v xml:space="preserve">triple del primero, calcule sus medidas </v>
      </c>
      <c r="K878" s="6" t="s">
        <v>11</v>
      </c>
      <c r="L878" s="13"/>
    </row>
    <row r="879" spans="1:12" x14ac:dyDescent="0.3">
      <c r="B879" s="15">
        <v>0</v>
      </c>
      <c r="C879" s="6">
        <f t="shared" ca="1" si="214"/>
        <v>0.66276109327097976</v>
      </c>
      <c r="D879" s="6">
        <f t="shared" ca="1" si="218"/>
        <v>0.33723890672902024</v>
      </c>
      <c r="E879" s="6">
        <f t="shared" ca="1" si="219"/>
        <v>0</v>
      </c>
      <c r="F879" s="6" t="str">
        <f t="shared" si="216"/>
        <v/>
      </c>
      <c r="G879" t="s">
        <v>10</v>
      </c>
      <c r="H879" s="6" t="str">
        <f t="shared" ca="1" si="226"/>
        <v xml:space="preserve">Si estas medidas suman 101 grados, </v>
      </c>
      <c r="I879" s="6" t="str">
        <f t="shared" ca="1" si="222"/>
        <v xml:space="preserve">y el segundo es el </v>
      </c>
      <c r="J879" s="6" t="str">
        <f t="shared" ca="1" si="223"/>
        <v xml:space="preserve">triple del primero, calcule sus medidas </v>
      </c>
      <c r="K879" s="6" t="s">
        <v>11</v>
      </c>
      <c r="L879" s="13"/>
    </row>
    <row r="880" spans="1:12" x14ac:dyDescent="0.3">
      <c r="B880" s="15">
        <v>0</v>
      </c>
      <c r="C880" s="6">
        <f t="shared" ca="1" si="214"/>
        <v>0.87365884845496866</v>
      </c>
      <c r="D880" s="6">
        <f t="shared" ca="1" si="218"/>
        <v>0.12634115154503134</v>
      </c>
      <c r="E880" s="6">
        <f t="shared" ca="1" si="219"/>
        <v>0</v>
      </c>
      <c r="F880" s="6" t="str">
        <f t="shared" si="216"/>
        <v/>
      </c>
      <c r="G880" t="s">
        <v>10</v>
      </c>
      <c r="H880" s="6" t="str">
        <f t="shared" ca="1" si="226"/>
        <v xml:space="preserve">Si estas medidas suman 122 grados, </v>
      </c>
      <c r="I880" s="6" t="str">
        <f t="shared" ca="1" si="222"/>
        <v xml:space="preserve">y el segundo es el </v>
      </c>
      <c r="J880" s="6" t="str">
        <f t="shared" ca="1" si="223"/>
        <v xml:space="preserve">triple del primero, calcule sus medidas </v>
      </c>
      <c r="K880" s="6" t="s">
        <v>11</v>
      </c>
      <c r="L880" s="13"/>
    </row>
    <row r="881" spans="1:12" x14ac:dyDescent="0.3">
      <c r="B881" s="15">
        <v>0</v>
      </c>
      <c r="C881" s="6">
        <f t="shared" ca="1" si="214"/>
        <v>0.6087106797887214</v>
      </c>
      <c r="D881" s="6">
        <f t="shared" ca="1" si="218"/>
        <v>0.3912893202112786</v>
      </c>
      <c r="E881" s="6">
        <f t="shared" ca="1" si="219"/>
        <v>2</v>
      </c>
      <c r="F881" s="6" t="str">
        <f t="shared" si="216"/>
        <v/>
      </c>
      <c r="G881" t="s">
        <v>10</v>
      </c>
      <c r="H881" s="6" t="str">
        <f t="shared" ca="1" si="226"/>
        <v xml:space="preserve">Si estas medidas suman 96 grados, </v>
      </c>
      <c r="I881" s="6" t="str">
        <f t="shared" ca="1" si="222"/>
        <v xml:space="preserve">y el primero es el </v>
      </c>
      <c r="J881" s="6" t="str">
        <f t="shared" ca="1" si="223"/>
        <v xml:space="preserve">doble del segundo, \textbf{calcule} sus medidas </v>
      </c>
      <c r="K881" s="6" t="s">
        <v>11</v>
      </c>
      <c r="L881" s="13"/>
    </row>
    <row r="882" spans="1:12" x14ac:dyDescent="0.3">
      <c r="B882" s="15">
        <v>0</v>
      </c>
      <c r="C882" s="6">
        <f t="shared" ca="1" si="214"/>
        <v>0.7363688482516233</v>
      </c>
      <c r="D882" s="6">
        <f t="shared" ca="1" si="218"/>
        <v>0.2636311517483767</v>
      </c>
      <c r="E882" s="6">
        <f t="shared" ca="1" si="219"/>
        <v>2</v>
      </c>
      <c r="F882" s="6" t="str">
        <f t="shared" si="216"/>
        <v/>
      </c>
      <c r="G882" t="s">
        <v>10</v>
      </c>
      <c r="H882" s="6" t="str">
        <f t="shared" ca="1" si="226"/>
        <v xml:space="preserve">Si estas medidas suman 109 grados, </v>
      </c>
      <c r="I882" s="6" t="str">
        <f t="shared" ca="1" si="222"/>
        <v xml:space="preserve">y el primero es el </v>
      </c>
      <c r="J882" s="6" t="str">
        <f t="shared" ca="1" si="223"/>
        <v xml:space="preserve">doble del segundo, \textbf{calcule} sus medidas </v>
      </c>
      <c r="K882" s="6" t="s">
        <v>11</v>
      </c>
      <c r="L882" s="13"/>
    </row>
    <row r="883" spans="1:12" x14ac:dyDescent="0.3">
      <c r="B883" s="15">
        <v>0</v>
      </c>
      <c r="C883" s="6">
        <f t="shared" ca="1" si="214"/>
        <v>0.60788681770701591</v>
      </c>
      <c r="D883" s="6">
        <f t="shared" ca="1" si="218"/>
        <v>0.39211318229298409</v>
      </c>
      <c r="E883" s="6">
        <f t="shared" ca="1" si="219"/>
        <v>2</v>
      </c>
      <c r="F883" s="6" t="str">
        <f t="shared" si="216"/>
        <v/>
      </c>
      <c r="G883" t="s">
        <v>10</v>
      </c>
      <c r="H883" s="6" t="str">
        <f t="shared" ca="1" si="226"/>
        <v xml:space="preserve">Si estas medidas suman 96 grados, </v>
      </c>
      <c r="I883" s="6" t="str">
        <f t="shared" ca="1" si="222"/>
        <v xml:space="preserve">y el primero es el </v>
      </c>
      <c r="J883" s="6" t="str">
        <f t="shared" ca="1" si="223"/>
        <v xml:space="preserve">doble del segundo, \textbf{calcule} sus medidas </v>
      </c>
      <c r="K883" s="6" t="s">
        <v>11</v>
      </c>
      <c r="L883" s="13"/>
    </row>
    <row r="884" spans="1:12" x14ac:dyDescent="0.3">
      <c r="B884" s="15">
        <v>0</v>
      </c>
      <c r="C884" s="6">
        <f t="shared" ca="1" si="214"/>
        <v>9.0118944956439906E-2</v>
      </c>
      <c r="D884" s="6">
        <f t="shared" ca="1" si="218"/>
        <v>0.59011894495643991</v>
      </c>
      <c r="E884" s="6">
        <f t="shared" ca="1" si="219"/>
        <v>1</v>
      </c>
      <c r="F884" s="6" t="str">
        <f t="shared" si="216"/>
        <v/>
      </c>
      <c r="G884" t="s">
        <v>10</v>
      </c>
      <c r="H884" s="6" t="str">
        <f t="shared" ca="1" si="226"/>
        <v xml:space="preserve">Si estas medidas suman 44 grados, </v>
      </c>
      <c r="I884" s="6" t="str">
        <f t="shared" ca="1" si="222"/>
        <v xml:space="preserve">y el segundo es el </v>
      </c>
      <c r="J884" s="6" t="str">
        <f t="shared" ca="1" si="223"/>
        <v xml:space="preserve">triple del primero, calcule sus medidas </v>
      </c>
      <c r="K884" s="6" t="s">
        <v>11</v>
      </c>
      <c r="L884" s="13"/>
    </row>
    <row r="885" spans="1:12" x14ac:dyDescent="0.3">
      <c r="B885" s="15">
        <v>0</v>
      </c>
      <c r="C885" s="6">
        <f t="shared" ca="1" si="214"/>
        <v>6.403077063999929E-2</v>
      </c>
      <c r="D885" s="6">
        <f t="shared" ca="1" si="218"/>
        <v>0.56403077063999929</v>
      </c>
      <c r="E885" s="6">
        <f t="shared" ca="1" si="219"/>
        <v>1</v>
      </c>
      <c r="F885" s="6" t="str">
        <f t="shared" si="216"/>
        <v/>
      </c>
      <c r="G885" t="s">
        <v>10</v>
      </c>
      <c r="H885" s="6" t="str">
        <f t="shared" ref="H885:H886" ca="1" si="227">CONCATENATE("Si estas medidas suman ", IF(E876=0,180,IF(E876=1,90,360))," grados, ")</f>
        <v xml:space="preserve">Si estas medidas suman 360 grados, </v>
      </c>
      <c r="I885" s="6" t="str">
        <f t="shared" ca="1" si="222"/>
        <v xml:space="preserve">y el segundo es el </v>
      </c>
      <c r="J885" s="6" t="str">
        <f t="shared" ca="1" si="223"/>
        <v xml:space="preserve">triple del primero, calcule sus medidas </v>
      </c>
      <c r="K885" s="6" t="s">
        <v>11</v>
      </c>
      <c r="L885" s="13"/>
    </row>
    <row r="886" spans="1:12" x14ac:dyDescent="0.3">
      <c r="B886" s="15">
        <v>0</v>
      </c>
      <c r="C886" s="6">
        <f t="shared" ca="1" si="214"/>
        <v>0.53377866517597161</v>
      </c>
      <c r="D886" s="6">
        <f t="shared" ca="1" si="218"/>
        <v>0.53377866517597161</v>
      </c>
      <c r="E886" s="6">
        <f t="shared" ca="1" si="219"/>
        <v>1</v>
      </c>
      <c r="F886" s="6" t="str">
        <f t="shared" si="216"/>
        <v/>
      </c>
      <c r="G886" t="s">
        <v>10</v>
      </c>
      <c r="H886" s="6" t="str">
        <f t="shared" ca="1" si="227"/>
        <v xml:space="preserve">Si estas medidas suman 90 grados, </v>
      </c>
      <c r="I886" s="6" t="str">
        <f t="shared" ca="1" si="222"/>
        <v xml:space="preserve">y el segundo es el </v>
      </c>
      <c r="J886" s="6" t="str">
        <f t="shared" ca="1" si="223"/>
        <v xml:space="preserve">triple del primero, calcule sus medidas </v>
      </c>
      <c r="K886" s="6" t="s">
        <v>11</v>
      </c>
      <c r="L886" s="13"/>
    </row>
    <row r="887" spans="1:12" x14ac:dyDescent="0.3">
      <c r="A887" t="s">
        <v>295</v>
      </c>
      <c r="B887" s="15">
        <v>0</v>
      </c>
      <c r="C887" s="6">
        <f t="shared" ca="1" si="214"/>
        <v>0.69673079937381366</v>
      </c>
      <c r="D887" s="6">
        <f t="shared" ca="1" si="218"/>
        <v>0.30326920062618634</v>
      </c>
      <c r="E887" s="6">
        <f t="shared" ca="1" si="219"/>
        <v>0</v>
      </c>
      <c r="F887" s="6" t="str">
        <f t="shared" si="216"/>
        <v>\end{enumerate}\newpage   \section*{Cuenta:  20182001282  }\begin{enumerate}</v>
      </c>
      <c r="G887" t="s">
        <v>10</v>
      </c>
      <c r="H887" s="6" t="str">
        <f t="shared" ref="H887:H897" ca="1" si="228">CONCATENATE("Si estas medidas suman ", ROUND(C887*100+35,0)," grados, ")</f>
        <v xml:space="preserve">Si estas medidas suman 105 grados, </v>
      </c>
      <c r="I887" s="6" t="str">
        <f t="shared" ca="1" si="222"/>
        <v xml:space="preserve">y el segundo es el </v>
      </c>
      <c r="J887" s="6" t="str">
        <f t="shared" ca="1" si="223"/>
        <v xml:space="preserve">triple del primero, calcule sus medidas </v>
      </c>
      <c r="K887" s="6" t="s">
        <v>11</v>
      </c>
      <c r="L887" s="13"/>
    </row>
    <row r="888" spans="1:12" x14ac:dyDescent="0.3">
      <c r="B888" s="15">
        <v>0</v>
      </c>
      <c r="C888" s="6">
        <f t="shared" ca="1" si="214"/>
        <v>3.0564467667981599E-2</v>
      </c>
      <c r="D888" s="6">
        <f t="shared" ca="1" si="218"/>
        <v>0.5305644676679816</v>
      </c>
      <c r="E888" s="6">
        <f t="shared" ca="1" si="219"/>
        <v>1</v>
      </c>
      <c r="F888" s="6" t="str">
        <f t="shared" si="216"/>
        <v/>
      </c>
      <c r="G888" t="s">
        <v>10</v>
      </c>
      <c r="H888" s="6" t="str">
        <f t="shared" ca="1" si="228"/>
        <v xml:space="preserve">Si estas medidas suman 38 grados, </v>
      </c>
      <c r="I888" s="6" t="str">
        <f t="shared" ca="1" si="222"/>
        <v xml:space="preserve">y el segundo es el </v>
      </c>
      <c r="J888" s="6" t="str">
        <f t="shared" ca="1" si="223"/>
        <v xml:space="preserve">triple del primero, calcule sus medidas </v>
      </c>
      <c r="K888" s="6" t="s">
        <v>11</v>
      </c>
      <c r="L888" s="13"/>
    </row>
    <row r="889" spans="1:12" x14ac:dyDescent="0.3">
      <c r="B889" s="15">
        <v>0</v>
      </c>
      <c r="C889" s="6">
        <f t="shared" ca="1" si="214"/>
        <v>0.67785087849526748</v>
      </c>
      <c r="D889" s="6">
        <f t="shared" ca="1" si="218"/>
        <v>0.32214912150473252</v>
      </c>
      <c r="E889" s="6">
        <f t="shared" ca="1" si="219"/>
        <v>1</v>
      </c>
      <c r="F889" s="6" t="str">
        <f t="shared" si="216"/>
        <v/>
      </c>
      <c r="G889" t="s">
        <v>10</v>
      </c>
      <c r="H889" s="6" t="str">
        <f t="shared" ca="1" si="228"/>
        <v xml:space="preserve">Si estas medidas suman 103 grados, </v>
      </c>
      <c r="I889" s="6" t="str">
        <f t="shared" ca="1" si="222"/>
        <v xml:space="preserve">y el segundo es el </v>
      </c>
      <c r="J889" s="6" t="str">
        <f t="shared" ca="1" si="223"/>
        <v xml:space="preserve">triple del primero, calcule sus medidas </v>
      </c>
      <c r="K889" s="6" t="s">
        <v>11</v>
      </c>
      <c r="L889" s="13"/>
    </row>
    <row r="890" spans="1:12" x14ac:dyDescent="0.3">
      <c r="B890" s="15">
        <v>0</v>
      </c>
      <c r="C890" s="6">
        <f t="shared" ca="1" si="214"/>
        <v>0.27840136120318593</v>
      </c>
      <c r="D890" s="6">
        <f t="shared" ca="1" si="218"/>
        <v>0.27840136120318593</v>
      </c>
      <c r="E890" s="6">
        <f t="shared" ca="1" si="219"/>
        <v>0</v>
      </c>
      <c r="F890" s="6" t="str">
        <f t="shared" si="216"/>
        <v/>
      </c>
      <c r="G890" t="s">
        <v>10</v>
      </c>
      <c r="H890" s="6" t="str">
        <f t="shared" ca="1" si="228"/>
        <v xml:space="preserve">Si estas medidas suman 63 grados, </v>
      </c>
      <c r="I890" s="6" t="str">
        <f t="shared" ca="1" si="222"/>
        <v xml:space="preserve">y el segundo es el </v>
      </c>
      <c r="J890" s="6" t="str">
        <f t="shared" ca="1" si="223"/>
        <v xml:space="preserve">triple del primero, calcule sus medidas </v>
      </c>
      <c r="K890" s="6" t="s">
        <v>11</v>
      </c>
      <c r="L890" s="13"/>
    </row>
    <row r="891" spans="1:12" x14ac:dyDescent="0.3">
      <c r="B891" s="15">
        <v>0</v>
      </c>
      <c r="C891" s="6">
        <f t="shared" ca="1" si="214"/>
        <v>0.48997275911740923</v>
      </c>
      <c r="D891" s="6">
        <f t="shared" ca="1" si="218"/>
        <v>0.48997275911740923</v>
      </c>
      <c r="E891" s="6">
        <f t="shared" ca="1" si="219"/>
        <v>0</v>
      </c>
      <c r="F891" s="6" t="str">
        <f t="shared" si="216"/>
        <v/>
      </c>
      <c r="G891" t="s">
        <v>10</v>
      </c>
      <c r="H891" s="6" t="str">
        <f t="shared" ca="1" si="228"/>
        <v xml:space="preserve">Si estas medidas suman 84 grados, </v>
      </c>
      <c r="I891" s="6" t="str">
        <f t="shared" ca="1" si="222"/>
        <v xml:space="preserve">y el segundo es el </v>
      </c>
      <c r="J891" s="6" t="str">
        <f t="shared" ca="1" si="223"/>
        <v xml:space="preserve">triple del primero, calcule sus medidas </v>
      </c>
      <c r="K891" s="6" t="s">
        <v>11</v>
      </c>
      <c r="L891" s="13"/>
    </row>
    <row r="892" spans="1:12" x14ac:dyDescent="0.3">
      <c r="B892" s="15">
        <v>0</v>
      </c>
      <c r="C892" s="6">
        <f t="shared" ca="1" si="214"/>
        <v>0.51584247864942745</v>
      </c>
      <c r="D892" s="6">
        <f t="shared" ca="1" si="218"/>
        <v>0.51584247864942745</v>
      </c>
      <c r="E892" s="6">
        <f t="shared" ca="1" si="219"/>
        <v>0</v>
      </c>
      <c r="F892" s="6" t="str">
        <f t="shared" si="216"/>
        <v/>
      </c>
      <c r="G892" t="s">
        <v>10</v>
      </c>
      <c r="H892" s="6" t="str">
        <f t="shared" ca="1" si="228"/>
        <v xml:space="preserve">Si estas medidas suman 87 grados, </v>
      </c>
      <c r="I892" s="6" t="str">
        <f t="shared" ca="1" si="222"/>
        <v xml:space="preserve">y el segundo es el </v>
      </c>
      <c r="J892" s="6" t="str">
        <f t="shared" ca="1" si="223"/>
        <v xml:space="preserve">triple del primero, calcule sus medidas </v>
      </c>
      <c r="K892" s="6" t="s">
        <v>11</v>
      </c>
      <c r="L892" s="13"/>
    </row>
    <row r="893" spans="1:12" x14ac:dyDescent="0.3">
      <c r="B893" s="15">
        <v>0</v>
      </c>
      <c r="C893" s="6">
        <f t="shared" ca="1" si="214"/>
        <v>0.32324713606170852</v>
      </c>
      <c r="D893" s="6">
        <f t="shared" ca="1" si="218"/>
        <v>0.32324713606170852</v>
      </c>
      <c r="E893" s="6">
        <f t="shared" ca="1" si="219"/>
        <v>2</v>
      </c>
      <c r="F893" s="6" t="str">
        <f t="shared" si="216"/>
        <v/>
      </c>
      <c r="G893" t="s">
        <v>10</v>
      </c>
      <c r="H893" s="6" t="str">
        <f t="shared" ca="1" si="228"/>
        <v xml:space="preserve">Si estas medidas suman 67 grados, </v>
      </c>
      <c r="I893" s="6" t="str">
        <f t="shared" ca="1" si="222"/>
        <v xml:space="preserve">y el primero es el </v>
      </c>
      <c r="J893" s="6" t="str">
        <f t="shared" ca="1" si="223"/>
        <v xml:space="preserve">doble del segundo, \textbf{calcule} sus medidas </v>
      </c>
      <c r="K893" s="6" t="s">
        <v>11</v>
      </c>
      <c r="L893" s="13"/>
    </row>
    <row r="894" spans="1:12" x14ac:dyDescent="0.3">
      <c r="B894" s="15">
        <v>0</v>
      </c>
      <c r="C894" s="6">
        <f t="shared" ca="1" si="214"/>
        <v>0.38062464118067663</v>
      </c>
      <c r="D894" s="6">
        <f t="shared" ca="1" si="218"/>
        <v>0.38062464118067663</v>
      </c>
      <c r="E894" s="6">
        <f t="shared" ca="1" si="219"/>
        <v>1</v>
      </c>
      <c r="F894" s="6" t="str">
        <f t="shared" si="216"/>
        <v/>
      </c>
      <c r="G894" t="s">
        <v>10</v>
      </c>
      <c r="H894" s="6" t="str">
        <f t="shared" ca="1" si="228"/>
        <v xml:space="preserve">Si estas medidas suman 73 grados, </v>
      </c>
      <c r="I894" s="6" t="str">
        <f t="shared" ca="1" si="222"/>
        <v xml:space="preserve">y el segundo es el </v>
      </c>
      <c r="J894" s="6" t="str">
        <f t="shared" ca="1" si="223"/>
        <v xml:space="preserve">triple del primero, calcule sus medidas </v>
      </c>
      <c r="K894" s="6" t="s">
        <v>11</v>
      </c>
      <c r="L894" s="13"/>
    </row>
    <row r="895" spans="1:12" x14ac:dyDescent="0.3">
      <c r="B895" s="15">
        <v>0</v>
      </c>
      <c r="C895" s="6">
        <f t="shared" ca="1" si="214"/>
        <v>0.81746442624280835</v>
      </c>
      <c r="D895" s="6">
        <f t="shared" ca="1" si="218"/>
        <v>0.18253557375719165</v>
      </c>
      <c r="E895" s="6">
        <f t="shared" ca="1" si="219"/>
        <v>0</v>
      </c>
      <c r="F895" s="6" t="str">
        <f t="shared" si="216"/>
        <v/>
      </c>
      <c r="G895" t="s">
        <v>10</v>
      </c>
      <c r="H895" s="6" t="str">
        <f t="shared" ca="1" si="228"/>
        <v xml:space="preserve">Si estas medidas suman 117 grados, </v>
      </c>
      <c r="I895" s="6" t="str">
        <f t="shared" ca="1" si="222"/>
        <v xml:space="preserve">y el segundo es el </v>
      </c>
      <c r="J895" s="6" t="str">
        <f t="shared" ca="1" si="223"/>
        <v xml:space="preserve">triple del primero, calcule sus medidas </v>
      </c>
      <c r="K895" s="6" t="s">
        <v>11</v>
      </c>
      <c r="L895" s="13"/>
    </row>
    <row r="896" spans="1:12" x14ac:dyDescent="0.3">
      <c r="B896" s="15">
        <v>0</v>
      </c>
      <c r="C896" s="6">
        <f t="shared" ca="1" si="214"/>
        <v>0.89076274118411647</v>
      </c>
      <c r="D896" s="6">
        <f t="shared" ca="1" si="218"/>
        <v>0.10923725881588353</v>
      </c>
      <c r="E896" s="6">
        <f t="shared" ca="1" si="219"/>
        <v>1</v>
      </c>
      <c r="F896" s="6" t="str">
        <f t="shared" si="216"/>
        <v/>
      </c>
      <c r="G896" t="s">
        <v>10</v>
      </c>
      <c r="H896" s="6" t="str">
        <f t="shared" ca="1" si="228"/>
        <v xml:space="preserve">Si estas medidas suman 124 grados, </v>
      </c>
      <c r="I896" s="6" t="str">
        <f t="shared" ca="1" si="222"/>
        <v xml:space="preserve">y el segundo es el </v>
      </c>
      <c r="J896" s="6" t="str">
        <f t="shared" ca="1" si="223"/>
        <v xml:space="preserve">triple del primero, calcule sus medidas </v>
      </c>
      <c r="K896" s="6" t="s">
        <v>11</v>
      </c>
      <c r="L896" s="13"/>
    </row>
    <row r="897" spans="1:12" x14ac:dyDescent="0.3">
      <c r="B897" s="15">
        <v>0</v>
      </c>
      <c r="C897" s="6">
        <f t="shared" ca="1" si="214"/>
        <v>0.53894728709262518</v>
      </c>
      <c r="D897" s="6">
        <f t="shared" ca="1" si="218"/>
        <v>0.53894728709262518</v>
      </c>
      <c r="E897" s="6">
        <f t="shared" ca="1" si="219"/>
        <v>2</v>
      </c>
      <c r="F897" s="6" t="str">
        <f t="shared" si="216"/>
        <v/>
      </c>
      <c r="G897" t="s">
        <v>10</v>
      </c>
      <c r="H897" s="6" t="str">
        <f t="shared" ca="1" si="228"/>
        <v xml:space="preserve">Si estas medidas suman 89 grados, </v>
      </c>
      <c r="I897" s="6" t="str">
        <f t="shared" ca="1" si="222"/>
        <v xml:space="preserve">y el primero es el </v>
      </c>
      <c r="J897" s="6" t="str">
        <f t="shared" ca="1" si="223"/>
        <v xml:space="preserve">doble del segundo, \textbf{calcule} sus medidas </v>
      </c>
      <c r="K897" s="6" t="s">
        <v>11</v>
      </c>
      <c r="L897" s="13"/>
    </row>
    <row r="898" spans="1:12" x14ac:dyDescent="0.3">
      <c r="B898" s="15">
        <v>0</v>
      </c>
      <c r="C898" s="6">
        <f t="shared" ca="1" si="214"/>
        <v>0.18294618792740913</v>
      </c>
      <c r="D898" s="6">
        <f t="shared" ca="1" si="218"/>
        <v>0.18294618792740913</v>
      </c>
      <c r="E898" s="6">
        <f t="shared" ca="1" si="219"/>
        <v>0</v>
      </c>
      <c r="F898" s="6" t="str">
        <f t="shared" si="216"/>
        <v/>
      </c>
      <c r="G898" t="s">
        <v>10</v>
      </c>
      <c r="H898" s="6" t="str">
        <f t="shared" ref="H898:H899" ca="1" si="229">CONCATENATE("Si estas medidas suman ", IF(E889=0,180,IF(E889=1,90,360))," grados, ")</f>
        <v xml:space="preserve">Si estas medidas suman 90 grados, </v>
      </c>
      <c r="I898" s="6" t="str">
        <f t="shared" ca="1" si="222"/>
        <v xml:space="preserve">y el segundo es el </v>
      </c>
      <c r="J898" s="6" t="str">
        <f t="shared" ca="1" si="223"/>
        <v xml:space="preserve">triple del primero, calcule sus medidas </v>
      </c>
      <c r="K898" s="6" t="s">
        <v>11</v>
      </c>
      <c r="L898" s="13"/>
    </row>
    <row r="899" spans="1:12" x14ac:dyDescent="0.3">
      <c r="B899" s="15">
        <v>0</v>
      </c>
      <c r="C899" s="6">
        <f t="shared" ref="C899:C962" ca="1" si="230">RAND()</f>
        <v>0.92794992046327429</v>
      </c>
      <c r="D899" s="6">
        <f t="shared" ca="1" si="218"/>
        <v>7.2050079536725709E-2</v>
      </c>
      <c r="E899" s="6">
        <f t="shared" ca="1" si="219"/>
        <v>1</v>
      </c>
      <c r="F899" s="6" t="str">
        <f t="shared" si="216"/>
        <v/>
      </c>
      <c r="G899" t="s">
        <v>10</v>
      </c>
      <c r="H899" s="6" t="str">
        <f t="shared" ca="1" si="229"/>
        <v xml:space="preserve">Si estas medidas suman 180 grados, </v>
      </c>
      <c r="I899" s="6" t="str">
        <f t="shared" ca="1" si="222"/>
        <v xml:space="preserve">y el segundo es el </v>
      </c>
      <c r="J899" s="6" t="str">
        <f t="shared" ca="1" si="223"/>
        <v xml:space="preserve">triple del primero, calcule sus medidas </v>
      </c>
      <c r="K899" s="6" t="s">
        <v>11</v>
      </c>
      <c r="L899" s="13"/>
    </row>
    <row r="900" spans="1:12" x14ac:dyDescent="0.3">
      <c r="A900" t="s">
        <v>296</v>
      </c>
      <c r="B900" s="15">
        <v>0</v>
      </c>
      <c r="C900" s="6">
        <f t="shared" ca="1" si="230"/>
        <v>4.0063482402479034E-2</v>
      </c>
      <c r="D900" s="6">
        <f t="shared" ca="1" si="218"/>
        <v>0.54006348240247903</v>
      </c>
      <c r="E900" s="6">
        <f t="shared" ca="1" si="219"/>
        <v>2</v>
      </c>
      <c r="F900" s="6" t="str">
        <f t="shared" ref="F900:F963" si="231">IF(A900=0,"",A900)</f>
        <v>\end{enumerate}\newpage   \section*{Cuenta:  20191900044  }\begin{enumerate}</v>
      </c>
      <c r="G900" t="s">
        <v>10</v>
      </c>
      <c r="H900" s="6" t="str">
        <f t="shared" ref="H900:H910" ca="1" si="232">CONCATENATE("Si estas medidas suman ", ROUND(C900*100+35,0)," grados, ")</f>
        <v xml:space="preserve">Si estas medidas suman 39 grados, </v>
      </c>
      <c r="I900" s="6" t="str">
        <f t="shared" ca="1" si="222"/>
        <v xml:space="preserve">y el primero es el </v>
      </c>
      <c r="J900" s="6" t="str">
        <f t="shared" ca="1" si="223"/>
        <v xml:space="preserve">doble del segundo, \textbf{calcule} sus medidas </v>
      </c>
      <c r="K900" s="6" t="s">
        <v>11</v>
      </c>
      <c r="L900" s="13"/>
    </row>
    <row r="901" spans="1:12" x14ac:dyDescent="0.3">
      <c r="B901" s="15">
        <v>0</v>
      </c>
      <c r="C901" s="6">
        <f t="shared" ca="1" si="230"/>
        <v>0.6943419131848767</v>
      </c>
      <c r="D901" s="6">
        <f t="shared" ca="1" si="218"/>
        <v>0.3056580868151233</v>
      </c>
      <c r="E901" s="6">
        <f t="shared" ca="1" si="219"/>
        <v>0</v>
      </c>
      <c r="F901" s="6" t="str">
        <f t="shared" si="231"/>
        <v/>
      </c>
      <c r="G901" t="s">
        <v>10</v>
      </c>
      <c r="H901" s="6" t="str">
        <f t="shared" ca="1" si="232"/>
        <v xml:space="preserve">Si estas medidas suman 104 grados, </v>
      </c>
      <c r="I901" s="6" t="str">
        <f t="shared" ca="1" si="222"/>
        <v xml:space="preserve">y el segundo es el </v>
      </c>
      <c r="J901" s="6" t="str">
        <f t="shared" ca="1" si="223"/>
        <v xml:space="preserve">triple del primero, calcule sus medidas </v>
      </c>
      <c r="K901" s="6" t="s">
        <v>11</v>
      </c>
      <c r="L901" s="13"/>
    </row>
    <row r="902" spans="1:12" x14ac:dyDescent="0.3">
      <c r="B902" s="15">
        <v>0</v>
      </c>
      <c r="C902" s="6">
        <f t="shared" ca="1" si="230"/>
        <v>0.32102402636975724</v>
      </c>
      <c r="D902" s="6">
        <f t="shared" ca="1" si="218"/>
        <v>0.32102402636975724</v>
      </c>
      <c r="E902" s="6">
        <f t="shared" ca="1" si="219"/>
        <v>1</v>
      </c>
      <c r="F902" s="6" t="str">
        <f t="shared" si="231"/>
        <v/>
      </c>
      <c r="G902" t="s">
        <v>10</v>
      </c>
      <c r="H902" s="6" t="str">
        <f t="shared" ca="1" si="232"/>
        <v xml:space="preserve">Si estas medidas suman 67 grados, </v>
      </c>
      <c r="I902" s="6" t="str">
        <f t="shared" ca="1" si="222"/>
        <v xml:space="preserve">y el segundo es el </v>
      </c>
      <c r="J902" s="6" t="str">
        <f t="shared" ca="1" si="223"/>
        <v xml:space="preserve">triple del primero, calcule sus medidas </v>
      </c>
      <c r="K902" s="6" t="s">
        <v>11</v>
      </c>
      <c r="L902" s="13"/>
    </row>
    <row r="903" spans="1:12" x14ac:dyDescent="0.3">
      <c r="B903" s="15">
        <v>0</v>
      </c>
      <c r="C903" s="6">
        <f t="shared" ca="1" si="230"/>
        <v>0.12804391366091561</v>
      </c>
      <c r="D903" s="6">
        <f t="shared" ca="1" si="218"/>
        <v>0.12804391366091561</v>
      </c>
      <c r="E903" s="6">
        <f t="shared" ca="1" si="219"/>
        <v>0</v>
      </c>
      <c r="F903" s="6" t="str">
        <f t="shared" si="231"/>
        <v/>
      </c>
      <c r="G903" t="s">
        <v>10</v>
      </c>
      <c r="H903" s="6" t="str">
        <f t="shared" ca="1" si="232"/>
        <v xml:space="preserve">Si estas medidas suman 48 grados, </v>
      </c>
      <c r="I903" s="6" t="str">
        <f t="shared" ca="1" si="222"/>
        <v xml:space="preserve">y el segundo es el </v>
      </c>
      <c r="J903" s="6" t="str">
        <f t="shared" ca="1" si="223"/>
        <v xml:space="preserve">triple del primero, calcule sus medidas </v>
      </c>
      <c r="K903" s="6" t="s">
        <v>11</v>
      </c>
      <c r="L903" s="13"/>
    </row>
    <row r="904" spans="1:12" x14ac:dyDescent="0.3">
      <c r="B904" s="15">
        <v>0</v>
      </c>
      <c r="C904" s="6">
        <f t="shared" ca="1" si="230"/>
        <v>0.60733716480327826</v>
      </c>
      <c r="D904" s="6">
        <f t="shared" ca="1" si="218"/>
        <v>0.39266283519672174</v>
      </c>
      <c r="E904" s="6">
        <f t="shared" ca="1" si="219"/>
        <v>2</v>
      </c>
      <c r="F904" s="6" t="str">
        <f t="shared" si="231"/>
        <v/>
      </c>
      <c r="G904" t="s">
        <v>10</v>
      </c>
      <c r="H904" s="6" t="str">
        <f t="shared" ca="1" si="232"/>
        <v xml:space="preserve">Si estas medidas suman 96 grados, </v>
      </c>
      <c r="I904" s="6" t="str">
        <f t="shared" ca="1" si="222"/>
        <v xml:space="preserve">y el primero es el </v>
      </c>
      <c r="J904" s="6" t="str">
        <f t="shared" ca="1" si="223"/>
        <v xml:space="preserve">doble del segundo, \textbf{calcule} sus medidas </v>
      </c>
      <c r="K904" s="6" t="s">
        <v>11</v>
      </c>
      <c r="L904" s="13"/>
    </row>
    <row r="905" spans="1:12" x14ac:dyDescent="0.3">
      <c r="B905" s="15">
        <v>0</v>
      </c>
      <c r="C905" s="6">
        <f t="shared" ca="1" si="230"/>
        <v>0.28228653471282183</v>
      </c>
      <c r="D905" s="6">
        <f t="shared" ca="1" si="218"/>
        <v>0.28228653471282183</v>
      </c>
      <c r="E905" s="6">
        <f t="shared" ca="1" si="219"/>
        <v>0</v>
      </c>
      <c r="F905" s="6" t="str">
        <f t="shared" si="231"/>
        <v/>
      </c>
      <c r="G905" t="s">
        <v>10</v>
      </c>
      <c r="H905" s="6" t="str">
        <f t="shared" ca="1" si="232"/>
        <v xml:space="preserve">Si estas medidas suman 63 grados, </v>
      </c>
      <c r="I905" s="6" t="str">
        <f t="shared" ca="1" si="222"/>
        <v xml:space="preserve">y el segundo es el </v>
      </c>
      <c r="J905" s="6" t="str">
        <f t="shared" ca="1" si="223"/>
        <v xml:space="preserve">triple del primero, calcule sus medidas </v>
      </c>
      <c r="K905" s="6" t="s">
        <v>11</v>
      </c>
      <c r="L905" s="13"/>
    </row>
    <row r="906" spans="1:12" x14ac:dyDescent="0.3">
      <c r="B906" s="15">
        <v>0</v>
      </c>
      <c r="C906" s="6">
        <f t="shared" ca="1" si="230"/>
        <v>0.17242855181123984</v>
      </c>
      <c r="D906" s="6">
        <f t="shared" ca="1" si="218"/>
        <v>0.17242855181123984</v>
      </c>
      <c r="E906" s="6">
        <f t="shared" ca="1" si="219"/>
        <v>2</v>
      </c>
      <c r="F906" s="6" t="str">
        <f t="shared" si="231"/>
        <v/>
      </c>
      <c r="G906" t="s">
        <v>10</v>
      </c>
      <c r="H906" s="6" t="str">
        <f t="shared" ca="1" si="232"/>
        <v xml:space="preserve">Si estas medidas suman 52 grados, </v>
      </c>
      <c r="I906" s="6" t="str">
        <f t="shared" ca="1" si="222"/>
        <v xml:space="preserve">y el primero es el </v>
      </c>
      <c r="J906" s="6" t="str">
        <f t="shared" ca="1" si="223"/>
        <v xml:space="preserve">doble del segundo, \textbf{calcule} sus medidas </v>
      </c>
      <c r="K906" s="6" t="s">
        <v>11</v>
      </c>
      <c r="L906" s="13"/>
    </row>
    <row r="907" spans="1:12" x14ac:dyDescent="0.3">
      <c r="B907" s="15">
        <v>0</v>
      </c>
      <c r="C907" s="6">
        <f t="shared" ca="1" si="230"/>
        <v>0.65371829161556116</v>
      </c>
      <c r="D907" s="6">
        <f t="shared" ca="1" si="218"/>
        <v>0.34628170838443884</v>
      </c>
      <c r="E907" s="6">
        <f t="shared" ca="1" si="219"/>
        <v>1</v>
      </c>
      <c r="F907" s="6" t="str">
        <f t="shared" si="231"/>
        <v/>
      </c>
      <c r="G907" t="s">
        <v>10</v>
      </c>
      <c r="H907" s="6" t="str">
        <f t="shared" ca="1" si="232"/>
        <v xml:space="preserve">Si estas medidas suman 100 grados, </v>
      </c>
      <c r="I907" s="6" t="str">
        <f t="shared" ca="1" si="222"/>
        <v xml:space="preserve">y el segundo es el </v>
      </c>
      <c r="J907" s="6" t="str">
        <f t="shared" ca="1" si="223"/>
        <v xml:space="preserve">triple del primero, calcule sus medidas </v>
      </c>
      <c r="K907" s="6" t="s">
        <v>11</v>
      </c>
      <c r="L907" s="13"/>
    </row>
    <row r="908" spans="1:12" x14ac:dyDescent="0.3">
      <c r="B908" s="15">
        <v>0</v>
      </c>
      <c r="C908" s="6">
        <f t="shared" ca="1" si="230"/>
        <v>0.54548716933289032</v>
      </c>
      <c r="D908" s="6">
        <f t="shared" ca="1" si="218"/>
        <v>0.54548716933289032</v>
      </c>
      <c r="E908" s="6">
        <f t="shared" ca="1" si="219"/>
        <v>0</v>
      </c>
      <c r="F908" s="6" t="str">
        <f t="shared" si="231"/>
        <v/>
      </c>
      <c r="G908" t="s">
        <v>10</v>
      </c>
      <c r="H908" s="6" t="str">
        <f t="shared" ca="1" si="232"/>
        <v xml:space="preserve">Si estas medidas suman 90 grados, </v>
      </c>
      <c r="I908" s="6" t="str">
        <f t="shared" ca="1" si="222"/>
        <v xml:space="preserve">y el segundo es el </v>
      </c>
      <c r="J908" s="6" t="str">
        <f t="shared" ca="1" si="223"/>
        <v xml:space="preserve">triple del primero, calcule sus medidas </v>
      </c>
      <c r="K908" s="6" t="s">
        <v>11</v>
      </c>
      <c r="L908" s="13"/>
    </row>
    <row r="909" spans="1:12" x14ac:dyDescent="0.3">
      <c r="B909" s="15">
        <v>0</v>
      </c>
      <c r="C909" s="6">
        <f t="shared" ca="1" si="230"/>
        <v>0.60835666387582366</v>
      </c>
      <c r="D909" s="6">
        <f t="shared" ca="1" si="218"/>
        <v>0.39164333612417634</v>
      </c>
      <c r="E909" s="6">
        <f t="shared" ca="1" si="219"/>
        <v>2</v>
      </c>
      <c r="F909" s="6" t="str">
        <f t="shared" si="231"/>
        <v/>
      </c>
      <c r="G909" t="s">
        <v>10</v>
      </c>
      <c r="H909" s="6" t="str">
        <f t="shared" ca="1" si="232"/>
        <v xml:space="preserve">Si estas medidas suman 96 grados, </v>
      </c>
      <c r="I909" s="6" t="str">
        <f t="shared" ca="1" si="222"/>
        <v xml:space="preserve">y el primero es el </v>
      </c>
      <c r="J909" s="6" t="str">
        <f t="shared" ca="1" si="223"/>
        <v xml:space="preserve">doble del segundo, \textbf{calcule} sus medidas </v>
      </c>
      <c r="K909" s="6" t="s">
        <v>11</v>
      </c>
      <c r="L909" s="13"/>
    </row>
    <row r="910" spans="1:12" x14ac:dyDescent="0.3">
      <c r="B910" s="15">
        <v>0</v>
      </c>
      <c r="C910" s="6">
        <f t="shared" ca="1" si="230"/>
        <v>0.54337042678821612</v>
      </c>
      <c r="D910" s="6">
        <f t="shared" ca="1" si="218"/>
        <v>0.54337042678821612</v>
      </c>
      <c r="E910" s="6">
        <f t="shared" ca="1" si="219"/>
        <v>2</v>
      </c>
      <c r="F910" s="6" t="str">
        <f t="shared" si="231"/>
        <v/>
      </c>
      <c r="G910" t="s">
        <v>10</v>
      </c>
      <c r="H910" s="6" t="str">
        <f t="shared" ca="1" si="232"/>
        <v xml:space="preserve">Si estas medidas suman 89 grados, </v>
      </c>
      <c r="I910" s="6" t="str">
        <f t="shared" ca="1" si="222"/>
        <v xml:space="preserve">y el primero es el </v>
      </c>
      <c r="J910" s="6" t="str">
        <f t="shared" ca="1" si="223"/>
        <v xml:space="preserve">doble del segundo, \textbf{calcule} sus medidas </v>
      </c>
      <c r="K910" s="6" t="s">
        <v>11</v>
      </c>
      <c r="L910" s="13"/>
    </row>
    <row r="911" spans="1:12" x14ac:dyDescent="0.3">
      <c r="B911" s="15">
        <v>0</v>
      </c>
      <c r="C911" s="6">
        <f t="shared" ca="1" si="230"/>
        <v>9.2871904664861726E-2</v>
      </c>
      <c r="D911" s="6">
        <f t="shared" ca="1" si="218"/>
        <v>0.59287190466486173</v>
      </c>
      <c r="E911" s="6">
        <f t="shared" ca="1" si="219"/>
        <v>1</v>
      </c>
      <c r="F911" s="6" t="str">
        <f t="shared" si="231"/>
        <v/>
      </c>
      <c r="G911" t="s">
        <v>10</v>
      </c>
      <c r="H911" s="6" t="str">
        <f t="shared" ref="H911:H912" ca="1" si="233">CONCATENATE("Si estas medidas suman ", IF(E902=0,180,IF(E902=1,90,360))," grados, ")</f>
        <v xml:space="preserve">Si estas medidas suman 90 grados, </v>
      </c>
      <c r="I911" s="6" t="str">
        <f t="shared" ca="1" si="222"/>
        <v xml:space="preserve">y el segundo es el </v>
      </c>
      <c r="J911" s="6" t="str">
        <f t="shared" ca="1" si="223"/>
        <v xml:space="preserve">triple del primero, calcule sus medidas </v>
      </c>
      <c r="K911" s="6" t="s">
        <v>11</v>
      </c>
      <c r="L911" s="13"/>
    </row>
    <row r="912" spans="1:12" x14ac:dyDescent="0.3">
      <c r="B912" s="15">
        <v>0</v>
      </c>
      <c r="C912" s="6">
        <f t="shared" ca="1" si="230"/>
        <v>0.39268739058357172</v>
      </c>
      <c r="D912" s="6">
        <f t="shared" ref="D912:D975" ca="1" si="234">IF(C912&gt;0.1,      IF(C912&lt;0.6,C912,ABS(1-C912)),C912+0.5)</f>
        <v>0.39268739058357172</v>
      </c>
      <c r="E912" s="6">
        <f t="shared" ref="E912:E975" ca="1" si="235">MOD(INT(D912*99),3)</f>
        <v>2</v>
      </c>
      <c r="F912" s="6" t="str">
        <f t="shared" si="231"/>
        <v/>
      </c>
      <c r="G912" t="s">
        <v>10</v>
      </c>
      <c r="H912" s="6" t="str">
        <f t="shared" ca="1" si="233"/>
        <v xml:space="preserve">Si estas medidas suman 180 grados, </v>
      </c>
      <c r="I912" s="6" t="str">
        <f t="shared" ca="1" si="222"/>
        <v xml:space="preserve">y el primero es el </v>
      </c>
      <c r="J912" s="6" t="str">
        <f t="shared" ca="1" si="223"/>
        <v xml:space="preserve">doble del segundo, \textbf{calcule} sus medidas </v>
      </c>
      <c r="K912" s="6" t="s">
        <v>11</v>
      </c>
      <c r="L912" s="13"/>
    </row>
    <row r="913" spans="1:12" x14ac:dyDescent="0.3">
      <c r="A913" t="s">
        <v>297</v>
      </c>
      <c r="B913" s="15">
        <v>0</v>
      </c>
      <c r="C913" s="6">
        <f t="shared" ca="1" si="230"/>
        <v>0.48576922355988184</v>
      </c>
      <c r="D913" s="6">
        <f t="shared" ca="1" si="234"/>
        <v>0.48576922355988184</v>
      </c>
      <c r="E913" s="6">
        <f t="shared" ca="1" si="235"/>
        <v>0</v>
      </c>
      <c r="F913" s="6" t="str">
        <f t="shared" si="231"/>
        <v>\end{enumerate}\newpage   \section*{Cuenta:  20191900076  }\begin{enumerate}</v>
      </c>
      <c r="G913" t="s">
        <v>10</v>
      </c>
      <c r="H913" s="6" t="str">
        <f t="shared" ref="H913:H923" ca="1" si="236">CONCATENATE("Si estas medidas suman ", ROUND(C913*100+35,0)," grados, ")</f>
        <v xml:space="preserve">Si estas medidas suman 84 grados, </v>
      </c>
      <c r="I913" s="6" t="str">
        <f t="shared" ca="1" si="222"/>
        <v xml:space="preserve">y el segundo es el </v>
      </c>
      <c r="J913" s="6" t="str">
        <f t="shared" ca="1" si="223"/>
        <v xml:space="preserve">triple del primero, calcule sus medidas </v>
      </c>
      <c r="K913" s="6" t="s">
        <v>11</v>
      </c>
      <c r="L913" s="13"/>
    </row>
    <row r="914" spans="1:12" x14ac:dyDescent="0.3">
      <c r="B914" s="15">
        <v>0</v>
      </c>
      <c r="C914" s="6">
        <f t="shared" ca="1" si="230"/>
        <v>0.10339131011342617</v>
      </c>
      <c r="D914" s="6">
        <f t="shared" ca="1" si="234"/>
        <v>0.10339131011342617</v>
      </c>
      <c r="E914" s="6">
        <f t="shared" ca="1" si="235"/>
        <v>1</v>
      </c>
      <c r="F914" s="6" t="str">
        <f t="shared" si="231"/>
        <v/>
      </c>
      <c r="G914" t="s">
        <v>10</v>
      </c>
      <c r="H914" s="6" t="str">
        <f t="shared" ca="1" si="236"/>
        <v xml:space="preserve">Si estas medidas suman 45 grados, </v>
      </c>
      <c r="I914" s="6" t="str">
        <f t="shared" ca="1" si="222"/>
        <v xml:space="preserve">y el segundo es el </v>
      </c>
      <c r="J914" s="6" t="str">
        <f t="shared" ca="1" si="223"/>
        <v xml:space="preserve">triple del primero, calcule sus medidas </v>
      </c>
      <c r="K914" s="6" t="s">
        <v>11</v>
      </c>
      <c r="L914" s="13"/>
    </row>
    <row r="915" spans="1:12" x14ac:dyDescent="0.3">
      <c r="B915" s="15">
        <v>0</v>
      </c>
      <c r="C915" s="6">
        <f t="shared" ca="1" si="230"/>
        <v>0.52413427167878124</v>
      </c>
      <c r="D915" s="6">
        <f t="shared" ca="1" si="234"/>
        <v>0.52413427167878124</v>
      </c>
      <c r="E915" s="6">
        <f t="shared" ca="1" si="235"/>
        <v>0</v>
      </c>
      <c r="F915" s="6" t="str">
        <f t="shared" si="231"/>
        <v/>
      </c>
      <c r="G915" t="s">
        <v>10</v>
      </c>
      <c r="H915" s="6" t="str">
        <f t="shared" ca="1" si="236"/>
        <v xml:space="preserve">Si estas medidas suman 87 grados, </v>
      </c>
      <c r="I915" s="6" t="str">
        <f t="shared" ca="1" si="222"/>
        <v xml:space="preserve">y el segundo es el </v>
      </c>
      <c r="J915" s="6" t="str">
        <f t="shared" ca="1" si="223"/>
        <v xml:space="preserve">triple del primero, calcule sus medidas </v>
      </c>
      <c r="K915" s="6" t="s">
        <v>11</v>
      </c>
      <c r="L915" s="13"/>
    </row>
    <row r="916" spans="1:12" x14ac:dyDescent="0.3">
      <c r="B916" s="15">
        <v>0</v>
      </c>
      <c r="C916" s="6">
        <f t="shared" ca="1" si="230"/>
        <v>0.2993176067414115</v>
      </c>
      <c r="D916" s="6">
        <f t="shared" ca="1" si="234"/>
        <v>0.2993176067414115</v>
      </c>
      <c r="E916" s="6">
        <f t="shared" ca="1" si="235"/>
        <v>2</v>
      </c>
      <c r="F916" s="6" t="str">
        <f t="shared" si="231"/>
        <v/>
      </c>
      <c r="G916" t="s">
        <v>10</v>
      </c>
      <c r="H916" s="6" t="str">
        <f t="shared" ca="1" si="236"/>
        <v xml:space="preserve">Si estas medidas suman 65 grados, </v>
      </c>
      <c r="I916" s="6" t="str">
        <f t="shared" ca="1" si="222"/>
        <v xml:space="preserve">y el primero es el </v>
      </c>
      <c r="J916" s="6" t="str">
        <f t="shared" ca="1" si="223"/>
        <v xml:space="preserve">doble del segundo, \textbf{calcule} sus medidas </v>
      </c>
      <c r="K916" s="6" t="s">
        <v>11</v>
      </c>
      <c r="L916" s="13"/>
    </row>
    <row r="917" spans="1:12" x14ac:dyDescent="0.3">
      <c r="B917" s="15">
        <v>0</v>
      </c>
      <c r="C917" s="6">
        <f t="shared" ca="1" si="230"/>
        <v>0.58365762485898842</v>
      </c>
      <c r="D917" s="6">
        <f t="shared" ca="1" si="234"/>
        <v>0.58365762485898842</v>
      </c>
      <c r="E917" s="6">
        <f t="shared" ca="1" si="235"/>
        <v>0</v>
      </c>
      <c r="F917" s="6" t="str">
        <f t="shared" si="231"/>
        <v/>
      </c>
      <c r="G917" t="s">
        <v>10</v>
      </c>
      <c r="H917" s="6" t="str">
        <f t="shared" ca="1" si="236"/>
        <v xml:space="preserve">Si estas medidas suman 93 grados, </v>
      </c>
      <c r="I917" s="6" t="str">
        <f t="shared" ca="1" si="222"/>
        <v xml:space="preserve">y el segundo es el </v>
      </c>
      <c r="J917" s="6" t="str">
        <f t="shared" ca="1" si="223"/>
        <v xml:space="preserve">triple del primero, calcule sus medidas </v>
      </c>
      <c r="K917" s="6" t="s">
        <v>11</v>
      </c>
      <c r="L917" s="13"/>
    </row>
    <row r="918" spans="1:12" x14ac:dyDescent="0.3">
      <c r="B918" s="15">
        <v>0</v>
      </c>
      <c r="C918" s="6">
        <f t="shared" ca="1" si="230"/>
        <v>0.30122173545898268</v>
      </c>
      <c r="D918" s="6">
        <f t="shared" ca="1" si="234"/>
        <v>0.30122173545898268</v>
      </c>
      <c r="E918" s="6">
        <f t="shared" ca="1" si="235"/>
        <v>2</v>
      </c>
      <c r="F918" s="6" t="str">
        <f t="shared" si="231"/>
        <v/>
      </c>
      <c r="G918" t="s">
        <v>10</v>
      </c>
      <c r="H918" s="6" t="str">
        <f t="shared" ca="1" si="236"/>
        <v xml:space="preserve">Si estas medidas suman 65 grados, </v>
      </c>
      <c r="I918" s="6" t="str">
        <f t="shared" ca="1" si="222"/>
        <v xml:space="preserve">y el primero es el </v>
      </c>
      <c r="J918" s="6" t="str">
        <f t="shared" ca="1" si="223"/>
        <v xml:space="preserve">doble del segundo, \textbf{calcule} sus medidas </v>
      </c>
      <c r="K918" s="6" t="s">
        <v>11</v>
      </c>
      <c r="L918" s="13"/>
    </row>
    <row r="919" spans="1:12" x14ac:dyDescent="0.3">
      <c r="B919" s="15">
        <v>0</v>
      </c>
      <c r="C919" s="6">
        <f t="shared" ca="1" si="230"/>
        <v>0.96286744785690537</v>
      </c>
      <c r="D919" s="6">
        <f t="shared" ca="1" si="234"/>
        <v>3.7132552143094633E-2</v>
      </c>
      <c r="E919" s="6">
        <f t="shared" ca="1" si="235"/>
        <v>0</v>
      </c>
      <c r="F919" s="6" t="str">
        <f t="shared" si="231"/>
        <v/>
      </c>
      <c r="G919" t="s">
        <v>10</v>
      </c>
      <c r="H919" s="6" t="str">
        <f t="shared" ca="1" si="236"/>
        <v xml:space="preserve">Si estas medidas suman 131 grados, </v>
      </c>
      <c r="I919" s="6" t="str">
        <f t="shared" ca="1" si="222"/>
        <v xml:space="preserve">y el segundo es el </v>
      </c>
      <c r="J919" s="6" t="str">
        <f t="shared" ca="1" si="223"/>
        <v xml:space="preserve">triple del primero, calcule sus medidas </v>
      </c>
      <c r="K919" s="6" t="s">
        <v>11</v>
      </c>
      <c r="L919" s="13"/>
    </row>
    <row r="920" spans="1:12" x14ac:dyDescent="0.3">
      <c r="B920" s="15">
        <v>0</v>
      </c>
      <c r="C920" s="6">
        <f t="shared" ca="1" si="230"/>
        <v>0.10591188602303192</v>
      </c>
      <c r="D920" s="6">
        <f t="shared" ca="1" si="234"/>
        <v>0.10591188602303192</v>
      </c>
      <c r="E920" s="6">
        <f t="shared" ca="1" si="235"/>
        <v>1</v>
      </c>
      <c r="F920" s="6" t="str">
        <f t="shared" si="231"/>
        <v/>
      </c>
      <c r="G920" t="s">
        <v>10</v>
      </c>
      <c r="H920" s="6" t="str">
        <f t="shared" ca="1" si="236"/>
        <v xml:space="preserve">Si estas medidas suman 46 grados, </v>
      </c>
      <c r="I920" s="6" t="str">
        <f t="shared" ca="1" si="222"/>
        <v xml:space="preserve">y el segundo es el </v>
      </c>
      <c r="J920" s="6" t="str">
        <f t="shared" ca="1" si="223"/>
        <v xml:space="preserve">triple del primero, calcule sus medidas </v>
      </c>
      <c r="K920" s="6" t="s">
        <v>11</v>
      </c>
      <c r="L920" s="13"/>
    </row>
    <row r="921" spans="1:12" x14ac:dyDescent="0.3">
      <c r="B921" s="15">
        <v>0</v>
      </c>
      <c r="C921" s="6">
        <f t="shared" ca="1" si="230"/>
        <v>0.67448107325014872</v>
      </c>
      <c r="D921" s="6">
        <f t="shared" ca="1" si="234"/>
        <v>0.32551892674985128</v>
      </c>
      <c r="E921" s="6">
        <f t="shared" ca="1" si="235"/>
        <v>2</v>
      </c>
      <c r="F921" s="6" t="str">
        <f t="shared" si="231"/>
        <v/>
      </c>
      <c r="G921" t="s">
        <v>10</v>
      </c>
      <c r="H921" s="6" t="str">
        <f t="shared" ca="1" si="236"/>
        <v xml:space="preserve">Si estas medidas suman 102 grados, </v>
      </c>
      <c r="I921" s="6" t="str">
        <f t="shared" ca="1" si="222"/>
        <v xml:space="preserve">y el primero es el </v>
      </c>
      <c r="J921" s="6" t="str">
        <f t="shared" ca="1" si="223"/>
        <v xml:space="preserve">doble del segundo, \textbf{calcule} sus medidas </v>
      </c>
      <c r="K921" s="6" t="s">
        <v>11</v>
      </c>
      <c r="L921" s="13"/>
    </row>
    <row r="922" spans="1:12" x14ac:dyDescent="0.3">
      <c r="B922" s="15">
        <v>0</v>
      </c>
      <c r="C922" s="6">
        <f t="shared" ca="1" si="230"/>
        <v>0.85494636113237432</v>
      </c>
      <c r="D922" s="6">
        <f t="shared" ca="1" si="234"/>
        <v>0.14505363886762568</v>
      </c>
      <c r="E922" s="6">
        <f t="shared" ca="1" si="235"/>
        <v>2</v>
      </c>
      <c r="F922" s="6" t="str">
        <f t="shared" si="231"/>
        <v/>
      </c>
      <c r="G922" t="s">
        <v>10</v>
      </c>
      <c r="H922" s="6" t="str">
        <f t="shared" ca="1" si="236"/>
        <v xml:space="preserve">Si estas medidas suman 120 grados, </v>
      </c>
      <c r="I922" s="6" t="str">
        <f t="shared" ca="1" si="222"/>
        <v xml:space="preserve">y el primero es el </v>
      </c>
      <c r="J922" s="6" t="str">
        <f t="shared" ca="1" si="223"/>
        <v xml:space="preserve">doble del segundo, \textbf{calcule} sus medidas </v>
      </c>
      <c r="K922" s="6" t="s">
        <v>11</v>
      </c>
      <c r="L922" s="13"/>
    </row>
    <row r="923" spans="1:12" x14ac:dyDescent="0.3">
      <c r="B923" s="15">
        <v>0</v>
      </c>
      <c r="C923" s="6">
        <f t="shared" ca="1" si="230"/>
        <v>0.45168890358770286</v>
      </c>
      <c r="D923" s="6">
        <f t="shared" ca="1" si="234"/>
        <v>0.45168890358770286</v>
      </c>
      <c r="E923" s="6">
        <f t="shared" ca="1" si="235"/>
        <v>2</v>
      </c>
      <c r="F923" s="6" t="str">
        <f t="shared" si="231"/>
        <v/>
      </c>
      <c r="G923" t="s">
        <v>10</v>
      </c>
      <c r="H923" s="6" t="str">
        <f t="shared" ca="1" si="236"/>
        <v xml:space="preserve">Si estas medidas suman 80 grados, </v>
      </c>
      <c r="I923" s="6" t="str">
        <f t="shared" ca="1" si="222"/>
        <v xml:space="preserve">y el primero es el </v>
      </c>
      <c r="J923" s="6" t="str">
        <f t="shared" ca="1" si="223"/>
        <v xml:space="preserve">doble del segundo, \textbf{calcule} sus medidas </v>
      </c>
      <c r="K923" s="6" t="s">
        <v>11</v>
      </c>
      <c r="L923" s="13"/>
    </row>
    <row r="924" spans="1:12" x14ac:dyDescent="0.3">
      <c r="B924" s="15">
        <v>0</v>
      </c>
      <c r="C924" s="6">
        <f t="shared" ca="1" si="230"/>
        <v>0.2223159303359874</v>
      </c>
      <c r="D924" s="6">
        <f t="shared" ca="1" si="234"/>
        <v>0.2223159303359874</v>
      </c>
      <c r="E924" s="6">
        <f t="shared" ca="1" si="235"/>
        <v>1</v>
      </c>
      <c r="F924" s="6" t="str">
        <f t="shared" si="231"/>
        <v/>
      </c>
      <c r="G924" t="s">
        <v>10</v>
      </c>
      <c r="H924" s="6" t="str">
        <f t="shared" ref="H924:H925" ca="1" si="237">CONCATENATE("Si estas medidas suman ", IF(E915=0,180,IF(E915=1,90,360))," grados, ")</f>
        <v xml:space="preserve">Si estas medidas suman 180 grados, </v>
      </c>
      <c r="I924" s="6" t="str">
        <f t="shared" ref="I924:I987" ca="1" si="238">IF(E924=2, "y el primero es el ", "y el segundo es el ")</f>
        <v xml:space="preserve">y el segundo es el </v>
      </c>
      <c r="J924" s="6" t="str">
        <f t="shared" ref="J924:J987" ca="1" si="239">IF(E924=2,"doble del segundo, \textbf{calcule} sus medidas ", "triple del primero, calcule sus medidas ")</f>
        <v xml:space="preserve">triple del primero, calcule sus medidas </v>
      </c>
      <c r="K924" s="6" t="s">
        <v>11</v>
      </c>
      <c r="L924" s="13"/>
    </row>
    <row r="925" spans="1:12" x14ac:dyDescent="0.3">
      <c r="B925" s="15">
        <v>0</v>
      </c>
      <c r="C925" s="6">
        <f t="shared" ca="1" si="230"/>
        <v>0.48393268881590956</v>
      </c>
      <c r="D925" s="6">
        <f t="shared" ca="1" si="234"/>
        <v>0.48393268881590956</v>
      </c>
      <c r="E925" s="6">
        <f t="shared" ca="1" si="235"/>
        <v>2</v>
      </c>
      <c r="F925" s="6" t="str">
        <f t="shared" si="231"/>
        <v/>
      </c>
      <c r="G925" t="s">
        <v>10</v>
      </c>
      <c r="H925" s="6" t="str">
        <f t="shared" ca="1" si="237"/>
        <v xml:space="preserve">Si estas medidas suman 360 grados, </v>
      </c>
      <c r="I925" s="6" t="str">
        <f t="shared" ca="1" si="238"/>
        <v xml:space="preserve">y el primero es el </v>
      </c>
      <c r="J925" s="6" t="str">
        <f t="shared" ca="1" si="239"/>
        <v xml:space="preserve">doble del segundo, \textbf{calcule} sus medidas </v>
      </c>
      <c r="K925" s="6" t="s">
        <v>11</v>
      </c>
      <c r="L925" s="13"/>
    </row>
    <row r="926" spans="1:12" x14ac:dyDescent="0.3">
      <c r="A926" t="s">
        <v>298</v>
      </c>
      <c r="B926" s="15">
        <v>0</v>
      </c>
      <c r="C926" s="6">
        <f t="shared" ca="1" si="230"/>
        <v>0.48043867331467793</v>
      </c>
      <c r="D926" s="6">
        <f t="shared" ca="1" si="234"/>
        <v>0.48043867331467793</v>
      </c>
      <c r="E926" s="6">
        <f t="shared" ca="1" si="235"/>
        <v>2</v>
      </c>
      <c r="F926" s="6" t="str">
        <f t="shared" si="231"/>
        <v>\end{enumerate}\newpage   \section*{Cuenta:  20191900460  }\begin{enumerate}</v>
      </c>
      <c r="G926" t="s">
        <v>10</v>
      </c>
      <c r="H926" s="6" t="str">
        <f t="shared" ref="H926:H936" ca="1" si="240">CONCATENATE("Si estas medidas suman ", ROUND(C926*100+35,0)," grados, ")</f>
        <v xml:space="preserve">Si estas medidas suman 83 grados, </v>
      </c>
      <c r="I926" s="6" t="str">
        <f t="shared" ca="1" si="238"/>
        <v xml:space="preserve">y el primero es el </v>
      </c>
      <c r="J926" s="6" t="str">
        <f t="shared" ca="1" si="239"/>
        <v xml:space="preserve">doble del segundo, \textbf{calcule} sus medidas </v>
      </c>
      <c r="K926" s="6" t="s">
        <v>11</v>
      </c>
      <c r="L926" s="13"/>
    </row>
    <row r="927" spans="1:12" x14ac:dyDescent="0.3">
      <c r="B927" s="15">
        <v>0</v>
      </c>
      <c r="C927" s="6">
        <f t="shared" ca="1" si="230"/>
        <v>0.37275046283505553</v>
      </c>
      <c r="D927" s="6">
        <f t="shared" ca="1" si="234"/>
        <v>0.37275046283505553</v>
      </c>
      <c r="E927" s="6">
        <f t="shared" ca="1" si="235"/>
        <v>0</v>
      </c>
      <c r="F927" s="6" t="str">
        <f t="shared" si="231"/>
        <v/>
      </c>
      <c r="G927" t="s">
        <v>10</v>
      </c>
      <c r="H927" s="6" t="str">
        <f t="shared" ca="1" si="240"/>
        <v xml:space="preserve">Si estas medidas suman 72 grados, </v>
      </c>
      <c r="I927" s="6" t="str">
        <f t="shared" ca="1" si="238"/>
        <v xml:space="preserve">y el segundo es el </v>
      </c>
      <c r="J927" s="6" t="str">
        <f t="shared" ca="1" si="239"/>
        <v xml:space="preserve">triple del primero, calcule sus medidas </v>
      </c>
      <c r="K927" s="6" t="s">
        <v>11</v>
      </c>
      <c r="L927" s="13"/>
    </row>
    <row r="928" spans="1:12" x14ac:dyDescent="0.3">
      <c r="B928" s="15">
        <v>0</v>
      </c>
      <c r="C928" s="6">
        <f t="shared" ca="1" si="230"/>
        <v>0.27372708823330605</v>
      </c>
      <c r="D928" s="6">
        <f t="shared" ca="1" si="234"/>
        <v>0.27372708823330605</v>
      </c>
      <c r="E928" s="6">
        <f t="shared" ca="1" si="235"/>
        <v>0</v>
      </c>
      <c r="F928" s="6" t="str">
        <f t="shared" si="231"/>
        <v/>
      </c>
      <c r="G928" t="s">
        <v>10</v>
      </c>
      <c r="H928" s="6" t="str">
        <f t="shared" ca="1" si="240"/>
        <v xml:space="preserve">Si estas medidas suman 62 grados, </v>
      </c>
      <c r="I928" s="6" t="str">
        <f t="shared" ca="1" si="238"/>
        <v xml:space="preserve">y el segundo es el </v>
      </c>
      <c r="J928" s="6" t="str">
        <f t="shared" ca="1" si="239"/>
        <v xml:space="preserve">triple del primero, calcule sus medidas </v>
      </c>
      <c r="K928" s="6" t="s">
        <v>11</v>
      </c>
      <c r="L928" s="13"/>
    </row>
    <row r="929" spans="1:12" x14ac:dyDescent="0.3">
      <c r="B929" s="15">
        <v>0</v>
      </c>
      <c r="C929" s="6">
        <f t="shared" ca="1" si="230"/>
        <v>0.50802163233282982</v>
      </c>
      <c r="D929" s="6">
        <f t="shared" ca="1" si="234"/>
        <v>0.50802163233282982</v>
      </c>
      <c r="E929" s="6">
        <f t="shared" ca="1" si="235"/>
        <v>2</v>
      </c>
      <c r="F929" s="6" t="str">
        <f t="shared" si="231"/>
        <v/>
      </c>
      <c r="G929" t="s">
        <v>10</v>
      </c>
      <c r="H929" s="6" t="str">
        <f t="shared" ca="1" si="240"/>
        <v xml:space="preserve">Si estas medidas suman 86 grados, </v>
      </c>
      <c r="I929" s="6" t="str">
        <f t="shared" ca="1" si="238"/>
        <v xml:space="preserve">y el primero es el </v>
      </c>
      <c r="J929" s="6" t="str">
        <f t="shared" ca="1" si="239"/>
        <v xml:space="preserve">doble del segundo, \textbf{calcule} sus medidas </v>
      </c>
      <c r="K929" s="6" t="s">
        <v>11</v>
      </c>
      <c r="L929" s="13"/>
    </row>
    <row r="930" spans="1:12" x14ac:dyDescent="0.3">
      <c r="B930" s="15">
        <v>0</v>
      </c>
      <c r="C930" s="6">
        <f t="shared" ca="1" si="230"/>
        <v>0.90440396798101241</v>
      </c>
      <c r="D930" s="6">
        <f t="shared" ca="1" si="234"/>
        <v>9.5596032018987587E-2</v>
      </c>
      <c r="E930" s="6">
        <f t="shared" ca="1" si="235"/>
        <v>0</v>
      </c>
      <c r="F930" s="6" t="str">
        <f t="shared" si="231"/>
        <v/>
      </c>
      <c r="G930" t="s">
        <v>10</v>
      </c>
      <c r="H930" s="6" t="str">
        <f t="shared" ca="1" si="240"/>
        <v xml:space="preserve">Si estas medidas suman 125 grados, </v>
      </c>
      <c r="I930" s="6" t="str">
        <f t="shared" ca="1" si="238"/>
        <v xml:space="preserve">y el segundo es el </v>
      </c>
      <c r="J930" s="6" t="str">
        <f t="shared" ca="1" si="239"/>
        <v xml:space="preserve">triple del primero, calcule sus medidas </v>
      </c>
      <c r="K930" s="6" t="s">
        <v>11</v>
      </c>
      <c r="L930" s="13"/>
    </row>
    <row r="931" spans="1:12" x14ac:dyDescent="0.3">
      <c r="B931" s="15">
        <v>0</v>
      </c>
      <c r="C931" s="6">
        <f t="shared" ca="1" si="230"/>
        <v>0.79544462592892484</v>
      </c>
      <c r="D931" s="6">
        <f t="shared" ca="1" si="234"/>
        <v>0.20455537407107516</v>
      </c>
      <c r="E931" s="6">
        <f t="shared" ca="1" si="235"/>
        <v>2</v>
      </c>
      <c r="F931" s="6" t="str">
        <f t="shared" si="231"/>
        <v/>
      </c>
      <c r="G931" t="s">
        <v>10</v>
      </c>
      <c r="H931" s="6" t="str">
        <f t="shared" ca="1" si="240"/>
        <v xml:space="preserve">Si estas medidas suman 115 grados, </v>
      </c>
      <c r="I931" s="6" t="str">
        <f t="shared" ca="1" si="238"/>
        <v xml:space="preserve">y el primero es el </v>
      </c>
      <c r="J931" s="6" t="str">
        <f t="shared" ca="1" si="239"/>
        <v xml:space="preserve">doble del segundo, \textbf{calcule} sus medidas </v>
      </c>
      <c r="K931" s="6" t="s">
        <v>11</v>
      </c>
      <c r="L931" s="13"/>
    </row>
    <row r="932" spans="1:12" x14ac:dyDescent="0.3">
      <c r="B932" s="15">
        <v>0</v>
      </c>
      <c r="C932" s="6">
        <f t="shared" ca="1" si="230"/>
        <v>0.77792400235869119</v>
      </c>
      <c r="D932" s="6">
        <f t="shared" ca="1" si="234"/>
        <v>0.22207599764130881</v>
      </c>
      <c r="E932" s="6">
        <f t="shared" ca="1" si="235"/>
        <v>0</v>
      </c>
      <c r="F932" s="6" t="str">
        <f t="shared" si="231"/>
        <v/>
      </c>
      <c r="G932" t="s">
        <v>10</v>
      </c>
      <c r="H932" s="6" t="str">
        <f t="shared" ca="1" si="240"/>
        <v xml:space="preserve">Si estas medidas suman 113 grados, </v>
      </c>
      <c r="I932" s="6" t="str">
        <f t="shared" ca="1" si="238"/>
        <v xml:space="preserve">y el segundo es el </v>
      </c>
      <c r="J932" s="6" t="str">
        <f t="shared" ca="1" si="239"/>
        <v xml:space="preserve">triple del primero, calcule sus medidas </v>
      </c>
      <c r="K932" s="6" t="s">
        <v>11</v>
      </c>
      <c r="L932" s="13"/>
    </row>
    <row r="933" spans="1:12" x14ac:dyDescent="0.3">
      <c r="B933" s="15">
        <v>0</v>
      </c>
      <c r="C933" s="6">
        <f t="shared" ca="1" si="230"/>
        <v>0.88490515769131439</v>
      </c>
      <c r="D933" s="6">
        <f t="shared" ca="1" si="234"/>
        <v>0.11509484230868561</v>
      </c>
      <c r="E933" s="6">
        <f t="shared" ca="1" si="235"/>
        <v>2</v>
      </c>
      <c r="F933" s="6" t="str">
        <f t="shared" si="231"/>
        <v/>
      </c>
      <c r="G933" t="s">
        <v>10</v>
      </c>
      <c r="H933" s="6" t="str">
        <f t="shared" ca="1" si="240"/>
        <v xml:space="preserve">Si estas medidas suman 123 grados, </v>
      </c>
      <c r="I933" s="6" t="str">
        <f t="shared" ca="1" si="238"/>
        <v xml:space="preserve">y el primero es el </v>
      </c>
      <c r="J933" s="6" t="str">
        <f t="shared" ca="1" si="239"/>
        <v xml:space="preserve">doble del segundo, \textbf{calcule} sus medidas </v>
      </c>
      <c r="K933" s="6" t="s">
        <v>11</v>
      </c>
      <c r="L933" s="13"/>
    </row>
    <row r="934" spans="1:12" x14ac:dyDescent="0.3">
      <c r="B934" s="15">
        <v>0</v>
      </c>
      <c r="C934" s="6">
        <f t="shared" ca="1" si="230"/>
        <v>0.43099099416986764</v>
      </c>
      <c r="D934" s="6">
        <f t="shared" ca="1" si="234"/>
        <v>0.43099099416986764</v>
      </c>
      <c r="E934" s="6">
        <f t="shared" ca="1" si="235"/>
        <v>0</v>
      </c>
      <c r="F934" s="6" t="str">
        <f t="shared" si="231"/>
        <v/>
      </c>
      <c r="G934" t="s">
        <v>10</v>
      </c>
      <c r="H934" s="6" t="str">
        <f t="shared" ca="1" si="240"/>
        <v xml:space="preserve">Si estas medidas suman 78 grados, </v>
      </c>
      <c r="I934" s="6" t="str">
        <f t="shared" ca="1" si="238"/>
        <v xml:space="preserve">y el segundo es el </v>
      </c>
      <c r="J934" s="6" t="str">
        <f t="shared" ca="1" si="239"/>
        <v xml:space="preserve">triple del primero, calcule sus medidas </v>
      </c>
      <c r="K934" s="6" t="s">
        <v>11</v>
      </c>
      <c r="L934" s="13"/>
    </row>
    <row r="935" spans="1:12" x14ac:dyDescent="0.3">
      <c r="B935" s="15">
        <v>0</v>
      </c>
      <c r="C935" s="6">
        <f t="shared" ca="1" si="230"/>
        <v>0.74222867240459123</v>
      </c>
      <c r="D935" s="6">
        <f t="shared" ca="1" si="234"/>
        <v>0.25777132759540877</v>
      </c>
      <c r="E935" s="6">
        <f t="shared" ca="1" si="235"/>
        <v>1</v>
      </c>
      <c r="F935" s="6" t="str">
        <f t="shared" si="231"/>
        <v/>
      </c>
      <c r="G935" t="s">
        <v>10</v>
      </c>
      <c r="H935" s="6" t="str">
        <f t="shared" ca="1" si="240"/>
        <v xml:space="preserve">Si estas medidas suman 109 grados, </v>
      </c>
      <c r="I935" s="6" t="str">
        <f t="shared" ca="1" si="238"/>
        <v xml:space="preserve">y el segundo es el </v>
      </c>
      <c r="J935" s="6" t="str">
        <f t="shared" ca="1" si="239"/>
        <v xml:space="preserve">triple del primero, calcule sus medidas </v>
      </c>
      <c r="K935" s="6" t="s">
        <v>11</v>
      </c>
      <c r="L935" s="13"/>
    </row>
    <row r="936" spans="1:12" x14ac:dyDescent="0.3">
      <c r="B936" s="15">
        <v>0</v>
      </c>
      <c r="C936" s="6">
        <f t="shared" ca="1" si="230"/>
        <v>0.18823432305078303</v>
      </c>
      <c r="D936" s="6">
        <f t="shared" ca="1" si="234"/>
        <v>0.18823432305078303</v>
      </c>
      <c r="E936" s="6">
        <f t="shared" ca="1" si="235"/>
        <v>0</v>
      </c>
      <c r="F936" s="6" t="str">
        <f t="shared" si="231"/>
        <v/>
      </c>
      <c r="G936" t="s">
        <v>10</v>
      </c>
      <c r="H936" s="6" t="str">
        <f t="shared" ca="1" si="240"/>
        <v xml:space="preserve">Si estas medidas suman 54 grados, </v>
      </c>
      <c r="I936" s="6" t="str">
        <f t="shared" ca="1" si="238"/>
        <v xml:space="preserve">y el segundo es el </v>
      </c>
      <c r="J936" s="6" t="str">
        <f t="shared" ca="1" si="239"/>
        <v xml:space="preserve">triple del primero, calcule sus medidas </v>
      </c>
      <c r="K936" s="6" t="s">
        <v>11</v>
      </c>
      <c r="L936" s="13"/>
    </row>
    <row r="937" spans="1:12" x14ac:dyDescent="0.3">
      <c r="B937" s="15">
        <v>0</v>
      </c>
      <c r="C937" s="6">
        <f t="shared" ca="1" si="230"/>
        <v>0.72698789187019797</v>
      </c>
      <c r="D937" s="6">
        <f t="shared" ca="1" si="234"/>
        <v>0.27301210812980203</v>
      </c>
      <c r="E937" s="6">
        <f t="shared" ca="1" si="235"/>
        <v>0</v>
      </c>
      <c r="F937" s="6" t="str">
        <f t="shared" si="231"/>
        <v/>
      </c>
      <c r="G937" t="s">
        <v>10</v>
      </c>
      <c r="H937" s="6" t="str">
        <f t="shared" ref="H937:H938" ca="1" si="241">CONCATENATE("Si estas medidas suman ", IF(E928=0,180,IF(E928=1,90,360))," grados, ")</f>
        <v xml:space="preserve">Si estas medidas suman 180 grados, </v>
      </c>
      <c r="I937" s="6" t="str">
        <f t="shared" ca="1" si="238"/>
        <v xml:space="preserve">y el segundo es el </v>
      </c>
      <c r="J937" s="6" t="str">
        <f t="shared" ca="1" si="239"/>
        <v xml:space="preserve">triple del primero, calcule sus medidas </v>
      </c>
      <c r="K937" s="6" t="s">
        <v>11</v>
      </c>
      <c r="L937" s="13"/>
    </row>
    <row r="938" spans="1:12" x14ac:dyDescent="0.3">
      <c r="B938" s="15">
        <v>0</v>
      </c>
      <c r="C938" s="6">
        <f t="shared" ca="1" si="230"/>
        <v>0.7658502921170034</v>
      </c>
      <c r="D938" s="6">
        <f t="shared" ca="1" si="234"/>
        <v>0.2341497078829966</v>
      </c>
      <c r="E938" s="6">
        <f t="shared" ca="1" si="235"/>
        <v>2</v>
      </c>
      <c r="F938" s="6" t="str">
        <f t="shared" si="231"/>
        <v/>
      </c>
      <c r="G938" t="s">
        <v>10</v>
      </c>
      <c r="H938" s="6" t="str">
        <f t="shared" ca="1" si="241"/>
        <v xml:space="preserve">Si estas medidas suman 360 grados, </v>
      </c>
      <c r="I938" s="6" t="str">
        <f t="shared" ca="1" si="238"/>
        <v xml:space="preserve">y el primero es el </v>
      </c>
      <c r="J938" s="6" t="str">
        <f t="shared" ca="1" si="239"/>
        <v xml:space="preserve">doble del segundo, \textbf{calcule} sus medidas </v>
      </c>
      <c r="K938" s="6" t="s">
        <v>11</v>
      </c>
      <c r="L938" s="13"/>
    </row>
    <row r="939" spans="1:12" x14ac:dyDescent="0.3">
      <c r="A939" t="s">
        <v>299</v>
      </c>
      <c r="B939" s="15">
        <v>0</v>
      </c>
      <c r="C939" s="6">
        <f t="shared" ca="1" si="230"/>
        <v>0.47513944037582423</v>
      </c>
      <c r="D939" s="6">
        <f t="shared" ca="1" si="234"/>
        <v>0.47513944037582423</v>
      </c>
      <c r="E939" s="6">
        <f t="shared" ca="1" si="235"/>
        <v>2</v>
      </c>
      <c r="F939" s="6" t="str">
        <f t="shared" si="231"/>
        <v>\end{enumerate}\newpage   \section*{Cuenta:  20191900610  }\begin{enumerate}</v>
      </c>
      <c r="G939" t="s">
        <v>10</v>
      </c>
      <c r="H939" s="6" t="str">
        <f t="shared" ref="H939:H949" ca="1" si="242">CONCATENATE("Si estas medidas suman ", ROUND(C939*100+35,0)," grados, ")</f>
        <v xml:space="preserve">Si estas medidas suman 83 grados, </v>
      </c>
      <c r="I939" s="6" t="str">
        <f t="shared" ca="1" si="238"/>
        <v xml:space="preserve">y el primero es el </v>
      </c>
      <c r="J939" s="6" t="str">
        <f t="shared" ca="1" si="239"/>
        <v xml:space="preserve">doble del segundo, \textbf{calcule} sus medidas </v>
      </c>
      <c r="K939" s="6" t="s">
        <v>11</v>
      </c>
      <c r="L939" s="13"/>
    </row>
    <row r="940" spans="1:12" x14ac:dyDescent="0.3">
      <c r="B940" s="15">
        <v>0</v>
      </c>
      <c r="C940" s="6">
        <f t="shared" ca="1" si="230"/>
        <v>0.55517632963055574</v>
      </c>
      <c r="D940" s="6">
        <f t="shared" ca="1" si="234"/>
        <v>0.55517632963055574</v>
      </c>
      <c r="E940" s="6">
        <f t="shared" ca="1" si="235"/>
        <v>0</v>
      </c>
      <c r="F940" s="6" t="str">
        <f t="shared" si="231"/>
        <v/>
      </c>
      <c r="G940" t="s">
        <v>10</v>
      </c>
      <c r="H940" s="6" t="str">
        <f t="shared" ca="1" si="242"/>
        <v xml:space="preserve">Si estas medidas suman 91 grados, </v>
      </c>
      <c r="I940" s="6" t="str">
        <f t="shared" ca="1" si="238"/>
        <v xml:space="preserve">y el segundo es el </v>
      </c>
      <c r="J940" s="6" t="str">
        <f t="shared" ca="1" si="239"/>
        <v xml:space="preserve">triple del primero, calcule sus medidas </v>
      </c>
      <c r="K940" s="6" t="s">
        <v>11</v>
      </c>
      <c r="L940" s="13"/>
    </row>
    <row r="941" spans="1:12" x14ac:dyDescent="0.3">
      <c r="B941" s="15">
        <v>0</v>
      </c>
      <c r="C941" s="6">
        <f t="shared" ca="1" si="230"/>
        <v>0.73055129928982809</v>
      </c>
      <c r="D941" s="6">
        <f t="shared" ca="1" si="234"/>
        <v>0.26944870071017191</v>
      </c>
      <c r="E941" s="6">
        <f t="shared" ca="1" si="235"/>
        <v>2</v>
      </c>
      <c r="F941" s="6" t="str">
        <f t="shared" si="231"/>
        <v/>
      </c>
      <c r="G941" t="s">
        <v>10</v>
      </c>
      <c r="H941" s="6" t="str">
        <f t="shared" ca="1" si="242"/>
        <v xml:space="preserve">Si estas medidas suman 108 grados, </v>
      </c>
      <c r="I941" s="6" t="str">
        <f t="shared" ca="1" si="238"/>
        <v xml:space="preserve">y el primero es el </v>
      </c>
      <c r="J941" s="6" t="str">
        <f t="shared" ca="1" si="239"/>
        <v xml:space="preserve">doble del segundo, \textbf{calcule} sus medidas </v>
      </c>
      <c r="K941" s="6" t="s">
        <v>11</v>
      </c>
      <c r="L941" s="13"/>
    </row>
    <row r="942" spans="1:12" x14ac:dyDescent="0.3">
      <c r="B942" s="15">
        <v>0</v>
      </c>
      <c r="C942" s="6">
        <f t="shared" ca="1" si="230"/>
        <v>0.81235836637731207</v>
      </c>
      <c r="D942" s="6">
        <f t="shared" ca="1" si="234"/>
        <v>0.18764163362268793</v>
      </c>
      <c r="E942" s="6">
        <f t="shared" ca="1" si="235"/>
        <v>0</v>
      </c>
      <c r="F942" s="6" t="str">
        <f t="shared" si="231"/>
        <v/>
      </c>
      <c r="G942" t="s">
        <v>10</v>
      </c>
      <c r="H942" s="6" t="str">
        <f t="shared" ca="1" si="242"/>
        <v xml:space="preserve">Si estas medidas suman 116 grados, </v>
      </c>
      <c r="I942" s="6" t="str">
        <f t="shared" ca="1" si="238"/>
        <v xml:space="preserve">y el segundo es el </v>
      </c>
      <c r="J942" s="6" t="str">
        <f t="shared" ca="1" si="239"/>
        <v xml:space="preserve">triple del primero, calcule sus medidas </v>
      </c>
      <c r="K942" s="6" t="s">
        <v>11</v>
      </c>
      <c r="L942" s="13"/>
    </row>
    <row r="943" spans="1:12" x14ac:dyDescent="0.3">
      <c r="B943" s="15">
        <v>0</v>
      </c>
      <c r="C943" s="6">
        <f t="shared" ca="1" si="230"/>
        <v>6.1349916446585717E-2</v>
      </c>
      <c r="D943" s="6">
        <f t="shared" ca="1" si="234"/>
        <v>0.56134991644658572</v>
      </c>
      <c r="E943" s="6">
        <f t="shared" ca="1" si="235"/>
        <v>1</v>
      </c>
      <c r="F943" s="6" t="str">
        <f t="shared" si="231"/>
        <v/>
      </c>
      <c r="G943" t="s">
        <v>10</v>
      </c>
      <c r="H943" s="6" t="str">
        <f t="shared" ca="1" si="242"/>
        <v xml:space="preserve">Si estas medidas suman 41 grados, </v>
      </c>
      <c r="I943" s="6" t="str">
        <f t="shared" ca="1" si="238"/>
        <v xml:space="preserve">y el segundo es el </v>
      </c>
      <c r="J943" s="6" t="str">
        <f t="shared" ca="1" si="239"/>
        <v xml:space="preserve">triple del primero, calcule sus medidas </v>
      </c>
      <c r="K943" s="6" t="s">
        <v>11</v>
      </c>
      <c r="L943" s="13"/>
    </row>
    <row r="944" spans="1:12" x14ac:dyDescent="0.3">
      <c r="B944" s="15">
        <v>0</v>
      </c>
      <c r="C944" s="6">
        <f t="shared" ca="1" si="230"/>
        <v>0.62871177074852547</v>
      </c>
      <c r="D944" s="6">
        <f t="shared" ca="1" si="234"/>
        <v>0.37128822925147453</v>
      </c>
      <c r="E944" s="6">
        <f t="shared" ca="1" si="235"/>
        <v>0</v>
      </c>
      <c r="F944" s="6" t="str">
        <f t="shared" si="231"/>
        <v/>
      </c>
      <c r="G944" t="s">
        <v>10</v>
      </c>
      <c r="H944" s="6" t="str">
        <f t="shared" ca="1" si="242"/>
        <v xml:space="preserve">Si estas medidas suman 98 grados, </v>
      </c>
      <c r="I944" s="6" t="str">
        <f t="shared" ca="1" si="238"/>
        <v xml:space="preserve">y el segundo es el </v>
      </c>
      <c r="J944" s="6" t="str">
        <f t="shared" ca="1" si="239"/>
        <v xml:space="preserve">triple del primero, calcule sus medidas </v>
      </c>
      <c r="K944" s="6" t="s">
        <v>11</v>
      </c>
      <c r="L944" s="13"/>
    </row>
    <row r="945" spans="1:12" x14ac:dyDescent="0.3">
      <c r="B945" s="15">
        <v>0</v>
      </c>
      <c r="C945" s="6">
        <f t="shared" ca="1" si="230"/>
        <v>0.69976963277912796</v>
      </c>
      <c r="D945" s="6">
        <f t="shared" ca="1" si="234"/>
        <v>0.30023036722087204</v>
      </c>
      <c r="E945" s="6">
        <f t="shared" ca="1" si="235"/>
        <v>2</v>
      </c>
      <c r="F945" s="6" t="str">
        <f t="shared" si="231"/>
        <v/>
      </c>
      <c r="G945" t="s">
        <v>10</v>
      </c>
      <c r="H945" s="6" t="str">
        <f t="shared" ca="1" si="242"/>
        <v xml:space="preserve">Si estas medidas suman 105 grados, </v>
      </c>
      <c r="I945" s="6" t="str">
        <f t="shared" ca="1" si="238"/>
        <v xml:space="preserve">y el primero es el </v>
      </c>
      <c r="J945" s="6" t="str">
        <f t="shared" ca="1" si="239"/>
        <v xml:space="preserve">doble del segundo, \textbf{calcule} sus medidas </v>
      </c>
      <c r="K945" s="6" t="s">
        <v>11</v>
      </c>
      <c r="L945" s="13"/>
    </row>
    <row r="946" spans="1:12" x14ac:dyDescent="0.3">
      <c r="B946" s="15">
        <v>0</v>
      </c>
      <c r="C946" s="6">
        <f t="shared" ca="1" si="230"/>
        <v>5.1885884527115622E-2</v>
      </c>
      <c r="D946" s="6">
        <f t="shared" ca="1" si="234"/>
        <v>0.55188588452711562</v>
      </c>
      <c r="E946" s="6">
        <f t="shared" ca="1" si="235"/>
        <v>0</v>
      </c>
      <c r="F946" s="6" t="str">
        <f t="shared" si="231"/>
        <v/>
      </c>
      <c r="G946" t="s">
        <v>10</v>
      </c>
      <c r="H946" s="6" t="str">
        <f t="shared" ca="1" si="242"/>
        <v xml:space="preserve">Si estas medidas suman 40 grados, </v>
      </c>
      <c r="I946" s="6" t="str">
        <f t="shared" ca="1" si="238"/>
        <v xml:space="preserve">y el segundo es el </v>
      </c>
      <c r="J946" s="6" t="str">
        <f t="shared" ca="1" si="239"/>
        <v xml:space="preserve">triple del primero, calcule sus medidas </v>
      </c>
      <c r="K946" s="6" t="s">
        <v>11</v>
      </c>
      <c r="L946" s="13"/>
    </row>
    <row r="947" spans="1:12" x14ac:dyDescent="0.3">
      <c r="B947" s="15">
        <v>0</v>
      </c>
      <c r="C947" s="6">
        <f t="shared" ca="1" si="230"/>
        <v>0.32641019553387285</v>
      </c>
      <c r="D947" s="6">
        <f t="shared" ca="1" si="234"/>
        <v>0.32641019553387285</v>
      </c>
      <c r="E947" s="6">
        <f t="shared" ca="1" si="235"/>
        <v>2</v>
      </c>
      <c r="F947" s="6" t="str">
        <f t="shared" si="231"/>
        <v/>
      </c>
      <c r="G947" t="s">
        <v>10</v>
      </c>
      <c r="H947" s="6" t="str">
        <f t="shared" ca="1" si="242"/>
        <v xml:space="preserve">Si estas medidas suman 68 grados, </v>
      </c>
      <c r="I947" s="6" t="str">
        <f t="shared" ca="1" si="238"/>
        <v xml:space="preserve">y el primero es el </v>
      </c>
      <c r="J947" s="6" t="str">
        <f t="shared" ca="1" si="239"/>
        <v xml:space="preserve">doble del segundo, \textbf{calcule} sus medidas </v>
      </c>
      <c r="K947" s="6" t="s">
        <v>11</v>
      </c>
      <c r="L947" s="13"/>
    </row>
    <row r="948" spans="1:12" x14ac:dyDescent="0.3">
      <c r="B948" s="15">
        <v>0</v>
      </c>
      <c r="C948" s="6">
        <f t="shared" ca="1" si="230"/>
        <v>0.4238554277386466</v>
      </c>
      <c r="D948" s="6">
        <f t="shared" ca="1" si="234"/>
        <v>0.4238554277386466</v>
      </c>
      <c r="E948" s="6">
        <f t="shared" ca="1" si="235"/>
        <v>2</v>
      </c>
      <c r="F948" s="6" t="str">
        <f t="shared" si="231"/>
        <v/>
      </c>
      <c r="G948" t="s">
        <v>10</v>
      </c>
      <c r="H948" s="6" t="str">
        <f t="shared" ca="1" si="242"/>
        <v xml:space="preserve">Si estas medidas suman 77 grados, </v>
      </c>
      <c r="I948" s="6" t="str">
        <f t="shared" ca="1" si="238"/>
        <v xml:space="preserve">y el primero es el </v>
      </c>
      <c r="J948" s="6" t="str">
        <f t="shared" ca="1" si="239"/>
        <v xml:space="preserve">doble del segundo, \textbf{calcule} sus medidas </v>
      </c>
      <c r="K948" s="6" t="s">
        <v>11</v>
      </c>
      <c r="L948" s="13"/>
    </row>
    <row r="949" spans="1:12" x14ac:dyDescent="0.3">
      <c r="B949" s="15">
        <v>0</v>
      </c>
      <c r="C949" s="6">
        <f t="shared" ca="1" si="230"/>
        <v>0.97219086047057279</v>
      </c>
      <c r="D949" s="6">
        <f t="shared" ca="1" si="234"/>
        <v>2.7809139529427207E-2</v>
      </c>
      <c r="E949" s="6">
        <f t="shared" ca="1" si="235"/>
        <v>2</v>
      </c>
      <c r="F949" s="6" t="str">
        <f t="shared" si="231"/>
        <v/>
      </c>
      <c r="G949" t="s">
        <v>10</v>
      </c>
      <c r="H949" s="6" t="str">
        <f t="shared" ca="1" si="242"/>
        <v xml:space="preserve">Si estas medidas suman 132 grados, </v>
      </c>
      <c r="I949" s="6" t="str">
        <f t="shared" ca="1" si="238"/>
        <v xml:space="preserve">y el primero es el </v>
      </c>
      <c r="J949" s="6" t="str">
        <f t="shared" ca="1" si="239"/>
        <v xml:space="preserve">doble del segundo, \textbf{calcule} sus medidas </v>
      </c>
      <c r="K949" s="6" t="s">
        <v>11</v>
      </c>
      <c r="L949" s="13"/>
    </row>
    <row r="950" spans="1:12" x14ac:dyDescent="0.3">
      <c r="B950" s="15">
        <v>0</v>
      </c>
      <c r="C950" s="6">
        <f t="shared" ca="1" si="230"/>
        <v>0.2142474128144144</v>
      </c>
      <c r="D950" s="6">
        <f t="shared" ca="1" si="234"/>
        <v>0.2142474128144144</v>
      </c>
      <c r="E950" s="6">
        <f t="shared" ca="1" si="235"/>
        <v>0</v>
      </c>
      <c r="F950" s="6" t="str">
        <f t="shared" si="231"/>
        <v/>
      </c>
      <c r="G950" t="s">
        <v>10</v>
      </c>
      <c r="H950" s="6" t="str">
        <f t="shared" ref="H950:H951" ca="1" si="243">CONCATENATE("Si estas medidas suman ", IF(E941=0,180,IF(E941=1,90,360))," grados, ")</f>
        <v xml:space="preserve">Si estas medidas suman 360 grados, </v>
      </c>
      <c r="I950" s="6" t="str">
        <f t="shared" ca="1" si="238"/>
        <v xml:space="preserve">y el segundo es el </v>
      </c>
      <c r="J950" s="6" t="str">
        <f t="shared" ca="1" si="239"/>
        <v xml:space="preserve">triple del primero, calcule sus medidas </v>
      </c>
      <c r="K950" s="6" t="s">
        <v>11</v>
      </c>
      <c r="L950" s="13"/>
    </row>
    <row r="951" spans="1:12" x14ac:dyDescent="0.3">
      <c r="B951" s="15">
        <v>0</v>
      </c>
      <c r="C951" s="6">
        <f t="shared" ca="1" si="230"/>
        <v>0.47338091999472109</v>
      </c>
      <c r="D951" s="6">
        <f t="shared" ca="1" si="234"/>
        <v>0.47338091999472109</v>
      </c>
      <c r="E951" s="6">
        <f t="shared" ca="1" si="235"/>
        <v>1</v>
      </c>
      <c r="F951" s="6" t="str">
        <f t="shared" si="231"/>
        <v/>
      </c>
      <c r="G951" t="s">
        <v>10</v>
      </c>
      <c r="H951" s="6" t="str">
        <f t="shared" ca="1" si="243"/>
        <v xml:space="preserve">Si estas medidas suman 180 grados, </v>
      </c>
      <c r="I951" s="6" t="str">
        <f t="shared" ca="1" si="238"/>
        <v xml:space="preserve">y el segundo es el </v>
      </c>
      <c r="J951" s="6" t="str">
        <f t="shared" ca="1" si="239"/>
        <v xml:space="preserve">triple del primero, calcule sus medidas </v>
      </c>
      <c r="K951" s="6" t="s">
        <v>11</v>
      </c>
      <c r="L951" s="13"/>
    </row>
    <row r="952" spans="1:12" x14ac:dyDescent="0.3">
      <c r="A952" t="s">
        <v>300</v>
      </c>
      <c r="B952" s="15">
        <v>0</v>
      </c>
      <c r="C952" s="6">
        <f t="shared" ca="1" si="230"/>
        <v>0.5108843373619868</v>
      </c>
      <c r="D952" s="6">
        <f t="shared" ca="1" si="234"/>
        <v>0.5108843373619868</v>
      </c>
      <c r="E952" s="6">
        <f t="shared" ca="1" si="235"/>
        <v>2</v>
      </c>
      <c r="F952" s="6" t="str">
        <f t="shared" si="231"/>
        <v>\end{enumerate}\newpage   \section*{Cuenta:  20191930006  }\begin{enumerate}</v>
      </c>
      <c r="G952" t="s">
        <v>10</v>
      </c>
      <c r="H952" s="6" t="str">
        <f t="shared" ref="H952:H962" ca="1" si="244">CONCATENATE("Si estas medidas suman ", ROUND(C952*100+35,0)," grados, ")</f>
        <v xml:space="preserve">Si estas medidas suman 86 grados, </v>
      </c>
      <c r="I952" s="6" t="str">
        <f t="shared" ca="1" si="238"/>
        <v xml:space="preserve">y el primero es el </v>
      </c>
      <c r="J952" s="6" t="str">
        <f t="shared" ca="1" si="239"/>
        <v xml:space="preserve">doble del segundo, \textbf{calcule} sus medidas </v>
      </c>
      <c r="K952" s="6" t="s">
        <v>11</v>
      </c>
      <c r="L952" s="13"/>
    </row>
    <row r="953" spans="1:12" x14ac:dyDescent="0.3">
      <c r="B953" s="15">
        <v>0</v>
      </c>
      <c r="C953" s="6">
        <f t="shared" ca="1" si="230"/>
        <v>0.14631844607000466</v>
      </c>
      <c r="D953" s="6">
        <f t="shared" ca="1" si="234"/>
        <v>0.14631844607000466</v>
      </c>
      <c r="E953" s="6">
        <f t="shared" ca="1" si="235"/>
        <v>2</v>
      </c>
      <c r="F953" s="6" t="str">
        <f t="shared" si="231"/>
        <v/>
      </c>
      <c r="G953" t="s">
        <v>10</v>
      </c>
      <c r="H953" s="6" t="str">
        <f t="shared" ca="1" si="244"/>
        <v xml:space="preserve">Si estas medidas suman 50 grados, </v>
      </c>
      <c r="I953" s="6" t="str">
        <f t="shared" ca="1" si="238"/>
        <v xml:space="preserve">y el primero es el </v>
      </c>
      <c r="J953" s="6" t="str">
        <f t="shared" ca="1" si="239"/>
        <v xml:space="preserve">doble del segundo, \textbf{calcule} sus medidas </v>
      </c>
      <c r="K953" s="6" t="s">
        <v>11</v>
      </c>
      <c r="L953" s="13"/>
    </row>
    <row r="954" spans="1:12" x14ac:dyDescent="0.3">
      <c r="B954" s="15">
        <v>0</v>
      </c>
      <c r="C954" s="6">
        <f t="shared" ca="1" si="230"/>
        <v>0.62797007169055874</v>
      </c>
      <c r="D954" s="6">
        <f t="shared" ca="1" si="234"/>
        <v>0.37202992830944126</v>
      </c>
      <c r="E954" s="6">
        <f t="shared" ca="1" si="235"/>
        <v>0</v>
      </c>
      <c r="F954" s="6" t="str">
        <f t="shared" si="231"/>
        <v/>
      </c>
      <c r="G954" t="s">
        <v>10</v>
      </c>
      <c r="H954" s="6" t="str">
        <f t="shared" ca="1" si="244"/>
        <v xml:space="preserve">Si estas medidas suman 98 grados, </v>
      </c>
      <c r="I954" s="6" t="str">
        <f t="shared" ca="1" si="238"/>
        <v xml:space="preserve">y el segundo es el </v>
      </c>
      <c r="J954" s="6" t="str">
        <f t="shared" ca="1" si="239"/>
        <v xml:space="preserve">triple del primero, calcule sus medidas </v>
      </c>
      <c r="K954" s="6" t="s">
        <v>11</v>
      </c>
      <c r="L954" s="13"/>
    </row>
    <row r="955" spans="1:12" x14ac:dyDescent="0.3">
      <c r="B955" s="15">
        <v>0</v>
      </c>
      <c r="C955" s="6">
        <f t="shared" ca="1" si="230"/>
        <v>0.24088416675356239</v>
      </c>
      <c r="D955" s="6">
        <f t="shared" ca="1" si="234"/>
        <v>0.24088416675356239</v>
      </c>
      <c r="E955" s="6">
        <f t="shared" ca="1" si="235"/>
        <v>2</v>
      </c>
      <c r="F955" s="6" t="str">
        <f t="shared" si="231"/>
        <v/>
      </c>
      <c r="G955" t="s">
        <v>10</v>
      </c>
      <c r="H955" s="6" t="str">
        <f t="shared" ca="1" si="244"/>
        <v xml:space="preserve">Si estas medidas suman 59 grados, </v>
      </c>
      <c r="I955" s="6" t="str">
        <f t="shared" ca="1" si="238"/>
        <v xml:space="preserve">y el primero es el </v>
      </c>
      <c r="J955" s="6" t="str">
        <f t="shared" ca="1" si="239"/>
        <v xml:space="preserve">doble del segundo, \textbf{calcule} sus medidas </v>
      </c>
      <c r="K955" s="6" t="s">
        <v>11</v>
      </c>
      <c r="L955" s="13"/>
    </row>
    <row r="956" spans="1:12" x14ac:dyDescent="0.3">
      <c r="B956" s="15">
        <v>0</v>
      </c>
      <c r="C956" s="6">
        <f t="shared" ca="1" si="230"/>
        <v>0.43264142464566235</v>
      </c>
      <c r="D956" s="6">
        <f t="shared" ca="1" si="234"/>
        <v>0.43264142464566235</v>
      </c>
      <c r="E956" s="6">
        <f t="shared" ca="1" si="235"/>
        <v>0</v>
      </c>
      <c r="F956" s="6" t="str">
        <f t="shared" si="231"/>
        <v/>
      </c>
      <c r="G956" t="s">
        <v>10</v>
      </c>
      <c r="H956" s="6" t="str">
        <f t="shared" ca="1" si="244"/>
        <v xml:space="preserve">Si estas medidas suman 78 grados, </v>
      </c>
      <c r="I956" s="6" t="str">
        <f t="shared" ca="1" si="238"/>
        <v xml:space="preserve">y el segundo es el </v>
      </c>
      <c r="J956" s="6" t="str">
        <f t="shared" ca="1" si="239"/>
        <v xml:space="preserve">triple del primero, calcule sus medidas </v>
      </c>
      <c r="K956" s="6" t="s">
        <v>11</v>
      </c>
      <c r="L956" s="13"/>
    </row>
    <row r="957" spans="1:12" x14ac:dyDescent="0.3">
      <c r="B957" s="15">
        <v>0</v>
      </c>
      <c r="C957" s="6">
        <f t="shared" ca="1" si="230"/>
        <v>0.36376492149208173</v>
      </c>
      <c r="D957" s="6">
        <f t="shared" ca="1" si="234"/>
        <v>0.36376492149208173</v>
      </c>
      <c r="E957" s="6">
        <f t="shared" ca="1" si="235"/>
        <v>0</v>
      </c>
      <c r="F957" s="6" t="str">
        <f t="shared" si="231"/>
        <v/>
      </c>
      <c r="G957" t="s">
        <v>10</v>
      </c>
      <c r="H957" s="6" t="str">
        <f t="shared" ca="1" si="244"/>
        <v xml:space="preserve">Si estas medidas suman 71 grados, </v>
      </c>
      <c r="I957" s="6" t="str">
        <f t="shared" ca="1" si="238"/>
        <v xml:space="preserve">y el segundo es el </v>
      </c>
      <c r="J957" s="6" t="str">
        <f t="shared" ca="1" si="239"/>
        <v xml:space="preserve">triple del primero, calcule sus medidas </v>
      </c>
      <c r="K957" s="6" t="s">
        <v>11</v>
      </c>
      <c r="L957" s="13"/>
    </row>
    <row r="958" spans="1:12" x14ac:dyDescent="0.3">
      <c r="B958" s="15">
        <v>0</v>
      </c>
      <c r="C958" s="6">
        <f t="shared" ca="1" si="230"/>
        <v>0.53668865599830728</v>
      </c>
      <c r="D958" s="6">
        <f t="shared" ca="1" si="234"/>
        <v>0.53668865599830728</v>
      </c>
      <c r="E958" s="6">
        <f t="shared" ca="1" si="235"/>
        <v>2</v>
      </c>
      <c r="F958" s="6" t="str">
        <f t="shared" si="231"/>
        <v/>
      </c>
      <c r="G958" t="s">
        <v>10</v>
      </c>
      <c r="H958" s="6" t="str">
        <f t="shared" ca="1" si="244"/>
        <v xml:space="preserve">Si estas medidas suman 89 grados, </v>
      </c>
      <c r="I958" s="6" t="str">
        <f t="shared" ca="1" si="238"/>
        <v xml:space="preserve">y el primero es el </v>
      </c>
      <c r="J958" s="6" t="str">
        <f t="shared" ca="1" si="239"/>
        <v xml:space="preserve">doble del segundo, \textbf{calcule} sus medidas </v>
      </c>
      <c r="K958" s="6" t="s">
        <v>11</v>
      </c>
      <c r="L958" s="13"/>
    </row>
    <row r="959" spans="1:12" x14ac:dyDescent="0.3">
      <c r="B959" s="15">
        <v>0</v>
      </c>
      <c r="C959" s="6">
        <f t="shared" ca="1" si="230"/>
        <v>0.89915519055789606</v>
      </c>
      <c r="D959" s="6">
        <f t="shared" ca="1" si="234"/>
        <v>0.10084480944210394</v>
      </c>
      <c r="E959" s="6">
        <f t="shared" ca="1" si="235"/>
        <v>0</v>
      </c>
      <c r="F959" s="6" t="str">
        <f t="shared" si="231"/>
        <v/>
      </c>
      <c r="G959" t="s">
        <v>10</v>
      </c>
      <c r="H959" s="6" t="str">
        <f t="shared" ca="1" si="244"/>
        <v xml:space="preserve">Si estas medidas suman 125 grados, </v>
      </c>
      <c r="I959" s="6" t="str">
        <f t="shared" ca="1" si="238"/>
        <v xml:space="preserve">y el segundo es el </v>
      </c>
      <c r="J959" s="6" t="str">
        <f t="shared" ca="1" si="239"/>
        <v xml:space="preserve">triple del primero, calcule sus medidas </v>
      </c>
      <c r="K959" s="6" t="s">
        <v>11</v>
      </c>
      <c r="L959" s="13"/>
    </row>
    <row r="960" spans="1:12" x14ac:dyDescent="0.3">
      <c r="B960" s="15">
        <v>0</v>
      </c>
      <c r="C960" s="6">
        <f t="shared" ca="1" si="230"/>
        <v>0.9441487250564522</v>
      </c>
      <c r="D960" s="6">
        <f t="shared" ca="1" si="234"/>
        <v>5.5851274943547802E-2</v>
      </c>
      <c r="E960" s="6">
        <f t="shared" ca="1" si="235"/>
        <v>2</v>
      </c>
      <c r="F960" s="6" t="str">
        <f t="shared" si="231"/>
        <v/>
      </c>
      <c r="G960" t="s">
        <v>10</v>
      </c>
      <c r="H960" s="6" t="str">
        <f t="shared" ca="1" si="244"/>
        <v xml:space="preserve">Si estas medidas suman 129 grados, </v>
      </c>
      <c r="I960" s="6" t="str">
        <f t="shared" ca="1" si="238"/>
        <v xml:space="preserve">y el primero es el </v>
      </c>
      <c r="J960" s="6" t="str">
        <f t="shared" ca="1" si="239"/>
        <v xml:space="preserve">doble del segundo, \textbf{calcule} sus medidas </v>
      </c>
      <c r="K960" s="6" t="s">
        <v>11</v>
      </c>
      <c r="L960" s="13"/>
    </row>
    <row r="961" spans="1:12" x14ac:dyDescent="0.3">
      <c r="B961" s="15">
        <v>0</v>
      </c>
      <c r="C961" s="6">
        <f t="shared" ca="1" si="230"/>
        <v>0.66411904683142664</v>
      </c>
      <c r="D961" s="6">
        <f t="shared" ca="1" si="234"/>
        <v>0.33588095316857336</v>
      </c>
      <c r="E961" s="6">
        <f t="shared" ca="1" si="235"/>
        <v>0</v>
      </c>
      <c r="F961" s="6" t="str">
        <f t="shared" si="231"/>
        <v/>
      </c>
      <c r="G961" t="s">
        <v>10</v>
      </c>
      <c r="H961" s="6" t="str">
        <f t="shared" ca="1" si="244"/>
        <v xml:space="preserve">Si estas medidas suman 101 grados, </v>
      </c>
      <c r="I961" s="6" t="str">
        <f t="shared" ca="1" si="238"/>
        <v xml:space="preserve">y el segundo es el </v>
      </c>
      <c r="J961" s="6" t="str">
        <f t="shared" ca="1" si="239"/>
        <v xml:space="preserve">triple del primero, calcule sus medidas </v>
      </c>
      <c r="K961" s="6" t="s">
        <v>11</v>
      </c>
      <c r="L961" s="13"/>
    </row>
    <row r="962" spans="1:12" x14ac:dyDescent="0.3">
      <c r="B962" s="15">
        <v>0</v>
      </c>
      <c r="C962" s="6">
        <f t="shared" ca="1" si="230"/>
        <v>0.35795922889817011</v>
      </c>
      <c r="D962" s="6">
        <f t="shared" ca="1" si="234"/>
        <v>0.35795922889817011</v>
      </c>
      <c r="E962" s="6">
        <f t="shared" ca="1" si="235"/>
        <v>2</v>
      </c>
      <c r="F962" s="6" t="str">
        <f t="shared" si="231"/>
        <v/>
      </c>
      <c r="G962" t="s">
        <v>10</v>
      </c>
      <c r="H962" s="6" t="str">
        <f t="shared" ca="1" si="244"/>
        <v xml:space="preserve">Si estas medidas suman 71 grados, </v>
      </c>
      <c r="I962" s="6" t="str">
        <f t="shared" ca="1" si="238"/>
        <v xml:space="preserve">y el primero es el </v>
      </c>
      <c r="J962" s="6" t="str">
        <f t="shared" ca="1" si="239"/>
        <v xml:space="preserve">doble del segundo, \textbf{calcule} sus medidas </v>
      </c>
      <c r="K962" s="6" t="s">
        <v>11</v>
      </c>
      <c r="L962" s="13"/>
    </row>
    <row r="963" spans="1:12" x14ac:dyDescent="0.3">
      <c r="B963" s="15">
        <v>0</v>
      </c>
      <c r="C963" s="6">
        <f t="shared" ref="C963:C1026" ca="1" si="245">RAND()</f>
        <v>0.17055271120038662</v>
      </c>
      <c r="D963" s="6">
        <f t="shared" ca="1" si="234"/>
        <v>0.17055271120038662</v>
      </c>
      <c r="E963" s="6">
        <f t="shared" ca="1" si="235"/>
        <v>1</v>
      </c>
      <c r="F963" s="6" t="str">
        <f t="shared" si="231"/>
        <v/>
      </c>
      <c r="G963" t="s">
        <v>10</v>
      </c>
      <c r="H963" s="6" t="str">
        <f t="shared" ref="H963:H964" ca="1" si="246">CONCATENATE("Si estas medidas suman ", IF(E954=0,180,IF(E954=1,90,360))," grados, ")</f>
        <v xml:space="preserve">Si estas medidas suman 180 grados, </v>
      </c>
      <c r="I963" s="6" t="str">
        <f t="shared" ca="1" si="238"/>
        <v xml:space="preserve">y el segundo es el </v>
      </c>
      <c r="J963" s="6" t="str">
        <f t="shared" ca="1" si="239"/>
        <v xml:space="preserve">triple del primero, calcule sus medidas </v>
      </c>
      <c r="K963" s="6" t="s">
        <v>11</v>
      </c>
      <c r="L963" s="13"/>
    </row>
    <row r="964" spans="1:12" x14ac:dyDescent="0.3">
      <c r="B964" s="15">
        <v>0</v>
      </c>
      <c r="C964" s="6">
        <f t="shared" ca="1" si="245"/>
        <v>0.44248196396679751</v>
      </c>
      <c r="D964" s="6">
        <f t="shared" ca="1" si="234"/>
        <v>0.44248196396679751</v>
      </c>
      <c r="E964" s="6">
        <f t="shared" ca="1" si="235"/>
        <v>1</v>
      </c>
      <c r="F964" s="6" t="str">
        <f t="shared" ref="F964:F1027" si="247">IF(A964=0,"",A964)</f>
        <v/>
      </c>
      <c r="G964" t="s">
        <v>10</v>
      </c>
      <c r="H964" s="6" t="str">
        <f t="shared" ca="1" si="246"/>
        <v xml:space="preserve">Si estas medidas suman 360 grados, </v>
      </c>
      <c r="I964" s="6" t="str">
        <f t="shared" ca="1" si="238"/>
        <v xml:space="preserve">y el segundo es el </v>
      </c>
      <c r="J964" s="6" t="str">
        <f t="shared" ca="1" si="239"/>
        <v xml:space="preserve">triple del primero, calcule sus medidas </v>
      </c>
      <c r="K964" s="6" t="s">
        <v>11</v>
      </c>
      <c r="L964" s="13"/>
    </row>
    <row r="965" spans="1:12" x14ac:dyDescent="0.3">
      <c r="A965" t="s">
        <v>301</v>
      </c>
      <c r="B965" s="15">
        <v>0</v>
      </c>
      <c r="C965" s="6">
        <f t="shared" ca="1" si="245"/>
        <v>0.7283880399757543</v>
      </c>
      <c r="D965" s="6">
        <f t="shared" ca="1" si="234"/>
        <v>0.2716119600242457</v>
      </c>
      <c r="E965" s="6">
        <f t="shared" ca="1" si="235"/>
        <v>2</v>
      </c>
      <c r="F965" s="6" t="str">
        <f t="shared" si="247"/>
        <v>\end{enumerate}\newpage   \section*{Cuenta:  20191930130  }\begin{enumerate}</v>
      </c>
      <c r="G965" t="s">
        <v>10</v>
      </c>
      <c r="H965" s="6" t="str">
        <f t="shared" ref="H965:H975" ca="1" si="248">CONCATENATE("Si estas medidas suman ", ROUND(C965*100+35,0)," grados, ")</f>
        <v xml:space="preserve">Si estas medidas suman 108 grados, </v>
      </c>
      <c r="I965" s="6" t="str">
        <f t="shared" ca="1" si="238"/>
        <v xml:space="preserve">y el primero es el </v>
      </c>
      <c r="J965" s="6" t="str">
        <f t="shared" ca="1" si="239"/>
        <v xml:space="preserve">doble del segundo, \textbf{calcule} sus medidas </v>
      </c>
      <c r="K965" s="6" t="s">
        <v>11</v>
      </c>
      <c r="L965" s="13"/>
    </row>
    <row r="966" spans="1:12" x14ac:dyDescent="0.3">
      <c r="B966" s="15">
        <v>0</v>
      </c>
      <c r="C966" s="6">
        <f t="shared" ca="1" si="245"/>
        <v>0.56875576289637264</v>
      </c>
      <c r="D966" s="6">
        <f t="shared" ca="1" si="234"/>
        <v>0.56875576289637264</v>
      </c>
      <c r="E966" s="6">
        <f t="shared" ca="1" si="235"/>
        <v>2</v>
      </c>
      <c r="F966" s="6" t="str">
        <f t="shared" si="247"/>
        <v/>
      </c>
      <c r="G966" t="s">
        <v>10</v>
      </c>
      <c r="H966" s="6" t="str">
        <f t="shared" ca="1" si="248"/>
        <v xml:space="preserve">Si estas medidas suman 92 grados, </v>
      </c>
      <c r="I966" s="6" t="str">
        <f t="shared" ca="1" si="238"/>
        <v xml:space="preserve">y el primero es el </v>
      </c>
      <c r="J966" s="6" t="str">
        <f t="shared" ca="1" si="239"/>
        <v xml:space="preserve">doble del segundo, \textbf{calcule} sus medidas </v>
      </c>
      <c r="K966" s="6" t="s">
        <v>11</v>
      </c>
      <c r="L966" s="13"/>
    </row>
    <row r="967" spans="1:12" x14ac:dyDescent="0.3">
      <c r="B967" s="15">
        <v>0</v>
      </c>
      <c r="C967" s="6">
        <f t="shared" ca="1" si="245"/>
        <v>0.99794704434248716</v>
      </c>
      <c r="D967" s="6">
        <f t="shared" ca="1" si="234"/>
        <v>2.0529556575128449E-3</v>
      </c>
      <c r="E967" s="6">
        <f t="shared" ca="1" si="235"/>
        <v>0</v>
      </c>
      <c r="F967" s="6" t="str">
        <f t="shared" si="247"/>
        <v/>
      </c>
      <c r="G967" t="s">
        <v>10</v>
      </c>
      <c r="H967" s="6" t="str">
        <f t="shared" ca="1" si="248"/>
        <v xml:space="preserve">Si estas medidas suman 135 grados, </v>
      </c>
      <c r="I967" s="6" t="str">
        <f t="shared" ca="1" si="238"/>
        <v xml:space="preserve">y el segundo es el </v>
      </c>
      <c r="J967" s="6" t="str">
        <f t="shared" ca="1" si="239"/>
        <v xml:space="preserve">triple del primero, calcule sus medidas </v>
      </c>
      <c r="K967" s="6" t="s">
        <v>11</v>
      </c>
      <c r="L967" s="13"/>
    </row>
    <row r="968" spans="1:12" x14ac:dyDescent="0.3">
      <c r="B968" s="15">
        <v>0</v>
      </c>
      <c r="C968" s="6">
        <f t="shared" ca="1" si="245"/>
        <v>0.73937276512561245</v>
      </c>
      <c r="D968" s="6">
        <f t="shared" ca="1" si="234"/>
        <v>0.26062723487438755</v>
      </c>
      <c r="E968" s="6">
        <f t="shared" ca="1" si="235"/>
        <v>1</v>
      </c>
      <c r="F968" s="6" t="str">
        <f t="shared" si="247"/>
        <v/>
      </c>
      <c r="G968" t="s">
        <v>10</v>
      </c>
      <c r="H968" s="6" t="str">
        <f t="shared" ca="1" si="248"/>
        <v xml:space="preserve">Si estas medidas suman 109 grados, </v>
      </c>
      <c r="I968" s="6" t="str">
        <f t="shared" ca="1" si="238"/>
        <v xml:space="preserve">y el segundo es el </v>
      </c>
      <c r="J968" s="6" t="str">
        <f t="shared" ca="1" si="239"/>
        <v xml:space="preserve">triple del primero, calcule sus medidas </v>
      </c>
      <c r="K968" s="6" t="s">
        <v>11</v>
      </c>
      <c r="L968" s="13"/>
    </row>
    <row r="969" spans="1:12" x14ac:dyDescent="0.3">
      <c r="B969" s="15">
        <v>0</v>
      </c>
      <c r="C969" s="6">
        <f t="shared" ca="1" si="245"/>
        <v>0.46216254605251861</v>
      </c>
      <c r="D969" s="6">
        <f t="shared" ca="1" si="234"/>
        <v>0.46216254605251861</v>
      </c>
      <c r="E969" s="6">
        <f t="shared" ca="1" si="235"/>
        <v>0</v>
      </c>
      <c r="F969" s="6" t="str">
        <f t="shared" si="247"/>
        <v/>
      </c>
      <c r="G969" t="s">
        <v>10</v>
      </c>
      <c r="H969" s="6" t="str">
        <f t="shared" ca="1" si="248"/>
        <v xml:space="preserve">Si estas medidas suman 81 grados, </v>
      </c>
      <c r="I969" s="6" t="str">
        <f t="shared" ca="1" si="238"/>
        <v xml:space="preserve">y el segundo es el </v>
      </c>
      <c r="J969" s="6" t="str">
        <f t="shared" ca="1" si="239"/>
        <v xml:space="preserve">triple del primero, calcule sus medidas </v>
      </c>
      <c r="K969" s="6" t="s">
        <v>11</v>
      </c>
      <c r="L969" s="13"/>
    </row>
    <row r="970" spans="1:12" x14ac:dyDescent="0.3">
      <c r="B970" s="15">
        <v>0</v>
      </c>
      <c r="C970" s="6">
        <f t="shared" ca="1" si="245"/>
        <v>0.3036253833874023</v>
      </c>
      <c r="D970" s="6">
        <f t="shared" ca="1" si="234"/>
        <v>0.3036253833874023</v>
      </c>
      <c r="E970" s="6">
        <f t="shared" ca="1" si="235"/>
        <v>0</v>
      </c>
      <c r="F970" s="6" t="str">
        <f t="shared" si="247"/>
        <v/>
      </c>
      <c r="G970" t="s">
        <v>10</v>
      </c>
      <c r="H970" s="6" t="str">
        <f t="shared" ca="1" si="248"/>
        <v xml:space="preserve">Si estas medidas suman 65 grados, </v>
      </c>
      <c r="I970" s="6" t="str">
        <f t="shared" ca="1" si="238"/>
        <v xml:space="preserve">y el segundo es el </v>
      </c>
      <c r="J970" s="6" t="str">
        <f t="shared" ca="1" si="239"/>
        <v xml:space="preserve">triple del primero, calcule sus medidas </v>
      </c>
      <c r="K970" s="6" t="s">
        <v>11</v>
      </c>
      <c r="L970" s="13"/>
    </row>
    <row r="971" spans="1:12" x14ac:dyDescent="0.3">
      <c r="B971" s="15">
        <v>0</v>
      </c>
      <c r="C971" s="6">
        <f t="shared" ca="1" si="245"/>
        <v>0.82711017368916018</v>
      </c>
      <c r="D971" s="6">
        <f t="shared" ca="1" si="234"/>
        <v>0.17288982631083982</v>
      </c>
      <c r="E971" s="6">
        <f t="shared" ca="1" si="235"/>
        <v>2</v>
      </c>
      <c r="F971" s="6" t="str">
        <f t="shared" si="247"/>
        <v/>
      </c>
      <c r="G971" t="s">
        <v>10</v>
      </c>
      <c r="H971" s="6" t="str">
        <f t="shared" ca="1" si="248"/>
        <v xml:space="preserve">Si estas medidas suman 118 grados, </v>
      </c>
      <c r="I971" s="6" t="str">
        <f t="shared" ca="1" si="238"/>
        <v xml:space="preserve">y el primero es el </v>
      </c>
      <c r="J971" s="6" t="str">
        <f t="shared" ca="1" si="239"/>
        <v xml:space="preserve">doble del segundo, \textbf{calcule} sus medidas </v>
      </c>
      <c r="K971" s="6" t="s">
        <v>11</v>
      </c>
      <c r="L971" s="13"/>
    </row>
    <row r="972" spans="1:12" x14ac:dyDescent="0.3">
      <c r="B972" s="15">
        <v>0</v>
      </c>
      <c r="C972" s="6">
        <f t="shared" ca="1" si="245"/>
        <v>0.4608331205875198</v>
      </c>
      <c r="D972" s="6">
        <f t="shared" ca="1" si="234"/>
        <v>0.4608331205875198</v>
      </c>
      <c r="E972" s="6">
        <f t="shared" ca="1" si="235"/>
        <v>0</v>
      </c>
      <c r="F972" s="6" t="str">
        <f t="shared" si="247"/>
        <v/>
      </c>
      <c r="G972" t="s">
        <v>10</v>
      </c>
      <c r="H972" s="6" t="str">
        <f t="shared" ca="1" si="248"/>
        <v xml:space="preserve">Si estas medidas suman 81 grados, </v>
      </c>
      <c r="I972" s="6" t="str">
        <f t="shared" ca="1" si="238"/>
        <v xml:space="preserve">y el segundo es el </v>
      </c>
      <c r="J972" s="6" t="str">
        <f t="shared" ca="1" si="239"/>
        <v xml:space="preserve">triple del primero, calcule sus medidas </v>
      </c>
      <c r="K972" s="6" t="s">
        <v>11</v>
      </c>
      <c r="L972" s="13"/>
    </row>
    <row r="973" spans="1:12" x14ac:dyDescent="0.3">
      <c r="B973" s="15">
        <v>0</v>
      </c>
      <c r="C973" s="6">
        <f t="shared" ca="1" si="245"/>
        <v>1.4687711987204644E-5</v>
      </c>
      <c r="D973" s="6">
        <f t="shared" ca="1" si="234"/>
        <v>0.5000146877119872</v>
      </c>
      <c r="E973" s="6">
        <f t="shared" ca="1" si="235"/>
        <v>1</v>
      </c>
      <c r="F973" s="6" t="str">
        <f t="shared" si="247"/>
        <v/>
      </c>
      <c r="G973" t="s">
        <v>10</v>
      </c>
      <c r="H973" s="6" t="str">
        <f t="shared" ca="1" si="248"/>
        <v xml:space="preserve">Si estas medidas suman 35 grados, </v>
      </c>
      <c r="I973" s="6" t="str">
        <f t="shared" ca="1" si="238"/>
        <v xml:space="preserve">y el segundo es el </v>
      </c>
      <c r="J973" s="6" t="str">
        <f t="shared" ca="1" si="239"/>
        <v xml:space="preserve">triple del primero, calcule sus medidas </v>
      </c>
      <c r="K973" s="6" t="s">
        <v>11</v>
      </c>
      <c r="L973" s="13"/>
    </row>
    <row r="974" spans="1:12" x14ac:dyDescent="0.3">
      <c r="B974" s="15">
        <v>0</v>
      </c>
      <c r="C974" s="6">
        <f t="shared" ca="1" si="245"/>
        <v>3.1916683661521561E-2</v>
      </c>
      <c r="D974" s="6">
        <f t="shared" ca="1" si="234"/>
        <v>0.53191668366152156</v>
      </c>
      <c r="E974" s="6">
        <f t="shared" ca="1" si="235"/>
        <v>1</v>
      </c>
      <c r="F974" s="6" t="str">
        <f t="shared" si="247"/>
        <v/>
      </c>
      <c r="G974" t="s">
        <v>10</v>
      </c>
      <c r="H974" s="6" t="str">
        <f t="shared" ca="1" si="248"/>
        <v xml:space="preserve">Si estas medidas suman 38 grados, </v>
      </c>
      <c r="I974" s="6" t="str">
        <f t="shared" ca="1" si="238"/>
        <v xml:space="preserve">y el segundo es el </v>
      </c>
      <c r="J974" s="6" t="str">
        <f t="shared" ca="1" si="239"/>
        <v xml:space="preserve">triple del primero, calcule sus medidas </v>
      </c>
      <c r="K974" s="6" t="s">
        <v>11</v>
      </c>
      <c r="L974" s="13"/>
    </row>
    <row r="975" spans="1:12" x14ac:dyDescent="0.3">
      <c r="B975" s="15">
        <v>0</v>
      </c>
      <c r="C975" s="6">
        <f t="shared" ca="1" si="245"/>
        <v>0.33257451368110313</v>
      </c>
      <c r="D975" s="6">
        <f t="shared" ca="1" si="234"/>
        <v>0.33257451368110313</v>
      </c>
      <c r="E975" s="6">
        <f t="shared" ca="1" si="235"/>
        <v>2</v>
      </c>
      <c r="F975" s="6" t="str">
        <f t="shared" si="247"/>
        <v/>
      </c>
      <c r="G975" t="s">
        <v>10</v>
      </c>
      <c r="H975" s="6" t="str">
        <f t="shared" ca="1" si="248"/>
        <v xml:space="preserve">Si estas medidas suman 68 grados, </v>
      </c>
      <c r="I975" s="6" t="str">
        <f t="shared" ca="1" si="238"/>
        <v xml:space="preserve">y el primero es el </v>
      </c>
      <c r="J975" s="6" t="str">
        <f t="shared" ca="1" si="239"/>
        <v xml:space="preserve">doble del segundo, \textbf{calcule} sus medidas </v>
      </c>
      <c r="K975" s="6" t="s">
        <v>11</v>
      </c>
      <c r="L975" s="13"/>
    </row>
    <row r="976" spans="1:12" x14ac:dyDescent="0.3">
      <c r="B976" s="15">
        <v>0</v>
      </c>
      <c r="C976" s="6">
        <f t="shared" ca="1" si="245"/>
        <v>0.60425869087457551</v>
      </c>
      <c r="D976" s="6">
        <f t="shared" ref="D976:D1039" ca="1" si="249">IF(C976&gt;0.1,      IF(C976&lt;0.6,C976,ABS(1-C976)),C976+0.5)</f>
        <v>0.39574130912542449</v>
      </c>
      <c r="E976" s="6">
        <f t="shared" ref="E976:E1039" ca="1" si="250">MOD(INT(D976*99),3)</f>
        <v>0</v>
      </c>
      <c r="F976" s="6" t="str">
        <f t="shared" si="247"/>
        <v/>
      </c>
      <c r="G976" t="s">
        <v>10</v>
      </c>
      <c r="H976" s="6" t="str">
        <f t="shared" ref="H976:H977" ca="1" si="251">CONCATENATE("Si estas medidas suman ", IF(E967=0,180,IF(E967=1,90,360))," grados, ")</f>
        <v xml:space="preserve">Si estas medidas suman 180 grados, </v>
      </c>
      <c r="I976" s="6" t="str">
        <f t="shared" ca="1" si="238"/>
        <v xml:space="preserve">y el segundo es el </v>
      </c>
      <c r="J976" s="6" t="str">
        <f t="shared" ca="1" si="239"/>
        <v xml:space="preserve">triple del primero, calcule sus medidas </v>
      </c>
      <c r="K976" s="6" t="s">
        <v>11</v>
      </c>
      <c r="L976" s="13"/>
    </row>
    <row r="977" spans="1:12" x14ac:dyDescent="0.3">
      <c r="B977" s="15">
        <v>0</v>
      </c>
      <c r="C977" s="6">
        <f t="shared" ca="1" si="245"/>
        <v>9.3094553806063463E-3</v>
      </c>
      <c r="D977" s="6">
        <f t="shared" ca="1" si="249"/>
        <v>0.50930945538060635</v>
      </c>
      <c r="E977" s="6">
        <f t="shared" ca="1" si="250"/>
        <v>2</v>
      </c>
      <c r="F977" s="6" t="str">
        <f t="shared" si="247"/>
        <v/>
      </c>
      <c r="G977" t="s">
        <v>10</v>
      </c>
      <c r="H977" s="6" t="str">
        <f t="shared" ca="1" si="251"/>
        <v xml:space="preserve">Si estas medidas suman 90 grados, </v>
      </c>
      <c r="I977" s="6" t="str">
        <f t="shared" ca="1" si="238"/>
        <v xml:space="preserve">y el primero es el </v>
      </c>
      <c r="J977" s="6" t="str">
        <f t="shared" ca="1" si="239"/>
        <v xml:space="preserve">doble del segundo, \textbf{calcule} sus medidas </v>
      </c>
      <c r="K977" s="6" t="s">
        <v>11</v>
      </c>
      <c r="L977" s="13"/>
    </row>
    <row r="978" spans="1:12" x14ac:dyDescent="0.3">
      <c r="A978" t="s">
        <v>302</v>
      </c>
      <c r="B978" s="15">
        <v>0</v>
      </c>
      <c r="C978" s="6">
        <f t="shared" ca="1" si="245"/>
        <v>8.2023161630786823E-2</v>
      </c>
      <c r="D978" s="6">
        <f t="shared" ca="1" si="249"/>
        <v>0.58202316163078682</v>
      </c>
      <c r="E978" s="6">
        <f t="shared" ca="1" si="250"/>
        <v>0</v>
      </c>
      <c r="F978" s="6" t="str">
        <f t="shared" si="247"/>
        <v>\end{enumerate}\newpage   \section*{Cuenta:  20191930261  }\begin{enumerate}</v>
      </c>
      <c r="G978" t="s">
        <v>10</v>
      </c>
      <c r="H978" s="6" t="str">
        <f t="shared" ref="H978:H988" ca="1" si="252">CONCATENATE("Si estas medidas suman ", ROUND(C978*100+35,0)," grados, ")</f>
        <v xml:space="preserve">Si estas medidas suman 43 grados, </v>
      </c>
      <c r="I978" s="6" t="str">
        <f t="shared" ca="1" si="238"/>
        <v xml:space="preserve">y el segundo es el </v>
      </c>
      <c r="J978" s="6" t="str">
        <f t="shared" ca="1" si="239"/>
        <v xml:space="preserve">triple del primero, calcule sus medidas </v>
      </c>
      <c r="K978" s="6" t="s">
        <v>11</v>
      </c>
      <c r="L978" s="13"/>
    </row>
    <row r="979" spans="1:12" x14ac:dyDescent="0.3">
      <c r="B979" s="15">
        <v>0</v>
      </c>
      <c r="C979" s="6">
        <f t="shared" ca="1" si="245"/>
        <v>0.9020940024922165</v>
      </c>
      <c r="D979" s="6">
        <f t="shared" ca="1" si="249"/>
        <v>9.7905997507783504E-2</v>
      </c>
      <c r="E979" s="6">
        <f t="shared" ca="1" si="250"/>
        <v>0</v>
      </c>
      <c r="F979" s="6" t="str">
        <f t="shared" si="247"/>
        <v/>
      </c>
      <c r="G979" t="s">
        <v>10</v>
      </c>
      <c r="H979" s="6" t="str">
        <f t="shared" ca="1" si="252"/>
        <v xml:space="preserve">Si estas medidas suman 125 grados, </v>
      </c>
      <c r="I979" s="6" t="str">
        <f t="shared" ca="1" si="238"/>
        <v xml:space="preserve">y el segundo es el </v>
      </c>
      <c r="J979" s="6" t="str">
        <f t="shared" ca="1" si="239"/>
        <v xml:space="preserve">triple del primero, calcule sus medidas </v>
      </c>
      <c r="K979" s="6" t="s">
        <v>11</v>
      </c>
      <c r="L979" s="13"/>
    </row>
    <row r="980" spans="1:12" x14ac:dyDescent="0.3">
      <c r="B980" s="15">
        <v>0</v>
      </c>
      <c r="C980" s="6">
        <f t="shared" ca="1" si="245"/>
        <v>6.175052833349548E-2</v>
      </c>
      <c r="D980" s="6">
        <f t="shared" ca="1" si="249"/>
        <v>0.56175052833349548</v>
      </c>
      <c r="E980" s="6">
        <f t="shared" ca="1" si="250"/>
        <v>1</v>
      </c>
      <c r="F980" s="6" t="str">
        <f t="shared" si="247"/>
        <v/>
      </c>
      <c r="G980" t="s">
        <v>10</v>
      </c>
      <c r="H980" s="6" t="str">
        <f t="shared" ca="1" si="252"/>
        <v xml:space="preserve">Si estas medidas suman 41 grados, </v>
      </c>
      <c r="I980" s="6" t="str">
        <f t="shared" ca="1" si="238"/>
        <v xml:space="preserve">y el segundo es el </v>
      </c>
      <c r="J980" s="6" t="str">
        <f t="shared" ca="1" si="239"/>
        <v xml:space="preserve">triple del primero, calcule sus medidas </v>
      </c>
      <c r="K980" s="6" t="s">
        <v>11</v>
      </c>
      <c r="L980" s="13"/>
    </row>
    <row r="981" spans="1:12" x14ac:dyDescent="0.3">
      <c r="B981" s="15">
        <v>0</v>
      </c>
      <c r="C981" s="6">
        <f t="shared" ca="1" si="245"/>
        <v>0.85945133074540669</v>
      </c>
      <c r="D981" s="6">
        <f t="shared" ca="1" si="249"/>
        <v>0.14054866925459331</v>
      </c>
      <c r="E981" s="6">
        <f t="shared" ca="1" si="250"/>
        <v>1</v>
      </c>
      <c r="F981" s="6" t="str">
        <f t="shared" si="247"/>
        <v/>
      </c>
      <c r="G981" t="s">
        <v>10</v>
      </c>
      <c r="H981" s="6" t="str">
        <f t="shared" ca="1" si="252"/>
        <v xml:space="preserve">Si estas medidas suman 121 grados, </v>
      </c>
      <c r="I981" s="6" t="str">
        <f t="shared" ca="1" si="238"/>
        <v xml:space="preserve">y el segundo es el </v>
      </c>
      <c r="J981" s="6" t="str">
        <f t="shared" ca="1" si="239"/>
        <v xml:space="preserve">triple del primero, calcule sus medidas </v>
      </c>
      <c r="K981" s="6" t="s">
        <v>11</v>
      </c>
      <c r="L981" s="13"/>
    </row>
    <row r="982" spans="1:12" x14ac:dyDescent="0.3">
      <c r="B982" s="15">
        <v>0</v>
      </c>
      <c r="C982" s="6">
        <f t="shared" ca="1" si="245"/>
        <v>0.95317323699103007</v>
      </c>
      <c r="D982" s="6">
        <f t="shared" ca="1" si="249"/>
        <v>4.6826763008969929E-2</v>
      </c>
      <c r="E982" s="6">
        <f t="shared" ca="1" si="250"/>
        <v>1</v>
      </c>
      <c r="F982" s="6" t="str">
        <f t="shared" si="247"/>
        <v/>
      </c>
      <c r="G982" t="s">
        <v>10</v>
      </c>
      <c r="H982" s="6" t="str">
        <f t="shared" ca="1" si="252"/>
        <v xml:space="preserve">Si estas medidas suman 130 grados, </v>
      </c>
      <c r="I982" s="6" t="str">
        <f t="shared" ca="1" si="238"/>
        <v xml:space="preserve">y el segundo es el </v>
      </c>
      <c r="J982" s="6" t="str">
        <f t="shared" ca="1" si="239"/>
        <v xml:space="preserve">triple del primero, calcule sus medidas </v>
      </c>
      <c r="K982" s="6" t="s">
        <v>11</v>
      </c>
      <c r="L982" s="13"/>
    </row>
    <row r="983" spans="1:12" x14ac:dyDescent="0.3">
      <c r="B983" s="15">
        <v>0</v>
      </c>
      <c r="C983" s="6">
        <f t="shared" ca="1" si="245"/>
        <v>0.43781152206094209</v>
      </c>
      <c r="D983" s="6">
        <f t="shared" ca="1" si="249"/>
        <v>0.43781152206094209</v>
      </c>
      <c r="E983" s="6">
        <f t="shared" ca="1" si="250"/>
        <v>1</v>
      </c>
      <c r="F983" s="6" t="str">
        <f t="shared" si="247"/>
        <v/>
      </c>
      <c r="G983" t="s">
        <v>10</v>
      </c>
      <c r="H983" s="6" t="str">
        <f t="shared" ca="1" si="252"/>
        <v xml:space="preserve">Si estas medidas suman 79 grados, </v>
      </c>
      <c r="I983" s="6" t="str">
        <f t="shared" ca="1" si="238"/>
        <v xml:space="preserve">y el segundo es el </v>
      </c>
      <c r="J983" s="6" t="str">
        <f t="shared" ca="1" si="239"/>
        <v xml:space="preserve">triple del primero, calcule sus medidas </v>
      </c>
      <c r="K983" s="6" t="s">
        <v>11</v>
      </c>
      <c r="L983" s="13"/>
    </row>
    <row r="984" spans="1:12" x14ac:dyDescent="0.3">
      <c r="B984" s="15">
        <v>0</v>
      </c>
      <c r="C984" s="6">
        <f t="shared" ca="1" si="245"/>
        <v>0.58121751818381351</v>
      </c>
      <c r="D984" s="6">
        <f t="shared" ca="1" si="249"/>
        <v>0.58121751818381351</v>
      </c>
      <c r="E984" s="6">
        <f t="shared" ca="1" si="250"/>
        <v>0</v>
      </c>
      <c r="F984" s="6" t="str">
        <f t="shared" si="247"/>
        <v/>
      </c>
      <c r="G984" t="s">
        <v>10</v>
      </c>
      <c r="H984" s="6" t="str">
        <f t="shared" ca="1" si="252"/>
        <v xml:space="preserve">Si estas medidas suman 93 grados, </v>
      </c>
      <c r="I984" s="6" t="str">
        <f t="shared" ca="1" si="238"/>
        <v xml:space="preserve">y el segundo es el </v>
      </c>
      <c r="J984" s="6" t="str">
        <f t="shared" ca="1" si="239"/>
        <v xml:space="preserve">triple del primero, calcule sus medidas </v>
      </c>
      <c r="K984" s="6" t="s">
        <v>11</v>
      </c>
      <c r="L984" s="13"/>
    </row>
    <row r="985" spans="1:12" x14ac:dyDescent="0.3">
      <c r="B985" s="15">
        <v>0</v>
      </c>
      <c r="C985" s="6">
        <f t="shared" ca="1" si="245"/>
        <v>0.41738680649875448</v>
      </c>
      <c r="D985" s="6">
        <f t="shared" ca="1" si="249"/>
        <v>0.41738680649875448</v>
      </c>
      <c r="E985" s="6">
        <f t="shared" ca="1" si="250"/>
        <v>2</v>
      </c>
      <c r="F985" s="6" t="str">
        <f t="shared" si="247"/>
        <v/>
      </c>
      <c r="G985" t="s">
        <v>10</v>
      </c>
      <c r="H985" s="6" t="str">
        <f t="shared" ca="1" si="252"/>
        <v xml:space="preserve">Si estas medidas suman 77 grados, </v>
      </c>
      <c r="I985" s="6" t="str">
        <f t="shared" ca="1" si="238"/>
        <v xml:space="preserve">y el primero es el </v>
      </c>
      <c r="J985" s="6" t="str">
        <f t="shared" ca="1" si="239"/>
        <v xml:space="preserve">doble del segundo, \textbf{calcule} sus medidas </v>
      </c>
      <c r="K985" s="6" t="s">
        <v>11</v>
      </c>
      <c r="L985" s="13"/>
    </row>
    <row r="986" spans="1:12" x14ac:dyDescent="0.3">
      <c r="B986" s="15">
        <v>0</v>
      </c>
      <c r="C986" s="6">
        <f t="shared" ca="1" si="245"/>
        <v>0.92211430282593299</v>
      </c>
      <c r="D986" s="6">
        <f t="shared" ca="1" si="249"/>
        <v>7.7885697174067015E-2</v>
      </c>
      <c r="E986" s="6">
        <f t="shared" ca="1" si="250"/>
        <v>1</v>
      </c>
      <c r="F986" s="6" t="str">
        <f t="shared" si="247"/>
        <v/>
      </c>
      <c r="G986" t="s">
        <v>10</v>
      </c>
      <c r="H986" s="6" t="str">
        <f t="shared" ca="1" si="252"/>
        <v xml:space="preserve">Si estas medidas suman 127 grados, </v>
      </c>
      <c r="I986" s="6" t="str">
        <f t="shared" ca="1" si="238"/>
        <v xml:space="preserve">y el segundo es el </v>
      </c>
      <c r="J986" s="6" t="str">
        <f t="shared" ca="1" si="239"/>
        <v xml:space="preserve">triple del primero, calcule sus medidas </v>
      </c>
      <c r="K986" s="6" t="s">
        <v>11</v>
      </c>
      <c r="L986" s="13"/>
    </row>
    <row r="987" spans="1:12" x14ac:dyDescent="0.3">
      <c r="B987" s="15">
        <v>0</v>
      </c>
      <c r="C987" s="6">
        <f t="shared" ca="1" si="245"/>
        <v>0.5928565683334287</v>
      </c>
      <c r="D987" s="6">
        <f t="shared" ca="1" si="249"/>
        <v>0.5928565683334287</v>
      </c>
      <c r="E987" s="6">
        <f t="shared" ca="1" si="250"/>
        <v>1</v>
      </c>
      <c r="F987" s="6" t="str">
        <f t="shared" si="247"/>
        <v/>
      </c>
      <c r="G987" t="s">
        <v>10</v>
      </c>
      <c r="H987" s="6" t="str">
        <f t="shared" ca="1" si="252"/>
        <v xml:space="preserve">Si estas medidas suman 94 grados, </v>
      </c>
      <c r="I987" s="6" t="str">
        <f t="shared" ca="1" si="238"/>
        <v xml:space="preserve">y el segundo es el </v>
      </c>
      <c r="J987" s="6" t="str">
        <f t="shared" ca="1" si="239"/>
        <v xml:space="preserve">triple del primero, calcule sus medidas </v>
      </c>
      <c r="K987" s="6" t="s">
        <v>11</v>
      </c>
      <c r="L987" s="13"/>
    </row>
    <row r="988" spans="1:12" x14ac:dyDescent="0.3">
      <c r="B988" s="15">
        <v>0</v>
      </c>
      <c r="C988" s="6">
        <f t="shared" ca="1" si="245"/>
        <v>0.8004523296515984</v>
      </c>
      <c r="D988" s="6">
        <f t="shared" ca="1" si="249"/>
        <v>0.1995476703484016</v>
      </c>
      <c r="E988" s="6">
        <f t="shared" ca="1" si="250"/>
        <v>1</v>
      </c>
      <c r="F988" s="6" t="str">
        <f t="shared" si="247"/>
        <v/>
      </c>
      <c r="G988" t="s">
        <v>10</v>
      </c>
      <c r="H988" s="6" t="str">
        <f t="shared" ca="1" si="252"/>
        <v xml:space="preserve">Si estas medidas suman 115 grados, </v>
      </c>
      <c r="I988" s="6" t="str">
        <f t="shared" ref="I988:I1051" ca="1" si="253">IF(E988=2, "y el primero es el ", "y el segundo es el ")</f>
        <v xml:space="preserve">y el segundo es el </v>
      </c>
      <c r="J988" s="6" t="str">
        <f t="shared" ref="J988:J1051" ca="1" si="254">IF(E988=2,"doble del segundo, \textbf{calcule} sus medidas ", "triple del primero, calcule sus medidas ")</f>
        <v xml:space="preserve">triple del primero, calcule sus medidas </v>
      </c>
      <c r="K988" s="6" t="s">
        <v>11</v>
      </c>
      <c r="L988" s="13"/>
    </row>
    <row r="989" spans="1:12" x14ac:dyDescent="0.3">
      <c r="B989" s="15">
        <v>0</v>
      </c>
      <c r="C989" s="6">
        <f t="shared" ca="1" si="245"/>
        <v>0.62678552084090178</v>
      </c>
      <c r="D989" s="6">
        <f t="shared" ca="1" si="249"/>
        <v>0.37321447915909822</v>
      </c>
      <c r="E989" s="6">
        <f t="shared" ca="1" si="250"/>
        <v>0</v>
      </c>
      <c r="F989" s="6" t="str">
        <f t="shared" si="247"/>
        <v/>
      </c>
      <c r="G989" t="s">
        <v>10</v>
      </c>
      <c r="H989" s="6" t="str">
        <f t="shared" ref="H989:H990" ca="1" si="255">CONCATENATE("Si estas medidas suman ", IF(E980=0,180,IF(E980=1,90,360))," grados, ")</f>
        <v xml:space="preserve">Si estas medidas suman 90 grados, </v>
      </c>
      <c r="I989" s="6" t="str">
        <f t="shared" ca="1" si="253"/>
        <v xml:space="preserve">y el segundo es el </v>
      </c>
      <c r="J989" s="6" t="str">
        <f t="shared" ca="1" si="254"/>
        <v xml:space="preserve">triple del primero, calcule sus medidas </v>
      </c>
      <c r="K989" s="6" t="s">
        <v>11</v>
      </c>
      <c r="L989" s="13"/>
    </row>
    <row r="990" spans="1:12" x14ac:dyDescent="0.3">
      <c r="B990" s="15">
        <v>0</v>
      </c>
      <c r="C990" s="6">
        <f t="shared" ca="1" si="245"/>
        <v>0.17278171099464701</v>
      </c>
      <c r="D990" s="6">
        <f t="shared" ca="1" si="249"/>
        <v>0.17278171099464701</v>
      </c>
      <c r="E990" s="6">
        <f t="shared" ca="1" si="250"/>
        <v>2</v>
      </c>
      <c r="F990" s="6" t="str">
        <f t="shared" si="247"/>
        <v/>
      </c>
      <c r="G990" t="s">
        <v>10</v>
      </c>
      <c r="H990" s="6" t="str">
        <f t="shared" ca="1" si="255"/>
        <v xml:space="preserve">Si estas medidas suman 90 grados, </v>
      </c>
      <c r="I990" s="6" t="str">
        <f t="shared" ca="1" si="253"/>
        <v xml:space="preserve">y el primero es el </v>
      </c>
      <c r="J990" s="6" t="str">
        <f t="shared" ca="1" si="254"/>
        <v xml:space="preserve">doble del segundo, \textbf{calcule} sus medidas </v>
      </c>
      <c r="K990" s="6" t="s">
        <v>11</v>
      </c>
      <c r="L990" s="13"/>
    </row>
    <row r="991" spans="1:12" x14ac:dyDescent="0.3">
      <c r="A991" t="s">
        <v>303</v>
      </c>
      <c r="B991" s="15">
        <v>0</v>
      </c>
      <c r="C991" s="6">
        <f t="shared" ca="1" si="245"/>
        <v>0.78019157505354098</v>
      </c>
      <c r="D991" s="6">
        <f t="shared" ca="1" si="249"/>
        <v>0.21980842494645902</v>
      </c>
      <c r="E991" s="6">
        <f t="shared" ca="1" si="250"/>
        <v>0</v>
      </c>
      <c r="F991" s="6" t="str">
        <f t="shared" si="247"/>
        <v>\end{enumerate}\newpage   \section*{Cuenta:  20201002587  }\begin{enumerate}</v>
      </c>
      <c r="G991" t="s">
        <v>10</v>
      </c>
      <c r="H991" s="6" t="str">
        <f t="shared" ref="H991:H1001" ca="1" si="256">CONCATENATE("Si estas medidas suman ", ROUND(C991*100+35,0)," grados, ")</f>
        <v xml:space="preserve">Si estas medidas suman 113 grados, </v>
      </c>
      <c r="I991" s="6" t="str">
        <f t="shared" ca="1" si="253"/>
        <v xml:space="preserve">y el segundo es el </v>
      </c>
      <c r="J991" s="6" t="str">
        <f t="shared" ca="1" si="254"/>
        <v xml:space="preserve">triple del primero, calcule sus medidas </v>
      </c>
      <c r="K991" s="6" t="s">
        <v>11</v>
      </c>
      <c r="L991" s="13"/>
    </row>
    <row r="992" spans="1:12" x14ac:dyDescent="0.3">
      <c r="B992" s="15">
        <v>0</v>
      </c>
      <c r="C992" s="6">
        <f t="shared" ca="1" si="245"/>
        <v>0.44794105265188677</v>
      </c>
      <c r="D992" s="6">
        <f t="shared" ca="1" si="249"/>
        <v>0.44794105265188677</v>
      </c>
      <c r="E992" s="6">
        <f t="shared" ca="1" si="250"/>
        <v>2</v>
      </c>
      <c r="F992" s="6" t="str">
        <f t="shared" si="247"/>
        <v/>
      </c>
      <c r="G992" t="s">
        <v>10</v>
      </c>
      <c r="H992" s="6" t="str">
        <f t="shared" ca="1" si="256"/>
        <v xml:space="preserve">Si estas medidas suman 80 grados, </v>
      </c>
      <c r="I992" s="6" t="str">
        <f t="shared" ca="1" si="253"/>
        <v xml:space="preserve">y el primero es el </v>
      </c>
      <c r="J992" s="6" t="str">
        <f t="shared" ca="1" si="254"/>
        <v xml:space="preserve">doble del segundo, \textbf{calcule} sus medidas </v>
      </c>
      <c r="K992" s="6" t="s">
        <v>11</v>
      </c>
      <c r="L992" s="13"/>
    </row>
    <row r="993" spans="1:12" x14ac:dyDescent="0.3">
      <c r="B993" s="15">
        <v>0</v>
      </c>
      <c r="C993" s="6">
        <f t="shared" ca="1" si="245"/>
        <v>0.85677453954018346</v>
      </c>
      <c r="D993" s="6">
        <f t="shared" ca="1" si="249"/>
        <v>0.14322546045981654</v>
      </c>
      <c r="E993" s="6">
        <f t="shared" ca="1" si="250"/>
        <v>2</v>
      </c>
      <c r="F993" s="6" t="str">
        <f t="shared" si="247"/>
        <v/>
      </c>
      <c r="G993" t="s">
        <v>10</v>
      </c>
      <c r="H993" s="6" t="str">
        <f t="shared" ca="1" si="256"/>
        <v xml:space="preserve">Si estas medidas suman 121 grados, </v>
      </c>
      <c r="I993" s="6" t="str">
        <f t="shared" ca="1" si="253"/>
        <v xml:space="preserve">y el primero es el </v>
      </c>
      <c r="J993" s="6" t="str">
        <f t="shared" ca="1" si="254"/>
        <v xml:space="preserve">doble del segundo, \textbf{calcule} sus medidas </v>
      </c>
      <c r="K993" s="6" t="s">
        <v>11</v>
      </c>
      <c r="L993" s="13"/>
    </row>
    <row r="994" spans="1:12" x14ac:dyDescent="0.3">
      <c r="B994" s="15">
        <v>0</v>
      </c>
      <c r="C994" s="6">
        <f t="shared" ca="1" si="245"/>
        <v>5.4264749276507929E-2</v>
      </c>
      <c r="D994" s="6">
        <f t="shared" ca="1" si="249"/>
        <v>0.55426474927650793</v>
      </c>
      <c r="E994" s="6">
        <f t="shared" ca="1" si="250"/>
        <v>0</v>
      </c>
      <c r="F994" s="6" t="str">
        <f t="shared" si="247"/>
        <v/>
      </c>
      <c r="G994" t="s">
        <v>10</v>
      </c>
      <c r="H994" s="6" t="str">
        <f t="shared" ca="1" si="256"/>
        <v xml:space="preserve">Si estas medidas suman 40 grados, </v>
      </c>
      <c r="I994" s="6" t="str">
        <f t="shared" ca="1" si="253"/>
        <v xml:space="preserve">y el segundo es el </v>
      </c>
      <c r="J994" s="6" t="str">
        <f t="shared" ca="1" si="254"/>
        <v xml:space="preserve">triple del primero, calcule sus medidas </v>
      </c>
      <c r="K994" s="6" t="s">
        <v>11</v>
      </c>
      <c r="L994" s="13"/>
    </row>
    <row r="995" spans="1:12" x14ac:dyDescent="0.3">
      <c r="B995" s="15">
        <v>0</v>
      </c>
      <c r="C995" s="6">
        <f t="shared" ca="1" si="245"/>
        <v>0.26668296431204264</v>
      </c>
      <c r="D995" s="6">
        <f t="shared" ca="1" si="249"/>
        <v>0.26668296431204264</v>
      </c>
      <c r="E995" s="6">
        <f t="shared" ca="1" si="250"/>
        <v>2</v>
      </c>
      <c r="F995" s="6" t="str">
        <f t="shared" si="247"/>
        <v/>
      </c>
      <c r="G995" t="s">
        <v>10</v>
      </c>
      <c r="H995" s="6" t="str">
        <f t="shared" ca="1" si="256"/>
        <v xml:space="preserve">Si estas medidas suman 62 grados, </v>
      </c>
      <c r="I995" s="6" t="str">
        <f t="shared" ca="1" si="253"/>
        <v xml:space="preserve">y el primero es el </v>
      </c>
      <c r="J995" s="6" t="str">
        <f t="shared" ca="1" si="254"/>
        <v xml:space="preserve">doble del segundo, \textbf{calcule} sus medidas </v>
      </c>
      <c r="K995" s="6" t="s">
        <v>11</v>
      </c>
      <c r="L995" s="13"/>
    </row>
    <row r="996" spans="1:12" x14ac:dyDescent="0.3">
      <c r="B996" s="15">
        <v>0</v>
      </c>
      <c r="C996" s="6">
        <f t="shared" ca="1" si="245"/>
        <v>0.98796433253014171</v>
      </c>
      <c r="D996" s="6">
        <f t="shared" ca="1" si="249"/>
        <v>1.2035667469858291E-2</v>
      </c>
      <c r="E996" s="6">
        <f t="shared" ca="1" si="250"/>
        <v>1</v>
      </c>
      <c r="F996" s="6" t="str">
        <f t="shared" si="247"/>
        <v/>
      </c>
      <c r="G996" t="s">
        <v>10</v>
      </c>
      <c r="H996" s="6" t="str">
        <f t="shared" ca="1" si="256"/>
        <v xml:space="preserve">Si estas medidas suman 134 grados, </v>
      </c>
      <c r="I996" s="6" t="str">
        <f t="shared" ca="1" si="253"/>
        <v xml:space="preserve">y el segundo es el </v>
      </c>
      <c r="J996" s="6" t="str">
        <f t="shared" ca="1" si="254"/>
        <v xml:space="preserve">triple del primero, calcule sus medidas </v>
      </c>
      <c r="K996" s="6" t="s">
        <v>11</v>
      </c>
      <c r="L996" s="13"/>
    </row>
    <row r="997" spans="1:12" x14ac:dyDescent="0.3">
      <c r="B997" s="15">
        <v>0</v>
      </c>
      <c r="C997" s="6">
        <f t="shared" ca="1" si="245"/>
        <v>0.34211413117899236</v>
      </c>
      <c r="D997" s="6">
        <f t="shared" ca="1" si="249"/>
        <v>0.34211413117899236</v>
      </c>
      <c r="E997" s="6">
        <f t="shared" ca="1" si="250"/>
        <v>0</v>
      </c>
      <c r="F997" s="6" t="str">
        <f t="shared" si="247"/>
        <v/>
      </c>
      <c r="G997" t="s">
        <v>10</v>
      </c>
      <c r="H997" s="6" t="str">
        <f t="shared" ca="1" si="256"/>
        <v xml:space="preserve">Si estas medidas suman 69 grados, </v>
      </c>
      <c r="I997" s="6" t="str">
        <f t="shared" ca="1" si="253"/>
        <v xml:space="preserve">y el segundo es el </v>
      </c>
      <c r="J997" s="6" t="str">
        <f t="shared" ca="1" si="254"/>
        <v xml:space="preserve">triple del primero, calcule sus medidas </v>
      </c>
      <c r="K997" s="6" t="s">
        <v>11</v>
      </c>
      <c r="L997" s="13"/>
    </row>
    <row r="998" spans="1:12" x14ac:dyDescent="0.3">
      <c r="B998" s="15">
        <v>0</v>
      </c>
      <c r="C998" s="6">
        <f t="shared" ca="1" si="245"/>
        <v>0.71978280803887806</v>
      </c>
      <c r="D998" s="6">
        <f t="shared" ca="1" si="249"/>
        <v>0.28021719196112194</v>
      </c>
      <c r="E998" s="6">
        <f t="shared" ca="1" si="250"/>
        <v>0</v>
      </c>
      <c r="F998" s="6" t="str">
        <f t="shared" si="247"/>
        <v/>
      </c>
      <c r="G998" t="s">
        <v>10</v>
      </c>
      <c r="H998" s="6" t="str">
        <f t="shared" ca="1" si="256"/>
        <v xml:space="preserve">Si estas medidas suman 107 grados, </v>
      </c>
      <c r="I998" s="6" t="str">
        <f t="shared" ca="1" si="253"/>
        <v xml:space="preserve">y el segundo es el </v>
      </c>
      <c r="J998" s="6" t="str">
        <f t="shared" ca="1" si="254"/>
        <v xml:space="preserve">triple del primero, calcule sus medidas </v>
      </c>
      <c r="K998" s="6" t="s">
        <v>11</v>
      </c>
      <c r="L998" s="13"/>
    </row>
    <row r="999" spans="1:12" x14ac:dyDescent="0.3">
      <c r="B999" s="15">
        <v>0</v>
      </c>
      <c r="C999" s="6">
        <f t="shared" ca="1" si="245"/>
        <v>2.5916917144558904E-2</v>
      </c>
      <c r="D999" s="6">
        <f t="shared" ca="1" si="249"/>
        <v>0.5259169171445589</v>
      </c>
      <c r="E999" s="6">
        <f t="shared" ca="1" si="250"/>
        <v>1</v>
      </c>
      <c r="F999" s="6" t="str">
        <f t="shared" si="247"/>
        <v/>
      </c>
      <c r="G999" t="s">
        <v>10</v>
      </c>
      <c r="H999" s="6" t="str">
        <f t="shared" ca="1" si="256"/>
        <v xml:space="preserve">Si estas medidas suman 38 grados, </v>
      </c>
      <c r="I999" s="6" t="str">
        <f t="shared" ca="1" si="253"/>
        <v xml:space="preserve">y el segundo es el </v>
      </c>
      <c r="J999" s="6" t="str">
        <f t="shared" ca="1" si="254"/>
        <v xml:space="preserve">triple del primero, calcule sus medidas </v>
      </c>
      <c r="K999" s="6" t="s">
        <v>11</v>
      </c>
      <c r="L999" s="13"/>
    </row>
    <row r="1000" spans="1:12" x14ac:dyDescent="0.3">
      <c r="B1000" s="15">
        <v>0</v>
      </c>
      <c r="C1000" s="6">
        <f t="shared" ca="1" si="245"/>
        <v>2.9580874942978896E-2</v>
      </c>
      <c r="D1000" s="6">
        <f t="shared" ca="1" si="249"/>
        <v>0.5295808749429789</v>
      </c>
      <c r="E1000" s="6">
        <f t="shared" ca="1" si="250"/>
        <v>1</v>
      </c>
      <c r="F1000" s="6" t="str">
        <f t="shared" si="247"/>
        <v/>
      </c>
      <c r="G1000" t="s">
        <v>10</v>
      </c>
      <c r="H1000" s="6" t="str">
        <f t="shared" ca="1" si="256"/>
        <v xml:space="preserve">Si estas medidas suman 38 grados, </v>
      </c>
      <c r="I1000" s="6" t="str">
        <f t="shared" ca="1" si="253"/>
        <v xml:space="preserve">y el segundo es el </v>
      </c>
      <c r="J1000" s="6" t="str">
        <f t="shared" ca="1" si="254"/>
        <v xml:space="preserve">triple del primero, calcule sus medidas </v>
      </c>
      <c r="K1000" s="6" t="s">
        <v>11</v>
      </c>
      <c r="L1000" s="13"/>
    </row>
    <row r="1001" spans="1:12" x14ac:dyDescent="0.3">
      <c r="B1001" s="15">
        <v>0</v>
      </c>
      <c r="C1001" s="6">
        <f t="shared" ca="1" si="245"/>
        <v>3.7613442498810601E-3</v>
      </c>
      <c r="D1001" s="6">
        <f t="shared" ca="1" si="249"/>
        <v>0.50376134424988106</v>
      </c>
      <c r="E1001" s="6">
        <f t="shared" ca="1" si="250"/>
        <v>1</v>
      </c>
      <c r="F1001" s="6" t="str">
        <f t="shared" si="247"/>
        <v/>
      </c>
      <c r="G1001" t="s">
        <v>10</v>
      </c>
      <c r="H1001" s="6" t="str">
        <f t="shared" ca="1" si="256"/>
        <v xml:space="preserve">Si estas medidas suman 35 grados, </v>
      </c>
      <c r="I1001" s="6" t="str">
        <f t="shared" ca="1" si="253"/>
        <v xml:space="preserve">y el segundo es el </v>
      </c>
      <c r="J1001" s="6" t="str">
        <f t="shared" ca="1" si="254"/>
        <v xml:space="preserve">triple del primero, calcule sus medidas </v>
      </c>
      <c r="K1001" s="6" t="s">
        <v>11</v>
      </c>
      <c r="L1001" s="13"/>
    </row>
    <row r="1002" spans="1:12" x14ac:dyDescent="0.3">
      <c r="B1002" s="15">
        <v>0</v>
      </c>
      <c r="C1002" s="6">
        <f t="shared" ca="1" si="245"/>
        <v>0.40627578664578456</v>
      </c>
      <c r="D1002" s="6">
        <f t="shared" ca="1" si="249"/>
        <v>0.40627578664578456</v>
      </c>
      <c r="E1002" s="6">
        <f t="shared" ca="1" si="250"/>
        <v>1</v>
      </c>
      <c r="F1002" s="6" t="str">
        <f t="shared" si="247"/>
        <v/>
      </c>
      <c r="G1002" t="s">
        <v>10</v>
      </c>
      <c r="H1002" s="6" t="str">
        <f t="shared" ref="H1002:H1003" ca="1" si="257">CONCATENATE("Si estas medidas suman ", IF(E993=0,180,IF(E993=1,90,360))," grados, ")</f>
        <v xml:space="preserve">Si estas medidas suman 360 grados, </v>
      </c>
      <c r="I1002" s="6" t="str">
        <f t="shared" ca="1" si="253"/>
        <v xml:space="preserve">y el segundo es el </v>
      </c>
      <c r="J1002" s="6" t="str">
        <f t="shared" ca="1" si="254"/>
        <v xml:space="preserve">triple del primero, calcule sus medidas </v>
      </c>
      <c r="K1002" s="6" t="s">
        <v>11</v>
      </c>
      <c r="L1002" s="13"/>
    </row>
    <row r="1003" spans="1:12" x14ac:dyDescent="0.3">
      <c r="B1003" s="15">
        <v>0</v>
      </c>
      <c r="C1003" s="6">
        <f t="shared" ca="1" si="245"/>
        <v>0.86086372291804947</v>
      </c>
      <c r="D1003" s="6">
        <f t="shared" ca="1" si="249"/>
        <v>0.13913627708195053</v>
      </c>
      <c r="E1003" s="6">
        <f t="shared" ca="1" si="250"/>
        <v>1</v>
      </c>
      <c r="F1003" s="6" t="str">
        <f t="shared" si="247"/>
        <v/>
      </c>
      <c r="G1003" t="s">
        <v>10</v>
      </c>
      <c r="H1003" s="6" t="str">
        <f t="shared" ca="1" si="257"/>
        <v xml:space="preserve">Si estas medidas suman 180 grados, </v>
      </c>
      <c r="I1003" s="6" t="str">
        <f t="shared" ca="1" si="253"/>
        <v xml:space="preserve">y el segundo es el </v>
      </c>
      <c r="J1003" s="6" t="str">
        <f t="shared" ca="1" si="254"/>
        <v xml:space="preserve">triple del primero, calcule sus medidas </v>
      </c>
      <c r="K1003" s="6" t="s">
        <v>11</v>
      </c>
      <c r="L1003" s="13"/>
    </row>
    <row r="1004" spans="1:12" x14ac:dyDescent="0.3">
      <c r="A1004" t="s">
        <v>304</v>
      </c>
      <c r="B1004" s="15">
        <v>0</v>
      </c>
      <c r="C1004" s="6">
        <f t="shared" ca="1" si="245"/>
        <v>8.3490173622412844E-2</v>
      </c>
      <c r="D1004" s="6">
        <f t="shared" ca="1" si="249"/>
        <v>0.58349017362241284</v>
      </c>
      <c r="E1004" s="6">
        <f t="shared" ca="1" si="250"/>
        <v>0</v>
      </c>
      <c r="F1004" s="6" t="str">
        <f t="shared" si="247"/>
        <v>\end{enumerate}\newpage   \section*{Cuenta:  20201005702  }\begin{enumerate}</v>
      </c>
      <c r="G1004" t="s">
        <v>10</v>
      </c>
      <c r="H1004" s="6" t="str">
        <f t="shared" ref="H1004:H1014" ca="1" si="258">CONCATENATE("Si estas medidas suman ", ROUND(C1004*100+35,0)," grados, ")</f>
        <v xml:space="preserve">Si estas medidas suman 43 grados, </v>
      </c>
      <c r="I1004" s="6" t="str">
        <f t="shared" ca="1" si="253"/>
        <v xml:space="preserve">y el segundo es el </v>
      </c>
      <c r="J1004" s="6" t="str">
        <f t="shared" ca="1" si="254"/>
        <v xml:space="preserve">triple del primero, calcule sus medidas </v>
      </c>
      <c r="K1004" s="6" t="s">
        <v>11</v>
      </c>
      <c r="L1004" s="13"/>
    </row>
    <row r="1005" spans="1:12" x14ac:dyDescent="0.3">
      <c r="B1005" s="15">
        <v>0</v>
      </c>
      <c r="C1005" s="6">
        <f t="shared" ca="1" si="245"/>
        <v>0.13716051042234423</v>
      </c>
      <c r="D1005" s="6">
        <f t="shared" ca="1" si="249"/>
        <v>0.13716051042234423</v>
      </c>
      <c r="E1005" s="6">
        <f t="shared" ca="1" si="250"/>
        <v>1</v>
      </c>
      <c r="F1005" s="6" t="str">
        <f t="shared" si="247"/>
        <v/>
      </c>
      <c r="G1005" t="s">
        <v>10</v>
      </c>
      <c r="H1005" s="6" t="str">
        <f t="shared" ca="1" si="258"/>
        <v xml:space="preserve">Si estas medidas suman 49 grados, </v>
      </c>
      <c r="I1005" s="6" t="str">
        <f t="shared" ca="1" si="253"/>
        <v xml:space="preserve">y el segundo es el </v>
      </c>
      <c r="J1005" s="6" t="str">
        <f t="shared" ca="1" si="254"/>
        <v xml:space="preserve">triple del primero, calcule sus medidas </v>
      </c>
      <c r="K1005" s="6" t="s">
        <v>11</v>
      </c>
      <c r="L1005" s="13"/>
    </row>
    <row r="1006" spans="1:12" x14ac:dyDescent="0.3">
      <c r="B1006" s="15">
        <v>0</v>
      </c>
      <c r="C1006" s="6">
        <f t="shared" ca="1" si="245"/>
        <v>0.69983101515616386</v>
      </c>
      <c r="D1006" s="6">
        <f t="shared" ca="1" si="249"/>
        <v>0.30016898484383614</v>
      </c>
      <c r="E1006" s="6">
        <f t="shared" ca="1" si="250"/>
        <v>2</v>
      </c>
      <c r="F1006" s="6" t="str">
        <f t="shared" si="247"/>
        <v/>
      </c>
      <c r="G1006" t="s">
        <v>10</v>
      </c>
      <c r="H1006" s="6" t="str">
        <f t="shared" ca="1" si="258"/>
        <v xml:space="preserve">Si estas medidas suman 105 grados, </v>
      </c>
      <c r="I1006" s="6" t="str">
        <f t="shared" ca="1" si="253"/>
        <v xml:space="preserve">y el primero es el </v>
      </c>
      <c r="J1006" s="6" t="str">
        <f t="shared" ca="1" si="254"/>
        <v xml:space="preserve">doble del segundo, \textbf{calcule} sus medidas </v>
      </c>
      <c r="K1006" s="6" t="s">
        <v>11</v>
      </c>
      <c r="L1006" s="13"/>
    </row>
    <row r="1007" spans="1:12" x14ac:dyDescent="0.3">
      <c r="B1007" s="15">
        <v>0</v>
      </c>
      <c r="C1007" s="6">
        <f t="shared" ca="1" si="245"/>
        <v>0.58143604070592614</v>
      </c>
      <c r="D1007" s="6">
        <f t="shared" ca="1" si="249"/>
        <v>0.58143604070592614</v>
      </c>
      <c r="E1007" s="6">
        <f t="shared" ca="1" si="250"/>
        <v>0</v>
      </c>
      <c r="F1007" s="6" t="str">
        <f t="shared" si="247"/>
        <v/>
      </c>
      <c r="G1007" t="s">
        <v>10</v>
      </c>
      <c r="H1007" s="6" t="str">
        <f t="shared" ca="1" si="258"/>
        <v xml:space="preserve">Si estas medidas suman 93 grados, </v>
      </c>
      <c r="I1007" s="6" t="str">
        <f t="shared" ca="1" si="253"/>
        <v xml:space="preserve">y el segundo es el </v>
      </c>
      <c r="J1007" s="6" t="str">
        <f t="shared" ca="1" si="254"/>
        <v xml:space="preserve">triple del primero, calcule sus medidas </v>
      </c>
      <c r="K1007" s="6" t="s">
        <v>11</v>
      </c>
      <c r="L1007" s="13"/>
    </row>
    <row r="1008" spans="1:12" x14ac:dyDescent="0.3">
      <c r="B1008" s="15">
        <v>0</v>
      </c>
      <c r="C1008" s="6">
        <f t="shared" ca="1" si="245"/>
        <v>9.2319584875527716E-2</v>
      </c>
      <c r="D1008" s="6">
        <f t="shared" ca="1" si="249"/>
        <v>0.59231958487552772</v>
      </c>
      <c r="E1008" s="6">
        <f t="shared" ca="1" si="250"/>
        <v>1</v>
      </c>
      <c r="F1008" s="6" t="str">
        <f t="shared" si="247"/>
        <v/>
      </c>
      <c r="G1008" t="s">
        <v>10</v>
      </c>
      <c r="H1008" s="6" t="str">
        <f t="shared" ca="1" si="258"/>
        <v xml:space="preserve">Si estas medidas suman 44 grados, </v>
      </c>
      <c r="I1008" s="6" t="str">
        <f t="shared" ca="1" si="253"/>
        <v xml:space="preserve">y el segundo es el </v>
      </c>
      <c r="J1008" s="6" t="str">
        <f t="shared" ca="1" si="254"/>
        <v xml:space="preserve">triple del primero, calcule sus medidas </v>
      </c>
      <c r="K1008" s="6" t="s">
        <v>11</v>
      </c>
      <c r="L1008" s="13"/>
    </row>
    <row r="1009" spans="1:12" x14ac:dyDescent="0.3">
      <c r="B1009" s="15">
        <v>0</v>
      </c>
      <c r="C1009" s="6">
        <f t="shared" ca="1" si="245"/>
        <v>3.7814502878016021E-2</v>
      </c>
      <c r="D1009" s="6">
        <f t="shared" ca="1" si="249"/>
        <v>0.53781450287801602</v>
      </c>
      <c r="E1009" s="6">
        <f t="shared" ca="1" si="250"/>
        <v>2</v>
      </c>
      <c r="F1009" s="6" t="str">
        <f t="shared" si="247"/>
        <v/>
      </c>
      <c r="G1009" t="s">
        <v>10</v>
      </c>
      <c r="H1009" s="6" t="str">
        <f t="shared" ca="1" si="258"/>
        <v xml:space="preserve">Si estas medidas suman 39 grados, </v>
      </c>
      <c r="I1009" s="6" t="str">
        <f t="shared" ca="1" si="253"/>
        <v xml:space="preserve">y el primero es el </v>
      </c>
      <c r="J1009" s="6" t="str">
        <f t="shared" ca="1" si="254"/>
        <v xml:space="preserve">doble del segundo, \textbf{calcule} sus medidas </v>
      </c>
      <c r="K1009" s="6" t="s">
        <v>11</v>
      </c>
      <c r="L1009" s="13"/>
    </row>
    <row r="1010" spans="1:12" x14ac:dyDescent="0.3">
      <c r="B1010" s="15">
        <v>0</v>
      </c>
      <c r="C1010" s="6">
        <f t="shared" ca="1" si="245"/>
        <v>0.34881750003755685</v>
      </c>
      <c r="D1010" s="6">
        <f t="shared" ca="1" si="249"/>
        <v>0.34881750003755685</v>
      </c>
      <c r="E1010" s="6">
        <f t="shared" ca="1" si="250"/>
        <v>1</v>
      </c>
      <c r="F1010" s="6" t="str">
        <f t="shared" si="247"/>
        <v/>
      </c>
      <c r="G1010" t="s">
        <v>10</v>
      </c>
      <c r="H1010" s="6" t="str">
        <f t="shared" ca="1" si="258"/>
        <v xml:space="preserve">Si estas medidas suman 70 grados, </v>
      </c>
      <c r="I1010" s="6" t="str">
        <f t="shared" ca="1" si="253"/>
        <v xml:space="preserve">y el segundo es el </v>
      </c>
      <c r="J1010" s="6" t="str">
        <f t="shared" ca="1" si="254"/>
        <v xml:space="preserve">triple del primero, calcule sus medidas </v>
      </c>
      <c r="K1010" s="6" t="s">
        <v>11</v>
      </c>
      <c r="L1010" s="13"/>
    </row>
    <row r="1011" spans="1:12" x14ac:dyDescent="0.3">
      <c r="B1011" s="15">
        <v>0</v>
      </c>
      <c r="C1011" s="6">
        <f t="shared" ca="1" si="245"/>
        <v>0.75685855565531557</v>
      </c>
      <c r="D1011" s="6">
        <f t="shared" ca="1" si="249"/>
        <v>0.24314144434468443</v>
      </c>
      <c r="E1011" s="6">
        <f t="shared" ca="1" si="250"/>
        <v>0</v>
      </c>
      <c r="F1011" s="6" t="str">
        <f t="shared" si="247"/>
        <v/>
      </c>
      <c r="G1011" t="s">
        <v>10</v>
      </c>
      <c r="H1011" s="6" t="str">
        <f t="shared" ca="1" si="258"/>
        <v xml:space="preserve">Si estas medidas suman 111 grados, </v>
      </c>
      <c r="I1011" s="6" t="str">
        <f t="shared" ca="1" si="253"/>
        <v xml:space="preserve">y el segundo es el </v>
      </c>
      <c r="J1011" s="6" t="str">
        <f t="shared" ca="1" si="254"/>
        <v xml:space="preserve">triple del primero, calcule sus medidas </v>
      </c>
      <c r="K1011" s="6" t="s">
        <v>11</v>
      </c>
      <c r="L1011" s="13"/>
    </row>
    <row r="1012" spans="1:12" x14ac:dyDescent="0.3">
      <c r="B1012" s="15">
        <v>0</v>
      </c>
      <c r="C1012" s="6">
        <f t="shared" ca="1" si="245"/>
        <v>0.69913104007968996</v>
      </c>
      <c r="D1012" s="6">
        <f t="shared" ca="1" si="249"/>
        <v>0.30086895992031004</v>
      </c>
      <c r="E1012" s="6">
        <f t="shared" ca="1" si="250"/>
        <v>2</v>
      </c>
      <c r="F1012" s="6" t="str">
        <f t="shared" si="247"/>
        <v/>
      </c>
      <c r="G1012" t="s">
        <v>10</v>
      </c>
      <c r="H1012" s="6" t="str">
        <f t="shared" ca="1" si="258"/>
        <v xml:space="preserve">Si estas medidas suman 105 grados, </v>
      </c>
      <c r="I1012" s="6" t="str">
        <f t="shared" ca="1" si="253"/>
        <v xml:space="preserve">y el primero es el </v>
      </c>
      <c r="J1012" s="6" t="str">
        <f t="shared" ca="1" si="254"/>
        <v xml:space="preserve">doble del segundo, \textbf{calcule} sus medidas </v>
      </c>
      <c r="K1012" s="6" t="s">
        <v>11</v>
      </c>
      <c r="L1012" s="13"/>
    </row>
    <row r="1013" spans="1:12" x14ac:dyDescent="0.3">
      <c r="B1013" s="15">
        <v>0</v>
      </c>
      <c r="C1013" s="6">
        <f t="shared" ca="1" si="245"/>
        <v>0.77265820544116925</v>
      </c>
      <c r="D1013" s="6">
        <f t="shared" ca="1" si="249"/>
        <v>0.22734179455883075</v>
      </c>
      <c r="E1013" s="6">
        <f t="shared" ca="1" si="250"/>
        <v>1</v>
      </c>
      <c r="F1013" s="6" t="str">
        <f t="shared" si="247"/>
        <v/>
      </c>
      <c r="G1013" t="s">
        <v>10</v>
      </c>
      <c r="H1013" s="6" t="str">
        <f t="shared" ca="1" si="258"/>
        <v xml:space="preserve">Si estas medidas suman 112 grados, </v>
      </c>
      <c r="I1013" s="6" t="str">
        <f t="shared" ca="1" si="253"/>
        <v xml:space="preserve">y el segundo es el </v>
      </c>
      <c r="J1013" s="6" t="str">
        <f t="shared" ca="1" si="254"/>
        <v xml:space="preserve">triple del primero, calcule sus medidas </v>
      </c>
      <c r="K1013" s="6" t="s">
        <v>11</v>
      </c>
      <c r="L1013" s="13"/>
    </row>
    <row r="1014" spans="1:12" x14ac:dyDescent="0.3">
      <c r="B1014" s="15">
        <v>0</v>
      </c>
      <c r="C1014" s="6">
        <f t="shared" ca="1" si="245"/>
        <v>1.7214760900572501E-2</v>
      </c>
      <c r="D1014" s="6">
        <f t="shared" ca="1" si="249"/>
        <v>0.5172147609005725</v>
      </c>
      <c r="E1014" s="6">
        <f t="shared" ca="1" si="250"/>
        <v>0</v>
      </c>
      <c r="F1014" s="6" t="str">
        <f t="shared" si="247"/>
        <v/>
      </c>
      <c r="G1014" t="s">
        <v>10</v>
      </c>
      <c r="H1014" s="6" t="str">
        <f t="shared" ca="1" si="258"/>
        <v xml:space="preserve">Si estas medidas suman 37 grados, </v>
      </c>
      <c r="I1014" s="6" t="str">
        <f t="shared" ca="1" si="253"/>
        <v xml:space="preserve">y el segundo es el </v>
      </c>
      <c r="J1014" s="6" t="str">
        <f t="shared" ca="1" si="254"/>
        <v xml:space="preserve">triple del primero, calcule sus medidas </v>
      </c>
      <c r="K1014" s="6" t="s">
        <v>11</v>
      </c>
      <c r="L1014" s="13"/>
    </row>
    <row r="1015" spans="1:12" x14ac:dyDescent="0.3">
      <c r="B1015" s="15">
        <v>0</v>
      </c>
      <c r="C1015" s="6">
        <f t="shared" ca="1" si="245"/>
        <v>0.18947917436238426</v>
      </c>
      <c r="D1015" s="6">
        <f t="shared" ca="1" si="249"/>
        <v>0.18947917436238426</v>
      </c>
      <c r="E1015" s="6">
        <f t="shared" ca="1" si="250"/>
        <v>0</v>
      </c>
      <c r="F1015" s="6" t="str">
        <f t="shared" si="247"/>
        <v/>
      </c>
      <c r="G1015" t="s">
        <v>10</v>
      </c>
      <c r="H1015" s="6" t="str">
        <f t="shared" ref="H1015:H1016" ca="1" si="259">CONCATENATE("Si estas medidas suman ", IF(E1006=0,180,IF(E1006=1,90,360))," grados, ")</f>
        <v xml:space="preserve">Si estas medidas suman 360 grados, </v>
      </c>
      <c r="I1015" s="6" t="str">
        <f t="shared" ca="1" si="253"/>
        <v xml:space="preserve">y el segundo es el </v>
      </c>
      <c r="J1015" s="6" t="str">
        <f t="shared" ca="1" si="254"/>
        <v xml:space="preserve">triple del primero, calcule sus medidas </v>
      </c>
      <c r="K1015" s="6" t="s">
        <v>11</v>
      </c>
      <c r="L1015" s="13"/>
    </row>
    <row r="1016" spans="1:12" x14ac:dyDescent="0.3">
      <c r="B1016" s="15">
        <v>0</v>
      </c>
      <c r="C1016" s="6">
        <f t="shared" ca="1" si="245"/>
        <v>0.92207964348630977</v>
      </c>
      <c r="D1016" s="6">
        <f t="shared" ca="1" si="249"/>
        <v>7.7920356513690225E-2</v>
      </c>
      <c r="E1016" s="6">
        <f t="shared" ca="1" si="250"/>
        <v>1</v>
      </c>
      <c r="F1016" s="6" t="str">
        <f t="shared" si="247"/>
        <v/>
      </c>
      <c r="G1016" t="s">
        <v>10</v>
      </c>
      <c r="H1016" s="6" t="str">
        <f t="shared" ca="1" si="259"/>
        <v xml:space="preserve">Si estas medidas suman 180 grados, </v>
      </c>
      <c r="I1016" s="6" t="str">
        <f t="shared" ca="1" si="253"/>
        <v xml:space="preserve">y el segundo es el </v>
      </c>
      <c r="J1016" s="6" t="str">
        <f t="shared" ca="1" si="254"/>
        <v xml:space="preserve">triple del primero, calcule sus medidas </v>
      </c>
      <c r="K1016" s="6" t="s">
        <v>11</v>
      </c>
      <c r="L1016" s="13"/>
    </row>
    <row r="1017" spans="1:12" x14ac:dyDescent="0.3">
      <c r="A1017" t="s">
        <v>305</v>
      </c>
      <c r="B1017" s="15">
        <v>0</v>
      </c>
      <c r="C1017" s="6">
        <f t="shared" ca="1" si="245"/>
        <v>0.42151063185699145</v>
      </c>
      <c r="D1017" s="6">
        <f t="shared" ca="1" si="249"/>
        <v>0.42151063185699145</v>
      </c>
      <c r="E1017" s="6">
        <f t="shared" ca="1" si="250"/>
        <v>2</v>
      </c>
      <c r="F1017" s="6" t="str">
        <f t="shared" si="247"/>
        <v>\end{enumerate}\newpage   \section*{Cuenta:  20201900148  }\begin{enumerate}</v>
      </c>
      <c r="G1017" t="s">
        <v>10</v>
      </c>
      <c r="H1017" s="6" t="str">
        <f t="shared" ref="H1017:H1027" ca="1" si="260">CONCATENATE("Si estas medidas suman ", ROUND(C1017*100+35,0)," grados, ")</f>
        <v xml:space="preserve">Si estas medidas suman 77 grados, </v>
      </c>
      <c r="I1017" s="6" t="str">
        <f t="shared" ca="1" si="253"/>
        <v xml:space="preserve">y el primero es el </v>
      </c>
      <c r="J1017" s="6" t="str">
        <f t="shared" ca="1" si="254"/>
        <v xml:space="preserve">doble del segundo, \textbf{calcule} sus medidas </v>
      </c>
      <c r="K1017" s="6" t="s">
        <v>11</v>
      </c>
      <c r="L1017" s="13"/>
    </row>
    <row r="1018" spans="1:12" x14ac:dyDescent="0.3">
      <c r="B1018" s="15">
        <v>0</v>
      </c>
      <c r="C1018" s="6">
        <f t="shared" ca="1" si="245"/>
        <v>0.56754560434451196</v>
      </c>
      <c r="D1018" s="6">
        <f t="shared" ca="1" si="249"/>
        <v>0.56754560434451196</v>
      </c>
      <c r="E1018" s="6">
        <f t="shared" ca="1" si="250"/>
        <v>2</v>
      </c>
      <c r="F1018" s="6" t="str">
        <f t="shared" si="247"/>
        <v/>
      </c>
      <c r="G1018" t="s">
        <v>10</v>
      </c>
      <c r="H1018" s="6" t="str">
        <f t="shared" ca="1" si="260"/>
        <v xml:space="preserve">Si estas medidas suman 92 grados, </v>
      </c>
      <c r="I1018" s="6" t="str">
        <f t="shared" ca="1" si="253"/>
        <v xml:space="preserve">y el primero es el </v>
      </c>
      <c r="J1018" s="6" t="str">
        <f t="shared" ca="1" si="254"/>
        <v xml:space="preserve">doble del segundo, \textbf{calcule} sus medidas </v>
      </c>
      <c r="K1018" s="6" t="s">
        <v>11</v>
      </c>
      <c r="L1018" s="13"/>
    </row>
    <row r="1019" spans="1:12" x14ac:dyDescent="0.3">
      <c r="B1019" s="15">
        <v>0</v>
      </c>
      <c r="C1019" s="6">
        <f t="shared" ca="1" si="245"/>
        <v>0.96464809616952341</v>
      </c>
      <c r="D1019" s="6">
        <f t="shared" ca="1" si="249"/>
        <v>3.5351903830476594E-2</v>
      </c>
      <c r="E1019" s="6">
        <f t="shared" ca="1" si="250"/>
        <v>0</v>
      </c>
      <c r="F1019" s="6" t="str">
        <f t="shared" si="247"/>
        <v/>
      </c>
      <c r="G1019" t="s">
        <v>10</v>
      </c>
      <c r="H1019" s="6" t="str">
        <f t="shared" ca="1" si="260"/>
        <v xml:space="preserve">Si estas medidas suman 131 grados, </v>
      </c>
      <c r="I1019" s="6" t="str">
        <f t="shared" ca="1" si="253"/>
        <v xml:space="preserve">y el segundo es el </v>
      </c>
      <c r="J1019" s="6" t="str">
        <f t="shared" ca="1" si="254"/>
        <v xml:space="preserve">triple del primero, calcule sus medidas </v>
      </c>
      <c r="K1019" s="6" t="s">
        <v>11</v>
      </c>
      <c r="L1019" s="13"/>
    </row>
    <row r="1020" spans="1:12" x14ac:dyDescent="0.3">
      <c r="B1020" s="15">
        <v>0</v>
      </c>
      <c r="C1020" s="6">
        <f t="shared" ca="1" si="245"/>
        <v>0.51287711998225927</v>
      </c>
      <c r="D1020" s="6">
        <f t="shared" ca="1" si="249"/>
        <v>0.51287711998225927</v>
      </c>
      <c r="E1020" s="6">
        <f t="shared" ca="1" si="250"/>
        <v>2</v>
      </c>
      <c r="F1020" s="6" t="str">
        <f t="shared" si="247"/>
        <v/>
      </c>
      <c r="G1020" t="s">
        <v>10</v>
      </c>
      <c r="H1020" s="6" t="str">
        <f t="shared" ca="1" si="260"/>
        <v xml:space="preserve">Si estas medidas suman 86 grados, </v>
      </c>
      <c r="I1020" s="6" t="str">
        <f t="shared" ca="1" si="253"/>
        <v xml:space="preserve">y el primero es el </v>
      </c>
      <c r="J1020" s="6" t="str">
        <f t="shared" ca="1" si="254"/>
        <v xml:space="preserve">doble del segundo, \textbf{calcule} sus medidas </v>
      </c>
      <c r="K1020" s="6" t="s">
        <v>11</v>
      </c>
      <c r="L1020" s="13"/>
    </row>
    <row r="1021" spans="1:12" x14ac:dyDescent="0.3">
      <c r="B1021" s="15">
        <v>0</v>
      </c>
      <c r="C1021" s="6">
        <f t="shared" ca="1" si="245"/>
        <v>0.7067531877443175</v>
      </c>
      <c r="D1021" s="6">
        <f t="shared" ca="1" si="249"/>
        <v>0.2932468122556825</v>
      </c>
      <c r="E1021" s="6">
        <f t="shared" ca="1" si="250"/>
        <v>2</v>
      </c>
      <c r="F1021" s="6" t="str">
        <f t="shared" si="247"/>
        <v/>
      </c>
      <c r="G1021" t="s">
        <v>10</v>
      </c>
      <c r="H1021" s="6" t="str">
        <f t="shared" ca="1" si="260"/>
        <v xml:space="preserve">Si estas medidas suman 106 grados, </v>
      </c>
      <c r="I1021" s="6" t="str">
        <f t="shared" ca="1" si="253"/>
        <v xml:space="preserve">y el primero es el </v>
      </c>
      <c r="J1021" s="6" t="str">
        <f t="shared" ca="1" si="254"/>
        <v xml:space="preserve">doble del segundo, \textbf{calcule} sus medidas </v>
      </c>
      <c r="K1021" s="6" t="s">
        <v>11</v>
      </c>
      <c r="L1021" s="13"/>
    </row>
    <row r="1022" spans="1:12" x14ac:dyDescent="0.3">
      <c r="B1022" s="15">
        <v>0</v>
      </c>
      <c r="C1022" s="6">
        <f t="shared" ca="1" si="245"/>
        <v>0.27263016021328845</v>
      </c>
      <c r="D1022" s="6">
        <f t="shared" ca="1" si="249"/>
        <v>0.27263016021328845</v>
      </c>
      <c r="E1022" s="6">
        <f t="shared" ca="1" si="250"/>
        <v>2</v>
      </c>
      <c r="F1022" s="6" t="str">
        <f t="shared" si="247"/>
        <v/>
      </c>
      <c r="G1022" t="s">
        <v>10</v>
      </c>
      <c r="H1022" s="6" t="str">
        <f t="shared" ca="1" si="260"/>
        <v xml:space="preserve">Si estas medidas suman 62 grados, </v>
      </c>
      <c r="I1022" s="6" t="str">
        <f t="shared" ca="1" si="253"/>
        <v xml:space="preserve">y el primero es el </v>
      </c>
      <c r="J1022" s="6" t="str">
        <f t="shared" ca="1" si="254"/>
        <v xml:space="preserve">doble del segundo, \textbf{calcule} sus medidas </v>
      </c>
      <c r="K1022" s="6" t="s">
        <v>11</v>
      </c>
      <c r="L1022" s="13"/>
    </row>
    <row r="1023" spans="1:12" x14ac:dyDescent="0.3">
      <c r="B1023" s="15">
        <v>0</v>
      </c>
      <c r="C1023" s="6">
        <f t="shared" ca="1" si="245"/>
        <v>0.45785845438168993</v>
      </c>
      <c r="D1023" s="6">
        <f t="shared" ca="1" si="249"/>
        <v>0.45785845438168993</v>
      </c>
      <c r="E1023" s="6">
        <f t="shared" ca="1" si="250"/>
        <v>0</v>
      </c>
      <c r="F1023" s="6" t="str">
        <f t="shared" si="247"/>
        <v/>
      </c>
      <c r="G1023" t="s">
        <v>10</v>
      </c>
      <c r="H1023" s="6" t="str">
        <f t="shared" ca="1" si="260"/>
        <v xml:space="preserve">Si estas medidas suman 81 grados, </v>
      </c>
      <c r="I1023" s="6" t="str">
        <f t="shared" ca="1" si="253"/>
        <v xml:space="preserve">y el segundo es el </v>
      </c>
      <c r="J1023" s="6" t="str">
        <f t="shared" ca="1" si="254"/>
        <v xml:space="preserve">triple del primero, calcule sus medidas </v>
      </c>
      <c r="K1023" s="6" t="s">
        <v>11</v>
      </c>
      <c r="L1023" s="13"/>
    </row>
    <row r="1024" spans="1:12" x14ac:dyDescent="0.3">
      <c r="B1024" s="15">
        <v>0</v>
      </c>
      <c r="C1024" s="6">
        <f t="shared" ca="1" si="245"/>
        <v>0.7003967340081475</v>
      </c>
      <c r="D1024" s="6">
        <f t="shared" ca="1" si="249"/>
        <v>0.2996032659918525</v>
      </c>
      <c r="E1024" s="6">
        <f t="shared" ca="1" si="250"/>
        <v>2</v>
      </c>
      <c r="F1024" s="6" t="str">
        <f t="shared" si="247"/>
        <v/>
      </c>
      <c r="G1024" t="s">
        <v>10</v>
      </c>
      <c r="H1024" s="6" t="str">
        <f t="shared" ca="1" si="260"/>
        <v xml:space="preserve">Si estas medidas suman 105 grados, </v>
      </c>
      <c r="I1024" s="6" t="str">
        <f t="shared" ca="1" si="253"/>
        <v xml:space="preserve">y el primero es el </v>
      </c>
      <c r="J1024" s="6" t="str">
        <f t="shared" ca="1" si="254"/>
        <v xml:space="preserve">doble del segundo, \textbf{calcule} sus medidas </v>
      </c>
      <c r="K1024" s="6" t="s">
        <v>11</v>
      </c>
      <c r="L1024" s="13"/>
    </row>
    <row r="1025" spans="1:12" x14ac:dyDescent="0.3">
      <c r="B1025" s="15">
        <v>0</v>
      </c>
      <c r="C1025" s="6">
        <f t="shared" ca="1" si="245"/>
        <v>0.67150848314536671</v>
      </c>
      <c r="D1025" s="6">
        <f t="shared" ca="1" si="249"/>
        <v>0.32849151685463329</v>
      </c>
      <c r="E1025" s="6">
        <f t="shared" ca="1" si="250"/>
        <v>2</v>
      </c>
      <c r="F1025" s="6" t="str">
        <f t="shared" si="247"/>
        <v/>
      </c>
      <c r="G1025" t="s">
        <v>10</v>
      </c>
      <c r="H1025" s="6" t="str">
        <f t="shared" ca="1" si="260"/>
        <v xml:space="preserve">Si estas medidas suman 102 grados, </v>
      </c>
      <c r="I1025" s="6" t="str">
        <f t="shared" ca="1" si="253"/>
        <v xml:space="preserve">y el primero es el </v>
      </c>
      <c r="J1025" s="6" t="str">
        <f t="shared" ca="1" si="254"/>
        <v xml:space="preserve">doble del segundo, \textbf{calcule} sus medidas </v>
      </c>
      <c r="K1025" s="6" t="s">
        <v>11</v>
      </c>
      <c r="L1025" s="13"/>
    </row>
    <row r="1026" spans="1:12" x14ac:dyDescent="0.3">
      <c r="B1026" s="15">
        <v>0</v>
      </c>
      <c r="C1026" s="6">
        <f t="shared" ca="1" si="245"/>
        <v>0.24072111391863993</v>
      </c>
      <c r="D1026" s="6">
        <f t="shared" ca="1" si="249"/>
        <v>0.24072111391863993</v>
      </c>
      <c r="E1026" s="6">
        <f t="shared" ca="1" si="250"/>
        <v>2</v>
      </c>
      <c r="F1026" s="6" t="str">
        <f t="shared" si="247"/>
        <v/>
      </c>
      <c r="G1026" t="s">
        <v>10</v>
      </c>
      <c r="H1026" s="6" t="str">
        <f t="shared" ca="1" si="260"/>
        <v xml:space="preserve">Si estas medidas suman 59 grados, </v>
      </c>
      <c r="I1026" s="6" t="str">
        <f t="shared" ca="1" si="253"/>
        <v xml:space="preserve">y el primero es el </v>
      </c>
      <c r="J1026" s="6" t="str">
        <f t="shared" ca="1" si="254"/>
        <v xml:space="preserve">doble del segundo, \textbf{calcule} sus medidas </v>
      </c>
      <c r="K1026" s="6" t="s">
        <v>11</v>
      </c>
      <c r="L1026" s="13"/>
    </row>
    <row r="1027" spans="1:12" x14ac:dyDescent="0.3">
      <c r="B1027" s="15">
        <v>0</v>
      </c>
      <c r="C1027" s="6">
        <f t="shared" ref="C1027:C1090" ca="1" si="261">RAND()</f>
        <v>0.22846535128469725</v>
      </c>
      <c r="D1027" s="6">
        <f t="shared" ca="1" si="249"/>
        <v>0.22846535128469725</v>
      </c>
      <c r="E1027" s="6">
        <f t="shared" ca="1" si="250"/>
        <v>1</v>
      </c>
      <c r="F1027" s="6" t="str">
        <f t="shared" si="247"/>
        <v/>
      </c>
      <c r="G1027" t="s">
        <v>10</v>
      </c>
      <c r="H1027" s="6" t="str">
        <f t="shared" ca="1" si="260"/>
        <v xml:space="preserve">Si estas medidas suman 58 grados, </v>
      </c>
      <c r="I1027" s="6" t="str">
        <f t="shared" ca="1" si="253"/>
        <v xml:space="preserve">y el segundo es el </v>
      </c>
      <c r="J1027" s="6" t="str">
        <f t="shared" ca="1" si="254"/>
        <v xml:space="preserve">triple del primero, calcule sus medidas </v>
      </c>
      <c r="K1027" s="6" t="s">
        <v>11</v>
      </c>
      <c r="L1027" s="13"/>
    </row>
    <row r="1028" spans="1:12" x14ac:dyDescent="0.3">
      <c r="B1028" s="15">
        <v>0</v>
      </c>
      <c r="C1028" s="6">
        <f t="shared" ca="1" si="261"/>
        <v>0.68920362767735166</v>
      </c>
      <c r="D1028" s="6">
        <f t="shared" ca="1" si="249"/>
        <v>0.31079637232264834</v>
      </c>
      <c r="E1028" s="6">
        <f t="shared" ca="1" si="250"/>
        <v>0</v>
      </c>
      <c r="F1028" s="6" t="str">
        <f t="shared" ref="F1028:F1091" si="262">IF(A1028=0,"",A1028)</f>
        <v/>
      </c>
      <c r="G1028" t="s">
        <v>10</v>
      </c>
      <c r="H1028" s="6" t="str">
        <f t="shared" ref="H1028:H1029" ca="1" si="263">CONCATENATE("Si estas medidas suman ", IF(E1019=0,180,IF(E1019=1,90,360))," grados, ")</f>
        <v xml:space="preserve">Si estas medidas suman 180 grados, </v>
      </c>
      <c r="I1028" s="6" t="str">
        <f t="shared" ca="1" si="253"/>
        <v xml:space="preserve">y el segundo es el </v>
      </c>
      <c r="J1028" s="6" t="str">
        <f t="shared" ca="1" si="254"/>
        <v xml:space="preserve">triple del primero, calcule sus medidas </v>
      </c>
      <c r="K1028" s="6" t="s">
        <v>11</v>
      </c>
      <c r="L1028" s="13"/>
    </row>
    <row r="1029" spans="1:12" x14ac:dyDescent="0.3">
      <c r="B1029" s="15">
        <v>0</v>
      </c>
      <c r="C1029" s="6">
        <f t="shared" ca="1" si="261"/>
        <v>9.9572139390335046E-2</v>
      </c>
      <c r="D1029" s="6">
        <f t="shared" ca="1" si="249"/>
        <v>0.59957213939033505</v>
      </c>
      <c r="E1029" s="6">
        <f t="shared" ca="1" si="250"/>
        <v>2</v>
      </c>
      <c r="F1029" s="6" t="str">
        <f t="shared" si="262"/>
        <v/>
      </c>
      <c r="G1029" t="s">
        <v>10</v>
      </c>
      <c r="H1029" s="6" t="str">
        <f t="shared" ca="1" si="263"/>
        <v xml:space="preserve">Si estas medidas suman 360 grados, </v>
      </c>
      <c r="I1029" s="6" t="str">
        <f t="shared" ca="1" si="253"/>
        <v xml:space="preserve">y el primero es el </v>
      </c>
      <c r="J1029" s="6" t="str">
        <f t="shared" ca="1" si="254"/>
        <v xml:space="preserve">doble del segundo, \textbf{calcule} sus medidas </v>
      </c>
      <c r="K1029" s="6" t="s">
        <v>11</v>
      </c>
      <c r="L1029" s="13"/>
    </row>
    <row r="1030" spans="1:12" x14ac:dyDescent="0.3">
      <c r="A1030" t="s">
        <v>306</v>
      </c>
      <c r="B1030" s="15">
        <v>0</v>
      </c>
      <c r="C1030" s="6">
        <f t="shared" ca="1" si="261"/>
        <v>0.1791897816330813</v>
      </c>
      <c r="D1030" s="6">
        <f t="shared" ca="1" si="249"/>
        <v>0.1791897816330813</v>
      </c>
      <c r="E1030" s="6">
        <f t="shared" ca="1" si="250"/>
        <v>2</v>
      </c>
      <c r="F1030" s="6" t="str">
        <f t="shared" si="262"/>
        <v>\end{enumerate}\newpage   \section*{Cuenta:  20201900183  }\begin{enumerate}</v>
      </c>
      <c r="G1030" t="s">
        <v>10</v>
      </c>
      <c r="H1030" s="6" t="str">
        <f t="shared" ref="H1030:H1040" ca="1" si="264">CONCATENATE("Si estas medidas suman ", ROUND(C1030*100+35,0)," grados, ")</f>
        <v xml:space="preserve">Si estas medidas suman 53 grados, </v>
      </c>
      <c r="I1030" s="6" t="str">
        <f t="shared" ca="1" si="253"/>
        <v xml:space="preserve">y el primero es el </v>
      </c>
      <c r="J1030" s="6" t="str">
        <f t="shared" ca="1" si="254"/>
        <v xml:space="preserve">doble del segundo, \textbf{calcule} sus medidas </v>
      </c>
      <c r="K1030" s="6" t="s">
        <v>11</v>
      </c>
      <c r="L1030" s="13"/>
    </row>
    <row r="1031" spans="1:12" x14ac:dyDescent="0.3">
      <c r="B1031" s="15">
        <v>0</v>
      </c>
      <c r="C1031" s="6">
        <f t="shared" ca="1" si="261"/>
        <v>0.32647480869862244</v>
      </c>
      <c r="D1031" s="6">
        <f t="shared" ca="1" si="249"/>
        <v>0.32647480869862244</v>
      </c>
      <c r="E1031" s="6">
        <f t="shared" ca="1" si="250"/>
        <v>2</v>
      </c>
      <c r="F1031" s="6" t="str">
        <f t="shared" si="262"/>
        <v/>
      </c>
      <c r="G1031" t="s">
        <v>10</v>
      </c>
      <c r="H1031" s="6" t="str">
        <f t="shared" ca="1" si="264"/>
        <v xml:space="preserve">Si estas medidas suman 68 grados, </v>
      </c>
      <c r="I1031" s="6" t="str">
        <f t="shared" ca="1" si="253"/>
        <v xml:space="preserve">y el primero es el </v>
      </c>
      <c r="J1031" s="6" t="str">
        <f t="shared" ca="1" si="254"/>
        <v xml:space="preserve">doble del segundo, \textbf{calcule} sus medidas </v>
      </c>
      <c r="K1031" s="6" t="s">
        <v>11</v>
      </c>
      <c r="L1031" s="13"/>
    </row>
    <row r="1032" spans="1:12" x14ac:dyDescent="0.3">
      <c r="B1032" s="15">
        <v>0</v>
      </c>
      <c r="C1032" s="6">
        <f t="shared" ca="1" si="261"/>
        <v>0.33575702019735243</v>
      </c>
      <c r="D1032" s="6">
        <f t="shared" ca="1" si="249"/>
        <v>0.33575702019735243</v>
      </c>
      <c r="E1032" s="6">
        <f t="shared" ca="1" si="250"/>
        <v>0</v>
      </c>
      <c r="F1032" s="6" t="str">
        <f t="shared" si="262"/>
        <v/>
      </c>
      <c r="G1032" t="s">
        <v>10</v>
      </c>
      <c r="H1032" s="6" t="str">
        <f t="shared" ca="1" si="264"/>
        <v xml:space="preserve">Si estas medidas suman 69 grados, </v>
      </c>
      <c r="I1032" s="6" t="str">
        <f t="shared" ca="1" si="253"/>
        <v xml:space="preserve">y el segundo es el </v>
      </c>
      <c r="J1032" s="6" t="str">
        <f t="shared" ca="1" si="254"/>
        <v xml:space="preserve">triple del primero, calcule sus medidas </v>
      </c>
      <c r="K1032" s="6" t="s">
        <v>11</v>
      </c>
      <c r="L1032" s="13"/>
    </row>
    <row r="1033" spans="1:12" x14ac:dyDescent="0.3">
      <c r="B1033" s="15">
        <v>0</v>
      </c>
      <c r="C1033" s="6">
        <f t="shared" ca="1" si="261"/>
        <v>4.0788013925597943E-2</v>
      </c>
      <c r="D1033" s="6">
        <f t="shared" ca="1" si="249"/>
        <v>0.54078801392559794</v>
      </c>
      <c r="E1033" s="6">
        <f t="shared" ca="1" si="250"/>
        <v>2</v>
      </c>
      <c r="F1033" s="6" t="str">
        <f t="shared" si="262"/>
        <v/>
      </c>
      <c r="G1033" t="s">
        <v>10</v>
      </c>
      <c r="H1033" s="6" t="str">
        <f t="shared" ca="1" si="264"/>
        <v xml:space="preserve">Si estas medidas suman 39 grados, </v>
      </c>
      <c r="I1033" s="6" t="str">
        <f t="shared" ca="1" si="253"/>
        <v xml:space="preserve">y el primero es el </v>
      </c>
      <c r="J1033" s="6" t="str">
        <f t="shared" ca="1" si="254"/>
        <v xml:space="preserve">doble del segundo, \textbf{calcule} sus medidas </v>
      </c>
      <c r="K1033" s="6" t="s">
        <v>11</v>
      </c>
      <c r="L1033" s="13"/>
    </row>
    <row r="1034" spans="1:12" x14ac:dyDescent="0.3">
      <c r="B1034" s="15">
        <v>0</v>
      </c>
      <c r="C1034" s="6">
        <f t="shared" ca="1" si="261"/>
        <v>0.79236147196100681</v>
      </c>
      <c r="D1034" s="6">
        <f t="shared" ca="1" si="249"/>
        <v>0.20763852803899319</v>
      </c>
      <c r="E1034" s="6">
        <f t="shared" ca="1" si="250"/>
        <v>2</v>
      </c>
      <c r="F1034" s="6" t="str">
        <f t="shared" si="262"/>
        <v/>
      </c>
      <c r="G1034" t="s">
        <v>10</v>
      </c>
      <c r="H1034" s="6" t="str">
        <f t="shared" ca="1" si="264"/>
        <v xml:space="preserve">Si estas medidas suman 114 grados, </v>
      </c>
      <c r="I1034" s="6" t="str">
        <f t="shared" ca="1" si="253"/>
        <v xml:space="preserve">y el primero es el </v>
      </c>
      <c r="J1034" s="6" t="str">
        <f t="shared" ca="1" si="254"/>
        <v xml:space="preserve">doble del segundo, \textbf{calcule} sus medidas </v>
      </c>
      <c r="K1034" s="6" t="s">
        <v>11</v>
      </c>
      <c r="L1034" s="13"/>
    </row>
    <row r="1035" spans="1:12" x14ac:dyDescent="0.3">
      <c r="B1035" s="15">
        <v>0</v>
      </c>
      <c r="C1035" s="6">
        <f t="shared" ca="1" si="261"/>
        <v>0.77966458117148585</v>
      </c>
      <c r="D1035" s="6">
        <f t="shared" ca="1" si="249"/>
        <v>0.22033541882851415</v>
      </c>
      <c r="E1035" s="6">
        <f t="shared" ca="1" si="250"/>
        <v>0</v>
      </c>
      <c r="F1035" s="6" t="str">
        <f t="shared" si="262"/>
        <v/>
      </c>
      <c r="G1035" t="s">
        <v>10</v>
      </c>
      <c r="H1035" s="6" t="str">
        <f t="shared" ca="1" si="264"/>
        <v xml:space="preserve">Si estas medidas suman 113 grados, </v>
      </c>
      <c r="I1035" s="6" t="str">
        <f t="shared" ca="1" si="253"/>
        <v xml:space="preserve">y el segundo es el </v>
      </c>
      <c r="J1035" s="6" t="str">
        <f t="shared" ca="1" si="254"/>
        <v xml:space="preserve">triple del primero, calcule sus medidas </v>
      </c>
      <c r="K1035" s="6" t="s">
        <v>11</v>
      </c>
      <c r="L1035" s="13"/>
    </row>
    <row r="1036" spans="1:12" x14ac:dyDescent="0.3">
      <c r="B1036" s="15">
        <v>0</v>
      </c>
      <c r="C1036" s="6">
        <f t="shared" ca="1" si="261"/>
        <v>0.50327213818079186</v>
      </c>
      <c r="D1036" s="6">
        <f t="shared" ca="1" si="249"/>
        <v>0.50327213818079186</v>
      </c>
      <c r="E1036" s="6">
        <f t="shared" ca="1" si="250"/>
        <v>1</v>
      </c>
      <c r="F1036" s="6" t="str">
        <f t="shared" si="262"/>
        <v/>
      </c>
      <c r="G1036" t="s">
        <v>10</v>
      </c>
      <c r="H1036" s="6" t="str">
        <f t="shared" ca="1" si="264"/>
        <v xml:space="preserve">Si estas medidas suman 85 grados, </v>
      </c>
      <c r="I1036" s="6" t="str">
        <f t="shared" ca="1" si="253"/>
        <v xml:space="preserve">y el segundo es el </v>
      </c>
      <c r="J1036" s="6" t="str">
        <f t="shared" ca="1" si="254"/>
        <v xml:space="preserve">triple del primero, calcule sus medidas </v>
      </c>
      <c r="K1036" s="6" t="s">
        <v>11</v>
      </c>
      <c r="L1036" s="13"/>
    </row>
    <row r="1037" spans="1:12" x14ac:dyDescent="0.3">
      <c r="B1037" s="15">
        <v>0</v>
      </c>
      <c r="C1037" s="6">
        <f t="shared" ca="1" si="261"/>
        <v>6.1826789787832959E-2</v>
      </c>
      <c r="D1037" s="6">
        <f t="shared" ca="1" si="249"/>
        <v>0.56182678978783296</v>
      </c>
      <c r="E1037" s="6">
        <f t="shared" ca="1" si="250"/>
        <v>1</v>
      </c>
      <c r="F1037" s="6" t="str">
        <f t="shared" si="262"/>
        <v/>
      </c>
      <c r="G1037" t="s">
        <v>10</v>
      </c>
      <c r="H1037" s="6" t="str">
        <f t="shared" ca="1" si="264"/>
        <v xml:space="preserve">Si estas medidas suman 41 grados, </v>
      </c>
      <c r="I1037" s="6" t="str">
        <f t="shared" ca="1" si="253"/>
        <v xml:space="preserve">y el segundo es el </v>
      </c>
      <c r="J1037" s="6" t="str">
        <f t="shared" ca="1" si="254"/>
        <v xml:space="preserve">triple del primero, calcule sus medidas </v>
      </c>
      <c r="K1037" s="6" t="s">
        <v>11</v>
      </c>
      <c r="L1037" s="13"/>
    </row>
    <row r="1038" spans="1:12" x14ac:dyDescent="0.3">
      <c r="B1038" s="15">
        <v>0</v>
      </c>
      <c r="C1038" s="6">
        <f t="shared" ca="1" si="261"/>
        <v>0.19363854642375711</v>
      </c>
      <c r="D1038" s="6">
        <f t="shared" ca="1" si="249"/>
        <v>0.19363854642375711</v>
      </c>
      <c r="E1038" s="6">
        <f t="shared" ca="1" si="250"/>
        <v>1</v>
      </c>
      <c r="F1038" s="6" t="str">
        <f t="shared" si="262"/>
        <v/>
      </c>
      <c r="G1038" t="s">
        <v>10</v>
      </c>
      <c r="H1038" s="6" t="str">
        <f t="shared" ca="1" si="264"/>
        <v xml:space="preserve">Si estas medidas suman 54 grados, </v>
      </c>
      <c r="I1038" s="6" t="str">
        <f t="shared" ca="1" si="253"/>
        <v xml:space="preserve">y el segundo es el </v>
      </c>
      <c r="J1038" s="6" t="str">
        <f t="shared" ca="1" si="254"/>
        <v xml:space="preserve">triple del primero, calcule sus medidas </v>
      </c>
      <c r="K1038" s="6" t="s">
        <v>11</v>
      </c>
      <c r="L1038" s="13"/>
    </row>
    <row r="1039" spans="1:12" x14ac:dyDescent="0.3">
      <c r="B1039" s="15">
        <v>0</v>
      </c>
      <c r="C1039" s="6">
        <f t="shared" ca="1" si="261"/>
        <v>0.61656969104811832</v>
      </c>
      <c r="D1039" s="6">
        <f t="shared" ca="1" si="249"/>
        <v>0.38343030895188168</v>
      </c>
      <c r="E1039" s="6">
        <f t="shared" ca="1" si="250"/>
        <v>1</v>
      </c>
      <c r="F1039" s="6" t="str">
        <f t="shared" si="262"/>
        <v/>
      </c>
      <c r="G1039" t="s">
        <v>10</v>
      </c>
      <c r="H1039" s="6" t="str">
        <f t="shared" ca="1" si="264"/>
        <v xml:space="preserve">Si estas medidas suman 97 grados, </v>
      </c>
      <c r="I1039" s="6" t="str">
        <f t="shared" ca="1" si="253"/>
        <v xml:space="preserve">y el segundo es el </v>
      </c>
      <c r="J1039" s="6" t="str">
        <f t="shared" ca="1" si="254"/>
        <v xml:space="preserve">triple del primero, calcule sus medidas </v>
      </c>
      <c r="K1039" s="6" t="s">
        <v>11</v>
      </c>
      <c r="L1039" s="13"/>
    </row>
    <row r="1040" spans="1:12" x14ac:dyDescent="0.3">
      <c r="B1040" s="15">
        <v>0</v>
      </c>
      <c r="C1040" s="6">
        <f t="shared" ca="1" si="261"/>
        <v>0.5243065056681766</v>
      </c>
      <c r="D1040" s="6">
        <f t="shared" ref="D1040:D1103" ca="1" si="265">IF(C1040&gt;0.1,      IF(C1040&lt;0.6,C1040,ABS(1-C1040)),C1040+0.5)</f>
        <v>0.5243065056681766</v>
      </c>
      <c r="E1040" s="6">
        <f t="shared" ref="E1040:E1103" ca="1" si="266">MOD(INT(D1040*99),3)</f>
        <v>0</v>
      </c>
      <c r="F1040" s="6" t="str">
        <f t="shared" si="262"/>
        <v/>
      </c>
      <c r="G1040" t="s">
        <v>10</v>
      </c>
      <c r="H1040" s="6" t="str">
        <f t="shared" ca="1" si="264"/>
        <v xml:space="preserve">Si estas medidas suman 87 grados, </v>
      </c>
      <c r="I1040" s="6" t="str">
        <f t="shared" ca="1" si="253"/>
        <v xml:space="preserve">y el segundo es el </v>
      </c>
      <c r="J1040" s="6" t="str">
        <f t="shared" ca="1" si="254"/>
        <v xml:space="preserve">triple del primero, calcule sus medidas </v>
      </c>
      <c r="K1040" s="6" t="s">
        <v>11</v>
      </c>
      <c r="L1040" s="13"/>
    </row>
    <row r="1041" spans="1:12" x14ac:dyDescent="0.3">
      <c r="B1041" s="15">
        <v>0</v>
      </c>
      <c r="C1041" s="6">
        <f t="shared" ca="1" si="261"/>
        <v>0.21438898400476425</v>
      </c>
      <c r="D1041" s="6">
        <f t="shared" ca="1" si="265"/>
        <v>0.21438898400476425</v>
      </c>
      <c r="E1041" s="6">
        <f t="shared" ca="1" si="266"/>
        <v>0</v>
      </c>
      <c r="F1041" s="6" t="str">
        <f t="shared" si="262"/>
        <v/>
      </c>
      <c r="G1041" t="s">
        <v>10</v>
      </c>
      <c r="H1041" s="6" t="str">
        <f t="shared" ref="H1041:H1042" ca="1" si="267">CONCATENATE("Si estas medidas suman ", IF(E1032=0,180,IF(E1032=1,90,360))," grados, ")</f>
        <v xml:space="preserve">Si estas medidas suman 180 grados, </v>
      </c>
      <c r="I1041" s="6" t="str">
        <f t="shared" ca="1" si="253"/>
        <v xml:space="preserve">y el segundo es el </v>
      </c>
      <c r="J1041" s="6" t="str">
        <f t="shared" ca="1" si="254"/>
        <v xml:space="preserve">triple del primero, calcule sus medidas </v>
      </c>
      <c r="K1041" s="6" t="s">
        <v>11</v>
      </c>
      <c r="L1041" s="13"/>
    </row>
    <row r="1042" spans="1:12" x14ac:dyDescent="0.3">
      <c r="B1042" s="15">
        <v>0</v>
      </c>
      <c r="C1042" s="6">
        <f t="shared" ca="1" si="261"/>
        <v>0.47716337701218936</v>
      </c>
      <c r="D1042" s="6">
        <f t="shared" ca="1" si="265"/>
        <v>0.47716337701218936</v>
      </c>
      <c r="E1042" s="6">
        <f t="shared" ca="1" si="266"/>
        <v>2</v>
      </c>
      <c r="F1042" s="6" t="str">
        <f t="shared" si="262"/>
        <v/>
      </c>
      <c r="G1042" t="s">
        <v>10</v>
      </c>
      <c r="H1042" s="6" t="str">
        <f t="shared" ca="1" si="267"/>
        <v xml:space="preserve">Si estas medidas suman 360 grados, </v>
      </c>
      <c r="I1042" s="6" t="str">
        <f t="shared" ca="1" si="253"/>
        <v xml:space="preserve">y el primero es el </v>
      </c>
      <c r="J1042" s="6" t="str">
        <f t="shared" ca="1" si="254"/>
        <v xml:space="preserve">doble del segundo, \textbf{calcule} sus medidas </v>
      </c>
      <c r="K1042" s="6" t="s">
        <v>11</v>
      </c>
      <c r="L1042" s="13"/>
    </row>
    <row r="1043" spans="1:12" x14ac:dyDescent="0.3">
      <c r="A1043" t="s">
        <v>307</v>
      </c>
      <c r="B1043" s="15">
        <v>0</v>
      </c>
      <c r="C1043" s="6">
        <f t="shared" ca="1" si="261"/>
        <v>0.69749831856244482</v>
      </c>
      <c r="D1043" s="6">
        <f t="shared" ca="1" si="265"/>
        <v>0.30250168143755518</v>
      </c>
      <c r="E1043" s="6">
        <f t="shared" ca="1" si="266"/>
        <v>2</v>
      </c>
      <c r="F1043" s="6" t="str">
        <f t="shared" si="262"/>
        <v>\end{enumerate}\newpage   \section*{Cuenta:  20201900253  }\begin{enumerate}</v>
      </c>
      <c r="G1043" t="s">
        <v>10</v>
      </c>
      <c r="H1043" s="6" t="str">
        <f t="shared" ref="H1043:H1053" ca="1" si="268">CONCATENATE("Si estas medidas suman ", ROUND(C1043*100+35,0)," grados, ")</f>
        <v xml:space="preserve">Si estas medidas suman 105 grados, </v>
      </c>
      <c r="I1043" s="6" t="str">
        <f t="shared" ca="1" si="253"/>
        <v xml:space="preserve">y el primero es el </v>
      </c>
      <c r="J1043" s="6" t="str">
        <f t="shared" ca="1" si="254"/>
        <v xml:space="preserve">doble del segundo, \textbf{calcule} sus medidas </v>
      </c>
      <c r="K1043" s="6" t="s">
        <v>11</v>
      </c>
      <c r="L1043" s="13"/>
    </row>
    <row r="1044" spans="1:12" x14ac:dyDescent="0.3">
      <c r="B1044" s="15">
        <v>0</v>
      </c>
      <c r="C1044" s="6">
        <f t="shared" ca="1" si="261"/>
        <v>0.17577800215353889</v>
      </c>
      <c r="D1044" s="6">
        <f t="shared" ca="1" si="265"/>
        <v>0.17577800215353889</v>
      </c>
      <c r="E1044" s="6">
        <f t="shared" ca="1" si="266"/>
        <v>2</v>
      </c>
      <c r="F1044" s="6" t="str">
        <f t="shared" si="262"/>
        <v/>
      </c>
      <c r="G1044" t="s">
        <v>10</v>
      </c>
      <c r="H1044" s="6" t="str">
        <f t="shared" ca="1" si="268"/>
        <v xml:space="preserve">Si estas medidas suman 53 grados, </v>
      </c>
      <c r="I1044" s="6" t="str">
        <f t="shared" ca="1" si="253"/>
        <v xml:space="preserve">y el primero es el </v>
      </c>
      <c r="J1044" s="6" t="str">
        <f t="shared" ca="1" si="254"/>
        <v xml:space="preserve">doble del segundo, \textbf{calcule} sus medidas </v>
      </c>
      <c r="K1044" s="6" t="s">
        <v>11</v>
      </c>
      <c r="L1044" s="13"/>
    </row>
    <row r="1045" spans="1:12" x14ac:dyDescent="0.3">
      <c r="B1045" s="15">
        <v>0</v>
      </c>
      <c r="C1045" s="6">
        <f t="shared" ca="1" si="261"/>
        <v>1.3006128303082676E-2</v>
      </c>
      <c r="D1045" s="6">
        <f t="shared" ca="1" si="265"/>
        <v>0.51300612830308268</v>
      </c>
      <c r="E1045" s="6">
        <f t="shared" ca="1" si="266"/>
        <v>2</v>
      </c>
      <c r="F1045" s="6" t="str">
        <f t="shared" si="262"/>
        <v/>
      </c>
      <c r="G1045" t="s">
        <v>10</v>
      </c>
      <c r="H1045" s="6" t="str">
        <f t="shared" ca="1" si="268"/>
        <v xml:space="preserve">Si estas medidas suman 36 grados, </v>
      </c>
      <c r="I1045" s="6" t="str">
        <f t="shared" ca="1" si="253"/>
        <v xml:space="preserve">y el primero es el </v>
      </c>
      <c r="J1045" s="6" t="str">
        <f t="shared" ca="1" si="254"/>
        <v xml:space="preserve">doble del segundo, \textbf{calcule} sus medidas </v>
      </c>
      <c r="K1045" s="6" t="s">
        <v>11</v>
      </c>
      <c r="L1045" s="13"/>
    </row>
    <row r="1046" spans="1:12" x14ac:dyDescent="0.3">
      <c r="B1046" s="15">
        <v>0</v>
      </c>
      <c r="C1046" s="6">
        <f t="shared" ca="1" si="261"/>
        <v>0.18819302979125807</v>
      </c>
      <c r="D1046" s="6">
        <f t="shared" ca="1" si="265"/>
        <v>0.18819302979125807</v>
      </c>
      <c r="E1046" s="6">
        <f t="shared" ca="1" si="266"/>
        <v>0</v>
      </c>
      <c r="F1046" s="6" t="str">
        <f t="shared" si="262"/>
        <v/>
      </c>
      <c r="G1046" t="s">
        <v>10</v>
      </c>
      <c r="H1046" s="6" t="str">
        <f t="shared" ca="1" si="268"/>
        <v xml:space="preserve">Si estas medidas suman 54 grados, </v>
      </c>
      <c r="I1046" s="6" t="str">
        <f t="shared" ca="1" si="253"/>
        <v xml:space="preserve">y el segundo es el </v>
      </c>
      <c r="J1046" s="6" t="str">
        <f t="shared" ca="1" si="254"/>
        <v xml:space="preserve">triple del primero, calcule sus medidas </v>
      </c>
      <c r="K1046" s="6" t="s">
        <v>11</v>
      </c>
      <c r="L1046" s="13"/>
    </row>
    <row r="1047" spans="1:12" x14ac:dyDescent="0.3">
      <c r="B1047" s="15">
        <v>0</v>
      </c>
      <c r="C1047" s="6">
        <f t="shared" ca="1" si="261"/>
        <v>0.10173953953057335</v>
      </c>
      <c r="D1047" s="6">
        <f t="shared" ca="1" si="265"/>
        <v>0.10173953953057335</v>
      </c>
      <c r="E1047" s="6">
        <f t="shared" ca="1" si="266"/>
        <v>1</v>
      </c>
      <c r="F1047" s="6" t="str">
        <f t="shared" si="262"/>
        <v/>
      </c>
      <c r="G1047" t="s">
        <v>10</v>
      </c>
      <c r="H1047" s="6" t="str">
        <f t="shared" ca="1" si="268"/>
        <v xml:space="preserve">Si estas medidas suman 45 grados, </v>
      </c>
      <c r="I1047" s="6" t="str">
        <f t="shared" ca="1" si="253"/>
        <v xml:space="preserve">y el segundo es el </v>
      </c>
      <c r="J1047" s="6" t="str">
        <f t="shared" ca="1" si="254"/>
        <v xml:space="preserve">triple del primero, calcule sus medidas </v>
      </c>
      <c r="K1047" s="6" t="s">
        <v>11</v>
      </c>
      <c r="L1047" s="13"/>
    </row>
    <row r="1048" spans="1:12" x14ac:dyDescent="0.3">
      <c r="B1048" s="15">
        <v>0</v>
      </c>
      <c r="C1048" s="6">
        <f t="shared" ca="1" si="261"/>
        <v>0.12076161314941114</v>
      </c>
      <c r="D1048" s="6">
        <f t="shared" ca="1" si="265"/>
        <v>0.12076161314941114</v>
      </c>
      <c r="E1048" s="6">
        <f t="shared" ca="1" si="266"/>
        <v>2</v>
      </c>
      <c r="F1048" s="6" t="str">
        <f t="shared" si="262"/>
        <v/>
      </c>
      <c r="G1048" t="s">
        <v>10</v>
      </c>
      <c r="H1048" s="6" t="str">
        <f t="shared" ca="1" si="268"/>
        <v xml:space="preserve">Si estas medidas suman 47 grados, </v>
      </c>
      <c r="I1048" s="6" t="str">
        <f t="shared" ca="1" si="253"/>
        <v xml:space="preserve">y el primero es el </v>
      </c>
      <c r="J1048" s="6" t="str">
        <f t="shared" ca="1" si="254"/>
        <v xml:space="preserve">doble del segundo, \textbf{calcule} sus medidas </v>
      </c>
      <c r="K1048" s="6" t="s">
        <v>11</v>
      </c>
      <c r="L1048" s="13"/>
    </row>
    <row r="1049" spans="1:12" x14ac:dyDescent="0.3">
      <c r="B1049" s="15">
        <v>0</v>
      </c>
      <c r="C1049" s="6">
        <f t="shared" ca="1" si="261"/>
        <v>0.9472123942037266</v>
      </c>
      <c r="D1049" s="6">
        <f t="shared" ca="1" si="265"/>
        <v>5.2787605796273396E-2</v>
      </c>
      <c r="E1049" s="6">
        <f t="shared" ca="1" si="266"/>
        <v>2</v>
      </c>
      <c r="F1049" s="6" t="str">
        <f t="shared" si="262"/>
        <v/>
      </c>
      <c r="G1049" t="s">
        <v>10</v>
      </c>
      <c r="H1049" s="6" t="str">
        <f t="shared" ca="1" si="268"/>
        <v xml:space="preserve">Si estas medidas suman 130 grados, </v>
      </c>
      <c r="I1049" s="6" t="str">
        <f t="shared" ca="1" si="253"/>
        <v xml:space="preserve">y el primero es el </v>
      </c>
      <c r="J1049" s="6" t="str">
        <f t="shared" ca="1" si="254"/>
        <v xml:space="preserve">doble del segundo, \textbf{calcule} sus medidas </v>
      </c>
      <c r="K1049" s="6" t="s">
        <v>11</v>
      </c>
      <c r="L1049" s="13"/>
    </row>
    <row r="1050" spans="1:12" x14ac:dyDescent="0.3">
      <c r="B1050" s="15">
        <v>0</v>
      </c>
      <c r="C1050" s="6">
        <f t="shared" ca="1" si="261"/>
        <v>0.68304215509805388</v>
      </c>
      <c r="D1050" s="6">
        <f t="shared" ca="1" si="265"/>
        <v>0.31695784490194612</v>
      </c>
      <c r="E1050" s="6">
        <f t="shared" ca="1" si="266"/>
        <v>1</v>
      </c>
      <c r="F1050" s="6" t="str">
        <f t="shared" si="262"/>
        <v/>
      </c>
      <c r="G1050" t="s">
        <v>10</v>
      </c>
      <c r="H1050" s="6" t="str">
        <f t="shared" ca="1" si="268"/>
        <v xml:space="preserve">Si estas medidas suman 103 grados, </v>
      </c>
      <c r="I1050" s="6" t="str">
        <f t="shared" ca="1" si="253"/>
        <v xml:space="preserve">y el segundo es el </v>
      </c>
      <c r="J1050" s="6" t="str">
        <f t="shared" ca="1" si="254"/>
        <v xml:space="preserve">triple del primero, calcule sus medidas </v>
      </c>
      <c r="K1050" s="6" t="s">
        <v>11</v>
      </c>
      <c r="L1050" s="13"/>
    </row>
    <row r="1051" spans="1:12" x14ac:dyDescent="0.3">
      <c r="B1051" s="15">
        <v>0</v>
      </c>
      <c r="C1051" s="6">
        <f t="shared" ca="1" si="261"/>
        <v>0.83352006802500633</v>
      </c>
      <c r="D1051" s="6">
        <f t="shared" ca="1" si="265"/>
        <v>0.16647993197499367</v>
      </c>
      <c r="E1051" s="6">
        <f t="shared" ca="1" si="266"/>
        <v>1</v>
      </c>
      <c r="F1051" s="6" t="str">
        <f t="shared" si="262"/>
        <v/>
      </c>
      <c r="G1051" t="s">
        <v>10</v>
      </c>
      <c r="H1051" s="6" t="str">
        <f t="shared" ca="1" si="268"/>
        <v xml:space="preserve">Si estas medidas suman 118 grados, </v>
      </c>
      <c r="I1051" s="6" t="str">
        <f t="shared" ca="1" si="253"/>
        <v xml:space="preserve">y el segundo es el </v>
      </c>
      <c r="J1051" s="6" t="str">
        <f t="shared" ca="1" si="254"/>
        <v xml:space="preserve">triple del primero, calcule sus medidas </v>
      </c>
      <c r="K1051" s="6" t="s">
        <v>11</v>
      </c>
      <c r="L1051" s="13"/>
    </row>
    <row r="1052" spans="1:12" x14ac:dyDescent="0.3">
      <c r="B1052" s="15">
        <v>0</v>
      </c>
      <c r="C1052" s="6">
        <f t="shared" ca="1" si="261"/>
        <v>0.53168448397602208</v>
      </c>
      <c r="D1052" s="6">
        <f t="shared" ca="1" si="265"/>
        <v>0.53168448397602208</v>
      </c>
      <c r="E1052" s="6">
        <f t="shared" ca="1" si="266"/>
        <v>1</v>
      </c>
      <c r="F1052" s="6" t="str">
        <f t="shared" si="262"/>
        <v/>
      </c>
      <c r="G1052" t="s">
        <v>10</v>
      </c>
      <c r="H1052" s="6" t="str">
        <f t="shared" ca="1" si="268"/>
        <v xml:space="preserve">Si estas medidas suman 88 grados, </v>
      </c>
      <c r="I1052" s="6" t="str">
        <f t="shared" ref="I1052:I1115" ca="1" si="269">IF(E1052=2, "y el primero es el ", "y el segundo es el ")</f>
        <v xml:space="preserve">y el segundo es el </v>
      </c>
      <c r="J1052" s="6" t="str">
        <f t="shared" ref="J1052:J1115" ca="1" si="270">IF(E1052=2,"doble del segundo, \textbf{calcule} sus medidas ", "triple del primero, calcule sus medidas ")</f>
        <v xml:space="preserve">triple del primero, calcule sus medidas </v>
      </c>
      <c r="K1052" s="6" t="s">
        <v>11</v>
      </c>
      <c r="L1052" s="13"/>
    </row>
    <row r="1053" spans="1:12" x14ac:dyDescent="0.3">
      <c r="B1053" s="15">
        <v>0</v>
      </c>
      <c r="C1053" s="6">
        <f t="shared" ca="1" si="261"/>
        <v>0.44385967559755501</v>
      </c>
      <c r="D1053" s="6">
        <f t="shared" ca="1" si="265"/>
        <v>0.44385967559755501</v>
      </c>
      <c r="E1053" s="6">
        <f t="shared" ca="1" si="266"/>
        <v>1</v>
      </c>
      <c r="F1053" s="6" t="str">
        <f t="shared" si="262"/>
        <v/>
      </c>
      <c r="G1053" t="s">
        <v>10</v>
      </c>
      <c r="H1053" s="6" t="str">
        <f t="shared" ca="1" si="268"/>
        <v xml:space="preserve">Si estas medidas suman 79 grados, </v>
      </c>
      <c r="I1053" s="6" t="str">
        <f t="shared" ca="1" si="269"/>
        <v xml:space="preserve">y el segundo es el </v>
      </c>
      <c r="J1053" s="6" t="str">
        <f t="shared" ca="1" si="270"/>
        <v xml:space="preserve">triple del primero, calcule sus medidas </v>
      </c>
      <c r="K1053" s="6" t="s">
        <v>11</v>
      </c>
      <c r="L1053" s="13"/>
    </row>
    <row r="1054" spans="1:12" x14ac:dyDescent="0.3">
      <c r="B1054" s="15">
        <v>0</v>
      </c>
      <c r="C1054" s="6">
        <f t="shared" ca="1" si="261"/>
        <v>0.33416634612693041</v>
      </c>
      <c r="D1054" s="6">
        <f t="shared" ca="1" si="265"/>
        <v>0.33416634612693041</v>
      </c>
      <c r="E1054" s="6">
        <f t="shared" ca="1" si="266"/>
        <v>0</v>
      </c>
      <c r="F1054" s="6" t="str">
        <f t="shared" si="262"/>
        <v/>
      </c>
      <c r="G1054" t="s">
        <v>10</v>
      </c>
      <c r="H1054" s="6" t="str">
        <f t="shared" ref="H1054:H1055" ca="1" si="271">CONCATENATE("Si estas medidas suman ", IF(E1045=0,180,IF(E1045=1,90,360))," grados, ")</f>
        <v xml:space="preserve">Si estas medidas suman 360 grados, </v>
      </c>
      <c r="I1054" s="6" t="str">
        <f t="shared" ca="1" si="269"/>
        <v xml:space="preserve">y el segundo es el </v>
      </c>
      <c r="J1054" s="6" t="str">
        <f t="shared" ca="1" si="270"/>
        <v xml:space="preserve">triple del primero, calcule sus medidas </v>
      </c>
      <c r="K1054" s="6" t="s">
        <v>11</v>
      </c>
      <c r="L1054" s="13"/>
    </row>
    <row r="1055" spans="1:12" x14ac:dyDescent="0.3">
      <c r="B1055" s="15">
        <v>0</v>
      </c>
      <c r="C1055" s="6">
        <f t="shared" ca="1" si="261"/>
        <v>0.74407944094610978</v>
      </c>
      <c r="D1055" s="6">
        <f t="shared" ca="1" si="265"/>
        <v>0.25592055905389022</v>
      </c>
      <c r="E1055" s="6">
        <f t="shared" ca="1" si="266"/>
        <v>1</v>
      </c>
      <c r="F1055" s="6" t="str">
        <f t="shared" si="262"/>
        <v/>
      </c>
      <c r="G1055" t="s">
        <v>10</v>
      </c>
      <c r="H1055" s="6" t="str">
        <f t="shared" ca="1" si="271"/>
        <v xml:space="preserve">Si estas medidas suman 180 grados, </v>
      </c>
      <c r="I1055" s="6" t="str">
        <f t="shared" ca="1" si="269"/>
        <v xml:space="preserve">y el segundo es el </v>
      </c>
      <c r="J1055" s="6" t="str">
        <f t="shared" ca="1" si="270"/>
        <v xml:space="preserve">triple del primero, calcule sus medidas </v>
      </c>
      <c r="K1055" s="6" t="s">
        <v>11</v>
      </c>
      <c r="L1055" s="13"/>
    </row>
    <row r="1056" spans="1:12" x14ac:dyDescent="0.3">
      <c r="A1056" t="s">
        <v>308</v>
      </c>
      <c r="B1056" s="15">
        <v>0</v>
      </c>
      <c r="C1056" s="6">
        <f t="shared" ca="1" si="261"/>
        <v>1.9444125426686609E-2</v>
      </c>
      <c r="D1056" s="6">
        <f t="shared" ca="1" si="265"/>
        <v>0.51944412542668661</v>
      </c>
      <c r="E1056" s="6">
        <f t="shared" ca="1" si="266"/>
        <v>0</v>
      </c>
      <c r="F1056" s="6" t="str">
        <f t="shared" si="262"/>
        <v>\end{enumerate}\newpage   \section*{Cuenta:  20201900394  }\begin{enumerate}</v>
      </c>
      <c r="G1056" t="s">
        <v>10</v>
      </c>
      <c r="H1056" s="6" t="str">
        <f t="shared" ref="H1056:H1066" ca="1" si="272">CONCATENATE("Si estas medidas suman ", ROUND(C1056*100+35,0)," grados, ")</f>
        <v xml:space="preserve">Si estas medidas suman 37 grados, </v>
      </c>
      <c r="I1056" s="6" t="str">
        <f t="shared" ca="1" si="269"/>
        <v xml:space="preserve">y el segundo es el </v>
      </c>
      <c r="J1056" s="6" t="str">
        <f t="shared" ca="1" si="270"/>
        <v xml:space="preserve">triple del primero, calcule sus medidas </v>
      </c>
      <c r="K1056" s="6" t="s">
        <v>11</v>
      </c>
      <c r="L1056" s="13"/>
    </row>
    <row r="1057" spans="1:12" x14ac:dyDescent="0.3">
      <c r="B1057" s="15">
        <v>0</v>
      </c>
      <c r="C1057" s="6">
        <f t="shared" ca="1" si="261"/>
        <v>0.45942845960927903</v>
      </c>
      <c r="D1057" s="6">
        <f t="shared" ca="1" si="265"/>
        <v>0.45942845960927903</v>
      </c>
      <c r="E1057" s="6">
        <f t="shared" ca="1" si="266"/>
        <v>0</v>
      </c>
      <c r="F1057" s="6" t="str">
        <f t="shared" si="262"/>
        <v/>
      </c>
      <c r="G1057" t="s">
        <v>10</v>
      </c>
      <c r="H1057" s="6" t="str">
        <f t="shared" ca="1" si="272"/>
        <v xml:space="preserve">Si estas medidas suman 81 grados, </v>
      </c>
      <c r="I1057" s="6" t="str">
        <f t="shared" ca="1" si="269"/>
        <v xml:space="preserve">y el segundo es el </v>
      </c>
      <c r="J1057" s="6" t="str">
        <f t="shared" ca="1" si="270"/>
        <v xml:space="preserve">triple del primero, calcule sus medidas </v>
      </c>
      <c r="K1057" s="6" t="s">
        <v>11</v>
      </c>
      <c r="L1057" s="13"/>
    </row>
    <row r="1058" spans="1:12" x14ac:dyDescent="0.3">
      <c r="B1058" s="15">
        <v>0</v>
      </c>
      <c r="C1058" s="6">
        <f t="shared" ca="1" si="261"/>
        <v>0.11152335005419556</v>
      </c>
      <c r="D1058" s="6">
        <f t="shared" ca="1" si="265"/>
        <v>0.11152335005419556</v>
      </c>
      <c r="E1058" s="6">
        <f t="shared" ca="1" si="266"/>
        <v>2</v>
      </c>
      <c r="F1058" s="6" t="str">
        <f t="shared" si="262"/>
        <v/>
      </c>
      <c r="G1058" t="s">
        <v>10</v>
      </c>
      <c r="H1058" s="6" t="str">
        <f t="shared" ca="1" si="272"/>
        <v xml:space="preserve">Si estas medidas suman 46 grados, </v>
      </c>
      <c r="I1058" s="6" t="str">
        <f t="shared" ca="1" si="269"/>
        <v xml:space="preserve">y el primero es el </v>
      </c>
      <c r="J1058" s="6" t="str">
        <f t="shared" ca="1" si="270"/>
        <v xml:space="preserve">doble del segundo, \textbf{calcule} sus medidas </v>
      </c>
      <c r="K1058" s="6" t="s">
        <v>11</v>
      </c>
      <c r="L1058" s="13"/>
    </row>
    <row r="1059" spans="1:12" x14ac:dyDescent="0.3">
      <c r="B1059" s="15">
        <v>0</v>
      </c>
      <c r="C1059" s="6">
        <f t="shared" ca="1" si="261"/>
        <v>0.32366968059515844</v>
      </c>
      <c r="D1059" s="6">
        <f t="shared" ca="1" si="265"/>
        <v>0.32366968059515844</v>
      </c>
      <c r="E1059" s="6">
        <f t="shared" ca="1" si="266"/>
        <v>2</v>
      </c>
      <c r="F1059" s="6" t="str">
        <f t="shared" si="262"/>
        <v/>
      </c>
      <c r="G1059" t="s">
        <v>10</v>
      </c>
      <c r="H1059" s="6" t="str">
        <f t="shared" ca="1" si="272"/>
        <v xml:space="preserve">Si estas medidas suman 67 grados, </v>
      </c>
      <c r="I1059" s="6" t="str">
        <f t="shared" ca="1" si="269"/>
        <v xml:space="preserve">y el primero es el </v>
      </c>
      <c r="J1059" s="6" t="str">
        <f t="shared" ca="1" si="270"/>
        <v xml:space="preserve">doble del segundo, \textbf{calcule} sus medidas </v>
      </c>
      <c r="K1059" s="6" t="s">
        <v>11</v>
      </c>
      <c r="L1059" s="13"/>
    </row>
    <row r="1060" spans="1:12" x14ac:dyDescent="0.3">
      <c r="B1060" s="15">
        <v>0</v>
      </c>
      <c r="C1060" s="6">
        <f t="shared" ca="1" si="261"/>
        <v>0.52759812569435349</v>
      </c>
      <c r="D1060" s="6">
        <f t="shared" ca="1" si="265"/>
        <v>0.52759812569435349</v>
      </c>
      <c r="E1060" s="6">
        <f t="shared" ca="1" si="266"/>
        <v>1</v>
      </c>
      <c r="F1060" s="6" t="str">
        <f t="shared" si="262"/>
        <v/>
      </c>
      <c r="G1060" t="s">
        <v>10</v>
      </c>
      <c r="H1060" s="6" t="str">
        <f t="shared" ca="1" si="272"/>
        <v xml:space="preserve">Si estas medidas suman 88 grados, </v>
      </c>
      <c r="I1060" s="6" t="str">
        <f t="shared" ca="1" si="269"/>
        <v xml:space="preserve">y el segundo es el </v>
      </c>
      <c r="J1060" s="6" t="str">
        <f t="shared" ca="1" si="270"/>
        <v xml:space="preserve">triple del primero, calcule sus medidas </v>
      </c>
      <c r="K1060" s="6" t="s">
        <v>11</v>
      </c>
      <c r="L1060" s="13"/>
    </row>
    <row r="1061" spans="1:12" x14ac:dyDescent="0.3">
      <c r="B1061" s="15">
        <v>0</v>
      </c>
      <c r="C1061" s="6">
        <f t="shared" ca="1" si="261"/>
        <v>0.62750917511219795</v>
      </c>
      <c r="D1061" s="6">
        <f t="shared" ca="1" si="265"/>
        <v>0.37249082488780205</v>
      </c>
      <c r="E1061" s="6">
        <f t="shared" ca="1" si="266"/>
        <v>0</v>
      </c>
      <c r="F1061" s="6" t="str">
        <f t="shared" si="262"/>
        <v/>
      </c>
      <c r="G1061" t="s">
        <v>10</v>
      </c>
      <c r="H1061" s="6" t="str">
        <f t="shared" ca="1" si="272"/>
        <v xml:space="preserve">Si estas medidas suman 98 grados, </v>
      </c>
      <c r="I1061" s="6" t="str">
        <f t="shared" ca="1" si="269"/>
        <v xml:space="preserve">y el segundo es el </v>
      </c>
      <c r="J1061" s="6" t="str">
        <f t="shared" ca="1" si="270"/>
        <v xml:space="preserve">triple del primero, calcule sus medidas </v>
      </c>
      <c r="K1061" s="6" t="s">
        <v>11</v>
      </c>
      <c r="L1061" s="13"/>
    </row>
    <row r="1062" spans="1:12" x14ac:dyDescent="0.3">
      <c r="B1062" s="15">
        <v>0</v>
      </c>
      <c r="C1062" s="6">
        <f t="shared" ca="1" si="261"/>
        <v>0.61478209572293119</v>
      </c>
      <c r="D1062" s="6">
        <f t="shared" ca="1" si="265"/>
        <v>0.38521790427706881</v>
      </c>
      <c r="E1062" s="6">
        <f t="shared" ca="1" si="266"/>
        <v>2</v>
      </c>
      <c r="F1062" s="6" t="str">
        <f t="shared" si="262"/>
        <v/>
      </c>
      <c r="G1062" t="s">
        <v>10</v>
      </c>
      <c r="H1062" s="6" t="str">
        <f t="shared" ca="1" si="272"/>
        <v xml:space="preserve">Si estas medidas suman 96 grados, </v>
      </c>
      <c r="I1062" s="6" t="str">
        <f t="shared" ca="1" si="269"/>
        <v xml:space="preserve">y el primero es el </v>
      </c>
      <c r="J1062" s="6" t="str">
        <f t="shared" ca="1" si="270"/>
        <v xml:space="preserve">doble del segundo, \textbf{calcule} sus medidas </v>
      </c>
      <c r="K1062" s="6" t="s">
        <v>11</v>
      </c>
      <c r="L1062" s="13"/>
    </row>
    <row r="1063" spans="1:12" x14ac:dyDescent="0.3">
      <c r="B1063" s="15">
        <v>0</v>
      </c>
      <c r="C1063" s="6">
        <f t="shared" ca="1" si="261"/>
        <v>0.91729974688391647</v>
      </c>
      <c r="D1063" s="6">
        <f t="shared" ca="1" si="265"/>
        <v>8.2700253116083533E-2</v>
      </c>
      <c r="E1063" s="6">
        <f t="shared" ca="1" si="266"/>
        <v>2</v>
      </c>
      <c r="F1063" s="6" t="str">
        <f t="shared" si="262"/>
        <v/>
      </c>
      <c r="G1063" t="s">
        <v>10</v>
      </c>
      <c r="H1063" s="6" t="str">
        <f t="shared" ca="1" si="272"/>
        <v xml:space="preserve">Si estas medidas suman 127 grados, </v>
      </c>
      <c r="I1063" s="6" t="str">
        <f t="shared" ca="1" si="269"/>
        <v xml:space="preserve">y el primero es el </v>
      </c>
      <c r="J1063" s="6" t="str">
        <f t="shared" ca="1" si="270"/>
        <v xml:space="preserve">doble del segundo, \textbf{calcule} sus medidas </v>
      </c>
      <c r="K1063" s="6" t="s">
        <v>11</v>
      </c>
      <c r="L1063" s="13"/>
    </row>
    <row r="1064" spans="1:12" x14ac:dyDescent="0.3">
      <c r="B1064" s="15">
        <v>0</v>
      </c>
      <c r="C1064" s="6">
        <f t="shared" ca="1" si="261"/>
        <v>0.78197324655879052</v>
      </c>
      <c r="D1064" s="6">
        <f t="shared" ca="1" si="265"/>
        <v>0.21802675344120948</v>
      </c>
      <c r="E1064" s="6">
        <f t="shared" ca="1" si="266"/>
        <v>0</v>
      </c>
      <c r="F1064" s="6" t="str">
        <f t="shared" si="262"/>
        <v/>
      </c>
      <c r="G1064" t="s">
        <v>10</v>
      </c>
      <c r="H1064" s="6" t="str">
        <f t="shared" ca="1" si="272"/>
        <v xml:space="preserve">Si estas medidas suman 113 grados, </v>
      </c>
      <c r="I1064" s="6" t="str">
        <f t="shared" ca="1" si="269"/>
        <v xml:space="preserve">y el segundo es el </v>
      </c>
      <c r="J1064" s="6" t="str">
        <f t="shared" ca="1" si="270"/>
        <v xml:space="preserve">triple del primero, calcule sus medidas </v>
      </c>
      <c r="K1064" s="6" t="s">
        <v>11</v>
      </c>
      <c r="L1064" s="13"/>
    </row>
    <row r="1065" spans="1:12" x14ac:dyDescent="0.3">
      <c r="B1065" s="15">
        <v>0</v>
      </c>
      <c r="C1065" s="6">
        <f t="shared" ca="1" si="261"/>
        <v>0.5871341941795083</v>
      </c>
      <c r="D1065" s="6">
        <f t="shared" ca="1" si="265"/>
        <v>0.5871341941795083</v>
      </c>
      <c r="E1065" s="6">
        <f t="shared" ca="1" si="266"/>
        <v>1</v>
      </c>
      <c r="F1065" s="6" t="str">
        <f t="shared" si="262"/>
        <v/>
      </c>
      <c r="G1065" t="s">
        <v>10</v>
      </c>
      <c r="H1065" s="6" t="str">
        <f t="shared" ca="1" si="272"/>
        <v xml:space="preserve">Si estas medidas suman 94 grados, </v>
      </c>
      <c r="I1065" s="6" t="str">
        <f t="shared" ca="1" si="269"/>
        <v xml:space="preserve">y el segundo es el </v>
      </c>
      <c r="J1065" s="6" t="str">
        <f t="shared" ca="1" si="270"/>
        <v xml:space="preserve">triple del primero, calcule sus medidas </v>
      </c>
      <c r="K1065" s="6" t="s">
        <v>11</v>
      </c>
      <c r="L1065" s="13"/>
    </row>
    <row r="1066" spans="1:12" x14ac:dyDescent="0.3">
      <c r="B1066" s="15">
        <v>0</v>
      </c>
      <c r="C1066" s="6">
        <f t="shared" ca="1" si="261"/>
        <v>0.80437964887071911</v>
      </c>
      <c r="D1066" s="6">
        <f t="shared" ca="1" si="265"/>
        <v>0.19562035112928089</v>
      </c>
      <c r="E1066" s="6">
        <f t="shared" ca="1" si="266"/>
        <v>1</v>
      </c>
      <c r="F1066" s="6" t="str">
        <f t="shared" si="262"/>
        <v/>
      </c>
      <c r="G1066" t="s">
        <v>10</v>
      </c>
      <c r="H1066" s="6" t="str">
        <f t="shared" ca="1" si="272"/>
        <v xml:space="preserve">Si estas medidas suman 115 grados, </v>
      </c>
      <c r="I1066" s="6" t="str">
        <f t="shared" ca="1" si="269"/>
        <v xml:space="preserve">y el segundo es el </v>
      </c>
      <c r="J1066" s="6" t="str">
        <f t="shared" ca="1" si="270"/>
        <v xml:space="preserve">triple del primero, calcule sus medidas </v>
      </c>
      <c r="K1066" s="6" t="s">
        <v>11</v>
      </c>
      <c r="L1066" s="13"/>
    </row>
    <row r="1067" spans="1:12" x14ac:dyDescent="0.3">
      <c r="B1067" s="15">
        <v>0</v>
      </c>
      <c r="C1067" s="6">
        <f t="shared" ca="1" si="261"/>
        <v>0.86040374877392944</v>
      </c>
      <c r="D1067" s="6">
        <f t="shared" ca="1" si="265"/>
        <v>0.13959625122607056</v>
      </c>
      <c r="E1067" s="6">
        <f t="shared" ca="1" si="266"/>
        <v>1</v>
      </c>
      <c r="F1067" s="6" t="str">
        <f t="shared" si="262"/>
        <v/>
      </c>
      <c r="G1067" t="s">
        <v>10</v>
      </c>
      <c r="H1067" s="6" t="str">
        <f t="shared" ref="H1067:H1068" ca="1" si="273">CONCATENATE("Si estas medidas suman ", IF(E1058=0,180,IF(E1058=1,90,360))," grados, ")</f>
        <v xml:space="preserve">Si estas medidas suman 360 grados, </v>
      </c>
      <c r="I1067" s="6" t="str">
        <f t="shared" ca="1" si="269"/>
        <v xml:space="preserve">y el segundo es el </v>
      </c>
      <c r="J1067" s="6" t="str">
        <f t="shared" ca="1" si="270"/>
        <v xml:space="preserve">triple del primero, calcule sus medidas </v>
      </c>
      <c r="K1067" s="6" t="s">
        <v>11</v>
      </c>
      <c r="L1067" s="13"/>
    </row>
    <row r="1068" spans="1:12" x14ac:dyDescent="0.3">
      <c r="B1068" s="15">
        <v>0</v>
      </c>
      <c r="C1068" s="6">
        <f t="shared" ca="1" si="261"/>
        <v>0.70987017660139295</v>
      </c>
      <c r="D1068" s="6">
        <f t="shared" ca="1" si="265"/>
        <v>0.29012982339860705</v>
      </c>
      <c r="E1068" s="6">
        <f t="shared" ca="1" si="266"/>
        <v>1</v>
      </c>
      <c r="F1068" s="6" t="str">
        <f t="shared" si="262"/>
        <v/>
      </c>
      <c r="G1068" t="s">
        <v>10</v>
      </c>
      <c r="H1068" s="6" t="str">
        <f t="shared" ca="1" si="273"/>
        <v xml:space="preserve">Si estas medidas suman 360 grados, </v>
      </c>
      <c r="I1068" s="6" t="str">
        <f t="shared" ca="1" si="269"/>
        <v xml:space="preserve">y el segundo es el </v>
      </c>
      <c r="J1068" s="6" t="str">
        <f t="shared" ca="1" si="270"/>
        <v xml:space="preserve">triple del primero, calcule sus medidas </v>
      </c>
      <c r="K1068" s="6" t="s">
        <v>11</v>
      </c>
      <c r="L1068" s="13"/>
    </row>
    <row r="1069" spans="1:12" x14ac:dyDescent="0.3">
      <c r="A1069" t="s">
        <v>309</v>
      </c>
      <c r="B1069" s="15">
        <v>0</v>
      </c>
      <c r="C1069" s="6">
        <f t="shared" ca="1" si="261"/>
        <v>6.9028489544497251E-2</v>
      </c>
      <c r="D1069" s="6">
        <f t="shared" ca="1" si="265"/>
        <v>0.56902848954449725</v>
      </c>
      <c r="E1069" s="6">
        <f t="shared" ca="1" si="266"/>
        <v>2</v>
      </c>
      <c r="F1069" s="6" t="str">
        <f t="shared" si="262"/>
        <v>\end{enumerate}\newpage   \section*{Cuenta:  20201900444  }\begin{enumerate}</v>
      </c>
      <c r="G1069" t="s">
        <v>10</v>
      </c>
      <c r="H1069" s="6" t="str">
        <f t="shared" ref="H1069:H1079" ca="1" si="274">CONCATENATE("Si estas medidas suman ", ROUND(C1069*100+35,0)," grados, ")</f>
        <v xml:space="preserve">Si estas medidas suman 42 grados, </v>
      </c>
      <c r="I1069" s="6" t="str">
        <f t="shared" ca="1" si="269"/>
        <v xml:space="preserve">y el primero es el </v>
      </c>
      <c r="J1069" s="6" t="str">
        <f t="shared" ca="1" si="270"/>
        <v xml:space="preserve">doble del segundo, \textbf{calcule} sus medidas </v>
      </c>
      <c r="K1069" s="6" t="s">
        <v>11</v>
      </c>
      <c r="L1069" s="13"/>
    </row>
    <row r="1070" spans="1:12" x14ac:dyDescent="0.3">
      <c r="B1070" s="15">
        <v>0</v>
      </c>
      <c r="C1070" s="6">
        <f t="shared" ca="1" si="261"/>
        <v>0.69628397572753031</v>
      </c>
      <c r="D1070" s="6">
        <f t="shared" ca="1" si="265"/>
        <v>0.30371602427246969</v>
      </c>
      <c r="E1070" s="6">
        <f t="shared" ca="1" si="266"/>
        <v>0</v>
      </c>
      <c r="F1070" s="6" t="str">
        <f t="shared" si="262"/>
        <v/>
      </c>
      <c r="G1070" t="s">
        <v>10</v>
      </c>
      <c r="H1070" s="6" t="str">
        <f t="shared" ca="1" si="274"/>
        <v xml:space="preserve">Si estas medidas suman 105 grados, </v>
      </c>
      <c r="I1070" s="6" t="str">
        <f t="shared" ca="1" si="269"/>
        <v xml:space="preserve">y el segundo es el </v>
      </c>
      <c r="J1070" s="6" t="str">
        <f t="shared" ca="1" si="270"/>
        <v xml:space="preserve">triple del primero, calcule sus medidas </v>
      </c>
      <c r="K1070" s="6" t="s">
        <v>11</v>
      </c>
      <c r="L1070" s="13"/>
    </row>
    <row r="1071" spans="1:12" x14ac:dyDescent="0.3">
      <c r="B1071" s="15">
        <v>0</v>
      </c>
      <c r="C1071" s="6">
        <f t="shared" ca="1" si="261"/>
        <v>0.14476971977758768</v>
      </c>
      <c r="D1071" s="6">
        <f t="shared" ca="1" si="265"/>
        <v>0.14476971977758768</v>
      </c>
      <c r="E1071" s="6">
        <f t="shared" ca="1" si="266"/>
        <v>2</v>
      </c>
      <c r="F1071" s="6" t="str">
        <f t="shared" si="262"/>
        <v/>
      </c>
      <c r="G1071" t="s">
        <v>10</v>
      </c>
      <c r="H1071" s="6" t="str">
        <f t="shared" ca="1" si="274"/>
        <v xml:space="preserve">Si estas medidas suman 49 grados, </v>
      </c>
      <c r="I1071" s="6" t="str">
        <f t="shared" ca="1" si="269"/>
        <v xml:space="preserve">y el primero es el </v>
      </c>
      <c r="J1071" s="6" t="str">
        <f t="shared" ca="1" si="270"/>
        <v xml:space="preserve">doble del segundo, \textbf{calcule} sus medidas </v>
      </c>
      <c r="K1071" s="6" t="s">
        <v>11</v>
      </c>
      <c r="L1071" s="13"/>
    </row>
    <row r="1072" spans="1:12" x14ac:dyDescent="0.3">
      <c r="B1072" s="15">
        <v>0</v>
      </c>
      <c r="C1072" s="6">
        <f t="shared" ca="1" si="261"/>
        <v>0.40339950146605452</v>
      </c>
      <c r="D1072" s="6">
        <f t="shared" ca="1" si="265"/>
        <v>0.40339950146605452</v>
      </c>
      <c r="E1072" s="6">
        <f t="shared" ca="1" si="266"/>
        <v>0</v>
      </c>
      <c r="F1072" s="6" t="str">
        <f t="shared" si="262"/>
        <v/>
      </c>
      <c r="G1072" t="s">
        <v>10</v>
      </c>
      <c r="H1072" s="6" t="str">
        <f t="shared" ca="1" si="274"/>
        <v xml:space="preserve">Si estas medidas suman 75 grados, </v>
      </c>
      <c r="I1072" s="6" t="str">
        <f t="shared" ca="1" si="269"/>
        <v xml:space="preserve">y el segundo es el </v>
      </c>
      <c r="J1072" s="6" t="str">
        <f t="shared" ca="1" si="270"/>
        <v xml:space="preserve">triple del primero, calcule sus medidas </v>
      </c>
      <c r="K1072" s="6" t="s">
        <v>11</v>
      </c>
      <c r="L1072" s="13"/>
    </row>
    <row r="1073" spans="1:12" x14ac:dyDescent="0.3">
      <c r="B1073" s="15">
        <v>0</v>
      </c>
      <c r="C1073" s="6">
        <f t="shared" ca="1" si="261"/>
        <v>0.19742546019376084</v>
      </c>
      <c r="D1073" s="6">
        <f t="shared" ca="1" si="265"/>
        <v>0.19742546019376084</v>
      </c>
      <c r="E1073" s="6">
        <f t="shared" ca="1" si="266"/>
        <v>1</v>
      </c>
      <c r="F1073" s="6" t="str">
        <f t="shared" si="262"/>
        <v/>
      </c>
      <c r="G1073" t="s">
        <v>10</v>
      </c>
      <c r="H1073" s="6" t="str">
        <f t="shared" ca="1" si="274"/>
        <v xml:space="preserve">Si estas medidas suman 55 grados, </v>
      </c>
      <c r="I1073" s="6" t="str">
        <f t="shared" ca="1" si="269"/>
        <v xml:space="preserve">y el segundo es el </v>
      </c>
      <c r="J1073" s="6" t="str">
        <f t="shared" ca="1" si="270"/>
        <v xml:space="preserve">triple del primero, calcule sus medidas </v>
      </c>
      <c r="K1073" s="6" t="s">
        <v>11</v>
      </c>
      <c r="L1073" s="13"/>
    </row>
    <row r="1074" spans="1:12" x14ac:dyDescent="0.3">
      <c r="B1074" s="15">
        <v>0</v>
      </c>
      <c r="C1074" s="6">
        <f t="shared" ca="1" si="261"/>
        <v>0.37038610574543507</v>
      </c>
      <c r="D1074" s="6">
        <f t="shared" ca="1" si="265"/>
        <v>0.37038610574543507</v>
      </c>
      <c r="E1074" s="6">
        <f t="shared" ca="1" si="266"/>
        <v>0</v>
      </c>
      <c r="F1074" s="6" t="str">
        <f t="shared" si="262"/>
        <v/>
      </c>
      <c r="G1074" t="s">
        <v>10</v>
      </c>
      <c r="H1074" s="6" t="str">
        <f t="shared" ca="1" si="274"/>
        <v xml:space="preserve">Si estas medidas suman 72 grados, </v>
      </c>
      <c r="I1074" s="6" t="str">
        <f t="shared" ca="1" si="269"/>
        <v xml:space="preserve">y el segundo es el </v>
      </c>
      <c r="J1074" s="6" t="str">
        <f t="shared" ca="1" si="270"/>
        <v xml:space="preserve">triple del primero, calcule sus medidas </v>
      </c>
      <c r="K1074" s="6" t="s">
        <v>11</v>
      </c>
      <c r="L1074" s="13"/>
    </row>
    <row r="1075" spans="1:12" x14ac:dyDescent="0.3">
      <c r="B1075" s="15">
        <v>0</v>
      </c>
      <c r="C1075" s="6">
        <f t="shared" ca="1" si="261"/>
        <v>0.73641906327691076</v>
      </c>
      <c r="D1075" s="6">
        <f t="shared" ca="1" si="265"/>
        <v>0.26358093672308924</v>
      </c>
      <c r="E1075" s="6">
        <f t="shared" ca="1" si="266"/>
        <v>2</v>
      </c>
      <c r="F1075" s="6" t="str">
        <f t="shared" si="262"/>
        <v/>
      </c>
      <c r="G1075" t="s">
        <v>10</v>
      </c>
      <c r="H1075" s="6" t="str">
        <f t="shared" ca="1" si="274"/>
        <v xml:space="preserve">Si estas medidas suman 109 grados, </v>
      </c>
      <c r="I1075" s="6" t="str">
        <f t="shared" ca="1" si="269"/>
        <v xml:space="preserve">y el primero es el </v>
      </c>
      <c r="J1075" s="6" t="str">
        <f t="shared" ca="1" si="270"/>
        <v xml:space="preserve">doble del segundo, \textbf{calcule} sus medidas </v>
      </c>
      <c r="K1075" s="6" t="s">
        <v>11</v>
      </c>
      <c r="L1075" s="13"/>
    </row>
    <row r="1076" spans="1:12" x14ac:dyDescent="0.3">
      <c r="B1076" s="15">
        <v>0</v>
      </c>
      <c r="C1076" s="6">
        <f t="shared" ca="1" si="261"/>
        <v>0.11854784229539839</v>
      </c>
      <c r="D1076" s="6">
        <f t="shared" ca="1" si="265"/>
        <v>0.11854784229539839</v>
      </c>
      <c r="E1076" s="6">
        <f t="shared" ca="1" si="266"/>
        <v>2</v>
      </c>
      <c r="F1076" s="6" t="str">
        <f t="shared" si="262"/>
        <v/>
      </c>
      <c r="G1076" t="s">
        <v>10</v>
      </c>
      <c r="H1076" s="6" t="str">
        <f t="shared" ca="1" si="274"/>
        <v xml:space="preserve">Si estas medidas suman 47 grados, </v>
      </c>
      <c r="I1076" s="6" t="str">
        <f t="shared" ca="1" si="269"/>
        <v xml:space="preserve">y el primero es el </v>
      </c>
      <c r="J1076" s="6" t="str">
        <f t="shared" ca="1" si="270"/>
        <v xml:space="preserve">doble del segundo, \textbf{calcule} sus medidas </v>
      </c>
      <c r="K1076" s="6" t="s">
        <v>11</v>
      </c>
      <c r="L1076" s="13"/>
    </row>
    <row r="1077" spans="1:12" x14ac:dyDescent="0.3">
      <c r="B1077" s="15">
        <v>0</v>
      </c>
      <c r="C1077" s="6">
        <f t="shared" ca="1" si="261"/>
        <v>3.3361906569514432E-2</v>
      </c>
      <c r="D1077" s="6">
        <f t="shared" ca="1" si="265"/>
        <v>0.53336190656951443</v>
      </c>
      <c r="E1077" s="6">
        <f t="shared" ca="1" si="266"/>
        <v>1</v>
      </c>
      <c r="F1077" s="6" t="str">
        <f t="shared" si="262"/>
        <v/>
      </c>
      <c r="G1077" t="s">
        <v>10</v>
      </c>
      <c r="H1077" s="6" t="str">
        <f t="shared" ca="1" si="274"/>
        <v xml:space="preserve">Si estas medidas suman 38 grados, </v>
      </c>
      <c r="I1077" s="6" t="str">
        <f t="shared" ca="1" si="269"/>
        <v xml:space="preserve">y el segundo es el </v>
      </c>
      <c r="J1077" s="6" t="str">
        <f t="shared" ca="1" si="270"/>
        <v xml:space="preserve">triple del primero, calcule sus medidas </v>
      </c>
      <c r="K1077" s="6" t="s">
        <v>11</v>
      </c>
      <c r="L1077" s="13"/>
    </row>
    <row r="1078" spans="1:12" x14ac:dyDescent="0.3">
      <c r="B1078" s="15">
        <v>0</v>
      </c>
      <c r="C1078" s="6">
        <f t="shared" ca="1" si="261"/>
        <v>5.3827042619799537E-2</v>
      </c>
      <c r="D1078" s="6">
        <f t="shared" ca="1" si="265"/>
        <v>0.55382704261979954</v>
      </c>
      <c r="E1078" s="6">
        <f t="shared" ca="1" si="266"/>
        <v>0</v>
      </c>
      <c r="F1078" s="6" t="str">
        <f t="shared" si="262"/>
        <v/>
      </c>
      <c r="G1078" t="s">
        <v>10</v>
      </c>
      <c r="H1078" s="6" t="str">
        <f t="shared" ca="1" si="274"/>
        <v xml:space="preserve">Si estas medidas suman 40 grados, </v>
      </c>
      <c r="I1078" s="6" t="str">
        <f t="shared" ca="1" si="269"/>
        <v xml:space="preserve">y el segundo es el </v>
      </c>
      <c r="J1078" s="6" t="str">
        <f t="shared" ca="1" si="270"/>
        <v xml:space="preserve">triple del primero, calcule sus medidas </v>
      </c>
      <c r="K1078" s="6" t="s">
        <v>11</v>
      </c>
      <c r="L1078" s="13"/>
    </row>
    <row r="1079" spans="1:12" x14ac:dyDescent="0.3">
      <c r="B1079" s="15">
        <v>0</v>
      </c>
      <c r="C1079" s="6">
        <f t="shared" ca="1" si="261"/>
        <v>7.9817268603006641E-2</v>
      </c>
      <c r="D1079" s="6">
        <f t="shared" ca="1" si="265"/>
        <v>0.57981726860300664</v>
      </c>
      <c r="E1079" s="6">
        <f t="shared" ca="1" si="266"/>
        <v>0</v>
      </c>
      <c r="F1079" s="6" t="str">
        <f t="shared" si="262"/>
        <v/>
      </c>
      <c r="G1079" t="s">
        <v>10</v>
      </c>
      <c r="H1079" s="6" t="str">
        <f t="shared" ca="1" si="274"/>
        <v xml:space="preserve">Si estas medidas suman 43 grados, </v>
      </c>
      <c r="I1079" s="6" t="str">
        <f t="shared" ca="1" si="269"/>
        <v xml:space="preserve">y el segundo es el </v>
      </c>
      <c r="J1079" s="6" t="str">
        <f t="shared" ca="1" si="270"/>
        <v xml:space="preserve">triple del primero, calcule sus medidas </v>
      </c>
      <c r="K1079" s="6" t="s">
        <v>11</v>
      </c>
      <c r="L1079" s="13"/>
    </row>
    <row r="1080" spans="1:12" x14ac:dyDescent="0.3">
      <c r="B1080" s="15">
        <v>0</v>
      </c>
      <c r="C1080" s="6">
        <f t="shared" ca="1" si="261"/>
        <v>3.0031853304549383E-2</v>
      </c>
      <c r="D1080" s="6">
        <f t="shared" ca="1" si="265"/>
        <v>0.53003185330454938</v>
      </c>
      <c r="E1080" s="6">
        <f t="shared" ca="1" si="266"/>
        <v>1</v>
      </c>
      <c r="F1080" s="6" t="str">
        <f t="shared" si="262"/>
        <v/>
      </c>
      <c r="G1080" t="s">
        <v>10</v>
      </c>
      <c r="H1080" s="6" t="str">
        <f t="shared" ref="H1080:H1081" ca="1" si="275">CONCATENATE("Si estas medidas suman ", IF(E1071=0,180,IF(E1071=1,90,360))," grados, ")</f>
        <v xml:space="preserve">Si estas medidas suman 360 grados, </v>
      </c>
      <c r="I1080" s="6" t="str">
        <f t="shared" ca="1" si="269"/>
        <v xml:space="preserve">y el segundo es el </v>
      </c>
      <c r="J1080" s="6" t="str">
        <f t="shared" ca="1" si="270"/>
        <v xml:space="preserve">triple del primero, calcule sus medidas </v>
      </c>
      <c r="K1080" s="6" t="s">
        <v>11</v>
      </c>
      <c r="L1080" s="13"/>
    </row>
    <row r="1081" spans="1:12" x14ac:dyDescent="0.3">
      <c r="B1081" s="15">
        <v>0</v>
      </c>
      <c r="C1081" s="6">
        <f t="shared" ca="1" si="261"/>
        <v>0.54583798919034454</v>
      </c>
      <c r="D1081" s="6">
        <f t="shared" ca="1" si="265"/>
        <v>0.54583798919034454</v>
      </c>
      <c r="E1081" s="6">
        <f t="shared" ca="1" si="266"/>
        <v>0</v>
      </c>
      <c r="F1081" s="6" t="str">
        <f t="shared" si="262"/>
        <v/>
      </c>
      <c r="G1081" t="s">
        <v>10</v>
      </c>
      <c r="H1081" s="6" t="str">
        <f t="shared" ca="1" si="275"/>
        <v xml:space="preserve">Si estas medidas suman 180 grados, </v>
      </c>
      <c r="I1081" s="6" t="str">
        <f t="shared" ca="1" si="269"/>
        <v xml:space="preserve">y el segundo es el </v>
      </c>
      <c r="J1081" s="6" t="str">
        <f t="shared" ca="1" si="270"/>
        <v xml:space="preserve">triple del primero, calcule sus medidas </v>
      </c>
      <c r="K1081" s="6" t="s">
        <v>11</v>
      </c>
      <c r="L1081" s="13"/>
    </row>
    <row r="1082" spans="1:12" x14ac:dyDescent="0.3">
      <c r="A1082" t="s">
        <v>310</v>
      </c>
      <c r="B1082" s="15">
        <v>0</v>
      </c>
      <c r="C1082" s="6">
        <f t="shared" ca="1" si="261"/>
        <v>0.27264734721018968</v>
      </c>
      <c r="D1082" s="6">
        <f t="shared" ca="1" si="265"/>
        <v>0.27264734721018968</v>
      </c>
      <c r="E1082" s="6">
        <f t="shared" ca="1" si="266"/>
        <v>2</v>
      </c>
      <c r="F1082" s="6" t="str">
        <f t="shared" si="262"/>
        <v>\end{enumerate}\newpage   \section*{Cuenta:  20211001950  }\begin{enumerate}</v>
      </c>
      <c r="G1082" t="s">
        <v>10</v>
      </c>
      <c r="H1082" s="6" t="str">
        <f t="shared" ref="H1082:H1092" ca="1" si="276">CONCATENATE("Si estas medidas suman ", ROUND(C1082*100+35,0)," grados, ")</f>
        <v xml:space="preserve">Si estas medidas suman 62 grados, </v>
      </c>
      <c r="I1082" s="6" t="str">
        <f t="shared" ca="1" si="269"/>
        <v xml:space="preserve">y el primero es el </v>
      </c>
      <c r="J1082" s="6" t="str">
        <f t="shared" ca="1" si="270"/>
        <v xml:space="preserve">doble del segundo, \textbf{calcule} sus medidas </v>
      </c>
      <c r="K1082" s="6" t="s">
        <v>11</v>
      </c>
      <c r="L1082" s="13"/>
    </row>
    <row r="1083" spans="1:12" x14ac:dyDescent="0.3">
      <c r="B1083" s="15">
        <v>0</v>
      </c>
      <c r="C1083" s="6">
        <f t="shared" ca="1" si="261"/>
        <v>0.36820737413704929</v>
      </c>
      <c r="D1083" s="6">
        <f t="shared" ca="1" si="265"/>
        <v>0.36820737413704929</v>
      </c>
      <c r="E1083" s="6">
        <f t="shared" ca="1" si="266"/>
        <v>0</v>
      </c>
      <c r="F1083" s="6" t="str">
        <f t="shared" si="262"/>
        <v/>
      </c>
      <c r="G1083" t="s">
        <v>10</v>
      </c>
      <c r="H1083" s="6" t="str">
        <f t="shared" ca="1" si="276"/>
        <v xml:space="preserve">Si estas medidas suman 72 grados, </v>
      </c>
      <c r="I1083" s="6" t="str">
        <f t="shared" ca="1" si="269"/>
        <v xml:space="preserve">y el segundo es el </v>
      </c>
      <c r="J1083" s="6" t="str">
        <f t="shared" ca="1" si="270"/>
        <v xml:space="preserve">triple del primero, calcule sus medidas </v>
      </c>
      <c r="K1083" s="6" t="s">
        <v>11</v>
      </c>
      <c r="L1083" s="13"/>
    </row>
    <row r="1084" spans="1:12" x14ac:dyDescent="0.3">
      <c r="B1084" s="15">
        <v>0</v>
      </c>
      <c r="C1084" s="6">
        <f t="shared" ca="1" si="261"/>
        <v>0.61697658919655507</v>
      </c>
      <c r="D1084" s="6">
        <f t="shared" ca="1" si="265"/>
        <v>0.38302341080344493</v>
      </c>
      <c r="E1084" s="6">
        <f t="shared" ca="1" si="266"/>
        <v>1</v>
      </c>
      <c r="F1084" s="6" t="str">
        <f t="shared" si="262"/>
        <v/>
      </c>
      <c r="G1084" t="s">
        <v>10</v>
      </c>
      <c r="H1084" s="6" t="str">
        <f t="shared" ca="1" si="276"/>
        <v xml:space="preserve">Si estas medidas suman 97 grados, </v>
      </c>
      <c r="I1084" s="6" t="str">
        <f t="shared" ca="1" si="269"/>
        <v xml:space="preserve">y el segundo es el </v>
      </c>
      <c r="J1084" s="6" t="str">
        <f t="shared" ca="1" si="270"/>
        <v xml:space="preserve">triple del primero, calcule sus medidas </v>
      </c>
      <c r="K1084" s="6" t="s">
        <v>11</v>
      </c>
      <c r="L1084" s="13"/>
    </row>
    <row r="1085" spans="1:12" x14ac:dyDescent="0.3">
      <c r="B1085" s="15">
        <v>0</v>
      </c>
      <c r="C1085" s="6">
        <f t="shared" ca="1" si="261"/>
        <v>0.80010084937003423</v>
      </c>
      <c r="D1085" s="6">
        <f t="shared" ca="1" si="265"/>
        <v>0.19989915062996577</v>
      </c>
      <c r="E1085" s="6">
        <f t="shared" ca="1" si="266"/>
        <v>1</v>
      </c>
      <c r="F1085" s="6" t="str">
        <f t="shared" si="262"/>
        <v/>
      </c>
      <c r="G1085" t="s">
        <v>10</v>
      </c>
      <c r="H1085" s="6" t="str">
        <f t="shared" ca="1" si="276"/>
        <v xml:space="preserve">Si estas medidas suman 115 grados, </v>
      </c>
      <c r="I1085" s="6" t="str">
        <f t="shared" ca="1" si="269"/>
        <v xml:space="preserve">y el segundo es el </v>
      </c>
      <c r="J1085" s="6" t="str">
        <f t="shared" ca="1" si="270"/>
        <v xml:space="preserve">triple del primero, calcule sus medidas </v>
      </c>
      <c r="K1085" s="6" t="s">
        <v>11</v>
      </c>
      <c r="L1085" s="13"/>
    </row>
    <row r="1086" spans="1:12" x14ac:dyDescent="0.3">
      <c r="B1086" s="15">
        <v>0</v>
      </c>
      <c r="C1086" s="6">
        <f t="shared" ca="1" si="261"/>
        <v>0.62926662338306238</v>
      </c>
      <c r="D1086" s="6">
        <f t="shared" ca="1" si="265"/>
        <v>0.37073337661693762</v>
      </c>
      <c r="E1086" s="6">
        <f t="shared" ca="1" si="266"/>
        <v>0</v>
      </c>
      <c r="F1086" s="6" t="str">
        <f t="shared" si="262"/>
        <v/>
      </c>
      <c r="G1086" t="s">
        <v>10</v>
      </c>
      <c r="H1086" s="6" t="str">
        <f t="shared" ca="1" si="276"/>
        <v xml:space="preserve">Si estas medidas suman 98 grados, </v>
      </c>
      <c r="I1086" s="6" t="str">
        <f t="shared" ca="1" si="269"/>
        <v xml:space="preserve">y el segundo es el </v>
      </c>
      <c r="J1086" s="6" t="str">
        <f t="shared" ca="1" si="270"/>
        <v xml:space="preserve">triple del primero, calcule sus medidas </v>
      </c>
      <c r="K1086" s="6" t="s">
        <v>11</v>
      </c>
      <c r="L1086" s="13"/>
    </row>
    <row r="1087" spans="1:12" x14ac:dyDescent="0.3">
      <c r="B1087" s="15">
        <v>0</v>
      </c>
      <c r="C1087" s="6">
        <f t="shared" ca="1" si="261"/>
        <v>0.42074190672021461</v>
      </c>
      <c r="D1087" s="6">
        <f t="shared" ca="1" si="265"/>
        <v>0.42074190672021461</v>
      </c>
      <c r="E1087" s="6">
        <f t="shared" ca="1" si="266"/>
        <v>2</v>
      </c>
      <c r="F1087" s="6" t="str">
        <f t="shared" si="262"/>
        <v/>
      </c>
      <c r="G1087" t="s">
        <v>10</v>
      </c>
      <c r="H1087" s="6" t="str">
        <f t="shared" ca="1" si="276"/>
        <v xml:space="preserve">Si estas medidas suman 77 grados, </v>
      </c>
      <c r="I1087" s="6" t="str">
        <f t="shared" ca="1" si="269"/>
        <v xml:space="preserve">y el primero es el </v>
      </c>
      <c r="J1087" s="6" t="str">
        <f t="shared" ca="1" si="270"/>
        <v xml:space="preserve">doble del segundo, \textbf{calcule} sus medidas </v>
      </c>
      <c r="K1087" s="6" t="s">
        <v>11</v>
      </c>
      <c r="L1087" s="13"/>
    </row>
    <row r="1088" spans="1:12" x14ac:dyDescent="0.3">
      <c r="B1088" s="15">
        <v>0</v>
      </c>
      <c r="C1088" s="6">
        <f t="shared" ca="1" si="261"/>
        <v>0.75623913222378791</v>
      </c>
      <c r="D1088" s="6">
        <f t="shared" ca="1" si="265"/>
        <v>0.24376086777621209</v>
      </c>
      <c r="E1088" s="6">
        <f t="shared" ca="1" si="266"/>
        <v>0</v>
      </c>
      <c r="F1088" s="6" t="str">
        <f t="shared" si="262"/>
        <v/>
      </c>
      <c r="G1088" t="s">
        <v>10</v>
      </c>
      <c r="H1088" s="6" t="str">
        <f t="shared" ca="1" si="276"/>
        <v xml:space="preserve">Si estas medidas suman 111 grados, </v>
      </c>
      <c r="I1088" s="6" t="str">
        <f t="shared" ca="1" si="269"/>
        <v xml:space="preserve">y el segundo es el </v>
      </c>
      <c r="J1088" s="6" t="str">
        <f t="shared" ca="1" si="270"/>
        <v xml:space="preserve">triple del primero, calcule sus medidas </v>
      </c>
      <c r="K1088" s="6" t="s">
        <v>11</v>
      </c>
      <c r="L1088" s="13"/>
    </row>
    <row r="1089" spans="1:12" x14ac:dyDescent="0.3">
      <c r="B1089" s="15">
        <v>0</v>
      </c>
      <c r="C1089" s="6">
        <f t="shared" ca="1" si="261"/>
        <v>0.73552953103966257</v>
      </c>
      <c r="D1089" s="6">
        <f t="shared" ca="1" si="265"/>
        <v>0.26447046896033743</v>
      </c>
      <c r="E1089" s="6">
        <f t="shared" ca="1" si="266"/>
        <v>2</v>
      </c>
      <c r="F1089" s="6" t="str">
        <f t="shared" si="262"/>
        <v/>
      </c>
      <c r="G1089" t="s">
        <v>10</v>
      </c>
      <c r="H1089" s="6" t="str">
        <f t="shared" ca="1" si="276"/>
        <v xml:space="preserve">Si estas medidas suman 109 grados, </v>
      </c>
      <c r="I1089" s="6" t="str">
        <f t="shared" ca="1" si="269"/>
        <v xml:space="preserve">y el primero es el </v>
      </c>
      <c r="J1089" s="6" t="str">
        <f t="shared" ca="1" si="270"/>
        <v xml:space="preserve">doble del segundo, \textbf{calcule} sus medidas </v>
      </c>
      <c r="K1089" s="6" t="s">
        <v>11</v>
      </c>
      <c r="L1089" s="13"/>
    </row>
    <row r="1090" spans="1:12" x14ac:dyDescent="0.3">
      <c r="B1090" s="15">
        <v>0</v>
      </c>
      <c r="C1090" s="6">
        <f t="shared" ca="1" si="261"/>
        <v>0.97550884331304089</v>
      </c>
      <c r="D1090" s="6">
        <f t="shared" ca="1" si="265"/>
        <v>2.4491156686959115E-2</v>
      </c>
      <c r="E1090" s="6">
        <f t="shared" ca="1" si="266"/>
        <v>2</v>
      </c>
      <c r="F1090" s="6" t="str">
        <f t="shared" si="262"/>
        <v/>
      </c>
      <c r="G1090" t="s">
        <v>10</v>
      </c>
      <c r="H1090" s="6" t="str">
        <f t="shared" ca="1" si="276"/>
        <v xml:space="preserve">Si estas medidas suman 133 grados, </v>
      </c>
      <c r="I1090" s="6" t="str">
        <f t="shared" ca="1" si="269"/>
        <v xml:space="preserve">y el primero es el </v>
      </c>
      <c r="J1090" s="6" t="str">
        <f t="shared" ca="1" si="270"/>
        <v xml:space="preserve">doble del segundo, \textbf{calcule} sus medidas </v>
      </c>
      <c r="K1090" s="6" t="s">
        <v>11</v>
      </c>
      <c r="L1090" s="13"/>
    </row>
    <row r="1091" spans="1:12" x14ac:dyDescent="0.3">
      <c r="B1091" s="15">
        <v>0</v>
      </c>
      <c r="C1091" s="6">
        <f t="shared" ref="C1091:C1154" ca="1" si="277">RAND()</f>
        <v>0.72581942170212832</v>
      </c>
      <c r="D1091" s="6">
        <f t="shared" ca="1" si="265"/>
        <v>0.27418057829787168</v>
      </c>
      <c r="E1091" s="6">
        <f t="shared" ca="1" si="266"/>
        <v>0</v>
      </c>
      <c r="F1091" s="6" t="str">
        <f t="shared" si="262"/>
        <v/>
      </c>
      <c r="G1091" t="s">
        <v>10</v>
      </c>
      <c r="H1091" s="6" t="str">
        <f t="shared" ca="1" si="276"/>
        <v xml:space="preserve">Si estas medidas suman 108 grados, </v>
      </c>
      <c r="I1091" s="6" t="str">
        <f t="shared" ca="1" si="269"/>
        <v xml:space="preserve">y el segundo es el </v>
      </c>
      <c r="J1091" s="6" t="str">
        <f t="shared" ca="1" si="270"/>
        <v xml:space="preserve">triple del primero, calcule sus medidas </v>
      </c>
      <c r="K1091" s="6" t="s">
        <v>11</v>
      </c>
      <c r="L1091" s="13"/>
    </row>
    <row r="1092" spans="1:12" x14ac:dyDescent="0.3">
      <c r="B1092" s="15">
        <v>0</v>
      </c>
      <c r="C1092" s="6">
        <f t="shared" ca="1" si="277"/>
        <v>0.92863789613926506</v>
      </c>
      <c r="D1092" s="6">
        <f t="shared" ca="1" si="265"/>
        <v>7.1362103860734938E-2</v>
      </c>
      <c r="E1092" s="6">
        <f t="shared" ca="1" si="266"/>
        <v>1</v>
      </c>
      <c r="F1092" s="6" t="str">
        <f t="shared" ref="F1092:F1155" si="278">IF(A1092=0,"",A1092)</f>
        <v/>
      </c>
      <c r="G1092" t="s">
        <v>10</v>
      </c>
      <c r="H1092" s="6" t="str">
        <f t="shared" ca="1" si="276"/>
        <v xml:space="preserve">Si estas medidas suman 128 grados, </v>
      </c>
      <c r="I1092" s="6" t="str">
        <f t="shared" ca="1" si="269"/>
        <v xml:space="preserve">y el segundo es el </v>
      </c>
      <c r="J1092" s="6" t="str">
        <f t="shared" ca="1" si="270"/>
        <v xml:space="preserve">triple del primero, calcule sus medidas </v>
      </c>
      <c r="K1092" s="6" t="s">
        <v>11</v>
      </c>
      <c r="L1092" s="13"/>
    </row>
    <row r="1093" spans="1:12" x14ac:dyDescent="0.3">
      <c r="B1093" s="15">
        <v>0</v>
      </c>
      <c r="C1093" s="6">
        <f t="shared" ca="1" si="277"/>
        <v>0.23896749354168689</v>
      </c>
      <c r="D1093" s="6">
        <f t="shared" ca="1" si="265"/>
        <v>0.23896749354168689</v>
      </c>
      <c r="E1093" s="6">
        <f t="shared" ca="1" si="266"/>
        <v>2</v>
      </c>
      <c r="F1093" s="6" t="str">
        <f t="shared" si="278"/>
        <v/>
      </c>
      <c r="G1093" t="s">
        <v>10</v>
      </c>
      <c r="H1093" s="6" t="str">
        <f t="shared" ref="H1093:H1094" ca="1" si="279">CONCATENATE("Si estas medidas suman ", IF(E1084=0,180,IF(E1084=1,90,360))," grados, ")</f>
        <v xml:space="preserve">Si estas medidas suman 90 grados, </v>
      </c>
      <c r="I1093" s="6" t="str">
        <f t="shared" ca="1" si="269"/>
        <v xml:space="preserve">y el primero es el </v>
      </c>
      <c r="J1093" s="6" t="str">
        <f t="shared" ca="1" si="270"/>
        <v xml:space="preserve">doble del segundo, \textbf{calcule} sus medidas </v>
      </c>
      <c r="K1093" s="6" t="s">
        <v>11</v>
      </c>
      <c r="L1093" s="13"/>
    </row>
    <row r="1094" spans="1:12" x14ac:dyDescent="0.3">
      <c r="B1094" s="15">
        <v>0</v>
      </c>
      <c r="C1094" s="6">
        <f t="shared" ca="1" si="277"/>
        <v>9.9578909490956602E-2</v>
      </c>
      <c r="D1094" s="6">
        <f t="shared" ca="1" si="265"/>
        <v>0.5995789094909566</v>
      </c>
      <c r="E1094" s="6">
        <f t="shared" ca="1" si="266"/>
        <v>2</v>
      </c>
      <c r="F1094" s="6" t="str">
        <f t="shared" si="278"/>
        <v/>
      </c>
      <c r="G1094" t="s">
        <v>10</v>
      </c>
      <c r="H1094" s="6" t="str">
        <f t="shared" ca="1" si="279"/>
        <v xml:space="preserve">Si estas medidas suman 90 grados, </v>
      </c>
      <c r="I1094" s="6" t="str">
        <f t="shared" ca="1" si="269"/>
        <v xml:space="preserve">y el primero es el </v>
      </c>
      <c r="J1094" s="6" t="str">
        <f t="shared" ca="1" si="270"/>
        <v xml:space="preserve">doble del segundo, \textbf{calcule} sus medidas </v>
      </c>
      <c r="K1094" s="6" t="s">
        <v>11</v>
      </c>
      <c r="L1094" s="13"/>
    </row>
    <row r="1095" spans="1:12" x14ac:dyDescent="0.3">
      <c r="A1095" t="s">
        <v>311</v>
      </c>
      <c r="B1095" s="15">
        <v>0</v>
      </c>
      <c r="C1095" s="6">
        <f t="shared" ca="1" si="277"/>
        <v>0.44927912305482665</v>
      </c>
      <c r="D1095" s="6">
        <f t="shared" ca="1" si="265"/>
        <v>0.44927912305482665</v>
      </c>
      <c r="E1095" s="6">
        <f t="shared" ca="1" si="266"/>
        <v>2</v>
      </c>
      <c r="F1095" s="6" t="str">
        <f t="shared" si="278"/>
        <v>\end{enumerate}\newpage   \section*{Cuenta:  20211024723  }\begin{enumerate}</v>
      </c>
      <c r="G1095" t="s">
        <v>10</v>
      </c>
      <c r="H1095" s="6" t="str">
        <f t="shared" ref="H1095:H1105" ca="1" si="280">CONCATENATE("Si estas medidas suman ", ROUND(C1095*100+35,0)," grados, ")</f>
        <v xml:space="preserve">Si estas medidas suman 80 grados, </v>
      </c>
      <c r="I1095" s="6" t="str">
        <f t="shared" ca="1" si="269"/>
        <v xml:space="preserve">y el primero es el </v>
      </c>
      <c r="J1095" s="6" t="str">
        <f t="shared" ca="1" si="270"/>
        <v xml:space="preserve">doble del segundo, \textbf{calcule} sus medidas </v>
      </c>
      <c r="K1095" s="6" t="s">
        <v>11</v>
      </c>
      <c r="L1095" s="13"/>
    </row>
    <row r="1096" spans="1:12" x14ac:dyDescent="0.3">
      <c r="B1096" s="15">
        <v>0</v>
      </c>
      <c r="C1096" s="6">
        <f t="shared" ca="1" si="277"/>
        <v>8.9656657447098165E-2</v>
      </c>
      <c r="D1096" s="6">
        <f t="shared" ca="1" si="265"/>
        <v>0.58965665744709816</v>
      </c>
      <c r="E1096" s="6">
        <f t="shared" ca="1" si="266"/>
        <v>1</v>
      </c>
      <c r="F1096" s="6" t="str">
        <f t="shared" si="278"/>
        <v/>
      </c>
      <c r="G1096" t="s">
        <v>10</v>
      </c>
      <c r="H1096" s="6" t="str">
        <f t="shared" ca="1" si="280"/>
        <v xml:space="preserve">Si estas medidas suman 44 grados, </v>
      </c>
      <c r="I1096" s="6" t="str">
        <f t="shared" ca="1" si="269"/>
        <v xml:space="preserve">y el segundo es el </v>
      </c>
      <c r="J1096" s="6" t="str">
        <f t="shared" ca="1" si="270"/>
        <v xml:space="preserve">triple del primero, calcule sus medidas </v>
      </c>
      <c r="K1096" s="6" t="s">
        <v>11</v>
      </c>
      <c r="L1096" s="13"/>
    </row>
    <row r="1097" spans="1:12" x14ac:dyDescent="0.3">
      <c r="B1097" s="15">
        <v>0</v>
      </c>
      <c r="C1097" s="6">
        <f t="shared" ca="1" si="277"/>
        <v>0.96051809252973153</v>
      </c>
      <c r="D1097" s="6">
        <f t="shared" ca="1" si="265"/>
        <v>3.9481907470268474E-2</v>
      </c>
      <c r="E1097" s="6">
        <f t="shared" ca="1" si="266"/>
        <v>0</v>
      </c>
      <c r="F1097" s="6" t="str">
        <f t="shared" si="278"/>
        <v/>
      </c>
      <c r="G1097" t="s">
        <v>10</v>
      </c>
      <c r="H1097" s="6" t="str">
        <f t="shared" ca="1" si="280"/>
        <v xml:space="preserve">Si estas medidas suman 131 grados, </v>
      </c>
      <c r="I1097" s="6" t="str">
        <f t="shared" ca="1" si="269"/>
        <v xml:space="preserve">y el segundo es el </v>
      </c>
      <c r="J1097" s="6" t="str">
        <f t="shared" ca="1" si="270"/>
        <v xml:space="preserve">triple del primero, calcule sus medidas </v>
      </c>
      <c r="K1097" s="6" t="s">
        <v>11</v>
      </c>
      <c r="L1097" s="13"/>
    </row>
    <row r="1098" spans="1:12" x14ac:dyDescent="0.3">
      <c r="B1098" s="15">
        <v>0</v>
      </c>
      <c r="C1098" s="6">
        <f t="shared" ca="1" si="277"/>
        <v>0.59159533072321124</v>
      </c>
      <c r="D1098" s="6">
        <f t="shared" ca="1" si="265"/>
        <v>0.59159533072321124</v>
      </c>
      <c r="E1098" s="6">
        <f t="shared" ca="1" si="266"/>
        <v>1</v>
      </c>
      <c r="F1098" s="6" t="str">
        <f t="shared" si="278"/>
        <v/>
      </c>
      <c r="G1098" t="s">
        <v>10</v>
      </c>
      <c r="H1098" s="6" t="str">
        <f t="shared" ca="1" si="280"/>
        <v xml:space="preserve">Si estas medidas suman 94 grados, </v>
      </c>
      <c r="I1098" s="6" t="str">
        <f t="shared" ca="1" si="269"/>
        <v xml:space="preserve">y el segundo es el </v>
      </c>
      <c r="J1098" s="6" t="str">
        <f t="shared" ca="1" si="270"/>
        <v xml:space="preserve">triple del primero, calcule sus medidas </v>
      </c>
      <c r="K1098" s="6" t="s">
        <v>11</v>
      </c>
      <c r="L1098" s="13"/>
    </row>
    <row r="1099" spans="1:12" x14ac:dyDescent="0.3">
      <c r="B1099" s="15">
        <v>0</v>
      </c>
      <c r="C1099" s="6">
        <f t="shared" ca="1" si="277"/>
        <v>0.95912542607691909</v>
      </c>
      <c r="D1099" s="6">
        <f t="shared" ca="1" si="265"/>
        <v>4.0874573923080915E-2</v>
      </c>
      <c r="E1099" s="6">
        <f t="shared" ca="1" si="266"/>
        <v>1</v>
      </c>
      <c r="F1099" s="6" t="str">
        <f t="shared" si="278"/>
        <v/>
      </c>
      <c r="G1099" t="s">
        <v>10</v>
      </c>
      <c r="H1099" s="6" t="str">
        <f t="shared" ca="1" si="280"/>
        <v xml:space="preserve">Si estas medidas suman 131 grados, </v>
      </c>
      <c r="I1099" s="6" t="str">
        <f t="shared" ca="1" si="269"/>
        <v xml:space="preserve">y el segundo es el </v>
      </c>
      <c r="J1099" s="6" t="str">
        <f t="shared" ca="1" si="270"/>
        <v xml:space="preserve">triple del primero, calcule sus medidas </v>
      </c>
      <c r="K1099" s="6" t="s">
        <v>11</v>
      </c>
      <c r="L1099" s="13"/>
    </row>
    <row r="1100" spans="1:12" x14ac:dyDescent="0.3">
      <c r="B1100" s="15">
        <v>0</v>
      </c>
      <c r="C1100" s="6">
        <f t="shared" ca="1" si="277"/>
        <v>0.58607063643992174</v>
      </c>
      <c r="D1100" s="6">
        <f t="shared" ca="1" si="265"/>
        <v>0.58607063643992174</v>
      </c>
      <c r="E1100" s="6">
        <f t="shared" ca="1" si="266"/>
        <v>1</v>
      </c>
      <c r="F1100" s="6" t="str">
        <f t="shared" si="278"/>
        <v/>
      </c>
      <c r="G1100" t="s">
        <v>10</v>
      </c>
      <c r="H1100" s="6" t="str">
        <f t="shared" ca="1" si="280"/>
        <v xml:space="preserve">Si estas medidas suman 94 grados, </v>
      </c>
      <c r="I1100" s="6" t="str">
        <f t="shared" ca="1" si="269"/>
        <v xml:space="preserve">y el segundo es el </v>
      </c>
      <c r="J1100" s="6" t="str">
        <f t="shared" ca="1" si="270"/>
        <v xml:space="preserve">triple del primero, calcule sus medidas </v>
      </c>
      <c r="K1100" s="6" t="s">
        <v>11</v>
      </c>
      <c r="L1100" s="13"/>
    </row>
    <row r="1101" spans="1:12" x14ac:dyDescent="0.3">
      <c r="B1101" s="15">
        <v>0</v>
      </c>
      <c r="C1101" s="6">
        <f t="shared" ca="1" si="277"/>
        <v>0.30269381499076287</v>
      </c>
      <c r="D1101" s="6">
        <f t="shared" ca="1" si="265"/>
        <v>0.30269381499076287</v>
      </c>
      <c r="E1101" s="6">
        <f t="shared" ca="1" si="266"/>
        <v>2</v>
      </c>
      <c r="F1101" s="6" t="str">
        <f t="shared" si="278"/>
        <v/>
      </c>
      <c r="G1101" t="s">
        <v>10</v>
      </c>
      <c r="H1101" s="6" t="str">
        <f t="shared" ca="1" si="280"/>
        <v xml:space="preserve">Si estas medidas suman 65 grados, </v>
      </c>
      <c r="I1101" s="6" t="str">
        <f t="shared" ca="1" si="269"/>
        <v xml:space="preserve">y el primero es el </v>
      </c>
      <c r="J1101" s="6" t="str">
        <f t="shared" ca="1" si="270"/>
        <v xml:space="preserve">doble del segundo, \textbf{calcule} sus medidas </v>
      </c>
      <c r="K1101" s="6" t="s">
        <v>11</v>
      </c>
      <c r="L1101" s="13"/>
    </row>
    <row r="1102" spans="1:12" x14ac:dyDescent="0.3">
      <c r="B1102" s="15">
        <v>0</v>
      </c>
      <c r="C1102" s="6">
        <f t="shared" ca="1" si="277"/>
        <v>0.92347943384805531</v>
      </c>
      <c r="D1102" s="6">
        <f t="shared" ca="1" si="265"/>
        <v>7.6520566151944691E-2</v>
      </c>
      <c r="E1102" s="6">
        <f t="shared" ca="1" si="266"/>
        <v>1</v>
      </c>
      <c r="F1102" s="6" t="str">
        <f t="shared" si="278"/>
        <v/>
      </c>
      <c r="G1102" t="s">
        <v>10</v>
      </c>
      <c r="H1102" s="6" t="str">
        <f t="shared" ca="1" si="280"/>
        <v xml:space="preserve">Si estas medidas suman 127 grados, </v>
      </c>
      <c r="I1102" s="6" t="str">
        <f t="shared" ca="1" si="269"/>
        <v xml:space="preserve">y el segundo es el </v>
      </c>
      <c r="J1102" s="6" t="str">
        <f t="shared" ca="1" si="270"/>
        <v xml:space="preserve">triple del primero, calcule sus medidas </v>
      </c>
      <c r="K1102" s="6" t="s">
        <v>11</v>
      </c>
      <c r="L1102" s="13"/>
    </row>
    <row r="1103" spans="1:12" x14ac:dyDescent="0.3">
      <c r="B1103" s="15">
        <v>0</v>
      </c>
      <c r="C1103" s="6">
        <f t="shared" ca="1" si="277"/>
        <v>0.81164666683538211</v>
      </c>
      <c r="D1103" s="6">
        <f t="shared" ca="1" si="265"/>
        <v>0.18835333316461789</v>
      </c>
      <c r="E1103" s="6">
        <f t="shared" ca="1" si="266"/>
        <v>0</v>
      </c>
      <c r="F1103" s="6" t="str">
        <f t="shared" si="278"/>
        <v/>
      </c>
      <c r="G1103" t="s">
        <v>10</v>
      </c>
      <c r="H1103" s="6" t="str">
        <f t="shared" ca="1" si="280"/>
        <v xml:space="preserve">Si estas medidas suman 116 grados, </v>
      </c>
      <c r="I1103" s="6" t="str">
        <f t="shared" ca="1" si="269"/>
        <v xml:space="preserve">y el segundo es el </v>
      </c>
      <c r="J1103" s="6" t="str">
        <f t="shared" ca="1" si="270"/>
        <v xml:space="preserve">triple del primero, calcule sus medidas </v>
      </c>
      <c r="K1103" s="6" t="s">
        <v>11</v>
      </c>
      <c r="L1103" s="13"/>
    </row>
    <row r="1104" spans="1:12" x14ac:dyDescent="0.3">
      <c r="B1104" s="15">
        <v>0</v>
      </c>
      <c r="C1104" s="6">
        <f t="shared" ca="1" si="277"/>
        <v>0.5024149155762988</v>
      </c>
      <c r="D1104" s="6">
        <f t="shared" ref="D1104:D1167" ca="1" si="281">IF(C1104&gt;0.1,      IF(C1104&lt;0.6,C1104,ABS(1-C1104)),C1104+0.5)</f>
        <v>0.5024149155762988</v>
      </c>
      <c r="E1104" s="6">
        <f t="shared" ref="E1104:E1167" ca="1" si="282">MOD(INT(D1104*99),3)</f>
        <v>1</v>
      </c>
      <c r="F1104" s="6" t="str">
        <f t="shared" si="278"/>
        <v/>
      </c>
      <c r="G1104" t="s">
        <v>10</v>
      </c>
      <c r="H1104" s="6" t="str">
        <f t="shared" ca="1" si="280"/>
        <v xml:space="preserve">Si estas medidas suman 85 grados, </v>
      </c>
      <c r="I1104" s="6" t="str">
        <f t="shared" ca="1" si="269"/>
        <v xml:space="preserve">y el segundo es el </v>
      </c>
      <c r="J1104" s="6" t="str">
        <f t="shared" ca="1" si="270"/>
        <v xml:space="preserve">triple del primero, calcule sus medidas </v>
      </c>
      <c r="K1104" s="6" t="s">
        <v>11</v>
      </c>
      <c r="L1104" s="13"/>
    </row>
    <row r="1105" spans="1:12" x14ac:dyDescent="0.3">
      <c r="B1105" s="15">
        <v>0</v>
      </c>
      <c r="C1105" s="6">
        <f t="shared" ca="1" si="277"/>
        <v>0.16529125419819246</v>
      </c>
      <c r="D1105" s="6">
        <f t="shared" ca="1" si="281"/>
        <v>0.16529125419819246</v>
      </c>
      <c r="E1105" s="6">
        <f t="shared" ca="1" si="282"/>
        <v>1</v>
      </c>
      <c r="F1105" s="6" t="str">
        <f t="shared" si="278"/>
        <v/>
      </c>
      <c r="G1105" t="s">
        <v>10</v>
      </c>
      <c r="H1105" s="6" t="str">
        <f t="shared" ca="1" si="280"/>
        <v xml:space="preserve">Si estas medidas suman 52 grados, </v>
      </c>
      <c r="I1105" s="6" t="str">
        <f t="shared" ca="1" si="269"/>
        <v xml:space="preserve">y el segundo es el </v>
      </c>
      <c r="J1105" s="6" t="str">
        <f t="shared" ca="1" si="270"/>
        <v xml:space="preserve">triple del primero, calcule sus medidas </v>
      </c>
      <c r="K1105" s="6" t="s">
        <v>11</v>
      </c>
      <c r="L1105" s="13"/>
    </row>
    <row r="1106" spans="1:12" x14ac:dyDescent="0.3">
      <c r="B1106" s="15">
        <v>0</v>
      </c>
      <c r="C1106" s="6">
        <f t="shared" ca="1" si="277"/>
        <v>0.56660449016216807</v>
      </c>
      <c r="D1106" s="6">
        <f t="shared" ca="1" si="281"/>
        <v>0.56660449016216807</v>
      </c>
      <c r="E1106" s="6">
        <f t="shared" ca="1" si="282"/>
        <v>2</v>
      </c>
      <c r="F1106" s="6" t="str">
        <f t="shared" si="278"/>
        <v/>
      </c>
      <c r="G1106" t="s">
        <v>10</v>
      </c>
      <c r="H1106" s="6" t="str">
        <f t="shared" ref="H1106:H1107" ca="1" si="283">CONCATENATE("Si estas medidas suman ", IF(E1097=0,180,IF(E1097=1,90,360))," grados, ")</f>
        <v xml:space="preserve">Si estas medidas suman 180 grados, </v>
      </c>
      <c r="I1106" s="6" t="str">
        <f t="shared" ca="1" si="269"/>
        <v xml:space="preserve">y el primero es el </v>
      </c>
      <c r="J1106" s="6" t="str">
        <f t="shared" ca="1" si="270"/>
        <v xml:space="preserve">doble del segundo, \textbf{calcule} sus medidas </v>
      </c>
      <c r="K1106" s="6" t="s">
        <v>11</v>
      </c>
      <c r="L1106" s="13"/>
    </row>
    <row r="1107" spans="1:12" x14ac:dyDescent="0.3">
      <c r="B1107" s="15">
        <v>0</v>
      </c>
      <c r="C1107" s="6">
        <f t="shared" ca="1" si="277"/>
        <v>0.94554406060794238</v>
      </c>
      <c r="D1107" s="6">
        <f t="shared" ca="1" si="281"/>
        <v>5.4455939392057617E-2</v>
      </c>
      <c r="E1107" s="6">
        <f t="shared" ca="1" si="282"/>
        <v>2</v>
      </c>
      <c r="F1107" s="6" t="str">
        <f t="shared" si="278"/>
        <v/>
      </c>
      <c r="G1107" t="s">
        <v>10</v>
      </c>
      <c r="H1107" s="6" t="str">
        <f t="shared" ca="1" si="283"/>
        <v xml:space="preserve">Si estas medidas suman 90 grados, </v>
      </c>
      <c r="I1107" s="6" t="str">
        <f t="shared" ca="1" si="269"/>
        <v xml:space="preserve">y el primero es el </v>
      </c>
      <c r="J1107" s="6" t="str">
        <f t="shared" ca="1" si="270"/>
        <v xml:space="preserve">doble del segundo, \textbf{calcule} sus medidas </v>
      </c>
      <c r="K1107" s="6" t="s">
        <v>11</v>
      </c>
      <c r="L1107" s="13"/>
    </row>
    <row r="1108" spans="1:12" x14ac:dyDescent="0.3">
      <c r="A1108" t="s">
        <v>312</v>
      </c>
      <c r="B1108" s="15">
        <v>0</v>
      </c>
      <c r="C1108" s="6">
        <f t="shared" ca="1" si="277"/>
        <v>0.86385501525750419</v>
      </c>
      <c r="D1108" s="6">
        <f t="shared" ca="1" si="281"/>
        <v>0.13614498474249581</v>
      </c>
      <c r="E1108" s="6">
        <f t="shared" ca="1" si="282"/>
        <v>1</v>
      </c>
      <c r="F1108" s="6" t="str">
        <f t="shared" si="278"/>
        <v>\end{enumerate}\newpage   \section*{Cuenta:  20211900001  }\begin{enumerate}</v>
      </c>
      <c r="G1108" t="s">
        <v>10</v>
      </c>
      <c r="H1108" s="6" t="str">
        <f t="shared" ref="H1108:H1118" ca="1" si="284">CONCATENATE("Si estas medidas suman ", ROUND(C1108*100+35,0)," grados, ")</f>
        <v xml:space="preserve">Si estas medidas suman 121 grados, </v>
      </c>
      <c r="I1108" s="6" t="str">
        <f t="shared" ca="1" si="269"/>
        <v xml:space="preserve">y el segundo es el </v>
      </c>
      <c r="J1108" s="6" t="str">
        <f t="shared" ca="1" si="270"/>
        <v xml:space="preserve">triple del primero, calcule sus medidas </v>
      </c>
      <c r="K1108" s="6" t="s">
        <v>11</v>
      </c>
      <c r="L1108" s="13"/>
    </row>
    <row r="1109" spans="1:12" x14ac:dyDescent="0.3">
      <c r="B1109" s="15">
        <v>0</v>
      </c>
      <c r="C1109" s="6">
        <f t="shared" ca="1" si="277"/>
        <v>0.9236571866488601</v>
      </c>
      <c r="D1109" s="6">
        <f t="shared" ca="1" si="281"/>
        <v>7.6342813351139904E-2</v>
      </c>
      <c r="E1109" s="6">
        <f t="shared" ca="1" si="282"/>
        <v>1</v>
      </c>
      <c r="F1109" s="6" t="str">
        <f t="shared" si="278"/>
        <v/>
      </c>
      <c r="G1109" t="s">
        <v>10</v>
      </c>
      <c r="H1109" s="6" t="str">
        <f t="shared" ca="1" si="284"/>
        <v xml:space="preserve">Si estas medidas suman 127 grados, </v>
      </c>
      <c r="I1109" s="6" t="str">
        <f t="shared" ca="1" si="269"/>
        <v xml:space="preserve">y el segundo es el </v>
      </c>
      <c r="J1109" s="6" t="str">
        <f t="shared" ca="1" si="270"/>
        <v xml:space="preserve">triple del primero, calcule sus medidas </v>
      </c>
      <c r="K1109" s="6" t="s">
        <v>11</v>
      </c>
      <c r="L1109" s="13"/>
    </row>
    <row r="1110" spans="1:12" x14ac:dyDescent="0.3">
      <c r="B1110" s="15">
        <v>0</v>
      </c>
      <c r="C1110" s="6">
        <f t="shared" ca="1" si="277"/>
        <v>0.54464868901167862</v>
      </c>
      <c r="D1110" s="6">
        <f t="shared" ca="1" si="281"/>
        <v>0.54464868901167862</v>
      </c>
      <c r="E1110" s="6">
        <f t="shared" ca="1" si="282"/>
        <v>2</v>
      </c>
      <c r="F1110" s="6" t="str">
        <f t="shared" si="278"/>
        <v/>
      </c>
      <c r="G1110" t="s">
        <v>10</v>
      </c>
      <c r="H1110" s="6" t="str">
        <f t="shared" ca="1" si="284"/>
        <v xml:space="preserve">Si estas medidas suman 89 grados, </v>
      </c>
      <c r="I1110" s="6" t="str">
        <f t="shared" ca="1" si="269"/>
        <v xml:space="preserve">y el primero es el </v>
      </c>
      <c r="J1110" s="6" t="str">
        <f t="shared" ca="1" si="270"/>
        <v xml:space="preserve">doble del segundo, \textbf{calcule} sus medidas </v>
      </c>
      <c r="K1110" s="6" t="s">
        <v>11</v>
      </c>
      <c r="L1110" s="13"/>
    </row>
    <row r="1111" spans="1:12" x14ac:dyDescent="0.3">
      <c r="B1111" s="15">
        <v>0</v>
      </c>
      <c r="C1111" s="6">
        <f t="shared" ca="1" si="277"/>
        <v>0.11156771809054844</v>
      </c>
      <c r="D1111" s="6">
        <f t="shared" ca="1" si="281"/>
        <v>0.11156771809054844</v>
      </c>
      <c r="E1111" s="6">
        <f t="shared" ca="1" si="282"/>
        <v>2</v>
      </c>
      <c r="F1111" s="6" t="str">
        <f t="shared" si="278"/>
        <v/>
      </c>
      <c r="G1111" t="s">
        <v>10</v>
      </c>
      <c r="H1111" s="6" t="str">
        <f t="shared" ca="1" si="284"/>
        <v xml:space="preserve">Si estas medidas suman 46 grados, </v>
      </c>
      <c r="I1111" s="6" t="str">
        <f t="shared" ca="1" si="269"/>
        <v xml:space="preserve">y el primero es el </v>
      </c>
      <c r="J1111" s="6" t="str">
        <f t="shared" ca="1" si="270"/>
        <v xml:space="preserve">doble del segundo, \textbf{calcule} sus medidas </v>
      </c>
      <c r="K1111" s="6" t="s">
        <v>11</v>
      </c>
      <c r="L1111" s="13"/>
    </row>
    <row r="1112" spans="1:12" x14ac:dyDescent="0.3">
      <c r="B1112" s="15">
        <v>0</v>
      </c>
      <c r="C1112" s="6">
        <f t="shared" ca="1" si="277"/>
        <v>0.77129655238516026</v>
      </c>
      <c r="D1112" s="6">
        <f t="shared" ca="1" si="281"/>
        <v>0.22870344761483974</v>
      </c>
      <c r="E1112" s="6">
        <f t="shared" ca="1" si="282"/>
        <v>1</v>
      </c>
      <c r="F1112" s="6" t="str">
        <f t="shared" si="278"/>
        <v/>
      </c>
      <c r="G1112" t="s">
        <v>10</v>
      </c>
      <c r="H1112" s="6" t="str">
        <f t="shared" ca="1" si="284"/>
        <v xml:space="preserve">Si estas medidas suman 112 grados, </v>
      </c>
      <c r="I1112" s="6" t="str">
        <f t="shared" ca="1" si="269"/>
        <v xml:space="preserve">y el segundo es el </v>
      </c>
      <c r="J1112" s="6" t="str">
        <f t="shared" ca="1" si="270"/>
        <v xml:space="preserve">triple del primero, calcule sus medidas </v>
      </c>
      <c r="K1112" s="6" t="s">
        <v>11</v>
      </c>
      <c r="L1112" s="13"/>
    </row>
    <row r="1113" spans="1:12" x14ac:dyDescent="0.3">
      <c r="B1113" s="15">
        <v>0</v>
      </c>
      <c r="C1113" s="6">
        <f t="shared" ca="1" si="277"/>
        <v>0.18996167037790679</v>
      </c>
      <c r="D1113" s="6">
        <f t="shared" ca="1" si="281"/>
        <v>0.18996167037790679</v>
      </c>
      <c r="E1113" s="6">
        <f t="shared" ca="1" si="282"/>
        <v>0</v>
      </c>
      <c r="F1113" s="6" t="str">
        <f t="shared" si="278"/>
        <v/>
      </c>
      <c r="G1113" t="s">
        <v>10</v>
      </c>
      <c r="H1113" s="6" t="str">
        <f t="shared" ca="1" si="284"/>
        <v xml:space="preserve">Si estas medidas suman 54 grados, </v>
      </c>
      <c r="I1113" s="6" t="str">
        <f t="shared" ca="1" si="269"/>
        <v xml:space="preserve">y el segundo es el </v>
      </c>
      <c r="J1113" s="6" t="str">
        <f t="shared" ca="1" si="270"/>
        <v xml:space="preserve">triple del primero, calcule sus medidas </v>
      </c>
      <c r="K1113" s="6" t="s">
        <v>11</v>
      </c>
      <c r="L1113" s="13"/>
    </row>
    <row r="1114" spans="1:12" x14ac:dyDescent="0.3">
      <c r="B1114" s="15">
        <v>0</v>
      </c>
      <c r="C1114" s="6">
        <f t="shared" ca="1" si="277"/>
        <v>0.22194380343664177</v>
      </c>
      <c r="D1114" s="6">
        <f t="shared" ca="1" si="281"/>
        <v>0.22194380343664177</v>
      </c>
      <c r="E1114" s="6">
        <f t="shared" ca="1" si="282"/>
        <v>0</v>
      </c>
      <c r="F1114" s="6" t="str">
        <f t="shared" si="278"/>
        <v/>
      </c>
      <c r="G1114" t="s">
        <v>10</v>
      </c>
      <c r="H1114" s="6" t="str">
        <f t="shared" ca="1" si="284"/>
        <v xml:space="preserve">Si estas medidas suman 57 grados, </v>
      </c>
      <c r="I1114" s="6" t="str">
        <f t="shared" ca="1" si="269"/>
        <v xml:space="preserve">y el segundo es el </v>
      </c>
      <c r="J1114" s="6" t="str">
        <f t="shared" ca="1" si="270"/>
        <v xml:space="preserve">triple del primero, calcule sus medidas </v>
      </c>
      <c r="K1114" s="6" t="s">
        <v>11</v>
      </c>
      <c r="L1114" s="13"/>
    </row>
    <row r="1115" spans="1:12" x14ac:dyDescent="0.3">
      <c r="B1115" s="15">
        <v>0</v>
      </c>
      <c r="C1115" s="6">
        <f t="shared" ca="1" si="277"/>
        <v>0.88085728014917097</v>
      </c>
      <c r="D1115" s="6">
        <f t="shared" ca="1" si="281"/>
        <v>0.11914271985082903</v>
      </c>
      <c r="E1115" s="6">
        <f t="shared" ca="1" si="282"/>
        <v>2</v>
      </c>
      <c r="F1115" s="6" t="str">
        <f t="shared" si="278"/>
        <v/>
      </c>
      <c r="G1115" t="s">
        <v>10</v>
      </c>
      <c r="H1115" s="6" t="str">
        <f t="shared" ca="1" si="284"/>
        <v xml:space="preserve">Si estas medidas suman 123 grados, </v>
      </c>
      <c r="I1115" s="6" t="str">
        <f t="shared" ca="1" si="269"/>
        <v xml:space="preserve">y el primero es el </v>
      </c>
      <c r="J1115" s="6" t="str">
        <f t="shared" ca="1" si="270"/>
        <v xml:space="preserve">doble del segundo, \textbf{calcule} sus medidas </v>
      </c>
      <c r="K1115" s="6" t="s">
        <v>11</v>
      </c>
      <c r="L1115" s="13"/>
    </row>
    <row r="1116" spans="1:12" x14ac:dyDescent="0.3">
      <c r="B1116" s="15">
        <v>0</v>
      </c>
      <c r="C1116" s="6">
        <f t="shared" ca="1" si="277"/>
        <v>0.78555424976783417</v>
      </c>
      <c r="D1116" s="6">
        <f t="shared" ca="1" si="281"/>
        <v>0.21444575023216583</v>
      </c>
      <c r="E1116" s="6">
        <f t="shared" ca="1" si="282"/>
        <v>0</v>
      </c>
      <c r="F1116" s="6" t="str">
        <f t="shared" si="278"/>
        <v/>
      </c>
      <c r="G1116" t="s">
        <v>10</v>
      </c>
      <c r="H1116" s="6" t="str">
        <f t="shared" ca="1" si="284"/>
        <v xml:space="preserve">Si estas medidas suman 114 grados, </v>
      </c>
      <c r="I1116" s="6" t="str">
        <f t="shared" ref="I1116:I1179" ca="1" si="285">IF(E1116=2, "y el primero es el ", "y el segundo es el ")</f>
        <v xml:space="preserve">y el segundo es el </v>
      </c>
      <c r="J1116" s="6" t="str">
        <f t="shared" ref="J1116:J1179" ca="1" si="286">IF(E1116=2,"doble del segundo, \textbf{calcule} sus medidas ", "triple del primero, calcule sus medidas ")</f>
        <v xml:space="preserve">triple del primero, calcule sus medidas </v>
      </c>
      <c r="K1116" s="6" t="s">
        <v>11</v>
      </c>
      <c r="L1116" s="13"/>
    </row>
    <row r="1117" spans="1:12" x14ac:dyDescent="0.3">
      <c r="B1117" s="15">
        <v>0</v>
      </c>
      <c r="C1117" s="6">
        <f t="shared" ca="1" si="277"/>
        <v>0.69196143492661388</v>
      </c>
      <c r="D1117" s="6">
        <f t="shared" ca="1" si="281"/>
        <v>0.30803856507338612</v>
      </c>
      <c r="E1117" s="6">
        <f t="shared" ca="1" si="282"/>
        <v>0</v>
      </c>
      <c r="F1117" s="6" t="str">
        <f t="shared" si="278"/>
        <v/>
      </c>
      <c r="G1117" t="s">
        <v>10</v>
      </c>
      <c r="H1117" s="6" t="str">
        <f t="shared" ca="1" si="284"/>
        <v xml:space="preserve">Si estas medidas suman 104 grados, </v>
      </c>
      <c r="I1117" s="6" t="str">
        <f t="shared" ca="1" si="285"/>
        <v xml:space="preserve">y el segundo es el </v>
      </c>
      <c r="J1117" s="6" t="str">
        <f t="shared" ca="1" si="286"/>
        <v xml:space="preserve">triple del primero, calcule sus medidas </v>
      </c>
      <c r="K1117" s="6" t="s">
        <v>11</v>
      </c>
      <c r="L1117" s="13"/>
    </row>
    <row r="1118" spans="1:12" x14ac:dyDescent="0.3">
      <c r="B1118" s="15">
        <v>0</v>
      </c>
      <c r="C1118" s="6">
        <f t="shared" ca="1" si="277"/>
        <v>6.1364084483169101E-2</v>
      </c>
      <c r="D1118" s="6">
        <f t="shared" ca="1" si="281"/>
        <v>0.5613640844831691</v>
      </c>
      <c r="E1118" s="6">
        <f t="shared" ca="1" si="282"/>
        <v>1</v>
      </c>
      <c r="F1118" s="6" t="str">
        <f t="shared" si="278"/>
        <v/>
      </c>
      <c r="G1118" t="s">
        <v>10</v>
      </c>
      <c r="H1118" s="6" t="str">
        <f t="shared" ca="1" si="284"/>
        <v xml:space="preserve">Si estas medidas suman 41 grados, </v>
      </c>
      <c r="I1118" s="6" t="str">
        <f t="shared" ca="1" si="285"/>
        <v xml:space="preserve">y el segundo es el </v>
      </c>
      <c r="J1118" s="6" t="str">
        <f t="shared" ca="1" si="286"/>
        <v xml:space="preserve">triple del primero, calcule sus medidas </v>
      </c>
      <c r="K1118" s="6" t="s">
        <v>11</v>
      </c>
      <c r="L1118" s="13"/>
    </row>
    <row r="1119" spans="1:12" x14ac:dyDescent="0.3">
      <c r="B1119" s="15">
        <v>0</v>
      </c>
      <c r="C1119" s="6">
        <f t="shared" ca="1" si="277"/>
        <v>0.65981782559995372</v>
      </c>
      <c r="D1119" s="6">
        <f t="shared" ca="1" si="281"/>
        <v>0.34018217440004628</v>
      </c>
      <c r="E1119" s="6">
        <f t="shared" ca="1" si="282"/>
        <v>0</v>
      </c>
      <c r="F1119" s="6" t="str">
        <f t="shared" si="278"/>
        <v/>
      </c>
      <c r="G1119" t="s">
        <v>10</v>
      </c>
      <c r="H1119" s="6" t="str">
        <f t="shared" ref="H1119:H1120" ca="1" si="287">CONCATENATE("Si estas medidas suman ", IF(E1110=0,180,IF(E1110=1,90,360))," grados, ")</f>
        <v xml:space="preserve">Si estas medidas suman 360 grados, </v>
      </c>
      <c r="I1119" s="6" t="str">
        <f t="shared" ca="1" si="285"/>
        <v xml:space="preserve">y el segundo es el </v>
      </c>
      <c r="J1119" s="6" t="str">
        <f t="shared" ca="1" si="286"/>
        <v xml:space="preserve">triple del primero, calcule sus medidas </v>
      </c>
      <c r="K1119" s="6" t="s">
        <v>11</v>
      </c>
      <c r="L1119" s="13"/>
    </row>
    <row r="1120" spans="1:12" x14ac:dyDescent="0.3">
      <c r="B1120" s="15">
        <v>0</v>
      </c>
      <c r="C1120" s="6">
        <f t="shared" ca="1" si="277"/>
        <v>5.8560609827808641E-2</v>
      </c>
      <c r="D1120" s="6">
        <f t="shared" ca="1" si="281"/>
        <v>0.55856060982780864</v>
      </c>
      <c r="E1120" s="6">
        <f t="shared" ca="1" si="282"/>
        <v>1</v>
      </c>
      <c r="F1120" s="6" t="str">
        <f t="shared" si="278"/>
        <v/>
      </c>
      <c r="G1120" t="s">
        <v>10</v>
      </c>
      <c r="H1120" s="6" t="str">
        <f t="shared" ca="1" si="287"/>
        <v xml:space="preserve">Si estas medidas suman 360 grados, </v>
      </c>
      <c r="I1120" s="6" t="str">
        <f t="shared" ca="1" si="285"/>
        <v xml:space="preserve">y el segundo es el </v>
      </c>
      <c r="J1120" s="6" t="str">
        <f t="shared" ca="1" si="286"/>
        <v xml:space="preserve">triple del primero, calcule sus medidas </v>
      </c>
      <c r="K1120" s="6" t="s">
        <v>11</v>
      </c>
      <c r="L1120" s="13"/>
    </row>
    <row r="1121" spans="1:12" x14ac:dyDescent="0.3">
      <c r="A1121" t="s">
        <v>313</v>
      </c>
      <c r="B1121" s="15">
        <v>0</v>
      </c>
      <c r="C1121" s="6">
        <f t="shared" ca="1" si="277"/>
        <v>0.38755972023366025</v>
      </c>
      <c r="D1121" s="6">
        <f t="shared" ca="1" si="281"/>
        <v>0.38755972023366025</v>
      </c>
      <c r="E1121" s="6">
        <f t="shared" ca="1" si="282"/>
        <v>2</v>
      </c>
      <c r="F1121" s="6" t="str">
        <f t="shared" si="278"/>
        <v>\end{enumerate}\newpage   \section*{Cuenta:  20211900005  }\begin{enumerate}</v>
      </c>
      <c r="G1121" t="s">
        <v>10</v>
      </c>
      <c r="H1121" s="6" t="str">
        <f t="shared" ref="H1121:H1131" ca="1" si="288">CONCATENATE("Si estas medidas suman ", ROUND(C1121*100+35,0)," grados, ")</f>
        <v xml:space="preserve">Si estas medidas suman 74 grados, </v>
      </c>
      <c r="I1121" s="6" t="str">
        <f t="shared" ca="1" si="285"/>
        <v xml:space="preserve">y el primero es el </v>
      </c>
      <c r="J1121" s="6" t="str">
        <f t="shared" ca="1" si="286"/>
        <v xml:space="preserve">doble del segundo, \textbf{calcule} sus medidas </v>
      </c>
      <c r="K1121" s="6" t="s">
        <v>11</v>
      </c>
      <c r="L1121" s="13"/>
    </row>
    <row r="1122" spans="1:12" x14ac:dyDescent="0.3">
      <c r="B1122" s="15">
        <v>0</v>
      </c>
      <c r="C1122" s="6">
        <f t="shared" ca="1" si="277"/>
        <v>0.51416742247316238</v>
      </c>
      <c r="D1122" s="6">
        <f t="shared" ca="1" si="281"/>
        <v>0.51416742247316238</v>
      </c>
      <c r="E1122" s="6">
        <f t="shared" ca="1" si="282"/>
        <v>2</v>
      </c>
      <c r="F1122" s="6" t="str">
        <f t="shared" si="278"/>
        <v/>
      </c>
      <c r="G1122" t="s">
        <v>10</v>
      </c>
      <c r="H1122" s="6" t="str">
        <f t="shared" ca="1" si="288"/>
        <v xml:space="preserve">Si estas medidas suman 86 grados, </v>
      </c>
      <c r="I1122" s="6" t="str">
        <f t="shared" ca="1" si="285"/>
        <v xml:space="preserve">y el primero es el </v>
      </c>
      <c r="J1122" s="6" t="str">
        <f t="shared" ca="1" si="286"/>
        <v xml:space="preserve">doble del segundo, \textbf{calcule} sus medidas </v>
      </c>
      <c r="K1122" s="6" t="s">
        <v>11</v>
      </c>
      <c r="L1122" s="13"/>
    </row>
    <row r="1123" spans="1:12" x14ac:dyDescent="0.3">
      <c r="B1123" s="15">
        <v>0</v>
      </c>
      <c r="C1123" s="6">
        <f t="shared" ca="1" si="277"/>
        <v>0.80368349793642335</v>
      </c>
      <c r="D1123" s="6">
        <f t="shared" ca="1" si="281"/>
        <v>0.19631650206357665</v>
      </c>
      <c r="E1123" s="6">
        <f t="shared" ca="1" si="282"/>
        <v>1</v>
      </c>
      <c r="F1123" s="6" t="str">
        <f t="shared" si="278"/>
        <v/>
      </c>
      <c r="G1123" t="s">
        <v>10</v>
      </c>
      <c r="H1123" s="6" t="str">
        <f t="shared" ca="1" si="288"/>
        <v xml:space="preserve">Si estas medidas suman 115 grados, </v>
      </c>
      <c r="I1123" s="6" t="str">
        <f t="shared" ca="1" si="285"/>
        <v xml:space="preserve">y el segundo es el </v>
      </c>
      <c r="J1123" s="6" t="str">
        <f t="shared" ca="1" si="286"/>
        <v xml:space="preserve">triple del primero, calcule sus medidas </v>
      </c>
      <c r="K1123" s="6" t="s">
        <v>11</v>
      </c>
      <c r="L1123" s="13"/>
    </row>
    <row r="1124" spans="1:12" x14ac:dyDescent="0.3">
      <c r="B1124" s="15">
        <v>0</v>
      </c>
      <c r="C1124" s="6">
        <f t="shared" ca="1" si="277"/>
        <v>0.18368156142391556</v>
      </c>
      <c r="D1124" s="6">
        <f t="shared" ca="1" si="281"/>
        <v>0.18368156142391556</v>
      </c>
      <c r="E1124" s="6">
        <f t="shared" ca="1" si="282"/>
        <v>0</v>
      </c>
      <c r="F1124" s="6" t="str">
        <f t="shared" si="278"/>
        <v/>
      </c>
      <c r="G1124" t="s">
        <v>10</v>
      </c>
      <c r="H1124" s="6" t="str">
        <f t="shared" ca="1" si="288"/>
        <v xml:space="preserve">Si estas medidas suman 53 grados, </v>
      </c>
      <c r="I1124" s="6" t="str">
        <f t="shared" ca="1" si="285"/>
        <v xml:space="preserve">y el segundo es el </v>
      </c>
      <c r="J1124" s="6" t="str">
        <f t="shared" ca="1" si="286"/>
        <v xml:space="preserve">triple del primero, calcule sus medidas </v>
      </c>
      <c r="K1124" s="6" t="s">
        <v>11</v>
      </c>
      <c r="L1124" s="13"/>
    </row>
    <row r="1125" spans="1:12" x14ac:dyDescent="0.3">
      <c r="B1125" s="15">
        <v>0</v>
      </c>
      <c r="C1125" s="6">
        <f t="shared" ca="1" si="277"/>
        <v>0.12347079424810636</v>
      </c>
      <c r="D1125" s="6">
        <f t="shared" ca="1" si="281"/>
        <v>0.12347079424810636</v>
      </c>
      <c r="E1125" s="6">
        <f t="shared" ca="1" si="282"/>
        <v>0</v>
      </c>
      <c r="F1125" s="6" t="str">
        <f t="shared" si="278"/>
        <v/>
      </c>
      <c r="G1125" t="s">
        <v>10</v>
      </c>
      <c r="H1125" s="6" t="str">
        <f t="shared" ca="1" si="288"/>
        <v xml:space="preserve">Si estas medidas suman 47 grados, </v>
      </c>
      <c r="I1125" s="6" t="str">
        <f t="shared" ca="1" si="285"/>
        <v xml:space="preserve">y el segundo es el </v>
      </c>
      <c r="J1125" s="6" t="str">
        <f t="shared" ca="1" si="286"/>
        <v xml:space="preserve">triple del primero, calcule sus medidas </v>
      </c>
      <c r="K1125" s="6" t="s">
        <v>11</v>
      </c>
      <c r="L1125" s="13"/>
    </row>
    <row r="1126" spans="1:12" x14ac:dyDescent="0.3">
      <c r="B1126" s="15">
        <v>0</v>
      </c>
      <c r="C1126" s="6">
        <f t="shared" ca="1" si="277"/>
        <v>0.26359977676018431</v>
      </c>
      <c r="D1126" s="6">
        <f t="shared" ca="1" si="281"/>
        <v>0.26359977676018431</v>
      </c>
      <c r="E1126" s="6">
        <f t="shared" ca="1" si="282"/>
        <v>2</v>
      </c>
      <c r="F1126" s="6" t="str">
        <f t="shared" si="278"/>
        <v/>
      </c>
      <c r="G1126" t="s">
        <v>10</v>
      </c>
      <c r="H1126" s="6" t="str">
        <f t="shared" ca="1" si="288"/>
        <v xml:space="preserve">Si estas medidas suman 61 grados, </v>
      </c>
      <c r="I1126" s="6" t="str">
        <f t="shared" ca="1" si="285"/>
        <v xml:space="preserve">y el primero es el </v>
      </c>
      <c r="J1126" s="6" t="str">
        <f t="shared" ca="1" si="286"/>
        <v xml:space="preserve">doble del segundo, \textbf{calcule} sus medidas </v>
      </c>
      <c r="K1126" s="6" t="s">
        <v>11</v>
      </c>
      <c r="L1126" s="13"/>
    </row>
    <row r="1127" spans="1:12" x14ac:dyDescent="0.3">
      <c r="B1127" s="15">
        <v>0</v>
      </c>
      <c r="C1127" s="6">
        <f t="shared" ca="1" si="277"/>
        <v>0.52811478508966692</v>
      </c>
      <c r="D1127" s="6">
        <f t="shared" ca="1" si="281"/>
        <v>0.52811478508966692</v>
      </c>
      <c r="E1127" s="6">
        <f t="shared" ca="1" si="282"/>
        <v>1</v>
      </c>
      <c r="F1127" s="6" t="str">
        <f t="shared" si="278"/>
        <v/>
      </c>
      <c r="G1127" t="s">
        <v>10</v>
      </c>
      <c r="H1127" s="6" t="str">
        <f t="shared" ca="1" si="288"/>
        <v xml:space="preserve">Si estas medidas suman 88 grados, </v>
      </c>
      <c r="I1127" s="6" t="str">
        <f t="shared" ca="1" si="285"/>
        <v xml:space="preserve">y el segundo es el </v>
      </c>
      <c r="J1127" s="6" t="str">
        <f t="shared" ca="1" si="286"/>
        <v xml:space="preserve">triple del primero, calcule sus medidas </v>
      </c>
      <c r="K1127" s="6" t="s">
        <v>11</v>
      </c>
      <c r="L1127" s="13"/>
    </row>
    <row r="1128" spans="1:12" x14ac:dyDescent="0.3">
      <c r="B1128" s="15">
        <v>0</v>
      </c>
      <c r="C1128" s="6">
        <f t="shared" ca="1" si="277"/>
        <v>0.90158563747015719</v>
      </c>
      <c r="D1128" s="6">
        <f t="shared" ca="1" si="281"/>
        <v>9.8414362529842814E-2</v>
      </c>
      <c r="E1128" s="6">
        <f t="shared" ca="1" si="282"/>
        <v>0</v>
      </c>
      <c r="F1128" s="6" t="str">
        <f t="shared" si="278"/>
        <v/>
      </c>
      <c r="G1128" t="s">
        <v>10</v>
      </c>
      <c r="H1128" s="6" t="str">
        <f t="shared" ca="1" si="288"/>
        <v xml:space="preserve">Si estas medidas suman 125 grados, </v>
      </c>
      <c r="I1128" s="6" t="str">
        <f t="shared" ca="1" si="285"/>
        <v xml:space="preserve">y el segundo es el </v>
      </c>
      <c r="J1128" s="6" t="str">
        <f t="shared" ca="1" si="286"/>
        <v xml:space="preserve">triple del primero, calcule sus medidas </v>
      </c>
      <c r="K1128" s="6" t="s">
        <v>11</v>
      </c>
      <c r="L1128" s="13"/>
    </row>
    <row r="1129" spans="1:12" x14ac:dyDescent="0.3">
      <c r="B1129" s="15">
        <v>0</v>
      </c>
      <c r="C1129" s="6">
        <f t="shared" ca="1" si="277"/>
        <v>0.89878630873114274</v>
      </c>
      <c r="D1129" s="6">
        <f t="shared" ca="1" si="281"/>
        <v>0.10121369126885726</v>
      </c>
      <c r="E1129" s="6">
        <f t="shared" ca="1" si="282"/>
        <v>1</v>
      </c>
      <c r="F1129" s="6" t="str">
        <f t="shared" si="278"/>
        <v/>
      </c>
      <c r="G1129" t="s">
        <v>10</v>
      </c>
      <c r="H1129" s="6" t="str">
        <f t="shared" ca="1" si="288"/>
        <v xml:space="preserve">Si estas medidas suman 125 grados, </v>
      </c>
      <c r="I1129" s="6" t="str">
        <f t="shared" ca="1" si="285"/>
        <v xml:space="preserve">y el segundo es el </v>
      </c>
      <c r="J1129" s="6" t="str">
        <f t="shared" ca="1" si="286"/>
        <v xml:space="preserve">triple del primero, calcule sus medidas </v>
      </c>
      <c r="K1129" s="6" t="s">
        <v>11</v>
      </c>
      <c r="L1129" s="13"/>
    </row>
    <row r="1130" spans="1:12" x14ac:dyDescent="0.3">
      <c r="B1130" s="15">
        <v>0</v>
      </c>
      <c r="C1130" s="6">
        <f t="shared" ca="1" si="277"/>
        <v>0.95646548862893155</v>
      </c>
      <c r="D1130" s="6">
        <f t="shared" ca="1" si="281"/>
        <v>4.3534511371068452E-2</v>
      </c>
      <c r="E1130" s="6">
        <f t="shared" ca="1" si="282"/>
        <v>1</v>
      </c>
      <c r="F1130" s="6" t="str">
        <f t="shared" si="278"/>
        <v/>
      </c>
      <c r="G1130" t="s">
        <v>10</v>
      </c>
      <c r="H1130" s="6" t="str">
        <f t="shared" ca="1" si="288"/>
        <v xml:space="preserve">Si estas medidas suman 131 grados, </v>
      </c>
      <c r="I1130" s="6" t="str">
        <f t="shared" ca="1" si="285"/>
        <v xml:space="preserve">y el segundo es el </v>
      </c>
      <c r="J1130" s="6" t="str">
        <f t="shared" ca="1" si="286"/>
        <v xml:space="preserve">triple del primero, calcule sus medidas </v>
      </c>
      <c r="K1130" s="6" t="s">
        <v>11</v>
      </c>
      <c r="L1130" s="13"/>
    </row>
    <row r="1131" spans="1:12" x14ac:dyDescent="0.3">
      <c r="B1131" s="15">
        <v>0</v>
      </c>
      <c r="C1131" s="6">
        <f t="shared" ca="1" si="277"/>
        <v>1.3046247167782132E-2</v>
      </c>
      <c r="D1131" s="6">
        <f t="shared" ca="1" si="281"/>
        <v>0.51304624716778213</v>
      </c>
      <c r="E1131" s="6">
        <f t="shared" ca="1" si="282"/>
        <v>2</v>
      </c>
      <c r="F1131" s="6" t="str">
        <f t="shared" si="278"/>
        <v/>
      </c>
      <c r="G1131" t="s">
        <v>10</v>
      </c>
      <c r="H1131" s="6" t="str">
        <f t="shared" ca="1" si="288"/>
        <v xml:space="preserve">Si estas medidas suman 36 grados, </v>
      </c>
      <c r="I1131" s="6" t="str">
        <f t="shared" ca="1" si="285"/>
        <v xml:space="preserve">y el primero es el </v>
      </c>
      <c r="J1131" s="6" t="str">
        <f t="shared" ca="1" si="286"/>
        <v xml:space="preserve">doble del segundo, \textbf{calcule} sus medidas </v>
      </c>
      <c r="K1131" s="6" t="s">
        <v>11</v>
      </c>
      <c r="L1131" s="13"/>
    </row>
    <row r="1132" spans="1:12" x14ac:dyDescent="0.3">
      <c r="B1132" s="15">
        <v>0</v>
      </c>
      <c r="C1132" s="6">
        <f t="shared" ca="1" si="277"/>
        <v>0.20340989336840698</v>
      </c>
      <c r="D1132" s="6">
        <f t="shared" ca="1" si="281"/>
        <v>0.20340989336840698</v>
      </c>
      <c r="E1132" s="6">
        <f t="shared" ca="1" si="282"/>
        <v>2</v>
      </c>
      <c r="F1132" s="6" t="str">
        <f t="shared" si="278"/>
        <v/>
      </c>
      <c r="G1132" t="s">
        <v>10</v>
      </c>
      <c r="H1132" s="6" t="str">
        <f t="shared" ref="H1132:H1133" ca="1" si="289">CONCATENATE("Si estas medidas suman ", IF(E1123=0,180,IF(E1123=1,90,360))," grados, ")</f>
        <v xml:space="preserve">Si estas medidas suman 90 grados, </v>
      </c>
      <c r="I1132" s="6" t="str">
        <f t="shared" ca="1" si="285"/>
        <v xml:space="preserve">y el primero es el </v>
      </c>
      <c r="J1132" s="6" t="str">
        <f t="shared" ca="1" si="286"/>
        <v xml:space="preserve">doble del segundo, \textbf{calcule} sus medidas </v>
      </c>
      <c r="K1132" s="6" t="s">
        <v>11</v>
      </c>
      <c r="L1132" s="13"/>
    </row>
    <row r="1133" spans="1:12" x14ac:dyDescent="0.3">
      <c r="B1133" s="15">
        <v>0</v>
      </c>
      <c r="C1133" s="6">
        <f t="shared" ca="1" si="277"/>
        <v>0.32786036064015089</v>
      </c>
      <c r="D1133" s="6">
        <f t="shared" ca="1" si="281"/>
        <v>0.32786036064015089</v>
      </c>
      <c r="E1133" s="6">
        <f t="shared" ca="1" si="282"/>
        <v>2</v>
      </c>
      <c r="F1133" s="6" t="str">
        <f t="shared" si="278"/>
        <v/>
      </c>
      <c r="G1133" t="s">
        <v>10</v>
      </c>
      <c r="H1133" s="6" t="str">
        <f t="shared" ca="1" si="289"/>
        <v xml:space="preserve">Si estas medidas suman 180 grados, </v>
      </c>
      <c r="I1133" s="6" t="str">
        <f t="shared" ca="1" si="285"/>
        <v xml:space="preserve">y el primero es el </v>
      </c>
      <c r="J1133" s="6" t="str">
        <f t="shared" ca="1" si="286"/>
        <v xml:space="preserve">doble del segundo, \textbf{calcule} sus medidas </v>
      </c>
      <c r="K1133" s="6" t="s">
        <v>11</v>
      </c>
      <c r="L1133" s="13"/>
    </row>
    <row r="1134" spans="1:12" x14ac:dyDescent="0.3">
      <c r="A1134" t="s">
        <v>314</v>
      </c>
      <c r="B1134" s="15">
        <v>0</v>
      </c>
      <c r="C1134" s="6">
        <f t="shared" ca="1" si="277"/>
        <v>0.2655485796280318</v>
      </c>
      <c r="D1134" s="6">
        <f t="shared" ca="1" si="281"/>
        <v>0.2655485796280318</v>
      </c>
      <c r="E1134" s="6">
        <f t="shared" ca="1" si="282"/>
        <v>2</v>
      </c>
      <c r="F1134" s="6" t="str">
        <f t="shared" si="278"/>
        <v>\end{enumerate}\newpage   \section*{Cuenta:  20211900055  }\begin{enumerate}</v>
      </c>
      <c r="G1134" t="s">
        <v>10</v>
      </c>
      <c r="H1134" s="6" t="str">
        <f t="shared" ref="H1134:H1144" ca="1" si="290">CONCATENATE("Si estas medidas suman ", ROUND(C1134*100+35,0)," grados, ")</f>
        <v xml:space="preserve">Si estas medidas suman 62 grados, </v>
      </c>
      <c r="I1134" s="6" t="str">
        <f t="shared" ca="1" si="285"/>
        <v xml:space="preserve">y el primero es el </v>
      </c>
      <c r="J1134" s="6" t="str">
        <f t="shared" ca="1" si="286"/>
        <v xml:space="preserve">doble del segundo, \textbf{calcule} sus medidas </v>
      </c>
      <c r="K1134" s="6" t="s">
        <v>11</v>
      </c>
      <c r="L1134" s="13"/>
    </row>
    <row r="1135" spans="1:12" x14ac:dyDescent="0.3">
      <c r="B1135" s="15">
        <v>0</v>
      </c>
      <c r="C1135" s="6">
        <f t="shared" ca="1" si="277"/>
        <v>0.95997023132330361</v>
      </c>
      <c r="D1135" s="6">
        <f t="shared" ca="1" si="281"/>
        <v>4.0029768676696387E-2</v>
      </c>
      <c r="E1135" s="6">
        <f t="shared" ca="1" si="282"/>
        <v>0</v>
      </c>
      <c r="F1135" s="6" t="str">
        <f t="shared" si="278"/>
        <v/>
      </c>
      <c r="G1135" t="s">
        <v>10</v>
      </c>
      <c r="H1135" s="6" t="str">
        <f t="shared" ca="1" si="290"/>
        <v xml:space="preserve">Si estas medidas suman 131 grados, </v>
      </c>
      <c r="I1135" s="6" t="str">
        <f t="shared" ca="1" si="285"/>
        <v xml:space="preserve">y el segundo es el </v>
      </c>
      <c r="J1135" s="6" t="str">
        <f t="shared" ca="1" si="286"/>
        <v xml:space="preserve">triple del primero, calcule sus medidas </v>
      </c>
      <c r="K1135" s="6" t="s">
        <v>11</v>
      </c>
      <c r="L1135" s="13"/>
    </row>
    <row r="1136" spans="1:12" x14ac:dyDescent="0.3">
      <c r="B1136" s="15">
        <v>0</v>
      </c>
      <c r="C1136" s="6">
        <f t="shared" ca="1" si="277"/>
        <v>0.2300543956202955</v>
      </c>
      <c r="D1136" s="6">
        <f t="shared" ca="1" si="281"/>
        <v>0.2300543956202955</v>
      </c>
      <c r="E1136" s="6">
        <f t="shared" ca="1" si="282"/>
        <v>1</v>
      </c>
      <c r="F1136" s="6" t="str">
        <f t="shared" si="278"/>
        <v/>
      </c>
      <c r="G1136" t="s">
        <v>10</v>
      </c>
      <c r="H1136" s="6" t="str">
        <f t="shared" ca="1" si="290"/>
        <v xml:space="preserve">Si estas medidas suman 58 grados, </v>
      </c>
      <c r="I1136" s="6" t="str">
        <f t="shared" ca="1" si="285"/>
        <v xml:space="preserve">y el segundo es el </v>
      </c>
      <c r="J1136" s="6" t="str">
        <f t="shared" ca="1" si="286"/>
        <v xml:space="preserve">triple del primero, calcule sus medidas </v>
      </c>
      <c r="K1136" s="6" t="s">
        <v>11</v>
      </c>
      <c r="L1136" s="13"/>
    </row>
    <row r="1137" spans="1:12" x14ac:dyDescent="0.3">
      <c r="B1137" s="15">
        <v>0</v>
      </c>
      <c r="C1137" s="6">
        <f t="shared" ca="1" si="277"/>
        <v>0.55141810915505596</v>
      </c>
      <c r="D1137" s="6">
        <f t="shared" ca="1" si="281"/>
        <v>0.55141810915505596</v>
      </c>
      <c r="E1137" s="6">
        <f t="shared" ca="1" si="282"/>
        <v>0</v>
      </c>
      <c r="F1137" s="6" t="str">
        <f t="shared" si="278"/>
        <v/>
      </c>
      <c r="G1137" t="s">
        <v>10</v>
      </c>
      <c r="H1137" s="6" t="str">
        <f t="shared" ca="1" si="290"/>
        <v xml:space="preserve">Si estas medidas suman 90 grados, </v>
      </c>
      <c r="I1137" s="6" t="str">
        <f t="shared" ca="1" si="285"/>
        <v xml:space="preserve">y el segundo es el </v>
      </c>
      <c r="J1137" s="6" t="str">
        <f t="shared" ca="1" si="286"/>
        <v xml:space="preserve">triple del primero, calcule sus medidas </v>
      </c>
      <c r="K1137" s="6" t="s">
        <v>11</v>
      </c>
      <c r="L1137" s="13"/>
    </row>
    <row r="1138" spans="1:12" x14ac:dyDescent="0.3">
      <c r="B1138" s="15">
        <v>0</v>
      </c>
      <c r="C1138" s="6">
        <f t="shared" ca="1" si="277"/>
        <v>0.81958723047908844</v>
      </c>
      <c r="D1138" s="6">
        <f t="shared" ca="1" si="281"/>
        <v>0.18041276952091156</v>
      </c>
      <c r="E1138" s="6">
        <f t="shared" ca="1" si="282"/>
        <v>2</v>
      </c>
      <c r="F1138" s="6" t="str">
        <f t="shared" si="278"/>
        <v/>
      </c>
      <c r="G1138" t="s">
        <v>10</v>
      </c>
      <c r="H1138" s="6" t="str">
        <f t="shared" ca="1" si="290"/>
        <v xml:space="preserve">Si estas medidas suman 117 grados, </v>
      </c>
      <c r="I1138" s="6" t="str">
        <f t="shared" ca="1" si="285"/>
        <v xml:space="preserve">y el primero es el </v>
      </c>
      <c r="J1138" s="6" t="str">
        <f t="shared" ca="1" si="286"/>
        <v xml:space="preserve">doble del segundo, \textbf{calcule} sus medidas </v>
      </c>
      <c r="K1138" s="6" t="s">
        <v>11</v>
      </c>
      <c r="L1138" s="13"/>
    </row>
    <row r="1139" spans="1:12" x14ac:dyDescent="0.3">
      <c r="B1139" s="15">
        <v>0</v>
      </c>
      <c r="C1139" s="6">
        <f t="shared" ca="1" si="277"/>
        <v>0.88909759039318959</v>
      </c>
      <c r="D1139" s="6">
        <f t="shared" ca="1" si="281"/>
        <v>0.11090240960681041</v>
      </c>
      <c r="E1139" s="6">
        <f t="shared" ca="1" si="282"/>
        <v>1</v>
      </c>
      <c r="F1139" s="6" t="str">
        <f t="shared" si="278"/>
        <v/>
      </c>
      <c r="G1139" t="s">
        <v>10</v>
      </c>
      <c r="H1139" s="6" t="str">
        <f t="shared" ca="1" si="290"/>
        <v xml:space="preserve">Si estas medidas suman 124 grados, </v>
      </c>
      <c r="I1139" s="6" t="str">
        <f t="shared" ca="1" si="285"/>
        <v xml:space="preserve">y el segundo es el </v>
      </c>
      <c r="J1139" s="6" t="str">
        <f t="shared" ca="1" si="286"/>
        <v xml:space="preserve">triple del primero, calcule sus medidas </v>
      </c>
      <c r="K1139" s="6" t="s">
        <v>11</v>
      </c>
      <c r="L1139" s="13"/>
    </row>
    <row r="1140" spans="1:12" x14ac:dyDescent="0.3">
      <c r="B1140" s="15">
        <v>0</v>
      </c>
      <c r="C1140" s="6">
        <f t="shared" ca="1" si="277"/>
        <v>0.30146804584008713</v>
      </c>
      <c r="D1140" s="6">
        <f t="shared" ca="1" si="281"/>
        <v>0.30146804584008713</v>
      </c>
      <c r="E1140" s="6">
        <f t="shared" ca="1" si="282"/>
        <v>2</v>
      </c>
      <c r="F1140" s="6" t="str">
        <f t="shared" si="278"/>
        <v/>
      </c>
      <c r="G1140" t="s">
        <v>10</v>
      </c>
      <c r="H1140" s="6" t="str">
        <f t="shared" ca="1" si="290"/>
        <v xml:space="preserve">Si estas medidas suman 65 grados, </v>
      </c>
      <c r="I1140" s="6" t="str">
        <f t="shared" ca="1" si="285"/>
        <v xml:space="preserve">y el primero es el </v>
      </c>
      <c r="J1140" s="6" t="str">
        <f t="shared" ca="1" si="286"/>
        <v xml:space="preserve">doble del segundo, \textbf{calcule} sus medidas </v>
      </c>
      <c r="K1140" s="6" t="s">
        <v>11</v>
      </c>
      <c r="L1140" s="13"/>
    </row>
    <row r="1141" spans="1:12" x14ac:dyDescent="0.3">
      <c r="B1141" s="15">
        <v>0</v>
      </c>
      <c r="C1141" s="6">
        <f t="shared" ca="1" si="277"/>
        <v>0.95212347991942226</v>
      </c>
      <c r="D1141" s="6">
        <f t="shared" ca="1" si="281"/>
        <v>4.7876520080577745E-2</v>
      </c>
      <c r="E1141" s="6">
        <f t="shared" ca="1" si="282"/>
        <v>1</v>
      </c>
      <c r="F1141" s="6" t="str">
        <f t="shared" si="278"/>
        <v/>
      </c>
      <c r="G1141" t="s">
        <v>10</v>
      </c>
      <c r="H1141" s="6" t="str">
        <f t="shared" ca="1" si="290"/>
        <v xml:space="preserve">Si estas medidas suman 130 grados, </v>
      </c>
      <c r="I1141" s="6" t="str">
        <f t="shared" ca="1" si="285"/>
        <v xml:space="preserve">y el segundo es el </v>
      </c>
      <c r="J1141" s="6" t="str">
        <f t="shared" ca="1" si="286"/>
        <v xml:space="preserve">triple del primero, calcule sus medidas </v>
      </c>
      <c r="K1141" s="6" t="s">
        <v>11</v>
      </c>
      <c r="L1141" s="13"/>
    </row>
    <row r="1142" spans="1:12" x14ac:dyDescent="0.3">
      <c r="B1142" s="15">
        <v>0</v>
      </c>
      <c r="C1142" s="6">
        <f t="shared" ca="1" si="277"/>
        <v>0.66784401677754168</v>
      </c>
      <c r="D1142" s="6">
        <f t="shared" ca="1" si="281"/>
        <v>0.33215598322245832</v>
      </c>
      <c r="E1142" s="6">
        <f t="shared" ca="1" si="282"/>
        <v>2</v>
      </c>
      <c r="F1142" s="6" t="str">
        <f t="shared" si="278"/>
        <v/>
      </c>
      <c r="G1142" t="s">
        <v>10</v>
      </c>
      <c r="H1142" s="6" t="str">
        <f t="shared" ca="1" si="290"/>
        <v xml:space="preserve">Si estas medidas suman 102 grados, </v>
      </c>
      <c r="I1142" s="6" t="str">
        <f t="shared" ca="1" si="285"/>
        <v xml:space="preserve">y el primero es el </v>
      </c>
      <c r="J1142" s="6" t="str">
        <f t="shared" ca="1" si="286"/>
        <v xml:space="preserve">doble del segundo, \textbf{calcule} sus medidas </v>
      </c>
      <c r="K1142" s="6" t="s">
        <v>11</v>
      </c>
      <c r="L1142" s="13"/>
    </row>
    <row r="1143" spans="1:12" x14ac:dyDescent="0.3">
      <c r="B1143" s="15">
        <v>0</v>
      </c>
      <c r="C1143" s="6">
        <f t="shared" ca="1" si="277"/>
        <v>0.91153536606027996</v>
      </c>
      <c r="D1143" s="6">
        <f t="shared" ca="1" si="281"/>
        <v>8.8464633939720039E-2</v>
      </c>
      <c r="E1143" s="6">
        <f t="shared" ca="1" si="282"/>
        <v>2</v>
      </c>
      <c r="F1143" s="6" t="str">
        <f t="shared" si="278"/>
        <v/>
      </c>
      <c r="G1143" t="s">
        <v>10</v>
      </c>
      <c r="H1143" s="6" t="str">
        <f t="shared" ca="1" si="290"/>
        <v xml:space="preserve">Si estas medidas suman 126 grados, </v>
      </c>
      <c r="I1143" s="6" t="str">
        <f t="shared" ca="1" si="285"/>
        <v xml:space="preserve">y el primero es el </v>
      </c>
      <c r="J1143" s="6" t="str">
        <f t="shared" ca="1" si="286"/>
        <v xml:space="preserve">doble del segundo, \textbf{calcule} sus medidas </v>
      </c>
      <c r="K1143" s="6" t="s">
        <v>11</v>
      </c>
      <c r="L1143" s="13"/>
    </row>
    <row r="1144" spans="1:12" x14ac:dyDescent="0.3">
      <c r="B1144" s="15">
        <v>0</v>
      </c>
      <c r="C1144" s="6">
        <f t="shared" ca="1" si="277"/>
        <v>0.3323281428537308</v>
      </c>
      <c r="D1144" s="6">
        <f t="shared" ca="1" si="281"/>
        <v>0.3323281428537308</v>
      </c>
      <c r="E1144" s="6">
        <f t="shared" ca="1" si="282"/>
        <v>2</v>
      </c>
      <c r="F1144" s="6" t="str">
        <f t="shared" si="278"/>
        <v/>
      </c>
      <c r="G1144" t="s">
        <v>10</v>
      </c>
      <c r="H1144" s="6" t="str">
        <f t="shared" ca="1" si="290"/>
        <v xml:space="preserve">Si estas medidas suman 68 grados, </v>
      </c>
      <c r="I1144" s="6" t="str">
        <f t="shared" ca="1" si="285"/>
        <v xml:space="preserve">y el primero es el </v>
      </c>
      <c r="J1144" s="6" t="str">
        <f t="shared" ca="1" si="286"/>
        <v xml:space="preserve">doble del segundo, \textbf{calcule} sus medidas </v>
      </c>
      <c r="K1144" s="6" t="s">
        <v>11</v>
      </c>
      <c r="L1144" s="13"/>
    </row>
    <row r="1145" spans="1:12" x14ac:dyDescent="0.3">
      <c r="B1145" s="15">
        <v>0</v>
      </c>
      <c r="C1145" s="6">
        <f t="shared" ca="1" si="277"/>
        <v>0.94994140717750941</v>
      </c>
      <c r="D1145" s="6">
        <f t="shared" ca="1" si="281"/>
        <v>5.0058592822490589E-2</v>
      </c>
      <c r="E1145" s="6">
        <f t="shared" ca="1" si="282"/>
        <v>1</v>
      </c>
      <c r="F1145" s="6" t="str">
        <f t="shared" si="278"/>
        <v/>
      </c>
      <c r="G1145" t="s">
        <v>10</v>
      </c>
      <c r="H1145" s="6" t="str">
        <f t="shared" ref="H1145:H1146" ca="1" si="291">CONCATENATE("Si estas medidas suman ", IF(E1136=0,180,IF(E1136=1,90,360))," grados, ")</f>
        <v xml:space="preserve">Si estas medidas suman 90 grados, </v>
      </c>
      <c r="I1145" s="6" t="str">
        <f t="shared" ca="1" si="285"/>
        <v xml:space="preserve">y el segundo es el </v>
      </c>
      <c r="J1145" s="6" t="str">
        <f t="shared" ca="1" si="286"/>
        <v xml:space="preserve">triple del primero, calcule sus medidas </v>
      </c>
      <c r="K1145" s="6" t="s">
        <v>11</v>
      </c>
      <c r="L1145" s="13"/>
    </row>
    <row r="1146" spans="1:12" x14ac:dyDescent="0.3">
      <c r="B1146" s="15">
        <v>0</v>
      </c>
      <c r="C1146" s="6">
        <f t="shared" ca="1" si="277"/>
        <v>0.58318801186964342</v>
      </c>
      <c r="D1146" s="6">
        <f t="shared" ca="1" si="281"/>
        <v>0.58318801186964342</v>
      </c>
      <c r="E1146" s="6">
        <f t="shared" ca="1" si="282"/>
        <v>0</v>
      </c>
      <c r="F1146" s="6" t="str">
        <f t="shared" si="278"/>
        <v/>
      </c>
      <c r="G1146" t="s">
        <v>10</v>
      </c>
      <c r="H1146" s="6" t="str">
        <f t="shared" ca="1" si="291"/>
        <v xml:space="preserve">Si estas medidas suman 180 grados, </v>
      </c>
      <c r="I1146" s="6" t="str">
        <f t="shared" ca="1" si="285"/>
        <v xml:space="preserve">y el segundo es el </v>
      </c>
      <c r="J1146" s="6" t="str">
        <f t="shared" ca="1" si="286"/>
        <v xml:space="preserve">triple del primero, calcule sus medidas </v>
      </c>
      <c r="K1146" s="6" t="s">
        <v>11</v>
      </c>
      <c r="L1146" s="13"/>
    </row>
    <row r="1147" spans="1:12" x14ac:dyDescent="0.3">
      <c r="A1147" t="s">
        <v>315</v>
      </c>
      <c r="B1147" s="15">
        <v>0</v>
      </c>
      <c r="C1147" s="6">
        <f t="shared" ca="1" si="277"/>
        <v>0.24678378945159452</v>
      </c>
      <c r="D1147" s="6">
        <f t="shared" ca="1" si="281"/>
        <v>0.24678378945159452</v>
      </c>
      <c r="E1147" s="6">
        <f t="shared" ca="1" si="282"/>
        <v>0</v>
      </c>
      <c r="F1147" s="6" t="str">
        <f t="shared" si="278"/>
        <v>\end{enumerate}\newpage   \section*{Cuenta:  20211900056  }\begin{enumerate}</v>
      </c>
      <c r="G1147" t="s">
        <v>10</v>
      </c>
      <c r="H1147" s="6" t="str">
        <f t="shared" ref="H1147:H1157" ca="1" si="292">CONCATENATE("Si estas medidas suman ", ROUND(C1147*100+35,0)," grados, ")</f>
        <v xml:space="preserve">Si estas medidas suman 60 grados, </v>
      </c>
      <c r="I1147" s="6" t="str">
        <f t="shared" ca="1" si="285"/>
        <v xml:space="preserve">y el segundo es el </v>
      </c>
      <c r="J1147" s="6" t="str">
        <f t="shared" ca="1" si="286"/>
        <v xml:space="preserve">triple del primero, calcule sus medidas </v>
      </c>
      <c r="K1147" s="6" t="s">
        <v>11</v>
      </c>
      <c r="L1147" s="13"/>
    </row>
    <row r="1148" spans="1:12" x14ac:dyDescent="0.3">
      <c r="B1148" s="15">
        <v>0</v>
      </c>
      <c r="C1148" s="6">
        <f t="shared" ca="1" si="277"/>
        <v>0.46916106735473639</v>
      </c>
      <c r="D1148" s="6">
        <f t="shared" ca="1" si="281"/>
        <v>0.46916106735473639</v>
      </c>
      <c r="E1148" s="6">
        <f t="shared" ca="1" si="282"/>
        <v>1</v>
      </c>
      <c r="F1148" s="6" t="str">
        <f t="shared" si="278"/>
        <v/>
      </c>
      <c r="G1148" t="s">
        <v>10</v>
      </c>
      <c r="H1148" s="6" t="str">
        <f t="shared" ca="1" si="292"/>
        <v xml:space="preserve">Si estas medidas suman 82 grados, </v>
      </c>
      <c r="I1148" s="6" t="str">
        <f t="shared" ca="1" si="285"/>
        <v xml:space="preserve">y el segundo es el </v>
      </c>
      <c r="J1148" s="6" t="str">
        <f t="shared" ca="1" si="286"/>
        <v xml:space="preserve">triple del primero, calcule sus medidas </v>
      </c>
      <c r="K1148" s="6" t="s">
        <v>11</v>
      </c>
      <c r="L1148" s="13"/>
    </row>
    <row r="1149" spans="1:12" x14ac:dyDescent="0.3">
      <c r="B1149" s="15">
        <v>0</v>
      </c>
      <c r="C1149" s="6">
        <f t="shared" ca="1" si="277"/>
        <v>0.10896121638845313</v>
      </c>
      <c r="D1149" s="6">
        <f t="shared" ca="1" si="281"/>
        <v>0.10896121638845313</v>
      </c>
      <c r="E1149" s="6">
        <f t="shared" ca="1" si="282"/>
        <v>1</v>
      </c>
      <c r="F1149" s="6" t="str">
        <f t="shared" si="278"/>
        <v/>
      </c>
      <c r="G1149" t="s">
        <v>10</v>
      </c>
      <c r="H1149" s="6" t="str">
        <f t="shared" ca="1" si="292"/>
        <v xml:space="preserve">Si estas medidas suman 46 grados, </v>
      </c>
      <c r="I1149" s="6" t="str">
        <f t="shared" ca="1" si="285"/>
        <v xml:space="preserve">y el segundo es el </v>
      </c>
      <c r="J1149" s="6" t="str">
        <f t="shared" ca="1" si="286"/>
        <v xml:space="preserve">triple del primero, calcule sus medidas </v>
      </c>
      <c r="K1149" s="6" t="s">
        <v>11</v>
      </c>
      <c r="L1149" s="13"/>
    </row>
    <row r="1150" spans="1:12" x14ac:dyDescent="0.3">
      <c r="B1150" s="15">
        <v>0</v>
      </c>
      <c r="C1150" s="6">
        <f t="shared" ca="1" si="277"/>
        <v>4.9862961637317627E-2</v>
      </c>
      <c r="D1150" s="6">
        <f t="shared" ca="1" si="281"/>
        <v>0.54986296163731763</v>
      </c>
      <c r="E1150" s="6">
        <f t="shared" ca="1" si="282"/>
        <v>0</v>
      </c>
      <c r="F1150" s="6" t="str">
        <f t="shared" si="278"/>
        <v/>
      </c>
      <c r="G1150" t="s">
        <v>10</v>
      </c>
      <c r="H1150" s="6" t="str">
        <f t="shared" ca="1" si="292"/>
        <v xml:space="preserve">Si estas medidas suman 40 grados, </v>
      </c>
      <c r="I1150" s="6" t="str">
        <f t="shared" ca="1" si="285"/>
        <v xml:space="preserve">y el segundo es el </v>
      </c>
      <c r="J1150" s="6" t="str">
        <f t="shared" ca="1" si="286"/>
        <v xml:space="preserve">triple del primero, calcule sus medidas </v>
      </c>
      <c r="K1150" s="6" t="s">
        <v>11</v>
      </c>
      <c r="L1150" s="13"/>
    </row>
    <row r="1151" spans="1:12" x14ac:dyDescent="0.3">
      <c r="B1151" s="15">
        <v>0</v>
      </c>
      <c r="C1151" s="6">
        <f t="shared" ca="1" si="277"/>
        <v>0.13113375436244668</v>
      </c>
      <c r="D1151" s="6">
        <f t="shared" ca="1" si="281"/>
        <v>0.13113375436244668</v>
      </c>
      <c r="E1151" s="6">
        <f t="shared" ca="1" si="282"/>
        <v>0</v>
      </c>
      <c r="F1151" s="6" t="str">
        <f t="shared" si="278"/>
        <v/>
      </c>
      <c r="G1151" t="s">
        <v>10</v>
      </c>
      <c r="H1151" s="6" t="str">
        <f t="shared" ca="1" si="292"/>
        <v xml:space="preserve">Si estas medidas suman 48 grados, </v>
      </c>
      <c r="I1151" s="6" t="str">
        <f t="shared" ca="1" si="285"/>
        <v xml:space="preserve">y el segundo es el </v>
      </c>
      <c r="J1151" s="6" t="str">
        <f t="shared" ca="1" si="286"/>
        <v xml:space="preserve">triple del primero, calcule sus medidas </v>
      </c>
      <c r="K1151" s="6" t="s">
        <v>11</v>
      </c>
      <c r="L1151" s="13"/>
    </row>
    <row r="1152" spans="1:12" x14ac:dyDescent="0.3">
      <c r="B1152" s="15">
        <v>0</v>
      </c>
      <c r="C1152" s="6">
        <f t="shared" ca="1" si="277"/>
        <v>0.55770355401978677</v>
      </c>
      <c r="D1152" s="6">
        <f t="shared" ca="1" si="281"/>
        <v>0.55770355401978677</v>
      </c>
      <c r="E1152" s="6">
        <f t="shared" ca="1" si="282"/>
        <v>1</v>
      </c>
      <c r="F1152" s="6" t="str">
        <f t="shared" si="278"/>
        <v/>
      </c>
      <c r="G1152" t="s">
        <v>10</v>
      </c>
      <c r="H1152" s="6" t="str">
        <f t="shared" ca="1" si="292"/>
        <v xml:space="preserve">Si estas medidas suman 91 grados, </v>
      </c>
      <c r="I1152" s="6" t="str">
        <f t="shared" ca="1" si="285"/>
        <v xml:space="preserve">y el segundo es el </v>
      </c>
      <c r="J1152" s="6" t="str">
        <f t="shared" ca="1" si="286"/>
        <v xml:space="preserve">triple del primero, calcule sus medidas </v>
      </c>
      <c r="K1152" s="6" t="s">
        <v>11</v>
      </c>
      <c r="L1152" s="13"/>
    </row>
    <row r="1153" spans="1:12" x14ac:dyDescent="0.3">
      <c r="B1153" s="15">
        <v>0</v>
      </c>
      <c r="C1153" s="6">
        <f t="shared" ca="1" si="277"/>
        <v>2.4358542194238164E-2</v>
      </c>
      <c r="D1153" s="6">
        <f t="shared" ca="1" si="281"/>
        <v>0.52435854219423816</v>
      </c>
      <c r="E1153" s="6">
        <f t="shared" ca="1" si="282"/>
        <v>0</v>
      </c>
      <c r="F1153" s="6" t="str">
        <f t="shared" si="278"/>
        <v/>
      </c>
      <c r="G1153" t="s">
        <v>10</v>
      </c>
      <c r="H1153" s="6" t="str">
        <f t="shared" ca="1" si="292"/>
        <v xml:space="preserve">Si estas medidas suman 37 grados, </v>
      </c>
      <c r="I1153" s="6" t="str">
        <f t="shared" ca="1" si="285"/>
        <v xml:space="preserve">y el segundo es el </v>
      </c>
      <c r="J1153" s="6" t="str">
        <f t="shared" ca="1" si="286"/>
        <v xml:space="preserve">triple del primero, calcule sus medidas </v>
      </c>
      <c r="K1153" s="6" t="s">
        <v>11</v>
      </c>
      <c r="L1153" s="13"/>
    </row>
    <row r="1154" spans="1:12" x14ac:dyDescent="0.3">
      <c r="B1154" s="15">
        <v>0</v>
      </c>
      <c r="C1154" s="6">
        <f t="shared" ca="1" si="277"/>
        <v>0.14926374005886656</v>
      </c>
      <c r="D1154" s="6">
        <f t="shared" ca="1" si="281"/>
        <v>0.14926374005886656</v>
      </c>
      <c r="E1154" s="6">
        <f t="shared" ca="1" si="282"/>
        <v>2</v>
      </c>
      <c r="F1154" s="6" t="str">
        <f t="shared" si="278"/>
        <v/>
      </c>
      <c r="G1154" t="s">
        <v>10</v>
      </c>
      <c r="H1154" s="6" t="str">
        <f t="shared" ca="1" si="292"/>
        <v xml:space="preserve">Si estas medidas suman 50 grados, </v>
      </c>
      <c r="I1154" s="6" t="str">
        <f t="shared" ca="1" si="285"/>
        <v xml:space="preserve">y el primero es el </v>
      </c>
      <c r="J1154" s="6" t="str">
        <f t="shared" ca="1" si="286"/>
        <v xml:space="preserve">doble del segundo, \textbf{calcule} sus medidas </v>
      </c>
      <c r="K1154" s="6" t="s">
        <v>11</v>
      </c>
      <c r="L1154" s="13"/>
    </row>
    <row r="1155" spans="1:12" x14ac:dyDescent="0.3">
      <c r="B1155" s="15">
        <v>0</v>
      </c>
      <c r="C1155" s="6">
        <f t="shared" ref="C1155:C1218" ca="1" si="293">RAND()</f>
        <v>0.63085844766043675</v>
      </c>
      <c r="D1155" s="6">
        <f t="shared" ca="1" si="281"/>
        <v>0.36914155233956325</v>
      </c>
      <c r="E1155" s="6">
        <f t="shared" ca="1" si="282"/>
        <v>0</v>
      </c>
      <c r="F1155" s="6" t="str">
        <f t="shared" si="278"/>
        <v/>
      </c>
      <c r="G1155" t="s">
        <v>10</v>
      </c>
      <c r="H1155" s="6" t="str">
        <f t="shared" ca="1" si="292"/>
        <v xml:space="preserve">Si estas medidas suman 98 grados, </v>
      </c>
      <c r="I1155" s="6" t="str">
        <f t="shared" ca="1" si="285"/>
        <v xml:space="preserve">y el segundo es el </v>
      </c>
      <c r="J1155" s="6" t="str">
        <f t="shared" ca="1" si="286"/>
        <v xml:space="preserve">triple del primero, calcule sus medidas </v>
      </c>
      <c r="K1155" s="6" t="s">
        <v>11</v>
      </c>
      <c r="L1155" s="13"/>
    </row>
    <row r="1156" spans="1:12" x14ac:dyDescent="0.3">
      <c r="B1156" s="15">
        <v>0</v>
      </c>
      <c r="C1156" s="6">
        <f t="shared" ca="1" si="293"/>
        <v>0.81468233683603286</v>
      </c>
      <c r="D1156" s="6">
        <f t="shared" ca="1" si="281"/>
        <v>0.18531766316396714</v>
      </c>
      <c r="E1156" s="6">
        <f t="shared" ca="1" si="282"/>
        <v>0</v>
      </c>
      <c r="F1156" s="6" t="str">
        <f t="shared" ref="F1156:F1219" si="294">IF(A1156=0,"",A1156)</f>
        <v/>
      </c>
      <c r="G1156" t="s">
        <v>10</v>
      </c>
      <c r="H1156" s="6" t="str">
        <f t="shared" ca="1" si="292"/>
        <v xml:space="preserve">Si estas medidas suman 116 grados, </v>
      </c>
      <c r="I1156" s="6" t="str">
        <f t="shared" ca="1" si="285"/>
        <v xml:space="preserve">y el segundo es el </v>
      </c>
      <c r="J1156" s="6" t="str">
        <f t="shared" ca="1" si="286"/>
        <v xml:space="preserve">triple del primero, calcule sus medidas </v>
      </c>
      <c r="K1156" s="6" t="s">
        <v>11</v>
      </c>
      <c r="L1156" s="13"/>
    </row>
    <row r="1157" spans="1:12" x14ac:dyDescent="0.3">
      <c r="B1157" s="15">
        <v>0</v>
      </c>
      <c r="C1157" s="6">
        <f t="shared" ca="1" si="293"/>
        <v>0.25452374547870371</v>
      </c>
      <c r="D1157" s="6">
        <f t="shared" ca="1" si="281"/>
        <v>0.25452374547870371</v>
      </c>
      <c r="E1157" s="6">
        <f t="shared" ca="1" si="282"/>
        <v>1</v>
      </c>
      <c r="F1157" s="6" t="str">
        <f t="shared" si="294"/>
        <v/>
      </c>
      <c r="G1157" t="s">
        <v>10</v>
      </c>
      <c r="H1157" s="6" t="str">
        <f t="shared" ca="1" si="292"/>
        <v xml:space="preserve">Si estas medidas suman 60 grados, </v>
      </c>
      <c r="I1157" s="6" t="str">
        <f t="shared" ca="1" si="285"/>
        <v xml:space="preserve">y el segundo es el </v>
      </c>
      <c r="J1157" s="6" t="str">
        <f t="shared" ca="1" si="286"/>
        <v xml:space="preserve">triple del primero, calcule sus medidas </v>
      </c>
      <c r="K1157" s="6" t="s">
        <v>11</v>
      </c>
      <c r="L1157" s="13"/>
    </row>
    <row r="1158" spans="1:12" x14ac:dyDescent="0.3">
      <c r="B1158" s="15">
        <v>0</v>
      </c>
      <c r="C1158" s="6">
        <f t="shared" ca="1" si="293"/>
        <v>0.73938823901937001</v>
      </c>
      <c r="D1158" s="6">
        <f t="shared" ca="1" si="281"/>
        <v>0.26061176098062999</v>
      </c>
      <c r="E1158" s="6">
        <f t="shared" ca="1" si="282"/>
        <v>1</v>
      </c>
      <c r="F1158" s="6" t="str">
        <f t="shared" si="294"/>
        <v/>
      </c>
      <c r="G1158" t="s">
        <v>10</v>
      </c>
      <c r="H1158" s="6" t="str">
        <f t="shared" ref="H1158:H1159" ca="1" si="295">CONCATENATE("Si estas medidas suman ", IF(E1149=0,180,IF(E1149=1,90,360))," grados, ")</f>
        <v xml:space="preserve">Si estas medidas suman 90 grados, </v>
      </c>
      <c r="I1158" s="6" t="str">
        <f t="shared" ca="1" si="285"/>
        <v xml:space="preserve">y el segundo es el </v>
      </c>
      <c r="J1158" s="6" t="str">
        <f t="shared" ca="1" si="286"/>
        <v xml:space="preserve">triple del primero, calcule sus medidas </v>
      </c>
      <c r="K1158" s="6" t="s">
        <v>11</v>
      </c>
      <c r="L1158" s="13"/>
    </row>
    <row r="1159" spans="1:12" x14ac:dyDescent="0.3">
      <c r="B1159" s="15">
        <v>0</v>
      </c>
      <c r="C1159" s="6">
        <f t="shared" ca="1" si="293"/>
        <v>0.17855698628013428</v>
      </c>
      <c r="D1159" s="6">
        <f t="shared" ca="1" si="281"/>
        <v>0.17855698628013428</v>
      </c>
      <c r="E1159" s="6">
        <f t="shared" ca="1" si="282"/>
        <v>2</v>
      </c>
      <c r="F1159" s="6" t="str">
        <f t="shared" si="294"/>
        <v/>
      </c>
      <c r="G1159" t="s">
        <v>10</v>
      </c>
      <c r="H1159" s="6" t="str">
        <f t="shared" ca="1" si="295"/>
        <v xml:space="preserve">Si estas medidas suman 180 grados, </v>
      </c>
      <c r="I1159" s="6" t="str">
        <f t="shared" ca="1" si="285"/>
        <v xml:space="preserve">y el primero es el </v>
      </c>
      <c r="J1159" s="6" t="str">
        <f t="shared" ca="1" si="286"/>
        <v xml:space="preserve">doble del segundo, \textbf{calcule} sus medidas </v>
      </c>
      <c r="K1159" s="6" t="s">
        <v>11</v>
      </c>
      <c r="L1159" s="13"/>
    </row>
    <row r="1160" spans="1:12" x14ac:dyDescent="0.3">
      <c r="A1160" t="s">
        <v>316</v>
      </c>
      <c r="B1160" s="15">
        <v>0</v>
      </c>
      <c r="C1160" s="6">
        <f t="shared" ca="1" si="293"/>
        <v>0.83718507673300013</v>
      </c>
      <c r="D1160" s="6">
        <f t="shared" ca="1" si="281"/>
        <v>0.16281492326699987</v>
      </c>
      <c r="E1160" s="6">
        <f t="shared" ca="1" si="282"/>
        <v>1</v>
      </c>
      <c r="F1160" s="6" t="str">
        <f t="shared" si="294"/>
        <v>\end{enumerate}\newpage   \section*{Cuenta:  20211900106  }\begin{enumerate}</v>
      </c>
      <c r="G1160" t="s">
        <v>10</v>
      </c>
      <c r="H1160" s="6" t="str">
        <f t="shared" ref="H1160:H1170" ca="1" si="296">CONCATENATE("Si estas medidas suman ", ROUND(C1160*100+35,0)," grados, ")</f>
        <v xml:space="preserve">Si estas medidas suman 119 grados, </v>
      </c>
      <c r="I1160" s="6" t="str">
        <f t="shared" ca="1" si="285"/>
        <v xml:space="preserve">y el segundo es el </v>
      </c>
      <c r="J1160" s="6" t="str">
        <f t="shared" ca="1" si="286"/>
        <v xml:space="preserve">triple del primero, calcule sus medidas </v>
      </c>
      <c r="K1160" s="6" t="s">
        <v>11</v>
      </c>
      <c r="L1160" s="13"/>
    </row>
    <row r="1161" spans="1:12" x14ac:dyDescent="0.3">
      <c r="B1161" s="15">
        <v>0</v>
      </c>
      <c r="C1161" s="6">
        <f t="shared" ca="1" si="293"/>
        <v>2.3603039461145614E-2</v>
      </c>
      <c r="D1161" s="6">
        <f t="shared" ca="1" si="281"/>
        <v>0.52360303946114561</v>
      </c>
      <c r="E1161" s="6">
        <f t="shared" ca="1" si="282"/>
        <v>0</v>
      </c>
      <c r="F1161" s="6" t="str">
        <f t="shared" si="294"/>
        <v/>
      </c>
      <c r="G1161" t="s">
        <v>10</v>
      </c>
      <c r="H1161" s="6" t="str">
        <f t="shared" ca="1" si="296"/>
        <v xml:space="preserve">Si estas medidas suman 37 grados, </v>
      </c>
      <c r="I1161" s="6" t="str">
        <f t="shared" ca="1" si="285"/>
        <v xml:space="preserve">y el segundo es el </v>
      </c>
      <c r="J1161" s="6" t="str">
        <f t="shared" ca="1" si="286"/>
        <v xml:space="preserve">triple del primero, calcule sus medidas </v>
      </c>
      <c r="K1161" s="6" t="s">
        <v>11</v>
      </c>
      <c r="L1161" s="13"/>
    </row>
    <row r="1162" spans="1:12" x14ac:dyDescent="0.3">
      <c r="B1162" s="15">
        <v>0</v>
      </c>
      <c r="C1162" s="6">
        <f t="shared" ca="1" si="293"/>
        <v>0.19054304653187804</v>
      </c>
      <c r="D1162" s="6">
        <f t="shared" ca="1" si="281"/>
        <v>0.19054304653187804</v>
      </c>
      <c r="E1162" s="6">
        <f t="shared" ca="1" si="282"/>
        <v>0</v>
      </c>
      <c r="F1162" s="6" t="str">
        <f t="shared" si="294"/>
        <v/>
      </c>
      <c r="G1162" t="s">
        <v>10</v>
      </c>
      <c r="H1162" s="6" t="str">
        <f t="shared" ca="1" si="296"/>
        <v xml:space="preserve">Si estas medidas suman 54 grados, </v>
      </c>
      <c r="I1162" s="6" t="str">
        <f t="shared" ca="1" si="285"/>
        <v xml:space="preserve">y el segundo es el </v>
      </c>
      <c r="J1162" s="6" t="str">
        <f t="shared" ca="1" si="286"/>
        <v xml:space="preserve">triple del primero, calcule sus medidas </v>
      </c>
      <c r="K1162" s="6" t="s">
        <v>11</v>
      </c>
      <c r="L1162" s="13"/>
    </row>
    <row r="1163" spans="1:12" x14ac:dyDescent="0.3">
      <c r="B1163" s="15">
        <v>0</v>
      </c>
      <c r="C1163" s="6">
        <f t="shared" ca="1" si="293"/>
        <v>0.3468104875750152</v>
      </c>
      <c r="D1163" s="6">
        <f t="shared" ca="1" si="281"/>
        <v>0.3468104875750152</v>
      </c>
      <c r="E1163" s="6">
        <f t="shared" ca="1" si="282"/>
        <v>1</v>
      </c>
      <c r="F1163" s="6" t="str">
        <f t="shared" si="294"/>
        <v/>
      </c>
      <c r="G1163" t="s">
        <v>10</v>
      </c>
      <c r="H1163" s="6" t="str">
        <f t="shared" ca="1" si="296"/>
        <v xml:space="preserve">Si estas medidas suman 70 grados, </v>
      </c>
      <c r="I1163" s="6" t="str">
        <f t="shared" ca="1" si="285"/>
        <v xml:space="preserve">y el segundo es el </v>
      </c>
      <c r="J1163" s="6" t="str">
        <f t="shared" ca="1" si="286"/>
        <v xml:space="preserve">triple del primero, calcule sus medidas </v>
      </c>
      <c r="K1163" s="6" t="s">
        <v>11</v>
      </c>
      <c r="L1163" s="13"/>
    </row>
    <row r="1164" spans="1:12" x14ac:dyDescent="0.3">
      <c r="B1164" s="15">
        <v>0</v>
      </c>
      <c r="C1164" s="6">
        <f t="shared" ca="1" si="293"/>
        <v>0.14336219897726443</v>
      </c>
      <c r="D1164" s="6">
        <f t="shared" ca="1" si="281"/>
        <v>0.14336219897726443</v>
      </c>
      <c r="E1164" s="6">
        <f t="shared" ca="1" si="282"/>
        <v>2</v>
      </c>
      <c r="F1164" s="6" t="str">
        <f t="shared" si="294"/>
        <v/>
      </c>
      <c r="G1164" t="s">
        <v>10</v>
      </c>
      <c r="H1164" s="6" t="str">
        <f t="shared" ca="1" si="296"/>
        <v xml:space="preserve">Si estas medidas suman 49 grados, </v>
      </c>
      <c r="I1164" s="6" t="str">
        <f t="shared" ca="1" si="285"/>
        <v xml:space="preserve">y el primero es el </v>
      </c>
      <c r="J1164" s="6" t="str">
        <f t="shared" ca="1" si="286"/>
        <v xml:space="preserve">doble del segundo, \textbf{calcule} sus medidas </v>
      </c>
      <c r="K1164" s="6" t="s">
        <v>11</v>
      </c>
      <c r="L1164" s="13"/>
    </row>
    <row r="1165" spans="1:12" x14ac:dyDescent="0.3">
      <c r="B1165" s="15">
        <v>0</v>
      </c>
      <c r="C1165" s="6">
        <f t="shared" ca="1" si="293"/>
        <v>9.0223710036834825E-2</v>
      </c>
      <c r="D1165" s="6">
        <f t="shared" ca="1" si="281"/>
        <v>0.59022371003683483</v>
      </c>
      <c r="E1165" s="6">
        <f t="shared" ca="1" si="282"/>
        <v>1</v>
      </c>
      <c r="F1165" s="6" t="str">
        <f t="shared" si="294"/>
        <v/>
      </c>
      <c r="G1165" t="s">
        <v>10</v>
      </c>
      <c r="H1165" s="6" t="str">
        <f t="shared" ca="1" si="296"/>
        <v xml:space="preserve">Si estas medidas suman 44 grados, </v>
      </c>
      <c r="I1165" s="6" t="str">
        <f t="shared" ca="1" si="285"/>
        <v xml:space="preserve">y el segundo es el </v>
      </c>
      <c r="J1165" s="6" t="str">
        <f t="shared" ca="1" si="286"/>
        <v xml:space="preserve">triple del primero, calcule sus medidas </v>
      </c>
      <c r="K1165" s="6" t="s">
        <v>11</v>
      </c>
      <c r="L1165" s="13"/>
    </row>
    <row r="1166" spans="1:12" x14ac:dyDescent="0.3">
      <c r="B1166" s="15">
        <v>0</v>
      </c>
      <c r="C1166" s="6">
        <f t="shared" ca="1" si="293"/>
        <v>0.68280578874161402</v>
      </c>
      <c r="D1166" s="6">
        <f t="shared" ca="1" si="281"/>
        <v>0.31719421125838598</v>
      </c>
      <c r="E1166" s="6">
        <f t="shared" ca="1" si="282"/>
        <v>1</v>
      </c>
      <c r="F1166" s="6" t="str">
        <f t="shared" si="294"/>
        <v/>
      </c>
      <c r="G1166" t="s">
        <v>10</v>
      </c>
      <c r="H1166" s="6" t="str">
        <f t="shared" ca="1" si="296"/>
        <v xml:space="preserve">Si estas medidas suman 103 grados, </v>
      </c>
      <c r="I1166" s="6" t="str">
        <f t="shared" ca="1" si="285"/>
        <v xml:space="preserve">y el segundo es el </v>
      </c>
      <c r="J1166" s="6" t="str">
        <f t="shared" ca="1" si="286"/>
        <v xml:space="preserve">triple del primero, calcule sus medidas </v>
      </c>
      <c r="K1166" s="6" t="s">
        <v>11</v>
      </c>
      <c r="L1166" s="13"/>
    </row>
    <row r="1167" spans="1:12" x14ac:dyDescent="0.3">
      <c r="B1167" s="15">
        <v>0</v>
      </c>
      <c r="C1167" s="6">
        <f t="shared" ca="1" si="293"/>
        <v>0.298744322732302</v>
      </c>
      <c r="D1167" s="6">
        <f t="shared" ca="1" si="281"/>
        <v>0.298744322732302</v>
      </c>
      <c r="E1167" s="6">
        <f t="shared" ca="1" si="282"/>
        <v>2</v>
      </c>
      <c r="F1167" s="6" t="str">
        <f t="shared" si="294"/>
        <v/>
      </c>
      <c r="G1167" t="s">
        <v>10</v>
      </c>
      <c r="H1167" s="6" t="str">
        <f t="shared" ca="1" si="296"/>
        <v xml:space="preserve">Si estas medidas suman 65 grados, </v>
      </c>
      <c r="I1167" s="6" t="str">
        <f t="shared" ca="1" si="285"/>
        <v xml:space="preserve">y el primero es el </v>
      </c>
      <c r="J1167" s="6" t="str">
        <f t="shared" ca="1" si="286"/>
        <v xml:space="preserve">doble del segundo, \textbf{calcule} sus medidas </v>
      </c>
      <c r="K1167" s="6" t="s">
        <v>11</v>
      </c>
      <c r="L1167" s="13"/>
    </row>
    <row r="1168" spans="1:12" x14ac:dyDescent="0.3">
      <c r="B1168" s="15">
        <v>0</v>
      </c>
      <c r="C1168" s="6">
        <f t="shared" ca="1" si="293"/>
        <v>0.59562179887429134</v>
      </c>
      <c r="D1168" s="6">
        <f t="shared" ref="D1168:D1231" ca="1" si="297">IF(C1168&gt;0.1,      IF(C1168&lt;0.6,C1168,ABS(1-C1168)),C1168+0.5)</f>
        <v>0.59562179887429134</v>
      </c>
      <c r="E1168" s="6">
        <f t="shared" ref="E1168:E1231" ca="1" si="298">MOD(INT(D1168*99),3)</f>
        <v>1</v>
      </c>
      <c r="F1168" s="6" t="str">
        <f t="shared" si="294"/>
        <v/>
      </c>
      <c r="G1168" t="s">
        <v>10</v>
      </c>
      <c r="H1168" s="6" t="str">
        <f t="shared" ca="1" si="296"/>
        <v xml:space="preserve">Si estas medidas suman 95 grados, </v>
      </c>
      <c r="I1168" s="6" t="str">
        <f t="shared" ca="1" si="285"/>
        <v xml:space="preserve">y el segundo es el </v>
      </c>
      <c r="J1168" s="6" t="str">
        <f t="shared" ca="1" si="286"/>
        <v xml:space="preserve">triple del primero, calcule sus medidas </v>
      </c>
      <c r="K1168" s="6" t="s">
        <v>11</v>
      </c>
      <c r="L1168" s="13"/>
    </row>
    <row r="1169" spans="1:12" x14ac:dyDescent="0.3">
      <c r="B1169" s="15">
        <v>0</v>
      </c>
      <c r="C1169" s="6">
        <f t="shared" ca="1" si="293"/>
        <v>0.92697789061158853</v>
      </c>
      <c r="D1169" s="6">
        <f t="shared" ca="1" si="297"/>
        <v>7.3022109388411471E-2</v>
      </c>
      <c r="E1169" s="6">
        <f t="shared" ca="1" si="298"/>
        <v>1</v>
      </c>
      <c r="F1169" s="6" t="str">
        <f t="shared" si="294"/>
        <v/>
      </c>
      <c r="G1169" t="s">
        <v>10</v>
      </c>
      <c r="H1169" s="6" t="str">
        <f t="shared" ca="1" si="296"/>
        <v xml:space="preserve">Si estas medidas suman 128 grados, </v>
      </c>
      <c r="I1169" s="6" t="str">
        <f t="shared" ca="1" si="285"/>
        <v xml:space="preserve">y el segundo es el </v>
      </c>
      <c r="J1169" s="6" t="str">
        <f t="shared" ca="1" si="286"/>
        <v xml:space="preserve">triple del primero, calcule sus medidas </v>
      </c>
      <c r="K1169" s="6" t="s">
        <v>11</v>
      </c>
      <c r="L1169" s="13"/>
    </row>
    <row r="1170" spans="1:12" x14ac:dyDescent="0.3">
      <c r="B1170" s="15">
        <v>0</v>
      </c>
      <c r="C1170" s="6">
        <f t="shared" ca="1" si="293"/>
        <v>0.64579540739363483</v>
      </c>
      <c r="D1170" s="6">
        <f t="shared" ca="1" si="297"/>
        <v>0.35420459260636517</v>
      </c>
      <c r="E1170" s="6">
        <f t="shared" ca="1" si="298"/>
        <v>2</v>
      </c>
      <c r="F1170" s="6" t="str">
        <f t="shared" si="294"/>
        <v/>
      </c>
      <c r="G1170" t="s">
        <v>10</v>
      </c>
      <c r="H1170" s="6" t="str">
        <f t="shared" ca="1" si="296"/>
        <v xml:space="preserve">Si estas medidas suman 100 grados, </v>
      </c>
      <c r="I1170" s="6" t="str">
        <f t="shared" ca="1" si="285"/>
        <v xml:space="preserve">y el primero es el </v>
      </c>
      <c r="J1170" s="6" t="str">
        <f t="shared" ca="1" si="286"/>
        <v xml:space="preserve">doble del segundo, \textbf{calcule} sus medidas </v>
      </c>
      <c r="K1170" s="6" t="s">
        <v>11</v>
      </c>
      <c r="L1170" s="13"/>
    </row>
    <row r="1171" spans="1:12" x14ac:dyDescent="0.3">
      <c r="B1171" s="15">
        <v>0</v>
      </c>
      <c r="C1171" s="6">
        <f t="shared" ca="1" si="293"/>
        <v>0.4723678037661021</v>
      </c>
      <c r="D1171" s="6">
        <f t="shared" ca="1" si="297"/>
        <v>0.4723678037661021</v>
      </c>
      <c r="E1171" s="6">
        <f t="shared" ca="1" si="298"/>
        <v>1</v>
      </c>
      <c r="F1171" s="6" t="str">
        <f t="shared" si="294"/>
        <v/>
      </c>
      <c r="G1171" t="s">
        <v>10</v>
      </c>
      <c r="H1171" s="6" t="str">
        <f t="shared" ref="H1171:H1172" ca="1" si="299">CONCATENATE("Si estas medidas suman ", IF(E1162=0,180,IF(E1162=1,90,360))," grados, ")</f>
        <v xml:space="preserve">Si estas medidas suman 180 grados, </v>
      </c>
      <c r="I1171" s="6" t="str">
        <f t="shared" ca="1" si="285"/>
        <v xml:space="preserve">y el segundo es el </v>
      </c>
      <c r="J1171" s="6" t="str">
        <f t="shared" ca="1" si="286"/>
        <v xml:space="preserve">triple del primero, calcule sus medidas </v>
      </c>
      <c r="K1171" s="6" t="s">
        <v>11</v>
      </c>
      <c r="L1171" s="13"/>
    </row>
    <row r="1172" spans="1:12" x14ac:dyDescent="0.3">
      <c r="B1172" s="15">
        <v>0</v>
      </c>
      <c r="C1172" s="6">
        <f t="shared" ca="1" si="293"/>
        <v>0.97041311718719592</v>
      </c>
      <c r="D1172" s="6">
        <f t="shared" ca="1" si="297"/>
        <v>2.9586882812804083E-2</v>
      </c>
      <c r="E1172" s="6">
        <f t="shared" ca="1" si="298"/>
        <v>2</v>
      </c>
      <c r="F1172" s="6" t="str">
        <f t="shared" si="294"/>
        <v/>
      </c>
      <c r="G1172" t="s">
        <v>10</v>
      </c>
      <c r="H1172" s="6" t="str">
        <f t="shared" ca="1" si="299"/>
        <v xml:space="preserve">Si estas medidas suman 90 grados, </v>
      </c>
      <c r="I1172" s="6" t="str">
        <f t="shared" ca="1" si="285"/>
        <v xml:space="preserve">y el primero es el </v>
      </c>
      <c r="J1172" s="6" t="str">
        <f t="shared" ca="1" si="286"/>
        <v xml:space="preserve">doble del segundo, \textbf{calcule} sus medidas </v>
      </c>
      <c r="K1172" s="6" t="s">
        <v>11</v>
      </c>
      <c r="L1172" s="13"/>
    </row>
    <row r="1173" spans="1:12" x14ac:dyDescent="0.3">
      <c r="A1173" t="s">
        <v>317</v>
      </c>
      <c r="B1173" s="15">
        <v>0</v>
      </c>
      <c r="C1173" s="6">
        <f t="shared" ca="1" si="293"/>
        <v>0.59305423772360455</v>
      </c>
      <c r="D1173" s="6">
        <f t="shared" ca="1" si="297"/>
        <v>0.59305423772360455</v>
      </c>
      <c r="E1173" s="6">
        <f t="shared" ca="1" si="298"/>
        <v>1</v>
      </c>
      <c r="F1173" s="6" t="str">
        <f t="shared" si="294"/>
        <v>\end{enumerate}\newpage   \section*{Cuenta:  20211900226  }\begin{enumerate}</v>
      </c>
      <c r="G1173" t="s">
        <v>10</v>
      </c>
      <c r="H1173" s="6" t="str">
        <f t="shared" ref="H1173:H1183" ca="1" si="300">CONCATENATE("Si estas medidas suman ", ROUND(C1173*100+35,0)," grados, ")</f>
        <v xml:space="preserve">Si estas medidas suman 94 grados, </v>
      </c>
      <c r="I1173" s="6" t="str">
        <f t="shared" ca="1" si="285"/>
        <v xml:space="preserve">y el segundo es el </v>
      </c>
      <c r="J1173" s="6" t="str">
        <f t="shared" ca="1" si="286"/>
        <v xml:space="preserve">triple del primero, calcule sus medidas </v>
      </c>
      <c r="K1173" s="6" t="s">
        <v>11</v>
      </c>
      <c r="L1173" s="13"/>
    </row>
    <row r="1174" spans="1:12" x14ac:dyDescent="0.3">
      <c r="B1174" s="15">
        <v>0</v>
      </c>
      <c r="C1174" s="6">
        <f t="shared" ca="1" si="293"/>
        <v>1.7135645358701712E-2</v>
      </c>
      <c r="D1174" s="6">
        <f t="shared" ca="1" si="297"/>
        <v>0.51713564535870171</v>
      </c>
      <c r="E1174" s="6">
        <f t="shared" ca="1" si="298"/>
        <v>0</v>
      </c>
      <c r="F1174" s="6" t="str">
        <f t="shared" si="294"/>
        <v/>
      </c>
      <c r="G1174" t="s">
        <v>10</v>
      </c>
      <c r="H1174" s="6" t="str">
        <f t="shared" ca="1" si="300"/>
        <v xml:space="preserve">Si estas medidas suman 37 grados, </v>
      </c>
      <c r="I1174" s="6" t="str">
        <f t="shared" ca="1" si="285"/>
        <v xml:space="preserve">y el segundo es el </v>
      </c>
      <c r="J1174" s="6" t="str">
        <f t="shared" ca="1" si="286"/>
        <v xml:space="preserve">triple del primero, calcule sus medidas </v>
      </c>
      <c r="K1174" s="6" t="s">
        <v>11</v>
      </c>
      <c r="L1174" s="13"/>
    </row>
    <row r="1175" spans="1:12" x14ac:dyDescent="0.3">
      <c r="B1175" s="15">
        <v>0</v>
      </c>
      <c r="C1175" s="6">
        <f t="shared" ca="1" si="293"/>
        <v>0.98316518029659028</v>
      </c>
      <c r="D1175" s="6">
        <f t="shared" ca="1" si="297"/>
        <v>1.683481970340972E-2</v>
      </c>
      <c r="E1175" s="6">
        <f t="shared" ca="1" si="298"/>
        <v>1</v>
      </c>
      <c r="F1175" s="6" t="str">
        <f t="shared" si="294"/>
        <v/>
      </c>
      <c r="G1175" t="s">
        <v>10</v>
      </c>
      <c r="H1175" s="6" t="str">
        <f t="shared" ca="1" si="300"/>
        <v xml:space="preserve">Si estas medidas suman 133 grados, </v>
      </c>
      <c r="I1175" s="6" t="str">
        <f t="shared" ca="1" si="285"/>
        <v xml:space="preserve">y el segundo es el </v>
      </c>
      <c r="J1175" s="6" t="str">
        <f t="shared" ca="1" si="286"/>
        <v xml:space="preserve">triple del primero, calcule sus medidas </v>
      </c>
      <c r="K1175" s="6" t="s">
        <v>11</v>
      </c>
      <c r="L1175" s="13"/>
    </row>
    <row r="1176" spans="1:12" x14ac:dyDescent="0.3">
      <c r="B1176" s="15">
        <v>0</v>
      </c>
      <c r="C1176" s="6">
        <f t="shared" ca="1" si="293"/>
        <v>0.95633741807141526</v>
      </c>
      <c r="D1176" s="6">
        <f t="shared" ca="1" si="297"/>
        <v>4.3662581928584743E-2</v>
      </c>
      <c r="E1176" s="6">
        <f t="shared" ca="1" si="298"/>
        <v>1</v>
      </c>
      <c r="F1176" s="6" t="str">
        <f t="shared" si="294"/>
        <v/>
      </c>
      <c r="G1176" t="s">
        <v>10</v>
      </c>
      <c r="H1176" s="6" t="str">
        <f t="shared" ca="1" si="300"/>
        <v xml:space="preserve">Si estas medidas suman 131 grados, </v>
      </c>
      <c r="I1176" s="6" t="str">
        <f t="shared" ca="1" si="285"/>
        <v xml:space="preserve">y el segundo es el </v>
      </c>
      <c r="J1176" s="6" t="str">
        <f t="shared" ca="1" si="286"/>
        <v xml:space="preserve">triple del primero, calcule sus medidas </v>
      </c>
      <c r="K1176" s="6" t="s">
        <v>11</v>
      </c>
      <c r="L1176" s="13"/>
    </row>
    <row r="1177" spans="1:12" x14ac:dyDescent="0.3">
      <c r="B1177" s="15">
        <v>0</v>
      </c>
      <c r="C1177" s="6">
        <f t="shared" ca="1" si="293"/>
        <v>0.64331653536659694</v>
      </c>
      <c r="D1177" s="6">
        <f t="shared" ca="1" si="297"/>
        <v>0.35668346463340306</v>
      </c>
      <c r="E1177" s="6">
        <f t="shared" ca="1" si="298"/>
        <v>2</v>
      </c>
      <c r="F1177" s="6" t="str">
        <f t="shared" si="294"/>
        <v/>
      </c>
      <c r="G1177" t="s">
        <v>10</v>
      </c>
      <c r="H1177" s="6" t="str">
        <f t="shared" ca="1" si="300"/>
        <v xml:space="preserve">Si estas medidas suman 99 grados, </v>
      </c>
      <c r="I1177" s="6" t="str">
        <f t="shared" ca="1" si="285"/>
        <v xml:space="preserve">y el primero es el </v>
      </c>
      <c r="J1177" s="6" t="str">
        <f t="shared" ca="1" si="286"/>
        <v xml:space="preserve">doble del segundo, \textbf{calcule} sus medidas </v>
      </c>
      <c r="K1177" s="6" t="s">
        <v>11</v>
      </c>
      <c r="L1177" s="13"/>
    </row>
    <row r="1178" spans="1:12" x14ac:dyDescent="0.3">
      <c r="B1178" s="15">
        <v>0</v>
      </c>
      <c r="C1178" s="6">
        <f t="shared" ca="1" si="293"/>
        <v>0.26321735025889792</v>
      </c>
      <c r="D1178" s="6">
        <f t="shared" ca="1" si="297"/>
        <v>0.26321735025889792</v>
      </c>
      <c r="E1178" s="6">
        <f t="shared" ca="1" si="298"/>
        <v>2</v>
      </c>
      <c r="F1178" s="6" t="str">
        <f t="shared" si="294"/>
        <v/>
      </c>
      <c r="G1178" t="s">
        <v>10</v>
      </c>
      <c r="H1178" s="6" t="str">
        <f t="shared" ca="1" si="300"/>
        <v xml:space="preserve">Si estas medidas suman 61 grados, </v>
      </c>
      <c r="I1178" s="6" t="str">
        <f t="shared" ca="1" si="285"/>
        <v xml:space="preserve">y el primero es el </v>
      </c>
      <c r="J1178" s="6" t="str">
        <f t="shared" ca="1" si="286"/>
        <v xml:space="preserve">doble del segundo, \textbf{calcule} sus medidas </v>
      </c>
      <c r="K1178" s="6" t="s">
        <v>11</v>
      </c>
      <c r="L1178" s="13"/>
    </row>
    <row r="1179" spans="1:12" x14ac:dyDescent="0.3">
      <c r="B1179" s="15">
        <v>0</v>
      </c>
      <c r="C1179" s="6">
        <f t="shared" ca="1" si="293"/>
        <v>3.5983930450514845E-2</v>
      </c>
      <c r="D1179" s="6">
        <f t="shared" ca="1" si="297"/>
        <v>0.53598393045051484</v>
      </c>
      <c r="E1179" s="6">
        <f t="shared" ca="1" si="298"/>
        <v>2</v>
      </c>
      <c r="F1179" s="6" t="str">
        <f t="shared" si="294"/>
        <v/>
      </c>
      <c r="G1179" t="s">
        <v>10</v>
      </c>
      <c r="H1179" s="6" t="str">
        <f t="shared" ca="1" si="300"/>
        <v xml:space="preserve">Si estas medidas suman 39 grados, </v>
      </c>
      <c r="I1179" s="6" t="str">
        <f t="shared" ca="1" si="285"/>
        <v xml:space="preserve">y el primero es el </v>
      </c>
      <c r="J1179" s="6" t="str">
        <f t="shared" ca="1" si="286"/>
        <v xml:space="preserve">doble del segundo, \textbf{calcule} sus medidas </v>
      </c>
      <c r="K1179" s="6" t="s">
        <v>11</v>
      </c>
      <c r="L1179" s="13"/>
    </row>
    <row r="1180" spans="1:12" x14ac:dyDescent="0.3">
      <c r="B1180" s="15">
        <v>0</v>
      </c>
      <c r="C1180" s="6">
        <f t="shared" ca="1" si="293"/>
        <v>0.22446285235023433</v>
      </c>
      <c r="D1180" s="6">
        <f t="shared" ca="1" si="297"/>
        <v>0.22446285235023433</v>
      </c>
      <c r="E1180" s="6">
        <f t="shared" ca="1" si="298"/>
        <v>1</v>
      </c>
      <c r="F1180" s="6" t="str">
        <f t="shared" si="294"/>
        <v/>
      </c>
      <c r="G1180" t="s">
        <v>10</v>
      </c>
      <c r="H1180" s="6" t="str">
        <f t="shared" ca="1" si="300"/>
        <v xml:space="preserve">Si estas medidas suman 57 grados, </v>
      </c>
      <c r="I1180" s="6" t="str">
        <f t="shared" ref="I1180:I1243" ca="1" si="301">IF(E1180=2, "y el primero es el ", "y el segundo es el ")</f>
        <v xml:space="preserve">y el segundo es el </v>
      </c>
      <c r="J1180" s="6" t="str">
        <f t="shared" ref="J1180:J1243" ca="1" si="302">IF(E1180=2,"doble del segundo, \textbf{calcule} sus medidas ", "triple del primero, calcule sus medidas ")</f>
        <v xml:space="preserve">triple del primero, calcule sus medidas </v>
      </c>
      <c r="K1180" s="6" t="s">
        <v>11</v>
      </c>
      <c r="L1180" s="13"/>
    </row>
    <row r="1181" spans="1:12" x14ac:dyDescent="0.3">
      <c r="B1181" s="15">
        <v>0</v>
      </c>
      <c r="C1181" s="6">
        <f t="shared" ca="1" si="293"/>
        <v>0.3612786871480127</v>
      </c>
      <c r="D1181" s="6">
        <f t="shared" ca="1" si="297"/>
        <v>0.3612786871480127</v>
      </c>
      <c r="E1181" s="6">
        <f t="shared" ca="1" si="298"/>
        <v>2</v>
      </c>
      <c r="F1181" s="6" t="str">
        <f t="shared" si="294"/>
        <v/>
      </c>
      <c r="G1181" t="s">
        <v>10</v>
      </c>
      <c r="H1181" s="6" t="str">
        <f t="shared" ca="1" si="300"/>
        <v xml:space="preserve">Si estas medidas suman 71 grados, </v>
      </c>
      <c r="I1181" s="6" t="str">
        <f t="shared" ca="1" si="301"/>
        <v xml:space="preserve">y el primero es el </v>
      </c>
      <c r="J1181" s="6" t="str">
        <f t="shared" ca="1" si="302"/>
        <v xml:space="preserve">doble del segundo, \textbf{calcule} sus medidas </v>
      </c>
      <c r="K1181" s="6" t="s">
        <v>11</v>
      </c>
      <c r="L1181" s="13"/>
    </row>
    <row r="1182" spans="1:12" x14ac:dyDescent="0.3">
      <c r="B1182" s="15">
        <v>0</v>
      </c>
      <c r="C1182" s="6">
        <f t="shared" ca="1" si="293"/>
        <v>0.20032210313347232</v>
      </c>
      <c r="D1182" s="6">
        <f t="shared" ca="1" si="297"/>
        <v>0.20032210313347232</v>
      </c>
      <c r="E1182" s="6">
        <f t="shared" ca="1" si="298"/>
        <v>1</v>
      </c>
      <c r="F1182" s="6" t="str">
        <f t="shared" si="294"/>
        <v/>
      </c>
      <c r="G1182" t="s">
        <v>10</v>
      </c>
      <c r="H1182" s="6" t="str">
        <f t="shared" ca="1" si="300"/>
        <v xml:space="preserve">Si estas medidas suman 55 grados, </v>
      </c>
      <c r="I1182" s="6" t="str">
        <f t="shared" ca="1" si="301"/>
        <v xml:space="preserve">y el segundo es el </v>
      </c>
      <c r="J1182" s="6" t="str">
        <f t="shared" ca="1" si="302"/>
        <v xml:space="preserve">triple del primero, calcule sus medidas </v>
      </c>
      <c r="K1182" s="6" t="s">
        <v>11</v>
      </c>
      <c r="L1182" s="13"/>
    </row>
    <row r="1183" spans="1:12" x14ac:dyDescent="0.3">
      <c r="B1183" s="15">
        <v>0</v>
      </c>
      <c r="C1183" s="6">
        <f t="shared" ca="1" si="293"/>
        <v>0.80536480908945374</v>
      </c>
      <c r="D1183" s="6">
        <f t="shared" ca="1" si="297"/>
        <v>0.19463519091054626</v>
      </c>
      <c r="E1183" s="6">
        <f t="shared" ca="1" si="298"/>
        <v>1</v>
      </c>
      <c r="F1183" s="6" t="str">
        <f t="shared" si="294"/>
        <v/>
      </c>
      <c r="G1183" t="s">
        <v>10</v>
      </c>
      <c r="H1183" s="6" t="str">
        <f t="shared" ca="1" si="300"/>
        <v xml:space="preserve">Si estas medidas suman 116 grados, </v>
      </c>
      <c r="I1183" s="6" t="str">
        <f t="shared" ca="1" si="301"/>
        <v xml:space="preserve">y el segundo es el </v>
      </c>
      <c r="J1183" s="6" t="str">
        <f t="shared" ca="1" si="302"/>
        <v xml:space="preserve">triple del primero, calcule sus medidas </v>
      </c>
      <c r="K1183" s="6" t="s">
        <v>11</v>
      </c>
      <c r="L1183" s="13"/>
    </row>
    <row r="1184" spans="1:12" x14ac:dyDescent="0.3">
      <c r="B1184" s="15">
        <v>0</v>
      </c>
      <c r="C1184" s="6">
        <f t="shared" ca="1" si="293"/>
        <v>5.571817709654403E-2</v>
      </c>
      <c r="D1184" s="6">
        <f t="shared" ca="1" si="297"/>
        <v>0.55571817709654403</v>
      </c>
      <c r="E1184" s="6">
        <f t="shared" ca="1" si="298"/>
        <v>1</v>
      </c>
      <c r="F1184" s="6" t="str">
        <f t="shared" si="294"/>
        <v/>
      </c>
      <c r="G1184" t="s">
        <v>10</v>
      </c>
      <c r="H1184" s="6" t="str">
        <f t="shared" ref="H1184:H1185" ca="1" si="303">CONCATENATE("Si estas medidas suman ", IF(E1175=0,180,IF(E1175=1,90,360))," grados, ")</f>
        <v xml:space="preserve">Si estas medidas suman 90 grados, </v>
      </c>
      <c r="I1184" s="6" t="str">
        <f t="shared" ca="1" si="301"/>
        <v xml:space="preserve">y el segundo es el </v>
      </c>
      <c r="J1184" s="6" t="str">
        <f t="shared" ca="1" si="302"/>
        <v xml:space="preserve">triple del primero, calcule sus medidas </v>
      </c>
      <c r="K1184" s="6" t="s">
        <v>11</v>
      </c>
      <c r="L1184" s="13"/>
    </row>
    <row r="1185" spans="1:12" x14ac:dyDescent="0.3">
      <c r="B1185" s="15">
        <v>0</v>
      </c>
      <c r="C1185" s="6">
        <f t="shared" ca="1" si="293"/>
        <v>0.43090740044980325</v>
      </c>
      <c r="D1185" s="6">
        <f t="shared" ca="1" si="297"/>
        <v>0.43090740044980325</v>
      </c>
      <c r="E1185" s="6">
        <f t="shared" ca="1" si="298"/>
        <v>0</v>
      </c>
      <c r="F1185" s="6" t="str">
        <f t="shared" si="294"/>
        <v/>
      </c>
      <c r="G1185" t="s">
        <v>10</v>
      </c>
      <c r="H1185" s="6" t="str">
        <f t="shared" ca="1" si="303"/>
        <v xml:space="preserve">Si estas medidas suman 90 grados, </v>
      </c>
      <c r="I1185" s="6" t="str">
        <f t="shared" ca="1" si="301"/>
        <v xml:space="preserve">y el segundo es el </v>
      </c>
      <c r="J1185" s="6" t="str">
        <f t="shared" ca="1" si="302"/>
        <v xml:space="preserve">triple del primero, calcule sus medidas </v>
      </c>
      <c r="K1185" s="6" t="s">
        <v>11</v>
      </c>
      <c r="L1185" s="13"/>
    </row>
    <row r="1186" spans="1:12" x14ac:dyDescent="0.3">
      <c r="A1186" t="s">
        <v>318</v>
      </c>
      <c r="B1186" s="15">
        <v>0</v>
      </c>
      <c r="C1186" s="6">
        <f t="shared" ca="1" si="293"/>
        <v>0.32340897974745264</v>
      </c>
      <c r="D1186" s="6">
        <f t="shared" ca="1" si="297"/>
        <v>0.32340897974745264</v>
      </c>
      <c r="E1186" s="6">
        <f t="shared" ca="1" si="298"/>
        <v>2</v>
      </c>
      <c r="F1186" s="6" t="str">
        <f t="shared" si="294"/>
        <v>\end{enumerate}\newpage   \section*{Cuenta:  20211900267  }\begin{enumerate}</v>
      </c>
      <c r="G1186" t="s">
        <v>10</v>
      </c>
      <c r="H1186" s="6" t="str">
        <f t="shared" ref="H1186:H1196" ca="1" si="304">CONCATENATE("Si estas medidas suman ", ROUND(C1186*100+35,0)," grados, ")</f>
        <v xml:space="preserve">Si estas medidas suman 67 grados, </v>
      </c>
      <c r="I1186" s="6" t="str">
        <f t="shared" ca="1" si="301"/>
        <v xml:space="preserve">y el primero es el </v>
      </c>
      <c r="J1186" s="6" t="str">
        <f t="shared" ca="1" si="302"/>
        <v xml:space="preserve">doble del segundo, \textbf{calcule} sus medidas </v>
      </c>
      <c r="K1186" s="6" t="s">
        <v>11</v>
      </c>
      <c r="L1186" s="13"/>
    </row>
    <row r="1187" spans="1:12" x14ac:dyDescent="0.3">
      <c r="B1187" s="15">
        <v>0</v>
      </c>
      <c r="C1187" s="6">
        <f t="shared" ca="1" si="293"/>
        <v>0.78132485611450675</v>
      </c>
      <c r="D1187" s="6">
        <f t="shared" ca="1" si="297"/>
        <v>0.21867514388549325</v>
      </c>
      <c r="E1187" s="6">
        <f t="shared" ca="1" si="298"/>
        <v>0</v>
      </c>
      <c r="F1187" s="6" t="str">
        <f t="shared" si="294"/>
        <v/>
      </c>
      <c r="G1187" t="s">
        <v>10</v>
      </c>
      <c r="H1187" s="6" t="str">
        <f t="shared" ca="1" si="304"/>
        <v xml:space="preserve">Si estas medidas suman 113 grados, </v>
      </c>
      <c r="I1187" s="6" t="str">
        <f t="shared" ca="1" si="301"/>
        <v xml:space="preserve">y el segundo es el </v>
      </c>
      <c r="J1187" s="6" t="str">
        <f t="shared" ca="1" si="302"/>
        <v xml:space="preserve">triple del primero, calcule sus medidas </v>
      </c>
      <c r="K1187" s="6" t="s">
        <v>11</v>
      </c>
      <c r="L1187" s="13"/>
    </row>
    <row r="1188" spans="1:12" x14ac:dyDescent="0.3">
      <c r="B1188" s="15">
        <v>0</v>
      </c>
      <c r="C1188" s="6">
        <f t="shared" ca="1" si="293"/>
        <v>0.60907927990646482</v>
      </c>
      <c r="D1188" s="6">
        <f t="shared" ca="1" si="297"/>
        <v>0.39092072009353518</v>
      </c>
      <c r="E1188" s="6">
        <f t="shared" ca="1" si="298"/>
        <v>2</v>
      </c>
      <c r="F1188" s="6" t="str">
        <f t="shared" si="294"/>
        <v/>
      </c>
      <c r="G1188" t="s">
        <v>10</v>
      </c>
      <c r="H1188" s="6" t="str">
        <f t="shared" ca="1" si="304"/>
        <v xml:space="preserve">Si estas medidas suman 96 grados, </v>
      </c>
      <c r="I1188" s="6" t="str">
        <f t="shared" ca="1" si="301"/>
        <v xml:space="preserve">y el primero es el </v>
      </c>
      <c r="J1188" s="6" t="str">
        <f t="shared" ca="1" si="302"/>
        <v xml:space="preserve">doble del segundo, \textbf{calcule} sus medidas </v>
      </c>
      <c r="K1188" s="6" t="s">
        <v>11</v>
      </c>
      <c r="L1188" s="13"/>
    </row>
    <row r="1189" spans="1:12" x14ac:dyDescent="0.3">
      <c r="B1189" s="15">
        <v>0</v>
      </c>
      <c r="C1189" s="6">
        <f t="shared" ca="1" si="293"/>
        <v>0.93884216886202976</v>
      </c>
      <c r="D1189" s="6">
        <f t="shared" ca="1" si="297"/>
        <v>6.1157831137970242E-2</v>
      </c>
      <c r="E1189" s="6">
        <f t="shared" ca="1" si="298"/>
        <v>0</v>
      </c>
      <c r="F1189" s="6" t="str">
        <f t="shared" si="294"/>
        <v/>
      </c>
      <c r="G1189" t="s">
        <v>10</v>
      </c>
      <c r="H1189" s="6" t="str">
        <f t="shared" ca="1" si="304"/>
        <v xml:space="preserve">Si estas medidas suman 129 grados, </v>
      </c>
      <c r="I1189" s="6" t="str">
        <f t="shared" ca="1" si="301"/>
        <v xml:space="preserve">y el segundo es el </v>
      </c>
      <c r="J1189" s="6" t="str">
        <f t="shared" ca="1" si="302"/>
        <v xml:space="preserve">triple del primero, calcule sus medidas </v>
      </c>
      <c r="K1189" s="6" t="s">
        <v>11</v>
      </c>
      <c r="L1189" s="13"/>
    </row>
    <row r="1190" spans="1:12" x14ac:dyDescent="0.3">
      <c r="B1190" s="15">
        <v>0</v>
      </c>
      <c r="C1190" s="6">
        <f t="shared" ca="1" si="293"/>
        <v>0.72344022040798173</v>
      </c>
      <c r="D1190" s="6">
        <f t="shared" ca="1" si="297"/>
        <v>0.27655977959201827</v>
      </c>
      <c r="E1190" s="6">
        <f t="shared" ca="1" si="298"/>
        <v>0</v>
      </c>
      <c r="F1190" s="6" t="str">
        <f t="shared" si="294"/>
        <v/>
      </c>
      <c r="G1190" t="s">
        <v>10</v>
      </c>
      <c r="H1190" s="6" t="str">
        <f t="shared" ca="1" si="304"/>
        <v xml:space="preserve">Si estas medidas suman 107 grados, </v>
      </c>
      <c r="I1190" s="6" t="str">
        <f t="shared" ca="1" si="301"/>
        <v xml:space="preserve">y el segundo es el </v>
      </c>
      <c r="J1190" s="6" t="str">
        <f t="shared" ca="1" si="302"/>
        <v xml:space="preserve">triple del primero, calcule sus medidas </v>
      </c>
      <c r="K1190" s="6" t="s">
        <v>11</v>
      </c>
      <c r="L1190" s="13"/>
    </row>
    <row r="1191" spans="1:12" x14ac:dyDescent="0.3">
      <c r="B1191" s="15">
        <v>0</v>
      </c>
      <c r="C1191" s="6">
        <f t="shared" ca="1" si="293"/>
        <v>0.42694524002065615</v>
      </c>
      <c r="D1191" s="6">
        <f t="shared" ca="1" si="297"/>
        <v>0.42694524002065615</v>
      </c>
      <c r="E1191" s="6">
        <f t="shared" ca="1" si="298"/>
        <v>0</v>
      </c>
      <c r="F1191" s="6" t="str">
        <f t="shared" si="294"/>
        <v/>
      </c>
      <c r="G1191" t="s">
        <v>10</v>
      </c>
      <c r="H1191" s="6" t="str">
        <f t="shared" ca="1" si="304"/>
        <v xml:space="preserve">Si estas medidas suman 78 grados, </v>
      </c>
      <c r="I1191" s="6" t="str">
        <f t="shared" ca="1" si="301"/>
        <v xml:space="preserve">y el segundo es el </v>
      </c>
      <c r="J1191" s="6" t="str">
        <f t="shared" ca="1" si="302"/>
        <v xml:space="preserve">triple del primero, calcule sus medidas </v>
      </c>
      <c r="K1191" s="6" t="s">
        <v>11</v>
      </c>
      <c r="L1191" s="13"/>
    </row>
    <row r="1192" spans="1:12" x14ac:dyDescent="0.3">
      <c r="B1192" s="15">
        <v>0</v>
      </c>
      <c r="C1192" s="6">
        <f t="shared" ca="1" si="293"/>
        <v>3.2419708619555343E-2</v>
      </c>
      <c r="D1192" s="6">
        <f t="shared" ca="1" si="297"/>
        <v>0.53241970861955534</v>
      </c>
      <c r="E1192" s="6">
        <f t="shared" ca="1" si="298"/>
        <v>1</v>
      </c>
      <c r="F1192" s="6" t="str">
        <f t="shared" si="294"/>
        <v/>
      </c>
      <c r="G1192" t="s">
        <v>10</v>
      </c>
      <c r="H1192" s="6" t="str">
        <f t="shared" ca="1" si="304"/>
        <v xml:space="preserve">Si estas medidas suman 38 grados, </v>
      </c>
      <c r="I1192" s="6" t="str">
        <f t="shared" ca="1" si="301"/>
        <v xml:space="preserve">y el segundo es el </v>
      </c>
      <c r="J1192" s="6" t="str">
        <f t="shared" ca="1" si="302"/>
        <v xml:space="preserve">triple del primero, calcule sus medidas </v>
      </c>
      <c r="K1192" s="6" t="s">
        <v>11</v>
      </c>
      <c r="L1192" s="13"/>
    </row>
    <row r="1193" spans="1:12" x14ac:dyDescent="0.3">
      <c r="B1193" s="15">
        <v>0</v>
      </c>
      <c r="C1193" s="6">
        <f t="shared" ca="1" si="293"/>
        <v>3.4199545320434788E-2</v>
      </c>
      <c r="D1193" s="6">
        <f t="shared" ca="1" si="297"/>
        <v>0.53419954532043479</v>
      </c>
      <c r="E1193" s="6">
        <f t="shared" ca="1" si="298"/>
        <v>1</v>
      </c>
      <c r="F1193" s="6" t="str">
        <f t="shared" si="294"/>
        <v/>
      </c>
      <c r="G1193" t="s">
        <v>10</v>
      </c>
      <c r="H1193" s="6" t="str">
        <f t="shared" ca="1" si="304"/>
        <v xml:space="preserve">Si estas medidas suman 38 grados, </v>
      </c>
      <c r="I1193" s="6" t="str">
        <f t="shared" ca="1" si="301"/>
        <v xml:space="preserve">y el segundo es el </v>
      </c>
      <c r="J1193" s="6" t="str">
        <f t="shared" ca="1" si="302"/>
        <v xml:space="preserve">triple del primero, calcule sus medidas </v>
      </c>
      <c r="K1193" s="6" t="s">
        <v>11</v>
      </c>
      <c r="L1193" s="13"/>
    </row>
    <row r="1194" spans="1:12" x14ac:dyDescent="0.3">
      <c r="B1194" s="15">
        <v>0</v>
      </c>
      <c r="C1194" s="6">
        <f t="shared" ca="1" si="293"/>
        <v>0.28950469788892363</v>
      </c>
      <c r="D1194" s="6">
        <f t="shared" ca="1" si="297"/>
        <v>0.28950469788892363</v>
      </c>
      <c r="E1194" s="6">
        <f t="shared" ca="1" si="298"/>
        <v>1</v>
      </c>
      <c r="F1194" s="6" t="str">
        <f t="shared" si="294"/>
        <v/>
      </c>
      <c r="G1194" t="s">
        <v>10</v>
      </c>
      <c r="H1194" s="6" t="str">
        <f t="shared" ca="1" si="304"/>
        <v xml:space="preserve">Si estas medidas suman 64 grados, </v>
      </c>
      <c r="I1194" s="6" t="str">
        <f t="shared" ca="1" si="301"/>
        <v xml:space="preserve">y el segundo es el </v>
      </c>
      <c r="J1194" s="6" t="str">
        <f t="shared" ca="1" si="302"/>
        <v xml:space="preserve">triple del primero, calcule sus medidas </v>
      </c>
      <c r="K1194" s="6" t="s">
        <v>11</v>
      </c>
      <c r="L1194" s="13"/>
    </row>
    <row r="1195" spans="1:12" x14ac:dyDescent="0.3">
      <c r="B1195" s="15">
        <v>0</v>
      </c>
      <c r="C1195" s="6">
        <f t="shared" ca="1" si="293"/>
        <v>9.3372859190613E-2</v>
      </c>
      <c r="D1195" s="6">
        <f t="shared" ca="1" si="297"/>
        <v>0.593372859190613</v>
      </c>
      <c r="E1195" s="6">
        <f t="shared" ca="1" si="298"/>
        <v>1</v>
      </c>
      <c r="F1195" s="6" t="str">
        <f t="shared" si="294"/>
        <v/>
      </c>
      <c r="G1195" t="s">
        <v>10</v>
      </c>
      <c r="H1195" s="6" t="str">
        <f t="shared" ca="1" si="304"/>
        <v xml:space="preserve">Si estas medidas suman 44 grados, </v>
      </c>
      <c r="I1195" s="6" t="str">
        <f t="shared" ca="1" si="301"/>
        <v xml:space="preserve">y el segundo es el </v>
      </c>
      <c r="J1195" s="6" t="str">
        <f t="shared" ca="1" si="302"/>
        <v xml:space="preserve">triple del primero, calcule sus medidas </v>
      </c>
      <c r="K1195" s="6" t="s">
        <v>11</v>
      </c>
      <c r="L1195" s="13"/>
    </row>
    <row r="1196" spans="1:12" x14ac:dyDescent="0.3">
      <c r="B1196" s="15">
        <v>0</v>
      </c>
      <c r="C1196" s="6">
        <f t="shared" ca="1" si="293"/>
        <v>0.81278461680971892</v>
      </c>
      <c r="D1196" s="6">
        <f t="shared" ca="1" si="297"/>
        <v>0.18721538319028108</v>
      </c>
      <c r="E1196" s="6">
        <f t="shared" ca="1" si="298"/>
        <v>0</v>
      </c>
      <c r="F1196" s="6" t="str">
        <f t="shared" si="294"/>
        <v/>
      </c>
      <c r="G1196" t="s">
        <v>10</v>
      </c>
      <c r="H1196" s="6" t="str">
        <f t="shared" ca="1" si="304"/>
        <v xml:space="preserve">Si estas medidas suman 116 grados, </v>
      </c>
      <c r="I1196" s="6" t="str">
        <f t="shared" ca="1" si="301"/>
        <v xml:space="preserve">y el segundo es el </v>
      </c>
      <c r="J1196" s="6" t="str">
        <f t="shared" ca="1" si="302"/>
        <v xml:space="preserve">triple del primero, calcule sus medidas </v>
      </c>
      <c r="K1196" s="6" t="s">
        <v>11</v>
      </c>
      <c r="L1196" s="13"/>
    </row>
    <row r="1197" spans="1:12" x14ac:dyDescent="0.3">
      <c r="B1197" s="15">
        <v>0</v>
      </c>
      <c r="C1197" s="6">
        <f t="shared" ca="1" si="293"/>
        <v>0.1825781951037555</v>
      </c>
      <c r="D1197" s="6">
        <f t="shared" ca="1" si="297"/>
        <v>0.1825781951037555</v>
      </c>
      <c r="E1197" s="6">
        <f t="shared" ca="1" si="298"/>
        <v>0</v>
      </c>
      <c r="F1197" s="6" t="str">
        <f t="shared" si="294"/>
        <v/>
      </c>
      <c r="G1197" t="s">
        <v>10</v>
      </c>
      <c r="H1197" s="6" t="str">
        <f t="shared" ref="H1197:H1198" ca="1" si="305">CONCATENATE("Si estas medidas suman ", IF(E1188=0,180,IF(E1188=1,90,360))," grados, ")</f>
        <v xml:space="preserve">Si estas medidas suman 360 grados, </v>
      </c>
      <c r="I1197" s="6" t="str">
        <f t="shared" ca="1" si="301"/>
        <v xml:space="preserve">y el segundo es el </v>
      </c>
      <c r="J1197" s="6" t="str">
        <f t="shared" ca="1" si="302"/>
        <v xml:space="preserve">triple del primero, calcule sus medidas </v>
      </c>
      <c r="K1197" s="6" t="s">
        <v>11</v>
      </c>
      <c r="L1197" s="13"/>
    </row>
    <row r="1198" spans="1:12" x14ac:dyDescent="0.3">
      <c r="B1198" s="15">
        <v>0</v>
      </c>
      <c r="C1198" s="6">
        <f t="shared" ca="1" si="293"/>
        <v>0.20773884933623077</v>
      </c>
      <c r="D1198" s="6">
        <f t="shared" ca="1" si="297"/>
        <v>0.20773884933623077</v>
      </c>
      <c r="E1198" s="6">
        <f t="shared" ca="1" si="298"/>
        <v>2</v>
      </c>
      <c r="F1198" s="6" t="str">
        <f t="shared" si="294"/>
        <v/>
      </c>
      <c r="G1198" t="s">
        <v>10</v>
      </c>
      <c r="H1198" s="6" t="str">
        <f t="shared" ca="1" si="305"/>
        <v xml:space="preserve">Si estas medidas suman 180 grados, </v>
      </c>
      <c r="I1198" s="6" t="str">
        <f t="shared" ca="1" si="301"/>
        <v xml:space="preserve">y el primero es el </v>
      </c>
      <c r="J1198" s="6" t="str">
        <f t="shared" ca="1" si="302"/>
        <v xml:space="preserve">doble del segundo, \textbf{calcule} sus medidas </v>
      </c>
      <c r="K1198" s="6" t="s">
        <v>11</v>
      </c>
      <c r="L1198" s="13"/>
    </row>
    <row r="1199" spans="1:12" x14ac:dyDescent="0.3">
      <c r="A1199" t="s">
        <v>319</v>
      </c>
      <c r="B1199" s="15">
        <v>0</v>
      </c>
      <c r="C1199" s="6">
        <f t="shared" ca="1" si="293"/>
        <v>0.60334545969138964</v>
      </c>
      <c r="D1199" s="6">
        <f t="shared" ca="1" si="297"/>
        <v>0.39665454030861036</v>
      </c>
      <c r="E1199" s="6">
        <f t="shared" ca="1" si="298"/>
        <v>0</v>
      </c>
      <c r="F1199" s="6" t="str">
        <f t="shared" si="294"/>
        <v>\end{enumerate}\newpage   \section*{Cuenta:  20211920030  }\begin{enumerate}</v>
      </c>
      <c r="G1199" t="s">
        <v>10</v>
      </c>
      <c r="H1199" s="6" t="str">
        <f t="shared" ref="H1199:H1209" ca="1" si="306">CONCATENATE("Si estas medidas suman ", ROUND(C1199*100+35,0)," grados, ")</f>
        <v xml:space="preserve">Si estas medidas suman 95 grados, </v>
      </c>
      <c r="I1199" s="6" t="str">
        <f t="shared" ca="1" si="301"/>
        <v xml:space="preserve">y el segundo es el </v>
      </c>
      <c r="J1199" s="6" t="str">
        <f t="shared" ca="1" si="302"/>
        <v xml:space="preserve">triple del primero, calcule sus medidas </v>
      </c>
      <c r="K1199" s="6" t="s">
        <v>11</v>
      </c>
      <c r="L1199" s="13"/>
    </row>
    <row r="1200" spans="1:12" x14ac:dyDescent="0.3">
      <c r="B1200" s="15">
        <v>0</v>
      </c>
      <c r="C1200" s="6">
        <f t="shared" ca="1" si="293"/>
        <v>0.9870939548531229</v>
      </c>
      <c r="D1200" s="6">
        <f t="shared" ca="1" si="297"/>
        <v>1.2906045146877099E-2</v>
      </c>
      <c r="E1200" s="6">
        <f t="shared" ca="1" si="298"/>
        <v>1</v>
      </c>
      <c r="F1200" s="6" t="str">
        <f t="shared" si="294"/>
        <v/>
      </c>
      <c r="G1200" t="s">
        <v>10</v>
      </c>
      <c r="H1200" s="6" t="str">
        <f t="shared" ca="1" si="306"/>
        <v xml:space="preserve">Si estas medidas suman 134 grados, </v>
      </c>
      <c r="I1200" s="6" t="str">
        <f t="shared" ca="1" si="301"/>
        <v xml:space="preserve">y el segundo es el </v>
      </c>
      <c r="J1200" s="6" t="str">
        <f t="shared" ca="1" si="302"/>
        <v xml:space="preserve">triple del primero, calcule sus medidas </v>
      </c>
      <c r="K1200" s="6" t="s">
        <v>11</v>
      </c>
      <c r="L1200" s="13"/>
    </row>
    <row r="1201" spans="1:12" x14ac:dyDescent="0.3">
      <c r="B1201" s="15">
        <v>0</v>
      </c>
      <c r="C1201" s="6">
        <f t="shared" ca="1" si="293"/>
        <v>0.38531730445258316</v>
      </c>
      <c r="D1201" s="6">
        <f t="shared" ca="1" si="297"/>
        <v>0.38531730445258316</v>
      </c>
      <c r="E1201" s="6">
        <f t="shared" ca="1" si="298"/>
        <v>2</v>
      </c>
      <c r="F1201" s="6" t="str">
        <f t="shared" si="294"/>
        <v/>
      </c>
      <c r="G1201" t="s">
        <v>10</v>
      </c>
      <c r="H1201" s="6" t="str">
        <f t="shared" ca="1" si="306"/>
        <v xml:space="preserve">Si estas medidas suman 74 grados, </v>
      </c>
      <c r="I1201" s="6" t="str">
        <f t="shared" ca="1" si="301"/>
        <v xml:space="preserve">y el primero es el </v>
      </c>
      <c r="J1201" s="6" t="str">
        <f t="shared" ca="1" si="302"/>
        <v xml:space="preserve">doble del segundo, \textbf{calcule} sus medidas </v>
      </c>
      <c r="K1201" s="6" t="s">
        <v>11</v>
      </c>
      <c r="L1201" s="13"/>
    </row>
    <row r="1202" spans="1:12" x14ac:dyDescent="0.3">
      <c r="B1202" s="15">
        <v>0</v>
      </c>
      <c r="C1202" s="6">
        <f t="shared" ca="1" si="293"/>
        <v>0.36730354504607643</v>
      </c>
      <c r="D1202" s="6">
        <f t="shared" ca="1" si="297"/>
        <v>0.36730354504607643</v>
      </c>
      <c r="E1202" s="6">
        <f t="shared" ca="1" si="298"/>
        <v>0</v>
      </c>
      <c r="F1202" s="6" t="str">
        <f t="shared" si="294"/>
        <v/>
      </c>
      <c r="G1202" t="s">
        <v>10</v>
      </c>
      <c r="H1202" s="6" t="str">
        <f t="shared" ca="1" si="306"/>
        <v xml:space="preserve">Si estas medidas suman 72 grados, </v>
      </c>
      <c r="I1202" s="6" t="str">
        <f t="shared" ca="1" si="301"/>
        <v xml:space="preserve">y el segundo es el </v>
      </c>
      <c r="J1202" s="6" t="str">
        <f t="shared" ca="1" si="302"/>
        <v xml:space="preserve">triple del primero, calcule sus medidas </v>
      </c>
      <c r="K1202" s="6" t="s">
        <v>11</v>
      </c>
      <c r="L1202" s="13"/>
    </row>
    <row r="1203" spans="1:12" x14ac:dyDescent="0.3">
      <c r="B1203" s="15">
        <v>0</v>
      </c>
      <c r="C1203" s="6">
        <f t="shared" ca="1" si="293"/>
        <v>0.33768774469899077</v>
      </c>
      <c r="D1203" s="6">
        <f t="shared" ca="1" si="297"/>
        <v>0.33768774469899077</v>
      </c>
      <c r="E1203" s="6">
        <f t="shared" ca="1" si="298"/>
        <v>0</v>
      </c>
      <c r="F1203" s="6" t="str">
        <f t="shared" si="294"/>
        <v/>
      </c>
      <c r="G1203" t="s">
        <v>10</v>
      </c>
      <c r="H1203" s="6" t="str">
        <f t="shared" ca="1" si="306"/>
        <v xml:space="preserve">Si estas medidas suman 69 grados, </v>
      </c>
      <c r="I1203" s="6" t="str">
        <f t="shared" ca="1" si="301"/>
        <v xml:space="preserve">y el segundo es el </v>
      </c>
      <c r="J1203" s="6" t="str">
        <f t="shared" ca="1" si="302"/>
        <v xml:space="preserve">triple del primero, calcule sus medidas </v>
      </c>
      <c r="K1203" s="6" t="s">
        <v>11</v>
      </c>
      <c r="L1203" s="13"/>
    </row>
    <row r="1204" spans="1:12" x14ac:dyDescent="0.3">
      <c r="B1204" s="15">
        <v>0</v>
      </c>
      <c r="C1204" s="6">
        <f t="shared" ca="1" si="293"/>
        <v>0.39052241567915513</v>
      </c>
      <c r="D1204" s="6">
        <f t="shared" ca="1" si="297"/>
        <v>0.39052241567915513</v>
      </c>
      <c r="E1204" s="6">
        <f t="shared" ca="1" si="298"/>
        <v>2</v>
      </c>
      <c r="F1204" s="6" t="str">
        <f t="shared" si="294"/>
        <v/>
      </c>
      <c r="G1204" t="s">
        <v>10</v>
      </c>
      <c r="H1204" s="6" t="str">
        <f t="shared" ca="1" si="306"/>
        <v xml:space="preserve">Si estas medidas suman 74 grados, </v>
      </c>
      <c r="I1204" s="6" t="str">
        <f t="shared" ca="1" si="301"/>
        <v xml:space="preserve">y el primero es el </v>
      </c>
      <c r="J1204" s="6" t="str">
        <f t="shared" ca="1" si="302"/>
        <v xml:space="preserve">doble del segundo, \textbf{calcule} sus medidas </v>
      </c>
      <c r="K1204" s="6" t="s">
        <v>11</v>
      </c>
      <c r="L1204" s="13"/>
    </row>
    <row r="1205" spans="1:12" x14ac:dyDescent="0.3">
      <c r="B1205" s="15">
        <v>0</v>
      </c>
      <c r="C1205" s="6">
        <f t="shared" ca="1" si="293"/>
        <v>0.60283040851636416</v>
      </c>
      <c r="D1205" s="6">
        <f t="shared" ca="1" si="297"/>
        <v>0.39716959148363584</v>
      </c>
      <c r="E1205" s="6">
        <f t="shared" ca="1" si="298"/>
        <v>0</v>
      </c>
      <c r="F1205" s="6" t="str">
        <f t="shared" si="294"/>
        <v/>
      </c>
      <c r="G1205" t="s">
        <v>10</v>
      </c>
      <c r="H1205" s="6" t="str">
        <f t="shared" ca="1" si="306"/>
        <v xml:space="preserve">Si estas medidas suman 95 grados, </v>
      </c>
      <c r="I1205" s="6" t="str">
        <f t="shared" ca="1" si="301"/>
        <v xml:space="preserve">y el segundo es el </v>
      </c>
      <c r="J1205" s="6" t="str">
        <f t="shared" ca="1" si="302"/>
        <v xml:space="preserve">triple del primero, calcule sus medidas </v>
      </c>
      <c r="K1205" s="6" t="s">
        <v>11</v>
      </c>
      <c r="L1205" s="13"/>
    </row>
    <row r="1206" spans="1:12" x14ac:dyDescent="0.3">
      <c r="B1206" s="15">
        <v>0</v>
      </c>
      <c r="C1206" s="6">
        <f t="shared" ca="1" si="293"/>
        <v>0.94878555292946387</v>
      </c>
      <c r="D1206" s="6">
        <f t="shared" ca="1" si="297"/>
        <v>5.1214447070536129E-2</v>
      </c>
      <c r="E1206" s="6">
        <f t="shared" ca="1" si="298"/>
        <v>2</v>
      </c>
      <c r="F1206" s="6" t="str">
        <f t="shared" si="294"/>
        <v/>
      </c>
      <c r="G1206" t="s">
        <v>10</v>
      </c>
      <c r="H1206" s="6" t="str">
        <f t="shared" ca="1" si="306"/>
        <v xml:space="preserve">Si estas medidas suman 130 grados, </v>
      </c>
      <c r="I1206" s="6" t="str">
        <f t="shared" ca="1" si="301"/>
        <v xml:space="preserve">y el primero es el </v>
      </c>
      <c r="J1206" s="6" t="str">
        <f t="shared" ca="1" si="302"/>
        <v xml:space="preserve">doble del segundo, \textbf{calcule} sus medidas </v>
      </c>
      <c r="K1206" s="6" t="s">
        <v>11</v>
      </c>
      <c r="L1206" s="13"/>
    </row>
    <row r="1207" spans="1:12" x14ac:dyDescent="0.3">
      <c r="B1207" s="15">
        <v>0</v>
      </c>
      <c r="C1207" s="6">
        <f t="shared" ca="1" si="293"/>
        <v>0.16037466545194368</v>
      </c>
      <c r="D1207" s="6">
        <f t="shared" ca="1" si="297"/>
        <v>0.16037466545194368</v>
      </c>
      <c r="E1207" s="6">
        <f t="shared" ca="1" si="298"/>
        <v>0</v>
      </c>
      <c r="F1207" s="6" t="str">
        <f t="shared" si="294"/>
        <v/>
      </c>
      <c r="G1207" t="s">
        <v>10</v>
      </c>
      <c r="H1207" s="6" t="str">
        <f t="shared" ca="1" si="306"/>
        <v xml:space="preserve">Si estas medidas suman 51 grados, </v>
      </c>
      <c r="I1207" s="6" t="str">
        <f t="shared" ca="1" si="301"/>
        <v xml:space="preserve">y el segundo es el </v>
      </c>
      <c r="J1207" s="6" t="str">
        <f t="shared" ca="1" si="302"/>
        <v xml:space="preserve">triple del primero, calcule sus medidas </v>
      </c>
      <c r="K1207" s="6" t="s">
        <v>11</v>
      </c>
      <c r="L1207" s="13"/>
    </row>
    <row r="1208" spans="1:12" x14ac:dyDescent="0.3">
      <c r="B1208" s="15">
        <v>0</v>
      </c>
      <c r="C1208" s="6">
        <f t="shared" ca="1" si="293"/>
        <v>0.41403576673636033</v>
      </c>
      <c r="D1208" s="6">
        <f t="shared" ca="1" si="297"/>
        <v>0.41403576673636033</v>
      </c>
      <c r="E1208" s="6">
        <f t="shared" ca="1" si="298"/>
        <v>1</v>
      </c>
      <c r="F1208" s="6" t="str">
        <f t="shared" si="294"/>
        <v/>
      </c>
      <c r="G1208" t="s">
        <v>10</v>
      </c>
      <c r="H1208" s="6" t="str">
        <f t="shared" ca="1" si="306"/>
        <v xml:space="preserve">Si estas medidas suman 76 grados, </v>
      </c>
      <c r="I1208" s="6" t="str">
        <f t="shared" ca="1" si="301"/>
        <v xml:space="preserve">y el segundo es el </v>
      </c>
      <c r="J1208" s="6" t="str">
        <f t="shared" ca="1" si="302"/>
        <v xml:space="preserve">triple del primero, calcule sus medidas </v>
      </c>
      <c r="K1208" s="6" t="s">
        <v>11</v>
      </c>
      <c r="L1208" s="13"/>
    </row>
    <row r="1209" spans="1:12" x14ac:dyDescent="0.3">
      <c r="B1209" s="15">
        <v>0</v>
      </c>
      <c r="C1209" s="6">
        <f t="shared" ca="1" si="293"/>
        <v>0.92679249632698457</v>
      </c>
      <c r="D1209" s="6">
        <f t="shared" ca="1" si="297"/>
        <v>7.3207503673015428E-2</v>
      </c>
      <c r="E1209" s="6">
        <f t="shared" ca="1" si="298"/>
        <v>1</v>
      </c>
      <c r="F1209" s="6" t="str">
        <f t="shared" si="294"/>
        <v/>
      </c>
      <c r="G1209" t="s">
        <v>10</v>
      </c>
      <c r="H1209" s="6" t="str">
        <f t="shared" ca="1" si="306"/>
        <v xml:space="preserve">Si estas medidas suman 128 grados, </v>
      </c>
      <c r="I1209" s="6" t="str">
        <f t="shared" ca="1" si="301"/>
        <v xml:space="preserve">y el segundo es el </v>
      </c>
      <c r="J1209" s="6" t="str">
        <f t="shared" ca="1" si="302"/>
        <v xml:space="preserve">triple del primero, calcule sus medidas </v>
      </c>
      <c r="K1209" s="6" t="s">
        <v>11</v>
      </c>
      <c r="L1209" s="13"/>
    </row>
    <row r="1210" spans="1:12" x14ac:dyDescent="0.3">
      <c r="B1210" s="15">
        <v>0</v>
      </c>
      <c r="C1210" s="6">
        <f t="shared" ca="1" si="293"/>
        <v>4.1881158427333975E-2</v>
      </c>
      <c r="D1210" s="6">
        <f t="shared" ca="1" si="297"/>
        <v>0.54188115842733398</v>
      </c>
      <c r="E1210" s="6">
        <f t="shared" ca="1" si="298"/>
        <v>2</v>
      </c>
      <c r="F1210" s="6" t="str">
        <f t="shared" si="294"/>
        <v/>
      </c>
      <c r="G1210" t="s">
        <v>10</v>
      </c>
      <c r="H1210" s="6" t="str">
        <f t="shared" ref="H1210:H1211" ca="1" si="307">CONCATENATE("Si estas medidas suman ", IF(E1201=0,180,IF(E1201=1,90,360))," grados, ")</f>
        <v xml:space="preserve">Si estas medidas suman 360 grados, </v>
      </c>
      <c r="I1210" s="6" t="str">
        <f t="shared" ca="1" si="301"/>
        <v xml:space="preserve">y el primero es el </v>
      </c>
      <c r="J1210" s="6" t="str">
        <f t="shared" ca="1" si="302"/>
        <v xml:space="preserve">doble del segundo, \textbf{calcule} sus medidas </v>
      </c>
      <c r="K1210" s="6" t="s">
        <v>11</v>
      </c>
      <c r="L1210" s="13"/>
    </row>
    <row r="1211" spans="1:12" x14ac:dyDescent="0.3">
      <c r="B1211" s="15">
        <v>0</v>
      </c>
      <c r="C1211" s="6">
        <f t="shared" ca="1" si="293"/>
        <v>0.55396908337622019</v>
      </c>
      <c r="D1211" s="6">
        <f t="shared" ca="1" si="297"/>
        <v>0.55396908337622019</v>
      </c>
      <c r="E1211" s="6">
        <f t="shared" ca="1" si="298"/>
        <v>0</v>
      </c>
      <c r="F1211" s="6" t="str">
        <f t="shared" si="294"/>
        <v/>
      </c>
      <c r="G1211" t="s">
        <v>10</v>
      </c>
      <c r="H1211" s="6" t="str">
        <f t="shared" ca="1" si="307"/>
        <v xml:space="preserve">Si estas medidas suman 180 grados, </v>
      </c>
      <c r="I1211" s="6" t="str">
        <f t="shared" ca="1" si="301"/>
        <v xml:space="preserve">y el segundo es el </v>
      </c>
      <c r="J1211" s="6" t="str">
        <f t="shared" ca="1" si="302"/>
        <v xml:space="preserve">triple del primero, calcule sus medidas </v>
      </c>
      <c r="K1211" s="6" t="s">
        <v>11</v>
      </c>
      <c r="L1211" s="13"/>
    </row>
    <row r="1212" spans="1:12" x14ac:dyDescent="0.3">
      <c r="A1212" t="s">
        <v>320</v>
      </c>
      <c r="B1212" s="15">
        <v>0</v>
      </c>
      <c r="C1212" s="6">
        <f t="shared" ca="1" si="293"/>
        <v>0.11048097020322289</v>
      </c>
      <c r="D1212" s="6">
        <f t="shared" ca="1" si="297"/>
        <v>0.11048097020322289</v>
      </c>
      <c r="E1212" s="6">
        <f t="shared" ca="1" si="298"/>
        <v>1</v>
      </c>
      <c r="F1212" s="6" t="str">
        <f t="shared" si="294"/>
        <v>\end{enumerate}\newpage   \section*{Cuenta:  20211920170  }\begin{enumerate}</v>
      </c>
      <c r="G1212" t="s">
        <v>10</v>
      </c>
      <c r="H1212" s="6" t="str">
        <f t="shared" ref="H1212:H1222" ca="1" si="308">CONCATENATE("Si estas medidas suman ", ROUND(C1212*100+35,0)," grados, ")</f>
        <v xml:space="preserve">Si estas medidas suman 46 grados, </v>
      </c>
      <c r="I1212" s="6" t="str">
        <f t="shared" ca="1" si="301"/>
        <v xml:space="preserve">y el segundo es el </v>
      </c>
      <c r="J1212" s="6" t="str">
        <f t="shared" ca="1" si="302"/>
        <v xml:space="preserve">triple del primero, calcule sus medidas </v>
      </c>
      <c r="K1212" s="6" t="s">
        <v>11</v>
      </c>
      <c r="L1212" s="13"/>
    </row>
    <row r="1213" spans="1:12" x14ac:dyDescent="0.3">
      <c r="B1213" s="15">
        <v>0</v>
      </c>
      <c r="C1213" s="6">
        <f t="shared" ca="1" si="293"/>
        <v>0.83269837579903783</v>
      </c>
      <c r="D1213" s="6">
        <f t="shared" ca="1" si="297"/>
        <v>0.16730162420096217</v>
      </c>
      <c r="E1213" s="6">
        <f t="shared" ca="1" si="298"/>
        <v>1</v>
      </c>
      <c r="F1213" s="6" t="str">
        <f t="shared" si="294"/>
        <v/>
      </c>
      <c r="G1213" t="s">
        <v>10</v>
      </c>
      <c r="H1213" s="6" t="str">
        <f t="shared" ca="1" si="308"/>
        <v xml:space="preserve">Si estas medidas suman 118 grados, </v>
      </c>
      <c r="I1213" s="6" t="str">
        <f t="shared" ca="1" si="301"/>
        <v xml:space="preserve">y el segundo es el </v>
      </c>
      <c r="J1213" s="6" t="str">
        <f t="shared" ca="1" si="302"/>
        <v xml:space="preserve">triple del primero, calcule sus medidas </v>
      </c>
      <c r="K1213" s="6" t="s">
        <v>11</v>
      </c>
      <c r="L1213" s="13"/>
    </row>
    <row r="1214" spans="1:12" x14ac:dyDescent="0.3">
      <c r="B1214" s="15">
        <v>0</v>
      </c>
      <c r="C1214" s="6">
        <f t="shared" ca="1" si="293"/>
        <v>0.90374648815956937</v>
      </c>
      <c r="D1214" s="6">
        <f t="shared" ca="1" si="297"/>
        <v>9.6253511840430628E-2</v>
      </c>
      <c r="E1214" s="6">
        <f t="shared" ca="1" si="298"/>
        <v>0</v>
      </c>
      <c r="F1214" s="6" t="str">
        <f t="shared" si="294"/>
        <v/>
      </c>
      <c r="G1214" t="s">
        <v>10</v>
      </c>
      <c r="H1214" s="6" t="str">
        <f t="shared" ca="1" si="308"/>
        <v xml:space="preserve">Si estas medidas suman 125 grados, </v>
      </c>
      <c r="I1214" s="6" t="str">
        <f t="shared" ca="1" si="301"/>
        <v xml:space="preserve">y el segundo es el </v>
      </c>
      <c r="J1214" s="6" t="str">
        <f t="shared" ca="1" si="302"/>
        <v xml:space="preserve">triple del primero, calcule sus medidas </v>
      </c>
      <c r="K1214" s="6" t="s">
        <v>11</v>
      </c>
      <c r="L1214" s="13"/>
    </row>
    <row r="1215" spans="1:12" x14ac:dyDescent="0.3">
      <c r="B1215" s="15">
        <v>0</v>
      </c>
      <c r="C1215" s="6">
        <f t="shared" ca="1" si="293"/>
        <v>0.81547416138448836</v>
      </c>
      <c r="D1215" s="6">
        <f t="shared" ca="1" si="297"/>
        <v>0.18452583861551164</v>
      </c>
      <c r="E1215" s="6">
        <f t="shared" ca="1" si="298"/>
        <v>0</v>
      </c>
      <c r="F1215" s="6" t="str">
        <f t="shared" si="294"/>
        <v/>
      </c>
      <c r="G1215" t="s">
        <v>10</v>
      </c>
      <c r="H1215" s="6" t="str">
        <f t="shared" ca="1" si="308"/>
        <v xml:space="preserve">Si estas medidas suman 117 grados, </v>
      </c>
      <c r="I1215" s="6" t="str">
        <f t="shared" ca="1" si="301"/>
        <v xml:space="preserve">y el segundo es el </v>
      </c>
      <c r="J1215" s="6" t="str">
        <f t="shared" ca="1" si="302"/>
        <v xml:space="preserve">triple del primero, calcule sus medidas </v>
      </c>
      <c r="K1215" s="6" t="s">
        <v>11</v>
      </c>
      <c r="L1215" s="13"/>
    </row>
    <row r="1216" spans="1:12" x14ac:dyDescent="0.3">
      <c r="B1216" s="15">
        <v>0</v>
      </c>
      <c r="C1216" s="6">
        <f t="shared" ca="1" si="293"/>
        <v>0.3805247314152076</v>
      </c>
      <c r="D1216" s="6">
        <f t="shared" ca="1" si="297"/>
        <v>0.3805247314152076</v>
      </c>
      <c r="E1216" s="6">
        <f t="shared" ca="1" si="298"/>
        <v>1</v>
      </c>
      <c r="F1216" s="6" t="str">
        <f t="shared" si="294"/>
        <v/>
      </c>
      <c r="G1216" t="s">
        <v>10</v>
      </c>
      <c r="H1216" s="6" t="str">
        <f t="shared" ca="1" si="308"/>
        <v xml:space="preserve">Si estas medidas suman 73 grados, </v>
      </c>
      <c r="I1216" s="6" t="str">
        <f t="shared" ca="1" si="301"/>
        <v xml:space="preserve">y el segundo es el </v>
      </c>
      <c r="J1216" s="6" t="str">
        <f t="shared" ca="1" si="302"/>
        <v xml:space="preserve">triple del primero, calcule sus medidas </v>
      </c>
      <c r="K1216" s="6" t="s">
        <v>11</v>
      </c>
      <c r="L1216" s="13"/>
    </row>
    <row r="1217" spans="1:12" x14ac:dyDescent="0.3">
      <c r="B1217" s="15">
        <v>0</v>
      </c>
      <c r="C1217" s="6">
        <f t="shared" ca="1" si="293"/>
        <v>0.30805566177460642</v>
      </c>
      <c r="D1217" s="6">
        <f t="shared" ca="1" si="297"/>
        <v>0.30805566177460642</v>
      </c>
      <c r="E1217" s="6">
        <f t="shared" ca="1" si="298"/>
        <v>0</v>
      </c>
      <c r="F1217" s="6" t="str">
        <f t="shared" si="294"/>
        <v/>
      </c>
      <c r="G1217" t="s">
        <v>10</v>
      </c>
      <c r="H1217" s="6" t="str">
        <f t="shared" ca="1" si="308"/>
        <v xml:space="preserve">Si estas medidas suman 66 grados, </v>
      </c>
      <c r="I1217" s="6" t="str">
        <f t="shared" ca="1" si="301"/>
        <v xml:space="preserve">y el segundo es el </v>
      </c>
      <c r="J1217" s="6" t="str">
        <f t="shared" ca="1" si="302"/>
        <v xml:space="preserve">triple del primero, calcule sus medidas </v>
      </c>
      <c r="K1217" s="6" t="s">
        <v>11</v>
      </c>
      <c r="L1217" s="13"/>
    </row>
    <row r="1218" spans="1:12" x14ac:dyDescent="0.3">
      <c r="B1218" s="15">
        <v>0</v>
      </c>
      <c r="C1218" s="6">
        <f t="shared" ca="1" si="293"/>
        <v>0.40734047152831654</v>
      </c>
      <c r="D1218" s="6">
        <f t="shared" ca="1" si="297"/>
        <v>0.40734047152831654</v>
      </c>
      <c r="E1218" s="6">
        <f t="shared" ca="1" si="298"/>
        <v>1</v>
      </c>
      <c r="F1218" s="6" t="str">
        <f t="shared" si="294"/>
        <v/>
      </c>
      <c r="G1218" t="s">
        <v>10</v>
      </c>
      <c r="H1218" s="6" t="str">
        <f t="shared" ca="1" si="308"/>
        <v xml:space="preserve">Si estas medidas suman 76 grados, </v>
      </c>
      <c r="I1218" s="6" t="str">
        <f t="shared" ca="1" si="301"/>
        <v xml:space="preserve">y el segundo es el </v>
      </c>
      <c r="J1218" s="6" t="str">
        <f t="shared" ca="1" si="302"/>
        <v xml:space="preserve">triple del primero, calcule sus medidas </v>
      </c>
      <c r="K1218" s="6" t="s">
        <v>11</v>
      </c>
      <c r="L1218" s="13"/>
    </row>
    <row r="1219" spans="1:12" x14ac:dyDescent="0.3">
      <c r="B1219" s="15">
        <v>0</v>
      </c>
      <c r="C1219" s="6">
        <f t="shared" ref="C1219:C1282" ca="1" si="309">RAND()</f>
        <v>0.88690368135491182</v>
      </c>
      <c r="D1219" s="6">
        <f t="shared" ca="1" si="297"/>
        <v>0.11309631864508818</v>
      </c>
      <c r="E1219" s="6">
        <f t="shared" ca="1" si="298"/>
        <v>2</v>
      </c>
      <c r="F1219" s="6" t="str">
        <f t="shared" si="294"/>
        <v/>
      </c>
      <c r="G1219" t="s">
        <v>10</v>
      </c>
      <c r="H1219" s="6" t="str">
        <f t="shared" ca="1" si="308"/>
        <v xml:space="preserve">Si estas medidas suman 124 grados, </v>
      </c>
      <c r="I1219" s="6" t="str">
        <f t="shared" ca="1" si="301"/>
        <v xml:space="preserve">y el primero es el </v>
      </c>
      <c r="J1219" s="6" t="str">
        <f t="shared" ca="1" si="302"/>
        <v xml:space="preserve">doble del segundo, \textbf{calcule} sus medidas </v>
      </c>
      <c r="K1219" s="6" t="s">
        <v>11</v>
      </c>
      <c r="L1219" s="13"/>
    </row>
    <row r="1220" spans="1:12" x14ac:dyDescent="0.3">
      <c r="B1220" s="15">
        <v>0</v>
      </c>
      <c r="C1220" s="6">
        <f t="shared" ca="1" si="309"/>
        <v>0.8072435679024319</v>
      </c>
      <c r="D1220" s="6">
        <f t="shared" ca="1" si="297"/>
        <v>0.1927564320975681</v>
      </c>
      <c r="E1220" s="6">
        <f t="shared" ca="1" si="298"/>
        <v>1</v>
      </c>
      <c r="F1220" s="6" t="str">
        <f t="shared" ref="F1220:F1283" si="310">IF(A1220=0,"",A1220)</f>
        <v/>
      </c>
      <c r="G1220" t="s">
        <v>10</v>
      </c>
      <c r="H1220" s="6" t="str">
        <f t="shared" ca="1" si="308"/>
        <v xml:space="preserve">Si estas medidas suman 116 grados, </v>
      </c>
      <c r="I1220" s="6" t="str">
        <f t="shared" ca="1" si="301"/>
        <v xml:space="preserve">y el segundo es el </v>
      </c>
      <c r="J1220" s="6" t="str">
        <f t="shared" ca="1" si="302"/>
        <v xml:space="preserve">triple del primero, calcule sus medidas </v>
      </c>
      <c r="K1220" s="6" t="s">
        <v>11</v>
      </c>
      <c r="L1220" s="13"/>
    </row>
    <row r="1221" spans="1:12" x14ac:dyDescent="0.3">
      <c r="B1221" s="15">
        <v>0</v>
      </c>
      <c r="C1221" s="6">
        <f t="shared" ca="1" si="309"/>
        <v>0.23648349451041706</v>
      </c>
      <c r="D1221" s="6">
        <f t="shared" ca="1" si="297"/>
        <v>0.23648349451041706</v>
      </c>
      <c r="E1221" s="6">
        <f t="shared" ca="1" si="298"/>
        <v>2</v>
      </c>
      <c r="F1221" s="6" t="str">
        <f t="shared" si="310"/>
        <v/>
      </c>
      <c r="G1221" t="s">
        <v>10</v>
      </c>
      <c r="H1221" s="6" t="str">
        <f t="shared" ca="1" si="308"/>
        <v xml:space="preserve">Si estas medidas suman 59 grados, </v>
      </c>
      <c r="I1221" s="6" t="str">
        <f t="shared" ca="1" si="301"/>
        <v xml:space="preserve">y el primero es el </v>
      </c>
      <c r="J1221" s="6" t="str">
        <f t="shared" ca="1" si="302"/>
        <v xml:space="preserve">doble del segundo, \textbf{calcule} sus medidas </v>
      </c>
      <c r="K1221" s="6" t="s">
        <v>11</v>
      </c>
      <c r="L1221" s="13"/>
    </row>
    <row r="1222" spans="1:12" x14ac:dyDescent="0.3">
      <c r="B1222" s="15">
        <v>0</v>
      </c>
      <c r="C1222" s="6">
        <f t="shared" ca="1" si="309"/>
        <v>0.21664900325069725</v>
      </c>
      <c r="D1222" s="6">
        <f t="shared" ca="1" si="297"/>
        <v>0.21664900325069725</v>
      </c>
      <c r="E1222" s="6">
        <f t="shared" ca="1" si="298"/>
        <v>0</v>
      </c>
      <c r="F1222" s="6" t="str">
        <f t="shared" si="310"/>
        <v/>
      </c>
      <c r="G1222" t="s">
        <v>10</v>
      </c>
      <c r="H1222" s="6" t="str">
        <f t="shared" ca="1" si="308"/>
        <v xml:space="preserve">Si estas medidas suman 57 grados, </v>
      </c>
      <c r="I1222" s="6" t="str">
        <f t="shared" ca="1" si="301"/>
        <v xml:space="preserve">y el segundo es el </v>
      </c>
      <c r="J1222" s="6" t="str">
        <f t="shared" ca="1" si="302"/>
        <v xml:space="preserve">triple del primero, calcule sus medidas </v>
      </c>
      <c r="K1222" s="6" t="s">
        <v>11</v>
      </c>
      <c r="L1222" s="13"/>
    </row>
    <row r="1223" spans="1:12" x14ac:dyDescent="0.3">
      <c r="B1223" s="15">
        <v>0</v>
      </c>
      <c r="C1223" s="6">
        <f t="shared" ca="1" si="309"/>
        <v>0.88323247259593429</v>
      </c>
      <c r="D1223" s="6">
        <f t="shared" ca="1" si="297"/>
        <v>0.11676752740406571</v>
      </c>
      <c r="E1223" s="6">
        <f t="shared" ca="1" si="298"/>
        <v>2</v>
      </c>
      <c r="F1223" s="6" t="str">
        <f t="shared" si="310"/>
        <v/>
      </c>
      <c r="G1223" t="s">
        <v>10</v>
      </c>
      <c r="H1223" s="6" t="str">
        <f t="shared" ref="H1223:H1224" ca="1" si="311">CONCATENATE("Si estas medidas suman ", IF(E1214=0,180,IF(E1214=1,90,360))," grados, ")</f>
        <v xml:space="preserve">Si estas medidas suman 180 grados, </v>
      </c>
      <c r="I1223" s="6" t="str">
        <f t="shared" ca="1" si="301"/>
        <v xml:space="preserve">y el primero es el </v>
      </c>
      <c r="J1223" s="6" t="str">
        <f t="shared" ca="1" si="302"/>
        <v xml:space="preserve">doble del segundo, \textbf{calcule} sus medidas </v>
      </c>
      <c r="K1223" s="6" t="s">
        <v>11</v>
      </c>
      <c r="L1223" s="13"/>
    </row>
    <row r="1224" spans="1:12" x14ac:dyDescent="0.3">
      <c r="B1224" s="15">
        <v>0</v>
      </c>
      <c r="C1224" s="6">
        <f t="shared" ca="1" si="309"/>
        <v>0.17983790961316815</v>
      </c>
      <c r="D1224" s="6">
        <f t="shared" ca="1" si="297"/>
        <v>0.17983790961316815</v>
      </c>
      <c r="E1224" s="6">
        <f t="shared" ca="1" si="298"/>
        <v>2</v>
      </c>
      <c r="F1224" s="6" t="str">
        <f t="shared" si="310"/>
        <v/>
      </c>
      <c r="G1224" t="s">
        <v>10</v>
      </c>
      <c r="H1224" s="6" t="str">
        <f t="shared" ca="1" si="311"/>
        <v xml:space="preserve">Si estas medidas suman 180 grados, </v>
      </c>
      <c r="I1224" s="6" t="str">
        <f t="shared" ca="1" si="301"/>
        <v xml:space="preserve">y el primero es el </v>
      </c>
      <c r="J1224" s="6" t="str">
        <f t="shared" ca="1" si="302"/>
        <v xml:space="preserve">doble del segundo, \textbf{calcule} sus medidas </v>
      </c>
      <c r="K1224" s="6" t="s">
        <v>11</v>
      </c>
      <c r="L1224" s="13"/>
    </row>
    <row r="1225" spans="1:12" x14ac:dyDescent="0.3">
      <c r="A1225" t="s">
        <v>321</v>
      </c>
      <c r="B1225" s="15">
        <v>0</v>
      </c>
      <c r="C1225" s="6">
        <f t="shared" ca="1" si="309"/>
        <v>0.65390589277643141</v>
      </c>
      <c r="D1225" s="6">
        <f t="shared" ca="1" si="297"/>
        <v>0.34609410722356859</v>
      </c>
      <c r="E1225" s="6">
        <f t="shared" ca="1" si="298"/>
        <v>1</v>
      </c>
      <c r="F1225" s="6" t="str">
        <f t="shared" si="310"/>
        <v>\end{enumerate}\newpage   \section*{Cuenta:  20211920225  }\begin{enumerate}</v>
      </c>
      <c r="G1225" t="s">
        <v>10</v>
      </c>
      <c r="H1225" s="6" t="str">
        <f t="shared" ref="H1225:H1235" ca="1" si="312">CONCATENATE("Si estas medidas suman ", ROUND(C1225*100+35,0)," grados, ")</f>
        <v xml:space="preserve">Si estas medidas suman 100 grados, </v>
      </c>
      <c r="I1225" s="6" t="str">
        <f t="shared" ca="1" si="301"/>
        <v xml:space="preserve">y el segundo es el </v>
      </c>
      <c r="J1225" s="6" t="str">
        <f t="shared" ca="1" si="302"/>
        <v xml:space="preserve">triple del primero, calcule sus medidas </v>
      </c>
      <c r="K1225" s="6" t="s">
        <v>11</v>
      </c>
      <c r="L1225" s="13"/>
    </row>
    <row r="1226" spans="1:12" x14ac:dyDescent="0.3">
      <c r="B1226" s="15">
        <v>0</v>
      </c>
      <c r="C1226" s="6">
        <f t="shared" ca="1" si="309"/>
        <v>0.29388973761194603</v>
      </c>
      <c r="D1226" s="6">
        <f t="shared" ca="1" si="297"/>
        <v>0.29388973761194603</v>
      </c>
      <c r="E1226" s="6">
        <f t="shared" ca="1" si="298"/>
        <v>2</v>
      </c>
      <c r="F1226" s="6" t="str">
        <f t="shared" si="310"/>
        <v/>
      </c>
      <c r="G1226" t="s">
        <v>10</v>
      </c>
      <c r="H1226" s="6" t="str">
        <f t="shared" ca="1" si="312"/>
        <v xml:space="preserve">Si estas medidas suman 64 grados, </v>
      </c>
      <c r="I1226" s="6" t="str">
        <f t="shared" ca="1" si="301"/>
        <v xml:space="preserve">y el primero es el </v>
      </c>
      <c r="J1226" s="6" t="str">
        <f t="shared" ca="1" si="302"/>
        <v xml:space="preserve">doble del segundo, \textbf{calcule} sus medidas </v>
      </c>
      <c r="K1226" s="6" t="s">
        <v>11</v>
      </c>
      <c r="L1226" s="13"/>
    </row>
    <row r="1227" spans="1:12" x14ac:dyDescent="0.3">
      <c r="B1227" s="15">
        <v>0</v>
      </c>
      <c r="C1227" s="6">
        <f t="shared" ca="1" si="309"/>
        <v>1.0122515754957817E-2</v>
      </c>
      <c r="D1227" s="6">
        <f t="shared" ca="1" si="297"/>
        <v>0.51012251575495782</v>
      </c>
      <c r="E1227" s="6">
        <f t="shared" ca="1" si="298"/>
        <v>2</v>
      </c>
      <c r="F1227" s="6" t="str">
        <f t="shared" si="310"/>
        <v/>
      </c>
      <c r="G1227" t="s">
        <v>10</v>
      </c>
      <c r="H1227" s="6" t="str">
        <f t="shared" ca="1" si="312"/>
        <v xml:space="preserve">Si estas medidas suman 36 grados, </v>
      </c>
      <c r="I1227" s="6" t="str">
        <f t="shared" ca="1" si="301"/>
        <v xml:space="preserve">y el primero es el </v>
      </c>
      <c r="J1227" s="6" t="str">
        <f t="shared" ca="1" si="302"/>
        <v xml:space="preserve">doble del segundo, \textbf{calcule} sus medidas </v>
      </c>
      <c r="K1227" s="6" t="s">
        <v>11</v>
      </c>
      <c r="L1227" s="13"/>
    </row>
    <row r="1228" spans="1:12" x14ac:dyDescent="0.3">
      <c r="B1228" s="15">
        <v>0</v>
      </c>
      <c r="C1228" s="6">
        <f t="shared" ca="1" si="309"/>
        <v>0.24772054082569617</v>
      </c>
      <c r="D1228" s="6">
        <f t="shared" ca="1" si="297"/>
        <v>0.24772054082569617</v>
      </c>
      <c r="E1228" s="6">
        <f t="shared" ca="1" si="298"/>
        <v>0</v>
      </c>
      <c r="F1228" s="6" t="str">
        <f t="shared" si="310"/>
        <v/>
      </c>
      <c r="G1228" t="s">
        <v>10</v>
      </c>
      <c r="H1228" s="6" t="str">
        <f t="shared" ca="1" si="312"/>
        <v xml:space="preserve">Si estas medidas suman 60 grados, </v>
      </c>
      <c r="I1228" s="6" t="str">
        <f t="shared" ca="1" si="301"/>
        <v xml:space="preserve">y el segundo es el </v>
      </c>
      <c r="J1228" s="6" t="str">
        <f t="shared" ca="1" si="302"/>
        <v xml:space="preserve">triple del primero, calcule sus medidas </v>
      </c>
      <c r="K1228" s="6" t="s">
        <v>11</v>
      </c>
      <c r="L1228" s="13"/>
    </row>
    <row r="1229" spans="1:12" x14ac:dyDescent="0.3">
      <c r="B1229" s="15">
        <v>0</v>
      </c>
      <c r="C1229" s="6">
        <f t="shared" ca="1" si="309"/>
        <v>0.97569814455909587</v>
      </c>
      <c r="D1229" s="6">
        <f t="shared" ca="1" si="297"/>
        <v>2.430185544090413E-2</v>
      </c>
      <c r="E1229" s="6">
        <f t="shared" ca="1" si="298"/>
        <v>2</v>
      </c>
      <c r="F1229" s="6" t="str">
        <f t="shared" si="310"/>
        <v/>
      </c>
      <c r="G1229" t="s">
        <v>10</v>
      </c>
      <c r="H1229" s="6" t="str">
        <f t="shared" ca="1" si="312"/>
        <v xml:space="preserve">Si estas medidas suman 133 grados, </v>
      </c>
      <c r="I1229" s="6" t="str">
        <f t="shared" ca="1" si="301"/>
        <v xml:space="preserve">y el primero es el </v>
      </c>
      <c r="J1229" s="6" t="str">
        <f t="shared" ca="1" si="302"/>
        <v xml:space="preserve">doble del segundo, \textbf{calcule} sus medidas </v>
      </c>
      <c r="K1229" s="6" t="s">
        <v>11</v>
      </c>
      <c r="L1229" s="13"/>
    </row>
    <row r="1230" spans="1:12" x14ac:dyDescent="0.3">
      <c r="B1230" s="15">
        <v>0</v>
      </c>
      <c r="C1230" s="6">
        <f t="shared" ca="1" si="309"/>
        <v>0.683932850548018</v>
      </c>
      <c r="D1230" s="6">
        <f t="shared" ca="1" si="297"/>
        <v>0.316067149451982</v>
      </c>
      <c r="E1230" s="6">
        <f t="shared" ca="1" si="298"/>
        <v>1</v>
      </c>
      <c r="F1230" s="6" t="str">
        <f t="shared" si="310"/>
        <v/>
      </c>
      <c r="G1230" t="s">
        <v>10</v>
      </c>
      <c r="H1230" s="6" t="str">
        <f t="shared" ca="1" si="312"/>
        <v xml:space="preserve">Si estas medidas suman 103 grados, </v>
      </c>
      <c r="I1230" s="6" t="str">
        <f t="shared" ca="1" si="301"/>
        <v xml:space="preserve">y el segundo es el </v>
      </c>
      <c r="J1230" s="6" t="str">
        <f t="shared" ca="1" si="302"/>
        <v xml:space="preserve">triple del primero, calcule sus medidas </v>
      </c>
      <c r="K1230" s="6" t="s">
        <v>11</v>
      </c>
      <c r="L1230" s="13"/>
    </row>
    <row r="1231" spans="1:12" x14ac:dyDescent="0.3">
      <c r="B1231" s="15">
        <v>0</v>
      </c>
      <c r="C1231" s="6">
        <f t="shared" ca="1" si="309"/>
        <v>0.89506515819083587</v>
      </c>
      <c r="D1231" s="6">
        <f t="shared" ca="1" si="297"/>
        <v>0.10493484180916413</v>
      </c>
      <c r="E1231" s="6">
        <f t="shared" ca="1" si="298"/>
        <v>1</v>
      </c>
      <c r="F1231" s="6" t="str">
        <f t="shared" si="310"/>
        <v/>
      </c>
      <c r="G1231" t="s">
        <v>10</v>
      </c>
      <c r="H1231" s="6" t="str">
        <f t="shared" ca="1" si="312"/>
        <v xml:space="preserve">Si estas medidas suman 125 grados, </v>
      </c>
      <c r="I1231" s="6" t="str">
        <f t="shared" ca="1" si="301"/>
        <v xml:space="preserve">y el segundo es el </v>
      </c>
      <c r="J1231" s="6" t="str">
        <f t="shared" ca="1" si="302"/>
        <v xml:space="preserve">triple del primero, calcule sus medidas </v>
      </c>
      <c r="K1231" s="6" t="s">
        <v>11</v>
      </c>
      <c r="L1231" s="13"/>
    </row>
    <row r="1232" spans="1:12" x14ac:dyDescent="0.3">
      <c r="B1232" s="15">
        <v>0</v>
      </c>
      <c r="C1232" s="6">
        <f t="shared" ca="1" si="309"/>
        <v>0.58964091536914187</v>
      </c>
      <c r="D1232" s="6">
        <f t="shared" ref="D1232:D1295" ca="1" si="313">IF(C1232&gt;0.1,      IF(C1232&lt;0.6,C1232,ABS(1-C1232)),C1232+0.5)</f>
        <v>0.58964091536914187</v>
      </c>
      <c r="E1232" s="6">
        <f t="shared" ref="E1232:E1295" ca="1" si="314">MOD(INT(D1232*99),3)</f>
        <v>1</v>
      </c>
      <c r="F1232" s="6" t="str">
        <f t="shared" si="310"/>
        <v/>
      </c>
      <c r="G1232" t="s">
        <v>10</v>
      </c>
      <c r="H1232" s="6" t="str">
        <f t="shared" ca="1" si="312"/>
        <v xml:space="preserve">Si estas medidas suman 94 grados, </v>
      </c>
      <c r="I1232" s="6" t="str">
        <f t="shared" ca="1" si="301"/>
        <v xml:space="preserve">y el segundo es el </v>
      </c>
      <c r="J1232" s="6" t="str">
        <f t="shared" ca="1" si="302"/>
        <v xml:space="preserve">triple del primero, calcule sus medidas </v>
      </c>
      <c r="K1232" s="6" t="s">
        <v>11</v>
      </c>
      <c r="L1232" s="13"/>
    </row>
    <row r="1233" spans="1:12" x14ac:dyDescent="0.3">
      <c r="B1233" s="15">
        <v>0</v>
      </c>
      <c r="C1233" s="6">
        <f t="shared" ca="1" si="309"/>
        <v>4.5997736261344957E-2</v>
      </c>
      <c r="D1233" s="6">
        <f t="shared" ca="1" si="313"/>
        <v>0.54599773626134496</v>
      </c>
      <c r="E1233" s="6">
        <f t="shared" ca="1" si="314"/>
        <v>0</v>
      </c>
      <c r="F1233" s="6" t="str">
        <f t="shared" si="310"/>
        <v/>
      </c>
      <c r="G1233" t="s">
        <v>10</v>
      </c>
      <c r="H1233" s="6" t="str">
        <f t="shared" ca="1" si="312"/>
        <v xml:space="preserve">Si estas medidas suman 40 grados, </v>
      </c>
      <c r="I1233" s="6" t="str">
        <f t="shared" ca="1" si="301"/>
        <v xml:space="preserve">y el segundo es el </v>
      </c>
      <c r="J1233" s="6" t="str">
        <f t="shared" ca="1" si="302"/>
        <v xml:space="preserve">triple del primero, calcule sus medidas </v>
      </c>
      <c r="K1233" s="6" t="s">
        <v>11</v>
      </c>
      <c r="L1233" s="13"/>
    </row>
    <row r="1234" spans="1:12" x14ac:dyDescent="0.3">
      <c r="B1234" s="15">
        <v>0</v>
      </c>
      <c r="C1234" s="6">
        <f t="shared" ca="1" si="309"/>
        <v>0.74903876927513113</v>
      </c>
      <c r="D1234" s="6">
        <f t="shared" ca="1" si="313"/>
        <v>0.25096123072486887</v>
      </c>
      <c r="E1234" s="6">
        <f t="shared" ca="1" si="314"/>
        <v>0</v>
      </c>
      <c r="F1234" s="6" t="str">
        <f t="shared" si="310"/>
        <v/>
      </c>
      <c r="G1234" t="s">
        <v>10</v>
      </c>
      <c r="H1234" s="6" t="str">
        <f t="shared" ca="1" si="312"/>
        <v xml:space="preserve">Si estas medidas suman 110 grados, </v>
      </c>
      <c r="I1234" s="6" t="str">
        <f t="shared" ca="1" si="301"/>
        <v xml:space="preserve">y el segundo es el </v>
      </c>
      <c r="J1234" s="6" t="str">
        <f t="shared" ca="1" si="302"/>
        <v xml:space="preserve">triple del primero, calcule sus medidas </v>
      </c>
      <c r="K1234" s="6" t="s">
        <v>11</v>
      </c>
      <c r="L1234" s="13"/>
    </row>
    <row r="1235" spans="1:12" x14ac:dyDescent="0.3">
      <c r="B1235" s="15">
        <v>0</v>
      </c>
      <c r="C1235" s="6">
        <f t="shared" ca="1" si="309"/>
        <v>8.2454681433341559E-2</v>
      </c>
      <c r="D1235" s="6">
        <f t="shared" ca="1" si="313"/>
        <v>0.58245468143334156</v>
      </c>
      <c r="E1235" s="6">
        <f t="shared" ca="1" si="314"/>
        <v>0</v>
      </c>
      <c r="F1235" s="6" t="str">
        <f t="shared" si="310"/>
        <v/>
      </c>
      <c r="G1235" t="s">
        <v>10</v>
      </c>
      <c r="H1235" s="6" t="str">
        <f t="shared" ca="1" si="312"/>
        <v xml:space="preserve">Si estas medidas suman 43 grados, </v>
      </c>
      <c r="I1235" s="6" t="str">
        <f t="shared" ca="1" si="301"/>
        <v xml:space="preserve">y el segundo es el </v>
      </c>
      <c r="J1235" s="6" t="str">
        <f t="shared" ca="1" si="302"/>
        <v xml:space="preserve">triple del primero, calcule sus medidas </v>
      </c>
      <c r="K1235" s="6" t="s">
        <v>11</v>
      </c>
      <c r="L1235" s="13"/>
    </row>
    <row r="1236" spans="1:12" x14ac:dyDescent="0.3">
      <c r="B1236" s="15">
        <v>0</v>
      </c>
      <c r="C1236" s="6">
        <f t="shared" ca="1" si="309"/>
        <v>0.7890925887161675</v>
      </c>
      <c r="D1236" s="6">
        <f t="shared" ca="1" si="313"/>
        <v>0.2109074112838325</v>
      </c>
      <c r="E1236" s="6">
        <f t="shared" ca="1" si="314"/>
        <v>2</v>
      </c>
      <c r="F1236" s="6" t="str">
        <f t="shared" si="310"/>
        <v/>
      </c>
      <c r="G1236" t="s">
        <v>10</v>
      </c>
      <c r="H1236" s="6" t="str">
        <f t="shared" ref="H1236:H1237" ca="1" si="315">CONCATENATE("Si estas medidas suman ", IF(E1227=0,180,IF(E1227=1,90,360))," grados, ")</f>
        <v xml:space="preserve">Si estas medidas suman 360 grados, </v>
      </c>
      <c r="I1236" s="6" t="str">
        <f t="shared" ca="1" si="301"/>
        <v xml:space="preserve">y el primero es el </v>
      </c>
      <c r="J1236" s="6" t="str">
        <f t="shared" ca="1" si="302"/>
        <v xml:space="preserve">doble del segundo, \textbf{calcule} sus medidas </v>
      </c>
      <c r="K1236" s="6" t="s">
        <v>11</v>
      </c>
      <c r="L1236" s="13"/>
    </row>
    <row r="1237" spans="1:12" x14ac:dyDescent="0.3">
      <c r="B1237" s="15">
        <v>0</v>
      </c>
      <c r="C1237" s="6">
        <f t="shared" ca="1" si="309"/>
        <v>0.99291182617192242</v>
      </c>
      <c r="D1237" s="6">
        <f t="shared" ca="1" si="313"/>
        <v>7.0881738280775819E-3</v>
      </c>
      <c r="E1237" s="6">
        <f t="shared" ca="1" si="314"/>
        <v>0</v>
      </c>
      <c r="F1237" s="6" t="str">
        <f t="shared" si="310"/>
        <v/>
      </c>
      <c r="G1237" t="s">
        <v>10</v>
      </c>
      <c r="H1237" s="6" t="str">
        <f t="shared" ca="1" si="315"/>
        <v xml:space="preserve">Si estas medidas suman 180 grados, </v>
      </c>
      <c r="I1237" s="6" t="str">
        <f t="shared" ca="1" si="301"/>
        <v xml:space="preserve">y el segundo es el </v>
      </c>
      <c r="J1237" s="6" t="str">
        <f t="shared" ca="1" si="302"/>
        <v xml:space="preserve">triple del primero, calcule sus medidas </v>
      </c>
      <c r="K1237" s="6" t="s">
        <v>11</v>
      </c>
      <c r="L1237" s="13"/>
    </row>
    <row r="1238" spans="1:12" x14ac:dyDescent="0.3">
      <c r="A1238" t="s">
        <v>322</v>
      </c>
      <c r="B1238" s="15">
        <v>0</v>
      </c>
      <c r="C1238" s="6">
        <f t="shared" ca="1" si="309"/>
        <v>1.7284257872989706E-2</v>
      </c>
      <c r="D1238" s="6">
        <f t="shared" ca="1" si="313"/>
        <v>0.51728425787298971</v>
      </c>
      <c r="E1238" s="6">
        <f t="shared" ca="1" si="314"/>
        <v>0</v>
      </c>
      <c r="F1238" s="6" t="str">
        <f t="shared" si="310"/>
        <v>\end{enumerate}\newpage   \section*{Cuenta:  20211920246  }\begin{enumerate}</v>
      </c>
      <c r="G1238" t="s">
        <v>10</v>
      </c>
      <c r="H1238" s="6" t="str">
        <f t="shared" ref="H1238:H1248" ca="1" si="316">CONCATENATE("Si estas medidas suman ", ROUND(C1238*100+35,0)," grados, ")</f>
        <v xml:space="preserve">Si estas medidas suman 37 grados, </v>
      </c>
      <c r="I1238" s="6" t="str">
        <f t="shared" ca="1" si="301"/>
        <v xml:space="preserve">y el segundo es el </v>
      </c>
      <c r="J1238" s="6" t="str">
        <f t="shared" ca="1" si="302"/>
        <v xml:space="preserve">triple del primero, calcule sus medidas </v>
      </c>
      <c r="K1238" s="6" t="s">
        <v>11</v>
      </c>
      <c r="L1238" s="13"/>
    </row>
    <row r="1239" spans="1:12" x14ac:dyDescent="0.3">
      <c r="B1239" s="15">
        <v>0</v>
      </c>
      <c r="C1239" s="6">
        <f t="shared" ca="1" si="309"/>
        <v>0.78572689276918639</v>
      </c>
      <c r="D1239" s="6">
        <f t="shared" ca="1" si="313"/>
        <v>0.21427310723081361</v>
      </c>
      <c r="E1239" s="6">
        <f t="shared" ca="1" si="314"/>
        <v>0</v>
      </c>
      <c r="F1239" s="6" t="str">
        <f t="shared" si="310"/>
        <v/>
      </c>
      <c r="G1239" t="s">
        <v>10</v>
      </c>
      <c r="H1239" s="6" t="str">
        <f t="shared" ca="1" si="316"/>
        <v xml:space="preserve">Si estas medidas suman 114 grados, </v>
      </c>
      <c r="I1239" s="6" t="str">
        <f t="shared" ca="1" si="301"/>
        <v xml:space="preserve">y el segundo es el </v>
      </c>
      <c r="J1239" s="6" t="str">
        <f t="shared" ca="1" si="302"/>
        <v xml:space="preserve">triple del primero, calcule sus medidas </v>
      </c>
      <c r="K1239" s="6" t="s">
        <v>11</v>
      </c>
      <c r="L1239" s="13"/>
    </row>
    <row r="1240" spans="1:12" x14ac:dyDescent="0.3">
      <c r="B1240" s="15">
        <v>0</v>
      </c>
      <c r="C1240" s="6">
        <f t="shared" ca="1" si="309"/>
        <v>0.63494799032530125</v>
      </c>
      <c r="D1240" s="6">
        <f t="shared" ca="1" si="313"/>
        <v>0.36505200967469875</v>
      </c>
      <c r="E1240" s="6">
        <f t="shared" ca="1" si="314"/>
        <v>0</v>
      </c>
      <c r="F1240" s="6" t="str">
        <f t="shared" si="310"/>
        <v/>
      </c>
      <c r="G1240" t="s">
        <v>10</v>
      </c>
      <c r="H1240" s="6" t="str">
        <f t="shared" ca="1" si="316"/>
        <v xml:space="preserve">Si estas medidas suman 98 grados, </v>
      </c>
      <c r="I1240" s="6" t="str">
        <f t="shared" ca="1" si="301"/>
        <v xml:space="preserve">y el segundo es el </v>
      </c>
      <c r="J1240" s="6" t="str">
        <f t="shared" ca="1" si="302"/>
        <v xml:space="preserve">triple del primero, calcule sus medidas </v>
      </c>
      <c r="K1240" s="6" t="s">
        <v>11</v>
      </c>
      <c r="L1240" s="13"/>
    </row>
    <row r="1241" spans="1:12" x14ac:dyDescent="0.3">
      <c r="B1241" s="15">
        <v>0</v>
      </c>
      <c r="C1241" s="6">
        <f t="shared" ca="1" si="309"/>
        <v>0.37509082160620888</v>
      </c>
      <c r="D1241" s="6">
        <f t="shared" ca="1" si="313"/>
        <v>0.37509082160620888</v>
      </c>
      <c r="E1241" s="6">
        <f t="shared" ca="1" si="314"/>
        <v>1</v>
      </c>
      <c r="F1241" s="6" t="str">
        <f t="shared" si="310"/>
        <v/>
      </c>
      <c r="G1241" t="s">
        <v>10</v>
      </c>
      <c r="H1241" s="6" t="str">
        <f t="shared" ca="1" si="316"/>
        <v xml:space="preserve">Si estas medidas suman 73 grados, </v>
      </c>
      <c r="I1241" s="6" t="str">
        <f t="shared" ca="1" si="301"/>
        <v xml:space="preserve">y el segundo es el </v>
      </c>
      <c r="J1241" s="6" t="str">
        <f t="shared" ca="1" si="302"/>
        <v xml:space="preserve">triple del primero, calcule sus medidas </v>
      </c>
      <c r="K1241" s="6" t="s">
        <v>11</v>
      </c>
      <c r="L1241" s="13"/>
    </row>
    <row r="1242" spans="1:12" x14ac:dyDescent="0.3">
      <c r="B1242" s="15">
        <v>0</v>
      </c>
      <c r="C1242" s="6">
        <f t="shared" ca="1" si="309"/>
        <v>0.27905134999079984</v>
      </c>
      <c r="D1242" s="6">
        <f t="shared" ca="1" si="313"/>
        <v>0.27905134999079984</v>
      </c>
      <c r="E1242" s="6">
        <f t="shared" ca="1" si="314"/>
        <v>0</v>
      </c>
      <c r="F1242" s="6" t="str">
        <f t="shared" si="310"/>
        <v/>
      </c>
      <c r="G1242" t="s">
        <v>10</v>
      </c>
      <c r="H1242" s="6" t="str">
        <f t="shared" ca="1" si="316"/>
        <v xml:space="preserve">Si estas medidas suman 63 grados, </v>
      </c>
      <c r="I1242" s="6" t="str">
        <f t="shared" ca="1" si="301"/>
        <v xml:space="preserve">y el segundo es el </v>
      </c>
      <c r="J1242" s="6" t="str">
        <f t="shared" ca="1" si="302"/>
        <v xml:space="preserve">triple del primero, calcule sus medidas </v>
      </c>
      <c r="K1242" s="6" t="s">
        <v>11</v>
      </c>
      <c r="L1242" s="13"/>
    </row>
    <row r="1243" spans="1:12" x14ac:dyDescent="0.3">
      <c r="B1243" s="15">
        <v>0</v>
      </c>
      <c r="C1243" s="6">
        <f t="shared" ca="1" si="309"/>
        <v>0.23617122769095567</v>
      </c>
      <c r="D1243" s="6">
        <f t="shared" ca="1" si="313"/>
        <v>0.23617122769095567</v>
      </c>
      <c r="E1243" s="6">
        <f t="shared" ca="1" si="314"/>
        <v>2</v>
      </c>
      <c r="F1243" s="6" t="str">
        <f t="shared" si="310"/>
        <v/>
      </c>
      <c r="G1243" t="s">
        <v>10</v>
      </c>
      <c r="H1243" s="6" t="str">
        <f t="shared" ca="1" si="316"/>
        <v xml:space="preserve">Si estas medidas suman 59 grados, </v>
      </c>
      <c r="I1243" s="6" t="str">
        <f t="shared" ca="1" si="301"/>
        <v xml:space="preserve">y el primero es el </v>
      </c>
      <c r="J1243" s="6" t="str">
        <f t="shared" ca="1" si="302"/>
        <v xml:space="preserve">doble del segundo, \textbf{calcule} sus medidas </v>
      </c>
      <c r="K1243" s="6" t="s">
        <v>11</v>
      </c>
      <c r="L1243" s="13"/>
    </row>
    <row r="1244" spans="1:12" x14ac:dyDescent="0.3">
      <c r="B1244" s="15">
        <v>0</v>
      </c>
      <c r="C1244" s="6">
        <f t="shared" ca="1" si="309"/>
        <v>0.51932932455526526</v>
      </c>
      <c r="D1244" s="6">
        <f t="shared" ca="1" si="313"/>
        <v>0.51932932455526526</v>
      </c>
      <c r="E1244" s="6">
        <f t="shared" ca="1" si="314"/>
        <v>0</v>
      </c>
      <c r="F1244" s="6" t="str">
        <f t="shared" si="310"/>
        <v/>
      </c>
      <c r="G1244" t="s">
        <v>10</v>
      </c>
      <c r="H1244" s="6" t="str">
        <f t="shared" ca="1" si="316"/>
        <v xml:space="preserve">Si estas medidas suman 87 grados, </v>
      </c>
      <c r="I1244" s="6" t="str">
        <f t="shared" ref="I1244:I1307" ca="1" si="317">IF(E1244=2, "y el primero es el ", "y el segundo es el ")</f>
        <v xml:space="preserve">y el segundo es el </v>
      </c>
      <c r="J1244" s="6" t="str">
        <f t="shared" ref="J1244:J1307" ca="1" si="318">IF(E1244=2,"doble del segundo, \textbf{calcule} sus medidas ", "triple del primero, calcule sus medidas ")</f>
        <v xml:space="preserve">triple del primero, calcule sus medidas </v>
      </c>
      <c r="K1244" s="6" t="s">
        <v>11</v>
      </c>
      <c r="L1244" s="13"/>
    </row>
    <row r="1245" spans="1:12" x14ac:dyDescent="0.3">
      <c r="B1245" s="15">
        <v>0</v>
      </c>
      <c r="C1245" s="6">
        <f t="shared" ca="1" si="309"/>
        <v>0.25517297532477257</v>
      </c>
      <c r="D1245" s="6">
        <f t="shared" ca="1" si="313"/>
        <v>0.25517297532477257</v>
      </c>
      <c r="E1245" s="6">
        <f t="shared" ca="1" si="314"/>
        <v>1</v>
      </c>
      <c r="F1245" s="6" t="str">
        <f t="shared" si="310"/>
        <v/>
      </c>
      <c r="G1245" t="s">
        <v>10</v>
      </c>
      <c r="H1245" s="6" t="str">
        <f t="shared" ca="1" si="316"/>
        <v xml:space="preserve">Si estas medidas suman 61 grados, </v>
      </c>
      <c r="I1245" s="6" t="str">
        <f t="shared" ca="1" si="317"/>
        <v xml:space="preserve">y el segundo es el </v>
      </c>
      <c r="J1245" s="6" t="str">
        <f t="shared" ca="1" si="318"/>
        <v xml:space="preserve">triple del primero, calcule sus medidas </v>
      </c>
      <c r="K1245" s="6" t="s">
        <v>11</v>
      </c>
      <c r="L1245" s="13"/>
    </row>
    <row r="1246" spans="1:12" x14ac:dyDescent="0.3">
      <c r="B1246" s="15">
        <v>0</v>
      </c>
      <c r="C1246" s="6">
        <f t="shared" ca="1" si="309"/>
        <v>0.41341845079910899</v>
      </c>
      <c r="D1246" s="6">
        <f t="shared" ca="1" si="313"/>
        <v>0.41341845079910899</v>
      </c>
      <c r="E1246" s="6">
        <f t="shared" ca="1" si="314"/>
        <v>1</v>
      </c>
      <c r="F1246" s="6" t="str">
        <f t="shared" si="310"/>
        <v/>
      </c>
      <c r="G1246" t="s">
        <v>10</v>
      </c>
      <c r="H1246" s="6" t="str">
        <f t="shared" ca="1" si="316"/>
        <v xml:space="preserve">Si estas medidas suman 76 grados, </v>
      </c>
      <c r="I1246" s="6" t="str">
        <f t="shared" ca="1" si="317"/>
        <v xml:space="preserve">y el segundo es el </v>
      </c>
      <c r="J1246" s="6" t="str">
        <f t="shared" ca="1" si="318"/>
        <v xml:space="preserve">triple del primero, calcule sus medidas </v>
      </c>
      <c r="K1246" s="6" t="s">
        <v>11</v>
      </c>
      <c r="L1246" s="13"/>
    </row>
    <row r="1247" spans="1:12" x14ac:dyDescent="0.3">
      <c r="B1247" s="15">
        <v>0</v>
      </c>
      <c r="C1247" s="6">
        <f t="shared" ca="1" si="309"/>
        <v>0.37440453362816961</v>
      </c>
      <c r="D1247" s="6">
        <f t="shared" ca="1" si="313"/>
        <v>0.37440453362816961</v>
      </c>
      <c r="E1247" s="6">
        <f t="shared" ca="1" si="314"/>
        <v>1</v>
      </c>
      <c r="F1247" s="6" t="str">
        <f t="shared" si="310"/>
        <v/>
      </c>
      <c r="G1247" t="s">
        <v>10</v>
      </c>
      <c r="H1247" s="6" t="str">
        <f t="shared" ca="1" si="316"/>
        <v xml:space="preserve">Si estas medidas suman 72 grados, </v>
      </c>
      <c r="I1247" s="6" t="str">
        <f t="shared" ca="1" si="317"/>
        <v xml:space="preserve">y el segundo es el </v>
      </c>
      <c r="J1247" s="6" t="str">
        <f t="shared" ca="1" si="318"/>
        <v xml:space="preserve">triple del primero, calcule sus medidas </v>
      </c>
      <c r="K1247" s="6" t="s">
        <v>11</v>
      </c>
      <c r="L1247" s="13"/>
    </row>
    <row r="1248" spans="1:12" x14ac:dyDescent="0.3">
      <c r="B1248" s="15">
        <v>0</v>
      </c>
      <c r="C1248" s="6">
        <f t="shared" ca="1" si="309"/>
        <v>0.29325516365600113</v>
      </c>
      <c r="D1248" s="6">
        <f t="shared" ca="1" si="313"/>
        <v>0.29325516365600113</v>
      </c>
      <c r="E1248" s="6">
        <f t="shared" ca="1" si="314"/>
        <v>2</v>
      </c>
      <c r="F1248" s="6" t="str">
        <f t="shared" si="310"/>
        <v/>
      </c>
      <c r="G1248" t="s">
        <v>10</v>
      </c>
      <c r="H1248" s="6" t="str">
        <f t="shared" ca="1" si="316"/>
        <v xml:space="preserve">Si estas medidas suman 64 grados, </v>
      </c>
      <c r="I1248" s="6" t="str">
        <f t="shared" ca="1" si="317"/>
        <v xml:space="preserve">y el primero es el </v>
      </c>
      <c r="J1248" s="6" t="str">
        <f t="shared" ca="1" si="318"/>
        <v xml:space="preserve">doble del segundo, \textbf{calcule} sus medidas </v>
      </c>
      <c r="K1248" s="6" t="s">
        <v>11</v>
      </c>
      <c r="L1248" s="13"/>
    </row>
    <row r="1249" spans="1:12" x14ac:dyDescent="0.3">
      <c r="B1249" s="15">
        <v>0</v>
      </c>
      <c r="C1249" s="6">
        <f t="shared" ca="1" si="309"/>
        <v>0.55993573361203763</v>
      </c>
      <c r="D1249" s="6">
        <f t="shared" ca="1" si="313"/>
        <v>0.55993573361203763</v>
      </c>
      <c r="E1249" s="6">
        <f t="shared" ca="1" si="314"/>
        <v>1</v>
      </c>
      <c r="F1249" s="6" t="str">
        <f t="shared" si="310"/>
        <v/>
      </c>
      <c r="G1249" t="s">
        <v>10</v>
      </c>
      <c r="H1249" s="6" t="str">
        <f t="shared" ref="H1249:H1250" ca="1" si="319">CONCATENATE("Si estas medidas suman ", IF(E1240=0,180,IF(E1240=1,90,360))," grados, ")</f>
        <v xml:space="preserve">Si estas medidas suman 180 grados, </v>
      </c>
      <c r="I1249" s="6" t="str">
        <f t="shared" ca="1" si="317"/>
        <v xml:space="preserve">y el segundo es el </v>
      </c>
      <c r="J1249" s="6" t="str">
        <f t="shared" ca="1" si="318"/>
        <v xml:space="preserve">triple del primero, calcule sus medidas </v>
      </c>
      <c r="K1249" s="6" t="s">
        <v>11</v>
      </c>
      <c r="L1249" s="13"/>
    </row>
    <row r="1250" spans="1:12" x14ac:dyDescent="0.3">
      <c r="B1250" s="15">
        <v>0</v>
      </c>
      <c r="C1250" s="6">
        <f t="shared" ca="1" si="309"/>
        <v>0.66058193774903096</v>
      </c>
      <c r="D1250" s="6">
        <f t="shared" ca="1" si="313"/>
        <v>0.33941806225096904</v>
      </c>
      <c r="E1250" s="6">
        <f t="shared" ca="1" si="314"/>
        <v>0</v>
      </c>
      <c r="F1250" s="6" t="str">
        <f t="shared" si="310"/>
        <v/>
      </c>
      <c r="G1250" t="s">
        <v>10</v>
      </c>
      <c r="H1250" s="6" t="str">
        <f t="shared" ca="1" si="319"/>
        <v xml:space="preserve">Si estas medidas suman 90 grados, </v>
      </c>
      <c r="I1250" s="6" t="str">
        <f t="shared" ca="1" si="317"/>
        <v xml:space="preserve">y el segundo es el </v>
      </c>
      <c r="J1250" s="6" t="str">
        <f t="shared" ca="1" si="318"/>
        <v xml:space="preserve">triple del primero, calcule sus medidas </v>
      </c>
      <c r="K1250" s="6" t="s">
        <v>11</v>
      </c>
      <c r="L1250" s="13"/>
    </row>
    <row r="1251" spans="1:12" x14ac:dyDescent="0.3">
      <c r="A1251" t="s">
        <v>323</v>
      </c>
      <c r="B1251" s="15">
        <v>0</v>
      </c>
      <c r="C1251" s="6">
        <f t="shared" ca="1" si="309"/>
        <v>0.6022158302173245</v>
      </c>
      <c r="D1251" s="6">
        <f t="shared" ca="1" si="313"/>
        <v>0.3977841697826755</v>
      </c>
      <c r="E1251" s="6">
        <f t="shared" ca="1" si="314"/>
        <v>0</v>
      </c>
      <c r="F1251" s="6" t="str">
        <f t="shared" si="310"/>
        <v>\end{enumerate}\newpage   \section*{Cuenta:  20211920267  }\begin{enumerate}</v>
      </c>
      <c r="G1251" t="s">
        <v>10</v>
      </c>
      <c r="H1251" s="6" t="str">
        <f t="shared" ref="H1251:H1261" ca="1" si="320">CONCATENATE("Si estas medidas suman ", ROUND(C1251*100+35,0)," grados, ")</f>
        <v xml:space="preserve">Si estas medidas suman 95 grados, </v>
      </c>
      <c r="I1251" s="6" t="str">
        <f t="shared" ca="1" si="317"/>
        <v xml:space="preserve">y el segundo es el </v>
      </c>
      <c r="J1251" s="6" t="str">
        <f t="shared" ca="1" si="318"/>
        <v xml:space="preserve">triple del primero, calcule sus medidas </v>
      </c>
      <c r="K1251" s="6" t="s">
        <v>11</v>
      </c>
      <c r="L1251" s="13"/>
    </row>
    <row r="1252" spans="1:12" x14ac:dyDescent="0.3">
      <c r="B1252" s="15">
        <v>0</v>
      </c>
      <c r="C1252" s="6">
        <f t="shared" ca="1" si="309"/>
        <v>9.6819669670719422E-2</v>
      </c>
      <c r="D1252" s="6">
        <f t="shared" ca="1" si="313"/>
        <v>0.59681966967071942</v>
      </c>
      <c r="E1252" s="6">
        <f t="shared" ca="1" si="314"/>
        <v>2</v>
      </c>
      <c r="F1252" s="6" t="str">
        <f t="shared" si="310"/>
        <v/>
      </c>
      <c r="G1252" t="s">
        <v>10</v>
      </c>
      <c r="H1252" s="6" t="str">
        <f t="shared" ca="1" si="320"/>
        <v xml:space="preserve">Si estas medidas suman 45 grados, </v>
      </c>
      <c r="I1252" s="6" t="str">
        <f t="shared" ca="1" si="317"/>
        <v xml:space="preserve">y el primero es el </v>
      </c>
      <c r="J1252" s="6" t="str">
        <f t="shared" ca="1" si="318"/>
        <v xml:space="preserve">doble del segundo, \textbf{calcule} sus medidas </v>
      </c>
      <c r="K1252" s="6" t="s">
        <v>11</v>
      </c>
      <c r="L1252" s="13"/>
    </row>
    <row r="1253" spans="1:12" x14ac:dyDescent="0.3">
      <c r="B1253" s="15">
        <v>0</v>
      </c>
      <c r="C1253" s="6">
        <f t="shared" ca="1" si="309"/>
        <v>0.44420071651652182</v>
      </c>
      <c r="D1253" s="6">
        <f t="shared" ca="1" si="313"/>
        <v>0.44420071651652182</v>
      </c>
      <c r="E1253" s="6">
        <f t="shared" ca="1" si="314"/>
        <v>1</v>
      </c>
      <c r="F1253" s="6" t="str">
        <f t="shared" si="310"/>
        <v/>
      </c>
      <c r="G1253" t="s">
        <v>10</v>
      </c>
      <c r="H1253" s="6" t="str">
        <f t="shared" ca="1" si="320"/>
        <v xml:space="preserve">Si estas medidas suman 79 grados, </v>
      </c>
      <c r="I1253" s="6" t="str">
        <f t="shared" ca="1" si="317"/>
        <v xml:space="preserve">y el segundo es el </v>
      </c>
      <c r="J1253" s="6" t="str">
        <f t="shared" ca="1" si="318"/>
        <v xml:space="preserve">triple del primero, calcule sus medidas </v>
      </c>
      <c r="K1253" s="6" t="s">
        <v>11</v>
      </c>
      <c r="L1253" s="13"/>
    </row>
    <row r="1254" spans="1:12" x14ac:dyDescent="0.3">
      <c r="B1254" s="15">
        <v>0</v>
      </c>
      <c r="C1254" s="6">
        <f t="shared" ca="1" si="309"/>
        <v>0.44299434339957922</v>
      </c>
      <c r="D1254" s="6">
        <f t="shared" ca="1" si="313"/>
        <v>0.44299434339957922</v>
      </c>
      <c r="E1254" s="6">
        <f t="shared" ca="1" si="314"/>
        <v>1</v>
      </c>
      <c r="F1254" s="6" t="str">
        <f t="shared" si="310"/>
        <v/>
      </c>
      <c r="G1254" t="s">
        <v>10</v>
      </c>
      <c r="H1254" s="6" t="str">
        <f t="shared" ca="1" si="320"/>
        <v xml:space="preserve">Si estas medidas suman 79 grados, </v>
      </c>
      <c r="I1254" s="6" t="str">
        <f t="shared" ca="1" si="317"/>
        <v xml:space="preserve">y el segundo es el </v>
      </c>
      <c r="J1254" s="6" t="str">
        <f t="shared" ca="1" si="318"/>
        <v xml:space="preserve">triple del primero, calcule sus medidas </v>
      </c>
      <c r="K1254" s="6" t="s">
        <v>11</v>
      </c>
      <c r="L1254" s="13"/>
    </row>
    <row r="1255" spans="1:12" x14ac:dyDescent="0.3">
      <c r="B1255" s="15">
        <v>0</v>
      </c>
      <c r="C1255" s="6">
        <f t="shared" ca="1" si="309"/>
        <v>0.67112732979048517</v>
      </c>
      <c r="D1255" s="6">
        <f t="shared" ca="1" si="313"/>
        <v>0.32887267020951483</v>
      </c>
      <c r="E1255" s="6">
        <f t="shared" ca="1" si="314"/>
        <v>2</v>
      </c>
      <c r="F1255" s="6" t="str">
        <f t="shared" si="310"/>
        <v/>
      </c>
      <c r="G1255" t="s">
        <v>10</v>
      </c>
      <c r="H1255" s="6" t="str">
        <f t="shared" ca="1" si="320"/>
        <v xml:space="preserve">Si estas medidas suman 102 grados, </v>
      </c>
      <c r="I1255" s="6" t="str">
        <f t="shared" ca="1" si="317"/>
        <v xml:space="preserve">y el primero es el </v>
      </c>
      <c r="J1255" s="6" t="str">
        <f t="shared" ca="1" si="318"/>
        <v xml:space="preserve">doble del segundo, \textbf{calcule} sus medidas </v>
      </c>
      <c r="K1255" s="6" t="s">
        <v>11</v>
      </c>
      <c r="L1255" s="13"/>
    </row>
    <row r="1256" spans="1:12" x14ac:dyDescent="0.3">
      <c r="B1256" s="15">
        <v>0</v>
      </c>
      <c r="C1256" s="6">
        <f t="shared" ca="1" si="309"/>
        <v>0.80265938645372847</v>
      </c>
      <c r="D1256" s="6">
        <f t="shared" ca="1" si="313"/>
        <v>0.19734061354627153</v>
      </c>
      <c r="E1256" s="6">
        <f t="shared" ca="1" si="314"/>
        <v>1</v>
      </c>
      <c r="F1256" s="6" t="str">
        <f t="shared" si="310"/>
        <v/>
      </c>
      <c r="G1256" t="s">
        <v>10</v>
      </c>
      <c r="H1256" s="6" t="str">
        <f t="shared" ca="1" si="320"/>
        <v xml:space="preserve">Si estas medidas suman 115 grados, </v>
      </c>
      <c r="I1256" s="6" t="str">
        <f t="shared" ca="1" si="317"/>
        <v xml:space="preserve">y el segundo es el </v>
      </c>
      <c r="J1256" s="6" t="str">
        <f t="shared" ca="1" si="318"/>
        <v xml:space="preserve">triple del primero, calcule sus medidas </v>
      </c>
      <c r="K1256" s="6" t="s">
        <v>11</v>
      </c>
      <c r="L1256" s="13"/>
    </row>
    <row r="1257" spans="1:12" x14ac:dyDescent="0.3">
      <c r="B1257" s="15">
        <v>0</v>
      </c>
      <c r="C1257" s="6">
        <f t="shared" ca="1" si="309"/>
        <v>0.91144474736920322</v>
      </c>
      <c r="D1257" s="6">
        <f t="shared" ca="1" si="313"/>
        <v>8.8555252630796777E-2</v>
      </c>
      <c r="E1257" s="6">
        <f t="shared" ca="1" si="314"/>
        <v>2</v>
      </c>
      <c r="F1257" s="6" t="str">
        <f t="shared" si="310"/>
        <v/>
      </c>
      <c r="G1257" t="s">
        <v>10</v>
      </c>
      <c r="H1257" s="6" t="str">
        <f t="shared" ca="1" si="320"/>
        <v xml:space="preserve">Si estas medidas suman 126 grados, </v>
      </c>
      <c r="I1257" s="6" t="str">
        <f t="shared" ca="1" si="317"/>
        <v xml:space="preserve">y el primero es el </v>
      </c>
      <c r="J1257" s="6" t="str">
        <f t="shared" ca="1" si="318"/>
        <v xml:space="preserve">doble del segundo, \textbf{calcule} sus medidas </v>
      </c>
      <c r="K1257" s="6" t="s">
        <v>11</v>
      </c>
      <c r="L1257" s="13"/>
    </row>
    <row r="1258" spans="1:12" x14ac:dyDescent="0.3">
      <c r="B1258" s="15">
        <v>0</v>
      </c>
      <c r="C1258" s="6">
        <f t="shared" ca="1" si="309"/>
        <v>0.19447697991988766</v>
      </c>
      <c r="D1258" s="6">
        <f t="shared" ca="1" si="313"/>
        <v>0.19447697991988766</v>
      </c>
      <c r="E1258" s="6">
        <f t="shared" ca="1" si="314"/>
        <v>1</v>
      </c>
      <c r="F1258" s="6" t="str">
        <f t="shared" si="310"/>
        <v/>
      </c>
      <c r="G1258" t="s">
        <v>10</v>
      </c>
      <c r="H1258" s="6" t="str">
        <f t="shared" ca="1" si="320"/>
        <v xml:space="preserve">Si estas medidas suman 54 grados, </v>
      </c>
      <c r="I1258" s="6" t="str">
        <f t="shared" ca="1" si="317"/>
        <v xml:space="preserve">y el segundo es el </v>
      </c>
      <c r="J1258" s="6" t="str">
        <f t="shared" ca="1" si="318"/>
        <v xml:space="preserve">triple del primero, calcule sus medidas </v>
      </c>
      <c r="K1258" s="6" t="s">
        <v>11</v>
      </c>
      <c r="L1258" s="13"/>
    </row>
    <row r="1259" spans="1:12" x14ac:dyDescent="0.3">
      <c r="B1259" s="15">
        <v>0</v>
      </c>
      <c r="C1259" s="6">
        <f t="shared" ca="1" si="309"/>
        <v>0.25774591572097705</v>
      </c>
      <c r="D1259" s="6">
        <f t="shared" ca="1" si="313"/>
        <v>0.25774591572097705</v>
      </c>
      <c r="E1259" s="6">
        <f t="shared" ca="1" si="314"/>
        <v>1</v>
      </c>
      <c r="F1259" s="6" t="str">
        <f t="shared" si="310"/>
        <v/>
      </c>
      <c r="G1259" t="s">
        <v>10</v>
      </c>
      <c r="H1259" s="6" t="str">
        <f t="shared" ca="1" si="320"/>
        <v xml:space="preserve">Si estas medidas suman 61 grados, </v>
      </c>
      <c r="I1259" s="6" t="str">
        <f t="shared" ca="1" si="317"/>
        <v xml:space="preserve">y el segundo es el </v>
      </c>
      <c r="J1259" s="6" t="str">
        <f t="shared" ca="1" si="318"/>
        <v xml:space="preserve">triple del primero, calcule sus medidas </v>
      </c>
      <c r="K1259" s="6" t="s">
        <v>11</v>
      </c>
      <c r="L1259" s="13"/>
    </row>
    <row r="1260" spans="1:12" x14ac:dyDescent="0.3">
      <c r="B1260" s="15">
        <v>0</v>
      </c>
      <c r="C1260" s="6">
        <f t="shared" ca="1" si="309"/>
        <v>0.96666182642900078</v>
      </c>
      <c r="D1260" s="6">
        <f t="shared" ca="1" si="313"/>
        <v>3.3338173570999219E-2</v>
      </c>
      <c r="E1260" s="6">
        <f t="shared" ca="1" si="314"/>
        <v>0</v>
      </c>
      <c r="F1260" s="6" t="str">
        <f t="shared" si="310"/>
        <v/>
      </c>
      <c r="G1260" t="s">
        <v>10</v>
      </c>
      <c r="H1260" s="6" t="str">
        <f t="shared" ca="1" si="320"/>
        <v xml:space="preserve">Si estas medidas suman 132 grados, </v>
      </c>
      <c r="I1260" s="6" t="str">
        <f t="shared" ca="1" si="317"/>
        <v xml:space="preserve">y el segundo es el </v>
      </c>
      <c r="J1260" s="6" t="str">
        <f t="shared" ca="1" si="318"/>
        <v xml:space="preserve">triple del primero, calcule sus medidas </v>
      </c>
      <c r="K1260" s="6" t="s">
        <v>11</v>
      </c>
      <c r="L1260" s="13"/>
    </row>
    <row r="1261" spans="1:12" x14ac:dyDescent="0.3">
      <c r="B1261" s="15">
        <v>0</v>
      </c>
      <c r="C1261" s="6">
        <f t="shared" ca="1" si="309"/>
        <v>5.5384650372109601E-2</v>
      </c>
      <c r="D1261" s="6">
        <f t="shared" ca="1" si="313"/>
        <v>0.5553846503721096</v>
      </c>
      <c r="E1261" s="6">
        <f t="shared" ca="1" si="314"/>
        <v>0</v>
      </c>
      <c r="F1261" s="6" t="str">
        <f t="shared" si="310"/>
        <v/>
      </c>
      <c r="G1261" t="s">
        <v>10</v>
      </c>
      <c r="H1261" s="6" t="str">
        <f t="shared" ca="1" si="320"/>
        <v xml:space="preserve">Si estas medidas suman 41 grados, </v>
      </c>
      <c r="I1261" s="6" t="str">
        <f t="shared" ca="1" si="317"/>
        <v xml:space="preserve">y el segundo es el </v>
      </c>
      <c r="J1261" s="6" t="str">
        <f t="shared" ca="1" si="318"/>
        <v xml:space="preserve">triple del primero, calcule sus medidas </v>
      </c>
      <c r="K1261" s="6" t="s">
        <v>11</v>
      </c>
      <c r="L1261" s="13"/>
    </row>
    <row r="1262" spans="1:12" x14ac:dyDescent="0.3">
      <c r="B1262" s="15">
        <v>0</v>
      </c>
      <c r="C1262" s="6">
        <f t="shared" ca="1" si="309"/>
        <v>0.40480898787732977</v>
      </c>
      <c r="D1262" s="6">
        <f t="shared" ca="1" si="313"/>
        <v>0.40480898787732977</v>
      </c>
      <c r="E1262" s="6">
        <f t="shared" ca="1" si="314"/>
        <v>1</v>
      </c>
      <c r="F1262" s="6" t="str">
        <f t="shared" si="310"/>
        <v/>
      </c>
      <c r="G1262" t="s">
        <v>10</v>
      </c>
      <c r="H1262" s="6" t="str">
        <f t="shared" ref="H1262:H1263" ca="1" si="321">CONCATENATE("Si estas medidas suman ", IF(E1253=0,180,IF(E1253=1,90,360))," grados, ")</f>
        <v xml:space="preserve">Si estas medidas suman 90 grados, </v>
      </c>
      <c r="I1262" s="6" t="str">
        <f t="shared" ca="1" si="317"/>
        <v xml:space="preserve">y el segundo es el </v>
      </c>
      <c r="J1262" s="6" t="str">
        <f t="shared" ca="1" si="318"/>
        <v xml:space="preserve">triple del primero, calcule sus medidas </v>
      </c>
      <c r="K1262" s="6" t="s">
        <v>11</v>
      </c>
      <c r="L1262" s="13"/>
    </row>
    <row r="1263" spans="1:12" x14ac:dyDescent="0.3">
      <c r="B1263" s="15">
        <v>0</v>
      </c>
      <c r="C1263" s="6">
        <f t="shared" ca="1" si="309"/>
        <v>0.47156769494801332</v>
      </c>
      <c r="D1263" s="6">
        <f t="shared" ca="1" si="313"/>
        <v>0.47156769494801332</v>
      </c>
      <c r="E1263" s="6">
        <f t="shared" ca="1" si="314"/>
        <v>1</v>
      </c>
      <c r="F1263" s="6" t="str">
        <f t="shared" si="310"/>
        <v/>
      </c>
      <c r="G1263" t="s">
        <v>10</v>
      </c>
      <c r="H1263" s="6" t="str">
        <f t="shared" ca="1" si="321"/>
        <v xml:space="preserve">Si estas medidas suman 90 grados, </v>
      </c>
      <c r="I1263" s="6" t="str">
        <f t="shared" ca="1" si="317"/>
        <v xml:space="preserve">y el segundo es el </v>
      </c>
      <c r="J1263" s="6" t="str">
        <f t="shared" ca="1" si="318"/>
        <v xml:space="preserve">triple del primero, calcule sus medidas </v>
      </c>
      <c r="K1263" s="6" t="s">
        <v>11</v>
      </c>
      <c r="L1263" s="13"/>
    </row>
    <row r="1264" spans="1:12" x14ac:dyDescent="0.3">
      <c r="A1264" t="s">
        <v>286</v>
      </c>
      <c r="B1264" s="15">
        <v>0</v>
      </c>
      <c r="C1264" s="6">
        <f t="shared" ca="1" si="309"/>
        <v>0.48685207544047937</v>
      </c>
      <c r="D1264" s="6">
        <f t="shared" ca="1" si="313"/>
        <v>0.48685207544047937</v>
      </c>
      <c r="E1264" s="6">
        <f t="shared" ca="1" si="314"/>
        <v>0</v>
      </c>
      <c r="F1264" s="6" t="str">
        <f t="shared" si="310"/>
        <v>\end{enumerate}\newpage   \section*{Cuenta:  X  }\begin{enumerate}</v>
      </c>
      <c r="G1264" t="s">
        <v>10</v>
      </c>
      <c r="H1264" s="6" t="str">
        <f t="shared" ref="H1264:H1274" ca="1" si="322">CONCATENATE("Si estas medidas suman ", ROUND(C1264*100+35,0)," grados, ")</f>
        <v xml:space="preserve">Si estas medidas suman 84 grados, </v>
      </c>
      <c r="I1264" s="6" t="str">
        <f t="shared" ca="1" si="317"/>
        <v xml:space="preserve">y el segundo es el </v>
      </c>
      <c r="J1264" s="6" t="str">
        <f t="shared" ca="1" si="318"/>
        <v xml:space="preserve">triple del primero, calcule sus medidas </v>
      </c>
      <c r="K1264" s="6" t="s">
        <v>11</v>
      </c>
      <c r="L1264" s="13"/>
    </row>
    <row r="1265" spans="1:12" x14ac:dyDescent="0.3">
      <c r="B1265" s="15">
        <v>0</v>
      </c>
      <c r="C1265" s="6">
        <f t="shared" ca="1" si="309"/>
        <v>0.10694405970485676</v>
      </c>
      <c r="D1265" s="6">
        <f t="shared" ca="1" si="313"/>
        <v>0.10694405970485676</v>
      </c>
      <c r="E1265" s="6">
        <f t="shared" ca="1" si="314"/>
        <v>1</v>
      </c>
      <c r="F1265" s="6" t="str">
        <f t="shared" si="310"/>
        <v/>
      </c>
      <c r="G1265" t="s">
        <v>10</v>
      </c>
      <c r="H1265" s="6" t="str">
        <f t="shared" ca="1" si="322"/>
        <v xml:space="preserve">Si estas medidas suman 46 grados, </v>
      </c>
      <c r="I1265" s="6" t="str">
        <f t="shared" ca="1" si="317"/>
        <v xml:space="preserve">y el segundo es el </v>
      </c>
      <c r="J1265" s="6" t="str">
        <f t="shared" ca="1" si="318"/>
        <v xml:space="preserve">triple del primero, calcule sus medidas </v>
      </c>
      <c r="K1265" s="6" t="s">
        <v>11</v>
      </c>
      <c r="L1265" s="13"/>
    </row>
    <row r="1266" spans="1:12" x14ac:dyDescent="0.3">
      <c r="B1266" s="15">
        <v>0</v>
      </c>
      <c r="C1266" s="6">
        <f t="shared" ca="1" si="309"/>
        <v>0.20177035725047898</v>
      </c>
      <c r="D1266" s="6">
        <f t="shared" ca="1" si="313"/>
        <v>0.20177035725047898</v>
      </c>
      <c r="E1266" s="6">
        <f t="shared" ca="1" si="314"/>
        <v>1</v>
      </c>
      <c r="F1266" s="6" t="str">
        <f t="shared" si="310"/>
        <v/>
      </c>
      <c r="G1266" t="s">
        <v>10</v>
      </c>
      <c r="H1266" s="6" t="str">
        <f t="shared" ca="1" si="322"/>
        <v xml:space="preserve">Si estas medidas suman 55 grados, </v>
      </c>
      <c r="I1266" s="6" t="str">
        <f t="shared" ca="1" si="317"/>
        <v xml:space="preserve">y el segundo es el </v>
      </c>
      <c r="J1266" s="6" t="str">
        <f t="shared" ca="1" si="318"/>
        <v xml:space="preserve">triple del primero, calcule sus medidas </v>
      </c>
      <c r="K1266" s="6" t="s">
        <v>11</v>
      </c>
      <c r="L1266" s="13"/>
    </row>
    <row r="1267" spans="1:12" x14ac:dyDescent="0.3">
      <c r="B1267" s="15">
        <v>0</v>
      </c>
      <c r="C1267" s="6">
        <f t="shared" ca="1" si="309"/>
        <v>0.22658785144034033</v>
      </c>
      <c r="D1267" s="6">
        <f t="shared" ca="1" si="313"/>
        <v>0.22658785144034033</v>
      </c>
      <c r="E1267" s="6">
        <f t="shared" ca="1" si="314"/>
        <v>1</v>
      </c>
      <c r="F1267" s="6" t="str">
        <f t="shared" si="310"/>
        <v/>
      </c>
      <c r="G1267" t="s">
        <v>10</v>
      </c>
      <c r="H1267" s="6" t="str">
        <f t="shared" ca="1" si="322"/>
        <v xml:space="preserve">Si estas medidas suman 58 grados, </v>
      </c>
      <c r="I1267" s="6" t="str">
        <f t="shared" ca="1" si="317"/>
        <v xml:space="preserve">y el segundo es el </v>
      </c>
      <c r="J1267" s="6" t="str">
        <f t="shared" ca="1" si="318"/>
        <v xml:space="preserve">triple del primero, calcule sus medidas </v>
      </c>
      <c r="K1267" s="6" t="s">
        <v>11</v>
      </c>
      <c r="L1267" s="13"/>
    </row>
    <row r="1268" spans="1:12" x14ac:dyDescent="0.3">
      <c r="B1268" s="15">
        <v>0</v>
      </c>
      <c r="C1268" s="6">
        <f t="shared" ca="1" si="309"/>
        <v>0.83919686726605625</v>
      </c>
      <c r="D1268" s="6">
        <f t="shared" ca="1" si="313"/>
        <v>0.16080313273394375</v>
      </c>
      <c r="E1268" s="6">
        <f t="shared" ca="1" si="314"/>
        <v>0</v>
      </c>
      <c r="F1268" s="6" t="str">
        <f t="shared" si="310"/>
        <v/>
      </c>
      <c r="G1268" t="s">
        <v>10</v>
      </c>
      <c r="H1268" s="6" t="str">
        <f t="shared" ca="1" si="322"/>
        <v xml:space="preserve">Si estas medidas suman 119 grados, </v>
      </c>
      <c r="I1268" s="6" t="str">
        <f t="shared" ca="1" si="317"/>
        <v xml:space="preserve">y el segundo es el </v>
      </c>
      <c r="J1268" s="6" t="str">
        <f t="shared" ca="1" si="318"/>
        <v xml:space="preserve">triple del primero, calcule sus medidas </v>
      </c>
      <c r="K1268" s="6" t="s">
        <v>11</v>
      </c>
      <c r="L1268" s="13"/>
    </row>
    <row r="1269" spans="1:12" x14ac:dyDescent="0.3">
      <c r="B1269" s="15">
        <v>0</v>
      </c>
      <c r="C1269" s="6">
        <f t="shared" ca="1" si="309"/>
        <v>0.42902596899744561</v>
      </c>
      <c r="D1269" s="6">
        <f t="shared" ca="1" si="313"/>
        <v>0.42902596899744561</v>
      </c>
      <c r="E1269" s="6">
        <f t="shared" ca="1" si="314"/>
        <v>0</v>
      </c>
      <c r="F1269" s="6" t="str">
        <f t="shared" si="310"/>
        <v/>
      </c>
      <c r="G1269" t="s">
        <v>10</v>
      </c>
      <c r="H1269" s="6" t="str">
        <f t="shared" ca="1" si="322"/>
        <v xml:space="preserve">Si estas medidas suman 78 grados, </v>
      </c>
      <c r="I1269" s="6" t="str">
        <f t="shared" ca="1" si="317"/>
        <v xml:space="preserve">y el segundo es el </v>
      </c>
      <c r="J1269" s="6" t="str">
        <f t="shared" ca="1" si="318"/>
        <v xml:space="preserve">triple del primero, calcule sus medidas </v>
      </c>
      <c r="K1269" s="6" t="s">
        <v>11</v>
      </c>
      <c r="L1269" s="13"/>
    </row>
    <row r="1270" spans="1:12" x14ac:dyDescent="0.3">
      <c r="B1270" s="15">
        <v>0</v>
      </c>
      <c r="C1270" s="6">
        <f t="shared" ca="1" si="309"/>
        <v>0.45886194246171852</v>
      </c>
      <c r="D1270" s="6">
        <f t="shared" ca="1" si="313"/>
        <v>0.45886194246171852</v>
      </c>
      <c r="E1270" s="6">
        <f t="shared" ca="1" si="314"/>
        <v>0</v>
      </c>
      <c r="F1270" s="6" t="str">
        <f t="shared" si="310"/>
        <v/>
      </c>
      <c r="G1270" t="s">
        <v>10</v>
      </c>
      <c r="H1270" s="6" t="str">
        <f t="shared" ca="1" si="322"/>
        <v xml:space="preserve">Si estas medidas suman 81 grados, </v>
      </c>
      <c r="I1270" s="6" t="str">
        <f t="shared" ca="1" si="317"/>
        <v xml:space="preserve">y el segundo es el </v>
      </c>
      <c r="J1270" s="6" t="str">
        <f t="shared" ca="1" si="318"/>
        <v xml:space="preserve">triple del primero, calcule sus medidas </v>
      </c>
      <c r="K1270" s="6" t="s">
        <v>11</v>
      </c>
      <c r="L1270" s="13"/>
    </row>
    <row r="1271" spans="1:12" x14ac:dyDescent="0.3">
      <c r="B1271" s="15">
        <v>0</v>
      </c>
      <c r="C1271" s="6">
        <f t="shared" ca="1" si="309"/>
        <v>0.4019792722141402</v>
      </c>
      <c r="D1271" s="6">
        <f t="shared" ca="1" si="313"/>
        <v>0.4019792722141402</v>
      </c>
      <c r="E1271" s="6">
        <f t="shared" ca="1" si="314"/>
        <v>0</v>
      </c>
      <c r="F1271" s="6" t="str">
        <f t="shared" si="310"/>
        <v/>
      </c>
      <c r="G1271" t="s">
        <v>10</v>
      </c>
      <c r="H1271" s="6" t="str">
        <f t="shared" ca="1" si="322"/>
        <v xml:space="preserve">Si estas medidas suman 75 grados, </v>
      </c>
      <c r="I1271" s="6" t="str">
        <f t="shared" ca="1" si="317"/>
        <v xml:space="preserve">y el segundo es el </v>
      </c>
      <c r="J1271" s="6" t="str">
        <f t="shared" ca="1" si="318"/>
        <v xml:space="preserve">triple del primero, calcule sus medidas </v>
      </c>
      <c r="K1271" s="6" t="s">
        <v>11</v>
      </c>
      <c r="L1271" s="13"/>
    </row>
    <row r="1272" spans="1:12" x14ac:dyDescent="0.3">
      <c r="B1272" s="15">
        <v>0</v>
      </c>
      <c r="C1272" s="6">
        <f t="shared" ca="1" si="309"/>
        <v>0.6506872192589408</v>
      </c>
      <c r="D1272" s="6">
        <f t="shared" ca="1" si="313"/>
        <v>0.3493127807410592</v>
      </c>
      <c r="E1272" s="6">
        <f t="shared" ca="1" si="314"/>
        <v>1</v>
      </c>
      <c r="F1272" s="6" t="str">
        <f t="shared" si="310"/>
        <v/>
      </c>
      <c r="G1272" t="s">
        <v>10</v>
      </c>
      <c r="H1272" s="6" t="str">
        <f t="shared" ca="1" si="322"/>
        <v xml:space="preserve">Si estas medidas suman 100 grados, </v>
      </c>
      <c r="I1272" s="6" t="str">
        <f t="shared" ca="1" si="317"/>
        <v xml:space="preserve">y el segundo es el </v>
      </c>
      <c r="J1272" s="6" t="str">
        <f t="shared" ca="1" si="318"/>
        <v xml:space="preserve">triple del primero, calcule sus medidas </v>
      </c>
      <c r="K1272" s="6" t="s">
        <v>11</v>
      </c>
      <c r="L1272" s="13"/>
    </row>
    <row r="1273" spans="1:12" x14ac:dyDescent="0.3">
      <c r="B1273" s="15">
        <v>0</v>
      </c>
      <c r="C1273" s="6">
        <f t="shared" ca="1" si="309"/>
        <v>0.32185261220964656</v>
      </c>
      <c r="D1273" s="6">
        <f t="shared" ca="1" si="313"/>
        <v>0.32185261220964656</v>
      </c>
      <c r="E1273" s="6">
        <f t="shared" ca="1" si="314"/>
        <v>1</v>
      </c>
      <c r="F1273" s="6" t="str">
        <f t="shared" si="310"/>
        <v/>
      </c>
      <c r="G1273" t="s">
        <v>10</v>
      </c>
      <c r="H1273" s="6" t="str">
        <f t="shared" ca="1" si="322"/>
        <v xml:space="preserve">Si estas medidas suman 67 grados, </v>
      </c>
      <c r="I1273" s="6" t="str">
        <f t="shared" ca="1" si="317"/>
        <v xml:space="preserve">y el segundo es el </v>
      </c>
      <c r="J1273" s="6" t="str">
        <f t="shared" ca="1" si="318"/>
        <v xml:space="preserve">triple del primero, calcule sus medidas </v>
      </c>
      <c r="K1273" s="6" t="s">
        <v>11</v>
      </c>
      <c r="L1273" s="13"/>
    </row>
    <row r="1274" spans="1:12" x14ac:dyDescent="0.3">
      <c r="B1274" s="15">
        <v>0</v>
      </c>
      <c r="C1274" s="6">
        <f t="shared" ca="1" si="309"/>
        <v>0.12905240308728239</v>
      </c>
      <c r="D1274" s="6">
        <f t="shared" ca="1" si="313"/>
        <v>0.12905240308728239</v>
      </c>
      <c r="E1274" s="6">
        <f t="shared" ca="1" si="314"/>
        <v>0</v>
      </c>
      <c r="F1274" s="6" t="str">
        <f t="shared" si="310"/>
        <v/>
      </c>
      <c r="G1274" t="s">
        <v>10</v>
      </c>
      <c r="H1274" s="6" t="str">
        <f t="shared" ca="1" si="322"/>
        <v xml:space="preserve">Si estas medidas suman 48 grados, </v>
      </c>
      <c r="I1274" s="6" t="str">
        <f t="shared" ca="1" si="317"/>
        <v xml:space="preserve">y el segundo es el </v>
      </c>
      <c r="J1274" s="6" t="str">
        <f t="shared" ca="1" si="318"/>
        <v xml:space="preserve">triple del primero, calcule sus medidas </v>
      </c>
      <c r="K1274" s="6" t="s">
        <v>11</v>
      </c>
      <c r="L1274" s="13"/>
    </row>
    <row r="1275" spans="1:12" x14ac:dyDescent="0.3">
      <c r="B1275" s="15">
        <v>0</v>
      </c>
      <c r="C1275" s="6">
        <f t="shared" ca="1" si="309"/>
        <v>0.18470802834863975</v>
      </c>
      <c r="D1275" s="6">
        <f t="shared" ca="1" si="313"/>
        <v>0.18470802834863975</v>
      </c>
      <c r="E1275" s="6">
        <f t="shared" ca="1" si="314"/>
        <v>0</v>
      </c>
      <c r="F1275" s="6" t="str">
        <f t="shared" si="310"/>
        <v/>
      </c>
      <c r="G1275" t="s">
        <v>10</v>
      </c>
      <c r="H1275" s="6" t="str">
        <f t="shared" ref="H1275:H1276" ca="1" si="323">CONCATENATE("Si estas medidas suman ", IF(E1266=0,180,IF(E1266=1,90,360))," grados, ")</f>
        <v xml:space="preserve">Si estas medidas suman 90 grados, </v>
      </c>
      <c r="I1275" s="6" t="str">
        <f t="shared" ca="1" si="317"/>
        <v xml:space="preserve">y el segundo es el </v>
      </c>
      <c r="J1275" s="6" t="str">
        <f t="shared" ca="1" si="318"/>
        <v xml:space="preserve">triple del primero, calcule sus medidas </v>
      </c>
      <c r="K1275" s="6" t="s">
        <v>11</v>
      </c>
      <c r="L1275" s="13"/>
    </row>
    <row r="1276" spans="1:12" x14ac:dyDescent="0.3">
      <c r="B1276" s="15">
        <v>0</v>
      </c>
      <c r="C1276" s="6">
        <f t="shared" ca="1" si="309"/>
        <v>0.36512797440401212</v>
      </c>
      <c r="D1276" s="6">
        <f t="shared" ca="1" si="313"/>
        <v>0.36512797440401212</v>
      </c>
      <c r="E1276" s="6">
        <f t="shared" ca="1" si="314"/>
        <v>0</v>
      </c>
      <c r="F1276" s="6" t="str">
        <f t="shared" si="310"/>
        <v/>
      </c>
      <c r="G1276" t="s">
        <v>10</v>
      </c>
      <c r="H1276" s="6" t="str">
        <f t="shared" ca="1" si="323"/>
        <v xml:space="preserve">Si estas medidas suman 90 grados, </v>
      </c>
      <c r="I1276" s="6" t="str">
        <f t="shared" ca="1" si="317"/>
        <v xml:space="preserve">y el segundo es el </v>
      </c>
      <c r="J1276" s="6" t="str">
        <f t="shared" ca="1" si="318"/>
        <v xml:space="preserve">triple del primero, calcule sus medidas </v>
      </c>
      <c r="K1276" s="6" t="s">
        <v>11</v>
      </c>
      <c r="L1276" s="13"/>
    </row>
    <row r="1277" spans="1:12" x14ac:dyDescent="0.3">
      <c r="A1277" t="s">
        <v>286</v>
      </c>
      <c r="B1277" s="15">
        <v>0</v>
      </c>
      <c r="C1277" s="6">
        <f t="shared" ca="1" si="309"/>
        <v>5.4070165434068729E-2</v>
      </c>
      <c r="D1277" s="6">
        <f t="shared" ca="1" si="313"/>
        <v>0.55407016543406873</v>
      </c>
      <c r="E1277" s="6">
        <f t="shared" ca="1" si="314"/>
        <v>0</v>
      </c>
      <c r="F1277" s="6" t="str">
        <f t="shared" si="310"/>
        <v>\end{enumerate}\newpage   \section*{Cuenta:  X  }\begin{enumerate}</v>
      </c>
      <c r="G1277" t="s">
        <v>10</v>
      </c>
      <c r="H1277" s="6" t="str">
        <f t="shared" ref="H1277:H1287" ca="1" si="324">CONCATENATE("Si estas medidas suman ", ROUND(C1277*100+35,0)," grados, ")</f>
        <v xml:space="preserve">Si estas medidas suman 40 grados, </v>
      </c>
      <c r="I1277" s="6" t="str">
        <f t="shared" ca="1" si="317"/>
        <v xml:space="preserve">y el segundo es el </v>
      </c>
      <c r="J1277" s="6" t="str">
        <f t="shared" ca="1" si="318"/>
        <v xml:space="preserve">triple del primero, calcule sus medidas </v>
      </c>
      <c r="K1277" s="6" t="s">
        <v>11</v>
      </c>
      <c r="L1277" s="13"/>
    </row>
    <row r="1278" spans="1:12" x14ac:dyDescent="0.3">
      <c r="B1278" s="15">
        <v>0</v>
      </c>
      <c r="C1278" s="6">
        <f t="shared" ca="1" si="309"/>
        <v>0.30472527125995363</v>
      </c>
      <c r="D1278" s="6">
        <f t="shared" ca="1" si="313"/>
        <v>0.30472527125995363</v>
      </c>
      <c r="E1278" s="6">
        <f t="shared" ca="1" si="314"/>
        <v>0</v>
      </c>
      <c r="F1278" s="6" t="str">
        <f t="shared" si="310"/>
        <v/>
      </c>
      <c r="G1278" t="s">
        <v>10</v>
      </c>
      <c r="H1278" s="6" t="str">
        <f t="shared" ca="1" si="324"/>
        <v xml:space="preserve">Si estas medidas suman 65 grados, </v>
      </c>
      <c r="I1278" s="6" t="str">
        <f t="shared" ca="1" si="317"/>
        <v xml:space="preserve">y el segundo es el </v>
      </c>
      <c r="J1278" s="6" t="str">
        <f t="shared" ca="1" si="318"/>
        <v xml:space="preserve">triple del primero, calcule sus medidas </v>
      </c>
      <c r="K1278" s="6" t="s">
        <v>11</v>
      </c>
      <c r="L1278" s="13"/>
    </row>
    <row r="1279" spans="1:12" x14ac:dyDescent="0.3">
      <c r="B1279" s="15">
        <v>0</v>
      </c>
      <c r="C1279" s="6">
        <f t="shared" ca="1" si="309"/>
        <v>3.7908708550008718E-2</v>
      </c>
      <c r="D1279" s="6">
        <f t="shared" ca="1" si="313"/>
        <v>0.53790870855000872</v>
      </c>
      <c r="E1279" s="6">
        <f t="shared" ca="1" si="314"/>
        <v>2</v>
      </c>
      <c r="F1279" s="6" t="str">
        <f t="shared" si="310"/>
        <v/>
      </c>
      <c r="G1279" t="s">
        <v>10</v>
      </c>
      <c r="H1279" s="6" t="str">
        <f t="shared" ca="1" si="324"/>
        <v xml:space="preserve">Si estas medidas suman 39 grados, </v>
      </c>
      <c r="I1279" s="6" t="str">
        <f t="shared" ca="1" si="317"/>
        <v xml:space="preserve">y el primero es el </v>
      </c>
      <c r="J1279" s="6" t="str">
        <f t="shared" ca="1" si="318"/>
        <v xml:space="preserve">doble del segundo, \textbf{calcule} sus medidas </v>
      </c>
      <c r="K1279" s="6" t="s">
        <v>11</v>
      </c>
      <c r="L1279" s="13"/>
    </row>
    <row r="1280" spans="1:12" x14ac:dyDescent="0.3">
      <c r="B1280" s="15">
        <v>0</v>
      </c>
      <c r="C1280" s="6">
        <f t="shared" ca="1" si="309"/>
        <v>0.61207172816230848</v>
      </c>
      <c r="D1280" s="6">
        <f t="shared" ca="1" si="313"/>
        <v>0.38792827183769152</v>
      </c>
      <c r="E1280" s="6">
        <f t="shared" ca="1" si="314"/>
        <v>2</v>
      </c>
      <c r="F1280" s="6" t="str">
        <f t="shared" si="310"/>
        <v/>
      </c>
      <c r="G1280" t="s">
        <v>10</v>
      </c>
      <c r="H1280" s="6" t="str">
        <f t="shared" ca="1" si="324"/>
        <v xml:space="preserve">Si estas medidas suman 96 grados, </v>
      </c>
      <c r="I1280" s="6" t="str">
        <f t="shared" ca="1" si="317"/>
        <v xml:space="preserve">y el primero es el </v>
      </c>
      <c r="J1280" s="6" t="str">
        <f t="shared" ca="1" si="318"/>
        <v xml:space="preserve">doble del segundo, \textbf{calcule} sus medidas </v>
      </c>
      <c r="K1280" s="6" t="s">
        <v>11</v>
      </c>
      <c r="L1280" s="13"/>
    </row>
    <row r="1281" spans="1:12" x14ac:dyDescent="0.3">
      <c r="B1281" s="15">
        <v>0</v>
      </c>
      <c r="C1281" s="6">
        <f t="shared" ca="1" si="309"/>
        <v>0.68632514782908938</v>
      </c>
      <c r="D1281" s="6">
        <f t="shared" ca="1" si="313"/>
        <v>0.31367485217091062</v>
      </c>
      <c r="E1281" s="6">
        <f t="shared" ca="1" si="314"/>
        <v>1</v>
      </c>
      <c r="F1281" s="6" t="str">
        <f t="shared" si="310"/>
        <v/>
      </c>
      <c r="G1281" t="s">
        <v>10</v>
      </c>
      <c r="H1281" s="6" t="str">
        <f t="shared" ca="1" si="324"/>
        <v xml:space="preserve">Si estas medidas suman 104 grados, </v>
      </c>
      <c r="I1281" s="6" t="str">
        <f t="shared" ca="1" si="317"/>
        <v xml:space="preserve">y el segundo es el </v>
      </c>
      <c r="J1281" s="6" t="str">
        <f t="shared" ca="1" si="318"/>
        <v xml:space="preserve">triple del primero, calcule sus medidas </v>
      </c>
      <c r="K1281" s="6" t="s">
        <v>11</v>
      </c>
      <c r="L1281" s="13"/>
    </row>
    <row r="1282" spans="1:12" x14ac:dyDescent="0.3">
      <c r="B1282" s="15">
        <v>0</v>
      </c>
      <c r="C1282" s="6">
        <f t="shared" ca="1" si="309"/>
        <v>0.55858531722140858</v>
      </c>
      <c r="D1282" s="6">
        <f t="shared" ca="1" si="313"/>
        <v>0.55858531722140858</v>
      </c>
      <c r="E1282" s="6">
        <f t="shared" ca="1" si="314"/>
        <v>1</v>
      </c>
      <c r="F1282" s="6" t="str">
        <f t="shared" si="310"/>
        <v/>
      </c>
      <c r="G1282" t="s">
        <v>10</v>
      </c>
      <c r="H1282" s="6" t="str">
        <f t="shared" ca="1" si="324"/>
        <v xml:space="preserve">Si estas medidas suman 91 grados, </v>
      </c>
      <c r="I1282" s="6" t="str">
        <f t="shared" ca="1" si="317"/>
        <v xml:space="preserve">y el segundo es el </v>
      </c>
      <c r="J1282" s="6" t="str">
        <f t="shared" ca="1" si="318"/>
        <v xml:space="preserve">triple del primero, calcule sus medidas </v>
      </c>
      <c r="K1282" s="6" t="s">
        <v>11</v>
      </c>
      <c r="L1282" s="13"/>
    </row>
    <row r="1283" spans="1:12" x14ac:dyDescent="0.3">
      <c r="B1283" s="15">
        <v>0</v>
      </c>
      <c r="C1283" s="6">
        <f t="shared" ref="C1283:C1346" ca="1" si="325">RAND()</f>
        <v>0.86814243073912079</v>
      </c>
      <c r="D1283" s="6">
        <f t="shared" ca="1" si="313"/>
        <v>0.13185756926087921</v>
      </c>
      <c r="E1283" s="6">
        <f t="shared" ca="1" si="314"/>
        <v>1</v>
      </c>
      <c r="F1283" s="6" t="str">
        <f t="shared" si="310"/>
        <v/>
      </c>
      <c r="G1283" t="s">
        <v>10</v>
      </c>
      <c r="H1283" s="6" t="str">
        <f t="shared" ca="1" si="324"/>
        <v xml:space="preserve">Si estas medidas suman 122 grados, </v>
      </c>
      <c r="I1283" s="6" t="str">
        <f t="shared" ca="1" si="317"/>
        <v xml:space="preserve">y el segundo es el </v>
      </c>
      <c r="J1283" s="6" t="str">
        <f t="shared" ca="1" si="318"/>
        <v xml:space="preserve">triple del primero, calcule sus medidas </v>
      </c>
      <c r="K1283" s="6" t="s">
        <v>11</v>
      </c>
      <c r="L1283" s="13"/>
    </row>
    <row r="1284" spans="1:12" x14ac:dyDescent="0.3">
      <c r="B1284" s="15">
        <v>0</v>
      </c>
      <c r="C1284" s="6">
        <f t="shared" ca="1" si="325"/>
        <v>0.5064692521579931</v>
      </c>
      <c r="D1284" s="6">
        <f t="shared" ca="1" si="313"/>
        <v>0.5064692521579931</v>
      </c>
      <c r="E1284" s="6">
        <f t="shared" ca="1" si="314"/>
        <v>2</v>
      </c>
      <c r="F1284" s="6" t="str">
        <f t="shared" ref="F1284:F1347" si="326">IF(A1284=0,"",A1284)</f>
        <v/>
      </c>
      <c r="G1284" t="s">
        <v>10</v>
      </c>
      <c r="H1284" s="6" t="str">
        <f t="shared" ca="1" si="324"/>
        <v xml:space="preserve">Si estas medidas suman 86 grados, </v>
      </c>
      <c r="I1284" s="6" t="str">
        <f t="shared" ca="1" si="317"/>
        <v xml:space="preserve">y el primero es el </v>
      </c>
      <c r="J1284" s="6" t="str">
        <f t="shared" ca="1" si="318"/>
        <v xml:space="preserve">doble del segundo, \textbf{calcule} sus medidas </v>
      </c>
      <c r="K1284" s="6" t="s">
        <v>11</v>
      </c>
      <c r="L1284" s="13"/>
    </row>
    <row r="1285" spans="1:12" x14ac:dyDescent="0.3">
      <c r="B1285" s="15">
        <v>0</v>
      </c>
      <c r="C1285" s="6">
        <f t="shared" ca="1" si="325"/>
        <v>0.24097527866708357</v>
      </c>
      <c r="D1285" s="6">
        <f t="shared" ca="1" si="313"/>
        <v>0.24097527866708357</v>
      </c>
      <c r="E1285" s="6">
        <f t="shared" ca="1" si="314"/>
        <v>2</v>
      </c>
      <c r="F1285" s="6" t="str">
        <f t="shared" si="326"/>
        <v/>
      </c>
      <c r="G1285" t="s">
        <v>10</v>
      </c>
      <c r="H1285" s="6" t="str">
        <f t="shared" ca="1" si="324"/>
        <v xml:space="preserve">Si estas medidas suman 59 grados, </v>
      </c>
      <c r="I1285" s="6" t="str">
        <f t="shared" ca="1" si="317"/>
        <v xml:space="preserve">y el primero es el </v>
      </c>
      <c r="J1285" s="6" t="str">
        <f t="shared" ca="1" si="318"/>
        <v xml:space="preserve">doble del segundo, \textbf{calcule} sus medidas </v>
      </c>
      <c r="K1285" s="6" t="s">
        <v>11</v>
      </c>
      <c r="L1285" s="13"/>
    </row>
    <row r="1286" spans="1:12" x14ac:dyDescent="0.3">
      <c r="B1286" s="15">
        <v>0</v>
      </c>
      <c r="C1286" s="6">
        <f t="shared" ca="1" si="325"/>
        <v>0.59917173971394655</v>
      </c>
      <c r="D1286" s="6">
        <f t="shared" ca="1" si="313"/>
        <v>0.59917173971394655</v>
      </c>
      <c r="E1286" s="6">
        <f t="shared" ca="1" si="314"/>
        <v>2</v>
      </c>
      <c r="F1286" s="6" t="str">
        <f t="shared" si="326"/>
        <v/>
      </c>
      <c r="G1286" t="s">
        <v>10</v>
      </c>
      <c r="H1286" s="6" t="str">
        <f t="shared" ca="1" si="324"/>
        <v xml:space="preserve">Si estas medidas suman 95 grados, </v>
      </c>
      <c r="I1286" s="6" t="str">
        <f t="shared" ca="1" si="317"/>
        <v xml:space="preserve">y el primero es el </v>
      </c>
      <c r="J1286" s="6" t="str">
        <f t="shared" ca="1" si="318"/>
        <v xml:space="preserve">doble del segundo, \textbf{calcule} sus medidas </v>
      </c>
      <c r="K1286" s="6" t="s">
        <v>11</v>
      </c>
      <c r="L1286" s="13"/>
    </row>
    <row r="1287" spans="1:12" x14ac:dyDescent="0.3">
      <c r="B1287" s="15">
        <v>0</v>
      </c>
      <c r="C1287" s="6">
        <f t="shared" ca="1" si="325"/>
        <v>0.96684020208845478</v>
      </c>
      <c r="D1287" s="6">
        <f t="shared" ca="1" si="313"/>
        <v>3.3159797911545219E-2</v>
      </c>
      <c r="E1287" s="6">
        <f t="shared" ca="1" si="314"/>
        <v>0</v>
      </c>
      <c r="F1287" s="6" t="str">
        <f t="shared" si="326"/>
        <v/>
      </c>
      <c r="G1287" t="s">
        <v>10</v>
      </c>
      <c r="H1287" s="6" t="str">
        <f t="shared" ca="1" si="324"/>
        <v xml:space="preserve">Si estas medidas suman 132 grados, </v>
      </c>
      <c r="I1287" s="6" t="str">
        <f t="shared" ca="1" si="317"/>
        <v xml:space="preserve">y el segundo es el </v>
      </c>
      <c r="J1287" s="6" t="str">
        <f t="shared" ca="1" si="318"/>
        <v xml:space="preserve">triple del primero, calcule sus medidas </v>
      </c>
      <c r="K1287" s="6" t="s">
        <v>11</v>
      </c>
      <c r="L1287" s="13"/>
    </row>
    <row r="1288" spans="1:12" x14ac:dyDescent="0.3">
      <c r="B1288" s="15">
        <v>0</v>
      </c>
      <c r="C1288" s="6">
        <f t="shared" ca="1" si="325"/>
        <v>0.59341652923360633</v>
      </c>
      <c r="D1288" s="6">
        <f t="shared" ca="1" si="313"/>
        <v>0.59341652923360633</v>
      </c>
      <c r="E1288" s="6">
        <f t="shared" ca="1" si="314"/>
        <v>1</v>
      </c>
      <c r="F1288" s="6" t="str">
        <f t="shared" si="326"/>
        <v/>
      </c>
      <c r="G1288" t="s">
        <v>10</v>
      </c>
      <c r="H1288" s="6" t="str">
        <f t="shared" ref="H1288:H1289" ca="1" si="327">CONCATENATE("Si estas medidas suman ", IF(E1279=0,180,IF(E1279=1,90,360))," grados, ")</f>
        <v xml:space="preserve">Si estas medidas suman 360 grados, </v>
      </c>
      <c r="I1288" s="6" t="str">
        <f t="shared" ca="1" si="317"/>
        <v xml:space="preserve">y el segundo es el </v>
      </c>
      <c r="J1288" s="6" t="str">
        <f t="shared" ca="1" si="318"/>
        <v xml:space="preserve">triple del primero, calcule sus medidas </v>
      </c>
      <c r="K1288" s="6" t="s">
        <v>11</v>
      </c>
      <c r="L1288" s="13"/>
    </row>
    <row r="1289" spans="1:12" x14ac:dyDescent="0.3">
      <c r="B1289" s="15">
        <v>0</v>
      </c>
      <c r="C1289" s="6">
        <f t="shared" ca="1" si="325"/>
        <v>0.76492632264817828</v>
      </c>
      <c r="D1289" s="6">
        <f t="shared" ca="1" si="313"/>
        <v>0.23507367735182172</v>
      </c>
      <c r="E1289" s="6">
        <f t="shared" ca="1" si="314"/>
        <v>2</v>
      </c>
      <c r="F1289" s="6" t="str">
        <f t="shared" si="326"/>
        <v/>
      </c>
      <c r="G1289" t="s">
        <v>10</v>
      </c>
      <c r="H1289" s="6" t="str">
        <f t="shared" ca="1" si="327"/>
        <v xml:space="preserve">Si estas medidas suman 360 grados, </v>
      </c>
      <c r="I1289" s="6" t="str">
        <f t="shared" ca="1" si="317"/>
        <v xml:space="preserve">y el primero es el </v>
      </c>
      <c r="J1289" s="6" t="str">
        <f t="shared" ca="1" si="318"/>
        <v xml:space="preserve">doble del segundo, \textbf{calcule} sus medidas </v>
      </c>
      <c r="K1289" s="6" t="s">
        <v>11</v>
      </c>
      <c r="L1289" s="13"/>
    </row>
    <row r="1290" spans="1:12" x14ac:dyDescent="0.3">
      <c r="A1290" t="s">
        <v>286</v>
      </c>
      <c r="B1290" s="15">
        <v>0</v>
      </c>
      <c r="C1290" s="6">
        <f t="shared" ca="1" si="325"/>
        <v>0.70379257437136455</v>
      </c>
      <c r="D1290" s="6">
        <f t="shared" ca="1" si="313"/>
        <v>0.29620742562863545</v>
      </c>
      <c r="E1290" s="6">
        <f t="shared" ca="1" si="314"/>
        <v>2</v>
      </c>
      <c r="F1290" s="6" t="str">
        <f t="shared" si="326"/>
        <v>\end{enumerate}\newpage   \section*{Cuenta:  X  }\begin{enumerate}</v>
      </c>
      <c r="G1290" t="s">
        <v>10</v>
      </c>
      <c r="H1290" s="6" t="str">
        <f t="shared" ref="H1290:H1300" ca="1" si="328">CONCATENATE("Si estas medidas suman ", ROUND(C1290*100+35,0)," grados, ")</f>
        <v xml:space="preserve">Si estas medidas suman 105 grados, </v>
      </c>
      <c r="I1290" s="6" t="str">
        <f t="shared" ca="1" si="317"/>
        <v xml:space="preserve">y el primero es el </v>
      </c>
      <c r="J1290" s="6" t="str">
        <f t="shared" ca="1" si="318"/>
        <v xml:space="preserve">doble del segundo, \textbf{calcule} sus medidas </v>
      </c>
      <c r="K1290" s="6" t="s">
        <v>11</v>
      </c>
      <c r="L1290" s="13"/>
    </row>
    <row r="1291" spans="1:12" x14ac:dyDescent="0.3">
      <c r="B1291" s="15">
        <v>0</v>
      </c>
      <c r="C1291" s="6">
        <f t="shared" ca="1" si="325"/>
        <v>0.95190243871458324</v>
      </c>
      <c r="D1291" s="6">
        <f t="shared" ca="1" si="313"/>
        <v>4.8097561285416757E-2</v>
      </c>
      <c r="E1291" s="6">
        <f t="shared" ca="1" si="314"/>
        <v>1</v>
      </c>
      <c r="F1291" s="6" t="str">
        <f t="shared" si="326"/>
        <v/>
      </c>
      <c r="G1291" t="s">
        <v>10</v>
      </c>
      <c r="H1291" s="6" t="str">
        <f t="shared" ca="1" si="328"/>
        <v xml:space="preserve">Si estas medidas suman 130 grados, </v>
      </c>
      <c r="I1291" s="6" t="str">
        <f t="shared" ca="1" si="317"/>
        <v xml:space="preserve">y el segundo es el </v>
      </c>
      <c r="J1291" s="6" t="str">
        <f t="shared" ca="1" si="318"/>
        <v xml:space="preserve">triple del primero, calcule sus medidas </v>
      </c>
      <c r="K1291" s="6" t="s">
        <v>11</v>
      </c>
      <c r="L1291" s="13"/>
    </row>
    <row r="1292" spans="1:12" x14ac:dyDescent="0.3">
      <c r="B1292" s="15">
        <v>0</v>
      </c>
      <c r="C1292" s="6">
        <f t="shared" ca="1" si="325"/>
        <v>9.4239976862717012E-2</v>
      </c>
      <c r="D1292" s="6">
        <f t="shared" ca="1" si="313"/>
        <v>0.59423997686271701</v>
      </c>
      <c r="E1292" s="6">
        <f t="shared" ca="1" si="314"/>
        <v>1</v>
      </c>
      <c r="F1292" s="6" t="str">
        <f t="shared" si="326"/>
        <v/>
      </c>
      <c r="G1292" t="s">
        <v>10</v>
      </c>
      <c r="H1292" s="6" t="str">
        <f t="shared" ca="1" si="328"/>
        <v xml:space="preserve">Si estas medidas suman 44 grados, </v>
      </c>
      <c r="I1292" s="6" t="str">
        <f t="shared" ca="1" si="317"/>
        <v xml:space="preserve">y el segundo es el </v>
      </c>
      <c r="J1292" s="6" t="str">
        <f t="shared" ca="1" si="318"/>
        <v xml:space="preserve">triple del primero, calcule sus medidas </v>
      </c>
      <c r="K1292" s="6" t="s">
        <v>11</v>
      </c>
      <c r="L1292" s="13"/>
    </row>
    <row r="1293" spans="1:12" x14ac:dyDescent="0.3">
      <c r="B1293" s="15">
        <v>0</v>
      </c>
      <c r="C1293" s="6">
        <f t="shared" ca="1" si="325"/>
        <v>0.9240223044258038</v>
      </c>
      <c r="D1293" s="6">
        <f t="shared" ca="1" si="313"/>
        <v>7.5977695574196202E-2</v>
      </c>
      <c r="E1293" s="6">
        <f t="shared" ca="1" si="314"/>
        <v>1</v>
      </c>
      <c r="F1293" s="6" t="str">
        <f t="shared" si="326"/>
        <v/>
      </c>
      <c r="G1293" t="s">
        <v>10</v>
      </c>
      <c r="H1293" s="6" t="str">
        <f t="shared" ca="1" si="328"/>
        <v xml:space="preserve">Si estas medidas suman 127 grados, </v>
      </c>
      <c r="I1293" s="6" t="str">
        <f t="shared" ca="1" si="317"/>
        <v xml:space="preserve">y el segundo es el </v>
      </c>
      <c r="J1293" s="6" t="str">
        <f t="shared" ca="1" si="318"/>
        <v xml:space="preserve">triple del primero, calcule sus medidas </v>
      </c>
      <c r="K1293" s="6" t="s">
        <v>11</v>
      </c>
      <c r="L1293" s="13"/>
    </row>
    <row r="1294" spans="1:12" x14ac:dyDescent="0.3">
      <c r="B1294" s="15">
        <v>0</v>
      </c>
      <c r="C1294" s="6">
        <f t="shared" ca="1" si="325"/>
        <v>0.95951440879298688</v>
      </c>
      <c r="D1294" s="6">
        <f t="shared" ca="1" si="313"/>
        <v>4.0485591207013116E-2</v>
      </c>
      <c r="E1294" s="6">
        <f t="shared" ca="1" si="314"/>
        <v>1</v>
      </c>
      <c r="F1294" s="6" t="str">
        <f t="shared" si="326"/>
        <v/>
      </c>
      <c r="G1294" t="s">
        <v>10</v>
      </c>
      <c r="H1294" s="6" t="str">
        <f t="shared" ca="1" si="328"/>
        <v xml:space="preserve">Si estas medidas suman 131 grados, </v>
      </c>
      <c r="I1294" s="6" t="str">
        <f t="shared" ca="1" si="317"/>
        <v xml:space="preserve">y el segundo es el </v>
      </c>
      <c r="J1294" s="6" t="str">
        <f t="shared" ca="1" si="318"/>
        <v xml:space="preserve">triple del primero, calcule sus medidas </v>
      </c>
      <c r="K1294" s="6" t="s">
        <v>11</v>
      </c>
      <c r="L1294" s="13"/>
    </row>
    <row r="1295" spans="1:12" x14ac:dyDescent="0.3">
      <c r="B1295" s="15">
        <v>0</v>
      </c>
      <c r="C1295" s="6">
        <f t="shared" ca="1" si="325"/>
        <v>0.30109801525600943</v>
      </c>
      <c r="D1295" s="6">
        <f t="shared" ca="1" si="313"/>
        <v>0.30109801525600943</v>
      </c>
      <c r="E1295" s="6">
        <f t="shared" ca="1" si="314"/>
        <v>2</v>
      </c>
      <c r="F1295" s="6" t="str">
        <f t="shared" si="326"/>
        <v/>
      </c>
      <c r="G1295" t="s">
        <v>10</v>
      </c>
      <c r="H1295" s="6" t="str">
        <f t="shared" ca="1" si="328"/>
        <v xml:space="preserve">Si estas medidas suman 65 grados, </v>
      </c>
      <c r="I1295" s="6" t="str">
        <f t="shared" ca="1" si="317"/>
        <v xml:space="preserve">y el primero es el </v>
      </c>
      <c r="J1295" s="6" t="str">
        <f t="shared" ca="1" si="318"/>
        <v xml:space="preserve">doble del segundo, \textbf{calcule} sus medidas </v>
      </c>
      <c r="K1295" s="6" t="s">
        <v>11</v>
      </c>
      <c r="L1295" s="13"/>
    </row>
    <row r="1296" spans="1:12" x14ac:dyDescent="0.3">
      <c r="B1296" s="15">
        <v>0</v>
      </c>
      <c r="C1296" s="6">
        <f t="shared" ca="1" si="325"/>
        <v>0.41060162289981328</v>
      </c>
      <c r="D1296" s="6">
        <f t="shared" ref="D1296:D1359" ca="1" si="329">IF(C1296&gt;0.1,      IF(C1296&lt;0.6,C1296,ABS(1-C1296)),C1296+0.5)</f>
        <v>0.41060162289981328</v>
      </c>
      <c r="E1296" s="6">
        <f t="shared" ref="E1296:E1359" ca="1" si="330">MOD(INT(D1296*99),3)</f>
        <v>1</v>
      </c>
      <c r="F1296" s="6" t="str">
        <f t="shared" si="326"/>
        <v/>
      </c>
      <c r="G1296" t="s">
        <v>10</v>
      </c>
      <c r="H1296" s="6" t="str">
        <f t="shared" ca="1" si="328"/>
        <v xml:space="preserve">Si estas medidas suman 76 grados, </v>
      </c>
      <c r="I1296" s="6" t="str">
        <f t="shared" ca="1" si="317"/>
        <v xml:space="preserve">y el segundo es el </v>
      </c>
      <c r="J1296" s="6" t="str">
        <f t="shared" ca="1" si="318"/>
        <v xml:space="preserve">triple del primero, calcule sus medidas </v>
      </c>
      <c r="K1296" s="6" t="s">
        <v>11</v>
      </c>
      <c r="L1296" s="13"/>
    </row>
    <row r="1297" spans="1:12" x14ac:dyDescent="0.3">
      <c r="B1297" s="15">
        <v>0</v>
      </c>
      <c r="C1297" s="6">
        <f t="shared" ca="1" si="325"/>
        <v>0.26965004420734573</v>
      </c>
      <c r="D1297" s="6">
        <f t="shared" ca="1" si="329"/>
        <v>0.26965004420734573</v>
      </c>
      <c r="E1297" s="6">
        <f t="shared" ca="1" si="330"/>
        <v>2</v>
      </c>
      <c r="F1297" s="6" t="str">
        <f t="shared" si="326"/>
        <v/>
      </c>
      <c r="G1297" t="s">
        <v>10</v>
      </c>
      <c r="H1297" s="6" t="str">
        <f t="shared" ca="1" si="328"/>
        <v xml:space="preserve">Si estas medidas suman 62 grados, </v>
      </c>
      <c r="I1297" s="6" t="str">
        <f t="shared" ca="1" si="317"/>
        <v xml:space="preserve">y el primero es el </v>
      </c>
      <c r="J1297" s="6" t="str">
        <f t="shared" ca="1" si="318"/>
        <v xml:space="preserve">doble del segundo, \textbf{calcule} sus medidas </v>
      </c>
      <c r="K1297" s="6" t="s">
        <v>11</v>
      </c>
      <c r="L1297" s="13"/>
    </row>
    <row r="1298" spans="1:12" x14ac:dyDescent="0.3">
      <c r="B1298" s="15">
        <v>0</v>
      </c>
      <c r="C1298" s="6">
        <f t="shared" ca="1" si="325"/>
        <v>0.18102396130486775</v>
      </c>
      <c r="D1298" s="6">
        <f t="shared" ca="1" si="329"/>
        <v>0.18102396130486775</v>
      </c>
      <c r="E1298" s="6">
        <f t="shared" ca="1" si="330"/>
        <v>2</v>
      </c>
      <c r="F1298" s="6" t="str">
        <f t="shared" si="326"/>
        <v/>
      </c>
      <c r="G1298" t="s">
        <v>10</v>
      </c>
      <c r="H1298" s="6" t="str">
        <f t="shared" ca="1" si="328"/>
        <v xml:space="preserve">Si estas medidas suman 53 grados, </v>
      </c>
      <c r="I1298" s="6" t="str">
        <f t="shared" ca="1" si="317"/>
        <v xml:space="preserve">y el primero es el </v>
      </c>
      <c r="J1298" s="6" t="str">
        <f t="shared" ca="1" si="318"/>
        <v xml:space="preserve">doble del segundo, \textbf{calcule} sus medidas </v>
      </c>
      <c r="K1298" s="6" t="s">
        <v>11</v>
      </c>
      <c r="L1298" s="13"/>
    </row>
    <row r="1299" spans="1:12" x14ac:dyDescent="0.3">
      <c r="B1299" s="15">
        <v>0</v>
      </c>
      <c r="C1299" s="6">
        <f t="shared" ca="1" si="325"/>
        <v>0.656987269655678</v>
      </c>
      <c r="D1299" s="6">
        <f t="shared" ca="1" si="329"/>
        <v>0.343012730344322</v>
      </c>
      <c r="E1299" s="6">
        <f t="shared" ca="1" si="330"/>
        <v>0</v>
      </c>
      <c r="F1299" s="6" t="str">
        <f t="shared" si="326"/>
        <v/>
      </c>
      <c r="G1299" t="s">
        <v>10</v>
      </c>
      <c r="H1299" s="6" t="str">
        <f t="shared" ca="1" si="328"/>
        <v xml:space="preserve">Si estas medidas suman 101 grados, </v>
      </c>
      <c r="I1299" s="6" t="str">
        <f t="shared" ca="1" si="317"/>
        <v xml:space="preserve">y el segundo es el </v>
      </c>
      <c r="J1299" s="6" t="str">
        <f t="shared" ca="1" si="318"/>
        <v xml:space="preserve">triple del primero, calcule sus medidas </v>
      </c>
      <c r="K1299" s="6" t="s">
        <v>11</v>
      </c>
      <c r="L1299" s="13"/>
    </row>
    <row r="1300" spans="1:12" x14ac:dyDescent="0.3">
      <c r="B1300" s="15">
        <v>0</v>
      </c>
      <c r="C1300" s="6">
        <f t="shared" ca="1" si="325"/>
        <v>0.36653890300281788</v>
      </c>
      <c r="D1300" s="6">
        <f t="shared" ca="1" si="329"/>
        <v>0.36653890300281788</v>
      </c>
      <c r="E1300" s="6">
        <f t="shared" ca="1" si="330"/>
        <v>0</v>
      </c>
      <c r="F1300" s="6" t="str">
        <f t="shared" si="326"/>
        <v/>
      </c>
      <c r="G1300" t="s">
        <v>10</v>
      </c>
      <c r="H1300" s="6" t="str">
        <f t="shared" ca="1" si="328"/>
        <v xml:space="preserve">Si estas medidas suman 72 grados, </v>
      </c>
      <c r="I1300" s="6" t="str">
        <f t="shared" ca="1" si="317"/>
        <v xml:space="preserve">y el segundo es el </v>
      </c>
      <c r="J1300" s="6" t="str">
        <f t="shared" ca="1" si="318"/>
        <v xml:space="preserve">triple del primero, calcule sus medidas </v>
      </c>
      <c r="K1300" s="6" t="s">
        <v>11</v>
      </c>
      <c r="L1300" s="13"/>
    </row>
    <row r="1301" spans="1:12" x14ac:dyDescent="0.3">
      <c r="B1301" s="15">
        <v>0</v>
      </c>
      <c r="C1301" s="6">
        <f t="shared" ca="1" si="325"/>
        <v>0.69243873592771554</v>
      </c>
      <c r="D1301" s="6">
        <f t="shared" ca="1" si="329"/>
        <v>0.30756126407228446</v>
      </c>
      <c r="E1301" s="6">
        <f t="shared" ca="1" si="330"/>
        <v>0</v>
      </c>
      <c r="F1301" s="6" t="str">
        <f t="shared" si="326"/>
        <v/>
      </c>
      <c r="G1301" t="s">
        <v>10</v>
      </c>
      <c r="H1301" s="6" t="str">
        <f t="shared" ref="H1301:H1302" ca="1" si="331">CONCATENATE("Si estas medidas suman ", IF(E1292=0,180,IF(E1292=1,90,360))," grados, ")</f>
        <v xml:space="preserve">Si estas medidas suman 90 grados, </v>
      </c>
      <c r="I1301" s="6" t="str">
        <f t="shared" ca="1" si="317"/>
        <v xml:space="preserve">y el segundo es el </v>
      </c>
      <c r="J1301" s="6" t="str">
        <f t="shared" ca="1" si="318"/>
        <v xml:space="preserve">triple del primero, calcule sus medidas </v>
      </c>
      <c r="K1301" s="6" t="s">
        <v>11</v>
      </c>
      <c r="L1301" s="13"/>
    </row>
    <row r="1302" spans="1:12" x14ac:dyDescent="0.3">
      <c r="B1302" s="15">
        <v>0</v>
      </c>
      <c r="C1302" s="6">
        <f t="shared" ca="1" si="325"/>
        <v>0.19745738246906863</v>
      </c>
      <c r="D1302" s="6">
        <f t="shared" ca="1" si="329"/>
        <v>0.19745738246906863</v>
      </c>
      <c r="E1302" s="6">
        <f t="shared" ca="1" si="330"/>
        <v>1</v>
      </c>
      <c r="F1302" s="6" t="str">
        <f t="shared" si="326"/>
        <v/>
      </c>
      <c r="G1302" t="s">
        <v>10</v>
      </c>
      <c r="H1302" s="6" t="str">
        <f t="shared" ca="1" si="331"/>
        <v xml:space="preserve">Si estas medidas suman 90 grados, </v>
      </c>
      <c r="I1302" s="6" t="str">
        <f t="shared" ca="1" si="317"/>
        <v xml:space="preserve">y el segundo es el </v>
      </c>
      <c r="J1302" s="6" t="str">
        <f t="shared" ca="1" si="318"/>
        <v xml:space="preserve">triple del primero, calcule sus medidas </v>
      </c>
      <c r="K1302" s="6" t="s">
        <v>11</v>
      </c>
      <c r="L1302" s="13"/>
    </row>
    <row r="1303" spans="1:12" x14ac:dyDescent="0.3">
      <c r="A1303" t="s">
        <v>286</v>
      </c>
      <c r="B1303" s="15">
        <v>0</v>
      </c>
      <c r="C1303" s="6">
        <f t="shared" ca="1" si="325"/>
        <v>0.52084645934882279</v>
      </c>
      <c r="D1303" s="6">
        <f t="shared" ca="1" si="329"/>
        <v>0.52084645934882279</v>
      </c>
      <c r="E1303" s="6">
        <f t="shared" ca="1" si="330"/>
        <v>0</v>
      </c>
      <c r="F1303" s="6" t="str">
        <f t="shared" si="326"/>
        <v>\end{enumerate}\newpage   \section*{Cuenta:  X  }\begin{enumerate}</v>
      </c>
      <c r="G1303" t="s">
        <v>10</v>
      </c>
      <c r="H1303" s="6" t="str">
        <f t="shared" ref="H1303:H1313" ca="1" si="332">CONCATENATE("Si estas medidas suman ", ROUND(C1303*100+35,0)," grados, ")</f>
        <v xml:space="preserve">Si estas medidas suman 87 grados, </v>
      </c>
      <c r="I1303" s="6" t="str">
        <f t="shared" ca="1" si="317"/>
        <v xml:space="preserve">y el segundo es el </v>
      </c>
      <c r="J1303" s="6" t="str">
        <f t="shared" ca="1" si="318"/>
        <v xml:space="preserve">triple del primero, calcule sus medidas </v>
      </c>
      <c r="K1303" s="6" t="s">
        <v>11</v>
      </c>
      <c r="L1303" s="13"/>
    </row>
    <row r="1304" spans="1:12" x14ac:dyDescent="0.3">
      <c r="B1304" s="15">
        <v>0</v>
      </c>
      <c r="C1304" s="6">
        <f t="shared" ca="1" si="325"/>
        <v>0.33406311494477459</v>
      </c>
      <c r="D1304" s="6">
        <f t="shared" ca="1" si="329"/>
        <v>0.33406311494477459</v>
      </c>
      <c r="E1304" s="6">
        <f t="shared" ca="1" si="330"/>
        <v>0</v>
      </c>
      <c r="F1304" s="6" t="str">
        <f t="shared" si="326"/>
        <v/>
      </c>
      <c r="G1304" t="s">
        <v>10</v>
      </c>
      <c r="H1304" s="6" t="str">
        <f t="shared" ca="1" si="332"/>
        <v xml:space="preserve">Si estas medidas suman 68 grados, </v>
      </c>
      <c r="I1304" s="6" t="str">
        <f t="shared" ca="1" si="317"/>
        <v xml:space="preserve">y el segundo es el </v>
      </c>
      <c r="J1304" s="6" t="str">
        <f t="shared" ca="1" si="318"/>
        <v xml:space="preserve">triple del primero, calcule sus medidas </v>
      </c>
      <c r="K1304" s="6" t="s">
        <v>11</v>
      </c>
      <c r="L1304" s="13"/>
    </row>
    <row r="1305" spans="1:12" x14ac:dyDescent="0.3">
      <c r="B1305" s="15">
        <v>0</v>
      </c>
      <c r="C1305" s="6">
        <f t="shared" ca="1" si="325"/>
        <v>0.71109248706531103</v>
      </c>
      <c r="D1305" s="6">
        <f t="shared" ca="1" si="329"/>
        <v>0.28890751293468897</v>
      </c>
      <c r="E1305" s="6">
        <f t="shared" ca="1" si="330"/>
        <v>1</v>
      </c>
      <c r="F1305" s="6" t="str">
        <f t="shared" si="326"/>
        <v/>
      </c>
      <c r="G1305" t="s">
        <v>10</v>
      </c>
      <c r="H1305" s="6" t="str">
        <f t="shared" ca="1" si="332"/>
        <v xml:space="preserve">Si estas medidas suman 106 grados, </v>
      </c>
      <c r="I1305" s="6" t="str">
        <f t="shared" ca="1" si="317"/>
        <v xml:space="preserve">y el segundo es el </v>
      </c>
      <c r="J1305" s="6" t="str">
        <f t="shared" ca="1" si="318"/>
        <v xml:space="preserve">triple del primero, calcule sus medidas </v>
      </c>
      <c r="K1305" s="6" t="s">
        <v>11</v>
      </c>
      <c r="L1305" s="13"/>
    </row>
    <row r="1306" spans="1:12" x14ac:dyDescent="0.3">
      <c r="B1306" s="15">
        <v>0</v>
      </c>
      <c r="C1306" s="6">
        <f t="shared" ca="1" si="325"/>
        <v>0.48343709408454361</v>
      </c>
      <c r="D1306" s="6">
        <f t="shared" ca="1" si="329"/>
        <v>0.48343709408454361</v>
      </c>
      <c r="E1306" s="6">
        <f t="shared" ca="1" si="330"/>
        <v>2</v>
      </c>
      <c r="F1306" s="6" t="str">
        <f t="shared" si="326"/>
        <v/>
      </c>
      <c r="G1306" t="s">
        <v>10</v>
      </c>
      <c r="H1306" s="6" t="str">
        <f t="shared" ca="1" si="332"/>
        <v xml:space="preserve">Si estas medidas suman 83 grados, </v>
      </c>
      <c r="I1306" s="6" t="str">
        <f t="shared" ca="1" si="317"/>
        <v xml:space="preserve">y el primero es el </v>
      </c>
      <c r="J1306" s="6" t="str">
        <f t="shared" ca="1" si="318"/>
        <v xml:space="preserve">doble del segundo, \textbf{calcule} sus medidas </v>
      </c>
      <c r="K1306" s="6" t="s">
        <v>11</v>
      </c>
      <c r="L1306" s="13"/>
    </row>
    <row r="1307" spans="1:12" x14ac:dyDescent="0.3">
      <c r="B1307" s="15">
        <v>0</v>
      </c>
      <c r="C1307" s="6">
        <f t="shared" ca="1" si="325"/>
        <v>0.76467063565794069</v>
      </c>
      <c r="D1307" s="6">
        <f t="shared" ca="1" si="329"/>
        <v>0.23532936434205931</v>
      </c>
      <c r="E1307" s="6">
        <f t="shared" ca="1" si="330"/>
        <v>2</v>
      </c>
      <c r="F1307" s="6" t="str">
        <f t="shared" si="326"/>
        <v/>
      </c>
      <c r="G1307" t="s">
        <v>10</v>
      </c>
      <c r="H1307" s="6" t="str">
        <f t="shared" ca="1" si="332"/>
        <v xml:space="preserve">Si estas medidas suman 111 grados, </v>
      </c>
      <c r="I1307" s="6" t="str">
        <f t="shared" ca="1" si="317"/>
        <v xml:space="preserve">y el primero es el </v>
      </c>
      <c r="J1307" s="6" t="str">
        <f t="shared" ca="1" si="318"/>
        <v xml:space="preserve">doble del segundo, \textbf{calcule} sus medidas </v>
      </c>
      <c r="K1307" s="6" t="s">
        <v>11</v>
      </c>
      <c r="L1307" s="13"/>
    </row>
    <row r="1308" spans="1:12" x14ac:dyDescent="0.3">
      <c r="B1308" s="15">
        <v>0</v>
      </c>
      <c r="C1308" s="6">
        <f t="shared" ca="1" si="325"/>
        <v>9.9816101557750447E-2</v>
      </c>
      <c r="D1308" s="6">
        <f t="shared" ca="1" si="329"/>
        <v>0.59981610155775045</v>
      </c>
      <c r="E1308" s="6">
        <f t="shared" ca="1" si="330"/>
        <v>2</v>
      </c>
      <c r="F1308" s="6" t="str">
        <f t="shared" si="326"/>
        <v/>
      </c>
      <c r="G1308" t="s">
        <v>10</v>
      </c>
      <c r="H1308" s="6" t="str">
        <f t="shared" ca="1" si="332"/>
        <v xml:space="preserve">Si estas medidas suman 45 grados, </v>
      </c>
      <c r="I1308" s="6" t="str">
        <f t="shared" ref="I1308:I1371" ca="1" si="333">IF(E1308=2, "y el primero es el ", "y el segundo es el ")</f>
        <v xml:space="preserve">y el primero es el </v>
      </c>
      <c r="J1308" s="6" t="str">
        <f t="shared" ref="J1308:J1371" ca="1" si="334">IF(E1308=2,"doble del segundo, \textbf{calcule} sus medidas ", "triple del primero, calcule sus medidas ")</f>
        <v xml:space="preserve">doble del segundo, \textbf{calcule} sus medidas </v>
      </c>
      <c r="K1308" s="6" t="s">
        <v>11</v>
      </c>
      <c r="L1308" s="13"/>
    </row>
    <row r="1309" spans="1:12" x14ac:dyDescent="0.3">
      <c r="B1309" s="15">
        <v>0</v>
      </c>
      <c r="C1309" s="6">
        <f t="shared" ca="1" si="325"/>
        <v>0.36680152439487845</v>
      </c>
      <c r="D1309" s="6">
        <f t="shared" ca="1" si="329"/>
        <v>0.36680152439487845</v>
      </c>
      <c r="E1309" s="6">
        <f t="shared" ca="1" si="330"/>
        <v>0</v>
      </c>
      <c r="F1309" s="6" t="str">
        <f t="shared" si="326"/>
        <v/>
      </c>
      <c r="G1309" t="s">
        <v>10</v>
      </c>
      <c r="H1309" s="6" t="str">
        <f t="shared" ca="1" si="332"/>
        <v xml:space="preserve">Si estas medidas suman 72 grados, </v>
      </c>
      <c r="I1309" s="6" t="str">
        <f t="shared" ca="1" si="333"/>
        <v xml:space="preserve">y el segundo es el </v>
      </c>
      <c r="J1309" s="6" t="str">
        <f t="shared" ca="1" si="334"/>
        <v xml:space="preserve">triple del primero, calcule sus medidas </v>
      </c>
      <c r="K1309" s="6" t="s">
        <v>11</v>
      </c>
      <c r="L1309" s="13"/>
    </row>
    <row r="1310" spans="1:12" x14ac:dyDescent="0.3">
      <c r="B1310" s="15">
        <v>0</v>
      </c>
      <c r="C1310" s="6">
        <f t="shared" ca="1" si="325"/>
        <v>0.31383186573338895</v>
      </c>
      <c r="D1310" s="6">
        <f t="shared" ca="1" si="329"/>
        <v>0.31383186573338895</v>
      </c>
      <c r="E1310" s="6">
        <f t="shared" ca="1" si="330"/>
        <v>1</v>
      </c>
      <c r="F1310" s="6" t="str">
        <f t="shared" si="326"/>
        <v/>
      </c>
      <c r="G1310" t="s">
        <v>10</v>
      </c>
      <c r="H1310" s="6" t="str">
        <f t="shared" ca="1" si="332"/>
        <v xml:space="preserve">Si estas medidas suman 66 grados, </v>
      </c>
      <c r="I1310" s="6" t="str">
        <f t="shared" ca="1" si="333"/>
        <v xml:space="preserve">y el segundo es el </v>
      </c>
      <c r="J1310" s="6" t="str">
        <f t="shared" ca="1" si="334"/>
        <v xml:space="preserve">triple del primero, calcule sus medidas </v>
      </c>
      <c r="K1310" s="6" t="s">
        <v>11</v>
      </c>
      <c r="L1310" s="13"/>
    </row>
    <row r="1311" spans="1:12" x14ac:dyDescent="0.3">
      <c r="B1311" s="15">
        <v>0</v>
      </c>
      <c r="C1311" s="6">
        <f t="shared" ca="1" si="325"/>
        <v>0.5731198044168726</v>
      </c>
      <c r="D1311" s="6">
        <f t="shared" ca="1" si="329"/>
        <v>0.5731198044168726</v>
      </c>
      <c r="E1311" s="6">
        <f t="shared" ca="1" si="330"/>
        <v>2</v>
      </c>
      <c r="F1311" s="6" t="str">
        <f t="shared" si="326"/>
        <v/>
      </c>
      <c r="G1311" t="s">
        <v>10</v>
      </c>
      <c r="H1311" s="6" t="str">
        <f t="shared" ca="1" si="332"/>
        <v xml:space="preserve">Si estas medidas suman 92 grados, </v>
      </c>
      <c r="I1311" s="6" t="str">
        <f t="shared" ca="1" si="333"/>
        <v xml:space="preserve">y el primero es el </v>
      </c>
      <c r="J1311" s="6" t="str">
        <f t="shared" ca="1" si="334"/>
        <v xml:space="preserve">doble del segundo, \textbf{calcule} sus medidas </v>
      </c>
      <c r="K1311" s="6" t="s">
        <v>11</v>
      </c>
      <c r="L1311" s="13"/>
    </row>
    <row r="1312" spans="1:12" x14ac:dyDescent="0.3">
      <c r="B1312" s="15">
        <v>0</v>
      </c>
      <c r="C1312" s="6">
        <f t="shared" ca="1" si="325"/>
        <v>0.62528947357545628</v>
      </c>
      <c r="D1312" s="6">
        <f t="shared" ca="1" si="329"/>
        <v>0.37471052642454372</v>
      </c>
      <c r="E1312" s="6">
        <f t="shared" ca="1" si="330"/>
        <v>1</v>
      </c>
      <c r="F1312" s="6" t="str">
        <f t="shared" si="326"/>
        <v/>
      </c>
      <c r="G1312" t="s">
        <v>10</v>
      </c>
      <c r="H1312" s="6" t="str">
        <f t="shared" ca="1" si="332"/>
        <v xml:space="preserve">Si estas medidas suman 98 grados, </v>
      </c>
      <c r="I1312" s="6" t="str">
        <f t="shared" ca="1" si="333"/>
        <v xml:space="preserve">y el segundo es el </v>
      </c>
      <c r="J1312" s="6" t="str">
        <f t="shared" ca="1" si="334"/>
        <v xml:space="preserve">triple del primero, calcule sus medidas </v>
      </c>
      <c r="K1312" s="6" t="s">
        <v>11</v>
      </c>
      <c r="L1312" s="13"/>
    </row>
    <row r="1313" spans="1:12" x14ac:dyDescent="0.3">
      <c r="B1313" s="15">
        <v>0</v>
      </c>
      <c r="C1313" s="6">
        <f t="shared" ca="1" si="325"/>
        <v>0.95438285854551563</v>
      </c>
      <c r="D1313" s="6">
        <f t="shared" ca="1" si="329"/>
        <v>4.5617141454484367E-2</v>
      </c>
      <c r="E1313" s="6">
        <f t="shared" ca="1" si="330"/>
        <v>1</v>
      </c>
      <c r="F1313" s="6" t="str">
        <f t="shared" si="326"/>
        <v/>
      </c>
      <c r="G1313" t="s">
        <v>10</v>
      </c>
      <c r="H1313" s="6" t="str">
        <f t="shared" ca="1" si="332"/>
        <v xml:space="preserve">Si estas medidas suman 130 grados, </v>
      </c>
      <c r="I1313" s="6" t="str">
        <f t="shared" ca="1" si="333"/>
        <v xml:space="preserve">y el segundo es el </v>
      </c>
      <c r="J1313" s="6" t="str">
        <f t="shared" ca="1" si="334"/>
        <v xml:space="preserve">triple del primero, calcule sus medidas </v>
      </c>
      <c r="K1313" s="6" t="s">
        <v>11</v>
      </c>
      <c r="L1313" s="13"/>
    </row>
    <row r="1314" spans="1:12" x14ac:dyDescent="0.3">
      <c r="B1314" s="15">
        <v>0</v>
      </c>
      <c r="C1314" s="6">
        <f t="shared" ca="1" si="325"/>
        <v>0.25392815509125444</v>
      </c>
      <c r="D1314" s="6">
        <f t="shared" ca="1" si="329"/>
        <v>0.25392815509125444</v>
      </c>
      <c r="E1314" s="6">
        <f t="shared" ca="1" si="330"/>
        <v>1</v>
      </c>
      <c r="F1314" s="6" t="str">
        <f t="shared" si="326"/>
        <v/>
      </c>
      <c r="G1314" t="s">
        <v>10</v>
      </c>
      <c r="H1314" s="6" t="str">
        <f t="shared" ref="H1314:H1315" ca="1" si="335">CONCATENATE("Si estas medidas suman ", IF(E1305=0,180,IF(E1305=1,90,360))," grados, ")</f>
        <v xml:space="preserve">Si estas medidas suman 90 grados, </v>
      </c>
      <c r="I1314" s="6" t="str">
        <f t="shared" ca="1" si="333"/>
        <v xml:space="preserve">y el segundo es el </v>
      </c>
      <c r="J1314" s="6" t="str">
        <f t="shared" ca="1" si="334"/>
        <v xml:space="preserve">triple del primero, calcule sus medidas </v>
      </c>
      <c r="K1314" s="6" t="s">
        <v>11</v>
      </c>
      <c r="L1314" s="13"/>
    </row>
    <row r="1315" spans="1:12" x14ac:dyDescent="0.3">
      <c r="B1315" s="15">
        <v>0</v>
      </c>
      <c r="C1315" s="6">
        <f t="shared" ca="1" si="325"/>
        <v>0.58763272595983651</v>
      </c>
      <c r="D1315" s="6">
        <f t="shared" ca="1" si="329"/>
        <v>0.58763272595983651</v>
      </c>
      <c r="E1315" s="6">
        <f t="shared" ca="1" si="330"/>
        <v>1</v>
      </c>
      <c r="F1315" s="6" t="str">
        <f t="shared" si="326"/>
        <v/>
      </c>
      <c r="G1315" t="s">
        <v>10</v>
      </c>
      <c r="H1315" s="6" t="str">
        <f t="shared" ca="1" si="335"/>
        <v xml:space="preserve">Si estas medidas suman 360 grados, </v>
      </c>
      <c r="I1315" s="6" t="str">
        <f t="shared" ca="1" si="333"/>
        <v xml:space="preserve">y el segundo es el </v>
      </c>
      <c r="J1315" s="6" t="str">
        <f t="shared" ca="1" si="334"/>
        <v xml:space="preserve">triple del primero, calcule sus medidas </v>
      </c>
      <c r="K1315" s="6" t="s">
        <v>11</v>
      </c>
      <c r="L1315" s="13"/>
    </row>
    <row r="1316" spans="1:12" x14ac:dyDescent="0.3">
      <c r="A1316" t="s">
        <v>286</v>
      </c>
      <c r="B1316" s="15">
        <v>0</v>
      </c>
      <c r="C1316" s="6">
        <f t="shared" ca="1" si="325"/>
        <v>3.4136512515430262E-2</v>
      </c>
      <c r="D1316" s="6">
        <f t="shared" ca="1" si="329"/>
        <v>0.53413651251543026</v>
      </c>
      <c r="E1316" s="6">
        <f t="shared" ca="1" si="330"/>
        <v>1</v>
      </c>
      <c r="F1316" s="6" t="str">
        <f t="shared" si="326"/>
        <v>\end{enumerate}\newpage   \section*{Cuenta:  X  }\begin{enumerate}</v>
      </c>
      <c r="G1316" t="s">
        <v>10</v>
      </c>
      <c r="H1316" s="6" t="str">
        <f t="shared" ref="H1316:H1326" ca="1" si="336">CONCATENATE("Si estas medidas suman ", ROUND(C1316*100+35,0)," grados, ")</f>
        <v xml:space="preserve">Si estas medidas suman 38 grados, </v>
      </c>
      <c r="I1316" s="6" t="str">
        <f t="shared" ca="1" si="333"/>
        <v xml:space="preserve">y el segundo es el </v>
      </c>
      <c r="J1316" s="6" t="str">
        <f t="shared" ca="1" si="334"/>
        <v xml:space="preserve">triple del primero, calcule sus medidas </v>
      </c>
      <c r="K1316" s="6" t="s">
        <v>11</v>
      </c>
      <c r="L1316" s="13"/>
    </row>
    <row r="1317" spans="1:12" x14ac:dyDescent="0.3">
      <c r="B1317" s="15">
        <v>0</v>
      </c>
      <c r="C1317" s="6">
        <f t="shared" ca="1" si="325"/>
        <v>0.66289526044323033</v>
      </c>
      <c r="D1317" s="6">
        <f t="shared" ca="1" si="329"/>
        <v>0.33710473955676967</v>
      </c>
      <c r="E1317" s="6">
        <f t="shared" ca="1" si="330"/>
        <v>0</v>
      </c>
      <c r="F1317" s="6" t="str">
        <f t="shared" si="326"/>
        <v/>
      </c>
      <c r="G1317" t="s">
        <v>10</v>
      </c>
      <c r="H1317" s="6" t="str">
        <f t="shared" ca="1" si="336"/>
        <v xml:space="preserve">Si estas medidas suman 101 grados, </v>
      </c>
      <c r="I1317" s="6" t="str">
        <f t="shared" ca="1" si="333"/>
        <v xml:space="preserve">y el segundo es el </v>
      </c>
      <c r="J1317" s="6" t="str">
        <f t="shared" ca="1" si="334"/>
        <v xml:space="preserve">triple del primero, calcule sus medidas </v>
      </c>
      <c r="K1317" s="6" t="s">
        <v>11</v>
      </c>
      <c r="L1317" s="13"/>
    </row>
    <row r="1318" spans="1:12" x14ac:dyDescent="0.3">
      <c r="B1318" s="15">
        <v>0</v>
      </c>
      <c r="C1318" s="6">
        <f t="shared" ca="1" si="325"/>
        <v>0.24389366599999163</v>
      </c>
      <c r="D1318" s="6">
        <f t="shared" ca="1" si="329"/>
        <v>0.24389366599999163</v>
      </c>
      <c r="E1318" s="6">
        <f t="shared" ca="1" si="330"/>
        <v>0</v>
      </c>
      <c r="F1318" s="6" t="str">
        <f t="shared" si="326"/>
        <v/>
      </c>
      <c r="G1318" t="s">
        <v>10</v>
      </c>
      <c r="H1318" s="6" t="str">
        <f t="shared" ca="1" si="336"/>
        <v xml:space="preserve">Si estas medidas suman 59 grados, </v>
      </c>
      <c r="I1318" s="6" t="str">
        <f t="shared" ca="1" si="333"/>
        <v xml:space="preserve">y el segundo es el </v>
      </c>
      <c r="J1318" s="6" t="str">
        <f t="shared" ca="1" si="334"/>
        <v xml:space="preserve">triple del primero, calcule sus medidas </v>
      </c>
      <c r="K1318" s="6" t="s">
        <v>11</v>
      </c>
      <c r="L1318" s="13"/>
    </row>
    <row r="1319" spans="1:12" x14ac:dyDescent="0.3">
      <c r="B1319" s="15">
        <v>0</v>
      </c>
      <c r="C1319" s="6">
        <f t="shared" ca="1" si="325"/>
        <v>0.67460221427657574</v>
      </c>
      <c r="D1319" s="6">
        <f t="shared" ca="1" si="329"/>
        <v>0.32539778572342426</v>
      </c>
      <c r="E1319" s="6">
        <f t="shared" ca="1" si="330"/>
        <v>2</v>
      </c>
      <c r="F1319" s="6" t="str">
        <f t="shared" si="326"/>
        <v/>
      </c>
      <c r="G1319" t="s">
        <v>10</v>
      </c>
      <c r="H1319" s="6" t="str">
        <f t="shared" ca="1" si="336"/>
        <v xml:space="preserve">Si estas medidas suman 102 grados, </v>
      </c>
      <c r="I1319" s="6" t="str">
        <f t="shared" ca="1" si="333"/>
        <v xml:space="preserve">y el primero es el </v>
      </c>
      <c r="J1319" s="6" t="str">
        <f t="shared" ca="1" si="334"/>
        <v xml:space="preserve">doble del segundo, \textbf{calcule} sus medidas </v>
      </c>
      <c r="K1319" s="6" t="s">
        <v>11</v>
      </c>
      <c r="L1319" s="13"/>
    </row>
    <row r="1320" spans="1:12" x14ac:dyDescent="0.3">
      <c r="B1320" s="15">
        <v>0</v>
      </c>
      <c r="C1320" s="6">
        <f t="shared" ca="1" si="325"/>
        <v>0.46201326794652287</v>
      </c>
      <c r="D1320" s="6">
        <f t="shared" ca="1" si="329"/>
        <v>0.46201326794652287</v>
      </c>
      <c r="E1320" s="6">
        <f t="shared" ca="1" si="330"/>
        <v>0</v>
      </c>
      <c r="F1320" s="6" t="str">
        <f t="shared" si="326"/>
        <v/>
      </c>
      <c r="G1320" t="s">
        <v>10</v>
      </c>
      <c r="H1320" s="6" t="str">
        <f t="shared" ca="1" si="336"/>
        <v xml:space="preserve">Si estas medidas suman 81 grados, </v>
      </c>
      <c r="I1320" s="6" t="str">
        <f t="shared" ca="1" si="333"/>
        <v xml:space="preserve">y el segundo es el </v>
      </c>
      <c r="J1320" s="6" t="str">
        <f t="shared" ca="1" si="334"/>
        <v xml:space="preserve">triple del primero, calcule sus medidas </v>
      </c>
      <c r="K1320" s="6" t="s">
        <v>11</v>
      </c>
      <c r="L1320" s="13"/>
    </row>
    <row r="1321" spans="1:12" x14ac:dyDescent="0.3">
      <c r="B1321" s="15">
        <v>0</v>
      </c>
      <c r="C1321" s="6">
        <f t="shared" ca="1" si="325"/>
        <v>0.46466470859743114</v>
      </c>
      <c r="D1321" s="6">
        <f t="shared" ca="1" si="329"/>
        <v>0.46466470859743114</v>
      </c>
      <c r="E1321" s="6">
        <f t="shared" ca="1" si="330"/>
        <v>1</v>
      </c>
      <c r="F1321" s="6" t="str">
        <f t="shared" si="326"/>
        <v/>
      </c>
      <c r="G1321" t="s">
        <v>10</v>
      </c>
      <c r="H1321" s="6" t="str">
        <f t="shared" ca="1" si="336"/>
        <v xml:space="preserve">Si estas medidas suman 81 grados, </v>
      </c>
      <c r="I1321" s="6" t="str">
        <f t="shared" ca="1" si="333"/>
        <v xml:space="preserve">y el segundo es el </v>
      </c>
      <c r="J1321" s="6" t="str">
        <f t="shared" ca="1" si="334"/>
        <v xml:space="preserve">triple del primero, calcule sus medidas </v>
      </c>
      <c r="K1321" s="6" t="s">
        <v>11</v>
      </c>
      <c r="L1321" s="13"/>
    </row>
    <row r="1322" spans="1:12" x14ac:dyDescent="0.3">
      <c r="B1322" s="15">
        <v>0</v>
      </c>
      <c r="C1322" s="6">
        <f t="shared" ca="1" si="325"/>
        <v>0.75202990356234045</v>
      </c>
      <c r="D1322" s="6">
        <f t="shared" ca="1" si="329"/>
        <v>0.24797009643765955</v>
      </c>
      <c r="E1322" s="6">
        <f t="shared" ca="1" si="330"/>
        <v>0</v>
      </c>
      <c r="F1322" s="6" t="str">
        <f t="shared" si="326"/>
        <v/>
      </c>
      <c r="G1322" t="s">
        <v>10</v>
      </c>
      <c r="H1322" s="6" t="str">
        <f t="shared" ca="1" si="336"/>
        <v xml:space="preserve">Si estas medidas suman 110 grados, </v>
      </c>
      <c r="I1322" s="6" t="str">
        <f t="shared" ca="1" si="333"/>
        <v xml:space="preserve">y el segundo es el </v>
      </c>
      <c r="J1322" s="6" t="str">
        <f t="shared" ca="1" si="334"/>
        <v xml:space="preserve">triple del primero, calcule sus medidas </v>
      </c>
      <c r="K1322" s="6" t="s">
        <v>11</v>
      </c>
      <c r="L1322" s="13"/>
    </row>
    <row r="1323" spans="1:12" x14ac:dyDescent="0.3">
      <c r="B1323" s="15">
        <v>0</v>
      </c>
      <c r="C1323" s="6">
        <f t="shared" ca="1" si="325"/>
        <v>0.48671379493843958</v>
      </c>
      <c r="D1323" s="6">
        <f t="shared" ca="1" si="329"/>
        <v>0.48671379493843958</v>
      </c>
      <c r="E1323" s="6">
        <f t="shared" ca="1" si="330"/>
        <v>0</v>
      </c>
      <c r="F1323" s="6" t="str">
        <f t="shared" si="326"/>
        <v/>
      </c>
      <c r="G1323" t="s">
        <v>10</v>
      </c>
      <c r="H1323" s="6" t="str">
        <f t="shared" ca="1" si="336"/>
        <v xml:space="preserve">Si estas medidas suman 84 grados, </v>
      </c>
      <c r="I1323" s="6" t="str">
        <f t="shared" ca="1" si="333"/>
        <v xml:space="preserve">y el segundo es el </v>
      </c>
      <c r="J1323" s="6" t="str">
        <f t="shared" ca="1" si="334"/>
        <v xml:space="preserve">triple del primero, calcule sus medidas </v>
      </c>
      <c r="K1323" s="6" t="s">
        <v>11</v>
      </c>
      <c r="L1323" s="13"/>
    </row>
    <row r="1324" spans="1:12" x14ac:dyDescent="0.3">
      <c r="B1324" s="15">
        <v>0</v>
      </c>
      <c r="C1324" s="6">
        <f t="shared" ca="1" si="325"/>
        <v>0.75925116253273639</v>
      </c>
      <c r="D1324" s="6">
        <f t="shared" ca="1" si="329"/>
        <v>0.24074883746726361</v>
      </c>
      <c r="E1324" s="6">
        <f t="shared" ca="1" si="330"/>
        <v>2</v>
      </c>
      <c r="F1324" s="6" t="str">
        <f t="shared" si="326"/>
        <v/>
      </c>
      <c r="G1324" t="s">
        <v>10</v>
      </c>
      <c r="H1324" s="6" t="str">
        <f t="shared" ca="1" si="336"/>
        <v xml:space="preserve">Si estas medidas suman 111 grados, </v>
      </c>
      <c r="I1324" s="6" t="str">
        <f t="shared" ca="1" si="333"/>
        <v xml:space="preserve">y el primero es el </v>
      </c>
      <c r="J1324" s="6" t="str">
        <f t="shared" ca="1" si="334"/>
        <v xml:space="preserve">doble del segundo, \textbf{calcule} sus medidas </v>
      </c>
      <c r="K1324" s="6" t="s">
        <v>11</v>
      </c>
      <c r="L1324" s="13"/>
    </row>
    <row r="1325" spans="1:12" x14ac:dyDescent="0.3">
      <c r="B1325" s="15">
        <v>0</v>
      </c>
      <c r="C1325" s="6">
        <f t="shared" ca="1" si="325"/>
        <v>0.52248255659379939</v>
      </c>
      <c r="D1325" s="6">
        <f t="shared" ca="1" si="329"/>
        <v>0.52248255659379939</v>
      </c>
      <c r="E1325" s="6">
        <f t="shared" ca="1" si="330"/>
        <v>0</v>
      </c>
      <c r="F1325" s="6" t="str">
        <f t="shared" si="326"/>
        <v/>
      </c>
      <c r="G1325" t="s">
        <v>10</v>
      </c>
      <c r="H1325" s="6" t="str">
        <f t="shared" ca="1" si="336"/>
        <v xml:space="preserve">Si estas medidas suman 87 grados, </v>
      </c>
      <c r="I1325" s="6" t="str">
        <f t="shared" ca="1" si="333"/>
        <v xml:space="preserve">y el segundo es el </v>
      </c>
      <c r="J1325" s="6" t="str">
        <f t="shared" ca="1" si="334"/>
        <v xml:space="preserve">triple del primero, calcule sus medidas </v>
      </c>
      <c r="K1325" s="6" t="s">
        <v>11</v>
      </c>
      <c r="L1325" s="13"/>
    </row>
    <row r="1326" spans="1:12" x14ac:dyDescent="0.3">
      <c r="B1326" s="15">
        <v>0</v>
      </c>
      <c r="C1326" s="6">
        <f t="shared" ca="1" si="325"/>
        <v>0.95783939705152787</v>
      </c>
      <c r="D1326" s="6">
        <f t="shared" ca="1" si="329"/>
        <v>4.2160602948472126E-2</v>
      </c>
      <c r="E1326" s="6">
        <f t="shared" ca="1" si="330"/>
        <v>1</v>
      </c>
      <c r="F1326" s="6" t="str">
        <f t="shared" si="326"/>
        <v/>
      </c>
      <c r="G1326" t="s">
        <v>10</v>
      </c>
      <c r="H1326" s="6" t="str">
        <f t="shared" ca="1" si="336"/>
        <v xml:space="preserve">Si estas medidas suman 131 grados, </v>
      </c>
      <c r="I1326" s="6" t="str">
        <f t="shared" ca="1" si="333"/>
        <v xml:space="preserve">y el segundo es el </v>
      </c>
      <c r="J1326" s="6" t="str">
        <f t="shared" ca="1" si="334"/>
        <v xml:space="preserve">triple del primero, calcule sus medidas </v>
      </c>
      <c r="K1326" s="6" t="s">
        <v>11</v>
      </c>
      <c r="L1326" s="13"/>
    </row>
    <row r="1327" spans="1:12" x14ac:dyDescent="0.3">
      <c r="B1327" s="15">
        <v>0</v>
      </c>
      <c r="C1327" s="6">
        <f t="shared" ca="1" si="325"/>
        <v>0.8132673067695777</v>
      </c>
      <c r="D1327" s="6">
        <f t="shared" ca="1" si="329"/>
        <v>0.1867326932304223</v>
      </c>
      <c r="E1327" s="6">
        <f t="shared" ca="1" si="330"/>
        <v>0</v>
      </c>
      <c r="F1327" s="6" t="str">
        <f t="shared" si="326"/>
        <v/>
      </c>
      <c r="G1327" t="s">
        <v>10</v>
      </c>
      <c r="H1327" s="6" t="str">
        <f t="shared" ref="H1327:H1328" ca="1" si="337">CONCATENATE("Si estas medidas suman ", IF(E1318=0,180,IF(E1318=1,90,360))," grados, ")</f>
        <v xml:space="preserve">Si estas medidas suman 180 grados, </v>
      </c>
      <c r="I1327" s="6" t="str">
        <f t="shared" ca="1" si="333"/>
        <v xml:space="preserve">y el segundo es el </v>
      </c>
      <c r="J1327" s="6" t="str">
        <f t="shared" ca="1" si="334"/>
        <v xml:space="preserve">triple del primero, calcule sus medidas </v>
      </c>
      <c r="K1327" s="6" t="s">
        <v>11</v>
      </c>
      <c r="L1327" s="13"/>
    </row>
    <row r="1328" spans="1:12" x14ac:dyDescent="0.3">
      <c r="B1328" s="15">
        <v>0</v>
      </c>
      <c r="C1328" s="6">
        <f t="shared" ca="1" si="325"/>
        <v>0.75103350138740099</v>
      </c>
      <c r="D1328" s="6">
        <f t="shared" ca="1" si="329"/>
        <v>0.24896649861259901</v>
      </c>
      <c r="E1328" s="6">
        <f t="shared" ca="1" si="330"/>
        <v>0</v>
      </c>
      <c r="F1328" s="6" t="str">
        <f t="shared" si="326"/>
        <v/>
      </c>
      <c r="G1328" t="s">
        <v>10</v>
      </c>
      <c r="H1328" s="6" t="str">
        <f t="shared" ca="1" si="337"/>
        <v xml:space="preserve">Si estas medidas suman 360 grados, </v>
      </c>
      <c r="I1328" s="6" t="str">
        <f t="shared" ca="1" si="333"/>
        <v xml:space="preserve">y el segundo es el </v>
      </c>
      <c r="J1328" s="6" t="str">
        <f t="shared" ca="1" si="334"/>
        <v xml:space="preserve">triple del primero, calcule sus medidas </v>
      </c>
      <c r="K1328" s="6" t="s">
        <v>11</v>
      </c>
      <c r="L1328" s="13"/>
    </row>
    <row r="1329" spans="1:12" x14ac:dyDescent="0.3">
      <c r="A1329" t="s">
        <v>286</v>
      </c>
      <c r="B1329" s="15">
        <v>0</v>
      </c>
      <c r="C1329" s="6">
        <f t="shared" ca="1" si="325"/>
        <v>0.13790699053670341</v>
      </c>
      <c r="D1329" s="6">
        <f t="shared" ca="1" si="329"/>
        <v>0.13790699053670341</v>
      </c>
      <c r="E1329" s="6">
        <f t="shared" ca="1" si="330"/>
        <v>1</v>
      </c>
      <c r="F1329" s="6" t="str">
        <f t="shared" si="326"/>
        <v>\end{enumerate}\newpage   \section*{Cuenta:  X  }\begin{enumerate}</v>
      </c>
      <c r="G1329" t="s">
        <v>10</v>
      </c>
      <c r="H1329" s="6" t="str">
        <f t="shared" ref="H1329:H1339" ca="1" si="338">CONCATENATE("Si estas medidas suman ", ROUND(C1329*100+35,0)," grados, ")</f>
        <v xml:space="preserve">Si estas medidas suman 49 grados, </v>
      </c>
      <c r="I1329" s="6" t="str">
        <f t="shared" ca="1" si="333"/>
        <v xml:space="preserve">y el segundo es el </v>
      </c>
      <c r="J1329" s="6" t="str">
        <f t="shared" ca="1" si="334"/>
        <v xml:space="preserve">triple del primero, calcule sus medidas </v>
      </c>
      <c r="K1329" s="6" t="s">
        <v>11</v>
      </c>
      <c r="L1329" s="13"/>
    </row>
    <row r="1330" spans="1:12" x14ac:dyDescent="0.3">
      <c r="B1330" s="15">
        <v>0</v>
      </c>
      <c r="C1330" s="6">
        <f t="shared" ca="1" si="325"/>
        <v>1.5697089616062754E-2</v>
      </c>
      <c r="D1330" s="6">
        <f t="shared" ca="1" si="329"/>
        <v>0.51569708961606275</v>
      </c>
      <c r="E1330" s="6">
        <f t="shared" ca="1" si="330"/>
        <v>0</v>
      </c>
      <c r="F1330" s="6" t="str">
        <f t="shared" si="326"/>
        <v/>
      </c>
      <c r="G1330" t="s">
        <v>10</v>
      </c>
      <c r="H1330" s="6" t="str">
        <f t="shared" ca="1" si="338"/>
        <v xml:space="preserve">Si estas medidas suman 37 grados, </v>
      </c>
      <c r="I1330" s="6" t="str">
        <f t="shared" ca="1" si="333"/>
        <v xml:space="preserve">y el segundo es el </v>
      </c>
      <c r="J1330" s="6" t="str">
        <f t="shared" ca="1" si="334"/>
        <v xml:space="preserve">triple del primero, calcule sus medidas </v>
      </c>
      <c r="K1330" s="6" t="s">
        <v>11</v>
      </c>
      <c r="L1330" s="13"/>
    </row>
    <row r="1331" spans="1:12" x14ac:dyDescent="0.3">
      <c r="B1331" s="15">
        <v>0</v>
      </c>
      <c r="C1331" s="6">
        <f t="shared" ca="1" si="325"/>
        <v>0.92502471055010749</v>
      </c>
      <c r="D1331" s="6">
        <f t="shared" ca="1" si="329"/>
        <v>7.4975289449892513E-2</v>
      </c>
      <c r="E1331" s="6">
        <f t="shared" ca="1" si="330"/>
        <v>1</v>
      </c>
      <c r="F1331" s="6" t="str">
        <f t="shared" si="326"/>
        <v/>
      </c>
      <c r="G1331" t="s">
        <v>10</v>
      </c>
      <c r="H1331" s="6" t="str">
        <f t="shared" ca="1" si="338"/>
        <v xml:space="preserve">Si estas medidas suman 128 grados, </v>
      </c>
      <c r="I1331" s="6" t="str">
        <f t="shared" ca="1" si="333"/>
        <v xml:space="preserve">y el segundo es el </v>
      </c>
      <c r="J1331" s="6" t="str">
        <f t="shared" ca="1" si="334"/>
        <v xml:space="preserve">triple del primero, calcule sus medidas </v>
      </c>
      <c r="K1331" s="6" t="s">
        <v>11</v>
      </c>
      <c r="L1331" s="13"/>
    </row>
    <row r="1332" spans="1:12" x14ac:dyDescent="0.3">
      <c r="B1332" s="15">
        <v>0</v>
      </c>
      <c r="C1332" s="6">
        <f t="shared" ca="1" si="325"/>
        <v>0.48421692990030085</v>
      </c>
      <c r="D1332" s="6">
        <f t="shared" ca="1" si="329"/>
        <v>0.48421692990030085</v>
      </c>
      <c r="E1332" s="6">
        <f t="shared" ca="1" si="330"/>
        <v>2</v>
      </c>
      <c r="F1332" s="6" t="str">
        <f t="shared" si="326"/>
        <v/>
      </c>
      <c r="G1332" t="s">
        <v>10</v>
      </c>
      <c r="H1332" s="6" t="str">
        <f t="shared" ca="1" si="338"/>
        <v xml:space="preserve">Si estas medidas suman 83 grados, </v>
      </c>
      <c r="I1332" s="6" t="str">
        <f t="shared" ca="1" si="333"/>
        <v xml:space="preserve">y el primero es el </v>
      </c>
      <c r="J1332" s="6" t="str">
        <f t="shared" ca="1" si="334"/>
        <v xml:space="preserve">doble del segundo, \textbf{calcule} sus medidas </v>
      </c>
      <c r="K1332" s="6" t="s">
        <v>11</v>
      </c>
      <c r="L1332" s="13"/>
    </row>
    <row r="1333" spans="1:12" x14ac:dyDescent="0.3">
      <c r="B1333" s="15">
        <v>0</v>
      </c>
      <c r="C1333" s="6">
        <f t="shared" ca="1" si="325"/>
        <v>0.27530831338069084</v>
      </c>
      <c r="D1333" s="6">
        <f t="shared" ca="1" si="329"/>
        <v>0.27530831338069084</v>
      </c>
      <c r="E1333" s="6">
        <f t="shared" ca="1" si="330"/>
        <v>0</v>
      </c>
      <c r="F1333" s="6" t="str">
        <f t="shared" si="326"/>
        <v/>
      </c>
      <c r="G1333" t="s">
        <v>10</v>
      </c>
      <c r="H1333" s="6" t="str">
        <f t="shared" ca="1" si="338"/>
        <v xml:space="preserve">Si estas medidas suman 63 grados, </v>
      </c>
      <c r="I1333" s="6" t="str">
        <f t="shared" ca="1" si="333"/>
        <v xml:space="preserve">y el segundo es el </v>
      </c>
      <c r="J1333" s="6" t="str">
        <f t="shared" ca="1" si="334"/>
        <v xml:space="preserve">triple del primero, calcule sus medidas </v>
      </c>
      <c r="K1333" s="6" t="s">
        <v>11</v>
      </c>
      <c r="L1333" s="13"/>
    </row>
    <row r="1334" spans="1:12" x14ac:dyDescent="0.3">
      <c r="B1334" s="15">
        <v>0</v>
      </c>
      <c r="C1334" s="6">
        <f t="shared" ca="1" si="325"/>
        <v>2.870836383102926E-3</v>
      </c>
      <c r="D1334" s="6">
        <f t="shared" ca="1" si="329"/>
        <v>0.50287083638310293</v>
      </c>
      <c r="E1334" s="6">
        <f t="shared" ca="1" si="330"/>
        <v>1</v>
      </c>
      <c r="F1334" s="6" t="str">
        <f t="shared" si="326"/>
        <v/>
      </c>
      <c r="G1334" t="s">
        <v>10</v>
      </c>
      <c r="H1334" s="6" t="str">
        <f t="shared" ca="1" si="338"/>
        <v xml:space="preserve">Si estas medidas suman 35 grados, </v>
      </c>
      <c r="I1334" s="6" t="str">
        <f t="shared" ca="1" si="333"/>
        <v xml:space="preserve">y el segundo es el </v>
      </c>
      <c r="J1334" s="6" t="str">
        <f t="shared" ca="1" si="334"/>
        <v xml:space="preserve">triple del primero, calcule sus medidas </v>
      </c>
      <c r="K1334" s="6" t="s">
        <v>11</v>
      </c>
      <c r="L1334" s="13"/>
    </row>
    <row r="1335" spans="1:12" x14ac:dyDescent="0.3">
      <c r="B1335" s="15">
        <v>0</v>
      </c>
      <c r="C1335" s="6">
        <f t="shared" ca="1" si="325"/>
        <v>5.1402039053589643E-2</v>
      </c>
      <c r="D1335" s="6">
        <f t="shared" ca="1" si="329"/>
        <v>0.55140203905358964</v>
      </c>
      <c r="E1335" s="6">
        <f t="shared" ca="1" si="330"/>
        <v>0</v>
      </c>
      <c r="F1335" s="6" t="str">
        <f t="shared" si="326"/>
        <v/>
      </c>
      <c r="G1335" t="s">
        <v>10</v>
      </c>
      <c r="H1335" s="6" t="str">
        <f t="shared" ca="1" si="338"/>
        <v xml:space="preserve">Si estas medidas suman 40 grados, </v>
      </c>
      <c r="I1335" s="6" t="str">
        <f t="shared" ca="1" si="333"/>
        <v xml:space="preserve">y el segundo es el </v>
      </c>
      <c r="J1335" s="6" t="str">
        <f t="shared" ca="1" si="334"/>
        <v xml:space="preserve">triple del primero, calcule sus medidas </v>
      </c>
      <c r="K1335" s="6" t="s">
        <v>11</v>
      </c>
      <c r="L1335" s="13"/>
    </row>
    <row r="1336" spans="1:12" x14ac:dyDescent="0.3">
      <c r="B1336" s="15">
        <v>0</v>
      </c>
      <c r="C1336" s="6">
        <f t="shared" ca="1" si="325"/>
        <v>0.54652651939665076</v>
      </c>
      <c r="D1336" s="6">
        <f t="shared" ca="1" si="329"/>
        <v>0.54652651939665076</v>
      </c>
      <c r="E1336" s="6">
        <f t="shared" ca="1" si="330"/>
        <v>0</v>
      </c>
      <c r="F1336" s="6" t="str">
        <f t="shared" si="326"/>
        <v/>
      </c>
      <c r="G1336" t="s">
        <v>10</v>
      </c>
      <c r="H1336" s="6" t="str">
        <f t="shared" ca="1" si="338"/>
        <v xml:space="preserve">Si estas medidas suman 90 grados, </v>
      </c>
      <c r="I1336" s="6" t="str">
        <f t="shared" ca="1" si="333"/>
        <v xml:space="preserve">y el segundo es el </v>
      </c>
      <c r="J1336" s="6" t="str">
        <f t="shared" ca="1" si="334"/>
        <v xml:space="preserve">triple del primero, calcule sus medidas </v>
      </c>
      <c r="K1336" s="6" t="s">
        <v>11</v>
      </c>
      <c r="L1336" s="13"/>
    </row>
    <row r="1337" spans="1:12" x14ac:dyDescent="0.3">
      <c r="B1337" s="15">
        <v>0</v>
      </c>
      <c r="C1337" s="6">
        <f t="shared" ca="1" si="325"/>
        <v>0.98990565882349602</v>
      </c>
      <c r="D1337" s="6">
        <f t="shared" ca="1" si="329"/>
        <v>1.0094341176503985E-2</v>
      </c>
      <c r="E1337" s="6">
        <f t="shared" ca="1" si="330"/>
        <v>0</v>
      </c>
      <c r="F1337" s="6" t="str">
        <f t="shared" si="326"/>
        <v/>
      </c>
      <c r="G1337" t="s">
        <v>10</v>
      </c>
      <c r="H1337" s="6" t="str">
        <f t="shared" ca="1" si="338"/>
        <v xml:space="preserve">Si estas medidas suman 134 grados, </v>
      </c>
      <c r="I1337" s="6" t="str">
        <f t="shared" ca="1" si="333"/>
        <v xml:space="preserve">y el segundo es el </v>
      </c>
      <c r="J1337" s="6" t="str">
        <f t="shared" ca="1" si="334"/>
        <v xml:space="preserve">triple del primero, calcule sus medidas </v>
      </c>
      <c r="K1337" s="6" t="s">
        <v>11</v>
      </c>
      <c r="L1337" s="13"/>
    </row>
    <row r="1338" spans="1:12" x14ac:dyDescent="0.3">
      <c r="B1338" s="15">
        <v>0</v>
      </c>
      <c r="C1338" s="6">
        <f t="shared" ca="1" si="325"/>
        <v>0.94915063524214494</v>
      </c>
      <c r="D1338" s="6">
        <f t="shared" ca="1" si="329"/>
        <v>5.0849364757855064E-2</v>
      </c>
      <c r="E1338" s="6">
        <f t="shared" ca="1" si="330"/>
        <v>2</v>
      </c>
      <c r="F1338" s="6" t="str">
        <f t="shared" si="326"/>
        <v/>
      </c>
      <c r="G1338" t="s">
        <v>10</v>
      </c>
      <c r="H1338" s="6" t="str">
        <f t="shared" ca="1" si="338"/>
        <v xml:space="preserve">Si estas medidas suman 130 grados, </v>
      </c>
      <c r="I1338" s="6" t="str">
        <f t="shared" ca="1" si="333"/>
        <v xml:space="preserve">y el primero es el </v>
      </c>
      <c r="J1338" s="6" t="str">
        <f t="shared" ca="1" si="334"/>
        <v xml:space="preserve">doble del segundo, \textbf{calcule} sus medidas </v>
      </c>
      <c r="K1338" s="6" t="s">
        <v>11</v>
      </c>
      <c r="L1338" s="13"/>
    </row>
    <row r="1339" spans="1:12" x14ac:dyDescent="0.3">
      <c r="B1339" s="15">
        <v>0</v>
      </c>
      <c r="C1339" s="6">
        <f t="shared" ca="1" si="325"/>
        <v>0.48011124591805721</v>
      </c>
      <c r="D1339" s="6">
        <f t="shared" ca="1" si="329"/>
        <v>0.48011124591805721</v>
      </c>
      <c r="E1339" s="6">
        <f t="shared" ca="1" si="330"/>
        <v>2</v>
      </c>
      <c r="F1339" s="6" t="str">
        <f t="shared" si="326"/>
        <v/>
      </c>
      <c r="G1339" t="s">
        <v>10</v>
      </c>
      <c r="H1339" s="6" t="str">
        <f t="shared" ca="1" si="338"/>
        <v xml:space="preserve">Si estas medidas suman 83 grados, </v>
      </c>
      <c r="I1339" s="6" t="str">
        <f t="shared" ca="1" si="333"/>
        <v xml:space="preserve">y el primero es el </v>
      </c>
      <c r="J1339" s="6" t="str">
        <f t="shared" ca="1" si="334"/>
        <v xml:space="preserve">doble del segundo, \textbf{calcule} sus medidas </v>
      </c>
      <c r="K1339" s="6" t="s">
        <v>11</v>
      </c>
      <c r="L1339" s="13"/>
    </row>
    <row r="1340" spans="1:12" x14ac:dyDescent="0.3">
      <c r="B1340" s="15">
        <v>0</v>
      </c>
      <c r="C1340" s="6">
        <f t="shared" ca="1" si="325"/>
        <v>0.7909921058428685</v>
      </c>
      <c r="D1340" s="6">
        <f t="shared" ca="1" si="329"/>
        <v>0.2090078941571315</v>
      </c>
      <c r="E1340" s="6">
        <f t="shared" ca="1" si="330"/>
        <v>2</v>
      </c>
      <c r="F1340" s="6" t="str">
        <f t="shared" si="326"/>
        <v/>
      </c>
      <c r="G1340" t="s">
        <v>10</v>
      </c>
      <c r="H1340" s="6" t="str">
        <f t="shared" ref="H1340:H1341" ca="1" si="339">CONCATENATE("Si estas medidas suman ", IF(E1331=0,180,IF(E1331=1,90,360))," grados, ")</f>
        <v xml:space="preserve">Si estas medidas suman 90 grados, </v>
      </c>
      <c r="I1340" s="6" t="str">
        <f t="shared" ca="1" si="333"/>
        <v xml:space="preserve">y el primero es el </v>
      </c>
      <c r="J1340" s="6" t="str">
        <f t="shared" ca="1" si="334"/>
        <v xml:space="preserve">doble del segundo, \textbf{calcule} sus medidas </v>
      </c>
      <c r="K1340" s="6" t="s">
        <v>11</v>
      </c>
      <c r="L1340" s="13"/>
    </row>
    <row r="1341" spans="1:12" x14ac:dyDescent="0.3">
      <c r="B1341" s="15">
        <v>0</v>
      </c>
      <c r="C1341" s="6">
        <f t="shared" ca="1" si="325"/>
        <v>0.91382701184791049</v>
      </c>
      <c r="D1341" s="6">
        <f t="shared" ca="1" si="329"/>
        <v>8.6172988152089514E-2</v>
      </c>
      <c r="E1341" s="6">
        <f t="shared" ca="1" si="330"/>
        <v>2</v>
      </c>
      <c r="F1341" s="6" t="str">
        <f t="shared" si="326"/>
        <v/>
      </c>
      <c r="G1341" t="s">
        <v>10</v>
      </c>
      <c r="H1341" s="6" t="str">
        <f t="shared" ca="1" si="339"/>
        <v xml:space="preserve">Si estas medidas suman 360 grados, </v>
      </c>
      <c r="I1341" s="6" t="str">
        <f t="shared" ca="1" si="333"/>
        <v xml:space="preserve">y el primero es el </v>
      </c>
      <c r="J1341" s="6" t="str">
        <f t="shared" ca="1" si="334"/>
        <v xml:space="preserve">doble del segundo, \textbf{calcule} sus medidas </v>
      </c>
      <c r="K1341" s="6" t="s">
        <v>11</v>
      </c>
      <c r="L1341" s="13"/>
    </row>
    <row r="1342" spans="1:12" x14ac:dyDescent="0.3">
      <c r="A1342" t="s">
        <v>286</v>
      </c>
      <c r="B1342" s="15">
        <v>0</v>
      </c>
      <c r="C1342" s="6">
        <f t="shared" ca="1" si="325"/>
        <v>0.48065787235422774</v>
      </c>
      <c r="D1342" s="6">
        <f t="shared" ca="1" si="329"/>
        <v>0.48065787235422774</v>
      </c>
      <c r="E1342" s="6">
        <f t="shared" ca="1" si="330"/>
        <v>2</v>
      </c>
      <c r="F1342" s="6" t="str">
        <f t="shared" si="326"/>
        <v>\end{enumerate}\newpage   \section*{Cuenta:  X  }\begin{enumerate}</v>
      </c>
      <c r="G1342" t="s">
        <v>10</v>
      </c>
      <c r="H1342" s="6" t="str">
        <f t="shared" ref="H1342:H1352" ca="1" si="340">CONCATENATE("Si estas medidas suman ", ROUND(C1342*100+35,0)," grados, ")</f>
        <v xml:space="preserve">Si estas medidas suman 83 grados, </v>
      </c>
      <c r="I1342" s="6" t="str">
        <f t="shared" ca="1" si="333"/>
        <v xml:space="preserve">y el primero es el </v>
      </c>
      <c r="J1342" s="6" t="str">
        <f t="shared" ca="1" si="334"/>
        <v xml:space="preserve">doble del segundo, \textbf{calcule} sus medidas </v>
      </c>
      <c r="K1342" s="6" t="s">
        <v>11</v>
      </c>
      <c r="L1342" s="13"/>
    </row>
    <row r="1343" spans="1:12" x14ac:dyDescent="0.3">
      <c r="B1343" s="15">
        <v>0</v>
      </c>
      <c r="C1343" s="6">
        <f t="shared" ca="1" si="325"/>
        <v>0.79318567724320654</v>
      </c>
      <c r="D1343" s="6">
        <f t="shared" ca="1" si="329"/>
        <v>0.20681432275679346</v>
      </c>
      <c r="E1343" s="6">
        <f t="shared" ca="1" si="330"/>
        <v>2</v>
      </c>
      <c r="F1343" s="6" t="str">
        <f t="shared" si="326"/>
        <v/>
      </c>
      <c r="G1343" t="s">
        <v>10</v>
      </c>
      <c r="H1343" s="6" t="str">
        <f t="shared" ca="1" si="340"/>
        <v xml:space="preserve">Si estas medidas suman 114 grados, </v>
      </c>
      <c r="I1343" s="6" t="str">
        <f t="shared" ca="1" si="333"/>
        <v xml:space="preserve">y el primero es el </v>
      </c>
      <c r="J1343" s="6" t="str">
        <f t="shared" ca="1" si="334"/>
        <v xml:space="preserve">doble del segundo, \textbf{calcule} sus medidas </v>
      </c>
      <c r="K1343" s="6" t="s">
        <v>11</v>
      </c>
      <c r="L1343" s="13"/>
    </row>
    <row r="1344" spans="1:12" x14ac:dyDescent="0.3">
      <c r="B1344" s="15">
        <v>0</v>
      </c>
      <c r="C1344" s="6">
        <f t="shared" ca="1" si="325"/>
        <v>0.74852249290836315</v>
      </c>
      <c r="D1344" s="6">
        <f t="shared" ca="1" si="329"/>
        <v>0.25147750709163685</v>
      </c>
      <c r="E1344" s="6">
        <f t="shared" ca="1" si="330"/>
        <v>0</v>
      </c>
      <c r="F1344" s="6" t="str">
        <f t="shared" si="326"/>
        <v/>
      </c>
      <c r="G1344" t="s">
        <v>10</v>
      </c>
      <c r="H1344" s="6" t="str">
        <f t="shared" ca="1" si="340"/>
        <v xml:space="preserve">Si estas medidas suman 110 grados, </v>
      </c>
      <c r="I1344" s="6" t="str">
        <f t="shared" ca="1" si="333"/>
        <v xml:space="preserve">y el segundo es el </v>
      </c>
      <c r="J1344" s="6" t="str">
        <f t="shared" ca="1" si="334"/>
        <v xml:space="preserve">triple del primero, calcule sus medidas </v>
      </c>
      <c r="K1344" s="6" t="s">
        <v>11</v>
      </c>
      <c r="L1344" s="13"/>
    </row>
    <row r="1345" spans="1:12" x14ac:dyDescent="0.3">
      <c r="B1345" s="15">
        <v>0</v>
      </c>
      <c r="C1345" s="6">
        <f t="shared" ca="1" si="325"/>
        <v>0.94870292032711967</v>
      </c>
      <c r="D1345" s="6">
        <f t="shared" ca="1" si="329"/>
        <v>5.129707967288033E-2</v>
      </c>
      <c r="E1345" s="6">
        <f t="shared" ca="1" si="330"/>
        <v>2</v>
      </c>
      <c r="F1345" s="6" t="str">
        <f t="shared" si="326"/>
        <v/>
      </c>
      <c r="G1345" t="s">
        <v>10</v>
      </c>
      <c r="H1345" s="6" t="str">
        <f t="shared" ca="1" si="340"/>
        <v xml:space="preserve">Si estas medidas suman 130 grados, </v>
      </c>
      <c r="I1345" s="6" t="str">
        <f t="shared" ca="1" si="333"/>
        <v xml:space="preserve">y el primero es el </v>
      </c>
      <c r="J1345" s="6" t="str">
        <f t="shared" ca="1" si="334"/>
        <v xml:space="preserve">doble del segundo, \textbf{calcule} sus medidas </v>
      </c>
      <c r="K1345" s="6" t="s">
        <v>11</v>
      </c>
      <c r="L1345" s="13"/>
    </row>
    <row r="1346" spans="1:12" x14ac:dyDescent="0.3">
      <c r="B1346" s="15">
        <v>0</v>
      </c>
      <c r="C1346" s="6">
        <f t="shared" ca="1" si="325"/>
        <v>0.13385227288499257</v>
      </c>
      <c r="D1346" s="6">
        <f t="shared" ca="1" si="329"/>
        <v>0.13385227288499257</v>
      </c>
      <c r="E1346" s="6">
        <f t="shared" ca="1" si="330"/>
        <v>1</v>
      </c>
      <c r="F1346" s="6" t="str">
        <f t="shared" si="326"/>
        <v/>
      </c>
      <c r="G1346" t="s">
        <v>10</v>
      </c>
      <c r="H1346" s="6" t="str">
        <f t="shared" ca="1" si="340"/>
        <v xml:space="preserve">Si estas medidas suman 48 grados, </v>
      </c>
      <c r="I1346" s="6" t="str">
        <f t="shared" ca="1" si="333"/>
        <v xml:space="preserve">y el segundo es el </v>
      </c>
      <c r="J1346" s="6" t="str">
        <f t="shared" ca="1" si="334"/>
        <v xml:space="preserve">triple del primero, calcule sus medidas </v>
      </c>
      <c r="K1346" s="6" t="s">
        <v>11</v>
      </c>
      <c r="L1346" s="13"/>
    </row>
    <row r="1347" spans="1:12" x14ac:dyDescent="0.3">
      <c r="B1347" s="15">
        <v>0</v>
      </c>
      <c r="C1347" s="6">
        <f t="shared" ref="C1347:C1410" ca="1" si="341">RAND()</f>
        <v>0.6320127568033036</v>
      </c>
      <c r="D1347" s="6">
        <f t="shared" ca="1" si="329"/>
        <v>0.3679872431966964</v>
      </c>
      <c r="E1347" s="6">
        <f t="shared" ca="1" si="330"/>
        <v>0</v>
      </c>
      <c r="F1347" s="6" t="str">
        <f t="shared" si="326"/>
        <v/>
      </c>
      <c r="G1347" t="s">
        <v>10</v>
      </c>
      <c r="H1347" s="6" t="str">
        <f t="shared" ca="1" si="340"/>
        <v xml:space="preserve">Si estas medidas suman 98 grados, </v>
      </c>
      <c r="I1347" s="6" t="str">
        <f t="shared" ca="1" si="333"/>
        <v xml:space="preserve">y el segundo es el </v>
      </c>
      <c r="J1347" s="6" t="str">
        <f t="shared" ca="1" si="334"/>
        <v xml:space="preserve">triple del primero, calcule sus medidas </v>
      </c>
      <c r="K1347" s="6" t="s">
        <v>11</v>
      </c>
      <c r="L1347" s="13"/>
    </row>
    <row r="1348" spans="1:12" x14ac:dyDescent="0.3">
      <c r="B1348" s="15">
        <v>0</v>
      </c>
      <c r="C1348" s="6">
        <f t="shared" ca="1" si="341"/>
        <v>0.98898098651485156</v>
      </c>
      <c r="D1348" s="6">
        <f t="shared" ca="1" si="329"/>
        <v>1.1019013485148443E-2</v>
      </c>
      <c r="E1348" s="6">
        <f t="shared" ca="1" si="330"/>
        <v>1</v>
      </c>
      <c r="F1348" s="6" t="str">
        <f t="shared" ref="F1348:F1411" si="342">IF(A1348=0,"",A1348)</f>
        <v/>
      </c>
      <c r="G1348" t="s">
        <v>10</v>
      </c>
      <c r="H1348" s="6" t="str">
        <f t="shared" ca="1" si="340"/>
        <v xml:space="preserve">Si estas medidas suman 134 grados, </v>
      </c>
      <c r="I1348" s="6" t="str">
        <f t="shared" ca="1" si="333"/>
        <v xml:space="preserve">y el segundo es el </v>
      </c>
      <c r="J1348" s="6" t="str">
        <f t="shared" ca="1" si="334"/>
        <v xml:space="preserve">triple del primero, calcule sus medidas </v>
      </c>
      <c r="K1348" s="6" t="s">
        <v>11</v>
      </c>
      <c r="L1348" s="13"/>
    </row>
    <row r="1349" spans="1:12" x14ac:dyDescent="0.3">
      <c r="B1349" s="15">
        <v>0</v>
      </c>
      <c r="C1349" s="6">
        <f t="shared" ca="1" si="341"/>
        <v>0.81987138241219459</v>
      </c>
      <c r="D1349" s="6">
        <f t="shared" ca="1" si="329"/>
        <v>0.18012861758780541</v>
      </c>
      <c r="E1349" s="6">
        <f t="shared" ca="1" si="330"/>
        <v>2</v>
      </c>
      <c r="F1349" s="6" t="str">
        <f t="shared" si="342"/>
        <v/>
      </c>
      <c r="G1349" t="s">
        <v>10</v>
      </c>
      <c r="H1349" s="6" t="str">
        <f t="shared" ca="1" si="340"/>
        <v xml:space="preserve">Si estas medidas suman 117 grados, </v>
      </c>
      <c r="I1349" s="6" t="str">
        <f t="shared" ca="1" si="333"/>
        <v xml:space="preserve">y el primero es el </v>
      </c>
      <c r="J1349" s="6" t="str">
        <f t="shared" ca="1" si="334"/>
        <v xml:space="preserve">doble del segundo, \textbf{calcule} sus medidas </v>
      </c>
      <c r="K1349" s="6" t="s">
        <v>11</v>
      </c>
      <c r="L1349" s="13"/>
    </row>
    <row r="1350" spans="1:12" x14ac:dyDescent="0.3">
      <c r="B1350" s="15">
        <v>0</v>
      </c>
      <c r="C1350" s="6">
        <f t="shared" ca="1" si="341"/>
        <v>0.69968061481715305</v>
      </c>
      <c r="D1350" s="6">
        <f t="shared" ca="1" si="329"/>
        <v>0.30031938518284695</v>
      </c>
      <c r="E1350" s="6">
        <f t="shared" ca="1" si="330"/>
        <v>2</v>
      </c>
      <c r="F1350" s="6" t="str">
        <f t="shared" si="342"/>
        <v/>
      </c>
      <c r="G1350" t="s">
        <v>10</v>
      </c>
      <c r="H1350" s="6" t="str">
        <f t="shared" ca="1" si="340"/>
        <v xml:space="preserve">Si estas medidas suman 105 grados, </v>
      </c>
      <c r="I1350" s="6" t="str">
        <f t="shared" ca="1" si="333"/>
        <v xml:space="preserve">y el primero es el </v>
      </c>
      <c r="J1350" s="6" t="str">
        <f t="shared" ca="1" si="334"/>
        <v xml:space="preserve">doble del segundo, \textbf{calcule} sus medidas </v>
      </c>
      <c r="K1350" s="6" t="s">
        <v>11</v>
      </c>
      <c r="L1350" s="13"/>
    </row>
    <row r="1351" spans="1:12" x14ac:dyDescent="0.3">
      <c r="B1351" s="15">
        <v>0</v>
      </c>
      <c r="C1351" s="6">
        <f t="shared" ca="1" si="341"/>
        <v>6.6886930227259223E-2</v>
      </c>
      <c r="D1351" s="6">
        <f t="shared" ca="1" si="329"/>
        <v>0.56688693022725922</v>
      </c>
      <c r="E1351" s="6">
        <f t="shared" ca="1" si="330"/>
        <v>2</v>
      </c>
      <c r="F1351" s="6" t="str">
        <f t="shared" si="342"/>
        <v/>
      </c>
      <c r="G1351" t="s">
        <v>10</v>
      </c>
      <c r="H1351" s="6" t="str">
        <f t="shared" ca="1" si="340"/>
        <v xml:space="preserve">Si estas medidas suman 42 grados, </v>
      </c>
      <c r="I1351" s="6" t="str">
        <f t="shared" ca="1" si="333"/>
        <v xml:space="preserve">y el primero es el </v>
      </c>
      <c r="J1351" s="6" t="str">
        <f t="shared" ca="1" si="334"/>
        <v xml:space="preserve">doble del segundo, \textbf{calcule} sus medidas </v>
      </c>
      <c r="K1351" s="6" t="s">
        <v>11</v>
      </c>
      <c r="L1351" s="13"/>
    </row>
    <row r="1352" spans="1:12" x14ac:dyDescent="0.3">
      <c r="B1352" s="15">
        <v>0</v>
      </c>
      <c r="C1352" s="6">
        <f t="shared" ca="1" si="341"/>
        <v>0.40575522505973916</v>
      </c>
      <c r="D1352" s="6">
        <f t="shared" ca="1" si="329"/>
        <v>0.40575522505973916</v>
      </c>
      <c r="E1352" s="6">
        <f t="shared" ca="1" si="330"/>
        <v>1</v>
      </c>
      <c r="F1352" s="6" t="str">
        <f t="shared" si="342"/>
        <v/>
      </c>
      <c r="G1352" t="s">
        <v>10</v>
      </c>
      <c r="H1352" s="6" t="str">
        <f t="shared" ca="1" si="340"/>
        <v xml:space="preserve">Si estas medidas suman 76 grados, </v>
      </c>
      <c r="I1352" s="6" t="str">
        <f t="shared" ca="1" si="333"/>
        <v xml:space="preserve">y el segundo es el </v>
      </c>
      <c r="J1352" s="6" t="str">
        <f t="shared" ca="1" si="334"/>
        <v xml:space="preserve">triple del primero, calcule sus medidas </v>
      </c>
      <c r="K1352" s="6" t="s">
        <v>11</v>
      </c>
      <c r="L1352" s="13"/>
    </row>
    <row r="1353" spans="1:12" x14ac:dyDescent="0.3">
      <c r="B1353" s="15">
        <v>0</v>
      </c>
      <c r="C1353" s="6">
        <f t="shared" ca="1" si="341"/>
        <v>0.18174095883538444</v>
      </c>
      <c r="D1353" s="6">
        <f t="shared" ca="1" si="329"/>
        <v>0.18174095883538444</v>
      </c>
      <c r="E1353" s="6">
        <f t="shared" ca="1" si="330"/>
        <v>2</v>
      </c>
      <c r="F1353" s="6" t="str">
        <f t="shared" si="342"/>
        <v/>
      </c>
      <c r="G1353" t="s">
        <v>10</v>
      </c>
      <c r="H1353" s="6" t="str">
        <f t="shared" ref="H1353:H1354" ca="1" si="343">CONCATENATE("Si estas medidas suman ", IF(E1344=0,180,IF(E1344=1,90,360))," grados, ")</f>
        <v xml:space="preserve">Si estas medidas suman 180 grados, </v>
      </c>
      <c r="I1353" s="6" t="str">
        <f t="shared" ca="1" si="333"/>
        <v xml:space="preserve">y el primero es el </v>
      </c>
      <c r="J1353" s="6" t="str">
        <f t="shared" ca="1" si="334"/>
        <v xml:space="preserve">doble del segundo, \textbf{calcule} sus medidas </v>
      </c>
      <c r="K1353" s="6" t="s">
        <v>11</v>
      </c>
      <c r="L1353" s="13"/>
    </row>
    <row r="1354" spans="1:12" x14ac:dyDescent="0.3">
      <c r="B1354" s="15">
        <v>0</v>
      </c>
      <c r="C1354" s="6">
        <f t="shared" ca="1" si="341"/>
        <v>6.3547786289848363E-2</v>
      </c>
      <c r="D1354" s="6">
        <f t="shared" ca="1" si="329"/>
        <v>0.56354778628984836</v>
      </c>
      <c r="E1354" s="6">
        <f t="shared" ca="1" si="330"/>
        <v>1</v>
      </c>
      <c r="F1354" s="6" t="str">
        <f t="shared" si="342"/>
        <v/>
      </c>
      <c r="G1354" t="s">
        <v>10</v>
      </c>
      <c r="H1354" s="6" t="str">
        <f t="shared" ca="1" si="343"/>
        <v xml:space="preserve">Si estas medidas suman 360 grados, </v>
      </c>
      <c r="I1354" s="6" t="str">
        <f t="shared" ca="1" si="333"/>
        <v xml:space="preserve">y el segundo es el </v>
      </c>
      <c r="J1354" s="6" t="str">
        <f t="shared" ca="1" si="334"/>
        <v xml:space="preserve">triple del primero, calcule sus medidas </v>
      </c>
      <c r="K1354" s="6" t="s">
        <v>11</v>
      </c>
      <c r="L1354" s="13"/>
    </row>
    <row r="1355" spans="1:12" x14ac:dyDescent="0.3">
      <c r="A1355" t="s">
        <v>286</v>
      </c>
      <c r="B1355" s="15">
        <v>0</v>
      </c>
      <c r="C1355" s="6">
        <f t="shared" ca="1" si="341"/>
        <v>0.21261701749157891</v>
      </c>
      <c r="D1355" s="6">
        <f t="shared" ca="1" si="329"/>
        <v>0.21261701749157891</v>
      </c>
      <c r="E1355" s="6">
        <f t="shared" ca="1" si="330"/>
        <v>0</v>
      </c>
      <c r="F1355" s="6" t="str">
        <f t="shared" si="342"/>
        <v>\end{enumerate}\newpage   \section*{Cuenta:  X  }\begin{enumerate}</v>
      </c>
      <c r="G1355" t="s">
        <v>10</v>
      </c>
      <c r="H1355" s="6" t="str">
        <f t="shared" ref="H1355:H1365" ca="1" si="344">CONCATENATE("Si estas medidas suman ", ROUND(C1355*100+35,0)," grados, ")</f>
        <v xml:space="preserve">Si estas medidas suman 56 grados, </v>
      </c>
      <c r="I1355" s="6" t="str">
        <f t="shared" ca="1" si="333"/>
        <v xml:space="preserve">y el segundo es el </v>
      </c>
      <c r="J1355" s="6" t="str">
        <f t="shared" ca="1" si="334"/>
        <v xml:space="preserve">triple del primero, calcule sus medidas </v>
      </c>
      <c r="K1355" s="6" t="s">
        <v>11</v>
      </c>
      <c r="L1355" s="13"/>
    </row>
    <row r="1356" spans="1:12" x14ac:dyDescent="0.3">
      <c r="B1356" s="15">
        <v>0</v>
      </c>
      <c r="C1356" s="6">
        <f t="shared" ca="1" si="341"/>
        <v>0.12808882785338971</v>
      </c>
      <c r="D1356" s="6">
        <f t="shared" ca="1" si="329"/>
        <v>0.12808882785338971</v>
      </c>
      <c r="E1356" s="6">
        <f t="shared" ca="1" si="330"/>
        <v>0</v>
      </c>
      <c r="F1356" s="6" t="str">
        <f t="shared" si="342"/>
        <v/>
      </c>
      <c r="G1356" t="s">
        <v>10</v>
      </c>
      <c r="H1356" s="6" t="str">
        <f t="shared" ca="1" si="344"/>
        <v xml:space="preserve">Si estas medidas suman 48 grados, </v>
      </c>
      <c r="I1356" s="6" t="str">
        <f t="shared" ca="1" si="333"/>
        <v xml:space="preserve">y el segundo es el </v>
      </c>
      <c r="J1356" s="6" t="str">
        <f t="shared" ca="1" si="334"/>
        <v xml:space="preserve">triple del primero, calcule sus medidas </v>
      </c>
      <c r="K1356" s="6" t="s">
        <v>11</v>
      </c>
      <c r="L1356" s="13"/>
    </row>
    <row r="1357" spans="1:12" x14ac:dyDescent="0.3">
      <c r="B1357" s="15">
        <v>0</v>
      </c>
      <c r="C1357" s="6">
        <f t="shared" ca="1" si="341"/>
        <v>0.15710126949794245</v>
      </c>
      <c r="D1357" s="6">
        <f t="shared" ca="1" si="329"/>
        <v>0.15710126949794245</v>
      </c>
      <c r="E1357" s="6">
        <f t="shared" ca="1" si="330"/>
        <v>0</v>
      </c>
      <c r="F1357" s="6" t="str">
        <f t="shared" si="342"/>
        <v/>
      </c>
      <c r="G1357" t="s">
        <v>10</v>
      </c>
      <c r="H1357" s="6" t="str">
        <f t="shared" ca="1" si="344"/>
        <v xml:space="preserve">Si estas medidas suman 51 grados, </v>
      </c>
      <c r="I1357" s="6" t="str">
        <f t="shared" ca="1" si="333"/>
        <v xml:space="preserve">y el segundo es el </v>
      </c>
      <c r="J1357" s="6" t="str">
        <f t="shared" ca="1" si="334"/>
        <v xml:space="preserve">triple del primero, calcule sus medidas </v>
      </c>
      <c r="K1357" s="6" t="s">
        <v>11</v>
      </c>
      <c r="L1357" s="13"/>
    </row>
    <row r="1358" spans="1:12" x14ac:dyDescent="0.3">
      <c r="B1358" s="15">
        <v>0</v>
      </c>
      <c r="C1358" s="6">
        <f t="shared" ca="1" si="341"/>
        <v>0.87229934384280905</v>
      </c>
      <c r="D1358" s="6">
        <f t="shared" ca="1" si="329"/>
        <v>0.12770065615719095</v>
      </c>
      <c r="E1358" s="6">
        <f t="shared" ca="1" si="330"/>
        <v>0</v>
      </c>
      <c r="F1358" s="6" t="str">
        <f t="shared" si="342"/>
        <v/>
      </c>
      <c r="G1358" t="s">
        <v>10</v>
      </c>
      <c r="H1358" s="6" t="str">
        <f t="shared" ca="1" si="344"/>
        <v xml:space="preserve">Si estas medidas suman 122 grados, </v>
      </c>
      <c r="I1358" s="6" t="str">
        <f t="shared" ca="1" si="333"/>
        <v xml:space="preserve">y el segundo es el </v>
      </c>
      <c r="J1358" s="6" t="str">
        <f t="shared" ca="1" si="334"/>
        <v xml:space="preserve">triple del primero, calcule sus medidas </v>
      </c>
      <c r="K1358" s="6" t="s">
        <v>11</v>
      </c>
      <c r="L1358" s="13"/>
    </row>
    <row r="1359" spans="1:12" x14ac:dyDescent="0.3">
      <c r="B1359" s="15">
        <v>0</v>
      </c>
      <c r="C1359" s="6">
        <f t="shared" ca="1" si="341"/>
        <v>0.67220427695845442</v>
      </c>
      <c r="D1359" s="6">
        <f t="shared" ca="1" si="329"/>
        <v>0.32779572304154558</v>
      </c>
      <c r="E1359" s="6">
        <f t="shared" ca="1" si="330"/>
        <v>2</v>
      </c>
      <c r="F1359" s="6" t="str">
        <f t="shared" si="342"/>
        <v/>
      </c>
      <c r="G1359" t="s">
        <v>10</v>
      </c>
      <c r="H1359" s="6" t="str">
        <f t="shared" ca="1" si="344"/>
        <v xml:space="preserve">Si estas medidas suman 102 grados, </v>
      </c>
      <c r="I1359" s="6" t="str">
        <f t="shared" ca="1" si="333"/>
        <v xml:space="preserve">y el primero es el </v>
      </c>
      <c r="J1359" s="6" t="str">
        <f t="shared" ca="1" si="334"/>
        <v xml:space="preserve">doble del segundo, \textbf{calcule} sus medidas </v>
      </c>
      <c r="K1359" s="6" t="s">
        <v>11</v>
      </c>
      <c r="L1359" s="13"/>
    </row>
    <row r="1360" spans="1:12" x14ac:dyDescent="0.3">
      <c r="B1360" s="15">
        <v>0</v>
      </c>
      <c r="C1360" s="6">
        <f t="shared" ca="1" si="341"/>
        <v>0.25723047168514301</v>
      </c>
      <c r="D1360" s="6">
        <f t="shared" ref="D1360:D1423" ca="1" si="345">IF(C1360&gt;0.1,      IF(C1360&lt;0.6,C1360,ABS(1-C1360)),C1360+0.5)</f>
        <v>0.25723047168514301</v>
      </c>
      <c r="E1360" s="6">
        <f t="shared" ref="E1360:E1423" ca="1" si="346">MOD(INT(D1360*99),3)</f>
        <v>1</v>
      </c>
      <c r="F1360" s="6" t="str">
        <f t="shared" si="342"/>
        <v/>
      </c>
      <c r="G1360" t="s">
        <v>10</v>
      </c>
      <c r="H1360" s="6" t="str">
        <f t="shared" ca="1" si="344"/>
        <v xml:space="preserve">Si estas medidas suman 61 grados, </v>
      </c>
      <c r="I1360" s="6" t="str">
        <f t="shared" ca="1" si="333"/>
        <v xml:space="preserve">y el segundo es el </v>
      </c>
      <c r="J1360" s="6" t="str">
        <f t="shared" ca="1" si="334"/>
        <v xml:space="preserve">triple del primero, calcule sus medidas </v>
      </c>
      <c r="K1360" s="6" t="s">
        <v>11</v>
      </c>
      <c r="L1360" s="13"/>
    </row>
    <row r="1361" spans="1:12" x14ac:dyDescent="0.3">
      <c r="B1361" s="15">
        <v>0</v>
      </c>
      <c r="C1361" s="6">
        <f t="shared" ca="1" si="341"/>
        <v>0.85229162718096829</v>
      </c>
      <c r="D1361" s="6">
        <f t="shared" ca="1" si="345"/>
        <v>0.14770837281903171</v>
      </c>
      <c r="E1361" s="6">
        <f t="shared" ca="1" si="346"/>
        <v>2</v>
      </c>
      <c r="F1361" s="6" t="str">
        <f t="shared" si="342"/>
        <v/>
      </c>
      <c r="G1361" t="s">
        <v>10</v>
      </c>
      <c r="H1361" s="6" t="str">
        <f t="shared" ca="1" si="344"/>
        <v xml:space="preserve">Si estas medidas suman 120 grados, </v>
      </c>
      <c r="I1361" s="6" t="str">
        <f t="shared" ca="1" si="333"/>
        <v xml:space="preserve">y el primero es el </v>
      </c>
      <c r="J1361" s="6" t="str">
        <f t="shared" ca="1" si="334"/>
        <v xml:space="preserve">doble del segundo, \textbf{calcule} sus medidas </v>
      </c>
      <c r="K1361" s="6" t="s">
        <v>11</v>
      </c>
      <c r="L1361" s="13"/>
    </row>
    <row r="1362" spans="1:12" x14ac:dyDescent="0.3">
      <c r="B1362" s="15">
        <v>0</v>
      </c>
      <c r="C1362" s="6">
        <f t="shared" ca="1" si="341"/>
        <v>0.35425526636610494</v>
      </c>
      <c r="D1362" s="6">
        <f t="shared" ca="1" si="345"/>
        <v>0.35425526636610494</v>
      </c>
      <c r="E1362" s="6">
        <f t="shared" ca="1" si="346"/>
        <v>2</v>
      </c>
      <c r="F1362" s="6" t="str">
        <f t="shared" si="342"/>
        <v/>
      </c>
      <c r="G1362" t="s">
        <v>10</v>
      </c>
      <c r="H1362" s="6" t="str">
        <f t="shared" ca="1" si="344"/>
        <v xml:space="preserve">Si estas medidas suman 70 grados, </v>
      </c>
      <c r="I1362" s="6" t="str">
        <f t="shared" ca="1" si="333"/>
        <v xml:space="preserve">y el primero es el </v>
      </c>
      <c r="J1362" s="6" t="str">
        <f t="shared" ca="1" si="334"/>
        <v xml:space="preserve">doble del segundo, \textbf{calcule} sus medidas </v>
      </c>
      <c r="K1362" s="6" t="s">
        <v>11</v>
      </c>
      <c r="L1362" s="13"/>
    </row>
    <row r="1363" spans="1:12" x14ac:dyDescent="0.3">
      <c r="B1363" s="15">
        <v>0</v>
      </c>
      <c r="C1363" s="6">
        <f t="shared" ca="1" si="341"/>
        <v>0.35897736434997174</v>
      </c>
      <c r="D1363" s="6">
        <f t="shared" ca="1" si="345"/>
        <v>0.35897736434997174</v>
      </c>
      <c r="E1363" s="6">
        <f t="shared" ca="1" si="346"/>
        <v>2</v>
      </c>
      <c r="F1363" s="6" t="str">
        <f t="shared" si="342"/>
        <v/>
      </c>
      <c r="G1363" t="s">
        <v>10</v>
      </c>
      <c r="H1363" s="6" t="str">
        <f t="shared" ca="1" si="344"/>
        <v xml:space="preserve">Si estas medidas suman 71 grados, </v>
      </c>
      <c r="I1363" s="6" t="str">
        <f t="shared" ca="1" si="333"/>
        <v xml:space="preserve">y el primero es el </v>
      </c>
      <c r="J1363" s="6" t="str">
        <f t="shared" ca="1" si="334"/>
        <v xml:space="preserve">doble del segundo, \textbf{calcule} sus medidas </v>
      </c>
      <c r="K1363" s="6" t="s">
        <v>11</v>
      </c>
      <c r="L1363" s="13"/>
    </row>
    <row r="1364" spans="1:12" x14ac:dyDescent="0.3">
      <c r="B1364" s="15">
        <v>0</v>
      </c>
      <c r="C1364" s="6">
        <f t="shared" ca="1" si="341"/>
        <v>0.38431413158868</v>
      </c>
      <c r="D1364" s="6">
        <f t="shared" ca="1" si="345"/>
        <v>0.38431413158868</v>
      </c>
      <c r="E1364" s="6">
        <f t="shared" ca="1" si="346"/>
        <v>2</v>
      </c>
      <c r="F1364" s="6" t="str">
        <f t="shared" si="342"/>
        <v/>
      </c>
      <c r="G1364" t="s">
        <v>10</v>
      </c>
      <c r="H1364" s="6" t="str">
        <f t="shared" ca="1" si="344"/>
        <v xml:space="preserve">Si estas medidas suman 73 grados, </v>
      </c>
      <c r="I1364" s="6" t="str">
        <f t="shared" ca="1" si="333"/>
        <v xml:space="preserve">y el primero es el </v>
      </c>
      <c r="J1364" s="6" t="str">
        <f t="shared" ca="1" si="334"/>
        <v xml:space="preserve">doble del segundo, \textbf{calcule} sus medidas </v>
      </c>
      <c r="K1364" s="6" t="s">
        <v>11</v>
      </c>
      <c r="L1364" s="13"/>
    </row>
    <row r="1365" spans="1:12" x14ac:dyDescent="0.3">
      <c r="B1365" s="15">
        <v>0</v>
      </c>
      <c r="C1365" s="6">
        <f t="shared" ca="1" si="341"/>
        <v>0.21777191843232979</v>
      </c>
      <c r="D1365" s="6">
        <f t="shared" ca="1" si="345"/>
        <v>0.21777191843232979</v>
      </c>
      <c r="E1365" s="6">
        <f t="shared" ca="1" si="346"/>
        <v>0</v>
      </c>
      <c r="F1365" s="6" t="str">
        <f t="shared" si="342"/>
        <v/>
      </c>
      <c r="G1365" t="s">
        <v>10</v>
      </c>
      <c r="H1365" s="6" t="str">
        <f t="shared" ca="1" si="344"/>
        <v xml:space="preserve">Si estas medidas suman 57 grados, </v>
      </c>
      <c r="I1365" s="6" t="str">
        <f t="shared" ca="1" si="333"/>
        <v xml:space="preserve">y el segundo es el </v>
      </c>
      <c r="J1365" s="6" t="str">
        <f t="shared" ca="1" si="334"/>
        <v xml:space="preserve">triple del primero, calcule sus medidas </v>
      </c>
      <c r="K1365" s="6" t="s">
        <v>11</v>
      </c>
      <c r="L1365" s="13"/>
    </row>
    <row r="1366" spans="1:12" x14ac:dyDescent="0.3">
      <c r="B1366" s="15">
        <v>0</v>
      </c>
      <c r="C1366" s="6">
        <f t="shared" ca="1" si="341"/>
        <v>0.7065046270547729</v>
      </c>
      <c r="D1366" s="6">
        <f t="shared" ca="1" si="345"/>
        <v>0.2934953729452271</v>
      </c>
      <c r="E1366" s="6">
        <f t="shared" ca="1" si="346"/>
        <v>2</v>
      </c>
      <c r="F1366" s="6" t="str">
        <f t="shared" si="342"/>
        <v/>
      </c>
      <c r="G1366" t="s">
        <v>10</v>
      </c>
      <c r="H1366" s="6" t="str">
        <f t="shared" ref="H1366:H1367" ca="1" si="347">CONCATENATE("Si estas medidas suman ", IF(E1357=0,180,IF(E1357=1,90,360))," grados, ")</f>
        <v xml:space="preserve">Si estas medidas suman 180 grados, </v>
      </c>
      <c r="I1366" s="6" t="str">
        <f t="shared" ca="1" si="333"/>
        <v xml:space="preserve">y el primero es el </v>
      </c>
      <c r="J1366" s="6" t="str">
        <f t="shared" ca="1" si="334"/>
        <v xml:space="preserve">doble del segundo, \textbf{calcule} sus medidas </v>
      </c>
      <c r="K1366" s="6" t="s">
        <v>11</v>
      </c>
      <c r="L1366" s="13"/>
    </row>
    <row r="1367" spans="1:12" x14ac:dyDescent="0.3">
      <c r="B1367" s="15">
        <v>0</v>
      </c>
      <c r="C1367" s="6">
        <f t="shared" ca="1" si="341"/>
        <v>0.81826306180580977</v>
      </c>
      <c r="D1367" s="6">
        <f t="shared" ca="1" si="345"/>
        <v>0.18173693819419023</v>
      </c>
      <c r="E1367" s="6">
        <f t="shared" ca="1" si="346"/>
        <v>2</v>
      </c>
      <c r="F1367" s="6" t="str">
        <f t="shared" si="342"/>
        <v/>
      </c>
      <c r="G1367" t="s">
        <v>10</v>
      </c>
      <c r="H1367" s="6" t="str">
        <f t="shared" ca="1" si="347"/>
        <v xml:space="preserve">Si estas medidas suman 180 grados, </v>
      </c>
      <c r="I1367" s="6" t="str">
        <f t="shared" ca="1" si="333"/>
        <v xml:space="preserve">y el primero es el </v>
      </c>
      <c r="J1367" s="6" t="str">
        <f t="shared" ca="1" si="334"/>
        <v xml:space="preserve">doble del segundo, \textbf{calcule} sus medidas </v>
      </c>
      <c r="K1367" s="6" t="s">
        <v>11</v>
      </c>
      <c r="L1367" s="13"/>
    </row>
    <row r="1368" spans="1:12" x14ac:dyDescent="0.3">
      <c r="A1368" t="s">
        <v>286</v>
      </c>
      <c r="B1368" s="15">
        <v>0</v>
      </c>
      <c r="C1368" s="6">
        <f t="shared" ca="1" si="341"/>
        <v>0.59692952419890832</v>
      </c>
      <c r="D1368" s="6">
        <f t="shared" ca="1" si="345"/>
        <v>0.59692952419890832</v>
      </c>
      <c r="E1368" s="6">
        <f t="shared" ca="1" si="346"/>
        <v>2</v>
      </c>
      <c r="F1368" s="6" t="str">
        <f t="shared" si="342"/>
        <v>\end{enumerate}\newpage   \section*{Cuenta:  X  }\begin{enumerate}</v>
      </c>
      <c r="G1368" t="s">
        <v>10</v>
      </c>
      <c r="H1368" s="6" t="str">
        <f t="shared" ref="H1368:H1378" ca="1" si="348">CONCATENATE("Si estas medidas suman ", ROUND(C1368*100+35,0)," grados, ")</f>
        <v xml:space="preserve">Si estas medidas suman 95 grados, </v>
      </c>
      <c r="I1368" s="6" t="str">
        <f t="shared" ca="1" si="333"/>
        <v xml:space="preserve">y el primero es el </v>
      </c>
      <c r="J1368" s="6" t="str">
        <f t="shared" ca="1" si="334"/>
        <v xml:space="preserve">doble del segundo, \textbf{calcule} sus medidas </v>
      </c>
      <c r="K1368" s="6" t="s">
        <v>11</v>
      </c>
      <c r="L1368" s="13"/>
    </row>
    <row r="1369" spans="1:12" x14ac:dyDescent="0.3">
      <c r="B1369" s="15">
        <v>0</v>
      </c>
      <c r="C1369" s="6">
        <f t="shared" ca="1" si="341"/>
        <v>0.42094566372350983</v>
      </c>
      <c r="D1369" s="6">
        <f t="shared" ca="1" si="345"/>
        <v>0.42094566372350983</v>
      </c>
      <c r="E1369" s="6">
        <f t="shared" ca="1" si="346"/>
        <v>2</v>
      </c>
      <c r="F1369" s="6" t="str">
        <f t="shared" si="342"/>
        <v/>
      </c>
      <c r="G1369" t="s">
        <v>10</v>
      </c>
      <c r="H1369" s="6" t="str">
        <f t="shared" ca="1" si="348"/>
        <v xml:space="preserve">Si estas medidas suman 77 grados, </v>
      </c>
      <c r="I1369" s="6" t="str">
        <f t="shared" ca="1" si="333"/>
        <v xml:space="preserve">y el primero es el </v>
      </c>
      <c r="J1369" s="6" t="str">
        <f t="shared" ca="1" si="334"/>
        <v xml:space="preserve">doble del segundo, \textbf{calcule} sus medidas </v>
      </c>
      <c r="K1369" s="6" t="s">
        <v>11</v>
      </c>
      <c r="L1369" s="13"/>
    </row>
    <row r="1370" spans="1:12" x14ac:dyDescent="0.3">
      <c r="B1370" s="15">
        <v>0</v>
      </c>
      <c r="C1370" s="6">
        <f t="shared" ca="1" si="341"/>
        <v>0.18012775448931095</v>
      </c>
      <c r="D1370" s="6">
        <f t="shared" ca="1" si="345"/>
        <v>0.18012775448931095</v>
      </c>
      <c r="E1370" s="6">
        <f t="shared" ca="1" si="346"/>
        <v>2</v>
      </c>
      <c r="F1370" s="6" t="str">
        <f t="shared" si="342"/>
        <v/>
      </c>
      <c r="G1370" t="s">
        <v>10</v>
      </c>
      <c r="H1370" s="6" t="str">
        <f t="shared" ca="1" si="348"/>
        <v xml:space="preserve">Si estas medidas suman 53 grados, </v>
      </c>
      <c r="I1370" s="6" t="str">
        <f t="shared" ca="1" si="333"/>
        <v xml:space="preserve">y el primero es el </v>
      </c>
      <c r="J1370" s="6" t="str">
        <f t="shared" ca="1" si="334"/>
        <v xml:space="preserve">doble del segundo, \textbf{calcule} sus medidas </v>
      </c>
      <c r="K1370" s="6" t="s">
        <v>11</v>
      </c>
      <c r="L1370" s="13"/>
    </row>
    <row r="1371" spans="1:12" x14ac:dyDescent="0.3">
      <c r="B1371" s="15">
        <v>0</v>
      </c>
      <c r="C1371" s="6">
        <f t="shared" ca="1" si="341"/>
        <v>0.96247283627574354</v>
      </c>
      <c r="D1371" s="6">
        <f t="shared" ca="1" si="345"/>
        <v>3.7527163724256463E-2</v>
      </c>
      <c r="E1371" s="6">
        <f t="shared" ca="1" si="346"/>
        <v>0</v>
      </c>
      <c r="F1371" s="6" t="str">
        <f t="shared" si="342"/>
        <v/>
      </c>
      <c r="G1371" t="s">
        <v>10</v>
      </c>
      <c r="H1371" s="6" t="str">
        <f t="shared" ca="1" si="348"/>
        <v xml:space="preserve">Si estas medidas suman 131 grados, </v>
      </c>
      <c r="I1371" s="6" t="str">
        <f t="shared" ca="1" si="333"/>
        <v xml:space="preserve">y el segundo es el </v>
      </c>
      <c r="J1371" s="6" t="str">
        <f t="shared" ca="1" si="334"/>
        <v xml:space="preserve">triple del primero, calcule sus medidas </v>
      </c>
      <c r="K1371" s="6" t="s">
        <v>11</v>
      </c>
      <c r="L1371" s="13"/>
    </row>
    <row r="1372" spans="1:12" x14ac:dyDescent="0.3">
      <c r="B1372" s="15">
        <v>0</v>
      </c>
      <c r="C1372" s="6">
        <f t="shared" ca="1" si="341"/>
        <v>0.68770608541747158</v>
      </c>
      <c r="D1372" s="6">
        <f t="shared" ca="1" si="345"/>
        <v>0.31229391458252842</v>
      </c>
      <c r="E1372" s="6">
        <f t="shared" ca="1" si="346"/>
        <v>0</v>
      </c>
      <c r="F1372" s="6" t="str">
        <f t="shared" si="342"/>
        <v/>
      </c>
      <c r="G1372" t="s">
        <v>10</v>
      </c>
      <c r="H1372" s="6" t="str">
        <f t="shared" ca="1" si="348"/>
        <v xml:space="preserve">Si estas medidas suman 104 grados, </v>
      </c>
      <c r="I1372" s="6" t="str">
        <f t="shared" ref="I1372:I1435" ca="1" si="349">IF(E1372=2, "y el primero es el ", "y el segundo es el ")</f>
        <v xml:space="preserve">y el segundo es el </v>
      </c>
      <c r="J1372" s="6" t="str">
        <f t="shared" ref="J1372:J1435" ca="1" si="350">IF(E1372=2,"doble del segundo, \textbf{calcule} sus medidas ", "triple del primero, calcule sus medidas ")</f>
        <v xml:space="preserve">triple del primero, calcule sus medidas </v>
      </c>
      <c r="K1372" s="6" t="s">
        <v>11</v>
      </c>
      <c r="L1372" s="13"/>
    </row>
    <row r="1373" spans="1:12" x14ac:dyDescent="0.3">
      <c r="B1373" s="15">
        <v>0</v>
      </c>
      <c r="C1373" s="6">
        <f t="shared" ca="1" si="341"/>
        <v>0.34822400263463915</v>
      </c>
      <c r="D1373" s="6">
        <f t="shared" ca="1" si="345"/>
        <v>0.34822400263463915</v>
      </c>
      <c r="E1373" s="6">
        <f t="shared" ca="1" si="346"/>
        <v>1</v>
      </c>
      <c r="F1373" s="6" t="str">
        <f t="shared" si="342"/>
        <v/>
      </c>
      <c r="G1373" t="s">
        <v>10</v>
      </c>
      <c r="H1373" s="6" t="str">
        <f t="shared" ca="1" si="348"/>
        <v xml:space="preserve">Si estas medidas suman 70 grados, </v>
      </c>
      <c r="I1373" s="6" t="str">
        <f t="shared" ca="1" si="349"/>
        <v xml:space="preserve">y el segundo es el </v>
      </c>
      <c r="J1373" s="6" t="str">
        <f t="shared" ca="1" si="350"/>
        <v xml:space="preserve">triple del primero, calcule sus medidas </v>
      </c>
      <c r="K1373" s="6" t="s">
        <v>11</v>
      </c>
      <c r="L1373" s="13"/>
    </row>
    <row r="1374" spans="1:12" x14ac:dyDescent="0.3">
      <c r="B1374" s="15">
        <v>0</v>
      </c>
      <c r="C1374" s="6">
        <f t="shared" ca="1" si="341"/>
        <v>0.28378777540387168</v>
      </c>
      <c r="D1374" s="6">
        <f t="shared" ca="1" si="345"/>
        <v>0.28378777540387168</v>
      </c>
      <c r="E1374" s="6">
        <f t="shared" ca="1" si="346"/>
        <v>1</v>
      </c>
      <c r="F1374" s="6" t="str">
        <f t="shared" si="342"/>
        <v/>
      </c>
      <c r="G1374" t="s">
        <v>10</v>
      </c>
      <c r="H1374" s="6" t="str">
        <f t="shared" ca="1" si="348"/>
        <v xml:space="preserve">Si estas medidas suman 63 grados, </v>
      </c>
      <c r="I1374" s="6" t="str">
        <f t="shared" ca="1" si="349"/>
        <v xml:space="preserve">y el segundo es el </v>
      </c>
      <c r="J1374" s="6" t="str">
        <f t="shared" ca="1" si="350"/>
        <v xml:space="preserve">triple del primero, calcule sus medidas </v>
      </c>
      <c r="K1374" s="6" t="s">
        <v>11</v>
      </c>
      <c r="L1374" s="13"/>
    </row>
    <row r="1375" spans="1:12" x14ac:dyDescent="0.3">
      <c r="B1375" s="15">
        <v>0</v>
      </c>
      <c r="C1375" s="6">
        <f t="shared" ca="1" si="341"/>
        <v>0.68903517284100602</v>
      </c>
      <c r="D1375" s="6">
        <f t="shared" ca="1" si="345"/>
        <v>0.31096482715899398</v>
      </c>
      <c r="E1375" s="6">
        <f t="shared" ca="1" si="346"/>
        <v>0</v>
      </c>
      <c r="F1375" s="6" t="str">
        <f t="shared" si="342"/>
        <v/>
      </c>
      <c r="G1375" t="s">
        <v>10</v>
      </c>
      <c r="H1375" s="6" t="str">
        <f t="shared" ca="1" si="348"/>
        <v xml:space="preserve">Si estas medidas suman 104 grados, </v>
      </c>
      <c r="I1375" s="6" t="str">
        <f t="shared" ca="1" si="349"/>
        <v xml:space="preserve">y el segundo es el </v>
      </c>
      <c r="J1375" s="6" t="str">
        <f t="shared" ca="1" si="350"/>
        <v xml:space="preserve">triple del primero, calcule sus medidas </v>
      </c>
      <c r="K1375" s="6" t="s">
        <v>11</v>
      </c>
      <c r="L1375" s="13"/>
    </row>
    <row r="1376" spans="1:12" x14ac:dyDescent="0.3">
      <c r="B1376" s="15">
        <v>0</v>
      </c>
      <c r="C1376" s="6">
        <f t="shared" ca="1" si="341"/>
        <v>0.20710590690503616</v>
      </c>
      <c r="D1376" s="6">
        <f t="shared" ca="1" si="345"/>
        <v>0.20710590690503616</v>
      </c>
      <c r="E1376" s="6">
        <f t="shared" ca="1" si="346"/>
        <v>2</v>
      </c>
      <c r="F1376" s="6" t="str">
        <f t="shared" si="342"/>
        <v/>
      </c>
      <c r="G1376" t="s">
        <v>10</v>
      </c>
      <c r="H1376" s="6" t="str">
        <f t="shared" ca="1" si="348"/>
        <v xml:space="preserve">Si estas medidas suman 56 grados, </v>
      </c>
      <c r="I1376" s="6" t="str">
        <f t="shared" ca="1" si="349"/>
        <v xml:space="preserve">y el primero es el </v>
      </c>
      <c r="J1376" s="6" t="str">
        <f t="shared" ca="1" si="350"/>
        <v xml:space="preserve">doble del segundo, \textbf{calcule} sus medidas </v>
      </c>
      <c r="K1376" s="6" t="s">
        <v>11</v>
      </c>
      <c r="L1376" s="13"/>
    </row>
    <row r="1377" spans="1:12" x14ac:dyDescent="0.3">
      <c r="B1377" s="15">
        <v>0</v>
      </c>
      <c r="C1377" s="6">
        <f t="shared" ca="1" si="341"/>
        <v>0.4364775585749624</v>
      </c>
      <c r="D1377" s="6">
        <f t="shared" ca="1" si="345"/>
        <v>0.4364775585749624</v>
      </c>
      <c r="E1377" s="6">
        <f t="shared" ca="1" si="346"/>
        <v>1</v>
      </c>
      <c r="F1377" s="6" t="str">
        <f t="shared" si="342"/>
        <v/>
      </c>
      <c r="G1377" t="s">
        <v>10</v>
      </c>
      <c r="H1377" s="6" t="str">
        <f t="shared" ca="1" si="348"/>
        <v xml:space="preserve">Si estas medidas suman 79 grados, </v>
      </c>
      <c r="I1377" s="6" t="str">
        <f t="shared" ca="1" si="349"/>
        <v xml:space="preserve">y el segundo es el </v>
      </c>
      <c r="J1377" s="6" t="str">
        <f t="shared" ca="1" si="350"/>
        <v xml:space="preserve">triple del primero, calcule sus medidas </v>
      </c>
      <c r="K1377" s="6" t="s">
        <v>11</v>
      </c>
      <c r="L1377" s="13"/>
    </row>
    <row r="1378" spans="1:12" x14ac:dyDescent="0.3">
      <c r="B1378" s="15">
        <v>0</v>
      </c>
      <c r="C1378" s="6">
        <f t="shared" ca="1" si="341"/>
        <v>0.88914143262669276</v>
      </c>
      <c r="D1378" s="6">
        <f t="shared" ca="1" si="345"/>
        <v>0.11085856737330724</v>
      </c>
      <c r="E1378" s="6">
        <f t="shared" ca="1" si="346"/>
        <v>1</v>
      </c>
      <c r="F1378" s="6" t="str">
        <f t="shared" si="342"/>
        <v/>
      </c>
      <c r="G1378" t="s">
        <v>10</v>
      </c>
      <c r="H1378" s="6" t="str">
        <f t="shared" ca="1" si="348"/>
        <v xml:space="preserve">Si estas medidas suman 124 grados, </v>
      </c>
      <c r="I1378" s="6" t="str">
        <f t="shared" ca="1" si="349"/>
        <v xml:space="preserve">y el segundo es el </v>
      </c>
      <c r="J1378" s="6" t="str">
        <f t="shared" ca="1" si="350"/>
        <v xml:space="preserve">triple del primero, calcule sus medidas </v>
      </c>
      <c r="K1378" s="6" t="s">
        <v>11</v>
      </c>
      <c r="L1378" s="13"/>
    </row>
    <row r="1379" spans="1:12" x14ac:dyDescent="0.3">
      <c r="B1379" s="15">
        <v>0</v>
      </c>
      <c r="C1379" s="6">
        <f t="shared" ca="1" si="341"/>
        <v>0.10754974590134125</v>
      </c>
      <c r="D1379" s="6">
        <f t="shared" ca="1" si="345"/>
        <v>0.10754974590134125</v>
      </c>
      <c r="E1379" s="6">
        <f t="shared" ca="1" si="346"/>
        <v>1</v>
      </c>
      <c r="F1379" s="6" t="str">
        <f t="shared" si="342"/>
        <v/>
      </c>
      <c r="G1379" t="s">
        <v>10</v>
      </c>
      <c r="H1379" s="6" t="str">
        <f t="shared" ref="H1379:H1380" ca="1" si="351">CONCATENATE("Si estas medidas suman ", IF(E1370=0,180,IF(E1370=1,90,360))," grados, ")</f>
        <v xml:space="preserve">Si estas medidas suman 360 grados, </v>
      </c>
      <c r="I1379" s="6" t="str">
        <f t="shared" ca="1" si="349"/>
        <v xml:space="preserve">y el segundo es el </v>
      </c>
      <c r="J1379" s="6" t="str">
        <f t="shared" ca="1" si="350"/>
        <v xml:space="preserve">triple del primero, calcule sus medidas </v>
      </c>
      <c r="K1379" s="6" t="s">
        <v>11</v>
      </c>
      <c r="L1379" s="13"/>
    </row>
    <row r="1380" spans="1:12" x14ac:dyDescent="0.3">
      <c r="B1380" s="15">
        <v>0</v>
      </c>
      <c r="C1380" s="6">
        <f t="shared" ca="1" si="341"/>
        <v>0.47552532310725304</v>
      </c>
      <c r="D1380" s="6">
        <f t="shared" ca="1" si="345"/>
        <v>0.47552532310725304</v>
      </c>
      <c r="E1380" s="6">
        <f t="shared" ca="1" si="346"/>
        <v>2</v>
      </c>
      <c r="F1380" s="6" t="str">
        <f t="shared" si="342"/>
        <v/>
      </c>
      <c r="G1380" t="s">
        <v>10</v>
      </c>
      <c r="H1380" s="6" t="str">
        <f t="shared" ca="1" si="351"/>
        <v xml:space="preserve">Si estas medidas suman 180 grados, </v>
      </c>
      <c r="I1380" s="6" t="str">
        <f t="shared" ca="1" si="349"/>
        <v xml:space="preserve">y el primero es el </v>
      </c>
      <c r="J1380" s="6" t="str">
        <f t="shared" ca="1" si="350"/>
        <v xml:space="preserve">doble del segundo, \textbf{calcule} sus medidas </v>
      </c>
      <c r="K1380" s="6" t="s">
        <v>11</v>
      </c>
      <c r="L1380" s="13"/>
    </row>
    <row r="1381" spans="1:12" x14ac:dyDescent="0.3">
      <c r="A1381" t="s">
        <v>286</v>
      </c>
      <c r="B1381" s="15">
        <v>0</v>
      </c>
      <c r="C1381" s="6">
        <f t="shared" ca="1" si="341"/>
        <v>0.58577513006246806</v>
      </c>
      <c r="D1381" s="6">
        <f t="shared" ca="1" si="345"/>
        <v>0.58577513006246806</v>
      </c>
      <c r="E1381" s="6">
        <f t="shared" ca="1" si="346"/>
        <v>0</v>
      </c>
      <c r="F1381" s="6" t="str">
        <f t="shared" si="342"/>
        <v>\end{enumerate}\newpage   \section*{Cuenta:  X  }\begin{enumerate}</v>
      </c>
      <c r="G1381" t="s">
        <v>10</v>
      </c>
      <c r="H1381" s="6" t="str">
        <f t="shared" ref="H1381:H1391" ca="1" si="352">CONCATENATE("Si estas medidas suman ", ROUND(C1381*100+35,0)," grados, ")</f>
        <v xml:space="preserve">Si estas medidas suman 94 grados, </v>
      </c>
      <c r="I1381" s="6" t="str">
        <f t="shared" ca="1" si="349"/>
        <v xml:space="preserve">y el segundo es el </v>
      </c>
      <c r="J1381" s="6" t="str">
        <f t="shared" ca="1" si="350"/>
        <v xml:space="preserve">triple del primero, calcule sus medidas </v>
      </c>
      <c r="K1381" s="6" t="s">
        <v>11</v>
      </c>
      <c r="L1381" s="13"/>
    </row>
    <row r="1382" spans="1:12" x14ac:dyDescent="0.3">
      <c r="B1382" s="15">
        <v>0</v>
      </c>
      <c r="C1382" s="6">
        <f t="shared" ca="1" si="341"/>
        <v>0.97640535206044154</v>
      </c>
      <c r="D1382" s="6">
        <f t="shared" ca="1" si="345"/>
        <v>2.3594647939558455E-2</v>
      </c>
      <c r="E1382" s="6">
        <f t="shared" ca="1" si="346"/>
        <v>2</v>
      </c>
      <c r="F1382" s="6" t="str">
        <f t="shared" si="342"/>
        <v/>
      </c>
      <c r="G1382" t="s">
        <v>10</v>
      </c>
      <c r="H1382" s="6" t="str">
        <f t="shared" ca="1" si="352"/>
        <v xml:space="preserve">Si estas medidas suman 133 grados, </v>
      </c>
      <c r="I1382" s="6" t="str">
        <f t="shared" ca="1" si="349"/>
        <v xml:space="preserve">y el primero es el </v>
      </c>
      <c r="J1382" s="6" t="str">
        <f t="shared" ca="1" si="350"/>
        <v xml:space="preserve">doble del segundo, \textbf{calcule} sus medidas </v>
      </c>
      <c r="K1382" s="6" t="s">
        <v>11</v>
      </c>
      <c r="L1382" s="13"/>
    </row>
    <row r="1383" spans="1:12" x14ac:dyDescent="0.3">
      <c r="B1383" s="15">
        <v>0</v>
      </c>
      <c r="C1383" s="6">
        <f t="shared" ca="1" si="341"/>
        <v>0.30117026010523917</v>
      </c>
      <c r="D1383" s="6">
        <f t="shared" ca="1" si="345"/>
        <v>0.30117026010523917</v>
      </c>
      <c r="E1383" s="6">
        <f t="shared" ca="1" si="346"/>
        <v>2</v>
      </c>
      <c r="F1383" s="6" t="str">
        <f t="shared" si="342"/>
        <v/>
      </c>
      <c r="G1383" t="s">
        <v>10</v>
      </c>
      <c r="H1383" s="6" t="str">
        <f t="shared" ca="1" si="352"/>
        <v xml:space="preserve">Si estas medidas suman 65 grados, </v>
      </c>
      <c r="I1383" s="6" t="str">
        <f t="shared" ca="1" si="349"/>
        <v xml:space="preserve">y el primero es el </v>
      </c>
      <c r="J1383" s="6" t="str">
        <f t="shared" ca="1" si="350"/>
        <v xml:space="preserve">doble del segundo, \textbf{calcule} sus medidas </v>
      </c>
      <c r="K1383" s="6" t="s">
        <v>11</v>
      </c>
      <c r="L1383" s="13"/>
    </row>
    <row r="1384" spans="1:12" x14ac:dyDescent="0.3">
      <c r="B1384" s="15">
        <v>0</v>
      </c>
      <c r="C1384" s="6">
        <f t="shared" ca="1" si="341"/>
        <v>0.35657206317493217</v>
      </c>
      <c r="D1384" s="6">
        <f t="shared" ca="1" si="345"/>
        <v>0.35657206317493217</v>
      </c>
      <c r="E1384" s="6">
        <f t="shared" ca="1" si="346"/>
        <v>2</v>
      </c>
      <c r="F1384" s="6" t="str">
        <f t="shared" si="342"/>
        <v/>
      </c>
      <c r="G1384" t="s">
        <v>10</v>
      </c>
      <c r="H1384" s="6" t="str">
        <f t="shared" ca="1" si="352"/>
        <v xml:space="preserve">Si estas medidas suman 71 grados, </v>
      </c>
      <c r="I1384" s="6" t="str">
        <f t="shared" ca="1" si="349"/>
        <v xml:space="preserve">y el primero es el </v>
      </c>
      <c r="J1384" s="6" t="str">
        <f t="shared" ca="1" si="350"/>
        <v xml:space="preserve">doble del segundo, \textbf{calcule} sus medidas </v>
      </c>
      <c r="K1384" s="6" t="s">
        <v>11</v>
      </c>
      <c r="L1384" s="13"/>
    </row>
    <row r="1385" spans="1:12" x14ac:dyDescent="0.3">
      <c r="B1385" s="15">
        <v>0</v>
      </c>
      <c r="C1385" s="6">
        <f t="shared" ca="1" si="341"/>
        <v>0.74806334517992767</v>
      </c>
      <c r="D1385" s="6">
        <f t="shared" ca="1" si="345"/>
        <v>0.25193665482007233</v>
      </c>
      <c r="E1385" s="6">
        <f t="shared" ca="1" si="346"/>
        <v>0</v>
      </c>
      <c r="F1385" s="6" t="str">
        <f t="shared" si="342"/>
        <v/>
      </c>
      <c r="G1385" t="s">
        <v>10</v>
      </c>
      <c r="H1385" s="6" t="str">
        <f t="shared" ca="1" si="352"/>
        <v xml:space="preserve">Si estas medidas suman 110 grados, </v>
      </c>
      <c r="I1385" s="6" t="str">
        <f t="shared" ca="1" si="349"/>
        <v xml:space="preserve">y el segundo es el </v>
      </c>
      <c r="J1385" s="6" t="str">
        <f t="shared" ca="1" si="350"/>
        <v xml:space="preserve">triple del primero, calcule sus medidas </v>
      </c>
      <c r="K1385" s="6" t="s">
        <v>11</v>
      </c>
      <c r="L1385" s="13"/>
    </row>
    <row r="1386" spans="1:12" x14ac:dyDescent="0.3">
      <c r="B1386" s="15">
        <v>0</v>
      </c>
      <c r="C1386" s="6">
        <f t="shared" ca="1" si="341"/>
        <v>0.58205006225681222</v>
      </c>
      <c r="D1386" s="6">
        <f t="shared" ca="1" si="345"/>
        <v>0.58205006225681222</v>
      </c>
      <c r="E1386" s="6">
        <f t="shared" ca="1" si="346"/>
        <v>0</v>
      </c>
      <c r="F1386" s="6" t="str">
        <f t="shared" si="342"/>
        <v/>
      </c>
      <c r="G1386" t="s">
        <v>10</v>
      </c>
      <c r="H1386" s="6" t="str">
        <f t="shared" ca="1" si="352"/>
        <v xml:space="preserve">Si estas medidas suman 93 grados, </v>
      </c>
      <c r="I1386" s="6" t="str">
        <f t="shared" ca="1" si="349"/>
        <v xml:space="preserve">y el segundo es el </v>
      </c>
      <c r="J1386" s="6" t="str">
        <f t="shared" ca="1" si="350"/>
        <v xml:space="preserve">triple del primero, calcule sus medidas </v>
      </c>
      <c r="K1386" s="6" t="s">
        <v>11</v>
      </c>
      <c r="L1386" s="13"/>
    </row>
    <row r="1387" spans="1:12" x14ac:dyDescent="0.3">
      <c r="B1387" s="15">
        <v>0</v>
      </c>
      <c r="C1387" s="6">
        <f t="shared" ca="1" si="341"/>
        <v>0.72152815553062843</v>
      </c>
      <c r="D1387" s="6">
        <f t="shared" ca="1" si="345"/>
        <v>0.27847184446937157</v>
      </c>
      <c r="E1387" s="6">
        <f t="shared" ca="1" si="346"/>
        <v>0</v>
      </c>
      <c r="F1387" s="6" t="str">
        <f t="shared" si="342"/>
        <v/>
      </c>
      <c r="G1387" t="s">
        <v>10</v>
      </c>
      <c r="H1387" s="6" t="str">
        <f t="shared" ca="1" si="352"/>
        <v xml:space="preserve">Si estas medidas suman 107 grados, </v>
      </c>
      <c r="I1387" s="6" t="str">
        <f t="shared" ca="1" si="349"/>
        <v xml:space="preserve">y el segundo es el </v>
      </c>
      <c r="J1387" s="6" t="str">
        <f t="shared" ca="1" si="350"/>
        <v xml:space="preserve">triple del primero, calcule sus medidas </v>
      </c>
      <c r="K1387" s="6" t="s">
        <v>11</v>
      </c>
      <c r="L1387" s="13"/>
    </row>
    <row r="1388" spans="1:12" x14ac:dyDescent="0.3">
      <c r="B1388" s="15">
        <v>0</v>
      </c>
      <c r="C1388" s="6">
        <f t="shared" ca="1" si="341"/>
        <v>0.49774180491732556</v>
      </c>
      <c r="D1388" s="6">
        <f t="shared" ca="1" si="345"/>
        <v>0.49774180491732556</v>
      </c>
      <c r="E1388" s="6">
        <f t="shared" ca="1" si="346"/>
        <v>1</v>
      </c>
      <c r="F1388" s="6" t="str">
        <f t="shared" si="342"/>
        <v/>
      </c>
      <c r="G1388" t="s">
        <v>10</v>
      </c>
      <c r="H1388" s="6" t="str">
        <f t="shared" ca="1" si="352"/>
        <v xml:space="preserve">Si estas medidas suman 85 grados, </v>
      </c>
      <c r="I1388" s="6" t="str">
        <f t="shared" ca="1" si="349"/>
        <v xml:space="preserve">y el segundo es el </v>
      </c>
      <c r="J1388" s="6" t="str">
        <f t="shared" ca="1" si="350"/>
        <v xml:space="preserve">triple del primero, calcule sus medidas </v>
      </c>
      <c r="K1388" s="6" t="s">
        <v>11</v>
      </c>
      <c r="L1388" s="13"/>
    </row>
    <row r="1389" spans="1:12" x14ac:dyDescent="0.3">
      <c r="B1389" s="15">
        <v>0</v>
      </c>
      <c r="C1389" s="6">
        <f t="shared" ca="1" si="341"/>
        <v>0.49219183556969859</v>
      </c>
      <c r="D1389" s="6">
        <f t="shared" ca="1" si="345"/>
        <v>0.49219183556969859</v>
      </c>
      <c r="E1389" s="6">
        <f t="shared" ca="1" si="346"/>
        <v>0</v>
      </c>
      <c r="F1389" s="6" t="str">
        <f t="shared" si="342"/>
        <v/>
      </c>
      <c r="G1389" t="s">
        <v>10</v>
      </c>
      <c r="H1389" s="6" t="str">
        <f t="shared" ca="1" si="352"/>
        <v xml:space="preserve">Si estas medidas suman 84 grados, </v>
      </c>
      <c r="I1389" s="6" t="str">
        <f t="shared" ca="1" si="349"/>
        <v xml:space="preserve">y el segundo es el </v>
      </c>
      <c r="J1389" s="6" t="str">
        <f t="shared" ca="1" si="350"/>
        <v xml:space="preserve">triple del primero, calcule sus medidas </v>
      </c>
      <c r="K1389" s="6" t="s">
        <v>11</v>
      </c>
      <c r="L1389" s="13"/>
    </row>
    <row r="1390" spans="1:12" x14ac:dyDescent="0.3">
      <c r="B1390" s="15">
        <v>0</v>
      </c>
      <c r="C1390" s="6">
        <f t="shared" ca="1" si="341"/>
        <v>0.66277698183964828</v>
      </c>
      <c r="D1390" s="6">
        <f t="shared" ca="1" si="345"/>
        <v>0.33722301816035172</v>
      </c>
      <c r="E1390" s="6">
        <f t="shared" ca="1" si="346"/>
        <v>0</v>
      </c>
      <c r="F1390" s="6" t="str">
        <f t="shared" si="342"/>
        <v/>
      </c>
      <c r="G1390" t="s">
        <v>10</v>
      </c>
      <c r="H1390" s="6" t="str">
        <f t="shared" ca="1" si="352"/>
        <v xml:space="preserve">Si estas medidas suman 101 grados, </v>
      </c>
      <c r="I1390" s="6" t="str">
        <f t="shared" ca="1" si="349"/>
        <v xml:space="preserve">y el segundo es el </v>
      </c>
      <c r="J1390" s="6" t="str">
        <f t="shared" ca="1" si="350"/>
        <v xml:space="preserve">triple del primero, calcule sus medidas </v>
      </c>
      <c r="K1390" s="6" t="s">
        <v>11</v>
      </c>
      <c r="L1390" s="13"/>
    </row>
    <row r="1391" spans="1:12" x14ac:dyDescent="0.3">
      <c r="B1391" s="15">
        <v>0</v>
      </c>
      <c r="C1391" s="6">
        <f t="shared" ca="1" si="341"/>
        <v>0.13181937035018876</v>
      </c>
      <c r="D1391" s="6">
        <f t="shared" ca="1" si="345"/>
        <v>0.13181937035018876</v>
      </c>
      <c r="E1391" s="6">
        <f t="shared" ca="1" si="346"/>
        <v>1</v>
      </c>
      <c r="F1391" s="6" t="str">
        <f t="shared" si="342"/>
        <v/>
      </c>
      <c r="G1391" t="s">
        <v>10</v>
      </c>
      <c r="H1391" s="6" t="str">
        <f t="shared" ca="1" si="352"/>
        <v xml:space="preserve">Si estas medidas suman 48 grados, </v>
      </c>
      <c r="I1391" s="6" t="str">
        <f t="shared" ca="1" si="349"/>
        <v xml:space="preserve">y el segundo es el </v>
      </c>
      <c r="J1391" s="6" t="str">
        <f t="shared" ca="1" si="350"/>
        <v xml:space="preserve">triple del primero, calcule sus medidas </v>
      </c>
      <c r="K1391" s="6" t="s">
        <v>11</v>
      </c>
      <c r="L1391" s="13"/>
    </row>
    <row r="1392" spans="1:12" x14ac:dyDescent="0.3">
      <c r="B1392" s="15">
        <v>0</v>
      </c>
      <c r="C1392" s="6">
        <f t="shared" ca="1" si="341"/>
        <v>0.55156189047231319</v>
      </c>
      <c r="D1392" s="6">
        <f t="shared" ca="1" si="345"/>
        <v>0.55156189047231319</v>
      </c>
      <c r="E1392" s="6">
        <f t="shared" ca="1" si="346"/>
        <v>0</v>
      </c>
      <c r="F1392" s="6" t="str">
        <f t="shared" si="342"/>
        <v/>
      </c>
      <c r="G1392" t="s">
        <v>10</v>
      </c>
      <c r="H1392" s="6" t="str">
        <f t="shared" ref="H1392:H1393" ca="1" si="353">CONCATENATE("Si estas medidas suman ", IF(E1383=0,180,IF(E1383=1,90,360))," grados, ")</f>
        <v xml:space="preserve">Si estas medidas suman 360 grados, </v>
      </c>
      <c r="I1392" s="6" t="str">
        <f t="shared" ca="1" si="349"/>
        <v xml:space="preserve">y el segundo es el </v>
      </c>
      <c r="J1392" s="6" t="str">
        <f t="shared" ca="1" si="350"/>
        <v xml:space="preserve">triple del primero, calcule sus medidas </v>
      </c>
      <c r="K1392" s="6" t="s">
        <v>11</v>
      </c>
      <c r="L1392" s="13"/>
    </row>
    <row r="1393" spans="1:12" x14ac:dyDescent="0.3">
      <c r="B1393" s="15">
        <v>0</v>
      </c>
      <c r="C1393" s="6">
        <f t="shared" ca="1" si="341"/>
        <v>0.57443223103515495</v>
      </c>
      <c r="D1393" s="6">
        <f t="shared" ca="1" si="345"/>
        <v>0.57443223103515495</v>
      </c>
      <c r="E1393" s="6">
        <f t="shared" ca="1" si="346"/>
        <v>2</v>
      </c>
      <c r="F1393" s="6" t="str">
        <f t="shared" si="342"/>
        <v/>
      </c>
      <c r="G1393" t="s">
        <v>10</v>
      </c>
      <c r="H1393" s="6" t="str">
        <f t="shared" ca="1" si="353"/>
        <v xml:space="preserve">Si estas medidas suman 360 grados, </v>
      </c>
      <c r="I1393" s="6" t="str">
        <f t="shared" ca="1" si="349"/>
        <v xml:space="preserve">y el primero es el </v>
      </c>
      <c r="J1393" s="6" t="str">
        <f t="shared" ca="1" si="350"/>
        <v xml:space="preserve">doble del segundo, \textbf{calcule} sus medidas </v>
      </c>
      <c r="K1393" s="6" t="s">
        <v>11</v>
      </c>
      <c r="L1393" s="13"/>
    </row>
    <row r="1394" spans="1:12" x14ac:dyDescent="0.3">
      <c r="A1394" t="s">
        <v>286</v>
      </c>
      <c r="B1394" s="15">
        <v>0</v>
      </c>
      <c r="C1394" s="6">
        <f t="shared" ca="1" si="341"/>
        <v>0.6333855504865985</v>
      </c>
      <c r="D1394" s="6">
        <f t="shared" ca="1" si="345"/>
        <v>0.3666144495134015</v>
      </c>
      <c r="E1394" s="6">
        <f t="shared" ca="1" si="346"/>
        <v>0</v>
      </c>
      <c r="F1394" s="6" t="str">
        <f t="shared" si="342"/>
        <v>\end{enumerate}\newpage   \section*{Cuenta:  X  }\begin{enumerate}</v>
      </c>
      <c r="G1394" t="s">
        <v>10</v>
      </c>
      <c r="H1394" s="6" t="str">
        <f t="shared" ref="H1394:H1404" ca="1" si="354">CONCATENATE("Si estas medidas suman ", ROUND(C1394*100+35,0)," grados, ")</f>
        <v xml:space="preserve">Si estas medidas suman 98 grados, </v>
      </c>
      <c r="I1394" s="6" t="str">
        <f t="shared" ca="1" si="349"/>
        <v xml:space="preserve">y el segundo es el </v>
      </c>
      <c r="J1394" s="6" t="str">
        <f t="shared" ca="1" si="350"/>
        <v xml:space="preserve">triple del primero, calcule sus medidas </v>
      </c>
      <c r="K1394" s="6" t="s">
        <v>11</v>
      </c>
      <c r="L1394" s="13"/>
    </row>
    <row r="1395" spans="1:12" x14ac:dyDescent="0.3">
      <c r="B1395" s="15">
        <v>0</v>
      </c>
      <c r="C1395" s="6">
        <f t="shared" ca="1" si="341"/>
        <v>0.43481771345584341</v>
      </c>
      <c r="D1395" s="6">
        <f t="shared" ca="1" si="345"/>
        <v>0.43481771345584341</v>
      </c>
      <c r="E1395" s="6">
        <f t="shared" ca="1" si="346"/>
        <v>1</v>
      </c>
      <c r="F1395" s="6" t="str">
        <f t="shared" si="342"/>
        <v/>
      </c>
      <c r="G1395" t="s">
        <v>10</v>
      </c>
      <c r="H1395" s="6" t="str">
        <f t="shared" ca="1" si="354"/>
        <v xml:space="preserve">Si estas medidas suman 78 grados, </v>
      </c>
      <c r="I1395" s="6" t="str">
        <f t="shared" ca="1" si="349"/>
        <v xml:space="preserve">y el segundo es el </v>
      </c>
      <c r="J1395" s="6" t="str">
        <f t="shared" ca="1" si="350"/>
        <v xml:space="preserve">triple del primero, calcule sus medidas </v>
      </c>
      <c r="K1395" s="6" t="s">
        <v>11</v>
      </c>
      <c r="L1395" s="13"/>
    </row>
    <row r="1396" spans="1:12" x14ac:dyDescent="0.3">
      <c r="B1396" s="15">
        <v>0</v>
      </c>
      <c r="C1396" s="6">
        <f t="shared" ca="1" si="341"/>
        <v>0.18072875005177558</v>
      </c>
      <c r="D1396" s="6">
        <f t="shared" ca="1" si="345"/>
        <v>0.18072875005177558</v>
      </c>
      <c r="E1396" s="6">
        <f t="shared" ca="1" si="346"/>
        <v>2</v>
      </c>
      <c r="F1396" s="6" t="str">
        <f t="shared" si="342"/>
        <v/>
      </c>
      <c r="G1396" t="s">
        <v>10</v>
      </c>
      <c r="H1396" s="6" t="str">
        <f t="shared" ca="1" si="354"/>
        <v xml:space="preserve">Si estas medidas suman 53 grados, </v>
      </c>
      <c r="I1396" s="6" t="str">
        <f t="shared" ca="1" si="349"/>
        <v xml:space="preserve">y el primero es el </v>
      </c>
      <c r="J1396" s="6" t="str">
        <f t="shared" ca="1" si="350"/>
        <v xml:space="preserve">doble del segundo, \textbf{calcule} sus medidas </v>
      </c>
      <c r="K1396" s="6" t="s">
        <v>11</v>
      </c>
      <c r="L1396" s="13"/>
    </row>
    <row r="1397" spans="1:12" x14ac:dyDescent="0.3">
      <c r="B1397" s="15">
        <v>0</v>
      </c>
      <c r="C1397" s="6">
        <f t="shared" ca="1" si="341"/>
        <v>0.67636869077003414</v>
      </c>
      <c r="D1397" s="6">
        <f t="shared" ca="1" si="345"/>
        <v>0.32363130922996586</v>
      </c>
      <c r="E1397" s="6">
        <f t="shared" ca="1" si="346"/>
        <v>2</v>
      </c>
      <c r="F1397" s="6" t="str">
        <f t="shared" si="342"/>
        <v/>
      </c>
      <c r="G1397" t="s">
        <v>10</v>
      </c>
      <c r="H1397" s="6" t="str">
        <f t="shared" ca="1" si="354"/>
        <v xml:space="preserve">Si estas medidas suman 103 grados, </v>
      </c>
      <c r="I1397" s="6" t="str">
        <f t="shared" ca="1" si="349"/>
        <v xml:space="preserve">y el primero es el </v>
      </c>
      <c r="J1397" s="6" t="str">
        <f t="shared" ca="1" si="350"/>
        <v xml:space="preserve">doble del segundo, \textbf{calcule} sus medidas </v>
      </c>
      <c r="K1397" s="6" t="s">
        <v>11</v>
      </c>
      <c r="L1397" s="13"/>
    </row>
    <row r="1398" spans="1:12" x14ac:dyDescent="0.3">
      <c r="B1398" s="15">
        <v>0</v>
      </c>
      <c r="C1398" s="6">
        <f t="shared" ca="1" si="341"/>
        <v>0.47412207798126826</v>
      </c>
      <c r="D1398" s="6">
        <f t="shared" ca="1" si="345"/>
        <v>0.47412207798126826</v>
      </c>
      <c r="E1398" s="6">
        <f t="shared" ca="1" si="346"/>
        <v>1</v>
      </c>
      <c r="F1398" s="6" t="str">
        <f t="shared" si="342"/>
        <v/>
      </c>
      <c r="G1398" t="s">
        <v>10</v>
      </c>
      <c r="H1398" s="6" t="str">
        <f t="shared" ca="1" si="354"/>
        <v xml:space="preserve">Si estas medidas suman 82 grados, </v>
      </c>
      <c r="I1398" s="6" t="str">
        <f t="shared" ca="1" si="349"/>
        <v xml:space="preserve">y el segundo es el </v>
      </c>
      <c r="J1398" s="6" t="str">
        <f t="shared" ca="1" si="350"/>
        <v xml:space="preserve">triple del primero, calcule sus medidas </v>
      </c>
      <c r="K1398" s="6" t="s">
        <v>11</v>
      </c>
      <c r="L1398" s="13"/>
    </row>
    <row r="1399" spans="1:12" x14ac:dyDescent="0.3">
      <c r="B1399" s="15">
        <v>0</v>
      </c>
      <c r="C1399" s="6">
        <f t="shared" ca="1" si="341"/>
        <v>0.14069170180543367</v>
      </c>
      <c r="D1399" s="6">
        <f t="shared" ca="1" si="345"/>
        <v>0.14069170180543367</v>
      </c>
      <c r="E1399" s="6">
        <f t="shared" ca="1" si="346"/>
        <v>1</v>
      </c>
      <c r="F1399" s="6" t="str">
        <f t="shared" si="342"/>
        <v/>
      </c>
      <c r="G1399" t="s">
        <v>10</v>
      </c>
      <c r="H1399" s="6" t="str">
        <f t="shared" ca="1" si="354"/>
        <v xml:space="preserve">Si estas medidas suman 49 grados, </v>
      </c>
      <c r="I1399" s="6" t="str">
        <f t="shared" ca="1" si="349"/>
        <v xml:space="preserve">y el segundo es el </v>
      </c>
      <c r="J1399" s="6" t="str">
        <f t="shared" ca="1" si="350"/>
        <v xml:space="preserve">triple del primero, calcule sus medidas </v>
      </c>
      <c r="K1399" s="6" t="s">
        <v>11</v>
      </c>
      <c r="L1399" s="13"/>
    </row>
    <row r="1400" spans="1:12" x14ac:dyDescent="0.3">
      <c r="B1400" s="15">
        <v>0</v>
      </c>
      <c r="C1400" s="6">
        <f t="shared" ca="1" si="341"/>
        <v>0.25721414215674809</v>
      </c>
      <c r="D1400" s="6">
        <f t="shared" ca="1" si="345"/>
        <v>0.25721414215674809</v>
      </c>
      <c r="E1400" s="6">
        <f t="shared" ca="1" si="346"/>
        <v>1</v>
      </c>
      <c r="F1400" s="6" t="str">
        <f t="shared" si="342"/>
        <v/>
      </c>
      <c r="G1400" t="s">
        <v>10</v>
      </c>
      <c r="H1400" s="6" t="str">
        <f t="shared" ca="1" si="354"/>
        <v xml:space="preserve">Si estas medidas suman 61 grados, </v>
      </c>
      <c r="I1400" s="6" t="str">
        <f t="shared" ca="1" si="349"/>
        <v xml:space="preserve">y el segundo es el </v>
      </c>
      <c r="J1400" s="6" t="str">
        <f t="shared" ca="1" si="350"/>
        <v xml:space="preserve">triple del primero, calcule sus medidas </v>
      </c>
      <c r="K1400" s="6" t="s">
        <v>11</v>
      </c>
      <c r="L1400" s="13"/>
    </row>
    <row r="1401" spans="1:12" x14ac:dyDescent="0.3">
      <c r="B1401" s="15">
        <v>0</v>
      </c>
      <c r="C1401" s="6">
        <f t="shared" ca="1" si="341"/>
        <v>0.80041757159590132</v>
      </c>
      <c r="D1401" s="6">
        <f t="shared" ca="1" si="345"/>
        <v>0.19958242840409868</v>
      </c>
      <c r="E1401" s="6">
        <f t="shared" ca="1" si="346"/>
        <v>1</v>
      </c>
      <c r="F1401" s="6" t="str">
        <f t="shared" si="342"/>
        <v/>
      </c>
      <c r="G1401" t="s">
        <v>10</v>
      </c>
      <c r="H1401" s="6" t="str">
        <f t="shared" ca="1" si="354"/>
        <v xml:space="preserve">Si estas medidas suman 115 grados, </v>
      </c>
      <c r="I1401" s="6" t="str">
        <f t="shared" ca="1" si="349"/>
        <v xml:space="preserve">y el segundo es el </v>
      </c>
      <c r="J1401" s="6" t="str">
        <f t="shared" ca="1" si="350"/>
        <v xml:space="preserve">triple del primero, calcule sus medidas </v>
      </c>
      <c r="K1401" s="6" t="s">
        <v>11</v>
      </c>
      <c r="L1401" s="13"/>
    </row>
    <row r="1402" spans="1:12" x14ac:dyDescent="0.3">
      <c r="B1402" s="15">
        <v>0</v>
      </c>
      <c r="C1402" s="6">
        <f t="shared" ca="1" si="341"/>
        <v>2.6341222357931349E-2</v>
      </c>
      <c r="D1402" s="6">
        <f t="shared" ca="1" si="345"/>
        <v>0.52634122235793135</v>
      </c>
      <c r="E1402" s="6">
        <f t="shared" ca="1" si="346"/>
        <v>1</v>
      </c>
      <c r="F1402" s="6" t="str">
        <f t="shared" si="342"/>
        <v/>
      </c>
      <c r="G1402" t="s">
        <v>10</v>
      </c>
      <c r="H1402" s="6" t="str">
        <f t="shared" ca="1" si="354"/>
        <v xml:space="preserve">Si estas medidas suman 38 grados, </v>
      </c>
      <c r="I1402" s="6" t="str">
        <f t="shared" ca="1" si="349"/>
        <v xml:space="preserve">y el segundo es el </v>
      </c>
      <c r="J1402" s="6" t="str">
        <f t="shared" ca="1" si="350"/>
        <v xml:space="preserve">triple del primero, calcule sus medidas </v>
      </c>
      <c r="K1402" s="6" t="s">
        <v>11</v>
      </c>
      <c r="L1402" s="13"/>
    </row>
    <row r="1403" spans="1:12" x14ac:dyDescent="0.3">
      <c r="B1403" s="15">
        <v>0</v>
      </c>
      <c r="C1403" s="6">
        <f t="shared" ca="1" si="341"/>
        <v>0.98149667253662609</v>
      </c>
      <c r="D1403" s="6">
        <f t="shared" ca="1" si="345"/>
        <v>1.8503327463373909E-2</v>
      </c>
      <c r="E1403" s="6">
        <f t="shared" ca="1" si="346"/>
        <v>1</v>
      </c>
      <c r="F1403" s="6" t="str">
        <f t="shared" si="342"/>
        <v/>
      </c>
      <c r="G1403" t="s">
        <v>10</v>
      </c>
      <c r="H1403" s="6" t="str">
        <f t="shared" ca="1" si="354"/>
        <v xml:space="preserve">Si estas medidas suman 133 grados, </v>
      </c>
      <c r="I1403" s="6" t="str">
        <f t="shared" ca="1" si="349"/>
        <v xml:space="preserve">y el segundo es el </v>
      </c>
      <c r="J1403" s="6" t="str">
        <f t="shared" ca="1" si="350"/>
        <v xml:space="preserve">triple del primero, calcule sus medidas </v>
      </c>
      <c r="K1403" s="6" t="s">
        <v>11</v>
      </c>
      <c r="L1403" s="13"/>
    </row>
    <row r="1404" spans="1:12" x14ac:dyDescent="0.3">
      <c r="B1404" s="15">
        <v>0</v>
      </c>
      <c r="C1404" s="6">
        <f t="shared" ca="1" si="341"/>
        <v>0.6835855914345913</v>
      </c>
      <c r="D1404" s="6">
        <f t="shared" ca="1" si="345"/>
        <v>0.3164144085654087</v>
      </c>
      <c r="E1404" s="6">
        <f t="shared" ca="1" si="346"/>
        <v>1</v>
      </c>
      <c r="F1404" s="6" t="str">
        <f t="shared" si="342"/>
        <v/>
      </c>
      <c r="G1404" t="s">
        <v>10</v>
      </c>
      <c r="H1404" s="6" t="str">
        <f t="shared" ca="1" si="354"/>
        <v xml:space="preserve">Si estas medidas suman 103 grados, </v>
      </c>
      <c r="I1404" s="6" t="str">
        <f t="shared" ca="1" si="349"/>
        <v xml:space="preserve">y el segundo es el </v>
      </c>
      <c r="J1404" s="6" t="str">
        <f t="shared" ca="1" si="350"/>
        <v xml:space="preserve">triple del primero, calcule sus medidas </v>
      </c>
      <c r="K1404" s="6" t="s">
        <v>11</v>
      </c>
      <c r="L1404" s="13"/>
    </row>
    <row r="1405" spans="1:12" x14ac:dyDescent="0.3">
      <c r="B1405" s="15">
        <v>0</v>
      </c>
      <c r="C1405" s="6">
        <f t="shared" ca="1" si="341"/>
        <v>0.78814844371489257</v>
      </c>
      <c r="D1405" s="6">
        <f t="shared" ca="1" si="345"/>
        <v>0.21185155628510743</v>
      </c>
      <c r="E1405" s="6">
        <f t="shared" ca="1" si="346"/>
        <v>2</v>
      </c>
      <c r="F1405" s="6" t="str">
        <f t="shared" si="342"/>
        <v/>
      </c>
      <c r="G1405" t="s">
        <v>10</v>
      </c>
      <c r="H1405" s="6" t="str">
        <f t="shared" ref="H1405:H1406" ca="1" si="355">CONCATENATE("Si estas medidas suman ", IF(E1396=0,180,IF(E1396=1,90,360))," grados, ")</f>
        <v xml:space="preserve">Si estas medidas suman 360 grados, </v>
      </c>
      <c r="I1405" s="6" t="str">
        <f t="shared" ca="1" si="349"/>
        <v xml:space="preserve">y el primero es el </v>
      </c>
      <c r="J1405" s="6" t="str">
        <f t="shared" ca="1" si="350"/>
        <v xml:space="preserve">doble del segundo, \textbf{calcule} sus medidas </v>
      </c>
      <c r="K1405" s="6" t="s">
        <v>11</v>
      </c>
      <c r="L1405" s="13"/>
    </row>
    <row r="1406" spans="1:12" x14ac:dyDescent="0.3">
      <c r="B1406" s="15">
        <v>0</v>
      </c>
      <c r="C1406" s="6">
        <f t="shared" ca="1" si="341"/>
        <v>0.86216769104875102</v>
      </c>
      <c r="D1406" s="6">
        <f t="shared" ca="1" si="345"/>
        <v>0.13783230895124898</v>
      </c>
      <c r="E1406" s="6">
        <f t="shared" ca="1" si="346"/>
        <v>1</v>
      </c>
      <c r="F1406" s="6" t="str">
        <f t="shared" si="342"/>
        <v/>
      </c>
      <c r="G1406" t="s">
        <v>10</v>
      </c>
      <c r="H1406" s="6" t="str">
        <f t="shared" ca="1" si="355"/>
        <v xml:space="preserve">Si estas medidas suman 360 grados, </v>
      </c>
      <c r="I1406" s="6" t="str">
        <f t="shared" ca="1" si="349"/>
        <v xml:space="preserve">y el segundo es el </v>
      </c>
      <c r="J1406" s="6" t="str">
        <f t="shared" ca="1" si="350"/>
        <v xml:space="preserve">triple del primero, calcule sus medidas </v>
      </c>
      <c r="K1406" s="6" t="s">
        <v>11</v>
      </c>
      <c r="L1406" s="13"/>
    </row>
    <row r="1407" spans="1:12" x14ac:dyDescent="0.3">
      <c r="A1407" t="s">
        <v>286</v>
      </c>
      <c r="B1407" s="15">
        <v>0</v>
      </c>
      <c r="C1407" s="6">
        <f t="shared" ca="1" si="341"/>
        <v>0.68817442869734691</v>
      </c>
      <c r="D1407" s="6">
        <f t="shared" ca="1" si="345"/>
        <v>0.31182557130265309</v>
      </c>
      <c r="E1407" s="6">
        <f t="shared" ca="1" si="346"/>
        <v>0</v>
      </c>
      <c r="F1407" s="6" t="str">
        <f t="shared" si="342"/>
        <v>\end{enumerate}\newpage   \section*{Cuenta:  X  }\begin{enumerate}</v>
      </c>
      <c r="G1407" t="s">
        <v>10</v>
      </c>
      <c r="H1407" s="6" t="str">
        <f t="shared" ref="H1407:H1417" ca="1" si="356">CONCATENATE("Si estas medidas suman ", ROUND(C1407*100+35,0)," grados, ")</f>
        <v xml:space="preserve">Si estas medidas suman 104 grados, </v>
      </c>
      <c r="I1407" s="6" t="str">
        <f t="shared" ca="1" si="349"/>
        <v xml:space="preserve">y el segundo es el </v>
      </c>
      <c r="J1407" s="6" t="str">
        <f t="shared" ca="1" si="350"/>
        <v xml:space="preserve">triple del primero, calcule sus medidas </v>
      </c>
      <c r="K1407" s="6" t="s">
        <v>11</v>
      </c>
      <c r="L1407" s="13"/>
    </row>
    <row r="1408" spans="1:12" x14ac:dyDescent="0.3">
      <c r="B1408" s="15">
        <v>0</v>
      </c>
      <c r="C1408" s="6">
        <f t="shared" ca="1" si="341"/>
        <v>1.7314388760933719E-2</v>
      </c>
      <c r="D1408" s="6">
        <f t="shared" ca="1" si="345"/>
        <v>0.51731438876093372</v>
      </c>
      <c r="E1408" s="6">
        <f t="shared" ca="1" si="346"/>
        <v>0</v>
      </c>
      <c r="F1408" s="6" t="str">
        <f t="shared" si="342"/>
        <v/>
      </c>
      <c r="G1408" t="s">
        <v>10</v>
      </c>
      <c r="H1408" s="6" t="str">
        <f t="shared" ca="1" si="356"/>
        <v xml:space="preserve">Si estas medidas suman 37 grados, </v>
      </c>
      <c r="I1408" s="6" t="str">
        <f t="shared" ca="1" si="349"/>
        <v xml:space="preserve">y el segundo es el </v>
      </c>
      <c r="J1408" s="6" t="str">
        <f t="shared" ca="1" si="350"/>
        <v xml:space="preserve">triple del primero, calcule sus medidas </v>
      </c>
      <c r="K1408" s="6" t="s">
        <v>11</v>
      </c>
      <c r="L1408" s="13"/>
    </row>
    <row r="1409" spans="1:12" x14ac:dyDescent="0.3">
      <c r="B1409" s="15">
        <v>0</v>
      </c>
      <c r="C1409" s="6">
        <f t="shared" ca="1" si="341"/>
        <v>9.8167758719502562E-2</v>
      </c>
      <c r="D1409" s="6">
        <f t="shared" ca="1" si="345"/>
        <v>0.59816775871950256</v>
      </c>
      <c r="E1409" s="6">
        <f t="shared" ca="1" si="346"/>
        <v>2</v>
      </c>
      <c r="F1409" s="6" t="str">
        <f t="shared" si="342"/>
        <v/>
      </c>
      <c r="G1409" t="s">
        <v>10</v>
      </c>
      <c r="H1409" s="6" t="str">
        <f t="shared" ca="1" si="356"/>
        <v xml:space="preserve">Si estas medidas suman 45 grados, </v>
      </c>
      <c r="I1409" s="6" t="str">
        <f t="shared" ca="1" si="349"/>
        <v xml:space="preserve">y el primero es el </v>
      </c>
      <c r="J1409" s="6" t="str">
        <f t="shared" ca="1" si="350"/>
        <v xml:space="preserve">doble del segundo, \textbf{calcule} sus medidas </v>
      </c>
      <c r="K1409" s="6" t="s">
        <v>11</v>
      </c>
      <c r="L1409" s="13"/>
    </row>
    <row r="1410" spans="1:12" x14ac:dyDescent="0.3">
      <c r="B1410" s="15">
        <v>0</v>
      </c>
      <c r="C1410" s="6">
        <f t="shared" ca="1" si="341"/>
        <v>0.99293197986780801</v>
      </c>
      <c r="D1410" s="6">
        <f t="shared" ca="1" si="345"/>
        <v>7.0680201321919878E-3</v>
      </c>
      <c r="E1410" s="6">
        <f t="shared" ca="1" si="346"/>
        <v>0</v>
      </c>
      <c r="F1410" s="6" t="str">
        <f t="shared" si="342"/>
        <v/>
      </c>
      <c r="G1410" t="s">
        <v>10</v>
      </c>
      <c r="H1410" s="6" t="str">
        <f t="shared" ca="1" si="356"/>
        <v xml:space="preserve">Si estas medidas suman 134 grados, </v>
      </c>
      <c r="I1410" s="6" t="str">
        <f t="shared" ca="1" si="349"/>
        <v xml:space="preserve">y el segundo es el </v>
      </c>
      <c r="J1410" s="6" t="str">
        <f t="shared" ca="1" si="350"/>
        <v xml:space="preserve">triple del primero, calcule sus medidas </v>
      </c>
      <c r="K1410" s="6" t="s">
        <v>11</v>
      </c>
      <c r="L1410" s="13"/>
    </row>
    <row r="1411" spans="1:12" x14ac:dyDescent="0.3">
      <c r="B1411" s="15">
        <v>0</v>
      </c>
      <c r="C1411" s="6">
        <f t="shared" ref="C1411:C1474" ca="1" si="357">RAND()</f>
        <v>0.99930925670227666</v>
      </c>
      <c r="D1411" s="6">
        <f t="shared" ca="1" si="345"/>
        <v>6.9074329772333964E-4</v>
      </c>
      <c r="E1411" s="6">
        <f t="shared" ca="1" si="346"/>
        <v>0</v>
      </c>
      <c r="F1411" s="6" t="str">
        <f t="shared" si="342"/>
        <v/>
      </c>
      <c r="G1411" t="s">
        <v>10</v>
      </c>
      <c r="H1411" s="6" t="str">
        <f t="shared" ca="1" si="356"/>
        <v xml:space="preserve">Si estas medidas suman 135 grados, </v>
      </c>
      <c r="I1411" s="6" t="str">
        <f t="shared" ca="1" si="349"/>
        <v xml:space="preserve">y el segundo es el </v>
      </c>
      <c r="J1411" s="6" t="str">
        <f t="shared" ca="1" si="350"/>
        <v xml:space="preserve">triple del primero, calcule sus medidas </v>
      </c>
      <c r="K1411" s="6" t="s">
        <v>11</v>
      </c>
      <c r="L1411" s="13"/>
    </row>
    <row r="1412" spans="1:12" x14ac:dyDescent="0.3">
      <c r="B1412" s="15">
        <v>0</v>
      </c>
      <c r="C1412" s="6">
        <f t="shared" ca="1" si="357"/>
        <v>0.21164639698020848</v>
      </c>
      <c r="D1412" s="6">
        <f t="shared" ca="1" si="345"/>
        <v>0.21164639698020848</v>
      </c>
      <c r="E1412" s="6">
        <f t="shared" ca="1" si="346"/>
        <v>2</v>
      </c>
      <c r="F1412" s="6" t="str">
        <f t="shared" ref="F1412:F1475" si="358">IF(A1412=0,"",A1412)</f>
        <v/>
      </c>
      <c r="G1412" t="s">
        <v>10</v>
      </c>
      <c r="H1412" s="6" t="str">
        <f t="shared" ca="1" si="356"/>
        <v xml:space="preserve">Si estas medidas suman 56 grados, </v>
      </c>
      <c r="I1412" s="6" t="str">
        <f t="shared" ca="1" si="349"/>
        <v xml:space="preserve">y el primero es el </v>
      </c>
      <c r="J1412" s="6" t="str">
        <f t="shared" ca="1" si="350"/>
        <v xml:space="preserve">doble del segundo, \textbf{calcule} sus medidas </v>
      </c>
      <c r="K1412" s="6" t="s">
        <v>11</v>
      </c>
      <c r="L1412" s="13"/>
    </row>
    <row r="1413" spans="1:12" x14ac:dyDescent="0.3">
      <c r="B1413" s="15">
        <v>0</v>
      </c>
      <c r="C1413" s="6">
        <f t="shared" ca="1" si="357"/>
        <v>0.4716253778819075</v>
      </c>
      <c r="D1413" s="6">
        <f t="shared" ca="1" si="345"/>
        <v>0.4716253778819075</v>
      </c>
      <c r="E1413" s="6">
        <f t="shared" ca="1" si="346"/>
        <v>1</v>
      </c>
      <c r="F1413" s="6" t="str">
        <f t="shared" si="358"/>
        <v/>
      </c>
      <c r="G1413" t="s">
        <v>10</v>
      </c>
      <c r="H1413" s="6" t="str">
        <f t="shared" ca="1" si="356"/>
        <v xml:space="preserve">Si estas medidas suman 82 grados, </v>
      </c>
      <c r="I1413" s="6" t="str">
        <f t="shared" ca="1" si="349"/>
        <v xml:space="preserve">y el segundo es el </v>
      </c>
      <c r="J1413" s="6" t="str">
        <f t="shared" ca="1" si="350"/>
        <v xml:space="preserve">triple del primero, calcule sus medidas </v>
      </c>
      <c r="K1413" s="6" t="s">
        <v>11</v>
      </c>
      <c r="L1413" s="13"/>
    </row>
    <row r="1414" spans="1:12" x14ac:dyDescent="0.3">
      <c r="B1414" s="15">
        <v>0</v>
      </c>
      <c r="C1414" s="6">
        <f t="shared" ca="1" si="357"/>
        <v>0.22993634701899524</v>
      </c>
      <c r="D1414" s="6">
        <f t="shared" ca="1" si="345"/>
        <v>0.22993634701899524</v>
      </c>
      <c r="E1414" s="6">
        <f t="shared" ca="1" si="346"/>
        <v>1</v>
      </c>
      <c r="F1414" s="6" t="str">
        <f t="shared" si="358"/>
        <v/>
      </c>
      <c r="G1414" t="s">
        <v>10</v>
      </c>
      <c r="H1414" s="6" t="str">
        <f t="shared" ca="1" si="356"/>
        <v xml:space="preserve">Si estas medidas suman 58 grados, </v>
      </c>
      <c r="I1414" s="6" t="str">
        <f t="shared" ca="1" si="349"/>
        <v xml:space="preserve">y el segundo es el </v>
      </c>
      <c r="J1414" s="6" t="str">
        <f t="shared" ca="1" si="350"/>
        <v xml:space="preserve">triple del primero, calcule sus medidas </v>
      </c>
      <c r="K1414" s="6" t="s">
        <v>11</v>
      </c>
      <c r="L1414" s="13"/>
    </row>
    <row r="1415" spans="1:12" x14ac:dyDescent="0.3">
      <c r="B1415" s="15">
        <v>0</v>
      </c>
      <c r="C1415" s="6">
        <f t="shared" ca="1" si="357"/>
        <v>0.69952257600928114</v>
      </c>
      <c r="D1415" s="6">
        <f t="shared" ca="1" si="345"/>
        <v>0.30047742399071886</v>
      </c>
      <c r="E1415" s="6">
        <f t="shared" ca="1" si="346"/>
        <v>2</v>
      </c>
      <c r="F1415" s="6" t="str">
        <f t="shared" si="358"/>
        <v/>
      </c>
      <c r="G1415" t="s">
        <v>10</v>
      </c>
      <c r="H1415" s="6" t="str">
        <f t="shared" ca="1" si="356"/>
        <v xml:space="preserve">Si estas medidas suman 105 grados, </v>
      </c>
      <c r="I1415" s="6" t="str">
        <f t="shared" ca="1" si="349"/>
        <v xml:space="preserve">y el primero es el </v>
      </c>
      <c r="J1415" s="6" t="str">
        <f t="shared" ca="1" si="350"/>
        <v xml:space="preserve">doble del segundo, \textbf{calcule} sus medidas </v>
      </c>
      <c r="K1415" s="6" t="s">
        <v>11</v>
      </c>
      <c r="L1415" s="13"/>
    </row>
    <row r="1416" spans="1:12" x14ac:dyDescent="0.3">
      <c r="B1416" s="15">
        <v>0</v>
      </c>
      <c r="C1416" s="6">
        <f t="shared" ca="1" si="357"/>
        <v>0.7017861875275917</v>
      </c>
      <c r="D1416" s="6">
        <f t="shared" ca="1" si="345"/>
        <v>0.2982138124724083</v>
      </c>
      <c r="E1416" s="6">
        <f t="shared" ca="1" si="346"/>
        <v>2</v>
      </c>
      <c r="F1416" s="6" t="str">
        <f t="shared" si="358"/>
        <v/>
      </c>
      <c r="G1416" t="s">
        <v>10</v>
      </c>
      <c r="H1416" s="6" t="str">
        <f t="shared" ca="1" si="356"/>
        <v xml:space="preserve">Si estas medidas suman 105 grados, </v>
      </c>
      <c r="I1416" s="6" t="str">
        <f t="shared" ca="1" si="349"/>
        <v xml:space="preserve">y el primero es el </v>
      </c>
      <c r="J1416" s="6" t="str">
        <f t="shared" ca="1" si="350"/>
        <v xml:space="preserve">doble del segundo, \textbf{calcule} sus medidas </v>
      </c>
      <c r="K1416" s="6" t="s">
        <v>11</v>
      </c>
      <c r="L1416" s="13"/>
    </row>
    <row r="1417" spans="1:12" x14ac:dyDescent="0.3">
      <c r="B1417" s="15">
        <v>0</v>
      </c>
      <c r="C1417" s="6">
        <f t="shared" ca="1" si="357"/>
        <v>0.10336303648039358</v>
      </c>
      <c r="D1417" s="6">
        <f t="shared" ca="1" si="345"/>
        <v>0.10336303648039358</v>
      </c>
      <c r="E1417" s="6">
        <f t="shared" ca="1" si="346"/>
        <v>1</v>
      </c>
      <c r="F1417" s="6" t="str">
        <f t="shared" si="358"/>
        <v/>
      </c>
      <c r="G1417" t="s">
        <v>10</v>
      </c>
      <c r="H1417" s="6" t="str">
        <f t="shared" ca="1" si="356"/>
        <v xml:space="preserve">Si estas medidas suman 45 grados, </v>
      </c>
      <c r="I1417" s="6" t="str">
        <f t="shared" ca="1" si="349"/>
        <v xml:space="preserve">y el segundo es el </v>
      </c>
      <c r="J1417" s="6" t="str">
        <f t="shared" ca="1" si="350"/>
        <v xml:space="preserve">triple del primero, calcule sus medidas </v>
      </c>
      <c r="K1417" s="6" t="s">
        <v>11</v>
      </c>
      <c r="L1417" s="13"/>
    </row>
    <row r="1418" spans="1:12" x14ac:dyDescent="0.3">
      <c r="B1418" s="15">
        <v>0</v>
      </c>
      <c r="C1418" s="6">
        <f t="shared" ca="1" si="357"/>
        <v>0.17822005978444699</v>
      </c>
      <c r="D1418" s="6">
        <f t="shared" ca="1" si="345"/>
        <v>0.17822005978444699</v>
      </c>
      <c r="E1418" s="6">
        <f t="shared" ca="1" si="346"/>
        <v>2</v>
      </c>
      <c r="F1418" s="6" t="str">
        <f t="shared" si="358"/>
        <v/>
      </c>
      <c r="G1418" t="s">
        <v>10</v>
      </c>
      <c r="H1418" s="6" t="str">
        <f t="shared" ref="H1418:H1419" ca="1" si="359">CONCATENATE("Si estas medidas suman ", IF(E1409=0,180,IF(E1409=1,90,360))," grados, ")</f>
        <v xml:space="preserve">Si estas medidas suman 360 grados, </v>
      </c>
      <c r="I1418" s="6" t="str">
        <f t="shared" ca="1" si="349"/>
        <v xml:space="preserve">y el primero es el </v>
      </c>
      <c r="J1418" s="6" t="str">
        <f t="shared" ca="1" si="350"/>
        <v xml:space="preserve">doble del segundo, \textbf{calcule} sus medidas </v>
      </c>
      <c r="K1418" s="6" t="s">
        <v>11</v>
      </c>
      <c r="L1418" s="13"/>
    </row>
    <row r="1419" spans="1:12" x14ac:dyDescent="0.3">
      <c r="B1419" s="15">
        <v>0</v>
      </c>
      <c r="C1419" s="6">
        <f t="shared" ca="1" si="357"/>
        <v>4.5860338445208426E-2</v>
      </c>
      <c r="D1419" s="6">
        <f t="shared" ca="1" si="345"/>
        <v>0.54586033844520843</v>
      </c>
      <c r="E1419" s="6">
        <f t="shared" ca="1" si="346"/>
        <v>0</v>
      </c>
      <c r="F1419" s="6" t="str">
        <f t="shared" si="358"/>
        <v/>
      </c>
      <c r="G1419" t="s">
        <v>10</v>
      </c>
      <c r="H1419" s="6" t="str">
        <f t="shared" ca="1" si="359"/>
        <v xml:space="preserve">Si estas medidas suman 180 grados, </v>
      </c>
      <c r="I1419" s="6" t="str">
        <f t="shared" ca="1" si="349"/>
        <v xml:space="preserve">y el segundo es el </v>
      </c>
      <c r="J1419" s="6" t="str">
        <f t="shared" ca="1" si="350"/>
        <v xml:space="preserve">triple del primero, calcule sus medidas </v>
      </c>
      <c r="K1419" s="6" t="s">
        <v>11</v>
      </c>
      <c r="L1419" s="13"/>
    </row>
    <row r="1420" spans="1:12" x14ac:dyDescent="0.3">
      <c r="A1420" t="s">
        <v>286</v>
      </c>
      <c r="B1420" s="15">
        <v>0</v>
      </c>
      <c r="C1420" s="6">
        <f t="shared" ca="1" si="357"/>
        <v>8.756194908176762E-2</v>
      </c>
      <c r="D1420" s="6">
        <f t="shared" ca="1" si="345"/>
        <v>0.58756194908176762</v>
      </c>
      <c r="E1420" s="6">
        <f t="shared" ca="1" si="346"/>
        <v>1</v>
      </c>
      <c r="F1420" s="6" t="str">
        <f t="shared" si="358"/>
        <v>\end{enumerate}\newpage   \section*{Cuenta:  X  }\begin{enumerate}</v>
      </c>
      <c r="G1420" t="s">
        <v>10</v>
      </c>
      <c r="H1420" s="6" t="str">
        <f t="shared" ref="H1420:H1430" ca="1" si="360">CONCATENATE("Si estas medidas suman ", ROUND(C1420*100+35,0)," grados, ")</f>
        <v xml:space="preserve">Si estas medidas suman 44 grados, </v>
      </c>
      <c r="I1420" s="6" t="str">
        <f t="shared" ca="1" si="349"/>
        <v xml:space="preserve">y el segundo es el </v>
      </c>
      <c r="J1420" s="6" t="str">
        <f t="shared" ca="1" si="350"/>
        <v xml:space="preserve">triple del primero, calcule sus medidas </v>
      </c>
      <c r="K1420" s="6" t="s">
        <v>11</v>
      </c>
      <c r="L1420" s="13"/>
    </row>
    <row r="1421" spans="1:12" x14ac:dyDescent="0.3">
      <c r="B1421" s="15">
        <v>0</v>
      </c>
      <c r="C1421" s="6">
        <f t="shared" ca="1" si="357"/>
        <v>0.20846576031377551</v>
      </c>
      <c r="D1421" s="6">
        <f t="shared" ca="1" si="345"/>
        <v>0.20846576031377551</v>
      </c>
      <c r="E1421" s="6">
        <f t="shared" ca="1" si="346"/>
        <v>2</v>
      </c>
      <c r="F1421" s="6" t="str">
        <f t="shared" si="358"/>
        <v/>
      </c>
      <c r="G1421" t="s">
        <v>10</v>
      </c>
      <c r="H1421" s="6" t="str">
        <f t="shared" ca="1" si="360"/>
        <v xml:space="preserve">Si estas medidas suman 56 grados, </v>
      </c>
      <c r="I1421" s="6" t="str">
        <f t="shared" ca="1" si="349"/>
        <v xml:space="preserve">y el primero es el </v>
      </c>
      <c r="J1421" s="6" t="str">
        <f t="shared" ca="1" si="350"/>
        <v xml:space="preserve">doble del segundo, \textbf{calcule} sus medidas </v>
      </c>
      <c r="K1421" s="6" t="s">
        <v>11</v>
      </c>
      <c r="L1421" s="13"/>
    </row>
    <row r="1422" spans="1:12" x14ac:dyDescent="0.3">
      <c r="B1422" s="15">
        <v>0</v>
      </c>
      <c r="C1422" s="6">
        <f t="shared" ca="1" si="357"/>
        <v>0.60499368165302725</v>
      </c>
      <c r="D1422" s="6">
        <f t="shared" ca="1" si="345"/>
        <v>0.39500631834697275</v>
      </c>
      <c r="E1422" s="6">
        <f t="shared" ca="1" si="346"/>
        <v>0</v>
      </c>
      <c r="F1422" s="6" t="str">
        <f t="shared" si="358"/>
        <v/>
      </c>
      <c r="G1422" t="s">
        <v>10</v>
      </c>
      <c r="H1422" s="6" t="str">
        <f t="shared" ca="1" si="360"/>
        <v xml:space="preserve">Si estas medidas suman 95 grados, </v>
      </c>
      <c r="I1422" s="6" t="str">
        <f t="shared" ca="1" si="349"/>
        <v xml:space="preserve">y el segundo es el </v>
      </c>
      <c r="J1422" s="6" t="str">
        <f t="shared" ca="1" si="350"/>
        <v xml:space="preserve">triple del primero, calcule sus medidas </v>
      </c>
      <c r="K1422" s="6" t="s">
        <v>11</v>
      </c>
      <c r="L1422" s="13"/>
    </row>
    <row r="1423" spans="1:12" x14ac:dyDescent="0.3">
      <c r="B1423" s="15">
        <v>0</v>
      </c>
      <c r="C1423" s="6">
        <f t="shared" ca="1" si="357"/>
        <v>0.88882042612838319</v>
      </c>
      <c r="D1423" s="6">
        <f t="shared" ca="1" si="345"/>
        <v>0.11117957387161681</v>
      </c>
      <c r="E1423" s="6">
        <f t="shared" ca="1" si="346"/>
        <v>2</v>
      </c>
      <c r="F1423" s="6" t="str">
        <f t="shared" si="358"/>
        <v/>
      </c>
      <c r="G1423" t="s">
        <v>10</v>
      </c>
      <c r="H1423" s="6" t="str">
        <f t="shared" ca="1" si="360"/>
        <v xml:space="preserve">Si estas medidas suman 124 grados, </v>
      </c>
      <c r="I1423" s="6" t="str">
        <f t="shared" ca="1" si="349"/>
        <v xml:space="preserve">y el primero es el </v>
      </c>
      <c r="J1423" s="6" t="str">
        <f t="shared" ca="1" si="350"/>
        <v xml:space="preserve">doble del segundo, \textbf{calcule} sus medidas </v>
      </c>
      <c r="K1423" s="6" t="s">
        <v>11</v>
      </c>
      <c r="L1423" s="13"/>
    </row>
    <row r="1424" spans="1:12" x14ac:dyDescent="0.3">
      <c r="B1424" s="15">
        <v>0</v>
      </c>
      <c r="C1424" s="6">
        <f t="shared" ca="1" si="357"/>
        <v>0.24380776064328658</v>
      </c>
      <c r="D1424" s="6">
        <f t="shared" ref="D1424:D1487" ca="1" si="361">IF(C1424&gt;0.1,      IF(C1424&lt;0.6,C1424,ABS(1-C1424)),C1424+0.5)</f>
        <v>0.24380776064328658</v>
      </c>
      <c r="E1424" s="6">
        <f t="shared" ref="E1424:E1487" ca="1" si="362">MOD(INT(D1424*99),3)</f>
        <v>0</v>
      </c>
      <c r="F1424" s="6" t="str">
        <f t="shared" si="358"/>
        <v/>
      </c>
      <c r="G1424" t="s">
        <v>10</v>
      </c>
      <c r="H1424" s="6" t="str">
        <f t="shared" ca="1" si="360"/>
        <v xml:space="preserve">Si estas medidas suman 59 grados, </v>
      </c>
      <c r="I1424" s="6" t="str">
        <f t="shared" ca="1" si="349"/>
        <v xml:space="preserve">y el segundo es el </v>
      </c>
      <c r="J1424" s="6" t="str">
        <f t="shared" ca="1" si="350"/>
        <v xml:space="preserve">triple del primero, calcule sus medidas </v>
      </c>
      <c r="K1424" s="6" t="s">
        <v>11</v>
      </c>
      <c r="L1424" s="13"/>
    </row>
    <row r="1425" spans="1:12" x14ac:dyDescent="0.3">
      <c r="B1425" s="15">
        <v>0</v>
      </c>
      <c r="C1425" s="6">
        <f t="shared" ca="1" si="357"/>
        <v>0.69523205034554703</v>
      </c>
      <c r="D1425" s="6">
        <f t="shared" ca="1" si="361"/>
        <v>0.30476794965445297</v>
      </c>
      <c r="E1425" s="6">
        <f t="shared" ca="1" si="362"/>
        <v>0</v>
      </c>
      <c r="F1425" s="6" t="str">
        <f t="shared" si="358"/>
        <v/>
      </c>
      <c r="G1425" t="s">
        <v>10</v>
      </c>
      <c r="H1425" s="6" t="str">
        <f t="shared" ca="1" si="360"/>
        <v xml:space="preserve">Si estas medidas suman 105 grados, </v>
      </c>
      <c r="I1425" s="6" t="str">
        <f t="shared" ca="1" si="349"/>
        <v xml:space="preserve">y el segundo es el </v>
      </c>
      <c r="J1425" s="6" t="str">
        <f t="shared" ca="1" si="350"/>
        <v xml:space="preserve">triple del primero, calcule sus medidas </v>
      </c>
      <c r="K1425" s="6" t="s">
        <v>11</v>
      </c>
      <c r="L1425" s="13"/>
    </row>
    <row r="1426" spans="1:12" x14ac:dyDescent="0.3">
      <c r="B1426" s="15">
        <v>0</v>
      </c>
      <c r="C1426" s="6">
        <f t="shared" ca="1" si="357"/>
        <v>0.68073325014322772</v>
      </c>
      <c r="D1426" s="6">
        <f t="shared" ca="1" si="361"/>
        <v>0.31926674985677228</v>
      </c>
      <c r="E1426" s="6">
        <f t="shared" ca="1" si="362"/>
        <v>1</v>
      </c>
      <c r="F1426" s="6" t="str">
        <f t="shared" si="358"/>
        <v/>
      </c>
      <c r="G1426" t="s">
        <v>10</v>
      </c>
      <c r="H1426" s="6" t="str">
        <f t="shared" ca="1" si="360"/>
        <v xml:space="preserve">Si estas medidas suman 103 grados, </v>
      </c>
      <c r="I1426" s="6" t="str">
        <f t="shared" ca="1" si="349"/>
        <v xml:space="preserve">y el segundo es el </v>
      </c>
      <c r="J1426" s="6" t="str">
        <f t="shared" ca="1" si="350"/>
        <v xml:space="preserve">triple del primero, calcule sus medidas </v>
      </c>
      <c r="K1426" s="6" t="s">
        <v>11</v>
      </c>
      <c r="L1426" s="13"/>
    </row>
    <row r="1427" spans="1:12" x14ac:dyDescent="0.3">
      <c r="B1427" s="15">
        <v>0</v>
      </c>
      <c r="C1427" s="6">
        <f t="shared" ca="1" si="357"/>
        <v>0.47270421532345319</v>
      </c>
      <c r="D1427" s="6">
        <f t="shared" ca="1" si="361"/>
        <v>0.47270421532345319</v>
      </c>
      <c r="E1427" s="6">
        <f t="shared" ca="1" si="362"/>
        <v>1</v>
      </c>
      <c r="F1427" s="6" t="str">
        <f t="shared" si="358"/>
        <v/>
      </c>
      <c r="G1427" t="s">
        <v>10</v>
      </c>
      <c r="H1427" s="6" t="str">
        <f t="shared" ca="1" si="360"/>
        <v xml:space="preserve">Si estas medidas suman 82 grados, </v>
      </c>
      <c r="I1427" s="6" t="str">
        <f t="shared" ca="1" si="349"/>
        <v xml:space="preserve">y el segundo es el </v>
      </c>
      <c r="J1427" s="6" t="str">
        <f t="shared" ca="1" si="350"/>
        <v xml:space="preserve">triple del primero, calcule sus medidas </v>
      </c>
      <c r="K1427" s="6" t="s">
        <v>11</v>
      </c>
      <c r="L1427" s="13"/>
    </row>
    <row r="1428" spans="1:12" x14ac:dyDescent="0.3">
      <c r="B1428" s="15">
        <v>0</v>
      </c>
      <c r="C1428" s="6">
        <f t="shared" ca="1" si="357"/>
        <v>0.46955152594056282</v>
      </c>
      <c r="D1428" s="6">
        <f t="shared" ca="1" si="361"/>
        <v>0.46955152594056282</v>
      </c>
      <c r="E1428" s="6">
        <f t="shared" ca="1" si="362"/>
        <v>1</v>
      </c>
      <c r="F1428" s="6" t="str">
        <f t="shared" si="358"/>
        <v/>
      </c>
      <c r="G1428" t="s">
        <v>10</v>
      </c>
      <c r="H1428" s="6" t="str">
        <f t="shared" ca="1" si="360"/>
        <v xml:space="preserve">Si estas medidas suman 82 grados, </v>
      </c>
      <c r="I1428" s="6" t="str">
        <f t="shared" ca="1" si="349"/>
        <v xml:space="preserve">y el segundo es el </v>
      </c>
      <c r="J1428" s="6" t="str">
        <f t="shared" ca="1" si="350"/>
        <v xml:space="preserve">triple del primero, calcule sus medidas </v>
      </c>
      <c r="K1428" s="6" t="s">
        <v>11</v>
      </c>
      <c r="L1428" s="13"/>
    </row>
    <row r="1429" spans="1:12" x14ac:dyDescent="0.3">
      <c r="B1429" s="15">
        <v>0</v>
      </c>
      <c r="C1429" s="6">
        <f t="shared" ca="1" si="357"/>
        <v>0.30344235248550411</v>
      </c>
      <c r="D1429" s="6">
        <f t="shared" ca="1" si="361"/>
        <v>0.30344235248550411</v>
      </c>
      <c r="E1429" s="6">
        <f t="shared" ca="1" si="362"/>
        <v>0</v>
      </c>
      <c r="F1429" s="6" t="str">
        <f t="shared" si="358"/>
        <v/>
      </c>
      <c r="G1429" t="s">
        <v>10</v>
      </c>
      <c r="H1429" s="6" t="str">
        <f t="shared" ca="1" si="360"/>
        <v xml:space="preserve">Si estas medidas suman 65 grados, </v>
      </c>
      <c r="I1429" s="6" t="str">
        <f t="shared" ca="1" si="349"/>
        <v xml:space="preserve">y el segundo es el </v>
      </c>
      <c r="J1429" s="6" t="str">
        <f t="shared" ca="1" si="350"/>
        <v xml:space="preserve">triple del primero, calcule sus medidas </v>
      </c>
      <c r="K1429" s="6" t="s">
        <v>11</v>
      </c>
      <c r="L1429" s="13"/>
    </row>
    <row r="1430" spans="1:12" x14ac:dyDescent="0.3">
      <c r="B1430" s="15">
        <v>0</v>
      </c>
      <c r="C1430" s="6">
        <f t="shared" ca="1" si="357"/>
        <v>0.45654445633602592</v>
      </c>
      <c r="D1430" s="6">
        <f t="shared" ca="1" si="361"/>
        <v>0.45654445633602592</v>
      </c>
      <c r="E1430" s="6">
        <f t="shared" ca="1" si="362"/>
        <v>0</v>
      </c>
      <c r="F1430" s="6" t="str">
        <f t="shared" si="358"/>
        <v/>
      </c>
      <c r="G1430" t="s">
        <v>10</v>
      </c>
      <c r="H1430" s="6" t="str">
        <f t="shared" ca="1" si="360"/>
        <v xml:space="preserve">Si estas medidas suman 81 grados, </v>
      </c>
      <c r="I1430" s="6" t="str">
        <f t="shared" ca="1" si="349"/>
        <v xml:space="preserve">y el segundo es el </v>
      </c>
      <c r="J1430" s="6" t="str">
        <f t="shared" ca="1" si="350"/>
        <v xml:space="preserve">triple del primero, calcule sus medidas </v>
      </c>
      <c r="K1430" s="6" t="s">
        <v>11</v>
      </c>
      <c r="L1430" s="13"/>
    </row>
    <row r="1431" spans="1:12" x14ac:dyDescent="0.3">
      <c r="B1431" s="15">
        <v>0</v>
      </c>
      <c r="C1431" s="6">
        <f t="shared" ca="1" si="357"/>
        <v>0.98220476229156939</v>
      </c>
      <c r="D1431" s="6">
        <f t="shared" ca="1" si="361"/>
        <v>1.7795237708430611E-2</v>
      </c>
      <c r="E1431" s="6">
        <f t="shared" ca="1" si="362"/>
        <v>1</v>
      </c>
      <c r="F1431" s="6" t="str">
        <f t="shared" si="358"/>
        <v/>
      </c>
      <c r="G1431" t="s">
        <v>10</v>
      </c>
      <c r="H1431" s="6" t="str">
        <f t="shared" ref="H1431:H1432" ca="1" si="363">CONCATENATE("Si estas medidas suman ", IF(E1422=0,180,IF(E1422=1,90,360))," grados, ")</f>
        <v xml:space="preserve">Si estas medidas suman 180 grados, </v>
      </c>
      <c r="I1431" s="6" t="str">
        <f t="shared" ca="1" si="349"/>
        <v xml:space="preserve">y el segundo es el </v>
      </c>
      <c r="J1431" s="6" t="str">
        <f t="shared" ca="1" si="350"/>
        <v xml:space="preserve">triple del primero, calcule sus medidas </v>
      </c>
      <c r="K1431" s="6" t="s">
        <v>11</v>
      </c>
      <c r="L1431" s="13"/>
    </row>
    <row r="1432" spans="1:12" x14ac:dyDescent="0.3">
      <c r="B1432" s="15">
        <v>0</v>
      </c>
      <c r="C1432" s="6">
        <f t="shared" ca="1" si="357"/>
        <v>0.61777078785074813</v>
      </c>
      <c r="D1432" s="6">
        <f t="shared" ca="1" si="361"/>
        <v>0.38222921214925187</v>
      </c>
      <c r="E1432" s="6">
        <f t="shared" ca="1" si="362"/>
        <v>1</v>
      </c>
      <c r="F1432" s="6" t="str">
        <f t="shared" si="358"/>
        <v/>
      </c>
      <c r="G1432" t="s">
        <v>10</v>
      </c>
      <c r="H1432" s="6" t="str">
        <f t="shared" ca="1" si="363"/>
        <v xml:space="preserve">Si estas medidas suman 360 grados, </v>
      </c>
      <c r="I1432" s="6" t="str">
        <f t="shared" ca="1" si="349"/>
        <v xml:space="preserve">y el segundo es el </v>
      </c>
      <c r="J1432" s="6" t="str">
        <f t="shared" ca="1" si="350"/>
        <v xml:space="preserve">triple del primero, calcule sus medidas </v>
      </c>
      <c r="K1432" s="6" t="s">
        <v>11</v>
      </c>
      <c r="L1432" s="13"/>
    </row>
    <row r="1433" spans="1:12" x14ac:dyDescent="0.3">
      <c r="A1433" t="s">
        <v>286</v>
      </c>
      <c r="B1433" s="15">
        <v>0</v>
      </c>
      <c r="C1433" s="6">
        <f t="shared" ca="1" si="357"/>
        <v>0.74536407682149486</v>
      </c>
      <c r="D1433" s="6">
        <f t="shared" ca="1" si="361"/>
        <v>0.25463592317850514</v>
      </c>
      <c r="E1433" s="6">
        <f t="shared" ca="1" si="362"/>
        <v>1</v>
      </c>
      <c r="F1433" s="6" t="str">
        <f t="shared" si="358"/>
        <v>\end{enumerate}\newpage   \section*{Cuenta:  X  }\begin{enumerate}</v>
      </c>
      <c r="G1433" t="s">
        <v>10</v>
      </c>
      <c r="H1433" s="6" t="str">
        <f t="shared" ref="H1433:H1443" ca="1" si="364">CONCATENATE("Si estas medidas suman ", ROUND(C1433*100+35,0)," grados, ")</f>
        <v xml:space="preserve">Si estas medidas suman 110 grados, </v>
      </c>
      <c r="I1433" s="6" t="str">
        <f t="shared" ca="1" si="349"/>
        <v xml:space="preserve">y el segundo es el </v>
      </c>
      <c r="J1433" s="6" t="str">
        <f t="shared" ca="1" si="350"/>
        <v xml:space="preserve">triple del primero, calcule sus medidas </v>
      </c>
      <c r="K1433" s="6" t="s">
        <v>11</v>
      </c>
      <c r="L1433" s="13"/>
    </row>
    <row r="1434" spans="1:12" x14ac:dyDescent="0.3">
      <c r="B1434" s="15">
        <v>0</v>
      </c>
      <c r="C1434" s="6">
        <f t="shared" ca="1" si="357"/>
        <v>0.58650260979825564</v>
      </c>
      <c r="D1434" s="6">
        <f t="shared" ca="1" si="361"/>
        <v>0.58650260979825564</v>
      </c>
      <c r="E1434" s="6">
        <f t="shared" ca="1" si="362"/>
        <v>1</v>
      </c>
      <c r="F1434" s="6" t="str">
        <f t="shared" si="358"/>
        <v/>
      </c>
      <c r="G1434" t="s">
        <v>10</v>
      </c>
      <c r="H1434" s="6" t="str">
        <f t="shared" ca="1" si="364"/>
        <v xml:space="preserve">Si estas medidas suman 94 grados, </v>
      </c>
      <c r="I1434" s="6" t="str">
        <f t="shared" ca="1" si="349"/>
        <v xml:space="preserve">y el segundo es el </v>
      </c>
      <c r="J1434" s="6" t="str">
        <f t="shared" ca="1" si="350"/>
        <v xml:space="preserve">triple del primero, calcule sus medidas </v>
      </c>
      <c r="K1434" s="6" t="s">
        <v>11</v>
      </c>
      <c r="L1434" s="13"/>
    </row>
    <row r="1435" spans="1:12" x14ac:dyDescent="0.3">
      <c r="B1435" s="15">
        <v>0</v>
      </c>
      <c r="C1435" s="6">
        <f t="shared" ca="1" si="357"/>
        <v>0.4263747032495222</v>
      </c>
      <c r="D1435" s="6">
        <f t="shared" ca="1" si="361"/>
        <v>0.4263747032495222</v>
      </c>
      <c r="E1435" s="6">
        <f t="shared" ca="1" si="362"/>
        <v>0</v>
      </c>
      <c r="F1435" s="6" t="str">
        <f t="shared" si="358"/>
        <v/>
      </c>
      <c r="G1435" t="s">
        <v>10</v>
      </c>
      <c r="H1435" s="6" t="str">
        <f t="shared" ca="1" si="364"/>
        <v xml:space="preserve">Si estas medidas suman 78 grados, </v>
      </c>
      <c r="I1435" s="6" t="str">
        <f t="shared" ca="1" si="349"/>
        <v xml:space="preserve">y el segundo es el </v>
      </c>
      <c r="J1435" s="6" t="str">
        <f t="shared" ca="1" si="350"/>
        <v xml:space="preserve">triple del primero, calcule sus medidas </v>
      </c>
      <c r="K1435" s="6" t="s">
        <v>11</v>
      </c>
      <c r="L1435" s="13"/>
    </row>
    <row r="1436" spans="1:12" x14ac:dyDescent="0.3">
      <c r="B1436" s="15">
        <v>0</v>
      </c>
      <c r="C1436" s="6">
        <f t="shared" ca="1" si="357"/>
        <v>0.41041492359718523</v>
      </c>
      <c r="D1436" s="6">
        <f t="shared" ca="1" si="361"/>
        <v>0.41041492359718523</v>
      </c>
      <c r="E1436" s="6">
        <f t="shared" ca="1" si="362"/>
        <v>1</v>
      </c>
      <c r="F1436" s="6" t="str">
        <f t="shared" si="358"/>
        <v/>
      </c>
      <c r="G1436" t="s">
        <v>10</v>
      </c>
      <c r="H1436" s="6" t="str">
        <f t="shared" ca="1" si="364"/>
        <v xml:space="preserve">Si estas medidas suman 76 grados, </v>
      </c>
      <c r="I1436" s="6" t="str">
        <f t="shared" ref="I1436:I1499" ca="1" si="365">IF(E1436=2, "y el primero es el ", "y el segundo es el ")</f>
        <v xml:space="preserve">y el segundo es el </v>
      </c>
      <c r="J1436" s="6" t="str">
        <f t="shared" ref="J1436:J1499" ca="1" si="366">IF(E1436=2,"doble del segundo, \textbf{calcule} sus medidas ", "triple del primero, calcule sus medidas ")</f>
        <v xml:space="preserve">triple del primero, calcule sus medidas </v>
      </c>
      <c r="K1436" s="6" t="s">
        <v>11</v>
      </c>
      <c r="L1436" s="13"/>
    </row>
    <row r="1437" spans="1:12" x14ac:dyDescent="0.3">
      <c r="B1437" s="15">
        <v>0</v>
      </c>
      <c r="C1437" s="6">
        <f t="shared" ca="1" si="357"/>
        <v>0.27770919796183413</v>
      </c>
      <c r="D1437" s="6">
        <f t="shared" ca="1" si="361"/>
        <v>0.27770919796183413</v>
      </c>
      <c r="E1437" s="6">
        <f t="shared" ca="1" si="362"/>
        <v>0</v>
      </c>
      <c r="F1437" s="6" t="str">
        <f t="shared" si="358"/>
        <v/>
      </c>
      <c r="G1437" t="s">
        <v>10</v>
      </c>
      <c r="H1437" s="6" t="str">
        <f t="shared" ca="1" si="364"/>
        <v xml:space="preserve">Si estas medidas suman 63 grados, </v>
      </c>
      <c r="I1437" s="6" t="str">
        <f t="shared" ca="1" si="365"/>
        <v xml:space="preserve">y el segundo es el </v>
      </c>
      <c r="J1437" s="6" t="str">
        <f t="shared" ca="1" si="366"/>
        <v xml:space="preserve">triple del primero, calcule sus medidas </v>
      </c>
      <c r="K1437" s="6" t="s">
        <v>11</v>
      </c>
      <c r="L1437" s="13"/>
    </row>
    <row r="1438" spans="1:12" x14ac:dyDescent="0.3">
      <c r="B1438" s="15">
        <v>0</v>
      </c>
      <c r="C1438" s="6">
        <f t="shared" ca="1" si="357"/>
        <v>0.26449704344535874</v>
      </c>
      <c r="D1438" s="6">
        <f t="shared" ca="1" si="361"/>
        <v>0.26449704344535874</v>
      </c>
      <c r="E1438" s="6">
        <f t="shared" ca="1" si="362"/>
        <v>2</v>
      </c>
      <c r="F1438" s="6" t="str">
        <f t="shared" si="358"/>
        <v/>
      </c>
      <c r="G1438" t="s">
        <v>10</v>
      </c>
      <c r="H1438" s="6" t="str">
        <f t="shared" ca="1" si="364"/>
        <v xml:space="preserve">Si estas medidas suman 61 grados, </v>
      </c>
      <c r="I1438" s="6" t="str">
        <f t="shared" ca="1" si="365"/>
        <v xml:space="preserve">y el primero es el </v>
      </c>
      <c r="J1438" s="6" t="str">
        <f t="shared" ca="1" si="366"/>
        <v xml:space="preserve">doble del segundo, \textbf{calcule} sus medidas </v>
      </c>
      <c r="K1438" s="6" t="s">
        <v>11</v>
      </c>
      <c r="L1438" s="13"/>
    </row>
    <row r="1439" spans="1:12" x14ac:dyDescent="0.3">
      <c r="B1439" s="15">
        <v>0</v>
      </c>
      <c r="C1439" s="6">
        <f t="shared" ca="1" si="357"/>
        <v>0.3247559674529964</v>
      </c>
      <c r="D1439" s="6">
        <f t="shared" ca="1" si="361"/>
        <v>0.3247559674529964</v>
      </c>
      <c r="E1439" s="6">
        <f t="shared" ca="1" si="362"/>
        <v>2</v>
      </c>
      <c r="F1439" s="6" t="str">
        <f t="shared" si="358"/>
        <v/>
      </c>
      <c r="G1439" t="s">
        <v>10</v>
      </c>
      <c r="H1439" s="6" t="str">
        <f t="shared" ca="1" si="364"/>
        <v xml:space="preserve">Si estas medidas suman 67 grados, </v>
      </c>
      <c r="I1439" s="6" t="str">
        <f t="shared" ca="1" si="365"/>
        <v xml:space="preserve">y el primero es el </v>
      </c>
      <c r="J1439" s="6" t="str">
        <f t="shared" ca="1" si="366"/>
        <v xml:space="preserve">doble del segundo, \textbf{calcule} sus medidas </v>
      </c>
      <c r="K1439" s="6" t="s">
        <v>11</v>
      </c>
      <c r="L1439" s="13"/>
    </row>
    <row r="1440" spans="1:12" x14ac:dyDescent="0.3">
      <c r="B1440" s="15">
        <v>0</v>
      </c>
      <c r="C1440" s="6">
        <f t="shared" ca="1" si="357"/>
        <v>0.38018795899041113</v>
      </c>
      <c r="D1440" s="6">
        <f t="shared" ca="1" si="361"/>
        <v>0.38018795899041113</v>
      </c>
      <c r="E1440" s="6">
        <f t="shared" ca="1" si="362"/>
        <v>1</v>
      </c>
      <c r="F1440" s="6" t="str">
        <f t="shared" si="358"/>
        <v/>
      </c>
      <c r="G1440" t="s">
        <v>10</v>
      </c>
      <c r="H1440" s="6" t="str">
        <f t="shared" ca="1" si="364"/>
        <v xml:space="preserve">Si estas medidas suman 73 grados, </v>
      </c>
      <c r="I1440" s="6" t="str">
        <f t="shared" ca="1" si="365"/>
        <v xml:space="preserve">y el segundo es el </v>
      </c>
      <c r="J1440" s="6" t="str">
        <f t="shared" ca="1" si="366"/>
        <v xml:space="preserve">triple del primero, calcule sus medidas </v>
      </c>
      <c r="K1440" s="6" t="s">
        <v>11</v>
      </c>
      <c r="L1440" s="13"/>
    </row>
    <row r="1441" spans="1:12" x14ac:dyDescent="0.3">
      <c r="B1441" s="15">
        <v>0</v>
      </c>
      <c r="C1441" s="6">
        <f t="shared" ca="1" si="357"/>
        <v>0.52430628414829483</v>
      </c>
      <c r="D1441" s="6">
        <f t="shared" ca="1" si="361"/>
        <v>0.52430628414829483</v>
      </c>
      <c r="E1441" s="6">
        <f t="shared" ca="1" si="362"/>
        <v>0</v>
      </c>
      <c r="F1441" s="6" t="str">
        <f t="shared" si="358"/>
        <v/>
      </c>
      <c r="G1441" t="s">
        <v>10</v>
      </c>
      <c r="H1441" s="6" t="str">
        <f t="shared" ca="1" si="364"/>
        <v xml:space="preserve">Si estas medidas suman 87 grados, </v>
      </c>
      <c r="I1441" s="6" t="str">
        <f t="shared" ca="1" si="365"/>
        <v xml:space="preserve">y el segundo es el </v>
      </c>
      <c r="J1441" s="6" t="str">
        <f t="shared" ca="1" si="366"/>
        <v xml:space="preserve">triple del primero, calcule sus medidas </v>
      </c>
      <c r="K1441" s="6" t="s">
        <v>11</v>
      </c>
      <c r="L1441" s="13"/>
    </row>
    <row r="1442" spans="1:12" x14ac:dyDescent="0.3">
      <c r="B1442" s="15">
        <v>0</v>
      </c>
      <c r="C1442" s="6">
        <f t="shared" ca="1" si="357"/>
        <v>0.7459844288340981</v>
      </c>
      <c r="D1442" s="6">
        <f t="shared" ca="1" si="361"/>
        <v>0.2540155711659019</v>
      </c>
      <c r="E1442" s="6">
        <f t="shared" ca="1" si="362"/>
        <v>1</v>
      </c>
      <c r="F1442" s="6" t="str">
        <f t="shared" si="358"/>
        <v/>
      </c>
      <c r="G1442" t="s">
        <v>10</v>
      </c>
      <c r="H1442" s="6" t="str">
        <f t="shared" ca="1" si="364"/>
        <v xml:space="preserve">Si estas medidas suman 110 grados, </v>
      </c>
      <c r="I1442" s="6" t="str">
        <f t="shared" ca="1" si="365"/>
        <v xml:space="preserve">y el segundo es el </v>
      </c>
      <c r="J1442" s="6" t="str">
        <f t="shared" ca="1" si="366"/>
        <v xml:space="preserve">triple del primero, calcule sus medidas </v>
      </c>
      <c r="K1442" s="6" t="s">
        <v>11</v>
      </c>
      <c r="L1442" s="13"/>
    </row>
    <row r="1443" spans="1:12" x14ac:dyDescent="0.3">
      <c r="B1443" s="15">
        <v>0</v>
      </c>
      <c r="C1443" s="6">
        <f t="shared" ca="1" si="357"/>
        <v>3.506630137370248E-2</v>
      </c>
      <c r="D1443" s="6">
        <f t="shared" ca="1" si="361"/>
        <v>0.53506630137370248</v>
      </c>
      <c r="E1443" s="6">
        <f t="shared" ca="1" si="362"/>
        <v>1</v>
      </c>
      <c r="F1443" s="6" t="str">
        <f t="shared" si="358"/>
        <v/>
      </c>
      <c r="G1443" t="s">
        <v>10</v>
      </c>
      <c r="H1443" s="6" t="str">
        <f t="shared" ca="1" si="364"/>
        <v xml:space="preserve">Si estas medidas suman 39 grados, </v>
      </c>
      <c r="I1443" s="6" t="str">
        <f t="shared" ca="1" si="365"/>
        <v xml:space="preserve">y el segundo es el </v>
      </c>
      <c r="J1443" s="6" t="str">
        <f t="shared" ca="1" si="366"/>
        <v xml:space="preserve">triple del primero, calcule sus medidas </v>
      </c>
      <c r="K1443" s="6" t="s">
        <v>11</v>
      </c>
      <c r="L1443" s="13"/>
    </row>
    <row r="1444" spans="1:12" x14ac:dyDescent="0.3">
      <c r="B1444" s="15">
        <v>0</v>
      </c>
      <c r="C1444" s="6">
        <f t="shared" ca="1" si="357"/>
        <v>0.94261968060809753</v>
      </c>
      <c r="D1444" s="6">
        <f t="shared" ca="1" si="361"/>
        <v>5.7380319391902468E-2</v>
      </c>
      <c r="E1444" s="6">
        <f t="shared" ca="1" si="362"/>
        <v>2</v>
      </c>
      <c r="F1444" s="6" t="str">
        <f t="shared" si="358"/>
        <v/>
      </c>
      <c r="G1444" t="s">
        <v>10</v>
      </c>
      <c r="H1444" s="6" t="str">
        <f t="shared" ref="H1444:H1445" ca="1" si="367">CONCATENATE("Si estas medidas suman ", IF(E1435=0,180,IF(E1435=1,90,360))," grados, ")</f>
        <v xml:space="preserve">Si estas medidas suman 180 grados, </v>
      </c>
      <c r="I1444" s="6" t="str">
        <f t="shared" ca="1" si="365"/>
        <v xml:space="preserve">y el primero es el </v>
      </c>
      <c r="J1444" s="6" t="str">
        <f t="shared" ca="1" si="366"/>
        <v xml:space="preserve">doble del segundo, \textbf{calcule} sus medidas </v>
      </c>
      <c r="K1444" s="6" t="s">
        <v>11</v>
      </c>
      <c r="L1444" s="13"/>
    </row>
    <row r="1445" spans="1:12" x14ac:dyDescent="0.3">
      <c r="B1445" s="15">
        <v>0</v>
      </c>
      <c r="C1445" s="6">
        <f t="shared" ca="1" si="357"/>
        <v>2.958446655517033E-3</v>
      </c>
      <c r="D1445" s="6">
        <f t="shared" ca="1" si="361"/>
        <v>0.50295844665551703</v>
      </c>
      <c r="E1445" s="6">
        <f t="shared" ca="1" si="362"/>
        <v>1</v>
      </c>
      <c r="F1445" s="6" t="str">
        <f t="shared" si="358"/>
        <v/>
      </c>
      <c r="G1445" t="s">
        <v>10</v>
      </c>
      <c r="H1445" s="6" t="str">
        <f t="shared" ca="1" si="367"/>
        <v xml:space="preserve">Si estas medidas suman 90 grados, </v>
      </c>
      <c r="I1445" s="6" t="str">
        <f t="shared" ca="1" si="365"/>
        <v xml:space="preserve">y el segundo es el </v>
      </c>
      <c r="J1445" s="6" t="str">
        <f t="shared" ca="1" si="366"/>
        <v xml:space="preserve">triple del primero, calcule sus medidas </v>
      </c>
      <c r="K1445" s="6" t="s">
        <v>11</v>
      </c>
      <c r="L1445" s="13"/>
    </row>
    <row r="1446" spans="1:12" x14ac:dyDescent="0.3">
      <c r="A1446" t="s">
        <v>286</v>
      </c>
      <c r="B1446" s="15">
        <v>0</v>
      </c>
      <c r="C1446" s="6">
        <f t="shared" ca="1" si="357"/>
        <v>5.6143774075059882E-2</v>
      </c>
      <c r="D1446" s="6">
        <f t="shared" ca="1" si="361"/>
        <v>0.55614377407505988</v>
      </c>
      <c r="E1446" s="6">
        <f t="shared" ca="1" si="362"/>
        <v>1</v>
      </c>
      <c r="F1446" s="6" t="str">
        <f t="shared" si="358"/>
        <v>\end{enumerate}\newpage   \section*{Cuenta:  X  }\begin{enumerate}</v>
      </c>
      <c r="G1446" t="s">
        <v>10</v>
      </c>
      <c r="H1446" s="6" t="str">
        <f t="shared" ref="H1446:H1456" ca="1" si="368">CONCATENATE("Si estas medidas suman ", ROUND(C1446*100+35,0)," grados, ")</f>
        <v xml:space="preserve">Si estas medidas suman 41 grados, </v>
      </c>
      <c r="I1446" s="6" t="str">
        <f t="shared" ca="1" si="365"/>
        <v xml:space="preserve">y el segundo es el </v>
      </c>
      <c r="J1446" s="6" t="str">
        <f t="shared" ca="1" si="366"/>
        <v xml:space="preserve">triple del primero, calcule sus medidas </v>
      </c>
      <c r="K1446" s="6" t="s">
        <v>11</v>
      </c>
      <c r="L1446" s="13"/>
    </row>
    <row r="1447" spans="1:12" x14ac:dyDescent="0.3">
      <c r="B1447" s="15">
        <v>0</v>
      </c>
      <c r="C1447" s="6">
        <f t="shared" ca="1" si="357"/>
        <v>0.90832687603335227</v>
      </c>
      <c r="D1447" s="6">
        <f t="shared" ca="1" si="361"/>
        <v>9.1673123966647729E-2</v>
      </c>
      <c r="E1447" s="6">
        <f t="shared" ca="1" si="362"/>
        <v>0</v>
      </c>
      <c r="F1447" s="6" t="str">
        <f t="shared" si="358"/>
        <v/>
      </c>
      <c r="G1447" t="s">
        <v>10</v>
      </c>
      <c r="H1447" s="6" t="str">
        <f t="shared" ca="1" si="368"/>
        <v xml:space="preserve">Si estas medidas suman 126 grados, </v>
      </c>
      <c r="I1447" s="6" t="str">
        <f t="shared" ca="1" si="365"/>
        <v xml:space="preserve">y el segundo es el </v>
      </c>
      <c r="J1447" s="6" t="str">
        <f t="shared" ca="1" si="366"/>
        <v xml:space="preserve">triple del primero, calcule sus medidas </v>
      </c>
      <c r="K1447" s="6" t="s">
        <v>11</v>
      </c>
      <c r="L1447" s="13"/>
    </row>
    <row r="1448" spans="1:12" x14ac:dyDescent="0.3">
      <c r="B1448" s="15">
        <v>0</v>
      </c>
      <c r="C1448" s="6">
        <f t="shared" ca="1" si="357"/>
        <v>0.44336207135456096</v>
      </c>
      <c r="D1448" s="6">
        <f t="shared" ca="1" si="361"/>
        <v>0.44336207135456096</v>
      </c>
      <c r="E1448" s="6">
        <f t="shared" ca="1" si="362"/>
        <v>1</v>
      </c>
      <c r="F1448" s="6" t="str">
        <f t="shared" si="358"/>
        <v/>
      </c>
      <c r="G1448" t="s">
        <v>10</v>
      </c>
      <c r="H1448" s="6" t="str">
        <f t="shared" ca="1" si="368"/>
        <v xml:space="preserve">Si estas medidas suman 79 grados, </v>
      </c>
      <c r="I1448" s="6" t="str">
        <f t="shared" ca="1" si="365"/>
        <v xml:space="preserve">y el segundo es el </v>
      </c>
      <c r="J1448" s="6" t="str">
        <f t="shared" ca="1" si="366"/>
        <v xml:space="preserve">triple del primero, calcule sus medidas </v>
      </c>
      <c r="K1448" s="6" t="s">
        <v>11</v>
      </c>
      <c r="L1448" s="13"/>
    </row>
    <row r="1449" spans="1:12" x14ac:dyDescent="0.3">
      <c r="B1449" s="15">
        <v>0</v>
      </c>
      <c r="C1449" s="6">
        <f t="shared" ca="1" si="357"/>
        <v>1.4658883689958824E-2</v>
      </c>
      <c r="D1449" s="6">
        <f t="shared" ca="1" si="361"/>
        <v>0.51465888368995882</v>
      </c>
      <c r="E1449" s="6">
        <f t="shared" ca="1" si="362"/>
        <v>2</v>
      </c>
      <c r="F1449" s="6" t="str">
        <f t="shared" si="358"/>
        <v/>
      </c>
      <c r="G1449" t="s">
        <v>10</v>
      </c>
      <c r="H1449" s="6" t="str">
        <f t="shared" ca="1" si="368"/>
        <v xml:space="preserve">Si estas medidas suman 36 grados, </v>
      </c>
      <c r="I1449" s="6" t="str">
        <f t="shared" ca="1" si="365"/>
        <v xml:space="preserve">y el primero es el </v>
      </c>
      <c r="J1449" s="6" t="str">
        <f t="shared" ca="1" si="366"/>
        <v xml:space="preserve">doble del segundo, \textbf{calcule} sus medidas </v>
      </c>
      <c r="K1449" s="6" t="s">
        <v>11</v>
      </c>
      <c r="L1449" s="13"/>
    </row>
    <row r="1450" spans="1:12" x14ac:dyDescent="0.3">
      <c r="B1450" s="15">
        <v>0</v>
      </c>
      <c r="C1450" s="6">
        <f t="shared" ca="1" si="357"/>
        <v>0.59536202206569933</v>
      </c>
      <c r="D1450" s="6">
        <f t="shared" ca="1" si="361"/>
        <v>0.59536202206569933</v>
      </c>
      <c r="E1450" s="6">
        <f t="shared" ca="1" si="362"/>
        <v>1</v>
      </c>
      <c r="F1450" s="6" t="str">
        <f t="shared" si="358"/>
        <v/>
      </c>
      <c r="G1450" t="s">
        <v>10</v>
      </c>
      <c r="H1450" s="6" t="str">
        <f t="shared" ca="1" si="368"/>
        <v xml:space="preserve">Si estas medidas suman 95 grados, </v>
      </c>
      <c r="I1450" s="6" t="str">
        <f t="shared" ca="1" si="365"/>
        <v xml:space="preserve">y el segundo es el </v>
      </c>
      <c r="J1450" s="6" t="str">
        <f t="shared" ca="1" si="366"/>
        <v xml:space="preserve">triple del primero, calcule sus medidas </v>
      </c>
      <c r="K1450" s="6" t="s">
        <v>11</v>
      </c>
      <c r="L1450" s="13"/>
    </row>
    <row r="1451" spans="1:12" x14ac:dyDescent="0.3">
      <c r="B1451" s="15">
        <v>0</v>
      </c>
      <c r="C1451" s="6">
        <f t="shared" ca="1" si="357"/>
        <v>0.72926069922666004</v>
      </c>
      <c r="D1451" s="6">
        <f t="shared" ca="1" si="361"/>
        <v>0.27073930077333996</v>
      </c>
      <c r="E1451" s="6">
        <f t="shared" ca="1" si="362"/>
        <v>2</v>
      </c>
      <c r="F1451" s="6" t="str">
        <f t="shared" si="358"/>
        <v/>
      </c>
      <c r="G1451" t="s">
        <v>10</v>
      </c>
      <c r="H1451" s="6" t="str">
        <f t="shared" ca="1" si="368"/>
        <v xml:space="preserve">Si estas medidas suman 108 grados, </v>
      </c>
      <c r="I1451" s="6" t="str">
        <f t="shared" ca="1" si="365"/>
        <v xml:space="preserve">y el primero es el </v>
      </c>
      <c r="J1451" s="6" t="str">
        <f t="shared" ca="1" si="366"/>
        <v xml:space="preserve">doble del segundo, \textbf{calcule} sus medidas </v>
      </c>
      <c r="K1451" s="6" t="s">
        <v>11</v>
      </c>
      <c r="L1451" s="13"/>
    </row>
    <row r="1452" spans="1:12" x14ac:dyDescent="0.3">
      <c r="B1452" s="15">
        <v>0</v>
      </c>
      <c r="C1452" s="6">
        <f t="shared" ca="1" si="357"/>
        <v>0.70998608209189051</v>
      </c>
      <c r="D1452" s="6">
        <f t="shared" ca="1" si="361"/>
        <v>0.29001391790810949</v>
      </c>
      <c r="E1452" s="6">
        <f t="shared" ca="1" si="362"/>
        <v>1</v>
      </c>
      <c r="F1452" s="6" t="str">
        <f t="shared" si="358"/>
        <v/>
      </c>
      <c r="G1452" t="s">
        <v>10</v>
      </c>
      <c r="H1452" s="6" t="str">
        <f t="shared" ca="1" si="368"/>
        <v xml:space="preserve">Si estas medidas suman 106 grados, </v>
      </c>
      <c r="I1452" s="6" t="str">
        <f t="shared" ca="1" si="365"/>
        <v xml:space="preserve">y el segundo es el </v>
      </c>
      <c r="J1452" s="6" t="str">
        <f t="shared" ca="1" si="366"/>
        <v xml:space="preserve">triple del primero, calcule sus medidas </v>
      </c>
      <c r="K1452" s="6" t="s">
        <v>11</v>
      </c>
      <c r="L1452" s="13"/>
    </row>
    <row r="1453" spans="1:12" x14ac:dyDescent="0.3">
      <c r="B1453" s="15">
        <v>0</v>
      </c>
      <c r="C1453" s="6">
        <f t="shared" ca="1" si="357"/>
        <v>0.28542363942211268</v>
      </c>
      <c r="D1453" s="6">
        <f t="shared" ca="1" si="361"/>
        <v>0.28542363942211268</v>
      </c>
      <c r="E1453" s="6">
        <f t="shared" ca="1" si="362"/>
        <v>1</v>
      </c>
      <c r="F1453" s="6" t="str">
        <f t="shared" si="358"/>
        <v/>
      </c>
      <c r="G1453" t="s">
        <v>10</v>
      </c>
      <c r="H1453" s="6" t="str">
        <f t="shared" ca="1" si="368"/>
        <v xml:space="preserve">Si estas medidas suman 64 grados, </v>
      </c>
      <c r="I1453" s="6" t="str">
        <f t="shared" ca="1" si="365"/>
        <v xml:space="preserve">y el segundo es el </v>
      </c>
      <c r="J1453" s="6" t="str">
        <f t="shared" ca="1" si="366"/>
        <v xml:space="preserve">triple del primero, calcule sus medidas </v>
      </c>
      <c r="K1453" s="6" t="s">
        <v>11</v>
      </c>
      <c r="L1453" s="13"/>
    </row>
    <row r="1454" spans="1:12" x14ac:dyDescent="0.3">
      <c r="B1454" s="15">
        <v>0</v>
      </c>
      <c r="C1454" s="6">
        <f t="shared" ca="1" si="357"/>
        <v>0.36385394139569893</v>
      </c>
      <c r="D1454" s="6">
        <f t="shared" ca="1" si="361"/>
        <v>0.36385394139569893</v>
      </c>
      <c r="E1454" s="6">
        <f t="shared" ca="1" si="362"/>
        <v>0</v>
      </c>
      <c r="F1454" s="6" t="str">
        <f t="shared" si="358"/>
        <v/>
      </c>
      <c r="G1454" t="s">
        <v>10</v>
      </c>
      <c r="H1454" s="6" t="str">
        <f t="shared" ca="1" si="368"/>
        <v xml:space="preserve">Si estas medidas suman 71 grados, </v>
      </c>
      <c r="I1454" s="6" t="str">
        <f t="shared" ca="1" si="365"/>
        <v xml:space="preserve">y el segundo es el </v>
      </c>
      <c r="J1454" s="6" t="str">
        <f t="shared" ca="1" si="366"/>
        <v xml:space="preserve">triple del primero, calcule sus medidas </v>
      </c>
      <c r="K1454" s="6" t="s">
        <v>11</v>
      </c>
      <c r="L1454" s="13"/>
    </row>
    <row r="1455" spans="1:12" x14ac:dyDescent="0.3">
      <c r="B1455" s="15">
        <v>0</v>
      </c>
      <c r="C1455" s="6">
        <f t="shared" ca="1" si="357"/>
        <v>0.22316324515192654</v>
      </c>
      <c r="D1455" s="6">
        <f t="shared" ca="1" si="361"/>
        <v>0.22316324515192654</v>
      </c>
      <c r="E1455" s="6">
        <f t="shared" ca="1" si="362"/>
        <v>1</v>
      </c>
      <c r="F1455" s="6" t="str">
        <f t="shared" si="358"/>
        <v/>
      </c>
      <c r="G1455" t="s">
        <v>10</v>
      </c>
      <c r="H1455" s="6" t="str">
        <f t="shared" ca="1" si="368"/>
        <v xml:space="preserve">Si estas medidas suman 57 grados, </v>
      </c>
      <c r="I1455" s="6" t="str">
        <f t="shared" ca="1" si="365"/>
        <v xml:space="preserve">y el segundo es el </v>
      </c>
      <c r="J1455" s="6" t="str">
        <f t="shared" ca="1" si="366"/>
        <v xml:space="preserve">triple del primero, calcule sus medidas </v>
      </c>
      <c r="K1455" s="6" t="s">
        <v>11</v>
      </c>
      <c r="L1455" s="13"/>
    </row>
    <row r="1456" spans="1:12" x14ac:dyDescent="0.3">
      <c r="B1456" s="15">
        <v>0</v>
      </c>
      <c r="C1456" s="6">
        <f t="shared" ca="1" si="357"/>
        <v>0.17680237503736174</v>
      </c>
      <c r="D1456" s="6">
        <f t="shared" ca="1" si="361"/>
        <v>0.17680237503736174</v>
      </c>
      <c r="E1456" s="6">
        <f t="shared" ca="1" si="362"/>
        <v>2</v>
      </c>
      <c r="F1456" s="6" t="str">
        <f t="shared" si="358"/>
        <v/>
      </c>
      <c r="G1456" t="s">
        <v>10</v>
      </c>
      <c r="H1456" s="6" t="str">
        <f t="shared" ca="1" si="368"/>
        <v xml:space="preserve">Si estas medidas suman 53 grados, </v>
      </c>
      <c r="I1456" s="6" t="str">
        <f t="shared" ca="1" si="365"/>
        <v xml:space="preserve">y el primero es el </v>
      </c>
      <c r="J1456" s="6" t="str">
        <f t="shared" ca="1" si="366"/>
        <v xml:space="preserve">doble del segundo, \textbf{calcule} sus medidas </v>
      </c>
      <c r="K1456" s="6" t="s">
        <v>11</v>
      </c>
      <c r="L1456" s="13"/>
    </row>
    <row r="1457" spans="1:12" x14ac:dyDescent="0.3">
      <c r="B1457" s="15">
        <v>0</v>
      </c>
      <c r="C1457" s="6">
        <f t="shared" ca="1" si="357"/>
        <v>0.6033951162215887</v>
      </c>
      <c r="D1457" s="6">
        <f t="shared" ca="1" si="361"/>
        <v>0.3966048837784113</v>
      </c>
      <c r="E1457" s="6">
        <f t="shared" ca="1" si="362"/>
        <v>0</v>
      </c>
      <c r="F1457" s="6" t="str">
        <f t="shared" si="358"/>
        <v/>
      </c>
      <c r="G1457" t="s">
        <v>10</v>
      </c>
      <c r="H1457" s="6" t="str">
        <f t="shared" ref="H1457:H1458" ca="1" si="369">CONCATENATE("Si estas medidas suman ", IF(E1448=0,180,IF(E1448=1,90,360))," grados, ")</f>
        <v xml:space="preserve">Si estas medidas suman 90 grados, </v>
      </c>
      <c r="I1457" s="6" t="str">
        <f t="shared" ca="1" si="365"/>
        <v xml:space="preserve">y el segundo es el </v>
      </c>
      <c r="J1457" s="6" t="str">
        <f t="shared" ca="1" si="366"/>
        <v xml:space="preserve">triple del primero, calcule sus medidas </v>
      </c>
      <c r="K1457" s="6" t="s">
        <v>11</v>
      </c>
      <c r="L1457" s="13"/>
    </row>
    <row r="1458" spans="1:12" x14ac:dyDescent="0.3">
      <c r="B1458" s="15">
        <v>0</v>
      </c>
      <c r="C1458" s="6">
        <f t="shared" ca="1" si="357"/>
        <v>0.31463826287666175</v>
      </c>
      <c r="D1458" s="6">
        <f t="shared" ca="1" si="361"/>
        <v>0.31463826287666175</v>
      </c>
      <c r="E1458" s="6">
        <f t="shared" ca="1" si="362"/>
        <v>1</v>
      </c>
      <c r="F1458" s="6" t="str">
        <f t="shared" si="358"/>
        <v/>
      </c>
      <c r="G1458" t="s">
        <v>10</v>
      </c>
      <c r="H1458" s="6" t="str">
        <f t="shared" ca="1" si="369"/>
        <v xml:space="preserve">Si estas medidas suman 360 grados, </v>
      </c>
      <c r="I1458" s="6" t="str">
        <f t="shared" ca="1" si="365"/>
        <v xml:space="preserve">y el segundo es el </v>
      </c>
      <c r="J1458" s="6" t="str">
        <f t="shared" ca="1" si="366"/>
        <v xml:space="preserve">triple del primero, calcule sus medidas </v>
      </c>
      <c r="K1458" s="6" t="s">
        <v>11</v>
      </c>
      <c r="L1458" s="13"/>
    </row>
    <row r="1459" spans="1:12" x14ac:dyDescent="0.3">
      <c r="A1459" t="s">
        <v>286</v>
      </c>
      <c r="B1459" s="15">
        <v>0</v>
      </c>
      <c r="C1459" s="6">
        <f t="shared" ca="1" si="357"/>
        <v>0.11952963490993296</v>
      </c>
      <c r="D1459" s="6">
        <f t="shared" ca="1" si="361"/>
        <v>0.11952963490993296</v>
      </c>
      <c r="E1459" s="6">
        <f t="shared" ca="1" si="362"/>
        <v>2</v>
      </c>
      <c r="F1459" s="6" t="str">
        <f t="shared" si="358"/>
        <v>\end{enumerate}\newpage   \section*{Cuenta:  X  }\begin{enumerate}</v>
      </c>
      <c r="G1459" t="s">
        <v>10</v>
      </c>
      <c r="H1459" s="6" t="str">
        <f t="shared" ref="H1459:H1469" ca="1" si="370">CONCATENATE("Si estas medidas suman ", ROUND(C1459*100+35,0)," grados, ")</f>
        <v xml:space="preserve">Si estas medidas suman 47 grados, </v>
      </c>
      <c r="I1459" s="6" t="str">
        <f t="shared" ca="1" si="365"/>
        <v xml:space="preserve">y el primero es el </v>
      </c>
      <c r="J1459" s="6" t="str">
        <f t="shared" ca="1" si="366"/>
        <v xml:space="preserve">doble del segundo, \textbf{calcule} sus medidas </v>
      </c>
      <c r="K1459" s="6" t="s">
        <v>11</v>
      </c>
      <c r="L1459" s="13"/>
    </row>
    <row r="1460" spans="1:12" x14ac:dyDescent="0.3">
      <c r="B1460" s="15">
        <v>0</v>
      </c>
      <c r="C1460" s="6">
        <f t="shared" ca="1" si="357"/>
        <v>0.20027709329607224</v>
      </c>
      <c r="D1460" s="6">
        <f t="shared" ca="1" si="361"/>
        <v>0.20027709329607224</v>
      </c>
      <c r="E1460" s="6">
        <f t="shared" ca="1" si="362"/>
        <v>1</v>
      </c>
      <c r="F1460" s="6" t="str">
        <f t="shared" si="358"/>
        <v/>
      </c>
      <c r="G1460" t="s">
        <v>10</v>
      </c>
      <c r="H1460" s="6" t="str">
        <f t="shared" ca="1" si="370"/>
        <v xml:space="preserve">Si estas medidas suman 55 grados, </v>
      </c>
      <c r="I1460" s="6" t="str">
        <f t="shared" ca="1" si="365"/>
        <v xml:space="preserve">y el segundo es el </v>
      </c>
      <c r="J1460" s="6" t="str">
        <f t="shared" ca="1" si="366"/>
        <v xml:space="preserve">triple del primero, calcule sus medidas </v>
      </c>
      <c r="K1460" s="6" t="s">
        <v>11</v>
      </c>
      <c r="L1460" s="13"/>
    </row>
    <row r="1461" spans="1:12" x14ac:dyDescent="0.3">
      <c r="B1461" s="15">
        <v>0</v>
      </c>
      <c r="C1461" s="6">
        <f t="shared" ca="1" si="357"/>
        <v>0.24062939519508175</v>
      </c>
      <c r="D1461" s="6">
        <f t="shared" ca="1" si="361"/>
        <v>0.24062939519508175</v>
      </c>
      <c r="E1461" s="6">
        <f t="shared" ca="1" si="362"/>
        <v>2</v>
      </c>
      <c r="F1461" s="6" t="str">
        <f t="shared" si="358"/>
        <v/>
      </c>
      <c r="G1461" t="s">
        <v>10</v>
      </c>
      <c r="H1461" s="6" t="str">
        <f t="shared" ca="1" si="370"/>
        <v xml:space="preserve">Si estas medidas suman 59 grados, </v>
      </c>
      <c r="I1461" s="6" t="str">
        <f t="shared" ca="1" si="365"/>
        <v xml:space="preserve">y el primero es el </v>
      </c>
      <c r="J1461" s="6" t="str">
        <f t="shared" ca="1" si="366"/>
        <v xml:space="preserve">doble del segundo, \textbf{calcule} sus medidas </v>
      </c>
      <c r="K1461" s="6" t="s">
        <v>11</v>
      </c>
      <c r="L1461" s="13"/>
    </row>
    <row r="1462" spans="1:12" x14ac:dyDescent="0.3">
      <c r="B1462" s="15">
        <v>0</v>
      </c>
      <c r="C1462" s="6">
        <f t="shared" ca="1" si="357"/>
        <v>0.66033708422953452</v>
      </c>
      <c r="D1462" s="6">
        <f t="shared" ca="1" si="361"/>
        <v>0.33966291577046548</v>
      </c>
      <c r="E1462" s="6">
        <f t="shared" ca="1" si="362"/>
        <v>0</v>
      </c>
      <c r="F1462" s="6" t="str">
        <f t="shared" si="358"/>
        <v/>
      </c>
      <c r="G1462" t="s">
        <v>10</v>
      </c>
      <c r="H1462" s="6" t="str">
        <f t="shared" ca="1" si="370"/>
        <v xml:space="preserve">Si estas medidas suman 101 grados, </v>
      </c>
      <c r="I1462" s="6" t="str">
        <f t="shared" ca="1" si="365"/>
        <v xml:space="preserve">y el segundo es el </v>
      </c>
      <c r="J1462" s="6" t="str">
        <f t="shared" ca="1" si="366"/>
        <v xml:space="preserve">triple del primero, calcule sus medidas </v>
      </c>
      <c r="K1462" s="6" t="s">
        <v>11</v>
      </c>
      <c r="L1462" s="13"/>
    </row>
    <row r="1463" spans="1:12" x14ac:dyDescent="0.3">
      <c r="B1463" s="15">
        <v>0</v>
      </c>
      <c r="C1463" s="6">
        <f t="shared" ca="1" si="357"/>
        <v>0.29427966828055485</v>
      </c>
      <c r="D1463" s="6">
        <f t="shared" ca="1" si="361"/>
        <v>0.29427966828055485</v>
      </c>
      <c r="E1463" s="6">
        <f t="shared" ca="1" si="362"/>
        <v>2</v>
      </c>
      <c r="F1463" s="6" t="str">
        <f t="shared" si="358"/>
        <v/>
      </c>
      <c r="G1463" t="s">
        <v>10</v>
      </c>
      <c r="H1463" s="6" t="str">
        <f t="shared" ca="1" si="370"/>
        <v xml:space="preserve">Si estas medidas suman 64 grados, </v>
      </c>
      <c r="I1463" s="6" t="str">
        <f t="shared" ca="1" si="365"/>
        <v xml:space="preserve">y el primero es el </v>
      </c>
      <c r="J1463" s="6" t="str">
        <f t="shared" ca="1" si="366"/>
        <v xml:space="preserve">doble del segundo, \textbf{calcule} sus medidas </v>
      </c>
      <c r="K1463" s="6" t="s">
        <v>11</v>
      </c>
      <c r="L1463" s="13"/>
    </row>
    <row r="1464" spans="1:12" x14ac:dyDescent="0.3">
      <c r="B1464" s="15">
        <v>0</v>
      </c>
      <c r="C1464" s="6">
        <f t="shared" ca="1" si="357"/>
        <v>0.19819987283610541</v>
      </c>
      <c r="D1464" s="6">
        <f t="shared" ca="1" si="361"/>
        <v>0.19819987283610541</v>
      </c>
      <c r="E1464" s="6">
        <f t="shared" ca="1" si="362"/>
        <v>1</v>
      </c>
      <c r="F1464" s="6" t="str">
        <f t="shared" si="358"/>
        <v/>
      </c>
      <c r="G1464" t="s">
        <v>10</v>
      </c>
      <c r="H1464" s="6" t="str">
        <f t="shared" ca="1" si="370"/>
        <v xml:space="preserve">Si estas medidas suman 55 grados, </v>
      </c>
      <c r="I1464" s="6" t="str">
        <f t="shared" ca="1" si="365"/>
        <v xml:space="preserve">y el segundo es el </v>
      </c>
      <c r="J1464" s="6" t="str">
        <f t="shared" ca="1" si="366"/>
        <v xml:space="preserve">triple del primero, calcule sus medidas </v>
      </c>
      <c r="K1464" s="6" t="s">
        <v>11</v>
      </c>
      <c r="L1464" s="13"/>
    </row>
    <row r="1465" spans="1:12" x14ac:dyDescent="0.3">
      <c r="B1465" s="15">
        <v>0</v>
      </c>
      <c r="C1465" s="6">
        <f t="shared" ca="1" si="357"/>
        <v>9.8802246284111495E-2</v>
      </c>
      <c r="D1465" s="6">
        <f t="shared" ca="1" si="361"/>
        <v>0.59880224628411149</v>
      </c>
      <c r="E1465" s="6">
        <f t="shared" ca="1" si="362"/>
        <v>2</v>
      </c>
      <c r="F1465" s="6" t="str">
        <f t="shared" si="358"/>
        <v/>
      </c>
      <c r="G1465" t="s">
        <v>10</v>
      </c>
      <c r="H1465" s="6" t="str">
        <f t="shared" ca="1" si="370"/>
        <v xml:space="preserve">Si estas medidas suman 45 grados, </v>
      </c>
      <c r="I1465" s="6" t="str">
        <f t="shared" ca="1" si="365"/>
        <v xml:space="preserve">y el primero es el </v>
      </c>
      <c r="J1465" s="6" t="str">
        <f t="shared" ca="1" si="366"/>
        <v xml:space="preserve">doble del segundo, \textbf{calcule} sus medidas </v>
      </c>
      <c r="K1465" s="6" t="s">
        <v>11</v>
      </c>
      <c r="L1465" s="13"/>
    </row>
    <row r="1466" spans="1:12" x14ac:dyDescent="0.3">
      <c r="B1466" s="15">
        <v>0</v>
      </c>
      <c r="C1466" s="6">
        <f t="shared" ca="1" si="357"/>
        <v>3.6163595230419121E-2</v>
      </c>
      <c r="D1466" s="6">
        <f t="shared" ca="1" si="361"/>
        <v>0.53616359523041912</v>
      </c>
      <c r="E1466" s="6">
        <f t="shared" ca="1" si="362"/>
        <v>2</v>
      </c>
      <c r="F1466" s="6" t="str">
        <f t="shared" si="358"/>
        <v/>
      </c>
      <c r="G1466" t="s">
        <v>10</v>
      </c>
      <c r="H1466" s="6" t="str">
        <f t="shared" ca="1" si="370"/>
        <v xml:space="preserve">Si estas medidas suman 39 grados, </v>
      </c>
      <c r="I1466" s="6" t="str">
        <f t="shared" ca="1" si="365"/>
        <v xml:space="preserve">y el primero es el </v>
      </c>
      <c r="J1466" s="6" t="str">
        <f t="shared" ca="1" si="366"/>
        <v xml:space="preserve">doble del segundo, \textbf{calcule} sus medidas </v>
      </c>
      <c r="K1466" s="6" t="s">
        <v>11</v>
      </c>
      <c r="L1466" s="13"/>
    </row>
    <row r="1467" spans="1:12" x14ac:dyDescent="0.3">
      <c r="B1467" s="15">
        <v>0</v>
      </c>
      <c r="C1467" s="6">
        <f t="shared" ca="1" si="357"/>
        <v>0.3835297865492292</v>
      </c>
      <c r="D1467" s="6">
        <f t="shared" ca="1" si="361"/>
        <v>0.3835297865492292</v>
      </c>
      <c r="E1467" s="6">
        <f t="shared" ca="1" si="362"/>
        <v>1</v>
      </c>
      <c r="F1467" s="6" t="str">
        <f t="shared" si="358"/>
        <v/>
      </c>
      <c r="G1467" t="s">
        <v>10</v>
      </c>
      <c r="H1467" s="6" t="str">
        <f t="shared" ca="1" si="370"/>
        <v xml:space="preserve">Si estas medidas suman 73 grados, </v>
      </c>
      <c r="I1467" s="6" t="str">
        <f t="shared" ca="1" si="365"/>
        <v xml:space="preserve">y el segundo es el </v>
      </c>
      <c r="J1467" s="6" t="str">
        <f t="shared" ca="1" si="366"/>
        <v xml:space="preserve">triple del primero, calcule sus medidas </v>
      </c>
      <c r="K1467" s="6" t="s">
        <v>11</v>
      </c>
      <c r="L1467" s="13"/>
    </row>
    <row r="1468" spans="1:12" x14ac:dyDescent="0.3">
      <c r="B1468" s="15">
        <v>0</v>
      </c>
      <c r="C1468" s="6">
        <f t="shared" ca="1" si="357"/>
        <v>0.84588498560490211</v>
      </c>
      <c r="D1468" s="6">
        <f t="shared" ca="1" si="361"/>
        <v>0.15411501439509789</v>
      </c>
      <c r="E1468" s="6">
        <f t="shared" ca="1" si="362"/>
        <v>0</v>
      </c>
      <c r="F1468" s="6" t="str">
        <f t="shared" si="358"/>
        <v/>
      </c>
      <c r="G1468" t="s">
        <v>10</v>
      </c>
      <c r="H1468" s="6" t="str">
        <f t="shared" ca="1" si="370"/>
        <v xml:space="preserve">Si estas medidas suman 120 grados, </v>
      </c>
      <c r="I1468" s="6" t="str">
        <f t="shared" ca="1" si="365"/>
        <v xml:space="preserve">y el segundo es el </v>
      </c>
      <c r="J1468" s="6" t="str">
        <f t="shared" ca="1" si="366"/>
        <v xml:space="preserve">triple del primero, calcule sus medidas </v>
      </c>
      <c r="K1468" s="6" t="s">
        <v>11</v>
      </c>
      <c r="L1468" s="13"/>
    </row>
    <row r="1469" spans="1:12" x14ac:dyDescent="0.3">
      <c r="B1469" s="15">
        <v>0</v>
      </c>
      <c r="C1469" s="6">
        <f t="shared" ca="1" si="357"/>
        <v>0.31946938451594675</v>
      </c>
      <c r="D1469" s="6">
        <f t="shared" ca="1" si="361"/>
        <v>0.31946938451594675</v>
      </c>
      <c r="E1469" s="6">
        <f t="shared" ca="1" si="362"/>
        <v>1</v>
      </c>
      <c r="F1469" s="6" t="str">
        <f t="shared" si="358"/>
        <v/>
      </c>
      <c r="G1469" t="s">
        <v>10</v>
      </c>
      <c r="H1469" s="6" t="str">
        <f t="shared" ca="1" si="370"/>
        <v xml:space="preserve">Si estas medidas suman 67 grados, </v>
      </c>
      <c r="I1469" s="6" t="str">
        <f t="shared" ca="1" si="365"/>
        <v xml:space="preserve">y el segundo es el </v>
      </c>
      <c r="J1469" s="6" t="str">
        <f t="shared" ca="1" si="366"/>
        <v xml:space="preserve">triple del primero, calcule sus medidas </v>
      </c>
      <c r="K1469" s="6" t="s">
        <v>11</v>
      </c>
      <c r="L1469" s="13"/>
    </row>
    <row r="1470" spans="1:12" x14ac:dyDescent="0.3">
      <c r="B1470" s="15">
        <v>0</v>
      </c>
      <c r="C1470" s="6">
        <f t="shared" ca="1" si="357"/>
        <v>0.91322808782815001</v>
      </c>
      <c r="D1470" s="6">
        <f t="shared" ca="1" si="361"/>
        <v>8.6771912171849985E-2</v>
      </c>
      <c r="E1470" s="6">
        <f t="shared" ca="1" si="362"/>
        <v>2</v>
      </c>
      <c r="F1470" s="6" t="str">
        <f t="shared" si="358"/>
        <v/>
      </c>
      <c r="G1470" t="s">
        <v>10</v>
      </c>
      <c r="H1470" s="6" t="str">
        <f t="shared" ref="H1470:H1471" ca="1" si="371">CONCATENATE("Si estas medidas suman ", IF(E1461=0,180,IF(E1461=1,90,360))," grados, ")</f>
        <v xml:space="preserve">Si estas medidas suman 360 grados, </v>
      </c>
      <c r="I1470" s="6" t="str">
        <f t="shared" ca="1" si="365"/>
        <v xml:space="preserve">y el primero es el </v>
      </c>
      <c r="J1470" s="6" t="str">
        <f t="shared" ca="1" si="366"/>
        <v xml:space="preserve">doble del segundo, \textbf{calcule} sus medidas </v>
      </c>
      <c r="K1470" s="6" t="s">
        <v>11</v>
      </c>
      <c r="L1470" s="13"/>
    </row>
    <row r="1471" spans="1:12" x14ac:dyDescent="0.3">
      <c r="B1471" s="15">
        <v>0</v>
      </c>
      <c r="C1471" s="6">
        <f t="shared" ca="1" si="357"/>
        <v>2.4089527355989793E-2</v>
      </c>
      <c r="D1471" s="6">
        <f t="shared" ca="1" si="361"/>
        <v>0.52408952735598979</v>
      </c>
      <c r="E1471" s="6">
        <f t="shared" ca="1" si="362"/>
        <v>0</v>
      </c>
      <c r="F1471" s="6" t="str">
        <f t="shared" si="358"/>
        <v/>
      </c>
      <c r="G1471" t="s">
        <v>10</v>
      </c>
      <c r="H1471" s="6" t="str">
        <f t="shared" ca="1" si="371"/>
        <v xml:space="preserve">Si estas medidas suman 180 grados, </v>
      </c>
      <c r="I1471" s="6" t="str">
        <f t="shared" ca="1" si="365"/>
        <v xml:space="preserve">y el segundo es el </v>
      </c>
      <c r="J1471" s="6" t="str">
        <f t="shared" ca="1" si="366"/>
        <v xml:space="preserve">triple del primero, calcule sus medidas </v>
      </c>
      <c r="K1471" s="6" t="s">
        <v>11</v>
      </c>
      <c r="L1471" s="13"/>
    </row>
    <row r="1472" spans="1:12" x14ac:dyDescent="0.3">
      <c r="A1472" t="s">
        <v>286</v>
      </c>
      <c r="B1472" s="15">
        <v>0</v>
      </c>
      <c r="C1472" s="6">
        <f t="shared" ca="1" si="357"/>
        <v>0.78228980385466795</v>
      </c>
      <c r="D1472" s="6">
        <f t="shared" ca="1" si="361"/>
        <v>0.21771019614533205</v>
      </c>
      <c r="E1472" s="6">
        <f t="shared" ca="1" si="362"/>
        <v>0</v>
      </c>
      <c r="F1472" s="6" t="str">
        <f t="shared" si="358"/>
        <v>\end{enumerate}\newpage   \section*{Cuenta:  X  }\begin{enumerate}</v>
      </c>
      <c r="G1472" t="s">
        <v>10</v>
      </c>
      <c r="H1472" s="6" t="str">
        <f t="shared" ref="H1472:H1482" ca="1" si="372">CONCATENATE("Si estas medidas suman ", ROUND(C1472*100+35,0)," grados, ")</f>
        <v xml:space="preserve">Si estas medidas suman 113 grados, </v>
      </c>
      <c r="I1472" s="6" t="str">
        <f t="shared" ca="1" si="365"/>
        <v xml:space="preserve">y el segundo es el </v>
      </c>
      <c r="J1472" s="6" t="str">
        <f t="shared" ca="1" si="366"/>
        <v xml:space="preserve">triple del primero, calcule sus medidas </v>
      </c>
      <c r="K1472" s="6" t="s">
        <v>11</v>
      </c>
      <c r="L1472" s="13"/>
    </row>
    <row r="1473" spans="1:12" x14ac:dyDescent="0.3">
      <c r="B1473" s="15">
        <v>0</v>
      </c>
      <c r="C1473" s="6">
        <f t="shared" ca="1" si="357"/>
        <v>0.80847338733057272</v>
      </c>
      <c r="D1473" s="6">
        <f t="shared" ca="1" si="361"/>
        <v>0.19152661266942728</v>
      </c>
      <c r="E1473" s="6">
        <f t="shared" ca="1" si="362"/>
        <v>0</v>
      </c>
      <c r="F1473" s="6" t="str">
        <f t="shared" si="358"/>
        <v/>
      </c>
      <c r="G1473" t="s">
        <v>10</v>
      </c>
      <c r="H1473" s="6" t="str">
        <f t="shared" ca="1" si="372"/>
        <v xml:space="preserve">Si estas medidas suman 116 grados, </v>
      </c>
      <c r="I1473" s="6" t="str">
        <f t="shared" ca="1" si="365"/>
        <v xml:space="preserve">y el segundo es el </v>
      </c>
      <c r="J1473" s="6" t="str">
        <f t="shared" ca="1" si="366"/>
        <v xml:space="preserve">triple del primero, calcule sus medidas </v>
      </c>
      <c r="K1473" s="6" t="s">
        <v>11</v>
      </c>
      <c r="L1473" s="13"/>
    </row>
    <row r="1474" spans="1:12" x14ac:dyDescent="0.3">
      <c r="B1474" s="15">
        <v>0</v>
      </c>
      <c r="C1474" s="6">
        <f t="shared" ca="1" si="357"/>
        <v>0.53097318181672237</v>
      </c>
      <c r="D1474" s="6">
        <f t="shared" ca="1" si="361"/>
        <v>0.53097318181672237</v>
      </c>
      <c r="E1474" s="6">
        <f t="shared" ca="1" si="362"/>
        <v>1</v>
      </c>
      <c r="F1474" s="6" t="str">
        <f t="shared" si="358"/>
        <v/>
      </c>
      <c r="G1474" t="s">
        <v>10</v>
      </c>
      <c r="H1474" s="6" t="str">
        <f t="shared" ca="1" si="372"/>
        <v xml:space="preserve">Si estas medidas suman 88 grados, </v>
      </c>
      <c r="I1474" s="6" t="str">
        <f t="shared" ca="1" si="365"/>
        <v xml:space="preserve">y el segundo es el </v>
      </c>
      <c r="J1474" s="6" t="str">
        <f t="shared" ca="1" si="366"/>
        <v xml:space="preserve">triple del primero, calcule sus medidas </v>
      </c>
      <c r="K1474" s="6" t="s">
        <v>11</v>
      </c>
      <c r="L1474" s="13"/>
    </row>
    <row r="1475" spans="1:12" x14ac:dyDescent="0.3">
      <c r="B1475" s="15">
        <v>0</v>
      </c>
      <c r="C1475" s="6">
        <f t="shared" ref="C1475:C1538" ca="1" si="373">RAND()</f>
        <v>0.72460358394229563</v>
      </c>
      <c r="D1475" s="6">
        <f t="shared" ca="1" si="361"/>
        <v>0.27539641605770437</v>
      </c>
      <c r="E1475" s="6">
        <f t="shared" ca="1" si="362"/>
        <v>0</v>
      </c>
      <c r="F1475" s="6" t="str">
        <f t="shared" si="358"/>
        <v/>
      </c>
      <c r="G1475" t="s">
        <v>10</v>
      </c>
      <c r="H1475" s="6" t="str">
        <f t="shared" ca="1" si="372"/>
        <v xml:space="preserve">Si estas medidas suman 107 grados, </v>
      </c>
      <c r="I1475" s="6" t="str">
        <f t="shared" ca="1" si="365"/>
        <v xml:space="preserve">y el segundo es el </v>
      </c>
      <c r="J1475" s="6" t="str">
        <f t="shared" ca="1" si="366"/>
        <v xml:space="preserve">triple del primero, calcule sus medidas </v>
      </c>
      <c r="K1475" s="6" t="s">
        <v>11</v>
      </c>
      <c r="L1475" s="13"/>
    </row>
    <row r="1476" spans="1:12" x14ac:dyDescent="0.3">
      <c r="B1476" s="15">
        <v>0</v>
      </c>
      <c r="C1476" s="6">
        <f t="shared" ca="1" si="373"/>
        <v>0.2686242255702691</v>
      </c>
      <c r="D1476" s="6">
        <f t="shared" ca="1" si="361"/>
        <v>0.2686242255702691</v>
      </c>
      <c r="E1476" s="6">
        <f t="shared" ca="1" si="362"/>
        <v>2</v>
      </c>
      <c r="F1476" s="6" t="str">
        <f t="shared" ref="F1476:F1539" si="374">IF(A1476=0,"",A1476)</f>
        <v/>
      </c>
      <c r="G1476" t="s">
        <v>10</v>
      </c>
      <c r="H1476" s="6" t="str">
        <f t="shared" ca="1" si="372"/>
        <v xml:space="preserve">Si estas medidas suman 62 grados, </v>
      </c>
      <c r="I1476" s="6" t="str">
        <f t="shared" ca="1" si="365"/>
        <v xml:space="preserve">y el primero es el </v>
      </c>
      <c r="J1476" s="6" t="str">
        <f t="shared" ca="1" si="366"/>
        <v xml:space="preserve">doble del segundo, \textbf{calcule} sus medidas </v>
      </c>
      <c r="K1476" s="6" t="s">
        <v>11</v>
      </c>
      <c r="L1476" s="13"/>
    </row>
    <row r="1477" spans="1:12" x14ac:dyDescent="0.3">
      <c r="B1477" s="15">
        <v>0</v>
      </c>
      <c r="C1477" s="6">
        <f t="shared" ca="1" si="373"/>
        <v>0.57598548514803205</v>
      </c>
      <c r="D1477" s="6">
        <f t="shared" ca="1" si="361"/>
        <v>0.57598548514803205</v>
      </c>
      <c r="E1477" s="6">
        <f t="shared" ca="1" si="362"/>
        <v>0</v>
      </c>
      <c r="F1477" s="6" t="str">
        <f t="shared" si="374"/>
        <v/>
      </c>
      <c r="G1477" t="s">
        <v>10</v>
      </c>
      <c r="H1477" s="6" t="str">
        <f t="shared" ca="1" si="372"/>
        <v xml:space="preserve">Si estas medidas suman 93 grados, </v>
      </c>
      <c r="I1477" s="6" t="str">
        <f t="shared" ca="1" si="365"/>
        <v xml:space="preserve">y el segundo es el </v>
      </c>
      <c r="J1477" s="6" t="str">
        <f t="shared" ca="1" si="366"/>
        <v xml:space="preserve">triple del primero, calcule sus medidas </v>
      </c>
      <c r="K1477" s="6" t="s">
        <v>11</v>
      </c>
      <c r="L1477" s="13"/>
    </row>
    <row r="1478" spans="1:12" x14ac:dyDescent="0.3">
      <c r="B1478" s="15">
        <v>0</v>
      </c>
      <c r="C1478" s="6">
        <f t="shared" ca="1" si="373"/>
        <v>0.27098438641218314</v>
      </c>
      <c r="D1478" s="6">
        <f t="shared" ca="1" si="361"/>
        <v>0.27098438641218314</v>
      </c>
      <c r="E1478" s="6">
        <f t="shared" ca="1" si="362"/>
        <v>2</v>
      </c>
      <c r="F1478" s="6" t="str">
        <f t="shared" si="374"/>
        <v/>
      </c>
      <c r="G1478" t="s">
        <v>10</v>
      </c>
      <c r="H1478" s="6" t="str">
        <f t="shared" ca="1" si="372"/>
        <v xml:space="preserve">Si estas medidas suman 62 grados, </v>
      </c>
      <c r="I1478" s="6" t="str">
        <f t="shared" ca="1" si="365"/>
        <v xml:space="preserve">y el primero es el </v>
      </c>
      <c r="J1478" s="6" t="str">
        <f t="shared" ca="1" si="366"/>
        <v xml:space="preserve">doble del segundo, \textbf{calcule} sus medidas </v>
      </c>
      <c r="K1478" s="6" t="s">
        <v>11</v>
      </c>
      <c r="L1478" s="13"/>
    </row>
    <row r="1479" spans="1:12" x14ac:dyDescent="0.3">
      <c r="B1479" s="15">
        <v>0</v>
      </c>
      <c r="C1479" s="6">
        <f t="shared" ca="1" si="373"/>
        <v>2.7265456810037447E-2</v>
      </c>
      <c r="D1479" s="6">
        <f t="shared" ca="1" si="361"/>
        <v>0.52726545681003745</v>
      </c>
      <c r="E1479" s="6">
        <f t="shared" ca="1" si="362"/>
        <v>1</v>
      </c>
      <c r="F1479" s="6" t="str">
        <f t="shared" si="374"/>
        <v/>
      </c>
      <c r="G1479" t="s">
        <v>10</v>
      </c>
      <c r="H1479" s="6" t="str">
        <f t="shared" ca="1" si="372"/>
        <v xml:space="preserve">Si estas medidas suman 38 grados, </v>
      </c>
      <c r="I1479" s="6" t="str">
        <f t="shared" ca="1" si="365"/>
        <v xml:space="preserve">y el segundo es el </v>
      </c>
      <c r="J1479" s="6" t="str">
        <f t="shared" ca="1" si="366"/>
        <v xml:space="preserve">triple del primero, calcule sus medidas </v>
      </c>
      <c r="K1479" s="6" t="s">
        <v>11</v>
      </c>
      <c r="L1479" s="13"/>
    </row>
    <row r="1480" spans="1:12" x14ac:dyDescent="0.3">
      <c r="B1480" s="15">
        <v>0</v>
      </c>
      <c r="C1480" s="6">
        <f t="shared" ca="1" si="373"/>
        <v>0.4122771537227351</v>
      </c>
      <c r="D1480" s="6">
        <f t="shared" ca="1" si="361"/>
        <v>0.4122771537227351</v>
      </c>
      <c r="E1480" s="6">
        <f t="shared" ca="1" si="362"/>
        <v>1</v>
      </c>
      <c r="F1480" s="6" t="str">
        <f t="shared" si="374"/>
        <v/>
      </c>
      <c r="G1480" t="s">
        <v>10</v>
      </c>
      <c r="H1480" s="6" t="str">
        <f t="shared" ca="1" si="372"/>
        <v xml:space="preserve">Si estas medidas suman 76 grados, </v>
      </c>
      <c r="I1480" s="6" t="str">
        <f t="shared" ca="1" si="365"/>
        <v xml:space="preserve">y el segundo es el </v>
      </c>
      <c r="J1480" s="6" t="str">
        <f t="shared" ca="1" si="366"/>
        <v xml:space="preserve">triple del primero, calcule sus medidas </v>
      </c>
      <c r="K1480" s="6" t="s">
        <v>11</v>
      </c>
      <c r="L1480" s="13"/>
    </row>
    <row r="1481" spans="1:12" x14ac:dyDescent="0.3">
      <c r="B1481" s="15">
        <v>0</v>
      </c>
      <c r="C1481" s="6">
        <f t="shared" ca="1" si="373"/>
        <v>0.1500975405071685</v>
      </c>
      <c r="D1481" s="6">
        <f t="shared" ca="1" si="361"/>
        <v>0.1500975405071685</v>
      </c>
      <c r="E1481" s="6">
        <f t="shared" ca="1" si="362"/>
        <v>2</v>
      </c>
      <c r="F1481" s="6" t="str">
        <f t="shared" si="374"/>
        <v/>
      </c>
      <c r="G1481" t="s">
        <v>10</v>
      </c>
      <c r="H1481" s="6" t="str">
        <f t="shared" ca="1" si="372"/>
        <v xml:space="preserve">Si estas medidas suman 50 grados, </v>
      </c>
      <c r="I1481" s="6" t="str">
        <f t="shared" ca="1" si="365"/>
        <v xml:space="preserve">y el primero es el </v>
      </c>
      <c r="J1481" s="6" t="str">
        <f t="shared" ca="1" si="366"/>
        <v xml:space="preserve">doble del segundo, \textbf{calcule} sus medidas </v>
      </c>
      <c r="K1481" s="6" t="s">
        <v>11</v>
      </c>
      <c r="L1481" s="13"/>
    </row>
    <row r="1482" spans="1:12" x14ac:dyDescent="0.3">
      <c r="B1482" s="15">
        <v>0</v>
      </c>
      <c r="C1482" s="6">
        <f t="shared" ca="1" si="373"/>
        <v>0.20691231861763837</v>
      </c>
      <c r="D1482" s="6">
        <f t="shared" ca="1" si="361"/>
        <v>0.20691231861763837</v>
      </c>
      <c r="E1482" s="6">
        <f t="shared" ca="1" si="362"/>
        <v>2</v>
      </c>
      <c r="F1482" s="6" t="str">
        <f t="shared" si="374"/>
        <v/>
      </c>
      <c r="G1482" t="s">
        <v>10</v>
      </c>
      <c r="H1482" s="6" t="str">
        <f t="shared" ca="1" si="372"/>
        <v xml:space="preserve">Si estas medidas suman 56 grados, </v>
      </c>
      <c r="I1482" s="6" t="str">
        <f t="shared" ca="1" si="365"/>
        <v xml:space="preserve">y el primero es el </v>
      </c>
      <c r="J1482" s="6" t="str">
        <f t="shared" ca="1" si="366"/>
        <v xml:space="preserve">doble del segundo, \textbf{calcule} sus medidas </v>
      </c>
      <c r="K1482" s="6" t="s">
        <v>11</v>
      </c>
      <c r="L1482" s="13"/>
    </row>
    <row r="1483" spans="1:12" x14ac:dyDescent="0.3">
      <c r="B1483" s="15">
        <v>0</v>
      </c>
      <c r="C1483" s="6">
        <f t="shared" ca="1" si="373"/>
        <v>0.68299848488098969</v>
      </c>
      <c r="D1483" s="6">
        <f t="shared" ca="1" si="361"/>
        <v>0.31700151511901031</v>
      </c>
      <c r="E1483" s="6">
        <f t="shared" ca="1" si="362"/>
        <v>1</v>
      </c>
      <c r="F1483" s="6" t="str">
        <f t="shared" si="374"/>
        <v/>
      </c>
      <c r="G1483" t="s">
        <v>10</v>
      </c>
      <c r="H1483" s="6" t="str">
        <f t="shared" ref="H1483:H1484" ca="1" si="375">CONCATENATE("Si estas medidas suman ", IF(E1474=0,180,IF(E1474=1,90,360))," grados, ")</f>
        <v xml:space="preserve">Si estas medidas suman 90 grados, </v>
      </c>
      <c r="I1483" s="6" t="str">
        <f t="shared" ca="1" si="365"/>
        <v xml:space="preserve">y el segundo es el </v>
      </c>
      <c r="J1483" s="6" t="str">
        <f t="shared" ca="1" si="366"/>
        <v xml:space="preserve">triple del primero, calcule sus medidas </v>
      </c>
      <c r="K1483" s="6" t="s">
        <v>11</v>
      </c>
      <c r="L1483" s="13"/>
    </row>
    <row r="1484" spans="1:12" x14ac:dyDescent="0.3">
      <c r="B1484" s="15">
        <v>0</v>
      </c>
      <c r="C1484" s="6">
        <f t="shared" ca="1" si="373"/>
        <v>0.45134566507748652</v>
      </c>
      <c r="D1484" s="6">
        <f t="shared" ca="1" si="361"/>
        <v>0.45134566507748652</v>
      </c>
      <c r="E1484" s="6">
        <f t="shared" ca="1" si="362"/>
        <v>2</v>
      </c>
      <c r="F1484" s="6" t="str">
        <f t="shared" si="374"/>
        <v/>
      </c>
      <c r="G1484" t="s">
        <v>10</v>
      </c>
      <c r="H1484" s="6" t="str">
        <f t="shared" ca="1" si="375"/>
        <v xml:space="preserve">Si estas medidas suman 180 grados, </v>
      </c>
      <c r="I1484" s="6" t="str">
        <f t="shared" ca="1" si="365"/>
        <v xml:space="preserve">y el primero es el </v>
      </c>
      <c r="J1484" s="6" t="str">
        <f t="shared" ca="1" si="366"/>
        <v xml:space="preserve">doble del segundo, \textbf{calcule} sus medidas </v>
      </c>
      <c r="K1484" s="6" t="s">
        <v>11</v>
      </c>
      <c r="L1484" s="13"/>
    </row>
    <row r="1485" spans="1:12" x14ac:dyDescent="0.3">
      <c r="A1485" t="s">
        <v>286</v>
      </c>
      <c r="B1485" s="15">
        <v>0</v>
      </c>
      <c r="C1485" s="6">
        <f t="shared" ca="1" si="373"/>
        <v>0.79173539998557418</v>
      </c>
      <c r="D1485" s="6">
        <f t="shared" ca="1" si="361"/>
        <v>0.20826460001442582</v>
      </c>
      <c r="E1485" s="6">
        <f t="shared" ca="1" si="362"/>
        <v>2</v>
      </c>
      <c r="F1485" s="6" t="str">
        <f t="shared" si="374"/>
        <v>\end{enumerate}\newpage   \section*{Cuenta:  X  }\begin{enumerate}</v>
      </c>
      <c r="G1485" t="s">
        <v>10</v>
      </c>
      <c r="H1485" s="6" t="str">
        <f t="shared" ref="H1485:H1495" ca="1" si="376">CONCATENATE("Si estas medidas suman ", ROUND(C1485*100+35,0)," grados, ")</f>
        <v xml:space="preserve">Si estas medidas suman 114 grados, </v>
      </c>
      <c r="I1485" s="6" t="str">
        <f t="shared" ca="1" si="365"/>
        <v xml:space="preserve">y el primero es el </v>
      </c>
      <c r="J1485" s="6" t="str">
        <f t="shared" ca="1" si="366"/>
        <v xml:space="preserve">doble del segundo, \textbf{calcule} sus medidas </v>
      </c>
      <c r="K1485" s="6" t="s">
        <v>11</v>
      </c>
      <c r="L1485" s="13"/>
    </row>
    <row r="1486" spans="1:12" x14ac:dyDescent="0.3">
      <c r="B1486" s="15">
        <v>0</v>
      </c>
      <c r="C1486" s="6">
        <f t="shared" ca="1" si="373"/>
        <v>0.28178184008368734</v>
      </c>
      <c r="D1486" s="6">
        <f t="shared" ca="1" si="361"/>
        <v>0.28178184008368734</v>
      </c>
      <c r="E1486" s="6">
        <f t="shared" ca="1" si="362"/>
        <v>0</v>
      </c>
      <c r="F1486" s="6" t="str">
        <f t="shared" si="374"/>
        <v/>
      </c>
      <c r="G1486" t="s">
        <v>10</v>
      </c>
      <c r="H1486" s="6" t="str">
        <f t="shared" ca="1" si="376"/>
        <v xml:space="preserve">Si estas medidas suman 63 grados, </v>
      </c>
      <c r="I1486" s="6" t="str">
        <f t="shared" ca="1" si="365"/>
        <v xml:space="preserve">y el segundo es el </v>
      </c>
      <c r="J1486" s="6" t="str">
        <f t="shared" ca="1" si="366"/>
        <v xml:space="preserve">triple del primero, calcule sus medidas </v>
      </c>
      <c r="K1486" s="6" t="s">
        <v>11</v>
      </c>
      <c r="L1486" s="13"/>
    </row>
    <row r="1487" spans="1:12" x14ac:dyDescent="0.3">
      <c r="B1487" s="15">
        <v>0</v>
      </c>
      <c r="C1487" s="6">
        <f t="shared" ca="1" si="373"/>
        <v>0.93185304357947496</v>
      </c>
      <c r="D1487" s="6">
        <f t="shared" ca="1" si="361"/>
        <v>6.814695642052504E-2</v>
      </c>
      <c r="E1487" s="6">
        <f t="shared" ca="1" si="362"/>
        <v>0</v>
      </c>
      <c r="F1487" s="6" t="str">
        <f t="shared" si="374"/>
        <v/>
      </c>
      <c r="G1487" t="s">
        <v>10</v>
      </c>
      <c r="H1487" s="6" t="str">
        <f t="shared" ca="1" si="376"/>
        <v xml:space="preserve">Si estas medidas suman 128 grados, </v>
      </c>
      <c r="I1487" s="6" t="str">
        <f t="shared" ca="1" si="365"/>
        <v xml:space="preserve">y el segundo es el </v>
      </c>
      <c r="J1487" s="6" t="str">
        <f t="shared" ca="1" si="366"/>
        <v xml:space="preserve">triple del primero, calcule sus medidas </v>
      </c>
      <c r="K1487" s="6" t="s">
        <v>11</v>
      </c>
      <c r="L1487" s="13"/>
    </row>
    <row r="1488" spans="1:12" x14ac:dyDescent="0.3">
      <c r="B1488" s="15">
        <v>0</v>
      </c>
      <c r="C1488" s="6">
        <f t="shared" ca="1" si="373"/>
        <v>0.3820401016049032</v>
      </c>
      <c r="D1488" s="6">
        <f t="shared" ref="D1488:D1551" ca="1" si="377">IF(C1488&gt;0.1,      IF(C1488&lt;0.6,C1488,ABS(1-C1488)),C1488+0.5)</f>
        <v>0.3820401016049032</v>
      </c>
      <c r="E1488" s="6">
        <f t="shared" ref="E1488:E1551" ca="1" si="378">MOD(INT(D1488*99),3)</f>
        <v>1</v>
      </c>
      <c r="F1488" s="6" t="str">
        <f t="shared" si="374"/>
        <v/>
      </c>
      <c r="G1488" t="s">
        <v>10</v>
      </c>
      <c r="H1488" s="6" t="str">
        <f t="shared" ca="1" si="376"/>
        <v xml:space="preserve">Si estas medidas suman 73 grados, </v>
      </c>
      <c r="I1488" s="6" t="str">
        <f t="shared" ca="1" si="365"/>
        <v xml:space="preserve">y el segundo es el </v>
      </c>
      <c r="J1488" s="6" t="str">
        <f t="shared" ca="1" si="366"/>
        <v xml:space="preserve">triple del primero, calcule sus medidas </v>
      </c>
      <c r="K1488" s="6" t="s">
        <v>11</v>
      </c>
      <c r="L1488" s="13"/>
    </row>
    <row r="1489" spans="1:12" x14ac:dyDescent="0.3">
      <c r="B1489" s="15">
        <v>0</v>
      </c>
      <c r="C1489" s="6">
        <f t="shared" ca="1" si="373"/>
        <v>0.61030010045515315</v>
      </c>
      <c r="D1489" s="6">
        <f t="shared" ca="1" si="377"/>
        <v>0.38969989954484685</v>
      </c>
      <c r="E1489" s="6">
        <f t="shared" ca="1" si="378"/>
        <v>2</v>
      </c>
      <c r="F1489" s="6" t="str">
        <f t="shared" si="374"/>
        <v/>
      </c>
      <c r="G1489" t="s">
        <v>10</v>
      </c>
      <c r="H1489" s="6" t="str">
        <f t="shared" ca="1" si="376"/>
        <v xml:space="preserve">Si estas medidas suman 96 grados, </v>
      </c>
      <c r="I1489" s="6" t="str">
        <f t="shared" ca="1" si="365"/>
        <v xml:space="preserve">y el primero es el </v>
      </c>
      <c r="J1489" s="6" t="str">
        <f t="shared" ca="1" si="366"/>
        <v xml:space="preserve">doble del segundo, \textbf{calcule} sus medidas </v>
      </c>
      <c r="K1489" s="6" t="s">
        <v>11</v>
      </c>
      <c r="L1489" s="13"/>
    </row>
    <row r="1490" spans="1:12" x14ac:dyDescent="0.3">
      <c r="B1490" s="15">
        <v>0</v>
      </c>
      <c r="C1490" s="6">
        <f t="shared" ca="1" si="373"/>
        <v>0.65121183762708967</v>
      </c>
      <c r="D1490" s="6">
        <f t="shared" ca="1" si="377"/>
        <v>0.34878816237291033</v>
      </c>
      <c r="E1490" s="6">
        <f t="shared" ca="1" si="378"/>
        <v>1</v>
      </c>
      <c r="F1490" s="6" t="str">
        <f t="shared" si="374"/>
        <v/>
      </c>
      <c r="G1490" t="s">
        <v>10</v>
      </c>
      <c r="H1490" s="6" t="str">
        <f t="shared" ca="1" si="376"/>
        <v xml:space="preserve">Si estas medidas suman 100 grados, </v>
      </c>
      <c r="I1490" s="6" t="str">
        <f t="shared" ca="1" si="365"/>
        <v xml:space="preserve">y el segundo es el </v>
      </c>
      <c r="J1490" s="6" t="str">
        <f t="shared" ca="1" si="366"/>
        <v xml:space="preserve">triple del primero, calcule sus medidas </v>
      </c>
      <c r="K1490" s="6" t="s">
        <v>11</v>
      </c>
      <c r="L1490" s="13"/>
    </row>
    <row r="1491" spans="1:12" x14ac:dyDescent="0.3">
      <c r="B1491" s="15">
        <v>0</v>
      </c>
      <c r="C1491" s="6">
        <f t="shared" ca="1" si="373"/>
        <v>0.93079035664749088</v>
      </c>
      <c r="D1491" s="6">
        <f t="shared" ca="1" si="377"/>
        <v>6.920964335250912E-2</v>
      </c>
      <c r="E1491" s="6">
        <f t="shared" ca="1" si="378"/>
        <v>0</v>
      </c>
      <c r="F1491" s="6" t="str">
        <f t="shared" si="374"/>
        <v/>
      </c>
      <c r="G1491" t="s">
        <v>10</v>
      </c>
      <c r="H1491" s="6" t="str">
        <f t="shared" ca="1" si="376"/>
        <v xml:space="preserve">Si estas medidas suman 128 grados, </v>
      </c>
      <c r="I1491" s="6" t="str">
        <f t="shared" ca="1" si="365"/>
        <v xml:space="preserve">y el segundo es el </v>
      </c>
      <c r="J1491" s="6" t="str">
        <f t="shared" ca="1" si="366"/>
        <v xml:space="preserve">triple del primero, calcule sus medidas </v>
      </c>
      <c r="K1491" s="6" t="s">
        <v>11</v>
      </c>
      <c r="L1491" s="13"/>
    </row>
    <row r="1492" spans="1:12" x14ac:dyDescent="0.3">
      <c r="B1492" s="15">
        <v>0</v>
      </c>
      <c r="C1492" s="6">
        <f t="shared" ca="1" si="373"/>
        <v>0.61484556865764739</v>
      </c>
      <c r="D1492" s="6">
        <f t="shared" ca="1" si="377"/>
        <v>0.38515443134235261</v>
      </c>
      <c r="E1492" s="6">
        <f t="shared" ca="1" si="378"/>
        <v>2</v>
      </c>
      <c r="F1492" s="6" t="str">
        <f t="shared" si="374"/>
        <v/>
      </c>
      <c r="G1492" t="s">
        <v>10</v>
      </c>
      <c r="H1492" s="6" t="str">
        <f t="shared" ca="1" si="376"/>
        <v xml:space="preserve">Si estas medidas suman 96 grados, </v>
      </c>
      <c r="I1492" s="6" t="str">
        <f t="shared" ca="1" si="365"/>
        <v xml:space="preserve">y el primero es el </v>
      </c>
      <c r="J1492" s="6" t="str">
        <f t="shared" ca="1" si="366"/>
        <v xml:space="preserve">doble del segundo, \textbf{calcule} sus medidas </v>
      </c>
      <c r="K1492" s="6" t="s">
        <v>11</v>
      </c>
      <c r="L1492" s="13"/>
    </row>
    <row r="1493" spans="1:12" x14ac:dyDescent="0.3">
      <c r="B1493" s="15">
        <v>0</v>
      </c>
      <c r="C1493" s="6">
        <f t="shared" ca="1" si="373"/>
        <v>0.78263642161069535</v>
      </c>
      <c r="D1493" s="6">
        <f t="shared" ca="1" si="377"/>
        <v>0.21736357838930465</v>
      </c>
      <c r="E1493" s="6">
        <f t="shared" ca="1" si="378"/>
        <v>0</v>
      </c>
      <c r="F1493" s="6" t="str">
        <f t="shared" si="374"/>
        <v/>
      </c>
      <c r="G1493" t="s">
        <v>10</v>
      </c>
      <c r="H1493" s="6" t="str">
        <f t="shared" ca="1" si="376"/>
        <v xml:space="preserve">Si estas medidas suman 113 grados, </v>
      </c>
      <c r="I1493" s="6" t="str">
        <f t="shared" ca="1" si="365"/>
        <v xml:space="preserve">y el segundo es el </v>
      </c>
      <c r="J1493" s="6" t="str">
        <f t="shared" ca="1" si="366"/>
        <v xml:space="preserve">triple del primero, calcule sus medidas </v>
      </c>
      <c r="K1493" s="6" t="s">
        <v>11</v>
      </c>
      <c r="L1493" s="13"/>
    </row>
    <row r="1494" spans="1:12" x14ac:dyDescent="0.3">
      <c r="B1494" s="15">
        <v>0</v>
      </c>
      <c r="C1494" s="6">
        <f t="shared" ca="1" si="373"/>
        <v>0.94090928777823624</v>
      </c>
      <c r="D1494" s="6">
        <f t="shared" ca="1" si="377"/>
        <v>5.9090712221763764E-2</v>
      </c>
      <c r="E1494" s="6">
        <f t="shared" ca="1" si="378"/>
        <v>2</v>
      </c>
      <c r="F1494" s="6" t="str">
        <f t="shared" si="374"/>
        <v/>
      </c>
      <c r="G1494" t="s">
        <v>10</v>
      </c>
      <c r="H1494" s="6" t="str">
        <f t="shared" ca="1" si="376"/>
        <v xml:space="preserve">Si estas medidas suman 129 grados, </v>
      </c>
      <c r="I1494" s="6" t="str">
        <f t="shared" ca="1" si="365"/>
        <v xml:space="preserve">y el primero es el </v>
      </c>
      <c r="J1494" s="6" t="str">
        <f t="shared" ca="1" si="366"/>
        <v xml:space="preserve">doble del segundo, \textbf{calcule} sus medidas </v>
      </c>
      <c r="K1494" s="6" t="s">
        <v>11</v>
      </c>
      <c r="L1494" s="13"/>
    </row>
    <row r="1495" spans="1:12" x14ac:dyDescent="0.3">
      <c r="B1495" s="15">
        <v>0</v>
      </c>
      <c r="C1495" s="6">
        <f t="shared" ca="1" si="373"/>
        <v>0.75694104151822106</v>
      </c>
      <c r="D1495" s="6">
        <f t="shared" ca="1" si="377"/>
        <v>0.24305895848177894</v>
      </c>
      <c r="E1495" s="6">
        <f t="shared" ca="1" si="378"/>
        <v>0</v>
      </c>
      <c r="F1495" s="6" t="str">
        <f t="shared" si="374"/>
        <v/>
      </c>
      <c r="G1495" t="s">
        <v>10</v>
      </c>
      <c r="H1495" s="6" t="str">
        <f t="shared" ca="1" si="376"/>
        <v xml:space="preserve">Si estas medidas suman 111 grados, </v>
      </c>
      <c r="I1495" s="6" t="str">
        <f t="shared" ca="1" si="365"/>
        <v xml:space="preserve">y el segundo es el </v>
      </c>
      <c r="J1495" s="6" t="str">
        <f t="shared" ca="1" si="366"/>
        <v xml:space="preserve">triple del primero, calcule sus medidas </v>
      </c>
      <c r="K1495" s="6" t="s">
        <v>11</v>
      </c>
      <c r="L1495" s="13"/>
    </row>
    <row r="1496" spans="1:12" x14ac:dyDescent="0.3">
      <c r="B1496" s="15">
        <v>0</v>
      </c>
      <c r="C1496" s="6">
        <f t="shared" ca="1" si="373"/>
        <v>0.53752369131149802</v>
      </c>
      <c r="D1496" s="6">
        <f t="shared" ca="1" si="377"/>
        <v>0.53752369131149802</v>
      </c>
      <c r="E1496" s="6">
        <f t="shared" ca="1" si="378"/>
        <v>2</v>
      </c>
      <c r="F1496" s="6" t="str">
        <f t="shared" si="374"/>
        <v/>
      </c>
      <c r="G1496" t="s">
        <v>10</v>
      </c>
      <c r="H1496" s="6" t="str">
        <f t="shared" ref="H1496:H1497" ca="1" si="379">CONCATENATE("Si estas medidas suman ", IF(E1487=0,180,IF(E1487=1,90,360))," grados, ")</f>
        <v xml:space="preserve">Si estas medidas suman 180 grados, </v>
      </c>
      <c r="I1496" s="6" t="str">
        <f t="shared" ca="1" si="365"/>
        <v xml:space="preserve">y el primero es el </v>
      </c>
      <c r="J1496" s="6" t="str">
        <f t="shared" ca="1" si="366"/>
        <v xml:space="preserve">doble del segundo, \textbf{calcule} sus medidas </v>
      </c>
      <c r="K1496" s="6" t="s">
        <v>11</v>
      </c>
      <c r="L1496" s="13"/>
    </row>
    <row r="1497" spans="1:12" x14ac:dyDescent="0.3">
      <c r="B1497" s="15">
        <v>0</v>
      </c>
      <c r="C1497" s="6">
        <f t="shared" ca="1" si="373"/>
        <v>6.8789971352085644E-2</v>
      </c>
      <c r="D1497" s="6">
        <f t="shared" ca="1" si="377"/>
        <v>0.56878997135208564</v>
      </c>
      <c r="E1497" s="6">
        <f t="shared" ca="1" si="378"/>
        <v>2</v>
      </c>
      <c r="F1497" s="6" t="str">
        <f t="shared" si="374"/>
        <v/>
      </c>
      <c r="G1497" t="s">
        <v>10</v>
      </c>
      <c r="H1497" s="6" t="str">
        <f t="shared" ca="1" si="379"/>
        <v xml:space="preserve">Si estas medidas suman 90 grados, </v>
      </c>
      <c r="I1497" s="6" t="str">
        <f t="shared" ca="1" si="365"/>
        <v xml:space="preserve">y el primero es el </v>
      </c>
      <c r="J1497" s="6" t="str">
        <f t="shared" ca="1" si="366"/>
        <v xml:space="preserve">doble del segundo, \textbf{calcule} sus medidas </v>
      </c>
      <c r="K1497" s="6" t="s">
        <v>11</v>
      </c>
      <c r="L1497" s="13"/>
    </row>
    <row r="1498" spans="1:12" x14ac:dyDescent="0.3">
      <c r="A1498" t="s">
        <v>286</v>
      </c>
      <c r="B1498" s="15">
        <v>0</v>
      </c>
      <c r="C1498" s="6">
        <f t="shared" ca="1" si="373"/>
        <v>0.40021486197882772</v>
      </c>
      <c r="D1498" s="6">
        <f t="shared" ca="1" si="377"/>
        <v>0.40021486197882772</v>
      </c>
      <c r="E1498" s="6">
        <f t="shared" ca="1" si="378"/>
        <v>0</v>
      </c>
      <c r="F1498" s="6" t="str">
        <f t="shared" si="374"/>
        <v>\end{enumerate}\newpage   \section*{Cuenta:  X  }\begin{enumerate}</v>
      </c>
      <c r="G1498" t="s">
        <v>10</v>
      </c>
      <c r="H1498" s="6" t="str">
        <f t="shared" ref="H1498:H1508" ca="1" si="380">CONCATENATE("Si estas medidas suman ", ROUND(C1498*100+35,0)," grados, ")</f>
        <v xml:space="preserve">Si estas medidas suman 75 grados, </v>
      </c>
      <c r="I1498" s="6" t="str">
        <f t="shared" ca="1" si="365"/>
        <v xml:space="preserve">y el segundo es el </v>
      </c>
      <c r="J1498" s="6" t="str">
        <f t="shared" ca="1" si="366"/>
        <v xml:space="preserve">triple del primero, calcule sus medidas </v>
      </c>
      <c r="K1498" s="6" t="s">
        <v>11</v>
      </c>
      <c r="L1498" s="13"/>
    </row>
    <row r="1499" spans="1:12" x14ac:dyDescent="0.3">
      <c r="B1499" s="15">
        <v>0</v>
      </c>
      <c r="C1499" s="6">
        <f t="shared" ca="1" si="373"/>
        <v>0.82872363094221213</v>
      </c>
      <c r="D1499" s="6">
        <f t="shared" ca="1" si="377"/>
        <v>0.17127636905778787</v>
      </c>
      <c r="E1499" s="6">
        <f t="shared" ca="1" si="378"/>
        <v>1</v>
      </c>
      <c r="F1499" s="6" t="str">
        <f t="shared" si="374"/>
        <v/>
      </c>
      <c r="G1499" t="s">
        <v>10</v>
      </c>
      <c r="H1499" s="6" t="str">
        <f t="shared" ca="1" si="380"/>
        <v xml:space="preserve">Si estas medidas suman 118 grados, </v>
      </c>
      <c r="I1499" s="6" t="str">
        <f t="shared" ca="1" si="365"/>
        <v xml:space="preserve">y el segundo es el </v>
      </c>
      <c r="J1499" s="6" t="str">
        <f t="shared" ca="1" si="366"/>
        <v xml:space="preserve">triple del primero, calcule sus medidas </v>
      </c>
      <c r="K1499" s="6" t="s">
        <v>11</v>
      </c>
      <c r="L1499" s="13"/>
    </row>
    <row r="1500" spans="1:12" x14ac:dyDescent="0.3">
      <c r="B1500" s="15">
        <v>0</v>
      </c>
      <c r="C1500" s="6">
        <f t="shared" ca="1" si="373"/>
        <v>0.29741733498231526</v>
      </c>
      <c r="D1500" s="6">
        <f t="shared" ca="1" si="377"/>
        <v>0.29741733498231526</v>
      </c>
      <c r="E1500" s="6">
        <f t="shared" ca="1" si="378"/>
        <v>2</v>
      </c>
      <c r="F1500" s="6" t="str">
        <f t="shared" si="374"/>
        <v/>
      </c>
      <c r="G1500" t="s">
        <v>10</v>
      </c>
      <c r="H1500" s="6" t="str">
        <f t="shared" ca="1" si="380"/>
        <v xml:space="preserve">Si estas medidas suman 65 grados, </v>
      </c>
      <c r="I1500" s="6" t="str">
        <f t="shared" ref="I1500:I1563" ca="1" si="381">IF(E1500=2, "y el primero es el ", "y el segundo es el ")</f>
        <v xml:space="preserve">y el primero es el </v>
      </c>
      <c r="J1500" s="6" t="str">
        <f t="shared" ref="J1500:J1563" ca="1" si="382">IF(E1500=2,"doble del segundo, \textbf{calcule} sus medidas ", "triple del primero, calcule sus medidas ")</f>
        <v xml:space="preserve">doble del segundo, \textbf{calcule} sus medidas </v>
      </c>
      <c r="K1500" s="6" t="s">
        <v>11</v>
      </c>
      <c r="L1500" s="13"/>
    </row>
    <row r="1501" spans="1:12" x14ac:dyDescent="0.3">
      <c r="B1501" s="15">
        <v>0</v>
      </c>
      <c r="C1501" s="6">
        <f t="shared" ca="1" si="373"/>
        <v>0.44747715415932143</v>
      </c>
      <c r="D1501" s="6">
        <f t="shared" ca="1" si="377"/>
        <v>0.44747715415932143</v>
      </c>
      <c r="E1501" s="6">
        <f t="shared" ca="1" si="378"/>
        <v>2</v>
      </c>
      <c r="F1501" s="6" t="str">
        <f t="shared" si="374"/>
        <v/>
      </c>
      <c r="G1501" t="s">
        <v>10</v>
      </c>
      <c r="H1501" s="6" t="str">
        <f t="shared" ca="1" si="380"/>
        <v xml:space="preserve">Si estas medidas suman 80 grados, </v>
      </c>
      <c r="I1501" s="6" t="str">
        <f t="shared" ca="1" si="381"/>
        <v xml:space="preserve">y el primero es el </v>
      </c>
      <c r="J1501" s="6" t="str">
        <f t="shared" ca="1" si="382"/>
        <v xml:space="preserve">doble del segundo, \textbf{calcule} sus medidas </v>
      </c>
      <c r="K1501" s="6" t="s">
        <v>11</v>
      </c>
      <c r="L1501" s="13"/>
    </row>
    <row r="1502" spans="1:12" x14ac:dyDescent="0.3">
      <c r="B1502" s="15">
        <v>0</v>
      </c>
      <c r="C1502" s="6">
        <f t="shared" ca="1" si="373"/>
        <v>0.346567989209421</v>
      </c>
      <c r="D1502" s="6">
        <f t="shared" ca="1" si="377"/>
        <v>0.346567989209421</v>
      </c>
      <c r="E1502" s="6">
        <f t="shared" ca="1" si="378"/>
        <v>1</v>
      </c>
      <c r="F1502" s="6" t="str">
        <f t="shared" si="374"/>
        <v/>
      </c>
      <c r="G1502" t="s">
        <v>10</v>
      </c>
      <c r="H1502" s="6" t="str">
        <f t="shared" ca="1" si="380"/>
        <v xml:space="preserve">Si estas medidas suman 70 grados, </v>
      </c>
      <c r="I1502" s="6" t="str">
        <f t="shared" ca="1" si="381"/>
        <v xml:space="preserve">y el segundo es el </v>
      </c>
      <c r="J1502" s="6" t="str">
        <f t="shared" ca="1" si="382"/>
        <v xml:space="preserve">triple del primero, calcule sus medidas </v>
      </c>
      <c r="K1502" s="6" t="s">
        <v>11</v>
      </c>
      <c r="L1502" s="13"/>
    </row>
    <row r="1503" spans="1:12" x14ac:dyDescent="0.3">
      <c r="B1503" s="15">
        <v>0</v>
      </c>
      <c r="C1503" s="6">
        <f t="shared" ca="1" si="373"/>
        <v>3.9619058414292252E-2</v>
      </c>
      <c r="D1503" s="6">
        <f t="shared" ca="1" si="377"/>
        <v>0.53961905841429225</v>
      </c>
      <c r="E1503" s="6">
        <f t="shared" ca="1" si="378"/>
        <v>2</v>
      </c>
      <c r="F1503" s="6" t="str">
        <f t="shared" si="374"/>
        <v/>
      </c>
      <c r="G1503" t="s">
        <v>10</v>
      </c>
      <c r="H1503" s="6" t="str">
        <f t="shared" ca="1" si="380"/>
        <v xml:space="preserve">Si estas medidas suman 39 grados, </v>
      </c>
      <c r="I1503" s="6" t="str">
        <f t="shared" ca="1" si="381"/>
        <v xml:space="preserve">y el primero es el </v>
      </c>
      <c r="J1503" s="6" t="str">
        <f t="shared" ca="1" si="382"/>
        <v xml:space="preserve">doble del segundo, \textbf{calcule} sus medidas </v>
      </c>
      <c r="K1503" s="6" t="s">
        <v>11</v>
      </c>
      <c r="L1503" s="13"/>
    </row>
    <row r="1504" spans="1:12" x14ac:dyDescent="0.3">
      <c r="B1504" s="15">
        <v>0</v>
      </c>
      <c r="C1504" s="6">
        <f t="shared" ca="1" si="373"/>
        <v>0.8634550576973492</v>
      </c>
      <c r="D1504" s="6">
        <f t="shared" ca="1" si="377"/>
        <v>0.1365449423026508</v>
      </c>
      <c r="E1504" s="6">
        <f t="shared" ca="1" si="378"/>
        <v>1</v>
      </c>
      <c r="F1504" s="6" t="str">
        <f t="shared" si="374"/>
        <v/>
      </c>
      <c r="G1504" t="s">
        <v>10</v>
      </c>
      <c r="H1504" s="6" t="str">
        <f t="shared" ca="1" si="380"/>
        <v xml:space="preserve">Si estas medidas suman 121 grados, </v>
      </c>
      <c r="I1504" s="6" t="str">
        <f t="shared" ca="1" si="381"/>
        <v xml:space="preserve">y el segundo es el </v>
      </c>
      <c r="J1504" s="6" t="str">
        <f t="shared" ca="1" si="382"/>
        <v xml:space="preserve">triple del primero, calcule sus medidas </v>
      </c>
      <c r="K1504" s="6" t="s">
        <v>11</v>
      </c>
      <c r="L1504" s="13"/>
    </row>
    <row r="1505" spans="1:12" x14ac:dyDescent="0.3">
      <c r="B1505" s="15">
        <v>0</v>
      </c>
      <c r="C1505" s="6">
        <f t="shared" ca="1" si="373"/>
        <v>0.64678079835321278</v>
      </c>
      <c r="D1505" s="6">
        <f t="shared" ca="1" si="377"/>
        <v>0.35321920164678722</v>
      </c>
      <c r="E1505" s="6">
        <f t="shared" ca="1" si="378"/>
        <v>1</v>
      </c>
      <c r="F1505" s="6" t="str">
        <f t="shared" si="374"/>
        <v/>
      </c>
      <c r="G1505" t="s">
        <v>10</v>
      </c>
      <c r="H1505" s="6" t="str">
        <f t="shared" ca="1" si="380"/>
        <v xml:space="preserve">Si estas medidas suman 100 grados, </v>
      </c>
      <c r="I1505" s="6" t="str">
        <f t="shared" ca="1" si="381"/>
        <v xml:space="preserve">y el segundo es el </v>
      </c>
      <c r="J1505" s="6" t="str">
        <f t="shared" ca="1" si="382"/>
        <v xml:space="preserve">triple del primero, calcule sus medidas </v>
      </c>
      <c r="K1505" s="6" t="s">
        <v>11</v>
      </c>
      <c r="L1505" s="13"/>
    </row>
    <row r="1506" spans="1:12" x14ac:dyDescent="0.3">
      <c r="B1506" s="15">
        <v>0</v>
      </c>
      <c r="C1506" s="6">
        <f t="shared" ca="1" si="373"/>
        <v>0.45688073423210962</v>
      </c>
      <c r="D1506" s="6">
        <f t="shared" ca="1" si="377"/>
        <v>0.45688073423210962</v>
      </c>
      <c r="E1506" s="6">
        <f t="shared" ca="1" si="378"/>
        <v>0</v>
      </c>
      <c r="F1506" s="6" t="str">
        <f t="shared" si="374"/>
        <v/>
      </c>
      <c r="G1506" t="s">
        <v>10</v>
      </c>
      <c r="H1506" s="6" t="str">
        <f t="shared" ca="1" si="380"/>
        <v xml:space="preserve">Si estas medidas suman 81 grados, </v>
      </c>
      <c r="I1506" s="6" t="str">
        <f t="shared" ca="1" si="381"/>
        <v xml:space="preserve">y el segundo es el </v>
      </c>
      <c r="J1506" s="6" t="str">
        <f t="shared" ca="1" si="382"/>
        <v xml:space="preserve">triple del primero, calcule sus medidas </v>
      </c>
      <c r="K1506" s="6" t="s">
        <v>11</v>
      </c>
      <c r="L1506" s="13"/>
    </row>
    <row r="1507" spans="1:12" x14ac:dyDescent="0.3">
      <c r="B1507" s="15">
        <v>0</v>
      </c>
      <c r="C1507" s="6">
        <f t="shared" ca="1" si="373"/>
        <v>0.72180120725567176</v>
      </c>
      <c r="D1507" s="6">
        <f t="shared" ca="1" si="377"/>
        <v>0.27819879274432824</v>
      </c>
      <c r="E1507" s="6">
        <f t="shared" ca="1" si="378"/>
        <v>0</v>
      </c>
      <c r="F1507" s="6" t="str">
        <f t="shared" si="374"/>
        <v/>
      </c>
      <c r="G1507" t="s">
        <v>10</v>
      </c>
      <c r="H1507" s="6" t="str">
        <f t="shared" ca="1" si="380"/>
        <v xml:space="preserve">Si estas medidas suman 107 grados, </v>
      </c>
      <c r="I1507" s="6" t="str">
        <f t="shared" ca="1" si="381"/>
        <v xml:space="preserve">y el segundo es el </v>
      </c>
      <c r="J1507" s="6" t="str">
        <f t="shared" ca="1" si="382"/>
        <v xml:space="preserve">triple del primero, calcule sus medidas </v>
      </c>
      <c r="K1507" s="6" t="s">
        <v>11</v>
      </c>
      <c r="L1507" s="13"/>
    </row>
    <row r="1508" spans="1:12" x14ac:dyDescent="0.3">
      <c r="B1508" s="15">
        <v>0</v>
      </c>
      <c r="C1508" s="6">
        <f t="shared" ca="1" si="373"/>
        <v>0.740523121498885</v>
      </c>
      <c r="D1508" s="6">
        <f t="shared" ca="1" si="377"/>
        <v>0.259476878501115</v>
      </c>
      <c r="E1508" s="6">
        <f t="shared" ca="1" si="378"/>
        <v>1</v>
      </c>
      <c r="F1508" s="6" t="str">
        <f t="shared" si="374"/>
        <v/>
      </c>
      <c r="G1508" t="s">
        <v>10</v>
      </c>
      <c r="H1508" s="6" t="str">
        <f t="shared" ca="1" si="380"/>
        <v xml:space="preserve">Si estas medidas suman 109 grados, </v>
      </c>
      <c r="I1508" s="6" t="str">
        <f t="shared" ca="1" si="381"/>
        <v xml:space="preserve">y el segundo es el </v>
      </c>
      <c r="J1508" s="6" t="str">
        <f t="shared" ca="1" si="382"/>
        <v xml:space="preserve">triple del primero, calcule sus medidas </v>
      </c>
      <c r="K1508" s="6" t="s">
        <v>11</v>
      </c>
      <c r="L1508" s="13"/>
    </row>
    <row r="1509" spans="1:12" x14ac:dyDescent="0.3">
      <c r="B1509" s="15">
        <v>0</v>
      </c>
      <c r="C1509" s="6">
        <f t="shared" ca="1" si="373"/>
        <v>0.53665215633588415</v>
      </c>
      <c r="D1509" s="6">
        <f t="shared" ca="1" si="377"/>
        <v>0.53665215633588415</v>
      </c>
      <c r="E1509" s="6">
        <f t="shared" ca="1" si="378"/>
        <v>2</v>
      </c>
      <c r="F1509" s="6" t="str">
        <f t="shared" si="374"/>
        <v/>
      </c>
      <c r="G1509" t="s">
        <v>10</v>
      </c>
      <c r="H1509" s="6" t="str">
        <f t="shared" ref="H1509:H1510" ca="1" si="383">CONCATENATE("Si estas medidas suman ", IF(E1500=0,180,IF(E1500=1,90,360))," grados, ")</f>
        <v xml:space="preserve">Si estas medidas suman 360 grados, </v>
      </c>
      <c r="I1509" s="6" t="str">
        <f t="shared" ca="1" si="381"/>
        <v xml:space="preserve">y el primero es el </v>
      </c>
      <c r="J1509" s="6" t="str">
        <f t="shared" ca="1" si="382"/>
        <v xml:space="preserve">doble del segundo, \textbf{calcule} sus medidas </v>
      </c>
      <c r="K1509" s="6" t="s">
        <v>11</v>
      </c>
      <c r="L1509" s="13"/>
    </row>
    <row r="1510" spans="1:12" x14ac:dyDescent="0.3">
      <c r="B1510" s="15">
        <v>0</v>
      </c>
      <c r="C1510" s="6">
        <f t="shared" ca="1" si="373"/>
        <v>6.2165634699321348E-2</v>
      </c>
      <c r="D1510" s="6">
        <f t="shared" ca="1" si="377"/>
        <v>0.56216563469932135</v>
      </c>
      <c r="E1510" s="6">
        <f t="shared" ca="1" si="378"/>
        <v>1</v>
      </c>
      <c r="F1510" s="6" t="str">
        <f t="shared" si="374"/>
        <v/>
      </c>
      <c r="G1510" t="s">
        <v>10</v>
      </c>
      <c r="H1510" s="6" t="str">
        <f t="shared" ca="1" si="383"/>
        <v xml:space="preserve">Si estas medidas suman 360 grados, </v>
      </c>
      <c r="I1510" s="6" t="str">
        <f t="shared" ca="1" si="381"/>
        <v xml:space="preserve">y el segundo es el </v>
      </c>
      <c r="J1510" s="6" t="str">
        <f t="shared" ca="1" si="382"/>
        <v xml:space="preserve">triple del primero, calcule sus medidas </v>
      </c>
      <c r="K1510" s="6" t="s">
        <v>11</v>
      </c>
      <c r="L1510" s="13"/>
    </row>
    <row r="1511" spans="1:12" x14ac:dyDescent="0.3">
      <c r="A1511" t="s">
        <v>286</v>
      </c>
      <c r="B1511" s="15">
        <v>0</v>
      </c>
      <c r="C1511" s="6">
        <f t="shared" ca="1" si="373"/>
        <v>7.5970751519950808E-2</v>
      </c>
      <c r="D1511" s="6">
        <f t="shared" ca="1" si="377"/>
        <v>0.57597075151995081</v>
      </c>
      <c r="E1511" s="6">
        <f t="shared" ca="1" si="378"/>
        <v>0</v>
      </c>
      <c r="F1511" s="6" t="str">
        <f t="shared" si="374"/>
        <v>\end{enumerate}\newpage   \section*{Cuenta:  X  }\begin{enumerate}</v>
      </c>
      <c r="G1511" t="s">
        <v>10</v>
      </c>
      <c r="H1511" s="6" t="str">
        <f t="shared" ref="H1511:H1521" ca="1" si="384">CONCATENATE("Si estas medidas suman ", ROUND(C1511*100+35,0)," grados, ")</f>
        <v xml:space="preserve">Si estas medidas suman 43 grados, </v>
      </c>
      <c r="I1511" s="6" t="str">
        <f t="shared" ca="1" si="381"/>
        <v xml:space="preserve">y el segundo es el </v>
      </c>
      <c r="J1511" s="6" t="str">
        <f t="shared" ca="1" si="382"/>
        <v xml:space="preserve">triple del primero, calcule sus medidas </v>
      </c>
      <c r="K1511" s="6" t="s">
        <v>11</v>
      </c>
      <c r="L1511" s="13"/>
    </row>
    <row r="1512" spans="1:12" x14ac:dyDescent="0.3">
      <c r="B1512" s="15">
        <v>0</v>
      </c>
      <c r="C1512" s="6">
        <f t="shared" ca="1" si="373"/>
        <v>0.6154731581769679</v>
      </c>
      <c r="D1512" s="6">
        <f t="shared" ca="1" si="377"/>
        <v>0.3845268418230321</v>
      </c>
      <c r="E1512" s="6">
        <f t="shared" ca="1" si="378"/>
        <v>2</v>
      </c>
      <c r="F1512" s="6" t="str">
        <f t="shared" si="374"/>
        <v/>
      </c>
      <c r="G1512" t="s">
        <v>10</v>
      </c>
      <c r="H1512" s="6" t="str">
        <f t="shared" ca="1" si="384"/>
        <v xml:space="preserve">Si estas medidas suman 97 grados, </v>
      </c>
      <c r="I1512" s="6" t="str">
        <f t="shared" ca="1" si="381"/>
        <v xml:space="preserve">y el primero es el </v>
      </c>
      <c r="J1512" s="6" t="str">
        <f t="shared" ca="1" si="382"/>
        <v xml:space="preserve">doble del segundo, \textbf{calcule} sus medidas </v>
      </c>
      <c r="K1512" s="6" t="s">
        <v>11</v>
      </c>
      <c r="L1512" s="13"/>
    </row>
    <row r="1513" spans="1:12" x14ac:dyDescent="0.3">
      <c r="B1513" s="15">
        <v>0</v>
      </c>
      <c r="C1513" s="6">
        <f t="shared" ca="1" si="373"/>
        <v>0.4735570482478737</v>
      </c>
      <c r="D1513" s="6">
        <f t="shared" ca="1" si="377"/>
        <v>0.4735570482478737</v>
      </c>
      <c r="E1513" s="6">
        <f t="shared" ca="1" si="378"/>
        <v>1</v>
      </c>
      <c r="F1513" s="6" t="str">
        <f t="shared" si="374"/>
        <v/>
      </c>
      <c r="G1513" t="s">
        <v>10</v>
      </c>
      <c r="H1513" s="6" t="str">
        <f t="shared" ca="1" si="384"/>
        <v xml:space="preserve">Si estas medidas suman 82 grados, </v>
      </c>
      <c r="I1513" s="6" t="str">
        <f t="shared" ca="1" si="381"/>
        <v xml:space="preserve">y el segundo es el </v>
      </c>
      <c r="J1513" s="6" t="str">
        <f t="shared" ca="1" si="382"/>
        <v xml:space="preserve">triple del primero, calcule sus medidas </v>
      </c>
      <c r="K1513" s="6" t="s">
        <v>11</v>
      </c>
      <c r="L1513" s="13"/>
    </row>
    <row r="1514" spans="1:12" x14ac:dyDescent="0.3">
      <c r="B1514" s="15">
        <v>0</v>
      </c>
      <c r="C1514" s="6">
        <f t="shared" ca="1" si="373"/>
        <v>0.39838225823407003</v>
      </c>
      <c r="D1514" s="6">
        <f t="shared" ca="1" si="377"/>
        <v>0.39838225823407003</v>
      </c>
      <c r="E1514" s="6">
        <f t="shared" ca="1" si="378"/>
        <v>0</v>
      </c>
      <c r="F1514" s="6" t="str">
        <f t="shared" si="374"/>
        <v/>
      </c>
      <c r="G1514" t="s">
        <v>10</v>
      </c>
      <c r="H1514" s="6" t="str">
        <f t="shared" ca="1" si="384"/>
        <v xml:space="preserve">Si estas medidas suman 75 grados, </v>
      </c>
      <c r="I1514" s="6" t="str">
        <f t="shared" ca="1" si="381"/>
        <v xml:space="preserve">y el segundo es el </v>
      </c>
      <c r="J1514" s="6" t="str">
        <f t="shared" ca="1" si="382"/>
        <v xml:space="preserve">triple del primero, calcule sus medidas </v>
      </c>
      <c r="K1514" s="6" t="s">
        <v>11</v>
      </c>
      <c r="L1514" s="13"/>
    </row>
    <row r="1515" spans="1:12" x14ac:dyDescent="0.3">
      <c r="B1515" s="15">
        <v>0</v>
      </c>
      <c r="C1515" s="6">
        <f t="shared" ca="1" si="373"/>
        <v>0.11536575614130495</v>
      </c>
      <c r="D1515" s="6">
        <f t="shared" ca="1" si="377"/>
        <v>0.11536575614130495</v>
      </c>
      <c r="E1515" s="6">
        <f t="shared" ca="1" si="378"/>
        <v>2</v>
      </c>
      <c r="F1515" s="6" t="str">
        <f t="shared" si="374"/>
        <v/>
      </c>
      <c r="G1515" t="s">
        <v>10</v>
      </c>
      <c r="H1515" s="6" t="str">
        <f t="shared" ca="1" si="384"/>
        <v xml:space="preserve">Si estas medidas suman 47 grados, </v>
      </c>
      <c r="I1515" s="6" t="str">
        <f t="shared" ca="1" si="381"/>
        <v xml:space="preserve">y el primero es el </v>
      </c>
      <c r="J1515" s="6" t="str">
        <f t="shared" ca="1" si="382"/>
        <v xml:space="preserve">doble del segundo, \textbf{calcule} sus medidas </v>
      </c>
      <c r="K1515" s="6" t="s">
        <v>11</v>
      </c>
      <c r="L1515" s="13"/>
    </row>
    <row r="1516" spans="1:12" x14ac:dyDescent="0.3">
      <c r="B1516" s="15">
        <v>0</v>
      </c>
      <c r="C1516" s="6">
        <f t="shared" ca="1" si="373"/>
        <v>8.5952098673293453E-2</v>
      </c>
      <c r="D1516" s="6">
        <f t="shared" ca="1" si="377"/>
        <v>0.58595209867329345</v>
      </c>
      <c r="E1516" s="6">
        <f t="shared" ca="1" si="378"/>
        <v>1</v>
      </c>
      <c r="F1516" s="6" t="str">
        <f t="shared" si="374"/>
        <v/>
      </c>
      <c r="G1516" t="s">
        <v>10</v>
      </c>
      <c r="H1516" s="6" t="str">
        <f t="shared" ca="1" si="384"/>
        <v xml:space="preserve">Si estas medidas suman 44 grados, </v>
      </c>
      <c r="I1516" s="6" t="str">
        <f t="shared" ca="1" si="381"/>
        <v xml:space="preserve">y el segundo es el </v>
      </c>
      <c r="J1516" s="6" t="str">
        <f t="shared" ca="1" si="382"/>
        <v xml:space="preserve">triple del primero, calcule sus medidas </v>
      </c>
      <c r="K1516" s="6" t="s">
        <v>11</v>
      </c>
      <c r="L1516" s="13"/>
    </row>
    <row r="1517" spans="1:12" x14ac:dyDescent="0.3">
      <c r="B1517" s="15">
        <v>0</v>
      </c>
      <c r="C1517" s="6">
        <f t="shared" ca="1" si="373"/>
        <v>0.97961426484047787</v>
      </c>
      <c r="D1517" s="6">
        <f t="shared" ca="1" si="377"/>
        <v>2.0385735159522134E-2</v>
      </c>
      <c r="E1517" s="6">
        <f t="shared" ca="1" si="378"/>
        <v>2</v>
      </c>
      <c r="F1517" s="6" t="str">
        <f t="shared" si="374"/>
        <v/>
      </c>
      <c r="G1517" t="s">
        <v>10</v>
      </c>
      <c r="H1517" s="6" t="str">
        <f t="shared" ca="1" si="384"/>
        <v xml:space="preserve">Si estas medidas suman 133 grados, </v>
      </c>
      <c r="I1517" s="6" t="str">
        <f t="shared" ca="1" si="381"/>
        <v xml:space="preserve">y el primero es el </v>
      </c>
      <c r="J1517" s="6" t="str">
        <f t="shared" ca="1" si="382"/>
        <v xml:space="preserve">doble del segundo, \textbf{calcule} sus medidas </v>
      </c>
      <c r="K1517" s="6" t="s">
        <v>11</v>
      </c>
      <c r="L1517" s="13"/>
    </row>
    <row r="1518" spans="1:12" x14ac:dyDescent="0.3">
      <c r="B1518" s="15">
        <v>0</v>
      </c>
      <c r="C1518" s="6">
        <f t="shared" ca="1" si="373"/>
        <v>0.95512927146967697</v>
      </c>
      <c r="D1518" s="6">
        <f t="shared" ca="1" si="377"/>
        <v>4.4870728530323034E-2</v>
      </c>
      <c r="E1518" s="6">
        <f t="shared" ca="1" si="378"/>
        <v>1</v>
      </c>
      <c r="F1518" s="6" t="str">
        <f t="shared" si="374"/>
        <v/>
      </c>
      <c r="G1518" t="s">
        <v>10</v>
      </c>
      <c r="H1518" s="6" t="str">
        <f t="shared" ca="1" si="384"/>
        <v xml:space="preserve">Si estas medidas suman 131 grados, </v>
      </c>
      <c r="I1518" s="6" t="str">
        <f t="shared" ca="1" si="381"/>
        <v xml:space="preserve">y el segundo es el </v>
      </c>
      <c r="J1518" s="6" t="str">
        <f t="shared" ca="1" si="382"/>
        <v xml:space="preserve">triple del primero, calcule sus medidas </v>
      </c>
      <c r="K1518" s="6" t="s">
        <v>11</v>
      </c>
      <c r="L1518" s="13"/>
    </row>
    <row r="1519" spans="1:12" x14ac:dyDescent="0.3">
      <c r="B1519" s="15">
        <v>0</v>
      </c>
      <c r="C1519" s="6">
        <f t="shared" ca="1" si="373"/>
        <v>0.48948754841346254</v>
      </c>
      <c r="D1519" s="6">
        <f t="shared" ca="1" si="377"/>
        <v>0.48948754841346254</v>
      </c>
      <c r="E1519" s="6">
        <f t="shared" ca="1" si="378"/>
        <v>0</v>
      </c>
      <c r="F1519" s="6" t="str">
        <f t="shared" si="374"/>
        <v/>
      </c>
      <c r="G1519" t="s">
        <v>10</v>
      </c>
      <c r="H1519" s="6" t="str">
        <f t="shared" ca="1" si="384"/>
        <v xml:space="preserve">Si estas medidas suman 84 grados, </v>
      </c>
      <c r="I1519" s="6" t="str">
        <f t="shared" ca="1" si="381"/>
        <v xml:space="preserve">y el segundo es el </v>
      </c>
      <c r="J1519" s="6" t="str">
        <f t="shared" ca="1" si="382"/>
        <v xml:space="preserve">triple del primero, calcule sus medidas </v>
      </c>
      <c r="K1519" s="6" t="s">
        <v>11</v>
      </c>
      <c r="L1519" s="13"/>
    </row>
    <row r="1520" spans="1:12" x14ac:dyDescent="0.3">
      <c r="B1520" s="15">
        <v>0</v>
      </c>
      <c r="C1520" s="6">
        <f t="shared" ca="1" si="373"/>
        <v>0.70721491408749415</v>
      </c>
      <c r="D1520" s="6">
        <f t="shared" ca="1" si="377"/>
        <v>0.29278508591250585</v>
      </c>
      <c r="E1520" s="6">
        <f t="shared" ca="1" si="378"/>
        <v>1</v>
      </c>
      <c r="F1520" s="6" t="str">
        <f t="shared" si="374"/>
        <v/>
      </c>
      <c r="G1520" t="s">
        <v>10</v>
      </c>
      <c r="H1520" s="6" t="str">
        <f t="shared" ca="1" si="384"/>
        <v xml:space="preserve">Si estas medidas suman 106 grados, </v>
      </c>
      <c r="I1520" s="6" t="str">
        <f t="shared" ca="1" si="381"/>
        <v xml:space="preserve">y el segundo es el </v>
      </c>
      <c r="J1520" s="6" t="str">
        <f t="shared" ca="1" si="382"/>
        <v xml:space="preserve">triple del primero, calcule sus medidas </v>
      </c>
      <c r="K1520" s="6" t="s">
        <v>11</v>
      </c>
      <c r="L1520" s="13"/>
    </row>
    <row r="1521" spans="1:12" x14ac:dyDescent="0.3">
      <c r="B1521" s="15">
        <v>0</v>
      </c>
      <c r="C1521" s="6">
        <f t="shared" ca="1" si="373"/>
        <v>0.41680522120234453</v>
      </c>
      <c r="D1521" s="6">
        <f t="shared" ca="1" si="377"/>
        <v>0.41680522120234453</v>
      </c>
      <c r="E1521" s="6">
        <f t="shared" ca="1" si="378"/>
        <v>2</v>
      </c>
      <c r="F1521" s="6" t="str">
        <f t="shared" si="374"/>
        <v/>
      </c>
      <c r="G1521" t="s">
        <v>10</v>
      </c>
      <c r="H1521" s="6" t="str">
        <f t="shared" ca="1" si="384"/>
        <v xml:space="preserve">Si estas medidas suman 77 grados, </v>
      </c>
      <c r="I1521" s="6" t="str">
        <f t="shared" ca="1" si="381"/>
        <v xml:space="preserve">y el primero es el </v>
      </c>
      <c r="J1521" s="6" t="str">
        <f t="shared" ca="1" si="382"/>
        <v xml:space="preserve">doble del segundo, \textbf{calcule} sus medidas </v>
      </c>
      <c r="K1521" s="6" t="s">
        <v>11</v>
      </c>
      <c r="L1521" s="13"/>
    </row>
    <row r="1522" spans="1:12" x14ac:dyDescent="0.3">
      <c r="B1522" s="15">
        <v>0</v>
      </c>
      <c r="C1522" s="6">
        <f t="shared" ca="1" si="373"/>
        <v>3.0541324646572554E-2</v>
      </c>
      <c r="D1522" s="6">
        <f t="shared" ca="1" si="377"/>
        <v>0.53054132464657255</v>
      </c>
      <c r="E1522" s="6">
        <f t="shared" ca="1" si="378"/>
        <v>1</v>
      </c>
      <c r="F1522" s="6" t="str">
        <f t="shared" si="374"/>
        <v/>
      </c>
      <c r="G1522" t="s">
        <v>10</v>
      </c>
      <c r="H1522" s="6" t="str">
        <f t="shared" ref="H1522:H1523" ca="1" si="385">CONCATENATE("Si estas medidas suman ", IF(E1513=0,180,IF(E1513=1,90,360))," grados, ")</f>
        <v xml:space="preserve">Si estas medidas suman 90 grados, </v>
      </c>
      <c r="I1522" s="6" t="str">
        <f t="shared" ca="1" si="381"/>
        <v xml:space="preserve">y el segundo es el </v>
      </c>
      <c r="J1522" s="6" t="str">
        <f t="shared" ca="1" si="382"/>
        <v xml:space="preserve">triple del primero, calcule sus medidas </v>
      </c>
      <c r="K1522" s="6" t="s">
        <v>11</v>
      </c>
      <c r="L1522" s="13"/>
    </row>
    <row r="1523" spans="1:12" x14ac:dyDescent="0.3">
      <c r="B1523" s="15">
        <v>0</v>
      </c>
      <c r="C1523" s="6">
        <f t="shared" ca="1" si="373"/>
        <v>0.17536779628191934</v>
      </c>
      <c r="D1523" s="6">
        <f t="shared" ca="1" si="377"/>
        <v>0.17536779628191934</v>
      </c>
      <c r="E1523" s="6">
        <f t="shared" ca="1" si="378"/>
        <v>2</v>
      </c>
      <c r="F1523" s="6" t="str">
        <f t="shared" si="374"/>
        <v/>
      </c>
      <c r="G1523" t="s">
        <v>10</v>
      </c>
      <c r="H1523" s="6" t="str">
        <f t="shared" ca="1" si="385"/>
        <v xml:space="preserve">Si estas medidas suman 180 grados, </v>
      </c>
      <c r="I1523" s="6" t="str">
        <f t="shared" ca="1" si="381"/>
        <v xml:space="preserve">y el primero es el </v>
      </c>
      <c r="J1523" s="6" t="str">
        <f t="shared" ca="1" si="382"/>
        <v xml:space="preserve">doble del segundo, \textbf{calcule} sus medidas </v>
      </c>
      <c r="K1523" s="6" t="s">
        <v>11</v>
      </c>
      <c r="L1523" s="13"/>
    </row>
    <row r="1524" spans="1:12" x14ac:dyDescent="0.3">
      <c r="A1524" t="s">
        <v>286</v>
      </c>
      <c r="B1524" s="15">
        <v>0</v>
      </c>
      <c r="C1524" s="6">
        <f t="shared" ca="1" si="373"/>
        <v>0.84920903713393037</v>
      </c>
      <c r="D1524" s="6">
        <f t="shared" ca="1" si="377"/>
        <v>0.15079096286606963</v>
      </c>
      <c r="E1524" s="6">
        <f t="shared" ca="1" si="378"/>
        <v>2</v>
      </c>
      <c r="F1524" s="6" t="str">
        <f t="shared" si="374"/>
        <v>\end{enumerate}\newpage   \section*{Cuenta:  X  }\begin{enumerate}</v>
      </c>
      <c r="G1524" t="s">
        <v>10</v>
      </c>
      <c r="H1524" s="6" t="str">
        <f t="shared" ref="H1524:H1534" ca="1" si="386">CONCATENATE("Si estas medidas suman ", ROUND(C1524*100+35,0)," grados, ")</f>
        <v xml:space="preserve">Si estas medidas suman 120 grados, </v>
      </c>
      <c r="I1524" s="6" t="str">
        <f t="shared" ca="1" si="381"/>
        <v xml:space="preserve">y el primero es el </v>
      </c>
      <c r="J1524" s="6" t="str">
        <f t="shared" ca="1" si="382"/>
        <v xml:space="preserve">doble del segundo, \textbf{calcule} sus medidas </v>
      </c>
      <c r="K1524" s="6" t="s">
        <v>11</v>
      </c>
      <c r="L1524" s="13"/>
    </row>
    <row r="1525" spans="1:12" x14ac:dyDescent="0.3">
      <c r="B1525" s="15">
        <v>0</v>
      </c>
      <c r="C1525" s="6">
        <f t="shared" ca="1" si="373"/>
        <v>0.28974244929201043</v>
      </c>
      <c r="D1525" s="6">
        <f t="shared" ca="1" si="377"/>
        <v>0.28974244929201043</v>
      </c>
      <c r="E1525" s="6">
        <f t="shared" ca="1" si="378"/>
        <v>1</v>
      </c>
      <c r="F1525" s="6" t="str">
        <f t="shared" si="374"/>
        <v/>
      </c>
      <c r="G1525" t="s">
        <v>10</v>
      </c>
      <c r="H1525" s="6" t="str">
        <f t="shared" ca="1" si="386"/>
        <v xml:space="preserve">Si estas medidas suman 64 grados, </v>
      </c>
      <c r="I1525" s="6" t="str">
        <f t="shared" ca="1" si="381"/>
        <v xml:space="preserve">y el segundo es el </v>
      </c>
      <c r="J1525" s="6" t="str">
        <f t="shared" ca="1" si="382"/>
        <v xml:space="preserve">triple del primero, calcule sus medidas </v>
      </c>
      <c r="K1525" s="6" t="s">
        <v>11</v>
      </c>
      <c r="L1525" s="13"/>
    </row>
    <row r="1526" spans="1:12" x14ac:dyDescent="0.3">
      <c r="B1526" s="15">
        <v>0</v>
      </c>
      <c r="C1526" s="6">
        <f t="shared" ca="1" si="373"/>
        <v>0.70658840895760022</v>
      </c>
      <c r="D1526" s="6">
        <f t="shared" ca="1" si="377"/>
        <v>0.29341159104239978</v>
      </c>
      <c r="E1526" s="6">
        <f t="shared" ca="1" si="378"/>
        <v>2</v>
      </c>
      <c r="F1526" s="6" t="str">
        <f t="shared" si="374"/>
        <v/>
      </c>
      <c r="G1526" t="s">
        <v>10</v>
      </c>
      <c r="H1526" s="6" t="str">
        <f t="shared" ca="1" si="386"/>
        <v xml:space="preserve">Si estas medidas suman 106 grados, </v>
      </c>
      <c r="I1526" s="6" t="str">
        <f t="shared" ca="1" si="381"/>
        <v xml:space="preserve">y el primero es el </v>
      </c>
      <c r="J1526" s="6" t="str">
        <f t="shared" ca="1" si="382"/>
        <v xml:space="preserve">doble del segundo, \textbf{calcule} sus medidas </v>
      </c>
      <c r="K1526" s="6" t="s">
        <v>11</v>
      </c>
      <c r="L1526" s="13"/>
    </row>
    <row r="1527" spans="1:12" x14ac:dyDescent="0.3">
      <c r="B1527" s="15">
        <v>0</v>
      </c>
      <c r="C1527" s="6">
        <f t="shared" ca="1" si="373"/>
        <v>0.13872954883998001</v>
      </c>
      <c r="D1527" s="6">
        <f t="shared" ca="1" si="377"/>
        <v>0.13872954883998001</v>
      </c>
      <c r="E1527" s="6">
        <f t="shared" ca="1" si="378"/>
        <v>1</v>
      </c>
      <c r="F1527" s="6" t="str">
        <f t="shared" si="374"/>
        <v/>
      </c>
      <c r="G1527" t="s">
        <v>10</v>
      </c>
      <c r="H1527" s="6" t="str">
        <f t="shared" ca="1" si="386"/>
        <v xml:space="preserve">Si estas medidas suman 49 grados, </v>
      </c>
      <c r="I1527" s="6" t="str">
        <f t="shared" ca="1" si="381"/>
        <v xml:space="preserve">y el segundo es el </v>
      </c>
      <c r="J1527" s="6" t="str">
        <f t="shared" ca="1" si="382"/>
        <v xml:space="preserve">triple del primero, calcule sus medidas </v>
      </c>
      <c r="K1527" s="6" t="s">
        <v>11</v>
      </c>
      <c r="L1527" s="13"/>
    </row>
    <row r="1528" spans="1:12" x14ac:dyDescent="0.3">
      <c r="B1528" s="15">
        <v>0</v>
      </c>
      <c r="C1528" s="6">
        <f t="shared" ca="1" si="373"/>
        <v>0.43824521951653639</v>
      </c>
      <c r="D1528" s="6">
        <f t="shared" ca="1" si="377"/>
        <v>0.43824521951653639</v>
      </c>
      <c r="E1528" s="6">
        <f t="shared" ca="1" si="378"/>
        <v>1</v>
      </c>
      <c r="F1528" s="6" t="str">
        <f t="shared" si="374"/>
        <v/>
      </c>
      <c r="G1528" t="s">
        <v>10</v>
      </c>
      <c r="H1528" s="6" t="str">
        <f t="shared" ca="1" si="386"/>
        <v xml:space="preserve">Si estas medidas suman 79 grados, </v>
      </c>
      <c r="I1528" s="6" t="str">
        <f t="shared" ca="1" si="381"/>
        <v xml:space="preserve">y el segundo es el </v>
      </c>
      <c r="J1528" s="6" t="str">
        <f t="shared" ca="1" si="382"/>
        <v xml:space="preserve">triple del primero, calcule sus medidas </v>
      </c>
      <c r="K1528" s="6" t="s">
        <v>11</v>
      </c>
      <c r="L1528" s="13"/>
    </row>
    <row r="1529" spans="1:12" x14ac:dyDescent="0.3">
      <c r="B1529" s="15">
        <v>0</v>
      </c>
      <c r="C1529" s="6">
        <f t="shared" ca="1" si="373"/>
        <v>0.53015425526929172</v>
      </c>
      <c r="D1529" s="6">
        <f t="shared" ca="1" si="377"/>
        <v>0.53015425526929172</v>
      </c>
      <c r="E1529" s="6">
        <f t="shared" ca="1" si="378"/>
        <v>1</v>
      </c>
      <c r="F1529" s="6" t="str">
        <f t="shared" si="374"/>
        <v/>
      </c>
      <c r="G1529" t="s">
        <v>10</v>
      </c>
      <c r="H1529" s="6" t="str">
        <f t="shared" ca="1" si="386"/>
        <v xml:space="preserve">Si estas medidas suman 88 grados, </v>
      </c>
      <c r="I1529" s="6" t="str">
        <f t="shared" ca="1" si="381"/>
        <v xml:space="preserve">y el segundo es el </v>
      </c>
      <c r="J1529" s="6" t="str">
        <f t="shared" ca="1" si="382"/>
        <v xml:space="preserve">triple del primero, calcule sus medidas </v>
      </c>
      <c r="K1529" s="6" t="s">
        <v>11</v>
      </c>
      <c r="L1529" s="13"/>
    </row>
    <row r="1530" spans="1:12" x14ac:dyDescent="0.3">
      <c r="B1530" s="15">
        <v>0</v>
      </c>
      <c r="C1530" s="6">
        <f t="shared" ca="1" si="373"/>
        <v>0.19573972011911711</v>
      </c>
      <c r="D1530" s="6">
        <f t="shared" ca="1" si="377"/>
        <v>0.19573972011911711</v>
      </c>
      <c r="E1530" s="6">
        <f t="shared" ca="1" si="378"/>
        <v>1</v>
      </c>
      <c r="F1530" s="6" t="str">
        <f t="shared" si="374"/>
        <v/>
      </c>
      <c r="G1530" t="s">
        <v>10</v>
      </c>
      <c r="H1530" s="6" t="str">
        <f t="shared" ca="1" si="386"/>
        <v xml:space="preserve">Si estas medidas suman 55 grados, </v>
      </c>
      <c r="I1530" s="6" t="str">
        <f t="shared" ca="1" si="381"/>
        <v xml:space="preserve">y el segundo es el </v>
      </c>
      <c r="J1530" s="6" t="str">
        <f t="shared" ca="1" si="382"/>
        <v xml:space="preserve">triple del primero, calcule sus medidas </v>
      </c>
      <c r="K1530" s="6" t="s">
        <v>11</v>
      </c>
      <c r="L1530" s="13"/>
    </row>
    <row r="1531" spans="1:12" x14ac:dyDescent="0.3">
      <c r="B1531" s="15">
        <v>0</v>
      </c>
      <c r="C1531" s="6">
        <f t="shared" ca="1" si="373"/>
        <v>0.92233352943141655</v>
      </c>
      <c r="D1531" s="6">
        <f t="shared" ca="1" si="377"/>
        <v>7.7666470568583446E-2</v>
      </c>
      <c r="E1531" s="6">
        <f t="shared" ca="1" si="378"/>
        <v>1</v>
      </c>
      <c r="F1531" s="6" t="str">
        <f t="shared" si="374"/>
        <v/>
      </c>
      <c r="G1531" t="s">
        <v>10</v>
      </c>
      <c r="H1531" s="6" t="str">
        <f t="shared" ca="1" si="386"/>
        <v xml:space="preserve">Si estas medidas suman 127 grados, </v>
      </c>
      <c r="I1531" s="6" t="str">
        <f t="shared" ca="1" si="381"/>
        <v xml:space="preserve">y el segundo es el </v>
      </c>
      <c r="J1531" s="6" t="str">
        <f t="shared" ca="1" si="382"/>
        <v xml:space="preserve">triple del primero, calcule sus medidas </v>
      </c>
      <c r="K1531" s="6" t="s">
        <v>11</v>
      </c>
      <c r="L1531" s="13"/>
    </row>
    <row r="1532" spans="1:12" x14ac:dyDescent="0.3">
      <c r="B1532" s="15">
        <v>0</v>
      </c>
      <c r="C1532" s="6">
        <f t="shared" ca="1" si="373"/>
        <v>4.6347147525394372E-2</v>
      </c>
      <c r="D1532" s="6">
        <f t="shared" ca="1" si="377"/>
        <v>0.54634714752539437</v>
      </c>
      <c r="E1532" s="6">
        <f t="shared" ca="1" si="378"/>
        <v>0</v>
      </c>
      <c r="F1532" s="6" t="str">
        <f t="shared" si="374"/>
        <v/>
      </c>
      <c r="G1532" t="s">
        <v>10</v>
      </c>
      <c r="H1532" s="6" t="str">
        <f t="shared" ca="1" si="386"/>
        <v xml:space="preserve">Si estas medidas suman 40 grados, </v>
      </c>
      <c r="I1532" s="6" t="str">
        <f t="shared" ca="1" si="381"/>
        <v xml:space="preserve">y el segundo es el </v>
      </c>
      <c r="J1532" s="6" t="str">
        <f t="shared" ca="1" si="382"/>
        <v xml:space="preserve">triple del primero, calcule sus medidas </v>
      </c>
      <c r="K1532" s="6" t="s">
        <v>11</v>
      </c>
      <c r="L1532" s="13"/>
    </row>
    <row r="1533" spans="1:12" x14ac:dyDescent="0.3">
      <c r="B1533" s="15">
        <v>0</v>
      </c>
      <c r="C1533" s="6">
        <f t="shared" ca="1" si="373"/>
        <v>0.50723689458789001</v>
      </c>
      <c r="D1533" s="6">
        <f t="shared" ca="1" si="377"/>
        <v>0.50723689458789001</v>
      </c>
      <c r="E1533" s="6">
        <f t="shared" ca="1" si="378"/>
        <v>2</v>
      </c>
      <c r="F1533" s="6" t="str">
        <f t="shared" si="374"/>
        <v/>
      </c>
      <c r="G1533" t="s">
        <v>10</v>
      </c>
      <c r="H1533" s="6" t="str">
        <f t="shared" ca="1" si="386"/>
        <v xml:space="preserve">Si estas medidas suman 86 grados, </v>
      </c>
      <c r="I1533" s="6" t="str">
        <f t="shared" ca="1" si="381"/>
        <v xml:space="preserve">y el primero es el </v>
      </c>
      <c r="J1533" s="6" t="str">
        <f t="shared" ca="1" si="382"/>
        <v xml:space="preserve">doble del segundo, \textbf{calcule} sus medidas </v>
      </c>
      <c r="K1533" s="6" t="s">
        <v>11</v>
      </c>
      <c r="L1533" s="13"/>
    </row>
    <row r="1534" spans="1:12" x14ac:dyDescent="0.3">
      <c r="B1534" s="15">
        <v>0</v>
      </c>
      <c r="C1534" s="6">
        <f t="shared" ca="1" si="373"/>
        <v>0.40075649482173903</v>
      </c>
      <c r="D1534" s="6">
        <f t="shared" ca="1" si="377"/>
        <v>0.40075649482173903</v>
      </c>
      <c r="E1534" s="6">
        <f t="shared" ca="1" si="378"/>
        <v>0</v>
      </c>
      <c r="F1534" s="6" t="str">
        <f t="shared" si="374"/>
        <v/>
      </c>
      <c r="G1534" t="s">
        <v>10</v>
      </c>
      <c r="H1534" s="6" t="str">
        <f t="shared" ca="1" si="386"/>
        <v xml:space="preserve">Si estas medidas suman 75 grados, </v>
      </c>
      <c r="I1534" s="6" t="str">
        <f t="shared" ca="1" si="381"/>
        <v xml:space="preserve">y el segundo es el </v>
      </c>
      <c r="J1534" s="6" t="str">
        <f t="shared" ca="1" si="382"/>
        <v xml:space="preserve">triple del primero, calcule sus medidas </v>
      </c>
      <c r="K1534" s="6" t="s">
        <v>11</v>
      </c>
      <c r="L1534" s="13"/>
    </row>
    <row r="1535" spans="1:12" x14ac:dyDescent="0.3">
      <c r="B1535" s="15">
        <v>0</v>
      </c>
      <c r="C1535" s="6">
        <f t="shared" ca="1" si="373"/>
        <v>0.66640527658604465</v>
      </c>
      <c r="D1535" s="6">
        <f t="shared" ca="1" si="377"/>
        <v>0.33359472341395535</v>
      </c>
      <c r="E1535" s="6">
        <f t="shared" ca="1" si="378"/>
        <v>0</v>
      </c>
      <c r="F1535" s="6" t="str">
        <f t="shared" si="374"/>
        <v/>
      </c>
      <c r="G1535" t="s">
        <v>10</v>
      </c>
      <c r="H1535" s="6" t="str">
        <f t="shared" ref="H1535:H1536" ca="1" si="387">CONCATENATE("Si estas medidas suman ", IF(E1526=0,180,IF(E1526=1,90,360))," grados, ")</f>
        <v xml:space="preserve">Si estas medidas suman 360 grados, </v>
      </c>
      <c r="I1535" s="6" t="str">
        <f t="shared" ca="1" si="381"/>
        <v xml:space="preserve">y el segundo es el </v>
      </c>
      <c r="J1535" s="6" t="str">
        <f t="shared" ca="1" si="382"/>
        <v xml:space="preserve">triple del primero, calcule sus medidas </v>
      </c>
      <c r="K1535" s="6" t="s">
        <v>11</v>
      </c>
      <c r="L1535" s="13"/>
    </row>
    <row r="1536" spans="1:12" x14ac:dyDescent="0.3">
      <c r="B1536" s="15">
        <v>0</v>
      </c>
      <c r="C1536" s="6">
        <f t="shared" ca="1" si="373"/>
        <v>0.46041164465165285</v>
      </c>
      <c r="D1536" s="6">
        <f t="shared" ca="1" si="377"/>
        <v>0.46041164465165285</v>
      </c>
      <c r="E1536" s="6">
        <f t="shared" ca="1" si="378"/>
        <v>0</v>
      </c>
      <c r="F1536" s="6" t="str">
        <f t="shared" si="374"/>
        <v/>
      </c>
      <c r="G1536" t="s">
        <v>10</v>
      </c>
      <c r="H1536" s="6" t="str">
        <f t="shared" ca="1" si="387"/>
        <v xml:space="preserve">Si estas medidas suman 90 grados, </v>
      </c>
      <c r="I1536" s="6" t="str">
        <f t="shared" ca="1" si="381"/>
        <v xml:space="preserve">y el segundo es el </v>
      </c>
      <c r="J1536" s="6" t="str">
        <f t="shared" ca="1" si="382"/>
        <v xml:space="preserve">triple del primero, calcule sus medidas </v>
      </c>
      <c r="K1536" s="6" t="s">
        <v>11</v>
      </c>
      <c r="L1536" s="13"/>
    </row>
    <row r="1537" spans="1:12" x14ac:dyDescent="0.3">
      <c r="A1537" t="s">
        <v>286</v>
      </c>
      <c r="B1537" s="15">
        <v>0</v>
      </c>
      <c r="C1537" s="6">
        <f t="shared" ca="1" si="373"/>
        <v>0.45173648056896443</v>
      </c>
      <c r="D1537" s="6">
        <f t="shared" ca="1" si="377"/>
        <v>0.45173648056896443</v>
      </c>
      <c r="E1537" s="6">
        <f t="shared" ca="1" si="378"/>
        <v>2</v>
      </c>
      <c r="F1537" s="6" t="str">
        <f t="shared" si="374"/>
        <v>\end{enumerate}\newpage   \section*{Cuenta:  X  }\begin{enumerate}</v>
      </c>
      <c r="G1537" t="s">
        <v>10</v>
      </c>
      <c r="H1537" s="6" t="str">
        <f t="shared" ref="H1537:H1547" ca="1" si="388">CONCATENATE("Si estas medidas suman ", ROUND(C1537*100+35,0)," grados, ")</f>
        <v xml:space="preserve">Si estas medidas suman 80 grados, </v>
      </c>
      <c r="I1537" s="6" t="str">
        <f t="shared" ca="1" si="381"/>
        <v xml:space="preserve">y el primero es el </v>
      </c>
      <c r="J1537" s="6" t="str">
        <f t="shared" ca="1" si="382"/>
        <v xml:space="preserve">doble del segundo, \textbf{calcule} sus medidas </v>
      </c>
      <c r="K1537" s="6" t="s">
        <v>11</v>
      </c>
      <c r="L1537" s="13"/>
    </row>
    <row r="1538" spans="1:12" x14ac:dyDescent="0.3">
      <c r="B1538" s="15">
        <v>0</v>
      </c>
      <c r="C1538" s="6">
        <f t="shared" ca="1" si="373"/>
        <v>0.30132958419724742</v>
      </c>
      <c r="D1538" s="6">
        <f t="shared" ca="1" si="377"/>
        <v>0.30132958419724742</v>
      </c>
      <c r="E1538" s="6">
        <f t="shared" ca="1" si="378"/>
        <v>2</v>
      </c>
      <c r="F1538" s="6" t="str">
        <f t="shared" si="374"/>
        <v/>
      </c>
      <c r="G1538" t="s">
        <v>10</v>
      </c>
      <c r="H1538" s="6" t="str">
        <f t="shared" ca="1" si="388"/>
        <v xml:space="preserve">Si estas medidas suman 65 grados, </v>
      </c>
      <c r="I1538" s="6" t="str">
        <f t="shared" ca="1" si="381"/>
        <v xml:space="preserve">y el primero es el </v>
      </c>
      <c r="J1538" s="6" t="str">
        <f t="shared" ca="1" si="382"/>
        <v xml:space="preserve">doble del segundo, \textbf{calcule} sus medidas </v>
      </c>
      <c r="K1538" s="6" t="s">
        <v>11</v>
      </c>
      <c r="L1538" s="13"/>
    </row>
    <row r="1539" spans="1:12" x14ac:dyDescent="0.3">
      <c r="B1539" s="15">
        <v>0</v>
      </c>
      <c r="C1539" s="6">
        <f t="shared" ref="C1539:C1602" ca="1" si="389">RAND()</f>
        <v>0.55841672997335978</v>
      </c>
      <c r="D1539" s="6">
        <f t="shared" ca="1" si="377"/>
        <v>0.55841672997335978</v>
      </c>
      <c r="E1539" s="6">
        <f t="shared" ca="1" si="378"/>
        <v>1</v>
      </c>
      <c r="F1539" s="6" t="str">
        <f t="shared" si="374"/>
        <v/>
      </c>
      <c r="G1539" t="s">
        <v>10</v>
      </c>
      <c r="H1539" s="6" t="str">
        <f t="shared" ca="1" si="388"/>
        <v xml:space="preserve">Si estas medidas suman 91 grados, </v>
      </c>
      <c r="I1539" s="6" t="str">
        <f t="shared" ca="1" si="381"/>
        <v xml:space="preserve">y el segundo es el </v>
      </c>
      <c r="J1539" s="6" t="str">
        <f t="shared" ca="1" si="382"/>
        <v xml:space="preserve">triple del primero, calcule sus medidas </v>
      </c>
      <c r="K1539" s="6" t="s">
        <v>11</v>
      </c>
      <c r="L1539" s="13"/>
    </row>
    <row r="1540" spans="1:12" x14ac:dyDescent="0.3">
      <c r="B1540" s="15">
        <v>0</v>
      </c>
      <c r="C1540" s="6">
        <f t="shared" ca="1" si="389"/>
        <v>0.22565025947912154</v>
      </c>
      <c r="D1540" s="6">
        <f t="shared" ca="1" si="377"/>
        <v>0.22565025947912154</v>
      </c>
      <c r="E1540" s="6">
        <f t="shared" ca="1" si="378"/>
        <v>1</v>
      </c>
      <c r="F1540" s="6" t="str">
        <f t="shared" ref="F1540:F1603" si="390">IF(A1540=0,"",A1540)</f>
        <v/>
      </c>
      <c r="G1540" t="s">
        <v>10</v>
      </c>
      <c r="H1540" s="6" t="str">
        <f t="shared" ca="1" si="388"/>
        <v xml:space="preserve">Si estas medidas suman 58 grados, </v>
      </c>
      <c r="I1540" s="6" t="str">
        <f t="shared" ca="1" si="381"/>
        <v xml:space="preserve">y el segundo es el </v>
      </c>
      <c r="J1540" s="6" t="str">
        <f t="shared" ca="1" si="382"/>
        <v xml:space="preserve">triple del primero, calcule sus medidas </v>
      </c>
      <c r="K1540" s="6" t="s">
        <v>11</v>
      </c>
      <c r="L1540" s="13"/>
    </row>
    <row r="1541" spans="1:12" x14ac:dyDescent="0.3">
      <c r="B1541" s="15">
        <v>0</v>
      </c>
      <c r="C1541" s="6">
        <f t="shared" ca="1" si="389"/>
        <v>0.85733428548131974</v>
      </c>
      <c r="D1541" s="6">
        <f t="shared" ca="1" si="377"/>
        <v>0.14266571451868026</v>
      </c>
      <c r="E1541" s="6">
        <f t="shared" ca="1" si="378"/>
        <v>2</v>
      </c>
      <c r="F1541" s="6" t="str">
        <f t="shared" si="390"/>
        <v/>
      </c>
      <c r="G1541" t="s">
        <v>10</v>
      </c>
      <c r="H1541" s="6" t="str">
        <f t="shared" ca="1" si="388"/>
        <v xml:space="preserve">Si estas medidas suman 121 grados, </v>
      </c>
      <c r="I1541" s="6" t="str">
        <f t="shared" ca="1" si="381"/>
        <v xml:space="preserve">y el primero es el </v>
      </c>
      <c r="J1541" s="6" t="str">
        <f t="shared" ca="1" si="382"/>
        <v xml:space="preserve">doble del segundo, \textbf{calcule} sus medidas </v>
      </c>
      <c r="K1541" s="6" t="s">
        <v>11</v>
      </c>
      <c r="L1541" s="13"/>
    </row>
    <row r="1542" spans="1:12" x14ac:dyDescent="0.3">
      <c r="B1542" s="15">
        <v>0</v>
      </c>
      <c r="C1542" s="6">
        <f t="shared" ca="1" si="389"/>
        <v>0.82044491751133364</v>
      </c>
      <c r="D1542" s="6">
        <f t="shared" ca="1" si="377"/>
        <v>0.17955508248866636</v>
      </c>
      <c r="E1542" s="6">
        <f t="shared" ca="1" si="378"/>
        <v>2</v>
      </c>
      <c r="F1542" s="6" t="str">
        <f t="shared" si="390"/>
        <v/>
      </c>
      <c r="G1542" t="s">
        <v>10</v>
      </c>
      <c r="H1542" s="6" t="str">
        <f t="shared" ca="1" si="388"/>
        <v xml:space="preserve">Si estas medidas suman 117 grados, </v>
      </c>
      <c r="I1542" s="6" t="str">
        <f t="shared" ca="1" si="381"/>
        <v xml:space="preserve">y el primero es el </v>
      </c>
      <c r="J1542" s="6" t="str">
        <f t="shared" ca="1" si="382"/>
        <v xml:space="preserve">doble del segundo, \textbf{calcule} sus medidas </v>
      </c>
      <c r="K1542" s="6" t="s">
        <v>11</v>
      </c>
      <c r="L1542" s="13"/>
    </row>
    <row r="1543" spans="1:12" x14ac:dyDescent="0.3">
      <c r="B1543" s="15">
        <v>0</v>
      </c>
      <c r="C1543" s="6">
        <f t="shared" ca="1" si="389"/>
        <v>0.89472372584078608</v>
      </c>
      <c r="D1543" s="6">
        <f t="shared" ca="1" si="377"/>
        <v>0.10527627415921392</v>
      </c>
      <c r="E1543" s="6">
        <f t="shared" ca="1" si="378"/>
        <v>1</v>
      </c>
      <c r="F1543" s="6" t="str">
        <f t="shared" si="390"/>
        <v/>
      </c>
      <c r="G1543" t="s">
        <v>10</v>
      </c>
      <c r="H1543" s="6" t="str">
        <f t="shared" ca="1" si="388"/>
        <v xml:space="preserve">Si estas medidas suman 124 grados, </v>
      </c>
      <c r="I1543" s="6" t="str">
        <f t="shared" ca="1" si="381"/>
        <v xml:space="preserve">y el segundo es el </v>
      </c>
      <c r="J1543" s="6" t="str">
        <f t="shared" ca="1" si="382"/>
        <v xml:space="preserve">triple del primero, calcule sus medidas </v>
      </c>
      <c r="K1543" s="6" t="s">
        <v>11</v>
      </c>
      <c r="L1543" s="13"/>
    </row>
    <row r="1544" spans="1:12" x14ac:dyDescent="0.3">
      <c r="B1544" s="15">
        <v>0</v>
      </c>
      <c r="C1544" s="6">
        <f t="shared" ca="1" si="389"/>
        <v>0.22866000069166037</v>
      </c>
      <c r="D1544" s="6">
        <f t="shared" ca="1" si="377"/>
        <v>0.22866000069166037</v>
      </c>
      <c r="E1544" s="6">
        <f t="shared" ca="1" si="378"/>
        <v>1</v>
      </c>
      <c r="F1544" s="6" t="str">
        <f t="shared" si="390"/>
        <v/>
      </c>
      <c r="G1544" t="s">
        <v>10</v>
      </c>
      <c r="H1544" s="6" t="str">
        <f t="shared" ca="1" si="388"/>
        <v xml:space="preserve">Si estas medidas suman 58 grados, </v>
      </c>
      <c r="I1544" s="6" t="str">
        <f t="shared" ca="1" si="381"/>
        <v xml:space="preserve">y el segundo es el </v>
      </c>
      <c r="J1544" s="6" t="str">
        <f t="shared" ca="1" si="382"/>
        <v xml:space="preserve">triple del primero, calcule sus medidas </v>
      </c>
      <c r="K1544" s="6" t="s">
        <v>11</v>
      </c>
      <c r="L1544" s="13"/>
    </row>
    <row r="1545" spans="1:12" x14ac:dyDescent="0.3">
      <c r="B1545" s="15">
        <v>0</v>
      </c>
      <c r="C1545" s="6">
        <f t="shared" ca="1" si="389"/>
        <v>0.31695173957892087</v>
      </c>
      <c r="D1545" s="6">
        <f t="shared" ca="1" si="377"/>
        <v>0.31695173957892087</v>
      </c>
      <c r="E1545" s="6">
        <f t="shared" ca="1" si="378"/>
        <v>1</v>
      </c>
      <c r="F1545" s="6" t="str">
        <f t="shared" si="390"/>
        <v/>
      </c>
      <c r="G1545" t="s">
        <v>10</v>
      </c>
      <c r="H1545" s="6" t="str">
        <f t="shared" ca="1" si="388"/>
        <v xml:space="preserve">Si estas medidas suman 67 grados, </v>
      </c>
      <c r="I1545" s="6" t="str">
        <f t="shared" ca="1" si="381"/>
        <v xml:space="preserve">y el segundo es el </v>
      </c>
      <c r="J1545" s="6" t="str">
        <f t="shared" ca="1" si="382"/>
        <v xml:space="preserve">triple del primero, calcule sus medidas </v>
      </c>
      <c r="K1545" s="6" t="s">
        <v>11</v>
      </c>
      <c r="L1545" s="13"/>
    </row>
    <row r="1546" spans="1:12" x14ac:dyDescent="0.3">
      <c r="B1546" s="15">
        <v>0</v>
      </c>
      <c r="C1546" s="6">
        <f t="shared" ca="1" si="389"/>
        <v>0.95425776084735792</v>
      </c>
      <c r="D1546" s="6">
        <f t="shared" ca="1" si="377"/>
        <v>4.5742239152642084E-2</v>
      </c>
      <c r="E1546" s="6">
        <f t="shared" ca="1" si="378"/>
        <v>1</v>
      </c>
      <c r="F1546" s="6" t="str">
        <f t="shared" si="390"/>
        <v/>
      </c>
      <c r="G1546" t="s">
        <v>10</v>
      </c>
      <c r="H1546" s="6" t="str">
        <f t="shared" ca="1" si="388"/>
        <v xml:space="preserve">Si estas medidas suman 130 grados, </v>
      </c>
      <c r="I1546" s="6" t="str">
        <f t="shared" ca="1" si="381"/>
        <v xml:space="preserve">y el segundo es el </v>
      </c>
      <c r="J1546" s="6" t="str">
        <f t="shared" ca="1" si="382"/>
        <v xml:space="preserve">triple del primero, calcule sus medidas </v>
      </c>
      <c r="K1546" s="6" t="s">
        <v>11</v>
      </c>
      <c r="L1546" s="13"/>
    </row>
    <row r="1547" spans="1:12" x14ac:dyDescent="0.3">
      <c r="B1547" s="15">
        <v>0</v>
      </c>
      <c r="C1547" s="6">
        <f t="shared" ca="1" si="389"/>
        <v>0.93064844798656576</v>
      </c>
      <c r="D1547" s="6">
        <f t="shared" ca="1" si="377"/>
        <v>6.9351552013434237E-2</v>
      </c>
      <c r="E1547" s="6">
        <f t="shared" ca="1" si="378"/>
        <v>0</v>
      </c>
      <c r="F1547" s="6" t="str">
        <f t="shared" si="390"/>
        <v/>
      </c>
      <c r="G1547" t="s">
        <v>10</v>
      </c>
      <c r="H1547" s="6" t="str">
        <f t="shared" ca="1" si="388"/>
        <v xml:space="preserve">Si estas medidas suman 128 grados, </v>
      </c>
      <c r="I1547" s="6" t="str">
        <f t="shared" ca="1" si="381"/>
        <v xml:space="preserve">y el segundo es el </v>
      </c>
      <c r="J1547" s="6" t="str">
        <f t="shared" ca="1" si="382"/>
        <v xml:space="preserve">triple del primero, calcule sus medidas </v>
      </c>
      <c r="K1547" s="6" t="s">
        <v>11</v>
      </c>
      <c r="L1547" s="13"/>
    </row>
    <row r="1548" spans="1:12" x14ac:dyDescent="0.3">
      <c r="B1548" s="15">
        <v>0</v>
      </c>
      <c r="C1548" s="6">
        <f t="shared" ca="1" si="389"/>
        <v>0.43088585137538371</v>
      </c>
      <c r="D1548" s="6">
        <f t="shared" ca="1" si="377"/>
        <v>0.43088585137538371</v>
      </c>
      <c r="E1548" s="6">
        <f t="shared" ca="1" si="378"/>
        <v>0</v>
      </c>
      <c r="F1548" s="6" t="str">
        <f t="shared" si="390"/>
        <v/>
      </c>
      <c r="G1548" t="s">
        <v>10</v>
      </c>
      <c r="H1548" s="6" t="str">
        <f t="shared" ref="H1548:H1549" ca="1" si="391">CONCATENATE("Si estas medidas suman ", IF(E1539=0,180,IF(E1539=1,90,360))," grados, ")</f>
        <v xml:space="preserve">Si estas medidas suman 90 grados, </v>
      </c>
      <c r="I1548" s="6" t="str">
        <f t="shared" ca="1" si="381"/>
        <v xml:space="preserve">y el segundo es el </v>
      </c>
      <c r="J1548" s="6" t="str">
        <f t="shared" ca="1" si="382"/>
        <v xml:space="preserve">triple del primero, calcule sus medidas </v>
      </c>
      <c r="K1548" s="6" t="s">
        <v>11</v>
      </c>
      <c r="L1548" s="13"/>
    </row>
    <row r="1549" spans="1:12" x14ac:dyDescent="0.3">
      <c r="B1549" s="15">
        <v>0</v>
      </c>
      <c r="C1549" s="6">
        <f t="shared" ca="1" si="389"/>
        <v>0.825854525992745</v>
      </c>
      <c r="D1549" s="6">
        <f t="shared" ca="1" si="377"/>
        <v>0.174145474007255</v>
      </c>
      <c r="E1549" s="6">
        <f t="shared" ca="1" si="378"/>
        <v>2</v>
      </c>
      <c r="F1549" s="6" t="str">
        <f t="shared" si="390"/>
        <v/>
      </c>
      <c r="G1549" t="s">
        <v>10</v>
      </c>
      <c r="H1549" s="6" t="str">
        <f t="shared" ca="1" si="391"/>
        <v xml:space="preserve">Si estas medidas suman 90 grados, </v>
      </c>
      <c r="I1549" s="6" t="str">
        <f t="shared" ca="1" si="381"/>
        <v xml:space="preserve">y el primero es el </v>
      </c>
      <c r="J1549" s="6" t="str">
        <f t="shared" ca="1" si="382"/>
        <v xml:space="preserve">doble del segundo, \textbf{calcule} sus medidas </v>
      </c>
      <c r="K1549" s="6" t="s">
        <v>11</v>
      </c>
      <c r="L1549" s="13"/>
    </row>
    <row r="1550" spans="1:12" x14ac:dyDescent="0.3">
      <c r="A1550" t="s">
        <v>286</v>
      </c>
      <c r="B1550" s="15">
        <v>0</v>
      </c>
      <c r="C1550" s="6">
        <f t="shared" ca="1" si="389"/>
        <v>0.93132185954739166</v>
      </c>
      <c r="D1550" s="6">
        <f t="shared" ca="1" si="377"/>
        <v>6.8678140452608338E-2</v>
      </c>
      <c r="E1550" s="6">
        <f t="shared" ca="1" si="378"/>
        <v>0</v>
      </c>
      <c r="F1550" s="6" t="str">
        <f t="shared" si="390"/>
        <v>\end{enumerate}\newpage   \section*{Cuenta:  X  }\begin{enumerate}</v>
      </c>
      <c r="G1550" t="s">
        <v>10</v>
      </c>
      <c r="H1550" s="6" t="str">
        <f t="shared" ref="H1550:H1560" ca="1" si="392">CONCATENATE("Si estas medidas suman ", ROUND(C1550*100+35,0)," grados, ")</f>
        <v xml:space="preserve">Si estas medidas suman 128 grados, </v>
      </c>
      <c r="I1550" s="6" t="str">
        <f t="shared" ca="1" si="381"/>
        <v xml:space="preserve">y el segundo es el </v>
      </c>
      <c r="J1550" s="6" t="str">
        <f t="shared" ca="1" si="382"/>
        <v xml:space="preserve">triple del primero, calcule sus medidas </v>
      </c>
      <c r="K1550" s="6" t="s">
        <v>11</v>
      </c>
      <c r="L1550" s="13"/>
    </row>
    <row r="1551" spans="1:12" x14ac:dyDescent="0.3">
      <c r="B1551" s="15">
        <v>0</v>
      </c>
      <c r="C1551" s="6">
        <f t="shared" ca="1" si="389"/>
        <v>0.39850973735744744</v>
      </c>
      <c r="D1551" s="6">
        <f t="shared" ca="1" si="377"/>
        <v>0.39850973735744744</v>
      </c>
      <c r="E1551" s="6">
        <f t="shared" ca="1" si="378"/>
        <v>0</v>
      </c>
      <c r="F1551" s="6" t="str">
        <f t="shared" si="390"/>
        <v/>
      </c>
      <c r="G1551" t="s">
        <v>10</v>
      </c>
      <c r="H1551" s="6" t="str">
        <f t="shared" ca="1" si="392"/>
        <v xml:space="preserve">Si estas medidas suman 75 grados, </v>
      </c>
      <c r="I1551" s="6" t="str">
        <f t="shared" ca="1" si="381"/>
        <v xml:space="preserve">y el segundo es el </v>
      </c>
      <c r="J1551" s="6" t="str">
        <f t="shared" ca="1" si="382"/>
        <v xml:space="preserve">triple del primero, calcule sus medidas </v>
      </c>
      <c r="K1551" s="6" t="s">
        <v>11</v>
      </c>
      <c r="L1551" s="13"/>
    </row>
    <row r="1552" spans="1:12" x14ac:dyDescent="0.3">
      <c r="B1552" s="15">
        <v>0</v>
      </c>
      <c r="C1552" s="6">
        <f t="shared" ca="1" si="389"/>
        <v>0.60710796992503469</v>
      </c>
      <c r="D1552" s="6">
        <f t="shared" ref="D1552:D1615" ca="1" si="393">IF(C1552&gt;0.1,      IF(C1552&lt;0.6,C1552,ABS(1-C1552)),C1552+0.5)</f>
        <v>0.39289203007496531</v>
      </c>
      <c r="E1552" s="6">
        <f t="shared" ref="E1552:E1615" ca="1" si="394">MOD(INT(D1552*99),3)</f>
        <v>2</v>
      </c>
      <c r="F1552" s="6" t="str">
        <f t="shared" si="390"/>
        <v/>
      </c>
      <c r="G1552" t="s">
        <v>10</v>
      </c>
      <c r="H1552" s="6" t="str">
        <f t="shared" ca="1" si="392"/>
        <v xml:space="preserve">Si estas medidas suman 96 grados, </v>
      </c>
      <c r="I1552" s="6" t="str">
        <f t="shared" ca="1" si="381"/>
        <v xml:space="preserve">y el primero es el </v>
      </c>
      <c r="J1552" s="6" t="str">
        <f t="shared" ca="1" si="382"/>
        <v xml:space="preserve">doble del segundo, \textbf{calcule} sus medidas </v>
      </c>
      <c r="K1552" s="6" t="s">
        <v>11</v>
      </c>
      <c r="L1552" s="13"/>
    </row>
    <row r="1553" spans="2:12" x14ac:dyDescent="0.3">
      <c r="B1553" s="15">
        <v>0</v>
      </c>
      <c r="C1553" s="6">
        <f t="shared" ca="1" si="389"/>
        <v>0.14028958990704365</v>
      </c>
      <c r="D1553" s="6">
        <f t="shared" ca="1" si="393"/>
        <v>0.14028958990704365</v>
      </c>
      <c r="E1553" s="6">
        <f t="shared" ca="1" si="394"/>
        <v>1</v>
      </c>
      <c r="F1553" s="6" t="str">
        <f t="shared" si="390"/>
        <v/>
      </c>
      <c r="G1553" t="s">
        <v>10</v>
      </c>
      <c r="H1553" s="6" t="str">
        <f t="shared" ca="1" si="392"/>
        <v xml:space="preserve">Si estas medidas suman 49 grados, </v>
      </c>
      <c r="I1553" s="6" t="str">
        <f t="shared" ca="1" si="381"/>
        <v xml:space="preserve">y el segundo es el </v>
      </c>
      <c r="J1553" s="6" t="str">
        <f t="shared" ca="1" si="382"/>
        <v xml:space="preserve">triple del primero, calcule sus medidas </v>
      </c>
      <c r="K1553" s="6" t="s">
        <v>11</v>
      </c>
      <c r="L1553" s="13"/>
    </row>
    <row r="1554" spans="2:12" x14ac:dyDescent="0.3">
      <c r="B1554" s="15">
        <v>0</v>
      </c>
      <c r="C1554" s="6">
        <f t="shared" ca="1" si="389"/>
        <v>0.69707838444063364</v>
      </c>
      <c r="D1554" s="6">
        <f t="shared" ca="1" si="393"/>
        <v>0.30292161555936636</v>
      </c>
      <c r="E1554" s="6">
        <f t="shared" ca="1" si="394"/>
        <v>2</v>
      </c>
      <c r="F1554" s="6" t="str">
        <f t="shared" si="390"/>
        <v/>
      </c>
      <c r="G1554" t="s">
        <v>10</v>
      </c>
      <c r="H1554" s="6" t="str">
        <f t="shared" ca="1" si="392"/>
        <v xml:space="preserve">Si estas medidas suman 105 grados, </v>
      </c>
      <c r="I1554" s="6" t="str">
        <f t="shared" ca="1" si="381"/>
        <v xml:space="preserve">y el primero es el </v>
      </c>
      <c r="J1554" s="6" t="str">
        <f t="shared" ca="1" si="382"/>
        <v xml:space="preserve">doble del segundo, \textbf{calcule} sus medidas </v>
      </c>
      <c r="K1554" s="6" t="s">
        <v>11</v>
      </c>
      <c r="L1554" s="13"/>
    </row>
    <row r="1555" spans="2:12" x14ac:dyDescent="0.3">
      <c r="B1555" s="15">
        <v>0</v>
      </c>
      <c r="C1555" s="6">
        <f t="shared" ca="1" si="389"/>
        <v>0.21591325453123544</v>
      </c>
      <c r="D1555" s="6">
        <f t="shared" ca="1" si="393"/>
        <v>0.21591325453123544</v>
      </c>
      <c r="E1555" s="6">
        <f t="shared" ca="1" si="394"/>
        <v>0</v>
      </c>
      <c r="F1555" s="6" t="str">
        <f t="shared" si="390"/>
        <v/>
      </c>
      <c r="G1555" t="s">
        <v>10</v>
      </c>
      <c r="H1555" s="6" t="str">
        <f t="shared" ca="1" si="392"/>
        <v xml:space="preserve">Si estas medidas suman 57 grados, </v>
      </c>
      <c r="I1555" s="6" t="str">
        <f t="shared" ca="1" si="381"/>
        <v xml:space="preserve">y el segundo es el </v>
      </c>
      <c r="J1555" s="6" t="str">
        <f t="shared" ca="1" si="382"/>
        <v xml:space="preserve">triple del primero, calcule sus medidas </v>
      </c>
      <c r="K1555" s="6" t="s">
        <v>11</v>
      </c>
      <c r="L1555" s="13"/>
    </row>
    <row r="1556" spans="2:12" x14ac:dyDescent="0.3">
      <c r="B1556" s="15">
        <v>0</v>
      </c>
      <c r="C1556" s="6">
        <f t="shared" ca="1" si="389"/>
        <v>0.34353413440783909</v>
      </c>
      <c r="D1556" s="6">
        <f t="shared" ca="1" si="393"/>
        <v>0.34353413440783909</v>
      </c>
      <c r="E1556" s="6">
        <f t="shared" ca="1" si="394"/>
        <v>1</v>
      </c>
      <c r="F1556" s="6" t="str">
        <f t="shared" si="390"/>
        <v/>
      </c>
      <c r="G1556" t="s">
        <v>10</v>
      </c>
      <c r="H1556" s="6" t="str">
        <f t="shared" ca="1" si="392"/>
        <v xml:space="preserve">Si estas medidas suman 69 grados, </v>
      </c>
      <c r="I1556" s="6" t="str">
        <f t="shared" ca="1" si="381"/>
        <v xml:space="preserve">y el segundo es el </v>
      </c>
      <c r="J1556" s="6" t="str">
        <f t="shared" ca="1" si="382"/>
        <v xml:space="preserve">triple del primero, calcule sus medidas </v>
      </c>
      <c r="K1556" s="6" t="s">
        <v>11</v>
      </c>
      <c r="L1556" s="13"/>
    </row>
    <row r="1557" spans="2:12" x14ac:dyDescent="0.3">
      <c r="B1557" s="15">
        <v>0</v>
      </c>
      <c r="C1557" s="6">
        <f t="shared" ca="1" si="389"/>
        <v>0.79097947905284882</v>
      </c>
      <c r="D1557" s="6">
        <f t="shared" ca="1" si="393"/>
        <v>0.20902052094715118</v>
      </c>
      <c r="E1557" s="6">
        <f t="shared" ca="1" si="394"/>
        <v>2</v>
      </c>
      <c r="F1557" s="6" t="str">
        <f t="shared" si="390"/>
        <v/>
      </c>
      <c r="G1557" t="s">
        <v>10</v>
      </c>
      <c r="H1557" s="6" t="str">
        <f t="shared" ca="1" si="392"/>
        <v xml:space="preserve">Si estas medidas suman 114 grados, </v>
      </c>
      <c r="I1557" s="6" t="str">
        <f t="shared" ca="1" si="381"/>
        <v xml:space="preserve">y el primero es el </v>
      </c>
      <c r="J1557" s="6" t="str">
        <f t="shared" ca="1" si="382"/>
        <v xml:space="preserve">doble del segundo, \textbf{calcule} sus medidas </v>
      </c>
      <c r="K1557" s="6" t="s">
        <v>11</v>
      </c>
      <c r="L1557" s="13"/>
    </row>
    <row r="1558" spans="2:12" x14ac:dyDescent="0.3">
      <c r="B1558" s="15">
        <v>0</v>
      </c>
      <c r="C1558" s="6">
        <f t="shared" ca="1" si="389"/>
        <v>0.91725547348448477</v>
      </c>
      <c r="D1558" s="6">
        <f t="shared" ca="1" si="393"/>
        <v>8.2744526515515227E-2</v>
      </c>
      <c r="E1558" s="6">
        <f t="shared" ca="1" si="394"/>
        <v>2</v>
      </c>
      <c r="F1558" s="6" t="str">
        <f t="shared" si="390"/>
        <v/>
      </c>
      <c r="G1558" t="s">
        <v>10</v>
      </c>
      <c r="H1558" s="6" t="str">
        <f t="shared" ca="1" si="392"/>
        <v xml:space="preserve">Si estas medidas suman 127 grados, </v>
      </c>
      <c r="I1558" s="6" t="str">
        <f t="shared" ca="1" si="381"/>
        <v xml:space="preserve">y el primero es el </v>
      </c>
      <c r="J1558" s="6" t="str">
        <f t="shared" ca="1" si="382"/>
        <v xml:space="preserve">doble del segundo, \textbf{calcule} sus medidas </v>
      </c>
      <c r="K1558" s="6" t="s">
        <v>11</v>
      </c>
      <c r="L1558" s="13"/>
    </row>
    <row r="1559" spans="2:12" x14ac:dyDescent="0.3">
      <c r="B1559" s="15">
        <v>0</v>
      </c>
      <c r="C1559" s="6">
        <f t="shared" ca="1" si="389"/>
        <v>0.27398137238748854</v>
      </c>
      <c r="D1559" s="6">
        <f t="shared" ca="1" si="393"/>
        <v>0.27398137238748854</v>
      </c>
      <c r="E1559" s="6">
        <f t="shared" ca="1" si="394"/>
        <v>0</v>
      </c>
      <c r="F1559" s="6" t="str">
        <f t="shared" si="390"/>
        <v/>
      </c>
      <c r="G1559" t="s">
        <v>10</v>
      </c>
      <c r="H1559" s="6" t="str">
        <f t="shared" ca="1" si="392"/>
        <v xml:space="preserve">Si estas medidas suman 62 grados, </v>
      </c>
      <c r="I1559" s="6" t="str">
        <f t="shared" ca="1" si="381"/>
        <v xml:space="preserve">y el segundo es el </v>
      </c>
      <c r="J1559" s="6" t="str">
        <f t="shared" ca="1" si="382"/>
        <v xml:space="preserve">triple del primero, calcule sus medidas </v>
      </c>
      <c r="K1559" s="6" t="s">
        <v>11</v>
      </c>
      <c r="L1559" s="13"/>
    </row>
    <row r="1560" spans="2:12" x14ac:dyDescent="0.3">
      <c r="B1560" s="15">
        <v>0</v>
      </c>
      <c r="C1560" s="6">
        <f t="shared" ca="1" si="389"/>
        <v>0.22019678557082001</v>
      </c>
      <c r="D1560" s="6">
        <f t="shared" ca="1" si="393"/>
        <v>0.22019678557082001</v>
      </c>
      <c r="E1560" s="6">
        <f t="shared" ca="1" si="394"/>
        <v>0</v>
      </c>
      <c r="F1560" s="6" t="str">
        <f t="shared" si="390"/>
        <v/>
      </c>
      <c r="G1560" t="s">
        <v>10</v>
      </c>
      <c r="H1560" s="6" t="str">
        <f t="shared" ca="1" si="392"/>
        <v xml:space="preserve">Si estas medidas suman 57 grados, </v>
      </c>
      <c r="I1560" s="6" t="str">
        <f t="shared" ca="1" si="381"/>
        <v xml:space="preserve">y el segundo es el </v>
      </c>
      <c r="J1560" s="6" t="str">
        <f t="shared" ca="1" si="382"/>
        <v xml:space="preserve">triple del primero, calcule sus medidas </v>
      </c>
      <c r="K1560" s="6" t="s">
        <v>11</v>
      </c>
      <c r="L1560" s="13"/>
    </row>
    <row r="1561" spans="2:12" x14ac:dyDescent="0.3">
      <c r="B1561" s="15">
        <v>0</v>
      </c>
      <c r="C1561" s="6">
        <f t="shared" ca="1" si="389"/>
        <v>0.14153749398169946</v>
      </c>
      <c r="D1561" s="6">
        <f t="shared" ca="1" si="393"/>
        <v>0.14153749398169946</v>
      </c>
      <c r="E1561" s="6">
        <f t="shared" ca="1" si="394"/>
        <v>2</v>
      </c>
      <c r="F1561" s="6" t="str">
        <f t="shared" si="390"/>
        <v/>
      </c>
      <c r="G1561" t="s">
        <v>10</v>
      </c>
      <c r="H1561" s="6" t="str">
        <f t="shared" ref="H1561:H1562" ca="1" si="395">CONCATENATE("Si estas medidas suman ", IF(E1552=0,180,IF(E1552=1,90,360))," grados, ")</f>
        <v xml:space="preserve">Si estas medidas suman 360 grados, </v>
      </c>
      <c r="I1561" s="6" t="str">
        <f t="shared" ca="1" si="381"/>
        <v xml:space="preserve">y el primero es el </v>
      </c>
      <c r="J1561" s="6" t="str">
        <f t="shared" ca="1" si="382"/>
        <v xml:space="preserve">doble del segundo, \textbf{calcule} sus medidas </v>
      </c>
      <c r="K1561" s="6" t="s">
        <v>11</v>
      </c>
      <c r="L1561" s="13"/>
    </row>
    <row r="1562" spans="2:12" x14ac:dyDescent="0.3">
      <c r="B1562" s="15">
        <v>0</v>
      </c>
      <c r="C1562" s="6">
        <f t="shared" ca="1" si="389"/>
        <v>0.52908634457626857</v>
      </c>
      <c r="D1562" s="6">
        <f t="shared" ca="1" si="393"/>
        <v>0.52908634457626857</v>
      </c>
      <c r="E1562" s="6">
        <f t="shared" ca="1" si="394"/>
        <v>1</v>
      </c>
      <c r="F1562" s="6" t="str">
        <f t="shared" si="390"/>
        <v/>
      </c>
      <c r="G1562" t="s">
        <v>10</v>
      </c>
      <c r="H1562" s="6" t="str">
        <f t="shared" ca="1" si="395"/>
        <v xml:space="preserve">Si estas medidas suman 90 grados, </v>
      </c>
      <c r="I1562" s="6" t="str">
        <f t="shared" ca="1" si="381"/>
        <v xml:space="preserve">y el segundo es el </v>
      </c>
      <c r="J1562" s="6" t="str">
        <f t="shared" ca="1" si="382"/>
        <v xml:space="preserve">triple del primero, calcule sus medidas </v>
      </c>
      <c r="K1562" s="6" t="s">
        <v>11</v>
      </c>
      <c r="L1562" s="13"/>
    </row>
    <row r="1563" spans="2:12" x14ac:dyDescent="0.3">
      <c r="B1563" s="15">
        <v>0</v>
      </c>
      <c r="C1563" s="6">
        <f t="shared" ca="1" si="389"/>
        <v>0.23974003332599914</v>
      </c>
      <c r="D1563" s="6">
        <f t="shared" ca="1" si="393"/>
        <v>0.23974003332599914</v>
      </c>
      <c r="E1563" s="6">
        <f t="shared" ca="1" si="394"/>
        <v>2</v>
      </c>
      <c r="F1563" s="6" t="str">
        <f t="shared" si="390"/>
        <v/>
      </c>
      <c r="G1563" t="s">
        <v>10</v>
      </c>
      <c r="H1563" s="6" t="str">
        <f t="shared" ref="H1563:H1573" ca="1" si="396">CONCATENATE("Si estas medidas suman ", ROUND(C1563*100+35,0)," grados, ")</f>
        <v xml:space="preserve">Si estas medidas suman 59 grados, </v>
      </c>
      <c r="I1563" s="6" t="str">
        <f t="shared" ca="1" si="381"/>
        <v xml:space="preserve">y el primero es el </v>
      </c>
      <c r="J1563" s="6" t="str">
        <f t="shared" ca="1" si="382"/>
        <v xml:space="preserve">doble del segundo, \textbf{calcule} sus medidas </v>
      </c>
      <c r="K1563" s="6" t="s">
        <v>11</v>
      </c>
      <c r="L1563" s="13"/>
    </row>
    <row r="1564" spans="2:12" x14ac:dyDescent="0.3">
      <c r="B1564" s="15">
        <v>0</v>
      </c>
      <c r="C1564" s="6">
        <f t="shared" ca="1" si="389"/>
        <v>0.38558240462174898</v>
      </c>
      <c r="D1564" s="6">
        <f t="shared" ca="1" si="393"/>
        <v>0.38558240462174898</v>
      </c>
      <c r="E1564" s="6">
        <f t="shared" ca="1" si="394"/>
        <v>2</v>
      </c>
      <c r="F1564" s="6" t="str">
        <f t="shared" si="390"/>
        <v/>
      </c>
      <c r="G1564" t="s">
        <v>10</v>
      </c>
      <c r="H1564" s="6" t="str">
        <f t="shared" ca="1" si="396"/>
        <v xml:space="preserve">Si estas medidas suman 74 grados, </v>
      </c>
      <c r="I1564" s="6" t="str">
        <f t="shared" ref="I1564:I1620" ca="1" si="397">IF(E1564=2, "y el primero es el ", "y el segundo es el ")</f>
        <v xml:space="preserve">y el primero es el </v>
      </c>
      <c r="J1564" s="6" t="str">
        <f t="shared" ref="J1564:J1620" ca="1" si="398">IF(E1564=2,"doble del segundo, \textbf{calcule} sus medidas ", "triple del primero, calcule sus medidas ")</f>
        <v xml:space="preserve">doble del segundo, \textbf{calcule} sus medidas </v>
      </c>
      <c r="K1564" s="6" t="s">
        <v>11</v>
      </c>
      <c r="L1564" s="13"/>
    </row>
    <row r="1565" spans="2:12" x14ac:dyDescent="0.3">
      <c r="B1565" s="15">
        <v>0</v>
      </c>
      <c r="C1565" s="6">
        <f t="shared" ca="1" si="389"/>
        <v>0.53894435997490964</v>
      </c>
      <c r="D1565" s="6">
        <f t="shared" ca="1" si="393"/>
        <v>0.53894435997490964</v>
      </c>
      <c r="E1565" s="6">
        <f t="shared" ca="1" si="394"/>
        <v>2</v>
      </c>
      <c r="F1565" s="6" t="str">
        <f t="shared" si="390"/>
        <v/>
      </c>
      <c r="G1565" t="s">
        <v>10</v>
      </c>
      <c r="H1565" s="6" t="str">
        <f t="shared" ca="1" si="396"/>
        <v xml:space="preserve">Si estas medidas suman 89 grados, </v>
      </c>
      <c r="I1565" s="6" t="str">
        <f t="shared" ca="1" si="397"/>
        <v xml:space="preserve">y el primero es el </v>
      </c>
      <c r="J1565" s="6" t="str">
        <f t="shared" ca="1" si="398"/>
        <v xml:space="preserve">doble del segundo, \textbf{calcule} sus medidas </v>
      </c>
      <c r="K1565" s="6" t="s">
        <v>11</v>
      </c>
      <c r="L1565" s="13"/>
    </row>
    <row r="1566" spans="2:12" x14ac:dyDescent="0.3">
      <c r="B1566" s="15">
        <v>0</v>
      </c>
      <c r="C1566" s="6">
        <f t="shared" ca="1" si="389"/>
        <v>0.63923277965366709</v>
      </c>
      <c r="D1566" s="6">
        <f t="shared" ca="1" si="393"/>
        <v>0.36076722034633291</v>
      </c>
      <c r="E1566" s="6">
        <f t="shared" ca="1" si="394"/>
        <v>2</v>
      </c>
      <c r="F1566" s="6" t="str">
        <f t="shared" si="390"/>
        <v/>
      </c>
      <c r="G1566" t="s">
        <v>10</v>
      </c>
      <c r="H1566" s="6" t="str">
        <f t="shared" ca="1" si="396"/>
        <v xml:space="preserve">Si estas medidas suman 99 grados, </v>
      </c>
      <c r="I1566" s="6" t="str">
        <f t="shared" ca="1" si="397"/>
        <v xml:space="preserve">y el primero es el </v>
      </c>
      <c r="J1566" s="6" t="str">
        <f t="shared" ca="1" si="398"/>
        <v xml:space="preserve">doble del segundo, \textbf{calcule} sus medidas </v>
      </c>
      <c r="K1566" s="6" t="s">
        <v>11</v>
      </c>
      <c r="L1566" s="13"/>
    </row>
    <row r="1567" spans="2:12" x14ac:dyDescent="0.3">
      <c r="B1567" s="15">
        <v>0</v>
      </c>
      <c r="C1567" s="6">
        <f t="shared" ca="1" si="389"/>
        <v>0.6566322055132332</v>
      </c>
      <c r="D1567" s="6">
        <f t="shared" ca="1" si="393"/>
        <v>0.3433677944867668</v>
      </c>
      <c r="E1567" s="6">
        <f t="shared" ca="1" si="394"/>
        <v>0</v>
      </c>
      <c r="F1567" s="6" t="str">
        <f t="shared" si="390"/>
        <v/>
      </c>
      <c r="G1567" t="s">
        <v>10</v>
      </c>
      <c r="H1567" s="6" t="str">
        <f t="shared" ca="1" si="396"/>
        <v xml:space="preserve">Si estas medidas suman 101 grados, </v>
      </c>
      <c r="I1567" s="6" t="str">
        <f t="shared" ca="1" si="397"/>
        <v xml:space="preserve">y el segundo es el </v>
      </c>
      <c r="J1567" s="6" t="str">
        <f t="shared" ca="1" si="398"/>
        <v xml:space="preserve">triple del primero, calcule sus medidas </v>
      </c>
      <c r="K1567" s="6" t="s">
        <v>11</v>
      </c>
      <c r="L1567" s="13"/>
    </row>
    <row r="1568" spans="2:12" x14ac:dyDescent="0.3">
      <c r="B1568" s="15">
        <v>0</v>
      </c>
      <c r="C1568" s="6">
        <f t="shared" ca="1" si="389"/>
        <v>0.63396903974238861</v>
      </c>
      <c r="D1568" s="6">
        <f t="shared" ca="1" si="393"/>
        <v>0.36603096025761139</v>
      </c>
      <c r="E1568" s="6">
        <f t="shared" ca="1" si="394"/>
        <v>0</v>
      </c>
      <c r="F1568" s="6" t="str">
        <f t="shared" si="390"/>
        <v/>
      </c>
      <c r="G1568" t="s">
        <v>10</v>
      </c>
      <c r="H1568" s="6" t="str">
        <f t="shared" ca="1" si="396"/>
        <v xml:space="preserve">Si estas medidas suman 98 grados, </v>
      </c>
      <c r="I1568" s="6" t="str">
        <f t="shared" ca="1" si="397"/>
        <v xml:space="preserve">y el segundo es el </v>
      </c>
      <c r="J1568" s="6" t="str">
        <f t="shared" ca="1" si="398"/>
        <v xml:space="preserve">triple del primero, calcule sus medidas </v>
      </c>
      <c r="K1568" s="6" t="s">
        <v>11</v>
      </c>
      <c r="L1568" s="13"/>
    </row>
    <row r="1569" spans="2:12" x14ac:dyDescent="0.3">
      <c r="B1569" s="15">
        <v>0</v>
      </c>
      <c r="C1569" s="6">
        <f t="shared" ca="1" si="389"/>
        <v>8.1888853104529979E-2</v>
      </c>
      <c r="D1569" s="6">
        <f t="shared" ca="1" si="393"/>
        <v>0.58188885310452998</v>
      </c>
      <c r="E1569" s="6">
        <f t="shared" ca="1" si="394"/>
        <v>0</v>
      </c>
      <c r="F1569" s="6" t="str">
        <f t="shared" si="390"/>
        <v/>
      </c>
      <c r="G1569" t="s">
        <v>10</v>
      </c>
      <c r="H1569" s="6" t="str">
        <f t="shared" ca="1" si="396"/>
        <v xml:space="preserve">Si estas medidas suman 43 grados, </v>
      </c>
      <c r="I1569" s="6" t="str">
        <f t="shared" ca="1" si="397"/>
        <v xml:space="preserve">y el segundo es el </v>
      </c>
      <c r="J1569" s="6" t="str">
        <f t="shared" ca="1" si="398"/>
        <v xml:space="preserve">triple del primero, calcule sus medidas </v>
      </c>
      <c r="K1569" s="6" t="s">
        <v>11</v>
      </c>
      <c r="L1569" s="13"/>
    </row>
    <row r="1570" spans="2:12" x14ac:dyDescent="0.3">
      <c r="B1570" s="15">
        <v>0</v>
      </c>
      <c r="C1570" s="6">
        <f t="shared" ca="1" si="389"/>
        <v>2.9361726379862452E-2</v>
      </c>
      <c r="D1570" s="6">
        <f t="shared" ca="1" si="393"/>
        <v>0.52936172637986245</v>
      </c>
      <c r="E1570" s="6">
        <f t="shared" ca="1" si="394"/>
        <v>1</v>
      </c>
      <c r="F1570" s="6" t="str">
        <f t="shared" si="390"/>
        <v/>
      </c>
      <c r="G1570" t="s">
        <v>10</v>
      </c>
      <c r="H1570" s="6" t="str">
        <f t="shared" ca="1" si="396"/>
        <v xml:space="preserve">Si estas medidas suman 38 grados, </v>
      </c>
      <c r="I1570" s="6" t="str">
        <f t="shared" ca="1" si="397"/>
        <v xml:space="preserve">y el segundo es el </v>
      </c>
      <c r="J1570" s="6" t="str">
        <f t="shared" ca="1" si="398"/>
        <v xml:space="preserve">triple del primero, calcule sus medidas </v>
      </c>
      <c r="K1570" s="6" t="s">
        <v>11</v>
      </c>
      <c r="L1570" s="13"/>
    </row>
    <row r="1571" spans="2:12" x14ac:dyDescent="0.3">
      <c r="B1571" s="15">
        <v>0</v>
      </c>
      <c r="C1571" s="6">
        <f t="shared" ca="1" si="389"/>
        <v>0.45217300480561584</v>
      </c>
      <c r="D1571" s="6">
        <f t="shared" ca="1" si="393"/>
        <v>0.45217300480561584</v>
      </c>
      <c r="E1571" s="6">
        <f t="shared" ca="1" si="394"/>
        <v>2</v>
      </c>
      <c r="F1571" s="6" t="str">
        <f t="shared" si="390"/>
        <v/>
      </c>
      <c r="G1571" t="s">
        <v>10</v>
      </c>
      <c r="H1571" s="6" t="str">
        <f t="shared" ca="1" si="396"/>
        <v xml:space="preserve">Si estas medidas suman 80 grados, </v>
      </c>
      <c r="I1571" s="6" t="str">
        <f t="shared" ca="1" si="397"/>
        <v xml:space="preserve">y el primero es el </v>
      </c>
      <c r="J1571" s="6" t="str">
        <f t="shared" ca="1" si="398"/>
        <v xml:space="preserve">doble del segundo, \textbf{calcule} sus medidas </v>
      </c>
      <c r="K1571" s="6" t="s">
        <v>11</v>
      </c>
      <c r="L1571" s="13"/>
    </row>
    <row r="1572" spans="2:12" x14ac:dyDescent="0.3">
      <c r="B1572" s="15">
        <v>0</v>
      </c>
      <c r="C1572" s="6">
        <f t="shared" ca="1" si="389"/>
        <v>0.13408055795433471</v>
      </c>
      <c r="D1572" s="6">
        <f t="shared" ca="1" si="393"/>
        <v>0.13408055795433471</v>
      </c>
      <c r="E1572" s="6">
        <f t="shared" ca="1" si="394"/>
        <v>1</v>
      </c>
      <c r="F1572" s="6" t="str">
        <f t="shared" si="390"/>
        <v/>
      </c>
      <c r="G1572" t="s">
        <v>10</v>
      </c>
      <c r="H1572" s="6" t="str">
        <f t="shared" ca="1" si="396"/>
        <v xml:space="preserve">Si estas medidas suman 48 grados, </v>
      </c>
      <c r="I1572" s="6" t="str">
        <f t="shared" ca="1" si="397"/>
        <v xml:space="preserve">y el segundo es el </v>
      </c>
      <c r="J1572" s="6" t="str">
        <f t="shared" ca="1" si="398"/>
        <v xml:space="preserve">triple del primero, calcule sus medidas </v>
      </c>
      <c r="K1572" s="6" t="s">
        <v>11</v>
      </c>
      <c r="L1572" s="13"/>
    </row>
    <row r="1573" spans="2:12" x14ac:dyDescent="0.3">
      <c r="B1573" s="15">
        <v>0</v>
      </c>
      <c r="C1573" s="6">
        <f t="shared" ca="1" si="389"/>
        <v>0.99214397860146408</v>
      </c>
      <c r="D1573" s="6">
        <f t="shared" ca="1" si="393"/>
        <v>7.8560213985359173E-3</v>
      </c>
      <c r="E1573" s="6">
        <f t="shared" ca="1" si="394"/>
        <v>0</v>
      </c>
      <c r="F1573" s="6" t="str">
        <f t="shared" si="390"/>
        <v/>
      </c>
      <c r="G1573" t="s">
        <v>10</v>
      </c>
      <c r="H1573" s="6" t="str">
        <f t="shared" ca="1" si="396"/>
        <v xml:space="preserve">Si estas medidas suman 134 grados, </v>
      </c>
      <c r="I1573" s="6" t="str">
        <f t="shared" ca="1" si="397"/>
        <v xml:space="preserve">y el segundo es el </v>
      </c>
      <c r="J1573" s="6" t="str">
        <f t="shared" ca="1" si="398"/>
        <v xml:space="preserve">triple del primero, calcule sus medidas </v>
      </c>
      <c r="K1573" s="6" t="s">
        <v>11</v>
      </c>
      <c r="L1573" s="13"/>
    </row>
    <row r="1574" spans="2:12" x14ac:dyDescent="0.3">
      <c r="B1574" s="15">
        <v>0</v>
      </c>
      <c r="C1574" s="6">
        <f t="shared" ca="1" si="389"/>
        <v>0.29372351113832662</v>
      </c>
      <c r="D1574" s="6">
        <f t="shared" ca="1" si="393"/>
        <v>0.29372351113832662</v>
      </c>
      <c r="E1574" s="6">
        <f t="shared" ca="1" si="394"/>
        <v>2</v>
      </c>
      <c r="F1574" s="6" t="str">
        <f t="shared" si="390"/>
        <v/>
      </c>
      <c r="G1574" t="s">
        <v>10</v>
      </c>
      <c r="H1574" s="6" t="str">
        <f t="shared" ref="H1574:H1575" ca="1" si="399">CONCATENATE("Si estas medidas suman ", IF(E1565=0,180,IF(E1565=1,90,360))," grados, ")</f>
        <v xml:space="preserve">Si estas medidas suman 360 grados, </v>
      </c>
      <c r="I1574" s="6" t="str">
        <f t="shared" ca="1" si="397"/>
        <v xml:space="preserve">y el primero es el </v>
      </c>
      <c r="J1574" s="6" t="str">
        <f t="shared" ca="1" si="398"/>
        <v xml:space="preserve">doble del segundo, \textbf{calcule} sus medidas </v>
      </c>
      <c r="K1574" s="6" t="s">
        <v>11</v>
      </c>
      <c r="L1574" s="13"/>
    </row>
    <row r="1575" spans="2:12" x14ac:dyDescent="0.3">
      <c r="B1575" s="15">
        <v>0</v>
      </c>
      <c r="C1575" s="6">
        <f t="shared" ca="1" si="389"/>
        <v>0.61763417375141261</v>
      </c>
      <c r="D1575" s="6">
        <f t="shared" ca="1" si="393"/>
        <v>0.38236582624858739</v>
      </c>
      <c r="E1575" s="6">
        <f t="shared" ca="1" si="394"/>
        <v>1</v>
      </c>
      <c r="F1575" s="6" t="str">
        <f t="shared" si="390"/>
        <v/>
      </c>
      <c r="G1575" t="s">
        <v>10</v>
      </c>
      <c r="H1575" s="6" t="str">
        <f t="shared" ca="1" si="399"/>
        <v xml:space="preserve">Si estas medidas suman 360 grados, </v>
      </c>
      <c r="I1575" s="6" t="str">
        <f t="shared" ca="1" si="397"/>
        <v xml:space="preserve">y el segundo es el </v>
      </c>
      <c r="J1575" s="6" t="str">
        <f t="shared" ca="1" si="398"/>
        <v xml:space="preserve">triple del primero, calcule sus medidas </v>
      </c>
      <c r="K1575" s="6" t="s">
        <v>11</v>
      </c>
      <c r="L1575" s="13"/>
    </row>
    <row r="1576" spans="2:12" x14ac:dyDescent="0.3">
      <c r="B1576" s="15">
        <v>0</v>
      </c>
      <c r="C1576" s="6">
        <f t="shared" ca="1" si="389"/>
        <v>0.79764343077304167</v>
      </c>
      <c r="D1576" s="6">
        <f t="shared" ca="1" si="393"/>
        <v>0.20235656922695833</v>
      </c>
      <c r="E1576" s="6">
        <f t="shared" ca="1" si="394"/>
        <v>2</v>
      </c>
      <c r="F1576" s="6" t="str">
        <f t="shared" si="390"/>
        <v/>
      </c>
      <c r="G1576" t="s">
        <v>10</v>
      </c>
      <c r="H1576" s="6" t="str">
        <f t="shared" ref="H1576:H1586" ca="1" si="400">CONCATENATE("Si estas medidas suman ", ROUND(C1576*100+35,0)," grados, ")</f>
        <v xml:space="preserve">Si estas medidas suman 115 grados, </v>
      </c>
      <c r="I1576" s="6" t="str">
        <f t="shared" ca="1" si="397"/>
        <v xml:space="preserve">y el primero es el </v>
      </c>
      <c r="J1576" s="6" t="str">
        <f t="shared" ca="1" si="398"/>
        <v xml:space="preserve">doble del segundo, \textbf{calcule} sus medidas </v>
      </c>
      <c r="K1576" s="6" t="s">
        <v>11</v>
      </c>
      <c r="L1576" s="13"/>
    </row>
    <row r="1577" spans="2:12" x14ac:dyDescent="0.3">
      <c r="B1577" s="15">
        <v>0</v>
      </c>
      <c r="C1577" s="6">
        <f t="shared" ca="1" si="389"/>
        <v>0.88944294238859434</v>
      </c>
      <c r="D1577" s="6">
        <f t="shared" ca="1" si="393"/>
        <v>0.11055705761140566</v>
      </c>
      <c r="E1577" s="6">
        <f t="shared" ca="1" si="394"/>
        <v>1</v>
      </c>
      <c r="F1577" s="6" t="str">
        <f t="shared" si="390"/>
        <v/>
      </c>
      <c r="G1577" t="s">
        <v>10</v>
      </c>
      <c r="H1577" s="6" t="str">
        <f t="shared" ca="1" si="400"/>
        <v xml:space="preserve">Si estas medidas suman 124 grados, </v>
      </c>
      <c r="I1577" s="6" t="str">
        <f t="shared" ca="1" si="397"/>
        <v xml:space="preserve">y el segundo es el </v>
      </c>
      <c r="J1577" s="6" t="str">
        <f t="shared" ca="1" si="398"/>
        <v xml:space="preserve">triple del primero, calcule sus medidas </v>
      </c>
      <c r="K1577" s="6" t="s">
        <v>11</v>
      </c>
      <c r="L1577" s="13"/>
    </row>
    <row r="1578" spans="2:12" x14ac:dyDescent="0.3">
      <c r="B1578" s="15">
        <v>0</v>
      </c>
      <c r="C1578" s="6">
        <f t="shared" ca="1" si="389"/>
        <v>9.3051302515613776E-2</v>
      </c>
      <c r="D1578" s="6">
        <f t="shared" ca="1" si="393"/>
        <v>0.59305130251561378</v>
      </c>
      <c r="E1578" s="6">
        <f t="shared" ca="1" si="394"/>
        <v>1</v>
      </c>
      <c r="F1578" s="6" t="str">
        <f t="shared" si="390"/>
        <v/>
      </c>
      <c r="G1578" t="s">
        <v>10</v>
      </c>
      <c r="H1578" s="6" t="str">
        <f t="shared" ca="1" si="400"/>
        <v xml:space="preserve">Si estas medidas suman 44 grados, </v>
      </c>
      <c r="I1578" s="6" t="str">
        <f t="shared" ca="1" si="397"/>
        <v xml:space="preserve">y el segundo es el </v>
      </c>
      <c r="J1578" s="6" t="str">
        <f t="shared" ca="1" si="398"/>
        <v xml:space="preserve">triple del primero, calcule sus medidas </v>
      </c>
      <c r="K1578" s="6" t="s">
        <v>11</v>
      </c>
      <c r="L1578" s="13"/>
    </row>
    <row r="1579" spans="2:12" x14ac:dyDescent="0.3">
      <c r="B1579" s="15">
        <v>0</v>
      </c>
      <c r="C1579" s="6">
        <f t="shared" ca="1" si="389"/>
        <v>0.47812224695388694</v>
      </c>
      <c r="D1579" s="6">
        <f t="shared" ca="1" si="393"/>
        <v>0.47812224695388694</v>
      </c>
      <c r="E1579" s="6">
        <f t="shared" ca="1" si="394"/>
        <v>2</v>
      </c>
      <c r="F1579" s="6" t="str">
        <f t="shared" si="390"/>
        <v/>
      </c>
      <c r="G1579" t="s">
        <v>10</v>
      </c>
      <c r="H1579" s="6" t="str">
        <f t="shared" ca="1" si="400"/>
        <v xml:space="preserve">Si estas medidas suman 83 grados, </v>
      </c>
      <c r="I1579" s="6" t="str">
        <f t="shared" ca="1" si="397"/>
        <v xml:space="preserve">y el primero es el </v>
      </c>
      <c r="J1579" s="6" t="str">
        <f t="shared" ca="1" si="398"/>
        <v xml:space="preserve">doble del segundo, \textbf{calcule} sus medidas </v>
      </c>
      <c r="K1579" s="6" t="s">
        <v>11</v>
      </c>
      <c r="L1579" s="13"/>
    </row>
    <row r="1580" spans="2:12" x14ac:dyDescent="0.3">
      <c r="B1580" s="15">
        <v>0</v>
      </c>
      <c r="C1580" s="6">
        <f t="shared" ca="1" si="389"/>
        <v>0.4192974231927018</v>
      </c>
      <c r="D1580" s="6">
        <f t="shared" ca="1" si="393"/>
        <v>0.4192974231927018</v>
      </c>
      <c r="E1580" s="6">
        <f t="shared" ca="1" si="394"/>
        <v>2</v>
      </c>
      <c r="F1580" s="6" t="str">
        <f t="shared" si="390"/>
        <v/>
      </c>
      <c r="G1580" t="s">
        <v>10</v>
      </c>
      <c r="H1580" s="6" t="str">
        <f t="shared" ca="1" si="400"/>
        <v xml:space="preserve">Si estas medidas suman 77 grados, </v>
      </c>
      <c r="I1580" s="6" t="str">
        <f t="shared" ca="1" si="397"/>
        <v xml:space="preserve">y el primero es el </v>
      </c>
      <c r="J1580" s="6" t="str">
        <f t="shared" ca="1" si="398"/>
        <v xml:space="preserve">doble del segundo, \textbf{calcule} sus medidas </v>
      </c>
      <c r="K1580" s="6" t="s">
        <v>11</v>
      </c>
      <c r="L1580" s="13"/>
    </row>
    <row r="1581" spans="2:12" x14ac:dyDescent="0.3">
      <c r="B1581" s="15">
        <v>0</v>
      </c>
      <c r="C1581" s="6">
        <f t="shared" ca="1" si="389"/>
        <v>0.41558609480109465</v>
      </c>
      <c r="D1581" s="6">
        <f t="shared" ca="1" si="393"/>
        <v>0.41558609480109465</v>
      </c>
      <c r="E1581" s="6">
        <f t="shared" ca="1" si="394"/>
        <v>2</v>
      </c>
      <c r="F1581" s="6" t="str">
        <f t="shared" si="390"/>
        <v/>
      </c>
      <c r="G1581" t="s">
        <v>10</v>
      </c>
      <c r="H1581" s="6" t="str">
        <f t="shared" ca="1" si="400"/>
        <v xml:space="preserve">Si estas medidas suman 77 grados, </v>
      </c>
      <c r="I1581" s="6" t="str">
        <f t="shared" ca="1" si="397"/>
        <v xml:space="preserve">y el primero es el </v>
      </c>
      <c r="J1581" s="6" t="str">
        <f t="shared" ca="1" si="398"/>
        <v xml:space="preserve">doble del segundo, \textbf{calcule} sus medidas </v>
      </c>
      <c r="K1581" s="6" t="s">
        <v>11</v>
      </c>
      <c r="L1581" s="13"/>
    </row>
    <row r="1582" spans="2:12" x14ac:dyDescent="0.3">
      <c r="B1582" s="15">
        <v>0</v>
      </c>
      <c r="C1582" s="6">
        <f t="shared" ca="1" si="389"/>
        <v>0.21522737875299536</v>
      </c>
      <c r="D1582" s="6">
        <f t="shared" ca="1" si="393"/>
        <v>0.21522737875299536</v>
      </c>
      <c r="E1582" s="6">
        <f t="shared" ca="1" si="394"/>
        <v>0</v>
      </c>
      <c r="F1582" s="6" t="str">
        <f t="shared" si="390"/>
        <v/>
      </c>
      <c r="G1582" t="s">
        <v>10</v>
      </c>
      <c r="H1582" s="6" t="str">
        <f t="shared" ca="1" si="400"/>
        <v xml:space="preserve">Si estas medidas suman 57 grados, </v>
      </c>
      <c r="I1582" s="6" t="str">
        <f t="shared" ca="1" si="397"/>
        <v xml:space="preserve">y el segundo es el </v>
      </c>
      <c r="J1582" s="6" t="str">
        <f t="shared" ca="1" si="398"/>
        <v xml:space="preserve">triple del primero, calcule sus medidas </v>
      </c>
      <c r="K1582" s="6" t="s">
        <v>11</v>
      </c>
      <c r="L1582" s="13"/>
    </row>
    <row r="1583" spans="2:12" x14ac:dyDescent="0.3">
      <c r="B1583" s="15">
        <v>0</v>
      </c>
      <c r="C1583" s="6">
        <f t="shared" ca="1" si="389"/>
        <v>0.78588413685579783</v>
      </c>
      <c r="D1583" s="6">
        <f t="shared" ca="1" si="393"/>
        <v>0.21411586314420217</v>
      </c>
      <c r="E1583" s="6">
        <f t="shared" ca="1" si="394"/>
        <v>0</v>
      </c>
      <c r="F1583" s="6" t="str">
        <f t="shared" si="390"/>
        <v/>
      </c>
      <c r="G1583" t="s">
        <v>10</v>
      </c>
      <c r="H1583" s="6" t="str">
        <f t="shared" ca="1" si="400"/>
        <v xml:space="preserve">Si estas medidas suman 114 grados, </v>
      </c>
      <c r="I1583" s="6" t="str">
        <f t="shared" ca="1" si="397"/>
        <v xml:space="preserve">y el segundo es el </v>
      </c>
      <c r="J1583" s="6" t="str">
        <f t="shared" ca="1" si="398"/>
        <v xml:space="preserve">triple del primero, calcule sus medidas </v>
      </c>
      <c r="K1583" s="6" t="s">
        <v>11</v>
      </c>
      <c r="L1583" s="13"/>
    </row>
    <row r="1584" spans="2:12" x14ac:dyDescent="0.3">
      <c r="B1584" s="15">
        <v>0</v>
      </c>
      <c r="C1584" s="6">
        <f t="shared" ca="1" si="389"/>
        <v>0.59246695861341869</v>
      </c>
      <c r="D1584" s="6">
        <f t="shared" ca="1" si="393"/>
        <v>0.59246695861341869</v>
      </c>
      <c r="E1584" s="6">
        <f t="shared" ca="1" si="394"/>
        <v>1</v>
      </c>
      <c r="F1584" s="6" t="str">
        <f t="shared" si="390"/>
        <v/>
      </c>
      <c r="G1584" t="s">
        <v>10</v>
      </c>
      <c r="H1584" s="6" t="str">
        <f t="shared" ca="1" si="400"/>
        <v xml:space="preserve">Si estas medidas suman 94 grados, </v>
      </c>
      <c r="I1584" s="6" t="str">
        <f t="shared" ca="1" si="397"/>
        <v xml:space="preserve">y el segundo es el </v>
      </c>
      <c r="J1584" s="6" t="str">
        <f t="shared" ca="1" si="398"/>
        <v xml:space="preserve">triple del primero, calcule sus medidas </v>
      </c>
      <c r="K1584" s="6" t="s">
        <v>11</v>
      </c>
      <c r="L1584" s="13"/>
    </row>
    <row r="1585" spans="2:12" x14ac:dyDescent="0.3">
      <c r="B1585" s="15">
        <v>0</v>
      </c>
      <c r="C1585" s="6">
        <f t="shared" ca="1" si="389"/>
        <v>0.57579679321330346</v>
      </c>
      <c r="D1585" s="6">
        <f t="shared" ca="1" si="393"/>
        <v>0.57579679321330346</v>
      </c>
      <c r="E1585" s="6">
        <f t="shared" ca="1" si="394"/>
        <v>0</v>
      </c>
      <c r="F1585" s="6" t="str">
        <f t="shared" si="390"/>
        <v/>
      </c>
      <c r="G1585" t="s">
        <v>10</v>
      </c>
      <c r="H1585" s="6" t="str">
        <f t="shared" ca="1" si="400"/>
        <v xml:space="preserve">Si estas medidas suman 93 grados, </v>
      </c>
      <c r="I1585" s="6" t="str">
        <f t="shared" ca="1" si="397"/>
        <v xml:space="preserve">y el segundo es el </v>
      </c>
      <c r="J1585" s="6" t="str">
        <f t="shared" ca="1" si="398"/>
        <v xml:space="preserve">triple del primero, calcule sus medidas </v>
      </c>
      <c r="K1585" s="6" t="s">
        <v>11</v>
      </c>
      <c r="L1585" s="13"/>
    </row>
    <row r="1586" spans="2:12" x14ac:dyDescent="0.3">
      <c r="B1586" s="15">
        <v>0</v>
      </c>
      <c r="C1586" s="6">
        <f t="shared" ca="1" si="389"/>
        <v>0.98862766263277191</v>
      </c>
      <c r="D1586" s="6">
        <f t="shared" ca="1" si="393"/>
        <v>1.1372337367228091E-2</v>
      </c>
      <c r="E1586" s="6">
        <f t="shared" ca="1" si="394"/>
        <v>1</v>
      </c>
      <c r="F1586" s="6" t="str">
        <f t="shared" si="390"/>
        <v/>
      </c>
      <c r="G1586" t="s">
        <v>10</v>
      </c>
      <c r="H1586" s="6" t="str">
        <f t="shared" ca="1" si="400"/>
        <v xml:space="preserve">Si estas medidas suman 134 grados, </v>
      </c>
      <c r="I1586" s="6" t="str">
        <f t="shared" ca="1" si="397"/>
        <v xml:space="preserve">y el segundo es el </v>
      </c>
      <c r="J1586" s="6" t="str">
        <f t="shared" ca="1" si="398"/>
        <v xml:space="preserve">triple del primero, calcule sus medidas </v>
      </c>
      <c r="K1586" s="6" t="s">
        <v>11</v>
      </c>
      <c r="L1586" s="13"/>
    </row>
    <row r="1587" spans="2:12" x14ac:dyDescent="0.3">
      <c r="B1587" s="15">
        <v>0</v>
      </c>
      <c r="C1587" s="6">
        <f t="shared" ca="1" si="389"/>
        <v>0.73067669561477755</v>
      </c>
      <c r="D1587" s="6">
        <f t="shared" ca="1" si="393"/>
        <v>0.26932330438522245</v>
      </c>
      <c r="E1587" s="6">
        <f t="shared" ca="1" si="394"/>
        <v>2</v>
      </c>
      <c r="F1587" s="6" t="str">
        <f t="shared" si="390"/>
        <v/>
      </c>
      <c r="G1587" t="s">
        <v>10</v>
      </c>
      <c r="H1587" s="6" t="str">
        <f t="shared" ref="H1587:H1588" ca="1" si="401">CONCATENATE("Si estas medidas suman ", IF(E1578=0,180,IF(E1578=1,90,360))," grados, ")</f>
        <v xml:space="preserve">Si estas medidas suman 90 grados, </v>
      </c>
      <c r="I1587" s="6" t="str">
        <f t="shared" ca="1" si="397"/>
        <v xml:space="preserve">y el primero es el </v>
      </c>
      <c r="J1587" s="6" t="str">
        <f t="shared" ca="1" si="398"/>
        <v xml:space="preserve">doble del segundo, \textbf{calcule} sus medidas </v>
      </c>
      <c r="K1587" s="6" t="s">
        <v>11</v>
      </c>
      <c r="L1587" s="13"/>
    </row>
    <row r="1588" spans="2:12" x14ac:dyDescent="0.3">
      <c r="B1588" s="15">
        <v>0</v>
      </c>
      <c r="C1588" s="6">
        <f t="shared" ca="1" si="389"/>
        <v>0.49312704029422161</v>
      </c>
      <c r="D1588" s="6">
        <f t="shared" ca="1" si="393"/>
        <v>0.49312704029422161</v>
      </c>
      <c r="E1588" s="6">
        <f t="shared" ca="1" si="394"/>
        <v>0</v>
      </c>
      <c r="F1588" s="6" t="str">
        <f t="shared" si="390"/>
        <v/>
      </c>
      <c r="G1588" t="s">
        <v>10</v>
      </c>
      <c r="H1588" s="6" t="str">
        <f t="shared" ca="1" si="401"/>
        <v xml:space="preserve">Si estas medidas suman 360 grados, </v>
      </c>
      <c r="I1588" s="6" t="str">
        <f t="shared" ca="1" si="397"/>
        <v xml:space="preserve">y el segundo es el </v>
      </c>
      <c r="J1588" s="6" t="str">
        <f t="shared" ca="1" si="398"/>
        <v xml:space="preserve">triple del primero, calcule sus medidas </v>
      </c>
      <c r="K1588" s="6" t="s">
        <v>11</v>
      </c>
      <c r="L1588" s="13"/>
    </row>
    <row r="1589" spans="2:12" x14ac:dyDescent="0.3">
      <c r="B1589" s="15">
        <v>0</v>
      </c>
      <c r="C1589" s="6">
        <f t="shared" ca="1" si="389"/>
        <v>0.72047881158819804</v>
      </c>
      <c r="D1589" s="6">
        <f t="shared" ca="1" si="393"/>
        <v>0.27952118841180196</v>
      </c>
      <c r="E1589" s="6">
        <f t="shared" ca="1" si="394"/>
        <v>0</v>
      </c>
      <c r="F1589" s="6" t="str">
        <f t="shared" si="390"/>
        <v/>
      </c>
      <c r="G1589" t="s">
        <v>10</v>
      </c>
      <c r="H1589" s="6" t="str">
        <f t="shared" ref="H1589:H1599" ca="1" si="402">CONCATENATE("Si estas medidas suman ", ROUND(C1589*100+35,0)," grados, ")</f>
        <v xml:space="preserve">Si estas medidas suman 107 grados, </v>
      </c>
      <c r="I1589" s="6" t="str">
        <f t="shared" ca="1" si="397"/>
        <v xml:space="preserve">y el segundo es el </v>
      </c>
      <c r="J1589" s="6" t="str">
        <f t="shared" ca="1" si="398"/>
        <v xml:space="preserve">triple del primero, calcule sus medidas </v>
      </c>
      <c r="K1589" s="6" t="s">
        <v>11</v>
      </c>
      <c r="L1589" s="13"/>
    </row>
    <row r="1590" spans="2:12" x14ac:dyDescent="0.3">
      <c r="B1590" s="15">
        <v>0</v>
      </c>
      <c r="C1590" s="6">
        <f t="shared" ca="1" si="389"/>
        <v>0.35050302539719158</v>
      </c>
      <c r="D1590" s="6">
        <f t="shared" ca="1" si="393"/>
        <v>0.35050302539719158</v>
      </c>
      <c r="E1590" s="6">
        <f t="shared" ca="1" si="394"/>
        <v>1</v>
      </c>
      <c r="F1590" s="6" t="str">
        <f t="shared" si="390"/>
        <v/>
      </c>
      <c r="G1590" t="s">
        <v>10</v>
      </c>
      <c r="H1590" s="6" t="str">
        <f t="shared" ca="1" si="402"/>
        <v xml:space="preserve">Si estas medidas suman 70 grados, </v>
      </c>
      <c r="I1590" s="6" t="str">
        <f t="shared" ca="1" si="397"/>
        <v xml:space="preserve">y el segundo es el </v>
      </c>
      <c r="J1590" s="6" t="str">
        <f t="shared" ca="1" si="398"/>
        <v xml:space="preserve">triple del primero, calcule sus medidas </v>
      </c>
      <c r="K1590" s="6" t="s">
        <v>11</v>
      </c>
      <c r="L1590" s="13"/>
    </row>
    <row r="1591" spans="2:12" x14ac:dyDescent="0.3">
      <c r="B1591" s="15">
        <v>0</v>
      </c>
      <c r="C1591" s="6">
        <f t="shared" ca="1" si="389"/>
        <v>0.87450294657128036</v>
      </c>
      <c r="D1591" s="6">
        <f t="shared" ca="1" si="393"/>
        <v>0.12549705342871964</v>
      </c>
      <c r="E1591" s="6">
        <f t="shared" ca="1" si="394"/>
        <v>0</v>
      </c>
      <c r="F1591" s="6" t="str">
        <f t="shared" si="390"/>
        <v/>
      </c>
      <c r="G1591" t="s">
        <v>10</v>
      </c>
      <c r="H1591" s="6" t="str">
        <f t="shared" ca="1" si="402"/>
        <v xml:space="preserve">Si estas medidas suman 122 grados, </v>
      </c>
      <c r="I1591" s="6" t="str">
        <f t="shared" ca="1" si="397"/>
        <v xml:space="preserve">y el segundo es el </v>
      </c>
      <c r="J1591" s="6" t="str">
        <f t="shared" ca="1" si="398"/>
        <v xml:space="preserve">triple del primero, calcule sus medidas </v>
      </c>
      <c r="K1591" s="6" t="s">
        <v>11</v>
      </c>
      <c r="L1591" s="13"/>
    </row>
    <row r="1592" spans="2:12" x14ac:dyDescent="0.3">
      <c r="B1592" s="15">
        <v>0</v>
      </c>
      <c r="C1592" s="6">
        <f t="shared" ca="1" si="389"/>
        <v>0.1692717237191067</v>
      </c>
      <c r="D1592" s="6">
        <f t="shared" ca="1" si="393"/>
        <v>0.1692717237191067</v>
      </c>
      <c r="E1592" s="6">
        <f t="shared" ca="1" si="394"/>
        <v>1</v>
      </c>
      <c r="F1592" s="6" t="str">
        <f t="shared" si="390"/>
        <v/>
      </c>
      <c r="G1592" t="s">
        <v>10</v>
      </c>
      <c r="H1592" s="6" t="str">
        <f t="shared" ca="1" si="402"/>
        <v xml:space="preserve">Si estas medidas suman 52 grados, </v>
      </c>
      <c r="I1592" s="6" t="str">
        <f t="shared" ca="1" si="397"/>
        <v xml:space="preserve">y el segundo es el </v>
      </c>
      <c r="J1592" s="6" t="str">
        <f t="shared" ca="1" si="398"/>
        <v xml:space="preserve">triple del primero, calcule sus medidas </v>
      </c>
      <c r="K1592" s="6" t="s">
        <v>11</v>
      </c>
      <c r="L1592" s="13"/>
    </row>
    <row r="1593" spans="2:12" x14ac:dyDescent="0.3">
      <c r="B1593" s="15">
        <v>0</v>
      </c>
      <c r="C1593" s="6">
        <f t="shared" ca="1" si="389"/>
        <v>0.65632629493030537</v>
      </c>
      <c r="D1593" s="6">
        <f t="shared" ca="1" si="393"/>
        <v>0.34367370506969463</v>
      </c>
      <c r="E1593" s="6">
        <f t="shared" ca="1" si="394"/>
        <v>1</v>
      </c>
      <c r="F1593" s="6" t="str">
        <f t="shared" si="390"/>
        <v/>
      </c>
      <c r="G1593" t="s">
        <v>10</v>
      </c>
      <c r="H1593" s="6" t="str">
        <f t="shared" ca="1" si="402"/>
        <v xml:space="preserve">Si estas medidas suman 101 grados, </v>
      </c>
      <c r="I1593" s="6" t="str">
        <f t="shared" ca="1" si="397"/>
        <v xml:space="preserve">y el segundo es el </v>
      </c>
      <c r="J1593" s="6" t="str">
        <f t="shared" ca="1" si="398"/>
        <v xml:space="preserve">triple del primero, calcule sus medidas </v>
      </c>
      <c r="K1593" s="6" t="s">
        <v>11</v>
      </c>
      <c r="L1593" s="13"/>
    </row>
    <row r="1594" spans="2:12" x14ac:dyDescent="0.3">
      <c r="B1594" s="15">
        <v>0</v>
      </c>
      <c r="C1594" s="6">
        <f t="shared" ca="1" si="389"/>
        <v>0.22546938978156539</v>
      </c>
      <c r="D1594" s="6">
        <f t="shared" ca="1" si="393"/>
        <v>0.22546938978156539</v>
      </c>
      <c r="E1594" s="6">
        <f t="shared" ca="1" si="394"/>
        <v>1</v>
      </c>
      <c r="F1594" s="6" t="str">
        <f t="shared" si="390"/>
        <v/>
      </c>
      <c r="G1594" t="s">
        <v>10</v>
      </c>
      <c r="H1594" s="6" t="str">
        <f t="shared" ca="1" si="402"/>
        <v xml:space="preserve">Si estas medidas suman 58 grados, </v>
      </c>
      <c r="I1594" s="6" t="str">
        <f t="shared" ca="1" si="397"/>
        <v xml:space="preserve">y el segundo es el </v>
      </c>
      <c r="J1594" s="6" t="str">
        <f t="shared" ca="1" si="398"/>
        <v xml:space="preserve">triple del primero, calcule sus medidas </v>
      </c>
      <c r="K1594" s="6" t="s">
        <v>11</v>
      </c>
      <c r="L1594" s="13"/>
    </row>
    <row r="1595" spans="2:12" x14ac:dyDescent="0.3">
      <c r="B1595" s="15">
        <v>0</v>
      </c>
      <c r="C1595" s="6">
        <f t="shared" ca="1" si="389"/>
        <v>0.18365897007571474</v>
      </c>
      <c r="D1595" s="6">
        <f t="shared" ca="1" si="393"/>
        <v>0.18365897007571474</v>
      </c>
      <c r="E1595" s="6">
        <f t="shared" ca="1" si="394"/>
        <v>0</v>
      </c>
      <c r="F1595" s="6" t="str">
        <f t="shared" si="390"/>
        <v/>
      </c>
      <c r="G1595" t="s">
        <v>10</v>
      </c>
      <c r="H1595" s="6" t="str">
        <f t="shared" ca="1" si="402"/>
        <v xml:space="preserve">Si estas medidas suman 53 grados, </v>
      </c>
      <c r="I1595" s="6" t="str">
        <f t="shared" ca="1" si="397"/>
        <v xml:space="preserve">y el segundo es el </v>
      </c>
      <c r="J1595" s="6" t="str">
        <f t="shared" ca="1" si="398"/>
        <v xml:space="preserve">triple del primero, calcule sus medidas </v>
      </c>
      <c r="K1595" s="6" t="s">
        <v>11</v>
      </c>
      <c r="L1595" s="13"/>
    </row>
    <row r="1596" spans="2:12" x14ac:dyDescent="0.3">
      <c r="B1596" s="15">
        <v>0</v>
      </c>
      <c r="C1596" s="6">
        <f t="shared" ca="1" si="389"/>
        <v>0.93685385476244531</v>
      </c>
      <c r="D1596" s="6">
        <f t="shared" ca="1" si="393"/>
        <v>6.3146145237554685E-2</v>
      </c>
      <c r="E1596" s="6">
        <f t="shared" ca="1" si="394"/>
        <v>0</v>
      </c>
      <c r="F1596" s="6" t="str">
        <f t="shared" si="390"/>
        <v/>
      </c>
      <c r="G1596" t="s">
        <v>10</v>
      </c>
      <c r="H1596" s="6" t="str">
        <f t="shared" ca="1" si="402"/>
        <v xml:space="preserve">Si estas medidas suman 129 grados, </v>
      </c>
      <c r="I1596" s="6" t="str">
        <f t="shared" ca="1" si="397"/>
        <v xml:space="preserve">y el segundo es el </v>
      </c>
      <c r="J1596" s="6" t="str">
        <f t="shared" ca="1" si="398"/>
        <v xml:space="preserve">triple del primero, calcule sus medidas </v>
      </c>
      <c r="K1596" s="6" t="s">
        <v>11</v>
      </c>
      <c r="L1596" s="13"/>
    </row>
    <row r="1597" spans="2:12" x14ac:dyDescent="0.3">
      <c r="B1597" s="15">
        <v>0</v>
      </c>
      <c r="C1597" s="6">
        <f t="shared" ca="1" si="389"/>
        <v>0.78370848473611143</v>
      </c>
      <c r="D1597" s="6">
        <f t="shared" ca="1" si="393"/>
        <v>0.21629151526388857</v>
      </c>
      <c r="E1597" s="6">
        <f t="shared" ca="1" si="394"/>
        <v>0</v>
      </c>
      <c r="F1597" s="6" t="str">
        <f t="shared" si="390"/>
        <v/>
      </c>
      <c r="G1597" t="s">
        <v>10</v>
      </c>
      <c r="H1597" s="6" t="str">
        <f t="shared" ca="1" si="402"/>
        <v xml:space="preserve">Si estas medidas suman 113 grados, </v>
      </c>
      <c r="I1597" s="6" t="str">
        <f t="shared" ca="1" si="397"/>
        <v xml:space="preserve">y el segundo es el </v>
      </c>
      <c r="J1597" s="6" t="str">
        <f t="shared" ca="1" si="398"/>
        <v xml:space="preserve">triple del primero, calcule sus medidas </v>
      </c>
      <c r="K1597" s="6" t="s">
        <v>11</v>
      </c>
      <c r="L1597" s="13"/>
    </row>
    <row r="1598" spans="2:12" x14ac:dyDescent="0.3">
      <c r="B1598" s="15">
        <v>0</v>
      </c>
      <c r="C1598" s="6">
        <f t="shared" ca="1" si="389"/>
        <v>0.1297657734652774</v>
      </c>
      <c r="D1598" s="6">
        <f t="shared" ca="1" si="393"/>
        <v>0.1297657734652774</v>
      </c>
      <c r="E1598" s="6">
        <f t="shared" ca="1" si="394"/>
        <v>0</v>
      </c>
      <c r="F1598" s="6" t="str">
        <f t="shared" si="390"/>
        <v/>
      </c>
      <c r="G1598" t="s">
        <v>10</v>
      </c>
      <c r="H1598" s="6" t="str">
        <f t="shared" ca="1" si="402"/>
        <v xml:space="preserve">Si estas medidas suman 48 grados, </v>
      </c>
      <c r="I1598" s="6" t="str">
        <f t="shared" ca="1" si="397"/>
        <v xml:space="preserve">y el segundo es el </v>
      </c>
      <c r="J1598" s="6" t="str">
        <f t="shared" ca="1" si="398"/>
        <v xml:space="preserve">triple del primero, calcule sus medidas </v>
      </c>
      <c r="K1598" s="6" t="s">
        <v>11</v>
      </c>
      <c r="L1598" s="13"/>
    </row>
    <row r="1599" spans="2:12" x14ac:dyDescent="0.3">
      <c r="B1599" s="15">
        <v>0</v>
      </c>
      <c r="C1599" s="6">
        <f t="shared" ca="1" si="389"/>
        <v>0.14838878856371607</v>
      </c>
      <c r="D1599" s="6">
        <f t="shared" ca="1" si="393"/>
        <v>0.14838878856371607</v>
      </c>
      <c r="E1599" s="6">
        <f t="shared" ca="1" si="394"/>
        <v>2</v>
      </c>
      <c r="F1599" s="6" t="str">
        <f t="shared" si="390"/>
        <v/>
      </c>
      <c r="G1599" t="s">
        <v>10</v>
      </c>
      <c r="H1599" s="6" t="str">
        <f t="shared" ca="1" si="402"/>
        <v xml:space="preserve">Si estas medidas suman 50 grados, </v>
      </c>
      <c r="I1599" s="6" t="str">
        <f t="shared" ca="1" si="397"/>
        <v xml:space="preserve">y el primero es el </v>
      </c>
      <c r="J1599" s="6" t="str">
        <f t="shared" ca="1" si="398"/>
        <v xml:space="preserve">doble del segundo, \textbf{calcule} sus medidas </v>
      </c>
      <c r="K1599" s="6" t="s">
        <v>11</v>
      </c>
      <c r="L1599" s="13"/>
    </row>
    <row r="1600" spans="2:12" x14ac:dyDescent="0.3">
      <c r="B1600" s="15">
        <v>0</v>
      </c>
      <c r="C1600" s="6">
        <f t="shared" ca="1" si="389"/>
        <v>0.84814153016459481</v>
      </c>
      <c r="D1600" s="6">
        <f t="shared" ca="1" si="393"/>
        <v>0.15185846983540519</v>
      </c>
      <c r="E1600" s="6">
        <f t="shared" ca="1" si="394"/>
        <v>0</v>
      </c>
      <c r="F1600" s="6" t="str">
        <f t="shared" si="390"/>
        <v/>
      </c>
      <c r="G1600" t="s">
        <v>10</v>
      </c>
      <c r="H1600" s="6" t="str">
        <f t="shared" ref="H1600:H1601" ca="1" si="403">CONCATENATE("Si estas medidas suman ", IF(E1591=0,180,IF(E1591=1,90,360))," grados, ")</f>
        <v xml:space="preserve">Si estas medidas suman 180 grados, </v>
      </c>
      <c r="I1600" s="6" t="str">
        <f t="shared" ca="1" si="397"/>
        <v xml:space="preserve">y el segundo es el </v>
      </c>
      <c r="J1600" s="6" t="str">
        <f t="shared" ca="1" si="398"/>
        <v xml:space="preserve">triple del primero, calcule sus medidas </v>
      </c>
      <c r="K1600" s="6" t="s">
        <v>11</v>
      </c>
      <c r="L1600" s="13"/>
    </row>
    <row r="1601" spans="2:12" x14ac:dyDescent="0.3">
      <c r="B1601" s="15">
        <v>0</v>
      </c>
      <c r="C1601" s="6">
        <f t="shared" ca="1" si="389"/>
        <v>0.91178047470819623</v>
      </c>
      <c r="D1601" s="6">
        <f t="shared" ca="1" si="393"/>
        <v>8.8219525291803769E-2</v>
      </c>
      <c r="E1601" s="6">
        <f t="shared" ca="1" si="394"/>
        <v>2</v>
      </c>
      <c r="F1601" s="6" t="str">
        <f t="shared" si="390"/>
        <v/>
      </c>
      <c r="G1601" t="s">
        <v>10</v>
      </c>
      <c r="H1601" s="6" t="str">
        <f t="shared" ca="1" si="403"/>
        <v xml:space="preserve">Si estas medidas suman 90 grados, </v>
      </c>
      <c r="I1601" s="6" t="str">
        <f t="shared" ca="1" si="397"/>
        <v xml:space="preserve">y el primero es el </v>
      </c>
      <c r="J1601" s="6" t="str">
        <f t="shared" ca="1" si="398"/>
        <v xml:space="preserve">doble del segundo, \textbf{calcule} sus medidas </v>
      </c>
      <c r="K1601" s="6" t="s">
        <v>11</v>
      </c>
      <c r="L1601" s="13"/>
    </row>
    <row r="1602" spans="2:12" x14ac:dyDescent="0.3">
      <c r="B1602" s="15">
        <v>0</v>
      </c>
      <c r="C1602" s="6">
        <f t="shared" ca="1" si="389"/>
        <v>0.5541161447784535</v>
      </c>
      <c r="D1602" s="6">
        <f t="shared" ca="1" si="393"/>
        <v>0.5541161447784535</v>
      </c>
      <c r="E1602" s="6">
        <f t="shared" ca="1" si="394"/>
        <v>0</v>
      </c>
      <c r="F1602" s="6" t="str">
        <f t="shared" si="390"/>
        <v/>
      </c>
      <c r="G1602" t="s">
        <v>10</v>
      </c>
      <c r="H1602" s="6" t="str">
        <f t="shared" ref="H1602:H1612" ca="1" si="404">CONCATENATE("Si estas medidas suman ", ROUND(C1602*100+35,0)," grados, ")</f>
        <v xml:space="preserve">Si estas medidas suman 90 grados, </v>
      </c>
      <c r="I1602" s="6" t="str">
        <f t="shared" ca="1" si="397"/>
        <v xml:space="preserve">y el segundo es el </v>
      </c>
      <c r="J1602" s="6" t="str">
        <f t="shared" ca="1" si="398"/>
        <v xml:space="preserve">triple del primero, calcule sus medidas </v>
      </c>
      <c r="K1602" s="6" t="s">
        <v>11</v>
      </c>
      <c r="L1602" s="13"/>
    </row>
    <row r="1603" spans="2:12" x14ac:dyDescent="0.3">
      <c r="B1603" s="15">
        <v>0</v>
      </c>
      <c r="C1603" s="6">
        <f t="shared" ref="C1603:C1620" ca="1" si="405">RAND()</f>
        <v>0.20095863549681203</v>
      </c>
      <c r="D1603" s="6">
        <f t="shared" ca="1" si="393"/>
        <v>0.20095863549681203</v>
      </c>
      <c r="E1603" s="6">
        <f t="shared" ca="1" si="394"/>
        <v>1</v>
      </c>
      <c r="F1603" s="6" t="str">
        <f t="shared" si="390"/>
        <v/>
      </c>
      <c r="G1603" t="s">
        <v>10</v>
      </c>
      <c r="H1603" s="6" t="str">
        <f t="shared" ca="1" si="404"/>
        <v xml:space="preserve">Si estas medidas suman 55 grados, </v>
      </c>
      <c r="I1603" s="6" t="str">
        <f t="shared" ca="1" si="397"/>
        <v xml:space="preserve">y el segundo es el </v>
      </c>
      <c r="J1603" s="6" t="str">
        <f t="shared" ca="1" si="398"/>
        <v xml:space="preserve">triple del primero, calcule sus medidas </v>
      </c>
      <c r="K1603" s="6" t="s">
        <v>11</v>
      </c>
      <c r="L1603" s="13"/>
    </row>
    <row r="1604" spans="2:12" x14ac:dyDescent="0.3">
      <c r="B1604" s="15">
        <v>0</v>
      </c>
      <c r="C1604" s="6">
        <f t="shared" ca="1" si="405"/>
        <v>0.5112702973633948</v>
      </c>
      <c r="D1604" s="6">
        <f t="shared" ca="1" si="393"/>
        <v>0.5112702973633948</v>
      </c>
      <c r="E1604" s="6">
        <f t="shared" ca="1" si="394"/>
        <v>2</v>
      </c>
      <c r="F1604" s="6" t="str">
        <f t="shared" ref="F1604:F1667" si="406">IF(A1604=0,"",A1604)</f>
        <v/>
      </c>
      <c r="G1604" t="s">
        <v>10</v>
      </c>
      <c r="H1604" s="6" t="str">
        <f t="shared" ca="1" si="404"/>
        <v xml:space="preserve">Si estas medidas suman 86 grados, </v>
      </c>
      <c r="I1604" s="6" t="str">
        <f t="shared" ca="1" si="397"/>
        <v xml:space="preserve">y el primero es el </v>
      </c>
      <c r="J1604" s="6" t="str">
        <f t="shared" ca="1" si="398"/>
        <v xml:space="preserve">doble del segundo, \textbf{calcule} sus medidas </v>
      </c>
      <c r="K1604" s="6" t="s">
        <v>11</v>
      </c>
      <c r="L1604" s="13"/>
    </row>
    <row r="1605" spans="2:12" x14ac:dyDescent="0.3">
      <c r="B1605" s="15">
        <v>0</v>
      </c>
      <c r="C1605" s="6">
        <f t="shared" ca="1" si="405"/>
        <v>0.66538632924302477</v>
      </c>
      <c r="D1605" s="6">
        <f t="shared" ca="1" si="393"/>
        <v>0.33461367075697523</v>
      </c>
      <c r="E1605" s="6">
        <f t="shared" ca="1" si="394"/>
        <v>0</v>
      </c>
      <c r="F1605" s="6" t="str">
        <f t="shared" si="406"/>
        <v/>
      </c>
      <c r="G1605" t="s">
        <v>10</v>
      </c>
      <c r="H1605" s="6" t="str">
        <f t="shared" ca="1" si="404"/>
        <v xml:space="preserve">Si estas medidas suman 102 grados, </v>
      </c>
      <c r="I1605" s="6" t="str">
        <f t="shared" ca="1" si="397"/>
        <v xml:space="preserve">y el segundo es el </v>
      </c>
      <c r="J1605" s="6" t="str">
        <f t="shared" ca="1" si="398"/>
        <v xml:space="preserve">triple del primero, calcule sus medidas </v>
      </c>
      <c r="K1605" s="6" t="s">
        <v>11</v>
      </c>
      <c r="L1605" s="13"/>
    </row>
    <row r="1606" spans="2:12" x14ac:dyDescent="0.3">
      <c r="B1606" s="15">
        <v>0</v>
      </c>
      <c r="C1606" s="6">
        <f t="shared" ca="1" si="405"/>
        <v>0.82087296069469173</v>
      </c>
      <c r="D1606" s="6">
        <f t="shared" ca="1" si="393"/>
        <v>0.17912703930530827</v>
      </c>
      <c r="E1606" s="6">
        <f t="shared" ca="1" si="394"/>
        <v>2</v>
      </c>
      <c r="F1606" s="6" t="str">
        <f t="shared" si="406"/>
        <v/>
      </c>
      <c r="G1606" t="s">
        <v>10</v>
      </c>
      <c r="H1606" s="6" t="str">
        <f t="shared" ca="1" si="404"/>
        <v xml:space="preserve">Si estas medidas suman 117 grados, </v>
      </c>
      <c r="I1606" s="6" t="str">
        <f t="shared" ca="1" si="397"/>
        <v xml:space="preserve">y el primero es el </v>
      </c>
      <c r="J1606" s="6" t="str">
        <f t="shared" ca="1" si="398"/>
        <v xml:space="preserve">doble del segundo, \textbf{calcule} sus medidas </v>
      </c>
      <c r="K1606" s="6" t="s">
        <v>11</v>
      </c>
      <c r="L1606" s="13"/>
    </row>
    <row r="1607" spans="2:12" x14ac:dyDescent="0.3">
      <c r="B1607" s="15">
        <v>0</v>
      </c>
      <c r="C1607" s="6">
        <f t="shared" ca="1" si="405"/>
        <v>0.15241207569745974</v>
      </c>
      <c r="D1607" s="6">
        <f t="shared" ca="1" si="393"/>
        <v>0.15241207569745974</v>
      </c>
      <c r="E1607" s="6">
        <f t="shared" ca="1" si="394"/>
        <v>0</v>
      </c>
      <c r="F1607" s="6" t="str">
        <f t="shared" si="406"/>
        <v/>
      </c>
      <c r="G1607" t="s">
        <v>10</v>
      </c>
      <c r="H1607" s="6" t="str">
        <f t="shared" ca="1" si="404"/>
        <v xml:space="preserve">Si estas medidas suman 50 grados, </v>
      </c>
      <c r="I1607" s="6" t="str">
        <f t="shared" ca="1" si="397"/>
        <v xml:space="preserve">y el segundo es el </v>
      </c>
      <c r="J1607" s="6" t="str">
        <f t="shared" ca="1" si="398"/>
        <v xml:space="preserve">triple del primero, calcule sus medidas </v>
      </c>
      <c r="K1607" s="6" t="s">
        <v>11</v>
      </c>
      <c r="L1607" s="13"/>
    </row>
    <row r="1608" spans="2:12" x14ac:dyDescent="0.3">
      <c r="B1608" s="15">
        <v>0</v>
      </c>
      <c r="C1608" s="6">
        <f t="shared" ca="1" si="405"/>
        <v>0.59565344661896691</v>
      </c>
      <c r="D1608" s="6">
        <f t="shared" ca="1" si="393"/>
        <v>0.59565344661896691</v>
      </c>
      <c r="E1608" s="6">
        <f t="shared" ca="1" si="394"/>
        <v>1</v>
      </c>
      <c r="F1608" s="6" t="str">
        <f t="shared" si="406"/>
        <v/>
      </c>
      <c r="G1608" t="s">
        <v>10</v>
      </c>
      <c r="H1608" s="6" t="str">
        <f t="shared" ca="1" si="404"/>
        <v xml:space="preserve">Si estas medidas suman 95 grados, </v>
      </c>
      <c r="I1608" s="6" t="str">
        <f t="shared" ca="1" si="397"/>
        <v xml:space="preserve">y el segundo es el </v>
      </c>
      <c r="J1608" s="6" t="str">
        <f t="shared" ca="1" si="398"/>
        <v xml:space="preserve">triple del primero, calcule sus medidas </v>
      </c>
      <c r="K1608" s="6" t="s">
        <v>11</v>
      </c>
      <c r="L1608" s="13"/>
    </row>
    <row r="1609" spans="2:12" x14ac:dyDescent="0.3">
      <c r="B1609" s="15">
        <v>0</v>
      </c>
      <c r="C1609" s="6">
        <f t="shared" ca="1" si="405"/>
        <v>0.33674622838545487</v>
      </c>
      <c r="D1609" s="6">
        <f t="shared" ca="1" si="393"/>
        <v>0.33674622838545487</v>
      </c>
      <c r="E1609" s="6">
        <f t="shared" ca="1" si="394"/>
        <v>0</v>
      </c>
      <c r="F1609" s="6" t="str">
        <f t="shared" si="406"/>
        <v/>
      </c>
      <c r="G1609" t="s">
        <v>10</v>
      </c>
      <c r="H1609" s="6" t="str">
        <f t="shared" ca="1" si="404"/>
        <v xml:space="preserve">Si estas medidas suman 69 grados, </v>
      </c>
      <c r="I1609" s="6" t="str">
        <f t="shared" ca="1" si="397"/>
        <v xml:space="preserve">y el segundo es el </v>
      </c>
      <c r="J1609" s="6" t="str">
        <f t="shared" ca="1" si="398"/>
        <v xml:space="preserve">triple del primero, calcule sus medidas </v>
      </c>
      <c r="K1609" s="6" t="s">
        <v>11</v>
      </c>
      <c r="L1609" s="13"/>
    </row>
    <row r="1610" spans="2:12" x14ac:dyDescent="0.3">
      <c r="B1610" s="15">
        <v>0</v>
      </c>
      <c r="C1610" s="6">
        <f t="shared" ca="1" si="405"/>
        <v>0.70309703441294447</v>
      </c>
      <c r="D1610" s="6">
        <f t="shared" ca="1" si="393"/>
        <v>0.29690296558705553</v>
      </c>
      <c r="E1610" s="6">
        <f t="shared" ca="1" si="394"/>
        <v>2</v>
      </c>
      <c r="F1610" s="6" t="str">
        <f t="shared" si="406"/>
        <v/>
      </c>
      <c r="G1610" t="s">
        <v>10</v>
      </c>
      <c r="H1610" s="6" t="str">
        <f t="shared" ca="1" si="404"/>
        <v xml:space="preserve">Si estas medidas suman 105 grados, </v>
      </c>
      <c r="I1610" s="6" t="str">
        <f t="shared" ca="1" si="397"/>
        <v xml:space="preserve">y el primero es el </v>
      </c>
      <c r="J1610" s="6" t="str">
        <f t="shared" ca="1" si="398"/>
        <v xml:space="preserve">doble del segundo, \textbf{calcule} sus medidas </v>
      </c>
      <c r="K1610" s="6" t="s">
        <v>11</v>
      </c>
      <c r="L1610" s="13"/>
    </row>
    <row r="1611" spans="2:12" x14ac:dyDescent="0.3">
      <c r="B1611" s="15">
        <v>0</v>
      </c>
      <c r="C1611" s="6">
        <f t="shared" ca="1" si="405"/>
        <v>0.51001054563141501</v>
      </c>
      <c r="D1611" s="6">
        <f t="shared" ca="1" si="393"/>
        <v>0.51001054563141501</v>
      </c>
      <c r="E1611" s="6">
        <f t="shared" ca="1" si="394"/>
        <v>2</v>
      </c>
      <c r="F1611" s="6" t="str">
        <f t="shared" si="406"/>
        <v/>
      </c>
      <c r="G1611" t="s">
        <v>10</v>
      </c>
      <c r="H1611" s="6" t="str">
        <f t="shared" ca="1" si="404"/>
        <v xml:space="preserve">Si estas medidas suman 86 grados, </v>
      </c>
      <c r="I1611" s="6" t="str">
        <f t="shared" ca="1" si="397"/>
        <v xml:space="preserve">y el primero es el </v>
      </c>
      <c r="J1611" s="6" t="str">
        <f t="shared" ca="1" si="398"/>
        <v xml:space="preserve">doble del segundo, \textbf{calcule} sus medidas </v>
      </c>
      <c r="K1611" s="6" t="s">
        <v>11</v>
      </c>
      <c r="L1611" s="13"/>
    </row>
    <row r="1612" spans="2:12" x14ac:dyDescent="0.3">
      <c r="B1612" s="15">
        <v>0</v>
      </c>
      <c r="C1612" s="6">
        <f t="shared" ca="1" si="405"/>
        <v>0.97412485560685302</v>
      </c>
      <c r="D1612" s="6">
        <f t="shared" ca="1" si="393"/>
        <v>2.5875144393146976E-2</v>
      </c>
      <c r="E1612" s="6">
        <f t="shared" ca="1" si="394"/>
        <v>2</v>
      </c>
      <c r="F1612" s="6" t="str">
        <f t="shared" si="406"/>
        <v/>
      </c>
      <c r="G1612" t="s">
        <v>10</v>
      </c>
      <c r="H1612" s="6" t="str">
        <f t="shared" ca="1" si="404"/>
        <v xml:space="preserve">Si estas medidas suman 132 grados, </v>
      </c>
      <c r="I1612" s="6" t="str">
        <f t="shared" ca="1" si="397"/>
        <v xml:space="preserve">y el primero es el </v>
      </c>
      <c r="J1612" s="6" t="str">
        <f t="shared" ca="1" si="398"/>
        <v xml:space="preserve">doble del segundo, \textbf{calcule} sus medidas </v>
      </c>
      <c r="K1612" s="6" t="s">
        <v>11</v>
      </c>
      <c r="L1612" s="13"/>
    </row>
    <row r="1613" spans="2:12" x14ac:dyDescent="0.3">
      <c r="B1613" s="15">
        <v>0</v>
      </c>
      <c r="C1613" s="6">
        <f t="shared" ca="1" si="405"/>
        <v>0.67269591129946282</v>
      </c>
      <c r="D1613" s="6">
        <f t="shared" ca="1" si="393"/>
        <v>0.32730408870053718</v>
      </c>
      <c r="E1613" s="6">
        <f t="shared" ca="1" si="394"/>
        <v>2</v>
      </c>
      <c r="F1613" s="6" t="str">
        <f t="shared" si="406"/>
        <v/>
      </c>
      <c r="G1613" t="s">
        <v>10</v>
      </c>
      <c r="H1613" s="6" t="str">
        <f t="shared" ref="H1613:H1614" ca="1" si="407">CONCATENATE("Si estas medidas suman ", IF(E1604=0,180,IF(E1604=1,90,360))," grados, ")</f>
        <v xml:space="preserve">Si estas medidas suman 360 grados, </v>
      </c>
      <c r="I1613" s="6" t="str">
        <f t="shared" ca="1" si="397"/>
        <v xml:space="preserve">y el primero es el </v>
      </c>
      <c r="J1613" s="6" t="str">
        <f t="shared" ca="1" si="398"/>
        <v xml:space="preserve">doble del segundo, \textbf{calcule} sus medidas </v>
      </c>
      <c r="K1613" s="6" t="s">
        <v>11</v>
      </c>
      <c r="L1613" s="13"/>
    </row>
    <row r="1614" spans="2:12" x14ac:dyDescent="0.3">
      <c r="B1614" s="15">
        <v>0</v>
      </c>
      <c r="C1614" s="6">
        <f t="shared" ca="1" si="405"/>
        <v>0.90347131506593614</v>
      </c>
      <c r="D1614" s="6">
        <f t="shared" ca="1" si="393"/>
        <v>9.6528684934063858E-2</v>
      </c>
      <c r="E1614" s="6">
        <f t="shared" ca="1" si="394"/>
        <v>0</v>
      </c>
      <c r="F1614" s="6" t="str">
        <f t="shared" si="406"/>
        <v/>
      </c>
      <c r="G1614" t="s">
        <v>10</v>
      </c>
      <c r="H1614" s="6" t="str">
        <f t="shared" ca="1" si="407"/>
        <v xml:space="preserve">Si estas medidas suman 180 grados, </v>
      </c>
      <c r="I1614" s="6" t="str">
        <f t="shared" ca="1" si="397"/>
        <v xml:space="preserve">y el segundo es el </v>
      </c>
      <c r="J1614" s="6" t="str">
        <f t="shared" ca="1" si="398"/>
        <v xml:space="preserve">triple del primero, calcule sus medidas </v>
      </c>
      <c r="K1614" s="6" t="s">
        <v>11</v>
      </c>
      <c r="L1614" s="13"/>
    </row>
    <row r="1615" spans="2:12" x14ac:dyDescent="0.3">
      <c r="B1615" s="15">
        <v>0</v>
      </c>
      <c r="C1615" s="6">
        <f t="shared" ca="1" si="405"/>
        <v>0.30302727339754776</v>
      </c>
      <c r="D1615" s="6">
        <f t="shared" ca="1" si="393"/>
        <v>0.30302727339754776</v>
      </c>
      <c r="E1615" s="6">
        <f t="shared" ca="1" si="394"/>
        <v>2</v>
      </c>
      <c r="F1615" s="6" t="str">
        <f t="shared" si="406"/>
        <v/>
      </c>
      <c r="G1615" t="s">
        <v>10</v>
      </c>
      <c r="H1615" s="6" t="str">
        <f t="shared" ref="H1615:H1620" ca="1" si="408">CONCATENATE("Si estas medidas suman ", ROUND(C1615*100+35,0)," grados, ")</f>
        <v xml:space="preserve">Si estas medidas suman 65 grados, </v>
      </c>
      <c r="I1615" s="6" t="str">
        <f t="shared" ca="1" si="397"/>
        <v xml:space="preserve">y el primero es el </v>
      </c>
      <c r="J1615" s="6" t="str">
        <f t="shared" ca="1" si="398"/>
        <v xml:space="preserve">doble del segundo, \textbf{calcule} sus medidas </v>
      </c>
      <c r="K1615" s="6" t="s">
        <v>11</v>
      </c>
      <c r="L1615" s="13"/>
    </row>
    <row r="1616" spans="2:12" x14ac:dyDescent="0.3">
      <c r="B1616" s="15">
        <v>0</v>
      </c>
      <c r="C1616" s="6">
        <f t="shared" ca="1" si="405"/>
        <v>0.27673894737251448</v>
      </c>
      <c r="D1616" s="6">
        <f t="shared" ref="D1616:D1620" ca="1" si="409">IF(C1616&gt;0.1,      IF(C1616&lt;0.6,C1616,ABS(1-C1616)),C1616+0.5)</f>
        <v>0.27673894737251448</v>
      </c>
      <c r="E1616" s="6">
        <f t="shared" ref="E1616:E1620" ca="1" si="410">MOD(INT(D1616*99),3)</f>
        <v>0</v>
      </c>
      <c r="F1616" s="6" t="str">
        <f t="shared" si="406"/>
        <v/>
      </c>
      <c r="G1616" t="s">
        <v>10</v>
      </c>
      <c r="H1616" s="6" t="str">
        <f t="shared" ca="1" si="408"/>
        <v xml:space="preserve">Si estas medidas suman 63 grados, </v>
      </c>
      <c r="I1616" s="6" t="str">
        <f t="shared" ca="1" si="397"/>
        <v xml:space="preserve">y el segundo es el </v>
      </c>
      <c r="J1616" s="6" t="str">
        <f t="shared" ca="1" si="398"/>
        <v xml:space="preserve">triple del primero, calcule sus medidas </v>
      </c>
      <c r="K1616" s="6" t="s">
        <v>11</v>
      </c>
      <c r="L1616" s="13"/>
    </row>
    <row r="1617" spans="2:12" x14ac:dyDescent="0.3">
      <c r="B1617" s="15">
        <v>0</v>
      </c>
      <c r="C1617" s="6">
        <f t="shared" ca="1" si="405"/>
        <v>0.99320818236882891</v>
      </c>
      <c r="D1617" s="6">
        <f t="shared" ca="1" si="409"/>
        <v>6.7918176311710932E-3</v>
      </c>
      <c r="E1617" s="6">
        <f t="shared" ca="1" si="410"/>
        <v>0</v>
      </c>
      <c r="F1617" s="6" t="str">
        <f t="shared" si="406"/>
        <v/>
      </c>
      <c r="G1617" t="s">
        <v>10</v>
      </c>
      <c r="H1617" s="6" t="str">
        <f t="shared" ca="1" si="408"/>
        <v xml:space="preserve">Si estas medidas suman 134 grados, </v>
      </c>
      <c r="I1617" s="6" t="str">
        <f t="shared" ca="1" si="397"/>
        <v xml:space="preserve">y el segundo es el </v>
      </c>
      <c r="J1617" s="6" t="str">
        <f t="shared" ca="1" si="398"/>
        <v xml:space="preserve">triple del primero, calcule sus medidas </v>
      </c>
      <c r="K1617" s="6" t="s">
        <v>11</v>
      </c>
      <c r="L1617" s="13"/>
    </row>
    <row r="1618" spans="2:12" x14ac:dyDescent="0.3">
      <c r="B1618" s="15">
        <v>0</v>
      </c>
      <c r="C1618" s="6">
        <f t="shared" ca="1" si="405"/>
        <v>0.43037093515123337</v>
      </c>
      <c r="D1618" s="6">
        <f t="shared" ca="1" si="409"/>
        <v>0.43037093515123337</v>
      </c>
      <c r="E1618" s="6">
        <f t="shared" ca="1" si="410"/>
        <v>0</v>
      </c>
      <c r="F1618" s="6" t="str">
        <f t="shared" si="406"/>
        <v/>
      </c>
      <c r="G1618" t="s">
        <v>10</v>
      </c>
      <c r="H1618" s="6" t="str">
        <f t="shared" ca="1" si="408"/>
        <v xml:space="preserve">Si estas medidas suman 78 grados, </v>
      </c>
      <c r="I1618" s="6" t="str">
        <f t="shared" ca="1" si="397"/>
        <v xml:space="preserve">y el segundo es el </v>
      </c>
      <c r="J1618" s="6" t="str">
        <f t="shared" ca="1" si="398"/>
        <v xml:space="preserve">triple del primero, calcule sus medidas </v>
      </c>
      <c r="K1618" s="6" t="s">
        <v>11</v>
      </c>
      <c r="L1618" s="13"/>
    </row>
    <row r="1619" spans="2:12" x14ac:dyDescent="0.3">
      <c r="B1619" s="15">
        <v>0</v>
      </c>
      <c r="C1619" s="6">
        <f t="shared" ca="1" si="405"/>
        <v>0.42816591959323913</v>
      </c>
      <c r="D1619" s="6">
        <f t="shared" ca="1" si="409"/>
        <v>0.42816591959323913</v>
      </c>
      <c r="E1619" s="6">
        <f t="shared" ca="1" si="410"/>
        <v>0</v>
      </c>
      <c r="F1619" s="6" t="str">
        <f t="shared" si="406"/>
        <v/>
      </c>
      <c r="G1619" t="s">
        <v>10</v>
      </c>
      <c r="H1619" s="6" t="str">
        <f t="shared" ca="1" si="408"/>
        <v xml:space="preserve">Si estas medidas suman 78 grados, </v>
      </c>
      <c r="I1619" s="6" t="str">
        <f t="shared" ca="1" si="397"/>
        <v xml:space="preserve">y el segundo es el </v>
      </c>
      <c r="J1619" s="6" t="str">
        <f t="shared" ca="1" si="398"/>
        <v xml:space="preserve">triple del primero, calcule sus medidas </v>
      </c>
      <c r="K1619" s="6" t="s">
        <v>11</v>
      </c>
      <c r="L1619" s="13"/>
    </row>
    <row r="1620" spans="2:12" x14ac:dyDescent="0.3">
      <c r="B1620" s="15">
        <v>0</v>
      </c>
      <c r="C1620" s="6">
        <f t="shared" ca="1" si="405"/>
        <v>7.3545227268768332E-2</v>
      </c>
      <c r="D1620" s="6">
        <f t="shared" ca="1" si="409"/>
        <v>0.57354522726876833</v>
      </c>
      <c r="E1620" s="6">
        <f t="shared" ca="1" si="410"/>
        <v>2</v>
      </c>
      <c r="F1620" s="6" t="str">
        <f t="shared" si="406"/>
        <v/>
      </c>
      <c r="G1620" t="s">
        <v>10</v>
      </c>
      <c r="H1620" s="6" t="str">
        <f t="shared" ca="1" si="408"/>
        <v xml:space="preserve">Si estas medidas suman 42 grados, </v>
      </c>
      <c r="I1620" s="6" t="str">
        <f t="shared" ca="1" si="397"/>
        <v xml:space="preserve">y el primero es el </v>
      </c>
      <c r="J1620" s="6" t="str">
        <f t="shared" ca="1" si="398"/>
        <v xml:space="preserve">doble del segundo, \textbf{calcule} sus medidas </v>
      </c>
      <c r="K1620" s="6" t="s">
        <v>11</v>
      </c>
      <c r="L1620" s="13"/>
    </row>
    <row r="1621" spans="2:12" x14ac:dyDescent="0.3">
      <c r="B1621" s="15">
        <v>0</v>
      </c>
      <c r="F1621" s="6" t="str">
        <f t="shared" si="406"/>
        <v/>
      </c>
    </row>
    <row r="1622" spans="2:12" x14ac:dyDescent="0.3">
      <c r="B1622" s="15">
        <v>0</v>
      </c>
      <c r="F1622" s="6" t="str">
        <f t="shared" si="406"/>
        <v/>
      </c>
    </row>
    <row r="1623" spans="2:12" x14ac:dyDescent="0.3">
      <c r="F1623" s="6" t="str">
        <f t="shared" si="406"/>
        <v/>
      </c>
    </row>
    <row r="1624" spans="2:12" x14ac:dyDescent="0.3">
      <c r="F1624" s="6" t="str">
        <f t="shared" si="406"/>
        <v/>
      </c>
    </row>
    <row r="1625" spans="2:12" x14ac:dyDescent="0.3">
      <c r="F1625" s="6" t="str">
        <f t="shared" si="406"/>
        <v/>
      </c>
    </row>
    <row r="1626" spans="2:12" x14ac:dyDescent="0.3">
      <c r="F1626" s="6" t="str">
        <f t="shared" si="406"/>
        <v/>
      </c>
    </row>
    <row r="1627" spans="2:12" x14ac:dyDescent="0.3">
      <c r="F1627" s="6" t="str">
        <f t="shared" si="406"/>
        <v/>
      </c>
    </row>
    <row r="1628" spans="2:12" x14ac:dyDescent="0.3">
      <c r="F1628" s="6" t="str">
        <f t="shared" si="406"/>
        <v/>
      </c>
    </row>
    <row r="1629" spans="2:12" x14ac:dyDescent="0.3">
      <c r="F1629" s="6" t="str">
        <f t="shared" si="406"/>
        <v/>
      </c>
    </row>
    <row r="1630" spans="2:12" x14ac:dyDescent="0.3">
      <c r="F1630" s="6" t="str">
        <f t="shared" si="406"/>
        <v/>
      </c>
    </row>
    <row r="1631" spans="2:12" x14ac:dyDescent="0.3">
      <c r="F1631" s="6" t="str">
        <f t="shared" si="406"/>
        <v/>
      </c>
    </row>
    <row r="1632" spans="2:12" x14ac:dyDescent="0.3">
      <c r="F1632" s="6" t="str">
        <f t="shared" si="406"/>
        <v/>
      </c>
    </row>
    <row r="1633" spans="6:6" x14ac:dyDescent="0.3">
      <c r="F1633" s="6" t="str">
        <f t="shared" si="406"/>
        <v/>
      </c>
    </row>
    <row r="1634" spans="6:6" x14ac:dyDescent="0.3">
      <c r="F1634" s="6" t="str">
        <f t="shared" si="406"/>
        <v/>
      </c>
    </row>
    <row r="1635" spans="6:6" x14ac:dyDescent="0.3">
      <c r="F1635" s="6" t="str">
        <f t="shared" si="406"/>
        <v/>
      </c>
    </row>
    <row r="1636" spans="6:6" x14ac:dyDescent="0.3">
      <c r="F1636" s="6" t="str">
        <f t="shared" si="406"/>
        <v/>
      </c>
    </row>
    <row r="1637" spans="6:6" x14ac:dyDescent="0.3">
      <c r="F1637" s="6" t="str">
        <f t="shared" si="406"/>
        <v/>
      </c>
    </row>
    <row r="1638" spans="6:6" x14ac:dyDescent="0.3">
      <c r="F1638" s="6" t="str">
        <f t="shared" si="406"/>
        <v/>
      </c>
    </row>
    <row r="1639" spans="6:6" x14ac:dyDescent="0.3">
      <c r="F1639" s="6" t="str">
        <f t="shared" si="406"/>
        <v/>
      </c>
    </row>
    <row r="1640" spans="6:6" x14ac:dyDescent="0.3">
      <c r="F1640" s="6" t="str">
        <f t="shared" si="406"/>
        <v/>
      </c>
    </row>
    <row r="1641" spans="6:6" x14ac:dyDescent="0.3">
      <c r="F1641" s="6" t="str">
        <f t="shared" si="406"/>
        <v/>
      </c>
    </row>
    <row r="1642" spans="6:6" x14ac:dyDescent="0.3">
      <c r="F1642" s="6" t="str">
        <f t="shared" si="406"/>
        <v/>
      </c>
    </row>
    <row r="1643" spans="6:6" x14ac:dyDescent="0.3">
      <c r="F1643" s="6" t="str">
        <f t="shared" si="406"/>
        <v/>
      </c>
    </row>
    <row r="1644" spans="6:6" x14ac:dyDescent="0.3">
      <c r="F1644" s="6" t="str">
        <f t="shared" si="406"/>
        <v/>
      </c>
    </row>
    <row r="1645" spans="6:6" x14ac:dyDescent="0.3">
      <c r="F1645" s="6" t="str">
        <f t="shared" si="406"/>
        <v/>
      </c>
    </row>
    <row r="1646" spans="6:6" x14ac:dyDescent="0.3">
      <c r="F1646" s="6" t="str">
        <f t="shared" si="406"/>
        <v/>
      </c>
    </row>
    <row r="1647" spans="6:6" x14ac:dyDescent="0.3">
      <c r="F1647" s="6" t="str">
        <f t="shared" si="406"/>
        <v/>
      </c>
    </row>
    <row r="1648" spans="6:6" x14ac:dyDescent="0.3">
      <c r="F1648" s="6" t="str">
        <f t="shared" si="406"/>
        <v/>
      </c>
    </row>
    <row r="1649" spans="6:6" x14ac:dyDescent="0.3">
      <c r="F1649" s="6" t="str">
        <f t="shared" si="406"/>
        <v/>
      </c>
    </row>
    <row r="1650" spans="6:6" x14ac:dyDescent="0.3">
      <c r="F1650" s="6" t="str">
        <f t="shared" si="406"/>
        <v/>
      </c>
    </row>
    <row r="1651" spans="6:6" x14ac:dyDescent="0.3">
      <c r="F1651" s="6" t="str">
        <f t="shared" si="406"/>
        <v/>
      </c>
    </row>
    <row r="1652" spans="6:6" x14ac:dyDescent="0.3">
      <c r="F1652" s="6" t="str">
        <f t="shared" si="406"/>
        <v/>
      </c>
    </row>
    <row r="1653" spans="6:6" x14ac:dyDescent="0.3">
      <c r="F1653" s="6" t="str">
        <f t="shared" si="406"/>
        <v/>
      </c>
    </row>
    <row r="1654" spans="6:6" x14ac:dyDescent="0.3">
      <c r="F1654" s="6" t="str">
        <f t="shared" si="406"/>
        <v/>
      </c>
    </row>
    <row r="1655" spans="6:6" x14ac:dyDescent="0.3">
      <c r="F1655" s="6" t="str">
        <f t="shared" si="406"/>
        <v/>
      </c>
    </row>
    <row r="1656" spans="6:6" x14ac:dyDescent="0.3">
      <c r="F1656" s="6" t="str">
        <f t="shared" si="406"/>
        <v/>
      </c>
    </row>
    <row r="1657" spans="6:6" x14ac:dyDescent="0.3">
      <c r="F1657" s="6" t="str">
        <f t="shared" si="406"/>
        <v/>
      </c>
    </row>
    <row r="1658" spans="6:6" x14ac:dyDescent="0.3">
      <c r="F1658" s="6" t="str">
        <f t="shared" si="406"/>
        <v/>
      </c>
    </row>
    <row r="1659" spans="6:6" x14ac:dyDescent="0.3">
      <c r="F1659" s="6" t="str">
        <f t="shared" si="406"/>
        <v/>
      </c>
    </row>
    <row r="1660" spans="6:6" x14ac:dyDescent="0.3">
      <c r="F1660" s="6" t="str">
        <f t="shared" si="406"/>
        <v/>
      </c>
    </row>
    <row r="1661" spans="6:6" x14ac:dyDescent="0.3">
      <c r="F1661" s="6" t="str">
        <f t="shared" si="406"/>
        <v/>
      </c>
    </row>
    <row r="1662" spans="6:6" x14ac:dyDescent="0.3">
      <c r="F1662" s="6" t="str">
        <f t="shared" si="406"/>
        <v/>
      </c>
    </row>
    <row r="1663" spans="6:6" x14ac:dyDescent="0.3">
      <c r="F1663" s="6" t="str">
        <f t="shared" si="406"/>
        <v/>
      </c>
    </row>
    <row r="1664" spans="6:6" x14ac:dyDescent="0.3">
      <c r="F1664" s="6" t="str">
        <f t="shared" si="406"/>
        <v/>
      </c>
    </row>
    <row r="1665" spans="6:6" x14ac:dyDescent="0.3">
      <c r="F1665" s="6" t="str">
        <f t="shared" si="406"/>
        <v/>
      </c>
    </row>
    <row r="1666" spans="6:6" x14ac:dyDescent="0.3">
      <c r="F1666" s="6" t="str">
        <f t="shared" si="406"/>
        <v/>
      </c>
    </row>
    <row r="1667" spans="6:6" x14ac:dyDescent="0.3">
      <c r="F1667" s="6" t="str">
        <f t="shared" si="406"/>
        <v/>
      </c>
    </row>
    <row r="1668" spans="6:6" x14ac:dyDescent="0.3">
      <c r="F1668" s="6" t="str">
        <f t="shared" ref="F1668:F1731" si="411">IF(A1668=0,"",A1668)</f>
        <v/>
      </c>
    </row>
    <row r="1669" spans="6:6" x14ac:dyDescent="0.3">
      <c r="F1669" s="6" t="str">
        <f t="shared" si="411"/>
        <v/>
      </c>
    </row>
    <row r="1670" spans="6:6" x14ac:dyDescent="0.3">
      <c r="F1670" s="6" t="str">
        <f t="shared" si="411"/>
        <v/>
      </c>
    </row>
    <row r="1671" spans="6:6" x14ac:dyDescent="0.3">
      <c r="F1671" s="6" t="str">
        <f t="shared" si="411"/>
        <v/>
      </c>
    </row>
    <row r="1672" spans="6:6" x14ac:dyDescent="0.3">
      <c r="F1672" s="6" t="str">
        <f t="shared" si="411"/>
        <v/>
      </c>
    </row>
    <row r="1673" spans="6:6" x14ac:dyDescent="0.3">
      <c r="F1673" s="6" t="str">
        <f t="shared" si="411"/>
        <v/>
      </c>
    </row>
    <row r="1674" spans="6:6" x14ac:dyDescent="0.3">
      <c r="F1674" s="6" t="str">
        <f t="shared" si="411"/>
        <v/>
      </c>
    </row>
    <row r="1675" spans="6:6" x14ac:dyDescent="0.3">
      <c r="F1675" s="6" t="str">
        <f t="shared" si="411"/>
        <v/>
      </c>
    </row>
    <row r="1676" spans="6:6" x14ac:dyDescent="0.3">
      <c r="F1676" s="6" t="str">
        <f t="shared" si="411"/>
        <v/>
      </c>
    </row>
    <row r="1677" spans="6:6" x14ac:dyDescent="0.3">
      <c r="F1677" s="6" t="str">
        <f t="shared" si="411"/>
        <v/>
      </c>
    </row>
    <row r="1678" spans="6:6" x14ac:dyDescent="0.3">
      <c r="F1678" s="6" t="str">
        <f t="shared" si="411"/>
        <v/>
      </c>
    </row>
    <row r="1679" spans="6:6" x14ac:dyDescent="0.3">
      <c r="F1679" s="6" t="str">
        <f t="shared" si="411"/>
        <v/>
      </c>
    </row>
    <row r="1680" spans="6:6" x14ac:dyDescent="0.3">
      <c r="F1680" s="6" t="str">
        <f t="shared" si="411"/>
        <v/>
      </c>
    </row>
    <row r="1681" spans="6:6" x14ac:dyDescent="0.3">
      <c r="F1681" s="6" t="str">
        <f t="shared" si="411"/>
        <v/>
      </c>
    </row>
    <row r="1682" spans="6:6" x14ac:dyDescent="0.3">
      <c r="F1682" s="6" t="str">
        <f t="shared" si="411"/>
        <v/>
      </c>
    </row>
    <row r="1683" spans="6:6" x14ac:dyDescent="0.3">
      <c r="F1683" s="6" t="str">
        <f t="shared" si="411"/>
        <v/>
      </c>
    </row>
    <row r="1684" spans="6:6" x14ac:dyDescent="0.3">
      <c r="F1684" s="6" t="str">
        <f t="shared" si="411"/>
        <v/>
      </c>
    </row>
    <row r="1685" spans="6:6" x14ac:dyDescent="0.3">
      <c r="F1685" s="6" t="str">
        <f t="shared" si="411"/>
        <v/>
      </c>
    </row>
    <row r="1686" spans="6:6" x14ac:dyDescent="0.3">
      <c r="F1686" s="6" t="str">
        <f t="shared" si="411"/>
        <v/>
      </c>
    </row>
    <row r="1687" spans="6:6" x14ac:dyDescent="0.3">
      <c r="F1687" s="6" t="str">
        <f t="shared" si="411"/>
        <v/>
      </c>
    </row>
    <row r="1688" spans="6:6" x14ac:dyDescent="0.3">
      <c r="F1688" s="6" t="str">
        <f t="shared" si="411"/>
        <v/>
      </c>
    </row>
    <row r="1689" spans="6:6" x14ac:dyDescent="0.3">
      <c r="F1689" s="6" t="str">
        <f t="shared" si="411"/>
        <v/>
      </c>
    </row>
    <row r="1690" spans="6:6" x14ac:dyDescent="0.3">
      <c r="F1690" s="6" t="str">
        <f t="shared" si="411"/>
        <v/>
      </c>
    </row>
    <row r="1691" spans="6:6" x14ac:dyDescent="0.3">
      <c r="F1691" s="6" t="str">
        <f t="shared" si="411"/>
        <v/>
      </c>
    </row>
    <row r="1692" spans="6:6" x14ac:dyDescent="0.3">
      <c r="F1692" s="6" t="str">
        <f t="shared" si="411"/>
        <v/>
      </c>
    </row>
    <row r="1693" spans="6:6" x14ac:dyDescent="0.3">
      <c r="F1693" s="6" t="str">
        <f t="shared" si="411"/>
        <v/>
      </c>
    </row>
    <row r="1694" spans="6:6" x14ac:dyDescent="0.3">
      <c r="F1694" s="6" t="str">
        <f t="shared" si="411"/>
        <v/>
      </c>
    </row>
    <row r="1695" spans="6:6" x14ac:dyDescent="0.3">
      <c r="F1695" s="6" t="str">
        <f t="shared" si="411"/>
        <v/>
      </c>
    </row>
    <row r="1696" spans="6:6" x14ac:dyDescent="0.3">
      <c r="F1696" s="6" t="str">
        <f t="shared" si="411"/>
        <v/>
      </c>
    </row>
    <row r="1697" spans="6:6" x14ac:dyDescent="0.3">
      <c r="F1697" s="6" t="str">
        <f t="shared" si="411"/>
        <v/>
      </c>
    </row>
    <row r="1698" spans="6:6" x14ac:dyDescent="0.3">
      <c r="F1698" s="6" t="str">
        <f t="shared" si="411"/>
        <v/>
      </c>
    </row>
    <row r="1699" spans="6:6" x14ac:dyDescent="0.3">
      <c r="F1699" s="6" t="str">
        <f t="shared" si="411"/>
        <v/>
      </c>
    </row>
    <row r="1700" spans="6:6" x14ac:dyDescent="0.3">
      <c r="F1700" s="6" t="str">
        <f t="shared" si="411"/>
        <v/>
      </c>
    </row>
    <row r="1701" spans="6:6" x14ac:dyDescent="0.3">
      <c r="F1701" s="6" t="str">
        <f t="shared" si="411"/>
        <v/>
      </c>
    </row>
    <row r="1702" spans="6:6" x14ac:dyDescent="0.3">
      <c r="F1702" s="6" t="str">
        <f t="shared" si="411"/>
        <v/>
      </c>
    </row>
    <row r="1703" spans="6:6" x14ac:dyDescent="0.3">
      <c r="F1703" s="6" t="str">
        <f t="shared" si="411"/>
        <v/>
      </c>
    </row>
    <row r="1704" spans="6:6" x14ac:dyDescent="0.3">
      <c r="F1704" s="6" t="str">
        <f t="shared" si="411"/>
        <v/>
      </c>
    </row>
    <row r="1705" spans="6:6" x14ac:dyDescent="0.3">
      <c r="F1705" s="6" t="str">
        <f t="shared" si="411"/>
        <v/>
      </c>
    </row>
    <row r="1706" spans="6:6" x14ac:dyDescent="0.3">
      <c r="F1706" s="6" t="str">
        <f t="shared" si="411"/>
        <v/>
      </c>
    </row>
    <row r="1707" spans="6:6" x14ac:dyDescent="0.3">
      <c r="F1707" s="6" t="str">
        <f t="shared" si="411"/>
        <v/>
      </c>
    </row>
    <row r="1708" spans="6:6" x14ac:dyDescent="0.3">
      <c r="F1708" s="6" t="str">
        <f t="shared" si="411"/>
        <v/>
      </c>
    </row>
    <row r="1709" spans="6:6" x14ac:dyDescent="0.3">
      <c r="F1709" s="6" t="str">
        <f t="shared" si="411"/>
        <v/>
      </c>
    </row>
    <row r="1710" spans="6:6" x14ac:dyDescent="0.3">
      <c r="F1710" s="6" t="str">
        <f t="shared" si="411"/>
        <v/>
      </c>
    </row>
    <row r="1711" spans="6:6" x14ac:dyDescent="0.3">
      <c r="F1711" s="6" t="str">
        <f t="shared" si="411"/>
        <v/>
      </c>
    </row>
    <row r="1712" spans="6:6" x14ac:dyDescent="0.3">
      <c r="F1712" s="6" t="str">
        <f t="shared" si="411"/>
        <v/>
      </c>
    </row>
    <row r="1713" spans="6:6" x14ac:dyDescent="0.3">
      <c r="F1713" s="6" t="str">
        <f t="shared" si="411"/>
        <v/>
      </c>
    </row>
    <row r="1714" spans="6:6" x14ac:dyDescent="0.3">
      <c r="F1714" s="6" t="str">
        <f t="shared" si="411"/>
        <v/>
      </c>
    </row>
    <row r="1715" spans="6:6" x14ac:dyDescent="0.3">
      <c r="F1715" s="6" t="str">
        <f t="shared" si="411"/>
        <v/>
      </c>
    </row>
    <row r="1716" spans="6:6" x14ac:dyDescent="0.3">
      <c r="F1716" s="6" t="str">
        <f t="shared" si="411"/>
        <v/>
      </c>
    </row>
    <row r="1717" spans="6:6" x14ac:dyDescent="0.3">
      <c r="F1717" s="6" t="str">
        <f t="shared" si="411"/>
        <v/>
      </c>
    </row>
    <row r="1718" spans="6:6" x14ac:dyDescent="0.3">
      <c r="F1718" s="6" t="str">
        <f t="shared" si="411"/>
        <v/>
      </c>
    </row>
    <row r="1719" spans="6:6" x14ac:dyDescent="0.3">
      <c r="F1719" s="6" t="str">
        <f t="shared" si="411"/>
        <v/>
      </c>
    </row>
    <row r="1720" spans="6:6" x14ac:dyDescent="0.3">
      <c r="F1720" s="6" t="str">
        <f t="shared" si="411"/>
        <v/>
      </c>
    </row>
    <row r="1721" spans="6:6" x14ac:dyDescent="0.3">
      <c r="F1721" s="6" t="str">
        <f t="shared" si="411"/>
        <v/>
      </c>
    </row>
    <row r="1722" spans="6:6" x14ac:dyDescent="0.3">
      <c r="F1722" s="6" t="str">
        <f t="shared" si="411"/>
        <v/>
      </c>
    </row>
    <row r="1723" spans="6:6" x14ac:dyDescent="0.3">
      <c r="F1723" s="6" t="str">
        <f t="shared" si="411"/>
        <v/>
      </c>
    </row>
    <row r="1724" spans="6:6" x14ac:dyDescent="0.3">
      <c r="F1724" s="6" t="str">
        <f t="shared" si="411"/>
        <v/>
      </c>
    </row>
    <row r="1725" spans="6:6" x14ac:dyDescent="0.3">
      <c r="F1725" s="6" t="str">
        <f t="shared" si="411"/>
        <v/>
      </c>
    </row>
    <row r="1726" spans="6:6" x14ac:dyDescent="0.3">
      <c r="F1726" s="6" t="str">
        <f t="shared" si="411"/>
        <v/>
      </c>
    </row>
    <row r="1727" spans="6:6" x14ac:dyDescent="0.3">
      <c r="F1727" s="6" t="str">
        <f t="shared" si="411"/>
        <v/>
      </c>
    </row>
    <row r="1728" spans="6:6" x14ac:dyDescent="0.3">
      <c r="F1728" s="6" t="str">
        <f t="shared" si="411"/>
        <v/>
      </c>
    </row>
    <row r="1729" spans="6:6" x14ac:dyDescent="0.3">
      <c r="F1729" s="6" t="str">
        <f t="shared" si="411"/>
        <v/>
      </c>
    </row>
    <row r="1730" spans="6:6" x14ac:dyDescent="0.3">
      <c r="F1730" s="6" t="str">
        <f t="shared" si="411"/>
        <v/>
      </c>
    </row>
    <row r="1731" spans="6:6" x14ac:dyDescent="0.3">
      <c r="F1731" s="6" t="str">
        <f t="shared" si="411"/>
        <v/>
      </c>
    </row>
    <row r="1732" spans="6:6" x14ac:dyDescent="0.3">
      <c r="F1732" s="6" t="str">
        <f t="shared" ref="F1732:F1795" si="412">IF(A1732=0,"",A1732)</f>
        <v/>
      </c>
    </row>
    <row r="1733" spans="6:6" x14ac:dyDescent="0.3">
      <c r="F1733" s="6" t="str">
        <f t="shared" si="412"/>
        <v/>
      </c>
    </row>
    <row r="1734" spans="6:6" x14ac:dyDescent="0.3">
      <c r="F1734" s="6" t="str">
        <f t="shared" si="412"/>
        <v/>
      </c>
    </row>
    <row r="1735" spans="6:6" x14ac:dyDescent="0.3">
      <c r="F1735" s="6" t="str">
        <f t="shared" si="412"/>
        <v/>
      </c>
    </row>
    <row r="1736" spans="6:6" x14ac:dyDescent="0.3">
      <c r="F1736" s="6" t="str">
        <f t="shared" si="412"/>
        <v/>
      </c>
    </row>
    <row r="1737" spans="6:6" x14ac:dyDescent="0.3">
      <c r="F1737" s="6" t="str">
        <f t="shared" si="412"/>
        <v/>
      </c>
    </row>
    <row r="1738" spans="6:6" x14ac:dyDescent="0.3">
      <c r="F1738" s="6" t="str">
        <f t="shared" si="412"/>
        <v/>
      </c>
    </row>
    <row r="1739" spans="6:6" x14ac:dyDescent="0.3">
      <c r="F1739" s="6" t="str">
        <f t="shared" si="412"/>
        <v/>
      </c>
    </row>
    <row r="1740" spans="6:6" x14ac:dyDescent="0.3">
      <c r="F1740" s="6" t="str">
        <f t="shared" si="412"/>
        <v/>
      </c>
    </row>
    <row r="1741" spans="6:6" x14ac:dyDescent="0.3">
      <c r="F1741" s="6" t="str">
        <f t="shared" si="412"/>
        <v/>
      </c>
    </row>
    <row r="1742" spans="6:6" x14ac:dyDescent="0.3">
      <c r="F1742" s="6" t="str">
        <f t="shared" si="412"/>
        <v/>
      </c>
    </row>
    <row r="1743" spans="6:6" x14ac:dyDescent="0.3">
      <c r="F1743" s="6" t="str">
        <f t="shared" si="412"/>
        <v/>
      </c>
    </row>
    <row r="1744" spans="6:6" x14ac:dyDescent="0.3">
      <c r="F1744" s="6" t="str">
        <f t="shared" si="412"/>
        <v/>
      </c>
    </row>
    <row r="1745" spans="6:6" x14ac:dyDescent="0.3">
      <c r="F1745" s="6" t="str">
        <f t="shared" si="412"/>
        <v/>
      </c>
    </row>
    <row r="1746" spans="6:6" x14ac:dyDescent="0.3">
      <c r="F1746" s="6" t="str">
        <f t="shared" si="412"/>
        <v/>
      </c>
    </row>
    <row r="1747" spans="6:6" x14ac:dyDescent="0.3">
      <c r="F1747" s="6" t="str">
        <f t="shared" si="412"/>
        <v/>
      </c>
    </row>
    <row r="1748" spans="6:6" x14ac:dyDescent="0.3">
      <c r="F1748" s="6" t="str">
        <f t="shared" si="412"/>
        <v/>
      </c>
    </row>
    <row r="1749" spans="6:6" x14ac:dyDescent="0.3">
      <c r="F1749" s="6" t="str">
        <f t="shared" si="412"/>
        <v/>
      </c>
    </row>
    <row r="1750" spans="6:6" x14ac:dyDescent="0.3">
      <c r="F1750" s="6" t="str">
        <f t="shared" si="412"/>
        <v/>
      </c>
    </row>
    <row r="1751" spans="6:6" x14ac:dyDescent="0.3">
      <c r="F1751" s="6" t="str">
        <f t="shared" si="412"/>
        <v/>
      </c>
    </row>
    <row r="1752" spans="6:6" x14ac:dyDescent="0.3">
      <c r="F1752" s="6" t="str">
        <f t="shared" si="412"/>
        <v/>
      </c>
    </row>
    <row r="1753" spans="6:6" x14ac:dyDescent="0.3">
      <c r="F1753" s="6" t="str">
        <f t="shared" si="412"/>
        <v/>
      </c>
    </row>
    <row r="1754" spans="6:6" x14ac:dyDescent="0.3">
      <c r="F1754" s="6" t="str">
        <f t="shared" si="412"/>
        <v/>
      </c>
    </row>
    <row r="1755" spans="6:6" x14ac:dyDescent="0.3">
      <c r="F1755" s="6" t="str">
        <f t="shared" si="412"/>
        <v/>
      </c>
    </row>
    <row r="1756" spans="6:6" x14ac:dyDescent="0.3">
      <c r="F1756" s="6" t="str">
        <f t="shared" si="412"/>
        <v/>
      </c>
    </row>
    <row r="1757" spans="6:6" x14ac:dyDescent="0.3">
      <c r="F1757" s="6" t="str">
        <f t="shared" si="412"/>
        <v/>
      </c>
    </row>
    <row r="1758" spans="6:6" x14ac:dyDescent="0.3">
      <c r="F1758" s="6" t="str">
        <f t="shared" si="412"/>
        <v/>
      </c>
    </row>
    <row r="1759" spans="6:6" x14ac:dyDescent="0.3">
      <c r="F1759" s="6" t="str">
        <f t="shared" si="412"/>
        <v/>
      </c>
    </row>
    <row r="1760" spans="6:6" x14ac:dyDescent="0.3">
      <c r="F1760" s="6" t="str">
        <f t="shared" si="412"/>
        <v/>
      </c>
    </row>
    <row r="1761" spans="6:6" x14ac:dyDescent="0.3">
      <c r="F1761" s="6" t="str">
        <f t="shared" si="412"/>
        <v/>
      </c>
    </row>
    <row r="1762" spans="6:6" x14ac:dyDescent="0.3">
      <c r="F1762" s="6" t="str">
        <f t="shared" si="412"/>
        <v/>
      </c>
    </row>
    <row r="1763" spans="6:6" x14ac:dyDescent="0.3">
      <c r="F1763" s="6" t="str">
        <f t="shared" si="412"/>
        <v/>
      </c>
    </row>
    <row r="1764" spans="6:6" x14ac:dyDescent="0.3">
      <c r="F1764" s="6" t="str">
        <f t="shared" si="412"/>
        <v/>
      </c>
    </row>
    <row r="1765" spans="6:6" x14ac:dyDescent="0.3">
      <c r="F1765" s="6" t="str">
        <f t="shared" si="412"/>
        <v/>
      </c>
    </row>
    <row r="1766" spans="6:6" x14ac:dyDescent="0.3">
      <c r="F1766" s="6" t="str">
        <f t="shared" si="412"/>
        <v/>
      </c>
    </row>
    <row r="1767" spans="6:6" x14ac:dyDescent="0.3">
      <c r="F1767" s="6" t="str">
        <f t="shared" si="412"/>
        <v/>
      </c>
    </row>
    <row r="1768" spans="6:6" x14ac:dyDescent="0.3">
      <c r="F1768" s="6" t="str">
        <f t="shared" si="412"/>
        <v/>
      </c>
    </row>
    <row r="1769" spans="6:6" x14ac:dyDescent="0.3">
      <c r="F1769" s="6" t="str">
        <f t="shared" si="412"/>
        <v/>
      </c>
    </row>
    <row r="1770" spans="6:6" x14ac:dyDescent="0.3">
      <c r="F1770" s="6" t="str">
        <f t="shared" si="412"/>
        <v/>
      </c>
    </row>
    <row r="1771" spans="6:6" x14ac:dyDescent="0.3">
      <c r="F1771" s="6" t="str">
        <f t="shared" si="412"/>
        <v/>
      </c>
    </row>
    <row r="1772" spans="6:6" x14ac:dyDescent="0.3">
      <c r="F1772" s="6" t="str">
        <f t="shared" si="412"/>
        <v/>
      </c>
    </row>
    <row r="1773" spans="6:6" x14ac:dyDescent="0.3">
      <c r="F1773" s="6" t="str">
        <f t="shared" si="412"/>
        <v/>
      </c>
    </row>
    <row r="1774" spans="6:6" x14ac:dyDescent="0.3">
      <c r="F1774" s="6" t="str">
        <f t="shared" si="412"/>
        <v/>
      </c>
    </row>
    <row r="1775" spans="6:6" x14ac:dyDescent="0.3">
      <c r="F1775" s="6" t="str">
        <f t="shared" si="412"/>
        <v/>
      </c>
    </row>
    <row r="1776" spans="6:6" x14ac:dyDescent="0.3">
      <c r="F1776" s="6" t="str">
        <f t="shared" si="412"/>
        <v/>
      </c>
    </row>
    <row r="1777" spans="6:6" x14ac:dyDescent="0.3">
      <c r="F1777" s="6" t="str">
        <f t="shared" si="412"/>
        <v/>
      </c>
    </row>
    <row r="1778" spans="6:6" x14ac:dyDescent="0.3">
      <c r="F1778" s="6" t="str">
        <f t="shared" si="412"/>
        <v/>
      </c>
    </row>
    <row r="1779" spans="6:6" x14ac:dyDescent="0.3">
      <c r="F1779" s="6" t="str">
        <f t="shared" si="412"/>
        <v/>
      </c>
    </row>
    <row r="1780" spans="6:6" x14ac:dyDescent="0.3">
      <c r="F1780" s="6" t="str">
        <f t="shared" si="412"/>
        <v/>
      </c>
    </row>
    <row r="1781" spans="6:6" x14ac:dyDescent="0.3">
      <c r="F1781" s="6" t="str">
        <f t="shared" si="412"/>
        <v/>
      </c>
    </row>
    <row r="1782" spans="6:6" x14ac:dyDescent="0.3">
      <c r="F1782" s="6" t="str">
        <f t="shared" si="412"/>
        <v/>
      </c>
    </row>
    <row r="1783" spans="6:6" x14ac:dyDescent="0.3">
      <c r="F1783" s="6" t="str">
        <f t="shared" si="412"/>
        <v/>
      </c>
    </row>
    <row r="1784" spans="6:6" x14ac:dyDescent="0.3">
      <c r="F1784" s="6" t="str">
        <f t="shared" si="412"/>
        <v/>
      </c>
    </row>
    <row r="1785" spans="6:6" x14ac:dyDescent="0.3">
      <c r="F1785" s="6" t="str">
        <f t="shared" si="412"/>
        <v/>
      </c>
    </row>
    <row r="1786" spans="6:6" x14ac:dyDescent="0.3">
      <c r="F1786" s="6" t="str">
        <f t="shared" si="412"/>
        <v/>
      </c>
    </row>
    <row r="1787" spans="6:6" x14ac:dyDescent="0.3">
      <c r="F1787" s="6" t="str">
        <f t="shared" si="412"/>
        <v/>
      </c>
    </row>
    <row r="1788" spans="6:6" x14ac:dyDescent="0.3">
      <c r="F1788" s="6" t="str">
        <f t="shared" si="412"/>
        <v/>
      </c>
    </row>
    <row r="1789" spans="6:6" x14ac:dyDescent="0.3">
      <c r="F1789" s="6" t="str">
        <f t="shared" si="412"/>
        <v/>
      </c>
    </row>
    <row r="1790" spans="6:6" x14ac:dyDescent="0.3">
      <c r="F1790" s="6" t="str">
        <f t="shared" si="412"/>
        <v/>
      </c>
    </row>
    <row r="1791" spans="6:6" x14ac:dyDescent="0.3">
      <c r="F1791" s="6" t="str">
        <f t="shared" si="412"/>
        <v/>
      </c>
    </row>
    <row r="1792" spans="6:6" x14ac:dyDescent="0.3">
      <c r="F1792" s="6" t="str">
        <f t="shared" si="412"/>
        <v/>
      </c>
    </row>
    <row r="1793" spans="6:6" x14ac:dyDescent="0.3">
      <c r="F1793" s="6" t="str">
        <f t="shared" si="412"/>
        <v/>
      </c>
    </row>
    <row r="1794" spans="6:6" x14ac:dyDescent="0.3">
      <c r="F1794" s="6" t="str">
        <f t="shared" si="412"/>
        <v/>
      </c>
    </row>
    <row r="1795" spans="6:6" x14ac:dyDescent="0.3">
      <c r="F1795" s="6" t="str">
        <f t="shared" si="412"/>
        <v/>
      </c>
    </row>
    <row r="1796" spans="6:6" x14ac:dyDescent="0.3">
      <c r="F1796" s="6" t="str">
        <f t="shared" ref="F1796:F1859" si="413">IF(A1796=0,"",A1796)</f>
        <v/>
      </c>
    </row>
    <row r="1797" spans="6:6" x14ac:dyDescent="0.3">
      <c r="F1797" s="6" t="str">
        <f t="shared" si="413"/>
        <v/>
      </c>
    </row>
    <row r="1798" spans="6:6" x14ac:dyDescent="0.3">
      <c r="F1798" s="6" t="str">
        <f t="shared" si="413"/>
        <v/>
      </c>
    </row>
    <row r="1799" spans="6:6" x14ac:dyDescent="0.3">
      <c r="F1799" s="6" t="str">
        <f t="shared" si="413"/>
        <v/>
      </c>
    </row>
    <row r="1800" spans="6:6" x14ac:dyDescent="0.3">
      <c r="F1800" s="6" t="str">
        <f t="shared" si="413"/>
        <v/>
      </c>
    </row>
    <row r="1801" spans="6:6" x14ac:dyDescent="0.3">
      <c r="F1801" s="6" t="str">
        <f t="shared" si="413"/>
        <v/>
      </c>
    </row>
    <row r="1802" spans="6:6" x14ac:dyDescent="0.3">
      <c r="F1802" s="6" t="str">
        <f t="shared" si="413"/>
        <v/>
      </c>
    </row>
    <row r="1803" spans="6:6" x14ac:dyDescent="0.3">
      <c r="F1803" s="6" t="str">
        <f t="shared" si="413"/>
        <v/>
      </c>
    </row>
    <row r="1804" spans="6:6" x14ac:dyDescent="0.3">
      <c r="F1804" s="6" t="str">
        <f t="shared" si="413"/>
        <v/>
      </c>
    </row>
    <row r="1805" spans="6:6" x14ac:dyDescent="0.3">
      <c r="F1805" s="6" t="str">
        <f t="shared" si="413"/>
        <v/>
      </c>
    </row>
    <row r="1806" spans="6:6" x14ac:dyDescent="0.3">
      <c r="F1806" s="6" t="str">
        <f t="shared" si="413"/>
        <v/>
      </c>
    </row>
    <row r="1807" spans="6:6" x14ac:dyDescent="0.3">
      <c r="F1807" s="6" t="str">
        <f t="shared" si="413"/>
        <v/>
      </c>
    </row>
    <row r="1808" spans="6:6" x14ac:dyDescent="0.3">
      <c r="F1808" s="6" t="str">
        <f t="shared" si="413"/>
        <v/>
      </c>
    </row>
    <row r="1809" spans="6:6" x14ac:dyDescent="0.3">
      <c r="F1809" s="6" t="str">
        <f t="shared" si="413"/>
        <v/>
      </c>
    </row>
    <row r="1810" spans="6:6" x14ac:dyDescent="0.3">
      <c r="F1810" s="6" t="str">
        <f t="shared" si="413"/>
        <v/>
      </c>
    </row>
    <row r="1811" spans="6:6" x14ac:dyDescent="0.3">
      <c r="F1811" s="6" t="str">
        <f t="shared" si="413"/>
        <v/>
      </c>
    </row>
    <row r="1812" spans="6:6" x14ac:dyDescent="0.3">
      <c r="F1812" s="6" t="str">
        <f t="shared" si="413"/>
        <v/>
      </c>
    </row>
    <row r="1813" spans="6:6" x14ac:dyDescent="0.3">
      <c r="F1813" s="6" t="str">
        <f t="shared" si="413"/>
        <v/>
      </c>
    </row>
    <row r="1814" spans="6:6" x14ac:dyDescent="0.3">
      <c r="F1814" s="6" t="str">
        <f t="shared" si="413"/>
        <v/>
      </c>
    </row>
    <row r="1815" spans="6:6" x14ac:dyDescent="0.3">
      <c r="F1815" s="6" t="str">
        <f t="shared" si="413"/>
        <v/>
      </c>
    </row>
    <row r="1816" spans="6:6" x14ac:dyDescent="0.3">
      <c r="F1816" s="6" t="str">
        <f t="shared" si="413"/>
        <v/>
      </c>
    </row>
    <row r="1817" spans="6:6" x14ac:dyDescent="0.3">
      <c r="F1817" s="6" t="str">
        <f t="shared" si="413"/>
        <v/>
      </c>
    </row>
    <row r="1818" spans="6:6" x14ac:dyDescent="0.3">
      <c r="F1818" s="6" t="str">
        <f t="shared" si="413"/>
        <v/>
      </c>
    </row>
    <row r="1819" spans="6:6" x14ac:dyDescent="0.3">
      <c r="F1819" s="6" t="str">
        <f t="shared" si="413"/>
        <v/>
      </c>
    </row>
    <row r="1820" spans="6:6" x14ac:dyDescent="0.3">
      <c r="F1820" s="6" t="str">
        <f t="shared" si="413"/>
        <v/>
      </c>
    </row>
    <row r="1821" spans="6:6" x14ac:dyDescent="0.3">
      <c r="F1821" s="6" t="str">
        <f t="shared" si="413"/>
        <v/>
      </c>
    </row>
    <row r="1822" spans="6:6" x14ac:dyDescent="0.3">
      <c r="F1822" s="6" t="str">
        <f t="shared" si="413"/>
        <v/>
      </c>
    </row>
    <row r="1823" spans="6:6" x14ac:dyDescent="0.3">
      <c r="F1823" s="6" t="str">
        <f t="shared" si="413"/>
        <v/>
      </c>
    </row>
    <row r="1824" spans="6:6" x14ac:dyDescent="0.3">
      <c r="F1824" s="6" t="str">
        <f t="shared" si="413"/>
        <v/>
      </c>
    </row>
    <row r="1825" spans="6:6" x14ac:dyDescent="0.3">
      <c r="F1825" s="6" t="str">
        <f t="shared" si="413"/>
        <v/>
      </c>
    </row>
    <row r="1826" spans="6:6" x14ac:dyDescent="0.3">
      <c r="F1826" s="6" t="str">
        <f t="shared" si="413"/>
        <v/>
      </c>
    </row>
    <row r="1827" spans="6:6" x14ac:dyDescent="0.3">
      <c r="F1827" s="6" t="str">
        <f t="shared" si="413"/>
        <v/>
      </c>
    </row>
    <row r="1828" spans="6:6" x14ac:dyDescent="0.3">
      <c r="F1828" s="6" t="str">
        <f t="shared" si="413"/>
        <v/>
      </c>
    </row>
    <row r="1829" spans="6:6" x14ac:dyDescent="0.3">
      <c r="F1829" s="6" t="str">
        <f t="shared" si="413"/>
        <v/>
      </c>
    </row>
    <row r="1830" spans="6:6" x14ac:dyDescent="0.3">
      <c r="F1830" s="6" t="str">
        <f t="shared" si="413"/>
        <v/>
      </c>
    </row>
    <row r="1831" spans="6:6" x14ac:dyDescent="0.3">
      <c r="F1831" s="6" t="str">
        <f t="shared" si="413"/>
        <v/>
      </c>
    </row>
    <row r="1832" spans="6:6" x14ac:dyDescent="0.3">
      <c r="F1832" s="6" t="str">
        <f t="shared" si="413"/>
        <v/>
      </c>
    </row>
    <row r="1833" spans="6:6" x14ac:dyDescent="0.3">
      <c r="F1833" s="6" t="str">
        <f t="shared" si="413"/>
        <v/>
      </c>
    </row>
    <row r="1834" spans="6:6" x14ac:dyDescent="0.3">
      <c r="F1834" s="6" t="str">
        <f t="shared" si="413"/>
        <v/>
      </c>
    </row>
    <row r="1835" spans="6:6" x14ac:dyDescent="0.3">
      <c r="F1835" s="6" t="str">
        <f t="shared" si="413"/>
        <v/>
      </c>
    </row>
    <row r="1836" spans="6:6" x14ac:dyDescent="0.3">
      <c r="F1836" s="6" t="str">
        <f t="shared" si="413"/>
        <v/>
      </c>
    </row>
    <row r="1837" spans="6:6" x14ac:dyDescent="0.3">
      <c r="F1837" s="6" t="str">
        <f t="shared" si="413"/>
        <v/>
      </c>
    </row>
    <row r="1838" spans="6:6" x14ac:dyDescent="0.3">
      <c r="F1838" s="6" t="str">
        <f t="shared" si="413"/>
        <v/>
      </c>
    </row>
    <row r="1839" spans="6:6" x14ac:dyDescent="0.3">
      <c r="F1839" s="6" t="str">
        <f t="shared" si="413"/>
        <v/>
      </c>
    </row>
    <row r="1840" spans="6:6" x14ac:dyDescent="0.3">
      <c r="F1840" s="6" t="str">
        <f t="shared" si="413"/>
        <v/>
      </c>
    </row>
    <row r="1841" spans="6:6" x14ac:dyDescent="0.3">
      <c r="F1841" s="6" t="str">
        <f t="shared" si="413"/>
        <v/>
      </c>
    </row>
    <row r="1842" spans="6:6" x14ac:dyDescent="0.3">
      <c r="F1842" s="6" t="str">
        <f t="shared" si="413"/>
        <v/>
      </c>
    </row>
    <row r="1843" spans="6:6" x14ac:dyDescent="0.3">
      <c r="F1843" s="6" t="str">
        <f t="shared" si="413"/>
        <v/>
      </c>
    </row>
    <row r="1844" spans="6:6" x14ac:dyDescent="0.3">
      <c r="F1844" s="6" t="str">
        <f t="shared" si="413"/>
        <v/>
      </c>
    </row>
    <row r="1845" spans="6:6" x14ac:dyDescent="0.3">
      <c r="F1845" s="6" t="str">
        <f t="shared" si="413"/>
        <v/>
      </c>
    </row>
    <row r="1846" spans="6:6" x14ac:dyDescent="0.3">
      <c r="F1846" s="6" t="str">
        <f t="shared" si="413"/>
        <v/>
      </c>
    </row>
    <row r="1847" spans="6:6" x14ac:dyDescent="0.3">
      <c r="F1847" s="6" t="str">
        <f t="shared" si="413"/>
        <v/>
      </c>
    </row>
    <row r="1848" spans="6:6" x14ac:dyDescent="0.3">
      <c r="F1848" s="6" t="str">
        <f t="shared" si="413"/>
        <v/>
      </c>
    </row>
    <row r="1849" spans="6:6" x14ac:dyDescent="0.3">
      <c r="F1849" s="6" t="str">
        <f t="shared" si="413"/>
        <v/>
      </c>
    </row>
    <row r="1850" spans="6:6" x14ac:dyDescent="0.3">
      <c r="F1850" s="6" t="str">
        <f t="shared" si="413"/>
        <v/>
      </c>
    </row>
    <row r="1851" spans="6:6" x14ac:dyDescent="0.3">
      <c r="F1851" s="6" t="str">
        <f t="shared" si="413"/>
        <v/>
      </c>
    </row>
    <row r="1852" spans="6:6" x14ac:dyDescent="0.3">
      <c r="F1852" s="6" t="str">
        <f t="shared" si="413"/>
        <v/>
      </c>
    </row>
    <row r="1853" spans="6:6" x14ac:dyDescent="0.3">
      <c r="F1853" s="6" t="str">
        <f t="shared" si="413"/>
        <v/>
      </c>
    </row>
    <row r="1854" spans="6:6" x14ac:dyDescent="0.3">
      <c r="F1854" s="6" t="str">
        <f t="shared" si="413"/>
        <v/>
      </c>
    </row>
    <row r="1855" spans="6:6" x14ac:dyDescent="0.3">
      <c r="F1855" s="6" t="str">
        <f t="shared" si="413"/>
        <v/>
      </c>
    </row>
    <row r="1856" spans="6:6" x14ac:dyDescent="0.3">
      <c r="F1856" s="6" t="str">
        <f t="shared" si="413"/>
        <v/>
      </c>
    </row>
    <row r="1857" spans="6:6" x14ac:dyDescent="0.3">
      <c r="F1857" s="6" t="str">
        <f t="shared" si="413"/>
        <v/>
      </c>
    </row>
    <row r="1858" spans="6:6" x14ac:dyDescent="0.3">
      <c r="F1858" s="6" t="str">
        <f t="shared" si="413"/>
        <v/>
      </c>
    </row>
    <row r="1859" spans="6:6" x14ac:dyDescent="0.3">
      <c r="F1859" s="6" t="str">
        <f t="shared" si="413"/>
        <v/>
      </c>
    </row>
    <row r="1860" spans="6:6" x14ac:dyDescent="0.3">
      <c r="F1860" s="6" t="str">
        <f t="shared" ref="F1860:F1923" si="414">IF(A1860=0,"",A1860)</f>
        <v/>
      </c>
    </row>
    <row r="1861" spans="6:6" x14ac:dyDescent="0.3">
      <c r="F1861" s="6" t="str">
        <f t="shared" si="414"/>
        <v/>
      </c>
    </row>
    <row r="1862" spans="6:6" x14ac:dyDescent="0.3">
      <c r="F1862" s="6" t="str">
        <f t="shared" si="414"/>
        <v/>
      </c>
    </row>
    <row r="1863" spans="6:6" x14ac:dyDescent="0.3">
      <c r="F1863" s="6" t="str">
        <f t="shared" si="414"/>
        <v/>
      </c>
    </row>
    <row r="1864" spans="6:6" x14ac:dyDescent="0.3">
      <c r="F1864" s="6" t="str">
        <f t="shared" si="414"/>
        <v/>
      </c>
    </row>
    <row r="1865" spans="6:6" x14ac:dyDescent="0.3">
      <c r="F1865" s="6" t="str">
        <f t="shared" si="414"/>
        <v/>
      </c>
    </row>
    <row r="1866" spans="6:6" x14ac:dyDescent="0.3">
      <c r="F1866" s="6" t="str">
        <f t="shared" si="414"/>
        <v/>
      </c>
    </row>
    <row r="1867" spans="6:6" x14ac:dyDescent="0.3">
      <c r="F1867" s="6" t="str">
        <f t="shared" si="414"/>
        <v/>
      </c>
    </row>
    <row r="1868" spans="6:6" x14ac:dyDescent="0.3">
      <c r="F1868" s="6" t="str">
        <f t="shared" si="414"/>
        <v/>
      </c>
    </row>
    <row r="1869" spans="6:6" x14ac:dyDescent="0.3">
      <c r="F1869" s="6" t="str">
        <f t="shared" si="414"/>
        <v/>
      </c>
    </row>
    <row r="1870" spans="6:6" x14ac:dyDescent="0.3">
      <c r="F1870" s="6" t="str">
        <f t="shared" si="414"/>
        <v/>
      </c>
    </row>
    <row r="1871" spans="6:6" x14ac:dyDescent="0.3">
      <c r="F1871" s="6" t="str">
        <f t="shared" si="414"/>
        <v/>
      </c>
    </row>
    <row r="1872" spans="6:6" x14ac:dyDescent="0.3">
      <c r="F1872" s="6" t="str">
        <f t="shared" si="414"/>
        <v/>
      </c>
    </row>
    <row r="1873" spans="6:6" x14ac:dyDescent="0.3">
      <c r="F1873" s="6" t="str">
        <f t="shared" si="414"/>
        <v/>
      </c>
    </row>
    <row r="1874" spans="6:6" x14ac:dyDescent="0.3">
      <c r="F1874" s="6" t="str">
        <f t="shared" si="414"/>
        <v/>
      </c>
    </row>
    <row r="1875" spans="6:6" x14ac:dyDescent="0.3">
      <c r="F1875" s="6" t="str">
        <f t="shared" si="414"/>
        <v/>
      </c>
    </row>
    <row r="1876" spans="6:6" x14ac:dyDescent="0.3">
      <c r="F1876" s="6" t="str">
        <f t="shared" si="414"/>
        <v/>
      </c>
    </row>
    <row r="1877" spans="6:6" x14ac:dyDescent="0.3">
      <c r="F1877" s="6" t="str">
        <f t="shared" si="414"/>
        <v/>
      </c>
    </row>
    <row r="1878" spans="6:6" x14ac:dyDescent="0.3">
      <c r="F1878" s="6" t="str">
        <f t="shared" si="414"/>
        <v/>
      </c>
    </row>
    <row r="1879" spans="6:6" x14ac:dyDescent="0.3">
      <c r="F1879" s="6" t="str">
        <f t="shared" si="414"/>
        <v/>
      </c>
    </row>
    <row r="1880" spans="6:6" x14ac:dyDescent="0.3">
      <c r="F1880" s="6" t="str">
        <f t="shared" si="414"/>
        <v/>
      </c>
    </row>
    <row r="1881" spans="6:6" x14ac:dyDescent="0.3">
      <c r="F1881" s="6" t="str">
        <f t="shared" si="414"/>
        <v/>
      </c>
    </row>
    <row r="1882" spans="6:6" x14ac:dyDescent="0.3">
      <c r="F1882" s="6" t="str">
        <f t="shared" si="414"/>
        <v/>
      </c>
    </row>
    <row r="1883" spans="6:6" x14ac:dyDescent="0.3">
      <c r="F1883" s="6" t="str">
        <f t="shared" si="414"/>
        <v/>
      </c>
    </row>
    <row r="1884" spans="6:6" x14ac:dyDescent="0.3">
      <c r="F1884" s="6" t="str">
        <f t="shared" si="414"/>
        <v/>
      </c>
    </row>
    <row r="1885" spans="6:6" x14ac:dyDescent="0.3">
      <c r="F1885" s="6" t="str">
        <f t="shared" si="414"/>
        <v/>
      </c>
    </row>
    <row r="1886" spans="6:6" x14ac:dyDescent="0.3">
      <c r="F1886" s="6" t="str">
        <f t="shared" si="414"/>
        <v/>
      </c>
    </row>
    <row r="1887" spans="6:6" x14ac:dyDescent="0.3">
      <c r="F1887" s="6" t="str">
        <f t="shared" si="414"/>
        <v/>
      </c>
    </row>
    <row r="1888" spans="6:6" x14ac:dyDescent="0.3">
      <c r="F1888" s="6" t="str">
        <f t="shared" si="414"/>
        <v/>
      </c>
    </row>
    <row r="1889" spans="6:6" x14ac:dyDescent="0.3">
      <c r="F1889" s="6" t="str">
        <f t="shared" si="414"/>
        <v/>
      </c>
    </row>
    <row r="1890" spans="6:6" x14ac:dyDescent="0.3">
      <c r="F1890" s="6" t="str">
        <f t="shared" si="414"/>
        <v/>
      </c>
    </row>
    <row r="1891" spans="6:6" x14ac:dyDescent="0.3">
      <c r="F1891" s="6" t="str">
        <f t="shared" si="414"/>
        <v/>
      </c>
    </row>
    <row r="1892" spans="6:6" x14ac:dyDescent="0.3">
      <c r="F1892" s="6" t="str">
        <f t="shared" si="414"/>
        <v/>
      </c>
    </row>
    <row r="1893" spans="6:6" x14ac:dyDescent="0.3">
      <c r="F1893" s="6" t="str">
        <f t="shared" si="414"/>
        <v/>
      </c>
    </row>
    <row r="1894" spans="6:6" x14ac:dyDescent="0.3">
      <c r="F1894" s="6" t="str">
        <f t="shared" si="414"/>
        <v/>
      </c>
    </row>
    <row r="1895" spans="6:6" x14ac:dyDescent="0.3">
      <c r="F1895" s="6" t="str">
        <f t="shared" si="414"/>
        <v/>
      </c>
    </row>
    <row r="1896" spans="6:6" x14ac:dyDescent="0.3">
      <c r="F1896" s="6" t="str">
        <f t="shared" si="414"/>
        <v/>
      </c>
    </row>
    <row r="1897" spans="6:6" x14ac:dyDescent="0.3">
      <c r="F1897" s="6" t="str">
        <f t="shared" si="414"/>
        <v/>
      </c>
    </row>
    <row r="1898" spans="6:6" x14ac:dyDescent="0.3">
      <c r="F1898" s="6" t="str">
        <f t="shared" si="414"/>
        <v/>
      </c>
    </row>
    <row r="1899" spans="6:6" x14ac:dyDescent="0.3">
      <c r="F1899" s="6" t="str">
        <f t="shared" si="414"/>
        <v/>
      </c>
    </row>
    <row r="1900" spans="6:6" x14ac:dyDescent="0.3">
      <c r="F1900" s="6" t="str">
        <f t="shared" si="414"/>
        <v/>
      </c>
    </row>
    <row r="1901" spans="6:6" x14ac:dyDescent="0.3">
      <c r="F1901" s="6" t="str">
        <f t="shared" si="414"/>
        <v/>
      </c>
    </row>
    <row r="1902" spans="6:6" x14ac:dyDescent="0.3">
      <c r="F1902" s="6" t="str">
        <f t="shared" si="414"/>
        <v/>
      </c>
    </row>
    <row r="1903" spans="6:6" x14ac:dyDescent="0.3">
      <c r="F1903" s="6" t="str">
        <f t="shared" si="414"/>
        <v/>
      </c>
    </row>
    <row r="1904" spans="6:6" x14ac:dyDescent="0.3">
      <c r="F1904" s="6" t="str">
        <f t="shared" si="414"/>
        <v/>
      </c>
    </row>
    <row r="1905" spans="6:6" x14ac:dyDescent="0.3">
      <c r="F1905" s="6" t="str">
        <f t="shared" si="414"/>
        <v/>
      </c>
    </row>
    <row r="1906" spans="6:6" x14ac:dyDescent="0.3">
      <c r="F1906" s="6" t="str">
        <f t="shared" si="414"/>
        <v/>
      </c>
    </row>
    <row r="1907" spans="6:6" x14ac:dyDescent="0.3">
      <c r="F1907" s="6" t="str">
        <f t="shared" si="414"/>
        <v/>
      </c>
    </row>
    <row r="1908" spans="6:6" x14ac:dyDescent="0.3">
      <c r="F1908" s="6" t="str">
        <f t="shared" si="414"/>
        <v/>
      </c>
    </row>
    <row r="1909" spans="6:6" x14ac:dyDescent="0.3">
      <c r="F1909" s="6" t="str">
        <f t="shared" si="414"/>
        <v/>
      </c>
    </row>
    <row r="1910" spans="6:6" x14ac:dyDescent="0.3">
      <c r="F1910" s="6" t="str">
        <f t="shared" si="414"/>
        <v/>
      </c>
    </row>
    <row r="1911" spans="6:6" x14ac:dyDescent="0.3">
      <c r="F1911" s="6" t="str">
        <f t="shared" si="414"/>
        <v/>
      </c>
    </row>
    <row r="1912" spans="6:6" x14ac:dyDescent="0.3">
      <c r="F1912" s="6" t="str">
        <f t="shared" si="414"/>
        <v/>
      </c>
    </row>
    <row r="1913" spans="6:6" x14ac:dyDescent="0.3">
      <c r="F1913" s="6" t="str">
        <f t="shared" si="414"/>
        <v/>
      </c>
    </row>
    <row r="1914" spans="6:6" x14ac:dyDescent="0.3">
      <c r="F1914" s="6" t="str">
        <f t="shared" si="414"/>
        <v/>
      </c>
    </row>
    <row r="1915" spans="6:6" x14ac:dyDescent="0.3">
      <c r="F1915" s="6" t="str">
        <f t="shared" si="414"/>
        <v/>
      </c>
    </row>
    <row r="1916" spans="6:6" x14ac:dyDescent="0.3">
      <c r="F1916" s="6" t="str">
        <f t="shared" si="414"/>
        <v/>
      </c>
    </row>
    <row r="1917" spans="6:6" x14ac:dyDescent="0.3">
      <c r="F1917" s="6" t="str">
        <f t="shared" si="414"/>
        <v/>
      </c>
    </row>
    <row r="1918" spans="6:6" x14ac:dyDescent="0.3">
      <c r="F1918" s="6" t="str">
        <f t="shared" si="414"/>
        <v/>
      </c>
    </row>
    <row r="1919" spans="6:6" x14ac:dyDescent="0.3">
      <c r="F1919" s="6" t="str">
        <f t="shared" si="414"/>
        <v/>
      </c>
    </row>
    <row r="1920" spans="6:6" x14ac:dyDescent="0.3">
      <c r="F1920" s="6" t="str">
        <f t="shared" si="414"/>
        <v/>
      </c>
    </row>
    <row r="1921" spans="6:6" x14ac:dyDescent="0.3">
      <c r="F1921" s="6" t="str">
        <f t="shared" si="414"/>
        <v/>
      </c>
    </row>
    <row r="1922" spans="6:6" x14ac:dyDescent="0.3">
      <c r="F1922" s="6" t="str">
        <f t="shared" si="414"/>
        <v/>
      </c>
    </row>
    <row r="1923" spans="6:6" x14ac:dyDescent="0.3">
      <c r="F1923" s="6" t="str">
        <f t="shared" si="414"/>
        <v/>
      </c>
    </row>
    <row r="1924" spans="6:6" x14ac:dyDescent="0.3">
      <c r="F1924" s="6" t="str">
        <f t="shared" ref="F1924:F1964" si="415">IF(A1924=0,"",A1924)</f>
        <v/>
      </c>
    </row>
    <row r="1925" spans="6:6" x14ac:dyDescent="0.3">
      <c r="F1925" s="6" t="str">
        <f t="shared" si="415"/>
        <v/>
      </c>
    </row>
    <row r="1926" spans="6:6" x14ac:dyDescent="0.3">
      <c r="F1926" s="6" t="str">
        <f t="shared" si="415"/>
        <v/>
      </c>
    </row>
    <row r="1927" spans="6:6" x14ac:dyDescent="0.3">
      <c r="F1927" s="6" t="str">
        <f t="shared" si="415"/>
        <v/>
      </c>
    </row>
    <row r="1928" spans="6:6" x14ac:dyDescent="0.3">
      <c r="F1928" s="6" t="str">
        <f t="shared" si="415"/>
        <v/>
      </c>
    </row>
    <row r="1929" spans="6:6" x14ac:dyDescent="0.3">
      <c r="F1929" s="6" t="str">
        <f t="shared" si="415"/>
        <v/>
      </c>
    </row>
    <row r="1930" spans="6:6" x14ac:dyDescent="0.3">
      <c r="F1930" s="6" t="str">
        <f t="shared" si="415"/>
        <v/>
      </c>
    </row>
    <row r="1931" spans="6:6" x14ac:dyDescent="0.3">
      <c r="F1931" s="6" t="str">
        <f t="shared" si="415"/>
        <v/>
      </c>
    </row>
    <row r="1932" spans="6:6" x14ac:dyDescent="0.3">
      <c r="F1932" s="6" t="str">
        <f t="shared" si="415"/>
        <v/>
      </c>
    </row>
    <row r="1933" spans="6:6" x14ac:dyDescent="0.3">
      <c r="F1933" s="6" t="str">
        <f t="shared" si="415"/>
        <v/>
      </c>
    </row>
    <row r="1934" spans="6:6" x14ac:dyDescent="0.3">
      <c r="F1934" s="6" t="str">
        <f t="shared" si="415"/>
        <v/>
      </c>
    </row>
    <row r="1935" spans="6:6" x14ac:dyDescent="0.3">
      <c r="F1935" s="6" t="str">
        <f t="shared" si="415"/>
        <v/>
      </c>
    </row>
    <row r="1936" spans="6:6" x14ac:dyDescent="0.3">
      <c r="F1936" s="6" t="str">
        <f t="shared" si="415"/>
        <v/>
      </c>
    </row>
    <row r="1937" spans="6:6" x14ac:dyDescent="0.3">
      <c r="F1937" s="6" t="str">
        <f t="shared" si="415"/>
        <v/>
      </c>
    </row>
    <row r="1938" spans="6:6" x14ac:dyDescent="0.3">
      <c r="F1938" s="6" t="str">
        <f t="shared" si="415"/>
        <v/>
      </c>
    </row>
    <row r="1939" spans="6:6" x14ac:dyDescent="0.3">
      <c r="F1939" s="6" t="str">
        <f t="shared" si="415"/>
        <v/>
      </c>
    </row>
    <row r="1940" spans="6:6" x14ac:dyDescent="0.3">
      <c r="F1940" s="6" t="str">
        <f t="shared" si="415"/>
        <v/>
      </c>
    </row>
    <row r="1941" spans="6:6" x14ac:dyDescent="0.3">
      <c r="F1941" s="6" t="str">
        <f t="shared" si="415"/>
        <v/>
      </c>
    </row>
    <row r="1942" spans="6:6" x14ac:dyDescent="0.3">
      <c r="F1942" s="6" t="str">
        <f t="shared" si="415"/>
        <v/>
      </c>
    </row>
    <row r="1943" spans="6:6" x14ac:dyDescent="0.3">
      <c r="F1943" s="6" t="str">
        <f t="shared" si="415"/>
        <v/>
      </c>
    </row>
    <row r="1944" spans="6:6" x14ac:dyDescent="0.3">
      <c r="F1944" s="6" t="str">
        <f t="shared" si="415"/>
        <v/>
      </c>
    </row>
    <row r="1945" spans="6:6" x14ac:dyDescent="0.3">
      <c r="F1945" s="6" t="str">
        <f t="shared" si="415"/>
        <v/>
      </c>
    </row>
    <row r="1946" spans="6:6" x14ac:dyDescent="0.3">
      <c r="F1946" s="6" t="str">
        <f t="shared" si="415"/>
        <v/>
      </c>
    </row>
    <row r="1947" spans="6:6" x14ac:dyDescent="0.3">
      <c r="F1947" s="6" t="str">
        <f t="shared" si="415"/>
        <v/>
      </c>
    </row>
    <row r="1948" spans="6:6" x14ac:dyDescent="0.3">
      <c r="F1948" s="6" t="str">
        <f t="shared" si="415"/>
        <v/>
      </c>
    </row>
    <row r="1949" spans="6:6" x14ac:dyDescent="0.3">
      <c r="F1949" s="6" t="str">
        <f t="shared" si="415"/>
        <v/>
      </c>
    </row>
    <row r="1950" spans="6:6" x14ac:dyDescent="0.3">
      <c r="F1950" s="6" t="str">
        <f t="shared" si="415"/>
        <v/>
      </c>
    </row>
    <row r="1951" spans="6:6" x14ac:dyDescent="0.3">
      <c r="F1951" s="6" t="str">
        <f t="shared" si="415"/>
        <v/>
      </c>
    </row>
    <row r="1952" spans="6:6" x14ac:dyDescent="0.3">
      <c r="F1952" s="6" t="str">
        <f t="shared" si="415"/>
        <v/>
      </c>
    </row>
    <row r="1953" spans="6:6" x14ac:dyDescent="0.3">
      <c r="F1953" s="6" t="str">
        <f t="shared" si="415"/>
        <v/>
      </c>
    </row>
    <row r="1954" spans="6:6" x14ac:dyDescent="0.3">
      <c r="F1954" s="6" t="str">
        <f t="shared" si="415"/>
        <v/>
      </c>
    </row>
    <row r="1955" spans="6:6" x14ac:dyDescent="0.3">
      <c r="F1955" s="6" t="str">
        <f t="shared" si="415"/>
        <v/>
      </c>
    </row>
    <row r="1956" spans="6:6" x14ac:dyDescent="0.3">
      <c r="F1956" s="6" t="str">
        <f t="shared" si="415"/>
        <v/>
      </c>
    </row>
    <row r="1957" spans="6:6" x14ac:dyDescent="0.3">
      <c r="F1957" s="6" t="str">
        <f t="shared" si="415"/>
        <v/>
      </c>
    </row>
    <row r="1958" spans="6:6" x14ac:dyDescent="0.3">
      <c r="F1958" s="6" t="str">
        <f t="shared" si="415"/>
        <v/>
      </c>
    </row>
    <row r="1959" spans="6:6" x14ac:dyDescent="0.3">
      <c r="F1959" s="6" t="str">
        <f t="shared" si="415"/>
        <v/>
      </c>
    </row>
    <row r="1960" spans="6:6" x14ac:dyDescent="0.3">
      <c r="F1960" s="6" t="str">
        <f t="shared" si="415"/>
        <v/>
      </c>
    </row>
    <row r="1961" spans="6:6" x14ac:dyDescent="0.3">
      <c r="F1961" s="6" t="str">
        <f t="shared" si="415"/>
        <v/>
      </c>
    </row>
    <row r="1962" spans="6:6" x14ac:dyDescent="0.3">
      <c r="F1962" s="6" t="str">
        <f t="shared" si="415"/>
        <v/>
      </c>
    </row>
    <row r="1963" spans="6:6" x14ac:dyDescent="0.3">
      <c r="F1963" s="6" t="str">
        <f t="shared" si="415"/>
        <v/>
      </c>
    </row>
    <row r="1964" spans="6:6" x14ac:dyDescent="0.3">
      <c r="F1964" s="6" t="str">
        <f t="shared" si="415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D755-BD0C-46CE-8039-C9B223877D3F}">
  <dimension ref="A1:O17"/>
  <sheetViews>
    <sheetView zoomScale="90" zoomScaleNormal="90" workbookViewId="0">
      <selection activeCell="B18" sqref="B18"/>
    </sheetView>
  </sheetViews>
  <sheetFormatPr baseColWidth="10" defaultRowHeight="14.2" x14ac:dyDescent="0.3"/>
  <cols>
    <col min="1" max="1" width="28.796875" customWidth="1"/>
    <col min="4" max="4" width="2.8984375" customWidth="1"/>
    <col min="5" max="5" width="5.8984375" customWidth="1"/>
    <col min="6" max="6" width="3.19921875" customWidth="1"/>
    <col min="8" max="8" width="3.19921875" customWidth="1"/>
    <col min="9" max="9" width="6.3984375" customWidth="1"/>
    <col min="10" max="10" width="4.09765625" customWidth="1"/>
    <col min="12" max="12" width="6.296875" customWidth="1"/>
    <col min="13" max="13" width="6.8984375" customWidth="1"/>
    <col min="14" max="14" width="5.796875" customWidth="1"/>
  </cols>
  <sheetData>
    <row r="1" spans="1:15" x14ac:dyDescent="0.3">
      <c r="B1" t="s">
        <v>409</v>
      </c>
    </row>
    <row r="2" spans="1:15" x14ac:dyDescent="0.3">
      <c r="A2" cm="1">
        <f t="array" aca="1" ref="A2" ca="1">_xlfn.RANDARRAY(1,1,1,3,TRUE)</f>
        <v>2</v>
      </c>
      <c r="B2" t="s">
        <v>160</v>
      </c>
      <c r="C2" t="s">
        <v>403</v>
      </c>
      <c r="D2" t="str" cm="1">
        <f t="array" aca="1" ref="D2" ca="1">_xlfn.SWITCH(A2,1,"A",2,"B",3,"C")</f>
        <v>B</v>
      </c>
      <c r="E2" t="s">
        <v>404</v>
      </c>
      <c r="F2" cm="1">
        <f t="array" aca="1" ref="F2" ca="1">_xlfn.RANDARRAY(1,1,10,60,TRUE)</f>
        <v>58</v>
      </c>
      <c r="G2" t="s">
        <v>405</v>
      </c>
      <c r="H2" t="str">
        <f ca="1">IF(D2="A","B",IF(D2="B","A",IF(D2="C","B",)))</f>
        <v>A</v>
      </c>
      <c r="I2" t="s">
        <v>404</v>
      </c>
      <c r="J2" cm="1">
        <f t="array" aca="1" ref="J2" ca="1">_xlfn.RANDARRAY(1,1,10,60,TRUE)</f>
        <v>10</v>
      </c>
      <c r="K2" t="s">
        <v>406</v>
      </c>
      <c r="L2" t="str" cm="1">
        <f t="array" aca="1" ref="L2" ca="1">_xlfn.SWITCH(A2,1,"A y B",2,"B y C",3,"A y C")</f>
        <v>B y C</v>
      </c>
      <c r="M2" t="s">
        <v>407</v>
      </c>
      <c r="N2" cm="1">
        <f t="array" aca="1" ref="N2" ca="1">_xlfn.RANDARRAY(1,1,10,60,TRUE)</f>
        <v>25</v>
      </c>
      <c r="O2" t="s">
        <v>408</v>
      </c>
    </row>
    <row r="3" spans="1:15" x14ac:dyDescent="0.3">
      <c r="A3" cm="1">
        <f t="array" aca="1" ref="A3" ca="1">_xlfn.RANDARRAY(1,1,1,3,TRUE)</f>
        <v>1</v>
      </c>
      <c r="B3" t="s">
        <v>160</v>
      </c>
      <c r="C3" t="s">
        <v>403</v>
      </c>
      <c r="D3" t="str" cm="1">
        <f t="array" aca="1" ref="D3" ca="1">_xlfn.SWITCH(A3,1,"A",2,"B",3,"C")</f>
        <v>A</v>
      </c>
      <c r="E3" t="s">
        <v>404</v>
      </c>
      <c r="F3" cm="1">
        <f t="array" aca="1" ref="F3" ca="1">_xlfn.RANDARRAY(1,1,10,60,TRUE)</f>
        <v>19</v>
      </c>
      <c r="G3" t="s">
        <v>405</v>
      </c>
      <c r="H3" t="str">
        <f t="shared" ref="H3:H16" ca="1" si="0">IF(D3="A","B",IF(D3="B","A",IF(D3="C","B",)))</f>
        <v>B</v>
      </c>
      <c r="I3" t="s">
        <v>404</v>
      </c>
      <c r="J3" cm="1">
        <f t="array" aca="1" ref="J3" ca="1">_xlfn.RANDARRAY(1,1,10,60,TRUE)</f>
        <v>57</v>
      </c>
      <c r="K3" t="s">
        <v>406</v>
      </c>
      <c r="L3" t="str" cm="1">
        <f t="array" aca="1" ref="L3" ca="1">_xlfn.SWITCH(A3,1,"A y B",2,"B y C",3,"A y C")</f>
        <v>A y B</v>
      </c>
      <c r="M3" t="s">
        <v>407</v>
      </c>
      <c r="N3" cm="1">
        <f t="array" aca="1" ref="N3" ca="1">_xlfn.RANDARRAY(1,1,10,60,TRUE)</f>
        <v>44</v>
      </c>
      <c r="O3" t="s">
        <v>408</v>
      </c>
    </row>
    <row r="4" spans="1:15" x14ac:dyDescent="0.3">
      <c r="A4" cm="1">
        <f t="array" aca="1" ref="A4" ca="1">_xlfn.RANDARRAY(1,1,1,3,TRUE)</f>
        <v>3</v>
      </c>
      <c r="B4" t="s">
        <v>160</v>
      </c>
      <c r="C4" t="s">
        <v>403</v>
      </c>
      <c r="D4" t="str" cm="1">
        <f t="array" aca="1" ref="D4" ca="1">_xlfn.SWITCH(A4,1,"A",2,"B",3,"C")</f>
        <v>C</v>
      </c>
      <c r="E4" t="s">
        <v>404</v>
      </c>
      <c r="F4" cm="1">
        <f t="array" aca="1" ref="F4" ca="1">_xlfn.RANDARRAY(1,1,10,60,TRUE)</f>
        <v>10</v>
      </c>
      <c r="G4" t="s">
        <v>405</v>
      </c>
      <c r="H4" t="str">
        <f t="shared" ca="1" si="0"/>
        <v>B</v>
      </c>
      <c r="I4" t="s">
        <v>404</v>
      </c>
      <c r="J4" cm="1">
        <f t="array" aca="1" ref="J4" ca="1">_xlfn.RANDARRAY(1,1,10,60,TRUE)</f>
        <v>36</v>
      </c>
      <c r="K4" t="s">
        <v>406</v>
      </c>
      <c r="L4" t="str" cm="1">
        <f t="array" aca="1" ref="L4" ca="1">_xlfn.SWITCH(A4,1,"A y B",2,"B y C",3,"A y C")</f>
        <v>A y C</v>
      </c>
      <c r="M4" t="s">
        <v>407</v>
      </c>
      <c r="N4" cm="1">
        <f t="array" aca="1" ref="N4" ca="1">_xlfn.RANDARRAY(1,1,10,60,TRUE)</f>
        <v>29</v>
      </c>
      <c r="O4" t="s">
        <v>408</v>
      </c>
    </row>
    <row r="5" spans="1:15" x14ac:dyDescent="0.3">
      <c r="A5" cm="1">
        <f t="array" aca="1" ref="A5" ca="1">_xlfn.RANDARRAY(1,1,1,3,TRUE)</f>
        <v>2</v>
      </c>
      <c r="B5" t="s">
        <v>160</v>
      </c>
      <c r="C5" t="s">
        <v>403</v>
      </c>
      <c r="D5" t="str" cm="1">
        <f t="array" aca="1" ref="D5" ca="1">_xlfn.SWITCH(A5,1,"A",2,"B",3,"C")</f>
        <v>B</v>
      </c>
      <c r="E5" t="s">
        <v>404</v>
      </c>
      <c r="F5" cm="1">
        <f t="array" aca="1" ref="F5" ca="1">_xlfn.RANDARRAY(1,1,10,60,TRUE)</f>
        <v>58</v>
      </c>
      <c r="G5" t="s">
        <v>405</v>
      </c>
      <c r="H5" t="str">
        <f t="shared" ca="1" si="0"/>
        <v>A</v>
      </c>
      <c r="I5" t="s">
        <v>404</v>
      </c>
      <c r="J5" cm="1">
        <f t="array" aca="1" ref="J5" ca="1">_xlfn.RANDARRAY(1,1,10,60,TRUE)</f>
        <v>40</v>
      </c>
      <c r="K5" t="s">
        <v>406</v>
      </c>
      <c r="L5" t="str" cm="1">
        <f t="array" aca="1" ref="L5" ca="1">_xlfn.SWITCH(A5,1,"A y B",2,"B y C",3,"A y C")</f>
        <v>B y C</v>
      </c>
      <c r="M5" t="s">
        <v>407</v>
      </c>
      <c r="N5" cm="1">
        <f t="array" aca="1" ref="N5" ca="1">_xlfn.RANDARRAY(1,1,10,60,TRUE)</f>
        <v>50</v>
      </c>
      <c r="O5" t="s">
        <v>408</v>
      </c>
    </row>
    <row r="6" spans="1:15" x14ac:dyDescent="0.3">
      <c r="A6" cm="1">
        <f t="array" aca="1" ref="A6" ca="1">_xlfn.RANDARRAY(1,1,1,3,TRUE)</f>
        <v>1</v>
      </c>
      <c r="B6" t="s">
        <v>160</v>
      </c>
      <c r="C6" t="s">
        <v>403</v>
      </c>
      <c r="D6" t="str" cm="1">
        <f t="array" aca="1" ref="D6" ca="1">_xlfn.SWITCH(A6,1,"A",2,"B",3,"C")</f>
        <v>A</v>
      </c>
      <c r="E6" t="s">
        <v>404</v>
      </c>
      <c r="F6" cm="1">
        <f t="array" aca="1" ref="F6" ca="1">_xlfn.RANDARRAY(1,1,10,60,TRUE)</f>
        <v>55</v>
      </c>
      <c r="G6" t="s">
        <v>405</v>
      </c>
      <c r="H6" t="str">
        <f t="shared" ca="1" si="0"/>
        <v>B</v>
      </c>
      <c r="I6" t="s">
        <v>404</v>
      </c>
      <c r="J6" cm="1">
        <f t="array" aca="1" ref="J6" ca="1">_xlfn.RANDARRAY(1,1,10,60,TRUE)</f>
        <v>14</v>
      </c>
      <c r="K6" t="s">
        <v>406</v>
      </c>
      <c r="L6" t="str" cm="1">
        <f t="array" aca="1" ref="L6" ca="1">_xlfn.SWITCH(A6,1,"A y B",2,"B y C",3,"A y C")</f>
        <v>A y B</v>
      </c>
      <c r="M6" t="s">
        <v>407</v>
      </c>
      <c r="N6" cm="1">
        <f t="array" aca="1" ref="N6" ca="1">_xlfn.RANDARRAY(1,1,10,60,TRUE)</f>
        <v>45</v>
      </c>
      <c r="O6" t="s">
        <v>408</v>
      </c>
    </row>
    <row r="7" spans="1:15" x14ac:dyDescent="0.3">
      <c r="A7" cm="1">
        <f t="array" aca="1" ref="A7" ca="1">_xlfn.RANDARRAY(1,1,1,3,TRUE)</f>
        <v>1</v>
      </c>
      <c r="B7" t="s">
        <v>160</v>
      </c>
      <c r="C7" t="s">
        <v>403</v>
      </c>
      <c r="D7" t="str" cm="1">
        <f t="array" aca="1" ref="D7" ca="1">_xlfn.SWITCH(A7,1,"A",2,"B",3,"C")</f>
        <v>A</v>
      </c>
      <c r="E7" t="s">
        <v>404</v>
      </c>
      <c r="F7" cm="1">
        <f t="array" aca="1" ref="F7" ca="1">_xlfn.RANDARRAY(1,1,10,60,TRUE)</f>
        <v>58</v>
      </c>
      <c r="G7" t="s">
        <v>405</v>
      </c>
      <c r="H7" t="str">
        <f t="shared" ca="1" si="0"/>
        <v>B</v>
      </c>
      <c r="I7" t="s">
        <v>404</v>
      </c>
      <c r="J7" cm="1">
        <f t="array" aca="1" ref="J7" ca="1">_xlfn.RANDARRAY(1,1,10,60,TRUE)</f>
        <v>44</v>
      </c>
      <c r="K7" t="s">
        <v>406</v>
      </c>
      <c r="L7" t="str" cm="1">
        <f t="array" aca="1" ref="L7" ca="1">_xlfn.SWITCH(A7,1,"A y B",2,"B y C",3,"A y C")</f>
        <v>A y B</v>
      </c>
      <c r="M7" t="s">
        <v>407</v>
      </c>
      <c r="N7" cm="1">
        <f t="array" aca="1" ref="N7" ca="1">_xlfn.RANDARRAY(1,1,10,60,TRUE)</f>
        <v>55</v>
      </c>
      <c r="O7" t="s">
        <v>408</v>
      </c>
    </row>
    <row r="8" spans="1:15" x14ac:dyDescent="0.3">
      <c r="A8" cm="1">
        <f t="array" aca="1" ref="A8" ca="1">_xlfn.RANDARRAY(1,1,1,3,TRUE)</f>
        <v>2</v>
      </c>
      <c r="B8" t="s">
        <v>160</v>
      </c>
      <c r="C8" t="s">
        <v>403</v>
      </c>
      <c r="D8" t="str" cm="1">
        <f t="array" aca="1" ref="D8" ca="1">_xlfn.SWITCH(A8,1,"A",2,"B",3,"C")</f>
        <v>B</v>
      </c>
      <c r="E8" t="s">
        <v>404</v>
      </c>
      <c r="F8" cm="1">
        <f t="array" aca="1" ref="F8" ca="1">_xlfn.RANDARRAY(1,1,10,60,TRUE)</f>
        <v>56</v>
      </c>
      <c r="G8" t="s">
        <v>405</v>
      </c>
      <c r="H8" t="str">
        <f t="shared" ca="1" si="0"/>
        <v>A</v>
      </c>
      <c r="I8" t="s">
        <v>404</v>
      </c>
      <c r="J8" cm="1">
        <f t="array" aca="1" ref="J8" ca="1">_xlfn.RANDARRAY(1,1,10,60,TRUE)</f>
        <v>39</v>
      </c>
      <c r="K8" t="s">
        <v>406</v>
      </c>
      <c r="L8" t="str" cm="1">
        <f t="array" aca="1" ref="L8" ca="1">_xlfn.SWITCH(A8,1,"A y B",2,"B y C",3,"A y C")</f>
        <v>B y C</v>
      </c>
      <c r="M8" t="s">
        <v>407</v>
      </c>
      <c r="N8" cm="1">
        <f t="array" aca="1" ref="N8" ca="1">_xlfn.RANDARRAY(1,1,10,60,TRUE)</f>
        <v>18</v>
      </c>
      <c r="O8" t="s">
        <v>408</v>
      </c>
    </row>
    <row r="9" spans="1:15" x14ac:dyDescent="0.3">
      <c r="A9" cm="1">
        <f t="array" aca="1" ref="A9" ca="1">_xlfn.RANDARRAY(1,1,1,3,TRUE)</f>
        <v>1</v>
      </c>
      <c r="B9" t="s">
        <v>160</v>
      </c>
      <c r="C9" t="s">
        <v>403</v>
      </c>
      <c r="D9" t="str" cm="1">
        <f t="array" aca="1" ref="D9" ca="1">_xlfn.SWITCH(A9,1,"A",2,"B",3,"C")</f>
        <v>A</v>
      </c>
      <c r="E9" t="s">
        <v>404</v>
      </c>
      <c r="F9" cm="1">
        <f t="array" aca="1" ref="F9" ca="1">_xlfn.RANDARRAY(1,1,10,60,TRUE)</f>
        <v>55</v>
      </c>
      <c r="G9" t="s">
        <v>405</v>
      </c>
      <c r="H9" t="str">
        <f t="shared" ca="1" si="0"/>
        <v>B</v>
      </c>
      <c r="I9" t="s">
        <v>404</v>
      </c>
      <c r="J9" cm="1">
        <f t="array" aca="1" ref="J9" ca="1">_xlfn.RANDARRAY(1,1,10,60,TRUE)</f>
        <v>13</v>
      </c>
      <c r="K9" t="s">
        <v>406</v>
      </c>
      <c r="L9" t="str" cm="1">
        <f t="array" aca="1" ref="L9" ca="1">_xlfn.SWITCH(A9,1,"A y B",2,"B y C",3,"A y C")</f>
        <v>A y B</v>
      </c>
      <c r="M9" t="s">
        <v>407</v>
      </c>
      <c r="N9" cm="1">
        <f t="array" aca="1" ref="N9" ca="1">_xlfn.RANDARRAY(1,1,10,60,TRUE)</f>
        <v>16</v>
      </c>
      <c r="O9" t="s">
        <v>408</v>
      </c>
    </row>
    <row r="10" spans="1:15" x14ac:dyDescent="0.3">
      <c r="A10" cm="1">
        <f t="array" aca="1" ref="A10" ca="1">_xlfn.RANDARRAY(1,1,1,3,TRUE)</f>
        <v>2</v>
      </c>
      <c r="B10" t="s">
        <v>160</v>
      </c>
      <c r="C10" t="s">
        <v>403</v>
      </c>
      <c r="D10" t="str" cm="1">
        <f t="array" aca="1" ref="D10" ca="1">_xlfn.SWITCH(A10,1,"A",2,"B",3,"C")</f>
        <v>B</v>
      </c>
      <c r="E10" t="s">
        <v>404</v>
      </c>
      <c r="F10" cm="1">
        <f t="array" aca="1" ref="F10" ca="1">_xlfn.RANDARRAY(1,1,10,60,TRUE)</f>
        <v>60</v>
      </c>
      <c r="G10" t="s">
        <v>405</v>
      </c>
      <c r="H10" t="str">
        <f t="shared" ca="1" si="0"/>
        <v>A</v>
      </c>
      <c r="I10" t="s">
        <v>404</v>
      </c>
      <c r="J10" cm="1">
        <f t="array" aca="1" ref="J10" ca="1">_xlfn.RANDARRAY(1,1,10,60,TRUE)</f>
        <v>23</v>
      </c>
      <c r="K10" t="s">
        <v>406</v>
      </c>
      <c r="L10" t="str" cm="1">
        <f t="array" aca="1" ref="L10" ca="1">_xlfn.SWITCH(A10,1,"A y B",2,"B y C",3,"A y C")</f>
        <v>B y C</v>
      </c>
      <c r="M10" t="s">
        <v>407</v>
      </c>
      <c r="N10" cm="1">
        <f t="array" aca="1" ref="N10" ca="1">_xlfn.RANDARRAY(1,1,10,60,TRUE)</f>
        <v>10</v>
      </c>
      <c r="O10" t="s">
        <v>408</v>
      </c>
    </row>
    <row r="11" spans="1:15" x14ac:dyDescent="0.3">
      <c r="A11" cm="1">
        <f t="array" aca="1" ref="A11" ca="1">_xlfn.RANDARRAY(1,1,1,3,TRUE)</f>
        <v>3</v>
      </c>
      <c r="B11" t="s">
        <v>160</v>
      </c>
      <c r="C11" t="s">
        <v>403</v>
      </c>
      <c r="D11" t="str" cm="1">
        <f t="array" aca="1" ref="D11" ca="1">_xlfn.SWITCH(A11,1,"A",2,"B",3,"C")</f>
        <v>C</v>
      </c>
      <c r="E11" t="s">
        <v>404</v>
      </c>
      <c r="F11" cm="1">
        <f t="array" aca="1" ref="F11" ca="1">_xlfn.RANDARRAY(1,1,10,60,TRUE)</f>
        <v>39</v>
      </c>
      <c r="G11" t="s">
        <v>405</v>
      </c>
      <c r="H11" t="str">
        <f t="shared" ca="1" si="0"/>
        <v>B</v>
      </c>
      <c r="I11" t="s">
        <v>404</v>
      </c>
      <c r="J11" cm="1">
        <f t="array" aca="1" ref="J11" ca="1">_xlfn.RANDARRAY(1,1,10,60,TRUE)</f>
        <v>10</v>
      </c>
      <c r="K11" t="s">
        <v>406</v>
      </c>
      <c r="L11" t="str" cm="1">
        <f t="array" aca="1" ref="L11" ca="1">_xlfn.SWITCH(A11,1,"A y B",2,"B y C",3,"A y C")</f>
        <v>A y C</v>
      </c>
      <c r="M11" t="s">
        <v>407</v>
      </c>
      <c r="N11" cm="1">
        <f t="array" aca="1" ref="N11" ca="1">_xlfn.RANDARRAY(1,1,10,60,TRUE)</f>
        <v>19</v>
      </c>
      <c r="O11" t="s">
        <v>408</v>
      </c>
    </row>
    <row r="12" spans="1:15" x14ac:dyDescent="0.3">
      <c r="A12" cm="1">
        <f t="array" aca="1" ref="A12" ca="1">_xlfn.RANDARRAY(1,1,1,3,TRUE)</f>
        <v>3</v>
      </c>
      <c r="B12" t="s">
        <v>160</v>
      </c>
      <c r="C12" t="s">
        <v>403</v>
      </c>
      <c r="D12" t="str" cm="1">
        <f t="array" aca="1" ref="D12" ca="1">_xlfn.SWITCH(A12,1,"A",2,"B",3,"C")</f>
        <v>C</v>
      </c>
      <c r="E12" t="s">
        <v>404</v>
      </c>
      <c r="F12" cm="1">
        <f t="array" aca="1" ref="F12" ca="1">_xlfn.RANDARRAY(1,1,10,60,TRUE)</f>
        <v>19</v>
      </c>
      <c r="G12" t="s">
        <v>405</v>
      </c>
      <c r="H12" t="str">
        <f t="shared" ca="1" si="0"/>
        <v>B</v>
      </c>
      <c r="I12" t="s">
        <v>404</v>
      </c>
      <c r="J12" cm="1">
        <f t="array" aca="1" ref="J12" ca="1">_xlfn.RANDARRAY(1,1,10,60,TRUE)</f>
        <v>10</v>
      </c>
      <c r="K12" t="s">
        <v>406</v>
      </c>
      <c r="L12" t="str" cm="1">
        <f t="array" aca="1" ref="L12" ca="1">_xlfn.SWITCH(A12,1,"A y B",2,"B y C",3,"A y C")</f>
        <v>A y C</v>
      </c>
      <c r="M12" t="s">
        <v>407</v>
      </c>
      <c r="N12" cm="1">
        <f t="array" aca="1" ref="N12" ca="1">_xlfn.RANDARRAY(1,1,10,60,TRUE)</f>
        <v>46</v>
      </c>
      <c r="O12" t="s">
        <v>408</v>
      </c>
    </row>
    <row r="13" spans="1:15" x14ac:dyDescent="0.3">
      <c r="A13" cm="1">
        <f t="array" aca="1" ref="A13" ca="1">_xlfn.RANDARRAY(1,1,1,3,TRUE)</f>
        <v>1</v>
      </c>
      <c r="B13" t="s">
        <v>160</v>
      </c>
      <c r="C13" t="s">
        <v>403</v>
      </c>
      <c r="D13" t="str" cm="1">
        <f t="array" aca="1" ref="D13" ca="1">_xlfn.SWITCH(A13,1,"A",2,"B",3,"C")</f>
        <v>A</v>
      </c>
      <c r="E13" t="s">
        <v>404</v>
      </c>
      <c r="F13" cm="1">
        <f t="array" aca="1" ref="F13" ca="1">_xlfn.RANDARRAY(1,1,10,60,TRUE)</f>
        <v>25</v>
      </c>
      <c r="G13" t="s">
        <v>405</v>
      </c>
      <c r="H13" t="str">
        <f t="shared" ca="1" si="0"/>
        <v>B</v>
      </c>
      <c r="I13" t="s">
        <v>404</v>
      </c>
      <c r="J13" cm="1">
        <f t="array" aca="1" ref="J13" ca="1">_xlfn.RANDARRAY(1,1,10,60,TRUE)</f>
        <v>25</v>
      </c>
      <c r="K13" t="s">
        <v>406</v>
      </c>
      <c r="L13" t="str" cm="1">
        <f t="array" aca="1" ref="L13" ca="1">_xlfn.SWITCH(A13,1,"A y B",2,"B y C",3,"A y C")</f>
        <v>A y B</v>
      </c>
      <c r="M13" t="s">
        <v>407</v>
      </c>
      <c r="N13" cm="1">
        <f t="array" aca="1" ref="N13" ca="1">_xlfn.RANDARRAY(1,1,10,60,TRUE)</f>
        <v>57</v>
      </c>
      <c r="O13" t="s">
        <v>408</v>
      </c>
    </row>
    <row r="14" spans="1:15" x14ac:dyDescent="0.3">
      <c r="A14" cm="1">
        <f t="array" aca="1" ref="A14" ca="1">_xlfn.RANDARRAY(1,1,1,3,TRUE)</f>
        <v>2</v>
      </c>
      <c r="B14" t="s">
        <v>160</v>
      </c>
      <c r="C14" t="s">
        <v>403</v>
      </c>
      <c r="D14" t="str" cm="1">
        <f t="array" aca="1" ref="D14" ca="1">_xlfn.SWITCH(A14,1,"A",2,"B",3,"C")</f>
        <v>B</v>
      </c>
      <c r="E14" t="s">
        <v>404</v>
      </c>
      <c r="F14" cm="1">
        <f t="array" aca="1" ref="F14" ca="1">_xlfn.RANDARRAY(1,1,10,60,TRUE)</f>
        <v>42</v>
      </c>
      <c r="G14" t="s">
        <v>405</v>
      </c>
      <c r="H14" t="str">
        <f t="shared" ca="1" si="0"/>
        <v>A</v>
      </c>
      <c r="I14" t="s">
        <v>404</v>
      </c>
      <c r="J14" cm="1">
        <f t="array" aca="1" ref="J14" ca="1">_xlfn.RANDARRAY(1,1,10,60,TRUE)</f>
        <v>44</v>
      </c>
      <c r="K14" t="s">
        <v>406</v>
      </c>
      <c r="L14" t="str" cm="1">
        <f t="array" aca="1" ref="L14" ca="1">_xlfn.SWITCH(A14,1,"A y B",2,"B y C",3,"A y C")</f>
        <v>B y C</v>
      </c>
      <c r="M14" t="s">
        <v>407</v>
      </c>
      <c r="N14" cm="1">
        <f t="array" aca="1" ref="N14" ca="1">_xlfn.RANDARRAY(1,1,10,60,TRUE)</f>
        <v>32</v>
      </c>
      <c r="O14" t="s">
        <v>408</v>
      </c>
    </row>
    <row r="15" spans="1:15" x14ac:dyDescent="0.3">
      <c r="A15" cm="1">
        <f t="array" aca="1" ref="A15" ca="1">_xlfn.RANDARRAY(1,1,1,3,TRUE)</f>
        <v>3</v>
      </c>
      <c r="B15" t="s">
        <v>160</v>
      </c>
      <c r="C15" t="s">
        <v>403</v>
      </c>
      <c r="D15" t="str" cm="1">
        <f t="array" aca="1" ref="D15" ca="1">_xlfn.SWITCH(A15,1,"A",2,"B",3,"C")</f>
        <v>C</v>
      </c>
      <c r="E15" t="s">
        <v>404</v>
      </c>
      <c r="F15" cm="1">
        <f t="array" aca="1" ref="F15" ca="1">_xlfn.RANDARRAY(1,1,10,60,TRUE)</f>
        <v>46</v>
      </c>
      <c r="G15" t="s">
        <v>405</v>
      </c>
      <c r="H15" t="str">
        <f t="shared" ca="1" si="0"/>
        <v>B</v>
      </c>
      <c r="I15" t="s">
        <v>404</v>
      </c>
      <c r="J15" cm="1">
        <f t="array" aca="1" ref="J15" ca="1">_xlfn.RANDARRAY(1,1,10,60,TRUE)</f>
        <v>14</v>
      </c>
      <c r="K15" t="s">
        <v>406</v>
      </c>
      <c r="L15" t="str" cm="1">
        <f t="array" aca="1" ref="L15" ca="1">_xlfn.SWITCH(A15,1,"A y B",2,"B y C",3,"A y C")</f>
        <v>A y C</v>
      </c>
      <c r="M15" t="s">
        <v>407</v>
      </c>
      <c r="N15" cm="1">
        <f t="array" aca="1" ref="N15" ca="1">_xlfn.RANDARRAY(1,1,10,60,TRUE)</f>
        <v>30</v>
      </c>
      <c r="O15" t="s">
        <v>408</v>
      </c>
    </row>
    <row r="16" spans="1:15" x14ac:dyDescent="0.3">
      <c r="A16" cm="1">
        <f t="array" aca="1" ref="A16" ca="1">_xlfn.RANDARRAY(1,1,1,3,TRUE)</f>
        <v>2</v>
      </c>
      <c r="B16" t="s">
        <v>160</v>
      </c>
      <c r="C16" t="s">
        <v>403</v>
      </c>
      <c r="D16" t="str" cm="1">
        <f t="array" aca="1" ref="D16" ca="1">_xlfn.SWITCH(A16,1,"A",2,"B",3,"C")</f>
        <v>B</v>
      </c>
      <c r="E16" t="s">
        <v>404</v>
      </c>
      <c r="F16" cm="1">
        <f t="array" aca="1" ref="F16" ca="1">_xlfn.RANDARRAY(1,1,10,60,TRUE)</f>
        <v>55</v>
      </c>
      <c r="G16" t="s">
        <v>405</v>
      </c>
      <c r="H16" t="str">
        <f t="shared" ca="1" si="0"/>
        <v>A</v>
      </c>
      <c r="I16" t="s">
        <v>404</v>
      </c>
      <c r="J16" cm="1">
        <f t="array" aca="1" ref="J16" ca="1">_xlfn.RANDARRAY(1,1,10,60,TRUE)</f>
        <v>10</v>
      </c>
      <c r="K16" t="s">
        <v>406</v>
      </c>
      <c r="L16" t="str" cm="1">
        <f t="array" aca="1" ref="L16" ca="1">_xlfn.SWITCH(A16,1,"A y B",2,"B y C",3,"A y C")</f>
        <v>B y C</v>
      </c>
      <c r="M16" t="s">
        <v>407</v>
      </c>
      <c r="N16" cm="1">
        <f t="array" aca="1" ref="N16" ca="1">_xlfn.RANDARRAY(1,1,10,60,TRUE)</f>
        <v>42</v>
      </c>
      <c r="O16" t="s">
        <v>408</v>
      </c>
    </row>
    <row r="17" spans="2:2" x14ac:dyDescent="0.3">
      <c r="B17" t="s">
        <v>409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86CA7-3665-4492-85F2-F8A2F30D0750}">
  <dimension ref="A1:BF1553"/>
  <sheetViews>
    <sheetView topLeftCell="A1503" zoomScale="70" zoomScaleNormal="70" workbookViewId="0">
      <selection activeCell="I1514" sqref="I1514"/>
    </sheetView>
  </sheetViews>
  <sheetFormatPr baseColWidth="10" defaultColWidth="9.09765625" defaultRowHeight="14.2" x14ac:dyDescent="0.3"/>
  <cols>
    <col min="2" max="3" width="9.09765625" style="12"/>
    <col min="4" max="4" width="5.59765625" style="6" customWidth="1"/>
    <col min="5" max="5" width="14" style="6" customWidth="1"/>
    <col min="6" max="7" width="4.69921875" style="6" customWidth="1"/>
    <col min="8" max="8" width="7" style="6" customWidth="1"/>
    <col min="9" max="26" width="4.69921875" style="6" customWidth="1"/>
    <col min="27" max="27" width="13.09765625" style="6" customWidth="1"/>
    <col min="28" max="29" width="8.09765625" style="12" customWidth="1"/>
    <col min="30" max="31" width="9.09765625" style="6"/>
    <col min="32" max="32" width="17" style="6" customWidth="1"/>
    <col min="33" max="34" width="4.69921875" style="6" customWidth="1"/>
    <col min="35" max="35" width="5.296875" style="6" customWidth="1"/>
    <col min="36" max="58" width="4.69921875" style="6" customWidth="1"/>
    <col min="59" max="16384" width="9.09765625" style="6"/>
  </cols>
  <sheetData>
    <row r="1" spans="1:52" x14ac:dyDescent="0.3">
      <c r="A1" t="s">
        <v>199</v>
      </c>
      <c r="B1" s="5"/>
      <c r="C1" s="5"/>
      <c r="AB1" s="4"/>
      <c r="AC1" s="5"/>
    </row>
    <row r="2" spans="1:52" x14ac:dyDescent="0.3">
      <c r="A2">
        <v>0</v>
      </c>
      <c r="B2" s="8">
        <v>0</v>
      </c>
      <c r="C2" s="8"/>
      <c r="K2" s="6" t="s">
        <v>0</v>
      </c>
      <c r="M2" s="6" t="s">
        <v>0</v>
      </c>
      <c r="AB2" s="7"/>
      <c r="AC2" s="8"/>
    </row>
    <row r="3" spans="1:52" x14ac:dyDescent="0.3">
      <c r="A3" t="s">
        <v>250</v>
      </c>
      <c r="B3" s="8">
        <v>0</v>
      </c>
      <c r="C3" s="8"/>
      <c r="E3" s="6" t="str">
        <f>IF(A3=0,"",A3)</f>
        <v>\end{enumerate}\newpage   \section*{Cuenta:  20111900045  }\begin{enumerate}</v>
      </c>
      <c r="AB3" s="7"/>
      <c r="AC3" s="8"/>
    </row>
    <row r="4" spans="1:52" x14ac:dyDescent="0.3">
      <c r="A4">
        <v>0</v>
      </c>
      <c r="B4" s="8">
        <v>0</v>
      </c>
      <c r="C4" s="6">
        <f ca="1">RAND()</f>
        <v>0.66262718419395061</v>
      </c>
      <c r="D4" s="6">
        <f ca="1">IF(C4&gt;0.1,      IF(C4&lt;0.6,C4,ABS(1-C4)),C4+0.5)</f>
        <v>0.33737281580604939</v>
      </c>
      <c r="E4" s="6" t="str">
        <f t="shared" ref="E4:E13" si="0">IF(A4=0,"",_xlfn.CONCAT("## ",A4))</f>
        <v/>
      </c>
      <c r="F4" s="6" t="s">
        <v>160</v>
      </c>
      <c r="G4" s="6" t="s">
        <v>401</v>
      </c>
      <c r="H4" s="6">
        <f ca="1">ROUND(C4*100,0)</f>
        <v>66</v>
      </c>
      <c r="I4" s="6" t="s">
        <v>402</v>
      </c>
      <c r="J4" s="6">
        <f ca="1">ROUND(D4*100,0)</f>
        <v>34</v>
      </c>
      <c r="K4" s="6" t="s">
        <v>397</v>
      </c>
      <c r="V4" s="9"/>
      <c r="AB4" s="7"/>
      <c r="AC4" s="8"/>
      <c r="AW4" s="9"/>
    </row>
    <row r="5" spans="1:52" x14ac:dyDescent="0.3">
      <c r="A5">
        <v>0</v>
      </c>
      <c r="B5" s="8">
        <v>0</v>
      </c>
      <c r="C5" s="6">
        <f t="shared" ref="C5:C68" ca="1" si="1">RAND()</f>
        <v>0.53248340813387218</v>
      </c>
      <c r="D5" s="6">
        <f t="shared" ref="D5:D13" ca="1" si="2">IF(C5&gt;0.1,      IF(C5&lt;0.6,C5,ABS(1-C5)),C5+0.5)</f>
        <v>0.53248340813387218</v>
      </c>
      <c r="E5" s="6" t="str">
        <f t="shared" si="0"/>
        <v/>
      </c>
      <c r="F5" s="6" t="s">
        <v>160</v>
      </c>
      <c r="G5" s="6" t="s">
        <v>401</v>
      </c>
      <c r="H5" s="6">
        <f t="shared" ref="H5:H9" ca="1" si="3">ROUND(C5*100,0)</f>
        <v>53</v>
      </c>
      <c r="I5" s="6" t="s">
        <v>402</v>
      </c>
      <c r="J5" s="6">
        <f t="shared" ref="J5:J9" ca="1" si="4">ROUND(D5*100,0)</f>
        <v>53</v>
      </c>
      <c r="K5" s="6" t="s">
        <v>397</v>
      </c>
      <c r="V5" s="9"/>
      <c r="AB5" s="7"/>
      <c r="AC5" s="8"/>
      <c r="AW5" s="9"/>
    </row>
    <row r="6" spans="1:52" x14ac:dyDescent="0.3">
      <c r="A6">
        <v>0</v>
      </c>
      <c r="B6" s="8">
        <v>0</v>
      </c>
      <c r="C6" s="6">
        <f t="shared" ca="1" si="1"/>
        <v>0.5388616858260078</v>
      </c>
      <c r="D6" s="6">
        <f t="shared" ca="1" si="2"/>
        <v>0.5388616858260078</v>
      </c>
      <c r="E6" s="6" t="str">
        <f t="shared" si="0"/>
        <v/>
      </c>
      <c r="F6" s="6" t="s">
        <v>160</v>
      </c>
      <c r="G6" s="6" t="s">
        <v>401</v>
      </c>
      <c r="H6" s="6">
        <f t="shared" ca="1" si="3"/>
        <v>54</v>
      </c>
      <c r="I6" s="6" t="s">
        <v>402</v>
      </c>
      <c r="J6" s="6">
        <f t="shared" ca="1" si="4"/>
        <v>54</v>
      </c>
      <c r="K6" s="6" t="s">
        <v>397</v>
      </c>
      <c r="V6" s="9"/>
      <c r="AB6" s="7"/>
      <c r="AC6" s="8"/>
      <c r="AW6" s="9"/>
    </row>
    <row r="7" spans="1:52" x14ac:dyDescent="0.3">
      <c r="A7">
        <v>0</v>
      </c>
      <c r="B7" s="8">
        <v>0</v>
      </c>
      <c r="C7" s="6">
        <f t="shared" ca="1" si="1"/>
        <v>0.52538204137484601</v>
      </c>
      <c r="D7" s="6">
        <f t="shared" ca="1" si="2"/>
        <v>0.52538204137484601</v>
      </c>
      <c r="E7" s="6" t="str">
        <f t="shared" si="0"/>
        <v/>
      </c>
      <c r="F7" s="6" t="s">
        <v>160</v>
      </c>
      <c r="G7" s="6" t="s">
        <v>401</v>
      </c>
      <c r="H7" s="6">
        <f t="shared" ca="1" si="3"/>
        <v>53</v>
      </c>
      <c r="I7" s="6" t="s">
        <v>402</v>
      </c>
      <c r="J7" s="6">
        <f t="shared" ca="1" si="4"/>
        <v>53</v>
      </c>
      <c r="K7" s="6" t="s">
        <v>397</v>
      </c>
      <c r="V7" s="9"/>
      <c r="AB7" s="7"/>
      <c r="AC7" s="8"/>
      <c r="AW7" s="9"/>
    </row>
    <row r="8" spans="1:52" x14ac:dyDescent="0.3">
      <c r="A8">
        <v>0</v>
      </c>
      <c r="B8" s="8">
        <v>0</v>
      </c>
      <c r="C8" s="6">
        <f t="shared" ca="1" si="1"/>
        <v>0.68631767548255052</v>
      </c>
      <c r="D8" s="6">
        <f t="shared" ca="1" si="2"/>
        <v>0.31368232451744948</v>
      </c>
      <c r="E8" s="6" t="str">
        <f t="shared" si="0"/>
        <v/>
      </c>
      <c r="F8" s="6" t="s">
        <v>160</v>
      </c>
      <c r="G8" s="6" t="s">
        <v>401</v>
      </c>
      <c r="H8" s="6">
        <f t="shared" ca="1" si="3"/>
        <v>69</v>
      </c>
      <c r="I8" s="6" t="s">
        <v>402</v>
      </c>
      <c r="J8" s="6">
        <f t="shared" ca="1" si="4"/>
        <v>31</v>
      </c>
      <c r="K8" s="6" t="s">
        <v>397</v>
      </c>
      <c r="V8" s="9"/>
      <c r="AB8" s="7"/>
      <c r="AC8" s="8"/>
      <c r="AW8" s="9"/>
    </row>
    <row r="9" spans="1:52" x14ac:dyDescent="0.3">
      <c r="A9">
        <v>0</v>
      </c>
      <c r="B9" s="8">
        <v>0</v>
      </c>
      <c r="C9" s="6">
        <f t="shared" ca="1" si="1"/>
        <v>0.33317510025898778</v>
      </c>
      <c r="D9" s="6">
        <f t="shared" ca="1" si="2"/>
        <v>0.33317510025898778</v>
      </c>
      <c r="E9" s="6" t="str">
        <f t="shared" si="0"/>
        <v/>
      </c>
      <c r="F9" s="6" t="s">
        <v>160</v>
      </c>
      <c r="G9" s="6" t="s">
        <v>398</v>
      </c>
      <c r="H9" s="6">
        <f t="shared" ca="1" si="3"/>
        <v>33</v>
      </c>
      <c r="I9" s="6" t="s">
        <v>399</v>
      </c>
      <c r="J9" s="6">
        <f t="shared" ca="1" si="4"/>
        <v>33</v>
      </c>
      <c r="K9" s="6" t="s">
        <v>400</v>
      </c>
      <c r="V9" s="9"/>
      <c r="AB9" s="7"/>
      <c r="AC9" s="8"/>
      <c r="AW9" s="9"/>
    </row>
    <row r="10" spans="1:52" x14ac:dyDescent="0.3">
      <c r="A10">
        <v>0</v>
      </c>
      <c r="B10" s="8">
        <v>0</v>
      </c>
      <c r="C10" s="6">
        <f t="shared" ca="1" si="1"/>
        <v>0.90853191985326509</v>
      </c>
      <c r="D10" s="6">
        <f t="shared" ref="D10:D11" ca="1" si="5">IF(C10&gt;0.1,      IF(C10&lt;0.6,C10,ABS(1-C10)),C10+0.5)</f>
        <v>9.1468080146734909E-2</v>
      </c>
      <c r="F10" s="6" t="s">
        <v>160</v>
      </c>
      <c r="G10" s="6" t="s">
        <v>398</v>
      </c>
      <c r="H10" s="6">
        <f t="shared" ref="H10:H13" ca="1" si="6">ROUND(C10*100,0)</f>
        <v>91</v>
      </c>
      <c r="I10" s="6" t="s">
        <v>399</v>
      </c>
      <c r="J10" s="6">
        <f t="shared" ref="J10:J13" ca="1" si="7">ROUND(D10*100,0)</f>
        <v>9</v>
      </c>
      <c r="K10" s="6" t="s">
        <v>400</v>
      </c>
      <c r="V10" s="9"/>
      <c r="AB10" s="7"/>
      <c r="AC10" s="8"/>
      <c r="AW10" s="9"/>
    </row>
    <row r="11" spans="1:52" x14ac:dyDescent="0.3">
      <c r="A11">
        <v>0</v>
      </c>
      <c r="B11" s="8">
        <v>0</v>
      </c>
      <c r="C11" s="6">
        <f t="shared" ca="1" si="1"/>
        <v>0.87434456222428203</v>
      </c>
      <c r="D11" s="6">
        <f t="shared" ca="1" si="5"/>
        <v>0.12565543777571797</v>
      </c>
      <c r="F11" s="6" t="s">
        <v>160</v>
      </c>
      <c r="G11" s="6" t="s">
        <v>398</v>
      </c>
      <c r="H11" s="6">
        <f t="shared" ca="1" si="6"/>
        <v>87</v>
      </c>
      <c r="I11" s="6" t="s">
        <v>399</v>
      </c>
      <c r="J11" s="6">
        <f t="shared" ca="1" si="7"/>
        <v>13</v>
      </c>
      <c r="K11" s="6" t="s">
        <v>400</v>
      </c>
      <c r="V11" s="9"/>
      <c r="AB11" s="7"/>
      <c r="AC11" s="8"/>
      <c r="AW11" s="9"/>
    </row>
    <row r="12" spans="1:52" x14ac:dyDescent="0.3">
      <c r="A12">
        <v>0</v>
      </c>
      <c r="B12" s="8">
        <v>0</v>
      </c>
      <c r="C12" s="6">
        <f t="shared" ca="1" si="1"/>
        <v>0.81663540521487787</v>
      </c>
      <c r="D12" s="6">
        <f t="shared" ca="1" si="2"/>
        <v>0.18336459478512213</v>
      </c>
      <c r="E12" s="6" t="str">
        <f t="shared" si="0"/>
        <v/>
      </c>
      <c r="F12" s="6" t="s">
        <v>160</v>
      </c>
      <c r="G12" s="6" t="s">
        <v>398</v>
      </c>
      <c r="H12" s="6">
        <f t="shared" ca="1" si="6"/>
        <v>82</v>
      </c>
      <c r="I12" s="6" t="s">
        <v>399</v>
      </c>
      <c r="J12" s="6">
        <f t="shared" ca="1" si="7"/>
        <v>18</v>
      </c>
      <c r="K12" s="6" t="s">
        <v>400</v>
      </c>
      <c r="V12" s="9"/>
      <c r="AB12" s="7"/>
      <c r="AC12" s="8"/>
      <c r="AW12" s="9"/>
    </row>
    <row r="13" spans="1:52" x14ac:dyDescent="0.3">
      <c r="A13">
        <v>0</v>
      </c>
      <c r="B13" s="8">
        <v>0</v>
      </c>
      <c r="C13" s="6">
        <f t="shared" ca="1" si="1"/>
        <v>0.92428201739218641</v>
      </c>
      <c r="D13" s="6">
        <f t="shared" ca="1" si="2"/>
        <v>7.5717982607813594E-2</v>
      </c>
      <c r="E13" s="6" t="str">
        <f t="shared" si="0"/>
        <v/>
      </c>
      <c r="F13" s="6" t="s">
        <v>160</v>
      </c>
      <c r="G13" s="6" t="s">
        <v>398</v>
      </c>
      <c r="H13" s="6">
        <f t="shared" ca="1" si="6"/>
        <v>92</v>
      </c>
      <c r="I13" s="6" t="s">
        <v>399</v>
      </c>
      <c r="J13" s="6">
        <f t="shared" ca="1" si="7"/>
        <v>8</v>
      </c>
      <c r="K13" s="6" t="s">
        <v>400</v>
      </c>
      <c r="V13" s="9"/>
      <c r="AB13" s="7"/>
      <c r="AC13" s="8"/>
      <c r="AW13" s="9"/>
    </row>
    <row r="14" spans="1:52" x14ac:dyDescent="0.3">
      <c r="A14" t="s">
        <v>250</v>
      </c>
      <c r="B14" s="8">
        <v>0</v>
      </c>
      <c r="C14" s="8"/>
      <c r="E14" s="6" t="str">
        <f t="shared" ref="E14" si="8">IF(A14=0,"",A14)</f>
        <v>\end{enumerate}\newpage   \section*{Cuenta:  20111900045  }\begin{enumerate}</v>
      </c>
      <c r="AB14" s="7"/>
      <c r="AC14" s="8"/>
      <c r="AW14" s="9"/>
    </row>
    <row r="15" spans="1:52" x14ac:dyDescent="0.3">
      <c r="A15">
        <v>0</v>
      </c>
      <c r="B15" s="8">
        <v>0</v>
      </c>
      <c r="C15" s="6">
        <f t="shared" ref="C15" ca="1" si="9">RAND()</f>
        <v>0.39385195696588016</v>
      </c>
      <c r="D15" s="6">
        <f t="shared" ref="D15:D24" ca="1" si="10">IF(C15&gt;0.1,      IF(C15&lt;0.6,C15,ABS(1-C15)),C15+0.5)</f>
        <v>0.39385195696588016</v>
      </c>
      <c r="E15" s="6" t="str">
        <f t="shared" ref="E15:E20" si="11">IF(A15=0,"",_xlfn.CONCAT("## ",A15))</f>
        <v/>
      </c>
      <c r="F15" s="6" t="s">
        <v>160</v>
      </c>
      <c r="G15" s="6" t="s">
        <v>401</v>
      </c>
      <c r="H15" s="6">
        <f t="shared" ref="H15:H24" ca="1" si="12">ROUND(C15*100,0)</f>
        <v>39</v>
      </c>
      <c r="I15" s="6" t="s">
        <v>402</v>
      </c>
      <c r="J15" s="6">
        <f t="shared" ref="J15:J24" ca="1" si="13">ROUND(D15*100,0)</f>
        <v>39</v>
      </c>
      <c r="K15" s="6" t="s">
        <v>397</v>
      </c>
      <c r="V15" s="9"/>
      <c r="AB15" s="7"/>
      <c r="AC15" s="8"/>
      <c r="AW15" s="9"/>
    </row>
    <row r="16" spans="1:52" s="10" customFormat="1" x14ac:dyDescent="0.3">
      <c r="A16">
        <v>0</v>
      </c>
      <c r="B16" s="8">
        <v>0</v>
      </c>
      <c r="C16" s="6">
        <f t="shared" ca="1" si="1"/>
        <v>0.40514880336409664</v>
      </c>
      <c r="D16" s="6">
        <f t="shared" ca="1" si="10"/>
        <v>0.40514880336409664</v>
      </c>
      <c r="E16" s="6" t="str">
        <f t="shared" si="11"/>
        <v/>
      </c>
      <c r="F16" s="6" t="s">
        <v>160</v>
      </c>
      <c r="G16" s="6" t="s">
        <v>401</v>
      </c>
      <c r="H16" s="6">
        <f t="shared" ca="1" si="12"/>
        <v>41</v>
      </c>
      <c r="I16" s="6" t="s">
        <v>402</v>
      </c>
      <c r="J16" s="6">
        <f t="shared" ca="1" si="13"/>
        <v>41</v>
      </c>
      <c r="K16" s="6" t="s">
        <v>397</v>
      </c>
      <c r="L16" s="6"/>
      <c r="M16" s="6"/>
      <c r="N16" s="6"/>
      <c r="O16" s="6"/>
      <c r="P16" s="6"/>
      <c r="Q16" s="6"/>
      <c r="R16" s="6"/>
      <c r="S16" s="6"/>
      <c r="T16" s="6"/>
      <c r="U16" s="6"/>
      <c r="V16" s="9"/>
      <c r="W16" s="6"/>
      <c r="X16" s="6"/>
      <c r="Y16" s="6"/>
      <c r="Z16" s="6"/>
      <c r="AA16" s="6"/>
      <c r="AB16" s="7"/>
      <c r="AC16" s="8"/>
      <c r="AF16" s="6"/>
      <c r="AG16" s="6"/>
      <c r="AW16" s="11"/>
      <c r="AZ16" s="6"/>
    </row>
    <row r="17" spans="1:52" x14ac:dyDescent="0.3">
      <c r="A17">
        <v>0</v>
      </c>
      <c r="B17" s="8">
        <v>0</v>
      </c>
      <c r="C17" s="6">
        <f t="shared" ca="1" si="1"/>
        <v>0.89689823145674263</v>
      </c>
      <c r="D17" s="6">
        <f t="shared" ca="1" si="10"/>
        <v>0.10310176854325737</v>
      </c>
      <c r="E17" s="6" t="str">
        <f t="shared" si="11"/>
        <v/>
      </c>
      <c r="F17" s="6" t="s">
        <v>160</v>
      </c>
      <c r="G17" s="6" t="s">
        <v>401</v>
      </c>
      <c r="H17" s="6">
        <f t="shared" ca="1" si="12"/>
        <v>90</v>
      </c>
      <c r="I17" s="6" t="s">
        <v>402</v>
      </c>
      <c r="J17" s="6">
        <f t="shared" ca="1" si="13"/>
        <v>10</v>
      </c>
      <c r="K17" s="6" t="s">
        <v>397</v>
      </c>
      <c r="V17" s="9"/>
      <c r="AB17" s="7"/>
      <c r="AC17" s="8"/>
      <c r="AW17" s="9"/>
    </row>
    <row r="18" spans="1:52" x14ac:dyDescent="0.3">
      <c r="A18">
        <v>0</v>
      </c>
      <c r="B18" s="8">
        <v>0</v>
      </c>
      <c r="C18" s="6">
        <f t="shared" ca="1" si="1"/>
        <v>0.70244828013426841</v>
      </c>
      <c r="D18" s="6">
        <f t="shared" ca="1" si="10"/>
        <v>0.29755171986573159</v>
      </c>
      <c r="E18" s="6" t="str">
        <f t="shared" si="11"/>
        <v/>
      </c>
      <c r="F18" s="6" t="s">
        <v>160</v>
      </c>
      <c r="G18" s="6" t="s">
        <v>401</v>
      </c>
      <c r="H18" s="6">
        <f t="shared" ca="1" si="12"/>
        <v>70</v>
      </c>
      <c r="I18" s="6" t="s">
        <v>402</v>
      </c>
      <c r="J18" s="6">
        <f t="shared" ca="1" si="13"/>
        <v>30</v>
      </c>
      <c r="K18" s="6" t="s">
        <v>397</v>
      </c>
      <c r="V18" s="9"/>
      <c r="AB18" s="7"/>
      <c r="AC18" s="8"/>
      <c r="AW18" s="9"/>
    </row>
    <row r="19" spans="1:52" x14ac:dyDescent="0.3">
      <c r="A19">
        <v>0</v>
      </c>
      <c r="B19" s="8">
        <v>0</v>
      </c>
      <c r="C19" s="6">
        <f t="shared" ca="1" si="1"/>
        <v>0.65732960957796394</v>
      </c>
      <c r="D19" s="6">
        <f t="shared" ca="1" si="10"/>
        <v>0.34267039042203606</v>
      </c>
      <c r="E19" s="6" t="str">
        <f t="shared" si="11"/>
        <v/>
      </c>
      <c r="F19" s="6" t="s">
        <v>160</v>
      </c>
      <c r="G19" s="6" t="s">
        <v>401</v>
      </c>
      <c r="H19" s="6">
        <f t="shared" ca="1" si="12"/>
        <v>66</v>
      </c>
      <c r="I19" s="6" t="s">
        <v>402</v>
      </c>
      <c r="J19" s="6">
        <f t="shared" ca="1" si="13"/>
        <v>34</v>
      </c>
      <c r="K19" s="6" t="s">
        <v>397</v>
      </c>
      <c r="V19" s="9"/>
      <c r="AB19" s="7"/>
      <c r="AC19" s="8"/>
      <c r="AW19" s="9"/>
    </row>
    <row r="20" spans="1:52" x14ac:dyDescent="0.3">
      <c r="A20">
        <v>0</v>
      </c>
      <c r="B20" s="8">
        <v>0</v>
      </c>
      <c r="C20" s="6">
        <f t="shared" ca="1" si="1"/>
        <v>0.10906228832476361</v>
      </c>
      <c r="D20" s="6">
        <f t="shared" ca="1" si="10"/>
        <v>0.10906228832476361</v>
      </c>
      <c r="E20" s="6" t="str">
        <f t="shared" si="11"/>
        <v/>
      </c>
      <c r="F20" s="6" t="s">
        <v>160</v>
      </c>
      <c r="G20" s="6" t="s">
        <v>398</v>
      </c>
      <c r="H20" s="6">
        <f t="shared" ca="1" si="12"/>
        <v>11</v>
      </c>
      <c r="I20" s="6" t="s">
        <v>399</v>
      </c>
      <c r="J20" s="6">
        <f t="shared" ca="1" si="13"/>
        <v>11</v>
      </c>
      <c r="K20" s="6" t="s">
        <v>400</v>
      </c>
      <c r="V20" s="9"/>
      <c r="AB20" s="7"/>
      <c r="AC20" s="8"/>
      <c r="AW20" s="9"/>
    </row>
    <row r="21" spans="1:52" x14ac:dyDescent="0.3">
      <c r="A21">
        <v>0</v>
      </c>
      <c r="B21" s="8">
        <v>0</v>
      </c>
      <c r="C21" s="6">
        <f t="shared" ca="1" si="1"/>
        <v>0.32402763880892616</v>
      </c>
      <c r="D21" s="6">
        <f t="shared" ca="1" si="10"/>
        <v>0.32402763880892616</v>
      </c>
      <c r="F21" s="6" t="s">
        <v>160</v>
      </c>
      <c r="G21" s="6" t="s">
        <v>398</v>
      </c>
      <c r="H21" s="6">
        <f t="shared" ca="1" si="12"/>
        <v>32</v>
      </c>
      <c r="I21" s="6" t="s">
        <v>399</v>
      </c>
      <c r="J21" s="6">
        <f t="shared" ca="1" si="13"/>
        <v>32</v>
      </c>
      <c r="K21" s="6" t="s">
        <v>400</v>
      </c>
      <c r="V21" s="9"/>
      <c r="AB21" s="7"/>
      <c r="AC21" s="8"/>
      <c r="AW21" s="9"/>
    </row>
    <row r="22" spans="1:52" x14ac:dyDescent="0.3">
      <c r="A22">
        <v>0</v>
      </c>
      <c r="B22" s="8">
        <v>0</v>
      </c>
      <c r="C22" s="6">
        <f t="shared" ca="1" si="1"/>
        <v>0.79925007354776445</v>
      </c>
      <c r="D22" s="6">
        <f t="shared" ca="1" si="10"/>
        <v>0.20074992645223555</v>
      </c>
      <c r="F22" s="6" t="s">
        <v>160</v>
      </c>
      <c r="G22" s="6" t="s">
        <v>398</v>
      </c>
      <c r="H22" s="6">
        <f t="shared" ca="1" si="12"/>
        <v>80</v>
      </c>
      <c r="I22" s="6" t="s">
        <v>399</v>
      </c>
      <c r="J22" s="6">
        <f t="shared" ca="1" si="13"/>
        <v>20</v>
      </c>
      <c r="K22" s="6" t="s">
        <v>400</v>
      </c>
      <c r="V22" s="9"/>
      <c r="AB22" s="7"/>
      <c r="AC22" s="8"/>
      <c r="AW22" s="9"/>
    </row>
    <row r="23" spans="1:52" x14ac:dyDescent="0.3">
      <c r="A23">
        <v>0</v>
      </c>
      <c r="B23" s="8">
        <v>0</v>
      </c>
      <c r="C23" s="6">
        <f t="shared" ca="1" si="1"/>
        <v>0.33089253362387328</v>
      </c>
      <c r="D23" s="6">
        <f t="shared" ca="1" si="10"/>
        <v>0.33089253362387328</v>
      </c>
      <c r="E23" s="6" t="str">
        <f t="shared" ref="E23:E24" si="14">IF(A23=0,"",_xlfn.CONCAT("## ",A23))</f>
        <v/>
      </c>
      <c r="F23" s="6" t="s">
        <v>160</v>
      </c>
      <c r="G23" s="6" t="s">
        <v>398</v>
      </c>
      <c r="H23" s="6">
        <f t="shared" ca="1" si="12"/>
        <v>33</v>
      </c>
      <c r="I23" s="6" t="s">
        <v>399</v>
      </c>
      <c r="J23" s="6">
        <f t="shared" ca="1" si="13"/>
        <v>33</v>
      </c>
      <c r="K23" s="6" t="s">
        <v>400</v>
      </c>
      <c r="AB23" s="7"/>
      <c r="AC23" s="8"/>
      <c r="AW23" s="9"/>
    </row>
    <row r="24" spans="1:52" x14ac:dyDescent="0.3">
      <c r="A24">
        <v>0</v>
      </c>
      <c r="B24" s="8">
        <v>0</v>
      </c>
      <c r="C24" s="6">
        <f t="shared" ca="1" si="1"/>
        <v>0.48131262370282346</v>
      </c>
      <c r="D24" s="6">
        <f t="shared" ca="1" si="10"/>
        <v>0.48131262370282346</v>
      </c>
      <c r="E24" s="6" t="str">
        <f t="shared" si="14"/>
        <v/>
      </c>
      <c r="F24" s="6" t="s">
        <v>160</v>
      </c>
      <c r="G24" s="6" t="s">
        <v>398</v>
      </c>
      <c r="H24" s="6">
        <f t="shared" ca="1" si="12"/>
        <v>48</v>
      </c>
      <c r="I24" s="6" t="s">
        <v>399</v>
      </c>
      <c r="J24" s="6">
        <f t="shared" ca="1" si="13"/>
        <v>48</v>
      </c>
      <c r="K24" s="6" t="s">
        <v>400</v>
      </c>
      <c r="V24" s="9"/>
      <c r="AB24" s="7"/>
      <c r="AC24" s="8"/>
      <c r="AW24" s="9"/>
    </row>
    <row r="25" spans="1:52" x14ac:dyDescent="0.3">
      <c r="A25" t="s">
        <v>250</v>
      </c>
      <c r="B25" s="8">
        <v>0</v>
      </c>
      <c r="C25" s="8"/>
      <c r="E25" s="6" t="str">
        <f t="shared" ref="E25" si="15">IF(A25=0,"",A25)</f>
        <v>\end{enumerate}\newpage   \section*{Cuenta:  20111900045  }\begin{enumerate}</v>
      </c>
      <c r="V25" s="9"/>
      <c r="AB25" s="7"/>
      <c r="AC25" s="8"/>
      <c r="AW25" s="9"/>
    </row>
    <row r="26" spans="1:52" x14ac:dyDescent="0.3">
      <c r="A26">
        <v>0</v>
      </c>
      <c r="B26" s="8">
        <v>0</v>
      </c>
      <c r="C26" s="6">
        <f t="shared" ref="C26" ca="1" si="16">RAND()</f>
        <v>7.7288982066225698E-2</v>
      </c>
      <c r="D26" s="6">
        <f t="shared" ref="D26:D35" ca="1" si="17">IF(C26&gt;0.1,      IF(C26&lt;0.6,C26,ABS(1-C26)),C26+0.5)</f>
        <v>0.5772889820662257</v>
      </c>
      <c r="E26" s="6" t="str">
        <f t="shared" ref="E26:E31" si="18">IF(A26=0,"",_xlfn.CONCAT("## ",A26))</f>
        <v/>
      </c>
      <c r="F26" s="6" t="s">
        <v>160</v>
      </c>
      <c r="G26" s="6" t="s">
        <v>401</v>
      </c>
      <c r="H26" s="6">
        <f t="shared" ref="H26:H35" ca="1" si="19">ROUND(C26*100,0)</f>
        <v>8</v>
      </c>
      <c r="I26" s="6" t="s">
        <v>402</v>
      </c>
      <c r="J26" s="6">
        <f t="shared" ref="J26:J35" ca="1" si="20">ROUND(D26*100,0)</f>
        <v>58</v>
      </c>
      <c r="K26" s="6" t="s">
        <v>397</v>
      </c>
      <c r="V26" s="9"/>
      <c r="AB26" s="7"/>
      <c r="AC26" s="8"/>
      <c r="AW26" s="9"/>
    </row>
    <row r="27" spans="1:52" s="10" customFormat="1" x14ac:dyDescent="0.3">
      <c r="A27">
        <v>0</v>
      </c>
      <c r="B27" s="8">
        <v>0</v>
      </c>
      <c r="C27" s="6">
        <f t="shared" ca="1" si="1"/>
        <v>7.2874843638708109E-2</v>
      </c>
      <c r="D27" s="6">
        <f t="shared" ca="1" si="17"/>
        <v>0.57287484363870811</v>
      </c>
      <c r="E27" s="6" t="str">
        <f t="shared" si="18"/>
        <v/>
      </c>
      <c r="F27" s="6" t="s">
        <v>160</v>
      </c>
      <c r="G27" s="6" t="s">
        <v>401</v>
      </c>
      <c r="H27" s="6">
        <f t="shared" ca="1" si="19"/>
        <v>7</v>
      </c>
      <c r="I27" s="6" t="s">
        <v>402</v>
      </c>
      <c r="J27" s="6">
        <f t="shared" ca="1" si="20"/>
        <v>57</v>
      </c>
      <c r="K27" s="6" t="s">
        <v>397</v>
      </c>
      <c r="L27" s="6"/>
      <c r="M27" s="6"/>
      <c r="N27" s="6"/>
      <c r="O27" s="6"/>
      <c r="P27" s="6"/>
      <c r="Q27" s="6"/>
      <c r="R27" s="6"/>
      <c r="S27" s="6"/>
      <c r="T27" s="6"/>
      <c r="U27" s="6"/>
      <c r="V27" s="9"/>
      <c r="W27" s="6"/>
      <c r="X27" s="6"/>
      <c r="Y27" s="6"/>
      <c r="Z27" s="6"/>
      <c r="AA27" s="6"/>
      <c r="AB27" s="7"/>
      <c r="AC27" s="8"/>
      <c r="AF27" s="6"/>
      <c r="AG27" s="6"/>
      <c r="AZ27" s="6"/>
    </row>
    <row r="28" spans="1:52" x14ac:dyDescent="0.3">
      <c r="A28">
        <v>0</v>
      </c>
      <c r="B28" s="8">
        <v>0</v>
      </c>
      <c r="C28" s="6">
        <f t="shared" ca="1" si="1"/>
        <v>0.84209437884736482</v>
      </c>
      <c r="D28" s="6">
        <f t="shared" ca="1" si="17"/>
        <v>0.15790562115263518</v>
      </c>
      <c r="E28" s="6" t="str">
        <f t="shared" si="18"/>
        <v/>
      </c>
      <c r="F28" s="6" t="s">
        <v>160</v>
      </c>
      <c r="G28" s="6" t="s">
        <v>401</v>
      </c>
      <c r="H28" s="6">
        <f t="shared" ca="1" si="19"/>
        <v>84</v>
      </c>
      <c r="I28" s="6" t="s">
        <v>402</v>
      </c>
      <c r="J28" s="6">
        <f t="shared" ca="1" si="20"/>
        <v>16</v>
      </c>
      <c r="K28" s="6" t="s">
        <v>397</v>
      </c>
      <c r="V28" s="9"/>
      <c r="AB28" s="7"/>
      <c r="AC28" s="8"/>
      <c r="AW28" s="9"/>
    </row>
    <row r="29" spans="1:52" x14ac:dyDescent="0.3">
      <c r="A29">
        <v>0</v>
      </c>
      <c r="B29" s="8">
        <v>0</v>
      </c>
      <c r="C29" s="6">
        <f t="shared" ca="1" si="1"/>
        <v>0.55717399829818881</v>
      </c>
      <c r="D29" s="6">
        <f t="shared" ca="1" si="17"/>
        <v>0.55717399829818881</v>
      </c>
      <c r="E29" s="6" t="str">
        <f t="shared" si="18"/>
        <v/>
      </c>
      <c r="F29" s="6" t="s">
        <v>160</v>
      </c>
      <c r="G29" s="6" t="s">
        <v>401</v>
      </c>
      <c r="H29" s="6">
        <f t="shared" ca="1" si="19"/>
        <v>56</v>
      </c>
      <c r="I29" s="6" t="s">
        <v>402</v>
      </c>
      <c r="J29" s="6">
        <f t="shared" ca="1" si="20"/>
        <v>56</v>
      </c>
      <c r="K29" s="6" t="s">
        <v>397</v>
      </c>
      <c r="V29" s="9"/>
      <c r="AB29" s="7"/>
      <c r="AC29" s="8"/>
      <c r="AW29" s="9"/>
    </row>
    <row r="30" spans="1:52" x14ac:dyDescent="0.3">
      <c r="A30">
        <v>0</v>
      </c>
      <c r="B30" s="8">
        <v>0</v>
      </c>
      <c r="C30" s="6">
        <f t="shared" ca="1" si="1"/>
        <v>0.37340951844168924</v>
      </c>
      <c r="D30" s="6">
        <f t="shared" ca="1" si="17"/>
        <v>0.37340951844168924</v>
      </c>
      <c r="E30" s="6" t="str">
        <f t="shared" si="18"/>
        <v/>
      </c>
      <c r="F30" s="6" t="s">
        <v>160</v>
      </c>
      <c r="G30" s="6" t="s">
        <v>401</v>
      </c>
      <c r="H30" s="6">
        <f t="shared" ca="1" si="19"/>
        <v>37</v>
      </c>
      <c r="I30" s="6" t="s">
        <v>402</v>
      </c>
      <c r="J30" s="6">
        <f t="shared" ca="1" si="20"/>
        <v>37</v>
      </c>
      <c r="K30" s="6" t="s">
        <v>397</v>
      </c>
      <c r="V30" s="9"/>
      <c r="AB30" s="7"/>
      <c r="AC30" s="8"/>
      <c r="AW30" s="9"/>
    </row>
    <row r="31" spans="1:52" x14ac:dyDescent="0.3">
      <c r="A31">
        <v>0</v>
      </c>
      <c r="B31" s="8">
        <v>0</v>
      </c>
      <c r="C31" s="6">
        <f t="shared" ca="1" si="1"/>
        <v>0.78497972286839823</v>
      </c>
      <c r="D31" s="6">
        <f t="shared" ca="1" si="17"/>
        <v>0.21502027713160177</v>
      </c>
      <c r="E31" s="6" t="str">
        <f t="shared" si="18"/>
        <v/>
      </c>
      <c r="F31" s="6" t="s">
        <v>160</v>
      </c>
      <c r="G31" s="6" t="s">
        <v>398</v>
      </c>
      <c r="H31" s="6">
        <f t="shared" ca="1" si="19"/>
        <v>78</v>
      </c>
      <c r="I31" s="6" t="s">
        <v>399</v>
      </c>
      <c r="J31" s="6">
        <f t="shared" ca="1" si="20"/>
        <v>22</v>
      </c>
      <c r="K31" s="6" t="s">
        <v>400</v>
      </c>
      <c r="V31" s="9"/>
      <c r="AB31" s="7"/>
      <c r="AC31" s="8"/>
      <c r="AW31" s="9"/>
    </row>
    <row r="32" spans="1:52" x14ac:dyDescent="0.3">
      <c r="A32">
        <v>0</v>
      </c>
      <c r="B32" s="8">
        <v>0</v>
      </c>
      <c r="C32" s="6">
        <f t="shared" ca="1" si="1"/>
        <v>0.17758333234510704</v>
      </c>
      <c r="D32" s="6">
        <f t="shared" ca="1" si="17"/>
        <v>0.17758333234510704</v>
      </c>
      <c r="F32" s="6" t="s">
        <v>160</v>
      </c>
      <c r="G32" s="6" t="s">
        <v>398</v>
      </c>
      <c r="H32" s="6">
        <f t="shared" ca="1" si="19"/>
        <v>18</v>
      </c>
      <c r="I32" s="6" t="s">
        <v>399</v>
      </c>
      <c r="J32" s="6">
        <f t="shared" ca="1" si="20"/>
        <v>18</v>
      </c>
      <c r="K32" s="6" t="s">
        <v>400</v>
      </c>
      <c r="AB32" s="7"/>
      <c r="AC32" s="8"/>
      <c r="AW32" s="9"/>
    </row>
    <row r="33" spans="1:53" x14ac:dyDescent="0.3">
      <c r="A33">
        <v>0</v>
      </c>
      <c r="B33" s="8">
        <v>0</v>
      </c>
      <c r="C33" s="6">
        <f t="shared" ca="1" si="1"/>
        <v>0.46333476378777794</v>
      </c>
      <c r="D33" s="6">
        <f t="shared" ca="1" si="17"/>
        <v>0.46333476378777794</v>
      </c>
      <c r="F33" s="6" t="s">
        <v>160</v>
      </c>
      <c r="G33" s="6" t="s">
        <v>398</v>
      </c>
      <c r="H33" s="6">
        <f t="shared" ca="1" si="19"/>
        <v>46</v>
      </c>
      <c r="I33" s="6" t="s">
        <v>399</v>
      </c>
      <c r="J33" s="6">
        <f t="shared" ca="1" si="20"/>
        <v>46</v>
      </c>
      <c r="K33" s="6" t="s">
        <v>400</v>
      </c>
      <c r="V33" s="9"/>
      <c r="AB33" s="7"/>
      <c r="AC33" s="8"/>
      <c r="AW33" s="9"/>
    </row>
    <row r="34" spans="1:53" x14ac:dyDescent="0.3">
      <c r="A34">
        <v>0</v>
      </c>
      <c r="B34" s="8">
        <v>0</v>
      </c>
      <c r="C34" s="6">
        <f t="shared" ca="1" si="1"/>
        <v>5.8916329587577754E-2</v>
      </c>
      <c r="D34" s="6">
        <f t="shared" ca="1" si="17"/>
        <v>0.55891632958757775</v>
      </c>
      <c r="E34" s="6" t="str">
        <f t="shared" ref="E34:E35" si="21">IF(A34=0,"",_xlfn.CONCAT("## ",A34))</f>
        <v/>
      </c>
      <c r="F34" s="6" t="s">
        <v>160</v>
      </c>
      <c r="G34" s="6" t="s">
        <v>398</v>
      </c>
      <c r="H34" s="6">
        <f t="shared" ca="1" si="19"/>
        <v>6</v>
      </c>
      <c r="I34" s="6" t="s">
        <v>399</v>
      </c>
      <c r="J34" s="6">
        <f t="shared" ca="1" si="20"/>
        <v>56</v>
      </c>
      <c r="K34" s="6" t="s">
        <v>400</v>
      </c>
      <c r="V34" s="9"/>
      <c r="AB34" s="7"/>
      <c r="AC34" s="8"/>
      <c r="AW34" s="9"/>
    </row>
    <row r="35" spans="1:53" x14ac:dyDescent="0.3">
      <c r="A35">
        <v>0</v>
      </c>
      <c r="B35" s="8">
        <v>0</v>
      </c>
      <c r="C35" s="6">
        <f t="shared" ca="1" si="1"/>
        <v>0.43183727301521735</v>
      </c>
      <c r="D35" s="6">
        <f t="shared" ca="1" si="17"/>
        <v>0.43183727301521735</v>
      </c>
      <c r="E35" s="6" t="str">
        <f t="shared" si="21"/>
        <v/>
      </c>
      <c r="F35" s="6" t="s">
        <v>160</v>
      </c>
      <c r="G35" s="6" t="s">
        <v>398</v>
      </c>
      <c r="H35" s="6">
        <f t="shared" ca="1" si="19"/>
        <v>43</v>
      </c>
      <c r="I35" s="6" t="s">
        <v>399</v>
      </c>
      <c r="J35" s="6">
        <f t="shared" ca="1" si="20"/>
        <v>43</v>
      </c>
      <c r="K35" s="6" t="s">
        <v>400</v>
      </c>
      <c r="V35" s="9"/>
      <c r="AB35" s="7"/>
      <c r="AC35" s="8"/>
      <c r="AW35" s="9"/>
    </row>
    <row r="36" spans="1:53" x14ac:dyDescent="0.3">
      <c r="A36" t="s">
        <v>250</v>
      </c>
      <c r="B36" s="8">
        <v>0</v>
      </c>
      <c r="C36" s="8"/>
      <c r="E36" s="6" t="str">
        <f t="shared" ref="E36" si="22">IF(A36=0,"",A36)</f>
        <v>\end{enumerate}\newpage   \section*{Cuenta:  20111900045  }\begin{enumerate}</v>
      </c>
      <c r="V36" s="9"/>
      <c r="AB36" s="7"/>
      <c r="AC36" s="8"/>
      <c r="AW36" s="9"/>
    </row>
    <row r="37" spans="1:53" x14ac:dyDescent="0.3">
      <c r="A37">
        <v>0</v>
      </c>
      <c r="B37" s="8">
        <v>0</v>
      </c>
      <c r="C37" s="6">
        <f t="shared" ref="C37" ca="1" si="23">RAND()</f>
        <v>0.26276974749819415</v>
      </c>
      <c r="D37" s="6">
        <f t="shared" ref="D37:D46" ca="1" si="24">IF(C37&gt;0.1,      IF(C37&lt;0.6,C37,ABS(1-C37)),C37+0.5)</f>
        <v>0.26276974749819415</v>
      </c>
      <c r="E37" s="6" t="str">
        <f t="shared" ref="E37:E42" si="25">IF(A37=0,"",_xlfn.CONCAT("## ",A37))</f>
        <v/>
      </c>
      <c r="F37" s="6" t="s">
        <v>160</v>
      </c>
      <c r="G37" s="6" t="s">
        <v>401</v>
      </c>
      <c r="H37" s="6">
        <f t="shared" ref="H37:H46" ca="1" si="26">ROUND(C37*100,0)</f>
        <v>26</v>
      </c>
      <c r="I37" s="6" t="s">
        <v>402</v>
      </c>
      <c r="J37" s="6">
        <f t="shared" ref="J37:J46" ca="1" si="27">ROUND(D37*100,0)</f>
        <v>26</v>
      </c>
      <c r="K37" s="6" t="s">
        <v>397</v>
      </c>
      <c r="V37" s="9"/>
      <c r="AB37" s="7"/>
      <c r="AC37" s="8"/>
      <c r="AW37" s="9"/>
    </row>
    <row r="38" spans="1:53" x14ac:dyDescent="0.3">
      <c r="A38">
        <v>0</v>
      </c>
      <c r="B38" s="8">
        <v>0</v>
      </c>
      <c r="C38" s="6">
        <f t="shared" ca="1" si="1"/>
        <v>0.99119217721544994</v>
      </c>
      <c r="D38" s="6">
        <f t="shared" ca="1" si="24"/>
        <v>8.8078227845500567E-3</v>
      </c>
      <c r="E38" s="6" t="str">
        <f t="shared" si="25"/>
        <v/>
      </c>
      <c r="F38" s="6" t="s">
        <v>160</v>
      </c>
      <c r="G38" s="6" t="s">
        <v>401</v>
      </c>
      <c r="H38" s="6">
        <f t="shared" ca="1" si="26"/>
        <v>99</v>
      </c>
      <c r="I38" s="6" t="s">
        <v>402</v>
      </c>
      <c r="J38" s="6">
        <f t="shared" ca="1" si="27"/>
        <v>1</v>
      </c>
      <c r="K38" s="6" t="s">
        <v>397</v>
      </c>
      <c r="V38" s="9"/>
      <c r="AB38" s="7"/>
      <c r="AC38" s="8"/>
      <c r="AD38" s="10"/>
      <c r="AE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1"/>
      <c r="AX38" s="10"/>
      <c r="AY38" s="10"/>
      <c r="BA38" s="10"/>
    </row>
    <row r="39" spans="1:53" x14ac:dyDescent="0.3">
      <c r="A39">
        <v>0</v>
      </c>
      <c r="B39" s="8">
        <v>0</v>
      </c>
      <c r="C39" s="6">
        <f t="shared" ca="1" si="1"/>
        <v>0.71323567373662677</v>
      </c>
      <c r="D39" s="6">
        <f t="shared" ca="1" si="24"/>
        <v>0.28676432626337323</v>
      </c>
      <c r="E39" s="6" t="str">
        <f t="shared" si="25"/>
        <v/>
      </c>
      <c r="F39" s="6" t="s">
        <v>160</v>
      </c>
      <c r="G39" s="6" t="s">
        <v>401</v>
      </c>
      <c r="H39" s="6">
        <f t="shared" ca="1" si="26"/>
        <v>71</v>
      </c>
      <c r="I39" s="6" t="s">
        <v>402</v>
      </c>
      <c r="J39" s="6">
        <f t="shared" ca="1" si="27"/>
        <v>29</v>
      </c>
      <c r="K39" s="6" t="s">
        <v>397</v>
      </c>
      <c r="V39" s="9"/>
      <c r="AB39" s="7"/>
      <c r="AC39" s="8"/>
      <c r="AW39" s="9"/>
    </row>
    <row r="40" spans="1:53" x14ac:dyDescent="0.3">
      <c r="A40">
        <v>0</v>
      </c>
      <c r="B40" s="8">
        <v>0</v>
      </c>
      <c r="C40" s="6">
        <f t="shared" ca="1" si="1"/>
        <v>0.68569188011781146</v>
      </c>
      <c r="D40" s="6">
        <f t="shared" ca="1" si="24"/>
        <v>0.31430811988218854</v>
      </c>
      <c r="E40" s="6" t="str">
        <f t="shared" si="25"/>
        <v/>
      </c>
      <c r="F40" s="6" t="s">
        <v>160</v>
      </c>
      <c r="G40" s="6" t="s">
        <v>401</v>
      </c>
      <c r="H40" s="6">
        <f t="shared" ca="1" si="26"/>
        <v>69</v>
      </c>
      <c r="I40" s="6" t="s">
        <v>402</v>
      </c>
      <c r="J40" s="6">
        <f t="shared" ca="1" si="27"/>
        <v>31</v>
      </c>
      <c r="K40" s="6" t="s">
        <v>397</v>
      </c>
      <c r="V40" s="9"/>
      <c r="AB40" s="7"/>
      <c r="AC40" s="8"/>
      <c r="AW40" s="9"/>
    </row>
    <row r="41" spans="1:53" x14ac:dyDescent="0.3">
      <c r="A41">
        <v>0</v>
      </c>
      <c r="B41" s="8">
        <v>0</v>
      </c>
      <c r="C41" s="6">
        <f t="shared" ca="1" si="1"/>
        <v>0.73224434052218879</v>
      </c>
      <c r="D41" s="6">
        <f t="shared" ca="1" si="24"/>
        <v>0.26775565947781121</v>
      </c>
      <c r="E41" s="6" t="str">
        <f t="shared" si="25"/>
        <v/>
      </c>
      <c r="F41" s="6" t="s">
        <v>160</v>
      </c>
      <c r="G41" s="6" t="s">
        <v>401</v>
      </c>
      <c r="H41" s="6">
        <f t="shared" ca="1" si="26"/>
        <v>73</v>
      </c>
      <c r="I41" s="6" t="s">
        <v>402</v>
      </c>
      <c r="J41" s="6">
        <f t="shared" ca="1" si="27"/>
        <v>27</v>
      </c>
      <c r="K41" s="6" t="s">
        <v>397</v>
      </c>
      <c r="AB41" s="7"/>
      <c r="AC41" s="8"/>
      <c r="AW41" s="9"/>
    </row>
    <row r="42" spans="1:53" x14ac:dyDescent="0.3">
      <c r="A42">
        <v>0</v>
      </c>
      <c r="B42" s="8">
        <v>0</v>
      </c>
      <c r="C42" s="6">
        <f t="shared" ca="1" si="1"/>
        <v>0.4086720375085322</v>
      </c>
      <c r="D42" s="6">
        <f t="shared" ca="1" si="24"/>
        <v>0.4086720375085322</v>
      </c>
      <c r="E42" s="6" t="str">
        <f t="shared" si="25"/>
        <v/>
      </c>
      <c r="F42" s="6" t="s">
        <v>160</v>
      </c>
      <c r="G42" s="6" t="s">
        <v>398</v>
      </c>
      <c r="H42" s="6">
        <f t="shared" ca="1" si="26"/>
        <v>41</v>
      </c>
      <c r="I42" s="6" t="s">
        <v>399</v>
      </c>
      <c r="J42" s="6">
        <f t="shared" ca="1" si="27"/>
        <v>41</v>
      </c>
      <c r="K42" s="6" t="s">
        <v>400</v>
      </c>
      <c r="V42" s="9"/>
      <c r="AB42" s="7"/>
      <c r="AC42" s="8"/>
      <c r="AW42" s="9"/>
    </row>
    <row r="43" spans="1:53" x14ac:dyDescent="0.3">
      <c r="A43">
        <v>0</v>
      </c>
      <c r="B43" s="8">
        <v>0</v>
      </c>
      <c r="C43" s="6">
        <f t="shared" ca="1" si="1"/>
        <v>0.3075746586055369</v>
      </c>
      <c r="D43" s="6">
        <f t="shared" ca="1" si="24"/>
        <v>0.3075746586055369</v>
      </c>
      <c r="F43" s="6" t="s">
        <v>160</v>
      </c>
      <c r="G43" s="6" t="s">
        <v>398</v>
      </c>
      <c r="H43" s="6">
        <f t="shared" ca="1" si="26"/>
        <v>31</v>
      </c>
      <c r="I43" s="6" t="s">
        <v>399</v>
      </c>
      <c r="J43" s="6">
        <f t="shared" ca="1" si="27"/>
        <v>31</v>
      </c>
      <c r="K43" s="6" t="s">
        <v>400</v>
      </c>
      <c r="V43" s="9"/>
      <c r="AB43" s="7"/>
      <c r="AC43" s="8"/>
      <c r="AW43" s="9"/>
    </row>
    <row r="44" spans="1:53" x14ac:dyDescent="0.3">
      <c r="A44">
        <v>0</v>
      </c>
      <c r="B44" s="8">
        <v>0</v>
      </c>
      <c r="C44" s="6">
        <f t="shared" ca="1" si="1"/>
        <v>0.58130464616809363</v>
      </c>
      <c r="D44" s="6">
        <f t="shared" ca="1" si="24"/>
        <v>0.58130464616809363</v>
      </c>
      <c r="F44" s="6" t="s">
        <v>160</v>
      </c>
      <c r="G44" s="6" t="s">
        <v>398</v>
      </c>
      <c r="H44" s="6">
        <f t="shared" ca="1" si="26"/>
        <v>58</v>
      </c>
      <c r="I44" s="6" t="s">
        <v>399</v>
      </c>
      <c r="J44" s="6">
        <f t="shared" ca="1" si="27"/>
        <v>58</v>
      </c>
      <c r="K44" s="6" t="s">
        <v>400</v>
      </c>
      <c r="V44" s="9"/>
      <c r="AB44" s="7"/>
      <c r="AC44" s="8"/>
      <c r="AW44" s="9"/>
    </row>
    <row r="45" spans="1:53" x14ac:dyDescent="0.3">
      <c r="A45">
        <v>0</v>
      </c>
      <c r="B45" s="8">
        <v>0</v>
      </c>
      <c r="C45" s="6">
        <f t="shared" ca="1" si="1"/>
        <v>0.42857551331146604</v>
      </c>
      <c r="D45" s="6">
        <f t="shared" ca="1" si="24"/>
        <v>0.42857551331146604</v>
      </c>
      <c r="E45" s="6" t="str">
        <f t="shared" ref="E45:E46" si="28">IF(A45=0,"",_xlfn.CONCAT("## ",A45))</f>
        <v/>
      </c>
      <c r="F45" s="6" t="s">
        <v>160</v>
      </c>
      <c r="G45" s="6" t="s">
        <v>398</v>
      </c>
      <c r="H45" s="6">
        <f t="shared" ca="1" si="26"/>
        <v>43</v>
      </c>
      <c r="I45" s="6" t="s">
        <v>399</v>
      </c>
      <c r="J45" s="6">
        <f t="shared" ca="1" si="27"/>
        <v>43</v>
      </c>
      <c r="K45" s="6" t="s">
        <v>400</v>
      </c>
      <c r="V45" s="9"/>
      <c r="AB45" s="7"/>
      <c r="AC45" s="8"/>
      <c r="AW45" s="9"/>
    </row>
    <row r="46" spans="1:53" x14ac:dyDescent="0.3">
      <c r="A46">
        <v>0</v>
      </c>
      <c r="B46" s="8">
        <v>0</v>
      </c>
      <c r="C46" s="6">
        <f t="shared" ca="1" si="1"/>
        <v>0.87087753832940484</v>
      </c>
      <c r="D46" s="6">
        <f t="shared" ca="1" si="24"/>
        <v>0.12912246167059516</v>
      </c>
      <c r="E46" s="6" t="str">
        <f t="shared" si="28"/>
        <v/>
      </c>
      <c r="F46" s="6" t="s">
        <v>160</v>
      </c>
      <c r="G46" s="6" t="s">
        <v>398</v>
      </c>
      <c r="H46" s="6">
        <f t="shared" ca="1" si="26"/>
        <v>87</v>
      </c>
      <c r="I46" s="6" t="s">
        <v>399</v>
      </c>
      <c r="J46" s="6">
        <f t="shared" ca="1" si="27"/>
        <v>13</v>
      </c>
      <c r="K46" s="6" t="s">
        <v>400</v>
      </c>
      <c r="V46" s="9"/>
      <c r="AB46" s="7"/>
      <c r="AC46" s="8"/>
      <c r="AW46" s="9"/>
    </row>
    <row r="47" spans="1:53" x14ac:dyDescent="0.3">
      <c r="A47" t="s">
        <v>250</v>
      </c>
      <c r="B47" s="8">
        <v>0</v>
      </c>
      <c r="C47" s="8"/>
      <c r="E47" s="6" t="str">
        <f t="shared" ref="E47" si="29">IF(A47=0,"",A47)</f>
        <v>\end{enumerate}\newpage   \section*{Cuenta:  20111900045  }\begin{enumerate}</v>
      </c>
      <c r="V47" s="9"/>
      <c r="AB47" s="7"/>
      <c r="AC47" s="8"/>
      <c r="AW47" s="9"/>
    </row>
    <row r="48" spans="1:53" x14ac:dyDescent="0.3">
      <c r="A48">
        <v>0</v>
      </c>
      <c r="B48" s="8">
        <v>0</v>
      </c>
      <c r="C48" s="6">
        <f t="shared" ref="C48" ca="1" si="30">RAND()</f>
        <v>0.88986690643611221</v>
      </c>
      <c r="D48" s="6">
        <f t="shared" ref="D48:D57" ca="1" si="31">IF(C48&gt;0.1,      IF(C48&lt;0.6,C48,ABS(1-C48)),C48+0.5)</f>
        <v>0.11013309356388779</v>
      </c>
      <c r="E48" s="6" t="str">
        <f t="shared" ref="E48:E53" si="32">IF(A48=0,"",_xlfn.CONCAT("## ",A48))</f>
        <v/>
      </c>
      <c r="F48" s="6" t="s">
        <v>160</v>
      </c>
      <c r="G48" s="6" t="s">
        <v>401</v>
      </c>
      <c r="H48" s="6">
        <f t="shared" ref="H48:H57" ca="1" si="33">ROUND(C48*100,0)</f>
        <v>89</v>
      </c>
      <c r="I48" s="6" t="s">
        <v>402</v>
      </c>
      <c r="J48" s="6">
        <f t="shared" ref="J48:J57" ca="1" si="34">ROUND(D48*100,0)</f>
        <v>11</v>
      </c>
      <c r="K48" s="6" t="s">
        <v>397</v>
      </c>
      <c r="V48" s="9"/>
      <c r="AB48" s="7"/>
      <c r="AC48" s="8"/>
      <c r="AW48" s="9"/>
    </row>
    <row r="49" spans="1:58" x14ac:dyDescent="0.3">
      <c r="A49">
        <v>0</v>
      </c>
      <c r="B49" s="8">
        <v>0</v>
      </c>
      <c r="C49" s="6">
        <f t="shared" ca="1" si="1"/>
        <v>0.24888105930502691</v>
      </c>
      <c r="D49" s="6">
        <f t="shared" ca="1" si="31"/>
        <v>0.24888105930502691</v>
      </c>
      <c r="E49" s="6" t="str">
        <f t="shared" si="32"/>
        <v/>
      </c>
      <c r="F49" s="6" t="s">
        <v>160</v>
      </c>
      <c r="G49" s="6" t="s">
        <v>401</v>
      </c>
      <c r="H49" s="6">
        <f t="shared" ca="1" si="33"/>
        <v>25</v>
      </c>
      <c r="I49" s="6" t="s">
        <v>402</v>
      </c>
      <c r="J49" s="6">
        <f t="shared" ca="1" si="34"/>
        <v>25</v>
      </c>
      <c r="K49" s="6" t="s">
        <v>397</v>
      </c>
      <c r="V49" s="9"/>
      <c r="AB49" s="7"/>
      <c r="AC49" s="8"/>
      <c r="AD49" s="10"/>
      <c r="AE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BA49" s="10"/>
    </row>
    <row r="50" spans="1:58" x14ac:dyDescent="0.3">
      <c r="A50">
        <v>0</v>
      </c>
      <c r="B50" s="8">
        <v>0</v>
      </c>
      <c r="C50" s="6">
        <f t="shared" ca="1" si="1"/>
        <v>0.93616933411179848</v>
      </c>
      <c r="D50" s="6">
        <f t="shared" ca="1" si="31"/>
        <v>6.3830665888201521E-2</v>
      </c>
      <c r="E50" s="6" t="str">
        <f t="shared" si="32"/>
        <v/>
      </c>
      <c r="F50" s="6" t="s">
        <v>160</v>
      </c>
      <c r="G50" s="6" t="s">
        <v>401</v>
      </c>
      <c r="H50" s="6">
        <f t="shared" ca="1" si="33"/>
        <v>94</v>
      </c>
      <c r="I50" s="6" t="s">
        <v>402</v>
      </c>
      <c r="J50" s="6">
        <f t="shared" ca="1" si="34"/>
        <v>6</v>
      </c>
      <c r="K50" s="6" t="s">
        <v>397</v>
      </c>
      <c r="AB50" s="7"/>
      <c r="AC50" s="8"/>
      <c r="AW50" s="9"/>
    </row>
    <row r="51" spans="1:58" x14ac:dyDescent="0.3">
      <c r="A51">
        <v>0</v>
      </c>
      <c r="B51" s="8">
        <v>0</v>
      </c>
      <c r="C51" s="6">
        <f t="shared" ca="1" si="1"/>
        <v>0.35547823564771652</v>
      </c>
      <c r="D51" s="6">
        <f t="shared" ca="1" si="31"/>
        <v>0.35547823564771652</v>
      </c>
      <c r="E51" s="6" t="str">
        <f t="shared" si="32"/>
        <v/>
      </c>
      <c r="F51" s="6" t="s">
        <v>160</v>
      </c>
      <c r="G51" s="6" t="s">
        <v>401</v>
      </c>
      <c r="H51" s="6">
        <f t="shared" ca="1" si="33"/>
        <v>36</v>
      </c>
      <c r="I51" s="6" t="s">
        <v>402</v>
      </c>
      <c r="J51" s="6">
        <f t="shared" ca="1" si="34"/>
        <v>36</v>
      </c>
      <c r="K51" s="6" t="s">
        <v>397</v>
      </c>
      <c r="V51" s="9"/>
      <c r="AB51" s="7"/>
      <c r="AC51" s="8"/>
      <c r="AW51" s="9"/>
    </row>
    <row r="52" spans="1:58" x14ac:dyDescent="0.3">
      <c r="A52">
        <v>0</v>
      </c>
      <c r="B52" s="8">
        <v>0</v>
      </c>
      <c r="C52" s="6">
        <f t="shared" ca="1" si="1"/>
        <v>0.7004996906006673</v>
      </c>
      <c r="D52" s="6">
        <f t="shared" ca="1" si="31"/>
        <v>0.2995003093993327</v>
      </c>
      <c r="E52" s="6" t="str">
        <f t="shared" si="32"/>
        <v/>
      </c>
      <c r="F52" s="6" t="s">
        <v>160</v>
      </c>
      <c r="G52" s="6" t="s">
        <v>401</v>
      </c>
      <c r="H52" s="6">
        <f t="shared" ca="1" si="33"/>
        <v>70</v>
      </c>
      <c r="I52" s="6" t="s">
        <v>402</v>
      </c>
      <c r="J52" s="6">
        <f t="shared" ca="1" si="34"/>
        <v>30</v>
      </c>
      <c r="K52" s="6" t="s">
        <v>397</v>
      </c>
      <c r="V52" s="9"/>
      <c r="AB52" s="7"/>
      <c r="AC52" s="8"/>
      <c r="AW52" s="9"/>
    </row>
    <row r="53" spans="1:58" x14ac:dyDescent="0.3">
      <c r="A53">
        <v>0</v>
      </c>
      <c r="B53" s="8">
        <v>0</v>
      </c>
      <c r="C53" s="6">
        <f t="shared" ca="1" si="1"/>
        <v>2.2290816513966361E-2</v>
      </c>
      <c r="D53" s="6">
        <f t="shared" ca="1" si="31"/>
        <v>0.52229081651396636</v>
      </c>
      <c r="E53" s="6" t="str">
        <f t="shared" si="32"/>
        <v/>
      </c>
      <c r="F53" s="6" t="s">
        <v>160</v>
      </c>
      <c r="G53" s="6" t="s">
        <v>398</v>
      </c>
      <c r="H53" s="6">
        <f t="shared" ca="1" si="33"/>
        <v>2</v>
      </c>
      <c r="I53" s="6" t="s">
        <v>399</v>
      </c>
      <c r="J53" s="6">
        <f t="shared" ca="1" si="34"/>
        <v>52</v>
      </c>
      <c r="K53" s="6" t="s">
        <v>400</v>
      </c>
      <c r="V53" s="9"/>
      <c r="AB53" s="7"/>
      <c r="AC53" s="8"/>
      <c r="AW53" s="9"/>
    </row>
    <row r="54" spans="1:58" x14ac:dyDescent="0.3">
      <c r="A54">
        <v>0</v>
      </c>
      <c r="B54" s="8">
        <v>0</v>
      </c>
      <c r="C54" s="6">
        <f t="shared" ca="1" si="1"/>
        <v>0.36138248344273527</v>
      </c>
      <c r="D54" s="6">
        <f t="shared" ca="1" si="31"/>
        <v>0.36138248344273527</v>
      </c>
      <c r="F54" s="6" t="s">
        <v>160</v>
      </c>
      <c r="G54" s="6" t="s">
        <v>398</v>
      </c>
      <c r="H54" s="6">
        <f t="shared" ca="1" si="33"/>
        <v>36</v>
      </c>
      <c r="I54" s="6" t="s">
        <v>399</v>
      </c>
      <c r="J54" s="6">
        <f t="shared" ca="1" si="34"/>
        <v>36</v>
      </c>
      <c r="K54" s="6" t="s">
        <v>400</v>
      </c>
      <c r="V54" s="9"/>
      <c r="AB54" s="7"/>
      <c r="AC54" s="8"/>
      <c r="AW54" s="9"/>
    </row>
    <row r="55" spans="1:58" x14ac:dyDescent="0.3">
      <c r="A55">
        <v>0</v>
      </c>
      <c r="B55" s="8">
        <v>0</v>
      </c>
      <c r="C55" s="6">
        <f t="shared" ca="1" si="1"/>
        <v>0.9955501630257052</v>
      </c>
      <c r="D55" s="6">
        <f t="shared" ca="1" si="31"/>
        <v>4.4498369742947963E-3</v>
      </c>
      <c r="F55" s="6" t="s">
        <v>160</v>
      </c>
      <c r="G55" s="6" t="s">
        <v>398</v>
      </c>
      <c r="H55" s="6">
        <f t="shared" ca="1" si="33"/>
        <v>100</v>
      </c>
      <c r="I55" s="6" t="s">
        <v>399</v>
      </c>
      <c r="J55" s="6">
        <f t="shared" ca="1" si="34"/>
        <v>0</v>
      </c>
      <c r="K55" s="6" t="s">
        <v>400</v>
      </c>
      <c r="V55" s="9"/>
      <c r="AB55" s="7"/>
      <c r="AC55" s="8"/>
      <c r="AW55" s="9"/>
    </row>
    <row r="56" spans="1:58" x14ac:dyDescent="0.3">
      <c r="A56">
        <v>0</v>
      </c>
      <c r="B56" s="8">
        <v>0</v>
      </c>
      <c r="C56" s="6">
        <f t="shared" ca="1" si="1"/>
        <v>0.9616403219517895</v>
      </c>
      <c r="D56" s="6">
        <f t="shared" ca="1" si="31"/>
        <v>3.8359678048210499E-2</v>
      </c>
      <c r="E56" s="6" t="str">
        <f t="shared" ref="E56:E57" si="35">IF(A56=0,"",_xlfn.CONCAT("## ",A56))</f>
        <v/>
      </c>
      <c r="F56" s="6" t="s">
        <v>160</v>
      </c>
      <c r="G56" s="6" t="s">
        <v>398</v>
      </c>
      <c r="H56" s="6">
        <f t="shared" ca="1" si="33"/>
        <v>96</v>
      </c>
      <c r="I56" s="6" t="s">
        <v>399</v>
      </c>
      <c r="J56" s="6">
        <f t="shared" ca="1" si="34"/>
        <v>4</v>
      </c>
      <c r="K56" s="6" t="s">
        <v>400</v>
      </c>
      <c r="V56" s="9"/>
      <c r="AB56" s="7"/>
      <c r="AC56" s="8"/>
      <c r="AW56" s="9"/>
    </row>
    <row r="57" spans="1:58" x14ac:dyDescent="0.3">
      <c r="A57">
        <v>0</v>
      </c>
      <c r="B57" s="8">
        <v>0</v>
      </c>
      <c r="C57" s="6">
        <f t="shared" ca="1" si="1"/>
        <v>0.90077814234649045</v>
      </c>
      <c r="D57" s="6">
        <f t="shared" ca="1" si="31"/>
        <v>9.9221857653509549E-2</v>
      </c>
      <c r="E57" s="6" t="str">
        <f t="shared" si="35"/>
        <v/>
      </c>
      <c r="F57" s="6" t="s">
        <v>160</v>
      </c>
      <c r="G57" s="6" t="s">
        <v>398</v>
      </c>
      <c r="H57" s="6">
        <f t="shared" ca="1" si="33"/>
        <v>90</v>
      </c>
      <c r="I57" s="6" t="s">
        <v>399</v>
      </c>
      <c r="J57" s="6">
        <f t="shared" ca="1" si="34"/>
        <v>10</v>
      </c>
      <c r="K57" s="6" t="s">
        <v>400</v>
      </c>
      <c r="V57" s="9"/>
      <c r="AB57" s="7"/>
      <c r="AC57" s="8"/>
      <c r="AW57" s="9"/>
    </row>
    <row r="58" spans="1:58" x14ac:dyDescent="0.3">
      <c r="A58" t="s">
        <v>250</v>
      </c>
      <c r="B58" s="8">
        <v>0</v>
      </c>
      <c r="C58" s="8"/>
      <c r="E58" s="6" t="str">
        <f t="shared" ref="E58" si="36">IF(A58=0,"",A58)</f>
        <v>\end{enumerate}\newpage   \section*{Cuenta:  20111900045  }\begin{enumerate}</v>
      </c>
      <c r="V58" s="9"/>
      <c r="AB58" s="7"/>
      <c r="AC58" s="8"/>
      <c r="AW58" s="9"/>
    </row>
    <row r="59" spans="1:58" x14ac:dyDescent="0.3">
      <c r="A59">
        <v>0</v>
      </c>
      <c r="B59" s="8">
        <v>0</v>
      </c>
      <c r="C59" s="6">
        <f t="shared" ref="C59" ca="1" si="37">RAND()</f>
        <v>0.49963913432216733</v>
      </c>
      <c r="D59" s="6">
        <f t="shared" ref="D59:D68" ca="1" si="38">IF(C59&gt;0.1,      IF(C59&lt;0.6,C59,ABS(1-C59)),C59+0.5)</f>
        <v>0.49963913432216733</v>
      </c>
      <c r="E59" s="6" t="str">
        <f t="shared" ref="E59:E64" si="39">IF(A59=0,"",_xlfn.CONCAT("## ",A59))</f>
        <v/>
      </c>
      <c r="F59" s="6" t="s">
        <v>160</v>
      </c>
      <c r="G59" s="6" t="s">
        <v>401</v>
      </c>
      <c r="H59" s="6">
        <f t="shared" ref="H59:H68" ca="1" si="40">ROUND(C59*100,0)</f>
        <v>50</v>
      </c>
      <c r="I59" s="6" t="s">
        <v>402</v>
      </c>
      <c r="J59" s="6">
        <f t="shared" ref="J59:J68" ca="1" si="41">ROUND(D59*100,0)</f>
        <v>50</v>
      </c>
      <c r="K59" s="6" t="s">
        <v>397</v>
      </c>
      <c r="AB59" s="7"/>
      <c r="AC59" s="8"/>
      <c r="AW59" s="9"/>
    </row>
    <row r="60" spans="1:58" x14ac:dyDescent="0.3">
      <c r="A60">
        <v>0</v>
      </c>
      <c r="B60" s="8">
        <v>0</v>
      </c>
      <c r="C60" s="6">
        <f t="shared" ca="1" si="1"/>
        <v>0.71039042537781172</v>
      </c>
      <c r="D60" s="6">
        <f t="shared" ca="1" si="38"/>
        <v>0.28960957462218828</v>
      </c>
      <c r="E60" s="6" t="str">
        <f t="shared" si="39"/>
        <v/>
      </c>
      <c r="F60" s="6" t="s">
        <v>160</v>
      </c>
      <c r="G60" s="6" t="s">
        <v>401</v>
      </c>
      <c r="H60" s="6">
        <f t="shared" ca="1" si="40"/>
        <v>71</v>
      </c>
      <c r="I60" s="6" t="s">
        <v>402</v>
      </c>
      <c r="J60" s="6">
        <f t="shared" ca="1" si="41"/>
        <v>29</v>
      </c>
      <c r="K60" s="6" t="s">
        <v>397</v>
      </c>
      <c r="V60" s="9"/>
      <c r="AB60" s="7"/>
      <c r="AC60" s="8"/>
      <c r="AD60" s="10"/>
      <c r="AE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1"/>
      <c r="AX60" s="10"/>
      <c r="AY60" s="10"/>
      <c r="BA60" s="10"/>
      <c r="BB60" s="10"/>
      <c r="BF60" s="10"/>
    </row>
    <row r="61" spans="1:58" x14ac:dyDescent="0.3">
      <c r="A61">
        <v>0</v>
      </c>
      <c r="B61" s="8">
        <v>0</v>
      </c>
      <c r="C61" s="6">
        <f t="shared" ca="1" si="1"/>
        <v>0.40136684901319741</v>
      </c>
      <c r="D61" s="6">
        <f t="shared" ca="1" si="38"/>
        <v>0.40136684901319741</v>
      </c>
      <c r="E61" s="6" t="str">
        <f t="shared" si="39"/>
        <v/>
      </c>
      <c r="F61" s="6" t="s">
        <v>160</v>
      </c>
      <c r="G61" s="6" t="s">
        <v>401</v>
      </c>
      <c r="H61" s="6">
        <f t="shared" ca="1" si="40"/>
        <v>40</v>
      </c>
      <c r="I61" s="6" t="s">
        <v>402</v>
      </c>
      <c r="J61" s="6">
        <f t="shared" ca="1" si="41"/>
        <v>40</v>
      </c>
      <c r="K61" s="6" t="s">
        <v>397</v>
      </c>
      <c r="V61" s="9"/>
      <c r="AB61" s="7"/>
      <c r="AC61" s="8"/>
      <c r="AW61" s="9"/>
    </row>
    <row r="62" spans="1:58" x14ac:dyDescent="0.3">
      <c r="A62">
        <v>0</v>
      </c>
      <c r="B62" s="8">
        <v>0</v>
      </c>
      <c r="C62" s="6">
        <f t="shared" ca="1" si="1"/>
        <v>0.16534135774027392</v>
      </c>
      <c r="D62" s="6">
        <f t="shared" ca="1" si="38"/>
        <v>0.16534135774027392</v>
      </c>
      <c r="E62" s="6" t="str">
        <f t="shared" si="39"/>
        <v/>
      </c>
      <c r="F62" s="6" t="s">
        <v>160</v>
      </c>
      <c r="G62" s="6" t="s">
        <v>401</v>
      </c>
      <c r="H62" s="6">
        <f t="shared" ca="1" si="40"/>
        <v>17</v>
      </c>
      <c r="I62" s="6" t="s">
        <v>402</v>
      </c>
      <c r="J62" s="6">
        <f t="shared" ca="1" si="41"/>
        <v>17</v>
      </c>
      <c r="K62" s="6" t="s">
        <v>397</v>
      </c>
      <c r="V62" s="9"/>
      <c r="AB62" s="7"/>
      <c r="AC62" s="8"/>
      <c r="AW62" s="9"/>
    </row>
    <row r="63" spans="1:58" x14ac:dyDescent="0.3">
      <c r="A63">
        <v>0</v>
      </c>
      <c r="B63" s="8">
        <v>0</v>
      </c>
      <c r="C63" s="6">
        <f t="shared" ca="1" si="1"/>
        <v>0.47599578320237235</v>
      </c>
      <c r="D63" s="6">
        <f t="shared" ca="1" si="38"/>
        <v>0.47599578320237235</v>
      </c>
      <c r="E63" s="6" t="str">
        <f t="shared" si="39"/>
        <v/>
      </c>
      <c r="F63" s="6" t="s">
        <v>160</v>
      </c>
      <c r="G63" s="6" t="s">
        <v>401</v>
      </c>
      <c r="H63" s="6">
        <f t="shared" ca="1" si="40"/>
        <v>48</v>
      </c>
      <c r="I63" s="6" t="s">
        <v>402</v>
      </c>
      <c r="J63" s="6">
        <f t="shared" ca="1" si="41"/>
        <v>48</v>
      </c>
      <c r="K63" s="6" t="s">
        <v>397</v>
      </c>
      <c r="V63" s="9"/>
      <c r="AB63" s="7"/>
      <c r="AC63" s="8"/>
      <c r="AW63" s="9"/>
    </row>
    <row r="64" spans="1:58" x14ac:dyDescent="0.3">
      <c r="A64">
        <v>0</v>
      </c>
      <c r="B64" s="8">
        <v>0</v>
      </c>
      <c r="C64" s="6">
        <f t="shared" ca="1" si="1"/>
        <v>0.15616880048058635</v>
      </c>
      <c r="D64" s="6">
        <f t="shared" ca="1" si="38"/>
        <v>0.15616880048058635</v>
      </c>
      <c r="E64" s="6" t="str">
        <f t="shared" si="39"/>
        <v/>
      </c>
      <c r="F64" s="6" t="s">
        <v>160</v>
      </c>
      <c r="G64" s="6" t="s">
        <v>398</v>
      </c>
      <c r="H64" s="6">
        <f t="shared" ca="1" si="40"/>
        <v>16</v>
      </c>
      <c r="I64" s="6" t="s">
        <v>399</v>
      </c>
      <c r="J64" s="6">
        <f t="shared" ca="1" si="41"/>
        <v>16</v>
      </c>
      <c r="K64" s="6" t="s">
        <v>400</v>
      </c>
      <c r="V64" s="9"/>
      <c r="AB64" s="7"/>
      <c r="AC64" s="8"/>
      <c r="AW64" s="9"/>
    </row>
    <row r="65" spans="1:58" x14ac:dyDescent="0.3">
      <c r="A65">
        <v>0</v>
      </c>
      <c r="B65" s="8">
        <v>0</v>
      </c>
      <c r="C65" s="6">
        <f t="shared" ca="1" si="1"/>
        <v>0.45437066574520835</v>
      </c>
      <c r="D65" s="6">
        <f t="shared" ca="1" si="38"/>
        <v>0.45437066574520835</v>
      </c>
      <c r="F65" s="6" t="s">
        <v>160</v>
      </c>
      <c r="G65" s="6" t="s">
        <v>398</v>
      </c>
      <c r="H65" s="6">
        <f t="shared" ca="1" si="40"/>
        <v>45</v>
      </c>
      <c r="I65" s="6" t="s">
        <v>399</v>
      </c>
      <c r="J65" s="6">
        <f t="shared" ca="1" si="41"/>
        <v>45</v>
      </c>
      <c r="K65" s="6" t="s">
        <v>400</v>
      </c>
      <c r="V65" s="9"/>
      <c r="AB65" s="7"/>
      <c r="AC65" s="8"/>
      <c r="AW65" s="9"/>
    </row>
    <row r="66" spans="1:58" x14ac:dyDescent="0.3">
      <c r="A66">
        <v>0</v>
      </c>
      <c r="B66" s="8">
        <v>0</v>
      </c>
      <c r="C66" s="6">
        <f t="shared" ca="1" si="1"/>
        <v>2.7053613981958269E-2</v>
      </c>
      <c r="D66" s="6">
        <f t="shared" ca="1" si="38"/>
        <v>0.52705361398195827</v>
      </c>
      <c r="F66" s="6" t="s">
        <v>160</v>
      </c>
      <c r="G66" s="6" t="s">
        <v>398</v>
      </c>
      <c r="H66" s="6">
        <f t="shared" ca="1" si="40"/>
        <v>3</v>
      </c>
      <c r="I66" s="6" t="s">
        <v>399</v>
      </c>
      <c r="J66" s="6">
        <f t="shared" ca="1" si="41"/>
        <v>53</v>
      </c>
      <c r="K66" s="6" t="s">
        <v>400</v>
      </c>
      <c r="V66" s="9"/>
      <c r="AB66" s="7"/>
      <c r="AC66" s="8"/>
      <c r="AW66" s="9"/>
    </row>
    <row r="67" spans="1:58" x14ac:dyDescent="0.3">
      <c r="A67">
        <v>0</v>
      </c>
      <c r="B67" s="8">
        <v>0</v>
      </c>
      <c r="C67" s="6">
        <f t="shared" ca="1" si="1"/>
        <v>0.11571619936055533</v>
      </c>
      <c r="D67" s="6">
        <f t="shared" ca="1" si="38"/>
        <v>0.11571619936055533</v>
      </c>
      <c r="E67" s="6" t="str">
        <f t="shared" ref="E67:E68" si="42">IF(A67=0,"",_xlfn.CONCAT("## ",A67))</f>
        <v/>
      </c>
      <c r="F67" s="6" t="s">
        <v>160</v>
      </c>
      <c r="G67" s="6" t="s">
        <v>398</v>
      </c>
      <c r="H67" s="6">
        <f t="shared" ca="1" si="40"/>
        <v>12</v>
      </c>
      <c r="I67" s="6" t="s">
        <v>399</v>
      </c>
      <c r="J67" s="6">
        <f t="shared" ca="1" si="41"/>
        <v>12</v>
      </c>
      <c r="K67" s="6" t="s">
        <v>400</v>
      </c>
      <c r="V67" s="9"/>
      <c r="AB67" s="7"/>
      <c r="AC67" s="8"/>
      <c r="AW67" s="9"/>
    </row>
    <row r="68" spans="1:58" x14ac:dyDescent="0.3">
      <c r="A68">
        <v>0</v>
      </c>
      <c r="B68" s="8">
        <v>0</v>
      </c>
      <c r="C68" s="6">
        <f t="shared" ca="1" si="1"/>
        <v>0.68498194297335135</v>
      </c>
      <c r="D68" s="6">
        <f t="shared" ca="1" si="38"/>
        <v>0.31501805702664865</v>
      </c>
      <c r="E68" s="6" t="str">
        <f t="shared" si="42"/>
        <v/>
      </c>
      <c r="F68" s="6" t="s">
        <v>160</v>
      </c>
      <c r="G68" s="6" t="s">
        <v>398</v>
      </c>
      <c r="H68" s="6">
        <f t="shared" ca="1" si="40"/>
        <v>68</v>
      </c>
      <c r="I68" s="6" t="s">
        <v>399</v>
      </c>
      <c r="J68" s="6">
        <f t="shared" ca="1" si="41"/>
        <v>32</v>
      </c>
      <c r="K68" s="6" t="s">
        <v>400</v>
      </c>
      <c r="AB68" s="7"/>
      <c r="AC68" s="8"/>
      <c r="AW68" s="9"/>
    </row>
    <row r="69" spans="1:58" x14ac:dyDescent="0.3">
      <c r="A69" t="s">
        <v>250</v>
      </c>
      <c r="B69" s="8">
        <v>0</v>
      </c>
      <c r="C69" s="8"/>
      <c r="E69" s="6" t="str">
        <f t="shared" ref="E69" si="43">IF(A69=0,"",A69)</f>
        <v>\end{enumerate}\newpage   \section*{Cuenta:  20111900045  }\begin{enumerate}</v>
      </c>
      <c r="V69" s="9"/>
      <c r="AB69" s="7"/>
      <c r="AC69" s="8"/>
      <c r="AW69" s="9"/>
    </row>
    <row r="70" spans="1:58" x14ac:dyDescent="0.3">
      <c r="A70">
        <v>0</v>
      </c>
      <c r="B70" s="8">
        <v>0</v>
      </c>
      <c r="C70" s="6">
        <f t="shared" ref="C70:C133" ca="1" si="44">RAND()</f>
        <v>0.91035991590570442</v>
      </c>
      <c r="D70" s="6">
        <f t="shared" ref="D70:D79" ca="1" si="45">IF(C70&gt;0.1,      IF(C70&lt;0.6,C70,ABS(1-C70)),C70+0.5)</f>
        <v>8.964008409429558E-2</v>
      </c>
      <c r="E70" s="6" t="str">
        <f t="shared" ref="E70:E75" si="46">IF(A70=0,"",_xlfn.CONCAT("## ",A70))</f>
        <v/>
      </c>
      <c r="F70" s="6" t="s">
        <v>160</v>
      </c>
      <c r="G70" s="6" t="s">
        <v>401</v>
      </c>
      <c r="H70" s="6">
        <f t="shared" ref="H70:H79" ca="1" si="47">ROUND(C70*100,0)</f>
        <v>91</v>
      </c>
      <c r="I70" s="6" t="s">
        <v>402</v>
      </c>
      <c r="J70" s="6">
        <f t="shared" ref="J70:J79" ca="1" si="48">ROUND(D70*100,0)</f>
        <v>9</v>
      </c>
      <c r="K70" s="6" t="s">
        <v>397</v>
      </c>
      <c r="V70" s="9"/>
      <c r="AB70" s="7"/>
      <c r="AC70" s="8"/>
      <c r="AW70" s="9"/>
    </row>
    <row r="71" spans="1:58" x14ac:dyDescent="0.3">
      <c r="A71">
        <v>0</v>
      </c>
      <c r="B71" s="8">
        <v>0</v>
      </c>
      <c r="C71" s="6">
        <f t="shared" ca="1" si="44"/>
        <v>0.80187471903011753</v>
      </c>
      <c r="D71" s="6">
        <f t="shared" ca="1" si="45"/>
        <v>0.19812528096988247</v>
      </c>
      <c r="E71" s="6" t="str">
        <f t="shared" si="46"/>
        <v/>
      </c>
      <c r="F71" s="6" t="s">
        <v>160</v>
      </c>
      <c r="G71" s="6" t="s">
        <v>401</v>
      </c>
      <c r="H71" s="6">
        <f t="shared" ca="1" si="47"/>
        <v>80</v>
      </c>
      <c r="I71" s="6" t="s">
        <v>402</v>
      </c>
      <c r="J71" s="6">
        <f t="shared" ca="1" si="48"/>
        <v>20</v>
      </c>
      <c r="K71" s="6" t="s">
        <v>397</v>
      </c>
      <c r="V71" s="9"/>
      <c r="AB71" s="7"/>
      <c r="AC71" s="8"/>
      <c r="AD71" s="10"/>
      <c r="AE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BA71" s="10"/>
      <c r="BB71" s="10"/>
      <c r="BF71" s="10"/>
    </row>
    <row r="72" spans="1:58" x14ac:dyDescent="0.3">
      <c r="A72">
        <v>0</v>
      </c>
      <c r="B72" s="8">
        <v>0</v>
      </c>
      <c r="C72" s="6">
        <f t="shared" ca="1" si="44"/>
        <v>0.99596771419424079</v>
      </c>
      <c r="D72" s="6">
        <f t="shared" ca="1" si="45"/>
        <v>4.0322858057592059E-3</v>
      </c>
      <c r="E72" s="6" t="str">
        <f t="shared" si="46"/>
        <v/>
      </c>
      <c r="F72" s="6" t="s">
        <v>160</v>
      </c>
      <c r="G72" s="6" t="s">
        <v>401</v>
      </c>
      <c r="H72" s="6">
        <f t="shared" ca="1" si="47"/>
        <v>100</v>
      </c>
      <c r="I72" s="6" t="s">
        <v>402</v>
      </c>
      <c r="J72" s="6">
        <f t="shared" ca="1" si="48"/>
        <v>0</v>
      </c>
      <c r="K72" s="6" t="s">
        <v>397</v>
      </c>
      <c r="V72" s="9"/>
      <c r="AB72" s="7"/>
      <c r="AC72" s="8"/>
      <c r="AW72" s="9"/>
    </row>
    <row r="73" spans="1:58" x14ac:dyDescent="0.3">
      <c r="A73">
        <v>0</v>
      </c>
      <c r="B73" s="8">
        <v>0</v>
      </c>
      <c r="C73" s="6">
        <f t="shared" ca="1" si="44"/>
        <v>7.1379560453703861E-2</v>
      </c>
      <c r="D73" s="6">
        <f t="shared" ca="1" si="45"/>
        <v>0.57137956045370386</v>
      </c>
      <c r="E73" s="6" t="str">
        <f t="shared" si="46"/>
        <v/>
      </c>
      <c r="F73" s="6" t="s">
        <v>160</v>
      </c>
      <c r="G73" s="6" t="s">
        <v>401</v>
      </c>
      <c r="H73" s="6">
        <f t="shared" ca="1" si="47"/>
        <v>7</v>
      </c>
      <c r="I73" s="6" t="s">
        <v>402</v>
      </c>
      <c r="J73" s="6">
        <f t="shared" ca="1" si="48"/>
        <v>57</v>
      </c>
      <c r="K73" s="6" t="s">
        <v>397</v>
      </c>
      <c r="V73" s="9"/>
      <c r="AB73" s="7"/>
      <c r="AC73" s="8"/>
      <c r="AW73" s="9"/>
    </row>
    <row r="74" spans="1:58" x14ac:dyDescent="0.3">
      <c r="A74">
        <v>0</v>
      </c>
      <c r="B74" s="8">
        <v>0</v>
      </c>
      <c r="C74" s="6">
        <f t="shared" ca="1" si="44"/>
        <v>0.74662719860549265</v>
      </c>
      <c r="D74" s="6">
        <f t="shared" ca="1" si="45"/>
        <v>0.25337280139450735</v>
      </c>
      <c r="E74" s="6" t="str">
        <f t="shared" si="46"/>
        <v/>
      </c>
      <c r="F74" s="6" t="s">
        <v>160</v>
      </c>
      <c r="G74" s="6" t="s">
        <v>401</v>
      </c>
      <c r="H74" s="6">
        <f t="shared" ca="1" si="47"/>
        <v>75</v>
      </c>
      <c r="I74" s="6" t="s">
        <v>402</v>
      </c>
      <c r="J74" s="6">
        <f t="shared" ca="1" si="48"/>
        <v>25</v>
      </c>
      <c r="K74" s="6" t="s">
        <v>397</v>
      </c>
      <c r="V74" s="9"/>
      <c r="AB74" s="7"/>
      <c r="AC74" s="8"/>
      <c r="AW74" s="9"/>
    </row>
    <row r="75" spans="1:58" x14ac:dyDescent="0.3">
      <c r="A75">
        <v>0</v>
      </c>
      <c r="B75" s="8">
        <v>0</v>
      </c>
      <c r="C75" s="6">
        <f t="shared" ca="1" si="44"/>
        <v>0.15887690166564106</v>
      </c>
      <c r="D75" s="6">
        <f t="shared" ca="1" si="45"/>
        <v>0.15887690166564106</v>
      </c>
      <c r="E75" s="6" t="str">
        <f t="shared" si="46"/>
        <v/>
      </c>
      <c r="F75" s="6" t="s">
        <v>160</v>
      </c>
      <c r="G75" s="6" t="s">
        <v>398</v>
      </c>
      <c r="H75" s="6">
        <f t="shared" ca="1" si="47"/>
        <v>16</v>
      </c>
      <c r="I75" s="6" t="s">
        <v>399</v>
      </c>
      <c r="J75" s="6">
        <f t="shared" ca="1" si="48"/>
        <v>16</v>
      </c>
      <c r="K75" s="6" t="s">
        <v>400</v>
      </c>
      <c r="V75" s="9"/>
      <c r="AB75" s="7"/>
      <c r="AC75" s="8"/>
      <c r="AW75" s="9"/>
    </row>
    <row r="76" spans="1:58" x14ac:dyDescent="0.3">
      <c r="A76">
        <v>0</v>
      </c>
      <c r="B76" s="8">
        <v>0</v>
      </c>
      <c r="C76" s="6">
        <f t="shared" ca="1" si="44"/>
        <v>0.64013396886244633</v>
      </c>
      <c r="D76" s="6">
        <f t="shared" ca="1" si="45"/>
        <v>0.35986603113755367</v>
      </c>
      <c r="F76" s="6" t="s">
        <v>160</v>
      </c>
      <c r="G76" s="6" t="s">
        <v>398</v>
      </c>
      <c r="H76" s="6">
        <f t="shared" ca="1" si="47"/>
        <v>64</v>
      </c>
      <c r="I76" s="6" t="s">
        <v>399</v>
      </c>
      <c r="J76" s="6">
        <f t="shared" ca="1" si="48"/>
        <v>36</v>
      </c>
      <c r="K76" s="6" t="s">
        <v>400</v>
      </c>
      <c r="V76" s="9"/>
      <c r="AB76" s="7"/>
      <c r="AC76" s="8"/>
      <c r="AW76" s="9"/>
    </row>
    <row r="77" spans="1:58" x14ac:dyDescent="0.3">
      <c r="A77">
        <v>0</v>
      </c>
      <c r="B77" s="8">
        <v>0</v>
      </c>
      <c r="C77" s="6">
        <f t="shared" ca="1" si="44"/>
        <v>0.98612427618215459</v>
      </c>
      <c r="D77" s="6">
        <f t="shared" ca="1" si="45"/>
        <v>1.3875723817845409E-2</v>
      </c>
      <c r="F77" s="6" t="s">
        <v>160</v>
      </c>
      <c r="G77" s="6" t="s">
        <v>398</v>
      </c>
      <c r="H77" s="6">
        <f t="shared" ca="1" si="47"/>
        <v>99</v>
      </c>
      <c r="I77" s="6" t="s">
        <v>399</v>
      </c>
      <c r="J77" s="6">
        <f t="shared" ca="1" si="48"/>
        <v>1</v>
      </c>
      <c r="K77" s="6" t="s">
        <v>400</v>
      </c>
      <c r="AB77" s="7"/>
      <c r="AC77" s="8"/>
      <c r="AW77" s="9"/>
    </row>
    <row r="78" spans="1:58" x14ac:dyDescent="0.3">
      <c r="A78">
        <v>0</v>
      </c>
      <c r="B78" s="8">
        <v>0</v>
      </c>
      <c r="C78" s="6">
        <f t="shared" ca="1" si="44"/>
        <v>0.32199185190496693</v>
      </c>
      <c r="D78" s="6">
        <f t="shared" ca="1" si="45"/>
        <v>0.32199185190496693</v>
      </c>
      <c r="E78" s="6" t="str">
        <f t="shared" ref="E78:E79" si="49">IF(A78=0,"",_xlfn.CONCAT("## ",A78))</f>
        <v/>
      </c>
      <c r="F78" s="6" t="s">
        <v>160</v>
      </c>
      <c r="G78" s="6" t="s">
        <v>398</v>
      </c>
      <c r="H78" s="6">
        <f t="shared" ca="1" si="47"/>
        <v>32</v>
      </c>
      <c r="I78" s="6" t="s">
        <v>399</v>
      </c>
      <c r="J78" s="6">
        <f t="shared" ca="1" si="48"/>
        <v>32</v>
      </c>
      <c r="K78" s="6" t="s">
        <v>400</v>
      </c>
      <c r="V78" s="9"/>
      <c r="AB78" s="7"/>
      <c r="AC78" s="8"/>
      <c r="AW78" s="9"/>
    </row>
    <row r="79" spans="1:58" x14ac:dyDescent="0.3">
      <c r="A79">
        <v>0</v>
      </c>
      <c r="B79" s="8">
        <v>0</v>
      </c>
      <c r="C79" s="6">
        <f t="shared" ca="1" si="44"/>
        <v>0.80521049970748348</v>
      </c>
      <c r="D79" s="6">
        <f t="shared" ca="1" si="45"/>
        <v>0.19478950029251652</v>
      </c>
      <c r="E79" s="6" t="str">
        <f t="shared" si="49"/>
        <v/>
      </c>
      <c r="F79" s="6" t="s">
        <v>160</v>
      </c>
      <c r="G79" s="6" t="s">
        <v>398</v>
      </c>
      <c r="H79" s="6">
        <f t="shared" ca="1" si="47"/>
        <v>81</v>
      </c>
      <c r="I79" s="6" t="s">
        <v>399</v>
      </c>
      <c r="J79" s="6">
        <f t="shared" ca="1" si="48"/>
        <v>19</v>
      </c>
      <c r="K79" s="6" t="s">
        <v>400</v>
      </c>
      <c r="V79" s="9"/>
      <c r="AB79" s="7"/>
      <c r="AC79" s="8"/>
      <c r="AW79" s="9"/>
    </row>
    <row r="80" spans="1:58" x14ac:dyDescent="0.3">
      <c r="A80" t="s">
        <v>250</v>
      </c>
      <c r="B80" s="8">
        <v>0</v>
      </c>
      <c r="C80" s="8"/>
      <c r="E80" s="6" t="str">
        <f t="shared" ref="E80" si="50">IF(A80=0,"",A80)</f>
        <v>\end{enumerate}\newpage   \section*{Cuenta:  20111900045  }\begin{enumerate}</v>
      </c>
      <c r="V80" s="9"/>
      <c r="AB80" s="7"/>
      <c r="AC80" s="8"/>
      <c r="AW80" s="9"/>
    </row>
    <row r="81" spans="1:58" x14ac:dyDescent="0.3">
      <c r="A81">
        <v>0</v>
      </c>
      <c r="B81" s="8">
        <v>0</v>
      </c>
      <c r="C81" s="6">
        <f t="shared" ref="C81" ca="1" si="51">RAND()</f>
        <v>0.28995154357817343</v>
      </c>
      <c r="D81" s="6">
        <f t="shared" ref="D81:D90" ca="1" si="52">IF(C81&gt;0.1,      IF(C81&lt;0.6,C81,ABS(1-C81)),C81+0.5)</f>
        <v>0.28995154357817343</v>
      </c>
      <c r="E81" s="6" t="str">
        <f t="shared" ref="E81:E86" si="53">IF(A81=0,"",_xlfn.CONCAT("## ",A81))</f>
        <v/>
      </c>
      <c r="F81" s="6" t="s">
        <v>160</v>
      </c>
      <c r="G81" s="6" t="s">
        <v>401</v>
      </c>
      <c r="H81" s="6">
        <f t="shared" ref="H81:H90" ca="1" si="54">ROUND(C81*100,0)</f>
        <v>29</v>
      </c>
      <c r="I81" s="6" t="s">
        <v>402</v>
      </c>
      <c r="J81" s="6">
        <f t="shared" ref="J81:J90" ca="1" si="55">ROUND(D81*100,0)</f>
        <v>29</v>
      </c>
      <c r="K81" s="6" t="s">
        <v>397</v>
      </c>
      <c r="V81" s="9"/>
      <c r="AB81" s="7"/>
      <c r="AC81" s="8"/>
      <c r="AW81" s="9"/>
    </row>
    <row r="82" spans="1:58" x14ac:dyDescent="0.3">
      <c r="A82">
        <v>0</v>
      </c>
      <c r="B82" s="8">
        <v>0</v>
      </c>
      <c r="C82" s="6">
        <f t="shared" ca="1" si="44"/>
        <v>0.88843573575263191</v>
      </c>
      <c r="D82" s="6">
        <f t="shared" ca="1" si="52"/>
        <v>0.11156426424736809</v>
      </c>
      <c r="E82" s="6" t="str">
        <f t="shared" si="53"/>
        <v/>
      </c>
      <c r="F82" s="6" t="s">
        <v>160</v>
      </c>
      <c r="G82" s="6" t="s">
        <v>401</v>
      </c>
      <c r="H82" s="6">
        <f t="shared" ca="1" si="54"/>
        <v>89</v>
      </c>
      <c r="I82" s="6" t="s">
        <v>402</v>
      </c>
      <c r="J82" s="6">
        <f t="shared" ca="1" si="55"/>
        <v>11</v>
      </c>
      <c r="K82" s="6" t="s">
        <v>397</v>
      </c>
      <c r="V82" s="9"/>
      <c r="AB82" s="7"/>
      <c r="AC82" s="8"/>
      <c r="AD82" s="10"/>
      <c r="AE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BA82" s="10"/>
      <c r="BB82" s="10"/>
    </row>
    <row r="83" spans="1:58" x14ac:dyDescent="0.3">
      <c r="A83">
        <v>0</v>
      </c>
      <c r="B83" s="8">
        <v>0</v>
      </c>
      <c r="C83" s="6">
        <f t="shared" ca="1" si="44"/>
        <v>0.27825507215627654</v>
      </c>
      <c r="D83" s="6">
        <f t="shared" ca="1" si="52"/>
        <v>0.27825507215627654</v>
      </c>
      <c r="E83" s="6" t="str">
        <f t="shared" si="53"/>
        <v/>
      </c>
      <c r="F83" s="6" t="s">
        <v>160</v>
      </c>
      <c r="G83" s="6" t="s">
        <v>401</v>
      </c>
      <c r="H83" s="6">
        <f t="shared" ca="1" si="54"/>
        <v>28</v>
      </c>
      <c r="I83" s="6" t="s">
        <v>402</v>
      </c>
      <c r="J83" s="6">
        <f t="shared" ca="1" si="55"/>
        <v>28</v>
      </c>
      <c r="K83" s="6" t="s">
        <v>397</v>
      </c>
      <c r="V83" s="9"/>
      <c r="AB83" s="7"/>
      <c r="AC83" s="8"/>
      <c r="AW83" s="9"/>
    </row>
    <row r="84" spans="1:58" x14ac:dyDescent="0.3">
      <c r="A84">
        <v>0</v>
      </c>
      <c r="B84" s="8">
        <v>0</v>
      </c>
      <c r="C84" s="6">
        <f t="shared" ca="1" si="44"/>
        <v>0.25926327850922104</v>
      </c>
      <c r="D84" s="6">
        <f t="shared" ca="1" si="52"/>
        <v>0.25926327850922104</v>
      </c>
      <c r="E84" s="6" t="str">
        <f t="shared" si="53"/>
        <v/>
      </c>
      <c r="F84" s="6" t="s">
        <v>160</v>
      </c>
      <c r="G84" s="6" t="s">
        <v>401</v>
      </c>
      <c r="H84" s="6">
        <f t="shared" ca="1" si="54"/>
        <v>26</v>
      </c>
      <c r="I84" s="6" t="s">
        <v>402</v>
      </c>
      <c r="J84" s="6">
        <f t="shared" ca="1" si="55"/>
        <v>26</v>
      </c>
      <c r="K84" s="6" t="s">
        <v>397</v>
      </c>
      <c r="V84" s="9"/>
      <c r="AB84" s="7"/>
      <c r="AC84" s="8"/>
      <c r="AW84" s="9"/>
    </row>
    <row r="85" spans="1:58" x14ac:dyDescent="0.3">
      <c r="A85">
        <v>0</v>
      </c>
      <c r="B85" s="8">
        <v>0</v>
      </c>
      <c r="C85" s="6">
        <f t="shared" ca="1" si="44"/>
        <v>0.84362171264201813</v>
      </c>
      <c r="D85" s="6">
        <f t="shared" ca="1" si="52"/>
        <v>0.15637828735798187</v>
      </c>
      <c r="E85" s="6" t="str">
        <f t="shared" si="53"/>
        <v/>
      </c>
      <c r="F85" s="6" t="s">
        <v>160</v>
      </c>
      <c r="G85" s="6" t="s">
        <v>401</v>
      </c>
      <c r="H85" s="6">
        <f t="shared" ca="1" si="54"/>
        <v>84</v>
      </c>
      <c r="I85" s="6" t="s">
        <v>402</v>
      </c>
      <c r="J85" s="6">
        <f t="shared" ca="1" si="55"/>
        <v>16</v>
      </c>
      <c r="K85" s="6" t="s">
        <v>397</v>
      </c>
      <c r="V85" s="9"/>
      <c r="AB85" s="7"/>
      <c r="AC85" s="8"/>
      <c r="AW85" s="9"/>
    </row>
    <row r="86" spans="1:58" x14ac:dyDescent="0.3">
      <c r="A86">
        <v>0</v>
      </c>
      <c r="B86" s="8">
        <v>0</v>
      </c>
      <c r="C86" s="6">
        <f t="shared" ca="1" si="44"/>
        <v>0.45045362229716779</v>
      </c>
      <c r="D86" s="6">
        <f t="shared" ca="1" si="52"/>
        <v>0.45045362229716779</v>
      </c>
      <c r="E86" s="6" t="str">
        <f t="shared" si="53"/>
        <v/>
      </c>
      <c r="F86" s="6" t="s">
        <v>160</v>
      </c>
      <c r="G86" s="6" t="s">
        <v>398</v>
      </c>
      <c r="H86" s="6">
        <f t="shared" ca="1" si="54"/>
        <v>45</v>
      </c>
      <c r="I86" s="6" t="s">
        <v>399</v>
      </c>
      <c r="J86" s="6">
        <f t="shared" ca="1" si="55"/>
        <v>45</v>
      </c>
      <c r="K86" s="6" t="s">
        <v>400</v>
      </c>
      <c r="AB86" s="7"/>
      <c r="AC86" s="8"/>
      <c r="AW86" s="9"/>
    </row>
    <row r="87" spans="1:58" x14ac:dyDescent="0.3">
      <c r="A87">
        <v>0</v>
      </c>
      <c r="B87" s="8">
        <v>0</v>
      </c>
      <c r="C87" s="6">
        <f t="shared" ca="1" si="44"/>
        <v>0.58387233539995254</v>
      </c>
      <c r="D87" s="6">
        <f t="shared" ca="1" si="52"/>
        <v>0.58387233539995254</v>
      </c>
      <c r="F87" s="6" t="s">
        <v>160</v>
      </c>
      <c r="G87" s="6" t="s">
        <v>398</v>
      </c>
      <c r="H87" s="6">
        <f t="shared" ca="1" si="54"/>
        <v>58</v>
      </c>
      <c r="I87" s="6" t="s">
        <v>399</v>
      </c>
      <c r="J87" s="6">
        <f t="shared" ca="1" si="55"/>
        <v>58</v>
      </c>
      <c r="K87" s="6" t="s">
        <v>400</v>
      </c>
      <c r="V87" s="9"/>
      <c r="AB87" s="7"/>
      <c r="AC87" s="8"/>
      <c r="AW87" s="9"/>
    </row>
    <row r="88" spans="1:58" x14ac:dyDescent="0.3">
      <c r="A88">
        <v>0</v>
      </c>
      <c r="B88" s="8">
        <v>0</v>
      </c>
      <c r="C88" s="6">
        <f t="shared" ca="1" si="44"/>
        <v>0.9244350841240101</v>
      </c>
      <c r="D88" s="6">
        <f t="shared" ca="1" si="52"/>
        <v>7.5564915875989902E-2</v>
      </c>
      <c r="F88" s="6" t="s">
        <v>160</v>
      </c>
      <c r="G88" s="6" t="s">
        <v>398</v>
      </c>
      <c r="H88" s="6">
        <f t="shared" ca="1" si="54"/>
        <v>92</v>
      </c>
      <c r="I88" s="6" t="s">
        <v>399</v>
      </c>
      <c r="J88" s="6">
        <f t="shared" ca="1" si="55"/>
        <v>8</v>
      </c>
      <c r="K88" s="6" t="s">
        <v>400</v>
      </c>
      <c r="V88" s="9"/>
      <c r="AB88" s="7"/>
      <c r="AC88" s="8"/>
      <c r="AW88" s="9"/>
    </row>
    <row r="89" spans="1:58" x14ac:dyDescent="0.3">
      <c r="A89">
        <v>0</v>
      </c>
      <c r="B89" s="8">
        <v>0</v>
      </c>
      <c r="C89" s="6">
        <f t="shared" ca="1" si="44"/>
        <v>7.3941127678037177E-2</v>
      </c>
      <c r="D89" s="6">
        <f t="shared" ca="1" si="52"/>
        <v>0.57394112767803718</v>
      </c>
      <c r="E89" s="6" t="str">
        <f t="shared" ref="E89:E90" si="56">IF(A89=0,"",_xlfn.CONCAT("## ",A89))</f>
        <v/>
      </c>
      <c r="F89" s="6" t="s">
        <v>160</v>
      </c>
      <c r="G89" s="6" t="s">
        <v>398</v>
      </c>
      <c r="H89" s="6">
        <f t="shared" ca="1" si="54"/>
        <v>7</v>
      </c>
      <c r="I89" s="6" t="s">
        <v>399</v>
      </c>
      <c r="J89" s="6">
        <f t="shared" ca="1" si="55"/>
        <v>57</v>
      </c>
      <c r="K89" s="6" t="s">
        <v>400</v>
      </c>
      <c r="V89" s="9"/>
      <c r="AB89" s="7"/>
      <c r="AC89" s="8"/>
      <c r="AW89" s="9"/>
    </row>
    <row r="90" spans="1:58" x14ac:dyDescent="0.3">
      <c r="A90">
        <v>0</v>
      </c>
      <c r="B90" s="8">
        <v>0</v>
      </c>
      <c r="C90" s="6">
        <f t="shared" ca="1" si="44"/>
        <v>0.72636407391691638</v>
      </c>
      <c r="D90" s="6">
        <f t="shared" ca="1" si="52"/>
        <v>0.27363592608308362</v>
      </c>
      <c r="E90" s="6" t="str">
        <f t="shared" si="56"/>
        <v/>
      </c>
      <c r="F90" s="6" t="s">
        <v>160</v>
      </c>
      <c r="G90" s="6" t="s">
        <v>398</v>
      </c>
      <c r="H90" s="6">
        <f t="shared" ca="1" si="54"/>
        <v>73</v>
      </c>
      <c r="I90" s="6" t="s">
        <v>399</v>
      </c>
      <c r="J90" s="6">
        <f t="shared" ca="1" si="55"/>
        <v>27</v>
      </c>
      <c r="K90" s="6" t="s">
        <v>400</v>
      </c>
      <c r="V90" s="9"/>
      <c r="AB90" s="7"/>
      <c r="AC90" s="8"/>
      <c r="AW90" s="9"/>
    </row>
    <row r="91" spans="1:58" x14ac:dyDescent="0.3">
      <c r="A91" t="s">
        <v>250</v>
      </c>
      <c r="B91" s="8">
        <v>0</v>
      </c>
      <c r="C91" s="8"/>
      <c r="E91" s="6" t="str">
        <f t="shared" ref="E91" si="57">IF(A91=0,"",A91)</f>
        <v>\end{enumerate}\newpage   \section*{Cuenta:  20111900045  }\begin{enumerate}</v>
      </c>
      <c r="V91" s="9"/>
      <c r="AB91" s="7"/>
      <c r="AC91" s="8"/>
      <c r="AW91" s="9"/>
    </row>
    <row r="92" spans="1:58" x14ac:dyDescent="0.3">
      <c r="A92">
        <v>0</v>
      </c>
      <c r="B92" s="8">
        <v>0</v>
      </c>
      <c r="C92" s="6">
        <f t="shared" ref="C92" ca="1" si="58">RAND()</f>
        <v>0.25161506362479125</v>
      </c>
      <c r="D92" s="6">
        <f t="shared" ref="D92:D101" ca="1" si="59">IF(C92&gt;0.1,      IF(C92&lt;0.6,C92,ABS(1-C92)),C92+0.5)</f>
        <v>0.25161506362479125</v>
      </c>
      <c r="E92" s="6" t="str">
        <f t="shared" ref="E92:E97" si="60">IF(A92=0,"",_xlfn.CONCAT("## ",A92))</f>
        <v/>
      </c>
      <c r="F92" s="6" t="s">
        <v>160</v>
      </c>
      <c r="G92" s="6" t="s">
        <v>401</v>
      </c>
      <c r="H92" s="6">
        <f t="shared" ref="H92:H101" ca="1" si="61">ROUND(C92*100,0)</f>
        <v>25</v>
      </c>
      <c r="I92" s="6" t="s">
        <v>402</v>
      </c>
      <c r="J92" s="6">
        <f t="shared" ref="J92:J101" ca="1" si="62">ROUND(D92*100,0)</f>
        <v>25</v>
      </c>
      <c r="K92" s="6" t="s">
        <v>397</v>
      </c>
      <c r="V92" s="9"/>
      <c r="AB92" s="7"/>
      <c r="AC92" s="8"/>
      <c r="AW92" s="9"/>
    </row>
    <row r="93" spans="1:58" x14ac:dyDescent="0.3">
      <c r="A93">
        <v>0</v>
      </c>
      <c r="B93" s="8">
        <v>0</v>
      </c>
      <c r="C93" s="6">
        <f t="shared" ca="1" si="44"/>
        <v>0.3070687637871572</v>
      </c>
      <c r="D93" s="6">
        <f t="shared" ca="1" si="59"/>
        <v>0.3070687637871572</v>
      </c>
      <c r="E93" s="6" t="str">
        <f t="shared" si="60"/>
        <v/>
      </c>
      <c r="F93" s="6" t="s">
        <v>160</v>
      </c>
      <c r="G93" s="6" t="s">
        <v>401</v>
      </c>
      <c r="H93" s="6">
        <f t="shared" ca="1" si="61"/>
        <v>31</v>
      </c>
      <c r="I93" s="6" t="s">
        <v>402</v>
      </c>
      <c r="J93" s="6">
        <f t="shared" ca="1" si="62"/>
        <v>31</v>
      </c>
      <c r="K93" s="6" t="s">
        <v>397</v>
      </c>
      <c r="V93" s="9"/>
      <c r="AB93" s="7"/>
      <c r="AC93" s="8"/>
      <c r="AD93" s="10"/>
      <c r="AE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1"/>
      <c r="AX93" s="10"/>
      <c r="AY93" s="10"/>
      <c r="BA93" s="10"/>
      <c r="BF93" s="10"/>
    </row>
    <row r="94" spans="1:58" x14ac:dyDescent="0.3">
      <c r="A94">
        <v>0</v>
      </c>
      <c r="B94" s="8">
        <v>0</v>
      </c>
      <c r="C94" s="6">
        <f t="shared" ca="1" si="44"/>
        <v>3.2604478064659381E-2</v>
      </c>
      <c r="D94" s="6">
        <f t="shared" ca="1" si="59"/>
        <v>0.53260447806465938</v>
      </c>
      <c r="E94" s="6" t="str">
        <f t="shared" si="60"/>
        <v/>
      </c>
      <c r="F94" s="6" t="s">
        <v>160</v>
      </c>
      <c r="G94" s="6" t="s">
        <v>401</v>
      </c>
      <c r="H94" s="6">
        <f t="shared" ca="1" si="61"/>
        <v>3</v>
      </c>
      <c r="I94" s="6" t="s">
        <v>402</v>
      </c>
      <c r="J94" s="6">
        <f t="shared" ca="1" si="62"/>
        <v>53</v>
      </c>
      <c r="K94" s="6" t="s">
        <v>397</v>
      </c>
      <c r="V94" s="9"/>
      <c r="AB94" s="7"/>
      <c r="AC94" s="8"/>
      <c r="AW94" s="9"/>
    </row>
    <row r="95" spans="1:58" x14ac:dyDescent="0.3">
      <c r="A95">
        <v>0</v>
      </c>
      <c r="B95" s="8">
        <v>0</v>
      </c>
      <c r="C95" s="6">
        <f t="shared" ca="1" si="44"/>
        <v>0.84699602346462166</v>
      </c>
      <c r="D95" s="6">
        <f t="shared" ca="1" si="59"/>
        <v>0.15300397653537834</v>
      </c>
      <c r="E95" s="6" t="str">
        <f t="shared" si="60"/>
        <v/>
      </c>
      <c r="F95" s="6" t="s">
        <v>160</v>
      </c>
      <c r="G95" s="6" t="s">
        <v>401</v>
      </c>
      <c r="H95" s="6">
        <f t="shared" ca="1" si="61"/>
        <v>85</v>
      </c>
      <c r="I95" s="6" t="s">
        <v>402</v>
      </c>
      <c r="J95" s="6">
        <f t="shared" ca="1" si="62"/>
        <v>15</v>
      </c>
      <c r="K95" s="6" t="s">
        <v>397</v>
      </c>
      <c r="AB95" s="7"/>
      <c r="AC95" s="8"/>
      <c r="AW95" s="9"/>
    </row>
    <row r="96" spans="1:58" x14ac:dyDescent="0.3">
      <c r="A96">
        <v>0</v>
      </c>
      <c r="B96" s="8">
        <v>0</v>
      </c>
      <c r="C96" s="6">
        <f t="shared" ca="1" si="44"/>
        <v>0.99494984306232714</v>
      </c>
      <c r="D96" s="6">
        <f t="shared" ca="1" si="59"/>
        <v>5.0501569376728561E-3</v>
      </c>
      <c r="E96" s="6" t="str">
        <f t="shared" si="60"/>
        <v/>
      </c>
      <c r="F96" s="6" t="s">
        <v>160</v>
      </c>
      <c r="G96" s="6" t="s">
        <v>401</v>
      </c>
      <c r="H96" s="6">
        <f t="shared" ca="1" si="61"/>
        <v>99</v>
      </c>
      <c r="I96" s="6" t="s">
        <v>402</v>
      </c>
      <c r="J96" s="6">
        <f t="shared" ca="1" si="62"/>
        <v>1</v>
      </c>
      <c r="K96" s="6" t="s">
        <v>397</v>
      </c>
      <c r="V96" s="9"/>
      <c r="AB96" s="7"/>
      <c r="AC96" s="8"/>
      <c r="AW96" s="9"/>
    </row>
    <row r="97" spans="1:58" x14ac:dyDescent="0.3">
      <c r="A97">
        <v>0</v>
      </c>
      <c r="B97" s="8">
        <v>0</v>
      </c>
      <c r="C97" s="6">
        <f t="shared" ca="1" si="44"/>
        <v>0.57339863383878265</v>
      </c>
      <c r="D97" s="6">
        <f t="shared" ca="1" si="59"/>
        <v>0.57339863383878265</v>
      </c>
      <c r="E97" s="6" t="str">
        <f t="shared" si="60"/>
        <v/>
      </c>
      <c r="F97" s="6" t="s">
        <v>160</v>
      </c>
      <c r="G97" s="6" t="s">
        <v>398</v>
      </c>
      <c r="H97" s="6">
        <f t="shared" ca="1" si="61"/>
        <v>57</v>
      </c>
      <c r="I97" s="6" t="s">
        <v>399</v>
      </c>
      <c r="J97" s="6">
        <f t="shared" ca="1" si="62"/>
        <v>57</v>
      </c>
      <c r="K97" s="6" t="s">
        <v>400</v>
      </c>
      <c r="V97" s="9"/>
      <c r="AB97" s="7"/>
      <c r="AC97" s="8"/>
      <c r="AW97" s="9"/>
    </row>
    <row r="98" spans="1:58" x14ac:dyDescent="0.3">
      <c r="A98">
        <v>0</v>
      </c>
      <c r="B98" s="8">
        <v>0</v>
      </c>
      <c r="C98" s="6">
        <f t="shared" ca="1" si="44"/>
        <v>0.51074924223717399</v>
      </c>
      <c r="D98" s="6">
        <f t="shared" ca="1" si="59"/>
        <v>0.51074924223717399</v>
      </c>
      <c r="F98" s="6" t="s">
        <v>160</v>
      </c>
      <c r="G98" s="6" t="s">
        <v>398</v>
      </c>
      <c r="H98" s="6">
        <f t="shared" ca="1" si="61"/>
        <v>51</v>
      </c>
      <c r="I98" s="6" t="s">
        <v>399</v>
      </c>
      <c r="J98" s="6">
        <f t="shared" ca="1" si="62"/>
        <v>51</v>
      </c>
      <c r="K98" s="6" t="s">
        <v>400</v>
      </c>
      <c r="V98" s="9"/>
      <c r="AB98" s="7"/>
      <c r="AC98" s="8"/>
      <c r="AW98" s="9"/>
    </row>
    <row r="99" spans="1:58" x14ac:dyDescent="0.3">
      <c r="A99">
        <v>0</v>
      </c>
      <c r="B99" s="8">
        <v>0</v>
      </c>
      <c r="C99" s="6">
        <f t="shared" ca="1" si="44"/>
        <v>0.9603283967049121</v>
      </c>
      <c r="D99" s="6">
        <f t="shared" ca="1" si="59"/>
        <v>3.9671603295087898E-2</v>
      </c>
      <c r="F99" s="6" t="s">
        <v>160</v>
      </c>
      <c r="G99" s="6" t="s">
        <v>398</v>
      </c>
      <c r="H99" s="6">
        <f t="shared" ca="1" si="61"/>
        <v>96</v>
      </c>
      <c r="I99" s="6" t="s">
        <v>399</v>
      </c>
      <c r="J99" s="6">
        <f t="shared" ca="1" si="62"/>
        <v>4</v>
      </c>
      <c r="K99" s="6" t="s">
        <v>400</v>
      </c>
      <c r="V99" s="9"/>
      <c r="AB99" s="7"/>
      <c r="AC99" s="8"/>
      <c r="AW99" s="9"/>
    </row>
    <row r="100" spans="1:58" x14ac:dyDescent="0.3">
      <c r="A100">
        <v>0</v>
      </c>
      <c r="B100" s="8">
        <v>0</v>
      </c>
      <c r="C100" s="6">
        <f t="shared" ca="1" si="44"/>
        <v>0.56691474606210146</v>
      </c>
      <c r="D100" s="6">
        <f t="shared" ca="1" si="59"/>
        <v>0.56691474606210146</v>
      </c>
      <c r="E100" s="6" t="str">
        <f t="shared" ref="E100:E101" si="63">IF(A100=0,"",_xlfn.CONCAT("## ",A100))</f>
        <v/>
      </c>
      <c r="F100" s="6" t="s">
        <v>160</v>
      </c>
      <c r="G100" s="6" t="s">
        <v>398</v>
      </c>
      <c r="H100" s="6">
        <f t="shared" ca="1" si="61"/>
        <v>57</v>
      </c>
      <c r="I100" s="6" t="s">
        <v>399</v>
      </c>
      <c r="J100" s="6">
        <f t="shared" ca="1" si="62"/>
        <v>57</v>
      </c>
      <c r="K100" s="6" t="s">
        <v>400</v>
      </c>
      <c r="V100" s="9"/>
      <c r="AB100" s="7"/>
      <c r="AC100" s="8"/>
      <c r="AW100" s="9"/>
    </row>
    <row r="101" spans="1:58" x14ac:dyDescent="0.3">
      <c r="A101">
        <v>0</v>
      </c>
      <c r="B101" s="8">
        <v>0</v>
      </c>
      <c r="C101" s="6">
        <f t="shared" ca="1" si="44"/>
        <v>0.15928009998796311</v>
      </c>
      <c r="D101" s="6">
        <f t="shared" ca="1" si="59"/>
        <v>0.15928009998796311</v>
      </c>
      <c r="E101" s="6" t="str">
        <f t="shared" si="63"/>
        <v/>
      </c>
      <c r="F101" s="6" t="s">
        <v>160</v>
      </c>
      <c r="G101" s="6" t="s">
        <v>398</v>
      </c>
      <c r="H101" s="6">
        <f t="shared" ca="1" si="61"/>
        <v>16</v>
      </c>
      <c r="I101" s="6" t="s">
        <v>399</v>
      </c>
      <c r="J101" s="6">
        <f t="shared" ca="1" si="62"/>
        <v>16</v>
      </c>
      <c r="K101" s="6" t="s">
        <v>400</v>
      </c>
      <c r="V101" s="9"/>
      <c r="AB101" s="7"/>
      <c r="AC101" s="8"/>
      <c r="AW101" s="9"/>
    </row>
    <row r="102" spans="1:58" x14ac:dyDescent="0.3">
      <c r="A102" t="s">
        <v>250</v>
      </c>
      <c r="B102" s="8">
        <v>0</v>
      </c>
      <c r="C102" s="8"/>
      <c r="E102" s="6" t="str">
        <f t="shared" ref="E102" si="64">IF(A102=0,"",A102)</f>
        <v>\end{enumerate}\newpage   \section*{Cuenta:  20111900045  }\begin{enumerate}</v>
      </c>
      <c r="V102" s="9"/>
      <c r="AB102" s="7"/>
      <c r="AC102" s="8"/>
      <c r="AW102" s="9"/>
    </row>
    <row r="103" spans="1:58" x14ac:dyDescent="0.3">
      <c r="A103">
        <v>0</v>
      </c>
      <c r="B103" s="8">
        <v>0</v>
      </c>
      <c r="C103" s="6">
        <f t="shared" ref="C103" ca="1" si="65">RAND()</f>
        <v>0.92600360395226811</v>
      </c>
      <c r="D103" s="6">
        <f t="shared" ref="D103:D112" ca="1" si="66">IF(C103&gt;0.1,      IF(C103&lt;0.6,C103,ABS(1-C103)),C103+0.5)</f>
        <v>7.3996396047731894E-2</v>
      </c>
      <c r="E103" s="6" t="str">
        <f t="shared" ref="E103:E108" si="67">IF(A103=0,"",_xlfn.CONCAT("## ",A103))</f>
        <v/>
      </c>
      <c r="F103" s="6" t="s">
        <v>160</v>
      </c>
      <c r="G103" s="6" t="s">
        <v>401</v>
      </c>
      <c r="H103" s="6">
        <f t="shared" ref="H103:H112" ca="1" si="68">ROUND(C103*100,0)</f>
        <v>93</v>
      </c>
      <c r="I103" s="6" t="s">
        <v>402</v>
      </c>
      <c r="J103" s="6">
        <f t="shared" ref="J103:J112" ca="1" si="69">ROUND(D103*100,0)</f>
        <v>7</v>
      </c>
      <c r="K103" s="6" t="s">
        <v>397</v>
      </c>
      <c r="V103" s="9"/>
      <c r="AB103" s="7"/>
      <c r="AC103" s="8"/>
      <c r="AW103" s="9"/>
    </row>
    <row r="104" spans="1:58" x14ac:dyDescent="0.3">
      <c r="A104">
        <v>0</v>
      </c>
      <c r="B104" s="8">
        <v>0</v>
      </c>
      <c r="C104" s="6">
        <f t="shared" ca="1" si="44"/>
        <v>0.44950106921984967</v>
      </c>
      <c r="D104" s="6">
        <f t="shared" ca="1" si="66"/>
        <v>0.44950106921984967</v>
      </c>
      <c r="E104" s="6" t="str">
        <f t="shared" si="67"/>
        <v/>
      </c>
      <c r="F104" s="6" t="s">
        <v>160</v>
      </c>
      <c r="G104" s="6" t="s">
        <v>401</v>
      </c>
      <c r="H104" s="6">
        <f t="shared" ca="1" si="68"/>
        <v>45</v>
      </c>
      <c r="I104" s="6" t="s">
        <v>402</v>
      </c>
      <c r="J104" s="6">
        <f t="shared" ca="1" si="69"/>
        <v>45</v>
      </c>
      <c r="K104" s="6" t="s">
        <v>397</v>
      </c>
      <c r="AB104" s="7"/>
      <c r="AC104" s="8"/>
      <c r="AD104" s="10"/>
      <c r="AE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BA104" s="10"/>
      <c r="BF104" s="10"/>
    </row>
    <row r="105" spans="1:58" x14ac:dyDescent="0.3">
      <c r="A105">
        <v>0</v>
      </c>
      <c r="B105" s="8">
        <v>0</v>
      </c>
      <c r="C105" s="6">
        <f t="shared" ca="1" si="44"/>
        <v>9.2071982717093714E-2</v>
      </c>
      <c r="D105" s="6">
        <f t="shared" ca="1" si="66"/>
        <v>0.59207198271709371</v>
      </c>
      <c r="E105" s="6" t="str">
        <f t="shared" si="67"/>
        <v/>
      </c>
      <c r="F105" s="6" t="s">
        <v>160</v>
      </c>
      <c r="G105" s="6" t="s">
        <v>401</v>
      </c>
      <c r="H105" s="6">
        <f t="shared" ca="1" si="68"/>
        <v>9</v>
      </c>
      <c r="I105" s="6" t="s">
        <v>402</v>
      </c>
      <c r="J105" s="6">
        <f t="shared" ca="1" si="69"/>
        <v>59</v>
      </c>
      <c r="K105" s="6" t="s">
        <v>397</v>
      </c>
      <c r="V105" s="9"/>
      <c r="AB105" s="7"/>
      <c r="AC105" s="8"/>
      <c r="AW105" s="9"/>
    </row>
    <row r="106" spans="1:58" x14ac:dyDescent="0.3">
      <c r="A106">
        <v>0</v>
      </c>
      <c r="B106" s="8">
        <v>0</v>
      </c>
      <c r="C106" s="6">
        <f t="shared" ca="1" si="44"/>
        <v>0.11298122786593068</v>
      </c>
      <c r="D106" s="6">
        <f t="shared" ca="1" si="66"/>
        <v>0.11298122786593068</v>
      </c>
      <c r="E106" s="6" t="str">
        <f t="shared" si="67"/>
        <v/>
      </c>
      <c r="F106" s="6" t="s">
        <v>160</v>
      </c>
      <c r="G106" s="6" t="s">
        <v>401</v>
      </c>
      <c r="H106" s="6">
        <f t="shared" ca="1" si="68"/>
        <v>11</v>
      </c>
      <c r="I106" s="6" t="s">
        <v>402</v>
      </c>
      <c r="J106" s="6">
        <f t="shared" ca="1" si="69"/>
        <v>11</v>
      </c>
      <c r="K106" s="6" t="s">
        <v>397</v>
      </c>
      <c r="V106" s="9"/>
      <c r="AB106" s="7"/>
      <c r="AC106" s="8"/>
      <c r="AW106" s="9"/>
    </row>
    <row r="107" spans="1:58" x14ac:dyDescent="0.3">
      <c r="A107">
        <v>0</v>
      </c>
      <c r="B107" s="8">
        <v>0</v>
      </c>
      <c r="C107" s="6">
        <f t="shared" ca="1" si="44"/>
        <v>0.53540686440231311</v>
      </c>
      <c r="D107" s="6">
        <f t="shared" ca="1" si="66"/>
        <v>0.53540686440231311</v>
      </c>
      <c r="E107" s="6" t="str">
        <f t="shared" si="67"/>
        <v/>
      </c>
      <c r="F107" s="6" t="s">
        <v>160</v>
      </c>
      <c r="G107" s="6" t="s">
        <v>401</v>
      </c>
      <c r="H107" s="6">
        <f t="shared" ca="1" si="68"/>
        <v>54</v>
      </c>
      <c r="I107" s="6" t="s">
        <v>402</v>
      </c>
      <c r="J107" s="6">
        <f t="shared" ca="1" si="69"/>
        <v>54</v>
      </c>
      <c r="K107" s="6" t="s">
        <v>397</v>
      </c>
      <c r="V107" s="9"/>
      <c r="AB107" s="7"/>
      <c r="AC107" s="8"/>
      <c r="AW107" s="9"/>
    </row>
    <row r="108" spans="1:58" x14ac:dyDescent="0.3">
      <c r="A108">
        <v>0</v>
      </c>
      <c r="B108" s="8">
        <v>0</v>
      </c>
      <c r="C108" s="6">
        <f t="shared" ca="1" si="44"/>
        <v>0.69577969800883543</v>
      </c>
      <c r="D108" s="6">
        <f t="shared" ca="1" si="66"/>
        <v>0.30422030199116457</v>
      </c>
      <c r="E108" s="6" t="str">
        <f t="shared" si="67"/>
        <v/>
      </c>
      <c r="F108" s="6" t="s">
        <v>160</v>
      </c>
      <c r="G108" s="6" t="s">
        <v>398</v>
      </c>
      <c r="H108" s="6">
        <f t="shared" ca="1" si="68"/>
        <v>70</v>
      </c>
      <c r="I108" s="6" t="s">
        <v>399</v>
      </c>
      <c r="J108" s="6">
        <f t="shared" ca="1" si="69"/>
        <v>30</v>
      </c>
      <c r="K108" s="6" t="s">
        <v>400</v>
      </c>
      <c r="V108" s="9"/>
      <c r="AB108" s="7"/>
      <c r="AC108" s="8"/>
      <c r="AW108" s="9"/>
    </row>
    <row r="109" spans="1:58" x14ac:dyDescent="0.3">
      <c r="A109">
        <v>0</v>
      </c>
      <c r="B109" s="8">
        <v>0</v>
      </c>
      <c r="C109" s="6">
        <f t="shared" ca="1" si="44"/>
        <v>0.30450243343774186</v>
      </c>
      <c r="D109" s="6">
        <f t="shared" ca="1" si="66"/>
        <v>0.30450243343774186</v>
      </c>
      <c r="F109" s="6" t="s">
        <v>160</v>
      </c>
      <c r="G109" s="6" t="s">
        <v>398</v>
      </c>
      <c r="H109" s="6">
        <f t="shared" ca="1" si="68"/>
        <v>30</v>
      </c>
      <c r="I109" s="6" t="s">
        <v>399</v>
      </c>
      <c r="J109" s="6">
        <f t="shared" ca="1" si="69"/>
        <v>30</v>
      </c>
      <c r="K109" s="6" t="s">
        <v>400</v>
      </c>
      <c r="V109" s="9"/>
      <c r="AB109" s="7"/>
      <c r="AC109" s="8"/>
      <c r="AW109" s="9"/>
    </row>
    <row r="110" spans="1:58" x14ac:dyDescent="0.3">
      <c r="A110">
        <v>0</v>
      </c>
      <c r="B110" s="8">
        <v>0</v>
      </c>
      <c r="C110" s="6">
        <f t="shared" ca="1" si="44"/>
        <v>0.59000617264613053</v>
      </c>
      <c r="D110" s="6">
        <f t="shared" ca="1" si="66"/>
        <v>0.59000617264613053</v>
      </c>
      <c r="F110" s="6" t="s">
        <v>160</v>
      </c>
      <c r="G110" s="6" t="s">
        <v>398</v>
      </c>
      <c r="H110" s="6">
        <f t="shared" ca="1" si="68"/>
        <v>59</v>
      </c>
      <c r="I110" s="6" t="s">
        <v>399</v>
      </c>
      <c r="J110" s="6">
        <f t="shared" ca="1" si="69"/>
        <v>59</v>
      </c>
      <c r="K110" s="6" t="s">
        <v>400</v>
      </c>
      <c r="V110" s="9"/>
      <c r="AB110" s="7"/>
      <c r="AC110" s="8"/>
      <c r="AW110" s="9"/>
    </row>
    <row r="111" spans="1:58" x14ac:dyDescent="0.3">
      <c r="A111">
        <v>0</v>
      </c>
      <c r="B111" s="8">
        <v>0</v>
      </c>
      <c r="C111" s="6">
        <f t="shared" ca="1" si="44"/>
        <v>0.90846161390868352</v>
      </c>
      <c r="D111" s="6">
        <f t="shared" ca="1" si="66"/>
        <v>9.1538386091316482E-2</v>
      </c>
      <c r="E111" s="6" t="str">
        <f t="shared" ref="E111:E112" si="70">IF(A111=0,"",_xlfn.CONCAT("## ",A111))</f>
        <v/>
      </c>
      <c r="F111" s="6" t="s">
        <v>160</v>
      </c>
      <c r="G111" s="6" t="s">
        <v>398</v>
      </c>
      <c r="H111" s="6">
        <f t="shared" ca="1" si="68"/>
        <v>91</v>
      </c>
      <c r="I111" s="6" t="s">
        <v>399</v>
      </c>
      <c r="J111" s="6">
        <f t="shared" ca="1" si="69"/>
        <v>9</v>
      </c>
      <c r="K111" s="6" t="s">
        <v>400</v>
      </c>
      <c r="V111" s="9"/>
      <c r="AB111" s="7"/>
      <c r="AC111" s="8"/>
      <c r="AW111" s="9"/>
    </row>
    <row r="112" spans="1:58" x14ac:dyDescent="0.3">
      <c r="A112">
        <v>0</v>
      </c>
      <c r="B112" s="8">
        <v>0</v>
      </c>
      <c r="C112" s="6">
        <f t="shared" ca="1" si="44"/>
        <v>2.814865006311229E-3</v>
      </c>
      <c r="D112" s="6">
        <f t="shared" ca="1" si="66"/>
        <v>0.50281486500631123</v>
      </c>
      <c r="E112" s="6" t="str">
        <f t="shared" si="70"/>
        <v/>
      </c>
      <c r="F112" s="6" t="s">
        <v>160</v>
      </c>
      <c r="G112" s="6" t="s">
        <v>398</v>
      </c>
      <c r="H112" s="6">
        <f t="shared" ca="1" si="68"/>
        <v>0</v>
      </c>
      <c r="I112" s="6" t="s">
        <v>399</v>
      </c>
      <c r="J112" s="6">
        <f t="shared" ca="1" si="69"/>
        <v>50</v>
      </c>
      <c r="K112" s="6" t="s">
        <v>400</v>
      </c>
      <c r="V112" s="9"/>
      <c r="AB112" s="7"/>
      <c r="AC112" s="8"/>
      <c r="AW112" s="9"/>
    </row>
    <row r="113" spans="1:54" x14ac:dyDescent="0.3">
      <c r="A113" t="s">
        <v>250</v>
      </c>
      <c r="B113" s="8">
        <v>0</v>
      </c>
      <c r="C113" s="8"/>
      <c r="E113" s="6" t="str">
        <f t="shared" ref="E113" si="71">IF(A113=0,"",A113)</f>
        <v>\end{enumerate}\newpage   \section*{Cuenta:  20111900045  }\begin{enumerate}</v>
      </c>
      <c r="AB113" s="7"/>
      <c r="AC113" s="8"/>
      <c r="AW113" s="9"/>
    </row>
    <row r="114" spans="1:54" x14ac:dyDescent="0.3">
      <c r="A114">
        <v>0</v>
      </c>
      <c r="B114" s="8">
        <v>0</v>
      </c>
      <c r="C114" s="6">
        <f t="shared" ref="C114" ca="1" si="72">RAND()</f>
        <v>0.31040363956527117</v>
      </c>
      <c r="D114" s="6">
        <f t="shared" ref="D114:D123" ca="1" si="73">IF(C114&gt;0.1,      IF(C114&lt;0.6,C114,ABS(1-C114)),C114+0.5)</f>
        <v>0.31040363956527117</v>
      </c>
      <c r="E114" s="6" t="str">
        <f t="shared" ref="E114:E119" si="74">IF(A114=0,"",_xlfn.CONCAT("## ",A114))</f>
        <v/>
      </c>
      <c r="F114" s="6" t="s">
        <v>160</v>
      </c>
      <c r="G114" s="6" t="s">
        <v>401</v>
      </c>
      <c r="H114" s="6">
        <f t="shared" ref="H114:H123" ca="1" si="75">ROUND(C114*100,0)</f>
        <v>31</v>
      </c>
      <c r="I114" s="6" t="s">
        <v>402</v>
      </c>
      <c r="J114" s="6">
        <f t="shared" ref="J114:J123" ca="1" si="76">ROUND(D114*100,0)</f>
        <v>31</v>
      </c>
      <c r="K114" s="6" t="s">
        <v>397</v>
      </c>
      <c r="V114" s="9"/>
      <c r="AB114" s="7"/>
      <c r="AC114" s="8"/>
      <c r="AW114" s="9"/>
    </row>
    <row r="115" spans="1:54" x14ac:dyDescent="0.3">
      <c r="A115">
        <v>0</v>
      </c>
      <c r="B115" s="8">
        <v>0</v>
      </c>
      <c r="C115" s="6">
        <f t="shared" ca="1" si="44"/>
        <v>0.8620575657853119</v>
      </c>
      <c r="D115" s="6">
        <f t="shared" ca="1" si="73"/>
        <v>0.1379424342146881</v>
      </c>
      <c r="E115" s="6" t="str">
        <f t="shared" si="74"/>
        <v/>
      </c>
      <c r="F115" s="6" t="s">
        <v>160</v>
      </c>
      <c r="G115" s="6" t="s">
        <v>401</v>
      </c>
      <c r="H115" s="6">
        <f t="shared" ca="1" si="75"/>
        <v>86</v>
      </c>
      <c r="I115" s="6" t="s">
        <v>402</v>
      </c>
      <c r="J115" s="6">
        <f t="shared" ca="1" si="76"/>
        <v>14</v>
      </c>
      <c r="K115" s="6" t="s">
        <v>397</v>
      </c>
      <c r="V115" s="9"/>
      <c r="AB115" s="7"/>
      <c r="AC115" s="8"/>
      <c r="AD115" s="10"/>
      <c r="AE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BA115" s="10"/>
      <c r="BB115" s="10"/>
    </row>
    <row r="116" spans="1:54" x14ac:dyDescent="0.3">
      <c r="A116">
        <v>0</v>
      </c>
      <c r="B116" s="8">
        <v>0</v>
      </c>
      <c r="C116" s="6">
        <f t="shared" ca="1" si="44"/>
        <v>0.28952536480749158</v>
      </c>
      <c r="D116" s="6">
        <f t="shared" ca="1" si="73"/>
        <v>0.28952536480749158</v>
      </c>
      <c r="E116" s="6" t="str">
        <f t="shared" si="74"/>
        <v/>
      </c>
      <c r="F116" s="6" t="s">
        <v>160</v>
      </c>
      <c r="G116" s="6" t="s">
        <v>401</v>
      </c>
      <c r="H116" s="6">
        <f t="shared" ca="1" si="75"/>
        <v>29</v>
      </c>
      <c r="I116" s="6" t="s">
        <v>402</v>
      </c>
      <c r="J116" s="6">
        <f t="shared" ca="1" si="76"/>
        <v>29</v>
      </c>
      <c r="K116" s="6" t="s">
        <v>397</v>
      </c>
      <c r="V116" s="9"/>
      <c r="AB116" s="7"/>
      <c r="AC116" s="8"/>
      <c r="AW116" s="9"/>
    </row>
    <row r="117" spans="1:54" x14ac:dyDescent="0.3">
      <c r="A117">
        <v>0</v>
      </c>
      <c r="B117" s="8">
        <v>0</v>
      </c>
      <c r="C117" s="6">
        <f t="shared" ca="1" si="44"/>
        <v>0.46276103227512988</v>
      </c>
      <c r="D117" s="6">
        <f t="shared" ca="1" si="73"/>
        <v>0.46276103227512988</v>
      </c>
      <c r="E117" s="6" t="str">
        <f t="shared" si="74"/>
        <v/>
      </c>
      <c r="F117" s="6" t="s">
        <v>160</v>
      </c>
      <c r="G117" s="6" t="s">
        <v>401</v>
      </c>
      <c r="H117" s="6">
        <f t="shared" ca="1" si="75"/>
        <v>46</v>
      </c>
      <c r="I117" s="6" t="s">
        <v>402</v>
      </c>
      <c r="J117" s="6">
        <f t="shared" ca="1" si="76"/>
        <v>46</v>
      </c>
      <c r="K117" s="6" t="s">
        <v>397</v>
      </c>
      <c r="V117" s="9"/>
      <c r="AB117" s="7"/>
      <c r="AC117" s="8"/>
      <c r="AW117" s="9"/>
    </row>
    <row r="118" spans="1:54" x14ac:dyDescent="0.3">
      <c r="A118">
        <v>0</v>
      </c>
      <c r="B118" s="8">
        <v>0</v>
      </c>
      <c r="C118" s="6">
        <f t="shared" ca="1" si="44"/>
        <v>0.78521375697198537</v>
      </c>
      <c r="D118" s="6">
        <f t="shared" ca="1" si="73"/>
        <v>0.21478624302801463</v>
      </c>
      <c r="E118" s="6" t="str">
        <f t="shared" si="74"/>
        <v/>
      </c>
      <c r="F118" s="6" t="s">
        <v>160</v>
      </c>
      <c r="G118" s="6" t="s">
        <v>401</v>
      </c>
      <c r="H118" s="6">
        <f t="shared" ca="1" si="75"/>
        <v>79</v>
      </c>
      <c r="I118" s="6" t="s">
        <v>402</v>
      </c>
      <c r="J118" s="6">
        <f t="shared" ca="1" si="76"/>
        <v>21</v>
      </c>
      <c r="K118" s="6" t="s">
        <v>397</v>
      </c>
      <c r="V118" s="9"/>
      <c r="AB118" s="7"/>
      <c r="AC118" s="8"/>
      <c r="AW118" s="9"/>
    </row>
    <row r="119" spans="1:54" x14ac:dyDescent="0.3">
      <c r="A119">
        <v>0</v>
      </c>
      <c r="B119" s="8">
        <v>0</v>
      </c>
      <c r="C119" s="6">
        <f t="shared" ca="1" si="44"/>
        <v>0.51614049628996328</v>
      </c>
      <c r="D119" s="6">
        <f t="shared" ca="1" si="73"/>
        <v>0.51614049628996328</v>
      </c>
      <c r="E119" s="6" t="str">
        <f t="shared" si="74"/>
        <v/>
      </c>
      <c r="F119" s="6" t="s">
        <v>160</v>
      </c>
      <c r="G119" s="6" t="s">
        <v>398</v>
      </c>
      <c r="H119" s="6">
        <f t="shared" ca="1" si="75"/>
        <v>52</v>
      </c>
      <c r="I119" s="6" t="s">
        <v>399</v>
      </c>
      <c r="J119" s="6">
        <f t="shared" ca="1" si="76"/>
        <v>52</v>
      </c>
      <c r="K119" s="6" t="s">
        <v>400</v>
      </c>
      <c r="V119" s="9"/>
      <c r="AB119" s="7"/>
      <c r="AC119" s="8"/>
      <c r="AW119" s="9"/>
    </row>
    <row r="120" spans="1:54" x14ac:dyDescent="0.3">
      <c r="A120">
        <v>0</v>
      </c>
      <c r="B120" s="8">
        <v>0</v>
      </c>
      <c r="C120" s="6">
        <f t="shared" ca="1" si="44"/>
        <v>0.96781785102269624</v>
      </c>
      <c r="D120" s="6">
        <f t="shared" ca="1" si="73"/>
        <v>3.2182148977303759E-2</v>
      </c>
      <c r="F120" s="6" t="s">
        <v>160</v>
      </c>
      <c r="G120" s="6" t="s">
        <v>398</v>
      </c>
      <c r="H120" s="6">
        <f t="shared" ca="1" si="75"/>
        <v>97</v>
      </c>
      <c r="I120" s="6" t="s">
        <v>399</v>
      </c>
      <c r="J120" s="6">
        <f t="shared" ca="1" si="76"/>
        <v>3</v>
      </c>
      <c r="K120" s="6" t="s">
        <v>400</v>
      </c>
      <c r="V120" s="9"/>
      <c r="AB120" s="7"/>
      <c r="AC120" s="8"/>
      <c r="AW120" s="9"/>
    </row>
    <row r="121" spans="1:54" x14ac:dyDescent="0.3">
      <c r="A121">
        <v>0</v>
      </c>
      <c r="B121" s="8">
        <v>0</v>
      </c>
      <c r="C121" s="6">
        <f t="shared" ca="1" si="44"/>
        <v>0.19948774746372722</v>
      </c>
      <c r="D121" s="6">
        <f t="shared" ca="1" si="73"/>
        <v>0.19948774746372722</v>
      </c>
      <c r="F121" s="6" t="s">
        <v>160</v>
      </c>
      <c r="G121" s="6" t="s">
        <v>398</v>
      </c>
      <c r="H121" s="6">
        <f t="shared" ca="1" si="75"/>
        <v>20</v>
      </c>
      <c r="I121" s="6" t="s">
        <v>399</v>
      </c>
      <c r="J121" s="6">
        <f t="shared" ca="1" si="76"/>
        <v>20</v>
      </c>
      <c r="K121" s="6" t="s">
        <v>400</v>
      </c>
      <c r="V121" s="9"/>
      <c r="AB121" s="7"/>
      <c r="AC121" s="8"/>
      <c r="AW121" s="9"/>
    </row>
    <row r="122" spans="1:54" x14ac:dyDescent="0.3">
      <c r="A122">
        <v>0</v>
      </c>
      <c r="B122" s="8">
        <v>0</v>
      </c>
      <c r="C122" s="6">
        <f t="shared" ca="1" si="44"/>
        <v>0.63357611644111456</v>
      </c>
      <c r="D122" s="6">
        <f t="shared" ca="1" si="73"/>
        <v>0.36642388355888544</v>
      </c>
      <c r="E122" s="6" t="str">
        <f t="shared" ref="E122:E123" si="77">IF(A122=0,"",_xlfn.CONCAT("## ",A122))</f>
        <v/>
      </c>
      <c r="F122" s="6" t="s">
        <v>160</v>
      </c>
      <c r="G122" s="6" t="s">
        <v>398</v>
      </c>
      <c r="H122" s="6">
        <f t="shared" ca="1" si="75"/>
        <v>63</v>
      </c>
      <c r="I122" s="6" t="s">
        <v>399</v>
      </c>
      <c r="J122" s="6">
        <f t="shared" ca="1" si="76"/>
        <v>37</v>
      </c>
      <c r="K122" s="6" t="s">
        <v>400</v>
      </c>
      <c r="AB122" s="7"/>
      <c r="AC122" s="8"/>
      <c r="AW122" s="9"/>
    </row>
    <row r="123" spans="1:54" x14ac:dyDescent="0.3">
      <c r="A123">
        <v>0</v>
      </c>
      <c r="B123" s="8">
        <v>0</v>
      </c>
      <c r="C123" s="6">
        <f t="shared" ca="1" si="44"/>
        <v>0.43307101994913877</v>
      </c>
      <c r="D123" s="6">
        <f t="shared" ca="1" si="73"/>
        <v>0.43307101994913877</v>
      </c>
      <c r="E123" s="6" t="str">
        <f t="shared" si="77"/>
        <v/>
      </c>
      <c r="F123" s="6" t="s">
        <v>160</v>
      </c>
      <c r="G123" s="6" t="s">
        <v>398</v>
      </c>
      <c r="H123" s="6">
        <f t="shared" ca="1" si="75"/>
        <v>43</v>
      </c>
      <c r="I123" s="6" t="s">
        <v>399</v>
      </c>
      <c r="J123" s="6">
        <f t="shared" ca="1" si="76"/>
        <v>43</v>
      </c>
      <c r="K123" s="6" t="s">
        <v>400</v>
      </c>
      <c r="V123" s="9"/>
      <c r="AB123" s="7"/>
      <c r="AC123" s="8"/>
      <c r="AW123" s="9"/>
    </row>
    <row r="124" spans="1:54" x14ac:dyDescent="0.3">
      <c r="A124" t="s">
        <v>250</v>
      </c>
      <c r="B124" s="8">
        <v>0</v>
      </c>
      <c r="C124" s="8"/>
      <c r="E124" s="6" t="str">
        <f t="shared" ref="E124" si="78">IF(A124=0,"",A124)</f>
        <v>\end{enumerate}\newpage   \section*{Cuenta:  20111900045  }\begin{enumerate}</v>
      </c>
      <c r="V124" s="9"/>
      <c r="AB124" s="7"/>
      <c r="AC124" s="8"/>
      <c r="AW124" s="9"/>
    </row>
    <row r="125" spans="1:54" x14ac:dyDescent="0.3">
      <c r="A125">
        <v>0</v>
      </c>
      <c r="B125" s="8">
        <v>0</v>
      </c>
      <c r="C125" s="6">
        <f t="shared" ref="C125" ca="1" si="79">RAND()</f>
        <v>0.78262176852744458</v>
      </c>
      <c r="D125" s="6">
        <f t="shared" ref="D125:D134" ca="1" si="80">IF(C125&gt;0.1,      IF(C125&lt;0.6,C125,ABS(1-C125)),C125+0.5)</f>
        <v>0.21737823147255542</v>
      </c>
      <c r="E125" s="6" t="str">
        <f t="shared" ref="E125:E130" si="81">IF(A125=0,"",_xlfn.CONCAT("## ",A125))</f>
        <v/>
      </c>
      <c r="F125" s="6" t="s">
        <v>160</v>
      </c>
      <c r="G125" s="6" t="s">
        <v>401</v>
      </c>
      <c r="H125" s="6">
        <f t="shared" ref="H125:H134" ca="1" si="82">ROUND(C125*100,0)</f>
        <v>78</v>
      </c>
      <c r="I125" s="6" t="s">
        <v>402</v>
      </c>
      <c r="J125" s="6">
        <f t="shared" ref="J125:J134" ca="1" si="83">ROUND(D125*100,0)</f>
        <v>22</v>
      </c>
      <c r="K125" s="6" t="s">
        <v>397</v>
      </c>
      <c r="V125" s="9"/>
      <c r="AB125" s="7"/>
      <c r="AC125" s="8"/>
      <c r="AW125" s="9"/>
    </row>
    <row r="126" spans="1:54" x14ac:dyDescent="0.3">
      <c r="A126">
        <v>0</v>
      </c>
      <c r="B126" s="8">
        <v>0</v>
      </c>
      <c r="C126" s="6">
        <f t="shared" ca="1" si="44"/>
        <v>0.6322114256178144</v>
      </c>
      <c r="D126" s="6">
        <f t="shared" ca="1" si="80"/>
        <v>0.3677885743821856</v>
      </c>
      <c r="E126" s="6" t="str">
        <f t="shared" si="81"/>
        <v/>
      </c>
      <c r="F126" s="6" t="s">
        <v>160</v>
      </c>
      <c r="G126" s="6" t="s">
        <v>401</v>
      </c>
      <c r="H126" s="6">
        <f t="shared" ca="1" si="82"/>
        <v>63</v>
      </c>
      <c r="I126" s="6" t="s">
        <v>402</v>
      </c>
      <c r="J126" s="6">
        <f t="shared" ca="1" si="83"/>
        <v>37</v>
      </c>
      <c r="K126" s="6" t="s">
        <v>397</v>
      </c>
      <c r="V126" s="9"/>
      <c r="AB126" s="7"/>
      <c r="AC126" s="8"/>
      <c r="AD126" s="10"/>
      <c r="AE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1"/>
      <c r="AX126" s="10"/>
      <c r="AY126" s="10"/>
      <c r="BA126" s="10"/>
      <c r="BB126" s="10"/>
    </row>
    <row r="127" spans="1:54" x14ac:dyDescent="0.3">
      <c r="A127">
        <v>0</v>
      </c>
      <c r="B127" s="8">
        <v>0</v>
      </c>
      <c r="C127" s="6">
        <f t="shared" ca="1" si="44"/>
        <v>6.5808127063011201E-2</v>
      </c>
      <c r="D127" s="6">
        <f t="shared" ca="1" si="80"/>
        <v>0.5658081270630112</v>
      </c>
      <c r="E127" s="6" t="str">
        <f t="shared" si="81"/>
        <v/>
      </c>
      <c r="F127" s="6" t="s">
        <v>160</v>
      </c>
      <c r="G127" s="6" t="s">
        <v>401</v>
      </c>
      <c r="H127" s="6">
        <f t="shared" ca="1" si="82"/>
        <v>7</v>
      </c>
      <c r="I127" s="6" t="s">
        <v>402</v>
      </c>
      <c r="J127" s="6">
        <f t="shared" ca="1" si="83"/>
        <v>57</v>
      </c>
      <c r="K127" s="6" t="s">
        <v>397</v>
      </c>
      <c r="V127" s="9"/>
      <c r="AB127" s="7"/>
      <c r="AC127" s="8"/>
      <c r="AW127" s="9"/>
    </row>
    <row r="128" spans="1:54" x14ac:dyDescent="0.3">
      <c r="A128">
        <v>0</v>
      </c>
      <c r="B128" s="8">
        <v>0</v>
      </c>
      <c r="C128" s="6">
        <f t="shared" ca="1" si="44"/>
        <v>0.38589833579271349</v>
      </c>
      <c r="D128" s="6">
        <f t="shared" ca="1" si="80"/>
        <v>0.38589833579271349</v>
      </c>
      <c r="E128" s="6" t="str">
        <f t="shared" si="81"/>
        <v/>
      </c>
      <c r="F128" s="6" t="s">
        <v>160</v>
      </c>
      <c r="G128" s="6" t="s">
        <v>401</v>
      </c>
      <c r="H128" s="6">
        <f t="shared" ca="1" si="82"/>
        <v>39</v>
      </c>
      <c r="I128" s="6" t="s">
        <v>402</v>
      </c>
      <c r="J128" s="6">
        <f t="shared" ca="1" si="83"/>
        <v>39</v>
      </c>
      <c r="K128" s="6" t="s">
        <v>397</v>
      </c>
      <c r="V128" s="9"/>
      <c r="AB128" s="7"/>
      <c r="AC128" s="8"/>
      <c r="AW128" s="9"/>
    </row>
    <row r="129" spans="1:58" x14ac:dyDescent="0.3">
      <c r="A129">
        <v>0</v>
      </c>
      <c r="B129" s="8">
        <v>0</v>
      </c>
      <c r="C129" s="6">
        <f t="shared" ca="1" si="44"/>
        <v>0.97290471737454343</v>
      </c>
      <c r="D129" s="6">
        <f t="shared" ca="1" si="80"/>
        <v>2.7095282625456574E-2</v>
      </c>
      <c r="E129" s="6" t="str">
        <f t="shared" si="81"/>
        <v/>
      </c>
      <c r="F129" s="6" t="s">
        <v>160</v>
      </c>
      <c r="G129" s="6" t="s">
        <v>401</v>
      </c>
      <c r="H129" s="6">
        <f t="shared" ca="1" si="82"/>
        <v>97</v>
      </c>
      <c r="I129" s="6" t="s">
        <v>402</v>
      </c>
      <c r="J129" s="6">
        <f t="shared" ca="1" si="83"/>
        <v>3</v>
      </c>
      <c r="K129" s="6" t="s">
        <v>397</v>
      </c>
      <c r="V129" s="9"/>
      <c r="AB129" s="7"/>
      <c r="AC129" s="8"/>
      <c r="AW129" s="9"/>
    </row>
    <row r="130" spans="1:58" x14ac:dyDescent="0.3">
      <c r="A130">
        <v>0</v>
      </c>
      <c r="B130" s="8">
        <v>0</v>
      </c>
      <c r="C130" s="6">
        <f t="shared" ca="1" si="44"/>
        <v>0.83189142487330492</v>
      </c>
      <c r="D130" s="6">
        <f t="shared" ca="1" si="80"/>
        <v>0.16810857512669508</v>
      </c>
      <c r="E130" s="6" t="str">
        <f t="shared" si="81"/>
        <v/>
      </c>
      <c r="F130" s="6" t="s">
        <v>160</v>
      </c>
      <c r="G130" s="6" t="s">
        <v>398</v>
      </c>
      <c r="H130" s="6">
        <f t="shared" ca="1" si="82"/>
        <v>83</v>
      </c>
      <c r="I130" s="6" t="s">
        <v>399</v>
      </c>
      <c r="J130" s="6">
        <f t="shared" ca="1" si="83"/>
        <v>17</v>
      </c>
      <c r="K130" s="6" t="s">
        <v>400</v>
      </c>
      <c r="V130" s="9"/>
      <c r="AB130" s="7"/>
      <c r="AC130" s="8"/>
      <c r="AW130" s="9"/>
    </row>
    <row r="131" spans="1:58" x14ac:dyDescent="0.3">
      <c r="A131">
        <v>0</v>
      </c>
      <c r="B131" s="8">
        <v>0</v>
      </c>
      <c r="C131" s="6">
        <f t="shared" ca="1" si="44"/>
        <v>0.59369543448914086</v>
      </c>
      <c r="D131" s="6">
        <f t="shared" ca="1" si="80"/>
        <v>0.59369543448914086</v>
      </c>
      <c r="F131" s="6" t="s">
        <v>160</v>
      </c>
      <c r="G131" s="6" t="s">
        <v>398</v>
      </c>
      <c r="H131" s="6">
        <f t="shared" ca="1" si="82"/>
        <v>59</v>
      </c>
      <c r="I131" s="6" t="s">
        <v>399</v>
      </c>
      <c r="J131" s="6">
        <f t="shared" ca="1" si="83"/>
        <v>59</v>
      </c>
      <c r="K131" s="6" t="s">
        <v>400</v>
      </c>
      <c r="AB131" s="7"/>
      <c r="AC131" s="8"/>
      <c r="AW131" s="9"/>
    </row>
    <row r="132" spans="1:58" x14ac:dyDescent="0.3">
      <c r="A132">
        <v>0</v>
      </c>
      <c r="B132" s="8">
        <v>0</v>
      </c>
      <c r="C132" s="6">
        <f t="shared" ca="1" si="44"/>
        <v>3.7918433923638362E-2</v>
      </c>
      <c r="D132" s="6">
        <f t="shared" ca="1" si="80"/>
        <v>0.53791843392363836</v>
      </c>
      <c r="F132" s="6" t="s">
        <v>160</v>
      </c>
      <c r="G132" s="6" t="s">
        <v>398</v>
      </c>
      <c r="H132" s="6">
        <f t="shared" ca="1" si="82"/>
        <v>4</v>
      </c>
      <c r="I132" s="6" t="s">
        <v>399</v>
      </c>
      <c r="J132" s="6">
        <f t="shared" ca="1" si="83"/>
        <v>54</v>
      </c>
      <c r="K132" s="6" t="s">
        <v>400</v>
      </c>
      <c r="V132" s="9"/>
      <c r="AB132" s="7"/>
      <c r="AC132" s="8"/>
      <c r="AW132" s="9"/>
    </row>
    <row r="133" spans="1:58" x14ac:dyDescent="0.3">
      <c r="A133">
        <v>0</v>
      </c>
      <c r="B133" s="8">
        <v>0</v>
      </c>
      <c r="C133" s="6">
        <f t="shared" ca="1" si="44"/>
        <v>0.55133761460472996</v>
      </c>
      <c r="D133" s="6">
        <f t="shared" ca="1" si="80"/>
        <v>0.55133761460472996</v>
      </c>
      <c r="E133" s="6" t="str">
        <f t="shared" ref="E133:E134" si="84">IF(A133=0,"",_xlfn.CONCAT("## ",A133))</f>
        <v/>
      </c>
      <c r="F133" s="6" t="s">
        <v>160</v>
      </c>
      <c r="G133" s="6" t="s">
        <v>398</v>
      </c>
      <c r="H133" s="6">
        <f t="shared" ca="1" si="82"/>
        <v>55</v>
      </c>
      <c r="I133" s="6" t="s">
        <v>399</v>
      </c>
      <c r="J133" s="6">
        <f t="shared" ca="1" si="83"/>
        <v>55</v>
      </c>
      <c r="K133" s="6" t="s">
        <v>400</v>
      </c>
      <c r="V133" s="9"/>
      <c r="AB133" s="7"/>
      <c r="AC133" s="8"/>
      <c r="AW133" s="9"/>
    </row>
    <row r="134" spans="1:58" x14ac:dyDescent="0.3">
      <c r="A134">
        <v>0</v>
      </c>
      <c r="B134" s="8">
        <v>0</v>
      </c>
      <c r="C134" s="6">
        <f t="shared" ref="C134:C197" ca="1" si="85">RAND()</f>
        <v>0.69153388766013213</v>
      </c>
      <c r="D134" s="6">
        <f t="shared" ca="1" si="80"/>
        <v>0.30846611233986787</v>
      </c>
      <c r="E134" s="6" t="str">
        <f t="shared" si="84"/>
        <v/>
      </c>
      <c r="F134" s="6" t="s">
        <v>160</v>
      </c>
      <c r="G134" s="6" t="s">
        <v>398</v>
      </c>
      <c r="H134" s="6">
        <f t="shared" ca="1" si="82"/>
        <v>69</v>
      </c>
      <c r="I134" s="6" t="s">
        <v>399</v>
      </c>
      <c r="J134" s="6">
        <f t="shared" ca="1" si="83"/>
        <v>31</v>
      </c>
      <c r="K134" s="6" t="s">
        <v>400</v>
      </c>
      <c r="V134" s="9"/>
      <c r="AB134" s="7"/>
      <c r="AC134" s="8"/>
      <c r="AW134" s="9"/>
    </row>
    <row r="135" spans="1:58" x14ac:dyDescent="0.3">
      <c r="A135" t="s">
        <v>250</v>
      </c>
      <c r="B135" s="8">
        <v>0</v>
      </c>
      <c r="C135" s="8"/>
      <c r="E135" s="6" t="str">
        <f t="shared" ref="E135" si="86">IF(A135=0,"",A135)</f>
        <v>\end{enumerate}\newpage   \section*{Cuenta:  20111900045  }\begin{enumerate}</v>
      </c>
      <c r="V135" s="9"/>
      <c r="AB135" s="7"/>
      <c r="AC135" s="8"/>
      <c r="AW135" s="9"/>
    </row>
    <row r="136" spans="1:58" x14ac:dyDescent="0.3">
      <c r="A136">
        <v>0</v>
      </c>
      <c r="B136" s="8">
        <v>0</v>
      </c>
      <c r="C136" s="6">
        <f t="shared" ref="C136" ca="1" si="87">RAND()</f>
        <v>0.60502274374350817</v>
      </c>
      <c r="D136" s="6">
        <f t="shared" ref="D136:D145" ca="1" si="88">IF(C136&gt;0.1,      IF(C136&lt;0.6,C136,ABS(1-C136)),C136+0.5)</f>
        <v>0.39497725625649183</v>
      </c>
      <c r="E136" s="6" t="str">
        <f t="shared" ref="E136:E141" si="89">IF(A136=0,"",_xlfn.CONCAT("## ",A136))</f>
        <v/>
      </c>
      <c r="F136" s="6" t="s">
        <v>160</v>
      </c>
      <c r="G136" s="6" t="s">
        <v>401</v>
      </c>
      <c r="H136" s="6">
        <f t="shared" ref="H136:H145" ca="1" si="90">ROUND(C136*100,0)</f>
        <v>61</v>
      </c>
      <c r="I136" s="6" t="s">
        <v>402</v>
      </c>
      <c r="J136" s="6">
        <f t="shared" ref="J136:J145" ca="1" si="91">ROUND(D136*100,0)</f>
        <v>39</v>
      </c>
      <c r="K136" s="6" t="s">
        <v>397</v>
      </c>
      <c r="V136" s="9"/>
      <c r="AB136" s="7"/>
      <c r="AC136" s="8"/>
      <c r="AW136" s="9"/>
    </row>
    <row r="137" spans="1:58" x14ac:dyDescent="0.3">
      <c r="A137">
        <v>0</v>
      </c>
      <c r="B137" s="8">
        <v>0</v>
      </c>
      <c r="C137" s="6">
        <f t="shared" ca="1" si="85"/>
        <v>0.99968776802868908</v>
      </c>
      <c r="D137" s="6">
        <f t="shared" ca="1" si="88"/>
        <v>3.1223197131091673E-4</v>
      </c>
      <c r="E137" s="6" t="str">
        <f t="shared" si="89"/>
        <v/>
      </c>
      <c r="F137" s="6" t="s">
        <v>160</v>
      </c>
      <c r="G137" s="6" t="s">
        <v>401</v>
      </c>
      <c r="H137" s="6">
        <f t="shared" ca="1" si="90"/>
        <v>100</v>
      </c>
      <c r="I137" s="6" t="s">
        <v>402</v>
      </c>
      <c r="J137" s="6">
        <f t="shared" ca="1" si="91"/>
        <v>0</v>
      </c>
      <c r="K137" s="6" t="s">
        <v>397</v>
      </c>
      <c r="V137" s="9"/>
      <c r="AB137" s="7"/>
      <c r="AC137" s="8"/>
      <c r="AD137" s="10"/>
      <c r="AE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BB137" s="10"/>
      <c r="BF137" s="10"/>
    </row>
    <row r="138" spans="1:58" x14ac:dyDescent="0.3">
      <c r="A138">
        <v>0</v>
      </c>
      <c r="B138" s="8">
        <v>0</v>
      </c>
      <c r="C138" s="6">
        <f t="shared" ca="1" si="85"/>
        <v>0.43876299778752403</v>
      </c>
      <c r="D138" s="6">
        <f t="shared" ca="1" si="88"/>
        <v>0.43876299778752403</v>
      </c>
      <c r="E138" s="6" t="str">
        <f t="shared" si="89"/>
        <v/>
      </c>
      <c r="F138" s="6" t="s">
        <v>160</v>
      </c>
      <c r="G138" s="6" t="s">
        <v>401</v>
      </c>
      <c r="H138" s="6">
        <f t="shared" ca="1" si="90"/>
        <v>44</v>
      </c>
      <c r="I138" s="6" t="s">
        <v>402</v>
      </c>
      <c r="J138" s="6">
        <f t="shared" ca="1" si="91"/>
        <v>44</v>
      </c>
      <c r="K138" s="6" t="s">
        <v>397</v>
      </c>
      <c r="V138" s="9"/>
      <c r="AB138" s="7"/>
      <c r="AC138" s="8"/>
      <c r="AW138" s="9"/>
    </row>
    <row r="139" spans="1:58" x14ac:dyDescent="0.3">
      <c r="A139">
        <v>0</v>
      </c>
      <c r="B139" s="8">
        <v>0</v>
      </c>
      <c r="C139" s="6">
        <f t="shared" ca="1" si="85"/>
        <v>0.92223844149331524</v>
      </c>
      <c r="D139" s="6">
        <f t="shared" ca="1" si="88"/>
        <v>7.7761558506684758E-2</v>
      </c>
      <c r="E139" s="6" t="str">
        <f t="shared" si="89"/>
        <v/>
      </c>
      <c r="F139" s="6" t="s">
        <v>160</v>
      </c>
      <c r="G139" s="6" t="s">
        <v>401</v>
      </c>
      <c r="H139" s="6">
        <f t="shared" ca="1" si="90"/>
        <v>92</v>
      </c>
      <c r="I139" s="6" t="s">
        <v>402</v>
      </c>
      <c r="J139" s="6">
        <f t="shared" ca="1" si="91"/>
        <v>8</v>
      </c>
      <c r="K139" s="6" t="s">
        <v>397</v>
      </c>
      <c r="V139" s="9"/>
      <c r="AB139" s="7"/>
      <c r="AC139" s="8"/>
      <c r="AW139" s="9"/>
    </row>
    <row r="140" spans="1:58" x14ac:dyDescent="0.3">
      <c r="A140">
        <v>0</v>
      </c>
      <c r="B140" s="8">
        <v>0</v>
      </c>
      <c r="C140" s="6">
        <f t="shared" ca="1" si="85"/>
        <v>9.8883979775805542E-2</v>
      </c>
      <c r="D140" s="6">
        <f t="shared" ca="1" si="88"/>
        <v>0.59888397977580554</v>
      </c>
      <c r="E140" s="6" t="str">
        <f t="shared" si="89"/>
        <v/>
      </c>
      <c r="F140" s="6" t="s">
        <v>160</v>
      </c>
      <c r="G140" s="6" t="s">
        <v>401</v>
      </c>
      <c r="H140" s="6">
        <f t="shared" ca="1" si="90"/>
        <v>10</v>
      </c>
      <c r="I140" s="6" t="s">
        <v>402</v>
      </c>
      <c r="J140" s="6">
        <f t="shared" ca="1" si="91"/>
        <v>60</v>
      </c>
      <c r="K140" s="6" t="s">
        <v>397</v>
      </c>
      <c r="AB140" s="7"/>
      <c r="AC140" s="8"/>
      <c r="AW140" s="9"/>
    </row>
    <row r="141" spans="1:58" x14ac:dyDescent="0.3">
      <c r="A141">
        <v>0</v>
      </c>
      <c r="B141" s="8">
        <v>0</v>
      </c>
      <c r="C141" s="6">
        <f t="shared" ca="1" si="85"/>
        <v>0.14679404311253841</v>
      </c>
      <c r="D141" s="6">
        <f t="shared" ca="1" si="88"/>
        <v>0.14679404311253841</v>
      </c>
      <c r="E141" s="6" t="str">
        <f t="shared" si="89"/>
        <v/>
      </c>
      <c r="F141" s="6" t="s">
        <v>160</v>
      </c>
      <c r="G141" s="6" t="s">
        <v>398</v>
      </c>
      <c r="H141" s="6">
        <f t="shared" ca="1" si="90"/>
        <v>15</v>
      </c>
      <c r="I141" s="6" t="s">
        <v>399</v>
      </c>
      <c r="J141" s="6">
        <f t="shared" ca="1" si="91"/>
        <v>15</v>
      </c>
      <c r="K141" s="6" t="s">
        <v>400</v>
      </c>
      <c r="V141" s="9"/>
      <c r="AB141" s="7"/>
      <c r="AC141" s="8"/>
      <c r="AW141" s="9"/>
    </row>
    <row r="142" spans="1:58" x14ac:dyDescent="0.3">
      <c r="A142">
        <v>0</v>
      </c>
      <c r="B142" s="8">
        <v>0</v>
      </c>
      <c r="C142" s="6">
        <f t="shared" ca="1" si="85"/>
        <v>0.53174911790571733</v>
      </c>
      <c r="D142" s="6">
        <f t="shared" ca="1" si="88"/>
        <v>0.53174911790571733</v>
      </c>
      <c r="F142" s="6" t="s">
        <v>160</v>
      </c>
      <c r="G142" s="6" t="s">
        <v>398</v>
      </c>
      <c r="H142" s="6">
        <f t="shared" ca="1" si="90"/>
        <v>53</v>
      </c>
      <c r="I142" s="6" t="s">
        <v>399</v>
      </c>
      <c r="J142" s="6">
        <f t="shared" ca="1" si="91"/>
        <v>53</v>
      </c>
      <c r="K142" s="6" t="s">
        <v>400</v>
      </c>
      <c r="V142" s="9"/>
      <c r="AB142" s="7"/>
      <c r="AC142" s="8"/>
      <c r="AW142" s="9"/>
    </row>
    <row r="143" spans="1:58" x14ac:dyDescent="0.3">
      <c r="A143">
        <v>0</v>
      </c>
      <c r="B143" s="8">
        <v>0</v>
      </c>
      <c r="C143" s="6">
        <f t="shared" ca="1" si="85"/>
        <v>0.94043246276740533</v>
      </c>
      <c r="D143" s="6">
        <f t="shared" ca="1" si="88"/>
        <v>5.9567537232594669E-2</v>
      </c>
      <c r="F143" s="6" t="s">
        <v>160</v>
      </c>
      <c r="G143" s="6" t="s">
        <v>398</v>
      </c>
      <c r="H143" s="6">
        <f t="shared" ca="1" si="90"/>
        <v>94</v>
      </c>
      <c r="I143" s="6" t="s">
        <v>399</v>
      </c>
      <c r="J143" s="6">
        <f t="shared" ca="1" si="91"/>
        <v>6</v>
      </c>
      <c r="K143" s="6" t="s">
        <v>400</v>
      </c>
      <c r="V143" s="9"/>
      <c r="AB143" s="7"/>
      <c r="AC143" s="8"/>
      <c r="AW143" s="9"/>
    </row>
    <row r="144" spans="1:58" x14ac:dyDescent="0.3">
      <c r="A144">
        <v>0</v>
      </c>
      <c r="B144" s="8">
        <v>0</v>
      </c>
      <c r="C144" s="6">
        <f t="shared" ca="1" si="85"/>
        <v>0.21347150795740932</v>
      </c>
      <c r="D144" s="6">
        <f t="shared" ca="1" si="88"/>
        <v>0.21347150795740932</v>
      </c>
      <c r="E144" s="6" t="str">
        <f t="shared" ref="E144:E145" si="92">IF(A144=0,"",_xlfn.CONCAT("## ",A144))</f>
        <v/>
      </c>
      <c r="F144" s="6" t="s">
        <v>160</v>
      </c>
      <c r="G144" s="6" t="s">
        <v>398</v>
      </c>
      <c r="H144" s="6">
        <f t="shared" ca="1" si="90"/>
        <v>21</v>
      </c>
      <c r="I144" s="6" t="s">
        <v>399</v>
      </c>
      <c r="J144" s="6">
        <f t="shared" ca="1" si="91"/>
        <v>21</v>
      </c>
      <c r="K144" s="6" t="s">
        <v>400</v>
      </c>
      <c r="V144" s="9"/>
      <c r="AB144" s="7"/>
      <c r="AC144" s="8"/>
      <c r="AW144" s="9"/>
    </row>
    <row r="145" spans="1:58" x14ac:dyDescent="0.3">
      <c r="A145">
        <v>0</v>
      </c>
      <c r="B145" s="8">
        <v>0</v>
      </c>
      <c r="C145" s="6">
        <f t="shared" ca="1" si="85"/>
        <v>0.79726257323756056</v>
      </c>
      <c r="D145" s="6">
        <f t="shared" ca="1" si="88"/>
        <v>0.20273742676243944</v>
      </c>
      <c r="E145" s="6" t="str">
        <f t="shared" si="92"/>
        <v/>
      </c>
      <c r="F145" s="6" t="s">
        <v>160</v>
      </c>
      <c r="G145" s="6" t="s">
        <v>398</v>
      </c>
      <c r="H145" s="6">
        <f t="shared" ca="1" si="90"/>
        <v>80</v>
      </c>
      <c r="I145" s="6" t="s">
        <v>399</v>
      </c>
      <c r="J145" s="6">
        <f t="shared" ca="1" si="91"/>
        <v>20</v>
      </c>
      <c r="K145" s="6" t="s">
        <v>400</v>
      </c>
      <c r="V145" s="9"/>
      <c r="AB145" s="7"/>
      <c r="AC145" s="8"/>
      <c r="AW145" s="9"/>
    </row>
    <row r="146" spans="1:58" x14ac:dyDescent="0.3">
      <c r="A146" t="s">
        <v>250</v>
      </c>
      <c r="B146" s="8">
        <v>0</v>
      </c>
      <c r="C146" s="8"/>
      <c r="E146" s="6" t="str">
        <f t="shared" ref="E146" si="93">IF(A146=0,"",A146)</f>
        <v>\end{enumerate}\newpage   \section*{Cuenta:  20111900045  }\begin{enumerate}</v>
      </c>
      <c r="V146" s="9"/>
      <c r="AB146" s="7"/>
      <c r="AC146" s="8"/>
      <c r="AW146" s="9"/>
    </row>
    <row r="147" spans="1:58" x14ac:dyDescent="0.3">
      <c r="A147">
        <v>0</v>
      </c>
      <c r="B147" s="8">
        <v>0</v>
      </c>
      <c r="C147" s="6">
        <f t="shared" ref="C147" ca="1" si="94">RAND()</f>
        <v>0.58976002075588663</v>
      </c>
      <c r="D147" s="6">
        <f t="shared" ref="D147:D156" ca="1" si="95">IF(C147&gt;0.1,      IF(C147&lt;0.6,C147,ABS(1-C147)),C147+0.5)</f>
        <v>0.58976002075588663</v>
      </c>
      <c r="E147" s="6" t="str">
        <f t="shared" ref="E147:E152" si="96">IF(A147=0,"",_xlfn.CONCAT("## ",A147))</f>
        <v/>
      </c>
      <c r="F147" s="6" t="s">
        <v>160</v>
      </c>
      <c r="G147" s="6" t="s">
        <v>401</v>
      </c>
      <c r="H147" s="6">
        <f t="shared" ref="H147:H156" ca="1" si="97">ROUND(C147*100,0)</f>
        <v>59</v>
      </c>
      <c r="I147" s="6" t="s">
        <v>402</v>
      </c>
      <c r="J147" s="6">
        <f t="shared" ref="J147:J156" ca="1" si="98">ROUND(D147*100,0)</f>
        <v>59</v>
      </c>
      <c r="K147" s="6" t="s">
        <v>397</v>
      </c>
      <c r="V147" s="9"/>
      <c r="AB147" s="7"/>
      <c r="AC147" s="8"/>
      <c r="AW147" s="9"/>
    </row>
    <row r="148" spans="1:58" x14ac:dyDescent="0.3">
      <c r="A148">
        <v>0</v>
      </c>
      <c r="B148" s="8">
        <v>0</v>
      </c>
      <c r="C148" s="6">
        <f t="shared" ca="1" si="85"/>
        <v>0.22388780090806393</v>
      </c>
      <c r="D148" s="6">
        <f t="shared" ca="1" si="95"/>
        <v>0.22388780090806393</v>
      </c>
      <c r="E148" s="6" t="str">
        <f t="shared" si="96"/>
        <v/>
      </c>
      <c r="F148" s="6" t="s">
        <v>160</v>
      </c>
      <c r="G148" s="6" t="s">
        <v>401</v>
      </c>
      <c r="H148" s="6">
        <f t="shared" ca="1" si="97"/>
        <v>22</v>
      </c>
      <c r="I148" s="6" t="s">
        <v>402</v>
      </c>
      <c r="J148" s="6">
        <f t="shared" ca="1" si="98"/>
        <v>22</v>
      </c>
      <c r="K148" s="6" t="s">
        <v>397</v>
      </c>
      <c r="V148" s="9"/>
      <c r="AB148" s="7"/>
      <c r="AC148" s="8"/>
      <c r="AD148" s="10"/>
      <c r="AE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BF148" s="10"/>
    </row>
    <row r="149" spans="1:58" x14ac:dyDescent="0.3">
      <c r="A149">
        <v>0</v>
      </c>
      <c r="B149" s="8">
        <v>0</v>
      </c>
      <c r="C149" s="6">
        <f t="shared" ca="1" si="85"/>
        <v>0.48758096605463308</v>
      </c>
      <c r="D149" s="6">
        <f t="shared" ca="1" si="95"/>
        <v>0.48758096605463308</v>
      </c>
      <c r="E149" s="6" t="str">
        <f t="shared" si="96"/>
        <v/>
      </c>
      <c r="F149" s="6" t="s">
        <v>160</v>
      </c>
      <c r="G149" s="6" t="s">
        <v>401</v>
      </c>
      <c r="H149" s="6">
        <f t="shared" ca="1" si="97"/>
        <v>49</v>
      </c>
      <c r="I149" s="6" t="s">
        <v>402</v>
      </c>
      <c r="J149" s="6">
        <f t="shared" ca="1" si="98"/>
        <v>49</v>
      </c>
      <c r="K149" s="6" t="s">
        <v>397</v>
      </c>
      <c r="AB149" s="7"/>
      <c r="AC149" s="8"/>
      <c r="AW149" s="9"/>
    </row>
    <row r="150" spans="1:58" x14ac:dyDescent="0.3">
      <c r="A150">
        <v>0</v>
      </c>
      <c r="B150" s="8">
        <v>0</v>
      </c>
      <c r="C150" s="6">
        <f t="shared" ca="1" si="85"/>
        <v>0.99933345127704087</v>
      </c>
      <c r="D150" s="6">
        <f t="shared" ca="1" si="95"/>
        <v>6.6654872295912604E-4</v>
      </c>
      <c r="E150" s="6" t="str">
        <f t="shared" si="96"/>
        <v/>
      </c>
      <c r="F150" s="6" t="s">
        <v>160</v>
      </c>
      <c r="G150" s="6" t="s">
        <v>401</v>
      </c>
      <c r="H150" s="6">
        <f t="shared" ca="1" si="97"/>
        <v>100</v>
      </c>
      <c r="I150" s="6" t="s">
        <v>402</v>
      </c>
      <c r="J150" s="6">
        <f t="shared" ca="1" si="98"/>
        <v>0</v>
      </c>
      <c r="K150" s="6" t="s">
        <v>397</v>
      </c>
      <c r="V150" s="9"/>
      <c r="AB150" s="7"/>
      <c r="AC150" s="8"/>
      <c r="AW150" s="9"/>
    </row>
    <row r="151" spans="1:58" x14ac:dyDescent="0.3">
      <c r="A151">
        <v>0</v>
      </c>
      <c r="B151" s="8">
        <v>0</v>
      </c>
      <c r="C151" s="6">
        <f t="shared" ca="1" si="85"/>
        <v>0.57019099364669601</v>
      </c>
      <c r="D151" s="6">
        <f t="shared" ca="1" si="95"/>
        <v>0.57019099364669601</v>
      </c>
      <c r="E151" s="6" t="str">
        <f t="shared" si="96"/>
        <v/>
      </c>
      <c r="F151" s="6" t="s">
        <v>160</v>
      </c>
      <c r="G151" s="6" t="s">
        <v>401</v>
      </c>
      <c r="H151" s="6">
        <f t="shared" ca="1" si="97"/>
        <v>57</v>
      </c>
      <c r="I151" s="6" t="s">
        <v>402</v>
      </c>
      <c r="J151" s="6">
        <f t="shared" ca="1" si="98"/>
        <v>57</v>
      </c>
      <c r="K151" s="6" t="s">
        <v>397</v>
      </c>
      <c r="V151" s="9"/>
      <c r="AB151" s="7"/>
      <c r="AC151" s="8"/>
      <c r="AW151" s="9"/>
    </row>
    <row r="152" spans="1:58" x14ac:dyDescent="0.3">
      <c r="A152">
        <v>0</v>
      </c>
      <c r="B152" s="8">
        <v>0</v>
      </c>
      <c r="C152" s="6">
        <f t="shared" ca="1" si="85"/>
        <v>0.86451179524273247</v>
      </c>
      <c r="D152" s="6">
        <f t="shared" ca="1" si="95"/>
        <v>0.13548820475726753</v>
      </c>
      <c r="E152" s="6" t="str">
        <f t="shared" si="96"/>
        <v/>
      </c>
      <c r="F152" s="6" t="s">
        <v>160</v>
      </c>
      <c r="G152" s="6" t="s">
        <v>398</v>
      </c>
      <c r="H152" s="6">
        <f t="shared" ca="1" si="97"/>
        <v>86</v>
      </c>
      <c r="I152" s="6" t="s">
        <v>399</v>
      </c>
      <c r="J152" s="6">
        <f t="shared" ca="1" si="98"/>
        <v>14</v>
      </c>
      <c r="K152" s="6" t="s">
        <v>400</v>
      </c>
      <c r="V152" s="9"/>
      <c r="AB152" s="7"/>
      <c r="AC152" s="8"/>
      <c r="AW152" s="9"/>
    </row>
    <row r="153" spans="1:58" x14ac:dyDescent="0.3">
      <c r="A153">
        <v>0</v>
      </c>
      <c r="B153" s="8">
        <v>0</v>
      </c>
      <c r="C153" s="6">
        <f t="shared" ca="1" si="85"/>
        <v>0.48102951782556846</v>
      </c>
      <c r="D153" s="6">
        <f t="shared" ca="1" si="95"/>
        <v>0.48102951782556846</v>
      </c>
      <c r="F153" s="6" t="s">
        <v>160</v>
      </c>
      <c r="G153" s="6" t="s">
        <v>398</v>
      </c>
      <c r="H153" s="6">
        <f t="shared" ca="1" si="97"/>
        <v>48</v>
      </c>
      <c r="I153" s="6" t="s">
        <v>399</v>
      </c>
      <c r="J153" s="6">
        <f t="shared" ca="1" si="98"/>
        <v>48</v>
      </c>
      <c r="K153" s="6" t="s">
        <v>400</v>
      </c>
      <c r="V153" s="9"/>
      <c r="AB153" s="7"/>
      <c r="AC153" s="8"/>
      <c r="AW153" s="9"/>
    </row>
    <row r="154" spans="1:58" x14ac:dyDescent="0.3">
      <c r="A154">
        <v>0</v>
      </c>
      <c r="B154" s="8">
        <v>0</v>
      </c>
      <c r="C154" s="6">
        <f t="shared" ca="1" si="85"/>
        <v>0.79827198669105626</v>
      </c>
      <c r="D154" s="6">
        <f t="shared" ca="1" si="95"/>
        <v>0.20172801330894374</v>
      </c>
      <c r="F154" s="6" t="s">
        <v>160</v>
      </c>
      <c r="G154" s="6" t="s">
        <v>398</v>
      </c>
      <c r="H154" s="6">
        <f t="shared" ca="1" si="97"/>
        <v>80</v>
      </c>
      <c r="I154" s="6" t="s">
        <v>399</v>
      </c>
      <c r="J154" s="6">
        <f t="shared" ca="1" si="98"/>
        <v>20</v>
      </c>
      <c r="K154" s="6" t="s">
        <v>400</v>
      </c>
      <c r="V154" s="9"/>
      <c r="AB154" s="7"/>
      <c r="AC154" s="8"/>
      <c r="AW154" s="9"/>
    </row>
    <row r="155" spans="1:58" x14ac:dyDescent="0.3">
      <c r="A155">
        <v>0</v>
      </c>
      <c r="B155" s="8">
        <v>0</v>
      </c>
      <c r="C155" s="6">
        <f t="shared" ca="1" si="85"/>
        <v>0.15358472967418757</v>
      </c>
      <c r="D155" s="6">
        <f t="shared" ca="1" si="95"/>
        <v>0.15358472967418757</v>
      </c>
      <c r="E155" s="6" t="str">
        <f t="shared" ref="E155:E156" si="99">IF(A155=0,"",_xlfn.CONCAT("## ",A155))</f>
        <v/>
      </c>
      <c r="F155" s="6" t="s">
        <v>160</v>
      </c>
      <c r="G155" s="6" t="s">
        <v>398</v>
      </c>
      <c r="H155" s="6">
        <f t="shared" ca="1" si="97"/>
        <v>15</v>
      </c>
      <c r="I155" s="6" t="s">
        <v>399</v>
      </c>
      <c r="J155" s="6">
        <f t="shared" ca="1" si="98"/>
        <v>15</v>
      </c>
      <c r="K155" s="6" t="s">
        <v>400</v>
      </c>
      <c r="V155" s="9"/>
      <c r="AB155" s="7"/>
      <c r="AC155" s="8"/>
      <c r="AW155" s="9"/>
    </row>
    <row r="156" spans="1:58" x14ac:dyDescent="0.3">
      <c r="A156">
        <v>0</v>
      </c>
      <c r="B156" s="8">
        <v>0</v>
      </c>
      <c r="C156" s="6">
        <f t="shared" ca="1" si="85"/>
        <v>0.14458629932420741</v>
      </c>
      <c r="D156" s="6">
        <f t="shared" ca="1" si="95"/>
        <v>0.14458629932420741</v>
      </c>
      <c r="E156" s="6" t="str">
        <f t="shared" si="99"/>
        <v/>
      </c>
      <c r="F156" s="6" t="s">
        <v>160</v>
      </c>
      <c r="G156" s="6" t="s">
        <v>398</v>
      </c>
      <c r="H156" s="6">
        <f t="shared" ca="1" si="97"/>
        <v>14</v>
      </c>
      <c r="I156" s="6" t="s">
        <v>399</v>
      </c>
      <c r="J156" s="6">
        <f t="shared" ca="1" si="98"/>
        <v>14</v>
      </c>
      <c r="K156" s="6" t="s">
        <v>400</v>
      </c>
      <c r="V156" s="9"/>
      <c r="AB156" s="7"/>
      <c r="AC156" s="8"/>
      <c r="AW156" s="9"/>
    </row>
    <row r="157" spans="1:58" x14ac:dyDescent="0.3">
      <c r="A157" t="s">
        <v>250</v>
      </c>
      <c r="B157" s="8">
        <v>0</v>
      </c>
      <c r="C157" s="8"/>
      <c r="E157" s="6" t="str">
        <f t="shared" ref="E157" si="100">IF(A157=0,"",A157)</f>
        <v>\end{enumerate}\newpage   \section*{Cuenta:  20111900045  }\begin{enumerate}</v>
      </c>
      <c r="V157" s="9"/>
      <c r="AB157" s="7"/>
      <c r="AC157" s="8"/>
      <c r="AW157" s="9"/>
    </row>
    <row r="158" spans="1:58" x14ac:dyDescent="0.3">
      <c r="A158">
        <v>0</v>
      </c>
      <c r="B158" s="8">
        <v>0</v>
      </c>
      <c r="C158" s="6">
        <f t="shared" ref="C158" ca="1" si="101">RAND()</f>
        <v>0.21293749379069349</v>
      </c>
      <c r="D158" s="6">
        <f t="shared" ref="D158:D167" ca="1" si="102">IF(C158&gt;0.1,      IF(C158&lt;0.6,C158,ABS(1-C158)),C158+0.5)</f>
        <v>0.21293749379069349</v>
      </c>
      <c r="E158" s="6" t="str">
        <f t="shared" ref="E158:E163" si="103">IF(A158=0,"",_xlfn.CONCAT("## ",A158))</f>
        <v/>
      </c>
      <c r="F158" s="6" t="s">
        <v>160</v>
      </c>
      <c r="G158" s="6" t="s">
        <v>401</v>
      </c>
      <c r="H158" s="6">
        <f t="shared" ref="H158:H167" ca="1" si="104">ROUND(C158*100,0)</f>
        <v>21</v>
      </c>
      <c r="I158" s="6" t="s">
        <v>402</v>
      </c>
      <c r="J158" s="6">
        <f t="shared" ref="J158:J167" ca="1" si="105">ROUND(D158*100,0)</f>
        <v>21</v>
      </c>
      <c r="K158" s="6" t="s">
        <v>397</v>
      </c>
      <c r="AB158" s="7"/>
      <c r="AC158" s="8"/>
      <c r="AW158" s="9"/>
    </row>
    <row r="159" spans="1:58" x14ac:dyDescent="0.3">
      <c r="A159">
        <v>0</v>
      </c>
      <c r="B159" s="8">
        <v>0</v>
      </c>
      <c r="C159" s="6">
        <f t="shared" ca="1" si="85"/>
        <v>0.63177491732485525</v>
      </c>
      <c r="D159" s="6">
        <f t="shared" ca="1" si="102"/>
        <v>0.36822508267514475</v>
      </c>
      <c r="E159" s="6" t="str">
        <f t="shared" si="103"/>
        <v/>
      </c>
      <c r="F159" s="6" t="s">
        <v>160</v>
      </c>
      <c r="G159" s="6" t="s">
        <v>401</v>
      </c>
      <c r="H159" s="6">
        <f t="shared" ca="1" si="104"/>
        <v>63</v>
      </c>
      <c r="I159" s="6" t="s">
        <v>402</v>
      </c>
      <c r="J159" s="6">
        <f t="shared" ca="1" si="105"/>
        <v>37</v>
      </c>
      <c r="K159" s="6" t="s">
        <v>397</v>
      </c>
      <c r="V159" s="9"/>
      <c r="AB159" s="7"/>
      <c r="AC159" s="8"/>
      <c r="AD159" s="10"/>
      <c r="AE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1"/>
      <c r="AX159" s="10"/>
      <c r="AY159" s="10"/>
    </row>
    <row r="160" spans="1:58" x14ac:dyDescent="0.3">
      <c r="A160">
        <v>0</v>
      </c>
      <c r="B160" s="8">
        <v>0</v>
      </c>
      <c r="C160" s="6">
        <f t="shared" ca="1" si="85"/>
        <v>0.17957209431924948</v>
      </c>
      <c r="D160" s="6">
        <f t="shared" ca="1" si="102"/>
        <v>0.17957209431924948</v>
      </c>
      <c r="E160" s="6" t="str">
        <f t="shared" si="103"/>
        <v/>
      </c>
      <c r="F160" s="6" t="s">
        <v>160</v>
      </c>
      <c r="G160" s="6" t="s">
        <v>401</v>
      </c>
      <c r="H160" s="6">
        <f t="shared" ca="1" si="104"/>
        <v>18</v>
      </c>
      <c r="I160" s="6" t="s">
        <v>402</v>
      </c>
      <c r="J160" s="6">
        <f t="shared" ca="1" si="105"/>
        <v>18</v>
      </c>
      <c r="K160" s="6" t="s">
        <v>397</v>
      </c>
      <c r="V160" s="9"/>
      <c r="AB160" s="7"/>
      <c r="AC160" s="8"/>
      <c r="AW160" s="9"/>
    </row>
    <row r="161" spans="1:58" x14ac:dyDescent="0.3">
      <c r="A161">
        <v>0</v>
      </c>
      <c r="B161" s="8">
        <v>0</v>
      </c>
      <c r="C161" s="6">
        <f t="shared" ca="1" si="85"/>
        <v>0.28983631289602751</v>
      </c>
      <c r="D161" s="6">
        <f t="shared" ca="1" si="102"/>
        <v>0.28983631289602751</v>
      </c>
      <c r="E161" s="6" t="str">
        <f t="shared" si="103"/>
        <v/>
      </c>
      <c r="F161" s="6" t="s">
        <v>160</v>
      </c>
      <c r="G161" s="6" t="s">
        <v>401</v>
      </c>
      <c r="H161" s="6">
        <f t="shared" ca="1" si="104"/>
        <v>29</v>
      </c>
      <c r="I161" s="6" t="s">
        <v>402</v>
      </c>
      <c r="J161" s="6">
        <f t="shared" ca="1" si="105"/>
        <v>29</v>
      </c>
      <c r="K161" s="6" t="s">
        <v>397</v>
      </c>
      <c r="V161" s="9"/>
      <c r="AB161" s="7"/>
      <c r="AC161" s="8"/>
      <c r="AW161" s="9"/>
    </row>
    <row r="162" spans="1:58" x14ac:dyDescent="0.3">
      <c r="A162">
        <v>0</v>
      </c>
      <c r="B162" s="8">
        <v>0</v>
      </c>
      <c r="C162" s="6">
        <f t="shared" ca="1" si="85"/>
        <v>2.307721100546789E-2</v>
      </c>
      <c r="D162" s="6">
        <f t="shared" ca="1" si="102"/>
        <v>0.52307721100546789</v>
      </c>
      <c r="E162" s="6" t="str">
        <f t="shared" si="103"/>
        <v/>
      </c>
      <c r="F162" s="6" t="s">
        <v>160</v>
      </c>
      <c r="G162" s="6" t="s">
        <v>401</v>
      </c>
      <c r="H162" s="6">
        <f t="shared" ca="1" si="104"/>
        <v>2</v>
      </c>
      <c r="I162" s="6" t="s">
        <v>402</v>
      </c>
      <c r="J162" s="6">
        <f t="shared" ca="1" si="105"/>
        <v>52</v>
      </c>
      <c r="K162" s="6" t="s">
        <v>397</v>
      </c>
      <c r="V162" s="9"/>
      <c r="AB162" s="7"/>
      <c r="AC162" s="8"/>
      <c r="AW162" s="9"/>
    </row>
    <row r="163" spans="1:58" x14ac:dyDescent="0.3">
      <c r="A163">
        <v>0</v>
      </c>
      <c r="B163" s="8">
        <v>0</v>
      </c>
      <c r="C163" s="6">
        <f t="shared" ca="1" si="85"/>
        <v>0.82323075080585062</v>
      </c>
      <c r="D163" s="6">
        <f t="shared" ca="1" si="102"/>
        <v>0.17676924919414938</v>
      </c>
      <c r="E163" s="6" t="str">
        <f t="shared" si="103"/>
        <v/>
      </c>
      <c r="F163" s="6" t="s">
        <v>160</v>
      </c>
      <c r="G163" s="6" t="s">
        <v>398</v>
      </c>
      <c r="H163" s="6">
        <f t="shared" ca="1" si="104"/>
        <v>82</v>
      </c>
      <c r="I163" s="6" t="s">
        <v>399</v>
      </c>
      <c r="J163" s="6">
        <f t="shared" ca="1" si="105"/>
        <v>18</v>
      </c>
      <c r="K163" s="6" t="s">
        <v>400</v>
      </c>
      <c r="V163" s="9"/>
      <c r="AB163" s="7"/>
      <c r="AC163" s="8"/>
      <c r="AW163" s="9"/>
    </row>
    <row r="164" spans="1:58" x14ac:dyDescent="0.3">
      <c r="A164">
        <v>0</v>
      </c>
      <c r="B164" s="8">
        <v>0</v>
      </c>
      <c r="C164" s="6">
        <f t="shared" ca="1" si="85"/>
        <v>0.49294300598787821</v>
      </c>
      <c r="D164" s="6">
        <f t="shared" ca="1" si="102"/>
        <v>0.49294300598787821</v>
      </c>
      <c r="F164" s="6" t="s">
        <v>160</v>
      </c>
      <c r="G164" s="6" t="s">
        <v>398</v>
      </c>
      <c r="H164" s="6">
        <f t="shared" ca="1" si="104"/>
        <v>49</v>
      </c>
      <c r="I164" s="6" t="s">
        <v>399</v>
      </c>
      <c r="J164" s="6">
        <f t="shared" ca="1" si="105"/>
        <v>49</v>
      </c>
      <c r="K164" s="6" t="s">
        <v>400</v>
      </c>
      <c r="V164" s="9"/>
      <c r="AB164" s="7"/>
      <c r="AC164" s="8"/>
      <c r="AW164" s="9"/>
    </row>
    <row r="165" spans="1:58" x14ac:dyDescent="0.3">
      <c r="A165">
        <v>0</v>
      </c>
      <c r="B165" s="8">
        <v>0</v>
      </c>
      <c r="C165" s="6">
        <f t="shared" ca="1" si="85"/>
        <v>0.70644619314901402</v>
      </c>
      <c r="D165" s="6">
        <f t="shared" ca="1" si="102"/>
        <v>0.29355380685098598</v>
      </c>
      <c r="F165" s="6" t="s">
        <v>160</v>
      </c>
      <c r="G165" s="6" t="s">
        <v>398</v>
      </c>
      <c r="H165" s="6">
        <f t="shared" ca="1" si="104"/>
        <v>71</v>
      </c>
      <c r="I165" s="6" t="s">
        <v>399</v>
      </c>
      <c r="J165" s="6">
        <f t="shared" ca="1" si="105"/>
        <v>29</v>
      </c>
      <c r="K165" s="6" t="s">
        <v>400</v>
      </c>
      <c r="V165" s="9"/>
      <c r="AB165" s="7"/>
      <c r="AC165" s="8"/>
      <c r="AW165" s="9"/>
    </row>
    <row r="166" spans="1:58" x14ac:dyDescent="0.3">
      <c r="A166">
        <v>0</v>
      </c>
      <c r="B166" s="8">
        <v>0</v>
      </c>
      <c r="C166" s="6">
        <f t="shared" ca="1" si="85"/>
        <v>0.95426330609337662</v>
      </c>
      <c r="D166" s="6">
        <f t="shared" ca="1" si="102"/>
        <v>4.5736693906623382E-2</v>
      </c>
      <c r="E166" s="6" t="str">
        <f t="shared" ref="E166:E167" si="106">IF(A166=0,"",_xlfn.CONCAT("## ",A166))</f>
        <v/>
      </c>
      <c r="F166" s="6" t="s">
        <v>160</v>
      </c>
      <c r="G166" s="6" t="s">
        <v>398</v>
      </c>
      <c r="H166" s="6">
        <f t="shared" ca="1" si="104"/>
        <v>95</v>
      </c>
      <c r="I166" s="6" t="s">
        <v>399</v>
      </c>
      <c r="J166" s="6">
        <f t="shared" ca="1" si="105"/>
        <v>5</v>
      </c>
      <c r="K166" s="6" t="s">
        <v>400</v>
      </c>
      <c r="V166" s="9"/>
      <c r="AB166" s="7"/>
      <c r="AC166" s="8"/>
      <c r="AW166" s="9"/>
    </row>
    <row r="167" spans="1:58" x14ac:dyDescent="0.3">
      <c r="A167">
        <v>0</v>
      </c>
      <c r="B167" s="8">
        <v>0</v>
      </c>
      <c r="C167" s="6">
        <f t="shared" ca="1" si="85"/>
        <v>0.19508721482101432</v>
      </c>
      <c r="D167" s="6">
        <f t="shared" ca="1" si="102"/>
        <v>0.19508721482101432</v>
      </c>
      <c r="E167" s="6" t="str">
        <f t="shared" si="106"/>
        <v/>
      </c>
      <c r="F167" s="6" t="s">
        <v>160</v>
      </c>
      <c r="G167" s="6" t="s">
        <v>398</v>
      </c>
      <c r="H167" s="6">
        <f t="shared" ca="1" si="104"/>
        <v>20</v>
      </c>
      <c r="I167" s="6" t="s">
        <v>399</v>
      </c>
      <c r="J167" s="6">
        <f t="shared" ca="1" si="105"/>
        <v>20</v>
      </c>
      <c r="K167" s="6" t="s">
        <v>400</v>
      </c>
      <c r="AB167" s="7"/>
      <c r="AC167" s="8"/>
      <c r="AW167" s="9"/>
    </row>
    <row r="168" spans="1:58" x14ac:dyDescent="0.3">
      <c r="A168" t="s">
        <v>250</v>
      </c>
      <c r="B168" s="8">
        <v>0</v>
      </c>
      <c r="C168" s="8"/>
      <c r="E168" s="6" t="str">
        <f t="shared" ref="E168" si="107">IF(A168=0,"",A168)</f>
        <v>\end{enumerate}\newpage   \section*{Cuenta:  20111900045  }\begin{enumerate}</v>
      </c>
      <c r="V168" s="9"/>
      <c r="AB168" s="7"/>
      <c r="AC168" s="8"/>
      <c r="AW168" s="9"/>
    </row>
    <row r="169" spans="1:58" x14ac:dyDescent="0.3">
      <c r="A169">
        <v>0</v>
      </c>
      <c r="B169" s="8">
        <v>0</v>
      </c>
      <c r="C169" s="6">
        <f t="shared" ref="C169" ca="1" si="108">RAND()</f>
        <v>0.8875754848803028</v>
      </c>
      <c r="D169" s="6">
        <f t="shared" ref="D169:D178" ca="1" si="109">IF(C169&gt;0.1,      IF(C169&lt;0.6,C169,ABS(1-C169)),C169+0.5)</f>
        <v>0.1124245151196972</v>
      </c>
      <c r="E169" s="6" t="str">
        <f t="shared" ref="E169:E174" si="110">IF(A169=0,"",_xlfn.CONCAT("## ",A169))</f>
        <v/>
      </c>
      <c r="F169" s="6" t="s">
        <v>160</v>
      </c>
      <c r="G169" s="6" t="s">
        <v>401</v>
      </c>
      <c r="H169" s="6">
        <f t="shared" ref="H169:H178" ca="1" si="111">ROUND(C169*100,0)</f>
        <v>89</v>
      </c>
      <c r="I169" s="6" t="s">
        <v>402</v>
      </c>
      <c r="J169" s="6">
        <f t="shared" ref="J169:J178" ca="1" si="112">ROUND(D169*100,0)</f>
        <v>11</v>
      </c>
      <c r="K169" s="6" t="s">
        <v>397</v>
      </c>
      <c r="V169" s="9"/>
      <c r="AB169" s="7"/>
      <c r="AC169" s="8"/>
      <c r="AW169" s="9"/>
    </row>
    <row r="170" spans="1:58" x14ac:dyDescent="0.3">
      <c r="A170">
        <v>0</v>
      </c>
      <c r="B170" s="8">
        <v>0</v>
      </c>
      <c r="C170" s="6">
        <f t="shared" ca="1" si="85"/>
        <v>0.39578688038744059</v>
      </c>
      <c r="D170" s="6">
        <f t="shared" ca="1" si="109"/>
        <v>0.39578688038744059</v>
      </c>
      <c r="E170" s="6" t="str">
        <f t="shared" si="110"/>
        <v/>
      </c>
      <c r="F170" s="6" t="s">
        <v>160</v>
      </c>
      <c r="G170" s="6" t="s">
        <v>401</v>
      </c>
      <c r="H170" s="6">
        <f t="shared" ca="1" si="111"/>
        <v>40</v>
      </c>
      <c r="I170" s="6" t="s">
        <v>402</v>
      </c>
      <c r="J170" s="6">
        <f t="shared" ca="1" si="112"/>
        <v>40</v>
      </c>
      <c r="K170" s="6" t="s">
        <v>397</v>
      </c>
      <c r="V170" s="9"/>
      <c r="AB170" s="7"/>
      <c r="AC170" s="8"/>
      <c r="AD170" s="10"/>
      <c r="AE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BB170" s="10"/>
      <c r="BF170" s="10"/>
    </row>
    <row r="171" spans="1:58" x14ac:dyDescent="0.3">
      <c r="A171">
        <v>0</v>
      </c>
      <c r="B171" s="8">
        <v>0</v>
      </c>
      <c r="C171" s="6">
        <f t="shared" ca="1" si="85"/>
        <v>0.59904222332734236</v>
      </c>
      <c r="D171" s="6">
        <f t="shared" ca="1" si="109"/>
        <v>0.59904222332734236</v>
      </c>
      <c r="E171" s="6" t="str">
        <f t="shared" si="110"/>
        <v/>
      </c>
      <c r="F171" s="6" t="s">
        <v>160</v>
      </c>
      <c r="G171" s="6" t="s">
        <v>401</v>
      </c>
      <c r="H171" s="6">
        <f t="shared" ca="1" si="111"/>
        <v>60</v>
      </c>
      <c r="I171" s="6" t="s">
        <v>402</v>
      </c>
      <c r="J171" s="6">
        <f t="shared" ca="1" si="112"/>
        <v>60</v>
      </c>
      <c r="K171" s="6" t="s">
        <v>397</v>
      </c>
      <c r="V171" s="9"/>
      <c r="AB171" s="7"/>
      <c r="AC171" s="8"/>
      <c r="AW171" s="9"/>
    </row>
    <row r="172" spans="1:58" x14ac:dyDescent="0.3">
      <c r="A172">
        <v>0</v>
      </c>
      <c r="B172" s="8">
        <v>0</v>
      </c>
      <c r="C172" s="6">
        <f t="shared" ca="1" si="85"/>
        <v>0.89817045666085549</v>
      </c>
      <c r="D172" s="6">
        <f t="shared" ca="1" si="109"/>
        <v>0.10182954333914451</v>
      </c>
      <c r="E172" s="6" t="str">
        <f t="shared" si="110"/>
        <v/>
      </c>
      <c r="F172" s="6" t="s">
        <v>160</v>
      </c>
      <c r="G172" s="6" t="s">
        <v>401</v>
      </c>
      <c r="H172" s="6">
        <f t="shared" ca="1" si="111"/>
        <v>90</v>
      </c>
      <c r="I172" s="6" t="s">
        <v>402</v>
      </c>
      <c r="J172" s="6">
        <f t="shared" ca="1" si="112"/>
        <v>10</v>
      </c>
      <c r="K172" s="6" t="s">
        <v>397</v>
      </c>
      <c r="V172" s="9"/>
      <c r="AB172" s="7"/>
      <c r="AC172" s="8"/>
      <c r="AW172" s="9"/>
    </row>
    <row r="173" spans="1:58" x14ac:dyDescent="0.3">
      <c r="A173">
        <v>0</v>
      </c>
      <c r="B173" s="8">
        <v>0</v>
      </c>
      <c r="C173" s="6">
        <f t="shared" ca="1" si="85"/>
        <v>4.3923183966858237E-2</v>
      </c>
      <c r="D173" s="6">
        <f t="shared" ca="1" si="109"/>
        <v>0.54392318396685824</v>
      </c>
      <c r="E173" s="6" t="str">
        <f t="shared" si="110"/>
        <v/>
      </c>
      <c r="F173" s="6" t="s">
        <v>160</v>
      </c>
      <c r="G173" s="6" t="s">
        <v>401</v>
      </c>
      <c r="H173" s="6">
        <f t="shared" ca="1" si="111"/>
        <v>4</v>
      </c>
      <c r="I173" s="6" t="s">
        <v>402</v>
      </c>
      <c r="J173" s="6">
        <f t="shared" ca="1" si="112"/>
        <v>54</v>
      </c>
      <c r="K173" s="6" t="s">
        <v>397</v>
      </c>
      <c r="V173" s="9"/>
      <c r="AB173" s="7"/>
      <c r="AC173" s="8"/>
      <c r="AW173" s="9"/>
    </row>
    <row r="174" spans="1:58" x14ac:dyDescent="0.3">
      <c r="A174">
        <v>0</v>
      </c>
      <c r="B174" s="8">
        <v>0</v>
      </c>
      <c r="C174" s="6">
        <f t="shared" ca="1" si="85"/>
        <v>0.32737466623421008</v>
      </c>
      <c r="D174" s="6">
        <f t="shared" ca="1" si="109"/>
        <v>0.32737466623421008</v>
      </c>
      <c r="E174" s="6" t="str">
        <f t="shared" si="110"/>
        <v/>
      </c>
      <c r="F174" s="6" t="s">
        <v>160</v>
      </c>
      <c r="G174" s="6" t="s">
        <v>398</v>
      </c>
      <c r="H174" s="6">
        <f t="shared" ca="1" si="111"/>
        <v>33</v>
      </c>
      <c r="I174" s="6" t="s">
        <v>399</v>
      </c>
      <c r="J174" s="6">
        <f t="shared" ca="1" si="112"/>
        <v>33</v>
      </c>
      <c r="K174" s="6" t="s">
        <v>400</v>
      </c>
      <c r="V174" s="9"/>
      <c r="AB174" s="7"/>
      <c r="AC174" s="8"/>
      <c r="AW174" s="9"/>
    </row>
    <row r="175" spans="1:58" x14ac:dyDescent="0.3">
      <c r="A175">
        <v>0</v>
      </c>
      <c r="B175" s="8">
        <v>0</v>
      </c>
      <c r="C175" s="6">
        <f t="shared" ca="1" si="85"/>
        <v>0.77237967187922307</v>
      </c>
      <c r="D175" s="6">
        <f t="shared" ca="1" si="109"/>
        <v>0.22762032812077693</v>
      </c>
      <c r="F175" s="6" t="s">
        <v>160</v>
      </c>
      <c r="G175" s="6" t="s">
        <v>398</v>
      </c>
      <c r="H175" s="6">
        <f t="shared" ca="1" si="111"/>
        <v>77</v>
      </c>
      <c r="I175" s="6" t="s">
        <v>399</v>
      </c>
      <c r="J175" s="6">
        <f t="shared" ca="1" si="112"/>
        <v>23</v>
      </c>
      <c r="K175" s="6" t="s">
        <v>400</v>
      </c>
      <c r="V175" s="9"/>
      <c r="AB175" s="7"/>
      <c r="AC175" s="8"/>
      <c r="AW175" s="9"/>
    </row>
    <row r="176" spans="1:58" x14ac:dyDescent="0.3">
      <c r="A176">
        <v>0</v>
      </c>
      <c r="B176" s="8">
        <v>0</v>
      </c>
      <c r="C176" s="6">
        <f t="shared" ca="1" si="85"/>
        <v>0.81683397726805707</v>
      </c>
      <c r="D176" s="6">
        <f t="shared" ca="1" si="109"/>
        <v>0.18316602273194293</v>
      </c>
      <c r="F176" s="6" t="s">
        <v>160</v>
      </c>
      <c r="G176" s="6" t="s">
        <v>398</v>
      </c>
      <c r="H176" s="6">
        <f t="shared" ca="1" si="111"/>
        <v>82</v>
      </c>
      <c r="I176" s="6" t="s">
        <v>399</v>
      </c>
      <c r="J176" s="6">
        <f t="shared" ca="1" si="112"/>
        <v>18</v>
      </c>
      <c r="K176" s="6" t="s">
        <v>400</v>
      </c>
      <c r="AB176" s="7"/>
      <c r="AC176" s="8"/>
      <c r="AW176" s="9"/>
    </row>
    <row r="177" spans="1:58" x14ac:dyDescent="0.3">
      <c r="A177">
        <v>0</v>
      </c>
      <c r="B177" s="8">
        <v>0</v>
      </c>
      <c r="C177" s="6">
        <f t="shared" ca="1" si="85"/>
        <v>3.5527328967039917E-3</v>
      </c>
      <c r="D177" s="6">
        <f t="shared" ca="1" si="109"/>
        <v>0.50355273289670399</v>
      </c>
      <c r="E177" s="6" t="str">
        <f t="shared" ref="E177:E178" si="113">IF(A177=0,"",_xlfn.CONCAT("## ",A177))</f>
        <v/>
      </c>
      <c r="F177" s="6" t="s">
        <v>160</v>
      </c>
      <c r="G177" s="6" t="s">
        <v>398</v>
      </c>
      <c r="H177" s="6">
        <f t="shared" ca="1" si="111"/>
        <v>0</v>
      </c>
      <c r="I177" s="6" t="s">
        <v>399</v>
      </c>
      <c r="J177" s="6">
        <f t="shared" ca="1" si="112"/>
        <v>50</v>
      </c>
      <c r="K177" s="6" t="s">
        <v>400</v>
      </c>
      <c r="V177" s="9"/>
      <c r="AB177" s="7"/>
      <c r="AC177" s="8"/>
      <c r="AW177" s="9"/>
    </row>
    <row r="178" spans="1:58" x14ac:dyDescent="0.3">
      <c r="A178">
        <v>0</v>
      </c>
      <c r="B178" s="8">
        <v>0</v>
      </c>
      <c r="C178" s="6">
        <f t="shared" ca="1" si="85"/>
        <v>0.1971879047948123</v>
      </c>
      <c r="D178" s="6">
        <f t="shared" ca="1" si="109"/>
        <v>0.1971879047948123</v>
      </c>
      <c r="E178" s="6" t="str">
        <f t="shared" si="113"/>
        <v/>
      </c>
      <c r="F178" s="6" t="s">
        <v>160</v>
      </c>
      <c r="G178" s="6" t="s">
        <v>398</v>
      </c>
      <c r="H178" s="6">
        <f t="shared" ca="1" si="111"/>
        <v>20</v>
      </c>
      <c r="I178" s="6" t="s">
        <v>399</v>
      </c>
      <c r="J178" s="6">
        <f t="shared" ca="1" si="112"/>
        <v>20</v>
      </c>
      <c r="K178" s="6" t="s">
        <v>400</v>
      </c>
      <c r="V178" s="9"/>
      <c r="AB178" s="7"/>
      <c r="AC178" s="8"/>
      <c r="AW178" s="9"/>
    </row>
    <row r="179" spans="1:58" x14ac:dyDescent="0.3">
      <c r="A179" t="s">
        <v>250</v>
      </c>
      <c r="B179" s="8">
        <v>0</v>
      </c>
      <c r="C179" s="8"/>
      <c r="E179" s="6" t="str">
        <f t="shared" ref="E179" si="114">IF(A179=0,"",A179)</f>
        <v>\end{enumerate}\newpage   \section*{Cuenta:  20111900045  }\begin{enumerate}</v>
      </c>
      <c r="V179" s="9"/>
      <c r="AB179" s="7"/>
      <c r="AC179" s="8"/>
      <c r="AW179" s="9"/>
    </row>
    <row r="180" spans="1:58" x14ac:dyDescent="0.3">
      <c r="A180">
        <v>0</v>
      </c>
      <c r="B180" s="8">
        <v>0</v>
      </c>
      <c r="C180" s="6">
        <f t="shared" ref="C180" ca="1" si="115">RAND()</f>
        <v>0.76840888072370817</v>
      </c>
      <c r="D180" s="6">
        <f t="shared" ref="D180:D189" ca="1" si="116">IF(C180&gt;0.1,      IF(C180&lt;0.6,C180,ABS(1-C180)),C180+0.5)</f>
        <v>0.23159111927629183</v>
      </c>
      <c r="E180" s="6" t="str">
        <f t="shared" ref="E180:E185" si="117">IF(A180=0,"",_xlfn.CONCAT("## ",A180))</f>
        <v/>
      </c>
      <c r="F180" s="6" t="s">
        <v>160</v>
      </c>
      <c r="G180" s="6" t="s">
        <v>401</v>
      </c>
      <c r="H180" s="6">
        <f t="shared" ref="H180:H189" ca="1" si="118">ROUND(C180*100,0)</f>
        <v>77</v>
      </c>
      <c r="I180" s="6" t="s">
        <v>402</v>
      </c>
      <c r="J180" s="6">
        <f t="shared" ref="J180:J189" ca="1" si="119">ROUND(D180*100,0)</f>
        <v>23</v>
      </c>
      <c r="K180" s="6" t="s">
        <v>397</v>
      </c>
      <c r="V180" s="9"/>
      <c r="AB180" s="7"/>
      <c r="AC180" s="8"/>
      <c r="AW180" s="9"/>
    </row>
    <row r="181" spans="1:58" x14ac:dyDescent="0.3">
      <c r="A181">
        <v>0</v>
      </c>
      <c r="B181" s="8">
        <v>0</v>
      </c>
      <c r="C181" s="6">
        <f t="shared" ca="1" si="85"/>
        <v>0.82197788803859373</v>
      </c>
      <c r="D181" s="6">
        <f t="shared" ca="1" si="116"/>
        <v>0.17802211196140627</v>
      </c>
      <c r="E181" s="6" t="str">
        <f t="shared" si="117"/>
        <v/>
      </c>
      <c r="F181" s="6" t="s">
        <v>160</v>
      </c>
      <c r="G181" s="6" t="s">
        <v>401</v>
      </c>
      <c r="H181" s="6">
        <f t="shared" ca="1" si="118"/>
        <v>82</v>
      </c>
      <c r="I181" s="6" t="s">
        <v>402</v>
      </c>
      <c r="J181" s="6">
        <f t="shared" ca="1" si="119"/>
        <v>18</v>
      </c>
      <c r="K181" s="6" t="s">
        <v>397</v>
      </c>
      <c r="V181" s="9"/>
      <c r="AB181" s="7"/>
      <c r="AC181" s="8"/>
      <c r="AD181" s="10"/>
      <c r="AE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BB181" s="10"/>
      <c r="BF181" s="10"/>
    </row>
    <row r="182" spans="1:58" x14ac:dyDescent="0.3">
      <c r="A182">
        <v>0</v>
      </c>
      <c r="B182" s="8">
        <v>0</v>
      </c>
      <c r="C182" s="6">
        <f t="shared" ca="1" si="85"/>
        <v>0.58203896258924948</v>
      </c>
      <c r="D182" s="6">
        <f t="shared" ca="1" si="116"/>
        <v>0.58203896258924948</v>
      </c>
      <c r="E182" s="6" t="str">
        <f t="shared" si="117"/>
        <v/>
      </c>
      <c r="F182" s="6" t="s">
        <v>160</v>
      </c>
      <c r="G182" s="6" t="s">
        <v>401</v>
      </c>
      <c r="H182" s="6">
        <f t="shared" ca="1" si="118"/>
        <v>58</v>
      </c>
      <c r="I182" s="6" t="s">
        <v>402</v>
      </c>
      <c r="J182" s="6">
        <f t="shared" ca="1" si="119"/>
        <v>58</v>
      </c>
      <c r="K182" s="6" t="s">
        <v>397</v>
      </c>
      <c r="V182" s="9"/>
      <c r="AB182" s="7"/>
      <c r="AC182" s="8"/>
      <c r="AW182" s="9"/>
    </row>
    <row r="183" spans="1:58" x14ac:dyDescent="0.3">
      <c r="A183">
        <v>0</v>
      </c>
      <c r="B183" s="8">
        <v>0</v>
      </c>
      <c r="C183" s="6">
        <f t="shared" ca="1" si="85"/>
        <v>0.22334317901454037</v>
      </c>
      <c r="D183" s="6">
        <f t="shared" ca="1" si="116"/>
        <v>0.22334317901454037</v>
      </c>
      <c r="E183" s="6" t="str">
        <f t="shared" si="117"/>
        <v/>
      </c>
      <c r="F183" s="6" t="s">
        <v>160</v>
      </c>
      <c r="G183" s="6" t="s">
        <v>401</v>
      </c>
      <c r="H183" s="6">
        <f t="shared" ca="1" si="118"/>
        <v>22</v>
      </c>
      <c r="I183" s="6" t="s">
        <v>402</v>
      </c>
      <c r="J183" s="6">
        <f t="shared" ca="1" si="119"/>
        <v>22</v>
      </c>
      <c r="K183" s="6" t="s">
        <v>397</v>
      </c>
      <c r="V183" s="9"/>
      <c r="AB183" s="7"/>
      <c r="AC183" s="8"/>
      <c r="AW183" s="9"/>
    </row>
    <row r="184" spans="1:58" x14ac:dyDescent="0.3">
      <c r="A184">
        <v>0</v>
      </c>
      <c r="B184" s="8">
        <v>0</v>
      </c>
      <c r="C184" s="6">
        <f t="shared" ca="1" si="85"/>
        <v>0.75904085478370109</v>
      </c>
      <c r="D184" s="6">
        <f t="shared" ca="1" si="116"/>
        <v>0.24095914521629891</v>
      </c>
      <c r="E184" s="6" t="str">
        <f t="shared" si="117"/>
        <v/>
      </c>
      <c r="F184" s="6" t="s">
        <v>160</v>
      </c>
      <c r="G184" s="6" t="s">
        <v>401</v>
      </c>
      <c r="H184" s="6">
        <f t="shared" ca="1" si="118"/>
        <v>76</v>
      </c>
      <c r="I184" s="6" t="s">
        <v>402</v>
      </c>
      <c r="J184" s="6">
        <f t="shared" ca="1" si="119"/>
        <v>24</v>
      </c>
      <c r="K184" s="6" t="s">
        <v>397</v>
      </c>
      <c r="V184" s="9"/>
      <c r="AB184" s="7"/>
      <c r="AC184" s="8"/>
      <c r="AW184" s="9"/>
    </row>
    <row r="185" spans="1:58" x14ac:dyDescent="0.3">
      <c r="A185">
        <v>0</v>
      </c>
      <c r="B185" s="8">
        <v>0</v>
      </c>
      <c r="C185" s="6">
        <f t="shared" ca="1" si="85"/>
        <v>0.40027457991213289</v>
      </c>
      <c r="D185" s="6">
        <f t="shared" ca="1" si="116"/>
        <v>0.40027457991213289</v>
      </c>
      <c r="E185" s="6" t="str">
        <f t="shared" si="117"/>
        <v/>
      </c>
      <c r="F185" s="6" t="s">
        <v>160</v>
      </c>
      <c r="G185" s="6" t="s">
        <v>398</v>
      </c>
      <c r="H185" s="6">
        <f t="shared" ca="1" si="118"/>
        <v>40</v>
      </c>
      <c r="I185" s="6" t="s">
        <v>399</v>
      </c>
      <c r="J185" s="6">
        <f t="shared" ca="1" si="119"/>
        <v>40</v>
      </c>
      <c r="K185" s="6" t="s">
        <v>400</v>
      </c>
      <c r="AB185" s="7"/>
      <c r="AC185" s="8"/>
      <c r="AW185" s="9"/>
    </row>
    <row r="186" spans="1:58" x14ac:dyDescent="0.3">
      <c r="A186">
        <v>0</v>
      </c>
      <c r="B186" s="8">
        <v>0</v>
      </c>
      <c r="C186" s="6">
        <f t="shared" ca="1" si="85"/>
        <v>0.34289421752662796</v>
      </c>
      <c r="D186" s="6">
        <f t="shared" ca="1" si="116"/>
        <v>0.34289421752662796</v>
      </c>
      <c r="F186" s="6" t="s">
        <v>160</v>
      </c>
      <c r="G186" s="6" t="s">
        <v>398</v>
      </c>
      <c r="H186" s="6">
        <f t="shared" ca="1" si="118"/>
        <v>34</v>
      </c>
      <c r="I186" s="6" t="s">
        <v>399</v>
      </c>
      <c r="J186" s="6">
        <f t="shared" ca="1" si="119"/>
        <v>34</v>
      </c>
      <c r="K186" s="6" t="s">
        <v>400</v>
      </c>
      <c r="V186" s="9"/>
      <c r="AB186" s="7"/>
      <c r="AC186" s="8"/>
      <c r="AW186" s="9"/>
    </row>
    <row r="187" spans="1:58" x14ac:dyDescent="0.3">
      <c r="A187">
        <v>0</v>
      </c>
      <c r="B187" s="8">
        <v>0</v>
      </c>
      <c r="C187" s="6">
        <f t="shared" ca="1" si="85"/>
        <v>0.20171680756010046</v>
      </c>
      <c r="D187" s="6">
        <f t="shared" ca="1" si="116"/>
        <v>0.20171680756010046</v>
      </c>
      <c r="F187" s="6" t="s">
        <v>160</v>
      </c>
      <c r="G187" s="6" t="s">
        <v>398</v>
      </c>
      <c r="H187" s="6">
        <f t="shared" ca="1" si="118"/>
        <v>20</v>
      </c>
      <c r="I187" s="6" t="s">
        <v>399</v>
      </c>
      <c r="J187" s="6">
        <f t="shared" ca="1" si="119"/>
        <v>20</v>
      </c>
      <c r="K187" s="6" t="s">
        <v>400</v>
      </c>
      <c r="V187" s="9"/>
      <c r="AB187" s="7"/>
      <c r="AC187" s="8"/>
      <c r="AW187" s="9"/>
    </row>
    <row r="188" spans="1:58" x14ac:dyDescent="0.3">
      <c r="A188">
        <v>0</v>
      </c>
      <c r="B188" s="8">
        <v>0</v>
      </c>
      <c r="C188" s="6">
        <f t="shared" ca="1" si="85"/>
        <v>0.48266518740180286</v>
      </c>
      <c r="D188" s="6">
        <f t="shared" ca="1" si="116"/>
        <v>0.48266518740180286</v>
      </c>
      <c r="E188" s="6" t="str">
        <f t="shared" ref="E188:E189" si="120">IF(A188=0,"",_xlfn.CONCAT("## ",A188))</f>
        <v/>
      </c>
      <c r="F188" s="6" t="s">
        <v>160</v>
      </c>
      <c r="G188" s="6" t="s">
        <v>398</v>
      </c>
      <c r="H188" s="6">
        <f t="shared" ca="1" si="118"/>
        <v>48</v>
      </c>
      <c r="I188" s="6" t="s">
        <v>399</v>
      </c>
      <c r="J188" s="6">
        <f t="shared" ca="1" si="119"/>
        <v>48</v>
      </c>
      <c r="K188" s="6" t="s">
        <v>400</v>
      </c>
      <c r="V188" s="9"/>
      <c r="AB188" s="7"/>
      <c r="AC188" s="8"/>
      <c r="AW188" s="9"/>
    </row>
    <row r="189" spans="1:58" x14ac:dyDescent="0.3">
      <c r="A189">
        <v>0</v>
      </c>
      <c r="B189" s="8">
        <v>0</v>
      </c>
      <c r="C189" s="6">
        <f t="shared" ca="1" si="85"/>
        <v>0.95561813445688903</v>
      </c>
      <c r="D189" s="6">
        <f t="shared" ca="1" si="116"/>
        <v>4.4381865543110965E-2</v>
      </c>
      <c r="E189" s="6" t="str">
        <f t="shared" si="120"/>
        <v/>
      </c>
      <c r="F189" s="6" t="s">
        <v>160</v>
      </c>
      <c r="G189" s="6" t="s">
        <v>398</v>
      </c>
      <c r="H189" s="6">
        <f t="shared" ca="1" si="118"/>
        <v>96</v>
      </c>
      <c r="I189" s="6" t="s">
        <v>399</v>
      </c>
      <c r="J189" s="6">
        <f t="shared" ca="1" si="119"/>
        <v>4</v>
      </c>
      <c r="K189" s="6" t="s">
        <v>400</v>
      </c>
      <c r="V189" s="9"/>
      <c r="AB189" s="7"/>
      <c r="AC189" s="8"/>
      <c r="AW189" s="9"/>
    </row>
    <row r="190" spans="1:58" x14ac:dyDescent="0.3">
      <c r="A190" t="s">
        <v>250</v>
      </c>
      <c r="B190" s="8">
        <v>0</v>
      </c>
      <c r="C190" s="8"/>
      <c r="E190" s="6" t="str">
        <f t="shared" ref="E190" si="121">IF(A190=0,"",A190)</f>
        <v>\end{enumerate}\newpage   \section*{Cuenta:  20111900045  }\begin{enumerate}</v>
      </c>
      <c r="V190" s="9"/>
      <c r="AB190" s="7"/>
      <c r="AC190" s="8"/>
      <c r="AW190" s="9"/>
    </row>
    <row r="191" spans="1:58" x14ac:dyDescent="0.3">
      <c r="A191">
        <v>0</v>
      </c>
      <c r="B191" s="8">
        <v>0</v>
      </c>
      <c r="C191" s="6">
        <f t="shared" ref="C191" ca="1" si="122">RAND()</f>
        <v>0.26158451897200607</v>
      </c>
      <c r="D191" s="6">
        <f t="shared" ref="D191:D200" ca="1" si="123">IF(C191&gt;0.1,      IF(C191&lt;0.6,C191,ABS(1-C191)),C191+0.5)</f>
        <v>0.26158451897200607</v>
      </c>
      <c r="E191" s="6" t="str">
        <f t="shared" ref="E191:E196" si="124">IF(A191=0,"",_xlfn.CONCAT("## ",A191))</f>
        <v/>
      </c>
      <c r="F191" s="6" t="s">
        <v>160</v>
      </c>
      <c r="G191" s="6" t="s">
        <v>401</v>
      </c>
      <c r="H191" s="6">
        <f t="shared" ref="H191:H200" ca="1" si="125">ROUND(C191*100,0)</f>
        <v>26</v>
      </c>
      <c r="I191" s="6" t="s">
        <v>402</v>
      </c>
      <c r="J191" s="6">
        <f t="shared" ref="J191:J200" ca="1" si="126">ROUND(D191*100,0)</f>
        <v>26</v>
      </c>
      <c r="K191" s="6" t="s">
        <v>397</v>
      </c>
      <c r="V191" s="9"/>
      <c r="AB191" s="7"/>
      <c r="AC191" s="8"/>
      <c r="AW191" s="9"/>
    </row>
    <row r="192" spans="1:58" x14ac:dyDescent="0.3">
      <c r="A192">
        <v>0</v>
      </c>
      <c r="B192" s="8">
        <v>0</v>
      </c>
      <c r="C192" s="6">
        <f t="shared" ca="1" si="85"/>
        <v>0.61383127031338058</v>
      </c>
      <c r="D192" s="6">
        <f t="shared" ca="1" si="123"/>
        <v>0.38616872968661942</v>
      </c>
      <c r="E192" s="6" t="str">
        <f t="shared" si="124"/>
        <v/>
      </c>
      <c r="F192" s="6" t="s">
        <v>160</v>
      </c>
      <c r="G192" s="6" t="s">
        <v>401</v>
      </c>
      <c r="H192" s="6">
        <f t="shared" ca="1" si="125"/>
        <v>61</v>
      </c>
      <c r="I192" s="6" t="s">
        <v>402</v>
      </c>
      <c r="J192" s="6">
        <f t="shared" ca="1" si="126"/>
        <v>39</v>
      </c>
      <c r="K192" s="6" t="s">
        <v>397</v>
      </c>
      <c r="V192" s="9"/>
      <c r="AB192" s="7"/>
      <c r="AC192" s="8"/>
      <c r="AD192" s="10"/>
      <c r="AE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1"/>
      <c r="AX192" s="10"/>
      <c r="AY192" s="10"/>
      <c r="BB192" s="10"/>
    </row>
    <row r="193" spans="1:51" x14ac:dyDescent="0.3">
      <c r="A193">
        <v>0</v>
      </c>
      <c r="B193" s="8">
        <v>0</v>
      </c>
      <c r="C193" s="6">
        <f t="shared" ca="1" si="85"/>
        <v>0.53009550386871529</v>
      </c>
      <c r="D193" s="6">
        <f t="shared" ca="1" si="123"/>
        <v>0.53009550386871529</v>
      </c>
      <c r="E193" s="6" t="str">
        <f t="shared" si="124"/>
        <v/>
      </c>
      <c r="F193" s="6" t="s">
        <v>160</v>
      </c>
      <c r="G193" s="6" t="s">
        <v>401</v>
      </c>
      <c r="H193" s="6">
        <f t="shared" ca="1" si="125"/>
        <v>53</v>
      </c>
      <c r="I193" s="6" t="s">
        <v>402</v>
      </c>
      <c r="J193" s="6">
        <f t="shared" ca="1" si="126"/>
        <v>53</v>
      </c>
      <c r="K193" s="6" t="s">
        <v>397</v>
      </c>
      <c r="V193" s="9"/>
      <c r="AB193" s="7"/>
      <c r="AC193" s="8"/>
      <c r="AW193" s="9"/>
    </row>
    <row r="194" spans="1:51" x14ac:dyDescent="0.3">
      <c r="A194">
        <v>0</v>
      </c>
      <c r="B194" s="8">
        <v>0</v>
      </c>
      <c r="C194" s="6">
        <f t="shared" ca="1" si="85"/>
        <v>6.2529524767711009E-2</v>
      </c>
      <c r="D194" s="6">
        <f t="shared" ca="1" si="123"/>
        <v>0.56252952476771101</v>
      </c>
      <c r="E194" s="6" t="str">
        <f t="shared" si="124"/>
        <v/>
      </c>
      <c r="F194" s="6" t="s">
        <v>160</v>
      </c>
      <c r="G194" s="6" t="s">
        <v>401</v>
      </c>
      <c r="H194" s="6">
        <f t="shared" ca="1" si="125"/>
        <v>6</v>
      </c>
      <c r="I194" s="6" t="s">
        <v>402</v>
      </c>
      <c r="J194" s="6">
        <f t="shared" ca="1" si="126"/>
        <v>56</v>
      </c>
      <c r="K194" s="6" t="s">
        <v>397</v>
      </c>
      <c r="AB194" s="7"/>
      <c r="AC194" s="8"/>
      <c r="AW194" s="9"/>
    </row>
    <row r="195" spans="1:51" x14ac:dyDescent="0.3">
      <c r="A195">
        <v>0</v>
      </c>
      <c r="B195" s="8">
        <v>0</v>
      </c>
      <c r="C195" s="6">
        <f t="shared" ca="1" si="85"/>
        <v>0.63848679115964069</v>
      </c>
      <c r="D195" s="6">
        <f t="shared" ca="1" si="123"/>
        <v>0.36151320884035931</v>
      </c>
      <c r="E195" s="6" t="str">
        <f t="shared" si="124"/>
        <v/>
      </c>
      <c r="F195" s="6" t="s">
        <v>160</v>
      </c>
      <c r="G195" s="6" t="s">
        <v>401</v>
      </c>
      <c r="H195" s="6">
        <f t="shared" ca="1" si="125"/>
        <v>64</v>
      </c>
      <c r="I195" s="6" t="s">
        <v>402</v>
      </c>
      <c r="J195" s="6">
        <f t="shared" ca="1" si="126"/>
        <v>36</v>
      </c>
      <c r="K195" s="6" t="s">
        <v>397</v>
      </c>
      <c r="V195" s="9"/>
      <c r="AB195" s="7"/>
      <c r="AC195" s="8"/>
      <c r="AW195" s="9"/>
    </row>
    <row r="196" spans="1:51" x14ac:dyDescent="0.3">
      <c r="A196">
        <v>0</v>
      </c>
      <c r="B196" s="8">
        <v>0</v>
      </c>
      <c r="C196" s="6">
        <f t="shared" ca="1" si="85"/>
        <v>9.7952523075178988E-2</v>
      </c>
      <c r="D196" s="6">
        <f t="shared" ca="1" si="123"/>
        <v>0.59795252307517899</v>
      </c>
      <c r="E196" s="6" t="str">
        <f t="shared" si="124"/>
        <v/>
      </c>
      <c r="F196" s="6" t="s">
        <v>160</v>
      </c>
      <c r="G196" s="6" t="s">
        <v>398</v>
      </c>
      <c r="H196" s="6">
        <f t="shared" ca="1" si="125"/>
        <v>10</v>
      </c>
      <c r="I196" s="6" t="s">
        <v>399</v>
      </c>
      <c r="J196" s="6">
        <f t="shared" ca="1" si="126"/>
        <v>60</v>
      </c>
      <c r="K196" s="6" t="s">
        <v>400</v>
      </c>
      <c r="V196" s="9"/>
      <c r="AB196" s="7"/>
      <c r="AC196" s="8"/>
      <c r="AW196" s="9"/>
    </row>
    <row r="197" spans="1:51" x14ac:dyDescent="0.3">
      <c r="A197">
        <v>0</v>
      </c>
      <c r="B197" s="8">
        <v>0</v>
      </c>
      <c r="C197" s="6">
        <f t="shared" ca="1" si="85"/>
        <v>0.11589354389418438</v>
      </c>
      <c r="D197" s="6">
        <f t="shared" ca="1" si="123"/>
        <v>0.11589354389418438</v>
      </c>
      <c r="F197" s="6" t="s">
        <v>160</v>
      </c>
      <c r="G197" s="6" t="s">
        <v>398</v>
      </c>
      <c r="H197" s="6">
        <f t="shared" ca="1" si="125"/>
        <v>12</v>
      </c>
      <c r="I197" s="6" t="s">
        <v>399</v>
      </c>
      <c r="J197" s="6">
        <f t="shared" ca="1" si="126"/>
        <v>12</v>
      </c>
      <c r="K197" s="6" t="s">
        <v>400</v>
      </c>
      <c r="V197" s="9"/>
      <c r="AB197" s="7"/>
      <c r="AC197" s="8"/>
      <c r="AW197" s="9"/>
    </row>
    <row r="198" spans="1:51" x14ac:dyDescent="0.3">
      <c r="A198">
        <v>0</v>
      </c>
      <c r="B198" s="8">
        <v>0</v>
      </c>
      <c r="C198" s="6">
        <f t="shared" ref="C198:C261" ca="1" si="127">RAND()</f>
        <v>0.83040701417344898</v>
      </c>
      <c r="D198" s="6">
        <f t="shared" ca="1" si="123"/>
        <v>0.16959298582655102</v>
      </c>
      <c r="F198" s="6" t="s">
        <v>160</v>
      </c>
      <c r="G198" s="6" t="s">
        <v>398</v>
      </c>
      <c r="H198" s="6">
        <f t="shared" ca="1" si="125"/>
        <v>83</v>
      </c>
      <c r="I198" s="6" t="s">
        <v>399</v>
      </c>
      <c r="J198" s="6">
        <f t="shared" ca="1" si="126"/>
        <v>17</v>
      </c>
      <c r="K198" s="6" t="s">
        <v>400</v>
      </c>
      <c r="V198" s="9"/>
      <c r="AB198" s="7"/>
      <c r="AC198" s="8"/>
      <c r="AW198" s="9"/>
    </row>
    <row r="199" spans="1:51" x14ac:dyDescent="0.3">
      <c r="A199">
        <v>0</v>
      </c>
      <c r="B199" s="8">
        <v>0</v>
      </c>
      <c r="C199" s="6">
        <f t="shared" ca="1" si="127"/>
        <v>0.48132116913483036</v>
      </c>
      <c r="D199" s="6">
        <f t="shared" ca="1" si="123"/>
        <v>0.48132116913483036</v>
      </c>
      <c r="E199" s="6" t="str">
        <f t="shared" ref="E199:E200" si="128">IF(A199=0,"",_xlfn.CONCAT("## ",A199))</f>
        <v/>
      </c>
      <c r="F199" s="6" t="s">
        <v>160</v>
      </c>
      <c r="G199" s="6" t="s">
        <v>398</v>
      </c>
      <c r="H199" s="6">
        <f t="shared" ca="1" si="125"/>
        <v>48</v>
      </c>
      <c r="I199" s="6" t="s">
        <v>399</v>
      </c>
      <c r="J199" s="6">
        <f t="shared" ca="1" si="126"/>
        <v>48</v>
      </c>
      <c r="K199" s="6" t="s">
        <v>400</v>
      </c>
      <c r="V199" s="9"/>
      <c r="AB199" s="7"/>
      <c r="AC199" s="8"/>
      <c r="AW199" s="9"/>
    </row>
    <row r="200" spans="1:51" x14ac:dyDescent="0.3">
      <c r="A200">
        <v>0</v>
      </c>
      <c r="B200" s="8">
        <v>0</v>
      </c>
      <c r="C200" s="6">
        <f t="shared" ca="1" si="127"/>
        <v>0.51095624702686149</v>
      </c>
      <c r="D200" s="6">
        <f t="shared" ca="1" si="123"/>
        <v>0.51095624702686149</v>
      </c>
      <c r="E200" s="6" t="str">
        <f t="shared" si="128"/>
        <v/>
      </c>
      <c r="F200" s="6" t="s">
        <v>160</v>
      </c>
      <c r="G200" s="6" t="s">
        <v>398</v>
      </c>
      <c r="H200" s="6">
        <f t="shared" ca="1" si="125"/>
        <v>51</v>
      </c>
      <c r="I200" s="6" t="s">
        <v>399</v>
      </c>
      <c r="J200" s="6">
        <f t="shared" ca="1" si="126"/>
        <v>51</v>
      </c>
      <c r="K200" s="6" t="s">
        <v>400</v>
      </c>
      <c r="V200" s="9"/>
      <c r="AB200" s="7"/>
      <c r="AC200" s="8"/>
      <c r="AW200" s="9"/>
    </row>
    <row r="201" spans="1:51" x14ac:dyDescent="0.3">
      <c r="A201" t="s">
        <v>250</v>
      </c>
      <c r="B201" s="8">
        <v>0</v>
      </c>
      <c r="C201" s="8"/>
      <c r="E201" s="6" t="str">
        <f t="shared" ref="E201" si="129">IF(A201=0,"",A201)</f>
        <v>\end{enumerate}\newpage   \section*{Cuenta:  20111900045  }\begin{enumerate}</v>
      </c>
      <c r="V201" s="9"/>
      <c r="AB201" s="7"/>
      <c r="AC201" s="8"/>
      <c r="AW201" s="9"/>
    </row>
    <row r="202" spans="1:51" x14ac:dyDescent="0.3">
      <c r="A202">
        <v>0</v>
      </c>
      <c r="B202" s="8">
        <v>0</v>
      </c>
      <c r="C202" s="6">
        <f t="shared" ref="C202" ca="1" si="130">RAND()</f>
        <v>0.22844814737700792</v>
      </c>
      <c r="D202" s="6">
        <f t="shared" ref="D202:D211" ca="1" si="131">IF(C202&gt;0.1,      IF(C202&lt;0.6,C202,ABS(1-C202)),C202+0.5)</f>
        <v>0.22844814737700792</v>
      </c>
      <c r="E202" s="6" t="str">
        <f t="shared" ref="E202:E207" si="132">IF(A202=0,"",_xlfn.CONCAT("## ",A202))</f>
        <v/>
      </c>
      <c r="F202" s="6" t="s">
        <v>160</v>
      </c>
      <c r="G202" s="6" t="s">
        <v>401</v>
      </c>
      <c r="H202" s="6">
        <f t="shared" ref="H202:H211" ca="1" si="133">ROUND(C202*100,0)</f>
        <v>23</v>
      </c>
      <c r="I202" s="6" t="s">
        <v>402</v>
      </c>
      <c r="J202" s="6">
        <f t="shared" ref="J202:J211" ca="1" si="134">ROUND(D202*100,0)</f>
        <v>23</v>
      </c>
      <c r="K202" s="6" t="s">
        <v>397</v>
      </c>
      <c r="V202" s="9"/>
      <c r="AB202" s="7"/>
      <c r="AC202" s="8"/>
      <c r="AW202" s="9"/>
    </row>
    <row r="203" spans="1:51" x14ac:dyDescent="0.3">
      <c r="A203">
        <v>0</v>
      </c>
      <c r="B203" s="8">
        <v>0</v>
      </c>
      <c r="C203" s="6">
        <f t="shared" ca="1" si="127"/>
        <v>0.53473078684141295</v>
      </c>
      <c r="D203" s="6">
        <f t="shared" ca="1" si="131"/>
        <v>0.53473078684141295</v>
      </c>
      <c r="E203" s="6" t="str">
        <f t="shared" si="132"/>
        <v/>
      </c>
      <c r="F203" s="6" t="s">
        <v>160</v>
      </c>
      <c r="G203" s="6" t="s">
        <v>401</v>
      </c>
      <c r="H203" s="6">
        <f t="shared" ca="1" si="133"/>
        <v>53</v>
      </c>
      <c r="I203" s="6" t="s">
        <v>402</v>
      </c>
      <c r="J203" s="6">
        <f t="shared" ca="1" si="134"/>
        <v>53</v>
      </c>
      <c r="K203" s="6" t="s">
        <v>397</v>
      </c>
      <c r="AB203" s="7"/>
      <c r="AC203" s="8"/>
      <c r="AD203" s="10"/>
      <c r="AE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</row>
    <row r="204" spans="1:51" x14ac:dyDescent="0.3">
      <c r="A204">
        <v>0</v>
      </c>
      <c r="B204" s="8">
        <v>0</v>
      </c>
      <c r="C204" s="6">
        <f t="shared" ca="1" si="127"/>
        <v>0.10750526940539873</v>
      </c>
      <c r="D204" s="6">
        <f t="shared" ca="1" si="131"/>
        <v>0.10750526940539873</v>
      </c>
      <c r="E204" s="6" t="str">
        <f t="shared" si="132"/>
        <v/>
      </c>
      <c r="F204" s="6" t="s">
        <v>160</v>
      </c>
      <c r="G204" s="6" t="s">
        <v>401</v>
      </c>
      <c r="H204" s="6">
        <f t="shared" ca="1" si="133"/>
        <v>11</v>
      </c>
      <c r="I204" s="6" t="s">
        <v>402</v>
      </c>
      <c r="J204" s="6">
        <f t="shared" ca="1" si="134"/>
        <v>11</v>
      </c>
      <c r="K204" s="6" t="s">
        <v>397</v>
      </c>
      <c r="V204" s="9"/>
      <c r="AB204" s="7"/>
      <c r="AC204" s="8"/>
      <c r="AW204" s="9"/>
    </row>
    <row r="205" spans="1:51" x14ac:dyDescent="0.3">
      <c r="A205">
        <v>0</v>
      </c>
      <c r="B205" s="8">
        <v>0</v>
      </c>
      <c r="C205" s="6">
        <f t="shared" ca="1" si="127"/>
        <v>0.65273616436572179</v>
      </c>
      <c r="D205" s="6">
        <f t="shared" ca="1" si="131"/>
        <v>0.34726383563427821</v>
      </c>
      <c r="E205" s="6" t="str">
        <f t="shared" si="132"/>
        <v/>
      </c>
      <c r="F205" s="6" t="s">
        <v>160</v>
      </c>
      <c r="G205" s="6" t="s">
        <v>401</v>
      </c>
      <c r="H205" s="6">
        <f t="shared" ca="1" si="133"/>
        <v>65</v>
      </c>
      <c r="I205" s="6" t="s">
        <v>402</v>
      </c>
      <c r="J205" s="6">
        <f t="shared" ca="1" si="134"/>
        <v>35</v>
      </c>
      <c r="K205" s="6" t="s">
        <v>397</v>
      </c>
      <c r="V205" s="9"/>
      <c r="AB205" s="7"/>
      <c r="AC205" s="8"/>
      <c r="AW205" s="9"/>
    </row>
    <row r="206" spans="1:51" x14ac:dyDescent="0.3">
      <c r="A206">
        <v>0</v>
      </c>
      <c r="B206" s="8">
        <v>0</v>
      </c>
      <c r="C206" s="6">
        <f t="shared" ca="1" si="127"/>
        <v>4.7315505460737373E-2</v>
      </c>
      <c r="D206" s="6">
        <f t="shared" ca="1" si="131"/>
        <v>0.54731550546073737</v>
      </c>
      <c r="E206" s="6" t="str">
        <f t="shared" si="132"/>
        <v/>
      </c>
      <c r="F206" s="6" t="s">
        <v>160</v>
      </c>
      <c r="G206" s="6" t="s">
        <v>401</v>
      </c>
      <c r="H206" s="6">
        <f t="shared" ca="1" si="133"/>
        <v>5</v>
      </c>
      <c r="I206" s="6" t="s">
        <v>402</v>
      </c>
      <c r="J206" s="6">
        <f t="shared" ca="1" si="134"/>
        <v>55</v>
      </c>
      <c r="K206" s="6" t="s">
        <v>397</v>
      </c>
      <c r="V206" s="9"/>
      <c r="AB206" s="7"/>
      <c r="AC206" s="8"/>
      <c r="AW206" s="9"/>
    </row>
    <row r="207" spans="1:51" x14ac:dyDescent="0.3">
      <c r="A207">
        <v>0</v>
      </c>
      <c r="B207" s="8">
        <v>0</v>
      </c>
      <c r="C207" s="6">
        <f t="shared" ca="1" si="127"/>
        <v>0.90880205031641637</v>
      </c>
      <c r="D207" s="6">
        <f t="shared" ca="1" si="131"/>
        <v>9.1197949683583635E-2</v>
      </c>
      <c r="E207" s="6" t="str">
        <f t="shared" si="132"/>
        <v/>
      </c>
      <c r="F207" s="6" t="s">
        <v>160</v>
      </c>
      <c r="G207" s="6" t="s">
        <v>398</v>
      </c>
      <c r="H207" s="6">
        <f t="shared" ca="1" si="133"/>
        <v>91</v>
      </c>
      <c r="I207" s="6" t="s">
        <v>399</v>
      </c>
      <c r="J207" s="6">
        <f t="shared" ca="1" si="134"/>
        <v>9</v>
      </c>
      <c r="K207" s="6" t="s">
        <v>400</v>
      </c>
      <c r="V207" s="9"/>
      <c r="AB207" s="7"/>
      <c r="AC207" s="8"/>
      <c r="AW207" s="9"/>
    </row>
    <row r="208" spans="1:51" x14ac:dyDescent="0.3">
      <c r="A208">
        <v>0</v>
      </c>
      <c r="B208" s="8">
        <v>0</v>
      </c>
      <c r="C208" s="6">
        <f t="shared" ca="1" si="127"/>
        <v>0.83655869349356304</v>
      </c>
      <c r="D208" s="6">
        <f t="shared" ca="1" si="131"/>
        <v>0.16344130650643696</v>
      </c>
      <c r="F208" s="6" t="s">
        <v>160</v>
      </c>
      <c r="G208" s="6" t="s">
        <v>398</v>
      </c>
      <c r="H208" s="6">
        <f t="shared" ca="1" si="133"/>
        <v>84</v>
      </c>
      <c r="I208" s="6" t="s">
        <v>399</v>
      </c>
      <c r="J208" s="6">
        <f t="shared" ca="1" si="134"/>
        <v>16</v>
      </c>
      <c r="K208" s="6" t="s">
        <v>400</v>
      </c>
      <c r="V208" s="9"/>
      <c r="AB208" s="7"/>
      <c r="AC208" s="8"/>
      <c r="AW208" s="9"/>
    </row>
    <row r="209" spans="1:58" x14ac:dyDescent="0.3">
      <c r="A209">
        <v>0</v>
      </c>
      <c r="B209" s="8">
        <v>0</v>
      </c>
      <c r="C209" s="6">
        <f t="shared" ca="1" si="127"/>
        <v>0.78129869102779104</v>
      </c>
      <c r="D209" s="6">
        <f t="shared" ca="1" si="131"/>
        <v>0.21870130897220896</v>
      </c>
      <c r="F209" s="6" t="s">
        <v>160</v>
      </c>
      <c r="G209" s="6" t="s">
        <v>398</v>
      </c>
      <c r="H209" s="6">
        <f t="shared" ca="1" si="133"/>
        <v>78</v>
      </c>
      <c r="I209" s="6" t="s">
        <v>399</v>
      </c>
      <c r="J209" s="6">
        <f t="shared" ca="1" si="134"/>
        <v>22</v>
      </c>
      <c r="K209" s="6" t="s">
        <v>400</v>
      </c>
      <c r="V209" s="9"/>
      <c r="AB209" s="7"/>
      <c r="AC209" s="8"/>
      <c r="AW209" s="9"/>
    </row>
    <row r="210" spans="1:58" x14ac:dyDescent="0.3">
      <c r="A210">
        <v>0</v>
      </c>
      <c r="B210" s="8">
        <v>0</v>
      </c>
      <c r="C210" s="6">
        <f t="shared" ca="1" si="127"/>
        <v>1.3917784513315157E-2</v>
      </c>
      <c r="D210" s="6">
        <f t="shared" ca="1" si="131"/>
        <v>0.51391778451331516</v>
      </c>
      <c r="E210" s="6" t="str">
        <f t="shared" ref="E210:E211" si="135">IF(A210=0,"",_xlfn.CONCAT("## ",A210))</f>
        <v/>
      </c>
      <c r="F210" s="6" t="s">
        <v>160</v>
      </c>
      <c r="G210" s="6" t="s">
        <v>398</v>
      </c>
      <c r="H210" s="6">
        <f t="shared" ca="1" si="133"/>
        <v>1</v>
      </c>
      <c r="I210" s="6" t="s">
        <v>399</v>
      </c>
      <c r="J210" s="6">
        <f t="shared" ca="1" si="134"/>
        <v>51</v>
      </c>
      <c r="K210" s="6" t="s">
        <v>400</v>
      </c>
      <c r="V210" s="9"/>
      <c r="AB210" s="7"/>
      <c r="AC210" s="8"/>
      <c r="AW210" s="9"/>
    </row>
    <row r="211" spans="1:58" x14ac:dyDescent="0.3">
      <c r="A211">
        <v>0</v>
      </c>
      <c r="B211" s="8">
        <v>0</v>
      </c>
      <c r="C211" s="6">
        <f t="shared" ca="1" si="127"/>
        <v>0.78388540326650602</v>
      </c>
      <c r="D211" s="6">
        <f t="shared" ca="1" si="131"/>
        <v>0.21611459673349398</v>
      </c>
      <c r="E211" s="6" t="str">
        <f t="shared" si="135"/>
        <v/>
      </c>
      <c r="F211" s="6" t="s">
        <v>160</v>
      </c>
      <c r="G211" s="6" t="s">
        <v>398</v>
      </c>
      <c r="H211" s="6">
        <f t="shared" ca="1" si="133"/>
        <v>78</v>
      </c>
      <c r="I211" s="6" t="s">
        <v>399</v>
      </c>
      <c r="J211" s="6">
        <f t="shared" ca="1" si="134"/>
        <v>22</v>
      </c>
      <c r="K211" s="6" t="s">
        <v>400</v>
      </c>
      <c r="V211" s="9"/>
      <c r="AB211" s="7"/>
      <c r="AC211" s="8"/>
      <c r="AW211" s="9"/>
    </row>
    <row r="212" spans="1:58" x14ac:dyDescent="0.3">
      <c r="A212" t="s">
        <v>250</v>
      </c>
      <c r="B212" s="8">
        <v>0</v>
      </c>
      <c r="C212" s="8"/>
      <c r="E212" s="6" t="str">
        <f t="shared" ref="E212" si="136">IF(A212=0,"",A212)</f>
        <v>\end{enumerate}\newpage   \section*{Cuenta:  20111900045  }\begin{enumerate}</v>
      </c>
      <c r="AB212" s="7"/>
      <c r="AC212" s="8"/>
      <c r="AW212" s="9"/>
    </row>
    <row r="213" spans="1:58" x14ac:dyDescent="0.3">
      <c r="A213">
        <v>0</v>
      </c>
      <c r="B213" s="8">
        <v>0</v>
      </c>
      <c r="C213" s="6">
        <f t="shared" ref="C213" ca="1" si="137">RAND()</f>
        <v>0.78874381104137381</v>
      </c>
      <c r="D213" s="6">
        <f t="shared" ref="D213:D222" ca="1" si="138">IF(C213&gt;0.1,      IF(C213&lt;0.6,C213,ABS(1-C213)),C213+0.5)</f>
        <v>0.21125618895862619</v>
      </c>
      <c r="E213" s="6" t="str">
        <f t="shared" ref="E213:E218" si="139">IF(A213=0,"",_xlfn.CONCAT("## ",A213))</f>
        <v/>
      </c>
      <c r="F213" s="6" t="s">
        <v>160</v>
      </c>
      <c r="G213" s="6" t="s">
        <v>401</v>
      </c>
      <c r="H213" s="6">
        <f t="shared" ref="H213:H222" ca="1" si="140">ROUND(C213*100,0)</f>
        <v>79</v>
      </c>
      <c r="I213" s="6" t="s">
        <v>402</v>
      </c>
      <c r="J213" s="6">
        <f t="shared" ref="J213:J222" ca="1" si="141">ROUND(D213*100,0)</f>
        <v>21</v>
      </c>
      <c r="K213" s="6" t="s">
        <v>397</v>
      </c>
      <c r="V213" s="9"/>
      <c r="AB213" s="7"/>
      <c r="AC213" s="8"/>
      <c r="AW213" s="9"/>
    </row>
    <row r="214" spans="1:58" x14ac:dyDescent="0.3">
      <c r="A214">
        <v>0</v>
      </c>
      <c r="B214" s="8">
        <v>0</v>
      </c>
      <c r="C214" s="6">
        <f t="shared" ca="1" si="127"/>
        <v>0.1690082340224881</v>
      </c>
      <c r="D214" s="6">
        <f t="shared" ca="1" si="138"/>
        <v>0.1690082340224881</v>
      </c>
      <c r="E214" s="6" t="str">
        <f t="shared" si="139"/>
        <v/>
      </c>
      <c r="F214" s="6" t="s">
        <v>160</v>
      </c>
      <c r="G214" s="6" t="s">
        <v>401</v>
      </c>
      <c r="H214" s="6">
        <f t="shared" ca="1" si="140"/>
        <v>17</v>
      </c>
      <c r="I214" s="6" t="s">
        <v>402</v>
      </c>
      <c r="J214" s="6">
        <f t="shared" ca="1" si="141"/>
        <v>17</v>
      </c>
      <c r="K214" s="6" t="s">
        <v>397</v>
      </c>
      <c r="V214" s="9"/>
      <c r="AB214" s="7"/>
      <c r="AC214" s="8"/>
      <c r="AD214" s="10"/>
      <c r="AE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BF214" s="10"/>
    </row>
    <row r="215" spans="1:58" x14ac:dyDescent="0.3">
      <c r="A215">
        <v>0</v>
      </c>
      <c r="B215" s="8">
        <v>0</v>
      </c>
      <c r="C215" s="6">
        <f t="shared" ca="1" si="127"/>
        <v>0.58439925229334</v>
      </c>
      <c r="D215" s="6">
        <f t="shared" ca="1" si="138"/>
        <v>0.58439925229334</v>
      </c>
      <c r="E215" s="6" t="str">
        <f t="shared" si="139"/>
        <v/>
      </c>
      <c r="F215" s="6" t="s">
        <v>160</v>
      </c>
      <c r="G215" s="6" t="s">
        <v>401</v>
      </c>
      <c r="H215" s="6">
        <f t="shared" ca="1" si="140"/>
        <v>58</v>
      </c>
      <c r="I215" s="6" t="s">
        <v>402</v>
      </c>
      <c r="J215" s="6">
        <f t="shared" ca="1" si="141"/>
        <v>58</v>
      </c>
      <c r="K215" s="6" t="s">
        <v>397</v>
      </c>
      <c r="V215" s="9"/>
      <c r="AB215" s="7"/>
      <c r="AC215" s="8"/>
      <c r="AW215" s="9"/>
    </row>
    <row r="216" spans="1:58" x14ac:dyDescent="0.3">
      <c r="A216">
        <v>0</v>
      </c>
      <c r="B216" s="8">
        <v>0</v>
      </c>
      <c r="C216" s="6">
        <f t="shared" ca="1" si="127"/>
        <v>0.12520052686228877</v>
      </c>
      <c r="D216" s="6">
        <f t="shared" ca="1" si="138"/>
        <v>0.12520052686228877</v>
      </c>
      <c r="E216" s="6" t="str">
        <f t="shared" si="139"/>
        <v/>
      </c>
      <c r="F216" s="6" t="s">
        <v>160</v>
      </c>
      <c r="G216" s="6" t="s">
        <v>401</v>
      </c>
      <c r="H216" s="6">
        <f t="shared" ca="1" si="140"/>
        <v>13</v>
      </c>
      <c r="I216" s="6" t="s">
        <v>402</v>
      </c>
      <c r="J216" s="6">
        <f t="shared" ca="1" si="141"/>
        <v>13</v>
      </c>
      <c r="K216" s="6" t="s">
        <v>397</v>
      </c>
      <c r="V216" s="9"/>
      <c r="AB216" s="7"/>
      <c r="AC216" s="8"/>
      <c r="AW216" s="9"/>
    </row>
    <row r="217" spans="1:58" x14ac:dyDescent="0.3">
      <c r="A217">
        <v>0</v>
      </c>
      <c r="B217" s="8">
        <v>0</v>
      </c>
      <c r="C217" s="6">
        <f t="shared" ca="1" si="127"/>
        <v>0.80961647500305478</v>
      </c>
      <c r="D217" s="6">
        <f t="shared" ca="1" si="138"/>
        <v>0.19038352499694522</v>
      </c>
      <c r="E217" s="6" t="str">
        <f t="shared" si="139"/>
        <v/>
      </c>
      <c r="F217" s="6" t="s">
        <v>160</v>
      </c>
      <c r="G217" s="6" t="s">
        <v>401</v>
      </c>
      <c r="H217" s="6">
        <f t="shared" ca="1" si="140"/>
        <v>81</v>
      </c>
      <c r="I217" s="6" t="s">
        <v>402</v>
      </c>
      <c r="J217" s="6">
        <f t="shared" ca="1" si="141"/>
        <v>19</v>
      </c>
      <c r="K217" s="6" t="s">
        <v>397</v>
      </c>
      <c r="V217" s="9"/>
      <c r="AB217" s="7"/>
      <c r="AC217" s="8"/>
      <c r="AW217" s="9"/>
    </row>
    <row r="218" spans="1:58" x14ac:dyDescent="0.3">
      <c r="A218">
        <v>0</v>
      </c>
      <c r="B218" s="8">
        <v>0</v>
      </c>
      <c r="C218" s="6">
        <f t="shared" ca="1" si="127"/>
        <v>0.48357088263672743</v>
      </c>
      <c r="D218" s="6">
        <f t="shared" ca="1" si="138"/>
        <v>0.48357088263672743</v>
      </c>
      <c r="E218" s="6" t="str">
        <f t="shared" si="139"/>
        <v/>
      </c>
      <c r="F218" s="6" t="s">
        <v>160</v>
      </c>
      <c r="G218" s="6" t="s">
        <v>398</v>
      </c>
      <c r="H218" s="6">
        <f t="shared" ca="1" si="140"/>
        <v>48</v>
      </c>
      <c r="I218" s="6" t="s">
        <v>399</v>
      </c>
      <c r="J218" s="6">
        <f t="shared" ca="1" si="141"/>
        <v>48</v>
      </c>
      <c r="K218" s="6" t="s">
        <v>400</v>
      </c>
      <c r="V218" s="9"/>
      <c r="AB218" s="7"/>
      <c r="AC218" s="8"/>
      <c r="AW218" s="9"/>
    </row>
    <row r="219" spans="1:58" x14ac:dyDescent="0.3">
      <c r="A219">
        <v>0</v>
      </c>
      <c r="B219" s="8">
        <v>0</v>
      </c>
      <c r="C219" s="6">
        <f t="shared" ca="1" si="127"/>
        <v>0.88608363662812406</v>
      </c>
      <c r="D219" s="6">
        <f t="shared" ca="1" si="138"/>
        <v>0.11391636337187594</v>
      </c>
      <c r="F219" s="6" t="s">
        <v>160</v>
      </c>
      <c r="G219" s="6" t="s">
        <v>398</v>
      </c>
      <c r="H219" s="6">
        <f t="shared" ca="1" si="140"/>
        <v>89</v>
      </c>
      <c r="I219" s="6" t="s">
        <v>399</v>
      </c>
      <c r="J219" s="6">
        <f t="shared" ca="1" si="141"/>
        <v>11</v>
      </c>
      <c r="K219" s="6" t="s">
        <v>400</v>
      </c>
      <c r="V219" s="9"/>
      <c r="AB219" s="7"/>
      <c r="AC219" s="8"/>
      <c r="AW219" s="9"/>
    </row>
    <row r="220" spans="1:58" x14ac:dyDescent="0.3">
      <c r="A220">
        <v>0</v>
      </c>
      <c r="B220" s="8">
        <v>0</v>
      </c>
      <c r="C220" s="6">
        <f t="shared" ca="1" si="127"/>
        <v>0.38810790846631182</v>
      </c>
      <c r="D220" s="6">
        <f t="shared" ca="1" si="138"/>
        <v>0.38810790846631182</v>
      </c>
      <c r="F220" s="6" t="s">
        <v>160</v>
      </c>
      <c r="G220" s="6" t="s">
        <v>398</v>
      </c>
      <c r="H220" s="6">
        <f t="shared" ca="1" si="140"/>
        <v>39</v>
      </c>
      <c r="I220" s="6" t="s">
        <v>399</v>
      </c>
      <c r="J220" s="6">
        <f t="shared" ca="1" si="141"/>
        <v>39</v>
      </c>
      <c r="K220" s="6" t="s">
        <v>400</v>
      </c>
      <c r="V220" s="9"/>
      <c r="AB220" s="7"/>
      <c r="AC220" s="8"/>
      <c r="AW220" s="9"/>
    </row>
    <row r="221" spans="1:58" x14ac:dyDescent="0.3">
      <c r="A221">
        <v>0</v>
      </c>
      <c r="B221" s="8">
        <v>0</v>
      </c>
      <c r="C221" s="6">
        <f t="shared" ca="1" si="127"/>
        <v>0.14103805965121752</v>
      </c>
      <c r="D221" s="6">
        <f t="shared" ca="1" si="138"/>
        <v>0.14103805965121752</v>
      </c>
      <c r="E221" s="6" t="str">
        <f t="shared" ref="E221:E222" si="142">IF(A221=0,"",_xlfn.CONCAT("## ",A221))</f>
        <v/>
      </c>
      <c r="F221" s="6" t="s">
        <v>160</v>
      </c>
      <c r="G221" s="6" t="s">
        <v>398</v>
      </c>
      <c r="H221" s="6">
        <f t="shared" ca="1" si="140"/>
        <v>14</v>
      </c>
      <c r="I221" s="6" t="s">
        <v>399</v>
      </c>
      <c r="J221" s="6">
        <f t="shared" ca="1" si="141"/>
        <v>14</v>
      </c>
      <c r="K221" s="6" t="s">
        <v>400</v>
      </c>
      <c r="AB221" s="7"/>
      <c r="AC221" s="8"/>
      <c r="AW221" s="9"/>
    </row>
    <row r="222" spans="1:58" x14ac:dyDescent="0.3">
      <c r="A222">
        <v>0</v>
      </c>
      <c r="B222" s="8">
        <v>0</v>
      </c>
      <c r="C222" s="6">
        <f t="shared" ca="1" si="127"/>
        <v>3.4262809152756479E-2</v>
      </c>
      <c r="D222" s="6">
        <f t="shared" ca="1" si="138"/>
        <v>0.53426280915275648</v>
      </c>
      <c r="E222" s="6" t="str">
        <f t="shared" si="142"/>
        <v/>
      </c>
      <c r="F222" s="6" t="s">
        <v>160</v>
      </c>
      <c r="G222" s="6" t="s">
        <v>398</v>
      </c>
      <c r="H222" s="6">
        <f t="shared" ca="1" si="140"/>
        <v>3</v>
      </c>
      <c r="I222" s="6" t="s">
        <v>399</v>
      </c>
      <c r="J222" s="6">
        <f t="shared" ca="1" si="141"/>
        <v>53</v>
      </c>
      <c r="K222" s="6" t="s">
        <v>400</v>
      </c>
      <c r="V222" s="9"/>
      <c r="AB222" s="7"/>
      <c r="AC222" s="8"/>
      <c r="AW222" s="9"/>
    </row>
    <row r="223" spans="1:58" x14ac:dyDescent="0.3">
      <c r="A223" t="s">
        <v>250</v>
      </c>
      <c r="B223" s="8">
        <v>0</v>
      </c>
      <c r="C223" s="8"/>
      <c r="E223" s="6" t="str">
        <f t="shared" ref="E223" si="143">IF(A223=0,"",A223)</f>
        <v>\end{enumerate}\newpage   \section*{Cuenta:  20111900045  }\begin{enumerate}</v>
      </c>
      <c r="V223" s="9"/>
      <c r="AB223" s="7"/>
      <c r="AC223" s="8"/>
      <c r="AW223" s="9"/>
    </row>
    <row r="224" spans="1:58" x14ac:dyDescent="0.3">
      <c r="A224">
        <v>0</v>
      </c>
      <c r="B224" s="8">
        <v>0</v>
      </c>
      <c r="C224" s="6">
        <f t="shared" ref="C224" ca="1" si="144">RAND()</f>
        <v>0.36530520228897179</v>
      </c>
      <c r="D224" s="6">
        <f t="shared" ref="D224:D233" ca="1" si="145">IF(C224&gt;0.1,      IF(C224&lt;0.6,C224,ABS(1-C224)),C224+0.5)</f>
        <v>0.36530520228897179</v>
      </c>
      <c r="E224" s="6" t="str">
        <f t="shared" ref="E224:E229" si="146">IF(A224=0,"",_xlfn.CONCAT("## ",A224))</f>
        <v/>
      </c>
      <c r="F224" s="6" t="s">
        <v>160</v>
      </c>
      <c r="G224" s="6" t="s">
        <v>401</v>
      </c>
      <c r="H224" s="6">
        <f t="shared" ref="H224:H233" ca="1" si="147">ROUND(C224*100,0)</f>
        <v>37</v>
      </c>
      <c r="I224" s="6" t="s">
        <v>402</v>
      </c>
      <c r="J224" s="6">
        <f t="shared" ref="J224:J233" ca="1" si="148">ROUND(D224*100,0)</f>
        <v>37</v>
      </c>
      <c r="K224" s="6" t="s">
        <v>397</v>
      </c>
      <c r="V224" s="9"/>
      <c r="AB224" s="7"/>
      <c r="AC224" s="8"/>
      <c r="AW224" s="9"/>
    </row>
    <row r="225" spans="1:58" x14ac:dyDescent="0.3">
      <c r="A225">
        <v>0</v>
      </c>
      <c r="B225" s="8">
        <v>0</v>
      </c>
      <c r="C225" s="6">
        <f t="shared" ca="1" si="127"/>
        <v>0.57387139977517421</v>
      </c>
      <c r="D225" s="6">
        <f t="shared" ca="1" si="145"/>
        <v>0.57387139977517421</v>
      </c>
      <c r="E225" s="6" t="str">
        <f t="shared" si="146"/>
        <v/>
      </c>
      <c r="F225" s="6" t="s">
        <v>160</v>
      </c>
      <c r="G225" s="6" t="s">
        <v>401</v>
      </c>
      <c r="H225" s="6">
        <f t="shared" ca="1" si="147"/>
        <v>57</v>
      </c>
      <c r="I225" s="6" t="s">
        <v>402</v>
      </c>
      <c r="J225" s="6">
        <f t="shared" ca="1" si="148"/>
        <v>57</v>
      </c>
      <c r="K225" s="6" t="s">
        <v>397</v>
      </c>
      <c r="V225" s="9"/>
      <c r="AB225" s="7"/>
      <c r="AC225" s="8"/>
      <c r="AD225" s="10"/>
      <c r="AE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1"/>
      <c r="AX225" s="10"/>
      <c r="AY225" s="10"/>
      <c r="BB225" s="10"/>
      <c r="BF225" s="10"/>
    </row>
    <row r="226" spans="1:58" x14ac:dyDescent="0.3">
      <c r="A226">
        <v>0</v>
      </c>
      <c r="B226" s="8">
        <v>0</v>
      </c>
      <c r="C226" s="6">
        <f t="shared" ca="1" si="127"/>
        <v>0.13472221499884118</v>
      </c>
      <c r="D226" s="6">
        <f t="shared" ca="1" si="145"/>
        <v>0.13472221499884118</v>
      </c>
      <c r="E226" s="6" t="str">
        <f t="shared" si="146"/>
        <v/>
      </c>
      <c r="F226" s="6" t="s">
        <v>160</v>
      </c>
      <c r="G226" s="6" t="s">
        <v>401</v>
      </c>
      <c r="H226" s="6">
        <f t="shared" ca="1" si="147"/>
        <v>13</v>
      </c>
      <c r="I226" s="6" t="s">
        <v>402</v>
      </c>
      <c r="J226" s="6">
        <f t="shared" ca="1" si="148"/>
        <v>13</v>
      </c>
      <c r="K226" s="6" t="s">
        <v>397</v>
      </c>
      <c r="V226" s="9"/>
      <c r="AB226" s="7"/>
      <c r="AC226" s="8"/>
      <c r="AW226" s="9"/>
    </row>
    <row r="227" spans="1:58" x14ac:dyDescent="0.3">
      <c r="A227">
        <v>0</v>
      </c>
      <c r="B227" s="8">
        <v>0</v>
      </c>
      <c r="C227" s="6">
        <f t="shared" ca="1" si="127"/>
        <v>0.48487674369532774</v>
      </c>
      <c r="D227" s="6">
        <f t="shared" ca="1" si="145"/>
        <v>0.48487674369532774</v>
      </c>
      <c r="E227" s="6" t="str">
        <f t="shared" si="146"/>
        <v/>
      </c>
      <c r="F227" s="6" t="s">
        <v>160</v>
      </c>
      <c r="G227" s="6" t="s">
        <v>401</v>
      </c>
      <c r="H227" s="6">
        <f t="shared" ca="1" si="147"/>
        <v>48</v>
      </c>
      <c r="I227" s="6" t="s">
        <v>402</v>
      </c>
      <c r="J227" s="6">
        <f t="shared" ca="1" si="148"/>
        <v>48</v>
      </c>
      <c r="K227" s="6" t="s">
        <v>397</v>
      </c>
      <c r="V227" s="9"/>
      <c r="AB227" s="7"/>
      <c r="AC227" s="8"/>
      <c r="AW227" s="9"/>
    </row>
    <row r="228" spans="1:58" x14ac:dyDescent="0.3">
      <c r="A228">
        <v>0</v>
      </c>
      <c r="B228" s="8">
        <v>0</v>
      </c>
      <c r="C228" s="6">
        <f t="shared" ca="1" si="127"/>
        <v>0.45802610291905199</v>
      </c>
      <c r="D228" s="6">
        <f t="shared" ca="1" si="145"/>
        <v>0.45802610291905199</v>
      </c>
      <c r="E228" s="6" t="str">
        <f t="shared" si="146"/>
        <v/>
      </c>
      <c r="F228" s="6" t="s">
        <v>160</v>
      </c>
      <c r="G228" s="6" t="s">
        <v>401</v>
      </c>
      <c r="H228" s="6">
        <f t="shared" ca="1" si="147"/>
        <v>46</v>
      </c>
      <c r="I228" s="6" t="s">
        <v>402</v>
      </c>
      <c r="J228" s="6">
        <f t="shared" ca="1" si="148"/>
        <v>46</v>
      </c>
      <c r="K228" s="6" t="s">
        <v>397</v>
      </c>
      <c r="V228" s="9"/>
      <c r="AB228" s="7"/>
      <c r="AC228" s="8"/>
      <c r="AW228" s="9"/>
    </row>
    <row r="229" spans="1:58" x14ac:dyDescent="0.3">
      <c r="A229">
        <v>0</v>
      </c>
      <c r="B229" s="8">
        <v>0</v>
      </c>
      <c r="C229" s="6">
        <f t="shared" ca="1" si="127"/>
        <v>0.57449663760856273</v>
      </c>
      <c r="D229" s="6">
        <f t="shared" ca="1" si="145"/>
        <v>0.57449663760856273</v>
      </c>
      <c r="E229" s="6" t="str">
        <f t="shared" si="146"/>
        <v/>
      </c>
      <c r="F229" s="6" t="s">
        <v>160</v>
      </c>
      <c r="G229" s="6" t="s">
        <v>398</v>
      </c>
      <c r="H229" s="6">
        <f t="shared" ca="1" si="147"/>
        <v>57</v>
      </c>
      <c r="I229" s="6" t="s">
        <v>399</v>
      </c>
      <c r="J229" s="6">
        <f t="shared" ca="1" si="148"/>
        <v>57</v>
      </c>
      <c r="K229" s="6" t="s">
        <v>400</v>
      </c>
      <c r="V229" s="9"/>
      <c r="AB229" s="7"/>
      <c r="AC229" s="8"/>
      <c r="AW229" s="9"/>
    </row>
    <row r="230" spans="1:58" x14ac:dyDescent="0.3">
      <c r="A230">
        <v>0</v>
      </c>
      <c r="B230" s="8">
        <v>0</v>
      </c>
      <c r="C230" s="6">
        <f t="shared" ca="1" si="127"/>
        <v>0.98509266426283204</v>
      </c>
      <c r="D230" s="6">
        <f t="shared" ca="1" si="145"/>
        <v>1.4907335737167959E-2</v>
      </c>
      <c r="F230" s="6" t="s">
        <v>160</v>
      </c>
      <c r="G230" s="6" t="s">
        <v>398</v>
      </c>
      <c r="H230" s="6">
        <f t="shared" ca="1" si="147"/>
        <v>99</v>
      </c>
      <c r="I230" s="6" t="s">
        <v>399</v>
      </c>
      <c r="J230" s="6">
        <f t="shared" ca="1" si="148"/>
        <v>1</v>
      </c>
      <c r="K230" s="6" t="s">
        <v>400</v>
      </c>
      <c r="AB230" s="7"/>
      <c r="AC230" s="8"/>
      <c r="AW230" s="9"/>
    </row>
    <row r="231" spans="1:58" x14ac:dyDescent="0.3">
      <c r="A231">
        <v>0</v>
      </c>
      <c r="B231" s="8">
        <v>0</v>
      </c>
      <c r="C231" s="6">
        <f t="shared" ca="1" si="127"/>
        <v>0.98139611602571764</v>
      </c>
      <c r="D231" s="6">
        <f t="shared" ca="1" si="145"/>
        <v>1.8603883974282365E-2</v>
      </c>
      <c r="F231" s="6" t="s">
        <v>160</v>
      </c>
      <c r="G231" s="6" t="s">
        <v>398</v>
      </c>
      <c r="H231" s="6">
        <f t="shared" ca="1" si="147"/>
        <v>98</v>
      </c>
      <c r="I231" s="6" t="s">
        <v>399</v>
      </c>
      <c r="J231" s="6">
        <f t="shared" ca="1" si="148"/>
        <v>2</v>
      </c>
      <c r="K231" s="6" t="s">
        <v>400</v>
      </c>
      <c r="V231" s="9"/>
      <c r="AB231" s="7"/>
      <c r="AC231" s="8"/>
      <c r="AW231" s="9"/>
    </row>
    <row r="232" spans="1:58" x14ac:dyDescent="0.3">
      <c r="A232">
        <v>0</v>
      </c>
      <c r="B232" s="8">
        <v>0</v>
      </c>
      <c r="C232" s="6">
        <f t="shared" ca="1" si="127"/>
        <v>0.28937363877291911</v>
      </c>
      <c r="D232" s="6">
        <f t="shared" ca="1" si="145"/>
        <v>0.28937363877291911</v>
      </c>
      <c r="E232" s="6" t="str">
        <f t="shared" ref="E232:E233" si="149">IF(A232=0,"",_xlfn.CONCAT("## ",A232))</f>
        <v/>
      </c>
      <c r="F232" s="6" t="s">
        <v>160</v>
      </c>
      <c r="G232" s="6" t="s">
        <v>398</v>
      </c>
      <c r="H232" s="6">
        <f t="shared" ca="1" si="147"/>
        <v>29</v>
      </c>
      <c r="I232" s="6" t="s">
        <v>399</v>
      </c>
      <c r="J232" s="6">
        <f t="shared" ca="1" si="148"/>
        <v>29</v>
      </c>
      <c r="K232" s="6" t="s">
        <v>400</v>
      </c>
      <c r="V232" s="9"/>
      <c r="AB232" s="7"/>
      <c r="AC232" s="8"/>
      <c r="AW232" s="9"/>
    </row>
    <row r="233" spans="1:58" x14ac:dyDescent="0.3">
      <c r="A233">
        <v>0</v>
      </c>
      <c r="B233" s="8">
        <v>0</v>
      </c>
      <c r="C233" s="6">
        <f t="shared" ca="1" si="127"/>
        <v>0.45483203402178651</v>
      </c>
      <c r="D233" s="6">
        <f t="shared" ca="1" si="145"/>
        <v>0.45483203402178651</v>
      </c>
      <c r="E233" s="6" t="str">
        <f t="shared" si="149"/>
        <v/>
      </c>
      <c r="F233" s="6" t="s">
        <v>160</v>
      </c>
      <c r="G233" s="6" t="s">
        <v>398</v>
      </c>
      <c r="H233" s="6">
        <f t="shared" ca="1" si="147"/>
        <v>45</v>
      </c>
      <c r="I233" s="6" t="s">
        <v>399</v>
      </c>
      <c r="J233" s="6">
        <f t="shared" ca="1" si="148"/>
        <v>45</v>
      </c>
      <c r="K233" s="6" t="s">
        <v>400</v>
      </c>
      <c r="V233" s="9"/>
      <c r="AB233" s="7"/>
      <c r="AC233" s="8"/>
      <c r="AW233" s="9"/>
    </row>
    <row r="234" spans="1:58" x14ac:dyDescent="0.3">
      <c r="A234" t="s">
        <v>250</v>
      </c>
      <c r="B234" s="8">
        <v>0</v>
      </c>
      <c r="C234" s="8"/>
      <c r="E234" s="6" t="str">
        <f t="shared" ref="E234" si="150">IF(A234=0,"",A234)</f>
        <v>\end{enumerate}\newpage   \section*{Cuenta:  20111900045  }\begin{enumerate}</v>
      </c>
      <c r="V234" s="9"/>
      <c r="AB234" s="7"/>
      <c r="AC234" s="8"/>
      <c r="AW234" s="9"/>
    </row>
    <row r="235" spans="1:58" x14ac:dyDescent="0.3">
      <c r="A235">
        <v>0</v>
      </c>
      <c r="B235" s="8">
        <v>0</v>
      </c>
      <c r="C235" s="6">
        <f t="shared" ref="C235" ca="1" si="151">RAND()</f>
        <v>0.30581328639267802</v>
      </c>
      <c r="D235" s="6">
        <f t="shared" ref="D235:D244" ca="1" si="152">IF(C235&gt;0.1,      IF(C235&lt;0.6,C235,ABS(1-C235)),C235+0.5)</f>
        <v>0.30581328639267802</v>
      </c>
      <c r="E235" s="6" t="str">
        <f t="shared" ref="E235:E240" si="153">IF(A235=0,"",_xlfn.CONCAT("## ",A235))</f>
        <v/>
      </c>
      <c r="F235" s="6" t="s">
        <v>160</v>
      </c>
      <c r="G235" s="6" t="s">
        <v>401</v>
      </c>
      <c r="H235" s="6">
        <f t="shared" ref="H235:H244" ca="1" si="154">ROUND(C235*100,0)</f>
        <v>31</v>
      </c>
      <c r="I235" s="6" t="s">
        <v>402</v>
      </c>
      <c r="J235" s="6">
        <f t="shared" ref="J235:J244" ca="1" si="155">ROUND(D235*100,0)</f>
        <v>31</v>
      </c>
      <c r="K235" s="6" t="s">
        <v>397</v>
      </c>
      <c r="V235" s="9"/>
      <c r="AB235" s="7"/>
      <c r="AC235" s="8"/>
      <c r="AW235" s="9"/>
    </row>
    <row r="236" spans="1:58" x14ac:dyDescent="0.3">
      <c r="A236">
        <v>0</v>
      </c>
      <c r="B236" s="8">
        <v>0</v>
      </c>
      <c r="C236" s="6">
        <f t="shared" ca="1" si="127"/>
        <v>0.38460924483918513</v>
      </c>
      <c r="D236" s="6">
        <f t="shared" ca="1" si="152"/>
        <v>0.38460924483918513</v>
      </c>
      <c r="E236" s="6" t="str">
        <f t="shared" si="153"/>
        <v/>
      </c>
      <c r="F236" s="6" t="s">
        <v>160</v>
      </c>
      <c r="G236" s="6" t="s">
        <v>401</v>
      </c>
      <c r="H236" s="6">
        <f t="shared" ca="1" si="154"/>
        <v>38</v>
      </c>
      <c r="I236" s="6" t="s">
        <v>402</v>
      </c>
      <c r="J236" s="6">
        <f t="shared" ca="1" si="155"/>
        <v>38</v>
      </c>
      <c r="K236" s="6" t="s">
        <v>397</v>
      </c>
      <c r="V236" s="9"/>
      <c r="AB236" s="7"/>
      <c r="AC236" s="8"/>
      <c r="AD236" s="10"/>
      <c r="AE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1"/>
      <c r="AX236" s="10"/>
      <c r="AY236" s="10"/>
      <c r="BB236" s="10"/>
    </row>
    <row r="237" spans="1:58" x14ac:dyDescent="0.3">
      <c r="A237">
        <v>0</v>
      </c>
      <c r="B237" s="8">
        <v>0</v>
      </c>
      <c r="C237" s="6">
        <f t="shared" ca="1" si="127"/>
        <v>0.81207816627077434</v>
      </c>
      <c r="D237" s="6">
        <f t="shared" ca="1" si="152"/>
        <v>0.18792183372922566</v>
      </c>
      <c r="E237" s="6" t="str">
        <f t="shared" si="153"/>
        <v/>
      </c>
      <c r="F237" s="6" t="s">
        <v>160</v>
      </c>
      <c r="G237" s="6" t="s">
        <v>401</v>
      </c>
      <c r="H237" s="6">
        <f t="shared" ca="1" si="154"/>
        <v>81</v>
      </c>
      <c r="I237" s="6" t="s">
        <v>402</v>
      </c>
      <c r="J237" s="6">
        <f t="shared" ca="1" si="155"/>
        <v>19</v>
      </c>
      <c r="K237" s="6" t="s">
        <v>397</v>
      </c>
      <c r="V237" s="9"/>
      <c r="AB237" s="7"/>
      <c r="AC237" s="8"/>
      <c r="AW237" s="9"/>
    </row>
    <row r="238" spans="1:58" x14ac:dyDescent="0.3">
      <c r="A238">
        <v>0</v>
      </c>
      <c r="B238" s="8">
        <v>0</v>
      </c>
      <c r="C238" s="6">
        <f t="shared" ca="1" si="127"/>
        <v>0.56541262027972938</v>
      </c>
      <c r="D238" s="6">
        <f t="shared" ca="1" si="152"/>
        <v>0.56541262027972938</v>
      </c>
      <c r="E238" s="6" t="str">
        <f t="shared" si="153"/>
        <v/>
      </c>
      <c r="F238" s="6" t="s">
        <v>160</v>
      </c>
      <c r="G238" s="6" t="s">
        <v>401</v>
      </c>
      <c r="H238" s="6">
        <f t="shared" ca="1" si="154"/>
        <v>57</v>
      </c>
      <c r="I238" s="6" t="s">
        <v>402</v>
      </c>
      <c r="J238" s="6">
        <f t="shared" ca="1" si="155"/>
        <v>57</v>
      </c>
      <c r="K238" s="6" t="s">
        <v>397</v>
      </c>
      <c r="V238" s="9"/>
      <c r="AB238" s="7"/>
      <c r="AC238" s="8"/>
      <c r="AW238" s="9"/>
    </row>
    <row r="239" spans="1:58" x14ac:dyDescent="0.3">
      <c r="A239">
        <v>0</v>
      </c>
      <c r="B239" s="8">
        <v>0</v>
      </c>
      <c r="C239" s="6">
        <f t="shared" ca="1" si="127"/>
        <v>0.106708524491121</v>
      </c>
      <c r="D239" s="6">
        <f t="shared" ca="1" si="152"/>
        <v>0.106708524491121</v>
      </c>
      <c r="E239" s="6" t="str">
        <f t="shared" si="153"/>
        <v/>
      </c>
      <c r="F239" s="6" t="s">
        <v>160</v>
      </c>
      <c r="G239" s="6" t="s">
        <v>401</v>
      </c>
      <c r="H239" s="6">
        <f t="shared" ca="1" si="154"/>
        <v>11</v>
      </c>
      <c r="I239" s="6" t="s">
        <v>402</v>
      </c>
      <c r="J239" s="6">
        <f t="shared" ca="1" si="155"/>
        <v>11</v>
      </c>
      <c r="K239" s="6" t="s">
        <v>397</v>
      </c>
      <c r="AB239" s="7"/>
      <c r="AC239" s="8"/>
      <c r="AW239" s="9"/>
    </row>
    <row r="240" spans="1:58" x14ac:dyDescent="0.3">
      <c r="A240">
        <v>0</v>
      </c>
      <c r="B240" s="8">
        <v>0</v>
      </c>
      <c r="C240" s="6">
        <f t="shared" ca="1" si="127"/>
        <v>0.89509808488216236</v>
      </c>
      <c r="D240" s="6">
        <f t="shared" ca="1" si="152"/>
        <v>0.10490191511783764</v>
      </c>
      <c r="E240" s="6" t="str">
        <f t="shared" si="153"/>
        <v/>
      </c>
      <c r="F240" s="6" t="s">
        <v>160</v>
      </c>
      <c r="G240" s="6" t="s">
        <v>398</v>
      </c>
      <c r="H240" s="6">
        <f t="shared" ca="1" si="154"/>
        <v>90</v>
      </c>
      <c r="I240" s="6" t="s">
        <v>399</v>
      </c>
      <c r="J240" s="6">
        <f t="shared" ca="1" si="155"/>
        <v>10</v>
      </c>
      <c r="K240" s="6" t="s">
        <v>400</v>
      </c>
      <c r="V240" s="9"/>
      <c r="AB240" s="7"/>
      <c r="AC240" s="8"/>
      <c r="AW240" s="9"/>
    </row>
    <row r="241" spans="1:58" x14ac:dyDescent="0.3">
      <c r="A241">
        <v>0</v>
      </c>
      <c r="B241" s="8">
        <v>0</v>
      </c>
      <c r="C241" s="6">
        <f t="shared" ca="1" si="127"/>
        <v>0.45224058204029005</v>
      </c>
      <c r="D241" s="6">
        <f t="shared" ca="1" si="152"/>
        <v>0.45224058204029005</v>
      </c>
      <c r="F241" s="6" t="s">
        <v>160</v>
      </c>
      <c r="G241" s="6" t="s">
        <v>398</v>
      </c>
      <c r="H241" s="6">
        <f t="shared" ca="1" si="154"/>
        <v>45</v>
      </c>
      <c r="I241" s="6" t="s">
        <v>399</v>
      </c>
      <c r="J241" s="6">
        <f t="shared" ca="1" si="155"/>
        <v>45</v>
      </c>
      <c r="K241" s="6" t="s">
        <v>400</v>
      </c>
      <c r="V241" s="9"/>
      <c r="AB241" s="7"/>
      <c r="AC241" s="8"/>
      <c r="AW241" s="9"/>
    </row>
    <row r="242" spans="1:58" x14ac:dyDescent="0.3">
      <c r="A242">
        <v>0</v>
      </c>
      <c r="B242" s="8">
        <v>0</v>
      </c>
      <c r="C242" s="6">
        <f t="shared" ca="1" si="127"/>
        <v>0.48659875478265469</v>
      </c>
      <c r="D242" s="6">
        <f t="shared" ca="1" si="152"/>
        <v>0.48659875478265469</v>
      </c>
      <c r="F242" s="6" t="s">
        <v>160</v>
      </c>
      <c r="G242" s="6" t="s">
        <v>398</v>
      </c>
      <c r="H242" s="6">
        <f t="shared" ca="1" si="154"/>
        <v>49</v>
      </c>
      <c r="I242" s="6" t="s">
        <v>399</v>
      </c>
      <c r="J242" s="6">
        <f t="shared" ca="1" si="155"/>
        <v>49</v>
      </c>
      <c r="K242" s="6" t="s">
        <v>400</v>
      </c>
      <c r="V242" s="9"/>
      <c r="AB242" s="7"/>
      <c r="AC242" s="8"/>
      <c r="AW242" s="9"/>
    </row>
    <row r="243" spans="1:58" x14ac:dyDescent="0.3">
      <c r="A243">
        <v>0</v>
      </c>
      <c r="B243" s="8">
        <v>0</v>
      </c>
      <c r="C243" s="6">
        <f t="shared" ca="1" si="127"/>
        <v>0.38167143986784335</v>
      </c>
      <c r="D243" s="6">
        <f t="shared" ca="1" si="152"/>
        <v>0.38167143986784335</v>
      </c>
      <c r="E243" s="6" t="str">
        <f t="shared" ref="E243:E244" si="156">IF(A243=0,"",_xlfn.CONCAT("## ",A243))</f>
        <v/>
      </c>
      <c r="F243" s="6" t="s">
        <v>160</v>
      </c>
      <c r="G243" s="6" t="s">
        <v>398</v>
      </c>
      <c r="H243" s="6">
        <f t="shared" ca="1" si="154"/>
        <v>38</v>
      </c>
      <c r="I243" s="6" t="s">
        <v>399</v>
      </c>
      <c r="J243" s="6">
        <f t="shared" ca="1" si="155"/>
        <v>38</v>
      </c>
      <c r="K243" s="6" t="s">
        <v>400</v>
      </c>
      <c r="V243" s="9"/>
      <c r="AB243" s="7"/>
      <c r="AC243" s="8"/>
      <c r="AW243" s="9"/>
    </row>
    <row r="244" spans="1:58" x14ac:dyDescent="0.3">
      <c r="A244">
        <v>0</v>
      </c>
      <c r="B244" s="8">
        <v>0</v>
      </c>
      <c r="C244" s="6">
        <f t="shared" ca="1" si="127"/>
        <v>0.95337707216194612</v>
      </c>
      <c r="D244" s="6">
        <f t="shared" ca="1" si="152"/>
        <v>4.6622927838053885E-2</v>
      </c>
      <c r="E244" s="6" t="str">
        <f t="shared" si="156"/>
        <v/>
      </c>
      <c r="F244" s="6" t="s">
        <v>160</v>
      </c>
      <c r="G244" s="6" t="s">
        <v>398</v>
      </c>
      <c r="H244" s="6">
        <f t="shared" ca="1" si="154"/>
        <v>95</v>
      </c>
      <c r="I244" s="6" t="s">
        <v>399</v>
      </c>
      <c r="J244" s="6">
        <f t="shared" ca="1" si="155"/>
        <v>5</v>
      </c>
      <c r="K244" s="6" t="s">
        <v>400</v>
      </c>
      <c r="V244" s="9"/>
      <c r="AB244" s="7"/>
      <c r="AC244" s="8"/>
      <c r="AW244" s="9"/>
    </row>
    <row r="245" spans="1:58" x14ac:dyDescent="0.3">
      <c r="A245" t="s">
        <v>250</v>
      </c>
      <c r="B245" s="8">
        <v>0</v>
      </c>
      <c r="C245" s="8"/>
      <c r="E245" s="6" t="str">
        <f t="shared" ref="E245" si="157">IF(A245=0,"",A245)</f>
        <v>\end{enumerate}\newpage   \section*{Cuenta:  20111900045  }\begin{enumerate}</v>
      </c>
      <c r="V245" s="9"/>
      <c r="AB245" s="7"/>
      <c r="AC245" s="8"/>
      <c r="AW245" s="9"/>
    </row>
    <row r="246" spans="1:58" x14ac:dyDescent="0.3">
      <c r="A246">
        <v>0</v>
      </c>
      <c r="B246" s="8">
        <v>0</v>
      </c>
      <c r="C246" s="6">
        <f t="shared" ref="C246" ca="1" si="158">RAND()</f>
        <v>0.23172548259630643</v>
      </c>
      <c r="D246" s="6">
        <f t="shared" ref="D246:D255" ca="1" si="159">IF(C246&gt;0.1,      IF(C246&lt;0.6,C246,ABS(1-C246)),C246+0.5)</f>
        <v>0.23172548259630643</v>
      </c>
      <c r="E246" s="6" t="str">
        <f t="shared" ref="E246:E251" si="160">IF(A246=0,"",_xlfn.CONCAT("## ",A246))</f>
        <v/>
      </c>
      <c r="F246" s="6" t="s">
        <v>160</v>
      </c>
      <c r="G246" s="6" t="s">
        <v>401</v>
      </c>
      <c r="H246" s="6">
        <f t="shared" ref="H246:H255" ca="1" si="161">ROUND(C246*100,0)</f>
        <v>23</v>
      </c>
      <c r="I246" s="6" t="s">
        <v>402</v>
      </c>
      <c r="J246" s="6">
        <f t="shared" ref="J246:J255" ca="1" si="162">ROUND(D246*100,0)</f>
        <v>23</v>
      </c>
      <c r="K246" s="6" t="s">
        <v>397</v>
      </c>
      <c r="V246" s="9"/>
      <c r="AB246" s="7"/>
      <c r="AC246" s="8"/>
      <c r="AW246" s="9"/>
    </row>
    <row r="247" spans="1:58" x14ac:dyDescent="0.3">
      <c r="A247">
        <v>0</v>
      </c>
      <c r="B247" s="8">
        <v>0</v>
      </c>
      <c r="C247" s="6">
        <f t="shared" ca="1" si="127"/>
        <v>0.73396570597811017</v>
      </c>
      <c r="D247" s="6">
        <f t="shared" ca="1" si="159"/>
        <v>0.26603429402188983</v>
      </c>
      <c r="E247" s="6" t="str">
        <f t="shared" si="160"/>
        <v/>
      </c>
      <c r="F247" s="6" t="s">
        <v>160</v>
      </c>
      <c r="G247" s="6" t="s">
        <v>401</v>
      </c>
      <c r="H247" s="6">
        <f t="shared" ca="1" si="161"/>
        <v>73</v>
      </c>
      <c r="I247" s="6" t="s">
        <v>402</v>
      </c>
      <c r="J247" s="6">
        <f t="shared" ca="1" si="162"/>
        <v>27</v>
      </c>
      <c r="K247" s="6" t="s">
        <v>397</v>
      </c>
      <c r="V247" s="9"/>
      <c r="AB247" s="7"/>
      <c r="AC247" s="8"/>
      <c r="AD247" s="10"/>
      <c r="AE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1"/>
      <c r="AX247" s="10"/>
      <c r="AY247" s="10"/>
      <c r="BB247" s="10"/>
      <c r="BF247" s="10"/>
    </row>
    <row r="248" spans="1:58" x14ac:dyDescent="0.3">
      <c r="A248">
        <v>0</v>
      </c>
      <c r="B248" s="8">
        <v>0</v>
      </c>
      <c r="C248" s="6">
        <f t="shared" ca="1" si="127"/>
        <v>0.39862386875899869</v>
      </c>
      <c r="D248" s="6">
        <f t="shared" ca="1" si="159"/>
        <v>0.39862386875899869</v>
      </c>
      <c r="E248" s="6" t="str">
        <f t="shared" si="160"/>
        <v/>
      </c>
      <c r="F248" s="6" t="s">
        <v>160</v>
      </c>
      <c r="G248" s="6" t="s">
        <v>401</v>
      </c>
      <c r="H248" s="6">
        <f t="shared" ca="1" si="161"/>
        <v>40</v>
      </c>
      <c r="I248" s="6" t="s">
        <v>402</v>
      </c>
      <c r="J248" s="6">
        <f t="shared" ca="1" si="162"/>
        <v>40</v>
      </c>
      <c r="K248" s="6" t="s">
        <v>397</v>
      </c>
      <c r="AB248" s="7"/>
      <c r="AC248" s="8"/>
      <c r="AW248" s="9"/>
    </row>
    <row r="249" spans="1:58" x14ac:dyDescent="0.3">
      <c r="A249">
        <v>0</v>
      </c>
      <c r="B249" s="8">
        <v>0</v>
      </c>
      <c r="C249" s="6">
        <f t="shared" ca="1" si="127"/>
        <v>0.59272683366886492</v>
      </c>
      <c r="D249" s="6">
        <f t="shared" ca="1" si="159"/>
        <v>0.59272683366886492</v>
      </c>
      <c r="E249" s="6" t="str">
        <f t="shared" si="160"/>
        <v/>
      </c>
      <c r="F249" s="6" t="s">
        <v>160</v>
      </c>
      <c r="G249" s="6" t="s">
        <v>401</v>
      </c>
      <c r="H249" s="6">
        <f t="shared" ca="1" si="161"/>
        <v>59</v>
      </c>
      <c r="I249" s="6" t="s">
        <v>402</v>
      </c>
      <c r="J249" s="6">
        <f t="shared" ca="1" si="162"/>
        <v>59</v>
      </c>
      <c r="K249" s="6" t="s">
        <v>397</v>
      </c>
      <c r="V249" s="9"/>
      <c r="AB249" s="7"/>
      <c r="AC249" s="8"/>
      <c r="AW249" s="9"/>
    </row>
    <row r="250" spans="1:58" x14ac:dyDescent="0.3">
      <c r="A250">
        <v>0</v>
      </c>
      <c r="B250" s="8">
        <v>0</v>
      </c>
      <c r="C250" s="6">
        <f t="shared" ca="1" si="127"/>
        <v>0.3244776597982526</v>
      </c>
      <c r="D250" s="6">
        <f t="shared" ca="1" si="159"/>
        <v>0.3244776597982526</v>
      </c>
      <c r="E250" s="6" t="str">
        <f t="shared" si="160"/>
        <v/>
      </c>
      <c r="F250" s="6" t="s">
        <v>160</v>
      </c>
      <c r="G250" s="6" t="s">
        <v>401</v>
      </c>
      <c r="H250" s="6">
        <f t="shared" ca="1" si="161"/>
        <v>32</v>
      </c>
      <c r="I250" s="6" t="s">
        <v>402</v>
      </c>
      <c r="J250" s="6">
        <f t="shared" ca="1" si="162"/>
        <v>32</v>
      </c>
      <c r="K250" s="6" t="s">
        <v>397</v>
      </c>
      <c r="V250" s="9"/>
      <c r="AB250" s="7"/>
      <c r="AC250" s="8"/>
      <c r="AW250" s="9"/>
    </row>
    <row r="251" spans="1:58" x14ac:dyDescent="0.3">
      <c r="A251">
        <v>0</v>
      </c>
      <c r="B251" s="8">
        <v>0</v>
      </c>
      <c r="C251" s="6">
        <f t="shared" ca="1" si="127"/>
        <v>1.7413116326398526E-2</v>
      </c>
      <c r="D251" s="6">
        <f t="shared" ca="1" si="159"/>
        <v>0.51741311632639853</v>
      </c>
      <c r="E251" s="6" t="str">
        <f t="shared" si="160"/>
        <v/>
      </c>
      <c r="F251" s="6" t="s">
        <v>160</v>
      </c>
      <c r="G251" s="6" t="s">
        <v>398</v>
      </c>
      <c r="H251" s="6">
        <f t="shared" ca="1" si="161"/>
        <v>2</v>
      </c>
      <c r="I251" s="6" t="s">
        <v>399</v>
      </c>
      <c r="J251" s="6">
        <f t="shared" ca="1" si="162"/>
        <v>52</v>
      </c>
      <c r="K251" s="6" t="s">
        <v>400</v>
      </c>
      <c r="V251" s="9"/>
      <c r="AB251" s="7"/>
      <c r="AC251" s="8"/>
      <c r="AW251" s="9"/>
    </row>
    <row r="252" spans="1:58" x14ac:dyDescent="0.3">
      <c r="A252">
        <v>0</v>
      </c>
      <c r="B252" s="8">
        <v>0</v>
      </c>
      <c r="C252" s="6">
        <f t="shared" ca="1" si="127"/>
        <v>0.49127571336122822</v>
      </c>
      <c r="D252" s="6">
        <f t="shared" ca="1" si="159"/>
        <v>0.49127571336122822</v>
      </c>
      <c r="F252" s="6" t="s">
        <v>160</v>
      </c>
      <c r="G252" s="6" t="s">
        <v>398</v>
      </c>
      <c r="H252" s="6">
        <f t="shared" ca="1" si="161"/>
        <v>49</v>
      </c>
      <c r="I252" s="6" t="s">
        <v>399</v>
      </c>
      <c r="J252" s="6">
        <f t="shared" ca="1" si="162"/>
        <v>49</v>
      </c>
      <c r="K252" s="6" t="s">
        <v>400</v>
      </c>
      <c r="V252" s="9"/>
      <c r="AB252" s="7"/>
      <c r="AC252" s="8"/>
      <c r="AW252" s="9"/>
    </row>
    <row r="253" spans="1:58" x14ac:dyDescent="0.3">
      <c r="A253">
        <v>0</v>
      </c>
      <c r="B253" s="8">
        <v>0</v>
      </c>
      <c r="C253" s="6">
        <f t="shared" ca="1" si="127"/>
        <v>0.46219628173094951</v>
      </c>
      <c r="D253" s="6">
        <f t="shared" ca="1" si="159"/>
        <v>0.46219628173094951</v>
      </c>
      <c r="F253" s="6" t="s">
        <v>160</v>
      </c>
      <c r="G253" s="6" t="s">
        <v>398</v>
      </c>
      <c r="H253" s="6">
        <f t="shared" ca="1" si="161"/>
        <v>46</v>
      </c>
      <c r="I253" s="6" t="s">
        <v>399</v>
      </c>
      <c r="J253" s="6">
        <f t="shared" ca="1" si="162"/>
        <v>46</v>
      </c>
      <c r="K253" s="6" t="s">
        <v>400</v>
      </c>
      <c r="V253" s="9"/>
      <c r="AB253" s="7"/>
      <c r="AC253" s="8"/>
      <c r="AW253" s="9"/>
    </row>
    <row r="254" spans="1:58" x14ac:dyDescent="0.3">
      <c r="A254">
        <v>0</v>
      </c>
      <c r="B254" s="8">
        <v>0</v>
      </c>
      <c r="C254" s="6">
        <f t="shared" ca="1" si="127"/>
        <v>0.46163740170553447</v>
      </c>
      <c r="D254" s="6">
        <f t="shared" ca="1" si="159"/>
        <v>0.46163740170553447</v>
      </c>
      <c r="E254" s="6" t="str">
        <f t="shared" ref="E254:E255" si="163">IF(A254=0,"",_xlfn.CONCAT("## ",A254))</f>
        <v/>
      </c>
      <c r="F254" s="6" t="s">
        <v>160</v>
      </c>
      <c r="G254" s="6" t="s">
        <v>398</v>
      </c>
      <c r="H254" s="6">
        <f t="shared" ca="1" si="161"/>
        <v>46</v>
      </c>
      <c r="I254" s="6" t="s">
        <v>399</v>
      </c>
      <c r="J254" s="6">
        <f t="shared" ca="1" si="162"/>
        <v>46</v>
      </c>
      <c r="K254" s="6" t="s">
        <v>400</v>
      </c>
      <c r="V254" s="9"/>
      <c r="AB254" s="7"/>
      <c r="AC254" s="8"/>
      <c r="AW254" s="9"/>
    </row>
    <row r="255" spans="1:58" x14ac:dyDescent="0.3">
      <c r="A255">
        <v>0</v>
      </c>
      <c r="B255" s="8">
        <v>0</v>
      </c>
      <c r="C255" s="6">
        <f t="shared" ca="1" si="127"/>
        <v>0.13676973628817624</v>
      </c>
      <c r="D255" s="6">
        <f t="shared" ca="1" si="159"/>
        <v>0.13676973628817624</v>
      </c>
      <c r="E255" s="6" t="str">
        <f t="shared" si="163"/>
        <v/>
      </c>
      <c r="F255" s="6" t="s">
        <v>160</v>
      </c>
      <c r="G255" s="6" t="s">
        <v>398</v>
      </c>
      <c r="H255" s="6">
        <f t="shared" ca="1" si="161"/>
        <v>14</v>
      </c>
      <c r="I255" s="6" t="s">
        <v>399</v>
      </c>
      <c r="J255" s="6">
        <f t="shared" ca="1" si="162"/>
        <v>14</v>
      </c>
      <c r="K255" s="6" t="s">
        <v>400</v>
      </c>
      <c r="V255" s="9"/>
      <c r="AB255" s="7"/>
      <c r="AC255" s="8"/>
      <c r="AW255" s="9"/>
    </row>
    <row r="256" spans="1:58" x14ac:dyDescent="0.3">
      <c r="A256" t="s">
        <v>250</v>
      </c>
      <c r="B256" s="8">
        <v>0</v>
      </c>
      <c r="C256" s="8"/>
      <c r="E256" s="6" t="str">
        <f t="shared" ref="E256" si="164">IF(A256=0,"",A256)</f>
        <v>\end{enumerate}\newpage   \section*{Cuenta:  20111900045  }\begin{enumerate}</v>
      </c>
      <c r="V256" s="9"/>
      <c r="AB256" s="7"/>
      <c r="AC256" s="8"/>
      <c r="AW256" s="9"/>
    </row>
    <row r="257" spans="1:58" x14ac:dyDescent="0.3">
      <c r="A257">
        <v>0</v>
      </c>
      <c r="B257" s="8">
        <v>0</v>
      </c>
      <c r="C257" s="6">
        <f t="shared" ref="C257" ca="1" si="165">RAND()</f>
        <v>0.22977206090842361</v>
      </c>
      <c r="D257" s="6">
        <f t="shared" ref="D257:D266" ca="1" si="166">IF(C257&gt;0.1,      IF(C257&lt;0.6,C257,ABS(1-C257)),C257+0.5)</f>
        <v>0.22977206090842361</v>
      </c>
      <c r="E257" s="6" t="str">
        <f t="shared" ref="E257:E262" si="167">IF(A257=0,"",_xlfn.CONCAT("## ",A257))</f>
        <v/>
      </c>
      <c r="F257" s="6" t="s">
        <v>160</v>
      </c>
      <c r="G257" s="6" t="s">
        <v>401</v>
      </c>
      <c r="H257" s="6">
        <f t="shared" ref="H257:H266" ca="1" si="168">ROUND(C257*100,0)</f>
        <v>23</v>
      </c>
      <c r="I257" s="6" t="s">
        <v>402</v>
      </c>
      <c r="J257" s="6">
        <f t="shared" ref="J257:J266" ca="1" si="169">ROUND(D257*100,0)</f>
        <v>23</v>
      </c>
      <c r="K257" s="6" t="s">
        <v>397</v>
      </c>
      <c r="AB257" s="7"/>
      <c r="AC257" s="8"/>
      <c r="AW257" s="9"/>
    </row>
    <row r="258" spans="1:58" x14ac:dyDescent="0.3">
      <c r="A258">
        <v>0</v>
      </c>
      <c r="B258" s="8">
        <v>0</v>
      </c>
      <c r="C258" s="6">
        <f t="shared" ca="1" si="127"/>
        <v>0.98260712122696092</v>
      </c>
      <c r="D258" s="6">
        <f t="shared" ca="1" si="166"/>
        <v>1.7392878773039078E-2</v>
      </c>
      <c r="E258" s="6" t="str">
        <f t="shared" si="167"/>
        <v/>
      </c>
      <c r="F258" s="6" t="s">
        <v>160</v>
      </c>
      <c r="G258" s="6" t="s">
        <v>401</v>
      </c>
      <c r="H258" s="6">
        <f t="shared" ca="1" si="168"/>
        <v>98</v>
      </c>
      <c r="I258" s="6" t="s">
        <v>402</v>
      </c>
      <c r="J258" s="6">
        <f t="shared" ca="1" si="169"/>
        <v>2</v>
      </c>
      <c r="K258" s="6" t="s">
        <v>397</v>
      </c>
      <c r="V258" s="9"/>
      <c r="AB258" s="7"/>
      <c r="AC258" s="8"/>
      <c r="AD258" s="10"/>
      <c r="AE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1"/>
      <c r="AX258" s="10"/>
      <c r="AY258" s="10"/>
      <c r="BF258" s="10"/>
    </row>
    <row r="259" spans="1:58" x14ac:dyDescent="0.3">
      <c r="A259">
        <v>0</v>
      </c>
      <c r="B259" s="8">
        <v>0</v>
      </c>
      <c r="C259" s="6">
        <f t="shared" ca="1" si="127"/>
        <v>0.11837871862941929</v>
      </c>
      <c r="D259" s="6">
        <f t="shared" ca="1" si="166"/>
        <v>0.11837871862941929</v>
      </c>
      <c r="E259" s="6" t="str">
        <f t="shared" si="167"/>
        <v/>
      </c>
      <c r="F259" s="6" t="s">
        <v>160</v>
      </c>
      <c r="G259" s="6" t="s">
        <v>401</v>
      </c>
      <c r="H259" s="6">
        <f t="shared" ca="1" si="168"/>
        <v>12</v>
      </c>
      <c r="I259" s="6" t="s">
        <v>402</v>
      </c>
      <c r="J259" s="6">
        <f t="shared" ca="1" si="169"/>
        <v>12</v>
      </c>
      <c r="K259" s="6" t="s">
        <v>397</v>
      </c>
      <c r="V259" s="9"/>
      <c r="AB259" s="7"/>
      <c r="AC259" s="8"/>
      <c r="AW259" s="9"/>
    </row>
    <row r="260" spans="1:58" x14ac:dyDescent="0.3">
      <c r="A260">
        <v>0</v>
      </c>
      <c r="B260" s="8">
        <v>0</v>
      </c>
      <c r="C260" s="6">
        <f t="shared" ca="1" si="127"/>
        <v>0.11899871480154689</v>
      </c>
      <c r="D260" s="6">
        <f t="shared" ca="1" si="166"/>
        <v>0.11899871480154689</v>
      </c>
      <c r="E260" s="6" t="str">
        <f t="shared" si="167"/>
        <v/>
      </c>
      <c r="F260" s="6" t="s">
        <v>160</v>
      </c>
      <c r="G260" s="6" t="s">
        <v>401</v>
      </c>
      <c r="H260" s="6">
        <f t="shared" ca="1" si="168"/>
        <v>12</v>
      </c>
      <c r="I260" s="6" t="s">
        <v>402</v>
      </c>
      <c r="J260" s="6">
        <f t="shared" ca="1" si="169"/>
        <v>12</v>
      </c>
      <c r="K260" s="6" t="s">
        <v>397</v>
      </c>
      <c r="V260" s="9"/>
      <c r="AB260" s="7"/>
      <c r="AC260" s="8"/>
      <c r="AW260" s="9"/>
    </row>
    <row r="261" spans="1:58" x14ac:dyDescent="0.3">
      <c r="A261">
        <v>0</v>
      </c>
      <c r="B261" s="8">
        <v>0</v>
      </c>
      <c r="C261" s="6">
        <f t="shared" ca="1" si="127"/>
        <v>0.96694572043644611</v>
      </c>
      <c r="D261" s="6">
        <f t="shared" ca="1" si="166"/>
        <v>3.305427956355389E-2</v>
      </c>
      <c r="E261" s="6" t="str">
        <f t="shared" si="167"/>
        <v/>
      </c>
      <c r="F261" s="6" t="s">
        <v>160</v>
      </c>
      <c r="G261" s="6" t="s">
        <v>401</v>
      </c>
      <c r="H261" s="6">
        <f t="shared" ca="1" si="168"/>
        <v>97</v>
      </c>
      <c r="I261" s="6" t="s">
        <v>402</v>
      </c>
      <c r="J261" s="6">
        <f t="shared" ca="1" si="169"/>
        <v>3</v>
      </c>
      <c r="K261" s="6" t="s">
        <v>397</v>
      </c>
      <c r="V261" s="9"/>
      <c r="AB261" s="7"/>
      <c r="AC261" s="8"/>
      <c r="AW261" s="9"/>
    </row>
    <row r="262" spans="1:58" x14ac:dyDescent="0.3">
      <c r="A262">
        <v>0</v>
      </c>
      <c r="B262" s="8">
        <v>0</v>
      </c>
      <c r="C262" s="6">
        <f t="shared" ref="C262:C325" ca="1" si="170">RAND()</f>
        <v>0.68121906637866614</v>
      </c>
      <c r="D262" s="6">
        <f t="shared" ca="1" si="166"/>
        <v>0.31878093362133386</v>
      </c>
      <c r="E262" s="6" t="str">
        <f t="shared" si="167"/>
        <v/>
      </c>
      <c r="F262" s="6" t="s">
        <v>160</v>
      </c>
      <c r="G262" s="6" t="s">
        <v>398</v>
      </c>
      <c r="H262" s="6">
        <f t="shared" ca="1" si="168"/>
        <v>68</v>
      </c>
      <c r="I262" s="6" t="s">
        <v>399</v>
      </c>
      <c r="J262" s="6">
        <f t="shared" ca="1" si="169"/>
        <v>32</v>
      </c>
      <c r="K262" s="6" t="s">
        <v>400</v>
      </c>
      <c r="V262" s="9"/>
      <c r="AB262" s="7"/>
      <c r="AC262" s="8"/>
      <c r="AW262" s="9"/>
    </row>
    <row r="263" spans="1:58" x14ac:dyDescent="0.3">
      <c r="A263">
        <v>0</v>
      </c>
      <c r="B263" s="8">
        <v>0</v>
      </c>
      <c r="C263" s="6">
        <f t="shared" ca="1" si="170"/>
        <v>0.6307910117894715</v>
      </c>
      <c r="D263" s="6">
        <f t="shared" ca="1" si="166"/>
        <v>0.3692089882105285</v>
      </c>
      <c r="F263" s="6" t="s">
        <v>160</v>
      </c>
      <c r="G263" s="6" t="s">
        <v>398</v>
      </c>
      <c r="H263" s="6">
        <f t="shared" ca="1" si="168"/>
        <v>63</v>
      </c>
      <c r="I263" s="6" t="s">
        <v>399</v>
      </c>
      <c r="J263" s="6">
        <f t="shared" ca="1" si="169"/>
        <v>37</v>
      </c>
      <c r="K263" s="6" t="s">
        <v>400</v>
      </c>
      <c r="V263" s="9"/>
      <c r="AB263" s="7"/>
      <c r="AC263" s="8"/>
      <c r="AW263" s="9"/>
    </row>
    <row r="264" spans="1:58" x14ac:dyDescent="0.3">
      <c r="A264">
        <v>0</v>
      </c>
      <c r="B264" s="8">
        <v>0</v>
      </c>
      <c r="C264" s="6">
        <f t="shared" ca="1" si="170"/>
        <v>0.9735366116728339</v>
      </c>
      <c r="D264" s="6">
        <f t="shared" ca="1" si="166"/>
        <v>2.6463388327166104E-2</v>
      </c>
      <c r="F264" s="6" t="s">
        <v>160</v>
      </c>
      <c r="G264" s="6" t="s">
        <v>398</v>
      </c>
      <c r="H264" s="6">
        <f t="shared" ca="1" si="168"/>
        <v>97</v>
      </c>
      <c r="I264" s="6" t="s">
        <v>399</v>
      </c>
      <c r="J264" s="6">
        <f t="shared" ca="1" si="169"/>
        <v>3</v>
      </c>
      <c r="K264" s="6" t="s">
        <v>400</v>
      </c>
      <c r="V264" s="9"/>
      <c r="AB264" s="7"/>
      <c r="AC264" s="8"/>
      <c r="AW264" s="9"/>
    </row>
    <row r="265" spans="1:58" x14ac:dyDescent="0.3">
      <c r="A265">
        <v>0</v>
      </c>
      <c r="B265" s="8">
        <v>0</v>
      </c>
      <c r="C265" s="6">
        <f t="shared" ca="1" si="170"/>
        <v>7.9068733593833374E-2</v>
      </c>
      <c r="D265" s="6">
        <f t="shared" ca="1" si="166"/>
        <v>0.57906873359383337</v>
      </c>
      <c r="E265" s="6" t="str">
        <f t="shared" ref="E265:E266" si="171">IF(A265=0,"",_xlfn.CONCAT("## ",A265))</f>
        <v/>
      </c>
      <c r="F265" s="6" t="s">
        <v>160</v>
      </c>
      <c r="G265" s="6" t="s">
        <v>398</v>
      </c>
      <c r="H265" s="6">
        <f t="shared" ca="1" si="168"/>
        <v>8</v>
      </c>
      <c r="I265" s="6" t="s">
        <v>399</v>
      </c>
      <c r="J265" s="6">
        <f t="shared" ca="1" si="169"/>
        <v>58</v>
      </c>
      <c r="K265" s="6" t="s">
        <v>400</v>
      </c>
      <c r="V265" s="9"/>
      <c r="AB265" s="7"/>
      <c r="AC265" s="8"/>
      <c r="AW265" s="9"/>
    </row>
    <row r="266" spans="1:58" x14ac:dyDescent="0.3">
      <c r="A266">
        <v>0</v>
      </c>
      <c r="B266" s="8">
        <v>0</v>
      </c>
      <c r="C266" s="6">
        <f t="shared" ca="1" si="170"/>
        <v>0.87035703141276388</v>
      </c>
      <c r="D266" s="6">
        <f t="shared" ca="1" si="166"/>
        <v>0.12964296858723612</v>
      </c>
      <c r="E266" s="6" t="str">
        <f t="shared" si="171"/>
        <v/>
      </c>
      <c r="F266" s="6" t="s">
        <v>160</v>
      </c>
      <c r="G266" s="6" t="s">
        <v>398</v>
      </c>
      <c r="H266" s="6">
        <f t="shared" ca="1" si="168"/>
        <v>87</v>
      </c>
      <c r="I266" s="6" t="s">
        <v>399</v>
      </c>
      <c r="J266" s="6">
        <f t="shared" ca="1" si="169"/>
        <v>13</v>
      </c>
      <c r="K266" s="6" t="s">
        <v>400</v>
      </c>
      <c r="AB266" s="7"/>
      <c r="AC266" s="8"/>
      <c r="AW266" s="9"/>
    </row>
    <row r="267" spans="1:58" x14ac:dyDescent="0.3">
      <c r="A267" t="s">
        <v>250</v>
      </c>
      <c r="B267" s="8">
        <v>0</v>
      </c>
      <c r="C267" s="8"/>
      <c r="E267" s="6" t="str">
        <f t="shared" ref="E267" si="172">IF(A267=0,"",A267)</f>
        <v>\end{enumerate}\newpage   \section*{Cuenta:  20111900045  }\begin{enumerate}</v>
      </c>
      <c r="V267" s="9"/>
      <c r="AB267" s="7"/>
      <c r="AC267" s="8"/>
      <c r="AW267" s="9"/>
    </row>
    <row r="268" spans="1:58" x14ac:dyDescent="0.3">
      <c r="A268">
        <v>0</v>
      </c>
      <c r="B268" s="8">
        <v>0</v>
      </c>
      <c r="C268" s="6">
        <f t="shared" ref="C268" ca="1" si="173">RAND()</f>
        <v>0.23251567677241813</v>
      </c>
      <c r="D268" s="6">
        <f t="shared" ref="D268:D277" ca="1" si="174">IF(C268&gt;0.1,      IF(C268&lt;0.6,C268,ABS(1-C268)),C268+0.5)</f>
        <v>0.23251567677241813</v>
      </c>
      <c r="E268" s="6" t="str">
        <f t="shared" ref="E268:E273" si="175">IF(A268=0,"",_xlfn.CONCAT("## ",A268))</f>
        <v/>
      </c>
      <c r="F268" s="6" t="s">
        <v>160</v>
      </c>
      <c r="G268" s="6" t="s">
        <v>401</v>
      </c>
      <c r="H268" s="6">
        <f t="shared" ref="H268:H277" ca="1" si="176">ROUND(C268*100,0)</f>
        <v>23</v>
      </c>
      <c r="I268" s="6" t="s">
        <v>402</v>
      </c>
      <c r="J268" s="6">
        <f t="shared" ref="J268:J277" ca="1" si="177">ROUND(D268*100,0)</f>
        <v>23</v>
      </c>
      <c r="K268" s="6" t="s">
        <v>397</v>
      </c>
      <c r="V268" s="9"/>
      <c r="AB268" s="7"/>
      <c r="AC268" s="8"/>
      <c r="AW268" s="9"/>
    </row>
    <row r="269" spans="1:58" x14ac:dyDescent="0.3">
      <c r="A269">
        <v>0</v>
      </c>
      <c r="B269" s="8">
        <v>0</v>
      </c>
      <c r="C269" s="6">
        <f t="shared" ca="1" si="170"/>
        <v>0.3674324918462516</v>
      </c>
      <c r="D269" s="6">
        <f t="shared" ca="1" si="174"/>
        <v>0.3674324918462516</v>
      </c>
      <c r="E269" s="6" t="str">
        <f t="shared" si="175"/>
        <v/>
      </c>
      <c r="F269" s="6" t="s">
        <v>160</v>
      </c>
      <c r="G269" s="6" t="s">
        <v>401</v>
      </c>
      <c r="H269" s="6">
        <f t="shared" ca="1" si="176"/>
        <v>37</v>
      </c>
      <c r="I269" s="6" t="s">
        <v>402</v>
      </c>
      <c r="J269" s="6">
        <f t="shared" ca="1" si="177"/>
        <v>37</v>
      </c>
      <c r="K269" s="6" t="s">
        <v>397</v>
      </c>
      <c r="V269" s="9"/>
      <c r="AB269" s="7"/>
      <c r="AC269" s="8"/>
      <c r="AD269" s="10"/>
      <c r="AE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1"/>
      <c r="AX269" s="10"/>
      <c r="AY269" s="10"/>
    </row>
    <row r="270" spans="1:58" x14ac:dyDescent="0.3">
      <c r="A270">
        <v>0</v>
      </c>
      <c r="B270" s="8">
        <v>0</v>
      </c>
      <c r="C270" s="6">
        <f t="shared" ca="1" si="170"/>
        <v>0.74789674601107836</v>
      </c>
      <c r="D270" s="6">
        <f t="shared" ca="1" si="174"/>
        <v>0.25210325398892164</v>
      </c>
      <c r="E270" s="6" t="str">
        <f t="shared" si="175"/>
        <v/>
      </c>
      <c r="F270" s="6" t="s">
        <v>160</v>
      </c>
      <c r="G270" s="6" t="s">
        <v>401</v>
      </c>
      <c r="H270" s="6">
        <f t="shared" ca="1" si="176"/>
        <v>75</v>
      </c>
      <c r="I270" s="6" t="s">
        <v>402</v>
      </c>
      <c r="J270" s="6">
        <f t="shared" ca="1" si="177"/>
        <v>25</v>
      </c>
      <c r="K270" s="6" t="s">
        <v>397</v>
      </c>
      <c r="V270" s="9"/>
      <c r="AB270" s="7"/>
      <c r="AC270" s="8"/>
      <c r="AW270" s="9"/>
    </row>
    <row r="271" spans="1:58" x14ac:dyDescent="0.3">
      <c r="A271">
        <v>0</v>
      </c>
      <c r="B271" s="8">
        <v>0</v>
      </c>
      <c r="C271" s="6">
        <f t="shared" ca="1" si="170"/>
        <v>0.75206488276717587</v>
      </c>
      <c r="D271" s="6">
        <f t="shared" ca="1" si="174"/>
        <v>0.24793511723282413</v>
      </c>
      <c r="E271" s="6" t="str">
        <f t="shared" si="175"/>
        <v/>
      </c>
      <c r="F271" s="6" t="s">
        <v>160</v>
      </c>
      <c r="G271" s="6" t="s">
        <v>401</v>
      </c>
      <c r="H271" s="6">
        <f t="shared" ca="1" si="176"/>
        <v>75</v>
      </c>
      <c r="I271" s="6" t="s">
        <v>402</v>
      </c>
      <c r="J271" s="6">
        <f t="shared" ca="1" si="177"/>
        <v>25</v>
      </c>
      <c r="K271" s="6" t="s">
        <v>397</v>
      </c>
      <c r="V271" s="9"/>
      <c r="AB271" s="7"/>
      <c r="AC271" s="8"/>
      <c r="AW271" s="9"/>
    </row>
    <row r="272" spans="1:58" x14ac:dyDescent="0.3">
      <c r="A272">
        <v>0</v>
      </c>
      <c r="B272" s="8">
        <v>0</v>
      </c>
      <c r="C272" s="6">
        <f t="shared" ca="1" si="170"/>
        <v>0.38055017519845968</v>
      </c>
      <c r="D272" s="6">
        <f t="shared" ca="1" si="174"/>
        <v>0.38055017519845968</v>
      </c>
      <c r="E272" s="6" t="str">
        <f t="shared" si="175"/>
        <v/>
      </c>
      <c r="F272" s="6" t="s">
        <v>160</v>
      </c>
      <c r="G272" s="6" t="s">
        <v>401</v>
      </c>
      <c r="H272" s="6">
        <f t="shared" ca="1" si="176"/>
        <v>38</v>
      </c>
      <c r="I272" s="6" t="s">
        <v>402</v>
      </c>
      <c r="J272" s="6">
        <f t="shared" ca="1" si="177"/>
        <v>38</v>
      </c>
      <c r="K272" s="6" t="s">
        <v>397</v>
      </c>
      <c r="V272" s="9"/>
      <c r="AB272" s="7"/>
      <c r="AC272" s="8"/>
      <c r="AW272" s="9"/>
    </row>
    <row r="273" spans="1:54" x14ac:dyDescent="0.3">
      <c r="A273">
        <v>0</v>
      </c>
      <c r="B273" s="8">
        <v>0</v>
      </c>
      <c r="C273" s="6">
        <f t="shared" ca="1" si="170"/>
        <v>0.2182507166434795</v>
      </c>
      <c r="D273" s="6">
        <f t="shared" ca="1" si="174"/>
        <v>0.2182507166434795</v>
      </c>
      <c r="E273" s="6" t="str">
        <f t="shared" si="175"/>
        <v/>
      </c>
      <c r="F273" s="6" t="s">
        <v>160</v>
      </c>
      <c r="G273" s="6" t="s">
        <v>398</v>
      </c>
      <c r="H273" s="6">
        <f t="shared" ca="1" si="176"/>
        <v>22</v>
      </c>
      <c r="I273" s="6" t="s">
        <v>399</v>
      </c>
      <c r="J273" s="6">
        <f t="shared" ca="1" si="177"/>
        <v>22</v>
      </c>
      <c r="K273" s="6" t="s">
        <v>400</v>
      </c>
      <c r="V273" s="9"/>
      <c r="AB273" s="7"/>
      <c r="AC273" s="8"/>
      <c r="AW273" s="9"/>
    </row>
    <row r="274" spans="1:54" x14ac:dyDescent="0.3">
      <c r="A274">
        <v>0</v>
      </c>
      <c r="B274" s="8">
        <v>0</v>
      </c>
      <c r="C274" s="6">
        <f t="shared" ca="1" si="170"/>
        <v>0.51770189215919182</v>
      </c>
      <c r="D274" s="6">
        <f t="shared" ca="1" si="174"/>
        <v>0.51770189215919182</v>
      </c>
      <c r="F274" s="6" t="s">
        <v>160</v>
      </c>
      <c r="G274" s="6" t="s">
        <v>398</v>
      </c>
      <c r="H274" s="6">
        <f t="shared" ca="1" si="176"/>
        <v>52</v>
      </c>
      <c r="I274" s="6" t="s">
        <v>399</v>
      </c>
      <c r="J274" s="6">
        <f t="shared" ca="1" si="177"/>
        <v>52</v>
      </c>
      <c r="K274" s="6" t="s">
        <v>400</v>
      </c>
      <c r="V274" s="9"/>
      <c r="AB274" s="7"/>
      <c r="AC274" s="8"/>
      <c r="AW274" s="9"/>
    </row>
    <row r="275" spans="1:54" x14ac:dyDescent="0.3">
      <c r="A275">
        <v>0</v>
      </c>
      <c r="B275" s="8">
        <v>0</v>
      </c>
      <c r="C275" s="6">
        <f t="shared" ca="1" si="170"/>
        <v>9.8738417903056375E-2</v>
      </c>
      <c r="D275" s="6">
        <f t="shared" ca="1" si="174"/>
        <v>0.59873841790305637</v>
      </c>
      <c r="F275" s="6" t="s">
        <v>160</v>
      </c>
      <c r="G275" s="6" t="s">
        <v>398</v>
      </c>
      <c r="H275" s="6">
        <f t="shared" ca="1" si="176"/>
        <v>10</v>
      </c>
      <c r="I275" s="6" t="s">
        <v>399</v>
      </c>
      <c r="J275" s="6">
        <f t="shared" ca="1" si="177"/>
        <v>60</v>
      </c>
      <c r="K275" s="6" t="s">
        <v>400</v>
      </c>
      <c r="AB275" s="7"/>
      <c r="AC275" s="8"/>
      <c r="AW275" s="9"/>
    </row>
    <row r="276" spans="1:54" x14ac:dyDescent="0.3">
      <c r="A276">
        <v>0</v>
      </c>
      <c r="B276" s="8">
        <v>0</v>
      </c>
      <c r="C276" s="6">
        <f t="shared" ca="1" si="170"/>
        <v>0.69730176666467836</v>
      </c>
      <c r="D276" s="6">
        <f t="shared" ca="1" si="174"/>
        <v>0.30269823333532164</v>
      </c>
      <c r="E276" s="6" t="str">
        <f t="shared" ref="E276:E277" si="178">IF(A276=0,"",_xlfn.CONCAT("## ",A276))</f>
        <v/>
      </c>
      <c r="F276" s="6" t="s">
        <v>160</v>
      </c>
      <c r="G276" s="6" t="s">
        <v>398</v>
      </c>
      <c r="H276" s="6">
        <f t="shared" ca="1" si="176"/>
        <v>70</v>
      </c>
      <c r="I276" s="6" t="s">
        <v>399</v>
      </c>
      <c r="J276" s="6">
        <f t="shared" ca="1" si="177"/>
        <v>30</v>
      </c>
      <c r="K276" s="6" t="s">
        <v>400</v>
      </c>
      <c r="V276" s="9"/>
      <c r="AB276" s="7"/>
      <c r="AC276" s="8"/>
      <c r="AW276" s="9"/>
    </row>
    <row r="277" spans="1:54" x14ac:dyDescent="0.3">
      <c r="A277">
        <v>0</v>
      </c>
      <c r="B277" s="8">
        <v>0</v>
      </c>
      <c r="C277" s="6">
        <f t="shared" ca="1" si="170"/>
        <v>0.30572380937811972</v>
      </c>
      <c r="D277" s="6">
        <f t="shared" ca="1" si="174"/>
        <v>0.30572380937811972</v>
      </c>
      <c r="E277" s="6" t="str">
        <f t="shared" si="178"/>
        <v/>
      </c>
      <c r="F277" s="6" t="s">
        <v>160</v>
      </c>
      <c r="G277" s="6" t="s">
        <v>398</v>
      </c>
      <c r="H277" s="6">
        <f t="shared" ca="1" si="176"/>
        <v>31</v>
      </c>
      <c r="I277" s="6" t="s">
        <v>399</v>
      </c>
      <c r="J277" s="6">
        <f t="shared" ca="1" si="177"/>
        <v>31</v>
      </c>
      <c r="K277" s="6" t="s">
        <v>400</v>
      </c>
      <c r="V277" s="9"/>
      <c r="AB277" s="7"/>
      <c r="AC277" s="8"/>
      <c r="AW277" s="9"/>
    </row>
    <row r="278" spans="1:54" x14ac:dyDescent="0.3">
      <c r="A278" t="s">
        <v>250</v>
      </c>
      <c r="B278" s="8">
        <v>0</v>
      </c>
      <c r="C278" s="8"/>
      <c r="E278" s="6" t="str">
        <f t="shared" ref="E278" si="179">IF(A278=0,"",A278)</f>
        <v>\end{enumerate}\newpage   \section*{Cuenta:  20111900045  }\begin{enumerate}</v>
      </c>
      <c r="V278" s="9"/>
      <c r="AB278" s="7"/>
      <c r="AC278" s="8"/>
      <c r="AW278" s="9"/>
    </row>
    <row r="279" spans="1:54" x14ac:dyDescent="0.3">
      <c r="A279">
        <v>0</v>
      </c>
      <c r="B279" s="8">
        <v>0</v>
      </c>
      <c r="C279" s="6">
        <f t="shared" ref="C279" ca="1" si="180">RAND()</f>
        <v>0.9908232347948811</v>
      </c>
      <c r="D279" s="6">
        <f t="shared" ref="D279:D288" ca="1" si="181">IF(C279&gt;0.1,      IF(C279&lt;0.6,C279,ABS(1-C279)),C279+0.5)</f>
        <v>9.1767652051188975E-3</v>
      </c>
      <c r="E279" s="6" t="str">
        <f t="shared" ref="E279:E284" si="182">IF(A279=0,"",_xlfn.CONCAT("## ",A279))</f>
        <v/>
      </c>
      <c r="F279" s="6" t="s">
        <v>160</v>
      </c>
      <c r="G279" s="6" t="s">
        <v>401</v>
      </c>
      <c r="H279" s="6">
        <f t="shared" ref="H279:H288" ca="1" si="183">ROUND(C279*100,0)</f>
        <v>99</v>
      </c>
      <c r="I279" s="6" t="s">
        <v>402</v>
      </c>
      <c r="J279" s="6">
        <f t="shared" ref="J279:J288" ca="1" si="184">ROUND(D279*100,0)</f>
        <v>1</v>
      </c>
      <c r="K279" s="6" t="s">
        <v>397</v>
      </c>
      <c r="V279" s="9"/>
      <c r="AB279" s="7"/>
      <c r="AC279" s="8"/>
      <c r="AW279" s="9"/>
    </row>
    <row r="280" spans="1:54" x14ac:dyDescent="0.3">
      <c r="A280">
        <v>0</v>
      </c>
      <c r="B280" s="8">
        <v>0</v>
      </c>
      <c r="C280" s="6">
        <f t="shared" ca="1" si="170"/>
        <v>0.25504129872500536</v>
      </c>
      <c r="D280" s="6">
        <f t="shared" ca="1" si="181"/>
        <v>0.25504129872500536</v>
      </c>
      <c r="E280" s="6" t="str">
        <f t="shared" si="182"/>
        <v/>
      </c>
      <c r="F280" s="6" t="s">
        <v>160</v>
      </c>
      <c r="G280" s="6" t="s">
        <v>401</v>
      </c>
      <c r="H280" s="6">
        <f t="shared" ca="1" si="183"/>
        <v>26</v>
      </c>
      <c r="I280" s="6" t="s">
        <v>402</v>
      </c>
      <c r="J280" s="6">
        <f t="shared" ca="1" si="184"/>
        <v>26</v>
      </c>
      <c r="K280" s="6" t="s">
        <v>397</v>
      </c>
      <c r="V280" s="9"/>
      <c r="AD280" s="10"/>
      <c r="AE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1"/>
      <c r="AX280" s="10"/>
      <c r="AY280" s="10"/>
      <c r="BB280" s="10"/>
    </row>
    <row r="281" spans="1:54" x14ac:dyDescent="0.3">
      <c r="A281">
        <v>0</v>
      </c>
      <c r="B281" s="8">
        <v>0</v>
      </c>
      <c r="C281" s="6">
        <f t="shared" ca="1" si="170"/>
        <v>0.95401667006365443</v>
      </c>
      <c r="D281" s="6">
        <f t="shared" ca="1" si="181"/>
        <v>4.5983329936345574E-2</v>
      </c>
      <c r="E281" s="6" t="str">
        <f t="shared" si="182"/>
        <v/>
      </c>
      <c r="F281" s="6" t="s">
        <v>160</v>
      </c>
      <c r="G281" s="6" t="s">
        <v>401</v>
      </c>
      <c r="H281" s="6">
        <f t="shared" ca="1" si="183"/>
        <v>95</v>
      </c>
      <c r="I281" s="6" t="s">
        <v>402</v>
      </c>
      <c r="J281" s="6">
        <f t="shared" ca="1" si="184"/>
        <v>5</v>
      </c>
      <c r="K281" s="6" t="s">
        <v>397</v>
      </c>
      <c r="V281" s="9"/>
      <c r="AW281" s="9"/>
    </row>
    <row r="282" spans="1:54" x14ac:dyDescent="0.3">
      <c r="A282">
        <v>0</v>
      </c>
      <c r="B282" s="8">
        <v>0</v>
      </c>
      <c r="C282" s="6">
        <f t="shared" ca="1" si="170"/>
        <v>0.24692853688165084</v>
      </c>
      <c r="D282" s="6">
        <f t="shared" ca="1" si="181"/>
        <v>0.24692853688165084</v>
      </c>
      <c r="E282" s="6" t="str">
        <f t="shared" si="182"/>
        <v/>
      </c>
      <c r="F282" s="6" t="s">
        <v>160</v>
      </c>
      <c r="G282" s="6" t="s">
        <v>401</v>
      </c>
      <c r="H282" s="6">
        <f t="shared" ca="1" si="183"/>
        <v>25</v>
      </c>
      <c r="I282" s="6" t="s">
        <v>402</v>
      </c>
      <c r="J282" s="6">
        <f t="shared" ca="1" si="184"/>
        <v>25</v>
      </c>
      <c r="K282" s="6" t="s">
        <v>397</v>
      </c>
      <c r="V282" s="9"/>
      <c r="AW282" s="9"/>
    </row>
    <row r="283" spans="1:54" x14ac:dyDescent="0.3">
      <c r="A283">
        <v>0</v>
      </c>
      <c r="B283" s="8">
        <v>0</v>
      </c>
      <c r="C283" s="6">
        <f t="shared" ca="1" si="170"/>
        <v>0.7978541099594757</v>
      </c>
      <c r="D283" s="6">
        <f t="shared" ca="1" si="181"/>
        <v>0.2021458900405243</v>
      </c>
      <c r="E283" s="6" t="str">
        <f t="shared" si="182"/>
        <v/>
      </c>
      <c r="F283" s="6" t="s">
        <v>160</v>
      </c>
      <c r="G283" s="6" t="s">
        <v>401</v>
      </c>
      <c r="H283" s="6">
        <f t="shared" ca="1" si="183"/>
        <v>80</v>
      </c>
      <c r="I283" s="6" t="s">
        <v>402</v>
      </c>
      <c r="J283" s="6">
        <f t="shared" ca="1" si="184"/>
        <v>20</v>
      </c>
      <c r="K283" s="6" t="s">
        <v>397</v>
      </c>
      <c r="V283" s="9"/>
      <c r="AW283" s="9"/>
    </row>
    <row r="284" spans="1:54" x14ac:dyDescent="0.3">
      <c r="A284">
        <v>0</v>
      </c>
      <c r="B284" s="8">
        <v>0</v>
      </c>
      <c r="C284" s="6">
        <f t="shared" ca="1" si="170"/>
        <v>0.65078836902982595</v>
      </c>
      <c r="D284" s="6">
        <f t="shared" ca="1" si="181"/>
        <v>0.34921163097017405</v>
      </c>
      <c r="E284" s="6" t="str">
        <f t="shared" si="182"/>
        <v/>
      </c>
      <c r="F284" s="6" t="s">
        <v>160</v>
      </c>
      <c r="G284" s="6" t="s">
        <v>398</v>
      </c>
      <c r="H284" s="6">
        <f t="shared" ca="1" si="183"/>
        <v>65</v>
      </c>
      <c r="I284" s="6" t="s">
        <v>399</v>
      </c>
      <c r="J284" s="6">
        <f t="shared" ca="1" si="184"/>
        <v>35</v>
      </c>
      <c r="K284" s="6" t="s">
        <v>400</v>
      </c>
      <c r="AW284" s="9"/>
    </row>
    <row r="285" spans="1:54" x14ac:dyDescent="0.3">
      <c r="A285">
        <v>0</v>
      </c>
      <c r="B285" s="8">
        <v>0</v>
      </c>
      <c r="C285" s="6">
        <f t="shared" ca="1" si="170"/>
        <v>0.34642404085918188</v>
      </c>
      <c r="D285" s="6">
        <f t="shared" ca="1" si="181"/>
        <v>0.34642404085918188</v>
      </c>
      <c r="F285" s="6" t="s">
        <v>160</v>
      </c>
      <c r="G285" s="6" t="s">
        <v>398</v>
      </c>
      <c r="H285" s="6">
        <f t="shared" ca="1" si="183"/>
        <v>35</v>
      </c>
      <c r="I285" s="6" t="s">
        <v>399</v>
      </c>
      <c r="J285" s="6">
        <f t="shared" ca="1" si="184"/>
        <v>35</v>
      </c>
      <c r="K285" s="6" t="s">
        <v>400</v>
      </c>
      <c r="V285" s="9"/>
      <c r="AW285" s="9"/>
    </row>
    <row r="286" spans="1:54" x14ac:dyDescent="0.3">
      <c r="A286">
        <v>0</v>
      </c>
      <c r="B286" s="8">
        <v>0</v>
      </c>
      <c r="C286" s="6">
        <f t="shared" ca="1" si="170"/>
        <v>0.89101086277211383</v>
      </c>
      <c r="D286" s="6">
        <f t="shared" ca="1" si="181"/>
        <v>0.10898913722788617</v>
      </c>
      <c r="F286" s="6" t="s">
        <v>160</v>
      </c>
      <c r="G286" s="6" t="s">
        <v>398</v>
      </c>
      <c r="H286" s="6">
        <f t="shared" ca="1" si="183"/>
        <v>89</v>
      </c>
      <c r="I286" s="6" t="s">
        <v>399</v>
      </c>
      <c r="J286" s="6">
        <f t="shared" ca="1" si="184"/>
        <v>11</v>
      </c>
      <c r="K286" s="6" t="s">
        <v>400</v>
      </c>
      <c r="V286" s="9"/>
      <c r="AW286" s="9"/>
    </row>
    <row r="287" spans="1:54" x14ac:dyDescent="0.3">
      <c r="A287">
        <v>0</v>
      </c>
      <c r="B287" s="8">
        <v>0</v>
      </c>
      <c r="C287" s="6">
        <f t="shared" ca="1" si="170"/>
        <v>0.30637826559323456</v>
      </c>
      <c r="D287" s="6">
        <f t="shared" ca="1" si="181"/>
        <v>0.30637826559323456</v>
      </c>
      <c r="E287" s="6" t="str">
        <f t="shared" ref="E287:E288" si="185">IF(A287=0,"",_xlfn.CONCAT("## ",A287))</f>
        <v/>
      </c>
      <c r="F287" s="6" t="s">
        <v>160</v>
      </c>
      <c r="G287" s="6" t="s">
        <v>398</v>
      </c>
      <c r="H287" s="6">
        <f t="shared" ca="1" si="183"/>
        <v>31</v>
      </c>
      <c r="I287" s="6" t="s">
        <v>399</v>
      </c>
      <c r="J287" s="6">
        <f t="shared" ca="1" si="184"/>
        <v>31</v>
      </c>
      <c r="K287" s="6" t="s">
        <v>400</v>
      </c>
      <c r="V287" s="9"/>
      <c r="AW287" s="9"/>
    </row>
    <row r="288" spans="1:54" x14ac:dyDescent="0.3">
      <c r="A288">
        <v>0</v>
      </c>
      <c r="B288" s="8">
        <v>0</v>
      </c>
      <c r="C288" s="6">
        <f t="shared" ca="1" si="170"/>
        <v>6.9227680540148273E-2</v>
      </c>
      <c r="D288" s="6">
        <f t="shared" ca="1" si="181"/>
        <v>0.56922768054014827</v>
      </c>
      <c r="E288" s="6" t="str">
        <f t="shared" si="185"/>
        <v/>
      </c>
      <c r="F288" s="6" t="s">
        <v>160</v>
      </c>
      <c r="G288" s="6" t="s">
        <v>398</v>
      </c>
      <c r="H288" s="6">
        <f t="shared" ca="1" si="183"/>
        <v>7</v>
      </c>
      <c r="I288" s="6" t="s">
        <v>399</v>
      </c>
      <c r="J288" s="6">
        <f t="shared" ca="1" si="184"/>
        <v>57</v>
      </c>
      <c r="K288" s="6" t="s">
        <v>400</v>
      </c>
      <c r="V288" s="9"/>
      <c r="AW288" s="9"/>
    </row>
    <row r="289" spans="1:58" x14ac:dyDescent="0.3">
      <c r="A289" t="s">
        <v>250</v>
      </c>
      <c r="B289" s="8">
        <v>0</v>
      </c>
      <c r="C289" s="8"/>
      <c r="E289" s="6" t="str">
        <f t="shared" ref="E289" si="186">IF(A289=0,"",A289)</f>
        <v>\end{enumerate}\newpage   \section*{Cuenta:  20111900045  }\begin{enumerate}</v>
      </c>
      <c r="V289" s="9"/>
      <c r="AW289" s="9"/>
    </row>
    <row r="290" spans="1:58" x14ac:dyDescent="0.3">
      <c r="A290">
        <v>0</v>
      </c>
      <c r="B290" s="8">
        <v>0</v>
      </c>
      <c r="C290" s="6">
        <f t="shared" ref="C290" ca="1" si="187">RAND()</f>
        <v>0.57806967754571081</v>
      </c>
      <c r="D290" s="6">
        <f t="shared" ref="D290:D299" ca="1" si="188">IF(C290&gt;0.1,      IF(C290&lt;0.6,C290,ABS(1-C290)),C290+0.5)</f>
        <v>0.57806967754571081</v>
      </c>
      <c r="E290" s="6" t="str">
        <f t="shared" ref="E290:E295" si="189">IF(A290=0,"",_xlfn.CONCAT("## ",A290))</f>
        <v/>
      </c>
      <c r="F290" s="6" t="s">
        <v>160</v>
      </c>
      <c r="G290" s="6" t="s">
        <v>401</v>
      </c>
      <c r="H290" s="6">
        <f t="shared" ref="H290:H299" ca="1" si="190">ROUND(C290*100,0)</f>
        <v>58</v>
      </c>
      <c r="I290" s="6" t="s">
        <v>402</v>
      </c>
      <c r="J290" s="6">
        <f t="shared" ref="J290:J299" ca="1" si="191">ROUND(D290*100,0)</f>
        <v>58</v>
      </c>
      <c r="K290" s="6" t="s">
        <v>397</v>
      </c>
      <c r="V290" s="9"/>
      <c r="AW290" s="9"/>
    </row>
    <row r="291" spans="1:58" x14ac:dyDescent="0.3">
      <c r="A291">
        <v>0</v>
      </c>
      <c r="B291" s="8">
        <v>0</v>
      </c>
      <c r="C291" s="6">
        <f t="shared" ca="1" si="170"/>
        <v>0.57732655388977661</v>
      </c>
      <c r="D291" s="6">
        <f t="shared" ca="1" si="188"/>
        <v>0.57732655388977661</v>
      </c>
      <c r="E291" s="6" t="str">
        <f t="shared" si="189"/>
        <v/>
      </c>
      <c r="F291" s="6" t="s">
        <v>160</v>
      </c>
      <c r="G291" s="6" t="s">
        <v>401</v>
      </c>
      <c r="H291" s="6">
        <f t="shared" ca="1" si="190"/>
        <v>58</v>
      </c>
      <c r="I291" s="6" t="s">
        <v>402</v>
      </c>
      <c r="J291" s="6">
        <f t="shared" ca="1" si="191"/>
        <v>58</v>
      </c>
      <c r="K291" s="6" t="s">
        <v>397</v>
      </c>
      <c r="V291" s="9"/>
      <c r="AD291" s="10"/>
      <c r="AE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1"/>
      <c r="AX291" s="10"/>
      <c r="AY291" s="10"/>
      <c r="BB291" s="10"/>
      <c r="BF291" s="10"/>
    </row>
    <row r="292" spans="1:58" x14ac:dyDescent="0.3">
      <c r="A292">
        <v>0</v>
      </c>
      <c r="B292" s="8">
        <v>0</v>
      </c>
      <c r="C292" s="6">
        <f t="shared" ca="1" si="170"/>
        <v>0.30539510229062417</v>
      </c>
      <c r="D292" s="6">
        <f t="shared" ca="1" si="188"/>
        <v>0.30539510229062417</v>
      </c>
      <c r="E292" s="6" t="str">
        <f t="shared" si="189"/>
        <v/>
      </c>
      <c r="F292" s="6" t="s">
        <v>160</v>
      </c>
      <c r="G292" s="6" t="s">
        <v>401</v>
      </c>
      <c r="H292" s="6">
        <f t="shared" ca="1" si="190"/>
        <v>31</v>
      </c>
      <c r="I292" s="6" t="s">
        <v>402</v>
      </c>
      <c r="J292" s="6">
        <f t="shared" ca="1" si="191"/>
        <v>31</v>
      </c>
      <c r="K292" s="6" t="s">
        <v>397</v>
      </c>
      <c r="V292" s="9"/>
      <c r="AW292" s="9"/>
    </row>
    <row r="293" spans="1:58" x14ac:dyDescent="0.3">
      <c r="A293">
        <v>0</v>
      </c>
      <c r="B293" s="8">
        <v>0</v>
      </c>
      <c r="C293" s="6">
        <f t="shared" ca="1" si="170"/>
        <v>7.3833114535482691E-2</v>
      </c>
      <c r="D293" s="6">
        <f t="shared" ca="1" si="188"/>
        <v>0.57383311453548269</v>
      </c>
      <c r="E293" s="6" t="str">
        <f t="shared" si="189"/>
        <v/>
      </c>
      <c r="F293" s="6" t="s">
        <v>160</v>
      </c>
      <c r="G293" s="6" t="s">
        <v>401</v>
      </c>
      <c r="H293" s="6">
        <f t="shared" ca="1" si="190"/>
        <v>7</v>
      </c>
      <c r="I293" s="6" t="s">
        <v>402</v>
      </c>
      <c r="J293" s="6">
        <f t="shared" ca="1" si="191"/>
        <v>57</v>
      </c>
      <c r="K293" s="6" t="s">
        <v>397</v>
      </c>
      <c r="AW293" s="9"/>
    </row>
    <row r="294" spans="1:58" x14ac:dyDescent="0.3">
      <c r="A294">
        <v>0</v>
      </c>
      <c r="B294" s="8">
        <v>0</v>
      </c>
      <c r="C294" s="6">
        <f t="shared" ca="1" si="170"/>
        <v>0.72349848001722294</v>
      </c>
      <c r="D294" s="6">
        <f t="shared" ca="1" si="188"/>
        <v>0.27650151998277706</v>
      </c>
      <c r="E294" s="6" t="str">
        <f t="shared" si="189"/>
        <v/>
      </c>
      <c r="F294" s="6" t="s">
        <v>160</v>
      </c>
      <c r="G294" s="6" t="s">
        <v>401</v>
      </c>
      <c r="H294" s="6">
        <f t="shared" ca="1" si="190"/>
        <v>72</v>
      </c>
      <c r="I294" s="6" t="s">
        <v>402</v>
      </c>
      <c r="J294" s="6">
        <f t="shared" ca="1" si="191"/>
        <v>28</v>
      </c>
      <c r="K294" s="6" t="s">
        <v>397</v>
      </c>
      <c r="V294" s="9"/>
      <c r="AW294" s="9"/>
    </row>
    <row r="295" spans="1:58" x14ac:dyDescent="0.3">
      <c r="A295">
        <v>0</v>
      </c>
      <c r="B295" s="8">
        <v>0</v>
      </c>
      <c r="C295" s="6">
        <f t="shared" ca="1" si="170"/>
        <v>0.28335748935645633</v>
      </c>
      <c r="D295" s="6">
        <f t="shared" ca="1" si="188"/>
        <v>0.28335748935645633</v>
      </c>
      <c r="E295" s="6" t="str">
        <f t="shared" si="189"/>
        <v/>
      </c>
      <c r="F295" s="6" t="s">
        <v>160</v>
      </c>
      <c r="G295" s="6" t="s">
        <v>398</v>
      </c>
      <c r="H295" s="6">
        <f t="shared" ca="1" si="190"/>
        <v>28</v>
      </c>
      <c r="I295" s="6" t="s">
        <v>399</v>
      </c>
      <c r="J295" s="6">
        <f t="shared" ca="1" si="191"/>
        <v>28</v>
      </c>
      <c r="K295" s="6" t="s">
        <v>400</v>
      </c>
      <c r="V295" s="9"/>
      <c r="AW295" s="9"/>
    </row>
    <row r="296" spans="1:58" x14ac:dyDescent="0.3">
      <c r="A296">
        <v>0</v>
      </c>
      <c r="B296" s="8">
        <v>0</v>
      </c>
      <c r="C296" s="6">
        <f t="shared" ca="1" si="170"/>
        <v>0.91037583648238163</v>
      </c>
      <c r="D296" s="6">
        <f t="shared" ca="1" si="188"/>
        <v>8.9624163517618372E-2</v>
      </c>
      <c r="F296" s="6" t="s">
        <v>160</v>
      </c>
      <c r="G296" s="6" t="s">
        <v>398</v>
      </c>
      <c r="H296" s="6">
        <f t="shared" ca="1" si="190"/>
        <v>91</v>
      </c>
      <c r="I296" s="6" t="s">
        <v>399</v>
      </c>
      <c r="J296" s="6">
        <f t="shared" ca="1" si="191"/>
        <v>9</v>
      </c>
      <c r="K296" s="6" t="s">
        <v>400</v>
      </c>
      <c r="V296" s="9"/>
      <c r="AW296" s="9"/>
    </row>
    <row r="297" spans="1:58" x14ac:dyDescent="0.3">
      <c r="A297">
        <v>0</v>
      </c>
      <c r="B297" s="8">
        <v>0</v>
      </c>
      <c r="C297" s="6">
        <f t="shared" ca="1" si="170"/>
        <v>0.50559357798242577</v>
      </c>
      <c r="D297" s="6">
        <f t="shared" ca="1" si="188"/>
        <v>0.50559357798242577</v>
      </c>
      <c r="F297" s="6" t="s">
        <v>160</v>
      </c>
      <c r="G297" s="6" t="s">
        <v>398</v>
      </c>
      <c r="H297" s="6">
        <f t="shared" ca="1" si="190"/>
        <v>51</v>
      </c>
      <c r="I297" s="6" t="s">
        <v>399</v>
      </c>
      <c r="J297" s="6">
        <f t="shared" ca="1" si="191"/>
        <v>51</v>
      </c>
      <c r="K297" s="6" t="s">
        <v>400</v>
      </c>
      <c r="V297" s="9"/>
      <c r="AW297" s="9"/>
    </row>
    <row r="298" spans="1:58" x14ac:dyDescent="0.3">
      <c r="A298">
        <v>0</v>
      </c>
      <c r="B298" s="8">
        <v>0</v>
      </c>
      <c r="C298" s="6">
        <f t="shared" ca="1" si="170"/>
        <v>0.74917988499820176</v>
      </c>
      <c r="D298" s="6">
        <f t="shared" ca="1" si="188"/>
        <v>0.25082011500179824</v>
      </c>
      <c r="E298" s="6" t="str">
        <f t="shared" ref="E298:E299" si="192">IF(A298=0,"",_xlfn.CONCAT("## ",A298))</f>
        <v/>
      </c>
      <c r="F298" s="6" t="s">
        <v>160</v>
      </c>
      <c r="G298" s="6" t="s">
        <v>398</v>
      </c>
      <c r="H298" s="6">
        <f t="shared" ca="1" si="190"/>
        <v>75</v>
      </c>
      <c r="I298" s="6" t="s">
        <v>399</v>
      </c>
      <c r="J298" s="6">
        <f t="shared" ca="1" si="191"/>
        <v>25</v>
      </c>
      <c r="K298" s="6" t="s">
        <v>400</v>
      </c>
      <c r="V298" s="9"/>
      <c r="AW298" s="9"/>
    </row>
    <row r="299" spans="1:58" x14ac:dyDescent="0.3">
      <c r="A299">
        <v>0</v>
      </c>
      <c r="B299" s="8">
        <v>0</v>
      </c>
      <c r="C299" s="6">
        <f t="shared" ca="1" si="170"/>
        <v>0.86908002381535354</v>
      </c>
      <c r="D299" s="6">
        <f t="shared" ca="1" si="188"/>
        <v>0.13091997618464646</v>
      </c>
      <c r="E299" s="6" t="str">
        <f t="shared" si="192"/>
        <v/>
      </c>
      <c r="F299" s="6" t="s">
        <v>160</v>
      </c>
      <c r="G299" s="6" t="s">
        <v>398</v>
      </c>
      <c r="H299" s="6">
        <f t="shared" ca="1" si="190"/>
        <v>87</v>
      </c>
      <c r="I299" s="6" t="s">
        <v>399</v>
      </c>
      <c r="J299" s="6">
        <f t="shared" ca="1" si="191"/>
        <v>13</v>
      </c>
      <c r="K299" s="6" t="s">
        <v>400</v>
      </c>
      <c r="V299" s="9"/>
      <c r="AW299" s="9"/>
    </row>
    <row r="300" spans="1:58" x14ac:dyDescent="0.3">
      <c r="A300" t="s">
        <v>250</v>
      </c>
      <c r="B300" s="8">
        <v>0</v>
      </c>
      <c r="C300" s="8"/>
      <c r="E300" s="6" t="str">
        <f t="shared" ref="E300" si="193">IF(A300=0,"",A300)</f>
        <v>\end{enumerate}\newpage   \section*{Cuenta:  20111900045  }\begin{enumerate}</v>
      </c>
      <c r="V300" s="9"/>
      <c r="AW300" s="9"/>
    </row>
    <row r="301" spans="1:58" x14ac:dyDescent="0.3">
      <c r="A301">
        <v>0</v>
      </c>
      <c r="B301" s="8">
        <v>0</v>
      </c>
      <c r="C301" s="6">
        <f t="shared" ref="C301" ca="1" si="194">RAND()</f>
        <v>0.32200937379649175</v>
      </c>
      <c r="D301" s="6">
        <f t="shared" ref="D301:D310" ca="1" si="195">IF(C301&gt;0.1,      IF(C301&lt;0.6,C301,ABS(1-C301)),C301+0.5)</f>
        <v>0.32200937379649175</v>
      </c>
      <c r="E301" s="6" t="str">
        <f t="shared" ref="E301:E306" si="196">IF(A301=0,"",_xlfn.CONCAT("## ",A301))</f>
        <v/>
      </c>
      <c r="F301" s="6" t="s">
        <v>160</v>
      </c>
      <c r="G301" s="6" t="s">
        <v>401</v>
      </c>
      <c r="H301" s="6">
        <f t="shared" ref="H301:H310" ca="1" si="197">ROUND(C301*100,0)</f>
        <v>32</v>
      </c>
      <c r="I301" s="6" t="s">
        <v>402</v>
      </c>
      <c r="J301" s="6">
        <f t="shared" ref="J301:J310" ca="1" si="198">ROUND(D301*100,0)</f>
        <v>32</v>
      </c>
      <c r="K301" s="6" t="s">
        <v>397</v>
      </c>
      <c r="V301" s="9"/>
      <c r="AW301" s="9"/>
    </row>
    <row r="302" spans="1:58" x14ac:dyDescent="0.3">
      <c r="A302">
        <v>0</v>
      </c>
      <c r="B302" s="8">
        <v>0</v>
      </c>
      <c r="C302" s="6">
        <f t="shared" ca="1" si="170"/>
        <v>0.58050237951654904</v>
      </c>
      <c r="D302" s="6">
        <f t="shared" ca="1" si="195"/>
        <v>0.58050237951654904</v>
      </c>
      <c r="E302" s="6" t="str">
        <f t="shared" si="196"/>
        <v/>
      </c>
      <c r="F302" s="6" t="s">
        <v>160</v>
      </c>
      <c r="G302" s="6" t="s">
        <v>401</v>
      </c>
      <c r="H302" s="6">
        <f t="shared" ca="1" si="197"/>
        <v>58</v>
      </c>
      <c r="I302" s="6" t="s">
        <v>402</v>
      </c>
      <c r="J302" s="6">
        <f t="shared" ca="1" si="198"/>
        <v>58</v>
      </c>
      <c r="K302" s="6" t="s">
        <v>397</v>
      </c>
      <c r="AD302" s="10"/>
      <c r="AE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1"/>
      <c r="AX302" s="10"/>
      <c r="AY302" s="10"/>
      <c r="BB302" s="10"/>
      <c r="BF302" s="10"/>
    </row>
    <row r="303" spans="1:58" x14ac:dyDescent="0.3">
      <c r="A303">
        <v>0</v>
      </c>
      <c r="B303" s="8">
        <v>0</v>
      </c>
      <c r="C303" s="6">
        <f t="shared" ca="1" si="170"/>
        <v>0.18572909038636409</v>
      </c>
      <c r="D303" s="6">
        <f t="shared" ca="1" si="195"/>
        <v>0.18572909038636409</v>
      </c>
      <c r="E303" s="6" t="str">
        <f t="shared" si="196"/>
        <v/>
      </c>
      <c r="F303" s="6" t="s">
        <v>160</v>
      </c>
      <c r="G303" s="6" t="s">
        <v>401</v>
      </c>
      <c r="H303" s="6">
        <f t="shared" ca="1" si="197"/>
        <v>19</v>
      </c>
      <c r="I303" s="6" t="s">
        <v>402</v>
      </c>
      <c r="J303" s="6">
        <f t="shared" ca="1" si="198"/>
        <v>19</v>
      </c>
      <c r="K303" s="6" t="s">
        <v>397</v>
      </c>
      <c r="V303" s="9"/>
      <c r="AW303" s="9"/>
    </row>
    <row r="304" spans="1:58" x14ac:dyDescent="0.3">
      <c r="A304">
        <v>0</v>
      </c>
      <c r="B304" s="8">
        <v>0</v>
      </c>
      <c r="C304" s="6">
        <f t="shared" ca="1" si="170"/>
        <v>1.3518128099207938E-2</v>
      </c>
      <c r="D304" s="6">
        <f t="shared" ca="1" si="195"/>
        <v>0.51351812809920794</v>
      </c>
      <c r="E304" s="6" t="str">
        <f t="shared" si="196"/>
        <v/>
      </c>
      <c r="F304" s="6" t="s">
        <v>160</v>
      </c>
      <c r="G304" s="6" t="s">
        <v>401</v>
      </c>
      <c r="H304" s="6">
        <f t="shared" ca="1" si="197"/>
        <v>1</v>
      </c>
      <c r="I304" s="6" t="s">
        <v>402</v>
      </c>
      <c r="J304" s="6">
        <f t="shared" ca="1" si="198"/>
        <v>51</v>
      </c>
      <c r="K304" s="6" t="s">
        <v>397</v>
      </c>
      <c r="V304" s="9"/>
      <c r="AW304" s="9"/>
    </row>
    <row r="305" spans="1:51" x14ac:dyDescent="0.3">
      <c r="A305">
        <v>0</v>
      </c>
      <c r="B305" s="8">
        <v>0</v>
      </c>
      <c r="C305" s="6">
        <f t="shared" ca="1" si="170"/>
        <v>0.13737273026303809</v>
      </c>
      <c r="D305" s="6">
        <f t="shared" ca="1" si="195"/>
        <v>0.13737273026303809</v>
      </c>
      <c r="E305" s="6" t="str">
        <f t="shared" si="196"/>
        <v/>
      </c>
      <c r="F305" s="6" t="s">
        <v>160</v>
      </c>
      <c r="G305" s="6" t="s">
        <v>401</v>
      </c>
      <c r="H305" s="6">
        <f t="shared" ca="1" si="197"/>
        <v>14</v>
      </c>
      <c r="I305" s="6" t="s">
        <v>402</v>
      </c>
      <c r="J305" s="6">
        <f t="shared" ca="1" si="198"/>
        <v>14</v>
      </c>
      <c r="K305" s="6" t="s">
        <v>397</v>
      </c>
      <c r="V305" s="9"/>
      <c r="AW305" s="9"/>
    </row>
    <row r="306" spans="1:51" x14ac:dyDescent="0.3">
      <c r="A306">
        <v>0</v>
      </c>
      <c r="B306" s="8">
        <v>0</v>
      </c>
      <c r="C306" s="6">
        <f t="shared" ca="1" si="170"/>
        <v>0.29302868644797442</v>
      </c>
      <c r="D306" s="6">
        <f t="shared" ca="1" si="195"/>
        <v>0.29302868644797442</v>
      </c>
      <c r="E306" s="6" t="str">
        <f t="shared" si="196"/>
        <v/>
      </c>
      <c r="F306" s="6" t="s">
        <v>160</v>
      </c>
      <c r="G306" s="6" t="s">
        <v>398</v>
      </c>
      <c r="H306" s="6">
        <f t="shared" ca="1" si="197"/>
        <v>29</v>
      </c>
      <c r="I306" s="6" t="s">
        <v>399</v>
      </c>
      <c r="J306" s="6">
        <f t="shared" ca="1" si="198"/>
        <v>29</v>
      </c>
      <c r="K306" s="6" t="s">
        <v>400</v>
      </c>
      <c r="V306" s="9"/>
      <c r="AW306" s="9"/>
    </row>
    <row r="307" spans="1:51" x14ac:dyDescent="0.3">
      <c r="A307">
        <v>0</v>
      </c>
      <c r="B307" s="8">
        <v>0</v>
      </c>
      <c r="C307" s="6">
        <f t="shared" ca="1" si="170"/>
        <v>9.3063476404777301E-2</v>
      </c>
      <c r="D307" s="6">
        <f t="shared" ca="1" si="195"/>
        <v>0.5930634764047773</v>
      </c>
      <c r="F307" s="6" t="s">
        <v>160</v>
      </c>
      <c r="G307" s="6" t="s">
        <v>398</v>
      </c>
      <c r="H307" s="6">
        <f t="shared" ca="1" si="197"/>
        <v>9</v>
      </c>
      <c r="I307" s="6" t="s">
        <v>399</v>
      </c>
      <c r="J307" s="6">
        <f t="shared" ca="1" si="198"/>
        <v>59</v>
      </c>
      <c r="K307" s="6" t="s">
        <v>400</v>
      </c>
      <c r="V307" s="9"/>
      <c r="AW307" s="9"/>
    </row>
    <row r="308" spans="1:51" x14ac:dyDescent="0.3">
      <c r="A308">
        <v>0</v>
      </c>
      <c r="B308" s="8">
        <v>0</v>
      </c>
      <c r="C308" s="6">
        <f t="shared" ca="1" si="170"/>
        <v>0.54141895064007506</v>
      </c>
      <c r="D308" s="6">
        <f t="shared" ca="1" si="195"/>
        <v>0.54141895064007506</v>
      </c>
      <c r="F308" s="6" t="s">
        <v>160</v>
      </c>
      <c r="G308" s="6" t="s">
        <v>398</v>
      </c>
      <c r="H308" s="6">
        <f t="shared" ca="1" si="197"/>
        <v>54</v>
      </c>
      <c r="I308" s="6" t="s">
        <v>399</v>
      </c>
      <c r="J308" s="6">
        <f t="shared" ca="1" si="198"/>
        <v>54</v>
      </c>
      <c r="K308" s="6" t="s">
        <v>400</v>
      </c>
      <c r="V308" s="9"/>
      <c r="AW308" s="9"/>
    </row>
    <row r="309" spans="1:51" x14ac:dyDescent="0.3">
      <c r="A309">
        <v>0</v>
      </c>
      <c r="B309" s="8">
        <v>0</v>
      </c>
      <c r="C309" s="6">
        <f t="shared" ca="1" si="170"/>
        <v>0.46602062788098042</v>
      </c>
      <c r="D309" s="6">
        <f t="shared" ca="1" si="195"/>
        <v>0.46602062788098042</v>
      </c>
      <c r="E309" s="6" t="str">
        <f t="shared" ref="E309:E310" si="199">IF(A309=0,"",_xlfn.CONCAT("## ",A309))</f>
        <v/>
      </c>
      <c r="F309" s="6" t="s">
        <v>160</v>
      </c>
      <c r="G309" s="6" t="s">
        <v>398</v>
      </c>
      <c r="H309" s="6">
        <f t="shared" ca="1" si="197"/>
        <v>47</v>
      </c>
      <c r="I309" s="6" t="s">
        <v>399</v>
      </c>
      <c r="J309" s="6">
        <f t="shared" ca="1" si="198"/>
        <v>47</v>
      </c>
      <c r="K309" s="6" t="s">
        <v>400</v>
      </c>
      <c r="V309" s="9"/>
      <c r="AW309" s="9"/>
    </row>
    <row r="310" spans="1:51" x14ac:dyDescent="0.3">
      <c r="A310">
        <v>0</v>
      </c>
      <c r="B310" s="8">
        <v>0</v>
      </c>
      <c r="C310" s="6">
        <f t="shared" ca="1" si="170"/>
        <v>0.4912016660638634</v>
      </c>
      <c r="D310" s="6">
        <f t="shared" ca="1" si="195"/>
        <v>0.4912016660638634</v>
      </c>
      <c r="E310" s="6" t="str">
        <f t="shared" si="199"/>
        <v/>
      </c>
      <c r="F310" s="6" t="s">
        <v>160</v>
      </c>
      <c r="G310" s="6" t="s">
        <v>398</v>
      </c>
      <c r="H310" s="6">
        <f t="shared" ca="1" si="197"/>
        <v>49</v>
      </c>
      <c r="I310" s="6" t="s">
        <v>399</v>
      </c>
      <c r="J310" s="6">
        <f t="shared" ca="1" si="198"/>
        <v>49</v>
      </c>
      <c r="K310" s="6" t="s">
        <v>400</v>
      </c>
      <c r="V310" s="9"/>
      <c r="AW310" s="9"/>
    </row>
    <row r="311" spans="1:51" x14ac:dyDescent="0.3">
      <c r="A311" t="s">
        <v>250</v>
      </c>
      <c r="B311" s="8">
        <v>0</v>
      </c>
      <c r="C311" s="8"/>
      <c r="E311" s="6" t="str">
        <f t="shared" ref="E311" si="200">IF(A311=0,"",A311)</f>
        <v>\end{enumerate}\newpage   \section*{Cuenta:  20111900045  }\begin{enumerate}</v>
      </c>
      <c r="AW311" s="9"/>
    </row>
    <row r="312" spans="1:51" x14ac:dyDescent="0.3">
      <c r="A312">
        <v>0</v>
      </c>
      <c r="B312" s="8">
        <v>0</v>
      </c>
      <c r="C312" s="6">
        <f t="shared" ref="C312" ca="1" si="201">RAND()</f>
        <v>0.68733428574098554</v>
      </c>
      <c r="D312" s="6">
        <f t="shared" ref="D312:D321" ca="1" si="202">IF(C312&gt;0.1,      IF(C312&lt;0.6,C312,ABS(1-C312)),C312+0.5)</f>
        <v>0.31266571425901446</v>
      </c>
      <c r="E312" s="6" t="str">
        <f t="shared" ref="E312:E317" si="203">IF(A312=0,"",_xlfn.CONCAT("## ",A312))</f>
        <v/>
      </c>
      <c r="F312" s="6" t="s">
        <v>160</v>
      </c>
      <c r="G312" s="6" t="s">
        <v>401</v>
      </c>
      <c r="H312" s="6">
        <f t="shared" ref="H312:H321" ca="1" si="204">ROUND(C312*100,0)</f>
        <v>69</v>
      </c>
      <c r="I312" s="6" t="s">
        <v>402</v>
      </c>
      <c r="J312" s="6">
        <f t="shared" ref="J312:J321" ca="1" si="205">ROUND(D312*100,0)</f>
        <v>31</v>
      </c>
      <c r="K312" s="6" t="s">
        <v>397</v>
      </c>
      <c r="V312" s="9"/>
      <c r="AW312" s="9"/>
    </row>
    <row r="313" spans="1:51" x14ac:dyDescent="0.3">
      <c r="A313">
        <v>0</v>
      </c>
      <c r="B313" s="8">
        <v>0</v>
      </c>
      <c r="C313" s="6">
        <f t="shared" ca="1" si="170"/>
        <v>3.3582502508961776E-2</v>
      </c>
      <c r="D313" s="6">
        <f t="shared" ca="1" si="202"/>
        <v>0.53358250250896178</v>
      </c>
      <c r="E313" s="6" t="str">
        <f t="shared" si="203"/>
        <v/>
      </c>
      <c r="F313" s="6" t="s">
        <v>160</v>
      </c>
      <c r="G313" s="6" t="s">
        <v>401</v>
      </c>
      <c r="H313" s="6">
        <f t="shared" ca="1" si="204"/>
        <v>3</v>
      </c>
      <c r="I313" s="6" t="s">
        <v>402</v>
      </c>
      <c r="J313" s="6">
        <f t="shared" ca="1" si="205"/>
        <v>53</v>
      </c>
      <c r="K313" s="6" t="s">
        <v>397</v>
      </c>
      <c r="V313" s="9"/>
      <c r="AD313" s="10"/>
      <c r="AE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1"/>
      <c r="AX313" s="10"/>
      <c r="AY313" s="10"/>
    </row>
    <row r="314" spans="1:51" x14ac:dyDescent="0.3">
      <c r="A314">
        <v>0</v>
      </c>
      <c r="B314" s="8">
        <v>0</v>
      </c>
      <c r="C314" s="6">
        <f t="shared" ca="1" si="170"/>
        <v>0.92211341692972459</v>
      </c>
      <c r="D314" s="6">
        <f t="shared" ca="1" si="202"/>
        <v>7.7886583070275406E-2</v>
      </c>
      <c r="E314" s="6" t="str">
        <f t="shared" si="203"/>
        <v/>
      </c>
      <c r="F314" s="6" t="s">
        <v>160</v>
      </c>
      <c r="G314" s="6" t="s">
        <v>401</v>
      </c>
      <c r="H314" s="6">
        <f t="shared" ca="1" si="204"/>
        <v>92</v>
      </c>
      <c r="I314" s="6" t="s">
        <v>402</v>
      </c>
      <c r="J314" s="6">
        <f t="shared" ca="1" si="205"/>
        <v>8</v>
      </c>
      <c r="K314" s="6" t="s">
        <v>397</v>
      </c>
      <c r="V314" s="9"/>
      <c r="AW314" s="9"/>
    </row>
    <row r="315" spans="1:51" x14ac:dyDescent="0.3">
      <c r="A315">
        <v>0</v>
      </c>
      <c r="B315" s="8">
        <v>0</v>
      </c>
      <c r="C315" s="6">
        <f t="shared" ca="1" si="170"/>
        <v>0.90849357787664542</v>
      </c>
      <c r="D315" s="6">
        <f t="shared" ca="1" si="202"/>
        <v>9.150642212335458E-2</v>
      </c>
      <c r="E315" s="6" t="str">
        <f t="shared" si="203"/>
        <v/>
      </c>
      <c r="F315" s="6" t="s">
        <v>160</v>
      </c>
      <c r="G315" s="6" t="s">
        <v>401</v>
      </c>
      <c r="H315" s="6">
        <f t="shared" ca="1" si="204"/>
        <v>91</v>
      </c>
      <c r="I315" s="6" t="s">
        <v>402</v>
      </c>
      <c r="J315" s="6">
        <f t="shared" ca="1" si="205"/>
        <v>9</v>
      </c>
      <c r="K315" s="6" t="s">
        <v>397</v>
      </c>
      <c r="V315" s="9"/>
      <c r="AW315" s="9"/>
    </row>
    <row r="316" spans="1:51" x14ac:dyDescent="0.3">
      <c r="A316">
        <v>0</v>
      </c>
      <c r="B316" s="8">
        <v>0</v>
      </c>
      <c r="C316" s="6">
        <f t="shared" ca="1" si="170"/>
        <v>0.59810007528327769</v>
      </c>
      <c r="D316" s="6">
        <f t="shared" ca="1" si="202"/>
        <v>0.59810007528327769</v>
      </c>
      <c r="E316" s="6" t="str">
        <f t="shared" si="203"/>
        <v/>
      </c>
      <c r="F316" s="6" t="s">
        <v>160</v>
      </c>
      <c r="G316" s="6" t="s">
        <v>401</v>
      </c>
      <c r="H316" s="6">
        <f t="shared" ca="1" si="204"/>
        <v>60</v>
      </c>
      <c r="I316" s="6" t="s">
        <v>402</v>
      </c>
      <c r="J316" s="6">
        <f t="shared" ca="1" si="205"/>
        <v>60</v>
      </c>
      <c r="K316" s="6" t="s">
        <v>397</v>
      </c>
      <c r="V316" s="9"/>
      <c r="AW316" s="9"/>
    </row>
    <row r="317" spans="1:51" x14ac:dyDescent="0.3">
      <c r="A317">
        <v>0</v>
      </c>
      <c r="B317" s="8">
        <v>0</v>
      </c>
      <c r="C317" s="6">
        <f t="shared" ca="1" si="170"/>
        <v>0.26520503229901338</v>
      </c>
      <c r="D317" s="6">
        <f t="shared" ca="1" si="202"/>
        <v>0.26520503229901338</v>
      </c>
      <c r="E317" s="6" t="str">
        <f t="shared" si="203"/>
        <v/>
      </c>
      <c r="F317" s="6" t="s">
        <v>160</v>
      </c>
      <c r="G317" s="6" t="s">
        <v>398</v>
      </c>
      <c r="H317" s="6">
        <f t="shared" ca="1" si="204"/>
        <v>27</v>
      </c>
      <c r="I317" s="6" t="s">
        <v>399</v>
      </c>
      <c r="J317" s="6">
        <f t="shared" ca="1" si="205"/>
        <v>27</v>
      </c>
      <c r="K317" s="6" t="s">
        <v>400</v>
      </c>
      <c r="V317" s="9"/>
      <c r="AW317" s="9"/>
    </row>
    <row r="318" spans="1:51" x14ac:dyDescent="0.3">
      <c r="A318">
        <v>0</v>
      </c>
      <c r="B318" s="8">
        <v>0</v>
      </c>
      <c r="C318" s="6">
        <f t="shared" ca="1" si="170"/>
        <v>0.54769530898112961</v>
      </c>
      <c r="D318" s="6">
        <f t="shared" ca="1" si="202"/>
        <v>0.54769530898112961</v>
      </c>
      <c r="F318" s="6" t="s">
        <v>160</v>
      </c>
      <c r="G318" s="6" t="s">
        <v>398</v>
      </c>
      <c r="H318" s="6">
        <f t="shared" ca="1" si="204"/>
        <v>55</v>
      </c>
      <c r="I318" s="6" t="s">
        <v>399</v>
      </c>
      <c r="J318" s="6">
        <f t="shared" ca="1" si="205"/>
        <v>55</v>
      </c>
      <c r="K318" s="6" t="s">
        <v>400</v>
      </c>
      <c r="V318" s="9"/>
      <c r="AW318" s="9"/>
    </row>
    <row r="319" spans="1:51" x14ac:dyDescent="0.3">
      <c r="A319">
        <v>0</v>
      </c>
      <c r="B319" s="8">
        <v>0</v>
      </c>
      <c r="C319" s="6">
        <f t="shared" ca="1" si="170"/>
        <v>0.6898384370697519</v>
      </c>
      <c r="D319" s="6">
        <f t="shared" ca="1" si="202"/>
        <v>0.3101615629302481</v>
      </c>
      <c r="F319" s="6" t="s">
        <v>160</v>
      </c>
      <c r="G319" s="6" t="s">
        <v>398</v>
      </c>
      <c r="H319" s="6">
        <f t="shared" ca="1" si="204"/>
        <v>69</v>
      </c>
      <c r="I319" s="6" t="s">
        <v>399</v>
      </c>
      <c r="J319" s="6">
        <f t="shared" ca="1" si="205"/>
        <v>31</v>
      </c>
      <c r="K319" s="6" t="s">
        <v>400</v>
      </c>
      <c r="V319" s="9"/>
      <c r="AW319" s="9"/>
    </row>
    <row r="320" spans="1:51" x14ac:dyDescent="0.3">
      <c r="A320">
        <v>0</v>
      </c>
      <c r="B320" s="8">
        <v>0</v>
      </c>
      <c r="C320" s="6">
        <f t="shared" ca="1" si="170"/>
        <v>0.75191030562641459</v>
      </c>
      <c r="D320" s="6">
        <f t="shared" ca="1" si="202"/>
        <v>0.24808969437358541</v>
      </c>
      <c r="E320" s="6" t="str">
        <f t="shared" ref="E320:E321" si="206">IF(A320=0,"",_xlfn.CONCAT("## ",A320))</f>
        <v/>
      </c>
      <c r="F320" s="6" t="s">
        <v>160</v>
      </c>
      <c r="G320" s="6" t="s">
        <v>398</v>
      </c>
      <c r="H320" s="6">
        <f t="shared" ca="1" si="204"/>
        <v>75</v>
      </c>
      <c r="I320" s="6" t="s">
        <v>399</v>
      </c>
      <c r="J320" s="6">
        <f t="shared" ca="1" si="205"/>
        <v>25</v>
      </c>
      <c r="K320" s="6" t="s">
        <v>400</v>
      </c>
      <c r="AW320" s="9"/>
    </row>
    <row r="321" spans="1:58" x14ac:dyDescent="0.3">
      <c r="A321">
        <v>0</v>
      </c>
      <c r="B321" s="8">
        <v>0</v>
      </c>
      <c r="C321" s="6">
        <f t="shared" ca="1" si="170"/>
        <v>0.66180330350960193</v>
      </c>
      <c r="D321" s="6">
        <f t="shared" ca="1" si="202"/>
        <v>0.33819669649039807</v>
      </c>
      <c r="E321" s="6" t="str">
        <f t="shared" si="206"/>
        <v/>
      </c>
      <c r="F321" s="6" t="s">
        <v>160</v>
      </c>
      <c r="G321" s="6" t="s">
        <v>398</v>
      </c>
      <c r="H321" s="6">
        <f t="shared" ca="1" si="204"/>
        <v>66</v>
      </c>
      <c r="I321" s="6" t="s">
        <v>399</v>
      </c>
      <c r="J321" s="6">
        <f t="shared" ca="1" si="205"/>
        <v>34</v>
      </c>
      <c r="K321" s="6" t="s">
        <v>400</v>
      </c>
      <c r="V321" s="9"/>
      <c r="AW321" s="9"/>
    </row>
    <row r="322" spans="1:58" x14ac:dyDescent="0.3">
      <c r="A322" t="s">
        <v>250</v>
      </c>
      <c r="B322" s="8">
        <v>0</v>
      </c>
      <c r="C322" s="8"/>
      <c r="E322" s="6" t="str">
        <f t="shared" ref="E322" si="207">IF(A322=0,"",A322)</f>
        <v>\end{enumerate}\newpage   \section*{Cuenta:  20111900045  }\begin{enumerate}</v>
      </c>
      <c r="V322" s="9"/>
      <c r="AW322" s="9"/>
    </row>
    <row r="323" spans="1:58" x14ac:dyDescent="0.3">
      <c r="A323">
        <v>0</v>
      </c>
      <c r="B323" s="8">
        <v>0</v>
      </c>
      <c r="C323" s="6">
        <f t="shared" ref="C323" ca="1" si="208">RAND()</f>
        <v>0.57605523598628661</v>
      </c>
      <c r="D323" s="6">
        <f t="shared" ref="D323:D332" ca="1" si="209">IF(C323&gt;0.1,      IF(C323&lt;0.6,C323,ABS(1-C323)),C323+0.5)</f>
        <v>0.57605523598628661</v>
      </c>
      <c r="E323" s="6" t="str">
        <f t="shared" ref="E323:E328" si="210">IF(A323=0,"",_xlfn.CONCAT("## ",A323))</f>
        <v/>
      </c>
      <c r="F323" s="6" t="s">
        <v>160</v>
      </c>
      <c r="G323" s="6" t="s">
        <v>401</v>
      </c>
      <c r="H323" s="6">
        <f t="shared" ref="H323:H332" ca="1" si="211">ROUND(C323*100,0)</f>
        <v>58</v>
      </c>
      <c r="I323" s="6" t="s">
        <v>402</v>
      </c>
      <c r="J323" s="6">
        <f t="shared" ref="J323:J332" ca="1" si="212">ROUND(D323*100,0)</f>
        <v>58</v>
      </c>
      <c r="K323" s="6" t="s">
        <v>397</v>
      </c>
      <c r="V323" s="9"/>
      <c r="AW323" s="9"/>
    </row>
    <row r="324" spans="1:58" x14ac:dyDescent="0.3">
      <c r="A324">
        <v>0</v>
      </c>
      <c r="B324" s="8">
        <v>0</v>
      </c>
      <c r="C324" s="6">
        <f t="shared" ca="1" si="170"/>
        <v>0.92788068475374463</v>
      </c>
      <c r="D324" s="6">
        <f t="shared" ca="1" si="209"/>
        <v>7.2119315246255367E-2</v>
      </c>
      <c r="E324" s="6" t="str">
        <f t="shared" si="210"/>
        <v/>
      </c>
      <c r="F324" s="6" t="s">
        <v>160</v>
      </c>
      <c r="G324" s="6" t="s">
        <v>401</v>
      </c>
      <c r="H324" s="6">
        <f t="shared" ca="1" si="211"/>
        <v>93</v>
      </c>
      <c r="I324" s="6" t="s">
        <v>402</v>
      </c>
      <c r="J324" s="6">
        <f t="shared" ca="1" si="212"/>
        <v>7</v>
      </c>
      <c r="K324" s="6" t="s">
        <v>397</v>
      </c>
      <c r="V324" s="9"/>
      <c r="AD324" s="10"/>
      <c r="AE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1"/>
      <c r="AX324" s="10"/>
      <c r="AY324" s="10"/>
      <c r="BF324" s="10"/>
    </row>
    <row r="325" spans="1:58" x14ac:dyDescent="0.3">
      <c r="A325">
        <v>0</v>
      </c>
      <c r="B325" s="8">
        <v>0</v>
      </c>
      <c r="C325" s="6">
        <f t="shared" ca="1" si="170"/>
        <v>0.72333731062299989</v>
      </c>
      <c r="D325" s="6">
        <f t="shared" ca="1" si="209"/>
        <v>0.27666268937700011</v>
      </c>
      <c r="E325" s="6" t="str">
        <f t="shared" si="210"/>
        <v/>
      </c>
      <c r="F325" s="6" t="s">
        <v>160</v>
      </c>
      <c r="G325" s="6" t="s">
        <v>401</v>
      </c>
      <c r="H325" s="6">
        <f t="shared" ca="1" si="211"/>
        <v>72</v>
      </c>
      <c r="I325" s="6" t="s">
        <v>402</v>
      </c>
      <c r="J325" s="6">
        <f t="shared" ca="1" si="212"/>
        <v>28</v>
      </c>
      <c r="K325" s="6" t="s">
        <v>397</v>
      </c>
      <c r="V325" s="9"/>
      <c r="AW325" s="9"/>
    </row>
    <row r="326" spans="1:58" x14ac:dyDescent="0.3">
      <c r="A326">
        <v>0</v>
      </c>
      <c r="B326" s="8">
        <v>0</v>
      </c>
      <c r="C326" s="6">
        <f t="shared" ref="C326:C387" ca="1" si="213">RAND()</f>
        <v>0.35475818643799639</v>
      </c>
      <c r="D326" s="6">
        <f t="shared" ca="1" si="209"/>
        <v>0.35475818643799639</v>
      </c>
      <c r="E326" s="6" t="str">
        <f t="shared" si="210"/>
        <v/>
      </c>
      <c r="F326" s="6" t="s">
        <v>160</v>
      </c>
      <c r="G326" s="6" t="s">
        <v>401</v>
      </c>
      <c r="H326" s="6">
        <f t="shared" ca="1" si="211"/>
        <v>35</v>
      </c>
      <c r="I326" s="6" t="s">
        <v>402</v>
      </c>
      <c r="J326" s="6">
        <f t="shared" ca="1" si="212"/>
        <v>35</v>
      </c>
      <c r="K326" s="6" t="s">
        <v>397</v>
      </c>
      <c r="V326" s="9"/>
      <c r="AW326" s="9"/>
    </row>
    <row r="327" spans="1:58" x14ac:dyDescent="0.3">
      <c r="A327">
        <v>0</v>
      </c>
      <c r="B327" s="8">
        <v>0</v>
      </c>
      <c r="C327" s="6">
        <f t="shared" ca="1" si="213"/>
        <v>0.24214416356363033</v>
      </c>
      <c r="D327" s="6">
        <f t="shared" ca="1" si="209"/>
        <v>0.24214416356363033</v>
      </c>
      <c r="E327" s="6" t="str">
        <f t="shared" si="210"/>
        <v/>
      </c>
      <c r="F327" s="6" t="s">
        <v>160</v>
      </c>
      <c r="G327" s="6" t="s">
        <v>401</v>
      </c>
      <c r="H327" s="6">
        <f t="shared" ca="1" si="211"/>
        <v>24</v>
      </c>
      <c r="I327" s="6" t="s">
        <v>402</v>
      </c>
      <c r="J327" s="6">
        <f t="shared" ca="1" si="212"/>
        <v>24</v>
      </c>
      <c r="K327" s="6" t="s">
        <v>397</v>
      </c>
      <c r="V327" s="9"/>
      <c r="AW327" s="9"/>
    </row>
    <row r="328" spans="1:58" x14ac:dyDescent="0.3">
      <c r="A328">
        <v>0</v>
      </c>
      <c r="B328" s="8">
        <v>0</v>
      </c>
      <c r="C328" s="6">
        <f t="shared" ca="1" si="213"/>
        <v>0.74969395471548617</v>
      </c>
      <c r="D328" s="6">
        <f t="shared" ca="1" si="209"/>
        <v>0.25030604528451383</v>
      </c>
      <c r="E328" s="6" t="str">
        <f t="shared" si="210"/>
        <v/>
      </c>
      <c r="F328" s="6" t="s">
        <v>160</v>
      </c>
      <c r="G328" s="6" t="s">
        <v>398</v>
      </c>
      <c r="H328" s="6">
        <f t="shared" ca="1" si="211"/>
        <v>75</v>
      </c>
      <c r="I328" s="6" t="s">
        <v>399</v>
      </c>
      <c r="J328" s="6">
        <f t="shared" ca="1" si="212"/>
        <v>25</v>
      </c>
      <c r="K328" s="6" t="s">
        <v>400</v>
      </c>
      <c r="V328" s="9"/>
      <c r="AW328" s="9"/>
    </row>
    <row r="329" spans="1:58" x14ac:dyDescent="0.3">
      <c r="A329">
        <v>0</v>
      </c>
      <c r="B329" s="8">
        <v>0</v>
      </c>
      <c r="C329" s="6">
        <f t="shared" ca="1" si="213"/>
        <v>0.3707934790542774</v>
      </c>
      <c r="D329" s="6">
        <f t="shared" ca="1" si="209"/>
        <v>0.3707934790542774</v>
      </c>
      <c r="F329" s="6" t="s">
        <v>160</v>
      </c>
      <c r="G329" s="6" t="s">
        <v>398</v>
      </c>
      <c r="H329" s="6">
        <f t="shared" ca="1" si="211"/>
        <v>37</v>
      </c>
      <c r="I329" s="6" t="s">
        <v>399</v>
      </c>
      <c r="J329" s="6">
        <f t="shared" ca="1" si="212"/>
        <v>37</v>
      </c>
      <c r="K329" s="6" t="s">
        <v>400</v>
      </c>
      <c r="AW329" s="9"/>
    </row>
    <row r="330" spans="1:58" x14ac:dyDescent="0.3">
      <c r="A330">
        <v>0</v>
      </c>
      <c r="B330" s="8">
        <v>0</v>
      </c>
      <c r="C330" s="6">
        <f t="shared" ca="1" si="213"/>
        <v>0.276336680437683</v>
      </c>
      <c r="D330" s="6">
        <f t="shared" ca="1" si="209"/>
        <v>0.276336680437683</v>
      </c>
      <c r="F330" s="6" t="s">
        <v>160</v>
      </c>
      <c r="G330" s="6" t="s">
        <v>398</v>
      </c>
      <c r="H330" s="6">
        <f t="shared" ca="1" si="211"/>
        <v>28</v>
      </c>
      <c r="I330" s="6" t="s">
        <v>399</v>
      </c>
      <c r="J330" s="6">
        <f t="shared" ca="1" si="212"/>
        <v>28</v>
      </c>
      <c r="K330" s="6" t="s">
        <v>400</v>
      </c>
      <c r="V330" s="9"/>
      <c r="AW330" s="9"/>
    </row>
    <row r="331" spans="1:58" x14ac:dyDescent="0.3">
      <c r="A331">
        <v>0</v>
      </c>
      <c r="B331" s="8">
        <v>0</v>
      </c>
      <c r="C331" s="6">
        <f t="shared" ca="1" si="213"/>
        <v>0.43405119248520785</v>
      </c>
      <c r="D331" s="6">
        <f t="shared" ca="1" si="209"/>
        <v>0.43405119248520785</v>
      </c>
      <c r="E331" s="6" t="str">
        <f t="shared" ref="E331:E332" si="214">IF(A331=0,"",_xlfn.CONCAT("## ",A331))</f>
        <v/>
      </c>
      <c r="F331" s="6" t="s">
        <v>160</v>
      </c>
      <c r="G331" s="6" t="s">
        <v>398</v>
      </c>
      <c r="H331" s="6">
        <f t="shared" ca="1" si="211"/>
        <v>43</v>
      </c>
      <c r="I331" s="6" t="s">
        <v>399</v>
      </c>
      <c r="J331" s="6">
        <f t="shared" ca="1" si="212"/>
        <v>43</v>
      </c>
      <c r="K331" s="6" t="s">
        <v>400</v>
      </c>
      <c r="V331" s="9"/>
      <c r="AW331" s="9"/>
    </row>
    <row r="332" spans="1:58" x14ac:dyDescent="0.3">
      <c r="A332">
        <v>0</v>
      </c>
      <c r="B332" s="8">
        <v>0</v>
      </c>
      <c r="C332" s="6">
        <f t="shared" ca="1" si="213"/>
        <v>0.56137763370352778</v>
      </c>
      <c r="D332" s="6">
        <f t="shared" ca="1" si="209"/>
        <v>0.56137763370352778</v>
      </c>
      <c r="E332" s="6" t="str">
        <f t="shared" si="214"/>
        <v/>
      </c>
      <c r="F332" s="6" t="s">
        <v>160</v>
      </c>
      <c r="G332" s="6" t="s">
        <v>398</v>
      </c>
      <c r="H332" s="6">
        <f t="shared" ca="1" si="211"/>
        <v>56</v>
      </c>
      <c r="I332" s="6" t="s">
        <v>399</v>
      </c>
      <c r="J332" s="6">
        <f t="shared" ca="1" si="212"/>
        <v>56</v>
      </c>
      <c r="K332" s="6" t="s">
        <v>400</v>
      </c>
      <c r="V332" s="9"/>
      <c r="AW332" s="9"/>
    </row>
    <row r="333" spans="1:58" x14ac:dyDescent="0.3">
      <c r="A333" t="s">
        <v>250</v>
      </c>
      <c r="B333" s="8">
        <v>0</v>
      </c>
      <c r="C333" s="8"/>
      <c r="E333" s="6" t="str">
        <f t="shared" ref="E333" si="215">IF(A333=0,"",A333)</f>
        <v>\end{enumerate}\newpage   \section*{Cuenta:  20111900045  }\begin{enumerate}</v>
      </c>
      <c r="V333" s="9"/>
      <c r="AW333" s="9"/>
    </row>
    <row r="334" spans="1:58" x14ac:dyDescent="0.3">
      <c r="A334">
        <v>0</v>
      </c>
      <c r="B334" s="8">
        <v>0</v>
      </c>
      <c r="C334" s="6">
        <f t="shared" ref="C334" ca="1" si="216">RAND()</f>
        <v>0.76490232506368572</v>
      </c>
      <c r="D334" s="6">
        <f t="shared" ref="D334:D343" ca="1" si="217">IF(C334&gt;0.1,      IF(C334&lt;0.6,C334,ABS(1-C334)),C334+0.5)</f>
        <v>0.23509767493631428</v>
      </c>
      <c r="E334" s="6" t="str">
        <f t="shared" ref="E334:E339" si="218">IF(A334=0,"",_xlfn.CONCAT("## ",A334))</f>
        <v/>
      </c>
      <c r="F334" s="6" t="s">
        <v>160</v>
      </c>
      <c r="G334" s="6" t="s">
        <v>401</v>
      </c>
      <c r="H334" s="6">
        <f t="shared" ref="H334:H343" ca="1" si="219">ROUND(C334*100,0)</f>
        <v>76</v>
      </c>
      <c r="I334" s="6" t="s">
        <v>402</v>
      </c>
      <c r="J334" s="6">
        <f t="shared" ref="J334:J343" ca="1" si="220">ROUND(D334*100,0)</f>
        <v>24</v>
      </c>
      <c r="K334" s="6" t="s">
        <v>397</v>
      </c>
      <c r="V334" s="9"/>
      <c r="AW334" s="9"/>
    </row>
    <row r="335" spans="1:58" x14ac:dyDescent="0.3">
      <c r="A335">
        <v>0</v>
      </c>
      <c r="B335" s="8">
        <v>0</v>
      </c>
      <c r="C335" s="6">
        <f t="shared" ca="1" si="213"/>
        <v>0.97124007962830672</v>
      </c>
      <c r="D335" s="6">
        <f t="shared" ca="1" si="217"/>
        <v>2.8759920371693282E-2</v>
      </c>
      <c r="E335" s="6" t="str">
        <f t="shared" si="218"/>
        <v/>
      </c>
      <c r="F335" s="6" t="s">
        <v>160</v>
      </c>
      <c r="G335" s="6" t="s">
        <v>401</v>
      </c>
      <c r="H335" s="6">
        <f t="shared" ca="1" si="219"/>
        <v>97</v>
      </c>
      <c r="I335" s="6" t="s">
        <v>402</v>
      </c>
      <c r="J335" s="6">
        <f t="shared" ca="1" si="220"/>
        <v>3</v>
      </c>
      <c r="K335" s="6" t="s">
        <v>397</v>
      </c>
      <c r="V335" s="9"/>
      <c r="AD335" s="10"/>
      <c r="AE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1"/>
      <c r="AX335" s="10"/>
      <c r="AY335" s="10"/>
      <c r="BB335" s="10"/>
      <c r="BF335" s="10"/>
    </row>
    <row r="336" spans="1:58" x14ac:dyDescent="0.3">
      <c r="A336">
        <v>0</v>
      </c>
      <c r="B336" s="8">
        <v>0</v>
      </c>
      <c r="C336" s="6">
        <f t="shared" ca="1" si="213"/>
        <v>0.74012851284203574</v>
      </c>
      <c r="D336" s="6">
        <f t="shared" ca="1" si="217"/>
        <v>0.25987148715796426</v>
      </c>
      <c r="E336" s="6" t="str">
        <f t="shared" si="218"/>
        <v/>
      </c>
      <c r="F336" s="6" t="s">
        <v>160</v>
      </c>
      <c r="G336" s="6" t="s">
        <v>401</v>
      </c>
      <c r="H336" s="6">
        <f t="shared" ca="1" si="219"/>
        <v>74</v>
      </c>
      <c r="I336" s="6" t="s">
        <v>402</v>
      </c>
      <c r="J336" s="6">
        <f t="shared" ca="1" si="220"/>
        <v>26</v>
      </c>
      <c r="K336" s="6" t="s">
        <v>397</v>
      </c>
      <c r="V336" s="9"/>
      <c r="AW336" s="9"/>
    </row>
    <row r="337" spans="1:54" x14ac:dyDescent="0.3">
      <c r="A337">
        <v>0</v>
      </c>
      <c r="B337" s="8">
        <v>0</v>
      </c>
      <c r="C337" s="6">
        <f t="shared" ca="1" si="213"/>
        <v>0.18470476125928548</v>
      </c>
      <c r="D337" s="6">
        <f t="shared" ca="1" si="217"/>
        <v>0.18470476125928548</v>
      </c>
      <c r="E337" s="6" t="str">
        <f t="shared" si="218"/>
        <v/>
      </c>
      <c r="F337" s="6" t="s">
        <v>160</v>
      </c>
      <c r="G337" s="6" t="s">
        <v>401</v>
      </c>
      <c r="H337" s="6">
        <f t="shared" ca="1" si="219"/>
        <v>18</v>
      </c>
      <c r="I337" s="6" t="s">
        <v>402</v>
      </c>
      <c r="J337" s="6">
        <f t="shared" ca="1" si="220"/>
        <v>18</v>
      </c>
      <c r="K337" s="6" t="s">
        <v>397</v>
      </c>
      <c r="V337" s="9"/>
      <c r="AW337" s="9"/>
    </row>
    <row r="338" spans="1:54" x14ac:dyDescent="0.3">
      <c r="A338">
        <v>0</v>
      </c>
      <c r="B338" s="8">
        <v>0</v>
      </c>
      <c r="C338" s="6">
        <f t="shared" ca="1" si="213"/>
        <v>0.96382392972030784</v>
      </c>
      <c r="D338" s="6">
        <f t="shared" ca="1" si="217"/>
        <v>3.6176070279692163E-2</v>
      </c>
      <c r="E338" s="6" t="str">
        <f t="shared" si="218"/>
        <v/>
      </c>
      <c r="F338" s="6" t="s">
        <v>160</v>
      </c>
      <c r="G338" s="6" t="s">
        <v>401</v>
      </c>
      <c r="H338" s="6">
        <f t="shared" ca="1" si="219"/>
        <v>96</v>
      </c>
      <c r="I338" s="6" t="s">
        <v>402</v>
      </c>
      <c r="J338" s="6">
        <f t="shared" ca="1" si="220"/>
        <v>4</v>
      </c>
      <c r="K338" s="6" t="s">
        <v>397</v>
      </c>
      <c r="AW338" s="9"/>
    </row>
    <row r="339" spans="1:54" x14ac:dyDescent="0.3">
      <c r="A339">
        <v>0</v>
      </c>
      <c r="B339" s="8">
        <v>0</v>
      </c>
      <c r="C339" s="6">
        <f t="shared" ca="1" si="213"/>
        <v>0.38548736478344425</v>
      </c>
      <c r="D339" s="6">
        <f t="shared" ca="1" si="217"/>
        <v>0.38548736478344425</v>
      </c>
      <c r="E339" s="6" t="str">
        <f t="shared" si="218"/>
        <v/>
      </c>
      <c r="F339" s="6" t="s">
        <v>160</v>
      </c>
      <c r="G339" s="6" t="s">
        <v>398</v>
      </c>
      <c r="H339" s="6">
        <f t="shared" ca="1" si="219"/>
        <v>39</v>
      </c>
      <c r="I339" s="6" t="s">
        <v>399</v>
      </c>
      <c r="J339" s="6">
        <f t="shared" ca="1" si="220"/>
        <v>39</v>
      </c>
      <c r="K339" s="6" t="s">
        <v>400</v>
      </c>
      <c r="V339" s="9"/>
      <c r="AW339" s="9"/>
    </row>
    <row r="340" spans="1:54" x14ac:dyDescent="0.3">
      <c r="A340">
        <v>0</v>
      </c>
      <c r="B340" s="8">
        <v>0</v>
      </c>
      <c r="C340" s="6">
        <f t="shared" ca="1" si="213"/>
        <v>0.51985161294799398</v>
      </c>
      <c r="D340" s="6">
        <f t="shared" ca="1" si="217"/>
        <v>0.51985161294799398</v>
      </c>
      <c r="F340" s="6" t="s">
        <v>160</v>
      </c>
      <c r="G340" s="6" t="s">
        <v>398</v>
      </c>
      <c r="H340" s="6">
        <f t="shared" ca="1" si="219"/>
        <v>52</v>
      </c>
      <c r="I340" s="6" t="s">
        <v>399</v>
      </c>
      <c r="J340" s="6">
        <f t="shared" ca="1" si="220"/>
        <v>52</v>
      </c>
      <c r="K340" s="6" t="s">
        <v>400</v>
      </c>
      <c r="V340" s="9"/>
      <c r="AW340" s="9"/>
    </row>
    <row r="341" spans="1:54" x14ac:dyDescent="0.3">
      <c r="A341">
        <v>0</v>
      </c>
      <c r="B341" s="8">
        <v>0</v>
      </c>
      <c r="C341" s="6">
        <f t="shared" ca="1" si="213"/>
        <v>0.83128660829197309</v>
      </c>
      <c r="D341" s="6">
        <f t="shared" ca="1" si="217"/>
        <v>0.16871339170802691</v>
      </c>
      <c r="F341" s="6" t="s">
        <v>160</v>
      </c>
      <c r="G341" s="6" t="s">
        <v>398</v>
      </c>
      <c r="H341" s="6">
        <f t="shared" ca="1" si="219"/>
        <v>83</v>
      </c>
      <c r="I341" s="6" t="s">
        <v>399</v>
      </c>
      <c r="J341" s="6">
        <f t="shared" ca="1" si="220"/>
        <v>17</v>
      </c>
      <c r="K341" s="6" t="s">
        <v>400</v>
      </c>
      <c r="V341" s="9"/>
      <c r="AW341" s="9"/>
    </row>
    <row r="342" spans="1:54" x14ac:dyDescent="0.3">
      <c r="A342">
        <v>0</v>
      </c>
      <c r="B342" s="8">
        <v>0</v>
      </c>
      <c r="C342" s="6">
        <f t="shared" ca="1" si="213"/>
        <v>0.56567488674854938</v>
      </c>
      <c r="D342" s="6">
        <f t="shared" ca="1" si="217"/>
        <v>0.56567488674854938</v>
      </c>
      <c r="E342" s="6" t="str">
        <f t="shared" ref="E342:E343" si="221">IF(A342=0,"",_xlfn.CONCAT("## ",A342))</f>
        <v/>
      </c>
      <c r="F342" s="6" t="s">
        <v>160</v>
      </c>
      <c r="G342" s="6" t="s">
        <v>398</v>
      </c>
      <c r="H342" s="6">
        <f t="shared" ca="1" si="219"/>
        <v>57</v>
      </c>
      <c r="I342" s="6" t="s">
        <v>399</v>
      </c>
      <c r="J342" s="6">
        <f t="shared" ca="1" si="220"/>
        <v>57</v>
      </c>
      <c r="K342" s="6" t="s">
        <v>400</v>
      </c>
      <c r="V342" s="9"/>
      <c r="AW342" s="9"/>
    </row>
    <row r="343" spans="1:54" x14ac:dyDescent="0.3">
      <c r="A343">
        <v>0</v>
      </c>
      <c r="B343" s="8">
        <v>0</v>
      </c>
      <c r="C343" s="6">
        <f t="shared" ca="1" si="213"/>
        <v>6.8476559475899035E-2</v>
      </c>
      <c r="D343" s="6">
        <f t="shared" ca="1" si="217"/>
        <v>0.56847655947589903</v>
      </c>
      <c r="E343" s="6" t="str">
        <f t="shared" si="221"/>
        <v/>
      </c>
      <c r="F343" s="6" t="s">
        <v>160</v>
      </c>
      <c r="G343" s="6" t="s">
        <v>398</v>
      </c>
      <c r="H343" s="6">
        <f t="shared" ca="1" si="219"/>
        <v>7</v>
      </c>
      <c r="I343" s="6" t="s">
        <v>399</v>
      </c>
      <c r="J343" s="6">
        <f t="shared" ca="1" si="220"/>
        <v>57</v>
      </c>
      <c r="K343" s="6" t="s">
        <v>400</v>
      </c>
      <c r="V343" s="9"/>
      <c r="AW343" s="9"/>
    </row>
    <row r="344" spans="1:54" x14ac:dyDescent="0.3">
      <c r="A344" t="s">
        <v>250</v>
      </c>
      <c r="B344" s="8">
        <v>0</v>
      </c>
      <c r="C344" s="8"/>
      <c r="E344" s="6" t="str">
        <f t="shared" ref="E344" si="222">IF(A344=0,"",A344)</f>
        <v>\end{enumerate}\newpage   \section*{Cuenta:  20111900045  }\begin{enumerate}</v>
      </c>
      <c r="V344" s="9"/>
      <c r="AW344" s="9"/>
    </row>
    <row r="345" spans="1:54" x14ac:dyDescent="0.3">
      <c r="A345">
        <v>0</v>
      </c>
      <c r="B345" s="8">
        <v>0</v>
      </c>
      <c r="C345" s="6">
        <f t="shared" ref="C345" ca="1" si="223">RAND()</f>
        <v>0.96228356595738473</v>
      </c>
      <c r="D345" s="6">
        <f t="shared" ref="D345:D354" ca="1" si="224">IF(C345&gt;0.1,      IF(C345&lt;0.6,C345,ABS(1-C345)),C345+0.5)</f>
        <v>3.7716434042615266E-2</v>
      </c>
      <c r="E345" s="6" t="str">
        <f t="shared" ref="E345:E350" si="225">IF(A345=0,"",_xlfn.CONCAT("## ",A345))</f>
        <v/>
      </c>
      <c r="F345" s="6" t="s">
        <v>160</v>
      </c>
      <c r="G345" s="6" t="s">
        <v>401</v>
      </c>
      <c r="H345" s="6">
        <f t="shared" ref="H345:H354" ca="1" si="226">ROUND(C345*100,0)</f>
        <v>96</v>
      </c>
      <c r="I345" s="6" t="s">
        <v>402</v>
      </c>
      <c r="J345" s="6">
        <f t="shared" ref="J345:J354" ca="1" si="227">ROUND(D345*100,0)</f>
        <v>4</v>
      </c>
      <c r="K345" s="6" t="s">
        <v>397</v>
      </c>
      <c r="V345" s="9"/>
      <c r="AW345" s="9"/>
    </row>
    <row r="346" spans="1:54" x14ac:dyDescent="0.3">
      <c r="A346">
        <v>0</v>
      </c>
      <c r="B346" s="8">
        <v>0</v>
      </c>
      <c r="C346" s="6">
        <f t="shared" ca="1" si="213"/>
        <v>4.2018841089567216E-3</v>
      </c>
      <c r="D346" s="6">
        <f t="shared" ca="1" si="224"/>
        <v>0.50420188410895672</v>
      </c>
      <c r="E346" s="6" t="str">
        <f t="shared" si="225"/>
        <v/>
      </c>
      <c r="F346" s="6" t="s">
        <v>160</v>
      </c>
      <c r="G346" s="6" t="s">
        <v>401</v>
      </c>
      <c r="H346" s="6">
        <f t="shared" ca="1" si="226"/>
        <v>0</v>
      </c>
      <c r="I346" s="6" t="s">
        <v>402</v>
      </c>
      <c r="J346" s="6">
        <f t="shared" ca="1" si="227"/>
        <v>50</v>
      </c>
      <c r="K346" s="6" t="s">
        <v>397</v>
      </c>
      <c r="V346" s="9"/>
      <c r="AD346" s="10"/>
      <c r="AE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1"/>
      <c r="AX346" s="10"/>
      <c r="AY346" s="10"/>
      <c r="BB346" s="10"/>
    </row>
    <row r="347" spans="1:54" x14ac:dyDescent="0.3">
      <c r="A347">
        <v>0</v>
      </c>
      <c r="B347" s="8">
        <v>0</v>
      </c>
      <c r="C347" s="6">
        <f t="shared" ca="1" si="213"/>
        <v>0.15575567248026434</v>
      </c>
      <c r="D347" s="6">
        <f t="shared" ca="1" si="224"/>
        <v>0.15575567248026434</v>
      </c>
      <c r="E347" s="6" t="str">
        <f t="shared" si="225"/>
        <v/>
      </c>
      <c r="F347" s="6" t="s">
        <v>160</v>
      </c>
      <c r="G347" s="6" t="s">
        <v>401</v>
      </c>
      <c r="H347" s="6">
        <f t="shared" ca="1" si="226"/>
        <v>16</v>
      </c>
      <c r="I347" s="6" t="s">
        <v>402</v>
      </c>
      <c r="J347" s="6">
        <f t="shared" ca="1" si="227"/>
        <v>16</v>
      </c>
      <c r="K347" s="6" t="s">
        <v>397</v>
      </c>
      <c r="AW347" s="9"/>
    </row>
    <row r="348" spans="1:54" x14ac:dyDescent="0.3">
      <c r="A348">
        <v>0</v>
      </c>
      <c r="B348" s="8">
        <v>0</v>
      </c>
      <c r="C348" s="6">
        <f t="shared" ca="1" si="213"/>
        <v>0.35879724687904047</v>
      </c>
      <c r="D348" s="6">
        <f t="shared" ca="1" si="224"/>
        <v>0.35879724687904047</v>
      </c>
      <c r="E348" s="6" t="str">
        <f t="shared" si="225"/>
        <v/>
      </c>
      <c r="F348" s="6" t="s">
        <v>160</v>
      </c>
      <c r="G348" s="6" t="s">
        <v>401</v>
      </c>
      <c r="H348" s="6">
        <f t="shared" ca="1" si="226"/>
        <v>36</v>
      </c>
      <c r="I348" s="6" t="s">
        <v>402</v>
      </c>
      <c r="J348" s="6">
        <f t="shared" ca="1" si="227"/>
        <v>36</v>
      </c>
      <c r="K348" s="6" t="s">
        <v>397</v>
      </c>
      <c r="V348" s="9"/>
      <c r="AW348" s="9"/>
    </row>
    <row r="349" spans="1:54" x14ac:dyDescent="0.3">
      <c r="A349">
        <v>0</v>
      </c>
      <c r="B349" s="8">
        <v>0</v>
      </c>
      <c r="C349" s="6">
        <f t="shared" ca="1" si="213"/>
        <v>0.23276473058251834</v>
      </c>
      <c r="D349" s="6">
        <f t="shared" ca="1" si="224"/>
        <v>0.23276473058251834</v>
      </c>
      <c r="E349" s="6" t="str">
        <f t="shared" si="225"/>
        <v/>
      </c>
      <c r="F349" s="6" t="s">
        <v>160</v>
      </c>
      <c r="G349" s="6" t="s">
        <v>401</v>
      </c>
      <c r="H349" s="6">
        <f t="shared" ca="1" si="226"/>
        <v>23</v>
      </c>
      <c r="I349" s="6" t="s">
        <v>402</v>
      </c>
      <c r="J349" s="6">
        <f t="shared" ca="1" si="227"/>
        <v>23</v>
      </c>
      <c r="K349" s="6" t="s">
        <v>397</v>
      </c>
      <c r="V349" s="9"/>
      <c r="AW349" s="9"/>
    </row>
    <row r="350" spans="1:54" x14ac:dyDescent="0.3">
      <c r="A350">
        <v>0</v>
      </c>
      <c r="B350" s="8">
        <v>0</v>
      </c>
      <c r="C350" s="6">
        <f t="shared" ca="1" si="213"/>
        <v>0.67534367561702158</v>
      </c>
      <c r="D350" s="6">
        <f t="shared" ca="1" si="224"/>
        <v>0.32465632438297842</v>
      </c>
      <c r="E350" s="6" t="str">
        <f t="shared" si="225"/>
        <v/>
      </c>
      <c r="F350" s="6" t="s">
        <v>160</v>
      </c>
      <c r="G350" s="6" t="s">
        <v>398</v>
      </c>
      <c r="H350" s="6">
        <f t="shared" ca="1" si="226"/>
        <v>68</v>
      </c>
      <c r="I350" s="6" t="s">
        <v>399</v>
      </c>
      <c r="J350" s="6">
        <f t="shared" ca="1" si="227"/>
        <v>32</v>
      </c>
      <c r="K350" s="6" t="s">
        <v>400</v>
      </c>
      <c r="V350" s="9"/>
      <c r="AW350" s="9"/>
    </row>
    <row r="351" spans="1:54" x14ac:dyDescent="0.3">
      <c r="A351">
        <v>0</v>
      </c>
      <c r="B351" s="8">
        <v>0</v>
      </c>
      <c r="C351" s="6">
        <f t="shared" ca="1" si="213"/>
        <v>0.38244659954902105</v>
      </c>
      <c r="D351" s="6">
        <f t="shared" ca="1" si="224"/>
        <v>0.38244659954902105</v>
      </c>
      <c r="F351" s="6" t="s">
        <v>160</v>
      </c>
      <c r="G351" s="6" t="s">
        <v>398</v>
      </c>
      <c r="H351" s="6">
        <f t="shared" ca="1" si="226"/>
        <v>38</v>
      </c>
      <c r="I351" s="6" t="s">
        <v>399</v>
      </c>
      <c r="J351" s="6">
        <f t="shared" ca="1" si="227"/>
        <v>38</v>
      </c>
      <c r="K351" s="6" t="s">
        <v>400</v>
      </c>
      <c r="V351" s="9"/>
      <c r="AW351" s="9"/>
    </row>
    <row r="352" spans="1:54" x14ac:dyDescent="0.3">
      <c r="A352">
        <v>0</v>
      </c>
      <c r="B352" s="8">
        <v>0</v>
      </c>
      <c r="C352" s="6">
        <f t="shared" ca="1" si="213"/>
        <v>0.74694136536585631</v>
      </c>
      <c r="D352" s="6">
        <f t="shared" ca="1" si="224"/>
        <v>0.25305863463414369</v>
      </c>
      <c r="F352" s="6" t="s">
        <v>160</v>
      </c>
      <c r="G352" s="6" t="s">
        <v>398</v>
      </c>
      <c r="H352" s="6">
        <f t="shared" ca="1" si="226"/>
        <v>75</v>
      </c>
      <c r="I352" s="6" t="s">
        <v>399</v>
      </c>
      <c r="J352" s="6">
        <f t="shared" ca="1" si="227"/>
        <v>25</v>
      </c>
      <c r="K352" s="6" t="s">
        <v>400</v>
      </c>
      <c r="V352" s="9"/>
      <c r="AW352" s="9"/>
    </row>
    <row r="353" spans="1:58" x14ac:dyDescent="0.3">
      <c r="A353">
        <v>0</v>
      </c>
      <c r="B353" s="8">
        <v>0</v>
      </c>
      <c r="C353" s="6">
        <f t="shared" ca="1" si="213"/>
        <v>8.8418372539071144E-2</v>
      </c>
      <c r="D353" s="6">
        <f t="shared" ca="1" si="224"/>
        <v>0.58841837253907114</v>
      </c>
      <c r="E353" s="6" t="str">
        <f t="shared" ref="E353:E354" si="228">IF(A353=0,"",_xlfn.CONCAT("## ",A353))</f>
        <v/>
      </c>
      <c r="F353" s="6" t="s">
        <v>160</v>
      </c>
      <c r="G353" s="6" t="s">
        <v>398</v>
      </c>
      <c r="H353" s="6">
        <f t="shared" ca="1" si="226"/>
        <v>9</v>
      </c>
      <c r="I353" s="6" t="s">
        <v>399</v>
      </c>
      <c r="J353" s="6">
        <f t="shared" ca="1" si="227"/>
        <v>59</v>
      </c>
      <c r="K353" s="6" t="s">
        <v>400</v>
      </c>
      <c r="V353" s="9"/>
      <c r="AW353" s="9"/>
    </row>
    <row r="354" spans="1:58" x14ac:dyDescent="0.3">
      <c r="A354">
        <v>0</v>
      </c>
      <c r="B354" s="8">
        <v>0</v>
      </c>
      <c r="C354" s="6">
        <f t="shared" ca="1" si="213"/>
        <v>0.31552987670797839</v>
      </c>
      <c r="D354" s="6">
        <f t="shared" ca="1" si="224"/>
        <v>0.31552987670797839</v>
      </c>
      <c r="E354" s="6" t="str">
        <f t="shared" si="228"/>
        <v/>
      </c>
      <c r="F354" s="6" t="s">
        <v>160</v>
      </c>
      <c r="G354" s="6" t="s">
        <v>398</v>
      </c>
      <c r="H354" s="6">
        <f t="shared" ca="1" si="226"/>
        <v>32</v>
      </c>
      <c r="I354" s="6" t="s">
        <v>399</v>
      </c>
      <c r="J354" s="6">
        <f t="shared" ca="1" si="227"/>
        <v>32</v>
      </c>
      <c r="K354" s="6" t="s">
        <v>400</v>
      </c>
      <c r="V354" s="9"/>
      <c r="AW354" s="9"/>
    </row>
    <row r="355" spans="1:58" x14ac:dyDescent="0.3">
      <c r="A355" t="s">
        <v>250</v>
      </c>
      <c r="B355" s="8">
        <v>0</v>
      </c>
      <c r="C355" s="8"/>
      <c r="E355" s="6" t="str">
        <f t="shared" ref="E355" si="229">IF(A355=0,"",A355)</f>
        <v>\end{enumerate}\newpage   \section*{Cuenta:  20111900045  }\begin{enumerate}</v>
      </c>
      <c r="V355" s="9"/>
      <c r="AW355" s="9"/>
    </row>
    <row r="356" spans="1:58" x14ac:dyDescent="0.3">
      <c r="A356">
        <v>0</v>
      </c>
      <c r="B356" s="8">
        <v>0</v>
      </c>
      <c r="C356" s="6">
        <f t="shared" ref="C356" ca="1" si="230">RAND()</f>
        <v>0.54162289556884313</v>
      </c>
      <c r="D356" s="6">
        <f t="shared" ref="D356:D365" ca="1" si="231">IF(C356&gt;0.1,      IF(C356&lt;0.6,C356,ABS(1-C356)),C356+0.5)</f>
        <v>0.54162289556884313</v>
      </c>
      <c r="E356" s="6" t="str">
        <f t="shared" ref="E356:E361" si="232">IF(A356=0,"",_xlfn.CONCAT("## ",A356))</f>
        <v/>
      </c>
      <c r="F356" s="6" t="s">
        <v>160</v>
      </c>
      <c r="G356" s="6" t="s">
        <v>401</v>
      </c>
      <c r="H356" s="6">
        <f t="shared" ref="H356:H365" ca="1" si="233">ROUND(C356*100,0)</f>
        <v>54</v>
      </c>
      <c r="I356" s="6" t="s">
        <v>402</v>
      </c>
      <c r="J356" s="6">
        <f t="shared" ref="J356:J365" ca="1" si="234">ROUND(D356*100,0)</f>
        <v>54</v>
      </c>
      <c r="K356" s="6" t="s">
        <v>397</v>
      </c>
      <c r="AW356" s="9"/>
    </row>
    <row r="357" spans="1:58" x14ac:dyDescent="0.3">
      <c r="A357">
        <v>0</v>
      </c>
      <c r="B357" s="8">
        <v>0</v>
      </c>
      <c r="C357" s="6">
        <f t="shared" ca="1" si="213"/>
        <v>0.70886382891339317</v>
      </c>
      <c r="D357" s="6">
        <f t="shared" ca="1" si="231"/>
        <v>0.29113617108660683</v>
      </c>
      <c r="E357" s="6" t="str">
        <f t="shared" si="232"/>
        <v/>
      </c>
      <c r="F357" s="6" t="s">
        <v>160</v>
      </c>
      <c r="G357" s="6" t="s">
        <v>401</v>
      </c>
      <c r="H357" s="6">
        <f t="shared" ca="1" si="233"/>
        <v>71</v>
      </c>
      <c r="I357" s="6" t="s">
        <v>402</v>
      </c>
      <c r="J357" s="6">
        <f t="shared" ca="1" si="234"/>
        <v>29</v>
      </c>
      <c r="K357" s="6" t="s">
        <v>397</v>
      </c>
      <c r="V357" s="9"/>
      <c r="AD357" s="10"/>
      <c r="AE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1"/>
      <c r="AX357" s="10"/>
      <c r="AY357" s="10"/>
      <c r="BB357" s="10"/>
    </row>
    <row r="358" spans="1:58" x14ac:dyDescent="0.3">
      <c r="A358">
        <v>0</v>
      </c>
      <c r="B358" s="8">
        <v>0</v>
      </c>
      <c r="C358" s="6">
        <f t="shared" ca="1" si="213"/>
        <v>0.89048885355388041</v>
      </c>
      <c r="D358" s="6">
        <f t="shared" ca="1" si="231"/>
        <v>0.10951114644611959</v>
      </c>
      <c r="E358" s="6" t="str">
        <f t="shared" si="232"/>
        <v/>
      </c>
      <c r="F358" s="6" t="s">
        <v>160</v>
      </c>
      <c r="G358" s="6" t="s">
        <v>401</v>
      </c>
      <c r="H358" s="6">
        <f t="shared" ca="1" si="233"/>
        <v>89</v>
      </c>
      <c r="I358" s="6" t="s">
        <v>402</v>
      </c>
      <c r="J358" s="6">
        <f t="shared" ca="1" si="234"/>
        <v>11</v>
      </c>
      <c r="K358" s="6" t="s">
        <v>397</v>
      </c>
      <c r="V358" s="9"/>
      <c r="AW358" s="9"/>
    </row>
    <row r="359" spans="1:58" x14ac:dyDescent="0.3">
      <c r="A359">
        <v>0</v>
      </c>
      <c r="B359" s="8">
        <v>0</v>
      </c>
      <c r="C359" s="6">
        <f t="shared" ca="1" si="213"/>
        <v>0.55281096325668744</v>
      </c>
      <c r="D359" s="6">
        <f t="shared" ca="1" si="231"/>
        <v>0.55281096325668744</v>
      </c>
      <c r="E359" s="6" t="str">
        <f t="shared" si="232"/>
        <v/>
      </c>
      <c r="F359" s="6" t="s">
        <v>160</v>
      </c>
      <c r="G359" s="6" t="s">
        <v>401</v>
      </c>
      <c r="H359" s="6">
        <f t="shared" ca="1" si="233"/>
        <v>55</v>
      </c>
      <c r="I359" s="6" t="s">
        <v>402</v>
      </c>
      <c r="J359" s="6">
        <f t="shared" ca="1" si="234"/>
        <v>55</v>
      </c>
      <c r="K359" s="6" t="s">
        <v>397</v>
      </c>
      <c r="V359" s="9"/>
      <c r="AW359" s="9"/>
    </row>
    <row r="360" spans="1:58" x14ac:dyDescent="0.3">
      <c r="A360">
        <v>0</v>
      </c>
      <c r="B360" s="8">
        <v>0</v>
      </c>
      <c r="C360" s="6">
        <f t="shared" ca="1" si="213"/>
        <v>0.15284911687824054</v>
      </c>
      <c r="D360" s="6">
        <f t="shared" ca="1" si="231"/>
        <v>0.15284911687824054</v>
      </c>
      <c r="E360" s="6" t="str">
        <f t="shared" si="232"/>
        <v/>
      </c>
      <c r="F360" s="6" t="s">
        <v>160</v>
      </c>
      <c r="G360" s="6" t="s">
        <v>401</v>
      </c>
      <c r="H360" s="6">
        <f t="shared" ca="1" si="233"/>
        <v>15</v>
      </c>
      <c r="I360" s="6" t="s">
        <v>402</v>
      </c>
      <c r="J360" s="6">
        <f t="shared" ca="1" si="234"/>
        <v>15</v>
      </c>
      <c r="K360" s="6" t="s">
        <v>397</v>
      </c>
      <c r="V360" s="9"/>
      <c r="AW360" s="9"/>
    </row>
    <row r="361" spans="1:58" x14ac:dyDescent="0.3">
      <c r="A361">
        <v>0</v>
      </c>
      <c r="B361" s="8">
        <v>0</v>
      </c>
      <c r="C361" s="6">
        <f t="shared" ca="1" si="213"/>
        <v>0.18393880899751347</v>
      </c>
      <c r="D361" s="6">
        <f t="shared" ca="1" si="231"/>
        <v>0.18393880899751347</v>
      </c>
      <c r="E361" s="6" t="str">
        <f t="shared" si="232"/>
        <v/>
      </c>
      <c r="F361" s="6" t="s">
        <v>160</v>
      </c>
      <c r="G361" s="6" t="s">
        <v>398</v>
      </c>
      <c r="H361" s="6">
        <f t="shared" ca="1" si="233"/>
        <v>18</v>
      </c>
      <c r="I361" s="6" t="s">
        <v>399</v>
      </c>
      <c r="J361" s="6">
        <f t="shared" ca="1" si="234"/>
        <v>18</v>
      </c>
      <c r="K361" s="6" t="s">
        <v>400</v>
      </c>
      <c r="V361" s="9"/>
      <c r="AW361" s="9"/>
    </row>
    <row r="362" spans="1:58" x14ac:dyDescent="0.3">
      <c r="A362">
        <v>0</v>
      </c>
      <c r="B362" s="8">
        <v>0</v>
      </c>
      <c r="C362" s="6">
        <f t="shared" ca="1" si="213"/>
        <v>0.67346810621152642</v>
      </c>
      <c r="D362" s="6">
        <f t="shared" ca="1" si="231"/>
        <v>0.32653189378847358</v>
      </c>
      <c r="F362" s="6" t="s">
        <v>160</v>
      </c>
      <c r="G362" s="6" t="s">
        <v>398</v>
      </c>
      <c r="H362" s="6">
        <f t="shared" ca="1" si="233"/>
        <v>67</v>
      </c>
      <c r="I362" s="6" t="s">
        <v>399</v>
      </c>
      <c r="J362" s="6">
        <f t="shared" ca="1" si="234"/>
        <v>33</v>
      </c>
      <c r="K362" s="6" t="s">
        <v>400</v>
      </c>
      <c r="V362" s="9"/>
      <c r="AW362" s="9"/>
    </row>
    <row r="363" spans="1:58" x14ac:dyDescent="0.3">
      <c r="A363">
        <v>0</v>
      </c>
      <c r="B363" s="8">
        <v>0</v>
      </c>
      <c r="C363" s="6">
        <f t="shared" ca="1" si="213"/>
        <v>0.23183432698186457</v>
      </c>
      <c r="D363" s="6">
        <f t="shared" ca="1" si="231"/>
        <v>0.23183432698186457</v>
      </c>
      <c r="F363" s="6" t="s">
        <v>160</v>
      </c>
      <c r="G363" s="6" t="s">
        <v>398</v>
      </c>
      <c r="H363" s="6">
        <f t="shared" ca="1" si="233"/>
        <v>23</v>
      </c>
      <c r="I363" s="6" t="s">
        <v>399</v>
      </c>
      <c r="J363" s="6">
        <f t="shared" ca="1" si="234"/>
        <v>23</v>
      </c>
      <c r="K363" s="6" t="s">
        <v>400</v>
      </c>
      <c r="V363" s="9"/>
      <c r="AW363" s="9"/>
    </row>
    <row r="364" spans="1:58" x14ac:dyDescent="0.3">
      <c r="A364">
        <v>0</v>
      </c>
      <c r="B364" s="8">
        <v>0</v>
      </c>
      <c r="C364" s="6">
        <f t="shared" ca="1" si="213"/>
        <v>0.8733109095188949</v>
      </c>
      <c r="D364" s="6">
        <f t="shared" ca="1" si="231"/>
        <v>0.1266890904811051</v>
      </c>
      <c r="E364" s="6" t="str">
        <f t="shared" ref="E364:E365" si="235">IF(A364=0,"",_xlfn.CONCAT("## ",A364))</f>
        <v/>
      </c>
      <c r="F364" s="6" t="s">
        <v>160</v>
      </c>
      <c r="G364" s="6" t="s">
        <v>398</v>
      </c>
      <c r="H364" s="6">
        <f t="shared" ca="1" si="233"/>
        <v>87</v>
      </c>
      <c r="I364" s="6" t="s">
        <v>399</v>
      </c>
      <c r="J364" s="6">
        <f t="shared" ca="1" si="234"/>
        <v>13</v>
      </c>
      <c r="K364" s="6" t="s">
        <v>400</v>
      </c>
      <c r="V364" s="9"/>
      <c r="AW364" s="9"/>
    </row>
    <row r="365" spans="1:58" x14ac:dyDescent="0.3">
      <c r="A365">
        <v>0</v>
      </c>
      <c r="B365" s="8">
        <v>0</v>
      </c>
      <c r="C365" s="6">
        <f t="shared" ca="1" si="213"/>
        <v>0.52960524643878615</v>
      </c>
      <c r="D365" s="6">
        <f t="shared" ca="1" si="231"/>
        <v>0.52960524643878615</v>
      </c>
      <c r="E365" s="6" t="str">
        <f t="shared" si="235"/>
        <v/>
      </c>
      <c r="F365" s="6" t="s">
        <v>160</v>
      </c>
      <c r="G365" s="6" t="s">
        <v>398</v>
      </c>
      <c r="H365" s="6">
        <f t="shared" ca="1" si="233"/>
        <v>53</v>
      </c>
      <c r="I365" s="6" t="s">
        <v>399</v>
      </c>
      <c r="J365" s="6">
        <f t="shared" ca="1" si="234"/>
        <v>53</v>
      </c>
      <c r="K365" s="6" t="s">
        <v>400</v>
      </c>
      <c r="AW365" s="9"/>
    </row>
    <row r="366" spans="1:58" x14ac:dyDescent="0.3">
      <c r="A366" t="s">
        <v>250</v>
      </c>
      <c r="B366" s="8">
        <v>0</v>
      </c>
      <c r="C366" s="8"/>
      <c r="E366" s="6" t="str">
        <f t="shared" ref="E366" si="236">IF(A366=0,"",A366)</f>
        <v>\end{enumerate}\newpage   \section*{Cuenta:  20111900045  }\begin{enumerate}</v>
      </c>
      <c r="V366" s="9"/>
      <c r="AW366" s="9"/>
    </row>
    <row r="367" spans="1:58" x14ac:dyDescent="0.3">
      <c r="A367">
        <v>0</v>
      </c>
      <c r="B367" s="8">
        <v>0</v>
      </c>
      <c r="C367" s="6">
        <f t="shared" ref="C367" ca="1" si="237">RAND()</f>
        <v>0.42552885534630813</v>
      </c>
      <c r="D367" s="6">
        <f t="shared" ref="D367:D376" ca="1" si="238">IF(C367&gt;0.1,      IF(C367&lt;0.6,C367,ABS(1-C367)),C367+0.5)</f>
        <v>0.42552885534630813</v>
      </c>
      <c r="E367" s="6" t="str">
        <f t="shared" ref="E367:E372" si="239">IF(A367=0,"",_xlfn.CONCAT("## ",A367))</f>
        <v/>
      </c>
      <c r="F367" s="6" t="s">
        <v>160</v>
      </c>
      <c r="G367" s="6" t="s">
        <v>401</v>
      </c>
      <c r="H367" s="6">
        <f t="shared" ref="H367:H376" ca="1" si="240">ROUND(C367*100,0)</f>
        <v>43</v>
      </c>
      <c r="I367" s="6" t="s">
        <v>402</v>
      </c>
      <c r="J367" s="6">
        <f t="shared" ref="J367:J376" ca="1" si="241">ROUND(D367*100,0)</f>
        <v>43</v>
      </c>
      <c r="K367" s="6" t="s">
        <v>397</v>
      </c>
      <c r="V367" s="9"/>
      <c r="AW367" s="9"/>
    </row>
    <row r="368" spans="1:58" x14ac:dyDescent="0.3">
      <c r="A368">
        <v>0</v>
      </c>
      <c r="B368" s="8">
        <v>0</v>
      </c>
      <c r="C368" s="6">
        <f t="shared" ca="1" si="213"/>
        <v>9.055714290688377E-2</v>
      </c>
      <c r="D368" s="6">
        <f t="shared" ca="1" si="238"/>
        <v>0.59055714290688377</v>
      </c>
      <c r="E368" s="6" t="str">
        <f t="shared" si="239"/>
        <v/>
      </c>
      <c r="F368" s="6" t="s">
        <v>160</v>
      </c>
      <c r="G368" s="6" t="s">
        <v>401</v>
      </c>
      <c r="H368" s="6">
        <f t="shared" ca="1" si="240"/>
        <v>9</v>
      </c>
      <c r="I368" s="6" t="s">
        <v>402</v>
      </c>
      <c r="J368" s="6">
        <f t="shared" ca="1" si="241"/>
        <v>59</v>
      </c>
      <c r="K368" s="6" t="s">
        <v>397</v>
      </c>
      <c r="V368" s="9"/>
      <c r="AD368" s="10"/>
      <c r="AE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1"/>
      <c r="AX368" s="10"/>
      <c r="AY368" s="10"/>
      <c r="BF368" s="10"/>
    </row>
    <row r="369" spans="1:58" x14ac:dyDescent="0.3">
      <c r="A369">
        <v>0</v>
      </c>
      <c r="B369" s="8">
        <v>0</v>
      </c>
      <c r="C369" s="6">
        <f t="shared" ca="1" si="213"/>
        <v>0.7126354335731715</v>
      </c>
      <c r="D369" s="6">
        <f t="shared" ca="1" si="238"/>
        <v>0.2873645664268285</v>
      </c>
      <c r="E369" s="6" t="str">
        <f t="shared" si="239"/>
        <v/>
      </c>
      <c r="F369" s="6" t="s">
        <v>160</v>
      </c>
      <c r="G369" s="6" t="s">
        <v>401</v>
      </c>
      <c r="H369" s="6">
        <f t="shared" ca="1" si="240"/>
        <v>71</v>
      </c>
      <c r="I369" s="6" t="s">
        <v>402</v>
      </c>
      <c r="J369" s="6">
        <f t="shared" ca="1" si="241"/>
        <v>29</v>
      </c>
      <c r="K369" s="6" t="s">
        <v>397</v>
      </c>
      <c r="V369" s="9"/>
      <c r="AW369" s="9"/>
    </row>
    <row r="370" spans="1:58" x14ac:dyDescent="0.3">
      <c r="A370">
        <v>0</v>
      </c>
      <c r="B370" s="8">
        <v>0</v>
      </c>
      <c r="C370" s="6">
        <f t="shared" ca="1" si="213"/>
        <v>8.558428752422742E-3</v>
      </c>
      <c r="D370" s="6">
        <f t="shared" ca="1" si="238"/>
        <v>0.50855842875242274</v>
      </c>
      <c r="E370" s="6" t="str">
        <f t="shared" si="239"/>
        <v/>
      </c>
      <c r="F370" s="6" t="s">
        <v>160</v>
      </c>
      <c r="G370" s="6" t="s">
        <v>401</v>
      </c>
      <c r="H370" s="6">
        <f t="shared" ca="1" si="240"/>
        <v>1</v>
      </c>
      <c r="I370" s="6" t="s">
        <v>402</v>
      </c>
      <c r="J370" s="6">
        <f t="shared" ca="1" si="241"/>
        <v>51</v>
      </c>
      <c r="K370" s="6" t="s">
        <v>397</v>
      </c>
      <c r="V370" s="9"/>
      <c r="AW370" s="9"/>
    </row>
    <row r="371" spans="1:58" x14ac:dyDescent="0.3">
      <c r="A371">
        <v>0</v>
      </c>
      <c r="B371" s="8">
        <v>0</v>
      </c>
      <c r="C371" s="6">
        <f t="shared" ca="1" si="213"/>
        <v>2.1860161808663792E-2</v>
      </c>
      <c r="D371" s="6">
        <f t="shared" ca="1" si="238"/>
        <v>0.52186016180866379</v>
      </c>
      <c r="E371" s="6" t="str">
        <f t="shared" si="239"/>
        <v/>
      </c>
      <c r="F371" s="6" t="s">
        <v>160</v>
      </c>
      <c r="G371" s="6" t="s">
        <v>401</v>
      </c>
      <c r="H371" s="6">
        <f t="shared" ca="1" si="240"/>
        <v>2</v>
      </c>
      <c r="I371" s="6" t="s">
        <v>402</v>
      </c>
      <c r="J371" s="6">
        <f t="shared" ca="1" si="241"/>
        <v>52</v>
      </c>
      <c r="K371" s="6" t="s">
        <v>397</v>
      </c>
      <c r="V371" s="9"/>
      <c r="AW371" s="9"/>
    </row>
    <row r="372" spans="1:58" x14ac:dyDescent="0.3">
      <c r="A372">
        <v>0</v>
      </c>
      <c r="B372" s="8">
        <v>0</v>
      </c>
      <c r="C372" s="6">
        <f t="shared" ca="1" si="213"/>
        <v>0.66710490621857044</v>
      </c>
      <c r="D372" s="6">
        <f t="shared" ca="1" si="238"/>
        <v>0.33289509378142956</v>
      </c>
      <c r="E372" s="6" t="str">
        <f t="shared" si="239"/>
        <v/>
      </c>
      <c r="F372" s="6" t="s">
        <v>160</v>
      </c>
      <c r="G372" s="6" t="s">
        <v>398</v>
      </c>
      <c r="H372" s="6">
        <f t="shared" ca="1" si="240"/>
        <v>67</v>
      </c>
      <c r="I372" s="6" t="s">
        <v>399</v>
      </c>
      <c r="J372" s="6">
        <f t="shared" ca="1" si="241"/>
        <v>33</v>
      </c>
      <c r="K372" s="6" t="s">
        <v>400</v>
      </c>
      <c r="V372" s="9"/>
      <c r="AW372" s="9"/>
    </row>
    <row r="373" spans="1:58" x14ac:dyDescent="0.3">
      <c r="A373">
        <v>0</v>
      </c>
      <c r="B373" s="8">
        <v>0</v>
      </c>
      <c r="C373" s="6">
        <f t="shared" ca="1" si="213"/>
        <v>5.1262459984919295E-2</v>
      </c>
      <c r="D373" s="6">
        <f t="shared" ca="1" si="238"/>
        <v>0.5512624599849193</v>
      </c>
      <c r="F373" s="6" t="s">
        <v>160</v>
      </c>
      <c r="G373" s="6" t="s">
        <v>398</v>
      </c>
      <c r="H373" s="6">
        <f t="shared" ca="1" si="240"/>
        <v>5</v>
      </c>
      <c r="I373" s="6" t="s">
        <v>399</v>
      </c>
      <c r="J373" s="6">
        <f t="shared" ca="1" si="241"/>
        <v>55</v>
      </c>
      <c r="K373" s="6" t="s">
        <v>400</v>
      </c>
      <c r="V373" s="9"/>
      <c r="AW373" s="9"/>
    </row>
    <row r="374" spans="1:58" x14ac:dyDescent="0.3">
      <c r="A374">
        <v>0</v>
      </c>
      <c r="B374" s="8">
        <v>0</v>
      </c>
      <c r="C374" s="6">
        <f t="shared" ca="1" si="213"/>
        <v>0.76148457010206094</v>
      </c>
      <c r="D374" s="6">
        <f t="shared" ca="1" si="238"/>
        <v>0.23851542989793906</v>
      </c>
      <c r="F374" s="6" t="s">
        <v>160</v>
      </c>
      <c r="G374" s="6" t="s">
        <v>398</v>
      </c>
      <c r="H374" s="6">
        <f t="shared" ca="1" si="240"/>
        <v>76</v>
      </c>
      <c r="I374" s="6" t="s">
        <v>399</v>
      </c>
      <c r="J374" s="6">
        <f t="shared" ca="1" si="241"/>
        <v>24</v>
      </c>
      <c r="K374" s="6" t="s">
        <v>400</v>
      </c>
      <c r="AW374" s="9"/>
    </row>
    <row r="375" spans="1:58" x14ac:dyDescent="0.3">
      <c r="A375">
        <v>0</v>
      </c>
      <c r="B375" s="8">
        <v>0</v>
      </c>
      <c r="C375" s="6">
        <f t="shared" ca="1" si="213"/>
        <v>0.86713627369707835</v>
      </c>
      <c r="D375" s="6">
        <f t="shared" ca="1" si="238"/>
        <v>0.13286372630292165</v>
      </c>
      <c r="E375" s="6" t="str">
        <f t="shared" ref="E375:E376" si="242">IF(A375=0,"",_xlfn.CONCAT("## ",A375))</f>
        <v/>
      </c>
      <c r="F375" s="6" t="s">
        <v>160</v>
      </c>
      <c r="G375" s="6" t="s">
        <v>398</v>
      </c>
      <c r="H375" s="6">
        <f t="shared" ca="1" si="240"/>
        <v>87</v>
      </c>
      <c r="I375" s="6" t="s">
        <v>399</v>
      </c>
      <c r="J375" s="6">
        <f t="shared" ca="1" si="241"/>
        <v>13</v>
      </c>
      <c r="K375" s="6" t="s">
        <v>400</v>
      </c>
      <c r="V375" s="9"/>
      <c r="AW375" s="9"/>
    </row>
    <row r="376" spans="1:58" x14ac:dyDescent="0.3">
      <c r="A376">
        <v>0</v>
      </c>
      <c r="B376" s="8">
        <v>0</v>
      </c>
      <c r="C376" s="6">
        <f t="shared" ca="1" si="213"/>
        <v>6.2725108050765477E-2</v>
      </c>
      <c r="D376" s="6">
        <f t="shared" ca="1" si="238"/>
        <v>0.56272510805076548</v>
      </c>
      <c r="E376" s="6" t="str">
        <f t="shared" si="242"/>
        <v/>
      </c>
      <c r="F376" s="6" t="s">
        <v>160</v>
      </c>
      <c r="G376" s="6" t="s">
        <v>398</v>
      </c>
      <c r="H376" s="6">
        <f t="shared" ca="1" si="240"/>
        <v>6</v>
      </c>
      <c r="I376" s="6" t="s">
        <v>399</v>
      </c>
      <c r="J376" s="6">
        <f t="shared" ca="1" si="241"/>
        <v>56</v>
      </c>
      <c r="K376" s="6" t="s">
        <v>400</v>
      </c>
      <c r="V376" s="9"/>
      <c r="AW376" s="9"/>
    </row>
    <row r="377" spans="1:58" x14ac:dyDescent="0.3">
      <c r="A377" t="s">
        <v>250</v>
      </c>
      <c r="B377" s="8">
        <v>0</v>
      </c>
      <c r="C377" s="8"/>
      <c r="E377" s="6" t="str">
        <f t="shared" ref="E377" si="243">IF(A377=0,"",A377)</f>
        <v>\end{enumerate}\newpage   \section*{Cuenta:  20111900045  }\begin{enumerate}</v>
      </c>
      <c r="V377" s="9"/>
      <c r="AW377" s="9"/>
    </row>
    <row r="378" spans="1:58" x14ac:dyDescent="0.3">
      <c r="A378">
        <v>0</v>
      </c>
      <c r="B378" s="8">
        <v>0</v>
      </c>
      <c r="C378" s="6">
        <f t="shared" ref="C378" ca="1" si="244">RAND()</f>
        <v>0.39231520731399427</v>
      </c>
      <c r="D378" s="6">
        <f t="shared" ref="D378:D387" ca="1" si="245">IF(C378&gt;0.1,      IF(C378&lt;0.6,C378,ABS(1-C378)),C378+0.5)</f>
        <v>0.39231520731399427</v>
      </c>
      <c r="E378" s="6" t="str">
        <f t="shared" ref="E378:E383" si="246">IF(A378=0,"",_xlfn.CONCAT("## ",A378))</f>
        <v/>
      </c>
      <c r="F378" s="6" t="s">
        <v>160</v>
      </c>
      <c r="G378" s="6" t="s">
        <v>401</v>
      </c>
      <c r="H378" s="6">
        <f t="shared" ref="H378:H387" ca="1" si="247">ROUND(C378*100,0)</f>
        <v>39</v>
      </c>
      <c r="I378" s="6" t="s">
        <v>402</v>
      </c>
      <c r="J378" s="6">
        <f t="shared" ref="J378:J387" ca="1" si="248">ROUND(D378*100,0)</f>
        <v>39</v>
      </c>
      <c r="K378" s="6" t="s">
        <v>397</v>
      </c>
      <c r="V378" s="9"/>
      <c r="AW378" s="9"/>
    </row>
    <row r="379" spans="1:58" x14ac:dyDescent="0.3">
      <c r="A379">
        <v>0</v>
      </c>
      <c r="B379" s="8">
        <v>0</v>
      </c>
      <c r="C379" s="6">
        <f t="shared" ca="1" si="213"/>
        <v>0.66573973149086252</v>
      </c>
      <c r="D379" s="6">
        <f t="shared" ca="1" si="245"/>
        <v>0.33426026850913748</v>
      </c>
      <c r="E379" s="6" t="str">
        <f t="shared" si="246"/>
        <v/>
      </c>
      <c r="F379" s="6" t="s">
        <v>160</v>
      </c>
      <c r="G379" s="6" t="s">
        <v>401</v>
      </c>
      <c r="H379" s="6">
        <f t="shared" ca="1" si="247"/>
        <v>67</v>
      </c>
      <c r="I379" s="6" t="s">
        <v>402</v>
      </c>
      <c r="J379" s="6">
        <f t="shared" ca="1" si="248"/>
        <v>33</v>
      </c>
      <c r="K379" s="6" t="s">
        <v>397</v>
      </c>
      <c r="V379" s="9"/>
      <c r="AD379" s="10"/>
      <c r="AE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1"/>
      <c r="AX379" s="10"/>
      <c r="AY379" s="10"/>
      <c r="BF379" s="10"/>
    </row>
    <row r="380" spans="1:58" x14ac:dyDescent="0.3">
      <c r="A380">
        <v>0</v>
      </c>
      <c r="B380" s="8">
        <v>0</v>
      </c>
      <c r="C380" s="6">
        <f t="shared" ca="1" si="213"/>
        <v>0.76798621342004803</v>
      </c>
      <c r="D380" s="6">
        <f t="shared" ca="1" si="245"/>
        <v>0.23201378657995197</v>
      </c>
      <c r="E380" s="6" t="str">
        <f t="shared" si="246"/>
        <v/>
      </c>
      <c r="F380" s="6" t="s">
        <v>160</v>
      </c>
      <c r="G380" s="6" t="s">
        <v>401</v>
      </c>
      <c r="H380" s="6">
        <f t="shared" ca="1" si="247"/>
        <v>77</v>
      </c>
      <c r="I380" s="6" t="s">
        <v>402</v>
      </c>
      <c r="J380" s="6">
        <f t="shared" ca="1" si="248"/>
        <v>23</v>
      </c>
      <c r="K380" s="6" t="s">
        <v>397</v>
      </c>
      <c r="V380" s="9"/>
      <c r="AW380" s="9"/>
    </row>
    <row r="381" spans="1:58" x14ac:dyDescent="0.3">
      <c r="A381">
        <v>0</v>
      </c>
      <c r="B381" s="8">
        <v>0</v>
      </c>
      <c r="C381" s="6">
        <f t="shared" ca="1" si="213"/>
        <v>0.38381953210892505</v>
      </c>
      <c r="D381" s="6">
        <f t="shared" ca="1" si="245"/>
        <v>0.38381953210892505</v>
      </c>
      <c r="E381" s="6" t="str">
        <f t="shared" si="246"/>
        <v/>
      </c>
      <c r="F381" s="6" t="s">
        <v>160</v>
      </c>
      <c r="G381" s="6" t="s">
        <v>401</v>
      </c>
      <c r="H381" s="6">
        <f t="shared" ca="1" si="247"/>
        <v>38</v>
      </c>
      <c r="I381" s="6" t="s">
        <v>402</v>
      </c>
      <c r="J381" s="6">
        <f t="shared" ca="1" si="248"/>
        <v>38</v>
      </c>
      <c r="K381" s="6" t="s">
        <v>397</v>
      </c>
      <c r="V381" s="9"/>
      <c r="AW381" s="9"/>
    </row>
    <row r="382" spans="1:58" x14ac:dyDescent="0.3">
      <c r="A382">
        <v>0</v>
      </c>
      <c r="B382" s="8">
        <v>0</v>
      </c>
      <c r="C382" s="6">
        <f t="shared" ca="1" si="213"/>
        <v>0.46534110833156961</v>
      </c>
      <c r="D382" s="6">
        <f t="shared" ca="1" si="245"/>
        <v>0.46534110833156961</v>
      </c>
      <c r="E382" s="6" t="str">
        <f t="shared" si="246"/>
        <v/>
      </c>
      <c r="F382" s="6" t="s">
        <v>160</v>
      </c>
      <c r="G382" s="6" t="s">
        <v>401</v>
      </c>
      <c r="H382" s="6">
        <f t="shared" ca="1" si="247"/>
        <v>47</v>
      </c>
      <c r="I382" s="6" t="s">
        <v>402</v>
      </c>
      <c r="J382" s="6">
        <f t="shared" ca="1" si="248"/>
        <v>47</v>
      </c>
      <c r="K382" s="6" t="s">
        <v>397</v>
      </c>
      <c r="V382" s="9"/>
      <c r="AW382" s="9"/>
    </row>
    <row r="383" spans="1:58" x14ac:dyDescent="0.3">
      <c r="A383">
        <v>0</v>
      </c>
      <c r="B383" s="8">
        <v>0</v>
      </c>
      <c r="C383" s="6">
        <f t="shared" ca="1" si="213"/>
        <v>0.44000142803684161</v>
      </c>
      <c r="D383" s="6">
        <f t="shared" ca="1" si="245"/>
        <v>0.44000142803684161</v>
      </c>
      <c r="E383" s="6" t="str">
        <f t="shared" si="246"/>
        <v/>
      </c>
      <c r="F383" s="6" t="s">
        <v>160</v>
      </c>
      <c r="G383" s="6" t="s">
        <v>398</v>
      </c>
      <c r="H383" s="6">
        <f t="shared" ca="1" si="247"/>
        <v>44</v>
      </c>
      <c r="I383" s="6" t="s">
        <v>399</v>
      </c>
      <c r="J383" s="6">
        <f t="shared" ca="1" si="248"/>
        <v>44</v>
      </c>
      <c r="K383" s="6" t="s">
        <v>400</v>
      </c>
      <c r="AW383" s="9"/>
    </row>
    <row r="384" spans="1:58" x14ac:dyDescent="0.3">
      <c r="A384">
        <v>0</v>
      </c>
      <c r="B384" s="8">
        <v>0</v>
      </c>
      <c r="C384" s="6">
        <f t="shared" ca="1" si="213"/>
        <v>0.74134551960188688</v>
      </c>
      <c r="D384" s="6">
        <f t="shared" ca="1" si="245"/>
        <v>0.25865448039811312</v>
      </c>
      <c r="F384" s="6" t="s">
        <v>160</v>
      </c>
      <c r="G384" s="6" t="s">
        <v>398</v>
      </c>
      <c r="H384" s="6">
        <f t="shared" ca="1" si="247"/>
        <v>74</v>
      </c>
      <c r="I384" s="6" t="s">
        <v>399</v>
      </c>
      <c r="J384" s="6">
        <f t="shared" ca="1" si="248"/>
        <v>26</v>
      </c>
      <c r="K384" s="6" t="s">
        <v>400</v>
      </c>
      <c r="V384" s="9"/>
      <c r="AW384" s="9"/>
    </row>
    <row r="385" spans="1:54" x14ac:dyDescent="0.3">
      <c r="A385">
        <v>0</v>
      </c>
      <c r="B385" s="8">
        <v>0</v>
      </c>
      <c r="C385" s="6">
        <f t="shared" ca="1" si="213"/>
        <v>0.33617994087325187</v>
      </c>
      <c r="D385" s="6">
        <f t="shared" ca="1" si="245"/>
        <v>0.33617994087325187</v>
      </c>
      <c r="F385" s="6" t="s">
        <v>160</v>
      </c>
      <c r="G385" s="6" t="s">
        <v>398</v>
      </c>
      <c r="H385" s="6">
        <f t="shared" ca="1" si="247"/>
        <v>34</v>
      </c>
      <c r="I385" s="6" t="s">
        <v>399</v>
      </c>
      <c r="J385" s="6">
        <f t="shared" ca="1" si="248"/>
        <v>34</v>
      </c>
      <c r="K385" s="6" t="s">
        <v>400</v>
      </c>
      <c r="V385" s="9"/>
      <c r="AW385" s="9"/>
    </row>
    <row r="386" spans="1:54" x14ac:dyDescent="0.3">
      <c r="A386">
        <v>0</v>
      </c>
      <c r="B386" s="8">
        <v>0</v>
      </c>
      <c r="C386" s="6">
        <f t="shared" ca="1" si="213"/>
        <v>0.11148036790399396</v>
      </c>
      <c r="D386" s="6">
        <f t="shared" ca="1" si="245"/>
        <v>0.11148036790399396</v>
      </c>
      <c r="E386" s="6" t="str">
        <f t="shared" ref="E386:E387" si="249">IF(A386=0,"",_xlfn.CONCAT("## ",A386))</f>
        <v/>
      </c>
      <c r="F386" s="6" t="s">
        <v>160</v>
      </c>
      <c r="G386" s="6" t="s">
        <v>398</v>
      </c>
      <c r="H386" s="6">
        <f t="shared" ca="1" si="247"/>
        <v>11</v>
      </c>
      <c r="I386" s="6" t="s">
        <v>399</v>
      </c>
      <c r="J386" s="6">
        <f t="shared" ca="1" si="248"/>
        <v>11</v>
      </c>
      <c r="K386" s="6" t="s">
        <v>400</v>
      </c>
      <c r="V386" s="9"/>
      <c r="AW386" s="9"/>
    </row>
    <row r="387" spans="1:54" x14ac:dyDescent="0.3">
      <c r="A387">
        <v>0</v>
      </c>
      <c r="B387" s="8">
        <v>0</v>
      </c>
      <c r="C387" s="6">
        <f t="shared" ca="1" si="213"/>
        <v>0.78299419618077404</v>
      </c>
      <c r="D387" s="6">
        <f t="shared" ca="1" si="245"/>
        <v>0.21700580381922596</v>
      </c>
      <c r="E387" s="6" t="str">
        <f t="shared" si="249"/>
        <v/>
      </c>
      <c r="F387" s="6" t="s">
        <v>160</v>
      </c>
      <c r="G387" s="6" t="s">
        <v>398</v>
      </c>
      <c r="H387" s="6">
        <f t="shared" ca="1" si="247"/>
        <v>78</v>
      </c>
      <c r="I387" s="6" t="s">
        <v>399</v>
      </c>
      <c r="J387" s="6">
        <f t="shared" ca="1" si="248"/>
        <v>22</v>
      </c>
      <c r="K387" s="6" t="s">
        <v>400</v>
      </c>
      <c r="V387" s="9"/>
      <c r="AW387" s="9"/>
    </row>
    <row r="388" spans="1:54" x14ac:dyDescent="0.3">
      <c r="A388" t="s">
        <v>250</v>
      </c>
      <c r="B388" s="8">
        <v>0</v>
      </c>
      <c r="C388" s="8"/>
      <c r="E388" s="6" t="str">
        <f t="shared" ref="E388" si="250">IF(A388=0,"",A388)</f>
        <v>\end{enumerate}\newpage   \section*{Cuenta:  20111900045  }\begin{enumerate}</v>
      </c>
      <c r="V388" s="9"/>
      <c r="AW388" s="9"/>
    </row>
    <row r="389" spans="1:54" x14ac:dyDescent="0.3">
      <c r="A389">
        <v>0</v>
      </c>
      <c r="B389" s="8">
        <v>0</v>
      </c>
      <c r="C389" s="6">
        <f t="shared" ref="C389:C452" ca="1" si="251">RAND()</f>
        <v>0.20043093129249479</v>
      </c>
      <c r="D389" s="6">
        <f t="shared" ref="D389:D398" ca="1" si="252">IF(C389&gt;0.1,      IF(C389&lt;0.6,C389,ABS(1-C389)),C389+0.5)</f>
        <v>0.20043093129249479</v>
      </c>
      <c r="E389" s="6" t="str">
        <f t="shared" ref="E389:E394" si="253">IF(A389=0,"",_xlfn.CONCAT("## ",A389))</f>
        <v/>
      </c>
      <c r="F389" s="6" t="s">
        <v>160</v>
      </c>
      <c r="G389" s="6" t="s">
        <v>401</v>
      </c>
      <c r="H389" s="6">
        <f t="shared" ref="H389:H398" ca="1" si="254">ROUND(C389*100,0)</f>
        <v>20</v>
      </c>
      <c r="I389" s="6" t="s">
        <v>402</v>
      </c>
      <c r="J389" s="6">
        <f t="shared" ref="J389:J398" ca="1" si="255">ROUND(D389*100,0)</f>
        <v>20</v>
      </c>
      <c r="K389" s="6" t="s">
        <v>397</v>
      </c>
      <c r="V389" s="9"/>
      <c r="AW389" s="9"/>
    </row>
    <row r="390" spans="1:54" x14ac:dyDescent="0.3">
      <c r="A390">
        <v>0</v>
      </c>
      <c r="B390" s="8">
        <v>0</v>
      </c>
      <c r="C390" s="6">
        <f t="shared" ca="1" si="251"/>
        <v>6.8255088570405853E-2</v>
      </c>
      <c r="D390" s="6">
        <f t="shared" ca="1" si="252"/>
        <v>0.56825508857040585</v>
      </c>
      <c r="E390" s="6" t="str">
        <f t="shared" si="253"/>
        <v/>
      </c>
      <c r="F390" s="6" t="s">
        <v>160</v>
      </c>
      <c r="G390" s="6" t="s">
        <v>401</v>
      </c>
      <c r="H390" s="6">
        <f t="shared" ca="1" si="254"/>
        <v>7</v>
      </c>
      <c r="I390" s="6" t="s">
        <v>402</v>
      </c>
      <c r="J390" s="6">
        <f t="shared" ca="1" si="255"/>
        <v>57</v>
      </c>
      <c r="K390" s="6" t="s">
        <v>397</v>
      </c>
      <c r="V390" s="9"/>
      <c r="AD390" s="10"/>
      <c r="AE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1"/>
      <c r="AX390" s="10"/>
      <c r="AY390" s="10"/>
      <c r="BB390" s="10"/>
    </row>
    <row r="391" spans="1:54" x14ac:dyDescent="0.3">
      <c r="A391">
        <v>0</v>
      </c>
      <c r="B391" s="8">
        <v>0</v>
      </c>
      <c r="C391" s="6">
        <f t="shared" ca="1" si="251"/>
        <v>0.35277221415322546</v>
      </c>
      <c r="D391" s="6">
        <f t="shared" ca="1" si="252"/>
        <v>0.35277221415322546</v>
      </c>
      <c r="E391" s="6" t="str">
        <f t="shared" si="253"/>
        <v/>
      </c>
      <c r="F391" s="6" t="s">
        <v>160</v>
      </c>
      <c r="G391" s="6" t="s">
        <v>401</v>
      </c>
      <c r="H391" s="6">
        <f t="shared" ca="1" si="254"/>
        <v>35</v>
      </c>
      <c r="I391" s="6" t="s">
        <v>402</v>
      </c>
      <c r="J391" s="6">
        <f t="shared" ca="1" si="255"/>
        <v>35</v>
      </c>
      <c r="K391" s="6" t="s">
        <v>397</v>
      </c>
      <c r="V391" s="9"/>
      <c r="AW391" s="9"/>
    </row>
    <row r="392" spans="1:54" x14ac:dyDescent="0.3">
      <c r="A392">
        <v>0</v>
      </c>
      <c r="B392" s="8">
        <v>0</v>
      </c>
      <c r="C392" s="6">
        <f t="shared" ca="1" si="251"/>
        <v>0.78976047037193053</v>
      </c>
      <c r="D392" s="6">
        <f t="shared" ca="1" si="252"/>
        <v>0.21023952962806947</v>
      </c>
      <c r="E392" s="6" t="str">
        <f t="shared" si="253"/>
        <v/>
      </c>
      <c r="F392" s="6" t="s">
        <v>160</v>
      </c>
      <c r="G392" s="6" t="s">
        <v>401</v>
      </c>
      <c r="H392" s="6">
        <f t="shared" ca="1" si="254"/>
        <v>79</v>
      </c>
      <c r="I392" s="6" t="s">
        <v>402</v>
      </c>
      <c r="J392" s="6">
        <f t="shared" ca="1" si="255"/>
        <v>21</v>
      </c>
      <c r="K392" s="6" t="s">
        <v>397</v>
      </c>
      <c r="AW392" s="9"/>
    </row>
    <row r="393" spans="1:54" x14ac:dyDescent="0.3">
      <c r="A393">
        <v>0</v>
      </c>
      <c r="B393" s="8">
        <v>0</v>
      </c>
      <c r="C393" s="6">
        <f t="shared" ca="1" si="251"/>
        <v>0.70751599469955073</v>
      </c>
      <c r="D393" s="6">
        <f t="shared" ca="1" si="252"/>
        <v>0.29248400530044927</v>
      </c>
      <c r="E393" s="6" t="str">
        <f t="shared" si="253"/>
        <v/>
      </c>
      <c r="F393" s="6" t="s">
        <v>160</v>
      </c>
      <c r="G393" s="6" t="s">
        <v>401</v>
      </c>
      <c r="H393" s="6">
        <f t="shared" ca="1" si="254"/>
        <v>71</v>
      </c>
      <c r="I393" s="6" t="s">
        <v>402</v>
      </c>
      <c r="J393" s="6">
        <f t="shared" ca="1" si="255"/>
        <v>29</v>
      </c>
      <c r="K393" s="6" t="s">
        <v>397</v>
      </c>
      <c r="V393" s="9"/>
      <c r="AW393" s="9"/>
    </row>
    <row r="394" spans="1:54" x14ac:dyDescent="0.3">
      <c r="A394">
        <v>0</v>
      </c>
      <c r="B394" s="8">
        <v>0</v>
      </c>
      <c r="C394" s="6">
        <f t="shared" ca="1" si="251"/>
        <v>0.4212227461971757</v>
      </c>
      <c r="D394" s="6">
        <f t="shared" ca="1" si="252"/>
        <v>0.4212227461971757</v>
      </c>
      <c r="E394" s="6" t="str">
        <f t="shared" si="253"/>
        <v/>
      </c>
      <c r="F394" s="6" t="s">
        <v>160</v>
      </c>
      <c r="G394" s="6" t="s">
        <v>398</v>
      </c>
      <c r="H394" s="6">
        <f t="shared" ca="1" si="254"/>
        <v>42</v>
      </c>
      <c r="I394" s="6" t="s">
        <v>399</v>
      </c>
      <c r="J394" s="6">
        <f t="shared" ca="1" si="255"/>
        <v>42</v>
      </c>
      <c r="K394" s="6" t="s">
        <v>400</v>
      </c>
      <c r="V394" s="9"/>
      <c r="AW394" s="9"/>
    </row>
    <row r="395" spans="1:54" x14ac:dyDescent="0.3">
      <c r="A395">
        <v>0</v>
      </c>
      <c r="B395" s="8">
        <v>0</v>
      </c>
      <c r="C395" s="6">
        <f t="shared" ca="1" si="251"/>
        <v>0.45574177824998219</v>
      </c>
      <c r="D395" s="6">
        <f t="shared" ca="1" si="252"/>
        <v>0.45574177824998219</v>
      </c>
      <c r="F395" s="6" t="s">
        <v>160</v>
      </c>
      <c r="G395" s="6" t="s">
        <v>398</v>
      </c>
      <c r="H395" s="6">
        <f t="shared" ca="1" si="254"/>
        <v>46</v>
      </c>
      <c r="I395" s="6" t="s">
        <v>399</v>
      </c>
      <c r="J395" s="6">
        <f t="shared" ca="1" si="255"/>
        <v>46</v>
      </c>
      <c r="K395" s="6" t="s">
        <v>400</v>
      </c>
      <c r="V395" s="9"/>
      <c r="AW395" s="9"/>
    </row>
    <row r="396" spans="1:54" x14ac:dyDescent="0.3">
      <c r="A396">
        <v>0</v>
      </c>
      <c r="B396" s="8">
        <v>0</v>
      </c>
      <c r="C396" s="6">
        <f t="shared" ca="1" si="251"/>
        <v>0.75909485345464234</v>
      </c>
      <c r="D396" s="6">
        <f t="shared" ca="1" si="252"/>
        <v>0.24090514654535766</v>
      </c>
      <c r="F396" s="6" t="s">
        <v>160</v>
      </c>
      <c r="G396" s="6" t="s">
        <v>398</v>
      </c>
      <c r="H396" s="6">
        <f t="shared" ca="1" si="254"/>
        <v>76</v>
      </c>
      <c r="I396" s="6" t="s">
        <v>399</v>
      </c>
      <c r="J396" s="6">
        <f t="shared" ca="1" si="255"/>
        <v>24</v>
      </c>
      <c r="K396" s="6" t="s">
        <v>400</v>
      </c>
      <c r="V396" s="9"/>
      <c r="AW396" s="9"/>
    </row>
    <row r="397" spans="1:54" x14ac:dyDescent="0.3">
      <c r="A397">
        <v>0</v>
      </c>
      <c r="B397" s="8">
        <v>0</v>
      </c>
      <c r="C397" s="6">
        <f t="shared" ca="1" si="251"/>
        <v>0.22944055557586174</v>
      </c>
      <c r="D397" s="6">
        <f t="shared" ca="1" si="252"/>
        <v>0.22944055557586174</v>
      </c>
      <c r="E397" s="6" t="str">
        <f t="shared" ref="E397:E398" si="256">IF(A397=0,"",_xlfn.CONCAT("## ",A397))</f>
        <v/>
      </c>
      <c r="F397" s="6" t="s">
        <v>160</v>
      </c>
      <c r="G397" s="6" t="s">
        <v>398</v>
      </c>
      <c r="H397" s="6">
        <f t="shared" ca="1" si="254"/>
        <v>23</v>
      </c>
      <c r="I397" s="6" t="s">
        <v>399</v>
      </c>
      <c r="J397" s="6">
        <f t="shared" ca="1" si="255"/>
        <v>23</v>
      </c>
      <c r="K397" s="6" t="s">
        <v>400</v>
      </c>
      <c r="V397" s="9"/>
      <c r="AW397" s="9"/>
    </row>
    <row r="398" spans="1:54" x14ac:dyDescent="0.3">
      <c r="A398">
        <v>0</v>
      </c>
      <c r="B398" s="8">
        <v>0</v>
      </c>
      <c r="C398" s="6">
        <f t="shared" ca="1" si="251"/>
        <v>0.91602508600841481</v>
      </c>
      <c r="D398" s="6">
        <f t="shared" ca="1" si="252"/>
        <v>8.3974913991585187E-2</v>
      </c>
      <c r="E398" s="6" t="str">
        <f t="shared" si="256"/>
        <v/>
      </c>
      <c r="F398" s="6" t="s">
        <v>160</v>
      </c>
      <c r="G398" s="6" t="s">
        <v>398</v>
      </c>
      <c r="H398" s="6">
        <f t="shared" ca="1" si="254"/>
        <v>92</v>
      </c>
      <c r="I398" s="6" t="s">
        <v>399</v>
      </c>
      <c r="J398" s="6">
        <f t="shared" ca="1" si="255"/>
        <v>8</v>
      </c>
      <c r="K398" s="6" t="s">
        <v>400</v>
      </c>
      <c r="V398" s="9"/>
      <c r="AW398" s="9"/>
    </row>
    <row r="399" spans="1:54" x14ac:dyDescent="0.3">
      <c r="A399" t="s">
        <v>250</v>
      </c>
      <c r="B399" s="8">
        <v>0</v>
      </c>
      <c r="C399" s="8"/>
      <c r="E399" s="6" t="str">
        <f t="shared" ref="E399" si="257">IF(A399=0,"",A399)</f>
        <v>\end{enumerate}\newpage   \section*{Cuenta:  20111900045  }\begin{enumerate}</v>
      </c>
      <c r="V399" s="9"/>
      <c r="AW399" s="9"/>
    </row>
    <row r="400" spans="1:54" x14ac:dyDescent="0.3">
      <c r="A400">
        <v>0</v>
      </c>
      <c r="B400" s="8">
        <v>0</v>
      </c>
      <c r="C400" s="6">
        <f t="shared" ref="C400" ca="1" si="258">RAND()</f>
        <v>0.54299393497530146</v>
      </c>
      <c r="D400" s="6">
        <f t="shared" ref="D400:D409" ca="1" si="259">IF(C400&gt;0.1,      IF(C400&lt;0.6,C400,ABS(1-C400)),C400+0.5)</f>
        <v>0.54299393497530146</v>
      </c>
      <c r="E400" s="6" t="str">
        <f t="shared" ref="E400:E405" si="260">IF(A400=0,"",_xlfn.CONCAT("## ",A400))</f>
        <v/>
      </c>
      <c r="F400" s="6" t="s">
        <v>160</v>
      </c>
      <c r="G400" s="6" t="s">
        <v>401</v>
      </c>
      <c r="H400" s="6">
        <f t="shared" ref="H400:H409" ca="1" si="261">ROUND(C400*100,0)</f>
        <v>54</v>
      </c>
      <c r="I400" s="6" t="s">
        <v>402</v>
      </c>
      <c r="J400" s="6">
        <f t="shared" ref="J400:J409" ca="1" si="262">ROUND(D400*100,0)</f>
        <v>54</v>
      </c>
      <c r="K400" s="6" t="s">
        <v>397</v>
      </c>
      <c r="V400" s="9"/>
      <c r="AW400" s="9"/>
    </row>
    <row r="401" spans="1:58" x14ac:dyDescent="0.3">
      <c r="A401">
        <v>0</v>
      </c>
      <c r="B401" s="8">
        <v>0</v>
      </c>
      <c r="C401" s="6">
        <f t="shared" ca="1" si="251"/>
        <v>0.91460825784485933</v>
      </c>
      <c r="D401" s="6">
        <f t="shared" ca="1" si="259"/>
        <v>8.5391742155140671E-2</v>
      </c>
      <c r="E401" s="6" t="str">
        <f t="shared" si="260"/>
        <v/>
      </c>
      <c r="F401" s="6" t="s">
        <v>160</v>
      </c>
      <c r="G401" s="6" t="s">
        <v>401</v>
      </c>
      <c r="H401" s="6">
        <f t="shared" ca="1" si="261"/>
        <v>91</v>
      </c>
      <c r="I401" s="6" t="s">
        <v>402</v>
      </c>
      <c r="J401" s="6">
        <f t="shared" ca="1" si="262"/>
        <v>9</v>
      </c>
      <c r="K401" s="6" t="s">
        <v>397</v>
      </c>
      <c r="AD401" s="10"/>
      <c r="AE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1"/>
      <c r="AX401" s="10"/>
      <c r="AY401" s="10"/>
      <c r="BB401" s="10"/>
      <c r="BF401" s="10"/>
    </row>
    <row r="402" spans="1:58" x14ac:dyDescent="0.3">
      <c r="A402">
        <v>0</v>
      </c>
      <c r="B402" s="8">
        <v>0</v>
      </c>
      <c r="C402" s="6">
        <f t="shared" ca="1" si="251"/>
        <v>0.49090354401116032</v>
      </c>
      <c r="D402" s="6">
        <f t="shared" ca="1" si="259"/>
        <v>0.49090354401116032</v>
      </c>
      <c r="E402" s="6" t="str">
        <f t="shared" si="260"/>
        <v/>
      </c>
      <c r="F402" s="6" t="s">
        <v>160</v>
      </c>
      <c r="G402" s="6" t="s">
        <v>401</v>
      </c>
      <c r="H402" s="6">
        <f t="shared" ca="1" si="261"/>
        <v>49</v>
      </c>
      <c r="I402" s="6" t="s">
        <v>402</v>
      </c>
      <c r="J402" s="6">
        <f t="shared" ca="1" si="262"/>
        <v>49</v>
      </c>
      <c r="K402" s="6" t="s">
        <v>397</v>
      </c>
      <c r="V402" s="9"/>
      <c r="AW402" s="9"/>
    </row>
    <row r="403" spans="1:58" x14ac:dyDescent="0.3">
      <c r="A403">
        <v>0</v>
      </c>
      <c r="B403" s="8">
        <v>0</v>
      </c>
      <c r="C403" s="6">
        <f t="shared" ca="1" si="251"/>
        <v>0.6743594474200012</v>
      </c>
      <c r="D403" s="6">
        <f t="shared" ca="1" si="259"/>
        <v>0.3256405525799988</v>
      </c>
      <c r="E403" s="6" t="str">
        <f t="shared" si="260"/>
        <v/>
      </c>
      <c r="F403" s="6" t="s">
        <v>160</v>
      </c>
      <c r="G403" s="6" t="s">
        <v>401</v>
      </c>
      <c r="H403" s="6">
        <f t="shared" ca="1" si="261"/>
        <v>67</v>
      </c>
      <c r="I403" s="6" t="s">
        <v>402</v>
      </c>
      <c r="J403" s="6">
        <f t="shared" ca="1" si="262"/>
        <v>33</v>
      </c>
      <c r="K403" s="6" t="s">
        <v>397</v>
      </c>
      <c r="V403" s="9"/>
      <c r="AW403" s="9"/>
    </row>
    <row r="404" spans="1:58" x14ac:dyDescent="0.3">
      <c r="A404">
        <v>0</v>
      </c>
      <c r="B404" s="8">
        <v>0</v>
      </c>
      <c r="C404" s="6">
        <f t="shared" ca="1" si="251"/>
        <v>0.76773563803520328</v>
      </c>
      <c r="D404" s="6">
        <f t="shared" ca="1" si="259"/>
        <v>0.23226436196479672</v>
      </c>
      <c r="E404" s="6" t="str">
        <f t="shared" si="260"/>
        <v/>
      </c>
      <c r="F404" s="6" t="s">
        <v>160</v>
      </c>
      <c r="G404" s="6" t="s">
        <v>401</v>
      </c>
      <c r="H404" s="6">
        <f t="shared" ca="1" si="261"/>
        <v>77</v>
      </c>
      <c r="I404" s="6" t="s">
        <v>402</v>
      </c>
      <c r="J404" s="6">
        <f t="shared" ca="1" si="262"/>
        <v>23</v>
      </c>
      <c r="K404" s="6" t="s">
        <v>397</v>
      </c>
      <c r="V404" s="9"/>
      <c r="AW404" s="9"/>
    </row>
    <row r="405" spans="1:58" x14ac:dyDescent="0.3">
      <c r="A405">
        <v>0</v>
      </c>
      <c r="B405" s="8">
        <v>0</v>
      </c>
      <c r="C405" s="6">
        <f t="shared" ca="1" si="251"/>
        <v>0.31082026642684524</v>
      </c>
      <c r="D405" s="6">
        <f t="shared" ca="1" si="259"/>
        <v>0.31082026642684524</v>
      </c>
      <c r="E405" s="6" t="str">
        <f t="shared" si="260"/>
        <v/>
      </c>
      <c r="F405" s="6" t="s">
        <v>160</v>
      </c>
      <c r="G405" s="6" t="s">
        <v>398</v>
      </c>
      <c r="H405" s="6">
        <f t="shared" ca="1" si="261"/>
        <v>31</v>
      </c>
      <c r="I405" s="6" t="s">
        <v>399</v>
      </c>
      <c r="J405" s="6">
        <f t="shared" ca="1" si="262"/>
        <v>31</v>
      </c>
      <c r="K405" s="6" t="s">
        <v>400</v>
      </c>
      <c r="V405" s="9"/>
      <c r="AW405" s="9"/>
    </row>
    <row r="406" spans="1:58" x14ac:dyDescent="0.3">
      <c r="A406">
        <v>0</v>
      </c>
      <c r="B406" s="8">
        <v>0</v>
      </c>
      <c r="C406" s="6">
        <f t="shared" ca="1" si="251"/>
        <v>9.3497497557874731E-2</v>
      </c>
      <c r="D406" s="6">
        <f t="shared" ca="1" si="259"/>
        <v>0.59349749755787473</v>
      </c>
      <c r="F406" s="6" t="s">
        <v>160</v>
      </c>
      <c r="G406" s="6" t="s">
        <v>398</v>
      </c>
      <c r="H406" s="6">
        <f t="shared" ca="1" si="261"/>
        <v>9</v>
      </c>
      <c r="I406" s="6" t="s">
        <v>399</v>
      </c>
      <c r="J406" s="6">
        <f t="shared" ca="1" si="262"/>
        <v>59</v>
      </c>
      <c r="K406" s="6" t="s">
        <v>400</v>
      </c>
      <c r="V406" s="9"/>
      <c r="AW406" s="9"/>
    </row>
    <row r="407" spans="1:58" x14ac:dyDescent="0.3">
      <c r="A407">
        <v>0</v>
      </c>
      <c r="B407" s="8">
        <v>0</v>
      </c>
      <c r="C407" s="6">
        <f t="shared" ca="1" si="251"/>
        <v>0.98894864288089446</v>
      </c>
      <c r="D407" s="6">
        <f t="shared" ca="1" si="259"/>
        <v>1.1051357119105543E-2</v>
      </c>
      <c r="F407" s="6" t="s">
        <v>160</v>
      </c>
      <c r="G407" s="6" t="s">
        <v>398</v>
      </c>
      <c r="H407" s="6">
        <f t="shared" ca="1" si="261"/>
        <v>99</v>
      </c>
      <c r="I407" s="6" t="s">
        <v>399</v>
      </c>
      <c r="J407" s="6">
        <f t="shared" ca="1" si="262"/>
        <v>1</v>
      </c>
      <c r="K407" s="6" t="s">
        <v>400</v>
      </c>
      <c r="V407" s="9"/>
      <c r="AW407" s="9"/>
    </row>
    <row r="408" spans="1:58" x14ac:dyDescent="0.3">
      <c r="A408">
        <v>0</v>
      </c>
      <c r="B408" s="8">
        <v>0</v>
      </c>
      <c r="C408" s="6">
        <f t="shared" ca="1" si="251"/>
        <v>0.42814555336635374</v>
      </c>
      <c r="D408" s="6">
        <f t="shared" ca="1" si="259"/>
        <v>0.42814555336635374</v>
      </c>
      <c r="E408" s="6" t="str">
        <f t="shared" ref="E408:E409" si="263">IF(A408=0,"",_xlfn.CONCAT("## ",A408))</f>
        <v/>
      </c>
      <c r="F408" s="6" t="s">
        <v>160</v>
      </c>
      <c r="G408" s="6" t="s">
        <v>398</v>
      </c>
      <c r="H408" s="6">
        <f t="shared" ca="1" si="261"/>
        <v>43</v>
      </c>
      <c r="I408" s="6" t="s">
        <v>399</v>
      </c>
      <c r="J408" s="6">
        <f t="shared" ca="1" si="262"/>
        <v>43</v>
      </c>
      <c r="K408" s="6" t="s">
        <v>400</v>
      </c>
      <c r="V408" s="9"/>
      <c r="AW408" s="9"/>
    </row>
    <row r="409" spans="1:58" x14ac:dyDescent="0.3">
      <c r="A409">
        <v>0</v>
      </c>
      <c r="B409" s="8">
        <v>0</v>
      </c>
      <c r="C409" s="6">
        <f t="shared" ca="1" si="251"/>
        <v>0.30931063418426807</v>
      </c>
      <c r="D409" s="6">
        <f t="shared" ca="1" si="259"/>
        <v>0.30931063418426807</v>
      </c>
      <c r="E409" s="6" t="str">
        <f t="shared" si="263"/>
        <v/>
      </c>
      <c r="F409" s="6" t="s">
        <v>160</v>
      </c>
      <c r="G409" s="6" t="s">
        <v>398</v>
      </c>
      <c r="H409" s="6">
        <f t="shared" ca="1" si="261"/>
        <v>31</v>
      </c>
      <c r="I409" s="6" t="s">
        <v>399</v>
      </c>
      <c r="J409" s="6">
        <f t="shared" ca="1" si="262"/>
        <v>31</v>
      </c>
      <c r="K409" s="6" t="s">
        <v>400</v>
      </c>
      <c r="V409" s="9"/>
      <c r="AW409" s="9"/>
    </row>
    <row r="410" spans="1:58" x14ac:dyDescent="0.3">
      <c r="A410" t="s">
        <v>250</v>
      </c>
      <c r="B410" s="8">
        <v>0</v>
      </c>
      <c r="C410" s="8"/>
      <c r="E410" s="6" t="str">
        <f t="shared" ref="E410" si="264">IF(A410=0,"",A410)</f>
        <v>\end{enumerate}\newpage   \section*{Cuenta:  20111900045  }\begin{enumerate}</v>
      </c>
      <c r="AW410" s="9"/>
    </row>
    <row r="411" spans="1:58" x14ac:dyDescent="0.3">
      <c r="A411">
        <v>0</v>
      </c>
      <c r="B411" s="8">
        <v>0</v>
      </c>
      <c r="C411" s="6">
        <f t="shared" ref="C411" ca="1" si="265">RAND()</f>
        <v>0.3328830082532932</v>
      </c>
      <c r="D411" s="6">
        <f t="shared" ref="D411:D420" ca="1" si="266">IF(C411&gt;0.1,      IF(C411&lt;0.6,C411,ABS(1-C411)),C411+0.5)</f>
        <v>0.3328830082532932</v>
      </c>
      <c r="E411" s="6" t="str">
        <f t="shared" ref="E411:E416" si="267">IF(A411=0,"",_xlfn.CONCAT("## ",A411))</f>
        <v/>
      </c>
      <c r="F411" s="6" t="s">
        <v>160</v>
      </c>
      <c r="G411" s="6" t="s">
        <v>401</v>
      </c>
      <c r="H411" s="6">
        <f t="shared" ref="H411:H420" ca="1" si="268">ROUND(C411*100,0)</f>
        <v>33</v>
      </c>
      <c r="I411" s="6" t="s">
        <v>402</v>
      </c>
      <c r="J411" s="6">
        <f t="shared" ref="J411:J420" ca="1" si="269">ROUND(D411*100,0)</f>
        <v>33</v>
      </c>
      <c r="K411" s="6" t="s">
        <v>397</v>
      </c>
      <c r="V411" s="9"/>
      <c r="AW411" s="9"/>
    </row>
    <row r="412" spans="1:58" x14ac:dyDescent="0.3">
      <c r="A412">
        <v>0</v>
      </c>
      <c r="B412" s="8">
        <v>0</v>
      </c>
      <c r="C412" s="6">
        <f t="shared" ca="1" si="251"/>
        <v>0.11128175162683418</v>
      </c>
      <c r="D412" s="6">
        <f t="shared" ca="1" si="266"/>
        <v>0.11128175162683418</v>
      </c>
      <c r="E412" s="6" t="str">
        <f t="shared" si="267"/>
        <v/>
      </c>
      <c r="F412" s="6" t="s">
        <v>160</v>
      </c>
      <c r="G412" s="6" t="s">
        <v>401</v>
      </c>
      <c r="H412" s="6">
        <f t="shared" ca="1" si="268"/>
        <v>11</v>
      </c>
      <c r="I412" s="6" t="s">
        <v>402</v>
      </c>
      <c r="J412" s="6">
        <f t="shared" ca="1" si="269"/>
        <v>11</v>
      </c>
      <c r="K412" s="6" t="s">
        <v>397</v>
      </c>
      <c r="V412" s="9"/>
      <c r="AD412" s="10"/>
      <c r="AE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1"/>
      <c r="AX412" s="10"/>
      <c r="AY412" s="10"/>
      <c r="BB412" s="10"/>
      <c r="BF412" s="10"/>
    </row>
    <row r="413" spans="1:58" x14ac:dyDescent="0.3">
      <c r="A413">
        <v>0</v>
      </c>
      <c r="B413" s="8">
        <v>0</v>
      </c>
      <c r="C413" s="6">
        <f t="shared" ca="1" si="251"/>
        <v>0.24890849915457658</v>
      </c>
      <c r="D413" s="6">
        <f t="shared" ca="1" si="266"/>
        <v>0.24890849915457658</v>
      </c>
      <c r="E413" s="6" t="str">
        <f t="shared" si="267"/>
        <v/>
      </c>
      <c r="F413" s="6" t="s">
        <v>160</v>
      </c>
      <c r="G413" s="6" t="s">
        <v>401</v>
      </c>
      <c r="H413" s="6">
        <f t="shared" ca="1" si="268"/>
        <v>25</v>
      </c>
      <c r="I413" s="6" t="s">
        <v>402</v>
      </c>
      <c r="J413" s="6">
        <f t="shared" ca="1" si="269"/>
        <v>25</v>
      </c>
      <c r="K413" s="6" t="s">
        <v>397</v>
      </c>
      <c r="V413" s="9"/>
      <c r="AW413" s="9"/>
    </row>
    <row r="414" spans="1:58" x14ac:dyDescent="0.3">
      <c r="A414">
        <v>0</v>
      </c>
      <c r="B414" s="8">
        <v>0</v>
      </c>
      <c r="C414" s="6">
        <f t="shared" ca="1" si="251"/>
        <v>0.61314157638991962</v>
      </c>
      <c r="D414" s="6">
        <f t="shared" ca="1" si="266"/>
        <v>0.38685842361008038</v>
      </c>
      <c r="E414" s="6" t="str">
        <f t="shared" si="267"/>
        <v/>
      </c>
      <c r="F414" s="6" t="s">
        <v>160</v>
      </c>
      <c r="G414" s="6" t="s">
        <v>401</v>
      </c>
      <c r="H414" s="6">
        <f t="shared" ca="1" si="268"/>
        <v>61</v>
      </c>
      <c r="I414" s="6" t="s">
        <v>402</v>
      </c>
      <c r="J414" s="6">
        <f t="shared" ca="1" si="269"/>
        <v>39</v>
      </c>
      <c r="K414" s="6" t="s">
        <v>397</v>
      </c>
      <c r="V414" s="9"/>
      <c r="AW414" s="9"/>
    </row>
    <row r="415" spans="1:58" x14ac:dyDescent="0.3">
      <c r="A415">
        <v>0</v>
      </c>
      <c r="B415" s="8">
        <v>0</v>
      </c>
      <c r="C415" s="6">
        <f t="shared" ca="1" si="251"/>
        <v>0.2685668949337735</v>
      </c>
      <c r="D415" s="6">
        <f t="shared" ca="1" si="266"/>
        <v>0.2685668949337735</v>
      </c>
      <c r="E415" s="6" t="str">
        <f t="shared" si="267"/>
        <v/>
      </c>
      <c r="F415" s="6" t="s">
        <v>160</v>
      </c>
      <c r="G415" s="6" t="s">
        <v>401</v>
      </c>
      <c r="H415" s="6">
        <f t="shared" ca="1" si="268"/>
        <v>27</v>
      </c>
      <c r="I415" s="6" t="s">
        <v>402</v>
      </c>
      <c r="J415" s="6">
        <f t="shared" ca="1" si="269"/>
        <v>27</v>
      </c>
      <c r="K415" s="6" t="s">
        <v>397</v>
      </c>
      <c r="V415" s="9"/>
      <c r="AW415" s="9"/>
    </row>
    <row r="416" spans="1:58" x14ac:dyDescent="0.3">
      <c r="A416">
        <v>0</v>
      </c>
      <c r="B416" s="8">
        <v>0</v>
      </c>
      <c r="C416" s="6">
        <f t="shared" ca="1" si="251"/>
        <v>0.10605613814823101</v>
      </c>
      <c r="D416" s="6">
        <f t="shared" ca="1" si="266"/>
        <v>0.10605613814823101</v>
      </c>
      <c r="E416" s="6" t="str">
        <f t="shared" si="267"/>
        <v/>
      </c>
      <c r="F416" s="6" t="s">
        <v>160</v>
      </c>
      <c r="G416" s="6" t="s">
        <v>398</v>
      </c>
      <c r="H416" s="6">
        <f t="shared" ca="1" si="268"/>
        <v>11</v>
      </c>
      <c r="I416" s="6" t="s">
        <v>399</v>
      </c>
      <c r="J416" s="6">
        <f t="shared" ca="1" si="269"/>
        <v>11</v>
      </c>
      <c r="K416" s="6" t="s">
        <v>400</v>
      </c>
      <c r="V416" s="9"/>
      <c r="AW416" s="9"/>
    </row>
    <row r="417" spans="1:51" x14ac:dyDescent="0.3">
      <c r="A417">
        <v>0</v>
      </c>
      <c r="B417" s="8">
        <v>0</v>
      </c>
      <c r="C417" s="6">
        <f t="shared" ca="1" si="251"/>
        <v>0.56441100341054395</v>
      </c>
      <c r="D417" s="6">
        <f t="shared" ca="1" si="266"/>
        <v>0.56441100341054395</v>
      </c>
      <c r="F417" s="6" t="s">
        <v>160</v>
      </c>
      <c r="G417" s="6" t="s">
        <v>398</v>
      </c>
      <c r="H417" s="6">
        <f t="shared" ca="1" si="268"/>
        <v>56</v>
      </c>
      <c r="I417" s="6" t="s">
        <v>399</v>
      </c>
      <c r="J417" s="6">
        <f t="shared" ca="1" si="269"/>
        <v>56</v>
      </c>
      <c r="K417" s="6" t="s">
        <v>400</v>
      </c>
      <c r="V417" s="9"/>
      <c r="AW417" s="9"/>
    </row>
    <row r="418" spans="1:51" x14ac:dyDescent="0.3">
      <c r="A418">
        <v>0</v>
      </c>
      <c r="B418" s="8">
        <v>0</v>
      </c>
      <c r="C418" s="6">
        <f t="shared" ca="1" si="251"/>
        <v>0.22373598107458992</v>
      </c>
      <c r="D418" s="6">
        <f t="shared" ca="1" si="266"/>
        <v>0.22373598107458992</v>
      </c>
      <c r="F418" s="6" t="s">
        <v>160</v>
      </c>
      <c r="G418" s="6" t="s">
        <v>398</v>
      </c>
      <c r="H418" s="6">
        <f t="shared" ca="1" si="268"/>
        <v>22</v>
      </c>
      <c r="I418" s="6" t="s">
        <v>399</v>
      </c>
      <c r="J418" s="6">
        <f t="shared" ca="1" si="269"/>
        <v>22</v>
      </c>
      <c r="K418" s="6" t="s">
        <v>400</v>
      </c>
      <c r="V418" s="9"/>
      <c r="AW418" s="9"/>
    </row>
    <row r="419" spans="1:51" x14ac:dyDescent="0.3">
      <c r="A419">
        <v>0</v>
      </c>
      <c r="B419" s="8">
        <v>0</v>
      </c>
      <c r="C419" s="6">
        <f t="shared" ca="1" si="251"/>
        <v>0.59545141101325882</v>
      </c>
      <c r="D419" s="6">
        <f t="shared" ca="1" si="266"/>
        <v>0.59545141101325882</v>
      </c>
      <c r="E419" s="6" t="str">
        <f t="shared" ref="E419:E420" si="270">IF(A419=0,"",_xlfn.CONCAT("## ",A419))</f>
        <v/>
      </c>
      <c r="F419" s="6" t="s">
        <v>160</v>
      </c>
      <c r="G419" s="6" t="s">
        <v>398</v>
      </c>
      <c r="H419" s="6">
        <f t="shared" ca="1" si="268"/>
        <v>60</v>
      </c>
      <c r="I419" s="6" t="s">
        <v>399</v>
      </c>
      <c r="J419" s="6">
        <f t="shared" ca="1" si="269"/>
        <v>60</v>
      </c>
      <c r="K419" s="6" t="s">
        <v>400</v>
      </c>
      <c r="AW419" s="9"/>
    </row>
    <row r="420" spans="1:51" x14ac:dyDescent="0.3">
      <c r="A420">
        <v>0</v>
      </c>
      <c r="B420" s="8">
        <v>0</v>
      </c>
      <c r="C420" s="6">
        <f t="shared" ca="1" si="251"/>
        <v>0.84457353656833434</v>
      </c>
      <c r="D420" s="6">
        <f t="shared" ca="1" si="266"/>
        <v>0.15542646343166566</v>
      </c>
      <c r="E420" s="6" t="str">
        <f t="shared" si="270"/>
        <v/>
      </c>
      <c r="F420" s="6" t="s">
        <v>160</v>
      </c>
      <c r="G420" s="6" t="s">
        <v>398</v>
      </c>
      <c r="H420" s="6">
        <f t="shared" ca="1" si="268"/>
        <v>84</v>
      </c>
      <c r="I420" s="6" t="s">
        <v>399</v>
      </c>
      <c r="J420" s="6">
        <f t="shared" ca="1" si="269"/>
        <v>16</v>
      </c>
      <c r="K420" s="6" t="s">
        <v>400</v>
      </c>
      <c r="V420" s="9"/>
      <c r="AW420" s="9"/>
    </row>
    <row r="421" spans="1:51" x14ac:dyDescent="0.3">
      <c r="A421" t="s">
        <v>250</v>
      </c>
      <c r="B421" s="8">
        <v>0</v>
      </c>
      <c r="C421" s="8"/>
      <c r="E421" s="6" t="str">
        <f t="shared" ref="E421" si="271">IF(A421=0,"",A421)</f>
        <v>\end{enumerate}\newpage   \section*{Cuenta:  20111900045  }\begin{enumerate}</v>
      </c>
      <c r="V421" s="9"/>
      <c r="AW421" s="9"/>
    </row>
    <row r="422" spans="1:51" x14ac:dyDescent="0.3">
      <c r="A422">
        <v>0</v>
      </c>
      <c r="B422" s="8">
        <v>0</v>
      </c>
      <c r="C422" s="6">
        <f t="shared" ref="C422" ca="1" si="272">RAND()</f>
        <v>0.13563216162250213</v>
      </c>
      <c r="D422" s="6">
        <f t="shared" ref="D422:D431" ca="1" si="273">IF(C422&gt;0.1,      IF(C422&lt;0.6,C422,ABS(1-C422)),C422+0.5)</f>
        <v>0.13563216162250213</v>
      </c>
      <c r="E422" s="6" t="str">
        <f t="shared" ref="E422:E427" si="274">IF(A422=0,"",_xlfn.CONCAT("## ",A422))</f>
        <v/>
      </c>
      <c r="F422" s="6" t="s">
        <v>160</v>
      </c>
      <c r="G422" s="6" t="s">
        <v>401</v>
      </c>
      <c r="H422" s="6">
        <f t="shared" ref="H422:H431" ca="1" si="275">ROUND(C422*100,0)</f>
        <v>14</v>
      </c>
      <c r="I422" s="6" t="s">
        <v>402</v>
      </c>
      <c r="J422" s="6">
        <f t="shared" ref="J422:J431" ca="1" si="276">ROUND(D422*100,0)</f>
        <v>14</v>
      </c>
      <c r="K422" s="6" t="s">
        <v>397</v>
      </c>
      <c r="V422" s="9"/>
      <c r="AW422" s="9"/>
    </row>
    <row r="423" spans="1:51" x14ac:dyDescent="0.3">
      <c r="A423">
        <v>0</v>
      </c>
      <c r="B423" s="8">
        <v>0</v>
      </c>
      <c r="C423" s="6">
        <f t="shared" ca="1" si="251"/>
        <v>8.8242674595641835E-2</v>
      </c>
      <c r="D423" s="6">
        <f t="shared" ca="1" si="273"/>
        <v>0.58824267459564183</v>
      </c>
      <c r="E423" s="6" t="str">
        <f t="shared" si="274"/>
        <v/>
      </c>
      <c r="F423" s="6" t="s">
        <v>160</v>
      </c>
      <c r="G423" s="6" t="s">
        <v>401</v>
      </c>
      <c r="H423" s="6">
        <f t="shared" ca="1" si="275"/>
        <v>9</v>
      </c>
      <c r="I423" s="6" t="s">
        <v>402</v>
      </c>
      <c r="J423" s="6">
        <f t="shared" ca="1" si="276"/>
        <v>59</v>
      </c>
      <c r="K423" s="6" t="s">
        <v>397</v>
      </c>
      <c r="V423" s="9"/>
      <c r="AD423" s="10"/>
      <c r="AE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1"/>
      <c r="AX423" s="10"/>
      <c r="AY423" s="10"/>
    </row>
    <row r="424" spans="1:51" x14ac:dyDescent="0.3">
      <c r="A424">
        <v>0</v>
      </c>
      <c r="B424" s="8">
        <v>0</v>
      </c>
      <c r="C424" s="6">
        <f t="shared" ca="1" si="251"/>
        <v>0.70867084245640666</v>
      </c>
      <c r="D424" s="6">
        <f t="shared" ca="1" si="273"/>
        <v>0.29132915754359334</v>
      </c>
      <c r="E424" s="6" t="str">
        <f t="shared" si="274"/>
        <v/>
      </c>
      <c r="F424" s="6" t="s">
        <v>160</v>
      </c>
      <c r="G424" s="6" t="s">
        <v>401</v>
      </c>
      <c r="H424" s="6">
        <f t="shared" ca="1" si="275"/>
        <v>71</v>
      </c>
      <c r="I424" s="6" t="s">
        <v>402</v>
      </c>
      <c r="J424" s="6">
        <f t="shared" ca="1" si="276"/>
        <v>29</v>
      </c>
      <c r="K424" s="6" t="s">
        <v>397</v>
      </c>
      <c r="V424" s="9"/>
      <c r="AW424" s="9"/>
    </row>
    <row r="425" spans="1:51" x14ac:dyDescent="0.3">
      <c r="A425">
        <v>0</v>
      </c>
      <c r="B425" s="8">
        <v>0</v>
      </c>
      <c r="C425" s="6">
        <f t="shared" ca="1" si="251"/>
        <v>0.61842051223066852</v>
      </c>
      <c r="D425" s="6">
        <f t="shared" ca="1" si="273"/>
        <v>0.38157948776933148</v>
      </c>
      <c r="E425" s="6" t="str">
        <f t="shared" si="274"/>
        <v/>
      </c>
      <c r="F425" s="6" t="s">
        <v>160</v>
      </c>
      <c r="G425" s="6" t="s">
        <v>401</v>
      </c>
      <c r="H425" s="6">
        <f t="shared" ca="1" si="275"/>
        <v>62</v>
      </c>
      <c r="I425" s="6" t="s">
        <v>402</v>
      </c>
      <c r="J425" s="6">
        <f t="shared" ca="1" si="276"/>
        <v>38</v>
      </c>
      <c r="K425" s="6" t="s">
        <v>397</v>
      </c>
      <c r="V425" s="9"/>
      <c r="AW425" s="9"/>
    </row>
    <row r="426" spans="1:51" x14ac:dyDescent="0.3">
      <c r="A426">
        <v>0</v>
      </c>
      <c r="B426" s="8">
        <v>0</v>
      </c>
      <c r="C426" s="6">
        <f t="shared" ca="1" si="251"/>
        <v>0.28217993378260631</v>
      </c>
      <c r="D426" s="6">
        <f t="shared" ca="1" si="273"/>
        <v>0.28217993378260631</v>
      </c>
      <c r="E426" s="6" t="str">
        <f t="shared" si="274"/>
        <v/>
      </c>
      <c r="F426" s="6" t="s">
        <v>160</v>
      </c>
      <c r="G426" s="6" t="s">
        <v>401</v>
      </c>
      <c r="H426" s="6">
        <f t="shared" ca="1" si="275"/>
        <v>28</v>
      </c>
      <c r="I426" s="6" t="s">
        <v>402</v>
      </c>
      <c r="J426" s="6">
        <f t="shared" ca="1" si="276"/>
        <v>28</v>
      </c>
      <c r="K426" s="6" t="s">
        <v>397</v>
      </c>
      <c r="V426" s="9"/>
      <c r="AW426" s="9"/>
    </row>
    <row r="427" spans="1:51" x14ac:dyDescent="0.3">
      <c r="A427">
        <v>0</v>
      </c>
      <c r="B427" s="8">
        <v>0</v>
      </c>
      <c r="C427" s="6">
        <f t="shared" ca="1" si="251"/>
        <v>0.82393334362568349</v>
      </c>
      <c r="D427" s="6">
        <f t="shared" ca="1" si="273"/>
        <v>0.17606665637431651</v>
      </c>
      <c r="E427" s="6" t="str">
        <f t="shared" si="274"/>
        <v/>
      </c>
      <c r="F427" s="6" t="s">
        <v>160</v>
      </c>
      <c r="G427" s="6" t="s">
        <v>398</v>
      </c>
      <c r="H427" s="6">
        <f t="shared" ca="1" si="275"/>
        <v>82</v>
      </c>
      <c r="I427" s="6" t="s">
        <v>399</v>
      </c>
      <c r="J427" s="6">
        <f t="shared" ca="1" si="276"/>
        <v>18</v>
      </c>
      <c r="K427" s="6" t="s">
        <v>400</v>
      </c>
      <c r="V427" s="9"/>
      <c r="AW427" s="9"/>
    </row>
    <row r="428" spans="1:51" x14ac:dyDescent="0.3">
      <c r="A428">
        <v>0</v>
      </c>
      <c r="B428" s="8">
        <v>0</v>
      </c>
      <c r="C428" s="6">
        <f t="shared" ca="1" si="251"/>
        <v>0.43568309365747282</v>
      </c>
      <c r="D428" s="6">
        <f t="shared" ca="1" si="273"/>
        <v>0.43568309365747282</v>
      </c>
      <c r="F428" s="6" t="s">
        <v>160</v>
      </c>
      <c r="G428" s="6" t="s">
        <v>398</v>
      </c>
      <c r="H428" s="6">
        <f t="shared" ca="1" si="275"/>
        <v>44</v>
      </c>
      <c r="I428" s="6" t="s">
        <v>399</v>
      </c>
      <c r="J428" s="6">
        <f t="shared" ca="1" si="276"/>
        <v>44</v>
      </c>
      <c r="K428" s="6" t="s">
        <v>400</v>
      </c>
      <c r="AW428" s="9"/>
    </row>
    <row r="429" spans="1:51" x14ac:dyDescent="0.3">
      <c r="A429">
        <v>0</v>
      </c>
      <c r="B429" s="8">
        <v>0</v>
      </c>
      <c r="C429" s="6">
        <f t="shared" ca="1" si="251"/>
        <v>0.67262385340023312</v>
      </c>
      <c r="D429" s="6">
        <f t="shared" ca="1" si="273"/>
        <v>0.32737614659976688</v>
      </c>
      <c r="F429" s="6" t="s">
        <v>160</v>
      </c>
      <c r="G429" s="6" t="s">
        <v>398</v>
      </c>
      <c r="H429" s="6">
        <f t="shared" ca="1" si="275"/>
        <v>67</v>
      </c>
      <c r="I429" s="6" t="s">
        <v>399</v>
      </c>
      <c r="J429" s="6">
        <f t="shared" ca="1" si="276"/>
        <v>33</v>
      </c>
      <c r="K429" s="6" t="s">
        <v>400</v>
      </c>
      <c r="V429" s="9"/>
      <c r="AW429" s="9"/>
    </row>
    <row r="430" spans="1:51" x14ac:dyDescent="0.3">
      <c r="A430">
        <v>0</v>
      </c>
      <c r="B430" s="8">
        <v>0</v>
      </c>
      <c r="C430" s="6">
        <f t="shared" ca="1" si="251"/>
        <v>0.22401454050934611</v>
      </c>
      <c r="D430" s="6">
        <f t="shared" ca="1" si="273"/>
        <v>0.22401454050934611</v>
      </c>
      <c r="E430" s="6" t="str">
        <f t="shared" ref="E430:E431" si="277">IF(A430=0,"",_xlfn.CONCAT("## ",A430))</f>
        <v/>
      </c>
      <c r="F430" s="6" t="s">
        <v>160</v>
      </c>
      <c r="G430" s="6" t="s">
        <v>398</v>
      </c>
      <c r="H430" s="6">
        <f t="shared" ca="1" si="275"/>
        <v>22</v>
      </c>
      <c r="I430" s="6" t="s">
        <v>399</v>
      </c>
      <c r="J430" s="6">
        <f t="shared" ca="1" si="276"/>
        <v>22</v>
      </c>
      <c r="K430" s="6" t="s">
        <v>400</v>
      </c>
      <c r="V430" s="9"/>
      <c r="AW430" s="9"/>
    </row>
    <row r="431" spans="1:51" x14ac:dyDescent="0.3">
      <c r="A431">
        <v>0</v>
      </c>
      <c r="B431" s="8">
        <v>0</v>
      </c>
      <c r="C431" s="6">
        <f t="shared" ca="1" si="251"/>
        <v>0.88606430688991455</v>
      </c>
      <c r="D431" s="6">
        <f t="shared" ca="1" si="273"/>
        <v>0.11393569311008545</v>
      </c>
      <c r="E431" s="6" t="str">
        <f t="shared" si="277"/>
        <v/>
      </c>
      <c r="F431" s="6" t="s">
        <v>160</v>
      </c>
      <c r="G431" s="6" t="s">
        <v>398</v>
      </c>
      <c r="H431" s="6">
        <f t="shared" ca="1" si="275"/>
        <v>89</v>
      </c>
      <c r="I431" s="6" t="s">
        <v>399</v>
      </c>
      <c r="J431" s="6">
        <f t="shared" ca="1" si="276"/>
        <v>11</v>
      </c>
      <c r="K431" s="6" t="s">
        <v>400</v>
      </c>
      <c r="V431" s="9"/>
      <c r="AW431" s="9"/>
    </row>
    <row r="432" spans="1:51" x14ac:dyDescent="0.3">
      <c r="A432" t="s">
        <v>250</v>
      </c>
      <c r="B432" s="8">
        <v>0</v>
      </c>
      <c r="C432" s="8"/>
      <c r="E432" s="6" t="str">
        <f t="shared" ref="E432" si="278">IF(A432=0,"",A432)</f>
        <v>\end{enumerate}\newpage   \section*{Cuenta:  20111900045  }\begin{enumerate}</v>
      </c>
      <c r="V432" s="9"/>
      <c r="AW432" s="9"/>
    </row>
    <row r="433" spans="1:58" x14ac:dyDescent="0.3">
      <c r="A433">
        <v>0</v>
      </c>
      <c r="B433" s="8">
        <v>0</v>
      </c>
      <c r="C433" s="6">
        <f t="shared" ref="C433" ca="1" si="279">RAND()</f>
        <v>0.41678359132408249</v>
      </c>
      <c r="D433" s="6">
        <f t="shared" ref="D433:D442" ca="1" si="280">IF(C433&gt;0.1,      IF(C433&lt;0.6,C433,ABS(1-C433)),C433+0.5)</f>
        <v>0.41678359132408249</v>
      </c>
      <c r="E433" s="6" t="str">
        <f t="shared" ref="E433:E438" si="281">IF(A433=0,"",_xlfn.CONCAT("## ",A433))</f>
        <v/>
      </c>
      <c r="F433" s="6" t="s">
        <v>160</v>
      </c>
      <c r="G433" s="6" t="s">
        <v>401</v>
      </c>
      <c r="H433" s="6">
        <f t="shared" ref="H433:H442" ca="1" si="282">ROUND(C433*100,0)</f>
        <v>42</v>
      </c>
      <c r="I433" s="6" t="s">
        <v>402</v>
      </c>
      <c r="J433" s="6">
        <f t="shared" ref="J433:J442" ca="1" si="283">ROUND(D433*100,0)</f>
        <v>42</v>
      </c>
      <c r="K433" s="6" t="s">
        <v>397</v>
      </c>
      <c r="V433" s="9"/>
      <c r="AW433" s="9"/>
    </row>
    <row r="434" spans="1:58" x14ac:dyDescent="0.3">
      <c r="A434">
        <v>0</v>
      </c>
      <c r="B434" s="8">
        <v>0</v>
      </c>
      <c r="C434" s="6">
        <f t="shared" ca="1" si="251"/>
        <v>0.24014284748291426</v>
      </c>
      <c r="D434" s="6">
        <f t="shared" ca="1" si="280"/>
        <v>0.24014284748291426</v>
      </c>
      <c r="E434" s="6" t="str">
        <f t="shared" si="281"/>
        <v/>
      </c>
      <c r="F434" s="6" t="s">
        <v>160</v>
      </c>
      <c r="G434" s="6" t="s">
        <v>401</v>
      </c>
      <c r="H434" s="6">
        <f t="shared" ca="1" si="282"/>
        <v>24</v>
      </c>
      <c r="I434" s="6" t="s">
        <v>402</v>
      </c>
      <c r="J434" s="6">
        <f t="shared" ca="1" si="283"/>
        <v>24</v>
      </c>
      <c r="K434" s="6" t="s">
        <v>397</v>
      </c>
      <c r="V434" s="9"/>
      <c r="AD434" s="10"/>
      <c r="AE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1"/>
      <c r="AX434" s="10"/>
      <c r="AY434" s="10"/>
    </row>
    <row r="435" spans="1:58" x14ac:dyDescent="0.3">
      <c r="A435">
        <v>0</v>
      </c>
      <c r="B435" s="8">
        <v>0</v>
      </c>
      <c r="C435" s="6">
        <f t="shared" ca="1" si="251"/>
        <v>0.42316780617585248</v>
      </c>
      <c r="D435" s="6">
        <f t="shared" ca="1" si="280"/>
        <v>0.42316780617585248</v>
      </c>
      <c r="E435" s="6" t="str">
        <f t="shared" si="281"/>
        <v/>
      </c>
      <c r="F435" s="6" t="s">
        <v>160</v>
      </c>
      <c r="G435" s="6" t="s">
        <v>401</v>
      </c>
      <c r="H435" s="6">
        <f t="shared" ca="1" si="282"/>
        <v>42</v>
      </c>
      <c r="I435" s="6" t="s">
        <v>402</v>
      </c>
      <c r="J435" s="6">
        <f t="shared" ca="1" si="283"/>
        <v>42</v>
      </c>
      <c r="K435" s="6" t="s">
        <v>397</v>
      </c>
      <c r="V435" s="9"/>
      <c r="AW435" s="9"/>
    </row>
    <row r="436" spans="1:58" x14ac:dyDescent="0.3">
      <c r="A436">
        <v>0</v>
      </c>
      <c r="B436" s="8">
        <v>0</v>
      </c>
      <c r="C436" s="6">
        <f t="shared" ca="1" si="251"/>
        <v>0.97919547144220276</v>
      </c>
      <c r="D436" s="6">
        <f t="shared" ca="1" si="280"/>
        <v>2.0804528557797242E-2</v>
      </c>
      <c r="E436" s="6" t="str">
        <f t="shared" si="281"/>
        <v/>
      </c>
      <c r="F436" s="6" t="s">
        <v>160</v>
      </c>
      <c r="G436" s="6" t="s">
        <v>401</v>
      </c>
      <c r="H436" s="6">
        <f t="shared" ca="1" si="282"/>
        <v>98</v>
      </c>
      <c r="I436" s="6" t="s">
        <v>402</v>
      </c>
      <c r="J436" s="6">
        <f t="shared" ca="1" si="283"/>
        <v>2</v>
      </c>
      <c r="K436" s="6" t="s">
        <v>397</v>
      </c>
      <c r="V436" s="9"/>
      <c r="AW436" s="9"/>
    </row>
    <row r="437" spans="1:58" x14ac:dyDescent="0.3">
      <c r="A437">
        <v>0</v>
      </c>
      <c r="B437" s="8">
        <v>0</v>
      </c>
      <c r="C437" s="6">
        <f t="shared" ca="1" si="251"/>
        <v>0.97211760543473369</v>
      </c>
      <c r="D437" s="6">
        <f t="shared" ca="1" si="280"/>
        <v>2.7882394565266311E-2</v>
      </c>
      <c r="E437" s="6" t="str">
        <f t="shared" si="281"/>
        <v/>
      </c>
      <c r="F437" s="6" t="s">
        <v>160</v>
      </c>
      <c r="G437" s="6" t="s">
        <v>401</v>
      </c>
      <c r="H437" s="6">
        <f t="shared" ca="1" si="282"/>
        <v>97</v>
      </c>
      <c r="I437" s="6" t="s">
        <v>402</v>
      </c>
      <c r="J437" s="6">
        <f t="shared" ca="1" si="283"/>
        <v>3</v>
      </c>
      <c r="K437" s="6" t="s">
        <v>397</v>
      </c>
      <c r="AW437" s="9"/>
    </row>
    <row r="438" spans="1:58" x14ac:dyDescent="0.3">
      <c r="A438">
        <v>0</v>
      </c>
      <c r="B438" s="8">
        <v>0</v>
      </c>
      <c r="C438" s="6">
        <f t="shared" ca="1" si="251"/>
        <v>0.6196896183387246</v>
      </c>
      <c r="D438" s="6">
        <f t="shared" ca="1" si="280"/>
        <v>0.3803103816612754</v>
      </c>
      <c r="E438" s="6" t="str">
        <f t="shared" si="281"/>
        <v/>
      </c>
      <c r="F438" s="6" t="s">
        <v>160</v>
      </c>
      <c r="G438" s="6" t="s">
        <v>398</v>
      </c>
      <c r="H438" s="6">
        <f t="shared" ca="1" si="282"/>
        <v>62</v>
      </c>
      <c r="I438" s="6" t="s">
        <v>399</v>
      </c>
      <c r="J438" s="6">
        <f t="shared" ca="1" si="283"/>
        <v>38</v>
      </c>
      <c r="K438" s="6" t="s">
        <v>400</v>
      </c>
      <c r="V438" s="9"/>
      <c r="AW438" s="9"/>
    </row>
    <row r="439" spans="1:58" x14ac:dyDescent="0.3">
      <c r="A439">
        <v>0</v>
      </c>
      <c r="B439" s="8">
        <v>0</v>
      </c>
      <c r="C439" s="6">
        <f t="shared" ca="1" si="251"/>
        <v>0.5403799615076933</v>
      </c>
      <c r="D439" s="6">
        <f t="shared" ca="1" si="280"/>
        <v>0.5403799615076933</v>
      </c>
      <c r="F439" s="6" t="s">
        <v>160</v>
      </c>
      <c r="G439" s="6" t="s">
        <v>398</v>
      </c>
      <c r="H439" s="6">
        <f t="shared" ca="1" si="282"/>
        <v>54</v>
      </c>
      <c r="I439" s="6" t="s">
        <v>399</v>
      </c>
      <c r="J439" s="6">
        <f t="shared" ca="1" si="283"/>
        <v>54</v>
      </c>
      <c r="K439" s="6" t="s">
        <v>400</v>
      </c>
      <c r="V439" s="9"/>
      <c r="AW439" s="9"/>
    </row>
    <row r="440" spans="1:58" x14ac:dyDescent="0.3">
      <c r="A440">
        <v>0</v>
      </c>
      <c r="B440" s="8">
        <v>0</v>
      </c>
      <c r="C440" s="6">
        <f t="shared" ca="1" si="251"/>
        <v>0.33661131542190847</v>
      </c>
      <c r="D440" s="6">
        <f t="shared" ca="1" si="280"/>
        <v>0.33661131542190847</v>
      </c>
      <c r="F440" s="6" t="s">
        <v>160</v>
      </c>
      <c r="G440" s="6" t="s">
        <v>398</v>
      </c>
      <c r="H440" s="6">
        <f t="shared" ca="1" si="282"/>
        <v>34</v>
      </c>
      <c r="I440" s="6" t="s">
        <v>399</v>
      </c>
      <c r="J440" s="6">
        <f t="shared" ca="1" si="283"/>
        <v>34</v>
      </c>
      <c r="K440" s="6" t="s">
        <v>400</v>
      </c>
      <c r="V440" s="9"/>
      <c r="AW440" s="9"/>
    </row>
    <row r="441" spans="1:58" x14ac:dyDescent="0.3">
      <c r="A441">
        <v>0</v>
      </c>
      <c r="B441" s="8">
        <v>0</v>
      </c>
      <c r="C441" s="6">
        <f t="shared" ca="1" si="251"/>
        <v>0.86940969835034931</v>
      </c>
      <c r="D441" s="6">
        <f t="shared" ca="1" si="280"/>
        <v>0.13059030164965069</v>
      </c>
      <c r="E441" s="6" t="str">
        <f t="shared" ref="E441:E442" si="284">IF(A441=0,"",_xlfn.CONCAT("## ",A441))</f>
        <v/>
      </c>
      <c r="F441" s="6" t="s">
        <v>160</v>
      </c>
      <c r="G441" s="6" t="s">
        <v>398</v>
      </c>
      <c r="H441" s="6">
        <f t="shared" ca="1" si="282"/>
        <v>87</v>
      </c>
      <c r="I441" s="6" t="s">
        <v>399</v>
      </c>
      <c r="J441" s="6">
        <f t="shared" ca="1" si="283"/>
        <v>13</v>
      </c>
      <c r="K441" s="6" t="s">
        <v>400</v>
      </c>
      <c r="V441" s="9"/>
      <c r="AW441" s="9"/>
    </row>
    <row r="442" spans="1:58" x14ac:dyDescent="0.3">
      <c r="A442">
        <v>0</v>
      </c>
      <c r="B442" s="8">
        <v>0</v>
      </c>
      <c r="C442" s="6">
        <f t="shared" ca="1" si="251"/>
        <v>0.84004226369407387</v>
      </c>
      <c r="D442" s="6">
        <f t="shared" ca="1" si="280"/>
        <v>0.15995773630592613</v>
      </c>
      <c r="E442" s="6" t="str">
        <f t="shared" si="284"/>
        <v/>
      </c>
      <c r="F442" s="6" t="s">
        <v>160</v>
      </c>
      <c r="G442" s="6" t="s">
        <v>398</v>
      </c>
      <c r="H442" s="6">
        <f t="shared" ca="1" si="282"/>
        <v>84</v>
      </c>
      <c r="I442" s="6" t="s">
        <v>399</v>
      </c>
      <c r="J442" s="6">
        <f t="shared" ca="1" si="283"/>
        <v>16</v>
      </c>
      <c r="K442" s="6" t="s">
        <v>400</v>
      </c>
      <c r="V442" s="9"/>
      <c r="AW442" s="9"/>
    </row>
    <row r="443" spans="1:58" x14ac:dyDescent="0.3">
      <c r="A443" t="s">
        <v>250</v>
      </c>
      <c r="B443" s="8">
        <v>0</v>
      </c>
      <c r="C443" s="8"/>
      <c r="E443" s="6" t="str">
        <f t="shared" ref="E443" si="285">IF(A443=0,"",A443)</f>
        <v>\end{enumerate}\newpage   \section*{Cuenta:  20111900045  }\begin{enumerate}</v>
      </c>
      <c r="V443" s="9"/>
      <c r="AW443" s="9"/>
    </row>
    <row r="444" spans="1:58" x14ac:dyDescent="0.3">
      <c r="A444">
        <v>0</v>
      </c>
      <c r="B444" s="8">
        <v>0</v>
      </c>
      <c r="C444" s="6">
        <f t="shared" ref="C444" ca="1" si="286">RAND()</f>
        <v>0.8219120412636105</v>
      </c>
      <c r="D444" s="6">
        <f t="shared" ref="D444:D453" ca="1" si="287">IF(C444&gt;0.1,      IF(C444&lt;0.6,C444,ABS(1-C444)),C444+0.5)</f>
        <v>0.1780879587363895</v>
      </c>
      <c r="E444" s="6" t="str">
        <f t="shared" ref="E444:E449" si="288">IF(A444=0,"",_xlfn.CONCAT("## ",A444))</f>
        <v/>
      </c>
      <c r="F444" s="6" t="s">
        <v>160</v>
      </c>
      <c r="G444" s="6" t="s">
        <v>401</v>
      </c>
      <c r="H444" s="6">
        <f t="shared" ref="H444:H453" ca="1" si="289">ROUND(C444*100,0)</f>
        <v>82</v>
      </c>
      <c r="I444" s="6" t="s">
        <v>402</v>
      </c>
      <c r="J444" s="6">
        <f t="shared" ref="J444:J453" ca="1" si="290">ROUND(D444*100,0)</f>
        <v>18</v>
      </c>
      <c r="K444" s="6" t="s">
        <v>397</v>
      </c>
      <c r="V444" s="9"/>
      <c r="AW444" s="9"/>
    </row>
    <row r="445" spans="1:58" x14ac:dyDescent="0.3">
      <c r="A445">
        <v>0</v>
      </c>
      <c r="B445" s="8">
        <v>0</v>
      </c>
      <c r="C445" s="6">
        <f t="shared" ca="1" si="251"/>
        <v>0.24502884225427513</v>
      </c>
      <c r="D445" s="6">
        <f t="shared" ca="1" si="287"/>
        <v>0.24502884225427513</v>
      </c>
      <c r="E445" s="6" t="str">
        <f t="shared" si="288"/>
        <v/>
      </c>
      <c r="F445" s="6" t="s">
        <v>160</v>
      </c>
      <c r="G445" s="6" t="s">
        <v>401</v>
      </c>
      <c r="H445" s="6">
        <f t="shared" ca="1" si="289"/>
        <v>25</v>
      </c>
      <c r="I445" s="6" t="s">
        <v>402</v>
      </c>
      <c r="J445" s="6">
        <f t="shared" ca="1" si="290"/>
        <v>25</v>
      </c>
      <c r="K445" s="6" t="s">
        <v>397</v>
      </c>
      <c r="V445" s="9"/>
      <c r="AD445" s="10"/>
      <c r="AE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1"/>
      <c r="AX445" s="10"/>
      <c r="AY445" s="10"/>
      <c r="BB445" s="10"/>
      <c r="BF445" s="10"/>
    </row>
    <row r="446" spans="1:58" x14ac:dyDescent="0.3">
      <c r="A446">
        <v>0</v>
      </c>
      <c r="B446" s="8">
        <v>0</v>
      </c>
      <c r="C446" s="6">
        <f t="shared" ca="1" si="251"/>
        <v>4.6238500296550078E-2</v>
      </c>
      <c r="D446" s="6">
        <f t="shared" ca="1" si="287"/>
        <v>0.54623850029655008</v>
      </c>
      <c r="E446" s="6" t="str">
        <f t="shared" si="288"/>
        <v/>
      </c>
      <c r="F446" s="6" t="s">
        <v>160</v>
      </c>
      <c r="G446" s="6" t="s">
        <v>401</v>
      </c>
      <c r="H446" s="6">
        <f t="shared" ca="1" si="289"/>
        <v>5</v>
      </c>
      <c r="I446" s="6" t="s">
        <v>402</v>
      </c>
      <c r="J446" s="6">
        <f t="shared" ca="1" si="290"/>
        <v>55</v>
      </c>
      <c r="K446" s="6" t="s">
        <v>397</v>
      </c>
      <c r="AW446" s="9"/>
    </row>
    <row r="447" spans="1:58" x14ac:dyDescent="0.3">
      <c r="A447">
        <v>0</v>
      </c>
      <c r="B447" s="8">
        <v>0</v>
      </c>
      <c r="C447" s="6">
        <f t="shared" ca="1" si="251"/>
        <v>0.7773248691715624</v>
      </c>
      <c r="D447" s="6">
        <f t="shared" ca="1" si="287"/>
        <v>0.2226751308284376</v>
      </c>
      <c r="E447" s="6" t="str">
        <f t="shared" si="288"/>
        <v/>
      </c>
      <c r="F447" s="6" t="s">
        <v>160</v>
      </c>
      <c r="G447" s="6" t="s">
        <v>401</v>
      </c>
      <c r="H447" s="6">
        <f t="shared" ca="1" si="289"/>
        <v>78</v>
      </c>
      <c r="I447" s="6" t="s">
        <v>402</v>
      </c>
      <c r="J447" s="6">
        <f t="shared" ca="1" si="290"/>
        <v>22</v>
      </c>
      <c r="K447" s="6" t="s">
        <v>397</v>
      </c>
      <c r="V447" s="9"/>
      <c r="AW447" s="9"/>
    </row>
    <row r="448" spans="1:58" x14ac:dyDescent="0.3">
      <c r="A448">
        <v>0</v>
      </c>
      <c r="B448" s="8">
        <v>0</v>
      </c>
      <c r="C448" s="6">
        <f t="shared" ca="1" si="251"/>
        <v>0.56530062582885177</v>
      </c>
      <c r="D448" s="6">
        <f t="shared" ca="1" si="287"/>
        <v>0.56530062582885177</v>
      </c>
      <c r="E448" s="6" t="str">
        <f t="shared" si="288"/>
        <v/>
      </c>
      <c r="F448" s="6" t="s">
        <v>160</v>
      </c>
      <c r="G448" s="6" t="s">
        <v>401</v>
      </c>
      <c r="H448" s="6">
        <f t="shared" ca="1" si="289"/>
        <v>57</v>
      </c>
      <c r="I448" s="6" t="s">
        <v>402</v>
      </c>
      <c r="J448" s="6">
        <f t="shared" ca="1" si="290"/>
        <v>57</v>
      </c>
      <c r="K448" s="6" t="s">
        <v>397</v>
      </c>
      <c r="V448" s="9"/>
      <c r="AW448" s="9"/>
    </row>
    <row r="449" spans="1:58" x14ac:dyDescent="0.3">
      <c r="A449">
        <v>0</v>
      </c>
      <c r="B449" s="8">
        <v>0</v>
      </c>
      <c r="C449" s="6">
        <f t="shared" ca="1" si="251"/>
        <v>0.87465740454749541</v>
      </c>
      <c r="D449" s="6">
        <f t="shared" ca="1" si="287"/>
        <v>0.12534259545250459</v>
      </c>
      <c r="E449" s="6" t="str">
        <f t="shared" si="288"/>
        <v/>
      </c>
      <c r="F449" s="6" t="s">
        <v>160</v>
      </c>
      <c r="G449" s="6" t="s">
        <v>398</v>
      </c>
      <c r="H449" s="6">
        <f t="shared" ca="1" si="289"/>
        <v>87</v>
      </c>
      <c r="I449" s="6" t="s">
        <v>399</v>
      </c>
      <c r="J449" s="6">
        <f t="shared" ca="1" si="290"/>
        <v>13</v>
      </c>
      <c r="K449" s="6" t="s">
        <v>400</v>
      </c>
      <c r="V449" s="9"/>
      <c r="AW449" s="9"/>
    </row>
    <row r="450" spans="1:58" x14ac:dyDescent="0.3">
      <c r="A450">
        <v>0</v>
      </c>
      <c r="B450" s="8">
        <v>0</v>
      </c>
      <c r="C450" s="6">
        <f t="shared" ca="1" si="251"/>
        <v>0.46374564324959544</v>
      </c>
      <c r="D450" s="6">
        <f t="shared" ca="1" si="287"/>
        <v>0.46374564324959544</v>
      </c>
      <c r="F450" s="6" t="s">
        <v>160</v>
      </c>
      <c r="G450" s="6" t="s">
        <v>398</v>
      </c>
      <c r="H450" s="6">
        <f t="shared" ca="1" si="289"/>
        <v>46</v>
      </c>
      <c r="I450" s="6" t="s">
        <v>399</v>
      </c>
      <c r="J450" s="6">
        <f t="shared" ca="1" si="290"/>
        <v>46</v>
      </c>
      <c r="K450" s="6" t="s">
        <v>400</v>
      </c>
      <c r="V450" s="9"/>
      <c r="AW450" s="9"/>
    </row>
    <row r="451" spans="1:58" x14ac:dyDescent="0.3">
      <c r="A451">
        <v>0</v>
      </c>
      <c r="B451" s="8">
        <v>0</v>
      </c>
      <c r="C451" s="6">
        <f t="shared" ca="1" si="251"/>
        <v>0.61293569071895559</v>
      </c>
      <c r="D451" s="6">
        <f t="shared" ca="1" si="287"/>
        <v>0.38706430928104441</v>
      </c>
      <c r="F451" s="6" t="s">
        <v>160</v>
      </c>
      <c r="G451" s="6" t="s">
        <v>398</v>
      </c>
      <c r="H451" s="6">
        <f t="shared" ca="1" si="289"/>
        <v>61</v>
      </c>
      <c r="I451" s="6" t="s">
        <v>399</v>
      </c>
      <c r="J451" s="6">
        <f t="shared" ca="1" si="290"/>
        <v>39</v>
      </c>
      <c r="K451" s="6" t="s">
        <v>400</v>
      </c>
      <c r="V451" s="9"/>
      <c r="AW451" s="9"/>
    </row>
    <row r="452" spans="1:58" x14ac:dyDescent="0.3">
      <c r="A452">
        <v>0</v>
      </c>
      <c r="B452" s="8">
        <v>0</v>
      </c>
      <c r="C452" s="6">
        <f t="shared" ca="1" si="251"/>
        <v>0.91820014255596671</v>
      </c>
      <c r="D452" s="6">
        <f t="shared" ca="1" si="287"/>
        <v>8.1799857444033286E-2</v>
      </c>
      <c r="E452" s="6" t="str">
        <f t="shared" ref="E452:E453" si="291">IF(A452=0,"",_xlfn.CONCAT("## ",A452))</f>
        <v/>
      </c>
      <c r="F452" s="6" t="s">
        <v>160</v>
      </c>
      <c r="G452" s="6" t="s">
        <v>398</v>
      </c>
      <c r="H452" s="6">
        <f t="shared" ca="1" si="289"/>
        <v>92</v>
      </c>
      <c r="I452" s="6" t="s">
        <v>399</v>
      </c>
      <c r="J452" s="6">
        <f t="shared" ca="1" si="290"/>
        <v>8</v>
      </c>
      <c r="K452" s="6" t="s">
        <v>400</v>
      </c>
      <c r="V452" s="9"/>
      <c r="AW452" s="9"/>
    </row>
    <row r="453" spans="1:58" x14ac:dyDescent="0.3">
      <c r="A453">
        <v>0</v>
      </c>
      <c r="B453" s="8">
        <v>0</v>
      </c>
      <c r="C453" s="6">
        <f t="shared" ref="C453:C516" ca="1" si="292">RAND()</f>
        <v>0.64071083280095409</v>
      </c>
      <c r="D453" s="6">
        <f t="shared" ca="1" si="287"/>
        <v>0.35928916719904591</v>
      </c>
      <c r="E453" s="6" t="str">
        <f t="shared" si="291"/>
        <v/>
      </c>
      <c r="F453" s="6" t="s">
        <v>160</v>
      </c>
      <c r="G453" s="6" t="s">
        <v>398</v>
      </c>
      <c r="H453" s="6">
        <f t="shared" ca="1" si="289"/>
        <v>64</v>
      </c>
      <c r="I453" s="6" t="s">
        <v>399</v>
      </c>
      <c r="J453" s="6">
        <f t="shared" ca="1" si="290"/>
        <v>36</v>
      </c>
      <c r="K453" s="6" t="s">
        <v>400</v>
      </c>
      <c r="V453" s="9"/>
      <c r="AW453" s="9"/>
    </row>
    <row r="454" spans="1:58" x14ac:dyDescent="0.3">
      <c r="A454" t="s">
        <v>250</v>
      </c>
      <c r="B454" s="8">
        <v>0</v>
      </c>
      <c r="C454" s="8"/>
      <c r="E454" s="6" t="str">
        <f t="shared" ref="E454" si="293">IF(A454=0,"",A454)</f>
        <v>\end{enumerate}\newpage   \section*{Cuenta:  20111900045  }\begin{enumerate}</v>
      </c>
      <c r="V454" s="9"/>
      <c r="AW454" s="9"/>
    </row>
    <row r="455" spans="1:58" x14ac:dyDescent="0.3">
      <c r="A455">
        <v>0</v>
      </c>
      <c r="B455" s="8">
        <v>0</v>
      </c>
      <c r="C455" s="6">
        <f t="shared" ref="C455" ca="1" si="294">RAND()</f>
        <v>0.77060906944401464</v>
      </c>
      <c r="D455" s="6">
        <f t="shared" ref="D455:D464" ca="1" si="295">IF(C455&gt;0.1,      IF(C455&lt;0.6,C455,ABS(1-C455)),C455+0.5)</f>
        <v>0.22939093055598536</v>
      </c>
      <c r="E455" s="6" t="str">
        <f t="shared" ref="E455:E460" si="296">IF(A455=0,"",_xlfn.CONCAT("## ",A455))</f>
        <v/>
      </c>
      <c r="F455" s="6" t="s">
        <v>160</v>
      </c>
      <c r="G455" s="6" t="s">
        <v>401</v>
      </c>
      <c r="H455" s="6">
        <f t="shared" ref="H455:H464" ca="1" si="297">ROUND(C455*100,0)</f>
        <v>77</v>
      </c>
      <c r="I455" s="6" t="s">
        <v>402</v>
      </c>
      <c r="J455" s="6">
        <f t="shared" ref="J455:J464" ca="1" si="298">ROUND(D455*100,0)</f>
        <v>23</v>
      </c>
      <c r="K455" s="6" t="s">
        <v>397</v>
      </c>
      <c r="AW455" s="9"/>
    </row>
    <row r="456" spans="1:58" x14ac:dyDescent="0.3">
      <c r="A456">
        <v>0</v>
      </c>
      <c r="B456" s="8">
        <v>0</v>
      </c>
      <c r="C456" s="6">
        <f t="shared" ca="1" si="292"/>
        <v>0.68328956114337069</v>
      </c>
      <c r="D456" s="6">
        <f t="shared" ca="1" si="295"/>
        <v>0.31671043885662931</v>
      </c>
      <c r="E456" s="6" t="str">
        <f t="shared" si="296"/>
        <v/>
      </c>
      <c r="F456" s="6" t="s">
        <v>160</v>
      </c>
      <c r="G456" s="6" t="s">
        <v>401</v>
      </c>
      <c r="H456" s="6">
        <f t="shared" ca="1" si="297"/>
        <v>68</v>
      </c>
      <c r="I456" s="6" t="s">
        <v>402</v>
      </c>
      <c r="J456" s="6">
        <f t="shared" ca="1" si="298"/>
        <v>32</v>
      </c>
      <c r="K456" s="6" t="s">
        <v>397</v>
      </c>
      <c r="V456" s="9"/>
      <c r="AD456" s="10"/>
      <c r="AE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1"/>
      <c r="AX456" s="10"/>
      <c r="AY456" s="10"/>
      <c r="BB456" s="10"/>
      <c r="BF456" s="10"/>
    </row>
    <row r="457" spans="1:58" x14ac:dyDescent="0.3">
      <c r="A457">
        <v>0</v>
      </c>
      <c r="B457" s="8">
        <v>0</v>
      </c>
      <c r="C457" s="6">
        <f t="shared" ca="1" si="292"/>
        <v>0.27304727729913758</v>
      </c>
      <c r="D457" s="6">
        <f t="shared" ca="1" si="295"/>
        <v>0.27304727729913758</v>
      </c>
      <c r="E457" s="6" t="str">
        <f t="shared" si="296"/>
        <v/>
      </c>
      <c r="F457" s="6" t="s">
        <v>160</v>
      </c>
      <c r="G457" s="6" t="s">
        <v>401</v>
      </c>
      <c r="H457" s="6">
        <f t="shared" ca="1" si="297"/>
        <v>27</v>
      </c>
      <c r="I457" s="6" t="s">
        <v>402</v>
      </c>
      <c r="J457" s="6">
        <f t="shared" ca="1" si="298"/>
        <v>27</v>
      </c>
      <c r="K457" s="6" t="s">
        <v>397</v>
      </c>
      <c r="V457" s="9"/>
      <c r="AW457" s="9"/>
    </row>
    <row r="458" spans="1:58" x14ac:dyDescent="0.3">
      <c r="A458">
        <v>0</v>
      </c>
      <c r="B458" s="8">
        <v>0</v>
      </c>
      <c r="C458" s="6">
        <f t="shared" ca="1" si="292"/>
        <v>0.39978670711036168</v>
      </c>
      <c r="D458" s="6">
        <f t="shared" ca="1" si="295"/>
        <v>0.39978670711036168</v>
      </c>
      <c r="E458" s="6" t="str">
        <f t="shared" si="296"/>
        <v/>
      </c>
      <c r="F458" s="6" t="s">
        <v>160</v>
      </c>
      <c r="G458" s="6" t="s">
        <v>401</v>
      </c>
      <c r="H458" s="6">
        <f t="shared" ca="1" si="297"/>
        <v>40</v>
      </c>
      <c r="I458" s="6" t="s">
        <v>402</v>
      </c>
      <c r="J458" s="6">
        <f t="shared" ca="1" si="298"/>
        <v>40</v>
      </c>
      <c r="K458" s="6" t="s">
        <v>397</v>
      </c>
      <c r="V458" s="9"/>
      <c r="AW458" s="9"/>
    </row>
    <row r="459" spans="1:58" x14ac:dyDescent="0.3">
      <c r="A459">
        <v>0</v>
      </c>
      <c r="B459" s="8">
        <v>0</v>
      </c>
      <c r="C459" s="6">
        <f t="shared" ca="1" si="292"/>
        <v>0.6843958568801658</v>
      </c>
      <c r="D459" s="6">
        <f t="shared" ca="1" si="295"/>
        <v>0.3156041431198342</v>
      </c>
      <c r="E459" s="6" t="str">
        <f t="shared" si="296"/>
        <v/>
      </c>
      <c r="F459" s="6" t="s">
        <v>160</v>
      </c>
      <c r="G459" s="6" t="s">
        <v>401</v>
      </c>
      <c r="H459" s="6">
        <f t="shared" ca="1" si="297"/>
        <v>68</v>
      </c>
      <c r="I459" s="6" t="s">
        <v>402</v>
      </c>
      <c r="J459" s="6">
        <f t="shared" ca="1" si="298"/>
        <v>32</v>
      </c>
      <c r="K459" s="6" t="s">
        <v>397</v>
      </c>
      <c r="V459" s="9"/>
      <c r="AW459" s="9"/>
    </row>
    <row r="460" spans="1:58" x14ac:dyDescent="0.3">
      <c r="A460">
        <v>0</v>
      </c>
      <c r="B460" s="8">
        <v>0</v>
      </c>
      <c r="C460" s="6">
        <f t="shared" ca="1" si="292"/>
        <v>0.61946510768786356</v>
      </c>
      <c r="D460" s="6">
        <f t="shared" ca="1" si="295"/>
        <v>0.38053489231213644</v>
      </c>
      <c r="E460" s="6" t="str">
        <f t="shared" si="296"/>
        <v/>
      </c>
      <c r="F460" s="6" t="s">
        <v>160</v>
      </c>
      <c r="G460" s="6" t="s">
        <v>398</v>
      </c>
      <c r="H460" s="6">
        <f t="shared" ca="1" si="297"/>
        <v>62</v>
      </c>
      <c r="I460" s="6" t="s">
        <v>399</v>
      </c>
      <c r="J460" s="6">
        <f t="shared" ca="1" si="298"/>
        <v>38</v>
      </c>
      <c r="K460" s="6" t="s">
        <v>400</v>
      </c>
      <c r="V460" s="9"/>
      <c r="AW460" s="9"/>
    </row>
    <row r="461" spans="1:58" x14ac:dyDescent="0.3">
      <c r="A461">
        <v>0</v>
      </c>
      <c r="B461" s="8">
        <v>0</v>
      </c>
      <c r="C461" s="6">
        <f t="shared" ca="1" si="292"/>
        <v>0.88022027446553475</v>
      </c>
      <c r="D461" s="6">
        <f t="shared" ca="1" si="295"/>
        <v>0.11977972553446525</v>
      </c>
      <c r="F461" s="6" t="s">
        <v>160</v>
      </c>
      <c r="G461" s="6" t="s">
        <v>398</v>
      </c>
      <c r="H461" s="6">
        <f t="shared" ca="1" si="297"/>
        <v>88</v>
      </c>
      <c r="I461" s="6" t="s">
        <v>399</v>
      </c>
      <c r="J461" s="6">
        <f t="shared" ca="1" si="298"/>
        <v>12</v>
      </c>
      <c r="K461" s="6" t="s">
        <v>400</v>
      </c>
      <c r="V461" s="9"/>
      <c r="AW461" s="9"/>
    </row>
    <row r="462" spans="1:58" x14ac:dyDescent="0.3">
      <c r="A462">
        <v>0</v>
      </c>
      <c r="B462" s="8">
        <v>0</v>
      </c>
      <c r="C462" s="6">
        <f t="shared" ca="1" si="292"/>
        <v>0.16732132370707897</v>
      </c>
      <c r="D462" s="6">
        <f t="shared" ca="1" si="295"/>
        <v>0.16732132370707897</v>
      </c>
      <c r="F462" s="6" t="s">
        <v>160</v>
      </c>
      <c r="G462" s="6" t="s">
        <v>398</v>
      </c>
      <c r="H462" s="6">
        <f t="shared" ca="1" si="297"/>
        <v>17</v>
      </c>
      <c r="I462" s="6" t="s">
        <v>399</v>
      </c>
      <c r="J462" s="6">
        <f t="shared" ca="1" si="298"/>
        <v>17</v>
      </c>
      <c r="K462" s="6" t="s">
        <v>400</v>
      </c>
      <c r="V462" s="9"/>
      <c r="AW462" s="9"/>
    </row>
    <row r="463" spans="1:58" x14ac:dyDescent="0.3">
      <c r="A463">
        <v>0</v>
      </c>
      <c r="B463" s="8">
        <v>0</v>
      </c>
      <c r="C463" s="6">
        <f t="shared" ca="1" si="292"/>
        <v>0.93995996322778363</v>
      </c>
      <c r="D463" s="6">
        <f t="shared" ca="1" si="295"/>
        <v>6.0040036772216365E-2</v>
      </c>
      <c r="E463" s="6" t="str">
        <f t="shared" ref="E463:E464" si="299">IF(A463=0,"",_xlfn.CONCAT("## ",A463))</f>
        <v/>
      </c>
      <c r="F463" s="6" t="s">
        <v>160</v>
      </c>
      <c r="G463" s="6" t="s">
        <v>398</v>
      </c>
      <c r="H463" s="6">
        <f t="shared" ca="1" si="297"/>
        <v>94</v>
      </c>
      <c r="I463" s="6" t="s">
        <v>399</v>
      </c>
      <c r="J463" s="6">
        <f t="shared" ca="1" si="298"/>
        <v>6</v>
      </c>
      <c r="K463" s="6" t="s">
        <v>400</v>
      </c>
      <c r="V463" s="9"/>
      <c r="AW463" s="9"/>
    </row>
    <row r="464" spans="1:58" x14ac:dyDescent="0.3">
      <c r="A464">
        <v>0</v>
      </c>
      <c r="B464" s="8">
        <v>0</v>
      </c>
      <c r="C464" s="6">
        <f t="shared" ca="1" si="292"/>
        <v>0.24235519833924424</v>
      </c>
      <c r="D464" s="6">
        <f t="shared" ca="1" si="295"/>
        <v>0.24235519833924424</v>
      </c>
      <c r="E464" s="6" t="str">
        <f t="shared" si="299"/>
        <v/>
      </c>
      <c r="F464" s="6" t="s">
        <v>160</v>
      </c>
      <c r="G464" s="6" t="s">
        <v>398</v>
      </c>
      <c r="H464" s="6">
        <f t="shared" ca="1" si="297"/>
        <v>24</v>
      </c>
      <c r="I464" s="6" t="s">
        <v>399</v>
      </c>
      <c r="J464" s="6">
        <f t="shared" ca="1" si="298"/>
        <v>24</v>
      </c>
      <c r="K464" s="6" t="s">
        <v>400</v>
      </c>
      <c r="AW464" s="9"/>
    </row>
    <row r="465" spans="1:58" x14ac:dyDescent="0.3">
      <c r="A465" t="s">
        <v>250</v>
      </c>
      <c r="B465" s="8">
        <v>0</v>
      </c>
      <c r="C465" s="8"/>
      <c r="E465" s="6" t="str">
        <f t="shared" ref="E465" si="300">IF(A465=0,"",A465)</f>
        <v>\end{enumerate}\newpage   \section*{Cuenta:  20111900045  }\begin{enumerate}</v>
      </c>
      <c r="V465" s="9"/>
      <c r="AW465" s="9"/>
    </row>
    <row r="466" spans="1:58" x14ac:dyDescent="0.3">
      <c r="A466">
        <v>0</v>
      </c>
      <c r="B466" s="8">
        <v>0</v>
      </c>
      <c r="C466" s="6">
        <f t="shared" ref="C466" ca="1" si="301">RAND()</f>
        <v>0.3859775790542056</v>
      </c>
      <c r="D466" s="6">
        <f t="shared" ref="D466:D475" ca="1" si="302">IF(C466&gt;0.1,      IF(C466&lt;0.6,C466,ABS(1-C466)),C466+0.5)</f>
        <v>0.3859775790542056</v>
      </c>
      <c r="E466" s="6" t="str">
        <f t="shared" ref="E466:E471" si="303">IF(A466=0,"",_xlfn.CONCAT("## ",A466))</f>
        <v/>
      </c>
      <c r="F466" s="6" t="s">
        <v>160</v>
      </c>
      <c r="G466" s="6" t="s">
        <v>401</v>
      </c>
      <c r="H466" s="6">
        <f t="shared" ref="H466:H475" ca="1" si="304">ROUND(C466*100,0)</f>
        <v>39</v>
      </c>
      <c r="I466" s="6" t="s">
        <v>402</v>
      </c>
      <c r="J466" s="6">
        <f t="shared" ref="J466:J475" ca="1" si="305">ROUND(D466*100,0)</f>
        <v>39</v>
      </c>
      <c r="K466" s="6" t="s">
        <v>397</v>
      </c>
      <c r="V466" s="9"/>
      <c r="AW466" s="9"/>
    </row>
    <row r="467" spans="1:58" x14ac:dyDescent="0.3">
      <c r="A467">
        <v>0</v>
      </c>
      <c r="B467" s="8">
        <v>0</v>
      </c>
      <c r="C467" s="6">
        <f t="shared" ca="1" si="292"/>
        <v>0.63303997300366721</v>
      </c>
      <c r="D467" s="6">
        <f t="shared" ca="1" si="302"/>
        <v>0.36696002699633279</v>
      </c>
      <c r="E467" s="6" t="str">
        <f t="shared" si="303"/>
        <v/>
      </c>
      <c r="F467" s="6" t="s">
        <v>160</v>
      </c>
      <c r="G467" s="6" t="s">
        <v>401</v>
      </c>
      <c r="H467" s="6">
        <f t="shared" ca="1" si="304"/>
        <v>63</v>
      </c>
      <c r="I467" s="6" t="s">
        <v>402</v>
      </c>
      <c r="J467" s="6">
        <f t="shared" ca="1" si="305"/>
        <v>37</v>
      </c>
      <c r="K467" s="6" t="s">
        <v>397</v>
      </c>
      <c r="V467" s="9"/>
      <c r="AD467" s="10"/>
      <c r="AE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1"/>
      <c r="AX467" s="10"/>
      <c r="AY467" s="10"/>
      <c r="BB467" s="10"/>
    </row>
    <row r="468" spans="1:58" x14ac:dyDescent="0.3">
      <c r="A468">
        <v>0</v>
      </c>
      <c r="B468" s="8">
        <v>0</v>
      </c>
      <c r="C468" s="6">
        <f t="shared" ca="1" si="292"/>
        <v>0.7653653971831379</v>
      </c>
      <c r="D468" s="6">
        <f t="shared" ca="1" si="302"/>
        <v>0.2346346028168621</v>
      </c>
      <c r="E468" s="6" t="str">
        <f t="shared" si="303"/>
        <v/>
      </c>
      <c r="F468" s="6" t="s">
        <v>160</v>
      </c>
      <c r="G468" s="6" t="s">
        <v>401</v>
      </c>
      <c r="H468" s="6">
        <f t="shared" ca="1" si="304"/>
        <v>77</v>
      </c>
      <c r="I468" s="6" t="s">
        <v>402</v>
      </c>
      <c r="J468" s="6">
        <f t="shared" ca="1" si="305"/>
        <v>23</v>
      </c>
      <c r="K468" s="6" t="s">
        <v>397</v>
      </c>
      <c r="V468" s="9"/>
      <c r="AW468" s="9"/>
    </row>
    <row r="469" spans="1:58" x14ac:dyDescent="0.3">
      <c r="A469">
        <v>0</v>
      </c>
      <c r="B469" s="8">
        <v>0</v>
      </c>
      <c r="C469" s="6">
        <f t="shared" ca="1" si="292"/>
        <v>0.27506316917404783</v>
      </c>
      <c r="D469" s="6">
        <f t="shared" ca="1" si="302"/>
        <v>0.27506316917404783</v>
      </c>
      <c r="E469" s="6" t="str">
        <f t="shared" si="303"/>
        <v/>
      </c>
      <c r="F469" s="6" t="s">
        <v>160</v>
      </c>
      <c r="G469" s="6" t="s">
        <v>401</v>
      </c>
      <c r="H469" s="6">
        <f t="shared" ca="1" si="304"/>
        <v>28</v>
      </c>
      <c r="I469" s="6" t="s">
        <v>402</v>
      </c>
      <c r="J469" s="6">
        <f t="shared" ca="1" si="305"/>
        <v>28</v>
      </c>
      <c r="K469" s="6" t="s">
        <v>397</v>
      </c>
      <c r="V469" s="9"/>
      <c r="AW469" s="9"/>
    </row>
    <row r="470" spans="1:58" x14ac:dyDescent="0.3">
      <c r="A470">
        <v>0</v>
      </c>
      <c r="B470" s="8">
        <v>0</v>
      </c>
      <c r="C470" s="6">
        <f t="shared" ca="1" si="292"/>
        <v>2.6448020109771986E-2</v>
      </c>
      <c r="D470" s="6">
        <f t="shared" ca="1" si="302"/>
        <v>0.52644802010977199</v>
      </c>
      <c r="E470" s="6" t="str">
        <f t="shared" si="303"/>
        <v/>
      </c>
      <c r="F470" s="6" t="s">
        <v>160</v>
      </c>
      <c r="G470" s="6" t="s">
        <v>401</v>
      </c>
      <c r="H470" s="6">
        <f t="shared" ca="1" si="304"/>
        <v>3</v>
      </c>
      <c r="I470" s="6" t="s">
        <v>402</v>
      </c>
      <c r="J470" s="6">
        <f t="shared" ca="1" si="305"/>
        <v>53</v>
      </c>
      <c r="K470" s="6" t="s">
        <v>397</v>
      </c>
      <c r="V470" s="9"/>
      <c r="AW470" s="9"/>
    </row>
    <row r="471" spans="1:58" x14ac:dyDescent="0.3">
      <c r="A471">
        <v>0</v>
      </c>
      <c r="B471" s="8">
        <v>0</v>
      </c>
      <c r="C471" s="6">
        <f t="shared" ca="1" si="292"/>
        <v>0.33537626343506866</v>
      </c>
      <c r="D471" s="6">
        <f t="shared" ca="1" si="302"/>
        <v>0.33537626343506866</v>
      </c>
      <c r="E471" s="6" t="str">
        <f t="shared" si="303"/>
        <v/>
      </c>
      <c r="F471" s="6" t="s">
        <v>160</v>
      </c>
      <c r="G471" s="6" t="s">
        <v>398</v>
      </c>
      <c r="H471" s="6">
        <f t="shared" ca="1" si="304"/>
        <v>34</v>
      </c>
      <c r="I471" s="6" t="s">
        <v>399</v>
      </c>
      <c r="J471" s="6">
        <f t="shared" ca="1" si="305"/>
        <v>34</v>
      </c>
      <c r="K471" s="6" t="s">
        <v>400</v>
      </c>
      <c r="V471" s="9"/>
      <c r="AW471" s="9"/>
    </row>
    <row r="472" spans="1:58" x14ac:dyDescent="0.3">
      <c r="A472">
        <v>0</v>
      </c>
      <c r="B472" s="8">
        <v>0</v>
      </c>
      <c r="C472" s="6">
        <f t="shared" ca="1" si="292"/>
        <v>0.16273945981207871</v>
      </c>
      <c r="D472" s="6">
        <f t="shared" ca="1" si="302"/>
        <v>0.16273945981207871</v>
      </c>
      <c r="F472" s="6" t="s">
        <v>160</v>
      </c>
      <c r="G472" s="6" t="s">
        <v>398</v>
      </c>
      <c r="H472" s="6">
        <f t="shared" ca="1" si="304"/>
        <v>16</v>
      </c>
      <c r="I472" s="6" t="s">
        <v>399</v>
      </c>
      <c r="J472" s="6">
        <f t="shared" ca="1" si="305"/>
        <v>16</v>
      </c>
      <c r="K472" s="6" t="s">
        <v>400</v>
      </c>
      <c r="V472" s="9"/>
      <c r="AW472" s="9"/>
    </row>
    <row r="473" spans="1:58" x14ac:dyDescent="0.3">
      <c r="A473">
        <v>0</v>
      </c>
      <c r="B473" s="8">
        <v>0</v>
      </c>
      <c r="C473" s="6">
        <f t="shared" ca="1" si="292"/>
        <v>0.58343409131385182</v>
      </c>
      <c r="D473" s="6">
        <f t="shared" ca="1" si="302"/>
        <v>0.58343409131385182</v>
      </c>
      <c r="F473" s="6" t="s">
        <v>160</v>
      </c>
      <c r="G473" s="6" t="s">
        <v>398</v>
      </c>
      <c r="H473" s="6">
        <f t="shared" ca="1" si="304"/>
        <v>58</v>
      </c>
      <c r="I473" s="6" t="s">
        <v>399</v>
      </c>
      <c r="J473" s="6">
        <f t="shared" ca="1" si="305"/>
        <v>58</v>
      </c>
      <c r="K473" s="6" t="s">
        <v>400</v>
      </c>
      <c r="AW473" s="9"/>
    </row>
    <row r="474" spans="1:58" x14ac:dyDescent="0.3">
      <c r="A474">
        <v>0</v>
      </c>
      <c r="B474" s="8">
        <v>0</v>
      </c>
      <c r="C474" s="6">
        <f t="shared" ca="1" si="292"/>
        <v>0.64530511229814691</v>
      </c>
      <c r="D474" s="6">
        <f t="shared" ca="1" si="302"/>
        <v>0.35469488770185309</v>
      </c>
      <c r="E474" s="6" t="str">
        <f t="shared" ref="E474:E475" si="306">IF(A474=0,"",_xlfn.CONCAT("## ",A474))</f>
        <v/>
      </c>
      <c r="F474" s="6" t="s">
        <v>160</v>
      </c>
      <c r="G474" s="6" t="s">
        <v>398</v>
      </c>
      <c r="H474" s="6">
        <f t="shared" ca="1" si="304"/>
        <v>65</v>
      </c>
      <c r="I474" s="6" t="s">
        <v>399</v>
      </c>
      <c r="J474" s="6">
        <f t="shared" ca="1" si="305"/>
        <v>35</v>
      </c>
      <c r="K474" s="6" t="s">
        <v>400</v>
      </c>
      <c r="V474" s="9"/>
      <c r="AW474" s="9"/>
    </row>
    <row r="475" spans="1:58" x14ac:dyDescent="0.3">
      <c r="A475">
        <v>0</v>
      </c>
      <c r="B475" s="8">
        <v>0</v>
      </c>
      <c r="C475" s="6">
        <f t="shared" ca="1" si="292"/>
        <v>0.56065013120145668</v>
      </c>
      <c r="D475" s="6">
        <f t="shared" ca="1" si="302"/>
        <v>0.56065013120145668</v>
      </c>
      <c r="E475" s="6" t="str">
        <f t="shared" si="306"/>
        <v/>
      </c>
      <c r="F475" s="6" t="s">
        <v>160</v>
      </c>
      <c r="G475" s="6" t="s">
        <v>398</v>
      </c>
      <c r="H475" s="6">
        <f t="shared" ca="1" si="304"/>
        <v>56</v>
      </c>
      <c r="I475" s="6" t="s">
        <v>399</v>
      </c>
      <c r="J475" s="6">
        <f t="shared" ca="1" si="305"/>
        <v>56</v>
      </c>
      <c r="K475" s="6" t="s">
        <v>400</v>
      </c>
      <c r="V475" s="9"/>
      <c r="AW475" s="9"/>
    </row>
    <row r="476" spans="1:58" x14ac:dyDescent="0.3">
      <c r="A476" t="s">
        <v>250</v>
      </c>
      <c r="B476" s="8">
        <v>0</v>
      </c>
      <c r="C476" s="8"/>
      <c r="E476" s="6" t="str">
        <f t="shared" ref="E476" si="307">IF(A476=0,"",A476)</f>
        <v>\end{enumerate}\newpage   \section*{Cuenta:  20111900045  }\begin{enumerate}</v>
      </c>
      <c r="V476" s="9"/>
      <c r="AW476" s="9"/>
    </row>
    <row r="477" spans="1:58" x14ac:dyDescent="0.3">
      <c r="A477">
        <v>0</v>
      </c>
      <c r="B477" s="8">
        <v>0</v>
      </c>
      <c r="C477" s="6">
        <f t="shared" ref="C477" ca="1" si="308">RAND()</f>
        <v>0.15498203530632726</v>
      </c>
      <c r="D477" s="6">
        <f t="shared" ref="D477:D486" ca="1" si="309">IF(C477&gt;0.1,      IF(C477&lt;0.6,C477,ABS(1-C477)),C477+0.5)</f>
        <v>0.15498203530632726</v>
      </c>
      <c r="E477" s="6" t="str">
        <f t="shared" ref="E477:E482" si="310">IF(A477=0,"",_xlfn.CONCAT("## ",A477))</f>
        <v/>
      </c>
      <c r="F477" s="6" t="s">
        <v>160</v>
      </c>
      <c r="G477" s="6" t="s">
        <v>401</v>
      </c>
      <c r="H477" s="6">
        <f t="shared" ref="H477:H486" ca="1" si="311">ROUND(C477*100,0)</f>
        <v>15</v>
      </c>
      <c r="I477" s="6" t="s">
        <v>402</v>
      </c>
      <c r="J477" s="6">
        <f t="shared" ref="J477:J486" ca="1" si="312">ROUND(D477*100,0)</f>
        <v>15</v>
      </c>
      <c r="K477" s="6" t="s">
        <v>397</v>
      </c>
      <c r="V477" s="9"/>
      <c r="AW477" s="9"/>
    </row>
    <row r="478" spans="1:58" x14ac:dyDescent="0.3">
      <c r="A478">
        <v>0</v>
      </c>
      <c r="B478" s="8">
        <v>0</v>
      </c>
      <c r="C478" s="6">
        <f t="shared" ca="1" si="292"/>
        <v>0.19426693001649931</v>
      </c>
      <c r="D478" s="6">
        <f t="shared" ca="1" si="309"/>
        <v>0.19426693001649931</v>
      </c>
      <c r="E478" s="6" t="str">
        <f t="shared" si="310"/>
        <v/>
      </c>
      <c r="F478" s="6" t="s">
        <v>160</v>
      </c>
      <c r="G478" s="6" t="s">
        <v>401</v>
      </c>
      <c r="H478" s="6">
        <f t="shared" ca="1" si="311"/>
        <v>19</v>
      </c>
      <c r="I478" s="6" t="s">
        <v>402</v>
      </c>
      <c r="J478" s="6">
        <f t="shared" ca="1" si="312"/>
        <v>19</v>
      </c>
      <c r="K478" s="6" t="s">
        <v>397</v>
      </c>
      <c r="V478" s="9"/>
      <c r="AD478" s="10"/>
      <c r="AE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1"/>
      <c r="AX478" s="10"/>
      <c r="AY478" s="10"/>
      <c r="BF478" s="10"/>
    </row>
    <row r="479" spans="1:58" x14ac:dyDescent="0.3">
      <c r="A479">
        <v>0</v>
      </c>
      <c r="B479" s="8">
        <v>0</v>
      </c>
      <c r="C479" s="6">
        <f t="shared" ca="1" si="292"/>
        <v>0.10341843296921327</v>
      </c>
      <c r="D479" s="6">
        <f t="shared" ca="1" si="309"/>
        <v>0.10341843296921327</v>
      </c>
      <c r="E479" s="6" t="str">
        <f t="shared" si="310"/>
        <v/>
      </c>
      <c r="F479" s="6" t="s">
        <v>160</v>
      </c>
      <c r="G479" s="6" t="s">
        <v>401</v>
      </c>
      <c r="H479" s="6">
        <f t="shared" ca="1" si="311"/>
        <v>10</v>
      </c>
      <c r="I479" s="6" t="s">
        <v>402</v>
      </c>
      <c r="J479" s="6">
        <f t="shared" ca="1" si="312"/>
        <v>10</v>
      </c>
      <c r="K479" s="6" t="s">
        <v>397</v>
      </c>
      <c r="V479" s="9"/>
      <c r="AW479" s="9"/>
    </row>
    <row r="480" spans="1:58" x14ac:dyDescent="0.3">
      <c r="A480">
        <v>0</v>
      </c>
      <c r="B480" s="8">
        <v>0</v>
      </c>
      <c r="C480" s="6">
        <f t="shared" ca="1" si="292"/>
        <v>4.19463068709095E-2</v>
      </c>
      <c r="D480" s="6">
        <f t="shared" ca="1" si="309"/>
        <v>0.5419463068709095</v>
      </c>
      <c r="E480" s="6" t="str">
        <f t="shared" si="310"/>
        <v/>
      </c>
      <c r="F480" s="6" t="s">
        <v>160</v>
      </c>
      <c r="G480" s="6" t="s">
        <v>401</v>
      </c>
      <c r="H480" s="6">
        <f t="shared" ca="1" si="311"/>
        <v>4</v>
      </c>
      <c r="I480" s="6" t="s">
        <v>402</v>
      </c>
      <c r="J480" s="6">
        <f t="shared" ca="1" si="312"/>
        <v>54</v>
      </c>
      <c r="K480" s="6" t="s">
        <v>397</v>
      </c>
      <c r="V480" s="9"/>
      <c r="AW480" s="9"/>
    </row>
    <row r="481" spans="1:58" x14ac:dyDescent="0.3">
      <c r="A481">
        <v>0</v>
      </c>
      <c r="B481" s="8">
        <v>0</v>
      </c>
      <c r="C481" s="6">
        <f t="shared" ca="1" si="292"/>
        <v>0.1825964155987333</v>
      </c>
      <c r="D481" s="6">
        <f t="shared" ca="1" si="309"/>
        <v>0.1825964155987333</v>
      </c>
      <c r="E481" s="6" t="str">
        <f t="shared" si="310"/>
        <v/>
      </c>
      <c r="F481" s="6" t="s">
        <v>160</v>
      </c>
      <c r="G481" s="6" t="s">
        <v>401</v>
      </c>
      <c r="H481" s="6">
        <f t="shared" ca="1" si="311"/>
        <v>18</v>
      </c>
      <c r="I481" s="6" t="s">
        <v>402</v>
      </c>
      <c r="J481" s="6">
        <f t="shared" ca="1" si="312"/>
        <v>18</v>
      </c>
      <c r="K481" s="6" t="s">
        <v>397</v>
      </c>
      <c r="V481" s="9"/>
      <c r="AW481" s="9"/>
    </row>
    <row r="482" spans="1:58" x14ac:dyDescent="0.3">
      <c r="A482">
        <v>0</v>
      </c>
      <c r="B482" s="8">
        <v>0</v>
      </c>
      <c r="C482" s="6">
        <f t="shared" ca="1" si="292"/>
        <v>0.95626452099077597</v>
      </c>
      <c r="D482" s="6">
        <f t="shared" ca="1" si="309"/>
        <v>4.3735479009224032E-2</v>
      </c>
      <c r="E482" s="6" t="str">
        <f t="shared" si="310"/>
        <v/>
      </c>
      <c r="F482" s="6" t="s">
        <v>160</v>
      </c>
      <c r="G482" s="6" t="s">
        <v>398</v>
      </c>
      <c r="H482" s="6">
        <f t="shared" ca="1" si="311"/>
        <v>96</v>
      </c>
      <c r="I482" s="6" t="s">
        <v>399</v>
      </c>
      <c r="J482" s="6">
        <f t="shared" ca="1" si="312"/>
        <v>4</v>
      </c>
      <c r="K482" s="6" t="s">
        <v>400</v>
      </c>
      <c r="AW482" s="9"/>
    </row>
    <row r="483" spans="1:58" x14ac:dyDescent="0.3">
      <c r="A483">
        <v>0</v>
      </c>
      <c r="B483" s="8">
        <v>0</v>
      </c>
      <c r="C483" s="6">
        <f t="shared" ca="1" si="292"/>
        <v>0.83317454680238456</v>
      </c>
      <c r="D483" s="6">
        <f t="shared" ca="1" si="309"/>
        <v>0.16682545319761544</v>
      </c>
      <c r="F483" s="6" t="s">
        <v>160</v>
      </c>
      <c r="G483" s="6" t="s">
        <v>398</v>
      </c>
      <c r="H483" s="6">
        <f t="shared" ca="1" si="311"/>
        <v>83</v>
      </c>
      <c r="I483" s="6" t="s">
        <v>399</v>
      </c>
      <c r="J483" s="6">
        <f t="shared" ca="1" si="312"/>
        <v>17</v>
      </c>
      <c r="K483" s="6" t="s">
        <v>400</v>
      </c>
      <c r="V483" s="9"/>
      <c r="AW483" s="9"/>
    </row>
    <row r="484" spans="1:58" x14ac:dyDescent="0.3">
      <c r="A484">
        <v>0</v>
      </c>
      <c r="B484" s="8">
        <v>0</v>
      </c>
      <c r="C484" s="6">
        <f t="shared" ca="1" si="292"/>
        <v>0.51935463688360739</v>
      </c>
      <c r="D484" s="6">
        <f t="shared" ca="1" si="309"/>
        <v>0.51935463688360739</v>
      </c>
      <c r="F484" s="6" t="s">
        <v>160</v>
      </c>
      <c r="G484" s="6" t="s">
        <v>398</v>
      </c>
      <c r="H484" s="6">
        <f t="shared" ca="1" si="311"/>
        <v>52</v>
      </c>
      <c r="I484" s="6" t="s">
        <v>399</v>
      </c>
      <c r="J484" s="6">
        <f t="shared" ca="1" si="312"/>
        <v>52</v>
      </c>
      <c r="K484" s="6" t="s">
        <v>400</v>
      </c>
      <c r="V484" s="9"/>
      <c r="AW484" s="9"/>
    </row>
    <row r="485" spans="1:58" x14ac:dyDescent="0.3">
      <c r="A485">
        <v>0</v>
      </c>
      <c r="B485" s="8">
        <v>0</v>
      </c>
      <c r="C485" s="6">
        <f t="shared" ca="1" si="292"/>
        <v>0.40959202382134485</v>
      </c>
      <c r="D485" s="6">
        <f t="shared" ca="1" si="309"/>
        <v>0.40959202382134485</v>
      </c>
      <c r="E485" s="6" t="str">
        <f t="shared" ref="E485:E486" si="313">IF(A485=0,"",_xlfn.CONCAT("## ",A485))</f>
        <v/>
      </c>
      <c r="F485" s="6" t="s">
        <v>160</v>
      </c>
      <c r="G485" s="6" t="s">
        <v>398</v>
      </c>
      <c r="H485" s="6">
        <f t="shared" ca="1" si="311"/>
        <v>41</v>
      </c>
      <c r="I485" s="6" t="s">
        <v>399</v>
      </c>
      <c r="J485" s="6">
        <f t="shared" ca="1" si="312"/>
        <v>41</v>
      </c>
      <c r="K485" s="6" t="s">
        <v>400</v>
      </c>
      <c r="V485" s="9"/>
      <c r="AW485" s="9"/>
    </row>
    <row r="486" spans="1:58" x14ac:dyDescent="0.3">
      <c r="A486">
        <v>0</v>
      </c>
      <c r="B486" s="8">
        <v>0</v>
      </c>
      <c r="C486" s="6">
        <f t="shared" ca="1" si="292"/>
        <v>0.42424895511335281</v>
      </c>
      <c r="D486" s="6">
        <f t="shared" ca="1" si="309"/>
        <v>0.42424895511335281</v>
      </c>
      <c r="E486" s="6" t="str">
        <f t="shared" si="313"/>
        <v/>
      </c>
      <c r="F486" s="6" t="s">
        <v>160</v>
      </c>
      <c r="G486" s="6" t="s">
        <v>398</v>
      </c>
      <c r="H486" s="6">
        <f t="shared" ca="1" si="311"/>
        <v>42</v>
      </c>
      <c r="I486" s="6" t="s">
        <v>399</v>
      </c>
      <c r="J486" s="6">
        <f t="shared" ca="1" si="312"/>
        <v>42</v>
      </c>
      <c r="K486" s="6" t="s">
        <v>400</v>
      </c>
      <c r="V486" s="9"/>
      <c r="AW486" s="9"/>
    </row>
    <row r="487" spans="1:58" x14ac:dyDescent="0.3">
      <c r="A487" t="s">
        <v>250</v>
      </c>
      <c r="B487" s="8">
        <v>0</v>
      </c>
      <c r="C487" s="8"/>
      <c r="E487" s="6" t="str">
        <f t="shared" ref="E487" si="314">IF(A487=0,"",A487)</f>
        <v>\end{enumerate}\newpage   \section*{Cuenta:  20111900045  }\begin{enumerate}</v>
      </c>
      <c r="V487" s="9"/>
      <c r="AW487" s="9"/>
    </row>
    <row r="488" spans="1:58" x14ac:dyDescent="0.3">
      <c r="A488">
        <v>0</v>
      </c>
      <c r="B488" s="8">
        <v>0</v>
      </c>
      <c r="C488" s="6">
        <f t="shared" ref="C488" ca="1" si="315">RAND()</f>
        <v>0.10569278549273187</v>
      </c>
      <c r="D488" s="6">
        <f t="shared" ref="D488:D497" ca="1" si="316">IF(C488&gt;0.1,      IF(C488&lt;0.6,C488,ABS(1-C488)),C488+0.5)</f>
        <v>0.10569278549273187</v>
      </c>
      <c r="E488" s="6" t="str">
        <f t="shared" ref="E488:E493" si="317">IF(A488=0,"",_xlfn.CONCAT("## ",A488))</f>
        <v/>
      </c>
      <c r="F488" s="6" t="s">
        <v>160</v>
      </c>
      <c r="G488" s="6" t="s">
        <v>401</v>
      </c>
      <c r="H488" s="6">
        <f t="shared" ref="H488:H497" ca="1" si="318">ROUND(C488*100,0)</f>
        <v>11</v>
      </c>
      <c r="I488" s="6" t="s">
        <v>402</v>
      </c>
      <c r="J488" s="6">
        <f t="shared" ref="J488:J497" ca="1" si="319">ROUND(D488*100,0)</f>
        <v>11</v>
      </c>
      <c r="K488" s="6" t="s">
        <v>397</v>
      </c>
      <c r="V488" s="9"/>
      <c r="AW488" s="9"/>
    </row>
    <row r="489" spans="1:58" x14ac:dyDescent="0.3">
      <c r="A489">
        <v>0</v>
      </c>
      <c r="B489" s="8">
        <v>0</v>
      </c>
      <c r="C489" s="6">
        <f t="shared" ca="1" si="292"/>
        <v>0.99670951198663027</v>
      </c>
      <c r="D489" s="6">
        <f t="shared" ca="1" si="316"/>
        <v>3.2904880133697301E-3</v>
      </c>
      <c r="E489" s="6" t="str">
        <f t="shared" si="317"/>
        <v/>
      </c>
      <c r="F489" s="6" t="s">
        <v>160</v>
      </c>
      <c r="G489" s="6" t="s">
        <v>401</v>
      </c>
      <c r="H489" s="6">
        <f t="shared" ca="1" si="318"/>
        <v>100</v>
      </c>
      <c r="I489" s="6" t="s">
        <v>402</v>
      </c>
      <c r="J489" s="6">
        <f t="shared" ca="1" si="319"/>
        <v>0</v>
      </c>
      <c r="K489" s="6" t="s">
        <v>397</v>
      </c>
      <c r="V489" s="9"/>
      <c r="AD489" s="10"/>
      <c r="AE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1"/>
      <c r="AX489" s="10"/>
      <c r="AY489" s="10"/>
      <c r="BF489" s="10"/>
    </row>
    <row r="490" spans="1:58" x14ac:dyDescent="0.3">
      <c r="A490">
        <v>0</v>
      </c>
      <c r="B490" s="8">
        <v>0</v>
      </c>
      <c r="C490" s="6">
        <f t="shared" ca="1" si="292"/>
        <v>0.32920711234691302</v>
      </c>
      <c r="D490" s="6">
        <f t="shared" ca="1" si="316"/>
        <v>0.32920711234691302</v>
      </c>
      <c r="E490" s="6" t="str">
        <f t="shared" si="317"/>
        <v/>
      </c>
      <c r="F490" s="6" t="s">
        <v>160</v>
      </c>
      <c r="G490" s="6" t="s">
        <v>401</v>
      </c>
      <c r="H490" s="6">
        <f t="shared" ca="1" si="318"/>
        <v>33</v>
      </c>
      <c r="I490" s="6" t="s">
        <v>402</v>
      </c>
      <c r="J490" s="6">
        <f t="shared" ca="1" si="319"/>
        <v>33</v>
      </c>
      <c r="K490" s="6" t="s">
        <v>397</v>
      </c>
      <c r="V490" s="9"/>
      <c r="AW490" s="9"/>
    </row>
    <row r="491" spans="1:58" x14ac:dyDescent="0.3">
      <c r="A491">
        <v>0</v>
      </c>
      <c r="B491" s="8">
        <v>0</v>
      </c>
      <c r="C491" s="6">
        <f t="shared" ca="1" si="292"/>
        <v>0.75281254973318179</v>
      </c>
      <c r="D491" s="6">
        <f t="shared" ca="1" si="316"/>
        <v>0.24718745026681821</v>
      </c>
      <c r="E491" s="6" t="str">
        <f t="shared" si="317"/>
        <v/>
      </c>
      <c r="F491" s="6" t="s">
        <v>160</v>
      </c>
      <c r="G491" s="6" t="s">
        <v>401</v>
      </c>
      <c r="H491" s="6">
        <f t="shared" ca="1" si="318"/>
        <v>75</v>
      </c>
      <c r="I491" s="6" t="s">
        <v>402</v>
      </c>
      <c r="J491" s="6">
        <f t="shared" ca="1" si="319"/>
        <v>25</v>
      </c>
      <c r="K491" s="6" t="s">
        <v>397</v>
      </c>
      <c r="AW491" s="9"/>
    </row>
    <row r="492" spans="1:58" x14ac:dyDescent="0.3">
      <c r="A492">
        <v>0</v>
      </c>
      <c r="B492" s="8">
        <v>0</v>
      </c>
      <c r="C492" s="6">
        <f t="shared" ca="1" si="292"/>
        <v>0.18859634517513857</v>
      </c>
      <c r="D492" s="6">
        <f t="shared" ca="1" si="316"/>
        <v>0.18859634517513857</v>
      </c>
      <c r="E492" s="6" t="str">
        <f t="shared" si="317"/>
        <v/>
      </c>
      <c r="F492" s="6" t="s">
        <v>160</v>
      </c>
      <c r="G492" s="6" t="s">
        <v>401</v>
      </c>
      <c r="H492" s="6">
        <f t="shared" ca="1" si="318"/>
        <v>19</v>
      </c>
      <c r="I492" s="6" t="s">
        <v>402</v>
      </c>
      <c r="J492" s="6">
        <f t="shared" ca="1" si="319"/>
        <v>19</v>
      </c>
      <c r="K492" s="6" t="s">
        <v>397</v>
      </c>
      <c r="V492" s="9"/>
      <c r="AW492" s="9"/>
    </row>
    <row r="493" spans="1:58" x14ac:dyDescent="0.3">
      <c r="A493">
        <v>0</v>
      </c>
      <c r="B493" s="8">
        <v>0</v>
      </c>
      <c r="C493" s="6">
        <f t="shared" ca="1" si="292"/>
        <v>0.50614546176554598</v>
      </c>
      <c r="D493" s="6">
        <f t="shared" ca="1" si="316"/>
        <v>0.50614546176554598</v>
      </c>
      <c r="E493" s="6" t="str">
        <f t="shared" si="317"/>
        <v/>
      </c>
      <c r="F493" s="6" t="s">
        <v>160</v>
      </c>
      <c r="G493" s="6" t="s">
        <v>398</v>
      </c>
      <c r="H493" s="6">
        <f t="shared" ca="1" si="318"/>
        <v>51</v>
      </c>
      <c r="I493" s="6" t="s">
        <v>399</v>
      </c>
      <c r="J493" s="6">
        <f t="shared" ca="1" si="319"/>
        <v>51</v>
      </c>
      <c r="K493" s="6" t="s">
        <v>400</v>
      </c>
      <c r="V493" s="9"/>
      <c r="AW493" s="9"/>
    </row>
    <row r="494" spans="1:58" x14ac:dyDescent="0.3">
      <c r="A494">
        <v>0</v>
      </c>
      <c r="B494" s="8">
        <v>0</v>
      </c>
      <c r="C494" s="6">
        <f t="shared" ca="1" si="292"/>
        <v>0.15303570685554813</v>
      </c>
      <c r="D494" s="6">
        <f t="shared" ca="1" si="316"/>
        <v>0.15303570685554813</v>
      </c>
      <c r="F494" s="6" t="s">
        <v>160</v>
      </c>
      <c r="G494" s="6" t="s">
        <v>398</v>
      </c>
      <c r="H494" s="6">
        <f t="shared" ca="1" si="318"/>
        <v>15</v>
      </c>
      <c r="I494" s="6" t="s">
        <v>399</v>
      </c>
      <c r="J494" s="6">
        <f t="shared" ca="1" si="319"/>
        <v>15</v>
      </c>
      <c r="K494" s="6" t="s">
        <v>400</v>
      </c>
      <c r="V494" s="9"/>
      <c r="AW494" s="9"/>
    </row>
    <row r="495" spans="1:58" x14ac:dyDescent="0.3">
      <c r="A495">
        <v>0</v>
      </c>
      <c r="B495" s="8">
        <v>0</v>
      </c>
      <c r="C495" s="6">
        <f t="shared" ca="1" si="292"/>
        <v>0.43806073504349641</v>
      </c>
      <c r="D495" s="6">
        <f t="shared" ca="1" si="316"/>
        <v>0.43806073504349641</v>
      </c>
      <c r="F495" s="6" t="s">
        <v>160</v>
      </c>
      <c r="G495" s="6" t="s">
        <v>398</v>
      </c>
      <c r="H495" s="6">
        <f t="shared" ca="1" si="318"/>
        <v>44</v>
      </c>
      <c r="I495" s="6" t="s">
        <v>399</v>
      </c>
      <c r="J495" s="6">
        <f t="shared" ca="1" si="319"/>
        <v>44</v>
      </c>
      <c r="K495" s="6" t="s">
        <v>400</v>
      </c>
      <c r="V495" s="9"/>
      <c r="AW495" s="9"/>
    </row>
    <row r="496" spans="1:58" x14ac:dyDescent="0.3">
      <c r="A496">
        <v>0</v>
      </c>
      <c r="B496" s="8">
        <v>0</v>
      </c>
      <c r="C496" s="6">
        <f t="shared" ca="1" si="292"/>
        <v>0.53258643677338158</v>
      </c>
      <c r="D496" s="6">
        <f t="shared" ca="1" si="316"/>
        <v>0.53258643677338158</v>
      </c>
      <c r="E496" s="6" t="str">
        <f t="shared" ref="E496:E497" si="320">IF(A496=0,"",_xlfn.CONCAT("## ",A496))</f>
        <v/>
      </c>
      <c r="F496" s="6" t="s">
        <v>160</v>
      </c>
      <c r="G496" s="6" t="s">
        <v>398</v>
      </c>
      <c r="H496" s="6">
        <f t="shared" ca="1" si="318"/>
        <v>53</v>
      </c>
      <c r="I496" s="6" t="s">
        <v>399</v>
      </c>
      <c r="J496" s="6">
        <f t="shared" ca="1" si="319"/>
        <v>53</v>
      </c>
      <c r="K496" s="6" t="s">
        <v>400</v>
      </c>
      <c r="V496" s="9"/>
      <c r="AW496" s="9"/>
    </row>
    <row r="497" spans="1:54" x14ac:dyDescent="0.3">
      <c r="A497">
        <v>0</v>
      </c>
      <c r="B497" s="8">
        <v>0</v>
      </c>
      <c r="C497" s="6">
        <f t="shared" ca="1" si="292"/>
        <v>1.0693395074106049E-2</v>
      </c>
      <c r="D497" s="6">
        <f t="shared" ca="1" si="316"/>
        <v>0.51069339507410605</v>
      </c>
      <c r="E497" s="6" t="str">
        <f t="shared" si="320"/>
        <v/>
      </c>
      <c r="F497" s="6" t="s">
        <v>160</v>
      </c>
      <c r="G497" s="6" t="s">
        <v>398</v>
      </c>
      <c r="H497" s="6">
        <f t="shared" ca="1" si="318"/>
        <v>1</v>
      </c>
      <c r="I497" s="6" t="s">
        <v>399</v>
      </c>
      <c r="J497" s="6">
        <f t="shared" ca="1" si="319"/>
        <v>51</v>
      </c>
      <c r="K497" s="6" t="s">
        <v>400</v>
      </c>
      <c r="V497" s="9"/>
      <c r="AW497" s="9"/>
    </row>
    <row r="498" spans="1:54" x14ac:dyDescent="0.3">
      <c r="A498" t="s">
        <v>250</v>
      </c>
      <c r="B498" s="8">
        <v>0</v>
      </c>
      <c r="C498" s="8"/>
      <c r="E498" s="6" t="str">
        <f t="shared" ref="E498" si="321">IF(A498=0,"",A498)</f>
        <v>\end{enumerate}\newpage   \section*{Cuenta:  20111900045  }\begin{enumerate}</v>
      </c>
      <c r="V498" s="9"/>
      <c r="AW498" s="9"/>
    </row>
    <row r="499" spans="1:54" x14ac:dyDescent="0.3">
      <c r="A499">
        <v>0</v>
      </c>
      <c r="B499" s="8">
        <v>0</v>
      </c>
      <c r="C499" s="6">
        <f t="shared" ref="C499" ca="1" si="322">RAND()</f>
        <v>0.15588613775554738</v>
      </c>
      <c r="D499" s="6">
        <f t="shared" ref="D499:D508" ca="1" si="323">IF(C499&gt;0.1,      IF(C499&lt;0.6,C499,ABS(1-C499)),C499+0.5)</f>
        <v>0.15588613775554738</v>
      </c>
      <c r="E499" s="6" t="str">
        <f t="shared" ref="E499:E504" si="324">IF(A499=0,"",_xlfn.CONCAT("## ",A499))</f>
        <v/>
      </c>
      <c r="F499" s="6" t="s">
        <v>160</v>
      </c>
      <c r="G499" s="6" t="s">
        <v>401</v>
      </c>
      <c r="H499" s="6">
        <f t="shared" ref="H499:H508" ca="1" si="325">ROUND(C499*100,0)</f>
        <v>16</v>
      </c>
      <c r="I499" s="6" t="s">
        <v>402</v>
      </c>
      <c r="J499" s="6">
        <f t="shared" ref="J499:J508" ca="1" si="326">ROUND(D499*100,0)</f>
        <v>16</v>
      </c>
      <c r="K499" s="6" t="s">
        <v>397</v>
      </c>
      <c r="V499" s="9"/>
      <c r="AW499" s="9"/>
    </row>
    <row r="500" spans="1:54" x14ac:dyDescent="0.3">
      <c r="A500">
        <v>0</v>
      </c>
      <c r="B500" s="8">
        <v>0</v>
      </c>
      <c r="C500" s="6">
        <f t="shared" ca="1" si="292"/>
        <v>0.7534414441099645</v>
      </c>
      <c r="D500" s="6">
        <f t="shared" ca="1" si="323"/>
        <v>0.2465585558900355</v>
      </c>
      <c r="E500" s="6" t="str">
        <f t="shared" si="324"/>
        <v/>
      </c>
      <c r="F500" s="6" t="s">
        <v>160</v>
      </c>
      <c r="G500" s="6" t="s">
        <v>401</v>
      </c>
      <c r="H500" s="6">
        <f t="shared" ca="1" si="325"/>
        <v>75</v>
      </c>
      <c r="I500" s="6" t="s">
        <v>402</v>
      </c>
      <c r="J500" s="6">
        <f t="shared" ca="1" si="326"/>
        <v>25</v>
      </c>
      <c r="K500" s="6" t="s">
        <v>397</v>
      </c>
      <c r="AD500" s="10"/>
      <c r="AE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1"/>
      <c r="AX500" s="10"/>
      <c r="AY500" s="10"/>
      <c r="BB500" s="10"/>
    </row>
    <row r="501" spans="1:54" x14ac:dyDescent="0.3">
      <c r="A501">
        <v>0</v>
      </c>
      <c r="B501" s="8">
        <v>0</v>
      </c>
      <c r="C501" s="6">
        <f t="shared" ca="1" si="292"/>
        <v>0.48492762391156075</v>
      </c>
      <c r="D501" s="6">
        <f t="shared" ca="1" si="323"/>
        <v>0.48492762391156075</v>
      </c>
      <c r="E501" s="6" t="str">
        <f t="shared" si="324"/>
        <v/>
      </c>
      <c r="F501" s="6" t="s">
        <v>160</v>
      </c>
      <c r="G501" s="6" t="s">
        <v>401</v>
      </c>
      <c r="H501" s="6">
        <f t="shared" ca="1" si="325"/>
        <v>48</v>
      </c>
      <c r="I501" s="6" t="s">
        <v>402</v>
      </c>
      <c r="J501" s="6">
        <f t="shared" ca="1" si="326"/>
        <v>48</v>
      </c>
      <c r="K501" s="6" t="s">
        <v>397</v>
      </c>
      <c r="V501" s="9"/>
      <c r="AW501" s="9"/>
    </row>
    <row r="502" spans="1:54" x14ac:dyDescent="0.3">
      <c r="A502">
        <v>0</v>
      </c>
      <c r="B502" s="8">
        <v>0</v>
      </c>
      <c r="C502" s="6">
        <f t="shared" ca="1" si="292"/>
        <v>0.71043762437241997</v>
      </c>
      <c r="D502" s="6">
        <f t="shared" ca="1" si="323"/>
        <v>0.28956237562758003</v>
      </c>
      <c r="E502" s="6" t="str">
        <f t="shared" si="324"/>
        <v/>
      </c>
      <c r="F502" s="6" t="s">
        <v>160</v>
      </c>
      <c r="G502" s="6" t="s">
        <v>401</v>
      </c>
      <c r="H502" s="6">
        <f t="shared" ca="1" si="325"/>
        <v>71</v>
      </c>
      <c r="I502" s="6" t="s">
        <v>402</v>
      </c>
      <c r="J502" s="6">
        <f t="shared" ca="1" si="326"/>
        <v>29</v>
      </c>
      <c r="K502" s="6" t="s">
        <v>397</v>
      </c>
      <c r="V502" s="9"/>
      <c r="AW502" s="9"/>
    </row>
    <row r="503" spans="1:54" x14ac:dyDescent="0.3">
      <c r="A503">
        <v>0</v>
      </c>
      <c r="B503" s="8">
        <v>0</v>
      </c>
      <c r="C503" s="6">
        <f t="shared" ca="1" si="292"/>
        <v>0.81492490390226957</v>
      </c>
      <c r="D503" s="6">
        <f t="shared" ca="1" si="323"/>
        <v>0.18507509609773043</v>
      </c>
      <c r="E503" s="6" t="str">
        <f t="shared" si="324"/>
        <v/>
      </c>
      <c r="F503" s="6" t="s">
        <v>160</v>
      </c>
      <c r="G503" s="6" t="s">
        <v>401</v>
      </c>
      <c r="H503" s="6">
        <f t="shared" ca="1" si="325"/>
        <v>81</v>
      </c>
      <c r="I503" s="6" t="s">
        <v>402</v>
      </c>
      <c r="J503" s="6">
        <f t="shared" ca="1" si="326"/>
        <v>19</v>
      </c>
      <c r="K503" s="6" t="s">
        <v>397</v>
      </c>
      <c r="V503" s="9"/>
      <c r="AW503" s="9"/>
    </row>
    <row r="504" spans="1:54" x14ac:dyDescent="0.3">
      <c r="A504">
        <v>0</v>
      </c>
      <c r="B504" s="8">
        <v>0</v>
      </c>
      <c r="C504" s="6">
        <f t="shared" ca="1" si="292"/>
        <v>0.3780189796092539</v>
      </c>
      <c r="D504" s="6">
        <f t="shared" ca="1" si="323"/>
        <v>0.3780189796092539</v>
      </c>
      <c r="E504" s="6" t="str">
        <f t="shared" si="324"/>
        <v/>
      </c>
      <c r="F504" s="6" t="s">
        <v>160</v>
      </c>
      <c r="G504" s="6" t="s">
        <v>398</v>
      </c>
      <c r="H504" s="6">
        <f t="shared" ca="1" si="325"/>
        <v>38</v>
      </c>
      <c r="I504" s="6" t="s">
        <v>399</v>
      </c>
      <c r="J504" s="6">
        <f t="shared" ca="1" si="326"/>
        <v>38</v>
      </c>
      <c r="K504" s="6" t="s">
        <v>400</v>
      </c>
      <c r="V504" s="9"/>
      <c r="AW504" s="9"/>
    </row>
    <row r="505" spans="1:54" x14ac:dyDescent="0.3">
      <c r="A505">
        <v>0</v>
      </c>
      <c r="B505" s="8">
        <v>0</v>
      </c>
      <c r="C505" s="6">
        <f t="shared" ca="1" si="292"/>
        <v>0.55069273941112773</v>
      </c>
      <c r="D505" s="6">
        <f t="shared" ca="1" si="323"/>
        <v>0.55069273941112773</v>
      </c>
      <c r="F505" s="6" t="s">
        <v>160</v>
      </c>
      <c r="G505" s="6" t="s">
        <v>398</v>
      </c>
      <c r="H505" s="6">
        <f t="shared" ca="1" si="325"/>
        <v>55</v>
      </c>
      <c r="I505" s="6" t="s">
        <v>399</v>
      </c>
      <c r="J505" s="6">
        <f t="shared" ca="1" si="326"/>
        <v>55</v>
      </c>
      <c r="K505" s="6" t="s">
        <v>400</v>
      </c>
      <c r="V505" s="9"/>
      <c r="AW505" s="9"/>
    </row>
    <row r="506" spans="1:54" x14ac:dyDescent="0.3">
      <c r="A506">
        <v>0</v>
      </c>
      <c r="B506" s="8">
        <v>0</v>
      </c>
      <c r="C506" s="6">
        <f t="shared" ca="1" si="292"/>
        <v>0.99302574916448916</v>
      </c>
      <c r="D506" s="6">
        <f t="shared" ca="1" si="323"/>
        <v>6.9742508355108424E-3</v>
      </c>
      <c r="F506" s="6" t="s">
        <v>160</v>
      </c>
      <c r="G506" s="6" t="s">
        <v>398</v>
      </c>
      <c r="H506" s="6">
        <f t="shared" ca="1" si="325"/>
        <v>99</v>
      </c>
      <c r="I506" s="6" t="s">
        <v>399</v>
      </c>
      <c r="J506" s="6">
        <f t="shared" ca="1" si="326"/>
        <v>1</v>
      </c>
      <c r="K506" s="6" t="s">
        <v>400</v>
      </c>
      <c r="V506" s="9"/>
      <c r="AW506" s="9"/>
    </row>
    <row r="507" spans="1:54" x14ac:dyDescent="0.3">
      <c r="A507">
        <v>0</v>
      </c>
      <c r="B507" s="8">
        <v>0</v>
      </c>
      <c r="C507" s="6">
        <f t="shared" ca="1" si="292"/>
        <v>0.28274718095191598</v>
      </c>
      <c r="D507" s="6">
        <f t="shared" ca="1" si="323"/>
        <v>0.28274718095191598</v>
      </c>
      <c r="E507" s="6" t="str">
        <f t="shared" ref="E507:E508" si="327">IF(A507=0,"",_xlfn.CONCAT("## ",A507))</f>
        <v/>
      </c>
      <c r="F507" s="6" t="s">
        <v>160</v>
      </c>
      <c r="G507" s="6" t="s">
        <v>398</v>
      </c>
      <c r="H507" s="6">
        <f t="shared" ca="1" si="325"/>
        <v>28</v>
      </c>
      <c r="I507" s="6" t="s">
        <v>399</v>
      </c>
      <c r="J507" s="6">
        <f t="shared" ca="1" si="326"/>
        <v>28</v>
      </c>
      <c r="K507" s="6" t="s">
        <v>400</v>
      </c>
      <c r="V507" s="9"/>
      <c r="AW507" s="9"/>
    </row>
    <row r="508" spans="1:54" x14ac:dyDescent="0.3">
      <c r="A508">
        <v>0</v>
      </c>
      <c r="B508" s="8">
        <v>0</v>
      </c>
      <c r="C508" s="6">
        <f t="shared" ca="1" si="292"/>
        <v>0.46821519770007836</v>
      </c>
      <c r="D508" s="6">
        <f t="shared" ca="1" si="323"/>
        <v>0.46821519770007836</v>
      </c>
      <c r="E508" s="6" t="str">
        <f t="shared" si="327"/>
        <v/>
      </c>
      <c r="F508" s="6" t="s">
        <v>160</v>
      </c>
      <c r="G508" s="6" t="s">
        <v>398</v>
      </c>
      <c r="H508" s="6">
        <f t="shared" ca="1" si="325"/>
        <v>47</v>
      </c>
      <c r="I508" s="6" t="s">
        <v>399</v>
      </c>
      <c r="J508" s="6">
        <f t="shared" ca="1" si="326"/>
        <v>47</v>
      </c>
      <c r="K508" s="6" t="s">
        <v>400</v>
      </c>
      <c r="V508" s="9"/>
      <c r="AW508" s="9"/>
    </row>
    <row r="509" spans="1:54" x14ac:dyDescent="0.3">
      <c r="A509" t="s">
        <v>250</v>
      </c>
      <c r="B509" s="8">
        <v>0</v>
      </c>
      <c r="C509" s="8"/>
      <c r="E509" s="6" t="str">
        <f t="shared" ref="E509" si="328">IF(A509=0,"",A509)</f>
        <v>\end{enumerate}\newpage   \section*{Cuenta:  20111900045  }\begin{enumerate}</v>
      </c>
      <c r="AW509" s="9"/>
    </row>
    <row r="510" spans="1:54" x14ac:dyDescent="0.3">
      <c r="A510">
        <v>0</v>
      </c>
      <c r="B510" s="8">
        <v>0</v>
      </c>
      <c r="C510" s="6">
        <f t="shared" ref="C510" ca="1" si="329">RAND()</f>
        <v>0.28605101241028474</v>
      </c>
      <c r="D510" s="6">
        <f t="shared" ref="D510:D519" ca="1" si="330">IF(C510&gt;0.1,      IF(C510&lt;0.6,C510,ABS(1-C510)),C510+0.5)</f>
        <v>0.28605101241028474</v>
      </c>
      <c r="E510" s="6" t="str">
        <f t="shared" ref="E510:E515" si="331">IF(A510=0,"",_xlfn.CONCAT("## ",A510))</f>
        <v/>
      </c>
      <c r="F510" s="6" t="s">
        <v>160</v>
      </c>
      <c r="G510" s="6" t="s">
        <v>401</v>
      </c>
      <c r="H510" s="6">
        <f t="shared" ref="H510:H519" ca="1" si="332">ROUND(C510*100,0)</f>
        <v>29</v>
      </c>
      <c r="I510" s="6" t="s">
        <v>402</v>
      </c>
      <c r="J510" s="6">
        <f t="shared" ref="J510:J519" ca="1" si="333">ROUND(D510*100,0)</f>
        <v>29</v>
      </c>
      <c r="K510" s="6" t="s">
        <v>397</v>
      </c>
      <c r="V510" s="9"/>
      <c r="AW510" s="9"/>
    </row>
    <row r="511" spans="1:54" x14ac:dyDescent="0.3">
      <c r="A511">
        <v>0</v>
      </c>
      <c r="B511" s="8">
        <v>0</v>
      </c>
      <c r="C511" s="6">
        <f t="shared" ca="1" si="292"/>
        <v>0.5946990836781566</v>
      </c>
      <c r="D511" s="6">
        <f t="shared" ca="1" si="330"/>
        <v>0.5946990836781566</v>
      </c>
      <c r="E511" s="6" t="str">
        <f t="shared" si="331"/>
        <v/>
      </c>
      <c r="F511" s="6" t="s">
        <v>160</v>
      </c>
      <c r="G511" s="6" t="s">
        <v>401</v>
      </c>
      <c r="H511" s="6">
        <f t="shared" ca="1" si="332"/>
        <v>59</v>
      </c>
      <c r="I511" s="6" t="s">
        <v>402</v>
      </c>
      <c r="J511" s="6">
        <f t="shared" ca="1" si="333"/>
        <v>59</v>
      </c>
      <c r="K511" s="6" t="s">
        <v>397</v>
      </c>
      <c r="V511" s="9"/>
      <c r="AD511" s="10"/>
      <c r="AE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1"/>
      <c r="AX511" s="10"/>
      <c r="AY511" s="10"/>
      <c r="BB511" s="10"/>
    </row>
    <row r="512" spans="1:54" x14ac:dyDescent="0.3">
      <c r="A512">
        <v>0</v>
      </c>
      <c r="B512" s="8">
        <v>0</v>
      </c>
      <c r="C512" s="6">
        <f t="shared" ca="1" si="292"/>
        <v>0.82036712230233133</v>
      </c>
      <c r="D512" s="6">
        <f t="shared" ca="1" si="330"/>
        <v>0.17963287769766867</v>
      </c>
      <c r="E512" s="6" t="str">
        <f t="shared" si="331"/>
        <v/>
      </c>
      <c r="F512" s="6" t="s">
        <v>160</v>
      </c>
      <c r="G512" s="6" t="s">
        <v>401</v>
      </c>
      <c r="H512" s="6">
        <f t="shared" ca="1" si="332"/>
        <v>82</v>
      </c>
      <c r="I512" s="6" t="s">
        <v>402</v>
      </c>
      <c r="J512" s="6">
        <f t="shared" ca="1" si="333"/>
        <v>18</v>
      </c>
      <c r="K512" s="6" t="s">
        <v>397</v>
      </c>
      <c r="V512" s="9"/>
      <c r="AW512" s="9"/>
    </row>
    <row r="513" spans="1:58" x14ac:dyDescent="0.3">
      <c r="A513">
        <v>0</v>
      </c>
      <c r="B513" s="8">
        <v>0</v>
      </c>
      <c r="C513" s="6">
        <f t="shared" ca="1" si="292"/>
        <v>0.45536730140468384</v>
      </c>
      <c r="D513" s="6">
        <f t="shared" ca="1" si="330"/>
        <v>0.45536730140468384</v>
      </c>
      <c r="E513" s="6" t="str">
        <f t="shared" si="331"/>
        <v/>
      </c>
      <c r="F513" s="6" t="s">
        <v>160</v>
      </c>
      <c r="G513" s="6" t="s">
        <v>401</v>
      </c>
      <c r="H513" s="6">
        <f t="shared" ca="1" si="332"/>
        <v>46</v>
      </c>
      <c r="I513" s="6" t="s">
        <v>402</v>
      </c>
      <c r="J513" s="6">
        <f t="shared" ca="1" si="333"/>
        <v>46</v>
      </c>
      <c r="K513" s="6" t="s">
        <v>397</v>
      </c>
      <c r="V513" s="9"/>
      <c r="AW513" s="9"/>
    </row>
    <row r="514" spans="1:58" x14ac:dyDescent="0.3">
      <c r="A514">
        <v>0</v>
      </c>
      <c r="B514" s="8">
        <v>0</v>
      </c>
      <c r="C514" s="6">
        <f t="shared" ca="1" si="292"/>
        <v>0.5367184973430833</v>
      </c>
      <c r="D514" s="6">
        <f t="shared" ca="1" si="330"/>
        <v>0.5367184973430833</v>
      </c>
      <c r="E514" s="6" t="str">
        <f t="shared" si="331"/>
        <v/>
      </c>
      <c r="F514" s="6" t="s">
        <v>160</v>
      </c>
      <c r="G514" s="6" t="s">
        <v>401</v>
      </c>
      <c r="H514" s="6">
        <f t="shared" ca="1" si="332"/>
        <v>54</v>
      </c>
      <c r="I514" s="6" t="s">
        <v>402</v>
      </c>
      <c r="J514" s="6">
        <f t="shared" ca="1" si="333"/>
        <v>54</v>
      </c>
      <c r="K514" s="6" t="s">
        <v>397</v>
      </c>
      <c r="V514" s="9"/>
      <c r="AW514" s="9"/>
    </row>
    <row r="515" spans="1:58" x14ac:dyDescent="0.3">
      <c r="A515">
        <v>0</v>
      </c>
      <c r="B515" s="8">
        <v>0</v>
      </c>
      <c r="C515" s="6">
        <f t="shared" ca="1" si="292"/>
        <v>0.1434006903295596</v>
      </c>
      <c r="D515" s="6">
        <f t="shared" ca="1" si="330"/>
        <v>0.1434006903295596</v>
      </c>
      <c r="E515" s="6" t="str">
        <f t="shared" si="331"/>
        <v/>
      </c>
      <c r="F515" s="6" t="s">
        <v>160</v>
      </c>
      <c r="G515" s="6" t="s">
        <v>398</v>
      </c>
      <c r="H515" s="6">
        <f t="shared" ca="1" si="332"/>
        <v>14</v>
      </c>
      <c r="I515" s="6" t="s">
        <v>399</v>
      </c>
      <c r="J515" s="6">
        <f t="shared" ca="1" si="333"/>
        <v>14</v>
      </c>
      <c r="K515" s="6" t="s">
        <v>400</v>
      </c>
      <c r="V515" s="9"/>
      <c r="AW515" s="9"/>
    </row>
    <row r="516" spans="1:58" x14ac:dyDescent="0.3">
      <c r="A516">
        <v>0</v>
      </c>
      <c r="B516" s="8">
        <v>0</v>
      </c>
      <c r="C516" s="6">
        <f t="shared" ca="1" si="292"/>
        <v>0.77888593167561115</v>
      </c>
      <c r="D516" s="6">
        <f t="shared" ca="1" si="330"/>
        <v>0.22111406832438885</v>
      </c>
      <c r="F516" s="6" t="s">
        <v>160</v>
      </c>
      <c r="G516" s="6" t="s">
        <v>398</v>
      </c>
      <c r="H516" s="6">
        <f t="shared" ca="1" si="332"/>
        <v>78</v>
      </c>
      <c r="I516" s="6" t="s">
        <v>399</v>
      </c>
      <c r="J516" s="6">
        <f t="shared" ca="1" si="333"/>
        <v>22</v>
      </c>
      <c r="K516" s="6" t="s">
        <v>400</v>
      </c>
      <c r="V516" s="9"/>
      <c r="AW516" s="9"/>
    </row>
    <row r="517" spans="1:58" x14ac:dyDescent="0.3">
      <c r="A517">
        <v>0</v>
      </c>
      <c r="B517" s="8">
        <v>0</v>
      </c>
      <c r="C517" s="6">
        <f t="shared" ref="C517:C580" ca="1" si="334">RAND()</f>
        <v>0.64844967636788431</v>
      </c>
      <c r="D517" s="6">
        <f t="shared" ca="1" si="330"/>
        <v>0.35155032363211569</v>
      </c>
      <c r="F517" s="6" t="s">
        <v>160</v>
      </c>
      <c r="G517" s="6" t="s">
        <v>398</v>
      </c>
      <c r="H517" s="6">
        <f t="shared" ca="1" si="332"/>
        <v>65</v>
      </c>
      <c r="I517" s="6" t="s">
        <v>399</v>
      </c>
      <c r="J517" s="6">
        <f t="shared" ca="1" si="333"/>
        <v>35</v>
      </c>
      <c r="K517" s="6" t="s">
        <v>400</v>
      </c>
      <c r="V517" s="9"/>
      <c r="AW517" s="9"/>
    </row>
    <row r="518" spans="1:58" x14ac:dyDescent="0.3">
      <c r="A518">
        <v>0</v>
      </c>
      <c r="B518" s="8">
        <v>0</v>
      </c>
      <c r="C518" s="6">
        <f t="shared" ca="1" si="334"/>
        <v>0.31862368581441325</v>
      </c>
      <c r="D518" s="6">
        <f t="shared" ca="1" si="330"/>
        <v>0.31862368581441325</v>
      </c>
      <c r="E518" s="6" t="str">
        <f t="shared" ref="E518:E519" si="335">IF(A518=0,"",_xlfn.CONCAT("## ",A518))</f>
        <v/>
      </c>
      <c r="F518" s="6" t="s">
        <v>160</v>
      </c>
      <c r="G518" s="6" t="s">
        <v>398</v>
      </c>
      <c r="H518" s="6">
        <f t="shared" ca="1" si="332"/>
        <v>32</v>
      </c>
      <c r="I518" s="6" t="s">
        <v>399</v>
      </c>
      <c r="J518" s="6">
        <f t="shared" ca="1" si="333"/>
        <v>32</v>
      </c>
      <c r="K518" s="6" t="s">
        <v>400</v>
      </c>
      <c r="AW518" s="9"/>
    </row>
    <row r="519" spans="1:58" x14ac:dyDescent="0.3">
      <c r="A519">
        <v>0</v>
      </c>
      <c r="B519" s="8">
        <v>0</v>
      </c>
      <c r="C519" s="6">
        <f t="shared" ca="1" si="334"/>
        <v>0.54510072540327359</v>
      </c>
      <c r="D519" s="6">
        <f t="shared" ca="1" si="330"/>
        <v>0.54510072540327359</v>
      </c>
      <c r="E519" s="6" t="str">
        <f t="shared" si="335"/>
        <v/>
      </c>
      <c r="F519" s="6" t="s">
        <v>160</v>
      </c>
      <c r="G519" s="6" t="s">
        <v>398</v>
      </c>
      <c r="H519" s="6">
        <f t="shared" ca="1" si="332"/>
        <v>55</v>
      </c>
      <c r="I519" s="6" t="s">
        <v>399</v>
      </c>
      <c r="J519" s="6">
        <f t="shared" ca="1" si="333"/>
        <v>55</v>
      </c>
      <c r="K519" s="6" t="s">
        <v>400</v>
      </c>
      <c r="V519" s="9"/>
      <c r="AW519" s="9"/>
    </row>
    <row r="520" spans="1:58" x14ac:dyDescent="0.3">
      <c r="A520" t="s">
        <v>250</v>
      </c>
      <c r="B520" s="8">
        <v>0</v>
      </c>
      <c r="C520" s="8"/>
      <c r="E520" s="6" t="str">
        <f t="shared" ref="E520" si="336">IF(A520=0,"",A520)</f>
        <v>\end{enumerate}\newpage   \section*{Cuenta:  20111900045  }\begin{enumerate}</v>
      </c>
      <c r="V520" s="9"/>
      <c r="AW520" s="9"/>
    </row>
    <row r="521" spans="1:58" x14ac:dyDescent="0.3">
      <c r="A521">
        <v>0</v>
      </c>
      <c r="B521" s="8">
        <v>0</v>
      </c>
      <c r="C521" s="6">
        <f t="shared" ref="C521" ca="1" si="337">RAND()</f>
        <v>0.65836515397278828</v>
      </c>
      <c r="D521" s="6">
        <f t="shared" ref="D521:D530" ca="1" si="338">IF(C521&gt;0.1,      IF(C521&lt;0.6,C521,ABS(1-C521)),C521+0.5)</f>
        <v>0.34163484602721172</v>
      </c>
      <c r="E521" s="6" t="str">
        <f t="shared" ref="E521:E526" si="339">IF(A521=0,"",_xlfn.CONCAT("## ",A521))</f>
        <v/>
      </c>
      <c r="F521" s="6" t="s">
        <v>160</v>
      </c>
      <c r="G521" s="6" t="s">
        <v>401</v>
      </c>
      <c r="H521" s="6">
        <f t="shared" ref="H521:H530" ca="1" si="340">ROUND(C521*100,0)</f>
        <v>66</v>
      </c>
      <c r="I521" s="6" t="s">
        <v>402</v>
      </c>
      <c r="J521" s="6">
        <f t="shared" ref="J521:J530" ca="1" si="341">ROUND(D521*100,0)</f>
        <v>34</v>
      </c>
      <c r="K521" s="6" t="s">
        <v>397</v>
      </c>
      <c r="V521" s="9"/>
      <c r="AW521" s="9"/>
    </row>
    <row r="522" spans="1:58" x14ac:dyDescent="0.3">
      <c r="A522">
        <v>0</v>
      </c>
      <c r="B522" s="8">
        <v>0</v>
      </c>
      <c r="C522" s="6">
        <f t="shared" ca="1" si="334"/>
        <v>0.14733564278216249</v>
      </c>
      <c r="D522" s="6">
        <f t="shared" ca="1" si="338"/>
        <v>0.14733564278216249</v>
      </c>
      <c r="E522" s="6" t="str">
        <f t="shared" si="339"/>
        <v/>
      </c>
      <c r="F522" s="6" t="s">
        <v>160</v>
      </c>
      <c r="G522" s="6" t="s">
        <v>401</v>
      </c>
      <c r="H522" s="6">
        <f t="shared" ca="1" si="340"/>
        <v>15</v>
      </c>
      <c r="I522" s="6" t="s">
        <v>402</v>
      </c>
      <c r="J522" s="6">
        <f t="shared" ca="1" si="341"/>
        <v>15</v>
      </c>
      <c r="K522" s="6" t="s">
        <v>397</v>
      </c>
      <c r="V522" s="9"/>
      <c r="AD522" s="10"/>
      <c r="AE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1"/>
      <c r="AX522" s="10"/>
      <c r="AY522" s="10"/>
      <c r="BB522" s="10"/>
      <c r="BF522" s="10"/>
    </row>
    <row r="523" spans="1:58" x14ac:dyDescent="0.3">
      <c r="A523">
        <v>0</v>
      </c>
      <c r="B523" s="8">
        <v>0</v>
      </c>
      <c r="C523" s="6">
        <f t="shared" ca="1" si="334"/>
        <v>0.7504207295519143</v>
      </c>
      <c r="D523" s="6">
        <f t="shared" ca="1" si="338"/>
        <v>0.2495792704480857</v>
      </c>
      <c r="E523" s="6" t="str">
        <f t="shared" si="339"/>
        <v/>
      </c>
      <c r="F523" s="6" t="s">
        <v>160</v>
      </c>
      <c r="G523" s="6" t="s">
        <v>401</v>
      </c>
      <c r="H523" s="6">
        <f t="shared" ca="1" si="340"/>
        <v>75</v>
      </c>
      <c r="I523" s="6" t="s">
        <v>402</v>
      </c>
      <c r="J523" s="6">
        <f t="shared" ca="1" si="341"/>
        <v>25</v>
      </c>
      <c r="K523" s="6" t="s">
        <v>397</v>
      </c>
      <c r="V523" s="9"/>
      <c r="AW523" s="9"/>
    </row>
    <row r="524" spans="1:58" x14ac:dyDescent="0.3">
      <c r="A524">
        <v>0</v>
      </c>
      <c r="B524" s="8">
        <v>0</v>
      </c>
      <c r="C524" s="6">
        <f t="shared" ca="1" si="334"/>
        <v>0.65697836243233332</v>
      </c>
      <c r="D524" s="6">
        <f t="shared" ca="1" si="338"/>
        <v>0.34302163756766668</v>
      </c>
      <c r="E524" s="6" t="str">
        <f t="shared" si="339"/>
        <v/>
      </c>
      <c r="F524" s="6" t="s">
        <v>160</v>
      </c>
      <c r="G524" s="6" t="s">
        <v>401</v>
      </c>
      <c r="H524" s="6">
        <f t="shared" ca="1" si="340"/>
        <v>66</v>
      </c>
      <c r="I524" s="6" t="s">
        <v>402</v>
      </c>
      <c r="J524" s="6">
        <f t="shared" ca="1" si="341"/>
        <v>34</v>
      </c>
      <c r="K524" s="6" t="s">
        <v>397</v>
      </c>
      <c r="V524" s="9"/>
      <c r="AW524" s="9"/>
    </row>
    <row r="525" spans="1:58" x14ac:dyDescent="0.3">
      <c r="A525">
        <v>0</v>
      </c>
      <c r="B525" s="8">
        <v>0</v>
      </c>
      <c r="C525" s="6">
        <f t="shared" ca="1" si="334"/>
        <v>0.32130927347352223</v>
      </c>
      <c r="D525" s="6">
        <f t="shared" ca="1" si="338"/>
        <v>0.32130927347352223</v>
      </c>
      <c r="E525" s="6" t="str">
        <f t="shared" si="339"/>
        <v/>
      </c>
      <c r="F525" s="6" t="s">
        <v>160</v>
      </c>
      <c r="G525" s="6" t="s">
        <v>401</v>
      </c>
      <c r="H525" s="6">
        <f t="shared" ca="1" si="340"/>
        <v>32</v>
      </c>
      <c r="I525" s="6" t="s">
        <v>402</v>
      </c>
      <c r="J525" s="6">
        <f t="shared" ca="1" si="341"/>
        <v>32</v>
      </c>
      <c r="K525" s="6" t="s">
        <v>397</v>
      </c>
      <c r="V525" s="9"/>
      <c r="AW525" s="9"/>
    </row>
    <row r="526" spans="1:58" x14ac:dyDescent="0.3">
      <c r="A526">
        <v>0</v>
      </c>
      <c r="B526" s="8">
        <v>0</v>
      </c>
      <c r="C526" s="6">
        <f t="shared" ca="1" si="334"/>
        <v>0.81533468818007127</v>
      </c>
      <c r="D526" s="6">
        <f t="shared" ca="1" si="338"/>
        <v>0.18466531181992873</v>
      </c>
      <c r="E526" s="6" t="str">
        <f t="shared" si="339"/>
        <v/>
      </c>
      <c r="F526" s="6" t="s">
        <v>160</v>
      </c>
      <c r="G526" s="6" t="s">
        <v>398</v>
      </c>
      <c r="H526" s="6">
        <f t="shared" ca="1" si="340"/>
        <v>82</v>
      </c>
      <c r="I526" s="6" t="s">
        <v>399</v>
      </c>
      <c r="J526" s="6">
        <f t="shared" ca="1" si="341"/>
        <v>18</v>
      </c>
      <c r="K526" s="6" t="s">
        <v>400</v>
      </c>
      <c r="V526" s="9"/>
      <c r="AW526" s="9"/>
    </row>
    <row r="527" spans="1:58" x14ac:dyDescent="0.3">
      <c r="A527">
        <v>0</v>
      </c>
      <c r="B527" s="8">
        <v>0</v>
      </c>
      <c r="C527" s="6">
        <f t="shared" ca="1" si="334"/>
        <v>0.47610704343473353</v>
      </c>
      <c r="D527" s="6">
        <f t="shared" ca="1" si="338"/>
        <v>0.47610704343473353</v>
      </c>
      <c r="F527" s="6" t="s">
        <v>160</v>
      </c>
      <c r="G527" s="6" t="s">
        <v>398</v>
      </c>
      <c r="H527" s="6">
        <f t="shared" ca="1" si="340"/>
        <v>48</v>
      </c>
      <c r="I527" s="6" t="s">
        <v>399</v>
      </c>
      <c r="J527" s="6">
        <f t="shared" ca="1" si="341"/>
        <v>48</v>
      </c>
      <c r="K527" s="6" t="s">
        <v>400</v>
      </c>
      <c r="AW527" s="9"/>
    </row>
    <row r="528" spans="1:58" x14ac:dyDescent="0.3">
      <c r="A528">
        <v>0</v>
      </c>
      <c r="B528" s="8">
        <v>0</v>
      </c>
      <c r="C528" s="6">
        <f t="shared" ca="1" si="334"/>
        <v>0.32080405553388136</v>
      </c>
      <c r="D528" s="6">
        <f t="shared" ca="1" si="338"/>
        <v>0.32080405553388136</v>
      </c>
      <c r="F528" s="6" t="s">
        <v>160</v>
      </c>
      <c r="G528" s="6" t="s">
        <v>398</v>
      </c>
      <c r="H528" s="6">
        <f t="shared" ca="1" si="340"/>
        <v>32</v>
      </c>
      <c r="I528" s="6" t="s">
        <v>399</v>
      </c>
      <c r="J528" s="6">
        <f t="shared" ca="1" si="341"/>
        <v>32</v>
      </c>
      <c r="K528" s="6" t="s">
        <v>400</v>
      </c>
      <c r="V528" s="9"/>
      <c r="AW528" s="9"/>
    </row>
    <row r="529" spans="1:58" x14ac:dyDescent="0.3">
      <c r="A529">
        <v>0</v>
      </c>
      <c r="B529" s="8">
        <v>0</v>
      </c>
      <c r="C529" s="6">
        <f t="shared" ca="1" si="334"/>
        <v>7.7534495673623804E-2</v>
      </c>
      <c r="D529" s="6">
        <f t="shared" ca="1" si="338"/>
        <v>0.5775344956736238</v>
      </c>
      <c r="E529" s="6" t="str">
        <f t="shared" ref="E529:E530" si="342">IF(A529=0,"",_xlfn.CONCAT("## ",A529))</f>
        <v/>
      </c>
      <c r="F529" s="6" t="s">
        <v>160</v>
      </c>
      <c r="G529" s="6" t="s">
        <v>398</v>
      </c>
      <c r="H529" s="6">
        <f t="shared" ca="1" si="340"/>
        <v>8</v>
      </c>
      <c r="I529" s="6" t="s">
        <v>399</v>
      </c>
      <c r="J529" s="6">
        <f t="shared" ca="1" si="341"/>
        <v>58</v>
      </c>
      <c r="K529" s="6" t="s">
        <v>400</v>
      </c>
      <c r="V529" s="9"/>
      <c r="AW529" s="9"/>
    </row>
    <row r="530" spans="1:58" x14ac:dyDescent="0.3">
      <c r="A530">
        <v>0</v>
      </c>
      <c r="B530" s="8">
        <v>0</v>
      </c>
      <c r="C530" s="6">
        <f t="shared" ca="1" si="334"/>
        <v>0.18478179109293746</v>
      </c>
      <c r="D530" s="6">
        <f t="shared" ca="1" si="338"/>
        <v>0.18478179109293746</v>
      </c>
      <c r="E530" s="6" t="str">
        <f t="shared" si="342"/>
        <v/>
      </c>
      <c r="F530" s="6" t="s">
        <v>160</v>
      </c>
      <c r="G530" s="6" t="s">
        <v>398</v>
      </c>
      <c r="H530" s="6">
        <f t="shared" ca="1" si="340"/>
        <v>18</v>
      </c>
      <c r="I530" s="6" t="s">
        <v>399</v>
      </c>
      <c r="J530" s="6">
        <f t="shared" ca="1" si="341"/>
        <v>18</v>
      </c>
      <c r="K530" s="6" t="s">
        <v>400</v>
      </c>
      <c r="V530" s="9"/>
      <c r="AW530" s="9"/>
    </row>
    <row r="531" spans="1:58" x14ac:dyDescent="0.3">
      <c r="A531" t="s">
        <v>250</v>
      </c>
      <c r="B531" s="8">
        <v>0</v>
      </c>
      <c r="C531" s="8"/>
      <c r="E531" s="6" t="str">
        <f t="shared" ref="E531" si="343">IF(A531=0,"",A531)</f>
        <v>\end{enumerate}\newpage   \section*{Cuenta:  20111900045  }\begin{enumerate}</v>
      </c>
      <c r="V531" s="9"/>
      <c r="AW531" s="9"/>
    </row>
    <row r="532" spans="1:58" x14ac:dyDescent="0.3">
      <c r="A532">
        <v>0</v>
      </c>
      <c r="B532" s="8">
        <v>0</v>
      </c>
      <c r="C532" s="6">
        <f t="shared" ref="C532" ca="1" si="344">RAND()</f>
        <v>0.88559543520096229</v>
      </c>
      <c r="D532" s="6">
        <f t="shared" ref="D532:D541" ca="1" si="345">IF(C532&gt;0.1,      IF(C532&lt;0.6,C532,ABS(1-C532)),C532+0.5)</f>
        <v>0.11440456479903771</v>
      </c>
      <c r="E532" s="6" t="str">
        <f t="shared" ref="E532:E537" si="346">IF(A532=0,"",_xlfn.CONCAT("## ",A532))</f>
        <v/>
      </c>
      <c r="F532" s="6" t="s">
        <v>160</v>
      </c>
      <c r="G532" s="6" t="s">
        <v>401</v>
      </c>
      <c r="H532" s="6">
        <f t="shared" ref="H532:H541" ca="1" si="347">ROUND(C532*100,0)</f>
        <v>89</v>
      </c>
      <c r="I532" s="6" t="s">
        <v>402</v>
      </c>
      <c r="J532" s="6">
        <f t="shared" ref="J532:J541" ca="1" si="348">ROUND(D532*100,0)</f>
        <v>11</v>
      </c>
      <c r="K532" s="6" t="s">
        <v>397</v>
      </c>
      <c r="V532" s="9"/>
      <c r="AW532" s="9"/>
    </row>
    <row r="533" spans="1:58" x14ac:dyDescent="0.3">
      <c r="A533">
        <v>0</v>
      </c>
      <c r="B533" s="8">
        <v>0</v>
      </c>
      <c r="C533" s="6">
        <f t="shared" ca="1" si="334"/>
        <v>0.90371645110986554</v>
      </c>
      <c r="D533" s="6">
        <f t="shared" ca="1" si="345"/>
        <v>9.6283548890134463E-2</v>
      </c>
      <c r="E533" s="6" t="str">
        <f t="shared" si="346"/>
        <v/>
      </c>
      <c r="F533" s="6" t="s">
        <v>160</v>
      </c>
      <c r="G533" s="6" t="s">
        <v>401</v>
      </c>
      <c r="H533" s="6">
        <f t="shared" ca="1" si="347"/>
        <v>90</v>
      </c>
      <c r="I533" s="6" t="s">
        <v>402</v>
      </c>
      <c r="J533" s="6">
        <f t="shared" ca="1" si="348"/>
        <v>10</v>
      </c>
      <c r="K533" s="6" t="s">
        <v>397</v>
      </c>
      <c r="V533" s="9"/>
      <c r="AD533" s="10"/>
      <c r="AE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1"/>
      <c r="AX533" s="10"/>
      <c r="AY533" s="10"/>
      <c r="BF533" s="10"/>
    </row>
    <row r="534" spans="1:58" x14ac:dyDescent="0.3">
      <c r="A534">
        <v>0</v>
      </c>
      <c r="B534" s="8">
        <v>0</v>
      </c>
      <c r="C534" s="6">
        <f t="shared" ca="1" si="334"/>
        <v>0.31910117310584063</v>
      </c>
      <c r="D534" s="6">
        <f t="shared" ca="1" si="345"/>
        <v>0.31910117310584063</v>
      </c>
      <c r="E534" s="6" t="str">
        <f t="shared" si="346"/>
        <v/>
      </c>
      <c r="F534" s="6" t="s">
        <v>160</v>
      </c>
      <c r="G534" s="6" t="s">
        <v>401</v>
      </c>
      <c r="H534" s="6">
        <f t="shared" ca="1" si="347"/>
        <v>32</v>
      </c>
      <c r="I534" s="6" t="s">
        <v>402</v>
      </c>
      <c r="J534" s="6">
        <f t="shared" ca="1" si="348"/>
        <v>32</v>
      </c>
      <c r="K534" s="6" t="s">
        <v>397</v>
      </c>
      <c r="V534" s="9"/>
      <c r="AW534" s="9"/>
    </row>
    <row r="535" spans="1:58" x14ac:dyDescent="0.3">
      <c r="A535">
        <v>0</v>
      </c>
      <c r="B535" s="8">
        <v>0</v>
      </c>
      <c r="C535" s="6">
        <f t="shared" ca="1" si="334"/>
        <v>2.4492873265156589E-2</v>
      </c>
      <c r="D535" s="6">
        <f t="shared" ca="1" si="345"/>
        <v>0.52449287326515659</v>
      </c>
      <c r="E535" s="6" t="str">
        <f t="shared" si="346"/>
        <v/>
      </c>
      <c r="F535" s="6" t="s">
        <v>160</v>
      </c>
      <c r="G535" s="6" t="s">
        <v>401</v>
      </c>
      <c r="H535" s="6">
        <f t="shared" ca="1" si="347"/>
        <v>2</v>
      </c>
      <c r="I535" s="6" t="s">
        <v>402</v>
      </c>
      <c r="J535" s="6">
        <f t="shared" ca="1" si="348"/>
        <v>52</v>
      </c>
      <c r="K535" s="6" t="s">
        <v>397</v>
      </c>
      <c r="V535" s="9"/>
      <c r="AW535" s="9"/>
    </row>
    <row r="536" spans="1:58" x14ac:dyDescent="0.3">
      <c r="A536">
        <v>0</v>
      </c>
      <c r="B536" s="8">
        <v>0</v>
      </c>
      <c r="C536" s="6">
        <f t="shared" ca="1" si="334"/>
        <v>0.10227734067908978</v>
      </c>
      <c r="D536" s="6">
        <f t="shared" ca="1" si="345"/>
        <v>0.10227734067908978</v>
      </c>
      <c r="E536" s="6" t="str">
        <f t="shared" si="346"/>
        <v/>
      </c>
      <c r="F536" s="6" t="s">
        <v>160</v>
      </c>
      <c r="G536" s="6" t="s">
        <v>401</v>
      </c>
      <c r="H536" s="6">
        <f t="shared" ca="1" si="347"/>
        <v>10</v>
      </c>
      <c r="I536" s="6" t="s">
        <v>402</v>
      </c>
      <c r="J536" s="6">
        <f t="shared" ca="1" si="348"/>
        <v>10</v>
      </c>
      <c r="K536" s="6" t="s">
        <v>397</v>
      </c>
      <c r="AW536" s="9"/>
    </row>
    <row r="537" spans="1:58" x14ac:dyDescent="0.3">
      <c r="A537">
        <v>0</v>
      </c>
      <c r="B537" s="8">
        <v>0</v>
      </c>
      <c r="C537" s="6">
        <f t="shared" ca="1" si="334"/>
        <v>0.51324430144014344</v>
      </c>
      <c r="D537" s="6">
        <f t="shared" ca="1" si="345"/>
        <v>0.51324430144014344</v>
      </c>
      <c r="E537" s="6" t="str">
        <f t="shared" si="346"/>
        <v/>
      </c>
      <c r="F537" s="6" t="s">
        <v>160</v>
      </c>
      <c r="G537" s="6" t="s">
        <v>398</v>
      </c>
      <c r="H537" s="6">
        <f t="shared" ca="1" si="347"/>
        <v>51</v>
      </c>
      <c r="I537" s="6" t="s">
        <v>399</v>
      </c>
      <c r="J537" s="6">
        <f t="shared" ca="1" si="348"/>
        <v>51</v>
      </c>
      <c r="K537" s="6" t="s">
        <v>400</v>
      </c>
      <c r="V537" s="9"/>
      <c r="AW537" s="9"/>
    </row>
    <row r="538" spans="1:58" x14ac:dyDescent="0.3">
      <c r="A538">
        <v>0</v>
      </c>
      <c r="B538" s="8">
        <v>0</v>
      </c>
      <c r="C538" s="6">
        <f t="shared" ca="1" si="334"/>
        <v>0.85287446909195774</v>
      </c>
      <c r="D538" s="6">
        <f t="shared" ca="1" si="345"/>
        <v>0.14712553090804226</v>
      </c>
      <c r="F538" s="6" t="s">
        <v>160</v>
      </c>
      <c r="G538" s="6" t="s">
        <v>398</v>
      </c>
      <c r="H538" s="6">
        <f t="shared" ca="1" si="347"/>
        <v>85</v>
      </c>
      <c r="I538" s="6" t="s">
        <v>399</v>
      </c>
      <c r="J538" s="6">
        <f t="shared" ca="1" si="348"/>
        <v>15</v>
      </c>
      <c r="K538" s="6" t="s">
        <v>400</v>
      </c>
      <c r="V538" s="9"/>
      <c r="AW538" s="9"/>
    </row>
    <row r="539" spans="1:58" x14ac:dyDescent="0.3">
      <c r="A539">
        <v>0</v>
      </c>
      <c r="B539" s="8">
        <v>0</v>
      </c>
      <c r="C539" s="6">
        <f t="shared" ca="1" si="334"/>
        <v>0.7201030458460228</v>
      </c>
      <c r="D539" s="6">
        <f t="shared" ca="1" si="345"/>
        <v>0.2798969541539772</v>
      </c>
      <c r="F539" s="6" t="s">
        <v>160</v>
      </c>
      <c r="G539" s="6" t="s">
        <v>398</v>
      </c>
      <c r="H539" s="6">
        <f t="shared" ca="1" si="347"/>
        <v>72</v>
      </c>
      <c r="I539" s="6" t="s">
        <v>399</v>
      </c>
      <c r="J539" s="6">
        <f t="shared" ca="1" si="348"/>
        <v>28</v>
      </c>
      <c r="K539" s="6" t="s">
        <v>400</v>
      </c>
      <c r="V539" s="9"/>
      <c r="AW539" s="9"/>
    </row>
    <row r="540" spans="1:58" x14ac:dyDescent="0.3">
      <c r="A540">
        <v>0</v>
      </c>
      <c r="B540" s="8">
        <v>0</v>
      </c>
      <c r="C540" s="6">
        <f t="shared" ca="1" si="334"/>
        <v>0.77958481303655791</v>
      </c>
      <c r="D540" s="6">
        <f t="shared" ca="1" si="345"/>
        <v>0.22041518696344209</v>
      </c>
      <c r="E540" s="6" t="str">
        <f t="shared" ref="E540:E541" si="349">IF(A540=0,"",_xlfn.CONCAT("## ",A540))</f>
        <v/>
      </c>
      <c r="F540" s="6" t="s">
        <v>160</v>
      </c>
      <c r="G540" s="6" t="s">
        <v>398</v>
      </c>
      <c r="H540" s="6">
        <f t="shared" ca="1" si="347"/>
        <v>78</v>
      </c>
      <c r="I540" s="6" t="s">
        <v>399</v>
      </c>
      <c r="J540" s="6">
        <f t="shared" ca="1" si="348"/>
        <v>22</v>
      </c>
      <c r="K540" s="6" t="s">
        <v>400</v>
      </c>
      <c r="V540" s="9"/>
      <c r="AW540" s="9"/>
    </row>
    <row r="541" spans="1:58" x14ac:dyDescent="0.3">
      <c r="A541">
        <v>0</v>
      </c>
      <c r="B541" s="8">
        <v>0</v>
      </c>
      <c r="C541" s="6">
        <f t="shared" ca="1" si="334"/>
        <v>0.8803885974629837</v>
      </c>
      <c r="D541" s="6">
        <f t="shared" ca="1" si="345"/>
        <v>0.1196114025370163</v>
      </c>
      <c r="E541" s="6" t="str">
        <f t="shared" si="349"/>
        <v/>
      </c>
      <c r="F541" s="6" t="s">
        <v>160</v>
      </c>
      <c r="G541" s="6" t="s">
        <v>398</v>
      </c>
      <c r="H541" s="6">
        <f t="shared" ca="1" si="347"/>
        <v>88</v>
      </c>
      <c r="I541" s="6" t="s">
        <v>399</v>
      </c>
      <c r="J541" s="6">
        <f t="shared" ca="1" si="348"/>
        <v>12</v>
      </c>
      <c r="K541" s="6" t="s">
        <v>400</v>
      </c>
      <c r="V541" s="9"/>
      <c r="AW541" s="9"/>
    </row>
    <row r="542" spans="1:58" x14ac:dyDescent="0.3">
      <c r="A542" t="s">
        <v>250</v>
      </c>
      <c r="B542" s="8">
        <v>0</v>
      </c>
      <c r="C542" s="8"/>
      <c r="E542" s="6" t="str">
        <f t="shared" ref="E542" si="350">IF(A542=0,"",A542)</f>
        <v>\end{enumerate}\newpage   \section*{Cuenta:  20111900045  }\begin{enumerate}</v>
      </c>
      <c r="V542" s="9"/>
      <c r="AW542" s="9"/>
    </row>
    <row r="543" spans="1:58" x14ac:dyDescent="0.3">
      <c r="A543">
        <v>0</v>
      </c>
      <c r="B543" s="8">
        <v>0</v>
      </c>
      <c r="C543" s="6">
        <f t="shared" ref="C543" ca="1" si="351">RAND()</f>
        <v>0.5344891246581408</v>
      </c>
      <c r="D543" s="6">
        <f t="shared" ref="D543:D552" ca="1" si="352">IF(C543&gt;0.1,      IF(C543&lt;0.6,C543,ABS(1-C543)),C543+0.5)</f>
        <v>0.5344891246581408</v>
      </c>
      <c r="E543" s="6" t="str">
        <f t="shared" ref="E543:E548" si="353">IF(A543=0,"",_xlfn.CONCAT("## ",A543))</f>
        <v/>
      </c>
      <c r="F543" s="6" t="s">
        <v>160</v>
      </c>
      <c r="G543" s="6" t="s">
        <v>401</v>
      </c>
      <c r="H543" s="6">
        <f t="shared" ref="H543:H552" ca="1" si="354">ROUND(C543*100,0)</f>
        <v>53</v>
      </c>
      <c r="I543" s="6" t="s">
        <v>402</v>
      </c>
      <c r="J543" s="6">
        <f t="shared" ref="J543:J552" ca="1" si="355">ROUND(D543*100,0)</f>
        <v>53</v>
      </c>
      <c r="K543" s="6" t="s">
        <v>397</v>
      </c>
      <c r="V543" s="9"/>
      <c r="AW543" s="9"/>
    </row>
    <row r="544" spans="1:58" x14ac:dyDescent="0.3">
      <c r="A544">
        <v>0</v>
      </c>
      <c r="B544" s="8">
        <v>0</v>
      </c>
      <c r="C544" s="6">
        <f t="shared" ca="1" si="334"/>
        <v>5.0633155884502346E-2</v>
      </c>
      <c r="D544" s="6">
        <f t="shared" ca="1" si="352"/>
        <v>0.55063315588450235</v>
      </c>
      <c r="E544" s="6" t="str">
        <f t="shared" si="353"/>
        <v/>
      </c>
      <c r="F544" s="6" t="s">
        <v>160</v>
      </c>
      <c r="G544" s="6" t="s">
        <v>401</v>
      </c>
      <c r="H544" s="6">
        <f t="shared" ca="1" si="354"/>
        <v>5</v>
      </c>
      <c r="I544" s="6" t="s">
        <v>402</v>
      </c>
      <c r="J544" s="6">
        <f t="shared" ca="1" si="355"/>
        <v>55</v>
      </c>
      <c r="K544" s="6" t="s">
        <v>397</v>
      </c>
      <c r="V544" s="9"/>
      <c r="AD544" s="10"/>
      <c r="AE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1"/>
      <c r="AX544" s="10"/>
      <c r="AY544" s="10"/>
    </row>
    <row r="545" spans="1:58" x14ac:dyDescent="0.3">
      <c r="A545">
        <v>0</v>
      </c>
      <c r="B545" s="8">
        <v>0</v>
      </c>
      <c r="C545" s="6">
        <f t="shared" ca="1" si="334"/>
        <v>0.23560340439919214</v>
      </c>
      <c r="D545" s="6">
        <f t="shared" ca="1" si="352"/>
        <v>0.23560340439919214</v>
      </c>
      <c r="E545" s="6" t="str">
        <f t="shared" si="353"/>
        <v/>
      </c>
      <c r="F545" s="6" t="s">
        <v>160</v>
      </c>
      <c r="G545" s="6" t="s">
        <v>401</v>
      </c>
      <c r="H545" s="6">
        <f t="shared" ca="1" si="354"/>
        <v>24</v>
      </c>
      <c r="I545" s="6" t="s">
        <v>402</v>
      </c>
      <c r="J545" s="6">
        <f t="shared" ca="1" si="355"/>
        <v>24</v>
      </c>
      <c r="K545" s="6" t="s">
        <v>397</v>
      </c>
      <c r="AW545" s="9"/>
    </row>
    <row r="546" spans="1:58" x14ac:dyDescent="0.3">
      <c r="A546">
        <v>0</v>
      </c>
      <c r="B546" s="8">
        <v>0</v>
      </c>
      <c r="C546" s="6">
        <f t="shared" ca="1" si="334"/>
        <v>0.29695073485225476</v>
      </c>
      <c r="D546" s="6">
        <f t="shared" ca="1" si="352"/>
        <v>0.29695073485225476</v>
      </c>
      <c r="E546" s="6" t="str">
        <f t="shared" si="353"/>
        <v/>
      </c>
      <c r="F546" s="6" t="s">
        <v>160</v>
      </c>
      <c r="G546" s="6" t="s">
        <v>401</v>
      </c>
      <c r="H546" s="6">
        <f t="shared" ca="1" si="354"/>
        <v>30</v>
      </c>
      <c r="I546" s="6" t="s">
        <v>402</v>
      </c>
      <c r="J546" s="6">
        <f t="shared" ca="1" si="355"/>
        <v>30</v>
      </c>
      <c r="K546" s="6" t="s">
        <v>397</v>
      </c>
      <c r="V546" s="9"/>
      <c r="AW546" s="9"/>
    </row>
    <row r="547" spans="1:58" x14ac:dyDescent="0.3">
      <c r="A547">
        <v>0</v>
      </c>
      <c r="B547" s="8">
        <v>0</v>
      </c>
      <c r="C547" s="6">
        <f t="shared" ca="1" si="334"/>
        <v>8.0994198587445498E-2</v>
      </c>
      <c r="D547" s="6">
        <f t="shared" ca="1" si="352"/>
        <v>0.5809941985874455</v>
      </c>
      <c r="E547" s="6" t="str">
        <f t="shared" si="353"/>
        <v/>
      </c>
      <c r="F547" s="6" t="s">
        <v>160</v>
      </c>
      <c r="G547" s="6" t="s">
        <v>401</v>
      </c>
      <c r="H547" s="6">
        <f t="shared" ca="1" si="354"/>
        <v>8</v>
      </c>
      <c r="I547" s="6" t="s">
        <v>402</v>
      </c>
      <c r="J547" s="6">
        <f t="shared" ca="1" si="355"/>
        <v>58</v>
      </c>
      <c r="K547" s="6" t="s">
        <v>397</v>
      </c>
      <c r="V547" s="9"/>
      <c r="AW547" s="9"/>
    </row>
    <row r="548" spans="1:58" x14ac:dyDescent="0.3">
      <c r="A548">
        <v>0</v>
      </c>
      <c r="B548" s="8">
        <v>0</v>
      </c>
      <c r="C548" s="6">
        <f t="shared" ca="1" si="334"/>
        <v>3.9293634294851554E-2</v>
      </c>
      <c r="D548" s="6">
        <f t="shared" ca="1" si="352"/>
        <v>0.53929363429485155</v>
      </c>
      <c r="E548" s="6" t="str">
        <f t="shared" si="353"/>
        <v/>
      </c>
      <c r="F548" s="6" t="s">
        <v>160</v>
      </c>
      <c r="G548" s="6" t="s">
        <v>398</v>
      </c>
      <c r="H548" s="6">
        <f t="shared" ca="1" si="354"/>
        <v>4</v>
      </c>
      <c r="I548" s="6" t="s">
        <v>399</v>
      </c>
      <c r="J548" s="6">
        <f t="shared" ca="1" si="355"/>
        <v>54</v>
      </c>
      <c r="K548" s="6" t="s">
        <v>400</v>
      </c>
      <c r="V548" s="9"/>
      <c r="AW548" s="9"/>
    </row>
    <row r="549" spans="1:58" x14ac:dyDescent="0.3">
      <c r="A549">
        <v>0</v>
      </c>
      <c r="B549" s="8">
        <v>0</v>
      </c>
      <c r="C549" s="6">
        <f t="shared" ca="1" si="334"/>
        <v>0.37516876054349246</v>
      </c>
      <c r="D549" s="6">
        <f t="shared" ca="1" si="352"/>
        <v>0.37516876054349246</v>
      </c>
      <c r="F549" s="6" t="s">
        <v>160</v>
      </c>
      <c r="G549" s="6" t="s">
        <v>398</v>
      </c>
      <c r="H549" s="6">
        <f t="shared" ca="1" si="354"/>
        <v>38</v>
      </c>
      <c r="I549" s="6" t="s">
        <v>399</v>
      </c>
      <c r="J549" s="6">
        <f t="shared" ca="1" si="355"/>
        <v>38</v>
      </c>
      <c r="K549" s="6" t="s">
        <v>400</v>
      </c>
      <c r="V549" s="9"/>
      <c r="AW549" s="9"/>
    </row>
    <row r="550" spans="1:58" x14ac:dyDescent="0.3">
      <c r="A550">
        <v>0</v>
      </c>
      <c r="B550" s="8">
        <v>0</v>
      </c>
      <c r="C550" s="6">
        <f t="shared" ca="1" si="334"/>
        <v>0.81596505734670299</v>
      </c>
      <c r="D550" s="6">
        <f t="shared" ca="1" si="352"/>
        <v>0.18403494265329701</v>
      </c>
      <c r="F550" s="6" t="s">
        <v>160</v>
      </c>
      <c r="G550" s="6" t="s">
        <v>398</v>
      </c>
      <c r="H550" s="6">
        <f t="shared" ca="1" si="354"/>
        <v>82</v>
      </c>
      <c r="I550" s="6" t="s">
        <v>399</v>
      </c>
      <c r="J550" s="6">
        <f t="shared" ca="1" si="355"/>
        <v>18</v>
      </c>
      <c r="K550" s="6" t="s">
        <v>400</v>
      </c>
      <c r="V550" s="9"/>
      <c r="AW550" s="9"/>
    </row>
    <row r="551" spans="1:58" x14ac:dyDescent="0.3">
      <c r="A551">
        <v>0</v>
      </c>
      <c r="B551" s="8">
        <v>0</v>
      </c>
      <c r="C551" s="6">
        <f t="shared" ca="1" si="334"/>
        <v>0.2401692948460018</v>
      </c>
      <c r="D551" s="6">
        <f t="shared" ca="1" si="352"/>
        <v>0.2401692948460018</v>
      </c>
      <c r="E551" s="6" t="str">
        <f t="shared" ref="E551:E552" si="356">IF(A551=0,"",_xlfn.CONCAT("## ",A551))</f>
        <v/>
      </c>
      <c r="F551" s="6" t="s">
        <v>160</v>
      </c>
      <c r="G551" s="6" t="s">
        <v>398</v>
      </c>
      <c r="H551" s="6">
        <f t="shared" ca="1" si="354"/>
        <v>24</v>
      </c>
      <c r="I551" s="6" t="s">
        <v>399</v>
      </c>
      <c r="J551" s="6">
        <f t="shared" ca="1" si="355"/>
        <v>24</v>
      </c>
      <c r="K551" s="6" t="s">
        <v>400</v>
      </c>
      <c r="V551" s="9"/>
      <c r="AW551" s="9"/>
    </row>
    <row r="552" spans="1:58" x14ac:dyDescent="0.3">
      <c r="A552">
        <v>0</v>
      </c>
      <c r="B552" s="8">
        <v>0</v>
      </c>
      <c r="C552" s="6">
        <f t="shared" ca="1" si="334"/>
        <v>0.42104506795090479</v>
      </c>
      <c r="D552" s="6">
        <f t="shared" ca="1" si="352"/>
        <v>0.42104506795090479</v>
      </c>
      <c r="E552" s="6" t="str">
        <f t="shared" si="356"/>
        <v/>
      </c>
      <c r="F552" s="6" t="s">
        <v>160</v>
      </c>
      <c r="G552" s="6" t="s">
        <v>398</v>
      </c>
      <c r="H552" s="6">
        <f t="shared" ca="1" si="354"/>
        <v>42</v>
      </c>
      <c r="I552" s="6" t="s">
        <v>399</v>
      </c>
      <c r="J552" s="6">
        <f t="shared" ca="1" si="355"/>
        <v>42</v>
      </c>
      <c r="K552" s="6" t="s">
        <v>400</v>
      </c>
      <c r="V552" s="9"/>
      <c r="AW552" s="9"/>
    </row>
    <row r="553" spans="1:58" x14ac:dyDescent="0.3">
      <c r="A553" t="s">
        <v>250</v>
      </c>
      <c r="B553" s="8">
        <v>0</v>
      </c>
      <c r="C553" s="8"/>
      <c r="E553" s="6" t="str">
        <f t="shared" ref="E553" si="357">IF(A553=0,"",A553)</f>
        <v>\end{enumerate}\newpage   \section*{Cuenta:  20111900045  }\begin{enumerate}</v>
      </c>
      <c r="V553" s="9"/>
      <c r="AW553" s="9"/>
    </row>
    <row r="554" spans="1:58" x14ac:dyDescent="0.3">
      <c r="A554">
        <v>0</v>
      </c>
      <c r="B554" s="8">
        <v>0</v>
      </c>
      <c r="C554" s="6">
        <f t="shared" ref="C554" ca="1" si="358">RAND()</f>
        <v>0.36888711390797368</v>
      </c>
      <c r="D554" s="6">
        <f t="shared" ref="D554:D563" ca="1" si="359">IF(C554&gt;0.1,      IF(C554&lt;0.6,C554,ABS(1-C554)),C554+0.5)</f>
        <v>0.36888711390797368</v>
      </c>
      <c r="E554" s="6" t="str">
        <f t="shared" ref="E554:E559" si="360">IF(A554=0,"",_xlfn.CONCAT("## ",A554))</f>
        <v/>
      </c>
      <c r="F554" s="6" t="s">
        <v>160</v>
      </c>
      <c r="G554" s="6" t="s">
        <v>401</v>
      </c>
      <c r="H554" s="6">
        <f t="shared" ref="H554:H563" ca="1" si="361">ROUND(C554*100,0)</f>
        <v>37</v>
      </c>
      <c r="I554" s="6" t="s">
        <v>402</v>
      </c>
      <c r="J554" s="6">
        <f t="shared" ref="J554:J563" ca="1" si="362">ROUND(D554*100,0)</f>
        <v>37</v>
      </c>
      <c r="K554" s="6" t="s">
        <v>397</v>
      </c>
      <c r="AW554" s="9"/>
    </row>
    <row r="555" spans="1:58" x14ac:dyDescent="0.3">
      <c r="A555">
        <v>0</v>
      </c>
      <c r="B555" s="8">
        <v>0</v>
      </c>
      <c r="C555" s="6">
        <f t="shared" ca="1" si="334"/>
        <v>0.18898480367434956</v>
      </c>
      <c r="D555" s="6">
        <f t="shared" ca="1" si="359"/>
        <v>0.18898480367434956</v>
      </c>
      <c r="E555" s="6" t="str">
        <f t="shared" si="360"/>
        <v/>
      </c>
      <c r="F555" s="6" t="s">
        <v>160</v>
      </c>
      <c r="G555" s="6" t="s">
        <v>401</v>
      </c>
      <c r="H555" s="6">
        <f t="shared" ca="1" si="361"/>
        <v>19</v>
      </c>
      <c r="I555" s="6" t="s">
        <v>402</v>
      </c>
      <c r="J555" s="6">
        <f t="shared" ca="1" si="362"/>
        <v>19</v>
      </c>
      <c r="K555" s="6" t="s">
        <v>397</v>
      </c>
      <c r="V555" s="9"/>
      <c r="AD555" s="10"/>
      <c r="AE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1"/>
      <c r="AX555" s="10"/>
      <c r="AY555" s="10"/>
      <c r="BB555" s="10"/>
      <c r="BF555" s="10"/>
    </row>
    <row r="556" spans="1:58" x14ac:dyDescent="0.3">
      <c r="A556">
        <v>0</v>
      </c>
      <c r="B556" s="8">
        <v>0</v>
      </c>
      <c r="C556" s="6">
        <f t="shared" ca="1" si="334"/>
        <v>0.50532750186976094</v>
      </c>
      <c r="D556" s="6">
        <f t="shared" ca="1" si="359"/>
        <v>0.50532750186976094</v>
      </c>
      <c r="E556" s="6" t="str">
        <f t="shared" si="360"/>
        <v/>
      </c>
      <c r="F556" s="6" t="s">
        <v>160</v>
      </c>
      <c r="G556" s="6" t="s">
        <v>401</v>
      </c>
      <c r="H556" s="6">
        <f t="shared" ca="1" si="361"/>
        <v>51</v>
      </c>
      <c r="I556" s="6" t="s">
        <v>402</v>
      </c>
      <c r="J556" s="6">
        <f t="shared" ca="1" si="362"/>
        <v>51</v>
      </c>
      <c r="K556" s="6" t="s">
        <v>397</v>
      </c>
      <c r="V556" s="9"/>
      <c r="AW556" s="9"/>
    </row>
    <row r="557" spans="1:58" x14ac:dyDescent="0.3">
      <c r="A557">
        <v>0</v>
      </c>
      <c r="B557" s="8">
        <v>0</v>
      </c>
      <c r="C557" s="6">
        <f t="shared" ca="1" si="334"/>
        <v>0.70573667419386865</v>
      </c>
      <c r="D557" s="6">
        <f t="shared" ca="1" si="359"/>
        <v>0.29426332580613135</v>
      </c>
      <c r="E557" s="6" t="str">
        <f t="shared" si="360"/>
        <v/>
      </c>
      <c r="F557" s="6" t="s">
        <v>160</v>
      </c>
      <c r="G557" s="6" t="s">
        <v>401</v>
      </c>
      <c r="H557" s="6">
        <f t="shared" ca="1" si="361"/>
        <v>71</v>
      </c>
      <c r="I557" s="6" t="s">
        <v>402</v>
      </c>
      <c r="J557" s="6">
        <f t="shared" ca="1" si="362"/>
        <v>29</v>
      </c>
      <c r="K557" s="6" t="s">
        <v>397</v>
      </c>
      <c r="V557" s="9"/>
      <c r="AW557" s="9"/>
    </row>
    <row r="558" spans="1:58" x14ac:dyDescent="0.3">
      <c r="A558">
        <v>0</v>
      </c>
      <c r="B558" s="8">
        <v>0</v>
      </c>
      <c r="C558" s="6">
        <f t="shared" ca="1" si="334"/>
        <v>3.6725644703225591E-2</v>
      </c>
      <c r="D558" s="6">
        <f t="shared" ca="1" si="359"/>
        <v>0.53672564470322559</v>
      </c>
      <c r="E558" s="6" t="str">
        <f t="shared" si="360"/>
        <v/>
      </c>
      <c r="F558" s="6" t="s">
        <v>160</v>
      </c>
      <c r="G558" s="6" t="s">
        <v>401</v>
      </c>
      <c r="H558" s="6">
        <f t="shared" ca="1" si="361"/>
        <v>4</v>
      </c>
      <c r="I558" s="6" t="s">
        <v>402</v>
      </c>
      <c r="J558" s="6">
        <f t="shared" ca="1" si="362"/>
        <v>54</v>
      </c>
      <c r="K558" s="6" t="s">
        <v>397</v>
      </c>
      <c r="V558" s="9"/>
      <c r="AW558" s="9"/>
    </row>
    <row r="559" spans="1:58" x14ac:dyDescent="0.3">
      <c r="A559">
        <v>0</v>
      </c>
      <c r="B559" s="8">
        <v>0</v>
      </c>
      <c r="C559" s="6">
        <f t="shared" ca="1" si="334"/>
        <v>0.50718853487346549</v>
      </c>
      <c r="D559" s="6">
        <f t="shared" ca="1" si="359"/>
        <v>0.50718853487346549</v>
      </c>
      <c r="E559" s="6" t="str">
        <f t="shared" si="360"/>
        <v/>
      </c>
      <c r="F559" s="6" t="s">
        <v>160</v>
      </c>
      <c r="G559" s="6" t="s">
        <v>398</v>
      </c>
      <c r="H559" s="6">
        <f t="shared" ca="1" si="361"/>
        <v>51</v>
      </c>
      <c r="I559" s="6" t="s">
        <v>399</v>
      </c>
      <c r="J559" s="6">
        <f t="shared" ca="1" si="362"/>
        <v>51</v>
      </c>
      <c r="K559" s="6" t="s">
        <v>400</v>
      </c>
      <c r="V559" s="9"/>
      <c r="AW559" s="9"/>
    </row>
    <row r="560" spans="1:58" x14ac:dyDescent="0.3">
      <c r="A560">
        <v>0</v>
      </c>
      <c r="B560" s="8">
        <v>0</v>
      </c>
      <c r="C560" s="6">
        <f t="shared" ca="1" si="334"/>
        <v>0.63402801392923547</v>
      </c>
      <c r="D560" s="6">
        <f t="shared" ca="1" si="359"/>
        <v>0.36597198607076453</v>
      </c>
      <c r="F560" s="6" t="s">
        <v>160</v>
      </c>
      <c r="G560" s="6" t="s">
        <v>398</v>
      </c>
      <c r="H560" s="6">
        <f t="shared" ca="1" si="361"/>
        <v>63</v>
      </c>
      <c r="I560" s="6" t="s">
        <v>399</v>
      </c>
      <c r="J560" s="6">
        <f t="shared" ca="1" si="362"/>
        <v>37</v>
      </c>
      <c r="K560" s="6" t="s">
        <v>400</v>
      </c>
      <c r="V560" s="9"/>
      <c r="AW560" s="9"/>
    </row>
    <row r="561" spans="1:58" x14ac:dyDescent="0.3">
      <c r="A561">
        <v>0</v>
      </c>
      <c r="B561" s="8">
        <v>0</v>
      </c>
      <c r="C561" s="6">
        <f t="shared" ca="1" si="334"/>
        <v>0.30572978273901774</v>
      </c>
      <c r="D561" s="6">
        <f t="shared" ca="1" si="359"/>
        <v>0.30572978273901774</v>
      </c>
      <c r="F561" s="6" t="s">
        <v>160</v>
      </c>
      <c r="G561" s="6" t="s">
        <v>398</v>
      </c>
      <c r="H561" s="6">
        <f t="shared" ca="1" si="361"/>
        <v>31</v>
      </c>
      <c r="I561" s="6" t="s">
        <v>399</v>
      </c>
      <c r="J561" s="6">
        <f t="shared" ca="1" si="362"/>
        <v>31</v>
      </c>
      <c r="K561" s="6" t="s">
        <v>400</v>
      </c>
      <c r="V561" s="9"/>
      <c r="AW561" s="9"/>
    </row>
    <row r="562" spans="1:58" x14ac:dyDescent="0.3">
      <c r="A562">
        <v>0</v>
      </c>
      <c r="B562" s="8">
        <v>0</v>
      </c>
      <c r="C562" s="6">
        <f t="shared" ca="1" si="334"/>
        <v>0.87320540133656399</v>
      </c>
      <c r="D562" s="6">
        <f t="shared" ca="1" si="359"/>
        <v>0.12679459866343601</v>
      </c>
      <c r="E562" s="6" t="str">
        <f t="shared" ref="E562:E563" si="363">IF(A562=0,"",_xlfn.CONCAT("## ",A562))</f>
        <v/>
      </c>
      <c r="F562" s="6" t="s">
        <v>160</v>
      </c>
      <c r="G562" s="6" t="s">
        <v>398</v>
      </c>
      <c r="H562" s="6">
        <f t="shared" ca="1" si="361"/>
        <v>87</v>
      </c>
      <c r="I562" s="6" t="s">
        <v>399</v>
      </c>
      <c r="J562" s="6">
        <f t="shared" ca="1" si="362"/>
        <v>13</v>
      </c>
      <c r="K562" s="6" t="s">
        <v>400</v>
      </c>
      <c r="V562" s="9"/>
      <c r="AW562" s="9"/>
    </row>
    <row r="563" spans="1:58" x14ac:dyDescent="0.3">
      <c r="A563">
        <v>0</v>
      </c>
      <c r="B563" s="8">
        <v>0</v>
      </c>
      <c r="C563" s="6">
        <f t="shared" ca="1" si="334"/>
        <v>0.3140076576065135</v>
      </c>
      <c r="D563" s="6">
        <f t="shared" ca="1" si="359"/>
        <v>0.3140076576065135</v>
      </c>
      <c r="E563" s="6" t="str">
        <f t="shared" si="363"/>
        <v/>
      </c>
      <c r="F563" s="6" t="s">
        <v>160</v>
      </c>
      <c r="G563" s="6" t="s">
        <v>398</v>
      </c>
      <c r="H563" s="6">
        <f t="shared" ca="1" si="361"/>
        <v>31</v>
      </c>
      <c r="I563" s="6" t="s">
        <v>399</v>
      </c>
      <c r="J563" s="6">
        <f t="shared" ca="1" si="362"/>
        <v>31</v>
      </c>
      <c r="K563" s="6" t="s">
        <v>400</v>
      </c>
      <c r="AW563" s="9"/>
    </row>
    <row r="564" spans="1:58" x14ac:dyDescent="0.3">
      <c r="A564" t="s">
        <v>250</v>
      </c>
      <c r="B564" s="8">
        <v>0</v>
      </c>
      <c r="C564" s="8"/>
      <c r="E564" s="6" t="str">
        <f t="shared" ref="E564" si="364">IF(A564=0,"",A564)</f>
        <v>\end{enumerate}\newpage   \section*{Cuenta:  20111900045  }\begin{enumerate}</v>
      </c>
      <c r="V564" s="9"/>
      <c r="AW564" s="9"/>
    </row>
    <row r="565" spans="1:58" x14ac:dyDescent="0.3">
      <c r="A565">
        <v>0</v>
      </c>
      <c r="B565" s="8">
        <v>0</v>
      </c>
      <c r="C565" s="6">
        <f t="shared" ref="C565" ca="1" si="365">RAND()</f>
        <v>0.73589085862055581</v>
      </c>
      <c r="D565" s="6">
        <f t="shared" ref="D565:D574" ca="1" si="366">IF(C565&gt;0.1,      IF(C565&lt;0.6,C565,ABS(1-C565)),C565+0.5)</f>
        <v>0.26410914137944419</v>
      </c>
      <c r="E565" s="6" t="str">
        <f t="shared" ref="E565:E570" si="367">IF(A565=0,"",_xlfn.CONCAT("## ",A565))</f>
        <v/>
      </c>
      <c r="F565" s="6" t="s">
        <v>160</v>
      </c>
      <c r="G565" s="6" t="s">
        <v>401</v>
      </c>
      <c r="H565" s="6">
        <f t="shared" ref="H565:H574" ca="1" si="368">ROUND(C565*100,0)</f>
        <v>74</v>
      </c>
      <c r="I565" s="6" t="s">
        <v>402</v>
      </c>
      <c r="J565" s="6">
        <f t="shared" ref="J565:J574" ca="1" si="369">ROUND(D565*100,0)</f>
        <v>26</v>
      </c>
      <c r="K565" s="6" t="s">
        <v>397</v>
      </c>
      <c r="V565" s="9"/>
      <c r="AW565" s="9"/>
    </row>
    <row r="566" spans="1:58" x14ac:dyDescent="0.3">
      <c r="A566">
        <v>0</v>
      </c>
      <c r="B566" s="8">
        <v>0</v>
      </c>
      <c r="C566" s="6">
        <f t="shared" ca="1" si="334"/>
        <v>0.7989150230881541</v>
      </c>
      <c r="D566" s="6">
        <f t="shared" ca="1" si="366"/>
        <v>0.2010849769118459</v>
      </c>
      <c r="E566" s="6" t="str">
        <f t="shared" si="367"/>
        <v/>
      </c>
      <c r="F566" s="6" t="s">
        <v>160</v>
      </c>
      <c r="G566" s="6" t="s">
        <v>401</v>
      </c>
      <c r="H566" s="6">
        <f t="shared" ca="1" si="368"/>
        <v>80</v>
      </c>
      <c r="I566" s="6" t="s">
        <v>402</v>
      </c>
      <c r="J566" s="6">
        <f t="shared" ca="1" si="369"/>
        <v>20</v>
      </c>
      <c r="K566" s="6" t="s">
        <v>397</v>
      </c>
      <c r="V566" s="9"/>
      <c r="AD566" s="10"/>
      <c r="AE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1"/>
      <c r="AX566" s="10"/>
      <c r="AY566" s="10"/>
      <c r="BB566" s="10"/>
      <c r="BF566" s="10"/>
    </row>
    <row r="567" spans="1:58" x14ac:dyDescent="0.3">
      <c r="A567">
        <v>0</v>
      </c>
      <c r="B567" s="8">
        <v>0</v>
      </c>
      <c r="C567" s="6">
        <f t="shared" ca="1" si="334"/>
        <v>0.51913104991742354</v>
      </c>
      <c r="D567" s="6">
        <f t="shared" ca="1" si="366"/>
        <v>0.51913104991742354</v>
      </c>
      <c r="E567" s="6" t="str">
        <f t="shared" si="367"/>
        <v/>
      </c>
      <c r="F567" s="6" t="s">
        <v>160</v>
      </c>
      <c r="G567" s="6" t="s">
        <v>401</v>
      </c>
      <c r="H567" s="6">
        <f t="shared" ca="1" si="368"/>
        <v>52</v>
      </c>
      <c r="I567" s="6" t="s">
        <v>402</v>
      </c>
      <c r="J567" s="6">
        <f t="shared" ca="1" si="369"/>
        <v>52</v>
      </c>
      <c r="K567" s="6" t="s">
        <v>397</v>
      </c>
      <c r="V567" s="9"/>
      <c r="AW567" s="9"/>
    </row>
    <row r="568" spans="1:58" x14ac:dyDescent="0.3">
      <c r="A568">
        <v>0</v>
      </c>
      <c r="B568" s="8">
        <v>0</v>
      </c>
      <c r="C568" s="6">
        <f t="shared" ca="1" si="334"/>
        <v>0.22674721246635554</v>
      </c>
      <c r="D568" s="6">
        <f t="shared" ca="1" si="366"/>
        <v>0.22674721246635554</v>
      </c>
      <c r="E568" s="6" t="str">
        <f t="shared" si="367"/>
        <v/>
      </c>
      <c r="F568" s="6" t="s">
        <v>160</v>
      </c>
      <c r="G568" s="6" t="s">
        <v>401</v>
      </c>
      <c r="H568" s="6">
        <f t="shared" ca="1" si="368"/>
        <v>23</v>
      </c>
      <c r="I568" s="6" t="s">
        <v>402</v>
      </c>
      <c r="J568" s="6">
        <f t="shared" ca="1" si="369"/>
        <v>23</v>
      </c>
      <c r="K568" s="6" t="s">
        <v>397</v>
      </c>
      <c r="V568" s="9"/>
      <c r="AW568" s="9"/>
    </row>
    <row r="569" spans="1:58" x14ac:dyDescent="0.3">
      <c r="A569">
        <v>0</v>
      </c>
      <c r="B569" s="8">
        <v>0</v>
      </c>
      <c r="C569" s="6">
        <f t="shared" ca="1" si="334"/>
        <v>0.6618893797174551</v>
      </c>
      <c r="D569" s="6">
        <f t="shared" ca="1" si="366"/>
        <v>0.3381106202825449</v>
      </c>
      <c r="E569" s="6" t="str">
        <f t="shared" si="367"/>
        <v/>
      </c>
      <c r="F569" s="6" t="s">
        <v>160</v>
      </c>
      <c r="G569" s="6" t="s">
        <v>401</v>
      </c>
      <c r="H569" s="6">
        <f t="shared" ca="1" si="368"/>
        <v>66</v>
      </c>
      <c r="I569" s="6" t="s">
        <v>402</v>
      </c>
      <c r="J569" s="6">
        <f t="shared" ca="1" si="369"/>
        <v>34</v>
      </c>
      <c r="K569" s="6" t="s">
        <v>397</v>
      </c>
      <c r="V569" s="9"/>
      <c r="AW569" s="9"/>
    </row>
    <row r="570" spans="1:58" x14ac:dyDescent="0.3">
      <c r="A570">
        <v>0</v>
      </c>
      <c r="B570" s="8">
        <v>0</v>
      </c>
      <c r="C570" s="6">
        <f t="shared" ca="1" si="334"/>
        <v>0.59647339592566551</v>
      </c>
      <c r="D570" s="6">
        <f t="shared" ca="1" si="366"/>
        <v>0.59647339592566551</v>
      </c>
      <c r="E570" s="6" t="str">
        <f t="shared" si="367"/>
        <v/>
      </c>
      <c r="F570" s="6" t="s">
        <v>160</v>
      </c>
      <c r="G570" s="6" t="s">
        <v>398</v>
      </c>
      <c r="H570" s="6">
        <f t="shared" ca="1" si="368"/>
        <v>60</v>
      </c>
      <c r="I570" s="6" t="s">
        <v>399</v>
      </c>
      <c r="J570" s="6">
        <f t="shared" ca="1" si="369"/>
        <v>60</v>
      </c>
      <c r="K570" s="6" t="s">
        <v>400</v>
      </c>
      <c r="V570" s="9"/>
      <c r="AW570" s="9"/>
    </row>
    <row r="571" spans="1:58" x14ac:dyDescent="0.3">
      <c r="A571">
        <v>0</v>
      </c>
      <c r="B571" s="8">
        <v>0</v>
      </c>
      <c r="C571" s="6">
        <f t="shared" ca="1" si="334"/>
        <v>0.38856084491003473</v>
      </c>
      <c r="D571" s="6">
        <f t="shared" ca="1" si="366"/>
        <v>0.38856084491003473</v>
      </c>
      <c r="F571" s="6" t="s">
        <v>160</v>
      </c>
      <c r="G571" s="6" t="s">
        <v>398</v>
      </c>
      <c r="H571" s="6">
        <f t="shared" ca="1" si="368"/>
        <v>39</v>
      </c>
      <c r="I571" s="6" t="s">
        <v>399</v>
      </c>
      <c r="J571" s="6">
        <f t="shared" ca="1" si="369"/>
        <v>39</v>
      </c>
      <c r="K571" s="6" t="s">
        <v>400</v>
      </c>
      <c r="V571" s="9"/>
      <c r="AW571" s="9"/>
    </row>
    <row r="572" spans="1:58" x14ac:dyDescent="0.3">
      <c r="A572">
        <v>0</v>
      </c>
      <c r="B572" s="8">
        <v>0</v>
      </c>
      <c r="C572" s="6">
        <f t="shared" ca="1" si="334"/>
        <v>0.89474056616512376</v>
      </c>
      <c r="D572" s="6">
        <f t="shared" ca="1" si="366"/>
        <v>0.10525943383487624</v>
      </c>
      <c r="F572" s="6" t="s">
        <v>160</v>
      </c>
      <c r="G572" s="6" t="s">
        <v>398</v>
      </c>
      <c r="H572" s="6">
        <f t="shared" ca="1" si="368"/>
        <v>89</v>
      </c>
      <c r="I572" s="6" t="s">
        <v>399</v>
      </c>
      <c r="J572" s="6">
        <f t="shared" ca="1" si="369"/>
        <v>11</v>
      </c>
      <c r="K572" s="6" t="s">
        <v>400</v>
      </c>
      <c r="AW572" s="9"/>
    </row>
    <row r="573" spans="1:58" x14ac:dyDescent="0.3">
      <c r="A573">
        <v>0</v>
      </c>
      <c r="B573" s="8">
        <v>0</v>
      </c>
      <c r="C573" s="6">
        <f t="shared" ca="1" si="334"/>
        <v>0.5145639355267021</v>
      </c>
      <c r="D573" s="6">
        <f t="shared" ca="1" si="366"/>
        <v>0.5145639355267021</v>
      </c>
      <c r="E573" s="6" t="str">
        <f t="shared" ref="E573:E574" si="370">IF(A573=0,"",_xlfn.CONCAT("## ",A573))</f>
        <v/>
      </c>
      <c r="F573" s="6" t="s">
        <v>160</v>
      </c>
      <c r="G573" s="6" t="s">
        <v>398</v>
      </c>
      <c r="H573" s="6">
        <f t="shared" ca="1" si="368"/>
        <v>51</v>
      </c>
      <c r="I573" s="6" t="s">
        <v>399</v>
      </c>
      <c r="J573" s="6">
        <f t="shared" ca="1" si="369"/>
        <v>51</v>
      </c>
      <c r="K573" s="6" t="s">
        <v>400</v>
      </c>
      <c r="V573" s="9"/>
      <c r="AW573" s="9"/>
    </row>
    <row r="574" spans="1:58" x14ac:dyDescent="0.3">
      <c r="A574">
        <v>0</v>
      </c>
      <c r="B574" s="8">
        <v>0</v>
      </c>
      <c r="C574" s="6">
        <f t="shared" ca="1" si="334"/>
        <v>0.75730201957148968</v>
      </c>
      <c r="D574" s="6">
        <f t="shared" ca="1" si="366"/>
        <v>0.24269798042851032</v>
      </c>
      <c r="E574" s="6" t="str">
        <f t="shared" si="370"/>
        <v/>
      </c>
      <c r="F574" s="6" t="s">
        <v>160</v>
      </c>
      <c r="G574" s="6" t="s">
        <v>398</v>
      </c>
      <c r="H574" s="6">
        <f t="shared" ca="1" si="368"/>
        <v>76</v>
      </c>
      <c r="I574" s="6" t="s">
        <v>399</v>
      </c>
      <c r="J574" s="6">
        <f t="shared" ca="1" si="369"/>
        <v>24</v>
      </c>
      <c r="K574" s="6" t="s">
        <v>400</v>
      </c>
      <c r="V574" s="9"/>
      <c r="AW574" s="9"/>
    </row>
    <row r="575" spans="1:58" x14ac:dyDescent="0.3">
      <c r="A575" t="s">
        <v>250</v>
      </c>
      <c r="B575" s="8">
        <v>0</v>
      </c>
      <c r="C575" s="8"/>
      <c r="E575" s="6" t="str">
        <f t="shared" ref="E575" si="371">IF(A575=0,"",A575)</f>
        <v>\end{enumerate}\newpage   \section*{Cuenta:  20111900045  }\begin{enumerate}</v>
      </c>
      <c r="V575" s="9"/>
      <c r="AW575" s="9"/>
    </row>
    <row r="576" spans="1:58" x14ac:dyDescent="0.3">
      <c r="A576">
        <v>0</v>
      </c>
      <c r="B576" s="8">
        <v>0</v>
      </c>
      <c r="C576" s="6">
        <f t="shared" ref="C576" ca="1" si="372">RAND()</f>
        <v>0.20368182959048753</v>
      </c>
      <c r="D576" s="6">
        <f t="shared" ref="D576:D585" ca="1" si="373">IF(C576&gt;0.1,      IF(C576&lt;0.6,C576,ABS(1-C576)),C576+0.5)</f>
        <v>0.20368182959048753</v>
      </c>
      <c r="E576" s="6" t="str">
        <f t="shared" ref="E576:E581" si="374">IF(A576=0,"",_xlfn.CONCAT("## ",A576))</f>
        <v/>
      </c>
      <c r="F576" s="6" t="s">
        <v>160</v>
      </c>
      <c r="G576" s="6" t="s">
        <v>401</v>
      </c>
      <c r="H576" s="6">
        <f t="shared" ref="H576:H585" ca="1" si="375">ROUND(C576*100,0)</f>
        <v>20</v>
      </c>
      <c r="I576" s="6" t="s">
        <v>402</v>
      </c>
      <c r="J576" s="6">
        <f t="shared" ref="J576:J585" ca="1" si="376">ROUND(D576*100,0)</f>
        <v>20</v>
      </c>
      <c r="K576" s="6" t="s">
        <v>397</v>
      </c>
      <c r="V576" s="9"/>
      <c r="AW576" s="9"/>
    </row>
    <row r="577" spans="1:54" x14ac:dyDescent="0.3">
      <c r="A577">
        <v>0</v>
      </c>
      <c r="B577" s="8">
        <v>0</v>
      </c>
      <c r="C577" s="6">
        <f t="shared" ca="1" si="334"/>
        <v>0.47794963687554148</v>
      </c>
      <c r="D577" s="6">
        <f t="shared" ca="1" si="373"/>
        <v>0.47794963687554148</v>
      </c>
      <c r="E577" s="6" t="str">
        <f t="shared" si="374"/>
        <v/>
      </c>
      <c r="F577" s="6" t="s">
        <v>160</v>
      </c>
      <c r="G577" s="6" t="s">
        <v>401</v>
      </c>
      <c r="H577" s="6">
        <f t="shared" ca="1" si="375"/>
        <v>48</v>
      </c>
      <c r="I577" s="6" t="s">
        <v>402</v>
      </c>
      <c r="J577" s="6">
        <f t="shared" ca="1" si="376"/>
        <v>48</v>
      </c>
      <c r="K577" s="6" t="s">
        <v>397</v>
      </c>
      <c r="V577" s="9"/>
      <c r="AD577" s="10"/>
      <c r="AE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1"/>
      <c r="AX577" s="10"/>
      <c r="AY577" s="10"/>
      <c r="BB577" s="10"/>
    </row>
    <row r="578" spans="1:54" x14ac:dyDescent="0.3">
      <c r="A578">
        <v>0</v>
      </c>
      <c r="B578" s="8">
        <v>0</v>
      </c>
      <c r="C578" s="6">
        <f t="shared" ca="1" si="334"/>
        <v>0.42714770601375185</v>
      </c>
      <c r="D578" s="6">
        <f t="shared" ca="1" si="373"/>
        <v>0.42714770601375185</v>
      </c>
      <c r="E578" s="6" t="str">
        <f t="shared" si="374"/>
        <v/>
      </c>
      <c r="F578" s="6" t="s">
        <v>160</v>
      </c>
      <c r="G578" s="6" t="s">
        <v>401</v>
      </c>
      <c r="H578" s="6">
        <f t="shared" ca="1" si="375"/>
        <v>43</v>
      </c>
      <c r="I578" s="6" t="s">
        <v>402</v>
      </c>
      <c r="J578" s="6">
        <f t="shared" ca="1" si="376"/>
        <v>43</v>
      </c>
      <c r="K578" s="6" t="s">
        <v>397</v>
      </c>
      <c r="V578" s="9"/>
      <c r="AW578" s="9"/>
    </row>
    <row r="579" spans="1:54" x14ac:dyDescent="0.3">
      <c r="A579">
        <v>0</v>
      </c>
      <c r="B579" s="8">
        <v>0</v>
      </c>
      <c r="C579" s="6">
        <f t="shared" ca="1" si="334"/>
        <v>0.40738750814276958</v>
      </c>
      <c r="D579" s="6">
        <f t="shared" ca="1" si="373"/>
        <v>0.40738750814276958</v>
      </c>
      <c r="E579" s="6" t="str">
        <f t="shared" si="374"/>
        <v/>
      </c>
      <c r="F579" s="6" t="s">
        <v>160</v>
      </c>
      <c r="G579" s="6" t="s">
        <v>401</v>
      </c>
      <c r="H579" s="6">
        <f t="shared" ca="1" si="375"/>
        <v>41</v>
      </c>
      <c r="I579" s="6" t="s">
        <v>402</v>
      </c>
      <c r="J579" s="6">
        <f t="shared" ca="1" si="376"/>
        <v>41</v>
      </c>
      <c r="K579" s="6" t="s">
        <v>397</v>
      </c>
      <c r="V579" s="9"/>
      <c r="AW579" s="9"/>
    </row>
    <row r="580" spans="1:54" x14ac:dyDescent="0.3">
      <c r="A580">
        <v>0</v>
      </c>
      <c r="B580" s="8">
        <v>0</v>
      </c>
      <c r="C580" s="6">
        <f t="shared" ca="1" si="334"/>
        <v>0.19365848251991236</v>
      </c>
      <c r="D580" s="6">
        <f t="shared" ca="1" si="373"/>
        <v>0.19365848251991236</v>
      </c>
      <c r="E580" s="6" t="str">
        <f t="shared" si="374"/>
        <v/>
      </c>
      <c r="F580" s="6" t="s">
        <v>160</v>
      </c>
      <c r="G580" s="6" t="s">
        <v>401</v>
      </c>
      <c r="H580" s="6">
        <f t="shared" ca="1" si="375"/>
        <v>19</v>
      </c>
      <c r="I580" s="6" t="s">
        <v>402</v>
      </c>
      <c r="J580" s="6">
        <f t="shared" ca="1" si="376"/>
        <v>19</v>
      </c>
      <c r="K580" s="6" t="s">
        <v>397</v>
      </c>
      <c r="V580" s="9"/>
      <c r="AW580" s="9"/>
    </row>
    <row r="581" spans="1:54" x14ac:dyDescent="0.3">
      <c r="A581">
        <v>0</v>
      </c>
      <c r="B581" s="8">
        <v>0</v>
      </c>
      <c r="C581" s="6">
        <f t="shared" ref="C581:C644" ca="1" si="377">RAND()</f>
        <v>0.23731540116572403</v>
      </c>
      <c r="D581" s="6">
        <f t="shared" ca="1" si="373"/>
        <v>0.23731540116572403</v>
      </c>
      <c r="E581" s="6" t="str">
        <f t="shared" si="374"/>
        <v/>
      </c>
      <c r="F581" s="6" t="s">
        <v>160</v>
      </c>
      <c r="G581" s="6" t="s">
        <v>398</v>
      </c>
      <c r="H581" s="6">
        <f t="shared" ca="1" si="375"/>
        <v>24</v>
      </c>
      <c r="I581" s="6" t="s">
        <v>399</v>
      </c>
      <c r="J581" s="6">
        <f t="shared" ca="1" si="376"/>
        <v>24</v>
      </c>
      <c r="K581" s="6" t="s">
        <v>400</v>
      </c>
      <c r="AW581" s="9"/>
    </row>
    <row r="582" spans="1:54" x14ac:dyDescent="0.3">
      <c r="A582">
        <v>0</v>
      </c>
      <c r="B582" s="8">
        <v>0</v>
      </c>
      <c r="C582" s="6">
        <f t="shared" ca="1" si="377"/>
        <v>6.2304191855805491E-2</v>
      </c>
      <c r="D582" s="6">
        <f t="shared" ca="1" si="373"/>
        <v>0.56230419185580549</v>
      </c>
      <c r="F582" s="6" t="s">
        <v>160</v>
      </c>
      <c r="G582" s="6" t="s">
        <v>398</v>
      </c>
      <c r="H582" s="6">
        <f t="shared" ca="1" si="375"/>
        <v>6</v>
      </c>
      <c r="I582" s="6" t="s">
        <v>399</v>
      </c>
      <c r="J582" s="6">
        <f t="shared" ca="1" si="376"/>
        <v>56</v>
      </c>
      <c r="K582" s="6" t="s">
        <v>400</v>
      </c>
      <c r="V582" s="9"/>
      <c r="AW582" s="9"/>
    </row>
    <row r="583" spans="1:54" x14ac:dyDescent="0.3">
      <c r="A583">
        <v>0</v>
      </c>
      <c r="B583" s="8">
        <v>0</v>
      </c>
      <c r="C583" s="6">
        <f t="shared" ca="1" si="377"/>
        <v>0.8956088852163222</v>
      </c>
      <c r="D583" s="6">
        <f t="shared" ca="1" si="373"/>
        <v>0.1043911147836778</v>
      </c>
      <c r="F583" s="6" t="s">
        <v>160</v>
      </c>
      <c r="G583" s="6" t="s">
        <v>398</v>
      </c>
      <c r="H583" s="6">
        <f t="shared" ca="1" si="375"/>
        <v>90</v>
      </c>
      <c r="I583" s="6" t="s">
        <v>399</v>
      </c>
      <c r="J583" s="6">
        <f t="shared" ca="1" si="376"/>
        <v>10</v>
      </c>
      <c r="K583" s="6" t="s">
        <v>400</v>
      </c>
      <c r="V583" s="9"/>
      <c r="AW583" s="9"/>
    </row>
    <row r="584" spans="1:54" x14ac:dyDescent="0.3">
      <c r="A584">
        <v>0</v>
      </c>
      <c r="B584" s="8">
        <v>0</v>
      </c>
      <c r="C584" s="6">
        <f t="shared" ca="1" si="377"/>
        <v>0.24769868765800684</v>
      </c>
      <c r="D584" s="6">
        <f t="shared" ca="1" si="373"/>
        <v>0.24769868765800684</v>
      </c>
      <c r="E584" s="6" t="str">
        <f t="shared" ref="E584:E585" si="378">IF(A584=0,"",_xlfn.CONCAT("## ",A584))</f>
        <v/>
      </c>
      <c r="F584" s="6" t="s">
        <v>160</v>
      </c>
      <c r="G584" s="6" t="s">
        <v>398</v>
      </c>
      <c r="H584" s="6">
        <f t="shared" ca="1" si="375"/>
        <v>25</v>
      </c>
      <c r="I584" s="6" t="s">
        <v>399</v>
      </c>
      <c r="J584" s="6">
        <f t="shared" ca="1" si="376"/>
        <v>25</v>
      </c>
      <c r="K584" s="6" t="s">
        <v>400</v>
      </c>
      <c r="V584" s="9"/>
      <c r="AW584" s="9"/>
    </row>
    <row r="585" spans="1:54" x14ac:dyDescent="0.3">
      <c r="A585">
        <v>0</v>
      </c>
      <c r="B585" s="8">
        <v>0</v>
      </c>
      <c r="C585" s="6">
        <f t="shared" ca="1" si="377"/>
        <v>0.38068135258318603</v>
      </c>
      <c r="D585" s="6">
        <f t="shared" ca="1" si="373"/>
        <v>0.38068135258318603</v>
      </c>
      <c r="E585" s="6" t="str">
        <f t="shared" si="378"/>
        <v/>
      </c>
      <c r="F585" s="6" t="s">
        <v>160</v>
      </c>
      <c r="G585" s="6" t="s">
        <v>398</v>
      </c>
      <c r="H585" s="6">
        <f t="shared" ca="1" si="375"/>
        <v>38</v>
      </c>
      <c r="I585" s="6" t="s">
        <v>399</v>
      </c>
      <c r="J585" s="6">
        <f t="shared" ca="1" si="376"/>
        <v>38</v>
      </c>
      <c r="K585" s="6" t="s">
        <v>400</v>
      </c>
      <c r="V585" s="9"/>
      <c r="AW585" s="9"/>
    </row>
    <row r="586" spans="1:54" x14ac:dyDescent="0.3">
      <c r="A586" t="s">
        <v>250</v>
      </c>
      <c r="B586" s="8">
        <v>0</v>
      </c>
      <c r="C586" s="8"/>
      <c r="E586" s="6" t="str">
        <f t="shared" ref="E586" si="379">IF(A586=0,"",A586)</f>
        <v>\end{enumerate}\newpage   \section*{Cuenta:  20111900045  }\begin{enumerate}</v>
      </c>
      <c r="V586" s="9"/>
      <c r="AW586" s="9"/>
    </row>
    <row r="587" spans="1:54" x14ac:dyDescent="0.3">
      <c r="A587">
        <v>0</v>
      </c>
      <c r="B587" s="8">
        <v>0</v>
      </c>
      <c r="C587" s="6">
        <f t="shared" ref="C587" ca="1" si="380">RAND()</f>
        <v>2.7711726761019406E-2</v>
      </c>
      <c r="D587" s="6">
        <f t="shared" ref="D587:D596" ca="1" si="381">IF(C587&gt;0.1,      IF(C587&lt;0.6,C587,ABS(1-C587)),C587+0.5)</f>
        <v>0.52771172676101941</v>
      </c>
      <c r="E587" s="6" t="str">
        <f t="shared" ref="E587:E592" si="382">IF(A587=0,"",_xlfn.CONCAT("## ",A587))</f>
        <v/>
      </c>
      <c r="F587" s="6" t="s">
        <v>160</v>
      </c>
      <c r="G587" s="6" t="s">
        <v>401</v>
      </c>
      <c r="H587" s="6">
        <f t="shared" ref="H587:H596" ca="1" si="383">ROUND(C587*100,0)</f>
        <v>3</v>
      </c>
      <c r="I587" s="6" t="s">
        <v>402</v>
      </c>
      <c r="J587" s="6">
        <f t="shared" ref="J587:J596" ca="1" si="384">ROUND(D587*100,0)</f>
        <v>53</v>
      </c>
      <c r="K587" s="6" t="s">
        <v>397</v>
      </c>
      <c r="V587" s="9"/>
      <c r="AW587" s="9"/>
    </row>
    <row r="588" spans="1:54" x14ac:dyDescent="0.3">
      <c r="A588">
        <v>0</v>
      </c>
      <c r="B588" s="8">
        <v>0</v>
      </c>
      <c r="C588" s="6">
        <f t="shared" ca="1" si="377"/>
        <v>0.5098844115081822</v>
      </c>
      <c r="D588" s="6">
        <f t="shared" ca="1" si="381"/>
        <v>0.5098844115081822</v>
      </c>
      <c r="E588" s="6" t="str">
        <f t="shared" si="382"/>
        <v/>
      </c>
      <c r="F588" s="6" t="s">
        <v>160</v>
      </c>
      <c r="G588" s="6" t="s">
        <v>401</v>
      </c>
      <c r="H588" s="6">
        <f t="shared" ca="1" si="383"/>
        <v>51</v>
      </c>
      <c r="I588" s="6" t="s">
        <v>402</v>
      </c>
      <c r="J588" s="6">
        <f t="shared" ca="1" si="384"/>
        <v>51</v>
      </c>
      <c r="K588" s="6" t="s">
        <v>397</v>
      </c>
      <c r="V588" s="9"/>
      <c r="AD588" s="10"/>
      <c r="AE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1"/>
      <c r="AX588" s="10"/>
      <c r="AY588" s="10"/>
    </row>
    <row r="589" spans="1:54" x14ac:dyDescent="0.3">
      <c r="A589">
        <v>0</v>
      </c>
      <c r="B589" s="8">
        <v>0</v>
      </c>
      <c r="C589" s="6">
        <f t="shared" ca="1" si="377"/>
        <v>0.71107328475023324</v>
      </c>
      <c r="D589" s="6">
        <f t="shared" ca="1" si="381"/>
        <v>0.28892671524976676</v>
      </c>
      <c r="E589" s="6" t="str">
        <f t="shared" si="382"/>
        <v/>
      </c>
      <c r="F589" s="6" t="s">
        <v>160</v>
      </c>
      <c r="G589" s="6" t="s">
        <v>401</v>
      </c>
      <c r="H589" s="6">
        <f t="shared" ca="1" si="383"/>
        <v>71</v>
      </c>
      <c r="I589" s="6" t="s">
        <v>402</v>
      </c>
      <c r="J589" s="6">
        <f t="shared" ca="1" si="384"/>
        <v>29</v>
      </c>
      <c r="K589" s="6" t="s">
        <v>397</v>
      </c>
      <c r="V589" s="9"/>
      <c r="AW589" s="9"/>
    </row>
    <row r="590" spans="1:54" x14ac:dyDescent="0.3">
      <c r="A590">
        <v>0</v>
      </c>
      <c r="B590" s="8">
        <v>0</v>
      </c>
      <c r="C590" s="6">
        <f t="shared" ca="1" si="377"/>
        <v>0.53025410950009788</v>
      </c>
      <c r="D590" s="6">
        <f t="shared" ca="1" si="381"/>
        <v>0.53025410950009788</v>
      </c>
      <c r="E590" s="6" t="str">
        <f t="shared" si="382"/>
        <v/>
      </c>
      <c r="F590" s="6" t="s">
        <v>160</v>
      </c>
      <c r="G590" s="6" t="s">
        <v>401</v>
      </c>
      <c r="H590" s="6">
        <f t="shared" ca="1" si="383"/>
        <v>53</v>
      </c>
      <c r="I590" s="6" t="s">
        <v>402</v>
      </c>
      <c r="J590" s="6">
        <f t="shared" ca="1" si="384"/>
        <v>53</v>
      </c>
      <c r="K590" s="6" t="s">
        <v>397</v>
      </c>
      <c r="AW590" s="9"/>
    </row>
    <row r="591" spans="1:54" x14ac:dyDescent="0.3">
      <c r="A591">
        <v>0</v>
      </c>
      <c r="B591" s="8">
        <v>0</v>
      </c>
      <c r="C591" s="6">
        <f t="shared" ca="1" si="377"/>
        <v>0.33754504800925644</v>
      </c>
      <c r="D591" s="6">
        <f t="shared" ca="1" si="381"/>
        <v>0.33754504800925644</v>
      </c>
      <c r="E591" s="6" t="str">
        <f t="shared" si="382"/>
        <v/>
      </c>
      <c r="F591" s="6" t="s">
        <v>160</v>
      </c>
      <c r="G591" s="6" t="s">
        <v>401</v>
      </c>
      <c r="H591" s="6">
        <f t="shared" ca="1" si="383"/>
        <v>34</v>
      </c>
      <c r="I591" s="6" t="s">
        <v>402</v>
      </c>
      <c r="J591" s="6">
        <f t="shared" ca="1" si="384"/>
        <v>34</v>
      </c>
      <c r="K591" s="6" t="s">
        <v>397</v>
      </c>
      <c r="V591" s="9"/>
      <c r="AW591" s="9"/>
    </row>
    <row r="592" spans="1:54" x14ac:dyDescent="0.3">
      <c r="A592">
        <v>0</v>
      </c>
      <c r="B592" s="8">
        <v>0</v>
      </c>
      <c r="C592" s="6">
        <f t="shared" ca="1" si="377"/>
        <v>0.99723586263798691</v>
      </c>
      <c r="D592" s="6">
        <f t="shared" ca="1" si="381"/>
        <v>2.764137362013086E-3</v>
      </c>
      <c r="E592" s="6" t="str">
        <f t="shared" si="382"/>
        <v/>
      </c>
      <c r="F592" s="6" t="s">
        <v>160</v>
      </c>
      <c r="G592" s="6" t="s">
        <v>398</v>
      </c>
      <c r="H592" s="6">
        <f t="shared" ca="1" si="383"/>
        <v>100</v>
      </c>
      <c r="I592" s="6" t="s">
        <v>399</v>
      </c>
      <c r="J592" s="6">
        <f t="shared" ca="1" si="384"/>
        <v>0</v>
      </c>
      <c r="K592" s="6" t="s">
        <v>400</v>
      </c>
      <c r="V592" s="9"/>
      <c r="AW592" s="9"/>
    </row>
    <row r="593" spans="1:58" x14ac:dyDescent="0.3">
      <c r="A593">
        <v>0</v>
      </c>
      <c r="B593" s="8">
        <v>0</v>
      </c>
      <c r="C593" s="6">
        <f t="shared" ca="1" si="377"/>
        <v>0.8048823835604717</v>
      </c>
      <c r="D593" s="6">
        <f t="shared" ca="1" si="381"/>
        <v>0.1951176164395283</v>
      </c>
      <c r="F593" s="6" t="s">
        <v>160</v>
      </c>
      <c r="G593" s="6" t="s">
        <v>398</v>
      </c>
      <c r="H593" s="6">
        <f t="shared" ca="1" si="383"/>
        <v>80</v>
      </c>
      <c r="I593" s="6" t="s">
        <v>399</v>
      </c>
      <c r="J593" s="6">
        <f t="shared" ca="1" si="384"/>
        <v>20</v>
      </c>
      <c r="K593" s="6" t="s">
        <v>400</v>
      </c>
      <c r="V593" s="9"/>
      <c r="AW593" s="9"/>
    </row>
    <row r="594" spans="1:58" x14ac:dyDescent="0.3">
      <c r="A594">
        <v>0</v>
      </c>
      <c r="B594" s="8">
        <v>0</v>
      </c>
      <c r="C594" s="6">
        <f t="shared" ca="1" si="377"/>
        <v>0.16741723866106151</v>
      </c>
      <c r="D594" s="6">
        <f t="shared" ca="1" si="381"/>
        <v>0.16741723866106151</v>
      </c>
      <c r="F594" s="6" t="s">
        <v>160</v>
      </c>
      <c r="G594" s="6" t="s">
        <v>398</v>
      </c>
      <c r="H594" s="6">
        <f t="shared" ca="1" si="383"/>
        <v>17</v>
      </c>
      <c r="I594" s="6" t="s">
        <v>399</v>
      </c>
      <c r="J594" s="6">
        <f t="shared" ca="1" si="384"/>
        <v>17</v>
      </c>
      <c r="K594" s="6" t="s">
        <v>400</v>
      </c>
      <c r="V594" s="9"/>
      <c r="AW594" s="9"/>
    </row>
    <row r="595" spans="1:58" x14ac:dyDescent="0.3">
      <c r="A595">
        <v>0</v>
      </c>
      <c r="B595" s="8">
        <v>0</v>
      </c>
      <c r="C595" s="6">
        <f t="shared" ca="1" si="377"/>
        <v>0.32786339359837802</v>
      </c>
      <c r="D595" s="6">
        <f t="shared" ca="1" si="381"/>
        <v>0.32786339359837802</v>
      </c>
      <c r="E595" s="6" t="str">
        <f t="shared" ref="E595:E596" si="385">IF(A595=0,"",_xlfn.CONCAT("## ",A595))</f>
        <v/>
      </c>
      <c r="F595" s="6" t="s">
        <v>160</v>
      </c>
      <c r="G595" s="6" t="s">
        <v>398</v>
      </c>
      <c r="H595" s="6">
        <f t="shared" ca="1" si="383"/>
        <v>33</v>
      </c>
      <c r="I595" s="6" t="s">
        <v>399</v>
      </c>
      <c r="J595" s="6">
        <f t="shared" ca="1" si="384"/>
        <v>33</v>
      </c>
      <c r="K595" s="6" t="s">
        <v>400</v>
      </c>
      <c r="V595" s="9"/>
      <c r="AW595" s="9"/>
    </row>
    <row r="596" spans="1:58" x14ac:dyDescent="0.3">
      <c r="A596">
        <v>0</v>
      </c>
      <c r="B596" s="8">
        <v>0</v>
      </c>
      <c r="C596" s="6">
        <f t="shared" ca="1" si="377"/>
        <v>0.30220466298509452</v>
      </c>
      <c r="D596" s="6">
        <f t="shared" ca="1" si="381"/>
        <v>0.30220466298509452</v>
      </c>
      <c r="E596" s="6" t="str">
        <f t="shared" si="385"/>
        <v/>
      </c>
      <c r="F596" s="6" t="s">
        <v>160</v>
      </c>
      <c r="G596" s="6" t="s">
        <v>398</v>
      </c>
      <c r="H596" s="6">
        <f t="shared" ca="1" si="383"/>
        <v>30</v>
      </c>
      <c r="I596" s="6" t="s">
        <v>399</v>
      </c>
      <c r="J596" s="6">
        <f t="shared" ca="1" si="384"/>
        <v>30</v>
      </c>
      <c r="K596" s="6" t="s">
        <v>400</v>
      </c>
      <c r="V596" s="9"/>
      <c r="AW596" s="9"/>
    </row>
    <row r="597" spans="1:58" x14ac:dyDescent="0.3">
      <c r="A597" t="s">
        <v>250</v>
      </c>
      <c r="B597" s="8">
        <v>0</v>
      </c>
      <c r="C597" s="8"/>
      <c r="E597" s="6" t="str">
        <f t="shared" ref="E597" si="386">IF(A597=0,"",A597)</f>
        <v>\end{enumerate}\newpage   \section*{Cuenta:  20111900045  }\begin{enumerate}</v>
      </c>
      <c r="V597" s="9"/>
      <c r="AW597" s="9"/>
    </row>
    <row r="598" spans="1:58" x14ac:dyDescent="0.3">
      <c r="A598">
        <v>0</v>
      </c>
      <c r="B598" s="8">
        <v>0</v>
      </c>
      <c r="C598" s="6">
        <f t="shared" ref="C598" ca="1" si="387">RAND()</f>
        <v>0.81685998587950048</v>
      </c>
      <c r="D598" s="6">
        <f t="shared" ref="D598:D607" ca="1" si="388">IF(C598&gt;0.1,      IF(C598&lt;0.6,C598,ABS(1-C598)),C598+0.5)</f>
        <v>0.18314001412049952</v>
      </c>
      <c r="E598" s="6" t="str">
        <f t="shared" ref="E598:E603" si="389">IF(A598=0,"",_xlfn.CONCAT("## ",A598))</f>
        <v/>
      </c>
      <c r="F598" s="6" t="s">
        <v>160</v>
      </c>
      <c r="G598" s="6" t="s">
        <v>401</v>
      </c>
      <c r="H598" s="6">
        <f t="shared" ref="H598:H607" ca="1" si="390">ROUND(C598*100,0)</f>
        <v>82</v>
      </c>
      <c r="I598" s="6" t="s">
        <v>402</v>
      </c>
      <c r="J598" s="6">
        <f t="shared" ref="J598:J607" ca="1" si="391">ROUND(D598*100,0)</f>
        <v>18</v>
      </c>
      <c r="K598" s="6" t="s">
        <v>397</v>
      </c>
      <c r="V598" s="9"/>
      <c r="AW598" s="9"/>
    </row>
    <row r="599" spans="1:58" x14ac:dyDescent="0.3">
      <c r="A599">
        <v>0</v>
      </c>
      <c r="B599" s="8">
        <v>0</v>
      </c>
      <c r="C599" s="6">
        <f t="shared" ca="1" si="377"/>
        <v>0.34358612660989407</v>
      </c>
      <c r="D599" s="6">
        <f t="shared" ca="1" si="388"/>
        <v>0.34358612660989407</v>
      </c>
      <c r="E599" s="6" t="str">
        <f t="shared" si="389"/>
        <v/>
      </c>
      <c r="F599" s="6" t="s">
        <v>160</v>
      </c>
      <c r="G599" s="6" t="s">
        <v>401</v>
      </c>
      <c r="H599" s="6">
        <f t="shared" ca="1" si="390"/>
        <v>34</v>
      </c>
      <c r="I599" s="6" t="s">
        <v>402</v>
      </c>
      <c r="J599" s="6">
        <f t="shared" ca="1" si="391"/>
        <v>34</v>
      </c>
      <c r="K599" s="6" t="s">
        <v>397</v>
      </c>
      <c r="AD599" s="10"/>
      <c r="AE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1"/>
      <c r="AX599" s="10"/>
      <c r="AY599" s="10"/>
      <c r="BF599" s="10"/>
    </row>
    <row r="600" spans="1:58" x14ac:dyDescent="0.3">
      <c r="A600">
        <v>0</v>
      </c>
      <c r="B600" s="8">
        <v>0</v>
      </c>
      <c r="C600" s="6">
        <f t="shared" ca="1" si="377"/>
        <v>0.1826184456467177</v>
      </c>
      <c r="D600" s="6">
        <f t="shared" ca="1" si="388"/>
        <v>0.1826184456467177</v>
      </c>
      <c r="E600" s="6" t="str">
        <f t="shared" si="389"/>
        <v/>
      </c>
      <c r="F600" s="6" t="s">
        <v>160</v>
      </c>
      <c r="G600" s="6" t="s">
        <v>401</v>
      </c>
      <c r="H600" s="6">
        <f t="shared" ca="1" si="390"/>
        <v>18</v>
      </c>
      <c r="I600" s="6" t="s">
        <v>402</v>
      </c>
      <c r="J600" s="6">
        <f t="shared" ca="1" si="391"/>
        <v>18</v>
      </c>
      <c r="K600" s="6" t="s">
        <v>397</v>
      </c>
      <c r="V600" s="9"/>
      <c r="AW600" s="9"/>
    </row>
    <row r="601" spans="1:58" x14ac:dyDescent="0.3">
      <c r="A601">
        <v>0</v>
      </c>
      <c r="B601" s="8">
        <v>0</v>
      </c>
      <c r="C601" s="6">
        <f t="shared" ca="1" si="377"/>
        <v>0.94378061322544493</v>
      </c>
      <c r="D601" s="6">
        <f t="shared" ca="1" si="388"/>
        <v>5.6219386774555069E-2</v>
      </c>
      <c r="E601" s="6" t="str">
        <f t="shared" si="389"/>
        <v/>
      </c>
      <c r="F601" s="6" t="s">
        <v>160</v>
      </c>
      <c r="G601" s="6" t="s">
        <v>401</v>
      </c>
      <c r="H601" s="6">
        <f t="shared" ca="1" si="390"/>
        <v>94</v>
      </c>
      <c r="I601" s="6" t="s">
        <v>402</v>
      </c>
      <c r="J601" s="6">
        <f t="shared" ca="1" si="391"/>
        <v>6</v>
      </c>
      <c r="K601" s="6" t="s">
        <v>397</v>
      </c>
      <c r="V601" s="9"/>
      <c r="AW601" s="9"/>
    </row>
    <row r="602" spans="1:58" x14ac:dyDescent="0.3">
      <c r="A602">
        <v>0</v>
      </c>
      <c r="B602" s="8">
        <v>0</v>
      </c>
      <c r="C602" s="6">
        <f t="shared" ca="1" si="377"/>
        <v>0.72555119670840462</v>
      </c>
      <c r="D602" s="6">
        <f t="shared" ca="1" si="388"/>
        <v>0.27444880329159538</v>
      </c>
      <c r="E602" s="6" t="str">
        <f t="shared" si="389"/>
        <v/>
      </c>
      <c r="F602" s="6" t="s">
        <v>160</v>
      </c>
      <c r="G602" s="6" t="s">
        <v>401</v>
      </c>
      <c r="H602" s="6">
        <f t="shared" ca="1" si="390"/>
        <v>73</v>
      </c>
      <c r="I602" s="6" t="s">
        <v>402</v>
      </c>
      <c r="J602" s="6">
        <f t="shared" ca="1" si="391"/>
        <v>27</v>
      </c>
      <c r="K602" s="6" t="s">
        <v>397</v>
      </c>
      <c r="V602" s="9"/>
      <c r="AW602" s="9"/>
    </row>
    <row r="603" spans="1:58" x14ac:dyDescent="0.3">
      <c r="A603">
        <v>0</v>
      </c>
      <c r="B603" s="8">
        <v>0</v>
      </c>
      <c r="C603" s="6">
        <f t="shared" ca="1" si="377"/>
        <v>0.77933037314045051</v>
      </c>
      <c r="D603" s="6">
        <f t="shared" ca="1" si="388"/>
        <v>0.22066962685954949</v>
      </c>
      <c r="E603" s="6" t="str">
        <f t="shared" si="389"/>
        <v/>
      </c>
      <c r="F603" s="6" t="s">
        <v>160</v>
      </c>
      <c r="G603" s="6" t="s">
        <v>398</v>
      </c>
      <c r="H603" s="6">
        <f t="shared" ca="1" si="390"/>
        <v>78</v>
      </c>
      <c r="I603" s="6" t="s">
        <v>399</v>
      </c>
      <c r="J603" s="6">
        <f t="shared" ca="1" si="391"/>
        <v>22</v>
      </c>
      <c r="K603" s="6" t="s">
        <v>400</v>
      </c>
      <c r="V603" s="9"/>
    </row>
    <row r="604" spans="1:58" x14ac:dyDescent="0.3">
      <c r="A604">
        <v>0</v>
      </c>
      <c r="B604" s="8">
        <v>0</v>
      </c>
      <c r="C604" s="6">
        <f t="shared" ca="1" si="377"/>
        <v>0.26111419618348564</v>
      </c>
      <c r="D604" s="6">
        <f t="shared" ca="1" si="388"/>
        <v>0.26111419618348564</v>
      </c>
      <c r="F604" s="6" t="s">
        <v>160</v>
      </c>
      <c r="G604" s="6" t="s">
        <v>398</v>
      </c>
      <c r="H604" s="6">
        <f t="shared" ca="1" si="390"/>
        <v>26</v>
      </c>
      <c r="I604" s="6" t="s">
        <v>399</v>
      </c>
      <c r="J604" s="6">
        <f t="shared" ca="1" si="391"/>
        <v>26</v>
      </c>
      <c r="K604" s="6" t="s">
        <v>400</v>
      </c>
      <c r="V604" s="9"/>
    </row>
    <row r="605" spans="1:58" x14ac:dyDescent="0.3">
      <c r="A605">
        <v>0</v>
      </c>
      <c r="B605" s="8">
        <v>0</v>
      </c>
      <c r="C605" s="6">
        <f t="shared" ca="1" si="377"/>
        <v>0.4393536850249733</v>
      </c>
      <c r="D605" s="6">
        <f t="shared" ca="1" si="388"/>
        <v>0.4393536850249733</v>
      </c>
      <c r="F605" s="6" t="s">
        <v>160</v>
      </c>
      <c r="G605" s="6" t="s">
        <v>398</v>
      </c>
      <c r="H605" s="6">
        <f t="shared" ca="1" si="390"/>
        <v>44</v>
      </c>
      <c r="I605" s="6" t="s">
        <v>399</v>
      </c>
      <c r="J605" s="6">
        <f t="shared" ca="1" si="391"/>
        <v>44</v>
      </c>
      <c r="K605" s="6" t="s">
        <v>400</v>
      </c>
      <c r="V605" s="9"/>
    </row>
    <row r="606" spans="1:58" x14ac:dyDescent="0.3">
      <c r="A606">
        <v>0</v>
      </c>
      <c r="B606" s="8">
        <v>0</v>
      </c>
      <c r="C606" s="6">
        <f t="shared" ca="1" si="377"/>
        <v>0.69279771883546326</v>
      </c>
      <c r="D606" s="6">
        <f t="shared" ca="1" si="388"/>
        <v>0.30720228116453674</v>
      </c>
      <c r="E606" s="6" t="str">
        <f t="shared" ref="E606:E607" si="392">IF(A606=0,"",_xlfn.CONCAT("## ",A606))</f>
        <v/>
      </c>
      <c r="F606" s="6" t="s">
        <v>160</v>
      </c>
      <c r="G606" s="6" t="s">
        <v>398</v>
      </c>
      <c r="H606" s="6">
        <f t="shared" ca="1" si="390"/>
        <v>69</v>
      </c>
      <c r="I606" s="6" t="s">
        <v>399</v>
      </c>
      <c r="J606" s="6">
        <f t="shared" ca="1" si="391"/>
        <v>31</v>
      </c>
      <c r="K606" s="6" t="s">
        <v>400</v>
      </c>
      <c r="V606" s="9"/>
    </row>
    <row r="607" spans="1:58" x14ac:dyDescent="0.3">
      <c r="A607">
        <v>0</v>
      </c>
      <c r="B607" s="8">
        <v>0</v>
      </c>
      <c r="C607" s="6">
        <f t="shared" ca="1" si="377"/>
        <v>0.86681306175001738</v>
      </c>
      <c r="D607" s="6">
        <f t="shared" ca="1" si="388"/>
        <v>0.13318693824998262</v>
      </c>
      <c r="E607" s="6" t="str">
        <f t="shared" si="392"/>
        <v/>
      </c>
      <c r="F607" s="6" t="s">
        <v>160</v>
      </c>
      <c r="G607" s="6" t="s">
        <v>398</v>
      </c>
      <c r="H607" s="6">
        <f t="shared" ca="1" si="390"/>
        <v>87</v>
      </c>
      <c r="I607" s="6" t="s">
        <v>399</v>
      </c>
      <c r="J607" s="6">
        <f t="shared" ca="1" si="391"/>
        <v>13</v>
      </c>
      <c r="K607" s="6" t="s">
        <v>400</v>
      </c>
      <c r="V607" s="9"/>
    </row>
    <row r="608" spans="1:58" x14ac:dyDescent="0.3">
      <c r="A608" t="s">
        <v>250</v>
      </c>
      <c r="B608" s="8">
        <v>0</v>
      </c>
      <c r="C608" s="8"/>
      <c r="E608" s="6" t="str">
        <f t="shared" ref="E608" si="393">IF(A608=0,"",A608)</f>
        <v>\end{enumerate}\newpage   \section*{Cuenta:  20111900045  }\begin{enumerate}</v>
      </c>
    </row>
    <row r="609" spans="1:58" x14ac:dyDescent="0.3">
      <c r="A609">
        <v>0</v>
      </c>
      <c r="B609" s="8">
        <v>0</v>
      </c>
      <c r="C609" s="6">
        <f t="shared" ref="C609" ca="1" si="394">RAND()</f>
        <v>0.58340162403745299</v>
      </c>
      <c r="D609" s="6">
        <f t="shared" ref="D609:D618" ca="1" si="395">IF(C609&gt;0.1,      IF(C609&lt;0.6,C609,ABS(1-C609)),C609+0.5)</f>
        <v>0.58340162403745299</v>
      </c>
      <c r="E609" s="6" t="str">
        <f t="shared" ref="E609:E614" si="396">IF(A609=0,"",_xlfn.CONCAT("## ",A609))</f>
        <v/>
      </c>
      <c r="F609" s="6" t="s">
        <v>160</v>
      </c>
      <c r="G609" s="6" t="s">
        <v>401</v>
      </c>
      <c r="H609" s="6">
        <f t="shared" ref="H609:H618" ca="1" si="397">ROUND(C609*100,0)</f>
        <v>58</v>
      </c>
      <c r="I609" s="6" t="s">
        <v>402</v>
      </c>
      <c r="J609" s="6">
        <f t="shared" ref="J609:J618" ca="1" si="398">ROUND(D609*100,0)</f>
        <v>58</v>
      </c>
      <c r="K609" s="6" t="s">
        <v>397</v>
      </c>
      <c r="V609" s="9"/>
    </row>
    <row r="610" spans="1:58" x14ac:dyDescent="0.3">
      <c r="A610">
        <v>0</v>
      </c>
      <c r="B610" s="8">
        <v>0</v>
      </c>
      <c r="C610" s="6">
        <f t="shared" ca="1" si="377"/>
        <v>0.78963977757665194</v>
      </c>
      <c r="D610" s="6">
        <f t="shared" ca="1" si="395"/>
        <v>0.21036022242334806</v>
      </c>
      <c r="E610" s="6" t="str">
        <f t="shared" si="396"/>
        <v/>
      </c>
      <c r="F610" s="6" t="s">
        <v>160</v>
      </c>
      <c r="G610" s="6" t="s">
        <v>401</v>
      </c>
      <c r="H610" s="6">
        <f t="shared" ca="1" si="397"/>
        <v>79</v>
      </c>
      <c r="I610" s="6" t="s">
        <v>402</v>
      </c>
      <c r="J610" s="6">
        <f t="shared" ca="1" si="398"/>
        <v>21</v>
      </c>
      <c r="K610" s="6" t="s">
        <v>397</v>
      </c>
      <c r="V610" s="9"/>
      <c r="BB610" s="10"/>
      <c r="BF610" s="10"/>
    </row>
    <row r="611" spans="1:58" x14ac:dyDescent="0.3">
      <c r="A611">
        <v>0</v>
      </c>
      <c r="B611" s="8">
        <v>0</v>
      </c>
      <c r="C611" s="6">
        <f t="shared" ca="1" si="377"/>
        <v>0.52424281863419753</v>
      </c>
      <c r="D611" s="6">
        <f t="shared" ca="1" si="395"/>
        <v>0.52424281863419753</v>
      </c>
      <c r="E611" s="6" t="str">
        <f t="shared" si="396"/>
        <v/>
      </c>
      <c r="F611" s="6" t="s">
        <v>160</v>
      </c>
      <c r="G611" s="6" t="s">
        <v>401</v>
      </c>
      <c r="H611" s="6">
        <f t="shared" ca="1" si="397"/>
        <v>52</v>
      </c>
      <c r="I611" s="6" t="s">
        <v>402</v>
      </c>
      <c r="J611" s="6">
        <f t="shared" ca="1" si="398"/>
        <v>52</v>
      </c>
      <c r="K611" s="6" t="s">
        <v>397</v>
      </c>
      <c r="V611" s="9"/>
    </row>
    <row r="612" spans="1:58" x14ac:dyDescent="0.3">
      <c r="A612">
        <v>0</v>
      </c>
      <c r="B612" s="8">
        <v>0</v>
      </c>
      <c r="C612" s="6">
        <f t="shared" ca="1" si="377"/>
        <v>0.65677237239323871</v>
      </c>
      <c r="D612" s="6">
        <f t="shared" ca="1" si="395"/>
        <v>0.34322762760676129</v>
      </c>
      <c r="E612" s="6" t="str">
        <f t="shared" si="396"/>
        <v/>
      </c>
      <c r="F612" s="6" t="s">
        <v>160</v>
      </c>
      <c r="G612" s="6" t="s">
        <v>401</v>
      </c>
      <c r="H612" s="6">
        <f t="shared" ca="1" si="397"/>
        <v>66</v>
      </c>
      <c r="I612" s="6" t="s">
        <v>402</v>
      </c>
      <c r="J612" s="6">
        <f t="shared" ca="1" si="398"/>
        <v>34</v>
      </c>
      <c r="K612" s="6" t="s">
        <v>397</v>
      </c>
      <c r="V612" s="9"/>
    </row>
    <row r="613" spans="1:58" x14ac:dyDescent="0.3">
      <c r="A613">
        <v>0</v>
      </c>
      <c r="B613" s="8">
        <v>0</v>
      </c>
      <c r="C613" s="6">
        <f t="shared" ca="1" si="377"/>
        <v>0.20844230030463873</v>
      </c>
      <c r="D613" s="6">
        <f t="shared" ca="1" si="395"/>
        <v>0.20844230030463873</v>
      </c>
      <c r="E613" s="6" t="str">
        <f t="shared" si="396"/>
        <v/>
      </c>
      <c r="F613" s="6" t="s">
        <v>160</v>
      </c>
      <c r="G613" s="6" t="s">
        <v>401</v>
      </c>
      <c r="H613" s="6">
        <f t="shared" ca="1" si="397"/>
        <v>21</v>
      </c>
      <c r="I613" s="6" t="s">
        <v>402</v>
      </c>
      <c r="J613" s="6">
        <f t="shared" ca="1" si="398"/>
        <v>21</v>
      </c>
      <c r="K613" s="6" t="s">
        <v>397</v>
      </c>
      <c r="V613" s="9"/>
    </row>
    <row r="614" spans="1:58" x14ac:dyDescent="0.3">
      <c r="A614">
        <v>0</v>
      </c>
      <c r="B614" s="8">
        <v>0</v>
      </c>
      <c r="C614" s="6">
        <f t="shared" ca="1" si="377"/>
        <v>0.18671389996073251</v>
      </c>
      <c r="D614" s="6">
        <f t="shared" ca="1" si="395"/>
        <v>0.18671389996073251</v>
      </c>
      <c r="E614" s="6" t="str">
        <f t="shared" si="396"/>
        <v/>
      </c>
      <c r="F614" s="6" t="s">
        <v>160</v>
      </c>
      <c r="G614" s="6" t="s">
        <v>398</v>
      </c>
      <c r="H614" s="6">
        <f t="shared" ca="1" si="397"/>
        <v>19</v>
      </c>
      <c r="I614" s="6" t="s">
        <v>399</v>
      </c>
      <c r="J614" s="6">
        <f t="shared" ca="1" si="398"/>
        <v>19</v>
      </c>
      <c r="K614" s="6" t="s">
        <v>400</v>
      </c>
      <c r="V614" s="9"/>
    </row>
    <row r="615" spans="1:58" x14ac:dyDescent="0.3">
      <c r="A615">
        <v>0</v>
      </c>
      <c r="B615" s="8">
        <v>0</v>
      </c>
      <c r="C615" s="6">
        <f t="shared" ca="1" si="377"/>
        <v>0.49726812414474297</v>
      </c>
      <c r="D615" s="6">
        <f t="shared" ca="1" si="395"/>
        <v>0.49726812414474297</v>
      </c>
      <c r="F615" s="6" t="s">
        <v>160</v>
      </c>
      <c r="G615" s="6" t="s">
        <v>398</v>
      </c>
      <c r="H615" s="6">
        <f t="shared" ca="1" si="397"/>
        <v>50</v>
      </c>
      <c r="I615" s="6" t="s">
        <v>399</v>
      </c>
      <c r="J615" s="6">
        <f t="shared" ca="1" si="398"/>
        <v>50</v>
      </c>
      <c r="K615" s="6" t="s">
        <v>400</v>
      </c>
      <c r="V615" s="9"/>
    </row>
    <row r="616" spans="1:58" x14ac:dyDescent="0.3">
      <c r="A616">
        <v>0</v>
      </c>
      <c r="B616" s="8">
        <v>0</v>
      </c>
      <c r="C616" s="6">
        <f t="shared" ca="1" si="377"/>
        <v>0.99857606740765859</v>
      </c>
      <c r="D616" s="6">
        <f t="shared" ca="1" si="395"/>
        <v>1.4239325923414148E-3</v>
      </c>
      <c r="F616" s="6" t="s">
        <v>160</v>
      </c>
      <c r="G616" s="6" t="s">
        <v>398</v>
      </c>
      <c r="H616" s="6">
        <f t="shared" ca="1" si="397"/>
        <v>100</v>
      </c>
      <c r="I616" s="6" t="s">
        <v>399</v>
      </c>
      <c r="J616" s="6">
        <f t="shared" ca="1" si="398"/>
        <v>0</v>
      </c>
      <c r="K616" s="6" t="s">
        <v>400</v>
      </c>
      <c r="V616" s="9"/>
    </row>
    <row r="617" spans="1:58" x14ac:dyDescent="0.3">
      <c r="A617">
        <v>0</v>
      </c>
      <c r="B617" s="8">
        <v>0</v>
      </c>
      <c r="C617" s="6">
        <f t="shared" ca="1" si="377"/>
        <v>0.71595910972528187</v>
      </c>
      <c r="D617" s="6">
        <f t="shared" ca="1" si="395"/>
        <v>0.28404089027471813</v>
      </c>
      <c r="E617" s="6" t="str">
        <f t="shared" ref="E617:E618" si="399">IF(A617=0,"",_xlfn.CONCAT("## ",A617))</f>
        <v/>
      </c>
      <c r="F617" s="6" t="s">
        <v>160</v>
      </c>
      <c r="G617" s="6" t="s">
        <v>398</v>
      </c>
      <c r="H617" s="6">
        <f t="shared" ca="1" si="397"/>
        <v>72</v>
      </c>
      <c r="I617" s="6" t="s">
        <v>399</v>
      </c>
      <c r="J617" s="6">
        <f t="shared" ca="1" si="398"/>
        <v>28</v>
      </c>
      <c r="K617" s="6" t="s">
        <v>400</v>
      </c>
    </row>
    <row r="618" spans="1:58" x14ac:dyDescent="0.3">
      <c r="A618">
        <v>0</v>
      </c>
      <c r="B618" s="8">
        <v>0</v>
      </c>
      <c r="C618" s="6">
        <f t="shared" ca="1" si="377"/>
        <v>0.63681453747875216</v>
      </c>
      <c r="D618" s="6">
        <f t="shared" ca="1" si="395"/>
        <v>0.36318546252124784</v>
      </c>
      <c r="E618" s="6" t="str">
        <f t="shared" si="399"/>
        <v/>
      </c>
      <c r="F618" s="6" t="s">
        <v>160</v>
      </c>
      <c r="G618" s="6" t="s">
        <v>398</v>
      </c>
      <c r="H618" s="6">
        <f t="shared" ca="1" si="397"/>
        <v>64</v>
      </c>
      <c r="I618" s="6" t="s">
        <v>399</v>
      </c>
      <c r="J618" s="6">
        <f t="shared" ca="1" si="398"/>
        <v>36</v>
      </c>
      <c r="K618" s="6" t="s">
        <v>400</v>
      </c>
      <c r="V618" s="9"/>
    </row>
    <row r="619" spans="1:58" x14ac:dyDescent="0.3">
      <c r="A619" t="s">
        <v>250</v>
      </c>
      <c r="B619" s="8">
        <v>0</v>
      </c>
      <c r="C619" s="8"/>
      <c r="E619" s="6" t="str">
        <f t="shared" ref="E619" si="400">IF(A619=0,"",A619)</f>
        <v>\end{enumerate}\newpage   \section*{Cuenta:  20111900045  }\begin{enumerate}</v>
      </c>
      <c r="V619" s="9"/>
    </row>
    <row r="620" spans="1:58" x14ac:dyDescent="0.3">
      <c r="A620">
        <v>0</v>
      </c>
      <c r="B620" s="8">
        <v>0</v>
      </c>
      <c r="C620" s="6">
        <f t="shared" ref="C620" ca="1" si="401">RAND()</f>
        <v>0.54636628485743688</v>
      </c>
      <c r="D620" s="6">
        <f t="shared" ref="D620:D629" ca="1" si="402">IF(C620&gt;0.1,      IF(C620&lt;0.6,C620,ABS(1-C620)),C620+0.5)</f>
        <v>0.54636628485743688</v>
      </c>
      <c r="E620" s="6" t="str">
        <f t="shared" ref="E620:E625" si="403">IF(A620=0,"",_xlfn.CONCAT("## ",A620))</f>
        <v/>
      </c>
      <c r="F620" s="6" t="s">
        <v>160</v>
      </c>
      <c r="G620" s="6" t="s">
        <v>401</v>
      </c>
      <c r="H620" s="6">
        <f t="shared" ref="H620:H629" ca="1" si="404">ROUND(C620*100,0)</f>
        <v>55</v>
      </c>
      <c r="I620" s="6" t="s">
        <v>402</v>
      </c>
      <c r="J620" s="6">
        <f t="shared" ref="J620:J629" ca="1" si="405">ROUND(D620*100,0)</f>
        <v>55</v>
      </c>
      <c r="K620" s="6" t="s">
        <v>397</v>
      </c>
      <c r="V620" s="9"/>
    </row>
    <row r="621" spans="1:58" x14ac:dyDescent="0.3">
      <c r="A621">
        <v>0</v>
      </c>
      <c r="B621" s="8">
        <v>0</v>
      </c>
      <c r="C621" s="6">
        <f t="shared" ca="1" si="377"/>
        <v>0.86405160040252782</v>
      </c>
      <c r="D621" s="6">
        <f t="shared" ca="1" si="402"/>
        <v>0.13594839959747218</v>
      </c>
      <c r="E621" s="6" t="str">
        <f t="shared" si="403"/>
        <v/>
      </c>
      <c r="F621" s="6" t="s">
        <v>160</v>
      </c>
      <c r="G621" s="6" t="s">
        <v>401</v>
      </c>
      <c r="H621" s="6">
        <f t="shared" ca="1" si="404"/>
        <v>86</v>
      </c>
      <c r="I621" s="6" t="s">
        <v>402</v>
      </c>
      <c r="J621" s="6">
        <f t="shared" ca="1" si="405"/>
        <v>14</v>
      </c>
      <c r="K621" s="6" t="s">
        <v>397</v>
      </c>
      <c r="V621" s="9"/>
      <c r="BB621" s="10"/>
    </row>
    <row r="622" spans="1:58" x14ac:dyDescent="0.3">
      <c r="A622">
        <v>0</v>
      </c>
      <c r="B622" s="8">
        <v>0</v>
      </c>
      <c r="C622" s="6">
        <f t="shared" ca="1" si="377"/>
        <v>0.17789749460813309</v>
      </c>
      <c r="D622" s="6">
        <f t="shared" ca="1" si="402"/>
        <v>0.17789749460813309</v>
      </c>
      <c r="E622" s="6" t="str">
        <f t="shared" si="403"/>
        <v/>
      </c>
      <c r="F622" s="6" t="s">
        <v>160</v>
      </c>
      <c r="G622" s="6" t="s">
        <v>401</v>
      </c>
      <c r="H622" s="6">
        <f t="shared" ca="1" si="404"/>
        <v>18</v>
      </c>
      <c r="I622" s="6" t="s">
        <v>402</v>
      </c>
      <c r="J622" s="6">
        <f t="shared" ca="1" si="405"/>
        <v>18</v>
      </c>
      <c r="K622" s="6" t="s">
        <v>397</v>
      </c>
      <c r="V622" s="9"/>
    </row>
    <row r="623" spans="1:58" x14ac:dyDescent="0.3">
      <c r="A623">
        <v>0</v>
      </c>
      <c r="B623" s="8">
        <v>0</v>
      </c>
      <c r="C623" s="6">
        <f t="shared" ca="1" si="377"/>
        <v>5.2385333272545465E-3</v>
      </c>
      <c r="D623" s="6">
        <f t="shared" ca="1" si="402"/>
        <v>0.50523853332725455</v>
      </c>
      <c r="E623" s="6" t="str">
        <f t="shared" si="403"/>
        <v/>
      </c>
      <c r="F623" s="6" t="s">
        <v>160</v>
      </c>
      <c r="G623" s="6" t="s">
        <v>401</v>
      </c>
      <c r="H623" s="6">
        <f t="shared" ca="1" si="404"/>
        <v>1</v>
      </c>
      <c r="I623" s="6" t="s">
        <v>402</v>
      </c>
      <c r="J623" s="6">
        <f t="shared" ca="1" si="405"/>
        <v>51</v>
      </c>
      <c r="K623" s="6" t="s">
        <v>397</v>
      </c>
      <c r="V623" s="9"/>
    </row>
    <row r="624" spans="1:58" x14ac:dyDescent="0.3">
      <c r="A624">
        <v>0</v>
      </c>
      <c r="B624" s="8">
        <v>0</v>
      </c>
      <c r="C624" s="6">
        <f t="shared" ca="1" si="377"/>
        <v>0.9128994849547265</v>
      </c>
      <c r="D624" s="6">
        <f t="shared" ca="1" si="402"/>
        <v>8.7100515045273497E-2</v>
      </c>
      <c r="E624" s="6" t="str">
        <f t="shared" si="403"/>
        <v/>
      </c>
      <c r="F624" s="6" t="s">
        <v>160</v>
      </c>
      <c r="G624" s="6" t="s">
        <v>401</v>
      </c>
      <c r="H624" s="6">
        <f t="shared" ca="1" si="404"/>
        <v>91</v>
      </c>
      <c r="I624" s="6" t="s">
        <v>402</v>
      </c>
      <c r="J624" s="6">
        <f t="shared" ca="1" si="405"/>
        <v>9</v>
      </c>
      <c r="K624" s="6" t="s">
        <v>397</v>
      </c>
      <c r="V624" s="9"/>
    </row>
    <row r="625" spans="1:22" x14ac:dyDescent="0.3">
      <c r="A625">
        <v>0</v>
      </c>
      <c r="B625" s="8">
        <v>0</v>
      </c>
      <c r="C625" s="6">
        <f t="shared" ca="1" si="377"/>
        <v>0.73125332232805407</v>
      </c>
      <c r="D625" s="6">
        <f t="shared" ca="1" si="402"/>
        <v>0.26874667767194593</v>
      </c>
      <c r="E625" s="6" t="str">
        <f t="shared" si="403"/>
        <v/>
      </c>
      <c r="F625" s="6" t="s">
        <v>160</v>
      </c>
      <c r="G625" s="6" t="s">
        <v>398</v>
      </c>
      <c r="H625" s="6">
        <f t="shared" ca="1" si="404"/>
        <v>73</v>
      </c>
      <c r="I625" s="6" t="s">
        <v>399</v>
      </c>
      <c r="J625" s="6">
        <f t="shared" ca="1" si="405"/>
        <v>27</v>
      </c>
      <c r="K625" s="6" t="s">
        <v>400</v>
      </c>
      <c r="V625" s="9"/>
    </row>
    <row r="626" spans="1:22" x14ac:dyDescent="0.3">
      <c r="A626">
        <v>0</v>
      </c>
      <c r="B626" s="8">
        <v>0</v>
      </c>
      <c r="C626" s="6">
        <f t="shared" ca="1" si="377"/>
        <v>0.90602370332986448</v>
      </c>
      <c r="D626" s="6">
        <f t="shared" ca="1" si="402"/>
        <v>9.3976296670135517E-2</v>
      </c>
      <c r="F626" s="6" t="s">
        <v>160</v>
      </c>
      <c r="G626" s="6" t="s">
        <v>398</v>
      </c>
      <c r="H626" s="6">
        <f t="shared" ca="1" si="404"/>
        <v>91</v>
      </c>
      <c r="I626" s="6" t="s">
        <v>399</v>
      </c>
      <c r="J626" s="6">
        <f t="shared" ca="1" si="405"/>
        <v>9</v>
      </c>
      <c r="K626" s="6" t="s">
        <v>400</v>
      </c>
    </row>
    <row r="627" spans="1:22" x14ac:dyDescent="0.3">
      <c r="A627">
        <v>0</v>
      </c>
      <c r="B627" s="8">
        <v>0</v>
      </c>
      <c r="C627" s="6">
        <f t="shared" ca="1" si="377"/>
        <v>0.9868088378969424</v>
      </c>
      <c r="D627" s="6">
        <f t="shared" ca="1" si="402"/>
        <v>1.3191162103057597E-2</v>
      </c>
      <c r="F627" s="6" t="s">
        <v>160</v>
      </c>
      <c r="G627" s="6" t="s">
        <v>398</v>
      </c>
      <c r="H627" s="6">
        <f t="shared" ca="1" si="404"/>
        <v>99</v>
      </c>
      <c r="I627" s="6" t="s">
        <v>399</v>
      </c>
      <c r="J627" s="6">
        <f t="shared" ca="1" si="405"/>
        <v>1</v>
      </c>
      <c r="K627" s="6" t="s">
        <v>400</v>
      </c>
      <c r="V627" s="9"/>
    </row>
    <row r="628" spans="1:22" x14ac:dyDescent="0.3">
      <c r="A628">
        <v>0</v>
      </c>
      <c r="B628" s="8">
        <v>0</v>
      </c>
      <c r="C628" s="6">
        <f t="shared" ca="1" si="377"/>
        <v>0.53361477896110854</v>
      </c>
      <c r="D628" s="6">
        <f t="shared" ca="1" si="402"/>
        <v>0.53361477896110854</v>
      </c>
      <c r="E628" s="6" t="str">
        <f t="shared" ref="E628:E629" si="406">IF(A628=0,"",_xlfn.CONCAT("## ",A628))</f>
        <v/>
      </c>
      <c r="F628" s="6" t="s">
        <v>160</v>
      </c>
      <c r="G628" s="6" t="s">
        <v>398</v>
      </c>
      <c r="H628" s="6">
        <f t="shared" ca="1" si="404"/>
        <v>53</v>
      </c>
      <c r="I628" s="6" t="s">
        <v>399</v>
      </c>
      <c r="J628" s="6">
        <f t="shared" ca="1" si="405"/>
        <v>53</v>
      </c>
      <c r="K628" s="6" t="s">
        <v>400</v>
      </c>
      <c r="V628" s="9"/>
    </row>
    <row r="629" spans="1:22" x14ac:dyDescent="0.3">
      <c r="A629">
        <v>0</v>
      </c>
      <c r="B629" s="8">
        <v>0</v>
      </c>
      <c r="C629" s="6">
        <f t="shared" ca="1" si="377"/>
        <v>0.68171131822868036</v>
      </c>
      <c r="D629" s="6">
        <f t="shared" ca="1" si="402"/>
        <v>0.31828868177131964</v>
      </c>
      <c r="E629" s="6" t="str">
        <f t="shared" si="406"/>
        <v/>
      </c>
      <c r="F629" s="6" t="s">
        <v>160</v>
      </c>
      <c r="G629" s="6" t="s">
        <v>398</v>
      </c>
      <c r="H629" s="6">
        <f t="shared" ca="1" si="404"/>
        <v>68</v>
      </c>
      <c r="I629" s="6" t="s">
        <v>399</v>
      </c>
      <c r="J629" s="6">
        <f t="shared" ca="1" si="405"/>
        <v>32</v>
      </c>
      <c r="K629" s="6" t="s">
        <v>400</v>
      </c>
      <c r="V629" s="9"/>
    </row>
    <row r="630" spans="1:22" x14ac:dyDescent="0.3">
      <c r="A630" t="s">
        <v>250</v>
      </c>
      <c r="B630" s="8">
        <v>0</v>
      </c>
      <c r="C630" s="8"/>
      <c r="E630" s="6" t="str">
        <f t="shared" ref="E630" si="407">IF(A630=0,"",A630)</f>
        <v>\end{enumerate}\newpage   \section*{Cuenta:  20111900045  }\begin{enumerate}</v>
      </c>
      <c r="V630" s="9"/>
    </row>
    <row r="631" spans="1:22" x14ac:dyDescent="0.3">
      <c r="A631">
        <v>0</v>
      </c>
      <c r="B631" s="8">
        <v>0</v>
      </c>
      <c r="C631" s="6">
        <f t="shared" ref="C631" ca="1" si="408">RAND()</f>
        <v>0.45576170346861655</v>
      </c>
      <c r="D631" s="6">
        <f t="shared" ref="D631:D640" ca="1" si="409">IF(C631&gt;0.1,      IF(C631&lt;0.6,C631,ABS(1-C631)),C631+0.5)</f>
        <v>0.45576170346861655</v>
      </c>
      <c r="E631" s="6" t="str">
        <f t="shared" ref="E631:E636" si="410">IF(A631=0,"",_xlfn.CONCAT("## ",A631))</f>
        <v/>
      </c>
      <c r="F631" s="6" t="s">
        <v>160</v>
      </c>
      <c r="G631" s="6" t="s">
        <v>401</v>
      </c>
      <c r="H631" s="6">
        <f t="shared" ref="H631:H640" ca="1" si="411">ROUND(C631*100,0)</f>
        <v>46</v>
      </c>
      <c r="I631" s="6" t="s">
        <v>402</v>
      </c>
      <c r="J631" s="6">
        <f t="shared" ref="J631:J640" ca="1" si="412">ROUND(D631*100,0)</f>
        <v>46</v>
      </c>
      <c r="K631" s="6" t="s">
        <v>397</v>
      </c>
      <c r="V631" s="9"/>
    </row>
    <row r="632" spans="1:22" x14ac:dyDescent="0.3">
      <c r="A632">
        <v>0</v>
      </c>
      <c r="B632" s="8">
        <v>0</v>
      </c>
      <c r="C632" s="6">
        <f t="shared" ca="1" si="377"/>
        <v>0.51414455405631498</v>
      </c>
      <c r="D632" s="6">
        <f t="shared" ca="1" si="409"/>
        <v>0.51414455405631498</v>
      </c>
      <c r="E632" s="6" t="str">
        <f t="shared" si="410"/>
        <v/>
      </c>
      <c r="F632" s="6" t="s">
        <v>160</v>
      </c>
      <c r="G632" s="6" t="s">
        <v>401</v>
      </c>
      <c r="H632" s="6">
        <f t="shared" ca="1" si="411"/>
        <v>51</v>
      </c>
      <c r="I632" s="6" t="s">
        <v>402</v>
      </c>
      <c r="J632" s="6">
        <f t="shared" ca="1" si="412"/>
        <v>51</v>
      </c>
      <c r="K632" s="6" t="s">
        <v>397</v>
      </c>
      <c r="V632" s="9"/>
    </row>
    <row r="633" spans="1:22" x14ac:dyDescent="0.3">
      <c r="A633">
        <v>0</v>
      </c>
      <c r="B633" s="8">
        <v>0</v>
      </c>
      <c r="C633" s="6">
        <f t="shared" ca="1" si="377"/>
        <v>0.72894903874381345</v>
      </c>
      <c r="D633" s="6">
        <f t="shared" ca="1" si="409"/>
        <v>0.27105096125618655</v>
      </c>
      <c r="E633" s="6" t="str">
        <f t="shared" si="410"/>
        <v/>
      </c>
      <c r="F633" s="6" t="s">
        <v>160</v>
      </c>
      <c r="G633" s="6" t="s">
        <v>401</v>
      </c>
      <c r="H633" s="6">
        <f t="shared" ca="1" si="411"/>
        <v>73</v>
      </c>
      <c r="I633" s="6" t="s">
        <v>402</v>
      </c>
      <c r="J633" s="6">
        <f t="shared" ca="1" si="412"/>
        <v>27</v>
      </c>
      <c r="K633" s="6" t="s">
        <v>397</v>
      </c>
      <c r="V633" s="9"/>
    </row>
    <row r="634" spans="1:22" x14ac:dyDescent="0.3">
      <c r="A634">
        <v>0</v>
      </c>
      <c r="B634" s="8">
        <v>0</v>
      </c>
      <c r="C634" s="6">
        <f t="shared" ca="1" si="377"/>
        <v>0.78246105585915271</v>
      </c>
      <c r="D634" s="6">
        <f t="shared" ca="1" si="409"/>
        <v>0.21753894414084729</v>
      </c>
      <c r="E634" s="6" t="str">
        <f t="shared" si="410"/>
        <v/>
      </c>
      <c r="F634" s="6" t="s">
        <v>160</v>
      </c>
      <c r="G634" s="6" t="s">
        <v>401</v>
      </c>
      <c r="H634" s="6">
        <f t="shared" ca="1" si="411"/>
        <v>78</v>
      </c>
      <c r="I634" s="6" t="s">
        <v>402</v>
      </c>
      <c r="J634" s="6">
        <f t="shared" ca="1" si="412"/>
        <v>22</v>
      </c>
      <c r="K634" s="6" t="s">
        <v>397</v>
      </c>
      <c r="V634" s="9"/>
    </row>
    <row r="635" spans="1:22" x14ac:dyDescent="0.3">
      <c r="A635">
        <v>0</v>
      </c>
      <c r="B635" s="8">
        <v>0</v>
      </c>
      <c r="C635" s="6">
        <f t="shared" ca="1" si="377"/>
        <v>0.91260860947527211</v>
      </c>
      <c r="D635" s="6">
        <f t="shared" ca="1" si="409"/>
        <v>8.7391390524727885E-2</v>
      </c>
      <c r="E635" s="6" t="str">
        <f t="shared" si="410"/>
        <v/>
      </c>
      <c r="F635" s="6" t="s">
        <v>160</v>
      </c>
      <c r="G635" s="6" t="s">
        <v>401</v>
      </c>
      <c r="H635" s="6">
        <f t="shared" ca="1" si="411"/>
        <v>91</v>
      </c>
      <c r="I635" s="6" t="s">
        <v>402</v>
      </c>
      <c r="J635" s="6">
        <f t="shared" ca="1" si="412"/>
        <v>9</v>
      </c>
      <c r="K635" s="6" t="s">
        <v>397</v>
      </c>
    </row>
    <row r="636" spans="1:22" x14ac:dyDescent="0.3">
      <c r="A636">
        <v>0</v>
      </c>
      <c r="B636" s="8">
        <v>0</v>
      </c>
      <c r="C636" s="6">
        <f t="shared" ca="1" si="377"/>
        <v>0.62826124725580057</v>
      </c>
      <c r="D636" s="6">
        <f t="shared" ca="1" si="409"/>
        <v>0.37173875274419943</v>
      </c>
      <c r="E636" s="6" t="str">
        <f t="shared" si="410"/>
        <v/>
      </c>
      <c r="F636" s="6" t="s">
        <v>160</v>
      </c>
      <c r="G636" s="6" t="s">
        <v>398</v>
      </c>
      <c r="H636" s="6">
        <f t="shared" ca="1" si="411"/>
        <v>63</v>
      </c>
      <c r="I636" s="6" t="s">
        <v>399</v>
      </c>
      <c r="J636" s="6">
        <f t="shared" ca="1" si="412"/>
        <v>37</v>
      </c>
      <c r="K636" s="6" t="s">
        <v>400</v>
      </c>
      <c r="V636" s="9"/>
    </row>
    <row r="637" spans="1:22" x14ac:dyDescent="0.3">
      <c r="A637">
        <v>0</v>
      </c>
      <c r="B637" s="8">
        <v>0</v>
      </c>
      <c r="C637" s="6">
        <f t="shared" ca="1" si="377"/>
        <v>0.8283308240659023</v>
      </c>
      <c r="D637" s="6">
        <f t="shared" ca="1" si="409"/>
        <v>0.1716691759340977</v>
      </c>
      <c r="F637" s="6" t="s">
        <v>160</v>
      </c>
      <c r="G637" s="6" t="s">
        <v>398</v>
      </c>
      <c r="H637" s="6">
        <f t="shared" ca="1" si="411"/>
        <v>83</v>
      </c>
      <c r="I637" s="6" t="s">
        <v>399</v>
      </c>
      <c r="J637" s="6">
        <f t="shared" ca="1" si="412"/>
        <v>17</v>
      </c>
      <c r="K637" s="6" t="s">
        <v>400</v>
      </c>
      <c r="V637" s="9"/>
    </row>
    <row r="638" spans="1:22" x14ac:dyDescent="0.3">
      <c r="A638">
        <v>0</v>
      </c>
      <c r="B638" s="8">
        <v>0</v>
      </c>
      <c r="C638" s="6">
        <f t="shared" ca="1" si="377"/>
        <v>0.81005738736439625</v>
      </c>
      <c r="D638" s="6">
        <f t="shared" ca="1" si="409"/>
        <v>0.18994261263560375</v>
      </c>
      <c r="F638" s="6" t="s">
        <v>160</v>
      </c>
      <c r="G638" s="6" t="s">
        <v>398</v>
      </c>
      <c r="H638" s="6">
        <f t="shared" ca="1" si="411"/>
        <v>81</v>
      </c>
      <c r="I638" s="6" t="s">
        <v>399</v>
      </c>
      <c r="J638" s="6">
        <f t="shared" ca="1" si="412"/>
        <v>19</v>
      </c>
      <c r="K638" s="6" t="s">
        <v>400</v>
      </c>
      <c r="V638" s="9"/>
    </row>
    <row r="639" spans="1:22" x14ac:dyDescent="0.3">
      <c r="A639">
        <v>0</v>
      </c>
      <c r="B639" s="8">
        <v>0</v>
      </c>
      <c r="C639" s="6">
        <f t="shared" ca="1" si="377"/>
        <v>0.23286492822169769</v>
      </c>
      <c r="D639" s="6">
        <f t="shared" ca="1" si="409"/>
        <v>0.23286492822169769</v>
      </c>
      <c r="E639" s="6" t="str">
        <f t="shared" ref="E639:E640" si="413">IF(A639=0,"",_xlfn.CONCAT("## ",A639))</f>
        <v/>
      </c>
      <c r="F639" s="6" t="s">
        <v>160</v>
      </c>
      <c r="G639" s="6" t="s">
        <v>398</v>
      </c>
      <c r="H639" s="6">
        <f t="shared" ca="1" si="411"/>
        <v>23</v>
      </c>
      <c r="I639" s="6" t="s">
        <v>399</v>
      </c>
      <c r="J639" s="6">
        <f t="shared" ca="1" si="412"/>
        <v>23</v>
      </c>
      <c r="K639" s="6" t="s">
        <v>400</v>
      </c>
      <c r="V639" s="9"/>
    </row>
    <row r="640" spans="1:22" x14ac:dyDescent="0.3">
      <c r="A640">
        <v>0</v>
      </c>
      <c r="B640" s="8">
        <v>0</v>
      </c>
      <c r="C640" s="6">
        <f t="shared" ca="1" si="377"/>
        <v>0.38006545574575767</v>
      </c>
      <c r="D640" s="6">
        <f t="shared" ca="1" si="409"/>
        <v>0.38006545574575767</v>
      </c>
      <c r="E640" s="6" t="str">
        <f t="shared" si="413"/>
        <v/>
      </c>
      <c r="F640" s="6" t="s">
        <v>160</v>
      </c>
      <c r="G640" s="6" t="s">
        <v>398</v>
      </c>
      <c r="H640" s="6">
        <f t="shared" ca="1" si="411"/>
        <v>38</v>
      </c>
      <c r="I640" s="6" t="s">
        <v>399</v>
      </c>
      <c r="J640" s="6">
        <f t="shared" ca="1" si="412"/>
        <v>38</v>
      </c>
      <c r="K640" s="6" t="s">
        <v>400</v>
      </c>
      <c r="V640" s="9"/>
    </row>
    <row r="641" spans="1:22" x14ac:dyDescent="0.3">
      <c r="A641" t="s">
        <v>250</v>
      </c>
      <c r="B641" s="8">
        <v>0</v>
      </c>
      <c r="C641" s="8"/>
      <c r="E641" s="6" t="str">
        <f t="shared" ref="E641" si="414">IF(A641=0,"",A641)</f>
        <v>\end{enumerate}\newpage   \section*{Cuenta:  20111900045  }\begin{enumerate}</v>
      </c>
      <c r="V641" s="9"/>
    </row>
    <row r="642" spans="1:22" x14ac:dyDescent="0.3">
      <c r="A642">
        <v>0</v>
      </c>
      <c r="B642" s="8">
        <v>0</v>
      </c>
      <c r="C642" s="6">
        <f t="shared" ref="C642" ca="1" si="415">RAND()</f>
        <v>0.88168757864538405</v>
      </c>
      <c r="D642" s="6">
        <f t="shared" ref="D642:D651" ca="1" si="416">IF(C642&gt;0.1,      IF(C642&lt;0.6,C642,ABS(1-C642)),C642+0.5)</f>
        <v>0.11831242135461595</v>
      </c>
      <c r="E642" s="6" t="str">
        <f t="shared" ref="E642:E647" si="417">IF(A642=0,"",_xlfn.CONCAT("## ",A642))</f>
        <v/>
      </c>
      <c r="F642" s="6" t="s">
        <v>160</v>
      </c>
      <c r="G642" s="6" t="s">
        <v>401</v>
      </c>
      <c r="H642" s="6">
        <f t="shared" ref="H642:H651" ca="1" si="418">ROUND(C642*100,0)</f>
        <v>88</v>
      </c>
      <c r="I642" s="6" t="s">
        <v>402</v>
      </c>
      <c r="J642" s="6">
        <f t="shared" ref="J642:J651" ca="1" si="419">ROUND(D642*100,0)</f>
        <v>12</v>
      </c>
      <c r="K642" s="6" t="s">
        <v>397</v>
      </c>
      <c r="V642" s="9"/>
    </row>
    <row r="643" spans="1:22" x14ac:dyDescent="0.3">
      <c r="A643">
        <v>0</v>
      </c>
      <c r="B643" s="8">
        <v>0</v>
      </c>
      <c r="C643" s="6">
        <f t="shared" ca="1" si="377"/>
        <v>1.4250568227915372E-2</v>
      </c>
      <c r="D643" s="6">
        <f t="shared" ca="1" si="416"/>
        <v>0.51425056822791537</v>
      </c>
      <c r="E643" s="6" t="str">
        <f t="shared" si="417"/>
        <v/>
      </c>
      <c r="F643" s="6" t="s">
        <v>160</v>
      </c>
      <c r="G643" s="6" t="s">
        <v>401</v>
      </c>
      <c r="H643" s="6">
        <f t="shared" ca="1" si="418"/>
        <v>1</v>
      </c>
      <c r="I643" s="6" t="s">
        <v>402</v>
      </c>
      <c r="J643" s="6">
        <f t="shared" ca="1" si="419"/>
        <v>51</v>
      </c>
      <c r="K643" s="6" t="s">
        <v>397</v>
      </c>
      <c r="V643" s="9"/>
    </row>
    <row r="644" spans="1:22" x14ac:dyDescent="0.3">
      <c r="A644">
        <v>0</v>
      </c>
      <c r="B644" s="8">
        <v>0</v>
      </c>
      <c r="C644" s="6">
        <f t="shared" ca="1" si="377"/>
        <v>0.27934859830032721</v>
      </c>
      <c r="D644" s="6">
        <f t="shared" ca="1" si="416"/>
        <v>0.27934859830032721</v>
      </c>
      <c r="E644" s="6" t="str">
        <f t="shared" si="417"/>
        <v/>
      </c>
      <c r="F644" s="6" t="s">
        <v>160</v>
      </c>
      <c r="G644" s="6" t="s">
        <v>401</v>
      </c>
      <c r="H644" s="6">
        <f t="shared" ca="1" si="418"/>
        <v>28</v>
      </c>
      <c r="I644" s="6" t="s">
        <v>402</v>
      </c>
      <c r="J644" s="6">
        <f t="shared" ca="1" si="419"/>
        <v>28</v>
      </c>
      <c r="K644" s="6" t="s">
        <v>397</v>
      </c>
    </row>
    <row r="645" spans="1:22" x14ac:dyDescent="0.3">
      <c r="A645">
        <v>0</v>
      </c>
      <c r="B645" s="8">
        <v>0</v>
      </c>
      <c r="C645" s="6">
        <f t="shared" ref="C645:C706" ca="1" si="420">RAND()</f>
        <v>0.32389085118378702</v>
      </c>
      <c r="D645" s="6">
        <f t="shared" ca="1" si="416"/>
        <v>0.32389085118378702</v>
      </c>
      <c r="E645" s="6" t="str">
        <f t="shared" si="417"/>
        <v/>
      </c>
      <c r="F645" s="6" t="s">
        <v>160</v>
      </c>
      <c r="G645" s="6" t="s">
        <v>401</v>
      </c>
      <c r="H645" s="6">
        <f t="shared" ca="1" si="418"/>
        <v>32</v>
      </c>
      <c r="I645" s="6" t="s">
        <v>402</v>
      </c>
      <c r="J645" s="6">
        <f t="shared" ca="1" si="419"/>
        <v>32</v>
      </c>
      <c r="K645" s="6" t="s">
        <v>397</v>
      </c>
      <c r="V645" s="9"/>
    </row>
    <row r="646" spans="1:22" x14ac:dyDescent="0.3">
      <c r="A646">
        <v>0</v>
      </c>
      <c r="B646" s="8">
        <v>0</v>
      </c>
      <c r="C646" s="6">
        <f t="shared" ca="1" si="420"/>
        <v>0.3357679155595743</v>
      </c>
      <c r="D646" s="6">
        <f t="shared" ca="1" si="416"/>
        <v>0.3357679155595743</v>
      </c>
      <c r="E646" s="6" t="str">
        <f t="shared" si="417"/>
        <v/>
      </c>
      <c r="F646" s="6" t="s">
        <v>160</v>
      </c>
      <c r="G646" s="6" t="s">
        <v>401</v>
      </c>
      <c r="H646" s="6">
        <f t="shared" ca="1" si="418"/>
        <v>34</v>
      </c>
      <c r="I646" s="6" t="s">
        <v>402</v>
      </c>
      <c r="J646" s="6">
        <f t="shared" ca="1" si="419"/>
        <v>34</v>
      </c>
      <c r="K646" s="6" t="s">
        <v>397</v>
      </c>
      <c r="V646" s="9"/>
    </row>
    <row r="647" spans="1:22" x14ac:dyDescent="0.3">
      <c r="A647">
        <v>0</v>
      </c>
      <c r="B647" s="8">
        <v>0</v>
      </c>
      <c r="C647" s="6">
        <f t="shared" ca="1" si="420"/>
        <v>0.28183551265224216</v>
      </c>
      <c r="D647" s="6">
        <f t="shared" ca="1" si="416"/>
        <v>0.28183551265224216</v>
      </c>
      <c r="E647" s="6" t="str">
        <f t="shared" si="417"/>
        <v/>
      </c>
      <c r="F647" s="6" t="s">
        <v>160</v>
      </c>
      <c r="G647" s="6" t="s">
        <v>398</v>
      </c>
      <c r="H647" s="6">
        <f t="shared" ca="1" si="418"/>
        <v>28</v>
      </c>
      <c r="I647" s="6" t="s">
        <v>399</v>
      </c>
      <c r="J647" s="6">
        <f t="shared" ca="1" si="419"/>
        <v>28</v>
      </c>
      <c r="K647" s="6" t="s">
        <v>400</v>
      </c>
      <c r="V647" s="9"/>
    </row>
    <row r="648" spans="1:22" x14ac:dyDescent="0.3">
      <c r="A648">
        <v>0</v>
      </c>
      <c r="B648" s="8">
        <v>0</v>
      </c>
      <c r="C648" s="6">
        <f t="shared" ca="1" si="420"/>
        <v>0.46703091329615609</v>
      </c>
      <c r="D648" s="6">
        <f t="shared" ca="1" si="416"/>
        <v>0.46703091329615609</v>
      </c>
      <c r="F648" s="6" t="s">
        <v>160</v>
      </c>
      <c r="G648" s="6" t="s">
        <v>398</v>
      </c>
      <c r="H648" s="6">
        <f t="shared" ca="1" si="418"/>
        <v>47</v>
      </c>
      <c r="I648" s="6" t="s">
        <v>399</v>
      </c>
      <c r="J648" s="6">
        <f t="shared" ca="1" si="419"/>
        <v>47</v>
      </c>
      <c r="K648" s="6" t="s">
        <v>400</v>
      </c>
      <c r="V648" s="9"/>
    </row>
    <row r="649" spans="1:22" x14ac:dyDescent="0.3">
      <c r="A649">
        <v>0</v>
      </c>
      <c r="B649" s="8">
        <v>0</v>
      </c>
      <c r="C649" s="6">
        <f t="shared" ca="1" si="420"/>
        <v>0.5889942487883234</v>
      </c>
      <c r="D649" s="6">
        <f t="shared" ca="1" si="416"/>
        <v>0.5889942487883234</v>
      </c>
      <c r="F649" s="6" t="s">
        <v>160</v>
      </c>
      <c r="G649" s="6" t="s">
        <v>398</v>
      </c>
      <c r="H649" s="6">
        <f t="shared" ca="1" si="418"/>
        <v>59</v>
      </c>
      <c r="I649" s="6" t="s">
        <v>399</v>
      </c>
      <c r="J649" s="6">
        <f t="shared" ca="1" si="419"/>
        <v>59</v>
      </c>
      <c r="K649" s="6" t="s">
        <v>400</v>
      </c>
      <c r="V649" s="9"/>
    </row>
    <row r="650" spans="1:22" x14ac:dyDescent="0.3">
      <c r="A650">
        <v>0</v>
      </c>
      <c r="B650" s="8">
        <v>0</v>
      </c>
      <c r="C650" s="6">
        <f t="shared" ca="1" si="420"/>
        <v>0.23738946578221032</v>
      </c>
      <c r="D650" s="6">
        <f t="shared" ca="1" si="416"/>
        <v>0.23738946578221032</v>
      </c>
      <c r="E650" s="6" t="str">
        <f t="shared" ref="E650:E651" si="421">IF(A650=0,"",_xlfn.CONCAT("## ",A650))</f>
        <v/>
      </c>
      <c r="F650" s="6" t="s">
        <v>160</v>
      </c>
      <c r="G650" s="6" t="s">
        <v>398</v>
      </c>
      <c r="H650" s="6">
        <f t="shared" ca="1" si="418"/>
        <v>24</v>
      </c>
      <c r="I650" s="6" t="s">
        <v>399</v>
      </c>
      <c r="J650" s="6">
        <f t="shared" ca="1" si="419"/>
        <v>24</v>
      </c>
      <c r="K650" s="6" t="s">
        <v>400</v>
      </c>
      <c r="V650" s="9"/>
    </row>
    <row r="651" spans="1:22" x14ac:dyDescent="0.3">
      <c r="A651">
        <v>0</v>
      </c>
      <c r="B651" s="8">
        <v>0</v>
      </c>
      <c r="C651" s="6">
        <f t="shared" ca="1" si="420"/>
        <v>0.408340634436265</v>
      </c>
      <c r="D651" s="6">
        <f t="shared" ca="1" si="416"/>
        <v>0.408340634436265</v>
      </c>
      <c r="E651" s="6" t="str">
        <f t="shared" si="421"/>
        <v/>
      </c>
      <c r="F651" s="6" t="s">
        <v>160</v>
      </c>
      <c r="G651" s="6" t="s">
        <v>398</v>
      </c>
      <c r="H651" s="6">
        <f t="shared" ca="1" si="418"/>
        <v>41</v>
      </c>
      <c r="I651" s="6" t="s">
        <v>399</v>
      </c>
      <c r="J651" s="6">
        <f t="shared" ca="1" si="419"/>
        <v>41</v>
      </c>
      <c r="K651" s="6" t="s">
        <v>400</v>
      </c>
      <c r="V651" s="9"/>
    </row>
    <row r="652" spans="1:22" x14ac:dyDescent="0.3">
      <c r="A652" t="s">
        <v>250</v>
      </c>
      <c r="B652" s="8">
        <v>0</v>
      </c>
      <c r="C652" s="8"/>
      <c r="E652" s="6" t="str">
        <f t="shared" ref="E652" si="422">IF(A652=0,"",A652)</f>
        <v>\end{enumerate}\newpage   \section*{Cuenta:  20111900045  }\begin{enumerate}</v>
      </c>
      <c r="V652" s="9"/>
    </row>
    <row r="653" spans="1:22" x14ac:dyDescent="0.3">
      <c r="A653">
        <v>0</v>
      </c>
      <c r="B653" s="8">
        <v>0</v>
      </c>
      <c r="C653" s="6">
        <f t="shared" ref="C653" ca="1" si="423">RAND()</f>
        <v>0.56907538979777894</v>
      </c>
      <c r="D653" s="6">
        <f t="shared" ref="D653:D662" ca="1" si="424">IF(C653&gt;0.1,      IF(C653&lt;0.6,C653,ABS(1-C653)),C653+0.5)</f>
        <v>0.56907538979777894</v>
      </c>
      <c r="E653" s="6" t="str">
        <f t="shared" ref="E653:E658" si="425">IF(A653=0,"",_xlfn.CONCAT("## ",A653))</f>
        <v/>
      </c>
      <c r="F653" s="6" t="s">
        <v>160</v>
      </c>
      <c r="G653" s="6" t="s">
        <v>401</v>
      </c>
      <c r="H653" s="6">
        <f t="shared" ref="H653:H662" ca="1" si="426">ROUND(C653*100,0)</f>
        <v>57</v>
      </c>
      <c r="I653" s="6" t="s">
        <v>402</v>
      </c>
      <c r="J653" s="6">
        <f t="shared" ref="J653:J662" ca="1" si="427">ROUND(D653*100,0)</f>
        <v>57</v>
      </c>
      <c r="K653" s="6" t="s">
        <v>397</v>
      </c>
    </row>
    <row r="654" spans="1:22" x14ac:dyDescent="0.3">
      <c r="A654">
        <v>0</v>
      </c>
      <c r="B654" s="8">
        <v>0</v>
      </c>
      <c r="C654" s="6">
        <f t="shared" ca="1" si="420"/>
        <v>0.60571375309326381</v>
      </c>
      <c r="D654" s="6">
        <f t="shared" ca="1" si="424"/>
        <v>0.39428624690673619</v>
      </c>
      <c r="E654" s="6" t="str">
        <f t="shared" si="425"/>
        <v/>
      </c>
      <c r="F654" s="6" t="s">
        <v>160</v>
      </c>
      <c r="G654" s="6" t="s">
        <v>401</v>
      </c>
      <c r="H654" s="6">
        <f t="shared" ca="1" si="426"/>
        <v>61</v>
      </c>
      <c r="I654" s="6" t="s">
        <v>402</v>
      </c>
      <c r="J654" s="6">
        <f t="shared" ca="1" si="427"/>
        <v>39</v>
      </c>
      <c r="K654" s="6" t="s">
        <v>397</v>
      </c>
      <c r="V654" s="9"/>
    </row>
    <row r="655" spans="1:22" x14ac:dyDescent="0.3">
      <c r="A655">
        <v>0</v>
      </c>
      <c r="B655" s="8">
        <v>0</v>
      </c>
      <c r="C655" s="6">
        <f t="shared" ca="1" si="420"/>
        <v>0.56711355454802981</v>
      </c>
      <c r="D655" s="6">
        <f t="shared" ca="1" si="424"/>
        <v>0.56711355454802981</v>
      </c>
      <c r="E655" s="6" t="str">
        <f t="shared" si="425"/>
        <v/>
      </c>
      <c r="F655" s="6" t="s">
        <v>160</v>
      </c>
      <c r="G655" s="6" t="s">
        <v>401</v>
      </c>
      <c r="H655" s="6">
        <f t="shared" ca="1" si="426"/>
        <v>57</v>
      </c>
      <c r="I655" s="6" t="s">
        <v>402</v>
      </c>
      <c r="J655" s="6">
        <f t="shared" ca="1" si="427"/>
        <v>57</v>
      </c>
      <c r="K655" s="6" t="s">
        <v>397</v>
      </c>
      <c r="V655" s="9"/>
    </row>
    <row r="656" spans="1:22" x14ac:dyDescent="0.3">
      <c r="A656">
        <v>0</v>
      </c>
      <c r="B656" s="8">
        <v>0</v>
      </c>
      <c r="C656" s="6">
        <f t="shared" ca="1" si="420"/>
        <v>0.50397556666932797</v>
      </c>
      <c r="D656" s="6">
        <f t="shared" ca="1" si="424"/>
        <v>0.50397556666932797</v>
      </c>
      <c r="E656" s="6" t="str">
        <f t="shared" si="425"/>
        <v/>
      </c>
      <c r="F656" s="6" t="s">
        <v>160</v>
      </c>
      <c r="G656" s="6" t="s">
        <v>401</v>
      </c>
      <c r="H656" s="6">
        <f t="shared" ca="1" si="426"/>
        <v>50</v>
      </c>
      <c r="I656" s="6" t="s">
        <v>402</v>
      </c>
      <c r="J656" s="6">
        <f t="shared" ca="1" si="427"/>
        <v>50</v>
      </c>
      <c r="K656" s="6" t="s">
        <v>397</v>
      </c>
      <c r="V656" s="9"/>
    </row>
    <row r="657" spans="1:22" x14ac:dyDescent="0.3">
      <c r="A657">
        <v>0</v>
      </c>
      <c r="B657" s="8">
        <v>0</v>
      </c>
      <c r="C657" s="6">
        <f t="shared" ca="1" si="420"/>
        <v>0.61988257647750344</v>
      </c>
      <c r="D657" s="6">
        <f t="shared" ca="1" si="424"/>
        <v>0.38011742352249656</v>
      </c>
      <c r="E657" s="6" t="str">
        <f t="shared" si="425"/>
        <v/>
      </c>
      <c r="F657" s="6" t="s">
        <v>160</v>
      </c>
      <c r="G657" s="6" t="s">
        <v>401</v>
      </c>
      <c r="H657" s="6">
        <f t="shared" ca="1" si="426"/>
        <v>62</v>
      </c>
      <c r="I657" s="6" t="s">
        <v>402</v>
      </c>
      <c r="J657" s="6">
        <f t="shared" ca="1" si="427"/>
        <v>38</v>
      </c>
      <c r="K657" s="6" t="s">
        <v>397</v>
      </c>
      <c r="V657" s="9"/>
    </row>
    <row r="658" spans="1:22" x14ac:dyDescent="0.3">
      <c r="A658">
        <v>0</v>
      </c>
      <c r="B658" s="8">
        <v>0</v>
      </c>
      <c r="C658" s="6">
        <f t="shared" ca="1" si="420"/>
        <v>0.46167347375627665</v>
      </c>
      <c r="D658" s="6">
        <f t="shared" ca="1" si="424"/>
        <v>0.46167347375627665</v>
      </c>
      <c r="E658" s="6" t="str">
        <f t="shared" si="425"/>
        <v/>
      </c>
      <c r="F658" s="6" t="s">
        <v>160</v>
      </c>
      <c r="G658" s="6" t="s">
        <v>398</v>
      </c>
      <c r="H658" s="6">
        <f t="shared" ca="1" si="426"/>
        <v>46</v>
      </c>
      <c r="I658" s="6" t="s">
        <v>399</v>
      </c>
      <c r="J658" s="6">
        <f t="shared" ca="1" si="427"/>
        <v>46</v>
      </c>
      <c r="K658" s="6" t="s">
        <v>400</v>
      </c>
      <c r="V658" s="9"/>
    </row>
    <row r="659" spans="1:22" x14ac:dyDescent="0.3">
      <c r="A659">
        <v>0</v>
      </c>
      <c r="B659" s="8">
        <v>0</v>
      </c>
      <c r="C659" s="6">
        <f t="shared" ca="1" si="420"/>
        <v>0.58665553241197765</v>
      </c>
      <c r="D659" s="6">
        <f t="shared" ca="1" si="424"/>
        <v>0.58665553241197765</v>
      </c>
      <c r="F659" s="6" t="s">
        <v>160</v>
      </c>
      <c r="G659" s="6" t="s">
        <v>398</v>
      </c>
      <c r="H659" s="6">
        <f t="shared" ca="1" si="426"/>
        <v>59</v>
      </c>
      <c r="I659" s="6" t="s">
        <v>399</v>
      </c>
      <c r="J659" s="6">
        <f t="shared" ca="1" si="427"/>
        <v>59</v>
      </c>
      <c r="K659" s="6" t="s">
        <v>400</v>
      </c>
      <c r="V659" s="9"/>
    </row>
    <row r="660" spans="1:22" x14ac:dyDescent="0.3">
      <c r="A660">
        <v>0</v>
      </c>
      <c r="B660" s="8">
        <v>0</v>
      </c>
      <c r="C660" s="6">
        <f t="shared" ca="1" si="420"/>
        <v>9.8864405588978355E-2</v>
      </c>
      <c r="D660" s="6">
        <f t="shared" ca="1" si="424"/>
        <v>0.59886440558897835</v>
      </c>
      <c r="F660" s="6" t="s">
        <v>160</v>
      </c>
      <c r="G660" s="6" t="s">
        <v>398</v>
      </c>
      <c r="H660" s="6">
        <f t="shared" ca="1" si="426"/>
        <v>10</v>
      </c>
      <c r="I660" s="6" t="s">
        <v>399</v>
      </c>
      <c r="J660" s="6">
        <f t="shared" ca="1" si="427"/>
        <v>60</v>
      </c>
      <c r="K660" s="6" t="s">
        <v>400</v>
      </c>
      <c r="V660" s="9"/>
    </row>
    <row r="661" spans="1:22" x14ac:dyDescent="0.3">
      <c r="A661">
        <v>0</v>
      </c>
      <c r="B661" s="8">
        <v>0</v>
      </c>
      <c r="C661" s="6">
        <f t="shared" ca="1" si="420"/>
        <v>0.57266893489587634</v>
      </c>
      <c r="D661" s="6">
        <f t="shared" ca="1" si="424"/>
        <v>0.57266893489587634</v>
      </c>
      <c r="E661" s="6" t="str">
        <f t="shared" ref="E661:E662" si="428">IF(A661=0,"",_xlfn.CONCAT("## ",A661))</f>
        <v/>
      </c>
      <c r="F661" s="6" t="s">
        <v>160</v>
      </c>
      <c r="G661" s="6" t="s">
        <v>398</v>
      </c>
      <c r="H661" s="6">
        <f t="shared" ca="1" si="426"/>
        <v>57</v>
      </c>
      <c r="I661" s="6" t="s">
        <v>399</v>
      </c>
      <c r="J661" s="6">
        <f t="shared" ca="1" si="427"/>
        <v>57</v>
      </c>
      <c r="K661" s="6" t="s">
        <v>400</v>
      </c>
      <c r="V661" s="9"/>
    </row>
    <row r="662" spans="1:22" x14ac:dyDescent="0.3">
      <c r="A662">
        <v>0</v>
      </c>
      <c r="B662" s="8">
        <v>0</v>
      </c>
      <c r="C662" s="6">
        <f t="shared" ca="1" si="420"/>
        <v>0.44421077313826529</v>
      </c>
      <c r="D662" s="6">
        <f t="shared" ca="1" si="424"/>
        <v>0.44421077313826529</v>
      </c>
      <c r="E662" s="6" t="str">
        <f t="shared" si="428"/>
        <v/>
      </c>
      <c r="F662" s="6" t="s">
        <v>160</v>
      </c>
      <c r="G662" s="6" t="s">
        <v>398</v>
      </c>
      <c r="H662" s="6">
        <f t="shared" ca="1" si="426"/>
        <v>44</v>
      </c>
      <c r="I662" s="6" t="s">
        <v>399</v>
      </c>
      <c r="J662" s="6">
        <f t="shared" ca="1" si="427"/>
        <v>44</v>
      </c>
      <c r="K662" s="6" t="s">
        <v>400</v>
      </c>
    </row>
    <row r="663" spans="1:22" x14ac:dyDescent="0.3">
      <c r="A663" t="s">
        <v>250</v>
      </c>
      <c r="B663" s="8">
        <v>0</v>
      </c>
      <c r="C663" s="8"/>
      <c r="E663" s="6" t="str">
        <f t="shared" ref="E663" si="429">IF(A663=0,"",A663)</f>
        <v>\end{enumerate}\newpage   \section*{Cuenta:  20111900045  }\begin{enumerate}</v>
      </c>
      <c r="V663" s="9"/>
    </row>
    <row r="664" spans="1:22" x14ac:dyDescent="0.3">
      <c r="A664">
        <v>0</v>
      </c>
      <c r="B664" s="8">
        <v>0</v>
      </c>
      <c r="C664" s="6">
        <f t="shared" ref="C664" ca="1" si="430">RAND()</f>
        <v>0.71839070279162043</v>
      </c>
      <c r="D664" s="6">
        <f t="shared" ref="D664:D673" ca="1" si="431">IF(C664&gt;0.1,      IF(C664&lt;0.6,C664,ABS(1-C664)),C664+0.5)</f>
        <v>0.28160929720837957</v>
      </c>
      <c r="E664" s="6" t="str">
        <f t="shared" ref="E664:E669" si="432">IF(A664=0,"",_xlfn.CONCAT("## ",A664))</f>
        <v/>
      </c>
      <c r="F664" s="6" t="s">
        <v>160</v>
      </c>
      <c r="G664" s="6" t="s">
        <v>401</v>
      </c>
      <c r="H664" s="6">
        <f t="shared" ref="H664:H673" ca="1" si="433">ROUND(C664*100,0)</f>
        <v>72</v>
      </c>
      <c r="I664" s="6" t="s">
        <v>402</v>
      </c>
      <c r="J664" s="6">
        <f t="shared" ref="J664:J673" ca="1" si="434">ROUND(D664*100,0)</f>
        <v>28</v>
      </c>
      <c r="K664" s="6" t="s">
        <v>397</v>
      </c>
      <c r="V664" s="9"/>
    </row>
    <row r="665" spans="1:22" x14ac:dyDescent="0.3">
      <c r="A665">
        <v>0</v>
      </c>
      <c r="B665" s="8">
        <v>0</v>
      </c>
      <c r="C665" s="6">
        <f t="shared" ca="1" si="420"/>
        <v>0.83545636315724758</v>
      </c>
      <c r="D665" s="6">
        <f t="shared" ca="1" si="431"/>
        <v>0.16454363684275242</v>
      </c>
      <c r="E665" s="6" t="str">
        <f t="shared" si="432"/>
        <v/>
      </c>
      <c r="F665" s="6" t="s">
        <v>160</v>
      </c>
      <c r="G665" s="6" t="s">
        <v>401</v>
      </c>
      <c r="H665" s="6">
        <f t="shared" ca="1" si="433"/>
        <v>84</v>
      </c>
      <c r="I665" s="6" t="s">
        <v>402</v>
      </c>
      <c r="J665" s="6">
        <f t="shared" ca="1" si="434"/>
        <v>16</v>
      </c>
      <c r="K665" s="6" t="s">
        <v>397</v>
      </c>
      <c r="V665" s="9"/>
    </row>
    <row r="666" spans="1:22" x14ac:dyDescent="0.3">
      <c r="A666">
        <v>0</v>
      </c>
      <c r="B666" s="8">
        <v>0</v>
      </c>
      <c r="C666" s="6">
        <f t="shared" ca="1" si="420"/>
        <v>0.14511932807568595</v>
      </c>
      <c r="D666" s="6">
        <f t="shared" ca="1" si="431"/>
        <v>0.14511932807568595</v>
      </c>
      <c r="E666" s="6" t="str">
        <f t="shared" si="432"/>
        <v/>
      </c>
      <c r="F666" s="6" t="s">
        <v>160</v>
      </c>
      <c r="G666" s="6" t="s">
        <v>401</v>
      </c>
      <c r="H666" s="6">
        <f t="shared" ca="1" si="433"/>
        <v>15</v>
      </c>
      <c r="I666" s="6" t="s">
        <v>402</v>
      </c>
      <c r="J666" s="6">
        <f t="shared" ca="1" si="434"/>
        <v>15</v>
      </c>
      <c r="K666" s="6" t="s">
        <v>397</v>
      </c>
      <c r="V666" s="9"/>
    </row>
    <row r="667" spans="1:22" x14ac:dyDescent="0.3">
      <c r="A667">
        <v>0</v>
      </c>
      <c r="B667" s="8">
        <v>0</v>
      </c>
      <c r="C667" s="6">
        <f t="shared" ca="1" si="420"/>
        <v>0.26998123479521963</v>
      </c>
      <c r="D667" s="6">
        <f t="shared" ca="1" si="431"/>
        <v>0.26998123479521963</v>
      </c>
      <c r="E667" s="6" t="str">
        <f t="shared" si="432"/>
        <v/>
      </c>
      <c r="F667" s="6" t="s">
        <v>160</v>
      </c>
      <c r="G667" s="6" t="s">
        <v>401</v>
      </c>
      <c r="H667" s="6">
        <f t="shared" ca="1" si="433"/>
        <v>27</v>
      </c>
      <c r="I667" s="6" t="s">
        <v>402</v>
      </c>
      <c r="J667" s="6">
        <f t="shared" ca="1" si="434"/>
        <v>27</v>
      </c>
      <c r="K667" s="6" t="s">
        <v>397</v>
      </c>
      <c r="V667" s="9"/>
    </row>
    <row r="668" spans="1:22" x14ac:dyDescent="0.3">
      <c r="A668">
        <v>0</v>
      </c>
      <c r="B668" s="8">
        <v>0</v>
      </c>
      <c r="C668" s="6">
        <f t="shared" ca="1" si="420"/>
        <v>0.41000308003346964</v>
      </c>
      <c r="D668" s="6">
        <f t="shared" ca="1" si="431"/>
        <v>0.41000308003346964</v>
      </c>
      <c r="E668" s="6" t="str">
        <f t="shared" si="432"/>
        <v/>
      </c>
      <c r="F668" s="6" t="s">
        <v>160</v>
      </c>
      <c r="G668" s="6" t="s">
        <v>401</v>
      </c>
      <c r="H668" s="6">
        <f t="shared" ca="1" si="433"/>
        <v>41</v>
      </c>
      <c r="I668" s="6" t="s">
        <v>402</v>
      </c>
      <c r="J668" s="6">
        <f t="shared" ca="1" si="434"/>
        <v>41</v>
      </c>
      <c r="K668" s="6" t="s">
        <v>397</v>
      </c>
      <c r="V668" s="9"/>
    </row>
    <row r="669" spans="1:22" x14ac:dyDescent="0.3">
      <c r="A669">
        <v>0</v>
      </c>
      <c r="B669" s="8">
        <v>0</v>
      </c>
      <c r="C669" s="6">
        <f t="shared" ca="1" si="420"/>
        <v>0.32445169713616973</v>
      </c>
      <c r="D669" s="6">
        <f t="shared" ca="1" si="431"/>
        <v>0.32445169713616973</v>
      </c>
      <c r="E669" s="6" t="str">
        <f t="shared" si="432"/>
        <v/>
      </c>
      <c r="F669" s="6" t="s">
        <v>160</v>
      </c>
      <c r="G669" s="6" t="s">
        <v>398</v>
      </c>
      <c r="H669" s="6">
        <f t="shared" ca="1" si="433"/>
        <v>32</v>
      </c>
      <c r="I669" s="6" t="s">
        <v>399</v>
      </c>
      <c r="J669" s="6">
        <f t="shared" ca="1" si="434"/>
        <v>32</v>
      </c>
      <c r="K669" s="6" t="s">
        <v>400</v>
      </c>
      <c r="V669" s="9"/>
    </row>
    <row r="670" spans="1:22" x14ac:dyDescent="0.3">
      <c r="A670">
        <v>0</v>
      </c>
      <c r="B670" s="8">
        <v>0</v>
      </c>
      <c r="C670" s="6">
        <f t="shared" ca="1" si="420"/>
        <v>0.56519178634942902</v>
      </c>
      <c r="D670" s="6">
        <f t="shared" ca="1" si="431"/>
        <v>0.56519178634942902</v>
      </c>
      <c r="F670" s="6" t="s">
        <v>160</v>
      </c>
      <c r="G670" s="6" t="s">
        <v>398</v>
      </c>
      <c r="H670" s="6">
        <f t="shared" ca="1" si="433"/>
        <v>57</v>
      </c>
      <c r="I670" s="6" t="s">
        <v>399</v>
      </c>
      <c r="J670" s="6">
        <f t="shared" ca="1" si="434"/>
        <v>57</v>
      </c>
      <c r="K670" s="6" t="s">
        <v>400</v>
      </c>
      <c r="V670" s="9"/>
    </row>
    <row r="671" spans="1:22" x14ac:dyDescent="0.3">
      <c r="A671">
        <v>0</v>
      </c>
      <c r="B671" s="8">
        <v>0</v>
      </c>
      <c r="C671" s="6">
        <f t="shared" ca="1" si="420"/>
        <v>0.33557822333722143</v>
      </c>
      <c r="D671" s="6">
        <f t="shared" ca="1" si="431"/>
        <v>0.33557822333722143</v>
      </c>
      <c r="F671" s="6" t="s">
        <v>160</v>
      </c>
      <c r="G671" s="6" t="s">
        <v>398</v>
      </c>
      <c r="H671" s="6">
        <f t="shared" ca="1" si="433"/>
        <v>34</v>
      </c>
      <c r="I671" s="6" t="s">
        <v>399</v>
      </c>
      <c r="J671" s="6">
        <f t="shared" ca="1" si="434"/>
        <v>34</v>
      </c>
      <c r="K671" s="6" t="s">
        <v>400</v>
      </c>
    </row>
    <row r="672" spans="1:22" x14ac:dyDescent="0.3">
      <c r="A672">
        <v>0</v>
      </c>
      <c r="B672" s="8">
        <v>0</v>
      </c>
      <c r="C672" s="6">
        <f t="shared" ca="1" si="420"/>
        <v>0.40452500029222849</v>
      </c>
      <c r="D672" s="6">
        <f t="shared" ca="1" si="431"/>
        <v>0.40452500029222849</v>
      </c>
      <c r="E672" s="6" t="str">
        <f t="shared" ref="E672:E673" si="435">IF(A672=0,"",_xlfn.CONCAT("## ",A672))</f>
        <v/>
      </c>
      <c r="F672" s="6" t="s">
        <v>160</v>
      </c>
      <c r="G672" s="6" t="s">
        <v>398</v>
      </c>
      <c r="H672" s="6">
        <f t="shared" ca="1" si="433"/>
        <v>40</v>
      </c>
      <c r="I672" s="6" t="s">
        <v>399</v>
      </c>
      <c r="J672" s="6">
        <f t="shared" ca="1" si="434"/>
        <v>40</v>
      </c>
      <c r="K672" s="6" t="s">
        <v>400</v>
      </c>
      <c r="V672" s="9"/>
    </row>
    <row r="673" spans="1:22" x14ac:dyDescent="0.3">
      <c r="A673">
        <v>0</v>
      </c>
      <c r="B673" s="8">
        <v>0</v>
      </c>
      <c r="C673" s="6">
        <f t="shared" ca="1" si="420"/>
        <v>0.49913005263645116</v>
      </c>
      <c r="D673" s="6">
        <f t="shared" ca="1" si="431"/>
        <v>0.49913005263645116</v>
      </c>
      <c r="E673" s="6" t="str">
        <f t="shared" si="435"/>
        <v/>
      </c>
      <c r="F673" s="6" t="s">
        <v>160</v>
      </c>
      <c r="G673" s="6" t="s">
        <v>398</v>
      </c>
      <c r="H673" s="6">
        <f t="shared" ca="1" si="433"/>
        <v>50</v>
      </c>
      <c r="I673" s="6" t="s">
        <v>399</v>
      </c>
      <c r="J673" s="6">
        <f t="shared" ca="1" si="434"/>
        <v>50</v>
      </c>
      <c r="K673" s="6" t="s">
        <v>400</v>
      </c>
      <c r="V673" s="9"/>
    </row>
    <row r="674" spans="1:22" x14ac:dyDescent="0.3">
      <c r="A674" t="s">
        <v>250</v>
      </c>
      <c r="B674" s="8">
        <v>0</v>
      </c>
      <c r="C674" s="8"/>
      <c r="E674" s="6" t="str">
        <f t="shared" ref="E674" si="436">IF(A674=0,"",A674)</f>
        <v>\end{enumerate}\newpage   \section*{Cuenta:  20111900045  }\begin{enumerate}</v>
      </c>
      <c r="V674" s="9"/>
    </row>
    <row r="675" spans="1:22" x14ac:dyDescent="0.3">
      <c r="A675">
        <v>0</v>
      </c>
      <c r="B675" s="8">
        <v>0</v>
      </c>
      <c r="C675" s="6">
        <f t="shared" ref="C675" ca="1" si="437">RAND()</f>
        <v>0.32253034340674092</v>
      </c>
      <c r="D675" s="6">
        <f t="shared" ref="D675:D684" ca="1" si="438">IF(C675&gt;0.1,      IF(C675&lt;0.6,C675,ABS(1-C675)),C675+0.5)</f>
        <v>0.32253034340674092</v>
      </c>
      <c r="E675" s="6" t="str">
        <f t="shared" ref="E675:E680" si="439">IF(A675=0,"",_xlfn.CONCAT("## ",A675))</f>
        <v/>
      </c>
      <c r="F675" s="6" t="s">
        <v>160</v>
      </c>
      <c r="G675" s="6" t="s">
        <v>401</v>
      </c>
      <c r="H675" s="6">
        <f t="shared" ref="H675:H684" ca="1" si="440">ROUND(C675*100,0)</f>
        <v>32</v>
      </c>
      <c r="I675" s="6" t="s">
        <v>402</v>
      </c>
      <c r="J675" s="6">
        <f t="shared" ref="J675:J684" ca="1" si="441">ROUND(D675*100,0)</f>
        <v>32</v>
      </c>
      <c r="K675" s="6" t="s">
        <v>397</v>
      </c>
      <c r="V675" s="9"/>
    </row>
    <row r="676" spans="1:22" x14ac:dyDescent="0.3">
      <c r="A676">
        <v>0</v>
      </c>
      <c r="B676" s="8">
        <v>0</v>
      </c>
      <c r="C676" s="6">
        <f t="shared" ca="1" si="420"/>
        <v>0.16337715214106441</v>
      </c>
      <c r="D676" s="6">
        <f t="shared" ca="1" si="438"/>
        <v>0.16337715214106441</v>
      </c>
      <c r="E676" s="6" t="str">
        <f t="shared" si="439"/>
        <v/>
      </c>
      <c r="F676" s="6" t="s">
        <v>160</v>
      </c>
      <c r="G676" s="6" t="s">
        <v>401</v>
      </c>
      <c r="H676" s="6">
        <f t="shared" ca="1" si="440"/>
        <v>16</v>
      </c>
      <c r="I676" s="6" t="s">
        <v>402</v>
      </c>
      <c r="J676" s="6">
        <f t="shared" ca="1" si="441"/>
        <v>16</v>
      </c>
      <c r="K676" s="6" t="s">
        <v>397</v>
      </c>
      <c r="V676" s="9"/>
    </row>
    <row r="677" spans="1:22" x14ac:dyDescent="0.3">
      <c r="A677">
        <v>0</v>
      </c>
      <c r="B677" s="8">
        <v>0</v>
      </c>
      <c r="C677" s="6">
        <f t="shared" ca="1" si="420"/>
        <v>0.62076547059488318</v>
      </c>
      <c r="D677" s="6">
        <f t="shared" ca="1" si="438"/>
        <v>0.37923452940511682</v>
      </c>
      <c r="E677" s="6" t="str">
        <f t="shared" si="439"/>
        <v/>
      </c>
      <c r="F677" s="6" t="s">
        <v>160</v>
      </c>
      <c r="G677" s="6" t="s">
        <v>401</v>
      </c>
      <c r="H677" s="6">
        <f t="shared" ca="1" si="440"/>
        <v>62</v>
      </c>
      <c r="I677" s="6" t="s">
        <v>402</v>
      </c>
      <c r="J677" s="6">
        <f t="shared" ca="1" si="441"/>
        <v>38</v>
      </c>
      <c r="K677" s="6" t="s">
        <v>397</v>
      </c>
      <c r="V677" s="9"/>
    </row>
    <row r="678" spans="1:22" x14ac:dyDescent="0.3">
      <c r="A678">
        <v>0</v>
      </c>
      <c r="B678" s="8">
        <v>0</v>
      </c>
      <c r="C678" s="6">
        <f t="shared" ca="1" si="420"/>
        <v>0.86990984743842259</v>
      </c>
      <c r="D678" s="6">
        <f t="shared" ca="1" si="438"/>
        <v>0.13009015256157741</v>
      </c>
      <c r="E678" s="6" t="str">
        <f t="shared" si="439"/>
        <v/>
      </c>
      <c r="F678" s="6" t="s">
        <v>160</v>
      </c>
      <c r="G678" s="6" t="s">
        <v>401</v>
      </c>
      <c r="H678" s="6">
        <f t="shared" ca="1" si="440"/>
        <v>87</v>
      </c>
      <c r="I678" s="6" t="s">
        <v>402</v>
      </c>
      <c r="J678" s="6">
        <f t="shared" ca="1" si="441"/>
        <v>13</v>
      </c>
      <c r="K678" s="6" t="s">
        <v>397</v>
      </c>
      <c r="V678" s="9"/>
    </row>
    <row r="679" spans="1:22" x14ac:dyDescent="0.3">
      <c r="A679">
        <v>0</v>
      </c>
      <c r="B679" s="8">
        <v>0</v>
      </c>
      <c r="C679" s="6">
        <f t="shared" ca="1" si="420"/>
        <v>0.11512432642179438</v>
      </c>
      <c r="D679" s="6">
        <f t="shared" ca="1" si="438"/>
        <v>0.11512432642179438</v>
      </c>
      <c r="E679" s="6" t="str">
        <f t="shared" si="439"/>
        <v/>
      </c>
      <c r="F679" s="6" t="s">
        <v>160</v>
      </c>
      <c r="G679" s="6" t="s">
        <v>401</v>
      </c>
      <c r="H679" s="6">
        <f t="shared" ca="1" si="440"/>
        <v>12</v>
      </c>
      <c r="I679" s="6" t="s">
        <v>402</v>
      </c>
      <c r="J679" s="6">
        <f t="shared" ca="1" si="441"/>
        <v>12</v>
      </c>
      <c r="K679" s="6" t="s">
        <v>397</v>
      </c>
      <c r="V679" s="9"/>
    </row>
    <row r="680" spans="1:22" x14ac:dyDescent="0.3">
      <c r="A680">
        <v>0</v>
      </c>
      <c r="B680" s="8">
        <v>0</v>
      </c>
      <c r="C680" s="6">
        <f t="shared" ca="1" si="420"/>
        <v>0.51053779676400857</v>
      </c>
      <c r="D680" s="6">
        <f t="shared" ca="1" si="438"/>
        <v>0.51053779676400857</v>
      </c>
      <c r="E680" s="6" t="str">
        <f t="shared" si="439"/>
        <v/>
      </c>
      <c r="F680" s="6" t="s">
        <v>160</v>
      </c>
      <c r="G680" s="6" t="s">
        <v>398</v>
      </c>
      <c r="H680" s="6">
        <f t="shared" ca="1" si="440"/>
        <v>51</v>
      </c>
      <c r="I680" s="6" t="s">
        <v>399</v>
      </c>
      <c r="J680" s="6">
        <f t="shared" ca="1" si="441"/>
        <v>51</v>
      </c>
      <c r="K680" s="6" t="s">
        <v>400</v>
      </c>
    </row>
    <row r="681" spans="1:22" x14ac:dyDescent="0.3">
      <c r="A681">
        <v>0</v>
      </c>
      <c r="B681" s="8">
        <v>0</v>
      </c>
      <c r="C681" s="6">
        <f t="shared" ca="1" si="420"/>
        <v>0.54686382042266368</v>
      </c>
      <c r="D681" s="6">
        <f t="shared" ca="1" si="438"/>
        <v>0.54686382042266368</v>
      </c>
      <c r="F681" s="6" t="s">
        <v>160</v>
      </c>
      <c r="G681" s="6" t="s">
        <v>398</v>
      </c>
      <c r="H681" s="6">
        <f t="shared" ca="1" si="440"/>
        <v>55</v>
      </c>
      <c r="I681" s="6" t="s">
        <v>399</v>
      </c>
      <c r="J681" s="6">
        <f t="shared" ca="1" si="441"/>
        <v>55</v>
      </c>
      <c r="K681" s="6" t="s">
        <v>400</v>
      </c>
      <c r="V681" s="9"/>
    </row>
    <row r="682" spans="1:22" x14ac:dyDescent="0.3">
      <c r="A682">
        <v>0</v>
      </c>
      <c r="B682" s="8">
        <v>0</v>
      </c>
      <c r="C682" s="6">
        <f t="shared" ca="1" si="420"/>
        <v>0.51255074811688051</v>
      </c>
      <c r="D682" s="6">
        <f t="shared" ca="1" si="438"/>
        <v>0.51255074811688051</v>
      </c>
      <c r="F682" s="6" t="s">
        <v>160</v>
      </c>
      <c r="G682" s="6" t="s">
        <v>398</v>
      </c>
      <c r="H682" s="6">
        <f t="shared" ca="1" si="440"/>
        <v>51</v>
      </c>
      <c r="I682" s="6" t="s">
        <v>399</v>
      </c>
      <c r="J682" s="6">
        <f t="shared" ca="1" si="441"/>
        <v>51</v>
      </c>
      <c r="K682" s="6" t="s">
        <v>400</v>
      </c>
      <c r="V682" s="9"/>
    </row>
    <row r="683" spans="1:22" x14ac:dyDescent="0.3">
      <c r="A683">
        <v>0</v>
      </c>
      <c r="B683" s="8">
        <v>0</v>
      </c>
      <c r="C683" s="6">
        <f t="shared" ca="1" si="420"/>
        <v>0.12496999315317825</v>
      </c>
      <c r="D683" s="6">
        <f t="shared" ca="1" si="438"/>
        <v>0.12496999315317825</v>
      </c>
      <c r="E683" s="6" t="str">
        <f t="shared" ref="E683:E684" si="442">IF(A683=0,"",_xlfn.CONCAT("## ",A683))</f>
        <v/>
      </c>
      <c r="F683" s="6" t="s">
        <v>160</v>
      </c>
      <c r="G683" s="6" t="s">
        <v>398</v>
      </c>
      <c r="H683" s="6">
        <f t="shared" ca="1" si="440"/>
        <v>12</v>
      </c>
      <c r="I683" s="6" t="s">
        <v>399</v>
      </c>
      <c r="J683" s="6">
        <f t="shared" ca="1" si="441"/>
        <v>12</v>
      </c>
      <c r="K683" s="6" t="s">
        <v>400</v>
      </c>
      <c r="V683" s="9"/>
    </row>
    <row r="684" spans="1:22" x14ac:dyDescent="0.3">
      <c r="A684">
        <v>0</v>
      </c>
      <c r="B684" s="8">
        <v>0</v>
      </c>
      <c r="C684" s="6">
        <f t="shared" ca="1" si="420"/>
        <v>0.54509476480769992</v>
      </c>
      <c r="D684" s="6">
        <f t="shared" ca="1" si="438"/>
        <v>0.54509476480769992</v>
      </c>
      <c r="E684" s="6" t="str">
        <f t="shared" si="442"/>
        <v/>
      </c>
      <c r="F684" s="6" t="s">
        <v>160</v>
      </c>
      <c r="G684" s="6" t="s">
        <v>398</v>
      </c>
      <c r="H684" s="6">
        <f t="shared" ca="1" si="440"/>
        <v>55</v>
      </c>
      <c r="I684" s="6" t="s">
        <v>399</v>
      </c>
      <c r="J684" s="6">
        <f t="shared" ca="1" si="441"/>
        <v>55</v>
      </c>
      <c r="K684" s="6" t="s">
        <v>400</v>
      </c>
      <c r="V684" s="9"/>
    </row>
    <row r="685" spans="1:22" x14ac:dyDescent="0.3">
      <c r="A685" t="s">
        <v>250</v>
      </c>
      <c r="B685" s="8">
        <v>0</v>
      </c>
      <c r="C685" s="8"/>
      <c r="E685" s="6" t="str">
        <f t="shared" ref="E685" si="443">IF(A685=0,"",A685)</f>
        <v>\end{enumerate}\newpage   \section*{Cuenta:  20111900045  }\begin{enumerate}</v>
      </c>
      <c r="V685" s="9"/>
    </row>
    <row r="686" spans="1:22" x14ac:dyDescent="0.3">
      <c r="A686">
        <v>0</v>
      </c>
      <c r="B686" s="8">
        <v>0</v>
      </c>
      <c r="C686" s="6">
        <f t="shared" ref="C686" ca="1" si="444">RAND()</f>
        <v>0.72707305190591343</v>
      </c>
      <c r="D686" s="6">
        <f t="shared" ref="D686:D695" ca="1" si="445">IF(C686&gt;0.1,      IF(C686&lt;0.6,C686,ABS(1-C686)),C686+0.5)</f>
        <v>0.27292694809408657</v>
      </c>
      <c r="E686" s="6" t="str">
        <f t="shared" ref="E686:E691" si="446">IF(A686=0,"",_xlfn.CONCAT("## ",A686))</f>
        <v/>
      </c>
      <c r="F686" s="6" t="s">
        <v>160</v>
      </c>
      <c r="G686" s="6" t="s">
        <v>401</v>
      </c>
      <c r="H686" s="6">
        <f t="shared" ref="H686:H695" ca="1" si="447">ROUND(C686*100,0)</f>
        <v>73</v>
      </c>
      <c r="I686" s="6" t="s">
        <v>402</v>
      </c>
      <c r="J686" s="6">
        <f t="shared" ref="J686:J695" ca="1" si="448">ROUND(D686*100,0)</f>
        <v>27</v>
      </c>
      <c r="K686" s="6" t="s">
        <v>397</v>
      </c>
      <c r="V686" s="9"/>
    </row>
    <row r="687" spans="1:22" x14ac:dyDescent="0.3">
      <c r="A687">
        <v>0</v>
      </c>
      <c r="B687" s="8">
        <v>0</v>
      </c>
      <c r="C687" s="6">
        <f t="shared" ca="1" si="420"/>
        <v>0.25384945233501821</v>
      </c>
      <c r="D687" s="6">
        <f t="shared" ca="1" si="445"/>
        <v>0.25384945233501821</v>
      </c>
      <c r="E687" s="6" t="str">
        <f t="shared" si="446"/>
        <v/>
      </c>
      <c r="F687" s="6" t="s">
        <v>160</v>
      </c>
      <c r="G687" s="6" t="s">
        <v>401</v>
      </c>
      <c r="H687" s="6">
        <f t="shared" ca="1" si="447"/>
        <v>25</v>
      </c>
      <c r="I687" s="6" t="s">
        <v>402</v>
      </c>
      <c r="J687" s="6">
        <f t="shared" ca="1" si="448"/>
        <v>25</v>
      </c>
      <c r="K687" s="6" t="s">
        <v>397</v>
      </c>
      <c r="V687" s="9"/>
    </row>
    <row r="688" spans="1:22" x14ac:dyDescent="0.3">
      <c r="A688">
        <v>0</v>
      </c>
      <c r="B688" s="8">
        <v>0</v>
      </c>
      <c r="C688" s="6">
        <f t="shared" ca="1" si="420"/>
        <v>0.66573627452844919</v>
      </c>
      <c r="D688" s="6">
        <f t="shared" ca="1" si="445"/>
        <v>0.33426372547155081</v>
      </c>
      <c r="E688" s="6" t="str">
        <f t="shared" si="446"/>
        <v/>
      </c>
      <c r="F688" s="6" t="s">
        <v>160</v>
      </c>
      <c r="G688" s="6" t="s">
        <v>401</v>
      </c>
      <c r="H688" s="6">
        <f t="shared" ca="1" si="447"/>
        <v>67</v>
      </c>
      <c r="I688" s="6" t="s">
        <v>402</v>
      </c>
      <c r="J688" s="6">
        <f t="shared" ca="1" si="448"/>
        <v>33</v>
      </c>
      <c r="K688" s="6" t="s">
        <v>397</v>
      </c>
      <c r="V688" s="9"/>
    </row>
    <row r="689" spans="1:22" x14ac:dyDescent="0.3">
      <c r="A689">
        <v>0</v>
      </c>
      <c r="B689" s="8">
        <v>0</v>
      </c>
      <c r="C689" s="6">
        <f t="shared" ca="1" si="420"/>
        <v>0.88326359840110835</v>
      </c>
      <c r="D689" s="6">
        <f t="shared" ca="1" si="445"/>
        <v>0.11673640159889165</v>
      </c>
      <c r="E689" s="6" t="str">
        <f t="shared" si="446"/>
        <v/>
      </c>
      <c r="F689" s="6" t="s">
        <v>160</v>
      </c>
      <c r="G689" s="6" t="s">
        <v>401</v>
      </c>
      <c r="H689" s="6">
        <f t="shared" ca="1" si="447"/>
        <v>88</v>
      </c>
      <c r="I689" s="6" t="s">
        <v>402</v>
      </c>
      <c r="J689" s="6">
        <f t="shared" ca="1" si="448"/>
        <v>12</v>
      </c>
      <c r="K689" s="6" t="s">
        <v>397</v>
      </c>
    </row>
    <row r="690" spans="1:22" x14ac:dyDescent="0.3">
      <c r="A690">
        <v>0</v>
      </c>
      <c r="B690" s="8">
        <v>0</v>
      </c>
      <c r="C690" s="6">
        <f t="shared" ca="1" si="420"/>
        <v>0.29272062676676236</v>
      </c>
      <c r="D690" s="6">
        <f t="shared" ca="1" si="445"/>
        <v>0.29272062676676236</v>
      </c>
      <c r="E690" s="6" t="str">
        <f t="shared" si="446"/>
        <v/>
      </c>
      <c r="F690" s="6" t="s">
        <v>160</v>
      </c>
      <c r="G690" s="6" t="s">
        <v>401</v>
      </c>
      <c r="H690" s="6">
        <f t="shared" ca="1" si="447"/>
        <v>29</v>
      </c>
      <c r="I690" s="6" t="s">
        <v>402</v>
      </c>
      <c r="J690" s="6">
        <f t="shared" ca="1" si="448"/>
        <v>29</v>
      </c>
      <c r="K690" s="6" t="s">
        <v>397</v>
      </c>
      <c r="V690" s="9"/>
    </row>
    <row r="691" spans="1:22" x14ac:dyDescent="0.3">
      <c r="A691">
        <v>0</v>
      </c>
      <c r="B691" s="8">
        <v>0</v>
      </c>
      <c r="C691" s="6">
        <f t="shared" ca="1" si="420"/>
        <v>0.99953947121081577</v>
      </c>
      <c r="D691" s="6">
        <f t="shared" ca="1" si="445"/>
        <v>4.6052878918423357E-4</v>
      </c>
      <c r="E691" s="6" t="str">
        <f t="shared" si="446"/>
        <v/>
      </c>
      <c r="F691" s="6" t="s">
        <v>160</v>
      </c>
      <c r="G691" s="6" t="s">
        <v>398</v>
      </c>
      <c r="H691" s="6">
        <f t="shared" ca="1" si="447"/>
        <v>100</v>
      </c>
      <c r="I691" s="6" t="s">
        <v>399</v>
      </c>
      <c r="J691" s="6">
        <f t="shared" ca="1" si="448"/>
        <v>0</v>
      </c>
      <c r="K691" s="6" t="s">
        <v>400</v>
      </c>
      <c r="V691" s="9"/>
    </row>
    <row r="692" spans="1:22" x14ac:dyDescent="0.3">
      <c r="A692">
        <v>0</v>
      </c>
      <c r="B692" s="8">
        <v>0</v>
      </c>
      <c r="C692" s="6">
        <f t="shared" ca="1" si="420"/>
        <v>0.41262278367794003</v>
      </c>
      <c r="D692" s="6">
        <f t="shared" ca="1" si="445"/>
        <v>0.41262278367794003</v>
      </c>
      <c r="F692" s="6" t="s">
        <v>160</v>
      </c>
      <c r="G692" s="6" t="s">
        <v>398</v>
      </c>
      <c r="H692" s="6">
        <f t="shared" ca="1" si="447"/>
        <v>41</v>
      </c>
      <c r="I692" s="6" t="s">
        <v>399</v>
      </c>
      <c r="J692" s="6">
        <f t="shared" ca="1" si="448"/>
        <v>41</v>
      </c>
      <c r="K692" s="6" t="s">
        <v>400</v>
      </c>
      <c r="V692" s="9"/>
    </row>
    <row r="693" spans="1:22" x14ac:dyDescent="0.3">
      <c r="A693">
        <v>0</v>
      </c>
      <c r="B693" s="8">
        <v>0</v>
      </c>
      <c r="C693" s="6">
        <f t="shared" ca="1" si="420"/>
        <v>0.87985355571827806</v>
      </c>
      <c r="D693" s="6">
        <f t="shared" ca="1" si="445"/>
        <v>0.12014644428172194</v>
      </c>
      <c r="F693" s="6" t="s">
        <v>160</v>
      </c>
      <c r="G693" s="6" t="s">
        <v>398</v>
      </c>
      <c r="H693" s="6">
        <f t="shared" ca="1" si="447"/>
        <v>88</v>
      </c>
      <c r="I693" s="6" t="s">
        <v>399</v>
      </c>
      <c r="J693" s="6">
        <f t="shared" ca="1" si="448"/>
        <v>12</v>
      </c>
      <c r="K693" s="6" t="s">
        <v>400</v>
      </c>
      <c r="V693" s="9"/>
    </row>
    <row r="694" spans="1:22" x14ac:dyDescent="0.3">
      <c r="A694">
        <v>0</v>
      </c>
      <c r="B694" s="8">
        <v>0</v>
      </c>
      <c r="C694" s="6">
        <f t="shared" ca="1" si="420"/>
        <v>5.4769851495582E-2</v>
      </c>
      <c r="D694" s="6">
        <f t="shared" ca="1" si="445"/>
        <v>0.554769851495582</v>
      </c>
      <c r="E694" s="6" t="str">
        <f t="shared" ref="E694:E695" si="449">IF(A694=0,"",_xlfn.CONCAT("## ",A694))</f>
        <v/>
      </c>
      <c r="F694" s="6" t="s">
        <v>160</v>
      </c>
      <c r="G694" s="6" t="s">
        <v>398</v>
      </c>
      <c r="H694" s="6">
        <f t="shared" ca="1" si="447"/>
        <v>5</v>
      </c>
      <c r="I694" s="6" t="s">
        <v>399</v>
      </c>
      <c r="J694" s="6">
        <f t="shared" ca="1" si="448"/>
        <v>55</v>
      </c>
      <c r="K694" s="6" t="s">
        <v>400</v>
      </c>
      <c r="V694" s="9"/>
    </row>
    <row r="695" spans="1:22" x14ac:dyDescent="0.3">
      <c r="A695">
        <v>0</v>
      </c>
      <c r="B695" s="8">
        <v>0</v>
      </c>
      <c r="C695" s="6">
        <f t="shared" ca="1" si="420"/>
        <v>0.35419386906398065</v>
      </c>
      <c r="D695" s="6">
        <f t="shared" ca="1" si="445"/>
        <v>0.35419386906398065</v>
      </c>
      <c r="E695" s="6" t="str">
        <f t="shared" si="449"/>
        <v/>
      </c>
      <c r="F695" s="6" t="s">
        <v>160</v>
      </c>
      <c r="G695" s="6" t="s">
        <v>398</v>
      </c>
      <c r="H695" s="6">
        <f t="shared" ca="1" si="447"/>
        <v>35</v>
      </c>
      <c r="I695" s="6" t="s">
        <v>399</v>
      </c>
      <c r="J695" s="6">
        <f t="shared" ca="1" si="448"/>
        <v>35</v>
      </c>
      <c r="K695" s="6" t="s">
        <v>400</v>
      </c>
      <c r="V695" s="9"/>
    </row>
    <row r="696" spans="1:22" x14ac:dyDescent="0.3">
      <c r="A696" t="s">
        <v>250</v>
      </c>
      <c r="B696" s="8">
        <v>0</v>
      </c>
      <c r="C696" s="8"/>
      <c r="E696" s="6" t="str">
        <f t="shared" ref="E696" si="450">IF(A696=0,"",A696)</f>
        <v>\end{enumerate}\newpage   \section*{Cuenta:  20111900045  }\begin{enumerate}</v>
      </c>
      <c r="V696" s="9"/>
    </row>
    <row r="697" spans="1:22" x14ac:dyDescent="0.3">
      <c r="A697">
        <v>0</v>
      </c>
      <c r="B697" s="8">
        <v>0</v>
      </c>
      <c r="C697" s="6">
        <f t="shared" ref="C697" ca="1" si="451">RAND()</f>
        <v>3.4339980127343739E-2</v>
      </c>
      <c r="D697" s="6">
        <f t="shared" ref="D697:D706" ca="1" si="452">IF(C697&gt;0.1,      IF(C697&lt;0.6,C697,ABS(1-C697)),C697+0.5)</f>
        <v>0.53433998012734374</v>
      </c>
      <c r="E697" s="6" t="str">
        <f t="shared" ref="E697:E702" si="453">IF(A697=0,"",_xlfn.CONCAT("## ",A697))</f>
        <v/>
      </c>
      <c r="F697" s="6" t="s">
        <v>160</v>
      </c>
      <c r="G697" s="6" t="s">
        <v>401</v>
      </c>
      <c r="H697" s="6">
        <f t="shared" ref="H697:H706" ca="1" si="454">ROUND(C697*100,0)</f>
        <v>3</v>
      </c>
      <c r="I697" s="6" t="s">
        <v>402</v>
      </c>
      <c r="J697" s="6">
        <f t="shared" ref="J697:J706" ca="1" si="455">ROUND(D697*100,0)</f>
        <v>53</v>
      </c>
      <c r="K697" s="6" t="s">
        <v>397</v>
      </c>
      <c r="V697" s="9"/>
    </row>
    <row r="698" spans="1:22" x14ac:dyDescent="0.3">
      <c r="A698">
        <v>0</v>
      </c>
      <c r="B698" s="8">
        <v>0</v>
      </c>
      <c r="C698" s="6">
        <f t="shared" ca="1" si="420"/>
        <v>2.1860904397878689E-2</v>
      </c>
      <c r="D698" s="6">
        <f t="shared" ca="1" si="452"/>
        <v>0.52186090439787869</v>
      </c>
      <c r="E698" s="6" t="str">
        <f t="shared" si="453"/>
        <v/>
      </c>
      <c r="F698" s="6" t="s">
        <v>160</v>
      </c>
      <c r="G698" s="6" t="s">
        <v>401</v>
      </c>
      <c r="H698" s="6">
        <f t="shared" ca="1" si="454"/>
        <v>2</v>
      </c>
      <c r="I698" s="6" t="s">
        <v>402</v>
      </c>
      <c r="J698" s="6">
        <f t="shared" ca="1" si="455"/>
        <v>52</v>
      </c>
      <c r="K698" s="6" t="s">
        <v>397</v>
      </c>
    </row>
    <row r="699" spans="1:22" x14ac:dyDescent="0.3">
      <c r="A699">
        <v>0</v>
      </c>
      <c r="B699" s="8">
        <v>0</v>
      </c>
      <c r="C699" s="6">
        <f t="shared" ca="1" si="420"/>
        <v>0.2429547442935609</v>
      </c>
      <c r="D699" s="6">
        <f t="shared" ca="1" si="452"/>
        <v>0.2429547442935609</v>
      </c>
      <c r="E699" s="6" t="str">
        <f t="shared" si="453"/>
        <v/>
      </c>
      <c r="F699" s="6" t="s">
        <v>160</v>
      </c>
      <c r="G699" s="6" t="s">
        <v>401</v>
      </c>
      <c r="H699" s="6">
        <f t="shared" ca="1" si="454"/>
        <v>24</v>
      </c>
      <c r="I699" s="6" t="s">
        <v>402</v>
      </c>
      <c r="J699" s="6">
        <f t="shared" ca="1" si="455"/>
        <v>24</v>
      </c>
      <c r="K699" s="6" t="s">
        <v>397</v>
      </c>
      <c r="V699" s="9"/>
    </row>
    <row r="700" spans="1:22" x14ac:dyDescent="0.3">
      <c r="A700">
        <v>0</v>
      </c>
      <c r="B700" s="8">
        <v>0</v>
      </c>
      <c r="C700" s="6">
        <f t="shared" ca="1" si="420"/>
        <v>0.27129063461905634</v>
      </c>
      <c r="D700" s="6">
        <f t="shared" ca="1" si="452"/>
        <v>0.27129063461905634</v>
      </c>
      <c r="E700" s="6" t="str">
        <f t="shared" si="453"/>
        <v/>
      </c>
      <c r="F700" s="6" t="s">
        <v>160</v>
      </c>
      <c r="G700" s="6" t="s">
        <v>401</v>
      </c>
      <c r="H700" s="6">
        <f t="shared" ca="1" si="454"/>
        <v>27</v>
      </c>
      <c r="I700" s="6" t="s">
        <v>402</v>
      </c>
      <c r="J700" s="6">
        <f t="shared" ca="1" si="455"/>
        <v>27</v>
      </c>
      <c r="K700" s="6" t="s">
        <v>397</v>
      </c>
      <c r="V700" s="9"/>
    </row>
    <row r="701" spans="1:22" x14ac:dyDescent="0.3">
      <c r="A701">
        <v>0</v>
      </c>
      <c r="B701" s="8">
        <v>0</v>
      </c>
      <c r="C701" s="6">
        <f t="shared" ca="1" si="420"/>
        <v>7.3806818898378368E-2</v>
      </c>
      <c r="D701" s="6">
        <f t="shared" ca="1" si="452"/>
        <v>0.57380681889837837</v>
      </c>
      <c r="E701" s="6" t="str">
        <f t="shared" si="453"/>
        <v/>
      </c>
      <c r="F701" s="6" t="s">
        <v>160</v>
      </c>
      <c r="G701" s="6" t="s">
        <v>401</v>
      </c>
      <c r="H701" s="6">
        <f t="shared" ca="1" si="454"/>
        <v>7</v>
      </c>
      <c r="I701" s="6" t="s">
        <v>402</v>
      </c>
      <c r="J701" s="6">
        <f t="shared" ca="1" si="455"/>
        <v>57</v>
      </c>
      <c r="K701" s="6" t="s">
        <v>397</v>
      </c>
      <c r="V701" s="9"/>
    </row>
    <row r="702" spans="1:22" x14ac:dyDescent="0.3">
      <c r="A702">
        <v>0</v>
      </c>
      <c r="B702" s="8">
        <v>0</v>
      </c>
      <c r="C702" s="6">
        <f t="shared" ca="1" si="420"/>
        <v>5.2391878905580169E-2</v>
      </c>
      <c r="D702" s="6">
        <f t="shared" ca="1" si="452"/>
        <v>0.55239187890558017</v>
      </c>
      <c r="E702" s="6" t="str">
        <f t="shared" si="453"/>
        <v/>
      </c>
      <c r="F702" s="6" t="s">
        <v>160</v>
      </c>
      <c r="G702" s="6" t="s">
        <v>398</v>
      </c>
      <c r="H702" s="6">
        <f t="shared" ca="1" si="454"/>
        <v>5</v>
      </c>
      <c r="I702" s="6" t="s">
        <v>399</v>
      </c>
      <c r="J702" s="6">
        <f t="shared" ca="1" si="455"/>
        <v>55</v>
      </c>
      <c r="K702" s="6" t="s">
        <v>400</v>
      </c>
      <c r="V702" s="9"/>
    </row>
    <row r="703" spans="1:22" x14ac:dyDescent="0.3">
      <c r="A703">
        <v>0</v>
      </c>
      <c r="B703" s="8">
        <v>0</v>
      </c>
      <c r="C703" s="6">
        <f t="shared" ca="1" si="420"/>
        <v>9.4408074219716198E-2</v>
      </c>
      <c r="D703" s="6">
        <f t="shared" ca="1" si="452"/>
        <v>0.5944080742197162</v>
      </c>
      <c r="F703" s="6" t="s">
        <v>160</v>
      </c>
      <c r="G703" s="6" t="s">
        <v>398</v>
      </c>
      <c r="H703" s="6">
        <f t="shared" ca="1" si="454"/>
        <v>9</v>
      </c>
      <c r="I703" s="6" t="s">
        <v>399</v>
      </c>
      <c r="J703" s="6">
        <f t="shared" ca="1" si="455"/>
        <v>59</v>
      </c>
      <c r="K703" s="6" t="s">
        <v>400</v>
      </c>
      <c r="V703" s="9"/>
    </row>
    <row r="704" spans="1:22" x14ac:dyDescent="0.3">
      <c r="A704">
        <v>0</v>
      </c>
      <c r="B704" s="8">
        <v>0</v>
      </c>
      <c r="C704" s="6">
        <f t="shared" ca="1" si="420"/>
        <v>0.13514661332643596</v>
      </c>
      <c r="D704" s="6">
        <f t="shared" ca="1" si="452"/>
        <v>0.13514661332643596</v>
      </c>
      <c r="F704" s="6" t="s">
        <v>160</v>
      </c>
      <c r="G704" s="6" t="s">
        <v>398</v>
      </c>
      <c r="H704" s="6">
        <f t="shared" ca="1" si="454"/>
        <v>14</v>
      </c>
      <c r="I704" s="6" t="s">
        <v>399</v>
      </c>
      <c r="J704" s="6">
        <f t="shared" ca="1" si="455"/>
        <v>14</v>
      </c>
      <c r="K704" s="6" t="s">
        <v>400</v>
      </c>
      <c r="V704" s="9"/>
    </row>
    <row r="705" spans="1:22" x14ac:dyDescent="0.3">
      <c r="A705">
        <v>0</v>
      </c>
      <c r="B705" s="8">
        <v>0</v>
      </c>
      <c r="C705" s="6">
        <f t="shared" ca="1" si="420"/>
        <v>0.48712234790546749</v>
      </c>
      <c r="D705" s="6">
        <f t="shared" ca="1" si="452"/>
        <v>0.48712234790546749</v>
      </c>
      <c r="E705" s="6" t="str">
        <f t="shared" ref="E705:E706" si="456">IF(A705=0,"",_xlfn.CONCAT("## ",A705))</f>
        <v/>
      </c>
      <c r="F705" s="6" t="s">
        <v>160</v>
      </c>
      <c r="G705" s="6" t="s">
        <v>398</v>
      </c>
      <c r="H705" s="6">
        <f t="shared" ca="1" si="454"/>
        <v>49</v>
      </c>
      <c r="I705" s="6" t="s">
        <v>399</v>
      </c>
      <c r="J705" s="6">
        <f t="shared" ca="1" si="455"/>
        <v>49</v>
      </c>
      <c r="K705" s="6" t="s">
        <v>400</v>
      </c>
      <c r="V705" s="9"/>
    </row>
    <row r="706" spans="1:22" x14ac:dyDescent="0.3">
      <c r="A706">
        <v>0</v>
      </c>
      <c r="B706" s="8">
        <v>0</v>
      </c>
      <c r="C706" s="6">
        <f t="shared" ca="1" si="420"/>
        <v>0.80047453671096624</v>
      </c>
      <c r="D706" s="6">
        <f t="shared" ca="1" si="452"/>
        <v>0.19952546328903376</v>
      </c>
      <c r="E706" s="6" t="str">
        <f t="shared" si="456"/>
        <v/>
      </c>
      <c r="F706" s="6" t="s">
        <v>160</v>
      </c>
      <c r="G706" s="6" t="s">
        <v>398</v>
      </c>
      <c r="H706" s="6">
        <f t="shared" ca="1" si="454"/>
        <v>80</v>
      </c>
      <c r="I706" s="6" t="s">
        <v>399</v>
      </c>
      <c r="J706" s="6">
        <f t="shared" ca="1" si="455"/>
        <v>20</v>
      </c>
      <c r="K706" s="6" t="s">
        <v>400</v>
      </c>
      <c r="V706" s="9"/>
    </row>
    <row r="707" spans="1:22" x14ac:dyDescent="0.3">
      <c r="A707" t="s">
        <v>250</v>
      </c>
      <c r="B707" s="8">
        <v>0</v>
      </c>
      <c r="C707" s="8"/>
      <c r="E707" s="6" t="str">
        <f t="shared" ref="E707" si="457">IF(A707=0,"",A707)</f>
        <v>\end{enumerate}\newpage   \section*{Cuenta:  20111900045  }\begin{enumerate}</v>
      </c>
    </row>
    <row r="708" spans="1:22" x14ac:dyDescent="0.3">
      <c r="A708">
        <v>0</v>
      </c>
      <c r="B708" s="8">
        <v>0</v>
      </c>
      <c r="C708" s="6">
        <f t="shared" ref="C708:C771" ca="1" si="458">RAND()</f>
        <v>0.39549909195430411</v>
      </c>
      <c r="D708" s="6">
        <f t="shared" ref="D708:D717" ca="1" si="459">IF(C708&gt;0.1,      IF(C708&lt;0.6,C708,ABS(1-C708)),C708+0.5)</f>
        <v>0.39549909195430411</v>
      </c>
      <c r="E708" s="6" t="str">
        <f t="shared" ref="E708:E713" si="460">IF(A708=0,"",_xlfn.CONCAT("## ",A708))</f>
        <v/>
      </c>
      <c r="F708" s="6" t="s">
        <v>160</v>
      </c>
      <c r="G708" s="6" t="s">
        <v>401</v>
      </c>
      <c r="H708" s="6">
        <f t="shared" ref="H708:H717" ca="1" si="461">ROUND(C708*100,0)</f>
        <v>40</v>
      </c>
      <c r="I708" s="6" t="s">
        <v>402</v>
      </c>
      <c r="J708" s="6">
        <f t="shared" ref="J708:J717" ca="1" si="462">ROUND(D708*100,0)</f>
        <v>40</v>
      </c>
      <c r="K708" s="6" t="s">
        <v>397</v>
      </c>
      <c r="V708" s="9"/>
    </row>
    <row r="709" spans="1:22" x14ac:dyDescent="0.3">
      <c r="A709">
        <v>0</v>
      </c>
      <c r="B709" s="8">
        <v>0</v>
      </c>
      <c r="C709" s="6">
        <f t="shared" ca="1" si="458"/>
        <v>0.80937658285777037</v>
      </c>
      <c r="D709" s="6">
        <f t="shared" ca="1" si="459"/>
        <v>0.19062341714222963</v>
      </c>
      <c r="E709" s="6" t="str">
        <f t="shared" si="460"/>
        <v/>
      </c>
      <c r="F709" s="6" t="s">
        <v>160</v>
      </c>
      <c r="G709" s="6" t="s">
        <v>401</v>
      </c>
      <c r="H709" s="6">
        <f t="shared" ca="1" si="461"/>
        <v>81</v>
      </c>
      <c r="I709" s="6" t="s">
        <v>402</v>
      </c>
      <c r="J709" s="6">
        <f t="shared" ca="1" si="462"/>
        <v>19</v>
      </c>
      <c r="K709" s="6" t="s">
        <v>397</v>
      </c>
      <c r="V709" s="9"/>
    </row>
    <row r="710" spans="1:22" x14ac:dyDescent="0.3">
      <c r="A710">
        <v>0</v>
      </c>
      <c r="B710" s="8">
        <v>0</v>
      </c>
      <c r="C710" s="6">
        <f t="shared" ca="1" si="458"/>
        <v>0.10121500622516488</v>
      </c>
      <c r="D710" s="6">
        <f t="shared" ca="1" si="459"/>
        <v>0.10121500622516488</v>
      </c>
      <c r="E710" s="6" t="str">
        <f t="shared" si="460"/>
        <v/>
      </c>
      <c r="F710" s="6" t="s">
        <v>160</v>
      </c>
      <c r="G710" s="6" t="s">
        <v>401</v>
      </c>
      <c r="H710" s="6">
        <f t="shared" ca="1" si="461"/>
        <v>10</v>
      </c>
      <c r="I710" s="6" t="s">
        <v>402</v>
      </c>
      <c r="J710" s="6">
        <f t="shared" ca="1" si="462"/>
        <v>10</v>
      </c>
      <c r="K710" s="6" t="s">
        <v>397</v>
      </c>
      <c r="V710" s="9"/>
    </row>
    <row r="711" spans="1:22" x14ac:dyDescent="0.3">
      <c r="A711">
        <v>0</v>
      </c>
      <c r="B711" s="8">
        <v>0</v>
      </c>
      <c r="C711" s="6">
        <f t="shared" ca="1" si="458"/>
        <v>0.13685630428024742</v>
      </c>
      <c r="D711" s="6">
        <f t="shared" ca="1" si="459"/>
        <v>0.13685630428024742</v>
      </c>
      <c r="E711" s="6" t="str">
        <f t="shared" si="460"/>
        <v/>
      </c>
      <c r="F711" s="6" t="s">
        <v>160</v>
      </c>
      <c r="G711" s="6" t="s">
        <v>401</v>
      </c>
      <c r="H711" s="6">
        <f t="shared" ca="1" si="461"/>
        <v>14</v>
      </c>
      <c r="I711" s="6" t="s">
        <v>402</v>
      </c>
      <c r="J711" s="6">
        <f t="shared" ca="1" si="462"/>
        <v>14</v>
      </c>
      <c r="K711" s="6" t="s">
        <v>397</v>
      </c>
      <c r="V711" s="9"/>
    </row>
    <row r="712" spans="1:22" x14ac:dyDescent="0.3">
      <c r="A712">
        <v>0</v>
      </c>
      <c r="B712" s="8">
        <v>0</v>
      </c>
      <c r="C712" s="6">
        <f t="shared" ca="1" si="458"/>
        <v>0.29007656626294565</v>
      </c>
      <c r="D712" s="6">
        <f t="shared" ca="1" si="459"/>
        <v>0.29007656626294565</v>
      </c>
      <c r="E712" s="6" t="str">
        <f t="shared" si="460"/>
        <v/>
      </c>
      <c r="F712" s="6" t="s">
        <v>160</v>
      </c>
      <c r="G712" s="6" t="s">
        <v>401</v>
      </c>
      <c r="H712" s="6">
        <f t="shared" ca="1" si="461"/>
        <v>29</v>
      </c>
      <c r="I712" s="6" t="s">
        <v>402</v>
      </c>
      <c r="J712" s="6">
        <f t="shared" ca="1" si="462"/>
        <v>29</v>
      </c>
      <c r="K712" s="6" t="s">
        <v>397</v>
      </c>
      <c r="V712" s="9"/>
    </row>
    <row r="713" spans="1:22" x14ac:dyDescent="0.3">
      <c r="A713">
        <v>0</v>
      </c>
      <c r="B713" s="8">
        <v>0</v>
      </c>
      <c r="C713" s="6">
        <f t="shared" ca="1" si="458"/>
        <v>0.35486026149329208</v>
      </c>
      <c r="D713" s="6">
        <f t="shared" ca="1" si="459"/>
        <v>0.35486026149329208</v>
      </c>
      <c r="E713" s="6" t="str">
        <f t="shared" si="460"/>
        <v/>
      </c>
      <c r="F713" s="6" t="s">
        <v>160</v>
      </c>
      <c r="G713" s="6" t="s">
        <v>398</v>
      </c>
      <c r="H713" s="6">
        <f t="shared" ca="1" si="461"/>
        <v>35</v>
      </c>
      <c r="I713" s="6" t="s">
        <v>399</v>
      </c>
      <c r="J713" s="6">
        <f t="shared" ca="1" si="462"/>
        <v>35</v>
      </c>
      <c r="K713" s="6" t="s">
        <v>400</v>
      </c>
      <c r="V713" s="9"/>
    </row>
    <row r="714" spans="1:22" x14ac:dyDescent="0.3">
      <c r="A714">
        <v>0</v>
      </c>
      <c r="B714" s="8">
        <v>0</v>
      </c>
      <c r="C714" s="6">
        <f t="shared" ca="1" si="458"/>
        <v>0.5865886580898042</v>
      </c>
      <c r="D714" s="6">
        <f t="shared" ca="1" si="459"/>
        <v>0.5865886580898042</v>
      </c>
      <c r="F714" s="6" t="s">
        <v>160</v>
      </c>
      <c r="G714" s="6" t="s">
        <v>398</v>
      </c>
      <c r="H714" s="6">
        <f t="shared" ca="1" si="461"/>
        <v>59</v>
      </c>
      <c r="I714" s="6" t="s">
        <v>399</v>
      </c>
      <c r="J714" s="6">
        <f t="shared" ca="1" si="462"/>
        <v>59</v>
      </c>
      <c r="K714" s="6" t="s">
        <v>400</v>
      </c>
      <c r="V714" s="9"/>
    </row>
    <row r="715" spans="1:22" x14ac:dyDescent="0.3">
      <c r="A715">
        <v>0</v>
      </c>
      <c r="B715" s="8">
        <v>0</v>
      </c>
      <c r="C715" s="6">
        <f t="shared" ca="1" si="458"/>
        <v>0.47230212400459193</v>
      </c>
      <c r="D715" s="6">
        <f t="shared" ca="1" si="459"/>
        <v>0.47230212400459193</v>
      </c>
      <c r="F715" s="6" t="s">
        <v>160</v>
      </c>
      <c r="G715" s="6" t="s">
        <v>398</v>
      </c>
      <c r="H715" s="6">
        <f t="shared" ca="1" si="461"/>
        <v>47</v>
      </c>
      <c r="I715" s="6" t="s">
        <v>399</v>
      </c>
      <c r="J715" s="6">
        <f t="shared" ca="1" si="462"/>
        <v>47</v>
      </c>
      <c r="K715" s="6" t="s">
        <v>400</v>
      </c>
      <c r="V715" s="9"/>
    </row>
    <row r="716" spans="1:22" x14ac:dyDescent="0.3">
      <c r="A716">
        <v>0</v>
      </c>
      <c r="B716" s="8">
        <v>0</v>
      </c>
      <c r="C716" s="6">
        <f t="shared" ca="1" si="458"/>
        <v>0.3417743772991283</v>
      </c>
      <c r="D716" s="6">
        <f t="shared" ca="1" si="459"/>
        <v>0.3417743772991283</v>
      </c>
      <c r="E716" s="6" t="str">
        <f t="shared" ref="E716:E717" si="463">IF(A716=0,"",_xlfn.CONCAT("## ",A716))</f>
        <v/>
      </c>
      <c r="F716" s="6" t="s">
        <v>160</v>
      </c>
      <c r="G716" s="6" t="s">
        <v>398</v>
      </c>
      <c r="H716" s="6">
        <f t="shared" ca="1" si="461"/>
        <v>34</v>
      </c>
      <c r="I716" s="6" t="s">
        <v>399</v>
      </c>
      <c r="J716" s="6">
        <f t="shared" ca="1" si="462"/>
        <v>34</v>
      </c>
      <c r="K716" s="6" t="s">
        <v>400</v>
      </c>
    </row>
    <row r="717" spans="1:22" x14ac:dyDescent="0.3">
      <c r="A717">
        <v>0</v>
      </c>
      <c r="B717" s="8">
        <v>0</v>
      </c>
      <c r="C717" s="6">
        <f t="shared" ca="1" si="458"/>
        <v>0.86671448731251033</v>
      </c>
      <c r="D717" s="6">
        <f t="shared" ca="1" si="459"/>
        <v>0.13328551268748967</v>
      </c>
      <c r="E717" s="6" t="str">
        <f t="shared" si="463"/>
        <v/>
      </c>
      <c r="F717" s="6" t="s">
        <v>160</v>
      </c>
      <c r="G717" s="6" t="s">
        <v>398</v>
      </c>
      <c r="H717" s="6">
        <f t="shared" ca="1" si="461"/>
        <v>87</v>
      </c>
      <c r="I717" s="6" t="s">
        <v>399</v>
      </c>
      <c r="J717" s="6">
        <f t="shared" ca="1" si="462"/>
        <v>13</v>
      </c>
      <c r="K717" s="6" t="s">
        <v>400</v>
      </c>
      <c r="V717" s="9"/>
    </row>
    <row r="718" spans="1:22" x14ac:dyDescent="0.3">
      <c r="A718" t="s">
        <v>250</v>
      </c>
      <c r="B718" s="8">
        <v>0</v>
      </c>
      <c r="C718" s="8"/>
      <c r="E718" s="6" t="str">
        <f t="shared" ref="E718" si="464">IF(A718=0,"",A718)</f>
        <v>\end{enumerate}\newpage   \section*{Cuenta:  20111900045  }\begin{enumerate}</v>
      </c>
      <c r="V718" s="9"/>
    </row>
    <row r="719" spans="1:22" x14ac:dyDescent="0.3">
      <c r="A719">
        <v>0</v>
      </c>
      <c r="B719" s="8">
        <v>0</v>
      </c>
      <c r="C719" s="6">
        <f t="shared" ref="C719" ca="1" si="465">RAND()</f>
        <v>0.18838204273425185</v>
      </c>
      <c r="D719" s="6">
        <f t="shared" ref="D719:D728" ca="1" si="466">IF(C719&gt;0.1,      IF(C719&lt;0.6,C719,ABS(1-C719)),C719+0.5)</f>
        <v>0.18838204273425185</v>
      </c>
      <c r="E719" s="6" t="str">
        <f t="shared" ref="E719:E724" si="467">IF(A719=0,"",_xlfn.CONCAT("## ",A719))</f>
        <v/>
      </c>
      <c r="F719" s="6" t="s">
        <v>160</v>
      </c>
      <c r="G719" s="6" t="s">
        <v>401</v>
      </c>
      <c r="H719" s="6">
        <f t="shared" ref="H719:H728" ca="1" si="468">ROUND(C719*100,0)</f>
        <v>19</v>
      </c>
      <c r="I719" s="6" t="s">
        <v>402</v>
      </c>
      <c r="J719" s="6">
        <f t="shared" ref="J719:J728" ca="1" si="469">ROUND(D719*100,0)</f>
        <v>19</v>
      </c>
      <c r="K719" s="6" t="s">
        <v>397</v>
      </c>
      <c r="V719" s="9"/>
    </row>
    <row r="720" spans="1:22" x14ac:dyDescent="0.3">
      <c r="A720">
        <v>0</v>
      </c>
      <c r="B720" s="8">
        <v>0</v>
      </c>
      <c r="C720" s="6">
        <f t="shared" ca="1" si="458"/>
        <v>0.41467346426901641</v>
      </c>
      <c r="D720" s="6">
        <f t="shared" ca="1" si="466"/>
        <v>0.41467346426901641</v>
      </c>
      <c r="E720" s="6" t="str">
        <f t="shared" si="467"/>
        <v/>
      </c>
      <c r="F720" s="6" t="s">
        <v>160</v>
      </c>
      <c r="G720" s="6" t="s">
        <v>401</v>
      </c>
      <c r="H720" s="6">
        <f t="shared" ca="1" si="468"/>
        <v>41</v>
      </c>
      <c r="I720" s="6" t="s">
        <v>402</v>
      </c>
      <c r="J720" s="6">
        <f t="shared" ca="1" si="469"/>
        <v>41</v>
      </c>
      <c r="K720" s="6" t="s">
        <v>397</v>
      </c>
      <c r="V720" s="9"/>
    </row>
    <row r="721" spans="1:22" x14ac:dyDescent="0.3">
      <c r="A721">
        <v>0</v>
      </c>
      <c r="B721" s="8">
        <v>0</v>
      </c>
      <c r="C721" s="6">
        <f t="shared" ca="1" si="458"/>
        <v>0.91288278472176188</v>
      </c>
      <c r="D721" s="6">
        <f t="shared" ca="1" si="466"/>
        <v>8.7117215278238125E-2</v>
      </c>
      <c r="E721" s="6" t="str">
        <f t="shared" si="467"/>
        <v/>
      </c>
      <c r="F721" s="6" t="s">
        <v>160</v>
      </c>
      <c r="G721" s="6" t="s">
        <v>401</v>
      </c>
      <c r="H721" s="6">
        <f t="shared" ca="1" si="468"/>
        <v>91</v>
      </c>
      <c r="I721" s="6" t="s">
        <v>402</v>
      </c>
      <c r="J721" s="6">
        <f t="shared" ca="1" si="469"/>
        <v>9</v>
      </c>
      <c r="K721" s="6" t="s">
        <v>397</v>
      </c>
      <c r="V721" s="9"/>
    </row>
    <row r="722" spans="1:22" x14ac:dyDescent="0.3">
      <c r="A722">
        <v>0</v>
      </c>
      <c r="B722" s="8">
        <v>0</v>
      </c>
      <c r="C722" s="6">
        <f t="shared" ca="1" si="458"/>
        <v>0.53748786306440621</v>
      </c>
      <c r="D722" s="6">
        <f t="shared" ca="1" si="466"/>
        <v>0.53748786306440621</v>
      </c>
      <c r="E722" s="6" t="str">
        <f t="shared" si="467"/>
        <v/>
      </c>
      <c r="F722" s="6" t="s">
        <v>160</v>
      </c>
      <c r="G722" s="6" t="s">
        <v>401</v>
      </c>
      <c r="H722" s="6">
        <f t="shared" ca="1" si="468"/>
        <v>54</v>
      </c>
      <c r="I722" s="6" t="s">
        <v>402</v>
      </c>
      <c r="J722" s="6">
        <f t="shared" ca="1" si="469"/>
        <v>54</v>
      </c>
      <c r="K722" s="6" t="s">
        <v>397</v>
      </c>
      <c r="V722" s="9"/>
    </row>
    <row r="723" spans="1:22" x14ac:dyDescent="0.3">
      <c r="A723">
        <v>0</v>
      </c>
      <c r="B723" s="8">
        <v>0</v>
      </c>
      <c r="C723" s="6">
        <f t="shared" ca="1" si="458"/>
        <v>0.98606958150948243</v>
      </c>
      <c r="D723" s="6">
        <f t="shared" ca="1" si="466"/>
        <v>1.3930418490517571E-2</v>
      </c>
      <c r="E723" s="6" t="str">
        <f t="shared" si="467"/>
        <v/>
      </c>
      <c r="F723" s="6" t="s">
        <v>160</v>
      </c>
      <c r="G723" s="6" t="s">
        <v>401</v>
      </c>
      <c r="H723" s="6">
        <f t="shared" ca="1" si="468"/>
        <v>99</v>
      </c>
      <c r="I723" s="6" t="s">
        <v>402</v>
      </c>
      <c r="J723" s="6">
        <f t="shared" ca="1" si="469"/>
        <v>1</v>
      </c>
      <c r="K723" s="6" t="s">
        <v>397</v>
      </c>
      <c r="V723" s="9"/>
    </row>
    <row r="724" spans="1:22" x14ac:dyDescent="0.3">
      <c r="A724">
        <v>0</v>
      </c>
      <c r="B724" s="8">
        <v>0</v>
      </c>
      <c r="C724" s="6">
        <f t="shared" ca="1" si="458"/>
        <v>0.41041780874374389</v>
      </c>
      <c r="D724" s="6">
        <f t="shared" ca="1" si="466"/>
        <v>0.41041780874374389</v>
      </c>
      <c r="E724" s="6" t="str">
        <f t="shared" si="467"/>
        <v/>
      </c>
      <c r="F724" s="6" t="s">
        <v>160</v>
      </c>
      <c r="G724" s="6" t="s">
        <v>398</v>
      </c>
      <c r="H724" s="6">
        <f t="shared" ca="1" si="468"/>
        <v>41</v>
      </c>
      <c r="I724" s="6" t="s">
        <v>399</v>
      </c>
      <c r="J724" s="6">
        <f t="shared" ca="1" si="469"/>
        <v>41</v>
      </c>
      <c r="K724" s="6" t="s">
        <v>400</v>
      </c>
      <c r="V724" s="9"/>
    </row>
    <row r="725" spans="1:22" x14ac:dyDescent="0.3">
      <c r="A725">
        <v>0</v>
      </c>
      <c r="B725" s="8">
        <v>0</v>
      </c>
      <c r="C725" s="6">
        <f t="shared" ca="1" si="458"/>
        <v>0.24791033105455973</v>
      </c>
      <c r="D725" s="6">
        <f t="shared" ca="1" si="466"/>
        <v>0.24791033105455973</v>
      </c>
      <c r="F725" s="6" t="s">
        <v>160</v>
      </c>
      <c r="G725" s="6" t="s">
        <v>398</v>
      </c>
      <c r="H725" s="6">
        <f t="shared" ca="1" si="468"/>
        <v>25</v>
      </c>
      <c r="I725" s="6" t="s">
        <v>399</v>
      </c>
      <c r="J725" s="6">
        <f t="shared" ca="1" si="469"/>
        <v>25</v>
      </c>
      <c r="K725" s="6" t="s">
        <v>400</v>
      </c>
    </row>
    <row r="726" spans="1:22" x14ac:dyDescent="0.3">
      <c r="A726">
        <v>0</v>
      </c>
      <c r="B726" s="8">
        <v>0</v>
      </c>
      <c r="C726" s="6">
        <f t="shared" ca="1" si="458"/>
        <v>0.62468329317345195</v>
      </c>
      <c r="D726" s="6">
        <f t="shared" ca="1" si="466"/>
        <v>0.37531670682654805</v>
      </c>
      <c r="F726" s="6" t="s">
        <v>160</v>
      </c>
      <c r="G726" s="6" t="s">
        <v>398</v>
      </c>
      <c r="H726" s="6">
        <f t="shared" ca="1" si="468"/>
        <v>62</v>
      </c>
      <c r="I726" s="6" t="s">
        <v>399</v>
      </c>
      <c r="J726" s="6">
        <f t="shared" ca="1" si="469"/>
        <v>38</v>
      </c>
      <c r="K726" s="6" t="s">
        <v>400</v>
      </c>
      <c r="V726" s="9"/>
    </row>
    <row r="727" spans="1:22" x14ac:dyDescent="0.3">
      <c r="A727">
        <v>0</v>
      </c>
      <c r="B727" s="8">
        <v>0</v>
      </c>
      <c r="C727" s="6">
        <f t="shared" ca="1" si="458"/>
        <v>0.14702931413632725</v>
      </c>
      <c r="D727" s="6">
        <f t="shared" ca="1" si="466"/>
        <v>0.14702931413632725</v>
      </c>
      <c r="E727" s="6" t="str">
        <f t="shared" ref="E727:E728" si="470">IF(A727=0,"",_xlfn.CONCAT("## ",A727))</f>
        <v/>
      </c>
      <c r="F727" s="6" t="s">
        <v>160</v>
      </c>
      <c r="G727" s="6" t="s">
        <v>398</v>
      </c>
      <c r="H727" s="6">
        <f t="shared" ca="1" si="468"/>
        <v>15</v>
      </c>
      <c r="I727" s="6" t="s">
        <v>399</v>
      </c>
      <c r="J727" s="6">
        <f t="shared" ca="1" si="469"/>
        <v>15</v>
      </c>
      <c r="K727" s="6" t="s">
        <v>400</v>
      </c>
      <c r="V727" s="9"/>
    </row>
    <row r="728" spans="1:22" x14ac:dyDescent="0.3">
      <c r="A728">
        <v>0</v>
      </c>
      <c r="B728" s="8">
        <v>0</v>
      </c>
      <c r="C728" s="6">
        <f t="shared" ca="1" si="458"/>
        <v>0.34508218897516396</v>
      </c>
      <c r="D728" s="6">
        <f t="shared" ca="1" si="466"/>
        <v>0.34508218897516396</v>
      </c>
      <c r="E728" s="6" t="str">
        <f t="shared" si="470"/>
        <v/>
      </c>
      <c r="F728" s="6" t="s">
        <v>160</v>
      </c>
      <c r="G728" s="6" t="s">
        <v>398</v>
      </c>
      <c r="H728" s="6">
        <f t="shared" ca="1" si="468"/>
        <v>35</v>
      </c>
      <c r="I728" s="6" t="s">
        <v>399</v>
      </c>
      <c r="J728" s="6">
        <f t="shared" ca="1" si="469"/>
        <v>35</v>
      </c>
      <c r="K728" s="6" t="s">
        <v>400</v>
      </c>
      <c r="V728" s="9"/>
    </row>
    <row r="729" spans="1:22" x14ac:dyDescent="0.3">
      <c r="A729" t="s">
        <v>250</v>
      </c>
      <c r="B729" s="8">
        <v>0</v>
      </c>
      <c r="C729" s="8"/>
      <c r="E729" s="6" t="str">
        <f t="shared" ref="E729" si="471">IF(A729=0,"",A729)</f>
        <v>\end{enumerate}\newpage   \section*{Cuenta:  20111900045  }\begin{enumerate}</v>
      </c>
      <c r="V729" s="9"/>
    </row>
    <row r="730" spans="1:22" x14ac:dyDescent="0.3">
      <c r="A730">
        <v>0</v>
      </c>
      <c r="B730" s="8">
        <v>0</v>
      </c>
      <c r="C730" s="6">
        <f t="shared" ref="C730" ca="1" si="472">RAND()</f>
        <v>0.64059317782102199</v>
      </c>
      <c r="D730" s="6">
        <f t="shared" ref="D730:D739" ca="1" si="473">IF(C730&gt;0.1,      IF(C730&lt;0.6,C730,ABS(1-C730)),C730+0.5)</f>
        <v>0.35940682217897801</v>
      </c>
      <c r="E730" s="6" t="str">
        <f t="shared" ref="E730:E735" si="474">IF(A730=0,"",_xlfn.CONCAT("## ",A730))</f>
        <v/>
      </c>
      <c r="F730" s="6" t="s">
        <v>160</v>
      </c>
      <c r="G730" s="6" t="s">
        <v>401</v>
      </c>
      <c r="H730" s="6">
        <f t="shared" ref="H730:H739" ca="1" si="475">ROUND(C730*100,0)</f>
        <v>64</v>
      </c>
      <c r="I730" s="6" t="s">
        <v>402</v>
      </c>
      <c r="J730" s="6">
        <f t="shared" ref="J730:J739" ca="1" si="476">ROUND(D730*100,0)</f>
        <v>36</v>
      </c>
      <c r="K730" s="6" t="s">
        <v>397</v>
      </c>
      <c r="V730" s="9"/>
    </row>
    <row r="731" spans="1:22" x14ac:dyDescent="0.3">
      <c r="A731">
        <v>0</v>
      </c>
      <c r="B731" s="8">
        <v>0</v>
      </c>
      <c r="C731" s="6">
        <f t="shared" ca="1" si="458"/>
        <v>0.49818610337235447</v>
      </c>
      <c r="D731" s="6">
        <f t="shared" ca="1" si="473"/>
        <v>0.49818610337235447</v>
      </c>
      <c r="E731" s="6" t="str">
        <f t="shared" si="474"/>
        <v/>
      </c>
      <c r="F731" s="6" t="s">
        <v>160</v>
      </c>
      <c r="G731" s="6" t="s">
        <v>401</v>
      </c>
      <c r="H731" s="6">
        <f t="shared" ca="1" si="475"/>
        <v>50</v>
      </c>
      <c r="I731" s="6" t="s">
        <v>402</v>
      </c>
      <c r="J731" s="6">
        <f t="shared" ca="1" si="476"/>
        <v>50</v>
      </c>
      <c r="K731" s="6" t="s">
        <v>397</v>
      </c>
      <c r="V731" s="9"/>
    </row>
    <row r="732" spans="1:22" x14ac:dyDescent="0.3">
      <c r="A732">
        <v>0</v>
      </c>
      <c r="B732" s="8">
        <v>0</v>
      </c>
      <c r="C732" s="6">
        <f t="shared" ca="1" si="458"/>
        <v>0.77278872588933401</v>
      </c>
      <c r="D732" s="6">
        <f t="shared" ca="1" si="473"/>
        <v>0.22721127411066599</v>
      </c>
      <c r="E732" s="6" t="str">
        <f t="shared" si="474"/>
        <v/>
      </c>
      <c r="F732" s="6" t="s">
        <v>160</v>
      </c>
      <c r="G732" s="6" t="s">
        <v>401</v>
      </c>
      <c r="H732" s="6">
        <f t="shared" ca="1" si="475"/>
        <v>77</v>
      </c>
      <c r="I732" s="6" t="s">
        <v>402</v>
      </c>
      <c r="J732" s="6">
        <f t="shared" ca="1" si="476"/>
        <v>23</v>
      </c>
      <c r="K732" s="6" t="s">
        <v>397</v>
      </c>
      <c r="V732" s="9"/>
    </row>
    <row r="733" spans="1:22" x14ac:dyDescent="0.3">
      <c r="A733">
        <v>0</v>
      </c>
      <c r="B733" s="8">
        <v>0</v>
      </c>
      <c r="C733" s="6">
        <f t="shared" ca="1" si="458"/>
        <v>0.8918829560427971</v>
      </c>
      <c r="D733" s="6">
        <f t="shared" ca="1" si="473"/>
        <v>0.1081170439572029</v>
      </c>
      <c r="E733" s="6" t="str">
        <f t="shared" si="474"/>
        <v/>
      </c>
      <c r="F733" s="6" t="s">
        <v>160</v>
      </c>
      <c r="G733" s="6" t="s">
        <v>401</v>
      </c>
      <c r="H733" s="6">
        <f t="shared" ca="1" si="475"/>
        <v>89</v>
      </c>
      <c r="I733" s="6" t="s">
        <v>402</v>
      </c>
      <c r="J733" s="6">
        <f t="shared" ca="1" si="476"/>
        <v>11</v>
      </c>
      <c r="K733" s="6" t="s">
        <v>397</v>
      </c>
      <c r="V733" s="9"/>
    </row>
    <row r="734" spans="1:22" x14ac:dyDescent="0.3">
      <c r="A734">
        <v>0</v>
      </c>
      <c r="B734" s="8">
        <v>0</v>
      </c>
      <c r="C734" s="6">
        <f t="shared" ca="1" si="458"/>
        <v>0.47722878120436873</v>
      </c>
      <c r="D734" s="6">
        <f t="shared" ca="1" si="473"/>
        <v>0.47722878120436873</v>
      </c>
      <c r="E734" s="6" t="str">
        <f t="shared" si="474"/>
        <v/>
      </c>
      <c r="F734" s="6" t="s">
        <v>160</v>
      </c>
      <c r="G734" s="6" t="s">
        <v>401</v>
      </c>
      <c r="H734" s="6">
        <f t="shared" ca="1" si="475"/>
        <v>48</v>
      </c>
      <c r="I734" s="6" t="s">
        <v>402</v>
      </c>
      <c r="J734" s="6">
        <f t="shared" ca="1" si="476"/>
        <v>48</v>
      </c>
      <c r="K734" s="6" t="s">
        <v>397</v>
      </c>
    </row>
    <row r="735" spans="1:22" x14ac:dyDescent="0.3">
      <c r="A735">
        <v>0</v>
      </c>
      <c r="B735" s="8">
        <v>0</v>
      </c>
      <c r="C735" s="6">
        <f t="shared" ca="1" si="458"/>
        <v>0.47819118920566628</v>
      </c>
      <c r="D735" s="6">
        <f t="shared" ca="1" si="473"/>
        <v>0.47819118920566628</v>
      </c>
      <c r="E735" s="6" t="str">
        <f t="shared" si="474"/>
        <v/>
      </c>
      <c r="F735" s="6" t="s">
        <v>160</v>
      </c>
      <c r="G735" s="6" t="s">
        <v>398</v>
      </c>
      <c r="H735" s="6">
        <f t="shared" ca="1" si="475"/>
        <v>48</v>
      </c>
      <c r="I735" s="6" t="s">
        <v>399</v>
      </c>
      <c r="J735" s="6">
        <f t="shared" ca="1" si="476"/>
        <v>48</v>
      </c>
      <c r="K735" s="6" t="s">
        <v>400</v>
      </c>
      <c r="V735" s="9"/>
    </row>
    <row r="736" spans="1:22" x14ac:dyDescent="0.3">
      <c r="A736">
        <v>0</v>
      </c>
      <c r="B736" s="8">
        <v>0</v>
      </c>
      <c r="C736" s="6">
        <f t="shared" ca="1" si="458"/>
        <v>0.33982241064824836</v>
      </c>
      <c r="D736" s="6">
        <f t="shared" ca="1" si="473"/>
        <v>0.33982241064824836</v>
      </c>
      <c r="F736" s="6" t="s">
        <v>160</v>
      </c>
      <c r="G736" s="6" t="s">
        <v>398</v>
      </c>
      <c r="H736" s="6">
        <f t="shared" ca="1" si="475"/>
        <v>34</v>
      </c>
      <c r="I736" s="6" t="s">
        <v>399</v>
      </c>
      <c r="J736" s="6">
        <f t="shared" ca="1" si="476"/>
        <v>34</v>
      </c>
      <c r="K736" s="6" t="s">
        <v>400</v>
      </c>
      <c r="V736" s="9"/>
    </row>
    <row r="737" spans="1:22" x14ac:dyDescent="0.3">
      <c r="A737">
        <v>0</v>
      </c>
      <c r="B737" s="8">
        <v>0</v>
      </c>
      <c r="C737" s="6">
        <f t="shared" ca="1" si="458"/>
        <v>0.48322779460566823</v>
      </c>
      <c r="D737" s="6">
        <f t="shared" ca="1" si="473"/>
        <v>0.48322779460566823</v>
      </c>
      <c r="F737" s="6" t="s">
        <v>160</v>
      </c>
      <c r="G737" s="6" t="s">
        <v>398</v>
      </c>
      <c r="H737" s="6">
        <f t="shared" ca="1" si="475"/>
        <v>48</v>
      </c>
      <c r="I737" s="6" t="s">
        <v>399</v>
      </c>
      <c r="J737" s="6">
        <f t="shared" ca="1" si="476"/>
        <v>48</v>
      </c>
      <c r="K737" s="6" t="s">
        <v>400</v>
      </c>
      <c r="V737" s="9"/>
    </row>
    <row r="738" spans="1:22" x14ac:dyDescent="0.3">
      <c r="A738">
        <v>0</v>
      </c>
      <c r="B738" s="8">
        <v>0</v>
      </c>
      <c r="C738" s="6">
        <f t="shared" ca="1" si="458"/>
        <v>0.59923389134664473</v>
      </c>
      <c r="D738" s="6">
        <f t="shared" ca="1" si="473"/>
        <v>0.59923389134664473</v>
      </c>
      <c r="E738" s="6" t="str">
        <f t="shared" ref="E738:E739" si="477">IF(A738=0,"",_xlfn.CONCAT("## ",A738))</f>
        <v/>
      </c>
      <c r="F738" s="6" t="s">
        <v>160</v>
      </c>
      <c r="G738" s="6" t="s">
        <v>398</v>
      </c>
      <c r="H738" s="6">
        <f t="shared" ca="1" si="475"/>
        <v>60</v>
      </c>
      <c r="I738" s="6" t="s">
        <v>399</v>
      </c>
      <c r="J738" s="6">
        <f t="shared" ca="1" si="476"/>
        <v>60</v>
      </c>
      <c r="K738" s="6" t="s">
        <v>400</v>
      </c>
      <c r="V738" s="9"/>
    </row>
    <row r="739" spans="1:22" x14ac:dyDescent="0.3">
      <c r="A739">
        <v>0</v>
      </c>
      <c r="B739" s="8">
        <v>0</v>
      </c>
      <c r="C739" s="6">
        <f t="shared" ca="1" si="458"/>
        <v>0.60933099894799392</v>
      </c>
      <c r="D739" s="6">
        <f t="shared" ca="1" si="473"/>
        <v>0.39066900105200608</v>
      </c>
      <c r="E739" s="6" t="str">
        <f t="shared" si="477"/>
        <v/>
      </c>
      <c r="F739" s="6" t="s">
        <v>160</v>
      </c>
      <c r="G739" s="6" t="s">
        <v>398</v>
      </c>
      <c r="H739" s="6">
        <f t="shared" ca="1" si="475"/>
        <v>61</v>
      </c>
      <c r="I739" s="6" t="s">
        <v>399</v>
      </c>
      <c r="J739" s="6">
        <f t="shared" ca="1" si="476"/>
        <v>39</v>
      </c>
      <c r="K739" s="6" t="s">
        <v>400</v>
      </c>
      <c r="V739" s="9"/>
    </row>
    <row r="740" spans="1:22" x14ac:dyDescent="0.3">
      <c r="A740" t="s">
        <v>250</v>
      </c>
      <c r="B740" s="8">
        <v>0</v>
      </c>
      <c r="C740" s="8"/>
      <c r="E740" s="6" t="str">
        <f t="shared" ref="E740" si="478">IF(A740=0,"",A740)</f>
        <v>\end{enumerate}\newpage   \section*{Cuenta:  20111900045  }\begin{enumerate}</v>
      </c>
      <c r="V740" s="9"/>
    </row>
    <row r="741" spans="1:22" x14ac:dyDescent="0.3">
      <c r="A741">
        <v>0</v>
      </c>
      <c r="B741" s="8">
        <v>0</v>
      </c>
      <c r="C741" s="6">
        <f t="shared" ref="C741" ca="1" si="479">RAND()</f>
        <v>0.95038719494695623</v>
      </c>
      <c r="D741" s="6">
        <f t="shared" ref="D741:D750" ca="1" si="480">IF(C741&gt;0.1,      IF(C741&lt;0.6,C741,ABS(1-C741)),C741+0.5)</f>
        <v>4.9612805053043774E-2</v>
      </c>
      <c r="E741" s="6" t="str">
        <f t="shared" ref="E741:E746" si="481">IF(A741=0,"",_xlfn.CONCAT("## ",A741))</f>
        <v/>
      </c>
      <c r="F741" s="6" t="s">
        <v>160</v>
      </c>
      <c r="G741" s="6" t="s">
        <v>401</v>
      </c>
      <c r="H741" s="6">
        <f t="shared" ref="H741:H750" ca="1" si="482">ROUND(C741*100,0)</f>
        <v>95</v>
      </c>
      <c r="I741" s="6" t="s">
        <v>402</v>
      </c>
      <c r="J741" s="6">
        <f t="shared" ref="J741:J750" ca="1" si="483">ROUND(D741*100,0)</f>
        <v>5</v>
      </c>
      <c r="K741" s="6" t="s">
        <v>397</v>
      </c>
      <c r="V741" s="9"/>
    </row>
    <row r="742" spans="1:22" x14ac:dyDescent="0.3">
      <c r="A742">
        <v>0</v>
      </c>
      <c r="B742" s="8">
        <v>0</v>
      </c>
      <c r="C742" s="6">
        <f t="shared" ca="1" si="458"/>
        <v>0.66616342638550485</v>
      </c>
      <c r="D742" s="6">
        <f t="shared" ca="1" si="480"/>
        <v>0.33383657361449515</v>
      </c>
      <c r="E742" s="6" t="str">
        <f t="shared" si="481"/>
        <v/>
      </c>
      <c r="F742" s="6" t="s">
        <v>160</v>
      </c>
      <c r="G742" s="6" t="s">
        <v>401</v>
      </c>
      <c r="H742" s="6">
        <f t="shared" ca="1" si="482"/>
        <v>67</v>
      </c>
      <c r="I742" s="6" t="s">
        <v>402</v>
      </c>
      <c r="J742" s="6">
        <f t="shared" ca="1" si="483"/>
        <v>33</v>
      </c>
      <c r="K742" s="6" t="s">
        <v>397</v>
      </c>
      <c r="V742" s="9"/>
    </row>
    <row r="743" spans="1:22" x14ac:dyDescent="0.3">
      <c r="A743">
        <v>0</v>
      </c>
      <c r="B743" s="8">
        <v>0</v>
      </c>
      <c r="C743" s="6">
        <f t="shared" ca="1" si="458"/>
        <v>0.9738372323536213</v>
      </c>
      <c r="D743" s="6">
        <f t="shared" ca="1" si="480"/>
        <v>2.6162767646378704E-2</v>
      </c>
      <c r="E743" s="6" t="str">
        <f t="shared" si="481"/>
        <v/>
      </c>
      <c r="F743" s="6" t="s">
        <v>160</v>
      </c>
      <c r="G743" s="6" t="s">
        <v>401</v>
      </c>
      <c r="H743" s="6">
        <f t="shared" ca="1" si="482"/>
        <v>97</v>
      </c>
      <c r="I743" s="6" t="s">
        <v>402</v>
      </c>
      <c r="J743" s="6">
        <f t="shared" ca="1" si="483"/>
        <v>3</v>
      </c>
      <c r="K743" s="6" t="s">
        <v>397</v>
      </c>
    </row>
    <row r="744" spans="1:22" x14ac:dyDescent="0.3">
      <c r="A744">
        <v>0</v>
      </c>
      <c r="B744" s="8">
        <v>0</v>
      </c>
      <c r="C744" s="6">
        <f t="shared" ca="1" si="458"/>
        <v>0.99606997689443832</v>
      </c>
      <c r="D744" s="6">
        <f t="shared" ca="1" si="480"/>
        <v>3.9300231055616752E-3</v>
      </c>
      <c r="E744" s="6" t="str">
        <f t="shared" si="481"/>
        <v/>
      </c>
      <c r="F744" s="6" t="s">
        <v>160</v>
      </c>
      <c r="G744" s="6" t="s">
        <v>401</v>
      </c>
      <c r="H744" s="6">
        <f t="shared" ca="1" si="482"/>
        <v>100</v>
      </c>
      <c r="I744" s="6" t="s">
        <v>402</v>
      </c>
      <c r="J744" s="6">
        <f t="shared" ca="1" si="483"/>
        <v>0</v>
      </c>
      <c r="K744" s="6" t="s">
        <v>397</v>
      </c>
      <c r="V744" s="9"/>
    </row>
    <row r="745" spans="1:22" x14ac:dyDescent="0.3">
      <c r="A745">
        <v>0</v>
      </c>
      <c r="B745" s="8">
        <v>0</v>
      </c>
      <c r="C745" s="6">
        <f t="shared" ca="1" si="458"/>
        <v>0.37762055433073538</v>
      </c>
      <c r="D745" s="6">
        <f t="shared" ca="1" si="480"/>
        <v>0.37762055433073538</v>
      </c>
      <c r="E745" s="6" t="str">
        <f t="shared" si="481"/>
        <v/>
      </c>
      <c r="F745" s="6" t="s">
        <v>160</v>
      </c>
      <c r="G745" s="6" t="s">
        <v>401</v>
      </c>
      <c r="H745" s="6">
        <f t="shared" ca="1" si="482"/>
        <v>38</v>
      </c>
      <c r="I745" s="6" t="s">
        <v>402</v>
      </c>
      <c r="J745" s="6">
        <f t="shared" ca="1" si="483"/>
        <v>38</v>
      </c>
      <c r="K745" s="6" t="s">
        <v>397</v>
      </c>
      <c r="V745" s="9"/>
    </row>
    <row r="746" spans="1:22" x14ac:dyDescent="0.3">
      <c r="A746">
        <v>0</v>
      </c>
      <c r="B746" s="8">
        <v>0</v>
      </c>
      <c r="C746" s="6">
        <f t="shared" ca="1" si="458"/>
        <v>1.0581868982742715E-2</v>
      </c>
      <c r="D746" s="6">
        <f t="shared" ca="1" si="480"/>
        <v>0.51058186898274271</v>
      </c>
      <c r="E746" s="6" t="str">
        <f t="shared" si="481"/>
        <v/>
      </c>
      <c r="F746" s="6" t="s">
        <v>160</v>
      </c>
      <c r="G746" s="6" t="s">
        <v>398</v>
      </c>
      <c r="H746" s="6">
        <f t="shared" ca="1" si="482"/>
        <v>1</v>
      </c>
      <c r="I746" s="6" t="s">
        <v>399</v>
      </c>
      <c r="J746" s="6">
        <f t="shared" ca="1" si="483"/>
        <v>51</v>
      </c>
      <c r="K746" s="6" t="s">
        <v>400</v>
      </c>
      <c r="V746" s="9"/>
    </row>
    <row r="747" spans="1:22" x14ac:dyDescent="0.3">
      <c r="A747">
        <v>0</v>
      </c>
      <c r="B747" s="8">
        <v>0</v>
      </c>
      <c r="C747" s="6">
        <f t="shared" ca="1" si="458"/>
        <v>0.18006747794724576</v>
      </c>
      <c r="D747" s="6">
        <f t="shared" ca="1" si="480"/>
        <v>0.18006747794724576</v>
      </c>
      <c r="F747" s="6" t="s">
        <v>160</v>
      </c>
      <c r="G747" s="6" t="s">
        <v>398</v>
      </c>
      <c r="H747" s="6">
        <f t="shared" ca="1" si="482"/>
        <v>18</v>
      </c>
      <c r="I747" s="6" t="s">
        <v>399</v>
      </c>
      <c r="J747" s="6">
        <f t="shared" ca="1" si="483"/>
        <v>18</v>
      </c>
      <c r="K747" s="6" t="s">
        <v>400</v>
      </c>
      <c r="V747" s="9"/>
    </row>
    <row r="748" spans="1:22" x14ac:dyDescent="0.3">
      <c r="A748">
        <v>0</v>
      </c>
      <c r="B748" s="8">
        <v>0</v>
      </c>
      <c r="C748" s="6">
        <f t="shared" ca="1" si="458"/>
        <v>0.79786857416824419</v>
      </c>
      <c r="D748" s="6">
        <f t="shared" ca="1" si="480"/>
        <v>0.20213142583175581</v>
      </c>
      <c r="F748" s="6" t="s">
        <v>160</v>
      </c>
      <c r="G748" s="6" t="s">
        <v>398</v>
      </c>
      <c r="H748" s="6">
        <f t="shared" ca="1" si="482"/>
        <v>80</v>
      </c>
      <c r="I748" s="6" t="s">
        <v>399</v>
      </c>
      <c r="J748" s="6">
        <f t="shared" ca="1" si="483"/>
        <v>20</v>
      </c>
      <c r="K748" s="6" t="s">
        <v>400</v>
      </c>
      <c r="V748" s="9"/>
    </row>
    <row r="749" spans="1:22" x14ac:dyDescent="0.3">
      <c r="A749">
        <v>0</v>
      </c>
      <c r="B749" s="8">
        <v>0</v>
      </c>
      <c r="C749" s="6">
        <f t="shared" ca="1" si="458"/>
        <v>0.50189351794035397</v>
      </c>
      <c r="D749" s="6">
        <f t="shared" ca="1" si="480"/>
        <v>0.50189351794035397</v>
      </c>
      <c r="E749" s="6" t="str">
        <f t="shared" ref="E749:E750" si="484">IF(A749=0,"",_xlfn.CONCAT("## ",A749))</f>
        <v/>
      </c>
      <c r="F749" s="6" t="s">
        <v>160</v>
      </c>
      <c r="G749" s="6" t="s">
        <v>398</v>
      </c>
      <c r="H749" s="6">
        <f t="shared" ca="1" si="482"/>
        <v>50</v>
      </c>
      <c r="I749" s="6" t="s">
        <v>399</v>
      </c>
      <c r="J749" s="6">
        <f t="shared" ca="1" si="483"/>
        <v>50</v>
      </c>
      <c r="K749" s="6" t="s">
        <v>400</v>
      </c>
      <c r="V749" s="9"/>
    </row>
    <row r="750" spans="1:22" x14ac:dyDescent="0.3">
      <c r="A750">
        <v>0</v>
      </c>
      <c r="B750" s="8">
        <v>0</v>
      </c>
      <c r="C750" s="6">
        <f t="shared" ca="1" si="458"/>
        <v>0.65264371082527228</v>
      </c>
      <c r="D750" s="6">
        <f t="shared" ca="1" si="480"/>
        <v>0.34735628917472772</v>
      </c>
      <c r="E750" s="6" t="str">
        <f t="shared" si="484"/>
        <v/>
      </c>
      <c r="F750" s="6" t="s">
        <v>160</v>
      </c>
      <c r="G750" s="6" t="s">
        <v>398</v>
      </c>
      <c r="H750" s="6">
        <f t="shared" ca="1" si="482"/>
        <v>65</v>
      </c>
      <c r="I750" s="6" t="s">
        <v>399</v>
      </c>
      <c r="J750" s="6">
        <f t="shared" ca="1" si="483"/>
        <v>35</v>
      </c>
      <c r="K750" s="6" t="s">
        <v>400</v>
      </c>
      <c r="V750" s="9"/>
    </row>
    <row r="751" spans="1:22" x14ac:dyDescent="0.3">
      <c r="A751" t="s">
        <v>250</v>
      </c>
      <c r="B751" s="8">
        <v>0</v>
      </c>
      <c r="C751" s="8"/>
      <c r="E751" s="6" t="str">
        <f t="shared" ref="E751" si="485">IF(A751=0,"",A751)</f>
        <v>\end{enumerate}\newpage   \section*{Cuenta:  20111900045  }\begin{enumerate}</v>
      </c>
      <c r="V751" s="9"/>
    </row>
    <row r="752" spans="1:22" x14ac:dyDescent="0.3">
      <c r="A752">
        <v>0</v>
      </c>
      <c r="B752" s="8">
        <v>0</v>
      </c>
      <c r="C752" s="6">
        <f t="shared" ref="C752" ca="1" si="486">RAND()</f>
        <v>9.6092000291365554E-2</v>
      </c>
      <c r="D752" s="6">
        <f t="shared" ref="D752:D761" ca="1" si="487">IF(C752&gt;0.1,      IF(C752&lt;0.6,C752,ABS(1-C752)),C752+0.5)</f>
        <v>0.59609200029136555</v>
      </c>
      <c r="E752" s="6" t="str">
        <f t="shared" ref="E752:E757" si="488">IF(A752=0,"",_xlfn.CONCAT("## ",A752))</f>
        <v/>
      </c>
      <c r="F752" s="6" t="s">
        <v>160</v>
      </c>
      <c r="G752" s="6" t="s">
        <v>401</v>
      </c>
      <c r="H752" s="6">
        <f t="shared" ref="H752:H761" ca="1" si="489">ROUND(C752*100,0)</f>
        <v>10</v>
      </c>
      <c r="I752" s="6" t="s">
        <v>402</v>
      </c>
      <c r="J752" s="6">
        <f t="shared" ref="J752:J761" ca="1" si="490">ROUND(D752*100,0)</f>
        <v>60</v>
      </c>
      <c r="K752" s="6" t="s">
        <v>397</v>
      </c>
    </row>
    <row r="753" spans="1:22" x14ac:dyDescent="0.3">
      <c r="A753">
        <v>0</v>
      </c>
      <c r="B753" s="8">
        <v>0</v>
      </c>
      <c r="C753" s="6">
        <f t="shared" ca="1" si="458"/>
        <v>0.92934879513731428</v>
      </c>
      <c r="D753" s="6">
        <f t="shared" ca="1" si="487"/>
        <v>7.0651204862685724E-2</v>
      </c>
      <c r="E753" s="6" t="str">
        <f t="shared" si="488"/>
        <v/>
      </c>
      <c r="F753" s="6" t="s">
        <v>160</v>
      </c>
      <c r="G753" s="6" t="s">
        <v>401</v>
      </c>
      <c r="H753" s="6">
        <f t="shared" ca="1" si="489"/>
        <v>93</v>
      </c>
      <c r="I753" s="6" t="s">
        <v>402</v>
      </c>
      <c r="J753" s="6">
        <f t="shared" ca="1" si="490"/>
        <v>7</v>
      </c>
      <c r="K753" s="6" t="s">
        <v>397</v>
      </c>
      <c r="V753" s="9"/>
    </row>
    <row r="754" spans="1:22" x14ac:dyDescent="0.3">
      <c r="A754">
        <v>0</v>
      </c>
      <c r="B754" s="8">
        <v>0</v>
      </c>
      <c r="C754" s="6">
        <f t="shared" ca="1" si="458"/>
        <v>0.17359586111921932</v>
      </c>
      <c r="D754" s="6">
        <f t="shared" ca="1" si="487"/>
        <v>0.17359586111921932</v>
      </c>
      <c r="E754" s="6" t="str">
        <f t="shared" si="488"/>
        <v/>
      </c>
      <c r="F754" s="6" t="s">
        <v>160</v>
      </c>
      <c r="G754" s="6" t="s">
        <v>401</v>
      </c>
      <c r="H754" s="6">
        <f t="shared" ca="1" si="489"/>
        <v>17</v>
      </c>
      <c r="I754" s="6" t="s">
        <v>402</v>
      </c>
      <c r="J754" s="6">
        <f t="shared" ca="1" si="490"/>
        <v>17</v>
      </c>
      <c r="K754" s="6" t="s">
        <v>397</v>
      </c>
      <c r="V754" s="9"/>
    </row>
    <row r="755" spans="1:22" x14ac:dyDescent="0.3">
      <c r="A755">
        <v>0</v>
      </c>
      <c r="B755" s="8">
        <v>0</v>
      </c>
      <c r="C755" s="6">
        <f t="shared" ca="1" si="458"/>
        <v>0.32155985220779837</v>
      </c>
      <c r="D755" s="6">
        <f t="shared" ca="1" si="487"/>
        <v>0.32155985220779837</v>
      </c>
      <c r="E755" s="6" t="str">
        <f t="shared" si="488"/>
        <v/>
      </c>
      <c r="F755" s="6" t="s">
        <v>160</v>
      </c>
      <c r="G755" s="6" t="s">
        <v>401</v>
      </c>
      <c r="H755" s="6">
        <f t="shared" ca="1" si="489"/>
        <v>32</v>
      </c>
      <c r="I755" s="6" t="s">
        <v>402</v>
      </c>
      <c r="J755" s="6">
        <f t="shared" ca="1" si="490"/>
        <v>32</v>
      </c>
      <c r="K755" s="6" t="s">
        <v>397</v>
      </c>
      <c r="V755" s="9"/>
    </row>
    <row r="756" spans="1:22" x14ac:dyDescent="0.3">
      <c r="A756">
        <v>0</v>
      </c>
      <c r="B756" s="8">
        <v>0</v>
      </c>
      <c r="C756" s="6">
        <f t="shared" ca="1" si="458"/>
        <v>0.19418280278485855</v>
      </c>
      <c r="D756" s="6">
        <f t="shared" ca="1" si="487"/>
        <v>0.19418280278485855</v>
      </c>
      <c r="E756" s="6" t="str">
        <f t="shared" si="488"/>
        <v/>
      </c>
      <c r="F756" s="6" t="s">
        <v>160</v>
      </c>
      <c r="G756" s="6" t="s">
        <v>401</v>
      </c>
      <c r="H756" s="6">
        <f t="shared" ca="1" si="489"/>
        <v>19</v>
      </c>
      <c r="I756" s="6" t="s">
        <v>402</v>
      </c>
      <c r="J756" s="6">
        <f t="shared" ca="1" si="490"/>
        <v>19</v>
      </c>
      <c r="K756" s="6" t="s">
        <v>397</v>
      </c>
      <c r="V756" s="9"/>
    </row>
    <row r="757" spans="1:22" x14ac:dyDescent="0.3">
      <c r="A757">
        <v>0</v>
      </c>
      <c r="B757" s="8">
        <v>0</v>
      </c>
      <c r="C757" s="6">
        <f t="shared" ca="1" si="458"/>
        <v>2.6469517004604759E-2</v>
      </c>
      <c r="D757" s="6">
        <f t="shared" ca="1" si="487"/>
        <v>0.52646951700460476</v>
      </c>
      <c r="E757" s="6" t="str">
        <f t="shared" si="488"/>
        <v/>
      </c>
      <c r="F757" s="6" t="s">
        <v>160</v>
      </c>
      <c r="G757" s="6" t="s">
        <v>398</v>
      </c>
      <c r="H757" s="6">
        <f t="shared" ca="1" si="489"/>
        <v>3</v>
      </c>
      <c r="I757" s="6" t="s">
        <v>399</v>
      </c>
      <c r="J757" s="6">
        <f t="shared" ca="1" si="490"/>
        <v>53</v>
      </c>
      <c r="K757" s="6" t="s">
        <v>400</v>
      </c>
      <c r="V757" s="9"/>
    </row>
    <row r="758" spans="1:22" x14ac:dyDescent="0.3">
      <c r="A758">
        <v>0</v>
      </c>
      <c r="B758" s="8">
        <v>0</v>
      </c>
      <c r="C758" s="6">
        <f t="shared" ca="1" si="458"/>
        <v>0.62120620911841129</v>
      </c>
      <c r="D758" s="6">
        <f t="shared" ca="1" si="487"/>
        <v>0.37879379088158871</v>
      </c>
      <c r="F758" s="6" t="s">
        <v>160</v>
      </c>
      <c r="G758" s="6" t="s">
        <v>398</v>
      </c>
      <c r="H758" s="6">
        <f t="shared" ca="1" si="489"/>
        <v>62</v>
      </c>
      <c r="I758" s="6" t="s">
        <v>399</v>
      </c>
      <c r="J758" s="6">
        <f t="shared" ca="1" si="490"/>
        <v>38</v>
      </c>
      <c r="K758" s="6" t="s">
        <v>400</v>
      </c>
      <c r="V758" s="9"/>
    </row>
    <row r="759" spans="1:22" x14ac:dyDescent="0.3">
      <c r="A759">
        <v>0</v>
      </c>
      <c r="B759" s="8">
        <v>0</v>
      </c>
      <c r="C759" s="6">
        <f t="shared" ca="1" si="458"/>
        <v>0.68920826226936005</v>
      </c>
      <c r="D759" s="6">
        <f t="shared" ca="1" si="487"/>
        <v>0.31079173773063995</v>
      </c>
      <c r="F759" s="6" t="s">
        <v>160</v>
      </c>
      <c r="G759" s="6" t="s">
        <v>398</v>
      </c>
      <c r="H759" s="6">
        <f t="shared" ca="1" si="489"/>
        <v>69</v>
      </c>
      <c r="I759" s="6" t="s">
        <v>399</v>
      </c>
      <c r="J759" s="6">
        <f t="shared" ca="1" si="490"/>
        <v>31</v>
      </c>
      <c r="K759" s="6" t="s">
        <v>400</v>
      </c>
      <c r="V759" s="9"/>
    </row>
    <row r="760" spans="1:22" x14ac:dyDescent="0.3">
      <c r="A760">
        <v>0</v>
      </c>
      <c r="B760" s="8">
        <v>0</v>
      </c>
      <c r="C760" s="6">
        <f t="shared" ca="1" si="458"/>
        <v>0.50061348445695542</v>
      </c>
      <c r="D760" s="6">
        <f t="shared" ca="1" si="487"/>
        <v>0.50061348445695542</v>
      </c>
      <c r="E760" s="6" t="str">
        <f t="shared" ref="E760:E761" si="491">IF(A760=0,"",_xlfn.CONCAT("## ",A760))</f>
        <v/>
      </c>
      <c r="F760" s="6" t="s">
        <v>160</v>
      </c>
      <c r="G760" s="6" t="s">
        <v>398</v>
      </c>
      <c r="H760" s="6">
        <f t="shared" ca="1" si="489"/>
        <v>50</v>
      </c>
      <c r="I760" s="6" t="s">
        <v>399</v>
      </c>
      <c r="J760" s="6">
        <f t="shared" ca="1" si="490"/>
        <v>50</v>
      </c>
      <c r="K760" s="6" t="s">
        <v>400</v>
      </c>
      <c r="V760" s="9"/>
    </row>
    <row r="761" spans="1:22" x14ac:dyDescent="0.3">
      <c r="A761">
        <v>0</v>
      </c>
      <c r="B761" s="8">
        <v>0</v>
      </c>
      <c r="C761" s="6">
        <f t="shared" ca="1" si="458"/>
        <v>0.13967412311912475</v>
      </c>
      <c r="D761" s="6">
        <f t="shared" ca="1" si="487"/>
        <v>0.13967412311912475</v>
      </c>
      <c r="E761" s="6" t="str">
        <f t="shared" si="491"/>
        <v/>
      </c>
      <c r="F761" s="6" t="s">
        <v>160</v>
      </c>
      <c r="G761" s="6" t="s">
        <v>398</v>
      </c>
      <c r="H761" s="6">
        <f t="shared" ca="1" si="489"/>
        <v>14</v>
      </c>
      <c r="I761" s="6" t="s">
        <v>399</v>
      </c>
      <c r="J761" s="6">
        <f t="shared" ca="1" si="490"/>
        <v>14</v>
      </c>
      <c r="K761" s="6" t="s">
        <v>400</v>
      </c>
    </row>
    <row r="762" spans="1:22" x14ac:dyDescent="0.3">
      <c r="A762" t="s">
        <v>250</v>
      </c>
      <c r="B762" s="8">
        <v>0</v>
      </c>
      <c r="C762" s="8"/>
      <c r="E762" s="6" t="str">
        <f t="shared" ref="E762" si="492">IF(A762=0,"",A762)</f>
        <v>\end{enumerate}\newpage   \section*{Cuenta:  20111900045  }\begin{enumerate}</v>
      </c>
      <c r="V762" s="9"/>
    </row>
    <row r="763" spans="1:22" x14ac:dyDescent="0.3">
      <c r="A763">
        <v>0</v>
      </c>
      <c r="B763" s="8">
        <v>0</v>
      </c>
      <c r="C763" s="6">
        <f t="shared" ref="C763" ca="1" si="493">RAND()</f>
        <v>0.54678829702111853</v>
      </c>
      <c r="D763" s="6">
        <f t="shared" ref="D763:D772" ca="1" si="494">IF(C763&gt;0.1,      IF(C763&lt;0.6,C763,ABS(1-C763)),C763+0.5)</f>
        <v>0.54678829702111853</v>
      </c>
      <c r="E763" s="6" t="str">
        <f t="shared" ref="E763:E768" si="495">IF(A763=0,"",_xlfn.CONCAT("## ",A763))</f>
        <v/>
      </c>
      <c r="F763" s="6" t="s">
        <v>160</v>
      </c>
      <c r="G763" s="6" t="s">
        <v>401</v>
      </c>
      <c r="H763" s="6">
        <f t="shared" ref="H763:H772" ca="1" si="496">ROUND(C763*100,0)</f>
        <v>55</v>
      </c>
      <c r="I763" s="6" t="s">
        <v>402</v>
      </c>
      <c r="J763" s="6">
        <f t="shared" ref="J763:J772" ca="1" si="497">ROUND(D763*100,0)</f>
        <v>55</v>
      </c>
      <c r="K763" s="6" t="s">
        <v>397</v>
      </c>
      <c r="V763" s="9"/>
    </row>
    <row r="764" spans="1:22" x14ac:dyDescent="0.3">
      <c r="A764">
        <v>0</v>
      </c>
      <c r="B764" s="8">
        <v>0</v>
      </c>
      <c r="C764" s="6">
        <f t="shared" ca="1" si="458"/>
        <v>0.937122650776257</v>
      </c>
      <c r="D764" s="6">
        <f t="shared" ca="1" si="494"/>
        <v>6.2877349223742995E-2</v>
      </c>
      <c r="E764" s="6" t="str">
        <f t="shared" si="495"/>
        <v/>
      </c>
      <c r="F764" s="6" t="s">
        <v>160</v>
      </c>
      <c r="G764" s="6" t="s">
        <v>401</v>
      </c>
      <c r="H764" s="6">
        <f t="shared" ca="1" si="496"/>
        <v>94</v>
      </c>
      <c r="I764" s="6" t="s">
        <v>402</v>
      </c>
      <c r="J764" s="6">
        <f t="shared" ca="1" si="497"/>
        <v>6</v>
      </c>
      <c r="K764" s="6" t="s">
        <v>397</v>
      </c>
      <c r="V764" s="9"/>
    </row>
    <row r="765" spans="1:22" x14ac:dyDescent="0.3">
      <c r="A765">
        <v>0</v>
      </c>
      <c r="B765" s="8">
        <v>0</v>
      </c>
      <c r="C765" s="6">
        <f t="shared" ca="1" si="458"/>
        <v>0.24191900077362671</v>
      </c>
      <c r="D765" s="6">
        <f t="shared" ca="1" si="494"/>
        <v>0.24191900077362671</v>
      </c>
      <c r="E765" s="6" t="str">
        <f t="shared" si="495"/>
        <v/>
      </c>
      <c r="F765" s="6" t="s">
        <v>160</v>
      </c>
      <c r="G765" s="6" t="s">
        <v>401</v>
      </c>
      <c r="H765" s="6">
        <f t="shared" ca="1" si="496"/>
        <v>24</v>
      </c>
      <c r="I765" s="6" t="s">
        <v>402</v>
      </c>
      <c r="J765" s="6">
        <f t="shared" ca="1" si="497"/>
        <v>24</v>
      </c>
      <c r="K765" s="6" t="s">
        <v>397</v>
      </c>
      <c r="V765" s="9"/>
    </row>
    <row r="766" spans="1:22" x14ac:dyDescent="0.3">
      <c r="A766">
        <v>0</v>
      </c>
      <c r="B766" s="8">
        <v>0</v>
      </c>
      <c r="C766" s="6">
        <f t="shared" ca="1" si="458"/>
        <v>0.18959519062277475</v>
      </c>
      <c r="D766" s="6">
        <f t="shared" ca="1" si="494"/>
        <v>0.18959519062277475</v>
      </c>
      <c r="E766" s="6" t="str">
        <f t="shared" si="495"/>
        <v/>
      </c>
      <c r="F766" s="6" t="s">
        <v>160</v>
      </c>
      <c r="G766" s="6" t="s">
        <v>401</v>
      </c>
      <c r="H766" s="6">
        <f t="shared" ca="1" si="496"/>
        <v>19</v>
      </c>
      <c r="I766" s="6" t="s">
        <v>402</v>
      </c>
      <c r="J766" s="6">
        <f t="shared" ca="1" si="497"/>
        <v>19</v>
      </c>
      <c r="K766" s="6" t="s">
        <v>397</v>
      </c>
      <c r="V766" s="9"/>
    </row>
    <row r="767" spans="1:22" x14ac:dyDescent="0.3">
      <c r="A767">
        <v>0</v>
      </c>
      <c r="B767" s="8">
        <v>0</v>
      </c>
      <c r="C767" s="6">
        <f t="shared" ca="1" si="458"/>
        <v>9.5157421027403211E-2</v>
      </c>
      <c r="D767" s="6">
        <f t="shared" ca="1" si="494"/>
        <v>0.59515742102740321</v>
      </c>
      <c r="E767" s="6" t="str">
        <f t="shared" si="495"/>
        <v/>
      </c>
      <c r="F767" s="6" t="s">
        <v>160</v>
      </c>
      <c r="G767" s="6" t="s">
        <v>401</v>
      </c>
      <c r="H767" s="6">
        <f t="shared" ca="1" si="496"/>
        <v>10</v>
      </c>
      <c r="I767" s="6" t="s">
        <v>402</v>
      </c>
      <c r="J767" s="6">
        <f t="shared" ca="1" si="497"/>
        <v>60</v>
      </c>
      <c r="K767" s="6" t="s">
        <v>397</v>
      </c>
      <c r="V767" s="9"/>
    </row>
    <row r="768" spans="1:22" x14ac:dyDescent="0.3">
      <c r="A768">
        <v>0</v>
      </c>
      <c r="B768" s="8">
        <v>0</v>
      </c>
      <c r="C768" s="6">
        <f t="shared" ca="1" si="458"/>
        <v>0.58704241557511816</v>
      </c>
      <c r="D768" s="6">
        <f t="shared" ca="1" si="494"/>
        <v>0.58704241557511816</v>
      </c>
      <c r="E768" s="6" t="str">
        <f t="shared" si="495"/>
        <v/>
      </c>
      <c r="F768" s="6" t="s">
        <v>160</v>
      </c>
      <c r="G768" s="6" t="s">
        <v>398</v>
      </c>
      <c r="H768" s="6">
        <f t="shared" ca="1" si="496"/>
        <v>59</v>
      </c>
      <c r="I768" s="6" t="s">
        <v>399</v>
      </c>
      <c r="J768" s="6">
        <f t="shared" ca="1" si="497"/>
        <v>59</v>
      </c>
      <c r="K768" s="6" t="s">
        <v>400</v>
      </c>
      <c r="V768" s="9"/>
    </row>
    <row r="769" spans="1:22" x14ac:dyDescent="0.3">
      <c r="A769">
        <v>0</v>
      </c>
      <c r="B769" s="8">
        <v>0</v>
      </c>
      <c r="C769" s="6">
        <f t="shared" ca="1" si="458"/>
        <v>0.13595421248934281</v>
      </c>
      <c r="D769" s="6">
        <f t="shared" ca="1" si="494"/>
        <v>0.13595421248934281</v>
      </c>
      <c r="F769" s="6" t="s">
        <v>160</v>
      </c>
      <c r="G769" s="6" t="s">
        <v>398</v>
      </c>
      <c r="H769" s="6">
        <f t="shared" ca="1" si="496"/>
        <v>14</v>
      </c>
      <c r="I769" s="6" t="s">
        <v>399</v>
      </c>
      <c r="J769" s="6">
        <f t="shared" ca="1" si="497"/>
        <v>14</v>
      </c>
      <c r="K769" s="6" t="s">
        <v>400</v>
      </c>
      <c r="V769" s="9"/>
    </row>
    <row r="770" spans="1:22" x14ac:dyDescent="0.3">
      <c r="A770">
        <v>0</v>
      </c>
      <c r="B770" s="8">
        <v>0</v>
      </c>
      <c r="C770" s="6">
        <f t="shared" ca="1" si="458"/>
        <v>0.82076823136917254</v>
      </c>
      <c r="D770" s="6">
        <f t="shared" ca="1" si="494"/>
        <v>0.17923176863082746</v>
      </c>
      <c r="F770" s="6" t="s">
        <v>160</v>
      </c>
      <c r="G770" s="6" t="s">
        <v>398</v>
      </c>
      <c r="H770" s="6">
        <f t="shared" ca="1" si="496"/>
        <v>82</v>
      </c>
      <c r="I770" s="6" t="s">
        <v>399</v>
      </c>
      <c r="J770" s="6">
        <f t="shared" ca="1" si="497"/>
        <v>18</v>
      </c>
      <c r="K770" s="6" t="s">
        <v>400</v>
      </c>
    </row>
    <row r="771" spans="1:22" x14ac:dyDescent="0.3">
      <c r="A771">
        <v>0</v>
      </c>
      <c r="B771" s="8">
        <v>0</v>
      </c>
      <c r="C771" s="6">
        <f t="shared" ca="1" si="458"/>
        <v>0.87994938429865444</v>
      </c>
      <c r="D771" s="6">
        <f t="shared" ca="1" si="494"/>
        <v>0.12005061570134556</v>
      </c>
      <c r="E771" s="6" t="str">
        <f t="shared" ref="E771:E772" si="498">IF(A771=0,"",_xlfn.CONCAT("## ",A771))</f>
        <v/>
      </c>
      <c r="F771" s="6" t="s">
        <v>160</v>
      </c>
      <c r="G771" s="6" t="s">
        <v>398</v>
      </c>
      <c r="H771" s="6">
        <f t="shared" ca="1" si="496"/>
        <v>88</v>
      </c>
      <c r="I771" s="6" t="s">
        <v>399</v>
      </c>
      <c r="J771" s="6">
        <f t="shared" ca="1" si="497"/>
        <v>12</v>
      </c>
      <c r="K771" s="6" t="s">
        <v>400</v>
      </c>
      <c r="V771" s="9"/>
    </row>
    <row r="772" spans="1:22" x14ac:dyDescent="0.3">
      <c r="A772">
        <v>0</v>
      </c>
      <c r="B772" s="8">
        <v>0</v>
      </c>
      <c r="C772" s="6">
        <f t="shared" ref="C772:C835" ca="1" si="499">RAND()</f>
        <v>0.74569727348210935</v>
      </c>
      <c r="D772" s="6">
        <f t="shared" ca="1" si="494"/>
        <v>0.25430272651789065</v>
      </c>
      <c r="E772" s="6" t="str">
        <f t="shared" si="498"/>
        <v/>
      </c>
      <c r="F772" s="6" t="s">
        <v>160</v>
      </c>
      <c r="G772" s="6" t="s">
        <v>398</v>
      </c>
      <c r="H772" s="6">
        <f t="shared" ca="1" si="496"/>
        <v>75</v>
      </c>
      <c r="I772" s="6" t="s">
        <v>399</v>
      </c>
      <c r="J772" s="6">
        <f t="shared" ca="1" si="497"/>
        <v>25</v>
      </c>
      <c r="K772" s="6" t="s">
        <v>400</v>
      </c>
      <c r="V772" s="9"/>
    </row>
    <row r="773" spans="1:22" x14ac:dyDescent="0.3">
      <c r="A773" t="s">
        <v>250</v>
      </c>
      <c r="B773" s="8">
        <v>0</v>
      </c>
      <c r="C773" s="8"/>
      <c r="E773" s="6" t="str">
        <f t="shared" ref="E773" si="500">IF(A773=0,"",A773)</f>
        <v>\end{enumerate}\newpage   \section*{Cuenta:  20111900045  }\begin{enumerate}</v>
      </c>
      <c r="V773" s="9"/>
    </row>
    <row r="774" spans="1:22" x14ac:dyDescent="0.3">
      <c r="A774">
        <v>0</v>
      </c>
      <c r="B774" s="8">
        <v>0</v>
      </c>
      <c r="C774" s="6">
        <f t="shared" ref="C774" ca="1" si="501">RAND()</f>
        <v>0.30190052815236845</v>
      </c>
      <c r="D774" s="6">
        <f t="shared" ref="D774:D783" ca="1" si="502">IF(C774&gt;0.1,      IF(C774&lt;0.6,C774,ABS(1-C774)),C774+0.5)</f>
        <v>0.30190052815236845</v>
      </c>
      <c r="E774" s="6" t="str">
        <f t="shared" ref="E774:E779" si="503">IF(A774=0,"",_xlfn.CONCAT("## ",A774))</f>
        <v/>
      </c>
      <c r="F774" s="6" t="s">
        <v>160</v>
      </c>
      <c r="G774" s="6" t="s">
        <v>401</v>
      </c>
      <c r="H774" s="6">
        <f t="shared" ref="H774:H783" ca="1" si="504">ROUND(C774*100,0)</f>
        <v>30</v>
      </c>
      <c r="I774" s="6" t="s">
        <v>402</v>
      </c>
      <c r="J774" s="6">
        <f t="shared" ref="J774:J783" ca="1" si="505">ROUND(D774*100,0)</f>
        <v>30</v>
      </c>
      <c r="K774" s="6" t="s">
        <v>397</v>
      </c>
      <c r="V774" s="9"/>
    </row>
    <row r="775" spans="1:22" x14ac:dyDescent="0.3">
      <c r="A775">
        <v>0</v>
      </c>
      <c r="B775" s="8">
        <v>0</v>
      </c>
      <c r="C775" s="6">
        <f t="shared" ca="1" si="499"/>
        <v>7.0145309918366983E-2</v>
      </c>
      <c r="D775" s="6">
        <f t="shared" ca="1" si="502"/>
        <v>0.57014530991836698</v>
      </c>
      <c r="E775" s="6" t="str">
        <f t="shared" si="503"/>
        <v/>
      </c>
      <c r="F775" s="6" t="s">
        <v>160</v>
      </c>
      <c r="G775" s="6" t="s">
        <v>401</v>
      </c>
      <c r="H775" s="6">
        <f t="shared" ca="1" si="504"/>
        <v>7</v>
      </c>
      <c r="I775" s="6" t="s">
        <v>402</v>
      </c>
      <c r="J775" s="6">
        <f t="shared" ca="1" si="505"/>
        <v>57</v>
      </c>
      <c r="K775" s="6" t="s">
        <v>397</v>
      </c>
      <c r="V775" s="9"/>
    </row>
    <row r="776" spans="1:22" x14ac:dyDescent="0.3">
      <c r="A776">
        <v>0</v>
      </c>
      <c r="B776" s="8">
        <v>0</v>
      </c>
      <c r="C776" s="6">
        <f t="shared" ca="1" si="499"/>
        <v>7.8708046861374004E-2</v>
      </c>
      <c r="D776" s="6">
        <f t="shared" ca="1" si="502"/>
        <v>0.578708046861374</v>
      </c>
      <c r="E776" s="6" t="str">
        <f t="shared" si="503"/>
        <v/>
      </c>
      <c r="F776" s="6" t="s">
        <v>160</v>
      </c>
      <c r="G776" s="6" t="s">
        <v>401</v>
      </c>
      <c r="H776" s="6">
        <f t="shared" ca="1" si="504"/>
        <v>8</v>
      </c>
      <c r="I776" s="6" t="s">
        <v>402</v>
      </c>
      <c r="J776" s="6">
        <f t="shared" ca="1" si="505"/>
        <v>58</v>
      </c>
      <c r="K776" s="6" t="s">
        <v>397</v>
      </c>
      <c r="V776" s="9"/>
    </row>
    <row r="777" spans="1:22" x14ac:dyDescent="0.3">
      <c r="A777">
        <v>0</v>
      </c>
      <c r="B777" s="8">
        <v>0</v>
      </c>
      <c r="C777" s="6">
        <f t="shared" ca="1" si="499"/>
        <v>0.70446545559187501</v>
      </c>
      <c r="D777" s="6">
        <f t="shared" ca="1" si="502"/>
        <v>0.29553454440812499</v>
      </c>
      <c r="E777" s="6" t="str">
        <f t="shared" si="503"/>
        <v/>
      </c>
      <c r="F777" s="6" t="s">
        <v>160</v>
      </c>
      <c r="G777" s="6" t="s">
        <v>401</v>
      </c>
      <c r="H777" s="6">
        <f t="shared" ca="1" si="504"/>
        <v>70</v>
      </c>
      <c r="I777" s="6" t="s">
        <v>402</v>
      </c>
      <c r="J777" s="6">
        <f t="shared" ca="1" si="505"/>
        <v>30</v>
      </c>
      <c r="K777" s="6" t="s">
        <v>397</v>
      </c>
      <c r="V777" s="9"/>
    </row>
    <row r="778" spans="1:22" x14ac:dyDescent="0.3">
      <c r="A778">
        <v>0</v>
      </c>
      <c r="B778" s="8">
        <v>0</v>
      </c>
      <c r="C778" s="6">
        <f t="shared" ca="1" si="499"/>
        <v>0.73572732026935339</v>
      </c>
      <c r="D778" s="6">
        <f t="shared" ca="1" si="502"/>
        <v>0.26427267973064661</v>
      </c>
      <c r="E778" s="6" t="str">
        <f t="shared" si="503"/>
        <v/>
      </c>
      <c r="F778" s="6" t="s">
        <v>160</v>
      </c>
      <c r="G778" s="6" t="s">
        <v>401</v>
      </c>
      <c r="H778" s="6">
        <f t="shared" ca="1" si="504"/>
        <v>74</v>
      </c>
      <c r="I778" s="6" t="s">
        <v>402</v>
      </c>
      <c r="J778" s="6">
        <f t="shared" ca="1" si="505"/>
        <v>26</v>
      </c>
      <c r="K778" s="6" t="s">
        <v>397</v>
      </c>
      <c r="V778" s="9"/>
    </row>
    <row r="779" spans="1:22" x14ac:dyDescent="0.3">
      <c r="A779">
        <v>0</v>
      </c>
      <c r="B779" s="8">
        <v>0</v>
      </c>
      <c r="C779" s="6">
        <f t="shared" ca="1" si="499"/>
        <v>0.24818057026376983</v>
      </c>
      <c r="D779" s="6">
        <f t="shared" ca="1" si="502"/>
        <v>0.24818057026376983</v>
      </c>
      <c r="E779" s="6" t="str">
        <f t="shared" si="503"/>
        <v/>
      </c>
      <c r="F779" s="6" t="s">
        <v>160</v>
      </c>
      <c r="G779" s="6" t="s">
        <v>398</v>
      </c>
      <c r="H779" s="6">
        <f t="shared" ca="1" si="504"/>
        <v>25</v>
      </c>
      <c r="I779" s="6" t="s">
        <v>399</v>
      </c>
      <c r="J779" s="6">
        <f t="shared" ca="1" si="505"/>
        <v>25</v>
      </c>
      <c r="K779" s="6" t="s">
        <v>400</v>
      </c>
    </row>
    <row r="780" spans="1:22" x14ac:dyDescent="0.3">
      <c r="A780">
        <v>0</v>
      </c>
      <c r="B780" s="8">
        <v>0</v>
      </c>
      <c r="C780" s="6">
        <f t="shared" ca="1" si="499"/>
        <v>0.70347691306199045</v>
      </c>
      <c r="D780" s="6">
        <f t="shared" ca="1" si="502"/>
        <v>0.29652308693800955</v>
      </c>
      <c r="F780" s="6" t="s">
        <v>160</v>
      </c>
      <c r="G780" s="6" t="s">
        <v>398</v>
      </c>
      <c r="H780" s="6">
        <f t="shared" ca="1" si="504"/>
        <v>70</v>
      </c>
      <c r="I780" s="6" t="s">
        <v>399</v>
      </c>
      <c r="J780" s="6">
        <f t="shared" ca="1" si="505"/>
        <v>30</v>
      </c>
      <c r="K780" s="6" t="s">
        <v>400</v>
      </c>
      <c r="V780" s="9"/>
    </row>
    <row r="781" spans="1:22" x14ac:dyDescent="0.3">
      <c r="A781">
        <v>0</v>
      </c>
      <c r="B781" s="8">
        <v>0</v>
      </c>
      <c r="C781" s="6">
        <f t="shared" ca="1" si="499"/>
        <v>0.80524358340142366</v>
      </c>
      <c r="D781" s="6">
        <f t="shared" ca="1" si="502"/>
        <v>0.19475641659857634</v>
      </c>
      <c r="F781" s="6" t="s">
        <v>160</v>
      </c>
      <c r="G781" s="6" t="s">
        <v>398</v>
      </c>
      <c r="H781" s="6">
        <f t="shared" ca="1" si="504"/>
        <v>81</v>
      </c>
      <c r="I781" s="6" t="s">
        <v>399</v>
      </c>
      <c r="J781" s="6">
        <f t="shared" ca="1" si="505"/>
        <v>19</v>
      </c>
      <c r="K781" s="6" t="s">
        <v>400</v>
      </c>
      <c r="V781" s="9"/>
    </row>
    <row r="782" spans="1:22" x14ac:dyDescent="0.3">
      <c r="A782">
        <v>0</v>
      </c>
      <c r="B782" s="8">
        <v>0</v>
      </c>
      <c r="C782" s="6">
        <f t="shared" ca="1" si="499"/>
        <v>0.87545904127529506</v>
      </c>
      <c r="D782" s="6">
        <f t="shared" ca="1" si="502"/>
        <v>0.12454095872470494</v>
      </c>
      <c r="E782" s="6" t="str">
        <f t="shared" ref="E782:E783" si="506">IF(A782=0,"",_xlfn.CONCAT("## ",A782))</f>
        <v/>
      </c>
      <c r="F782" s="6" t="s">
        <v>160</v>
      </c>
      <c r="G782" s="6" t="s">
        <v>398</v>
      </c>
      <c r="H782" s="6">
        <f t="shared" ca="1" si="504"/>
        <v>88</v>
      </c>
      <c r="I782" s="6" t="s">
        <v>399</v>
      </c>
      <c r="J782" s="6">
        <f t="shared" ca="1" si="505"/>
        <v>12</v>
      </c>
      <c r="K782" s="6" t="s">
        <v>400</v>
      </c>
      <c r="V782" s="9"/>
    </row>
    <row r="783" spans="1:22" x14ac:dyDescent="0.3">
      <c r="A783">
        <v>0</v>
      </c>
      <c r="B783" s="8">
        <v>0</v>
      </c>
      <c r="C783" s="6">
        <f t="shared" ca="1" si="499"/>
        <v>0.30176528748057185</v>
      </c>
      <c r="D783" s="6">
        <f t="shared" ca="1" si="502"/>
        <v>0.30176528748057185</v>
      </c>
      <c r="E783" s="6" t="str">
        <f t="shared" si="506"/>
        <v/>
      </c>
      <c r="F783" s="6" t="s">
        <v>160</v>
      </c>
      <c r="G783" s="6" t="s">
        <v>398</v>
      </c>
      <c r="H783" s="6">
        <f t="shared" ca="1" si="504"/>
        <v>30</v>
      </c>
      <c r="I783" s="6" t="s">
        <v>399</v>
      </c>
      <c r="J783" s="6">
        <f t="shared" ca="1" si="505"/>
        <v>30</v>
      </c>
      <c r="K783" s="6" t="s">
        <v>400</v>
      </c>
      <c r="V783" s="9"/>
    </row>
    <row r="784" spans="1:22" x14ac:dyDescent="0.3">
      <c r="A784" t="s">
        <v>250</v>
      </c>
      <c r="B784" s="8">
        <v>0</v>
      </c>
      <c r="C784" s="8"/>
      <c r="E784" s="6" t="str">
        <f t="shared" ref="E784" si="507">IF(A784=0,"",A784)</f>
        <v>\end{enumerate}\newpage   \section*{Cuenta:  20111900045  }\begin{enumerate}</v>
      </c>
      <c r="V784" s="9"/>
    </row>
    <row r="785" spans="1:22" x14ac:dyDescent="0.3">
      <c r="A785">
        <v>0</v>
      </c>
      <c r="B785" s="8">
        <v>0</v>
      </c>
      <c r="C785" s="6">
        <f t="shared" ref="C785" ca="1" si="508">RAND()</f>
        <v>0.55619131696066704</v>
      </c>
      <c r="D785" s="6">
        <f t="shared" ref="D785:D794" ca="1" si="509">IF(C785&gt;0.1,      IF(C785&lt;0.6,C785,ABS(1-C785)),C785+0.5)</f>
        <v>0.55619131696066704</v>
      </c>
      <c r="E785" s="6" t="str">
        <f t="shared" ref="E785:E790" si="510">IF(A785=0,"",_xlfn.CONCAT("## ",A785))</f>
        <v/>
      </c>
      <c r="F785" s="6" t="s">
        <v>160</v>
      </c>
      <c r="G785" s="6" t="s">
        <v>401</v>
      </c>
      <c r="H785" s="6">
        <f t="shared" ref="H785:H794" ca="1" si="511">ROUND(C785*100,0)</f>
        <v>56</v>
      </c>
      <c r="I785" s="6" t="s">
        <v>402</v>
      </c>
      <c r="J785" s="6">
        <f t="shared" ref="J785:J794" ca="1" si="512">ROUND(D785*100,0)</f>
        <v>56</v>
      </c>
      <c r="K785" s="6" t="s">
        <v>397</v>
      </c>
      <c r="V785" s="9"/>
    </row>
    <row r="786" spans="1:22" x14ac:dyDescent="0.3">
      <c r="A786">
        <v>0</v>
      </c>
      <c r="B786" s="8">
        <v>0</v>
      </c>
      <c r="C786" s="6">
        <f t="shared" ca="1" si="499"/>
        <v>0.53317091188556398</v>
      </c>
      <c r="D786" s="6">
        <f t="shared" ca="1" si="509"/>
        <v>0.53317091188556398</v>
      </c>
      <c r="E786" s="6" t="str">
        <f t="shared" si="510"/>
        <v/>
      </c>
      <c r="F786" s="6" t="s">
        <v>160</v>
      </c>
      <c r="G786" s="6" t="s">
        <v>401</v>
      </c>
      <c r="H786" s="6">
        <f t="shared" ca="1" si="511"/>
        <v>53</v>
      </c>
      <c r="I786" s="6" t="s">
        <v>402</v>
      </c>
      <c r="J786" s="6">
        <f t="shared" ca="1" si="512"/>
        <v>53</v>
      </c>
      <c r="K786" s="6" t="s">
        <v>397</v>
      </c>
      <c r="V786" s="9"/>
    </row>
    <row r="787" spans="1:22" x14ac:dyDescent="0.3">
      <c r="A787">
        <v>0</v>
      </c>
      <c r="B787" s="8">
        <v>0</v>
      </c>
      <c r="C787" s="6">
        <f t="shared" ca="1" si="499"/>
        <v>0.91364558833708642</v>
      </c>
      <c r="D787" s="6">
        <f t="shared" ca="1" si="509"/>
        <v>8.6354411662913577E-2</v>
      </c>
      <c r="E787" s="6" t="str">
        <f t="shared" si="510"/>
        <v/>
      </c>
      <c r="F787" s="6" t="s">
        <v>160</v>
      </c>
      <c r="G787" s="6" t="s">
        <v>401</v>
      </c>
      <c r="H787" s="6">
        <f t="shared" ca="1" si="511"/>
        <v>91</v>
      </c>
      <c r="I787" s="6" t="s">
        <v>402</v>
      </c>
      <c r="J787" s="6">
        <f t="shared" ca="1" si="512"/>
        <v>9</v>
      </c>
      <c r="K787" s="6" t="s">
        <v>397</v>
      </c>
      <c r="V787" s="9"/>
    </row>
    <row r="788" spans="1:22" x14ac:dyDescent="0.3">
      <c r="A788">
        <v>0</v>
      </c>
      <c r="B788" s="8">
        <v>0</v>
      </c>
      <c r="C788" s="6">
        <f t="shared" ca="1" si="499"/>
        <v>0.96689810617737271</v>
      </c>
      <c r="D788" s="6">
        <f t="shared" ca="1" si="509"/>
        <v>3.3101893822627293E-2</v>
      </c>
      <c r="E788" s="6" t="str">
        <f t="shared" si="510"/>
        <v/>
      </c>
      <c r="F788" s="6" t="s">
        <v>160</v>
      </c>
      <c r="G788" s="6" t="s">
        <v>401</v>
      </c>
      <c r="H788" s="6">
        <f t="shared" ca="1" si="511"/>
        <v>97</v>
      </c>
      <c r="I788" s="6" t="s">
        <v>402</v>
      </c>
      <c r="J788" s="6">
        <f t="shared" ca="1" si="512"/>
        <v>3</v>
      </c>
      <c r="K788" s="6" t="s">
        <v>397</v>
      </c>
    </row>
    <row r="789" spans="1:22" x14ac:dyDescent="0.3">
      <c r="A789">
        <v>0</v>
      </c>
      <c r="B789" s="8">
        <v>0</v>
      </c>
      <c r="C789" s="6">
        <f t="shared" ca="1" si="499"/>
        <v>9.2120808736120274E-2</v>
      </c>
      <c r="D789" s="6">
        <f t="shared" ca="1" si="509"/>
        <v>0.59212080873612027</v>
      </c>
      <c r="E789" s="6" t="str">
        <f t="shared" si="510"/>
        <v/>
      </c>
      <c r="F789" s="6" t="s">
        <v>160</v>
      </c>
      <c r="G789" s="6" t="s">
        <v>401</v>
      </c>
      <c r="H789" s="6">
        <f t="shared" ca="1" si="511"/>
        <v>9</v>
      </c>
      <c r="I789" s="6" t="s">
        <v>402</v>
      </c>
      <c r="J789" s="6">
        <f t="shared" ca="1" si="512"/>
        <v>59</v>
      </c>
      <c r="K789" s="6" t="s">
        <v>397</v>
      </c>
      <c r="V789" s="9"/>
    </row>
    <row r="790" spans="1:22" x14ac:dyDescent="0.3">
      <c r="A790">
        <v>0</v>
      </c>
      <c r="B790" s="8">
        <v>0</v>
      </c>
      <c r="C790" s="6">
        <f t="shared" ca="1" si="499"/>
        <v>0.47886707997485101</v>
      </c>
      <c r="D790" s="6">
        <f t="shared" ca="1" si="509"/>
        <v>0.47886707997485101</v>
      </c>
      <c r="E790" s="6" t="str">
        <f t="shared" si="510"/>
        <v/>
      </c>
      <c r="F790" s="6" t="s">
        <v>160</v>
      </c>
      <c r="G790" s="6" t="s">
        <v>398</v>
      </c>
      <c r="H790" s="6">
        <f t="shared" ca="1" si="511"/>
        <v>48</v>
      </c>
      <c r="I790" s="6" t="s">
        <v>399</v>
      </c>
      <c r="J790" s="6">
        <f t="shared" ca="1" si="512"/>
        <v>48</v>
      </c>
      <c r="K790" s="6" t="s">
        <v>400</v>
      </c>
      <c r="V790" s="9"/>
    </row>
    <row r="791" spans="1:22" x14ac:dyDescent="0.3">
      <c r="A791">
        <v>0</v>
      </c>
      <c r="B791" s="8">
        <v>0</v>
      </c>
      <c r="C791" s="6">
        <f t="shared" ca="1" si="499"/>
        <v>0.37274578592848828</v>
      </c>
      <c r="D791" s="6">
        <f t="shared" ca="1" si="509"/>
        <v>0.37274578592848828</v>
      </c>
      <c r="F791" s="6" t="s">
        <v>160</v>
      </c>
      <c r="G791" s="6" t="s">
        <v>398</v>
      </c>
      <c r="H791" s="6">
        <f t="shared" ca="1" si="511"/>
        <v>37</v>
      </c>
      <c r="I791" s="6" t="s">
        <v>399</v>
      </c>
      <c r="J791" s="6">
        <f t="shared" ca="1" si="512"/>
        <v>37</v>
      </c>
      <c r="K791" s="6" t="s">
        <v>400</v>
      </c>
      <c r="V791" s="9"/>
    </row>
    <row r="792" spans="1:22" x14ac:dyDescent="0.3">
      <c r="A792">
        <v>0</v>
      </c>
      <c r="B792" s="8">
        <v>0</v>
      </c>
      <c r="C792" s="6">
        <f t="shared" ca="1" si="499"/>
        <v>0.55752710970020947</v>
      </c>
      <c r="D792" s="6">
        <f t="shared" ca="1" si="509"/>
        <v>0.55752710970020947</v>
      </c>
      <c r="F792" s="6" t="s">
        <v>160</v>
      </c>
      <c r="G792" s="6" t="s">
        <v>398</v>
      </c>
      <c r="H792" s="6">
        <f t="shared" ca="1" si="511"/>
        <v>56</v>
      </c>
      <c r="I792" s="6" t="s">
        <v>399</v>
      </c>
      <c r="J792" s="6">
        <f t="shared" ca="1" si="512"/>
        <v>56</v>
      </c>
      <c r="K792" s="6" t="s">
        <v>400</v>
      </c>
      <c r="V792" s="9"/>
    </row>
    <row r="793" spans="1:22" x14ac:dyDescent="0.3">
      <c r="A793">
        <v>0</v>
      </c>
      <c r="B793" s="8">
        <v>0</v>
      </c>
      <c r="C793" s="6">
        <f t="shared" ca="1" si="499"/>
        <v>0.2593079465909941</v>
      </c>
      <c r="D793" s="6">
        <f t="shared" ca="1" si="509"/>
        <v>0.2593079465909941</v>
      </c>
      <c r="E793" s="6" t="str">
        <f t="shared" ref="E793:E794" si="513">IF(A793=0,"",_xlfn.CONCAT("## ",A793))</f>
        <v/>
      </c>
      <c r="F793" s="6" t="s">
        <v>160</v>
      </c>
      <c r="G793" s="6" t="s">
        <v>398</v>
      </c>
      <c r="H793" s="6">
        <f t="shared" ca="1" si="511"/>
        <v>26</v>
      </c>
      <c r="I793" s="6" t="s">
        <v>399</v>
      </c>
      <c r="J793" s="6">
        <f t="shared" ca="1" si="512"/>
        <v>26</v>
      </c>
      <c r="K793" s="6" t="s">
        <v>400</v>
      </c>
      <c r="V793" s="9"/>
    </row>
    <row r="794" spans="1:22" x14ac:dyDescent="0.3">
      <c r="A794">
        <v>0</v>
      </c>
      <c r="B794" s="8">
        <v>0</v>
      </c>
      <c r="C794" s="6">
        <f t="shared" ca="1" si="499"/>
        <v>0.48142803999336392</v>
      </c>
      <c r="D794" s="6">
        <f t="shared" ca="1" si="509"/>
        <v>0.48142803999336392</v>
      </c>
      <c r="E794" s="6" t="str">
        <f t="shared" si="513"/>
        <v/>
      </c>
      <c r="F794" s="6" t="s">
        <v>160</v>
      </c>
      <c r="G794" s="6" t="s">
        <v>398</v>
      </c>
      <c r="H794" s="6">
        <f t="shared" ca="1" si="511"/>
        <v>48</v>
      </c>
      <c r="I794" s="6" t="s">
        <v>399</v>
      </c>
      <c r="J794" s="6">
        <f t="shared" ca="1" si="512"/>
        <v>48</v>
      </c>
      <c r="K794" s="6" t="s">
        <v>400</v>
      </c>
      <c r="V794" s="9"/>
    </row>
    <row r="795" spans="1:22" x14ac:dyDescent="0.3">
      <c r="A795" t="s">
        <v>250</v>
      </c>
      <c r="B795" s="8">
        <v>0</v>
      </c>
      <c r="C795" s="8"/>
      <c r="E795" s="6" t="str">
        <f t="shared" ref="E795" si="514">IF(A795=0,"",A795)</f>
        <v>\end{enumerate}\newpage   \section*{Cuenta:  20111900045  }\begin{enumerate}</v>
      </c>
      <c r="V795" s="9"/>
    </row>
    <row r="796" spans="1:22" x14ac:dyDescent="0.3">
      <c r="A796">
        <v>0</v>
      </c>
      <c r="B796" s="8">
        <v>0</v>
      </c>
      <c r="C796" s="6">
        <f t="shared" ref="C796" ca="1" si="515">RAND()</f>
        <v>0.44112370461939954</v>
      </c>
      <c r="D796" s="6">
        <f t="shared" ref="D796:D805" ca="1" si="516">IF(C796&gt;0.1,      IF(C796&lt;0.6,C796,ABS(1-C796)),C796+0.5)</f>
        <v>0.44112370461939954</v>
      </c>
      <c r="E796" s="6" t="str">
        <f t="shared" ref="E796:E801" si="517">IF(A796=0,"",_xlfn.CONCAT("## ",A796))</f>
        <v/>
      </c>
      <c r="F796" s="6" t="s">
        <v>160</v>
      </c>
      <c r="G796" s="6" t="s">
        <v>401</v>
      </c>
      <c r="H796" s="6">
        <f t="shared" ref="H796:H805" ca="1" si="518">ROUND(C796*100,0)</f>
        <v>44</v>
      </c>
      <c r="I796" s="6" t="s">
        <v>402</v>
      </c>
      <c r="J796" s="6">
        <f t="shared" ref="J796:J805" ca="1" si="519">ROUND(D796*100,0)</f>
        <v>44</v>
      </c>
      <c r="K796" s="6" t="s">
        <v>397</v>
      </c>
      <c r="V796" s="9"/>
    </row>
    <row r="797" spans="1:22" x14ac:dyDescent="0.3">
      <c r="A797">
        <v>0</v>
      </c>
      <c r="B797" s="8">
        <v>0</v>
      </c>
      <c r="C797" s="6">
        <f t="shared" ca="1" si="499"/>
        <v>0.58223884467366482</v>
      </c>
      <c r="D797" s="6">
        <f t="shared" ca="1" si="516"/>
        <v>0.58223884467366482</v>
      </c>
      <c r="E797" s="6" t="str">
        <f t="shared" si="517"/>
        <v/>
      </c>
      <c r="F797" s="6" t="s">
        <v>160</v>
      </c>
      <c r="G797" s="6" t="s">
        <v>401</v>
      </c>
      <c r="H797" s="6">
        <f t="shared" ca="1" si="518"/>
        <v>58</v>
      </c>
      <c r="I797" s="6" t="s">
        <v>402</v>
      </c>
      <c r="J797" s="6">
        <f t="shared" ca="1" si="519"/>
        <v>58</v>
      </c>
      <c r="K797" s="6" t="s">
        <v>397</v>
      </c>
    </row>
    <row r="798" spans="1:22" x14ac:dyDescent="0.3">
      <c r="A798">
        <v>0</v>
      </c>
      <c r="B798" s="8">
        <v>0</v>
      </c>
      <c r="C798" s="6">
        <f t="shared" ca="1" si="499"/>
        <v>0.49309693370786511</v>
      </c>
      <c r="D798" s="6">
        <f t="shared" ca="1" si="516"/>
        <v>0.49309693370786511</v>
      </c>
      <c r="E798" s="6" t="str">
        <f t="shared" si="517"/>
        <v/>
      </c>
      <c r="F798" s="6" t="s">
        <v>160</v>
      </c>
      <c r="G798" s="6" t="s">
        <v>401</v>
      </c>
      <c r="H798" s="6">
        <f t="shared" ca="1" si="518"/>
        <v>49</v>
      </c>
      <c r="I798" s="6" t="s">
        <v>402</v>
      </c>
      <c r="J798" s="6">
        <f t="shared" ca="1" si="519"/>
        <v>49</v>
      </c>
      <c r="K798" s="6" t="s">
        <v>397</v>
      </c>
      <c r="V798" s="9"/>
    </row>
    <row r="799" spans="1:22" x14ac:dyDescent="0.3">
      <c r="A799">
        <v>0</v>
      </c>
      <c r="B799" s="8">
        <v>0</v>
      </c>
      <c r="C799" s="6">
        <f t="shared" ca="1" si="499"/>
        <v>0.424081399679894</v>
      </c>
      <c r="D799" s="6">
        <f t="shared" ca="1" si="516"/>
        <v>0.424081399679894</v>
      </c>
      <c r="E799" s="6" t="str">
        <f t="shared" si="517"/>
        <v/>
      </c>
      <c r="F799" s="6" t="s">
        <v>160</v>
      </c>
      <c r="G799" s="6" t="s">
        <v>401</v>
      </c>
      <c r="H799" s="6">
        <f t="shared" ca="1" si="518"/>
        <v>42</v>
      </c>
      <c r="I799" s="6" t="s">
        <v>402</v>
      </c>
      <c r="J799" s="6">
        <f t="shared" ca="1" si="519"/>
        <v>42</v>
      </c>
      <c r="K799" s="6" t="s">
        <v>397</v>
      </c>
      <c r="V799" s="9"/>
    </row>
    <row r="800" spans="1:22" x14ac:dyDescent="0.3">
      <c r="A800">
        <v>0</v>
      </c>
      <c r="B800" s="8">
        <v>0</v>
      </c>
      <c r="C800" s="6">
        <f t="shared" ca="1" si="499"/>
        <v>0.27184699759435826</v>
      </c>
      <c r="D800" s="6">
        <f t="shared" ca="1" si="516"/>
        <v>0.27184699759435826</v>
      </c>
      <c r="E800" s="6" t="str">
        <f t="shared" si="517"/>
        <v/>
      </c>
      <c r="F800" s="6" t="s">
        <v>160</v>
      </c>
      <c r="G800" s="6" t="s">
        <v>401</v>
      </c>
      <c r="H800" s="6">
        <f t="shared" ca="1" si="518"/>
        <v>27</v>
      </c>
      <c r="I800" s="6" t="s">
        <v>402</v>
      </c>
      <c r="J800" s="6">
        <f t="shared" ca="1" si="519"/>
        <v>27</v>
      </c>
      <c r="K800" s="6" t="s">
        <v>397</v>
      </c>
      <c r="V800" s="9"/>
    </row>
    <row r="801" spans="1:22" x14ac:dyDescent="0.3">
      <c r="A801">
        <v>0</v>
      </c>
      <c r="B801" s="8">
        <v>0</v>
      </c>
      <c r="C801" s="6">
        <f t="shared" ca="1" si="499"/>
        <v>0.76729003499544268</v>
      </c>
      <c r="D801" s="6">
        <f t="shared" ca="1" si="516"/>
        <v>0.23270996500455732</v>
      </c>
      <c r="E801" s="6" t="str">
        <f t="shared" si="517"/>
        <v/>
      </c>
      <c r="F801" s="6" t="s">
        <v>160</v>
      </c>
      <c r="G801" s="6" t="s">
        <v>398</v>
      </c>
      <c r="H801" s="6">
        <f t="shared" ca="1" si="518"/>
        <v>77</v>
      </c>
      <c r="I801" s="6" t="s">
        <v>399</v>
      </c>
      <c r="J801" s="6">
        <f t="shared" ca="1" si="519"/>
        <v>23</v>
      </c>
      <c r="K801" s="6" t="s">
        <v>400</v>
      </c>
      <c r="V801" s="9"/>
    </row>
    <row r="802" spans="1:22" x14ac:dyDescent="0.3">
      <c r="A802">
        <v>0</v>
      </c>
      <c r="B802" s="8">
        <v>0</v>
      </c>
      <c r="C802" s="6">
        <f t="shared" ca="1" si="499"/>
        <v>0.33417270754574402</v>
      </c>
      <c r="D802" s="6">
        <f t="shared" ca="1" si="516"/>
        <v>0.33417270754574402</v>
      </c>
      <c r="F802" s="6" t="s">
        <v>160</v>
      </c>
      <c r="G802" s="6" t="s">
        <v>398</v>
      </c>
      <c r="H802" s="6">
        <f t="shared" ca="1" si="518"/>
        <v>33</v>
      </c>
      <c r="I802" s="6" t="s">
        <v>399</v>
      </c>
      <c r="J802" s="6">
        <f t="shared" ca="1" si="519"/>
        <v>33</v>
      </c>
      <c r="K802" s="6" t="s">
        <v>400</v>
      </c>
      <c r="V802" s="9"/>
    </row>
    <row r="803" spans="1:22" x14ac:dyDescent="0.3">
      <c r="A803">
        <v>0</v>
      </c>
      <c r="B803" s="8">
        <v>0</v>
      </c>
      <c r="C803" s="6">
        <f t="shared" ca="1" si="499"/>
        <v>0.35072620303508328</v>
      </c>
      <c r="D803" s="6">
        <f t="shared" ca="1" si="516"/>
        <v>0.35072620303508328</v>
      </c>
      <c r="F803" s="6" t="s">
        <v>160</v>
      </c>
      <c r="G803" s="6" t="s">
        <v>398</v>
      </c>
      <c r="H803" s="6">
        <f t="shared" ca="1" si="518"/>
        <v>35</v>
      </c>
      <c r="I803" s="6" t="s">
        <v>399</v>
      </c>
      <c r="J803" s="6">
        <f t="shared" ca="1" si="519"/>
        <v>35</v>
      </c>
      <c r="K803" s="6" t="s">
        <v>400</v>
      </c>
      <c r="V803" s="9"/>
    </row>
    <row r="804" spans="1:22" x14ac:dyDescent="0.3">
      <c r="A804">
        <v>0</v>
      </c>
      <c r="B804" s="8">
        <v>0</v>
      </c>
      <c r="C804" s="6">
        <f t="shared" ca="1" si="499"/>
        <v>0.34236523536190389</v>
      </c>
      <c r="D804" s="6">
        <f t="shared" ca="1" si="516"/>
        <v>0.34236523536190389</v>
      </c>
      <c r="E804" s="6" t="str">
        <f t="shared" ref="E804:E805" si="520">IF(A804=0,"",_xlfn.CONCAT("## ",A804))</f>
        <v/>
      </c>
      <c r="F804" s="6" t="s">
        <v>160</v>
      </c>
      <c r="G804" s="6" t="s">
        <v>398</v>
      </c>
      <c r="H804" s="6">
        <f t="shared" ca="1" si="518"/>
        <v>34</v>
      </c>
      <c r="I804" s="6" t="s">
        <v>399</v>
      </c>
      <c r="J804" s="6">
        <f t="shared" ca="1" si="519"/>
        <v>34</v>
      </c>
      <c r="K804" s="6" t="s">
        <v>400</v>
      </c>
      <c r="V804" s="9"/>
    </row>
    <row r="805" spans="1:22" x14ac:dyDescent="0.3">
      <c r="A805">
        <v>0</v>
      </c>
      <c r="B805" s="8">
        <v>0</v>
      </c>
      <c r="C805" s="6">
        <f t="shared" ca="1" si="499"/>
        <v>0.63060892965666526</v>
      </c>
      <c r="D805" s="6">
        <f t="shared" ca="1" si="516"/>
        <v>0.36939107034333474</v>
      </c>
      <c r="E805" s="6" t="str">
        <f t="shared" si="520"/>
        <v/>
      </c>
      <c r="F805" s="6" t="s">
        <v>160</v>
      </c>
      <c r="G805" s="6" t="s">
        <v>398</v>
      </c>
      <c r="H805" s="6">
        <f t="shared" ca="1" si="518"/>
        <v>63</v>
      </c>
      <c r="I805" s="6" t="s">
        <v>399</v>
      </c>
      <c r="J805" s="6">
        <f t="shared" ca="1" si="519"/>
        <v>37</v>
      </c>
      <c r="K805" s="6" t="s">
        <v>400</v>
      </c>
      <c r="V805" s="9"/>
    </row>
    <row r="806" spans="1:22" x14ac:dyDescent="0.3">
      <c r="A806" t="s">
        <v>250</v>
      </c>
      <c r="B806" s="8">
        <v>0</v>
      </c>
      <c r="C806" s="8"/>
      <c r="E806" s="6" t="str">
        <f t="shared" ref="E806" si="521">IF(A806=0,"",A806)</f>
        <v>\end{enumerate}\newpage   \section*{Cuenta:  20111900045  }\begin{enumerate}</v>
      </c>
    </row>
    <row r="807" spans="1:22" x14ac:dyDescent="0.3">
      <c r="A807">
        <v>0</v>
      </c>
      <c r="B807" s="8">
        <v>0</v>
      </c>
      <c r="C807" s="6">
        <f t="shared" ref="C807" ca="1" si="522">RAND()</f>
        <v>0.28823105896167045</v>
      </c>
      <c r="D807" s="6">
        <f t="shared" ref="D807:D816" ca="1" si="523">IF(C807&gt;0.1,      IF(C807&lt;0.6,C807,ABS(1-C807)),C807+0.5)</f>
        <v>0.28823105896167045</v>
      </c>
      <c r="E807" s="6" t="str">
        <f t="shared" ref="E807:E812" si="524">IF(A807=0,"",_xlfn.CONCAT("## ",A807))</f>
        <v/>
      </c>
      <c r="F807" s="6" t="s">
        <v>160</v>
      </c>
      <c r="G807" s="6" t="s">
        <v>401</v>
      </c>
      <c r="H807" s="6">
        <f t="shared" ref="H807:H816" ca="1" si="525">ROUND(C807*100,0)</f>
        <v>29</v>
      </c>
      <c r="I807" s="6" t="s">
        <v>402</v>
      </c>
      <c r="J807" s="6">
        <f t="shared" ref="J807:J816" ca="1" si="526">ROUND(D807*100,0)</f>
        <v>29</v>
      </c>
      <c r="K807" s="6" t="s">
        <v>397</v>
      </c>
      <c r="V807" s="9"/>
    </row>
    <row r="808" spans="1:22" x14ac:dyDescent="0.3">
      <c r="A808">
        <v>0</v>
      </c>
      <c r="B808" s="8">
        <v>0</v>
      </c>
      <c r="C808" s="6">
        <f t="shared" ca="1" si="499"/>
        <v>0.46155350083277613</v>
      </c>
      <c r="D808" s="6">
        <f t="shared" ca="1" si="523"/>
        <v>0.46155350083277613</v>
      </c>
      <c r="E808" s="6" t="str">
        <f t="shared" si="524"/>
        <v/>
      </c>
      <c r="F808" s="6" t="s">
        <v>160</v>
      </c>
      <c r="G808" s="6" t="s">
        <v>401</v>
      </c>
      <c r="H808" s="6">
        <f t="shared" ca="1" si="525"/>
        <v>46</v>
      </c>
      <c r="I808" s="6" t="s">
        <v>402</v>
      </c>
      <c r="J808" s="6">
        <f t="shared" ca="1" si="526"/>
        <v>46</v>
      </c>
      <c r="K808" s="6" t="s">
        <v>397</v>
      </c>
      <c r="V808" s="9"/>
    </row>
    <row r="809" spans="1:22" x14ac:dyDescent="0.3">
      <c r="A809">
        <v>0</v>
      </c>
      <c r="B809" s="8">
        <v>0</v>
      </c>
      <c r="C809" s="6">
        <f t="shared" ca="1" si="499"/>
        <v>0.76017821260604213</v>
      </c>
      <c r="D809" s="6">
        <f t="shared" ca="1" si="523"/>
        <v>0.23982178739395787</v>
      </c>
      <c r="E809" s="6" t="str">
        <f t="shared" si="524"/>
        <v/>
      </c>
      <c r="F809" s="6" t="s">
        <v>160</v>
      </c>
      <c r="G809" s="6" t="s">
        <v>401</v>
      </c>
      <c r="H809" s="6">
        <f t="shared" ca="1" si="525"/>
        <v>76</v>
      </c>
      <c r="I809" s="6" t="s">
        <v>402</v>
      </c>
      <c r="J809" s="6">
        <f t="shared" ca="1" si="526"/>
        <v>24</v>
      </c>
      <c r="K809" s="6" t="s">
        <v>397</v>
      </c>
      <c r="V809" s="9"/>
    </row>
    <row r="810" spans="1:22" x14ac:dyDescent="0.3">
      <c r="A810">
        <v>0</v>
      </c>
      <c r="B810" s="8">
        <v>0</v>
      </c>
      <c r="C810" s="6">
        <f t="shared" ca="1" si="499"/>
        <v>0.41371305689264493</v>
      </c>
      <c r="D810" s="6">
        <f t="shared" ca="1" si="523"/>
        <v>0.41371305689264493</v>
      </c>
      <c r="E810" s="6" t="str">
        <f t="shared" si="524"/>
        <v/>
      </c>
      <c r="F810" s="6" t="s">
        <v>160</v>
      </c>
      <c r="G810" s="6" t="s">
        <v>401</v>
      </c>
      <c r="H810" s="6">
        <f t="shared" ca="1" si="525"/>
        <v>41</v>
      </c>
      <c r="I810" s="6" t="s">
        <v>402</v>
      </c>
      <c r="J810" s="6">
        <f t="shared" ca="1" si="526"/>
        <v>41</v>
      </c>
      <c r="K810" s="6" t="s">
        <v>397</v>
      </c>
      <c r="V810" s="9"/>
    </row>
    <row r="811" spans="1:22" x14ac:dyDescent="0.3">
      <c r="A811">
        <v>0</v>
      </c>
      <c r="B811" s="8">
        <v>0</v>
      </c>
      <c r="C811" s="6">
        <f t="shared" ca="1" si="499"/>
        <v>8.1145439586429946E-2</v>
      </c>
      <c r="D811" s="6">
        <f t="shared" ca="1" si="523"/>
        <v>0.58114543958642995</v>
      </c>
      <c r="E811" s="6" t="str">
        <f t="shared" si="524"/>
        <v/>
      </c>
      <c r="F811" s="6" t="s">
        <v>160</v>
      </c>
      <c r="G811" s="6" t="s">
        <v>401</v>
      </c>
      <c r="H811" s="6">
        <f t="shared" ca="1" si="525"/>
        <v>8</v>
      </c>
      <c r="I811" s="6" t="s">
        <v>402</v>
      </c>
      <c r="J811" s="6">
        <f t="shared" ca="1" si="526"/>
        <v>58</v>
      </c>
      <c r="K811" s="6" t="s">
        <v>397</v>
      </c>
      <c r="V811" s="9"/>
    </row>
    <row r="812" spans="1:22" x14ac:dyDescent="0.3">
      <c r="A812">
        <v>0</v>
      </c>
      <c r="B812" s="8">
        <v>0</v>
      </c>
      <c r="C812" s="6">
        <f t="shared" ca="1" si="499"/>
        <v>0.58655734364937173</v>
      </c>
      <c r="D812" s="6">
        <f t="shared" ca="1" si="523"/>
        <v>0.58655734364937173</v>
      </c>
      <c r="E812" s="6" t="str">
        <f t="shared" si="524"/>
        <v/>
      </c>
      <c r="F812" s="6" t="s">
        <v>160</v>
      </c>
      <c r="G812" s="6" t="s">
        <v>398</v>
      </c>
      <c r="H812" s="6">
        <f t="shared" ca="1" si="525"/>
        <v>59</v>
      </c>
      <c r="I812" s="6" t="s">
        <v>399</v>
      </c>
      <c r="J812" s="6">
        <f t="shared" ca="1" si="526"/>
        <v>59</v>
      </c>
      <c r="K812" s="6" t="s">
        <v>400</v>
      </c>
      <c r="V812" s="9"/>
    </row>
    <row r="813" spans="1:22" x14ac:dyDescent="0.3">
      <c r="A813">
        <v>0</v>
      </c>
      <c r="B813" s="8">
        <v>0</v>
      </c>
      <c r="C813" s="6">
        <f t="shared" ca="1" si="499"/>
        <v>0.18460706467635579</v>
      </c>
      <c r="D813" s="6">
        <f t="shared" ca="1" si="523"/>
        <v>0.18460706467635579</v>
      </c>
      <c r="F813" s="6" t="s">
        <v>160</v>
      </c>
      <c r="G813" s="6" t="s">
        <v>398</v>
      </c>
      <c r="H813" s="6">
        <f t="shared" ca="1" si="525"/>
        <v>18</v>
      </c>
      <c r="I813" s="6" t="s">
        <v>399</v>
      </c>
      <c r="J813" s="6">
        <f t="shared" ca="1" si="526"/>
        <v>18</v>
      </c>
      <c r="K813" s="6" t="s">
        <v>400</v>
      </c>
      <c r="V813" s="9"/>
    </row>
    <row r="814" spans="1:22" x14ac:dyDescent="0.3">
      <c r="A814">
        <v>0</v>
      </c>
      <c r="B814" s="8">
        <v>0</v>
      </c>
      <c r="C814" s="6">
        <f t="shared" ca="1" si="499"/>
        <v>0.10638234312466355</v>
      </c>
      <c r="D814" s="6">
        <f t="shared" ca="1" si="523"/>
        <v>0.10638234312466355</v>
      </c>
      <c r="F814" s="6" t="s">
        <v>160</v>
      </c>
      <c r="G814" s="6" t="s">
        <v>398</v>
      </c>
      <c r="H814" s="6">
        <f t="shared" ca="1" si="525"/>
        <v>11</v>
      </c>
      <c r="I814" s="6" t="s">
        <v>399</v>
      </c>
      <c r="J814" s="6">
        <f t="shared" ca="1" si="526"/>
        <v>11</v>
      </c>
      <c r="K814" s="6" t="s">
        <v>400</v>
      </c>
      <c r="V814" s="9"/>
    </row>
    <row r="815" spans="1:22" x14ac:dyDescent="0.3">
      <c r="A815">
        <v>0</v>
      </c>
      <c r="B815" s="8">
        <v>0</v>
      </c>
      <c r="C815" s="6">
        <f t="shared" ca="1" si="499"/>
        <v>0.34505583214919622</v>
      </c>
      <c r="D815" s="6">
        <f t="shared" ca="1" si="523"/>
        <v>0.34505583214919622</v>
      </c>
      <c r="E815" s="6" t="str">
        <f t="shared" ref="E815:E816" si="527">IF(A815=0,"",_xlfn.CONCAT("## ",A815))</f>
        <v/>
      </c>
      <c r="F815" s="6" t="s">
        <v>160</v>
      </c>
      <c r="G815" s="6" t="s">
        <v>398</v>
      </c>
      <c r="H815" s="6">
        <f t="shared" ca="1" si="525"/>
        <v>35</v>
      </c>
      <c r="I815" s="6" t="s">
        <v>399</v>
      </c>
      <c r="J815" s="6">
        <f t="shared" ca="1" si="526"/>
        <v>35</v>
      </c>
      <c r="K815" s="6" t="s">
        <v>400</v>
      </c>
    </row>
    <row r="816" spans="1:22" x14ac:dyDescent="0.3">
      <c r="A816">
        <v>0</v>
      </c>
      <c r="B816" s="8">
        <v>0</v>
      </c>
      <c r="C816" s="6">
        <f t="shared" ca="1" si="499"/>
        <v>0.44329279583519243</v>
      </c>
      <c r="D816" s="6">
        <f t="shared" ca="1" si="523"/>
        <v>0.44329279583519243</v>
      </c>
      <c r="E816" s="6" t="str">
        <f t="shared" si="527"/>
        <v/>
      </c>
      <c r="F816" s="6" t="s">
        <v>160</v>
      </c>
      <c r="G816" s="6" t="s">
        <v>398</v>
      </c>
      <c r="H816" s="6">
        <f t="shared" ca="1" si="525"/>
        <v>44</v>
      </c>
      <c r="I816" s="6" t="s">
        <v>399</v>
      </c>
      <c r="J816" s="6">
        <f t="shared" ca="1" si="526"/>
        <v>44</v>
      </c>
      <c r="K816" s="6" t="s">
        <v>400</v>
      </c>
      <c r="V816" s="9"/>
    </row>
    <row r="817" spans="1:22" x14ac:dyDescent="0.3">
      <c r="A817" t="s">
        <v>250</v>
      </c>
      <c r="B817" s="8">
        <v>0</v>
      </c>
      <c r="C817" s="8"/>
      <c r="E817" s="6" t="str">
        <f t="shared" ref="E817" si="528">IF(A817=0,"",A817)</f>
        <v>\end{enumerate}\newpage   \section*{Cuenta:  20111900045  }\begin{enumerate}</v>
      </c>
      <c r="V817" s="9"/>
    </row>
    <row r="818" spans="1:22" x14ac:dyDescent="0.3">
      <c r="A818">
        <v>0</v>
      </c>
      <c r="B818" s="8">
        <v>0</v>
      </c>
      <c r="C818" s="6">
        <f t="shared" ref="C818" ca="1" si="529">RAND()</f>
        <v>0.15523262581244701</v>
      </c>
      <c r="D818" s="6">
        <f t="shared" ref="D818:D827" ca="1" si="530">IF(C818&gt;0.1,      IF(C818&lt;0.6,C818,ABS(1-C818)),C818+0.5)</f>
        <v>0.15523262581244701</v>
      </c>
      <c r="E818" s="6" t="str">
        <f t="shared" ref="E818:E823" si="531">IF(A818=0,"",_xlfn.CONCAT("## ",A818))</f>
        <v/>
      </c>
      <c r="F818" s="6" t="s">
        <v>160</v>
      </c>
      <c r="G818" s="6" t="s">
        <v>401</v>
      </c>
      <c r="H818" s="6">
        <f t="shared" ref="H818:H827" ca="1" si="532">ROUND(C818*100,0)</f>
        <v>16</v>
      </c>
      <c r="I818" s="6" t="s">
        <v>402</v>
      </c>
      <c r="J818" s="6">
        <f t="shared" ref="J818:J827" ca="1" si="533">ROUND(D818*100,0)</f>
        <v>16</v>
      </c>
      <c r="K818" s="6" t="s">
        <v>397</v>
      </c>
      <c r="V818" s="9"/>
    </row>
    <row r="819" spans="1:22" x14ac:dyDescent="0.3">
      <c r="A819">
        <v>0</v>
      </c>
      <c r="B819" s="8">
        <v>0</v>
      </c>
      <c r="C819" s="6">
        <f t="shared" ca="1" si="499"/>
        <v>0.45730799776560638</v>
      </c>
      <c r="D819" s="6">
        <f t="shared" ca="1" si="530"/>
        <v>0.45730799776560638</v>
      </c>
      <c r="E819" s="6" t="str">
        <f t="shared" si="531"/>
        <v/>
      </c>
      <c r="F819" s="6" t="s">
        <v>160</v>
      </c>
      <c r="G819" s="6" t="s">
        <v>401</v>
      </c>
      <c r="H819" s="6">
        <f t="shared" ca="1" si="532"/>
        <v>46</v>
      </c>
      <c r="I819" s="6" t="s">
        <v>402</v>
      </c>
      <c r="J819" s="6">
        <f t="shared" ca="1" si="533"/>
        <v>46</v>
      </c>
      <c r="K819" s="6" t="s">
        <v>397</v>
      </c>
      <c r="V819" s="9"/>
    </row>
    <row r="820" spans="1:22" x14ac:dyDescent="0.3">
      <c r="A820">
        <v>0</v>
      </c>
      <c r="B820" s="8">
        <v>0</v>
      </c>
      <c r="C820" s="6">
        <f t="shared" ca="1" si="499"/>
        <v>0.77414120561066946</v>
      </c>
      <c r="D820" s="6">
        <f t="shared" ca="1" si="530"/>
        <v>0.22585879438933054</v>
      </c>
      <c r="E820" s="6" t="str">
        <f t="shared" si="531"/>
        <v/>
      </c>
      <c r="F820" s="6" t="s">
        <v>160</v>
      </c>
      <c r="G820" s="6" t="s">
        <v>401</v>
      </c>
      <c r="H820" s="6">
        <f t="shared" ca="1" si="532"/>
        <v>77</v>
      </c>
      <c r="I820" s="6" t="s">
        <v>402</v>
      </c>
      <c r="J820" s="6">
        <f t="shared" ca="1" si="533"/>
        <v>23</v>
      </c>
      <c r="K820" s="6" t="s">
        <v>397</v>
      </c>
      <c r="V820" s="9"/>
    </row>
    <row r="821" spans="1:22" x14ac:dyDescent="0.3">
      <c r="A821">
        <v>0</v>
      </c>
      <c r="B821" s="8">
        <v>0</v>
      </c>
      <c r="C821" s="6">
        <f t="shared" ca="1" si="499"/>
        <v>1.5358878589479485E-2</v>
      </c>
      <c r="D821" s="6">
        <f t="shared" ca="1" si="530"/>
        <v>0.51535887858947949</v>
      </c>
      <c r="E821" s="6" t="str">
        <f t="shared" si="531"/>
        <v/>
      </c>
      <c r="F821" s="6" t="s">
        <v>160</v>
      </c>
      <c r="G821" s="6" t="s">
        <v>401</v>
      </c>
      <c r="H821" s="6">
        <f t="shared" ca="1" si="532"/>
        <v>2</v>
      </c>
      <c r="I821" s="6" t="s">
        <v>402</v>
      </c>
      <c r="J821" s="6">
        <f t="shared" ca="1" si="533"/>
        <v>52</v>
      </c>
      <c r="K821" s="6" t="s">
        <v>397</v>
      </c>
      <c r="V821" s="9"/>
    </row>
    <row r="822" spans="1:22" x14ac:dyDescent="0.3">
      <c r="A822">
        <v>0</v>
      </c>
      <c r="B822" s="8">
        <v>0</v>
      </c>
      <c r="C822" s="6">
        <f t="shared" ca="1" si="499"/>
        <v>0.15177224537953171</v>
      </c>
      <c r="D822" s="6">
        <f t="shared" ca="1" si="530"/>
        <v>0.15177224537953171</v>
      </c>
      <c r="E822" s="6" t="str">
        <f t="shared" si="531"/>
        <v/>
      </c>
      <c r="F822" s="6" t="s">
        <v>160</v>
      </c>
      <c r="G822" s="6" t="s">
        <v>401</v>
      </c>
      <c r="H822" s="6">
        <f t="shared" ca="1" si="532"/>
        <v>15</v>
      </c>
      <c r="I822" s="6" t="s">
        <v>402</v>
      </c>
      <c r="J822" s="6">
        <f t="shared" ca="1" si="533"/>
        <v>15</v>
      </c>
      <c r="K822" s="6" t="s">
        <v>397</v>
      </c>
      <c r="V822" s="9"/>
    </row>
    <row r="823" spans="1:22" x14ac:dyDescent="0.3">
      <c r="A823">
        <v>0</v>
      </c>
      <c r="B823" s="8">
        <v>0</v>
      </c>
      <c r="C823" s="6">
        <f t="shared" ca="1" si="499"/>
        <v>0.72828370023622058</v>
      </c>
      <c r="D823" s="6">
        <f t="shared" ca="1" si="530"/>
        <v>0.27171629976377942</v>
      </c>
      <c r="E823" s="6" t="str">
        <f t="shared" si="531"/>
        <v/>
      </c>
      <c r="F823" s="6" t="s">
        <v>160</v>
      </c>
      <c r="G823" s="6" t="s">
        <v>398</v>
      </c>
      <c r="H823" s="6">
        <f t="shared" ca="1" si="532"/>
        <v>73</v>
      </c>
      <c r="I823" s="6" t="s">
        <v>399</v>
      </c>
      <c r="J823" s="6">
        <f t="shared" ca="1" si="533"/>
        <v>27</v>
      </c>
      <c r="K823" s="6" t="s">
        <v>400</v>
      </c>
      <c r="V823" s="9"/>
    </row>
    <row r="824" spans="1:22" x14ac:dyDescent="0.3">
      <c r="A824">
        <v>0</v>
      </c>
      <c r="B824" s="8">
        <v>0</v>
      </c>
      <c r="C824" s="6">
        <f t="shared" ca="1" si="499"/>
        <v>0.89725011045829273</v>
      </c>
      <c r="D824" s="6">
        <f t="shared" ca="1" si="530"/>
        <v>0.10274988954170727</v>
      </c>
      <c r="F824" s="6" t="s">
        <v>160</v>
      </c>
      <c r="G824" s="6" t="s">
        <v>398</v>
      </c>
      <c r="H824" s="6">
        <f t="shared" ca="1" si="532"/>
        <v>90</v>
      </c>
      <c r="I824" s="6" t="s">
        <v>399</v>
      </c>
      <c r="J824" s="6">
        <f t="shared" ca="1" si="533"/>
        <v>10</v>
      </c>
      <c r="K824" s="6" t="s">
        <v>400</v>
      </c>
    </row>
    <row r="825" spans="1:22" x14ac:dyDescent="0.3">
      <c r="A825">
        <v>0</v>
      </c>
      <c r="B825" s="8">
        <v>0</v>
      </c>
      <c r="C825" s="6">
        <f t="shared" ca="1" si="499"/>
        <v>0.95420657022121669</v>
      </c>
      <c r="D825" s="6">
        <f t="shared" ca="1" si="530"/>
        <v>4.5793429778783312E-2</v>
      </c>
      <c r="F825" s="6" t="s">
        <v>160</v>
      </c>
      <c r="G825" s="6" t="s">
        <v>398</v>
      </c>
      <c r="H825" s="6">
        <f t="shared" ca="1" si="532"/>
        <v>95</v>
      </c>
      <c r="I825" s="6" t="s">
        <v>399</v>
      </c>
      <c r="J825" s="6">
        <f t="shared" ca="1" si="533"/>
        <v>5</v>
      </c>
      <c r="K825" s="6" t="s">
        <v>400</v>
      </c>
      <c r="V825" s="9"/>
    </row>
    <row r="826" spans="1:22" x14ac:dyDescent="0.3">
      <c r="A826">
        <v>0</v>
      </c>
      <c r="B826" s="8">
        <v>0</v>
      </c>
      <c r="C826" s="6">
        <f t="shared" ca="1" si="499"/>
        <v>1.1550171969749723E-2</v>
      </c>
      <c r="D826" s="6">
        <f t="shared" ca="1" si="530"/>
        <v>0.51155017196974972</v>
      </c>
      <c r="E826" s="6" t="str">
        <f t="shared" ref="E826:E827" si="534">IF(A826=0,"",_xlfn.CONCAT("## ",A826))</f>
        <v/>
      </c>
      <c r="F826" s="6" t="s">
        <v>160</v>
      </c>
      <c r="G826" s="6" t="s">
        <v>398</v>
      </c>
      <c r="H826" s="6">
        <f t="shared" ca="1" si="532"/>
        <v>1</v>
      </c>
      <c r="I826" s="6" t="s">
        <v>399</v>
      </c>
      <c r="J826" s="6">
        <f t="shared" ca="1" si="533"/>
        <v>51</v>
      </c>
      <c r="K826" s="6" t="s">
        <v>400</v>
      </c>
      <c r="V826" s="9"/>
    </row>
    <row r="827" spans="1:22" x14ac:dyDescent="0.3">
      <c r="A827">
        <v>0</v>
      </c>
      <c r="B827" s="8">
        <v>0</v>
      </c>
      <c r="C827" s="6">
        <f t="shared" ca="1" si="499"/>
        <v>0.26927259439700502</v>
      </c>
      <c r="D827" s="6">
        <f t="shared" ca="1" si="530"/>
        <v>0.26927259439700502</v>
      </c>
      <c r="E827" s="6" t="str">
        <f t="shared" si="534"/>
        <v/>
      </c>
      <c r="F827" s="6" t="s">
        <v>160</v>
      </c>
      <c r="G827" s="6" t="s">
        <v>398</v>
      </c>
      <c r="H827" s="6">
        <f t="shared" ca="1" si="532"/>
        <v>27</v>
      </c>
      <c r="I827" s="6" t="s">
        <v>399</v>
      </c>
      <c r="J827" s="6">
        <f t="shared" ca="1" si="533"/>
        <v>27</v>
      </c>
      <c r="K827" s="6" t="s">
        <v>400</v>
      </c>
      <c r="V827" s="9"/>
    </row>
    <row r="828" spans="1:22" x14ac:dyDescent="0.3">
      <c r="A828" t="s">
        <v>250</v>
      </c>
      <c r="B828" s="8">
        <v>0</v>
      </c>
      <c r="C828" s="8"/>
      <c r="E828" s="6" t="str">
        <f t="shared" ref="E828" si="535">IF(A828=0,"",A828)</f>
        <v>\end{enumerate}\newpage   \section*{Cuenta:  20111900045  }\begin{enumerate}</v>
      </c>
      <c r="V828" s="9"/>
    </row>
    <row r="829" spans="1:22" x14ac:dyDescent="0.3">
      <c r="A829">
        <v>0</v>
      </c>
      <c r="B829" s="8">
        <v>0</v>
      </c>
      <c r="C829" s="6">
        <f t="shared" ref="C829" ca="1" si="536">RAND()</f>
        <v>0.9242638507585621</v>
      </c>
      <c r="D829" s="6">
        <f t="shared" ref="D829:D838" ca="1" si="537">IF(C829&gt;0.1,      IF(C829&lt;0.6,C829,ABS(1-C829)),C829+0.5)</f>
        <v>7.57361492414379E-2</v>
      </c>
      <c r="E829" s="6" t="str">
        <f t="shared" ref="E829:E834" si="538">IF(A829=0,"",_xlfn.CONCAT("## ",A829))</f>
        <v/>
      </c>
      <c r="F829" s="6" t="s">
        <v>160</v>
      </c>
      <c r="G829" s="6" t="s">
        <v>401</v>
      </c>
      <c r="H829" s="6">
        <f t="shared" ref="H829:H838" ca="1" si="539">ROUND(C829*100,0)</f>
        <v>92</v>
      </c>
      <c r="I829" s="6" t="s">
        <v>402</v>
      </c>
      <c r="J829" s="6">
        <f t="shared" ref="J829:J838" ca="1" si="540">ROUND(D829*100,0)</f>
        <v>8</v>
      </c>
      <c r="K829" s="6" t="s">
        <v>397</v>
      </c>
      <c r="V829" s="9"/>
    </row>
    <row r="830" spans="1:22" x14ac:dyDescent="0.3">
      <c r="A830">
        <v>0</v>
      </c>
      <c r="B830" s="8">
        <v>0</v>
      </c>
      <c r="C830" s="6">
        <f t="shared" ca="1" si="499"/>
        <v>0.81307645513016069</v>
      </c>
      <c r="D830" s="6">
        <f t="shared" ca="1" si="537"/>
        <v>0.18692354486983931</v>
      </c>
      <c r="E830" s="6" t="str">
        <f t="shared" si="538"/>
        <v/>
      </c>
      <c r="F830" s="6" t="s">
        <v>160</v>
      </c>
      <c r="G830" s="6" t="s">
        <v>401</v>
      </c>
      <c r="H830" s="6">
        <f t="shared" ca="1" si="539"/>
        <v>81</v>
      </c>
      <c r="I830" s="6" t="s">
        <v>402</v>
      </c>
      <c r="J830" s="6">
        <f t="shared" ca="1" si="540"/>
        <v>19</v>
      </c>
      <c r="K830" s="6" t="s">
        <v>397</v>
      </c>
      <c r="V830" s="9"/>
    </row>
    <row r="831" spans="1:22" x14ac:dyDescent="0.3">
      <c r="A831">
        <v>0</v>
      </c>
      <c r="B831" s="8">
        <v>0</v>
      </c>
      <c r="C831" s="6">
        <f t="shared" ca="1" si="499"/>
        <v>0.38333587514678613</v>
      </c>
      <c r="D831" s="6">
        <f t="shared" ca="1" si="537"/>
        <v>0.38333587514678613</v>
      </c>
      <c r="E831" s="6" t="str">
        <f t="shared" si="538"/>
        <v/>
      </c>
      <c r="F831" s="6" t="s">
        <v>160</v>
      </c>
      <c r="G831" s="6" t="s">
        <v>401</v>
      </c>
      <c r="H831" s="6">
        <f t="shared" ca="1" si="539"/>
        <v>38</v>
      </c>
      <c r="I831" s="6" t="s">
        <v>402</v>
      </c>
      <c r="J831" s="6">
        <f t="shared" ca="1" si="540"/>
        <v>38</v>
      </c>
      <c r="K831" s="6" t="s">
        <v>397</v>
      </c>
      <c r="V831" s="9"/>
    </row>
    <row r="832" spans="1:22" x14ac:dyDescent="0.3">
      <c r="A832">
        <v>0</v>
      </c>
      <c r="B832" s="8">
        <v>0</v>
      </c>
      <c r="C832" s="6">
        <f t="shared" ca="1" si="499"/>
        <v>0.49766995298543526</v>
      </c>
      <c r="D832" s="6">
        <f t="shared" ca="1" si="537"/>
        <v>0.49766995298543526</v>
      </c>
      <c r="E832" s="6" t="str">
        <f t="shared" si="538"/>
        <v/>
      </c>
      <c r="F832" s="6" t="s">
        <v>160</v>
      </c>
      <c r="G832" s="6" t="s">
        <v>401</v>
      </c>
      <c r="H832" s="6">
        <f t="shared" ca="1" si="539"/>
        <v>50</v>
      </c>
      <c r="I832" s="6" t="s">
        <v>402</v>
      </c>
      <c r="J832" s="6">
        <f t="shared" ca="1" si="540"/>
        <v>50</v>
      </c>
      <c r="K832" s="6" t="s">
        <v>397</v>
      </c>
      <c r="V832" s="9"/>
    </row>
    <row r="833" spans="1:22" x14ac:dyDescent="0.3">
      <c r="A833">
        <v>0</v>
      </c>
      <c r="B833" s="8">
        <v>0</v>
      </c>
      <c r="C833" s="6">
        <f t="shared" ca="1" si="499"/>
        <v>0.54493636170701798</v>
      </c>
      <c r="D833" s="6">
        <f t="shared" ca="1" si="537"/>
        <v>0.54493636170701798</v>
      </c>
      <c r="E833" s="6" t="str">
        <f t="shared" si="538"/>
        <v/>
      </c>
      <c r="F833" s="6" t="s">
        <v>160</v>
      </c>
      <c r="G833" s="6" t="s">
        <v>401</v>
      </c>
      <c r="H833" s="6">
        <f t="shared" ca="1" si="539"/>
        <v>54</v>
      </c>
      <c r="I833" s="6" t="s">
        <v>402</v>
      </c>
      <c r="J833" s="6">
        <f t="shared" ca="1" si="540"/>
        <v>54</v>
      </c>
      <c r="K833" s="6" t="s">
        <v>397</v>
      </c>
    </row>
    <row r="834" spans="1:22" x14ac:dyDescent="0.3">
      <c r="A834">
        <v>0</v>
      </c>
      <c r="B834" s="8">
        <v>0</v>
      </c>
      <c r="C834" s="6">
        <f t="shared" ca="1" si="499"/>
        <v>0.91916773827634113</v>
      </c>
      <c r="D834" s="6">
        <f t="shared" ca="1" si="537"/>
        <v>8.0832261723658871E-2</v>
      </c>
      <c r="E834" s="6" t="str">
        <f t="shared" si="538"/>
        <v/>
      </c>
      <c r="F834" s="6" t="s">
        <v>160</v>
      </c>
      <c r="G834" s="6" t="s">
        <v>398</v>
      </c>
      <c r="H834" s="6">
        <f t="shared" ca="1" si="539"/>
        <v>92</v>
      </c>
      <c r="I834" s="6" t="s">
        <v>399</v>
      </c>
      <c r="J834" s="6">
        <f t="shared" ca="1" si="540"/>
        <v>8</v>
      </c>
      <c r="K834" s="6" t="s">
        <v>400</v>
      </c>
      <c r="V834" s="9"/>
    </row>
    <row r="835" spans="1:22" x14ac:dyDescent="0.3">
      <c r="A835">
        <v>0</v>
      </c>
      <c r="B835" s="8">
        <v>0</v>
      </c>
      <c r="C835" s="6">
        <f t="shared" ca="1" si="499"/>
        <v>0.44912227243195746</v>
      </c>
      <c r="D835" s="6">
        <f t="shared" ca="1" si="537"/>
        <v>0.44912227243195746</v>
      </c>
      <c r="F835" s="6" t="s">
        <v>160</v>
      </c>
      <c r="G835" s="6" t="s">
        <v>398</v>
      </c>
      <c r="H835" s="6">
        <f t="shared" ca="1" si="539"/>
        <v>45</v>
      </c>
      <c r="I835" s="6" t="s">
        <v>399</v>
      </c>
      <c r="J835" s="6">
        <f t="shared" ca="1" si="540"/>
        <v>45</v>
      </c>
      <c r="K835" s="6" t="s">
        <v>400</v>
      </c>
      <c r="V835" s="9"/>
    </row>
    <row r="836" spans="1:22" x14ac:dyDescent="0.3">
      <c r="A836">
        <v>0</v>
      </c>
      <c r="B836" s="8">
        <v>0</v>
      </c>
      <c r="C836" s="6">
        <f t="shared" ref="C836:C899" ca="1" si="541">RAND()</f>
        <v>0.26823402306423016</v>
      </c>
      <c r="D836" s="6">
        <f t="shared" ca="1" si="537"/>
        <v>0.26823402306423016</v>
      </c>
      <c r="F836" s="6" t="s">
        <v>160</v>
      </c>
      <c r="G836" s="6" t="s">
        <v>398</v>
      </c>
      <c r="H836" s="6">
        <f t="shared" ca="1" si="539"/>
        <v>27</v>
      </c>
      <c r="I836" s="6" t="s">
        <v>399</v>
      </c>
      <c r="J836" s="6">
        <f t="shared" ca="1" si="540"/>
        <v>27</v>
      </c>
      <c r="K836" s="6" t="s">
        <v>400</v>
      </c>
      <c r="V836" s="9"/>
    </row>
    <row r="837" spans="1:22" x14ac:dyDescent="0.3">
      <c r="A837">
        <v>0</v>
      </c>
      <c r="B837" s="8">
        <v>0</v>
      </c>
      <c r="C837" s="6">
        <f t="shared" ca="1" si="541"/>
        <v>0.55173114054672856</v>
      </c>
      <c r="D837" s="6">
        <f t="shared" ca="1" si="537"/>
        <v>0.55173114054672856</v>
      </c>
      <c r="E837" s="6" t="str">
        <f t="shared" ref="E837:E838" si="542">IF(A837=0,"",_xlfn.CONCAT("## ",A837))</f>
        <v/>
      </c>
      <c r="F837" s="6" t="s">
        <v>160</v>
      </c>
      <c r="G837" s="6" t="s">
        <v>398</v>
      </c>
      <c r="H837" s="6">
        <f t="shared" ca="1" si="539"/>
        <v>55</v>
      </c>
      <c r="I837" s="6" t="s">
        <v>399</v>
      </c>
      <c r="J837" s="6">
        <f t="shared" ca="1" si="540"/>
        <v>55</v>
      </c>
      <c r="K837" s="6" t="s">
        <v>400</v>
      </c>
      <c r="V837" s="9"/>
    </row>
    <row r="838" spans="1:22" x14ac:dyDescent="0.3">
      <c r="A838">
        <v>0</v>
      </c>
      <c r="B838" s="8">
        <v>0</v>
      </c>
      <c r="C838" s="6">
        <f t="shared" ca="1" si="541"/>
        <v>0.63531694061781874</v>
      </c>
      <c r="D838" s="6">
        <f t="shared" ca="1" si="537"/>
        <v>0.36468305938218126</v>
      </c>
      <c r="E838" s="6" t="str">
        <f t="shared" si="542"/>
        <v/>
      </c>
      <c r="F838" s="6" t="s">
        <v>160</v>
      </c>
      <c r="G838" s="6" t="s">
        <v>398</v>
      </c>
      <c r="H838" s="6">
        <f t="shared" ca="1" si="539"/>
        <v>64</v>
      </c>
      <c r="I838" s="6" t="s">
        <v>399</v>
      </c>
      <c r="J838" s="6">
        <f t="shared" ca="1" si="540"/>
        <v>36</v>
      </c>
      <c r="K838" s="6" t="s">
        <v>400</v>
      </c>
      <c r="V838" s="9"/>
    </row>
    <row r="839" spans="1:22" x14ac:dyDescent="0.3">
      <c r="A839" t="s">
        <v>250</v>
      </c>
      <c r="B839" s="8">
        <v>0</v>
      </c>
      <c r="C839" s="8"/>
      <c r="E839" s="6" t="str">
        <f t="shared" ref="E839" si="543">IF(A839=0,"",A839)</f>
        <v>\end{enumerate}\newpage   \section*{Cuenta:  20111900045  }\begin{enumerate}</v>
      </c>
      <c r="V839" s="9"/>
    </row>
    <row r="840" spans="1:22" x14ac:dyDescent="0.3">
      <c r="A840">
        <v>0</v>
      </c>
      <c r="B840" s="8">
        <v>0</v>
      </c>
      <c r="C840" s="6">
        <f t="shared" ref="C840" ca="1" si="544">RAND()</f>
        <v>0.29576169815231446</v>
      </c>
      <c r="D840" s="6">
        <f t="shared" ref="D840:D849" ca="1" si="545">IF(C840&gt;0.1,      IF(C840&lt;0.6,C840,ABS(1-C840)),C840+0.5)</f>
        <v>0.29576169815231446</v>
      </c>
      <c r="E840" s="6" t="str">
        <f t="shared" ref="E840:E845" si="546">IF(A840=0,"",_xlfn.CONCAT("## ",A840))</f>
        <v/>
      </c>
      <c r="F840" s="6" t="s">
        <v>160</v>
      </c>
      <c r="G840" s="6" t="s">
        <v>401</v>
      </c>
      <c r="H840" s="6">
        <f t="shared" ref="H840:H849" ca="1" si="547">ROUND(C840*100,0)</f>
        <v>30</v>
      </c>
      <c r="I840" s="6" t="s">
        <v>402</v>
      </c>
      <c r="J840" s="6">
        <f t="shared" ref="J840:J849" ca="1" si="548">ROUND(D840*100,0)</f>
        <v>30</v>
      </c>
      <c r="K840" s="6" t="s">
        <v>397</v>
      </c>
      <c r="V840" s="9"/>
    </row>
    <row r="841" spans="1:22" x14ac:dyDescent="0.3">
      <c r="A841">
        <v>0</v>
      </c>
      <c r="B841" s="8">
        <v>0</v>
      </c>
      <c r="C841" s="6">
        <f t="shared" ca="1" si="541"/>
        <v>0.11681794142385138</v>
      </c>
      <c r="D841" s="6">
        <f t="shared" ca="1" si="545"/>
        <v>0.11681794142385138</v>
      </c>
      <c r="E841" s="6" t="str">
        <f t="shared" si="546"/>
        <v/>
      </c>
      <c r="F841" s="6" t="s">
        <v>160</v>
      </c>
      <c r="G841" s="6" t="s">
        <v>401</v>
      </c>
      <c r="H841" s="6">
        <f t="shared" ca="1" si="547"/>
        <v>12</v>
      </c>
      <c r="I841" s="6" t="s">
        <v>402</v>
      </c>
      <c r="J841" s="6">
        <f t="shared" ca="1" si="548"/>
        <v>12</v>
      </c>
      <c r="K841" s="6" t="s">
        <v>397</v>
      </c>
      <c r="V841" s="9"/>
    </row>
    <row r="842" spans="1:22" x14ac:dyDescent="0.3">
      <c r="A842">
        <v>0</v>
      </c>
      <c r="B842" s="8">
        <v>0</v>
      </c>
      <c r="C842" s="6">
        <f t="shared" ca="1" si="541"/>
        <v>0.33555859946440669</v>
      </c>
      <c r="D842" s="6">
        <f t="shared" ca="1" si="545"/>
        <v>0.33555859946440669</v>
      </c>
      <c r="E842" s="6" t="str">
        <f t="shared" si="546"/>
        <v/>
      </c>
      <c r="F842" s="6" t="s">
        <v>160</v>
      </c>
      <c r="G842" s="6" t="s">
        <v>401</v>
      </c>
      <c r="H842" s="6">
        <f t="shared" ca="1" si="547"/>
        <v>34</v>
      </c>
      <c r="I842" s="6" t="s">
        <v>402</v>
      </c>
      <c r="J842" s="6">
        <f t="shared" ca="1" si="548"/>
        <v>34</v>
      </c>
      <c r="K842" s="6" t="s">
        <v>397</v>
      </c>
    </row>
    <row r="843" spans="1:22" x14ac:dyDescent="0.3">
      <c r="A843">
        <v>0</v>
      </c>
      <c r="B843" s="8">
        <v>0</v>
      </c>
      <c r="C843" s="6">
        <f t="shared" ca="1" si="541"/>
        <v>0.53742479337949034</v>
      </c>
      <c r="D843" s="6">
        <f t="shared" ca="1" si="545"/>
        <v>0.53742479337949034</v>
      </c>
      <c r="E843" s="6" t="str">
        <f t="shared" si="546"/>
        <v/>
      </c>
      <c r="F843" s="6" t="s">
        <v>160</v>
      </c>
      <c r="G843" s="6" t="s">
        <v>401</v>
      </c>
      <c r="H843" s="6">
        <f t="shared" ca="1" si="547"/>
        <v>54</v>
      </c>
      <c r="I843" s="6" t="s">
        <v>402</v>
      </c>
      <c r="J843" s="6">
        <f t="shared" ca="1" si="548"/>
        <v>54</v>
      </c>
      <c r="K843" s="6" t="s">
        <v>397</v>
      </c>
      <c r="V843" s="9"/>
    </row>
    <row r="844" spans="1:22" x14ac:dyDescent="0.3">
      <c r="A844">
        <v>0</v>
      </c>
      <c r="B844" s="8">
        <v>0</v>
      </c>
      <c r="C844" s="6">
        <f t="shared" ca="1" si="541"/>
        <v>0.73968215510719326</v>
      </c>
      <c r="D844" s="6">
        <f t="shared" ca="1" si="545"/>
        <v>0.26031784489280674</v>
      </c>
      <c r="E844" s="6" t="str">
        <f t="shared" si="546"/>
        <v/>
      </c>
      <c r="F844" s="6" t="s">
        <v>160</v>
      </c>
      <c r="G844" s="6" t="s">
        <v>401</v>
      </c>
      <c r="H844" s="6">
        <f t="shared" ca="1" si="547"/>
        <v>74</v>
      </c>
      <c r="I844" s="6" t="s">
        <v>402</v>
      </c>
      <c r="J844" s="6">
        <f t="shared" ca="1" si="548"/>
        <v>26</v>
      </c>
      <c r="K844" s="6" t="s">
        <v>397</v>
      </c>
      <c r="V844" s="9"/>
    </row>
    <row r="845" spans="1:22" x14ac:dyDescent="0.3">
      <c r="A845">
        <v>0</v>
      </c>
      <c r="B845" s="8">
        <v>0</v>
      </c>
      <c r="C845" s="6">
        <f t="shared" ca="1" si="541"/>
        <v>0.9661742022728832</v>
      </c>
      <c r="D845" s="6">
        <f t="shared" ca="1" si="545"/>
        <v>3.3825797727116802E-2</v>
      </c>
      <c r="E845" s="6" t="str">
        <f t="shared" si="546"/>
        <v/>
      </c>
      <c r="F845" s="6" t="s">
        <v>160</v>
      </c>
      <c r="G845" s="6" t="s">
        <v>398</v>
      </c>
      <c r="H845" s="6">
        <f t="shared" ca="1" si="547"/>
        <v>97</v>
      </c>
      <c r="I845" s="6" t="s">
        <v>399</v>
      </c>
      <c r="J845" s="6">
        <f t="shared" ca="1" si="548"/>
        <v>3</v>
      </c>
      <c r="K845" s="6" t="s">
        <v>400</v>
      </c>
      <c r="V845" s="9"/>
    </row>
    <row r="846" spans="1:22" x14ac:dyDescent="0.3">
      <c r="A846">
        <v>0</v>
      </c>
      <c r="B846" s="8">
        <v>0</v>
      </c>
      <c r="C846" s="6">
        <f t="shared" ca="1" si="541"/>
        <v>0.26322407341601639</v>
      </c>
      <c r="D846" s="6">
        <f t="shared" ca="1" si="545"/>
        <v>0.26322407341601639</v>
      </c>
      <c r="F846" s="6" t="s">
        <v>160</v>
      </c>
      <c r="G846" s="6" t="s">
        <v>398</v>
      </c>
      <c r="H846" s="6">
        <f t="shared" ca="1" si="547"/>
        <v>26</v>
      </c>
      <c r="I846" s="6" t="s">
        <v>399</v>
      </c>
      <c r="J846" s="6">
        <f t="shared" ca="1" si="548"/>
        <v>26</v>
      </c>
      <c r="K846" s="6" t="s">
        <v>400</v>
      </c>
      <c r="V846" s="9"/>
    </row>
    <row r="847" spans="1:22" x14ac:dyDescent="0.3">
      <c r="A847">
        <v>0</v>
      </c>
      <c r="B847" s="8">
        <v>0</v>
      </c>
      <c r="C847" s="6">
        <f t="shared" ca="1" si="541"/>
        <v>0.87399077972055195</v>
      </c>
      <c r="D847" s="6">
        <f t="shared" ca="1" si="545"/>
        <v>0.12600922027944805</v>
      </c>
      <c r="F847" s="6" t="s">
        <v>160</v>
      </c>
      <c r="G847" s="6" t="s">
        <v>398</v>
      </c>
      <c r="H847" s="6">
        <f t="shared" ca="1" si="547"/>
        <v>87</v>
      </c>
      <c r="I847" s="6" t="s">
        <v>399</v>
      </c>
      <c r="J847" s="6">
        <f t="shared" ca="1" si="548"/>
        <v>13</v>
      </c>
      <c r="K847" s="6" t="s">
        <v>400</v>
      </c>
      <c r="V847" s="9"/>
    </row>
    <row r="848" spans="1:22" x14ac:dyDescent="0.3">
      <c r="A848">
        <v>0</v>
      </c>
      <c r="B848" s="8">
        <v>0</v>
      </c>
      <c r="C848" s="6">
        <f t="shared" ca="1" si="541"/>
        <v>0.89023806728863264</v>
      </c>
      <c r="D848" s="6">
        <f t="shared" ca="1" si="545"/>
        <v>0.10976193271136736</v>
      </c>
      <c r="E848" s="6" t="str">
        <f t="shared" ref="E848:E849" si="549">IF(A848=0,"",_xlfn.CONCAT("## ",A848))</f>
        <v/>
      </c>
      <c r="F848" s="6" t="s">
        <v>160</v>
      </c>
      <c r="G848" s="6" t="s">
        <v>398</v>
      </c>
      <c r="H848" s="6">
        <f t="shared" ca="1" si="547"/>
        <v>89</v>
      </c>
      <c r="I848" s="6" t="s">
        <v>399</v>
      </c>
      <c r="J848" s="6">
        <f t="shared" ca="1" si="548"/>
        <v>11</v>
      </c>
      <c r="K848" s="6" t="s">
        <v>400</v>
      </c>
      <c r="V848" s="9"/>
    </row>
    <row r="849" spans="1:22" x14ac:dyDescent="0.3">
      <c r="A849">
        <v>0</v>
      </c>
      <c r="B849" s="8">
        <v>0</v>
      </c>
      <c r="C849" s="6">
        <f t="shared" ca="1" si="541"/>
        <v>0.72104544258835668</v>
      </c>
      <c r="D849" s="6">
        <f t="shared" ca="1" si="545"/>
        <v>0.27895455741164332</v>
      </c>
      <c r="E849" s="6" t="str">
        <f t="shared" si="549"/>
        <v/>
      </c>
      <c r="F849" s="6" t="s">
        <v>160</v>
      </c>
      <c r="G849" s="6" t="s">
        <v>398</v>
      </c>
      <c r="H849" s="6">
        <f t="shared" ca="1" si="547"/>
        <v>72</v>
      </c>
      <c r="I849" s="6" t="s">
        <v>399</v>
      </c>
      <c r="J849" s="6">
        <f t="shared" ca="1" si="548"/>
        <v>28</v>
      </c>
      <c r="K849" s="6" t="s">
        <v>400</v>
      </c>
      <c r="V849" s="9"/>
    </row>
    <row r="850" spans="1:22" x14ac:dyDescent="0.3">
      <c r="A850" t="s">
        <v>250</v>
      </c>
      <c r="B850" s="8">
        <v>0</v>
      </c>
      <c r="C850" s="8"/>
      <c r="E850" s="6" t="str">
        <f t="shared" ref="E850" si="550">IF(A850=0,"",A850)</f>
        <v>\end{enumerate}\newpage   \section*{Cuenta:  20111900045  }\begin{enumerate}</v>
      </c>
      <c r="V850" s="9"/>
    </row>
    <row r="851" spans="1:22" x14ac:dyDescent="0.3">
      <c r="A851">
        <v>0</v>
      </c>
      <c r="B851" s="8">
        <v>0</v>
      </c>
      <c r="C851" s="6">
        <f t="shared" ref="C851" ca="1" si="551">RAND()</f>
        <v>0.35158753885916105</v>
      </c>
      <c r="D851" s="6">
        <f t="shared" ref="D851:D860" ca="1" si="552">IF(C851&gt;0.1,      IF(C851&lt;0.6,C851,ABS(1-C851)),C851+0.5)</f>
        <v>0.35158753885916105</v>
      </c>
      <c r="E851" s="6" t="str">
        <f t="shared" ref="E851:E856" si="553">IF(A851=0,"",_xlfn.CONCAT("## ",A851))</f>
        <v/>
      </c>
      <c r="F851" s="6" t="s">
        <v>160</v>
      </c>
      <c r="G851" s="6" t="s">
        <v>401</v>
      </c>
      <c r="H851" s="6">
        <f t="shared" ref="H851:H860" ca="1" si="554">ROUND(C851*100,0)</f>
        <v>35</v>
      </c>
      <c r="I851" s="6" t="s">
        <v>402</v>
      </c>
      <c r="J851" s="6">
        <f t="shared" ref="J851:J860" ca="1" si="555">ROUND(D851*100,0)</f>
        <v>35</v>
      </c>
      <c r="K851" s="6" t="s">
        <v>397</v>
      </c>
    </row>
    <row r="852" spans="1:22" x14ac:dyDescent="0.3">
      <c r="A852">
        <v>0</v>
      </c>
      <c r="B852" s="8">
        <v>0</v>
      </c>
      <c r="C852" s="6">
        <f t="shared" ca="1" si="541"/>
        <v>0.44601587086231465</v>
      </c>
      <c r="D852" s="6">
        <f t="shared" ca="1" si="552"/>
        <v>0.44601587086231465</v>
      </c>
      <c r="E852" s="6" t="str">
        <f t="shared" si="553"/>
        <v/>
      </c>
      <c r="F852" s="6" t="s">
        <v>160</v>
      </c>
      <c r="G852" s="6" t="s">
        <v>401</v>
      </c>
      <c r="H852" s="6">
        <f t="shared" ca="1" si="554"/>
        <v>45</v>
      </c>
      <c r="I852" s="6" t="s">
        <v>402</v>
      </c>
      <c r="J852" s="6">
        <f t="shared" ca="1" si="555"/>
        <v>45</v>
      </c>
      <c r="K852" s="6" t="s">
        <v>397</v>
      </c>
      <c r="V852" s="9"/>
    </row>
    <row r="853" spans="1:22" x14ac:dyDescent="0.3">
      <c r="A853">
        <v>0</v>
      </c>
      <c r="B853" s="8">
        <v>0</v>
      </c>
      <c r="C853" s="6">
        <f t="shared" ca="1" si="541"/>
        <v>0.76942600876796818</v>
      </c>
      <c r="D853" s="6">
        <f t="shared" ca="1" si="552"/>
        <v>0.23057399123203182</v>
      </c>
      <c r="E853" s="6" t="str">
        <f t="shared" si="553"/>
        <v/>
      </c>
      <c r="F853" s="6" t="s">
        <v>160</v>
      </c>
      <c r="G853" s="6" t="s">
        <v>401</v>
      </c>
      <c r="H853" s="6">
        <f t="shared" ca="1" si="554"/>
        <v>77</v>
      </c>
      <c r="I853" s="6" t="s">
        <v>402</v>
      </c>
      <c r="J853" s="6">
        <f t="shared" ca="1" si="555"/>
        <v>23</v>
      </c>
      <c r="K853" s="6" t="s">
        <v>397</v>
      </c>
      <c r="V853" s="9"/>
    </row>
    <row r="854" spans="1:22" x14ac:dyDescent="0.3">
      <c r="A854">
        <v>0</v>
      </c>
      <c r="B854" s="8">
        <v>0</v>
      </c>
      <c r="C854" s="6">
        <f t="shared" ca="1" si="541"/>
        <v>6.0690536502266856E-2</v>
      </c>
      <c r="D854" s="6">
        <f t="shared" ca="1" si="552"/>
        <v>0.56069053650226686</v>
      </c>
      <c r="E854" s="6" t="str">
        <f t="shared" si="553"/>
        <v/>
      </c>
      <c r="F854" s="6" t="s">
        <v>160</v>
      </c>
      <c r="G854" s="6" t="s">
        <v>401</v>
      </c>
      <c r="H854" s="6">
        <f t="shared" ca="1" si="554"/>
        <v>6</v>
      </c>
      <c r="I854" s="6" t="s">
        <v>402</v>
      </c>
      <c r="J854" s="6">
        <f t="shared" ca="1" si="555"/>
        <v>56</v>
      </c>
      <c r="K854" s="6" t="s">
        <v>397</v>
      </c>
      <c r="V854" s="9"/>
    </row>
    <row r="855" spans="1:22" x14ac:dyDescent="0.3">
      <c r="A855">
        <v>0</v>
      </c>
      <c r="B855" s="8">
        <v>0</v>
      </c>
      <c r="C855" s="6">
        <f t="shared" ca="1" si="541"/>
        <v>0.77450977763940687</v>
      </c>
      <c r="D855" s="6">
        <f t="shared" ca="1" si="552"/>
        <v>0.22549022236059313</v>
      </c>
      <c r="E855" s="6" t="str">
        <f t="shared" si="553"/>
        <v/>
      </c>
      <c r="F855" s="6" t="s">
        <v>160</v>
      </c>
      <c r="G855" s="6" t="s">
        <v>401</v>
      </c>
      <c r="H855" s="6">
        <f t="shared" ca="1" si="554"/>
        <v>77</v>
      </c>
      <c r="I855" s="6" t="s">
        <v>402</v>
      </c>
      <c r="J855" s="6">
        <f t="shared" ca="1" si="555"/>
        <v>23</v>
      </c>
      <c r="K855" s="6" t="s">
        <v>397</v>
      </c>
      <c r="V855" s="9"/>
    </row>
    <row r="856" spans="1:22" x14ac:dyDescent="0.3">
      <c r="A856">
        <v>0</v>
      </c>
      <c r="B856" s="8">
        <v>0</v>
      </c>
      <c r="C856" s="6">
        <f t="shared" ca="1" si="541"/>
        <v>0.7492888009255525</v>
      </c>
      <c r="D856" s="6">
        <f t="shared" ca="1" si="552"/>
        <v>0.2507111990744475</v>
      </c>
      <c r="E856" s="6" t="str">
        <f t="shared" si="553"/>
        <v/>
      </c>
      <c r="F856" s="6" t="s">
        <v>160</v>
      </c>
      <c r="G856" s="6" t="s">
        <v>398</v>
      </c>
      <c r="H856" s="6">
        <f t="shared" ca="1" si="554"/>
        <v>75</v>
      </c>
      <c r="I856" s="6" t="s">
        <v>399</v>
      </c>
      <c r="J856" s="6">
        <f t="shared" ca="1" si="555"/>
        <v>25</v>
      </c>
      <c r="K856" s="6" t="s">
        <v>400</v>
      </c>
      <c r="V856" s="9"/>
    </row>
    <row r="857" spans="1:22" x14ac:dyDescent="0.3">
      <c r="A857">
        <v>0</v>
      </c>
      <c r="B857" s="8">
        <v>0</v>
      </c>
      <c r="C857" s="6">
        <f t="shared" ca="1" si="541"/>
        <v>0.78728112538732653</v>
      </c>
      <c r="D857" s="6">
        <f t="shared" ca="1" si="552"/>
        <v>0.21271887461267347</v>
      </c>
      <c r="F857" s="6" t="s">
        <v>160</v>
      </c>
      <c r="G857" s="6" t="s">
        <v>398</v>
      </c>
      <c r="H857" s="6">
        <f t="shared" ca="1" si="554"/>
        <v>79</v>
      </c>
      <c r="I857" s="6" t="s">
        <v>399</v>
      </c>
      <c r="J857" s="6">
        <f t="shared" ca="1" si="555"/>
        <v>21</v>
      </c>
      <c r="K857" s="6" t="s">
        <v>400</v>
      </c>
      <c r="V857" s="9"/>
    </row>
    <row r="858" spans="1:22" x14ac:dyDescent="0.3">
      <c r="A858">
        <v>0</v>
      </c>
      <c r="B858" s="8">
        <v>0</v>
      </c>
      <c r="C858" s="6">
        <f t="shared" ca="1" si="541"/>
        <v>0.5207120752334492</v>
      </c>
      <c r="D858" s="6">
        <f t="shared" ca="1" si="552"/>
        <v>0.5207120752334492</v>
      </c>
      <c r="F858" s="6" t="s">
        <v>160</v>
      </c>
      <c r="G858" s="6" t="s">
        <v>398</v>
      </c>
      <c r="H858" s="6">
        <f t="shared" ca="1" si="554"/>
        <v>52</v>
      </c>
      <c r="I858" s="6" t="s">
        <v>399</v>
      </c>
      <c r="J858" s="6">
        <f t="shared" ca="1" si="555"/>
        <v>52</v>
      </c>
      <c r="K858" s="6" t="s">
        <v>400</v>
      </c>
      <c r="V858" s="9"/>
    </row>
    <row r="859" spans="1:22" x14ac:dyDescent="0.3">
      <c r="A859">
        <v>0</v>
      </c>
      <c r="B859" s="8">
        <v>0</v>
      </c>
      <c r="C859" s="6">
        <f t="shared" ca="1" si="541"/>
        <v>0.92714998734070564</v>
      </c>
      <c r="D859" s="6">
        <f t="shared" ca="1" si="552"/>
        <v>7.2850012659294361E-2</v>
      </c>
      <c r="E859" s="6" t="str">
        <f t="shared" ref="E859:E860" si="556">IF(A859=0,"",_xlfn.CONCAT("## ",A859))</f>
        <v/>
      </c>
      <c r="F859" s="6" t="s">
        <v>160</v>
      </c>
      <c r="G859" s="6" t="s">
        <v>398</v>
      </c>
      <c r="H859" s="6">
        <f t="shared" ca="1" si="554"/>
        <v>93</v>
      </c>
      <c r="I859" s="6" t="s">
        <v>399</v>
      </c>
      <c r="J859" s="6">
        <f t="shared" ca="1" si="555"/>
        <v>7</v>
      </c>
      <c r="K859" s="6" t="s">
        <v>400</v>
      </c>
      <c r="V859" s="9"/>
    </row>
    <row r="860" spans="1:22" x14ac:dyDescent="0.3">
      <c r="A860">
        <v>0</v>
      </c>
      <c r="B860" s="8">
        <v>0</v>
      </c>
      <c r="C860" s="6">
        <f t="shared" ca="1" si="541"/>
        <v>0.89977203191385158</v>
      </c>
      <c r="D860" s="6">
        <f t="shared" ca="1" si="552"/>
        <v>0.10022796808614842</v>
      </c>
      <c r="E860" s="6" t="str">
        <f t="shared" si="556"/>
        <v/>
      </c>
      <c r="F860" s="6" t="s">
        <v>160</v>
      </c>
      <c r="G860" s="6" t="s">
        <v>398</v>
      </c>
      <c r="H860" s="6">
        <f t="shared" ca="1" si="554"/>
        <v>90</v>
      </c>
      <c r="I860" s="6" t="s">
        <v>399</v>
      </c>
      <c r="J860" s="6">
        <f t="shared" ca="1" si="555"/>
        <v>10</v>
      </c>
      <c r="K860" s="6" t="s">
        <v>400</v>
      </c>
    </row>
    <row r="861" spans="1:22" x14ac:dyDescent="0.3">
      <c r="A861" t="s">
        <v>250</v>
      </c>
      <c r="B861" s="8">
        <v>0</v>
      </c>
      <c r="C861" s="8"/>
      <c r="E861" s="6" t="str">
        <f t="shared" ref="E861" si="557">IF(A861=0,"",A861)</f>
        <v>\end{enumerate}\newpage   \section*{Cuenta:  20111900045  }\begin{enumerate}</v>
      </c>
      <c r="V861" s="9"/>
    </row>
    <row r="862" spans="1:22" x14ac:dyDescent="0.3">
      <c r="A862">
        <v>0</v>
      </c>
      <c r="B862" s="8">
        <v>0</v>
      </c>
      <c r="C862" s="6">
        <f t="shared" ref="C862" ca="1" si="558">RAND()</f>
        <v>0.1966346758125137</v>
      </c>
      <c r="D862" s="6">
        <f t="shared" ref="D862:D871" ca="1" si="559">IF(C862&gt;0.1,      IF(C862&lt;0.6,C862,ABS(1-C862)),C862+0.5)</f>
        <v>0.1966346758125137</v>
      </c>
      <c r="E862" s="6" t="str">
        <f t="shared" ref="E862:E867" si="560">IF(A862=0,"",_xlfn.CONCAT("## ",A862))</f>
        <v/>
      </c>
      <c r="F862" s="6" t="s">
        <v>160</v>
      </c>
      <c r="G862" s="6" t="s">
        <v>401</v>
      </c>
      <c r="H862" s="6">
        <f t="shared" ref="H862:H871" ca="1" si="561">ROUND(C862*100,0)</f>
        <v>20</v>
      </c>
      <c r="I862" s="6" t="s">
        <v>402</v>
      </c>
      <c r="J862" s="6">
        <f t="shared" ref="J862:J871" ca="1" si="562">ROUND(D862*100,0)</f>
        <v>20</v>
      </c>
      <c r="K862" s="6" t="s">
        <v>397</v>
      </c>
      <c r="V862" s="9"/>
    </row>
    <row r="863" spans="1:22" x14ac:dyDescent="0.3">
      <c r="A863">
        <v>0</v>
      </c>
      <c r="B863" s="8">
        <v>0</v>
      </c>
      <c r="C863" s="6">
        <f t="shared" ca="1" si="541"/>
        <v>0.80497869501970387</v>
      </c>
      <c r="D863" s="6">
        <f t="shared" ca="1" si="559"/>
        <v>0.19502130498029613</v>
      </c>
      <c r="E863" s="6" t="str">
        <f t="shared" si="560"/>
        <v/>
      </c>
      <c r="F863" s="6" t="s">
        <v>160</v>
      </c>
      <c r="G863" s="6" t="s">
        <v>401</v>
      </c>
      <c r="H863" s="6">
        <f t="shared" ca="1" si="561"/>
        <v>80</v>
      </c>
      <c r="I863" s="6" t="s">
        <v>402</v>
      </c>
      <c r="J863" s="6">
        <f t="shared" ca="1" si="562"/>
        <v>20</v>
      </c>
      <c r="K863" s="6" t="s">
        <v>397</v>
      </c>
      <c r="V863" s="9"/>
    </row>
    <row r="864" spans="1:22" x14ac:dyDescent="0.3">
      <c r="A864">
        <v>0</v>
      </c>
      <c r="B864" s="8">
        <v>0</v>
      </c>
      <c r="C864" s="6">
        <f t="shared" ca="1" si="541"/>
        <v>0.6271382604944451</v>
      </c>
      <c r="D864" s="6">
        <f t="shared" ca="1" si="559"/>
        <v>0.3728617395055549</v>
      </c>
      <c r="E864" s="6" t="str">
        <f t="shared" si="560"/>
        <v/>
      </c>
      <c r="F864" s="6" t="s">
        <v>160</v>
      </c>
      <c r="G864" s="6" t="s">
        <v>401</v>
      </c>
      <c r="H864" s="6">
        <f t="shared" ca="1" si="561"/>
        <v>63</v>
      </c>
      <c r="I864" s="6" t="s">
        <v>402</v>
      </c>
      <c r="J864" s="6">
        <f t="shared" ca="1" si="562"/>
        <v>37</v>
      </c>
      <c r="K864" s="6" t="s">
        <v>397</v>
      </c>
      <c r="V864" s="9"/>
    </row>
    <row r="865" spans="1:22" x14ac:dyDescent="0.3">
      <c r="A865">
        <v>0</v>
      </c>
      <c r="B865" s="8">
        <v>0</v>
      </c>
      <c r="C865" s="6">
        <f t="shared" ca="1" si="541"/>
        <v>0.32610830861617368</v>
      </c>
      <c r="D865" s="6">
        <f t="shared" ca="1" si="559"/>
        <v>0.32610830861617368</v>
      </c>
      <c r="E865" s="6" t="str">
        <f t="shared" si="560"/>
        <v/>
      </c>
      <c r="F865" s="6" t="s">
        <v>160</v>
      </c>
      <c r="G865" s="6" t="s">
        <v>401</v>
      </c>
      <c r="H865" s="6">
        <f t="shared" ca="1" si="561"/>
        <v>33</v>
      </c>
      <c r="I865" s="6" t="s">
        <v>402</v>
      </c>
      <c r="J865" s="6">
        <f t="shared" ca="1" si="562"/>
        <v>33</v>
      </c>
      <c r="K865" s="6" t="s">
        <v>397</v>
      </c>
      <c r="V865" s="9"/>
    </row>
    <row r="866" spans="1:22" x14ac:dyDescent="0.3">
      <c r="A866">
        <v>0</v>
      </c>
      <c r="B866" s="8">
        <v>0</v>
      </c>
      <c r="C866" s="6">
        <f t="shared" ca="1" si="541"/>
        <v>1.4434042908432199E-3</v>
      </c>
      <c r="D866" s="6">
        <f t="shared" ca="1" si="559"/>
        <v>0.50144340429084322</v>
      </c>
      <c r="E866" s="6" t="str">
        <f t="shared" si="560"/>
        <v/>
      </c>
      <c r="F866" s="6" t="s">
        <v>160</v>
      </c>
      <c r="G866" s="6" t="s">
        <v>401</v>
      </c>
      <c r="H866" s="6">
        <f t="shared" ca="1" si="561"/>
        <v>0</v>
      </c>
      <c r="I866" s="6" t="s">
        <v>402</v>
      </c>
      <c r="J866" s="6">
        <f t="shared" ca="1" si="562"/>
        <v>50</v>
      </c>
      <c r="K866" s="6" t="s">
        <v>397</v>
      </c>
      <c r="V866" s="9"/>
    </row>
    <row r="867" spans="1:22" x14ac:dyDescent="0.3">
      <c r="A867">
        <v>0</v>
      </c>
      <c r="B867" s="8">
        <v>0</v>
      </c>
      <c r="C867" s="6">
        <f t="shared" ca="1" si="541"/>
        <v>0.10775808363665229</v>
      </c>
      <c r="D867" s="6">
        <f t="shared" ca="1" si="559"/>
        <v>0.10775808363665229</v>
      </c>
      <c r="E867" s="6" t="str">
        <f t="shared" si="560"/>
        <v/>
      </c>
      <c r="F867" s="6" t="s">
        <v>160</v>
      </c>
      <c r="G867" s="6" t="s">
        <v>398</v>
      </c>
      <c r="H867" s="6">
        <f t="shared" ca="1" si="561"/>
        <v>11</v>
      </c>
      <c r="I867" s="6" t="s">
        <v>399</v>
      </c>
      <c r="J867" s="6">
        <f t="shared" ca="1" si="562"/>
        <v>11</v>
      </c>
      <c r="K867" s="6" t="s">
        <v>400</v>
      </c>
      <c r="V867" s="9"/>
    </row>
    <row r="868" spans="1:22" x14ac:dyDescent="0.3">
      <c r="A868">
        <v>0</v>
      </c>
      <c r="B868" s="8">
        <v>0</v>
      </c>
      <c r="C868" s="6">
        <f t="shared" ca="1" si="541"/>
        <v>0.27766224321343691</v>
      </c>
      <c r="D868" s="6">
        <f t="shared" ca="1" si="559"/>
        <v>0.27766224321343691</v>
      </c>
      <c r="F868" s="6" t="s">
        <v>160</v>
      </c>
      <c r="G868" s="6" t="s">
        <v>398</v>
      </c>
      <c r="H868" s="6">
        <f t="shared" ca="1" si="561"/>
        <v>28</v>
      </c>
      <c r="I868" s="6" t="s">
        <v>399</v>
      </c>
      <c r="J868" s="6">
        <f t="shared" ca="1" si="562"/>
        <v>28</v>
      </c>
      <c r="K868" s="6" t="s">
        <v>400</v>
      </c>
      <c r="V868" s="9"/>
    </row>
    <row r="869" spans="1:22" x14ac:dyDescent="0.3">
      <c r="A869">
        <v>0</v>
      </c>
      <c r="B869" s="8">
        <v>0</v>
      </c>
      <c r="C869" s="6">
        <f t="shared" ca="1" si="541"/>
        <v>0.83226780067826434</v>
      </c>
      <c r="D869" s="6">
        <f t="shared" ca="1" si="559"/>
        <v>0.16773219932173566</v>
      </c>
      <c r="F869" s="6" t="s">
        <v>160</v>
      </c>
      <c r="G869" s="6" t="s">
        <v>398</v>
      </c>
      <c r="H869" s="6">
        <f t="shared" ca="1" si="561"/>
        <v>83</v>
      </c>
      <c r="I869" s="6" t="s">
        <v>399</v>
      </c>
      <c r="J869" s="6">
        <f t="shared" ca="1" si="562"/>
        <v>17</v>
      </c>
      <c r="K869" s="6" t="s">
        <v>400</v>
      </c>
    </row>
    <row r="870" spans="1:22" x14ac:dyDescent="0.3">
      <c r="A870">
        <v>0</v>
      </c>
      <c r="B870" s="8">
        <v>0</v>
      </c>
      <c r="C870" s="6">
        <f t="shared" ca="1" si="541"/>
        <v>0.38862773555966035</v>
      </c>
      <c r="D870" s="6">
        <f t="shared" ca="1" si="559"/>
        <v>0.38862773555966035</v>
      </c>
      <c r="E870" s="6" t="str">
        <f t="shared" ref="E870:E871" si="563">IF(A870=0,"",_xlfn.CONCAT("## ",A870))</f>
        <v/>
      </c>
      <c r="F870" s="6" t="s">
        <v>160</v>
      </c>
      <c r="G870" s="6" t="s">
        <v>398</v>
      </c>
      <c r="H870" s="6">
        <f t="shared" ca="1" si="561"/>
        <v>39</v>
      </c>
      <c r="I870" s="6" t="s">
        <v>399</v>
      </c>
      <c r="J870" s="6">
        <f t="shared" ca="1" si="562"/>
        <v>39</v>
      </c>
      <c r="K870" s="6" t="s">
        <v>400</v>
      </c>
      <c r="V870" s="9"/>
    </row>
    <row r="871" spans="1:22" x14ac:dyDescent="0.3">
      <c r="A871">
        <v>0</v>
      </c>
      <c r="B871" s="8">
        <v>0</v>
      </c>
      <c r="C871" s="6">
        <f t="shared" ca="1" si="541"/>
        <v>0.80885294917310369</v>
      </c>
      <c r="D871" s="6">
        <f t="shared" ca="1" si="559"/>
        <v>0.19114705082689631</v>
      </c>
      <c r="E871" s="6" t="str">
        <f t="shared" si="563"/>
        <v/>
      </c>
      <c r="F871" s="6" t="s">
        <v>160</v>
      </c>
      <c r="G871" s="6" t="s">
        <v>398</v>
      </c>
      <c r="H871" s="6">
        <f t="shared" ca="1" si="561"/>
        <v>81</v>
      </c>
      <c r="I871" s="6" t="s">
        <v>399</v>
      </c>
      <c r="J871" s="6">
        <f t="shared" ca="1" si="562"/>
        <v>19</v>
      </c>
      <c r="K871" s="6" t="s">
        <v>400</v>
      </c>
      <c r="V871" s="9"/>
    </row>
    <row r="872" spans="1:22" x14ac:dyDescent="0.3">
      <c r="A872" t="s">
        <v>250</v>
      </c>
      <c r="B872" s="8">
        <v>0</v>
      </c>
      <c r="C872" s="8"/>
      <c r="E872" s="6" t="str">
        <f t="shared" ref="E872" si="564">IF(A872=0,"",A872)</f>
        <v>\end{enumerate}\newpage   \section*{Cuenta:  20111900045  }\begin{enumerate}</v>
      </c>
      <c r="V872" s="9"/>
    </row>
    <row r="873" spans="1:22" x14ac:dyDescent="0.3">
      <c r="A873">
        <v>0</v>
      </c>
      <c r="B873" s="8">
        <v>0</v>
      </c>
      <c r="C873" s="6">
        <f t="shared" ref="C873" ca="1" si="565">RAND()</f>
        <v>9.9392644428412114E-3</v>
      </c>
      <c r="D873" s="6">
        <f t="shared" ref="D873:D882" ca="1" si="566">IF(C873&gt;0.1,      IF(C873&lt;0.6,C873,ABS(1-C873)),C873+0.5)</f>
        <v>0.50993926444284121</v>
      </c>
      <c r="E873" s="6" t="str">
        <f t="shared" ref="E873:E878" si="567">IF(A873=0,"",_xlfn.CONCAT("## ",A873))</f>
        <v/>
      </c>
      <c r="F873" s="6" t="s">
        <v>160</v>
      </c>
      <c r="G873" s="6" t="s">
        <v>401</v>
      </c>
      <c r="H873" s="6">
        <f t="shared" ref="H873:H882" ca="1" si="568">ROUND(C873*100,0)</f>
        <v>1</v>
      </c>
      <c r="I873" s="6" t="s">
        <v>402</v>
      </c>
      <c r="J873" s="6">
        <f t="shared" ref="J873:J882" ca="1" si="569">ROUND(D873*100,0)</f>
        <v>51</v>
      </c>
      <c r="K873" s="6" t="s">
        <v>397</v>
      </c>
      <c r="V873" s="9"/>
    </row>
    <row r="874" spans="1:22" x14ac:dyDescent="0.3">
      <c r="A874">
        <v>0</v>
      </c>
      <c r="B874" s="8">
        <v>0</v>
      </c>
      <c r="C874" s="6">
        <f t="shared" ca="1" si="541"/>
        <v>0.73693383118605682</v>
      </c>
      <c r="D874" s="6">
        <f t="shared" ca="1" si="566"/>
        <v>0.26306616881394318</v>
      </c>
      <c r="E874" s="6" t="str">
        <f t="shared" si="567"/>
        <v/>
      </c>
      <c r="F874" s="6" t="s">
        <v>160</v>
      </c>
      <c r="G874" s="6" t="s">
        <v>401</v>
      </c>
      <c r="H874" s="6">
        <f t="shared" ca="1" si="568"/>
        <v>74</v>
      </c>
      <c r="I874" s="6" t="s">
        <v>402</v>
      </c>
      <c r="J874" s="6">
        <f t="shared" ca="1" si="569"/>
        <v>26</v>
      </c>
      <c r="K874" s="6" t="s">
        <v>397</v>
      </c>
      <c r="V874" s="9"/>
    </row>
    <row r="875" spans="1:22" x14ac:dyDescent="0.3">
      <c r="A875">
        <v>0</v>
      </c>
      <c r="B875" s="8">
        <v>0</v>
      </c>
      <c r="C875" s="6">
        <f t="shared" ca="1" si="541"/>
        <v>0.87704776928343664</v>
      </c>
      <c r="D875" s="6">
        <f t="shared" ca="1" si="566"/>
        <v>0.12295223071656336</v>
      </c>
      <c r="E875" s="6" t="str">
        <f t="shared" si="567"/>
        <v/>
      </c>
      <c r="F875" s="6" t="s">
        <v>160</v>
      </c>
      <c r="G875" s="6" t="s">
        <v>401</v>
      </c>
      <c r="H875" s="6">
        <f t="shared" ca="1" si="568"/>
        <v>88</v>
      </c>
      <c r="I875" s="6" t="s">
        <v>402</v>
      </c>
      <c r="J875" s="6">
        <f t="shared" ca="1" si="569"/>
        <v>12</v>
      </c>
      <c r="K875" s="6" t="s">
        <v>397</v>
      </c>
      <c r="V875" s="9"/>
    </row>
    <row r="876" spans="1:22" x14ac:dyDescent="0.3">
      <c r="A876">
        <v>0</v>
      </c>
      <c r="B876" s="8">
        <v>0</v>
      </c>
      <c r="C876" s="6">
        <f t="shared" ca="1" si="541"/>
        <v>0.14051166576286522</v>
      </c>
      <c r="D876" s="6">
        <f t="shared" ca="1" si="566"/>
        <v>0.14051166576286522</v>
      </c>
      <c r="E876" s="6" t="str">
        <f t="shared" si="567"/>
        <v/>
      </c>
      <c r="F876" s="6" t="s">
        <v>160</v>
      </c>
      <c r="G876" s="6" t="s">
        <v>401</v>
      </c>
      <c r="H876" s="6">
        <f t="shared" ca="1" si="568"/>
        <v>14</v>
      </c>
      <c r="I876" s="6" t="s">
        <v>402</v>
      </c>
      <c r="J876" s="6">
        <f t="shared" ca="1" si="569"/>
        <v>14</v>
      </c>
      <c r="K876" s="6" t="s">
        <v>397</v>
      </c>
      <c r="V876" s="9"/>
    </row>
    <row r="877" spans="1:22" x14ac:dyDescent="0.3">
      <c r="A877">
        <v>0</v>
      </c>
      <c r="B877" s="8">
        <v>0</v>
      </c>
      <c r="C877" s="6">
        <f t="shared" ca="1" si="541"/>
        <v>0.59371740096517955</v>
      </c>
      <c r="D877" s="6">
        <f t="shared" ca="1" si="566"/>
        <v>0.59371740096517955</v>
      </c>
      <c r="E877" s="6" t="str">
        <f t="shared" si="567"/>
        <v/>
      </c>
      <c r="F877" s="6" t="s">
        <v>160</v>
      </c>
      <c r="G877" s="6" t="s">
        <v>401</v>
      </c>
      <c r="H877" s="6">
        <f t="shared" ca="1" si="568"/>
        <v>59</v>
      </c>
      <c r="I877" s="6" t="s">
        <v>402</v>
      </c>
      <c r="J877" s="6">
        <f t="shared" ca="1" si="569"/>
        <v>59</v>
      </c>
      <c r="K877" s="6" t="s">
        <v>397</v>
      </c>
      <c r="V877" s="9"/>
    </row>
    <row r="878" spans="1:22" x14ac:dyDescent="0.3">
      <c r="A878">
        <v>0</v>
      </c>
      <c r="B878" s="8">
        <v>0</v>
      </c>
      <c r="C878" s="6">
        <f t="shared" ca="1" si="541"/>
        <v>0.43335955520694647</v>
      </c>
      <c r="D878" s="6">
        <f t="shared" ca="1" si="566"/>
        <v>0.43335955520694647</v>
      </c>
      <c r="E878" s="6" t="str">
        <f t="shared" si="567"/>
        <v/>
      </c>
      <c r="F878" s="6" t="s">
        <v>160</v>
      </c>
      <c r="G878" s="6" t="s">
        <v>398</v>
      </c>
      <c r="H878" s="6">
        <f t="shared" ca="1" si="568"/>
        <v>43</v>
      </c>
      <c r="I878" s="6" t="s">
        <v>399</v>
      </c>
      <c r="J878" s="6">
        <f t="shared" ca="1" si="569"/>
        <v>43</v>
      </c>
      <c r="K878" s="6" t="s">
        <v>400</v>
      </c>
    </row>
    <row r="879" spans="1:22" x14ac:dyDescent="0.3">
      <c r="A879">
        <v>0</v>
      </c>
      <c r="B879" s="8">
        <v>0</v>
      </c>
      <c r="C879" s="6">
        <f t="shared" ca="1" si="541"/>
        <v>0.43873093545176833</v>
      </c>
      <c r="D879" s="6">
        <f t="shared" ca="1" si="566"/>
        <v>0.43873093545176833</v>
      </c>
      <c r="F879" s="6" t="s">
        <v>160</v>
      </c>
      <c r="G879" s="6" t="s">
        <v>398</v>
      </c>
      <c r="H879" s="6">
        <f t="shared" ca="1" si="568"/>
        <v>44</v>
      </c>
      <c r="I879" s="6" t="s">
        <v>399</v>
      </c>
      <c r="J879" s="6">
        <f t="shared" ca="1" si="569"/>
        <v>44</v>
      </c>
      <c r="K879" s="6" t="s">
        <v>400</v>
      </c>
      <c r="V879" s="9"/>
    </row>
    <row r="880" spans="1:22" x14ac:dyDescent="0.3">
      <c r="A880">
        <v>0</v>
      </c>
      <c r="B880" s="8">
        <v>0</v>
      </c>
      <c r="C880" s="6">
        <f t="shared" ca="1" si="541"/>
        <v>0.51218763831722913</v>
      </c>
      <c r="D880" s="6">
        <f t="shared" ca="1" si="566"/>
        <v>0.51218763831722913</v>
      </c>
      <c r="F880" s="6" t="s">
        <v>160</v>
      </c>
      <c r="G880" s="6" t="s">
        <v>398</v>
      </c>
      <c r="H880" s="6">
        <f t="shared" ca="1" si="568"/>
        <v>51</v>
      </c>
      <c r="I880" s="6" t="s">
        <v>399</v>
      </c>
      <c r="J880" s="6">
        <f t="shared" ca="1" si="569"/>
        <v>51</v>
      </c>
      <c r="K880" s="6" t="s">
        <v>400</v>
      </c>
      <c r="V880" s="9"/>
    </row>
    <row r="881" spans="1:22" x14ac:dyDescent="0.3">
      <c r="A881">
        <v>0</v>
      </c>
      <c r="B881" s="8">
        <v>0</v>
      </c>
      <c r="C881" s="6">
        <f t="shared" ca="1" si="541"/>
        <v>0.52543082495423499</v>
      </c>
      <c r="D881" s="6">
        <f t="shared" ca="1" si="566"/>
        <v>0.52543082495423499</v>
      </c>
      <c r="E881" s="6" t="str">
        <f t="shared" ref="E881:E882" si="570">IF(A881=0,"",_xlfn.CONCAT("## ",A881))</f>
        <v/>
      </c>
      <c r="F881" s="6" t="s">
        <v>160</v>
      </c>
      <c r="G881" s="6" t="s">
        <v>398</v>
      </c>
      <c r="H881" s="6">
        <f t="shared" ca="1" si="568"/>
        <v>53</v>
      </c>
      <c r="I881" s="6" t="s">
        <v>399</v>
      </c>
      <c r="J881" s="6">
        <f t="shared" ca="1" si="569"/>
        <v>53</v>
      </c>
      <c r="K881" s="6" t="s">
        <v>400</v>
      </c>
      <c r="V881" s="9"/>
    </row>
    <row r="882" spans="1:22" x14ac:dyDescent="0.3">
      <c r="A882">
        <v>0</v>
      </c>
      <c r="B882" s="8">
        <v>0</v>
      </c>
      <c r="C882" s="6">
        <f t="shared" ca="1" si="541"/>
        <v>0.41539399172322167</v>
      </c>
      <c r="D882" s="6">
        <f t="shared" ca="1" si="566"/>
        <v>0.41539399172322167</v>
      </c>
      <c r="E882" s="6" t="str">
        <f t="shared" si="570"/>
        <v/>
      </c>
      <c r="F882" s="6" t="s">
        <v>160</v>
      </c>
      <c r="G882" s="6" t="s">
        <v>398</v>
      </c>
      <c r="H882" s="6">
        <f t="shared" ca="1" si="568"/>
        <v>42</v>
      </c>
      <c r="I882" s="6" t="s">
        <v>399</v>
      </c>
      <c r="J882" s="6">
        <f t="shared" ca="1" si="569"/>
        <v>42</v>
      </c>
      <c r="K882" s="6" t="s">
        <v>400</v>
      </c>
      <c r="V882" s="9"/>
    </row>
    <row r="883" spans="1:22" x14ac:dyDescent="0.3">
      <c r="A883" t="s">
        <v>250</v>
      </c>
      <c r="B883" s="8">
        <v>0</v>
      </c>
      <c r="C883" s="8"/>
      <c r="E883" s="6" t="str">
        <f t="shared" ref="E883" si="571">IF(A883=0,"",A883)</f>
        <v>\end{enumerate}\newpage   \section*{Cuenta:  20111900045  }\begin{enumerate}</v>
      </c>
      <c r="V883" s="9"/>
    </row>
    <row r="884" spans="1:22" x14ac:dyDescent="0.3">
      <c r="A884">
        <v>0</v>
      </c>
      <c r="B884" s="8">
        <v>0</v>
      </c>
      <c r="C884" s="6">
        <f t="shared" ref="C884" ca="1" si="572">RAND()</f>
        <v>0.9098310508306553</v>
      </c>
      <c r="D884" s="6">
        <f t="shared" ref="D884:D893" ca="1" si="573">IF(C884&gt;0.1,      IF(C884&lt;0.6,C884,ABS(1-C884)),C884+0.5)</f>
        <v>9.0168949169344703E-2</v>
      </c>
      <c r="E884" s="6" t="str">
        <f t="shared" ref="E884:E889" si="574">IF(A884=0,"",_xlfn.CONCAT("## ",A884))</f>
        <v/>
      </c>
      <c r="F884" s="6" t="s">
        <v>160</v>
      </c>
      <c r="G884" s="6" t="s">
        <v>401</v>
      </c>
      <c r="H884" s="6">
        <f t="shared" ref="H884:H893" ca="1" si="575">ROUND(C884*100,0)</f>
        <v>91</v>
      </c>
      <c r="I884" s="6" t="s">
        <v>402</v>
      </c>
      <c r="J884" s="6">
        <f t="shared" ref="J884:J893" ca="1" si="576">ROUND(D884*100,0)</f>
        <v>9</v>
      </c>
      <c r="K884" s="6" t="s">
        <v>397</v>
      </c>
      <c r="V884" s="9"/>
    </row>
    <row r="885" spans="1:22" x14ac:dyDescent="0.3">
      <c r="A885">
        <v>0</v>
      </c>
      <c r="B885" s="8">
        <v>0</v>
      </c>
      <c r="C885" s="6">
        <f t="shared" ca="1" si="541"/>
        <v>0.54150126913752294</v>
      </c>
      <c r="D885" s="6">
        <f t="shared" ca="1" si="573"/>
        <v>0.54150126913752294</v>
      </c>
      <c r="E885" s="6" t="str">
        <f t="shared" si="574"/>
        <v/>
      </c>
      <c r="F885" s="6" t="s">
        <v>160</v>
      </c>
      <c r="G885" s="6" t="s">
        <v>401</v>
      </c>
      <c r="H885" s="6">
        <f t="shared" ca="1" si="575"/>
        <v>54</v>
      </c>
      <c r="I885" s="6" t="s">
        <v>402</v>
      </c>
      <c r="J885" s="6">
        <f t="shared" ca="1" si="576"/>
        <v>54</v>
      </c>
      <c r="K885" s="6" t="s">
        <v>397</v>
      </c>
      <c r="V885" s="9"/>
    </row>
    <row r="886" spans="1:22" x14ac:dyDescent="0.3">
      <c r="A886">
        <v>0</v>
      </c>
      <c r="B886" s="8">
        <v>0</v>
      </c>
      <c r="C886" s="6">
        <f t="shared" ca="1" si="541"/>
        <v>0.89301894176752195</v>
      </c>
      <c r="D886" s="6">
        <f t="shared" ca="1" si="573"/>
        <v>0.10698105823247805</v>
      </c>
      <c r="E886" s="6" t="str">
        <f t="shared" si="574"/>
        <v/>
      </c>
      <c r="F886" s="6" t="s">
        <v>160</v>
      </c>
      <c r="G886" s="6" t="s">
        <v>401</v>
      </c>
      <c r="H886" s="6">
        <f t="shared" ca="1" si="575"/>
        <v>89</v>
      </c>
      <c r="I886" s="6" t="s">
        <v>402</v>
      </c>
      <c r="J886" s="6">
        <f t="shared" ca="1" si="576"/>
        <v>11</v>
      </c>
      <c r="K886" s="6" t="s">
        <v>397</v>
      </c>
      <c r="V886" s="9"/>
    </row>
    <row r="887" spans="1:22" x14ac:dyDescent="0.3">
      <c r="A887">
        <v>0</v>
      </c>
      <c r="B887" s="8">
        <v>0</v>
      </c>
      <c r="C887" s="6">
        <f t="shared" ca="1" si="541"/>
        <v>7.8771554947755229E-2</v>
      </c>
      <c r="D887" s="6">
        <f t="shared" ca="1" si="573"/>
        <v>0.57877155494775523</v>
      </c>
      <c r="E887" s="6" t="str">
        <f t="shared" si="574"/>
        <v/>
      </c>
      <c r="F887" s="6" t="s">
        <v>160</v>
      </c>
      <c r="G887" s="6" t="s">
        <v>401</v>
      </c>
      <c r="H887" s="6">
        <f t="shared" ca="1" si="575"/>
        <v>8</v>
      </c>
      <c r="I887" s="6" t="s">
        <v>402</v>
      </c>
      <c r="J887" s="6">
        <f t="shared" ca="1" si="576"/>
        <v>58</v>
      </c>
      <c r="K887" s="6" t="s">
        <v>397</v>
      </c>
    </row>
    <row r="888" spans="1:22" x14ac:dyDescent="0.3">
      <c r="A888">
        <v>0</v>
      </c>
      <c r="B888" s="8">
        <v>0</v>
      </c>
      <c r="C888" s="6">
        <f t="shared" ca="1" si="541"/>
        <v>0.14163827348900948</v>
      </c>
      <c r="D888" s="6">
        <f t="shared" ca="1" si="573"/>
        <v>0.14163827348900948</v>
      </c>
      <c r="E888" s="6" t="str">
        <f t="shared" si="574"/>
        <v/>
      </c>
      <c r="F888" s="6" t="s">
        <v>160</v>
      </c>
      <c r="G888" s="6" t="s">
        <v>401</v>
      </c>
      <c r="H888" s="6">
        <f t="shared" ca="1" si="575"/>
        <v>14</v>
      </c>
      <c r="I888" s="6" t="s">
        <v>402</v>
      </c>
      <c r="J888" s="6">
        <f t="shared" ca="1" si="576"/>
        <v>14</v>
      </c>
      <c r="K888" s="6" t="s">
        <v>397</v>
      </c>
      <c r="V888" s="9"/>
    </row>
    <row r="889" spans="1:22" x14ac:dyDescent="0.3">
      <c r="A889">
        <v>0</v>
      </c>
      <c r="B889" s="8">
        <v>0</v>
      </c>
      <c r="C889" s="6">
        <f t="shared" ca="1" si="541"/>
        <v>0.46981828606954179</v>
      </c>
      <c r="D889" s="6">
        <f t="shared" ca="1" si="573"/>
        <v>0.46981828606954179</v>
      </c>
      <c r="E889" s="6" t="str">
        <f t="shared" si="574"/>
        <v/>
      </c>
      <c r="F889" s="6" t="s">
        <v>160</v>
      </c>
      <c r="G889" s="6" t="s">
        <v>398</v>
      </c>
      <c r="H889" s="6">
        <f t="shared" ca="1" si="575"/>
        <v>47</v>
      </c>
      <c r="I889" s="6" t="s">
        <v>399</v>
      </c>
      <c r="J889" s="6">
        <f t="shared" ca="1" si="576"/>
        <v>47</v>
      </c>
      <c r="K889" s="6" t="s">
        <v>400</v>
      </c>
      <c r="V889" s="9"/>
    </row>
    <row r="890" spans="1:22" x14ac:dyDescent="0.3">
      <c r="A890">
        <v>0</v>
      </c>
      <c r="B890" s="8">
        <v>0</v>
      </c>
      <c r="C890" s="6">
        <f t="shared" ca="1" si="541"/>
        <v>1.5519388782410215E-2</v>
      </c>
      <c r="D890" s="6">
        <f t="shared" ca="1" si="573"/>
        <v>0.51551938878241022</v>
      </c>
      <c r="F890" s="6" t="s">
        <v>160</v>
      </c>
      <c r="G890" s="6" t="s">
        <v>398</v>
      </c>
      <c r="H890" s="6">
        <f t="shared" ca="1" si="575"/>
        <v>2</v>
      </c>
      <c r="I890" s="6" t="s">
        <v>399</v>
      </c>
      <c r="J890" s="6">
        <f t="shared" ca="1" si="576"/>
        <v>52</v>
      </c>
      <c r="K890" s="6" t="s">
        <v>400</v>
      </c>
      <c r="V890" s="9"/>
    </row>
    <row r="891" spans="1:22" x14ac:dyDescent="0.3">
      <c r="A891">
        <v>0</v>
      </c>
      <c r="B891" s="8">
        <v>0</v>
      </c>
      <c r="C891" s="6">
        <f t="shared" ca="1" si="541"/>
        <v>0.44330188298392259</v>
      </c>
      <c r="D891" s="6">
        <f t="shared" ca="1" si="573"/>
        <v>0.44330188298392259</v>
      </c>
      <c r="F891" s="6" t="s">
        <v>160</v>
      </c>
      <c r="G891" s="6" t="s">
        <v>398</v>
      </c>
      <c r="H891" s="6">
        <f t="shared" ca="1" si="575"/>
        <v>44</v>
      </c>
      <c r="I891" s="6" t="s">
        <v>399</v>
      </c>
      <c r="J891" s="6">
        <f t="shared" ca="1" si="576"/>
        <v>44</v>
      </c>
      <c r="K891" s="6" t="s">
        <v>400</v>
      </c>
      <c r="V891" s="9"/>
    </row>
    <row r="892" spans="1:22" x14ac:dyDescent="0.3">
      <c r="A892">
        <v>0</v>
      </c>
      <c r="B892" s="8">
        <v>0</v>
      </c>
      <c r="C892" s="6">
        <f t="shared" ca="1" si="541"/>
        <v>0.60461589280877481</v>
      </c>
      <c r="D892" s="6">
        <f t="shared" ca="1" si="573"/>
        <v>0.39538410719122519</v>
      </c>
      <c r="E892" s="6" t="str">
        <f t="shared" ref="E892:E893" si="577">IF(A892=0,"",_xlfn.CONCAT("## ",A892))</f>
        <v/>
      </c>
      <c r="F892" s="6" t="s">
        <v>160</v>
      </c>
      <c r="G892" s="6" t="s">
        <v>398</v>
      </c>
      <c r="H892" s="6">
        <f t="shared" ca="1" si="575"/>
        <v>60</v>
      </c>
      <c r="I892" s="6" t="s">
        <v>399</v>
      </c>
      <c r="J892" s="6">
        <f t="shared" ca="1" si="576"/>
        <v>40</v>
      </c>
      <c r="K892" s="6" t="s">
        <v>400</v>
      </c>
      <c r="V892" s="9"/>
    </row>
    <row r="893" spans="1:22" x14ac:dyDescent="0.3">
      <c r="A893">
        <v>0</v>
      </c>
      <c r="B893" s="8">
        <v>0</v>
      </c>
      <c r="C893" s="6">
        <f t="shared" ca="1" si="541"/>
        <v>0.51737860964901849</v>
      </c>
      <c r="D893" s="6">
        <f t="shared" ca="1" si="573"/>
        <v>0.51737860964901849</v>
      </c>
      <c r="E893" s="6" t="str">
        <f t="shared" si="577"/>
        <v/>
      </c>
      <c r="F893" s="6" t="s">
        <v>160</v>
      </c>
      <c r="G893" s="6" t="s">
        <v>398</v>
      </c>
      <c r="H893" s="6">
        <f t="shared" ca="1" si="575"/>
        <v>52</v>
      </c>
      <c r="I893" s="6" t="s">
        <v>399</v>
      </c>
      <c r="J893" s="6">
        <f t="shared" ca="1" si="576"/>
        <v>52</v>
      </c>
      <c r="K893" s="6" t="s">
        <v>400</v>
      </c>
      <c r="V893" s="9"/>
    </row>
    <row r="894" spans="1:22" x14ac:dyDescent="0.3">
      <c r="A894" t="s">
        <v>250</v>
      </c>
      <c r="B894" s="8">
        <v>0</v>
      </c>
      <c r="C894" s="8"/>
      <c r="E894" s="6" t="str">
        <f t="shared" ref="E894" si="578">IF(A894=0,"",A894)</f>
        <v>\end{enumerate}\newpage   \section*{Cuenta:  20111900045  }\begin{enumerate}</v>
      </c>
      <c r="V894" s="9"/>
    </row>
    <row r="895" spans="1:22" x14ac:dyDescent="0.3">
      <c r="A895">
        <v>0</v>
      </c>
      <c r="B895" s="8">
        <v>0</v>
      </c>
      <c r="C895" s="6">
        <f t="shared" ref="C895" ca="1" si="579">RAND()</f>
        <v>8.0277687868127057E-2</v>
      </c>
      <c r="D895" s="6">
        <f t="shared" ref="D895:D904" ca="1" si="580">IF(C895&gt;0.1,      IF(C895&lt;0.6,C895,ABS(1-C895)),C895+0.5)</f>
        <v>0.58027768786812706</v>
      </c>
      <c r="E895" s="6" t="str">
        <f t="shared" ref="E895:E900" si="581">IF(A895=0,"",_xlfn.CONCAT("## ",A895))</f>
        <v/>
      </c>
      <c r="F895" s="6" t="s">
        <v>160</v>
      </c>
      <c r="G895" s="6" t="s">
        <v>401</v>
      </c>
      <c r="H895" s="6">
        <f t="shared" ref="H895:H904" ca="1" si="582">ROUND(C895*100,0)</f>
        <v>8</v>
      </c>
      <c r="I895" s="6" t="s">
        <v>402</v>
      </c>
      <c r="J895" s="6">
        <f t="shared" ref="J895:J904" ca="1" si="583">ROUND(D895*100,0)</f>
        <v>58</v>
      </c>
      <c r="K895" s="6" t="s">
        <v>397</v>
      </c>
      <c r="V895" s="9"/>
    </row>
    <row r="896" spans="1:22" x14ac:dyDescent="0.3">
      <c r="A896">
        <v>0</v>
      </c>
      <c r="B896" s="8">
        <v>0</v>
      </c>
      <c r="C896" s="6">
        <f t="shared" ca="1" si="541"/>
        <v>0.53929180236259822</v>
      </c>
      <c r="D896" s="6">
        <f t="shared" ca="1" si="580"/>
        <v>0.53929180236259822</v>
      </c>
      <c r="E896" s="6" t="str">
        <f t="shared" si="581"/>
        <v/>
      </c>
      <c r="F896" s="6" t="s">
        <v>160</v>
      </c>
      <c r="G896" s="6" t="s">
        <v>401</v>
      </c>
      <c r="H896" s="6">
        <f t="shared" ca="1" si="582"/>
        <v>54</v>
      </c>
      <c r="I896" s="6" t="s">
        <v>402</v>
      </c>
      <c r="J896" s="6">
        <f t="shared" ca="1" si="583"/>
        <v>54</v>
      </c>
      <c r="K896" s="6" t="s">
        <v>397</v>
      </c>
    </row>
    <row r="897" spans="1:22" x14ac:dyDescent="0.3">
      <c r="A897">
        <v>0</v>
      </c>
      <c r="B897" s="8">
        <v>0</v>
      </c>
      <c r="C897" s="6">
        <f t="shared" ca="1" si="541"/>
        <v>0.26109140240465223</v>
      </c>
      <c r="D897" s="6">
        <f t="shared" ca="1" si="580"/>
        <v>0.26109140240465223</v>
      </c>
      <c r="E897" s="6" t="str">
        <f t="shared" si="581"/>
        <v/>
      </c>
      <c r="F897" s="6" t="s">
        <v>160</v>
      </c>
      <c r="G897" s="6" t="s">
        <v>401</v>
      </c>
      <c r="H897" s="6">
        <f t="shared" ca="1" si="582"/>
        <v>26</v>
      </c>
      <c r="I897" s="6" t="s">
        <v>402</v>
      </c>
      <c r="J897" s="6">
        <f t="shared" ca="1" si="583"/>
        <v>26</v>
      </c>
      <c r="K897" s="6" t="s">
        <v>397</v>
      </c>
      <c r="V897" s="9"/>
    </row>
    <row r="898" spans="1:22" x14ac:dyDescent="0.3">
      <c r="A898">
        <v>0</v>
      </c>
      <c r="B898" s="8">
        <v>0</v>
      </c>
      <c r="C898" s="6">
        <f t="shared" ca="1" si="541"/>
        <v>0.19847781270836606</v>
      </c>
      <c r="D898" s="6">
        <f t="shared" ca="1" si="580"/>
        <v>0.19847781270836606</v>
      </c>
      <c r="E898" s="6" t="str">
        <f t="shared" si="581"/>
        <v/>
      </c>
      <c r="F898" s="6" t="s">
        <v>160</v>
      </c>
      <c r="G898" s="6" t="s">
        <v>401</v>
      </c>
      <c r="H898" s="6">
        <f t="shared" ca="1" si="582"/>
        <v>20</v>
      </c>
      <c r="I898" s="6" t="s">
        <v>402</v>
      </c>
      <c r="J898" s="6">
        <f t="shared" ca="1" si="583"/>
        <v>20</v>
      </c>
      <c r="K898" s="6" t="s">
        <v>397</v>
      </c>
      <c r="V898" s="9"/>
    </row>
    <row r="899" spans="1:22" x14ac:dyDescent="0.3">
      <c r="A899">
        <v>0</v>
      </c>
      <c r="B899" s="8">
        <v>0</v>
      </c>
      <c r="C899" s="6">
        <f t="shared" ca="1" si="541"/>
        <v>0.75238013892916999</v>
      </c>
      <c r="D899" s="6">
        <f t="shared" ca="1" si="580"/>
        <v>0.24761986107083001</v>
      </c>
      <c r="E899" s="6" t="str">
        <f t="shared" si="581"/>
        <v/>
      </c>
      <c r="F899" s="6" t="s">
        <v>160</v>
      </c>
      <c r="G899" s="6" t="s">
        <v>401</v>
      </c>
      <c r="H899" s="6">
        <f t="shared" ca="1" si="582"/>
        <v>75</v>
      </c>
      <c r="I899" s="6" t="s">
        <v>402</v>
      </c>
      <c r="J899" s="6">
        <f t="shared" ca="1" si="583"/>
        <v>25</v>
      </c>
      <c r="K899" s="6" t="s">
        <v>397</v>
      </c>
      <c r="V899" s="9"/>
    </row>
    <row r="900" spans="1:22" x14ac:dyDescent="0.3">
      <c r="A900">
        <v>0</v>
      </c>
      <c r="B900" s="8">
        <v>0</v>
      </c>
      <c r="C900" s="6">
        <f t="shared" ref="C900:C963" ca="1" si="584">RAND()</f>
        <v>0.16781893254074365</v>
      </c>
      <c r="D900" s="6">
        <f t="shared" ca="1" si="580"/>
        <v>0.16781893254074365</v>
      </c>
      <c r="E900" s="6" t="str">
        <f t="shared" si="581"/>
        <v/>
      </c>
      <c r="F900" s="6" t="s">
        <v>160</v>
      </c>
      <c r="G900" s="6" t="s">
        <v>398</v>
      </c>
      <c r="H900" s="6">
        <f t="shared" ca="1" si="582"/>
        <v>17</v>
      </c>
      <c r="I900" s="6" t="s">
        <v>399</v>
      </c>
      <c r="J900" s="6">
        <f t="shared" ca="1" si="583"/>
        <v>17</v>
      </c>
      <c r="K900" s="6" t="s">
        <v>400</v>
      </c>
      <c r="V900" s="9"/>
    </row>
    <row r="901" spans="1:22" x14ac:dyDescent="0.3">
      <c r="A901">
        <v>0</v>
      </c>
      <c r="B901" s="8">
        <v>0</v>
      </c>
      <c r="C901" s="6">
        <f t="shared" ca="1" si="584"/>
        <v>0.14020100597404994</v>
      </c>
      <c r="D901" s="6">
        <f t="shared" ca="1" si="580"/>
        <v>0.14020100597404994</v>
      </c>
      <c r="F901" s="6" t="s">
        <v>160</v>
      </c>
      <c r="G901" s="6" t="s">
        <v>398</v>
      </c>
      <c r="H901" s="6">
        <f t="shared" ca="1" si="582"/>
        <v>14</v>
      </c>
      <c r="I901" s="6" t="s">
        <v>399</v>
      </c>
      <c r="J901" s="6">
        <f t="shared" ca="1" si="583"/>
        <v>14</v>
      </c>
      <c r="K901" s="6" t="s">
        <v>400</v>
      </c>
      <c r="V901" s="9"/>
    </row>
    <row r="902" spans="1:22" x14ac:dyDescent="0.3">
      <c r="A902">
        <v>0</v>
      </c>
      <c r="B902" s="8">
        <v>0</v>
      </c>
      <c r="C902" s="6">
        <f t="shared" ca="1" si="584"/>
        <v>0.33721572414572221</v>
      </c>
      <c r="D902" s="6">
        <f t="shared" ca="1" si="580"/>
        <v>0.33721572414572221</v>
      </c>
      <c r="F902" s="6" t="s">
        <v>160</v>
      </c>
      <c r="G902" s="6" t="s">
        <v>398</v>
      </c>
      <c r="H902" s="6">
        <f t="shared" ca="1" si="582"/>
        <v>34</v>
      </c>
      <c r="I902" s="6" t="s">
        <v>399</v>
      </c>
      <c r="J902" s="6">
        <f t="shared" ca="1" si="583"/>
        <v>34</v>
      </c>
      <c r="K902" s="6" t="s">
        <v>400</v>
      </c>
      <c r="V902" s="9"/>
    </row>
    <row r="903" spans="1:22" x14ac:dyDescent="0.3">
      <c r="A903">
        <v>0</v>
      </c>
      <c r="B903" s="8">
        <v>0</v>
      </c>
      <c r="C903" s="6">
        <f t="shared" ca="1" si="584"/>
        <v>0.36516744134903978</v>
      </c>
      <c r="D903" s="6">
        <f t="shared" ca="1" si="580"/>
        <v>0.36516744134903978</v>
      </c>
      <c r="E903" s="6" t="str">
        <f t="shared" ref="E903:E904" si="585">IF(A903=0,"",_xlfn.CONCAT("## ",A903))</f>
        <v/>
      </c>
      <c r="F903" s="6" t="s">
        <v>160</v>
      </c>
      <c r="G903" s="6" t="s">
        <v>398</v>
      </c>
      <c r="H903" s="6">
        <f t="shared" ca="1" si="582"/>
        <v>37</v>
      </c>
      <c r="I903" s="6" t="s">
        <v>399</v>
      </c>
      <c r="J903" s="6">
        <f t="shared" ca="1" si="583"/>
        <v>37</v>
      </c>
      <c r="K903" s="6" t="s">
        <v>400</v>
      </c>
      <c r="V903" s="9"/>
    </row>
    <row r="904" spans="1:22" x14ac:dyDescent="0.3">
      <c r="A904">
        <v>0</v>
      </c>
      <c r="B904" s="8">
        <v>0</v>
      </c>
      <c r="C904" s="6">
        <f t="shared" ca="1" si="584"/>
        <v>0.90100890197757422</v>
      </c>
      <c r="D904" s="6">
        <f t="shared" ca="1" si="580"/>
        <v>9.8991098022425783E-2</v>
      </c>
      <c r="E904" s="6" t="str">
        <f t="shared" si="585"/>
        <v/>
      </c>
      <c r="F904" s="6" t="s">
        <v>160</v>
      </c>
      <c r="G904" s="6" t="s">
        <v>398</v>
      </c>
      <c r="H904" s="6">
        <f t="shared" ca="1" si="582"/>
        <v>90</v>
      </c>
      <c r="I904" s="6" t="s">
        <v>399</v>
      </c>
      <c r="J904" s="6">
        <f t="shared" ca="1" si="583"/>
        <v>10</v>
      </c>
      <c r="K904" s="6" t="s">
        <v>400</v>
      </c>
      <c r="V904" s="9"/>
    </row>
    <row r="905" spans="1:22" x14ac:dyDescent="0.3">
      <c r="A905" t="s">
        <v>250</v>
      </c>
      <c r="B905" s="8">
        <v>0</v>
      </c>
      <c r="C905" s="8"/>
      <c r="E905" s="6" t="str">
        <f t="shared" ref="E905" si="586">IF(A905=0,"",A905)</f>
        <v>\end{enumerate}\newpage   \section*{Cuenta:  20111900045  }\begin{enumerate}</v>
      </c>
    </row>
    <row r="906" spans="1:22" x14ac:dyDescent="0.3">
      <c r="A906">
        <v>0</v>
      </c>
      <c r="B906" s="8">
        <v>0</v>
      </c>
      <c r="C906" s="6">
        <f t="shared" ref="C906" ca="1" si="587">RAND()</f>
        <v>0.91685882050978906</v>
      </c>
      <c r="D906" s="6">
        <f t="shared" ref="D906:D915" ca="1" si="588">IF(C906&gt;0.1,      IF(C906&lt;0.6,C906,ABS(1-C906)),C906+0.5)</f>
        <v>8.3141179490210937E-2</v>
      </c>
      <c r="E906" s="6" t="str">
        <f t="shared" ref="E906:E911" si="589">IF(A906=0,"",_xlfn.CONCAT("## ",A906))</f>
        <v/>
      </c>
      <c r="F906" s="6" t="s">
        <v>160</v>
      </c>
      <c r="G906" s="6" t="s">
        <v>401</v>
      </c>
      <c r="H906" s="6">
        <f t="shared" ref="H906:H915" ca="1" si="590">ROUND(C906*100,0)</f>
        <v>92</v>
      </c>
      <c r="I906" s="6" t="s">
        <v>402</v>
      </c>
      <c r="J906" s="6">
        <f t="shared" ref="J906:J915" ca="1" si="591">ROUND(D906*100,0)</f>
        <v>8</v>
      </c>
      <c r="K906" s="6" t="s">
        <v>397</v>
      </c>
      <c r="V906" s="9"/>
    </row>
    <row r="907" spans="1:22" x14ac:dyDescent="0.3">
      <c r="A907">
        <v>0</v>
      </c>
      <c r="B907" s="8">
        <v>0</v>
      </c>
      <c r="C907" s="6">
        <f t="shared" ca="1" si="584"/>
        <v>0.66831652226436367</v>
      </c>
      <c r="D907" s="6">
        <f t="shared" ca="1" si="588"/>
        <v>0.33168347773563633</v>
      </c>
      <c r="E907" s="6" t="str">
        <f t="shared" si="589"/>
        <v/>
      </c>
      <c r="F907" s="6" t="s">
        <v>160</v>
      </c>
      <c r="G907" s="6" t="s">
        <v>401</v>
      </c>
      <c r="H907" s="6">
        <f t="shared" ca="1" si="590"/>
        <v>67</v>
      </c>
      <c r="I907" s="6" t="s">
        <v>402</v>
      </c>
      <c r="J907" s="6">
        <f t="shared" ca="1" si="591"/>
        <v>33</v>
      </c>
      <c r="K907" s="6" t="s">
        <v>397</v>
      </c>
      <c r="V907" s="9"/>
    </row>
    <row r="908" spans="1:22" x14ac:dyDescent="0.3">
      <c r="A908">
        <v>0</v>
      </c>
      <c r="B908" s="8">
        <v>0</v>
      </c>
      <c r="C908" s="6">
        <f t="shared" ca="1" si="584"/>
        <v>0.86478858606117059</v>
      </c>
      <c r="D908" s="6">
        <f t="shared" ca="1" si="588"/>
        <v>0.13521141393882941</v>
      </c>
      <c r="E908" s="6" t="str">
        <f t="shared" si="589"/>
        <v/>
      </c>
      <c r="F908" s="6" t="s">
        <v>160</v>
      </c>
      <c r="G908" s="6" t="s">
        <v>401</v>
      </c>
      <c r="H908" s="6">
        <f t="shared" ca="1" si="590"/>
        <v>86</v>
      </c>
      <c r="I908" s="6" t="s">
        <v>402</v>
      </c>
      <c r="J908" s="6">
        <f t="shared" ca="1" si="591"/>
        <v>14</v>
      </c>
      <c r="K908" s="6" t="s">
        <v>397</v>
      </c>
      <c r="V908" s="9"/>
    </row>
    <row r="909" spans="1:22" x14ac:dyDescent="0.3">
      <c r="A909">
        <v>0</v>
      </c>
      <c r="B909" s="8">
        <v>0</v>
      </c>
      <c r="C909" s="6">
        <f t="shared" ca="1" si="584"/>
        <v>0.94406187941794706</v>
      </c>
      <c r="D909" s="6">
        <f t="shared" ca="1" si="588"/>
        <v>5.5938120582052941E-2</v>
      </c>
      <c r="E909" s="6" t="str">
        <f t="shared" si="589"/>
        <v/>
      </c>
      <c r="F909" s="6" t="s">
        <v>160</v>
      </c>
      <c r="G909" s="6" t="s">
        <v>401</v>
      </c>
      <c r="H909" s="6">
        <f t="shared" ca="1" si="590"/>
        <v>94</v>
      </c>
      <c r="I909" s="6" t="s">
        <v>402</v>
      </c>
      <c r="J909" s="6">
        <f t="shared" ca="1" si="591"/>
        <v>6</v>
      </c>
      <c r="K909" s="6" t="s">
        <v>397</v>
      </c>
      <c r="V909" s="9"/>
    </row>
    <row r="910" spans="1:22" x14ac:dyDescent="0.3">
      <c r="A910">
        <v>0</v>
      </c>
      <c r="B910" s="8">
        <v>0</v>
      </c>
      <c r="C910" s="6">
        <f t="shared" ca="1" si="584"/>
        <v>0.60777648216951774</v>
      </c>
      <c r="D910" s="6">
        <f t="shared" ca="1" si="588"/>
        <v>0.39222351783048226</v>
      </c>
      <c r="E910" s="6" t="str">
        <f t="shared" si="589"/>
        <v/>
      </c>
      <c r="F910" s="6" t="s">
        <v>160</v>
      </c>
      <c r="G910" s="6" t="s">
        <v>401</v>
      </c>
      <c r="H910" s="6">
        <f t="shared" ca="1" si="590"/>
        <v>61</v>
      </c>
      <c r="I910" s="6" t="s">
        <v>402</v>
      </c>
      <c r="J910" s="6">
        <f t="shared" ca="1" si="591"/>
        <v>39</v>
      </c>
      <c r="K910" s="6" t="s">
        <v>397</v>
      </c>
      <c r="V910" s="9"/>
    </row>
    <row r="911" spans="1:22" x14ac:dyDescent="0.3">
      <c r="A911">
        <v>0</v>
      </c>
      <c r="B911" s="8">
        <v>0</v>
      </c>
      <c r="C911" s="6">
        <f t="shared" ca="1" si="584"/>
        <v>0.13714199827227669</v>
      </c>
      <c r="D911" s="6">
        <f t="shared" ca="1" si="588"/>
        <v>0.13714199827227669</v>
      </c>
      <c r="E911" s="6" t="str">
        <f t="shared" si="589"/>
        <v/>
      </c>
      <c r="F911" s="6" t="s">
        <v>160</v>
      </c>
      <c r="G911" s="6" t="s">
        <v>398</v>
      </c>
      <c r="H911" s="6">
        <f t="shared" ca="1" si="590"/>
        <v>14</v>
      </c>
      <c r="I911" s="6" t="s">
        <v>399</v>
      </c>
      <c r="J911" s="6">
        <f t="shared" ca="1" si="591"/>
        <v>14</v>
      </c>
      <c r="K911" s="6" t="s">
        <v>400</v>
      </c>
      <c r="V911" s="9"/>
    </row>
    <row r="912" spans="1:22" x14ac:dyDescent="0.3">
      <c r="A912">
        <v>0</v>
      </c>
      <c r="B912" s="8">
        <v>0</v>
      </c>
      <c r="C912" s="6">
        <f t="shared" ca="1" si="584"/>
        <v>0.52167142207626627</v>
      </c>
      <c r="D912" s="6">
        <f t="shared" ca="1" si="588"/>
        <v>0.52167142207626627</v>
      </c>
      <c r="F912" s="6" t="s">
        <v>160</v>
      </c>
      <c r="G912" s="6" t="s">
        <v>398</v>
      </c>
      <c r="H912" s="6">
        <f t="shared" ca="1" si="590"/>
        <v>52</v>
      </c>
      <c r="I912" s="6" t="s">
        <v>399</v>
      </c>
      <c r="J912" s="6">
        <f t="shared" ca="1" si="591"/>
        <v>52</v>
      </c>
      <c r="K912" s="6" t="s">
        <v>400</v>
      </c>
      <c r="V912" s="9"/>
    </row>
    <row r="913" spans="1:22" x14ac:dyDescent="0.3">
      <c r="A913">
        <v>0</v>
      </c>
      <c r="B913" s="8">
        <v>0</v>
      </c>
      <c r="C913" s="6">
        <f t="shared" ca="1" si="584"/>
        <v>0.76689434206039531</v>
      </c>
      <c r="D913" s="6">
        <f t="shared" ca="1" si="588"/>
        <v>0.23310565793960469</v>
      </c>
      <c r="F913" s="6" t="s">
        <v>160</v>
      </c>
      <c r="G913" s="6" t="s">
        <v>398</v>
      </c>
      <c r="H913" s="6">
        <f t="shared" ca="1" si="590"/>
        <v>77</v>
      </c>
      <c r="I913" s="6" t="s">
        <v>399</v>
      </c>
      <c r="J913" s="6">
        <f t="shared" ca="1" si="591"/>
        <v>23</v>
      </c>
      <c r="K913" s="6" t="s">
        <v>400</v>
      </c>
      <c r="V913" s="9"/>
    </row>
    <row r="914" spans="1:22" x14ac:dyDescent="0.3">
      <c r="A914">
        <v>0</v>
      </c>
      <c r="B914" s="8">
        <v>0</v>
      </c>
      <c r="C914" s="6">
        <f t="shared" ca="1" si="584"/>
        <v>0.90890346235552266</v>
      </c>
      <c r="D914" s="6">
        <f t="shared" ca="1" si="588"/>
        <v>9.1096537644477338E-2</v>
      </c>
      <c r="E914" s="6" t="str">
        <f t="shared" ref="E914:E915" si="592">IF(A914=0,"",_xlfn.CONCAT("## ",A914))</f>
        <v/>
      </c>
      <c r="F914" s="6" t="s">
        <v>160</v>
      </c>
      <c r="G914" s="6" t="s">
        <v>398</v>
      </c>
      <c r="H914" s="6">
        <f t="shared" ca="1" si="590"/>
        <v>91</v>
      </c>
      <c r="I914" s="6" t="s">
        <v>399</v>
      </c>
      <c r="J914" s="6">
        <f t="shared" ca="1" si="591"/>
        <v>9</v>
      </c>
      <c r="K914" s="6" t="s">
        <v>400</v>
      </c>
    </row>
    <row r="915" spans="1:22" x14ac:dyDescent="0.3">
      <c r="A915">
        <v>0</v>
      </c>
      <c r="B915" s="8">
        <v>0</v>
      </c>
      <c r="C915" s="6">
        <f t="shared" ca="1" si="584"/>
        <v>0.39869123437543463</v>
      </c>
      <c r="D915" s="6">
        <f t="shared" ca="1" si="588"/>
        <v>0.39869123437543463</v>
      </c>
      <c r="E915" s="6" t="str">
        <f t="shared" si="592"/>
        <v/>
      </c>
      <c r="F915" s="6" t="s">
        <v>160</v>
      </c>
      <c r="G915" s="6" t="s">
        <v>398</v>
      </c>
      <c r="H915" s="6">
        <f t="shared" ca="1" si="590"/>
        <v>40</v>
      </c>
      <c r="I915" s="6" t="s">
        <v>399</v>
      </c>
      <c r="J915" s="6">
        <f t="shared" ca="1" si="591"/>
        <v>40</v>
      </c>
      <c r="K915" s="6" t="s">
        <v>400</v>
      </c>
      <c r="V915" s="9"/>
    </row>
    <row r="916" spans="1:22" x14ac:dyDescent="0.3">
      <c r="A916" t="s">
        <v>250</v>
      </c>
      <c r="B916" s="8">
        <v>0</v>
      </c>
      <c r="C916" s="8"/>
      <c r="E916" s="6" t="str">
        <f t="shared" ref="E916" si="593">IF(A916=0,"",A916)</f>
        <v>\end{enumerate}\newpage   \section*{Cuenta:  20111900045  }\begin{enumerate}</v>
      </c>
      <c r="V916" s="9"/>
    </row>
    <row r="917" spans="1:22" x14ac:dyDescent="0.3">
      <c r="A917">
        <v>0</v>
      </c>
      <c r="B917" s="8">
        <v>0</v>
      </c>
      <c r="C917" s="6">
        <f t="shared" ref="C917" ca="1" si="594">RAND()</f>
        <v>0.59667836410393615</v>
      </c>
      <c r="D917" s="6">
        <f t="shared" ref="D917:D926" ca="1" si="595">IF(C917&gt;0.1,      IF(C917&lt;0.6,C917,ABS(1-C917)),C917+0.5)</f>
        <v>0.59667836410393615</v>
      </c>
      <c r="E917" s="6" t="str">
        <f t="shared" ref="E917:E922" si="596">IF(A917=0,"",_xlfn.CONCAT("## ",A917))</f>
        <v/>
      </c>
      <c r="F917" s="6" t="s">
        <v>160</v>
      </c>
      <c r="G917" s="6" t="s">
        <v>401</v>
      </c>
      <c r="H917" s="6">
        <f t="shared" ref="H917:H926" ca="1" si="597">ROUND(C917*100,0)</f>
        <v>60</v>
      </c>
      <c r="I917" s="6" t="s">
        <v>402</v>
      </c>
      <c r="J917" s="6">
        <f t="shared" ref="J917:J926" ca="1" si="598">ROUND(D917*100,0)</f>
        <v>60</v>
      </c>
      <c r="K917" s="6" t="s">
        <v>397</v>
      </c>
      <c r="V917" s="9"/>
    </row>
    <row r="918" spans="1:22" x14ac:dyDescent="0.3">
      <c r="A918">
        <v>0</v>
      </c>
      <c r="B918" s="8">
        <v>0</v>
      </c>
      <c r="C918" s="6">
        <f t="shared" ca="1" si="584"/>
        <v>0.22518440790483718</v>
      </c>
      <c r="D918" s="6">
        <f t="shared" ca="1" si="595"/>
        <v>0.22518440790483718</v>
      </c>
      <c r="E918" s="6" t="str">
        <f t="shared" si="596"/>
        <v/>
      </c>
      <c r="F918" s="6" t="s">
        <v>160</v>
      </c>
      <c r="G918" s="6" t="s">
        <v>401</v>
      </c>
      <c r="H918" s="6">
        <f t="shared" ca="1" si="597"/>
        <v>23</v>
      </c>
      <c r="I918" s="6" t="s">
        <v>402</v>
      </c>
      <c r="J918" s="6">
        <f t="shared" ca="1" si="598"/>
        <v>23</v>
      </c>
      <c r="K918" s="6" t="s">
        <v>397</v>
      </c>
      <c r="V918" s="9"/>
    </row>
    <row r="919" spans="1:22" x14ac:dyDescent="0.3">
      <c r="A919">
        <v>0</v>
      </c>
      <c r="B919" s="8">
        <v>0</v>
      </c>
      <c r="C919" s="6">
        <f t="shared" ca="1" si="584"/>
        <v>0.42918234094538765</v>
      </c>
      <c r="D919" s="6">
        <f t="shared" ca="1" si="595"/>
        <v>0.42918234094538765</v>
      </c>
      <c r="E919" s="6" t="str">
        <f t="shared" si="596"/>
        <v/>
      </c>
      <c r="F919" s="6" t="s">
        <v>160</v>
      </c>
      <c r="G919" s="6" t="s">
        <v>401</v>
      </c>
      <c r="H919" s="6">
        <f t="shared" ca="1" si="597"/>
        <v>43</v>
      </c>
      <c r="I919" s="6" t="s">
        <v>402</v>
      </c>
      <c r="J919" s="6">
        <f t="shared" ca="1" si="598"/>
        <v>43</v>
      </c>
      <c r="K919" s="6" t="s">
        <v>397</v>
      </c>
      <c r="V919" s="9"/>
    </row>
    <row r="920" spans="1:22" x14ac:dyDescent="0.3">
      <c r="A920">
        <v>0</v>
      </c>
      <c r="B920" s="8">
        <v>0</v>
      </c>
      <c r="C920" s="6">
        <f t="shared" ca="1" si="584"/>
        <v>0.5919163471150003</v>
      </c>
      <c r="D920" s="6">
        <f t="shared" ca="1" si="595"/>
        <v>0.5919163471150003</v>
      </c>
      <c r="E920" s="6" t="str">
        <f t="shared" si="596"/>
        <v/>
      </c>
      <c r="F920" s="6" t="s">
        <v>160</v>
      </c>
      <c r="G920" s="6" t="s">
        <v>401</v>
      </c>
      <c r="H920" s="6">
        <f t="shared" ca="1" si="597"/>
        <v>59</v>
      </c>
      <c r="I920" s="6" t="s">
        <v>402</v>
      </c>
      <c r="J920" s="6">
        <f t="shared" ca="1" si="598"/>
        <v>59</v>
      </c>
      <c r="K920" s="6" t="s">
        <v>397</v>
      </c>
      <c r="V920" s="9"/>
    </row>
    <row r="921" spans="1:22" x14ac:dyDescent="0.3">
      <c r="A921">
        <v>0</v>
      </c>
      <c r="B921" s="8">
        <v>0</v>
      </c>
      <c r="C921" s="6">
        <f t="shared" ca="1" si="584"/>
        <v>0.93312680369053425</v>
      </c>
      <c r="D921" s="6">
        <f t="shared" ca="1" si="595"/>
        <v>6.6873196309465754E-2</v>
      </c>
      <c r="E921" s="6" t="str">
        <f t="shared" si="596"/>
        <v/>
      </c>
      <c r="F921" s="6" t="s">
        <v>160</v>
      </c>
      <c r="G921" s="6" t="s">
        <v>401</v>
      </c>
      <c r="H921" s="6">
        <f t="shared" ca="1" si="597"/>
        <v>93</v>
      </c>
      <c r="I921" s="6" t="s">
        <v>402</v>
      </c>
      <c r="J921" s="6">
        <f t="shared" ca="1" si="598"/>
        <v>7</v>
      </c>
      <c r="K921" s="6" t="s">
        <v>397</v>
      </c>
      <c r="V921" s="9"/>
    </row>
    <row r="922" spans="1:22" x14ac:dyDescent="0.3">
      <c r="A922">
        <v>0</v>
      </c>
      <c r="B922" s="8">
        <v>0</v>
      </c>
      <c r="C922" s="6">
        <f t="shared" ca="1" si="584"/>
        <v>0.16911474661040693</v>
      </c>
      <c r="D922" s="6">
        <f t="shared" ca="1" si="595"/>
        <v>0.16911474661040693</v>
      </c>
      <c r="E922" s="6" t="str">
        <f t="shared" si="596"/>
        <v/>
      </c>
      <c r="F922" s="6" t="s">
        <v>160</v>
      </c>
      <c r="G922" s="6" t="s">
        <v>398</v>
      </c>
      <c r="H922" s="6">
        <f t="shared" ca="1" si="597"/>
        <v>17</v>
      </c>
      <c r="I922" s="6" t="s">
        <v>399</v>
      </c>
      <c r="J922" s="6">
        <f t="shared" ca="1" si="598"/>
        <v>17</v>
      </c>
      <c r="K922" s="6" t="s">
        <v>400</v>
      </c>
      <c r="V922" s="9"/>
    </row>
    <row r="923" spans="1:22" x14ac:dyDescent="0.3">
      <c r="A923">
        <v>0</v>
      </c>
      <c r="B923" s="8">
        <v>0</v>
      </c>
      <c r="C923" s="6">
        <f t="shared" ca="1" si="584"/>
        <v>0.73327256941454699</v>
      </c>
      <c r="D923" s="6">
        <f t="shared" ca="1" si="595"/>
        <v>0.26672743058545301</v>
      </c>
      <c r="F923" s="6" t="s">
        <v>160</v>
      </c>
      <c r="G923" s="6" t="s">
        <v>398</v>
      </c>
      <c r="H923" s="6">
        <f t="shared" ca="1" si="597"/>
        <v>73</v>
      </c>
      <c r="I923" s="6" t="s">
        <v>399</v>
      </c>
      <c r="J923" s="6">
        <f t="shared" ca="1" si="598"/>
        <v>27</v>
      </c>
      <c r="K923" s="6" t="s">
        <v>400</v>
      </c>
    </row>
    <row r="924" spans="1:22" x14ac:dyDescent="0.3">
      <c r="A924">
        <v>0</v>
      </c>
      <c r="B924" s="8">
        <v>0</v>
      </c>
      <c r="C924" s="6">
        <f t="shared" ca="1" si="584"/>
        <v>0.64255392684688939</v>
      </c>
      <c r="D924" s="6">
        <f t="shared" ca="1" si="595"/>
        <v>0.35744607315311061</v>
      </c>
      <c r="F924" s="6" t="s">
        <v>160</v>
      </c>
      <c r="G924" s="6" t="s">
        <v>398</v>
      </c>
      <c r="H924" s="6">
        <f t="shared" ca="1" si="597"/>
        <v>64</v>
      </c>
      <c r="I924" s="6" t="s">
        <v>399</v>
      </c>
      <c r="J924" s="6">
        <f t="shared" ca="1" si="598"/>
        <v>36</v>
      </c>
      <c r="K924" s="6" t="s">
        <v>400</v>
      </c>
      <c r="V924" s="9"/>
    </row>
    <row r="925" spans="1:22" x14ac:dyDescent="0.3">
      <c r="A925">
        <v>0</v>
      </c>
      <c r="B925" s="8">
        <v>0</v>
      </c>
      <c r="C925" s="6">
        <f t="shared" ca="1" si="584"/>
        <v>0.80958001167837546</v>
      </c>
      <c r="D925" s="6">
        <f t="shared" ca="1" si="595"/>
        <v>0.19041998832162454</v>
      </c>
      <c r="E925" s="6" t="str">
        <f t="shared" ref="E925:E926" si="599">IF(A925=0,"",_xlfn.CONCAT("## ",A925))</f>
        <v/>
      </c>
      <c r="F925" s="6" t="s">
        <v>160</v>
      </c>
      <c r="G925" s="6" t="s">
        <v>398</v>
      </c>
      <c r="H925" s="6">
        <f t="shared" ca="1" si="597"/>
        <v>81</v>
      </c>
      <c r="I925" s="6" t="s">
        <v>399</v>
      </c>
      <c r="J925" s="6">
        <f t="shared" ca="1" si="598"/>
        <v>19</v>
      </c>
      <c r="K925" s="6" t="s">
        <v>400</v>
      </c>
      <c r="V925" s="9"/>
    </row>
    <row r="926" spans="1:22" x14ac:dyDescent="0.3">
      <c r="A926">
        <v>0</v>
      </c>
      <c r="B926" s="8">
        <v>0</v>
      </c>
      <c r="C926" s="6">
        <f t="shared" ca="1" si="584"/>
        <v>0.43930644517844486</v>
      </c>
      <c r="D926" s="6">
        <f t="shared" ca="1" si="595"/>
        <v>0.43930644517844486</v>
      </c>
      <c r="E926" s="6" t="str">
        <f t="shared" si="599"/>
        <v/>
      </c>
      <c r="F926" s="6" t="s">
        <v>160</v>
      </c>
      <c r="G926" s="6" t="s">
        <v>398</v>
      </c>
      <c r="H926" s="6">
        <f t="shared" ca="1" si="597"/>
        <v>44</v>
      </c>
      <c r="I926" s="6" t="s">
        <v>399</v>
      </c>
      <c r="J926" s="6">
        <f t="shared" ca="1" si="598"/>
        <v>44</v>
      </c>
      <c r="K926" s="6" t="s">
        <v>400</v>
      </c>
      <c r="V926" s="9"/>
    </row>
    <row r="927" spans="1:22" x14ac:dyDescent="0.3">
      <c r="A927" t="s">
        <v>250</v>
      </c>
      <c r="B927" s="8">
        <v>0</v>
      </c>
      <c r="C927" s="8"/>
      <c r="E927" s="6" t="str">
        <f t="shared" ref="E927" si="600">IF(A927=0,"",A927)</f>
        <v>\end{enumerate}\newpage   \section*{Cuenta:  20111900045  }\begin{enumerate}</v>
      </c>
      <c r="V927" s="9"/>
    </row>
    <row r="928" spans="1:22" x14ac:dyDescent="0.3">
      <c r="A928">
        <v>0</v>
      </c>
      <c r="B928" s="8">
        <v>0</v>
      </c>
      <c r="C928" s="6">
        <f t="shared" ref="C928" ca="1" si="601">RAND()</f>
        <v>0.46888901834960095</v>
      </c>
      <c r="D928" s="6">
        <f t="shared" ref="D928:D937" ca="1" si="602">IF(C928&gt;0.1,      IF(C928&lt;0.6,C928,ABS(1-C928)),C928+0.5)</f>
        <v>0.46888901834960095</v>
      </c>
      <c r="E928" s="6" t="str">
        <f t="shared" ref="E928:E933" si="603">IF(A928=0,"",_xlfn.CONCAT("## ",A928))</f>
        <v/>
      </c>
      <c r="F928" s="6" t="s">
        <v>160</v>
      </c>
      <c r="G928" s="6" t="s">
        <v>401</v>
      </c>
      <c r="H928" s="6">
        <f t="shared" ref="H928:H937" ca="1" si="604">ROUND(C928*100,0)</f>
        <v>47</v>
      </c>
      <c r="I928" s="6" t="s">
        <v>402</v>
      </c>
      <c r="J928" s="6">
        <f t="shared" ref="J928:J937" ca="1" si="605">ROUND(D928*100,0)</f>
        <v>47</v>
      </c>
      <c r="K928" s="6" t="s">
        <v>397</v>
      </c>
      <c r="V928" s="9"/>
    </row>
    <row r="929" spans="1:22" x14ac:dyDescent="0.3">
      <c r="A929">
        <v>0</v>
      </c>
      <c r="B929" s="8">
        <v>0</v>
      </c>
      <c r="C929" s="6">
        <f t="shared" ca="1" si="584"/>
        <v>0.20868027861443084</v>
      </c>
      <c r="D929" s="6">
        <f t="shared" ca="1" si="602"/>
        <v>0.20868027861443084</v>
      </c>
      <c r="E929" s="6" t="str">
        <f t="shared" si="603"/>
        <v/>
      </c>
      <c r="F929" s="6" t="s">
        <v>160</v>
      </c>
      <c r="G929" s="6" t="s">
        <v>401</v>
      </c>
      <c r="H929" s="6">
        <f t="shared" ca="1" si="604"/>
        <v>21</v>
      </c>
      <c r="I929" s="6" t="s">
        <v>402</v>
      </c>
      <c r="J929" s="6">
        <f t="shared" ca="1" si="605"/>
        <v>21</v>
      </c>
      <c r="K929" s="6" t="s">
        <v>397</v>
      </c>
      <c r="V929" s="9"/>
    </row>
    <row r="930" spans="1:22" x14ac:dyDescent="0.3">
      <c r="A930">
        <v>0</v>
      </c>
      <c r="B930" s="8">
        <v>0</v>
      </c>
      <c r="C930" s="6">
        <f t="shared" ca="1" si="584"/>
        <v>0.646374489922109</v>
      </c>
      <c r="D930" s="6">
        <f t="shared" ca="1" si="602"/>
        <v>0.353625510077891</v>
      </c>
      <c r="E930" s="6" t="str">
        <f t="shared" si="603"/>
        <v/>
      </c>
      <c r="F930" s="6" t="s">
        <v>160</v>
      </c>
      <c r="G930" s="6" t="s">
        <v>401</v>
      </c>
      <c r="H930" s="6">
        <f t="shared" ca="1" si="604"/>
        <v>65</v>
      </c>
      <c r="I930" s="6" t="s">
        <v>402</v>
      </c>
      <c r="J930" s="6">
        <f t="shared" ca="1" si="605"/>
        <v>35</v>
      </c>
      <c r="K930" s="6" t="s">
        <v>397</v>
      </c>
      <c r="V930" s="9"/>
    </row>
    <row r="931" spans="1:22" x14ac:dyDescent="0.3">
      <c r="A931">
        <v>0</v>
      </c>
      <c r="B931" s="8">
        <v>0</v>
      </c>
      <c r="C931" s="6">
        <f t="shared" ca="1" si="584"/>
        <v>0.69039076501665475</v>
      </c>
      <c r="D931" s="6">
        <f t="shared" ca="1" si="602"/>
        <v>0.30960923498334525</v>
      </c>
      <c r="E931" s="6" t="str">
        <f t="shared" si="603"/>
        <v/>
      </c>
      <c r="F931" s="6" t="s">
        <v>160</v>
      </c>
      <c r="G931" s="6" t="s">
        <v>401</v>
      </c>
      <c r="H931" s="6">
        <f t="shared" ca="1" si="604"/>
        <v>69</v>
      </c>
      <c r="I931" s="6" t="s">
        <v>402</v>
      </c>
      <c r="J931" s="6">
        <f t="shared" ca="1" si="605"/>
        <v>31</v>
      </c>
      <c r="K931" s="6" t="s">
        <v>397</v>
      </c>
      <c r="V931" s="9"/>
    </row>
    <row r="932" spans="1:22" x14ac:dyDescent="0.3">
      <c r="A932">
        <v>0</v>
      </c>
      <c r="B932" s="8">
        <v>0</v>
      </c>
      <c r="C932" s="6">
        <f t="shared" ca="1" si="584"/>
        <v>0.31925997275483564</v>
      </c>
      <c r="D932" s="6">
        <f t="shared" ca="1" si="602"/>
        <v>0.31925997275483564</v>
      </c>
      <c r="E932" s="6" t="str">
        <f t="shared" si="603"/>
        <v/>
      </c>
      <c r="F932" s="6" t="s">
        <v>160</v>
      </c>
      <c r="G932" s="6" t="s">
        <v>401</v>
      </c>
      <c r="H932" s="6">
        <f t="shared" ca="1" si="604"/>
        <v>32</v>
      </c>
      <c r="I932" s="6" t="s">
        <v>402</v>
      </c>
      <c r="J932" s="6">
        <f t="shared" ca="1" si="605"/>
        <v>32</v>
      </c>
      <c r="K932" s="6" t="s">
        <v>397</v>
      </c>
    </row>
    <row r="933" spans="1:22" x14ac:dyDescent="0.3">
      <c r="A933">
        <v>0</v>
      </c>
      <c r="B933" s="8">
        <v>0</v>
      </c>
      <c r="C933" s="6">
        <f t="shared" ca="1" si="584"/>
        <v>0.36994018627077607</v>
      </c>
      <c r="D933" s="6">
        <f t="shared" ca="1" si="602"/>
        <v>0.36994018627077607</v>
      </c>
      <c r="E933" s="6" t="str">
        <f t="shared" si="603"/>
        <v/>
      </c>
      <c r="F933" s="6" t="s">
        <v>160</v>
      </c>
      <c r="G933" s="6" t="s">
        <v>398</v>
      </c>
      <c r="H933" s="6">
        <f t="shared" ca="1" si="604"/>
        <v>37</v>
      </c>
      <c r="I933" s="6" t="s">
        <v>399</v>
      </c>
      <c r="J933" s="6">
        <f t="shared" ca="1" si="605"/>
        <v>37</v>
      </c>
      <c r="K933" s="6" t="s">
        <v>400</v>
      </c>
      <c r="V933" s="9"/>
    </row>
    <row r="934" spans="1:22" x14ac:dyDescent="0.3">
      <c r="A934">
        <v>0</v>
      </c>
      <c r="B934" s="8">
        <v>0</v>
      </c>
      <c r="C934" s="6">
        <f t="shared" ca="1" si="584"/>
        <v>2.4196306788974886E-2</v>
      </c>
      <c r="D934" s="6">
        <f t="shared" ca="1" si="602"/>
        <v>0.52419630678897489</v>
      </c>
      <c r="F934" s="6" t="s">
        <v>160</v>
      </c>
      <c r="G934" s="6" t="s">
        <v>398</v>
      </c>
      <c r="H934" s="6">
        <f t="shared" ca="1" si="604"/>
        <v>2</v>
      </c>
      <c r="I934" s="6" t="s">
        <v>399</v>
      </c>
      <c r="J934" s="6">
        <f t="shared" ca="1" si="605"/>
        <v>52</v>
      </c>
      <c r="K934" s="6" t="s">
        <v>400</v>
      </c>
      <c r="V934" s="9"/>
    </row>
    <row r="935" spans="1:22" x14ac:dyDescent="0.3">
      <c r="A935">
        <v>0</v>
      </c>
      <c r="B935" s="8">
        <v>0</v>
      </c>
      <c r="C935" s="6">
        <f t="shared" ca="1" si="584"/>
        <v>0.55231587558557282</v>
      </c>
      <c r="D935" s="6">
        <f t="shared" ca="1" si="602"/>
        <v>0.55231587558557282</v>
      </c>
      <c r="F935" s="6" t="s">
        <v>160</v>
      </c>
      <c r="G935" s="6" t="s">
        <v>398</v>
      </c>
      <c r="H935" s="6">
        <f t="shared" ca="1" si="604"/>
        <v>55</v>
      </c>
      <c r="I935" s="6" t="s">
        <v>399</v>
      </c>
      <c r="J935" s="6">
        <f t="shared" ca="1" si="605"/>
        <v>55</v>
      </c>
      <c r="K935" s="6" t="s">
        <v>400</v>
      </c>
      <c r="V935" s="9"/>
    </row>
    <row r="936" spans="1:22" x14ac:dyDescent="0.3">
      <c r="A936">
        <v>0</v>
      </c>
      <c r="B936" s="8">
        <v>0</v>
      </c>
      <c r="C936" s="6">
        <f t="shared" ca="1" si="584"/>
        <v>0.67540654104085163</v>
      </c>
      <c r="D936" s="6">
        <f t="shared" ca="1" si="602"/>
        <v>0.32459345895914837</v>
      </c>
      <c r="E936" s="6" t="str">
        <f t="shared" ref="E936:E937" si="606">IF(A936=0,"",_xlfn.CONCAT("## ",A936))</f>
        <v/>
      </c>
      <c r="F936" s="6" t="s">
        <v>160</v>
      </c>
      <c r="G936" s="6" t="s">
        <v>398</v>
      </c>
      <c r="H936" s="6">
        <f t="shared" ca="1" si="604"/>
        <v>68</v>
      </c>
      <c r="I936" s="6" t="s">
        <v>399</v>
      </c>
      <c r="J936" s="6">
        <f t="shared" ca="1" si="605"/>
        <v>32</v>
      </c>
      <c r="K936" s="6" t="s">
        <v>400</v>
      </c>
      <c r="V936" s="9"/>
    </row>
    <row r="937" spans="1:22" x14ac:dyDescent="0.3">
      <c r="A937">
        <v>0</v>
      </c>
      <c r="B937" s="8">
        <v>0</v>
      </c>
      <c r="C937" s="6">
        <f t="shared" ca="1" si="584"/>
        <v>0.21742173979403567</v>
      </c>
      <c r="D937" s="6">
        <f t="shared" ca="1" si="602"/>
        <v>0.21742173979403567</v>
      </c>
      <c r="E937" s="6" t="str">
        <f t="shared" si="606"/>
        <v/>
      </c>
      <c r="F937" s="6" t="s">
        <v>160</v>
      </c>
      <c r="G937" s="6" t="s">
        <v>398</v>
      </c>
      <c r="H937" s="6">
        <f t="shared" ca="1" si="604"/>
        <v>22</v>
      </c>
      <c r="I937" s="6" t="s">
        <v>399</v>
      </c>
      <c r="J937" s="6">
        <f t="shared" ca="1" si="605"/>
        <v>22</v>
      </c>
      <c r="K937" s="6" t="s">
        <v>400</v>
      </c>
      <c r="V937" s="9"/>
    </row>
    <row r="938" spans="1:22" x14ac:dyDescent="0.3">
      <c r="A938" t="s">
        <v>250</v>
      </c>
      <c r="B938" s="8">
        <v>0</v>
      </c>
      <c r="C938" s="8"/>
      <c r="E938" s="6" t="str">
        <f t="shared" ref="E938" si="607">IF(A938=0,"",A938)</f>
        <v>\end{enumerate}\newpage   \section*{Cuenta:  20111900045  }\begin{enumerate}</v>
      </c>
      <c r="V938" s="9"/>
    </row>
    <row r="939" spans="1:22" x14ac:dyDescent="0.3">
      <c r="A939">
        <v>0</v>
      </c>
      <c r="B939" s="8">
        <v>0</v>
      </c>
      <c r="C939" s="6">
        <f t="shared" ref="C939" ca="1" si="608">RAND()</f>
        <v>0.49150440169792553</v>
      </c>
      <c r="D939" s="6">
        <f t="shared" ref="D939:D948" ca="1" si="609">IF(C939&gt;0.1,      IF(C939&lt;0.6,C939,ABS(1-C939)),C939+0.5)</f>
        <v>0.49150440169792553</v>
      </c>
      <c r="E939" s="6" t="str">
        <f t="shared" ref="E939:E944" si="610">IF(A939=0,"",_xlfn.CONCAT("## ",A939))</f>
        <v/>
      </c>
      <c r="F939" s="6" t="s">
        <v>160</v>
      </c>
      <c r="G939" s="6" t="s">
        <v>401</v>
      </c>
      <c r="H939" s="6">
        <f t="shared" ref="H939:H948" ca="1" si="611">ROUND(C939*100,0)</f>
        <v>49</v>
      </c>
      <c r="I939" s="6" t="s">
        <v>402</v>
      </c>
      <c r="J939" s="6">
        <f t="shared" ref="J939:J948" ca="1" si="612">ROUND(D939*100,0)</f>
        <v>49</v>
      </c>
      <c r="K939" s="6" t="s">
        <v>397</v>
      </c>
      <c r="V939" s="9"/>
    </row>
    <row r="940" spans="1:22" x14ac:dyDescent="0.3">
      <c r="A940">
        <v>0</v>
      </c>
      <c r="B940" s="8">
        <v>0</v>
      </c>
      <c r="C940" s="6">
        <f t="shared" ca="1" si="584"/>
        <v>0.27040085569612493</v>
      </c>
      <c r="D940" s="6">
        <f t="shared" ca="1" si="609"/>
        <v>0.27040085569612493</v>
      </c>
      <c r="E940" s="6" t="str">
        <f t="shared" si="610"/>
        <v/>
      </c>
      <c r="F940" s="6" t="s">
        <v>160</v>
      </c>
      <c r="G940" s="6" t="s">
        <v>401</v>
      </c>
      <c r="H940" s="6">
        <f t="shared" ca="1" si="611"/>
        <v>27</v>
      </c>
      <c r="I940" s="6" t="s">
        <v>402</v>
      </c>
      <c r="J940" s="6">
        <f t="shared" ca="1" si="612"/>
        <v>27</v>
      </c>
      <c r="K940" s="6" t="s">
        <v>397</v>
      </c>
      <c r="V940" s="9"/>
    </row>
    <row r="941" spans="1:22" x14ac:dyDescent="0.3">
      <c r="A941">
        <v>0</v>
      </c>
      <c r="B941" s="8">
        <v>0</v>
      </c>
      <c r="C941" s="6">
        <f t="shared" ca="1" si="584"/>
        <v>0.25635141227019531</v>
      </c>
      <c r="D941" s="6">
        <f t="shared" ca="1" si="609"/>
        <v>0.25635141227019531</v>
      </c>
      <c r="E941" s="6" t="str">
        <f t="shared" si="610"/>
        <v/>
      </c>
      <c r="F941" s="6" t="s">
        <v>160</v>
      </c>
      <c r="G941" s="6" t="s">
        <v>401</v>
      </c>
      <c r="H941" s="6">
        <f t="shared" ca="1" si="611"/>
        <v>26</v>
      </c>
      <c r="I941" s="6" t="s">
        <v>402</v>
      </c>
      <c r="J941" s="6">
        <f t="shared" ca="1" si="612"/>
        <v>26</v>
      </c>
      <c r="K941" s="6" t="s">
        <v>397</v>
      </c>
    </row>
    <row r="942" spans="1:22" x14ac:dyDescent="0.3">
      <c r="A942">
        <v>0</v>
      </c>
      <c r="B942" s="8">
        <v>0</v>
      </c>
      <c r="C942" s="6">
        <f t="shared" ca="1" si="584"/>
        <v>0.81741741949290991</v>
      </c>
      <c r="D942" s="6">
        <f t="shared" ca="1" si="609"/>
        <v>0.18258258050709009</v>
      </c>
      <c r="E942" s="6" t="str">
        <f t="shared" si="610"/>
        <v/>
      </c>
      <c r="F942" s="6" t="s">
        <v>160</v>
      </c>
      <c r="G942" s="6" t="s">
        <v>401</v>
      </c>
      <c r="H942" s="6">
        <f t="shared" ca="1" si="611"/>
        <v>82</v>
      </c>
      <c r="I942" s="6" t="s">
        <v>402</v>
      </c>
      <c r="J942" s="6">
        <f t="shared" ca="1" si="612"/>
        <v>18</v>
      </c>
      <c r="K942" s="6" t="s">
        <v>397</v>
      </c>
      <c r="V942" s="9"/>
    </row>
    <row r="943" spans="1:22" x14ac:dyDescent="0.3">
      <c r="A943">
        <v>0</v>
      </c>
      <c r="B943" s="8">
        <v>0</v>
      </c>
      <c r="C943" s="6">
        <f t="shared" ca="1" si="584"/>
        <v>0.97853095468373041</v>
      </c>
      <c r="D943" s="6">
        <f t="shared" ca="1" si="609"/>
        <v>2.1469045316269586E-2</v>
      </c>
      <c r="E943" s="6" t="str">
        <f t="shared" si="610"/>
        <v/>
      </c>
      <c r="F943" s="6" t="s">
        <v>160</v>
      </c>
      <c r="G943" s="6" t="s">
        <v>401</v>
      </c>
      <c r="H943" s="6">
        <f t="shared" ca="1" si="611"/>
        <v>98</v>
      </c>
      <c r="I943" s="6" t="s">
        <v>402</v>
      </c>
      <c r="J943" s="6">
        <f t="shared" ca="1" si="612"/>
        <v>2</v>
      </c>
      <c r="K943" s="6" t="s">
        <v>397</v>
      </c>
      <c r="V943" s="9"/>
    </row>
    <row r="944" spans="1:22" x14ac:dyDescent="0.3">
      <c r="A944">
        <v>0</v>
      </c>
      <c r="B944" s="8">
        <v>0</v>
      </c>
      <c r="C944" s="6">
        <f t="shared" ca="1" si="584"/>
        <v>0.96252071040952714</v>
      </c>
      <c r="D944" s="6">
        <f t="shared" ca="1" si="609"/>
        <v>3.7479289590472864E-2</v>
      </c>
      <c r="E944" s="6" t="str">
        <f t="shared" si="610"/>
        <v/>
      </c>
      <c r="F944" s="6" t="s">
        <v>160</v>
      </c>
      <c r="G944" s="6" t="s">
        <v>398</v>
      </c>
      <c r="H944" s="6">
        <f t="shared" ca="1" si="611"/>
        <v>96</v>
      </c>
      <c r="I944" s="6" t="s">
        <v>399</v>
      </c>
      <c r="J944" s="6">
        <f t="shared" ca="1" si="612"/>
        <v>4</v>
      </c>
      <c r="K944" s="6" t="s">
        <v>400</v>
      </c>
      <c r="V944" s="9"/>
    </row>
    <row r="945" spans="1:22" x14ac:dyDescent="0.3">
      <c r="A945">
        <v>0</v>
      </c>
      <c r="B945" s="8">
        <v>0</v>
      </c>
      <c r="C945" s="6">
        <f t="shared" ca="1" si="584"/>
        <v>0.90965708910875864</v>
      </c>
      <c r="D945" s="6">
        <f t="shared" ca="1" si="609"/>
        <v>9.0342910891241357E-2</v>
      </c>
      <c r="F945" s="6" t="s">
        <v>160</v>
      </c>
      <c r="G945" s="6" t="s">
        <v>398</v>
      </c>
      <c r="H945" s="6">
        <f t="shared" ca="1" si="611"/>
        <v>91</v>
      </c>
      <c r="I945" s="6" t="s">
        <v>399</v>
      </c>
      <c r="J945" s="6">
        <f t="shared" ca="1" si="612"/>
        <v>9</v>
      </c>
      <c r="K945" s="6" t="s">
        <v>400</v>
      </c>
      <c r="V945" s="9"/>
    </row>
    <row r="946" spans="1:22" x14ac:dyDescent="0.3">
      <c r="A946">
        <v>0</v>
      </c>
      <c r="B946" s="8">
        <v>0</v>
      </c>
      <c r="C946" s="6">
        <f t="shared" ca="1" si="584"/>
        <v>0.67347456264936334</v>
      </c>
      <c r="D946" s="6">
        <f t="shared" ca="1" si="609"/>
        <v>0.32652543735063666</v>
      </c>
      <c r="F946" s="6" t="s">
        <v>160</v>
      </c>
      <c r="G946" s="6" t="s">
        <v>398</v>
      </c>
      <c r="H946" s="6">
        <f t="shared" ca="1" si="611"/>
        <v>67</v>
      </c>
      <c r="I946" s="6" t="s">
        <v>399</v>
      </c>
      <c r="J946" s="6">
        <f t="shared" ca="1" si="612"/>
        <v>33</v>
      </c>
      <c r="K946" s="6" t="s">
        <v>400</v>
      </c>
      <c r="V946" s="9"/>
    </row>
    <row r="947" spans="1:22" x14ac:dyDescent="0.3">
      <c r="A947">
        <v>0</v>
      </c>
      <c r="B947" s="8">
        <v>0</v>
      </c>
      <c r="C947" s="6">
        <f t="shared" ca="1" si="584"/>
        <v>0.66471734016166395</v>
      </c>
      <c r="D947" s="6">
        <f t="shared" ca="1" si="609"/>
        <v>0.33528265983833605</v>
      </c>
      <c r="E947" s="6" t="str">
        <f t="shared" ref="E947:E948" si="613">IF(A947=0,"",_xlfn.CONCAT("## ",A947))</f>
        <v/>
      </c>
      <c r="F947" s="6" t="s">
        <v>160</v>
      </c>
      <c r="G947" s="6" t="s">
        <v>398</v>
      </c>
      <c r="H947" s="6">
        <f t="shared" ca="1" si="611"/>
        <v>66</v>
      </c>
      <c r="I947" s="6" t="s">
        <v>399</v>
      </c>
      <c r="J947" s="6">
        <f t="shared" ca="1" si="612"/>
        <v>34</v>
      </c>
      <c r="K947" s="6" t="s">
        <v>400</v>
      </c>
      <c r="V947" s="9"/>
    </row>
    <row r="948" spans="1:22" x14ac:dyDescent="0.3">
      <c r="A948">
        <v>0</v>
      </c>
      <c r="B948" s="8">
        <v>0</v>
      </c>
      <c r="C948" s="6">
        <f t="shared" ca="1" si="584"/>
        <v>0.89007959910764611</v>
      </c>
      <c r="D948" s="6">
        <f t="shared" ca="1" si="609"/>
        <v>0.10992040089235389</v>
      </c>
      <c r="E948" s="6" t="str">
        <f t="shared" si="613"/>
        <v/>
      </c>
      <c r="F948" s="6" t="s">
        <v>160</v>
      </c>
      <c r="G948" s="6" t="s">
        <v>398</v>
      </c>
      <c r="H948" s="6">
        <f t="shared" ca="1" si="611"/>
        <v>89</v>
      </c>
      <c r="I948" s="6" t="s">
        <v>399</v>
      </c>
      <c r="J948" s="6">
        <f t="shared" ca="1" si="612"/>
        <v>11</v>
      </c>
      <c r="K948" s="6" t="s">
        <v>400</v>
      </c>
      <c r="V948" s="9"/>
    </row>
    <row r="949" spans="1:22" x14ac:dyDescent="0.3">
      <c r="A949" t="s">
        <v>250</v>
      </c>
      <c r="B949" s="8">
        <v>0</v>
      </c>
      <c r="C949" s="8"/>
      <c r="E949" s="6" t="str">
        <f t="shared" ref="E949" si="614">IF(A949=0,"",A949)</f>
        <v>\end{enumerate}\newpage   \section*{Cuenta:  20111900045  }\begin{enumerate}</v>
      </c>
      <c r="V949" s="9"/>
    </row>
    <row r="950" spans="1:22" x14ac:dyDescent="0.3">
      <c r="A950">
        <v>0</v>
      </c>
      <c r="B950" s="8">
        <v>0</v>
      </c>
      <c r="C950" s="6">
        <f t="shared" ref="C950" ca="1" si="615">RAND()</f>
        <v>0.75779389320226587</v>
      </c>
      <c r="D950" s="6">
        <f t="shared" ref="D950:D959" ca="1" si="616">IF(C950&gt;0.1,      IF(C950&lt;0.6,C950,ABS(1-C950)),C950+0.5)</f>
        <v>0.24220610679773413</v>
      </c>
      <c r="E950" s="6" t="str">
        <f t="shared" ref="E950:E955" si="617">IF(A950=0,"",_xlfn.CONCAT("## ",A950))</f>
        <v/>
      </c>
      <c r="F950" s="6" t="s">
        <v>160</v>
      </c>
      <c r="G950" s="6" t="s">
        <v>401</v>
      </c>
      <c r="H950" s="6">
        <f t="shared" ref="H950:H959" ca="1" si="618">ROUND(C950*100,0)</f>
        <v>76</v>
      </c>
      <c r="I950" s="6" t="s">
        <v>402</v>
      </c>
      <c r="J950" s="6">
        <f t="shared" ref="J950:J959" ca="1" si="619">ROUND(D950*100,0)</f>
        <v>24</v>
      </c>
      <c r="K950" s="6" t="s">
        <v>397</v>
      </c>
    </row>
    <row r="951" spans="1:22" x14ac:dyDescent="0.3">
      <c r="A951">
        <v>0</v>
      </c>
      <c r="B951" s="8">
        <v>0</v>
      </c>
      <c r="C951" s="6">
        <f t="shared" ca="1" si="584"/>
        <v>0.55833974259683439</v>
      </c>
      <c r="D951" s="6">
        <f t="shared" ca="1" si="616"/>
        <v>0.55833974259683439</v>
      </c>
      <c r="E951" s="6" t="str">
        <f t="shared" si="617"/>
        <v/>
      </c>
      <c r="F951" s="6" t="s">
        <v>160</v>
      </c>
      <c r="G951" s="6" t="s">
        <v>401</v>
      </c>
      <c r="H951" s="6">
        <f t="shared" ca="1" si="618"/>
        <v>56</v>
      </c>
      <c r="I951" s="6" t="s">
        <v>402</v>
      </c>
      <c r="J951" s="6">
        <f t="shared" ca="1" si="619"/>
        <v>56</v>
      </c>
      <c r="K951" s="6" t="s">
        <v>397</v>
      </c>
      <c r="V951" s="9"/>
    </row>
    <row r="952" spans="1:22" x14ac:dyDescent="0.3">
      <c r="A952">
        <v>0</v>
      </c>
      <c r="B952" s="8">
        <v>0</v>
      </c>
      <c r="C952" s="6">
        <f t="shared" ca="1" si="584"/>
        <v>0.42149618251293119</v>
      </c>
      <c r="D952" s="6">
        <f t="shared" ca="1" si="616"/>
        <v>0.42149618251293119</v>
      </c>
      <c r="E952" s="6" t="str">
        <f t="shared" si="617"/>
        <v/>
      </c>
      <c r="F952" s="6" t="s">
        <v>160</v>
      </c>
      <c r="G952" s="6" t="s">
        <v>401</v>
      </c>
      <c r="H952" s="6">
        <f t="shared" ca="1" si="618"/>
        <v>42</v>
      </c>
      <c r="I952" s="6" t="s">
        <v>402</v>
      </c>
      <c r="J952" s="6">
        <f t="shared" ca="1" si="619"/>
        <v>42</v>
      </c>
      <c r="K952" s="6" t="s">
        <v>397</v>
      </c>
      <c r="V952" s="9"/>
    </row>
    <row r="953" spans="1:22" x14ac:dyDescent="0.3">
      <c r="A953">
        <v>0</v>
      </c>
      <c r="B953" s="8">
        <v>0</v>
      </c>
      <c r="C953" s="6">
        <f t="shared" ca="1" si="584"/>
        <v>0.65002232741240829</v>
      </c>
      <c r="D953" s="6">
        <f t="shared" ca="1" si="616"/>
        <v>0.34997767258759171</v>
      </c>
      <c r="E953" s="6" t="str">
        <f t="shared" si="617"/>
        <v/>
      </c>
      <c r="F953" s="6" t="s">
        <v>160</v>
      </c>
      <c r="G953" s="6" t="s">
        <v>401</v>
      </c>
      <c r="H953" s="6">
        <f t="shared" ca="1" si="618"/>
        <v>65</v>
      </c>
      <c r="I953" s="6" t="s">
        <v>402</v>
      </c>
      <c r="J953" s="6">
        <f t="shared" ca="1" si="619"/>
        <v>35</v>
      </c>
      <c r="K953" s="6" t="s">
        <v>397</v>
      </c>
      <c r="V953" s="9"/>
    </row>
    <row r="954" spans="1:22" x14ac:dyDescent="0.3">
      <c r="A954">
        <v>0</v>
      </c>
      <c r="B954" s="8">
        <v>0</v>
      </c>
      <c r="C954" s="6">
        <f t="shared" ca="1" si="584"/>
        <v>0.51153093125619553</v>
      </c>
      <c r="D954" s="6">
        <f t="shared" ca="1" si="616"/>
        <v>0.51153093125619553</v>
      </c>
      <c r="E954" s="6" t="str">
        <f t="shared" si="617"/>
        <v/>
      </c>
      <c r="F954" s="6" t="s">
        <v>160</v>
      </c>
      <c r="G954" s="6" t="s">
        <v>401</v>
      </c>
      <c r="H954" s="6">
        <f t="shared" ca="1" si="618"/>
        <v>51</v>
      </c>
      <c r="I954" s="6" t="s">
        <v>402</v>
      </c>
      <c r="J954" s="6">
        <f t="shared" ca="1" si="619"/>
        <v>51</v>
      </c>
      <c r="K954" s="6" t="s">
        <v>397</v>
      </c>
      <c r="V954" s="9"/>
    </row>
    <row r="955" spans="1:22" x14ac:dyDescent="0.3">
      <c r="A955">
        <v>0</v>
      </c>
      <c r="B955" s="8">
        <v>0</v>
      </c>
      <c r="C955" s="6">
        <f t="shared" ca="1" si="584"/>
        <v>0.16351949978423985</v>
      </c>
      <c r="D955" s="6">
        <f t="shared" ca="1" si="616"/>
        <v>0.16351949978423985</v>
      </c>
      <c r="E955" s="6" t="str">
        <f t="shared" si="617"/>
        <v/>
      </c>
      <c r="F955" s="6" t="s">
        <v>160</v>
      </c>
      <c r="G955" s="6" t="s">
        <v>398</v>
      </c>
      <c r="H955" s="6">
        <f t="shared" ca="1" si="618"/>
        <v>16</v>
      </c>
      <c r="I955" s="6" t="s">
        <v>399</v>
      </c>
      <c r="J955" s="6">
        <f t="shared" ca="1" si="619"/>
        <v>16</v>
      </c>
      <c r="K955" s="6" t="s">
        <v>400</v>
      </c>
      <c r="V955" s="9"/>
    </row>
    <row r="956" spans="1:22" x14ac:dyDescent="0.3">
      <c r="A956">
        <v>0</v>
      </c>
      <c r="B956" s="8">
        <v>0</v>
      </c>
      <c r="C956" s="6">
        <f t="shared" ca="1" si="584"/>
        <v>0.46760143545443145</v>
      </c>
      <c r="D956" s="6">
        <f t="shared" ca="1" si="616"/>
        <v>0.46760143545443145</v>
      </c>
      <c r="F956" s="6" t="s">
        <v>160</v>
      </c>
      <c r="G956" s="6" t="s">
        <v>398</v>
      </c>
      <c r="H956" s="6">
        <f t="shared" ca="1" si="618"/>
        <v>47</v>
      </c>
      <c r="I956" s="6" t="s">
        <v>399</v>
      </c>
      <c r="J956" s="6">
        <f t="shared" ca="1" si="619"/>
        <v>47</v>
      </c>
      <c r="K956" s="6" t="s">
        <v>400</v>
      </c>
      <c r="V956" s="9"/>
    </row>
    <row r="957" spans="1:22" x14ac:dyDescent="0.3">
      <c r="A957">
        <v>0</v>
      </c>
      <c r="B957" s="8">
        <v>0</v>
      </c>
      <c r="C957" s="6">
        <f t="shared" ca="1" si="584"/>
        <v>0.83815164848609969</v>
      </c>
      <c r="D957" s="6">
        <f t="shared" ca="1" si="616"/>
        <v>0.16184835151390031</v>
      </c>
      <c r="F957" s="6" t="s">
        <v>160</v>
      </c>
      <c r="G957" s="6" t="s">
        <v>398</v>
      </c>
      <c r="H957" s="6">
        <f t="shared" ca="1" si="618"/>
        <v>84</v>
      </c>
      <c r="I957" s="6" t="s">
        <v>399</v>
      </c>
      <c r="J957" s="6">
        <f t="shared" ca="1" si="619"/>
        <v>16</v>
      </c>
      <c r="K957" s="6" t="s">
        <v>400</v>
      </c>
      <c r="V957" s="9"/>
    </row>
    <row r="958" spans="1:22" x14ac:dyDescent="0.3">
      <c r="A958">
        <v>0</v>
      </c>
      <c r="B958" s="8">
        <v>0</v>
      </c>
      <c r="C958" s="6">
        <f t="shared" ca="1" si="584"/>
        <v>0.66603960956816066</v>
      </c>
      <c r="D958" s="6">
        <f t="shared" ca="1" si="616"/>
        <v>0.33396039043183934</v>
      </c>
      <c r="E958" s="6" t="str">
        <f t="shared" ref="E958:E959" si="620">IF(A958=0,"",_xlfn.CONCAT("## ",A958))</f>
        <v/>
      </c>
      <c r="F958" s="6" t="s">
        <v>160</v>
      </c>
      <c r="G958" s="6" t="s">
        <v>398</v>
      </c>
      <c r="H958" s="6">
        <f t="shared" ca="1" si="618"/>
        <v>67</v>
      </c>
      <c r="I958" s="6" t="s">
        <v>399</v>
      </c>
      <c r="J958" s="6">
        <f t="shared" ca="1" si="619"/>
        <v>33</v>
      </c>
      <c r="K958" s="6" t="s">
        <v>400</v>
      </c>
      <c r="V958" s="9"/>
    </row>
    <row r="959" spans="1:22" x14ac:dyDescent="0.3">
      <c r="A959">
        <v>0</v>
      </c>
      <c r="B959" s="8">
        <v>0</v>
      </c>
      <c r="C959" s="6">
        <f t="shared" ca="1" si="584"/>
        <v>0.91256711679098157</v>
      </c>
      <c r="D959" s="6">
        <f t="shared" ca="1" si="616"/>
        <v>8.743288320901843E-2</v>
      </c>
      <c r="E959" s="6" t="str">
        <f t="shared" si="620"/>
        <v/>
      </c>
      <c r="F959" s="6" t="s">
        <v>160</v>
      </c>
      <c r="G959" s="6" t="s">
        <v>398</v>
      </c>
      <c r="H959" s="6">
        <f t="shared" ca="1" si="618"/>
        <v>91</v>
      </c>
      <c r="I959" s="6" t="s">
        <v>399</v>
      </c>
      <c r="J959" s="6">
        <f t="shared" ca="1" si="619"/>
        <v>9</v>
      </c>
      <c r="K959" s="6" t="s">
        <v>400</v>
      </c>
    </row>
    <row r="960" spans="1:22" x14ac:dyDescent="0.3">
      <c r="A960" t="s">
        <v>250</v>
      </c>
      <c r="B960" s="8">
        <v>0</v>
      </c>
      <c r="C960" s="8"/>
      <c r="E960" s="6" t="str">
        <f t="shared" ref="E960" si="621">IF(A960=0,"",A960)</f>
        <v>\end{enumerate}\newpage   \section*{Cuenta:  20111900045  }\begin{enumerate}</v>
      </c>
      <c r="V960" s="9"/>
    </row>
    <row r="961" spans="1:22" x14ac:dyDescent="0.3">
      <c r="A961">
        <v>0</v>
      </c>
      <c r="B961" s="8">
        <v>0</v>
      </c>
      <c r="C961" s="6">
        <f t="shared" ref="C961" ca="1" si="622">RAND()</f>
        <v>0.6499272677025264</v>
      </c>
      <c r="D961" s="6">
        <f t="shared" ref="D961:D970" ca="1" si="623">IF(C961&gt;0.1,      IF(C961&lt;0.6,C961,ABS(1-C961)),C961+0.5)</f>
        <v>0.3500727322974736</v>
      </c>
      <c r="E961" s="6" t="str">
        <f t="shared" ref="E961:E966" si="624">IF(A961=0,"",_xlfn.CONCAT("## ",A961))</f>
        <v/>
      </c>
      <c r="F961" s="6" t="s">
        <v>160</v>
      </c>
      <c r="G961" s="6" t="s">
        <v>401</v>
      </c>
      <c r="H961" s="6">
        <f t="shared" ref="H961:H970" ca="1" si="625">ROUND(C961*100,0)</f>
        <v>65</v>
      </c>
      <c r="I961" s="6" t="s">
        <v>402</v>
      </c>
      <c r="J961" s="6">
        <f t="shared" ref="J961:J970" ca="1" si="626">ROUND(D961*100,0)</f>
        <v>35</v>
      </c>
      <c r="K961" s="6" t="s">
        <v>397</v>
      </c>
      <c r="V961" s="9"/>
    </row>
    <row r="962" spans="1:22" x14ac:dyDescent="0.3">
      <c r="A962">
        <v>0</v>
      </c>
      <c r="B962" s="8">
        <v>0</v>
      </c>
      <c r="C962" s="6">
        <f t="shared" ca="1" si="584"/>
        <v>0.20971558749200692</v>
      </c>
      <c r="D962" s="6">
        <f t="shared" ca="1" si="623"/>
        <v>0.20971558749200692</v>
      </c>
      <c r="E962" s="6" t="str">
        <f t="shared" si="624"/>
        <v/>
      </c>
      <c r="F962" s="6" t="s">
        <v>160</v>
      </c>
      <c r="G962" s="6" t="s">
        <v>401</v>
      </c>
      <c r="H962" s="6">
        <f t="shared" ca="1" si="625"/>
        <v>21</v>
      </c>
      <c r="I962" s="6" t="s">
        <v>402</v>
      </c>
      <c r="J962" s="6">
        <f t="shared" ca="1" si="626"/>
        <v>21</v>
      </c>
      <c r="K962" s="6" t="s">
        <v>397</v>
      </c>
      <c r="V962" s="9"/>
    </row>
    <row r="963" spans="1:22" x14ac:dyDescent="0.3">
      <c r="A963">
        <v>0</v>
      </c>
      <c r="B963" s="8">
        <v>0</v>
      </c>
      <c r="C963" s="6">
        <f t="shared" ca="1" si="584"/>
        <v>0.76277556508664468</v>
      </c>
      <c r="D963" s="6">
        <f t="shared" ca="1" si="623"/>
        <v>0.23722443491335532</v>
      </c>
      <c r="E963" s="6" t="str">
        <f t="shared" si="624"/>
        <v/>
      </c>
      <c r="F963" s="6" t="s">
        <v>160</v>
      </c>
      <c r="G963" s="6" t="s">
        <v>401</v>
      </c>
      <c r="H963" s="6">
        <f t="shared" ca="1" si="625"/>
        <v>76</v>
      </c>
      <c r="I963" s="6" t="s">
        <v>402</v>
      </c>
      <c r="J963" s="6">
        <f t="shared" ca="1" si="626"/>
        <v>24</v>
      </c>
      <c r="K963" s="6" t="s">
        <v>397</v>
      </c>
      <c r="V963" s="9"/>
    </row>
    <row r="964" spans="1:22" x14ac:dyDescent="0.3">
      <c r="A964">
        <v>0</v>
      </c>
      <c r="B964" s="8">
        <v>0</v>
      </c>
      <c r="C964" s="6">
        <f t="shared" ref="C964:C1025" ca="1" si="627">RAND()</f>
        <v>0.4758634054739973</v>
      </c>
      <c r="D964" s="6">
        <f t="shared" ca="1" si="623"/>
        <v>0.4758634054739973</v>
      </c>
      <c r="E964" s="6" t="str">
        <f t="shared" si="624"/>
        <v/>
      </c>
      <c r="F964" s="6" t="s">
        <v>160</v>
      </c>
      <c r="G964" s="6" t="s">
        <v>401</v>
      </c>
      <c r="H964" s="6">
        <f t="shared" ca="1" si="625"/>
        <v>48</v>
      </c>
      <c r="I964" s="6" t="s">
        <v>402</v>
      </c>
      <c r="J964" s="6">
        <f t="shared" ca="1" si="626"/>
        <v>48</v>
      </c>
      <c r="K964" s="6" t="s">
        <v>397</v>
      </c>
      <c r="V964" s="9"/>
    </row>
    <row r="965" spans="1:22" x14ac:dyDescent="0.3">
      <c r="A965">
        <v>0</v>
      </c>
      <c r="B965" s="8">
        <v>0</v>
      </c>
      <c r="C965" s="6">
        <f t="shared" ca="1" si="627"/>
        <v>0.43425978701551249</v>
      </c>
      <c r="D965" s="6">
        <f t="shared" ca="1" si="623"/>
        <v>0.43425978701551249</v>
      </c>
      <c r="E965" s="6" t="str">
        <f t="shared" si="624"/>
        <v/>
      </c>
      <c r="F965" s="6" t="s">
        <v>160</v>
      </c>
      <c r="G965" s="6" t="s">
        <v>401</v>
      </c>
      <c r="H965" s="6">
        <f t="shared" ca="1" si="625"/>
        <v>43</v>
      </c>
      <c r="I965" s="6" t="s">
        <v>402</v>
      </c>
      <c r="J965" s="6">
        <f t="shared" ca="1" si="626"/>
        <v>43</v>
      </c>
      <c r="K965" s="6" t="s">
        <v>397</v>
      </c>
      <c r="V965" s="9"/>
    </row>
    <row r="966" spans="1:22" x14ac:dyDescent="0.3">
      <c r="A966">
        <v>0</v>
      </c>
      <c r="B966" s="8">
        <v>0</v>
      </c>
      <c r="C966" s="6">
        <f t="shared" ca="1" si="627"/>
        <v>0.86534987546504427</v>
      </c>
      <c r="D966" s="6">
        <f t="shared" ca="1" si="623"/>
        <v>0.13465012453495573</v>
      </c>
      <c r="E966" s="6" t="str">
        <f t="shared" si="624"/>
        <v/>
      </c>
      <c r="F966" s="6" t="s">
        <v>160</v>
      </c>
      <c r="G966" s="6" t="s">
        <v>398</v>
      </c>
      <c r="H966" s="6">
        <f t="shared" ca="1" si="625"/>
        <v>87</v>
      </c>
      <c r="I966" s="6" t="s">
        <v>399</v>
      </c>
      <c r="J966" s="6">
        <f t="shared" ca="1" si="626"/>
        <v>13</v>
      </c>
      <c r="K966" s="6" t="s">
        <v>400</v>
      </c>
      <c r="V966" s="9"/>
    </row>
    <row r="967" spans="1:22" x14ac:dyDescent="0.3">
      <c r="A967">
        <v>0</v>
      </c>
      <c r="B967" s="8">
        <v>0</v>
      </c>
      <c r="C967" s="6">
        <f t="shared" ca="1" si="627"/>
        <v>0.81423374879091892</v>
      </c>
      <c r="D967" s="6">
        <f t="shared" ca="1" si="623"/>
        <v>0.18576625120908108</v>
      </c>
      <c r="F967" s="6" t="s">
        <v>160</v>
      </c>
      <c r="G967" s="6" t="s">
        <v>398</v>
      </c>
      <c r="H967" s="6">
        <f t="shared" ca="1" si="625"/>
        <v>81</v>
      </c>
      <c r="I967" s="6" t="s">
        <v>399</v>
      </c>
      <c r="J967" s="6">
        <f t="shared" ca="1" si="626"/>
        <v>19</v>
      </c>
      <c r="K967" s="6" t="s">
        <v>400</v>
      </c>
      <c r="V967" s="9"/>
    </row>
    <row r="968" spans="1:22" x14ac:dyDescent="0.3">
      <c r="A968">
        <v>0</v>
      </c>
      <c r="B968" s="8">
        <v>0</v>
      </c>
      <c r="C968" s="6">
        <f t="shared" ca="1" si="627"/>
        <v>0.71306850160846558</v>
      </c>
      <c r="D968" s="6">
        <f t="shared" ca="1" si="623"/>
        <v>0.28693149839153442</v>
      </c>
      <c r="F968" s="6" t="s">
        <v>160</v>
      </c>
      <c r="G968" s="6" t="s">
        <v>398</v>
      </c>
      <c r="H968" s="6">
        <f t="shared" ca="1" si="625"/>
        <v>71</v>
      </c>
      <c r="I968" s="6" t="s">
        <v>399</v>
      </c>
      <c r="J968" s="6">
        <f t="shared" ca="1" si="626"/>
        <v>29</v>
      </c>
      <c r="K968" s="6" t="s">
        <v>400</v>
      </c>
    </row>
    <row r="969" spans="1:22" x14ac:dyDescent="0.3">
      <c r="A969">
        <v>0</v>
      </c>
      <c r="B969" s="8">
        <v>0</v>
      </c>
      <c r="C969" s="6">
        <f t="shared" ca="1" si="627"/>
        <v>0.7274321854911765</v>
      </c>
      <c r="D969" s="6">
        <f t="shared" ca="1" si="623"/>
        <v>0.2725678145088235</v>
      </c>
      <c r="E969" s="6" t="str">
        <f t="shared" ref="E969:E970" si="628">IF(A969=0,"",_xlfn.CONCAT("## ",A969))</f>
        <v/>
      </c>
      <c r="F969" s="6" t="s">
        <v>160</v>
      </c>
      <c r="G969" s="6" t="s">
        <v>398</v>
      </c>
      <c r="H969" s="6">
        <f t="shared" ca="1" si="625"/>
        <v>73</v>
      </c>
      <c r="I969" s="6" t="s">
        <v>399</v>
      </c>
      <c r="J969" s="6">
        <f t="shared" ca="1" si="626"/>
        <v>27</v>
      </c>
      <c r="K969" s="6" t="s">
        <v>400</v>
      </c>
      <c r="V969" s="9"/>
    </row>
    <row r="970" spans="1:22" x14ac:dyDescent="0.3">
      <c r="A970">
        <v>0</v>
      </c>
      <c r="B970" s="8">
        <v>0</v>
      </c>
      <c r="C970" s="6">
        <f t="shared" ca="1" si="627"/>
        <v>0.64785500995341661</v>
      </c>
      <c r="D970" s="6">
        <f t="shared" ca="1" si="623"/>
        <v>0.35214499004658339</v>
      </c>
      <c r="E970" s="6" t="str">
        <f t="shared" si="628"/>
        <v/>
      </c>
      <c r="F970" s="6" t="s">
        <v>160</v>
      </c>
      <c r="G970" s="6" t="s">
        <v>398</v>
      </c>
      <c r="H970" s="6">
        <f t="shared" ca="1" si="625"/>
        <v>65</v>
      </c>
      <c r="I970" s="6" t="s">
        <v>399</v>
      </c>
      <c r="J970" s="6">
        <f t="shared" ca="1" si="626"/>
        <v>35</v>
      </c>
      <c r="K970" s="6" t="s">
        <v>400</v>
      </c>
      <c r="V970" s="9"/>
    </row>
    <row r="971" spans="1:22" x14ac:dyDescent="0.3">
      <c r="A971" t="s">
        <v>250</v>
      </c>
      <c r="B971" s="8">
        <v>0</v>
      </c>
      <c r="C971" s="8"/>
      <c r="E971" s="6" t="str">
        <f t="shared" ref="E971" si="629">IF(A971=0,"",A971)</f>
        <v>\end{enumerate}\newpage   \section*{Cuenta:  20111900045  }\begin{enumerate}</v>
      </c>
      <c r="V971" s="9"/>
    </row>
    <row r="972" spans="1:22" x14ac:dyDescent="0.3">
      <c r="A972">
        <v>0</v>
      </c>
      <c r="B972" s="8">
        <v>0</v>
      </c>
      <c r="C972" s="6">
        <f t="shared" ref="C972" ca="1" si="630">RAND()</f>
        <v>0.52476200993931432</v>
      </c>
      <c r="D972" s="6">
        <f t="shared" ref="D972:D981" ca="1" si="631">IF(C972&gt;0.1,      IF(C972&lt;0.6,C972,ABS(1-C972)),C972+0.5)</f>
        <v>0.52476200993931432</v>
      </c>
      <c r="E972" s="6" t="str">
        <f t="shared" ref="E972:E977" si="632">IF(A972=0,"",_xlfn.CONCAT("## ",A972))</f>
        <v/>
      </c>
      <c r="F972" s="6" t="s">
        <v>160</v>
      </c>
      <c r="G972" s="6" t="s">
        <v>401</v>
      </c>
      <c r="H972" s="6">
        <f t="shared" ref="H972:H981" ca="1" si="633">ROUND(C972*100,0)</f>
        <v>52</v>
      </c>
      <c r="I972" s="6" t="s">
        <v>402</v>
      </c>
      <c r="J972" s="6">
        <f t="shared" ref="J972:J981" ca="1" si="634">ROUND(D972*100,0)</f>
        <v>52</v>
      </c>
      <c r="K972" s="6" t="s">
        <v>397</v>
      </c>
      <c r="V972" s="9"/>
    </row>
    <row r="973" spans="1:22" x14ac:dyDescent="0.3">
      <c r="A973">
        <v>0</v>
      </c>
      <c r="B973" s="8">
        <v>0</v>
      </c>
      <c r="C973" s="6">
        <f t="shared" ca="1" si="627"/>
        <v>2.6966462498530741E-2</v>
      </c>
      <c r="D973" s="6">
        <f t="shared" ca="1" si="631"/>
        <v>0.52696646249853074</v>
      </c>
      <c r="E973" s="6" t="str">
        <f t="shared" si="632"/>
        <v/>
      </c>
      <c r="F973" s="6" t="s">
        <v>160</v>
      </c>
      <c r="G973" s="6" t="s">
        <v>401</v>
      </c>
      <c r="H973" s="6">
        <f t="shared" ca="1" si="633"/>
        <v>3</v>
      </c>
      <c r="I973" s="6" t="s">
        <v>402</v>
      </c>
      <c r="J973" s="6">
        <f t="shared" ca="1" si="634"/>
        <v>53</v>
      </c>
      <c r="K973" s="6" t="s">
        <v>397</v>
      </c>
      <c r="V973" s="9"/>
    </row>
    <row r="974" spans="1:22" x14ac:dyDescent="0.3">
      <c r="A974">
        <v>0</v>
      </c>
      <c r="B974" s="8">
        <v>0</v>
      </c>
      <c r="C974" s="6">
        <f t="shared" ca="1" si="627"/>
        <v>0.31007274369261062</v>
      </c>
      <c r="D974" s="6">
        <f t="shared" ca="1" si="631"/>
        <v>0.31007274369261062</v>
      </c>
      <c r="E974" s="6" t="str">
        <f t="shared" si="632"/>
        <v/>
      </c>
      <c r="F974" s="6" t="s">
        <v>160</v>
      </c>
      <c r="G974" s="6" t="s">
        <v>401</v>
      </c>
      <c r="H974" s="6">
        <f t="shared" ca="1" si="633"/>
        <v>31</v>
      </c>
      <c r="I974" s="6" t="s">
        <v>402</v>
      </c>
      <c r="J974" s="6">
        <f t="shared" ca="1" si="634"/>
        <v>31</v>
      </c>
      <c r="K974" s="6" t="s">
        <v>397</v>
      </c>
      <c r="V974" s="9"/>
    </row>
    <row r="975" spans="1:22" x14ac:dyDescent="0.3">
      <c r="A975">
        <v>0</v>
      </c>
      <c r="B975" s="8">
        <v>0</v>
      </c>
      <c r="C975" s="6">
        <f t="shared" ca="1" si="627"/>
        <v>0.45830239479673807</v>
      </c>
      <c r="D975" s="6">
        <f t="shared" ca="1" si="631"/>
        <v>0.45830239479673807</v>
      </c>
      <c r="E975" s="6" t="str">
        <f t="shared" si="632"/>
        <v/>
      </c>
      <c r="F975" s="6" t="s">
        <v>160</v>
      </c>
      <c r="G975" s="6" t="s">
        <v>401</v>
      </c>
      <c r="H975" s="6">
        <f t="shared" ca="1" si="633"/>
        <v>46</v>
      </c>
      <c r="I975" s="6" t="s">
        <v>402</v>
      </c>
      <c r="J975" s="6">
        <f t="shared" ca="1" si="634"/>
        <v>46</v>
      </c>
      <c r="K975" s="6" t="s">
        <v>397</v>
      </c>
      <c r="V975" s="9"/>
    </row>
    <row r="976" spans="1:22" x14ac:dyDescent="0.3">
      <c r="A976">
        <v>0</v>
      </c>
      <c r="B976" s="8">
        <v>0</v>
      </c>
      <c r="C976" s="6">
        <f t="shared" ca="1" si="627"/>
        <v>0.97512643513623598</v>
      </c>
      <c r="D976" s="6">
        <f t="shared" ca="1" si="631"/>
        <v>2.4873564863764019E-2</v>
      </c>
      <c r="E976" s="6" t="str">
        <f t="shared" si="632"/>
        <v/>
      </c>
      <c r="F976" s="6" t="s">
        <v>160</v>
      </c>
      <c r="G976" s="6" t="s">
        <v>401</v>
      </c>
      <c r="H976" s="6">
        <f t="shared" ca="1" si="633"/>
        <v>98</v>
      </c>
      <c r="I976" s="6" t="s">
        <v>402</v>
      </c>
      <c r="J976" s="6">
        <f t="shared" ca="1" si="634"/>
        <v>2</v>
      </c>
      <c r="K976" s="6" t="s">
        <v>397</v>
      </c>
      <c r="V976" s="9"/>
    </row>
    <row r="977" spans="1:22" x14ac:dyDescent="0.3">
      <c r="A977">
        <v>0</v>
      </c>
      <c r="B977" s="8">
        <v>0</v>
      </c>
      <c r="C977" s="6">
        <f t="shared" ca="1" si="627"/>
        <v>0.78223024937998853</v>
      </c>
      <c r="D977" s="6">
        <f t="shared" ca="1" si="631"/>
        <v>0.21776975062001147</v>
      </c>
      <c r="E977" s="6" t="str">
        <f t="shared" si="632"/>
        <v/>
      </c>
      <c r="F977" s="6" t="s">
        <v>160</v>
      </c>
      <c r="G977" s="6" t="s">
        <v>398</v>
      </c>
      <c r="H977" s="6">
        <f t="shared" ca="1" si="633"/>
        <v>78</v>
      </c>
      <c r="I977" s="6" t="s">
        <v>399</v>
      </c>
      <c r="J977" s="6">
        <f t="shared" ca="1" si="634"/>
        <v>22</v>
      </c>
      <c r="K977" s="6" t="s">
        <v>400</v>
      </c>
    </row>
    <row r="978" spans="1:22" x14ac:dyDescent="0.3">
      <c r="A978">
        <v>0</v>
      </c>
      <c r="B978" s="8">
        <v>0</v>
      </c>
      <c r="C978" s="6">
        <f t="shared" ca="1" si="627"/>
        <v>0.3815776201217207</v>
      </c>
      <c r="D978" s="6">
        <f t="shared" ca="1" si="631"/>
        <v>0.3815776201217207</v>
      </c>
      <c r="F978" s="6" t="s">
        <v>160</v>
      </c>
      <c r="G978" s="6" t="s">
        <v>398</v>
      </c>
      <c r="H978" s="6">
        <f t="shared" ca="1" si="633"/>
        <v>38</v>
      </c>
      <c r="I978" s="6" t="s">
        <v>399</v>
      </c>
      <c r="J978" s="6">
        <f t="shared" ca="1" si="634"/>
        <v>38</v>
      </c>
      <c r="K978" s="6" t="s">
        <v>400</v>
      </c>
      <c r="V978" s="9"/>
    </row>
    <row r="979" spans="1:22" x14ac:dyDescent="0.3">
      <c r="A979">
        <v>0</v>
      </c>
      <c r="B979" s="8">
        <v>0</v>
      </c>
      <c r="C979" s="6">
        <f t="shared" ca="1" si="627"/>
        <v>0.43088376051877753</v>
      </c>
      <c r="D979" s="6">
        <f t="shared" ca="1" si="631"/>
        <v>0.43088376051877753</v>
      </c>
      <c r="F979" s="6" t="s">
        <v>160</v>
      </c>
      <c r="G979" s="6" t="s">
        <v>398</v>
      </c>
      <c r="H979" s="6">
        <f t="shared" ca="1" si="633"/>
        <v>43</v>
      </c>
      <c r="I979" s="6" t="s">
        <v>399</v>
      </c>
      <c r="J979" s="6">
        <f t="shared" ca="1" si="634"/>
        <v>43</v>
      </c>
      <c r="K979" s="6" t="s">
        <v>400</v>
      </c>
      <c r="V979" s="9"/>
    </row>
    <row r="980" spans="1:22" x14ac:dyDescent="0.3">
      <c r="A980">
        <v>0</v>
      </c>
      <c r="B980" s="8">
        <v>0</v>
      </c>
      <c r="C980" s="6">
        <f t="shared" ca="1" si="627"/>
        <v>0.1455134596856783</v>
      </c>
      <c r="D980" s="6">
        <f t="shared" ca="1" si="631"/>
        <v>0.1455134596856783</v>
      </c>
      <c r="E980" s="6" t="str">
        <f t="shared" ref="E980:E981" si="635">IF(A980=0,"",_xlfn.CONCAT("## ",A980))</f>
        <v/>
      </c>
      <c r="F980" s="6" t="s">
        <v>160</v>
      </c>
      <c r="G980" s="6" t="s">
        <v>398</v>
      </c>
      <c r="H980" s="6">
        <f t="shared" ca="1" si="633"/>
        <v>15</v>
      </c>
      <c r="I980" s="6" t="s">
        <v>399</v>
      </c>
      <c r="J980" s="6">
        <f t="shared" ca="1" si="634"/>
        <v>15</v>
      </c>
      <c r="K980" s="6" t="s">
        <v>400</v>
      </c>
      <c r="V980" s="9"/>
    </row>
    <row r="981" spans="1:22" x14ac:dyDescent="0.3">
      <c r="A981">
        <v>0</v>
      </c>
      <c r="B981" s="8">
        <v>0</v>
      </c>
      <c r="C981" s="6">
        <f t="shared" ca="1" si="627"/>
        <v>9.925583578840369E-2</v>
      </c>
      <c r="D981" s="6">
        <f t="shared" ca="1" si="631"/>
        <v>0.59925583578840369</v>
      </c>
      <c r="E981" s="6" t="str">
        <f t="shared" si="635"/>
        <v/>
      </c>
      <c r="F981" s="6" t="s">
        <v>160</v>
      </c>
      <c r="G981" s="6" t="s">
        <v>398</v>
      </c>
      <c r="H981" s="6">
        <f t="shared" ca="1" si="633"/>
        <v>10</v>
      </c>
      <c r="I981" s="6" t="s">
        <v>399</v>
      </c>
      <c r="J981" s="6">
        <f t="shared" ca="1" si="634"/>
        <v>60</v>
      </c>
      <c r="K981" s="6" t="s">
        <v>400</v>
      </c>
      <c r="V981" s="9"/>
    </row>
    <row r="982" spans="1:22" x14ac:dyDescent="0.3">
      <c r="A982" t="s">
        <v>250</v>
      </c>
      <c r="B982" s="8">
        <v>0</v>
      </c>
      <c r="C982" s="8"/>
      <c r="E982" s="6" t="str">
        <f t="shared" ref="E982" si="636">IF(A982=0,"",A982)</f>
        <v>\end{enumerate}\newpage   \section*{Cuenta:  20111900045  }\begin{enumerate}</v>
      </c>
      <c r="V982" s="9"/>
    </row>
    <row r="983" spans="1:22" x14ac:dyDescent="0.3">
      <c r="A983">
        <v>0</v>
      </c>
      <c r="B983" s="8">
        <v>0</v>
      </c>
      <c r="C983" s="6">
        <f t="shared" ref="C983" ca="1" si="637">RAND()</f>
        <v>0.35534337366592905</v>
      </c>
      <c r="D983" s="6">
        <f t="shared" ref="D983:D992" ca="1" si="638">IF(C983&gt;0.1,      IF(C983&lt;0.6,C983,ABS(1-C983)),C983+0.5)</f>
        <v>0.35534337366592905</v>
      </c>
      <c r="E983" s="6" t="str">
        <f t="shared" ref="E983:E988" si="639">IF(A983=0,"",_xlfn.CONCAT("## ",A983))</f>
        <v/>
      </c>
      <c r="F983" s="6" t="s">
        <v>160</v>
      </c>
      <c r="G983" s="6" t="s">
        <v>401</v>
      </c>
      <c r="H983" s="6">
        <f t="shared" ref="H983:H992" ca="1" si="640">ROUND(C983*100,0)</f>
        <v>36</v>
      </c>
      <c r="I983" s="6" t="s">
        <v>402</v>
      </c>
      <c r="J983" s="6">
        <f t="shared" ref="J983:J992" ca="1" si="641">ROUND(D983*100,0)</f>
        <v>36</v>
      </c>
      <c r="K983" s="6" t="s">
        <v>397</v>
      </c>
      <c r="V983" s="9"/>
    </row>
    <row r="984" spans="1:22" x14ac:dyDescent="0.3">
      <c r="A984">
        <v>0</v>
      </c>
      <c r="B984" s="8">
        <v>0</v>
      </c>
      <c r="C984" s="6">
        <f t="shared" ca="1" si="627"/>
        <v>0.57171547852615756</v>
      </c>
      <c r="D984" s="6">
        <f t="shared" ca="1" si="638"/>
        <v>0.57171547852615756</v>
      </c>
      <c r="E984" s="6" t="str">
        <f t="shared" si="639"/>
        <v/>
      </c>
      <c r="F984" s="6" t="s">
        <v>160</v>
      </c>
      <c r="G984" s="6" t="s">
        <v>401</v>
      </c>
      <c r="H984" s="6">
        <f t="shared" ca="1" si="640"/>
        <v>57</v>
      </c>
      <c r="I984" s="6" t="s">
        <v>402</v>
      </c>
      <c r="J984" s="6">
        <f t="shared" ca="1" si="641"/>
        <v>57</v>
      </c>
      <c r="K984" s="6" t="s">
        <v>397</v>
      </c>
      <c r="V984" s="9"/>
    </row>
    <row r="985" spans="1:22" x14ac:dyDescent="0.3">
      <c r="A985">
        <v>0</v>
      </c>
      <c r="B985" s="8">
        <v>0</v>
      </c>
      <c r="C985" s="6">
        <f t="shared" ca="1" si="627"/>
        <v>0.58831581561132085</v>
      </c>
      <c r="D985" s="6">
        <f t="shared" ca="1" si="638"/>
        <v>0.58831581561132085</v>
      </c>
      <c r="E985" s="6" t="str">
        <f t="shared" si="639"/>
        <v/>
      </c>
      <c r="F985" s="6" t="s">
        <v>160</v>
      </c>
      <c r="G985" s="6" t="s">
        <v>401</v>
      </c>
      <c r="H985" s="6">
        <f t="shared" ca="1" si="640"/>
        <v>59</v>
      </c>
      <c r="I985" s="6" t="s">
        <v>402</v>
      </c>
      <c r="J985" s="6">
        <f t="shared" ca="1" si="641"/>
        <v>59</v>
      </c>
      <c r="K985" s="6" t="s">
        <v>397</v>
      </c>
      <c r="V985" s="9"/>
    </row>
    <row r="986" spans="1:22" x14ac:dyDescent="0.3">
      <c r="A986">
        <v>0</v>
      </c>
      <c r="B986" s="8">
        <v>0</v>
      </c>
      <c r="C986" s="6">
        <f t="shared" ca="1" si="627"/>
        <v>0.47421496902782601</v>
      </c>
      <c r="D986" s="6">
        <f t="shared" ca="1" si="638"/>
        <v>0.47421496902782601</v>
      </c>
      <c r="E986" s="6" t="str">
        <f t="shared" si="639"/>
        <v/>
      </c>
      <c r="F986" s="6" t="s">
        <v>160</v>
      </c>
      <c r="G986" s="6" t="s">
        <v>401</v>
      </c>
      <c r="H986" s="6">
        <f t="shared" ca="1" si="640"/>
        <v>47</v>
      </c>
      <c r="I986" s="6" t="s">
        <v>402</v>
      </c>
      <c r="J986" s="6">
        <f t="shared" ca="1" si="641"/>
        <v>47</v>
      </c>
      <c r="K986" s="6" t="s">
        <v>397</v>
      </c>
    </row>
    <row r="987" spans="1:22" x14ac:dyDescent="0.3">
      <c r="A987">
        <v>0</v>
      </c>
      <c r="B987" s="8">
        <v>0</v>
      </c>
      <c r="C987" s="6">
        <f t="shared" ca="1" si="627"/>
        <v>0.43863424910536752</v>
      </c>
      <c r="D987" s="6">
        <f t="shared" ca="1" si="638"/>
        <v>0.43863424910536752</v>
      </c>
      <c r="E987" s="6" t="str">
        <f t="shared" si="639"/>
        <v/>
      </c>
      <c r="F987" s="6" t="s">
        <v>160</v>
      </c>
      <c r="G987" s="6" t="s">
        <v>401</v>
      </c>
      <c r="H987" s="6">
        <f t="shared" ca="1" si="640"/>
        <v>44</v>
      </c>
      <c r="I987" s="6" t="s">
        <v>402</v>
      </c>
      <c r="J987" s="6">
        <f t="shared" ca="1" si="641"/>
        <v>44</v>
      </c>
      <c r="K987" s="6" t="s">
        <v>397</v>
      </c>
      <c r="V987" s="9"/>
    </row>
    <row r="988" spans="1:22" x14ac:dyDescent="0.3">
      <c r="A988">
        <v>0</v>
      </c>
      <c r="B988" s="8">
        <v>0</v>
      </c>
      <c r="C988" s="6">
        <f t="shared" ca="1" si="627"/>
        <v>0.78751658449510864</v>
      </c>
      <c r="D988" s="6">
        <f t="shared" ca="1" si="638"/>
        <v>0.21248341550489136</v>
      </c>
      <c r="E988" s="6" t="str">
        <f t="shared" si="639"/>
        <v/>
      </c>
      <c r="F988" s="6" t="s">
        <v>160</v>
      </c>
      <c r="G988" s="6" t="s">
        <v>398</v>
      </c>
      <c r="H988" s="6">
        <f t="shared" ca="1" si="640"/>
        <v>79</v>
      </c>
      <c r="I988" s="6" t="s">
        <v>399</v>
      </c>
      <c r="J988" s="6">
        <f t="shared" ca="1" si="641"/>
        <v>21</v>
      </c>
      <c r="K988" s="6" t="s">
        <v>400</v>
      </c>
      <c r="V988" s="9"/>
    </row>
    <row r="989" spans="1:22" x14ac:dyDescent="0.3">
      <c r="A989">
        <v>0</v>
      </c>
      <c r="B989" s="8">
        <v>0</v>
      </c>
      <c r="C989" s="6">
        <f t="shared" ca="1" si="627"/>
        <v>0.76371014158282069</v>
      </c>
      <c r="D989" s="6">
        <f t="shared" ca="1" si="638"/>
        <v>0.23628985841717931</v>
      </c>
      <c r="F989" s="6" t="s">
        <v>160</v>
      </c>
      <c r="G989" s="6" t="s">
        <v>398</v>
      </c>
      <c r="H989" s="6">
        <f t="shared" ca="1" si="640"/>
        <v>76</v>
      </c>
      <c r="I989" s="6" t="s">
        <v>399</v>
      </c>
      <c r="J989" s="6">
        <f t="shared" ca="1" si="641"/>
        <v>24</v>
      </c>
      <c r="K989" s="6" t="s">
        <v>400</v>
      </c>
      <c r="V989" s="9"/>
    </row>
    <row r="990" spans="1:22" x14ac:dyDescent="0.3">
      <c r="A990">
        <v>0</v>
      </c>
      <c r="B990" s="8">
        <v>0</v>
      </c>
      <c r="C990" s="6">
        <f t="shared" ca="1" si="627"/>
        <v>0.49185372246794135</v>
      </c>
      <c r="D990" s="6">
        <f t="shared" ca="1" si="638"/>
        <v>0.49185372246794135</v>
      </c>
      <c r="F990" s="6" t="s">
        <v>160</v>
      </c>
      <c r="G990" s="6" t="s">
        <v>398</v>
      </c>
      <c r="H990" s="6">
        <f t="shared" ca="1" si="640"/>
        <v>49</v>
      </c>
      <c r="I990" s="6" t="s">
        <v>399</v>
      </c>
      <c r="J990" s="6">
        <f t="shared" ca="1" si="641"/>
        <v>49</v>
      </c>
      <c r="K990" s="6" t="s">
        <v>400</v>
      </c>
      <c r="V990" s="9"/>
    </row>
    <row r="991" spans="1:22" x14ac:dyDescent="0.3">
      <c r="A991">
        <v>0</v>
      </c>
      <c r="B991" s="8">
        <v>0</v>
      </c>
      <c r="C991" s="6">
        <f t="shared" ca="1" si="627"/>
        <v>6.8774357801809183E-2</v>
      </c>
      <c r="D991" s="6">
        <f t="shared" ca="1" si="638"/>
        <v>0.56877435780180918</v>
      </c>
      <c r="E991" s="6" t="str">
        <f t="shared" ref="E991:E992" si="642">IF(A991=0,"",_xlfn.CONCAT("## ",A991))</f>
        <v/>
      </c>
      <c r="F991" s="6" t="s">
        <v>160</v>
      </c>
      <c r="G991" s="6" t="s">
        <v>398</v>
      </c>
      <c r="H991" s="6">
        <f t="shared" ca="1" si="640"/>
        <v>7</v>
      </c>
      <c r="I991" s="6" t="s">
        <v>399</v>
      </c>
      <c r="J991" s="6">
        <f t="shared" ca="1" si="641"/>
        <v>57</v>
      </c>
      <c r="K991" s="6" t="s">
        <v>400</v>
      </c>
      <c r="V991" s="9"/>
    </row>
    <row r="992" spans="1:22" x14ac:dyDescent="0.3">
      <c r="A992">
        <v>0</v>
      </c>
      <c r="B992" s="8">
        <v>0</v>
      </c>
      <c r="C992" s="6">
        <f t="shared" ca="1" si="627"/>
        <v>0.91111017606080991</v>
      </c>
      <c r="D992" s="6">
        <f t="shared" ca="1" si="638"/>
        <v>8.8889823939190094E-2</v>
      </c>
      <c r="E992" s="6" t="str">
        <f t="shared" si="642"/>
        <v/>
      </c>
      <c r="F992" s="6" t="s">
        <v>160</v>
      </c>
      <c r="G992" s="6" t="s">
        <v>398</v>
      </c>
      <c r="H992" s="6">
        <f t="shared" ca="1" si="640"/>
        <v>91</v>
      </c>
      <c r="I992" s="6" t="s">
        <v>399</v>
      </c>
      <c r="J992" s="6">
        <f t="shared" ca="1" si="641"/>
        <v>9</v>
      </c>
      <c r="K992" s="6" t="s">
        <v>400</v>
      </c>
      <c r="V992" s="9"/>
    </row>
    <row r="993" spans="1:22" x14ac:dyDescent="0.3">
      <c r="A993" t="s">
        <v>250</v>
      </c>
      <c r="B993" s="8">
        <v>0</v>
      </c>
      <c r="C993" s="8"/>
      <c r="E993" s="6" t="str">
        <f t="shared" ref="E993" si="643">IF(A993=0,"",A993)</f>
        <v>\end{enumerate}\newpage   \section*{Cuenta:  20111900045  }\begin{enumerate}</v>
      </c>
      <c r="V993" s="9"/>
    </row>
    <row r="994" spans="1:22" x14ac:dyDescent="0.3">
      <c r="A994">
        <v>0</v>
      </c>
      <c r="B994" s="8">
        <v>0</v>
      </c>
      <c r="C994" s="6">
        <f t="shared" ref="C994" ca="1" si="644">RAND()</f>
        <v>0.74102332009132976</v>
      </c>
      <c r="D994" s="6">
        <f t="shared" ref="D994:D1003" ca="1" si="645">IF(C994&gt;0.1,      IF(C994&lt;0.6,C994,ABS(1-C994)),C994+0.5)</f>
        <v>0.25897667990867024</v>
      </c>
      <c r="E994" s="6" t="str">
        <f t="shared" ref="E994:E999" si="646">IF(A994=0,"",_xlfn.CONCAT("## ",A994))</f>
        <v/>
      </c>
      <c r="F994" s="6" t="s">
        <v>160</v>
      </c>
      <c r="G994" s="6" t="s">
        <v>401</v>
      </c>
      <c r="H994" s="6">
        <f t="shared" ref="H994:H1003" ca="1" si="647">ROUND(C994*100,0)</f>
        <v>74</v>
      </c>
      <c r="I994" s="6" t="s">
        <v>402</v>
      </c>
      <c r="J994" s="6">
        <f t="shared" ref="J994:J1003" ca="1" si="648">ROUND(D994*100,0)</f>
        <v>26</v>
      </c>
      <c r="K994" s="6" t="s">
        <v>397</v>
      </c>
      <c r="V994" s="9"/>
    </row>
    <row r="995" spans="1:22" x14ac:dyDescent="0.3">
      <c r="A995">
        <v>0</v>
      </c>
      <c r="B995" s="8">
        <v>0</v>
      </c>
      <c r="C995" s="6">
        <f t="shared" ca="1" si="627"/>
        <v>0.78501468434743638</v>
      </c>
      <c r="D995" s="6">
        <f t="shared" ca="1" si="645"/>
        <v>0.21498531565256362</v>
      </c>
      <c r="E995" s="6" t="str">
        <f t="shared" si="646"/>
        <v/>
      </c>
      <c r="F995" s="6" t="s">
        <v>160</v>
      </c>
      <c r="G995" s="6" t="s">
        <v>401</v>
      </c>
      <c r="H995" s="6">
        <f t="shared" ca="1" si="647"/>
        <v>79</v>
      </c>
      <c r="I995" s="6" t="s">
        <v>402</v>
      </c>
      <c r="J995" s="6">
        <f t="shared" ca="1" si="648"/>
        <v>21</v>
      </c>
      <c r="K995" s="6" t="s">
        <v>397</v>
      </c>
    </row>
    <row r="996" spans="1:22" x14ac:dyDescent="0.3">
      <c r="A996">
        <v>0</v>
      </c>
      <c r="B996" s="8">
        <v>0</v>
      </c>
      <c r="C996" s="6">
        <f t="shared" ca="1" si="627"/>
        <v>0.48834434875550892</v>
      </c>
      <c r="D996" s="6">
        <f t="shared" ca="1" si="645"/>
        <v>0.48834434875550892</v>
      </c>
      <c r="E996" s="6" t="str">
        <f t="shared" si="646"/>
        <v/>
      </c>
      <c r="F996" s="6" t="s">
        <v>160</v>
      </c>
      <c r="G996" s="6" t="s">
        <v>401</v>
      </c>
      <c r="H996" s="6">
        <f t="shared" ca="1" si="647"/>
        <v>49</v>
      </c>
      <c r="I996" s="6" t="s">
        <v>402</v>
      </c>
      <c r="J996" s="6">
        <f t="shared" ca="1" si="648"/>
        <v>49</v>
      </c>
      <c r="K996" s="6" t="s">
        <v>397</v>
      </c>
      <c r="V996" s="9"/>
    </row>
    <row r="997" spans="1:22" x14ac:dyDescent="0.3">
      <c r="A997">
        <v>0</v>
      </c>
      <c r="B997" s="8">
        <v>0</v>
      </c>
      <c r="C997" s="6">
        <f t="shared" ca="1" si="627"/>
        <v>0.85684532279272929</v>
      </c>
      <c r="D997" s="6">
        <f t="shared" ca="1" si="645"/>
        <v>0.14315467720727071</v>
      </c>
      <c r="E997" s="6" t="str">
        <f t="shared" si="646"/>
        <v/>
      </c>
      <c r="F997" s="6" t="s">
        <v>160</v>
      </c>
      <c r="G997" s="6" t="s">
        <v>401</v>
      </c>
      <c r="H997" s="6">
        <f t="shared" ca="1" si="647"/>
        <v>86</v>
      </c>
      <c r="I997" s="6" t="s">
        <v>402</v>
      </c>
      <c r="J997" s="6">
        <f t="shared" ca="1" si="648"/>
        <v>14</v>
      </c>
      <c r="K997" s="6" t="s">
        <v>397</v>
      </c>
      <c r="V997" s="9"/>
    </row>
    <row r="998" spans="1:22" x14ac:dyDescent="0.3">
      <c r="A998">
        <v>0</v>
      </c>
      <c r="B998" s="8">
        <v>0</v>
      </c>
      <c r="C998" s="6">
        <f t="shared" ca="1" si="627"/>
        <v>0.22969536323408501</v>
      </c>
      <c r="D998" s="6">
        <f t="shared" ca="1" si="645"/>
        <v>0.22969536323408501</v>
      </c>
      <c r="E998" s="6" t="str">
        <f t="shared" si="646"/>
        <v/>
      </c>
      <c r="F998" s="6" t="s">
        <v>160</v>
      </c>
      <c r="G998" s="6" t="s">
        <v>401</v>
      </c>
      <c r="H998" s="6">
        <f t="shared" ca="1" si="647"/>
        <v>23</v>
      </c>
      <c r="I998" s="6" t="s">
        <v>402</v>
      </c>
      <c r="J998" s="6">
        <f t="shared" ca="1" si="648"/>
        <v>23</v>
      </c>
      <c r="K998" s="6" t="s">
        <v>397</v>
      </c>
      <c r="V998" s="9"/>
    </row>
    <row r="999" spans="1:22" x14ac:dyDescent="0.3">
      <c r="A999">
        <v>0</v>
      </c>
      <c r="B999" s="8">
        <v>0</v>
      </c>
      <c r="C999" s="6">
        <f t="shared" ca="1" si="627"/>
        <v>0.19751879584281884</v>
      </c>
      <c r="D999" s="6">
        <f t="shared" ca="1" si="645"/>
        <v>0.19751879584281884</v>
      </c>
      <c r="E999" s="6" t="str">
        <f t="shared" si="646"/>
        <v/>
      </c>
      <c r="F999" s="6" t="s">
        <v>160</v>
      </c>
      <c r="G999" s="6" t="s">
        <v>398</v>
      </c>
      <c r="H999" s="6">
        <f t="shared" ca="1" si="647"/>
        <v>20</v>
      </c>
      <c r="I999" s="6" t="s">
        <v>399</v>
      </c>
      <c r="J999" s="6">
        <f t="shared" ca="1" si="648"/>
        <v>20</v>
      </c>
      <c r="K999" s="6" t="s">
        <v>400</v>
      </c>
      <c r="V999" s="9"/>
    </row>
    <row r="1000" spans="1:22" x14ac:dyDescent="0.3">
      <c r="A1000">
        <v>0</v>
      </c>
      <c r="B1000" s="8">
        <v>0</v>
      </c>
      <c r="C1000" s="6">
        <f t="shared" ca="1" si="627"/>
        <v>1.7995248989804535E-2</v>
      </c>
      <c r="D1000" s="6">
        <f t="shared" ca="1" si="645"/>
        <v>0.51799524898980454</v>
      </c>
      <c r="F1000" s="6" t="s">
        <v>160</v>
      </c>
      <c r="G1000" s="6" t="s">
        <v>398</v>
      </c>
      <c r="H1000" s="6">
        <f t="shared" ca="1" si="647"/>
        <v>2</v>
      </c>
      <c r="I1000" s="6" t="s">
        <v>399</v>
      </c>
      <c r="J1000" s="6">
        <f t="shared" ca="1" si="648"/>
        <v>52</v>
      </c>
      <c r="K1000" s="6" t="s">
        <v>400</v>
      </c>
      <c r="V1000" s="9"/>
    </row>
    <row r="1001" spans="1:22" x14ac:dyDescent="0.3">
      <c r="A1001">
        <v>0</v>
      </c>
      <c r="B1001" s="8">
        <v>0</v>
      </c>
      <c r="C1001" s="6">
        <f t="shared" ca="1" si="627"/>
        <v>0.96607480824878333</v>
      </c>
      <c r="D1001" s="6">
        <f t="shared" ca="1" si="645"/>
        <v>3.3925191751216666E-2</v>
      </c>
      <c r="F1001" s="6" t="s">
        <v>160</v>
      </c>
      <c r="G1001" s="6" t="s">
        <v>398</v>
      </c>
      <c r="H1001" s="6">
        <f t="shared" ca="1" si="647"/>
        <v>97</v>
      </c>
      <c r="I1001" s="6" t="s">
        <v>399</v>
      </c>
      <c r="J1001" s="6">
        <f t="shared" ca="1" si="648"/>
        <v>3</v>
      </c>
      <c r="K1001" s="6" t="s">
        <v>400</v>
      </c>
      <c r="V1001" s="9"/>
    </row>
    <row r="1002" spans="1:22" x14ac:dyDescent="0.3">
      <c r="A1002">
        <v>0</v>
      </c>
      <c r="B1002" s="8">
        <v>0</v>
      </c>
      <c r="C1002" s="6">
        <f t="shared" ca="1" si="627"/>
        <v>0.26740888561028364</v>
      </c>
      <c r="D1002" s="6">
        <f t="shared" ca="1" si="645"/>
        <v>0.26740888561028364</v>
      </c>
      <c r="E1002" s="6" t="str">
        <f t="shared" ref="E1002:E1003" si="649">IF(A1002=0,"",_xlfn.CONCAT("## ",A1002))</f>
        <v/>
      </c>
      <c r="F1002" s="6" t="s">
        <v>160</v>
      </c>
      <c r="G1002" s="6" t="s">
        <v>398</v>
      </c>
      <c r="H1002" s="6">
        <f t="shared" ca="1" si="647"/>
        <v>27</v>
      </c>
      <c r="I1002" s="6" t="s">
        <v>399</v>
      </c>
      <c r="J1002" s="6">
        <f t="shared" ca="1" si="648"/>
        <v>27</v>
      </c>
      <c r="K1002" s="6" t="s">
        <v>400</v>
      </c>
      <c r="V1002" s="9"/>
    </row>
    <row r="1003" spans="1:22" x14ac:dyDescent="0.3">
      <c r="A1003">
        <v>0</v>
      </c>
      <c r="B1003" s="8">
        <v>0</v>
      </c>
      <c r="C1003" s="6">
        <f t="shared" ca="1" si="627"/>
        <v>0.30110195641110704</v>
      </c>
      <c r="D1003" s="6">
        <f t="shared" ca="1" si="645"/>
        <v>0.30110195641110704</v>
      </c>
      <c r="E1003" s="6" t="str">
        <f t="shared" si="649"/>
        <v/>
      </c>
      <c r="F1003" s="6" t="s">
        <v>160</v>
      </c>
      <c r="G1003" s="6" t="s">
        <v>398</v>
      </c>
      <c r="H1003" s="6">
        <f t="shared" ca="1" si="647"/>
        <v>30</v>
      </c>
      <c r="I1003" s="6" t="s">
        <v>399</v>
      </c>
      <c r="J1003" s="6">
        <f t="shared" ca="1" si="648"/>
        <v>30</v>
      </c>
      <c r="K1003" s="6" t="s">
        <v>400</v>
      </c>
      <c r="V1003" s="9"/>
    </row>
    <row r="1004" spans="1:22" x14ac:dyDescent="0.3">
      <c r="A1004" t="s">
        <v>250</v>
      </c>
      <c r="B1004" s="8">
        <v>0</v>
      </c>
      <c r="C1004" s="8"/>
      <c r="E1004" s="6" t="str">
        <f t="shared" ref="E1004" si="650">IF(A1004=0,"",A1004)</f>
        <v>\end{enumerate}\newpage   \section*{Cuenta:  20111900045  }\begin{enumerate}</v>
      </c>
    </row>
    <row r="1005" spans="1:22" x14ac:dyDescent="0.3">
      <c r="A1005">
        <v>0</v>
      </c>
      <c r="B1005" s="8">
        <v>0</v>
      </c>
      <c r="C1005" s="6">
        <f t="shared" ref="C1005" ca="1" si="651">RAND()</f>
        <v>0.3115031035625333</v>
      </c>
      <c r="D1005" s="6">
        <f t="shared" ref="D1005:D1014" ca="1" si="652">IF(C1005&gt;0.1,      IF(C1005&lt;0.6,C1005,ABS(1-C1005)),C1005+0.5)</f>
        <v>0.3115031035625333</v>
      </c>
      <c r="E1005" s="6" t="str">
        <f t="shared" ref="E1005:E1010" si="653">IF(A1005=0,"",_xlfn.CONCAT("## ",A1005))</f>
        <v/>
      </c>
      <c r="F1005" s="6" t="s">
        <v>160</v>
      </c>
      <c r="G1005" s="6" t="s">
        <v>401</v>
      </c>
      <c r="H1005" s="6">
        <f t="shared" ref="H1005:H1014" ca="1" si="654">ROUND(C1005*100,0)</f>
        <v>31</v>
      </c>
      <c r="I1005" s="6" t="s">
        <v>402</v>
      </c>
      <c r="J1005" s="6">
        <f t="shared" ref="J1005:J1014" ca="1" si="655">ROUND(D1005*100,0)</f>
        <v>31</v>
      </c>
      <c r="K1005" s="6" t="s">
        <v>397</v>
      </c>
      <c r="V1005" s="9"/>
    </row>
    <row r="1006" spans="1:22" x14ac:dyDescent="0.3">
      <c r="A1006">
        <v>0</v>
      </c>
      <c r="B1006" s="8">
        <v>0</v>
      </c>
      <c r="C1006" s="6">
        <f t="shared" ca="1" si="627"/>
        <v>0.59534450056461308</v>
      </c>
      <c r="D1006" s="6">
        <f t="shared" ca="1" si="652"/>
        <v>0.59534450056461308</v>
      </c>
      <c r="E1006" s="6" t="str">
        <f t="shared" si="653"/>
        <v/>
      </c>
      <c r="F1006" s="6" t="s">
        <v>160</v>
      </c>
      <c r="G1006" s="6" t="s">
        <v>401</v>
      </c>
      <c r="H1006" s="6">
        <f t="shared" ca="1" si="654"/>
        <v>60</v>
      </c>
      <c r="I1006" s="6" t="s">
        <v>402</v>
      </c>
      <c r="J1006" s="6">
        <f t="shared" ca="1" si="655"/>
        <v>60</v>
      </c>
      <c r="K1006" s="6" t="s">
        <v>397</v>
      </c>
      <c r="V1006" s="9"/>
    </row>
    <row r="1007" spans="1:22" x14ac:dyDescent="0.3">
      <c r="A1007">
        <v>0</v>
      </c>
      <c r="B1007" s="8">
        <v>0</v>
      </c>
      <c r="C1007" s="6">
        <f t="shared" ca="1" si="627"/>
        <v>0.98958952108448739</v>
      </c>
      <c r="D1007" s="6">
        <f t="shared" ca="1" si="652"/>
        <v>1.0410478915512611E-2</v>
      </c>
      <c r="E1007" s="6" t="str">
        <f t="shared" si="653"/>
        <v/>
      </c>
      <c r="F1007" s="6" t="s">
        <v>160</v>
      </c>
      <c r="G1007" s="6" t="s">
        <v>401</v>
      </c>
      <c r="H1007" s="6">
        <f t="shared" ca="1" si="654"/>
        <v>99</v>
      </c>
      <c r="I1007" s="6" t="s">
        <v>402</v>
      </c>
      <c r="J1007" s="6">
        <f t="shared" ca="1" si="655"/>
        <v>1</v>
      </c>
      <c r="K1007" s="6" t="s">
        <v>397</v>
      </c>
      <c r="V1007" s="9"/>
    </row>
    <row r="1008" spans="1:22" x14ac:dyDescent="0.3">
      <c r="A1008">
        <v>0</v>
      </c>
      <c r="B1008" s="8">
        <v>0</v>
      </c>
      <c r="C1008" s="6">
        <f t="shared" ca="1" si="627"/>
        <v>0.65332503003043085</v>
      </c>
      <c r="D1008" s="6">
        <f t="shared" ca="1" si="652"/>
        <v>0.34667496996956915</v>
      </c>
      <c r="E1008" s="6" t="str">
        <f t="shared" si="653"/>
        <v/>
      </c>
      <c r="F1008" s="6" t="s">
        <v>160</v>
      </c>
      <c r="G1008" s="6" t="s">
        <v>401</v>
      </c>
      <c r="H1008" s="6">
        <f t="shared" ca="1" si="654"/>
        <v>65</v>
      </c>
      <c r="I1008" s="6" t="s">
        <v>402</v>
      </c>
      <c r="J1008" s="6">
        <f t="shared" ca="1" si="655"/>
        <v>35</v>
      </c>
      <c r="K1008" s="6" t="s">
        <v>397</v>
      </c>
      <c r="V1008" s="9"/>
    </row>
    <row r="1009" spans="1:22" x14ac:dyDescent="0.3">
      <c r="A1009">
        <v>0</v>
      </c>
      <c r="B1009" s="8">
        <v>0</v>
      </c>
      <c r="C1009" s="6">
        <f t="shared" ca="1" si="627"/>
        <v>0.39992193668408205</v>
      </c>
      <c r="D1009" s="6">
        <f t="shared" ca="1" si="652"/>
        <v>0.39992193668408205</v>
      </c>
      <c r="E1009" s="6" t="str">
        <f t="shared" si="653"/>
        <v/>
      </c>
      <c r="F1009" s="6" t="s">
        <v>160</v>
      </c>
      <c r="G1009" s="6" t="s">
        <v>401</v>
      </c>
      <c r="H1009" s="6">
        <f t="shared" ca="1" si="654"/>
        <v>40</v>
      </c>
      <c r="I1009" s="6" t="s">
        <v>402</v>
      </c>
      <c r="J1009" s="6">
        <f t="shared" ca="1" si="655"/>
        <v>40</v>
      </c>
      <c r="K1009" s="6" t="s">
        <v>397</v>
      </c>
      <c r="V1009" s="9"/>
    </row>
    <row r="1010" spans="1:22" x14ac:dyDescent="0.3">
      <c r="A1010">
        <v>0</v>
      </c>
      <c r="B1010" s="8">
        <v>0</v>
      </c>
      <c r="C1010" s="6">
        <f t="shared" ca="1" si="627"/>
        <v>0.12174784449492926</v>
      </c>
      <c r="D1010" s="6">
        <f t="shared" ca="1" si="652"/>
        <v>0.12174784449492926</v>
      </c>
      <c r="E1010" s="6" t="str">
        <f t="shared" si="653"/>
        <v/>
      </c>
      <c r="F1010" s="6" t="s">
        <v>160</v>
      </c>
      <c r="G1010" s="6" t="s">
        <v>398</v>
      </c>
      <c r="H1010" s="6">
        <f t="shared" ca="1" si="654"/>
        <v>12</v>
      </c>
      <c r="I1010" s="6" t="s">
        <v>399</v>
      </c>
      <c r="J1010" s="6">
        <f t="shared" ca="1" si="655"/>
        <v>12</v>
      </c>
      <c r="K1010" s="6" t="s">
        <v>400</v>
      </c>
      <c r="V1010" s="9"/>
    </row>
    <row r="1011" spans="1:22" x14ac:dyDescent="0.3">
      <c r="A1011">
        <v>0</v>
      </c>
      <c r="B1011" s="8">
        <v>0</v>
      </c>
      <c r="C1011" s="6">
        <f t="shared" ca="1" si="627"/>
        <v>0.75357958783267831</v>
      </c>
      <c r="D1011" s="6">
        <f t="shared" ca="1" si="652"/>
        <v>0.24642041216732169</v>
      </c>
      <c r="F1011" s="6" t="s">
        <v>160</v>
      </c>
      <c r="G1011" s="6" t="s">
        <v>398</v>
      </c>
      <c r="H1011" s="6">
        <f t="shared" ca="1" si="654"/>
        <v>75</v>
      </c>
      <c r="I1011" s="6" t="s">
        <v>399</v>
      </c>
      <c r="J1011" s="6">
        <f t="shared" ca="1" si="655"/>
        <v>25</v>
      </c>
      <c r="K1011" s="6" t="s">
        <v>400</v>
      </c>
      <c r="V1011" s="9"/>
    </row>
    <row r="1012" spans="1:22" x14ac:dyDescent="0.3">
      <c r="A1012">
        <v>0</v>
      </c>
      <c r="B1012" s="8">
        <v>0</v>
      </c>
      <c r="C1012" s="6">
        <f t="shared" ca="1" si="627"/>
        <v>0.85200527287625449</v>
      </c>
      <c r="D1012" s="6">
        <f t="shared" ca="1" si="652"/>
        <v>0.14799472712374551</v>
      </c>
      <c r="F1012" s="6" t="s">
        <v>160</v>
      </c>
      <c r="G1012" s="6" t="s">
        <v>398</v>
      </c>
      <c r="H1012" s="6">
        <f t="shared" ca="1" si="654"/>
        <v>85</v>
      </c>
      <c r="I1012" s="6" t="s">
        <v>399</v>
      </c>
      <c r="J1012" s="6">
        <f t="shared" ca="1" si="655"/>
        <v>15</v>
      </c>
      <c r="K1012" s="6" t="s">
        <v>400</v>
      </c>
      <c r="V1012" s="9"/>
    </row>
    <row r="1013" spans="1:22" x14ac:dyDescent="0.3">
      <c r="A1013">
        <v>0</v>
      </c>
      <c r="B1013" s="8">
        <v>0</v>
      </c>
      <c r="C1013" s="6">
        <f t="shared" ca="1" si="627"/>
        <v>0.86639245182586289</v>
      </c>
      <c r="D1013" s="6">
        <f t="shared" ca="1" si="652"/>
        <v>0.13360754817413711</v>
      </c>
      <c r="E1013" s="6" t="str">
        <f t="shared" ref="E1013:E1014" si="656">IF(A1013=0,"",_xlfn.CONCAT("## ",A1013))</f>
        <v/>
      </c>
      <c r="F1013" s="6" t="s">
        <v>160</v>
      </c>
      <c r="G1013" s="6" t="s">
        <v>398</v>
      </c>
      <c r="H1013" s="6">
        <f t="shared" ca="1" si="654"/>
        <v>87</v>
      </c>
      <c r="I1013" s="6" t="s">
        <v>399</v>
      </c>
      <c r="J1013" s="6">
        <f t="shared" ca="1" si="655"/>
        <v>13</v>
      </c>
      <c r="K1013" s="6" t="s">
        <v>400</v>
      </c>
    </row>
    <row r="1014" spans="1:22" x14ac:dyDescent="0.3">
      <c r="A1014">
        <v>0</v>
      </c>
      <c r="B1014" s="8">
        <v>0</v>
      </c>
      <c r="C1014" s="6">
        <f t="shared" ca="1" si="627"/>
        <v>0.2313570402925097</v>
      </c>
      <c r="D1014" s="6">
        <f t="shared" ca="1" si="652"/>
        <v>0.2313570402925097</v>
      </c>
      <c r="E1014" s="6" t="str">
        <f t="shared" si="656"/>
        <v/>
      </c>
      <c r="F1014" s="6" t="s">
        <v>160</v>
      </c>
      <c r="G1014" s="6" t="s">
        <v>398</v>
      </c>
      <c r="H1014" s="6">
        <f t="shared" ca="1" si="654"/>
        <v>23</v>
      </c>
      <c r="I1014" s="6" t="s">
        <v>399</v>
      </c>
      <c r="J1014" s="6">
        <f t="shared" ca="1" si="655"/>
        <v>23</v>
      </c>
      <c r="K1014" s="6" t="s">
        <v>400</v>
      </c>
      <c r="V1014" s="9"/>
    </row>
    <row r="1015" spans="1:22" x14ac:dyDescent="0.3">
      <c r="A1015" t="s">
        <v>250</v>
      </c>
      <c r="B1015" s="8">
        <v>0</v>
      </c>
      <c r="C1015" s="8"/>
      <c r="E1015" s="6" t="str">
        <f t="shared" ref="E1015" si="657">IF(A1015=0,"",A1015)</f>
        <v>\end{enumerate}\newpage   \section*{Cuenta:  20111900045  }\begin{enumerate}</v>
      </c>
      <c r="V1015" s="9"/>
    </row>
    <row r="1016" spans="1:22" x14ac:dyDescent="0.3">
      <c r="A1016">
        <v>0</v>
      </c>
      <c r="B1016" s="8">
        <v>0</v>
      </c>
      <c r="C1016" s="6">
        <f t="shared" ref="C1016" ca="1" si="658">RAND()</f>
        <v>0.38985163133628509</v>
      </c>
      <c r="D1016" s="6">
        <f t="shared" ref="D1016:D1025" ca="1" si="659">IF(C1016&gt;0.1,      IF(C1016&lt;0.6,C1016,ABS(1-C1016)),C1016+0.5)</f>
        <v>0.38985163133628509</v>
      </c>
      <c r="E1016" s="6" t="str">
        <f t="shared" ref="E1016:E1021" si="660">IF(A1016=0,"",_xlfn.CONCAT("## ",A1016))</f>
        <v/>
      </c>
      <c r="F1016" s="6" t="s">
        <v>160</v>
      </c>
      <c r="G1016" s="6" t="s">
        <v>401</v>
      </c>
      <c r="H1016" s="6">
        <f t="shared" ref="H1016:H1025" ca="1" si="661">ROUND(C1016*100,0)</f>
        <v>39</v>
      </c>
      <c r="I1016" s="6" t="s">
        <v>402</v>
      </c>
      <c r="J1016" s="6">
        <f t="shared" ref="J1016:J1025" ca="1" si="662">ROUND(D1016*100,0)</f>
        <v>39</v>
      </c>
      <c r="K1016" s="6" t="s">
        <v>397</v>
      </c>
      <c r="V1016" s="9"/>
    </row>
    <row r="1017" spans="1:22" x14ac:dyDescent="0.3">
      <c r="A1017">
        <v>0</v>
      </c>
      <c r="B1017" s="8">
        <v>0</v>
      </c>
      <c r="C1017" s="6">
        <f t="shared" ca="1" si="627"/>
        <v>0.14510558831384313</v>
      </c>
      <c r="D1017" s="6">
        <f t="shared" ca="1" si="659"/>
        <v>0.14510558831384313</v>
      </c>
      <c r="E1017" s="6" t="str">
        <f t="shared" si="660"/>
        <v/>
      </c>
      <c r="F1017" s="6" t="s">
        <v>160</v>
      </c>
      <c r="G1017" s="6" t="s">
        <v>401</v>
      </c>
      <c r="H1017" s="6">
        <f t="shared" ca="1" si="661"/>
        <v>15</v>
      </c>
      <c r="I1017" s="6" t="s">
        <v>402</v>
      </c>
      <c r="J1017" s="6">
        <f t="shared" ca="1" si="662"/>
        <v>15</v>
      </c>
      <c r="K1017" s="6" t="s">
        <v>397</v>
      </c>
      <c r="V1017" s="9"/>
    </row>
    <row r="1018" spans="1:22" x14ac:dyDescent="0.3">
      <c r="A1018">
        <v>0</v>
      </c>
      <c r="B1018" s="8">
        <v>0</v>
      </c>
      <c r="C1018" s="6">
        <f t="shared" ca="1" si="627"/>
        <v>7.7213074949112892E-2</v>
      </c>
      <c r="D1018" s="6">
        <f t="shared" ca="1" si="659"/>
        <v>0.57721307494911289</v>
      </c>
      <c r="E1018" s="6" t="str">
        <f t="shared" si="660"/>
        <v/>
      </c>
      <c r="F1018" s="6" t="s">
        <v>160</v>
      </c>
      <c r="G1018" s="6" t="s">
        <v>401</v>
      </c>
      <c r="H1018" s="6">
        <f t="shared" ca="1" si="661"/>
        <v>8</v>
      </c>
      <c r="I1018" s="6" t="s">
        <v>402</v>
      </c>
      <c r="J1018" s="6">
        <f t="shared" ca="1" si="662"/>
        <v>58</v>
      </c>
      <c r="K1018" s="6" t="s">
        <v>397</v>
      </c>
      <c r="V1018" s="9"/>
    </row>
    <row r="1019" spans="1:22" x14ac:dyDescent="0.3">
      <c r="A1019">
        <v>0</v>
      </c>
      <c r="B1019" s="8">
        <v>0</v>
      </c>
      <c r="C1019" s="6">
        <f t="shared" ca="1" si="627"/>
        <v>0.9450649675251841</v>
      </c>
      <c r="D1019" s="6">
        <f t="shared" ca="1" si="659"/>
        <v>5.4935032474815904E-2</v>
      </c>
      <c r="E1019" s="6" t="str">
        <f t="shared" si="660"/>
        <v/>
      </c>
      <c r="F1019" s="6" t="s">
        <v>160</v>
      </c>
      <c r="G1019" s="6" t="s">
        <v>401</v>
      </c>
      <c r="H1019" s="6">
        <f t="shared" ca="1" si="661"/>
        <v>95</v>
      </c>
      <c r="I1019" s="6" t="s">
        <v>402</v>
      </c>
      <c r="J1019" s="6">
        <f t="shared" ca="1" si="662"/>
        <v>5</v>
      </c>
      <c r="K1019" s="6" t="s">
        <v>397</v>
      </c>
      <c r="V1019" s="9"/>
    </row>
    <row r="1020" spans="1:22" x14ac:dyDescent="0.3">
      <c r="A1020">
        <v>0</v>
      </c>
      <c r="B1020" s="8">
        <v>0</v>
      </c>
      <c r="C1020" s="6">
        <f t="shared" ca="1" si="627"/>
        <v>6.1941856095550918E-2</v>
      </c>
      <c r="D1020" s="6">
        <f t="shared" ca="1" si="659"/>
        <v>0.56194185609555092</v>
      </c>
      <c r="E1020" s="6" t="str">
        <f t="shared" si="660"/>
        <v/>
      </c>
      <c r="F1020" s="6" t="s">
        <v>160</v>
      </c>
      <c r="G1020" s="6" t="s">
        <v>401</v>
      </c>
      <c r="H1020" s="6">
        <f t="shared" ca="1" si="661"/>
        <v>6</v>
      </c>
      <c r="I1020" s="6" t="s">
        <v>402</v>
      </c>
      <c r="J1020" s="6">
        <f t="shared" ca="1" si="662"/>
        <v>56</v>
      </c>
      <c r="K1020" s="6" t="s">
        <v>397</v>
      </c>
      <c r="V1020" s="9"/>
    </row>
    <row r="1021" spans="1:22" x14ac:dyDescent="0.3">
      <c r="A1021">
        <v>0</v>
      </c>
      <c r="B1021" s="8">
        <v>0</v>
      </c>
      <c r="C1021" s="6">
        <f t="shared" ca="1" si="627"/>
        <v>0.56117708100753005</v>
      </c>
      <c r="D1021" s="6">
        <f t="shared" ca="1" si="659"/>
        <v>0.56117708100753005</v>
      </c>
      <c r="E1021" s="6" t="str">
        <f t="shared" si="660"/>
        <v/>
      </c>
      <c r="F1021" s="6" t="s">
        <v>160</v>
      </c>
      <c r="G1021" s="6" t="s">
        <v>398</v>
      </c>
      <c r="H1021" s="6">
        <f t="shared" ca="1" si="661"/>
        <v>56</v>
      </c>
      <c r="I1021" s="6" t="s">
        <v>399</v>
      </c>
      <c r="J1021" s="6">
        <f t="shared" ca="1" si="662"/>
        <v>56</v>
      </c>
      <c r="K1021" s="6" t="s">
        <v>400</v>
      </c>
      <c r="V1021" s="9"/>
    </row>
    <row r="1022" spans="1:22" x14ac:dyDescent="0.3">
      <c r="A1022">
        <v>0</v>
      </c>
      <c r="B1022" s="8">
        <v>0</v>
      </c>
      <c r="C1022" s="6">
        <f t="shared" ca="1" si="627"/>
        <v>0.16162671693581987</v>
      </c>
      <c r="D1022" s="6">
        <f t="shared" ca="1" si="659"/>
        <v>0.16162671693581987</v>
      </c>
      <c r="F1022" s="6" t="s">
        <v>160</v>
      </c>
      <c r="G1022" s="6" t="s">
        <v>398</v>
      </c>
      <c r="H1022" s="6">
        <f t="shared" ca="1" si="661"/>
        <v>16</v>
      </c>
      <c r="I1022" s="6" t="s">
        <v>399</v>
      </c>
      <c r="J1022" s="6">
        <f t="shared" ca="1" si="662"/>
        <v>16</v>
      </c>
      <c r="K1022" s="6" t="s">
        <v>400</v>
      </c>
    </row>
    <row r="1023" spans="1:22" x14ac:dyDescent="0.3">
      <c r="A1023">
        <v>0</v>
      </c>
      <c r="B1023" s="8">
        <v>0</v>
      </c>
      <c r="C1023" s="6">
        <f t="shared" ca="1" si="627"/>
        <v>0.69322884125357309</v>
      </c>
      <c r="D1023" s="6">
        <f t="shared" ca="1" si="659"/>
        <v>0.30677115874642691</v>
      </c>
      <c r="F1023" s="6" t="s">
        <v>160</v>
      </c>
      <c r="G1023" s="6" t="s">
        <v>398</v>
      </c>
      <c r="H1023" s="6">
        <f t="shared" ca="1" si="661"/>
        <v>69</v>
      </c>
      <c r="I1023" s="6" t="s">
        <v>399</v>
      </c>
      <c r="J1023" s="6">
        <f t="shared" ca="1" si="662"/>
        <v>31</v>
      </c>
      <c r="K1023" s="6" t="s">
        <v>400</v>
      </c>
      <c r="V1023" s="9"/>
    </row>
    <row r="1024" spans="1:22" x14ac:dyDescent="0.3">
      <c r="A1024">
        <v>0</v>
      </c>
      <c r="B1024" s="8">
        <v>0</v>
      </c>
      <c r="C1024" s="6">
        <f t="shared" ca="1" si="627"/>
        <v>0.90900237746860324</v>
      </c>
      <c r="D1024" s="6">
        <f t="shared" ca="1" si="659"/>
        <v>9.099762253139676E-2</v>
      </c>
      <c r="E1024" s="6" t="str">
        <f t="shared" ref="E1024:E1025" si="663">IF(A1024=0,"",_xlfn.CONCAT("## ",A1024))</f>
        <v/>
      </c>
      <c r="F1024" s="6" t="s">
        <v>160</v>
      </c>
      <c r="G1024" s="6" t="s">
        <v>398</v>
      </c>
      <c r="H1024" s="6">
        <f t="shared" ca="1" si="661"/>
        <v>91</v>
      </c>
      <c r="I1024" s="6" t="s">
        <v>399</v>
      </c>
      <c r="J1024" s="6">
        <f t="shared" ca="1" si="662"/>
        <v>9</v>
      </c>
      <c r="K1024" s="6" t="s">
        <v>400</v>
      </c>
      <c r="V1024" s="9"/>
    </row>
    <row r="1025" spans="1:22" x14ac:dyDescent="0.3">
      <c r="A1025">
        <v>0</v>
      </c>
      <c r="B1025" s="8">
        <v>0</v>
      </c>
      <c r="C1025" s="6">
        <f t="shared" ca="1" si="627"/>
        <v>0.81872099992822234</v>
      </c>
      <c r="D1025" s="6">
        <f t="shared" ca="1" si="659"/>
        <v>0.18127900007177766</v>
      </c>
      <c r="E1025" s="6" t="str">
        <f t="shared" si="663"/>
        <v/>
      </c>
      <c r="F1025" s="6" t="s">
        <v>160</v>
      </c>
      <c r="G1025" s="6" t="s">
        <v>398</v>
      </c>
      <c r="H1025" s="6">
        <f t="shared" ca="1" si="661"/>
        <v>82</v>
      </c>
      <c r="I1025" s="6" t="s">
        <v>399</v>
      </c>
      <c r="J1025" s="6">
        <f t="shared" ca="1" si="662"/>
        <v>18</v>
      </c>
      <c r="K1025" s="6" t="s">
        <v>400</v>
      </c>
      <c r="V1025" s="9"/>
    </row>
    <row r="1026" spans="1:22" x14ac:dyDescent="0.3">
      <c r="A1026" t="s">
        <v>250</v>
      </c>
      <c r="B1026" s="8">
        <v>0</v>
      </c>
      <c r="C1026" s="8"/>
      <c r="E1026" s="6" t="str">
        <f t="shared" ref="E1026" si="664">IF(A1026=0,"",A1026)</f>
        <v>\end{enumerate}\newpage   \section*{Cuenta:  20111900045  }\begin{enumerate}</v>
      </c>
      <c r="V1026" s="9"/>
    </row>
    <row r="1027" spans="1:22" x14ac:dyDescent="0.3">
      <c r="A1027">
        <v>0</v>
      </c>
      <c r="B1027" s="8">
        <v>0</v>
      </c>
      <c r="C1027" s="6">
        <f t="shared" ref="C1027:C1090" ca="1" si="665">RAND()</f>
        <v>0.13687943170579364</v>
      </c>
      <c r="D1027" s="6">
        <f t="shared" ref="D1027:D1036" ca="1" si="666">IF(C1027&gt;0.1,      IF(C1027&lt;0.6,C1027,ABS(1-C1027)),C1027+0.5)</f>
        <v>0.13687943170579364</v>
      </c>
      <c r="E1027" s="6" t="str">
        <f t="shared" ref="E1027:E1032" si="667">IF(A1027=0,"",_xlfn.CONCAT("## ",A1027))</f>
        <v/>
      </c>
      <c r="F1027" s="6" t="s">
        <v>160</v>
      </c>
      <c r="G1027" s="6" t="s">
        <v>401</v>
      </c>
      <c r="H1027" s="6">
        <f t="shared" ref="H1027:H1036" ca="1" si="668">ROUND(C1027*100,0)</f>
        <v>14</v>
      </c>
      <c r="I1027" s="6" t="s">
        <v>402</v>
      </c>
      <c r="J1027" s="6">
        <f t="shared" ref="J1027:J1036" ca="1" si="669">ROUND(D1027*100,0)</f>
        <v>14</v>
      </c>
      <c r="K1027" s="6" t="s">
        <v>397</v>
      </c>
      <c r="V1027" s="9"/>
    </row>
    <row r="1028" spans="1:22" x14ac:dyDescent="0.3">
      <c r="A1028">
        <v>0</v>
      </c>
      <c r="B1028" s="8">
        <v>0</v>
      </c>
      <c r="C1028" s="6">
        <f t="shared" ca="1" si="665"/>
        <v>0.76121540503207807</v>
      </c>
      <c r="D1028" s="6">
        <f t="shared" ca="1" si="666"/>
        <v>0.23878459496792193</v>
      </c>
      <c r="E1028" s="6" t="str">
        <f t="shared" si="667"/>
        <v/>
      </c>
      <c r="F1028" s="6" t="s">
        <v>160</v>
      </c>
      <c r="G1028" s="6" t="s">
        <v>401</v>
      </c>
      <c r="H1028" s="6">
        <f t="shared" ca="1" si="668"/>
        <v>76</v>
      </c>
      <c r="I1028" s="6" t="s">
        <v>402</v>
      </c>
      <c r="J1028" s="6">
        <f t="shared" ca="1" si="669"/>
        <v>24</v>
      </c>
      <c r="K1028" s="6" t="s">
        <v>397</v>
      </c>
      <c r="V1028" s="9"/>
    </row>
    <row r="1029" spans="1:22" x14ac:dyDescent="0.3">
      <c r="A1029">
        <v>0</v>
      </c>
      <c r="B1029" s="8">
        <v>0</v>
      </c>
      <c r="C1029" s="6">
        <f t="shared" ca="1" si="665"/>
        <v>0.92017838816500019</v>
      </c>
      <c r="D1029" s="6">
        <f t="shared" ca="1" si="666"/>
        <v>7.9821611834999806E-2</v>
      </c>
      <c r="E1029" s="6" t="str">
        <f t="shared" si="667"/>
        <v/>
      </c>
      <c r="F1029" s="6" t="s">
        <v>160</v>
      </c>
      <c r="G1029" s="6" t="s">
        <v>401</v>
      </c>
      <c r="H1029" s="6">
        <f t="shared" ca="1" si="668"/>
        <v>92</v>
      </c>
      <c r="I1029" s="6" t="s">
        <v>402</v>
      </c>
      <c r="J1029" s="6">
        <f t="shared" ca="1" si="669"/>
        <v>8</v>
      </c>
      <c r="K1029" s="6" t="s">
        <v>397</v>
      </c>
      <c r="V1029" s="9"/>
    </row>
    <row r="1030" spans="1:22" x14ac:dyDescent="0.3">
      <c r="A1030">
        <v>0</v>
      </c>
      <c r="B1030" s="8">
        <v>0</v>
      </c>
      <c r="C1030" s="6">
        <f t="shared" ca="1" si="665"/>
        <v>0.17313059401456765</v>
      </c>
      <c r="D1030" s="6">
        <f t="shared" ca="1" si="666"/>
        <v>0.17313059401456765</v>
      </c>
      <c r="E1030" s="6" t="str">
        <f t="shared" si="667"/>
        <v/>
      </c>
      <c r="F1030" s="6" t="s">
        <v>160</v>
      </c>
      <c r="G1030" s="6" t="s">
        <v>401</v>
      </c>
      <c r="H1030" s="6">
        <f t="shared" ca="1" si="668"/>
        <v>17</v>
      </c>
      <c r="I1030" s="6" t="s">
        <v>402</v>
      </c>
      <c r="J1030" s="6">
        <f t="shared" ca="1" si="669"/>
        <v>17</v>
      </c>
      <c r="K1030" s="6" t="s">
        <v>397</v>
      </c>
      <c r="V1030" s="9"/>
    </row>
    <row r="1031" spans="1:22" x14ac:dyDescent="0.3">
      <c r="A1031">
        <v>0</v>
      </c>
      <c r="B1031" s="8">
        <v>0</v>
      </c>
      <c r="C1031" s="6">
        <f t="shared" ca="1" si="665"/>
        <v>0.77850791665001629</v>
      </c>
      <c r="D1031" s="6">
        <f t="shared" ca="1" si="666"/>
        <v>0.22149208334998371</v>
      </c>
      <c r="E1031" s="6" t="str">
        <f t="shared" si="667"/>
        <v/>
      </c>
      <c r="F1031" s="6" t="s">
        <v>160</v>
      </c>
      <c r="G1031" s="6" t="s">
        <v>401</v>
      </c>
      <c r="H1031" s="6">
        <f t="shared" ca="1" si="668"/>
        <v>78</v>
      </c>
      <c r="I1031" s="6" t="s">
        <v>402</v>
      </c>
      <c r="J1031" s="6">
        <f t="shared" ca="1" si="669"/>
        <v>22</v>
      </c>
      <c r="K1031" s="6" t="s">
        <v>397</v>
      </c>
    </row>
    <row r="1032" spans="1:22" x14ac:dyDescent="0.3">
      <c r="A1032">
        <v>0</v>
      </c>
      <c r="B1032" s="8">
        <v>0</v>
      </c>
      <c r="C1032" s="6">
        <f t="shared" ca="1" si="665"/>
        <v>0.79684166072745943</v>
      </c>
      <c r="D1032" s="6">
        <f t="shared" ca="1" si="666"/>
        <v>0.20315833927254057</v>
      </c>
      <c r="E1032" s="6" t="str">
        <f t="shared" si="667"/>
        <v/>
      </c>
      <c r="F1032" s="6" t="s">
        <v>160</v>
      </c>
      <c r="G1032" s="6" t="s">
        <v>398</v>
      </c>
      <c r="H1032" s="6">
        <f t="shared" ca="1" si="668"/>
        <v>80</v>
      </c>
      <c r="I1032" s="6" t="s">
        <v>399</v>
      </c>
      <c r="J1032" s="6">
        <f t="shared" ca="1" si="669"/>
        <v>20</v>
      </c>
      <c r="K1032" s="6" t="s">
        <v>400</v>
      </c>
      <c r="V1032" s="9"/>
    </row>
    <row r="1033" spans="1:22" x14ac:dyDescent="0.3">
      <c r="A1033">
        <v>0</v>
      </c>
      <c r="B1033" s="8">
        <v>0</v>
      </c>
      <c r="C1033" s="6">
        <f t="shared" ca="1" si="665"/>
        <v>0.58678306994591811</v>
      </c>
      <c r="D1033" s="6">
        <f t="shared" ca="1" si="666"/>
        <v>0.58678306994591811</v>
      </c>
      <c r="F1033" s="6" t="s">
        <v>160</v>
      </c>
      <c r="G1033" s="6" t="s">
        <v>398</v>
      </c>
      <c r="H1033" s="6">
        <f t="shared" ca="1" si="668"/>
        <v>59</v>
      </c>
      <c r="I1033" s="6" t="s">
        <v>399</v>
      </c>
      <c r="J1033" s="6">
        <f t="shared" ca="1" si="669"/>
        <v>59</v>
      </c>
      <c r="K1033" s="6" t="s">
        <v>400</v>
      </c>
      <c r="V1033" s="9"/>
    </row>
    <row r="1034" spans="1:22" x14ac:dyDescent="0.3">
      <c r="A1034">
        <v>0</v>
      </c>
      <c r="B1034" s="8">
        <v>0</v>
      </c>
      <c r="C1034" s="6">
        <f t="shared" ca="1" si="665"/>
        <v>0.54456181528134484</v>
      </c>
      <c r="D1034" s="6">
        <f t="shared" ca="1" si="666"/>
        <v>0.54456181528134484</v>
      </c>
      <c r="F1034" s="6" t="s">
        <v>160</v>
      </c>
      <c r="G1034" s="6" t="s">
        <v>398</v>
      </c>
      <c r="H1034" s="6">
        <f t="shared" ca="1" si="668"/>
        <v>54</v>
      </c>
      <c r="I1034" s="6" t="s">
        <v>399</v>
      </c>
      <c r="J1034" s="6">
        <f t="shared" ca="1" si="669"/>
        <v>54</v>
      </c>
      <c r="K1034" s="6" t="s">
        <v>400</v>
      </c>
      <c r="V1034" s="9"/>
    </row>
    <row r="1035" spans="1:22" x14ac:dyDescent="0.3">
      <c r="A1035">
        <v>0</v>
      </c>
      <c r="B1035" s="8">
        <v>0</v>
      </c>
      <c r="C1035" s="6">
        <f t="shared" ca="1" si="665"/>
        <v>0.78042142345258225</v>
      </c>
      <c r="D1035" s="6">
        <f t="shared" ca="1" si="666"/>
        <v>0.21957857654741775</v>
      </c>
      <c r="E1035" s="6" t="str">
        <f t="shared" ref="E1035:E1036" si="670">IF(A1035=0,"",_xlfn.CONCAT("## ",A1035))</f>
        <v/>
      </c>
      <c r="F1035" s="6" t="s">
        <v>160</v>
      </c>
      <c r="G1035" s="6" t="s">
        <v>398</v>
      </c>
      <c r="H1035" s="6">
        <f t="shared" ca="1" si="668"/>
        <v>78</v>
      </c>
      <c r="I1035" s="6" t="s">
        <v>399</v>
      </c>
      <c r="J1035" s="6">
        <f t="shared" ca="1" si="669"/>
        <v>22</v>
      </c>
      <c r="K1035" s="6" t="s">
        <v>400</v>
      </c>
      <c r="V1035" s="9"/>
    </row>
    <row r="1036" spans="1:22" x14ac:dyDescent="0.3">
      <c r="A1036">
        <v>0</v>
      </c>
      <c r="B1036" s="8">
        <v>0</v>
      </c>
      <c r="C1036" s="6">
        <f t="shared" ca="1" si="665"/>
        <v>0.17004215101204834</v>
      </c>
      <c r="D1036" s="6">
        <f t="shared" ca="1" si="666"/>
        <v>0.17004215101204834</v>
      </c>
      <c r="E1036" s="6" t="str">
        <f t="shared" si="670"/>
        <v/>
      </c>
      <c r="F1036" s="6" t="s">
        <v>160</v>
      </c>
      <c r="G1036" s="6" t="s">
        <v>398</v>
      </c>
      <c r="H1036" s="6">
        <f t="shared" ca="1" si="668"/>
        <v>17</v>
      </c>
      <c r="I1036" s="6" t="s">
        <v>399</v>
      </c>
      <c r="J1036" s="6">
        <f t="shared" ca="1" si="669"/>
        <v>17</v>
      </c>
      <c r="K1036" s="6" t="s">
        <v>400</v>
      </c>
      <c r="V1036" s="9"/>
    </row>
    <row r="1037" spans="1:22" x14ac:dyDescent="0.3">
      <c r="A1037" t="s">
        <v>250</v>
      </c>
      <c r="B1037" s="8">
        <v>0</v>
      </c>
      <c r="C1037" s="8"/>
      <c r="E1037" s="6" t="str">
        <f t="shared" ref="E1037" si="671">IF(A1037=0,"",A1037)</f>
        <v>\end{enumerate}\newpage   \section*{Cuenta:  20111900045  }\begin{enumerate}</v>
      </c>
      <c r="V1037" s="9"/>
    </row>
    <row r="1038" spans="1:22" x14ac:dyDescent="0.3">
      <c r="A1038">
        <v>0</v>
      </c>
      <c r="B1038" s="8">
        <v>0</v>
      </c>
      <c r="C1038" s="6">
        <f t="shared" ref="C1038" ca="1" si="672">RAND()</f>
        <v>0.27236362932827496</v>
      </c>
      <c r="D1038" s="6">
        <f t="shared" ref="D1038:D1047" ca="1" si="673">IF(C1038&gt;0.1,      IF(C1038&lt;0.6,C1038,ABS(1-C1038)),C1038+0.5)</f>
        <v>0.27236362932827496</v>
      </c>
      <c r="E1038" s="6" t="str">
        <f t="shared" ref="E1038:E1043" si="674">IF(A1038=0,"",_xlfn.CONCAT("## ",A1038))</f>
        <v/>
      </c>
      <c r="F1038" s="6" t="s">
        <v>160</v>
      </c>
      <c r="G1038" s="6" t="s">
        <v>401</v>
      </c>
      <c r="H1038" s="6">
        <f t="shared" ref="H1038:H1047" ca="1" si="675">ROUND(C1038*100,0)</f>
        <v>27</v>
      </c>
      <c r="I1038" s="6" t="s">
        <v>402</v>
      </c>
      <c r="J1038" s="6">
        <f t="shared" ref="J1038:J1047" ca="1" si="676">ROUND(D1038*100,0)</f>
        <v>27</v>
      </c>
      <c r="K1038" s="6" t="s">
        <v>397</v>
      </c>
      <c r="V1038" s="9"/>
    </row>
    <row r="1039" spans="1:22" x14ac:dyDescent="0.3">
      <c r="A1039">
        <v>0</v>
      </c>
      <c r="B1039" s="8">
        <v>0</v>
      </c>
      <c r="C1039" s="6">
        <f t="shared" ca="1" si="665"/>
        <v>0.73532114962160644</v>
      </c>
      <c r="D1039" s="6">
        <f t="shared" ca="1" si="673"/>
        <v>0.26467885037839356</v>
      </c>
      <c r="E1039" s="6" t="str">
        <f t="shared" si="674"/>
        <v/>
      </c>
      <c r="F1039" s="6" t="s">
        <v>160</v>
      </c>
      <c r="G1039" s="6" t="s">
        <v>401</v>
      </c>
      <c r="H1039" s="6">
        <f t="shared" ca="1" si="675"/>
        <v>74</v>
      </c>
      <c r="I1039" s="6" t="s">
        <v>402</v>
      </c>
      <c r="J1039" s="6">
        <f t="shared" ca="1" si="676"/>
        <v>26</v>
      </c>
      <c r="K1039" s="6" t="s">
        <v>397</v>
      </c>
      <c r="V1039" s="9"/>
    </row>
    <row r="1040" spans="1:22" x14ac:dyDescent="0.3">
      <c r="A1040">
        <v>0</v>
      </c>
      <c r="B1040" s="8">
        <v>0</v>
      </c>
      <c r="C1040" s="6">
        <f t="shared" ca="1" si="665"/>
        <v>0.67875695914131906</v>
      </c>
      <c r="D1040" s="6">
        <f t="shared" ca="1" si="673"/>
        <v>0.32124304085868094</v>
      </c>
      <c r="E1040" s="6" t="str">
        <f t="shared" si="674"/>
        <v/>
      </c>
      <c r="F1040" s="6" t="s">
        <v>160</v>
      </c>
      <c r="G1040" s="6" t="s">
        <v>401</v>
      </c>
      <c r="H1040" s="6">
        <f t="shared" ca="1" si="675"/>
        <v>68</v>
      </c>
      <c r="I1040" s="6" t="s">
        <v>402</v>
      </c>
      <c r="J1040" s="6">
        <f t="shared" ca="1" si="676"/>
        <v>32</v>
      </c>
      <c r="K1040" s="6" t="s">
        <v>397</v>
      </c>
    </row>
    <row r="1041" spans="1:22" x14ac:dyDescent="0.3">
      <c r="A1041">
        <v>0</v>
      </c>
      <c r="B1041" s="8">
        <v>0</v>
      </c>
      <c r="C1041" s="6">
        <f t="shared" ca="1" si="665"/>
        <v>0.55021134708590946</v>
      </c>
      <c r="D1041" s="6">
        <f t="shared" ca="1" si="673"/>
        <v>0.55021134708590946</v>
      </c>
      <c r="E1041" s="6" t="str">
        <f t="shared" si="674"/>
        <v/>
      </c>
      <c r="F1041" s="6" t="s">
        <v>160</v>
      </c>
      <c r="G1041" s="6" t="s">
        <v>401</v>
      </c>
      <c r="H1041" s="6">
        <f t="shared" ca="1" si="675"/>
        <v>55</v>
      </c>
      <c r="I1041" s="6" t="s">
        <v>402</v>
      </c>
      <c r="J1041" s="6">
        <f t="shared" ca="1" si="676"/>
        <v>55</v>
      </c>
      <c r="K1041" s="6" t="s">
        <v>397</v>
      </c>
      <c r="V1041" s="9"/>
    </row>
    <row r="1042" spans="1:22" x14ac:dyDescent="0.3">
      <c r="A1042">
        <v>0</v>
      </c>
      <c r="B1042" s="8">
        <v>0</v>
      </c>
      <c r="C1042" s="6">
        <f t="shared" ca="1" si="665"/>
        <v>0.25245308270206057</v>
      </c>
      <c r="D1042" s="6">
        <f t="shared" ca="1" si="673"/>
        <v>0.25245308270206057</v>
      </c>
      <c r="E1042" s="6" t="str">
        <f t="shared" si="674"/>
        <v/>
      </c>
      <c r="F1042" s="6" t="s">
        <v>160</v>
      </c>
      <c r="G1042" s="6" t="s">
        <v>401</v>
      </c>
      <c r="H1042" s="6">
        <f t="shared" ca="1" si="675"/>
        <v>25</v>
      </c>
      <c r="I1042" s="6" t="s">
        <v>402</v>
      </c>
      <c r="J1042" s="6">
        <f t="shared" ca="1" si="676"/>
        <v>25</v>
      </c>
      <c r="K1042" s="6" t="s">
        <v>397</v>
      </c>
      <c r="V1042" s="9"/>
    </row>
    <row r="1043" spans="1:22" x14ac:dyDescent="0.3">
      <c r="A1043">
        <v>0</v>
      </c>
      <c r="B1043" s="8">
        <v>0</v>
      </c>
      <c r="C1043" s="6">
        <f t="shared" ca="1" si="665"/>
        <v>0.2857734300148379</v>
      </c>
      <c r="D1043" s="6">
        <f t="shared" ca="1" si="673"/>
        <v>0.2857734300148379</v>
      </c>
      <c r="E1043" s="6" t="str">
        <f t="shared" si="674"/>
        <v/>
      </c>
      <c r="F1043" s="6" t="s">
        <v>160</v>
      </c>
      <c r="G1043" s="6" t="s">
        <v>398</v>
      </c>
      <c r="H1043" s="6">
        <f t="shared" ca="1" si="675"/>
        <v>29</v>
      </c>
      <c r="I1043" s="6" t="s">
        <v>399</v>
      </c>
      <c r="J1043" s="6">
        <f t="shared" ca="1" si="676"/>
        <v>29</v>
      </c>
      <c r="K1043" s="6" t="s">
        <v>400</v>
      </c>
      <c r="V1043" s="9"/>
    </row>
    <row r="1044" spans="1:22" x14ac:dyDescent="0.3">
      <c r="A1044">
        <v>0</v>
      </c>
      <c r="B1044" s="8">
        <v>0</v>
      </c>
      <c r="C1044" s="6">
        <f t="shared" ca="1" si="665"/>
        <v>0.79833468254628048</v>
      </c>
      <c r="D1044" s="6">
        <f t="shared" ca="1" si="673"/>
        <v>0.20166531745371952</v>
      </c>
      <c r="F1044" s="6" t="s">
        <v>160</v>
      </c>
      <c r="G1044" s="6" t="s">
        <v>398</v>
      </c>
      <c r="H1044" s="6">
        <f t="shared" ca="1" si="675"/>
        <v>80</v>
      </c>
      <c r="I1044" s="6" t="s">
        <v>399</v>
      </c>
      <c r="J1044" s="6">
        <f t="shared" ca="1" si="676"/>
        <v>20</v>
      </c>
      <c r="K1044" s="6" t="s">
        <v>400</v>
      </c>
      <c r="V1044" s="9"/>
    </row>
    <row r="1045" spans="1:22" x14ac:dyDescent="0.3">
      <c r="A1045">
        <v>0</v>
      </c>
      <c r="B1045" s="8">
        <v>0</v>
      </c>
      <c r="C1045" s="6">
        <f t="shared" ca="1" si="665"/>
        <v>0.87809889526829421</v>
      </c>
      <c r="D1045" s="6">
        <f t="shared" ca="1" si="673"/>
        <v>0.12190110473170579</v>
      </c>
      <c r="F1045" s="6" t="s">
        <v>160</v>
      </c>
      <c r="G1045" s="6" t="s">
        <v>398</v>
      </c>
      <c r="H1045" s="6">
        <f t="shared" ca="1" si="675"/>
        <v>88</v>
      </c>
      <c r="I1045" s="6" t="s">
        <v>399</v>
      </c>
      <c r="J1045" s="6">
        <f t="shared" ca="1" si="676"/>
        <v>12</v>
      </c>
      <c r="K1045" s="6" t="s">
        <v>400</v>
      </c>
      <c r="V1045" s="9"/>
    </row>
    <row r="1046" spans="1:22" x14ac:dyDescent="0.3">
      <c r="A1046">
        <v>0</v>
      </c>
      <c r="B1046" s="8">
        <v>0</v>
      </c>
      <c r="C1046" s="6">
        <f t="shared" ca="1" si="665"/>
        <v>6.0664080912964269E-2</v>
      </c>
      <c r="D1046" s="6">
        <f t="shared" ca="1" si="673"/>
        <v>0.56066408091296427</v>
      </c>
      <c r="E1046" s="6" t="str">
        <f t="shared" ref="E1046:E1047" si="677">IF(A1046=0,"",_xlfn.CONCAT("## ",A1046))</f>
        <v/>
      </c>
      <c r="F1046" s="6" t="s">
        <v>160</v>
      </c>
      <c r="G1046" s="6" t="s">
        <v>398</v>
      </c>
      <c r="H1046" s="6">
        <f t="shared" ca="1" si="675"/>
        <v>6</v>
      </c>
      <c r="I1046" s="6" t="s">
        <v>399</v>
      </c>
      <c r="J1046" s="6">
        <f t="shared" ca="1" si="676"/>
        <v>56</v>
      </c>
      <c r="K1046" s="6" t="s">
        <v>400</v>
      </c>
      <c r="V1046" s="9"/>
    </row>
    <row r="1047" spans="1:22" x14ac:dyDescent="0.3">
      <c r="A1047">
        <v>0</v>
      </c>
      <c r="B1047" s="8">
        <v>0</v>
      </c>
      <c r="C1047" s="6">
        <f t="shared" ca="1" si="665"/>
        <v>0.33011856141813678</v>
      </c>
      <c r="D1047" s="6">
        <f t="shared" ca="1" si="673"/>
        <v>0.33011856141813678</v>
      </c>
      <c r="E1047" s="6" t="str">
        <f t="shared" si="677"/>
        <v/>
      </c>
      <c r="F1047" s="6" t="s">
        <v>160</v>
      </c>
      <c r="G1047" s="6" t="s">
        <v>398</v>
      </c>
      <c r="H1047" s="6">
        <f t="shared" ca="1" si="675"/>
        <v>33</v>
      </c>
      <c r="I1047" s="6" t="s">
        <v>399</v>
      </c>
      <c r="J1047" s="6">
        <f t="shared" ca="1" si="676"/>
        <v>33</v>
      </c>
      <c r="K1047" s="6" t="s">
        <v>400</v>
      </c>
      <c r="V1047" s="9"/>
    </row>
    <row r="1048" spans="1:22" x14ac:dyDescent="0.3">
      <c r="A1048" t="s">
        <v>250</v>
      </c>
      <c r="B1048" s="8">
        <v>0</v>
      </c>
      <c r="C1048" s="8"/>
      <c r="E1048" s="6" t="str">
        <f t="shared" ref="E1048" si="678">IF(A1048=0,"",A1048)</f>
        <v>\end{enumerate}\newpage   \section*{Cuenta:  20111900045  }\begin{enumerate}</v>
      </c>
      <c r="V1048" s="9"/>
    </row>
    <row r="1049" spans="1:22" x14ac:dyDescent="0.3">
      <c r="A1049">
        <v>0</v>
      </c>
      <c r="B1049" s="8">
        <v>0</v>
      </c>
      <c r="C1049" s="6">
        <f t="shared" ref="C1049" ca="1" si="679">RAND()</f>
        <v>0.78282541195305944</v>
      </c>
      <c r="D1049" s="6">
        <f t="shared" ref="D1049:D1058" ca="1" si="680">IF(C1049&gt;0.1,      IF(C1049&lt;0.6,C1049,ABS(1-C1049)),C1049+0.5)</f>
        <v>0.21717458804694056</v>
      </c>
      <c r="E1049" s="6" t="str">
        <f t="shared" ref="E1049:E1054" si="681">IF(A1049=0,"",_xlfn.CONCAT("## ",A1049))</f>
        <v/>
      </c>
      <c r="F1049" s="6" t="s">
        <v>160</v>
      </c>
      <c r="G1049" s="6" t="s">
        <v>401</v>
      </c>
      <c r="H1049" s="6">
        <f t="shared" ref="H1049:H1058" ca="1" si="682">ROUND(C1049*100,0)</f>
        <v>78</v>
      </c>
      <c r="I1049" s="6" t="s">
        <v>402</v>
      </c>
      <c r="J1049" s="6">
        <f t="shared" ref="J1049:J1058" ca="1" si="683">ROUND(D1049*100,0)</f>
        <v>22</v>
      </c>
      <c r="K1049" s="6" t="s">
        <v>397</v>
      </c>
    </row>
    <row r="1050" spans="1:22" x14ac:dyDescent="0.3">
      <c r="A1050">
        <v>0</v>
      </c>
      <c r="B1050" s="8">
        <v>0</v>
      </c>
      <c r="C1050" s="6">
        <f t="shared" ca="1" si="665"/>
        <v>0.91822797236949627</v>
      </c>
      <c r="D1050" s="6">
        <f t="shared" ca="1" si="680"/>
        <v>8.177202763050373E-2</v>
      </c>
      <c r="E1050" s="6" t="str">
        <f t="shared" si="681"/>
        <v/>
      </c>
      <c r="F1050" s="6" t="s">
        <v>160</v>
      </c>
      <c r="G1050" s="6" t="s">
        <v>401</v>
      </c>
      <c r="H1050" s="6">
        <f t="shared" ca="1" si="682"/>
        <v>92</v>
      </c>
      <c r="I1050" s="6" t="s">
        <v>402</v>
      </c>
      <c r="J1050" s="6">
        <f t="shared" ca="1" si="683"/>
        <v>8</v>
      </c>
      <c r="K1050" s="6" t="s">
        <v>397</v>
      </c>
      <c r="V1050" s="9"/>
    </row>
    <row r="1051" spans="1:22" x14ac:dyDescent="0.3">
      <c r="A1051">
        <v>0</v>
      </c>
      <c r="B1051" s="8">
        <v>0</v>
      </c>
      <c r="C1051" s="6">
        <f t="shared" ca="1" si="665"/>
        <v>0.26267545355739053</v>
      </c>
      <c r="D1051" s="6">
        <f t="shared" ca="1" si="680"/>
        <v>0.26267545355739053</v>
      </c>
      <c r="E1051" s="6" t="str">
        <f t="shared" si="681"/>
        <v/>
      </c>
      <c r="F1051" s="6" t="s">
        <v>160</v>
      </c>
      <c r="G1051" s="6" t="s">
        <v>401</v>
      </c>
      <c r="H1051" s="6">
        <f t="shared" ca="1" si="682"/>
        <v>26</v>
      </c>
      <c r="I1051" s="6" t="s">
        <v>402</v>
      </c>
      <c r="J1051" s="6">
        <f t="shared" ca="1" si="683"/>
        <v>26</v>
      </c>
      <c r="K1051" s="6" t="s">
        <v>397</v>
      </c>
      <c r="V1051" s="9"/>
    </row>
    <row r="1052" spans="1:22" x14ac:dyDescent="0.3">
      <c r="A1052">
        <v>0</v>
      </c>
      <c r="B1052" s="8">
        <v>0</v>
      </c>
      <c r="C1052" s="6">
        <f t="shared" ca="1" si="665"/>
        <v>0.52881641889657349</v>
      </c>
      <c r="D1052" s="6">
        <f t="shared" ca="1" si="680"/>
        <v>0.52881641889657349</v>
      </c>
      <c r="E1052" s="6" t="str">
        <f t="shared" si="681"/>
        <v/>
      </c>
      <c r="F1052" s="6" t="s">
        <v>160</v>
      </c>
      <c r="G1052" s="6" t="s">
        <v>401</v>
      </c>
      <c r="H1052" s="6">
        <f t="shared" ca="1" si="682"/>
        <v>53</v>
      </c>
      <c r="I1052" s="6" t="s">
        <v>402</v>
      </c>
      <c r="J1052" s="6">
        <f t="shared" ca="1" si="683"/>
        <v>53</v>
      </c>
      <c r="K1052" s="6" t="s">
        <v>397</v>
      </c>
      <c r="V1052" s="9"/>
    </row>
    <row r="1053" spans="1:22" x14ac:dyDescent="0.3">
      <c r="A1053">
        <v>0</v>
      </c>
      <c r="B1053" s="8">
        <v>0</v>
      </c>
      <c r="C1053" s="6">
        <f t="shared" ca="1" si="665"/>
        <v>0.3559773872495644</v>
      </c>
      <c r="D1053" s="6">
        <f t="shared" ca="1" si="680"/>
        <v>0.3559773872495644</v>
      </c>
      <c r="E1053" s="6" t="str">
        <f t="shared" si="681"/>
        <v/>
      </c>
      <c r="F1053" s="6" t="s">
        <v>160</v>
      </c>
      <c r="G1053" s="6" t="s">
        <v>401</v>
      </c>
      <c r="H1053" s="6">
        <f t="shared" ca="1" si="682"/>
        <v>36</v>
      </c>
      <c r="I1053" s="6" t="s">
        <v>402</v>
      </c>
      <c r="J1053" s="6">
        <f t="shared" ca="1" si="683"/>
        <v>36</v>
      </c>
      <c r="K1053" s="6" t="s">
        <v>397</v>
      </c>
      <c r="V1053" s="9"/>
    </row>
    <row r="1054" spans="1:22" x14ac:dyDescent="0.3">
      <c r="A1054">
        <v>0</v>
      </c>
      <c r="B1054" s="8">
        <v>0</v>
      </c>
      <c r="C1054" s="6">
        <f t="shared" ca="1" si="665"/>
        <v>0.70478071919076724</v>
      </c>
      <c r="D1054" s="6">
        <f t="shared" ca="1" si="680"/>
        <v>0.29521928080923276</v>
      </c>
      <c r="E1054" s="6" t="str">
        <f t="shared" si="681"/>
        <v/>
      </c>
      <c r="F1054" s="6" t="s">
        <v>160</v>
      </c>
      <c r="G1054" s="6" t="s">
        <v>398</v>
      </c>
      <c r="H1054" s="6">
        <f t="shared" ca="1" si="682"/>
        <v>70</v>
      </c>
      <c r="I1054" s="6" t="s">
        <v>399</v>
      </c>
      <c r="J1054" s="6">
        <f t="shared" ca="1" si="683"/>
        <v>30</v>
      </c>
      <c r="K1054" s="6" t="s">
        <v>400</v>
      </c>
      <c r="V1054" s="9"/>
    </row>
    <row r="1055" spans="1:22" x14ac:dyDescent="0.3">
      <c r="A1055">
        <v>0</v>
      </c>
      <c r="B1055" s="8">
        <v>0</v>
      </c>
      <c r="C1055" s="6">
        <f t="shared" ca="1" si="665"/>
        <v>0.86630471175330781</v>
      </c>
      <c r="D1055" s="6">
        <f t="shared" ca="1" si="680"/>
        <v>0.13369528824669219</v>
      </c>
      <c r="F1055" s="6" t="s">
        <v>160</v>
      </c>
      <c r="G1055" s="6" t="s">
        <v>398</v>
      </c>
      <c r="H1055" s="6">
        <f t="shared" ca="1" si="682"/>
        <v>87</v>
      </c>
      <c r="I1055" s="6" t="s">
        <v>399</v>
      </c>
      <c r="J1055" s="6">
        <f t="shared" ca="1" si="683"/>
        <v>13</v>
      </c>
      <c r="K1055" s="6" t="s">
        <v>400</v>
      </c>
      <c r="V1055" s="9"/>
    </row>
    <row r="1056" spans="1:22" x14ac:dyDescent="0.3">
      <c r="A1056">
        <v>0</v>
      </c>
      <c r="B1056" s="8">
        <v>0</v>
      </c>
      <c r="C1056" s="6">
        <f t="shared" ca="1" si="665"/>
        <v>0.71889927681015464</v>
      </c>
      <c r="D1056" s="6">
        <f t="shared" ca="1" si="680"/>
        <v>0.28110072318984536</v>
      </c>
      <c r="F1056" s="6" t="s">
        <v>160</v>
      </c>
      <c r="G1056" s="6" t="s">
        <v>398</v>
      </c>
      <c r="H1056" s="6">
        <f t="shared" ca="1" si="682"/>
        <v>72</v>
      </c>
      <c r="I1056" s="6" t="s">
        <v>399</v>
      </c>
      <c r="J1056" s="6">
        <f t="shared" ca="1" si="683"/>
        <v>28</v>
      </c>
      <c r="K1056" s="6" t="s">
        <v>400</v>
      </c>
      <c r="V1056" s="9"/>
    </row>
    <row r="1057" spans="1:22" x14ac:dyDescent="0.3">
      <c r="A1057">
        <v>0</v>
      </c>
      <c r="B1057" s="8">
        <v>0</v>
      </c>
      <c r="C1057" s="6">
        <f t="shared" ca="1" si="665"/>
        <v>0.54998997149049389</v>
      </c>
      <c r="D1057" s="6">
        <f t="shared" ca="1" si="680"/>
        <v>0.54998997149049389</v>
      </c>
      <c r="E1057" s="6" t="str">
        <f t="shared" ref="E1057:E1058" si="684">IF(A1057=0,"",_xlfn.CONCAT("## ",A1057))</f>
        <v/>
      </c>
      <c r="F1057" s="6" t="s">
        <v>160</v>
      </c>
      <c r="G1057" s="6" t="s">
        <v>398</v>
      </c>
      <c r="H1057" s="6">
        <f t="shared" ca="1" si="682"/>
        <v>55</v>
      </c>
      <c r="I1057" s="6" t="s">
        <v>399</v>
      </c>
      <c r="J1057" s="6">
        <f t="shared" ca="1" si="683"/>
        <v>55</v>
      </c>
      <c r="K1057" s="6" t="s">
        <v>400</v>
      </c>
      <c r="V1057" s="9"/>
    </row>
    <row r="1058" spans="1:22" x14ac:dyDescent="0.3">
      <c r="A1058">
        <v>0</v>
      </c>
      <c r="B1058" s="8">
        <v>0</v>
      </c>
      <c r="C1058" s="6">
        <f t="shared" ca="1" si="665"/>
        <v>0.38638548845795206</v>
      </c>
      <c r="D1058" s="6">
        <f t="shared" ca="1" si="680"/>
        <v>0.38638548845795206</v>
      </c>
      <c r="E1058" s="6" t="str">
        <f t="shared" si="684"/>
        <v/>
      </c>
      <c r="F1058" s="6" t="s">
        <v>160</v>
      </c>
      <c r="G1058" s="6" t="s">
        <v>398</v>
      </c>
      <c r="H1058" s="6">
        <f t="shared" ca="1" si="682"/>
        <v>39</v>
      </c>
      <c r="I1058" s="6" t="s">
        <v>399</v>
      </c>
      <c r="J1058" s="6">
        <f t="shared" ca="1" si="683"/>
        <v>39</v>
      </c>
      <c r="K1058" s="6" t="s">
        <v>400</v>
      </c>
    </row>
    <row r="1059" spans="1:22" x14ac:dyDescent="0.3">
      <c r="A1059" t="s">
        <v>250</v>
      </c>
      <c r="B1059" s="8">
        <v>0</v>
      </c>
      <c r="C1059" s="8"/>
      <c r="E1059" s="6" t="str">
        <f t="shared" ref="E1059" si="685">IF(A1059=0,"",A1059)</f>
        <v>\end{enumerate}\newpage   \section*{Cuenta:  20111900045  }\begin{enumerate}</v>
      </c>
      <c r="V1059" s="9"/>
    </row>
    <row r="1060" spans="1:22" x14ac:dyDescent="0.3">
      <c r="A1060">
        <v>0</v>
      </c>
      <c r="B1060" s="8">
        <v>0</v>
      </c>
      <c r="C1060" s="6">
        <f t="shared" ref="C1060" ca="1" si="686">RAND()</f>
        <v>0.98046633782022141</v>
      </c>
      <c r="D1060" s="6">
        <f t="shared" ref="D1060:D1069" ca="1" si="687">IF(C1060&gt;0.1,      IF(C1060&lt;0.6,C1060,ABS(1-C1060)),C1060+0.5)</f>
        <v>1.9533662179778588E-2</v>
      </c>
      <c r="E1060" s="6" t="str">
        <f t="shared" ref="E1060:E1065" si="688">IF(A1060=0,"",_xlfn.CONCAT("## ",A1060))</f>
        <v/>
      </c>
      <c r="F1060" s="6" t="s">
        <v>160</v>
      </c>
      <c r="G1060" s="6" t="s">
        <v>401</v>
      </c>
      <c r="H1060" s="6">
        <f t="shared" ref="H1060:H1069" ca="1" si="689">ROUND(C1060*100,0)</f>
        <v>98</v>
      </c>
      <c r="I1060" s="6" t="s">
        <v>402</v>
      </c>
      <c r="J1060" s="6">
        <f t="shared" ref="J1060:J1069" ca="1" si="690">ROUND(D1060*100,0)</f>
        <v>2</v>
      </c>
      <c r="K1060" s="6" t="s">
        <v>397</v>
      </c>
      <c r="V1060" s="9"/>
    </row>
    <row r="1061" spans="1:22" x14ac:dyDescent="0.3">
      <c r="A1061">
        <v>0</v>
      </c>
      <c r="B1061" s="8">
        <v>0</v>
      </c>
      <c r="C1061" s="6">
        <f t="shared" ca="1" si="665"/>
        <v>0.57554622079300111</v>
      </c>
      <c r="D1061" s="6">
        <f t="shared" ca="1" si="687"/>
        <v>0.57554622079300111</v>
      </c>
      <c r="E1061" s="6" t="str">
        <f t="shared" si="688"/>
        <v/>
      </c>
      <c r="F1061" s="6" t="s">
        <v>160</v>
      </c>
      <c r="G1061" s="6" t="s">
        <v>401</v>
      </c>
      <c r="H1061" s="6">
        <f t="shared" ca="1" si="689"/>
        <v>58</v>
      </c>
      <c r="I1061" s="6" t="s">
        <v>402</v>
      </c>
      <c r="J1061" s="6">
        <f t="shared" ca="1" si="690"/>
        <v>58</v>
      </c>
      <c r="K1061" s="6" t="s">
        <v>397</v>
      </c>
      <c r="V1061" s="9"/>
    </row>
    <row r="1062" spans="1:22" x14ac:dyDescent="0.3">
      <c r="A1062">
        <v>0</v>
      </c>
      <c r="B1062" s="8">
        <v>0</v>
      </c>
      <c r="C1062" s="6">
        <f t="shared" ca="1" si="665"/>
        <v>0.75534952695828428</v>
      </c>
      <c r="D1062" s="6">
        <f t="shared" ca="1" si="687"/>
        <v>0.24465047304171572</v>
      </c>
      <c r="E1062" s="6" t="str">
        <f t="shared" si="688"/>
        <v/>
      </c>
      <c r="F1062" s="6" t="s">
        <v>160</v>
      </c>
      <c r="G1062" s="6" t="s">
        <v>401</v>
      </c>
      <c r="H1062" s="6">
        <f t="shared" ca="1" si="689"/>
        <v>76</v>
      </c>
      <c r="I1062" s="6" t="s">
        <v>402</v>
      </c>
      <c r="J1062" s="6">
        <f t="shared" ca="1" si="690"/>
        <v>24</v>
      </c>
      <c r="K1062" s="6" t="s">
        <v>397</v>
      </c>
      <c r="V1062" s="9"/>
    </row>
    <row r="1063" spans="1:22" x14ac:dyDescent="0.3">
      <c r="A1063">
        <v>0</v>
      </c>
      <c r="B1063" s="8">
        <v>0</v>
      </c>
      <c r="C1063" s="6">
        <f t="shared" ca="1" si="665"/>
        <v>0.55980322006453076</v>
      </c>
      <c r="D1063" s="6">
        <f t="shared" ca="1" si="687"/>
        <v>0.55980322006453076</v>
      </c>
      <c r="E1063" s="6" t="str">
        <f t="shared" si="688"/>
        <v/>
      </c>
      <c r="F1063" s="6" t="s">
        <v>160</v>
      </c>
      <c r="G1063" s="6" t="s">
        <v>401</v>
      </c>
      <c r="H1063" s="6">
        <f t="shared" ca="1" si="689"/>
        <v>56</v>
      </c>
      <c r="I1063" s="6" t="s">
        <v>402</v>
      </c>
      <c r="J1063" s="6">
        <f t="shared" ca="1" si="690"/>
        <v>56</v>
      </c>
      <c r="K1063" s="6" t="s">
        <v>397</v>
      </c>
      <c r="V1063" s="9"/>
    </row>
    <row r="1064" spans="1:22" x14ac:dyDescent="0.3">
      <c r="A1064">
        <v>0</v>
      </c>
      <c r="B1064" s="8">
        <v>0</v>
      </c>
      <c r="C1064" s="6">
        <f t="shared" ca="1" si="665"/>
        <v>0.22970409313040174</v>
      </c>
      <c r="D1064" s="6">
        <f t="shared" ca="1" si="687"/>
        <v>0.22970409313040174</v>
      </c>
      <c r="E1064" s="6" t="str">
        <f t="shared" si="688"/>
        <v/>
      </c>
      <c r="F1064" s="6" t="s">
        <v>160</v>
      </c>
      <c r="G1064" s="6" t="s">
        <v>401</v>
      </c>
      <c r="H1064" s="6">
        <f t="shared" ca="1" si="689"/>
        <v>23</v>
      </c>
      <c r="I1064" s="6" t="s">
        <v>402</v>
      </c>
      <c r="J1064" s="6">
        <f t="shared" ca="1" si="690"/>
        <v>23</v>
      </c>
      <c r="K1064" s="6" t="s">
        <v>397</v>
      </c>
      <c r="V1064" s="9"/>
    </row>
    <row r="1065" spans="1:22" x14ac:dyDescent="0.3">
      <c r="A1065">
        <v>0</v>
      </c>
      <c r="B1065" s="8">
        <v>0</v>
      </c>
      <c r="C1065" s="6">
        <f t="shared" ca="1" si="665"/>
        <v>0.95390096537634894</v>
      </c>
      <c r="D1065" s="6">
        <f t="shared" ca="1" si="687"/>
        <v>4.6099034623651058E-2</v>
      </c>
      <c r="E1065" s="6" t="str">
        <f t="shared" si="688"/>
        <v/>
      </c>
      <c r="F1065" s="6" t="s">
        <v>160</v>
      </c>
      <c r="G1065" s="6" t="s">
        <v>398</v>
      </c>
      <c r="H1065" s="6">
        <f t="shared" ca="1" si="689"/>
        <v>95</v>
      </c>
      <c r="I1065" s="6" t="s">
        <v>399</v>
      </c>
      <c r="J1065" s="6">
        <f t="shared" ca="1" si="690"/>
        <v>5</v>
      </c>
      <c r="K1065" s="6" t="s">
        <v>400</v>
      </c>
      <c r="V1065" s="9"/>
    </row>
    <row r="1066" spans="1:22" x14ac:dyDescent="0.3">
      <c r="A1066">
        <v>0</v>
      </c>
      <c r="B1066" s="8">
        <v>0</v>
      </c>
      <c r="C1066" s="6">
        <f t="shared" ca="1" si="665"/>
        <v>1.375311461670381E-2</v>
      </c>
      <c r="D1066" s="6">
        <f t="shared" ca="1" si="687"/>
        <v>0.51375311461670381</v>
      </c>
      <c r="F1066" s="6" t="s">
        <v>160</v>
      </c>
      <c r="G1066" s="6" t="s">
        <v>398</v>
      </c>
      <c r="H1066" s="6">
        <f t="shared" ca="1" si="689"/>
        <v>1</v>
      </c>
      <c r="I1066" s="6" t="s">
        <v>399</v>
      </c>
      <c r="J1066" s="6">
        <f t="shared" ca="1" si="690"/>
        <v>51</v>
      </c>
      <c r="K1066" s="6" t="s">
        <v>400</v>
      </c>
      <c r="V1066" s="9"/>
    </row>
    <row r="1067" spans="1:22" x14ac:dyDescent="0.3">
      <c r="A1067">
        <v>0</v>
      </c>
      <c r="B1067" s="8">
        <v>0</v>
      </c>
      <c r="C1067" s="6">
        <f t="shared" ca="1" si="665"/>
        <v>0.50707219732973108</v>
      </c>
      <c r="D1067" s="6">
        <f t="shared" ca="1" si="687"/>
        <v>0.50707219732973108</v>
      </c>
      <c r="F1067" s="6" t="s">
        <v>160</v>
      </c>
      <c r="G1067" s="6" t="s">
        <v>398</v>
      </c>
      <c r="H1067" s="6">
        <f t="shared" ca="1" si="689"/>
        <v>51</v>
      </c>
      <c r="I1067" s="6" t="s">
        <v>399</v>
      </c>
      <c r="J1067" s="6">
        <f t="shared" ca="1" si="690"/>
        <v>51</v>
      </c>
      <c r="K1067" s="6" t="s">
        <v>400</v>
      </c>
    </row>
    <row r="1068" spans="1:22" x14ac:dyDescent="0.3">
      <c r="A1068">
        <v>0</v>
      </c>
      <c r="B1068" s="8">
        <v>0</v>
      </c>
      <c r="C1068" s="6">
        <f t="shared" ca="1" si="665"/>
        <v>0.92081349259178091</v>
      </c>
      <c r="D1068" s="6">
        <f t="shared" ca="1" si="687"/>
        <v>7.9186507408219087E-2</v>
      </c>
      <c r="E1068" s="6" t="str">
        <f t="shared" ref="E1068:E1069" si="691">IF(A1068=0,"",_xlfn.CONCAT("## ",A1068))</f>
        <v/>
      </c>
      <c r="F1068" s="6" t="s">
        <v>160</v>
      </c>
      <c r="G1068" s="6" t="s">
        <v>398</v>
      </c>
      <c r="H1068" s="6">
        <f t="shared" ca="1" si="689"/>
        <v>92</v>
      </c>
      <c r="I1068" s="6" t="s">
        <v>399</v>
      </c>
      <c r="J1068" s="6">
        <f t="shared" ca="1" si="690"/>
        <v>8</v>
      </c>
      <c r="K1068" s="6" t="s">
        <v>400</v>
      </c>
      <c r="V1068" s="9"/>
    </row>
    <row r="1069" spans="1:22" x14ac:dyDescent="0.3">
      <c r="A1069">
        <v>0</v>
      </c>
      <c r="B1069" s="8">
        <v>0</v>
      </c>
      <c r="C1069" s="6">
        <f t="shared" ca="1" si="665"/>
        <v>0.6500376434413746</v>
      </c>
      <c r="D1069" s="6">
        <f t="shared" ca="1" si="687"/>
        <v>0.3499623565586254</v>
      </c>
      <c r="E1069" s="6" t="str">
        <f t="shared" si="691"/>
        <v/>
      </c>
      <c r="F1069" s="6" t="s">
        <v>160</v>
      </c>
      <c r="G1069" s="6" t="s">
        <v>398</v>
      </c>
      <c r="H1069" s="6">
        <f t="shared" ca="1" si="689"/>
        <v>65</v>
      </c>
      <c r="I1069" s="6" t="s">
        <v>399</v>
      </c>
      <c r="J1069" s="6">
        <f t="shared" ca="1" si="690"/>
        <v>35</v>
      </c>
      <c r="K1069" s="6" t="s">
        <v>400</v>
      </c>
      <c r="V1069" s="9"/>
    </row>
    <row r="1070" spans="1:22" x14ac:dyDescent="0.3">
      <c r="A1070" t="s">
        <v>250</v>
      </c>
      <c r="B1070" s="8">
        <v>0</v>
      </c>
      <c r="C1070" s="8"/>
      <c r="E1070" s="6" t="str">
        <f t="shared" ref="E1070" si="692">IF(A1070=0,"",A1070)</f>
        <v>\end{enumerate}\newpage   \section*{Cuenta:  20111900045  }\begin{enumerate}</v>
      </c>
      <c r="V1070" s="9"/>
    </row>
    <row r="1071" spans="1:22" x14ac:dyDescent="0.3">
      <c r="A1071">
        <v>0</v>
      </c>
      <c r="B1071" s="8">
        <v>0</v>
      </c>
      <c r="C1071" s="6">
        <f t="shared" ref="C1071" ca="1" si="693">RAND()</f>
        <v>0.12844239713738714</v>
      </c>
      <c r="D1071" s="6">
        <f t="shared" ref="D1071:D1080" ca="1" si="694">IF(C1071&gt;0.1,      IF(C1071&lt;0.6,C1071,ABS(1-C1071)),C1071+0.5)</f>
        <v>0.12844239713738714</v>
      </c>
      <c r="E1071" s="6" t="str">
        <f t="shared" ref="E1071:E1076" si="695">IF(A1071=0,"",_xlfn.CONCAT("## ",A1071))</f>
        <v/>
      </c>
      <c r="F1071" s="6" t="s">
        <v>160</v>
      </c>
      <c r="G1071" s="6" t="s">
        <v>401</v>
      </c>
      <c r="H1071" s="6">
        <f t="shared" ref="H1071:H1080" ca="1" si="696">ROUND(C1071*100,0)</f>
        <v>13</v>
      </c>
      <c r="I1071" s="6" t="s">
        <v>402</v>
      </c>
      <c r="J1071" s="6">
        <f t="shared" ref="J1071:J1080" ca="1" si="697">ROUND(D1071*100,0)</f>
        <v>13</v>
      </c>
      <c r="K1071" s="6" t="s">
        <v>397</v>
      </c>
      <c r="V1071" s="9"/>
    </row>
    <row r="1072" spans="1:22" x14ac:dyDescent="0.3">
      <c r="A1072">
        <v>0</v>
      </c>
      <c r="B1072" s="8">
        <v>0</v>
      </c>
      <c r="C1072" s="6">
        <f t="shared" ca="1" si="665"/>
        <v>0.45456121569996022</v>
      </c>
      <c r="D1072" s="6">
        <f t="shared" ca="1" si="694"/>
        <v>0.45456121569996022</v>
      </c>
      <c r="E1072" s="6" t="str">
        <f t="shared" si="695"/>
        <v/>
      </c>
      <c r="F1072" s="6" t="s">
        <v>160</v>
      </c>
      <c r="G1072" s="6" t="s">
        <v>401</v>
      </c>
      <c r="H1072" s="6">
        <f t="shared" ca="1" si="696"/>
        <v>45</v>
      </c>
      <c r="I1072" s="6" t="s">
        <v>402</v>
      </c>
      <c r="J1072" s="6">
        <f t="shared" ca="1" si="697"/>
        <v>45</v>
      </c>
      <c r="K1072" s="6" t="s">
        <v>397</v>
      </c>
      <c r="V1072" s="9"/>
    </row>
    <row r="1073" spans="1:22" x14ac:dyDescent="0.3">
      <c r="A1073">
        <v>0</v>
      </c>
      <c r="B1073" s="8">
        <v>0</v>
      </c>
      <c r="C1073" s="6">
        <f t="shared" ca="1" si="665"/>
        <v>0.6952387050468174</v>
      </c>
      <c r="D1073" s="6">
        <f t="shared" ca="1" si="694"/>
        <v>0.3047612949531826</v>
      </c>
      <c r="E1073" s="6" t="str">
        <f t="shared" si="695"/>
        <v/>
      </c>
      <c r="F1073" s="6" t="s">
        <v>160</v>
      </c>
      <c r="G1073" s="6" t="s">
        <v>401</v>
      </c>
      <c r="H1073" s="6">
        <f t="shared" ca="1" si="696"/>
        <v>70</v>
      </c>
      <c r="I1073" s="6" t="s">
        <v>402</v>
      </c>
      <c r="J1073" s="6">
        <f t="shared" ca="1" si="697"/>
        <v>30</v>
      </c>
      <c r="K1073" s="6" t="s">
        <v>397</v>
      </c>
      <c r="V1073" s="9"/>
    </row>
    <row r="1074" spans="1:22" x14ac:dyDescent="0.3">
      <c r="A1074">
        <v>0</v>
      </c>
      <c r="B1074" s="8">
        <v>0</v>
      </c>
      <c r="C1074" s="6">
        <f t="shared" ca="1" si="665"/>
        <v>0.43495383578089675</v>
      </c>
      <c r="D1074" s="6">
        <f t="shared" ca="1" si="694"/>
        <v>0.43495383578089675</v>
      </c>
      <c r="E1074" s="6" t="str">
        <f t="shared" si="695"/>
        <v/>
      </c>
      <c r="F1074" s="6" t="s">
        <v>160</v>
      </c>
      <c r="G1074" s="6" t="s">
        <v>401</v>
      </c>
      <c r="H1074" s="6">
        <f t="shared" ca="1" si="696"/>
        <v>43</v>
      </c>
      <c r="I1074" s="6" t="s">
        <v>402</v>
      </c>
      <c r="J1074" s="6">
        <f t="shared" ca="1" si="697"/>
        <v>43</v>
      </c>
      <c r="K1074" s="6" t="s">
        <v>397</v>
      </c>
      <c r="V1074" s="9"/>
    </row>
    <row r="1075" spans="1:22" x14ac:dyDescent="0.3">
      <c r="A1075">
        <v>0</v>
      </c>
      <c r="B1075" s="8">
        <v>0</v>
      </c>
      <c r="C1075" s="6">
        <f t="shared" ca="1" si="665"/>
        <v>0.22585532984157197</v>
      </c>
      <c r="D1075" s="6">
        <f t="shared" ca="1" si="694"/>
        <v>0.22585532984157197</v>
      </c>
      <c r="E1075" s="6" t="str">
        <f t="shared" si="695"/>
        <v/>
      </c>
      <c r="F1075" s="6" t="s">
        <v>160</v>
      </c>
      <c r="G1075" s="6" t="s">
        <v>401</v>
      </c>
      <c r="H1075" s="6">
        <f t="shared" ca="1" si="696"/>
        <v>23</v>
      </c>
      <c r="I1075" s="6" t="s">
        <v>402</v>
      </c>
      <c r="J1075" s="6">
        <f t="shared" ca="1" si="697"/>
        <v>23</v>
      </c>
      <c r="K1075" s="6" t="s">
        <v>397</v>
      </c>
      <c r="V1075" s="9"/>
    </row>
    <row r="1076" spans="1:22" x14ac:dyDescent="0.3">
      <c r="A1076">
        <v>0</v>
      </c>
      <c r="B1076" s="8">
        <v>0</v>
      </c>
      <c r="C1076" s="6">
        <f t="shared" ca="1" si="665"/>
        <v>0.87854960935931026</v>
      </c>
      <c r="D1076" s="6">
        <f t="shared" ca="1" si="694"/>
        <v>0.12145039064068974</v>
      </c>
      <c r="E1076" s="6" t="str">
        <f t="shared" si="695"/>
        <v/>
      </c>
      <c r="F1076" s="6" t="s">
        <v>160</v>
      </c>
      <c r="G1076" s="6" t="s">
        <v>398</v>
      </c>
      <c r="H1076" s="6">
        <f t="shared" ca="1" si="696"/>
        <v>88</v>
      </c>
      <c r="I1076" s="6" t="s">
        <v>399</v>
      </c>
      <c r="J1076" s="6">
        <f t="shared" ca="1" si="697"/>
        <v>12</v>
      </c>
      <c r="K1076" s="6" t="s">
        <v>400</v>
      </c>
    </row>
    <row r="1077" spans="1:22" x14ac:dyDescent="0.3">
      <c r="A1077">
        <v>0</v>
      </c>
      <c r="B1077" s="8">
        <v>0</v>
      </c>
      <c r="C1077" s="6">
        <f t="shared" ca="1" si="665"/>
        <v>0.91463633506936493</v>
      </c>
      <c r="D1077" s="6">
        <f t="shared" ca="1" si="694"/>
        <v>8.5363664930635075E-2</v>
      </c>
      <c r="F1077" s="6" t="s">
        <v>160</v>
      </c>
      <c r="G1077" s="6" t="s">
        <v>398</v>
      </c>
      <c r="H1077" s="6">
        <f t="shared" ca="1" si="696"/>
        <v>91</v>
      </c>
      <c r="I1077" s="6" t="s">
        <v>399</v>
      </c>
      <c r="J1077" s="6">
        <f t="shared" ca="1" si="697"/>
        <v>9</v>
      </c>
      <c r="K1077" s="6" t="s">
        <v>400</v>
      </c>
      <c r="V1077" s="9"/>
    </row>
    <row r="1078" spans="1:22" x14ac:dyDescent="0.3">
      <c r="A1078">
        <v>0</v>
      </c>
      <c r="B1078" s="8">
        <v>0</v>
      </c>
      <c r="C1078" s="6">
        <f t="shared" ca="1" si="665"/>
        <v>0.48963040426995508</v>
      </c>
      <c r="D1078" s="6">
        <f t="shared" ca="1" si="694"/>
        <v>0.48963040426995508</v>
      </c>
      <c r="F1078" s="6" t="s">
        <v>160</v>
      </c>
      <c r="G1078" s="6" t="s">
        <v>398</v>
      </c>
      <c r="H1078" s="6">
        <f t="shared" ca="1" si="696"/>
        <v>49</v>
      </c>
      <c r="I1078" s="6" t="s">
        <v>399</v>
      </c>
      <c r="J1078" s="6">
        <f t="shared" ca="1" si="697"/>
        <v>49</v>
      </c>
      <c r="K1078" s="6" t="s">
        <v>400</v>
      </c>
      <c r="V1078" s="9"/>
    </row>
    <row r="1079" spans="1:22" x14ac:dyDescent="0.3">
      <c r="A1079">
        <v>0</v>
      </c>
      <c r="B1079" s="8">
        <v>0</v>
      </c>
      <c r="C1079" s="6">
        <f t="shared" ca="1" si="665"/>
        <v>0.85804263563537053</v>
      </c>
      <c r="D1079" s="6">
        <f t="shared" ca="1" si="694"/>
        <v>0.14195736436462947</v>
      </c>
      <c r="E1079" s="6" t="str">
        <f t="shared" ref="E1079:E1080" si="698">IF(A1079=0,"",_xlfn.CONCAT("## ",A1079))</f>
        <v/>
      </c>
      <c r="F1079" s="6" t="s">
        <v>160</v>
      </c>
      <c r="G1079" s="6" t="s">
        <v>398</v>
      </c>
      <c r="H1079" s="6">
        <f t="shared" ca="1" si="696"/>
        <v>86</v>
      </c>
      <c r="I1079" s="6" t="s">
        <v>399</v>
      </c>
      <c r="J1079" s="6">
        <f t="shared" ca="1" si="697"/>
        <v>14</v>
      </c>
      <c r="K1079" s="6" t="s">
        <v>400</v>
      </c>
      <c r="V1079" s="9"/>
    </row>
    <row r="1080" spans="1:22" x14ac:dyDescent="0.3">
      <c r="A1080">
        <v>0</v>
      </c>
      <c r="B1080" s="8">
        <v>0</v>
      </c>
      <c r="C1080" s="6">
        <f t="shared" ca="1" si="665"/>
        <v>0.66215187753122617</v>
      </c>
      <c r="D1080" s="6">
        <f t="shared" ca="1" si="694"/>
        <v>0.33784812246877383</v>
      </c>
      <c r="E1080" s="6" t="str">
        <f t="shared" si="698"/>
        <v/>
      </c>
      <c r="F1080" s="6" t="s">
        <v>160</v>
      </c>
      <c r="G1080" s="6" t="s">
        <v>398</v>
      </c>
      <c r="H1080" s="6">
        <f t="shared" ca="1" si="696"/>
        <v>66</v>
      </c>
      <c r="I1080" s="6" t="s">
        <v>399</v>
      </c>
      <c r="J1080" s="6">
        <f t="shared" ca="1" si="697"/>
        <v>34</v>
      </c>
      <c r="K1080" s="6" t="s">
        <v>400</v>
      </c>
      <c r="V1080" s="9"/>
    </row>
    <row r="1081" spans="1:22" x14ac:dyDescent="0.3">
      <c r="A1081" t="s">
        <v>250</v>
      </c>
      <c r="B1081" s="8">
        <v>0</v>
      </c>
      <c r="C1081" s="8"/>
      <c r="E1081" s="6" t="str">
        <f t="shared" ref="E1081" si="699">IF(A1081=0,"",A1081)</f>
        <v>\end{enumerate}\newpage   \section*{Cuenta:  20111900045  }\begin{enumerate}</v>
      </c>
      <c r="V1081" s="9"/>
    </row>
    <row r="1082" spans="1:22" x14ac:dyDescent="0.3">
      <c r="A1082">
        <v>0</v>
      </c>
      <c r="B1082" s="8">
        <v>0</v>
      </c>
      <c r="C1082" s="6">
        <f t="shared" ref="C1082" ca="1" si="700">RAND()</f>
        <v>0.18738098381148371</v>
      </c>
      <c r="D1082" s="6">
        <f t="shared" ref="D1082:D1091" ca="1" si="701">IF(C1082&gt;0.1,      IF(C1082&lt;0.6,C1082,ABS(1-C1082)),C1082+0.5)</f>
        <v>0.18738098381148371</v>
      </c>
      <c r="E1082" s="6" t="str">
        <f t="shared" ref="E1082:E1087" si="702">IF(A1082=0,"",_xlfn.CONCAT("## ",A1082))</f>
        <v/>
      </c>
      <c r="F1082" s="6" t="s">
        <v>160</v>
      </c>
      <c r="G1082" s="6" t="s">
        <v>401</v>
      </c>
      <c r="H1082" s="6">
        <f t="shared" ref="H1082:H1091" ca="1" si="703">ROUND(C1082*100,0)</f>
        <v>19</v>
      </c>
      <c r="I1082" s="6" t="s">
        <v>402</v>
      </c>
      <c r="J1082" s="6">
        <f t="shared" ref="J1082:J1091" ca="1" si="704">ROUND(D1082*100,0)</f>
        <v>19</v>
      </c>
      <c r="K1082" s="6" t="s">
        <v>397</v>
      </c>
      <c r="V1082" s="9"/>
    </row>
    <row r="1083" spans="1:22" x14ac:dyDescent="0.3">
      <c r="A1083">
        <v>0</v>
      </c>
      <c r="B1083" s="8">
        <v>0</v>
      </c>
      <c r="C1083" s="6">
        <f t="shared" ca="1" si="665"/>
        <v>0.37974150576547361</v>
      </c>
      <c r="D1083" s="6">
        <f t="shared" ca="1" si="701"/>
        <v>0.37974150576547361</v>
      </c>
      <c r="E1083" s="6" t="str">
        <f t="shared" si="702"/>
        <v/>
      </c>
      <c r="F1083" s="6" t="s">
        <v>160</v>
      </c>
      <c r="G1083" s="6" t="s">
        <v>401</v>
      </c>
      <c r="H1083" s="6">
        <f t="shared" ca="1" si="703"/>
        <v>38</v>
      </c>
      <c r="I1083" s="6" t="s">
        <v>402</v>
      </c>
      <c r="J1083" s="6">
        <f t="shared" ca="1" si="704"/>
        <v>38</v>
      </c>
      <c r="K1083" s="6" t="s">
        <v>397</v>
      </c>
      <c r="V1083" s="9"/>
    </row>
    <row r="1084" spans="1:22" x14ac:dyDescent="0.3">
      <c r="A1084">
        <v>0</v>
      </c>
      <c r="B1084" s="8">
        <v>0</v>
      </c>
      <c r="C1084" s="6">
        <f t="shared" ca="1" si="665"/>
        <v>0.25026216129336476</v>
      </c>
      <c r="D1084" s="6">
        <f t="shared" ca="1" si="701"/>
        <v>0.25026216129336476</v>
      </c>
      <c r="E1084" s="6" t="str">
        <f t="shared" si="702"/>
        <v/>
      </c>
      <c r="F1084" s="6" t="s">
        <v>160</v>
      </c>
      <c r="G1084" s="6" t="s">
        <v>401</v>
      </c>
      <c r="H1084" s="6">
        <f t="shared" ca="1" si="703"/>
        <v>25</v>
      </c>
      <c r="I1084" s="6" t="s">
        <v>402</v>
      </c>
      <c r="J1084" s="6">
        <f t="shared" ca="1" si="704"/>
        <v>25</v>
      </c>
      <c r="K1084" s="6" t="s">
        <v>397</v>
      </c>
      <c r="V1084" s="9"/>
    </row>
    <row r="1085" spans="1:22" x14ac:dyDescent="0.3">
      <c r="A1085">
        <v>0</v>
      </c>
      <c r="B1085" s="8">
        <v>0</v>
      </c>
      <c r="C1085" s="6">
        <f t="shared" ca="1" si="665"/>
        <v>0.96341221470011296</v>
      </c>
      <c r="D1085" s="6">
        <f t="shared" ca="1" si="701"/>
        <v>3.6587785299887043E-2</v>
      </c>
      <c r="E1085" s="6" t="str">
        <f t="shared" si="702"/>
        <v/>
      </c>
      <c r="F1085" s="6" t="s">
        <v>160</v>
      </c>
      <c r="G1085" s="6" t="s">
        <v>401</v>
      </c>
      <c r="H1085" s="6">
        <f t="shared" ca="1" si="703"/>
        <v>96</v>
      </c>
      <c r="I1085" s="6" t="s">
        <v>402</v>
      </c>
      <c r="J1085" s="6">
        <f t="shared" ca="1" si="704"/>
        <v>4</v>
      </c>
      <c r="K1085" s="6" t="s">
        <v>397</v>
      </c>
    </row>
    <row r="1086" spans="1:22" x14ac:dyDescent="0.3">
      <c r="A1086">
        <v>0</v>
      </c>
      <c r="B1086" s="8">
        <v>0</v>
      </c>
      <c r="C1086" s="6">
        <f t="shared" ca="1" si="665"/>
        <v>0.33676028670626457</v>
      </c>
      <c r="D1086" s="6">
        <f t="shared" ca="1" si="701"/>
        <v>0.33676028670626457</v>
      </c>
      <c r="E1086" s="6" t="str">
        <f t="shared" si="702"/>
        <v/>
      </c>
      <c r="F1086" s="6" t="s">
        <v>160</v>
      </c>
      <c r="G1086" s="6" t="s">
        <v>401</v>
      </c>
      <c r="H1086" s="6">
        <f t="shared" ca="1" si="703"/>
        <v>34</v>
      </c>
      <c r="I1086" s="6" t="s">
        <v>402</v>
      </c>
      <c r="J1086" s="6">
        <f t="shared" ca="1" si="704"/>
        <v>34</v>
      </c>
      <c r="K1086" s="6" t="s">
        <v>397</v>
      </c>
      <c r="V1086" s="9"/>
    </row>
    <row r="1087" spans="1:22" x14ac:dyDescent="0.3">
      <c r="A1087">
        <v>0</v>
      </c>
      <c r="B1087" s="8">
        <v>0</v>
      </c>
      <c r="C1087" s="6">
        <f t="shared" ca="1" si="665"/>
        <v>0.56408926588638897</v>
      </c>
      <c r="D1087" s="6">
        <f t="shared" ca="1" si="701"/>
        <v>0.56408926588638897</v>
      </c>
      <c r="E1087" s="6" t="str">
        <f t="shared" si="702"/>
        <v/>
      </c>
      <c r="F1087" s="6" t="s">
        <v>160</v>
      </c>
      <c r="G1087" s="6" t="s">
        <v>398</v>
      </c>
      <c r="H1087" s="6">
        <f t="shared" ca="1" si="703"/>
        <v>56</v>
      </c>
      <c r="I1087" s="6" t="s">
        <v>399</v>
      </c>
      <c r="J1087" s="6">
        <f t="shared" ca="1" si="704"/>
        <v>56</v>
      </c>
      <c r="K1087" s="6" t="s">
        <v>400</v>
      </c>
      <c r="V1087" s="9"/>
    </row>
    <row r="1088" spans="1:22" x14ac:dyDescent="0.3">
      <c r="A1088">
        <v>0</v>
      </c>
      <c r="B1088" s="8">
        <v>0</v>
      </c>
      <c r="C1088" s="6">
        <f t="shared" ca="1" si="665"/>
        <v>0.83031589226669233</v>
      </c>
      <c r="D1088" s="6">
        <f t="shared" ca="1" si="701"/>
        <v>0.16968410773330767</v>
      </c>
      <c r="F1088" s="6" t="s">
        <v>160</v>
      </c>
      <c r="G1088" s="6" t="s">
        <v>398</v>
      </c>
      <c r="H1088" s="6">
        <f t="shared" ca="1" si="703"/>
        <v>83</v>
      </c>
      <c r="I1088" s="6" t="s">
        <v>399</v>
      </c>
      <c r="J1088" s="6">
        <f t="shared" ca="1" si="704"/>
        <v>17</v>
      </c>
      <c r="K1088" s="6" t="s">
        <v>400</v>
      </c>
      <c r="V1088" s="9"/>
    </row>
    <row r="1089" spans="1:22" x14ac:dyDescent="0.3">
      <c r="A1089">
        <v>0</v>
      </c>
      <c r="B1089" s="8">
        <v>0</v>
      </c>
      <c r="C1089" s="6">
        <f t="shared" ca="1" si="665"/>
        <v>0.83771722730229203</v>
      </c>
      <c r="D1089" s="6">
        <f t="shared" ca="1" si="701"/>
        <v>0.16228277269770797</v>
      </c>
      <c r="F1089" s="6" t="s">
        <v>160</v>
      </c>
      <c r="G1089" s="6" t="s">
        <v>398</v>
      </c>
      <c r="H1089" s="6">
        <f t="shared" ca="1" si="703"/>
        <v>84</v>
      </c>
      <c r="I1089" s="6" t="s">
        <v>399</v>
      </c>
      <c r="J1089" s="6">
        <f t="shared" ca="1" si="704"/>
        <v>16</v>
      </c>
      <c r="K1089" s="6" t="s">
        <v>400</v>
      </c>
      <c r="V1089" s="9"/>
    </row>
    <row r="1090" spans="1:22" x14ac:dyDescent="0.3">
      <c r="A1090">
        <v>0</v>
      </c>
      <c r="B1090" s="8">
        <v>0</v>
      </c>
      <c r="C1090" s="6">
        <f t="shared" ca="1" si="665"/>
        <v>0.69662885052680723</v>
      </c>
      <c r="D1090" s="6">
        <f t="shared" ca="1" si="701"/>
        <v>0.30337114947319277</v>
      </c>
      <c r="E1090" s="6" t="str">
        <f t="shared" ref="E1090:E1091" si="705">IF(A1090=0,"",_xlfn.CONCAT("## ",A1090))</f>
        <v/>
      </c>
      <c r="F1090" s="6" t="s">
        <v>160</v>
      </c>
      <c r="G1090" s="6" t="s">
        <v>398</v>
      </c>
      <c r="H1090" s="6">
        <f t="shared" ca="1" si="703"/>
        <v>70</v>
      </c>
      <c r="I1090" s="6" t="s">
        <v>399</v>
      </c>
      <c r="J1090" s="6">
        <f t="shared" ca="1" si="704"/>
        <v>30</v>
      </c>
      <c r="K1090" s="6" t="s">
        <v>400</v>
      </c>
      <c r="V1090" s="9"/>
    </row>
    <row r="1091" spans="1:22" x14ac:dyDescent="0.3">
      <c r="A1091">
        <v>0</v>
      </c>
      <c r="B1091" s="8">
        <v>0</v>
      </c>
      <c r="C1091" s="6">
        <f t="shared" ref="C1091:C1154" ca="1" si="706">RAND()</f>
        <v>0.92923430819369435</v>
      </c>
      <c r="D1091" s="6">
        <f t="shared" ca="1" si="701"/>
        <v>7.0765691806305653E-2</v>
      </c>
      <c r="E1091" s="6" t="str">
        <f t="shared" si="705"/>
        <v/>
      </c>
      <c r="F1091" s="6" t="s">
        <v>160</v>
      </c>
      <c r="G1091" s="6" t="s">
        <v>398</v>
      </c>
      <c r="H1091" s="6">
        <f t="shared" ca="1" si="703"/>
        <v>93</v>
      </c>
      <c r="I1091" s="6" t="s">
        <v>399</v>
      </c>
      <c r="J1091" s="6">
        <f t="shared" ca="1" si="704"/>
        <v>7</v>
      </c>
      <c r="K1091" s="6" t="s">
        <v>400</v>
      </c>
      <c r="V1091" s="9"/>
    </row>
    <row r="1092" spans="1:22" x14ac:dyDescent="0.3">
      <c r="A1092" t="s">
        <v>250</v>
      </c>
      <c r="B1092" s="8">
        <v>0</v>
      </c>
      <c r="C1092" s="8"/>
      <c r="E1092" s="6" t="str">
        <f t="shared" ref="E1092" si="707">IF(A1092=0,"",A1092)</f>
        <v>\end{enumerate}\newpage   \section*{Cuenta:  20111900045  }\begin{enumerate}</v>
      </c>
      <c r="V1092" s="9"/>
    </row>
    <row r="1093" spans="1:22" x14ac:dyDescent="0.3">
      <c r="A1093">
        <v>0</v>
      </c>
      <c r="B1093" s="8">
        <v>0</v>
      </c>
      <c r="C1093" s="6">
        <f t="shared" ref="C1093" ca="1" si="708">RAND()</f>
        <v>0.95162581470935415</v>
      </c>
      <c r="D1093" s="6">
        <f t="shared" ref="D1093:D1102" ca="1" si="709">IF(C1093&gt;0.1,      IF(C1093&lt;0.6,C1093,ABS(1-C1093)),C1093+0.5)</f>
        <v>4.8374185290645855E-2</v>
      </c>
      <c r="E1093" s="6" t="str">
        <f t="shared" ref="E1093:E1098" si="710">IF(A1093=0,"",_xlfn.CONCAT("## ",A1093))</f>
        <v/>
      </c>
      <c r="F1093" s="6" t="s">
        <v>160</v>
      </c>
      <c r="G1093" s="6" t="s">
        <v>401</v>
      </c>
      <c r="H1093" s="6">
        <f t="shared" ref="H1093:H1102" ca="1" si="711">ROUND(C1093*100,0)</f>
        <v>95</v>
      </c>
      <c r="I1093" s="6" t="s">
        <v>402</v>
      </c>
      <c r="J1093" s="6">
        <f t="shared" ref="J1093:J1102" ca="1" si="712">ROUND(D1093*100,0)</f>
        <v>5</v>
      </c>
      <c r="K1093" s="6" t="s">
        <v>397</v>
      </c>
      <c r="V1093" s="9"/>
    </row>
    <row r="1094" spans="1:22" x14ac:dyDescent="0.3">
      <c r="A1094">
        <v>0</v>
      </c>
      <c r="B1094" s="8">
        <v>0</v>
      </c>
      <c r="C1094" s="6">
        <f t="shared" ca="1" si="706"/>
        <v>0.67265133748075068</v>
      </c>
      <c r="D1094" s="6">
        <f t="shared" ca="1" si="709"/>
        <v>0.32734866251924932</v>
      </c>
      <c r="E1094" s="6" t="str">
        <f t="shared" si="710"/>
        <v/>
      </c>
      <c r="F1094" s="6" t="s">
        <v>160</v>
      </c>
      <c r="G1094" s="6" t="s">
        <v>401</v>
      </c>
      <c r="H1094" s="6">
        <f t="shared" ca="1" si="711"/>
        <v>67</v>
      </c>
      <c r="I1094" s="6" t="s">
        <v>402</v>
      </c>
      <c r="J1094" s="6">
        <f t="shared" ca="1" si="712"/>
        <v>33</v>
      </c>
      <c r="K1094" s="6" t="s">
        <v>397</v>
      </c>
    </row>
    <row r="1095" spans="1:22" x14ac:dyDescent="0.3">
      <c r="A1095">
        <v>0</v>
      </c>
      <c r="B1095" s="8">
        <v>0</v>
      </c>
      <c r="C1095" s="6">
        <f t="shared" ca="1" si="706"/>
        <v>0.84840235812496834</v>
      </c>
      <c r="D1095" s="6">
        <f t="shared" ca="1" si="709"/>
        <v>0.15159764187503166</v>
      </c>
      <c r="E1095" s="6" t="str">
        <f t="shared" si="710"/>
        <v/>
      </c>
      <c r="F1095" s="6" t="s">
        <v>160</v>
      </c>
      <c r="G1095" s="6" t="s">
        <v>401</v>
      </c>
      <c r="H1095" s="6">
        <f t="shared" ca="1" si="711"/>
        <v>85</v>
      </c>
      <c r="I1095" s="6" t="s">
        <v>402</v>
      </c>
      <c r="J1095" s="6">
        <f t="shared" ca="1" si="712"/>
        <v>15</v>
      </c>
      <c r="K1095" s="6" t="s">
        <v>397</v>
      </c>
      <c r="V1095" s="9"/>
    </row>
    <row r="1096" spans="1:22" x14ac:dyDescent="0.3">
      <c r="A1096">
        <v>0</v>
      </c>
      <c r="B1096" s="8">
        <v>0</v>
      </c>
      <c r="C1096" s="6">
        <f t="shared" ca="1" si="706"/>
        <v>8.2449468217120625E-2</v>
      </c>
      <c r="D1096" s="6">
        <f t="shared" ca="1" si="709"/>
        <v>0.58244946821712063</v>
      </c>
      <c r="E1096" s="6" t="str">
        <f t="shared" si="710"/>
        <v/>
      </c>
      <c r="F1096" s="6" t="s">
        <v>160</v>
      </c>
      <c r="G1096" s="6" t="s">
        <v>401</v>
      </c>
      <c r="H1096" s="6">
        <f t="shared" ca="1" si="711"/>
        <v>8</v>
      </c>
      <c r="I1096" s="6" t="s">
        <v>402</v>
      </c>
      <c r="J1096" s="6">
        <f t="shared" ca="1" si="712"/>
        <v>58</v>
      </c>
      <c r="K1096" s="6" t="s">
        <v>397</v>
      </c>
      <c r="V1096" s="9"/>
    </row>
    <row r="1097" spans="1:22" x14ac:dyDescent="0.3">
      <c r="A1097">
        <v>0</v>
      </c>
      <c r="B1097" s="8">
        <v>0</v>
      </c>
      <c r="C1097" s="6">
        <f t="shared" ca="1" si="706"/>
        <v>3.2076572723194641E-2</v>
      </c>
      <c r="D1097" s="6">
        <f t="shared" ca="1" si="709"/>
        <v>0.53207657272319464</v>
      </c>
      <c r="E1097" s="6" t="str">
        <f t="shared" si="710"/>
        <v/>
      </c>
      <c r="F1097" s="6" t="s">
        <v>160</v>
      </c>
      <c r="G1097" s="6" t="s">
        <v>401</v>
      </c>
      <c r="H1097" s="6">
        <f t="shared" ca="1" si="711"/>
        <v>3</v>
      </c>
      <c r="I1097" s="6" t="s">
        <v>402</v>
      </c>
      <c r="J1097" s="6">
        <f t="shared" ca="1" si="712"/>
        <v>53</v>
      </c>
      <c r="K1097" s="6" t="s">
        <v>397</v>
      </c>
      <c r="V1097" s="9"/>
    </row>
    <row r="1098" spans="1:22" x14ac:dyDescent="0.3">
      <c r="A1098">
        <v>0</v>
      </c>
      <c r="B1098" s="8">
        <v>0</v>
      </c>
      <c r="C1098" s="6">
        <f t="shared" ca="1" si="706"/>
        <v>0.82940336291970951</v>
      </c>
      <c r="D1098" s="6">
        <f t="shared" ca="1" si="709"/>
        <v>0.17059663708029049</v>
      </c>
      <c r="E1098" s="6" t="str">
        <f t="shared" si="710"/>
        <v/>
      </c>
      <c r="F1098" s="6" t="s">
        <v>160</v>
      </c>
      <c r="G1098" s="6" t="s">
        <v>398</v>
      </c>
      <c r="H1098" s="6">
        <f t="shared" ca="1" si="711"/>
        <v>83</v>
      </c>
      <c r="I1098" s="6" t="s">
        <v>399</v>
      </c>
      <c r="J1098" s="6">
        <f t="shared" ca="1" si="712"/>
        <v>17</v>
      </c>
      <c r="K1098" s="6" t="s">
        <v>400</v>
      </c>
      <c r="V1098" s="9"/>
    </row>
    <row r="1099" spans="1:22" x14ac:dyDescent="0.3">
      <c r="A1099">
        <v>0</v>
      </c>
      <c r="B1099" s="8">
        <v>0</v>
      </c>
      <c r="C1099" s="6">
        <f t="shared" ca="1" si="706"/>
        <v>8.4315273028237603E-2</v>
      </c>
      <c r="D1099" s="6">
        <f t="shared" ca="1" si="709"/>
        <v>0.5843152730282376</v>
      </c>
      <c r="F1099" s="6" t="s">
        <v>160</v>
      </c>
      <c r="G1099" s="6" t="s">
        <v>398</v>
      </c>
      <c r="H1099" s="6">
        <f t="shared" ca="1" si="711"/>
        <v>8</v>
      </c>
      <c r="I1099" s="6" t="s">
        <v>399</v>
      </c>
      <c r="J1099" s="6">
        <f t="shared" ca="1" si="712"/>
        <v>58</v>
      </c>
      <c r="K1099" s="6" t="s">
        <v>400</v>
      </c>
      <c r="V1099" s="9"/>
    </row>
    <row r="1100" spans="1:22" x14ac:dyDescent="0.3">
      <c r="A1100">
        <v>0</v>
      </c>
      <c r="B1100" s="8">
        <v>0</v>
      </c>
      <c r="C1100" s="6">
        <f t="shared" ca="1" si="706"/>
        <v>0.28096095496724971</v>
      </c>
      <c r="D1100" s="6">
        <f t="shared" ca="1" si="709"/>
        <v>0.28096095496724971</v>
      </c>
      <c r="F1100" s="6" t="s">
        <v>160</v>
      </c>
      <c r="G1100" s="6" t="s">
        <v>398</v>
      </c>
      <c r="H1100" s="6">
        <f t="shared" ca="1" si="711"/>
        <v>28</v>
      </c>
      <c r="I1100" s="6" t="s">
        <v>399</v>
      </c>
      <c r="J1100" s="6">
        <f t="shared" ca="1" si="712"/>
        <v>28</v>
      </c>
      <c r="K1100" s="6" t="s">
        <v>400</v>
      </c>
      <c r="V1100" s="9"/>
    </row>
    <row r="1101" spans="1:22" x14ac:dyDescent="0.3">
      <c r="A1101">
        <v>0</v>
      </c>
      <c r="B1101" s="8">
        <v>0</v>
      </c>
      <c r="C1101" s="6">
        <f t="shared" ca="1" si="706"/>
        <v>0.77045016178503667</v>
      </c>
      <c r="D1101" s="6">
        <f t="shared" ca="1" si="709"/>
        <v>0.22954983821496333</v>
      </c>
      <c r="E1101" s="6" t="str">
        <f t="shared" ref="E1101:E1102" si="713">IF(A1101=0,"",_xlfn.CONCAT("## ",A1101))</f>
        <v/>
      </c>
      <c r="F1101" s="6" t="s">
        <v>160</v>
      </c>
      <c r="G1101" s="6" t="s">
        <v>398</v>
      </c>
      <c r="H1101" s="6">
        <f t="shared" ca="1" si="711"/>
        <v>77</v>
      </c>
      <c r="I1101" s="6" t="s">
        <v>399</v>
      </c>
      <c r="J1101" s="6">
        <f t="shared" ca="1" si="712"/>
        <v>23</v>
      </c>
      <c r="K1101" s="6" t="s">
        <v>400</v>
      </c>
      <c r="V1101" s="9"/>
    </row>
    <row r="1102" spans="1:22" x14ac:dyDescent="0.3">
      <c r="A1102">
        <v>0</v>
      </c>
      <c r="B1102" s="8">
        <v>0</v>
      </c>
      <c r="C1102" s="6">
        <f t="shared" ca="1" si="706"/>
        <v>0.35832422227012328</v>
      </c>
      <c r="D1102" s="6">
        <f t="shared" ca="1" si="709"/>
        <v>0.35832422227012328</v>
      </c>
      <c r="E1102" s="6" t="str">
        <f t="shared" si="713"/>
        <v/>
      </c>
      <c r="F1102" s="6" t="s">
        <v>160</v>
      </c>
      <c r="G1102" s="6" t="s">
        <v>398</v>
      </c>
      <c r="H1102" s="6">
        <f t="shared" ca="1" si="711"/>
        <v>36</v>
      </c>
      <c r="I1102" s="6" t="s">
        <v>399</v>
      </c>
      <c r="J1102" s="6">
        <f t="shared" ca="1" si="712"/>
        <v>36</v>
      </c>
      <c r="K1102" s="6" t="s">
        <v>400</v>
      </c>
      <c r="V1102" s="9"/>
    </row>
    <row r="1103" spans="1:22" x14ac:dyDescent="0.3">
      <c r="A1103" t="s">
        <v>250</v>
      </c>
      <c r="B1103" s="8">
        <v>0</v>
      </c>
      <c r="C1103" s="8"/>
      <c r="E1103" s="6" t="str">
        <f t="shared" ref="E1103" si="714">IF(A1103=0,"",A1103)</f>
        <v>\end{enumerate}\newpage   \section*{Cuenta:  20111900045  }\begin{enumerate}</v>
      </c>
    </row>
    <row r="1104" spans="1:22" x14ac:dyDescent="0.3">
      <c r="A1104">
        <v>0</v>
      </c>
      <c r="B1104" s="8">
        <v>0</v>
      </c>
      <c r="C1104" s="6">
        <f t="shared" ref="C1104" ca="1" si="715">RAND()</f>
        <v>0.88528667460519905</v>
      </c>
      <c r="D1104" s="6">
        <f t="shared" ref="D1104:D1113" ca="1" si="716">IF(C1104&gt;0.1,      IF(C1104&lt;0.6,C1104,ABS(1-C1104)),C1104+0.5)</f>
        <v>0.11471332539480095</v>
      </c>
      <c r="E1104" s="6" t="str">
        <f t="shared" ref="E1104:E1109" si="717">IF(A1104=0,"",_xlfn.CONCAT("## ",A1104))</f>
        <v/>
      </c>
      <c r="F1104" s="6" t="s">
        <v>160</v>
      </c>
      <c r="G1104" s="6" t="s">
        <v>401</v>
      </c>
      <c r="H1104" s="6">
        <f t="shared" ref="H1104:H1113" ca="1" si="718">ROUND(C1104*100,0)</f>
        <v>89</v>
      </c>
      <c r="I1104" s="6" t="s">
        <v>402</v>
      </c>
      <c r="J1104" s="6">
        <f t="shared" ref="J1104:J1113" ca="1" si="719">ROUND(D1104*100,0)</f>
        <v>11</v>
      </c>
      <c r="K1104" s="6" t="s">
        <v>397</v>
      </c>
      <c r="V1104" s="9"/>
    </row>
    <row r="1105" spans="1:22" x14ac:dyDescent="0.3">
      <c r="A1105">
        <v>0</v>
      </c>
      <c r="B1105" s="8">
        <v>0</v>
      </c>
      <c r="C1105" s="6">
        <f t="shared" ca="1" si="706"/>
        <v>0.18775243101600603</v>
      </c>
      <c r="D1105" s="6">
        <f t="shared" ca="1" si="716"/>
        <v>0.18775243101600603</v>
      </c>
      <c r="E1105" s="6" t="str">
        <f t="shared" si="717"/>
        <v/>
      </c>
      <c r="F1105" s="6" t="s">
        <v>160</v>
      </c>
      <c r="G1105" s="6" t="s">
        <v>401</v>
      </c>
      <c r="H1105" s="6">
        <f t="shared" ca="1" si="718"/>
        <v>19</v>
      </c>
      <c r="I1105" s="6" t="s">
        <v>402</v>
      </c>
      <c r="J1105" s="6">
        <f t="shared" ca="1" si="719"/>
        <v>19</v>
      </c>
      <c r="K1105" s="6" t="s">
        <v>397</v>
      </c>
      <c r="V1105" s="9"/>
    </row>
    <row r="1106" spans="1:22" x14ac:dyDescent="0.3">
      <c r="A1106">
        <v>0</v>
      </c>
      <c r="B1106" s="8">
        <v>0</v>
      </c>
      <c r="C1106" s="6">
        <f t="shared" ca="1" si="706"/>
        <v>0.73672898706569301</v>
      </c>
      <c r="D1106" s="6">
        <f t="shared" ca="1" si="716"/>
        <v>0.26327101293430699</v>
      </c>
      <c r="E1106" s="6" t="str">
        <f t="shared" si="717"/>
        <v/>
      </c>
      <c r="F1106" s="6" t="s">
        <v>160</v>
      </c>
      <c r="G1106" s="6" t="s">
        <v>401</v>
      </c>
      <c r="H1106" s="6">
        <f t="shared" ca="1" si="718"/>
        <v>74</v>
      </c>
      <c r="I1106" s="6" t="s">
        <v>402</v>
      </c>
      <c r="J1106" s="6">
        <f t="shared" ca="1" si="719"/>
        <v>26</v>
      </c>
      <c r="K1106" s="6" t="s">
        <v>397</v>
      </c>
      <c r="V1106" s="9"/>
    </row>
    <row r="1107" spans="1:22" x14ac:dyDescent="0.3">
      <c r="A1107">
        <v>0</v>
      </c>
      <c r="B1107" s="8">
        <v>0</v>
      </c>
      <c r="C1107" s="6">
        <f t="shared" ca="1" si="706"/>
        <v>0.40973820773649117</v>
      </c>
      <c r="D1107" s="6">
        <f t="shared" ca="1" si="716"/>
        <v>0.40973820773649117</v>
      </c>
      <c r="E1107" s="6" t="str">
        <f t="shared" si="717"/>
        <v/>
      </c>
      <c r="F1107" s="6" t="s">
        <v>160</v>
      </c>
      <c r="G1107" s="6" t="s">
        <v>401</v>
      </c>
      <c r="H1107" s="6">
        <f t="shared" ca="1" si="718"/>
        <v>41</v>
      </c>
      <c r="I1107" s="6" t="s">
        <v>402</v>
      </c>
      <c r="J1107" s="6">
        <f t="shared" ca="1" si="719"/>
        <v>41</v>
      </c>
      <c r="K1107" s="6" t="s">
        <v>397</v>
      </c>
      <c r="V1107" s="9"/>
    </row>
    <row r="1108" spans="1:22" x14ac:dyDescent="0.3">
      <c r="A1108">
        <v>0</v>
      </c>
      <c r="B1108" s="8">
        <v>0</v>
      </c>
      <c r="C1108" s="6">
        <f t="shared" ca="1" si="706"/>
        <v>0.49565278019521675</v>
      </c>
      <c r="D1108" s="6">
        <f t="shared" ca="1" si="716"/>
        <v>0.49565278019521675</v>
      </c>
      <c r="E1108" s="6" t="str">
        <f t="shared" si="717"/>
        <v/>
      </c>
      <c r="F1108" s="6" t="s">
        <v>160</v>
      </c>
      <c r="G1108" s="6" t="s">
        <v>401</v>
      </c>
      <c r="H1108" s="6">
        <f t="shared" ca="1" si="718"/>
        <v>50</v>
      </c>
      <c r="I1108" s="6" t="s">
        <v>402</v>
      </c>
      <c r="J1108" s="6">
        <f t="shared" ca="1" si="719"/>
        <v>50</v>
      </c>
      <c r="K1108" s="6" t="s">
        <v>397</v>
      </c>
      <c r="V1108" s="9"/>
    </row>
    <row r="1109" spans="1:22" x14ac:dyDescent="0.3">
      <c r="A1109">
        <v>0</v>
      </c>
      <c r="B1109" s="8">
        <v>0</v>
      </c>
      <c r="C1109" s="6">
        <f t="shared" ca="1" si="706"/>
        <v>7.1795074008670468E-2</v>
      </c>
      <c r="D1109" s="6">
        <f t="shared" ca="1" si="716"/>
        <v>0.57179507400867047</v>
      </c>
      <c r="E1109" s="6" t="str">
        <f t="shared" si="717"/>
        <v/>
      </c>
      <c r="F1109" s="6" t="s">
        <v>160</v>
      </c>
      <c r="G1109" s="6" t="s">
        <v>398</v>
      </c>
      <c r="H1109" s="6">
        <f t="shared" ca="1" si="718"/>
        <v>7</v>
      </c>
      <c r="I1109" s="6" t="s">
        <v>399</v>
      </c>
      <c r="J1109" s="6">
        <f t="shared" ca="1" si="719"/>
        <v>57</v>
      </c>
      <c r="K1109" s="6" t="s">
        <v>400</v>
      </c>
      <c r="V1109" s="9"/>
    </row>
    <row r="1110" spans="1:22" x14ac:dyDescent="0.3">
      <c r="A1110">
        <v>0</v>
      </c>
      <c r="B1110" s="8">
        <v>0</v>
      </c>
      <c r="C1110" s="6">
        <f t="shared" ca="1" si="706"/>
        <v>0.23348780055457596</v>
      </c>
      <c r="D1110" s="6">
        <f t="shared" ca="1" si="716"/>
        <v>0.23348780055457596</v>
      </c>
      <c r="F1110" s="6" t="s">
        <v>160</v>
      </c>
      <c r="G1110" s="6" t="s">
        <v>398</v>
      </c>
      <c r="H1110" s="6">
        <f t="shared" ca="1" si="718"/>
        <v>23</v>
      </c>
      <c r="I1110" s="6" t="s">
        <v>399</v>
      </c>
      <c r="J1110" s="6">
        <f t="shared" ca="1" si="719"/>
        <v>23</v>
      </c>
      <c r="K1110" s="6" t="s">
        <v>400</v>
      </c>
      <c r="V1110" s="9"/>
    </row>
    <row r="1111" spans="1:22" x14ac:dyDescent="0.3">
      <c r="A1111">
        <v>0</v>
      </c>
      <c r="B1111" s="8">
        <v>0</v>
      </c>
      <c r="C1111" s="6">
        <f t="shared" ca="1" si="706"/>
        <v>0.88158456154408904</v>
      </c>
      <c r="D1111" s="6">
        <f t="shared" ca="1" si="716"/>
        <v>0.11841543845591096</v>
      </c>
      <c r="F1111" s="6" t="s">
        <v>160</v>
      </c>
      <c r="G1111" s="6" t="s">
        <v>398</v>
      </c>
      <c r="H1111" s="6">
        <f t="shared" ca="1" si="718"/>
        <v>88</v>
      </c>
      <c r="I1111" s="6" t="s">
        <v>399</v>
      </c>
      <c r="J1111" s="6">
        <f t="shared" ca="1" si="719"/>
        <v>12</v>
      </c>
      <c r="K1111" s="6" t="s">
        <v>400</v>
      </c>
      <c r="V1111" s="9"/>
    </row>
    <row r="1112" spans="1:22" x14ac:dyDescent="0.3">
      <c r="A1112">
        <v>0</v>
      </c>
      <c r="B1112" s="8">
        <v>0</v>
      </c>
      <c r="C1112" s="6">
        <f t="shared" ca="1" si="706"/>
        <v>0.63397391950781534</v>
      </c>
      <c r="D1112" s="6">
        <f t="shared" ca="1" si="716"/>
        <v>0.36602608049218466</v>
      </c>
      <c r="E1112" s="6" t="str">
        <f t="shared" ref="E1112:E1113" si="720">IF(A1112=0,"",_xlfn.CONCAT("## ",A1112))</f>
        <v/>
      </c>
      <c r="F1112" s="6" t="s">
        <v>160</v>
      </c>
      <c r="G1112" s="6" t="s">
        <v>398</v>
      </c>
      <c r="H1112" s="6">
        <f t="shared" ca="1" si="718"/>
        <v>63</v>
      </c>
      <c r="I1112" s="6" t="s">
        <v>399</v>
      </c>
      <c r="J1112" s="6">
        <f t="shared" ca="1" si="719"/>
        <v>37</v>
      </c>
      <c r="K1112" s="6" t="s">
        <v>400</v>
      </c>
    </row>
    <row r="1113" spans="1:22" x14ac:dyDescent="0.3">
      <c r="A1113">
        <v>0</v>
      </c>
      <c r="B1113" s="8">
        <v>0</v>
      </c>
      <c r="C1113" s="6">
        <f t="shared" ca="1" si="706"/>
        <v>0.58107903233353941</v>
      </c>
      <c r="D1113" s="6">
        <f t="shared" ca="1" si="716"/>
        <v>0.58107903233353941</v>
      </c>
      <c r="E1113" s="6" t="str">
        <f t="shared" si="720"/>
        <v/>
      </c>
      <c r="F1113" s="6" t="s">
        <v>160</v>
      </c>
      <c r="G1113" s="6" t="s">
        <v>398</v>
      </c>
      <c r="H1113" s="6">
        <f t="shared" ca="1" si="718"/>
        <v>58</v>
      </c>
      <c r="I1113" s="6" t="s">
        <v>399</v>
      </c>
      <c r="J1113" s="6">
        <f t="shared" ca="1" si="719"/>
        <v>58</v>
      </c>
      <c r="K1113" s="6" t="s">
        <v>400</v>
      </c>
      <c r="V1113" s="9"/>
    </row>
    <row r="1114" spans="1:22" x14ac:dyDescent="0.3">
      <c r="A1114" t="s">
        <v>250</v>
      </c>
      <c r="B1114" s="8">
        <v>0</v>
      </c>
      <c r="C1114" s="8"/>
      <c r="E1114" s="6" t="str">
        <f t="shared" ref="E1114" si="721">IF(A1114=0,"",A1114)</f>
        <v>\end{enumerate}\newpage   \section*{Cuenta:  20111900045  }\begin{enumerate}</v>
      </c>
      <c r="V1114" s="9"/>
    </row>
    <row r="1115" spans="1:22" x14ac:dyDescent="0.3">
      <c r="A1115">
        <v>0</v>
      </c>
      <c r="B1115" s="8">
        <v>0</v>
      </c>
      <c r="C1115" s="6">
        <f t="shared" ref="C1115" ca="1" si="722">RAND()</f>
        <v>7.7477570098024806E-2</v>
      </c>
      <c r="D1115" s="6">
        <f t="shared" ref="D1115:D1124" ca="1" si="723">IF(C1115&gt;0.1,      IF(C1115&lt;0.6,C1115,ABS(1-C1115)),C1115+0.5)</f>
        <v>0.57747757009802481</v>
      </c>
      <c r="E1115" s="6" t="str">
        <f t="shared" ref="E1115:E1120" si="724">IF(A1115=0,"",_xlfn.CONCAT("## ",A1115))</f>
        <v/>
      </c>
      <c r="F1115" s="6" t="s">
        <v>160</v>
      </c>
      <c r="G1115" s="6" t="s">
        <v>401</v>
      </c>
      <c r="H1115" s="6">
        <f t="shared" ref="H1115:H1124" ca="1" si="725">ROUND(C1115*100,0)</f>
        <v>8</v>
      </c>
      <c r="I1115" s="6" t="s">
        <v>402</v>
      </c>
      <c r="J1115" s="6">
        <f t="shared" ref="J1115:J1124" ca="1" si="726">ROUND(D1115*100,0)</f>
        <v>58</v>
      </c>
      <c r="K1115" s="6" t="s">
        <v>397</v>
      </c>
      <c r="V1115" s="9"/>
    </row>
    <row r="1116" spans="1:22" x14ac:dyDescent="0.3">
      <c r="A1116">
        <v>0</v>
      </c>
      <c r="B1116" s="8">
        <v>0</v>
      </c>
      <c r="C1116" s="6">
        <f t="shared" ca="1" si="706"/>
        <v>0.73834994944050114</v>
      </c>
      <c r="D1116" s="6">
        <f t="shared" ca="1" si="723"/>
        <v>0.26165005055949886</v>
      </c>
      <c r="E1116" s="6" t="str">
        <f t="shared" si="724"/>
        <v/>
      </c>
      <c r="F1116" s="6" t="s">
        <v>160</v>
      </c>
      <c r="G1116" s="6" t="s">
        <v>401</v>
      </c>
      <c r="H1116" s="6">
        <f t="shared" ca="1" si="725"/>
        <v>74</v>
      </c>
      <c r="I1116" s="6" t="s">
        <v>402</v>
      </c>
      <c r="J1116" s="6">
        <f t="shared" ca="1" si="726"/>
        <v>26</v>
      </c>
      <c r="K1116" s="6" t="s">
        <v>397</v>
      </c>
      <c r="V1116" s="9"/>
    </row>
    <row r="1117" spans="1:22" x14ac:dyDescent="0.3">
      <c r="A1117">
        <v>0</v>
      </c>
      <c r="B1117" s="8">
        <v>0</v>
      </c>
      <c r="C1117" s="6">
        <f t="shared" ca="1" si="706"/>
        <v>0.28585505249983567</v>
      </c>
      <c r="D1117" s="6">
        <f t="shared" ca="1" si="723"/>
        <v>0.28585505249983567</v>
      </c>
      <c r="E1117" s="6" t="str">
        <f t="shared" si="724"/>
        <v/>
      </c>
      <c r="F1117" s="6" t="s">
        <v>160</v>
      </c>
      <c r="G1117" s="6" t="s">
        <v>401</v>
      </c>
      <c r="H1117" s="6">
        <f t="shared" ca="1" si="725"/>
        <v>29</v>
      </c>
      <c r="I1117" s="6" t="s">
        <v>402</v>
      </c>
      <c r="J1117" s="6">
        <f t="shared" ca="1" si="726"/>
        <v>29</v>
      </c>
      <c r="K1117" s="6" t="s">
        <v>397</v>
      </c>
      <c r="V1117" s="9"/>
    </row>
    <row r="1118" spans="1:22" x14ac:dyDescent="0.3">
      <c r="A1118">
        <v>0</v>
      </c>
      <c r="B1118" s="8">
        <v>0</v>
      </c>
      <c r="C1118" s="6">
        <f t="shared" ca="1" si="706"/>
        <v>0.43590400547135844</v>
      </c>
      <c r="D1118" s="6">
        <f t="shared" ca="1" si="723"/>
        <v>0.43590400547135844</v>
      </c>
      <c r="E1118" s="6" t="str">
        <f t="shared" si="724"/>
        <v/>
      </c>
      <c r="F1118" s="6" t="s">
        <v>160</v>
      </c>
      <c r="G1118" s="6" t="s">
        <v>401</v>
      </c>
      <c r="H1118" s="6">
        <f t="shared" ca="1" si="725"/>
        <v>44</v>
      </c>
      <c r="I1118" s="6" t="s">
        <v>402</v>
      </c>
      <c r="J1118" s="6">
        <f t="shared" ca="1" si="726"/>
        <v>44</v>
      </c>
      <c r="K1118" s="6" t="s">
        <v>397</v>
      </c>
      <c r="V1118" s="9"/>
    </row>
    <row r="1119" spans="1:22" x14ac:dyDescent="0.3">
      <c r="A1119">
        <v>0</v>
      </c>
      <c r="B1119" s="8">
        <v>0</v>
      </c>
      <c r="C1119" s="6">
        <f t="shared" ca="1" si="706"/>
        <v>0.58273763750686525</v>
      </c>
      <c r="D1119" s="6">
        <f t="shared" ca="1" si="723"/>
        <v>0.58273763750686525</v>
      </c>
      <c r="E1119" s="6" t="str">
        <f t="shared" si="724"/>
        <v/>
      </c>
      <c r="F1119" s="6" t="s">
        <v>160</v>
      </c>
      <c r="G1119" s="6" t="s">
        <v>401</v>
      </c>
      <c r="H1119" s="6">
        <f t="shared" ca="1" si="725"/>
        <v>58</v>
      </c>
      <c r="I1119" s="6" t="s">
        <v>402</v>
      </c>
      <c r="J1119" s="6">
        <f t="shared" ca="1" si="726"/>
        <v>58</v>
      </c>
      <c r="K1119" s="6" t="s">
        <v>397</v>
      </c>
      <c r="V1119" s="9"/>
    </row>
    <row r="1120" spans="1:22" x14ac:dyDescent="0.3">
      <c r="A1120">
        <v>0</v>
      </c>
      <c r="B1120" s="8">
        <v>0</v>
      </c>
      <c r="C1120" s="6">
        <f t="shared" ca="1" si="706"/>
        <v>0.25072720149528704</v>
      </c>
      <c r="D1120" s="6">
        <f t="shared" ca="1" si="723"/>
        <v>0.25072720149528704</v>
      </c>
      <c r="E1120" s="6" t="str">
        <f t="shared" si="724"/>
        <v/>
      </c>
      <c r="F1120" s="6" t="s">
        <v>160</v>
      </c>
      <c r="G1120" s="6" t="s">
        <v>398</v>
      </c>
      <c r="H1120" s="6">
        <f t="shared" ca="1" si="725"/>
        <v>25</v>
      </c>
      <c r="I1120" s="6" t="s">
        <v>399</v>
      </c>
      <c r="J1120" s="6">
        <f t="shared" ca="1" si="726"/>
        <v>25</v>
      </c>
      <c r="K1120" s="6" t="s">
        <v>400</v>
      </c>
      <c r="V1120" s="9"/>
    </row>
    <row r="1121" spans="1:22" x14ac:dyDescent="0.3">
      <c r="A1121">
        <v>0</v>
      </c>
      <c r="B1121" s="8">
        <v>0</v>
      </c>
      <c r="C1121" s="6">
        <f t="shared" ca="1" si="706"/>
        <v>0.57316013738172755</v>
      </c>
      <c r="D1121" s="6">
        <f t="shared" ca="1" si="723"/>
        <v>0.57316013738172755</v>
      </c>
      <c r="F1121" s="6" t="s">
        <v>160</v>
      </c>
      <c r="G1121" s="6" t="s">
        <v>398</v>
      </c>
      <c r="H1121" s="6">
        <f t="shared" ca="1" si="725"/>
        <v>57</v>
      </c>
      <c r="I1121" s="6" t="s">
        <v>399</v>
      </c>
      <c r="J1121" s="6">
        <f t="shared" ca="1" si="726"/>
        <v>57</v>
      </c>
      <c r="K1121" s="6" t="s">
        <v>400</v>
      </c>
    </row>
    <row r="1122" spans="1:22" x14ac:dyDescent="0.3">
      <c r="A1122">
        <v>0</v>
      </c>
      <c r="B1122" s="8">
        <v>0</v>
      </c>
      <c r="C1122" s="6">
        <f t="shared" ca="1" si="706"/>
        <v>0.66179390659845716</v>
      </c>
      <c r="D1122" s="6">
        <f t="shared" ca="1" si="723"/>
        <v>0.33820609340154284</v>
      </c>
      <c r="F1122" s="6" t="s">
        <v>160</v>
      </c>
      <c r="G1122" s="6" t="s">
        <v>398</v>
      </c>
      <c r="H1122" s="6">
        <f t="shared" ca="1" si="725"/>
        <v>66</v>
      </c>
      <c r="I1122" s="6" t="s">
        <v>399</v>
      </c>
      <c r="J1122" s="6">
        <f t="shared" ca="1" si="726"/>
        <v>34</v>
      </c>
      <c r="K1122" s="6" t="s">
        <v>400</v>
      </c>
      <c r="V1122" s="9"/>
    </row>
    <row r="1123" spans="1:22" x14ac:dyDescent="0.3">
      <c r="A1123">
        <v>0</v>
      </c>
      <c r="B1123" s="8">
        <v>0</v>
      </c>
      <c r="C1123" s="6">
        <f t="shared" ca="1" si="706"/>
        <v>8.9563187815670853E-2</v>
      </c>
      <c r="D1123" s="6">
        <f t="shared" ca="1" si="723"/>
        <v>0.58956318781567085</v>
      </c>
      <c r="E1123" s="6" t="str">
        <f t="shared" ref="E1123:E1124" si="727">IF(A1123=0,"",_xlfn.CONCAT("## ",A1123))</f>
        <v/>
      </c>
      <c r="F1123" s="6" t="s">
        <v>160</v>
      </c>
      <c r="G1123" s="6" t="s">
        <v>398</v>
      </c>
      <c r="H1123" s="6">
        <f t="shared" ca="1" si="725"/>
        <v>9</v>
      </c>
      <c r="I1123" s="6" t="s">
        <v>399</v>
      </c>
      <c r="J1123" s="6">
        <f t="shared" ca="1" si="726"/>
        <v>59</v>
      </c>
      <c r="K1123" s="6" t="s">
        <v>400</v>
      </c>
      <c r="V1123" s="9"/>
    </row>
    <row r="1124" spans="1:22" x14ac:dyDescent="0.3">
      <c r="A1124">
        <v>0</v>
      </c>
      <c r="B1124" s="8">
        <v>0</v>
      </c>
      <c r="C1124" s="6">
        <f t="shared" ca="1" si="706"/>
        <v>0.62565129902067751</v>
      </c>
      <c r="D1124" s="6">
        <f t="shared" ca="1" si="723"/>
        <v>0.37434870097932249</v>
      </c>
      <c r="E1124" s="6" t="str">
        <f t="shared" si="727"/>
        <v/>
      </c>
      <c r="F1124" s="6" t="s">
        <v>160</v>
      </c>
      <c r="G1124" s="6" t="s">
        <v>398</v>
      </c>
      <c r="H1124" s="6">
        <f t="shared" ca="1" si="725"/>
        <v>63</v>
      </c>
      <c r="I1124" s="6" t="s">
        <v>399</v>
      </c>
      <c r="J1124" s="6">
        <f t="shared" ca="1" si="726"/>
        <v>37</v>
      </c>
      <c r="K1124" s="6" t="s">
        <v>400</v>
      </c>
      <c r="V1124" s="9"/>
    </row>
    <row r="1125" spans="1:22" x14ac:dyDescent="0.3">
      <c r="A1125" t="s">
        <v>250</v>
      </c>
      <c r="B1125" s="8">
        <v>0</v>
      </c>
      <c r="C1125" s="8"/>
      <c r="E1125" s="6" t="str">
        <f t="shared" ref="E1125" si="728">IF(A1125=0,"",A1125)</f>
        <v>\end{enumerate}\newpage   \section*{Cuenta:  20111900045  }\begin{enumerate}</v>
      </c>
      <c r="V1125" s="9"/>
    </row>
    <row r="1126" spans="1:22" x14ac:dyDescent="0.3">
      <c r="A1126">
        <v>0</v>
      </c>
      <c r="B1126" s="8">
        <v>0</v>
      </c>
      <c r="C1126" s="6">
        <f t="shared" ref="C1126" ca="1" si="729">RAND()</f>
        <v>0.68859295989409941</v>
      </c>
      <c r="D1126" s="6">
        <f t="shared" ref="D1126:D1135" ca="1" si="730">IF(C1126&gt;0.1,      IF(C1126&lt;0.6,C1126,ABS(1-C1126)),C1126+0.5)</f>
        <v>0.31140704010590059</v>
      </c>
      <c r="E1126" s="6" t="str">
        <f t="shared" ref="E1126:E1131" si="731">IF(A1126=0,"",_xlfn.CONCAT("## ",A1126))</f>
        <v/>
      </c>
      <c r="F1126" s="6" t="s">
        <v>160</v>
      </c>
      <c r="G1126" s="6" t="s">
        <v>401</v>
      </c>
      <c r="H1126" s="6">
        <f t="shared" ref="H1126:H1135" ca="1" si="732">ROUND(C1126*100,0)</f>
        <v>69</v>
      </c>
      <c r="I1126" s="6" t="s">
        <v>402</v>
      </c>
      <c r="J1126" s="6">
        <f t="shared" ref="J1126:J1135" ca="1" si="733">ROUND(D1126*100,0)</f>
        <v>31</v>
      </c>
      <c r="K1126" s="6" t="s">
        <v>397</v>
      </c>
      <c r="V1126" s="9"/>
    </row>
    <row r="1127" spans="1:22" x14ac:dyDescent="0.3">
      <c r="A1127">
        <v>0</v>
      </c>
      <c r="B1127" s="8">
        <v>0</v>
      </c>
      <c r="C1127" s="6">
        <f t="shared" ca="1" si="706"/>
        <v>0.12629605941105859</v>
      </c>
      <c r="D1127" s="6">
        <f t="shared" ca="1" si="730"/>
        <v>0.12629605941105859</v>
      </c>
      <c r="E1127" s="6" t="str">
        <f t="shared" si="731"/>
        <v/>
      </c>
      <c r="F1127" s="6" t="s">
        <v>160</v>
      </c>
      <c r="G1127" s="6" t="s">
        <v>401</v>
      </c>
      <c r="H1127" s="6">
        <f t="shared" ca="1" si="732"/>
        <v>13</v>
      </c>
      <c r="I1127" s="6" t="s">
        <v>402</v>
      </c>
      <c r="J1127" s="6">
        <f t="shared" ca="1" si="733"/>
        <v>13</v>
      </c>
      <c r="K1127" s="6" t="s">
        <v>397</v>
      </c>
      <c r="V1127" s="9"/>
    </row>
    <row r="1128" spans="1:22" x14ac:dyDescent="0.3">
      <c r="A1128">
        <v>0</v>
      </c>
      <c r="B1128" s="8">
        <v>0</v>
      </c>
      <c r="C1128" s="6">
        <f t="shared" ca="1" si="706"/>
        <v>0.52131346650272148</v>
      </c>
      <c r="D1128" s="6">
        <f t="shared" ca="1" si="730"/>
        <v>0.52131346650272148</v>
      </c>
      <c r="E1128" s="6" t="str">
        <f t="shared" si="731"/>
        <v/>
      </c>
      <c r="F1128" s="6" t="s">
        <v>160</v>
      </c>
      <c r="G1128" s="6" t="s">
        <v>401</v>
      </c>
      <c r="H1128" s="6">
        <f t="shared" ca="1" si="732"/>
        <v>52</v>
      </c>
      <c r="I1128" s="6" t="s">
        <v>402</v>
      </c>
      <c r="J1128" s="6">
        <f t="shared" ca="1" si="733"/>
        <v>52</v>
      </c>
      <c r="K1128" s="6" t="s">
        <v>397</v>
      </c>
      <c r="V1128" s="9"/>
    </row>
    <row r="1129" spans="1:22" x14ac:dyDescent="0.3">
      <c r="A1129">
        <v>0</v>
      </c>
      <c r="B1129" s="8">
        <v>0</v>
      </c>
      <c r="C1129" s="6">
        <f t="shared" ca="1" si="706"/>
        <v>6.1957949256630118E-2</v>
      </c>
      <c r="D1129" s="6">
        <f t="shared" ca="1" si="730"/>
        <v>0.56195794925663012</v>
      </c>
      <c r="E1129" s="6" t="str">
        <f t="shared" si="731"/>
        <v/>
      </c>
      <c r="F1129" s="6" t="s">
        <v>160</v>
      </c>
      <c r="G1129" s="6" t="s">
        <v>401</v>
      </c>
      <c r="H1129" s="6">
        <f t="shared" ca="1" si="732"/>
        <v>6</v>
      </c>
      <c r="I1129" s="6" t="s">
        <v>402</v>
      </c>
      <c r="J1129" s="6">
        <f t="shared" ca="1" si="733"/>
        <v>56</v>
      </c>
      <c r="K1129" s="6" t="s">
        <v>397</v>
      </c>
      <c r="V1129" s="9"/>
    </row>
    <row r="1130" spans="1:22" x14ac:dyDescent="0.3">
      <c r="A1130">
        <v>0</v>
      </c>
      <c r="B1130" s="8">
        <v>0</v>
      </c>
      <c r="C1130" s="6">
        <f t="shared" ca="1" si="706"/>
        <v>0.68528442220919883</v>
      </c>
      <c r="D1130" s="6">
        <f t="shared" ca="1" si="730"/>
        <v>0.31471557779080117</v>
      </c>
      <c r="E1130" s="6" t="str">
        <f t="shared" si="731"/>
        <v/>
      </c>
      <c r="F1130" s="6" t="s">
        <v>160</v>
      </c>
      <c r="G1130" s="6" t="s">
        <v>401</v>
      </c>
      <c r="H1130" s="6">
        <f t="shared" ca="1" si="732"/>
        <v>69</v>
      </c>
      <c r="I1130" s="6" t="s">
        <v>402</v>
      </c>
      <c r="J1130" s="6">
        <f t="shared" ca="1" si="733"/>
        <v>31</v>
      </c>
      <c r="K1130" s="6" t="s">
        <v>397</v>
      </c>
    </row>
    <row r="1131" spans="1:22" x14ac:dyDescent="0.3">
      <c r="A1131">
        <v>0</v>
      </c>
      <c r="B1131" s="8">
        <v>0</v>
      </c>
      <c r="C1131" s="6">
        <f t="shared" ca="1" si="706"/>
        <v>0.82809888958340716</v>
      </c>
      <c r="D1131" s="6">
        <f t="shared" ca="1" si="730"/>
        <v>0.17190111041659284</v>
      </c>
      <c r="E1131" s="6" t="str">
        <f t="shared" si="731"/>
        <v/>
      </c>
      <c r="F1131" s="6" t="s">
        <v>160</v>
      </c>
      <c r="G1131" s="6" t="s">
        <v>398</v>
      </c>
      <c r="H1131" s="6">
        <f t="shared" ca="1" si="732"/>
        <v>83</v>
      </c>
      <c r="I1131" s="6" t="s">
        <v>399</v>
      </c>
      <c r="J1131" s="6">
        <f t="shared" ca="1" si="733"/>
        <v>17</v>
      </c>
      <c r="K1131" s="6" t="s">
        <v>400</v>
      </c>
      <c r="V1131" s="9"/>
    </row>
    <row r="1132" spans="1:22" x14ac:dyDescent="0.3">
      <c r="A1132">
        <v>0</v>
      </c>
      <c r="B1132" s="8">
        <v>0</v>
      </c>
      <c r="C1132" s="6">
        <f t="shared" ca="1" si="706"/>
        <v>0.96149932594812904</v>
      </c>
      <c r="D1132" s="6">
        <f t="shared" ca="1" si="730"/>
        <v>3.8500674051870964E-2</v>
      </c>
      <c r="F1132" s="6" t="s">
        <v>160</v>
      </c>
      <c r="G1132" s="6" t="s">
        <v>398</v>
      </c>
      <c r="H1132" s="6">
        <f t="shared" ca="1" si="732"/>
        <v>96</v>
      </c>
      <c r="I1132" s="6" t="s">
        <v>399</v>
      </c>
      <c r="J1132" s="6">
        <f t="shared" ca="1" si="733"/>
        <v>4</v>
      </c>
      <c r="K1132" s="6" t="s">
        <v>400</v>
      </c>
      <c r="V1132" s="9"/>
    </row>
    <row r="1133" spans="1:22" x14ac:dyDescent="0.3">
      <c r="A1133">
        <v>0</v>
      </c>
      <c r="B1133" s="8">
        <v>0</v>
      </c>
      <c r="C1133" s="6">
        <f t="shared" ca="1" si="706"/>
        <v>0.90212087364371774</v>
      </c>
      <c r="D1133" s="6">
        <f t="shared" ca="1" si="730"/>
        <v>9.7879126356282264E-2</v>
      </c>
      <c r="F1133" s="6" t="s">
        <v>160</v>
      </c>
      <c r="G1133" s="6" t="s">
        <v>398</v>
      </c>
      <c r="H1133" s="6">
        <f t="shared" ca="1" si="732"/>
        <v>90</v>
      </c>
      <c r="I1133" s="6" t="s">
        <v>399</v>
      </c>
      <c r="J1133" s="6">
        <f t="shared" ca="1" si="733"/>
        <v>10</v>
      </c>
      <c r="K1133" s="6" t="s">
        <v>400</v>
      </c>
      <c r="V1133" s="9"/>
    </row>
    <row r="1134" spans="1:22" x14ac:dyDescent="0.3">
      <c r="A1134">
        <v>0</v>
      </c>
      <c r="B1134" s="8">
        <v>0</v>
      </c>
      <c r="C1134" s="6">
        <f t="shared" ca="1" si="706"/>
        <v>0.65476307165481551</v>
      </c>
      <c r="D1134" s="6">
        <f t="shared" ca="1" si="730"/>
        <v>0.34523692834518449</v>
      </c>
      <c r="E1134" s="6" t="str">
        <f t="shared" ref="E1134:E1135" si="734">IF(A1134=0,"",_xlfn.CONCAT("## ",A1134))</f>
        <v/>
      </c>
      <c r="F1134" s="6" t="s">
        <v>160</v>
      </c>
      <c r="G1134" s="6" t="s">
        <v>398</v>
      </c>
      <c r="H1134" s="6">
        <f t="shared" ca="1" si="732"/>
        <v>65</v>
      </c>
      <c r="I1134" s="6" t="s">
        <v>399</v>
      </c>
      <c r="J1134" s="6">
        <f t="shared" ca="1" si="733"/>
        <v>35</v>
      </c>
      <c r="K1134" s="6" t="s">
        <v>400</v>
      </c>
      <c r="V1134" s="9"/>
    </row>
    <row r="1135" spans="1:22" x14ac:dyDescent="0.3">
      <c r="A1135">
        <v>0</v>
      </c>
      <c r="B1135" s="8">
        <v>0</v>
      </c>
      <c r="C1135" s="6">
        <f t="shared" ca="1" si="706"/>
        <v>0.93336192796710793</v>
      </c>
      <c r="D1135" s="6">
        <f t="shared" ca="1" si="730"/>
        <v>6.6638072032892071E-2</v>
      </c>
      <c r="E1135" s="6" t="str">
        <f t="shared" si="734"/>
        <v/>
      </c>
      <c r="F1135" s="6" t="s">
        <v>160</v>
      </c>
      <c r="G1135" s="6" t="s">
        <v>398</v>
      </c>
      <c r="H1135" s="6">
        <f t="shared" ca="1" si="732"/>
        <v>93</v>
      </c>
      <c r="I1135" s="6" t="s">
        <v>399</v>
      </c>
      <c r="J1135" s="6">
        <f t="shared" ca="1" si="733"/>
        <v>7</v>
      </c>
      <c r="K1135" s="6" t="s">
        <v>400</v>
      </c>
      <c r="V1135" s="9"/>
    </row>
    <row r="1136" spans="1:22" x14ac:dyDescent="0.3">
      <c r="A1136" t="s">
        <v>250</v>
      </c>
      <c r="B1136" s="8">
        <v>0</v>
      </c>
      <c r="C1136" s="8"/>
      <c r="E1136" s="6" t="str">
        <f t="shared" ref="E1136" si="735">IF(A1136=0,"",A1136)</f>
        <v>\end{enumerate}\newpage   \section*{Cuenta:  20111900045  }\begin{enumerate}</v>
      </c>
      <c r="V1136" s="9"/>
    </row>
    <row r="1137" spans="1:22" x14ac:dyDescent="0.3">
      <c r="A1137">
        <v>0</v>
      </c>
      <c r="B1137" s="8">
        <v>0</v>
      </c>
      <c r="C1137" s="6">
        <f t="shared" ref="C1137" ca="1" si="736">RAND()</f>
        <v>0.52989562000263857</v>
      </c>
      <c r="D1137" s="6">
        <f t="shared" ref="D1137:D1146" ca="1" si="737">IF(C1137&gt;0.1,      IF(C1137&lt;0.6,C1137,ABS(1-C1137)),C1137+0.5)</f>
        <v>0.52989562000263857</v>
      </c>
      <c r="E1137" s="6" t="str">
        <f t="shared" ref="E1137:E1142" si="738">IF(A1137=0,"",_xlfn.CONCAT("## ",A1137))</f>
        <v/>
      </c>
      <c r="F1137" s="6" t="s">
        <v>160</v>
      </c>
      <c r="G1137" s="6" t="s">
        <v>401</v>
      </c>
      <c r="H1137" s="6">
        <f t="shared" ref="H1137:H1146" ca="1" si="739">ROUND(C1137*100,0)</f>
        <v>53</v>
      </c>
      <c r="I1137" s="6" t="s">
        <v>402</v>
      </c>
      <c r="J1137" s="6">
        <f t="shared" ref="J1137:J1146" ca="1" si="740">ROUND(D1137*100,0)</f>
        <v>53</v>
      </c>
      <c r="K1137" s="6" t="s">
        <v>397</v>
      </c>
      <c r="V1137" s="9"/>
    </row>
    <row r="1138" spans="1:22" x14ac:dyDescent="0.3">
      <c r="A1138">
        <v>0</v>
      </c>
      <c r="B1138" s="8">
        <v>0</v>
      </c>
      <c r="C1138" s="6">
        <f t="shared" ca="1" si="706"/>
        <v>0.21357250756724933</v>
      </c>
      <c r="D1138" s="6">
        <f t="shared" ca="1" si="737"/>
        <v>0.21357250756724933</v>
      </c>
      <c r="E1138" s="6" t="str">
        <f t="shared" si="738"/>
        <v/>
      </c>
      <c r="F1138" s="6" t="s">
        <v>160</v>
      </c>
      <c r="G1138" s="6" t="s">
        <v>401</v>
      </c>
      <c r="H1138" s="6">
        <f t="shared" ca="1" si="739"/>
        <v>21</v>
      </c>
      <c r="I1138" s="6" t="s">
        <v>402</v>
      </c>
      <c r="J1138" s="6">
        <f t="shared" ca="1" si="740"/>
        <v>21</v>
      </c>
      <c r="K1138" s="6" t="s">
        <v>397</v>
      </c>
      <c r="V1138" s="9"/>
    </row>
    <row r="1139" spans="1:22" x14ac:dyDescent="0.3">
      <c r="A1139">
        <v>0</v>
      </c>
      <c r="B1139" s="8">
        <v>0</v>
      </c>
      <c r="C1139" s="6">
        <f t="shared" ca="1" si="706"/>
        <v>0.77610081631124761</v>
      </c>
      <c r="D1139" s="6">
        <f t="shared" ca="1" si="737"/>
        <v>0.22389918368875239</v>
      </c>
      <c r="E1139" s="6" t="str">
        <f t="shared" si="738"/>
        <v/>
      </c>
      <c r="F1139" s="6" t="s">
        <v>160</v>
      </c>
      <c r="G1139" s="6" t="s">
        <v>401</v>
      </c>
      <c r="H1139" s="6">
        <f t="shared" ca="1" si="739"/>
        <v>78</v>
      </c>
      <c r="I1139" s="6" t="s">
        <v>402</v>
      </c>
      <c r="J1139" s="6">
        <f t="shared" ca="1" si="740"/>
        <v>22</v>
      </c>
      <c r="K1139" s="6" t="s">
        <v>397</v>
      </c>
    </row>
    <row r="1140" spans="1:22" x14ac:dyDescent="0.3">
      <c r="A1140">
        <v>0</v>
      </c>
      <c r="B1140" s="8">
        <v>0</v>
      </c>
      <c r="C1140" s="6">
        <f t="shared" ca="1" si="706"/>
        <v>0.39321249273346914</v>
      </c>
      <c r="D1140" s="6">
        <f t="shared" ca="1" si="737"/>
        <v>0.39321249273346914</v>
      </c>
      <c r="E1140" s="6" t="str">
        <f t="shared" si="738"/>
        <v/>
      </c>
      <c r="F1140" s="6" t="s">
        <v>160</v>
      </c>
      <c r="G1140" s="6" t="s">
        <v>401</v>
      </c>
      <c r="H1140" s="6">
        <f t="shared" ca="1" si="739"/>
        <v>39</v>
      </c>
      <c r="I1140" s="6" t="s">
        <v>402</v>
      </c>
      <c r="J1140" s="6">
        <f t="shared" ca="1" si="740"/>
        <v>39</v>
      </c>
      <c r="K1140" s="6" t="s">
        <v>397</v>
      </c>
      <c r="V1140" s="9"/>
    </row>
    <row r="1141" spans="1:22" x14ac:dyDescent="0.3">
      <c r="A1141">
        <v>0</v>
      </c>
      <c r="B1141" s="8">
        <v>0</v>
      </c>
      <c r="C1141" s="6">
        <f t="shared" ca="1" si="706"/>
        <v>0.73471845868919439</v>
      </c>
      <c r="D1141" s="6">
        <f t="shared" ca="1" si="737"/>
        <v>0.26528154131080561</v>
      </c>
      <c r="E1141" s="6" t="str">
        <f t="shared" si="738"/>
        <v/>
      </c>
      <c r="F1141" s="6" t="s">
        <v>160</v>
      </c>
      <c r="G1141" s="6" t="s">
        <v>401</v>
      </c>
      <c r="H1141" s="6">
        <f t="shared" ca="1" si="739"/>
        <v>73</v>
      </c>
      <c r="I1141" s="6" t="s">
        <v>402</v>
      </c>
      <c r="J1141" s="6">
        <f t="shared" ca="1" si="740"/>
        <v>27</v>
      </c>
      <c r="K1141" s="6" t="s">
        <v>397</v>
      </c>
      <c r="V1141" s="9"/>
    </row>
    <row r="1142" spans="1:22" x14ac:dyDescent="0.3">
      <c r="A1142">
        <v>0</v>
      </c>
      <c r="B1142" s="8">
        <v>0</v>
      </c>
      <c r="C1142" s="6">
        <f t="shared" ca="1" si="706"/>
        <v>0.39705395164446777</v>
      </c>
      <c r="D1142" s="6">
        <f t="shared" ca="1" si="737"/>
        <v>0.39705395164446777</v>
      </c>
      <c r="E1142" s="6" t="str">
        <f t="shared" si="738"/>
        <v/>
      </c>
      <c r="F1142" s="6" t="s">
        <v>160</v>
      </c>
      <c r="G1142" s="6" t="s">
        <v>398</v>
      </c>
      <c r="H1142" s="6">
        <f t="shared" ca="1" si="739"/>
        <v>40</v>
      </c>
      <c r="I1142" s="6" t="s">
        <v>399</v>
      </c>
      <c r="J1142" s="6">
        <f t="shared" ca="1" si="740"/>
        <v>40</v>
      </c>
      <c r="K1142" s="6" t="s">
        <v>400</v>
      </c>
      <c r="V1142" s="9"/>
    </row>
    <row r="1143" spans="1:22" x14ac:dyDescent="0.3">
      <c r="A1143">
        <v>0</v>
      </c>
      <c r="B1143" s="8">
        <v>0</v>
      </c>
      <c r="C1143" s="6">
        <f t="shared" ca="1" si="706"/>
        <v>0.63783692349099619</v>
      </c>
      <c r="D1143" s="6">
        <f t="shared" ca="1" si="737"/>
        <v>0.36216307650900381</v>
      </c>
      <c r="F1143" s="6" t="s">
        <v>160</v>
      </c>
      <c r="G1143" s="6" t="s">
        <v>398</v>
      </c>
      <c r="H1143" s="6">
        <f t="shared" ca="1" si="739"/>
        <v>64</v>
      </c>
      <c r="I1143" s="6" t="s">
        <v>399</v>
      </c>
      <c r="J1143" s="6">
        <f t="shared" ca="1" si="740"/>
        <v>36</v>
      </c>
      <c r="K1143" s="6" t="s">
        <v>400</v>
      </c>
      <c r="V1143" s="9"/>
    </row>
    <row r="1144" spans="1:22" x14ac:dyDescent="0.3">
      <c r="A1144">
        <v>0</v>
      </c>
      <c r="B1144" s="8">
        <v>0</v>
      </c>
      <c r="C1144" s="6">
        <f t="shared" ca="1" si="706"/>
        <v>0.52114907949326894</v>
      </c>
      <c r="D1144" s="6">
        <f t="shared" ca="1" si="737"/>
        <v>0.52114907949326894</v>
      </c>
      <c r="F1144" s="6" t="s">
        <v>160</v>
      </c>
      <c r="G1144" s="6" t="s">
        <v>398</v>
      </c>
      <c r="H1144" s="6">
        <f t="shared" ca="1" si="739"/>
        <v>52</v>
      </c>
      <c r="I1144" s="6" t="s">
        <v>399</v>
      </c>
      <c r="J1144" s="6">
        <f t="shared" ca="1" si="740"/>
        <v>52</v>
      </c>
      <c r="K1144" s="6" t="s">
        <v>400</v>
      </c>
      <c r="V1144" s="9"/>
    </row>
    <row r="1145" spans="1:22" x14ac:dyDescent="0.3">
      <c r="A1145">
        <v>0</v>
      </c>
      <c r="B1145" s="8">
        <v>0</v>
      </c>
      <c r="C1145" s="6">
        <f t="shared" ca="1" si="706"/>
        <v>0.60958325585289741</v>
      </c>
      <c r="D1145" s="6">
        <f t="shared" ca="1" si="737"/>
        <v>0.39041674414710259</v>
      </c>
      <c r="E1145" s="6" t="str">
        <f t="shared" ref="E1145:E1146" si="741">IF(A1145=0,"",_xlfn.CONCAT("## ",A1145))</f>
        <v/>
      </c>
      <c r="F1145" s="6" t="s">
        <v>160</v>
      </c>
      <c r="G1145" s="6" t="s">
        <v>398</v>
      </c>
      <c r="H1145" s="6">
        <f t="shared" ca="1" si="739"/>
        <v>61</v>
      </c>
      <c r="I1145" s="6" t="s">
        <v>399</v>
      </c>
      <c r="J1145" s="6">
        <f t="shared" ca="1" si="740"/>
        <v>39</v>
      </c>
      <c r="K1145" s="6" t="s">
        <v>400</v>
      </c>
      <c r="V1145" s="9"/>
    </row>
    <row r="1146" spans="1:22" x14ac:dyDescent="0.3">
      <c r="A1146">
        <v>0</v>
      </c>
      <c r="B1146" s="8">
        <v>0</v>
      </c>
      <c r="C1146" s="6">
        <f t="shared" ca="1" si="706"/>
        <v>0.83049034862217774</v>
      </c>
      <c r="D1146" s="6">
        <f t="shared" ca="1" si="737"/>
        <v>0.16950965137782226</v>
      </c>
      <c r="E1146" s="6" t="str">
        <f t="shared" si="741"/>
        <v/>
      </c>
      <c r="F1146" s="6" t="s">
        <v>160</v>
      </c>
      <c r="G1146" s="6" t="s">
        <v>398</v>
      </c>
      <c r="H1146" s="6">
        <f t="shared" ca="1" si="739"/>
        <v>83</v>
      </c>
      <c r="I1146" s="6" t="s">
        <v>399</v>
      </c>
      <c r="J1146" s="6">
        <f t="shared" ca="1" si="740"/>
        <v>17</v>
      </c>
      <c r="K1146" s="6" t="s">
        <v>400</v>
      </c>
      <c r="V1146" s="9"/>
    </row>
    <row r="1147" spans="1:22" x14ac:dyDescent="0.3">
      <c r="A1147" t="s">
        <v>250</v>
      </c>
      <c r="B1147" s="8">
        <v>0</v>
      </c>
      <c r="C1147" s="8"/>
      <c r="E1147" s="6" t="str">
        <f t="shared" ref="E1147" si="742">IF(A1147=0,"",A1147)</f>
        <v>\end{enumerate}\newpage   \section*{Cuenta:  20111900045  }\begin{enumerate}</v>
      </c>
      <c r="V1147" s="9"/>
    </row>
    <row r="1148" spans="1:22" x14ac:dyDescent="0.3">
      <c r="A1148">
        <v>0</v>
      </c>
      <c r="B1148" s="8">
        <v>0</v>
      </c>
      <c r="C1148" s="6">
        <f t="shared" ref="C1148" ca="1" si="743">RAND()</f>
        <v>0.57286189817410837</v>
      </c>
      <c r="D1148" s="6">
        <f t="shared" ref="D1148:D1157" ca="1" si="744">IF(C1148&gt;0.1,      IF(C1148&lt;0.6,C1148,ABS(1-C1148)),C1148+0.5)</f>
        <v>0.57286189817410837</v>
      </c>
      <c r="E1148" s="6" t="str">
        <f t="shared" ref="E1148:E1153" si="745">IF(A1148=0,"",_xlfn.CONCAT("## ",A1148))</f>
        <v/>
      </c>
      <c r="F1148" s="6" t="s">
        <v>160</v>
      </c>
      <c r="G1148" s="6" t="s">
        <v>401</v>
      </c>
      <c r="H1148" s="6">
        <f t="shared" ref="H1148:H1157" ca="1" si="746">ROUND(C1148*100,0)</f>
        <v>57</v>
      </c>
      <c r="I1148" s="6" t="s">
        <v>402</v>
      </c>
      <c r="J1148" s="6">
        <f t="shared" ref="J1148:J1157" ca="1" si="747">ROUND(D1148*100,0)</f>
        <v>57</v>
      </c>
      <c r="K1148" s="6" t="s">
        <v>397</v>
      </c>
    </row>
    <row r="1149" spans="1:22" x14ac:dyDescent="0.3">
      <c r="A1149">
        <v>0</v>
      </c>
      <c r="B1149" s="8">
        <v>0</v>
      </c>
      <c r="C1149" s="6">
        <f t="shared" ca="1" si="706"/>
        <v>0.53537220342791147</v>
      </c>
      <c r="D1149" s="6">
        <f t="shared" ca="1" si="744"/>
        <v>0.53537220342791147</v>
      </c>
      <c r="E1149" s="6" t="str">
        <f t="shared" si="745"/>
        <v/>
      </c>
      <c r="F1149" s="6" t="s">
        <v>160</v>
      </c>
      <c r="G1149" s="6" t="s">
        <v>401</v>
      </c>
      <c r="H1149" s="6">
        <f t="shared" ca="1" si="746"/>
        <v>54</v>
      </c>
      <c r="I1149" s="6" t="s">
        <v>402</v>
      </c>
      <c r="J1149" s="6">
        <f t="shared" ca="1" si="747"/>
        <v>54</v>
      </c>
      <c r="K1149" s="6" t="s">
        <v>397</v>
      </c>
      <c r="V1149" s="9"/>
    </row>
    <row r="1150" spans="1:22" x14ac:dyDescent="0.3">
      <c r="A1150">
        <v>0</v>
      </c>
      <c r="B1150" s="8">
        <v>0</v>
      </c>
      <c r="C1150" s="6">
        <f t="shared" ca="1" si="706"/>
        <v>0.64642596922385476</v>
      </c>
      <c r="D1150" s="6">
        <f t="shared" ca="1" si="744"/>
        <v>0.35357403077614524</v>
      </c>
      <c r="E1150" s="6" t="str">
        <f t="shared" si="745"/>
        <v/>
      </c>
      <c r="F1150" s="6" t="s">
        <v>160</v>
      </c>
      <c r="G1150" s="6" t="s">
        <v>401</v>
      </c>
      <c r="H1150" s="6">
        <f t="shared" ca="1" si="746"/>
        <v>65</v>
      </c>
      <c r="I1150" s="6" t="s">
        <v>402</v>
      </c>
      <c r="J1150" s="6">
        <f t="shared" ca="1" si="747"/>
        <v>35</v>
      </c>
      <c r="K1150" s="6" t="s">
        <v>397</v>
      </c>
      <c r="V1150" s="9"/>
    </row>
    <row r="1151" spans="1:22" x14ac:dyDescent="0.3">
      <c r="A1151">
        <v>0</v>
      </c>
      <c r="B1151" s="8">
        <v>0</v>
      </c>
      <c r="C1151" s="6">
        <f t="shared" ca="1" si="706"/>
        <v>0.2034569560803583</v>
      </c>
      <c r="D1151" s="6">
        <f t="shared" ca="1" si="744"/>
        <v>0.2034569560803583</v>
      </c>
      <c r="E1151" s="6" t="str">
        <f t="shared" si="745"/>
        <v/>
      </c>
      <c r="F1151" s="6" t="s">
        <v>160</v>
      </c>
      <c r="G1151" s="6" t="s">
        <v>401</v>
      </c>
      <c r="H1151" s="6">
        <f t="shared" ca="1" si="746"/>
        <v>20</v>
      </c>
      <c r="I1151" s="6" t="s">
        <v>402</v>
      </c>
      <c r="J1151" s="6">
        <f t="shared" ca="1" si="747"/>
        <v>20</v>
      </c>
      <c r="K1151" s="6" t="s">
        <v>397</v>
      </c>
      <c r="V1151" s="9"/>
    </row>
    <row r="1152" spans="1:22" x14ac:dyDescent="0.3">
      <c r="A1152">
        <v>0</v>
      </c>
      <c r="B1152" s="8">
        <v>0</v>
      </c>
      <c r="C1152" s="6">
        <f t="shared" ca="1" si="706"/>
        <v>0.84081083871383222</v>
      </c>
      <c r="D1152" s="6">
        <f t="shared" ca="1" si="744"/>
        <v>0.15918916128616778</v>
      </c>
      <c r="E1152" s="6" t="str">
        <f t="shared" si="745"/>
        <v/>
      </c>
      <c r="F1152" s="6" t="s">
        <v>160</v>
      </c>
      <c r="G1152" s="6" t="s">
        <v>401</v>
      </c>
      <c r="H1152" s="6">
        <f t="shared" ca="1" si="746"/>
        <v>84</v>
      </c>
      <c r="I1152" s="6" t="s">
        <v>402</v>
      </c>
      <c r="J1152" s="6">
        <f t="shared" ca="1" si="747"/>
        <v>16</v>
      </c>
      <c r="K1152" s="6" t="s">
        <v>397</v>
      </c>
      <c r="V1152" s="9"/>
    </row>
    <row r="1153" spans="1:22" x14ac:dyDescent="0.3">
      <c r="A1153">
        <v>0</v>
      </c>
      <c r="B1153" s="8">
        <v>0</v>
      </c>
      <c r="C1153" s="6">
        <f t="shared" ca="1" si="706"/>
        <v>0.64434301073336164</v>
      </c>
      <c r="D1153" s="6">
        <f t="shared" ca="1" si="744"/>
        <v>0.35565698926663836</v>
      </c>
      <c r="E1153" s="6" t="str">
        <f t="shared" si="745"/>
        <v/>
      </c>
      <c r="F1153" s="6" t="s">
        <v>160</v>
      </c>
      <c r="G1153" s="6" t="s">
        <v>398</v>
      </c>
      <c r="H1153" s="6">
        <f t="shared" ca="1" si="746"/>
        <v>64</v>
      </c>
      <c r="I1153" s="6" t="s">
        <v>399</v>
      </c>
      <c r="J1153" s="6">
        <f t="shared" ca="1" si="747"/>
        <v>36</v>
      </c>
      <c r="K1153" s="6" t="s">
        <v>400</v>
      </c>
      <c r="V1153" s="9"/>
    </row>
    <row r="1154" spans="1:22" x14ac:dyDescent="0.3">
      <c r="A1154">
        <v>0</v>
      </c>
      <c r="B1154" s="8">
        <v>0</v>
      </c>
      <c r="C1154" s="6">
        <f t="shared" ca="1" si="706"/>
        <v>0.95825481881125218</v>
      </c>
      <c r="D1154" s="6">
        <f t="shared" ca="1" si="744"/>
        <v>4.1745181188747815E-2</v>
      </c>
      <c r="F1154" s="6" t="s">
        <v>160</v>
      </c>
      <c r="G1154" s="6" t="s">
        <v>398</v>
      </c>
      <c r="H1154" s="6">
        <f t="shared" ca="1" si="746"/>
        <v>96</v>
      </c>
      <c r="I1154" s="6" t="s">
        <v>399</v>
      </c>
      <c r="J1154" s="6">
        <f t="shared" ca="1" si="747"/>
        <v>4</v>
      </c>
      <c r="K1154" s="6" t="s">
        <v>400</v>
      </c>
      <c r="V1154" s="9"/>
    </row>
    <row r="1155" spans="1:22" x14ac:dyDescent="0.3">
      <c r="A1155">
        <v>0</v>
      </c>
      <c r="B1155" s="8">
        <v>0</v>
      </c>
      <c r="C1155" s="6">
        <f t="shared" ref="C1155:C1218" ca="1" si="748">RAND()</f>
        <v>0.47368220574111708</v>
      </c>
      <c r="D1155" s="6">
        <f t="shared" ca="1" si="744"/>
        <v>0.47368220574111708</v>
      </c>
      <c r="F1155" s="6" t="s">
        <v>160</v>
      </c>
      <c r="G1155" s="6" t="s">
        <v>398</v>
      </c>
      <c r="H1155" s="6">
        <f t="shared" ca="1" si="746"/>
        <v>47</v>
      </c>
      <c r="I1155" s="6" t="s">
        <v>399</v>
      </c>
      <c r="J1155" s="6">
        <f t="shared" ca="1" si="747"/>
        <v>47</v>
      </c>
      <c r="K1155" s="6" t="s">
        <v>400</v>
      </c>
      <c r="V1155" s="9"/>
    </row>
    <row r="1156" spans="1:22" x14ac:dyDescent="0.3">
      <c r="A1156">
        <v>0</v>
      </c>
      <c r="B1156" s="8">
        <v>0</v>
      </c>
      <c r="C1156" s="6">
        <f t="shared" ca="1" si="748"/>
        <v>0.84028397957409617</v>
      </c>
      <c r="D1156" s="6">
        <f t="shared" ca="1" si="744"/>
        <v>0.15971602042590383</v>
      </c>
      <c r="E1156" s="6" t="str">
        <f t="shared" ref="E1156:E1157" si="749">IF(A1156=0,"",_xlfn.CONCAT("## ",A1156))</f>
        <v/>
      </c>
      <c r="F1156" s="6" t="s">
        <v>160</v>
      </c>
      <c r="G1156" s="6" t="s">
        <v>398</v>
      </c>
      <c r="H1156" s="6">
        <f t="shared" ca="1" si="746"/>
        <v>84</v>
      </c>
      <c r="I1156" s="6" t="s">
        <v>399</v>
      </c>
      <c r="J1156" s="6">
        <f t="shared" ca="1" si="747"/>
        <v>16</v>
      </c>
      <c r="K1156" s="6" t="s">
        <v>400</v>
      </c>
      <c r="V1156" s="9"/>
    </row>
    <row r="1157" spans="1:22" x14ac:dyDescent="0.3">
      <c r="A1157">
        <v>0</v>
      </c>
      <c r="B1157" s="8">
        <v>0</v>
      </c>
      <c r="C1157" s="6">
        <f t="shared" ca="1" si="748"/>
        <v>0.51258371268154834</v>
      </c>
      <c r="D1157" s="6">
        <f t="shared" ca="1" si="744"/>
        <v>0.51258371268154834</v>
      </c>
      <c r="E1157" s="6" t="str">
        <f t="shared" si="749"/>
        <v/>
      </c>
      <c r="F1157" s="6" t="s">
        <v>160</v>
      </c>
      <c r="G1157" s="6" t="s">
        <v>398</v>
      </c>
      <c r="H1157" s="6">
        <f t="shared" ca="1" si="746"/>
        <v>51</v>
      </c>
      <c r="I1157" s="6" t="s">
        <v>399</v>
      </c>
      <c r="J1157" s="6">
        <f t="shared" ca="1" si="747"/>
        <v>51</v>
      </c>
      <c r="K1157" s="6" t="s">
        <v>400</v>
      </c>
    </row>
    <row r="1158" spans="1:22" x14ac:dyDescent="0.3">
      <c r="A1158" t="s">
        <v>250</v>
      </c>
      <c r="B1158" s="8">
        <v>0</v>
      </c>
      <c r="C1158" s="8"/>
      <c r="E1158" s="6" t="str">
        <f t="shared" ref="E1158" si="750">IF(A1158=0,"",A1158)</f>
        <v>\end{enumerate}\newpage   \section*{Cuenta:  20111900045  }\begin{enumerate}</v>
      </c>
      <c r="V1158" s="9"/>
    </row>
    <row r="1159" spans="1:22" x14ac:dyDescent="0.3">
      <c r="A1159">
        <v>0</v>
      </c>
      <c r="B1159" s="8">
        <v>0</v>
      </c>
      <c r="C1159" s="6">
        <f t="shared" ref="C1159" ca="1" si="751">RAND()</f>
        <v>0.51835756523360954</v>
      </c>
      <c r="D1159" s="6">
        <f t="shared" ref="D1159:D1168" ca="1" si="752">IF(C1159&gt;0.1,      IF(C1159&lt;0.6,C1159,ABS(1-C1159)),C1159+0.5)</f>
        <v>0.51835756523360954</v>
      </c>
      <c r="E1159" s="6" t="str">
        <f t="shared" ref="E1159:E1164" si="753">IF(A1159=0,"",_xlfn.CONCAT("## ",A1159))</f>
        <v/>
      </c>
      <c r="F1159" s="6" t="s">
        <v>160</v>
      </c>
      <c r="G1159" s="6" t="s">
        <v>401</v>
      </c>
      <c r="H1159" s="6">
        <f t="shared" ref="H1159:H1168" ca="1" si="754">ROUND(C1159*100,0)</f>
        <v>52</v>
      </c>
      <c r="I1159" s="6" t="s">
        <v>402</v>
      </c>
      <c r="J1159" s="6">
        <f t="shared" ref="J1159:J1168" ca="1" si="755">ROUND(D1159*100,0)</f>
        <v>52</v>
      </c>
      <c r="K1159" s="6" t="s">
        <v>397</v>
      </c>
      <c r="V1159" s="9"/>
    </row>
    <row r="1160" spans="1:22" x14ac:dyDescent="0.3">
      <c r="A1160">
        <v>0</v>
      </c>
      <c r="B1160" s="8">
        <v>0</v>
      </c>
      <c r="C1160" s="6">
        <f t="shared" ca="1" si="748"/>
        <v>0.78323095451383096</v>
      </c>
      <c r="D1160" s="6">
        <f t="shared" ca="1" si="752"/>
        <v>0.21676904548616904</v>
      </c>
      <c r="E1160" s="6" t="str">
        <f t="shared" si="753"/>
        <v/>
      </c>
      <c r="F1160" s="6" t="s">
        <v>160</v>
      </c>
      <c r="G1160" s="6" t="s">
        <v>401</v>
      </c>
      <c r="H1160" s="6">
        <f t="shared" ca="1" si="754"/>
        <v>78</v>
      </c>
      <c r="I1160" s="6" t="s">
        <v>402</v>
      </c>
      <c r="J1160" s="6">
        <f t="shared" ca="1" si="755"/>
        <v>22</v>
      </c>
      <c r="K1160" s="6" t="s">
        <v>397</v>
      </c>
      <c r="V1160" s="9"/>
    </row>
    <row r="1161" spans="1:22" x14ac:dyDescent="0.3">
      <c r="A1161">
        <v>0</v>
      </c>
      <c r="B1161" s="8">
        <v>0</v>
      </c>
      <c r="C1161" s="6">
        <f t="shared" ca="1" si="748"/>
        <v>0.43543285562411593</v>
      </c>
      <c r="D1161" s="6">
        <f t="shared" ca="1" si="752"/>
        <v>0.43543285562411593</v>
      </c>
      <c r="E1161" s="6" t="str">
        <f t="shared" si="753"/>
        <v/>
      </c>
      <c r="F1161" s="6" t="s">
        <v>160</v>
      </c>
      <c r="G1161" s="6" t="s">
        <v>401</v>
      </c>
      <c r="H1161" s="6">
        <f t="shared" ca="1" si="754"/>
        <v>44</v>
      </c>
      <c r="I1161" s="6" t="s">
        <v>402</v>
      </c>
      <c r="J1161" s="6">
        <f t="shared" ca="1" si="755"/>
        <v>44</v>
      </c>
      <c r="K1161" s="6" t="s">
        <v>397</v>
      </c>
      <c r="V1161" s="9"/>
    </row>
    <row r="1162" spans="1:22" x14ac:dyDescent="0.3">
      <c r="A1162">
        <v>0</v>
      </c>
      <c r="B1162" s="8">
        <v>0</v>
      </c>
      <c r="C1162" s="6">
        <f t="shared" ca="1" si="748"/>
        <v>0.52945657567369742</v>
      </c>
      <c r="D1162" s="6">
        <f t="shared" ca="1" si="752"/>
        <v>0.52945657567369742</v>
      </c>
      <c r="E1162" s="6" t="str">
        <f t="shared" si="753"/>
        <v/>
      </c>
      <c r="F1162" s="6" t="s">
        <v>160</v>
      </c>
      <c r="G1162" s="6" t="s">
        <v>401</v>
      </c>
      <c r="H1162" s="6">
        <f t="shared" ca="1" si="754"/>
        <v>53</v>
      </c>
      <c r="I1162" s="6" t="s">
        <v>402</v>
      </c>
      <c r="J1162" s="6">
        <f t="shared" ca="1" si="755"/>
        <v>53</v>
      </c>
      <c r="K1162" s="6" t="s">
        <v>397</v>
      </c>
      <c r="V1162" s="9"/>
    </row>
    <row r="1163" spans="1:22" x14ac:dyDescent="0.3">
      <c r="A1163">
        <v>0</v>
      </c>
      <c r="B1163" s="8">
        <v>0</v>
      </c>
      <c r="C1163" s="6">
        <f t="shared" ca="1" si="748"/>
        <v>0.44722733702790318</v>
      </c>
      <c r="D1163" s="6">
        <f t="shared" ca="1" si="752"/>
        <v>0.44722733702790318</v>
      </c>
      <c r="E1163" s="6" t="str">
        <f t="shared" si="753"/>
        <v/>
      </c>
      <c r="F1163" s="6" t="s">
        <v>160</v>
      </c>
      <c r="G1163" s="6" t="s">
        <v>401</v>
      </c>
      <c r="H1163" s="6">
        <f t="shared" ca="1" si="754"/>
        <v>45</v>
      </c>
      <c r="I1163" s="6" t="s">
        <v>402</v>
      </c>
      <c r="J1163" s="6">
        <f t="shared" ca="1" si="755"/>
        <v>45</v>
      </c>
      <c r="K1163" s="6" t="s">
        <v>397</v>
      </c>
      <c r="V1163" s="9"/>
    </row>
    <row r="1164" spans="1:22" x14ac:dyDescent="0.3">
      <c r="A1164">
        <v>0</v>
      </c>
      <c r="B1164" s="8">
        <v>0</v>
      </c>
      <c r="C1164" s="6">
        <f t="shared" ca="1" si="748"/>
        <v>0.16587393090791269</v>
      </c>
      <c r="D1164" s="6">
        <f t="shared" ca="1" si="752"/>
        <v>0.16587393090791269</v>
      </c>
      <c r="E1164" s="6" t="str">
        <f t="shared" si="753"/>
        <v/>
      </c>
      <c r="F1164" s="6" t="s">
        <v>160</v>
      </c>
      <c r="G1164" s="6" t="s">
        <v>398</v>
      </c>
      <c r="H1164" s="6">
        <f t="shared" ca="1" si="754"/>
        <v>17</v>
      </c>
      <c r="I1164" s="6" t="s">
        <v>399</v>
      </c>
      <c r="J1164" s="6">
        <f t="shared" ca="1" si="755"/>
        <v>17</v>
      </c>
      <c r="K1164" s="6" t="s">
        <v>400</v>
      </c>
      <c r="V1164" s="9"/>
    </row>
    <row r="1165" spans="1:22" x14ac:dyDescent="0.3">
      <c r="A1165">
        <v>0</v>
      </c>
      <c r="B1165" s="8">
        <v>0</v>
      </c>
      <c r="C1165" s="6">
        <f t="shared" ca="1" si="748"/>
        <v>0.1556286810402725</v>
      </c>
      <c r="D1165" s="6">
        <f t="shared" ca="1" si="752"/>
        <v>0.1556286810402725</v>
      </c>
      <c r="F1165" s="6" t="s">
        <v>160</v>
      </c>
      <c r="G1165" s="6" t="s">
        <v>398</v>
      </c>
      <c r="H1165" s="6">
        <f t="shared" ca="1" si="754"/>
        <v>16</v>
      </c>
      <c r="I1165" s="6" t="s">
        <v>399</v>
      </c>
      <c r="J1165" s="6">
        <f t="shared" ca="1" si="755"/>
        <v>16</v>
      </c>
      <c r="K1165" s="6" t="s">
        <v>400</v>
      </c>
      <c r="V1165" s="9"/>
    </row>
    <row r="1166" spans="1:22" x14ac:dyDescent="0.3">
      <c r="A1166">
        <v>0</v>
      </c>
      <c r="B1166" s="8">
        <v>0</v>
      </c>
      <c r="C1166" s="6">
        <f t="shared" ca="1" si="748"/>
        <v>0.64596449344613327</v>
      </c>
      <c r="D1166" s="6">
        <f t="shared" ca="1" si="752"/>
        <v>0.35403550655386673</v>
      </c>
      <c r="F1166" s="6" t="s">
        <v>160</v>
      </c>
      <c r="G1166" s="6" t="s">
        <v>398</v>
      </c>
      <c r="H1166" s="6">
        <f t="shared" ca="1" si="754"/>
        <v>65</v>
      </c>
      <c r="I1166" s="6" t="s">
        <v>399</v>
      </c>
      <c r="J1166" s="6">
        <f t="shared" ca="1" si="755"/>
        <v>35</v>
      </c>
      <c r="K1166" s="6" t="s">
        <v>400</v>
      </c>
    </row>
    <row r="1167" spans="1:22" x14ac:dyDescent="0.3">
      <c r="A1167">
        <v>0</v>
      </c>
      <c r="B1167" s="8">
        <v>0</v>
      </c>
      <c r="C1167" s="6">
        <f t="shared" ca="1" si="748"/>
        <v>0.70056172660489624</v>
      </c>
      <c r="D1167" s="6">
        <f t="shared" ca="1" si="752"/>
        <v>0.29943827339510376</v>
      </c>
      <c r="E1167" s="6" t="str">
        <f t="shared" ref="E1167:E1168" si="756">IF(A1167=0,"",_xlfn.CONCAT("## ",A1167))</f>
        <v/>
      </c>
      <c r="F1167" s="6" t="s">
        <v>160</v>
      </c>
      <c r="G1167" s="6" t="s">
        <v>398</v>
      </c>
      <c r="H1167" s="6">
        <f t="shared" ca="1" si="754"/>
        <v>70</v>
      </c>
      <c r="I1167" s="6" t="s">
        <v>399</v>
      </c>
      <c r="J1167" s="6">
        <f t="shared" ca="1" si="755"/>
        <v>30</v>
      </c>
      <c r="K1167" s="6" t="s">
        <v>400</v>
      </c>
      <c r="V1167" s="9"/>
    </row>
    <row r="1168" spans="1:22" x14ac:dyDescent="0.3">
      <c r="A1168">
        <v>0</v>
      </c>
      <c r="B1168" s="8">
        <v>0</v>
      </c>
      <c r="C1168" s="6">
        <f t="shared" ca="1" si="748"/>
        <v>0.49085703807352887</v>
      </c>
      <c r="D1168" s="6">
        <f t="shared" ca="1" si="752"/>
        <v>0.49085703807352887</v>
      </c>
      <c r="E1168" s="6" t="str">
        <f t="shared" si="756"/>
        <v/>
      </c>
      <c r="F1168" s="6" t="s">
        <v>160</v>
      </c>
      <c r="G1168" s="6" t="s">
        <v>398</v>
      </c>
      <c r="H1168" s="6">
        <f t="shared" ca="1" si="754"/>
        <v>49</v>
      </c>
      <c r="I1168" s="6" t="s">
        <v>399</v>
      </c>
      <c r="J1168" s="6">
        <f t="shared" ca="1" si="755"/>
        <v>49</v>
      </c>
      <c r="K1168" s="6" t="s">
        <v>400</v>
      </c>
      <c r="V1168" s="9"/>
    </row>
    <row r="1169" spans="1:22" x14ac:dyDescent="0.3">
      <c r="A1169" t="s">
        <v>250</v>
      </c>
      <c r="B1169" s="8">
        <v>0</v>
      </c>
      <c r="C1169" s="8"/>
      <c r="E1169" s="6" t="str">
        <f t="shared" ref="E1169" si="757">IF(A1169=0,"",A1169)</f>
        <v>\end{enumerate}\newpage   \section*{Cuenta:  20111900045  }\begin{enumerate}</v>
      </c>
      <c r="V1169" s="9"/>
    </row>
    <row r="1170" spans="1:22" x14ac:dyDescent="0.3">
      <c r="A1170">
        <v>0</v>
      </c>
      <c r="B1170" s="8">
        <v>0</v>
      </c>
      <c r="C1170" s="6">
        <f t="shared" ref="C1170" ca="1" si="758">RAND()</f>
        <v>0.16799267149543862</v>
      </c>
      <c r="D1170" s="6">
        <f t="shared" ref="D1170:D1179" ca="1" si="759">IF(C1170&gt;0.1,      IF(C1170&lt;0.6,C1170,ABS(1-C1170)),C1170+0.5)</f>
        <v>0.16799267149543862</v>
      </c>
      <c r="E1170" s="6" t="str">
        <f t="shared" ref="E1170:E1175" si="760">IF(A1170=0,"",_xlfn.CONCAT("## ",A1170))</f>
        <v/>
      </c>
      <c r="F1170" s="6" t="s">
        <v>160</v>
      </c>
      <c r="G1170" s="6" t="s">
        <v>401</v>
      </c>
      <c r="H1170" s="6">
        <f t="shared" ref="H1170:H1179" ca="1" si="761">ROUND(C1170*100,0)</f>
        <v>17</v>
      </c>
      <c r="I1170" s="6" t="s">
        <v>402</v>
      </c>
      <c r="J1170" s="6">
        <f t="shared" ref="J1170:J1179" ca="1" si="762">ROUND(D1170*100,0)</f>
        <v>17</v>
      </c>
      <c r="K1170" s="6" t="s">
        <v>397</v>
      </c>
      <c r="V1170" s="9"/>
    </row>
    <row r="1171" spans="1:22" x14ac:dyDescent="0.3">
      <c r="A1171">
        <v>0</v>
      </c>
      <c r="B1171" s="8">
        <v>0</v>
      </c>
      <c r="C1171" s="6">
        <f t="shared" ca="1" si="748"/>
        <v>0.91700515305167707</v>
      </c>
      <c r="D1171" s="6">
        <f t="shared" ca="1" si="759"/>
        <v>8.2994846948322931E-2</v>
      </c>
      <c r="E1171" s="6" t="str">
        <f t="shared" si="760"/>
        <v/>
      </c>
      <c r="F1171" s="6" t="s">
        <v>160</v>
      </c>
      <c r="G1171" s="6" t="s">
        <v>401</v>
      </c>
      <c r="H1171" s="6">
        <f t="shared" ca="1" si="761"/>
        <v>92</v>
      </c>
      <c r="I1171" s="6" t="s">
        <v>402</v>
      </c>
      <c r="J1171" s="6">
        <f t="shared" ca="1" si="762"/>
        <v>8</v>
      </c>
      <c r="K1171" s="6" t="s">
        <v>397</v>
      </c>
      <c r="V1171" s="9"/>
    </row>
    <row r="1172" spans="1:22" x14ac:dyDescent="0.3">
      <c r="A1172">
        <v>0</v>
      </c>
      <c r="B1172" s="8">
        <v>0</v>
      </c>
      <c r="C1172" s="6">
        <f t="shared" ca="1" si="748"/>
        <v>0.83696719702574351</v>
      </c>
      <c r="D1172" s="6">
        <f t="shared" ca="1" si="759"/>
        <v>0.16303280297425649</v>
      </c>
      <c r="E1172" s="6" t="str">
        <f t="shared" si="760"/>
        <v/>
      </c>
      <c r="F1172" s="6" t="s">
        <v>160</v>
      </c>
      <c r="G1172" s="6" t="s">
        <v>401</v>
      </c>
      <c r="H1172" s="6">
        <f t="shared" ca="1" si="761"/>
        <v>84</v>
      </c>
      <c r="I1172" s="6" t="s">
        <v>402</v>
      </c>
      <c r="J1172" s="6">
        <f t="shared" ca="1" si="762"/>
        <v>16</v>
      </c>
      <c r="K1172" s="6" t="s">
        <v>397</v>
      </c>
      <c r="V1172" s="9"/>
    </row>
    <row r="1173" spans="1:22" x14ac:dyDescent="0.3">
      <c r="A1173">
        <v>0</v>
      </c>
      <c r="B1173" s="8">
        <v>0</v>
      </c>
      <c r="C1173" s="6">
        <f t="shared" ca="1" si="748"/>
        <v>0.93978454417668222</v>
      </c>
      <c r="D1173" s="6">
        <f t="shared" ca="1" si="759"/>
        <v>6.0215455823317776E-2</v>
      </c>
      <c r="E1173" s="6" t="str">
        <f t="shared" si="760"/>
        <v/>
      </c>
      <c r="F1173" s="6" t="s">
        <v>160</v>
      </c>
      <c r="G1173" s="6" t="s">
        <v>401</v>
      </c>
      <c r="H1173" s="6">
        <f t="shared" ca="1" si="761"/>
        <v>94</v>
      </c>
      <c r="I1173" s="6" t="s">
        <v>402</v>
      </c>
      <c r="J1173" s="6">
        <f t="shared" ca="1" si="762"/>
        <v>6</v>
      </c>
      <c r="K1173" s="6" t="s">
        <v>397</v>
      </c>
      <c r="V1173" s="9"/>
    </row>
    <row r="1174" spans="1:22" x14ac:dyDescent="0.3">
      <c r="A1174">
        <v>0</v>
      </c>
      <c r="B1174" s="8">
        <v>0</v>
      </c>
      <c r="C1174" s="6">
        <f t="shared" ca="1" si="748"/>
        <v>0.4897708916893817</v>
      </c>
      <c r="D1174" s="6">
        <f t="shared" ca="1" si="759"/>
        <v>0.4897708916893817</v>
      </c>
      <c r="E1174" s="6" t="str">
        <f t="shared" si="760"/>
        <v/>
      </c>
      <c r="F1174" s="6" t="s">
        <v>160</v>
      </c>
      <c r="G1174" s="6" t="s">
        <v>401</v>
      </c>
      <c r="H1174" s="6">
        <f t="shared" ca="1" si="761"/>
        <v>49</v>
      </c>
      <c r="I1174" s="6" t="s">
        <v>402</v>
      </c>
      <c r="J1174" s="6">
        <f t="shared" ca="1" si="762"/>
        <v>49</v>
      </c>
      <c r="K1174" s="6" t="s">
        <v>397</v>
      </c>
      <c r="V1174" s="9"/>
    </row>
    <row r="1175" spans="1:22" x14ac:dyDescent="0.3">
      <c r="A1175">
        <v>0</v>
      </c>
      <c r="B1175" s="8">
        <v>0</v>
      </c>
      <c r="C1175" s="6">
        <f t="shared" ca="1" si="748"/>
        <v>0.76118636942790741</v>
      </c>
      <c r="D1175" s="6">
        <f t="shared" ca="1" si="759"/>
        <v>0.23881363057209259</v>
      </c>
      <c r="E1175" s="6" t="str">
        <f t="shared" si="760"/>
        <v/>
      </c>
      <c r="F1175" s="6" t="s">
        <v>160</v>
      </c>
      <c r="G1175" s="6" t="s">
        <v>398</v>
      </c>
      <c r="H1175" s="6">
        <f t="shared" ca="1" si="761"/>
        <v>76</v>
      </c>
      <c r="I1175" s="6" t="s">
        <v>399</v>
      </c>
      <c r="J1175" s="6">
        <f t="shared" ca="1" si="762"/>
        <v>24</v>
      </c>
      <c r="K1175" s="6" t="s">
        <v>400</v>
      </c>
    </row>
    <row r="1176" spans="1:22" x14ac:dyDescent="0.3">
      <c r="A1176">
        <v>0</v>
      </c>
      <c r="B1176" s="8">
        <v>0</v>
      </c>
      <c r="C1176" s="6">
        <f t="shared" ca="1" si="748"/>
        <v>0.29027308914423267</v>
      </c>
      <c r="D1176" s="6">
        <f t="shared" ca="1" si="759"/>
        <v>0.29027308914423267</v>
      </c>
      <c r="F1176" s="6" t="s">
        <v>160</v>
      </c>
      <c r="G1176" s="6" t="s">
        <v>398</v>
      </c>
      <c r="H1176" s="6">
        <f t="shared" ca="1" si="761"/>
        <v>29</v>
      </c>
      <c r="I1176" s="6" t="s">
        <v>399</v>
      </c>
      <c r="J1176" s="6">
        <f t="shared" ca="1" si="762"/>
        <v>29</v>
      </c>
      <c r="K1176" s="6" t="s">
        <v>400</v>
      </c>
      <c r="V1176" s="9"/>
    </row>
    <row r="1177" spans="1:22" x14ac:dyDescent="0.3">
      <c r="A1177">
        <v>0</v>
      </c>
      <c r="B1177" s="8">
        <v>0</v>
      </c>
      <c r="C1177" s="6">
        <f t="shared" ca="1" si="748"/>
        <v>0.22290469185095307</v>
      </c>
      <c r="D1177" s="6">
        <f t="shared" ca="1" si="759"/>
        <v>0.22290469185095307</v>
      </c>
      <c r="F1177" s="6" t="s">
        <v>160</v>
      </c>
      <c r="G1177" s="6" t="s">
        <v>398</v>
      </c>
      <c r="H1177" s="6">
        <f t="shared" ca="1" si="761"/>
        <v>22</v>
      </c>
      <c r="I1177" s="6" t="s">
        <v>399</v>
      </c>
      <c r="J1177" s="6">
        <f t="shared" ca="1" si="762"/>
        <v>22</v>
      </c>
      <c r="K1177" s="6" t="s">
        <v>400</v>
      </c>
      <c r="V1177" s="9"/>
    </row>
    <row r="1178" spans="1:22" x14ac:dyDescent="0.3">
      <c r="A1178">
        <v>0</v>
      </c>
      <c r="B1178" s="8">
        <v>0</v>
      </c>
      <c r="C1178" s="6">
        <f t="shared" ca="1" si="748"/>
        <v>0.88750950380997007</v>
      </c>
      <c r="D1178" s="6">
        <f t="shared" ca="1" si="759"/>
        <v>0.11249049619002993</v>
      </c>
      <c r="E1178" s="6" t="str">
        <f t="shared" ref="E1178:E1179" si="763">IF(A1178=0,"",_xlfn.CONCAT("## ",A1178))</f>
        <v/>
      </c>
      <c r="F1178" s="6" t="s">
        <v>160</v>
      </c>
      <c r="G1178" s="6" t="s">
        <v>398</v>
      </c>
      <c r="H1178" s="6">
        <f t="shared" ca="1" si="761"/>
        <v>89</v>
      </c>
      <c r="I1178" s="6" t="s">
        <v>399</v>
      </c>
      <c r="J1178" s="6">
        <f t="shared" ca="1" si="762"/>
        <v>11</v>
      </c>
      <c r="K1178" s="6" t="s">
        <v>400</v>
      </c>
      <c r="V1178" s="9"/>
    </row>
    <row r="1179" spans="1:22" x14ac:dyDescent="0.3">
      <c r="A1179">
        <v>0</v>
      </c>
      <c r="B1179" s="8">
        <v>0</v>
      </c>
      <c r="C1179" s="6">
        <f t="shared" ca="1" si="748"/>
        <v>2.3361657863980367E-2</v>
      </c>
      <c r="D1179" s="6">
        <f t="shared" ca="1" si="759"/>
        <v>0.52336165786398037</v>
      </c>
      <c r="E1179" s="6" t="str">
        <f t="shared" si="763"/>
        <v/>
      </c>
      <c r="F1179" s="6" t="s">
        <v>160</v>
      </c>
      <c r="G1179" s="6" t="s">
        <v>398</v>
      </c>
      <c r="H1179" s="6">
        <f t="shared" ca="1" si="761"/>
        <v>2</v>
      </c>
      <c r="I1179" s="6" t="s">
        <v>399</v>
      </c>
      <c r="J1179" s="6">
        <f t="shared" ca="1" si="762"/>
        <v>52</v>
      </c>
      <c r="K1179" s="6" t="s">
        <v>400</v>
      </c>
      <c r="V1179" s="9"/>
    </row>
    <row r="1180" spans="1:22" x14ac:dyDescent="0.3">
      <c r="A1180" t="s">
        <v>250</v>
      </c>
      <c r="B1180" s="8">
        <v>0</v>
      </c>
      <c r="C1180" s="8"/>
      <c r="E1180" s="6" t="str">
        <f t="shared" ref="E1180" si="764">IF(A1180=0,"",A1180)</f>
        <v>\end{enumerate}\newpage   \section*{Cuenta:  20111900045  }\begin{enumerate}</v>
      </c>
      <c r="V1180" s="9"/>
    </row>
    <row r="1181" spans="1:22" x14ac:dyDescent="0.3">
      <c r="A1181">
        <v>0</v>
      </c>
      <c r="B1181" s="8">
        <v>0</v>
      </c>
      <c r="C1181" s="6">
        <f t="shared" ref="C1181" ca="1" si="765">RAND()</f>
        <v>0.58583772053988892</v>
      </c>
      <c r="D1181" s="6">
        <f t="shared" ref="D1181:D1190" ca="1" si="766">IF(C1181&gt;0.1,      IF(C1181&lt;0.6,C1181,ABS(1-C1181)),C1181+0.5)</f>
        <v>0.58583772053988892</v>
      </c>
      <c r="E1181" s="6" t="str">
        <f t="shared" ref="E1181:E1186" si="767">IF(A1181=0,"",_xlfn.CONCAT("## ",A1181))</f>
        <v/>
      </c>
      <c r="F1181" s="6" t="s">
        <v>160</v>
      </c>
      <c r="G1181" s="6" t="s">
        <v>401</v>
      </c>
      <c r="H1181" s="6">
        <f t="shared" ref="H1181:H1190" ca="1" si="768">ROUND(C1181*100,0)</f>
        <v>59</v>
      </c>
      <c r="I1181" s="6" t="s">
        <v>402</v>
      </c>
      <c r="J1181" s="6">
        <f t="shared" ref="J1181:J1190" ca="1" si="769">ROUND(D1181*100,0)</f>
        <v>59</v>
      </c>
      <c r="K1181" s="6" t="s">
        <v>397</v>
      </c>
      <c r="V1181" s="9"/>
    </row>
    <row r="1182" spans="1:22" x14ac:dyDescent="0.3">
      <c r="A1182">
        <v>0</v>
      </c>
      <c r="B1182" s="8">
        <v>0</v>
      </c>
      <c r="C1182" s="6">
        <f t="shared" ca="1" si="748"/>
        <v>0.81676004923372292</v>
      </c>
      <c r="D1182" s="6">
        <f t="shared" ca="1" si="766"/>
        <v>0.18323995076627708</v>
      </c>
      <c r="E1182" s="6" t="str">
        <f t="shared" si="767"/>
        <v/>
      </c>
      <c r="F1182" s="6" t="s">
        <v>160</v>
      </c>
      <c r="G1182" s="6" t="s">
        <v>401</v>
      </c>
      <c r="H1182" s="6">
        <f t="shared" ca="1" si="768"/>
        <v>82</v>
      </c>
      <c r="I1182" s="6" t="s">
        <v>402</v>
      </c>
      <c r="J1182" s="6">
        <f t="shared" ca="1" si="769"/>
        <v>18</v>
      </c>
      <c r="K1182" s="6" t="s">
        <v>397</v>
      </c>
      <c r="V1182" s="9"/>
    </row>
    <row r="1183" spans="1:22" x14ac:dyDescent="0.3">
      <c r="A1183">
        <v>0</v>
      </c>
      <c r="B1183" s="8">
        <v>0</v>
      </c>
      <c r="C1183" s="6">
        <f t="shared" ca="1" si="748"/>
        <v>0.90247242858127408</v>
      </c>
      <c r="D1183" s="6">
        <f t="shared" ca="1" si="766"/>
        <v>9.7527571418725922E-2</v>
      </c>
      <c r="E1183" s="6" t="str">
        <f t="shared" si="767"/>
        <v/>
      </c>
      <c r="F1183" s="6" t="s">
        <v>160</v>
      </c>
      <c r="G1183" s="6" t="s">
        <v>401</v>
      </c>
      <c r="H1183" s="6">
        <f t="shared" ca="1" si="768"/>
        <v>90</v>
      </c>
      <c r="I1183" s="6" t="s">
        <v>402</v>
      </c>
      <c r="J1183" s="6">
        <f t="shared" ca="1" si="769"/>
        <v>10</v>
      </c>
      <c r="K1183" s="6" t="s">
        <v>397</v>
      </c>
      <c r="V1183" s="9"/>
    </row>
    <row r="1184" spans="1:22" x14ac:dyDescent="0.3">
      <c r="A1184">
        <v>0</v>
      </c>
      <c r="B1184" s="8">
        <v>0</v>
      </c>
      <c r="C1184" s="6">
        <f t="shared" ca="1" si="748"/>
        <v>0.26277514233872756</v>
      </c>
      <c r="D1184" s="6">
        <f t="shared" ca="1" si="766"/>
        <v>0.26277514233872756</v>
      </c>
      <c r="E1184" s="6" t="str">
        <f t="shared" si="767"/>
        <v/>
      </c>
      <c r="F1184" s="6" t="s">
        <v>160</v>
      </c>
      <c r="G1184" s="6" t="s">
        <v>401</v>
      </c>
      <c r="H1184" s="6">
        <f t="shared" ca="1" si="768"/>
        <v>26</v>
      </c>
      <c r="I1184" s="6" t="s">
        <v>402</v>
      </c>
      <c r="J1184" s="6">
        <f t="shared" ca="1" si="769"/>
        <v>26</v>
      </c>
      <c r="K1184" s="6" t="s">
        <v>397</v>
      </c>
    </row>
    <row r="1185" spans="1:22" x14ac:dyDescent="0.3">
      <c r="A1185">
        <v>0</v>
      </c>
      <c r="B1185" s="8">
        <v>0</v>
      </c>
      <c r="C1185" s="6">
        <f t="shared" ca="1" si="748"/>
        <v>0.40821096011932212</v>
      </c>
      <c r="D1185" s="6">
        <f t="shared" ca="1" si="766"/>
        <v>0.40821096011932212</v>
      </c>
      <c r="E1185" s="6" t="str">
        <f t="shared" si="767"/>
        <v/>
      </c>
      <c r="F1185" s="6" t="s">
        <v>160</v>
      </c>
      <c r="G1185" s="6" t="s">
        <v>401</v>
      </c>
      <c r="H1185" s="6">
        <f t="shared" ca="1" si="768"/>
        <v>41</v>
      </c>
      <c r="I1185" s="6" t="s">
        <v>402</v>
      </c>
      <c r="J1185" s="6">
        <f t="shared" ca="1" si="769"/>
        <v>41</v>
      </c>
      <c r="K1185" s="6" t="s">
        <v>397</v>
      </c>
      <c r="V1185" s="9"/>
    </row>
    <row r="1186" spans="1:22" x14ac:dyDescent="0.3">
      <c r="A1186">
        <v>0</v>
      </c>
      <c r="B1186" s="8">
        <v>0</v>
      </c>
      <c r="C1186" s="6">
        <f t="shared" ca="1" si="748"/>
        <v>0.72307644579327746</v>
      </c>
      <c r="D1186" s="6">
        <f t="shared" ca="1" si="766"/>
        <v>0.27692355420672254</v>
      </c>
      <c r="E1186" s="6" t="str">
        <f t="shared" si="767"/>
        <v/>
      </c>
      <c r="F1186" s="6" t="s">
        <v>160</v>
      </c>
      <c r="G1186" s="6" t="s">
        <v>398</v>
      </c>
      <c r="H1186" s="6">
        <f t="shared" ca="1" si="768"/>
        <v>72</v>
      </c>
      <c r="I1186" s="6" t="s">
        <v>399</v>
      </c>
      <c r="J1186" s="6">
        <f t="shared" ca="1" si="769"/>
        <v>28</v>
      </c>
      <c r="K1186" s="6" t="s">
        <v>400</v>
      </c>
      <c r="V1186" s="9"/>
    </row>
    <row r="1187" spans="1:22" x14ac:dyDescent="0.3">
      <c r="A1187">
        <v>0</v>
      </c>
      <c r="B1187" s="8">
        <v>0</v>
      </c>
      <c r="C1187" s="6">
        <f t="shared" ca="1" si="748"/>
        <v>0.38343585687237158</v>
      </c>
      <c r="D1187" s="6">
        <f t="shared" ca="1" si="766"/>
        <v>0.38343585687237158</v>
      </c>
      <c r="F1187" s="6" t="s">
        <v>160</v>
      </c>
      <c r="G1187" s="6" t="s">
        <v>398</v>
      </c>
      <c r="H1187" s="6">
        <f t="shared" ca="1" si="768"/>
        <v>38</v>
      </c>
      <c r="I1187" s="6" t="s">
        <v>399</v>
      </c>
      <c r="J1187" s="6">
        <f t="shared" ca="1" si="769"/>
        <v>38</v>
      </c>
      <c r="K1187" s="6" t="s">
        <v>400</v>
      </c>
      <c r="V1187" s="9"/>
    </row>
    <row r="1188" spans="1:22" x14ac:dyDescent="0.3">
      <c r="A1188">
        <v>0</v>
      </c>
      <c r="B1188" s="8">
        <v>0</v>
      </c>
      <c r="C1188" s="6">
        <f t="shared" ca="1" si="748"/>
        <v>0.51960854345096696</v>
      </c>
      <c r="D1188" s="6">
        <f t="shared" ca="1" si="766"/>
        <v>0.51960854345096696</v>
      </c>
      <c r="F1188" s="6" t="s">
        <v>160</v>
      </c>
      <c r="G1188" s="6" t="s">
        <v>398</v>
      </c>
      <c r="H1188" s="6">
        <f t="shared" ca="1" si="768"/>
        <v>52</v>
      </c>
      <c r="I1188" s="6" t="s">
        <v>399</v>
      </c>
      <c r="J1188" s="6">
        <f t="shared" ca="1" si="769"/>
        <v>52</v>
      </c>
      <c r="K1188" s="6" t="s">
        <v>400</v>
      </c>
      <c r="V1188" s="9"/>
    </row>
    <row r="1189" spans="1:22" x14ac:dyDescent="0.3">
      <c r="A1189">
        <v>0</v>
      </c>
      <c r="B1189" s="8">
        <v>0</v>
      </c>
      <c r="C1189" s="6">
        <f t="shared" ca="1" si="748"/>
        <v>0.9666275830846438</v>
      </c>
      <c r="D1189" s="6">
        <f t="shared" ca="1" si="766"/>
        <v>3.3372416915356196E-2</v>
      </c>
      <c r="E1189" s="6" t="str">
        <f t="shared" ref="E1189:E1190" si="770">IF(A1189=0,"",_xlfn.CONCAT("## ",A1189))</f>
        <v/>
      </c>
      <c r="F1189" s="6" t="s">
        <v>160</v>
      </c>
      <c r="G1189" s="6" t="s">
        <v>398</v>
      </c>
      <c r="H1189" s="6">
        <f t="shared" ca="1" si="768"/>
        <v>97</v>
      </c>
      <c r="I1189" s="6" t="s">
        <v>399</v>
      </c>
      <c r="J1189" s="6">
        <f t="shared" ca="1" si="769"/>
        <v>3</v>
      </c>
      <c r="K1189" s="6" t="s">
        <v>400</v>
      </c>
      <c r="V1189" s="9"/>
    </row>
    <row r="1190" spans="1:22" x14ac:dyDescent="0.3">
      <c r="A1190">
        <v>0</v>
      </c>
      <c r="B1190" s="8">
        <v>0</v>
      </c>
      <c r="C1190" s="6">
        <f t="shared" ca="1" si="748"/>
        <v>0.28317009762594092</v>
      </c>
      <c r="D1190" s="6">
        <f t="shared" ca="1" si="766"/>
        <v>0.28317009762594092</v>
      </c>
      <c r="E1190" s="6" t="str">
        <f t="shared" si="770"/>
        <v/>
      </c>
      <c r="F1190" s="6" t="s">
        <v>160</v>
      </c>
      <c r="G1190" s="6" t="s">
        <v>398</v>
      </c>
      <c r="H1190" s="6">
        <f t="shared" ca="1" si="768"/>
        <v>28</v>
      </c>
      <c r="I1190" s="6" t="s">
        <v>399</v>
      </c>
      <c r="J1190" s="6">
        <f t="shared" ca="1" si="769"/>
        <v>28</v>
      </c>
      <c r="K1190" s="6" t="s">
        <v>400</v>
      </c>
      <c r="V1190" s="9"/>
    </row>
    <row r="1191" spans="1:22" x14ac:dyDescent="0.3">
      <c r="A1191" t="s">
        <v>250</v>
      </c>
      <c r="B1191" s="8">
        <v>0</v>
      </c>
      <c r="C1191" s="8"/>
      <c r="E1191" s="6" t="str">
        <f t="shared" ref="E1191" si="771">IF(A1191=0,"",A1191)</f>
        <v>\end{enumerate}\newpage   \section*{Cuenta:  20111900045  }\begin{enumerate}</v>
      </c>
      <c r="V1191" s="9"/>
    </row>
    <row r="1192" spans="1:22" x14ac:dyDescent="0.3">
      <c r="A1192">
        <v>0</v>
      </c>
      <c r="B1192" s="8">
        <v>0</v>
      </c>
      <c r="C1192" s="6">
        <f t="shared" ref="C1192" ca="1" si="772">RAND()</f>
        <v>0.86675240817948374</v>
      </c>
      <c r="D1192" s="6">
        <f t="shared" ref="D1192:D1201" ca="1" si="773">IF(C1192&gt;0.1,      IF(C1192&lt;0.6,C1192,ABS(1-C1192)),C1192+0.5)</f>
        <v>0.13324759182051626</v>
      </c>
      <c r="E1192" s="6" t="str">
        <f t="shared" ref="E1192:E1197" si="774">IF(A1192=0,"",_xlfn.CONCAT("## ",A1192))</f>
        <v/>
      </c>
      <c r="F1192" s="6" t="s">
        <v>160</v>
      </c>
      <c r="G1192" s="6" t="s">
        <v>401</v>
      </c>
      <c r="H1192" s="6">
        <f t="shared" ref="H1192:H1201" ca="1" si="775">ROUND(C1192*100,0)</f>
        <v>87</v>
      </c>
      <c r="I1192" s="6" t="s">
        <v>402</v>
      </c>
      <c r="J1192" s="6">
        <f t="shared" ref="J1192:J1201" ca="1" si="776">ROUND(D1192*100,0)</f>
        <v>13</v>
      </c>
      <c r="K1192" s="6" t="s">
        <v>397</v>
      </c>
      <c r="V1192" s="9"/>
    </row>
    <row r="1193" spans="1:22" x14ac:dyDescent="0.3">
      <c r="A1193">
        <v>0</v>
      </c>
      <c r="B1193" s="8">
        <v>0</v>
      </c>
      <c r="C1193" s="6">
        <f t="shared" ca="1" si="748"/>
        <v>0.64372239031082257</v>
      </c>
      <c r="D1193" s="6">
        <f t="shared" ca="1" si="773"/>
        <v>0.35627760968917743</v>
      </c>
      <c r="E1193" s="6" t="str">
        <f t="shared" si="774"/>
        <v/>
      </c>
      <c r="F1193" s="6" t="s">
        <v>160</v>
      </c>
      <c r="G1193" s="6" t="s">
        <v>401</v>
      </c>
      <c r="H1193" s="6">
        <f t="shared" ca="1" si="775"/>
        <v>64</v>
      </c>
      <c r="I1193" s="6" t="s">
        <v>402</v>
      </c>
      <c r="J1193" s="6">
        <f t="shared" ca="1" si="776"/>
        <v>36</v>
      </c>
      <c r="K1193" s="6" t="s">
        <v>397</v>
      </c>
    </row>
    <row r="1194" spans="1:22" x14ac:dyDescent="0.3">
      <c r="A1194">
        <v>0</v>
      </c>
      <c r="B1194" s="8">
        <v>0</v>
      </c>
      <c r="C1194" s="6">
        <f t="shared" ca="1" si="748"/>
        <v>0.48124749502636688</v>
      </c>
      <c r="D1194" s="6">
        <f t="shared" ca="1" si="773"/>
        <v>0.48124749502636688</v>
      </c>
      <c r="E1194" s="6" t="str">
        <f t="shared" si="774"/>
        <v/>
      </c>
      <c r="F1194" s="6" t="s">
        <v>160</v>
      </c>
      <c r="G1194" s="6" t="s">
        <v>401</v>
      </c>
      <c r="H1194" s="6">
        <f t="shared" ca="1" si="775"/>
        <v>48</v>
      </c>
      <c r="I1194" s="6" t="s">
        <v>402</v>
      </c>
      <c r="J1194" s="6">
        <f t="shared" ca="1" si="776"/>
        <v>48</v>
      </c>
      <c r="K1194" s="6" t="s">
        <v>397</v>
      </c>
      <c r="V1194" s="9"/>
    </row>
    <row r="1195" spans="1:22" x14ac:dyDescent="0.3">
      <c r="A1195">
        <v>0</v>
      </c>
      <c r="B1195" s="8">
        <v>0</v>
      </c>
      <c r="C1195" s="6">
        <f t="shared" ca="1" si="748"/>
        <v>0.11798642057190789</v>
      </c>
      <c r="D1195" s="6">
        <f t="shared" ca="1" si="773"/>
        <v>0.11798642057190789</v>
      </c>
      <c r="E1195" s="6" t="str">
        <f t="shared" si="774"/>
        <v/>
      </c>
      <c r="F1195" s="6" t="s">
        <v>160</v>
      </c>
      <c r="G1195" s="6" t="s">
        <v>401</v>
      </c>
      <c r="H1195" s="6">
        <f t="shared" ca="1" si="775"/>
        <v>12</v>
      </c>
      <c r="I1195" s="6" t="s">
        <v>402</v>
      </c>
      <c r="J1195" s="6">
        <f t="shared" ca="1" si="776"/>
        <v>12</v>
      </c>
      <c r="K1195" s="6" t="s">
        <v>397</v>
      </c>
      <c r="V1195" s="9"/>
    </row>
    <row r="1196" spans="1:22" x14ac:dyDescent="0.3">
      <c r="A1196">
        <v>0</v>
      </c>
      <c r="B1196" s="8">
        <v>0</v>
      </c>
      <c r="C1196" s="6">
        <f t="shared" ca="1" si="748"/>
        <v>0.82570259070979468</v>
      </c>
      <c r="D1196" s="6">
        <f t="shared" ca="1" si="773"/>
        <v>0.17429740929020532</v>
      </c>
      <c r="E1196" s="6" t="str">
        <f t="shared" si="774"/>
        <v/>
      </c>
      <c r="F1196" s="6" t="s">
        <v>160</v>
      </c>
      <c r="G1196" s="6" t="s">
        <v>401</v>
      </c>
      <c r="H1196" s="6">
        <f t="shared" ca="1" si="775"/>
        <v>83</v>
      </c>
      <c r="I1196" s="6" t="s">
        <v>402</v>
      </c>
      <c r="J1196" s="6">
        <f t="shared" ca="1" si="776"/>
        <v>17</v>
      </c>
      <c r="K1196" s="6" t="s">
        <v>397</v>
      </c>
      <c r="V1196" s="9"/>
    </row>
    <row r="1197" spans="1:22" x14ac:dyDescent="0.3">
      <c r="A1197">
        <v>0</v>
      </c>
      <c r="B1197" s="8">
        <v>0</v>
      </c>
      <c r="C1197" s="6">
        <f t="shared" ca="1" si="748"/>
        <v>0.65351221614663402</v>
      </c>
      <c r="D1197" s="6">
        <f t="shared" ca="1" si="773"/>
        <v>0.34648778385336598</v>
      </c>
      <c r="E1197" s="6" t="str">
        <f t="shared" si="774"/>
        <v/>
      </c>
      <c r="F1197" s="6" t="s">
        <v>160</v>
      </c>
      <c r="G1197" s="6" t="s">
        <v>398</v>
      </c>
      <c r="H1197" s="6">
        <f t="shared" ca="1" si="775"/>
        <v>65</v>
      </c>
      <c r="I1197" s="6" t="s">
        <v>399</v>
      </c>
      <c r="J1197" s="6">
        <f t="shared" ca="1" si="776"/>
        <v>35</v>
      </c>
      <c r="K1197" s="6" t="s">
        <v>400</v>
      </c>
      <c r="V1197" s="9"/>
    </row>
    <row r="1198" spans="1:22" x14ac:dyDescent="0.3">
      <c r="A1198">
        <v>0</v>
      </c>
      <c r="B1198" s="8">
        <v>0</v>
      </c>
      <c r="C1198" s="6">
        <f t="shared" ca="1" si="748"/>
        <v>1.1859478873261553E-2</v>
      </c>
      <c r="D1198" s="6">
        <f t="shared" ca="1" si="773"/>
        <v>0.51185947887326155</v>
      </c>
      <c r="F1198" s="6" t="s">
        <v>160</v>
      </c>
      <c r="G1198" s="6" t="s">
        <v>398</v>
      </c>
      <c r="H1198" s="6">
        <f t="shared" ca="1" si="775"/>
        <v>1</v>
      </c>
      <c r="I1198" s="6" t="s">
        <v>399</v>
      </c>
      <c r="J1198" s="6">
        <f t="shared" ca="1" si="776"/>
        <v>51</v>
      </c>
      <c r="K1198" s="6" t="s">
        <v>400</v>
      </c>
      <c r="V1198" s="9"/>
    </row>
    <row r="1199" spans="1:22" x14ac:dyDescent="0.3">
      <c r="A1199">
        <v>0</v>
      </c>
      <c r="B1199" s="8">
        <v>0</v>
      </c>
      <c r="C1199" s="6">
        <f t="shared" ca="1" si="748"/>
        <v>0.12147650208973793</v>
      </c>
      <c r="D1199" s="6">
        <f t="shared" ca="1" si="773"/>
        <v>0.12147650208973793</v>
      </c>
      <c r="F1199" s="6" t="s">
        <v>160</v>
      </c>
      <c r="G1199" s="6" t="s">
        <v>398</v>
      </c>
      <c r="H1199" s="6">
        <f t="shared" ca="1" si="775"/>
        <v>12</v>
      </c>
      <c r="I1199" s="6" t="s">
        <v>399</v>
      </c>
      <c r="J1199" s="6">
        <f t="shared" ca="1" si="776"/>
        <v>12</v>
      </c>
      <c r="K1199" s="6" t="s">
        <v>400</v>
      </c>
      <c r="V1199" s="9"/>
    </row>
    <row r="1200" spans="1:22" x14ac:dyDescent="0.3">
      <c r="A1200">
        <v>0</v>
      </c>
      <c r="B1200" s="8">
        <v>0</v>
      </c>
      <c r="C1200" s="6">
        <f t="shared" ca="1" si="748"/>
        <v>0.8132216939046969</v>
      </c>
      <c r="D1200" s="6">
        <f t="shared" ca="1" si="773"/>
        <v>0.1867783060953031</v>
      </c>
      <c r="E1200" s="6" t="str">
        <f t="shared" ref="E1200:E1201" si="777">IF(A1200=0,"",_xlfn.CONCAT("## ",A1200))</f>
        <v/>
      </c>
      <c r="F1200" s="6" t="s">
        <v>160</v>
      </c>
      <c r="G1200" s="6" t="s">
        <v>398</v>
      </c>
      <c r="H1200" s="6">
        <f t="shared" ca="1" si="775"/>
        <v>81</v>
      </c>
      <c r="I1200" s="6" t="s">
        <v>399</v>
      </c>
      <c r="J1200" s="6">
        <f t="shared" ca="1" si="776"/>
        <v>19</v>
      </c>
      <c r="K1200" s="6" t="s">
        <v>400</v>
      </c>
      <c r="V1200" s="9"/>
    </row>
    <row r="1201" spans="1:22" x14ac:dyDescent="0.3">
      <c r="A1201">
        <v>0</v>
      </c>
      <c r="B1201" s="8">
        <v>0</v>
      </c>
      <c r="C1201" s="6">
        <f t="shared" ca="1" si="748"/>
        <v>0.97891160562286883</v>
      </c>
      <c r="D1201" s="6">
        <f t="shared" ca="1" si="773"/>
        <v>2.108839437713117E-2</v>
      </c>
      <c r="E1201" s="6" t="str">
        <f t="shared" si="777"/>
        <v/>
      </c>
      <c r="F1201" s="6" t="s">
        <v>160</v>
      </c>
      <c r="G1201" s="6" t="s">
        <v>398</v>
      </c>
      <c r="H1201" s="6">
        <f t="shared" ca="1" si="775"/>
        <v>98</v>
      </c>
      <c r="I1201" s="6" t="s">
        <v>399</v>
      </c>
      <c r="J1201" s="6">
        <f t="shared" ca="1" si="776"/>
        <v>2</v>
      </c>
      <c r="K1201" s="6" t="s">
        <v>400</v>
      </c>
      <c r="V1201" s="9"/>
    </row>
    <row r="1202" spans="1:22" x14ac:dyDescent="0.3">
      <c r="A1202" t="s">
        <v>250</v>
      </c>
      <c r="B1202" s="8">
        <v>0</v>
      </c>
      <c r="C1202" s="8"/>
      <c r="E1202" s="6" t="str">
        <f t="shared" ref="E1202" si="778">IF(A1202=0,"",A1202)</f>
        <v>\end{enumerate}\newpage   \section*{Cuenta:  20111900045  }\begin{enumerate}</v>
      </c>
    </row>
    <row r="1203" spans="1:22" x14ac:dyDescent="0.3">
      <c r="A1203">
        <v>0</v>
      </c>
      <c r="B1203" s="8">
        <v>0</v>
      </c>
      <c r="C1203" s="6">
        <f t="shared" ref="C1203" ca="1" si="779">RAND()</f>
        <v>0.92480411278288632</v>
      </c>
      <c r="D1203" s="6">
        <f t="shared" ref="D1203:D1212" ca="1" si="780">IF(C1203&gt;0.1,      IF(C1203&lt;0.6,C1203,ABS(1-C1203)),C1203+0.5)</f>
        <v>7.5195887217113677E-2</v>
      </c>
      <c r="E1203" s="6" t="str">
        <f t="shared" ref="E1203:E1208" si="781">IF(A1203=0,"",_xlfn.CONCAT("## ",A1203))</f>
        <v/>
      </c>
      <c r="F1203" s="6" t="s">
        <v>160</v>
      </c>
      <c r="G1203" s="6" t="s">
        <v>401</v>
      </c>
      <c r="H1203" s="6">
        <f t="shared" ref="H1203:H1212" ca="1" si="782">ROUND(C1203*100,0)</f>
        <v>92</v>
      </c>
      <c r="I1203" s="6" t="s">
        <v>402</v>
      </c>
      <c r="J1203" s="6">
        <f t="shared" ref="J1203:J1212" ca="1" si="783">ROUND(D1203*100,0)</f>
        <v>8</v>
      </c>
      <c r="K1203" s="6" t="s">
        <v>397</v>
      </c>
      <c r="V1203" s="9"/>
    </row>
    <row r="1204" spans="1:22" x14ac:dyDescent="0.3">
      <c r="A1204">
        <v>0</v>
      </c>
      <c r="B1204" s="8">
        <v>0</v>
      </c>
      <c r="C1204" s="6">
        <f t="shared" ca="1" si="748"/>
        <v>0.86049697401966307</v>
      </c>
      <c r="D1204" s="6">
        <f t="shared" ca="1" si="780"/>
        <v>0.13950302598033693</v>
      </c>
      <c r="E1204" s="6" t="str">
        <f t="shared" si="781"/>
        <v/>
      </c>
      <c r="F1204" s="6" t="s">
        <v>160</v>
      </c>
      <c r="G1204" s="6" t="s">
        <v>401</v>
      </c>
      <c r="H1204" s="6">
        <f t="shared" ca="1" si="782"/>
        <v>86</v>
      </c>
      <c r="I1204" s="6" t="s">
        <v>402</v>
      </c>
      <c r="J1204" s="6">
        <f t="shared" ca="1" si="783"/>
        <v>14</v>
      </c>
      <c r="K1204" s="6" t="s">
        <v>397</v>
      </c>
      <c r="V1204" s="9"/>
    </row>
    <row r="1205" spans="1:22" x14ac:dyDescent="0.3">
      <c r="A1205">
        <v>0</v>
      </c>
      <c r="B1205" s="8">
        <v>0</v>
      </c>
      <c r="C1205" s="6">
        <f t="shared" ca="1" si="748"/>
        <v>6.1827452665904725E-2</v>
      </c>
      <c r="D1205" s="6">
        <f t="shared" ca="1" si="780"/>
        <v>0.56182745266590473</v>
      </c>
      <c r="E1205" s="6" t="str">
        <f t="shared" si="781"/>
        <v/>
      </c>
      <c r="F1205" s="6" t="s">
        <v>160</v>
      </c>
      <c r="G1205" s="6" t="s">
        <v>401</v>
      </c>
      <c r="H1205" s="6">
        <f t="shared" ca="1" si="782"/>
        <v>6</v>
      </c>
      <c r="I1205" s="6" t="s">
        <v>402</v>
      </c>
      <c r="J1205" s="6">
        <f t="shared" ca="1" si="783"/>
        <v>56</v>
      </c>
      <c r="K1205" s="6" t="s">
        <v>397</v>
      </c>
      <c r="V1205" s="9"/>
    </row>
    <row r="1206" spans="1:22" x14ac:dyDescent="0.3">
      <c r="A1206">
        <v>0</v>
      </c>
      <c r="B1206" s="8">
        <v>0</v>
      </c>
      <c r="C1206" s="6">
        <f t="shared" ca="1" si="748"/>
        <v>0.31780034814820213</v>
      </c>
      <c r="D1206" s="6">
        <f t="shared" ca="1" si="780"/>
        <v>0.31780034814820213</v>
      </c>
      <c r="E1206" s="6" t="str">
        <f t="shared" si="781"/>
        <v/>
      </c>
      <c r="F1206" s="6" t="s">
        <v>160</v>
      </c>
      <c r="G1206" s="6" t="s">
        <v>401</v>
      </c>
      <c r="H1206" s="6">
        <f t="shared" ca="1" si="782"/>
        <v>32</v>
      </c>
      <c r="I1206" s="6" t="s">
        <v>402</v>
      </c>
      <c r="J1206" s="6">
        <f t="shared" ca="1" si="783"/>
        <v>32</v>
      </c>
      <c r="K1206" s="6" t="s">
        <v>397</v>
      </c>
      <c r="V1206" s="9"/>
    </row>
    <row r="1207" spans="1:22" x14ac:dyDescent="0.3">
      <c r="A1207">
        <v>0</v>
      </c>
      <c r="B1207" s="8">
        <v>0</v>
      </c>
      <c r="C1207" s="6">
        <f t="shared" ca="1" si="748"/>
        <v>0.5299486862375361</v>
      </c>
      <c r="D1207" s="6">
        <f t="shared" ca="1" si="780"/>
        <v>0.5299486862375361</v>
      </c>
      <c r="E1207" s="6" t="str">
        <f t="shared" si="781"/>
        <v/>
      </c>
      <c r="F1207" s="6" t="s">
        <v>160</v>
      </c>
      <c r="G1207" s="6" t="s">
        <v>401</v>
      </c>
      <c r="H1207" s="6">
        <f t="shared" ca="1" si="782"/>
        <v>53</v>
      </c>
      <c r="I1207" s="6" t="s">
        <v>402</v>
      </c>
      <c r="J1207" s="6">
        <f t="shared" ca="1" si="783"/>
        <v>53</v>
      </c>
      <c r="K1207" s="6" t="s">
        <v>397</v>
      </c>
      <c r="V1207" s="9"/>
    </row>
    <row r="1208" spans="1:22" x14ac:dyDescent="0.3">
      <c r="A1208">
        <v>0</v>
      </c>
      <c r="B1208" s="8">
        <v>0</v>
      </c>
      <c r="C1208" s="6">
        <f t="shared" ca="1" si="748"/>
        <v>0.91391646724519215</v>
      </c>
      <c r="D1208" s="6">
        <f t="shared" ca="1" si="780"/>
        <v>8.6083532754807845E-2</v>
      </c>
      <c r="E1208" s="6" t="str">
        <f t="shared" si="781"/>
        <v/>
      </c>
      <c r="F1208" s="6" t="s">
        <v>160</v>
      </c>
      <c r="G1208" s="6" t="s">
        <v>398</v>
      </c>
      <c r="H1208" s="6">
        <f t="shared" ca="1" si="782"/>
        <v>91</v>
      </c>
      <c r="I1208" s="6" t="s">
        <v>399</v>
      </c>
      <c r="J1208" s="6">
        <f t="shared" ca="1" si="783"/>
        <v>9</v>
      </c>
      <c r="K1208" s="6" t="s">
        <v>400</v>
      </c>
      <c r="V1208" s="9"/>
    </row>
    <row r="1209" spans="1:22" x14ac:dyDescent="0.3">
      <c r="A1209">
        <v>0</v>
      </c>
      <c r="B1209" s="8">
        <v>0</v>
      </c>
      <c r="C1209" s="6">
        <f t="shared" ca="1" si="748"/>
        <v>0.96418261023302587</v>
      </c>
      <c r="D1209" s="6">
        <f t="shared" ca="1" si="780"/>
        <v>3.5817389766974128E-2</v>
      </c>
      <c r="F1209" s="6" t="s">
        <v>160</v>
      </c>
      <c r="G1209" s="6" t="s">
        <v>398</v>
      </c>
      <c r="H1209" s="6">
        <f t="shared" ca="1" si="782"/>
        <v>96</v>
      </c>
      <c r="I1209" s="6" t="s">
        <v>399</v>
      </c>
      <c r="J1209" s="6">
        <f t="shared" ca="1" si="783"/>
        <v>4</v>
      </c>
      <c r="K1209" s="6" t="s">
        <v>400</v>
      </c>
      <c r="V1209" s="9"/>
    </row>
    <row r="1210" spans="1:22" x14ac:dyDescent="0.3">
      <c r="A1210">
        <v>0</v>
      </c>
      <c r="B1210" s="8">
        <v>0</v>
      </c>
      <c r="C1210" s="6">
        <f t="shared" ca="1" si="748"/>
        <v>0.54629338468246902</v>
      </c>
      <c r="D1210" s="6">
        <f t="shared" ca="1" si="780"/>
        <v>0.54629338468246902</v>
      </c>
      <c r="F1210" s="6" t="s">
        <v>160</v>
      </c>
      <c r="G1210" s="6" t="s">
        <v>398</v>
      </c>
      <c r="H1210" s="6">
        <f t="shared" ca="1" si="782"/>
        <v>55</v>
      </c>
      <c r="I1210" s="6" t="s">
        <v>399</v>
      </c>
      <c r="J1210" s="6">
        <f t="shared" ca="1" si="783"/>
        <v>55</v>
      </c>
      <c r="K1210" s="6" t="s">
        <v>400</v>
      </c>
      <c r="V1210" s="9"/>
    </row>
    <row r="1211" spans="1:22" x14ac:dyDescent="0.3">
      <c r="A1211">
        <v>0</v>
      </c>
      <c r="B1211" s="8">
        <v>0</v>
      </c>
      <c r="C1211" s="6">
        <f t="shared" ca="1" si="748"/>
        <v>0.51301271302777718</v>
      </c>
      <c r="D1211" s="6">
        <f t="shared" ca="1" si="780"/>
        <v>0.51301271302777718</v>
      </c>
      <c r="E1211" s="6" t="str">
        <f t="shared" ref="E1211:E1212" si="784">IF(A1211=0,"",_xlfn.CONCAT("## ",A1211))</f>
        <v/>
      </c>
      <c r="F1211" s="6" t="s">
        <v>160</v>
      </c>
      <c r="G1211" s="6" t="s">
        <v>398</v>
      </c>
      <c r="H1211" s="6">
        <f t="shared" ca="1" si="782"/>
        <v>51</v>
      </c>
      <c r="I1211" s="6" t="s">
        <v>399</v>
      </c>
      <c r="J1211" s="6">
        <f t="shared" ca="1" si="783"/>
        <v>51</v>
      </c>
      <c r="K1211" s="6" t="s">
        <v>400</v>
      </c>
    </row>
    <row r="1212" spans="1:22" x14ac:dyDescent="0.3">
      <c r="A1212">
        <v>0</v>
      </c>
      <c r="B1212" s="8">
        <v>0</v>
      </c>
      <c r="C1212" s="6">
        <f t="shared" ca="1" si="748"/>
        <v>0.32062149263065232</v>
      </c>
      <c r="D1212" s="6">
        <f t="shared" ca="1" si="780"/>
        <v>0.32062149263065232</v>
      </c>
      <c r="E1212" s="6" t="str">
        <f t="shared" si="784"/>
        <v/>
      </c>
      <c r="F1212" s="6" t="s">
        <v>160</v>
      </c>
      <c r="G1212" s="6" t="s">
        <v>398</v>
      </c>
      <c r="H1212" s="6">
        <f t="shared" ca="1" si="782"/>
        <v>32</v>
      </c>
      <c r="I1212" s="6" t="s">
        <v>399</v>
      </c>
      <c r="J1212" s="6">
        <f t="shared" ca="1" si="783"/>
        <v>32</v>
      </c>
      <c r="K1212" s="6" t="s">
        <v>400</v>
      </c>
      <c r="V1212" s="9"/>
    </row>
    <row r="1213" spans="1:22" x14ac:dyDescent="0.3">
      <c r="A1213" t="s">
        <v>250</v>
      </c>
      <c r="B1213" s="8">
        <v>0</v>
      </c>
      <c r="C1213" s="8"/>
      <c r="E1213" s="6" t="str">
        <f t="shared" ref="E1213" si="785">IF(A1213=0,"",A1213)</f>
        <v>\end{enumerate}\newpage   \section*{Cuenta:  20111900045  }\begin{enumerate}</v>
      </c>
      <c r="V1213" s="9"/>
    </row>
    <row r="1214" spans="1:22" x14ac:dyDescent="0.3">
      <c r="A1214">
        <v>0</v>
      </c>
      <c r="B1214" s="8">
        <v>0</v>
      </c>
      <c r="C1214" s="6">
        <f t="shared" ref="C1214" ca="1" si="786">RAND()</f>
        <v>0.75295614447415771</v>
      </c>
      <c r="D1214" s="6">
        <f t="shared" ref="D1214:D1223" ca="1" si="787">IF(C1214&gt;0.1,      IF(C1214&lt;0.6,C1214,ABS(1-C1214)),C1214+0.5)</f>
        <v>0.24704385552584229</v>
      </c>
      <c r="E1214" s="6" t="str">
        <f t="shared" ref="E1214:E1219" si="788">IF(A1214=0,"",_xlfn.CONCAT("## ",A1214))</f>
        <v/>
      </c>
      <c r="F1214" s="6" t="s">
        <v>160</v>
      </c>
      <c r="G1214" s="6" t="s">
        <v>401</v>
      </c>
      <c r="H1214" s="6">
        <f t="shared" ref="H1214:H1223" ca="1" si="789">ROUND(C1214*100,0)</f>
        <v>75</v>
      </c>
      <c r="I1214" s="6" t="s">
        <v>402</v>
      </c>
      <c r="J1214" s="6">
        <f t="shared" ref="J1214:J1223" ca="1" si="790">ROUND(D1214*100,0)</f>
        <v>25</v>
      </c>
      <c r="K1214" s="6" t="s">
        <v>397</v>
      </c>
      <c r="V1214" s="9"/>
    </row>
    <row r="1215" spans="1:22" x14ac:dyDescent="0.3">
      <c r="A1215">
        <v>0</v>
      </c>
      <c r="B1215" s="8">
        <v>0</v>
      </c>
      <c r="C1215" s="6">
        <f t="shared" ca="1" si="748"/>
        <v>0.65099896463631857</v>
      </c>
      <c r="D1215" s="6">
        <f t="shared" ca="1" si="787"/>
        <v>0.34900103536368143</v>
      </c>
      <c r="E1215" s="6" t="str">
        <f t="shared" si="788"/>
        <v/>
      </c>
      <c r="F1215" s="6" t="s">
        <v>160</v>
      </c>
      <c r="G1215" s="6" t="s">
        <v>401</v>
      </c>
      <c r="H1215" s="6">
        <f t="shared" ca="1" si="789"/>
        <v>65</v>
      </c>
      <c r="I1215" s="6" t="s">
        <v>402</v>
      </c>
      <c r="J1215" s="6">
        <f t="shared" ca="1" si="790"/>
        <v>35</v>
      </c>
      <c r="K1215" s="6" t="s">
        <v>397</v>
      </c>
      <c r="V1215" s="9"/>
    </row>
    <row r="1216" spans="1:22" x14ac:dyDescent="0.3">
      <c r="A1216">
        <v>0</v>
      </c>
      <c r="B1216" s="8">
        <v>0</v>
      </c>
      <c r="C1216" s="6">
        <f t="shared" ca="1" si="748"/>
        <v>6.3768283236255607E-2</v>
      </c>
      <c r="D1216" s="6">
        <f t="shared" ca="1" si="787"/>
        <v>0.56376828323625561</v>
      </c>
      <c r="E1216" s="6" t="str">
        <f t="shared" si="788"/>
        <v/>
      </c>
      <c r="F1216" s="6" t="s">
        <v>160</v>
      </c>
      <c r="G1216" s="6" t="s">
        <v>401</v>
      </c>
      <c r="H1216" s="6">
        <f t="shared" ca="1" si="789"/>
        <v>6</v>
      </c>
      <c r="I1216" s="6" t="s">
        <v>402</v>
      </c>
      <c r="J1216" s="6">
        <f t="shared" ca="1" si="790"/>
        <v>56</v>
      </c>
      <c r="K1216" s="6" t="s">
        <v>397</v>
      </c>
      <c r="V1216" s="9"/>
    </row>
    <row r="1217" spans="1:22" x14ac:dyDescent="0.3">
      <c r="A1217">
        <v>0</v>
      </c>
      <c r="B1217" s="8">
        <v>0</v>
      </c>
      <c r="C1217" s="6">
        <f t="shared" ca="1" si="748"/>
        <v>0.10152922959779798</v>
      </c>
      <c r="D1217" s="6">
        <f t="shared" ca="1" si="787"/>
        <v>0.10152922959779798</v>
      </c>
      <c r="E1217" s="6" t="str">
        <f t="shared" si="788"/>
        <v/>
      </c>
      <c r="F1217" s="6" t="s">
        <v>160</v>
      </c>
      <c r="G1217" s="6" t="s">
        <v>401</v>
      </c>
      <c r="H1217" s="6">
        <f t="shared" ca="1" si="789"/>
        <v>10</v>
      </c>
      <c r="I1217" s="6" t="s">
        <v>402</v>
      </c>
      <c r="J1217" s="6">
        <f t="shared" ca="1" si="790"/>
        <v>10</v>
      </c>
      <c r="K1217" s="6" t="s">
        <v>397</v>
      </c>
      <c r="V1217" s="9"/>
    </row>
    <row r="1218" spans="1:22" x14ac:dyDescent="0.3">
      <c r="A1218">
        <v>0</v>
      </c>
      <c r="B1218" s="8">
        <v>0</v>
      </c>
      <c r="C1218" s="6">
        <f t="shared" ca="1" si="748"/>
        <v>0.63048063527250253</v>
      </c>
      <c r="D1218" s="6">
        <f t="shared" ca="1" si="787"/>
        <v>0.36951936472749747</v>
      </c>
      <c r="E1218" s="6" t="str">
        <f t="shared" si="788"/>
        <v/>
      </c>
      <c r="F1218" s="6" t="s">
        <v>160</v>
      </c>
      <c r="G1218" s="6" t="s">
        <v>401</v>
      </c>
      <c r="H1218" s="6">
        <f t="shared" ca="1" si="789"/>
        <v>63</v>
      </c>
      <c r="I1218" s="6" t="s">
        <v>402</v>
      </c>
      <c r="J1218" s="6">
        <f t="shared" ca="1" si="790"/>
        <v>37</v>
      </c>
      <c r="K1218" s="6" t="s">
        <v>397</v>
      </c>
      <c r="V1218" s="9"/>
    </row>
    <row r="1219" spans="1:22" x14ac:dyDescent="0.3">
      <c r="A1219">
        <v>0</v>
      </c>
      <c r="B1219" s="8">
        <v>0</v>
      </c>
      <c r="C1219" s="6">
        <f t="shared" ref="C1219:C1282" ca="1" si="791">RAND()</f>
        <v>0.55663294948745501</v>
      </c>
      <c r="D1219" s="6">
        <f t="shared" ca="1" si="787"/>
        <v>0.55663294948745501</v>
      </c>
      <c r="E1219" s="6" t="str">
        <f t="shared" si="788"/>
        <v/>
      </c>
      <c r="F1219" s="6" t="s">
        <v>160</v>
      </c>
      <c r="G1219" s="6" t="s">
        <v>398</v>
      </c>
      <c r="H1219" s="6">
        <f t="shared" ca="1" si="789"/>
        <v>56</v>
      </c>
      <c r="I1219" s="6" t="s">
        <v>399</v>
      </c>
      <c r="J1219" s="6">
        <f t="shared" ca="1" si="790"/>
        <v>56</v>
      </c>
      <c r="K1219" s="6" t="s">
        <v>400</v>
      </c>
      <c r="V1219" s="9"/>
    </row>
    <row r="1220" spans="1:22" x14ac:dyDescent="0.3">
      <c r="A1220">
        <v>0</v>
      </c>
      <c r="B1220" s="8">
        <v>0</v>
      </c>
      <c r="C1220" s="6">
        <f t="shared" ca="1" si="791"/>
        <v>8.6713073113844796E-2</v>
      </c>
      <c r="D1220" s="6">
        <f t="shared" ca="1" si="787"/>
        <v>0.5867130731138448</v>
      </c>
      <c r="F1220" s="6" t="s">
        <v>160</v>
      </c>
      <c r="G1220" s="6" t="s">
        <v>398</v>
      </c>
      <c r="H1220" s="6">
        <f t="shared" ca="1" si="789"/>
        <v>9</v>
      </c>
      <c r="I1220" s="6" t="s">
        <v>399</v>
      </c>
      <c r="J1220" s="6">
        <f t="shared" ca="1" si="790"/>
        <v>59</v>
      </c>
      <c r="K1220" s="6" t="s">
        <v>400</v>
      </c>
    </row>
    <row r="1221" spans="1:22" x14ac:dyDescent="0.3">
      <c r="A1221">
        <v>0</v>
      </c>
      <c r="B1221" s="8">
        <v>0</v>
      </c>
      <c r="C1221" s="6">
        <f t="shared" ca="1" si="791"/>
        <v>0.19417307428002406</v>
      </c>
      <c r="D1221" s="6">
        <f t="shared" ca="1" si="787"/>
        <v>0.19417307428002406</v>
      </c>
      <c r="F1221" s="6" t="s">
        <v>160</v>
      </c>
      <c r="G1221" s="6" t="s">
        <v>398</v>
      </c>
      <c r="H1221" s="6">
        <f t="shared" ca="1" si="789"/>
        <v>19</v>
      </c>
      <c r="I1221" s="6" t="s">
        <v>399</v>
      </c>
      <c r="J1221" s="6">
        <f t="shared" ca="1" si="790"/>
        <v>19</v>
      </c>
      <c r="K1221" s="6" t="s">
        <v>400</v>
      </c>
      <c r="V1221" s="9"/>
    </row>
    <row r="1222" spans="1:22" x14ac:dyDescent="0.3">
      <c r="A1222">
        <v>0</v>
      </c>
      <c r="B1222" s="8">
        <v>0</v>
      </c>
      <c r="C1222" s="6">
        <f t="shared" ca="1" si="791"/>
        <v>0.51046335789867892</v>
      </c>
      <c r="D1222" s="6">
        <f t="shared" ca="1" si="787"/>
        <v>0.51046335789867892</v>
      </c>
      <c r="E1222" s="6" t="str">
        <f t="shared" ref="E1222:E1223" si="792">IF(A1222=0,"",_xlfn.CONCAT("## ",A1222))</f>
        <v/>
      </c>
      <c r="F1222" s="6" t="s">
        <v>160</v>
      </c>
      <c r="G1222" s="6" t="s">
        <v>398</v>
      </c>
      <c r="H1222" s="6">
        <f t="shared" ca="1" si="789"/>
        <v>51</v>
      </c>
      <c r="I1222" s="6" t="s">
        <v>399</v>
      </c>
      <c r="J1222" s="6">
        <f t="shared" ca="1" si="790"/>
        <v>51</v>
      </c>
      <c r="K1222" s="6" t="s">
        <v>400</v>
      </c>
      <c r="V1222" s="9"/>
    </row>
    <row r="1223" spans="1:22" x14ac:dyDescent="0.3">
      <c r="A1223">
        <v>0</v>
      </c>
      <c r="B1223" s="8">
        <v>0</v>
      </c>
      <c r="C1223" s="6">
        <f t="shared" ca="1" si="791"/>
        <v>0.26842235822511917</v>
      </c>
      <c r="D1223" s="6">
        <f t="shared" ca="1" si="787"/>
        <v>0.26842235822511917</v>
      </c>
      <c r="E1223" s="6" t="str">
        <f t="shared" si="792"/>
        <v/>
      </c>
      <c r="F1223" s="6" t="s">
        <v>160</v>
      </c>
      <c r="G1223" s="6" t="s">
        <v>398</v>
      </c>
      <c r="H1223" s="6">
        <f t="shared" ca="1" si="789"/>
        <v>27</v>
      </c>
      <c r="I1223" s="6" t="s">
        <v>399</v>
      </c>
      <c r="J1223" s="6">
        <f t="shared" ca="1" si="790"/>
        <v>27</v>
      </c>
      <c r="K1223" s="6" t="s">
        <v>400</v>
      </c>
      <c r="V1223" s="9"/>
    </row>
    <row r="1224" spans="1:22" x14ac:dyDescent="0.3">
      <c r="A1224" t="s">
        <v>250</v>
      </c>
      <c r="B1224" s="8">
        <v>0</v>
      </c>
      <c r="C1224" s="8"/>
      <c r="E1224" s="6" t="str">
        <f t="shared" ref="E1224" si="793">IF(A1224=0,"",A1224)</f>
        <v>\end{enumerate}\newpage   \section*{Cuenta:  20111900045  }\begin{enumerate}</v>
      </c>
      <c r="V1224" s="9"/>
    </row>
    <row r="1225" spans="1:22" x14ac:dyDescent="0.3">
      <c r="A1225">
        <v>0</v>
      </c>
      <c r="B1225" s="8">
        <v>0</v>
      </c>
      <c r="C1225" s="6">
        <f t="shared" ref="C1225" ca="1" si="794">RAND()</f>
        <v>0.47477880975291586</v>
      </c>
      <c r="D1225" s="6">
        <f t="shared" ref="D1225:D1234" ca="1" si="795">IF(C1225&gt;0.1,      IF(C1225&lt;0.6,C1225,ABS(1-C1225)),C1225+0.5)</f>
        <v>0.47477880975291586</v>
      </c>
      <c r="E1225" s="6" t="str">
        <f t="shared" ref="E1225:E1230" si="796">IF(A1225=0,"",_xlfn.CONCAT("## ",A1225))</f>
        <v/>
      </c>
      <c r="F1225" s="6" t="s">
        <v>160</v>
      </c>
      <c r="G1225" s="6" t="s">
        <v>401</v>
      </c>
      <c r="H1225" s="6">
        <f t="shared" ref="H1225:H1234" ca="1" si="797">ROUND(C1225*100,0)</f>
        <v>47</v>
      </c>
      <c r="I1225" s="6" t="s">
        <v>402</v>
      </c>
      <c r="J1225" s="6">
        <f t="shared" ref="J1225:J1234" ca="1" si="798">ROUND(D1225*100,0)</f>
        <v>47</v>
      </c>
      <c r="K1225" s="6" t="s">
        <v>397</v>
      </c>
      <c r="V1225" s="9"/>
    </row>
    <row r="1226" spans="1:22" x14ac:dyDescent="0.3">
      <c r="A1226">
        <v>0</v>
      </c>
      <c r="B1226" s="8">
        <v>0</v>
      </c>
      <c r="C1226" s="6">
        <f t="shared" ca="1" si="791"/>
        <v>0.72180139996664083</v>
      </c>
      <c r="D1226" s="6">
        <f t="shared" ca="1" si="795"/>
        <v>0.27819860003335917</v>
      </c>
      <c r="E1226" s="6" t="str">
        <f t="shared" si="796"/>
        <v/>
      </c>
      <c r="F1226" s="6" t="s">
        <v>160</v>
      </c>
      <c r="G1226" s="6" t="s">
        <v>401</v>
      </c>
      <c r="H1226" s="6">
        <f t="shared" ca="1" si="797"/>
        <v>72</v>
      </c>
      <c r="I1226" s="6" t="s">
        <v>402</v>
      </c>
      <c r="J1226" s="6">
        <f t="shared" ca="1" si="798"/>
        <v>28</v>
      </c>
      <c r="K1226" s="6" t="s">
        <v>397</v>
      </c>
      <c r="V1226" s="9"/>
    </row>
    <row r="1227" spans="1:22" x14ac:dyDescent="0.3">
      <c r="A1227">
        <v>0</v>
      </c>
      <c r="B1227" s="8">
        <v>0</v>
      </c>
      <c r="C1227" s="6">
        <f t="shared" ca="1" si="791"/>
        <v>0.21510748899033783</v>
      </c>
      <c r="D1227" s="6">
        <f t="shared" ca="1" si="795"/>
        <v>0.21510748899033783</v>
      </c>
      <c r="E1227" s="6" t="str">
        <f t="shared" si="796"/>
        <v/>
      </c>
      <c r="F1227" s="6" t="s">
        <v>160</v>
      </c>
      <c r="G1227" s="6" t="s">
        <v>401</v>
      </c>
      <c r="H1227" s="6">
        <f t="shared" ca="1" si="797"/>
        <v>22</v>
      </c>
      <c r="I1227" s="6" t="s">
        <v>402</v>
      </c>
      <c r="J1227" s="6">
        <f t="shared" ca="1" si="798"/>
        <v>22</v>
      </c>
      <c r="K1227" s="6" t="s">
        <v>397</v>
      </c>
      <c r="V1227" s="9"/>
    </row>
    <row r="1228" spans="1:22" x14ac:dyDescent="0.3">
      <c r="A1228">
        <v>0</v>
      </c>
      <c r="B1228" s="8">
        <v>0</v>
      </c>
      <c r="C1228" s="6">
        <f t="shared" ca="1" si="791"/>
        <v>0.84869256655408087</v>
      </c>
      <c r="D1228" s="6">
        <f t="shared" ca="1" si="795"/>
        <v>0.15130743344591913</v>
      </c>
      <c r="E1228" s="6" t="str">
        <f t="shared" si="796"/>
        <v/>
      </c>
      <c r="F1228" s="6" t="s">
        <v>160</v>
      </c>
      <c r="G1228" s="6" t="s">
        <v>401</v>
      </c>
      <c r="H1228" s="6">
        <f t="shared" ca="1" si="797"/>
        <v>85</v>
      </c>
      <c r="I1228" s="6" t="s">
        <v>402</v>
      </c>
      <c r="J1228" s="6">
        <f t="shared" ca="1" si="798"/>
        <v>15</v>
      </c>
      <c r="K1228" s="6" t="s">
        <v>397</v>
      </c>
      <c r="V1228" s="9"/>
    </row>
    <row r="1229" spans="1:22" x14ac:dyDescent="0.3">
      <c r="A1229">
        <v>0</v>
      </c>
      <c r="B1229" s="8">
        <v>0</v>
      </c>
      <c r="C1229" s="6">
        <f t="shared" ca="1" si="791"/>
        <v>0.73195353289441356</v>
      </c>
      <c r="D1229" s="6">
        <f t="shared" ca="1" si="795"/>
        <v>0.26804646710558644</v>
      </c>
      <c r="E1229" s="6" t="str">
        <f t="shared" si="796"/>
        <v/>
      </c>
      <c r="F1229" s="6" t="s">
        <v>160</v>
      </c>
      <c r="G1229" s="6" t="s">
        <v>401</v>
      </c>
      <c r="H1229" s="6">
        <f t="shared" ca="1" si="797"/>
        <v>73</v>
      </c>
      <c r="I1229" s="6" t="s">
        <v>402</v>
      </c>
      <c r="J1229" s="6">
        <f t="shared" ca="1" si="798"/>
        <v>27</v>
      </c>
      <c r="K1229" s="6" t="s">
        <v>397</v>
      </c>
    </row>
    <row r="1230" spans="1:22" x14ac:dyDescent="0.3">
      <c r="A1230">
        <v>0</v>
      </c>
      <c r="B1230" s="8">
        <v>0</v>
      </c>
      <c r="C1230" s="6">
        <f t="shared" ca="1" si="791"/>
        <v>0.77207365010117746</v>
      </c>
      <c r="D1230" s="6">
        <f t="shared" ca="1" si="795"/>
        <v>0.22792634989882254</v>
      </c>
      <c r="E1230" s="6" t="str">
        <f t="shared" si="796"/>
        <v/>
      </c>
      <c r="F1230" s="6" t="s">
        <v>160</v>
      </c>
      <c r="G1230" s="6" t="s">
        <v>398</v>
      </c>
      <c r="H1230" s="6">
        <f t="shared" ca="1" si="797"/>
        <v>77</v>
      </c>
      <c r="I1230" s="6" t="s">
        <v>399</v>
      </c>
      <c r="J1230" s="6">
        <f t="shared" ca="1" si="798"/>
        <v>23</v>
      </c>
      <c r="K1230" s="6" t="s">
        <v>400</v>
      </c>
      <c r="V1230" s="9"/>
    </row>
    <row r="1231" spans="1:22" x14ac:dyDescent="0.3">
      <c r="A1231">
        <v>0</v>
      </c>
      <c r="B1231" s="8">
        <v>0</v>
      </c>
      <c r="C1231" s="6">
        <f t="shared" ca="1" si="791"/>
        <v>0.2770439065453939</v>
      </c>
      <c r="D1231" s="6">
        <f t="shared" ca="1" si="795"/>
        <v>0.2770439065453939</v>
      </c>
      <c r="F1231" s="6" t="s">
        <v>160</v>
      </c>
      <c r="G1231" s="6" t="s">
        <v>398</v>
      </c>
      <c r="H1231" s="6">
        <f t="shared" ca="1" si="797"/>
        <v>28</v>
      </c>
      <c r="I1231" s="6" t="s">
        <v>399</v>
      </c>
      <c r="J1231" s="6">
        <f t="shared" ca="1" si="798"/>
        <v>28</v>
      </c>
      <c r="K1231" s="6" t="s">
        <v>400</v>
      </c>
      <c r="V1231" s="9"/>
    </row>
    <row r="1232" spans="1:22" x14ac:dyDescent="0.3">
      <c r="A1232">
        <v>0</v>
      </c>
      <c r="B1232" s="8">
        <v>0</v>
      </c>
      <c r="C1232" s="6">
        <f t="shared" ca="1" si="791"/>
        <v>0.28061465532346241</v>
      </c>
      <c r="D1232" s="6">
        <f t="shared" ca="1" si="795"/>
        <v>0.28061465532346241</v>
      </c>
      <c r="F1232" s="6" t="s">
        <v>160</v>
      </c>
      <c r="G1232" s="6" t="s">
        <v>398</v>
      </c>
      <c r="H1232" s="6">
        <f t="shared" ca="1" si="797"/>
        <v>28</v>
      </c>
      <c r="I1232" s="6" t="s">
        <v>399</v>
      </c>
      <c r="J1232" s="6">
        <f t="shared" ca="1" si="798"/>
        <v>28</v>
      </c>
      <c r="K1232" s="6" t="s">
        <v>400</v>
      </c>
      <c r="V1232" s="9"/>
    </row>
    <row r="1233" spans="1:22" x14ac:dyDescent="0.3">
      <c r="A1233">
        <v>0</v>
      </c>
      <c r="B1233" s="8">
        <v>0</v>
      </c>
      <c r="C1233" s="6">
        <f t="shared" ca="1" si="791"/>
        <v>0.4375298630847031</v>
      </c>
      <c r="D1233" s="6">
        <f t="shared" ca="1" si="795"/>
        <v>0.4375298630847031</v>
      </c>
      <c r="E1233" s="6" t="str">
        <f t="shared" ref="E1233:E1234" si="799">IF(A1233=0,"",_xlfn.CONCAT("## ",A1233))</f>
        <v/>
      </c>
      <c r="F1233" s="6" t="s">
        <v>160</v>
      </c>
      <c r="G1233" s="6" t="s">
        <v>398</v>
      </c>
      <c r="H1233" s="6">
        <f t="shared" ca="1" si="797"/>
        <v>44</v>
      </c>
      <c r="I1233" s="6" t="s">
        <v>399</v>
      </c>
      <c r="J1233" s="6">
        <f t="shared" ca="1" si="798"/>
        <v>44</v>
      </c>
      <c r="K1233" s="6" t="s">
        <v>400</v>
      </c>
      <c r="V1233" s="9"/>
    </row>
    <row r="1234" spans="1:22" x14ac:dyDescent="0.3">
      <c r="A1234">
        <v>0</v>
      </c>
      <c r="B1234" s="8">
        <v>0</v>
      </c>
      <c r="C1234" s="6">
        <f t="shared" ca="1" si="791"/>
        <v>0.54069640448225764</v>
      </c>
      <c r="D1234" s="6">
        <f t="shared" ca="1" si="795"/>
        <v>0.54069640448225764</v>
      </c>
      <c r="E1234" s="6" t="str">
        <f t="shared" si="799"/>
        <v/>
      </c>
      <c r="F1234" s="6" t="s">
        <v>160</v>
      </c>
      <c r="G1234" s="6" t="s">
        <v>398</v>
      </c>
      <c r="H1234" s="6">
        <f t="shared" ca="1" si="797"/>
        <v>54</v>
      </c>
      <c r="I1234" s="6" t="s">
        <v>399</v>
      </c>
      <c r="J1234" s="6">
        <f t="shared" ca="1" si="798"/>
        <v>54</v>
      </c>
      <c r="K1234" s="6" t="s">
        <v>400</v>
      </c>
      <c r="V1234" s="9"/>
    </row>
    <row r="1235" spans="1:22" x14ac:dyDescent="0.3">
      <c r="A1235" t="s">
        <v>250</v>
      </c>
      <c r="B1235" s="8">
        <v>0</v>
      </c>
      <c r="C1235" s="8"/>
      <c r="E1235" s="6" t="str">
        <f t="shared" ref="E1235" si="800">IF(A1235=0,"",A1235)</f>
        <v>\end{enumerate}\newpage   \section*{Cuenta:  20111900045  }\begin{enumerate}</v>
      </c>
      <c r="V1235" s="9"/>
    </row>
    <row r="1236" spans="1:22" x14ac:dyDescent="0.3">
      <c r="A1236">
        <v>0</v>
      </c>
      <c r="B1236" s="8">
        <v>0</v>
      </c>
      <c r="C1236" s="6">
        <f t="shared" ref="C1236" ca="1" si="801">RAND()</f>
        <v>0.64884579056563818</v>
      </c>
      <c r="D1236" s="6">
        <f t="shared" ref="D1236:D1245" ca="1" si="802">IF(C1236&gt;0.1,      IF(C1236&lt;0.6,C1236,ABS(1-C1236)),C1236+0.5)</f>
        <v>0.35115420943436182</v>
      </c>
      <c r="E1236" s="6" t="str">
        <f t="shared" ref="E1236:E1241" si="803">IF(A1236=0,"",_xlfn.CONCAT("## ",A1236))</f>
        <v/>
      </c>
      <c r="F1236" s="6" t="s">
        <v>160</v>
      </c>
      <c r="G1236" s="6" t="s">
        <v>401</v>
      </c>
      <c r="H1236" s="6">
        <f t="shared" ref="H1236:H1245" ca="1" si="804">ROUND(C1236*100,0)</f>
        <v>65</v>
      </c>
      <c r="I1236" s="6" t="s">
        <v>402</v>
      </c>
      <c r="J1236" s="6">
        <f t="shared" ref="J1236:J1245" ca="1" si="805">ROUND(D1236*100,0)</f>
        <v>35</v>
      </c>
      <c r="K1236" s="6" t="s">
        <v>397</v>
      </c>
      <c r="V1236" s="9"/>
    </row>
    <row r="1237" spans="1:22" x14ac:dyDescent="0.3">
      <c r="A1237">
        <v>0</v>
      </c>
      <c r="B1237" s="8">
        <v>0</v>
      </c>
      <c r="C1237" s="6">
        <f t="shared" ca="1" si="791"/>
        <v>0.92013626826989192</v>
      </c>
      <c r="D1237" s="6">
        <f t="shared" ca="1" si="802"/>
        <v>7.9863731730108078E-2</v>
      </c>
      <c r="E1237" s="6" t="str">
        <f t="shared" si="803"/>
        <v/>
      </c>
      <c r="F1237" s="6" t="s">
        <v>160</v>
      </c>
      <c r="G1237" s="6" t="s">
        <v>401</v>
      </c>
      <c r="H1237" s="6">
        <f t="shared" ca="1" si="804"/>
        <v>92</v>
      </c>
      <c r="I1237" s="6" t="s">
        <v>402</v>
      </c>
      <c r="J1237" s="6">
        <f t="shared" ca="1" si="805"/>
        <v>8</v>
      </c>
      <c r="K1237" s="6" t="s">
        <v>397</v>
      </c>
      <c r="V1237" s="9"/>
    </row>
    <row r="1238" spans="1:22" x14ac:dyDescent="0.3">
      <c r="A1238">
        <v>0</v>
      </c>
      <c r="B1238" s="8">
        <v>0</v>
      </c>
      <c r="C1238" s="6">
        <f t="shared" ca="1" si="791"/>
        <v>0.89857312380807186</v>
      </c>
      <c r="D1238" s="6">
        <f t="shared" ca="1" si="802"/>
        <v>0.10142687619192814</v>
      </c>
      <c r="E1238" s="6" t="str">
        <f t="shared" si="803"/>
        <v/>
      </c>
      <c r="F1238" s="6" t="s">
        <v>160</v>
      </c>
      <c r="G1238" s="6" t="s">
        <v>401</v>
      </c>
      <c r="H1238" s="6">
        <f t="shared" ca="1" si="804"/>
        <v>90</v>
      </c>
      <c r="I1238" s="6" t="s">
        <v>402</v>
      </c>
      <c r="J1238" s="6">
        <f t="shared" ca="1" si="805"/>
        <v>10</v>
      </c>
      <c r="K1238" s="6" t="s">
        <v>397</v>
      </c>
    </row>
    <row r="1239" spans="1:22" x14ac:dyDescent="0.3">
      <c r="A1239">
        <v>0</v>
      </c>
      <c r="B1239" s="8">
        <v>0</v>
      </c>
      <c r="C1239" s="6">
        <f t="shared" ca="1" si="791"/>
        <v>0.98279446763378864</v>
      </c>
      <c r="D1239" s="6">
        <f t="shared" ca="1" si="802"/>
        <v>1.7205532366211362E-2</v>
      </c>
      <c r="E1239" s="6" t="str">
        <f t="shared" si="803"/>
        <v/>
      </c>
      <c r="F1239" s="6" t="s">
        <v>160</v>
      </c>
      <c r="G1239" s="6" t="s">
        <v>401</v>
      </c>
      <c r="H1239" s="6">
        <f t="shared" ca="1" si="804"/>
        <v>98</v>
      </c>
      <c r="I1239" s="6" t="s">
        <v>402</v>
      </c>
      <c r="J1239" s="6">
        <f t="shared" ca="1" si="805"/>
        <v>2</v>
      </c>
      <c r="K1239" s="6" t="s">
        <v>397</v>
      </c>
      <c r="V1239" s="9"/>
    </row>
    <row r="1240" spans="1:22" x14ac:dyDescent="0.3">
      <c r="A1240">
        <v>0</v>
      </c>
      <c r="B1240" s="8">
        <v>0</v>
      </c>
      <c r="C1240" s="6">
        <f t="shared" ca="1" si="791"/>
        <v>0.48383166931549604</v>
      </c>
      <c r="D1240" s="6">
        <f t="shared" ca="1" si="802"/>
        <v>0.48383166931549604</v>
      </c>
      <c r="E1240" s="6" t="str">
        <f t="shared" si="803"/>
        <v/>
      </c>
      <c r="F1240" s="6" t="s">
        <v>160</v>
      </c>
      <c r="G1240" s="6" t="s">
        <v>401</v>
      </c>
      <c r="H1240" s="6">
        <f t="shared" ca="1" si="804"/>
        <v>48</v>
      </c>
      <c r="I1240" s="6" t="s">
        <v>402</v>
      </c>
      <c r="J1240" s="6">
        <f t="shared" ca="1" si="805"/>
        <v>48</v>
      </c>
      <c r="K1240" s="6" t="s">
        <v>397</v>
      </c>
      <c r="V1240" s="9"/>
    </row>
    <row r="1241" spans="1:22" x14ac:dyDescent="0.3">
      <c r="A1241">
        <v>0</v>
      </c>
      <c r="B1241" s="8">
        <v>0</v>
      </c>
      <c r="C1241" s="6">
        <f t="shared" ca="1" si="791"/>
        <v>0.23175951252235416</v>
      </c>
      <c r="D1241" s="6">
        <f t="shared" ca="1" si="802"/>
        <v>0.23175951252235416</v>
      </c>
      <c r="E1241" s="6" t="str">
        <f t="shared" si="803"/>
        <v/>
      </c>
      <c r="F1241" s="6" t="s">
        <v>160</v>
      </c>
      <c r="G1241" s="6" t="s">
        <v>398</v>
      </c>
      <c r="H1241" s="6">
        <f t="shared" ca="1" si="804"/>
        <v>23</v>
      </c>
      <c r="I1241" s="6" t="s">
        <v>399</v>
      </c>
      <c r="J1241" s="6">
        <f t="shared" ca="1" si="805"/>
        <v>23</v>
      </c>
      <c r="K1241" s="6" t="s">
        <v>400</v>
      </c>
      <c r="V1241" s="9"/>
    </row>
    <row r="1242" spans="1:22" x14ac:dyDescent="0.3">
      <c r="A1242">
        <v>0</v>
      </c>
      <c r="B1242" s="8">
        <v>0</v>
      </c>
      <c r="C1242" s="6">
        <f t="shared" ca="1" si="791"/>
        <v>0.28565474406036873</v>
      </c>
      <c r="D1242" s="6">
        <f t="shared" ca="1" si="802"/>
        <v>0.28565474406036873</v>
      </c>
      <c r="F1242" s="6" t="s">
        <v>160</v>
      </c>
      <c r="G1242" s="6" t="s">
        <v>398</v>
      </c>
      <c r="H1242" s="6">
        <f t="shared" ca="1" si="804"/>
        <v>29</v>
      </c>
      <c r="I1242" s="6" t="s">
        <v>399</v>
      </c>
      <c r="J1242" s="6">
        <f t="shared" ca="1" si="805"/>
        <v>29</v>
      </c>
      <c r="K1242" s="6" t="s">
        <v>400</v>
      </c>
      <c r="V1242" s="9"/>
    </row>
    <row r="1243" spans="1:22" x14ac:dyDescent="0.3">
      <c r="A1243">
        <v>0</v>
      </c>
      <c r="B1243" s="8">
        <v>0</v>
      </c>
      <c r="C1243" s="6">
        <f t="shared" ca="1" si="791"/>
        <v>0.32454188481512725</v>
      </c>
      <c r="D1243" s="6">
        <f t="shared" ca="1" si="802"/>
        <v>0.32454188481512725</v>
      </c>
      <c r="F1243" s="6" t="s">
        <v>160</v>
      </c>
      <c r="G1243" s="6" t="s">
        <v>398</v>
      </c>
      <c r="H1243" s="6">
        <f t="shared" ca="1" si="804"/>
        <v>32</v>
      </c>
      <c r="I1243" s="6" t="s">
        <v>399</v>
      </c>
      <c r="J1243" s="6">
        <f t="shared" ca="1" si="805"/>
        <v>32</v>
      </c>
      <c r="K1243" s="6" t="s">
        <v>400</v>
      </c>
      <c r="V1243" s="9"/>
    </row>
    <row r="1244" spans="1:22" x14ac:dyDescent="0.3">
      <c r="A1244">
        <v>0</v>
      </c>
      <c r="B1244" s="8">
        <v>0</v>
      </c>
      <c r="C1244" s="6">
        <f t="shared" ca="1" si="791"/>
        <v>0.81513834473093194</v>
      </c>
      <c r="D1244" s="6">
        <f t="shared" ca="1" si="802"/>
        <v>0.18486165526906806</v>
      </c>
      <c r="E1244" s="6" t="str">
        <f t="shared" ref="E1244:E1245" si="806">IF(A1244=0,"",_xlfn.CONCAT("## ",A1244))</f>
        <v/>
      </c>
      <c r="F1244" s="6" t="s">
        <v>160</v>
      </c>
      <c r="G1244" s="6" t="s">
        <v>398</v>
      </c>
      <c r="H1244" s="6">
        <f t="shared" ca="1" si="804"/>
        <v>82</v>
      </c>
      <c r="I1244" s="6" t="s">
        <v>399</v>
      </c>
      <c r="J1244" s="6">
        <f t="shared" ca="1" si="805"/>
        <v>18</v>
      </c>
      <c r="K1244" s="6" t="s">
        <v>400</v>
      </c>
      <c r="V1244" s="9"/>
    </row>
    <row r="1245" spans="1:22" x14ac:dyDescent="0.3">
      <c r="A1245">
        <v>0</v>
      </c>
      <c r="B1245" s="8">
        <v>0</v>
      </c>
      <c r="C1245" s="6">
        <f t="shared" ca="1" si="791"/>
        <v>0.48945636958418037</v>
      </c>
      <c r="D1245" s="6">
        <f t="shared" ca="1" si="802"/>
        <v>0.48945636958418037</v>
      </c>
      <c r="E1245" s="6" t="str">
        <f t="shared" si="806"/>
        <v/>
      </c>
      <c r="F1245" s="6" t="s">
        <v>160</v>
      </c>
      <c r="G1245" s="6" t="s">
        <v>398</v>
      </c>
      <c r="H1245" s="6">
        <f t="shared" ca="1" si="804"/>
        <v>49</v>
      </c>
      <c r="I1245" s="6" t="s">
        <v>399</v>
      </c>
      <c r="J1245" s="6">
        <f t="shared" ca="1" si="805"/>
        <v>49</v>
      </c>
      <c r="K1245" s="6" t="s">
        <v>400</v>
      </c>
      <c r="V1245" s="9"/>
    </row>
    <row r="1246" spans="1:22" x14ac:dyDescent="0.3">
      <c r="A1246" t="s">
        <v>250</v>
      </c>
      <c r="B1246" s="8">
        <v>0</v>
      </c>
      <c r="C1246" s="8"/>
      <c r="E1246" s="6" t="str">
        <f t="shared" ref="E1246" si="807">IF(A1246=0,"",A1246)</f>
        <v>\end{enumerate}\newpage   \section*{Cuenta:  20111900045  }\begin{enumerate}</v>
      </c>
      <c r="V1246" s="9"/>
    </row>
    <row r="1247" spans="1:22" x14ac:dyDescent="0.3">
      <c r="A1247">
        <v>0</v>
      </c>
      <c r="B1247" s="8">
        <v>0</v>
      </c>
      <c r="C1247" s="6">
        <f t="shared" ref="C1247" ca="1" si="808">RAND()</f>
        <v>1.2857704741735865E-2</v>
      </c>
      <c r="D1247" s="6">
        <f t="shared" ref="D1247:D1256" ca="1" si="809">IF(C1247&gt;0.1,      IF(C1247&lt;0.6,C1247,ABS(1-C1247)),C1247+0.5)</f>
        <v>0.51285770474173586</v>
      </c>
      <c r="E1247" s="6" t="str">
        <f t="shared" ref="E1247:E1252" si="810">IF(A1247=0,"",_xlfn.CONCAT("## ",A1247))</f>
        <v/>
      </c>
      <c r="F1247" s="6" t="s">
        <v>160</v>
      </c>
      <c r="G1247" s="6" t="s">
        <v>401</v>
      </c>
      <c r="H1247" s="6">
        <f t="shared" ref="H1247:H1256" ca="1" si="811">ROUND(C1247*100,0)</f>
        <v>1</v>
      </c>
      <c r="I1247" s="6" t="s">
        <v>402</v>
      </c>
      <c r="J1247" s="6">
        <f t="shared" ref="J1247:J1256" ca="1" si="812">ROUND(D1247*100,0)</f>
        <v>51</v>
      </c>
      <c r="K1247" s="6" t="s">
        <v>397</v>
      </c>
    </row>
    <row r="1248" spans="1:22" x14ac:dyDescent="0.3">
      <c r="A1248">
        <v>0</v>
      </c>
      <c r="B1248" s="8">
        <v>0</v>
      </c>
      <c r="C1248" s="6">
        <f t="shared" ca="1" si="791"/>
        <v>0.70663879679653518</v>
      </c>
      <c r="D1248" s="6">
        <f t="shared" ca="1" si="809"/>
        <v>0.29336120320346482</v>
      </c>
      <c r="E1248" s="6" t="str">
        <f t="shared" si="810"/>
        <v/>
      </c>
      <c r="F1248" s="6" t="s">
        <v>160</v>
      </c>
      <c r="G1248" s="6" t="s">
        <v>401</v>
      </c>
      <c r="H1248" s="6">
        <f t="shared" ca="1" si="811"/>
        <v>71</v>
      </c>
      <c r="I1248" s="6" t="s">
        <v>402</v>
      </c>
      <c r="J1248" s="6">
        <f t="shared" ca="1" si="812"/>
        <v>29</v>
      </c>
      <c r="K1248" s="6" t="s">
        <v>397</v>
      </c>
      <c r="V1248" s="9"/>
    </row>
    <row r="1249" spans="1:22" x14ac:dyDescent="0.3">
      <c r="A1249">
        <v>0</v>
      </c>
      <c r="B1249" s="8">
        <v>0</v>
      </c>
      <c r="C1249" s="6">
        <f t="shared" ca="1" si="791"/>
        <v>0.38944307001100342</v>
      </c>
      <c r="D1249" s="6">
        <f t="shared" ca="1" si="809"/>
        <v>0.38944307001100342</v>
      </c>
      <c r="E1249" s="6" t="str">
        <f t="shared" si="810"/>
        <v/>
      </c>
      <c r="F1249" s="6" t="s">
        <v>160</v>
      </c>
      <c r="G1249" s="6" t="s">
        <v>401</v>
      </c>
      <c r="H1249" s="6">
        <f t="shared" ca="1" si="811"/>
        <v>39</v>
      </c>
      <c r="I1249" s="6" t="s">
        <v>402</v>
      </c>
      <c r="J1249" s="6">
        <f t="shared" ca="1" si="812"/>
        <v>39</v>
      </c>
      <c r="K1249" s="6" t="s">
        <v>397</v>
      </c>
      <c r="V1249" s="9"/>
    </row>
    <row r="1250" spans="1:22" x14ac:dyDescent="0.3">
      <c r="A1250">
        <v>0</v>
      </c>
      <c r="B1250" s="8">
        <v>0</v>
      </c>
      <c r="C1250" s="6">
        <f t="shared" ca="1" si="791"/>
        <v>0.95073682709982266</v>
      </c>
      <c r="D1250" s="6">
        <f t="shared" ca="1" si="809"/>
        <v>4.9263172900177343E-2</v>
      </c>
      <c r="E1250" s="6" t="str">
        <f t="shared" si="810"/>
        <v/>
      </c>
      <c r="F1250" s="6" t="s">
        <v>160</v>
      </c>
      <c r="G1250" s="6" t="s">
        <v>401</v>
      </c>
      <c r="H1250" s="6">
        <f t="shared" ca="1" si="811"/>
        <v>95</v>
      </c>
      <c r="I1250" s="6" t="s">
        <v>402</v>
      </c>
      <c r="J1250" s="6">
        <f t="shared" ca="1" si="812"/>
        <v>5</v>
      </c>
      <c r="K1250" s="6" t="s">
        <v>397</v>
      </c>
      <c r="V1250" s="9"/>
    </row>
    <row r="1251" spans="1:22" x14ac:dyDescent="0.3">
      <c r="A1251">
        <v>0</v>
      </c>
      <c r="B1251" s="8">
        <v>0</v>
      </c>
      <c r="C1251" s="6">
        <f t="shared" ca="1" si="791"/>
        <v>6.5052490481677383E-3</v>
      </c>
      <c r="D1251" s="6">
        <f t="shared" ca="1" si="809"/>
        <v>0.50650524904816774</v>
      </c>
      <c r="E1251" s="6" t="str">
        <f t="shared" si="810"/>
        <v/>
      </c>
      <c r="F1251" s="6" t="s">
        <v>160</v>
      </c>
      <c r="G1251" s="6" t="s">
        <v>401</v>
      </c>
      <c r="H1251" s="6">
        <f t="shared" ca="1" si="811"/>
        <v>1</v>
      </c>
      <c r="I1251" s="6" t="s">
        <v>402</v>
      </c>
      <c r="J1251" s="6">
        <f t="shared" ca="1" si="812"/>
        <v>51</v>
      </c>
      <c r="K1251" s="6" t="s">
        <v>397</v>
      </c>
      <c r="V1251" s="9"/>
    </row>
    <row r="1252" spans="1:22" x14ac:dyDescent="0.3">
      <c r="A1252">
        <v>0</v>
      </c>
      <c r="B1252" s="8">
        <v>0</v>
      </c>
      <c r="C1252" s="6">
        <f t="shared" ca="1" si="791"/>
        <v>0.51996401132776537</v>
      </c>
      <c r="D1252" s="6">
        <f t="shared" ca="1" si="809"/>
        <v>0.51996401132776537</v>
      </c>
      <c r="E1252" s="6" t="str">
        <f t="shared" si="810"/>
        <v/>
      </c>
      <c r="F1252" s="6" t="s">
        <v>160</v>
      </c>
      <c r="G1252" s="6" t="s">
        <v>398</v>
      </c>
      <c r="H1252" s="6">
        <f t="shared" ca="1" si="811"/>
        <v>52</v>
      </c>
      <c r="I1252" s="6" t="s">
        <v>399</v>
      </c>
      <c r="J1252" s="6">
        <f t="shared" ca="1" si="812"/>
        <v>52</v>
      </c>
      <c r="K1252" s="6" t="s">
        <v>400</v>
      </c>
      <c r="V1252" s="9"/>
    </row>
    <row r="1253" spans="1:22" x14ac:dyDescent="0.3">
      <c r="A1253">
        <v>0</v>
      </c>
      <c r="B1253" s="8">
        <v>0</v>
      </c>
      <c r="C1253" s="6">
        <f t="shared" ca="1" si="791"/>
        <v>0.33846918827365891</v>
      </c>
      <c r="D1253" s="6">
        <f t="shared" ca="1" si="809"/>
        <v>0.33846918827365891</v>
      </c>
      <c r="F1253" s="6" t="s">
        <v>160</v>
      </c>
      <c r="G1253" s="6" t="s">
        <v>398</v>
      </c>
      <c r="H1253" s="6">
        <f t="shared" ca="1" si="811"/>
        <v>34</v>
      </c>
      <c r="I1253" s="6" t="s">
        <v>399</v>
      </c>
      <c r="J1253" s="6">
        <f t="shared" ca="1" si="812"/>
        <v>34</v>
      </c>
      <c r="K1253" s="6" t="s">
        <v>400</v>
      </c>
      <c r="V1253" s="9"/>
    </row>
    <row r="1254" spans="1:22" x14ac:dyDescent="0.3">
      <c r="A1254">
        <v>0</v>
      </c>
      <c r="B1254" s="8">
        <v>0</v>
      </c>
      <c r="C1254" s="6">
        <f t="shared" ca="1" si="791"/>
        <v>0.60141845288864815</v>
      </c>
      <c r="D1254" s="6">
        <f t="shared" ca="1" si="809"/>
        <v>0.39858154711135185</v>
      </c>
      <c r="F1254" s="6" t="s">
        <v>160</v>
      </c>
      <c r="G1254" s="6" t="s">
        <v>398</v>
      </c>
      <c r="H1254" s="6">
        <f t="shared" ca="1" si="811"/>
        <v>60</v>
      </c>
      <c r="I1254" s="6" t="s">
        <v>399</v>
      </c>
      <c r="J1254" s="6">
        <f t="shared" ca="1" si="812"/>
        <v>40</v>
      </c>
      <c r="K1254" s="6" t="s">
        <v>400</v>
      </c>
      <c r="V1254" s="9"/>
    </row>
    <row r="1255" spans="1:22" x14ac:dyDescent="0.3">
      <c r="A1255">
        <v>0</v>
      </c>
      <c r="B1255" s="8">
        <v>0</v>
      </c>
      <c r="C1255" s="6">
        <f t="shared" ca="1" si="791"/>
        <v>0.70242501916052968</v>
      </c>
      <c r="D1255" s="6">
        <f t="shared" ca="1" si="809"/>
        <v>0.29757498083947032</v>
      </c>
      <c r="E1255" s="6" t="str">
        <f t="shared" ref="E1255:E1256" si="813">IF(A1255=0,"",_xlfn.CONCAT("## ",A1255))</f>
        <v/>
      </c>
      <c r="F1255" s="6" t="s">
        <v>160</v>
      </c>
      <c r="G1255" s="6" t="s">
        <v>398</v>
      </c>
      <c r="H1255" s="6">
        <f t="shared" ca="1" si="811"/>
        <v>70</v>
      </c>
      <c r="I1255" s="6" t="s">
        <v>399</v>
      </c>
      <c r="J1255" s="6">
        <f t="shared" ca="1" si="812"/>
        <v>30</v>
      </c>
      <c r="K1255" s="6" t="s">
        <v>400</v>
      </c>
      <c r="V1255" s="9"/>
    </row>
    <row r="1256" spans="1:22" x14ac:dyDescent="0.3">
      <c r="A1256">
        <v>0</v>
      </c>
      <c r="B1256" s="8">
        <v>0</v>
      </c>
      <c r="C1256" s="6">
        <f t="shared" ca="1" si="791"/>
        <v>0.75993421407741679</v>
      </c>
      <c r="D1256" s="6">
        <f t="shared" ca="1" si="809"/>
        <v>0.24006578592258321</v>
      </c>
      <c r="E1256" s="6" t="str">
        <f t="shared" si="813"/>
        <v/>
      </c>
      <c r="F1256" s="6" t="s">
        <v>160</v>
      </c>
      <c r="G1256" s="6" t="s">
        <v>398</v>
      </c>
      <c r="H1256" s="6">
        <f t="shared" ca="1" si="811"/>
        <v>76</v>
      </c>
      <c r="I1256" s="6" t="s">
        <v>399</v>
      </c>
      <c r="J1256" s="6">
        <f t="shared" ca="1" si="812"/>
        <v>24</v>
      </c>
      <c r="K1256" s="6" t="s">
        <v>400</v>
      </c>
    </row>
    <row r="1257" spans="1:22" x14ac:dyDescent="0.3">
      <c r="A1257" t="s">
        <v>250</v>
      </c>
      <c r="B1257" s="8">
        <v>0</v>
      </c>
      <c r="C1257" s="8"/>
      <c r="E1257" s="6" t="str">
        <f t="shared" ref="E1257" si="814">IF(A1257=0,"",A1257)</f>
        <v>\end{enumerate}\newpage   \section*{Cuenta:  20111900045  }\begin{enumerate}</v>
      </c>
      <c r="V1257" s="9"/>
    </row>
    <row r="1258" spans="1:22" x14ac:dyDescent="0.3">
      <c r="A1258">
        <v>0</v>
      </c>
      <c r="B1258" s="8">
        <v>0</v>
      </c>
      <c r="C1258" s="6">
        <f t="shared" ref="C1258" ca="1" si="815">RAND()</f>
        <v>0.90564614568800617</v>
      </c>
      <c r="D1258" s="6">
        <f t="shared" ref="D1258:D1267" ca="1" si="816">IF(C1258&gt;0.1,      IF(C1258&lt;0.6,C1258,ABS(1-C1258)),C1258+0.5)</f>
        <v>9.4353854311993834E-2</v>
      </c>
      <c r="E1258" s="6" t="str">
        <f t="shared" ref="E1258:E1263" si="817">IF(A1258=0,"",_xlfn.CONCAT("## ",A1258))</f>
        <v/>
      </c>
      <c r="F1258" s="6" t="s">
        <v>160</v>
      </c>
      <c r="G1258" s="6" t="s">
        <v>401</v>
      </c>
      <c r="H1258" s="6">
        <f t="shared" ref="H1258:H1267" ca="1" si="818">ROUND(C1258*100,0)</f>
        <v>91</v>
      </c>
      <c r="I1258" s="6" t="s">
        <v>402</v>
      </c>
      <c r="J1258" s="6">
        <f t="shared" ref="J1258:J1267" ca="1" si="819">ROUND(D1258*100,0)</f>
        <v>9</v>
      </c>
      <c r="K1258" s="6" t="s">
        <v>397</v>
      </c>
      <c r="V1258" s="9"/>
    </row>
    <row r="1259" spans="1:22" x14ac:dyDescent="0.3">
      <c r="A1259">
        <v>0</v>
      </c>
      <c r="B1259" s="8">
        <v>0</v>
      </c>
      <c r="C1259" s="6">
        <f t="shared" ca="1" si="791"/>
        <v>0.28726734969273371</v>
      </c>
      <c r="D1259" s="6">
        <f t="shared" ca="1" si="816"/>
        <v>0.28726734969273371</v>
      </c>
      <c r="E1259" s="6" t="str">
        <f t="shared" si="817"/>
        <v/>
      </c>
      <c r="F1259" s="6" t="s">
        <v>160</v>
      </c>
      <c r="G1259" s="6" t="s">
        <v>401</v>
      </c>
      <c r="H1259" s="6">
        <f t="shared" ca="1" si="818"/>
        <v>29</v>
      </c>
      <c r="I1259" s="6" t="s">
        <v>402</v>
      </c>
      <c r="J1259" s="6">
        <f t="shared" ca="1" si="819"/>
        <v>29</v>
      </c>
      <c r="K1259" s="6" t="s">
        <v>397</v>
      </c>
      <c r="V1259" s="9"/>
    </row>
    <row r="1260" spans="1:22" x14ac:dyDescent="0.3">
      <c r="A1260">
        <v>0</v>
      </c>
      <c r="B1260" s="8">
        <v>0</v>
      </c>
      <c r="C1260" s="6">
        <f t="shared" ca="1" si="791"/>
        <v>0.9844546382652134</v>
      </c>
      <c r="D1260" s="6">
        <f t="shared" ca="1" si="816"/>
        <v>1.55453617347866E-2</v>
      </c>
      <c r="E1260" s="6" t="str">
        <f t="shared" si="817"/>
        <v/>
      </c>
      <c r="F1260" s="6" t="s">
        <v>160</v>
      </c>
      <c r="G1260" s="6" t="s">
        <v>401</v>
      </c>
      <c r="H1260" s="6">
        <f t="shared" ca="1" si="818"/>
        <v>98</v>
      </c>
      <c r="I1260" s="6" t="s">
        <v>402</v>
      </c>
      <c r="J1260" s="6">
        <f t="shared" ca="1" si="819"/>
        <v>2</v>
      </c>
      <c r="K1260" s="6" t="s">
        <v>397</v>
      </c>
      <c r="V1260" s="9"/>
    </row>
    <row r="1261" spans="1:22" x14ac:dyDescent="0.3">
      <c r="A1261">
        <v>0</v>
      </c>
      <c r="B1261" s="8">
        <v>0</v>
      </c>
      <c r="C1261" s="6">
        <f t="shared" ca="1" si="791"/>
        <v>0.25329314863901276</v>
      </c>
      <c r="D1261" s="6">
        <f t="shared" ca="1" si="816"/>
        <v>0.25329314863901276</v>
      </c>
      <c r="E1261" s="6" t="str">
        <f t="shared" si="817"/>
        <v/>
      </c>
      <c r="F1261" s="6" t="s">
        <v>160</v>
      </c>
      <c r="G1261" s="6" t="s">
        <v>401</v>
      </c>
      <c r="H1261" s="6">
        <f t="shared" ca="1" si="818"/>
        <v>25</v>
      </c>
      <c r="I1261" s="6" t="s">
        <v>402</v>
      </c>
      <c r="J1261" s="6">
        <f t="shared" ca="1" si="819"/>
        <v>25</v>
      </c>
      <c r="K1261" s="6" t="s">
        <v>397</v>
      </c>
      <c r="V1261" s="9"/>
    </row>
    <row r="1262" spans="1:22" x14ac:dyDescent="0.3">
      <c r="A1262">
        <v>0</v>
      </c>
      <c r="B1262" s="8">
        <v>0</v>
      </c>
      <c r="C1262" s="6">
        <f t="shared" ca="1" si="791"/>
        <v>0.56230262974956136</v>
      </c>
      <c r="D1262" s="6">
        <f t="shared" ca="1" si="816"/>
        <v>0.56230262974956136</v>
      </c>
      <c r="E1262" s="6" t="str">
        <f t="shared" si="817"/>
        <v/>
      </c>
      <c r="F1262" s="6" t="s">
        <v>160</v>
      </c>
      <c r="G1262" s="6" t="s">
        <v>401</v>
      </c>
      <c r="H1262" s="6">
        <f t="shared" ca="1" si="818"/>
        <v>56</v>
      </c>
      <c r="I1262" s="6" t="s">
        <v>402</v>
      </c>
      <c r="J1262" s="6">
        <f t="shared" ca="1" si="819"/>
        <v>56</v>
      </c>
      <c r="K1262" s="6" t="s">
        <v>397</v>
      </c>
      <c r="V1262" s="9"/>
    </row>
    <row r="1263" spans="1:22" x14ac:dyDescent="0.3">
      <c r="A1263">
        <v>0</v>
      </c>
      <c r="B1263" s="8">
        <v>0</v>
      </c>
      <c r="C1263" s="6">
        <f t="shared" ca="1" si="791"/>
        <v>4.6927896216222398E-2</v>
      </c>
      <c r="D1263" s="6">
        <f t="shared" ca="1" si="816"/>
        <v>0.5469278962162224</v>
      </c>
      <c r="E1263" s="6" t="str">
        <f t="shared" si="817"/>
        <v/>
      </c>
      <c r="F1263" s="6" t="s">
        <v>160</v>
      </c>
      <c r="G1263" s="6" t="s">
        <v>398</v>
      </c>
      <c r="H1263" s="6">
        <f t="shared" ca="1" si="818"/>
        <v>5</v>
      </c>
      <c r="I1263" s="6" t="s">
        <v>399</v>
      </c>
      <c r="J1263" s="6">
        <f t="shared" ca="1" si="819"/>
        <v>55</v>
      </c>
      <c r="K1263" s="6" t="s">
        <v>400</v>
      </c>
      <c r="V1263" s="9"/>
    </row>
    <row r="1264" spans="1:22" x14ac:dyDescent="0.3">
      <c r="A1264">
        <v>0</v>
      </c>
      <c r="B1264" s="8">
        <v>0</v>
      </c>
      <c r="C1264" s="6">
        <f t="shared" ca="1" si="791"/>
        <v>0.70661327551315378</v>
      </c>
      <c r="D1264" s="6">
        <f t="shared" ca="1" si="816"/>
        <v>0.29338672448684622</v>
      </c>
      <c r="F1264" s="6" t="s">
        <v>160</v>
      </c>
      <c r="G1264" s="6" t="s">
        <v>398</v>
      </c>
      <c r="H1264" s="6">
        <f t="shared" ca="1" si="818"/>
        <v>71</v>
      </c>
      <c r="I1264" s="6" t="s">
        <v>399</v>
      </c>
      <c r="J1264" s="6">
        <f t="shared" ca="1" si="819"/>
        <v>29</v>
      </c>
      <c r="K1264" s="6" t="s">
        <v>400</v>
      </c>
      <c r="V1264" s="9"/>
    </row>
    <row r="1265" spans="1:22" x14ac:dyDescent="0.3">
      <c r="A1265">
        <v>0</v>
      </c>
      <c r="B1265" s="8">
        <v>0</v>
      </c>
      <c r="C1265" s="6">
        <f t="shared" ca="1" si="791"/>
        <v>0.1236352154483159</v>
      </c>
      <c r="D1265" s="6">
        <f t="shared" ca="1" si="816"/>
        <v>0.1236352154483159</v>
      </c>
      <c r="F1265" s="6" t="s">
        <v>160</v>
      </c>
      <c r="G1265" s="6" t="s">
        <v>398</v>
      </c>
      <c r="H1265" s="6">
        <f t="shared" ca="1" si="818"/>
        <v>12</v>
      </c>
      <c r="I1265" s="6" t="s">
        <v>399</v>
      </c>
      <c r="J1265" s="6">
        <f t="shared" ca="1" si="819"/>
        <v>12</v>
      </c>
      <c r="K1265" s="6" t="s">
        <v>400</v>
      </c>
    </row>
    <row r="1266" spans="1:22" x14ac:dyDescent="0.3">
      <c r="A1266">
        <v>0</v>
      </c>
      <c r="B1266" s="8">
        <v>0</v>
      </c>
      <c r="C1266" s="6">
        <f t="shared" ca="1" si="791"/>
        <v>8.017509476269391E-2</v>
      </c>
      <c r="D1266" s="6">
        <f t="shared" ca="1" si="816"/>
        <v>0.58017509476269391</v>
      </c>
      <c r="E1266" s="6" t="str">
        <f t="shared" ref="E1266:E1267" si="820">IF(A1266=0,"",_xlfn.CONCAT("## ",A1266))</f>
        <v/>
      </c>
      <c r="F1266" s="6" t="s">
        <v>160</v>
      </c>
      <c r="G1266" s="6" t="s">
        <v>398</v>
      </c>
      <c r="H1266" s="6">
        <f t="shared" ca="1" si="818"/>
        <v>8</v>
      </c>
      <c r="I1266" s="6" t="s">
        <v>399</v>
      </c>
      <c r="J1266" s="6">
        <f t="shared" ca="1" si="819"/>
        <v>58</v>
      </c>
      <c r="K1266" s="6" t="s">
        <v>400</v>
      </c>
      <c r="V1266" s="9"/>
    </row>
    <row r="1267" spans="1:22" x14ac:dyDescent="0.3">
      <c r="A1267">
        <v>0</v>
      </c>
      <c r="B1267" s="8">
        <v>0</v>
      </c>
      <c r="C1267" s="6">
        <f t="shared" ca="1" si="791"/>
        <v>0.12343531788099249</v>
      </c>
      <c r="D1267" s="6">
        <f t="shared" ca="1" si="816"/>
        <v>0.12343531788099249</v>
      </c>
      <c r="E1267" s="6" t="str">
        <f t="shared" si="820"/>
        <v/>
      </c>
      <c r="F1267" s="6" t="s">
        <v>160</v>
      </c>
      <c r="G1267" s="6" t="s">
        <v>398</v>
      </c>
      <c r="H1267" s="6">
        <f t="shared" ca="1" si="818"/>
        <v>12</v>
      </c>
      <c r="I1267" s="6" t="s">
        <v>399</v>
      </c>
      <c r="J1267" s="6">
        <f t="shared" ca="1" si="819"/>
        <v>12</v>
      </c>
      <c r="K1267" s="6" t="s">
        <v>400</v>
      </c>
      <c r="V1267" s="9"/>
    </row>
    <row r="1268" spans="1:22" x14ac:dyDescent="0.3">
      <c r="A1268" t="s">
        <v>250</v>
      </c>
      <c r="B1268" s="8">
        <v>0</v>
      </c>
      <c r="C1268" s="8"/>
      <c r="E1268" s="6" t="str">
        <f t="shared" ref="E1268" si="821">IF(A1268=0,"",A1268)</f>
        <v>\end{enumerate}\newpage   \section*{Cuenta:  20111900045  }\begin{enumerate}</v>
      </c>
      <c r="V1268" s="9"/>
    </row>
    <row r="1269" spans="1:22" x14ac:dyDescent="0.3">
      <c r="A1269">
        <v>0</v>
      </c>
      <c r="B1269" s="8">
        <v>0</v>
      </c>
      <c r="C1269" s="6">
        <f t="shared" ref="C1269" ca="1" si="822">RAND()</f>
        <v>0.4104545905604392</v>
      </c>
      <c r="D1269" s="6">
        <f t="shared" ref="D1269:D1278" ca="1" si="823">IF(C1269&gt;0.1,      IF(C1269&lt;0.6,C1269,ABS(1-C1269)),C1269+0.5)</f>
        <v>0.4104545905604392</v>
      </c>
      <c r="E1269" s="6" t="str">
        <f t="shared" ref="E1269:E1274" si="824">IF(A1269=0,"",_xlfn.CONCAT("## ",A1269))</f>
        <v/>
      </c>
      <c r="F1269" s="6" t="s">
        <v>160</v>
      </c>
      <c r="G1269" s="6" t="s">
        <v>401</v>
      </c>
      <c r="H1269" s="6">
        <f t="shared" ref="H1269:H1278" ca="1" si="825">ROUND(C1269*100,0)</f>
        <v>41</v>
      </c>
      <c r="I1269" s="6" t="s">
        <v>402</v>
      </c>
      <c r="J1269" s="6">
        <f t="shared" ref="J1269:J1278" ca="1" si="826">ROUND(D1269*100,0)</f>
        <v>41</v>
      </c>
      <c r="K1269" s="6" t="s">
        <v>397</v>
      </c>
      <c r="V1269" s="9"/>
    </row>
    <row r="1270" spans="1:22" x14ac:dyDescent="0.3">
      <c r="A1270">
        <v>0</v>
      </c>
      <c r="B1270" s="8">
        <v>0</v>
      </c>
      <c r="C1270" s="6">
        <f t="shared" ca="1" si="791"/>
        <v>0.80092709921160765</v>
      </c>
      <c r="D1270" s="6">
        <f t="shared" ca="1" si="823"/>
        <v>0.19907290078839235</v>
      </c>
      <c r="E1270" s="6" t="str">
        <f t="shared" si="824"/>
        <v/>
      </c>
      <c r="F1270" s="6" t="s">
        <v>160</v>
      </c>
      <c r="G1270" s="6" t="s">
        <v>401</v>
      </c>
      <c r="H1270" s="6">
        <f t="shared" ca="1" si="825"/>
        <v>80</v>
      </c>
      <c r="I1270" s="6" t="s">
        <v>402</v>
      </c>
      <c r="J1270" s="6">
        <f t="shared" ca="1" si="826"/>
        <v>20</v>
      </c>
      <c r="K1270" s="6" t="s">
        <v>397</v>
      </c>
      <c r="V1270" s="9"/>
    </row>
    <row r="1271" spans="1:22" x14ac:dyDescent="0.3">
      <c r="A1271">
        <v>0</v>
      </c>
      <c r="B1271" s="8">
        <v>0</v>
      </c>
      <c r="C1271" s="6">
        <f t="shared" ca="1" si="791"/>
        <v>0.32652781688707555</v>
      </c>
      <c r="D1271" s="6">
        <f t="shared" ca="1" si="823"/>
        <v>0.32652781688707555</v>
      </c>
      <c r="E1271" s="6" t="str">
        <f t="shared" si="824"/>
        <v/>
      </c>
      <c r="F1271" s="6" t="s">
        <v>160</v>
      </c>
      <c r="G1271" s="6" t="s">
        <v>401</v>
      </c>
      <c r="H1271" s="6">
        <f t="shared" ca="1" si="825"/>
        <v>33</v>
      </c>
      <c r="I1271" s="6" t="s">
        <v>402</v>
      </c>
      <c r="J1271" s="6">
        <f t="shared" ca="1" si="826"/>
        <v>33</v>
      </c>
      <c r="K1271" s="6" t="s">
        <v>397</v>
      </c>
      <c r="V1271" s="9"/>
    </row>
    <row r="1272" spans="1:22" x14ac:dyDescent="0.3">
      <c r="A1272">
        <v>0</v>
      </c>
      <c r="B1272" s="8">
        <v>0</v>
      </c>
      <c r="C1272" s="6">
        <f t="shared" ca="1" si="791"/>
        <v>0.56715796438959198</v>
      </c>
      <c r="D1272" s="6">
        <f t="shared" ca="1" si="823"/>
        <v>0.56715796438959198</v>
      </c>
      <c r="E1272" s="6" t="str">
        <f t="shared" si="824"/>
        <v/>
      </c>
      <c r="F1272" s="6" t="s">
        <v>160</v>
      </c>
      <c r="G1272" s="6" t="s">
        <v>401</v>
      </c>
      <c r="H1272" s="6">
        <f t="shared" ca="1" si="825"/>
        <v>57</v>
      </c>
      <c r="I1272" s="6" t="s">
        <v>402</v>
      </c>
      <c r="J1272" s="6">
        <f t="shared" ca="1" si="826"/>
        <v>57</v>
      </c>
      <c r="K1272" s="6" t="s">
        <v>397</v>
      </c>
      <c r="V1272" s="9"/>
    </row>
    <row r="1273" spans="1:22" x14ac:dyDescent="0.3">
      <c r="A1273">
        <v>0</v>
      </c>
      <c r="B1273" s="8">
        <v>0</v>
      </c>
      <c r="C1273" s="6">
        <f t="shared" ca="1" si="791"/>
        <v>0.60222594259821405</v>
      </c>
      <c r="D1273" s="6">
        <f t="shared" ca="1" si="823"/>
        <v>0.39777405740178595</v>
      </c>
      <c r="E1273" s="6" t="str">
        <f t="shared" si="824"/>
        <v/>
      </c>
      <c r="F1273" s="6" t="s">
        <v>160</v>
      </c>
      <c r="G1273" s="6" t="s">
        <v>401</v>
      </c>
      <c r="H1273" s="6">
        <f t="shared" ca="1" si="825"/>
        <v>60</v>
      </c>
      <c r="I1273" s="6" t="s">
        <v>402</v>
      </c>
      <c r="J1273" s="6">
        <f t="shared" ca="1" si="826"/>
        <v>40</v>
      </c>
      <c r="K1273" s="6" t="s">
        <v>397</v>
      </c>
      <c r="V1273" s="9"/>
    </row>
    <row r="1274" spans="1:22" x14ac:dyDescent="0.3">
      <c r="A1274">
        <v>0</v>
      </c>
      <c r="B1274" s="8">
        <v>0</v>
      </c>
      <c r="C1274" s="6">
        <f t="shared" ca="1" si="791"/>
        <v>1.8192579707017376E-2</v>
      </c>
      <c r="D1274" s="6">
        <f t="shared" ca="1" si="823"/>
        <v>0.51819257970701738</v>
      </c>
      <c r="E1274" s="6" t="str">
        <f t="shared" si="824"/>
        <v/>
      </c>
      <c r="F1274" s="6" t="s">
        <v>160</v>
      </c>
      <c r="G1274" s="6" t="s">
        <v>398</v>
      </c>
      <c r="H1274" s="6">
        <f t="shared" ca="1" si="825"/>
        <v>2</v>
      </c>
      <c r="I1274" s="6" t="s">
        <v>399</v>
      </c>
      <c r="J1274" s="6">
        <f t="shared" ca="1" si="826"/>
        <v>52</v>
      </c>
      <c r="K1274" s="6" t="s">
        <v>400</v>
      </c>
    </row>
    <row r="1275" spans="1:22" x14ac:dyDescent="0.3">
      <c r="A1275">
        <v>0</v>
      </c>
      <c r="B1275" s="8">
        <v>0</v>
      </c>
      <c r="C1275" s="6">
        <f t="shared" ca="1" si="791"/>
        <v>0.61190813513192166</v>
      </c>
      <c r="D1275" s="6">
        <f t="shared" ca="1" si="823"/>
        <v>0.38809186486807834</v>
      </c>
      <c r="F1275" s="6" t="s">
        <v>160</v>
      </c>
      <c r="G1275" s="6" t="s">
        <v>398</v>
      </c>
      <c r="H1275" s="6">
        <f t="shared" ca="1" si="825"/>
        <v>61</v>
      </c>
      <c r="I1275" s="6" t="s">
        <v>399</v>
      </c>
      <c r="J1275" s="6">
        <f t="shared" ca="1" si="826"/>
        <v>39</v>
      </c>
      <c r="K1275" s="6" t="s">
        <v>400</v>
      </c>
      <c r="V1275" s="9"/>
    </row>
    <row r="1276" spans="1:22" x14ac:dyDescent="0.3">
      <c r="A1276">
        <v>0</v>
      </c>
      <c r="B1276" s="8">
        <v>0</v>
      </c>
      <c r="C1276" s="6">
        <f t="shared" ca="1" si="791"/>
        <v>0.24150369496327784</v>
      </c>
      <c r="D1276" s="6">
        <f t="shared" ca="1" si="823"/>
        <v>0.24150369496327784</v>
      </c>
      <c r="F1276" s="6" t="s">
        <v>160</v>
      </c>
      <c r="G1276" s="6" t="s">
        <v>398</v>
      </c>
      <c r="H1276" s="6">
        <f t="shared" ca="1" si="825"/>
        <v>24</v>
      </c>
      <c r="I1276" s="6" t="s">
        <v>399</v>
      </c>
      <c r="J1276" s="6">
        <f t="shared" ca="1" si="826"/>
        <v>24</v>
      </c>
      <c r="K1276" s="6" t="s">
        <v>400</v>
      </c>
      <c r="V1276" s="9"/>
    </row>
    <row r="1277" spans="1:22" x14ac:dyDescent="0.3">
      <c r="A1277">
        <v>0</v>
      </c>
      <c r="B1277" s="8">
        <v>0</v>
      </c>
      <c r="C1277" s="6">
        <f t="shared" ca="1" si="791"/>
        <v>0.72556068658206874</v>
      </c>
      <c r="D1277" s="6">
        <f t="shared" ca="1" si="823"/>
        <v>0.27443931341793126</v>
      </c>
      <c r="E1277" s="6" t="str">
        <f t="shared" ref="E1277:E1278" si="827">IF(A1277=0,"",_xlfn.CONCAT("## ",A1277))</f>
        <v/>
      </c>
      <c r="F1277" s="6" t="s">
        <v>160</v>
      </c>
      <c r="G1277" s="6" t="s">
        <v>398</v>
      </c>
      <c r="H1277" s="6">
        <f t="shared" ca="1" si="825"/>
        <v>73</v>
      </c>
      <c r="I1277" s="6" t="s">
        <v>399</v>
      </c>
      <c r="J1277" s="6">
        <f t="shared" ca="1" si="826"/>
        <v>27</v>
      </c>
      <c r="K1277" s="6" t="s">
        <v>400</v>
      </c>
      <c r="V1277" s="9"/>
    </row>
    <row r="1278" spans="1:22" x14ac:dyDescent="0.3">
      <c r="A1278">
        <v>0</v>
      </c>
      <c r="B1278" s="8">
        <v>0</v>
      </c>
      <c r="C1278" s="6">
        <f t="shared" ca="1" si="791"/>
        <v>0.58786091335970203</v>
      </c>
      <c r="D1278" s="6">
        <f t="shared" ca="1" si="823"/>
        <v>0.58786091335970203</v>
      </c>
      <c r="E1278" s="6" t="str">
        <f t="shared" si="827"/>
        <v/>
      </c>
      <c r="F1278" s="6" t="s">
        <v>160</v>
      </c>
      <c r="G1278" s="6" t="s">
        <v>398</v>
      </c>
      <c r="H1278" s="6">
        <f t="shared" ca="1" si="825"/>
        <v>59</v>
      </c>
      <c r="I1278" s="6" t="s">
        <v>399</v>
      </c>
      <c r="J1278" s="6">
        <f t="shared" ca="1" si="826"/>
        <v>59</v>
      </c>
      <c r="K1278" s="6" t="s">
        <v>400</v>
      </c>
      <c r="V1278" s="9"/>
    </row>
    <row r="1279" spans="1:22" x14ac:dyDescent="0.3">
      <c r="A1279" t="s">
        <v>250</v>
      </c>
      <c r="B1279" s="8">
        <v>0</v>
      </c>
      <c r="C1279" s="8"/>
      <c r="E1279" s="6" t="str">
        <f t="shared" ref="E1279" si="828">IF(A1279=0,"",A1279)</f>
        <v>\end{enumerate}\newpage   \section*{Cuenta:  20111900045  }\begin{enumerate}</v>
      </c>
      <c r="V1279" s="9"/>
    </row>
    <row r="1280" spans="1:22" x14ac:dyDescent="0.3">
      <c r="A1280">
        <v>0</v>
      </c>
      <c r="B1280" s="8">
        <v>0</v>
      </c>
      <c r="C1280" s="6">
        <f t="shared" ref="C1280" ca="1" si="829">RAND()</f>
        <v>0.23626433471151165</v>
      </c>
      <c r="D1280" s="6">
        <f t="shared" ref="D1280:D1289" ca="1" si="830">IF(C1280&gt;0.1,      IF(C1280&lt;0.6,C1280,ABS(1-C1280)),C1280+0.5)</f>
        <v>0.23626433471151165</v>
      </c>
      <c r="E1280" s="6" t="str">
        <f t="shared" ref="E1280:E1285" si="831">IF(A1280=0,"",_xlfn.CONCAT("## ",A1280))</f>
        <v/>
      </c>
      <c r="F1280" s="6" t="s">
        <v>160</v>
      </c>
      <c r="G1280" s="6" t="s">
        <v>401</v>
      </c>
      <c r="H1280" s="6">
        <f t="shared" ref="H1280:H1289" ca="1" si="832">ROUND(C1280*100,0)</f>
        <v>24</v>
      </c>
      <c r="I1280" s="6" t="s">
        <v>402</v>
      </c>
      <c r="J1280" s="6">
        <f t="shared" ref="J1280:J1289" ca="1" si="833">ROUND(D1280*100,0)</f>
        <v>24</v>
      </c>
      <c r="K1280" s="6" t="s">
        <v>397</v>
      </c>
      <c r="V1280" s="9"/>
    </row>
    <row r="1281" spans="1:22" x14ac:dyDescent="0.3">
      <c r="A1281">
        <v>0</v>
      </c>
      <c r="B1281" s="8">
        <v>0</v>
      </c>
      <c r="C1281" s="6">
        <f t="shared" ca="1" si="791"/>
        <v>0.48733067127175511</v>
      </c>
      <c r="D1281" s="6">
        <f t="shared" ca="1" si="830"/>
        <v>0.48733067127175511</v>
      </c>
      <c r="E1281" s="6" t="str">
        <f t="shared" si="831"/>
        <v/>
      </c>
      <c r="F1281" s="6" t="s">
        <v>160</v>
      </c>
      <c r="G1281" s="6" t="s">
        <v>401</v>
      </c>
      <c r="H1281" s="6">
        <f t="shared" ca="1" si="832"/>
        <v>49</v>
      </c>
      <c r="I1281" s="6" t="s">
        <v>402</v>
      </c>
      <c r="J1281" s="6">
        <f t="shared" ca="1" si="833"/>
        <v>49</v>
      </c>
      <c r="K1281" s="6" t="s">
        <v>397</v>
      </c>
      <c r="V1281" s="9"/>
    </row>
    <row r="1282" spans="1:22" x14ac:dyDescent="0.3">
      <c r="A1282">
        <v>0</v>
      </c>
      <c r="B1282" s="8">
        <v>0</v>
      </c>
      <c r="C1282" s="6">
        <f t="shared" ca="1" si="791"/>
        <v>0.38636838857136691</v>
      </c>
      <c r="D1282" s="6">
        <f t="shared" ca="1" si="830"/>
        <v>0.38636838857136691</v>
      </c>
      <c r="E1282" s="6" t="str">
        <f t="shared" si="831"/>
        <v/>
      </c>
      <c r="F1282" s="6" t="s">
        <v>160</v>
      </c>
      <c r="G1282" s="6" t="s">
        <v>401</v>
      </c>
      <c r="H1282" s="6">
        <f t="shared" ca="1" si="832"/>
        <v>39</v>
      </c>
      <c r="I1282" s="6" t="s">
        <v>402</v>
      </c>
      <c r="J1282" s="6">
        <f t="shared" ca="1" si="833"/>
        <v>39</v>
      </c>
      <c r="K1282" s="6" t="s">
        <v>397</v>
      </c>
      <c r="V1282" s="9"/>
    </row>
    <row r="1283" spans="1:22" x14ac:dyDescent="0.3">
      <c r="A1283">
        <v>0</v>
      </c>
      <c r="B1283" s="8">
        <v>0</v>
      </c>
      <c r="C1283" s="6">
        <f t="shared" ref="C1283:C1344" ca="1" si="834">RAND()</f>
        <v>0.50441273726785785</v>
      </c>
      <c r="D1283" s="6">
        <f t="shared" ca="1" si="830"/>
        <v>0.50441273726785785</v>
      </c>
      <c r="E1283" s="6" t="str">
        <f t="shared" si="831"/>
        <v/>
      </c>
      <c r="F1283" s="6" t="s">
        <v>160</v>
      </c>
      <c r="G1283" s="6" t="s">
        <v>401</v>
      </c>
      <c r="H1283" s="6">
        <f t="shared" ca="1" si="832"/>
        <v>50</v>
      </c>
      <c r="I1283" s="6" t="s">
        <v>402</v>
      </c>
      <c r="J1283" s="6">
        <f t="shared" ca="1" si="833"/>
        <v>50</v>
      </c>
      <c r="K1283" s="6" t="s">
        <v>397</v>
      </c>
    </row>
    <row r="1284" spans="1:22" x14ac:dyDescent="0.3">
      <c r="A1284">
        <v>0</v>
      </c>
      <c r="B1284" s="8">
        <v>0</v>
      </c>
      <c r="C1284" s="6">
        <f t="shared" ca="1" si="834"/>
        <v>0.93663215083930973</v>
      </c>
      <c r="D1284" s="6">
        <f t="shared" ca="1" si="830"/>
        <v>6.3367849160690271E-2</v>
      </c>
      <c r="E1284" s="6" t="str">
        <f t="shared" si="831"/>
        <v/>
      </c>
      <c r="F1284" s="6" t="s">
        <v>160</v>
      </c>
      <c r="G1284" s="6" t="s">
        <v>401</v>
      </c>
      <c r="H1284" s="6">
        <f t="shared" ca="1" si="832"/>
        <v>94</v>
      </c>
      <c r="I1284" s="6" t="s">
        <v>402</v>
      </c>
      <c r="J1284" s="6">
        <f t="shared" ca="1" si="833"/>
        <v>6</v>
      </c>
      <c r="K1284" s="6" t="s">
        <v>397</v>
      </c>
      <c r="V1284" s="9"/>
    </row>
    <row r="1285" spans="1:22" x14ac:dyDescent="0.3">
      <c r="A1285">
        <v>0</v>
      </c>
      <c r="B1285" s="8">
        <v>0</v>
      </c>
      <c r="C1285" s="6">
        <f t="shared" ca="1" si="834"/>
        <v>0.74207678541976863</v>
      </c>
      <c r="D1285" s="6">
        <f t="shared" ca="1" si="830"/>
        <v>0.25792321458023137</v>
      </c>
      <c r="E1285" s="6" t="str">
        <f t="shared" si="831"/>
        <v/>
      </c>
      <c r="F1285" s="6" t="s">
        <v>160</v>
      </c>
      <c r="G1285" s="6" t="s">
        <v>398</v>
      </c>
      <c r="H1285" s="6">
        <f t="shared" ca="1" si="832"/>
        <v>74</v>
      </c>
      <c r="I1285" s="6" t="s">
        <v>399</v>
      </c>
      <c r="J1285" s="6">
        <f t="shared" ca="1" si="833"/>
        <v>26</v>
      </c>
      <c r="K1285" s="6" t="s">
        <v>400</v>
      </c>
      <c r="V1285" s="9"/>
    </row>
    <row r="1286" spans="1:22" x14ac:dyDescent="0.3">
      <c r="A1286">
        <v>0</v>
      </c>
      <c r="B1286" s="8">
        <v>0</v>
      </c>
      <c r="C1286" s="6">
        <f t="shared" ca="1" si="834"/>
        <v>0.83460651079772585</v>
      </c>
      <c r="D1286" s="6">
        <f t="shared" ca="1" si="830"/>
        <v>0.16539348920227415</v>
      </c>
      <c r="F1286" s="6" t="s">
        <v>160</v>
      </c>
      <c r="G1286" s="6" t="s">
        <v>398</v>
      </c>
      <c r="H1286" s="6">
        <f t="shared" ca="1" si="832"/>
        <v>83</v>
      </c>
      <c r="I1286" s="6" t="s">
        <v>399</v>
      </c>
      <c r="J1286" s="6">
        <f t="shared" ca="1" si="833"/>
        <v>17</v>
      </c>
      <c r="K1286" s="6" t="s">
        <v>400</v>
      </c>
      <c r="V1286" s="9"/>
    </row>
    <row r="1287" spans="1:22" x14ac:dyDescent="0.3">
      <c r="A1287">
        <v>0</v>
      </c>
      <c r="B1287" s="8">
        <v>0</v>
      </c>
      <c r="C1287" s="6">
        <f t="shared" ca="1" si="834"/>
        <v>0.94092190176167756</v>
      </c>
      <c r="D1287" s="6">
        <f t="shared" ca="1" si="830"/>
        <v>5.9078098238322441E-2</v>
      </c>
      <c r="F1287" s="6" t="s">
        <v>160</v>
      </c>
      <c r="G1287" s="6" t="s">
        <v>398</v>
      </c>
      <c r="H1287" s="6">
        <f t="shared" ca="1" si="832"/>
        <v>94</v>
      </c>
      <c r="I1287" s="6" t="s">
        <v>399</v>
      </c>
      <c r="J1287" s="6">
        <f t="shared" ca="1" si="833"/>
        <v>6</v>
      </c>
      <c r="K1287" s="6" t="s">
        <v>400</v>
      </c>
      <c r="V1287" s="9"/>
    </row>
    <row r="1288" spans="1:22" x14ac:dyDescent="0.3">
      <c r="A1288">
        <v>0</v>
      </c>
      <c r="B1288" s="8">
        <v>0</v>
      </c>
      <c r="C1288" s="6">
        <f t="shared" ca="1" si="834"/>
        <v>0.83652176637852071</v>
      </c>
      <c r="D1288" s="6">
        <f t="shared" ca="1" si="830"/>
        <v>0.16347823362147929</v>
      </c>
      <c r="E1288" s="6" t="str">
        <f t="shared" ref="E1288:E1289" si="835">IF(A1288=0,"",_xlfn.CONCAT("## ",A1288))</f>
        <v/>
      </c>
      <c r="F1288" s="6" t="s">
        <v>160</v>
      </c>
      <c r="G1288" s="6" t="s">
        <v>398</v>
      </c>
      <c r="H1288" s="6">
        <f t="shared" ca="1" si="832"/>
        <v>84</v>
      </c>
      <c r="I1288" s="6" t="s">
        <v>399</v>
      </c>
      <c r="J1288" s="6">
        <f t="shared" ca="1" si="833"/>
        <v>16</v>
      </c>
      <c r="K1288" s="6" t="s">
        <v>400</v>
      </c>
      <c r="V1288" s="9"/>
    </row>
    <row r="1289" spans="1:22" x14ac:dyDescent="0.3">
      <c r="A1289">
        <v>0</v>
      </c>
      <c r="B1289" s="8">
        <v>0</v>
      </c>
      <c r="C1289" s="6">
        <f t="shared" ca="1" si="834"/>
        <v>0.51855976700968731</v>
      </c>
      <c r="D1289" s="6">
        <f t="shared" ca="1" si="830"/>
        <v>0.51855976700968731</v>
      </c>
      <c r="E1289" s="6" t="str">
        <f t="shared" si="835"/>
        <v/>
      </c>
      <c r="F1289" s="6" t="s">
        <v>160</v>
      </c>
      <c r="G1289" s="6" t="s">
        <v>398</v>
      </c>
      <c r="H1289" s="6">
        <f t="shared" ca="1" si="832"/>
        <v>52</v>
      </c>
      <c r="I1289" s="6" t="s">
        <v>399</v>
      </c>
      <c r="J1289" s="6">
        <f t="shared" ca="1" si="833"/>
        <v>52</v>
      </c>
      <c r="K1289" s="6" t="s">
        <v>400</v>
      </c>
      <c r="V1289" s="9"/>
    </row>
    <row r="1290" spans="1:22" x14ac:dyDescent="0.3">
      <c r="A1290" t="s">
        <v>250</v>
      </c>
      <c r="B1290" s="8">
        <v>0</v>
      </c>
      <c r="C1290" s="8"/>
      <c r="E1290" s="6" t="str">
        <f t="shared" ref="E1290" si="836">IF(A1290=0,"",A1290)</f>
        <v>\end{enumerate}\newpage   \section*{Cuenta:  20111900045  }\begin{enumerate}</v>
      </c>
      <c r="V1290" s="9"/>
    </row>
    <row r="1291" spans="1:22" x14ac:dyDescent="0.3">
      <c r="A1291">
        <v>0</v>
      </c>
      <c r="B1291" s="8">
        <v>0</v>
      </c>
      <c r="C1291" s="6">
        <f t="shared" ref="C1291" ca="1" si="837">RAND()</f>
        <v>0.80069261877340303</v>
      </c>
      <c r="D1291" s="6">
        <f t="shared" ref="D1291:D1300" ca="1" si="838">IF(C1291&gt;0.1,      IF(C1291&lt;0.6,C1291,ABS(1-C1291)),C1291+0.5)</f>
        <v>0.19930738122659697</v>
      </c>
      <c r="E1291" s="6" t="str">
        <f t="shared" ref="E1291:E1296" si="839">IF(A1291=0,"",_xlfn.CONCAT("## ",A1291))</f>
        <v/>
      </c>
      <c r="F1291" s="6" t="s">
        <v>160</v>
      </c>
      <c r="G1291" s="6" t="s">
        <v>401</v>
      </c>
      <c r="H1291" s="6">
        <f t="shared" ref="H1291:H1300" ca="1" si="840">ROUND(C1291*100,0)</f>
        <v>80</v>
      </c>
      <c r="I1291" s="6" t="s">
        <v>402</v>
      </c>
      <c r="J1291" s="6">
        <f t="shared" ref="J1291:J1300" ca="1" si="841">ROUND(D1291*100,0)</f>
        <v>20</v>
      </c>
      <c r="K1291" s="6" t="s">
        <v>397</v>
      </c>
      <c r="V1291" s="9"/>
    </row>
    <row r="1292" spans="1:22" x14ac:dyDescent="0.3">
      <c r="A1292">
        <v>0</v>
      </c>
      <c r="B1292" s="8">
        <v>0</v>
      </c>
      <c r="C1292" s="6">
        <f t="shared" ca="1" si="834"/>
        <v>0.8160837902514364</v>
      </c>
      <c r="D1292" s="6">
        <f t="shared" ca="1" si="838"/>
        <v>0.1839162097485636</v>
      </c>
      <c r="E1292" s="6" t="str">
        <f t="shared" si="839"/>
        <v/>
      </c>
      <c r="F1292" s="6" t="s">
        <v>160</v>
      </c>
      <c r="G1292" s="6" t="s">
        <v>401</v>
      </c>
      <c r="H1292" s="6">
        <f t="shared" ca="1" si="840"/>
        <v>82</v>
      </c>
      <c r="I1292" s="6" t="s">
        <v>402</v>
      </c>
      <c r="J1292" s="6">
        <f t="shared" ca="1" si="841"/>
        <v>18</v>
      </c>
      <c r="K1292" s="6" t="s">
        <v>397</v>
      </c>
    </row>
    <row r="1293" spans="1:22" x14ac:dyDescent="0.3">
      <c r="A1293">
        <v>0</v>
      </c>
      <c r="B1293" s="8">
        <v>0</v>
      </c>
      <c r="C1293" s="6">
        <f t="shared" ca="1" si="834"/>
        <v>0.22291485948608891</v>
      </c>
      <c r="D1293" s="6">
        <f t="shared" ca="1" si="838"/>
        <v>0.22291485948608891</v>
      </c>
      <c r="E1293" s="6" t="str">
        <f t="shared" si="839"/>
        <v/>
      </c>
      <c r="F1293" s="6" t="s">
        <v>160</v>
      </c>
      <c r="G1293" s="6" t="s">
        <v>401</v>
      </c>
      <c r="H1293" s="6">
        <f t="shared" ca="1" si="840"/>
        <v>22</v>
      </c>
      <c r="I1293" s="6" t="s">
        <v>402</v>
      </c>
      <c r="J1293" s="6">
        <f t="shared" ca="1" si="841"/>
        <v>22</v>
      </c>
      <c r="K1293" s="6" t="s">
        <v>397</v>
      </c>
      <c r="V1293" s="9"/>
    </row>
    <row r="1294" spans="1:22" x14ac:dyDescent="0.3">
      <c r="A1294">
        <v>0</v>
      </c>
      <c r="B1294" s="8">
        <v>0</v>
      </c>
      <c r="C1294" s="6">
        <f t="shared" ca="1" si="834"/>
        <v>0.70129322767727598</v>
      </c>
      <c r="D1294" s="6">
        <f t="shared" ca="1" si="838"/>
        <v>0.29870677232272402</v>
      </c>
      <c r="E1294" s="6" t="str">
        <f t="shared" si="839"/>
        <v/>
      </c>
      <c r="F1294" s="6" t="s">
        <v>160</v>
      </c>
      <c r="G1294" s="6" t="s">
        <v>401</v>
      </c>
      <c r="H1294" s="6">
        <f t="shared" ca="1" si="840"/>
        <v>70</v>
      </c>
      <c r="I1294" s="6" t="s">
        <v>402</v>
      </c>
      <c r="J1294" s="6">
        <f t="shared" ca="1" si="841"/>
        <v>30</v>
      </c>
      <c r="K1294" s="6" t="s">
        <v>397</v>
      </c>
      <c r="V1294" s="9"/>
    </row>
    <row r="1295" spans="1:22" x14ac:dyDescent="0.3">
      <c r="A1295">
        <v>0</v>
      </c>
      <c r="B1295" s="8">
        <v>0</v>
      </c>
      <c r="C1295" s="6">
        <f t="shared" ca="1" si="834"/>
        <v>0.43722401584014836</v>
      </c>
      <c r="D1295" s="6">
        <f t="shared" ca="1" si="838"/>
        <v>0.43722401584014836</v>
      </c>
      <c r="E1295" s="6" t="str">
        <f t="shared" si="839"/>
        <v/>
      </c>
      <c r="F1295" s="6" t="s">
        <v>160</v>
      </c>
      <c r="G1295" s="6" t="s">
        <v>401</v>
      </c>
      <c r="H1295" s="6">
        <f t="shared" ca="1" si="840"/>
        <v>44</v>
      </c>
      <c r="I1295" s="6" t="s">
        <v>402</v>
      </c>
      <c r="J1295" s="6">
        <f t="shared" ca="1" si="841"/>
        <v>44</v>
      </c>
      <c r="K1295" s="6" t="s">
        <v>397</v>
      </c>
      <c r="V1295" s="9"/>
    </row>
    <row r="1296" spans="1:22" x14ac:dyDescent="0.3">
      <c r="A1296">
        <v>0</v>
      </c>
      <c r="B1296" s="8">
        <v>0</v>
      </c>
      <c r="C1296" s="6">
        <f t="shared" ca="1" si="834"/>
        <v>0.88922174637203844</v>
      </c>
      <c r="D1296" s="6">
        <f t="shared" ca="1" si="838"/>
        <v>0.11077825362796156</v>
      </c>
      <c r="E1296" s="6" t="str">
        <f t="shared" si="839"/>
        <v/>
      </c>
      <c r="F1296" s="6" t="s">
        <v>160</v>
      </c>
      <c r="G1296" s="6" t="s">
        <v>398</v>
      </c>
      <c r="H1296" s="6">
        <f t="shared" ca="1" si="840"/>
        <v>89</v>
      </c>
      <c r="I1296" s="6" t="s">
        <v>399</v>
      </c>
      <c r="J1296" s="6">
        <f t="shared" ca="1" si="841"/>
        <v>11</v>
      </c>
      <c r="K1296" s="6" t="s">
        <v>400</v>
      </c>
      <c r="V1296" s="9"/>
    </row>
    <row r="1297" spans="1:22" x14ac:dyDescent="0.3">
      <c r="A1297">
        <v>0</v>
      </c>
      <c r="B1297" s="8">
        <v>0</v>
      </c>
      <c r="C1297" s="6">
        <f t="shared" ca="1" si="834"/>
        <v>0.9601531312671332</v>
      </c>
      <c r="D1297" s="6">
        <f t="shared" ca="1" si="838"/>
        <v>3.9846868732866803E-2</v>
      </c>
      <c r="F1297" s="6" t="s">
        <v>160</v>
      </c>
      <c r="G1297" s="6" t="s">
        <v>398</v>
      </c>
      <c r="H1297" s="6">
        <f t="shared" ca="1" si="840"/>
        <v>96</v>
      </c>
      <c r="I1297" s="6" t="s">
        <v>399</v>
      </c>
      <c r="J1297" s="6">
        <f t="shared" ca="1" si="841"/>
        <v>4</v>
      </c>
      <c r="K1297" s="6" t="s">
        <v>400</v>
      </c>
      <c r="V1297" s="9"/>
    </row>
    <row r="1298" spans="1:22" x14ac:dyDescent="0.3">
      <c r="A1298">
        <v>0</v>
      </c>
      <c r="B1298" s="8">
        <v>0</v>
      </c>
      <c r="C1298" s="6">
        <f t="shared" ca="1" si="834"/>
        <v>0.31329598662534119</v>
      </c>
      <c r="D1298" s="6">
        <f t="shared" ca="1" si="838"/>
        <v>0.31329598662534119</v>
      </c>
      <c r="F1298" s="6" t="s">
        <v>160</v>
      </c>
      <c r="G1298" s="6" t="s">
        <v>398</v>
      </c>
      <c r="H1298" s="6">
        <f t="shared" ca="1" si="840"/>
        <v>31</v>
      </c>
      <c r="I1298" s="6" t="s">
        <v>399</v>
      </c>
      <c r="J1298" s="6">
        <f t="shared" ca="1" si="841"/>
        <v>31</v>
      </c>
      <c r="K1298" s="6" t="s">
        <v>400</v>
      </c>
      <c r="V1298" s="9"/>
    </row>
    <row r="1299" spans="1:22" x14ac:dyDescent="0.3">
      <c r="A1299">
        <v>0</v>
      </c>
      <c r="B1299" s="8">
        <v>0</v>
      </c>
      <c r="C1299" s="6">
        <f t="shared" ca="1" si="834"/>
        <v>0.25856477578885395</v>
      </c>
      <c r="D1299" s="6">
        <f t="shared" ca="1" si="838"/>
        <v>0.25856477578885395</v>
      </c>
      <c r="E1299" s="6" t="str">
        <f t="shared" ref="E1299:E1300" si="842">IF(A1299=0,"",_xlfn.CONCAT("## ",A1299))</f>
        <v/>
      </c>
      <c r="F1299" s="6" t="s">
        <v>160</v>
      </c>
      <c r="G1299" s="6" t="s">
        <v>398</v>
      </c>
      <c r="H1299" s="6">
        <f t="shared" ca="1" si="840"/>
        <v>26</v>
      </c>
      <c r="I1299" s="6" t="s">
        <v>399</v>
      </c>
      <c r="J1299" s="6">
        <f t="shared" ca="1" si="841"/>
        <v>26</v>
      </c>
      <c r="K1299" s="6" t="s">
        <v>400</v>
      </c>
      <c r="V1299" s="9"/>
    </row>
    <row r="1300" spans="1:22" x14ac:dyDescent="0.3">
      <c r="A1300">
        <v>0</v>
      </c>
      <c r="B1300" s="8">
        <v>0</v>
      </c>
      <c r="C1300" s="6">
        <f t="shared" ca="1" si="834"/>
        <v>0.45891024036089556</v>
      </c>
      <c r="D1300" s="6">
        <f t="shared" ca="1" si="838"/>
        <v>0.45891024036089556</v>
      </c>
      <c r="E1300" s="6" t="str">
        <f t="shared" si="842"/>
        <v/>
      </c>
      <c r="F1300" s="6" t="s">
        <v>160</v>
      </c>
      <c r="G1300" s="6" t="s">
        <v>398</v>
      </c>
      <c r="H1300" s="6">
        <f t="shared" ca="1" si="840"/>
        <v>46</v>
      </c>
      <c r="I1300" s="6" t="s">
        <v>399</v>
      </c>
      <c r="J1300" s="6">
        <f t="shared" ca="1" si="841"/>
        <v>46</v>
      </c>
      <c r="K1300" s="6" t="s">
        <v>400</v>
      </c>
      <c r="V1300" s="9"/>
    </row>
    <row r="1301" spans="1:22" x14ac:dyDescent="0.3">
      <c r="A1301" t="s">
        <v>250</v>
      </c>
      <c r="B1301" s="8">
        <v>0</v>
      </c>
      <c r="C1301" s="8"/>
      <c r="E1301" s="6" t="str">
        <f t="shared" ref="E1301" si="843">IF(A1301=0,"",A1301)</f>
        <v>\end{enumerate}\newpage   \section*{Cuenta:  20111900045  }\begin{enumerate}</v>
      </c>
    </row>
    <row r="1302" spans="1:22" x14ac:dyDescent="0.3">
      <c r="A1302">
        <v>0</v>
      </c>
      <c r="B1302" s="8">
        <v>0</v>
      </c>
      <c r="C1302" s="6">
        <f t="shared" ref="C1302" ca="1" si="844">RAND()</f>
        <v>0.17291193128672022</v>
      </c>
      <c r="D1302" s="6">
        <f t="shared" ref="D1302:D1311" ca="1" si="845">IF(C1302&gt;0.1,      IF(C1302&lt;0.6,C1302,ABS(1-C1302)),C1302+0.5)</f>
        <v>0.17291193128672022</v>
      </c>
      <c r="E1302" s="6" t="str">
        <f t="shared" ref="E1302:E1307" si="846">IF(A1302=0,"",_xlfn.CONCAT("## ",A1302))</f>
        <v/>
      </c>
      <c r="F1302" s="6" t="s">
        <v>160</v>
      </c>
      <c r="G1302" s="6" t="s">
        <v>401</v>
      </c>
      <c r="H1302" s="6">
        <f t="shared" ref="H1302:H1311" ca="1" si="847">ROUND(C1302*100,0)</f>
        <v>17</v>
      </c>
      <c r="I1302" s="6" t="s">
        <v>402</v>
      </c>
      <c r="J1302" s="6">
        <f t="shared" ref="J1302:J1311" ca="1" si="848">ROUND(D1302*100,0)</f>
        <v>17</v>
      </c>
      <c r="K1302" s="6" t="s">
        <v>397</v>
      </c>
      <c r="V1302" s="9"/>
    </row>
    <row r="1303" spans="1:22" x14ac:dyDescent="0.3">
      <c r="A1303">
        <v>0</v>
      </c>
      <c r="B1303" s="8">
        <v>0</v>
      </c>
      <c r="C1303" s="6">
        <f t="shared" ca="1" si="834"/>
        <v>0.6756053600926436</v>
      </c>
      <c r="D1303" s="6">
        <f t="shared" ca="1" si="845"/>
        <v>0.3243946399073564</v>
      </c>
      <c r="E1303" s="6" t="str">
        <f t="shared" si="846"/>
        <v/>
      </c>
      <c r="F1303" s="6" t="s">
        <v>160</v>
      </c>
      <c r="G1303" s="6" t="s">
        <v>401</v>
      </c>
      <c r="H1303" s="6">
        <f t="shared" ca="1" si="847"/>
        <v>68</v>
      </c>
      <c r="I1303" s="6" t="s">
        <v>402</v>
      </c>
      <c r="J1303" s="6">
        <f t="shared" ca="1" si="848"/>
        <v>32</v>
      </c>
      <c r="K1303" s="6" t="s">
        <v>397</v>
      </c>
      <c r="V1303" s="9"/>
    </row>
    <row r="1304" spans="1:22" x14ac:dyDescent="0.3">
      <c r="A1304">
        <v>0</v>
      </c>
      <c r="B1304" s="8">
        <v>0</v>
      </c>
      <c r="C1304" s="6">
        <f t="shared" ca="1" si="834"/>
        <v>0.18488689004835679</v>
      </c>
      <c r="D1304" s="6">
        <f t="shared" ca="1" si="845"/>
        <v>0.18488689004835679</v>
      </c>
      <c r="E1304" s="6" t="str">
        <f t="shared" si="846"/>
        <v/>
      </c>
      <c r="F1304" s="6" t="s">
        <v>160</v>
      </c>
      <c r="G1304" s="6" t="s">
        <v>401</v>
      </c>
      <c r="H1304" s="6">
        <f t="shared" ca="1" si="847"/>
        <v>18</v>
      </c>
      <c r="I1304" s="6" t="s">
        <v>402</v>
      </c>
      <c r="J1304" s="6">
        <f t="shared" ca="1" si="848"/>
        <v>18</v>
      </c>
      <c r="K1304" s="6" t="s">
        <v>397</v>
      </c>
      <c r="V1304" s="9"/>
    </row>
    <row r="1305" spans="1:22" x14ac:dyDescent="0.3">
      <c r="A1305">
        <v>0</v>
      </c>
      <c r="B1305" s="8">
        <v>0</v>
      </c>
      <c r="C1305" s="6">
        <f t="shared" ca="1" si="834"/>
        <v>0.93924999795606257</v>
      </c>
      <c r="D1305" s="6">
        <f t="shared" ca="1" si="845"/>
        <v>6.0750002043937434E-2</v>
      </c>
      <c r="E1305" s="6" t="str">
        <f t="shared" si="846"/>
        <v/>
      </c>
      <c r="F1305" s="6" t="s">
        <v>160</v>
      </c>
      <c r="G1305" s="6" t="s">
        <v>401</v>
      </c>
      <c r="H1305" s="6">
        <f t="shared" ca="1" si="847"/>
        <v>94</v>
      </c>
      <c r="I1305" s="6" t="s">
        <v>402</v>
      </c>
      <c r="J1305" s="6">
        <f t="shared" ca="1" si="848"/>
        <v>6</v>
      </c>
      <c r="K1305" s="6" t="s">
        <v>397</v>
      </c>
      <c r="V1305" s="9"/>
    </row>
    <row r="1306" spans="1:22" x14ac:dyDescent="0.3">
      <c r="A1306">
        <v>0</v>
      </c>
      <c r="B1306" s="8">
        <v>0</v>
      </c>
      <c r="C1306" s="6">
        <f t="shared" ca="1" si="834"/>
        <v>0.41305446388143208</v>
      </c>
      <c r="D1306" s="6">
        <f t="shared" ca="1" si="845"/>
        <v>0.41305446388143208</v>
      </c>
      <c r="E1306" s="6" t="str">
        <f t="shared" si="846"/>
        <v/>
      </c>
      <c r="F1306" s="6" t="s">
        <v>160</v>
      </c>
      <c r="G1306" s="6" t="s">
        <v>401</v>
      </c>
      <c r="H1306" s="6">
        <f t="shared" ca="1" si="847"/>
        <v>41</v>
      </c>
      <c r="I1306" s="6" t="s">
        <v>402</v>
      </c>
      <c r="J1306" s="6">
        <f t="shared" ca="1" si="848"/>
        <v>41</v>
      </c>
      <c r="K1306" s="6" t="s">
        <v>397</v>
      </c>
      <c r="V1306" s="9"/>
    </row>
    <row r="1307" spans="1:22" x14ac:dyDescent="0.3">
      <c r="A1307">
        <v>0</v>
      </c>
      <c r="B1307" s="8">
        <v>0</v>
      </c>
      <c r="C1307" s="6">
        <f t="shared" ca="1" si="834"/>
        <v>0.1936277415531189</v>
      </c>
      <c r="D1307" s="6">
        <f t="shared" ca="1" si="845"/>
        <v>0.1936277415531189</v>
      </c>
      <c r="E1307" s="6" t="str">
        <f t="shared" si="846"/>
        <v/>
      </c>
      <c r="F1307" s="6" t="s">
        <v>160</v>
      </c>
      <c r="G1307" s="6" t="s">
        <v>398</v>
      </c>
      <c r="H1307" s="6">
        <f t="shared" ca="1" si="847"/>
        <v>19</v>
      </c>
      <c r="I1307" s="6" t="s">
        <v>399</v>
      </c>
      <c r="J1307" s="6">
        <f t="shared" ca="1" si="848"/>
        <v>19</v>
      </c>
      <c r="K1307" s="6" t="s">
        <v>400</v>
      </c>
      <c r="V1307" s="9"/>
    </row>
    <row r="1308" spans="1:22" x14ac:dyDescent="0.3">
      <c r="A1308">
        <v>0</v>
      </c>
      <c r="B1308" s="8">
        <v>0</v>
      </c>
      <c r="C1308" s="6">
        <f t="shared" ca="1" si="834"/>
        <v>1.7925190008369007E-2</v>
      </c>
      <c r="D1308" s="6">
        <f t="shared" ca="1" si="845"/>
        <v>0.51792519000836901</v>
      </c>
      <c r="F1308" s="6" t="s">
        <v>160</v>
      </c>
      <c r="G1308" s="6" t="s">
        <v>398</v>
      </c>
      <c r="H1308" s="6">
        <f t="shared" ca="1" si="847"/>
        <v>2</v>
      </c>
      <c r="I1308" s="6" t="s">
        <v>399</v>
      </c>
      <c r="J1308" s="6">
        <f t="shared" ca="1" si="848"/>
        <v>52</v>
      </c>
      <c r="K1308" s="6" t="s">
        <v>400</v>
      </c>
      <c r="V1308" s="9"/>
    </row>
    <row r="1309" spans="1:22" x14ac:dyDescent="0.3">
      <c r="A1309">
        <v>0</v>
      </c>
      <c r="B1309" s="8">
        <v>0</v>
      </c>
      <c r="C1309" s="6">
        <f t="shared" ca="1" si="834"/>
        <v>0.20094043306416598</v>
      </c>
      <c r="D1309" s="6">
        <f t="shared" ca="1" si="845"/>
        <v>0.20094043306416598</v>
      </c>
      <c r="F1309" s="6" t="s">
        <v>160</v>
      </c>
      <c r="G1309" s="6" t="s">
        <v>398</v>
      </c>
      <c r="H1309" s="6">
        <f t="shared" ca="1" si="847"/>
        <v>20</v>
      </c>
      <c r="I1309" s="6" t="s">
        <v>399</v>
      </c>
      <c r="J1309" s="6">
        <f t="shared" ca="1" si="848"/>
        <v>20</v>
      </c>
      <c r="K1309" s="6" t="s">
        <v>400</v>
      </c>
      <c r="V1309" s="9"/>
    </row>
    <row r="1310" spans="1:22" x14ac:dyDescent="0.3">
      <c r="A1310">
        <v>0</v>
      </c>
      <c r="B1310" s="8">
        <v>0</v>
      </c>
      <c r="C1310" s="6">
        <f t="shared" ca="1" si="834"/>
        <v>0.37153767289774697</v>
      </c>
      <c r="D1310" s="6">
        <f t="shared" ca="1" si="845"/>
        <v>0.37153767289774697</v>
      </c>
      <c r="E1310" s="6" t="str">
        <f t="shared" ref="E1310:E1311" si="849">IF(A1310=0,"",_xlfn.CONCAT("## ",A1310))</f>
        <v/>
      </c>
      <c r="F1310" s="6" t="s">
        <v>160</v>
      </c>
      <c r="G1310" s="6" t="s">
        <v>398</v>
      </c>
      <c r="H1310" s="6">
        <f t="shared" ca="1" si="847"/>
        <v>37</v>
      </c>
      <c r="I1310" s="6" t="s">
        <v>399</v>
      </c>
      <c r="J1310" s="6">
        <f t="shared" ca="1" si="848"/>
        <v>37</v>
      </c>
      <c r="K1310" s="6" t="s">
        <v>400</v>
      </c>
    </row>
    <row r="1311" spans="1:22" x14ac:dyDescent="0.3">
      <c r="A1311">
        <v>0</v>
      </c>
      <c r="B1311" s="8">
        <v>0</v>
      </c>
      <c r="C1311" s="6">
        <f t="shared" ca="1" si="834"/>
        <v>0.42288894164222812</v>
      </c>
      <c r="D1311" s="6">
        <f t="shared" ca="1" si="845"/>
        <v>0.42288894164222812</v>
      </c>
      <c r="E1311" s="6" t="str">
        <f t="shared" si="849"/>
        <v/>
      </c>
      <c r="F1311" s="6" t="s">
        <v>160</v>
      </c>
      <c r="G1311" s="6" t="s">
        <v>398</v>
      </c>
      <c r="H1311" s="6">
        <f t="shared" ca="1" si="847"/>
        <v>42</v>
      </c>
      <c r="I1311" s="6" t="s">
        <v>399</v>
      </c>
      <c r="J1311" s="6">
        <f t="shared" ca="1" si="848"/>
        <v>42</v>
      </c>
      <c r="K1311" s="6" t="s">
        <v>400</v>
      </c>
      <c r="V1311" s="9"/>
    </row>
    <row r="1312" spans="1:22" x14ac:dyDescent="0.3">
      <c r="A1312" t="s">
        <v>250</v>
      </c>
      <c r="B1312" s="8">
        <v>0</v>
      </c>
      <c r="C1312" s="8"/>
      <c r="E1312" s="6" t="str">
        <f t="shared" ref="E1312" si="850">IF(A1312=0,"",A1312)</f>
        <v>\end{enumerate}\newpage   \section*{Cuenta:  20111900045  }\begin{enumerate}</v>
      </c>
      <c r="V1312" s="9"/>
    </row>
    <row r="1313" spans="1:22" x14ac:dyDescent="0.3">
      <c r="A1313">
        <v>0</v>
      </c>
      <c r="B1313" s="8">
        <v>0</v>
      </c>
      <c r="C1313" s="6">
        <f t="shared" ref="C1313" ca="1" si="851">RAND()</f>
        <v>0.42263644142795964</v>
      </c>
      <c r="D1313" s="6">
        <f t="shared" ref="D1313:D1322" ca="1" si="852">IF(C1313&gt;0.1,      IF(C1313&lt;0.6,C1313,ABS(1-C1313)),C1313+0.5)</f>
        <v>0.42263644142795964</v>
      </c>
      <c r="E1313" s="6" t="str">
        <f t="shared" ref="E1313:E1318" si="853">IF(A1313=0,"",_xlfn.CONCAT("## ",A1313))</f>
        <v/>
      </c>
      <c r="F1313" s="6" t="s">
        <v>160</v>
      </c>
      <c r="G1313" s="6" t="s">
        <v>401</v>
      </c>
      <c r="H1313" s="6">
        <f t="shared" ref="H1313:H1322" ca="1" si="854">ROUND(C1313*100,0)</f>
        <v>42</v>
      </c>
      <c r="I1313" s="6" t="s">
        <v>402</v>
      </c>
      <c r="J1313" s="6">
        <f t="shared" ref="J1313:J1322" ca="1" si="855">ROUND(D1313*100,0)</f>
        <v>42</v>
      </c>
      <c r="K1313" s="6" t="s">
        <v>397</v>
      </c>
      <c r="V1313" s="9"/>
    </row>
    <row r="1314" spans="1:22" x14ac:dyDescent="0.3">
      <c r="A1314">
        <v>0</v>
      </c>
      <c r="B1314" s="8">
        <v>0</v>
      </c>
      <c r="C1314" s="6">
        <f t="shared" ca="1" si="834"/>
        <v>0.84002919188029634</v>
      </c>
      <c r="D1314" s="6">
        <f t="shared" ca="1" si="852"/>
        <v>0.15997080811970366</v>
      </c>
      <c r="E1314" s="6" t="str">
        <f t="shared" si="853"/>
        <v/>
      </c>
      <c r="F1314" s="6" t="s">
        <v>160</v>
      </c>
      <c r="G1314" s="6" t="s">
        <v>401</v>
      </c>
      <c r="H1314" s="6">
        <f t="shared" ca="1" si="854"/>
        <v>84</v>
      </c>
      <c r="I1314" s="6" t="s">
        <v>402</v>
      </c>
      <c r="J1314" s="6">
        <f t="shared" ca="1" si="855"/>
        <v>16</v>
      </c>
      <c r="K1314" s="6" t="s">
        <v>397</v>
      </c>
      <c r="V1314" s="9"/>
    </row>
    <row r="1315" spans="1:22" x14ac:dyDescent="0.3">
      <c r="A1315">
        <v>0</v>
      </c>
      <c r="B1315" s="8">
        <v>0</v>
      </c>
      <c r="C1315" s="6">
        <f t="shared" ca="1" si="834"/>
        <v>0.1319361707281741</v>
      </c>
      <c r="D1315" s="6">
        <f t="shared" ca="1" si="852"/>
        <v>0.1319361707281741</v>
      </c>
      <c r="E1315" s="6" t="str">
        <f t="shared" si="853"/>
        <v/>
      </c>
      <c r="F1315" s="6" t="s">
        <v>160</v>
      </c>
      <c r="G1315" s="6" t="s">
        <v>401</v>
      </c>
      <c r="H1315" s="6">
        <f t="shared" ca="1" si="854"/>
        <v>13</v>
      </c>
      <c r="I1315" s="6" t="s">
        <v>402</v>
      </c>
      <c r="J1315" s="6">
        <f t="shared" ca="1" si="855"/>
        <v>13</v>
      </c>
      <c r="K1315" s="6" t="s">
        <v>397</v>
      </c>
      <c r="V1315" s="9"/>
    </row>
    <row r="1316" spans="1:22" x14ac:dyDescent="0.3">
      <c r="A1316">
        <v>0</v>
      </c>
      <c r="B1316" s="8">
        <v>0</v>
      </c>
      <c r="C1316" s="6">
        <f t="shared" ca="1" si="834"/>
        <v>0.18314530213198232</v>
      </c>
      <c r="D1316" s="6">
        <f t="shared" ca="1" si="852"/>
        <v>0.18314530213198232</v>
      </c>
      <c r="E1316" s="6" t="str">
        <f t="shared" si="853"/>
        <v/>
      </c>
      <c r="F1316" s="6" t="s">
        <v>160</v>
      </c>
      <c r="G1316" s="6" t="s">
        <v>401</v>
      </c>
      <c r="H1316" s="6">
        <f t="shared" ca="1" si="854"/>
        <v>18</v>
      </c>
      <c r="I1316" s="6" t="s">
        <v>402</v>
      </c>
      <c r="J1316" s="6">
        <f t="shared" ca="1" si="855"/>
        <v>18</v>
      </c>
      <c r="K1316" s="6" t="s">
        <v>397</v>
      </c>
      <c r="V1316" s="9"/>
    </row>
    <row r="1317" spans="1:22" x14ac:dyDescent="0.3">
      <c r="A1317">
        <v>0</v>
      </c>
      <c r="B1317" s="8">
        <v>0</v>
      </c>
      <c r="C1317" s="6">
        <f t="shared" ca="1" si="834"/>
        <v>0.49627313160871733</v>
      </c>
      <c r="D1317" s="6">
        <f t="shared" ca="1" si="852"/>
        <v>0.49627313160871733</v>
      </c>
      <c r="E1317" s="6" t="str">
        <f t="shared" si="853"/>
        <v/>
      </c>
      <c r="F1317" s="6" t="s">
        <v>160</v>
      </c>
      <c r="G1317" s="6" t="s">
        <v>401</v>
      </c>
      <c r="H1317" s="6">
        <f t="shared" ca="1" si="854"/>
        <v>50</v>
      </c>
      <c r="I1317" s="6" t="s">
        <v>402</v>
      </c>
      <c r="J1317" s="6">
        <f t="shared" ca="1" si="855"/>
        <v>50</v>
      </c>
      <c r="K1317" s="6" t="s">
        <v>397</v>
      </c>
      <c r="V1317" s="9"/>
    </row>
    <row r="1318" spans="1:22" x14ac:dyDescent="0.3">
      <c r="A1318">
        <v>0</v>
      </c>
      <c r="B1318" s="8">
        <v>0</v>
      </c>
      <c r="C1318" s="6">
        <f t="shared" ca="1" si="834"/>
        <v>0.40638899583036248</v>
      </c>
      <c r="D1318" s="6">
        <f t="shared" ca="1" si="852"/>
        <v>0.40638899583036248</v>
      </c>
      <c r="E1318" s="6" t="str">
        <f t="shared" si="853"/>
        <v/>
      </c>
      <c r="F1318" s="6" t="s">
        <v>160</v>
      </c>
      <c r="G1318" s="6" t="s">
        <v>398</v>
      </c>
      <c r="H1318" s="6">
        <f t="shared" ca="1" si="854"/>
        <v>41</v>
      </c>
      <c r="I1318" s="6" t="s">
        <v>399</v>
      </c>
      <c r="J1318" s="6">
        <f t="shared" ca="1" si="855"/>
        <v>41</v>
      </c>
      <c r="K1318" s="6" t="s">
        <v>400</v>
      </c>
      <c r="V1318" s="9"/>
    </row>
    <row r="1319" spans="1:22" x14ac:dyDescent="0.3">
      <c r="A1319">
        <v>0</v>
      </c>
      <c r="B1319" s="8">
        <v>0</v>
      </c>
      <c r="C1319" s="6">
        <f t="shared" ca="1" si="834"/>
        <v>0.71999407254076853</v>
      </c>
      <c r="D1319" s="6">
        <f t="shared" ca="1" si="852"/>
        <v>0.28000592745923147</v>
      </c>
      <c r="F1319" s="6" t="s">
        <v>160</v>
      </c>
      <c r="G1319" s="6" t="s">
        <v>398</v>
      </c>
      <c r="H1319" s="6">
        <f t="shared" ca="1" si="854"/>
        <v>72</v>
      </c>
      <c r="I1319" s="6" t="s">
        <v>399</v>
      </c>
      <c r="J1319" s="6">
        <f t="shared" ca="1" si="855"/>
        <v>28</v>
      </c>
      <c r="K1319" s="6" t="s">
        <v>400</v>
      </c>
    </row>
    <row r="1320" spans="1:22" x14ac:dyDescent="0.3">
      <c r="A1320">
        <v>0</v>
      </c>
      <c r="B1320" s="8">
        <v>0</v>
      </c>
      <c r="C1320" s="6">
        <f t="shared" ca="1" si="834"/>
        <v>0.96772487843155386</v>
      </c>
      <c r="D1320" s="6">
        <f t="shared" ca="1" si="852"/>
        <v>3.2275121568446141E-2</v>
      </c>
      <c r="F1320" s="6" t="s">
        <v>160</v>
      </c>
      <c r="G1320" s="6" t="s">
        <v>398</v>
      </c>
      <c r="H1320" s="6">
        <f t="shared" ca="1" si="854"/>
        <v>97</v>
      </c>
      <c r="I1320" s="6" t="s">
        <v>399</v>
      </c>
      <c r="J1320" s="6">
        <f t="shared" ca="1" si="855"/>
        <v>3</v>
      </c>
      <c r="K1320" s="6" t="s">
        <v>400</v>
      </c>
      <c r="V1320" s="9"/>
    </row>
    <row r="1321" spans="1:22" x14ac:dyDescent="0.3">
      <c r="A1321">
        <v>0</v>
      </c>
      <c r="B1321" s="8">
        <v>0</v>
      </c>
      <c r="C1321" s="6">
        <f t="shared" ca="1" si="834"/>
        <v>0.778679269882389</v>
      </c>
      <c r="D1321" s="6">
        <f t="shared" ca="1" si="852"/>
        <v>0.221320730117611</v>
      </c>
      <c r="E1321" s="6" t="str">
        <f t="shared" ref="E1321:E1322" si="856">IF(A1321=0,"",_xlfn.CONCAT("## ",A1321))</f>
        <v/>
      </c>
      <c r="F1321" s="6" t="s">
        <v>160</v>
      </c>
      <c r="G1321" s="6" t="s">
        <v>398</v>
      </c>
      <c r="H1321" s="6">
        <f t="shared" ca="1" si="854"/>
        <v>78</v>
      </c>
      <c r="I1321" s="6" t="s">
        <v>399</v>
      </c>
      <c r="J1321" s="6">
        <f t="shared" ca="1" si="855"/>
        <v>22</v>
      </c>
      <c r="K1321" s="6" t="s">
        <v>400</v>
      </c>
      <c r="V1321" s="9"/>
    </row>
    <row r="1322" spans="1:22" x14ac:dyDescent="0.3">
      <c r="A1322">
        <v>0</v>
      </c>
      <c r="B1322" s="8">
        <v>0</v>
      </c>
      <c r="C1322" s="6">
        <f t="shared" ca="1" si="834"/>
        <v>0.48771098594196294</v>
      </c>
      <c r="D1322" s="6">
        <f t="shared" ca="1" si="852"/>
        <v>0.48771098594196294</v>
      </c>
      <c r="E1322" s="6" t="str">
        <f t="shared" si="856"/>
        <v/>
      </c>
      <c r="F1322" s="6" t="s">
        <v>160</v>
      </c>
      <c r="G1322" s="6" t="s">
        <v>398</v>
      </c>
      <c r="H1322" s="6">
        <f t="shared" ca="1" si="854"/>
        <v>49</v>
      </c>
      <c r="I1322" s="6" t="s">
        <v>399</v>
      </c>
      <c r="J1322" s="6">
        <f t="shared" ca="1" si="855"/>
        <v>49</v>
      </c>
      <c r="K1322" s="6" t="s">
        <v>400</v>
      </c>
      <c r="V1322" s="9"/>
    </row>
    <row r="1323" spans="1:22" x14ac:dyDescent="0.3">
      <c r="A1323" t="s">
        <v>250</v>
      </c>
      <c r="B1323" s="8">
        <v>0</v>
      </c>
      <c r="C1323" s="8"/>
      <c r="E1323" s="6" t="str">
        <f t="shared" ref="E1323" si="857">IF(A1323=0,"",A1323)</f>
        <v>\end{enumerate}\newpage   \section*{Cuenta:  20111900045  }\begin{enumerate}</v>
      </c>
      <c r="V1323" s="9"/>
    </row>
    <row r="1324" spans="1:22" x14ac:dyDescent="0.3">
      <c r="A1324">
        <v>0</v>
      </c>
      <c r="B1324" s="8">
        <v>0</v>
      </c>
      <c r="C1324" s="6">
        <f t="shared" ref="C1324" ca="1" si="858">RAND()</f>
        <v>0.32879898934898966</v>
      </c>
      <c r="D1324" s="6">
        <f t="shared" ref="D1324:D1333" ca="1" si="859">IF(C1324&gt;0.1,      IF(C1324&lt;0.6,C1324,ABS(1-C1324)),C1324+0.5)</f>
        <v>0.32879898934898966</v>
      </c>
      <c r="E1324" s="6" t="str">
        <f t="shared" ref="E1324:E1329" si="860">IF(A1324=0,"",_xlfn.CONCAT("## ",A1324))</f>
        <v/>
      </c>
      <c r="F1324" s="6" t="s">
        <v>160</v>
      </c>
      <c r="G1324" s="6" t="s">
        <v>401</v>
      </c>
      <c r="H1324" s="6">
        <f t="shared" ref="H1324:H1333" ca="1" si="861">ROUND(C1324*100,0)</f>
        <v>33</v>
      </c>
      <c r="I1324" s="6" t="s">
        <v>402</v>
      </c>
      <c r="J1324" s="6">
        <f t="shared" ref="J1324:J1333" ca="1" si="862">ROUND(D1324*100,0)</f>
        <v>33</v>
      </c>
      <c r="K1324" s="6" t="s">
        <v>397</v>
      </c>
      <c r="V1324" s="9"/>
    </row>
    <row r="1325" spans="1:22" x14ac:dyDescent="0.3">
      <c r="A1325">
        <v>0</v>
      </c>
      <c r="B1325" s="8">
        <v>0</v>
      </c>
      <c r="C1325" s="6">
        <f t="shared" ca="1" si="834"/>
        <v>0.62315360202617587</v>
      </c>
      <c r="D1325" s="6">
        <f t="shared" ca="1" si="859"/>
        <v>0.37684639797382413</v>
      </c>
      <c r="E1325" s="6" t="str">
        <f t="shared" si="860"/>
        <v/>
      </c>
      <c r="F1325" s="6" t="s">
        <v>160</v>
      </c>
      <c r="G1325" s="6" t="s">
        <v>401</v>
      </c>
      <c r="H1325" s="6">
        <f t="shared" ca="1" si="861"/>
        <v>62</v>
      </c>
      <c r="I1325" s="6" t="s">
        <v>402</v>
      </c>
      <c r="J1325" s="6">
        <f t="shared" ca="1" si="862"/>
        <v>38</v>
      </c>
      <c r="K1325" s="6" t="s">
        <v>397</v>
      </c>
      <c r="V1325" s="9"/>
    </row>
    <row r="1326" spans="1:22" x14ac:dyDescent="0.3">
      <c r="A1326">
        <v>0</v>
      </c>
      <c r="B1326" s="8">
        <v>0</v>
      </c>
      <c r="C1326" s="6">
        <f t="shared" ca="1" si="834"/>
        <v>2.4534624108911385E-2</v>
      </c>
      <c r="D1326" s="6">
        <f t="shared" ca="1" si="859"/>
        <v>0.52453462410891138</v>
      </c>
      <c r="E1326" s="6" t="str">
        <f t="shared" si="860"/>
        <v/>
      </c>
      <c r="F1326" s="6" t="s">
        <v>160</v>
      </c>
      <c r="G1326" s="6" t="s">
        <v>401</v>
      </c>
      <c r="H1326" s="6">
        <f t="shared" ca="1" si="861"/>
        <v>2</v>
      </c>
      <c r="I1326" s="6" t="s">
        <v>402</v>
      </c>
      <c r="J1326" s="6">
        <f t="shared" ca="1" si="862"/>
        <v>52</v>
      </c>
      <c r="K1326" s="6" t="s">
        <v>397</v>
      </c>
      <c r="V1326" s="9"/>
    </row>
    <row r="1327" spans="1:22" x14ac:dyDescent="0.3">
      <c r="A1327">
        <v>0</v>
      </c>
      <c r="B1327" s="8">
        <v>0</v>
      </c>
      <c r="C1327" s="6">
        <f t="shared" ca="1" si="834"/>
        <v>0.90497439592222428</v>
      </c>
      <c r="D1327" s="6">
        <f t="shared" ca="1" si="859"/>
        <v>9.5025604077775716E-2</v>
      </c>
      <c r="E1327" s="6" t="str">
        <f t="shared" si="860"/>
        <v/>
      </c>
      <c r="F1327" s="6" t="s">
        <v>160</v>
      </c>
      <c r="G1327" s="6" t="s">
        <v>401</v>
      </c>
      <c r="H1327" s="6">
        <f t="shared" ca="1" si="861"/>
        <v>90</v>
      </c>
      <c r="I1327" s="6" t="s">
        <v>402</v>
      </c>
      <c r="J1327" s="6">
        <f t="shared" ca="1" si="862"/>
        <v>10</v>
      </c>
      <c r="K1327" s="6" t="s">
        <v>397</v>
      </c>
      <c r="V1327" s="9"/>
    </row>
    <row r="1328" spans="1:22" x14ac:dyDescent="0.3">
      <c r="A1328">
        <v>0</v>
      </c>
      <c r="B1328" s="8">
        <v>0</v>
      </c>
      <c r="C1328" s="6">
        <f t="shared" ca="1" si="834"/>
        <v>0.95839501546537298</v>
      </c>
      <c r="D1328" s="6">
        <f t="shared" ca="1" si="859"/>
        <v>4.1604984534627021E-2</v>
      </c>
      <c r="E1328" s="6" t="str">
        <f t="shared" si="860"/>
        <v/>
      </c>
      <c r="F1328" s="6" t="s">
        <v>160</v>
      </c>
      <c r="G1328" s="6" t="s">
        <v>401</v>
      </c>
      <c r="H1328" s="6">
        <f t="shared" ca="1" si="861"/>
        <v>96</v>
      </c>
      <c r="I1328" s="6" t="s">
        <v>402</v>
      </c>
      <c r="J1328" s="6">
        <f t="shared" ca="1" si="862"/>
        <v>4</v>
      </c>
      <c r="K1328" s="6" t="s">
        <v>397</v>
      </c>
    </row>
    <row r="1329" spans="1:22" x14ac:dyDescent="0.3">
      <c r="A1329">
        <v>0</v>
      </c>
      <c r="B1329" s="8">
        <v>0</v>
      </c>
      <c r="C1329" s="6">
        <f t="shared" ca="1" si="834"/>
        <v>0.48605943341714108</v>
      </c>
      <c r="D1329" s="6">
        <f t="shared" ca="1" si="859"/>
        <v>0.48605943341714108</v>
      </c>
      <c r="E1329" s="6" t="str">
        <f t="shared" si="860"/>
        <v/>
      </c>
      <c r="F1329" s="6" t="s">
        <v>160</v>
      </c>
      <c r="G1329" s="6" t="s">
        <v>398</v>
      </c>
      <c r="H1329" s="6">
        <f t="shared" ca="1" si="861"/>
        <v>49</v>
      </c>
      <c r="I1329" s="6" t="s">
        <v>399</v>
      </c>
      <c r="J1329" s="6">
        <f t="shared" ca="1" si="862"/>
        <v>49</v>
      </c>
      <c r="K1329" s="6" t="s">
        <v>400</v>
      </c>
      <c r="V1329" s="9"/>
    </row>
    <row r="1330" spans="1:22" x14ac:dyDescent="0.3">
      <c r="A1330">
        <v>0</v>
      </c>
      <c r="B1330" s="8">
        <v>0</v>
      </c>
      <c r="C1330" s="6">
        <f t="shared" ca="1" si="834"/>
        <v>0.30781446714555005</v>
      </c>
      <c r="D1330" s="6">
        <f t="shared" ca="1" si="859"/>
        <v>0.30781446714555005</v>
      </c>
      <c r="F1330" s="6" t="s">
        <v>160</v>
      </c>
      <c r="G1330" s="6" t="s">
        <v>398</v>
      </c>
      <c r="H1330" s="6">
        <f t="shared" ca="1" si="861"/>
        <v>31</v>
      </c>
      <c r="I1330" s="6" t="s">
        <v>399</v>
      </c>
      <c r="J1330" s="6">
        <f t="shared" ca="1" si="862"/>
        <v>31</v>
      </c>
      <c r="K1330" s="6" t="s">
        <v>400</v>
      </c>
      <c r="V1330" s="9"/>
    </row>
    <row r="1331" spans="1:22" x14ac:dyDescent="0.3">
      <c r="A1331">
        <v>0</v>
      </c>
      <c r="B1331" s="8">
        <v>0</v>
      </c>
      <c r="C1331" s="6">
        <f t="shared" ca="1" si="834"/>
        <v>0.13549293839866183</v>
      </c>
      <c r="D1331" s="6">
        <f t="shared" ca="1" si="859"/>
        <v>0.13549293839866183</v>
      </c>
      <c r="F1331" s="6" t="s">
        <v>160</v>
      </c>
      <c r="G1331" s="6" t="s">
        <v>398</v>
      </c>
      <c r="H1331" s="6">
        <f t="shared" ca="1" si="861"/>
        <v>14</v>
      </c>
      <c r="I1331" s="6" t="s">
        <v>399</v>
      </c>
      <c r="J1331" s="6">
        <f t="shared" ca="1" si="862"/>
        <v>14</v>
      </c>
      <c r="K1331" s="6" t="s">
        <v>400</v>
      </c>
      <c r="V1331" s="9"/>
    </row>
    <row r="1332" spans="1:22" x14ac:dyDescent="0.3">
      <c r="A1332">
        <v>0</v>
      </c>
      <c r="B1332" s="8">
        <v>0</v>
      </c>
      <c r="C1332" s="6">
        <f t="shared" ca="1" si="834"/>
        <v>0.8401375710243949</v>
      </c>
      <c r="D1332" s="6">
        <f t="shared" ca="1" si="859"/>
        <v>0.1598624289756051</v>
      </c>
      <c r="E1332" s="6" t="str">
        <f t="shared" ref="E1332:E1333" si="863">IF(A1332=0,"",_xlfn.CONCAT("## ",A1332))</f>
        <v/>
      </c>
      <c r="F1332" s="6" t="s">
        <v>160</v>
      </c>
      <c r="G1332" s="6" t="s">
        <v>398</v>
      </c>
      <c r="H1332" s="6">
        <f t="shared" ca="1" si="861"/>
        <v>84</v>
      </c>
      <c r="I1332" s="6" t="s">
        <v>399</v>
      </c>
      <c r="J1332" s="6">
        <f t="shared" ca="1" si="862"/>
        <v>16</v>
      </c>
      <c r="K1332" s="6" t="s">
        <v>400</v>
      </c>
      <c r="V1332" s="9"/>
    </row>
    <row r="1333" spans="1:22" x14ac:dyDescent="0.3">
      <c r="A1333">
        <v>0</v>
      </c>
      <c r="B1333" s="8">
        <v>0</v>
      </c>
      <c r="C1333" s="6">
        <f t="shared" ca="1" si="834"/>
        <v>0.29892804861157429</v>
      </c>
      <c r="D1333" s="6">
        <f t="shared" ca="1" si="859"/>
        <v>0.29892804861157429</v>
      </c>
      <c r="E1333" s="6" t="str">
        <f t="shared" si="863"/>
        <v/>
      </c>
      <c r="F1333" s="6" t="s">
        <v>160</v>
      </c>
      <c r="G1333" s="6" t="s">
        <v>398</v>
      </c>
      <c r="H1333" s="6">
        <f t="shared" ca="1" si="861"/>
        <v>30</v>
      </c>
      <c r="I1333" s="6" t="s">
        <v>399</v>
      </c>
      <c r="J1333" s="6">
        <f t="shared" ca="1" si="862"/>
        <v>30</v>
      </c>
      <c r="K1333" s="6" t="s">
        <v>400</v>
      </c>
      <c r="V1333" s="9"/>
    </row>
    <row r="1334" spans="1:22" x14ac:dyDescent="0.3">
      <c r="A1334" t="s">
        <v>250</v>
      </c>
      <c r="B1334" s="8">
        <v>0</v>
      </c>
      <c r="C1334" s="8"/>
      <c r="E1334" s="6" t="str">
        <f t="shared" ref="E1334" si="864">IF(A1334=0,"",A1334)</f>
        <v>\end{enumerate}\newpage   \section*{Cuenta:  20111900045  }\begin{enumerate}</v>
      </c>
      <c r="V1334" s="9"/>
    </row>
    <row r="1335" spans="1:22" x14ac:dyDescent="0.3">
      <c r="A1335">
        <v>0</v>
      </c>
      <c r="B1335" s="8">
        <v>0</v>
      </c>
      <c r="C1335" s="6">
        <f t="shared" ref="C1335" ca="1" si="865">RAND()</f>
        <v>0.64079111885571516</v>
      </c>
      <c r="D1335" s="6">
        <f t="shared" ref="D1335:D1344" ca="1" si="866">IF(C1335&gt;0.1,      IF(C1335&lt;0.6,C1335,ABS(1-C1335)),C1335+0.5)</f>
        <v>0.35920888114428484</v>
      </c>
      <c r="E1335" s="6" t="str">
        <f t="shared" ref="E1335:E1340" si="867">IF(A1335=0,"",_xlfn.CONCAT("## ",A1335))</f>
        <v/>
      </c>
      <c r="F1335" s="6" t="s">
        <v>160</v>
      </c>
      <c r="G1335" s="6" t="s">
        <v>401</v>
      </c>
      <c r="H1335" s="6">
        <f t="shared" ref="H1335:H1344" ca="1" si="868">ROUND(C1335*100,0)</f>
        <v>64</v>
      </c>
      <c r="I1335" s="6" t="s">
        <v>402</v>
      </c>
      <c r="J1335" s="6">
        <f t="shared" ref="J1335:J1344" ca="1" si="869">ROUND(D1335*100,0)</f>
        <v>36</v>
      </c>
      <c r="K1335" s="6" t="s">
        <v>397</v>
      </c>
      <c r="V1335" s="9"/>
    </row>
    <row r="1336" spans="1:22" x14ac:dyDescent="0.3">
      <c r="A1336">
        <v>0</v>
      </c>
      <c r="B1336" s="8">
        <v>0</v>
      </c>
      <c r="C1336" s="6">
        <f t="shared" ca="1" si="834"/>
        <v>0.20923239488115686</v>
      </c>
      <c r="D1336" s="6">
        <f t="shared" ca="1" si="866"/>
        <v>0.20923239488115686</v>
      </c>
      <c r="E1336" s="6" t="str">
        <f t="shared" si="867"/>
        <v/>
      </c>
      <c r="F1336" s="6" t="s">
        <v>160</v>
      </c>
      <c r="G1336" s="6" t="s">
        <v>401</v>
      </c>
      <c r="H1336" s="6">
        <f t="shared" ca="1" si="868"/>
        <v>21</v>
      </c>
      <c r="I1336" s="6" t="s">
        <v>402</v>
      </c>
      <c r="J1336" s="6">
        <f t="shared" ca="1" si="869"/>
        <v>21</v>
      </c>
      <c r="K1336" s="6" t="s">
        <v>397</v>
      </c>
      <c r="V1336" s="9"/>
    </row>
    <row r="1337" spans="1:22" x14ac:dyDescent="0.3">
      <c r="A1337">
        <v>0</v>
      </c>
      <c r="B1337" s="8">
        <v>0</v>
      </c>
      <c r="C1337" s="6">
        <f t="shared" ca="1" si="834"/>
        <v>0.13405387172366301</v>
      </c>
      <c r="D1337" s="6">
        <f t="shared" ca="1" si="866"/>
        <v>0.13405387172366301</v>
      </c>
      <c r="E1337" s="6" t="str">
        <f t="shared" si="867"/>
        <v/>
      </c>
      <c r="F1337" s="6" t="s">
        <v>160</v>
      </c>
      <c r="G1337" s="6" t="s">
        <v>401</v>
      </c>
      <c r="H1337" s="6">
        <f t="shared" ca="1" si="868"/>
        <v>13</v>
      </c>
      <c r="I1337" s="6" t="s">
        <v>402</v>
      </c>
      <c r="J1337" s="6">
        <f t="shared" ca="1" si="869"/>
        <v>13</v>
      </c>
      <c r="K1337" s="6" t="s">
        <v>397</v>
      </c>
    </row>
    <row r="1338" spans="1:22" x14ac:dyDescent="0.3">
      <c r="A1338">
        <v>0</v>
      </c>
      <c r="B1338" s="8">
        <v>0</v>
      </c>
      <c r="C1338" s="6">
        <f t="shared" ca="1" si="834"/>
        <v>7.1374953134324959E-2</v>
      </c>
      <c r="D1338" s="6">
        <f t="shared" ca="1" si="866"/>
        <v>0.57137495313432496</v>
      </c>
      <c r="E1338" s="6" t="str">
        <f t="shared" si="867"/>
        <v/>
      </c>
      <c r="F1338" s="6" t="s">
        <v>160</v>
      </c>
      <c r="G1338" s="6" t="s">
        <v>401</v>
      </c>
      <c r="H1338" s="6">
        <f t="shared" ca="1" si="868"/>
        <v>7</v>
      </c>
      <c r="I1338" s="6" t="s">
        <v>402</v>
      </c>
      <c r="J1338" s="6">
        <f t="shared" ca="1" si="869"/>
        <v>57</v>
      </c>
      <c r="K1338" s="6" t="s">
        <v>397</v>
      </c>
      <c r="V1338" s="9"/>
    </row>
    <row r="1339" spans="1:22" x14ac:dyDescent="0.3">
      <c r="A1339">
        <v>0</v>
      </c>
      <c r="B1339" s="8">
        <v>0</v>
      </c>
      <c r="C1339" s="6">
        <f t="shared" ca="1" si="834"/>
        <v>0.47323243238499291</v>
      </c>
      <c r="D1339" s="6">
        <f t="shared" ca="1" si="866"/>
        <v>0.47323243238499291</v>
      </c>
      <c r="E1339" s="6" t="str">
        <f t="shared" si="867"/>
        <v/>
      </c>
      <c r="F1339" s="6" t="s">
        <v>160</v>
      </c>
      <c r="G1339" s="6" t="s">
        <v>401</v>
      </c>
      <c r="H1339" s="6">
        <f t="shared" ca="1" si="868"/>
        <v>47</v>
      </c>
      <c r="I1339" s="6" t="s">
        <v>402</v>
      </c>
      <c r="J1339" s="6">
        <f t="shared" ca="1" si="869"/>
        <v>47</v>
      </c>
      <c r="K1339" s="6" t="s">
        <v>397</v>
      </c>
      <c r="V1339" s="9"/>
    </row>
    <row r="1340" spans="1:22" x14ac:dyDescent="0.3">
      <c r="A1340">
        <v>0</v>
      </c>
      <c r="B1340" s="8">
        <v>0</v>
      </c>
      <c r="C1340" s="6">
        <f t="shared" ca="1" si="834"/>
        <v>0.60398009191305735</v>
      </c>
      <c r="D1340" s="6">
        <f t="shared" ca="1" si="866"/>
        <v>0.39601990808694265</v>
      </c>
      <c r="E1340" s="6" t="str">
        <f t="shared" si="867"/>
        <v/>
      </c>
      <c r="F1340" s="6" t="s">
        <v>160</v>
      </c>
      <c r="G1340" s="6" t="s">
        <v>398</v>
      </c>
      <c r="H1340" s="6">
        <f t="shared" ca="1" si="868"/>
        <v>60</v>
      </c>
      <c r="I1340" s="6" t="s">
        <v>399</v>
      </c>
      <c r="J1340" s="6">
        <f t="shared" ca="1" si="869"/>
        <v>40</v>
      </c>
      <c r="K1340" s="6" t="s">
        <v>400</v>
      </c>
      <c r="V1340" s="9"/>
    </row>
    <row r="1341" spans="1:22" x14ac:dyDescent="0.3">
      <c r="A1341">
        <v>0</v>
      </c>
      <c r="B1341" s="8">
        <v>0</v>
      </c>
      <c r="C1341" s="6">
        <f t="shared" ca="1" si="834"/>
        <v>0.63898627027370603</v>
      </c>
      <c r="D1341" s="6">
        <f t="shared" ca="1" si="866"/>
        <v>0.36101372972629397</v>
      </c>
      <c r="F1341" s="6" t="s">
        <v>160</v>
      </c>
      <c r="G1341" s="6" t="s">
        <v>398</v>
      </c>
      <c r="H1341" s="6">
        <f t="shared" ca="1" si="868"/>
        <v>64</v>
      </c>
      <c r="I1341" s="6" t="s">
        <v>399</v>
      </c>
      <c r="J1341" s="6">
        <f t="shared" ca="1" si="869"/>
        <v>36</v>
      </c>
      <c r="K1341" s="6" t="s">
        <v>400</v>
      </c>
      <c r="V1341" s="9"/>
    </row>
    <row r="1342" spans="1:22" x14ac:dyDescent="0.3">
      <c r="A1342">
        <v>0</v>
      </c>
      <c r="B1342" s="8">
        <v>0</v>
      </c>
      <c r="C1342" s="6">
        <f t="shared" ca="1" si="834"/>
        <v>0.24872032118161713</v>
      </c>
      <c r="D1342" s="6">
        <f t="shared" ca="1" si="866"/>
        <v>0.24872032118161713</v>
      </c>
      <c r="F1342" s="6" t="s">
        <v>160</v>
      </c>
      <c r="G1342" s="6" t="s">
        <v>398</v>
      </c>
      <c r="H1342" s="6">
        <f t="shared" ca="1" si="868"/>
        <v>25</v>
      </c>
      <c r="I1342" s="6" t="s">
        <v>399</v>
      </c>
      <c r="J1342" s="6">
        <f t="shared" ca="1" si="869"/>
        <v>25</v>
      </c>
      <c r="K1342" s="6" t="s">
        <v>400</v>
      </c>
      <c r="V1342" s="9"/>
    </row>
    <row r="1343" spans="1:22" x14ac:dyDescent="0.3">
      <c r="A1343">
        <v>0</v>
      </c>
      <c r="B1343" s="8">
        <v>0</v>
      </c>
      <c r="C1343" s="6">
        <f t="shared" ca="1" si="834"/>
        <v>0.75866570777888198</v>
      </c>
      <c r="D1343" s="6">
        <f t="shared" ca="1" si="866"/>
        <v>0.24133429222111802</v>
      </c>
      <c r="E1343" s="6" t="str">
        <f t="shared" ref="E1343:E1344" si="870">IF(A1343=0,"",_xlfn.CONCAT("## ",A1343))</f>
        <v/>
      </c>
      <c r="F1343" s="6" t="s">
        <v>160</v>
      </c>
      <c r="G1343" s="6" t="s">
        <v>398</v>
      </c>
      <c r="H1343" s="6">
        <f t="shared" ca="1" si="868"/>
        <v>76</v>
      </c>
      <c r="I1343" s="6" t="s">
        <v>399</v>
      </c>
      <c r="J1343" s="6">
        <f t="shared" ca="1" si="869"/>
        <v>24</v>
      </c>
      <c r="K1343" s="6" t="s">
        <v>400</v>
      </c>
      <c r="V1343" s="9"/>
    </row>
    <row r="1344" spans="1:22" x14ac:dyDescent="0.3">
      <c r="A1344">
        <v>0</v>
      </c>
      <c r="B1344" s="8">
        <v>0</v>
      </c>
      <c r="C1344" s="6">
        <f t="shared" ca="1" si="834"/>
        <v>0.10480677999852095</v>
      </c>
      <c r="D1344" s="6">
        <f t="shared" ca="1" si="866"/>
        <v>0.10480677999852095</v>
      </c>
      <c r="E1344" s="6" t="str">
        <f t="shared" si="870"/>
        <v/>
      </c>
      <c r="F1344" s="6" t="s">
        <v>160</v>
      </c>
      <c r="G1344" s="6" t="s">
        <v>398</v>
      </c>
      <c r="H1344" s="6">
        <f t="shared" ca="1" si="868"/>
        <v>10</v>
      </c>
      <c r="I1344" s="6" t="s">
        <v>399</v>
      </c>
      <c r="J1344" s="6">
        <f t="shared" ca="1" si="869"/>
        <v>10</v>
      </c>
      <c r="K1344" s="6" t="s">
        <v>400</v>
      </c>
      <c r="V1344" s="9"/>
    </row>
    <row r="1345" spans="1:22" x14ac:dyDescent="0.3">
      <c r="A1345" t="s">
        <v>250</v>
      </c>
      <c r="B1345" s="8">
        <v>0</v>
      </c>
      <c r="C1345" s="8"/>
      <c r="E1345" s="6" t="str">
        <f t="shared" ref="E1345" si="871">IF(A1345=0,"",A1345)</f>
        <v>\end{enumerate}\newpage   \section*{Cuenta:  20111900045  }\begin{enumerate}</v>
      </c>
      <c r="V1345" s="9"/>
    </row>
    <row r="1346" spans="1:22" x14ac:dyDescent="0.3">
      <c r="A1346">
        <v>0</v>
      </c>
      <c r="B1346" s="8">
        <v>0</v>
      </c>
      <c r="C1346" s="6">
        <f t="shared" ref="C1346:C1409" ca="1" si="872">RAND()</f>
        <v>0.13539594159851931</v>
      </c>
      <c r="D1346" s="6">
        <f t="shared" ref="D1346:D1355" ca="1" si="873">IF(C1346&gt;0.1,      IF(C1346&lt;0.6,C1346,ABS(1-C1346)),C1346+0.5)</f>
        <v>0.13539594159851931</v>
      </c>
      <c r="E1346" s="6" t="str">
        <f t="shared" ref="E1346:E1351" si="874">IF(A1346=0,"",_xlfn.CONCAT("## ",A1346))</f>
        <v/>
      </c>
      <c r="F1346" s="6" t="s">
        <v>160</v>
      </c>
      <c r="G1346" s="6" t="s">
        <v>401</v>
      </c>
      <c r="H1346" s="6">
        <f t="shared" ref="H1346:H1355" ca="1" si="875">ROUND(C1346*100,0)</f>
        <v>14</v>
      </c>
      <c r="I1346" s="6" t="s">
        <v>402</v>
      </c>
      <c r="J1346" s="6">
        <f t="shared" ref="J1346:J1355" ca="1" si="876">ROUND(D1346*100,0)</f>
        <v>14</v>
      </c>
      <c r="K1346" s="6" t="s">
        <v>397</v>
      </c>
    </row>
    <row r="1347" spans="1:22" x14ac:dyDescent="0.3">
      <c r="A1347">
        <v>0</v>
      </c>
      <c r="B1347" s="8">
        <v>0</v>
      </c>
      <c r="C1347" s="6">
        <f t="shared" ca="1" si="872"/>
        <v>0.92520244893026404</v>
      </c>
      <c r="D1347" s="6">
        <f t="shared" ca="1" si="873"/>
        <v>7.4797551069735957E-2</v>
      </c>
      <c r="E1347" s="6" t="str">
        <f t="shared" si="874"/>
        <v/>
      </c>
      <c r="F1347" s="6" t="s">
        <v>160</v>
      </c>
      <c r="G1347" s="6" t="s">
        <v>401</v>
      </c>
      <c r="H1347" s="6">
        <f t="shared" ca="1" si="875"/>
        <v>93</v>
      </c>
      <c r="I1347" s="6" t="s">
        <v>402</v>
      </c>
      <c r="J1347" s="6">
        <f t="shared" ca="1" si="876"/>
        <v>7</v>
      </c>
      <c r="K1347" s="6" t="s">
        <v>397</v>
      </c>
      <c r="V1347" s="9"/>
    </row>
    <row r="1348" spans="1:22" x14ac:dyDescent="0.3">
      <c r="A1348">
        <v>0</v>
      </c>
      <c r="B1348" s="8">
        <v>0</v>
      </c>
      <c r="C1348" s="6">
        <f t="shared" ca="1" si="872"/>
        <v>0.6692026735107881</v>
      </c>
      <c r="D1348" s="6">
        <f t="shared" ca="1" si="873"/>
        <v>0.3307973264892119</v>
      </c>
      <c r="E1348" s="6" t="str">
        <f t="shared" si="874"/>
        <v/>
      </c>
      <c r="F1348" s="6" t="s">
        <v>160</v>
      </c>
      <c r="G1348" s="6" t="s">
        <v>401</v>
      </c>
      <c r="H1348" s="6">
        <f t="shared" ca="1" si="875"/>
        <v>67</v>
      </c>
      <c r="I1348" s="6" t="s">
        <v>402</v>
      </c>
      <c r="J1348" s="6">
        <f t="shared" ca="1" si="876"/>
        <v>33</v>
      </c>
      <c r="K1348" s="6" t="s">
        <v>397</v>
      </c>
      <c r="V1348" s="9"/>
    </row>
    <row r="1349" spans="1:22" x14ac:dyDescent="0.3">
      <c r="A1349">
        <v>0</v>
      </c>
      <c r="B1349" s="8">
        <v>0</v>
      </c>
      <c r="C1349" s="6">
        <f t="shared" ca="1" si="872"/>
        <v>0.73966783349148724</v>
      </c>
      <c r="D1349" s="6">
        <f t="shared" ca="1" si="873"/>
        <v>0.26033216650851276</v>
      </c>
      <c r="E1349" s="6" t="str">
        <f t="shared" si="874"/>
        <v/>
      </c>
      <c r="F1349" s="6" t="s">
        <v>160</v>
      </c>
      <c r="G1349" s="6" t="s">
        <v>401</v>
      </c>
      <c r="H1349" s="6">
        <f t="shared" ca="1" si="875"/>
        <v>74</v>
      </c>
      <c r="I1349" s="6" t="s">
        <v>402</v>
      </c>
      <c r="J1349" s="6">
        <f t="shared" ca="1" si="876"/>
        <v>26</v>
      </c>
      <c r="K1349" s="6" t="s">
        <v>397</v>
      </c>
      <c r="V1349" s="9"/>
    </row>
    <row r="1350" spans="1:22" x14ac:dyDescent="0.3">
      <c r="A1350">
        <v>0</v>
      </c>
      <c r="B1350" s="8">
        <v>0</v>
      </c>
      <c r="C1350" s="6">
        <f t="shared" ca="1" si="872"/>
        <v>0.55628496885781253</v>
      </c>
      <c r="D1350" s="6">
        <f t="shared" ca="1" si="873"/>
        <v>0.55628496885781253</v>
      </c>
      <c r="E1350" s="6" t="str">
        <f t="shared" si="874"/>
        <v/>
      </c>
      <c r="F1350" s="6" t="s">
        <v>160</v>
      </c>
      <c r="G1350" s="6" t="s">
        <v>401</v>
      </c>
      <c r="H1350" s="6">
        <f t="shared" ca="1" si="875"/>
        <v>56</v>
      </c>
      <c r="I1350" s="6" t="s">
        <v>402</v>
      </c>
      <c r="J1350" s="6">
        <f t="shared" ca="1" si="876"/>
        <v>56</v>
      </c>
      <c r="K1350" s="6" t="s">
        <v>397</v>
      </c>
      <c r="V1350" s="9"/>
    </row>
    <row r="1351" spans="1:22" x14ac:dyDescent="0.3">
      <c r="A1351">
        <v>0</v>
      </c>
      <c r="B1351" s="8">
        <v>0</v>
      </c>
      <c r="C1351" s="6">
        <f t="shared" ca="1" si="872"/>
        <v>0.74705715343599677</v>
      </c>
      <c r="D1351" s="6">
        <f t="shared" ca="1" si="873"/>
        <v>0.25294284656400323</v>
      </c>
      <c r="E1351" s="6" t="str">
        <f t="shared" si="874"/>
        <v/>
      </c>
      <c r="F1351" s="6" t="s">
        <v>160</v>
      </c>
      <c r="G1351" s="6" t="s">
        <v>398</v>
      </c>
      <c r="H1351" s="6">
        <f t="shared" ca="1" si="875"/>
        <v>75</v>
      </c>
      <c r="I1351" s="6" t="s">
        <v>399</v>
      </c>
      <c r="J1351" s="6">
        <f t="shared" ca="1" si="876"/>
        <v>25</v>
      </c>
      <c r="K1351" s="6" t="s">
        <v>400</v>
      </c>
      <c r="V1351" s="9"/>
    </row>
    <row r="1352" spans="1:22" x14ac:dyDescent="0.3">
      <c r="A1352">
        <v>0</v>
      </c>
      <c r="B1352" s="8">
        <v>0</v>
      </c>
      <c r="C1352" s="6">
        <f t="shared" ca="1" si="872"/>
        <v>0.76663225305587746</v>
      </c>
      <c r="D1352" s="6">
        <f t="shared" ca="1" si="873"/>
        <v>0.23336774694412254</v>
      </c>
      <c r="F1352" s="6" t="s">
        <v>160</v>
      </c>
      <c r="G1352" s="6" t="s">
        <v>398</v>
      </c>
      <c r="H1352" s="6">
        <f t="shared" ca="1" si="875"/>
        <v>77</v>
      </c>
      <c r="I1352" s="6" t="s">
        <v>399</v>
      </c>
      <c r="J1352" s="6">
        <f t="shared" ca="1" si="876"/>
        <v>23</v>
      </c>
      <c r="K1352" s="6" t="s">
        <v>400</v>
      </c>
      <c r="V1352" s="9"/>
    </row>
    <row r="1353" spans="1:22" x14ac:dyDescent="0.3">
      <c r="A1353">
        <v>0</v>
      </c>
      <c r="B1353" s="8">
        <v>0</v>
      </c>
      <c r="C1353" s="6">
        <f t="shared" ca="1" si="872"/>
        <v>0.16703749984766436</v>
      </c>
      <c r="D1353" s="6">
        <f t="shared" ca="1" si="873"/>
        <v>0.16703749984766436</v>
      </c>
      <c r="F1353" s="6" t="s">
        <v>160</v>
      </c>
      <c r="G1353" s="6" t="s">
        <v>398</v>
      </c>
      <c r="H1353" s="6">
        <f t="shared" ca="1" si="875"/>
        <v>17</v>
      </c>
      <c r="I1353" s="6" t="s">
        <v>399</v>
      </c>
      <c r="J1353" s="6">
        <f t="shared" ca="1" si="876"/>
        <v>17</v>
      </c>
      <c r="K1353" s="6" t="s">
        <v>400</v>
      </c>
      <c r="V1353" s="9"/>
    </row>
    <row r="1354" spans="1:22" x14ac:dyDescent="0.3">
      <c r="A1354">
        <v>0</v>
      </c>
      <c r="B1354" s="8">
        <v>0</v>
      </c>
      <c r="C1354" s="6">
        <f t="shared" ca="1" si="872"/>
        <v>0.83445583398429768</v>
      </c>
      <c r="D1354" s="6">
        <f t="shared" ca="1" si="873"/>
        <v>0.16554416601570232</v>
      </c>
      <c r="E1354" s="6" t="str">
        <f t="shared" ref="E1354:E1355" si="877">IF(A1354=0,"",_xlfn.CONCAT("## ",A1354))</f>
        <v/>
      </c>
      <c r="F1354" s="6" t="s">
        <v>160</v>
      </c>
      <c r="G1354" s="6" t="s">
        <v>398</v>
      </c>
      <c r="H1354" s="6">
        <f t="shared" ca="1" si="875"/>
        <v>83</v>
      </c>
      <c r="I1354" s="6" t="s">
        <v>399</v>
      </c>
      <c r="J1354" s="6">
        <f t="shared" ca="1" si="876"/>
        <v>17</v>
      </c>
      <c r="K1354" s="6" t="s">
        <v>400</v>
      </c>
      <c r="V1354" s="9"/>
    </row>
    <row r="1355" spans="1:22" x14ac:dyDescent="0.3">
      <c r="A1355">
        <v>0</v>
      </c>
      <c r="B1355" s="8">
        <v>0</v>
      </c>
      <c r="C1355" s="6">
        <f t="shared" ca="1" si="872"/>
        <v>0.8267264412654568</v>
      </c>
      <c r="D1355" s="6">
        <f t="shared" ca="1" si="873"/>
        <v>0.1732735587345432</v>
      </c>
      <c r="E1355" s="6" t="str">
        <f t="shared" si="877"/>
        <v/>
      </c>
      <c r="F1355" s="6" t="s">
        <v>160</v>
      </c>
      <c r="G1355" s="6" t="s">
        <v>398</v>
      </c>
      <c r="H1355" s="6">
        <f t="shared" ca="1" si="875"/>
        <v>83</v>
      </c>
      <c r="I1355" s="6" t="s">
        <v>399</v>
      </c>
      <c r="J1355" s="6">
        <f t="shared" ca="1" si="876"/>
        <v>17</v>
      </c>
      <c r="K1355" s="6" t="s">
        <v>400</v>
      </c>
    </row>
    <row r="1356" spans="1:22" x14ac:dyDescent="0.3">
      <c r="A1356" t="s">
        <v>250</v>
      </c>
      <c r="B1356" s="8">
        <v>0</v>
      </c>
      <c r="C1356" s="8"/>
      <c r="E1356" s="6" t="str">
        <f t="shared" ref="E1356" si="878">IF(A1356=0,"",A1356)</f>
        <v>\end{enumerate}\newpage   \section*{Cuenta:  20111900045  }\begin{enumerate}</v>
      </c>
      <c r="V1356" s="9"/>
    </row>
    <row r="1357" spans="1:22" x14ac:dyDescent="0.3">
      <c r="A1357">
        <v>0</v>
      </c>
      <c r="B1357" s="8">
        <v>0</v>
      </c>
      <c r="C1357" s="6">
        <f t="shared" ref="C1357" ca="1" si="879">RAND()</f>
        <v>0.94891280027815839</v>
      </c>
      <c r="D1357" s="6">
        <f t="shared" ref="D1357:D1366" ca="1" si="880">IF(C1357&gt;0.1,      IF(C1357&lt;0.6,C1357,ABS(1-C1357)),C1357+0.5)</f>
        <v>5.1087199721841614E-2</v>
      </c>
      <c r="E1357" s="6" t="str">
        <f t="shared" ref="E1357:E1362" si="881">IF(A1357=0,"",_xlfn.CONCAT("## ",A1357))</f>
        <v/>
      </c>
      <c r="F1357" s="6" t="s">
        <v>160</v>
      </c>
      <c r="G1357" s="6" t="s">
        <v>401</v>
      </c>
      <c r="H1357" s="6">
        <f t="shared" ref="H1357:H1366" ca="1" si="882">ROUND(C1357*100,0)</f>
        <v>95</v>
      </c>
      <c r="I1357" s="6" t="s">
        <v>402</v>
      </c>
      <c r="J1357" s="6">
        <f t="shared" ref="J1357:J1366" ca="1" si="883">ROUND(D1357*100,0)</f>
        <v>5</v>
      </c>
      <c r="K1357" s="6" t="s">
        <v>397</v>
      </c>
      <c r="V1357" s="9"/>
    </row>
    <row r="1358" spans="1:22" x14ac:dyDescent="0.3">
      <c r="A1358">
        <v>0</v>
      </c>
      <c r="B1358" s="8">
        <v>0</v>
      </c>
      <c r="C1358" s="6">
        <f t="shared" ca="1" si="872"/>
        <v>0.45725045640324535</v>
      </c>
      <c r="D1358" s="6">
        <f t="shared" ca="1" si="880"/>
        <v>0.45725045640324535</v>
      </c>
      <c r="E1358" s="6" t="str">
        <f t="shared" si="881"/>
        <v/>
      </c>
      <c r="F1358" s="6" t="s">
        <v>160</v>
      </c>
      <c r="G1358" s="6" t="s">
        <v>401</v>
      </c>
      <c r="H1358" s="6">
        <f t="shared" ca="1" si="882"/>
        <v>46</v>
      </c>
      <c r="I1358" s="6" t="s">
        <v>402</v>
      </c>
      <c r="J1358" s="6">
        <f t="shared" ca="1" si="883"/>
        <v>46</v>
      </c>
      <c r="K1358" s="6" t="s">
        <v>397</v>
      </c>
      <c r="V1358" s="9"/>
    </row>
    <row r="1359" spans="1:22" x14ac:dyDescent="0.3">
      <c r="A1359">
        <v>0</v>
      </c>
      <c r="B1359" s="8">
        <v>0</v>
      </c>
      <c r="C1359" s="6">
        <f t="shared" ca="1" si="872"/>
        <v>0.76771961710138836</v>
      </c>
      <c r="D1359" s="6">
        <f t="shared" ca="1" si="880"/>
        <v>0.23228038289861164</v>
      </c>
      <c r="E1359" s="6" t="str">
        <f t="shared" si="881"/>
        <v/>
      </c>
      <c r="F1359" s="6" t="s">
        <v>160</v>
      </c>
      <c r="G1359" s="6" t="s">
        <v>401</v>
      </c>
      <c r="H1359" s="6">
        <f t="shared" ca="1" si="882"/>
        <v>77</v>
      </c>
      <c r="I1359" s="6" t="s">
        <v>402</v>
      </c>
      <c r="J1359" s="6">
        <f t="shared" ca="1" si="883"/>
        <v>23</v>
      </c>
      <c r="K1359" s="6" t="s">
        <v>397</v>
      </c>
      <c r="V1359" s="9"/>
    </row>
    <row r="1360" spans="1:22" x14ac:dyDescent="0.3">
      <c r="A1360">
        <v>0</v>
      </c>
      <c r="B1360" s="8">
        <v>0</v>
      </c>
      <c r="C1360" s="6">
        <f t="shared" ca="1" si="872"/>
        <v>0.92461056391725704</v>
      </c>
      <c r="D1360" s="6">
        <f t="shared" ca="1" si="880"/>
        <v>7.5389436082742955E-2</v>
      </c>
      <c r="E1360" s="6" t="str">
        <f t="shared" si="881"/>
        <v/>
      </c>
      <c r="F1360" s="6" t="s">
        <v>160</v>
      </c>
      <c r="G1360" s="6" t="s">
        <v>401</v>
      </c>
      <c r="H1360" s="6">
        <f t="shared" ca="1" si="882"/>
        <v>92</v>
      </c>
      <c r="I1360" s="6" t="s">
        <v>402</v>
      </c>
      <c r="J1360" s="6">
        <f t="shared" ca="1" si="883"/>
        <v>8</v>
      </c>
      <c r="K1360" s="6" t="s">
        <v>397</v>
      </c>
      <c r="V1360" s="9"/>
    </row>
    <row r="1361" spans="1:22" x14ac:dyDescent="0.3">
      <c r="A1361">
        <v>0</v>
      </c>
      <c r="B1361" s="8">
        <v>0</v>
      </c>
      <c r="C1361" s="6">
        <f t="shared" ca="1" si="872"/>
        <v>0.1078788103738515</v>
      </c>
      <c r="D1361" s="6">
        <f t="shared" ca="1" si="880"/>
        <v>0.1078788103738515</v>
      </c>
      <c r="E1361" s="6" t="str">
        <f t="shared" si="881"/>
        <v/>
      </c>
      <c r="F1361" s="6" t="s">
        <v>160</v>
      </c>
      <c r="G1361" s="6" t="s">
        <v>401</v>
      </c>
      <c r="H1361" s="6">
        <f t="shared" ca="1" si="882"/>
        <v>11</v>
      </c>
      <c r="I1361" s="6" t="s">
        <v>402</v>
      </c>
      <c r="J1361" s="6">
        <f t="shared" ca="1" si="883"/>
        <v>11</v>
      </c>
      <c r="K1361" s="6" t="s">
        <v>397</v>
      </c>
      <c r="V1361" s="9"/>
    </row>
    <row r="1362" spans="1:22" x14ac:dyDescent="0.3">
      <c r="A1362">
        <v>0</v>
      </c>
      <c r="B1362" s="8">
        <v>0</v>
      </c>
      <c r="C1362" s="6">
        <f t="shared" ca="1" si="872"/>
        <v>0.76156006798215803</v>
      </c>
      <c r="D1362" s="6">
        <f t="shared" ca="1" si="880"/>
        <v>0.23843993201784197</v>
      </c>
      <c r="E1362" s="6" t="str">
        <f t="shared" si="881"/>
        <v/>
      </c>
      <c r="F1362" s="6" t="s">
        <v>160</v>
      </c>
      <c r="G1362" s="6" t="s">
        <v>398</v>
      </c>
      <c r="H1362" s="6">
        <f t="shared" ca="1" si="882"/>
        <v>76</v>
      </c>
      <c r="I1362" s="6" t="s">
        <v>399</v>
      </c>
      <c r="J1362" s="6">
        <f t="shared" ca="1" si="883"/>
        <v>24</v>
      </c>
      <c r="K1362" s="6" t="s">
        <v>400</v>
      </c>
      <c r="V1362" s="9"/>
    </row>
    <row r="1363" spans="1:22" x14ac:dyDescent="0.3">
      <c r="A1363">
        <v>0</v>
      </c>
      <c r="B1363" s="8">
        <v>0</v>
      </c>
      <c r="C1363" s="6">
        <f t="shared" ca="1" si="872"/>
        <v>0.26785694117005621</v>
      </c>
      <c r="D1363" s="6">
        <f t="shared" ca="1" si="880"/>
        <v>0.26785694117005621</v>
      </c>
      <c r="F1363" s="6" t="s">
        <v>160</v>
      </c>
      <c r="G1363" s="6" t="s">
        <v>398</v>
      </c>
      <c r="H1363" s="6">
        <f t="shared" ca="1" si="882"/>
        <v>27</v>
      </c>
      <c r="I1363" s="6" t="s">
        <v>399</v>
      </c>
      <c r="J1363" s="6">
        <f t="shared" ca="1" si="883"/>
        <v>27</v>
      </c>
      <c r="K1363" s="6" t="s">
        <v>400</v>
      </c>
      <c r="V1363" s="9"/>
    </row>
    <row r="1364" spans="1:22" x14ac:dyDescent="0.3">
      <c r="A1364">
        <v>0</v>
      </c>
      <c r="B1364" s="8">
        <v>0</v>
      </c>
      <c r="C1364" s="6">
        <f t="shared" ca="1" si="872"/>
        <v>0.41103247004445442</v>
      </c>
      <c r="D1364" s="6">
        <f t="shared" ca="1" si="880"/>
        <v>0.41103247004445442</v>
      </c>
      <c r="F1364" s="6" t="s">
        <v>160</v>
      </c>
      <c r="G1364" s="6" t="s">
        <v>398</v>
      </c>
      <c r="H1364" s="6">
        <f t="shared" ca="1" si="882"/>
        <v>41</v>
      </c>
      <c r="I1364" s="6" t="s">
        <v>399</v>
      </c>
      <c r="J1364" s="6">
        <f t="shared" ca="1" si="883"/>
        <v>41</v>
      </c>
      <c r="K1364" s="6" t="s">
        <v>400</v>
      </c>
    </row>
    <row r="1365" spans="1:22" x14ac:dyDescent="0.3">
      <c r="A1365">
        <v>0</v>
      </c>
      <c r="B1365" s="8">
        <v>0</v>
      </c>
      <c r="C1365" s="6">
        <f t="shared" ca="1" si="872"/>
        <v>0.85754048828652329</v>
      </c>
      <c r="D1365" s="6">
        <f t="shared" ca="1" si="880"/>
        <v>0.14245951171347671</v>
      </c>
      <c r="E1365" s="6" t="str">
        <f t="shared" ref="E1365:E1366" si="884">IF(A1365=0,"",_xlfn.CONCAT("## ",A1365))</f>
        <v/>
      </c>
      <c r="F1365" s="6" t="s">
        <v>160</v>
      </c>
      <c r="G1365" s="6" t="s">
        <v>398</v>
      </c>
      <c r="H1365" s="6">
        <f t="shared" ca="1" si="882"/>
        <v>86</v>
      </c>
      <c r="I1365" s="6" t="s">
        <v>399</v>
      </c>
      <c r="J1365" s="6">
        <f t="shared" ca="1" si="883"/>
        <v>14</v>
      </c>
      <c r="K1365" s="6" t="s">
        <v>400</v>
      </c>
      <c r="V1365" s="9"/>
    </row>
    <row r="1366" spans="1:22" x14ac:dyDescent="0.3">
      <c r="A1366">
        <v>0</v>
      </c>
      <c r="B1366" s="8">
        <v>0</v>
      </c>
      <c r="C1366" s="6">
        <f t="shared" ca="1" si="872"/>
        <v>0.21584191400778452</v>
      </c>
      <c r="D1366" s="6">
        <f t="shared" ca="1" si="880"/>
        <v>0.21584191400778452</v>
      </c>
      <c r="E1366" s="6" t="str">
        <f t="shared" si="884"/>
        <v/>
      </c>
      <c r="F1366" s="6" t="s">
        <v>160</v>
      </c>
      <c r="G1366" s="6" t="s">
        <v>398</v>
      </c>
      <c r="H1366" s="6">
        <f t="shared" ca="1" si="882"/>
        <v>22</v>
      </c>
      <c r="I1366" s="6" t="s">
        <v>399</v>
      </c>
      <c r="J1366" s="6">
        <f t="shared" ca="1" si="883"/>
        <v>22</v>
      </c>
      <c r="K1366" s="6" t="s">
        <v>400</v>
      </c>
      <c r="V1366" s="9"/>
    </row>
    <row r="1367" spans="1:22" x14ac:dyDescent="0.3">
      <c r="A1367" t="s">
        <v>250</v>
      </c>
      <c r="B1367" s="8">
        <v>0</v>
      </c>
      <c r="C1367" s="8"/>
      <c r="E1367" s="6" t="str">
        <f t="shared" ref="E1367" si="885">IF(A1367=0,"",A1367)</f>
        <v>\end{enumerate}\newpage   \section*{Cuenta:  20111900045  }\begin{enumerate}</v>
      </c>
      <c r="V1367" s="9"/>
    </row>
    <row r="1368" spans="1:22" x14ac:dyDescent="0.3">
      <c r="A1368">
        <v>0</v>
      </c>
      <c r="B1368" s="8">
        <v>0</v>
      </c>
      <c r="C1368" s="6">
        <f t="shared" ref="C1368" ca="1" si="886">RAND()</f>
        <v>0.89251510364443687</v>
      </c>
      <c r="D1368" s="6">
        <f t="shared" ref="D1368:D1377" ca="1" si="887">IF(C1368&gt;0.1,      IF(C1368&lt;0.6,C1368,ABS(1-C1368)),C1368+0.5)</f>
        <v>0.10748489635556313</v>
      </c>
      <c r="E1368" s="6" t="str">
        <f t="shared" ref="E1368:E1373" si="888">IF(A1368=0,"",_xlfn.CONCAT("## ",A1368))</f>
        <v/>
      </c>
      <c r="F1368" s="6" t="s">
        <v>160</v>
      </c>
      <c r="G1368" s="6" t="s">
        <v>401</v>
      </c>
      <c r="H1368" s="6">
        <f t="shared" ref="H1368:H1377" ca="1" si="889">ROUND(C1368*100,0)</f>
        <v>89</v>
      </c>
      <c r="I1368" s="6" t="s">
        <v>402</v>
      </c>
      <c r="J1368" s="6">
        <f t="shared" ref="J1368:J1377" ca="1" si="890">ROUND(D1368*100,0)</f>
        <v>11</v>
      </c>
      <c r="K1368" s="6" t="s">
        <v>397</v>
      </c>
      <c r="V1368" s="9"/>
    </row>
    <row r="1369" spans="1:22" x14ac:dyDescent="0.3">
      <c r="A1369">
        <v>0</v>
      </c>
      <c r="B1369" s="8">
        <v>0</v>
      </c>
      <c r="C1369" s="6">
        <f t="shared" ca="1" si="872"/>
        <v>0.91230825584094366</v>
      </c>
      <c r="D1369" s="6">
        <f t="shared" ca="1" si="887"/>
        <v>8.769174415905634E-2</v>
      </c>
      <c r="E1369" s="6" t="str">
        <f t="shared" si="888"/>
        <v/>
      </c>
      <c r="F1369" s="6" t="s">
        <v>160</v>
      </c>
      <c r="G1369" s="6" t="s">
        <v>401</v>
      </c>
      <c r="H1369" s="6">
        <f t="shared" ca="1" si="889"/>
        <v>91</v>
      </c>
      <c r="I1369" s="6" t="s">
        <v>402</v>
      </c>
      <c r="J1369" s="6">
        <f t="shared" ca="1" si="890"/>
        <v>9</v>
      </c>
      <c r="K1369" s="6" t="s">
        <v>397</v>
      </c>
      <c r="V1369" s="9"/>
    </row>
    <row r="1370" spans="1:22" x14ac:dyDescent="0.3">
      <c r="A1370">
        <v>0</v>
      </c>
      <c r="B1370" s="8">
        <v>0</v>
      </c>
      <c r="C1370" s="6">
        <f t="shared" ca="1" si="872"/>
        <v>6.5053474015182133E-2</v>
      </c>
      <c r="D1370" s="6">
        <f t="shared" ca="1" si="887"/>
        <v>0.56505347401518213</v>
      </c>
      <c r="E1370" s="6" t="str">
        <f t="shared" si="888"/>
        <v/>
      </c>
      <c r="F1370" s="6" t="s">
        <v>160</v>
      </c>
      <c r="G1370" s="6" t="s">
        <v>401</v>
      </c>
      <c r="H1370" s="6">
        <f t="shared" ca="1" si="889"/>
        <v>7</v>
      </c>
      <c r="I1370" s="6" t="s">
        <v>402</v>
      </c>
      <c r="J1370" s="6">
        <f t="shared" ca="1" si="890"/>
        <v>57</v>
      </c>
      <c r="K1370" s="6" t="s">
        <v>397</v>
      </c>
      <c r="V1370" s="9"/>
    </row>
    <row r="1371" spans="1:22" x14ac:dyDescent="0.3">
      <c r="A1371">
        <v>0</v>
      </c>
      <c r="B1371" s="8">
        <v>0</v>
      </c>
      <c r="C1371" s="6">
        <f t="shared" ca="1" si="872"/>
        <v>0.57291192816393643</v>
      </c>
      <c r="D1371" s="6">
        <f t="shared" ca="1" si="887"/>
        <v>0.57291192816393643</v>
      </c>
      <c r="E1371" s="6" t="str">
        <f t="shared" si="888"/>
        <v/>
      </c>
      <c r="F1371" s="6" t="s">
        <v>160</v>
      </c>
      <c r="G1371" s="6" t="s">
        <v>401</v>
      </c>
      <c r="H1371" s="6">
        <f t="shared" ca="1" si="889"/>
        <v>57</v>
      </c>
      <c r="I1371" s="6" t="s">
        <v>402</v>
      </c>
      <c r="J1371" s="6">
        <f t="shared" ca="1" si="890"/>
        <v>57</v>
      </c>
      <c r="K1371" s="6" t="s">
        <v>397</v>
      </c>
      <c r="V1371" s="9"/>
    </row>
    <row r="1372" spans="1:22" x14ac:dyDescent="0.3">
      <c r="A1372">
        <v>0</v>
      </c>
      <c r="B1372" s="8">
        <v>0</v>
      </c>
      <c r="C1372" s="6">
        <f t="shared" ca="1" si="872"/>
        <v>0.33636467952232241</v>
      </c>
      <c r="D1372" s="6">
        <f t="shared" ca="1" si="887"/>
        <v>0.33636467952232241</v>
      </c>
      <c r="E1372" s="6" t="str">
        <f t="shared" si="888"/>
        <v/>
      </c>
      <c r="F1372" s="6" t="s">
        <v>160</v>
      </c>
      <c r="G1372" s="6" t="s">
        <v>401</v>
      </c>
      <c r="H1372" s="6">
        <f t="shared" ca="1" si="889"/>
        <v>34</v>
      </c>
      <c r="I1372" s="6" t="s">
        <v>402</v>
      </c>
      <c r="J1372" s="6">
        <f t="shared" ca="1" si="890"/>
        <v>34</v>
      </c>
      <c r="K1372" s="6" t="s">
        <v>397</v>
      </c>
      <c r="V1372" s="9"/>
    </row>
    <row r="1373" spans="1:22" x14ac:dyDescent="0.3">
      <c r="A1373">
        <v>0</v>
      </c>
      <c r="B1373" s="8">
        <v>0</v>
      </c>
      <c r="C1373" s="6">
        <f t="shared" ca="1" si="872"/>
        <v>0.99969019559369454</v>
      </c>
      <c r="D1373" s="6">
        <f t="shared" ca="1" si="887"/>
        <v>3.0980440630545836E-4</v>
      </c>
      <c r="E1373" s="6" t="str">
        <f t="shared" si="888"/>
        <v/>
      </c>
      <c r="F1373" s="6" t="s">
        <v>160</v>
      </c>
      <c r="G1373" s="6" t="s">
        <v>398</v>
      </c>
      <c r="H1373" s="6">
        <f t="shared" ca="1" si="889"/>
        <v>100</v>
      </c>
      <c r="I1373" s="6" t="s">
        <v>399</v>
      </c>
      <c r="J1373" s="6">
        <f t="shared" ca="1" si="890"/>
        <v>0</v>
      </c>
      <c r="K1373" s="6" t="s">
        <v>400</v>
      </c>
    </row>
    <row r="1374" spans="1:22" x14ac:dyDescent="0.3">
      <c r="A1374">
        <v>0</v>
      </c>
      <c r="B1374" s="8">
        <v>0</v>
      </c>
      <c r="C1374" s="6">
        <f t="shared" ca="1" si="872"/>
        <v>5.570362410533769E-2</v>
      </c>
      <c r="D1374" s="6">
        <f t="shared" ca="1" si="887"/>
        <v>0.55570362410533769</v>
      </c>
      <c r="F1374" s="6" t="s">
        <v>160</v>
      </c>
      <c r="G1374" s="6" t="s">
        <v>398</v>
      </c>
      <c r="H1374" s="6">
        <f t="shared" ca="1" si="889"/>
        <v>6</v>
      </c>
      <c r="I1374" s="6" t="s">
        <v>399</v>
      </c>
      <c r="J1374" s="6">
        <f t="shared" ca="1" si="890"/>
        <v>56</v>
      </c>
      <c r="K1374" s="6" t="s">
        <v>400</v>
      </c>
      <c r="V1374" s="9"/>
    </row>
    <row r="1375" spans="1:22" x14ac:dyDescent="0.3">
      <c r="A1375">
        <v>0</v>
      </c>
      <c r="B1375" s="8">
        <v>0</v>
      </c>
      <c r="C1375" s="6">
        <f t="shared" ca="1" si="872"/>
        <v>3.4155713435249924E-2</v>
      </c>
      <c r="D1375" s="6">
        <f t="shared" ca="1" si="887"/>
        <v>0.53415571343524992</v>
      </c>
      <c r="F1375" s="6" t="s">
        <v>160</v>
      </c>
      <c r="G1375" s="6" t="s">
        <v>398</v>
      </c>
      <c r="H1375" s="6">
        <f t="shared" ca="1" si="889"/>
        <v>3</v>
      </c>
      <c r="I1375" s="6" t="s">
        <v>399</v>
      </c>
      <c r="J1375" s="6">
        <f t="shared" ca="1" si="890"/>
        <v>53</v>
      </c>
      <c r="K1375" s="6" t="s">
        <v>400</v>
      </c>
      <c r="V1375" s="9"/>
    </row>
    <row r="1376" spans="1:22" x14ac:dyDescent="0.3">
      <c r="A1376">
        <v>0</v>
      </c>
      <c r="B1376" s="8">
        <v>0</v>
      </c>
      <c r="C1376" s="6">
        <f t="shared" ca="1" si="872"/>
        <v>0.72276760844211863</v>
      </c>
      <c r="D1376" s="6">
        <f t="shared" ca="1" si="887"/>
        <v>0.27723239155788137</v>
      </c>
      <c r="E1376" s="6" t="str">
        <f t="shared" ref="E1376:E1377" si="891">IF(A1376=0,"",_xlfn.CONCAT("## ",A1376))</f>
        <v/>
      </c>
      <c r="F1376" s="6" t="s">
        <v>160</v>
      </c>
      <c r="G1376" s="6" t="s">
        <v>398</v>
      </c>
      <c r="H1376" s="6">
        <f t="shared" ca="1" si="889"/>
        <v>72</v>
      </c>
      <c r="I1376" s="6" t="s">
        <v>399</v>
      </c>
      <c r="J1376" s="6">
        <f t="shared" ca="1" si="890"/>
        <v>28</v>
      </c>
      <c r="K1376" s="6" t="s">
        <v>400</v>
      </c>
      <c r="V1376" s="9"/>
    </row>
    <row r="1377" spans="1:22" x14ac:dyDescent="0.3">
      <c r="A1377">
        <v>0</v>
      </c>
      <c r="B1377" s="8">
        <v>0</v>
      </c>
      <c r="C1377" s="6">
        <f t="shared" ca="1" si="872"/>
        <v>0.52438058918908159</v>
      </c>
      <c r="D1377" s="6">
        <f t="shared" ca="1" si="887"/>
        <v>0.52438058918908159</v>
      </c>
      <c r="E1377" s="6" t="str">
        <f t="shared" si="891"/>
        <v/>
      </c>
      <c r="F1377" s="6" t="s">
        <v>160</v>
      </c>
      <c r="G1377" s="6" t="s">
        <v>398</v>
      </c>
      <c r="H1377" s="6">
        <f t="shared" ca="1" si="889"/>
        <v>52</v>
      </c>
      <c r="I1377" s="6" t="s">
        <v>399</v>
      </c>
      <c r="J1377" s="6">
        <f t="shared" ca="1" si="890"/>
        <v>52</v>
      </c>
      <c r="K1377" s="6" t="s">
        <v>400</v>
      </c>
      <c r="V1377" s="9"/>
    </row>
    <row r="1378" spans="1:22" x14ac:dyDescent="0.3">
      <c r="A1378" t="s">
        <v>250</v>
      </c>
      <c r="B1378" s="8">
        <v>0</v>
      </c>
      <c r="C1378" s="8"/>
      <c r="E1378" s="6" t="str">
        <f t="shared" ref="E1378" si="892">IF(A1378=0,"",A1378)</f>
        <v>\end{enumerate}\newpage   \section*{Cuenta:  20111900045  }\begin{enumerate}</v>
      </c>
      <c r="V1378" s="9"/>
    </row>
    <row r="1379" spans="1:22" x14ac:dyDescent="0.3">
      <c r="A1379">
        <v>0</v>
      </c>
      <c r="B1379" s="8">
        <v>0</v>
      </c>
      <c r="C1379" s="6">
        <f t="shared" ref="C1379" ca="1" si="893">RAND()</f>
        <v>0.58370424944170451</v>
      </c>
      <c r="D1379" s="6">
        <f t="shared" ref="D1379:D1388" ca="1" si="894">IF(C1379&gt;0.1,      IF(C1379&lt;0.6,C1379,ABS(1-C1379)),C1379+0.5)</f>
        <v>0.58370424944170451</v>
      </c>
      <c r="E1379" s="6" t="str">
        <f t="shared" ref="E1379:E1384" si="895">IF(A1379=0,"",_xlfn.CONCAT("## ",A1379))</f>
        <v/>
      </c>
      <c r="F1379" s="6" t="s">
        <v>160</v>
      </c>
      <c r="G1379" s="6" t="s">
        <v>401</v>
      </c>
      <c r="H1379" s="6">
        <f t="shared" ref="H1379:H1388" ca="1" si="896">ROUND(C1379*100,0)</f>
        <v>58</v>
      </c>
      <c r="I1379" s="6" t="s">
        <v>402</v>
      </c>
      <c r="J1379" s="6">
        <f t="shared" ref="J1379:J1388" ca="1" si="897">ROUND(D1379*100,0)</f>
        <v>58</v>
      </c>
      <c r="K1379" s="6" t="s">
        <v>397</v>
      </c>
      <c r="V1379" s="9"/>
    </row>
    <row r="1380" spans="1:22" x14ac:dyDescent="0.3">
      <c r="A1380">
        <v>0</v>
      </c>
      <c r="B1380" s="8">
        <v>0</v>
      </c>
      <c r="C1380" s="6">
        <f t="shared" ca="1" si="872"/>
        <v>0.28335811035363079</v>
      </c>
      <c r="D1380" s="6">
        <f t="shared" ca="1" si="894"/>
        <v>0.28335811035363079</v>
      </c>
      <c r="E1380" s="6" t="str">
        <f t="shared" si="895"/>
        <v/>
      </c>
      <c r="F1380" s="6" t="s">
        <v>160</v>
      </c>
      <c r="G1380" s="6" t="s">
        <v>401</v>
      </c>
      <c r="H1380" s="6">
        <f t="shared" ca="1" si="896"/>
        <v>28</v>
      </c>
      <c r="I1380" s="6" t="s">
        <v>402</v>
      </c>
      <c r="J1380" s="6">
        <f t="shared" ca="1" si="897"/>
        <v>28</v>
      </c>
      <c r="K1380" s="6" t="s">
        <v>397</v>
      </c>
      <c r="V1380" s="9"/>
    </row>
    <row r="1381" spans="1:22" x14ac:dyDescent="0.3">
      <c r="A1381">
        <v>0</v>
      </c>
      <c r="B1381" s="8">
        <v>0</v>
      </c>
      <c r="C1381" s="6">
        <f t="shared" ca="1" si="872"/>
        <v>0.88292963542809577</v>
      </c>
      <c r="D1381" s="6">
        <f t="shared" ca="1" si="894"/>
        <v>0.11707036457190423</v>
      </c>
      <c r="E1381" s="6" t="str">
        <f t="shared" si="895"/>
        <v/>
      </c>
      <c r="F1381" s="6" t="s">
        <v>160</v>
      </c>
      <c r="G1381" s="6" t="s">
        <v>401</v>
      </c>
      <c r="H1381" s="6">
        <f t="shared" ca="1" si="896"/>
        <v>88</v>
      </c>
      <c r="I1381" s="6" t="s">
        <v>402</v>
      </c>
      <c r="J1381" s="6">
        <f t="shared" ca="1" si="897"/>
        <v>12</v>
      </c>
      <c r="K1381" s="6" t="s">
        <v>397</v>
      </c>
      <c r="V1381" s="9"/>
    </row>
    <row r="1382" spans="1:22" x14ac:dyDescent="0.3">
      <c r="A1382">
        <v>0</v>
      </c>
      <c r="B1382" s="8">
        <v>0</v>
      </c>
      <c r="C1382" s="6">
        <f t="shared" ca="1" si="872"/>
        <v>0.91803537149211567</v>
      </c>
      <c r="D1382" s="6">
        <f t="shared" ca="1" si="894"/>
        <v>8.196462850788433E-2</v>
      </c>
      <c r="E1382" s="6" t="str">
        <f t="shared" si="895"/>
        <v/>
      </c>
      <c r="F1382" s="6" t="s">
        <v>160</v>
      </c>
      <c r="G1382" s="6" t="s">
        <v>401</v>
      </c>
      <c r="H1382" s="6">
        <f t="shared" ca="1" si="896"/>
        <v>92</v>
      </c>
      <c r="I1382" s="6" t="s">
        <v>402</v>
      </c>
      <c r="J1382" s="6">
        <f t="shared" ca="1" si="897"/>
        <v>8</v>
      </c>
      <c r="K1382" s="6" t="s">
        <v>397</v>
      </c>
    </row>
    <row r="1383" spans="1:22" x14ac:dyDescent="0.3">
      <c r="A1383">
        <v>0</v>
      </c>
      <c r="B1383" s="8">
        <v>0</v>
      </c>
      <c r="C1383" s="6">
        <f t="shared" ca="1" si="872"/>
        <v>6.8760194083471671E-2</v>
      </c>
      <c r="D1383" s="6">
        <f t="shared" ca="1" si="894"/>
        <v>0.56876019408347167</v>
      </c>
      <c r="E1383" s="6" t="str">
        <f t="shared" si="895"/>
        <v/>
      </c>
      <c r="F1383" s="6" t="s">
        <v>160</v>
      </c>
      <c r="G1383" s="6" t="s">
        <v>401</v>
      </c>
      <c r="H1383" s="6">
        <f t="shared" ca="1" si="896"/>
        <v>7</v>
      </c>
      <c r="I1383" s="6" t="s">
        <v>402</v>
      </c>
      <c r="J1383" s="6">
        <f t="shared" ca="1" si="897"/>
        <v>57</v>
      </c>
      <c r="K1383" s="6" t="s">
        <v>397</v>
      </c>
      <c r="V1383" s="9"/>
    </row>
    <row r="1384" spans="1:22" x14ac:dyDescent="0.3">
      <c r="A1384">
        <v>0</v>
      </c>
      <c r="B1384" s="8">
        <v>0</v>
      </c>
      <c r="C1384" s="6">
        <f t="shared" ca="1" si="872"/>
        <v>0.50900353056297121</v>
      </c>
      <c r="D1384" s="6">
        <f t="shared" ca="1" si="894"/>
        <v>0.50900353056297121</v>
      </c>
      <c r="E1384" s="6" t="str">
        <f t="shared" si="895"/>
        <v/>
      </c>
      <c r="F1384" s="6" t="s">
        <v>160</v>
      </c>
      <c r="G1384" s="6" t="s">
        <v>398</v>
      </c>
      <c r="H1384" s="6">
        <f t="shared" ca="1" si="896"/>
        <v>51</v>
      </c>
      <c r="I1384" s="6" t="s">
        <v>399</v>
      </c>
      <c r="J1384" s="6">
        <f t="shared" ca="1" si="897"/>
        <v>51</v>
      </c>
      <c r="K1384" s="6" t="s">
        <v>400</v>
      </c>
      <c r="V1384" s="9"/>
    </row>
    <row r="1385" spans="1:22" x14ac:dyDescent="0.3">
      <c r="A1385">
        <v>0</v>
      </c>
      <c r="B1385" s="8">
        <v>0</v>
      </c>
      <c r="C1385" s="6">
        <f t="shared" ca="1" si="872"/>
        <v>0.76662275329189755</v>
      </c>
      <c r="D1385" s="6">
        <f t="shared" ca="1" si="894"/>
        <v>0.23337724670810245</v>
      </c>
      <c r="F1385" s="6" t="s">
        <v>160</v>
      </c>
      <c r="G1385" s="6" t="s">
        <v>398</v>
      </c>
      <c r="H1385" s="6">
        <f t="shared" ca="1" si="896"/>
        <v>77</v>
      </c>
      <c r="I1385" s="6" t="s">
        <v>399</v>
      </c>
      <c r="J1385" s="6">
        <f t="shared" ca="1" si="897"/>
        <v>23</v>
      </c>
      <c r="K1385" s="6" t="s">
        <v>400</v>
      </c>
      <c r="V1385" s="9"/>
    </row>
    <row r="1386" spans="1:22" x14ac:dyDescent="0.3">
      <c r="A1386">
        <v>0</v>
      </c>
      <c r="B1386" s="8">
        <v>0</v>
      </c>
      <c r="C1386" s="6">
        <f t="shared" ca="1" si="872"/>
        <v>1.8455313180398392E-2</v>
      </c>
      <c r="D1386" s="6">
        <f t="shared" ca="1" si="894"/>
        <v>0.51845531318039839</v>
      </c>
      <c r="F1386" s="6" t="s">
        <v>160</v>
      </c>
      <c r="G1386" s="6" t="s">
        <v>398</v>
      </c>
      <c r="H1386" s="6">
        <f t="shared" ca="1" si="896"/>
        <v>2</v>
      </c>
      <c r="I1386" s="6" t="s">
        <v>399</v>
      </c>
      <c r="J1386" s="6">
        <f t="shared" ca="1" si="897"/>
        <v>52</v>
      </c>
      <c r="K1386" s="6" t="s">
        <v>400</v>
      </c>
      <c r="V1386" s="9"/>
    </row>
    <row r="1387" spans="1:22" x14ac:dyDescent="0.3">
      <c r="A1387">
        <v>0</v>
      </c>
      <c r="B1387" s="8">
        <v>0</v>
      </c>
      <c r="C1387" s="6">
        <f t="shared" ca="1" si="872"/>
        <v>0.68625472921654029</v>
      </c>
      <c r="D1387" s="6">
        <f t="shared" ca="1" si="894"/>
        <v>0.31374527078345971</v>
      </c>
      <c r="E1387" s="6" t="str">
        <f t="shared" ref="E1387:E1388" si="898">IF(A1387=0,"",_xlfn.CONCAT("## ",A1387))</f>
        <v/>
      </c>
      <c r="F1387" s="6" t="s">
        <v>160</v>
      </c>
      <c r="G1387" s="6" t="s">
        <v>398</v>
      </c>
      <c r="H1387" s="6">
        <f t="shared" ca="1" si="896"/>
        <v>69</v>
      </c>
      <c r="I1387" s="6" t="s">
        <v>399</v>
      </c>
      <c r="J1387" s="6">
        <f t="shared" ca="1" si="897"/>
        <v>31</v>
      </c>
      <c r="K1387" s="6" t="s">
        <v>400</v>
      </c>
      <c r="V1387" s="9"/>
    </row>
    <row r="1388" spans="1:22" x14ac:dyDescent="0.3">
      <c r="A1388">
        <v>0</v>
      </c>
      <c r="B1388" s="8">
        <v>0</v>
      </c>
      <c r="C1388" s="6">
        <f t="shared" ca="1" si="872"/>
        <v>0.90306831112859476</v>
      </c>
      <c r="D1388" s="6">
        <f t="shared" ca="1" si="894"/>
        <v>9.6931688871405242E-2</v>
      </c>
      <c r="E1388" s="6" t="str">
        <f t="shared" si="898"/>
        <v/>
      </c>
      <c r="F1388" s="6" t="s">
        <v>160</v>
      </c>
      <c r="G1388" s="6" t="s">
        <v>398</v>
      </c>
      <c r="H1388" s="6">
        <f t="shared" ca="1" si="896"/>
        <v>90</v>
      </c>
      <c r="I1388" s="6" t="s">
        <v>399</v>
      </c>
      <c r="J1388" s="6">
        <f t="shared" ca="1" si="897"/>
        <v>10</v>
      </c>
      <c r="K1388" s="6" t="s">
        <v>400</v>
      </c>
      <c r="V1388" s="9"/>
    </row>
    <row r="1389" spans="1:22" x14ac:dyDescent="0.3">
      <c r="A1389" t="s">
        <v>250</v>
      </c>
      <c r="B1389" s="8">
        <v>0</v>
      </c>
      <c r="C1389" s="8"/>
      <c r="E1389" s="6" t="str">
        <f t="shared" ref="E1389" si="899">IF(A1389=0,"",A1389)</f>
        <v>\end{enumerate}\newpage   \section*{Cuenta:  20111900045  }\begin{enumerate}</v>
      </c>
      <c r="V1389" s="9"/>
    </row>
    <row r="1390" spans="1:22" x14ac:dyDescent="0.3">
      <c r="A1390">
        <v>0</v>
      </c>
      <c r="B1390" s="8">
        <v>0</v>
      </c>
      <c r="C1390" s="6">
        <f t="shared" ref="C1390" ca="1" si="900">RAND()</f>
        <v>0.52703080091075327</v>
      </c>
      <c r="D1390" s="6">
        <f t="shared" ref="D1390:D1399" ca="1" si="901">IF(C1390&gt;0.1,      IF(C1390&lt;0.6,C1390,ABS(1-C1390)),C1390+0.5)</f>
        <v>0.52703080091075327</v>
      </c>
      <c r="E1390" s="6" t="str">
        <f t="shared" ref="E1390:E1395" si="902">IF(A1390=0,"",_xlfn.CONCAT("## ",A1390))</f>
        <v/>
      </c>
      <c r="F1390" s="6" t="s">
        <v>160</v>
      </c>
      <c r="G1390" s="6" t="s">
        <v>401</v>
      </c>
      <c r="H1390" s="6">
        <f t="shared" ref="H1390:H1399" ca="1" si="903">ROUND(C1390*100,0)</f>
        <v>53</v>
      </c>
      <c r="I1390" s="6" t="s">
        <v>402</v>
      </c>
      <c r="J1390" s="6">
        <f t="shared" ref="J1390:J1399" ca="1" si="904">ROUND(D1390*100,0)</f>
        <v>53</v>
      </c>
      <c r="K1390" s="6" t="s">
        <v>397</v>
      </c>
      <c r="V1390" s="9"/>
    </row>
    <row r="1391" spans="1:22" x14ac:dyDescent="0.3">
      <c r="A1391">
        <v>0</v>
      </c>
      <c r="B1391" s="8">
        <v>0</v>
      </c>
      <c r="C1391" s="6">
        <f t="shared" ca="1" si="872"/>
        <v>0.1787870230138664</v>
      </c>
      <c r="D1391" s="6">
        <f t="shared" ca="1" si="901"/>
        <v>0.1787870230138664</v>
      </c>
      <c r="E1391" s="6" t="str">
        <f t="shared" si="902"/>
        <v/>
      </c>
      <c r="F1391" s="6" t="s">
        <v>160</v>
      </c>
      <c r="G1391" s="6" t="s">
        <v>401</v>
      </c>
      <c r="H1391" s="6">
        <f t="shared" ca="1" si="903"/>
        <v>18</v>
      </c>
      <c r="I1391" s="6" t="s">
        <v>402</v>
      </c>
      <c r="J1391" s="6">
        <f t="shared" ca="1" si="904"/>
        <v>18</v>
      </c>
      <c r="K1391" s="6" t="s">
        <v>397</v>
      </c>
    </row>
    <row r="1392" spans="1:22" x14ac:dyDescent="0.3">
      <c r="A1392">
        <v>0</v>
      </c>
      <c r="B1392" s="8">
        <v>0</v>
      </c>
      <c r="C1392" s="6">
        <f t="shared" ca="1" si="872"/>
        <v>0.47981987476320298</v>
      </c>
      <c r="D1392" s="6">
        <f t="shared" ca="1" si="901"/>
        <v>0.47981987476320298</v>
      </c>
      <c r="E1392" s="6" t="str">
        <f t="shared" si="902"/>
        <v/>
      </c>
      <c r="F1392" s="6" t="s">
        <v>160</v>
      </c>
      <c r="G1392" s="6" t="s">
        <v>401</v>
      </c>
      <c r="H1392" s="6">
        <f t="shared" ca="1" si="903"/>
        <v>48</v>
      </c>
      <c r="I1392" s="6" t="s">
        <v>402</v>
      </c>
      <c r="J1392" s="6">
        <f t="shared" ca="1" si="904"/>
        <v>48</v>
      </c>
      <c r="K1392" s="6" t="s">
        <v>397</v>
      </c>
      <c r="V1392" s="9"/>
    </row>
    <row r="1393" spans="1:22" x14ac:dyDescent="0.3">
      <c r="A1393">
        <v>0</v>
      </c>
      <c r="B1393" s="8">
        <v>0</v>
      </c>
      <c r="C1393" s="6">
        <f t="shared" ca="1" si="872"/>
        <v>0.90000365603715693</v>
      </c>
      <c r="D1393" s="6">
        <f t="shared" ca="1" si="901"/>
        <v>9.9996343962843071E-2</v>
      </c>
      <c r="E1393" s="6" t="str">
        <f t="shared" si="902"/>
        <v/>
      </c>
      <c r="F1393" s="6" t="s">
        <v>160</v>
      </c>
      <c r="G1393" s="6" t="s">
        <v>401</v>
      </c>
      <c r="H1393" s="6">
        <f t="shared" ca="1" si="903"/>
        <v>90</v>
      </c>
      <c r="I1393" s="6" t="s">
        <v>402</v>
      </c>
      <c r="J1393" s="6">
        <f t="shared" ca="1" si="904"/>
        <v>10</v>
      </c>
      <c r="K1393" s="6" t="s">
        <v>397</v>
      </c>
      <c r="V1393" s="9"/>
    </row>
    <row r="1394" spans="1:22" x14ac:dyDescent="0.3">
      <c r="A1394">
        <v>0</v>
      </c>
      <c r="B1394" s="8">
        <v>0</v>
      </c>
      <c r="C1394" s="6">
        <f t="shared" ca="1" si="872"/>
        <v>0.40439105322528346</v>
      </c>
      <c r="D1394" s="6">
        <f t="shared" ca="1" si="901"/>
        <v>0.40439105322528346</v>
      </c>
      <c r="E1394" s="6" t="str">
        <f t="shared" si="902"/>
        <v/>
      </c>
      <c r="F1394" s="6" t="s">
        <v>160</v>
      </c>
      <c r="G1394" s="6" t="s">
        <v>401</v>
      </c>
      <c r="H1394" s="6">
        <f t="shared" ca="1" si="903"/>
        <v>40</v>
      </c>
      <c r="I1394" s="6" t="s">
        <v>402</v>
      </c>
      <c r="J1394" s="6">
        <f t="shared" ca="1" si="904"/>
        <v>40</v>
      </c>
      <c r="K1394" s="6" t="s">
        <v>397</v>
      </c>
      <c r="V1394" s="9"/>
    </row>
    <row r="1395" spans="1:22" x14ac:dyDescent="0.3">
      <c r="A1395">
        <v>0</v>
      </c>
      <c r="B1395" s="8">
        <v>0</v>
      </c>
      <c r="C1395" s="6">
        <f t="shared" ca="1" si="872"/>
        <v>0.79770018631419182</v>
      </c>
      <c r="D1395" s="6">
        <f t="shared" ca="1" si="901"/>
        <v>0.20229981368580818</v>
      </c>
      <c r="E1395" s="6" t="str">
        <f t="shared" si="902"/>
        <v/>
      </c>
      <c r="F1395" s="6" t="s">
        <v>160</v>
      </c>
      <c r="G1395" s="6" t="s">
        <v>398</v>
      </c>
      <c r="H1395" s="6">
        <f t="shared" ca="1" si="903"/>
        <v>80</v>
      </c>
      <c r="I1395" s="6" t="s">
        <v>399</v>
      </c>
      <c r="J1395" s="6">
        <f t="shared" ca="1" si="904"/>
        <v>20</v>
      </c>
      <c r="K1395" s="6" t="s">
        <v>400</v>
      </c>
      <c r="V1395" s="9"/>
    </row>
    <row r="1396" spans="1:22" x14ac:dyDescent="0.3">
      <c r="A1396">
        <v>0</v>
      </c>
      <c r="B1396" s="8">
        <v>0</v>
      </c>
      <c r="C1396" s="6">
        <f t="shared" ca="1" si="872"/>
        <v>0.4696601788778757</v>
      </c>
      <c r="D1396" s="6">
        <f t="shared" ca="1" si="901"/>
        <v>0.4696601788778757</v>
      </c>
      <c r="F1396" s="6" t="s">
        <v>160</v>
      </c>
      <c r="G1396" s="6" t="s">
        <v>398</v>
      </c>
      <c r="H1396" s="6">
        <f t="shared" ca="1" si="903"/>
        <v>47</v>
      </c>
      <c r="I1396" s="6" t="s">
        <v>399</v>
      </c>
      <c r="J1396" s="6">
        <f t="shared" ca="1" si="904"/>
        <v>47</v>
      </c>
      <c r="K1396" s="6" t="s">
        <v>400</v>
      </c>
      <c r="V1396" s="9"/>
    </row>
    <row r="1397" spans="1:22" x14ac:dyDescent="0.3">
      <c r="A1397">
        <v>0</v>
      </c>
      <c r="B1397" s="8">
        <v>0</v>
      </c>
      <c r="C1397" s="6">
        <f t="shared" ca="1" si="872"/>
        <v>0.30014890966080388</v>
      </c>
      <c r="D1397" s="6">
        <f t="shared" ca="1" si="901"/>
        <v>0.30014890966080388</v>
      </c>
      <c r="F1397" s="6" t="s">
        <v>160</v>
      </c>
      <c r="G1397" s="6" t="s">
        <v>398</v>
      </c>
      <c r="H1397" s="6">
        <f t="shared" ca="1" si="903"/>
        <v>30</v>
      </c>
      <c r="I1397" s="6" t="s">
        <v>399</v>
      </c>
      <c r="J1397" s="6">
        <f t="shared" ca="1" si="904"/>
        <v>30</v>
      </c>
      <c r="K1397" s="6" t="s">
        <v>400</v>
      </c>
      <c r="V1397" s="9"/>
    </row>
    <row r="1398" spans="1:22" x14ac:dyDescent="0.3">
      <c r="A1398">
        <v>0</v>
      </c>
      <c r="B1398" s="8">
        <v>0</v>
      </c>
      <c r="C1398" s="6">
        <f t="shared" ca="1" si="872"/>
        <v>0.7078602643899512</v>
      </c>
      <c r="D1398" s="6">
        <f t="shared" ca="1" si="901"/>
        <v>0.2921397356100488</v>
      </c>
      <c r="E1398" s="6" t="str">
        <f t="shared" ref="E1398:E1399" si="905">IF(A1398=0,"",_xlfn.CONCAT("## ",A1398))</f>
        <v/>
      </c>
      <c r="F1398" s="6" t="s">
        <v>160</v>
      </c>
      <c r="G1398" s="6" t="s">
        <v>398</v>
      </c>
      <c r="H1398" s="6">
        <f t="shared" ca="1" si="903"/>
        <v>71</v>
      </c>
      <c r="I1398" s="6" t="s">
        <v>399</v>
      </c>
      <c r="J1398" s="6">
        <f t="shared" ca="1" si="904"/>
        <v>29</v>
      </c>
      <c r="K1398" s="6" t="s">
        <v>400</v>
      </c>
      <c r="V1398" s="9"/>
    </row>
    <row r="1399" spans="1:22" x14ac:dyDescent="0.3">
      <c r="A1399">
        <v>0</v>
      </c>
      <c r="B1399" s="8">
        <v>0</v>
      </c>
      <c r="C1399" s="6">
        <f t="shared" ca="1" si="872"/>
        <v>0.7694409449220293</v>
      </c>
      <c r="D1399" s="6">
        <f t="shared" ca="1" si="901"/>
        <v>0.2305590550779707</v>
      </c>
      <c r="E1399" s="6" t="str">
        <f t="shared" si="905"/>
        <v/>
      </c>
      <c r="F1399" s="6" t="s">
        <v>160</v>
      </c>
      <c r="G1399" s="6" t="s">
        <v>398</v>
      </c>
      <c r="H1399" s="6">
        <f t="shared" ca="1" si="903"/>
        <v>77</v>
      </c>
      <c r="I1399" s="6" t="s">
        <v>399</v>
      </c>
      <c r="J1399" s="6">
        <f t="shared" ca="1" si="904"/>
        <v>23</v>
      </c>
      <c r="K1399" s="6" t="s">
        <v>400</v>
      </c>
      <c r="V1399" s="9"/>
    </row>
    <row r="1400" spans="1:22" x14ac:dyDescent="0.3">
      <c r="A1400" t="s">
        <v>250</v>
      </c>
      <c r="B1400" s="8">
        <v>0</v>
      </c>
      <c r="C1400" s="8"/>
      <c r="E1400" s="6" t="str">
        <f t="shared" ref="E1400" si="906">IF(A1400=0,"",A1400)</f>
        <v>\end{enumerate}\newpage   \section*{Cuenta:  20111900045  }\begin{enumerate}</v>
      </c>
    </row>
    <row r="1401" spans="1:22" x14ac:dyDescent="0.3">
      <c r="A1401">
        <v>0</v>
      </c>
      <c r="B1401" s="8">
        <v>0</v>
      </c>
      <c r="C1401" s="6">
        <f t="shared" ref="C1401" ca="1" si="907">RAND()</f>
        <v>0.86789423966286405</v>
      </c>
      <c r="D1401" s="6">
        <f t="shared" ref="D1401:D1410" ca="1" si="908">IF(C1401&gt;0.1,      IF(C1401&lt;0.6,C1401,ABS(1-C1401)),C1401+0.5)</f>
        <v>0.13210576033713595</v>
      </c>
      <c r="E1401" s="6" t="str">
        <f t="shared" ref="E1401:E1406" si="909">IF(A1401=0,"",_xlfn.CONCAT("## ",A1401))</f>
        <v/>
      </c>
      <c r="F1401" s="6" t="s">
        <v>160</v>
      </c>
      <c r="G1401" s="6" t="s">
        <v>401</v>
      </c>
      <c r="H1401" s="6">
        <f t="shared" ref="H1401:H1410" ca="1" si="910">ROUND(C1401*100,0)</f>
        <v>87</v>
      </c>
      <c r="I1401" s="6" t="s">
        <v>402</v>
      </c>
      <c r="J1401" s="6">
        <f t="shared" ref="J1401:J1410" ca="1" si="911">ROUND(D1401*100,0)</f>
        <v>13</v>
      </c>
      <c r="K1401" s="6" t="s">
        <v>397</v>
      </c>
      <c r="V1401" s="9"/>
    </row>
    <row r="1402" spans="1:22" x14ac:dyDescent="0.3">
      <c r="A1402">
        <v>0</v>
      </c>
      <c r="B1402" s="8">
        <v>0</v>
      </c>
      <c r="C1402" s="6">
        <f t="shared" ca="1" si="872"/>
        <v>0.55071313474218997</v>
      </c>
      <c r="D1402" s="6">
        <f t="shared" ca="1" si="908"/>
        <v>0.55071313474218997</v>
      </c>
      <c r="E1402" s="6" t="str">
        <f t="shared" si="909"/>
        <v/>
      </c>
      <c r="F1402" s="6" t="s">
        <v>160</v>
      </c>
      <c r="G1402" s="6" t="s">
        <v>401</v>
      </c>
      <c r="H1402" s="6">
        <f t="shared" ca="1" si="910"/>
        <v>55</v>
      </c>
      <c r="I1402" s="6" t="s">
        <v>402</v>
      </c>
      <c r="J1402" s="6">
        <f t="shared" ca="1" si="911"/>
        <v>55</v>
      </c>
      <c r="K1402" s="6" t="s">
        <v>397</v>
      </c>
      <c r="V1402" s="9"/>
    </row>
    <row r="1403" spans="1:22" x14ac:dyDescent="0.3">
      <c r="A1403">
        <v>0</v>
      </c>
      <c r="B1403" s="8">
        <v>0</v>
      </c>
      <c r="C1403" s="6">
        <f t="shared" ca="1" si="872"/>
        <v>0.236536583280892</v>
      </c>
      <c r="D1403" s="6">
        <f t="shared" ca="1" si="908"/>
        <v>0.236536583280892</v>
      </c>
      <c r="E1403" s="6" t="str">
        <f t="shared" si="909"/>
        <v/>
      </c>
      <c r="F1403" s="6" t="s">
        <v>160</v>
      </c>
      <c r="G1403" s="6" t="s">
        <v>401</v>
      </c>
      <c r="H1403" s="6">
        <f t="shared" ca="1" si="910"/>
        <v>24</v>
      </c>
      <c r="I1403" s="6" t="s">
        <v>402</v>
      </c>
      <c r="J1403" s="6">
        <f t="shared" ca="1" si="911"/>
        <v>24</v>
      </c>
      <c r="K1403" s="6" t="s">
        <v>397</v>
      </c>
      <c r="V1403" s="9"/>
    </row>
    <row r="1404" spans="1:22" x14ac:dyDescent="0.3">
      <c r="A1404">
        <v>0</v>
      </c>
      <c r="B1404" s="8">
        <v>0</v>
      </c>
      <c r="C1404" s="6">
        <f t="shared" ca="1" si="872"/>
        <v>0.96203884825429553</v>
      </c>
      <c r="D1404" s="6">
        <f t="shared" ca="1" si="908"/>
        <v>3.7961151745704469E-2</v>
      </c>
      <c r="E1404" s="6" t="str">
        <f t="shared" si="909"/>
        <v/>
      </c>
      <c r="F1404" s="6" t="s">
        <v>160</v>
      </c>
      <c r="G1404" s="6" t="s">
        <v>401</v>
      </c>
      <c r="H1404" s="6">
        <f t="shared" ca="1" si="910"/>
        <v>96</v>
      </c>
      <c r="I1404" s="6" t="s">
        <v>402</v>
      </c>
      <c r="J1404" s="6">
        <f t="shared" ca="1" si="911"/>
        <v>4</v>
      </c>
      <c r="K1404" s="6" t="s">
        <v>397</v>
      </c>
      <c r="V1404" s="9"/>
    </row>
    <row r="1405" spans="1:22" x14ac:dyDescent="0.3">
      <c r="A1405">
        <v>0</v>
      </c>
      <c r="B1405" s="8">
        <v>0</v>
      </c>
      <c r="C1405" s="6">
        <f t="shared" ca="1" si="872"/>
        <v>2.4601530481518585E-2</v>
      </c>
      <c r="D1405" s="6">
        <f t="shared" ca="1" si="908"/>
        <v>0.52460153048151859</v>
      </c>
      <c r="E1405" s="6" t="str">
        <f t="shared" si="909"/>
        <v/>
      </c>
      <c r="F1405" s="6" t="s">
        <v>160</v>
      </c>
      <c r="G1405" s="6" t="s">
        <v>401</v>
      </c>
      <c r="H1405" s="6">
        <f t="shared" ca="1" si="910"/>
        <v>2</v>
      </c>
      <c r="I1405" s="6" t="s">
        <v>402</v>
      </c>
      <c r="J1405" s="6">
        <f t="shared" ca="1" si="911"/>
        <v>52</v>
      </c>
      <c r="K1405" s="6" t="s">
        <v>397</v>
      </c>
      <c r="V1405" s="9"/>
    </row>
    <row r="1406" spans="1:22" x14ac:dyDescent="0.3">
      <c r="A1406">
        <v>0</v>
      </c>
      <c r="B1406" s="8">
        <v>0</v>
      </c>
      <c r="C1406" s="6">
        <f t="shared" ca="1" si="872"/>
        <v>3.0008770303851406E-2</v>
      </c>
      <c r="D1406" s="6">
        <f t="shared" ca="1" si="908"/>
        <v>0.53000877030385141</v>
      </c>
      <c r="E1406" s="6" t="str">
        <f t="shared" si="909"/>
        <v/>
      </c>
      <c r="F1406" s="6" t="s">
        <v>160</v>
      </c>
      <c r="G1406" s="6" t="s">
        <v>398</v>
      </c>
      <c r="H1406" s="6">
        <f t="shared" ca="1" si="910"/>
        <v>3</v>
      </c>
      <c r="I1406" s="6" t="s">
        <v>399</v>
      </c>
      <c r="J1406" s="6">
        <f t="shared" ca="1" si="911"/>
        <v>53</v>
      </c>
      <c r="K1406" s="6" t="s">
        <v>400</v>
      </c>
      <c r="V1406" s="9"/>
    </row>
    <row r="1407" spans="1:22" x14ac:dyDescent="0.3">
      <c r="A1407">
        <v>0</v>
      </c>
      <c r="B1407" s="8">
        <v>0</v>
      </c>
      <c r="C1407" s="6">
        <f t="shared" ca="1" si="872"/>
        <v>0.2113947555674387</v>
      </c>
      <c r="D1407" s="6">
        <f t="shared" ca="1" si="908"/>
        <v>0.2113947555674387</v>
      </c>
      <c r="F1407" s="6" t="s">
        <v>160</v>
      </c>
      <c r="G1407" s="6" t="s">
        <v>398</v>
      </c>
      <c r="H1407" s="6">
        <f t="shared" ca="1" si="910"/>
        <v>21</v>
      </c>
      <c r="I1407" s="6" t="s">
        <v>399</v>
      </c>
      <c r="J1407" s="6">
        <f t="shared" ca="1" si="911"/>
        <v>21</v>
      </c>
      <c r="K1407" s="6" t="s">
        <v>400</v>
      </c>
      <c r="V1407" s="9"/>
    </row>
    <row r="1408" spans="1:22" x14ac:dyDescent="0.3">
      <c r="A1408">
        <v>0</v>
      </c>
      <c r="B1408" s="8">
        <v>0</v>
      </c>
      <c r="C1408" s="6">
        <f t="shared" ca="1" si="872"/>
        <v>0.74807828541531785</v>
      </c>
      <c r="D1408" s="6">
        <f t="shared" ca="1" si="908"/>
        <v>0.25192171458468215</v>
      </c>
      <c r="F1408" s="6" t="s">
        <v>160</v>
      </c>
      <c r="G1408" s="6" t="s">
        <v>398</v>
      </c>
      <c r="H1408" s="6">
        <f t="shared" ca="1" si="910"/>
        <v>75</v>
      </c>
      <c r="I1408" s="6" t="s">
        <v>399</v>
      </c>
      <c r="J1408" s="6">
        <f t="shared" ca="1" si="911"/>
        <v>25</v>
      </c>
      <c r="K1408" s="6" t="s">
        <v>400</v>
      </c>
      <c r="V1408" s="9"/>
    </row>
    <row r="1409" spans="1:22" x14ac:dyDescent="0.3">
      <c r="A1409">
        <v>0</v>
      </c>
      <c r="B1409" s="8">
        <v>0</v>
      </c>
      <c r="C1409" s="6">
        <f t="shared" ca="1" si="872"/>
        <v>0.62544057151320509</v>
      </c>
      <c r="D1409" s="6">
        <f t="shared" ca="1" si="908"/>
        <v>0.37455942848679491</v>
      </c>
      <c r="E1409" s="6" t="str">
        <f t="shared" ref="E1409:E1410" si="912">IF(A1409=0,"",_xlfn.CONCAT("## ",A1409))</f>
        <v/>
      </c>
      <c r="F1409" s="6" t="s">
        <v>160</v>
      </c>
      <c r="G1409" s="6" t="s">
        <v>398</v>
      </c>
      <c r="H1409" s="6">
        <f t="shared" ca="1" si="910"/>
        <v>63</v>
      </c>
      <c r="I1409" s="6" t="s">
        <v>399</v>
      </c>
      <c r="J1409" s="6">
        <f t="shared" ca="1" si="911"/>
        <v>37</v>
      </c>
      <c r="K1409" s="6" t="s">
        <v>400</v>
      </c>
    </row>
    <row r="1410" spans="1:22" x14ac:dyDescent="0.3">
      <c r="A1410">
        <v>0</v>
      </c>
      <c r="B1410" s="8">
        <v>0</v>
      </c>
      <c r="C1410" s="6">
        <f t="shared" ref="C1410:C1473" ca="1" si="913">RAND()</f>
        <v>0.83984765304258857</v>
      </c>
      <c r="D1410" s="6">
        <f t="shared" ca="1" si="908"/>
        <v>0.16015234695741143</v>
      </c>
      <c r="E1410" s="6" t="str">
        <f t="shared" si="912"/>
        <v/>
      </c>
      <c r="F1410" s="6" t="s">
        <v>160</v>
      </c>
      <c r="G1410" s="6" t="s">
        <v>398</v>
      </c>
      <c r="H1410" s="6">
        <f t="shared" ca="1" si="910"/>
        <v>84</v>
      </c>
      <c r="I1410" s="6" t="s">
        <v>399</v>
      </c>
      <c r="J1410" s="6">
        <f t="shared" ca="1" si="911"/>
        <v>16</v>
      </c>
      <c r="K1410" s="6" t="s">
        <v>400</v>
      </c>
      <c r="V1410" s="9"/>
    </row>
    <row r="1411" spans="1:22" x14ac:dyDescent="0.3">
      <c r="A1411" t="s">
        <v>250</v>
      </c>
      <c r="B1411" s="8">
        <v>0</v>
      </c>
      <c r="C1411" s="8"/>
      <c r="E1411" s="6" t="str">
        <f t="shared" ref="E1411" si="914">IF(A1411=0,"",A1411)</f>
        <v>\end{enumerate}\newpage   \section*{Cuenta:  20111900045  }\begin{enumerate}</v>
      </c>
      <c r="V1411" s="9"/>
    </row>
    <row r="1412" spans="1:22" x14ac:dyDescent="0.3">
      <c r="A1412">
        <v>0</v>
      </c>
      <c r="B1412" s="8">
        <v>0</v>
      </c>
      <c r="C1412" s="6">
        <f t="shared" ref="C1412" ca="1" si="915">RAND()</f>
        <v>0.45784007727681042</v>
      </c>
      <c r="D1412" s="6">
        <f t="shared" ref="D1412:D1421" ca="1" si="916">IF(C1412&gt;0.1,      IF(C1412&lt;0.6,C1412,ABS(1-C1412)),C1412+0.5)</f>
        <v>0.45784007727681042</v>
      </c>
      <c r="E1412" s="6" t="str">
        <f t="shared" ref="E1412:E1417" si="917">IF(A1412=0,"",_xlfn.CONCAT("## ",A1412))</f>
        <v/>
      </c>
      <c r="F1412" s="6" t="s">
        <v>160</v>
      </c>
      <c r="G1412" s="6" t="s">
        <v>401</v>
      </c>
      <c r="H1412" s="6">
        <f t="shared" ref="H1412:H1421" ca="1" si="918">ROUND(C1412*100,0)</f>
        <v>46</v>
      </c>
      <c r="I1412" s="6" t="s">
        <v>402</v>
      </c>
      <c r="J1412" s="6">
        <f t="shared" ref="J1412:J1421" ca="1" si="919">ROUND(D1412*100,0)</f>
        <v>46</v>
      </c>
      <c r="K1412" s="6" t="s">
        <v>397</v>
      </c>
      <c r="V1412" s="9"/>
    </row>
    <row r="1413" spans="1:22" x14ac:dyDescent="0.3">
      <c r="A1413">
        <v>0</v>
      </c>
      <c r="B1413" s="8">
        <v>0</v>
      </c>
      <c r="C1413" s="6">
        <f t="shared" ca="1" si="913"/>
        <v>0.34982580187218404</v>
      </c>
      <c r="D1413" s="6">
        <f t="shared" ca="1" si="916"/>
        <v>0.34982580187218404</v>
      </c>
      <c r="E1413" s="6" t="str">
        <f t="shared" si="917"/>
        <v/>
      </c>
      <c r="F1413" s="6" t="s">
        <v>160</v>
      </c>
      <c r="G1413" s="6" t="s">
        <v>401</v>
      </c>
      <c r="H1413" s="6">
        <f t="shared" ca="1" si="918"/>
        <v>35</v>
      </c>
      <c r="I1413" s="6" t="s">
        <v>402</v>
      </c>
      <c r="J1413" s="6">
        <f t="shared" ca="1" si="919"/>
        <v>35</v>
      </c>
      <c r="K1413" s="6" t="s">
        <v>397</v>
      </c>
      <c r="V1413" s="9"/>
    </row>
    <row r="1414" spans="1:22" x14ac:dyDescent="0.3">
      <c r="A1414">
        <v>0</v>
      </c>
      <c r="B1414" s="8">
        <v>0</v>
      </c>
      <c r="C1414" s="6">
        <f t="shared" ca="1" si="913"/>
        <v>0.10503703643703433</v>
      </c>
      <c r="D1414" s="6">
        <f t="shared" ca="1" si="916"/>
        <v>0.10503703643703433</v>
      </c>
      <c r="E1414" s="6" t="str">
        <f t="shared" si="917"/>
        <v/>
      </c>
      <c r="F1414" s="6" t="s">
        <v>160</v>
      </c>
      <c r="G1414" s="6" t="s">
        <v>401</v>
      </c>
      <c r="H1414" s="6">
        <f t="shared" ca="1" si="918"/>
        <v>11</v>
      </c>
      <c r="I1414" s="6" t="s">
        <v>402</v>
      </c>
      <c r="J1414" s="6">
        <f t="shared" ca="1" si="919"/>
        <v>11</v>
      </c>
      <c r="K1414" s="6" t="s">
        <v>397</v>
      </c>
      <c r="V1414" s="9"/>
    </row>
    <row r="1415" spans="1:22" x14ac:dyDescent="0.3">
      <c r="A1415">
        <v>0</v>
      </c>
      <c r="B1415" s="8">
        <v>0</v>
      </c>
      <c r="C1415" s="6">
        <f t="shared" ca="1" si="913"/>
        <v>0.18672095978054826</v>
      </c>
      <c r="D1415" s="6">
        <f t="shared" ca="1" si="916"/>
        <v>0.18672095978054826</v>
      </c>
      <c r="E1415" s="6" t="str">
        <f t="shared" si="917"/>
        <v/>
      </c>
      <c r="F1415" s="6" t="s">
        <v>160</v>
      </c>
      <c r="G1415" s="6" t="s">
        <v>401</v>
      </c>
      <c r="H1415" s="6">
        <f t="shared" ca="1" si="918"/>
        <v>19</v>
      </c>
      <c r="I1415" s="6" t="s">
        <v>402</v>
      </c>
      <c r="J1415" s="6">
        <f t="shared" ca="1" si="919"/>
        <v>19</v>
      </c>
      <c r="K1415" s="6" t="s">
        <v>397</v>
      </c>
      <c r="V1415" s="9"/>
    </row>
    <row r="1416" spans="1:22" x14ac:dyDescent="0.3">
      <c r="A1416">
        <v>0</v>
      </c>
      <c r="B1416" s="8">
        <v>0</v>
      </c>
      <c r="C1416" s="6">
        <f t="shared" ca="1" si="913"/>
        <v>0.70073971453044581</v>
      </c>
      <c r="D1416" s="6">
        <f t="shared" ca="1" si="916"/>
        <v>0.29926028546955419</v>
      </c>
      <c r="E1416" s="6" t="str">
        <f t="shared" si="917"/>
        <v/>
      </c>
      <c r="F1416" s="6" t="s">
        <v>160</v>
      </c>
      <c r="G1416" s="6" t="s">
        <v>401</v>
      </c>
      <c r="H1416" s="6">
        <f t="shared" ca="1" si="918"/>
        <v>70</v>
      </c>
      <c r="I1416" s="6" t="s">
        <v>402</v>
      </c>
      <c r="J1416" s="6">
        <f t="shared" ca="1" si="919"/>
        <v>30</v>
      </c>
      <c r="K1416" s="6" t="s">
        <v>397</v>
      </c>
      <c r="V1416" s="9"/>
    </row>
    <row r="1417" spans="1:22" x14ac:dyDescent="0.3">
      <c r="A1417">
        <v>0</v>
      </c>
      <c r="B1417" s="8">
        <v>0</v>
      </c>
      <c r="C1417" s="6">
        <f t="shared" ca="1" si="913"/>
        <v>0.46144363236356489</v>
      </c>
      <c r="D1417" s="6">
        <f t="shared" ca="1" si="916"/>
        <v>0.46144363236356489</v>
      </c>
      <c r="E1417" s="6" t="str">
        <f t="shared" si="917"/>
        <v/>
      </c>
      <c r="F1417" s="6" t="s">
        <v>160</v>
      </c>
      <c r="G1417" s="6" t="s">
        <v>398</v>
      </c>
      <c r="H1417" s="6">
        <f t="shared" ca="1" si="918"/>
        <v>46</v>
      </c>
      <c r="I1417" s="6" t="s">
        <v>399</v>
      </c>
      <c r="J1417" s="6">
        <f t="shared" ca="1" si="919"/>
        <v>46</v>
      </c>
      <c r="K1417" s="6" t="s">
        <v>400</v>
      </c>
      <c r="V1417" s="9"/>
    </row>
    <row r="1418" spans="1:22" x14ac:dyDescent="0.3">
      <c r="A1418">
        <v>0</v>
      </c>
      <c r="B1418" s="8">
        <v>0</v>
      </c>
      <c r="C1418" s="6">
        <f t="shared" ca="1" si="913"/>
        <v>2.9776559724444263E-2</v>
      </c>
      <c r="D1418" s="6">
        <f t="shared" ca="1" si="916"/>
        <v>0.52977655972444426</v>
      </c>
      <c r="F1418" s="6" t="s">
        <v>160</v>
      </c>
      <c r="G1418" s="6" t="s">
        <v>398</v>
      </c>
      <c r="H1418" s="6">
        <f t="shared" ca="1" si="918"/>
        <v>3</v>
      </c>
      <c r="I1418" s="6" t="s">
        <v>399</v>
      </c>
      <c r="J1418" s="6">
        <f t="shared" ca="1" si="919"/>
        <v>53</v>
      </c>
      <c r="K1418" s="6" t="s">
        <v>400</v>
      </c>
    </row>
    <row r="1419" spans="1:22" x14ac:dyDescent="0.3">
      <c r="A1419">
        <v>0</v>
      </c>
      <c r="B1419" s="8">
        <v>0</v>
      </c>
      <c r="C1419" s="6">
        <f t="shared" ca="1" si="913"/>
        <v>0.49724081054450986</v>
      </c>
      <c r="D1419" s="6">
        <f t="shared" ca="1" si="916"/>
        <v>0.49724081054450986</v>
      </c>
      <c r="F1419" s="6" t="s">
        <v>160</v>
      </c>
      <c r="G1419" s="6" t="s">
        <v>398</v>
      </c>
      <c r="H1419" s="6">
        <f t="shared" ca="1" si="918"/>
        <v>50</v>
      </c>
      <c r="I1419" s="6" t="s">
        <v>399</v>
      </c>
      <c r="J1419" s="6">
        <f t="shared" ca="1" si="919"/>
        <v>50</v>
      </c>
      <c r="K1419" s="6" t="s">
        <v>400</v>
      </c>
      <c r="V1419" s="9"/>
    </row>
    <row r="1420" spans="1:22" x14ac:dyDescent="0.3">
      <c r="A1420">
        <v>0</v>
      </c>
      <c r="B1420" s="8">
        <v>0</v>
      </c>
      <c r="C1420" s="6">
        <f t="shared" ca="1" si="913"/>
        <v>0.48997727807299629</v>
      </c>
      <c r="D1420" s="6">
        <f t="shared" ca="1" si="916"/>
        <v>0.48997727807299629</v>
      </c>
      <c r="E1420" s="6" t="str">
        <f t="shared" ref="E1420:E1421" si="920">IF(A1420=0,"",_xlfn.CONCAT("## ",A1420))</f>
        <v/>
      </c>
      <c r="F1420" s="6" t="s">
        <v>160</v>
      </c>
      <c r="G1420" s="6" t="s">
        <v>398</v>
      </c>
      <c r="H1420" s="6">
        <f t="shared" ca="1" si="918"/>
        <v>49</v>
      </c>
      <c r="I1420" s="6" t="s">
        <v>399</v>
      </c>
      <c r="J1420" s="6">
        <f t="shared" ca="1" si="919"/>
        <v>49</v>
      </c>
      <c r="K1420" s="6" t="s">
        <v>400</v>
      </c>
      <c r="V1420" s="9"/>
    </row>
    <row r="1421" spans="1:22" x14ac:dyDescent="0.3">
      <c r="A1421">
        <v>0</v>
      </c>
      <c r="B1421" s="8">
        <v>0</v>
      </c>
      <c r="C1421" s="6">
        <f t="shared" ca="1" si="913"/>
        <v>0.79974651982894007</v>
      </c>
      <c r="D1421" s="6">
        <f t="shared" ca="1" si="916"/>
        <v>0.20025348017105993</v>
      </c>
      <c r="E1421" s="6" t="str">
        <f t="shared" si="920"/>
        <v/>
      </c>
      <c r="F1421" s="6" t="s">
        <v>160</v>
      </c>
      <c r="G1421" s="6" t="s">
        <v>398</v>
      </c>
      <c r="H1421" s="6">
        <f t="shared" ca="1" si="918"/>
        <v>80</v>
      </c>
      <c r="I1421" s="6" t="s">
        <v>399</v>
      </c>
      <c r="J1421" s="6">
        <f t="shared" ca="1" si="919"/>
        <v>20</v>
      </c>
      <c r="K1421" s="6" t="s">
        <v>400</v>
      </c>
      <c r="V1421" s="9"/>
    </row>
    <row r="1422" spans="1:22" x14ac:dyDescent="0.3">
      <c r="A1422" t="s">
        <v>250</v>
      </c>
      <c r="B1422" s="8">
        <v>0</v>
      </c>
      <c r="C1422" s="8"/>
      <c r="E1422" s="6" t="str">
        <f t="shared" ref="E1422" si="921">IF(A1422=0,"",A1422)</f>
        <v>\end{enumerate}\newpage   \section*{Cuenta:  20111900045  }\begin{enumerate}</v>
      </c>
      <c r="V1422" s="9"/>
    </row>
    <row r="1423" spans="1:22" x14ac:dyDescent="0.3">
      <c r="A1423">
        <v>0</v>
      </c>
      <c r="B1423" s="8">
        <v>0</v>
      </c>
      <c r="C1423" s="6">
        <f t="shared" ref="C1423" ca="1" si="922">RAND()</f>
        <v>0.62753639939561301</v>
      </c>
      <c r="D1423" s="6">
        <f t="shared" ref="D1423:D1432" ca="1" si="923">IF(C1423&gt;0.1,      IF(C1423&lt;0.6,C1423,ABS(1-C1423)),C1423+0.5)</f>
        <v>0.37246360060438699</v>
      </c>
      <c r="E1423" s="6" t="str">
        <f t="shared" ref="E1423:E1428" si="924">IF(A1423=0,"",_xlfn.CONCAT("## ",A1423))</f>
        <v/>
      </c>
      <c r="F1423" s="6" t="s">
        <v>160</v>
      </c>
      <c r="G1423" s="6" t="s">
        <v>401</v>
      </c>
      <c r="H1423" s="6">
        <f t="shared" ref="H1423:H1432" ca="1" si="925">ROUND(C1423*100,0)</f>
        <v>63</v>
      </c>
      <c r="I1423" s="6" t="s">
        <v>402</v>
      </c>
      <c r="J1423" s="6">
        <f t="shared" ref="J1423:J1432" ca="1" si="926">ROUND(D1423*100,0)</f>
        <v>37</v>
      </c>
      <c r="K1423" s="6" t="s">
        <v>397</v>
      </c>
      <c r="V1423" s="9"/>
    </row>
    <row r="1424" spans="1:22" x14ac:dyDescent="0.3">
      <c r="A1424">
        <v>0</v>
      </c>
      <c r="B1424" s="8">
        <v>0</v>
      </c>
      <c r="C1424" s="6">
        <f t="shared" ca="1" si="913"/>
        <v>4.1726159615434466E-2</v>
      </c>
      <c r="D1424" s="6">
        <f t="shared" ca="1" si="923"/>
        <v>0.54172615961543447</v>
      </c>
      <c r="E1424" s="6" t="str">
        <f t="shared" si="924"/>
        <v/>
      </c>
      <c r="F1424" s="6" t="s">
        <v>160</v>
      </c>
      <c r="G1424" s="6" t="s">
        <v>401</v>
      </c>
      <c r="H1424" s="6">
        <f t="shared" ca="1" si="925"/>
        <v>4</v>
      </c>
      <c r="I1424" s="6" t="s">
        <v>402</v>
      </c>
      <c r="J1424" s="6">
        <f t="shared" ca="1" si="926"/>
        <v>54</v>
      </c>
      <c r="K1424" s="6" t="s">
        <v>397</v>
      </c>
      <c r="V1424" s="9"/>
    </row>
    <row r="1425" spans="1:22" x14ac:dyDescent="0.3">
      <c r="A1425">
        <v>0</v>
      </c>
      <c r="B1425" s="8">
        <v>0</v>
      </c>
      <c r="C1425" s="6">
        <f t="shared" ca="1" si="913"/>
        <v>0.87398949252365854</v>
      </c>
      <c r="D1425" s="6">
        <f t="shared" ca="1" si="923"/>
        <v>0.12601050747634146</v>
      </c>
      <c r="E1425" s="6" t="str">
        <f t="shared" si="924"/>
        <v/>
      </c>
      <c r="F1425" s="6" t="s">
        <v>160</v>
      </c>
      <c r="G1425" s="6" t="s">
        <v>401</v>
      </c>
      <c r="H1425" s="6">
        <f t="shared" ca="1" si="925"/>
        <v>87</v>
      </c>
      <c r="I1425" s="6" t="s">
        <v>402</v>
      </c>
      <c r="J1425" s="6">
        <f t="shared" ca="1" si="926"/>
        <v>13</v>
      </c>
      <c r="K1425" s="6" t="s">
        <v>397</v>
      </c>
      <c r="V1425" s="9"/>
    </row>
    <row r="1426" spans="1:22" x14ac:dyDescent="0.3">
      <c r="A1426">
        <v>0</v>
      </c>
      <c r="B1426" s="8">
        <v>0</v>
      </c>
      <c r="C1426" s="6">
        <f t="shared" ca="1" si="913"/>
        <v>0.26890485750639337</v>
      </c>
      <c r="D1426" s="6">
        <f t="shared" ca="1" si="923"/>
        <v>0.26890485750639337</v>
      </c>
      <c r="E1426" s="6" t="str">
        <f t="shared" si="924"/>
        <v/>
      </c>
      <c r="F1426" s="6" t="s">
        <v>160</v>
      </c>
      <c r="G1426" s="6" t="s">
        <v>401</v>
      </c>
      <c r="H1426" s="6">
        <f t="shared" ca="1" si="925"/>
        <v>27</v>
      </c>
      <c r="I1426" s="6" t="s">
        <v>402</v>
      </c>
      <c r="J1426" s="6">
        <f t="shared" ca="1" si="926"/>
        <v>27</v>
      </c>
      <c r="K1426" s="6" t="s">
        <v>397</v>
      </c>
      <c r="V1426" s="9"/>
    </row>
    <row r="1427" spans="1:22" x14ac:dyDescent="0.3">
      <c r="A1427">
        <v>0</v>
      </c>
      <c r="B1427" s="8">
        <v>0</v>
      </c>
      <c r="C1427" s="6">
        <f t="shared" ca="1" si="913"/>
        <v>0.48207883229828463</v>
      </c>
      <c r="D1427" s="6">
        <f t="shared" ca="1" si="923"/>
        <v>0.48207883229828463</v>
      </c>
      <c r="E1427" s="6" t="str">
        <f t="shared" si="924"/>
        <v/>
      </c>
      <c r="F1427" s="6" t="s">
        <v>160</v>
      </c>
      <c r="G1427" s="6" t="s">
        <v>401</v>
      </c>
      <c r="H1427" s="6">
        <f t="shared" ca="1" si="925"/>
        <v>48</v>
      </c>
      <c r="I1427" s="6" t="s">
        <v>402</v>
      </c>
      <c r="J1427" s="6">
        <f t="shared" ca="1" si="926"/>
        <v>48</v>
      </c>
      <c r="K1427" s="6" t="s">
        <v>397</v>
      </c>
    </row>
    <row r="1428" spans="1:22" x14ac:dyDescent="0.3">
      <c r="A1428">
        <v>0</v>
      </c>
      <c r="B1428" s="8">
        <v>0</v>
      </c>
      <c r="C1428" s="6">
        <f t="shared" ca="1" si="913"/>
        <v>0.10809603561038428</v>
      </c>
      <c r="D1428" s="6">
        <f t="shared" ca="1" si="923"/>
        <v>0.10809603561038428</v>
      </c>
      <c r="E1428" s="6" t="str">
        <f t="shared" si="924"/>
        <v/>
      </c>
      <c r="F1428" s="6" t="s">
        <v>160</v>
      </c>
      <c r="G1428" s="6" t="s">
        <v>398</v>
      </c>
      <c r="H1428" s="6">
        <f t="shared" ca="1" si="925"/>
        <v>11</v>
      </c>
      <c r="I1428" s="6" t="s">
        <v>399</v>
      </c>
      <c r="J1428" s="6">
        <f t="shared" ca="1" si="926"/>
        <v>11</v>
      </c>
      <c r="K1428" s="6" t="s">
        <v>400</v>
      </c>
      <c r="V1428" s="9"/>
    </row>
    <row r="1429" spans="1:22" x14ac:dyDescent="0.3">
      <c r="A1429">
        <v>0</v>
      </c>
      <c r="B1429" s="8">
        <v>0</v>
      </c>
      <c r="C1429" s="6">
        <f t="shared" ca="1" si="913"/>
        <v>0.19912218123255621</v>
      </c>
      <c r="D1429" s="6">
        <f t="shared" ca="1" si="923"/>
        <v>0.19912218123255621</v>
      </c>
      <c r="F1429" s="6" t="s">
        <v>160</v>
      </c>
      <c r="G1429" s="6" t="s">
        <v>398</v>
      </c>
      <c r="H1429" s="6">
        <f t="shared" ca="1" si="925"/>
        <v>20</v>
      </c>
      <c r="I1429" s="6" t="s">
        <v>399</v>
      </c>
      <c r="J1429" s="6">
        <f t="shared" ca="1" si="926"/>
        <v>20</v>
      </c>
      <c r="K1429" s="6" t="s">
        <v>400</v>
      </c>
      <c r="V1429" s="9"/>
    </row>
    <row r="1430" spans="1:22" x14ac:dyDescent="0.3">
      <c r="A1430">
        <v>0</v>
      </c>
      <c r="B1430" s="8">
        <v>0</v>
      </c>
      <c r="C1430" s="6">
        <f t="shared" ca="1" si="913"/>
        <v>0.35472984428151666</v>
      </c>
      <c r="D1430" s="6">
        <f t="shared" ca="1" si="923"/>
        <v>0.35472984428151666</v>
      </c>
      <c r="F1430" s="6" t="s">
        <v>160</v>
      </c>
      <c r="G1430" s="6" t="s">
        <v>398</v>
      </c>
      <c r="H1430" s="6">
        <f t="shared" ca="1" si="925"/>
        <v>35</v>
      </c>
      <c r="I1430" s="6" t="s">
        <v>399</v>
      </c>
      <c r="J1430" s="6">
        <f t="shared" ca="1" si="926"/>
        <v>35</v>
      </c>
      <c r="K1430" s="6" t="s">
        <v>400</v>
      </c>
      <c r="V1430" s="9"/>
    </row>
    <row r="1431" spans="1:22" x14ac:dyDescent="0.3">
      <c r="A1431">
        <v>0</v>
      </c>
      <c r="B1431" s="8">
        <v>0</v>
      </c>
      <c r="C1431" s="6">
        <f t="shared" ca="1" si="913"/>
        <v>0.65000137606227071</v>
      </c>
      <c r="D1431" s="6">
        <f t="shared" ca="1" si="923"/>
        <v>0.34999862393772929</v>
      </c>
      <c r="E1431" s="6" t="str">
        <f t="shared" ref="E1431:E1432" si="927">IF(A1431=0,"",_xlfn.CONCAT("## ",A1431))</f>
        <v/>
      </c>
      <c r="F1431" s="6" t="s">
        <v>160</v>
      </c>
      <c r="G1431" s="6" t="s">
        <v>398</v>
      </c>
      <c r="H1431" s="6">
        <f t="shared" ca="1" si="925"/>
        <v>65</v>
      </c>
      <c r="I1431" s="6" t="s">
        <v>399</v>
      </c>
      <c r="J1431" s="6">
        <f t="shared" ca="1" si="926"/>
        <v>35</v>
      </c>
      <c r="K1431" s="6" t="s">
        <v>400</v>
      </c>
      <c r="V1431" s="9"/>
    </row>
    <row r="1432" spans="1:22" x14ac:dyDescent="0.3">
      <c r="A1432">
        <v>0</v>
      </c>
      <c r="B1432" s="8">
        <v>0</v>
      </c>
      <c r="C1432" s="6">
        <f t="shared" ca="1" si="913"/>
        <v>0.51159005542927383</v>
      </c>
      <c r="D1432" s="6">
        <f t="shared" ca="1" si="923"/>
        <v>0.51159005542927383</v>
      </c>
      <c r="E1432" s="6" t="str">
        <f t="shared" si="927"/>
        <v/>
      </c>
      <c r="F1432" s="6" t="s">
        <v>160</v>
      </c>
      <c r="G1432" s="6" t="s">
        <v>398</v>
      </c>
      <c r="H1432" s="6">
        <f t="shared" ca="1" si="925"/>
        <v>51</v>
      </c>
      <c r="I1432" s="6" t="s">
        <v>399</v>
      </c>
      <c r="J1432" s="6">
        <f t="shared" ca="1" si="926"/>
        <v>51</v>
      </c>
      <c r="K1432" s="6" t="s">
        <v>400</v>
      </c>
      <c r="V1432" s="9"/>
    </row>
    <row r="1433" spans="1:22" x14ac:dyDescent="0.3">
      <c r="A1433" t="s">
        <v>250</v>
      </c>
      <c r="B1433" s="8">
        <v>0</v>
      </c>
      <c r="C1433" s="8"/>
      <c r="E1433" s="6" t="str">
        <f t="shared" ref="E1433" si="928">IF(A1433=0,"",A1433)</f>
        <v>\end{enumerate}\newpage   \section*{Cuenta:  20111900045  }\begin{enumerate}</v>
      </c>
      <c r="V1433" s="9"/>
    </row>
    <row r="1434" spans="1:22" x14ac:dyDescent="0.3">
      <c r="A1434">
        <v>0</v>
      </c>
      <c r="B1434" s="8">
        <v>0</v>
      </c>
      <c r="C1434" s="6">
        <f t="shared" ref="C1434" ca="1" si="929">RAND()</f>
        <v>0.42152420858702977</v>
      </c>
      <c r="D1434" s="6">
        <f t="shared" ref="D1434:D1443" ca="1" si="930">IF(C1434&gt;0.1,      IF(C1434&lt;0.6,C1434,ABS(1-C1434)),C1434+0.5)</f>
        <v>0.42152420858702977</v>
      </c>
      <c r="E1434" s="6" t="str">
        <f t="shared" ref="E1434:E1439" si="931">IF(A1434=0,"",_xlfn.CONCAT("## ",A1434))</f>
        <v/>
      </c>
      <c r="F1434" s="6" t="s">
        <v>160</v>
      </c>
      <c r="G1434" s="6" t="s">
        <v>401</v>
      </c>
      <c r="H1434" s="6">
        <f t="shared" ref="H1434:H1443" ca="1" si="932">ROUND(C1434*100,0)</f>
        <v>42</v>
      </c>
      <c r="I1434" s="6" t="s">
        <v>402</v>
      </c>
      <c r="J1434" s="6">
        <f t="shared" ref="J1434:J1443" ca="1" si="933">ROUND(D1434*100,0)</f>
        <v>42</v>
      </c>
      <c r="K1434" s="6" t="s">
        <v>397</v>
      </c>
      <c r="V1434" s="9"/>
    </row>
    <row r="1435" spans="1:22" x14ac:dyDescent="0.3">
      <c r="A1435">
        <v>0</v>
      </c>
      <c r="B1435" s="8">
        <v>0</v>
      </c>
      <c r="C1435" s="6">
        <f t="shared" ca="1" si="913"/>
        <v>0.94719691491681379</v>
      </c>
      <c r="D1435" s="6">
        <f t="shared" ca="1" si="930"/>
        <v>5.2803085083186208E-2</v>
      </c>
      <c r="E1435" s="6" t="str">
        <f t="shared" si="931"/>
        <v/>
      </c>
      <c r="F1435" s="6" t="s">
        <v>160</v>
      </c>
      <c r="G1435" s="6" t="s">
        <v>401</v>
      </c>
      <c r="H1435" s="6">
        <f t="shared" ca="1" si="932"/>
        <v>95</v>
      </c>
      <c r="I1435" s="6" t="s">
        <v>402</v>
      </c>
      <c r="J1435" s="6">
        <f t="shared" ca="1" si="933"/>
        <v>5</v>
      </c>
      <c r="K1435" s="6" t="s">
        <v>397</v>
      </c>
      <c r="V1435" s="9"/>
    </row>
    <row r="1436" spans="1:22" x14ac:dyDescent="0.3">
      <c r="A1436">
        <v>0</v>
      </c>
      <c r="B1436" s="8">
        <v>0</v>
      </c>
      <c r="C1436" s="6">
        <f t="shared" ca="1" si="913"/>
        <v>0.73197209573265654</v>
      </c>
      <c r="D1436" s="6">
        <f t="shared" ca="1" si="930"/>
        <v>0.26802790426734346</v>
      </c>
      <c r="E1436" s="6" t="str">
        <f t="shared" si="931"/>
        <v/>
      </c>
      <c r="F1436" s="6" t="s">
        <v>160</v>
      </c>
      <c r="G1436" s="6" t="s">
        <v>401</v>
      </c>
      <c r="H1436" s="6">
        <f t="shared" ca="1" si="932"/>
        <v>73</v>
      </c>
      <c r="I1436" s="6" t="s">
        <v>402</v>
      </c>
      <c r="J1436" s="6">
        <f t="shared" ca="1" si="933"/>
        <v>27</v>
      </c>
      <c r="K1436" s="6" t="s">
        <v>397</v>
      </c>
    </row>
    <row r="1437" spans="1:22" x14ac:dyDescent="0.3">
      <c r="A1437">
        <v>0</v>
      </c>
      <c r="B1437" s="8">
        <v>0</v>
      </c>
      <c r="C1437" s="6">
        <f t="shared" ca="1" si="913"/>
        <v>0.82993901008718429</v>
      </c>
      <c r="D1437" s="6">
        <f t="shared" ca="1" si="930"/>
        <v>0.17006098991281571</v>
      </c>
      <c r="E1437" s="6" t="str">
        <f t="shared" si="931"/>
        <v/>
      </c>
      <c r="F1437" s="6" t="s">
        <v>160</v>
      </c>
      <c r="G1437" s="6" t="s">
        <v>401</v>
      </c>
      <c r="H1437" s="6">
        <f t="shared" ca="1" si="932"/>
        <v>83</v>
      </c>
      <c r="I1437" s="6" t="s">
        <v>402</v>
      </c>
      <c r="J1437" s="6">
        <f t="shared" ca="1" si="933"/>
        <v>17</v>
      </c>
      <c r="K1437" s="6" t="s">
        <v>397</v>
      </c>
      <c r="V1437" s="9"/>
    </row>
    <row r="1438" spans="1:22" x14ac:dyDescent="0.3">
      <c r="A1438">
        <v>0</v>
      </c>
      <c r="B1438" s="8">
        <v>0</v>
      </c>
      <c r="C1438" s="6">
        <f t="shared" ca="1" si="913"/>
        <v>0.20907193158915671</v>
      </c>
      <c r="D1438" s="6">
        <f t="shared" ca="1" si="930"/>
        <v>0.20907193158915671</v>
      </c>
      <c r="E1438" s="6" t="str">
        <f t="shared" si="931"/>
        <v/>
      </c>
      <c r="F1438" s="6" t="s">
        <v>160</v>
      </c>
      <c r="G1438" s="6" t="s">
        <v>401</v>
      </c>
      <c r="H1438" s="6">
        <f t="shared" ca="1" si="932"/>
        <v>21</v>
      </c>
      <c r="I1438" s="6" t="s">
        <v>402</v>
      </c>
      <c r="J1438" s="6">
        <f t="shared" ca="1" si="933"/>
        <v>21</v>
      </c>
      <c r="K1438" s="6" t="s">
        <v>397</v>
      </c>
      <c r="V1438" s="9"/>
    </row>
    <row r="1439" spans="1:22" x14ac:dyDescent="0.3">
      <c r="A1439">
        <v>0</v>
      </c>
      <c r="B1439" s="8">
        <v>0</v>
      </c>
      <c r="C1439" s="6">
        <f t="shared" ca="1" si="913"/>
        <v>0.45489361926183769</v>
      </c>
      <c r="D1439" s="6">
        <f t="shared" ca="1" si="930"/>
        <v>0.45489361926183769</v>
      </c>
      <c r="E1439" s="6" t="str">
        <f t="shared" si="931"/>
        <v/>
      </c>
      <c r="F1439" s="6" t="s">
        <v>160</v>
      </c>
      <c r="G1439" s="6" t="s">
        <v>398</v>
      </c>
      <c r="H1439" s="6">
        <f t="shared" ca="1" si="932"/>
        <v>45</v>
      </c>
      <c r="I1439" s="6" t="s">
        <v>399</v>
      </c>
      <c r="J1439" s="6">
        <f t="shared" ca="1" si="933"/>
        <v>45</v>
      </c>
      <c r="K1439" s="6" t="s">
        <v>400</v>
      </c>
      <c r="V1439" s="9"/>
    </row>
    <row r="1440" spans="1:22" x14ac:dyDescent="0.3">
      <c r="A1440">
        <v>0</v>
      </c>
      <c r="B1440" s="8">
        <v>0</v>
      </c>
      <c r="C1440" s="6">
        <f t="shared" ca="1" si="913"/>
        <v>0.60936581120476296</v>
      </c>
      <c r="D1440" s="6">
        <f t="shared" ca="1" si="930"/>
        <v>0.39063418879523704</v>
      </c>
      <c r="F1440" s="6" t="s">
        <v>160</v>
      </c>
      <c r="G1440" s="6" t="s">
        <v>398</v>
      </c>
      <c r="H1440" s="6">
        <f t="shared" ca="1" si="932"/>
        <v>61</v>
      </c>
      <c r="I1440" s="6" t="s">
        <v>399</v>
      </c>
      <c r="J1440" s="6">
        <f t="shared" ca="1" si="933"/>
        <v>39</v>
      </c>
      <c r="K1440" s="6" t="s">
        <v>400</v>
      </c>
      <c r="V1440" s="9"/>
    </row>
    <row r="1441" spans="1:22" x14ac:dyDescent="0.3">
      <c r="A1441">
        <v>0</v>
      </c>
      <c r="B1441" s="8">
        <v>0</v>
      </c>
      <c r="C1441" s="6">
        <f t="shared" ca="1" si="913"/>
        <v>0.15125592104637364</v>
      </c>
      <c r="D1441" s="6">
        <f t="shared" ca="1" si="930"/>
        <v>0.15125592104637364</v>
      </c>
      <c r="F1441" s="6" t="s">
        <v>160</v>
      </c>
      <c r="G1441" s="6" t="s">
        <v>398</v>
      </c>
      <c r="H1441" s="6">
        <f t="shared" ca="1" si="932"/>
        <v>15</v>
      </c>
      <c r="I1441" s="6" t="s">
        <v>399</v>
      </c>
      <c r="J1441" s="6">
        <f t="shared" ca="1" si="933"/>
        <v>15</v>
      </c>
      <c r="K1441" s="6" t="s">
        <v>400</v>
      </c>
      <c r="V1441" s="9"/>
    </row>
    <row r="1442" spans="1:22" x14ac:dyDescent="0.3">
      <c r="A1442">
        <v>0</v>
      </c>
      <c r="B1442" s="8">
        <v>0</v>
      </c>
      <c r="C1442" s="6">
        <f t="shared" ca="1" si="913"/>
        <v>0.89374041269380966</v>
      </c>
      <c r="D1442" s="6">
        <f t="shared" ca="1" si="930"/>
        <v>0.10625958730619034</v>
      </c>
      <c r="E1442" s="6" t="str">
        <f t="shared" ref="E1442:E1443" si="934">IF(A1442=0,"",_xlfn.CONCAT("## ",A1442))</f>
        <v/>
      </c>
      <c r="F1442" s="6" t="s">
        <v>160</v>
      </c>
      <c r="G1442" s="6" t="s">
        <v>398</v>
      </c>
      <c r="H1442" s="6">
        <f t="shared" ca="1" si="932"/>
        <v>89</v>
      </c>
      <c r="I1442" s="6" t="s">
        <v>399</v>
      </c>
      <c r="J1442" s="6">
        <f t="shared" ca="1" si="933"/>
        <v>11</v>
      </c>
      <c r="K1442" s="6" t="s">
        <v>400</v>
      </c>
      <c r="V1442" s="9"/>
    </row>
    <row r="1443" spans="1:22" x14ac:dyDescent="0.3">
      <c r="A1443">
        <v>0</v>
      </c>
      <c r="B1443" s="8">
        <v>0</v>
      </c>
      <c r="C1443" s="6">
        <f t="shared" ca="1" si="913"/>
        <v>0.85855142684823726</v>
      </c>
      <c r="D1443" s="6">
        <f t="shared" ca="1" si="930"/>
        <v>0.14144857315176274</v>
      </c>
      <c r="E1443" s="6" t="str">
        <f t="shared" si="934"/>
        <v/>
      </c>
      <c r="F1443" s="6" t="s">
        <v>160</v>
      </c>
      <c r="G1443" s="6" t="s">
        <v>398</v>
      </c>
      <c r="H1443" s="6">
        <f t="shared" ca="1" si="932"/>
        <v>86</v>
      </c>
      <c r="I1443" s="6" t="s">
        <v>399</v>
      </c>
      <c r="J1443" s="6">
        <f t="shared" ca="1" si="933"/>
        <v>14</v>
      </c>
      <c r="K1443" s="6" t="s">
        <v>400</v>
      </c>
      <c r="V1443" s="9"/>
    </row>
    <row r="1444" spans="1:22" x14ac:dyDescent="0.3">
      <c r="A1444" t="s">
        <v>250</v>
      </c>
      <c r="B1444" s="8">
        <v>0</v>
      </c>
      <c r="C1444" s="8"/>
      <c r="E1444" s="6" t="str">
        <f t="shared" ref="E1444" si="935">IF(A1444=0,"",A1444)</f>
        <v>\end{enumerate}\newpage   \section*{Cuenta:  20111900045  }\begin{enumerate}</v>
      </c>
      <c r="V1444" s="9"/>
    </row>
    <row r="1445" spans="1:22" x14ac:dyDescent="0.3">
      <c r="A1445">
        <v>0</v>
      </c>
      <c r="B1445" s="8">
        <v>0</v>
      </c>
      <c r="C1445" s="6">
        <f t="shared" ref="C1445" ca="1" si="936">RAND()</f>
        <v>0.92774798523175905</v>
      </c>
      <c r="D1445" s="6">
        <f t="shared" ref="D1445:D1454" ca="1" si="937">IF(C1445&gt;0.1,      IF(C1445&lt;0.6,C1445,ABS(1-C1445)),C1445+0.5)</f>
        <v>7.2252014768240946E-2</v>
      </c>
      <c r="E1445" s="6" t="str">
        <f t="shared" ref="E1445:E1450" si="938">IF(A1445=0,"",_xlfn.CONCAT("## ",A1445))</f>
        <v/>
      </c>
      <c r="F1445" s="6" t="s">
        <v>160</v>
      </c>
      <c r="G1445" s="6" t="s">
        <v>401</v>
      </c>
      <c r="H1445" s="6">
        <f t="shared" ref="H1445:H1454" ca="1" si="939">ROUND(C1445*100,0)</f>
        <v>93</v>
      </c>
      <c r="I1445" s="6" t="s">
        <v>402</v>
      </c>
      <c r="J1445" s="6">
        <f t="shared" ref="J1445:J1454" ca="1" si="940">ROUND(D1445*100,0)</f>
        <v>7</v>
      </c>
      <c r="K1445" s="6" t="s">
        <v>397</v>
      </c>
    </row>
    <row r="1446" spans="1:22" x14ac:dyDescent="0.3">
      <c r="A1446">
        <v>0</v>
      </c>
      <c r="B1446" s="8">
        <v>0</v>
      </c>
      <c r="C1446" s="6">
        <f t="shared" ca="1" si="913"/>
        <v>8.3663257788582635E-2</v>
      </c>
      <c r="D1446" s="6">
        <f t="shared" ca="1" si="937"/>
        <v>0.58366325778858263</v>
      </c>
      <c r="E1446" s="6" t="str">
        <f t="shared" si="938"/>
        <v/>
      </c>
      <c r="F1446" s="6" t="s">
        <v>160</v>
      </c>
      <c r="G1446" s="6" t="s">
        <v>401</v>
      </c>
      <c r="H1446" s="6">
        <f t="shared" ca="1" si="939"/>
        <v>8</v>
      </c>
      <c r="I1446" s="6" t="s">
        <v>402</v>
      </c>
      <c r="J1446" s="6">
        <f t="shared" ca="1" si="940"/>
        <v>58</v>
      </c>
      <c r="K1446" s="6" t="s">
        <v>397</v>
      </c>
      <c r="V1446" s="9"/>
    </row>
    <row r="1447" spans="1:22" x14ac:dyDescent="0.3">
      <c r="A1447">
        <v>0</v>
      </c>
      <c r="B1447" s="8">
        <v>0</v>
      </c>
      <c r="C1447" s="6">
        <f t="shared" ca="1" si="913"/>
        <v>3.5060373088990127E-2</v>
      </c>
      <c r="D1447" s="6">
        <f t="shared" ca="1" si="937"/>
        <v>0.53506037308899013</v>
      </c>
      <c r="E1447" s="6" t="str">
        <f t="shared" si="938"/>
        <v/>
      </c>
      <c r="F1447" s="6" t="s">
        <v>160</v>
      </c>
      <c r="G1447" s="6" t="s">
        <v>401</v>
      </c>
      <c r="H1447" s="6">
        <f t="shared" ca="1" si="939"/>
        <v>4</v>
      </c>
      <c r="I1447" s="6" t="s">
        <v>402</v>
      </c>
      <c r="J1447" s="6">
        <f t="shared" ca="1" si="940"/>
        <v>54</v>
      </c>
      <c r="K1447" s="6" t="s">
        <v>397</v>
      </c>
      <c r="V1447" s="9"/>
    </row>
    <row r="1448" spans="1:22" x14ac:dyDescent="0.3">
      <c r="A1448">
        <v>0</v>
      </c>
      <c r="B1448" s="8">
        <v>0</v>
      </c>
      <c r="C1448" s="6">
        <f t="shared" ca="1" si="913"/>
        <v>0.22504152621838602</v>
      </c>
      <c r="D1448" s="6">
        <f t="shared" ca="1" si="937"/>
        <v>0.22504152621838602</v>
      </c>
      <c r="E1448" s="6" t="str">
        <f t="shared" si="938"/>
        <v/>
      </c>
      <c r="F1448" s="6" t="s">
        <v>160</v>
      </c>
      <c r="G1448" s="6" t="s">
        <v>401</v>
      </c>
      <c r="H1448" s="6">
        <f t="shared" ca="1" si="939"/>
        <v>23</v>
      </c>
      <c r="I1448" s="6" t="s">
        <v>402</v>
      </c>
      <c r="J1448" s="6">
        <f t="shared" ca="1" si="940"/>
        <v>23</v>
      </c>
      <c r="K1448" s="6" t="s">
        <v>397</v>
      </c>
      <c r="V1448" s="9"/>
    </row>
    <row r="1449" spans="1:22" x14ac:dyDescent="0.3">
      <c r="A1449">
        <v>0</v>
      </c>
      <c r="B1449" s="8">
        <v>0</v>
      </c>
      <c r="C1449" s="6">
        <f t="shared" ca="1" si="913"/>
        <v>0.19909106039116697</v>
      </c>
      <c r="D1449" s="6">
        <f t="shared" ca="1" si="937"/>
        <v>0.19909106039116697</v>
      </c>
      <c r="E1449" s="6" t="str">
        <f t="shared" si="938"/>
        <v/>
      </c>
      <c r="F1449" s="6" t="s">
        <v>160</v>
      </c>
      <c r="G1449" s="6" t="s">
        <v>401</v>
      </c>
      <c r="H1449" s="6">
        <f t="shared" ca="1" si="939"/>
        <v>20</v>
      </c>
      <c r="I1449" s="6" t="s">
        <v>402</v>
      </c>
      <c r="J1449" s="6">
        <f t="shared" ca="1" si="940"/>
        <v>20</v>
      </c>
      <c r="K1449" s="6" t="s">
        <v>397</v>
      </c>
      <c r="V1449" s="9"/>
    </row>
    <row r="1450" spans="1:22" x14ac:dyDescent="0.3">
      <c r="A1450">
        <v>0</v>
      </c>
      <c r="B1450" s="8">
        <v>0</v>
      </c>
      <c r="C1450" s="6">
        <f t="shared" ca="1" si="913"/>
        <v>0.88259205477308456</v>
      </c>
      <c r="D1450" s="6">
        <f t="shared" ca="1" si="937"/>
        <v>0.11740794522691544</v>
      </c>
      <c r="E1450" s="6" t="str">
        <f t="shared" si="938"/>
        <v/>
      </c>
      <c r="F1450" s="6" t="s">
        <v>160</v>
      </c>
      <c r="G1450" s="6" t="s">
        <v>398</v>
      </c>
      <c r="H1450" s="6">
        <f t="shared" ca="1" si="939"/>
        <v>88</v>
      </c>
      <c r="I1450" s="6" t="s">
        <v>399</v>
      </c>
      <c r="J1450" s="6">
        <f t="shared" ca="1" si="940"/>
        <v>12</v>
      </c>
      <c r="K1450" s="6" t="s">
        <v>400</v>
      </c>
      <c r="V1450" s="9"/>
    </row>
    <row r="1451" spans="1:22" x14ac:dyDescent="0.3">
      <c r="A1451">
        <v>0</v>
      </c>
      <c r="B1451" s="8">
        <v>0</v>
      </c>
      <c r="C1451" s="6">
        <f t="shared" ca="1" si="913"/>
        <v>0.86580608153788463</v>
      </c>
      <c r="D1451" s="6">
        <f t="shared" ca="1" si="937"/>
        <v>0.13419391846211537</v>
      </c>
      <c r="F1451" s="6" t="s">
        <v>160</v>
      </c>
      <c r="G1451" s="6" t="s">
        <v>398</v>
      </c>
      <c r="H1451" s="6">
        <f t="shared" ca="1" si="939"/>
        <v>87</v>
      </c>
      <c r="I1451" s="6" t="s">
        <v>399</v>
      </c>
      <c r="J1451" s="6">
        <f t="shared" ca="1" si="940"/>
        <v>13</v>
      </c>
      <c r="K1451" s="6" t="s">
        <v>400</v>
      </c>
      <c r="V1451" s="9"/>
    </row>
    <row r="1452" spans="1:22" x14ac:dyDescent="0.3">
      <c r="A1452">
        <v>0</v>
      </c>
      <c r="B1452" s="8">
        <v>0</v>
      </c>
      <c r="C1452" s="6">
        <f t="shared" ca="1" si="913"/>
        <v>0.71958616805393061</v>
      </c>
      <c r="D1452" s="6">
        <f t="shared" ca="1" si="937"/>
        <v>0.28041383194606939</v>
      </c>
      <c r="F1452" s="6" t="s">
        <v>160</v>
      </c>
      <c r="G1452" s="6" t="s">
        <v>398</v>
      </c>
      <c r="H1452" s="6">
        <f t="shared" ca="1" si="939"/>
        <v>72</v>
      </c>
      <c r="I1452" s="6" t="s">
        <v>399</v>
      </c>
      <c r="J1452" s="6">
        <f t="shared" ca="1" si="940"/>
        <v>28</v>
      </c>
      <c r="K1452" s="6" t="s">
        <v>400</v>
      </c>
      <c r="V1452" s="9"/>
    </row>
    <row r="1453" spans="1:22" x14ac:dyDescent="0.3">
      <c r="A1453">
        <v>0</v>
      </c>
      <c r="B1453" s="8">
        <v>0</v>
      </c>
      <c r="C1453" s="6">
        <f t="shared" ca="1" si="913"/>
        <v>0.54330356229097587</v>
      </c>
      <c r="D1453" s="6">
        <f t="shared" ca="1" si="937"/>
        <v>0.54330356229097587</v>
      </c>
      <c r="E1453" s="6" t="str">
        <f t="shared" ref="E1453:E1454" si="941">IF(A1453=0,"",_xlfn.CONCAT("## ",A1453))</f>
        <v/>
      </c>
      <c r="F1453" s="6" t="s">
        <v>160</v>
      </c>
      <c r="G1453" s="6" t="s">
        <v>398</v>
      </c>
      <c r="H1453" s="6">
        <f t="shared" ca="1" si="939"/>
        <v>54</v>
      </c>
      <c r="I1453" s="6" t="s">
        <v>399</v>
      </c>
      <c r="J1453" s="6">
        <f t="shared" ca="1" si="940"/>
        <v>54</v>
      </c>
      <c r="K1453" s="6" t="s">
        <v>400</v>
      </c>
      <c r="V1453" s="9"/>
    </row>
    <row r="1454" spans="1:22" x14ac:dyDescent="0.3">
      <c r="A1454">
        <v>0</v>
      </c>
      <c r="B1454" s="8">
        <v>0</v>
      </c>
      <c r="C1454" s="6">
        <f t="shared" ca="1" si="913"/>
        <v>6.9448829734391149E-2</v>
      </c>
      <c r="D1454" s="6">
        <f t="shared" ca="1" si="937"/>
        <v>0.56944882973439115</v>
      </c>
      <c r="E1454" s="6" t="str">
        <f t="shared" si="941"/>
        <v/>
      </c>
      <c r="F1454" s="6" t="s">
        <v>160</v>
      </c>
      <c r="G1454" s="6" t="s">
        <v>398</v>
      </c>
      <c r="H1454" s="6">
        <f t="shared" ca="1" si="939"/>
        <v>7</v>
      </c>
      <c r="I1454" s="6" t="s">
        <v>399</v>
      </c>
      <c r="J1454" s="6">
        <f t="shared" ca="1" si="940"/>
        <v>57</v>
      </c>
      <c r="K1454" s="6" t="s">
        <v>400</v>
      </c>
    </row>
    <row r="1455" spans="1:22" x14ac:dyDescent="0.3">
      <c r="A1455" t="s">
        <v>250</v>
      </c>
      <c r="B1455" s="8">
        <v>0</v>
      </c>
      <c r="C1455" s="8"/>
      <c r="E1455" s="6" t="str">
        <f t="shared" ref="E1455" si="942">IF(A1455=0,"",A1455)</f>
        <v>\end{enumerate}\newpage   \section*{Cuenta:  20111900045  }\begin{enumerate}</v>
      </c>
      <c r="V1455" s="9"/>
    </row>
    <row r="1456" spans="1:22" x14ac:dyDescent="0.3">
      <c r="A1456">
        <v>0</v>
      </c>
      <c r="B1456" s="8">
        <v>0</v>
      </c>
      <c r="C1456" s="6">
        <f t="shared" ref="C1456" ca="1" si="943">RAND()</f>
        <v>0.68967320372920393</v>
      </c>
      <c r="D1456" s="6">
        <f t="shared" ref="D1456:D1465" ca="1" si="944">IF(C1456&gt;0.1,      IF(C1456&lt;0.6,C1456,ABS(1-C1456)),C1456+0.5)</f>
        <v>0.31032679627079607</v>
      </c>
      <c r="E1456" s="6" t="str">
        <f t="shared" ref="E1456:E1461" si="945">IF(A1456=0,"",_xlfn.CONCAT("## ",A1456))</f>
        <v/>
      </c>
      <c r="F1456" s="6" t="s">
        <v>160</v>
      </c>
      <c r="G1456" s="6" t="s">
        <v>401</v>
      </c>
      <c r="H1456" s="6">
        <f t="shared" ref="H1456:H1465" ca="1" si="946">ROUND(C1456*100,0)</f>
        <v>69</v>
      </c>
      <c r="I1456" s="6" t="s">
        <v>402</v>
      </c>
      <c r="J1456" s="6">
        <f t="shared" ref="J1456:J1465" ca="1" si="947">ROUND(D1456*100,0)</f>
        <v>31</v>
      </c>
      <c r="K1456" s="6" t="s">
        <v>397</v>
      </c>
      <c r="V1456" s="9"/>
    </row>
    <row r="1457" spans="1:22" x14ac:dyDescent="0.3">
      <c r="A1457">
        <v>0</v>
      </c>
      <c r="B1457" s="8">
        <v>0</v>
      </c>
      <c r="C1457" s="6">
        <f t="shared" ca="1" si="913"/>
        <v>0.59254466286599139</v>
      </c>
      <c r="D1457" s="6">
        <f t="shared" ca="1" si="944"/>
        <v>0.59254466286599139</v>
      </c>
      <c r="E1457" s="6" t="str">
        <f t="shared" si="945"/>
        <v/>
      </c>
      <c r="F1457" s="6" t="s">
        <v>160</v>
      </c>
      <c r="G1457" s="6" t="s">
        <v>401</v>
      </c>
      <c r="H1457" s="6">
        <f t="shared" ca="1" si="946"/>
        <v>59</v>
      </c>
      <c r="I1457" s="6" t="s">
        <v>402</v>
      </c>
      <c r="J1457" s="6">
        <f t="shared" ca="1" si="947"/>
        <v>59</v>
      </c>
      <c r="K1457" s="6" t="s">
        <v>397</v>
      </c>
      <c r="V1457" s="9"/>
    </row>
    <row r="1458" spans="1:22" x14ac:dyDescent="0.3">
      <c r="A1458">
        <v>0</v>
      </c>
      <c r="B1458" s="8">
        <v>0</v>
      </c>
      <c r="C1458" s="6">
        <f t="shared" ca="1" si="913"/>
        <v>0.81323285872035878</v>
      </c>
      <c r="D1458" s="6">
        <f t="shared" ca="1" si="944"/>
        <v>0.18676714127964122</v>
      </c>
      <c r="E1458" s="6" t="str">
        <f t="shared" si="945"/>
        <v/>
      </c>
      <c r="F1458" s="6" t="s">
        <v>160</v>
      </c>
      <c r="G1458" s="6" t="s">
        <v>401</v>
      </c>
      <c r="H1458" s="6">
        <f t="shared" ca="1" si="946"/>
        <v>81</v>
      </c>
      <c r="I1458" s="6" t="s">
        <v>402</v>
      </c>
      <c r="J1458" s="6">
        <f t="shared" ca="1" si="947"/>
        <v>19</v>
      </c>
      <c r="K1458" s="6" t="s">
        <v>397</v>
      </c>
      <c r="V1458" s="9"/>
    </row>
    <row r="1459" spans="1:22" x14ac:dyDescent="0.3">
      <c r="A1459">
        <v>0</v>
      </c>
      <c r="B1459" s="8">
        <v>0</v>
      </c>
      <c r="C1459" s="6">
        <f t="shared" ca="1" si="913"/>
        <v>0.50403428388675231</v>
      </c>
      <c r="D1459" s="6">
        <f t="shared" ca="1" si="944"/>
        <v>0.50403428388675231</v>
      </c>
      <c r="E1459" s="6" t="str">
        <f t="shared" si="945"/>
        <v/>
      </c>
      <c r="F1459" s="6" t="s">
        <v>160</v>
      </c>
      <c r="G1459" s="6" t="s">
        <v>401</v>
      </c>
      <c r="H1459" s="6">
        <f t="shared" ca="1" si="946"/>
        <v>50</v>
      </c>
      <c r="I1459" s="6" t="s">
        <v>402</v>
      </c>
      <c r="J1459" s="6">
        <f t="shared" ca="1" si="947"/>
        <v>50</v>
      </c>
      <c r="K1459" s="6" t="s">
        <v>397</v>
      </c>
      <c r="V1459" s="9"/>
    </row>
    <row r="1460" spans="1:22" x14ac:dyDescent="0.3">
      <c r="A1460">
        <v>0</v>
      </c>
      <c r="B1460" s="8">
        <v>0</v>
      </c>
      <c r="C1460" s="6">
        <f t="shared" ca="1" si="913"/>
        <v>0.47741329332727978</v>
      </c>
      <c r="D1460" s="6">
        <f t="shared" ca="1" si="944"/>
        <v>0.47741329332727978</v>
      </c>
      <c r="E1460" s="6" t="str">
        <f t="shared" si="945"/>
        <v/>
      </c>
      <c r="F1460" s="6" t="s">
        <v>160</v>
      </c>
      <c r="G1460" s="6" t="s">
        <v>401</v>
      </c>
      <c r="H1460" s="6">
        <f t="shared" ca="1" si="946"/>
        <v>48</v>
      </c>
      <c r="I1460" s="6" t="s">
        <v>402</v>
      </c>
      <c r="J1460" s="6">
        <f t="shared" ca="1" si="947"/>
        <v>48</v>
      </c>
      <c r="K1460" s="6" t="s">
        <v>397</v>
      </c>
      <c r="V1460" s="9"/>
    </row>
    <row r="1461" spans="1:22" x14ac:dyDescent="0.3">
      <c r="A1461">
        <v>0</v>
      </c>
      <c r="B1461" s="8">
        <v>0</v>
      </c>
      <c r="C1461" s="6">
        <f t="shared" ca="1" si="913"/>
        <v>0.89456210996747842</v>
      </c>
      <c r="D1461" s="6">
        <f t="shared" ca="1" si="944"/>
        <v>0.10543789003252158</v>
      </c>
      <c r="E1461" s="6" t="str">
        <f t="shared" si="945"/>
        <v/>
      </c>
      <c r="F1461" s="6" t="s">
        <v>160</v>
      </c>
      <c r="G1461" s="6" t="s">
        <v>398</v>
      </c>
      <c r="H1461" s="6">
        <f t="shared" ca="1" si="946"/>
        <v>89</v>
      </c>
      <c r="I1461" s="6" t="s">
        <v>399</v>
      </c>
      <c r="J1461" s="6">
        <f t="shared" ca="1" si="947"/>
        <v>11</v>
      </c>
      <c r="K1461" s="6" t="s">
        <v>400</v>
      </c>
      <c r="V1461" s="9"/>
    </row>
    <row r="1462" spans="1:22" x14ac:dyDescent="0.3">
      <c r="A1462">
        <v>0</v>
      </c>
      <c r="B1462" s="8">
        <v>0</v>
      </c>
      <c r="C1462" s="6">
        <f t="shared" ca="1" si="913"/>
        <v>0.53785789577632981</v>
      </c>
      <c r="D1462" s="6">
        <f t="shared" ca="1" si="944"/>
        <v>0.53785789577632981</v>
      </c>
      <c r="F1462" s="6" t="s">
        <v>160</v>
      </c>
      <c r="G1462" s="6" t="s">
        <v>398</v>
      </c>
      <c r="H1462" s="6">
        <f t="shared" ca="1" si="946"/>
        <v>54</v>
      </c>
      <c r="I1462" s="6" t="s">
        <v>399</v>
      </c>
      <c r="J1462" s="6">
        <f t="shared" ca="1" si="947"/>
        <v>54</v>
      </c>
      <c r="K1462" s="6" t="s">
        <v>400</v>
      </c>
      <c r="V1462" s="9"/>
    </row>
    <row r="1463" spans="1:22" x14ac:dyDescent="0.3">
      <c r="A1463">
        <v>0</v>
      </c>
      <c r="B1463" s="8">
        <v>0</v>
      </c>
      <c r="C1463" s="6">
        <f t="shared" ca="1" si="913"/>
        <v>1.3005660841246325E-2</v>
      </c>
      <c r="D1463" s="6">
        <f t="shared" ca="1" si="944"/>
        <v>0.51300566084124632</v>
      </c>
      <c r="F1463" s="6" t="s">
        <v>160</v>
      </c>
      <c r="G1463" s="6" t="s">
        <v>398</v>
      </c>
      <c r="H1463" s="6">
        <f t="shared" ca="1" si="946"/>
        <v>1</v>
      </c>
      <c r="I1463" s="6" t="s">
        <v>399</v>
      </c>
      <c r="J1463" s="6">
        <f t="shared" ca="1" si="947"/>
        <v>51</v>
      </c>
      <c r="K1463" s="6" t="s">
        <v>400</v>
      </c>
    </row>
    <row r="1464" spans="1:22" x14ac:dyDescent="0.3">
      <c r="A1464">
        <v>0</v>
      </c>
      <c r="B1464" s="8">
        <v>0</v>
      </c>
      <c r="C1464" s="6">
        <f t="shared" ca="1" si="913"/>
        <v>0.59973418595457306</v>
      </c>
      <c r="D1464" s="6">
        <f t="shared" ca="1" si="944"/>
        <v>0.59973418595457306</v>
      </c>
      <c r="E1464" s="6" t="str">
        <f t="shared" ref="E1464:E1465" si="948">IF(A1464=0,"",_xlfn.CONCAT("## ",A1464))</f>
        <v/>
      </c>
      <c r="F1464" s="6" t="s">
        <v>160</v>
      </c>
      <c r="G1464" s="6" t="s">
        <v>398</v>
      </c>
      <c r="H1464" s="6">
        <f t="shared" ca="1" si="946"/>
        <v>60</v>
      </c>
      <c r="I1464" s="6" t="s">
        <v>399</v>
      </c>
      <c r="J1464" s="6">
        <f t="shared" ca="1" si="947"/>
        <v>60</v>
      </c>
      <c r="K1464" s="6" t="s">
        <v>400</v>
      </c>
      <c r="V1464" s="9"/>
    </row>
    <row r="1465" spans="1:22" x14ac:dyDescent="0.3">
      <c r="A1465">
        <v>0</v>
      </c>
      <c r="B1465" s="8">
        <v>0</v>
      </c>
      <c r="C1465" s="6">
        <f t="shared" ca="1" si="913"/>
        <v>0.56546929983382488</v>
      </c>
      <c r="D1465" s="6">
        <f t="shared" ca="1" si="944"/>
        <v>0.56546929983382488</v>
      </c>
      <c r="E1465" s="6" t="str">
        <f t="shared" si="948"/>
        <v/>
      </c>
      <c r="F1465" s="6" t="s">
        <v>160</v>
      </c>
      <c r="G1465" s="6" t="s">
        <v>398</v>
      </c>
      <c r="H1465" s="6">
        <f t="shared" ca="1" si="946"/>
        <v>57</v>
      </c>
      <c r="I1465" s="6" t="s">
        <v>399</v>
      </c>
      <c r="J1465" s="6">
        <f t="shared" ca="1" si="947"/>
        <v>57</v>
      </c>
      <c r="K1465" s="6" t="s">
        <v>400</v>
      </c>
      <c r="V1465" s="9"/>
    </row>
    <row r="1466" spans="1:22" x14ac:dyDescent="0.3">
      <c r="A1466" t="s">
        <v>250</v>
      </c>
      <c r="B1466" s="8">
        <v>0</v>
      </c>
      <c r="C1466" s="8"/>
      <c r="E1466" s="6" t="str">
        <f t="shared" ref="E1466" si="949">IF(A1466=0,"",A1466)</f>
        <v>\end{enumerate}\newpage   \section*{Cuenta:  20111900045  }\begin{enumerate}</v>
      </c>
      <c r="V1466" s="9"/>
    </row>
    <row r="1467" spans="1:22" x14ac:dyDescent="0.3">
      <c r="A1467">
        <v>0</v>
      </c>
      <c r="B1467" s="8">
        <v>0</v>
      </c>
      <c r="C1467" s="6">
        <f t="shared" ref="C1467" ca="1" si="950">RAND()</f>
        <v>0.92365688701180881</v>
      </c>
      <c r="D1467" s="6">
        <f t="shared" ref="D1467:D1476" ca="1" si="951">IF(C1467&gt;0.1,      IF(C1467&lt;0.6,C1467,ABS(1-C1467)),C1467+0.5)</f>
        <v>7.6343112988191186E-2</v>
      </c>
      <c r="E1467" s="6" t="str">
        <f t="shared" ref="E1467:E1472" si="952">IF(A1467=0,"",_xlfn.CONCAT("## ",A1467))</f>
        <v/>
      </c>
      <c r="F1467" s="6" t="s">
        <v>160</v>
      </c>
      <c r="G1467" s="6" t="s">
        <v>401</v>
      </c>
      <c r="H1467" s="6">
        <f t="shared" ref="H1467:H1476" ca="1" si="953">ROUND(C1467*100,0)</f>
        <v>92</v>
      </c>
      <c r="I1467" s="6" t="s">
        <v>402</v>
      </c>
      <c r="J1467" s="6">
        <f t="shared" ref="J1467:J1476" ca="1" si="954">ROUND(D1467*100,0)</f>
        <v>8</v>
      </c>
      <c r="K1467" s="6" t="s">
        <v>397</v>
      </c>
      <c r="V1467" s="9"/>
    </row>
    <row r="1468" spans="1:22" x14ac:dyDescent="0.3">
      <c r="A1468">
        <v>0</v>
      </c>
      <c r="B1468" s="8">
        <v>0</v>
      </c>
      <c r="C1468" s="6">
        <f t="shared" ca="1" si="913"/>
        <v>0.96017726254162683</v>
      </c>
      <c r="D1468" s="6">
        <f t="shared" ca="1" si="951"/>
        <v>3.982273745837317E-2</v>
      </c>
      <c r="E1468" s="6" t="str">
        <f t="shared" si="952"/>
        <v/>
      </c>
      <c r="F1468" s="6" t="s">
        <v>160</v>
      </c>
      <c r="G1468" s="6" t="s">
        <v>401</v>
      </c>
      <c r="H1468" s="6">
        <f t="shared" ca="1" si="953"/>
        <v>96</v>
      </c>
      <c r="I1468" s="6" t="s">
        <v>402</v>
      </c>
      <c r="J1468" s="6">
        <f t="shared" ca="1" si="954"/>
        <v>4</v>
      </c>
      <c r="K1468" s="6" t="s">
        <v>397</v>
      </c>
      <c r="V1468" s="9"/>
    </row>
    <row r="1469" spans="1:22" x14ac:dyDescent="0.3">
      <c r="A1469">
        <v>0</v>
      </c>
      <c r="B1469" s="8">
        <v>0</v>
      </c>
      <c r="C1469" s="6">
        <f t="shared" ca="1" si="913"/>
        <v>0.55633699838536277</v>
      </c>
      <c r="D1469" s="6">
        <f t="shared" ca="1" si="951"/>
        <v>0.55633699838536277</v>
      </c>
      <c r="E1469" s="6" t="str">
        <f t="shared" si="952"/>
        <v/>
      </c>
      <c r="F1469" s="6" t="s">
        <v>160</v>
      </c>
      <c r="G1469" s="6" t="s">
        <v>401</v>
      </c>
      <c r="H1469" s="6">
        <f t="shared" ca="1" si="953"/>
        <v>56</v>
      </c>
      <c r="I1469" s="6" t="s">
        <v>402</v>
      </c>
      <c r="J1469" s="6">
        <f t="shared" ca="1" si="954"/>
        <v>56</v>
      </c>
      <c r="K1469" s="6" t="s">
        <v>397</v>
      </c>
      <c r="V1469" s="9"/>
    </row>
    <row r="1470" spans="1:22" x14ac:dyDescent="0.3">
      <c r="A1470">
        <v>0</v>
      </c>
      <c r="B1470" s="8">
        <v>0</v>
      </c>
      <c r="C1470" s="6">
        <f t="shared" ca="1" si="913"/>
        <v>0.23916047410959851</v>
      </c>
      <c r="D1470" s="6">
        <f t="shared" ca="1" si="951"/>
        <v>0.23916047410959851</v>
      </c>
      <c r="E1470" s="6" t="str">
        <f t="shared" si="952"/>
        <v/>
      </c>
      <c r="F1470" s="6" t="s">
        <v>160</v>
      </c>
      <c r="G1470" s="6" t="s">
        <v>401</v>
      </c>
      <c r="H1470" s="6">
        <f t="shared" ca="1" si="953"/>
        <v>24</v>
      </c>
      <c r="I1470" s="6" t="s">
        <v>402</v>
      </c>
      <c r="J1470" s="6">
        <f t="shared" ca="1" si="954"/>
        <v>24</v>
      </c>
      <c r="K1470" s="6" t="s">
        <v>397</v>
      </c>
      <c r="V1470" s="9"/>
    </row>
    <row r="1471" spans="1:22" x14ac:dyDescent="0.3">
      <c r="A1471">
        <v>0</v>
      </c>
      <c r="B1471" s="8">
        <v>0</v>
      </c>
      <c r="C1471" s="6">
        <f t="shared" ca="1" si="913"/>
        <v>0.71492037274512232</v>
      </c>
      <c r="D1471" s="6">
        <f t="shared" ca="1" si="951"/>
        <v>0.28507962725487768</v>
      </c>
      <c r="E1471" s="6" t="str">
        <f t="shared" si="952"/>
        <v/>
      </c>
      <c r="F1471" s="6" t="s">
        <v>160</v>
      </c>
      <c r="G1471" s="6" t="s">
        <v>401</v>
      </c>
      <c r="H1471" s="6">
        <f t="shared" ca="1" si="953"/>
        <v>71</v>
      </c>
      <c r="I1471" s="6" t="s">
        <v>402</v>
      </c>
      <c r="J1471" s="6">
        <f t="shared" ca="1" si="954"/>
        <v>29</v>
      </c>
      <c r="K1471" s="6" t="s">
        <v>397</v>
      </c>
      <c r="V1471" s="9"/>
    </row>
    <row r="1472" spans="1:22" x14ac:dyDescent="0.3">
      <c r="A1472">
        <v>0</v>
      </c>
      <c r="B1472" s="8">
        <v>0</v>
      </c>
      <c r="C1472" s="6">
        <f t="shared" ca="1" si="913"/>
        <v>0.45781991701338265</v>
      </c>
      <c r="D1472" s="6">
        <f t="shared" ca="1" si="951"/>
        <v>0.45781991701338265</v>
      </c>
      <c r="E1472" s="6" t="str">
        <f t="shared" si="952"/>
        <v/>
      </c>
      <c r="F1472" s="6" t="s">
        <v>160</v>
      </c>
      <c r="G1472" s="6" t="s">
        <v>398</v>
      </c>
      <c r="H1472" s="6">
        <f t="shared" ca="1" si="953"/>
        <v>46</v>
      </c>
      <c r="I1472" s="6" t="s">
        <v>399</v>
      </c>
      <c r="J1472" s="6">
        <f t="shared" ca="1" si="954"/>
        <v>46</v>
      </c>
      <c r="K1472" s="6" t="s">
        <v>400</v>
      </c>
    </row>
    <row r="1473" spans="1:22" x14ac:dyDescent="0.3">
      <c r="A1473">
        <v>0</v>
      </c>
      <c r="B1473" s="8">
        <v>0</v>
      </c>
      <c r="C1473" s="6">
        <f t="shared" ca="1" si="913"/>
        <v>0.4383611566733201</v>
      </c>
      <c r="D1473" s="6">
        <f t="shared" ca="1" si="951"/>
        <v>0.4383611566733201</v>
      </c>
      <c r="F1473" s="6" t="s">
        <v>160</v>
      </c>
      <c r="G1473" s="6" t="s">
        <v>398</v>
      </c>
      <c r="H1473" s="6">
        <f t="shared" ca="1" si="953"/>
        <v>44</v>
      </c>
      <c r="I1473" s="6" t="s">
        <v>399</v>
      </c>
      <c r="J1473" s="6">
        <f t="shared" ca="1" si="954"/>
        <v>44</v>
      </c>
      <c r="K1473" s="6" t="s">
        <v>400</v>
      </c>
      <c r="V1473" s="9"/>
    </row>
    <row r="1474" spans="1:22" x14ac:dyDescent="0.3">
      <c r="A1474">
        <v>0</v>
      </c>
      <c r="B1474" s="8">
        <v>0</v>
      </c>
      <c r="C1474" s="6">
        <f t="shared" ref="C1474:C1537" ca="1" si="955">RAND()</f>
        <v>0.59550106446925022</v>
      </c>
      <c r="D1474" s="6">
        <f t="shared" ca="1" si="951"/>
        <v>0.59550106446925022</v>
      </c>
      <c r="F1474" s="6" t="s">
        <v>160</v>
      </c>
      <c r="G1474" s="6" t="s">
        <v>398</v>
      </c>
      <c r="H1474" s="6">
        <f t="shared" ca="1" si="953"/>
        <v>60</v>
      </c>
      <c r="I1474" s="6" t="s">
        <v>399</v>
      </c>
      <c r="J1474" s="6">
        <f t="shared" ca="1" si="954"/>
        <v>60</v>
      </c>
      <c r="K1474" s="6" t="s">
        <v>400</v>
      </c>
      <c r="V1474" s="9"/>
    </row>
    <row r="1475" spans="1:22" x14ac:dyDescent="0.3">
      <c r="A1475">
        <v>0</v>
      </c>
      <c r="B1475" s="8">
        <v>0</v>
      </c>
      <c r="C1475" s="6">
        <f t="shared" ca="1" si="955"/>
        <v>0.93208572653811794</v>
      </c>
      <c r="D1475" s="6">
        <f t="shared" ca="1" si="951"/>
        <v>6.7914273461882058E-2</v>
      </c>
      <c r="E1475" s="6" t="str">
        <f t="shared" ref="E1475:E1476" si="956">IF(A1475=0,"",_xlfn.CONCAT("## ",A1475))</f>
        <v/>
      </c>
      <c r="F1475" s="6" t="s">
        <v>160</v>
      </c>
      <c r="G1475" s="6" t="s">
        <v>398</v>
      </c>
      <c r="H1475" s="6">
        <f t="shared" ca="1" si="953"/>
        <v>93</v>
      </c>
      <c r="I1475" s="6" t="s">
        <v>399</v>
      </c>
      <c r="J1475" s="6">
        <f t="shared" ca="1" si="954"/>
        <v>7</v>
      </c>
      <c r="K1475" s="6" t="s">
        <v>400</v>
      </c>
      <c r="V1475" s="9"/>
    </row>
    <row r="1476" spans="1:22" x14ac:dyDescent="0.3">
      <c r="A1476">
        <v>0</v>
      </c>
      <c r="B1476" s="8">
        <v>0</v>
      </c>
      <c r="C1476" s="6">
        <f t="shared" ca="1" si="955"/>
        <v>0.80746927516478029</v>
      </c>
      <c r="D1476" s="6">
        <f t="shared" ca="1" si="951"/>
        <v>0.19253072483521971</v>
      </c>
      <c r="E1476" s="6" t="str">
        <f t="shared" si="956"/>
        <v/>
      </c>
      <c r="F1476" s="6" t="s">
        <v>160</v>
      </c>
      <c r="G1476" s="6" t="s">
        <v>398</v>
      </c>
      <c r="H1476" s="6">
        <f t="shared" ca="1" si="953"/>
        <v>81</v>
      </c>
      <c r="I1476" s="6" t="s">
        <v>399</v>
      </c>
      <c r="J1476" s="6">
        <f t="shared" ca="1" si="954"/>
        <v>19</v>
      </c>
      <c r="K1476" s="6" t="s">
        <v>400</v>
      </c>
      <c r="V1476" s="9"/>
    </row>
    <row r="1477" spans="1:22" x14ac:dyDescent="0.3">
      <c r="A1477" t="s">
        <v>250</v>
      </c>
      <c r="B1477" s="8">
        <v>0</v>
      </c>
      <c r="C1477" s="8"/>
      <c r="E1477" s="6" t="str">
        <f t="shared" ref="E1477" si="957">IF(A1477=0,"",A1477)</f>
        <v>\end{enumerate}\newpage   \section*{Cuenta:  20111900045  }\begin{enumerate}</v>
      </c>
      <c r="V1477" s="9"/>
    </row>
    <row r="1478" spans="1:22" x14ac:dyDescent="0.3">
      <c r="A1478">
        <v>0</v>
      </c>
      <c r="B1478" s="8">
        <v>0</v>
      </c>
      <c r="C1478" s="6">
        <f t="shared" ref="C1478" ca="1" si="958">RAND()</f>
        <v>0.57353612772657736</v>
      </c>
      <c r="D1478" s="6">
        <f t="shared" ref="D1478:D1487" ca="1" si="959">IF(C1478&gt;0.1,      IF(C1478&lt;0.6,C1478,ABS(1-C1478)),C1478+0.5)</f>
        <v>0.57353612772657736</v>
      </c>
      <c r="E1478" s="6" t="str">
        <f t="shared" ref="E1478:E1483" si="960">IF(A1478=0,"",_xlfn.CONCAT("## ",A1478))</f>
        <v/>
      </c>
      <c r="F1478" s="6" t="s">
        <v>160</v>
      </c>
      <c r="G1478" s="6" t="s">
        <v>401</v>
      </c>
      <c r="H1478" s="6">
        <f t="shared" ref="H1478:H1487" ca="1" si="961">ROUND(C1478*100,0)</f>
        <v>57</v>
      </c>
      <c r="I1478" s="6" t="s">
        <v>402</v>
      </c>
      <c r="J1478" s="6">
        <f t="shared" ref="J1478:J1487" ca="1" si="962">ROUND(D1478*100,0)</f>
        <v>57</v>
      </c>
      <c r="K1478" s="6" t="s">
        <v>397</v>
      </c>
      <c r="V1478" s="9"/>
    </row>
    <row r="1479" spans="1:22" x14ac:dyDescent="0.3">
      <c r="A1479">
        <v>0</v>
      </c>
      <c r="B1479" s="8">
        <v>0</v>
      </c>
      <c r="C1479" s="6">
        <f t="shared" ca="1" si="955"/>
        <v>0.29276086781542798</v>
      </c>
      <c r="D1479" s="6">
        <f t="shared" ca="1" si="959"/>
        <v>0.29276086781542798</v>
      </c>
      <c r="E1479" s="6" t="str">
        <f t="shared" si="960"/>
        <v/>
      </c>
      <c r="F1479" s="6" t="s">
        <v>160</v>
      </c>
      <c r="G1479" s="6" t="s">
        <v>401</v>
      </c>
      <c r="H1479" s="6">
        <f t="shared" ca="1" si="961"/>
        <v>29</v>
      </c>
      <c r="I1479" s="6" t="s">
        <v>402</v>
      </c>
      <c r="J1479" s="6">
        <f t="shared" ca="1" si="962"/>
        <v>29</v>
      </c>
      <c r="K1479" s="6" t="s">
        <v>397</v>
      </c>
      <c r="V1479" s="9"/>
    </row>
    <row r="1480" spans="1:22" x14ac:dyDescent="0.3">
      <c r="A1480">
        <v>0</v>
      </c>
      <c r="B1480" s="8">
        <v>0</v>
      </c>
      <c r="C1480" s="6">
        <f t="shared" ca="1" si="955"/>
        <v>0.89135928340384529</v>
      </c>
      <c r="D1480" s="6">
        <f t="shared" ca="1" si="959"/>
        <v>0.10864071659615471</v>
      </c>
      <c r="E1480" s="6" t="str">
        <f t="shared" si="960"/>
        <v/>
      </c>
      <c r="F1480" s="6" t="s">
        <v>160</v>
      </c>
      <c r="G1480" s="6" t="s">
        <v>401</v>
      </c>
      <c r="H1480" s="6">
        <f t="shared" ca="1" si="961"/>
        <v>89</v>
      </c>
      <c r="I1480" s="6" t="s">
        <v>402</v>
      </c>
      <c r="J1480" s="6">
        <f t="shared" ca="1" si="962"/>
        <v>11</v>
      </c>
      <c r="K1480" s="6" t="s">
        <v>397</v>
      </c>
      <c r="V1480" s="9"/>
    </row>
    <row r="1481" spans="1:22" x14ac:dyDescent="0.3">
      <c r="A1481">
        <v>0</v>
      </c>
      <c r="B1481" s="8">
        <v>0</v>
      </c>
      <c r="C1481" s="6">
        <f t="shared" ca="1" si="955"/>
        <v>0.16817083859169324</v>
      </c>
      <c r="D1481" s="6">
        <f t="shared" ca="1" si="959"/>
        <v>0.16817083859169324</v>
      </c>
      <c r="E1481" s="6" t="str">
        <f t="shared" si="960"/>
        <v/>
      </c>
      <c r="F1481" s="6" t="s">
        <v>160</v>
      </c>
      <c r="G1481" s="6" t="s">
        <v>401</v>
      </c>
      <c r="H1481" s="6">
        <f t="shared" ca="1" si="961"/>
        <v>17</v>
      </c>
      <c r="I1481" s="6" t="s">
        <v>402</v>
      </c>
      <c r="J1481" s="6">
        <f t="shared" ca="1" si="962"/>
        <v>17</v>
      </c>
      <c r="K1481" s="6" t="s">
        <v>397</v>
      </c>
    </row>
    <row r="1482" spans="1:22" x14ac:dyDescent="0.3">
      <c r="A1482">
        <v>0</v>
      </c>
      <c r="B1482" s="8">
        <v>0</v>
      </c>
      <c r="C1482" s="6">
        <f t="shared" ca="1" si="955"/>
        <v>0.70845266558421238</v>
      </c>
      <c r="D1482" s="6">
        <f t="shared" ca="1" si="959"/>
        <v>0.29154733441578762</v>
      </c>
      <c r="E1482" s="6" t="str">
        <f t="shared" si="960"/>
        <v/>
      </c>
      <c r="F1482" s="6" t="s">
        <v>160</v>
      </c>
      <c r="G1482" s="6" t="s">
        <v>401</v>
      </c>
      <c r="H1482" s="6">
        <f t="shared" ca="1" si="961"/>
        <v>71</v>
      </c>
      <c r="I1482" s="6" t="s">
        <v>402</v>
      </c>
      <c r="J1482" s="6">
        <f t="shared" ca="1" si="962"/>
        <v>29</v>
      </c>
      <c r="K1482" s="6" t="s">
        <v>397</v>
      </c>
      <c r="V1482" s="9"/>
    </row>
    <row r="1483" spans="1:22" x14ac:dyDescent="0.3">
      <c r="A1483">
        <v>0</v>
      </c>
      <c r="B1483" s="8">
        <v>0</v>
      </c>
      <c r="C1483" s="6">
        <f t="shared" ca="1" si="955"/>
        <v>0.85720653142011372</v>
      </c>
      <c r="D1483" s="6">
        <f t="shared" ca="1" si="959"/>
        <v>0.14279346857988628</v>
      </c>
      <c r="E1483" s="6" t="str">
        <f t="shared" si="960"/>
        <v/>
      </c>
      <c r="F1483" s="6" t="s">
        <v>160</v>
      </c>
      <c r="G1483" s="6" t="s">
        <v>398</v>
      </c>
      <c r="H1483" s="6">
        <f t="shared" ca="1" si="961"/>
        <v>86</v>
      </c>
      <c r="I1483" s="6" t="s">
        <v>399</v>
      </c>
      <c r="J1483" s="6">
        <f t="shared" ca="1" si="962"/>
        <v>14</v>
      </c>
      <c r="K1483" s="6" t="s">
        <v>400</v>
      </c>
      <c r="V1483" s="9"/>
    </row>
    <row r="1484" spans="1:22" x14ac:dyDescent="0.3">
      <c r="A1484">
        <v>0</v>
      </c>
      <c r="B1484" s="8">
        <v>0</v>
      </c>
      <c r="C1484" s="6">
        <f t="shared" ca="1" si="955"/>
        <v>7.697117727531555E-2</v>
      </c>
      <c r="D1484" s="6">
        <f t="shared" ca="1" si="959"/>
        <v>0.57697117727531555</v>
      </c>
      <c r="F1484" s="6" t="s">
        <v>160</v>
      </c>
      <c r="G1484" s="6" t="s">
        <v>398</v>
      </c>
      <c r="H1484" s="6">
        <f t="shared" ca="1" si="961"/>
        <v>8</v>
      </c>
      <c r="I1484" s="6" t="s">
        <v>399</v>
      </c>
      <c r="J1484" s="6">
        <f t="shared" ca="1" si="962"/>
        <v>58</v>
      </c>
      <c r="K1484" s="6" t="s">
        <v>400</v>
      </c>
      <c r="V1484" s="9"/>
    </row>
    <row r="1485" spans="1:22" x14ac:dyDescent="0.3">
      <c r="A1485">
        <v>0</v>
      </c>
      <c r="B1485" s="8">
        <v>0</v>
      </c>
      <c r="C1485" s="6">
        <f t="shared" ca="1" si="955"/>
        <v>0.47573369333311144</v>
      </c>
      <c r="D1485" s="6">
        <f t="shared" ca="1" si="959"/>
        <v>0.47573369333311144</v>
      </c>
      <c r="F1485" s="6" t="s">
        <v>160</v>
      </c>
      <c r="G1485" s="6" t="s">
        <v>398</v>
      </c>
      <c r="H1485" s="6">
        <f t="shared" ca="1" si="961"/>
        <v>48</v>
      </c>
      <c r="I1485" s="6" t="s">
        <v>399</v>
      </c>
      <c r="J1485" s="6">
        <f t="shared" ca="1" si="962"/>
        <v>48</v>
      </c>
      <c r="K1485" s="6" t="s">
        <v>400</v>
      </c>
      <c r="V1485" s="9"/>
    </row>
    <row r="1486" spans="1:22" x14ac:dyDescent="0.3">
      <c r="A1486">
        <v>0</v>
      </c>
      <c r="B1486" s="8">
        <v>0</v>
      </c>
      <c r="C1486" s="6">
        <f t="shared" ca="1" si="955"/>
        <v>0.60886552540695915</v>
      </c>
      <c r="D1486" s="6">
        <f t="shared" ca="1" si="959"/>
        <v>0.39113447459304085</v>
      </c>
      <c r="E1486" s="6" t="str">
        <f t="shared" ref="E1486:E1487" si="963">IF(A1486=0,"",_xlfn.CONCAT("## ",A1486))</f>
        <v/>
      </c>
      <c r="F1486" s="6" t="s">
        <v>160</v>
      </c>
      <c r="G1486" s="6" t="s">
        <v>398</v>
      </c>
      <c r="H1486" s="6">
        <f t="shared" ca="1" si="961"/>
        <v>61</v>
      </c>
      <c r="I1486" s="6" t="s">
        <v>399</v>
      </c>
      <c r="J1486" s="6">
        <f t="shared" ca="1" si="962"/>
        <v>39</v>
      </c>
      <c r="K1486" s="6" t="s">
        <v>400</v>
      </c>
      <c r="V1486" s="9"/>
    </row>
    <row r="1487" spans="1:22" x14ac:dyDescent="0.3">
      <c r="A1487">
        <v>0</v>
      </c>
      <c r="B1487" s="8">
        <v>0</v>
      </c>
      <c r="C1487" s="6">
        <f t="shared" ca="1" si="955"/>
        <v>0.38717385548953154</v>
      </c>
      <c r="D1487" s="6">
        <f t="shared" ca="1" si="959"/>
        <v>0.38717385548953154</v>
      </c>
      <c r="E1487" s="6" t="str">
        <f t="shared" si="963"/>
        <v/>
      </c>
      <c r="F1487" s="6" t="s">
        <v>160</v>
      </c>
      <c r="G1487" s="6" t="s">
        <v>398</v>
      </c>
      <c r="H1487" s="6">
        <f t="shared" ca="1" si="961"/>
        <v>39</v>
      </c>
      <c r="I1487" s="6" t="s">
        <v>399</v>
      </c>
      <c r="J1487" s="6">
        <f t="shared" ca="1" si="962"/>
        <v>39</v>
      </c>
      <c r="K1487" s="6" t="s">
        <v>400</v>
      </c>
      <c r="V1487" s="9"/>
    </row>
    <row r="1488" spans="1:22" x14ac:dyDescent="0.3">
      <c r="A1488" t="s">
        <v>250</v>
      </c>
      <c r="B1488" s="8">
        <v>0</v>
      </c>
      <c r="C1488" s="8"/>
      <c r="E1488" s="6" t="str">
        <f t="shared" ref="E1488" si="964">IF(A1488=0,"",A1488)</f>
        <v>\end{enumerate}\newpage   \section*{Cuenta:  20111900045  }\begin{enumerate}</v>
      </c>
      <c r="V1488" s="9"/>
    </row>
    <row r="1489" spans="1:22" x14ac:dyDescent="0.3">
      <c r="A1489">
        <v>0</v>
      </c>
      <c r="B1489" s="8">
        <v>0</v>
      </c>
      <c r="C1489" s="6">
        <f t="shared" ref="C1489" ca="1" si="965">RAND()</f>
        <v>0.11540960500930753</v>
      </c>
      <c r="D1489" s="6">
        <f t="shared" ref="D1489:D1498" ca="1" si="966">IF(C1489&gt;0.1,      IF(C1489&lt;0.6,C1489,ABS(1-C1489)),C1489+0.5)</f>
        <v>0.11540960500930753</v>
      </c>
      <c r="E1489" s="6" t="str">
        <f t="shared" ref="E1489:E1494" si="967">IF(A1489=0,"",_xlfn.CONCAT("## ",A1489))</f>
        <v/>
      </c>
      <c r="F1489" s="6" t="s">
        <v>160</v>
      </c>
      <c r="G1489" s="6" t="s">
        <v>401</v>
      </c>
      <c r="H1489" s="6">
        <f t="shared" ref="H1489:H1498" ca="1" si="968">ROUND(C1489*100,0)</f>
        <v>12</v>
      </c>
      <c r="I1489" s="6" t="s">
        <v>402</v>
      </c>
      <c r="J1489" s="6">
        <f t="shared" ref="J1489:J1498" ca="1" si="969">ROUND(D1489*100,0)</f>
        <v>12</v>
      </c>
      <c r="K1489" s="6" t="s">
        <v>397</v>
      </c>
      <c r="V1489" s="9"/>
    </row>
    <row r="1490" spans="1:22" x14ac:dyDescent="0.3">
      <c r="A1490">
        <v>0</v>
      </c>
      <c r="B1490" s="8">
        <v>0</v>
      </c>
      <c r="C1490" s="6">
        <f t="shared" ca="1" si="955"/>
        <v>0.13358591347183113</v>
      </c>
      <c r="D1490" s="6">
        <f t="shared" ca="1" si="966"/>
        <v>0.13358591347183113</v>
      </c>
      <c r="E1490" s="6" t="str">
        <f t="shared" si="967"/>
        <v/>
      </c>
      <c r="F1490" s="6" t="s">
        <v>160</v>
      </c>
      <c r="G1490" s="6" t="s">
        <v>401</v>
      </c>
      <c r="H1490" s="6">
        <f t="shared" ca="1" si="968"/>
        <v>13</v>
      </c>
      <c r="I1490" s="6" t="s">
        <v>402</v>
      </c>
      <c r="J1490" s="6">
        <f t="shared" ca="1" si="969"/>
        <v>13</v>
      </c>
      <c r="K1490" s="6" t="s">
        <v>397</v>
      </c>
    </row>
    <row r="1491" spans="1:22" x14ac:dyDescent="0.3">
      <c r="A1491">
        <v>0</v>
      </c>
      <c r="B1491" s="8">
        <v>0</v>
      </c>
      <c r="C1491" s="6">
        <f t="shared" ca="1" si="955"/>
        <v>3.8514151708333944E-2</v>
      </c>
      <c r="D1491" s="6">
        <f t="shared" ca="1" si="966"/>
        <v>0.53851415170833394</v>
      </c>
      <c r="E1491" s="6" t="str">
        <f t="shared" si="967"/>
        <v/>
      </c>
      <c r="F1491" s="6" t="s">
        <v>160</v>
      </c>
      <c r="G1491" s="6" t="s">
        <v>401</v>
      </c>
      <c r="H1491" s="6">
        <f t="shared" ca="1" si="968"/>
        <v>4</v>
      </c>
      <c r="I1491" s="6" t="s">
        <v>402</v>
      </c>
      <c r="J1491" s="6">
        <f t="shared" ca="1" si="969"/>
        <v>54</v>
      </c>
      <c r="K1491" s="6" t="s">
        <v>397</v>
      </c>
      <c r="V1491" s="9"/>
    </row>
    <row r="1492" spans="1:22" x14ac:dyDescent="0.3">
      <c r="A1492">
        <v>0</v>
      </c>
      <c r="B1492" s="8">
        <v>0</v>
      </c>
      <c r="C1492" s="6">
        <f t="shared" ca="1" si="955"/>
        <v>0.1351451590930266</v>
      </c>
      <c r="D1492" s="6">
        <f t="shared" ca="1" si="966"/>
        <v>0.1351451590930266</v>
      </c>
      <c r="E1492" s="6" t="str">
        <f t="shared" si="967"/>
        <v/>
      </c>
      <c r="F1492" s="6" t="s">
        <v>160</v>
      </c>
      <c r="G1492" s="6" t="s">
        <v>401</v>
      </c>
      <c r="H1492" s="6">
        <f t="shared" ca="1" si="968"/>
        <v>14</v>
      </c>
      <c r="I1492" s="6" t="s">
        <v>402</v>
      </c>
      <c r="J1492" s="6">
        <f t="shared" ca="1" si="969"/>
        <v>14</v>
      </c>
      <c r="K1492" s="6" t="s">
        <v>397</v>
      </c>
      <c r="V1492" s="9"/>
    </row>
    <row r="1493" spans="1:22" x14ac:dyDescent="0.3">
      <c r="A1493">
        <v>0</v>
      </c>
      <c r="B1493" s="8">
        <v>0</v>
      </c>
      <c r="C1493" s="6">
        <f t="shared" ca="1" si="955"/>
        <v>0.64380672458614407</v>
      </c>
      <c r="D1493" s="6">
        <f t="shared" ca="1" si="966"/>
        <v>0.35619327541385593</v>
      </c>
      <c r="E1493" s="6" t="str">
        <f t="shared" si="967"/>
        <v/>
      </c>
      <c r="F1493" s="6" t="s">
        <v>160</v>
      </c>
      <c r="G1493" s="6" t="s">
        <v>401</v>
      </c>
      <c r="H1493" s="6">
        <f t="shared" ca="1" si="968"/>
        <v>64</v>
      </c>
      <c r="I1493" s="6" t="s">
        <v>402</v>
      </c>
      <c r="J1493" s="6">
        <f t="shared" ca="1" si="969"/>
        <v>36</v>
      </c>
      <c r="K1493" s="6" t="s">
        <v>397</v>
      </c>
      <c r="V1493" s="9"/>
    </row>
    <row r="1494" spans="1:22" x14ac:dyDescent="0.3">
      <c r="A1494">
        <v>0</v>
      </c>
      <c r="B1494" s="8">
        <v>0</v>
      </c>
      <c r="C1494" s="6">
        <f t="shared" ca="1" si="955"/>
        <v>0.22200254008988418</v>
      </c>
      <c r="D1494" s="6">
        <f t="shared" ca="1" si="966"/>
        <v>0.22200254008988418</v>
      </c>
      <c r="E1494" s="6" t="str">
        <f t="shared" si="967"/>
        <v/>
      </c>
      <c r="F1494" s="6" t="s">
        <v>160</v>
      </c>
      <c r="G1494" s="6" t="s">
        <v>398</v>
      </c>
      <c r="H1494" s="6">
        <f t="shared" ca="1" si="968"/>
        <v>22</v>
      </c>
      <c r="I1494" s="6" t="s">
        <v>399</v>
      </c>
      <c r="J1494" s="6">
        <f t="shared" ca="1" si="969"/>
        <v>22</v>
      </c>
      <c r="K1494" s="6" t="s">
        <v>400</v>
      </c>
      <c r="V1494" s="9"/>
    </row>
    <row r="1495" spans="1:22" x14ac:dyDescent="0.3">
      <c r="A1495">
        <v>0</v>
      </c>
      <c r="B1495" s="8">
        <v>0</v>
      </c>
      <c r="C1495" s="6">
        <f t="shared" ca="1" si="955"/>
        <v>0.86343836661185713</v>
      </c>
      <c r="D1495" s="6">
        <f t="shared" ca="1" si="966"/>
        <v>0.13656163338814287</v>
      </c>
      <c r="F1495" s="6" t="s">
        <v>160</v>
      </c>
      <c r="G1495" s="6" t="s">
        <v>398</v>
      </c>
      <c r="H1495" s="6">
        <f t="shared" ca="1" si="968"/>
        <v>86</v>
      </c>
      <c r="I1495" s="6" t="s">
        <v>399</v>
      </c>
      <c r="J1495" s="6">
        <f t="shared" ca="1" si="969"/>
        <v>14</v>
      </c>
      <c r="K1495" s="6" t="s">
        <v>400</v>
      </c>
      <c r="V1495" s="9"/>
    </row>
    <row r="1496" spans="1:22" x14ac:dyDescent="0.3">
      <c r="A1496">
        <v>0</v>
      </c>
      <c r="B1496" s="8">
        <v>0</v>
      </c>
      <c r="C1496" s="6">
        <f t="shared" ca="1" si="955"/>
        <v>0.43842046423442504</v>
      </c>
      <c r="D1496" s="6">
        <f t="shared" ca="1" si="966"/>
        <v>0.43842046423442504</v>
      </c>
      <c r="F1496" s="6" t="s">
        <v>160</v>
      </c>
      <c r="G1496" s="6" t="s">
        <v>398</v>
      </c>
      <c r="H1496" s="6">
        <f t="shared" ca="1" si="968"/>
        <v>44</v>
      </c>
      <c r="I1496" s="6" t="s">
        <v>399</v>
      </c>
      <c r="J1496" s="6">
        <f t="shared" ca="1" si="969"/>
        <v>44</v>
      </c>
      <c r="K1496" s="6" t="s">
        <v>400</v>
      </c>
      <c r="V1496" s="9"/>
    </row>
    <row r="1497" spans="1:22" x14ac:dyDescent="0.3">
      <c r="A1497">
        <v>0</v>
      </c>
      <c r="B1497" s="8">
        <v>0</v>
      </c>
      <c r="C1497" s="6">
        <f t="shared" ca="1" si="955"/>
        <v>0.64136157055424525</v>
      </c>
      <c r="D1497" s="6">
        <f t="shared" ca="1" si="966"/>
        <v>0.35863842944575475</v>
      </c>
      <c r="E1497" s="6" t="str">
        <f t="shared" ref="E1497:E1498" si="970">IF(A1497=0,"",_xlfn.CONCAT("## ",A1497))</f>
        <v/>
      </c>
      <c r="F1497" s="6" t="s">
        <v>160</v>
      </c>
      <c r="G1497" s="6" t="s">
        <v>398</v>
      </c>
      <c r="H1497" s="6">
        <f t="shared" ca="1" si="968"/>
        <v>64</v>
      </c>
      <c r="I1497" s="6" t="s">
        <v>399</v>
      </c>
      <c r="J1497" s="6">
        <f t="shared" ca="1" si="969"/>
        <v>36</v>
      </c>
      <c r="K1497" s="6" t="s">
        <v>400</v>
      </c>
      <c r="V1497" s="9"/>
    </row>
    <row r="1498" spans="1:22" x14ac:dyDescent="0.3">
      <c r="A1498">
        <v>0</v>
      </c>
      <c r="B1498" s="8">
        <v>0</v>
      </c>
      <c r="C1498" s="6">
        <f t="shared" ca="1" si="955"/>
        <v>0.26462680305861641</v>
      </c>
      <c r="D1498" s="6">
        <f t="shared" ca="1" si="966"/>
        <v>0.26462680305861641</v>
      </c>
      <c r="E1498" s="6" t="str">
        <f t="shared" si="970"/>
        <v/>
      </c>
      <c r="F1498" s="6" t="s">
        <v>160</v>
      </c>
      <c r="G1498" s="6" t="s">
        <v>398</v>
      </c>
      <c r="H1498" s="6">
        <f t="shared" ca="1" si="968"/>
        <v>26</v>
      </c>
      <c r="I1498" s="6" t="s">
        <v>399</v>
      </c>
      <c r="J1498" s="6">
        <f t="shared" ca="1" si="969"/>
        <v>26</v>
      </c>
      <c r="K1498" s="6" t="s">
        <v>400</v>
      </c>
      <c r="V1498" s="9"/>
    </row>
    <row r="1499" spans="1:22" x14ac:dyDescent="0.3">
      <c r="A1499" t="s">
        <v>250</v>
      </c>
      <c r="B1499" s="8">
        <v>0</v>
      </c>
      <c r="C1499" s="8"/>
      <c r="E1499" s="6" t="str">
        <f t="shared" ref="E1499" si="971">IF(A1499=0,"",A1499)</f>
        <v>\end{enumerate}\newpage   \section*{Cuenta:  20111900045  }\begin{enumerate}</v>
      </c>
    </row>
    <row r="1500" spans="1:22" x14ac:dyDescent="0.3">
      <c r="A1500">
        <v>0</v>
      </c>
      <c r="B1500" s="8">
        <v>0</v>
      </c>
      <c r="C1500" s="6">
        <f t="shared" ref="C1500" ca="1" si="972">RAND()</f>
        <v>0.84226303953397974</v>
      </c>
      <c r="D1500" s="6">
        <f t="shared" ref="D1500:D1509" ca="1" si="973">IF(C1500&gt;0.1,      IF(C1500&lt;0.6,C1500,ABS(1-C1500)),C1500+0.5)</f>
        <v>0.15773696046602026</v>
      </c>
      <c r="E1500" s="6" t="str">
        <f t="shared" ref="E1500:E1505" si="974">IF(A1500=0,"",_xlfn.CONCAT("## ",A1500))</f>
        <v/>
      </c>
      <c r="F1500" s="6" t="s">
        <v>160</v>
      </c>
      <c r="G1500" s="6" t="s">
        <v>401</v>
      </c>
      <c r="H1500" s="6">
        <f t="shared" ref="H1500:H1509" ca="1" si="975">ROUND(C1500*100,0)</f>
        <v>84</v>
      </c>
      <c r="I1500" s="6" t="s">
        <v>402</v>
      </c>
      <c r="J1500" s="6">
        <f t="shared" ref="J1500:J1509" ca="1" si="976">ROUND(D1500*100,0)</f>
        <v>16</v>
      </c>
      <c r="K1500" s="6" t="s">
        <v>397</v>
      </c>
      <c r="V1500" s="9"/>
    </row>
    <row r="1501" spans="1:22" x14ac:dyDescent="0.3">
      <c r="A1501">
        <v>0</v>
      </c>
      <c r="B1501" s="8">
        <v>0</v>
      </c>
      <c r="C1501" s="6">
        <f t="shared" ca="1" si="955"/>
        <v>9.8887415569233417E-2</v>
      </c>
      <c r="D1501" s="6">
        <f t="shared" ca="1" si="973"/>
        <v>0.59888741556923342</v>
      </c>
      <c r="E1501" s="6" t="str">
        <f t="shared" si="974"/>
        <v/>
      </c>
      <c r="F1501" s="6" t="s">
        <v>160</v>
      </c>
      <c r="G1501" s="6" t="s">
        <v>401</v>
      </c>
      <c r="H1501" s="6">
        <f t="shared" ca="1" si="975"/>
        <v>10</v>
      </c>
      <c r="I1501" s="6" t="s">
        <v>402</v>
      </c>
      <c r="J1501" s="6">
        <f t="shared" ca="1" si="976"/>
        <v>60</v>
      </c>
      <c r="K1501" s="6" t="s">
        <v>397</v>
      </c>
      <c r="V1501" s="9"/>
    </row>
    <row r="1502" spans="1:22" x14ac:dyDescent="0.3">
      <c r="A1502">
        <v>0</v>
      </c>
      <c r="B1502" s="8">
        <v>0</v>
      </c>
      <c r="C1502" s="6">
        <f t="shared" ca="1" si="955"/>
        <v>0.35264019806637148</v>
      </c>
      <c r="D1502" s="6">
        <f t="shared" ca="1" si="973"/>
        <v>0.35264019806637148</v>
      </c>
      <c r="E1502" s="6" t="str">
        <f t="shared" si="974"/>
        <v/>
      </c>
      <c r="F1502" s="6" t="s">
        <v>160</v>
      </c>
      <c r="G1502" s="6" t="s">
        <v>401</v>
      </c>
      <c r="H1502" s="6">
        <f t="shared" ca="1" si="975"/>
        <v>35</v>
      </c>
      <c r="I1502" s="6" t="s">
        <v>402</v>
      </c>
      <c r="J1502" s="6">
        <f t="shared" ca="1" si="976"/>
        <v>35</v>
      </c>
      <c r="K1502" s="6" t="s">
        <v>397</v>
      </c>
      <c r="V1502" s="9"/>
    </row>
    <row r="1503" spans="1:22" x14ac:dyDescent="0.3">
      <c r="A1503">
        <v>0</v>
      </c>
      <c r="B1503" s="8">
        <v>0</v>
      </c>
      <c r="C1503" s="6">
        <f t="shared" ca="1" si="955"/>
        <v>0.36487028017256307</v>
      </c>
      <c r="D1503" s="6">
        <f t="shared" ca="1" si="973"/>
        <v>0.36487028017256307</v>
      </c>
      <c r="E1503" s="6" t="str">
        <f t="shared" si="974"/>
        <v/>
      </c>
      <c r="F1503" s="6" t="s">
        <v>160</v>
      </c>
      <c r="G1503" s="6" t="s">
        <v>401</v>
      </c>
      <c r="H1503" s="6">
        <f t="shared" ca="1" si="975"/>
        <v>36</v>
      </c>
      <c r="I1503" s="6" t="s">
        <v>402</v>
      </c>
      <c r="J1503" s="6">
        <f t="shared" ca="1" si="976"/>
        <v>36</v>
      </c>
      <c r="K1503" s="6" t="s">
        <v>397</v>
      </c>
      <c r="V1503" s="9"/>
    </row>
    <row r="1504" spans="1:22" x14ac:dyDescent="0.3">
      <c r="A1504">
        <v>0</v>
      </c>
      <c r="B1504" s="8">
        <v>0</v>
      </c>
      <c r="C1504" s="6">
        <f t="shared" ca="1" si="955"/>
        <v>0.15139360077381081</v>
      </c>
      <c r="D1504" s="6">
        <f t="shared" ca="1" si="973"/>
        <v>0.15139360077381081</v>
      </c>
      <c r="E1504" s="6" t="str">
        <f t="shared" si="974"/>
        <v/>
      </c>
      <c r="F1504" s="6" t="s">
        <v>160</v>
      </c>
      <c r="G1504" s="6" t="s">
        <v>401</v>
      </c>
      <c r="H1504" s="6">
        <f t="shared" ca="1" si="975"/>
        <v>15</v>
      </c>
      <c r="I1504" s="6" t="s">
        <v>402</v>
      </c>
      <c r="J1504" s="6">
        <f t="shared" ca="1" si="976"/>
        <v>15</v>
      </c>
      <c r="K1504" s="6" t="s">
        <v>397</v>
      </c>
      <c r="V1504" s="9"/>
    </row>
    <row r="1505" spans="1:22" x14ac:dyDescent="0.3">
      <c r="A1505">
        <v>0</v>
      </c>
      <c r="B1505" s="8">
        <v>0</v>
      </c>
      <c r="C1505" s="6">
        <f t="shared" ca="1" si="955"/>
        <v>0.44166458529707653</v>
      </c>
      <c r="D1505" s="6">
        <f t="shared" ca="1" si="973"/>
        <v>0.44166458529707653</v>
      </c>
      <c r="E1505" s="6" t="str">
        <f t="shared" si="974"/>
        <v/>
      </c>
      <c r="F1505" s="6" t="s">
        <v>160</v>
      </c>
      <c r="G1505" s="6" t="s">
        <v>398</v>
      </c>
      <c r="H1505" s="6">
        <f t="shared" ca="1" si="975"/>
        <v>44</v>
      </c>
      <c r="I1505" s="6" t="s">
        <v>399</v>
      </c>
      <c r="J1505" s="6">
        <f t="shared" ca="1" si="976"/>
        <v>44</v>
      </c>
      <c r="K1505" s="6" t="s">
        <v>400</v>
      </c>
      <c r="V1505" s="9"/>
    </row>
    <row r="1506" spans="1:22" x14ac:dyDescent="0.3">
      <c r="A1506">
        <v>0</v>
      </c>
      <c r="B1506" s="8">
        <v>0</v>
      </c>
      <c r="C1506" s="6">
        <f t="shared" ca="1" si="955"/>
        <v>0.50947961254819152</v>
      </c>
      <c r="D1506" s="6">
        <f t="shared" ca="1" si="973"/>
        <v>0.50947961254819152</v>
      </c>
      <c r="F1506" s="6" t="s">
        <v>160</v>
      </c>
      <c r="G1506" s="6" t="s">
        <v>398</v>
      </c>
      <c r="H1506" s="6">
        <f t="shared" ca="1" si="975"/>
        <v>51</v>
      </c>
      <c r="I1506" s="6" t="s">
        <v>399</v>
      </c>
      <c r="J1506" s="6">
        <f t="shared" ca="1" si="976"/>
        <v>51</v>
      </c>
      <c r="K1506" s="6" t="s">
        <v>400</v>
      </c>
      <c r="V1506" s="9"/>
    </row>
    <row r="1507" spans="1:22" x14ac:dyDescent="0.3">
      <c r="A1507">
        <v>0</v>
      </c>
      <c r="B1507" s="8">
        <v>0</v>
      </c>
      <c r="C1507" s="6">
        <f t="shared" ca="1" si="955"/>
        <v>1.5723612847879598E-2</v>
      </c>
      <c r="D1507" s="6">
        <f t="shared" ca="1" si="973"/>
        <v>0.5157236128478796</v>
      </c>
      <c r="F1507" s="6" t="s">
        <v>160</v>
      </c>
      <c r="G1507" s="6" t="s">
        <v>398</v>
      </c>
      <c r="H1507" s="6">
        <f t="shared" ca="1" si="975"/>
        <v>2</v>
      </c>
      <c r="I1507" s="6" t="s">
        <v>399</v>
      </c>
      <c r="J1507" s="6">
        <f t="shared" ca="1" si="976"/>
        <v>52</v>
      </c>
      <c r="K1507" s="6" t="s">
        <v>400</v>
      </c>
      <c r="V1507" s="9"/>
    </row>
    <row r="1508" spans="1:22" x14ac:dyDescent="0.3">
      <c r="A1508">
        <v>0</v>
      </c>
      <c r="B1508" s="8">
        <v>0</v>
      </c>
      <c r="C1508" s="6">
        <f t="shared" ca="1" si="955"/>
        <v>0.30530807011175853</v>
      </c>
      <c r="D1508" s="6">
        <f t="shared" ca="1" si="973"/>
        <v>0.30530807011175853</v>
      </c>
      <c r="E1508" s="6" t="str">
        <f t="shared" ref="E1508:E1509" si="977">IF(A1508=0,"",_xlfn.CONCAT("## ",A1508))</f>
        <v/>
      </c>
      <c r="F1508" s="6" t="s">
        <v>160</v>
      </c>
      <c r="G1508" s="6" t="s">
        <v>398</v>
      </c>
      <c r="H1508" s="6">
        <f t="shared" ca="1" si="975"/>
        <v>31</v>
      </c>
      <c r="I1508" s="6" t="s">
        <v>399</v>
      </c>
      <c r="J1508" s="6">
        <f t="shared" ca="1" si="976"/>
        <v>31</v>
      </c>
      <c r="K1508" s="6" t="s">
        <v>400</v>
      </c>
    </row>
    <row r="1509" spans="1:22" x14ac:dyDescent="0.3">
      <c r="A1509">
        <v>0</v>
      </c>
      <c r="B1509" s="8">
        <v>0</v>
      </c>
      <c r="C1509" s="6">
        <f t="shared" ca="1" si="955"/>
        <v>0.77859615154040518</v>
      </c>
      <c r="D1509" s="6">
        <f t="shared" ca="1" si="973"/>
        <v>0.22140384845959482</v>
      </c>
      <c r="E1509" s="6" t="str">
        <f t="shared" si="977"/>
        <v/>
      </c>
      <c r="F1509" s="6" t="s">
        <v>160</v>
      </c>
      <c r="G1509" s="6" t="s">
        <v>398</v>
      </c>
      <c r="H1509" s="6">
        <f t="shared" ca="1" si="975"/>
        <v>78</v>
      </c>
      <c r="I1509" s="6" t="s">
        <v>399</v>
      </c>
      <c r="J1509" s="6">
        <f t="shared" ca="1" si="976"/>
        <v>22</v>
      </c>
      <c r="K1509" s="6" t="s">
        <v>400</v>
      </c>
      <c r="V1509" s="9"/>
    </row>
    <row r="1510" spans="1:22" x14ac:dyDescent="0.3">
      <c r="A1510" t="s">
        <v>250</v>
      </c>
      <c r="B1510" s="8">
        <v>0</v>
      </c>
      <c r="C1510" s="8"/>
      <c r="E1510" s="6" t="str">
        <f t="shared" ref="E1510" si="978">IF(A1510=0,"",A1510)</f>
        <v>\end{enumerate}\newpage   \section*{Cuenta:  20111900045  }\begin{enumerate}</v>
      </c>
      <c r="V1510" s="9"/>
    </row>
    <row r="1511" spans="1:22" x14ac:dyDescent="0.3">
      <c r="A1511">
        <v>0</v>
      </c>
      <c r="B1511" s="8">
        <v>0</v>
      </c>
      <c r="C1511" s="6">
        <f t="shared" ref="C1511" ca="1" si="979">RAND()</f>
        <v>0.90926106458691947</v>
      </c>
      <c r="D1511" s="6">
        <f t="shared" ref="D1511:D1520" ca="1" si="980">IF(C1511&gt;0.1,      IF(C1511&lt;0.6,C1511,ABS(1-C1511)),C1511+0.5)</f>
        <v>9.0738935413080535E-2</v>
      </c>
      <c r="E1511" s="6" t="str">
        <f t="shared" ref="E1511:E1516" si="981">IF(A1511=0,"",_xlfn.CONCAT("## ",A1511))</f>
        <v/>
      </c>
      <c r="F1511" s="6" t="s">
        <v>160</v>
      </c>
      <c r="G1511" s="6" t="s">
        <v>401</v>
      </c>
      <c r="H1511" s="6">
        <f t="shared" ref="H1511:H1520" ca="1" si="982">ROUND(C1511*100,0)</f>
        <v>91</v>
      </c>
      <c r="I1511" s="6" t="s">
        <v>402</v>
      </c>
      <c r="J1511" s="6">
        <f t="shared" ref="J1511:J1520" ca="1" si="983">ROUND(D1511*100,0)</f>
        <v>9</v>
      </c>
      <c r="K1511" s="6" t="s">
        <v>397</v>
      </c>
      <c r="V1511" s="9"/>
    </row>
    <row r="1512" spans="1:22" x14ac:dyDescent="0.3">
      <c r="A1512">
        <v>0</v>
      </c>
      <c r="B1512" s="8">
        <v>0</v>
      </c>
      <c r="C1512" s="6">
        <f t="shared" ca="1" si="955"/>
        <v>0.59939595754533548</v>
      </c>
      <c r="D1512" s="6">
        <f t="shared" ca="1" si="980"/>
        <v>0.59939595754533548</v>
      </c>
      <c r="E1512" s="6" t="str">
        <f t="shared" si="981"/>
        <v/>
      </c>
      <c r="F1512" s="6" t="s">
        <v>160</v>
      </c>
      <c r="G1512" s="6" t="s">
        <v>401</v>
      </c>
      <c r="H1512" s="6">
        <f t="shared" ca="1" si="982"/>
        <v>60</v>
      </c>
      <c r="I1512" s="6" t="s">
        <v>402</v>
      </c>
      <c r="J1512" s="6">
        <f t="shared" ca="1" si="983"/>
        <v>60</v>
      </c>
      <c r="K1512" s="6" t="s">
        <v>397</v>
      </c>
      <c r="V1512" s="9"/>
    </row>
    <row r="1513" spans="1:22" x14ac:dyDescent="0.3">
      <c r="A1513">
        <v>0</v>
      </c>
      <c r="B1513" s="8">
        <v>0</v>
      </c>
      <c r="C1513" s="6">
        <f t="shared" ca="1" si="955"/>
        <v>0.12565010484238581</v>
      </c>
      <c r="D1513" s="6">
        <f t="shared" ca="1" si="980"/>
        <v>0.12565010484238581</v>
      </c>
      <c r="E1513" s="6" t="str">
        <f t="shared" si="981"/>
        <v/>
      </c>
      <c r="F1513" s="6" t="s">
        <v>160</v>
      </c>
      <c r="G1513" s="6" t="s">
        <v>401</v>
      </c>
      <c r="H1513" s="6">
        <f t="shared" ca="1" si="982"/>
        <v>13</v>
      </c>
      <c r="I1513" s="6" t="s">
        <v>402</v>
      </c>
      <c r="J1513" s="6">
        <f t="shared" ca="1" si="983"/>
        <v>13</v>
      </c>
      <c r="K1513" s="6" t="s">
        <v>397</v>
      </c>
      <c r="V1513" s="9"/>
    </row>
    <row r="1514" spans="1:22" x14ac:dyDescent="0.3">
      <c r="A1514">
        <v>0</v>
      </c>
      <c r="B1514" s="8">
        <v>0</v>
      </c>
      <c r="C1514" s="6">
        <f t="shared" ca="1" si="955"/>
        <v>0.40460858970161773</v>
      </c>
      <c r="D1514" s="6">
        <f t="shared" ca="1" si="980"/>
        <v>0.40460858970161773</v>
      </c>
      <c r="E1514" s="6" t="str">
        <f t="shared" si="981"/>
        <v/>
      </c>
      <c r="F1514" s="6" t="s">
        <v>160</v>
      </c>
      <c r="G1514" s="6" t="s">
        <v>401</v>
      </c>
      <c r="H1514" s="6">
        <f t="shared" ca="1" si="982"/>
        <v>40</v>
      </c>
      <c r="I1514" s="6" t="s">
        <v>402</v>
      </c>
      <c r="J1514" s="6">
        <f t="shared" ca="1" si="983"/>
        <v>40</v>
      </c>
      <c r="K1514" s="6" t="s">
        <v>397</v>
      </c>
      <c r="V1514" s="9"/>
    </row>
    <row r="1515" spans="1:22" x14ac:dyDescent="0.3">
      <c r="A1515">
        <v>0</v>
      </c>
      <c r="B1515" s="8">
        <v>0</v>
      </c>
      <c r="C1515" s="6">
        <f t="shared" ca="1" si="955"/>
        <v>0.40962933039624638</v>
      </c>
      <c r="D1515" s="6">
        <f t="shared" ca="1" si="980"/>
        <v>0.40962933039624638</v>
      </c>
      <c r="E1515" s="6" t="str">
        <f t="shared" si="981"/>
        <v/>
      </c>
      <c r="F1515" s="6" t="s">
        <v>160</v>
      </c>
      <c r="G1515" s="6" t="s">
        <v>401</v>
      </c>
      <c r="H1515" s="6">
        <f t="shared" ca="1" si="982"/>
        <v>41</v>
      </c>
      <c r="I1515" s="6" t="s">
        <v>402</v>
      </c>
      <c r="J1515" s="6">
        <f t="shared" ca="1" si="983"/>
        <v>41</v>
      </c>
      <c r="K1515" s="6" t="s">
        <v>397</v>
      </c>
      <c r="V1515" s="9"/>
    </row>
    <row r="1516" spans="1:22" x14ac:dyDescent="0.3">
      <c r="A1516">
        <v>0</v>
      </c>
      <c r="B1516" s="8">
        <v>0</v>
      </c>
      <c r="C1516" s="6">
        <f t="shared" ca="1" si="955"/>
        <v>0.50987121595249163</v>
      </c>
      <c r="D1516" s="6">
        <f t="shared" ca="1" si="980"/>
        <v>0.50987121595249163</v>
      </c>
      <c r="E1516" s="6" t="str">
        <f t="shared" si="981"/>
        <v/>
      </c>
      <c r="F1516" s="6" t="s">
        <v>160</v>
      </c>
      <c r="G1516" s="6" t="s">
        <v>398</v>
      </c>
      <c r="H1516" s="6">
        <f t="shared" ca="1" si="982"/>
        <v>51</v>
      </c>
      <c r="I1516" s="6" t="s">
        <v>399</v>
      </c>
      <c r="J1516" s="6">
        <f t="shared" ca="1" si="983"/>
        <v>51</v>
      </c>
      <c r="K1516" s="6" t="s">
        <v>400</v>
      </c>
      <c r="V1516" s="9"/>
    </row>
    <row r="1517" spans="1:22" x14ac:dyDescent="0.3">
      <c r="A1517">
        <v>0</v>
      </c>
      <c r="B1517" s="8">
        <v>0</v>
      </c>
      <c r="C1517" s="6">
        <f t="shared" ca="1" si="955"/>
        <v>0.8962828459922173</v>
      </c>
      <c r="D1517" s="6">
        <f t="shared" ca="1" si="980"/>
        <v>0.1037171540077827</v>
      </c>
      <c r="F1517" s="6" t="s">
        <v>160</v>
      </c>
      <c r="G1517" s="6" t="s">
        <v>398</v>
      </c>
      <c r="H1517" s="6">
        <f t="shared" ca="1" si="982"/>
        <v>90</v>
      </c>
      <c r="I1517" s="6" t="s">
        <v>399</v>
      </c>
      <c r="J1517" s="6">
        <f t="shared" ca="1" si="983"/>
        <v>10</v>
      </c>
      <c r="K1517" s="6" t="s">
        <v>400</v>
      </c>
    </row>
    <row r="1518" spans="1:22" x14ac:dyDescent="0.3">
      <c r="A1518">
        <v>0</v>
      </c>
      <c r="B1518" s="8">
        <v>0</v>
      </c>
      <c r="C1518" s="6">
        <f t="shared" ca="1" si="955"/>
        <v>0.42667566923355882</v>
      </c>
      <c r="D1518" s="6">
        <f t="shared" ca="1" si="980"/>
        <v>0.42667566923355882</v>
      </c>
      <c r="F1518" s="6" t="s">
        <v>160</v>
      </c>
      <c r="G1518" s="6" t="s">
        <v>398</v>
      </c>
      <c r="H1518" s="6">
        <f t="shared" ca="1" si="982"/>
        <v>43</v>
      </c>
      <c r="I1518" s="6" t="s">
        <v>399</v>
      </c>
      <c r="J1518" s="6">
        <f t="shared" ca="1" si="983"/>
        <v>43</v>
      </c>
      <c r="K1518" s="6" t="s">
        <v>400</v>
      </c>
      <c r="V1518" s="9"/>
    </row>
    <row r="1519" spans="1:22" x14ac:dyDescent="0.3">
      <c r="A1519">
        <v>0</v>
      </c>
      <c r="B1519" s="8">
        <v>0</v>
      </c>
      <c r="C1519" s="6">
        <f t="shared" ca="1" si="955"/>
        <v>0.81803139633722111</v>
      </c>
      <c r="D1519" s="6">
        <f t="shared" ca="1" si="980"/>
        <v>0.18196860366277889</v>
      </c>
      <c r="E1519" s="6" t="str">
        <f t="shared" ref="E1519:E1520" si="984">IF(A1519=0,"",_xlfn.CONCAT("## ",A1519))</f>
        <v/>
      </c>
      <c r="F1519" s="6" t="s">
        <v>160</v>
      </c>
      <c r="G1519" s="6" t="s">
        <v>398</v>
      </c>
      <c r="H1519" s="6">
        <f t="shared" ca="1" si="982"/>
        <v>82</v>
      </c>
      <c r="I1519" s="6" t="s">
        <v>399</v>
      </c>
      <c r="J1519" s="6">
        <f t="shared" ca="1" si="983"/>
        <v>18</v>
      </c>
      <c r="K1519" s="6" t="s">
        <v>400</v>
      </c>
      <c r="V1519" s="9"/>
    </row>
    <row r="1520" spans="1:22" x14ac:dyDescent="0.3">
      <c r="A1520">
        <v>0</v>
      </c>
      <c r="B1520" s="8">
        <v>0</v>
      </c>
      <c r="C1520" s="6">
        <f t="shared" ca="1" si="955"/>
        <v>0.4558587220264908</v>
      </c>
      <c r="D1520" s="6">
        <f t="shared" ca="1" si="980"/>
        <v>0.4558587220264908</v>
      </c>
      <c r="E1520" s="6" t="str">
        <f t="shared" si="984"/>
        <v/>
      </c>
      <c r="F1520" s="6" t="s">
        <v>160</v>
      </c>
      <c r="G1520" s="6" t="s">
        <v>398</v>
      </c>
      <c r="H1520" s="6">
        <f t="shared" ca="1" si="982"/>
        <v>46</v>
      </c>
      <c r="I1520" s="6" t="s">
        <v>399</v>
      </c>
      <c r="J1520" s="6">
        <f t="shared" ca="1" si="983"/>
        <v>46</v>
      </c>
      <c r="K1520" s="6" t="s">
        <v>400</v>
      </c>
      <c r="V1520" s="9"/>
    </row>
    <row r="1521" spans="1:22" x14ac:dyDescent="0.3">
      <c r="A1521" t="s">
        <v>250</v>
      </c>
      <c r="B1521" s="8">
        <v>0</v>
      </c>
      <c r="C1521" s="8"/>
      <c r="E1521" s="6" t="str">
        <f t="shared" ref="E1521" si="985">IF(A1521=0,"",A1521)</f>
        <v>\end{enumerate}\newpage   \section*{Cuenta:  20111900045  }\begin{enumerate}</v>
      </c>
      <c r="V1521" s="9"/>
    </row>
    <row r="1522" spans="1:22" x14ac:dyDescent="0.3">
      <c r="A1522">
        <v>0</v>
      </c>
      <c r="B1522" s="8">
        <v>0</v>
      </c>
      <c r="C1522" s="6">
        <f t="shared" ref="C1522" ca="1" si="986">RAND()</f>
        <v>0.87803575132592704</v>
      </c>
      <c r="D1522" s="6">
        <f t="shared" ref="D1522:D1531" ca="1" si="987">IF(C1522&gt;0.1,      IF(C1522&lt;0.6,C1522,ABS(1-C1522)),C1522+0.5)</f>
        <v>0.12196424867407296</v>
      </c>
      <c r="E1522" s="6" t="str">
        <f t="shared" ref="E1522:E1527" si="988">IF(A1522=0,"",_xlfn.CONCAT("## ",A1522))</f>
        <v/>
      </c>
      <c r="F1522" s="6" t="s">
        <v>160</v>
      </c>
      <c r="G1522" s="6" t="s">
        <v>401</v>
      </c>
      <c r="H1522" s="6">
        <f t="shared" ref="H1522:H1531" ca="1" si="989">ROUND(C1522*100,0)</f>
        <v>88</v>
      </c>
      <c r="I1522" s="6" t="s">
        <v>402</v>
      </c>
      <c r="J1522" s="6">
        <f t="shared" ref="J1522:J1531" ca="1" si="990">ROUND(D1522*100,0)</f>
        <v>12</v>
      </c>
      <c r="K1522" s="6" t="s">
        <v>397</v>
      </c>
      <c r="V1522" s="9"/>
    </row>
    <row r="1523" spans="1:22" x14ac:dyDescent="0.3">
      <c r="A1523">
        <v>0</v>
      </c>
      <c r="B1523" s="8">
        <v>0</v>
      </c>
      <c r="C1523" s="6">
        <f t="shared" ca="1" si="955"/>
        <v>0.31853698086749227</v>
      </c>
      <c r="D1523" s="6">
        <f t="shared" ca="1" si="987"/>
        <v>0.31853698086749227</v>
      </c>
      <c r="E1523" s="6" t="str">
        <f t="shared" si="988"/>
        <v/>
      </c>
      <c r="F1523" s="6" t="s">
        <v>160</v>
      </c>
      <c r="G1523" s="6" t="s">
        <v>401</v>
      </c>
      <c r="H1523" s="6">
        <f t="shared" ca="1" si="989"/>
        <v>32</v>
      </c>
      <c r="I1523" s="6" t="s">
        <v>402</v>
      </c>
      <c r="J1523" s="6">
        <f t="shared" ca="1" si="990"/>
        <v>32</v>
      </c>
      <c r="K1523" s="6" t="s">
        <v>397</v>
      </c>
      <c r="V1523" s="9"/>
    </row>
    <row r="1524" spans="1:22" x14ac:dyDescent="0.3">
      <c r="A1524">
        <v>0</v>
      </c>
      <c r="B1524" s="8">
        <v>0</v>
      </c>
      <c r="C1524" s="6">
        <f t="shared" ca="1" si="955"/>
        <v>0.91436406857067865</v>
      </c>
      <c r="D1524" s="6">
        <f t="shared" ca="1" si="987"/>
        <v>8.5635931429321355E-2</v>
      </c>
      <c r="E1524" s="6" t="str">
        <f t="shared" si="988"/>
        <v/>
      </c>
      <c r="F1524" s="6" t="s">
        <v>160</v>
      </c>
      <c r="G1524" s="6" t="s">
        <v>401</v>
      </c>
      <c r="H1524" s="6">
        <f t="shared" ca="1" si="989"/>
        <v>91</v>
      </c>
      <c r="I1524" s="6" t="s">
        <v>402</v>
      </c>
      <c r="J1524" s="6">
        <f t="shared" ca="1" si="990"/>
        <v>9</v>
      </c>
      <c r="K1524" s="6" t="s">
        <v>397</v>
      </c>
      <c r="V1524" s="9"/>
    </row>
    <row r="1525" spans="1:22" x14ac:dyDescent="0.3">
      <c r="A1525">
        <v>0</v>
      </c>
      <c r="B1525" s="8">
        <v>0</v>
      </c>
      <c r="C1525" s="6">
        <f t="shared" ca="1" si="955"/>
        <v>2.9415335207848781E-2</v>
      </c>
      <c r="D1525" s="6">
        <f t="shared" ca="1" si="987"/>
        <v>0.52941533520784878</v>
      </c>
      <c r="E1525" s="6" t="str">
        <f t="shared" si="988"/>
        <v/>
      </c>
      <c r="F1525" s="6" t="s">
        <v>160</v>
      </c>
      <c r="G1525" s="6" t="s">
        <v>401</v>
      </c>
      <c r="H1525" s="6">
        <f t="shared" ca="1" si="989"/>
        <v>3</v>
      </c>
      <c r="I1525" s="6" t="s">
        <v>402</v>
      </c>
      <c r="J1525" s="6">
        <f t="shared" ca="1" si="990"/>
        <v>53</v>
      </c>
      <c r="K1525" s="6" t="s">
        <v>397</v>
      </c>
      <c r="V1525" s="9"/>
    </row>
    <row r="1526" spans="1:22" x14ac:dyDescent="0.3">
      <c r="A1526">
        <v>0</v>
      </c>
      <c r="B1526" s="8">
        <v>0</v>
      </c>
      <c r="C1526" s="6">
        <f t="shared" ca="1" si="955"/>
        <v>0.61006687416349858</v>
      </c>
      <c r="D1526" s="6">
        <f t="shared" ca="1" si="987"/>
        <v>0.38993312583650142</v>
      </c>
      <c r="E1526" s="6" t="str">
        <f t="shared" si="988"/>
        <v/>
      </c>
      <c r="F1526" s="6" t="s">
        <v>160</v>
      </c>
      <c r="G1526" s="6" t="s">
        <v>401</v>
      </c>
      <c r="H1526" s="6">
        <f t="shared" ca="1" si="989"/>
        <v>61</v>
      </c>
      <c r="I1526" s="6" t="s">
        <v>402</v>
      </c>
      <c r="J1526" s="6">
        <f t="shared" ca="1" si="990"/>
        <v>39</v>
      </c>
      <c r="K1526" s="6" t="s">
        <v>397</v>
      </c>
    </row>
    <row r="1527" spans="1:22" x14ac:dyDescent="0.3">
      <c r="A1527">
        <v>0</v>
      </c>
      <c r="B1527" s="8">
        <v>0</v>
      </c>
      <c r="C1527" s="6">
        <f t="shared" ca="1" si="955"/>
        <v>0.44350953162104967</v>
      </c>
      <c r="D1527" s="6">
        <f t="shared" ca="1" si="987"/>
        <v>0.44350953162104967</v>
      </c>
      <c r="E1527" s="6" t="str">
        <f t="shared" si="988"/>
        <v/>
      </c>
      <c r="F1527" s="6" t="s">
        <v>160</v>
      </c>
      <c r="G1527" s="6" t="s">
        <v>398</v>
      </c>
      <c r="H1527" s="6">
        <f t="shared" ca="1" si="989"/>
        <v>44</v>
      </c>
      <c r="I1527" s="6" t="s">
        <v>399</v>
      </c>
      <c r="J1527" s="6">
        <f t="shared" ca="1" si="990"/>
        <v>44</v>
      </c>
      <c r="K1527" s="6" t="s">
        <v>400</v>
      </c>
      <c r="V1527" s="9"/>
    </row>
    <row r="1528" spans="1:22" x14ac:dyDescent="0.3">
      <c r="A1528">
        <v>0</v>
      </c>
      <c r="B1528" s="8">
        <v>0</v>
      </c>
      <c r="C1528" s="6">
        <f t="shared" ca="1" si="955"/>
        <v>0.7393052265481368</v>
      </c>
      <c r="D1528" s="6">
        <f t="shared" ca="1" si="987"/>
        <v>0.2606947734518632</v>
      </c>
      <c r="F1528" s="6" t="s">
        <v>160</v>
      </c>
      <c r="G1528" s="6" t="s">
        <v>398</v>
      </c>
      <c r="H1528" s="6">
        <f t="shared" ca="1" si="989"/>
        <v>74</v>
      </c>
      <c r="I1528" s="6" t="s">
        <v>399</v>
      </c>
      <c r="J1528" s="6">
        <f t="shared" ca="1" si="990"/>
        <v>26</v>
      </c>
      <c r="K1528" s="6" t="s">
        <v>400</v>
      </c>
      <c r="V1528" s="9"/>
    </row>
    <row r="1529" spans="1:22" x14ac:dyDescent="0.3">
      <c r="A1529">
        <v>0</v>
      </c>
      <c r="B1529" s="8">
        <v>0</v>
      </c>
      <c r="C1529" s="6">
        <f t="shared" ca="1" si="955"/>
        <v>0.41790957015115027</v>
      </c>
      <c r="D1529" s="6">
        <f t="shared" ca="1" si="987"/>
        <v>0.41790957015115027</v>
      </c>
      <c r="F1529" s="6" t="s">
        <v>160</v>
      </c>
      <c r="G1529" s="6" t="s">
        <v>398</v>
      </c>
      <c r="H1529" s="6">
        <f t="shared" ca="1" si="989"/>
        <v>42</v>
      </c>
      <c r="I1529" s="6" t="s">
        <v>399</v>
      </c>
      <c r="J1529" s="6">
        <f t="shared" ca="1" si="990"/>
        <v>42</v>
      </c>
      <c r="K1529" s="6" t="s">
        <v>400</v>
      </c>
      <c r="V1529" s="9"/>
    </row>
    <row r="1530" spans="1:22" x14ac:dyDescent="0.3">
      <c r="A1530">
        <v>0</v>
      </c>
      <c r="B1530" s="8">
        <v>0</v>
      </c>
      <c r="C1530" s="6">
        <f t="shared" ca="1" si="955"/>
        <v>0.12905498801703308</v>
      </c>
      <c r="D1530" s="6">
        <f t="shared" ca="1" si="987"/>
        <v>0.12905498801703308</v>
      </c>
      <c r="E1530" s="6" t="str">
        <f t="shared" ref="E1530:E1531" si="991">IF(A1530=0,"",_xlfn.CONCAT("## ",A1530))</f>
        <v/>
      </c>
      <c r="F1530" s="6" t="s">
        <v>160</v>
      </c>
      <c r="G1530" s="6" t="s">
        <v>398</v>
      </c>
      <c r="H1530" s="6">
        <f t="shared" ca="1" si="989"/>
        <v>13</v>
      </c>
      <c r="I1530" s="6" t="s">
        <v>399</v>
      </c>
      <c r="J1530" s="6">
        <f t="shared" ca="1" si="990"/>
        <v>13</v>
      </c>
      <c r="K1530" s="6" t="s">
        <v>400</v>
      </c>
      <c r="V1530" s="9"/>
    </row>
    <row r="1531" spans="1:22" x14ac:dyDescent="0.3">
      <c r="A1531">
        <v>0</v>
      </c>
      <c r="B1531" s="8">
        <v>0</v>
      </c>
      <c r="C1531" s="6">
        <f t="shared" ca="1" si="955"/>
        <v>0.71280008816265883</v>
      </c>
      <c r="D1531" s="6">
        <f t="shared" ca="1" si="987"/>
        <v>0.28719991183734117</v>
      </c>
      <c r="E1531" s="6" t="str">
        <f t="shared" si="991"/>
        <v/>
      </c>
      <c r="F1531" s="6" t="s">
        <v>160</v>
      </c>
      <c r="G1531" s="6" t="s">
        <v>398</v>
      </c>
      <c r="H1531" s="6">
        <f t="shared" ca="1" si="989"/>
        <v>71</v>
      </c>
      <c r="I1531" s="6" t="s">
        <v>399</v>
      </c>
      <c r="J1531" s="6">
        <f t="shared" ca="1" si="990"/>
        <v>29</v>
      </c>
      <c r="K1531" s="6" t="s">
        <v>400</v>
      </c>
      <c r="V1531" s="9"/>
    </row>
    <row r="1532" spans="1:22" x14ac:dyDescent="0.3">
      <c r="A1532" t="s">
        <v>250</v>
      </c>
      <c r="B1532" s="8">
        <v>0</v>
      </c>
      <c r="C1532" s="8"/>
      <c r="E1532" s="6" t="str">
        <f t="shared" ref="E1532" si="992">IF(A1532=0,"",A1532)</f>
        <v>\end{enumerate}\newpage   \section*{Cuenta:  20111900045  }\begin{enumerate}</v>
      </c>
      <c r="V1532" s="9"/>
    </row>
    <row r="1533" spans="1:22" x14ac:dyDescent="0.3">
      <c r="A1533">
        <v>0</v>
      </c>
      <c r="B1533" s="8">
        <v>0</v>
      </c>
      <c r="C1533" s="6">
        <f t="shared" ref="C1533" ca="1" si="993">RAND()</f>
        <v>0.94694475582173931</v>
      </c>
      <c r="D1533" s="6">
        <f t="shared" ref="D1533:D1542" ca="1" si="994">IF(C1533&gt;0.1,      IF(C1533&lt;0.6,C1533,ABS(1-C1533)),C1533+0.5)</f>
        <v>5.3055244178260685E-2</v>
      </c>
      <c r="E1533" s="6" t="str">
        <f t="shared" ref="E1533:E1538" si="995">IF(A1533=0,"",_xlfn.CONCAT("## ",A1533))</f>
        <v/>
      </c>
      <c r="F1533" s="6" t="s">
        <v>160</v>
      </c>
      <c r="G1533" s="6" t="s">
        <v>401</v>
      </c>
      <c r="H1533" s="6">
        <f t="shared" ref="H1533:H1542" ca="1" si="996">ROUND(C1533*100,0)</f>
        <v>95</v>
      </c>
      <c r="I1533" s="6" t="s">
        <v>402</v>
      </c>
      <c r="J1533" s="6">
        <f t="shared" ref="J1533:J1542" ca="1" si="997">ROUND(D1533*100,0)</f>
        <v>5</v>
      </c>
      <c r="K1533" s="6" t="s">
        <v>397</v>
      </c>
      <c r="V1533" s="9"/>
    </row>
    <row r="1534" spans="1:22" x14ac:dyDescent="0.3">
      <c r="A1534">
        <v>0</v>
      </c>
      <c r="B1534" s="8">
        <v>0</v>
      </c>
      <c r="C1534" s="6">
        <f t="shared" ca="1" si="955"/>
        <v>0.40892972023900753</v>
      </c>
      <c r="D1534" s="6">
        <f t="shared" ca="1" si="994"/>
        <v>0.40892972023900753</v>
      </c>
      <c r="E1534" s="6" t="str">
        <f t="shared" si="995"/>
        <v/>
      </c>
      <c r="F1534" s="6" t="s">
        <v>160</v>
      </c>
      <c r="G1534" s="6" t="s">
        <v>401</v>
      </c>
      <c r="H1534" s="6">
        <f t="shared" ca="1" si="996"/>
        <v>41</v>
      </c>
      <c r="I1534" s="6" t="s">
        <v>402</v>
      </c>
      <c r="J1534" s="6">
        <f t="shared" ca="1" si="997"/>
        <v>41</v>
      </c>
      <c r="K1534" s="6" t="s">
        <v>397</v>
      </c>
      <c r="V1534" s="9"/>
    </row>
    <row r="1535" spans="1:22" x14ac:dyDescent="0.3">
      <c r="A1535">
        <v>0</v>
      </c>
      <c r="B1535" s="8">
        <v>0</v>
      </c>
      <c r="C1535" s="6">
        <f t="shared" ca="1" si="955"/>
        <v>0.19164387470435951</v>
      </c>
      <c r="D1535" s="6">
        <f t="shared" ca="1" si="994"/>
        <v>0.19164387470435951</v>
      </c>
      <c r="E1535" s="6" t="str">
        <f t="shared" si="995"/>
        <v/>
      </c>
      <c r="F1535" s="6" t="s">
        <v>160</v>
      </c>
      <c r="G1535" s="6" t="s">
        <v>401</v>
      </c>
      <c r="H1535" s="6">
        <f t="shared" ca="1" si="996"/>
        <v>19</v>
      </c>
      <c r="I1535" s="6" t="s">
        <v>402</v>
      </c>
      <c r="J1535" s="6">
        <f t="shared" ca="1" si="997"/>
        <v>19</v>
      </c>
      <c r="K1535" s="6" t="s">
        <v>397</v>
      </c>
    </row>
    <row r="1536" spans="1:22" x14ac:dyDescent="0.3">
      <c r="A1536">
        <v>0</v>
      </c>
      <c r="B1536" s="8">
        <v>0</v>
      </c>
      <c r="C1536" s="6">
        <f t="shared" ca="1" si="955"/>
        <v>0.32459757910148823</v>
      </c>
      <c r="D1536" s="6">
        <f t="shared" ca="1" si="994"/>
        <v>0.32459757910148823</v>
      </c>
      <c r="E1536" s="6" t="str">
        <f t="shared" si="995"/>
        <v/>
      </c>
      <c r="F1536" s="6" t="s">
        <v>160</v>
      </c>
      <c r="G1536" s="6" t="s">
        <v>401</v>
      </c>
      <c r="H1536" s="6">
        <f t="shared" ca="1" si="996"/>
        <v>32</v>
      </c>
      <c r="I1536" s="6" t="s">
        <v>402</v>
      </c>
      <c r="J1536" s="6">
        <f t="shared" ca="1" si="997"/>
        <v>32</v>
      </c>
      <c r="K1536" s="6" t="s">
        <v>397</v>
      </c>
      <c r="V1536" s="9"/>
    </row>
    <row r="1537" spans="1:22" x14ac:dyDescent="0.3">
      <c r="A1537">
        <v>0</v>
      </c>
      <c r="B1537" s="8">
        <v>0</v>
      </c>
      <c r="C1537" s="6">
        <f t="shared" ca="1" si="955"/>
        <v>0.48749049243417153</v>
      </c>
      <c r="D1537" s="6">
        <f t="shared" ca="1" si="994"/>
        <v>0.48749049243417153</v>
      </c>
      <c r="E1537" s="6" t="str">
        <f t="shared" si="995"/>
        <v/>
      </c>
      <c r="F1537" s="6" t="s">
        <v>160</v>
      </c>
      <c r="G1537" s="6" t="s">
        <v>401</v>
      </c>
      <c r="H1537" s="6">
        <f t="shared" ca="1" si="996"/>
        <v>49</v>
      </c>
      <c r="I1537" s="6" t="s">
        <v>402</v>
      </c>
      <c r="J1537" s="6">
        <f t="shared" ca="1" si="997"/>
        <v>49</v>
      </c>
      <c r="K1537" s="6" t="s">
        <v>397</v>
      </c>
      <c r="V1537" s="9"/>
    </row>
    <row r="1538" spans="1:22" x14ac:dyDescent="0.3">
      <c r="A1538">
        <v>0</v>
      </c>
      <c r="B1538" s="8">
        <v>0</v>
      </c>
      <c r="C1538" s="6">
        <f t="shared" ref="C1538:C1553" ca="1" si="998">RAND()</f>
        <v>0.40578136149865529</v>
      </c>
      <c r="D1538" s="6">
        <f t="shared" ca="1" si="994"/>
        <v>0.40578136149865529</v>
      </c>
      <c r="E1538" s="6" t="str">
        <f t="shared" si="995"/>
        <v/>
      </c>
      <c r="F1538" s="6" t="s">
        <v>160</v>
      </c>
      <c r="G1538" s="6" t="s">
        <v>398</v>
      </c>
      <c r="H1538" s="6">
        <f t="shared" ca="1" si="996"/>
        <v>41</v>
      </c>
      <c r="I1538" s="6" t="s">
        <v>399</v>
      </c>
      <c r="J1538" s="6">
        <f t="shared" ca="1" si="997"/>
        <v>41</v>
      </c>
      <c r="K1538" s="6" t="s">
        <v>400</v>
      </c>
      <c r="V1538" s="9"/>
    </row>
    <row r="1539" spans="1:22" x14ac:dyDescent="0.3">
      <c r="A1539">
        <v>0</v>
      </c>
      <c r="B1539" s="8">
        <v>0</v>
      </c>
      <c r="C1539" s="6">
        <f t="shared" ca="1" si="998"/>
        <v>0.88019687831199811</v>
      </c>
      <c r="D1539" s="6">
        <f t="shared" ca="1" si="994"/>
        <v>0.11980312168800189</v>
      </c>
      <c r="F1539" s="6" t="s">
        <v>160</v>
      </c>
      <c r="G1539" s="6" t="s">
        <v>398</v>
      </c>
      <c r="H1539" s="6">
        <f t="shared" ca="1" si="996"/>
        <v>88</v>
      </c>
      <c r="I1539" s="6" t="s">
        <v>399</v>
      </c>
      <c r="J1539" s="6">
        <f t="shared" ca="1" si="997"/>
        <v>12</v>
      </c>
      <c r="K1539" s="6" t="s">
        <v>400</v>
      </c>
      <c r="V1539" s="9"/>
    </row>
    <row r="1540" spans="1:22" x14ac:dyDescent="0.3">
      <c r="A1540">
        <v>0</v>
      </c>
      <c r="B1540" s="8">
        <v>0</v>
      </c>
      <c r="C1540" s="6">
        <f t="shared" ca="1" si="998"/>
        <v>0.19528531351305767</v>
      </c>
      <c r="D1540" s="6">
        <f t="shared" ca="1" si="994"/>
        <v>0.19528531351305767</v>
      </c>
      <c r="F1540" s="6" t="s">
        <v>160</v>
      </c>
      <c r="G1540" s="6" t="s">
        <v>398</v>
      </c>
      <c r="H1540" s="6">
        <f t="shared" ca="1" si="996"/>
        <v>20</v>
      </c>
      <c r="I1540" s="6" t="s">
        <v>399</v>
      </c>
      <c r="J1540" s="6">
        <f t="shared" ca="1" si="997"/>
        <v>20</v>
      </c>
      <c r="K1540" s="6" t="s">
        <v>400</v>
      </c>
      <c r="V1540" s="9"/>
    </row>
    <row r="1541" spans="1:22" x14ac:dyDescent="0.3">
      <c r="A1541">
        <v>0</v>
      </c>
      <c r="B1541" s="8">
        <v>0</v>
      </c>
      <c r="C1541" s="6">
        <f t="shared" ca="1" si="998"/>
        <v>1.899440374584993E-2</v>
      </c>
      <c r="D1541" s="6">
        <f t="shared" ca="1" si="994"/>
        <v>0.51899440374584993</v>
      </c>
      <c r="E1541" s="6" t="str">
        <f t="shared" ref="E1541:E1542" si="999">IF(A1541=0,"",_xlfn.CONCAT("## ",A1541))</f>
        <v/>
      </c>
      <c r="F1541" s="6" t="s">
        <v>160</v>
      </c>
      <c r="G1541" s="6" t="s">
        <v>398</v>
      </c>
      <c r="H1541" s="6">
        <f t="shared" ca="1" si="996"/>
        <v>2</v>
      </c>
      <c r="I1541" s="6" t="s">
        <v>399</v>
      </c>
      <c r="J1541" s="6">
        <f t="shared" ca="1" si="997"/>
        <v>52</v>
      </c>
      <c r="K1541" s="6" t="s">
        <v>400</v>
      </c>
      <c r="V1541" s="9"/>
    </row>
    <row r="1542" spans="1:22" x14ac:dyDescent="0.3">
      <c r="A1542">
        <v>0</v>
      </c>
      <c r="B1542" s="8">
        <v>0</v>
      </c>
      <c r="C1542" s="6">
        <f t="shared" ca="1" si="998"/>
        <v>0.84884640743668327</v>
      </c>
      <c r="D1542" s="6">
        <f t="shared" ca="1" si="994"/>
        <v>0.15115359256331673</v>
      </c>
      <c r="E1542" s="6" t="str">
        <f t="shared" si="999"/>
        <v/>
      </c>
      <c r="F1542" s="6" t="s">
        <v>160</v>
      </c>
      <c r="G1542" s="6" t="s">
        <v>398</v>
      </c>
      <c r="H1542" s="6">
        <f t="shared" ca="1" si="996"/>
        <v>85</v>
      </c>
      <c r="I1542" s="6" t="s">
        <v>399</v>
      </c>
      <c r="J1542" s="6">
        <f t="shared" ca="1" si="997"/>
        <v>15</v>
      </c>
      <c r="K1542" s="6" t="s">
        <v>400</v>
      </c>
      <c r="V1542" s="9"/>
    </row>
    <row r="1543" spans="1:22" x14ac:dyDescent="0.3">
      <c r="A1543" t="s">
        <v>250</v>
      </c>
      <c r="B1543" s="8">
        <v>0</v>
      </c>
      <c r="C1543" s="8"/>
      <c r="E1543" s="6" t="str">
        <f t="shared" ref="E1543" si="1000">IF(A1543=0,"",A1543)</f>
        <v>\end{enumerate}\newpage   \section*{Cuenta:  20111900045  }\begin{enumerate}</v>
      </c>
      <c r="V1543" s="9"/>
    </row>
    <row r="1544" spans="1:22" x14ac:dyDescent="0.3">
      <c r="A1544">
        <v>0</v>
      </c>
      <c r="B1544" s="8">
        <v>0</v>
      </c>
      <c r="C1544" s="6">
        <f t="shared" ref="C1544" ca="1" si="1001">RAND()</f>
        <v>0.28837567146014109</v>
      </c>
      <c r="D1544" s="6">
        <f t="shared" ref="D1544:D1553" ca="1" si="1002">IF(C1544&gt;0.1,      IF(C1544&lt;0.6,C1544,ABS(1-C1544)),C1544+0.5)</f>
        <v>0.28837567146014109</v>
      </c>
      <c r="E1544" s="6" t="str">
        <f t="shared" ref="E1544:E1549" si="1003">IF(A1544=0,"",_xlfn.CONCAT("## ",A1544))</f>
        <v/>
      </c>
      <c r="F1544" s="6" t="s">
        <v>160</v>
      </c>
      <c r="G1544" s="6" t="s">
        <v>401</v>
      </c>
      <c r="H1544" s="6">
        <f t="shared" ref="H1544:H1553" ca="1" si="1004">ROUND(C1544*100,0)</f>
        <v>29</v>
      </c>
      <c r="I1544" s="6" t="s">
        <v>402</v>
      </c>
      <c r="J1544" s="6">
        <f t="shared" ref="J1544:J1553" ca="1" si="1005">ROUND(D1544*100,0)</f>
        <v>29</v>
      </c>
      <c r="K1544" s="6" t="s">
        <v>397</v>
      </c>
    </row>
    <row r="1545" spans="1:22" x14ac:dyDescent="0.3">
      <c r="A1545">
        <v>0</v>
      </c>
      <c r="B1545" s="8">
        <v>0</v>
      </c>
      <c r="C1545" s="6">
        <f t="shared" ca="1" si="998"/>
        <v>0.12240726971093929</v>
      </c>
      <c r="D1545" s="6">
        <f t="shared" ca="1" si="1002"/>
        <v>0.12240726971093929</v>
      </c>
      <c r="E1545" s="6" t="str">
        <f t="shared" si="1003"/>
        <v/>
      </c>
      <c r="F1545" s="6" t="s">
        <v>160</v>
      </c>
      <c r="G1545" s="6" t="s">
        <v>401</v>
      </c>
      <c r="H1545" s="6">
        <f t="shared" ca="1" si="1004"/>
        <v>12</v>
      </c>
      <c r="I1545" s="6" t="s">
        <v>402</v>
      </c>
      <c r="J1545" s="6">
        <f t="shared" ca="1" si="1005"/>
        <v>12</v>
      </c>
      <c r="K1545" s="6" t="s">
        <v>397</v>
      </c>
      <c r="V1545" s="9"/>
    </row>
    <row r="1546" spans="1:22" x14ac:dyDescent="0.3">
      <c r="A1546">
        <v>0</v>
      </c>
      <c r="B1546" s="8">
        <v>0</v>
      </c>
      <c r="C1546" s="6">
        <f t="shared" ca="1" si="998"/>
        <v>0.5398606220842227</v>
      </c>
      <c r="D1546" s="6">
        <f t="shared" ca="1" si="1002"/>
        <v>0.5398606220842227</v>
      </c>
      <c r="E1546" s="6" t="str">
        <f t="shared" si="1003"/>
        <v/>
      </c>
      <c r="F1546" s="6" t="s">
        <v>160</v>
      </c>
      <c r="G1546" s="6" t="s">
        <v>401</v>
      </c>
      <c r="H1546" s="6">
        <f t="shared" ca="1" si="1004"/>
        <v>54</v>
      </c>
      <c r="I1546" s="6" t="s">
        <v>402</v>
      </c>
      <c r="J1546" s="6">
        <f t="shared" ca="1" si="1005"/>
        <v>54</v>
      </c>
      <c r="K1546" s="6" t="s">
        <v>397</v>
      </c>
      <c r="V1546" s="9"/>
    </row>
    <row r="1547" spans="1:22" x14ac:dyDescent="0.3">
      <c r="A1547">
        <v>0</v>
      </c>
      <c r="B1547" s="8">
        <v>0</v>
      </c>
      <c r="C1547" s="6">
        <f t="shared" ca="1" si="998"/>
        <v>0.33122029854319746</v>
      </c>
      <c r="D1547" s="6">
        <f t="shared" ca="1" si="1002"/>
        <v>0.33122029854319746</v>
      </c>
      <c r="E1547" s="6" t="str">
        <f t="shared" si="1003"/>
        <v/>
      </c>
      <c r="F1547" s="6" t="s">
        <v>160</v>
      </c>
      <c r="G1547" s="6" t="s">
        <v>401</v>
      </c>
      <c r="H1547" s="6">
        <f t="shared" ca="1" si="1004"/>
        <v>33</v>
      </c>
      <c r="I1547" s="6" t="s">
        <v>402</v>
      </c>
      <c r="J1547" s="6">
        <f t="shared" ca="1" si="1005"/>
        <v>33</v>
      </c>
      <c r="K1547" s="6" t="s">
        <v>397</v>
      </c>
      <c r="V1547" s="9"/>
    </row>
    <row r="1548" spans="1:22" x14ac:dyDescent="0.3">
      <c r="A1548">
        <v>0</v>
      </c>
      <c r="B1548" s="8">
        <v>0</v>
      </c>
      <c r="C1548" s="6">
        <f t="shared" ca="1" si="998"/>
        <v>0.62996927528854862</v>
      </c>
      <c r="D1548" s="6">
        <f t="shared" ca="1" si="1002"/>
        <v>0.37003072471145138</v>
      </c>
      <c r="E1548" s="6" t="str">
        <f t="shared" si="1003"/>
        <v/>
      </c>
      <c r="F1548" s="6" t="s">
        <v>160</v>
      </c>
      <c r="G1548" s="6" t="s">
        <v>401</v>
      </c>
      <c r="H1548" s="6">
        <f t="shared" ca="1" si="1004"/>
        <v>63</v>
      </c>
      <c r="I1548" s="6" t="s">
        <v>402</v>
      </c>
      <c r="J1548" s="6">
        <f t="shared" ca="1" si="1005"/>
        <v>37</v>
      </c>
      <c r="K1548" s="6" t="s">
        <v>397</v>
      </c>
      <c r="V1548" s="9"/>
    </row>
    <row r="1549" spans="1:22" x14ac:dyDescent="0.3">
      <c r="A1549">
        <v>0</v>
      </c>
      <c r="B1549" s="8">
        <v>0</v>
      </c>
      <c r="C1549" s="6">
        <f t="shared" ca="1" si="998"/>
        <v>0.65089746701602602</v>
      </c>
      <c r="D1549" s="6">
        <f t="shared" ca="1" si="1002"/>
        <v>0.34910253298397398</v>
      </c>
      <c r="E1549" s="6" t="str">
        <f t="shared" si="1003"/>
        <v/>
      </c>
      <c r="F1549" s="6" t="s">
        <v>160</v>
      </c>
      <c r="G1549" s="6" t="s">
        <v>398</v>
      </c>
      <c r="H1549" s="6">
        <f t="shared" ca="1" si="1004"/>
        <v>65</v>
      </c>
      <c r="I1549" s="6" t="s">
        <v>399</v>
      </c>
      <c r="J1549" s="6">
        <f t="shared" ca="1" si="1005"/>
        <v>35</v>
      </c>
      <c r="K1549" s="6" t="s">
        <v>400</v>
      </c>
      <c r="V1549" s="9"/>
    </row>
    <row r="1550" spans="1:22" x14ac:dyDescent="0.3">
      <c r="A1550">
        <v>0</v>
      </c>
      <c r="B1550" s="8">
        <v>0</v>
      </c>
      <c r="C1550" s="6">
        <f t="shared" ca="1" si="998"/>
        <v>0.45939320264654049</v>
      </c>
      <c r="D1550" s="6">
        <f t="shared" ca="1" si="1002"/>
        <v>0.45939320264654049</v>
      </c>
      <c r="F1550" s="6" t="s">
        <v>160</v>
      </c>
      <c r="G1550" s="6" t="s">
        <v>398</v>
      </c>
      <c r="H1550" s="6">
        <f t="shared" ca="1" si="1004"/>
        <v>46</v>
      </c>
      <c r="I1550" s="6" t="s">
        <v>399</v>
      </c>
      <c r="J1550" s="6">
        <f t="shared" ca="1" si="1005"/>
        <v>46</v>
      </c>
      <c r="K1550" s="6" t="s">
        <v>400</v>
      </c>
      <c r="V1550" s="9"/>
    </row>
    <row r="1551" spans="1:22" x14ac:dyDescent="0.3">
      <c r="A1551">
        <v>0</v>
      </c>
      <c r="B1551" s="8">
        <v>0</v>
      </c>
      <c r="C1551" s="6">
        <f t="shared" ca="1" si="998"/>
        <v>0.34794107165857968</v>
      </c>
      <c r="D1551" s="6">
        <f t="shared" ca="1" si="1002"/>
        <v>0.34794107165857968</v>
      </c>
      <c r="F1551" s="6" t="s">
        <v>160</v>
      </c>
      <c r="G1551" s="6" t="s">
        <v>398</v>
      </c>
      <c r="H1551" s="6">
        <f t="shared" ca="1" si="1004"/>
        <v>35</v>
      </c>
      <c r="I1551" s="6" t="s">
        <v>399</v>
      </c>
      <c r="J1551" s="6">
        <f t="shared" ca="1" si="1005"/>
        <v>35</v>
      </c>
      <c r="K1551" s="6" t="s">
        <v>400</v>
      </c>
      <c r="V1551" s="9"/>
    </row>
    <row r="1552" spans="1:22" x14ac:dyDescent="0.3">
      <c r="A1552">
        <v>0</v>
      </c>
      <c r="B1552" s="8">
        <v>0</v>
      </c>
      <c r="C1552" s="6">
        <f t="shared" ca="1" si="998"/>
        <v>0.69736107904969336</v>
      </c>
      <c r="D1552" s="6">
        <f t="shared" ca="1" si="1002"/>
        <v>0.30263892095030664</v>
      </c>
      <c r="E1552" s="6" t="str">
        <f t="shared" ref="E1552:E1553" si="1006">IF(A1552=0,"",_xlfn.CONCAT("## ",A1552))</f>
        <v/>
      </c>
      <c r="F1552" s="6" t="s">
        <v>160</v>
      </c>
      <c r="G1552" s="6" t="s">
        <v>398</v>
      </c>
      <c r="H1552" s="6">
        <f t="shared" ca="1" si="1004"/>
        <v>70</v>
      </c>
      <c r="I1552" s="6" t="s">
        <v>399</v>
      </c>
      <c r="J1552" s="6">
        <f t="shared" ca="1" si="1005"/>
        <v>30</v>
      </c>
      <c r="K1552" s="6" t="s">
        <v>400</v>
      </c>
      <c r="V1552" s="9"/>
    </row>
    <row r="1553" spans="1:11" x14ac:dyDescent="0.3">
      <c r="A1553">
        <v>0</v>
      </c>
      <c r="B1553" s="8">
        <v>0</v>
      </c>
      <c r="C1553" s="6">
        <f t="shared" ca="1" si="998"/>
        <v>0.11940183728909726</v>
      </c>
      <c r="D1553" s="6">
        <f t="shared" ca="1" si="1002"/>
        <v>0.11940183728909726</v>
      </c>
      <c r="E1553" s="6" t="str">
        <f t="shared" si="1006"/>
        <v/>
      </c>
      <c r="F1553" s="6" t="s">
        <v>160</v>
      </c>
      <c r="G1553" s="6" t="s">
        <v>398</v>
      </c>
      <c r="H1553" s="6">
        <f t="shared" ca="1" si="1004"/>
        <v>12</v>
      </c>
      <c r="I1553" s="6" t="s">
        <v>399</v>
      </c>
      <c r="J1553" s="6">
        <f t="shared" ca="1" si="1005"/>
        <v>12</v>
      </c>
      <c r="K1553" s="6" t="s">
        <v>400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835F-E728-4AA4-B656-7A7C38ADD0AC}">
  <dimension ref="A1"/>
  <sheetViews>
    <sheetView workbookViewId="0"/>
  </sheetViews>
  <sheetFormatPr baseColWidth="10" defaultRowHeight="14.2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42F2A-DD16-491F-9C5D-D1CB877765BC}">
  <dimension ref="A1:BF1562"/>
  <sheetViews>
    <sheetView zoomScale="70" zoomScaleNormal="70" workbookViewId="0">
      <selection activeCell="G11" sqref="G11"/>
    </sheetView>
  </sheetViews>
  <sheetFormatPr baseColWidth="10" defaultColWidth="9.09765625" defaultRowHeight="14.2" x14ac:dyDescent="0.3"/>
  <cols>
    <col min="1" max="1" width="8.8984375"/>
    <col min="2" max="3" width="9.09765625" style="12"/>
    <col min="4" max="4" width="5.59765625" style="6" customWidth="1"/>
    <col min="5" max="5" width="14" style="6" customWidth="1"/>
    <col min="6" max="7" width="4.69921875" style="6" customWidth="1"/>
    <col min="8" max="8" width="7" style="6" customWidth="1"/>
    <col min="9" max="26" width="4.69921875" style="6" customWidth="1"/>
    <col min="27" max="27" width="13.09765625" style="6" customWidth="1"/>
    <col min="28" max="29" width="8.09765625" style="12" customWidth="1"/>
    <col min="30" max="31" width="9.09765625" style="6"/>
    <col min="32" max="32" width="17" style="6" customWidth="1"/>
    <col min="33" max="34" width="4.69921875" style="6" customWidth="1"/>
    <col min="35" max="35" width="5.296875" style="6" customWidth="1"/>
    <col min="36" max="58" width="4.69921875" style="6" customWidth="1"/>
    <col min="59" max="16384" width="9.09765625" style="6"/>
  </cols>
  <sheetData>
    <row r="1" spans="1:52" x14ac:dyDescent="0.3">
      <c r="A1" t="s">
        <v>199</v>
      </c>
      <c r="B1" s="5"/>
      <c r="C1" s="5"/>
      <c r="AB1" s="4"/>
      <c r="AC1" s="5"/>
    </row>
    <row r="2" spans="1:52" x14ac:dyDescent="0.3">
      <c r="A2">
        <v>0</v>
      </c>
      <c r="B2" s="8">
        <v>0</v>
      </c>
      <c r="C2" s="8"/>
      <c r="K2" s="6" t="s">
        <v>0</v>
      </c>
      <c r="M2" s="6" t="s">
        <v>0</v>
      </c>
      <c r="AB2" s="7"/>
      <c r="AC2" s="8"/>
    </row>
    <row r="3" spans="1:52" x14ac:dyDescent="0.3">
      <c r="A3" t="s">
        <v>250</v>
      </c>
      <c r="B3" s="8">
        <v>0</v>
      </c>
      <c r="C3" s="8"/>
      <c r="E3" s="6" t="str">
        <f>IF(A3=0,"",A3)</f>
        <v>\end{enumerate}\newpage   \section*{Cuenta:  20111900045  }\begin{enumerate}</v>
      </c>
      <c r="AB3" s="7"/>
      <c r="AC3" s="8"/>
    </row>
    <row r="4" spans="1:52" x14ac:dyDescent="0.3">
      <c r="A4">
        <v>0</v>
      </c>
      <c r="B4" s="8">
        <v>0</v>
      </c>
      <c r="C4" s="6">
        <f ca="1">RAND()</f>
        <v>0.94447140086103554</v>
      </c>
      <c r="D4" s="6">
        <f ca="1">IF(C4&gt;0.1,      IF(C4&lt;0.6,C4,ABS(1-C4)),C4+0.5)</f>
        <v>5.5528599138964463E-2</v>
      </c>
      <c r="E4" s="6" t="str">
        <f t="shared" ref="E4:E11" si="0">IF(A4=0,"",_xlfn.CONCAT("## ",A4))</f>
        <v/>
      </c>
      <c r="F4" s="6" t="s">
        <v>160</v>
      </c>
      <c r="G4" s="6" t="s">
        <v>159</v>
      </c>
      <c r="H4" s="6">
        <f ca="1">ROUND(C4*100+35,2)</f>
        <v>129.44999999999999</v>
      </c>
      <c r="I4" s="6" t="s">
        <v>161</v>
      </c>
      <c r="J4" s="6">
        <f ca="1">H4+ROUND(D4*100+35,0)</f>
        <v>170.45</v>
      </c>
      <c r="K4" s="6" t="s">
        <v>166</v>
      </c>
      <c r="V4" s="9"/>
      <c r="AB4" s="7"/>
      <c r="AC4" s="8"/>
      <c r="AW4" s="9"/>
    </row>
    <row r="5" spans="1:52" x14ac:dyDescent="0.3">
      <c r="A5">
        <v>0</v>
      </c>
      <c r="B5" s="8">
        <v>0</v>
      </c>
      <c r="C5" s="6">
        <f t="shared" ref="C5:C68" ca="1" si="1">RAND()</f>
        <v>0.64631120363893679</v>
      </c>
      <c r="D5" s="6">
        <f t="shared" ref="D5:D11" ca="1" si="2">IF(C5&gt;0.1,      IF(C5&lt;0.6,C5,ABS(1-C5)),C5+0.5)</f>
        <v>0.35368879636106321</v>
      </c>
      <c r="E5" s="6" t="str">
        <f t="shared" si="0"/>
        <v/>
      </c>
      <c r="F5" s="6" t="s">
        <v>160</v>
      </c>
      <c r="G5" s="6" t="s">
        <v>159</v>
      </c>
      <c r="H5" s="6">
        <f t="shared" ref="H5:H9" ca="1" si="3">ROUND(C5*100+35,2)</f>
        <v>99.63</v>
      </c>
      <c r="I5" s="6" t="s">
        <v>161</v>
      </c>
      <c r="J5" s="6">
        <f t="shared" ref="J5:J9" ca="1" si="4">H5+ROUND(D5*100+35,0)</f>
        <v>169.63</v>
      </c>
      <c r="K5" s="6" t="s">
        <v>166</v>
      </c>
      <c r="V5" s="9"/>
      <c r="AB5" s="7"/>
      <c r="AC5" s="8"/>
      <c r="AW5" s="9"/>
    </row>
    <row r="6" spans="1:52" x14ac:dyDescent="0.3">
      <c r="A6">
        <v>0</v>
      </c>
      <c r="B6" s="8">
        <v>0</v>
      </c>
      <c r="C6" s="6">
        <f t="shared" ca="1" si="1"/>
        <v>0.12242679182820804</v>
      </c>
      <c r="D6" s="6">
        <f t="shared" ca="1" si="2"/>
        <v>0.12242679182820804</v>
      </c>
      <c r="E6" s="6" t="str">
        <f t="shared" si="0"/>
        <v/>
      </c>
      <c r="F6" s="6" t="s">
        <v>160</v>
      </c>
      <c r="G6" s="6" t="s">
        <v>159</v>
      </c>
      <c r="H6" s="6">
        <f t="shared" ca="1" si="3"/>
        <v>47.24</v>
      </c>
      <c r="I6" s="6" t="s">
        <v>161</v>
      </c>
      <c r="J6" s="6">
        <f t="shared" ca="1" si="4"/>
        <v>94.240000000000009</v>
      </c>
      <c r="K6" s="6" t="s">
        <v>166</v>
      </c>
      <c r="V6" s="9"/>
      <c r="AB6" s="7"/>
      <c r="AC6" s="8"/>
      <c r="AW6" s="9"/>
    </row>
    <row r="7" spans="1:52" x14ac:dyDescent="0.3">
      <c r="A7">
        <v>0</v>
      </c>
      <c r="B7" s="8">
        <v>0</v>
      </c>
      <c r="C7" s="6">
        <f t="shared" ca="1" si="1"/>
        <v>0.84820685598566425</v>
      </c>
      <c r="D7" s="6">
        <f t="shared" ca="1" si="2"/>
        <v>0.15179314401433575</v>
      </c>
      <c r="E7" s="6" t="str">
        <f t="shared" si="0"/>
        <v/>
      </c>
      <c r="F7" s="6" t="s">
        <v>160</v>
      </c>
      <c r="G7" s="6" t="s">
        <v>159</v>
      </c>
      <c r="H7" s="6">
        <f t="shared" ca="1" si="3"/>
        <v>119.82</v>
      </c>
      <c r="I7" s="6" t="s">
        <v>161</v>
      </c>
      <c r="J7" s="6">
        <f t="shared" ca="1" si="4"/>
        <v>169.82</v>
      </c>
      <c r="K7" s="6" t="s">
        <v>166</v>
      </c>
      <c r="V7" s="9"/>
      <c r="AB7" s="7"/>
      <c r="AC7" s="8"/>
      <c r="AW7" s="9"/>
    </row>
    <row r="8" spans="1:52" x14ac:dyDescent="0.3">
      <c r="A8">
        <v>0</v>
      </c>
      <c r="B8" s="8">
        <v>0</v>
      </c>
      <c r="C8" s="6">
        <f t="shared" ca="1" si="1"/>
        <v>0.11632187690214224</v>
      </c>
      <c r="D8" s="6">
        <f t="shared" ca="1" si="2"/>
        <v>0.11632187690214224</v>
      </c>
      <c r="E8" s="6" t="str">
        <f t="shared" si="0"/>
        <v/>
      </c>
      <c r="F8" s="6" t="s">
        <v>160</v>
      </c>
      <c r="G8" s="6" t="s">
        <v>159</v>
      </c>
      <c r="H8" s="6">
        <f t="shared" ca="1" si="3"/>
        <v>46.63</v>
      </c>
      <c r="I8" s="6" t="s">
        <v>161</v>
      </c>
      <c r="J8" s="6">
        <f t="shared" ca="1" si="4"/>
        <v>93.63</v>
      </c>
      <c r="K8" s="6" t="s">
        <v>166</v>
      </c>
      <c r="V8" s="9"/>
      <c r="AB8" s="7"/>
      <c r="AC8" s="8"/>
      <c r="AW8" s="9"/>
    </row>
    <row r="9" spans="1:52" x14ac:dyDescent="0.3">
      <c r="A9">
        <v>0</v>
      </c>
      <c r="B9" s="8">
        <v>0</v>
      </c>
      <c r="C9" s="6">
        <f t="shared" ca="1" si="1"/>
        <v>6.3285193456711464E-2</v>
      </c>
      <c r="D9" s="6">
        <f t="shared" ca="1" si="2"/>
        <v>0.56328519345671146</v>
      </c>
      <c r="E9" s="6" t="str">
        <f t="shared" si="0"/>
        <v/>
      </c>
      <c r="F9" s="6" t="s">
        <v>160</v>
      </c>
      <c r="G9" s="6" t="s">
        <v>159</v>
      </c>
      <c r="H9" s="6">
        <f t="shared" ca="1" si="3"/>
        <v>41.33</v>
      </c>
      <c r="I9" s="6" t="s">
        <v>161</v>
      </c>
      <c r="J9" s="6">
        <f t="shared" ca="1" si="4"/>
        <v>132.32999999999998</v>
      </c>
      <c r="K9" s="6" t="s">
        <v>166</v>
      </c>
      <c r="V9" s="9"/>
      <c r="AB9" s="7"/>
      <c r="AC9" s="8"/>
      <c r="AW9" s="9"/>
    </row>
    <row r="10" spans="1:52" x14ac:dyDescent="0.3">
      <c r="A10">
        <v>0</v>
      </c>
      <c r="B10" s="8">
        <v>0</v>
      </c>
      <c r="C10" s="6">
        <f t="shared" ca="1" si="1"/>
        <v>0.48260652306692531</v>
      </c>
      <c r="D10" s="6">
        <f t="shared" ca="1" si="2"/>
        <v>0.48260652306692531</v>
      </c>
      <c r="E10" s="6" t="str">
        <f t="shared" si="0"/>
        <v/>
      </c>
      <c r="F10" s="6" t="s">
        <v>160</v>
      </c>
      <c r="G10" s="6" t="s">
        <v>159</v>
      </c>
      <c r="H10" s="6">
        <f t="shared" ref="H10:H11" ca="1" si="5">ROUND(C10*100+35,2)</f>
        <v>83.26</v>
      </c>
      <c r="I10" s="6" t="s">
        <v>161</v>
      </c>
      <c r="J10" s="6">
        <f t="shared" ref="J10:J11" ca="1" si="6">H10+ROUND(D10*100+35,0)</f>
        <v>166.26</v>
      </c>
      <c r="K10" s="6" t="s">
        <v>166</v>
      </c>
      <c r="V10" s="9"/>
      <c r="AB10" s="7"/>
      <c r="AC10" s="8"/>
      <c r="AW10" s="9"/>
    </row>
    <row r="11" spans="1:52" x14ac:dyDescent="0.3">
      <c r="A11">
        <v>0</v>
      </c>
      <c r="B11" s="8">
        <v>0</v>
      </c>
      <c r="C11" s="6">
        <f t="shared" ca="1" si="1"/>
        <v>0.48090884097483377</v>
      </c>
      <c r="D11" s="6">
        <f t="shared" ca="1" si="2"/>
        <v>0.48090884097483377</v>
      </c>
      <c r="E11" s="6" t="str">
        <f t="shared" si="0"/>
        <v/>
      </c>
      <c r="F11" s="6" t="s">
        <v>160</v>
      </c>
      <c r="G11" s="6" t="s">
        <v>159</v>
      </c>
      <c r="H11" s="6">
        <f t="shared" ca="1" si="5"/>
        <v>83.09</v>
      </c>
      <c r="I11" s="6" t="s">
        <v>161</v>
      </c>
      <c r="J11" s="6">
        <f t="shared" ca="1" si="6"/>
        <v>166.09</v>
      </c>
      <c r="K11" s="6" t="s">
        <v>166</v>
      </c>
      <c r="V11" s="9"/>
      <c r="AB11" s="7"/>
      <c r="AC11" s="8"/>
      <c r="AW11" s="9"/>
    </row>
    <row r="12" spans="1:52" x14ac:dyDescent="0.3">
      <c r="A12" t="s">
        <v>251</v>
      </c>
      <c r="B12" s="8">
        <v>0</v>
      </c>
      <c r="C12" s="8"/>
      <c r="E12" s="6" t="str">
        <f t="shared" ref="E12" si="7">IF(A12=0,"",A12)</f>
        <v>\end{enumerate}\newpage   \section*{Cuenta:  20151902393  }\begin{enumerate}</v>
      </c>
      <c r="AB12" s="7"/>
      <c r="AC12" s="8"/>
      <c r="AW12" s="9"/>
    </row>
    <row r="13" spans="1:52" x14ac:dyDescent="0.3">
      <c r="A13">
        <v>0</v>
      </c>
      <c r="B13" s="8">
        <v>0</v>
      </c>
      <c r="C13" s="6">
        <f t="shared" ref="C13" ca="1" si="8">RAND()</f>
        <v>5.6406547286480535E-2</v>
      </c>
      <c r="D13" s="6">
        <f t="shared" ref="D13:D20" ca="1" si="9">IF(C13&gt;0.1,      IF(C13&lt;0.6,C13,ABS(1-C13)),C13+0.5)</f>
        <v>0.55640654728648054</v>
      </c>
      <c r="E13" s="6" t="str">
        <f t="shared" ref="E13:E20" si="10">IF(A13=0,"",_xlfn.CONCAT("## ",A13))</f>
        <v/>
      </c>
      <c r="F13" s="6" t="s">
        <v>160</v>
      </c>
      <c r="G13" s="6" t="s">
        <v>159</v>
      </c>
      <c r="H13" s="6">
        <f t="shared" ref="H13:H20" ca="1" si="11">ROUND(C13*100+35,2)</f>
        <v>40.64</v>
      </c>
      <c r="I13" s="6" t="s">
        <v>161</v>
      </c>
      <c r="J13" s="6">
        <f t="shared" ref="J13:J20" ca="1" si="12">H13+ROUND(D13*100+35,0)</f>
        <v>131.63999999999999</v>
      </c>
      <c r="K13" s="6" t="s">
        <v>166</v>
      </c>
      <c r="V13" s="9"/>
      <c r="AB13" s="7"/>
      <c r="AC13" s="8"/>
      <c r="AW13" s="9"/>
    </row>
    <row r="14" spans="1:52" s="10" customFormat="1" x14ac:dyDescent="0.3">
      <c r="A14">
        <v>0</v>
      </c>
      <c r="B14" s="8">
        <v>0</v>
      </c>
      <c r="C14" s="6">
        <f t="shared" ca="1" si="1"/>
        <v>0.42026988310504076</v>
      </c>
      <c r="D14" s="6">
        <f t="shared" ca="1" si="9"/>
        <v>0.42026988310504076</v>
      </c>
      <c r="E14" s="6" t="str">
        <f t="shared" si="10"/>
        <v/>
      </c>
      <c r="F14" s="6" t="s">
        <v>160</v>
      </c>
      <c r="G14" s="6" t="s">
        <v>159</v>
      </c>
      <c r="H14" s="6">
        <f t="shared" ca="1" si="11"/>
        <v>77.03</v>
      </c>
      <c r="I14" s="6" t="s">
        <v>161</v>
      </c>
      <c r="J14" s="6">
        <f t="shared" ca="1" si="12"/>
        <v>154.03</v>
      </c>
      <c r="K14" s="6" t="s">
        <v>166</v>
      </c>
      <c r="L14" s="6"/>
      <c r="M14" s="6"/>
      <c r="N14" s="6"/>
      <c r="O14" s="6"/>
      <c r="P14" s="6"/>
      <c r="Q14" s="6"/>
      <c r="R14" s="6"/>
      <c r="S14" s="6"/>
      <c r="T14" s="6"/>
      <c r="U14" s="6"/>
      <c r="V14" s="9"/>
      <c r="W14" s="6"/>
      <c r="X14" s="6"/>
      <c r="Y14" s="6"/>
      <c r="Z14" s="6"/>
      <c r="AA14" s="6"/>
      <c r="AB14" s="7"/>
      <c r="AC14" s="8"/>
      <c r="AF14" s="6"/>
      <c r="AG14" s="6"/>
      <c r="AW14" s="11"/>
      <c r="AZ14" s="6"/>
    </row>
    <row r="15" spans="1:52" x14ac:dyDescent="0.3">
      <c r="A15">
        <v>0</v>
      </c>
      <c r="B15" s="8">
        <v>0</v>
      </c>
      <c r="C15" s="6">
        <f t="shared" ca="1" si="1"/>
        <v>6.1988276142981524E-2</v>
      </c>
      <c r="D15" s="6">
        <f t="shared" ca="1" si="9"/>
        <v>0.56198827614298152</v>
      </c>
      <c r="E15" s="6" t="str">
        <f t="shared" si="10"/>
        <v/>
      </c>
      <c r="F15" s="6" t="s">
        <v>160</v>
      </c>
      <c r="G15" s="6" t="s">
        <v>159</v>
      </c>
      <c r="H15" s="6">
        <f t="shared" ca="1" si="11"/>
        <v>41.2</v>
      </c>
      <c r="I15" s="6" t="s">
        <v>161</v>
      </c>
      <c r="J15" s="6">
        <f t="shared" ca="1" si="12"/>
        <v>132.19999999999999</v>
      </c>
      <c r="K15" s="6" t="s">
        <v>166</v>
      </c>
      <c r="V15" s="9"/>
      <c r="AB15" s="7"/>
      <c r="AC15" s="8"/>
      <c r="AW15" s="9"/>
    </row>
    <row r="16" spans="1:52" x14ac:dyDescent="0.3">
      <c r="A16">
        <v>0</v>
      </c>
      <c r="B16" s="8">
        <v>0</v>
      </c>
      <c r="C16" s="6">
        <f t="shared" ca="1" si="1"/>
        <v>6.2216952601836129E-2</v>
      </c>
      <c r="D16" s="6">
        <f t="shared" ca="1" si="9"/>
        <v>0.56221695260183613</v>
      </c>
      <c r="E16" s="6" t="str">
        <f t="shared" si="10"/>
        <v/>
      </c>
      <c r="F16" s="6" t="s">
        <v>160</v>
      </c>
      <c r="G16" s="6" t="s">
        <v>159</v>
      </c>
      <c r="H16" s="6">
        <f t="shared" ca="1" si="11"/>
        <v>41.22</v>
      </c>
      <c r="I16" s="6" t="s">
        <v>161</v>
      </c>
      <c r="J16" s="6">
        <f t="shared" ca="1" si="12"/>
        <v>132.22</v>
      </c>
      <c r="K16" s="6" t="s">
        <v>166</v>
      </c>
      <c r="V16" s="9"/>
      <c r="AB16" s="7"/>
      <c r="AC16" s="8"/>
      <c r="AW16" s="9"/>
    </row>
    <row r="17" spans="1:52" x14ac:dyDescent="0.3">
      <c r="A17">
        <v>0</v>
      </c>
      <c r="B17" s="8">
        <v>0</v>
      </c>
      <c r="C17" s="6">
        <f t="shared" ca="1" si="1"/>
        <v>0.12567762329505794</v>
      </c>
      <c r="D17" s="6">
        <f t="shared" ca="1" si="9"/>
        <v>0.12567762329505794</v>
      </c>
      <c r="E17" s="6" t="str">
        <f t="shared" si="10"/>
        <v/>
      </c>
      <c r="F17" s="6" t="s">
        <v>160</v>
      </c>
      <c r="G17" s="6" t="s">
        <v>159</v>
      </c>
      <c r="H17" s="6">
        <f t="shared" ca="1" si="11"/>
        <v>47.57</v>
      </c>
      <c r="I17" s="6" t="s">
        <v>161</v>
      </c>
      <c r="J17" s="6">
        <f t="shared" ca="1" si="12"/>
        <v>95.57</v>
      </c>
      <c r="K17" s="6" t="s">
        <v>166</v>
      </c>
      <c r="V17" s="9"/>
      <c r="AB17" s="7"/>
      <c r="AC17" s="8"/>
      <c r="AW17" s="9"/>
    </row>
    <row r="18" spans="1:52" x14ac:dyDescent="0.3">
      <c r="A18">
        <v>0</v>
      </c>
      <c r="B18" s="8">
        <v>0</v>
      </c>
      <c r="C18" s="6">
        <f t="shared" ca="1" si="1"/>
        <v>0.37778530242691566</v>
      </c>
      <c r="D18" s="6">
        <f t="shared" ca="1" si="9"/>
        <v>0.37778530242691566</v>
      </c>
      <c r="E18" s="6" t="str">
        <f t="shared" si="10"/>
        <v/>
      </c>
      <c r="F18" s="6" t="s">
        <v>160</v>
      </c>
      <c r="G18" s="6" t="s">
        <v>159</v>
      </c>
      <c r="H18" s="6">
        <f t="shared" ca="1" si="11"/>
        <v>72.78</v>
      </c>
      <c r="I18" s="6" t="s">
        <v>161</v>
      </c>
      <c r="J18" s="6">
        <f t="shared" ca="1" si="12"/>
        <v>145.78</v>
      </c>
      <c r="K18" s="6" t="s">
        <v>166</v>
      </c>
      <c r="V18" s="9"/>
      <c r="AB18" s="7"/>
      <c r="AC18" s="8"/>
      <c r="AW18" s="9"/>
    </row>
    <row r="19" spans="1:52" x14ac:dyDescent="0.3">
      <c r="A19">
        <v>0</v>
      </c>
      <c r="B19" s="8">
        <v>0</v>
      </c>
      <c r="C19" s="6">
        <f t="shared" ca="1" si="1"/>
        <v>0.20929466214058989</v>
      </c>
      <c r="D19" s="6">
        <f t="shared" ca="1" si="9"/>
        <v>0.20929466214058989</v>
      </c>
      <c r="E19" s="6" t="str">
        <f t="shared" si="10"/>
        <v/>
      </c>
      <c r="F19" s="6" t="s">
        <v>160</v>
      </c>
      <c r="G19" s="6" t="s">
        <v>159</v>
      </c>
      <c r="H19" s="6">
        <f t="shared" ca="1" si="11"/>
        <v>55.93</v>
      </c>
      <c r="I19" s="6" t="s">
        <v>161</v>
      </c>
      <c r="J19" s="6">
        <f t="shared" ca="1" si="12"/>
        <v>111.93</v>
      </c>
      <c r="K19" s="6" t="s">
        <v>166</v>
      </c>
      <c r="V19" s="9"/>
      <c r="AB19" s="7"/>
      <c r="AC19" s="8"/>
      <c r="AW19" s="9"/>
    </row>
    <row r="20" spans="1:52" x14ac:dyDescent="0.3">
      <c r="A20">
        <v>0</v>
      </c>
      <c r="B20" s="8">
        <v>0</v>
      </c>
      <c r="C20" s="6">
        <f t="shared" ca="1" si="1"/>
        <v>0.99206486920955916</v>
      </c>
      <c r="D20" s="6">
        <f t="shared" ca="1" si="9"/>
        <v>7.9351307904408364E-3</v>
      </c>
      <c r="E20" s="6" t="str">
        <f t="shared" si="10"/>
        <v/>
      </c>
      <c r="F20" s="6" t="s">
        <v>160</v>
      </c>
      <c r="G20" s="6" t="s">
        <v>159</v>
      </c>
      <c r="H20" s="6">
        <f t="shared" ca="1" si="11"/>
        <v>134.21</v>
      </c>
      <c r="I20" s="6" t="s">
        <v>161</v>
      </c>
      <c r="J20" s="6">
        <f t="shared" ca="1" si="12"/>
        <v>170.21</v>
      </c>
      <c r="K20" s="6" t="s">
        <v>166</v>
      </c>
      <c r="V20" s="9"/>
      <c r="AB20" s="7"/>
      <c r="AC20" s="8"/>
      <c r="AW20" s="9"/>
    </row>
    <row r="21" spans="1:52" x14ac:dyDescent="0.3">
      <c r="A21" t="s">
        <v>325</v>
      </c>
      <c r="B21" s="8">
        <v>0</v>
      </c>
      <c r="C21" s="8"/>
      <c r="E21" s="6" t="str">
        <f t="shared" ref="E21" si="13">IF(A21=0,"",A21)</f>
        <v>\end{enumerate}\newpage   \section*{Cuenta:  20161001070  }\begin{enumerate}</v>
      </c>
      <c r="AB21" s="7"/>
      <c r="AC21" s="8"/>
      <c r="AW21" s="9"/>
    </row>
    <row r="22" spans="1:52" x14ac:dyDescent="0.3">
      <c r="A22">
        <v>0</v>
      </c>
      <c r="B22" s="8">
        <v>0</v>
      </c>
      <c r="C22" s="6">
        <f t="shared" ref="C22" ca="1" si="14">RAND()</f>
        <v>0.70459141331722586</v>
      </c>
      <c r="D22" s="6">
        <f t="shared" ref="D22:D29" ca="1" si="15">IF(C22&gt;0.1,      IF(C22&lt;0.6,C22,ABS(1-C22)),C22+0.5)</f>
        <v>0.29540858668277414</v>
      </c>
      <c r="E22" s="6" t="str">
        <f t="shared" ref="E22:E29" si="16">IF(A22=0,"",_xlfn.CONCAT("## ",A22))</f>
        <v/>
      </c>
      <c r="F22" s="6" t="s">
        <v>160</v>
      </c>
      <c r="G22" s="6" t="s">
        <v>159</v>
      </c>
      <c r="H22" s="6">
        <f t="shared" ref="H22:H29" ca="1" si="17">ROUND(C22*100+35,2)</f>
        <v>105.46</v>
      </c>
      <c r="I22" s="6" t="s">
        <v>161</v>
      </c>
      <c r="J22" s="6">
        <f t="shared" ref="J22:J29" ca="1" si="18">H22+ROUND(D22*100+35,0)</f>
        <v>170.45999999999998</v>
      </c>
      <c r="K22" s="6" t="s">
        <v>166</v>
      </c>
      <c r="V22" s="9"/>
      <c r="AB22" s="7"/>
      <c r="AC22" s="8"/>
      <c r="AW22" s="9"/>
    </row>
    <row r="23" spans="1:52" x14ac:dyDescent="0.3">
      <c r="A23">
        <v>0</v>
      </c>
      <c r="B23" s="8">
        <v>0</v>
      </c>
      <c r="C23" s="6">
        <f t="shared" ca="1" si="1"/>
        <v>0.55491218587666424</v>
      </c>
      <c r="D23" s="6">
        <f t="shared" ca="1" si="15"/>
        <v>0.55491218587666424</v>
      </c>
      <c r="E23" s="6" t="str">
        <f t="shared" si="16"/>
        <v/>
      </c>
      <c r="F23" s="6" t="s">
        <v>160</v>
      </c>
      <c r="G23" s="6" t="s">
        <v>159</v>
      </c>
      <c r="H23" s="6">
        <f t="shared" ca="1" si="17"/>
        <v>90.49</v>
      </c>
      <c r="I23" s="6" t="s">
        <v>161</v>
      </c>
      <c r="J23" s="6">
        <f t="shared" ca="1" si="18"/>
        <v>180.49</v>
      </c>
      <c r="K23" s="6" t="s">
        <v>166</v>
      </c>
      <c r="V23" s="9"/>
      <c r="AB23" s="7"/>
      <c r="AC23" s="8"/>
      <c r="AW23" s="9"/>
    </row>
    <row r="24" spans="1:52" x14ac:dyDescent="0.3">
      <c r="A24">
        <v>0</v>
      </c>
      <c r="B24" s="8">
        <v>0</v>
      </c>
      <c r="C24" s="6">
        <f t="shared" ca="1" si="1"/>
        <v>0.26331472585933047</v>
      </c>
      <c r="D24" s="6">
        <f t="shared" ca="1" si="15"/>
        <v>0.26331472585933047</v>
      </c>
      <c r="E24" s="6" t="str">
        <f t="shared" si="16"/>
        <v/>
      </c>
      <c r="F24" s="6" t="s">
        <v>160</v>
      </c>
      <c r="G24" s="6" t="s">
        <v>159</v>
      </c>
      <c r="H24" s="6">
        <f t="shared" ca="1" si="17"/>
        <v>61.33</v>
      </c>
      <c r="I24" s="6" t="s">
        <v>161</v>
      </c>
      <c r="J24" s="6">
        <f t="shared" ca="1" si="18"/>
        <v>122.33</v>
      </c>
      <c r="K24" s="6" t="s">
        <v>166</v>
      </c>
      <c r="V24" s="9"/>
      <c r="AB24" s="7"/>
      <c r="AC24" s="8"/>
      <c r="AW24" s="9"/>
    </row>
    <row r="25" spans="1:52" s="10" customFormat="1" x14ac:dyDescent="0.3">
      <c r="A25">
        <v>0</v>
      </c>
      <c r="B25" s="8">
        <v>0</v>
      </c>
      <c r="C25" s="6">
        <f t="shared" ca="1" si="1"/>
        <v>0.93100937760068758</v>
      </c>
      <c r="D25" s="6">
        <f t="shared" ca="1" si="15"/>
        <v>6.8990622399312418E-2</v>
      </c>
      <c r="E25" s="6" t="str">
        <f t="shared" si="16"/>
        <v/>
      </c>
      <c r="F25" s="6" t="s">
        <v>160</v>
      </c>
      <c r="G25" s="6" t="s">
        <v>159</v>
      </c>
      <c r="H25" s="6">
        <f t="shared" ca="1" si="17"/>
        <v>128.1</v>
      </c>
      <c r="I25" s="6" t="s">
        <v>161</v>
      </c>
      <c r="J25" s="6">
        <f t="shared" ca="1" si="18"/>
        <v>170.1</v>
      </c>
      <c r="K25" s="6" t="s">
        <v>166</v>
      </c>
      <c r="L25" s="6"/>
      <c r="M25" s="6"/>
      <c r="N25" s="6"/>
      <c r="O25" s="6"/>
      <c r="P25" s="6"/>
      <c r="Q25" s="6"/>
      <c r="R25" s="6"/>
      <c r="S25" s="6"/>
      <c r="T25" s="6"/>
      <c r="U25" s="6"/>
      <c r="V25" s="9"/>
      <c r="W25" s="6"/>
      <c r="X25" s="6"/>
      <c r="Y25" s="6"/>
      <c r="Z25" s="6"/>
      <c r="AA25" s="6"/>
      <c r="AB25" s="7"/>
      <c r="AC25" s="8"/>
      <c r="AF25" s="6"/>
      <c r="AG25" s="6"/>
      <c r="AZ25" s="6"/>
    </row>
    <row r="26" spans="1:52" x14ac:dyDescent="0.3">
      <c r="A26">
        <v>0</v>
      </c>
      <c r="B26" s="8">
        <v>0</v>
      </c>
      <c r="C26" s="6">
        <f t="shared" ca="1" si="1"/>
        <v>0.14235640918972714</v>
      </c>
      <c r="D26" s="6">
        <f t="shared" ca="1" si="15"/>
        <v>0.14235640918972714</v>
      </c>
      <c r="E26" s="6" t="str">
        <f t="shared" si="16"/>
        <v/>
      </c>
      <c r="F26" s="6" t="s">
        <v>160</v>
      </c>
      <c r="G26" s="6" t="s">
        <v>159</v>
      </c>
      <c r="H26" s="6">
        <f t="shared" ca="1" si="17"/>
        <v>49.24</v>
      </c>
      <c r="I26" s="6" t="s">
        <v>161</v>
      </c>
      <c r="J26" s="6">
        <f t="shared" ca="1" si="18"/>
        <v>98.240000000000009</v>
      </c>
      <c r="K26" s="6" t="s">
        <v>166</v>
      </c>
      <c r="V26" s="9"/>
      <c r="AB26" s="7"/>
      <c r="AC26" s="8"/>
      <c r="AW26" s="9"/>
    </row>
    <row r="27" spans="1:52" x14ac:dyDescent="0.3">
      <c r="A27">
        <v>0</v>
      </c>
      <c r="B27" s="8">
        <v>0</v>
      </c>
      <c r="C27" s="6">
        <f t="shared" ca="1" si="1"/>
        <v>0.21226526601545159</v>
      </c>
      <c r="D27" s="6">
        <f t="shared" ca="1" si="15"/>
        <v>0.21226526601545159</v>
      </c>
      <c r="E27" s="6" t="str">
        <f t="shared" si="16"/>
        <v/>
      </c>
      <c r="F27" s="6" t="s">
        <v>160</v>
      </c>
      <c r="G27" s="6" t="s">
        <v>159</v>
      </c>
      <c r="H27" s="6">
        <f t="shared" ca="1" si="17"/>
        <v>56.23</v>
      </c>
      <c r="I27" s="6" t="s">
        <v>161</v>
      </c>
      <c r="J27" s="6">
        <f t="shared" ca="1" si="18"/>
        <v>112.22999999999999</v>
      </c>
      <c r="K27" s="6" t="s">
        <v>166</v>
      </c>
      <c r="V27" s="9"/>
      <c r="AB27" s="7"/>
      <c r="AC27" s="8"/>
      <c r="AW27" s="9"/>
    </row>
    <row r="28" spans="1:52" x14ac:dyDescent="0.3">
      <c r="A28">
        <v>0</v>
      </c>
      <c r="B28" s="8">
        <v>0</v>
      </c>
      <c r="C28" s="6">
        <f t="shared" ca="1" si="1"/>
        <v>0.11211809448070786</v>
      </c>
      <c r="D28" s="6">
        <f t="shared" ca="1" si="15"/>
        <v>0.11211809448070786</v>
      </c>
      <c r="E28" s="6" t="str">
        <f t="shared" si="16"/>
        <v/>
      </c>
      <c r="F28" s="6" t="s">
        <v>160</v>
      </c>
      <c r="G28" s="6" t="s">
        <v>159</v>
      </c>
      <c r="H28" s="6">
        <f t="shared" ca="1" si="17"/>
        <v>46.21</v>
      </c>
      <c r="I28" s="6" t="s">
        <v>161</v>
      </c>
      <c r="J28" s="6">
        <f t="shared" ca="1" si="18"/>
        <v>92.210000000000008</v>
      </c>
      <c r="K28" s="6" t="s">
        <v>166</v>
      </c>
      <c r="V28" s="9"/>
      <c r="AB28" s="7"/>
      <c r="AC28" s="8"/>
      <c r="AW28" s="9"/>
    </row>
    <row r="29" spans="1:52" x14ac:dyDescent="0.3">
      <c r="A29">
        <v>0</v>
      </c>
      <c r="B29" s="8">
        <v>0</v>
      </c>
      <c r="C29" s="6">
        <f t="shared" ca="1" si="1"/>
        <v>0.94998982490382933</v>
      </c>
      <c r="D29" s="6">
        <f t="shared" ca="1" si="15"/>
        <v>5.0010175096170673E-2</v>
      </c>
      <c r="E29" s="6" t="str">
        <f t="shared" si="16"/>
        <v/>
      </c>
      <c r="F29" s="6" t="s">
        <v>160</v>
      </c>
      <c r="G29" s="6" t="s">
        <v>159</v>
      </c>
      <c r="H29" s="6">
        <f t="shared" ca="1" si="17"/>
        <v>130</v>
      </c>
      <c r="I29" s="6" t="s">
        <v>161</v>
      </c>
      <c r="J29" s="6">
        <f t="shared" ca="1" si="18"/>
        <v>170</v>
      </c>
      <c r="K29" s="6" t="s">
        <v>166</v>
      </c>
      <c r="V29" s="9"/>
      <c r="AB29" s="7"/>
      <c r="AC29" s="8"/>
      <c r="AW29" s="9"/>
    </row>
    <row r="30" spans="1:52" x14ac:dyDescent="0.3">
      <c r="A30" t="s">
        <v>252</v>
      </c>
      <c r="B30" s="8">
        <v>0</v>
      </c>
      <c r="C30" s="8"/>
      <c r="E30" s="6" t="str">
        <f t="shared" ref="E30" si="19">IF(A30=0,"",A30)</f>
        <v>\end{enumerate}\newpage   \section*{Cuenta:  20171900224  }\begin{enumerate}</v>
      </c>
      <c r="AB30" s="7"/>
      <c r="AC30" s="8"/>
      <c r="AW30" s="9"/>
    </row>
    <row r="31" spans="1:52" x14ac:dyDescent="0.3">
      <c r="A31">
        <v>0</v>
      </c>
      <c r="B31" s="8">
        <v>0</v>
      </c>
      <c r="C31" s="6">
        <f t="shared" ref="C31" ca="1" si="20">RAND()</f>
        <v>0.39168949135273767</v>
      </c>
      <c r="D31" s="6">
        <f t="shared" ref="D31:D38" ca="1" si="21">IF(C31&gt;0.1,      IF(C31&lt;0.6,C31,ABS(1-C31)),C31+0.5)</f>
        <v>0.39168949135273767</v>
      </c>
      <c r="E31" s="6" t="str">
        <f t="shared" ref="E31:E38" si="22">IF(A31=0,"",_xlfn.CONCAT("## ",A31))</f>
        <v/>
      </c>
      <c r="F31" s="6" t="s">
        <v>160</v>
      </c>
      <c r="G31" s="6" t="s">
        <v>159</v>
      </c>
      <c r="H31" s="6">
        <f t="shared" ref="H31:H38" ca="1" si="23">ROUND(C31*100+35,2)</f>
        <v>74.17</v>
      </c>
      <c r="I31" s="6" t="s">
        <v>161</v>
      </c>
      <c r="J31" s="6">
        <f t="shared" ref="J31:J38" ca="1" si="24">H31+ROUND(D31*100+35,0)</f>
        <v>148.17000000000002</v>
      </c>
      <c r="K31" s="6" t="s">
        <v>166</v>
      </c>
      <c r="V31" s="9"/>
      <c r="AB31" s="7"/>
      <c r="AC31" s="8"/>
      <c r="AW31" s="9"/>
    </row>
    <row r="32" spans="1:52" x14ac:dyDescent="0.3">
      <c r="A32">
        <v>0</v>
      </c>
      <c r="B32" s="8">
        <v>0</v>
      </c>
      <c r="C32" s="6">
        <f t="shared" ca="1" si="1"/>
        <v>0.42099541577091293</v>
      </c>
      <c r="D32" s="6">
        <f t="shared" ca="1" si="21"/>
        <v>0.42099541577091293</v>
      </c>
      <c r="E32" s="6" t="str">
        <f t="shared" si="22"/>
        <v/>
      </c>
      <c r="F32" s="6" t="s">
        <v>160</v>
      </c>
      <c r="G32" s="6" t="s">
        <v>159</v>
      </c>
      <c r="H32" s="6">
        <f t="shared" ca="1" si="23"/>
        <v>77.099999999999994</v>
      </c>
      <c r="I32" s="6" t="s">
        <v>161</v>
      </c>
      <c r="J32" s="6">
        <f t="shared" ca="1" si="24"/>
        <v>154.1</v>
      </c>
      <c r="K32" s="6" t="s">
        <v>166</v>
      </c>
      <c r="V32" s="9"/>
      <c r="AB32" s="7"/>
      <c r="AC32" s="8"/>
      <c r="AW32" s="9"/>
    </row>
    <row r="33" spans="1:53" x14ac:dyDescent="0.3">
      <c r="A33">
        <v>0</v>
      </c>
      <c r="B33" s="8">
        <v>0</v>
      </c>
      <c r="C33" s="6">
        <f t="shared" ca="1" si="1"/>
        <v>0.77793668771525004</v>
      </c>
      <c r="D33" s="6">
        <f t="shared" ca="1" si="21"/>
        <v>0.22206331228474996</v>
      </c>
      <c r="E33" s="6" t="str">
        <f t="shared" si="22"/>
        <v/>
      </c>
      <c r="F33" s="6" t="s">
        <v>160</v>
      </c>
      <c r="G33" s="6" t="s">
        <v>159</v>
      </c>
      <c r="H33" s="6">
        <f t="shared" ca="1" si="23"/>
        <v>112.79</v>
      </c>
      <c r="I33" s="6" t="s">
        <v>161</v>
      </c>
      <c r="J33" s="6">
        <f t="shared" ca="1" si="24"/>
        <v>169.79000000000002</v>
      </c>
      <c r="K33" s="6" t="s">
        <v>166</v>
      </c>
      <c r="V33" s="9"/>
      <c r="AB33" s="7"/>
      <c r="AC33" s="8"/>
      <c r="AW33" s="9"/>
    </row>
    <row r="34" spans="1:53" x14ac:dyDescent="0.3">
      <c r="A34">
        <v>0</v>
      </c>
      <c r="B34" s="8">
        <v>0</v>
      </c>
      <c r="C34" s="6">
        <f t="shared" ca="1" si="1"/>
        <v>0.21488517073818947</v>
      </c>
      <c r="D34" s="6">
        <f t="shared" ca="1" si="21"/>
        <v>0.21488517073818947</v>
      </c>
      <c r="E34" s="6" t="str">
        <f t="shared" si="22"/>
        <v/>
      </c>
      <c r="F34" s="6" t="s">
        <v>160</v>
      </c>
      <c r="G34" s="6" t="s">
        <v>159</v>
      </c>
      <c r="H34" s="6">
        <f t="shared" ca="1" si="23"/>
        <v>56.49</v>
      </c>
      <c r="I34" s="6" t="s">
        <v>161</v>
      </c>
      <c r="J34" s="6">
        <f t="shared" ca="1" si="24"/>
        <v>112.49000000000001</v>
      </c>
      <c r="K34" s="6" t="s">
        <v>166</v>
      </c>
      <c r="V34" s="9"/>
      <c r="AB34" s="7"/>
      <c r="AC34" s="8"/>
      <c r="AW34" s="9"/>
    </row>
    <row r="35" spans="1:53" x14ac:dyDescent="0.3">
      <c r="A35">
        <v>0</v>
      </c>
      <c r="B35" s="8">
        <v>0</v>
      </c>
      <c r="C35" s="6">
        <f t="shared" ca="1" si="1"/>
        <v>3.5826878357118064E-2</v>
      </c>
      <c r="D35" s="6">
        <f t="shared" ca="1" si="21"/>
        <v>0.53582687835711806</v>
      </c>
      <c r="E35" s="6" t="str">
        <f t="shared" si="22"/>
        <v/>
      </c>
      <c r="F35" s="6" t="s">
        <v>160</v>
      </c>
      <c r="G35" s="6" t="s">
        <v>159</v>
      </c>
      <c r="H35" s="6">
        <f t="shared" ca="1" si="23"/>
        <v>38.58</v>
      </c>
      <c r="I35" s="6" t="s">
        <v>161</v>
      </c>
      <c r="J35" s="6">
        <f t="shared" ca="1" si="24"/>
        <v>127.58</v>
      </c>
      <c r="K35" s="6" t="s">
        <v>166</v>
      </c>
      <c r="V35" s="9"/>
      <c r="AB35" s="7"/>
      <c r="AC35" s="8"/>
      <c r="AW35" s="9"/>
    </row>
    <row r="36" spans="1:53" x14ac:dyDescent="0.3">
      <c r="A36">
        <v>0</v>
      </c>
      <c r="B36" s="8">
        <v>0</v>
      </c>
      <c r="C36" s="6">
        <f t="shared" ca="1" si="1"/>
        <v>0.56169749794264656</v>
      </c>
      <c r="D36" s="6">
        <f t="shared" ca="1" si="21"/>
        <v>0.56169749794264656</v>
      </c>
      <c r="E36" s="6" t="str">
        <f t="shared" si="22"/>
        <v/>
      </c>
      <c r="F36" s="6" t="s">
        <v>160</v>
      </c>
      <c r="G36" s="6" t="s">
        <v>159</v>
      </c>
      <c r="H36" s="6">
        <f t="shared" ca="1" si="23"/>
        <v>91.17</v>
      </c>
      <c r="I36" s="6" t="s">
        <v>161</v>
      </c>
      <c r="J36" s="6">
        <f t="shared" ca="1" si="24"/>
        <v>182.17000000000002</v>
      </c>
      <c r="K36" s="6" t="s">
        <v>166</v>
      </c>
      <c r="V36" s="9"/>
      <c r="AB36" s="7"/>
      <c r="AC36" s="8"/>
      <c r="AD36" s="10"/>
      <c r="AE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1"/>
      <c r="AX36" s="10"/>
      <c r="AY36" s="10"/>
      <c r="BA36" s="10"/>
    </row>
    <row r="37" spans="1:53" x14ac:dyDescent="0.3">
      <c r="A37">
        <v>0</v>
      </c>
      <c r="B37" s="8">
        <v>0</v>
      </c>
      <c r="C37" s="6">
        <f t="shared" ca="1" si="1"/>
        <v>0.84118383425612209</v>
      </c>
      <c r="D37" s="6">
        <f t="shared" ca="1" si="21"/>
        <v>0.15881616574387791</v>
      </c>
      <c r="E37" s="6" t="str">
        <f t="shared" si="22"/>
        <v/>
      </c>
      <c r="F37" s="6" t="s">
        <v>160</v>
      </c>
      <c r="G37" s="6" t="s">
        <v>159</v>
      </c>
      <c r="H37" s="6">
        <f t="shared" ca="1" si="23"/>
        <v>119.12</v>
      </c>
      <c r="I37" s="6" t="s">
        <v>161</v>
      </c>
      <c r="J37" s="6">
        <f t="shared" ca="1" si="24"/>
        <v>170.12</v>
      </c>
      <c r="K37" s="6" t="s">
        <v>166</v>
      </c>
      <c r="V37" s="9"/>
      <c r="AB37" s="7"/>
      <c r="AC37" s="8"/>
      <c r="AW37" s="9"/>
    </row>
    <row r="38" spans="1:53" x14ac:dyDescent="0.3">
      <c r="A38">
        <v>0</v>
      </c>
      <c r="B38" s="8">
        <v>0</v>
      </c>
      <c r="C38" s="6">
        <f t="shared" ca="1" si="1"/>
        <v>0.42344797260437483</v>
      </c>
      <c r="D38" s="6">
        <f t="shared" ca="1" si="21"/>
        <v>0.42344797260437483</v>
      </c>
      <c r="E38" s="6" t="str">
        <f t="shared" si="22"/>
        <v/>
      </c>
      <c r="F38" s="6" t="s">
        <v>160</v>
      </c>
      <c r="G38" s="6" t="s">
        <v>159</v>
      </c>
      <c r="H38" s="6">
        <f t="shared" ca="1" si="23"/>
        <v>77.34</v>
      </c>
      <c r="I38" s="6" t="s">
        <v>161</v>
      </c>
      <c r="J38" s="6">
        <f t="shared" ca="1" si="24"/>
        <v>154.34</v>
      </c>
      <c r="K38" s="6" t="s">
        <v>166</v>
      </c>
      <c r="V38" s="9"/>
      <c r="AB38" s="7"/>
      <c r="AC38" s="8"/>
      <c r="AW38" s="9"/>
    </row>
    <row r="39" spans="1:53" x14ac:dyDescent="0.3">
      <c r="A39" t="s">
        <v>253</v>
      </c>
      <c r="B39" s="8">
        <v>0</v>
      </c>
      <c r="C39" s="8"/>
      <c r="E39" s="6" t="str">
        <f t="shared" ref="E39" si="25">IF(A39=0,"",A39)</f>
        <v>\end{enumerate}\newpage   \section*{Cuenta:  20181900670  }\begin{enumerate}</v>
      </c>
      <c r="AB39" s="7"/>
      <c r="AC39" s="8"/>
      <c r="AW39" s="9"/>
    </row>
    <row r="40" spans="1:53" x14ac:dyDescent="0.3">
      <c r="A40">
        <v>0</v>
      </c>
      <c r="B40" s="8">
        <v>0</v>
      </c>
      <c r="C40" s="6">
        <f t="shared" ref="C40" ca="1" si="26">RAND()</f>
        <v>0.30500905950696677</v>
      </c>
      <c r="D40" s="6">
        <f t="shared" ref="D40:D47" ca="1" si="27">IF(C40&gt;0.1,      IF(C40&lt;0.6,C40,ABS(1-C40)),C40+0.5)</f>
        <v>0.30500905950696677</v>
      </c>
      <c r="E40" s="6" t="str">
        <f t="shared" ref="E40:E47" si="28">IF(A40=0,"",_xlfn.CONCAT("## ",A40))</f>
        <v/>
      </c>
      <c r="F40" s="6" t="s">
        <v>160</v>
      </c>
      <c r="G40" s="6" t="s">
        <v>159</v>
      </c>
      <c r="H40" s="6">
        <f t="shared" ref="H40:H47" ca="1" si="29">ROUND(C40*100+35,2)</f>
        <v>65.5</v>
      </c>
      <c r="I40" s="6" t="s">
        <v>161</v>
      </c>
      <c r="J40" s="6">
        <f t="shared" ref="J40:J47" ca="1" si="30">H40+ROUND(D40*100+35,0)</f>
        <v>131.5</v>
      </c>
      <c r="K40" s="6" t="s">
        <v>166</v>
      </c>
      <c r="V40" s="9"/>
      <c r="AB40" s="7"/>
      <c r="AC40" s="8"/>
      <c r="AW40" s="9"/>
    </row>
    <row r="41" spans="1:53" x14ac:dyDescent="0.3">
      <c r="A41">
        <v>0</v>
      </c>
      <c r="B41" s="8">
        <v>0</v>
      </c>
      <c r="C41" s="6">
        <f t="shared" ca="1" si="1"/>
        <v>0.59147053418614781</v>
      </c>
      <c r="D41" s="6">
        <f t="shared" ca="1" si="27"/>
        <v>0.59147053418614781</v>
      </c>
      <c r="E41" s="6" t="str">
        <f t="shared" si="28"/>
        <v/>
      </c>
      <c r="F41" s="6" t="s">
        <v>160</v>
      </c>
      <c r="G41" s="6" t="s">
        <v>159</v>
      </c>
      <c r="H41" s="6">
        <f t="shared" ca="1" si="29"/>
        <v>94.15</v>
      </c>
      <c r="I41" s="6" t="s">
        <v>161</v>
      </c>
      <c r="J41" s="6">
        <f t="shared" ca="1" si="30"/>
        <v>188.15</v>
      </c>
      <c r="K41" s="6" t="s">
        <v>166</v>
      </c>
      <c r="V41" s="9"/>
      <c r="AB41" s="7"/>
      <c r="AC41" s="8"/>
      <c r="AW41" s="9"/>
    </row>
    <row r="42" spans="1:53" x14ac:dyDescent="0.3">
      <c r="A42">
        <v>0</v>
      </c>
      <c r="B42" s="8">
        <v>0</v>
      </c>
      <c r="C42" s="6">
        <f t="shared" ca="1" si="1"/>
        <v>0.5868964743529308</v>
      </c>
      <c r="D42" s="6">
        <f t="shared" ca="1" si="27"/>
        <v>0.5868964743529308</v>
      </c>
      <c r="E42" s="6" t="str">
        <f t="shared" si="28"/>
        <v/>
      </c>
      <c r="F42" s="6" t="s">
        <v>160</v>
      </c>
      <c r="G42" s="6" t="s">
        <v>159</v>
      </c>
      <c r="H42" s="6">
        <f t="shared" ca="1" si="29"/>
        <v>93.69</v>
      </c>
      <c r="I42" s="6" t="s">
        <v>161</v>
      </c>
      <c r="J42" s="6">
        <f t="shared" ca="1" si="30"/>
        <v>187.69</v>
      </c>
      <c r="K42" s="6" t="s">
        <v>166</v>
      </c>
      <c r="V42" s="9"/>
      <c r="AB42" s="7"/>
      <c r="AC42" s="8"/>
      <c r="AW42" s="9"/>
    </row>
    <row r="43" spans="1:53" x14ac:dyDescent="0.3">
      <c r="A43">
        <v>0</v>
      </c>
      <c r="B43" s="8">
        <v>0</v>
      </c>
      <c r="C43" s="6">
        <f t="shared" ca="1" si="1"/>
        <v>0.71792646567583962</v>
      </c>
      <c r="D43" s="6">
        <f t="shared" ca="1" si="27"/>
        <v>0.28207353432416038</v>
      </c>
      <c r="E43" s="6" t="str">
        <f t="shared" si="28"/>
        <v/>
      </c>
      <c r="F43" s="6" t="s">
        <v>160</v>
      </c>
      <c r="G43" s="6" t="s">
        <v>159</v>
      </c>
      <c r="H43" s="6">
        <f t="shared" ca="1" si="29"/>
        <v>106.79</v>
      </c>
      <c r="I43" s="6" t="s">
        <v>161</v>
      </c>
      <c r="J43" s="6">
        <f t="shared" ca="1" si="30"/>
        <v>169.79000000000002</v>
      </c>
      <c r="K43" s="6" t="s">
        <v>166</v>
      </c>
      <c r="V43" s="9"/>
      <c r="AB43" s="7"/>
      <c r="AC43" s="8"/>
      <c r="AW43" s="9"/>
    </row>
    <row r="44" spans="1:53" x14ac:dyDescent="0.3">
      <c r="A44">
        <v>0</v>
      </c>
      <c r="B44" s="8">
        <v>0</v>
      </c>
      <c r="C44" s="6">
        <f t="shared" ca="1" si="1"/>
        <v>0.36771510844375777</v>
      </c>
      <c r="D44" s="6">
        <f t="shared" ca="1" si="27"/>
        <v>0.36771510844375777</v>
      </c>
      <c r="E44" s="6" t="str">
        <f t="shared" si="28"/>
        <v/>
      </c>
      <c r="F44" s="6" t="s">
        <v>160</v>
      </c>
      <c r="G44" s="6" t="s">
        <v>159</v>
      </c>
      <c r="H44" s="6">
        <f t="shared" ca="1" si="29"/>
        <v>71.77</v>
      </c>
      <c r="I44" s="6" t="s">
        <v>161</v>
      </c>
      <c r="J44" s="6">
        <f t="shared" ca="1" si="30"/>
        <v>143.76999999999998</v>
      </c>
      <c r="K44" s="6" t="s">
        <v>166</v>
      </c>
      <c r="V44" s="9"/>
      <c r="AB44" s="7"/>
      <c r="AC44" s="8"/>
      <c r="AW44" s="9"/>
    </row>
    <row r="45" spans="1:53" x14ac:dyDescent="0.3">
      <c r="A45">
        <v>0</v>
      </c>
      <c r="B45" s="8">
        <v>0</v>
      </c>
      <c r="C45" s="6">
        <f t="shared" ca="1" si="1"/>
        <v>0.15141719958452737</v>
      </c>
      <c r="D45" s="6">
        <f t="shared" ca="1" si="27"/>
        <v>0.15141719958452737</v>
      </c>
      <c r="E45" s="6" t="str">
        <f t="shared" si="28"/>
        <v/>
      </c>
      <c r="F45" s="6" t="s">
        <v>160</v>
      </c>
      <c r="G45" s="6" t="s">
        <v>159</v>
      </c>
      <c r="H45" s="6">
        <f t="shared" ca="1" si="29"/>
        <v>50.14</v>
      </c>
      <c r="I45" s="6" t="s">
        <v>161</v>
      </c>
      <c r="J45" s="6">
        <f t="shared" ca="1" si="30"/>
        <v>100.14</v>
      </c>
      <c r="K45" s="6" t="s">
        <v>166</v>
      </c>
      <c r="V45" s="9"/>
      <c r="AB45" s="7"/>
      <c r="AC45" s="8"/>
      <c r="AW45" s="9"/>
    </row>
    <row r="46" spans="1:53" x14ac:dyDescent="0.3">
      <c r="A46">
        <v>0</v>
      </c>
      <c r="B46" s="8">
        <v>0</v>
      </c>
      <c r="C46" s="6">
        <f t="shared" ca="1" si="1"/>
        <v>0.29319550471329248</v>
      </c>
      <c r="D46" s="6">
        <f t="shared" ca="1" si="27"/>
        <v>0.29319550471329248</v>
      </c>
      <c r="E46" s="6" t="str">
        <f t="shared" si="28"/>
        <v/>
      </c>
      <c r="F46" s="6" t="s">
        <v>160</v>
      </c>
      <c r="G46" s="6" t="s">
        <v>159</v>
      </c>
      <c r="H46" s="6">
        <f t="shared" ca="1" si="29"/>
        <v>64.319999999999993</v>
      </c>
      <c r="I46" s="6" t="s">
        <v>161</v>
      </c>
      <c r="J46" s="6">
        <f t="shared" ca="1" si="30"/>
        <v>128.32</v>
      </c>
      <c r="K46" s="6" t="s">
        <v>166</v>
      </c>
      <c r="V46" s="9"/>
      <c r="AB46" s="7"/>
      <c r="AC46" s="8"/>
      <c r="AW46" s="9"/>
    </row>
    <row r="47" spans="1:53" x14ac:dyDescent="0.3">
      <c r="A47">
        <v>0</v>
      </c>
      <c r="B47" s="8">
        <v>0</v>
      </c>
      <c r="C47" s="6">
        <f t="shared" ca="1" si="1"/>
        <v>0.35361930116971074</v>
      </c>
      <c r="D47" s="6">
        <f t="shared" ca="1" si="27"/>
        <v>0.35361930116971074</v>
      </c>
      <c r="E47" s="6" t="str">
        <f t="shared" si="28"/>
        <v/>
      </c>
      <c r="F47" s="6" t="s">
        <v>160</v>
      </c>
      <c r="G47" s="6" t="s">
        <v>159</v>
      </c>
      <c r="H47" s="6">
        <f t="shared" ca="1" si="29"/>
        <v>70.36</v>
      </c>
      <c r="I47" s="6" t="s">
        <v>161</v>
      </c>
      <c r="J47" s="6">
        <f t="shared" ca="1" si="30"/>
        <v>140.36000000000001</v>
      </c>
      <c r="K47" s="6" t="s">
        <v>166</v>
      </c>
      <c r="V47" s="9"/>
      <c r="AB47" s="7"/>
      <c r="AC47" s="8"/>
      <c r="AD47" s="10"/>
      <c r="AE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BA47" s="10"/>
    </row>
    <row r="48" spans="1:53" x14ac:dyDescent="0.3">
      <c r="A48" t="s">
        <v>254</v>
      </c>
      <c r="B48" s="8">
        <v>0</v>
      </c>
      <c r="C48" s="8"/>
      <c r="E48" s="6" t="str">
        <f t="shared" ref="E48" si="31">IF(A48=0,"",A48)</f>
        <v>\end{enumerate}\newpage   \section*{Cuenta:  20181900831  }\begin{enumerate}</v>
      </c>
      <c r="AB48" s="7"/>
      <c r="AC48" s="8"/>
      <c r="AW48" s="9"/>
    </row>
    <row r="49" spans="1:58" x14ac:dyDescent="0.3">
      <c r="A49">
        <v>0</v>
      </c>
      <c r="B49" s="8">
        <v>0</v>
      </c>
      <c r="C49" s="6">
        <f t="shared" ref="C49" ca="1" si="32">RAND()</f>
        <v>0.32522049181700874</v>
      </c>
      <c r="D49" s="6">
        <f t="shared" ref="D49:D56" ca="1" si="33">IF(C49&gt;0.1,      IF(C49&lt;0.6,C49,ABS(1-C49)),C49+0.5)</f>
        <v>0.32522049181700874</v>
      </c>
      <c r="E49" s="6" t="str">
        <f t="shared" ref="E49:E56" si="34">IF(A49=0,"",_xlfn.CONCAT("## ",A49))</f>
        <v/>
      </c>
      <c r="F49" s="6" t="s">
        <v>160</v>
      </c>
      <c r="G49" s="6" t="s">
        <v>159</v>
      </c>
      <c r="H49" s="6">
        <f t="shared" ref="H49:H56" ca="1" si="35">ROUND(C49*100+35,2)</f>
        <v>67.52</v>
      </c>
      <c r="I49" s="6" t="s">
        <v>161</v>
      </c>
      <c r="J49" s="6">
        <f t="shared" ref="J49:J56" ca="1" si="36">H49+ROUND(D49*100+35,0)</f>
        <v>135.51999999999998</v>
      </c>
      <c r="K49" s="6" t="s">
        <v>166</v>
      </c>
      <c r="V49" s="9"/>
      <c r="AB49" s="7"/>
      <c r="AC49" s="8"/>
      <c r="AW49" s="9"/>
    </row>
    <row r="50" spans="1:58" x14ac:dyDescent="0.3">
      <c r="A50">
        <v>0</v>
      </c>
      <c r="B50" s="8">
        <v>0</v>
      </c>
      <c r="C50" s="6">
        <f t="shared" ca="1" si="1"/>
        <v>0.17785874008822988</v>
      </c>
      <c r="D50" s="6">
        <f t="shared" ca="1" si="33"/>
        <v>0.17785874008822988</v>
      </c>
      <c r="E50" s="6" t="str">
        <f t="shared" si="34"/>
        <v/>
      </c>
      <c r="F50" s="6" t="s">
        <v>160</v>
      </c>
      <c r="G50" s="6" t="s">
        <v>159</v>
      </c>
      <c r="H50" s="6">
        <f t="shared" ca="1" si="35"/>
        <v>52.79</v>
      </c>
      <c r="I50" s="6" t="s">
        <v>161</v>
      </c>
      <c r="J50" s="6">
        <f t="shared" ca="1" si="36"/>
        <v>105.78999999999999</v>
      </c>
      <c r="K50" s="6" t="s">
        <v>166</v>
      </c>
      <c r="V50" s="9"/>
      <c r="AB50" s="7"/>
      <c r="AC50" s="8"/>
      <c r="AW50" s="9"/>
    </row>
    <row r="51" spans="1:58" x14ac:dyDescent="0.3">
      <c r="A51">
        <v>0</v>
      </c>
      <c r="B51" s="8">
        <v>0</v>
      </c>
      <c r="C51" s="6">
        <f t="shared" ca="1" si="1"/>
        <v>0.48506599170544185</v>
      </c>
      <c r="D51" s="6">
        <f t="shared" ca="1" si="33"/>
        <v>0.48506599170544185</v>
      </c>
      <c r="E51" s="6" t="str">
        <f t="shared" si="34"/>
        <v/>
      </c>
      <c r="F51" s="6" t="s">
        <v>160</v>
      </c>
      <c r="G51" s="6" t="s">
        <v>159</v>
      </c>
      <c r="H51" s="6">
        <f t="shared" ca="1" si="35"/>
        <v>83.51</v>
      </c>
      <c r="I51" s="6" t="s">
        <v>161</v>
      </c>
      <c r="J51" s="6">
        <f t="shared" ca="1" si="36"/>
        <v>167.51</v>
      </c>
      <c r="K51" s="6" t="s">
        <v>166</v>
      </c>
      <c r="V51" s="9"/>
      <c r="AB51" s="7"/>
      <c r="AC51" s="8"/>
      <c r="AW51" s="9"/>
    </row>
    <row r="52" spans="1:58" x14ac:dyDescent="0.3">
      <c r="A52">
        <v>0</v>
      </c>
      <c r="B52" s="8">
        <v>0</v>
      </c>
      <c r="C52" s="6">
        <f t="shared" ca="1" si="1"/>
        <v>0.39916638010490657</v>
      </c>
      <c r="D52" s="6">
        <f t="shared" ca="1" si="33"/>
        <v>0.39916638010490657</v>
      </c>
      <c r="E52" s="6" t="str">
        <f t="shared" si="34"/>
        <v/>
      </c>
      <c r="F52" s="6" t="s">
        <v>160</v>
      </c>
      <c r="G52" s="6" t="s">
        <v>159</v>
      </c>
      <c r="H52" s="6">
        <f t="shared" ca="1" si="35"/>
        <v>74.92</v>
      </c>
      <c r="I52" s="6" t="s">
        <v>161</v>
      </c>
      <c r="J52" s="6">
        <f t="shared" ca="1" si="36"/>
        <v>149.92000000000002</v>
      </c>
      <c r="K52" s="6" t="s">
        <v>166</v>
      </c>
      <c r="V52" s="9"/>
      <c r="AB52" s="7"/>
      <c r="AC52" s="8"/>
      <c r="AW52" s="9"/>
    </row>
    <row r="53" spans="1:58" x14ac:dyDescent="0.3">
      <c r="A53">
        <v>0</v>
      </c>
      <c r="B53" s="8">
        <v>0</v>
      </c>
      <c r="C53" s="6">
        <f t="shared" ca="1" si="1"/>
        <v>0.8074687690797987</v>
      </c>
      <c r="D53" s="6">
        <f t="shared" ca="1" si="33"/>
        <v>0.1925312309202013</v>
      </c>
      <c r="E53" s="6" t="str">
        <f t="shared" si="34"/>
        <v/>
      </c>
      <c r="F53" s="6" t="s">
        <v>160</v>
      </c>
      <c r="G53" s="6" t="s">
        <v>159</v>
      </c>
      <c r="H53" s="6">
        <f t="shared" ca="1" si="35"/>
        <v>115.75</v>
      </c>
      <c r="I53" s="6" t="s">
        <v>161</v>
      </c>
      <c r="J53" s="6">
        <f t="shared" ca="1" si="36"/>
        <v>169.75</v>
      </c>
      <c r="K53" s="6" t="s">
        <v>166</v>
      </c>
      <c r="V53" s="9"/>
      <c r="AB53" s="7"/>
      <c r="AC53" s="8"/>
      <c r="AW53" s="9"/>
    </row>
    <row r="54" spans="1:58" x14ac:dyDescent="0.3">
      <c r="A54">
        <v>0</v>
      </c>
      <c r="B54" s="8">
        <v>0</v>
      </c>
      <c r="C54" s="6">
        <f t="shared" ca="1" si="1"/>
        <v>0.57548076598934184</v>
      </c>
      <c r="D54" s="6">
        <f t="shared" ca="1" si="33"/>
        <v>0.57548076598934184</v>
      </c>
      <c r="E54" s="6" t="str">
        <f t="shared" si="34"/>
        <v/>
      </c>
      <c r="F54" s="6" t="s">
        <v>160</v>
      </c>
      <c r="G54" s="6" t="s">
        <v>159</v>
      </c>
      <c r="H54" s="6">
        <f t="shared" ca="1" si="35"/>
        <v>92.55</v>
      </c>
      <c r="I54" s="6" t="s">
        <v>161</v>
      </c>
      <c r="J54" s="6">
        <f t="shared" ca="1" si="36"/>
        <v>185.55</v>
      </c>
      <c r="K54" s="6" t="s">
        <v>166</v>
      </c>
      <c r="V54" s="9"/>
      <c r="AB54" s="7"/>
      <c r="AC54" s="8"/>
      <c r="AW54" s="9"/>
    </row>
    <row r="55" spans="1:58" x14ac:dyDescent="0.3">
      <c r="A55">
        <v>0</v>
      </c>
      <c r="B55" s="8">
        <v>0</v>
      </c>
      <c r="C55" s="6">
        <f t="shared" ca="1" si="1"/>
        <v>2.2936828162968936E-2</v>
      </c>
      <c r="D55" s="6">
        <f t="shared" ca="1" si="33"/>
        <v>0.52293682816296894</v>
      </c>
      <c r="E55" s="6" t="str">
        <f t="shared" si="34"/>
        <v/>
      </c>
      <c r="F55" s="6" t="s">
        <v>160</v>
      </c>
      <c r="G55" s="6" t="s">
        <v>159</v>
      </c>
      <c r="H55" s="6">
        <f t="shared" ca="1" si="35"/>
        <v>37.29</v>
      </c>
      <c r="I55" s="6" t="s">
        <v>161</v>
      </c>
      <c r="J55" s="6">
        <f t="shared" ca="1" si="36"/>
        <v>124.28999999999999</v>
      </c>
      <c r="K55" s="6" t="s">
        <v>166</v>
      </c>
      <c r="V55" s="9"/>
      <c r="AB55" s="7"/>
      <c r="AC55" s="8"/>
      <c r="AW55" s="9"/>
    </row>
    <row r="56" spans="1:58" x14ac:dyDescent="0.3">
      <c r="A56">
        <v>0</v>
      </c>
      <c r="B56" s="8">
        <v>0</v>
      </c>
      <c r="C56" s="6">
        <f t="shared" ca="1" si="1"/>
        <v>0.41728697383666913</v>
      </c>
      <c r="D56" s="6">
        <f t="shared" ca="1" si="33"/>
        <v>0.41728697383666913</v>
      </c>
      <c r="E56" s="6" t="str">
        <f t="shared" si="34"/>
        <v/>
      </c>
      <c r="F56" s="6" t="s">
        <v>160</v>
      </c>
      <c r="G56" s="6" t="s">
        <v>159</v>
      </c>
      <c r="H56" s="6">
        <f t="shared" ca="1" si="35"/>
        <v>76.73</v>
      </c>
      <c r="I56" s="6" t="s">
        <v>161</v>
      </c>
      <c r="J56" s="6">
        <f t="shared" ca="1" si="36"/>
        <v>153.73000000000002</v>
      </c>
      <c r="K56" s="6" t="s">
        <v>166</v>
      </c>
      <c r="V56" s="9"/>
      <c r="AB56" s="7"/>
      <c r="AC56" s="8"/>
      <c r="AW56" s="9"/>
    </row>
    <row r="57" spans="1:58" x14ac:dyDescent="0.3">
      <c r="A57" t="s">
        <v>255</v>
      </c>
      <c r="B57" s="8">
        <v>0</v>
      </c>
      <c r="C57" s="8"/>
      <c r="E57" s="6" t="str">
        <f t="shared" ref="E57" si="37">IF(A57=0,"",A57)</f>
        <v>\end{enumerate}\newpage   \section*{Cuenta:  20181930011  }\begin{enumerate}</v>
      </c>
      <c r="AB57" s="7"/>
      <c r="AC57" s="8"/>
      <c r="AW57" s="9"/>
    </row>
    <row r="58" spans="1:58" x14ac:dyDescent="0.3">
      <c r="A58">
        <v>0</v>
      </c>
      <c r="B58" s="8">
        <v>0</v>
      </c>
      <c r="C58" s="6">
        <f t="shared" ref="C58" ca="1" si="38">RAND()</f>
        <v>0.82394284229870585</v>
      </c>
      <c r="D58" s="6">
        <f t="shared" ref="D58:D65" ca="1" si="39">IF(C58&gt;0.1,      IF(C58&lt;0.6,C58,ABS(1-C58)),C58+0.5)</f>
        <v>0.17605715770129415</v>
      </c>
      <c r="E58" s="6" t="str">
        <f t="shared" ref="E58:E65" si="40">IF(A58=0,"",_xlfn.CONCAT("## ",A58))</f>
        <v/>
      </c>
      <c r="F58" s="6" t="s">
        <v>160</v>
      </c>
      <c r="G58" s="6" t="s">
        <v>159</v>
      </c>
      <c r="H58" s="6">
        <f t="shared" ref="H58:H65" ca="1" si="41">ROUND(C58*100+35,2)</f>
        <v>117.39</v>
      </c>
      <c r="I58" s="6" t="s">
        <v>161</v>
      </c>
      <c r="J58" s="6">
        <f t="shared" ref="J58:J65" ca="1" si="42">H58+ROUND(D58*100+35,0)</f>
        <v>170.39</v>
      </c>
      <c r="K58" s="6" t="s">
        <v>166</v>
      </c>
      <c r="V58" s="9"/>
      <c r="AB58" s="7"/>
      <c r="AC58" s="8"/>
      <c r="AD58" s="10"/>
      <c r="AE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1"/>
      <c r="AX58" s="10"/>
      <c r="AY58" s="10"/>
      <c r="BA58" s="10"/>
      <c r="BB58" s="10"/>
      <c r="BF58" s="10"/>
    </row>
    <row r="59" spans="1:58" x14ac:dyDescent="0.3">
      <c r="A59">
        <v>0</v>
      </c>
      <c r="B59" s="8">
        <v>0</v>
      </c>
      <c r="C59" s="6">
        <f t="shared" ca="1" si="1"/>
        <v>0.47745209156520707</v>
      </c>
      <c r="D59" s="6">
        <f t="shared" ca="1" si="39"/>
        <v>0.47745209156520707</v>
      </c>
      <c r="E59" s="6" t="str">
        <f t="shared" si="40"/>
        <v/>
      </c>
      <c r="F59" s="6" t="s">
        <v>160</v>
      </c>
      <c r="G59" s="6" t="s">
        <v>159</v>
      </c>
      <c r="H59" s="6">
        <f t="shared" ca="1" si="41"/>
        <v>82.75</v>
      </c>
      <c r="I59" s="6" t="s">
        <v>161</v>
      </c>
      <c r="J59" s="6">
        <f t="shared" ca="1" si="42"/>
        <v>165.75</v>
      </c>
      <c r="K59" s="6" t="s">
        <v>166</v>
      </c>
      <c r="V59" s="9"/>
      <c r="AB59" s="7"/>
      <c r="AC59" s="8"/>
      <c r="AW59" s="9"/>
    </row>
    <row r="60" spans="1:58" x14ac:dyDescent="0.3">
      <c r="A60">
        <v>0</v>
      </c>
      <c r="B60" s="8">
        <v>0</v>
      </c>
      <c r="C60" s="6">
        <f t="shared" ca="1" si="1"/>
        <v>0.89665067266281517</v>
      </c>
      <c r="D60" s="6">
        <f t="shared" ca="1" si="39"/>
        <v>0.10334932733718483</v>
      </c>
      <c r="E60" s="6" t="str">
        <f t="shared" si="40"/>
        <v/>
      </c>
      <c r="F60" s="6" t="s">
        <v>160</v>
      </c>
      <c r="G60" s="6" t="s">
        <v>159</v>
      </c>
      <c r="H60" s="6">
        <f t="shared" ca="1" si="41"/>
        <v>124.67</v>
      </c>
      <c r="I60" s="6" t="s">
        <v>161</v>
      </c>
      <c r="J60" s="6">
        <f t="shared" ca="1" si="42"/>
        <v>169.67000000000002</v>
      </c>
      <c r="K60" s="6" t="s">
        <v>166</v>
      </c>
      <c r="V60" s="9"/>
      <c r="AB60" s="7"/>
      <c r="AC60" s="8"/>
      <c r="AW60" s="9"/>
    </row>
    <row r="61" spans="1:58" x14ac:dyDescent="0.3">
      <c r="A61">
        <v>0</v>
      </c>
      <c r="B61" s="8">
        <v>0</v>
      </c>
      <c r="C61" s="6">
        <f t="shared" ca="1" si="1"/>
        <v>0.82620905566078773</v>
      </c>
      <c r="D61" s="6">
        <f t="shared" ca="1" si="39"/>
        <v>0.17379094433921227</v>
      </c>
      <c r="E61" s="6" t="str">
        <f t="shared" si="40"/>
        <v/>
      </c>
      <c r="F61" s="6" t="s">
        <v>160</v>
      </c>
      <c r="G61" s="6" t="s">
        <v>159</v>
      </c>
      <c r="H61" s="6">
        <f t="shared" ca="1" si="41"/>
        <v>117.62</v>
      </c>
      <c r="I61" s="6" t="s">
        <v>161</v>
      </c>
      <c r="J61" s="6">
        <f t="shared" ca="1" si="42"/>
        <v>169.62</v>
      </c>
      <c r="K61" s="6" t="s">
        <v>166</v>
      </c>
      <c r="V61" s="9"/>
      <c r="AB61" s="7"/>
      <c r="AC61" s="8"/>
      <c r="AW61" s="9"/>
    </row>
    <row r="62" spans="1:58" x14ac:dyDescent="0.3">
      <c r="A62">
        <v>0</v>
      </c>
      <c r="B62" s="8">
        <v>0</v>
      </c>
      <c r="C62" s="6">
        <f t="shared" ca="1" si="1"/>
        <v>0.99362969200383111</v>
      </c>
      <c r="D62" s="6">
        <f t="shared" ca="1" si="39"/>
        <v>6.3703079961688891E-3</v>
      </c>
      <c r="E62" s="6" t="str">
        <f t="shared" si="40"/>
        <v/>
      </c>
      <c r="F62" s="6" t="s">
        <v>160</v>
      </c>
      <c r="G62" s="6" t="s">
        <v>159</v>
      </c>
      <c r="H62" s="6">
        <f t="shared" ca="1" si="41"/>
        <v>134.36000000000001</v>
      </c>
      <c r="I62" s="6" t="s">
        <v>161</v>
      </c>
      <c r="J62" s="6">
        <f t="shared" ca="1" si="42"/>
        <v>170.36</v>
      </c>
      <c r="K62" s="6" t="s">
        <v>166</v>
      </c>
      <c r="V62" s="9"/>
      <c r="AB62" s="7"/>
      <c r="AC62" s="8"/>
      <c r="AW62" s="9"/>
    </row>
    <row r="63" spans="1:58" x14ac:dyDescent="0.3">
      <c r="A63">
        <v>0</v>
      </c>
      <c r="B63" s="8">
        <v>0</v>
      </c>
      <c r="C63" s="6">
        <f t="shared" ca="1" si="1"/>
        <v>0.43110070567559566</v>
      </c>
      <c r="D63" s="6">
        <f t="shared" ca="1" si="39"/>
        <v>0.43110070567559566</v>
      </c>
      <c r="E63" s="6" t="str">
        <f t="shared" si="40"/>
        <v/>
      </c>
      <c r="F63" s="6" t="s">
        <v>160</v>
      </c>
      <c r="G63" s="6" t="s">
        <v>159</v>
      </c>
      <c r="H63" s="6">
        <f t="shared" ca="1" si="41"/>
        <v>78.11</v>
      </c>
      <c r="I63" s="6" t="s">
        <v>161</v>
      </c>
      <c r="J63" s="6">
        <f t="shared" ca="1" si="42"/>
        <v>156.11000000000001</v>
      </c>
      <c r="K63" s="6" t="s">
        <v>166</v>
      </c>
      <c r="V63" s="9"/>
      <c r="AB63" s="7"/>
      <c r="AC63" s="8"/>
      <c r="AW63" s="9"/>
    </row>
    <row r="64" spans="1:58" x14ac:dyDescent="0.3">
      <c r="A64">
        <v>0</v>
      </c>
      <c r="B64" s="8">
        <v>0</v>
      </c>
      <c r="C64" s="6">
        <f t="shared" ca="1" si="1"/>
        <v>0.11434615414600979</v>
      </c>
      <c r="D64" s="6">
        <f t="shared" ca="1" si="39"/>
        <v>0.11434615414600979</v>
      </c>
      <c r="E64" s="6" t="str">
        <f t="shared" si="40"/>
        <v/>
      </c>
      <c r="F64" s="6" t="s">
        <v>160</v>
      </c>
      <c r="G64" s="6" t="s">
        <v>159</v>
      </c>
      <c r="H64" s="6">
        <f t="shared" ca="1" si="41"/>
        <v>46.43</v>
      </c>
      <c r="I64" s="6" t="s">
        <v>161</v>
      </c>
      <c r="J64" s="6">
        <f t="shared" ca="1" si="42"/>
        <v>92.43</v>
      </c>
      <c r="K64" s="6" t="s">
        <v>166</v>
      </c>
      <c r="V64" s="9"/>
      <c r="AB64" s="7"/>
      <c r="AC64" s="8"/>
      <c r="AW64" s="9"/>
    </row>
    <row r="65" spans="1:58" x14ac:dyDescent="0.3">
      <c r="A65">
        <v>0</v>
      </c>
      <c r="B65" s="8">
        <v>0</v>
      </c>
      <c r="C65" s="6">
        <f t="shared" ca="1" si="1"/>
        <v>0.21025857087380073</v>
      </c>
      <c r="D65" s="6">
        <f t="shared" ca="1" si="39"/>
        <v>0.21025857087380073</v>
      </c>
      <c r="E65" s="6" t="str">
        <f t="shared" si="40"/>
        <v/>
      </c>
      <c r="F65" s="6" t="s">
        <v>160</v>
      </c>
      <c r="G65" s="6" t="s">
        <v>159</v>
      </c>
      <c r="H65" s="6">
        <f t="shared" ca="1" si="41"/>
        <v>56.03</v>
      </c>
      <c r="I65" s="6" t="s">
        <v>161</v>
      </c>
      <c r="J65" s="6">
        <f t="shared" ca="1" si="42"/>
        <v>112.03</v>
      </c>
      <c r="K65" s="6" t="s">
        <v>166</v>
      </c>
      <c r="V65" s="9"/>
      <c r="AB65" s="7"/>
      <c r="AC65" s="8"/>
      <c r="AW65" s="9"/>
    </row>
    <row r="66" spans="1:58" x14ac:dyDescent="0.3">
      <c r="A66" t="s">
        <v>256</v>
      </c>
      <c r="B66" s="8">
        <v>0</v>
      </c>
      <c r="C66" s="8"/>
      <c r="E66" s="6" t="str">
        <f t="shared" ref="E66" si="43">IF(A66=0,"",A66)</f>
        <v>\end{enumerate}\newpage   \section*{Cuenta:  20191900191  }\begin{enumerate}</v>
      </c>
      <c r="AB66" s="7"/>
      <c r="AC66" s="8"/>
      <c r="AW66" s="9"/>
    </row>
    <row r="67" spans="1:58" x14ac:dyDescent="0.3">
      <c r="A67">
        <v>0</v>
      </c>
      <c r="B67" s="8">
        <v>0</v>
      </c>
      <c r="C67" s="6">
        <f t="shared" ref="C67" ca="1" si="44">RAND()</f>
        <v>2.8150787101932528E-2</v>
      </c>
      <c r="D67" s="6">
        <f t="shared" ref="D67:D74" ca="1" si="45">IF(C67&gt;0.1,      IF(C67&lt;0.6,C67,ABS(1-C67)),C67+0.5)</f>
        <v>0.52815078710193253</v>
      </c>
      <c r="E67" s="6" t="str">
        <f t="shared" ref="E67:E74" si="46">IF(A67=0,"",_xlfn.CONCAT("## ",A67))</f>
        <v/>
      </c>
      <c r="F67" s="6" t="s">
        <v>160</v>
      </c>
      <c r="G67" s="6" t="s">
        <v>159</v>
      </c>
      <c r="H67" s="6">
        <f t="shared" ref="H67:H74" ca="1" si="47">ROUND(C67*100+35,2)</f>
        <v>37.82</v>
      </c>
      <c r="I67" s="6" t="s">
        <v>161</v>
      </c>
      <c r="J67" s="6">
        <f t="shared" ref="J67:J74" ca="1" si="48">H67+ROUND(D67*100+35,0)</f>
        <v>125.82</v>
      </c>
      <c r="K67" s="6" t="s">
        <v>166</v>
      </c>
      <c r="V67" s="9"/>
      <c r="AB67" s="7"/>
      <c r="AC67" s="8"/>
      <c r="AW67" s="9"/>
    </row>
    <row r="68" spans="1:58" x14ac:dyDescent="0.3">
      <c r="A68">
        <v>0</v>
      </c>
      <c r="B68" s="8">
        <v>0</v>
      </c>
      <c r="C68" s="6">
        <f t="shared" ca="1" si="1"/>
        <v>0.23315850800007032</v>
      </c>
      <c r="D68" s="6">
        <f t="shared" ca="1" si="45"/>
        <v>0.23315850800007032</v>
      </c>
      <c r="E68" s="6" t="str">
        <f t="shared" si="46"/>
        <v/>
      </c>
      <c r="F68" s="6" t="s">
        <v>160</v>
      </c>
      <c r="G68" s="6" t="s">
        <v>159</v>
      </c>
      <c r="H68" s="6">
        <f t="shared" ca="1" si="47"/>
        <v>58.32</v>
      </c>
      <c r="I68" s="6" t="s">
        <v>161</v>
      </c>
      <c r="J68" s="6">
        <f t="shared" ca="1" si="48"/>
        <v>116.32</v>
      </c>
      <c r="K68" s="6" t="s">
        <v>166</v>
      </c>
      <c r="V68" s="9"/>
      <c r="AB68" s="7"/>
      <c r="AC68" s="8"/>
      <c r="AW68" s="9"/>
    </row>
    <row r="69" spans="1:58" x14ac:dyDescent="0.3">
      <c r="A69">
        <v>0</v>
      </c>
      <c r="B69" s="8">
        <v>0</v>
      </c>
      <c r="C69" s="6">
        <f t="shared" ref="C69:C132" ca="1" si="49">RAND()</f>
        <v>0.79655135046234615</v>
      </c>
      <c r="D69" s="6">
        <f t="shared" ca="1" si="45"/>
        <v>0.20344864953765385</v>
      </c>
      <c r="E69" s="6" t="str">
        <f t="shared" si="46"/>
        <v/>
      </c>
      <c r="F69" s="6" t="s">
        <v>160</v>
      </c>
      <c r="G69" s="6" t="s">
        <v>159</v>
      </c>
      <c r="H69" s="6">
        <f t="shared" ca="1" si="47"/>
        <v>114.66</v>
      </c>
      <c r="I69" s="6" t="s">
        <v>161</v>
      </c>
      <c r="J69" s="6">
        <f t="shared" ca="1" si="48"/>
        <v>169.66</v>
      </c>
      <c r="K69" s="6" t="s">
        <v>166</v>
      </c>
      <c r="V69" s="9"/>
      <c r="AB69" s="7"/>
      <c r="AC69" s="8"/>
      <c r="AD69" s="10"/>
      <c r="AE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BA69" s="10"/>
      <c r="BB69" s="10"/>
      <c r="BF69" s="10"/>
    </row>
    <row r="70" spans="1:58" x14ac:dyDescent="0.3">
      <c r="A70">
        <v>0</v>
      </c>
      <c r="B70" s="8">
        <v>0</v>
      </c>
      <c r="C70" s="6">
        <f t="shared" ca="1" si="49"/>
        <v>0.25718076915010812</v>
      </c>
      <c r="D70" s="6">
        <f t="shared" ca="1" si="45"/>
        <v>0.25718076915010812</v>
      </c>
      <c r="E70" s="6" t="str">
        <f t="shared" si="46"/>
        <v/>
      </c>
      <c r="F70" s="6" t="s">
        <v>160</v>
      </c>
      <c r="G70" s="6" t="s">
        <v>159</v>
      </c>
      <c r="H70" s="6">
        <f t="shared" ca="1" si="47"/>
        <v>60.72</v>
      </c>
      <c r="I70" s="6" t="s">
        <v>161</v>
      </c>
      <c r="J70" s="6">
        <f t="shared" ca="1" si="48"/>
        <v>121.72</v>
      </c>
      <c r="K70" s="6" t="s">
        <v>166</v>
      </c>
      <c r="V70" s="9"/>
      <c r="AB70" s="7"/>
      <c r="AC70" s="8"/>
      <c r="AW70" s="9"/>
    </row>
    <row r="71" spans="1:58" x14ac:dyDescent="0.3">
      <c r="A71">
        <v>0</v>
      </c>
      <c r="B71" s="8">
        <v>0</v>
      </c>
      <c r="C71" s="6">
        <f t="shared" ca="1" si="49"/>
        <v>0.28497749476067613</v>
      </c>
      <c r="D71" s="6">
        <f t="shared" ca="1" si="45"/>
        <v>0.28497749476067613</v>
      </c>
      <c r="E71" s="6" t="str">
        <f t="shared" si="46"/>
        <v/>
      </c>
      <c r="F71" s="6" t="s">
        <v>160</v>
      </c>
      <c r="G71" s="6" t="s">
        <v>159</v>
      </c>
      <c r="H71" s="6">
        <f t="shared" ca="1" si="47"/>
        <v>63.5</v>
      </c>
      <c r="I71" s="6" t="s">
        <v>161</v>
      </c>
      <c r="J71" s="6">
        <f t="shared" ca="1" si="48"/>
        <v>126.5</v>
      </c>
      <c r="K71" s="6" t="s">
        <v>166</v>
      </c>
      <c r="V71" s="9"/>
      <c r="AB71" s="7"/>
      <c r="AC71" s="8"/>
      <c r="AW71" s="9"/>
    </row>
    <row r="72" spans="1:58" x14ac:dyDescent="0.3">
      <c r="A72">
        <v>0</v>
      </c>
      <c r="B72" s="8">
        <v>0</v>
      </c>
      <c r="C72" s="6">
        <f t="shared" ca="1" si="49"/>
        <v>0.2264901467911884</v>
      </c>
      <c r="D72" s="6">
        <f t="shared" ca="1" si="45"/>
        <v>0.2264901467911884</v>
      </c>
      <c r="E72" s="6" t="str">
        <f t="shared" si="46"/>
        <v/>
      </c>
      <c r="F72" s="6" t="s">
        <v>160</v>
      </c>
      <c r="G72" s="6" t="s">
        <v>159</v>
      </c>
      <c r="H72" s="6">
        <f t="shared" ca="1" si="47"/>
        <v>57.65</v>
      </c>
      <c r="I72" s="6" t="s">
        <v>161</v>
      </c>
      <c r="J72" s="6">
        <f t="shared" ca="1" si="48"/>
        <v>115.65</v>
      </c>
      <c r="K72" s="6" t="s">
        <v>166</v>
      </c>
      <c r="V72" s="9"/>
      <c r="AB72" s="7"/>
      <c r="AC72" s="8"/>
      <c r="AW72" s="9"/>
    </row>
    <row r="73" spans="1:58" x14ac:dyDescent="0.3">
      <c r="A73">
        <v>0</v>
      </c>
      <c r="B73" s="8">
        <v>0</v>
      </c>
      <c r="C73" s="6">
        <f t="shared" ca="1" si="49"/>
        <v>5.4849838340477186E-2</v>
      </c>
      <c r="D73" s="6">
        <f t="shared" ca="1" si="45"/>
        <v>0.55484983834047719</v>
      </c>
      <c r="E73" s="6" t="str">
        <f t="shared" si="46"/>
        <v/>
      </c>
      <c r="F73" s="6" t="s">
        <v>160</v>
      </c>
      <c r="G73" s="6" t="s">
        <v>159</v>
      </c>
      <c r="H73" s="6">
        <f t="shared" ca="1" si="47"/>
        <v>40.479999999999997</v>
      </c>
      <c r="I73" s="6" t="s">
        <v>161</v>
      </c>
      <c r="J73" s="6">
        <f t="shared" ca="1" si="48"/>
        <v>130.47999999999999</v>
      </c>
      <c r="K73" s="6" t="s">
        <v>166</v>
      </c>
      <c r="V73" s="9"/>
      <c r="AB73" s="7"/>
      <c r="AC73" s="8"/>
      <c r="AW73" s="9"/>
    </row>
    <row r="74" spans="1:58" x14ac:dyDescent="0.3">
      <c r="A74">
        <v>0</v>
      </c>
      <c r="B74" s="8">
        <v>0</v>
      </c>
      <c r="C74" s="6">
        <f t="shared" ca="1" si="49"/>
        <v>0.55984965056304414</v>
      </c>
      <c r="D74" s="6">
        <f t="shared" ca="1" si="45"/>
        <v>0.55984965056304414</v>
      </c>
      <c r="E74" s="6" t="str">
        <f t="shared" si="46"/>
        <v/>
      </c>
      <c r="F74" s="6" t="s">
        <v>160</v>
      </c>
      <c r="G74" s="6" t="s">
        <v>159</v>
      </c>
      <c r="H74" s="6">
        <f t="shared" ca="1" si="47"/>
        <v>90.98</v>
      </c>
      <c r="I74" s="6" t="s">
        <v>161</v>
      </c>
      <c r="J74" s="6">
        <f t="shared" ca="1" si="48"/>
        <v>181.98000000000002</v>
      </c>
      <c r="K74" s="6" t="s">
        <v>166</v>
      </c>
      <c r="V74" s="9"/>
      <c r="AB74" s="7"/>
      <c r="AC74" s="8"/>
      <c r="AW74" s="9"/>
    </row>
    <row r="75" spans="1:58" x14ac:dyDescent="0.3">
      <c r="A75" t="s">
        <v>257</v>
      </c>
      <c r="B75" s="8">
        <v>0</v>
      </c>
      <c r="C75" s="8"/>
      <c r="E75" s="6" t="str">
        <f t="shared" ref="E75" si="50">IF(A75=0,"",A75)</f>
        <v>\end{enumerate}\newpage   \section*{Cuenta:  20191900633  }\begin{enumerate}</v>
      </c>
      <c r="AB75" s="7"/>
      <c r="AC75" s="8"/>
      <c r="AW75" s="9"/>
    </row>
    <row r="76" spans="1:58" x14ac:dyDescent="0.3">
      <c r="A76">
        <v>0</v>
      </c>
      <c r="B76" s="8">
        <v>0</v>
      </c>
      <c r="C76" s="6">
        <f t="shared" ref="C76" ca="1" si="51">RAND()</f>
        <v>0.44921551202048327</v>
      </c>
      <c r="D76" s="6">
        <f t="shared" ref="D76:D83" ca="1" si="52">IF(C76&gt;0.1,      IF(C76&lt;0.6,C76,ABS(1-C76)),C76+0.5)</f>
        <v>0.44921551202048327</v>
      </c>
      <c r="E76" s="6" t="str">
        <f t="shared" ref="E76:E83" si="53">IF(A76=0,"",_xlfn.CONCAT("## ",A76))</f>
        <v/>
      </c>
      <c r="F76" s="6" t="s">
        <v>160</v>
      </c>
      <c r="G76" s="6" t="s">
        <v>159</v>
      </c>
      <c r="H76" s="6">
        <f t="shared" ref="H76:H83" ca="1" si="54">ROUND(C76*100+35,2)</f>
        <v>79.92</v>
      </c>
      <c r="I76" s="6" t="s">
        <v>161</v>
      </c>
      <c r="J76" s="6">
        <f t="shared" ref="J76:J83" ca="1" si="55">H76+ROUND(D76*100+35,0)</f>
        <v>159.92000000000002</v>
      </c>
      <c r="K76" s="6" t="s">
        <v>166</v>
      </c>
      <c r="V76" s="9"/>
      <c r="AB76" s="7"/>
      <c r="AC76" s="8"/>
      <c r="AW76" s="9"/>
    </row>
    <row r="77" spans="1:58" x14ac:dyDescent="0.3">
      <c r="A77">
        <v>0</v>
      </c>
      <c r="B77" s="8">
        <v>0</v>
      </c>
      <c r="C77" s="6">
        <f t="shared" ca="1" si="49"/>
        <v>0.1586962170571069</v>
      </c>
      <c r="D77" s="6">
        <f t="shared" ca="1" si="52"/>
        <v>0.1586962170571069</v>
      </c>
      <c r="E77" s="6" t="str">
        <f t="shared" si="53"/>
        <v/>
      </c>
      <c r="F77" s="6" t="s">
        <v>160</v>
      </c>
      <c r="G77" s="6" t="s">
        <v>159</v>
      </c>
      <c r="H77" s="6">
        <f t="shared" ca="1" si="54"/>
        <v>50.87</v>
      </c>
      <c r="I77" s="6" t="s">
        <v>161</v>
      </c>
      <c r="J77" s="6">
        <f t="shared" ca="1" si="55"/>
        <v>101.87</v>
      </c>
      <c r="K77" s="6" t="s">
        <v>166</v>
      </c>
      <c r="V77" s="9"/>
      <c r="AB77" s="7"/>
      <c r="AC77" s="8"/>
      <c r="AW77" s="9"/>
    </row>
    <row r="78" spans="1:58" x14ac:dyDescent="0.3">
      <c r="A78">
        <v>0</v>
      </c>
      <c r="B78" s="8">
        <v>0</v>
      </c>
      <c r="C78" s="6">
        <f t="shared" ca="1" si="49"/>
        <v>0.96071759021720282</v>
      </c>
      <c r="D78" s="6">
        <f t="shared" ca="1" si="52"/>
        <v>3.9282409782797179E-2</v>
      </c>
      <c r="E78" s="6" t="str">
        <f t="shared" si="53"/>
        <v/>
      </c>
      <c r="F78" s="6" t="s">
        <v>160</v>
      </c>
      <c r="G78" s="6" t="s">
        <v>159</v>
      </c>
      <c r="H78" s="6">
        <f t="shared" ca="1" si="54"/>
        <v>131.07</v>
      </c>
      <c r="I78" s="6" t="s">
        <v>161</v>
      </c>
      <c r="J78" s="6">
        <f t="shared" ca="1" si="55"/>
        <v>170.07</v>
      </c>
      <c r="K78" s="6" t="s">
        <v>166</v>
      </c>
      <c r="V78" s="9"/>
      <c r="AB78" s="7"/>
      <c r="AC78" s="8"/>
      <c r="AW78" s="9"/>
    </row>
    <row r="79" spans="1:58" x14ac:dyDescent="0.3">
      <c r="A79">
        <v>0</v>
      </c>
      <c r="B79" s="8">
        <v>0</v>
      </c>
      <c r="C79" s="6">
        <f t="shared" ca="1" si="49"/>
        <v>0.48837555021384405</v>
      </c>
      <c r="D79" s="6">
        <f t="shared" ca="1" si="52"/>
        <v>0.48837555021384405</v>
      </c>
      <c r="E79" s="6" t="str">
        <f t="shared" si="53"/>
        <v/>
      </c>
      <c r="F79" s="6" t="s">
        <v>160</v>
      </c>
      <c r="G79" s="6" t="s">
        <v>159</v>
      </c>
      <c r="H79" s="6">
        <f t="shared" ca="1" si="54"/>
        <v>83.84</v>
      </c>
      <c r="I79" s="6" t="s">
        <v>161</v>
      </c>
      <c r="J79" s="6">
        <f t="shared" ca="1" si="55"/>
        <v>167.84</v>
      </c>
      <c r="K79" s="6" t="s">
        <v>166</v>
      </c>
      <c r="V79" s="9"/>
      <c r="AB79" s="7"/>
      <c r="AC79" s="8"/>
      <c r="AW79" s="9"/>
    </row>
    <row r="80" spans="1:58" x14ac:dyDescent="0.3">
      <c r="A80">
        <v>0</v>
      </c>
      <c r="B80" s="8">
        <v>0</v>
      </c>
      <c r="C80" s="6">
        <f t="shared" ca="1" si="49"/>
        <v>0.40424279386110651</v>
      </c>
      <c r="D80" s="6">
        <f t="shared" ca="1" si="52"/>
        <v>0.40424279386110651</v>
      </c>
      <c r="E80" s="6" t="str">
        <f t="shared" si="53"/>
        <v/>
      </c>
      <c r="F80" s="6" t="s">
        <v>160</v>
      </c>
      <c r="G80" s="6" t="s">
        <v>159</v>
      </c>
      <c r="H80" s="6">
        <f t="shared" ca="1" si="54"/>
        <v>75.42</v>
      </c>
      <c r="I80" s="6" t="s">
        <v>161</v>
      </c>
      <c r="J80" s="6">
        <f t="shared" ca="1" si="55"/>
        <v>150.42000000000002</v>
      </c>
      <c r="K80" s="6" t="s">
        <v>166</v>
      </c>
      <c r="V80" s="9"/>
      <c r="AB80" s="7"/>
      <c r="AC80" s="8"/>
      <c r="AD80" s="10"/>
      <c r="AE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BA80" s="10"/>
      <c r="BB80" s="10"/>
    </row>
    <row r="81" spans="1:58" x14ac:dyDescent="0.3">
      <c r="A81">
        <v>0</v>
      </c>
      <c r="B81" s="8">
        <v>0</v>
      </c>
      <c r="C81" s="6">
        <f t="shared" ca="1" si="49"/>
        <v>0.42366867569106681</v>
      </c>
      <c r="D81" s="6">
        <f t="shared" ca="1" si="52"/>
        <v>0.42366867569106681</v>
      </c>
      <c r="E81" s="6" t="str">
        <f t="shared" si="53"/>
        <v/>
      </c>
      <c r="F81" s="6" t="s">
        <v>160</v>
      </c>
      <c r="G81" s="6" t="s">
        <v>159</v>
      </c>
      <c r="H81" s="6">
        <f t="shared" ca="1" si="54"/>
        <v>77.37</v>
      </c>
      <c r="I81" s="6" t="s">
        <v>161</v>
      </c>
      <c r="J81" s="6">
        <f t="shared" ca="1" si="55"/>
        <v>154.37</v>
      </c>
      <c r="K81" s="6" t="s">
        <v>166</v>
      </c>
      <c r="V81" s="9"/>
      <c r="AB81" s="7"/>
      <c r="AC81" s="8"/>
      <c r="AW81" s="9"/>
    </row>
    <row r="82" spans="1:58" x14ac:dyDescent="0.3">
      <c r="A82">
        <v>0</v>
      </c>
      <c r="B82" s="8">
        <v>0</v>
      </c>
      <c r="C82" s="6">
        <f t="shared" ca="1" si="49"/>
        <v>0.43851722428527207</v>
      </c>
      <c r="D82" s="6">
        <f t="shared" ca="1" si="52"/>
        <v>0.43851722428527207</v>
      </c>
      <c r="E82" s="6" t="str">
        <f t="shared" si="53"/>
        <v/>
      </c>
      <c r="F82" s="6" t="s">
        <v>160</v>
      </c>
      <c r="G82" s="6" t="s">
        <v>159</v>
      </c>
      <c r="H82" s="6">
        <f t="shared" ca="1" si="54"/>
        <v>78.849999999999994</v>
      </c>
      <c r="I82" s="6" t="s">
        <v>161</v>
      </c>
      <c r="J82" s="6">
        <f t="shared" ca="1" si="55"/>
        <v>157.85</v>
      </c>
      <c r="K82" s="6" t="s">
        <v>166</v>
      </c>
      <c r="V82" s="9"/>
      <c r="AB82" s="7"/>
      <c r="AC82" s="8"/>
      <c r="AW82" s="9"/>
    </row>
    <row r="83" spans="1:58" x14ac:dyDescent="0.3">
      <c r="A83">
        <v>0</v>
      </c>
      <c r="B83" s="8">
        <v>0</v>
      </c>
      <c r="C83" s="6">
        <f t="shared" ca="1" si="49"/>
        <v>0.73273397451752731</v>
      </c>
      <c r="D83" s="6">
        <f t="shared" ca="1" si="52"/>
        <v>0.26726602548247269</v>
      </c>
      <c r="E83" s="6" t="str">
        <f t="shared" si="53"/>
        <v/>
      </c>
      <c r="F83" s="6" t="s">
        <v>160</v>
      </c>
      <c r="G83" s="6" t="s">
        <v>159</v>
      </c>
      <c r="H83" s="6">
        <f t="shared" ca="1" si="54"/>
        <v>108.27</v>
      </c>
      <c r="I83" s="6" t="s">
        <v>161</v>
      </c>
      <c r="J83" s="6">
        <f t="shared" ca="1" si="55"/>
        <v>170.26999999999998</v>
      </c>
      <c r="K83" s="6" t="s">
        <v>166</v>
      </c>
      <c r="V83" s="9"/>
      <c r="AB83" s="7"/>
      <c r="AC83" s="8"/>
      <c r="AW83" s="9"/>
    </row>
    <row r="84" spans="1:58" x14ac:dyDescent="0.3">
      <c r="A84" t="s">
        <v>258</v>
      </c>
      <c r="B84" s="8">
        <v>0</v>
      </c>
      <c r="C84" s="8"/>
      <c r="E84" s="6" t="str">
        <f t="shared" ref="E84" si="56">IF(A84=0,"",A84)</f>
        <v>\end{enumerate}\newpage   \section*{Cuenta:  20201900022  }\begin{enumerate}</v>
      </c>
      <c r="AB84" s="7"/>
      <c r="AC84" s="8"/>
      <c r="AW84" s="9"/>
    </row>
    <row r="85" spans="1:58" x14ac:dyDescent="0.3">
      <c r="A85">
        <v>0</v>
      </c>
      <c r="B85" s="8">
        <v>0</v>
      </c>
      <c r="C85" s="6">
        <f t="shared" ref="C85" ca="1" si="57">RAND()</f>
        <v>0.67854181796132762</v>
      </c>
      <c r="D85" s="6">
        <f t="shared" ref="D85:D92" ca="1" si="58">IF(C85&gt;0.1,      IF(C85&lt;0.6,C85,ABS(1-C85)),C85+0.5)</f>
        <v>0.32145818203867238</v>
      </c>
      <c r="E85" s="6" t="str">
        <f t="shared" ref="E85:E92" si="59">IF(A85=0,"",_xlfn.CONCAT("## ",A85))</f>
        <v/>
      </c>
      <c r="F85" s="6" t="s">
        <v>160</v>
      </c>
      <c r="G85" s="6" t="s">
        <v>159</v>
      </c>
      <c r="H85" s="6">
        <f t="shared" ref="H85:H92" ca="1" si="60">ROUND(C85*100+35,2)</f>
        <v>102.85</v>
      </c>
      <c r="I85" s="6" t="s">
        <v>161</v>
      </c>
      <c r="J85" s="6">
        <f t="shared" ref="J85:J92" ca="1" si="61">H85+ROUND(D85*100+35,0)</f>
        <v>169.85</v>
      </c>
      <c r="K85" s="6" t="s">
        <v>166</v>
      </c>
      <c r="V85" s="9"/>
      <c r="AB85" s="7"/>
      <c r="AC85" s="8"/>
      <c r="AW85" s="9"/>
    </row>
    <row r="86" spans="1:58" x14ac:dyDescent="0.3">
      <c r="A86">
        <v>0</v>
      </c>
      <c r="B86" s="8">
        <v>0</v>
      </c>
      <c r="C86" s="6">
        <f t="shared" ca="1" si="49"/>
        <v>0.32637799120080968</v>
      </c>
      <c r="D86" s="6">
        <f t="shared" ca="1" si="58"/>
        <v>0.32637799120080968</v>
      </c>
      <c r="E86" s="6" t="str">
        <f t="shared" si="59"/>
        <v/>
      </c>
      <c r="F86" s="6" t="s">
        <v>160</v>
      </c>
      <c r="G86" s="6" t="s">
        <v>159</v>
      </c>
      <c r="H86" s="6">
        <f t="shared" ca="1" si="60"/>
        <v>67.64</v>
      </c>
      <c r="I86" s="6" t="s">
        <v>161</v>
      </c>
      <c r="J86" s="6">
        <f t="shared" ca="1" si="61"/>
        <v>135.63999999999999</v>
      </c>
      <c r="K86" s="6" t="s">
        <v>166</v>
      </c>
      <c r="V86" s="9"/>
      <c r="AB86" s="7"/>
      <c r="AC86" s="8"/>
      <c r="AW86" s="9"/>
    </row>
    <row r="87" spans="1:58" x14ac:dyDescent="0.3">
      <c r="A87">
        <v>0</v>
      </c>
      <c r="B87" s="8">
        <v>0</v>
      </c>
      <c r="C87" s="6">
        <f t="shared" ca="1" si="49"/>
        <v>0.73124141883514371</v>
      </c>
      <c r="D87" s="6">
        <f t="shared" ca="1" si="58"/>
        <v>0.26875858116485629</v>
      </c>
      <c r="E87" s="6" t="str">
        <f t="shared" si="59"/>
        <v/>
      </c>
      <c r="F87" s="6" t="s">
        <v>160</v>
      </c>
      <c r="G87" s="6" t="s">
        <v>159</v>
      </c>
      <c r="H87" s="6">
        <f t="shared" ca="1" si="60"/>
        <v>108.12</v>
      </c>
      <c r="I87" s="6" t="s">
        <v>161</v>
      </c>
      <c r="J87" s="6">
        <f t="shared" ca="1" si="61"/>
        <v>170.12</v>
      </c>
      <c r="K87" s="6" t="s">
        <v>166</v>
      </c>
      <c r="V87" s="9"/>
      <c r="AB87" s="7"/>
      <c r="AC87" s="8"/>
      <c r="AW87" s="9"/>
    </row>
    <row r="88" spans="1:58" x14ac:dyDescent="0.3">
      <c r="A88">
        <v>0</v>
      </c>
      <c r="B88" s="8">
        <v>0</v>
      </c>
      <c r="C88" s="6">
        <f t="shared" ca="1" si="49"/>
        <v>0.96585606449278472</v>
      </c>
      <c r="D88" s="6">
        <f t="shared" ca="1" si="58"/>
        <v>3.4143935507215284E-2</v>
      </c>
      <c r="E88" s="6" t="str">
        <f t="shared" si="59"/>
        <v/>
      </c>
      <c r="F88" s="6" t="s">
        <v>160</v>
      </c>
      <c r="G88" s="6" t="s">
        <v>159</v>
      </c>
      <c r="H88" s="6">
        <f t="shared" ca="1" si="60"/>
        <v>131.59</v>
      </c>
      <c r="I88" s="6" t="s">
        <v>161</v>
      </c>
      <c r="J88" s="6">
        <f t="shared" ca="1" si="61"/>
        <v>169.59</v>
      </c>
      <c r="K88" s="6" t="s">
        <v>166</v>
      </c>
      <c r="V88" s="9"/>
      <c r="AB88" s="7"/>
      <c r="AC88" s="8"/>
      <c r="AW88" s="9"/>
    </row>
    <row r="89" spans="1:58" x14ac:dyDescent="0.3">
      <c r="A89">
        <v>0</v>
      </c>
      <c r="B89" s="8">
        <v>0</v>
      </c>
      <c r="C89" s="6">
        <f t="shared" ca="1" si="49"/>
        <v>0.36547001594670914</v>
      </c>
      <c r="D89" s="6">
        <f t="shared" ca="1" si="58"/>
        <v>0.36547001594670914</v>
      </c>
      <c r="E89" s="6" t="str">
        <f t="shared" si="59"/>
        <v/>
      </c>
      <c r="F89" s="6" t="s">
        <v>160</v>
      </c>
      <c r="G89" s="6" t="s">
        <v>159</v>
      </c>
      <c r="H89" s="6">
        <f t="shared" ca="1" si="60"/>
        <v>71.55</v>
      </c>
      <c r="I89" s="6" t="s">
        <v>161</v>
      </c>
      <c r="J89" s="6">
        <f t="shared" ca="1" si="61"/>
        <v>143.55000000000001</v>
      </c>
      <c r="K89" s="6" t="s">
        <v>166</v>
      </c>
      <c r="V89" s="9"/>
      <c r="AB89" s="7"/>
      <c r="AC89" s="8"/>
      <c r="AW89" s="9"/>
    </row>
    <row r="90" spans="1:58" x14ac:dyDescent="0.3">
      <c r="A90">
        <v>0</v>
      </c>
      <c r="B90" s="8">
        <v>0</v>
      </c>
      <c r="C90" s="6">
        <f t="shared" ca="1" si="49"/>
        <v>0.58406323671242044</v>
      </c>
      <c r="D90" s="6">
        <f t="shared" ca="1" si="58"/>
        <v>0.58406323671242044</v>
      </c>
      <c r="E90" s="6" t="str">
        <f t="shared" si="59"/>
        <v/>
      </c>
      <c r="F90" s="6" t="s">
        <v>160</v>
      </c>
      <c r="G90" s="6" t="s">
        <v>159</v>
      </c>
      <c r="H90" s="6">
        <f t="shared" ca="1" si="60"/>
        <v>93.41</v>
      </c>
      <c r="I90" s="6" t="s">
        <v>161</v>
      </c>
      <c r="J90" s="6">
        <f t="shared" ca="1" si="61"/>
        <v>186.41</v>
      </c>
      <c r="K90" s="6" t="s">
        <v>166</v>
      </c>
      <c r="V90" s="9"/>
      <c r="AB90" s="7"/>
      <c r="AC90" s="8"/>
      <c r="AW90" s="9"/>
    </row>
    <row r="91" spans="1:58" x14ac:dyDescent="0.3">
      <c r="A91">
        <v>0</v>
      </c>
      <c r="B91" s="8">
        <v>0</v>
      </c>
      <c r="C91" s="6">
        <f t="shared" ca="1" si="49"/>
        <v>6.8866579911988968E-2</v>
      </c>
      <c r="D91" s="6">
        <f t="shared" ca="1" si="58"/>
        <v>0.56886657991198897</v>
      </c>
      <c r="E91" s="6" t="str">
        <f t="shared" si="59"/>
        <v/>
      </c>
      <c r="F91" s="6" t="s">
        <v>160</v>
      </c>
      <c r="G91" s="6" t="s">
        <v>159</v>
      </c>
      <c r="H91" s="6">
        <f t="shared" ca="1" si="60"/>
        <v>41.89</v>
      </c>
      <c r="I91" s="6" t="s">
        <v>161</v>
      </c>
      <c r="J91" s="6">
        <f t="shared" ca="1" si="61"/>
        <v>133.88999999999999</v>
      </c>
      <c r="K91" s="6" t="s">
        <v>166</v>
      </c>
      <c r="V91" s="9"/>
      <c r="AB91" s="7"/>
      <c r="AC91" s="8"/>
      <c r="AD91" s="10"/>
      <c r="AE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1"/>
      <c r="AX91" s="10"/>
      <c r="AY91" s="10"/>
      <c r="BA91" s="10"/>
      <c r="BF91" s="10"/>
    </row>
    <row r="92" spans="1:58" x14ac:dyDescent="0.3">
      <c r="A92">
        <v>0</v>
      </c>
      <c r="B92" s="8">
        <v>0</v>
      </c>
      <c r="C92" s="6">
        <f t="shared" ca="1" si="49"/>
        <v>0.47812633746233968</v>
      </c>
      <c r="D92" s="6">
        <f t="shared" ca="1" si="58"/>
        <v>0.47812633746233968</v>
      </c>
      <c r="E92" s="6" t="str">
        <f t="shared" si="59"/>
        <v/>
      </c>
      <c r="F92" s="6" t="s">
        <v>160</v>
      </c>
      <c r="G92" s="6" t="s">
        <v>159</v>
      </c>
      <c r="H92" s="6">
        <f t="shared" ca="1" si="60"/>
        <v>82.81</v>
      </c>
      <c r="I92" s="6" t="s">
        <v>161</v>
      </c>
      <c r="J92" s="6">
        <f t="shared" ca="1" si="61"/>
        <v>165.81</v>
      </c>
      <c r="K92" s="6" t="s">
        <v>166</v>
      </c>
      <c r="V92" s="9"/>
      <c r="AB92" s="7"/>
      <c r="AC92" s="8"/>
      <c r="AW92" s="9"/>
    </row>
    <row r="93" spans="1:58" x14ac:dyDescent="0.3">
      <c r="A93" t="s">
        <v>259</v>
      </c>
      <c r="B93" s="8">
        <v>0</v>
      </c>
      <c r="C93" s="8"/>
      <c r="E93" s="6" t="str">
        <f t="shared" ref="E93" si="62">IF(A93=0,"",A93)</f>
        <v>\end{enumerate}\newpage   \section*{Cuenta:  20201900023  }\begin{enumerate}</v>
      </c>
      <c r="AB93" s="7"/>
      <c r="AC93" s="8"/>
      <c r="AW93" s="9"/>
    </row>
    <row r="94" spans="1:58" x14ac:dyDescent="0.3">
      <c r="A94">
        <v>0</v>
      </c>
      <c r="B94" s="8">
        <v>0</v>
      </c>
      <c r="C94" s="6">
        <f t="shared" ref="C94" ca="1" si="63">RAND()</f>
        <v>0.57944980468837626</v>
      </c>
      <c r="D94" s="6">
        <f t="shared" ref="D94:D101" ca="1" si="64">IF(C94&gt;0.1,      IF(C94&lt;0.6,C94,ABS(1-C94)),C94+0.5)</f>
        <v>0.57944980468837626</v>
      </c>
      <c r="E94" s="6" t="str">
        <f t="shared" ref="E94:E101" si="65">IF(A94=0,"",_xlfn.CONCAT("## ",A94))</f>
        <v/>
      </c>
      <c r="F94" s="6" t="s">
        <v>160</v>
      </c>
      <c r="G94" s="6" t="s">
        <v>159</v>
      </c>
      <c r="H94" s="6">
        <f t="shared" ref="H94:H101" ca="1" si="66">ROUND(C94*100+35,2)</f>
        <v>92.94</v>
      </c>
      <c r="I94" s="6" t="s">
        <v>161</v>
      </c>
      <c r="J94" s="6">
        <f t="shared" ref="J94:J101" ca="1" si="67">H94+ROUND(D94*100+35,0)</f>
        <v>185.94</v>
      </c>
      <c r="K94" s="6" t="s">
        <v>166</v>
      </c>
      <c r="V94" s="9"/>
      <c r="AB94" s="7"/>
      <c r="AC94" s="8"/>
      <c r="AW94" s="9"/>
    </row>
    <row r="95" spans="1:58" x14ac:dyDescent="0.3">
      <c r="A95">
        <v>0</v>
      </c>
      <c r="B95" s="8">
        <v>0</v>
      </c>
      <c r="C95" s="6">
        <f t="shared" ca="1" si="49"/>
        <v>0.16409183237777258</v>
      </c>
      <c r="D95" s="6">
        <f t="shared" ca="1" si="64"/>
        <v>0.16409183237777258</v>
      </c>
      <c r="E95" s="6" t="str">
        <f t="shared" si="65"/>
        <v/>
      </c>
      <c r="F95" s="6" t="s">
        <v>160</v>
      </c>
      <c r="G95" s="6" t="s">
        <v>159</v>
      </c>
      <c r="H95" s="6">
        <f t="shared" ca="1" si="66"/>
        <v>51.41</v>
      </c>
      <c r="I95" s="6" t="s">
        <v>161</v>
      </c>
      <c r="J95" s="6">
        <f t="shared" ca="1" si="67"/>
        <v>102.41</v>
      </c>
      <c r="K95" s="6" t="s">
        <v>166</v>
      </c>
      <c r="V95" s="9"/>
      <c r="AB95" s="7"/>
      <c r="AC95" s="8"/>
      <c r="AW95" s="9"/>
    </row>
    <row r="96" spans="1:58" x14ac:dyDescent="0.3">
      <c r="A96">
        <v>0</v>
      </c>
      <c r="B96" s="8">
        <v>0</v>
      </c>
      <c r="C96" s="6">
        <f t="shared" ca="1" si="49"/>
        <v>0.500923889361791</v>
      </c>
      <c r="D96" s="6">
        <f t="shared" ca="1" si="64"/>
        <v>0.500923889361791</v>
      </c>
      <c r="E96" s="6" t="str">
        <f t="shared" si="65"/>
        <v/>
      </c>
      <c r="F96" s="6" t="s">
        <v>160</v>
      </c>
      <c r="G96" s="6" t="s">
        <v>159</v>
      </c>
      <c r="H96" s="6">
        <f t="shared" ca="1" si="66"/>
        <v>85.09</v>
      </c>
      <c r="I96" s="6" t="s">
        <v>161</v>
      </c>
      <c r="J96" s="6">
        <f t="shared" ca="1" si="67"/>
        <v>170.09</v>
      </c>
      <c r="K96" s="6" t="s">
        <v>166</v>
      </c>
      <c r="V96" s="9"/>
      <c r="AB96" s="7"/>
      <c r="AC96" s="8"/>
      <c r="AW96" s="9"/>
    </row>
    <row r="97" spans="1:58" x14ac:dyDescent="0.3">
      <c r="A97">
        <v>0</v>
      </c>
      <c r="B97" s="8">
        <v>0</v>
      </c>
      <c r="C97" s="6">
        <f t="shared" ca="1" si="49"/>
        <v>0.52702567386258647</v>
      </c>
      <c r="D97" s="6">
        <f t="shared" ca="1" si="64"/>
        <v>0.52702567386258647</v>
      </c>
      <c r="E97" s="6" t="str">
        <f t="shared" si="65"/>
        <v/>
      </c>
      <c r="F97" s="6" t="s">
        <v>160</v>
      </c>
      <c r="G97" s="6" t="s">
        <v>159</v>
      </c>
      <c r="H97" s="6">
        <f t="shared" ca="1" si="66"/>
        <v>87.7</v>
      </c>
      <c r="I97" s="6" t="s">
        <v>161</v>
      </c>
      <c r="J97" s="6">
        <f t="shared" ca="1" si="67"/>
        <v>175.7</v>
      </c>
      <c r="K97" s="6" t="s">
        <v>166</v>
      </c>
      <c r="V97" s="9"/>
      <c r="AB97" s="7"/>
      <c r="AC97" s="8"/>
      <c r="AW97" s="9"/>
    </row>
    <row r="98" spans="1:58" x14ac:dyDescent="0.3">
      <c r="A98">
        <v>0</v>
      </c>
      <c r="B98" s="8">
        <v>0</v>
      </c>
      <c r="C98" s="6">
        <f t="shared" ca="1" si="49"/>
        <v>0.35619060353990384</v>
      </c>
      <c r="D98" s="6">
        <f t="shared" ca="1" si="64"/>
        <v>0.35619060353990384</v>
      </c>
      <c r="E98" s="6" t="str">
        <f t="shared" si="65"/>
        <v/>
      </c>
      <c r="F98" s="6" t="s">
        <v>160</v>
      </c>
      <c r="G98" s="6" t="s">
        <v>159</v>
      </c>
      <c r="H98" s="6">
        <f t="shared" ca="1" si="66"/>
        <v>70.62</v>
      </c>
      <c r="I98" s="6" t="s">
        <v>161</v>
      </c>
      <c r="J98" s="6">
        <f t="shared" ca="1" si="67"/>
        <v>141.62</v>
      </c>
      <c r="K98" s="6" t="s">
        <v>166</v>
      </c>
      <c r="V98" s="9"/>
      <c r="AB98" s="7"/>
      <c r="AC98" s="8"/>
      <c r="AW98" s="9"/>
    </row>
    <row r="99" spans="1:58" x14ac:dyDescent="0.3">
      <c r="A99">
        <v>0</v>
      </c>
      <c r="B99" s="8">
        <v>0</v>
      </c>
      <c r="C99" s="6">
        <f t="shared" ca="1" si="49"/>
        <v>0.55803227436867509</v>
      </c>
      <c r="D99" s="6">
        <f t="shared" ca="1" si="64"/>
        <v>0.55803227436867509</v>
      </c>
      <c r="E99" s="6" t="str">
        <f t="shared" si="65"/>
        <v/>
      </c>
      <c r="F99" s="6" t="s">
        <v>160</v>
      </c>
      <c r="G99" s="6" t="s">
        <v>159</v>
      </c>
      <c r="H99" s="6">
        <f t="shared" ca="1" si="66"/>
        <v>90.8</v>
      </c>
      <c r="I99" s="6" t="s">
        <v>161</v>
      </c>
      <c r="J99" s="6">
        <f t="shared" ca="1" si="67"/>
        <v>181.8</v>
      </c>
      <c r="K99" s="6" t="s">
        <v>166</v>
      </c>
      <c r="V99" s="9"/>
      <c r="AB99" s="7"/>
      <c r="AC99" s="8"/>
      <c r="AW99" s="9"/>
    </row>
    <row r="100" spans="1:58" x14ac:dyDescent="0.3">
      <c r="A100">
        <v>0</v>
      </c>
      <c r="B100" s="8">
        <v>0</v>
      </c>
      <c r="C100" s="6">
        <f t="shared" ca="1" si="49"/>
        <v>0.21247883839415105</v>
      </c>
      <c r="D100" s="6">
        <f t="shared" ca="1" si="64"/>
        <v>0.21247883839415105</v>
      </c>
      <c r="E100" s="6" t="str">
        <f t="shared" si="65"/>
        <v/>
      </c>
      <c r="F100" s="6" t="s">
        <v>160</v>
      </c>
      <c r="G100" s="6" t="s">
        <v>159</v>
      </c>
      <c r="H100" s="6">
        <f t="shared" ca="1" si="66"/>
        <v>56.25</v>
      </c>
      <c r="I100" s="6" t="s">
        <v>161</v>
      </c>
      <c r="J100" s="6">
        <f t="shared" ca="1" si="67"/>
        <v>112.25</v>
      </c>
      <c r="K100" s="6" t="s">
        <v>166</v>
      </c>
      <c r="V100" s="9"/>
      <c r="AB100" s="7"/>
      <c r="AC100" s="8"/>
      <c r="AW100" s="9"/>
    </row>
    <row r="101" spans="1:58" x14ac:dyDescent="0.3">
      <c r="A101">
        <v>0</v>
      </c>
      <c r="B101" s="8">
        <v>0</v>
      </c>
      <c r="C101" s="6">
        <f t="shared" ca="1" si="49"/>
        <v>0.6583117020164112</v>
      </c>
      <c r="D101" s="6">
        <f t="shared" ca="1" si="64"/>
        <v>0.3416882979835888</v>
      </c>
      <c r="E101" s="6" t="str">
        <f t="shared" si="65"/>
        <v/>
      </c>
      <c r="F101" s="6" t="s">
        <v>160</v>
      </c>
      <c r="G101" s="6" t="s">
        <v>159</v>
      </c>
      <c r="H101" s="6">
        <f t="shared" ca="1" si="66"/>
        <v>100.83</v>
      </c>
      <c r="I101" s="6" t="s">
        <v>161</v>
      </c>
      <c r="J101" s="6">
        <f t="shared" ca="1" si="67"/>
        <v>169.82999999999998</v>
      </c>
      <c r="K101" s="6" t="s">
        <v>166</v>
      </c>
      <c r="V101" s="9"/>
      <c r="AB101" s="7"/>
      <c r="AC101" s="8"/>
      <c r="AW101" s="9"/>
    </row>
    <row r="102" spans="1:58" x14ac:dyDescent="0.3">
      <c r="A102" t="s">
        <v>260</v>
      </c>
      <c r="B102" s="8">
        <v>0</v>
      </c>
      <c r="C102" s="8"/>
      <c r="E102" s="6" t="str">
        <f t="shared" ref="E102" si="68">IF(A102=0,"",A102)</f>
        <v>\end{enumerate}\newpage   \section*{Cuenta:  20201900329  }\begin{enumerate}</v>
      </c>
      <c r="AB102" s="7"/>
      <c r="AC102" s="8"/>
      <c r="AD102" s="10"/>
      <c r="AE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BA102" s="10"/>
      <c r="BF102" s="10"/>
    </row>
    <row r="103" spans="1:58" x14ac:dyDescent="0.3">
      <c r="A103">
        <v>0</v>
      </c>
      <c r="B103" s="8">
        <v>0</v>
      </c>
      <c r="C103" s="6">
        <f t="shared" ref="C103" ca="1" si="69">RAND()</f>
        <v>0.71660771971443382</v>
      </c>
      <c r="D103" s="6">
        <f t="shared" ref="D103:D110" ca="1" si="70">IF(C103&gt;0.1,      IF(C103&lt;0.6,C103,ABS(1-C103)),C103+0.5)</f>
        <v>0.28339228028556618</v>
      </c>
      <c r="E103" s="6" t="str">
        <f t="shared" ref="E103:E110" si="71">IF(A103=0,"",_xlfn.CONCAT("## ",A103))</f>
        <v/>
      </c>
      <c r="F103" s="6" t="s">
        <v>160</v>
      </c>
      <c r="G103" s="6" t="s">
        <v>159</v>
      </c>
      <c r="H103" s="6">
        <f t="shared" ref="H103:H110" ca="1" si="72">ROUND(C103*100+35,2)</f>
        <v>106.66</v>
      </c>
      <c r="I103" s="6" t="s">
        <v>161</v>
      </c>
      <c r="J103" s="6">
        <f t="shared" ref="J103:J110" ca="1" si="73">H103+ROUND(D103*100+35,0)</f>
        <v>169.66</v>
      </c>
      <c r="K103" s="6" t="s">
        <v>166</v>
      </c>
      <c r="V103" s="9"/>
      <c r="AB103" s="7"/>
      <c r="AC103" s="8"/>
      <c r="AW103" s="9"/>
    </row>
    <row r="104" spans="1:58" x14ac:dyDescent="0.3">
      <c r="A104">
        <v>0</v>
      </c>
      <c r="B104" s="8">
        <v>0</v>
      </c>
      <c r="C104" s="6">
        <f t="shared" ca="1" si="49"/>
        <v>0.14012649346691697</v>
      </c>
      <c r="D104" s="6">
        <f t="shared" ca="1" si="70"/>
        <v>0.14012649346691697</v>
      </c>
      <c r="E104" s="6" t="str">
        <f t="shared" si="71"/>
        <v/>
      </c>
      <c r="F104" s="6" t="s">
        <v>160</v>
      </c>
      <c r="G104" s="6" t="s">
        <v>159</v>
      </c>
      <c r="H104" s="6">
        <f t="shared" ca="1" si="72"/>
        <v>49.01</v>
      </c>
      <c r="I104" s="6" t="s">
        <v>161</v>
      </c>
      <c r="J104" s="6">
        <f t="shared" ca="1" si="73"/>
        <v>98.009999999999991</v>
      </c>
      <c r="K104" s="6" t="s">
        <v>166</v>
      </c>
      <c r="V104" s="9"/>
      <c r="AB104" s="7"/>
      <c r="AC104" s="8"/>
      <c r="AW104" s="9"/>
    </row>
    <row r="105" spans="1:58" x14ac:dyDescent="0.3">
      <c r="A105">
        <v>0</v>
      </c>
      <c r="B105" s="8">
        <v>0</v>
      </c>
      <c r="C105" s="6">
        <f t="shared" ca="1" si="49"/>
        <v>0.22506652354699297</v>
      </c>
      <c r="D105" s="6">
        <f t="shared" ca="1" si="70"/>
        <v>0.22506652354699297</v>
      </c>
      <c r="E105" s="6" t="str">
        <f t="shared" si="71"/>
        <v/>
      </c>
      <c r="F105" s="6" t="s">
        <v>160</v>
      </c>
      <c r="G105" s="6" t="s">
        <v>159</v>
      </c>
      <c r="H105" s="6">
        <f t="shared" ca="1" si="72"/>
        <v>57.51</v>
      </c>
      <c r="I105" s="6" t="s">
        <v>161</v>
      </c>
      <c r="J105" s="6">
        <f t="shared" ca="1" si="73"/>
        <v>115.50999999999999</v>
      </c>
      <c r="K105" s="6" t="s">
        <v>166</v>
      </c>
      <c r="V105" s="9"/>
      <c r="AB105" s="7"/>
      <c r="AC105" s="8"/>
      <c r="AW105" s="9"/>
    </row>
    <row r="106" spans="1:58" x14ac:dyDescent="0.3">
      <c r="A106">
        <v>0</v>
      </c>
      <c r="B106" s="8">
        <v>0</v>
      </c>
      <c r="C106" s="6">
        <f t="shared" ca="1" si="49"/>
        <v>0.78068912071291485</v>
      </c>
      <c r="D106" s="6">
        <f t="shared" ca="1" si="70"/>
        <v>0.21931087928708515</v>
      </c>
      <c r="E106" s="6" t="str">
        <f t="shared" si="71"/>
        <v/>
      </c>
      <c r="F106" s="6" t="s">
        <v>160</v>
      </c>
      <c r="G106" s="6" t="s">
        <v>159</v>
      </c>
      <c r="H106" s="6">
        <f t="shared" ca="1" si="72"/>
        <v>113.07</v>
      </c>
      <c r="I106" s="6" t="s">
        <v>161</v>
      </c>
      <c r="J106" s="6">
        <f t="shared" ca="1" si="73"/>
        <v>170.07</v>
      </c>
      <c r="K106" s="6" t="s">
        <v>166</v>
      </c>
      <c r="V106" s="9"/>
      <c r="AB106" s="7"/>
      <c r="AC106" s="8"/>
      <c r="AW106" s="9"/>
    </row>
    <row r="107" spans="1:58" x14ac:dyDescent="0.3">
      <c r="A107">
        <v>0</v>
      </c>
      <c r="B107" s="8">
        <v>0</v>
      </c>
      <c r="C107" s="6">
        <f t="shared" ca="1" si="49"/>
        <v>0.32942914903488452</v>
      </c>
      <c r="D107" s="6">
        <f t="shared" ca="1" si="70"/>
        <v>0.32942914903488452</v>
      </c>
      <c r="E107" s="6" t="str">
        <f t="shared" si="71"/>
        <v/>
      </c>
      <c r="F107" s="6" t="s">
        <v>160</v>
      </c>
      <c r="G107" s="6" t="s">
        <v>159</v>
      </c>
      <c r="H107" s="6">
        <f t="shared" ca="1" si="72"/>
        <v>67.94</v>
      </c>
      <c r="I107" s="6" t="s">
        <v>161</v>
      </c>
      <c r="J107" s="6">
        <f t="shared" ca="1" si="73"/>
        <v>135.94</v>
      </c>
      <c r="K107" s="6" t="s">
        <v>166</v>
      </c>
      <c r="V107" s="9"/>
      <c r="AB107" s="7"/>
      <c r="AC107" s="8"/>
      <c r="AW107" s="9"/>
    </row>
    <row r="108" spans="1:58" x14ac:dyDescent="0.3">
      <c r="A108">
        <v>0</v>
      </c>
      <c r="B108" s="8">
        <v>0</v>
      </c>
      <c r="C108" s="6">
        <f t="shared" ca="1" si="49"/>
        <v>0.42849555357513147</v>
      </c>
      <c r="D108" s="6">
        <f t="shared" ca="1" si="70"/>
        <v>0.42849555357513147</v>
      </c>
      <c r="E108" s="6" t="str">
        <f t="shared" si="71"/>
        <v/>
      </c>
      <c r="F108" s="6" t="s">
        <v>160</v>
      </c>
      <c r="G108" s="6" t="s">
        <v>159</v>
      </c>
      <c r="H108" s="6">
        <f t="shared" ca="1" si="72"/>
        <v>77.849999999999994</v>
      </c>
      <c r="I108" s="6" t="s">
        <v>161</v>
      </c>
      <c r="J108" s="6">
        <f t="shared" ca="1" si="73"/>
        <v>155.85</v>
      </c>
      <c r="K108" s="6" t="s">
        <v>166</v>
      </c>
      <c r="V108" s="9"/>
      <c r="AB108" s="7"/>
      <c r="AC108" s="8"/>
      <c r="AW108" s="9"/>
    </row>
    <row r="109" spans="1:58" x14ac:dyDescent="0.3">
      <c r="A109">
        <v>0</v>
      </c>
      <c r="B109" s="8">
        <v>0</v>
      </c>
      <c r="C109" s="6">
        <f t="shared" ca="1" si="49"/>
        <v>7.4922574002966424E-2</v>
      </c>
      <c r="D109" s="6">
        <f t="shared" ca="1" si="70"/>
        <v>0.57492257400296642</v>
      </c>
      <c r="E109" s="6" t="str">
        <f t="shared" si="71"/>
        <v/>
      </c>
      <c r="F109" s="6" t="s">
        <v>160</v>
      </c>
      <c r="G109" s="6" t="s">
        <v>159</v>
      </c>
      <c r="H109" s="6">
        <f t="shared" ca="1" si="72"/>
        <v>42.49</v>
      </c>
      <c r="I109" s="6" t="s">
        <v>161</v>
      </c>
      <c r="J109" s="6">
        <f t="shared" ca="1" si="73"/>
        <v>134.49</v>
      </c>
      <c r="K109" s="6" t="s">
        <v>166</v>
      </c>
      <c r="V109" s="9"/>
      <c r="AB109" s="7"/>
      <c r="AC109" s="8"/>
      <c r="AW109" s="9"/>
    </row>
    <row r="110" spans="1:58" x14ac:dyDescent="0.3">
      <c r="A110">
        <v>0</v>
      </c>
      <c r="B110" s="8">
        <v>0</v>
      </c>
      <c r="C110" s="6">
        <f t="shared" ca="1" si="49"/>
        <v>0.19861669508079294</v>
      </c>
      <c r="D110" s="6">
        <f t="shared" ca="1" si="70"/>
        <v>0.19861669508079294</v>
      </c>
      <c r="E110" s="6" t="str">
        <f t="shared" si="71"/>
        <v/>
      </c>
      <c r="F110" s="6" t="s">
        <v>160</v>
      </c>
      <c r="G110" s="6" t="s">
        <v>159</v>
      </c>
      <c r="H110" s="6">
        <f t="shared" ca="1" si="72"/>
        <v>54.86</v>
      </c>
      <c r="I110" s="6" t="s">
        <v>161</v>
      </c>
      <c r="J110" s="6">
        <f t="shared" ca="1" si="73"/>
        <v>109.86</v>
      </c>
      <c r="K110" s="6" t="s">
        <v>166</v>
      </c>
      <c r="V110" s="9"/>
      <c r="AB110" s="7"/>
      <c r="AC110" s="8"/>
      <c r="AW110" s="9"/>
    </row>
    <row r="111" spans="1:58" x14ac:dyDescent="0.3">
      <c r="A111" t="s">
        <v>261</v>
      </c>
      <c r="B111" s="8">
        <v>0</v>
      </c>
      <c r="C111" s="8"/>
      <c r="E111" s="6" t="str">
        <f t="shared" ref="E111" si="74">IF(A111=0,"",A111)</f>
        <v>\end{enumerate}\newpage   \section*{Cuenta:  20201900404  }\begin{enumerate}</v>
      </c>
      <c r="AB111" s="7"/>
      <c r="AC111" s="8"/>
      <c r="AW111" s="9"/>
    </row>
    <row r="112" spans="1:58" x14ac:dyDescent="0.3">
      <c r="A112">
        <v>0</v>
      </c>
      <c r="B112" s="8">
        <v>0</v>
      </c>
      <c r="C112" s="6">
        <f t="shared" ref="C112" ca="1" si="75">RAND()</f>
        <v>0.45981819062682183</v>
      </c>
      <c r="D112" s="6">
        <f t="shared" ref="D112:D119" ca="1" si="76">IF(C112&gt;0.1,      IF(C112&lt;0.6,C112,ABS(1-C112)),C112+0.5)</f>
        <v>0.45981819062682183</v>
      </c>
      <c r="E112" s="6" t="str">
        <f t="shared" ref="E112:E119" si="77">IF(A112=0,"",_xlfn.CONCAT("## ",A112))</f>
        <v/>
      </c>
      <c r="F112" s="6" t="s">
        <v>160</v>
      </c>
      <c r="G112" s="6" t="s">
        <v>159</v>
      </c>
      <c r="H112" s="6">
        <f t="shared" ref="H112:H119" ca="1" si="78">ROUND(C112*100+35,2)</f>
        <v>80.98</v>
      </c>
      <c r="I112" s="6" t="s">
        <v>161</v>
      </c>
      <c r="J112" s="6">
        <f t="shared" ref="J112:J119" ca="1" si="79">H112+ROUND(D112*100+35,0)</f>
        <v>161.98000000000002</v>
      </c>
      <c r="K112" s="6" t="s">
        <v>166</v>
      </c>
      <c r="V112" s="9"/>
      <c r="AB112" s="7"/>
      <c r="AC112" s="8"/>
      <c r="AW112" s="9"/>
    </row>
    <row r="113" spans="1:54" x14ac:dyDescent="0.3">
      <c r="A113">
        <v>0</v>
      </c>
      <c r="B113" s="8">
        <v>0</v>
      </c>
      <c r="C113" s="6">
        <f t="shared" ca="1" si="49"/>
        <v>0.72698576026464168</v>
      </c>
      <c r="D113" s="6">
        <f t="shared" ca="1" si="76"/>
        <v>0.27301423973535832</v>
      </c>
      <c r="E113" s="6" t="str">
        <f t="shared" si="77"/>
        <v/>
      </c>
      <c r="F113" s="6" t="s">
        <v>160</v>
      </c>
      <c r="G113" s="6" t="s">
        <v>159</v>
      </c>
      <c r="H113" s="6">
        <f t="shared" ca="1" si="78"/>
        <v>107.7</v>
      </c>
      <c r="I113" s="6" t="s">
        <v>161</v>
      </c>
      <c r="J113" s="6">
        <f t="shared" ca="1" si="79"/>
        <v>169.7</v>
      </c>
      <c r="K113" s="6" t="s">
        <v>166</v>
      </c>
      <c r="V113" s="9"/>
      <c r="AB113" s="7"/>
      <c r="AC113" s="8"/>
      <c r="AD113" s="10"/>
      <c r="AE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BA113" s="10"/>
      <c r="BB113" s="10"/>
    </row>
    <row r="114" spans="1:54" x14ac:dyDescent="0.3">
      <c r="A114">
        <v>0</v>
      </c>
      <c r="B114" s="8">
        <v>0</v>
      </c>
      <c r="C114" s="6">
        <f t="shared" ca="1" si="49"/>
        <v>0.28987766297809148</v>
      </c>
      <c r="D114" s="6">
        <f t="shared" ca="1" si="76"/>
        <v>0.28987766297809148</v>
      </c>
      <c r="E114" s="6" t="str">
        <f t="shared" si="77"/>
        <v/>
      </c>
      <c r="F114" s="6" t="s">
        <v>160</v>
      </c>
      <c r="G114" s="6" t="s">
        <v>159</v>
      </c>
      <c r="H114" s="6">
        <f t="shared" ca="1" si="78"/>
        <v>63.99</v>
      </c>
      <c r="I114" s="6" t="s">
        <v>161</v>
      </c>
      <c r="J114" s="6">
        <f t="shared" ca="1" si="79"/>
        <v>127.99000000000001</v>
      </c>
      <c r="K114" s="6" t="s">
        <v>166</v>
      </c>
      <c r="V114" s="9"/>
      <c r="AB114" s="7"/>
      <c r="AC114" s="8"/>
      <c r="AW114" s="9"/>
    </row>
    <row r="115" spans="1:54" x14ac:dyDescent="0.3">
      <c r="A115">
        <v>0</v>
      </c>
      <c r="B115" s="8">
        <v>0</v>
      </c>
      <c r="C115" s="6">
        <f t="shared" ca="1" si="49"/>
        <v>0.20858108166176537</v>
      </c>
      <c r="D115" s="6">
        <f t="shared" ca="1" si="76"/>
        <v>0.20858108166176537</v>
      </c>
      <c r="E115" s="6" t="str">
        <f t="shared" si="77"/>
        <v/>
      </c>
      <c r="F115" s="6" t="s">
        <v>160</v>
      </c>
      <c r="G115" s="6" t="s">
        <v>159</v>
      </c>
      <c r="H115" s="6">
        <f t="shared" ca="1" si="78"/>
        <v>55.86</v>
      </c>
      <c r="I115" s="6" t="s">
        <v>161</v>
      </c>
      <c r="J115" s="6">
        <f t="shared" ca="1" si="79"/>
        <v>111.86</v>
      </c>
      <c r="K115" s="6" t="s">
        <v>166</v>
      </c>
      <c r="V115" s="9"/>
      <c r="AB115" s="7"/>
      <c r="AC115" s="8"/>
      <c r="AW115" s="9"/>
    </row>
    <row r="116" spans="1:54" x14ac:dyDescent="0.3">
      <c r="A116">
        <v>0</v>
      </c>
      <c r="B116" s="8">
        <v>0</v>
      </c>
      <c r="C116" s="6">
        <f t="shared" ca="1" si="49"/>
        <v>0.93703106710177619</v>
      </c>
      <c r="D116" s="6">
        <f t="shared" ca="1" si="76"/>
        <v>6.2968932898223806E-2</v>
      </c>
      <c r="E116" s="6" t="str">
        <f t="shared" si="77"/>
        <v/>
      </c>
      <c r="F116" s="6" t="s">
        <v>160</v>
      </c>
      <c r="G116" s="6" t="s">
        <v>159</v>
      </c>
      <c r="H116" s="6">
        <f t="shared" ca="1" si="78"/>
        <v>128.69999999999999</v>
      </c>
      <c r="I116" s="6" t="s">
        <v>161</v>
      </c>
      <c r="J116" s="6">
        <f t="shared" ca="1" si="79"/>
        <v>169.7</v>
      </c>
      <c r="K116" s="6" t="s">
        <v>166</v>
      </c>
      <c r="V116" s="9"/>
      <c r="AB116" s="7"/>
      <c r="AC116" s="8"/>
      <c r="AW116" s="9"/>
    </row>
    <row r="117" spans="1:54" x14ac:dyDescent="0.3">
      <c r="A117">
        <v>0</v>
      </c>
      <c r="B117" s="8">
        <v>0</v>
      </c>
      <c r="C117" s="6">
        <f t="shared" ca="1" si="49"/>
        <v>0.9650651856738437</v>
      </c>
      <c r="D117" s="6">
        <f t="shared" ca="1" si="76"/>
        <v>3.4934814326156305E-2</v>
      </c>
      <c r="E117" s="6" t="str">
        <f t="shared" si="77"/>
        <v/>
      </c>
      <c r="F117" s="6" t="s">
        <v>160</v>
      </c>
      <c r="G117" s="6" t="s">
        <v>159</v>
      </c>
      <c r="H117" s="6">
        <f t="shared" ca="1" si="78"/>
        <v>131.51</v>
      </c>
      <c r="I117" s="6" t="s">
        <v>161</v>
      </c>
      <c r="J117" s="6">
        <f t="shared" ca="1" si="79"/>
        <v>169.51</v>
      </c>
      <c r="K117" s="6" t="s">
        <v>166</v>
      </c>
      <c r="V117" s="9"/>
      <c r="AB117" s="7"/>
      <c r="AC117" s="8"/>
      <c r="AW117" s="9"/>
    </row>
    <row r="118" spans="1:54" x14ac:dyDescent="0.3">
      <c r="A118">
        <v>0</v>
      </c>
      <c r="B118" s="8">
        <v>0</v>
      </c>
      <c r="C118" s="6">
        <f t="shared" ca="1" si="49"/>
        <v>0.18068364079362942</v>
      </c>
      <c r="D118" s="6">
        <f t="shared" ca="1" si="76"/>
        <v>0.18068364079362942</v>
      </c>
      <c r="E118" s="6" t="str">
        <f t="shared" si="77"/>
        <v/>
      </c>
      <c r="F118" s="6" t="s">
        <v>160</v>
      </c>
      <c r="G118" s="6" t="s">
        <v>159</v>
      </c>
      <c r="H118" s="6">
        <f t="shared" ca="1" si="78"/>
        <v>53.07</v>
      </c>
      <c r="I118" s="6" t="s">
        <v>161</v>
      </c>
      <c r="J118" s="6">
        <f t="shared" ca="1" si="79"/>
        <v>106.07</v>
      </c>
      <c r="K118" s="6" t="s">
        <v>166</v>
      </c>
      <c r="V118" s="9"/>
      <c r="AB118" s="7"/>
      <c r="AC118" s="8"/>
      <c r="AW118" s="9"/>
    </row>
    <row r="119" spans="1:54" x14ac:dyDescent="0.3">
      <c r="A119">
        <v>0</v>
      </c>
      <c r="B119" s="8">
        <v>0</v>
      </c>
      <c r="C119" s="6">
        <f t="shared" ca="1" si="49"/>
        <v>0.99142036685862411</v>
      </c>
      <c r="D119" s="6">
        <f t="shared" ca="1" si="76"/>
        <v>8.5796331413758864E-3</v>
      </c>
      <c r="E119" s="6" t="str">
        <f t="shared" si="77"/>
        <v/>
      </c>
      <c r="F119" s="6" t="s">
        <v>160</v>
      </c>
      <c r="G119" s="6" t="s">
        <v>159</v>
      </c>
      <c r="H119" s="6">
        <f t="shared" ca="1" si="78"/>
        <v>134.13999999999999</v>
      </c>
      <c r="I119" s="6" t="s">
        <v>161</v>
      </c>
      <c r="J119" s="6">
        <f t="shared" ca="1" si="79"/>
        <v>170.14</v>
      </c>
      <c r="K119" s="6" t="s">
        <v>166</v>
      </c>
      <c r="V119" s="9"/>
      <c r="AB119" s="7"/>
      <c r="AC119" s="8"/>
      <c r="AW119" s="9"/>
    </row>
    <row r="120" spans="1:54" x14ac:dyDescent="0.3">
      <c r="A120" t="s">
        <v>262</v>
      </c>
      <c r="B120" s="8">
        <v>0</v>
      </c>
      <c r="C120" s="8"/>
      <c r="E120" s="6" t="str">
        <f t="shared" ref="E120" si="80">IF(A120=0,"",A120)</f>
        <v>\end{enumerate}\newpage   \section*{Cuenta:  20211900003  }\begin{enumerate}</v>
      </c>
      <c r="AB120" s="7"/>
      <c r="AC120" s="8"/>
      <c r="AW120" s="9"/>
    </row>
    <row r="121" spans="1:54" x14ac:dyDescent="0.3">
      <c r="A121">
        <v>0</v>
      </c>
      <c r="B121" s="8">
        <v>0</v>
      </c>
      <c r="C121" s="6">
        <f t="shared" ref="C121" ca="1" si="81">RAND()</f>
        <v>0.92459211190701052</v>
      </c>
      <c r="D121" s="6">
        <f t="shared" ref="D121:D128" ca="1" si="82">IF(C121&gt;0.1,      IF(C121&lt;0.6,C121,ABS(1-C121)),C121+0.5)</f>
        <v>7.5407888092989483E-2</v>
      </c>
      <c r="E121" s="6" t="str">
        <f t="shared" ref="E121:E128" si="83">IF(A121=0,"",_xlfn.CONCAT("## ",A121))</f>
        <v/>
      </c>
      <c r="F121" s="6" t="s">
        <v>160</v>
      </c>
      <c r="G121" s="6" t="s">
        <v>159</v>
      </c>
      <c r="H121" s="6">
        <f t="shared" ref="H121:H128" ca="1" si="84">ROUND(C121*100+35,2)</f>
        <v>127.46</v>
      </c>
      <c r="I121" s="6" t="s">
        <v>161</v>
      </c>
      <c r="J121" s="6">
        <f t="shared" ref="J121:J128" ca="1" si="85">H121+ROUND(D121*100+35,0)</f>
        <v>170.45999999999998</v>
      </c>
      <c r="K121" s="6" t="s">
        <v>166</v>
      </c>
      <c r="V121" s="9"/>
      <c r="AB121" s="7"/>
      <c r="AC121" s="8"/>
      <c r="AW121" s="9"/>
    </row>
    <row r="122" spans="1:54" x14ac:dyDescent="0.3">
      <c r="A122">
        <v>0</v>
      </c>
      <c r="B122" s="8">
        <v>0</v>
      </c>
      <c r="C122" s="6">
        <f t="shared" ca="1" si="49"/>
        <v>0.64607573450125622</v>
      </c>
      <c r="D122" s="6">
        <f t="shared" ca="1" si="82"/>
        <v>0.35392426549874378</v>
      </c>
      <c r="E122" s="6" t="str">
        <f t="shared" si="83"/>
        <v/>
      </c>
      <c r="F122" s="6" t="s">
        <v>160</v>
      </c>
      <c r="G122" s="6" t="s">
        <v>159</v>
      </c>
      <c r="H122" s="6">
        <f t="shared" ca="1" si="84"/>
        <v>99.61</v>
      </c>
      <c r="I122" s="6" t="s">
        <v>161</v>
      </c>
      <c r="J122" s="6">
        <f t="shared" ca="1" si="85"/>
        <v>169.61</v>
      </c>
      <c r="K122" s="6" t="s">
        <v>166</v>
      </c>
      <c r="V122" s="9"/>
      <c r="AB122" s="7"/>
      <c r="AC122" s="8"/>
      <c r="AW122" s="9"/>
    </row>
    <row r="123" spans="1:54" x14ac:dyDescent="0.3">
      <c r="A123">
        <v>0</v>
      </c>
      <c r="B123" s="8">
        <v>0</v>
      </c>
      <c r="C123" s="6">
        <f t="shared" ca="1" si="49"/>
        <v>0.82512905540274906</v>
      </c>
      <c r="D123" s="6">
        <f t="shared" ca="1" si="82"/>
        <v>0.17487094459725094</v>
      </c>
      <c r="E123" s="6" t="str">
        <f t="shared" si="83"/>
        <v/>
      </c>
      <c r="F123" s="6" t="s">
        <v>160</v>
      </c>
      <c r="G123" s="6" t="s">
        <v>159</v>
      </c>
      <c r="H123" s="6">
        <f t="shared" ca="1" si="84"/>
        <v>117.51</v>
      </c>
      <c r="I123" s="6" t="s">
        <v>161</v>
      </c>
      <c r="J123" s="6">
        <f t="shared" ca="1" si="85"/>
        <v>169.51</v>
      </c>
      <c r="K123" s="6" t="s">
        <v>166</v>
      </c>
      <c r="V123" s="9"/>
      <c r="AB123" s="7"/>
      <c r="AC123" s="8"/>
      <c r="AW123" s="9"/>
    </row>
    <row r="124" spans="1:54" x14ac:dyDescent="0.3">
      <c r="A124">
        <v>0</v>
      </c>
      <c r="B124" s="8">
        <v>0</v>
      </c>
      <c r="C124" s="6">
        <f t="shared" ca="1" si="49"/>
        <v>0.90361414806585616</v>
      </c>
      <c r="D124" s="6">
        <f t="shared" ca="1" si="82"/>
        <v>9.638585193414384E-2</v>
      </c>
      <c r="E124" s="6" t="str">
        <f t="shared" si="83"/>
        <v/>
      </c>
      <c r="F124" s="6" t="s">
        <v>160</v>
      </c>
      <c r="G124" s="6" t="s">
        <v>159</v>
      </c>
      <c r="H124" s="6">
        <f t="shared" ca="1" si="84"/>
        <v>125.36</v>
      </c>
      <c r="I124" s="6" t="s">
        <v>161</v>
      </c>
      <c r="J124" s="6">
        <f t="shared" ca="1" si="85"/>
        <v>170.36</v>
      </c>
      <c r="K124" s="6" t="s">
        <v>166</v>
      </c>
      <c r="V124" s="9"/>
      <c r="AB124" s="7"/>
      <c r="AC124" s="8"/>
      <c r="AD124" s="10"/>
      <c r="AE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1"/>
      <c r="AX124" s="10"/>
      <c r="AY124" s="10"/>
      <c r="BA124" s="10"/>
      <c r="BB124" s="10"/>
    </row>
    <row r="125" spans="1:54" x14ac:dyDescent="0.3">
      <c r="A125">
        <v>0</v>
      </c>
      <c r="B125" s="8">
        <v>0</v>
      </c>
      <c r="C125" s="6">
        <f t="shared" ca="1" si="49"/>
        <v>0.16632021155355559</v>
      </c>
      <c r="D125" s="6">
        <f t="shared" ca="1" si="82"/>
        <v>0.16632021155355559</v>
      </c>
      <c r="E125" s="6" t="str">
        <f t="shared" si="83"/>
        <v/>
      </c>
      <c r="F125" s="6" t="s">
        <v>160</v>
      </c>
      <c r="G125" s="6" t="s">
        <v>159</v>
      </c>
      <c r="H125" s="6">
        <f t="shared" ca="1" si="84"/>
        <v>51.63</v>
      </c>
      <c r="I125" s="6" t="s">
        <v>161</v>
      </c>
      <c r="J125" s="6">
        <f t="shared" ca="1" si="85"/>
        <v>103.63</v>
      </c>
      <c r="K125" s="6" t="s">
        <v>166</v>
      </c>
      <c r="V125" s="9"/>
      <c r="AB125" s="7"/>
      <c r="AC125" s="8"/>
      <c r="AW125" s="9"/>
    </row>
    <row r="126" spans="1:54" x14ac:dyDescent="0.3">
      <c r="A126">
        <v>0</v>
      </c>
      <c r="B126" s="8">
        <v>0</v>
      </c>
      <c r="C126" s="6">
        <f t="shared" ca="1" si="49"/>
        <v>0.26543405444462764</v>
      </c>
      <c r="D126" s="6">
        <f t="shared" ca="1" si="82"/>
        <v>0.26543405444462764</v>
      </c>
      <c r="E126" s="6" t="str">
        <f t="shared" si="83"/>
        <v/>
      </c>
      <c r="F126" s="6" t="s">
        <v>160</v>
      </c>
      <c r="G126" s="6" t="s">
        <v>159</v>
      </c>
      <c r="H126" s="6">
        <f t="shared" ca="1" si="84"/>
        <v>61.54</v>
      </c>
      <c r="I126" s="6" t="s">
        <v>161</v>
      </c>
      <c r="J126" s="6">
        <f t="shared" ca="1" si="85"/>
        <v>123.53999999999999</v>
      </c>
      <c r="K126" s="6" t="s">
        <v>166</v>
      </c>
      <c r="V126" s="9"/>
      <c r="AB126" s="7"/>
      <c r="AC126" s="8"/>
      <c r="AW126" s="9"/>
    </row>
    <row r="127" spans="1:54" x14ac:dyDescent="0.3">
      <c r="A127">
        <v>0</v>
      </c>
      <c r="B127" s="8">
        <v>0</v>
      </c>
      <c r="C127" s="6">
        <f t="shared" ca="1" si="49"/>
        <v>0.60124521423637789</v>
      </c>
      <c r="D127" s="6">
        <f t="shared" ca="1" si="82"/>
        <v>0.39875478576362211</v>
      </c>
      <c r="E127" s="6" t="str">
        <f t="shared" si="83"/>
        <v/>
      </c>
      <c r="F127" s="6" t="s">
        <v>160</v>
      </c>
      <c r="G127" s="6" t="s">
        <v>159</v>
      </c>
      <c r="H127" s="6">
        <f t="shared" ca="1" si="84"/>
        <v>95.12</v>
      </c>
      <c r="I127" s="6" t="s">
        <v>161</v>
      </c>
      <c r="J127" s="6">
        <f t="shared" ca="1" si="85"/>
        <v>170.12</v>
      </c>
      <c r="K127" s="6" t="s">
        <v>166</v>
      </c>
      <c r="V127" s="9"/>
      <c r="AB127" s="7"/>
      <c r="AC127" s="8"/>
      <c r="AW127" s="9"/>
    </row>
    <row r="128" spans="1:54" x14ac:dyDescent="0.3">
      <c r="A128">
        <v>0</v>
      </c>
      <c r="B128" s="8">
        <v>0</v>
      </c>
      <c r="C128" s="6">
        <f t="shared" ca="1" si="49"/>
        <v>0.88169811496482631</v>
      </c>
      <c r="D128" s="6">
        <f t="shared" ca="1" si="82"/>
        <v>0.11830188503517369</v>
      </c>
      <c r="E128" s="6" t="str">
        <f t="shared" si="83"/>
        <v/>
      </c>
      <c r="F128" s="6" t="s">
        <v>160</v>
      </c>
      <c r="G128" s="6" t="s">
        <v>159</v>
      </c>
      <c r="H128" s="6">
        <f t="shared" ca="1" si="84"/>
        <v>123.17</v>
      </c>
      <c r="I128" s="6" t="s">
        <v>161</v>
      </c>
      <c r="J128" s="6">
        <f t="shared" ca="1" si="85"/>
        <v>170.17000000000002</v>
      </c>
      <c r="K128" s="6" t="s">
        <v>166</v>
      </c>
      <c r="V128" s="9"/>
      <c r="AB128" s="7"/>
      <c r="AC128" s="8"/>
      <c r="AW128" s="9"/>
    </row>
    <row r="129" spans="1:58" x14ac:dyDescent="0.3">
      <c r="A129" t="s">
        <v>263</v>
      </c>
      <c r="B129" s="8">
        <v>0</v>
      </c>
      <c r="C129" s="8"/>
      <c r="E129" s="6" t="str">
        <f t="shared" ref="E129" si="86">IF(A129=0,"",A129)</f>
        <v>\end{enumerate}\newpage   \section*{Cuenta:  20211900034  }\begin{enumerate}</v>
      </c>
      <c r="AB129" s="7"/>
      <c r="AC129" s="8"/>
      <c r="AW129" s="9"/>
    </row>
    <row r="130" spans="1:58" x14ac:dyDescent="0.3">
      <c r="A130">
        <v>0</v>
      </c>
      <c r="B130" s="8">
        <v>0</v>
      </c>
      <c r="C130" s="6">
        <f t="shared" ref="C130" ca="1" si="87">RAND()</f>
        <v>0.88084941487587132</v>
      </c>
      <c r="D130" s="6">
        <f t="shared" ref="D130:D137" ca="1" si="88">IF(C130&gt;0.1,      IF(C130&lt;0.6,C130,ABS(1-C130)),C130+0.5)</f>
        <v>0.11915058512412868</v>
      </c>
      <c r="E130" s="6" t="str">
        <f t="shared" ref="E130:E137" si="89">IF(A130=0,"",_xlfn.CONCAT("## ",A130))</f>
        <v/>
      </c>
      <c r="F130" s="6" t="s">
        <v>160</v>
      </c>
      <c r="G130" s="6" t="s">
        <v>159</v>
      </c>
      <c r="H130" s="6">
        <f t="shared" ref="H130:H137" ca="1" si="90">ROUND(C130*100+35,2)</f>
        <v>123.08</v>
      </c>
      <c r="I130" s="6" t="s">
        <v>161</v>
      </c>
      <c r="J130" s="6">
        <f t="shared" ref="J130:J137" ca="1" si="91">H130+ROUND(D130*100+35,0)</f>
        <v>170.07999999999998</v>
      </c>
      <c r="K130" s="6" t="s">
        <v>166</v>
      </c>
      <c r="V130" s="9"/>
      <c r="AB130" s="7"/>
      <c r="AC130" s="8"/>
      <c r="AW130" s="9"/>
    </row>
    <row r="131" spans="1:58" x14ac:dyDescent="0.3">
      <c r="A131">
        <v>0</v>
      </c>
      <c r="B131" s="8">
        <v>0</v>
      </c>
      <c r="C131" s="6">
        <f t="shared" ca="1" si="49"/>
        <v>0.64298911044717755</v>
      </c>
      <c r="D131" s="6">
        <f t="shared" ca="1" si="88"/>
        <v>0.35701088955282245</v>
      </c>
      <c r="E131" s="6" t="str">
        <f t="shared" si="89"/>
        <v/>
      </c>
      <c r="F131" s="6" t="s">
        <v>160</v>
      </c>
      <c r="G131" s="6" t="s">
        <v>159</v>
      </c>
      <c r="H131" s="6">
        <f t="shared" ca="1" si="90"/>
        <v>99.3</v>
      </c>
      <c r="I131" s="6" t="s">
        <v>161</v>
      </c>
      <c r="J131" s="6">
        <f t="shared" ca="1" si="91"/>
        <v>170.3</v>
      </c>
      <c r="K131" s="6" t="s">
        <v>166</v>
      </c>
      <c r="V131" s="9"/>
      <c r="AB131" s="7"/>
      <c r="AC131" s="8"/>
      <c r="AW131" s="9"/>
    </row>
    <row r="132" spans="1:58" x14ac:dyDescent="0.3">
      <c r="A132">
        <v>0</v>
      </c>
      <c r="B132" s="8">
        <v>0</v>
      </c>
      <c r="C132" s="6">
        <f t="shared" ca="1" si="49"/>
        <v>0.78493657026736641</v>
      </c>
      <c r="D132" s="6">
        <f t="shared" ca="1" si="88"/>
        <v>0.21506342973263359</v>
      </c>
      <c r="E132" s="6" t="str">
        <f t="shared" si="89"/>
        <v/>
      </c>
      <c r="F132" s="6" t="s">
        <v>160</v>
      </c>
      <c r="G132" s="6" t="s">
        <v>159</v>
      </c>
      <c r="H132" s="6">
        <f t="shared" ca="1" si="90"/>
        <v>113.49</v>
      </c>
      <c r="I132" s="6" t="s">
        <v>161</v>
      </c>
      <c r="J132" s="6">
        <f t="shared" ca="1" si="91"/>
        <v>170.49</v>
      </c>
      <c r="K132" s="6" t="s">
        <v>166</v>
      </c>
      <c r="V132" s="9"/>
      <c r="AB132" s="7"/>
      <c r="AC132" s="8"/>
      <c r="AW132" s="9"/>
    </row>
    <row r="133" spans="1:58" x14ac:dyDescent="0.3">
      <c r="A133">
        <v>0</v>
      </c>
      <c r="B133" s="8">
        <v>0</v>
      </c>
      <c r="C133" s="6">
        <f t="shared" ref="C133:C196" ca="1" si="92">RAND()</f>
        <v>0.27432753444096813</v>
      </c>
      <c r="D133" s="6">
        <f t="shared" ca="1" si="88"/>
        <v>0.27432753444096813</v>
      </c>
      <c r="E133" s="6" t="str">
        <f t="shared" si="89"/>
        <v/>
      </c>
      <c r="F133" s="6" t="s">
        <v>160</v>
      </c>
      <c r="G133" s="6" t="s">
        <v>159</v>
      </c>
      <c r="H133" s="6">
        <f t="shared" ca="1" si="90"/>
        <v>62.43</v>
      </c>
      <c r="I133" s="6" t="s">
        <v>161</v>
      </c>
      <c r="J133" s="6">
        <f t="shared" ca="1" si="91"/>
        <v>124.43</v>
      </c>
      <c r="K133" s="6" t="s">
        <v>166</v>
      </c>
      <c r="V133" s="9"/>
      <c r="AB133" s="7"/>
      <c r="AC133" s="8"/>
      <c r="AW133" s="9"/>
    </row>
    <row r="134" spans="1:58" x14ac:dyDescent="0.3">
      <c r="A134">
        <v>0</v>
      </c>
      <c r="B134" s="8">
        <v>0</v>
      </c>
      <c r="C134" s="6">
        <f t="shared" ca="1" si="92"/>
        <v>0.74176981646075024</v>
      </c>
      <c r="D134" s="6">
        <f t="shared" ca="1" si="88"/>
        <v>0.25823018353924976</v>
      </c>
      <c r="E134" s="6" t="str">
        <f t="shared" si="89"/>
        <v/>
      </c>
      <c r="F134" s="6" t="s">
        <v>160</v>
      </c>
      <c r="G134" s="6" t="s">
        <v>159</v>
      </c>
      <c r="H134" s="6">
        <f t="shared" ca="1" si="90"/>
        <v>109.18</v>
      </c>
      <c r="I134" s="6" t="s">
        <v>161</v>
      </c>
      <c r="J134" s="6">
        <f t="shared" ca="1" si="91"/>
        <v>170.18</v>
      </c>
      <c r="K134" s="6" t="s">
        <v>166</v>
      </c>
      <c r="V134" s="9"/>
      <c r="AB134" s="7"/>
      <c r="AC134" s="8"/>
      <c r="AW134" s="9"/>
    </row>
    <row r="135" spans="1:58" x14ac:dyDescent="0.3">
      <c r="A135">
        <v>0</v>
      </c>
      <c r="B135" s="8">
        <v>0</v>
      </c>
      <c r="C135" s="6">
        <f t="shared" ca="1" si="92"/>
        <v>9.2385904373500694E-2</v>
      </c>
      <c r="D135" s="6">
        <f t="shared" ca="1" si="88"/>
        <v>0.59238590437350069</v>
      </c>
      <c r="E135" s="6" t="str">
        <f t="shared" si="89"/>
        <v/>
      </c>
      <c r="F135" s="6" t="s">
        <v>160</v>
      </c>
      <c r="G135" s="6" t="s">
        <v>159</v>
      </c>
      <c r="H135" s="6">
        <f t="shared" ca="1" si="90"/>
        <v>44.24</v>
      </c>
      <c r="I135" s="6" t="s">
        <v>161</v>
      </c>
      <c r="J135" s="6">
        <f t="shared" ca="1" si="91"/>
        <v>138.24</v>
      </c>
      <c r="K135" s="6" t="s">
        <v>166</v>
      </c>
      <c r="V135" s="9"/>
      <c r="AB135" s="7"/>
      <c r="AC135" s="8"/>
      <c r="AD135" s="10"/>
      <c r="AE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BB135" s="10"/>
      <c r="BF135" s="10"/>
    </row>
    <row r="136" spans="1:58" x14ac:dyDescent="0.3">
      <c r="A136">
        <v>0</v>
      </c>
      <c r="B136" s="8">
        <v>0</v>
      </c>
      <c r="C136" s="6">
        <f t="shared" ca="1" si="92"/>
        <v>0.37301101450904006</v>
      </c>
      <c r="D136" s="6">
        <f t="shared" ca="1" si="88"/>
        <v>0.37301101450904006</v>
      </c>
      <c r="E136" s="6" t="str">
        <f t="shared" si="89"/>
        <v/>
      </c>
      <c r="F136" s="6" t="s">
        <v>160</v>
      </c>
      <c r="G136" s="6" t="s">
        <v>159</v>
      </c>
      <c r="H136" s="6">
        <f t="shared" ca="1" si="90"/>
        <v>72.3</v>
      </c>
      <c r="I136" s="6" t="s">
        <v>161</v>
      </c>
      <c r="J136" s="6">
        <f t="shared" ca="1" si="91"/>
        <v>144.30000000000001</v>
      </c>
      <c r="K136" s="6" t="s">
        <v>166</v>
      </c>
      <c r="V136" s="9"/>
      <c r="AB136" s="7"/>
      <c r="AC136" s="8"/>
      <c r="AW136" s="9"/>
    </row>
    <row r="137" spans="1:58" x14ac:dyDescent="0.3">
      <c r="A137">
        <v>0</v>
      </c>
      <c r="B137" s="8">
        <v>0</v>
      </c>
      <c r="C137" s="6">
        <f t="shared" ca="1" si="92"/>
        <v>0.43717321825275823</v>
      </c>
      <c r="D137" s="6">
        <f t="shared" ca="1" si="88"/>
        <v>0.43717321825275823</v>
      </c>
      <c r="E137" s="6" t="str">
        <f t="shared" si="89"/>
        <v/>
      </c>
      <c r="F137" s="6" t="s">
        <v>160</v>
      </c>
      <c r="G137" s="6" t="s">
        <v>159</v>
      </c>
      <c r="H137" s="6">
        <f t="shared" ca="1" si="90"/>
        <v>78.72</v>
      </c>
      <c r="I137" s="6" t="s">
        <v>161</v>
      </c>
      <c r="J137" s="6">
        <f t="shared" ca="1" si="91"/>
        <v>157.72</v>
      </c>
      <c r="K137" s="6" t="s">
        <v>166</v>
      </c>
      <c r="V137" s="9"/>
      <c r="AB137" s="7"/>
      <c r="AC137" s="8"/>
      <c r="AW137" s="9"/>
    </row>
    <row r="138" spans="1:58" x14ac:dyDescent="0.3">
      <c r="A138" t="s">
        <v>264</v>
      </c>
      <c r="B138" s="8">
        <v>0</v>
      </c>
      <c r="C138" s="8"/>
      <c r="E138" s="6" t="str">
        <f t="shared" ref="E138" si="93">IF(A138=0,"",A138)</f>
        <v>\end{enumerate}\newpage   \section*{Cuenta:  20211900047  }\begin{enumerate}</v>
      </c>
      <c r="AB138" s="7"/>
      <c r="AC138" s="8"/>
      <c r="AW138" s="9"/>
    </row>
    <row r="139" spans="1:58" x14ac:dyDescent="0.3">
      <c r="A139">
        <v>0</v>
      </c>
      <c r="B139" s="8">
        <v>0</v>
      </c>
      <c r="C139" s="6">
        <f t="shared" ref="C139" ca="1" si="94">RAND()</f>
        <v>0.76067552275194095</v>
      </c>
      <c r="D139" s="6">
        <f t="shared" ref="D139:D146" ca="1" si="95">IF(C139&gt;0.1,      IF(C139&lt;0.6,C139,ABS(1-C139)),C139+0.5)</f>
        <v>0.23932447724805905</v>
      </c>
      <c r="E139" s="6" t="str">
        <f t="shared" ref="E139:E146" si="96">IF(A139=0,"",_xlfn.CONCAT("## ",A139))</f>
        <v/>
      </c>
      <c r="F139" s="6" t="s">
        <v>160</v>
      </c>
      <c r="G139" s="6" t="s">
        <v>159</v>
      </c>
      <c r="H139" s="6">
        <f t="shared" ref="H139:H146" ca="1" si="97">ROUND(C139*100+35,2)</f>
        <v>111.07</v>
      </c>
      <c r="I139" s="6" t="s">
        <v>161</v>
      </c>
      <c r="J139" s="6">
        <f t="shared" ref="J139:J146" ca="1" si="98">H139+ROUND(D139*100+35,0)</f>
        <v>170.07</v>
      </c>
      <c r="K139" s="6" t="s">
        <v>166</v>
      </c>
      <c r="V139" s="9"/>
      <c r="AB139" s="7"/>
      <c r="AC139" s="8"/>
      <c r="AW139" s="9"/>
    </row>
    <row r="140" spans="1:58" x14ac:dyDescent="0.3">
      <c r="A140">
        <v>0</v>
      </c>
      <c r="B140" s="8">
        <v>0</v>
      </c>
      <c r="C140" s="6">
        <f t="shared" ca="1" si="92"/>
        <v>0.36165703507881874</v>
      </c>
      <c r="D140" s="6">
        <f t="shared" ca="1" si="95"/>
        <v>0.36165703507881874</v>
      </c>
      <c r="E140" s="6" t="str">
        <f t="shared" si="96"/>
        <v/>
      </c>
      <c r="F140" s="6" t="s">
        <v>160</v>
      </c>
      <c r="G140" s="6" t="s">
        <v>159</v>
      </c>
      <c r="H140" s="6">
        <f t="shared" ca="1" si="97"/>
        <v>71.17</v>
      </c>
      <c r="I140" s="6" t="s">
        <v>161</v>
      </c>
      <c r="J140" s="6">
        <f t="shared" ca="1" si="98"/>
        <v>142.17000000000002</v>
      </c>
      <c r="K140" s="6" t="s">
        <v>166</v>
      </c>
      <c r="V140" s="9"/>
      <c r="AB140" s="7"/>
      <c r="AC140" s="8"/>
      <c r="AW140" s="9"/>
    </row>
    <row r="141" spans="1:58" x14ac:dyDescent="0.3">
      <c r="A141">
        <v>0</v>
      </c>
      <c r="B141" s="8">
        <v>0</v>
      </c>
      <c r="C141" s="6">
        <f t="shared" ca="1" si="92"/>
        <v>0.72834623969976142</v>
      </c>
      <c r="D141" s="6">
        <f t="shared" ca="1" si="95"/>
        <v>0.27165376030023858</v>
      </c>
      <c r="E141" s="6" t="str">
        <f t="shared" si="96"/>
        <v/>
      </c>
      <c r="F141" s="6" t="s">
        <v>160</v>
      </c>
      <c r="G141" s="6" t="s">
        <v>159</v>
      </c>
      <c r="H141" s="6">
        <f t="shared" ca="1" si="97"/>
        <v>107.83</v>
      </c>
      <c r="I141" s="6" t="s">
        <v>161</v>
      </c>
      <c r="J141" s="6">
        <f t="shared" ca="1" si="98"/>
        <v>169.82999999999998</v>
      </c>
      <c r="K141" s="6" t="s">
        <v>166</v>
      </c>
      <c r="V141" s="9"/>
      <c r="AB141" s="7"/>
      <c r="AC141" s="8"/>
      <c r="AW141" s="9"/>
    </row>
    <row r="142" spans="1:58" x14ac:dyDescent="0.3">
      <c r="A142">
        <v>0</v>
      </c>
      <c r="B142" s="8">
        <v>0</v>
      </c>
      <c r="C142" s="6">
        <f t="shared" ca="1" si="92"/>
        <v>0.51184434962263992</v>
      </c>
      <c r="D142" s="6">
        <f t="shared" ca="1" si="95"/>
        <v>0.51184434962263992</v>
      </c>
      <c r="E142" s="6" t="str">
        <f t="shared" si="96"/>
        <v/>
      </c>
      <c r="F142" s="6" t="s">
        <v>160</v>
      </c>
      <c r="G142" s="6" t="s">
        <v>159</v>
      </c>
      <c r="H142" s="6">
        <f t="shared" ca="1" si="97"/>
        <v>86.18</v>
      </c>
      <c r="I142" s="6" t="s">
        <v>161</v>
      </c>
      <c r="J142" s="6">
        <f t="shared" ca="1" si="98"/>
        <v>172.18</v>
      </c>
      <c r="K142" s="6" t="s">
        <v>166</v>
      </c>
      <c r="V142" s="9"/>
      <c r="AB142" s="7"/>
      <c r="AC142" s="8"/>
      <c r="AW142" s="9"/>
    </row>
    <row r="143" spans="1:58" x14ac:dyDescent="0.3">
      <c r="A143">
        <v>0</v>
      </c>
      <c r="B143" s="8">
        <v>0</v>
      </c>
      <c r="C143" s="6">
        <f t="shared" ca="1" si="92"/>
        <v>0.85884650184112532</v>
      </c>
      <c r="D143" s="6">
        <f t="shared" ca="1" si="95"/>
        <v>0.14115349815887468</v>
      </c>
      <c r="E143" s="6" t="str">
        <f t="shared" si="96"/>
        <v/>
      </c>
      <c r="F143" s="6" t="s">
        <v>160</v>
      </c>
      <c r="G143" s="6" t="s">
        <v>159</v>
      </c>
      <c r="H143" s="6">
        <f t="shared" ca="1" si="97"/>
        <v>120.88</v>
      </c>
      <c r="I143" s="6" t="s">
        <v>161</v>
      </c>
      <c r="J143" s="6">
        <f t="shared" ca="1" si="98"/>
        <v>169.88</v>
      </c>
      <c r="K143" s="6" t="s">
        <v>166</v>
      </c>
      <c r="V143" s="9"/>
      <c r="AB143" s="7"/>
      <c r="AC143" s="8"/>
      <c r="AW143" s="9"/>
    </row>
    <row r="144" spans="1:58" x14ac:dyDescent="0.3">
      <c r="A144">
        <v>0</v>
      </c>
      <c r="B144" s="8">
        <v>0</v>
      </c>
      <c r="C144" s="6">
        <f t="shared" ca="1" si="92"/>
        <v>0.97799833174797557</v>
      </c>
      <c r="D144" s="6">
        <f t="shared" ca="1" si="95"/>
        <v>2.2001668252024431E-2</v>
      </c>
      <c r="E144" s="6" t="str">
        <f t="shared" si="96"/>
        <v/>
      </c>
      <c r="F144" s="6" t="s">
        <v>160</v>
      </c>
      <c r="G144" s="6" t="s">
        <v>159</v>
      </c>
      <c r="H144" s="6">
        <f t="shared" ca="1" si="97"/>
        <v>132.80000000000001</v>
      </c>
      <c r="I144" s="6" t="s">
        <v>161</v>
      </c>
      <c r="J144" s="6">
        <f t="shared" ca="1" si="98"/>
        <v>169.8</v>
      </c>
      <c r="K144" s="6" t="s">
        <v>166</v>
      </c>
      <c r="V144" s="9"/>
      <c r="AB144" s="7"/>
      <c r="AC144" s="8"/>
      <c r="AW144" s="9"/>
    </row>
    <row r="145" spans="1:58" x14ac:dyDescent="0.3">
      <c r="A145">
        <v>0</v>
      </c>
      <c r="B145" s="8">
        <v>0</v>
      </c>
      <c r="C145" s="6">
        <f t="shared" ca="1" si="92"/>
        <v>0.85038076219368752</v>
      </c>
      <c r="D145" s="6">
        <f t="shared" ca="1" si="95"/>
        <v>0.14961923780631248</v>
      </c>
      <c r="E145" s="6" t="str">
        <f t="shared" si="96"/>
        <v/>
      </c>
      <c r="F145" s="6" t="s">
        <v>160</v>
      </c>
      <c r="G145" s="6" t="s">
        <v>159</v>
      </c>
      <c r="H145" s="6">
        <f t="shared" ca="1" si="97"/>
        <v>120.04</v>
      </c>
      <c r="I145" s="6" t="s">
        <v>161</v>
      </c>
      <c r="J145" s="6">
        <f t="shared" ca="1" si="98"/>
        <v>170.04000000000002</v>
      </c>
      <c r="K145" s="6" t="s">
        <v>166</v>
      </c>
      <c r="V145" s="9"/>
      <c r="AB145" s="7"/>
      <c r="AC145" s="8"/>
      <c r="AW145" s="9"/>
    </row>
    <row r="146" spans="1:58" x14ac:dyDescent="0.3">
      <c r="A146">
        <v>0</v>
      </c>
      <c r="B146" s="8">
        <v>0</v>
      </c>
      <c r="C146" s="6">
        <f t="shared" ca="1" si="92"/>
        <v>0.720589625232396</v>
      </c>
      <c r="D146" s="6">
        <f t="shared" ca="1" si="95"/>
        <v>0.279410374767604</v>
      </c>
      <c r="E146" s="6" t="str">
        <f t="shared" si="96"/>
        <v/>
      </c>
      <c r="F146" s="6" t="s">
        <v>160</v>
      </c>
      <c r="G146" s="6" t="s">
        <v>159</v>
      </c>
      <c r="H146" s="6">
        <f t="shared" ca="1" si="97"/>
        <v>107.06</v>
      </c>
      <c r="I146" s="6" t="s">
        <v>161</v>
      </c>
      <c r="J146" s="6">
        <f t="shared" ca="1" si="98"/>
        <v>170.06</v>
      </c>
      <c r="K146" s="6" t="s">
        <v>166</v>
      </c>
      <c r="V146" s="9"/>
      <c r="AB146" s="7"/>
      <c r="AC146" s="8"/>
      <c r="AD146" s="10"/>
      <c r="AE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BF146" s="10"/>
    </row>
    <row r="147" spans="1:58" x14ac:dyDescent="0.3">
      <c r="A147" t="s">
        <v>265</v>
      </c>
      <c r="B147" s="8">
        <v>0</v>
      </c>
      <c r="C147" s="8"/>
      <c r="E147" s="6" t="str">
        <f t="shared" ref="E147" si="99">IF(A147=0,"",A147)</f>
        <v>\end{enumerate}\newpage   \section*{Cuenta:  20211900067  }\begin{enumerate}</v>
      </c>
      <c r="AB147" s="7"/>
      <c r="AC147" s="8"/>
      <c r="AW147" s="9"/>
    </row>
    <row r="148" spans="1:58" x14ac:dyDescent="0.3">
      <c r="A148">
        <v>0</v>
      </c>
      <c r="B148" s="8">
        <v>0</v>
      </c>
      <c r="C148" s="6">
        <f t="shared" ref="C148" ca="1" si="100">RAND()</f>
        <v>0.30043956942274941</v>
      </c>
      <c r="D148" s="6">
        <f t="shared" ref="D148:D155" ca="1" si="101">IF(C148&gt;0.1,      IF(C148&lt;0.6,C148,ABS(1-C148)),C148+0.5)</f>
        <v>0.30043956942274941</v>
      </c>
      <c r="E148" s="6" t="str">
        <f t="shared" ref="E148:E155" si="102">IF(A148=0,"",_xlfn.CONCAT("## ",A148))</f>
        <v/>
      </c>
      <c r="F148" s="6" t="s">
        <v>160</v>
      </c>
      <c r="G148" s="6" t="s">
        <v>159</v>
      </c>
      <c r="H148" s="6">
        <f t="shared" ref="H148:H155" ca="1" si="103">ROUND(C148*100+35,2)</f>
        <v>65.040000000000006</v>
      </c>
      <c r="I148" s="6" t="s">
        <v>161</v>
      </c>
      <c r="J148" s="6">
        <f t="shared" ref="J148:J155" ca="1" si="104">H148+ROUND(D148*100+35,0)</f>
        <v>130.04000000000002</v>
      </c>
      <c r="K148" s="6" t="s">
        <v>166</v>
      </c>
      <c r="V148" s="9"/>
      <c r="AB148" s="7"/>
      <c r="AC148" s="8"/>
      <c r="AW148" s="9"/>
    </row>
    <row r="149" spans="1:58" x14ac:dyDescent="0.3">
      <c r="A149">
        <v>0</v>
      </c>
      <c r="B149" s="8">
        <v>0</v>
      </c>
      <c r="C149" s="6">
        <f t="shared" ca="1" si="92"/>
        <v>0.74324722769219143</v>
      </c>
      <c r="D149" s="6">
        <f t="shared" ca="1" si="101"/>
        <v>0.25675277230780857</v>
      </c>
      <c r="E149" s="6" t="str">
        <f t="shared" si="102"/>
        <v/>
      </c>
      <c r="F149" s="6" t="s">
        <v>160</v>
      </c>
      <c r="G149" s="6" t="s">
        <v>159</v>
      </c>
      <c r="H149" s="6">
        <f t="shared" ca="1" si="103"/>
        <v>109.32</v>
      </c>
      <c r="I149" s="6" t="s">
        <v>161</v>
      </c>
      <c r="J149" s="6">
        <f t="shared" ca="1" si="104"/>
        <v>170.32</v>
      </c>
      <c r="K149" s="6" t="s">
        <v>166</v>
      </c>
      <c r="V149" s="9"/>
      <c r="AB149" s="7"/>
      <c r="AC149" s="8"/>
      <c r="AW149" s="9"/>
    </row>
    <row r="150" spans="1:58" x14ac:dyDescent="0.3">
      <c r="A150">
        <v>0</v>
      </c>
      <c r="B150" s="8">
        <v>0</v>
      </c>
      <c r="C150" s="6">
        <f t="shared" ca="1" si="92"/>
        <v>0.48301366287082226</v>
      </c>
      <c r="D150" s="6">
        <f t="shared" ca="1" si="101"/>
        <v>0.48301366287082226</v>
      </c>
      <c r="E150" s="6" t="str">
        <f t="shared" si="102"/>
        <v/>
      </c>
      <c r="F150" s="6" t="s">
        <v>160</v>
      </c>
      <c r="G150" s="6" t="s">
        <v>159</v>
      </c>
      <c r="H150" s="6">
        <f t="shared" ca="1" si="103"/>
        <v>83.3</v>
      </c>
      <c r="I150" s="6" t="s">
        <v>161</v>
      </c>
      <c r="J150" s="6">
        <f t="shared" ca="1" si="104"/>
        <v>166.3</v>
      </c>
      <c r="K150" s="6" t="s">
        <v>166</v>
      </c>
      <c r="V150" s="9"/>
      <c r="AB150" s="7"/>
      <c r="AC150" s="8"/>
      <c r="AW150" s="9"/>
    </row>
    <row r="151" spans="1:58" x14ac:dyDescent="0.3">
      <c r="A151">
        <v>0</v>
      </c>
      <c r="B151" s="8">
        <v>0</v>
      </c>
      <c r="C151" s="6">
        <f t="shared" ca="1" si="92"/>
        <v>0.91290096466057935</v>
      </c>
      <c r="D151" s="6">
        <f t="shared" ca="1" si="101"/>
        <v>8.709903533942065E-2</v>
      </c>
      <c r="E151" s="6" t="str">
        <f t="shared" si="102"/>
        <v/>
      </c>
      <c r="F151" s="6" t="s">
        <v>160</v>
      </c>
      <c r="G151" s="6" t="s">
        <v>159</v>
      </c>
      <c r="H151" s="6">
        <f t="shared" ca="1" si="103"/>
        <v>126.29</v>
      </c>
      <c r="I151" s="6" t="s">
        <v>161</v>
      </c>
      <c r="J151" s="6">
        <f t="shared" ca="1" si="104"/>
        <v>170.29000000000002</v>
      </c>
      <c r="K151" s="6" t="s">
        <v>166</v>
      </c>
      <c r="V151" s="9"/>
      <c r="AB151" s="7"/>
      <c r="AC151" s="8"/>
      <c r="AW151" s="9"/>
    </row>
    <row r="152" spans="1:58" x14ac:dyDescent="0.3">
      <c r="A152">
        <v>0</v>
      </c>
      <c r="B152" s="8">
        <v>0</v>
      </c>
      <c r="C152" s="6">
        <f t="shared" ca="1" si="92"/>
        <v>0.93588635719802959</v>
      </c>
      <c r="D152" s="6">
        <f t="shared" ca="1" si="101"/>
        <v>6.4113642801970405E-2</v>
      </c>
      <c r="E152" s="6" t="str">
        <f t="shared" si="102"/>
        <v/>
      </c>
      <c r="F152" s="6" t="s">
        <v>160</v>
      </c>
      <c r="G152" s="6" t="s">
        <v>159</v>
      </c>
      <c r="H152" s="6">
        <f t="shared" ca="1" si="103"/>
        <v>128.59</v>
      </c>
      <c r="I152" s="6" t="s">
        <v>161</v>
      </c>
      <c r="J152" s="6">
        <f t="shared" ca="1" si="104"/>
        <v>169.59</v>
      </c>
      <c r="K152" s="6" t="s">
        <v>166</v>
      </c>
      <c r="V152" s="9"/>
      <c r="AB152" s="7"/>
      <c r="AC152" s="8"/>
      <c r="AW152" s="9"/>
    </row>
    <row r="153" spans="1:58" x14ac:dyDescent="0.3">
      <c r="A153">
        <v>0</v>
      </c>
      <c r="B153" s="8">
        <v>0</v>
      </c>
      <c r="C153" s="6">
        <f t="shared" ca="1" si="92"/>
        <v>0.71174871133845796</v>
      </c>
      <c r="D153" s="6">
        <f t="shared" ca="1" si="101"/>
        <v>0.28825128866154204</v>
      </c>
      <c r="E153" s="6" t="str">
        <f t="shared" si="102"/>
        <v/>
      </c>
      <c r="F153" s="6" t="s">
        <v>160</v>
      </c>
      <c r="G153" s="6" t="s">
        <v>159</v>
      </c>
      <c r="H153" s="6">
        <f t="shared" ca="1" si="103"/>
        <v>106.17</v>
      </c>
      <c r="I153" s="6" t="s">
        <v>161</v>
      </c>
      <c r="J153" s="6">
        <f t="shared" ca="1" si="104"/>
        <v>170.17000000000002</v>
      </c>
      <c r="K153" s="6" t="s">
        <v>166</v>
      </c>
      <c r="V153" s="9"/>
      <c r="AB153" s="7"/>
      <c r="AC153" s="8"/>
      <c r="AW153" s="9"/>
    </row>
    <row r="154" spans="1:58" x14ac:dyDescent="0.3">
      <c r="A154">
        <v>0</v>
      </c>
      <c r="B154" s="8">
        <v>0</v>
      </c>
      <c r="C154" s="6">
        <f t="shared" ca="1" si="92"/>
        <v>0.34007835721749546</v>
      </c>
      <c r="D154" s="6">
        <f t="shared" ca="1" si="101"/>
        <v>0.34007835721749546</v>
      </c>
      <c r="E154" s="6" t="str">
        <f t="shared" si="102"/>
        <v/>
      </c>
      <c r="F154" s="6" t="s">
        <v>160</v>
      </c>
      <c r="G154" s="6" t="s">
        <v>159</v>
      </c>
      <c r="H154" s="6">
        <f t="shared" ca="1" si="103"/>
        <v>69.010000000000005</v>
      </c>
      <c r="I154" s="6" t="s">
        <v>161</v>
      </c>
      <c r="J154" s="6">
        <f t="shared" ca="1" si="104"/>
        <v>138.01</v>
      </c>
      <c r="K154" s="6" t="s">
        <v>166</v>
      </c>
      <c r="V154" s="9"/>
      <c r="AB154" s="7"/>
      <c r="AC154" s="8"/>
      <c r="AW154" s="9"/>
    </row>
    <row r="155" spans="1:58" x14ac:dyDescent="0.3">
      <c r="A155">
        <v>0</v>
      </c>
      <c r="B155" s="8">
        <v>0</v>
      </c>
      <c r="C155" s="6">
        <f t="shared" ca="1" si="92"/>
        <v>0.80126117578791123</v>
      </c>
      <c r="D155" s="6">
        <f t="shared" ca="1" si="101"/>
        <v>0.19873882421208877</v>
      </c>
      <c r="E155" s="6" t="str">
        <f t="shared" si="102"/>
        <v/>
      </c>
      <c r="F155" s="6" t="s">
        <v>160</v>
      </c>
      <c r="G155" s="6" t="s">
        <v>159</v>
      </c>
      <c r="H155" s="6">
        <f t="shared" ca="1" si="103"/>
        <v>115.13</v>
      </c>
      <c r="I155" s="6" t="s">
        <v>161</v>
      </c>
      <c r="J155" s="6">
        <f t="shared" ca="1" si="104"/>
        <v>170.13</v>
      </c>
      <c r="K155" s="6" t="s">
        <v>166</v>
      </c>
      <c r="V155" s="9"/>
      <c r="AB155" s="7"/>
      <c r="AC155" s="8"/>
      <c r="AW155" s="9"/>
    </row>
    <row r="156" spans="1:58" x14ac:dyDescent="0.3">
      <c r="A156" t="s">
        <v>266</v>
      </c>
      <c r="B156" s="8">
        <v>0</v>
      </c>
      <c r="C156" s="8"/>
      <c r="E156" s="6" t="str">
        <f t="shared" ref="E156" si="105">IF(A156=0,"",A156)</f>
        <v>\end{enumerate}\newpage   \section*{Cuenta:  20211900164  }\begin{enumerate}</v>
      </c>
      <c r="AB156" s="7"/>
      <c r="AC156" s="8"/>
      <c r="AW156" s="9"/>
    </row>
    <row r="157" spans="1:58" x14ac:dyDescent="0.3">
      <c r="A157">
        <v>0</v>
      </c>
      <c r="B157" s="8">
        <v>0</v>
      </c>
      <c r="C157" s="6">
        <f t="shared" ref="C157" ca="1" si="106">RAND()</f>
        <v>0.63319259572176423</v>
      </c>
      <c r="D157" s="6">
        <f t="shared" ref="D157:D164" ca="1" si="107">IF(C157&gt;0.1,      IF(C157&lt;0.6,C157,ABS(1-C157)),C157+0.5)</f>
        <v>0.36680740427823577</v>
      </c>
      <c r="E157" s="6" t="str">
        <f t="shared" ref="E157:E164" si="108">IF(A157=0,"",_xlfn.CONCAT("## ",A157))</f>
        <v/>
      </c>
      <c r="F157" s="6" t="s">
        <v>160</v>
      </c>
      <c r="G157" s="6" t="s">
        <v>159</v>
      </c>
      <c r="H157" s="6">
        <f t="shared" ref="H157:H164" ca="1" si="109">ROUND(C157*100+35,2)</f>
        <v>98.32</v>
      </c>
      <c r="I157" s="6" t="s">
        <v>161</v>
      </c>
      <c r="J157" s="6">
        <f t="shared" ref="J157:J164" ca="1" si="110">H157+ROUND(D157*100+35,0)</f>
        <v>170.32</v>
      </c>
      <c r="K157" s="6" t="s">
        <v>166</v>
      </c>
      <c r="V157" s="9"/>
      <c r="AB157" s="7"/>
      <c r="AC157" s="8"/>
      <c r="AD157" s="10"/>
      <c r="AE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1"/>
      <c r="AX157" s="10"/>
      <c r="AY157" s="10"/>
    </row>
    <row r="158" spans="1:58" x14ac:dyDescent="0.3">
      <c r="A158">
        <v>0</v>
      </c>
      <c r="B158" s="8">
        <v>0</v>
      </c>
      <c r="C158" s="6">
        <f t="shared" ca="1" si="92"/>
        <v>0.91996477902749685</v>
      </c>
      <c r="D158" s="6">
        <f t="shared" ca="1" si="107"/>
        <v>8.0035220972503152E-2</v>
      </c>
      <c r="E158" s="6" t="str">
        <f t="shared" si="108"/>
        <v/>
      </c>
      <c r="F158" s="6" t="s">
        <v>160</v>
      </c>
      <c r="G158" s="6" t="s">
        <v>159</v>
      </c>
      <c r="H158" s="6">
        <f t="shared" ca="1" si="109"/>
        <v>127</v>
      </c>
      <c r="I158" s="6" t="s">
        <v>161</v>
      </c>
      <c r="J158" s="6">
        <f t="shared" ca="1" si="110"/>
        <v>170</v>
      </c>
      <c r="K158" s="6" t="s">
        <v>166</v>
      </c>
      <c r="V158" s="9"/>
      <c r="AB158" s="7"/>
      <c r="AC158" s="8"/>
      <c r="AW158" s="9"/>
    </row>
    <row r="159" spans="1:58" x14ac:dyDescent="0.3">
      <c r="A159">
        <v>0</v>
      </c>
      <c r="B159" s="8">
        <v>0</v>
      </c>
      <c r="C159" s="6">
        <f t="shared" ca="1" si="92"/>
        <v>0.35880190634907139</v>
      </c>
      <c r="D159" s="6">
        <f t="shared" ca="1" si="107"/>
        <v>0.35880190634907139</v>
      </c>
      <c r="E159" s="6" t="str">
        <f t="shared" si="108"/>
        <v/>
      </c>
      <c r="F159" s="6" t="s">
        <v>160</v>
      </c>
      <c r="G159" s="6" t="s">
        <v>159</v>
      </c>
      <c r="H159" s="6">
        <f t="shared" ca="1" si="109"/>
        <v>70.88</v>
      </c>
      <c r="I159" s="6" t="s">
        <v>161</v>
      </c>
      <c r="J159" s="6">
        <f t="shared" ca="1" si="110"/>
        <v>141.88</v>
      </c>
      <c r="K159" s="6" t="s">
        <v>166</v>
      </c>
      <c r="V159" s="9"/>
      <c r="AB159" s="7"/>
      <c r="AC159" s="8"/>
      <c r="AW159" s="9"/>
    </row>
    <row r="160" spans="1:58" x14ac:dyDescent="0.3">
      <c r="A160">
        <v>0</v>
      </c>
      <c r="B160" s="8">
        <v>0</v>
      </c>
      <c r="C160" s="6">
        <f t="shared" ca="1" si="92"/>
        <v>0.79466259136078865</v>
      </c>
      <c r="D160" s="6">
        <f t="shared" ca="1" si="107"/>
        <v>0.20533740863921135</v>
      </c>
      <c r="E160" s="6" t="str">
        <f t="shared" si="108"/>
        <v/>
      </c>
      <c r="F160" s="6" t="s">
        <v>160</v>
      </c>
      <c r="G160" s="6" t="s">
        <v>159</v>
      </c>
      <c r="H160" s="6">
        <f t="shared" ca="1" si="109"/>
        <v>114.47</v>
      </c>
      <c r="I160" s="6" t="s">
        <v>161</v>
      </c>
      <c r="J160" s="6">
        <f t="shared" ca="1" si="110"/>
        <v>170.47</v>
      </c>
      <c r="K160" s="6" t="s">
        <v>166</v>
      </c>
      <c r="V160" s="9"/>
      <c r="AB160" s="7"/>
      <c r="AC160" s="8"/>
      <c r="AW160" s="9"/>
    </row>
    <row r="161" spans="1:58" x14ac:dyDescent="0.3">
      <c r="A161">
        <v>0</v>
      </c>
      <c r="B161" s="8">
        <v>0</v>
      </c>
      <c r="C161" s="6">
        <f t="shared" ca="1" si="92"/>
        <v>0.26280142432056586</v>
      </c>
      <c r="D161" s="6">
        <f t="shared" ca="1" si="107"/>
        <v>0.26280142432056586</v>
      </c>
      <c r="E161" s="6" t="str">
        <f t="shared" si="108"/>
        <v/>
      </c>
      <c r="F161" s="6" t="s">
        <v>160</v>
      </c>
      <c r="G161" s="6" t="s">
        <v>159</v>
      </c>
      <c r="H161" s="6">
        <f t="shared" ca="1" si="109"/>
        <v>61.28</v>
      </c>
      <c r="I161" s="6" t="s">
        <v>161</v>
      </c>
      <c r="J161" s="6">
        <f t="shared" ca="1" si="110"/>
        <v>122.28</v>
      </c>
      <c r="K161" s="6" t="s">
        <v>166</v>
      </c>
      <c r="V161" s="9"/>
      <c r="AB161" s="7"/>
      <c r="AC161" s="8"/>
      <c r="AW161" s="9"/>
    </row>
    <row r="162" spans="1:58" x14ac:dyDescent="0.3">
      <c r="A162">
        <v>0</v>
      </c>
      <c r="B162" s="8">
        <v>0</v>
      </c>
      <c r="C162" s="6">
        <f t="shared" ca="1" si="92"/>
        <v>0.51289356307385148</v>
      </c>
      <c r="D162" s="6">
        <f t="shared" ca="1" si="107"/>
        <v>0.51289356307385148</v>
      </c>
      <c r="E162" s="6" t="str">
        <f t="shared" si="108"/>
        <v/>
      </c>
      <c r="F162" s="6" t="s">
        <v>160</v>
      </c>
      <c r="G162" s="6" t="s">
        <v>159</v>
      </c>
      <c r="H162" s="6">
        <f t="shared" ca="1" si="109"/>
        <v>86.29</v>
      </c>
      <c r="I162" s="6" t="s">
        <v>161</v>
      </c>
      <c r="J162" s="6">
        <f t="shared" ca="1" si="110"/>
        <v>172.29000000000002</v>
      </c>
      <c r="K162" s="6" t="s">
        <v>166</v>
      </c>
      <c r="V162" s="9"/>
      <c r="AB162" s="7"/>
      <c r="AC162" s="8"/>
      <c r="AW162" s="9"/>
    </row>
    <row r="163" spans="1:58" x14ac:dyDescent="0.3">
      <c r="A163">
        <v>0</v>
      </c>
      <c r="B163" s="8">
        <v>0</v>
      </c>
      <c r="C163" s="6">
        <f t="shared" ca="1" si="92"/>
        <v>5.6982089516467438E-3</v>
      </c>
      <c r="D163" s="6">
        <f t="shared" ca="1" si="107"/>
        <v>0.50569820895164674</v>
      </c>
      <c r="E163" s="6" t="str">
        <f t="shared" si="108"/>
        <v/>
      </c>
      <c r="F163" s="6" t="s">
        <v>160</v>
      </c>
      <c r="G163" s="6" t="s">
        <v>159</v>
      </c>
      <c r="H163" s="6">
        <f t="shared" ca="1" si="109"/>
        <v>35.57</v>
      </c>
      <c r="I163" s="6" t="s">
        <v>161</v>
      </c>
      <c r="J163" s="6">
        <f t="shared" ca="1" si="110"/>
        <v>121.57</v>
      </c>
      <c r="K163" s="6" t="s">
        <v>166</v>
      </c>
      <c r="V163" s="9"/>
      <c r="AB163" s="7"/>
      <c r="AC163" s="8"/>
      <c r="AW163" s="9"/>
    </row>
    <row r="164" spans="1:58" x14ac:dyDescent="0.3">
      <c r="A164">
        <v>0</v>
      </c>
      <c r="B164" s="8">
        <v>0</v>
      </c>
      <c r="C164" s="6">
        <f t="shared" ca="1" si="92"/>
        <v>0.46159705534896345</v>
      </c>
      <c r="D164" s="6">
        <f t="shared" ca="1" si="107"/>
        <v>0.46159705534896345</v>
      </c>
      <c r="E164" s="6" t="str">
        <f t="shared" si="108"/>
        <v/>
      </c>
      <c r="F164" s="6" t="s">
        <v>160</v>
      </c>
      <c r="G164" s="6" t="s">
        <v>159</v>
      </c>
      <c r="H164" s="6">
        <f t="shared" ca="1" si="109"/>
        <v>81.16</v>
      </c>
      <c r="I164" s="6" t="s">
        <v>161</v>
      </c>
      <c r="J164" s="6">
        <f t="shared" ca="1" si="110"/>
        <v>162.16</v>
      </c>
      <c r="K164" s="6" t="s">
        <v>166</v>
      </c>
      <c r="V164" s="9"/>
      <c r="AB164" s="7"/>
      <c r="AC164" s="8"/>
      <c r="AW164" s="9"/>
    </row>
    <row r="165" spans="1:58" x14ac:dyDescent="0.3">
      <c r="A165" t="s">
        <v>267</v>
      </c>
      <c r="B165" s="8">
        <v>0</v>
      </c>
      <c r="C165" s="8"/>
      <c r="E165" s="6" t="str">
        <f t="shared" ref="E165" si="111">IF(A165=0,"",A165)</f>
        <v>\end{enumerate}\newpage   \section*{Cuenta:  20211900175  }\begin{enumerate}</v>
      </c>
      <c r="AB165" s="7"/>
      <c r="AC165" s="8"/>
      <c r="AW165" s="9"/>
    </row>
    <row r="166" spans="1:58" x14ac:dyDescent="0.3">
      <c r="A166">
        <v>0</v>
      </c>
      <c r="B166" s="8">
        <v>0</v>
      </c>
      <c r="C166" s="6">
        <f t="shared" ref="C166" ca="1" si="112">RAND()</f>
        <v>0.20585198529469917</v>
      </c>
      <c r="D166" s="6">
        <f t="shared" ref="D166:D173" ca="1" si="113">IF(C166&gt;0.1,      IF(C166&lt;0.6,C166,ABS(1-C166)),C166+0.5)</f>
        <v>0.20585198529469917</v>
      </c>
      <c r="E166" s="6" t="str">
        <f t="shared" ref="E166:E173" si="114">IF(A166=0,"",_xlfn.CONCAT("## ",A166))</f>
        <v/>
      </c>
      <c r="F166" s="6" t="s">
        <v>160</v>
      </c>
      <c r="G166" s="6" t="s">
        <v>159</v>
      </c>
      <c r="H166" s="6">
        <f t="shared" ref="H166:H173" ca="1" si="115">ROUND(C166*100+35,2)</f>
        <v>55.59</v>
      </c>
      <c r="I166" s="6" t="s">
        <v>161</v>
      </c>
      <c r="J166" s="6">
        <f t="shared" ref="J166:J173" ca="1" si="116">H166+ROUND(D166*100+35,0)</f>
        <v>111.59</v>
      </c>
      <c r="K166" s="6" t="s">
        <v>166</v>
      </c>
      <c r="V166" s="9"/>
      <c r="AB166" s="7"/>
      <c r="AC166" s="8"/>
      <c r="AW166" s="9"/>
    </row>
    <row r="167" spans="1:58" x14ac:dyDescent="0.3">
      <c r="A167">
        <v>0</v>
      </c>
      <c r="B167" s="8">
        <v>0</v>
      </c>
      <c r="C167" s="6">
        <f t="shared" ca="1" si="92"/>
        <v>0.47878737134949756</v>
      </c>
      <c r="D167" s="6">
        <f t="shared" ca="1" si="113"/>
        <v>0.47878737134949756</v>
      </c>
      <c r="E167" s="6" t="str">
        <f t="shared" si="114"/>
        <v/>
      </c>
      <c r="F167" s="6" t="s">
        <v>160</v>
      </c>
      <c r="G167" s="6" t="s">
        <v>159</v>
      </c>
      <c r="H167" s="6">
        <f t="shared" ca="1" si="115"/>
        <v>82.88</v>
      </c>
      <c r="I167" s="6" t="s">
        <v>161</v>
      </c>
      <c r="J167" s="6">
        <f t="shared" ca="1" si="116"/>
        <v>165.88</v>
      </c>
      <c r="K167" s="6" t="s">
        <v>166</v>
      </c>
      <c r="V167" s="9"/>
      <c r="AB167" s="7"/>
      <c r="AC167" s="8"/>
      <c r="AW167" s="9"/>
    </row>
    <row r="168" spans="1:58" x14ac:dyDescent="0.3">
      <c r="A168">
        <v>0</v>
      </c>
      <c r="B168" s="8">
        <v>0</v>
      </c>
      <c r="C168" s="6">
        <f t="shared" ca="1" si="92"/>
        <v>0.46372535018181116</v>
      </c>
      <c r="D168" s="6">
        <f t="shared" ca="1" si="113"/>
        <v>0.46372535018181116</v>
      </c>
      <c r="E168" s="6" t="str">
        <f t="shared" si="114"/>
        <v/>
      </c>
      <c r="F168" s="6" t="s">
        <v>160</v>
      </c>
      <c r="G168" s="6" t="s">
        <v>159</v>
      </c>
      <c r="H168" s="6">
        <f t="shared" ca="1" si="115"/>
        <v>81.37</v>
      </c>
      <c r="I168" s="6" t="s">
        <v>161</v>
      </c>
      <c r="J168" s="6">
        <f t="shared" ca="1" si="116"/>
        <v>162.37</v>
      </c>
      <c r="K168" s="6" t="s">
        <v>166</v>
      </c>
      <c r="V168" s="9"/>
      <c r="AB168" s="7"/>
      <c r="AC168" s="8"/>
      <c r="AD168" s="10"/>
      <c r="AE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BB168" s="10"/>
      <c r="BF168" s="10"/>
    </row>
    <row r="169" spans="1:58" x14ac:dyDescent="0.3">
      <c r="A169">
        <v>0</v>
      </c>
      <c r="B169" s="8">
        <v>0</v>
      </c>
      <c r="C169" s="6">
        <f t="shared" ca="1" si="92"/>
        <v>0.56223568680914038</v>
      </c>
      <c r="D169" s="6">
        <f t="shared" ca="1" si="113"/>
        <v>0.56223568680914038</v>
      </c>
      <c r="E169" s="6" t="str">
        <f t="shared" si="114"/>
        <v/>
      </c>
      <c r="F169" s="6" t="s">
        <v>160</v>
      </c>
      <c r="G169" s="6" t="s">
        <v>159</v>
      </c>
      <c r="H169" s="6">
        <f t="shared" ca="1" si="115"/>
        <v>91.22</v>
      </c>
      <c r="I169" s="6" t="s">
        <v>161</v>
      </c>
      <c r="J169" s="6">
        <f t="shared" ca="1" si="116"/>
        <v>182.22</v>
      </c>
      <c r="K169" s="6" t="s">
        <v>166</v>
      </c>
      <c r="V169" s="9"/>
      <c r="AB169" s="7"/>
      <c r="AC169" s="8"/>
      <c r="AW169" s="9"/>
    </row>
    <row r="170" spans="1:58" x14ac:dyDescent="0.3">
      <c r="A170">
        <v>0</v>
      </c>
      <c r="B170" s="8">
        <v>0</v>
      </c>
      <c r="C170" s="6">
        <f t="shared" ca="1" si="92"/>
        <v>0.47982987815979039</v>
      </c>
      <c r="D170" s="6">
        <f t="shared" ca="1" si="113"/>
        <v>0.47982987815979039</v>
      </c>
      <c r="E170" s="6" t="str">
        <f t="shared" si="114"/>
        <v/>
      </c>
      <c r="F170" s="6" t="s">
        <v>160</v>
      </c>
      <c r="G170" s="6" t="s">
        <v>159</v>
      </c>
      <c r="H170" s="6">
        <f t="shared" ca="1" si="115"/>
        <v>82.98</v>
      </c>
      <c r="I170" s="6" t="s">
        <v>161</v>
      </c>
      <c r="J170" s="6">
        <f t="shared" ca="1" si="116"/>
        <v>165.98000000000002</v>
      </c>
      <c r="K170" s="6" t="s">
        <v>166</v>
      </c>
      <c r="V170" s="9"/>
      <c r="AB170" s="7"/>
      <c r="AC170" s="8"/>
      <c r="AW170" s="9"/>
    </row>
    <row r="171" spans="1:58" x14ac:dyDescent="0.3">
      <c r="A171">
        <v>0</v>
      </c>
      <c r="B171" s="8">
        <v>0</v>
      </c>
      <c r="C171" s="6">
        <f t="shared" ca="1" si="92"/>
        <v>8.495414903582299E-3</v>
      </c>
      <c r="D171" s="6">
        <f t="shared" ca="1" si="113"/>
        <v>0.5084954149035823</v>
      </c>
      <c r="E171" s="6" t="str">
        <f t="shared" si="114"/>
        <v/>
      </c>
      <c r="F171" s="6" t="s">
        <v>160</v>
      </c>
      <c r="G171" s="6" t="s">
        <v>159</v>
      </c>
      <c r="H171" s="6">
        <f t="shared" ca="1" si="115"/>
        <v>35.85</v>
      </c>
      <c r="I171" s="6" t="s">
        <v>161</v>
      </c>
      <c r="J171" s="6">
        <f t="shared" ca="1" si="116"/>
        <v>121.85</v>
      </c>
      <c r="K171" s="6" t="s">
        <v>166</v>
      </c>
      <c r="V171" s="9"/>
      <c r="AB171" s="7"/>
      <c r="AC171" s="8"/>
      <c r="AW171" s="9"/>
    </row>
    <row r="172" spans="1:58" x14ac:dyDescent="0.3">
      <c r="A172">
        <v>0</v>
      </c>
      <c r="B172" s="8">
        <v>0</v>
      </c>
      <c r="C172" s="6">
        <f t="shared" ca="1" si="92"/>
        <v>0.18889888519635711</v>
      </c>
      <c r="D172" s="6">
        <f t="shared" ca="1" si="113"/>
        <v>0.18889888519635711</v>
      </c>
      <c r="E172" s="6" t="str">
        <f t="shared" si="114"/>
        <v/>
      </c>
      <c r="F172" s="6" t="s">
        <v>160</v>
      </c>
      <c r="G172" s="6" t="s">
        <v>159</v>
      </c>
      <c r="H172" s="6">
        <f t="shared" ca="1" si="115"/>
        <v>53.89</v>
      </c>
      <c r="I172" s="6" t="s">
        <v>161</v>
      </c>
      <c r="J172" s="6">
        <f t="shared" ca="1" si="116"/>
        <v>107.89</v>
      </c>
      <c r="K172" s="6" t="s">
        <v>166</v>
      </c>
      <c r="V172" s="9"/>
      <c r="AB172" s="7"/>
      <c r="AC172" s="8"/>
      <c r="AW172" s="9"/>
    </row>
    <row r="173" spans="1:58" x14ac:dyDescent="0.3">
      <c r="A173">
        <v>0</v>
      </c>
      <c r="B173" s="8">
        <v>0</v>
      </c>
      <c r="C173" s="6">
        <f t="shared" ca="1" si="92"/>
        <v>0.27219149974862411</v>
      </c>
      <c r="D173" s="6">
        <f t="shared" ca="1" si="113"/>
        <v>0.27219149974862411</v>
      </c>
      <c r="E173" s="6" t="str">
        <f t="shared" si="114"/>
        <v/>
      </c>
      <c r="F173" s="6" t="s">
        <v>160</v>
      </c>
      <c r="G173" s="6" t="s">
        <v>159</v>
      </c>
      <c r="H173" s="6">
        <f t="shared" ca="1" si="115"/>
        <v>62.22</v>
      </c>
      <c r="I173" s="6" t="s">
        <v>161</v>
      </c>
      <c r="J173" s="6">
        <f t="shared" ca="1" si="116"/>
        <v>124.22</v>
      </c>
      <c r="K173" s="6" t="s">
        <v>166</v>
      </c>
      <c r="V173" s="9"/>
      <c r="AB173" s="7"/>
      <c r="AC173" s="8"/>
      <c r="AW173" s="9"/>
    </row>
    <row r="174" spans="1:58" x14ac:dyDescent="0.3">
      <c r="A174" t="s">
        <v>268</v>
      </c>
      <c r="B174" s="8">
        <v>0</v>
      </c>
      <c r="C174" s="8"/>
      <c r="E174" s="6" t="str">
        <f t="shared" ref="E174" si="117">IF(A174=0,"",A174)</f>
        <v>\end{enumerate}\newpage   \section*{Cuenta:  20211900186  }\begin{enumerate}</v>
      </c>
      <c r="AB174" s="7"/>
      <c r="AC174" s="8"/>
      <c r="AW174" s="9"/>
    </row>
    <row r="175" spans="1:58" x14ac:dyDescent="0.3">
      <c r="A175">
        <v>0</v>
      </c>
      <c r="B175" s="8">
        <v>0</v>
      </c>
      <c r="C175" s="6">
        <f t="shared" ref="C175" ca="1" si="118">RAND()</f>
        <v>6.267722058005365E-2</v>
      </c>
      <c r="D175" s="6">
        <f t="shared" ref="D175:D182" ca="1" si="119">IF(C175&gt;0.1,      IF(C175&lt;0.6,C175,ABS(1-C175)),C175+0.5)</f>
        <v>0.56267722058005365</v>
      </c>
      <c r="E175" s="6" t="str">
        <f t="shared" ref="E175:E182" si="120">IF(A175=0,"",_xlfn.CONCAT("## ",A175))</f>
        <v/>
      </c>
      <c r="F175" s="6" t="s">
        <v>160</v>
      </c>
      <c r="G175" s="6" t="s">
        <v>159</v>
      </c>
      <c r="H175" s="6">
        <f t="shared" ref="H175:H182" ca="1" si="121">ROUND(C175*100+35,2)</f>
        <v>41.27</v>
      </c>
      <c r="I175" s="6" t="s">
        <v>161</v>
      </c>
      <c r="J175" s="6">
        <f t="shared" ref="J175:J182" ca="1" si="122">H175+ROUND(D175*100+35,0)</f>
        <v>132.27000000000001</v>
      </c>
      <c r="K175" s="6" t="s">
        <v>166</v>
      </c>
      <c r="V175" s="9"/>
      <c r="AB175" s="7"/>
      <c r="AC175" s="8"/>
      <c r="AW175" s="9"/>
    </row>
    <row r="176" spans="1:58" x14ac:dyDescent="0.3">
      <c r="A176">
        <v>0</v>
      </c>
      <c r="B176" s="8">
        <v>0</v>
      </c>
      <c r="C176" s="6">
        <f t="shared" ca="1" si="92"/>
        <v>0.88877236875101751</v>
      </c>
      <c r="D176" s="6">
        <f t="shared" ca="1" si="119"/>
        <v>0.11122763124898249</v>
      </c>
      <c r="E176" s="6" t="str">
        <f t="shared" si="120"/>
        <v/>
      </c>
      <c r="F176" s="6" t="s">
        <v>160</v>
      </c>
      <c r="G176" s="6" t="s">
        <v>159</v>
      </c>
      <c r="H176" s="6">
        <f t="shared" ca="1" si="121"/>
        <v>123.88</v>
      </c>
      <c r="I176" s="6" t="s">
        <v>161</v>
      </c>
      <c r="J176" s="6">
        <f t="shared" ca="1" si="122"/>
        <v>169.88</v>
      </c>
      <c r="K176" s="6" t="s">
        <v>166</v>
      </c>
      <c r="V176" s="9"/>
      <c r="AB176" s="7"/>
      <c r="AC176" s="8"/>
      <c r="AW176" s="9"/>
    </row>
    <row r="177" spans="1:58" x14ac:dyDescent="0.3">
      <c r="A177">
        <v>0</v>
      </c>
      <c r="B177" s="8">
        <v>0</v>
      </c>
      <c r="C177" s="6">
        <f t="shared" ca="1" si="92"/>
        <v>0.13603735656871097</v>
      </c>
      <c r="D177" s="6">
        <f t="shared" ca="1" si="119"/>
        <v>0.13603735656871097</v>
      </c>
      <c r="E177" s="6" t="str">
        <f t="shared" si="120"/>
        <v/>
      </c>
      <c r="F177" s="6" t="s">
        <v>160</v>
      </c>
      <c r="G177" s="6" t="s">
        <v>159</v>
      </c>
      <c r="H177" s="6">
        <f t="shared" ca="1" si="121"/>
        <v>48.6</v>
      </c>
      <c r="I177" s="6" t="s">
        <v>161</v>
      </c>
      <c r="J177" s="6">
        <f t="shared" ca="1" si="122"/>
        <v>97.6</v>
      </c>
      <c r="K177" s="6" t="s">
        <v>166</v>
      </c>
      <c r="V177" s="9"/>
      <c r="AB177" s="7"/>
      <c r="AC177" s="8"/>
      <c r="AW177" s="9"/>
    </row>
    <row r="178" spans="1:58" x14ac:dyDescent="0.3">
      <c r="A178">
        <v>0</v>
      </c>
      <c r="B178" s="8">
        <v>0</v>
      </c>
      <c r="C178" s="6">
        <f t="shared" ca="1" si="92"/>
        <v>0.73666890241862637</v>
      </c>
      <c r="D178" s="6">
        <f t="shared" ca="1" si="119"/>
        <v>0.26333109758137363</v>
      </c>
      <c r="E178" s="6" t="str">
        <f t="shared" si="120"/>
        <v/>
      </c>
      <c r="F178" s="6" t="s">
        <v>160</v>
      </c>
      <c r="G178" s="6" t="s">
        <v>159</v>
      </c>
      <c r="H178" s="6">
        <f t="shared" ca="1" si="121"/>
        <v>108.67</v>
      </c>
      <c r="I178" s="6" t="s">
        <v>161</v>
      </c>
      <c r="J178" s="6">
        <f t="shared" ca="1" si="122"/>
        <v>169.67000000000002</v>
      </c>
      <c r="K178" s="6" t="s">
        <v>166</v>
      </c>
      <c r="V178" s="9"/>
      <c r="AB178" s="7"/>
      <c r="AC178" s="8"/>
      <c r="AW178" s="9"/>
    </row>
    <row r="179" spans="1:58" x14ac:dyDescent="0.3">
      <c r="A179">
        <v>0</v>
      </c>
      <c r="B179" s="8">
        <v>0</v>
      </c>
      <c r="C179" s="6">
        <f t="shared" ca="1" si="92"/>
        <v>8.1162605249268105E-2</v>
      </c>
      <c r="D179" s="6">
        <f t="shared" ca="1" si="119"/>
        <v>0.5811626052492681</v>
      </c>
      <c r="E179" s="6" t="str">
        <f t="shared" si="120"/>
        <v/>
      </c>
      <c r="F179" s="6" t="s">
        <v>160</v>
      </c>
      <c r="G179" s="6" t="s">
        <v>159</v>
      </c>
      <c r="H179" s="6">
        <f t="shared" ca="1" si="121"/>
        <v>43.12</v>
      </c>
      <c r="I179" s="6" t="s">
        <v>161</v>
      </c>
      <c r="J179" s="6">
        <f t="shared" ca="1" si="122"/>
        <v>136.12</v>
      </c>
      <c r="K179" s="6" t="s">
        <v>166</v>
      </c>
      <c r="V179" s="9"/>
      <c r="AB179" s="7"/>
      <c r="AC179" s="8"/>
      <c r="AD179" s="10"/>
      <c r="AE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BB179" s="10"/>
      <c r="BF179" s="10"/>
    </row>
    <row r="180" spans="1:58" x14ac:dyDescent="0.3">
      <c r="A180">
        <v>0</v>
      </c>
      <c r="B180" s="8">
        <v>0</v>
      </c>
      <c r="C180" s="6">
        <f t="shared" ca="1" si="92"/>
        <v>0.71380690009834258</v>
      </c>
      <c r="D180" s="6">
        <f t="shared" ca="1" si="119"/>
        <v>0.28619309990165742</v>
      </c>
      <c r="E180" s="6" t="str">
        <f t="shared" si="120"/>
        <v/>
      </c>
      <c r="F180" s="6" t="s">
        <v>160</v>
      </c>
      <c r="G180" s="6" t="s">
        <v>159</v>
      </c>
      <c r="H180" s="6">
        <f t="shared" ca="1" si="121"/>
        <v>106.38</v>
      </c>
      <c r="I180" s="6" t="s">
        <v>161</v>
      </c>
      <c r="J180" s="6">
        <f t="shared" ca="1" si="122"/>
        <v>170.38</v>
      </c>
      <c r="K180" s="6" t="s">
        <v>166</v>
      </c>
      <c r="V180" s="9"/>
      <c r="AB180" s="7"/>
      <c r="AC180" s="8"/>
      <c r="AW180" s="9"/>
    </row>
    <row r="181" spans="1:58" x14ac:dyDescent="0.3">
      <c r="A181">
        <v>0</v>
      </c>
      <c r="B181" s="8">
        <v>0</v>
      </c>
      <c r="C181" s="6">
        <f t="shared" ca="1" si="92"/>
        <v>0.81154481537561152</v>
      </c>
      <c r="D181" s="6">
        <f t="shared" ca="1" si="119"/>
        <v>0.18845518462438848</v>
      </c>
      <c r="E181" s="6" t="str">
        <f t="shared" si="120"/>
        <v/>
      </c>
      <c r="F181" s="6" t="s">
        <v>160</v>
      </c>
      <c r="G181" s="6" t="s">
        <v>159</v>
      </c>
      <c r="H181" s="6">
        <f t="shared" ca="1" si="121"/>
        <v>116.15</v>
      </c>
      <c r="I181" s="6" t="s">
        <v>161</v>
      </c>
      <c r="J181" s="6">
        <f t="shared" ca="1" si="122"/>
        <v>170.15</v>
      </c>
      <c r="K181" s="6" t="s">
        <v>166</v>
      </c>
      <c r="V181" s="9"/>
      <c r="AB181" s="7"/>
      <c r="AC181" s="8"/>
      <c r="AW181" s="9"/>
    </row>
    <row r="182" spans="1:58" x14ac:dyDescent="0.3">
      <c r="A182">
        <v>0</v>
      </c>
      <c r="B182" s="8">
        <v>0</v>
      </c>
      <c r="C182" s="6">
        <f t="shared" ca="1" si="92"/>
        <v>0.65531535668322993</v>
      </c>
      <c r="D182" s="6">
        <f t="shared" ca="1" si="119"/>
        <v>0.34468464331677007</v>
      </c>
      <c r="E182" s="6" t="str">
        <f t="shared" si="120"/>
        <v/>
      </c>
      <c r="F182" s="6" t="s">
        <v>160</v>
      </c>
      <c r="G182" s="6" t="s">
        <v>159</v>
      </c>
      <c r="H182" s="6">
        <f t="shared" ca="1" si="121"/>
        <v>100.53</v>
      </c>
      <c r="I182" s="6" t="s">
        <v>161</v>
      </c>
      <c r="J182" s="6">
        <f t="shared" ca="1" si="122"/>
        <v>169.53</v>
      </c>
      <c r="K182" s="6" t="s">
        <v>166</v>
      </c>
      <c r="V182" s="9"/>
      <c r="AB182" s="7"/>
      <c r="AC182" s="8"/>
      <c r="AW182" s="9"/>
    </row>
    <row r="183" spans="1:58" x14ac:dyDescent="0.3">
      <c r="A183" t="s">
        <v>269</v>
      </c>
      <c r="B183" s="8">
        <v>0</v>
      </c>
      <c r="C183" s="8"/>
      <c r="E183" s="6" t="str">
        <f t="shared" ref="E183" si="123">IF(A183=0,"",A183)</f>
        <v>\end{enumerate}\newpage   \section*{Cuenta:  20211900268  }\begin{enumerate}</v>
      </c>
      <c r="AB183" s="7"/>
      <c r="AC183" s="8"/>
      <c r="AW183" s="9"/>
    </row>
    <row r="184" spans="1:58" x14ac:dyDescent="0.3">
      <c r="A184">
        <v>0</v>
      </c>
      <c r="B184" s="8">
        <v>0</v>
      </c>
      <c r="C184" s="6">
        <f t="shared" ref="C184" ca="1" si="124">RAND()</f>
        <v>0.46445444368134037</v>
      </c>
      <c r="D184" s="6">
        <f t="shared" ref="D184:D191" ca="1" si="125">IF(C184&gt;0.1,      IF(C184&lt;0.6,C184,ABS(1-C184)),C184+0.5)</f>
        <v>0.46445444368134037</v>
      </c>
      <c r="E184" s="6" t="str">
        <f t="shared" ref="E184:E191" si="126">IF(A184=0,"",_xlfn.CONCAT("## ",A184))</f>
        <v/>
      </c>
      <c r="F184" s="6" t="s">
        <v>160</v>
      </c>
      <c r="G184" s="6" t="s">
        <v>159</v>
      </c>
      <c r="H184" s="6">
        <f t="shared" ref="H184:H191" ca="1" si="127">ROUND(C184*100+35,2)</f>
        <v>81.45</v>
      </c>
      <c r="I184" s="6" t="s">
        <v>161</v>
      </c>
      <c r="J184" s="6">
        <f t="shared" ref="J184:J191" ca="1" si="128">H184+ROUND(D184*100+35,0)</f>
        <v>162.44999999999999</v>
      </c>
      <c r="K184" s="6" t="s">
        <v>166</v>
      </c>
      <c r="V184" s="9"/>
      <c r="AB184" s="7"/>
      <c r="AC184" s="8"/>
      <c r="AW184" s="9"/>
    </row>
    <row r="185" spans="1:58" x14ac:dyDescent="0.3">
      <c r="A185">
        <v>0</v>
      </c>
      <c r="B185" s="8">
        <v>0</v>
      </c>
      <c r="C185" s="6">
        <f t="shared" ca="1" si="92"/>
        <v>0.48105950856271973</v>
      </c>
      <c r="D185" s="6">
        <f t="shared" ca="1" si="125"/>
        <v>0.48105950856271973</v>
      </c>
      <c r="E185" s="6" t="str">
        <f t="shared" si="126"/>
        <v/>
      </c>
      <c r="F185" s="6" t="s">
        <v>160</v>
      </c>
      <c r="G185" s="6" t="s">
        <v>159</v>
      </c>
      <c r="H185" s="6">
        <f t="shared" ca="1" si="127"/>
        <v>83.11</v>
      </c>
      <c r="I185" s="6" t="s">
        <v>161</v>
      </c>
      <c r="J185" s="6">
        <f t="shared" ca="1" si="128"/>
        <v>166.11</v>
      </c>
      <c r="K185" s="6" t="s">
        <v>166</v>
      </c>
      <c r="V185" s="9"/>
      <c r="AB185" s="7"/>
      <c r="AC185" s="8"/>
      <c r="AW185" s="9"/>
    </row>
    <row r="186" spans="1:58" x14ac:dyDescent="0.3">
      <c r="A186">
        <v>0</v>
      </c>
      <c r="B186" s="8">
        <v>0</v>
      </c>
      <c r="C186" s="6">
        <f t="shared" ca="1" si="92"/>
        <v>0.51992430240452792</v>
      </c>
      <c r="D186" s="6">
        <f t="shared" ca="1" si="125"/>
        <v>0.51992430240452792</v>
      </c>
      <c r="E186" s="6" t="str">
        <f t="shared" si="126"/>
        <v/>
      </c>
      <c r="F186" s="6" t="s">
        <v>160</v>
      </c>
      <c r="G186" s="6" t="s">
        <v>159</v>
      </c>
      <c r="H186" s="6">
        <f t="shared" ca="1" si="127"/>
        <v>86.99</v>
      </c>
      <c r="I186" s="6" t="s">
        <v>161</v>
      </c>
      <c r="J186" s="6">
        <f t="shared" ca="1" si="128"/>
        <v>173.99</v>
      </c>
      <c r="K186" s="6" t="s">
        <v>166</v>
      </c>
      <c r="V186" s="9"/>
      <c r="AB186" s="7"/>
      <c r="AC186" s="8"/>
      <c r="AW186" s="9"/>
    </row>
    <row r="187" spans="1:58" x14ac:dyDescent="0.3">
      <c r="A187">
        <v>0</v>
      </c>
      <c r="B187" s="8">
        <v>0</v>
      </c>
      <c r="C187" s="6">
        <f t="shared" ca="1" si="92"/>
        <v>0.24766739658369397</v>
      </c>
      <c r="D187" s="6">
        <f t="shared" ca="1" si="125"/>
        <v>0.24766739658369397</v>
      </c>
      <c r="E187" s="6" t="str">
        <f t="shared" si="126"/>
        <v/>
      </c>
      <c r="F187" s="6" t="s">
        <v>160</v>
      </c>
      <c r="G187" s="6" t="s">
        <v>159</v>
      </c>
      <c r="H187" s="6">
        <f t="shared" ca="1" si="127"/>
        <v>59.77</v>
      </c>
      <c r="I187" s="6" t="s">
        <v>161</v>
      </c>
      <c r="J187" s="6">
        <f t="shared" ca="1" si="128"/>
        <v>119.77000000000001</v>
      </c>
      <c r="K187" s="6" t="s">
        <v>166</v>
      </c>
      <c r="V187" s="9"/>
      <c r="AB187" s="7"/>
      <c r="AC187" s="8"/>
      <c r="AW187" s="9"/>
    </row>
    <row r="188" spans="1:58" x14ac:dyDescent="0.3">
      <c r="A188">
        <v>0</v>
      </c>
      <c r="B188" s="8">
        <v>0</v>
      </c>
      <c r="C188" s="6">
        <f t="shared" ca="1" si="92"/>
        <v>0.37879494984122519</v>
      </c>
      <c r="D188" s="6">
        <f t="shared" ca="1" si="125"/>
        <v>0.37879494984122519</v>
      </c>
      <c r="E188" s="6" t="str">
        <f t="shared" si="126"/>
        <v/>
      </c>
      <c r="F188" s="6" t="s">
        <v>160</v>
      </c>
      <c r="G188" s="6" t="s">
        <v>159</v>
      </c>
      <c r="H188" s="6">
        <f t="shared" ca="1" si="127"/>
        <v>72.88</v>
      </c>
      <c r="I188" s="6" t="s">
        <v>161</v>
      </c>
      <c r="J188" s="6">
        <f t="shared" ca="1" si="128"/>
        <v>145.88</v>
      </c>
      <c r="K188" s="6" t="s">
        <v>166</v>
      </c>
      <c r="V188" s="9"/>
      <c r="AB188" s="7"/>
      <c r="AC188" s="8"/>
      <c r="AW188" s="9"/>
    </row>
    <row r="189" spans="1:58" x14ac:dyDescent="0.3">
      <c r="A189">
        <v>0</v>
      </c>
      <c r="B189" s="8">
        <v>0</v>
      </c>
      <c r="C189" s="6">
        <f t="shared" ca="1" si="92"/>
        <v>7.669037151852065E-2</v>
      </c>
      <c r="D189" s="6">
        <f t="shared" ca="1" si="125"/>
        <v>0.57669037151852065</v>
      </c>
      <c r="E189" s="6" t="str">
        <f t="shared" si="126"/>
        <v/>
      </c>
      <c r="F189" s="6" t="s">
        <v>160</v>
      </c>
      <c r="G189" s="6" t="s">
        <v>159</v>
      </c>
      <c r="H189" s="6">
        <f t="shared" ca="1" si="127"/>
        <v>42.67</v>
      </c>
      <c r="I189" s="6" t="s">
        <v>161</v>
      </c>
      <c r="J189" s="6">
        <f t="shared" ca="1" si="128"/>
        <v>135.67000000000002</v>
      </c>
      <c r="K189" s="6" t="s">
        <v>166</v>
      </c>
      <c r="V189" s="9"/>
      <c r="AB189" s="7"/>
      <c r="AC189" s="8"/>
      <c r="AW189" s="9"/>
    </row>
    <row r="190" spans="1:58" x14ac:dyDescent="0.3">
      <c r="A190">
        <v>0</v>
      </c>
      <c r="B190" s="8">
        <v>0</v>
      </c>
      <c r="C190" s="6">
        <f t="shared" ca="1" si="92"/>
        <v>0.55883865000440491</v>
      </c>
      <c r="D190" s="6">
        <f t="shared" ca="1" si="125"/>
        <v>0.55883865000440491</v>
      </c>
      <c r="E190" s="6" t="str">
        <f t="shared" si="126"/>
        <v/>
      </c>
      <c r="F190" s="6" t="s">
        <v>160</v>
      </c>
      <c r="G190" s="6" t="s">
        <v>159</v>
      </c>
      <c r="H190" s="6">
        <f t="shared" ca="1" si="127"/>
        <v>90.88</v>
      </c>
      <c r="I190" s="6" t="s">
        <v>161</v>
      </c>
      <c r="J190" s="6">
        <f t="shared" ca="1" si="128"/>
        <v>181.88</v>
      </c>
      <c r="K190" s="6" t="s">
        <v>166</v>
      </c>
      <c r="V190" s="9"/>
      <c r="AB190" s="7"/>
      <c r="AC190" s="8"/>
      <c r="AD190" s="10"/>
      <c r="AE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1"/>
      <c r="AX190" s="10"/>
      <c r="AY190" s="10"/>
      <c r="BB190" s="10"/>
    </row>
    <row r="191" spans="1:58" x14ac:dyDescent="0.3">
      <c r="A191">
        <v>0</v>
      </c>
      <c r="B191" s="8">
        <v>0</v>
      </c>
      <c r="C191" s="6">
        <f t="shared" ca="1" si="92"/>
        <v>0.86156742173764889</v>
      </c>
      <c r="D191" s="6">
        <f t="shared" ca="1" si="125"/>
        <v>0.13843257826235111</v>
      </c>
      <c r="E191" s="6" t="str">
        <f t="shared" si="126"/>
        <v/>
      </c>
      <c r="F191" s="6" t="s">
        <v>160</v>
      </c>
      <c r="G191" s="6" t="s">
        <v>159</v>
      </c>
      <c r="H191" s="6">
        <f t="shared" ca="1" si="127"/>
        <v>121.16</v>
      </c>
      <c r="I191" s="6" t="s">
        <v>161</v>
      </c>
      <c r="J191" s="6">
        <f t="shared" ca="1" si="128"/>
        <v>170.16</v>
      </c>
      <c r="K191" s="6" t="s">
        <v>166</v>
      </c>
      <c r="V191" s="9"/>
      <c r="AB191" s="7"/>
      <c r="AC191" s="8"/>
      <c r="AW191" s="9"/>
    </row>
    <row r="192" spans="1:58" x14ac:dyDescent="0.3">
      <c r="A192" t="s">
        <v>270</v>
      </c>
      <c r="B192" s="8">
        <v>0</v>
      </c>
      <c r="C192" s="8"/>
      <c r="E192" s="6" t="str">
        <f t="shared" ref="E192" si="129">IF(A192=0,"",A192)</f>
        <v>\end{enumerate}\newpage   \section*{Cuenta:  20211920014  }\begin{enumerate}</v>
      </c>
      <c r="AB192" s="7"/>
      <c r="AC192" s="8"/>
      <c r="AW192" s="9"/>
    </row>
    <row r="193" spans="1:51" x14ac:dyDescent="0.3">
      <c r="A193">
        <v>0</v>
      </c>
      <c r="B193" s="8">
        <v>0</v>
      </c>
      <c r="C193" s="6">
        <f t="shared" ref="C193" ca="1" si="130">RAND()</f>
        <v>0.2466917011210088</v>
      </c>
      <c r="D193" s="6">
        <f t="shared" ref="D193:D200" ca="1" si="131">IF(C193&gt;0.1,      IF(C193&lt;0.6,C193,ABS(1-C193)),C193+0.5)</f>
        <v>0.2466917011210088</v>
      </c>
      <c r="E193" s="6" t="str">
        <f t="shared" ref="E193:E200" si="132">IF(A193=0,"",_xlfn.CONCAT("## ",A193))</f>
        <v/>
      </c>
      <c r="F193" s="6" t="s">
        <v>160</v>
      </c>
      <c r="G193" s="6" t="s">
        <v>159</v>
      </c>
      <c r="H193" s="6">
        <f t="shared" ref="H193:H200" ca="1" si="133">ROUND(C193*100+35,2)</f>
        <v>59.67</v>
      </c>
      <c r="I193" s="6" t="s">
        <v>161</v>
      </c>
      <c r="J193" s="6">
        <f t="shared" ref="J193:J200" ca="1" si="134">H193+ROUND(D193*100+35,0)</f>
        <v>119.67</v>
      </c>
      <c r="K193" s="6" t="s">
        <v>166</v>
      </c>
      <c r="V193" s="9"/>
      <c r="AB193" s="7"/>
      <c r="AC193" s="8"/>
      <c r="AW193" s="9"/>
    </row>
    <row r="194" spans="1:51" x14ac:dyDescent="0.3">
      <c r="A194">
        <v>0</v>
      </c>
      <c r="B194" s="8">
        <v>0</v>
      </c>
      <c r="C194" s="6">
        <f t="shared" ca="1" si="92"/>
        <v>0.45549517211042323</v>
      </c>
      <c r="D194" s="6">
        <f t="shared" ca="1" si="131"/>
        <v>0.45549517211042323</v>
      </c>
      <c r="E194" s="6" t="str">
        <f t="shared" si="132"/>
        <v/>
      </c>
      <c r="F194" s="6" t="s">
        <v>160</v>
      </c>
      <c r="G194" s="6" t="s">
        <v>159</v>
      </c>
      <c r="H194" s="6">
        <f t="shared" ca="1" si="133"/>
        <v>80.55</v>
      </c>
      <c r="I194" s="6" t="s">
        <v>161</v>
      </c>
      <c r="J194" s="6">
        <f t="shared" ca="1" si="134"/>
        <v>161.55000000000001</v>
      </c>
      <c r="K194" s="6" t="s">
        <v>166</v>
      </c>
      <c r="V194" s="9"/>
      <c r="AB194" s="7"/>
      <c r="AC194" s="8"/>
      <c r="AW194" s="9"/>
    </row>
    <row r="195" spans="1:51" x14ac:dyDescent="0.3">
      <c r="A195">
        <v>0</v>
      </c>
      <c r="B195" s="8">
        <v>0</v>
      </c>
      <c r="C195" s="6">
        <f t="shared" ca="1" si="92"/>
        <v>0.26652245426319521</v>
      </c>
      <c r="D195" s="6">
        <f t="shared" ca="1" si="131"/>
        <v>0.26652245426319521</v>
      </c>
      <c r="E195" s="6" t="str">
        <f t="shared" si="132"/>
        <v/>
      </c>
      <c r="F195" s="6" t="s">
        <v>160</v>
      </c>
      <c r="G195" s="6" t="s">
        <v>159</v>
      </c>
      <c r="H195" s="6">
        <f t="shared" ca="1" si="133"/>
        <v>61.65</v>
      </c>
      <c r="I195" s="6" t="s">
        <v>161</v>
      </c>
      <c r="J195" s="6">
        <f t="shared" ca="1" si="134"/>
        <v>123.65</v>
      </c>
      <c r="K195" s="6" t="s">
        <v>166</v>
      </c>
      <c r="V195" s="9"/>
      <c r="AB195" s="7"/>
      <c r="AC195" s="8"/>
      <c r="AW195" s="9"/>
    </row>
    <row r="196" spans="1:51" x14ac:dyDescent="0.3">
      <c r="A196">
        <v>0</v>
      </c>
      <c r="B196" s="8">
        <v>0</v>
      </c>
      <c r="C196" s="6">
        <f t="shared" ca="1" si="92"/>
        <v>0.15549104327940877</v>
      </c>
      <c r="D196" s="6">
        <f t="shared" ca="1" si="131"/>
        <v>0.15549104327940877</v>
      </c>
      <c r="E196" s="6" t="str">
        <f t="shared" si="132"/>
        <v/>
      </c>
      <c r="F196" s="6" t="s">
        <v>160</v>
      </c>
      <c r="G196" s="6" t="s">
        <v>159</v>
      </c>
      <c r="H196" s="6">
        <f t="shared" ca="1" si="133"/>
        <v>50.55</v>
      </c>
      <c r="I196" s="6" t="s">
        <v>161</v>
      </c>
      <c r="J196" s="6">
        <f t="shared" ca="1" si="134"/>
        <v>101.55</v>
      </c>
      <c r="K196" s="6" t="s">
        <v>166</v>
      </c>
      <c r="V196" s="9"/>
      <c r="AB196" s="7"/>
      <c r="AC196" s="8"/>
      <c r="AW196" s="9"/>
    </row>
    <row r="197" spans="1:51" x14ac:dyDescent="0.3">
      <c r="A197">
        <v>0</v>
      </c>
      <c r="B197" s="8">
        <v>0</v>
      </c>
      <c r="C197" s="6">
        <f t="shared" ref="C197:C260" ca="1" si="135">RAND()</f>
        <v>0.10194583987832029</v>
      </c>
      <c r="D197" s="6">
        <f t="shared" ca="1" si="131"/>
        <v>0.10194583987832029</v>
      </c>
      <c r="E197" s="6" t="str">
        <f t="shared" si="132"/>
        <v/>
      </c>
      <c r="F197" s="6" t="s">
        <v>160</v>
      </c>
      <c r="G197" s="6" t="s">
        <v>159</v>
      </c>
      <c r="H197" s="6">
        <f t="shared" ca="1" si="133"/>
        <v>45.19</v>
      </c>
      <c r="I197" s="6" t="s">
        <v>161</v>
      </c>
      <c r="J197" s="6">
        <f t="shared" ca="1" si="134"/>
        <v>90.19</v>
      </c>
      <c r="K197" s="6" t="s">
        <v>166</v>
      </c>
      <c r="V197" s="9"/>
      <c r="AB197" s="7"/>
      <c r="AC197" s="8"/>
      <c r="AW197" s="9"/>
    </row>
    <row r="198" spans="1:51" x14ac:dyDescent="0.3">
      <c r="A198">
        <v>0</v>
      </c>
      <c r="B198" s="8">
        <v>0</v>
      </c>
      <c r="C198" s="6">
        <f t="shared" ca="1" si="135"/>
        <v>0.23884780504054293</v>
      </c>
      <c r="D198" s="6">
        <f t="shared" ca="1" si="131"/>
        <v>0.23884780504054293</v>
      </c>
      <c r="E198" s="6" t="str">
        <f t="shared" si="132"/>
        <v/>
      </c>
      <c r="F198" s="6" t="s">
        <v>160</v>
      </c>
      <c r="G198" s="6" t="s">
        <v>159</v>
      </c>
      <c r="H198" s="6">
        <f t="shared" ca="1" si="133"/>
        <v>58.88</v>
      </c>
      <c r="I198" s="6" t="s">
        <v>161</v>
      </c>
      <c r="J198" s="6">
        <f t="shared" ca="1" si="134"/>
        <v>117.88</v>
      </c>
      <c r="K198" s="6" t="s">
        <v>166</v>
      </c>
      <c r="V198" s="9"/>
      <c r="AB198" s="7"/>
      <c r="AC198" s="8"/>
      <c r="AW198" s="9"/>
    </row>
    <row r="199" spans="1:51" x14ac:dyDescent="0.3">
      <c r="A199">
        <v>0</v>
      </c>
      <c r="B199" s="8">
        <v>0</v>
      </c>
      <c r="C199" s="6">
        <f t="shared" ca="1" si="135"/>
        <v>0.74004489837784282</v>
      </c>
      <c r="D199" s="6">
        <f t="shared" ca="1" si="131"/>
        <v>0.25995510162215718</v>
      </c>
      <c r="E199" s="6" t="str">
        <f t="shared" si="132"/>
        <v/>
      </c>
      <c r="F199" s="6" t="s">
        <v>160</v>
      </c>
      <c r="G199" s="6" t="s">
        <v>159</v>
      </c>
      <c r="H199" s="6">
        <f t="shared" ca="1" si="133"/>
        <v>109</v>
      </c>
      <c r="I199" s="6" t="s">
        <v>161</v>
      </c>
      <c r="J199" s="6">
        <f t="shared" ca="1" si="134"/>
        <v>170</v>
      </c>
      <c r="K199" s="6" t="s">
        <v>166</v>
      </c>
      <c r="V199" s="9"/>
      <c r="AB199" s="7"/>
      <c r="AC199" s="8"/>
      <c r="AW199" s="9"/>
    </row>
    <row r="200" spans="1:51" x14ac:dyDescent="0.3">
      <c r="A200">
        <v>0</v>
      </c>
      <c r="B200" s="8">
        <v>0</v>
      </c>
      <c r="C200" s="6">
        <f t="shared" ca="1" si="135"/>
        <v>6.4120255728578268E-2</v>
      </c>
      <c r="D200" s="6">
        <f t="shared" ca="1" si="131"/>
        <v>0.56412025572857827</v>
      </c>
      <c r="E200" s="6" t="str">
        <f t="shared" si="132"/>
        <v/>
      </c>
      <c r="F200" s="6" t="s">
        <v>160</v>
      </c>
      <c r="G200" s="6" t="s">
        <v>159</v>
      </c>
      <c r="H200" s="6">
        <f t="shared" ca="1" si="133"/>
        <v>41.41</v>
      </c>
      <c r="I200" s="6" t="s">
        <v>161</v>
      </c>
      <c r="J200" s="6">
        <f t="shared" ca="1" si="134"/>
        <v>132.41</v>
      </c>
      <c r="K200" s="6" t="s">
        <v>166</v>
      </c>
      <c r="V200" s="9"/>
      <c r="AB200" s="7"/>
      <c r="AC200" s="8"/>
      <c r="AW200" s="9"/>
    </row>
    <row r="201" spans="1:51" x14ac:dyDescent="0.3">
      <c r="A201" t="s">
        <v>271</v>
      </c>
      <c r="B201" s="8">
        <v>0</v>
      </c>
      <c r="C201" s="8"/>
      <c r="E201" s="6" t="str">
        <f t="shared" ref="E201" si="136">IF(A201=0,"",A201)</f>
        <v>\end{enumerate}\newpage   \section*{Cuenta:  20211920015  }\begin{enumerate}</v>
      </c>
      <c r="AB201" s="7"/>
      <c r="AC201" s="8"/>
      <c r="AD201" s="10"/>
      <c r="AE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</row>
    <row r="202" spans="1:51" x14ac:dyDescent="0.3">
      <c r="A202">
        <v>0</v>
      </c>
      <c r="B202" s="8">
        <v>0</v>
      </c>
      <c r="C202" s="6">
        <f t="shared" ref="C202" ca="1" si="137">RAND()</f>
        <v>0.60774943094411249</v>
      </c>
      <c r="D202" s="6">
        <f t="shared" ref="D202:D209" ca="1" si="138">IF(C202&gt;0.1,      IF(C202&lt;0.6,C202,ABS(1-C202)),C202+0.5)</f>
        <v>0.39225056905588751</v>
      </c>
      <c r="E202" s="6" t="str">
        <f t="shared" ref="E202:E209" si="139">IF(A202=0,"",_xlfn.CONCAT("## ",A202))</f>
        <v/>
      </c>
      <c r="F202" s="6" t="s">
        <v>160</v>
      </c>
      <c r="G202" s="6" t="s">
        <v>159</v>
      </c>
      <c r="H202" s="6">
        <f t="shared" ref="H202:H209" ca="1" si="140">ROUND(C202*100+35,2)</f>
        <v>95.77</v>
      </c>
      <c r="I202" s="6" t="s">
        <v>161</v>
      </c>
      <c r="J202" s="6">
        <f t="shared" ref="J202:J209" ca="1" si="141">H202+ROUND(D202*100+35,0)</f>
        <v>169.76999999999998</v>
      </c>
      <c r="K202" s="6" t="s">
        <v>166</v>
      </c>
      <c r="V202" s="9"/>
      <c r="AB202" s="7"/>
      <c r="AC202" s="8"/>
      <c r="AW202" s="9"/>
    </row>
    <row r="203" spans="1:51" x14ac:dyDescent="0.3">
      <c r="A203">
        <v>0</v>
      </c>
      <c r="B203" s="8">
        <v>0</v>
      </c>
      <c r="C203" s="6">
        <f t="shared" ca="1" si="135"/>
        <v>0.90575048753319454</v>
      </c>
      <c r="D203" s="6">
        <f t="shared" ca="1" si="138"/>
        <v>9.4249512466805463E-2</v>
      </c>
      <c r="E203" s="6" t="str">
        <f t="shared" si="139"/>
        <v/>
      </c>
      <c r="F203" s="6" t="s">
        <v>160</v>
      </c>
      <c r="G203" s="6" t="s">
        <v>159</v>
      </c>
      <c r="H203" s="6">
        <f t="shared" ca="1" si="140"/>
        <v>125.58</v>
      </c>
      <c r="I203" s="6" t="s">
        <v>161</v>
      </c>
      <c r="J203" s="6">
        <f t="shared" ca="1" si="141"/>
        <v>169.57999999999998</v>
      </c>
      <c r="K203" s="6" t="s">
        <v>166</v>
      </c>
      <c r="V203" s="9"/>
      <c r="AB203" s="7"/>
      <c r="AC203" s="8"/>
      <c r="AW203" s="9"/>
    </row>
    <row r="204" spans="1:51" x14ac:dyDescent="0.3">
      <c r="A204">
        <v>0</v>
      </c>
      <c r="B204" s="8">
        <v>0</v>
      </c>
      <c r="C204" s="6">
        <f t="shared" ca="1" si="135"/>
        <v>7.1622772625522302E-2</v>
      </c>
      <c r="D204" s="6">
        <f t="shared" ca="1" si="138"/>
        <v>0.5716227726255223</v>
      </c>
      <c r="E204" s="6" t="str">
        <f t="shared" si="139"/>
        <v/>
      </c>
      <c r="F204" s="6" t="s">
        <v>160</v>
      </c>
      <c r="G204" s="6" t="s">
        <v>159</v>
      </c>
      <c r="H204" s="6">
        <f t="shared" ca="1" si="140"/>
        <v>42.16</v>
      </c>
      <c r="I204" s="6" t="s">
        <v>161</v>
      </c>
      <c r="J204" s="6">
        <f t="shared" ca="1" si="141"/>
        <v>134.16</v>
      </c>
      <c r="K204" s="6" t="s">
        <v>166</v>
      </c>
      <c r="V204" s="9"/>
      <c r="AB204" s="7"/>
      <c r="AC204" s="8"/>
      <c r="AW204" s="9"/>
    </row>
    <row r="205" spans="1:51" x14ac:dyDescent="0.3">
      <c r="A205">
        <v>0</v>
      </c>
      <c r="B205" s="8">
        <v>0</v>
      </c>
      <c r="C205" s="6">
        <f t="shared" ca="1" si="135"/>
        <v>0.9329596084652062</v>
      </c>
      <c r="D205" s="6">
        <f t="shared" ca="1" si="138"/>
        <v>6.7040391534793797E-2</v>
      </c>
      <c r="E205" s="6" t="str">
        <f t="shared" si="139"/>
        <v/>
      </c>
      <c r="F205" s="6" t="s">
        <v>160</v>
      </c>
      <c r="G205" s="6" t="s">
        <v>159</v>
      </c>
      <c r="H205" s="6">
        <f t="shared" ca="1" si="140"/>
        <v>128.30000000000001</v>
      </c>
      <c r="I205" s="6" t="s">
        <v>161</v>
      </c>
      <c r="J205" s="6">
        <f t="shared" ca="1" si="141"/>
        <v>170.3</v>
      </c>
      <c r="K205" s="6" t="s">
        <v>166</v>
      </c>
      <c r="V205" s="9"/>
      <c r="AB205" s="7"/>
      <c r="AC205" s="8"/>
      <c r="AW205" s="9"/>
    </row>
    <row r="206" spans="1:51" x14ac:dyDescent="0.3">
      <c r="A206">
        <v>0</v>
      </c>
      <c r="B206" s="8">
        <v>0</v>
      </c>
      <c r="C206" s="6">
        <f t="shared" ca="1" si="135"/>
        <v>0.17086365121418134</v>
      </c>
      <c r="D206" s="6">
        <f t="shared" ca="1" si="138"/>
        <v>0.17086365121418134</v>
      </c>
      <c r="E206" s="6" t="str">
        <f t="shared" si="139"/>
        <v/>
      </c>
      <c r="F206" s="6" t="s">
        <v>160</v>
      </c>
      <c r="G206" s="6" t="s">
        <v>159</v>
      </c>
      <c r="H206" s="6">
        <f t="shared" ca="1" si="140"/>
        <v>52.09</v>
      </c>
      <c r="I206" s="6" t="s">
        <v>161</v>
      </c>
      <c r="J206" s="6">
        <f t="shared" ca="1" si="141"/>
        <v>104.09</v>
      </c>
      <c r="K206" s="6" t="s">
        <v>166</v>
      </c>
      <c r="V206" s="9"/>
      <c r="AB206" s="7"/>
      <c r="AC206" s="8"/>
      <c r="AW206" s="9"/>
    </row>
    <row r="207" spans="1:51" x14ac:dyDescent="0.3">
      <c r="A207">
        <v>0</v>
      </c>
      <c r="B207" s="8">
        <v>0</v>
      </c>
      <c r="C207" s="6">
        <f t="shared" ca="1" si="135"/>
        <v>0.29485736278768093</v>
      </c>
      <c r="D207" s="6">
        <f t="shared" ca="1" si="138"/>
        <v>0.29485736278768093</v>
      </c>
      <c r="E207" s="6" t="str">
        <f t="shared" si="139"/>
        <v/>
      </c>
      <c r="F207" s="6" t="s">
        <v>160</v>
      </c>
      <c r="G207" s="6" t="s">
        <v>159</v>
      </c>
      <c r="H207" s="6">
        <f t="shared" ca="1" si="140"/>
        <v>64.489999999999995</v>
      </c>
      <c r="I207" s="6" t="s">
        <v>161</v>
      </c>
      <c r="J207" s="6">
        <f t="shared" ca="1" si="141"/>
        <v>128.49</v>
      </c>
      <c r="K207" s="6" t="s">
        <v>166</v>
      </c>
      <c r="V207" s="9"/>
      <c r="AB207" s="7"/>
      <c r="AC207" s="8"/>
      <c r="AW207" s="9"/>
    </row>
    <row r="208" spans="1:51" x14ac:dyDescent="0.3">
      <c r="A208">
        <v>0</v>
      </c>
      <c r="B208" s="8">
        <v>0</v>
      </c>
      <c r="C208" s="6">
        <f t="shared" ca="1" si="135"/>
        <v>0.30901592155722402</v>
      </c>
      <c r="D208" s="6">
        <f t="shared" ca="1" si="138"/>
        <v>0.30901592155722402</v>
      </c>
      <c r="E208" s="6" t="str">
        <f t="shared" si="139"/>
        <v/>
      </c>
      <c r="F208" s="6" t="s">
        <v>160</v>
      </c>
      <c r="G208" s="6" t="s">
        <v>159</v>
      </c>
      <c r="H208" s="6">
        <f t="shared" ca="1" si="140"/>
        <v>65.900000000000006</v>
      </c>
      <c r="I208" s="6" t="s">
        <v>161</v>
      </c>
      <c r="J208" s="6">
        <f t="shared" ca="1" si="141"/>
        <v>131.9</v>
      </c>
      <c r="K208" s="6" t="s">
        <v>166</v>
      </c>
      <c r="V208" s="9"/>
      <c r="AB208" s="7"/>
      <c r="AC208" s="8"/>
      <c r="AW208" s="9"/>
    </row>
    <row r="209" spans="1:58" x14ac:dyDescent="0.3">
      <c r="A209">
        <v>0</v>
      </c>
      <c r="B209" s="8">
        <v>0</v>
      </c>
      <c r="C209" s="6">
        <f t="shared" ca="1" si="135"/>
        <v>0.61073317701249141</v>
      </c>
      <c r="D209" s="6">
        <f t="shared" ca="1" si="138"/>
        <v>0.38926682298750859</v>
      </c>
      <c r="E209" s="6" t="str">
        <f t="shared" si="139"/>
        <v/>
      </c>
      <c r="F209" s="6" t="s">
        <v>160</v>
      </c>
      <c r="G209" s="6" t="s">
        <v>159</v>
      </c>
      <c r="H209" s="6">
        <f t="shared" ca="1" si="140"/>
        <v>96.07</v>
      </c>
      <c r="I209" s="6" t="s">
        <v>161</v>
      </c>
      <c r="J209" s="6">
        <f t="shared" ca="1" si="141"/>
        <v>170.07</v>
      </c>
      <c r="K209" s="6" t="s">
        <v>166</v>
      </c>
      <c r="V209" s="9"/>
      <c r="AB209" s="7"/>
      <c r="AC209" s="8"/>
      <c r="AW209" s="9"/>
    </row>
    <row r="210" spans="1:58" x14ac:dyDescent="0.3">
      <c r="A210" t="s">
        <v>272</v>
      </c>
      <c r="B210" s="8">
        <v>0</v>
      </c>
      <c r="C210" s="8"/>
      <c r="E210" s="6" t="str">
        <f t="shared" ref="E210" si="142">IF(A210=0,"",A210)</f>
        <v>\end{enumerate}\newpage   \section*{Cuenta:  20211920020  }\begin{enumerate}</v>
      </c>
      <c r="AB210" s="7"/>
      <c r="AC210" s="8"/>
      <c r="AW210" s="9"/>
    </row>
    <row r="211" spans="1:58" x14ac:dyDescent="0.3">
      <c r="A211">
        <v>0</v>
      </c>
      <c r="B211" s="8">
        <v>0</v>
      </c>
      <c r="C211" s="6">
        <f t="shared" ref="C211" ca="1" si="143">RAND()</f>
        <v>0.46081561650985048</v>
      </c>
      <c r="D211" s="6">
        <f t="shared" ref="D211:D218" ca="1" si="144">IF(C211&gt;0.1,      IF(C211&lt;0.6,C211,ABS(1-C211)),C211+0.5)</f>
        <v>0.46081561650985048</v>
      </c>
      <c r="E211" s="6" t="str">
        <f t="shared" ref="E211:E218" si="145">IF(A211=0,"",_xlfn.CONCAT("## ",A211))</f>
        <v/>
      </c>
      <c r="F211" s="6" t="s">
        <v>160</v>
      </c>
      <c r="G211" s="6" t="s">
        <v>159</v>
      </c>
      <c r="H211" s="6">
        <f t="shared" ref="H211:H218" ca="1" si="146">ROUND(C211*100+35,2)</f>
        <v>81.08</v>
      </c>
      <c r="I211" s="6" t="s">
        <v>161</v>
      </c>
      <c r="J211" s="6">
        <f t="shared" ref="J211:J218" ca="1" si="147">H211+ROUND(D211*100+35,0)</f>
        <v>162.07999999999998</v>
      </c>
      <c r="K211" s="6" t="s">
        <v>166</v>
      </c>
      <c r="V211" s="9"/>
      <c r="AB211" s="7"/>
      <c r="AC211" s="8"/>
      <c r="AW211" s="9"/>
    </row>
    <row r="212" spans="1:58" x14ac:dyDescent="0.3">
      <c r="A212">
        <v>0</v>
      </c>
      <c r="B212" s="8">
        <v>0</v>
      </c>
      <c r="C212" s="6">
        <f t="shared" ca="1" si="135"/>
        <v>0.73857765224398053</v>
      </c>
      <c r="D212" s="6">
        <f t="shared" ca="1" si="144"/>
        <v>0.26142234775601947</v>
      </c>
      <c r="E212" s="6" t="str">
        <f t="shared" si="145"/>
        <v/>
      </c>
      <c r="F212" s="6" t="s">
        <v>160</v>
      </c>
      <c r="G212" s="6" t="s">
        <v>159</v>
      </c>
      <c r="H212" s="6">
        <f t="shared" ca="1" si="146"/>
        <v>108.86</v>
      </c>
      <c r="I212" s="6" t="s">
        <v>161</v>
      </c>
      <c r="J212" s="6">
        <f t="shared" ca="1" si="147"/>
        <v>169.86</v>
      </c>
      <c r="K212" s="6" t="s">
        <v>166</v>
      </c>
      <c r="V212" s="9"/>
      <c r="AB212" s="7"/>
      <c r="AC212" s="8"/>
      <c r="AD212" s="10"/>
      <c r="AE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BF212" s="10"/>
    </row>
    <row r="213" spans="1:58" x14ac:dyDescent="0.3">
      <c r="A213">
        <v>0</v>
      </c>
      <c r="B213" s="8">
        <v>0</v>
      </c>
      <c r="C213" s="6">
        <f t="shared" ca="1" si="135"/>
        <v>0.35400661685946777</v>
      </c>
      <c r="D213" s="6">
        <f t="shared" ca="1" si="144"/>
        <v>0.35400661685946777</v>
      </c>
      <c r="E213" s="6" t="str">
        <f t="shared" si="145"/>
        <v/>
      </c>
      <c r="F213" s="6" t="s">
        <v>160</v>
      </c>
      <c r="G213" s="6" t="s">
        <v>159</v>
      </c>
      <c r="H213" s="6">
        <f t="shared" ca="1" si="146"/>
        <v>70.400000000000006</v>
      </c>
      <c r="I213" s="6" t="s">
        <v>161</v>
      </c>
      <c r="J213" s="6">
        <f t="shared" ca="1" si="147"/>
        <v>140.4</v>
      </c>
      <c r="K213" s="6" t="s">
        <v>166</v>
      </c>
      <c r="V213" s="9"/>
      <c r="AB213" s="7"/>
      <c r="AC213" s="8"/>
      <c r="AW213" s="9"/>
    </row>
    <row r="214" spans="1:58" x14ac:dyDescent="0.3">
      <c r="A214">
        <v>0</v>
      </c>
      <c r="B214" s="8">
        <v>0</v>
      </c>
      <c r="C214" s="6">
        <f t="shared" ca="1" si="135"/>
        <v>0.94258022777284534</v>
      </c>
      <c r="D214" s="6">
        <f t="shared" ca="1" si="144"/>
        <v>5.7419772227154664E-2</v>
      </c>
      <c r="E214" s="6" t="str">
        <f t="shared" si="145"/>
        <v/>
      </c>
      <c r="F214" s="6" t="s">
        <v>160</v>
      </c>
      <c r="G214" s="6" t="s">
        <v>159</v>
      </c>
      <c r="H214" s="6">
        <f t="shared" ca="1" si="146"/>
        <v>129.26</v>
      </c>
      <c r="I214" s="6" t="s">
        <v>161</v>
      </c>
      <c r="J214" s="6">
        <f t="shared" ca="1" si="147"/>
        <v>170.26</v>
      </c>
      <c r="K214" s="6" t="s">
        <v>166</v>
      </c>
      <c r="V214" s="9"/>
      <c r="AB214" s="7"/>
      <c r="AC214" s="8"/>
      <c r="AW214" s="9"/>
    </row>
    <row r="215" spans="1:58" x14ac:dyDescent="0.3">
      <c r="A215">
        <v>0</v>
      </c>
      <c r="B215" s="8">
        <v>0</v>
      </c>
      <c r="C215" s="6">
        <f t="shared" ca="1" si="135"/>
        <v>0.9101747447419859</v>
      </c>
      <c r="D215" s="6">
        <f t="shared" ca="1" si="144"/>
        <v>8.9825255258014103E-2</v>
      </c>
      <c r="E215" s="6" t="str">
        <f t="shared" si="145"/>
        <v/>
      </c>
      <c r="F215" s="6" t="s">
        <v>160</v>
      </c>
      <c r="G215" s="6" t="s">
        <v>159</v>
      </c>
      <c r="H215" s="6">
        <f t="shared" ca="1" si="146"/>
        <v>126.02</v>
      </c>
      <c r="I215" s="6" t="s">
        <v>161</v>
      </c>
      <c r="J215" s="6">
        <f t="shared" ca="1" si="147"/>
        <v>170.01999999999998</v>
      </c>
      <c r="K215" s="6" t="s">
        <v>166</v>
      </c>
      <c r="V215" s="9"/>
      <c r="AB215" s="7"/>
      <c r="AC215" s="8"/>
      <c r="AW215" s="9"/>
    </row>
    <row r="216" spans="1:58" x14ac:dyDescent="0.3">
      <c r="A216">
        <v>0</v>
      </c>
      <c r="B216" s="8">
        <v>0</v>
      </c>
      <c r="C216" s="6">
        <f t="shared" ca="1" si="135"/>
        <v>0.90357003560170013</v>
      </c>
      <c r="D216" s="6">
        <f t="shared" ca="1" si="144"/>
        <v>9.6429964398299872E-2</v>
      </c>
      <c r="E216" s="6" t="str">
        <f t="shared" si="145"/>
        <v/>
      </c>
      <c r="F216" s="6" t="s">
        <v>160</v>
      </c>
      <c r="G216" s="6" t="s">
        <v>159</v>
      </c>
      <c r="H216" s="6">
        <f t="shared" ca="1" si="146"/>
        <v>125.36</v>
      </c>
      <c r="I216" s="6" t="s">
        <v>161</v>
      </c>
      <c r="J216" s="6">
        <f t="shared" ca="1" si="147"/>
        <v>170.36</v>
      </c>
      <c r="K216" s="6" t="s">
        <v>166</v>
      </c>
      <c r="V216" s="9"/>
      <c r="AB216" s="7"/>
      <c r="AC216" s="8"/>
      <c r="AW216" s="9"/>
    </row>
    <row r="217" spans="1:58" x14ac:dyDescent="0.3">
      <c r="A217">
        <v>0</v>
      </c>
      <c r="B217" s="8">
        <v>0</v>
      </c>
      <c r="C217" s="6">
        <f t="shared" ca="1" si="135"/>
        <v>0.86904391430802008</v>
      </c>
      <c r="D217" s="6">
        <f t="shared" ca="1" si="144"/>
        <v>0.13095608569197992</v>
      </c>
      <c r="E217" s="6" t="str">
        <f t="shared" si="145"/>
        <v/>
      </c>
      <c r="F217" s="6" t="s">
        <v>160</v>
      </c>
      <c r="G217" s="6" t="s">
        <v>159</v>
      </c>
      <c r="H217" s="6">
        <f t="shared" ca="1" si="146"/>
        <v>121.9</v>
      </c>
      <c r="I217" s="6" t="s">
        <v>161</v>
      </c>
      <c r="J217" s="6">
        <f t="shared" ca="1" si="147"/>
        <v>169.9</v>
      </c>
      <c r="K217" s="6" t="s">
        <v>166</v>
      </c>
      <c r="V217" s="9"/>
      <c r="AB217" s="7"/>
      <c r="AC217" s="8"/>
      <c r="AW217" s="9"/>
    </row>
    <row r="218" spans="1:58" x14ac:dyDescent="0.3">
      <c r="A218">
        <v>0</v>
      </c>
      <c r="B218" s="8">
        <v>0</v>
      </c>
      <c r="C218" s="6">
        <f t="shared" ca="1" si="135"/>
        <v>0.56141783091244091</v>
      </c>
      <c r="D218" s="6">
        <f t="shared" ca="1" si="144"/>
        <v>0.56141783091244091</v>
      </c>
      <c r="E218" s="6" t="str">
        <f t="shared" si="145"/>
        <v/>
      </c>
      <c r="F218" s="6" t="s">
        <v>160</v>
      </c>
      <c r="G218" s="6" t="s">
        <v>159</v>
      </c>
      <c r="H218" s="6">
        <f t="shared" ca="1" si="146"/>
        <v>91.14</v>
      </c>
      <c r="I218" s="6" t="s">
        <v>161</v>
      </c>
      <c r="J218" s="6">
        <f t="shared" ca="1" si="147"/>
        <v>182.14</v>
      </c>
      <c r="K218" s="6" t="s">
        <v>166</v>
      </c>
      <c r="V218" s="9"/>
      <c r="AB218" s="7"/>
      <c r="AC218" s="8"/>
      <c r="AW218" s="9"/>
    </row>
    <row r="219" spans="1:58" x14ac:dyDescent="0.3">
      <c r="A219" t="s">
        <v>273</v>
      </c>
      <c r="B219" s="8">
        <v>0</v>
      </c>
      <c r="C219" s="8"/>
      <c r="E219" s="6" t="str">
        <f t="shared" ref="E219" si="148">IF(A219=0,"",A219)</f>
        <v>\end{enumerate}\newpage   \section*{Cuenta:  20211920034  }\begin{enumerate}</v>
      </c>
      <c r="AB219" s="7"/>
      <c r="AC219" s="8"/>
      <c r="AW219" s="9"/>
    </row>
    <row r="220" spans="1:58" x14ac:dyDescent="0.3">
      <c r="A220">
        <v>0</v>
      </c>
      <c r="B220" s="8">
        <v>0</v>
      </c>
      <c r="C220" s="6">
        <f t="shared" ref="C220" ca="1" si="149">RAND()</f>
        <v>0.24339100744833342</v>
      </c>
      <c r="D220" s="6">
        <f t="shared" ref="D220:D227" ca="1" si="150">IF(C220&gt;0.1,      IF(C220&lt;0.6,C220,ABS(1-C220)),C220+0.5)</f>
        <v>0.24339100744833342</v>
      </c>
      <c r="E220" s="6" t="str">
        <f t="shared" ref="E220:E227" si="151">IF(A220=0,"",_xlfn.CONCAT("## ",A220))</f>
        <v/>
      </c>
      <c r="F220" s="6" t="s">
        <v>160</v>
      </c>
      <c r="G220" s="6" t="s">
        <v>159</v>
      </c>
      <c r="H220" s="6">
        <f t="shared" ref="H220:H227" ca="1" si="152">ROUND(C220*100+35,2)</f>
        <v>59.34</v>
      </c>
      <c r="I220" s="6" t="s">
        <v>161</v>
      </c>
      <c r="J220" s="6">
        <f t="shared" ref="J220:J227" ca="1" si="153">H220+ROUND(D220*100+35,0)</f>
        <v>118.34</v>
      </c>
      <c r="K220" s="6" t="s">
        <v>166</v>
      </c>
      <c r="V220" s="9"/>
      <c r="AB220" s="7"/>
      <c r="AC220" s="8"/>
      <c r="AW220" s="9"/>
    </row>
    <row r="221" spans="1:58" x14ac:dyDescent="0.3">
      <c r="A221">
        <v>0</v>
      </c>
      <c r="B221" s="8">
        <v>0</v>
      </c>
      <c r="C221" s="6">
        <f t="shared" ca="1" si="135"/>
        <v>0.38785807067802724</v>
      </c>
      <c r="D221" s="6">
        <f t="shared" ca="1" si="150"/>
        <v>0.38785807067802724</v>
      </c>
      <c r="E221" s="6" t="str">
        <f t="shared" si="151"/>
        <v/>
      </c>
      <c r="F221" s="6" t="s">
        <v>160</v>
      </c>
      <c r="G221" s="6" t="s">
        <v>159</v>
      </c>
      <c r="H221" s="6">
        <f t="shared" ca="1" si="152"/>
        <v>73.790000000000006</v>
      </c>
      <c r="I221" s="6" t="s">
        <v>161</v>
      </c>
      <c r="J221" s="6">
        <f t="shared" ca="1" si="153"/>
        <v>147.79000000000002</v>
      </c>
      <c r="K221" s="6" t="s">
        <v>166</v>
      </c>
      <c r="V221" s="9"/>
      <c r="AB221" s="7"/>
      <c r="AC221" s="8"/>
      <c r="AW221" s="9"/>
    </row>
    <row r="222" spans="1:58" x14ac:dyDescent="0.3">
      <c r="A222">
        <v>0</v>
      </c>
      <c r="B222" s="8">
        <v>0</v>
      </c>
      <c r="C222" s="6">
        <f t="shared" ca="1" si="135"/>
        <v>0.88526447189058466</v>
      </c>
      <c r="D222" s="6">
        <f t="shared" ca="1" si="150"/>
        <v>0.11473552810941534</v>
      </c>
      <c r="E222" s="6" t="str">
        <f t="shared" si="151"/>
        <v/>
      </c>
      <c r="F222" s="6" t="s">
        <v>160</v>
      </c>
      <c r="G222" s="6" t="s">
        <v>159</v>
      </c>
      <c r="H222" s="6">
        <f t="shared" ca="1" si="152"/>
        <v>123.53</v>
      </c>
      <c r="I222" s="6" t="s">
        <v>161</v>
      </c>
      <c r="J222" s="6">
        <f t="shared" ca="1" si="153"/>
        <v>169.53</v>
      </c>
      <c r="K222" s="6" t="s">
        <v>166</v>
      </c>
      <c r="V222" s="9"/>
      <c r="AB222" s="7"/>
      <c r="AC222" s="8"/>
      <c r="AW222" s="9"/>
    </row>
    <row r="223" spans="1:58" x14ac:dyDescent="0.3">
      <c r="A223">
        <v>0</v>
      </c>
      <c r="B223" s="8">
        <v>0</v>
      </c>
      <c r="C223" s="6">
        <f t="shared" ca="1" si="135"/>
        <v>0.6767995979200977</v>
      </c>
      <c r="D223" s="6">
        <f t="shared" ca="1" si="150"/>
        <v>0.3232004020799023</v>
      </c>
      <c r="E223" s="6" t="str">
        <f t="shared" si="151"/>
        <v/>
      </c>
      <c r="F223" s="6" t="s">
        <v>160</v>
      </c>
      <c r="G223" s="6" t="s">
        <v>159</v>
      </c>
      <c r="H223" s="6">
        <f t="shared" ca="1" si="152"/>
        <v>102.68</v>
      </c>
      <c r="I223" s="6" t="s">
        <v>161</v>
      </c>
      <c r="J223" s="6">
        <f t="shared" ca="1" si="153"/>
        <v>169.68</v>
      </c>
      <c r="K223" s="6" t="s">
        <v>166</v>
      </c>
      <c r="V223" s="9"/>
      <c r="AB223" s="7"/>
      <c r="AC223" s="8"/>
      <c r="AD223" s="10"/>
      <c r="AE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1"/>
      <c r="AX223" s="10"/>
      <c r="AY223" s="10"/>
      <c r="BB223" s="10"/>
      <c r="BF223" s="10"/>
    </row>
    <row r="224" spans="1:58" x14ac:dyDescent="0.3">
      <c r="A224">
        <v>0</v>
      </c>
      <c r="B224" s="8">
        <v>0</v>
      </c>
      <c r="C224" s="6">
        <f t="shared" ca="1" si="135"/>
        <v>0.7559332185627059</v>
      </c>
      <c r="D224" s="6">
        <f t="shared" ca="1" si="150"/>
        <v>0.2440667814372941</v>
      </c>
      <c r="E224" s="6" t="str">
        <f t="shared" si="151"/>
        <v/>
      </c>
      <c r="F224" s="6" t="s">
        <v>160</v>
      </c>
      <c r="G224" s="6" t="s">
        <v>159</v>
      </c>
      <c r="H224" s="6">
        <f t="shared" ca="1" si="152"/>
        <v>110.59</v>
      </c>
      <c r="I224" s="6" t="s">
        <v>161</v>
      </c>
      <c r="J224" s="6">
        <f t="shared" ca="1" si="153"/>
        <v>169.59</v>
      </c>
      <c r="K224" s="6" t="s">
        <v>166</v>
      </c>
      <c r="V224" s="9"/>
      <c r="AB224" s="7"/>
      <c r="AC224" s="8"/>
      <c r="AW224" s="9"/>
    </row>
    <row r="225" spans="1:54" x14ac:dyDescent="0.3">
      <c r="A225">
        <v>0</v>
      </c>
      <c r="B225" s="8">
        <v>0</v>
      </c>
      <c r="C225" s="6">
        <f t="shared" ca="1" si="135"/>
        <v>0.66214377715754635</v>
      </c>
      <c r="D225" s="6">
        <f t="shared" ca="1" si="150"/>
        <v>0.33785622284245365</v>
      </c>
      <c r="E225" s="6" t="str">
        <f t="shared" si="151"/>
        <v/>
      </c>
      <c r="F225" s="6" t="s">
        <v>160</v>
      </c>
      <c r="G225" s="6" t="s">
        <v>159</v>
      </c>
      <c r="H225" s="6">
        <f t="shared" ca="1" si="152"/>
        <v>101.21</v>
      </c>
      <c r="I225" s="6" t="s">
        <v>161</v>
      </c>
      <c r="J225" s="6">
        <f t="shared" ca="1" si="153"/>
        <v>170.20999999999998</v>
      </c>
      <c r="K225" s="6" t="s">
        <v>166</v>
      </c>
      <c r="V225" s="9"/>
      <c r="AB225" s="7"/>
      <c r="AC225" s="8"/>
      <c r="AW225" s="9"/>
    </row>
    <row r="226" spans="1:54" x14ac:dyDescent="0.3">
      <c r="A226">
        <v>0</v>
      </c>
      <c r="B226" s="8">
        <v>0</v>
      </c>
      <c r="C226" s="6">
        <f t="shared" ca="1" si="135"/>
        <v>5.6751671074978249E-3</v>
      </c>
      <c r="D226" s="6">
        <f t="shared" ca="1" si="150"/>
        <v>0.50567516710749782</v>
      </c>
      <c r="E226" s="6" t="str">
        <f t="shared" si="151"/>
        <v/>
      </c>
      <c r="F226" s="6" t="s">
        <v>160</v>
      </c>
      <c r="G226" s="6" t="s">
        <v>159</v>
      </c>
      <c r="H226" s="6">
        <f t="shared" ca="1" si="152"/>
        <v>35.57</v>
      </c>
      <c r="I226" s="6" t="s">
        <v>161</v>
      </c>
      <c r="J226" s="6">
        <f t="shared" ca="1" si="153"/>
        <v>121.57</v>
      </c>
      <c r="K226" s="6" t="s">
        <v>166</v>
      </c>
      <c r="V226" s="9"/>
      <c r="AB226" s="7"/>
      <c r="AC226" s="8"/>
      <c r="AW226" s="9"/>
    </row>
    <row r="227" spans="1:54" x14ac:dyDescent="0.3">
      <c r="A227">
        <v>0</v>
      </c>
      <c r="B227" s="8">
        <v>0</v>
      </c>
      <c r="C227" s="6">
        <f t="shared" ca="1" si="135"/>
        <v>0.70985836584128703</v>
      </c>
      <c r="D227" s="6">
        <f t="shared" ca="1" si="150"/>
        <v>0.29014163415871297</v>
      </c>
      <c r="E227" s="6" t="str">
        <f t="shared" si="151"/>
        <v/>
      </c>
      <c r="F227" s="6" t="s">
        <v>160</v>
      </c>
      <c r="G227" s="6" t="s">
        <v>159</v>
      </c>
      <c r="H227" s="6">
        <f t="shared" ca="1" si="152"/>
        <v>105.99</v>
      </c>
      <c r="I227" s="6" t="s">
        <v>161</v>
      </c>
      <c r="J227" s="6">
        <f t="shared" ca="1" si="153"/>
        <v>169.99</v>
      </c>
      <c r="K227" s="6" t="s">
        <v>166</v>
      </c>
      <c r="V227" s="9"/>
      <c r="AB227" s="7"/>
      <c r="AC227" s="8"/>
      <c r="AW227" s="9"/>
    </row>
    <row r="228" spans="1:54" x14ac:dyDescent="0.3">
      <c r="A228" t="s">
        <v>274</v>
      </c>
      <c r="B228" s="8">
        <v>0</v>
      </c>
      <c r="C228" s="8"/>
      <c r="E228" s="6" t="str">
        <f t="shared" ref="E228" si="154">IF(A228=0,"",A228)</f>
        <v>\end{enumerate}\newpage   \section*{Cuenta:  20211920046  }\begin{enumerate}</v>
      </c>
      <c r="AB228" s="7"/>
      <c r="AC228" s="8"/>
      <c r="AW228" s="9"/>
    </row>
    <row r="229" spans="1:54" x14ac:dyDescent="0.3">
      <c r="A229">
        <v>0</v>
      </c>
      <c r="B229" s="8">
        <v>0</v>
      </c>
      <c r="C229" s="6">
        <f t="shared" ref="C229" ca="1" si="155">RAND()</f>
        <v>0.88412419677263199</v>
      </c>
      <c r="D229" s="6">
        <f t="shared" ref="D229:D236" ca="1" si="156">IF(C229&gt;0.1,      IF(C229&lt;0.6,C229,ABS(1-C229)),C229+0.5)</f>
        <v>0.11587580322736801</v>
      </c>
      <c r="E229" s="6" t="str">
        <f t="shared" ref="E229:E236" si="157">IF(A229=0,"",_xlfn.CONCAT("## ",A229))</f>
        <v/>
      </c>
      <c r="F229" s="6" t="s">
        <v>160</v>
      </c>
      <c r="G229" s="6" t="s">
        <v>159</v>
      </c>
      <c r="H229" s="6">
        <f t="shared" ref="H229:H236" ca="1" si="158">ROUND(C229*100+35,2)</f>
        <v>123.41</v>
      </c>
      <c r="I229" s="6" t="s">
        <v>161</v>
      </c>
      <c r="J229" s="6">
        <f t="shared" ref="J229:J236" ca="1" si="159">H229+ROUND(D229*100+35,0)</f>
        <v>170.41</v>
      </c>
      <c r="K229" s="6" t="s">
        <v>166</v>
      </c>
      <c r="V229" s="9"/>
      <c r="AB229" s="7"/>
      <c r="AC229" s="8"/>
      <c r="AW229" s="9"/>
    </row>
    <row r="230" spans="1:54" x14ac:dyDescent="0.3">
      <c r="A230">
        <v>0</v>
      </c>
      <c r="B230" s="8">
        <v>0</v>
      </c>
      <c r="C230" s="6">
        <f t="shared" ca="1" si="135"/>
        <v>0.25516435018070072</v>
      </c>
      <c r="D230" s="6">
        <f t="shared" ca="1" si="156"/>
        <v>0.25516435018070072</v>
      </c>
      <c r="E230" s="6" t="str">
        <f t="shared" si="157"/>
        <v/>
      </c>
      <c r="F230" s="6" t="s">
        <v>160</v>
      </c>
      <c r="G230" s="6" t="s">
        <v>159</v>
      </c>
      <c r="H230" s="6">
        <f t="shared" ca="1" si="158"/>
        <v>60.52</v>
      </c>
      <c r="I230" s="6" t="s">
        <v>161</v>
      </c>
      <c r="J230" s="6">
        <f t="shared" ca="1" si="159"/>
        <v>121.52000000000001</v>
      </c>
      <c r="K230" s="6" t="s">
        <v>166</v>
      </c>
      <c r="V230" s="9"/>
      <c r="AB230" s="7"/>
      <c r="AC230" s="8"/>
      <c r="AW230" s="9"/>
    </row>
    <row r="231" spans="1:54" x14ac:dyDescent="0.3">
      <c r="A231">
        <v>0</v>
      </c>
      <c r="B231" s="8">
        <v>0</v>
      </c>
      <c r="C231" s="6">
        <f t="shared" ca="1" si="135"/>
        <v>0.34881223401612771</v>
      </c>
      <c r="D231" s="6">
        <f t="shared" ca="1" si="156"/>
        <v>0.34881223401612771</v>
      </c>
      <c r="E231" s="6" t="str">
        <f t="shared" si="157"/>
        <v/>
      </c>
      <c r="F231" s="6" t="s">
        <v>160</v>
      </c>
      <c r="G231" s="6" t="s">
        <v>159</v>
      </c>
      <c r="H231" s="6">
        <f t="shared" ca="1" si="158"/>
        <v>69.88</v>
      </c>
      <c r="I231" s="6" t="s">
        <v>161</v>
      </c>
      <c r="J231" s="6">
        <f t="shared" ca="1" si="159"/>
        <v>139.88</v>
      </c>
      <c r="K231" s="6" t="s">
        <v>166</v>
      </c>
      <c r="V231" s="9"/>
      <c r="AB231" s="7"/>
      <c r="AC231" s="8"/>
      <c r="AW231" s="9"/>
    </row>
    <row r="232" spans="1:54" x14ac:dyDescent="0.3">
      <c r="A232">
        <v>0</v>
      </c>
      <c r="B232" s="8">
        <v>0</v>
      </c>
      <c r="C232" s="6">
        <f t="shared" ca="1" si="135"/>
        <v>0.17228862183121096</v>
      </c>
      <c r="D232" s="6">
        <f t="shared" ca="1" si="156"/>
        <v>0.17228862183121096</v>
      </c>
      <c r="E232" s="6" t="str">
        <f t="shared" si="157"/>
        <v/>
      </c>
      <c r="F232" s="6" t="s">
        <v>160</v>
      </c>
      <c r="G232" s="6" t="s">
        <v>159</v>
      </c>
      <c r="H232" s="6">
        <f t="shared" ca="1" si="158"/>
        <v>52.23</v>
      </c>
      <c r="I232" s="6" t="s">
        <v>161</v>
      </c>
      <c r="J232" s="6">
        <f t="shared" ca="1" si="159"/>
        <v>104.22999999999999</v>
      </c>
      <c r="K232" s="6" t="s">
        <v>166</v>
      </c>
      <c r="V232" s="9"/>
      <c r="AB232" s="7"/>
      <c r="AC232" s="8"/>
      <c r="AW232" s="9"/>
    </row>
    <row r="233" spans="1:54" x14ac:dyDescent="0.3">
      <c r="A233">
        <v>0</v>
      </c>
      <c r="B233" s="8">
        <v>0</v>
      </c>
      <c r="C233" s="6">
        <f t="shared" ca="1" si="135"/>
        <v>0.77874014180429152</v>
      </c>
      <c r="D233" s="6">
        <f t="shared" ca="1" si="156"/>
        <v>0.22125985819570848</v>
      </c>
      <c r="E233" s="6" t="str">
        <f t="shared" si="157"/>
        <v/>
      </c>
      <c r="F233" s="6" t="s">
        <v>160</v>
      </c>
      <c r="G233" s="6" t="s">
        <v>159</v>
      </c>
      <c r="H233" s="6">
        <f t="shared" ca="1" si="158"/>
        <v>112.87</v>
      </c>
      <c r="I233" s="6" t="s">
        <v>161</v>
      </c>
      <c r="J233" s="6">
        <f t="shared" ca="1" si="159"/>
        <v>169.87</v>
      </c>
      <c r="K233" s="6" t="s">
        <v>166</v>
      </c>
      <c r="V233" s="9"/>
      <c r="AB233" s="7"/>
      <c r="AC233" s="8"/>
      <c r="AW233" s="9"/>
    </row>
    <row r="234" spans="1:54" x14ac:dyDescent="0.3">
      <c r="A234">
        <v>0</v>
      </c>
      <c r="B234" s="8">
        <v>0</v>
      </c>
      <c r="C234" s="6">
        <f t="shared" ca="1" si="135"/>
        <v>0.10774958583958327</v>
      </c>
      <c r="D234" s="6">
        <f t="shared" ca="1" si="156"/>
        <v>0.10774958583958327</v>
      </c>
      <c r="E234" s="6" t="str">
        <f t="shared" si="157"/>
        <v/>
      </c>
      <c r="F234" s="6" t="s">
        <v>160</v>
      </c>
      <c r="G234" s="6" t="s">
        <v>159</v>
      </c>
      <c r="H234" s="6">
        <f t="shared" ca="1" si="158"/>
        <v>45.77</v>
      </c>
      <c r="I234" s="6" t="s">
        <v>161</v>
      </c>
      <c r="J234" s="6">
        <f t="shared" ca="1" si="159"/>
        <v>91.77000000000001</v>
      </c>
      <c r="K234" s="6" t="s">
        <v>166</v>
      </c>
      <c r="V234" s="9"/>
      <c r="AB234" s="7"/>
      <c r="AC234" s="8"/>
      <c r="AD234" s="10"/>
      <c r="AE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1"/>
      <c r="AX234" s="10"/>
      <c r="AY234" s="10"/>
      <c r="BB234" s="10"/>
    </row>
    <row r="235" spans="1:54" x14ac:dyDescent="0.3">
      <c r="A235">
        <v>0</v>
      </c>
      <c r="B235" s="8">
        <v>0</v>
      </c>
      <c r="C235" s="6">
        <f t="shared" ca="1" si="135"/>
        <v>0.58334300652571436</v>
      </c>
      <c r="D235" s="6">
        <f t="shared" ca="1" si="156"/>
        <v>0.58334300652571436</v>
      </c>
      <c r="E235" s="6" t="str">
        <f t="shared" si="157"/>
        <v/>
      </c>
      <c r="F235" s="6" t="s">
        <v>160</v>
      </c>
      <c r="G235" s="6" t="s">
        <v>159</v>
      </c>
      <c r="H235" s="6">
        <f t="shared" ca="1" si="158"/>
        <v>93.33</v>
      </c>
      <c r="I235" s="6" t="s">
        <v>161</v>
      </c>
      <c r="J235" s="6">
        <f t="shared" ca="1" si="159"/>
        <v>186.32999999999998</v>
      </c>
      <c r="K235" s="6" t="s">
        <v>166</v>
      </c>
      <c r="V235" s="9"/>
      <c r="AB235" s="7"/>
      <c r="AC235" s="8"/>
      <c r="AW235" s="9"/>
    </row>
    <row r="236" spans="1:54" x14ac:dyDescent="0.3">
      <c r="A236">
        <v>0</v>
      </c>
      <c r="B236" s="8">
        <v>0</v>
      </c>
      <c r="C236" s="6">
        <f t="shared" ca="1" si="135"/>
        <v>0.20044400590433664</v>
      </c>
      <c r="D236" s="6">
        <f t="shared" ca="1" si="156"/>
        <v>0.20044400590433664</v>
      </c>
      <c r="E236" s="6" t="str">
        <f t="shared" si="157"/>
        <v/>
      </c>
      <c r="F236" s="6" t="s">
        <v>160</v>
      </c>
      <c r="G236" s="6" t="s">
        <v>159</v>
      </c>
      <c r="H236" s="6">
        <f t="shared" ca="1" si="158"/>
        <v>55.04</v>
      </c>
      <c r="I236" s="6" t="s">
        <v>161</v>
      </c>
      <c r="J236" s="6">
        <f t="shared" ca="1" si="159"/>
        <v>110.03999999999999</v>
      </c>
      <c r="K236" s="6" t="s">
        <v>166</v>
      </c>
      <c r="V236" s="9"/>
      <c r="AB236" s="7"/>
      <c r="AC236" s="8"/>
      <c r="AW236" s="9"/>
    </row>
    <row r="237" spans="1:54" x14ac:dyDescent="0.3">
      <c r="A237" t="s">
        <v>275</v>
      </c>
      <c r="B237" s="8">
        <v>0</v>
      </c>
      <c r="C237" s="8"/>
      <c r="E237" s="6" t="str">
        <f t="shared" ref="E237" si="160">IF(A237=0,"",A237)</f>
        <v>\end{enumerate}\newpage   \section*{Cuenta:  20211920061  }\begin{enumerate}</v>
      </c>
      <c r="AB237" s="7"/>
      <c r="AC237" s="8"/>
      <c r="AW237" s="9"/>
    </row>
    <row r="238" spans="1:54" x14ac:dyDescent="0.3">
      <c r="A238">
        <v>0</v>
      </c>
      <c r="B238" s="8">
        <v>0</v>
      </c>
      <c r="C238" s="6">
        <f t="shared" ref="C238" ca="1" si="161">RAND()</f>
        <v>0.61468835434071811</v>
      </c>
      <c r="D238" s="6">
        <f t="shared" ref="D238:D245" ca="1" si="162">IF(C238&gt;0.1,      IF(C238&lt;0.6,C238,ABS(1-C238)),C238+0.5)</f>
        <v>0.38531164565928189</v>
      </c>
      <c r="E238" s="6" t="str">
        <f t="shared" ref="E238:E245" si="163">IF(A238=0,"",_xlfn.CONCAT("## ",A238))</f>
        <v/>
      </c>
      <c r="F238" s="6" t="s">
        <v>160</v>
      </c>
      <c r="G238" s="6" t="s">
        <v>159</v>
      </c>
      <c r="H238" s="6">
        <f t="shared" ref="H238:H245" ca="1" si="164">ROUND(C238*100+35,2)</f>
        <v>96.47</v>
      </c>
      <c r="I238" s="6" t="s">
        <v>161</v>
      </c>
      <c r="J238" s="6">
        <f t="shared" ref="J238:J245" ca="1" si="165">H238+ROUND(D238*100+35,0)</f>
        <v>170.47</v>
      </c>
      <c r="K238" s="6" t="s">
        <v>166</v>
      </c>
      <c r="V238" s="9"/>
      <c r="AB238" s="7"/>
      <c r="AC238" s="8"/>
      <c r="AW238" s="9"/>
    </row>
    <row r="239" spans="1:54" x14ac:dyDescent="0.3">
      <c r="A239">
        <v>0</v>
      </c>
      <c r="B239" s="8">
        <v>0</v>
      </c>
      <c r="C239" s="6">
        <f t="shared" ca="1" si="135"/>
        <v>0.63733742865173948</v>
      </c>
      <c r="D239" s="6">
        <f t="shared" ca="1" si="162"/>
        <v>0.36266257134826052</v>
      </c>
      <c r="E239" s="6" t="str">
        <f t="shared" si="163"/>
        <v/>
      </c>
      <c r="F239" s="6" t="s">
        <v>160</v>
      </c>
      <c r="G239" s="6" t="s">
        <v>159</v>
      </c>
      <c r="H239" s="6">
        <f t="shared" ca="1" si="164"/>
        <v>98.73</v>
      </c>
      <c r="I239" s="6" t="s">
        <v>161</v>
      </c>
      <c r="J239" s="6">
        <f t="shared" ca="1" si="165"/>
        <v>169.73000000000002</v>
      </c>
      <c r="K239" s="6" t="s">
        <v>166</v>
      </c>
      <c r="V239" s="9"/>
      <c r="AB239" s="7"/>
      <c r="AC239" s="8"/>
      <c r="AW239" s="9"/>
    </row>
    <row r="240" spans="1:54" x14ac:dyDescent="0.3">
      <c r="A240">
        <v>0</v>
      </c>
      <c r="B240" s="8">
        <v>0</v>
      </c>
      <c r="C240" s="6">
        <f t="shared" ca="1" si="135"/>
        <v>0.99416257293692456</v>
      </c>
      <c r="D240" s="6">
        <f t="shared" ca="1" si="162"/>
        <v>5.8374270630754399E-3</v>
      </c>
      <c r="E240" s="6" t="str">
        <f t="shared" si="163"/>
        <v/>
      </c>
      <c r="F240" s="6" t="s">
        <v>160</v>
      </c>
      <c r="G240" s="6" t="s">
        <v>159</v>
      </c>
      <c r="H240" s="6">
        <f t="shared" ca="1" si="164"/>
        <v>134.41999999999999</v>
      </c>
      <c r="I240" s="6" t="s">
        <v>161</v>
      </c>
      <c r="J240" s="6">
        <f t="shared" ca="1" si="165"/>
        <v>170.42</v>
      </c>
      <c r="K240" s="6" t="s">
        <v>166</v>
      </c>
      <c r="V240" s="9"/>
      <c r="AB240" s="7"/>
      <c r="AC240" s="8"/>
      <c r="AW240" s="9"/>
    </row>
    <row r="241" spans="1:58" x14ac:dyDescent="0.3">
      <c r="A241">
        <v>0</v>
      </c>
      <c r="B241" s="8">
        <v>0</v>
      </c>
      <c r="C241" s="6">
        <f t="shared" ca="1" si="135"/>
        <v>0.77019464828617501</v>
      </c>
      <c r="D241" s="6">
        <f t="shared" ca="1" si="162"/>
        <v>0.22980535171382499</v>
      </c>
      <c r="E241" s="6" t="str">
        <f t="shared" si="163"/>
        <v/>
      </c>
      <c r="F241" s="6" t="s">
        <v>160</v>
      </c>
      <c r="G241" s="6" t="s">
        <v>159</v>
      </c>
      <c r="H241" s="6">
        <f t="shared" ca="1" si="164"/>
        <v>112.02</v>
      </c>
      <c r="I241" s="6" t="s">
        <v>161</v>
      </c>
      <c r="J241" s="6">
        <f t="shared" ca="1" si="165"/>
        <v>170.01999999999998</v>
      </c>
      <c r="K241" s="6" t="s">
        <v>166</v>
      </c>
      <c r="V241" s="9"/>
      <c r="AB241" s="7"/>
      <c r="AC241" s="8"/>
      <c r="AW241" s="9"/>
    </row>
    <row r="242" spans="1:58" x14ac:dyDescent="0.3">
      <c r="A242">
        <v>0</v>
      </c>
      <c r="B242" s="8">
        <v>0</v>
      </c>
      <c r="C242" s="6">
        <f t="shared" ca="1" si="135"/>
        <v>0.48485529470243183</v>
      </c>
      <c r="D242" s="6">
        <f t="shared" ca="1" si="162"/>
        <v>0.48485529470243183</v>
      </c>
      <c r="E242" s="6" t="str">
        <f t="shared" si="163"/>
        <v/>
      </c>
      <c r="F242" s="6" t="s">
        <v>160</v>
      </c>
      <c r="G242" s="6" t="s">
        <v>159</v>
      </c>
      <c r="H242" s="6">
        <f t="shared" ca="1" si="164"/>
        <v>83.49</v>
      </c>
      <c r="I242" s="6" t="s">
        <v>161</v>
      </c>
      <c r="J242" s="6">
        <f t="shared" ca="1" si="165"/>
        <v>166.49</v>
      </c>
      <c r="K242" s="6" t="s">
        <v>166</v>
      </c>
      <c r="V242" s="9"/>
      <c r="AB242" s="7"/>
      <c r="AC242" s="8"/>
      <c r="AW242" s="9"/>
    </row>
    <row r="243" spans="1:58" x14ac:dyDescent="0.3">
      <c r="A243">
        <v>0</v>
      </c>
      <c r="B243" s="8">
        <v>0</v>
      </c>
      <c r="C243" s="6">
        <f t="shared" ca="1" si="135"/>
        <v>0.67328228964358239</v>
      </c>
      <c r="D243" s="6">
        <f t="shared" ca="1" si="162"/>
        <v>0.32671771035641761</v>
      </c>
      <c r="E243" s="6" t="str">
        <f t="shared" si="163"/>
        <v/>
      </c>
      <c r="F243" s="6" t="s">
        <v>160</v>
      </c>
      <c r="G243" s="6" t="s">
        <v>159</v>
      </c>
      <c r="H243" s="6">
        <f t="shared" ca="1" si="164"/>
        <v>102.33</v>
      </c>
      <c r="I243" s="6" t="s">
        <v>161</v>
      </c>
      <c r="J243" s="6">
        <f t="shared" ca="1" si="165"/>
        <v>170.32999999999998</v>
      </c>
      <c r="K243" s="6" t="s">
        <v>166</v>
      </c>
      <c r="V243" s="9"/>
      <c r="AB243" s="7"/>
      <c r="AC243" s="8"/>
      <c r="AW243" s="9"/>
    </row>
    <row r="244" spans="1:58" x14ac:dyDescent="0.3">
      <c r="A244">
        <v>0</v>
      </c>
      <c r="B244" s="8">
        <v>0</v>
      </c>
      <c r="C244" s="6">
        <f t="shared" ca="1" si="135"/>
        <v>0.2075561799001292</v>
      </c>
      <c r="D244" s="6">
        <f t="shared" ca="1" si="162"/>
        <v>0.2075561799001292</v>
      </c>
      <c r="E244" s="6" t="str">
        <f t="shared" si="163"/>
        <v/>
      </c>
      <c r="F244" s="6" t="s">
        <v>160</v>
      </c>
      <c r="G244" s="6" t="s">
        <v>159</v>
      </c>
      <c r="H244" s="6">
        <f t="shared" ca="1" si="164"/>
        <v>55.76</v>
      </c>
      <c r="I244" s="6" t="s">
        <v>161</v>
      </c>
      <c r="J244" s="6">
        <f t="shared" ca="1" si="165"/>
        <v>111.75999999999999</v>
      </c>
      <c r="K244" s="6" t="s">
        <v>166</v>
      </c>
      <c r="V244" s="9"/>
      <c r="AB244" s="7"/>
      <c r="AC244" s="8"/>
      <c r="AW244" s="9"/>
    </row>
    <row r="245" spans="1:58" x14ac:dyDescent="0.3">
      <c r="A245">
        <v>0</v>
      </c>
      <c r="B245" s="8">
        <v>0</v>
      </c>
      <c r="C245" s="6">
        <f t="shared" ca="1" si="135"/>
        <v>0.81736182592952245</v>
      </c>
      <c r="D245" s="6">
        <f t="shared" ca="1" si="162"/>
        <v>0.18263817407047755</v>
      </c>
      <c r="E245" s="6" t="str">
        <f t="shared" si="163"/>
        <v/>
      </c>
      <c r="F245" s="6" t="s">
        <v>160</v>
      </c>
      <c r="G245" s="6" t="s">
        <v>159</v>
      </c>
      <c r="H245" s="6">
        <f t="shared" ca="1" si="164"/>
        <v>116.74</v>
      </c>
      <c r="I245" s="6" t="s">
        <v>161</v>
      </c>
      <c r="J245" s="6">
        <f t="shared" ca="1" si="165"/>
        <v>169.74</v>
      </c>
      <c r="K245" s="6" t="s">
        <v>166</v>
      </c>
      <c r="V245" s="9"/>
      <c r="AB245" s="7"/>
      <c r="AC245" s="8"/>
      <c r="AD245" s="10"/>
      <c r="AE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1"/>
      <c r="AX245" s="10"/>
      <c r="AY245" s="10"/>
      <c r="BB245" s="10"/>
      <c r="BF245" s="10"/>
    </row>
    <row r="246" spans="1:58" x14ac:dyDescent="0.3">
      <c r="A246" t="s">
        <v>276</v>
      </c>
      <c r="B246" s="8">
        <v>0</v>
      </c>
      <c r="C246" s="8"/>
      <c r="E246" s="6" t="str">
        <f t="shared" ref="E246" si="166">IF(A246=0,"",A246)</f>
        <v>\end{enumerate}\newpage   \section*{Cuenta:  20211920064  }\begin{enumerate}</v>
      </c>
      <c r="AB246" s="7"/>
      <c r="AC246" s="8"/>
      <c r="AW246" s="9"/>
    </row>
    <row r="247" spans="1:58" x14ac:dyDescent="0.3">
      <c r="A247">
        <v>0</v>
      </c>
      <c r="B247" s="8">
        <v>0</v>
      </c>
      <c r="C247" s="6">
        <f t="shared" ref="C247" ca="1" si="167">RAND()</f>
        <v>0.45332166490246806</v>
      </c>
      <c r="D247" s="6">
        <f t="shared" ref="D247:D254" ca="1" si="168">IF(C247&gt;0.1,      IF(C247&lt;0.6,C247,ABS(1-C247)),C247+0.5)</f>
        <v>0.45332166490246806</v>
      </c>
      <c r="E247" s="6" t="str">
        <f t="shared" ref="E247:E254" si="169">IF(A247=0,"",_xlfn.CONCAT("## ",A247))</f>
        <v/>
      </c>
      <c r="F247" s="6" t="s">
        <v>160</v>
      </c>
      <c r="G247" s="6" t="s">
        <v>159</v>
      </c>
      <c r="H247" s="6">
        <f t="shared" ref="H247:H254" ca="1" si="170">ROUND(C247*100+35,2)</f>
        <v>80.33</v>
      </c>
      <c r="I247" s="6" t="s">
        <v>161</v>
      </c>
      <c r="J247" s="6">
        <f t="shared" ref="J247:J254" ca="1" si="171">H247+ROUND(D247*100+35,0)</f>
        <v>160.32999999999998</v>
      </c>
      <c r="K247" s="6" t="s">
        <v>166</v>
      </c>
      <c r="V247" s="9"/>
      <c r="AB247" s="7"/>
      <c r="AC247" s="8"/>
      <c r="AW247" s="9"/>
    </row>
    <row r="248" spans="1:58" x14ac:dyDescent="0.3">
      <c r="A248">
        <v>0</v>
      </c>
      <c r="B248" s="8">
        <v>0</v>
      </c>
      <c r="C248" s="6">
        <f t="shared" ca="1" si="135"/>
        <v>6.9367930182268278E-2</v>
      </c>
      <c r="D248" s="6">
        <f t="shared" ca="1" si="168"/>
        <v>0.56936793018226828</v>
      </c>
      <c r="E248" s="6" t="str">
        <f t="shared" si="169"/>
        <v/>
      </c>
      <c r="F248" s="6" t="s">
        <v>160</v>
      </c>
      <c r="G248" s="6" t="s">
        <v>159</v>
      </c>
      <c r="H248" s="6">
        <f t="shared" ca="1" si="170"/>
        <v>41.94</v>
      </c>
      <c r="I248" s="6" t="s">
        <v>161</v>
      </c>
      <c r="J248" s="6">
        <f t="shared" ca="1" si="171"/>
        <v>133.94</v>
      </c>
      <c r="K248" s="6" t="s">
        <v>166</v>
      </c>
      <c r="V248" s="9"/>
      <c r="AB248" s="7"/>
      <c r="AC248" s="8"/>
      <c r="AW248" s="9"/>
    </row>
    <row r="249" spans="1:58" x14ac:dyDescent="0.3">
      <c r="A249">
        <v>0</v>
      </c>
      <c r="B249" s="8">
        <v>0</v>
      </c>
      <c r="C249" s="6">
        <f t="shared" ca="1" si="135"/>
        <v>0.62004317733213188</v>
      </c>
      <c r="D249" s="6">
        <f t="shared" ca="1" si="168"/>
        <v>0.37995682266786812</v>
      </c>
      <c r="E249" s="6" t="str">
        <f t="shared" si="169"/>
        <v/>
      </c>
      <c r="F249" s="6" t="s">
        <v>160</v>
      </c>
      <c r="G249" s="6" t="s">
        <v>159</v>
      </c>
      <c r="H249" s="6">
        <f t="shared" ca="1" si="170"/>
        <v>97</v>
      </c>
      <c r="I249" s="6" t="s">
        <v>161</v>
      </c>
      <c r="J249" s="6">
        <f t="shared" ca="1" si="171"/>
        <v>170</v>
      </c>
      <c r="K249" s="6" t="s">
        <v>166</v>
      </c>
      <c r="V249" s="9"/>
      <c r="AB249" s="7"/>
      <c r="AC249" s="8"/>
      <c r="AW249" s="9"/>
    </row>
    <row r="250" spans="1:58" x14ac:dyDescent="0.3">
      <c r="A250">
        <v>0</v>
      </c>
      <c r="B250" s="8">
        <v>0</v>
      </c>
      <c r="C250" s="6">
        <f t="shared" ca="1" si="135"/>
        <v>0.28464364989172952</v>
      </c>
      <c r="D250" s="6">
        <f t="shared" ca="1" si="168"/>
        <v>0.28464364989172952</v>
      </c>
      <c r="E250" s="6" t="str">
        <f t="shared" si="169"/>
        <v/>
      </c>
      <c r="F250" s="6" t="s">
        <v>160</v>
      </c>
      <c r="G250" s="6" t="s">
        <v>159</v>
      </c>
      <c r="H250" s="6">
        <f t="shared" ca="1" si="170"/>
        <v>63.46</v>
      </c>
      <c r="I250" s="6" t="s">
        <v>161</v>
      </c>
      <c r="J250" s="6">
        <f t="shared" ca="1" si="171"/>
        <v>126.46000000000001</v>
      </c>
      <c r="K250" s="6" t="s">
        <v>166</v>
      </c>
      <c r="V250" s="9"/>
      <c r="AB250" s="7"/>
      <c r="AC250" s="8"/>
      <c r="AW250" s="9"/>
    </row>
    <row r="251" spans="1:58" x14ac:dyDescent="0.3">
      <c r="A251">
        <v>0</v>
      </c>
      <c r="B251" s="8">
        <v>0</v>
      </c>
      <c r="C251" s="6">
        <f t="shared" ca="1" si="135"/>
        <v>0.92135955702104744</v>
      </c>
      <c r="D251" s="6">
        <f t="shared" ca="1" si="168"/>
        <v>7.8640442978952563E-2</v>
      </c>
      <c r="E251" s="6" t="str">
        <f t="shared" si="169"/>
        <v/>
      </c>
      <c r="F251" s="6" t="s">
        <v>160</v>
      </c>
      <c r="G251" s="6" t="s">
        <v>159</v>
      </c>
      <c r="H251" s="6">
        <f t="shared" ca="1" si="170"/>
        <v>127.14</v>
      </c>
      <c r="I251" s="6" t="s">
        <v>161</v>
      </c>
      <c r="J251" s="6">
        <f t="shared" ca="1" si="171"/>
        <v>170.14</v>
      </c>
      <c r="K251" s="6" t="s">
        <v>166</v>
      </c>
      <c r="V251" s="9"/>
      <c r="AB251" s="7"/>
      <c r="AC251" s="8"/>
      <c r="AW251" s="9"/>
    </row>
    <row r="252" spans="1:58" x14ac:dyDescent="0.3">
      <c r="A252">
        <v>0</v>
      </c>
      <c r="B252" s="8">
        <v>0</v>
      </c>
      <c r="C252" s="6">
        <f t="shared" ca="1" si="135"/>
        <v>0.92660556922529458</v>
      </c>
      <c r="D252" s="6">
        <f t="shared" ca="1" si="168"/>
        <v>7.3394430774705421E-2</v>
      </c>
      <c r="E252" s="6" t="str">
        <f t="shared" si="169"/>
        <v/>
      </c>
      <c r="F252" s="6" t="s">
        <v>160</v>
      </c>
      <c r="G252" s="6" t="s">
        <v>159</v>
      </c>
      <c r="H252" s="6">
        <f t="shared" ca="1" si="170"/>
        <v>127.66</v>
      </c>
      <c r="I252" s="6" t="s">
        <v>161</v>
      </c>
      <c r="J252" s="6">
        <f t="shared" ca="1" si="171"/>
        <v>169.66</v>
      </c>
      <c r="K252" s="6" t="s">
        <v>166</v>
      </c>
      <c r="V252" s="9"/>
      <c r="AB252" s="7"/>
      <c r="AC252" s="8"/>
      <c r="AW252" s="9"/>
    </row>
    <row r="253" spans="1:58" x14ac:dyDescent="0.3">
      <c r="A253">
        <v>0</v>
      </c>
      <c r="B253" s="8">
        <v>0</v>
      </c>
      <c r="C253" s="6">
        <f t="shared" ca="1" si="135"/>
        <v>0.90717998177836123</v>
      </c>
      <c r="D253" s="6">
        <f t="shared" ca="1" si="168"/>
        <v>9.2820018221638767E-2</v>
      </c>
      <c r="E253" s="6" t="str">
        <f t="shared" si="169"/>
        <v/>
      </c>
      <c r="F253" s="6" t="s">
        <v>160</v>
      </c>
      <c r="G253" s="6" t="s">
        <v>159</v>
      </c>
      <c r="H253" s="6">
        <f t="shared" ca="1" si="170"/>
        <v>125.72</v>
      </c>
      <c r="I253" s="6" t="s">
        <v>161</v>
      </c>
      <c r="J253" s="6">
        <f t="shared" ca="1" si="171"/>
        <v>169.72</v>
      </c>
      <c r="K253" s="6" t="s">
        <v>166</v>
      </c>
      <c r="V253" s="9"/>
      <c r="AB253" s="7"/>
      <c r="AC253" s="8"/>
      <c r="AW253" s="9"/>
    </row>
    <row r="254" spans="1:58" x14ac:dyDescent="0.3">
      <c r="A254">
        <v>0</v>
      </c>
      <c r="B254" s="8">
        <v>0</v>
      </c>
      <c r="C254" s="6">
        <f t="shared" ca="1" si="135"/>
        <v>0.73012906611242423</v>
      </c>
      <c r="D254" s="6">
        <f t="shared" ca="1" si="168"/>
        <v>0.26987093388757577</v>
      </c>
      <c r="E254" s="6" t="str">
        <f t="shared" si="169"/>
        <v/>
      </c>
      <c r="F254" s="6" t="s">
        <v>160</v>
      </c>
      <c r="G254" s="6" t="s">
        <v>159</v>
      </c>
      <c r="H254" s="6">
        <f t="shared" ca="1" si="170"/>
        <v>108.01</v>
      </c>
      <c r="I254" s="6" t="s">
        <v>161</v>
      </c>
      <c r="J254" s="6">
        <f t="shared" ca="1" si="171"/>
        <v>170.01</v>
      </c>
      <c r="K254" s="6" t="s">
        <v>166</v>
      </c>
      <c r="V254" s="9"/>
      <c r="AB254" s="7"/>
      <c r="AC254" s="8"/>
      <c r="AW254" s="9"/>
    </row>
    <row r="255" spans="1:58" x14ac:dyDescent="0.3">
      <c r="A255" t="s">
        <v>277</v>
      </c>
      <c r="B255" s="8">
        <v>0</v>
      </c>
      <c r="C255" s="8"/>
      <c r="E255" s="6" t="str">
        <f t="shared" ref="E255" si="172">IF(A255=0,"",A255)</f>
        <v>\end{enumerate}\newpage   \section*{Cuenta:  20211920069  }\begin{enumerate}</v>
      </c>
      <c r="AB255" s="7"/>
      <c r="AC255" s="8"/>
      <c r="AW255" s="9"/>
    </row>
    <row r="256" spans="1:58" x14ac:dyDescent="0.3">
      <c r="A256">
        <v>0</v>
      </c>
      <c r="B256" s="8">
        <v>0</v>
      </c>
      <c r="C256" s="6">
        <f t="shared" ref="C256" ca="1" si="173">RAND()</f>
        <v>0.99586920327757678</v>
      </c>
      <c r="D256" s="6">
        <f t="shared" ref="D256:D263" ca="1" si="174">IF(C256&gt;0.1,      IF(C256&lt;0.6,C256,ABS(1-C256)),C256+0.5)</f>
        <v>4.1307967224232245E-3</v>
      </c>
      <c r="E256" s="6" t="str">
        <f t="shared" ref="E256:E263" si="175">IF(A256=0,"",_xlfn.CONCAT("## ",A256))</f>
        <v/>
      </c>
      <c r="F256" s="6" t="s">
        <v>160</v>
      </c>
      <c r="G256" s="6" t="s">
        <v>159</v>
      </c>
      <c r="H256" s="6">
        <f t="shared" ref="H256:H263" ca="1" si="176">ROUND(C256*100+35,2)</f>
        <v>134.59</v>
      </c>
      <c r="I256" s="6" t="s">
        <v>161</v>
      </c>
      <c r="J256" s="6">
        <f t="shared" ref="J256:J263" ca="1" si="177">H256+ROUND(D256*100+35,0)</f>
        <v>169.59</v>
      </c>
      <c r="K256" s="6" t="s">
        <v>166</v>
      </c>
      <c r="V256" s="9"/>
      <c r="AB256" s="7"/>
      <c r="AC256" s="8"/>
      <c r="AD256" s="10"/>
      <c r="AE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1"/>
      <c r="AX256" s="10"/>
      <c r="AY256" s="10"/>
      <c r="BF256" s="10"/>
    </row>
    <row r="257" spans="1:51" x14ac:dyDescent="0.3">
      <c r="A257">
        <v>0</v>
      </c>
      <c r="B257" s="8">
        <v>0</v>
      </c>
      <c r="C257" s="6">
        <f t="shared" ca="1" si="135"/>
        <v>5.1309730341955184E-2</v>
      </c>
      <c r="D257" s="6">
        <f t="shared" ca="1" si="174"/>
        <v>0.55130973034195518</v>
      </c>
      <c r="E257" s="6" t="str">
        <f t="shared" si="175"/>
        <v/>
      </c>
      <c r="F257" s="6" t="s">
        <v>160</v>
      </c>
      <c r="G257" s="6" t="s">
        <v>159</v>
      </c>
      <c r="H257" s="6">
        <f t="shared" ca="1" si="176"/>
        <v>40.130000000000003</v>
      </c>
      <c r="I257" s="6" t="s">
        <v>161</v>
      </c>
      <c r="J257" s="6">
        <f t="shared" ca="1" si="177"/>
        <v>130.13</v>
      </c>
      <c r="K257" s="6" t="s">
        <v>166</v>
      </c>
      <c r="V257" s="9"/>
      <c r="AB257" s="7"/>
      <c r="AC257" s="8"/>
      <c r="AW257" s="9"/>
    </row>
    <row r="258" spans="1:51" x14ac:dyDescent="0.3">
      <c r="A258">
        <v>0</v>
      </c>
      <c r="B258" s="8">
        <v>0</v>
      </c>
      <c r="C258" s="6">
        <f t="shared" ca="1" si="135"/>
        <v>0.84787482112777246</v>
      </c>
      <c r="D258" s="6">
        <f t="shared" ca="1" si="174"/>
        <v>0.15212517887222754</v>
      </c>
      <c r="E258" s="6" t="str">
        <f t="shared" si="175"/>
        <v/>
      </c>
      <c r="F258" s="6" t="s">
        <v>160</v>
      </c>
      <c r="G258" s="6" t="s">
        <v>159</v>
      </c>
      <c r="H258" s="6">
        <f t="shared" ca="1" si="176"/>
        <v>119.79</v>
      </c>
      <c r="I258" s="6" t="s">
        <v>161</v>
      </c>
      <c r="J258" s="6">
        <f t="shared" ca="1" si="177"/>
        <v>169.79000000000002</v>
      </c>
      <c r="K258" s="6" t="s">
        <v>166</v>
      </c>
      <c r="V258" s="9"/>
      <c r="AB258" s="7"/>
      <c r="AC258" s="8"/>
      <c r="AW258" s="9"/>
    </row>
    <row r="259" spans="1:51" x14ac:dyDescent="0.3">
      <c r="A259">
        <v>0</v>
      </c>
      <c r="B259" s="8">
        <v>0</v>
      </c>
      <c r="C259" s="6">
        <f t="shared" ca="1" si="135"/>
        <v>0.46936161267672316</v>
      </c>
      <c r="D259" s="6">
        <f t="shared" ca="1" si="174"/>
        <v>0.46936161267672316</v>
      </c>
      <c r="E259" s="6" t="str">
        <f t="shared" si="175"/>
        <v/>
      </c>
      <c r="F259" s="6" t="s">
        <v>160</v>
      </c>
      <c r="G259" s="6" t="s">
        <v>159</v>
      </c>
      <c r="H259" s="6">
        <f t="shared" ca="1" si="176"/>
        <v>81.94</v>
      </c>
      <c r="I259" s="6" t="s">
        <v>161</v>
      </c>
      <c r="J259" s="6">
        <f t="shared" ca="1" si="177"/>
        <v>163.94</v>
      </c>
      <c r="K259" s="6" t="s">
        <v>166</v>
      </c>
      <c r="V259" s="9"/>
      <c r="AB259" s="7"/>
      <c r="AC259" s="8"/>
      <c r="AW259" s="9"/>
    </row>
    <row r="260" spans="1:51" x14ac:dyDescent="0.3">
      <c r="A260">
        <v>0</v>
      </c>
      <c r="B260" s="8">
        <v>0</v>
      </c>
      <c r="C260" s="6">
        <f t="shared" ca="1" si="135"/>
        <v>0.29756770891676199</v>
      </c>
      <c r="D260" s="6">
        <f t="shared" ca="1" si="174"/>
        <v>0.29756770891676199</v>
      </c>
      <c r="E260" s="6" t="str">
        <f t="shared" si="175"/>
        <v/>
      </c>
      <c r="F260" s="6" t="s">
        <v>160</v>
      </c>
      <c r="G260" s="6" t="s">
        <v>159</v>
      </c>
      <c r="H260" s="6">
        <f t="shared" ca="1" si="176"/>
        <v>64.760000000000005</v>
      </c>
      <c r="I260" s="6" t="s">
        <v>161</v>
      </c>
      <c r="J260" s="6">
        <f t="shared" ca="1" si="177"/>
        <v>129.76</v>
      </c>
      <c r="K260" s="6" t="s">
        <v>166</v>
      </c>
      <c r="V260" s="9"/>
      <c r="AB260" s="7"/>
      <c r="AC260" s="8"/>
      <c r="AW260" s="9"/>
    </row>
    <row r="261" spans="1:51" x14ac:dyDescent="0.3">
      <c r="A261">
        <v>0</v>
      </c>
      <c r="B261" s="8">
        <v>0</v>
      </c>
      <c r="C261" s="6">
        <f t="shared" ref="C261:C324" ca="1" si="178">RAND()</f>
        <v>0.13913489455075145</v>
      </c>
      <c r="D261" s="6">
        <f t="shared" ca="1" si="174"/>
        <v>0.13913489455075145</v>
      </c>
      <c r="E261" s="6" t="str">
        <f t="shared" si="175"/>
        <v/>
      </c>
      <c r="F261" s="6" t="s">
        <v>160</v>
      </c>
      <c r="G261" s="6" t="s">
        <v>159</v>
      </c>
      <c r="H261" s="6">
        <f t="shared" ca="1" si="176"/>
        <v>48.91</v>
      </c>
      <c r="I261" s="6" t="s">
        <v>161</v>
      </c>
      <c r="J261" s="6">
        <f t="shared" ca="1" si="177"/>
        <v>97.91</v>
      </c>
      <c r="K261" s="6" t="s">
        <v>166</v>
      </c>
      <c r="V261" s="9"/>
      <c r="AB261" s="7"/>
      <c r="AC261" s="8"/>
      <c r="AW261" s="9"/>
    </row>
    <row r="262" spans="1:51" x14ac:dyDescent="0.3">
      <c r="A262">
        <v>0</v>
      </c>
      <c r="B262" s="8">
        <v>0</v>
      </c>
      <c r="C262" s="6">
        <f t="shared" ca="1" si="178"/>
        <v>0.68844177196690315</v>
      </c>
      <c r="D262" s="6">
        <f t="shared" ca="1" si="174"/>
        <v>0.31155822803309685</v>
      </c>
      <c r="E262" s="6" t="str">
        <f t="shared" si="175"/>
        <v/>
      </c>
      <c r="F262" s="6" t="s">
        <v>160</v>
      </c>
      <c r="G262" s="6" t="s">
        <v>159</v>
      </c>
      <c r="H262" s="6">
        <f t="shared" ca="1" si="176"/>
        <v>103.84</v>
      </c>
      <c r="I262" s="6" t="s">
        <v>161</v>
      </c>
      <c r="J262" s="6">
        <f t="shared" ca="1" si="177"/>
        <v>169.84</v>
      </c>
      <c r="K262" s="6" t="s">
        <v>166</v>
      </c>
      <c r="V262" s="9"/>
      <c r="AB262" s="7"/>
      <c r="AC262" s="8"/>
      <c r="AW262" s="9"/>
    </row>
    <row r="263" spans="1:51" x14ac:dyDescent="0.3">
      <c r="A263">
        <v>0</v>
      </c>
      <c r="B263" s="8">
        <v>0</v>
      </c>
      <c r="C263" s="6">
        <f t="shared" ca="1" si="178"/>
        <v>0.21823284986392788</v>
      </c>
      <c r="D263" s="6">
        <f t="shared" ca="1" si="174"/>
        <v>0.21823284986392788</v>
      </c>
      <c r="E263" s="6" t="str">
        <f t="shared" si="175"/>
        <v/>
      </c>
      <c r="F263" s="6" t="s">
        <v>160</v>
      </c>
      <c r="G263" s="6" t="s">
        <v>159</v>
      </c>
      <c r="H263" s="6">
        <f t="shared" ca="1" si="176"/>
        <v>56.82</v>
      </c>
      <c r="I263" s="6" t="s">
        <v>161</v>
      </c>
      <c r="J263" s="6">
        <f t="shared" ca="1" si="177"/>
        <v>113.82</v>
      </c>
      <c r="K263" s="6" t="s">
        <v>166</v>
      </c>
      <c r="V263" s="9"/>
      <c r="AB263" s="7"/>
      <c r="AC263" s="8"/>
      <c r="AW263" s="9"/>
    </row>
    <row r="264" spans="1:51" x14ac:dyDescent="0.3">
      <c r="A264" t="s">
        <v>278</v>
      </c>
      <c r="B264" s="8">
        <v>0</v>
      </c>
      <c r="C264" s="8"/>
      <c r="E264" s="6" t="str">
        <f t="shared" ref="E264" si="179">IF(A264=0,"",A264)</f>
        <v>\end{enumerate}\newpage   \section*{Cuenta:  20211920070  }\begin{enumerate}</v>
      </c>
      <c r="AB264" s="7"/>
      <c r="AC264" s="8"/>
      <c r="AW264" s="9"/>
    </row>
    <row r="265" spans="1:51" x14ac:dyDescent="0.3">
      <c r="A265">
        <v>0</v>
      </c>
      <c r="B265" s="8">
        <v>0</v>
      </c>
      <c r="C265" s="6">
        <f t="shared" ref="C265" ca="1" si="180">RAND()</f>
        <v>9.0861540996699297E-2</v>
      </c>
      <c r="D265" s="6">
        <f t="shared" ref="D265:D272" ca="1" si="181">IF(C265&gt;0.1,      IF(C265&lt;0.6,C265,ABS(1-C265)),C265+0.5)</f>
        <v>0.5908615409966993</v>
      </c>
      <c r="E265" s="6" t="str">
        <f t="shared" ref="E265:E272" si="182">IF(A265=0,"",_xlfn.CONCAT("## ",A265))</f>
        <v/>
      </c>
      <c r="F265" s="6" t="s">
        <v>160</v>
      </c>
      <c r="G265" s="6" t="s">
        <v>159</v>
      </c>
      <c r="H265" s="6">
        <f t="shared" ref="H265:H272" ca="1" si="183">ROUND(C265*100+35,2)</f>
        <v>44.09</v>
      </c>
      <c r="I265" s="6" t="s">
        <v>161</v>
      </c>
      <c r="J265" s="6">
        <f t="shared" ref="J265:J272" ca="1" si="184">H265+ROUND(D265*100+35,0)</f>
        <v>138.09</v>
      </c>
      <c r="K265" s="6" t="s">
        <v>166</v>
      </c>
      <c r="V265" s="9"/>
      <c r="AB265" s="7"/>
      <c r="AC265" s="8"/>
      <c r="AW265" s="9"/>
    </row>
    <row r="266" spans="1:51" x14ac:dyDescent="0.3">
      <c r="A266">
        <v>0</v>
      </c>
      <c r="B266" s="8">
        <v>0</v>
      </c>
      <c r="C266" s="6">
        <f t="shared" ca="1" si="178"/>
        <v>0.78067902683585888</v>
      </c>
      <c r="D266" s="6">
        <f t="shared" ca="1" si="181"/>
        <v>0.21932097316414112</v>
      </c>
      <c r="E266" s="6" t="str">
        <f t="shared" si="182"/>
        <v/>
      </c>
      <c r="F266" s="6" t="s">
        <v>160</v>
      </c>
      <c r="G266" s="6" t="s">
        <v>159</v>
      </c>
      <c r="H266" s="6">
        <f t="shared" ca="1" si="183"/>
        <v>113.07</v>
      </c>
      <c r="I266" s="6" t="s">
        <v>161</v>
      </c>
      <c r="J266" s="6">
        <f t="shared" ca="1" si="184"/>
        <v>170.07</v>
      </c>
      <c r="K266" s="6" t="s">
        <v>166</v>
      </c>
      <c r="V266" s="9"/>
      <c r="AB266" s="7"/>
      <c r="AC266" s="8"/>
      <c r="AW266" s="9"/>
    </row>
    <row r="267" spans="1:51" x14ac:dyDescent="0.3">
      <c r="A267">
        <v>0</v>
      </c>
      <c r="B267" s="8">
        <v>0</v>
      </c>
      <c r="C267" s="6">
        <f t="shared" ca="1" si="178"/>
        <v>0.60770060523903136</v>
      </c>
      <c r="D267" s="6">
        <f t="shared" ca="1" si="181"/>
        <v>0.39229939476096864</v>
      </c>
      <c r="E267" s="6" t="str">
        <f t="shared" si="182"/>
        <v/>
      </c>
      <c r="F267" s="6" t="s">
        <v>160</v>
      </c>
      <c r="G267" s="6" t="s">
        <v>159</v>
      </c>
      <c r="H267" s="6">
        <f t="shared" ca="1" si="183"/>
        <v>95.77</v>
      </c>
      <c r="I267" s="6" t="s">
        <v>161</v>
      </c>
      <c r="J267" s="6">
        <f t="shared" ca="1" si="184"/>
        <v>169.76999999999998</v>
      </c>
      <c r="K267" s="6" t="s">
        <v>166</v>
      </c>
      <c r="V267" s="9"/>
      <c r="AB267" s="7"/>
      <c r="AC267" s="8"/>
      <c r="AD267" s="10"/>
      <c r="AE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1"/>
      <c r="AX267" s="10"/>
      <c r="AY267" s="10"/>
    </row>
    <row r="268" spans="1:51" x14ac:dyDescent="0.3">
      <c r="A268">
        <v>0</v>
      </c>
      <c r="B268" s="8">
        <v>0</v>
      </c>
      <c r="C268" s="6">
        <f t="shared" ca="1" si="178"/>
        <v>0.99723186181801127</v>
      </c>
      <c r="D268" s="6">
        <f t="shared" ca="1" si="181"/>
        <v>2.768138181988733E-3</v>
      </c>
      <c r="E268" s="6" t="str">
        <f t="shared" si="182"/>
        <v/>
      </c>
      <c r="F268" s="6" t="s">
        <v>160</v>
      </c>
      <c r="G268" s="6" t="s">
        <v>159</v>
      </c>
      <c r="H268" s="6">
        <f t="shared" ca="1" si="183"/>
        <v>134.72</v>
      </c>
      <c r="I268" s="6" t="s">
        <v>161</v>
      </c>
      <c r="J268" s="6">
        <f t="shared" ca="1" si="184"/>
        <v>169.72</v>
      </c>
      <c r="K268" s="6" t="s">
        <v>166</v>
      </c>
      <c r="V268" s="9"/>
      <c r="AB268" s="7"/>
      <c r="AC268" s="8"/>
      <c r="AW268" s="9"/>
    </row>
    <row r="269" spans="1:51" x14ac:dyDescent="0.3">
      <c r="A269">
        <v>0</v>
      </c>
      <c r="B269" s="8">
        <v>0</v>
      </c>
      <c r="C269" s="6">
        <f t="shared" ca="1" si="178"/>
        <v>8.2197909507952582E-2</v>
      </c>
      <c r="D269" s="6">
        <f t="shared" ca="1" si="181"/>
        <v>0.58219790950795258</v>
      </c>
      <c r="E269" s="6" t="str">
        <f t="shared" si="182"/>
        <v/>
      </c>
      <c r="F269" s="6" t="s">
        <v>160</v>
      </c>
      <c r="G269" s="6" t="s">
        <v>159</v>
      </c>
      <c r="H269" s="6">
        <f t="shared" ca="1" si="183"/>
        <v>43.22</v>
      </c>
      <c r="I269" s="6" t="s">
        <v>161</v>
      </c>
      <c r="J269" s="6">
        <f t="shared" ca="1" si="184"/>
        <v>136.22</v>
      </c>
      <c r="K269" s="6" t="s">
        <v>166</v>
      </c>
      <c r="V269" s="9"/>
      <c r="AB269" s="7"/>
      <c r="AC269" s="8"/>
      <c r="AW269" s="9"/>
    </row>
    <row r="270" spans="1:51" x14ac:dyDescent="0.3">
      <c r="A270">
        <v>0</v>
      </c>
      <c r="B270" s="8">
        <v>0</v>
      </c>
      <c r="C270" s="6">
        <f t="shared" ca="1" si="178"/>
        <v>0.34642100177724888</v>
      </c>
      <c r="D270" s="6">
        <f t="shared" ca="1" si="181"/>
        <v>0.34642100177724888</v>
      </c>
      <c r="E270" s="6" t="str">
        <f t="shared" si="182"/>
        <v/>
      </c>
      <c r="F270" s="6" t="s">
        <v>160</v>
      </c>
      <c r="G270" s="6" t="s">
        <v>159</v>
      </c>
      <c r="H270" s="6">
        <f t="shared" ca="1" si="183"/>
        <v>69.64</v>
      </c>
      <c r="I270" s="6" t="s">
        <v>161</v>
      </c>
      <c r="J270" s="6">
        <f t="shared" ca="1" si="184"/>
        <v>139.63999999999999</v>
      </c>
      <c r="K270" s="6" t="s">
        <v>166</v>
      </c>
      <c r="V270" s="9"/>
      <c r="AB270" s="7"/>
      <c r="AC270" s="8"/>
      <c r="AW270" s="9"/>
    </row>
    <row r="271" spans="1:51" x14ac:dyDescent="0.3">
      <c r="A271">
        <v>0</v>
      </c>
      <c r="B271" s="8">
        <v>0</v>
      </c>
      <c r="C271" s="6">
        <f t="shared" ca="1" si="178"/>
        <v>9.6952516543314937E-3</v>
      </c>
      <c r="D271" s="6">
        <f t="shared" ca="1" si="181"/>
        <v>0.50969525165433149</v>
      </c>
      <c r="E271" s="6" t="str">
        <f t="shared" si="182"/>
        <v/>
      </c>
      <c r="F271" s="6" t="s">
        <v>160</v>
      </c>
      <c r="G271" s="6" t="s">
        <v>159</v>
      </c>
      <c r="H271" s="6">
        <f t="shared" ca="1" si="183"/>
        <v>35.97</v>
      </c>
      <c r="I271" s="6" t="s">
        <v>161</v>
      </c>
      <c r="J271" s="6">
        <f t="shared" ca="1" si="184"/>
        <v>121.97</v>
      </c>
      <c r="K271" s="6" t="s">
        <v>166</v>
      </c>
      <c r="V271" s="9"/>
      <c r="AB271" s="7"/>
      <c r="AC271" s="8"/>
      <c r="AW271" s="9"/>
    </row>
    <row r="272" spans="1:51" x14ac:dyDescent="0.3">
      <c r="A272">
        <v>0</v>
      </c>
      <c r="B272" s="8">
        <v>0</v>
      </c>
      <c r="C272" s="6">
        <f t="shared" ca="1" si="178"/>
        <v>0.9850257965183874</v>
      </c>
      <c r="D272" s="6">
        <f t="shared" ca="1" si="181"/>
        <v>1.4974203481612602E-2</v>
      </c>
      <c r="E272" s="6" t="str">
        <f t="shared" si="182"/>
        <v/>
      </c>
      <c r="F272" s="6" t="s">
        <v>160</v>
      </c>
      <c r="G272" s="6" t="s">
        <v>159</v>
      </c>
      <c r="H272" s="6">
        <f t="shared" ca="1" si="183"/>
        <v>133.5</v>
      </c>
      <c r="I272" s="6" t="s">
        <v>161</v>
      </c>
      <c r="J272" s="6">
        <f t="shared" ca="1" si="184"/>
        <v>169.5</v>
      </c>
      <c r="K272" s="6" t="s">
        <v>166</v>
      </c>
      <c r="V272" s="9"/>
      <c r="AB272" s="7"/>
      <c r="AC272" s="8"/>
      <c r="AW272" s="9"/>
    </row>
    <row r="273" spans="1:54" x14ac:dyDescent="0.3">
      <c r="A273" t="s">
        <v>279</v>
      </c>
      <c r="B273" s="8">
        <v>0</v>
      </c>
      <c r="C273" s="8"/>
      <c r="E273" s="6" t="str">
        <f t="shared" ref="E273" si="185">IF(A273=0,"",A273)</f>
        <v>\end{enumerate}\newpage   \section*{Cuenta:  20211920078  }\begin{enumerate}</v>
      </c>
      <c r="AB273" s="7"/>
      <c r="AC273" s="8"/>
      <c r="AW273" s="9"/>
    </row>
    <row r="274" spans="1:54" x14ac:dyDescent="0.3">
      <c r="A274">
        <v>0</v>
      </c>
      <c r="B274" s="8">
        <v>0</v>
      </c>
      <c r="C274" s="6">
        <f t="shared" ref="C274" ca="1" si="186">RAND()</f>
        <v>0.97099009099630795</v>
      </c>
      <c r="D274" s="6">
        <f t="shared" ref="D274:D281" ca="1" si="187">IF(C274&gt;0.1,      IF(C274&lt;0.6,C274,ABS(1-C274)),C274+0.5)</f>
        <v>2.9009909003692047E-2</v>
      </c>
      <c r="E274" s="6" t="str">
        <f t="shared" ref="E274:E281" si="188">IF(A274=0,"",_xlfn.CONCAT("## ",A274))</f>
        <v/>
      </c>
      <c r="F274" s="6" t="s">
        <v>160</v>
      </c>
      <c r="G274" s="6" t="s">
        <v>159</v>
      </c>
      <c r="H274" s="6">
        <f t="shared" ref="H274:H281" ca="1" si="189">ROUND(C274*100+35,2)</f>
        <v>132.1</v>
      </c>
      <c r="I274" s="6" t="s">
        <v>161</v>
      </c>
      <c r="J274" s="6">
        <f t="shared" ref="J274:J281" ca="1" si="190">H274+ROUND(D274*100+35,0)</f>
        <v>170.1</v>
      </c>
      <c r="K274" s="6" t="s">
        <v>166</v>
      </c>
      <c r="V274" s="9"/>
      <c r="AB274" s="7"/>
      <c r="AC274" s="8"/>
      <c r="AW274" s="9"/>
    </row>
    <row r="275" spans="1:54" x14ac:dyDescent="0.3">
      <c r="A275">
        <v>0</v>
      </c>
      <c r="B275" s="8">
        <v>0</v>
      </c>
      <c r="C275" s="6">
        <f t="shared" ca="1" si="178"/>
        <v>0.630651899447492</v>
      </c>
      <c r="D275" s="6">
        <f t="shared" ca="1" si="187"/>
        <v>0.369348100552508</v>
      </c>
      <c r="E275" s="6" t="str">
        <f t="shared" si="188"/>
        <v/>
      </c>
      <c r="F275" s="6" t="s">
        <v>160</v>
      </c>
      <c r="G275" s="6" t="s">
        <v>159</v>
      </c>
      <c r="H275" s="6">
        <f t="shared" ca="1" si="189"/>
        <v>98.07</v>
      </c>
      <c r="I275" s="6" t="s">
        <v>161</v>
      </c>
      <c r="J275" s="6">
        <f t="shared" ca="1" si="190"/>
        <v>170.07</v>
      </c>
      <c r="K275" s="6" t="s">
        <v>166</v>
      </c>
      <c r="V275" s="9"/>
      <c r="AB275" s="7"/>
      <c r="AC275" s="8"/>
      <c r="AW275" s="9"/>
    </row>
    <row r="276" spans="1:54" x14ac:dyDescent="0.3">
      <c r="A276">
        <v>0</v>
      </c>
      <c r="B276" s="8">
        <v>0</v>
      </c>
      <c r="C276" s="6">
        <f t="shared" ca="1" si="178"/>
        <v>0.42859684151331534</v>
      </c>
      <c r="D276" s="6">
        <f t="shared" ca="1" si="187"/>
        <v>0.42859684151331534</v>
      </c>
      <c r="E276" s="6" t="str">
        <f t="shared" si="188"/>
        <v/>
      </c>
      <c r="F276" s="6" t="s">
        <v>160</v>
      </c>
      <c r="G276" s="6" t="s">
        <v>159</v>
      </c>
      <c r="H276" s="6">
        <f t="shared" ca="1" si="189"/>
        <v>77.86</v>
      </c>
      <c r="I276" s="6" t="s">
        <v>161</v>
      </c>
      <c r="J276" s="6">
        <f t="shared" ca="1" si="190"/>
        <v>155.86000000000001</v>
      </c>
      <c r="K276" s="6" t="s">
        <v>166</v>
      </c>
      <c r="V276" s="9"/>
      <c r="AB276" s="7"/>
      <c r="AC276" s="8"/>
      <c r="AW276" s="9"/>
    </row>
    <row r="277" spans="1:54" x14ac:dyDescent="0.3">
      <c r="A277">
        <v>0</v>
      </c>
      <c r="B277" s="8">
        <v>0</v>
      </c>
      <c r="C277" s="6">
        <f t="shared" ca="1" si="178"/>
        <v>0.21335972720909901</v>
      </c>
      <c r="D277" s="6">
        <f t="shared" ca="1" si="187"/>
        <v>0.21335972720909901</v>
      </c>
      <c r="E277" s="6" t="str">
        <f t="shared" si="188"/>
        <v/>
      </c>
      <c r="F277" s="6" t="s">
        <v>160</v>
      </c>
      <c r="G277" s="6" t="s">
        <v>159</v>
      </c>
      <c r="H277" s="6">
        <f t="shared" ca="1" si="189"/>
        <v>56.34</v>
      </c>
      <c r="I277" s="6" t="s">
        <v>161</v>
      </c>
      <c r="J277" s="6">
        <f t="shared" ca="1" si="190"/>
        <v>112.34</v>
      </c>
      <c r="K277" s="6" t="s">
        <v>166</v>
      </c>
      <c r="V277" s="9"/>
      <c r="AB277" s="7"/>
      <c r="AC277" s="8"/>
      <c r="AW277" s="9"/>
    </row>
    <row r="278" spans="1:54" x14ac:dyDescent="0.3">
      <c r="A278">
        <v>0</v>
      </c>
      <c r="B278" s="8">
        <v>0</v>
      </c>
      <c r="C278" s="6">
        <f t="shared" ca="1" si="178"/>
        <v>0.71908067128338349</v>
      </c>
      <c r="D278" s="6">
        <f t="shared" ca="1" si="187"/>
        <v>0.28091932871661651</v>
      </c>
      <c r="E278" s="6" t="str">
        <f t="shared" si="188"/>
        <v/>
      </c>
      <c r="F278" s="6" t="s">
        <v>160</v>
      </c>
      <c r="G278" s="6" t="s">
        <v>159</v>
      </c>
      <c r="H278" s="6">
        <f t="shared" ca="1" si="189"/>
        <v>106.91</v>
      </c>
      <c r="I278" s="6" t="s">
        <v>161</v>
      </c>
      <c r="J278" s="6">
        <f t="shared" ca="1" si="190"/>
        <v>169.91</v>
      </c>
      <c r="K278" s="6" t="s">
        <v>166</v>
      </c>
      <c r="V278" s="9"/>
      <c r="AD278" s="10"/>
      <c r="AE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1"/>
      <c r="AX278" s="10"/>
      <c r="AY278" s="10"/>
      <c r="BB278" s="10"/>
    </row>
    <row r="279" spans="1:54" x14ac:dyDescent="0.3">
      <c r="A279">
        <v>0</v>
      </c>
      <c r="B279" s="8">
        <v>0</v>
      </c>
      <c r="C279" s="6">
        <f t="shared" ca="1" si="178"/>
        <v>0.129657261081641</v>
      </c>
      <c r="D279" s="6">
        <f t="shared" ca="1" si="187"/>
        <v>0.129657261081641</v>
      </c>
      <c r="E279" s="6" t="str">
        <f t="shared" si="188"/>
        <v/>
      </c>
      <c r="F279" s="6" t="s">
        <v>160</v>
      </c>
      <c r="G279" s="6" t="s">
        <v>159</v>
      </c>
      <c r="H279" s="6">
        <f t="shared" ca="1" si="189"/>
        <v>47.97</v>
      </c>
      <c r="I279" s="6" t="s">
        <v>161</v>
      </c>
      <c r="J279" s="6">
        <f t="shared" ca="1" si="190"/>
        <v>95.97</v>
      </c>
      <c r="K279" s="6" t="s">
        <v>166</v>
      </c>
      <c r="V279" s="9"/>
      <c r="AW279" s="9"/>
    </row>
    <row r="280" spans="1:54" x14ac:dyDescent="0.3">
      <c r="A280">
        <v>0</v>
      </c>
      <c r="B280" s="8">
        <v>0</v>
      </c>
      <c r="C280" s="6">
        <f t="shared" ca="1" si="178"/>
        <v>0.68271181416725302</v>
      </c>
      <c r="D280" s="6">
        <f t="shared" ca="1" si="187"/>
        <v>0.31728818583274698</v>
      </c>
      <c r="E280" s="6" t="str">
        <f t="shared" si="188"/>
        <v/>
      </c>
      <c r="F280" s="6" t="s">
        <v>160</v>
      </c>
      <c r="G280" s="6" t="s">
        <v>159</v>
      </c>
      <c r="H280" s="6">
        <f t="shared" ca="1" si="189"/>
        <v>103.27</v>
      </c>
      <c r="I280" s="6" t="s">
        <v>161</v>
      </c>
      <c r="J280" s="6">
        <f t="shared" ca="1" si="190"/>
        <v>170.26999999999998</v>
      </c>
      <c r="K280" s="6" t="s">
        <v>166</v>
      </c>
      <c r="V280" s="9"/>
      <c r="AW280" s="9"/>
    </row>
    <row r="281" spans="1:54" x14ac:dyDescent="0.3">
      <c r="A281">
        <v>0</v>
      </c>
      <c r="B281" s="8">
        <v>0</v>
      </c>
      <c r="C281" s="6">
        <f t="shared" ca="1" si="178"/>
        <v>9.7669761855912585E-2</v>
      </c>
      <c r="D281" s="6">
        <f t="shared" ca="1" si="187"/>
        <v>0.59766976185591258</v>
      </c>
      <c r="E281" s="6" t="str">
        <f t="shared" si="188"/>
        <v/>
      </c>
      <c r="F281" s="6" t="s">
        <v>160</v>
      </c>
      <c r="G281" s="6" t="s">
        <v>159</v>
      </c>
      <c r="H281" s="6">
        <f t="shared" ca="1" si="189"/>
        <v>44.77</v>
      </c>
      <c r="I281" s="6" t="s">
        <v>161</v>
      </c>
      <c r="J281" s="6">
        <f t="shared" ca="1" si="190"/>
        <v>139.77000000000001</v>
      </c>
      <c r="K281" s="6" t="s">
        <v>166</v>
      </c>
      <c r="V281" s="9"/>
      <c r="AW281" s="9"/>
    </row>
    <row r="282" spans="1:54" x14ac:dyDescent="0.3">
      <c r="A282" t="s">
        <v>280</v>
      </c>
      <c r="B282" s="8">
        <v>0</v>
      </c>
      <c r="C282" s="8"/>
      <c r="E282" s="6" t="str">
        <f t="shared" ref="E282" si="191">IF(A282=0,"",A282)</f>
        <v>\end{enumerate}\newpage   \section*{Cuenta:  20211920081  }\begin{enumerate}</v>
      </c>
      <c r="AW282" s="9"/>
    </row>
    <row r="283" spans="1:54" x14ac:dyDescent="0.3">
      <c r="A283">
        <v>0</v>
      </c>
      <c r="B283" s="8">
        <v>0</v>
      </c>
      <c r="C283" s="6">
        <f t="shared" ref="C283" ca="1" si="192">RAND()</f>
        <v>0.37909457695627968</v>
      </c>
      <c r="D283" s="6">
        <f t="shared" ref="D283:D290" ca="1" si="193">IF(C283&gt;0.1,      IF(C283&lt;0.6,C283,ABS(1-C283)),C283+0.5)</f>
        <v>0.37909457695627968</v>
      </c>
      <c r="E283" s="6" t="str">
        <f t="shared" ref="E283:E290" si="194">IF(A283=0,"",_xlfn.CONCAT("## ",A283))</f>
        <v/>
      </c>
      <c r="F283" s="6" t="s">
        <v>160</v>
      </c>
      <c r="G283" s="6" t="s">
        <v>159</v>
      </c>
      <c r="H283" s="6">
        <f t="shared" ref="H283:H290" ca="1" si="195">ROUND(C283*100+35,2)</f>
        <v>72.91</v>
      </c>
      <c r="I283" s="6" t="s">
        <v>161</v>
      </c>
      <c r="J283" s="6">
        <f t="shared" ref="J283:J290" ca="1" si="196">H283+ROUND(D283*100+35,0)</f>
        <v>145.91</v>
      </c>
      <c r="K283" s="6" t="s">
        <v>166</v>
      </c>
      <c r="V283" s="9"/>
      <c r="AW283" s="9"/>
    </row>
    <row r="284" spans="1:54" x14ac:dyDescent="0.3">
      <c r="A284">
        <v>0</v>
      </c>
      <c r="B284" s="8">
        <v>0</v>
      </c>
      <c r="C284" s="6">
        <f t="shared" ca="1" si="178"/>
        <v>0.69727034710637636</v>
      </c>
      <c r="D284" s="6">
        <f t="shared" ca="1" si="193"/>
        <v>0.30272965289362364</v>
      </c>
      <c r="E284" s="6" t="str">
        <f t="shared" si="194"/>
        <v/>
      </c>
      <c r="F284" s="6" t="s">
        <v>160</v>
      </c>
      <c r="G284" s="6" t="s">
        <v>159</v>
      </c>
      <c r="H284" s="6">
        <f t="shared" ca="1" si="195"/>
        <v>104.73</v>
      </c>
      <c r="I284" s="6" t="s">
        <v>161</v>
      </c>
      <c r="J284" s="6">
        <f t="shared" ca="1" si="196"/>
        <v>169.73000000000002</v>
      </c>
      <c r="K284" s="6" t="s">
        <v>166</v>
      </c>
      <c r="V284" s="9"/>
      <c r="AW284" s="9"/>
    </row>
    <row r="285" spans="1:54" x14ac:dyDescent="0.3">
      <c r="A285">
        <v>0</v>
      </c>
      <c r="B285" s="8">
        <v>0</v>
      </c>
      <c r="C285" s="6">
        <f t="shared" ca="1" si="178"/>
        <v>0.46527465626026587</v>
      </c>
      <c r="D285" s="6">
        <f t="shared" ca="1" si="193"/>
        <v>0.46527465626026587</v>
      </c>
      <c r="E285" s="6" t="str">
        <f t="shared" si="194"/>
        <v/>
      </c>
      <c r="F285" s="6" t="s">
        <v>160</v>
      </c>
      <c r="G285" s="6" t="s">
        <v>159</v>
      </c>
      <c r="H285" s="6">
        <f t="shared" ca="1" si="195"/>
        <v>81.53</v>
      </c>
      <c r="I285" s="6" t="s">
        <v>161</v>
      </c>
      <c r="J285" s="6">
        <f t="shared" ca="1" si="196"/>
        <v>163.53</v>
      </c>
      <c r="K285" s="6" t="s">
        <v>166</v>
      </c>
      <c r="V285" s="9"/>
      <c r="AW285" s="9"/>
    </row>
    <row r="286" spans="1:54" x14ac:dyDescent="0.3">
      <c r="A286">
        <v>0</v>
      </c>
      <c r="B286" s="8">
        <v>0</v>
      </c>
      <c r="C286" s="6">
        <f t="shared" ca="1" si="178"/>
        <v>0.54522160218207916</v>
      </c>
      <c r="D286" s="6">
        <f t="shared" ca="1" si="193"/>
        <v>0.54522160218207916</v>
      </c>
      <c r="E286" s="6" t="str">
        <f t="shared" si="194"/>
        <v/>
      </c>
      <c r="F286" s="6" t="s">
        <v>160</v>
      </c>
      <c r="G286" s="6" t="s">
        <v>159</v>
      </c>
      <c r="H286" s="6">
        <f t="shared" ca="1" si="195"/>
        <v>89.52</v>
      </c>
      <c r="I286" s="6" t="s">
        <v>161</v>
      </c>
      <c r="J286" s="6">
        <f t="shared" ca="1" si="196"/>
        <v>179.51999999999998</v>
      </c>
      <c r="K286" s="6" t="s">
        <v>166</v>
      </c>
      <c r="V286" s="9"/>
      <c r="AW286" s="9"/>
    </row>
    <row r="287" spans="1:54" x14ac:dyDescent="0.3">
      <c r="A287">
        <v>0</v>
      </c>
      <c r="B287" s="8">
        <v>0</v>
      </c>
      <c r="C287" s="6">
        <f t="shared" ca="1" si="178"/>
        <v>0.59575137213331586</v>
      </c>
      <c r="D287" s="6">
        <f t="shared" ca="1" si="193"/>
        <v>0.59575137213331586</v>
      </c>
      <c r="E287" s="6" t="str">
        <f t="shared" si="194"/>
        <v/>
      </c>
      <c r="F287" s="6" t="s">
        <v>160</v>
      </c>
      <c r="G287" s="6" t="s">
        <v>159</v>
      </c>
      <c r="H287" s="6">
        <f t="shared" ca="1" si="195"/>
        <v>94.58</v>
      </c>
      <c r="I287" s="6" t="s">
        <v>161</v>
      </c>
      <c r="J287" s="6">
        <f t="shared" ca="1" si="196"/>
        <v>189.57999999999998</v>
      </c>
      <c r="K287" s="6" t="s">
        <v>166</v>
      </c>
      <c r="V287" s="9"/>
      <c r="AW287" s="9"/>
    </row>
    <row r="288" spans="1:54" x14ac:dyDescent="0.3">
      <c r="A288">
        <v>0</v>
      </c>
      <c r="B288" s="8">
        <v>0</v>
      </c>
      <c r="C288" s="6">
        <f t="shared" ca="1" si="178"/>
        <v>0.18077675718520048</v>
      </c>
      <c r="D288" s="6">
        <f t="shared" ca="1" si="193"/>
        <v>0.18077675718520048</v>
      </c>
      <c r="E288" s="6" t="str">
        <f t="shared" si="194"/>
        <v/>
      </c>
      <c r="F288" s="6" t="s">
        <v>160</v>
      </c>
      <c r="G288" s="6" t="s">
        <v>159</v>
      </c>
      <c r="H288" s="6">
        <f t="shared" ca="1" si="195"/>
        <v>53.08</v>
      </c>
      <c r="I288" s="6" t="s">
        <v>161</v>
      </c>
      <c r="J288" s="6">
        <f t="shared" ca="1" si="196"/>
        <v>106.08</v>
      </c>
      <c r="K288" s="6" t="s">
        <v>166</v>
      </c>
      <c r="V288" s="9"/>
      <c r="AW288" s="9"/>
    </row>
    <row r="289" spans="1:58" x14ac:dyDescent="0.3">
      <c r="A289">
        <v>0</v>
      </c>
      <c r="B289" s="8">
        <v>0</v>
      </c>
      <c r="C289" s="6">
        <f t="shared" ca="1" si="178"/>
        <v>0.51413052157007344</v>
      </c>
      <c r="D289" s="6">
        <f t="shared" ca="1" si="193"/>
        <v>0.51413052157007344</v>
      </c>
      <c r="E289" s="6" t="str">
        <f t="shared" si="194"/>
        <v/>
      </c>
      <c r="F289" s="6" t="s">
        <v>160</v>
      </c>
      <c r="G289" s="6" t="s">
        <v>159</v>
      </c>
      <c r="H289" s="6">
        <f t="shared" ca="1" si="195"/>
        <v>86.41</v>
      </c>
      <c r="I289" s="6" t="s">
        <v>161</v>
      </c>
      <c r="J289" s="6">
        <f t="shared" ca="1" si="196"/>
        <v>172.41</v>
      </c>
      <c r="K289" s="6" t="s">
        <v>166</v>
      </c>
      <c r="V289" s="9"/>
      <c r="AD289" s="10"/>
      <c r="AE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1"/>
      <c r="AX289" s="10"/>
      <c r="AY289" s="10"/>
      <c r="BB289" s="10"/>
      <c r="BF289" s="10"/>
    </row>
    <row r="290" spans="1:58" x14ac:dyDescent="0.3">
      <c r="A290">
        <v>0</v>
      </c>
      <c r="B290" s="8">
        <v>0</v>
      </c>
      <c r="C290" s="6">
        <f t="shared" ca="1" si="178"/>
        <v>0.63973271866987191</v>
      </c>
      <c r="D290" s="6">
        <f t="shared" ca="1" si="193"/>
        <v>0.36026728133012809</v>
      </c>
      <c r="E290" s="6" t="str">
        <f t="shared" si="194"/>
        <v/>
      </c>
      <c r="F290" s="6" t="s">
        <v>160</v>
      </c>
      <c r="G290" s="6" t="s">
        <v>159</v>
      </c>
      <c r="H290" s="6">
        <f t="shared" ca="1" si="195"/>
        <v>98.97</v>
      </c>
      <c r="I290" s="6" t="s">
        <v>161</v>
      </c>
      <c r="J290" s="6">
        <f t="shared" ca="1" si="196"/>
        <v>169.97</v>
      </c>
      <c r="K290" s="6" t="s">
        <v>166</v>
      </c>
      <c r="V290" s="9"/>
      <c r="AW290" s="9"/>
    </row>
    <row r="291" spans="1:58" x14ac:dyDescent="0.3">
      <c r="A291" t="s">
        <v>281</v>
      </c>
      <c r="B291" s="8">
        <v>0</v>
      </c>
      <c r="C291" s="8"/>
      <c r="E291" s="6" t="str">
        <f t="shared" ref="E291" si="197">IF(A291=0,"",A291)</f>
        <v>\end{enumerate}\newpage   \section*{Cuenta:  20211920104  }\begin{enumerate}</v>
      </c>
      <c r="AW291" s="9"/>
    </row>
    <row r="292" spans="1:58" x14ac:dyDescent="0.3">
      <c r="A292">
        <v>0</v>
      </c>
      <c r="B292" s="8">
        <v>0</v>
      </c>
      <c r="C292" s="6">
        <f t="shared" ref="C292" ca="1" si="198">RAND()</f>
        <v>0.54470403058172245</v>
      </c>
      <c r="D292" s="6">
        <f t="shared" ref="D292:D299" ca="1" si="199">IF(C292&gt;0.1,      IF(C292&lt;0.6,C292,ABS(1-C292)),C292+0.5)</f>
        <v>0.54470403058172245</v>
      </c>
      <c r="E292" s="6" t="str">
        <f t="shared" ref="E292:E299" si="200">IF(A292=0,"",_xlfn.CONCAT("## ",A292))</f>
        <v/>
      </c>
      <c r="F292" s="6" t="s">
        <v>160</v>
      </c>
      <c r="G292" s="6" t="s">
        <v>159</v>
      </c>
      <c r="H292" s="6">
        <f t="shared" ref="H292:H299" ca="1" si="201">ROUND(C292*100+35,2)</f>
        <v>89.47</v>
      </c>
      <c r="I292" s="6" t="s">
        <v>161</v>
      </c>
      <c r="J292" s="6">
        <f t="shared" ref="J292:J299" ca="1" si="202">H292+ROUND(D292*100+35,0)</f>
        <v>178.47</v>
      </c>
      <c r="K292" s="6" t="s">
        <v>166</v>
      </c>
      <c r="V292" s="9"/>
      <c r="AW292" s="9"/>
    </row>
    <row r="293" spans="1:58" x14ac:dyDescent="0.3">
      <c r="A293">
        <v>0</v>
      </c>
      <c r="B293" s="8">
        <v>0</v>
      </c>
      <c r="C293" s="6">
        <f t="shared" ca="1" si="178"/>
        <v>0.10705783524589563</v>
      </c>
      <c r="D293" s="6">
        <f t="shared" ca="1" si="199"/>
        <v>0.10705783524589563</v>
      </c>
      <c r="E293" s="6" t="str">
        <f t="shared" si="200"/>
        <v/>
      </c>
      <c r="F293" s="6" t="s">
        <v>160</v>
      </c>
      <c r="G293" s="6" t="s">
        <v>159</v>
      </c>
      <c r="H293" s="6">
        <f t="shared" ca="1" si="201"/>
        <v>45.71</v>
      </c>
      <c r="I293" s="6" t="s">
        <v>161</v>
      </c>
      <c r="J293" s="6">
        <f t="shared" ca="1" si="202"/>
        <v>91.710000000000008</v>
      </c>
      <c r="K293" s="6" t="s">
        <v>166</v>
      </c>
      <c r="V293" s="9"/>
      <c r="AW293" s="9"/>
    </row>
    <row r="294" spans="1:58" x14ac:dyDescent="0.3">
      <c r="A294">
        <v>0</v>
      </c>
      <c r="B294" s="8">
        <v>0</v>
      </c>
      <c r="C294" s="6">
        <f t="shared" ca="1" si="178"/>
        <v>0.82448276103503126</v>
      </c>
      <c r="D294" s="6">
        <f t="shared" ca="1" si="199"/>
        <v>0.17551723896496874</v>
      </c>
      <c r="E294" s="6" t="str">
        <f t="shared" si="200"/>
        <v/>
      </c>
      <c r="F294" s="6" t="s">
        <v>160</v>
      </c>
      <c r="G294" s="6" t="s">
        <v>159</v>
      </c>
      <c r="H294" s="6">
        <f t="shared" ca="1" si="201"/>
        <v>117.45</v>
      </c>
      <c r="I294" s="6" t="s">
        <v>161</v>
      </c>
      <c r="J294" s="6">
        <f t="shared" ca="1" si="202"/>
        <v>170.45</v>
      </c>
      <c r="K294" s="6" t="s">
        <v>166</v>
      </c>
      <c r="V294" s="9"/>
      <c r="AW294" s="9"/>
    </row>
    <row r="295" spans="1:58" x14ac:dyDescent="0.3">
      <c r="A295">
        <v>0</v>
      </c>
      <c r="B295" s="8">
        <v>0</v>
      </c>
      <c r="C295" s="6">
        <f t="shared" ca="1" si="178"/>
        <v>0.1899174056184757</v>
      </c>
      <c r="D295" s="6">
        <f t="shared" ca="1" si="199"/>
        <v>0.1899174056184757</v>
      </c>
      <c r="E295" s="6" t="str">
        <f t="shared" si="200"/>
        <v/>
      </c>
      <c r="F295" s="6" t="s">
        <v>160</v>
      </c>
      <c r="G295" s="6" t="s">
        <v>159</v>
      </c>
      <c r="H295" s="6">
        <f t="shared" ca="1" si="201"/>
        <v>53.99</v>
      </c>
      <c r="I295" s="6" t="s">
        <v>161</v>
      </c>
      <c r="J295" s="6">
        <f t="shared" ca="1" si="202"/>
        <v>107.99000000000001</v>
      </c>
      <c r="K295" s="6" t="s">
        <v>166</v>
      </c>
      <c r="V295" s="9"/>
      <c r="AW295" s="9"/>
    </row>
    <row r="296" spans="1:58" x14ac:dyDescent="0.3">
      <c r="A296">
        <v>0</v>
      </c>
      <c r="B296" s="8">
        <v>0</v>
      </c>
      <c r="C296" s="6">
        <f t="shared" ca="1" si="178"/>
        <v>0.6564300777939619</v>
      </c>
      <c r="D296" s="6">
        <f t="shared" ca="1" si="199"/>
        <v>0.3435699222060381</v>
      </c>
      <c r="E296" s="6" t="str">
        <f t="shared" si="200"/>
        <v/>
      </c>
      <c r="F296" s="6" t="s">
        <v>160</v>
      </c>
      <c r="G296" s="6" t="s">
        <v>159</v>
      </c>
      <c r="H296" s="6">
        <f t="shared" ca="1" si="201"/>
        <v>100.64</v>
      </c>
      <c r="I296" s="6" t="s">
        <v>161</v>
      </c>
      <c r="J296" s="6">
        <f t="shared" ca="1" si="202"/>
        <v>169.64</v>
      </c>
      <c r="K296" s="6" t="s">
        <v>166</v>
      </c>
      <c r="V296" s="9"/>
      <c r="AW296" s="9"/>
    </row>
    <row r="297" spans="1:58" x14ac:dyDescent="0.3">
      <c r="A297">
        <v>0</v>
      </c>
      <c r="B297" s="8">
        <v>0</v>
      </c>
      <c r="C297" s="6">
        <f t="shared" ca="1" si="178"/>
        <v>0.78981759086058123</v>
      </c>
      <c r="D297" s="6">
        <f t="shared" ca="1" si="199"/>
        <v>0.21018240913941877</v>
      </c>
      <c r="E297" s="6" t="str">
        <f t="shared" si="200"/>
        <v/>
      </c>
      <c r="F297" s="6" t="s">
        <v>160</v>
      </c>
      <c r="G297" s="6" t="s">
        <v>159</v>
      </c>
      <c r="H297" s="6">
        <f t="shared" ca="1" si="201"/>
        <v>113.98</v>
      </c>
      <c r="I297" s="6" t="s">
        <v>161</v>
      </c>
      <c r="J297" s="6">
        <f t="shared" ca="1" si="202"/>
        <v>169.98000000000002</v>
      </c>
      <c r="K297" s="6" t="s">
        <v>166</v>
      </c>
      <c r="V297" s="9"/>
      <c r="AW297" s="9"/>
    </row>
    <row r="298" spans="1:58" x14ac:dyDescent="0.3">
      <c r="A298">
        <v>0</v>
      </c>
      <c r="B298" s="8">
        <v>0</v>
      </c>
      <c r="C298" s="6">
        <f t="shared" ca="1" si="178"/>
        <v>0.40005989934939989</v>
      </c>
      <c r="D298" s="6">
        <f t="shared" ca="1" si="199"/>
        <v>0.40005989934939989</v>
      </c>
      <c r="E298" s="6" t="str">
        <f t="shared" si="200"/>
        <v/>
      </c>
      <c r="F298" s="6" t="s">
        <v>160</v>
      </c>
      <c r="G298" s="6" t="s">
        <v>159</v>
      </c>
      <c r="H298" s="6">
        <f t="shared" ca="1" si="201"/>
        <v>75.010000000000005</v>
      </c>
      <c r="I298" s="6" t="s">
        <v>161</v>
      </c>
      <c r="J298" s="6">
        <f t="shared" ca="1" si="202"/>
        <v>150.01</v>
      </c>
      <c r="K298" s="6" t="s">
        <v>166</v>
      </c>
      <c r="V298" s="9"/>
      <c r="AW298" s="9"/>
    </row>
    <row r="299" spans="1:58" x14ac:dyDescent="0.3">
      <c r="A299">
        <v>0</v>
      </c>
      <c r="B299" s="8">
        <v>0</v>
      </c>
      <c r="C299" s="6">
        <f t="shared" ca="1" si="178"/>
        <v>0.33000455124684402</v>
      </c>
      <c r="D299" s="6">
        <f t="shared" ca="1" si="199"/>
        <v>0.33000455124684402</v>
      </c>
      <c r="E299" s="6" t="str">
        <f t="shared" si="200"/>
        <v/>
      </c>
      <c r="F299" s="6" t="s">
        <v>160</v>
      </c>
      <c r="G299" s="6" t="s">
        <v>159</v>
      </c>
      <c r="H299" s="6">
        <f t="shared" ca="1" si="201"/>
        <v>68</v>
      </c>
      <c r="I299" s="6" t="s">
        <v>161</v>
      </c>
      <c r="J299" s="6">
        <f t="shared" ca="1" si="202"/>
        <v>136</v>
      </c>
      <c r="K299" s="6" t="s">
        <v>166</v>
      </c>
      <c r="V299" s="9"/>
      <c r="AW299" s="9"/>
    </row>
    <row r="300" spans="1:58" x14ac:dyDescent="0.3">
      <c r="A300" t="s">
        <v>282</v>
      </c>
      <c r="B300" s="8">
        <v>0</v>
      </c>
      <c r="C300" s="8"/>
      <c r="E300" s="6" t="str">
        <f t="shared" ref="E300" si="203">IF(A300=0,"",A300)</f>
        <v>\end{enumerate}\newpage   \section*{Cuenta:  20211920109  }\begin{enumerate}</v>
      </c>
      <c r="AD300" s="10"/>
      <c r="AE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1"/>
      <c r="AX300" s="10"/>
      <c r="AY300" s="10"/>
      <c r="BB300" s="10"/>
      <c r="BF300" s="10"/>
    </row>
    <row r="301" spans="1:58" x14ac:dyDescent="0.3">
      <c r="A301">
        <v>0</v>
      </c>
      <c r="B301" s="8">
        <v>0</v>
      </c>
      <c r="C301" s="6">
        <f t="shared" ref="C301" ca="1" si="204">RAND()</f>
        <v>4.7071701856117865E-2</v>
      </c>
      <c r="D301" s="6">
        <f t="shared" ref="D301:D308" ca="1" si="205">IF(C301&gt;0.1,      IF(C301&lt;0.6,C301,ABS(1-C301)),C301+0.5)</f>
        <v>0.54707170185611786</v>
      </c>
      <c r="E301" s="6" t="str">
        <f t="shared" ref="E301:E308" si="206">IF(A301=0,"",_xlfn.CONCAT("## ",A301))</f>
        <v/>
      </c>
      <c r="F301" s="6" t="s">
        <v>160</v>
      </c>
      <c r="G301" s="6" t="s">
        <v>159</v>
      </c>
      <c r="H301" s="6">
        <f t="shared" ref="H301:H308" ca="1" si="207">ROUND(C301*100+35,2)</f>
        <v>39.71</v>
      </c>
      <c r="I301" s="6" t="s">
        <v>161</v>
      </c>
      <c r="J301" s="6">
        <f t="shared" ref="J301:J308" ca="1" si="208">H301+ROUND(D301*100+35,0)</f>
        <v>129.71</v>
      </c>
      <c r="K301" s="6" t="s">
        <v>166</v>
      </c>
      <c r="V301" s="9"/>
      <c r="AW301" s="9"/>
    </row>
    <row r="302" spans="1:58" x14ac:dyDescent="0.3">
      <c r="A302">
        <v>0</v>
      </c>
      <c r="B302" s="8">
        <v>0</v>
      </c>
      <c r="C302" s="6">
        <f t="shared" ca="1" si="178"/>
        <v>6.3609523129869228E-2</v>
      </c>
      <c r="D302" s="6">
        <f t="shared" ca="1" si="205"/>
        <v>0.56360952312986923</v>
      </c>
      <c r="E302" s="6" t="str">
        <f t="shared" si="206"/>
        <v/>
      </c>
      <c r="F302" s="6" t="s">
        <v>160</v>
      </c>
      <c r="G302" s="6" t="s">
        <v>159</v>
      </c>
      <c r="H302" s="6">
        <f t="shared" ca="1" si="207"/>
        <v>41.36</v>
      </c>
      <c r="I302" s="6" t="s">
        <v>161</v>
      </c>
      <c r="J302" s="6">
        <f t="shared" ca="1" si="208"/>
        <v>132.36000000000001</v>
      </c>
      <c r="K302" s="6" t="s">
        <v>166</v>
      </c>
      <c r="V302" s="9"/>
      <c r="AW302" s="9"/>
    </row>
    <row r="303" spans="1:58" x14ac:dyDescent="0.3">
      <c r="A303">
        <v>0</v>
      </c>
      <c r="B303" s="8">
        <v>0</v>
      </c>
      <c r="C303" s="6">
        <f t="shared" ca="1" si="178"/>
        <v>0.60949791182147572</v>
      </c>
      <c r="D303" s="6">
        <f t="shared" ca="1" si="205"/>
        <v>0.39050208817852428</v>
      </c>
      <c r="E303" s="6" t="str">
        <f t="shared" si="206"/>
        <v/>
      </c>
      <c r="F303" s="6" t="s">
        <v>160</v>
      </c>
      <c r="G303" s="6" t="s">
        <v>159</v>
      </c>
      <c r="H303" s="6">
        <f t="shared" ca="1" si="207"/>
        <v>95.95</v>
      </c>
      <c r="I303" s="6" t="s">
        <v>161</v>
      </c>
      <c r="J303" s="6">
        <f t="shared" ca="1" si="208"/>
        <v>169.95</v>
      </c>
      <c r="K303" s="6" t="s">
        <v>166</v>
      </c>
      <c r="V303" s="9"/>
      <c r="AW303" s="9"/>
    </row>
    <row r="304" spans="1:58" x14ac:dyDescent="0.3">
      <c r="A304">
        <v>0</v>
      </c>
      <c r="B304" s="8">
        <v>0</v>
      </c>
      <c r="C304" s="6">
        <f t="shared" ca="1" si="178"/>
        <v>0.50575449246489057</v>
      </c>
      <c r="D304" s="6">
        <f t="shared" ca="1" si="205"/>
        <v>0.50575449246489057</v>
      </c>
      <c r="E304" s="6" t="str">
        <f t="shared" si="206"/>
        <v/>
      </c>
      <c r="F304" s="6" t="s">
        <v>160</v>
      </c>
      <c r="G304" s="6" t="s">
        <v>159</v>
      </c>
      <c r="H304" s="6">
        <f t="shared" ca="1" si="207"/>
        <v>85.58</v>
      </c>
      <c r="I304" s="6" t="s">
        <v>161</v>
      </c>
      <c r="J304" s="6">
        <f t="shared" ca="1" si="208"/>
        <v>171.57999999999998</v>
      </c>
      <c r="K304" s="6" t="s">
        <v>166</v>
      </c>
      <c r="V304" s="9"/>
      <c r="AW304" s="9"/>
    </row>
    <row r="305" spans="1:51" x14ac:dyDescent="0.3">
      <c r="A305">
        <v>0</v>
      </c>
      <c r="B305" s="8">
        <v>0</v>
      </c>
      <c r="C305" s="6">
        <f t="shared" ca="1" si="178"/>
        <v>0.16658994568885144</v>
      </c>
      <c r="D305" s="6">
        <f t="shared" ca="1" si="205"/>
        <v>0.16658994568885144</v>
      </c>
      <c r="E305" s="6" t="str">
        <f t="shared" si="206"/>
        <v/>
      </c>
      <c r="F305" s="6" t="s">
        <v>160</v>
      </c>
      <c r="G305" s="6" t="s">
        <v>159</v>
      </c>
      <c r="H305" s="6">
        <f t="shared" ca="1" si="207"/>
        <v>51.66</v>
      </c>
      <c r="I305" s="6" t="s">
        <v>161</v>
      </c>
      <c r="J305" s="6">
        <f t="shared" ca="1" si="208"/>
        <v>103.66</v>
      </c>
      <c r="K305" s="6" t="s">
        <v>166</v>
      </c>
      <c r="V305" s="9"/>
      <c r="AW305" s="9"/>
    </row>
    <row r="306" spans="1:51" x14ac:dyDescent="0.3">
      <c r="A306">
        <v>0</v>
      </c>
      <c r="B306" s="8">
        <v>0</v>
      </c>
      <c r="C306" s="6">
        <f t="shared" ca="1" si="178"/>
        <v>9.6106079468328276E-2</v>
      </c>
      <c r="D306" s="6">
        <f t="shared" ca="1" si="205"/>
        <v>0.59610607946832828</v>
      </c>
      <c r="E306" s="6" t="str">
        <f t="shared" si="206"/>
        <v/>
      </c>
      <c r="F306" s="6" t="s">
        <v>160</v>
      </c>
      <c r="G306" s="6" t="s">
        <v>159</v>
      </c>
      <c r="H306" s="6">
        <f t="shared" ca="1" si="207"/>
        <v>44.61</v>
      </c>
      <c r="I306" s="6" t="s">
        <v>161</v>
      </c>
      <c r="J306" s="6">
        <f t="shared" ca="1" si="208"/>
        <v>139.61000000000001</v>
      </c>
      <c r="K306" s="6" t="s">
        <v>166</v>
      </c>
      <c r="V306" s="9"/>
      <c r="AW306" s="9"/>
    </row>
    <row r="307" spans="1:51" x14ac:dyDescent="0.3">
      <c r="A307">
        <v>0</v>
      </c>
      <c r="B307" s="8">
        <v>0</v>
      </c>
      <c r="C307" s="6">
        <f t="shared" ca="1" si="178"/>
        <v>0.33026368394085903</v>
      </c>
      <c r="D307" s="6">
        <f t="shared" ca="1" si="205"/>
        <v>0.33026368394085903</v>
      </c>
      <c r="E307" s="6" t="str">
        <f t="shared" si="206"/>
        <v/>
      </c>
      <c r="F307" s="6" t="s">
        <v>160</v>
      </c>
      <c r="G307" s="6" t="s">
        <v>159</v>
      </c>
      <c r="H307" s="6">
        <f t="shared" ca="1" si="207"/>
        <v>68.03</v>
      </c>
      <c r="I307" s="6" t="s">
        <v>161</v>
      </c>
      <c r="J307" s="6">
        <f t="shared" ca="1" si="208"/>
        <v>136.03</v>
      </c>
      <c r="K307" s="6" t="s">
        <v>166</v>
      </c>
      <c r="V307" s="9"/>
      <c r="AW307" s="9"/>
    </row>
    <row r="308" spans="1:51" x14ac:dyDescent="0.3">
      <c r="A308">
        <v>0</v>
      </c>
      <c r="B308" s="8">
        <v>0</v>
      </c>
      <c r="C308" s="6">
        <f t="shared" ca="1" si="178"/>
        <v>0.43967713168779998</v>
      </c>
      <c r="D308" s="6">
        <f t="shared" ca="1" si="205"/>
        <v>0.43967713168779998</v>
      </c>
      <c r="E308" s="6" t="str">
        <f t="shared" si="206"/>
        <v/>
      </c>
      <c r="F308" s="6" t="s">
        <v>160</v>
      </c>
      <c r="G308" s="6" t="s">
        <v>159</v>
      </c>
      <c r="H308" s="6">
        <f t="shared" ca="1" si="207"/>
        <v>78.97</v>
      </c>
      <c r="I308" s="6" t="s">
        <v>161</v>
      </c>
      <c r="J308" s="6">
        <f t="shared" ca="1" si="208"/>
        <v>157.97</v>
      </c>
      <c r="K308" s="6" t="s">
        <v>166</v>
      </c>
      <c r="V308" s="9"/>
      <c r="AW308" s="9"/>
    </row>
    <row r="309" spans="1:51" x14ac:dyDescent="0.3">
      <c r="A309" t="s">
        <v>283</v>
      </c>
      <c r="B309" s="8">
        <v>0</v>
      </c>
      <c r="C309" s="8"/>
      <c r="E309" s="6" t="str">
        <f t="shared" ref="E309" si="209">IF(A309=0,"",A309)</f>
        <v>\end{enumerate}\newpage   \section*{Cuenta:  20211920123  }\begin{enumerate}</v>
      </c>
      <c r="AW309" s="9"/>
    </row>
    <row r="310" spans="1:51" x14ac:dyDescent="0.3">
      <c r="A310">
        <v>0</v>
      </c>
      <c r="B310" s="8">
        <v>0</v>
      </c>
      <c r="C310" s="6">
        <f t="shared" ref="C310" ca="1" si="210">RAND()</f>
        <v>9.9631772763053794E-2</v>
      </c>
      <c r="D310" s="6">
        <f t="shared" ref="D310:D317" ca="1" si="211">IF(C310&gt;0.1,      IF(C310&lt;0.6,C310,ABS(1-C310)),C310+0.5)</f>
        <v>0.59963177276305379</v>
      </c>
      <c r="E310" s="6" t="str">
        <f t="shared" ref="E310:E317" si="212">IF(A310=0,"",_xlfn.CONCAT("## ",A310))</f>
        <v/>
      </c>
      <c r="F310" s="6" t="s">
        <v>160</v>
      </c>
      <c r="G310" s="6" t="s">
        <v>159</v>
      </c>
      <c r="H310" s="6">
        <f t="shared" ref="H310:H317" ca="1" si="213">ROUND(C310*100+35,2)</f>
        <v>44.96</v>
      </c>
      <c r="I310" s="6" t="s">
        <v>161</v>
      </c>
      <c r="J310" s="6">
        <f t="shared" ref="J310:J317" ca="1" si="214">H310+ROUND(D310*100+35,0)</f>
        <v>139.96</v>
      </c>
      <c r="K310" s="6" t="s">
        <v>166</v>
      </c>
      <c r="V310" s="9"/>
      <c r="AW310" s="9"/>
    </row>
    <row r="311" spans="1:51" x14ac:dyDescent="0.3">
      <c r="A311">
        <v>0</v>
      </c>
      <c r="B311" s="8">
        <v>0</v>
      </c>
      <c r="C311" s="6">
        <f t="shared" ca="1" si="178"/>
        <v>0.18726347663529408</v>
      </c>
      <c r="D311" s="6">
        <f t="shared" ca="1" si="211"/>
        <v>0.18726347663529408</v>
      </c>
      <c r="E311" s="6" t="str">
        <f t="shared" si="212"/>
        <v/>
      </c>
      <c r="F311" s="6" t="s">
        <v>160</v>
      </c>
      <c r="G311" s="6" t="s">
        <v>159</v>
      </c>
      <c r="H311" s="6">
        <f t="shared" ca="1" si="213"/>
        <v>53.73</v>
      </c>
      <c r="I311" s="6" t="s">
        <v>161</v>
      </c>
      <c r="J311" s="6">
        <f t="shared" ca="1" si="214"/>
        <v>107.72999999999999</v>
      </c>
      <c r="K311" s="6" t="s">
        <v>166</v>
      </c>
      <c r="V311" s="9"/>
      <c r="AD311" s="10"/>
      <c r="AE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1"/>
      <c r="AX311" s="10"/>
      <c r="AY311" s="10"/>
    </row>
    <row r="312" spans="1:51" x14ac:dyDescent="0.3">
      <c r="A312">
        <v>0</v>
      </c>
      <c r="B312" s="8">
        <v>0</v>
      </c>
      <c r="C312" s="6">
        <f t="shared" ca="1" si="178"/>
        <v>0.94184185624736905</v>
      </c>
      <c r="D312" s="6">
        <f t="shared" ca="1" si="211"/>
        <v>5.8158143752630953E-2</v>
      </c>
      <c r="E312" s="6" t="str">
        <f t="shared" si="212"/>
        <v/>
      </c>
      <c r="F312" s="6" t="s">
        <v>160</v>
      </c>
      <c r="G312" s="6" t="s">
        <v>159</v>
      </c>
      <c r="H312" s="6">
        <f t="shared" ca="1" si="213"/>
        <v>129.18</v>
      </c>
      <c r="I312" s="6" t="s">
        <v>161</v>
      </c>
      <c r="J312" s="6">
        <f t="shared" ca="1" si="214"/>
        <v>170.18</v>
      </c>
      <c r="K312" s="6" t="s">
        <v>166</v>
      </c>
      <c r="V312" s="9"/>
      <c r="AW312" s="9"/>
    </row>
    <row r="313" spans="1:51" x14ac:dyDescent="0.3">
      <c r="A313">
        <v>0</v>
      </c>
      <c r="B313" s="8">
        <v>0</v>
      </c>
      <c r="C313" s="6">
        <f t="shared" ca="1" si="178"/>
        <v>0.84534172095231297</v>
      </c>
      <c r="D313" s="6">
        <f t="shared" ca="1" si="211"/>
        <v>0.15465827904768703</v>
      </c>
      <c r="E313" s="6" t="str">
        <f t="shared" si="212"/>
        <v/>
      </c>
      <c r="F313" s="6" t="s">
        <v>160</v>
      </c>
      <c r="G313" s="6" t="s">
        <v>159</v>
      </c>
      <c r="H313" s="6">
        <f t="shared" ca="1" si="213"/>
        <v>119.53</v>
      </c>
      <c r="I313" s="6" t="s">
        <v>161</v>
      </c>
      <c r="J313" s="6">
        <f t="shared" ca="1" si="214"/>
        <v>169.53</v>
      </c>
      <c r="K313" s="6" t="s">
        <v>166</v>
      </c>
      <c r="V313" s="9"/>
      <c r="AW313" s="9"/>
    </row>
    <row r="314" spans="1:51" x14ac:dyDescent="0.3">
      <c r="A314">
        <v>0</v>
      </c>
      <c r="B314" s="8">
        <v>0</v>
      </c>
      <c r="C314" s="6">
        <f t="shared" ca="1" si="178"/>
        <v>0.6325620638181676</v>
      </c>
      <c r="D314" s="6">
        <f t="shared" ca="1" si="211"/>
        <v>0.3674379361818324</v>
      </c>
      <c r="E314" s="6" t="str">
        <f t="shared" si="212"/>
        <v/>
      </c>
      <c r="F314" s="6" t="s">
        <v>160</v>
      </c>
      <c r="G314" s="6" t="s">
        <v>159</v>
      </c>
      <c r="H314" s="6">
        <f t="shared" ca="1" si="213"/>
        <v>98.26</v>
      </c>
      <c r="I314" s="6" t="s">
        <v>161</v>
      </c>
      <c r="J314" s="6">
        <f t="shared" ca="1" si="214"/>
        <v>170.26</v>
      </c>
      <c r="K314" s="6" t="s">
        <v>166</v>
      </c>
      <c r="V314" s="9"/>
      <c r="AW314" s="9"/>
    </row>
    <row r="315" spans="1:51" x14ac:dyDescent="0.3">
      <c r="A315">
        <v>0</v>
      </c>
      <c r="B315" s="8">
        <v>0</v>
      </c>
      <c r="C315" s="6">
        <f t="shared" ca="1" si="178"/>
        <v>0.24252846407801021</v>
      </c>
      <c r="D315" s="6">
        <f t="shared" ca="1" si="211"/>
        <v>0.24252846407801021</v>
      </c>
      <c r="E315" s="6" t="str">
        <f t="shared" si="212"/>
        <v/>
      </c>
      <c r="F315" s="6" t="s">
        <v>160</v>
      </c>
      <c r="G315" s="6" t="s">
        <v>159</v>
      </c>
      <c r="H315" s="6">
        <f t="shared" ca="1" si="213"/>
        <v>59.25</v>
      </c>
      <c r="I315" s="6" t="s">
        <v>161</v>
      </c>
      <c r="J315" s="6">
        <f t="shared" ca="1" si="214"/>
        <v>118.25</v>
      </c>
      <c r="K315" s="6" t="s">
        <v>166</v>
      </c>
      <c r="V315" s="9"/>
      <c r="AW315" s="9"/>
    </row>
    <row r="316" spans="1:51" x14ac:dyDescent="0.3">
      <c r="A316">
        <v>0</v>
      </c>
      <c r="B316" s="8">
        <v>0</v>
      </c>
      <c r="C316" s="6">
        <f t="shared" ca="1" si="178"/>
        <v>0.37955848287656468</v>
      </c>
      <c r="D316" s="6">
        <f t="shared" ca="1" si="211"/>
        <v>0.37955848287656468</v>
      </c>
      <c r="E316" s="6" t="str">
        <f t="shared" si="212"/>
        <v/>
      </c>
      <c r="F316" s="6" t="s">
        <v>160</v>
      </c>
      <c r="G316" s="6" t="s">
        <v>159</v>
      </c>
      <c r="H316" s="6">
        <f t="shared" ca="1" si="213"/>
        <v>72.959999999999994</v>
      </c>
      <c r="I316" s="6" t="s">
        <v>161</v>
      </c>
      <c r="J316" s="6">
        <f t="shared" ca="1" si="214"/>
        <v>145.95999999999998</v>
      </c>
      <c r="K316" s="6" t="s">
        <v>166</v>
      </c>
      <c r="V316" s="9"/>
      <c r="AW316" s="9"/>
    </row>
    <row r="317" spans="1:51" x14ac:dyDescent="0.3">
      <c r="A317">
        <v>0</v>
      </c>
      <c r="B317" s="8">
        <v>0</v>
      </c>
      <c r="C317" s="6">
        <f t="shared" ca="1" si="178"/>
        <v>0.98889753781633094</v>
      </c>
      <c r="D317" s="6">
        <f t="shared" ca="1" si="211"/>
        <v>1.110246218366906E-2</v>
      </c>
      <c r="E317" s="6" t="str">
        <f t="shared" si="212"/>
        <v/>
      </c>
      <c r="F317" s="6" t="s">
        <v>160</v>
      </c>
      <c r="G317" s="6" t="s">
        <v>159</v>
      </c>
      <c r="H317" s="6">
        <f t="shared" ca="1" si="213"/>
        <v>133.88999999999999</v>
      </c>
      <c r="I317" s="6" t="s">
        <v>161</v>
      </c>
      <c r="J317" s="6">
        <f t="shared" ca="1" si="214"/>
        <v>169.89</v>
      </c>
      <c r="K317" s="6" t="s">
        <v>166</v>
      </c>
      <c r="V317" s="9"/>
      <c r="AW317" s="9"/>
    </row>
    <row r="318" spans="1:51" x14ac:dyDescent="0.3">
      <c r="A318" t="s">
        <v>284</v>
      </c>
      <c r="B318" s="8">
        <v>0</v>
      </c>
      <c r="C318" s="8"/>
      <c r="E318" s="6" t="str">
        <f t="shared" ref="E318" si="215">IF(A318=0,"",A318)</f>
        <v>\end{enumerate}\newpage   \section*{Cuenta:  20211920150  }\begin{enumerate}</v>
      </c>
      <c r="AW318" s="9"/>
    </row>
    <row r="319" spans="1:51" x14ac:dyDescent="0.3">
      <c r="A319">
        <v>0</v>
      </c>
      <c r="B319" s="8">
        <v>0</v>
      </c>
      <c r="C319" s="6">
        <f t="shared" ref="C319" ca="1" si="216">RAND()</f>
        <v>0.13927819495841709</v>
      </c>
      <c r="D319" s="6">
        <f t="shared" ref="D319:D326" ca="1" si="217">IF(C319&gt;0.1,      IF(C319&lt;0.6,C319,ABS(1-C319)),C319+0.5)</f>
        <v>0.13927819495841709</v>
      </c>
      <c r="E319" s="6" t="str">
        <f t="shared" ref="E319:E326" si="218">IF(A319=0,"",_xlfn.CONCAT("## ",A319))</f>
        <v/>
      </c>
      <c r="F319" s="6" t="s">
        <v>160</v>
      </c>
      <c r="G319" s="6" t="s">
        <v>159</v>
      </c>
      <c r="H319" s="6">
        <f t="shared" ref="H319:H326" ca="1" si="219">ROUND(C319*100+35,2)</f>
        <v>48.93</v>
      </c>
      <c r="I319" s="6" t="s">
        <v>161</v>
      </c>
      <c r="J319" s="6">
        <f t="shared" ref="J319:J326" ca="1" si="220">H319+ROUND(D319*100+35,0)</f>
        <v>97.93</v>
      </c>
      <c r="K319" s="6" t="s">
        <v>166</v>
      </c>
      <c r="V319" s="9"/>
      <c r="AW319" s="9"/>
    </row>
    <row r="320" spans="1:51" x14ac:dyDescent="0.3">
      <c r="A320">
        <v>0</v>
      </c>
      <c r="B320" s="8">
        <v>0</v>
      </c>
      <c r="C320" s="6">
        <f t="shared" ca="1" si="178"/>
        <v>0.77021763218055783</v>
      </c>
      <c r="D320" s="6">
        <f t="shared" ca="1" si="217"/>
        <v>0.22978236781944217</v>
      </c>
      <c r="E320" s="6" t="str">
        <f t="shared" si="218"/>
        <v/>
      </c>
      <c r="F320" s="6" t="s">
        <v>160</v>
      </c>
      <c r="G320" s="6" t="s">
        <v>159</v>
      </c>
      <c r="H320" s="6">
        <f t="shared" ca="1" si="219"/>
        <v>112.02</v>
      </c>
      <c r="I320" s="6" t="s">
        <v>161</v>
      </c>
      <c r="J320" s="6">
        <f t="shared" ca="1" si="220"/>
        <v>170.01999999999998</v>
      </c>
      <c r="K320" s="6" t="s">
        <v>166</v>
      </c>
      <c r="V320" s="9"/>
      <c r="AW320" s="9"/>
    </row>
    <row r="321" spans="1:58" x14ac:dyDescent="0.3">
      <c r="A321">
        <v>0</v>
      </c>
      <c r="B321" s="8">
        <v>0</v>
      </c>
      <c r="C321" s="6">
        <f t="shared" ca="1" si="178"/>
        <v>0.92804348762337996</v>
      </c>
      <c r="D321" s="6">
        <f t="shared" ca="1" si="217"/>
        <v>7.1956512376620041E-2</v>
      </c>
      <c r="E321" s="6" t="str">
        <f t="shared" si="218"/>
        <v/>
      </c>
      <c r="F321" s="6" t="s">
        <v>160</v>
      </c>
      <c r="G321" s="6" t="s">
        <v>159</v>
      </c>
      <c r="H321" s="6">
        <f t="shared" ca="1" si="219"/>
        <v>127.8</v>
      </c>
      <c r="I321" s="6" t="s">
        <v>161</v>
      </c>
      <c r="J321" s="6">
        <f t="shared" ca="1" si="220"/>
        <v>169.8</v>
      </c>
      <c r="K321" s="6" t="s">
        <v>166</v>
      </c>
      <c r="V321" s="9"/>
      <c r="AW321" s="9"/>
    </row>
    <row r="322" spans="1:58" x14ac:dyDescent="0.3">
      <c r="A322">
        <v>0</v>
      </c>
      <c r="B322" s="8">
        <v>0</v>
      </c>
      <c r="C322" s="6">
        <f t="shared" ca="1" si="178"/>
        <v>0.60403857971983743</v>
      </c>
      <c r="D322" s="6">
        <f t="shared" ca="1" si="217"/>
        <v>0.39596142028016257</v>
      </c>
      <c r="E322" s="6" t="str">
        <f t="shared" si="218"/>
        <v/>
      </c>
      <c r="F322" s="6" t="s">
        <v>160</v>
      </c>
      <c r="G322" s="6" t="s">
        <v>159</v>
      </c>
      <c r="H322" s="6">
        <f t="shared" ca="1" si="219"/>
        <v>95.4</v>
      </c>
      <c r="I322" s="6" t="s">
        <v>161</v>
      </c>
      <c r="J322" s="6">
        <f t="shared" ca="1" si="220"/>
        <v>170.4</v>
      </c>
      <c r="K322" s="6" t="s">
        <v>166</v>
      </c>
      <c r="V322" s="9"/>
      <c r="AD322" s="10"/>
      <c r="AE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1"/>
      <c r="AX322" s="10"/>
      <c r="AY322" s="10"/>
      <c r="BF322" s="10"/>
    </row>
    <row r="323" spans="1:58" x14ac:dyDescent="0.3">
      <c r="A323">
        <v>0</v>
      </c>
      <c r="B323" s="8">
        <v>0</v>
      </c>
      <c r="C323" s="6">
        <f t="shared" ca="1" si="178"/>
        <v>0.95476533695859256</v>
      </c>
      <c r="D323" s="6">
        <f t="shared" ca="1" si="217"/>
        <v>4.5234663041407441E-2</v>
      </c>
      <c r="E323" s="6" t="str">
        <f t="shared" si="218"/>
        <v/>
      </c>
      <c r="F323" s="6" t="s">
        <v>160</v>
      </c>
      <c r="G323" s="6" t="s">
        <v>159</v>
      </c>
      <c r="H323" s="6">
        <f t="shared" ca="1" si="219"/>
        <v>130.47999999999999</v>
      </c>
      <c r="I323" s="6" t="s">
        <v>161</v>
      </c>
      <c r="J323" s="6">
        <f t="shared" ca="1" si="220"/>
        <v>170.48</v>
      </c>
      <c r="K323" s="6" t="s">
        <v>166</v>
      </c>
      <c r="V323" s="9"/>
      <c r="AW323" s="9"/>
    </row>
    <row r="324" spans="1:58" x14ac:dyDescent="0.3">
      <c r="A324">
        <v>0</v>
      </c>
      <c r="B324" s="8">
        <v>0</v>
      </c>
      <c r="C324" s="6">
        <f t="shared" ca="1" si="178"/>
        <v>0.40889730867894958</v>
      </c>
      <c r="D324" s="6">
        <f t="shared" ca="1" si="217"/>
        <v>0.40889730867894958</v>
      </c>
      <c r="E324" s="6" t="str">
        <f t="shared" si="218"/>
        <v/>
      </c>
      <c r="F324" s="6" t="s">
        <v>160</v>
      </c>
      <c r="G324" s="6" t="s">
        <v>159</v>
      </c>
      <c r="H324" s="6">
        <f t="shared" ca="1" si="219"/>
        <v>75.89</v>
      </c>
      <c r="I324" s="6" t="s">
        <v>161</v>
      </c>
      <c r="J324" s="6">
        <f t="shared" ca="1" si="220"/>
        <v>151.88999999999999</v>
      </c>
      <c r="K324" s="6" t="s">
        <v>166</v>
      </c>
      <c r="V324" s="9"/>
      <c r="AW324" s="9"/>
    </row>
    <row r="325" spans="1:58" x14ac:dyDescent="0.3">
      <c r="A325">
        <v>0</v>
      </c>
      <c r="B325" s="8">
        <v>0</v>
      </c>
      <c r="C325" s="6">
        <f t="shared" ref="C325:C388" ca="1" si="221">RAND()</f>
        <v>0.22120824523166549</v>
      </c>
      <c r="D325" s="6">
        <f t="shared" ca="1" si="217"/>
        <v>0.22120824523166549</v>
      </c>
      <c r="E325" s="6" t="str">
        <f t="shared" si="218"/>
        <v/>
      </c>
      <c r="F325" s="6" t="s">
        <v>160</v>
      </c>
      <c r="G325" s="6" t="s">
        <v>159</v>
      </c>
      <c r="H325" s="6">
        <f t="shared" ca="1" si="219"/>
        <v>57.12</v>
      </c>
      <c r="I325" s="6" t="s">
        <v>161</v>
      </c>
      <c r="J325" s="6">
        <f t="shared" ca="1" si="220"/>
        <v>114.12</v>
      </c>
      <c r="K325" s="6" t="s">
        <v>166</v>
      </c>
      <c r="V325" s="9"/>
      <c r="AW325" s="9"/>
    </row>
    <row r="326" spans="1:58" x14ac:dyDescent="0.3">
      <c r="A326">
        <v>0</v>
      </c>
      <c r="B326" s="8">
        <v>0</v>
      </c>
      <c r="C326" s="6">
        <f t="shared" ca="1" si="221"/>
        <v>0.14704005565246581</v>
      </c>
      <c r="D326" s="6">
        <f t="shared" ca="1" si="217"/>
        <v>0.14704005565246581</v>
      </c>
      <c r="E326" s="6" t="str">
        <f t="shared" si="218"/>
        <v/>
      </c>
      <c r="F326" s="6" t="s">
        <v>160</v>
      </c>
      <c r="G326" s="6" t="s">
        <v>159</v>
      </c>
      <c r="H326" s="6">
        <f t="shared" ca="1" si="219"/>
        <v>49.7</v>
      </c>
      <c r="I326" s="6" t="s">
        <v>161</v>
      </c>
      <c r="J326" s="6">
        <f t="shared" ca="1" si="220"/>
        <v>99.7</v>
      </c>
      <c r="K326" s="6" t="s">
        <v>166</v>
      </c>
      <c r="V326" s="9"/>
      <c r="AW326" s="9"/>
    </row>
    <row r="327" spans="1:58" x14ac:dyDescent="0.3">
      <c r="A327" t="s">
        <v>285</v>
      </c>
      <c r="B327" s="8">
        <v>0</v>
      </c>
      <c r="C327" s="8"/>
      <c r="E327" s="6" t="str">
        <f t="shared" ref="E327" si="222">IF(A327=0,"",A327)</f>
        <v>\end{enumerate}\newpage   \section*{Cuenta:  20211920161  }\begin{enumerate}</v>
      </c>
      <c r="AW327" s="9"/>
    </row>
    <row r="328" spans="1:58" x14ac:dyDescent="0.3">
      <c r="A328">
        <v>0</v>
      </c>
      <c r="B328" s="8">
        <v>0</v>
      </c>
      <c r="C328" s="6">
        <f t="shared" ref="C328" ca="1" si="223">RAND()</f>
        <v>0.91737128504560439</v>
      </c>
      <c r="D328" s="6">
        <f t="shared" ref="D328:D335" ca="1" si="224">IF(C328&gt;0.1,      IF(C328&lt;0.6,C328,ABS(1-C328)),C328+0.5)</f>
        <v>8.262871495439561E-2</v>
      </c>
      <c r="E328" s="6" t="str">
        <f t="shared" ref="E328:E335" si="225">IF(A328=0,"",_xlfn.CONCAT("## ",A328))</f>
        <v/>
      </c>
      <c r="F328" s="6" t="s">
        <v>160</v>
      </c>
      <c r="G328" s="6" t="s">
        <v>159</v>
      </c>
      <c r="H328" s="6">
        <f t="shared" ref="H328:H335" ca="1" si="226">ROUND(C328*100+35,2)</f>
        <v>126.74</v>
      </c>
      <c r="I328" s="6" t="s">
        <v>161</v>
      </c>
      <c r="J328" s="6">
        <f t="shared" ref="J328:J335" ca="1" si="227">H328+ROUND(D328*100+35,0)</f>
        <v>169.74</v>
      </c>
      <c r="K328" s="6" t="s">
        <v>166</v>
      </c>
      <c r="V328" s="9"/>
      <c r="AW328" s="9"/>
    </row>
    <row r="329" spans="1:58" x14ac:dyDescent="0.3">
      <c r="A329">
        <v>0</v>
      </c>
      <c r="B329" s="8">
        <v>0</v>
      </c>
      <c r="C329" s="6">
        <f t="shared" ca="1" si="221"/>
        <v>0.30019297785424703</v>
      </c>
      <c r="D329" s="6">
        <f t="shared" ca="1" si="224"/>
        <v>0.30019297785424703</v>
      </c>
      <c r="E329" s="6" t="str">
        <f t="shared" si="225"/>
        <v/>
      </c>
      <c r="F329" s="6" t="s">
        <v>160</v>
      </c>
      <c r="G329" s="6" t="s">
        <v>159</v>
      </c>
      <c r="H329" s="6">
        <f t="shared" ca="1" si="226"/>
        <v>65.02</v>
      </c>
      <c r="I329" s="6" t="s">
        <v>161</v>
      </c>
      <c r="J329" s="6">
        <f t="shared" ca="1" si="227"/>
        <v>130.01999999999998</v>
      </c>
      <c r="K329" s="6" t="s">
        <v>166</v>
      </c>
      <c r="V329" s="9"/>
      <c r="AW329" s="9"/>
    </row>
    <row r="330" spans="1:58" x14ac:dyDescent="0.3">
      <c r="A330">
        <v>0</v>
      </c>
      <c r="B330" s="8">
        <v>0</v>
      </c>
      <c r="C330" s="6">
        <f t="shared" ca="1" si="221"/>
        <v>0.87885715897601113</v>
      </c>
      <c r="D330" s="6">
        <f t="shared" ca="1" si="224"/>
        <v>0.12114284102398887</v>
      </c>
      <c r="E330" s="6" t="str">
        <f t="shared" si="225"/>
        <v/>
      </c>
      <c r="F330" s="6" t="s">
        <v>160</v>
      </c>
      <c r="G330" s="6" t="s">
        <v>159</v>
      </c>
      <c r="H330" s="6">
        <f t="shared" ca="1" si="226"/>
        <v>122.89</v>
      </c>
      <c r="I330" s="6" t="s">
        <v>161</v>
      </c>
      <c r="J330" s="6">
        <f t="shared" ca="1" si="227"/>
        <v>169.89</v>
      </c>
      <c r="K330" s="6" t="s">
        <v>166</v>
      </c>
      <c r="V330" s="9"/>
      <c r="AW330" s="9"/>
    </row>
    <row r="331" spans="1:58" x14ac:dyDescent="0.3">
      <c r="A331">
        <v>0</v>
      </c>
      <c r="B331" s="8">
        <v>0</v>
      </c>
      <c r="C331" s="6">
        <f t="shared" ca="1" si="221"/>
        <v>5.2209002628504364E-2</v>
      </c>
      <c r="D331" s="6">
        <f t="shared" ca="1" si="224"/>
        <v>0.55220900262850436</v>
      </c>
      <c r="E331" s="6" t="str">
        <f t="shared" si="225"/>
        <v/>
      </c>
      <c r="F331" s="6" t="s">
        <v>160</v>
      </c>
      <c r="G331" s="6" t="s">
        <v>159</v>
      </c>
      <c r="H331" s="6">
        <f t="shared" ca="1" si="226"/>
        <v>40.22</v>
      </c>
      <c r="I331" s="6" t="s">
        <v>161</v>
      </c>
      <c r="J331" s="6">
        <f t="shared" ca="1" si="227"/>
        <v>130.22</v>
      </c>
      <c r="K331" s="6" t="s">
        <v>166</v>
      </c>
      <c r="V331" s="9"/>
      <c r="AW331" s="9"/>
    </row>
    <row r="332" spans="1:58" x14ac:dyDescent="0.3">
      <c r="A332">
        <v>0</v>
      </c>
      <c r="B332" s="8">
        <v>0</v>
      </c>
      <c r="C332" s="6">
        <f t="shared" ca="1" si="221"/>
        <v>0.39764403783454538</v>
      </c>
      <c r="D332" s="6">
        <f t="shared" ca="1" si="224"/>
        <v>0.39764403783454538</v>
      </c>
      <c r="E332" s="6" t="str">
        <f t="shared" si="225"/>
        <v/>
      </c>
      <c r="F332" s="6" t="s">
        <v>160</v>
      </c>
      <c r="G332" s="6" t="s">
        <v>159</v>
      </c>
      <c r="H332" s="6">
        <f t="shared" ca="1" si="226"/>
        <v>74.760000000000005</v>
      </c>
      <c r="I332" s="6" t="s">
        <v>161</v>
      </c>
      <c r="J332" s="6">
        <f t="shared" ca="1" si="227"/>
        <v>149.76</v>
      </c>
      <c r="K332" s="6" t="s">
        <v>166</v>
      </c>
      <c r="V332" s="9"/>
      <c r="AW332" s="9"/>
    </row>
    <row r="333" spans="1:58" x14ac:dyDescent="0.3">
      <c r="A333">
        <v>0</v>
      </c>
      <c r="B333" s="8">
        <v>0</v>
      </c>
      <c r="C333" s="6">
        <f t="shared" ca="1" si="221"/>
        <v>9.151315781965752E-2</v>
      </c>
      <c r="D333" s="6">
        <f t="shared" ca="1" si="224"/>
        <v>0.59151315781965752</v>
      </c>
      <c r="E333" s="6" t="str">
        <f t="shared" si="225"/>
        <v/>
      </c>
      <c r="F333" s="6" t="s">
        <v>160</v>
      </c>
      <c r="G333" s="6" t="s">
        <v>159</v>
      </c>
      <c r="H333" s="6">
        <f t="shared" ca="1" si="226"/>
        <v>44.15</v>
      </c>
      <c r="I333" s="6" t="s">
        <v>161</v>
      </c>
      <c r="J333" s="6">
        <f t="shared" ca="1" si="227"/>
        <v>138.15</v>
      </c>
      <c r="K333" s="6" t="s">
        <v>166</v>
      </c>
      <c r="V333" s="9"/>
      <c r="AD333" s="10"/>
      <c r="AE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1"/>
      <c r="AX333" s="10"/>
      <c r="AY333" s="10"/>
      <c r="BB333" s="10"/>
      <c r="BF333" s="10"/>
    </row>
    <row r="334" spans="1:58" x14ac:dyDescent="0.3">
      <c r="A334">
        <v>0</v>
      </c>
      <c r="B334" s="8">
        <v>0</v>
      </c>
      <c r="C334" s="6">
        <f t="shared" ca="1" si="221"/>
        <v>0.26954548430898873</v>
      </c>
      <c r="D334" s="6">
        <f t="shared" ca="1" si="224"/>
        <v>0.26954548430898873</v>
      </c>
      <c r="E334" s="6" t="str">
        <f t="shared" si="225"/>
        <v/>
      </c>
      <c r="F334" s="6" t="s">
        <v>160</v>
      </c>
      <c r="G334" s="6" t="s">
        <v>159</v>
      </c>
      <c r="H334" s="6">
        <f t="shared" ca="1" si="226"/>
        <v>61.95</v>
      </c>
      <c r="I334" s="6" t="s">
        <v>161</v>
      </c>
      <c r="J334" s="6">
        <f t="shared" ca="1" si="227"/>
        <v>123.95</v>
      </c>
      <c r="K334" s="6" t="s">
        <v>166</v>
      </c>
      <c r="V334" s="9"/>
      <c r="AW334" s="9"/>
    </row>
    <row r="335" spans="1:58" x14ac:dyDescent="0.3">
      <c r="A335">
        <v>0</v>
      </c>
      <c r="B335" s="8">
        <v>0</v>
      </c>
      <c r="C335" s="6">
        <f t="shared" ca="1" si="221"/>
        <v>0.99802028050166169</v>
      </c>
      <c r="D335" s="6">
        <f t="shared" ca="1" si="224"/>
        <v>1.979719498338306E-3</v>
      </c>
      <c r="E335" s="6" t="str">
        <f t="shared" si="225"/>
        <v/>
      </c>
      <c r="F335" s="6" t="s">
        <v>160</v>
      </c>
      <c r="G335" s="6" t="s">
        <v>159</v>
      </c>
      <c r="H335" s="6">
        <f t="shared" ca="1" si="226"/>
        <v>134.80000000000001</v>
      </c>
      <c r="I335" s="6" t="s">
        <v>161</v>
      </c>
      <c r="J335" s="6">
        <f t="shared" ca="1" si="227"/>
        <v>169.8</v>
      </c>
      <c r="K335" s="6" t="s">
        <v>166</v>
      </c>
      <c r="V335" s="9"/>
      <c r="AW335" s="9"/>
    </row>
    <row r="336" spans="1:58" x14ac:dyDescent="0.3">
      <c r="A336" t="s">
        <v>286</v>
      </c>
      <c r="B336" s="8">
        <v>0</v>
      </c>
      <c r="C336" s="8"/>
      <c r="E336" s="6" t="str">
        <f t="shared" ref="E336" si="228">IF(A336=0,"",A336)</f>
        <v>\end{enumerate}\newpage   \section*{Cuenta:  X  }\begin{enumerate}</v>
      </c>
      <c r="AW336" s="9"/>
    </row>
    <row r="337" spans="1:54" x14ac:dyDescent="0.3">
      <c r="A337">
        <v>0</v>
      </c>
      <c r="B337" s="8">
        <v>0</v>
      </c>
      <c r="C337" s="6">
        <f t="shared" ref="C337" ca="1" si="229">RAND()</f>
        <v>0.31830268265742923</v>
      </c>
      <c r="D337" s="6">
        <f t="shared" ref="D337:D344" ca="1" si="230">IF(C337&gt;0.1,      IF(C337&lt;0.6,C337,ABS(1-C337)),C337+0.5)</f>
        <v>0.31830268265742923</v>
      </c>
      <c r="E337" s="6" t="str">
        <f t="shared" ref="E337:E344" si="231">IF(A337=0,"",_xlfn.CONCAT("## ",A337))</f>
        <v/>
      </c>
      <c r="F337" s="6" t="s">
        <v>160</v>
      </c>
      <c r="G337" s="6" t="s">
        <v>159</v>
      </c>
      <c r="H337" s="6">
        <f t="shared" ref="H337:H344" ca="1" si="232">ROUND(C337*100+35,2)</f>
        <v>66.83</v>
      </c>
      <c r="I337" s="6" t="s">
        <v>161</v>
      </c>
      <c r="J337" s="6">
        <f t="shared" ref="J337:J344" ca="1" si="233">H337+ROUND(D337*100+35,0)</f>
        <v>133.82999999999998</v>
      </c>
      <c r="K337" s="6" t="s">
        <v>166</v>
      </c>
      <c r="V337" s="9"/>
      <c r="AW337" s="9"/>
    </row>
    <row r="338" spans="1:54" x14ac:dyDescent="0.3">
      <c r="A338">
        <v>0</v>
      </c>
      <c r="B338" s="8">
        <v>0</v>
      </c>
      <c r="C338" s="6">
        <f t="shared" ca="1" si="221"/>
        <v>0.67390605841457885</v>
      </c>
      <c r="D338" s="6">
        <f t="shared" ca="1" si="230"/>
        <v>0.32609394158542115</v>
      </c>
      <c r="E338" s="6" t="str">
        <f t="shared" si="231"/>
        <v/>
      </c>
      <c r="F338" s="6" t="s">
        <v>160</v>
      </c>
      <c r="G338" s="6" t="s">
        <v>159</v>
      </c>
      <c r="H338" s="6">
        <f t="shared" ca="1" si="232"/>
        <v>102.39</v>
      </c>
      <c r="I338" s="6" t="s">
        <v>161</v>
      </c>
      <c r="J338" s="6">
        <f t="shared" ca="1" si="233"/>
        <v>170.39</v>
      </c>
      <c r="K338" s="6" t="s">
        <v>166</v>
      </c>
      <c r="V338" s="9"/>
      <c r="AW338" s="9"/>
    </row>
    <row r="339" spans="1:54" x14ac:dyDescent="0.3">
      <c r="A339">
        <v>0</v>
      </c>
      <c r="B339" s="8">
        <v>0</v>
      </c>
      <c r="C339" s="6">
        <f t="shared" ca="1" si="221"/>
        <v>0.38554885546761686</v>
      </c>
      <c r="D339" s="6">
        <f t="shared" ca="1" si="230"/>
        <v>0.38554885546761686</v>
      </c>
      <c r="E339" s="6" t="str">
        <f t="shared" si="231"/>
        <v/>
      </c>
      <c r="F339" s="6" t="s">
        <v>160</v>
      </c>
      <c r="G339" s="6" t="s">
        <v>159</v>
      </c>
      <c r="H339" s="6">
        <f t="shared" ca="1" si="232"/>
        <v>73.55</v>
      </c>
      <c r="I339" s="6" t="s">
        <v>161</v>
      </c>
      <c r="J339" s="6">
        <f t="shared" ca="1" si="233"/>
        <v>147.55000000000001</v>
      </c>
      <c r="K339" s="6" t="s">
        <v>166</v>
      </c>
      <c r="V339" s="9"/>
      <c r="AW339" s="9"/>
    </row>
    <row r="340" spans="1:54" x14ac:dyDescent="0.3">
      <c r="A340">
        <v>0</v>
      </c>
      <c r="B340" s="8">
        <v>0</v>
      </c>
      <c r="C340" s="6">
        <f t="shared" ca="1" si="221"/>
        <v>0.98729603919021036</v>
      </c>
      <c r="D340" s="6">
        <f t="shared" ca="1" si="230"/>
        <v>1.2703960809789638E-2</v>
      </c>
      <c r="E340" s="6" t="str">
        <f t="shared" si="231"/>
        <v/>
      </c>
      <c r="F340" s="6" t="s">
        <v>160</v>
      </c>
      <c r="G340" s="6" t="s">
        <v>159</v>
      </c>
      <c r="H340" s="6">
        <f t="shared" ca="1" si="232"/>
        <v>133.72999999999999</v>
      </c>
      <c r="I340" s="6" t="s">
        <v>161</v>
      </c>
      <c r="J340" s="6">
        <f t="shared" ca="1" si="233"/>
        <v>169.73</v>
      </c>
      <c r="K340" s="6" t="s">
        <v>166</v>
      </c>
      <c r="V340" s="9"/>
      <c r="AW340" s="9"/>
    </row>
    <row r="341" spans="1:54" x14ac:dyDescent="0.3">
      <c r="A341">
        <v>0</v>
      </c>
      <c r="B341" s="8">
        <v>0</v>
      </c>
      <c r="C341" s="6">
        <f t="shared" ca="1" si="221"/>
        <v>0.95303875231921353</v>
      </c>
      <c r="D341" s="6">
        <f t="shared" ca="1" si="230"/>
        <v>4.6961247680786466E-2</v>
      </c>
      <c r="E341" s="6" t="str">
        <f t="shared" si="231"/>
        <v/>
      </c>
      <c r="F341" s="6" t="s">
        <v>160</v>
      </c>
      <c r="G341" s="6" t="s">
        <v>159</v>
      </c>
      <c r="H341" s="6">
        <f t="shared" ca="1" si="232"/>
        <v>130.30000000000001</v>
      </c>
      <c r="I341" s="6" t="s">
        <v>161</v>
      </c>
      <c r="J341" s="6">
        <f t="shared" ca="1" si="233"/>
        <v>170.3</v>
      </c>
      <c r="K341" s="6" t="s">
        <v>166</v>
      </c>
      <c r="V341" s="9"/>
      <c r="AW341" s="9"/>
    </row>
    <row r="342" spans="1:54" x14ac:dyDescent="0.3">
      <c r="A342">
        <v>0</v>
      </c>
      <c r="B342" s="8">
        <v>0</v>
      </c>
      <c r="C342" s="6">
        <f t="shared" ca="1" si="221"/>
        <v>0.30300852167427439</v>
      </c>
      <c r="D342" s="6">
        <f t="shared" ca="1" si="230"/>
        <v>0.30300852167427439</v>
      </c>
      <c r="E342" s="6" t="str">
        <f t="shared" si="231"/>
        <v/>
      </c>
      <c r="F342" s="6" t="s">
        <v>160</v>
      </c>
      <c r="G342" s="6" t="s">
        <v>159</v>
      </c>
      <c r="H342" s="6">
        <f t="shared" ca="1" si="232"/>
        <v>65.3</v>
      </c>
      <c r="I342" s="6" t="s">
        <v>161</v>
      </c>
      <c r="J342" s="6">
        <f t="shared" ca="1" si="233"/>
        <v>130.30000000000001</v>
      </c>
      <c r="K342" s="6" t="s">
        <v>166</v>
      </c>
      <c r="V342" s="9"/>
      <c r="AW342" s="9"/>
    </row>
    <row r="343" spans="1:54" x14ac:dyDescent="0.3">
      <c r="A343">
        <v>0</v>
      </c>
      <c r="B343" s="8">
        <v>0</v>
      </c>
      <c r="C343" s="6">
        <f t="shared" ca="1" si="221"/>
        <v>0.178891268520038</v>
      </c>
      <c r="D343" s="6">
        <f t="shared" ca="1" si="230"/>
        <v>0.178891268520038</v>
      </c>
      <c r="E343" s="6" t="str">
        <f t="shared" si="231"/>
        <v/>
      </c>
      <c r="F343" s="6" t="s">
        <v>160</v>
      </c>
      <c r="G343" s="6" t="s">
        <v>159</v>
      </c>
      <c r="H343" s="6">
        <f t="shared" ca="1" si="232"/>
        <v>52.89</v>
      </c>
      <c r="I343" s="6" t="s">
        <v>161</v>
      </c>
      <c r="J343" s="6">
        <f t="shared" ca="1" si="233"/>
        <v>105.89</v>
      </c>
      <c r="K343" s="6" t="s">
        <v>166</v>
      </c>
      <c r="V343" s="9"/>
      <c r="AW343" s="9"/>
    </row>
    <row r="344" spans="1:54" x14ac:dyDescent="0.3">
      <c r="A344">
        <v>0</v>
      </c>
      <c r="B344" s="8">
        <v>0</v>
      </c>
      <c r="C344" s="6">
        <f t="shared" ca="1" si="221"/>
        <v>0.94999849859289542</v>
      </c>
      <c r="D344" s="6">
        <f t="shared" ca="1" si="230"/>
        <v>5.0001501407104576E-2</v>
      </c>
      <c r="E344" s="6" t="str">
        <f t="shared" si="231"/>
        <v/>
      </c>
      <c r="F344" s="6" t="s">
        <v>160</v>
      </c>
      <c r="G344" s="6" t="s">
        <v>159</v>
      </c>
      <c r="H344" s="6">
        <f t="shared" ca="1" si="232"/>
        <v>130</v>
      </c>
      <c r="I344" s="6" t="s">
        <v>161</v>
      </c>
      <c r="J344" s="6">
        <f t="shared" ca="1" si="233"/>
        <v>170</v>
      </c>
      <c r="K344" s="6" t="s">
        <v>166</v>
      </c>
      <c r="V344" s="9"/>
      <c r="AD344" s="10"/>
      <c r="AE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1"/>
      <c r="AX344" s="10"/>
      <c r="AY344" s="10"/>
      <c r="BB344" s="10"/>
    </row>
    <row r="345" spans="1:54" x14ac:dyDescent="0.3">
      <c r="A345" t="s">
        <v>286</v>
      </c>
      <c r="B345" s="8">
        <v>0</v>
      </c>
      <c r="C345" s="8"/>
      <c r="E345" s="6" t="str">
        <f t="shared" ref="E345" si="234">IF(A345=0,"",A345)</f>
        <v>\end{enumerate}\newpage   \section*{Cuenta:  X  }\begin{enumerate}</v>
      </c>
      <c r="AW345" s="9"/>
    </row>
    <row r="346" spans="1:54" x14ac:dyDescent="0.3">
      <c r="A346">
        <v>0</v>
      </c>
      <c r="B346" s="8">
        <v>0</v>
      </c>
      <c r="C346" s="6">
        <f t="shared" ref="C346" ca="1" si="235">RAND()</f>
        <v>0.23297015527745146</v>
      </c>
      <c r="D346" s="6">
        <f t="shared" ref="D346:D353" ca="1" si="236">IF(C346&gt;0.1,      IF(C346&lt;0.6,C346,ABS(1-C346)),C346+0.5)</f>
        <v>0.23297015527745146</v>
      </c>
      <c r="E346" s="6" t="str">
        <f t="shared" ref="E346:E353" si="237">IF(A346=0,"",_xlfn.CONCAT("## ",A346))</f>
        <v/>
      </c>
      <c r="F346" s="6" t="s">
        <v>160</v>
      </c>
      <c r="G346" s="6" t="s">
        <v>159</v>
      </c>
      <c r="H346" s="6">
        <f t="shared" ref="H346:H353" ca="1" si="238">ROUND(C346*100+35,2)</f>
        <v>58.3</v>
      </c>
      <c r="I346" s="6" t="s">
        <v>161</v>
      </c>
      <c r="J346" s="6">
        <f t="shared" ref="J346:J353" ca="1" si="239">H346+ROUND(D346*100+35,0)</f>
        <v>116.3</v>
      </c>
      <c r="K346" s="6" t="s">
        <v>166</v>
      </c>
      <c r="V346" s="9"/>
      <c r="AW346" s="9"/>
    </row>
    <row r="347" spans="1:54" x14ac:dyDescent="0.3">
      <c r="A347">
        <v>0</v>
      </c>
      <c r="B347" s="8">
        <v>0</v>
      </c>
      <c r="C347" s="6">
        <f t="shared" ca="1" si="221"/>
        <v>0.333882387328027</v>
      </c>
      <c r="D347" s="6">
        <f t="shared" ca="1" si="236"/>
        <v>0.333882387328027</v>
      </c>
      <c r="E347" s="6" t="str">
        <f t="shared" si="237"/>
        <v/>
      </c>
      <c r="F347" s="6" t="s">
        <v>160</v>
      </c>
      <c r="G347" s="6" t="s">
        <v>159</v>
      </c>
      <c r="H347" s="6">
        <f t="shared" ca="1" si="238"/>
        <v>68.39</v>
      </c>
      <c r="I347" s="6" t="s">
        <v>161</v>
      </c>
      <c r="J347" s="6">
        <f t="shared" ca="1" si="239"/>
        <v>136.38999999999999</v>
      </c>
      <c r="K347" s="6" t="s">
        <v>166</v>
      </c>
      <c r="V347" s="9"/>
      <c r="AW347" s="9"/>
    </row>
    <row r="348" spans="1:54" x14ac:dyDescent="0.3">
      <c r="A348">
        <v>0</v>
      </c>
      <c r="B348" s="8">
        <v>0</v>
      </c>
      <c r="C348" s="6">
        <f t="shared" ca="1" si="221"/>
        <v>0.14657779048028774</v>
      </c>
      <c r="D348" s="6">
        <f t="shared" ca="1" si="236"/>
        <v>0.14657779048028774</v>
      </c>
      <c r="E348" s="6" t="str">
        <f t="shared" si="237"/>
        <v/>
      </c>
      <c r="F348" s="6" t="s">
        <v>160</v>
      </c>
      <c r="G348" s="6" t="s">
        <v>159</v>
      </c>
      <c r="H348" s="6">
        <f t="shared" ca="1" si="238"/>
        <v>49.66</v>
      </c>
      <c r="I348" s="6" t="s">
        <v>161</v>
      </c>
      <c r="J348" s="6">
        <f t="shared" ca="1" si="239"/>
        <v>99.66</v>
      </c>
      <c r="K348" s="6" t="s">
        <v>166</v>
      </c>
      <c r="V348" s="9"/>
      <c r="AW348" s="9"/>
    </row>
    <row r="349" spans="1:54" x14ac:dyDescent="0.3">
      <c r="A349">
        <v>0</v>
      </c>
      <c r="B349" s="8">
        <v>0</v>
      </c>
      <c r="C349" s="6">
        <f t="shared" ca="1" si="221"/>
        <v>0.23802953558187279</v>
      </c>
      <c r="D349" s="6">
        <f t="shared" ca="1" si="236"/>
        <v>0.23802953558187279</v>
      </c>
      <c r="E349" s="6" t="str">
        <f t="shared" si="237"/>
        <v/>
      </c>
      <c r="F349" s="6" t="s">
        <v>160</v>
      </c>
      <c r="G349" s="6" t="s">
        <v>159</v>
      </c>
      <c r="H349" s="6">
        <f t="shared" ca="1" si="238"/>
        <v>58.8</v>
      </c>
      <c r="I349" s="6" t="s">
        <v>161</v>
      </c>
      <c r="J349" s="6">
        <f t="shared" ca="1" si="239"/>
        <v>117.8</v>
      </c>
      <c r="K349" s="6" t="s">
        <v>166</v>
      </c>
      <c r="V349" s="9"/>
      <c r="AW349" s="9"/>
    </row>
    <row r="350" spans="1:54" x14ac:dyDescent="0.3">
      <c r="A350">
        <v>0</v>
      </c>
      <c r="B350" s="8">
        <v>0</v>
      </c>
      <c r="C350" s="6">
        <f t="shared" ca="1" si="221"/>
        <v>0.54228982054040253</v>
      </c>
      <c r="D350" s="6">
        <f t="shared" ca="1" si="236"/>
        <v>0.54228982054040253</v>
      </c>
      <c r="E350" s="6" t="str">
        <f t="shared" si="237"/>
        <v/>
      </c>
      <c r="F350" s="6" t="s">
        <v>160</v>
      </c>
      <c r="G350" s="6" t="s">
        <v>159</v>
      </c>
      <c r="H350" s="6">
        <f t="shared" ca="1" si="238"/>
        <v>89.23</v>
      </c>
      <c r="I350" s="6" t="s">
        <v>161</v>
      </c>
      <c r="J350" s="6">
        <f t="shared" ca="1" si="239"/>
        <v>178.23000000000002</v>
      </c>
      <c r="K350" s="6" t="s">
        <v>166</v>
      </c>
      <c r="V350" s="9"/>
      <c r="AW350" s="9"/>
    </row>
    <row r="351" spans="1:54" x14ac:dyDescent="0.3">
      <c r="A351">
        <v>0</v>
      </c>
      <c r="B351" s="8">
        <v>0</v>
      </c>
      <c r="C351" s="6">
        <f t="shared" ca="1" si="221"/>
        <v>0.34724344052142952</v>
      </c>
      <c r="D351" s="6">
        <f t="shared" ca="1" si="236"/>
        <v>0.34724344052142952</v>
      </c>
      <c r="E351" s="6" t="str">
        <f t="shared" si="237"/>
        <v/>
      </c>
      <c r="F351" s="6" t="s">
        <v>160</v>
      </c>
      <c r="G351" s="6" t="s">
        <v>159</v>
      </c>
      <c r="H351" s="6">
        <f t="shared" ca="1" si="238"/>
        <v>69.72</v>
      </c>
      <c r="I351" s="6" t="s">
        <v>161</v>
      </c>
      <c r="J351" s="6">
        <f t="shared" ca="1" si="239"/>
        <v>139.72</v>
      </c>
      <c r="K351" s="6" t="s">
        <v>166</v>
      </c>
      <c r="V351" s="9"/>
      <c r="AW351" s="9"/>
    </row>
    <row r="352" spans="1:54" x14ac:dyDescent="0.3">
      <c r="A352">
        <v>0</v>
      </c>
      <c r="B352" s="8">
        <v>0</v>
      </c>
      <c r="C352" s="6">
        <f t="shared" ca="1" si="221"/>
        <v>7.4256687252871934E-2</v>
      </c>
      <c r="D352" s="6">
        <f t="shared" ca="1" si="236"/>
        <v>0.57425668725287193</v>
      </c>
      <c r="E352" s="6" t="str">
        <f t="shared" si="237"/>
        <v/>
      </c>
      <c r="F352" s="6" t="s">
        <v>160</v>
      </c>
      <c r="G352" s="6" t="s">
        <v>159</v>
      </c>
      <c r="H352" s="6">
        <f t="shared" ca="1" si="238"/>
        <v>42.43</v>
      </c>
      <c r="I352" s="6" t="s">
        <v>161</v>
      </c>
      <c r="J352" s="6">
        <f t="shared" ca="1" si="239"/>
        <v>134.43</v>
      </c>
      <c r="K352" s="6" t="s">
        <v>166</v>
      </c>
      <c r="V352" s="9"/>
      <c r="AW352" s="9"/>
    </row>
    <row r="353" spans="1:58" x14ac:dyDescent="0.3">
      <c r="A353">
        <v>0</v>
      </c>
      <c r="B353" s="8">
        <v>0</v>
      </c>
      <c r="C353" s="6">
        <f t="shared" ca="1" si="221"/>
        <v>0.24159510559723063</v>
      </c>
      <c r="D353" s="6">
        <f t="shared" ca="1" si="236"/>
        <v>0.24159510559723063</v>
      </c>
      <c r="E353" s="6" t="str">
        <f t="shared" si="237"/>
        <v/>
      </c>
      <c r="F353" s="6" t="s">
        <v>160</v>
      </c>
      <c r="G353" s="6" t="s">
        <v>159</v>
      </c>
      <c r="H353" s="6">
        <f t="shared" ca="1" si="238"/>
        <v>59.16</v>
      </c>
      <c r="I353" s="6" t="s">
        <v>161</v>
      </c>
      <c r="J353" s="6">
        <f t="shared" ca="1" si="239"/>
        <v>118.16</v>
      </c>
      <c r="K353" s="6" t="s">
        <v>166</v>
      </c>
      <c r="V353" s="9"/>
      <c r="AW353" s="9"/>
    </row>
    <row r="354" spans="1:58" x14ac:dyDescent="0.3">
      <c r="A354" t="s">
        <v>286</v>
      </c>
      <c r="B354" s="8">
        <v>0</v>
      </c>
      <c r="C354" s="8"/>
      <c r="E354" s="6" t="str">
        <f t="shared" ref="E354" si="240">IF(A354=0,"",A354)</f>
        <v>\end{enumerate}\newpage   \section*{Cuenta:  X  }\begin{enumerate}</v>
      </c>
      <c r="AW354" s="9"/>
    </row>
    <row r="355" spans="1:58" x14ac:dyDescent="0.3">
      <c r="A355">
        <v>0</v>
      </c>
      <c r="B355" s="8">
        <v>0</v>
      </c>
      <c r="C355" s="6">
        <f t="shared" ref="C355" ca="1" si="241">RAND()</f>
        <v>0.38475390965322076</v>
      </c>
      <c r="D355" s="6">
        <f t="shared" ref="D355:D362" ca="1" si="242">IF(C355&gt;0.1,      IF(C355&lt;0.6,C355,ABS(1-C355)),C355+0.5)</f>
        <v>0.38475390965322076</v>
      </c>
      <c r="E355" s="6" t="str">
        <f t="shared" ref="E355:E362" si="243">IF(A355=0,"",_xlfn.CONCAT("## ",A355))</f>
        <v/>
      </c>
      <c r="F355" s="6" t="s">
        <v>160</v>
      </c>
      <c r="G355" s="6" t="s">
        <v>159</v>
      </c>
      <c r="H355" s="6">
        <f t="shared" ref="H355:H362" ca="1" si="244">ROUND(C355*100+35,2)</f>
        <v>73.48</v>
      </c>
      <c r="I355" s="6" t="s">
        <v>161</v>
      </c>
      <c r="J355" s="6">
        <f t="shared" ref="J355:J362" ca="1" si="245">H355+ROUND(D355*100+35,0)</f>
        <v>146.48000000000002</v>
      </c>
      <c r="K355" s="6" t="s">
        <v>166</v>
      </c>
      <c r="V355" s="9"/>
      <c r="AD355" s="10"/>
      <c r="AE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1"/>
      <c r="AX355" s="10"/>
      <c r="AY355" s="10"/>
      <c r="BB355" s="10"/>
    </row>
    <row r="356" spans="1:58" x14ac:dyDescent="0.3">
      <c r="A356">
        <v>0</v>
      </c>
      <c r="B356" s="8">
        <v>0</v>
      </c>
      <c r="C356" s="6">
        <f t="shared" ca="1" si="221"/>
        <v>0.55885594099467495</v>
      </c>
      <c r="D356" s="6">
        <f t="shared" ca="1" si="242"/>
        <v>0.55885594099467495</v>
      </c>
      <c r="E356" s="6" t="str">
        <f t="shared" si="243"/>
        <v/>
      </c>
      <c r="F356" s="6" t="s">
        <v>160</v>
      </c>
      <c r="G356" s="6" t="s">
        <v>159</v>
      </c>
      <c r="H356" s="6">
        <f t="shared" ca="1" si="244"/>
        <v>90.89</v>
      </c>
      <c r="I356" s="6" t="s">
        <v>161</v>
      </c>
      <c r="J356" s="6">
        <f t="shared" ca="1" si="245"/>
        <v>181.89</v>
      </c>
      <c r="K356" s="6" t="s">
        <v>166</v>
      </c>
      <c r="V356" s="9"/>
      <c r="AW356" s="9"/>
    </row>
    <row r="357" spans="1:58" x14ac:dyDescent="0.3">
      <c r="A357">
        <v>0</v>
      </c>
      <c r="B357" s="8">
        <v>0</v>
      </c>
      <c r="C357" s="6">
        <f t="shared" ca="1" si="221"/>
        <v>6.9116015209774062E-2</v>
      </c>
      <c r="D357" s="6">
        <f t="shared" ca="1" si="242"/>
        <v>0.56911601520977406</v>
      </c>
      <c r="E357" s="6" t="str">
        <f t="shared" si="243"/>
        <v/>
      </c>
      <c r="F357" s="6" t="s">
        <v>160</v>
      </c>
      <c r="G357" s="6" t="s">
        <v>159</v>
      </c>
      <c r="H357" s="6">
        <f t="shared" ca="1" si="244"/>
        <v>41.91</v>
      </c>
      <c r="I357" s="6" t="s">
        <v>161</v>
      </c>
      <c r="J357" s="6">
        <f t="shared" ca="1" si="245"/>
        <v>133.91</v>
      </c>
      <c r="K357" s="6" t="s">
        <v>166</v>
      </c>
      <c r="V357" s="9"/>
      <c r="AW357" s="9"/>
    </row>
    <row r="358" spans="1:58" x14ac:dyDescent="0.3">
      <c r="A358">
        <v>0</v>
      </c>
      <c r="B358" s="8">
        <v>0</v>
      </c>
      <c r="C358" s="6">
        <f t="shared" ca="1" si="221"/>
        <v>0.923659936516808</v>
      </c>
      <c r="D358" s="6">
        <f t="shared" ca="1" si="242"/>
        <v>7.6340063483192E-2</v>
      </c>
      <c r="E358" s="6" t="str">
        <f t="shared" si="243"/>
        <v/>
      </c>
      <c r="F358" s="6" t="s">
        <v>160</v>
      </c>
      <c r="G358" s="6" t="s">
        <v>159</v>
      </c>
      <c r="H358" s="6">
        <f t="shared" ca="1" si="244"/>
        <v>127.37</v>
      </c>
      <c r="I358" s="6" t="s">
        <v>161</v>
      </c>
      <c r="J358" s="6">
        <f t="shared" ca="1" si="245"/>
        <v>170.37</v>
      </c>
      <c r="K358" s="6" t="s">
        <v>166</v>
      </c>
      <c r="V358" s="9"/>
      <c r="AW358" s="9"/>
    </row>
    <row r="359" spans="1:58" x14ac:dyDescent="0.3">
      <c r="A359">
        <v>0</v>
      </c>
      <c r="B359" s="8">
        <v>0</v>
      </c>
      <c r="C359" s="6">
        <f t="shared" ca="1" si="221"/>
        <v>0.18478137452279531</v>
      </c>
      <c r="D359" s="6">
        <f t="shared" ca="1" si="242"/>
        <v>0.18478137452279531</v>
      </c>
      <c r="E359" s="6" t="str">
        <f t="shared" si="243"/>
        <v/>
      </c>
      <c r="F359" s="6" t="s">
        <v>160</v>
      </c>
      <c r="G359" s="6" t="s">
        <v>159</v>
      </c>
      <c r="H359" s="6">
        <f t="shared" ca="1" si="244"/>
        <v>53.48</v>
      </c>
      <c r="I359" s="6" t="s">
        <v>161</v>
      </c>
      <c r="J359" s="6">
        <f t="shared" ca="1" si="245"/>
        <v>106.47999999999999</v>
      </c>
      <c r="K359" s="6" t="s">
        <v>166</v>
      </c>
      <c r="V359" s="9"/>
      <c r="AW359" s="9"/>
    </row>
    <row r="360" spans="1:58" x14ac:dyDescent="0.3">
      <c r="A360">
        <v>0</v>
      </c>
      <c r="B360" s="8">
        <v>0</v>
      </c>
      <c r="C360" s="6">
        <f t="shared" ca="1" si="221"/>
        <v>0.51923440152111566</v>
      </c>
      <c r="D360" s="6">
        <f t="shared" ca="1" si="242"/>
        <v>0.51923440152111566</v>
      </c>
      <c r="E360" s="6" t="str">
        <f t="shared" si="243"/>
        <v/>
      </c>
      <c r="F360" s="6" t="s">
        <v>160</v>
      </c>
      <c r="G360" s="6" t="s">
        <v>159</v>
      </c>
      <c r="H360" s="6">
        <f t="shared" ca="1" si="244"/>
        <v>86.92</v>
      </c>
      <c r="I360" s="6" t="s">
        <v>161</v>
      </c>
      <c r="J360" s="6">
        <f t="shared" ca="1" si="245"/>
        <v>173.92000000000002</v>
      </c>
      <c r="K360" s="6" t="s">
        <v>166</v>
      </c>
      <c r="V360" s="9"/>
      <c r="AW360" s="9"/>
    </row>
    <row r="361" spans="1:58" x14ac:dyDescent="0.3">
      <c r="A361">
        <v>0</v>
      </c>
      <c r="B361" s="8">
        <v>0</v>
      </c>
      <c r="C361" s="6">
        <f t="shared" ca="1" si="221"/>
        <v>0.51555748591842898</v>
      </c>
      <c r="D361" s="6">
        <f t="shared" ca="1" si="242"/>
        <v>0.51555748591842898</v>
      </c>
      <c r="E361" s="6" t="str">
        <f t="shared" si="243"/>
        <v/>
      </c>
      <c r="F361" s="6" t="s">
        <v>160</v>
      </c>
      <c r="G361" s="6" t="s">
        <v>159</v>
      </c>
      <c r="H361" s="6">
        <f t="shared" ca="1" si="244"/>
        <v>86.56</v>
      </c>
      <c r="I361" s="6" t="s">
        <v>161</v>
      </c>
      <c r="J361" s="6">
        <f t="shared" ca="1" si="245"/>
        <v>173.56</v>
      </c>
      <c r="K361" s="6" t="s">
        <v>166</v>
      </c>
      <c r="V361" s="9"/>
      <c r="AW361" s="9"/>
    </row>
    <row r="362" spans="1:58" x14ac:dyDescent="0.3">
      <c r="A362">
        <v>0</v>
      </c>
      <c r="B362" s="8">
        <v>0</v>
      </c>
      <c r="C362" s="6">
        <f t="shared" ca="1" si="221"/>
        <v>0.44961069812006305</v>
      </c>
      <c r="D362" s="6">
        <f t="shared" ca="1" si="242"/>
        <v>0.44961069812006305</v>
      </c>
      <c r="E362" s="6" t="str">
        <f t="shared" si="243"/>
        <v/>
      </c>
      <c r="F362" s="6" t="s">
        <v>160</v>
      </c>
      <c r="G362" s="6" t="s">
        <v>159</v>
      </c>
      <c r="H362" s="6">
        <f t="shared" ca="1" si="244"/>
        <v>79.959999999999994</v>
      </c>
      <c r="I362" s="6" t="s">
        <v>161</v>
      </c>
      <c r="J362" s="6">
        <f t="shared" ca="1" si="245"/>
        <v>159.95999999999998</v>
      </c>
      <c r="K362" s="6" t="s">
        <v>166</v>
      </c>
      <c r="V362" s="9"/>
      <c r="AW362" s="9"/>
    </row>
    <row r="363" spans="1:58" x14ac:dyDescent="0.3">
      <c r="A363" t="s">
        <v>286</v>
      </c>
      <c r="B363" s="8">
        <v>0</v>
      </c>
      <c r="C363" s="8"/>
      <c r="E363" s="6" t="str">
        <f t="shared" ref="E363" si="246">IF(A363=0,"",A363)</f>
        <v>\end{enumerate}\newpage   \section*{Cuenta:  X  }\begin{enumerate}</v>
      </c>
      <c r="AW363" s="9"/>
    </row>
    <row r="364" spans="1:58" x14ac:dyDescent="0.3">
      <c r="A364">
        <v>0</v>
      </c>
      <c r="B364" s="8">
        <v>0</v>
      </c>
      <c r="C364" s="6">
        <f t="shared" ref="C364" ca="1" si="247">RAND()</f>
        <v>0.66381135608642661</v>
      </c>
      <c r="D364" s="6">
        <f t="shared" ref="D364:D371" ca="1" si="248">IF(C364&gt;0.1,      IF(C364&lt;0.6,C364,ABS(1-C364)),C364+0.5)</f>
        <v>0.33618864391357339</v>
      </c>
      <c r="E364" s="6" t="str">
        <f t="shared" ref="E364:E371" si="249">IF(A364=0,"",_xlfn.CONCAT("## ",A364))</f>
        <v/>
      </c>
      <c r="F364" s="6" t="s">
        <v>160</v>
      </c>
      <c r="G364" s="6" t="s">
        <v>159</v>
      </c>
      <c r="H364" s="6">
        <f t="shared" ref="H364:H371" ca="1" si="250">ROUND(C364*100+35,2)</f>
        <v>101.38</v>
      </c>
      <c r="I364" s="6" t="s">
        <v>161</v>
      </c>
      <c r="J364" s="6">
        <f t="shared" ref="J364:J371" ca="1" si="251">H364+ROUND(D364*100+35,0)</f>
        <v>170.38</v>
      </c>
      <c r="K364" s="6" t="s">
        <v>166</v>
      </c>
      <c r="V364" s="9"/>
      <c r="AW364" s="9"/>
    </row>
    <row r="365" spans="1:58" x14ac:dyDescent="0.3">
      <c r="A365">
        <v>0</v>
      </c>
      <c r="B365" s="8">
        <v>0</v>
      </c>
      <c r="C365" s="6">
        <f t="shared" ca="1" si="221"/>
        <v>0.31857481655014874</v>
      </c>
      <c r="D365" s="6">
        <f t="shared" ca="1" si="248"/>
        <v>0.31857481655014874</v>
      </c>
      <c r="E365" s="6" t="str">
        <f t="shared" si="249"/>
        <v/>
      </c>
      <c r="F365" s="6" t="s">
        <v>160</v>
      </c>
      <c r="G365" s="6" t="s">
        <v>159</v>
      </c>
      <c r="H365" s="6">
        <f t="shared" ca="1" si="250"/>
        <v>66.86</v>
      </c>
      <c r="I365" s="6" t="s">
        <v>161</v>
      </c>
      <c r="J365" s="6">
        <f t="shared" ca="1" si="251"/>
        <v>133.86000000000001</v>
      </c>
      <c r="K365" s="6" t="s">
        <v>166</v>
      </c>
      <c r="V365" s="9"/>
      <c r="AW365" s="9"/>
    </row>
    <row r="366" spans="1:58" x14ac:dyDescent="0.3">
      <c r="A366">
        <v>0</v>
      </c>
      <c r="B366" s="8">
        <v>0</v>
      </c>
      <c r="C366" s="6">
        <f t="shared" ca="1" si="221"/>
        <v>0.85530098989334091</v>
      </c>
      <c r="D366" s="6">
        <f t="shared" ca="1" si="248"/>
        <v>0.14469901010665909</v>
      </c>
      <c r="E366" s="6" t="str">
        <f t="shared" si="249"/>
        <v/>
      </c>
      <c r="F366" s="6" t="s">
        <v>160</v>
      </c>
      <c r="G366" s="6" t="s">
        <v>159</v>
      </c>
      <c r="H366" s="6">
        <f t="shared" ca="1" si="250"/>
        <v>120.53</v>
      </c>
      <c r="I366" s="6" t="s">
        <v>161</v>
      </c>
      <c r="J366" s="6">
        <f t="shared" ca="1" si="251"/>
        <v>169.53</v>
      </c>
      <c r="K366" s="6" t="s">
        <v>166</v>
      </c>
      <c r="V366" s="9"/>
      <c r="AD366" s="10"/>
      <c r="AE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1"/>
      <c r="AX366" s="10"/>
      <c r="AY366" s="10"/>
      <c r="BF366" s="10"/>
    </row>
    <row r="367" spans="1:58" x14ac:dyDescent="0.3">
      <c r="A367">
        <v>0</v>
      </c>
      <c r="B367" s="8">
        <v>0</v>
      </c>
      <c r="C367" s="6">
        <f t="shared" ca="1" si="221"/>
        <v>0.73433012036456902</v>
      </c>
      <c r="D367" s="6">
        <f t="shared" ca="1" si="248"/>
        <v>0.26566987963543098</v>
      </c>
      <c r="E367" s="6" t="str">
        <f t="shared" si="249"/>
        <v/>
      </c>
      <c r="F367" s="6" t="s">
        <v>160</v>
      </c>
      <c r="G367" s="6" t="s">
        <v>159</v>
      </c>
      <c r="H367" s="6">
        <f t="shared" ca="1" si="250"/>
        <v>108.43</v>
      </c>
      <c r="I367" s="6" t="s">
        <v>161</v>
      </c>
      <c r="J367" s="6">
        <f t="shared" ca="1" si="251"/>
        <v>170.43</v>
      </c>
      <c r="K367" s="6" t="s">
        <v>166</v>
      </c>
      <c r="V367" s="9"/>
      <c r="AW367" s="9"/>
    </row>
    <row r="368" spans="1:58" x14ac:dyDescent="0.3">
      <c r="A368">
        <v>0</v>
      </c>
      <c r="B368" s="8">
        <v>0</v>
      </c>
      <c r="C368" s="6">
        <f t="shared" ca="1" si="221"/>
        <v>0.14771923024369216</v>
      </c>
      <c r="D368" s="6">
        <f t="shared" ca="1" si="248"/>
        <v>0.14771923024369216</v>
      </c>
      <c r="E368" s="6" t="str">
        <f t="shared" si="249"/>
        <v/>
      </c>
      <c r="F368" s="6" t="s">
        <v>160</v>
      </c>
      <c r="G368" s="6" t="s">
        <v>159</v>
      </c>
      <c r="H368" s="6">
        <f t="shared" ca="1" si="250"/>
        <v>49.77</v>
      </c>
      <c r="I368" s="6" t="s">
        <v>161</v>
      </c>
      <c r="J368" s="6">
        <f t="shared" ca="1" si="251"/>
        <v>99.77000000000001</v>
      </c>
      <c r="K368" s="6" t="s">
        <v>166</v>
      </c>
      <c r="V368" s="9"/>
      <c r="AW368" s="9"/>
    </row>
    <row r="369" spans="1:58" x14ac:dyDescent="0.3">
      <c r="A369">
        <v>0</v>
      </c>
      <c r="B369" s="8">
        <v>0</v>
      </c>
      <c r="C369" s="6">
        <f t="shared" ca="1" si="221"/>
        <v>0.31185113265315711</v>
      </c>
      <c r="D369" s="6">
        <f t="shared" ca="1" si="248"/>
        <v>0.31185113265315711</v>
      </c>
      <c r="E369" s="6" t="str">
        <f t="shared" si="249"/>
        <v/>
      </c>
      <c r="F369" s="6" t="s">
        <v>160</v>
      </c>
      <c r="G369" s="6" t="s">
        <v>159</v>
      </c>
      <c r="H369" s="6">
        <f t="shared" ca="1" si="250"/>
        <v>66.19</v>
      </c>
      <c r="I369" s="6" t="s">
        <v>161</v>
      </c>
      <c r="J369" s="6">
        <f t="shared" ca="1" si="251"/>
        <v>132.19</v>
      </c>
      <c r="K369" s="6" t="s">
        <v>166</v>
      </c>
      <c r="V369" s="9"/>
      <c r="AW369" s="9"/>
    </row>
    <row r="370" spans="1:58" x14ac:dyDescent="0.3">
      <c r="A370">
        <v>0</v>
      </c>
      <c r="B370" s="8">
        <v>0</v>
      </c>
      <c r="C370" s="6">
        <f t="shared" ca="1" si="221"/>
        <v>0.98739692324994133</v>
      </c>
      <c r="D370" s="6">
        <f t="shared" ca="1" si="248"/>
        <v>1.2603076750058673E-2</v>
      </c>
      <c r="E370" s="6" t="str">
        <f t="shared" si="249"/>
        <v/>
      </c>
      <c r="F370" s="6" t="s">
        <v>160</v>
      </c>
      <c r="G370" s="6" t="s">
        <v>159</v>
      </c>
      <c r="H370" s="6">
        <f t="shared" ca="1" si="250"/>
        <v>133.74</v>
      </c>
      <c r="I370" s="6" t="s">
        <v>161</v>
      </c>
      <c r="J370" s="6">
        <f t="shared" ca="1" si="251"/>
        <v>169.74</v>
      </c>
      <c r="K370" s="6" t="s">
        <v>166</v>
      </c>
      <c r="V370" s="9"/>
      <c r="AW370" s="9"/>
    </row>
    <row r="371" spans="1:58" x14ac:dyDescent="0.3">
      <c r="A371">
        <v>0</v>
      </c>
      <c r="B371" s="8">
        <v>0</v>
      </c>
      <c r="C371" s="6">
        <f t="shared" ca="1" si="221"/>
        <v>0.57644462502625937</v>
      </c>
      <c r="D371" s="6">
        <f t="shared" ca="1" si="248"/>
        <v>0.57644462502625937</v>
      </c>
      <c r="E371" s="6" t="str">
        <f t="shared" si="249"/>
        <v/>
      </c>
      <c r="F371" s="6" t="s">
        <v>160</v>
      </c>
      <c r="G371" s="6" t="s">
        <v>159</v>
      </c>
      <c r="H371" s="6">
        <f t="shared" ca="1" si="250"/>
        <v>92.64</v>
      </c>
      <c r="I371" s="6" t="s">
        <v>161</v>
      </c>
      <c r="J371" s="6">
        <f t="shared" ca="1" si="251"/>
        <v>185.64</v>
      </c>
      <c r="K371" s="6" t="s">
        <v>166</v>
      </c>
      <c r="V371" s="9"/>
      <c r="AW371" s="9"/>
    </row>
    <row r="372" spans="1:58" x14ac:dyDescent="0.3">
      <c r="A372" t="s">
        <v>286</v>
      </c>
      <c r="B372" s="8">
        <v>0</v>
      </c>
      <c r="C372" s="8"/>
      <c r="E372" s="6" t="str">
        <f t="shared" ref="E372" si="252">IF(A372=0,"",A372)</f>
        <v>\end{enumerate}\newpage   \section*{Cuenta:  X  }\begin{enumerate}</v>
      </c>
      <c r="AW372" s="9"/>
    </row>
    <row r="373" spans="1:58" x14ac:dyDescent="0.3">
      <c r="A373">
        <v>0</v>
      </c>
      <c r="B373" s="8">
        <v>0</v>
      </c>
      <c r="C373" s="6">
        <f t="shared" ref="C373" ca="1" si="253">RAND()</f>
        <v>0.52263778897129309</v>
      </c>
      <c r="D373" s="6">
        <f t="shared" ref="D373:D380" ca="1" si="254">IF(C373&gt;0.1,      IF(C373&lt;0.6,C373,ABS(1-C373)),C373+0.5)</f>
        <v>0.52263778897129309</v>
      </c>
      <c r="E373" s="6" t="str">
        <f t="shared" ref="E373:E380" si="255">IF(A373=0,"",_xlfn.CONCAT("## ",A373))</f>
        <v/>
      </c>
      <c r="F373" s="6" t="s">
        <v>160</v>
      </c>
      <c r="G373" s="6" t="s">
        <v>159</v>
      </c>
      <c r="H373" s="6">
        <f t="shared" ref="H373:H380" ca="1" si="256">ROUND(C373*100+35,2)</f>
        <v>87.26</v>
      </c>
      <c r="I373" s="6" t="s">
        <v>161</v>
      </c>
      <c r="J373" s="6">
        <f t="shared" ref="J373:J380" ca="1" si="257">H373+ROUND(D373*100+35,0)</f>
        <v>174.26</v>
      </c>
      <c r="K373" s="6" t="s">
        <v>166</v>
      </c>
      <c r="V373" s="9"/>
      <c r="AW373" s="9"/>
    </row>
    <row r="374" spans="1:58" x14ac:dyDescent="0.3">
      <c r="A374">
        <v>0</v>
      </c>
      <c r="B374" s="8">
        <v>0</v>
      </c>
      <c r="C374" s="6">
        <f t="shared" ca="1" si="221"/>
        <v>0.59356287428524324</v>
      </c>
      <c r="D374" s="6">
        <f t="shared" ca="1" si="254"/>
        <v>0.59356287428524324</v>
      </c>
      <c r="E374" s="6" t="str">
        <f t="shared" si="255"/>
        <v/>
      </c>
      <c r="F374" s="6" t="s">
        <v>160</v>
      </c>
      <c r="G374" s="6" t="s">
        <v>159</v>
      </c>
      <c r="H374" s="6">
        <f t="shared" ca="1" si="256"/>
        <v>94.36</v>
      </c>
      <c r="I374" s="6" t="s">
        <v>161</v>
      </c>
      <c r="J374" s="6">
        <f t="shared" ca="1" si="257"/>
        <v>188.36</v>
      </c>
      <c r="K374" s="6" t="s">
        <v>166</v>
      </c>
      <c r="V374" s="9"/>
      <c r="AW374" s="9"/>
    </row>
    <row r="375" spans="1:58" x14ac:dyDescent="0.3">
      <c r="A375">
        <v>0</v>
      </c>
      <c r="B375" s="8">
        <v>0</v>
      </c>
      <c r="C375" s="6">
        <f t="shared" ca="1" si="221"/>
        <v>1.2669765064936556E-2</v>
      </c>
      <c r="D375" s="6">
        <f t="shared" ca="1" si="254"/>
        <v>0.51266976506493656</v>
      </c>
      <c r="E375" s="6" t="str">
        <f t="shared" si="255"/>
        <v/>
      </c>
      <c r="F375" s="6" t="s">
        <v>160</v>
      </c>
      <c r="G375" s="6" t="s">
        <v>159</v>
      </c>
      <c r="H375" s="6">
        <f t="shared" ca="1" si="256"/>
        <v>36.270000000000003</v>
      </c>
      <c r="I375" s="6" t="s">
        <v>161</v>
      </c>
      <c r="J375" s="6">
        <f t="shared" ca="1" si="257"/>
        <v>122.27000000000001</v>
      </c>
      <c r="K375" s="6" t="s">
        <v>166</v>
      </c>
      <c r="V375" s="9"/>
      <c r="AW375" s="9"/>
    </row>
    <row r="376" spans="1:58" x14ac:dyDescent="0.3">
      <c r="A376">
        <v>0</v>
      </c>
      <c r="B376" s="8">
        <v>0</v>
      </c>
      <c r="C376" s="6">
        <f t="shared" ca="1" si="221"/>
        <v>0.61434947885316793</v>
      </c>
      <c r="D376" s="6">
        <f t="shared" ca="1" si="254"/>
        <v>0.38565052114683207</v>
      </c>
      <c r="E376" s="6" t="str">
        <f t="shared" si="255"/>
        <v/>
      </c>
      <c r="F376" s="6" t="s">
        <v>160</v>
      </c>
      <c r="G376" s="6" t="s">
        <v>159</v>
      </c>
      <c r="H376" s="6">
        <f t="shared" ca="1" si="256"/>
        <v>96.43</v>
      </c>
      <c r="I376" s="6" t="s">
        <v>161</v>
      </c>
      <c r="J376" s="6">
        <f t="shared" ca="1" si="257"/>
        <v>170.43</v>
      </c>
      <c r="K376" s="6" t="s">
        <v>166</v>
      </c>
      <c r="V376" s="9"/>
      <c r="AW376" s="9"/>
    </row>
    <row r="377" spans="1:58" x14ac:dyDescent="0.3">
      <c r="A377">
        <v>0</v>
      </c>
      <c r="B377" s="8">
        <v>0</v>
      </c>
      <c r="C377" s="6">
        <f t="shared" ca="1" si="221"/>
        <v>7.6050714403285813E-2</v>
      </c>
      <c r="D377" s="6">
        <f t="shared" ca="1" si="254"/>
        <v>0.57605071440328581</v>
      </c>
      <c r="E377" s="6" t="str">
        <f t="shared" si="255"/>
        <v/>
      </c>
      <c r="F377" s="6" t="s">
        <v>160</v>
      </c>
      <c r="G377" s="6" t="s">
        <v>159</v>
      </c>
      <c r="H377" s="6">
        <f t="shared" ca="1" si="256"/>
        <v>42.61</v>
      </c>
      <c r="I377" s="6" t="s">
        <v>161</v>
      </c>
      <c r="J377" s="6">
        <f t="shared" ca="1" si="257"/>
        <v>135.61000000000001</v>
      </c>
      <c r="K377" s="6" t="s">
        <v>166</v>
      </c>
      <c r="V377" s="9"/>
      <c r="AD377" s="10"/>
      <c r="AE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1"/>
      <c r="AX377" s="10"/>
      <c r="AY377" s="10"/>
      <c r="BF377" s="10"/>
    </row>
    <row r="378" spans="1:58" x14ac:dyDescent="0.3">
      <c r="A378">
        <v>0</v>
      </c>
      <c r="B378" s="8">
        <v>0</v>
      </c>
      <c r="C378" s="6">
        <f t="shared" ca="1" si="221"/>
        <v>0.22688192011895814</v>
      </c>
      <c r="D378" s="6">
        <f t="shared" ca="1" si="254"/>
        <v>0.22688192011895814</v>
      </c>
      <c r="E378" s="6" t="str">
        <f t="shared" si="255"/>
        <v/>
      </c>
      <c r="F378" s="6" t="s">
        <v>160</v>
      </c>
      <c r="G378" s="6" t="s">
        <v>159</v>
      </c>
      <c r="H378" s="6">
        <f t="shared" ca="1" si="256"/>
        <v>57.69</v>
      </c>
      <c r="I378" s="6" t="s">
        <v>161</v>
      </c>
      <c r="J378" s="6">
        <f t="shared" ca="1" si="257"/>
        <v>115.69</v>
      </c>
      <c r="K378" s="6" t="s">
        <v>166</v>
      </c>
      <c r="V378" s="9"/>
      <c r="AW378" s="9"/>
    </row>
    <row r="379" spans="1:58" x14ac:dyDescent="0.3">
      <c r="A379">
        <v>0</v>
      </c>
      <c r="B379" s="8">
        <v>0</v>
      </c>
      <c r="C379" s="6">
        <f t="shared" ca="1" si="221"/>
        <v>0.70420893678051966</v>
      </c>
      <c r="D379" s="6">
        <f t="shared" ca="1" si="254"/>
        <v>0.29579106321948034</v>
      </c>
      <c r="E379" s="6" t="str">
        <f t="shared" si="255"/>
        <v/>
      </c>
      <c r="F379" s="6" t="s">
        <v>160</v>
      </c>
      <c r="G379" s="6" t="s">
        <v>159</v>
      </c>
      <c r="H379" s="6">
        <f t="shared" ca="1" si="256"/>
        <v>105.42</v>
      </c>
      <c r="I379" s="6" t="s">
        <v>161</v>
      </c>
      <c r="J379" s="6">
        <f t="shared" ca="1" si="257"/>
        <v>170.42000000000002</v>
      </c>
      <c r="K379" s="6" t="s">
        <v>166</v>
      </c>
      <c r="V379" s="9"/>
      <c r="AW379" s="9"/>
    </row>
    <row r="380" spans="1:58" x14ac:dyDescent="0.3">
      <c r="A380">
        <v>0</v>
      </c>
      <c r="B380" s="8">
        <v>0</v>
      </c>
      <c r="C380" s="6">
        <f t="shared" ca="1" si="221"/>
        <v>0.40416805736333572</v>
      </c>
      <c r="D380" s="6">
        <f t="shared" ca="1" si="254"/>
        <v>0.40416805736333572</v>
      </c>
      <c r="E380" s="6" t="str">
        <f t="shared" si="255"/>
        <v/>
      </c>
      <c r="F380" s="6" t="s">
        <v>160</v>
      </c>
      <c r="G380" s="6" t="s">
        <v>159</v>
      </c>
      <c r="H380" s="6">
        <f t="shared" ca="1" si="256"/>
        <v>75.42</v>
      </c>
      <c r="I380" s="6" t="s">
        <v>161</v>
      </c>
      <c r="J380" s="6">
        <f t="shared" ca="1" si="257"/>
        <v>150.42000000000002</v>
      </c>
      <c r="K380" s="6" t="s">
        <v>166</v>
      </c>
      <c r="V380" s="9"/>
      <c r="AW380" s="9"/>
    </row>
    <row r="381" spans="1:58" x14ac:dyDescent="0.3">
      <c r="A381" t="s">
        <v>286</v>
      </c>
      <c r="B381" s="8">
        <v>0</v>
      </c>
      <c r="C381" s="8"/>
      <c r="E381" s="6" t="str">
        <f t="shared" ref="E381" si="258">IF(A381=0,"",A381)</f>
        <v>\end{enumerate}\newpage   \section*{Cuenta:  X  }\begin{enumerate}</v>
      </c>
      <c r="AW381" s="9"/>
    </row>
    <row r="382" spans="1:58" x14ac:dyDescent="0.3">
      <c r="A382">
        <v>0</v>
      </c>
      <c r="B382" s="8">
        <v>0</v>
      </c>
      <c r="C382" s="6">
        <f t="shared" ref="C382" ca="1" si="259">RAND()</f>
        <v>0.64695541557474934</v>
      </c>
      <c r="D382" s="6">
        <f t="shared" ref="D382:D389" ca="1" si="260">IF(C382&gt;0.1,      IF(C382&lt;0.6,C382,ABS(1-C382)),C382+0.5)</f>
        <v>0.35304458442525066</v>
      </c>
      <c r="E382" s="6" t="str">
        <f t="shared" ref="E382:E389" si="261">IF(A382=0,"",_xlfn.CONCAT("## ",A382))</f>
        <v/>
      </c>
      <c r="F382" s="6" t="s">
        <v>160</v>
      </c>
      <c r="G382" s="6" t="s">
        <v>159</v>
      </c>
      <c r="H382" s="6">
        <f t="shared" ref="H382:H389" ca="1" si="262">ROUND(C382*100+35,2)</f>
        <v>99.7</v>
      </c>
      <c r="I382" s="6" t="s">
        <v>161</v>
      </c>
      <c r="J382" s="6">
        <f t="shared" ref="J382:J389" ca="1" si="263">H382+ROUND(D382*100+35,0)</f>
        <v>169.7</v>
      </c>
      <c r="K382" s="6" t="s">
        <v>166</v>
      </c>
      <c r="V382" s="9"/>
      <c r="AW382" s="9"/>
    </row>
    <row r="383" spans="1:58" x14ac:dyDescent="0.3">
      <c r="A383">
        <v>0</v>
      </c>
      <c r="B383" s="8">
        <v>0</v>
      </c>
      <c r="C383" s="6">
        <f t="shared" ca="1" si="221"/>
        <v>0.36715137553348209</v>
      </c>
      <c r="D383" s="6">
        <f t="shared" ca="1" si="260"/>
        <v>0.36715137553348209</v>
      </c>
      <c r="E383" s="6" t="str">
        <f t="shared" si="261"/>
        <v/>
      </c>
      <c r="F383" s="6" t="s">
        <v>160</v>
      </c>
      <c r="G383" s="6" t="s">
        <v>159</v>
      </c>
      <c r="H383" s="6">
        <f t="shared" ca="1" si="262"/>
        <v>71.72</v>
      </c>
      <c r="I383" s="6" t="s">
        <v>161</v>
      </c>
      <c r="J383" s="6">
        <f t="shared" ca="1" si="263"/>
        <v>143.72</v>
      </c>
      <c r="K383" s="6" t="s">
        <v>166</v>
      </c>
      <c r="V383" s="9"/>
      <c r="AW383" s="9"/>
    </row>
    <row r="384" spans="1:58" x14ac:dyDescent="0.3">
      <c r="A384">
        <v>0</v>
      </c>
      <c r="B384" s="8">
        <v>0</v>
      </c>
      <c r="C384" s="6">
        <f t="shared" ca="1" si="221"/>
        <v>0.13575998189448935</v>
      </c>
      <c r="D384" s="6">
        <f t="shared" ca="1" si="260"/>
        <v>0.13575998189448935</v>
      </c>
      <c r="E384" s="6" t="str">
        <f t="shared" si="261"/>
        <v/>
      </c>
      <c r="F384" s="6" t="s">
        <v>160</v>
      </c>
      <c r="G384" s="6" t="s">
        <v>159</v>
      </c>
      <c r="H384" s="6">
        <f t="shared" ca="1" si="262"/>
        <v>48.58</v>
      </c>
      <c r="I384" s="6" t="s">
        <v>161</v>
      </c>
      <c r="J384" s="6">
        <f t="shared" ca="1" si="263"/>
        <v>97.58</v>
      </c>
      <c r="K384" s="6" t="s">
        <v>166</v>
      </c>
      <c r="V384" s="9"/>
      <c r="AW384" s="9"/>
    </row>
    <row r="385" spans="1:58" x14ac:dyDescent="0.3">
      <c r="A385">
        <v>0</v>
      </c>
      <c r="B385" s="8">
        <v>0</v>
      </c>
      <c r="C385" s="6">
        <f t="shared" ca="1" si="221"/>
        <v>0.53761611045846358</v>
      </c>
      <c r="D385" s="6">
        <f t="shared" ca="1" si="260"/>
        <v>0.53761611045846358</v>
      </c>
      <c r="E385" s="6" t="str">
        <f t="shared" si="261"/>
        <v/>
      </c>
      <c r="F385" s="6" t="s">
        <v>160</v>
      </c>
      <c r="G385" s="6" t="s">
        <v>159</v>
      </c>
      <c r="H385" s="6">
        <f t="shared" ca="1" si="262"/>
        <v>88.76</v>
      </c>
      <c r="I385" s="6" t="s">
        <v>161</v>
      </c>
      <c r="J385" s="6">
        <f t="shared" ca="1" si="263"/>
        <v>177.76</v>
      </c>
      <c r="K385" s="6" t="s">
        <v>166</v>
      </c>
      <c r="V385" s="9"/>
      <c r="AW385" s="9"/>
    </row>
    <row r="386" spans="1:58" x14ac:dyDescent="0.3">
      <c r="A386">
        <v>0</v>
      </c>
      <c r="B386" s="8">
        <v>0</v>
      </c>
      <c r="C386" s="6">
        <f t="shared" ca="1" si="221"/>
        <v>0.77390362700944759</v>
      </c>
      <c r="D386" s="6">
        <f t="shared" ca="1" si="260"/>
        <v>0.22609637299055241</v>
      </c>
      <c r="E386" s="6" t="str">
        <f t="shared" si="261"/>
        <v/>
      </c>
      <c r="F386" s="6" t="s">
        <v>160</v>
      </c>
      <c r="G386" s="6" t="s">
        <v>159</v>
      </c>
      <c r="H386" s="6">
        <f t="shared" ca="1" si="262"/>
        <v>112.39</v>
      </c>
      <c r="I386" s="6" t="s">
        <v>161</v>
      </c>
      <c r="J386" s="6">
        <f t="shared" ca="1" si="263"/>
        <v>170.39</v>
      </c>
      <c r="K386" s="6" t="s">
        <v>166</v>
      </c>
      <c r="V386" s="9"/>
      <c r="AW386" s="9"/>
    </row>
    <row r="387" spans="1:58" x14ac:dyDescent="0.3">
      <c r="A387">
        <v>0</v>
      </c>
      <c r="B387" s="8">
        <v>0</v>
      </c>
      <c r="C387" s="6">
        <f t="shared" ca="1" si="221"/>
        <v>0.56913584656624305</v>
      </c>
      <c r="D387" s="6">
        <f t="shared" ca="1" si="260"/>
        <v>0.56913584656624305</v>
      </c>
      <c r="E387" s="6" t="str">
        <f t="shared" si="261"/>
        <v/>
      </c>
      <c r="F387" s="6" t="s">
        <v>160</v>
      </c>
      <c r="G387" s="6" t="s">
        <v>159</v>
      </c>
      <c r="H387" s="6">
        <f t="shared" ca="1" si="262"/>
        <v>91.91</v>
      </c>
      <c r="I387" s="6" t="s">
        <v>161</v>
      </c>
      <c r="J387" s="6">
        <f t="shared" ca="1" si="263"/>
        <v>183.91</v>
      </c>
      <c r="K387" s="6" t="s">
        <v>166</v>
      </c>
      <c r="V387" s="9"/>
      <c r="AW387" s="9"/>
    </row>
    <row r="388" spans="1:58" x14ac:dyDescent="0.3">
      <c r="A388">
        <v>0</v>
      </c>
      <c r="B388" s="8">
        <v>0</v>
      </c>
      <c r="C388" s="6">
        <f t="shared" ca="1" si="221"/>
        <v>0.96442319339423177</v>
      </c>
      <c r="D388" s="6">
        <f t="shared" ca="1" si="260"/>
        <v>3.557680660576823E-2</v>
      </c>
      <c r="E388" s="6" t="str">
        <f t="shared" si="261"/>
        <v/>
      </c>
      <c r="F388" s="6" t="s">
        <v>160</v>
      </c>
      <c r="G388" s="6" t="s">
        <v>159</v>
      </c>
      <c r="H388" s="6">
        <f t="shared" ca="1" si="262"/>
        <v>131.44</v>
      </c>
      <c r="I388" s="6" t="s">
        <v>161</v>
      </c>
      <c r="J388" s="6">
        <f t="shared" ca="1" si="263"/>
        <v>170.44</v>
      </c>
      <c r="K388" s="6" t="s">
        <v>166</v>
      </c>
      <c r="V388" s="9"/>
      <c r="AD388" s="10"/>
      <c r="AE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1"/>
      <c r="AX388" s="10"/>
      <c r="AY388" s="10"/>
      <c r="BB388" s="10"/>
    </row>
    <row r="389" spans="1:58" x14ac:dyDescent="0.3">
      <c r="A389">
        <v>0</v>
      </c>
      <c r="B389" s="8">
        <v>0</v>
      </c>
      <c r="C389" s="6">
        <f t="shared" ref="C389:C452" ca="1" si="264">RAND()</f>
        <v>0.77988709012448165</v>
      </c>
      <c r="D389" s="6">
        <f t="shared" ca="1" si="260"/>
        <v>0.22011290987551835</v>
      </c>
      <c r="E389" s="6" t="str">
        <f t="shared" si="261"/>
        <v/>
      </c>
      <c r="F389" s="6" t="s">
        <v>160</v>
      </c>
      <c r="G389" s="6" t="s">
        <v>159</v>
      </c>
      <c r="H389" s="6">
        <f t="shared" ca="1" si="262"/>
        <v>112.99</v>
      </c>
      <c r="I389" s="6" t="s">
        <v>161</v>
      </c>
      <c r="J389" s="6">
        <f t="shared" ca="1" si="263"/>
        <v>169.99</v>
      </c>
      <c r="K389" s="6" t="s">
        <v>166</v>
      </c>
      <c r="V389" s="9"/>
      <c r="AW389" s="9"/>
    </row>
    <row r="390" spans="1:58" x14ac:dyDescent="0.3">
      <c r="A390" t="s">
        <v>286</v>
      </c>
      <c r="B390" s="8">
        <v>0</v>
      </c>
      <c r="C390" s="8"/>
      <c r="E390" s="6" t="str">
        <f t="shared" ref="E390" si="265">IF(A390=0,"",A390)</f>
        <v>\end{enumerate}\newpage   \section*{Cuenta:  X  }\begin{enumerate}</v>
      </c>
      <c r="AW390" s="9"/>
    </row>
    <row r="391" spans="1:58" x14ac:dyDescent="0.3">
      <c r="A391">
        <v>0</v>
      </c>
      <c r="B391" s="8">
        <v>0</v>
      </c>
      <c r="C391" s="6">
        <f t="shared" ref="C391" ca="1" si="266">RAND()</f>
        <v>0.35582654801612346</v>
      </c>
      <c r="D391" s="6">
        <f t="shared" ref="D391:D398" ca="1" si="267">IF(C391&gt;0.1,      IF(C391&lt;0.6,C391,ABS(1-C391)),C391+0.5)</f>
        <v>0.35582654801612346</v>
      </c>
      <c r="E391" s="6" t="str">
        <f t="shared" ref="E391:E398" si="268">IF(A391=0,"",_xlfn.CONCAT("## ",A391))</f>
        <v/>
      </c>
      <c r="F391" s="6" t="s">
        <v>160</v>
      </c>
      <c r="G391" s="6" t="s">
        <v>159</v>
      </c>
      <c r="H391" s="6">
        <f t="shared" ref="H391:H398" ca="1" si="269">ROUND(C391*100+35,2)</f>
        <v>70.58</v>
      </c>
      <c r="I391" s="6" t="s">
        <v>161</v>
      </c>
      <c r="J391" s="6">
        <f t="shared" ref="J391:J398" ca="1" si="270">H391+ROUND(D391*100+35,0)</f>
        <v>141.57999999999998</v>
      </c>
      <c r="K391" s="6" t="s">
        <v>166</v>
      </c>
      <c r="V391" s="9"/>
      <c r="AW391" s="9"/>
    </row>
    <row r="392" spans="1:58" x14ac:dyDescent="0.3">
      <c r="A392">
        <v>0</v>
      </c>
      <c r="B392" s="8">
        <v>0</v>
      </c>
      <c r="C392" s="6">
        <f t="shared" ca="1" si="264"/>
        <v>0.21558728044845443</v>
      </c>
      <c r="D392" s="6">
        <f t="shared" ca="1" si="267"/>
        <v>0.21558728044845443</v>
      </c>
      <c r="E392" s="6" t="str">
        <f t="shared" si="268"/>
        <v/>
      </c>
      <c r="F392" s="6" t="s">
        <v>160</v>
      </c>
      <c r="G392" s="6" t="s">
        <v>159</v>
      </c>
      <c r="H392" s="6">
        <f t="shared" ca="1" si="269"/>
        <v>56.56</v>
      </c>
      <c r="I392" s="6" t="s">
        <v>161</v>
      </c>
      <c r="J392" s="6">
        <f t="shared" ca="1" si="270"/>
        <v>113.56</v>
      </c>
      <c r="K392" s="6" t="s">
        <v>166</v>
      </c>
      <c r="V392" s="9"/>
      <c r="AW392" s="9"/>
    </row>
    <row r="393" spans="1:58" x14ac:dyDescent="0.3">
      <c r="A393">
        <v>0</v>
      </c>
      <c r="B393" s="8">
        <v>0</v>
      </c>
      <c r="C393" s="6">
        <f t="shared" ca="1" si="264"/>
        <v>7.0487361275766824E-2</v>
      </c>
      <c r="D393" s="6">
        <f t="shared" ca="1" si="267"/>
        <v>0.57048736127576682</v>
      </c>
      <c r="E393" s="6" t="str">
        <f t="shared" si="268"/>
        <v/>
      </c>
      <c r="F393" s="6" t="s">
        <v>160</v>
      </c>
      <c r="G393" s="6" t="s">
        <v>159</v>
      </c>
      <c r="H393" s="6">
        <f t="shared" ca="1" si="269"/>
        <v>42.05</v>
      </c>
      <c r="I393" s="6" t="s">
        <v>161</v>
      </c>
      <c r="J393" s="6">
        <f t="shared" ca="1" si="270"/>
        <v>134.05000000000001</v>
      </c>
      <c r="K393" s="6" t="s">
        <v>166</v>
      </c>
      <c r="V393" s="9"/>
      <c r="AW393" s="9"/>
    </row>
    <row r="394" spans="1:58" x14ac:dyDescent="0.3">
      <c r="A394">
        <v>0</v>
      </c>
      <c r="B394" s="8">
        <v>0</v>
      </c>
      <c r="C394" s="6">
        <f t="shared" ca="1" si="264"/>
        <v>0.92903333962729251</v>
      </c>
      <c r="D394" s="6">
        <f t="shared" ca="1" si="267"/>
        <v>7.0966660372707491E-2</v>
      </c>
      <c r="E394" s="6" t="str">
        <f t="shared" si="268"/>
        <v/>
      </c>
      <c r="F394" s="6" t="s">
        <v>160</v>
      </c>
      <c r="G394" s="6" t="s">
        <v>159</v>
      </c>
      <c r="H394" s="6">
        <f t="shared" ca="1" si="269"/>
        <v>127.9</v>
      </c>
      <c r="I394" s="6" t="s">
        <v>161</v>
      </c>
      <c r="J394" s="6">
        <f t="shared" ca="1" si="270"/>
        <v>169.9</v>
      </c>
      <c r="K394" s="6" t="s">
        <v>166</v>
      </c>
      <c r="V394" s="9"/>
      <c r="AW394" s="9"/>
    </row>
    <row r="395" spans="1:58" x14ac:dyDescent="0.3">
      <c r="A395">
        <v>0</v>
      </c>
      <c r="B395" s="8">
        <v>0</v>
      </c>
      <c r="C395" s="6">
        <f t="shared" ca="1" si="264"/>
        <v>0.92711821247877246</v>
      </c>
      <c r="D395" s="6">
        <f t="shared" ca="1" si="267"/>
        <v>7.2881787521227537E-2</v>
      </c>
      <c r="E395" s="6" t="str">
        <f t="shared" si="268"/>
        <v/>
      </c>
      <c r="F395" s="6" t="s">
        <v>160</v>
      </c>
      <c r="G395" s="6" t="s">
        <v>159</v>
      </c>
      <c r="H395" s="6">
        <f t="shared" ca="1" si="269"/>
        <v>127.71</v>
      </c>
      <c r="I395" s="6" t="s">
        <v>161</v>
      </c>
      <c r="J395" s="6">
        <f t="shared" ca="1" si="270"/>
        <v>169.70999999999998</v>
      </c>
      <c r="K395" s="6" t="s">
        <v>166</v>
      </c>
      <c r="V395" s="9"/>
      <c r="AW395" s="9"/>
    </row>
    <row r="396" spans="1:58" x14ac:dyDescent="0.3">
      <c r="A396">
        <v>0</v>
      </c>
      <c r="B396" s="8">
        <v>0</v>
      </c>
      <c r="C396" s="6">
        <f t="shared" ca="1" si="264"/>
        <v>0.50538920622284678</v>
      </c>
      <c r="D396" s="6">
        <f t="shared" ca="1" si="267"/>
        <v>0.50538920622284678</v>
      </c>
      <c r="E396" s="6" t="str">
        <f t="shared" si="268"/>
        <v/>
      </c>
      <c r="F396" s="6" t="s">
        <v>160</v>
      </c>
      <c r="G396" s="6" t="s">
        <v>159</v>
      </c>
      <c r="H396" s="6">
        <f t="shared" ca="1" si="269"/>
        <v>85.54</v>
      </c>
      <c r="I396" s="6" t="s">
        <v>161</v>
      </c>
      <c r="J396" s="6">
        <f t="shared" ca="1" si="270"/>
        <v>171.54000000000002</v>
      </c>
      <c r="K396" s="6" t="s">
        <v>166</v>
      </c>
      <c r="V396" s="9"/>
      <c r="AW396" s="9"/>
    </row>
    <row r="397" spans="1:58" x14ac:dyDescent="0.3">
      <c r="A397">
        <v>0</v>
      </c>
      <c r="B397" s="8">
        <v>0</v>
      </c>
      <c r="C397" s="6">
        <f t="shared" ca="1" si="264"/>
        <v>0.55676579407029736</v>
      </c>
      <c r="D397" s="6">
        <f t="shared" ca="1" si="267"/>
        <v>0.55676579407029736</v>
      </c>
      <c r="E397" s="6" t="str">
        <f t="shared" si="268"/>
        <v/>
      </c>
      <c r="F397" s="6" t="s">
        <v>160</v>
      </c>
      <c r="G397" s="6" t="s">
        <v>159</v>
      </c>
      <c r="H397" s="6">
        <f t="shared" ca="1" si="269"/>
        <v>90.68</v>
      </c>
      <c r="I397" s="6" t="s">
        <v>161</v>
      </c>
      <c r="J397" s="6">
        <f t="shared" ca="1" si="270"/>
        <v>181.68</v>
      </c>
      <c r="K397" s="6" t="s">
        <v>166</v>
      </c>
      <c r="V397" s="9"/>
      <c r="AW397" s="9"/>
    </row>
    <row r="398" spans="1:58" x14ac:dyDescent="0.3">
      <c r="A398">
        <v>0</v>
      </c>
      <c r="B398" s="8">
        <v>0</v>
      </c>
      <c r="C398" s="6">
        <f t="shared" ca="1" si="264"/>
        <v>0.73463761575093023</v>
      </c>
      <c r="D398" s="6">
        <f t="shared" ca="1" si="267"/>
        <v>0.26536238424906977</v>
      </c>
      <c r="E398" s="6" t="str">
        <f t="shared" si="268"/>
        <v/>
      </c>
      <c r="F398" s="6" t="s">
        <v>160</v>
      </c>
      <c r="G398" s="6" t="s">
        <v>159</v>
      </c>
      <c r="H398" s="6">
        <f t="shared" ca="1" si="269"/>
        <v>108.46</v>
      </c>
      <c r="I398" s="6" t="s">
        <v>161</v>
      </c>
      <c r="J398" s="6">
        <f t="shared" ca="1" si="270"/>
        <v>170.45999999999998</v>
      </c>
      <c r="K398" s="6" t="s">
        <v>166</v>
      </c>
      <c r="V398" s="9"/>
      <c r="AW398" s="9"/>
    </row>
    <row r="399" spans="1:58" x14ac:dyDescent="0.3">
      <c r="A399" t="s">
        <v>286</v>
      </c>
      <c r="B399" s="8">
        <v>0</v>
      </c>
      <c r="C399" s="8"/>
      <c r="E399" s="6" t="str">
        <f t="shared" ref="E399" si="271">IF(A399=0,"",A399)</f>
        <v>\end{enumerate}\newpage   \section*{Cuenta:  X  }\begin{enumerate}</v>
      </c>
      <c r="AD399" s="10"/>
      <c r="AE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1"/>
      <c r="AX399" s="10"/>
      <c r="AY399" s="10"/>
      <c r="BB399" s="10"/>
      <c r="BF399" s="10"/>
    </row>
    <row r="400" spans="1:58" x14ac:dyDescent="0.3">
      <c r="A400">
        <v>0</v>
      </c>
      <c r="B400" s="8">
        <v>0</v>
      </c>
      <c r="C400" s="6">
        <f t="shared" ref="C400" ca="1" si="272">RAND()</f>
        <v>0.82634508689756569</v>
      </c>
      <c r="D400" s="6">
        <f t="shared" ref="D400:D407" ca="1" si="273">IF(C400&gt;0.1,      IF(C400&lt;0.6,C400,ABS(1-C400)),C400+0.5)</f>
        <v>0.17365491310243431</v>
      </c>
      <c r="E400" s="6" t="str">
        <f t="shared" ref="E400:E407" si="274">IF(A400=0,"",_xlfn.CONCAT("## ",A400))</f>
        <v/>
      </c>
      <c r="F400" s="6" t="s">
        <v>160</v>
      </c>
      <c r="G400" s="6" t="s">
        <v>159</v>
      </c>
      <c r="H400" s="6">
        <f t="shared" ref="H400:H407" ca="1" si="275">ROUND(C400*100+35,2)</f>
        <v>117.63</v>
      </c>
      <c r="I400" s="6" t="s">
        <v>161</v>
      </c>
      <c r="J400" s="6">
        <f t="shared" ref="J400:J407" ca="1" si="276">H400+ROUND(D400*100+35,0)</f>
        <v>169.63</v>
      </c>
      <c r="K400" s="6" t="s">
        <v>166</v>
      </c>
      <c r="V400" s="9"/>
      <c r="AW400" s="9"/>
    </row>
    <row r="401" spans="1:58" x14ac:dyDescent="0.3">
      <c r="A401">
        <v>0</v>
      </c>
      <c r="B401" s="8">
        <v>0</v>
      </c>
      <c r="C401" s="6">
        <f t="shared" ca="1" si="264"/>
        <v>0.1014146888891172</v>
      </c>
      <c r="D401" s="6">
        <f t="shared" ca="1" si="273"/>
        <v>0.1014146888891172</v>
      </c>
      <c r="E401" s="6" t="str">
        <f t="shared" si="274"/>
        <v/>
      </c>
      <c r="F401" s="6" t="s">
        <v>160</v>
      </c>
      <c r="G401" s="6" t="s">
        <v>159</v>
      </c>
      <c r="H401" s="6">
        <f t="shared" ca="1" si="275"/>
        <v>45.14</v>
      </c>
      <c r="I401" s="6" t="s">
        <v>161</v>
      </c>
      <c r="J401" s="6">
        <f t="shared" ca="1" si="276"/>
        <v>90.14</v>
      </c>
      <c r="K401" s="6" t="s">
        <v>166</v>
      </c>
      <c r="V401" s="9"/>
      <c r="AW401" s="9"/>
    </row>
    <row r="402" spans="1:58" x14ac:dyDescent="0.3">
      <c r="A402">
        <v>0</v>
      </c>
      <c r="B402" s="8">
        <v>0</v>
      </c>
      <c r="C402" s="6">
        <f t="shared" ca="1" si="264"/>
        <v>0.34049010560851123</v>
      </c>
      <c r="D402" s="6">
        <f t="shared" ca="1" si="273"/>
        <v>0.34049010560851123</v>
      </c>
      <c r="E402" s="6" t="str">
        <f t="shared" si="274"/>
        <v/>
      </c>
      <c r="F402" s="6" t="s">
        <v>160</v>
      </c>
      <c r="G402" s="6" t="s">
        <v>159</v>
      </c>
      <c r="H402" s="6">
        <f t="shared" ca="1" si="275"/>
        <v>69.05</v>
      </c>
      <c r="I402" s="6" t="s">
        <v>161</v>
      </c>
      <c r="J402" s="6">
        <f t="shared" ca="1" si="276"/>
        <v>138.05000000000001</v>
      </c>
      <c r="K402" s="6" t="s">
        <v>166</v>
      </c>
      <c r="V402" s="9"/>
      <c r="AW402" s="9"/>
    </row>
    <row r="403" spans="1:58" x14ac:dyDescent="0.3">
      <c r="A403">
        <v>0</v>
      </c>
      <c r="B403" s="8">
        <v>0</v>
      </c>
      <c r="C403" s="6">
        <f t="shared" ca="1" si="264"/>
        <v>0.27685177359214463</v>
      </c>
      <c r="D403" s="6">
        <f t="shared" ca="1" si="273"/>
        <v>0.27685177359214463</v>
      </c>
      <c r="E403" s="6" t="str">
        <f t="shared" si="274"/>
        <v/>
      </c>
      <c r="F403" s="6" t="s">
        <v>160</v>
      </c>
      <c r="G403" s="6" t="s">
        <v>159</v>
      </c>
      <c r="H403" s="6">
        <f t="shared" ca="1" si="275"/>
        <v>62.69</v>
      </c>
      <c r="I403" s="6" t="s">
        <v>161</v>
      </c>
      <c r="J403" s="6">
        <f t="shared" ca="1" si="276"/>
        <v>125.69</v>
      </c>
      <c r="K403" s="6" t="s">
        <v>166</v>
      </c>
      <c r="V403" s="9"/>
      <c r="AW403" s="9"/>
    </row>
    <row r="404" spans="1:58" x14ac:dyDescent="0.3">
      <c r="A404">
        <v>0</v>
      </c>
      <c r="B404" s="8">
        <v>0</v>
      </c>
      <c r="C404" s="6">
        <f t="shared" ca="1" si="264"/>
        <v>0.45379983887503927</v>
      </c>
      <c r="D404" s="6">
        <f t="shared" ca="1" si="273"/>
        <v>0.45379983887503927</v>
      </c>
      <c r="E404" s="6" t="str">
        <f t="shared" si="274"/>
        <v/>
      </c>
      <c r="F404" s="6" t="s">
        <v>160</v>
      </c>
      <c r="G404" s="6" t="s">
        <v>159</v>
      </c>
      <c r="H404" s="6">
        <f t="shared" ca="1" si="275"/>
        <v>80.38</v>
      </c>
      <c r="I404" s="6" t="s">
        <v>161</v>
      </c>
      <c r="J404" s="6">
        <f t="shared" ca="1" si="276"/>
        <v>160.38</v>
      </c>
      <c r="K404" s="6" t="s">
        <v>166</v>
      </c>
      <c r="V404" s="9"/>
      <c r="AW404" s="9"/>
    </row>
    <row r="405" spans="1:58" x14ac:dyDescent="0.3">
      <c r="A405">
        <v>0</v>
      </c>
      <c r="B405" s="8">
        <v>0</v>
      </c>
      <c r="C405" s="6">
        <f t="shared" ca="1" si="264"/>
        <v>0.99229551321753007</v>
      </c>
      <c r="D405" s="6">
        <f t="shared" ca="1" si="273"/>
        <v>7.7044867824699326E-3</v>
      </c>
      <c r="E405" s="6" t="str">
        <f t="shared" si="274"/>
        <v/>
      </c>
      <c r="F405" s="6" t="s">
        <v>160</v>
      </c>
      <c r="G405" s="6" t="s">
        <v>159</v>
      </c>
      <c r="H405" s="6">
        <f t="shared" ca="1" si="275"/>
        <v>134.22999999999999</v>
      </c>
      <c r="I405" s="6" t="s">
        <v>161</v>
      </c>
      <c r="J405" s="6">
        <f t="shared" ca="1" si="276"/>
        <v>170.23</v>
      </c>
      <c r="K405" s="6" t="s">
        <v>166</v>
      </c>
      <c r="V405" s="9"/>
      <c r="AW405" s="9"/>
    </row>
    <row r="406" spans="1:58" x14ac:dyDescent="0.3">
      <c r="A406">
        <v>0</v>
      </c>
      <c r="B406" s="8">
        <v>0</v>
      </c>
      <c r="C406" s="6">
        <f t="shared" ca="1" si="264"/>
        <v>0.19443719760648603</v>
      </c>
      <c r="D406" s="6">
        <f t="shared" ca="1" si="273"/>
        <v>0.19443719760648603</v>
      </c>
      <c r="E406" s="6" t="str">
        <f t="shared" si="274"/>
        <v/>
      </c>
      <c r="F406" s="6" t="s">
        <v>160</v>
      </c>
      <c r="G406" s="6" t="s">
        <v>159</v>
      </c>
      <c r="H406" s="6">
        <f t="shared" ca="1" si="275"/>
        <v>54.44</v>
      </c>
      <c r="I406" s="6" t="s">
        <v>161</v>
      </c>
      <c r="J406" s="6">
        <f t="shared" ca="1" si="276"/>
        <v>108.44</v>
      </c>
      <c r="K406" s="6" t="s">
        <v>166</v>
      </c>
      <c r="V406" s="9"/>
      <c r="AW406" s="9"/>
    </row>
    <row r="407" spans="1:58" x14ac:dyDescent="0.3">
      <c r="A407">
        <v>0</v>
      </c>
      <c r="B407" s="8">
        <v>0</v>
      </c>
      <c r="C407" s="6">
        <f t="shared" ca="1" si="264"/>
        <v>0.45199016434964068</v>
      </c>
      <c r="D407" s="6">
        <f t="shared" ca="1" si="273"/>
        <v>0.45199016434964068</v>
      </c>
      <c r="E407" s="6" t="str">
        <f t="shared" si="274"/>
        <v/>
      </c>
      <c r="F407" s="6" t="s">
        <v>160</v>
      </c>
      <c r="G407" s="6" t="s">
        <v>159</v>
      </c>
      <c r="H407" s="6">
        <f t="shared" ca="1" si="275"/>
        <v>80.2</v>
      </c>
      <c r="I407" s="6" t="s">
        <v>161</v>
      </c>
      <c r="J407" s="6">
        <f t="shared" ca="1" si="276"/>
        <v>160.19999999999999</v>
      </c>
      <c r="K407" s="6" t="s">
        <v>166</v>
      </c>
      <c r="V407" s="9"/>
      <c r="AW407" s="9"/>
    </row>
    <row r="408" spans="1:58" x14ac:dyDescent="0.3">
      <c r="A408" t="s">
        <v>286</v>
      </c>
      <c r="B408" s="8">
        <v>0</v>
      </c>
      <c r="C408" s="8"/>
      <c r="E408" s="6" t="str">
        <f t="shared" ref="E408" si="277">IF(A408=0,"",A408)</f>
        <v>\end{enumerate}\newpage   \section*{Cuenta:  X  }\begin{enumerate}</v>
      </c>
      <c r="AW408" s="9"/>
    </row>
    <row r="409" spans="1:58" x14ac:dyDescent="0.3">
      <c r="A409">
        <v>0</v>
      </c>
      <c r="B409" s="8">
        <v>0</v>
      </c>
      <c r="C409" s="6">
        <f t="shared" ref="C409" ca="1" si="278">RAND()</f>
        <v>0.42250658972252475</v>
      </c>
      <c r="D409" s="6">
        <f t="shared" ref="D409:D416" ca="1" si="279">IF(C409&gt;0.1,      IF(C409&lt;0.6,C409,ABS(1-C409)),C409+0.5)</f>
        <v>0.42250658972252475</v>
      </c>
      <c r="E409" s="6" t="str">
        <f t="shared" ref="E409:E416" si="280">IF(A409=0,"",_xlfn.CONCAT("## ",A409))</f>
        <v/>
      </c>
      <c r="F409" s="6" t="s">
        <v>160</v>
      </c>
      <c r="G409" s="6" t="s">
        <v>159</v>
      </c>
      <c r="H409" s="6">
        <f t="shared" ref="H409:H416" ca="1" si="281">ROUND(C409*100+35,2)</f>
        <v>77.25</v>
      </c>
      <c r="I409" s="6" t="s">
        <v>161</v>
      </c>
      <c r="J409" s="6">
        <f t="shared" ref="J409:J416" ca="1" si="282">H409+ROUND(D409*100+35,0)</f>
        <v>154.25</v>
      </c>
      <c r="K409" s="6" t="s">
        <v>166</v>
      </c>
      <c r="V409" s="9"/>
      <c r="AW409" s="9"/>
    </row>
    <row r="410" spans="1:58" x14ac:dyDescent="0.3">
      <c r="A410">
        <v>0</v>
      </c>
      <c r="B410" s="8">
        <v>0</v>
      </c>
      <c r="C410" s="6">
        <f t="shared" ca="1" si="264"/>
        <v>0.46830446185708063</v>
      </c>
      <c r="D410" s="6">
        <f t="shared" ca="1" si="279"/>
        <v>0.46830446185708063</v>
      </c>
      <c r="E410" s="6" t="str">
        <f t="shared" si="280"/>
        <v/>
      </c>
      <c r="F410" s="6" t="s">
        <v>160</v>
      </c>
      <c r="G410" s="6" t="s">
        <v>159</v>
      </c>
      <c r="H410" s="6">
        <f t="shared" ca="1" si="281"/>
        <v>81.83</v>
      </c>
      <c r="I410" s="6" t="s">
        <v>161</v>
      </c>
      <c r="J410" s="6">
        <f t="shared" ca="1" si="282"/>
        <v>163.82999999999998</v>
      </c>
      <c r="K410" s="6" t="s">
        <v>166</v>
      </c>
      <c r="V410" s="9"/>
      <c r="AD410" s="10"/>
      <c r="AE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1"/>
      <c r="AX410" s="10"/>
      <c r="AY410" s="10"/>
      <c r="BB410" s="10"/>
      <c r="BF410" s="10"/>
    </row>
    <row r="411" spans="1:58" x14ac:dyDescent="0.3">
      <c r="A411">
        <v>0</v>
      </c>
      <c r="B411" s="8">
        <v>0</v>
      </c>
      <c r="C411" s="6">
        <f t="shared" ca="1" si="264"/>
        <v>0.96469150539558413</v>
      </c>
      <c r="D411" s="6">
        <f t="shared" ca="1" si="279"/>
        <v>3.5308494604415874E-2</v>
      </c>
      <c r="E411" s="6" t="str">
        <f t="shared" si="280"/>
        <v/>
      </c>
      <c r="F411" s="6" t="s">
        <v>160</v>
      </c>
      <c r="G411" s="6" t="s">
        <v>159</v>
      </c>
      <c r="H411" s="6">
        <f t="shared" ca="1" si="281"/>
        <v>131.47</v>
      </c>
      <c r="I411" s="6" t="s">
        <v>161</v>
      </c>
      <c r="J411" s="6">
        <f t="shared" ca="1" si="282"/>
        <v>170.47</v>
      </c>
      <c r="K411" s="6" t="s">
        <v>166</v>
      </c>
      <c r="V411" s="9"/>
      <c r="AW411" s="9"/>
    </row>
    <row r="412" spans="1:58" x14ac:dyDescent="0.3">
      <c r="A412">
        <v>0</v>
      </c>
      <c r="B412" s="8">
        <v>0</v>
      </c>
      <c r="C412" s="6">
        <f t="shared" ca="1" si="264"/>
        <v>0.55239278981483808</v>
      </c>
      <c r="D412" s="6">
        <f t="shared" ca="1" si="279"/>
        <v>0.55239278981483808</v>
      </c>
      <c r="E412" s="6" t="str">
        <f t="shared" si="280"/>
        <v/>
      </c>
      <c r="F412" s="6" t="s">
        <v>160</v>
      </c>
      <c r="G412" s="6" t="s">
        <v>159</v>
      </c>
      <c r="H412" s="6">
        <f t="shared" ca="1" si="281"/>
        <v>90.24</v>
      </c>
      <c r="I412" s="6" t="s">
        <v>161</v>
      </c>
      <c r="J412" s="6">
        <f t="shared" ca="1" si="282"/>
        <v>180.24</v>
      </c>
      <c r="K412" s="6" t="s">
        <v>166</v>
      </c>
      <c r="V412" s="9"/>
      <c r="AW412" s="9"/>
    </row>
    <row r="413" spans="1:58" x14ac:dyDescent="0.3">
      <c r="A413">
        <v>0</v>
      </c>
      <c r="B413" s="8">
        <v>0</v>
      </c>
      <c r="C413" s="6">
        <f t="shared" ca="1" si="264"/>
        <v>0.49717046735593873</v>
      </c>
      <c r="D413" s="6">
        <f t="shared" ca="1" si="279"/>
        <v>0.49717046735593873</v>
      </c>
      <c r="E413" s="6" t="str">
        <f t="shared" si="280"/>
        <v/>
      </c>
      <c r="F413" s="6" t="s">
        <v>160</v>
      </c>
      <c r="G413" s="6" t="s">
        <v>159</v>
      </c>
      <c r="H413" s="6">
        <f t="shared" ca="1" si="281"/>
        <v>84.72</v>
      </c>
      <c r="I413" s="6" t="s">
        <v>161</v>
      </c>
      <c r="J413" s="6">
        <f t="shared" ca="1" si="282"/>
        <v>169.72</v>
      </c>
      <c r="K413" s="6" t="s">
        <v>166</v>
      </c>
      <c r="V413" s="9"/>
      <c r="AW413" s="9"/>
    </row>
    <row r="414" spans="1:58" x14ac:dyDescent="0.3">
      <c r="A414">
        <v>0</v>
      </c>
      <c r="B414" s="8">
        <v>0</v>
      </c>
      <c r="C414" s="6">
        <f t="shared" ca="1" si="264"/>
        <v>0.62986268180718374</v>
      </c>
      <c r="D414" s="6">
        <f t="shared" ca="1" si="279"/>
        <v>0.37013731819281626</v>
      </c>
      <c r="E414" s="6" t="str">
        <f t="shared" si="280"/>
        <v/>
      </c>
      <c r="F414" s="6" t="s">
        <v>160</v>
      </c>
      <c r="G414" s="6" t="s">
        <v>159</v>
      </c>
      <c r="H414" s="6">
        <f t="shared" ca="1" si="281"/>
        <v>97.99</v>
      </c>
      <c r="I414" s="6" t="s">
        <v>161</v>
      </c>
      <c r="J414" s="6">
        <f t="shared" ca="1" si="282"/>
        <v>169.99</v>
      </c>
      <c r="K414" s="6" t="s">
        <v>166</v>
      </c>
      <c r="V414" s="9"/>
      <c r="AW414" s="9"/>
    </row>
    <row r="415" spans="1:58" x14ac:dyDescent="0.3">
      <c r="A415">
        <v>0</v>
      </c>
      <c r="B415" s="8">
        <v>0</v>
      </c>
      <c r="C415" s="6">
        <f t="shared" ca="1" si="264"/>
        <v>0.51200531801258276</v>
      </c>
      <c r="D415" s="6">
        <f t="shared" ca="1" si="279"/>
        <v>0.51200531801258276</v>
      </c>
      <c r="E415" s="6" t="str">
        <f t="shared" si="280"/>
        <v/>
      </c>
      <c r="F415" s="6" t="s">
        <v>160</v>
      </c>
      <c r="G415" s="6" t="s">
        <v>159</v>
      </c>
      <c r="H415" s="6">
        <f t="shared" ca="1" si="281"/>
        <v>86.2</v>
      </c>
      <c r="I415" s="6" t="s">
        <v>161</v>
      </c>
      <c r="J415" s="6">
        <f t="shared" ca="1" si="282"/>
        <v>172.2</v>
      </c>
      <c r="K415" s="6" t="s">
        <v>166</v>
      </c>
      <c r="V415" s="9"/>
      <c r="AW415" s="9"/>
    </row>
    <row r="416" spans="1:58" x14ac:dyDescent="0.3">
      <c r="A416">
        <v>0</v>
      </c>
      <c r="B416" s="8">
        <v>0</v>
      </c>
      <c r="C416" s="6">
        <f t="shared" ca="1" si="264"/>
        <v>0.59932057077677403</v>
      </c>
      <c r="D416" s="6">
        <f t="shared" ca="1" si="279"/>
        <v>0.59932057077677403</v>
      </c>
      <c r="E416" s="6" t="str">
        <f t="shared" si="280"/>
        <v/>
      </c>
      <c r="F416" s="6" t="s">
        <v>160</v>
      </c>
      <c r="G416" s="6" t="s">
        <v>159</v>
      </c>
      <c r="H416" s="6">
        <f t="shared" ca="1" si="281"/>
        <v>94.93</v>
      </c>
      <c r="I416" s="6" t="s">
        <v>161</v>
      </c>
      <c r="J416" s="6">
        <f t="shared" ca="1" si="282"/>
        <v>189.93</v>
      </c>
      <c r="K416" s="6" t="s">
        <v>166</v>
      </c>
      <c r="V416" s="9"/>
      <c r="AW416" s="9"/>
    </row>
    <row r="417" spans="1:51" x14ac:dyDescent="0.3">
      <c r="A417" t="s">
        <v>286</v>
      </c>
      <c r="B417" s="8">
        <v>0</v>
      </c>
      <c r="C417" s="8"/>
      <c r="E417" s="6" t="str">
        <f t="shared" ref="E417" si="283">IF(A417=0,"",A417)</f>
        <v>\end{enumerate}\newpage   \section*{Cuenta:  X  }\begin{enumerate}</v>
      </c>
      <c r="AW417" s="9"/>
    </row>
    <row r="418" spans="1:51" x14ac:dyDescent="0.3">
      <c r="A418">
        <v>0</v>
      </c>
      <c r="B418" s="8">
        <v>0</v>
      </c>
      <c r="C418" s="6">
        <f t="shared" ref="C418" ca="1" si="284">RAND()</f>
        <v>0.45044786440982898</v>
      </c>
      <c r="D418" s="6">
        <f t="shared" ref="D418:D425" ca="1" si="285">IF(C418&gt;0.1,      IF(C418&lt;0.6,C418,ABS(1-C418)),C418+0.5)</f>
        <v>0.45044786440982898</v>
      </c>
      <c r="E418" s="6" t="str">
        <f t="shared" ref="E418:E425" si="286">IF(A418=0,"",_xlfn.CONCAT("## ",A418))</f>
        <v/>
      </c>
      <c r="F418" s="6" t="s">
        <v>160</v>
      </c>
      <c r="G418" s="6" t="s">
        <v>159</v>
      </c>
      <c r="H418" s="6">
        <f t="shared" ref="H418:H425" ca="1" si="287">ROUND(C418*100+35,2)</f>
        <v>80.040000000000006</v>
      </c>
      <c r="I418" s="6" t="s">
        <v>161</v>
      </c>
      <c r="J418" s="6">
        <f t="shared" ref="J418:J425" ca="1" si="288">H418+ROUND(D418*100+35,0)</f>
        <v>160.04000000000002</v>
      </c>
      <c r="K418" s="6" t="s">
        <v>166</v>
      </c>
      <c r="V418" s="9"/>
      <c r="AW418" s="9"/>
    </row>
    <row r="419" spans="1:51" x14ac:dyDescent="0.3">
      <c r="A419">
        <v>0</v>
      </c>
      <c r="B419" s="8">
        <v>0</v>
      </c>
      <c r="C419" s="6">
        <f t="shared" ca="1" si="264"/>
        <v>0.16879091241381083</v>
      </c>
      <c r="D419" s="6">
        <f t="shared" ca="1" si="285"/>
        <v>0.16879091241381083</v>
      </c>
      <c r="E419" s="6" t="str">
        <f t="shared" si="286"/>
        <v/>
      </c>
      <c r="F419" s="6" t="s">
        <v>160</v>
      </c>
      <c r="G419" s="6" t="s">
        <v>159</v>
      </c>
      <c r="H419" s="6">
        <f t="shared" ca="1" si="287"/>
        <v>51.88</v>
      </c>
      <c r="I419" s="6" t="s">
        <v>161</v>
      </c>
      <c r="J419" s="6">
        <f t="shared" ca="1" si="288"/>
        <v>103.88</v>
      </c>
      <c r="K419" s="6" t="s">
        <v>166</v>
      </c>
      <c r="V419" s="9"/>
      <c r="AW419" s="9"/>
    </row>
    <row r="420" spans="1:51" x14ac:dyDescent="0.3">
      <c r="A420">
        <v>0</v>
      </c>
      <c r="B420" s="8">
        <v>0</v>
      </c>
      <c r="C420" s="6">
        <f t="shared" ca="1" si="264"/>
        <v>0.3060324892392321</v>
      </c>
      <c r="D420" s="6">
        <f t="shared" ca="1" si="285"/>
        <v>0.3060324892392321</v>
      </c>
      <c r="E420" s="6" t="str">
        <f t="shared" si="286"/>
        <v/>
      </c>
      <c r="F420" s="6" t="s">
        <v>160</v>
      </c>
      <c r="G420" s="6" t="s">
        <v>159</v>
      </c>
      <c r="H420" s="6">
        <f t="shared" ca="1" si="287"/>
        <v>65.599999999999994</v>
      </c>
      <c r="I420" s="6" t="s">
        <v>161</v>
      </c>
      <c r="J420" s="6">
        <f t="shared" ca="1" si="288"/>
        <v>131.6</v>
      </c>
      <c r="K420" s="6" t="s">
        <v>166</v>
      </c>
      <c r="V420" s="9"/>
      <c r="AW420" s="9"/>
    </row>
    <row r="421" spans="1:51" x14ac:dyDescent="0.3">
      <c r="A421">
        <v>0</v>
      </c>
      <c r="B421" s="8">
        <v>0</v>
      </c>
      <c r="C421" s="6">
        <f t="shared" ca="1" si="264"/>
        <v>0.9511265148275927</v>
      </c>
      <c r="D421" s="6">
        <f t="shared" ca="1" si="285"/>
        <v>4.8873485172407305E-2</v>
      </c>
      <c r="E421" s="6" t="str">
        <f t="shared" si="286"/>
        <v/>
      </c>
      <c r="F421" s="6" t="s">
        <v>160</v>
      </c>
      <c r="G421" s="6" t="s">
        <v>159</v>
      </c>
      <c r="H421" s="6">
        <f t="shared" ca="1" si="287"/>
        <v>130.11000000000001</v>
      </c>
      <c r="I421" s="6" t="s">
        <v>161</v>
      </c>
      <c r="J421" s="6">
        <f t="shared" ca="1" si="288"/>
        <v>170.11</v>
      </c>
      <c r="K421" s="6" t="s">
        <v>166</v>
      </c>
      <c r="V421" s="9"/>
      <c r="AD421" s="10"/>
      <c r="AE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1"/>
      <c r="AX421" s="10"/>
      <c r="AY421" s="10"/>
    </row>
    <row r="422" spans="1:51" x14ac:dyDescent="0.3">
      <c r="A422">
        <v>0</v>
      </c>
      <c r="B422" s="8">
        <v>0</v>
      </c>
      <c r="C422" s="6">
        <f t="shared" ca="1" si="264"/>
        <v>0.38654908858859338</v>
      </c>
      <c r="D422" s="6">
        <f t="shared" ca="1" si="285"/>
        <v>0.38654908858859338</v>
      </c>
      <c r="E422" s="6" t="str">
        <f t="shared" si="286"/>
        <v/>
      </c>
      <c r="F422" s="6" t="s">
        <v>160</v>
      </c>
      <c r="G422" s="6" t="s">
        <v>159</v>
      </c>
      <c r="H422" s="6">
        <f t="shared" ca="1" si="287"/>
        <v>73.650000000000006</v>
      </c>
      <c r="I422" s="6" t="s">
        <v>161</v>
      </c>
      <c r="J422" s="6">
        <f t="shared" ca="1" si="288"/>
        <v>147.65</v>
      </c>
      <c r="K422" s="6" t="s">
        <v>166</v>
      </c>
      <c r="V422" s="9"/>
      <c r="AW422" s="9"/>
    </row>
    <row r="423" spans="1:51" x14ac:dyDescent="0.3">
      <c r="A423">
        <v>0</v>
      </c>
      <c r="B423" s="8">
        <v>0</v>
      </c>
      <c r="C423" s="6">
        <f t="shared" ca="1" si="264"/>
        <v>0.4703219759175018</v>
      </c>
      <c r="D423" s="6">
        <f t="shared" ca="1" si="285"/>
        <v>0.4703219759175018</v>
      </c>
      <c r="E423" s="6" t="str">
        <f t="shared" si="286"/>
        <v/>
      </c>
      <c r="F423" s="6" t="s">
        <v>160</v>
      </c>
      <c r="G423" s="6" t="s">
        <v>159</v>
      </c>
      <c r="H423" s="6">
        <f t="shared" ca="1" si="287"/>
        <v>82.03</v>
      </c>
      <c r="I423" s="6" t="s">
        <v>161</v>
      </c>
      <c r="J423" s="6">
        <f t="shared" ca="1" si="288"/>
        <v>164.03</v>
      </c>
      <c r="K423" s="6" t="s">
        <v>166</v>
      </c>
      <c r="V423" s="9"/>
      <c r="AW423" s="9"/>
    </row>
    <row r="424" spans="1:51" x14ac:dyDescent="0.3">
      <c r="A424">
        <v>0</v>
      </c>
      <c r="B424" s="8">
        <v>0</v>
      </c>
      <c r="C424" s="6">
        <f t="shared" ca="1" si="264"/>
        <v>0.40800996682026192</v>
      </c>
      <c r="D424" s="6">
        <f t="shared" ca="1" si="285"/>
        <v>0.40800996682026192</v>
      </c>
      <c r="E424" s="6" t="str">
        <f t="shared" si="286"/>
        <v/>
      </c>
      <c r="F424" s="6" t="s">
        <v>160</v>
      </c>
      <c r="G424" s="6" t="s">
        <v>159</v>
      </c>
      <c r="H424" s="6">
        <f t="shared" ca="1" si="287"/>
        <v>75.8</v>
      </c>
      <c r="I424" s="6" t="s">
        <v>161</v>
      </c>
      <c r="J424" s="6">
        <f t="shared" ca="1" si="288"/>
        <v>151.80000000000001</v>
      </c>
      <c r="K424" s="6" t="s">
        <v>166</v>
      </c>
      <c r="V424" s="9"/>
      <c r="AW424" s="9"/>
    </row>
    <row r="425" spans="1:51" x14ac:dyDescent="0.3">
      <c r="A425">
        <v>0</v>
      </c>
      <c r="B425" s="8">
        <v>0</v>
      </c>
      <c r="C425" s="6">
        <f t="shared" ca="1" si="264"/>
        <v>0.96438810874951075</v>
      </c>
      <c r="D425" s="6">
        <f t="shared" ca="1" si="285"/>
        <v>3.5611891250489247E-2</v>
      </c>
      <c r="E425" s="6" t="str">
        <f t="shared" si="286"/>
        <v/>
      </c>
      <c r="F425" s="6" t="s">
        <v>160</v>
      </c>
      <c r="G425" s="6" t="s">
        <v>159</v>
      </c>
      <c r="H425" s="6">
        <f t="shared" ca="1" si="287"/>
        <v>131.44</v>
      </c>
      <c r="I425" s="6" t="s">
        <v>161</v>
      </c>
      <c r="J425" s="6">
        <f t="shared" ca="1" si="288"/>
        <v>170.44</v>
      </c>
      <c r="K425" s="6" t="s">
        <v>166</v>
      </c>
      <c r="V425" s="9"/>
      <c r="AW425" s="9"/>
    </row>
    <row r="426" spans="1:51" x14ac:dyDescent="0.3">
      <c r="A426" t="s">
        <v>286</v>
      </c>
      <c r="B426" s="8">
        <v>0</v>
      </c>
      <c r="C426" s="8"/>
      <c r="E426" s="6" t="str">
        <f t="shared" ref="E426" si="289">IF(A426=0,"",A426)</f>
        <v>\end{enumerate}\newpage   \section*{Cuenta:  X  }\begin{enumerate}</v>
      </c>
      <c r="AW426" s="9"/>
    </row>
    <row r="427" spans="1:51" x14ac:dyDescent="0.3">
      <c r="A427">
        <v>0</v>
      </c>
      <c r="B427" s="8">
        <v>0</v>
      </c>
      <c r="C427" s="6">
        <f t="shared" ref="C427" ca="1" si="290">RAND()</f>
        <v>6.0596599487430125E-2</v>
      </c>
      <c r="D427" s="6">
        <f t="shared" ref="D427:D434" ca="1" si="291">IF(C427&gt;0.1,      IF(C427&lt;0.6,C427,ABS(1-C427)),C427+0.5)</f>
        <v>0.56059659948743013</v>
      </c>
      <c r="E427" s="6" t="str">
        <f t="shared" ref="E427:E434" si="292">IF(A427=0,"",_xlfn.CONCAT("## ",A427))</f>
        <v/>
      </c>
      <c r="F427" s="6" t="s">
        <v>160</v>
      </c>
      <c r="G427" s="6" t="s">
        <v>159</v>
      </c>
      <c r="H427" s="6">
        <f t="shared" ref="H427:H434" ca="1" si="293">ROUND(C427*100+35,2)</f>
        <v>41.06</v>
      </c>
      <c r="I427" s="6" t="s">
        <v>161</v>
      </c>
      <c r="J427" s="6">
        <f t="shared" ref="J427:J434" ca="1" si="294">H427+ROUND(D427*100+35,0)</f>
        <v>132.06</v>
      </c>
      <c r="K427" s="6" t="s">
        <v>166</v>
      </c>
      <c r="V427" s="9"/>
      <c r="AW427" s="9"/>
    </row>
    <row r="428" spans="1:51" x14ac:dyDescent="0.3">
      <c r="A428">
        <v>0</v>
      </c>
      <c r="B428" s="8">
        <v>0</v>
      </c>
      <c r="C428" s="6">
        <f t="shared" ca="1" si="264"/>
        <v>0.58885677686919358</v>
      </c>
      <c r="D428" s="6">
        <f t="shared" ca="1" si="291"/>
        <v>0.58885677686919358</v>
      </c>
      <c r="E428" s="6" t="str">
        <f t="shared" si="292"/>
        <v/>
      </c>
      <c r="F428" s="6" t="s">
        <v>160</v>
      </c>
      <c r="G428" s="6" t="s">
        <v>159</v>
      </c>
      <c r="H428" s="6">
        <f t="shared" ca="1" si="293"/>
        <v>93.89</v>
      </c>
      <c r="I428" s="6" t="s">
        <v>161</v>
      </c>
      <c r="J428" s="6">
        <f t="shared" ca="1" si="294"/>
        <v>187.89</v>
      </c>
      <c r="K428" s="6" t="s">
        <v>166</v>
      </c>
      <c r="V428" s="9"/>
      <c r="AW428" s="9"/>
    </row>
    <row r="429" spans="1:51" x14ac:dyDescent="0.3">
      <c r="A429">
        <v>0</v>
      </c>
      <c r="B429" s="8">
        <v>0</v>
      </c>
      <c r="C429" s="6">
        <f t="shared" ca="1" si="264"/>
        <v>0.8484645487624578</v>
      </c>
      <c r="D429" s="6">
        <f t="shared" ca="1" si="291"/>
        <v>0.1515354512375422</v>
      </c>
      <c r="E429" s="6" t="str">
        <f t="shared" si="292"/>
        <v/>
      </c>
      <c r="F429" s="6" t="s">
        <v>160</v>
      </c>
      <c r="G429" s="6" t="s">
        <v>159</v>
      </c>
      <c r="H429" s="6">
        <f t="shared" ca="1" si="293"/>
        <v>119.85</v>
      </c>
      <c r="I429" s="6" t="s">
        <v>161</v>
      </c>
      <c r="J429" s="6">
        <f t="shared" ca="1" si="294"/>
        <v>169.85</v>
      </c>
      <c r="K429" s="6" t="s">
        <v>166</v>
      </c>
      <c r="V429" s="9"/>
      <c r="AW429" s="9"/>
    </row>
    <row r="430" spans="1:51" x14ac:dyDescent="0.3">
      <c r="A430">
        <v>0</v>
      </c>
      <c r="B430" s="8">
        <v>0</v>
      </c>
      <c r="C430" s="6">
        <f t="shared" ca="1" si="264"/>
        <v>0.83406793365275511</v>
      </c>
      <c r="D430" s="6">
        <f t="shared" ca="1" si="291"/>
        <v>0.16593206634724489</v>
      </c>
      <c r="E430" s="6" t="str">
        <f t="shared" si="292"/>
        <v/>
      </c>
      <c r="F430" s="6" t="s">
        <v>160</v>
      </c>
      <c r="G430" s="6" t="s">
        <v>159</v>
      </c>
      <c r="H430" s="6">
        <f t="shared" ca="1" si="293"/>
        <v>118.41</v>
      </c>
      <c r="I430" s="6" t="s">
        <v>161</v>
      </c>
      <c r="J430" s="6">
        <f t="shared" ca="1" si="294"/>
        <v>170.41</v>
      </c>
      <c r="K430" s="6" t="s">
        <v>166</v>
      </c>
      <c r="V430" s="9"/>
      <c r="AW430" s="9"/>
    </row>
    <row r="431" spans="1:51" x14ac:dyDescent="0.3">
      <c r="A431">
        <v>0</v>
      </c>
      <c r="B431" s="8">
        <v>0</v>
      </c>
      <c r="C431" s="6">
        <f t="shared" ca="1" si="264"/>
        <v>0.94053811536163578</v>
      </c>
      <c r="D431" s="6">
        <f t="shared" ca="1" si="291"/>
        <v>5.9461884638364215E-2</v>
      </c>
      <c r="E431" s="6" t="str">
        <f t="shared" si="292"/>
        <v/>
      </c>
      <c r="F431" s="6" t="s">
        <v>160</v>
      </c>
      <c r="G431" s="6" t="s">
        <v>159</v>
      </c>
      <c r="H431" s="6">
        <f t="shared" ca="1" si="293"/>
        <v>129.05000000000001</v>
      </c>
      <c r="I431" s="6" t="s">
        <v>161</v>
      </c>
      <c r="J431" s="6">
        <f t="shared" ca="1" si="294"/>
        <v>170.05</v>
      </c>
      <c r="K431" s="6" t="s">
        <v>166</v>
      </c>
      <c r="V431" s="9"/>
      <c r="AW431" s="9"/>
    </row>
    <row r="432" spans="1:51" x14ac:dyDescent="0.3">
      <c r="A432">
        <v>0</v>
      </c>
      <c r="B432" s="8">
        <v>0</v>
      </c>
      <c r="C432" s="6">
        <f t="shared" ca="1" si="264"/>
        <v>0.25204374630208293</v>
      </c>
      <c r="D432" s="6">
        <f t="shared" ca="1" si="291"/>
        <v>0.25204374630208293</v>
      </c>
      <c r="E432" s="6" t="str">
        <f t="shared" si="292"/>
        <v/>
      </c>
      <c r="F432" s="6" t="s">
        <v>160</v>
      </c>
      <c r="G432" s="6" t="s">
        <v>159</v>
      </c>
      <c r="H432" s="6">
        <f t="shared" ca="1" si="293"/>
        <v>60.2</v>
      </c>
      <c r="I432" s="6" t="s">
        <v>161</v>
      </c>
      <c r="J432" s="6">
        <f t="shared" ca="1" si="294"/>
        <v>120.2</v>
      </c>
      <c r="K432" s="6" t="s">
        <v>166</v>
      </c>
      <c r="V432" s="9"/>
      <c r="AD432" s="10"/>
      <c r="AE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1"/>
      <c r="AX432" s="10"/>
      <c r="AY432" s="10"/>
    </row>
    <row r="433" spans="1:58" x14ac:dyDescent="0.3">
      <c r="A433">
        <v>0</v>
      </c>
      <c r="B433" s="8">
        <v>0</v>
      </c>
      <c r="C433" s="6">
        <f t="shared" ca="1" si="264"/>
        <v>0.51882239586481682</v>
      </c>
      <c r="D433" s="6">
        <f t="shared" ca="1" si="291"/>
        <v>0.51882239586481682</v>
      </c>
      <c r="E433" s="6" t="str">
        <f t="shared" si="292"/>
        <v/>
      </c>
      <c r="F433" s="6" t="s">
        <v>160</v>
      </c>
      <c r="G433" s="6" t="s">
        <v>159</v>
      </c>
      <c r="H433" s="6">
        <f t="shared" ca="1" si="293"/>
        <v>86.88</v>
      </c>
      <c r="I433" s="6" t="s">
        <v>161</v>
      </c>
      <c r="J433" s="6">
        <f t="shared" ca="1" si="294"/>
        <v>173.88</v>
      </c>
      <c r="K433" s="6" t="s">
        <v>166</v>
      </c>
      <c r="V433" s="9"/>
      <c r="AW433" s="9"/>
    </row>
    <row r="434" spans="1:58" x14ac:dyDescent="0.3">
      <c r="A434">
        <v>0</v>
      </c>
      <c r="B434" s="8">
        <v>0</v>
      </c>
      <c r="C434" s="6">
        <f t="shared" ca="1" si="264"/>
        <v>0.80061122337790469</v>
      </c>
      <c r="D434" s="6">
        <f t="shared" ca="1" si="291"/>
        <v>0.19938877662209531</v>
      </c>
      <c r="E434" s="6" t="str">
        <f t="shared" si="292"/>
        <v/>
      </c>
      <c r="F434" s="6" t="s">
        <v>160</v>
      </c>
      <c r="G434" s="6" t="s">
        <v>159</v>
      </c>
      <c r="H434" s="6">
        <f t="shared" ca="1" si="293"/>
        <v>115.06</v>
      </c>
      <c r="I434" s="6" t="s">
        <v>161</v>
      </c>
      <c r="J434" s="6">
        <f t="shared" ca="1" si="294"/>
        <v>170.06</v>
      </c>
      <c r="K434" s="6" t="s">
        <v>166</v>
      </c>
      <c r="V434" s="9"/>
      <c r="AW434" s="9"/>
    </row>
    <row r="435" spans="1:58" x14ac:dyDescent="0.3">
      <c r="A435" t="s">
        <v>286</v>
      </c>
      <c r="B435" s="8">
        <v>0</v>
      </c>
      <c r="C435" s="8"/>
      <c r="E435" s="6" t="str">
        <f t="shared" ref="E435" si="295">IF(A435=0,"",A435)</f>
        <v>\end{enumerate}\newpage   \section*{Cuenta:  X  }\begin{enumerate}</v>
      </c>
      <c r="AW435" s="9"/>
    </row>
    <row r="436" spans="1:58" x14ac:dyDescent="0.3">
      <c r="A436">
        <v>0</v>
      </c>
      <c r="B436" s="8">
        <v>0</v>
      </c>
      <c r="C436" s="6">
        <f t="shared" ref="C436" ca="1" si="296">RAND()</f>
        <v>0.32052062555922256</v>
      </c>
      <c r="D436" s="6">
        <f t="shared" ref="D436:D443" ca="1" si="297">IF(C436&gt;0.1,      IF(C436&lt;0.6,C436,ABS(1-C436)),C436+0.5)</f>
        <v>0.32052062555922256</v>
      </c>
      <c r="E436" s="6" t="str">
        <f t="shared" ref="E436:E443" si="298">IF(A436=0,"",_xlfn.CONCAT("## ",A436))</f>
        <v/>
      </c>
      <c r="F436" s="6" t="s">
        <v>160</v>
      </c>
      <c r="G436" s="6" t="s">
        <v>159</v>
      </c>
      <c r="H436" s="6">
        <f t="shared" ref="H436:H443" ca="1" si="299">ROUND(C436*100+35,2)</f>
        <v>67.05</v>
      </c>
      <c r="I436" s="6" t="s">
        <v>161</v>
      </c>
      <c r="J436" s="6">
        <f t="shared" ref="J436:J443" ca="1" si="300">H436+ROUND(D436*100+35,0)</f>
        <v>134.05000000000001</v>
      </c>
      <c r="K436" s="6" t="s">
        <v>166</v>
      </c>
      <c r="V436" s="9"/>
      <c r="AW436" s="9"/>
    </row>
    <row r="437" spans="1:58" x14ac:dyDescent="0.3">
      <c r="A437">
        <v>0</v>
      </c>
      <c r="B437" s="8">
        <v>0</v>
      </c>
      <c r="C437" s="6">
        <f t="shared" ca="1" si="264"/>
        <v>0.69205786137776504</v>
      </c>
      <c r="D437" s="6">
        <f t="shared" ca="1" si="297"/>
        <v>0.30794213862223496</v>
      </c>
      <c r="E437" s="6" t="str">
        <f t="shared" si="298"/>
        <v/>
      </c>
      <c r="F437" s="6" t="s">
        <v>160</v>
      </c>
      <c r="G437" s="6" t="s">
        <v>159</v>
      </c>
      <c r="H437" s="6">
        <f t="shared" ca="1" si="299"/>
        <v>104.21</v>
      </c>
      <c r="I437" s="6" t="s">
        <v>161</v>
      </c>
      <c r="J437" s="6">
        <f t="shared" ca="1" si="300"/>
        <v>170.20999999999998</v>
      </c>
      <c r="K437" s="6" t="s">
        <v>166</v>
      </c>
      <c r="V437" s="9"/>
      <c r="AW437" s="9"/>
    </row>
    <row r="438" spans="1:58" x14ac:dyDescent="0.3">
      <c r="A438">
        <v>0</v>
      </c>
      <c r="B438" s="8">
        <v>0</v>
      </c>
      <c r="C438" s="6">
        <f t="shared" ca="1" si="264"/>
        <v>0.25296454679031488</v>
      </c>
      <c r="D438" s="6">
        <f t="shared" ca="1" si="297"/>
        <v>0.25296454679031488</v>
      </c>
      <c r="E438" s="6" t="str">
        <f t="shared" si="298"/>
        <v/>
      </c>
      <c r="F438" s="6" t="s">
        <v>160</v>
      </c>
      <c r="G438" s="6" t="s">
        <v>159</v>
      </c>
      <c r="H438" s="6">
        <f t="shared" ca="1" si="299"/>
        <v>60.3</v>
      </c>
      <c r="I438" s="6" t="s">
        <v>161</v>
      </c>
      <c r="J438" s="6">
        <f t="shared" ca="1" si="300"/>
        <v>120.3</v>
      </c>
      <c r="K438" s="6" t="s">
        <v>166</v>
      </c>
      <c r="V438" s="9"/>
      <c r="AW438" s="9"/>
    </row>
    <row r="439" spans="1:58" x14ac:dyDescent="0.3">
      <c r="A439">
        <v>0</v>
      </c>
      <c r="B439" s="8">
        <v>0</v>
      </c>
      <c r="C439" s="6">
        <f t="shared" ca="1" si="264"/>
        <v>0.75188989750813706</v>
      </c>
      <c r="D439" s="6">
        <f t="shared" ca="1" si="297"/>
        <v>0.24811010249186294</v>
      </c>
      <c r="E439" s="6" t="str">
        <f t="shared" si="298"/>
        <v/>
      </c>
      <c r="F439" s="6" t="s">
        <v>160</v>
      </c>
      <c r="G439" s="6" t="s">
        <v>159</v>
      </c>
      <c r="H439" s="6">
        <f t="shared" ca="1" si="299"/>
        <v>110.19</v>
      </c>
      <c r="I439" s="6" t="s">
        <v>161</v>
      </c>
      <c r="J439" s="6">
        <f t="shared" ca="1" si="300"/>
        <v>170.19</v>
      </c>
      <c r="K439" s="6" t="s">
        <v>166</v>
      </c>
      <c r="V439" s="9"/>
      <c r="AW439" s="9"/>
    </row>
    <row r="440" spans="1:58" x14ac:dyDescent="0.3">
      <c r="A440">
        <v>0</v>
      </c>
      <c r="B440" s="8">
        <v>0</v>
      </c>
      <c r="C440" s="6">
        <f t="shared" ca="1" si="264"/>
        <v>0.24015453107324958</v>
      </c>
      <c r="D440" s="6">
        <f t="shared" ca="1" si="297"/>
        <v>0.24015453107324958</v>
      </c>
      <c r="E440" s="6" t="str">
        <f t="shared" si="298"/>
        <v/>
      </c>
      <c r="F440" s="6" t="s">
        <v>160</v>
      </c>
      <c r="G440" s="6" t="s">
        <v>159</v>
      </c>
      <c r="H440" s="6">
        <f t="shared" ca="1" si="299"/>
        <v>59.02</v>
      </c>
      <c r="I440" s="6" t="s">
        <v>161</v>
      </c>
      <c r="J440" s="6">
        <f t="shared" ca="1" si="300"/>
        <v>118.02000000000001</v>
      </c>
      <c r="K440" s="6" t="s">
        <v>166</v>
      </c>
      <c r="V440" s="9"/>
      <c r="AW440" s="9"/>
    </row>
    <row r="441" spans="1:58" x14ac:dyDescent="0.3">
      <c r="A441">
        <v>0</v>
      </c>
      <c r="B441" s="8">
        <v>0</v>
      </c>
      <c r="C441" s="6">
        <f t="shared" ca="1" si="264"/>
        <v>0.18865728654979375</v>
      </c>
      <c r="D441" s="6">
        <f t="shared" ca="1" si="297"/>
        <v>0.18865728654979375</v>
      </c>
      <c r="E441" s="6" t="str">
        <f t="shared" si="298"/>
        <v/>
      </c>
      <c r="F441" s="6" t="s">
        <v>160</v>
      </c>
      <c r="G441" s="6" t="s">
        <v>159</v>
      </c>
      <c r="H441" s="6">
        <f t="shared" ca="1" si="299"/>
        <v>53.87</v>
      </c>
      <c r="I441" s="6" t="s">
        <v>161</v>
      </c>
      <c r="J441" s="6">
        <f t="shared" ca="1" si="300"/>
        <v>107.87</v>
      </c>
      <c r="K441" s="6" t="s">
        <v>166</v>
      </c>
      <c r="V441" s="9"/>
      <c r="AW441" s="9"/>
    </row>
    <row r="442" spans="1:58" x14ac:dyDescent="0.3">
      <c r="A442">
        <v>0</v>
      </c>
      <c r="B442" s="8">
        <v>0</v>
      </c>
      <c r="C442" s="6">
        <f t="shared" ca="1" si="264"/>
        <v>0.2329598489665603</v>
      </c>
      <c r="D442" s="6">
        <f t="shared" ca="1" si="297"/>
        <v>0.2329598489665603</v>
      </c>
      <c r="E442" s="6" t="str">
        <f t="shared" si="298"/>
        <v/>
      </c>
      <c r="F442" s="6" t="s">
        <v>160</v>
      </c>
      <c r="G442" s="6" t="s">
        <v>159</v>
      </c>
      <c r="H442" s="6">
        <f t="shared" ca="1" si="299"/>
        <v>58.3</v>
      </c>
      <c r="I442" s="6" t="s">
        <v>161</v>
      </c>
      <c r="J442" s="6">
        <f t="shared" ca="1" si="300"/>
        <v>116.3</v>
      </c>
      <c r="K442" s="6" t="s">
        <v>166</v>
      </c>
      <c r="V442" s="9"/>
      <c r="AW442" s="9"/>
    </row>
    <row r="443" spans="1:58" x14ac:dyDescent="0.3">
      <c r="A443">
        <v>0</v>
      </c>
      <c r="B443" s="8">
        <v>0</v>
      </c>
      <c r="C443" s="6">
        <f t="shared" ca="1" si="264"/>
        <v>0.22189011818308413</v>
      </c>
      <c r="D443" s="6">
        <f t="shared" ca="1" si="297"/>
        <v>0.22189011818308413</v>
      </c>
      <c r="E443" s="6" t="str">
        <f t="shared" si="298"/>
        <v/>
      </c>
      <c r="F443" s="6" t="s">
        <v>160</v>
      </c>
      <c r="G443" s="6" t="s">
        <v>159</v>
      </c>
      <c r="H443" s="6">
        <f t="shared" ca="1" si="299"/>
        <v>57.19</v>
      </c>
      <c r="I443" s="6" t="s">
        <v>161</v>
      </c>
      <c r="J443" s="6">
        <f t="shared" ca="1" si="300"/>
        <v>114.19</v>
      </c>
      <c r="K443" s="6" t="s">
        <v>166</v>
      </c>
      <c r="V443" s="9"/>
      <c r="AD443" s="10"/>
      <c r="AE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1"/>
      <c r="AX443" s="10"/>
      <c r="AY443" s="10"/>
      <c r="BB443" s="10"/>
      <c r="BF443" s="10"/>
    </row>
    <row r="444" spans="1:58" x14ac:dyDescent="0.3">
      <c r="A444" t="s">
        <v>286</v>
      </c>
      <c r="B444" s="8">
        <v>0</v>
      </c>
      <c r="C444" s="8"/>
      <c r="E444" s="6" t="str">
        <f t="shared" ref="E444" si="301">IF(A444=0,"",A444)</f>
        <v>\end{enumerate}\newpage   \section*{Cuenta:  X  }\begin{enumerate}</v>
      </c>
      <c r="AW444" s="9"/>
    </row>
    <row r="445" spans="1:58" x14ac:dyDescent="0.3">
      <c r="A445">
        <v>0</v>
      </c>
      <c r="B445" s="8">
        <v>0</v>
      </c>
      <c r="C445" s="6">
        <f t="shared" ref="C445" ca="1" si="302">RAND()</f>
        <v>0.89554650114851675</v>
      </c>
      <c r="D445" s="6">
        <f t="shared" ref="D445:D452" ca="1" si="303">IF(C445&gt;0.1,      IF(C445&lt;0.6,C445,ABS(1-C445)),C445+0.5)</f>
        <v>0.10445349885148325</v>
      </c>
      <c r="E445" s="6" t="str">
        <f t="shared" ref="E445:E452" si="304">IF(A445=0,"",_xlfn.CONCAT("## ",A445))</f>
        <v/>
      </c>
      <c r="F445" s="6" t="s">
        <v>160</v>
      </c>
      <c r="G445" s="6" t="s">
        <v>159</v>
      </c>
      <c r="H445" s="6">
        <f t="shared" ref="H445:H452" ca="1" si="305">ROUND(C445*100+35,2)</f>
        <v>124.55</v>
      </c>
      <c r="I445" s="6" t="s">
        <v>161</v>
      </c>
      <c r="J445" s="6">
        <f t="shared" ref="J445:J452" ca="1" si="306">H445+ROUND(D445*100+35,0)</f>
        <v>169.55</v>
      </c>
      <c r="K445" s="6" t="s">
        <v>166</v>
      </c>
      <c r="V445" s="9"/>
      <c r="AW445" s="9"/>
    </row>
    <row r="446" spans="1:58" x14ac:dyDescent="0.3">
      <c r="A446">
        <v>0</v>
      </c>
      <c r="B446" s="8">
        <v>0</v>
      </c>
      <c r="C446" s="6">
        <f t="shared" ca="1" si="264"/>
        <v>0.66333679894336006</v>
      </c>
      <c r="D446" s="6">
        <f t="shared" ca="1" si="303"/>
        <v>0.33666320105663994</v>
      </c>
      <c r="E446" s="6" t="str">
        <f t="shared" si="304"/>
        <v/>
      </c>
      <c r="F446" s="6" t="s">
        <v>160</v>
      </c>
      <c r="G446" s="6" t="s">
        <v>159</v>
      </c>
      <c r="H446" s="6">
        <f t="shared" ca="1" si="305"/>
        <v>101.33</v>
      </c>
      <c r="I446" s="6" t="s">
        <v>161</v>
      </c>
      <c r="J446" s="6">
        <f t="shared" ca="1" si="306"/>
        <v>170.32999999999998</v>
      </c>
      <c r="K446" s="6" t="s">
        <v>166</v>
      </c>
      <c r="V446" s="9"/>
      <c r="AW446" s="9"/>
    </row>
    <row r="447" spans="1:58" x14ac:dyDescent="0.3">
      <c r="A447">
        <v>0</v>
      </c>
      <c r="B447" s="8">
        <v>0</v>
      </c>
      <c r="C447" s="6">
        <f t="shared" ca="1" si="264"/>
        <v>4.5644447670908583E-2</v>
      </c>
      <c r="D447" s="6">
        <f t="shared" ca="1" si="303"/>
        <v>0.54564444767090858</v>
      </c>
      <c r="E447" s="6" t="str">
        <f t="shared" si="304"/>
        <v/>
      </c>
      <c r="F447" s="6" t="s">
        <v>160</v>
      </c>
      <c r="G447" s="6" t="s">
        <v>159</v>
      </c>
      <c r="H447" s="6">
        <f t="shared" ca="1" si="305"/>
        <v>39.56</v>
      </c>
      <c r="I447" s="6" t="s">
        <v>161</v>
      </c>
      <c r="J447" s="6">
        <f t="shared" ca="1" si="306"/>
        <v>129.56</v>
      </c>
      <c r="K447" s="6" t="s">
        <v>166</v>
      </c>
      <c r="V447" s="9"/>
      <c r="AW447" s="9"/>
    </row>
    <row r="448" spans="1:58" x14ac:dyDescent="0.3">
      <c r="A448">
        <v>0</v>
      </c>
      <c r="B448" s="8">
        <v>0</v>
      </c>
      <c r="C448" s="6">
        <f t="shared" ca="1" si="264"/>
        <v>0.6681672055134823</v>
      </c>
      <c r="D448" s="6">
        <f t="shared" ca="1" si="303"/>
        <v>0.3318327944865177</v>
      </c>
      <c r="E448" s="6" t="str">
        <f t="shared" si="304"/>
        <v/>
      </c>
      <c r="F448" s="6" t="s">
        <v>160</v>
      </c>
      <c r="G448" s="6" t="s">
        <v>159</v>
      </c>
      <c r="H448" s="6">
        <f t="shared" ca="1" si="305"/>
        <v>101.82</v>
      </c>
      <c r="I448" s="6" t="s">
        <v>161</v>
      </c>
      <c r="J448" s="6">
        <f t="shared" ca="1" si="306"/>
        <v>169.82</v>
      </c>
      <c r="K448" s="6" t="s">
        <v>166</v>
      </c>
      <c r="V448" s="9"/>
      <c r="AW448" s="9"/>
    </row>
    <row r="449" spans="1:58" x14ac:dyDescent="0.3">
      <c r="A449">
        <v>0</v>
      </c>
      <c r="B449" s="8">
        <v>0</v>
      </c>
      <c r="C449" s="6">
        <f t="shared" ca="1" si="264"/>
        <v>0.25948956165778014</v>
      </c>
      <c r="D449" s="6">
        <f t="shared" ca="1" si="303"/>
        <v>0.25948956165778014</v>
      </c>
      <c r="E449" s="6" t="str">
        <f t="shared" si="304"/>
        <v/>
      </c>
      <c r="F449" s="6" t="s">
        <v>160</v>
      </c>
      <c r="G449" s="6" t="s">
        <v>159</v>
      </c>
      <c r="H449" s="6">
        <f t="shared" ca="1" si="305"/>
        <v>60.95</v>
      </c>
      <c r="I449" s="6" t="s">
        <v>161</v>
      </c>
      <c r="J449" s="6">
        <f t="shared" ca="1" si="306"/>
        <v>121.95</v>
      </c>
      <c r="K449" s="6" t="s">
        <v>166</v>
      </c>
      <c r="V449" s="9"/>
      <c r="AW449" s="9"/>
    </row>
    <row r="450" spans="1:58" x14ac:dyDescent="0.3">
      <c r="A450">
        <v>0</v>
      </c>
      <c r="B450" s="8">
        <v>0</v>
      </c>
      <c r="C450" s="6">
        <f t="shared" ca="1" si="264"/>
        <v>0.47404287484955154</v>
      </c>
      <c r="D450" s="6">
        <f t="shared" ca="1" si="303"/>
        <v>0.47404287484955154</v>
      </c>
      <c r="E450" s="6" t="str">
        <f t="shared" si="304"/>
        <v/>
      </c>
      <c r="F450" s="6" t="s">
        <v>160</v>
      </c>
      <c r="G450" s="6" t="s">
        <v>159</v>
      </c>
      <c r="H450" s="6">
        <f t="shared" ca="1" si="305"/>
        <v>82.4</v>
      </c>
      <c r="I450" s="6" t="s">
        <v>161</v>
      </c>
      <c r="J450" s="6">
        <f t="shared" ca="1" si="306"/>
        <v>164.4</v>
      </c>
      <c r="K450" s="6" t="s">
        <v>166</v>
      </c>
      <c r="V450" s="9"/>
      <c r="AW450" s="9"/>
    </row>
    <row r="451" spans="1:58" x14ac:dyDescent="0.3">
      <c r="A451">
        <v>0</v>
      </c>
      <c r="B451" s="8">
        <v>0</v>
      </c>
      <c r="C451" s="6">
        <f t="shared" ca="1" si="264"/>
        <v>8.7312358332506723E-2</v>
      </c>
      <c r="D451" s="6">
        <f t="shared" ca="1" si="303"/>
        <v>0.58731235833250672</v>
      </c>
      <c r="E451" s="6" t="str">
        <f t="shared" si="304"/>
        <v/>
      </c>
      <c r="F451" s="6" t="s">
        <v>160</v>
      </c>
      <c r="G451" s="6" t="s">
        <v>159</v>
      </c>
      <c r="H451" s="6">
        <f t="shared" ca="1" si="305"/>
        <v>43.73</v>
      </c>
      <c r="I451" s="6" t="s">
        <v>161</v>
      </c>
      <c r="J451" s="6">
        <f t="shared" ca="1" si="306"/>
        <v>137.72999999999999</v>
      </c>
      <c r="K451" s="6" t="s">
        <v>166</v>
      </c>
      <c r="V451" s="9"/>
      <c r="AW451" s="9"/>
    </row>
    <row r="452" spans="1:58" x14ac:dyDescent="0.3">
      <c r="A452">
        <v>0</v>
      </c>
      <c r="B452" s="8">
        <v>0</v>
      </c>
      <c r="C452" s="6">
        <f t="shared" ca="1" si="264"/>
        <v>0.72165535753962529</v>
      </c>
      <c r="D452" s="6">
        <f t="shared" ca="1" si="303"/>
        <v>0.27834464246037471</v>
      </c>
      <c r="E452" s="6" t="str">
        <f t="shared" si="304"/>
        <v/>
      </c>
      <c r="F452" s="6" t="s">
        <v>160</v>
      </c>
      <c r="G452" s="6" t="s">
        <v>159</v>
      </c>
      <c r="H452" s="6">
        <f t="shared" ca="1" si="305"/>
        <v>107.17</v>
      </c>
      <c r="I452" s="6" t="s">
        <v>161</v>
      </c>
      <c r="J452" s="6">
        <f t="shared" ca="1" si="306"/>
        <v>170.17000000000002</v>
      </c>
      <c r="K452" s="6" t="s">
        <v>166</v>
      </c>
      <c r="V452" s="9"/>
      <c r="AW452" s="9"/>
    </row>
    <row r="453" spans="1:58" x14ac:dyDescent="0.3">
      <c r="A453" t="s">
        <v>286</v>
      </c>
      <c r="B453" s="8">
        <v>0</v>
      </c>
      <c r="C453" s="8"/>
      <c r="E453" s="6" t="str">
        <f t="shared" ref="E453" si="307">IF(A453=0,"",A453)</f>
        <v>\end{enumerate}\newpage   \section*{Cuenta:  X  }\begin{enumerate}</v>
      </c>
      <c r="AW453" s="9"/>
    </row>
    <row r="454" spans="1:58" x14ac:dyDescent="0.3">
      <c r="A454">
        <v>0</v>
      </c>
      <c r="B454" s="8">
        <v>0</v>
      </c>
      <c r="C454" s="6">
        <f t="shared" ref="C454:C515" ca="1" si="308">RAND()</f>
        <v>0.37131594419984104</v>
      </c>
      <c r="D454" s="6">
        <f t="shared" ref="D454:D461" ca="1" si="309">IF(C454&gt;0.1,      IF(C454&lt;0.6,C454,ABS(1-C454)),C454+0.5)</f>
        <v>0.37131594419984104</v>
      </c>
      <c r="E454" s="6" t="str">
        <f t="shared" ref="E454:E461" si="310">IF(A454=0,"",_xlfn.CONCAT("## ",A454))</f>
        <v/>
      </c>
      <c r="F454" s="6" t="s">
        <v>160</v>
      </c>
      <c r="G454" s="6" t="s">
        <v>159</v>
      </c>
      <c r="H454" s="6">
        <f t="shared" ref="H454:H461" ca="1" si="311">ROUND(C454*100+35,2)</f>
        <v>72.13</v>
      </c>
      <c r="I454" s="6" t="s">
        <v>161</v>
      </c>
      <c r="J454" s="6">
        <f t="shared" ref="J454:J461" ca="1" si="312">H454+ROUND(D454*100+35,0)</f>
        <v>144.13</v>
      </c>
      <c r="K454" s="6" t="s">
        <v>166</v>
      </c>
      <c r="V454" s="9"/>
      <c r="AD454" s="10"/>
      <c r="AE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1"/>
      <c r="AX454" s="10"/>
      <c r="AY454" s="10"/>
      <c r="BB454" s="10"/>
      <c r="BF454" s="10"/>
    </row>
    <row r="455" spans="1:58" x14ac:dyDescent="0.3">
      <c r="A455">
        <v>0</v>
      </c>
      <c r="B455" s="8">
        <v>0</v>
      </c>
      <c r="C455" s="6">
        <f t="shared" ca="1" si="308"/>
        <v>0.35474267039970753</v>
      </c>
      <c r="D455" s="6">
        <f t="shared" ca="1" si="309"/>
        <v>0.35474267039970753</v>
      </c>
      <c r="E455" s="6" t="str">
        <f t="shared" si="310"/>
        <v/>
      </c>
      <c r="F455" s="6" t="s">
        <v>160</v>
      </c>
      <c r="G455" s="6" t="s">
        <v>159</v>
      </c>
      <c r="H455" s="6">
        <f t="shared" ca="1" si="311"/>
        <v>70.47</v>
      </c>
      <c r="I455" s="6" t="s">
        <v>161</v>
      </c>
      <c r="J455" s="6">
        <f t="shared" ca="1" si="312"/>
        <v>140.47</v>
      </c>
      <c r="K455" s="6" t="s">
        <v>166</v>
      </c>
      <c r="V455" s="9"/>
      <c r="AW455" s="9"/>
    </row>
    <row r="456" spans="1:58" x14ac:dyDescent="0.3">
      <c r="A456">
        <v>0</v>
      </c>
      <c r="B456" s="8">
        <v>0</v>
      </c>
      <c r="C456" s="6">
        <f t="shared" ca="1" si="308"/>
        <v>0.73673489801176184</v>
      </c>
      <c r="D456" s="6">
        <f t="shared" ca="1" si="309"/>
        <v>0.26326510198823816</v>
      </c>
      <c r="E456" s="6" t="str">
        <f t="shared" si="310"/>
        <v/>
      </c>
      <c r="F456" s="6" t="s">
        <v>160</v>
      </c>
      <c r="G456" s="6" t="s">
        <v>159</v>
      </c>
      <c r="H456" s="6">
        <f t="shared" ca="1" si="311"/>
        <v>108.67</v>
      </c>
      <c r="I456" s="6" t="s">
        <v>161</v>
      </c>
      <c r="J456" s="6">
        <f t="shared" ca="1" si="312"/>
        <v>169.67000000000002</v>
      </c>
      <c r="K456" s="6" t="s">
        <v>166</v>
      </c>
      <c r="V456" s="9"/>
      <c r="AW456" s="9"/>
    </row>
    <row r="457" spans="1:58" x14ac:dyDescent="0.3">
      <c r="A457">
        <v>0</v>
      </c>
      <c r="B457" s="8">
        <v>0</v>
      </c>
      <c r="C457" s="6">
        <f t="shared" ca="1" si="308"/>
        <v>0.79656222076570726</v>
      </c>
      <c r="D457" s="6">
        <f t="shared" ca="1" si="309"/>
        <v>0.20343777923429274</v>
      </c>
      <c r="E457" s="6" t="str">
        <f t="shared" si="310"/>
        <v/>
      </c>
      <c r="F457" s="6" t="s">
        <v>160</v>
      </c>
      <c r="G457" s="6" t="s">
        <v>159</v>
      </c>
      <c r="H457" s="6">
        <f t="shared" ca="1" si="311"/>
        <v>114.66</v>
      </c>
      <c r="I457" s="6" t="s">
        <v>161</v>
      </c>
      <c r="J457" s="6">
        <f t="shared" ca="1" si="312"/>
        <v>169.66</v>
      </c>
      <c r="K457" s="6" t="s">
        <v>166</v>
      </c>
      <c r="V457" s="9"/>
      <c r="AW457" s="9"/>
    </row>
    <row r="458" spans="1:58" x14ac:dyDescent="0.3">
      <c r="A458">
        <v>0</v>
      </c>
      <c r="B458" s="8">
        <v>0</v>
      </c>
      <c r="C458" s="6">
        <f t="shared" ca="1" si="308"/>
        <v>0.60405966530280863</v>
      </c>
      <c r="D458" s="6">
        <f t="shared" ca="1" si="309"/>
        <v>0.39594033469719137</v>
      </c>
      <c r="E458" s="6" t="str">
        <f t="shared" si="310"/>
        <v/>
      </c>
      <c r="F458" s="6" t="s">
        <v>160</v>
      </c>
      <c r="G458" s="6" t="s">
        <v>159</v>
      </c>
      <c r="H458" s="6">
        <f t="shared" ca="1" si="311"/>
        <v>95.41</v>
      </c>
      <c r="I458" s="6" t="s">
        <v>161</v>
      </c>
      <c r="J458" s="6">
        <f t="shared" ca="1" si="312"/>
        <v>170.41</v>
      </c>
      <c r="K458" s="6" t="s">
        <v>166</v>
      </c>
      <c r="V458" s="9"/>
      <c r="AW458" s="9"/>
    </row>
    <row r="459" spans="1:58" x14ac:dyDescent="0.3">
      <c r="A459">
        <v>0</v>
      </c>
      <c r="B459" s="8">
        <v>0</v>
      </c>
      <c r="C459" s="6">
        <f t="shared" ca="1" si="308"/>
        <v>0.4599613299959423</v>
      </c>
      <c r="D459" s="6">
        <f t="shared" ca="1" si="309"/>
        <v>0.4599613299959423</v>
      </c>
      <c r="E459" s="6" t="str">
        <f t="shared" si="310"/>
        <v/>
      </c>
      <c r="F459" s="6" t="s">
        <v>160</v>
      </c>
      <c r="G459" s="6" t="s">
        <v>159</v>
      </c>
      <c r="H459" s="6">
        <f t="shared" ca="1" si="311"/>
        <v>81</v>
      </c>
      <c r="I459" s="6" t="s">
        <v>161</v>
      </c>
      <c r="J459" s="6">
        <f t="shared" ca="1" si="312"/>
        <v>162</v>
      </c>
      <c r="K459" s="6" t="s">
        <v>166</v>
      </c>
      <c r="V459" s="9"/>
      <c r="AW459" s="9"/>
    </row>
    <row r="460" spans="1:58" x14ac:dyDescent="0.3">
      <c r="A460">
        <v>0</v>
      </c>
      <c r="B460" s="8">
        <v>0</v>
      </c>
      <c r="C460" s="6">
        <f t="shared" ca="1" si="308"/>
        <v>0.41627570567298477</v>
      </c>
      <c r="D460" s="6">
        <f t="shared" ca="1" si="309"/>
        <v>0.41627570567298477</v>
      </c>
      <c r="E460" s="6" t="str">
        <f t="shared" si="310"/>
        <v/>
      </c>
      <c r="F460" s="6" t="s">
        <v>160</v>
      </c>
      <c r="G460" s="6" t="s">
        <v>159</v>
      </c>
      <c r="H460" s="6">
        <f t="shared" ca="1" si="311"/>
        <v>76.63</v>
      </c>
      <c r="I460" s="6" t="s">
        <v>161</v>
      </c>
      <c r="J460" s="6">
        <f t="shared" ca="1" si="312"/>
        <v>153.63</v>
      </c>
      <c r="K460" s="6" t="s">
        <v>166</v>
      </c>
      <c r="V460" s="9"/>
      <c r="AW460" s="9"/>
    </row>
    <row r="461" spans="1:58" x14ac:dyDescent="0.3">
      <c r="A461">
        <v>0</v>
      </c>
      <c r="B461" s="8">
        <v>0</v>
      </c>
      <c r="C461" s="6">
        <f t="shared" ca="1" si="308"/>
        <v>0.13422664683998242</v>
      </c>
      <c r="D461" s="6">
        <f t="shared" ca="1" si="309"/>
        <v>0.13422664683998242</v>
      </c>
      <c r="E461" s="6" t="str">
        <f t="shared" si="310"/>
        <v/>
      </c>
      <c r="F461" s="6" t="s">
        <v>160</v>
      </c>
      <c r="G461" s="6" t="s">
        <v>159</v>
      </c>
      <c r="H461" s="6">
        <f t="shared" ca="1" si="311"/>
        <v>48.42</v>
      </c>
      <c r="I461" s="6" t="s">
        <v>161</v>
      </c>
      <c r="J461" s="6">
        <f t="shared" ca="1" si="312"/>
        <v>96.42</v>
      </c>
      <c r="K461" s="6" t="s">
        <v>166</v>
      </c>
      <c r="V461" s="9"/>
      <c r="AW461" s="9"/>
    </row>
    <row r="462" spans="1:58" x14ac:dyDescent="0.3">
      <c r="A462" t="s">
        <v>286</v>
      </c>
      <c r="B462" s="8">
        <v>0</v>
      </c>
      <c r="C462" s="8"/>
      <c r="E462" s="6" t="str">
        <f t="shared" ref="E462" si="313">IF(A462=0,"",A462)</f>
        <v>\end{enumerate}\newpage   \section*{Cuenta:  X  }\begin{enumerate}</v>
      </c>
      <c r="AW462" s="9"/>
    </row>
    <row r="463" spans="1:58" x14ac:dyDescent="0.3">
      <c r="A463">
        <v>0</v>
      </c>
      <c r="B463" s="8">
        <v>0</v>
      </c>
      <c r="C463" s="6">
        <f t="shared" ref="C463" ca="1" si="314">RAND()</f>
        <v>0.4067852656619394</v>
      </c>
      <c r="D463" s="6">
        <f t="shared" ref="D463:D470" ca="1" si="315">IF(C463&gt;0.1,      IF(C463&lt;0.6,C463,ABS(1-C463)),C463+0.5)</f>
        <v>0.4067852656619394</v>
      </c>
      <c r="E463" s="6" t="str">
        <f t="shared" ref="E463:E470" si="316">IF(A463=0,"",_xlfn.CONCAT("## ",A463))</f>
        <v/>
      </c>
      <c r="F463" s="6" t="s">
        <v>160</v>
      </c>
      <c r="G463" s="6" t="s">
        <v>159</v>
      </c>
      <c r="H463" s="6">
        <f t="shared" ref="H463:H470" ca="1" si="317">ROUND(C463*100+35,2)</f>
        <v>75.680000000000007</v>
      </c>
      <c r="I463" s="6" t="s">
        <v>161</v>
      </c>
      <c r="J463" s="6">
        <f t="shared" ref="J463:J470" ca="1" si="318">H463+ROUND(D463*100+35,0)</f>
        <v>151.68</v>
      </c>
      <c r="K463" s="6" t="s">
        <v>166</v>
      </c>
      <c r="V463" s="9"/>
      <c r="AW463" s="9"/>
    </row>
    <row r="464" spans="1:58" x14ac:dyDescent="0.3">
      <c r="A464">
        <v>0</v>
      </c>
      <c r="B464" s="8">
        <v>0</v>
      </c>
      <c r="C464" s="6">
        <f t="shared" ca="1" si="308"/>
        <v>0.71737054868720862</v>
      </c>
      <c r="D464" s="6">
        <f t="shared" ca="1" si="315"/>
        <v>0.28262945131279138</v>
      </c>
      <c r="E464" s="6" t="str">
        <f t="shared" si="316"/>
        <v/>
      </c>
      <c r="F464" s="6" t="s">
        <v>160</v>
      </c>
      <c r="G464" s="6" t="s">
        <v>159</v>
      </c>
      <c r="H464" s="6">
        <f t="shared" ca="1" si="317"/>
        <v>106.74</v>
      </c>
      <c r="I464" s="6" t="s">
        <v>161</v>
      </c>
      <c r="J464" s="6">
        <f t="shared" ca="1" si="318"/>
        <v>169.74</v>
      </c>
      <c r="K464" s="6" t="s">
        <v>166</v>
      </c>
      <c r="V464" s="9"/>
      <c r="AW464" s="9"/>
    </row>
    <row r="465" spans="1:58" x14ac:dyDescent="0.3">
      <c r="A465">
        <v>0</v>
      </c>
      <c r="B465" s="8">
        <v>0</v>
      </c>
      <c r="C465" s="6">
        <f t="shared" ca="1" si="308"/>
        <v>0.33125145018661362</v>
      </c>
      <c r="D465" s="6">
        <f t="shared" ca="1" si="315"/>
        <v>0.33125145018661362</v>
      </c>
      <c r="E465" s="6" t="str">
        <f t="shared" si="316"/>
        <v/>
      </c>
      <c r="F465" s="6" t="s">
        <v>160</v>
      </c>
      <c r="G465" s="6" t="s">
        <v>159</v>
      </c>
      <c r="H465" s="6">
        <f t="shared" ca="1" si="317"/>
        <v>68.13</v>
      </c>
      <c r="I465" s="6" t="s">
        <v>161</v>
      </c>
      <c r="J465" s="6">
        <f t="shared" ca="1" si="318"/>
        <v>136.13</v>
      </c>
      <c r="K465" s="6" t="s">
        <v>166</v>
      </c>
      <c r="V465" s="9"/>
      <c r="AD465" s="10"/>
      <c r="AE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1"/>
      <c r="AX465" s="10"/>
      <c r="AY465" s="10"/>
      <c r="BB465" s="10"/>
    </row>
    <row r="466" spans="1:58" x14ac:dyDescent="0.3">
      <c r="A466">
        <v>0</v>
      </c>
      <c r="B466" s="8">
        <v>0</v>
      </c>
      <c r="C466" s="6">
        <f t="shared" ca="1" si="308"/>
        <v>0.35353211300543508</v>
      </c>
      <c r="D466" s="6">
        <f t="shared" ca="1" si="315"/>
        <v>0.35353211300543508</v>
      </c>
      <c r="E466" s="6" t="str">
        <f t="shared" si="316"/>
        <v/>
      </c>
      <c r="F466" s="6" t="s">
        <v>160</v>
      </c>
      <c r="G466" s="6" t="s">
        <v>159</v>
      </c>
      <c r="H466" s="6">
        <f t="shared" ca="1" si="317"/>
        <v>70.349999999999994</v>
      </c>
      <c r="I466" s="6" t="s">
        <v>161</v>
      </c>
      <c r="J466" s="6">
        <f t="shared" ca="1" si="318"/>
        <v>140.35</v>
      </c>
      <c r="K466" s="6" t="s">
        <v>166</v>
      </c>
      <c r="V466" s="9"/>
      <c r="AW466" s="9"/>
    </row>
    <row r="467" spans="1:58" x14ac:dyDescent="0.3">
      <c r="A467">
        <v>0</v>
      </c>
      <c r="B467" s="8">
        <v>0</v>
      </c>
      <c r="C467" s="6">
        <f t="shared" ca="1" si="308"/>
        <v>8.4056973597677942E-2</v>
      </c>
      <c r="D467" s="6">
        <f t="shared" ca="1" si="315"/>
        <v>0.58405697359767794</v>
      </c>
      <c r="E467" s="6" t="str">
        <f t="shared" si="316"/>
        <v/>
      </c>
      <c r="F467" s="6" t="s">
        <v>160</v>
      </c>
      <c r="G467" s="6" t="s">
        <v>159</v>
      </c>
      <c r="H467" s="6">
        <f t="shared" ca="1" si="317"/>
        <v>43.41</v>
      </c>
      <c r="I467" s="6" t="s">
        <v>161</v>
      </c>
      <c r="J467" s="6">
        <f t="shared" ca="1" si="318"/>
        <v>136.41</v>
      </c>
      <c r="K467" s="6" t="s">
        <v>166</v>
      </c>
      <c r="V467" s="9"/>
      <c r="AW467" s="9"/>
    </row>
    <row r="468" spans="1:58" x14ac:dyDescent="0.3">
      <c r="A468">
        <v>0</v>
      </c>
      <c r="B468" s="8">
        <v>0</v>
      </c>
      <c r="C468" s="6">
        <f t="shared" ca="1" si="308"/>
        <v>1.0238416656456195E-2</v>
      </c>
      <c r="D468" s="6">
        <f t="shared" ca="1" si="315"/>
        <v>0.5102384166564562</v>
      </c>
      <c r="E468" s="6" t="str">
        <f t="shared" si="316"/>
        <v/>
      </c>
      <c r="F468" s="6" t="s">
        <v>160</v>
      </c>
      <c r="G468" s="6" t="s">
        <v>159</v>
      </c>
      <c r="H468" s="6">
        <f t="shared" ca="1" si="317"/>
        <v>36.020000000000003</v>
      </c>
      <c r="I468" s="6" t="s">
        <v>161</v>
      </c>
      <c r="J468" s="6">
        <f t="shared" ca="1" si="318"/>
        <v>122.02000000000001</v>
      </c>
      <c r="K468" s="6" t="s">
        <v>166</v>
      </c>
      <c r="V468" s="9"/>
      <c r="AW468" s="9"/>
    </row>
    <row r="469" spans="1:58" x14ac:dyDescent="0.3">
      <c r="A469">
        <v>0</v>
      </c>
      <c r="B469" s="8">
        <v>0</v>
      </c>
      <c r="C469" s="6">
        <f t="shared" ca="1" si="308"/>
        <v>0.50867094945505542</v>
      </c>
      <c r="D469" s="6">
        <f t="shared" ca="1" si="315"/>
        <v>0.50867094945505542</v>
      </c>
      <c r="E469" s="6" t="str">
        <f t="shared" si="316"/>
        <v/>
      </c>
      <c r="F469" s="6" t="s">
        <v>160</v>
      </c>
      <c r="G469" s="6" t="s">
        <v>159</v>
      </c>
      <c r="H469" s="6">
        <f t="shared" ca="1" si="317"/>
        <v>85.87</v>
      </c>
      <c r="I469" s="6" t="s">
        <v>161</v>
      </c>
      <c r="J469" s="6">
        <f t="shared" ca="1" si="318"/>
        <v>171.87</v>
      </c>
      <c r="K469" s="6" t="s">
        <v>166</v>
      </c>
      <c r="V469" s="9"/>
      <c r="AW469" s="9"/>
    </row>
    <row r="470" spans="1:58" x14ac:dyDescent="0.3">
      <c r="A470">
        <v>0</v>
      </c>
      <c r="B470" s="8">
        <v>0</v>
      </c>
      <c r="C470" s="6">
        <f t="shared" ca="1" si="308"/>
        <v>0.74736190716356887</v>
      </c>
      <c r="D470" s="6">
        <f t="shared" ca="1" si="315"/>
        <v>0.25263809283643113</v>
      </c>
      <c r="E470" s="6" t="str">
        <f t="shared" si="316"/>
        <v/>
      </c>
      <c r="F470" s="6" t="s">
        <v>160</v>
      </c>
      <c r="G470" s="6" t="s">
        <v>159</v>
      </c>
      <c r="H470" s="6">
        <f t="shared" ca="1" si="317"/>
        <v>109.74</v>
      </c>
      <c r="I470" s="6" t="s">
        <v>161</v>
      </c>
      <c r="J470" s="6">
        <f t="shared" ca="1" si="318"/>
        <v>169.74</v>
      </c>
      <c r="K470" s="6" t="s">
        <v>166</v>
      </c>
      <c r="V470" s="9"/>
      <c r="AW470" s="9"/>
    </row>
    <row r="471" spans="1:58" x14ac:dyDescent="0.3">
      <c r="A471" t="s">
        <v>286</v>
      </c>
      <c r="B471" s="8">
        <v>0</v>
      </c>
      <c r="C471" s="8"/>
      <c r="E471" s="6" t="str">
        <f t="shared" ref="E471" si="319">IF(A471=0,"",A471)</f>
        <v>\end{enumerate}\newpage   \section*{Cuenta:  X  }\begin{enumerate}</v>
      </c>
      <c r="AW471" s="9"/>
    </row>
    <row r="472" spans="1:58" x14ac:dyDescent="0.3">
      <c r="A472">
        <v>0</v>
      </c>
      <c r="B472" s="8">
        <v>0</v>
      </c>
      <c r="C472" s="6">
        <f t="shared" ref="C472" ca="1" si="320">RAND()</f>
        <v>0.24653575217630319</v>
      </c>
      <c r="D472" s="6">
        <f t="shared" ref="D472:D479" ca="1" si="321">IF(C472&gt;0.1,      IF(C472&lt;0.6,C472,ABS(1-C472)),C472+0.5)</f>
        <v>0.24653575217630319</v>
      </c>
      <c r="E472" s="6" t="str">
        <f t="shared" ref="E472:E479" si="322">IF(A472=0,"",_xlfn.CONCAT("## ",A472))</f>
        <v/>
      </c>
      <c r="F472" s="6" t="s">
        <v>160</v>
      </c>
      <c r="G472" s="6" t="s">
        <v>159</v>
      </c>
      <c r="H472" s="6">
        <f t="shared" ref="H472:H479" ca="1" si="323">ROUND(C472*100+35,2)</f>
        <v>59.65</v>
      </c>
      <c r="I472" s="6" t="s">
        <v>161</v>
      </c>
      <c r="J472" s="6">
        <f t="shared" ref="J472:J479" ca="1" si="324">H472+ROUND(D472*100+35,0)</f>
        <v>119.65</v>
      </c>
      <c r="K472" s="6" t="s">
        <v>166</v>
      </c>
      <c r="V472" s="9"/>
      <c r="AW472" s="9"/>
    </row>
    <row r="473" spans="1:58" x14ac:dyDescent="0.3">
      <c r="A473">
        <v>0</v>
      </c>
      <c r="B473" s="8">
        <v>0</v>
      </c>
      <c r="C473" s="6">
        <f t="shared" ca="1" si="308"/>
        <v>0.60120184578928038</v>
      </c>
      <c r="D473" s="6">
        <f t="shared" ca="1" si="321"/>
        <v>0.39879815421071962</v>
      </c>
      <c r="E473" s="6" t="str">
        <f t="shared" si="322"/>
        <v/>
      </c>
      <c r="F473" s="6" t="s">
        <v>160</v>
      </c>
      <c r="G473" s="6" t="s">
        <v>159</v>
      </c>
      <c r="H473" s="6">
        <f t="shared" ca="1" si="323"/>
        <v>95.12</v>
      </c>
      <c r="I473" s="6" t="s">
        <v>161</v>
      </c>
      <c r="J473" s="6">
        <f t="shared" ca="1" si="324"/>
        <v>170.12</v>
      </c>
      <c r="K473" s="6" t="s">
        <v>166</v>
      </c>
      <c r="V473" s="9"/>
      <c r="AW473" s="9"/>
    </row>
    <row r="474" spans="1:58" x14ac:dyDescent="0.3">
      <c r="A474">
        <v>0</v>
      </c>
      <c r="B474" s="8">
        <v>0</v>
      </c>
      <c r="C474" s="6">
        <f t="shared" ca="1" si="308"/>
        <v>0.36566054346157106</v>
      </c>
      <c r="D474" s="6">
        <f t="shared" ca="1" si="321"/>
        <v>0.36566054346157106</v>
      </c>
      <c r="E474" s="6" t="str">
        <f t="shared" si="322"/>
        <v/>
      </c>
      <c r="F474" s="6" t="s">
        <v>160</v>
      </c>
      <c r="G474" s="6" t="s">
        <v>159</v>
      </c>
      <c r="H474" s="6">
        <f t="shared" ca="1" si="323"/>
        <v>71.569999999999993</v>
      </c>
      <c r="I474" s="6" t="s">
        <v>161</v>
      </c>
      <c r="J474" s="6">
        <f t="shared" ca="1" si="324"/>
        <v>143.57</v>
      </c>
      <c r="K474" s="6" t="s">
        <v>166</v>
      </c>
      <c r="V474" s="9"/>
      <c r="AW474" s="9"/>
    </row>
    <row r="475" spans="1:58" x14ac:dyDescent="0.3">
      <c r="A475">
        <v>0</v>
      </c>
      <c r="B475" s="8">
        <v>0</v>
      </c>
      <c r="C475" s="6">
        <f t="shared" ca="1" si="308"/>
        <v>0.51598295652008275</v>
      </c>
      <c r="D475" s="6">
        <f t="shared" ca="1" si="321"/>
        <v>0.51598295652008275</v>
      </c>
      <c r="E475" s="6" t="str">
        <f t="shared" si="322"/>
        <v/>
      </c>
      <c r="F475" s="6" t="s">
        <v>160</v>
      </c>
      <c r="G475" s="6" t="s">
        <v>159</v>
      </c>
      <c r="H475" s="6">
        <f t="shared" ca="1" si="323"/>
        <v>86.6</v>
      </c>
      <c r="I475" s="6" t="s">
        <v>161</v>
      </c>
      <c r="J475" s="6">
        <f t="shared" ca="1" si="324"/>
        <v>173.6</v>
      </c>
      <c r="K475" s="6" t="s">
        <v>166</v>
      </c>
      <c r="V475" s="9"/>
      <c r="AW475" s="9"/>
    </row>
    <row r="476" spans="1:58" x14ac:dyDescent="0.3">
      <c r="A476">
        <v>0</v>
      </c>
      <c r="B476" s="8">
        <v>0</v>
      </c>
      <c r="C476" s="6">
        <f t="shared" ca="1" si="308"/>
        <v>0.50750712444010782</v>
      </c>
      <c r="D476" s="6">
        <f t="shared" ca="1" si="321"/>
        <v>0.50750712444010782</v>
      </c>
      <c r="E476" s="6" t="str">
        <f t="shared" si="322"/>
        <v/>
      </c>
      <c r="F476" s="6" t="s">
        <v>160</v>
      </c>
      <c r="G476" s="6" t="s">
        <v>159</v>
      </c>
      <c r="H476" s="6">
        <f t="shared" ca="1" si="323"/>
        <v>85.75</v>
      </c>
      <c r="I476" s="6" t="s">
        <v>161</v>
      </c>
      <c r="J476" s="6">
        <f t="shared" ca="1" si="324"/>
        <v>171.75</v>
      </c>
      <c r="K476" s="6" t="s">
        <v>166</v>
      </c>
      <c r="V476" s="9"/>
      <c r="AD476" s="10"/>
      <c r="AE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1"/>
      <c r="AX476" s="10"/>
      <c r="AY476" s="10"/>
      <c r="BF476" s="10"/>
    </row>
    <row r="477" spans="1:58" x14ac:dyDescent="0.3">
      <c r="A477">
        <v>0</v>
      </c>
      <c r="B477" s="8">
        <v>0</v>
      </c>
      <c r="C477" s="6">
        <f t="shared" ca="1" si="308"/>
        <v>0.74451612954306201</v>
      </c>
      <c r="D477" s="6">
        <f t="shared" ca="1" si="321"/>
        <v>0.25548387045693799</v>
      </c>
      <c r="E477" s="6" t="str">
        <f t="shared" si="322"/>
        <v/>
      </c>
      <c r="F477" s="6" t="s">
        <v>160</v>
      </c>
      <c r="G477" s="6" t="s">
        <v>159</v>
      </c>
      <c r="H477" s="6">
        <f t="shared" ca="1" si="323"/>
        <v>109.45</v>
      </c>
      <c r="I477" s="6" t="s">
        <v>161</v>
      </c>
      <c r="J477" s="6">
        <f t="shared" ca="1" si="324"/>
        <v>170.45</v>
      </c>
      <c r="K477" s="6" t="s">
        <v>166</v>
      </c>
      <c r="V477" s="9"/>
      <c r="AW477" s="9"/>
    </row>
    <row r="478" spans="1:58" x14ac:dyDescent="0.3">
      <c r="A478">
        <v>0</v>
      </c>
      <c r="B478" s="8">
        <v>0</v>
      </c>
      <c r="C478" s="6">
        <f t="shared" ca="1" si="308"/>
        <v>0.67542624470489587</v>
      </c>
      <c r="D478" s="6">
        <f t="shared" ca="1" si="321"/>
        <v>0.32457375529510413</v>
      </c>
      <c r="E478" s="6" t="str">
        <f t="shared" si="322"/>
        <v/>
      </c>
      <c r="F478" s="6" t="s">
        <v>160</v>
      </c>
      <c r="G478" s="6" t="s">
        <v>159</v>
      </c>
      <c r="H478" s="6">
        <f t="shared" ca="1" si="323"/>
        <v>102.54</v>
      </c>
      <c r="I478" s="6" t="s">
        <v>161</v>
      </c>
      <c r="J478" s="6">
        <f t="shared" ca="1" si="324"/>
        <v>169.54000000000002</v>
      </c>
      <c r="K478" s="6" t="s">
        <v>166</v>
      </c>
      <c r="V478" s="9"/>
      <c r="AW478" s="9"/>
    </row>
    <row r="479" spans="1:58" x14ac:dyDescent="0.3">
      <c r="A479">
        <v>0</v>
      </c>
      <c r="B479" s="8">
        <v>0</v>
      </c>
      <c r="C479" s="6">
        <f t="shared" ca="1" si="308"/>
        <v>0.5507668604809336</v>
      </c>
      <c r="D479" s="6">
        <f t="shared" ca="1" si="321"/>
        <v>0.5507668604809336</v>
      </c>
      <c r="E479" s="6" t="str">
        <f t="shared" si="322"/>
        <v/>
      </c>
      <c r="F479" s="6" t="s">
        <v>160</v>
      </c>
      <c r="G479" s="6" t="s">
        <v>159</v>
      </c>
      <c r="H479" s="6">
        <f t="shared" ca="1" si="323"/>
        <v>90.08</v>
      </c>
      <c r="I479" s="6" t="s">
        <v>161</v>
      </c>
      <c r="J479" s="6">
        <f t="shared" ca="1" si="324"/>
        <v>180.07999999999998</v>
      </c>
      <c r="K479" s="6" t="s">
        <v>166</v>
      </c>
      <c r="V479" s="9"/>
      <c r="AW479" s="9"/>
    </row>
    <row r="480" spans="1:58" x14ac:dyDescent="0.3">
      <c r="A480" t="s">
        <v>286</v>
      </c>
      <c r="B480" s="8">
        <v>0</v>
      </c>
      <c r="C480" s="8"/>
      <c r="E480" s="6" t="str">
        <f t="shared" ref="E480" si="325">IF(A480=0,"",A480)</f>
        <v>\end{enumerate}\newpage   \section*{Cuenta:  X  }\begin{enumerate}</v>
      </c>
      <c r="AW480" s="9"/>
    </row>
    <row r="481" spans="1:58" x14ac:dyDescent="0.3">
      <c r="A481">
        <v>0</v>
      </c>
      <c r="B481" s="8">
        <v>0</v>
      </c>
      <c r="C481" s="6">
        <f t="shared" ref="C481" ca="1" si="326">RAND()</f>
        <v>0.96865871970502759</v>
      </c>
      <c r="D481" s="6">
        <f t="shared" ref="D481:D488" ca="1" si="327">IF(C481&gt;0.1,      IF(C481&lt;0.6,C481,ABS(1-C481)),C481+0.5)</f>
        <v>3.1341280294972407E-2</v>
      </c>
      <c r="E481" s="6" t="str">
        <f t="shared" ref="E481:E488" si="328">IF(A481=0,"",_xlfn.CONCAT("## ",A481))</f>
        <v/>
      </c>
      <c r="F481" s="6" t="s">
        <v>160</v>
      </c>
      <c r="G481" s="6" t="s">
        <v>159</v>
      </c>
      <c r="H481" s="6">
        <f t="shared" ref="H481:H488" ca="1" si="329">ROUND(C481*100+35,2)</f>
        <v>131.87</v>
      </c>
      <c r="I481" s="6" t="s">
        <v>161</v>
      </c>
      <c r="J481" s="6">
        <f t="shared" ref="J481:J488" ca="1" si="330">H481+ROUND(D481*100+35,0)</f>
        <v>169.87</v>
      </c>
      <c r="K481" s="6" t="s">
        <v>166</v>
      </c>
      <c r="V481" s="9"/>
      <c r="AW481" s="9"/>
    </row>
    <row r="482" spans="1:58" x14ac:dyDescent="0.3">
      <c r="A482">
        <v>0</v>
      </c>
      <c r="B482" s="8">
        <v>0</v>
      </c>
      <c r="C482" s="6">
        <f t="shared" ca="1" si="308"/>
        <v>0.37195560487732116</v>
      </c>
      <c r="D482" s="6">
        <f t="shared" ca="1" si="327"/>
        <v>0.37195560487732116</v>
      </c>
      <c r="E482" s="6" t="str">
        <f t="shared" si="328"/>
        <v/>
      </c>
      <c r="F482" s="6" t="s">
        <v>160</v>
      </c>
      <c r="G482" s="6" t="s">
        <v>159</v>
      </c>
      <c r="H482" s="6">
        <f t="shared" ca="1" si="329"/>
        <v>72.2</v>
      </c>
      <c r="I482" s="6" t="s">
        <v>161</v>
      </c>
      <c r="J482" s="6">
        <f t="shared" ca="1" si="330"/>
        <v>144.19999999999999</v>
      </c>
      <c r="K482" s="6" t="s">
        <v>166</v>
      </c>
      <c r="V482" s="9"/>
      <c r="AW482" s="9"/>
    </row>
    <row r="483" spans="1:58" x14ac:dyDescent="0.3">
      <c r="A483">
        <v>0</v>
      </c>
      <c r="B483" s="8">
        <v>0</v>
      </c>
      <c r="C483" s="6">
        <f t="shared" ca="1" si="308"/>
        <v>0.38542728498590662</v>
      </c>
      <c r="D483" s="6">
        <f t="shared" ca="1" si="327"/>
        <v>0.38542728498590662</v>
      </c>
      <c r="E483" s="6" t="str">
        <f t="shared" si="328"/>
        <v/>
      </c>
      <c r="F483" s="6" t="s">
        <v>160</v>
      </c>
      <c r="G483" s="6" t="s">
        <v>159</v>
      </c>
      <c r="H483" s="6">
        <f t="shared" ca="1" si="329"/>
        <v>73.540000000000006</v>
      </c>
      <c r="I483" s="6" t="s">
        <v>161</v>
      </c>
      <c r="J483" s="6">
        <f t="shared" ca="1" si="330"/>
        <v>147.54000000000002</v>
      </c>
      <c r="K483" s="6" t="s">
        <v>166</v>
      </c>
      <c r="V483" s="9"/>
      <c r="AW483" s="9"/>
    </row>
    <row r="484" spans="1:58" x14ac:dyDescent="0.3">
      <c r="A484">
        <v>0</v>
      </c>
      <c r="B484" s="8">
        <v>0</v>
      </c>
      <c r="C484" s="6">
        <f t="shared" ca="1" si="308"/>
        <v>0.30266375255665212</v>
      </c>
      <c r="D484" s="6">
        <f t="shared" ca="1" si="327"/>
        <v>0.30266375255665212</v>
      </c>
      <c r="E484" s="6" t="str">
        <f t="shared" si="328"/>
        <v/>
      </c>
      <c r="F484" s="6" t="s">
        <v>160</v>
      </c>
      <c r="G484" s="6" t="s">
        <v>159</v>
      </c>
      <c r="H484" s="6">
        <f t="shared" ca="1" si="329"/>
        <v>65.27</v>
      </c>
      <c r="I484" s="6" t="s">
        <v>161</v>
      </c>
      <c r="J484" s="6">
        <f t="shared" ca="1" si="330"/>
        <v>130.26999999999998</v>
      </c>
      <c r="K484" s="6" t="s">
        <v>166</v>
      </c>
      <c r="V484" s="9"/>
      <c r="AW484" s="9"/>
    </row>
    <row r="485" spans="1:58" x14ac:dyDescent="0.3">
      <c r="A485">
        <v>0</v>
      </c>
      <c r="B485" s="8">
        <v>0</v>
      </c>
      <c r="C485" s="6">
        <f t="shared" ca="1" si="308"/>
        <v>0.35858109239867186</v>
      </c>
      <c r="D485" s="6">
        <f t="shared" ca="1" si="327"/>
        <v>0.35858109239867186</v>
      </c>
      <c r="E485" s="6" t="str">
        <f t="shared" si="328"/>
        <v/>
      </c>
      <c r="F485" s="6" t="s">
        <v>160</v>
      </c>
      <c r="G485" s="6" t="s">
        <v>159</v>
      </c>
      <c r="H485" s="6">
        <f t="shared" ca="1" si="329"/>
        <v>70.86</v>
      </c>
      <c r="I485" s="6" t="s">
        <v>161</v>
      </c>
      <c r="J485" s="6">
        <f t="shared" ca="1" si="330"/>
        <v>141.86000000000001</v>
      </c>
      <c r="K485" s="6" t="s">
        <v>166</v>
      </c>
      <c r="V485" s="9"/>
      <c r="AW485" s="9"/>
    </row>
    <row r="486" spans="1:58" x14ac:dyDescent="0.3">
      <c r="A486">
        <v>0</v>
      </c>
      <c r="B486" s="8">
        <v>0</v>
      </c>
      <c r="C486" s="6">
        <f t="shared" ca="1" si="308"/>
        <v>0.74008792791002176</v>
      </c>
      <c r="D486" s="6">
        <f t="shared" ca="1" si="327"/>
        <v>0.25991207208997824</v>
      </c>
      <c r="E486" s="6" t="str">
        <f t="shared" si="328"/>
        <v/>
      </c>
      <c r="F486" s="6" t="s">
        <v>160</v>
      </c>
      <c r="G486" s="6" t="s">
        <v>159</v>
      </c>
      <c r="H486" s="6">
        <f t="shared" ca="1" si="329"/>
        <v>109.01</v>
      </c>
      <c r="I486" s="6" t="s">
        <v>161</v>
      </c>
      <c r="J486" s="6">
        <f t="shared" ca="1" si="330"/>
        <v>170.01</v>
      </c>
      <c r="K486" s="6" t="s">
        <v>166</v>
      </c>
      <c r="V486" s="9"/>
      <c r="AW486" s="9"/>
    </row>
    <row r="487" spans="1:58" x14ac:dyDescent="0.3">
      <c r="A487">
        <v>0</v>
      </c>
      <c r="B487" s="8">
        <v>0</v>
      </c>
      <c r="C487" s="6">
        <f t="shared" ca="1" si="308"/>
        <v>0.25350383683722522</v>
      </c>
      <c r="D487" s="6">
        <f t="shared" ca="1" si="327"/>
        <v>0.25350383683722522</v>
      </c>
      <c r="E487" s="6" t="str">
        <f t="shared" si="328"/>
        <v/>
      </c>
      <c r="F487" s="6" t="s">
        <v>160</v>
      </c>
      <c r="G487" s="6" t="s">
        <v>159</v>
      </c>
      <c r="H487" s="6">
        <f t="shared" ca="1" si="329"/>
        <v>60.35</v>
      </c>
      <c r="I487" s="6" t="s">
        <v>161</v>
      </c>
      <c r="J487" s="6">
        <f t="shared" ca="1" si="330"/>
        <v>120.35</v>
      </c>
      <c r="K487" s="6" t="s">
        <v>166</v>
      </c>
      <c r="V487" s="9"/>
      <c r="AD487" s="10"/>
      <c r="AE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1"/>
      <c r="AX487" s="10"/>
      <c r="AY487" s="10"/>
      <c r="BF487" s="10"/>
    </row>
    <row r="488" spans="1:58" x14ac:dyDescent="0.3">
      <c r="A488">
        <v>0</v>
      </c>
      <c r="B488" s="8">
        <v>0</v>
      </c>
      <c r="C488" s="6">
        <f t="shared" ca="1" si="308"/>
        <v>0.40946736545101881</v>
      </c>
      <c r="D488" s="6">
        <f t="shared" ca="1" si="327"/>
        <v>0.40946736545101881</v>
      </c>
      <c r="E488" s="6" t="str">
        <f t="shared" si="328"/>
        <v/>
      </c>
      <c r="F488" s="6" t="s">
        <v>160</v>
      </c>
      <c r="G488" s="6" t="s">
        <v>159</v>
      </c>
      <c r="H488" s="6">
        <f t="shared" ca="1" si="329"/>
        <v>75.95</v>
      </c>
      <c r="I488" s="6" t="s">
        <v>161</v>
      </c>
      <c r="J488" s="6">
        <f t="shared" ca="1" si="330"/>
        <v>151.94999999999999</v>
      </c>
      <c r="K488" s="6" t="s">
        <v>166</v>
      </c>
      <c r="V488" s="9"/>
      <c r="AW488" s="9"/>
    </row>
    <row r="489" spans="1:58" x14ac:dyDescent="0.3">
      <c r="A489" t="s">
        <v>286</v>
      </c>
      <c r="B489" s="8">
        <v>0</v>
      </c>
      <c r="C489" s="8"/>
      <c r="E489" s="6" t="str">
        <f t="shared" ref="E489" si="331">IF(A489=0,"",A489)</f>
        <v>\end{enumerate}\newpage   \section*{Cuenta:  X  }\begin{enumerate}</v>
      </c>
      <c r="AW489" s="9"/>
    </row>
    <row r="490" spans="1:58" x14ac:dyDescent="0.3">
      <c r="A490">
        <v>0</v>
      </c>
      <c r="B490" s="8">
        <v>0</v>
      </c>
      <c r="C490" s="6">
        <f t="shared" ref="C490" ca="1" si="332">RAND()</f>
        <v>1.3032390068639543E-2</v>
      </c>
      <c r="D490" s="6">
        <f t="shared" ref="D490:D497" ca="1" si="333">IF(C490&gt;0.1,      IF(C490&lt;0.6,C490,ABS(1-C490)),C490+0.5)</f>
        <v>0.51303239006863954</v>
      </c>
      <c r="E490" s="6" t="str">
        <f t="shared" ref="E490:E497" si="334">IF(A490=0,"",_xlfn.CONCAT("## ",A490))</f>
        <v/>
      </c>
      <c r="F490" s="6" t="s">
        <v>160</v>
      </c>
      <c r="G490" s="6" t="s">
        <v>159</v>
      </c>
      <c r="H490" s="6">
        <f t="shared" ref="H490:H497" ca="1" si="335">ROUND(C490*100+35,2)</f>
        <v>36.299999999999997</v>
      </c>
      <c r="I490" s="6" t="s">
        <v>161</v>
      </c>
      <c r="J490" s="6">
        <f t="shared" ref="J490:J497" ca="1" si="336">H490+ROUND(D490*100+35,0)</f>
        <v>122.3</v>
      </c>
      <c r="K490" s="6" t="s">
        <v>166</v>
      </c>
      <c r="V490" s="9"/>
      <c r="AW490" s="9"/>
    </row>
    <row r="491" spans="1:58" x14ac:dyDescent="0.3">
      <c r="A491">
        <v>0</v>
      </c>
      <c r="B491" s="8">
        <v>0</v>
      </c>
      <c r="C491" s="6">
        <f t="shared" ca="1" si="308"/>
        <v>0.53892874493730447</v>
      </c>
      <c r="D491" s="6">
        <f t="shared" ca="1" si="333"/>
        <v>0.53892874493730447</v>
      </c>
      <c r="E491" s="6" t="str">
        <f t="shared" si="334"/>
        <v/>
      </c>
      <c r="F491" s="6" t="s">
        <v>160</v>
      </c>
      <c r="G491" s="6" t="s">
        <v>159</v>
      </c>
      <c r="H491" s="6">
        <f t="shared" ca="1" si="335"/>
        <v>88.89</v>
      </c>
      <c r="I491" s="6" t="s">
        <v>161</v>
      </c>
      <c r="J491" s="6">
        <f t="shared" ca="1" si="336"/>
        <v>177.89</v>
      </c>
      <c r="K491" s="6" t="s">
        <v>166</v>
      </c>
      <c r="V491" s="9"/>
      <c r="AW491" s="9"/>
    </row>
    <row r="492" spans="1:58" x14ac:dyDescent="0.3">
      <c r="A492">
        <v>0</v>
      </c>
      <c r="B492" s="8">
        <v>0</v>
      </c>
      <c r="C492" s="6">
        <f t="shared" ca="1" si="308"/>
        <v>0.55538207588096833</v>
      </c>
      <c r="D492" s="6">
        <f t="shared" ca="1" si="333"/>
        <v>0.55538207588096833</v>
      </c>
      <c r="E492" s="6" t="str">
        <f t="shared" si="334"/>
        <v/>
      </c>
      <c r="F492" s="6" t="s">
        <v>160</v>
      </c>
      <c r="G492" s="6" t="s">
        <v>159</v>
      </c>
      <c r="H492" s="6">
        <f t="shared" ca="1" si="335"/>
        <v>90.54</v>
      </c>
      <c r="I492" s="6" t="s">
        <v>161</v>
      </c>
      <c r="J492" s="6">
        <f t="shared" ca="1" si="336"/>
        <v>181.54000000000002</v>
      </c>
      <c r="K492" s="6" t="s">
        <v>166</v>
      </c>
      <c r="V492" s="9"/>
      <c r="AW492" s="9"/>
    </row>
    <row r="493" spans="1:58" x14ac:dyDescent="0.3">
      <c r="A493">
        <v>0</v>
      </c>
      <c r="B493" s="8">
        <v>0</v>
      </c>
      <c r="C493" s="6">
        <f t="shared" ca="1" si="308"/>
        <v>0.38865426415796067</v>
      </c>
      <c r="D493" s="6">
        <f t="shared" ca="1" si="333"/>
        <v>0.38865426415796067</v>
      </c>
      <c r="E493" s="6" t="str">
        <f t="shared" si="334"/>
        <v/>
      </c>
      <c r="F493" s="6" t="s">
        <v>160</v>
      </c>
      <c r="G493" s="6" t="s">
        <v>159</v>
      </c>
      <c r="H493" s="6">
        <f t="shared" ca="1" si="335"/>
        <v>73.87</v>
      </c>
      <c r="I493" s="6" t="s">
        <v>161</v>
      </c>
      <c r="J493" s="6">
        <f t="shared" ca="1" si="336"/>
        <v>147.87</v>
      </c>
      <c r="K493" s="6" t="s">
        <v>166</v>
      </c>
      <c r="V493" s="9"/>
      <c r="AW493" s="9"/>
    </row>
    <row r="494" spans="1:58" x14ac:dyDescent="0.3">
      <c r="A494">
        <v>0</v>
      </c>
      <c r="B494" s="8">
        <v>0</v>
      </c>
      <c r="C494" s="6">
        <f t="shared" ca="1" si="308"/>
        <v>0.34377199757045862</v>
      </c>
      <c r="D494" s="6">
        <f t="shared" ca="1" si="333"/>
        <v>0.34377199757045862</v>
      </c>
      <c r="E494" s="6" t="str">
        <f t="shared" si="334"/>
        <v/>
      </c>
      <c r="F494" s="6" t="s">
        <v>160</v>
      </c>
      <c r="G494" s="6" t="s">
        <v>159</v>
      </c>
      <c r="H494" s="6">
        <f t="shared" ca="1" si="335"/>
        <v>69.38</v>
      </c>
      <c r="I494" s="6" t="s">
        <v>161</v>
      </c>
      <c r="J494" s="6">
        <f t="shared" ca="1" si="336"/>
        <v>138.38</v>
      </c>
      <c r="K494" s="6" t="s">
        <v>166</v>
      </c>
      <c r="V494" s="9"/>
      <c r="AW494" s="9"/>
    </row>
    <row r="495" spans="1:58" x14ac:dyDescent="0.3">
      <c r="A495">
        <v>0</v>
      </c>
      <c r="B495" s="8">
        <v>0</v>
      </c>
      <c r="C495" s="6">
        <f t="shared" ca="1" si="308"/>
        <v>0.38887214931897607</v>
      </c>
      <c r="D495" s="6">
        <f t="shared" ca="1" si="333"/>
        <v>0.38887214931897607</v>
      </c>
      <c r="E495" s="6" t="str">
        <f t="shared" si="334"/>
        <v/>
      </c>
      <c r="F495" s="6" t="s">
        <v>160</v>
      </c>
      <c r="G495" s="6" t="s">
        <v>159</v>
      </c>
      <c r="H495" s="6">
        <f t="shared" ca="1" si="335"/>
        <v>73.89</v>
      </c>
      <c r="I495" s="6" t="s">
        <v>161</v>
      </c>
      <c r="J495" s="6">
        <f t="shared" ca="1" si="336"/>
        <v>147.88999999999999</v>
      </c>
      <c r="K495" s="6" t="s">
        <v>166</v>
      </c>
      <c r="V495" s="9"/>
      <c r="AW495" s="9"/>
    </row>
    <row r="496" spans="1:58" x14ac:dyDescent="0.3">
      <c r="A496">
        <v>0</v>
      </c>
      <c r="B496" s="8">
        <v>0</v>
      </c>
      <c r="C496" s="6">
        <f t="shared" ca="1" si="308"/>
        <v>0.7096011032487779</v>
      </c>
      <c r="D496" s="6">
        <f t="shared" ca="1" si="333"/>
        <v>0.2903988967512221</v>
      </c>
      <c r="E496" s="6" t="str">
        <f t="shared" si="334"/>
        <v/>
      </c>
      <c r="F496" s="6" t="s">
        <v>160</v>
      </c>
      <c r="G496" s="6" t="s">
        <v>159</v>
      </c>
      <c r="H496" s="6">
        <f t="shared" ca="1" si="335"/>
        <v>105.96</v>
      </c>
      <c r="I496" s="6" t="s">
        <v>161</v>
      </c>
      <c r="J496" s="6">
        <f t="shared" ca="1" si="336"/>
        <v>169.95999999999998</v>
      </c>
      <c r="K496" s="6" t="s">
        <v>166</v>
      </c>
      <c r="V496" s="9"/>
      <c r="AW496" s="9"/>
    </row>
    <row r="497" spans="1:54" x14ac:dyDescent="0.3">
      <c r="A497">
        <v>0</v>
      </c>
      <c r="B497" s="8">
        <v>0</v>
      </c>
      <c r="C497" s="6">
        <f t="shared" ca="1" si="308"/>
        <v>0.10818958471389639</v>
      </c>
      <c r="D497" s="6">
        <f t="shared" ca="1" si="333"/>
        <v>0.10818958471389639</v>
      </c>
      <c r="E497" s="6" t="str">
        <f t="shared" si="334"/>
        <v/>
      </c>
      <c r="F497" s="6" t="s">
        <v>160</v>
      </c>
      <c r="G497" s="6" t="s">
        <v>159</v>
      </c>
      <c r="H497" s="6">
        <f t="shared" ca="1" si="335"/>
        <v>45.82</v>
      </c>
      <c r="I497" s="6" t="s">
        <v>161</v>
      </c>
      <c r="J497" s="6">
        <f t="shared" ca="1" si="336"/>
        <v>91.82</v>
      </c>
      <c r="K497" s="6" t="s">
        <v>166</v>
      </c>
      <c r="V497" s="9"/>
      <c r="AW497" s="9"/>
    </row>
    <row r="498" spans="1:54" x14ac:dyDescent="0.3">
      <c r="A498" t="s">
        <v>286</v>
      </c>
      <c r="B498" s="8">
        <v>0</v>
      </c>
      <c r="C498" s="8"/>
      <c r="E498" s="6" t="str">
        <f t="shared" ref="E498" si="337">IF(A498=0,"",A498)</f>
        <v>\end{enumerate}\newpage   \section*{Cuenta:  X  }\begin{enumerate}</v>
      </c>
      <c r="AD498" s="10"/>
      <c r="AE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1"/>
      <c r="AX498" s="10"/>
      <c r="AY498" s="10"/>
      <c r="BB498" s="10"/>
    </row>
    <row r="499" spans="1:54" x14ac:dyDescent="0.3">
      <c r="A499">
        <v>0</v>
      </c>
      <c r="B499" s="8">
        <v>0</v>
      </c>
      <c r="C499" s="6">
        <f t="shared" ref="C499" ca="1" si="338">RAND()</f>
        <v>0.33278119367569337</v>
      </c>
      <c r="D499" s="6">
        <f t="shared" ref="D499:D506" ca="1" si="339">IF(C499&gt;0.1,      IF(C499&lt;0.6,C499,ABS(1-C499)),C499+0.5)</f>
        <v>0.33278119367569337</v>
      </c>
      <c r="E499" s="6" t="str">
        <f t="shared" ref="E499:E506" si="340">IF(A499=0,"",_xlfn.CONCAT("## ",A499))</f>
        <v/>
      </c>
      <c r="F499" s="6" t="s">
        <v>160</v>
      </c>
      <c r="G499" s="6" t="s">
        <v>159</v>
      </c>
      <c r="H499" s="6">
        <f t="shared" ref="H499:H506" ca="1" si="341">ROUND(C499*100+35,2)</f>
        <v>68.28</v>
      </c>
      <c r="I499" s="6" t="s">
        <v>161</v>
      </c>
      <c r="J499" s="6">
        <f t="shared" ref="J499:J506" ca="1" si="342">H499+ROUND(D499*100+35,0)</f>
        <v>136.28</v>
      </c>
      <c r="K499" s="6" t="s">
        <v>166</v>
      </c>
      <c r="V499" s="9"/>
      <c r="AW499" s="9"/>
    </row>
    <row r="500" spans="1:54" x14ac:dyDescent="0.3">
      <c r="A500">
        <v>0</v>
      </c>
      <c r="B500" s="8">
        <v>0</v>
      </c>
      <c r="C500" s="6">
        <f t="shared" ca="1" si="308"/>
        <v>0.5750138039409538</v>
      </c>
      <c r="D500" s="6">
        <f t="shared" ca="1" si="339"/>
        <v>0.5750138039409538</v>
      </c>
      <c r="E500" s="6" t="str">
        <f t="shared" si="340"/>
        <v/>
      </c>
      <c r="F500" s="6" t="s">
        <v>160</v>
      </c>
      <c r="G500" s="6" t="s">
        <v>159</v>
      </c>
      <c r="H500" s="6">
        <f t="shared" ca="1" si="341"/>
        <v>92.5</v>
      </c>
      <c r="I500" s="6" t="s">
        <v>161</v>
      </c>
      <c r="J500" s="6">
        <f t="shared" ca="1" si="342"/>
        <v>185.5</v>
      </c>
      <c r="K500" s="6" t="s">
        <v>166</v>
      </c>
      <c r="V500" s="9"/>
      <c r="AW500" s="9"/>
    </row>
    <row r="501" spans="1:54" x14ac:dyDescent="0.3">
      <c r="A501">
        <v>0</v>
      </c>
      <c r="B501" s="8">
        <v>0</v>
      </c>
      <c r="C501" s="6">
        <f t="shared" ca="1" si="308"/>
        <v>5.3776421196469637E-2</v>
      </c>
      <c r="D501" s="6">
        <f t="shared" ca="1" si="339"/>
        <v>0.55377642119646964</v>
      </c>
      <c r="E501" s="6" t="str">
        <f t="shared" si="340"/>
        <v/>
      </c>
      <c r="F501" s="6" t="s">
        <v>160</v>
      </c>
      <c r="G501" s="6" t="s">
        <v>159</v>
      </c>
      <c r="H501" s="6">
        <f t="shared" ca="1" si="341"/>
        <v>40.380000000000003</v>
      </c>
      <c r="I501" s="6" t="s">
        <v>161</v>
      </c>
      <c r="J501" s="6">
        <f t="shared" ca="1" si="342"/>
        <v>130.38</v>
      </c>
      <c r="K501" s="6" t="s">
        <v>166</v>
      </c>
      <c r="V501" s="9"/>
      <c r="AW501" s="9"/>
    </row>
    <row r="502" spans="1:54" x14ac:dyDescent="0.3">
      <c r="A502">
        <v>0</v>
      </c>
      <c r="B502" s="8">
        <v>0</v>
      </c>
      <c r="C502" s="6">
        <f t="shared" ca="1" si="308"/>
        <v>0.7187085044128334</v>
      </c>
      <c r="D502" s="6">
        <f t="shared" ca="1" si="339"/>
        <v>0.2812914955871666</v>
      </c>
      <c r="E502" s="6" t="str">
        <f t="shared" si="340"/>
        <v/>
      </c>
      <c r="F502" s="6" t="s">
        <v>160</v>
      </c>
      <c r="G502" s="6" t="s">
        <v>159</v>
      </c>
      <c r="H502" s="6">
        <f t="shared" ca="1" si="341"/>
        <v>106.87</v>
      </c>
      <c r="I502" s="6" t="s">
        <v>161</v>
      </c>
      <c r="J502" s="6">
        <f t="shared" ca="1" si="342"/>
        <v>169.87</v>
      </c>
      <c r="K502" s="6" t="s">
        <v>166</v>
      </c>
      <c r="V502" s="9"/>
      <c r="AW502" s="9"/>
    </row>
    <row r="503" spans="1:54" x14ac:dyDescent="0.3">
      <c r="A503">
        <v>0</v>
      </c>
      <c r="B503" s="8">
        <v>0</v>
      </c>
      <c r="C503" s="6">
        <f t="shared" ca="1" si="308"/>
        <v>0.46950235932089956</v>
      </c>
      <c r="D503" s="6">
        <f t="shared" ca="1" si="339"/>
        <v>0.46950235932089956</v>
      </c>
      <c r="E503" s="6" t="str">
        <f t="shared" si="340"/>
        <v/>
      </c>
      <c r="F503" s="6" t="s">
        <v>160</v>
      </c>
      <c r="G503" s="6" t="s">
        <v>159</v>
      </c>
      <c r="H503" s="6">
        <f t="shared" ca="1" si="341"/>
        <v>81.95</v>
      </c>
      <c r="I503" s="6" t="s">
        <v>161</v>
      </c>
      <c r="J503" s="6">
        <f t="shared" ca="1" si="342"/>
        <v>163.95</v>
      </c>
      <c r="K503" s="6" t="s">
        <v>166</v>
      </c>
      <c r="V503" s="9"/>
      <c r="AW503" s="9"/>
    </row>
    <row r="504" spans="1:54" x14ac:dyDescent="0.3">
      <c r="A504">
        <v>0</v>
      </c>
      <c r="B504" s="8">
        <v>0</v>
      </c>
      <c r="C504" s="6">
        <f t="shared" ca="1" si="308"/>
        <v>0.45688133721536828</v>
      </c>
      <c r="D504" s="6">
        <f t="shared" ca="1" si="339"/>
        <v>0.45688133721536828</v>
      </c>
      <c r="E504" s="6" t="str">
        <f t="shared" si="340"/>
        <v/>
      </c>
      <c r="F504" s="6" t="s">
        <v>160</v>
      </c>
      <c r="G504" s="6" t="s">
        <v>159</v>
      </c>
      <c r="H504" s="6">
        <f t="shared" ca="1" si="341"/>
        <v>80.69</v>
      </c>
      <c r="I504" s="6" t="s">
        <v>161</v>
      </c>
      <c r="J504" s="6">
        <f t="shared" ca="1" si="342"/>
        <v>161.69</v>
      </c>
      <c r="K504" s="6" t="s">
        <v>166</v>
      </c>
      <c r="V504" s="9"/>
      <c r="AW504" s="9"/>
    </row>
    <row r="505" spans="1:54" x14ac:dyDescent="0.3">
      <c r="A505">
        <v>0</v>
      </c>
      <c r="B505" s="8">
        <v>0</v>
      </c>
      <c r="C505" s="6">
        <f t="shared" ca="1" si="308"/>
        <v>0.16516773247507255</v>
      </c>
      <c r="D505" s="6">
        <f t="shared" ca="1" si="339"/>
        <v>0.16516773247507255</v>
      </c>
      <c r="E505" s="6" t="str">
        <f t="shared" si="340"/>
        <v/>
      </c>
      <c r="F505" s="6" t="s">
        <v>160</v>
      </c>
      <c r="G505" s="6" t="s">
        <v>159</v>
      </c>
      <c r="H505" s="6">
        <f t="shared" ca="1" si="341"/>
        <v>51.52</v>
      </c>
      <c r="I505" s="6" t="s">
        <v>161</v>
      </c>
      <c r="J505" s="6">
        <f t="shared" ca="1" si="342"/>
        <v>103.52000000000001</v>
      </c>
      <c r="K505" s="6" t="s">
        <v>166</v>
      </c>
      <c r="V505" s="9"/>
      <c r="AW505" s="9"/>
    </row>
    <row r="506" spans="1:54" x14ac:dyDescent="0.3">
      <c r="A506">
        <v>0</v>
      </c>
      <c r="B506" s="8">
        <v>0</v>
      </c>
      <c r="C506" s="6">
        <f t="shared" ca="1" si="308"/>
        <v>0.66840407143266367</v>
      </c>
      <c r="D506" s="6">
        <f t="shared" ca="1" si="339"/>
        <v>0.33159592856733633</v>
      </c>
      <c r="E506" s="6" t="str">
        <f t="shared" si="340"/>
        <v/>
      </c>
      <c r="F506" s="6" t="s">
        <v>160</v>
      </c>
      <c r="G506" s="6" t="s">
        <v>159</v>
      </c>
      <c r="H506" s="6">
        <f t="shared" ca="1" si="341"/>
        <v>101.84</v>
      </c>
      <c r="I506" s="6" t="s">
        <v>161</v>
      </c>
      <c r="J506" s="6">
        <f t="shared" ca="1" si="342"/>
        <v>169.84</v>
      </c>
      <c r="K506" s="6" t="s">
        <v>166</v>
      </c>
      <c r="V506" s="9"/>
      <c r="AW506" s="9"/>
    </row>
    <row r="507" spans="1:54" x14ac:dyDescent="0.3">
      <c r="A507" t="s">
        <v>286</v>
      </c>
      <c r="B507" s="8">
        <v>0</v>
      </c>
      <c r="C507" s="8"/>
      <c r="E507" s="6" t="str">
        <f t="shared" ref="E507" si="343">IF(A507=0,"",A507)</f>
        <v>\end{enumerate}\newpage   \section*{Cuenta:  X  }\begin{enumerate}</v>
      </c>
      <c r="AW507" s="9"/>
    </row>
    <row r="508" spans="1:54" x14ac:dyDescent="0.3">
      <c r="A508">
        <v>0</v>
      </c>
      <c r="B508" s="8">
        <v>0</v>
      </c>
      <c r="C508" s="6">
        <f t="shared" ref="C508" ca="1" si="344">RAND()</f>
        <v>0.62661295344755052</v>
      </c>
      <c r="D508" s="6">
        <f t="shared" ref="D508:D515" ca="1" si="345">IF(C508&gt;0.1,      IF(C508&lt;0.6,C508,ABS(1-C508)),C508+0.5)</f>
        <v>0.37338704655244948</v>
      </c>
      <c r="E508" s="6" t="str">
        <f t="shared" ref="E508:E515" si="346">IF(A508=0,"",_xlfn.CONCAT("## ",A508))</f>
        <v/>
      </c>
      <c r="F508" s="6" t="s">
        <v>160</v>
      </c>
      <c r="G508" s="6" t="s">
        <v>159</v>
      </c>
      <c r="H508" s="6">
        <f t="shared" ref="H508:H515" ca="1" si="347">ROUND(C508*100+35,2)</f>
        <v>97.66</v>
      </c>
      <c r="I508" s="6" t="s">
        <v>161</v>
      </c>
      <c r="J508" s="6">
        <f t="shared" ref="J508:J515" ca="1" si="348">H508+ROUND(D508*100+35,0)</f>
        <v>169.66</v>
      </c>
      <c r="K508" s="6" t="s">
        <v>166</v>
      </c>
      <c r="V508" s="9"/>
      <c r="AW508" s="9"/>
    </row>
    <row r="509" spans="1:54" x14ac:dyDescent="0.3">
      <c r="A509">
        <v>0</v>
      </c>
      <c r="B509" s="8">
        <v>0</v>
      </c>
      <c r="C509" s="6">
        <f t="shared" ca="1" si="308"/>
        <v>0.95937346620021169</v>
      </c>
      <c r="D509" s="6">
        <f t="shared" ca="1" si="345"/>
        <v>4.0626533799788311E-2</v>
      </c>
      <c r="E509" s="6" t="str">
        <f t="shared" si="346"/>
        <v/>
      </c>
      <c r="F509" s="6" t="s">
        <v>160</v>
      </c>
      <c r="G509" s="6" t="s">
        <v>159</v>
      </c>
      <c r="H509" s="6">
        <f t="shared" ca="1" si="347"/>
        <v>130.94</v>
      </c>
      <c r="I509" s="6" t="s">
        <v>161</v>
      </c>
      <c r="J509" s="6">
        <f t="shared" ca="1" si="348"/>
        <v>169.94</v>
      </c>
      <c r="K509" s="6" t="s">
        <v>166</v>
      </c>
      <c r="V509" s="9"/>
      <c r="AD509" s="10"/>
      <c r="AE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1"/>
      <c r="AX509" s="10"/>
      <c r="AY509" s="10"/>
      <c r="BB509" s="10"/>
    </row>
    <row r="510" spans="1:54" x14ac:dyDescent="0.3">
      <c r="A510">
        <v>0</v>
      </c>
      <c r="B510" s="8">
        <v>0</v>
      </c>
      <c r="C510" s="6">
        <f t="shared" ca="1" si="308"/>
        <v>0.90868719725566016</v>
      </c>
      <c r="D510" s="6">
        <f t="shared" ca="1" si="345"/>
        <v>9.1312802744339838E-2</v>
      </c>
      <c r="E510" s="6" t="str">
        <f t="shared" si="346"/>
        <v/>
      </c>
      <c r="F510" s="6" t="s">
        <v>160</v>
      </c>
      <c r="G510" s="6" t="s">
        <v>159</v>
      </c>
      <c r="H510" s="6">
        <f t="shared" ca="1" si="347"/>
        <v>125.87</v>
      </c>
      <c r="I510" s="6" t="s">
        <v>161</v>
      </c>
      <c r="J510" s="6">
        <f t="shared" ca="1" si="348"/>
        <v>169.87</v>
      </c>
      <c r="K510" s="6" t="s">
        <v>166</v>
      </c>
      <c r="V510" s="9"/>
      <c r="AW510" s="9"/>
    </row>
    <row r="511" spans="1:54" x14ac:dyDescent="0.3">
      <c r="A511">
        <v>0</v>
      </c>
      <c r="B511" s="8">
        <v>0</v>
      </c>
      <c r="C511" s="6">
        <f t="shared" ca="1" si="308"/>
        <v>8.5653091490299649E-2</v>
      </c>
      <c r="D511" s="6">
        <f t="shared" ca="1" si="345"/>
        <v>0.58565309149029965</v>
      </c>
      <c r="E511" s="6" t="str">
        <f t="shared" si="346"/>
        <v/>
      </c>
      <c r="F511" s="6" t="s">
        <v>160</v>
      </c>
      <c r="G511" s="6" t="s">
        <v>159</v>
      </c>
      <c r="H511" s="6">
        <f t="shared" ca="1" si="347"/>
        <v>43.57</v>
      </c>
      <c r="I511" s="6" t="s">
        <v>161</v>
      </c>
      <c r="J511" s="6">
        <f t="shared" ca="1" si="348"/>
        <v>137.57</v>
      </c>
      <c r="K511" s="6" t="s">
        <v>166</v>
      </c>
      <c r="V511" s="9"/>
      <c r="AW511" s="9"/>
    </row>
    <row r="512" spans="1:54" x14ac:dyDescent="0.3">
      <c r="A512">
        <v>0</v>
      </c>
      <c r="B512" s="8">
        <v>0</v>
      </c>
      <c r="C512" s="6">
        <f t="shared" ca="1" si="308"/>
        <v>0.52055894335608399</v>
      </c>
      <c r="D512" s="6">
        <f t="shared" ca="1" si="345"/>
        <v>0.52055894335608399</v>
      </c>
      <c r="E512" s="6" t="str">
        <f t="shared" si="346"/>
        <v/>
      </c>
      <c r="F512" s="6" t="s">
        <v>160</v>
      </c>
      <c r="G512" s="6" t="s">
        <v>159</v>
      </c>
      <c r="H512" s="6">
        <f t="shared" ca="1" si="347"/>
        <v>87.06</v>
      </c>
      <c r="I512" s="6" t="s">
        <v>161</v>
      </c>
      <c r="J512" s="6">
        <f t="shared" ca="1" si="348"/>
        <v>174.06</v>
      </c>
      <c r="K512" s="6" t="s">
        <v>166</v>
      </c>
      <c r="V512" s="9"/>
      <c r="AW512" s="9"/>
    </row>
    <row r="513" spans="1:58" x14ac:dyDescent="0.3">
      <c r="A513">
        <v>0</v>
      </c>
      <c r="B513" s="8">
        <v>0</v>
      </c>
      <c r="C513" s="6">
        <f t="shared" ca="1" si="308"/>
        <v>0.51353873913117443</v>
      </c>
      <c r="D513" s="6">
        <f t="shared" ca="1" si="345"/>
        <v>0.51353873913117443</v>
      </c>
      <c r="E513" s="6" t="str">
        <f t="shared" si="346"/>
        <v/>
      </c>
      <c r="F513" s="6" t="s">
        <v>160</v>
      </c>
      <c r="G513" s="6" t="s">
        <v>159</v>
      </c>
      <c r="H513" s="6">
        <f t="shared" ca="1" si="347"/>
        <v>86.35</v>
      </c>
      <c r="I513" s="6" t="s">
        <v>161</v>
      </c>
      <c r="J513" s="6">
        <f t="shared" ca="1" si="348"/>
        <v>172.35</v>
      </c>
      <c r="K513" s="6" t="s">
        <v>166</v>
      </c>
      <c r="V513" s="9"/>
      <c r="AW513" s="9"/>
    </row>
    <row r="514" spans="1:58" x14ac:dyDescent="0.3">
      <c r="A514">
        <v>0</v>
      </c>
      <c r="B514" s="8">
        <v>0</v>
      </c>
      <c r="C514" s="6">
        <f t="shared" ca="1" si="308"/>
        <v>0.38997557660811943</v>
      </c>
      <c r="D514" s="6">
        <f t="shared" ca="1" si="345"/>
        <v>0.38997557660811943</v>
      </c>
      <c r="E514" s="6" t="str">
        <f t="shared" si="346"/>
        <v/>
      </c>
      <c r="F514" s="6" t="s">
        <v>160</v>
      </c>
      <c r="G514" s="6" t="s">
        <v>159</v>
      </c>
      <c r="H514" s="6">
        <f t="shared" ca="1" si="347"/>
        <v>74</v>
      </c>
      <c r="I514" s="6" t="s">
        <v>161</v>
      </c>
      <c r="J514" s="6">
        <f t="shared" ca="1" si="348"/>
        <v>148</v>
      </c>
      <c r="K514" s="6" t="s">
        <v>166</v>
      </c>
      <c r="V514" s="9"/>
      <c r="AW514" s="9"/>
    </row>
    <row r="515" spans="1:58" x14ac:dyDescent="0.3">
      <c r="A515">
        <v>0</v>
      </c>
      <c r="B515" s="8">
        <v>0</v>
      </c>
      <c r="C515" s="6">
        <f t="shared" ca="1" si="308"/>
        <v>0.5937920315895785</v>
      </c>
      <c r="D515" s="6">
        <f t="shared" ca="1" si="345"/>
        <v>0.5937920315895785</v>
      </c>
      <c r="E515" s="6" t="str">
        <f t="shared" si="346"/>
        <v/>
      </c>
      <c r="F515" s="6" t="s">
        <v>160</v>
      </c>
      <c r="G515" s="6" t="s">
        <v>159</v>
      </c>
      <c r="H515" s="6">
        <f t="shared" ca="1" si="347"/>
        <v>94.38</v>
      </c>
      <c r="I515" s="6" t="s">
        <v>161</v>
      </c>
      <c r="J515" s="6">
        <f t="shared" ca="1" si="348"/>
        <v>188.38</v>
      </c>
      <c r="K515" s="6" t="s">
        <v>166</v>
      </c>
      <c r="V515" s="9"/>
      <c r="AW515" s="9"/>
    </row>
    <row r="516" spans="1:58" x14ac:dyDescent="0.3">
      <c r="A516" t="s">
        <v>286</v>
      </c>
      <c r="B516" s="8">
        <v>0</v>
      </c>
      <c r="C516" s="8"/>
      <c r="E516" s="6" t="str">
        <f t="shared" ref="E516" si="349">IF(A516=0,"",A516)</f>
        <v>\end{enumerate}\newpage   \section*{Cuenta:  X  }\begin{enumerate}</v>
      </c>
      <c r="AW516" s="9"/>
    </row>
    <row r="517" spans="1:58" x14ac:dyDescent="0.3">
      <c r="A517">
        <v>0</v>
      </c>
      <c r="B517" s="8">
        <v>0</v>
      </c>
      <c r="C517" s="6">
        <f t="shared" ref="C517:C578" ca="1" si="350">RAND()</f>
        <v>0.57032469143771536</v>
      </c>
      <c r="D517" s="6">
        <f t="shared" ref="D517:D524" ca="1" si="351">IF(C517&gt;0.1,      IF(C517&lt;0.6,C517,ABS(1-C517)),C517+0.5)</f>
        <v>0.57032469143771536</v>
      </c>
      <c r="E517" s="6" t="str">
        <f t="shared" ref="E517:E524" si="352">IF(A517=0,"",_xlfn.CONCAT("## ",A517))</f>
        <v/>
      </c>
      <c r="F517" s="6" t="s">
        <v>160</v>
      </c>
      <c r="G517" s="6" t="s">
        <v>159</v>
      </c>
      <c r="H517" s="6">
        <f t="shared" ref="H517:H524" ca="1" si="353">ROUND(C517*100+35,2)</f>
        <v>92.03</v>
      </c>
      <c r="I517" s="6" t="s">
        <v>161</v>
      </c>
      <c r="J517" s="6">
        <f t="shared" ref="J517:J524" ca="1" si="354">H517+ROUND(D517*100+35,0)</f>
        <v>184.03</v>
      </c>
      <c r="K517" s="6" t="s">
        <v>166</v>
      </c>
      <c r="V517" s="9"/>
      <c r="AW517" s="9"/>
    </row>
    <row r="518" spans="1:58" x14ac:dyDescent="0.3">
      <c r="A518">
        <v>0</v>
      </c>
      <c r="B518" s="8">
        <v>0</v>
      </c>
      <c r="C518" s="6">
        <f t="shared" ca="1" si="350"/>
        <v>0.7839889516734464</v>
      </c>
      <c r="D518" s="6">
        <f t="shared" ca="1" si="351"/>
        <v>0.2160110483265536</v>
      </c>
      <c r="E518" s="6" t="str">
        <f t="shared" si="352"/>
        <v/>
      </c>
      <c r="F518" s="6" t="s">
        <v>160</v>
      </c>
      <c r="G518" s="6" t="s">
        <v>159</v>
      </c>
      <c r="H518" s="6">
        <f t="shared" ca="1" si="353"/>
        <v>113.4</v>
      </c>
      <c r="I518" s="6" t="s">
        <v>161</v>
      </c>
      <c r="J518" s="6">
        <f t="shared" ca="1" si="354"/>
        <v>170.4</v>
      </c>
      <c r="K518" s="6" t="s">
        <v>166</v>
      </c>
      <c r="V518" s="9"/>
      <c r="AW518" s="9"/>
    </row>
    <row r="519" spans="1:58" x14ac:dyDescent="0.3">
      <c r="A519">
        <v>0</v>
      </c>
      <c r="B519" s="8">
        <v>0</v>
      </c>
      <c r="C519" s="6">
        <f t="shared" ca="1" si="350"/>
        <v>0.61270063803716357</v>
      </c>
      <c r="D519" s="6">
        <f t="shared" ca="1" si="351"/>
        <v>0.38729936196283643</v>
      </c>
      <c r="E519" s="6" t="str">
        <f t="shared" si="352"/>
        <v/>
      </c>
      <c r="F519" s="6" t="s">
        <v>160</v>
      </c>
      <c r="G519" s="6" t="s">
        <v>159</v>
      </c>
      <c r="H519" s="6">
        <f t="shared" ca="1" si="353"/>
        <v>96.27</v>
      </c>
      <c r="I519" s="6" t="s">
        <v>161</v>
      </c>
      <c r="J519" s="6">
        <f t="shared" ca="1" si="354"/>
        <v>170.26999999999998</v>
      </c>
      <c r="K519" s="6" t="s">
        <v>166</v>
      </c>
      <c r="V519" s="9"/>
      <c r="AW519" s="9"/>
    </row>
    <row r="520" spans="1:58" x14ac:dyDescent="0.3">
      <c r="A520">
        <v>0</v>
      </c>
      <c r="B520" s="8">
        <v>0</v>
      </c>
      <c r="C520" s="6">
        <f t="shared" ca="1" si="350"/>
        <v>7.1661601554847243E-2</v>
      </c>
      <c r="D520" s="6">
        <f t="shared" ca="1" si="351"/>
        <v>0.57166160155484724</v>
      </c>
      <c r="E520" s="6" t="str">
        <f t="shared" si="352"/>
        <v/>
      </c>
      <c r="F520" s="6" t="s">
        <v>160</v>
      </c>
      <c r="G520" s="6" t="s">
        <v>159</v>
      </c>
      <c r="H520" s="6">
        <f t="shared" ca="1" si="353"/>
        <v>42.17</v>
      </c>
      <c r="I520" s="6" t="s">
        <v>161</v>
      </c>
      <c r="J520" s="6">
        <f t="shared" ca="1" si="354"/>
        <v>134.17000000000002</v>
      </c>
      <c r="K520" s="6" t="s">
        <v>166</v>
      </c>
      <c r="V520" s="9"/>
      <c r="AD520" s="10"/>
      <c r="AE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1"/>
      <c r="AX520" s="10"/>
      <c r="AY520" s="10"/>
      <c r="BB520" s="10"/>
      <c r="BF520" s="10"/>
    </row>
    <row r="521" spans="1:58" x14ac:dyDescent="0.3">
      <c r="A521">
        <v>0</v>
      </c>
      <c r="B521" s="8">
        <v>0</v>
      </c>
      <c r="C521" s="6">
        <f t="shared" ca="1" si="350"/>
        <v>0.30905102922430372</v>
      </c>
      <c r="D521" s="6">
        <f t="shared" ca="1" si="351"/>
        <v>0.30905102922430372</v>
      </c>
      <c r="E521" s="6" t="str">
        <f t="shared" si="352"/>
        <v/>
      </c>
      <c r="F521" s="6" t="s">
        <v>160</v>
      </c>
      <c r="G521" s="6" t="s">
        <v>159</v>
      </c>
      <c r="H521" s="6">
        <f t="shared" ca="1" si="353"/>
        <v>65.91</v>
      </c>
      <c r="I521" s="6" t="s">
        <v>161</v>
      </c>
      <c r="J521" s="6">
        <f t="shared" ca="1" si="354"/>
        <v>131.91</v>
      </c>
      <c r="K521" s="6" t="s">
        <v>166</v>
      </c>
      <c r="V521" s="9"/>
      <c r="AW521" s="9"/>
    </row>
    <row r="522" spans="1:58" x14ac:dyDescent="0.3">
      <c r="A522">
        <v>0</v>
      </c>
      <c r="B522" s="8">
        <v>0</v>
      </c>
      <c r="C522" s="6">
        <f t="shared" ca="1" si="350"/>
        <v>0.38470766731365869</v>
      </c>
      <c r="D522" s="6">
        <f t="shared" ca="1" si="351"/>
        <v>0.38470766731365869</v>
      </c>
      <c r="E522" s="6" t="str">
        <f t="shared" si="352"/>
        <v/>
      </c>
      <c r="F522" s="6" t="s">
        <v>160</v>
      </c>
      <c r="G522" s="6" t="s">
        <v>159</v>
      </c>
      <c r="H522" s="6">
        <f t="shared" ca="1" si="353"/>
        <v>73.47</v>
      </c>
      <c r="I522" s="6" t="s">
        <v>161</v>
      </c>
      <c r="J522" s="6">
        <f t="shared" ca="1" si="354"/>
        <v>146.47</v>
      </c>
      <c r="K522" s="6" t="s">
        <v>166</v>
      </c>
      <c r="V522" s="9"/>
      <c r="AW522" s="9"/>
    </row>
    <row r="523" spans="1:58" x14ac:dyDescent="0.3">
      <c r="A523">
        <v>0</v>
      </c>
      <c r="B523" s="8">
        <v>0</v>
      </c>
      <c r="C523" s="6">
        <f t="shared" ca="1" si="350"/>
        <v>5.6004135016682888E-2</v>
      </c>
      <c r="D523" s="6">
        <f t="shared" ca="1" si="351"/>
        <v>0.55600413501668289</v>
      </c>
      <c r="E523" s="6" t="str">
        <f t="shared" si="352"/>
        <v/>
      </c>
      <c r="F523" s="6" t="s">
        <v>160</v>
      </c>
      <c r="G523" s="6" t="s">
        <v>159</v>
      </c>
      <c r="H523" s="6">
        <f t="shared" ca="1" si="353"/>
        <v>40.6</v>
      </c>
      <c r="I523" s="6" t="s">
        <v>161</v>
      </c>
      <c r="J523" s="6">
        <f t="shared" ca="1" si="354"/>
        <v>131.6</v>
      </c>
      <c r="K523" s="6" t="s">
        <v>166</v>
      </c>
      <c r="V523" s="9"/>
      <c r="AW523" s="9"/>
    </row>
    <row r="524" spans="1:58" x14ac:dyDescent="0.3">
      <c r="A524">
        <v>0</v>
      </c>
      <c r="B524" s="8">
        <v>0</v>
      </c>
      <c r="C524" s="6">
        <f t="shared" ca="1" si="350"/>
        <v>0.80336410323055452</v>
      </c>
      <c r="D524" s="6">
        <f t="shared" ca="1" si="351"/>
        <v>0.19663589676944548</v>
      </c>
      <c r="E524" s="6" t="str">
        <f t="shared" si="352"/>
        <v/>
      </c>
      <c r="F524" s="6" t="s">
        <v>160</v>
      </c>
      <c r="G524" s="6" t="s">
        <v>159</v>
      </c>
      <c r="H524" s="6">
        <f t="shared" ca="1" si="353"/>
        <v>115.34</v>
      </c>
      <c r="I524" s="6" t="s">
        <v>161</v>
      </c>
      <c r="J524" s="6">
        <f t="shared" ca="1" si="354"/>
        <v>170.34</v>
      </c>
      <c r="K524" s="6" t="s">
        <v>166</v>
      </c>
      <c r="V524" s="9"/>
      <c r="AW524" s="9"/>
    </row>
    <row r="525" spans="1:58" x14ac:dyDescent="0.3">
      <c r="A525" t="s">
        <v>286</v>
      </c>
      <c r="B525" s="8">
        <v>0</v>
      </c>
      <c r="C525" s="8"/>
      <c r="E525" s="6" t="str">
        <f t="shared" ref="E525" si="355">IF(A525=0,"",A525)</f>
        <v>\end{enumerate}\newpage   \section*{Cuenta:  X  }\begin{enumerate}</v>
      </c>
      <c r="AW525" s="9"/>
    </row>
    <row r="526" spans="1:58" x14ac:dyDescent="0.3">
      <c r="A526">
        <v>0</v>
      </c>
      <c r="B526" s="8">
        <v>0</v>
      </c>
      <c r="C526" s="6">
        <f t="shared" ref="C526" ca="1" si="356">RAND()</f>
        <v>0.16265426108123093</v>
      </c>
      <c r="D526" s="6">
        <f t="shared" ref="D526:D533" ca="1" si="357">IF(C526&gt;0.1,      IF(C526&lt;0.6,C526,ABS(1-C526)),C526+0.5)</f>
        <v>0.16265426108123093</v>
      </c>
      <c r="E526" s="6" t="str">
        <f t="shared" ref="E526:E533" si="358">IF(A526=0,"",_xlfn.CONCAT("## ",A526))</f>
        <v/>
      </c>
      <c r="F526" s="6" t="s">
        <v>160</v>
      </c>
      <c r="G526" s="6" t="s">
        <v>159</v>
      </c>
      <c r="H526" s="6">
        <f t="shared" ref="H526:H533" ca="1" si="359">ROUND(C526*100+35,2)</f>
        <v>51.27</v>
      </c>
      <c r="I526" s="6" t="s">
        <v>161</v>
      </c>
      <c r="J526" s="6">
        <f t="shared" ref="J526:J533" ca="1" si="360">H526+ROUND(D526*100+35,0)</f>
        <v>102.27000000000001</v>
      </c>
      <c r="K526" s="6" t="s">
        <v>166</v>
      </c>
      <c r="V526" s="9"/>
      <c r="AW526" s="9"/>
    </row>
    <row r="527" spans="1:58" x14ac:dyDescent="0.3">
      <c r="A527">
        <v>0</v>
      </c>
      <c r="B527" s="8">
        <v>0</v>
      </c>
      <c r="C527" s="6">
        <f t="shared" ca="1" si="350"/>
        <v>0.14549386805843978</v>
      </c>
      <c r="D527" s="6">
        <f t="shared" ca="1" si="357"/>
        <v>0.14549386805843978</v>
      </c>
      <c r="E527" s="6" t="str">
        <f t="shared" si="358"/>
        <v/>
      </c>
      <c r="F527" s="6" t="s">
        <v>160</v>
      </c>
      <c r="G527" s="6" t="s">
        <v>159</v>
      </c>
      <c r="H527" s="6">
        <f t="shared" ca="1" si="359"/>
        <v>49.55</v>
      </c>
      <c r="I527" s="6" t="s">
        <v>161</v>
      </c>
      <c r="J527" s="6">
        <f t="shared" ca="1" si="360"/>
        <v>99.55</v>
      </c>
      <c r="K527" s="6" t="s">
        <v>166</v>
      </c>
      <c r="V527" s="9"/>
      <c r="AW527" s="9"/>
    </row>
    <row r="528" spans="1:58" x14ac:dyDescent="0.3">
      <c r="A528">
        <v>0</v>
      </c>
      <c r="B528" s="8">
        <v>0</v>
      </c>
      <c r="C528" s="6">
        <f t="shared" ca="1" si="350"/>
        <v>0.13435531398473355</v>
      </c>
      <c r="D528" s="6">
        <f t="shared" ca="1" si="357"/>
        <v>0.13435531398473355</v>
      </c>
      <c r="E528" s="6" t="str">
        <f t="shared" si="358"/>
        <v/>
      </c>
      <c r="F528" s="6" t="s">
        <v>160</v>
      </c>
      <c r="G528" s="6" t="s">
        <v>159</v>
      </c>
      <c r="H528" s="6">
        <f t="shared" ca="1" si="359"/>
        <v>48.44</v>
      </c>
      <c r="I528" s="6" t="s">
        <v>161</v>
      </c>
      <c r="J528" s="6">
        <f t="shared" ca="1" si="360"/>
        <v>96.44</v>
      </c>
      <c r="K528" s="6" t="s">
        <v>166</v>
      </c>
      <c r="V528" s="9"/>
      <c r="AW528" s="9"/>
    </row>
    <row r="529" spans="1:58" x14ac:dyDescent="0.3">
      <c r="A529">
        <v>0</v>
      </c>
      <c r="B529" s="8">
        <v>0</v>
      </c>
      <c r="C529" s="6">
        <f t="shared" ca="1" si="350"/>
        <v>0.99525447970507719</v>
      </c>
      <c r="D529" s="6">
        <f t="shared" ca="1" si="357"/>
        <v>4.7455202949228115E-3</v>
      </c>
      <c r="E529" s="6" t="str">
        <f t="shared" si="358"/>
        <v/>
      </c>
      <c r="F529" s="6" t="s">
        <v>160</v>
      </c>
      <c r="G529" s="6" t="s">
        <v>159</v>
      </c>
      <c r="H529" s="6">
        <f t="shared" ca="1" si="359"/>
        <v>134.53</v>
      </c>
      <c r="I529" s="6" t="s">
        <v>161</v>
      </c>
      <c r="J529" s="6">
        <f t="shared" ca="1" si="360"/>
        <v>169.53</v>
      </c>
      <c r="K529" s="6" t="s">
        <v>166</v>
      </c>
      <c r="V529" s="9"/>
      <c r="AW529" s="9"/>
    </row>
    <row r="530" spans="1:58" x14ac:dyDescent="0.3">
      <c r="A530">
        <v>0</v>
      </c>
      <c r="B530" s="8">
        <v>0</v>
      </c>
      <c r="C530" s="6">
        <f t="shared" ca="1" si="350"/>
        <v>0.42860807142034085</v>
      </c>
      <c r="D530" s="6">
        <f t="shared" ca="1" si="357"/>
        <v>0.42860807142034085</v>
      </c>
      <c r="E530" s="6" t="str">
        <f t="shared" si="358"/>
        <v/>
      </c>
      <c r="F530" s="6" t="s">
        <v>160</v>
      </c>
      <c r="G530" s="6" t="s">
        <v>159</v>
      </c>
      <c r="H530" s="6">
        <f t="shared" ca="1" si="359"/>
        <v>77.86</v>
      </c>
      <c r="I530" s="6" t="s">
        <v>161</v>
      </c>
      <c r="J530" s="6">
        <f t="shared" ca="1" si="360"/>
        <v>155.86000000000001</v>
      </c>
      <c r="K530" s="6" t="s">
        <v>166</v>
      </c>
      <c r="V530" s="9"/>
      <c r="AW530" s="9"/>
    </row>
    <row r="531" spans="1:58" x14ac:dyDescent="0.3">
      <c r="A531">
        <v>0</v>
      </c>
      <c r="B531" s="8">
        <v>0</v>
      </c>
      <c r="C531" s="6">
        <f t="shared" ca="1" si="350"/>
        <v>0.31424675336102359</v>
      </c>
      <c r="D531" s="6">
        <f t="shared" ca="1" si="357"/>
        <v>0.31424675336102359</v>
      </c>
      <c r="E531" s="6" t="str">
        <f t="shared" si="358"/>
        <v/>
      </c>
      <c r="F531" s="6" t="s">
        <v>160</v>
      </c>
      <c r="G531" s="6" t="s">
        <v>159</v>
      </c>
      <c r="H531" s="6">
        <f t="shared" ca="1" si="359"/>
        <v>66.42</v>
      </c>
      <c r="I531" s="6" t="s">
        <v>161</v>
      </c>
      <c r="J531" s="6">
        <f t="shared" ca="1" si="360"/>
        <v>132.42000000000002</v>
      </c>
      <c r="K531" s="6" t="s">
        <v>166</v>
      </c>
      <c r="V531" s="9"/>
      <c r="AD531" s="10"/>
      <c r="AE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1"/>
      <c r="AX531" s="10"/>
      <c r="AY531" s="10"/>
      <c r="BF531" s="10"/>
    </row>
    <row r="532" spans="1:58" x14ac:dyDescent="0.3">
      <c r="A532">
        <v>0</v>
      </c>
      <c r="B532" s="8">
        <v>0</v>
      </c>
      <c r="C532" s="6">
        <f t="shared" ca="1" si="350"/>
        <v>0.42687194012833141</v>
      </c>
      <c r="D532" s="6">
        <f t="shared" ca="1" si="357"/>
        <v>0.42687194012833141</v>
      </c>
      <c r="E532" s="6" t="str">
        <f t="shared" si="358"/>
        <v/>
      </c>
      <c r="F532" s="6" t="s">
        <v>160</v>
      </c>
      <c r="G532" s="6" t="s">
        <v>159</v>
      </c>
      <c r="H532" s="6">
        <f t="shared" ca="1" si="359"/>
        <v>77.69</v>
      </c>
      <c r="I532" s="6" t="s">
        <v>161</v>
      </c>
      <c r="J532" s="6">
        <f t="shared" ca="1" si="360"/>
        <v>155.69</v>
      </c>
      <c r="K532" s="6" t="s">
        <v>166</v>
      </c>
      <c r="V532" s="9"/>
      <c r="AW532" s="9"/>
    </row>
    <row r="533" spans="1:58" x14ac:dyDescent="0.3">
      <c r="A533">
        <v>0</v>
      </c>
      <c r="B533" s="8">
        <v>0</v>
      </c>
      <c r="C533" s="6">
        <f t="shared" ca="1" si="350"/>
        <v>0.4198116188695844</v>
      </c>
      <c r="D533" s="6">
        <f t="shared" ca="1" si="357"/>
        <v>0.4198116188695844</v>
      </c>
      <c r="E533" s="6" t="str">
        <f t="shared" si="358"/>
        <v/>
      </c>
      <c r="F533" s="6" t="s">
        <v>160</v>
      </c>
      <c r="G533" s="6" t="s">
        <v>159</v>
      </c>
      <c r="H533" s="6">
        <f t="shared" ca="1" si="359"/>
        <v>76.98</v>
      </c>
      <c r="I533" s="6" t="s">
        <v>161</v>
      </c>
      <c r="J533" s="6">
        <f t="shared" ca="1" si="360"/>
        <v>153.98000000000002</v>
      </c>
      <c r="K533" s="6" t="s">
        <v>166</v>
      </c>
      <c r="V533" s="9"/>
      <c r="AW533" s="9"/>
    </row>
    <row r="534" spans="1:58" x14ac:dyDescent="0.3">
      <c r="A534" t="s">
        <v>286</v>
      </c>
      <c r="B534" s="8">
        <v>0</v>
      </c>
      <c r="C534" s="8"/>
      <c r="E534" s="6" t="str">
        <f t="shared" ref="E534" si="361">IF(A534=0,"",A534)</f>
        <v>\end{enumerate}\newpage   \section*{Cuenta:  X  }\begin{enumerate}</v>
      </c>
      <c r="AW534" s="9"/>
    </row>
    <row r="535" spans="1:58" x14ac:dyDescent="0.3">
      <c r="A535">
        <v>0</v>
      </c>
      <c r="B535" s="8">
        <v>0</v>
      </c>
      <c r="C535" s="6">
        <f t="shared" ref="C535" ca="1" si="362">RAND()</f>
        <v>0.17916393433154099</v>
      </c>
      <c r="D535" s="6">
        <f t="shared" ref="D535:D542" ca="1" si="363">IF(C535&gt;0.1,      IF(C535&lt;0.6,C535,ABS(1-C535)),C535+0.5)</f>
        <v>0.17916393433154099</v>
      </c>
      <c r="E535" s="6" t="str">
        <f t="shared" ref="E535:E542" si="364">IF(A535=0,"",_xlfn.CONCAT("## ",A535))</f>
        <v/>
      </c>
      <c r="F535" s="6" t="s">
        <v>160</v>
      </c>
      <c r="G535" s="6" t="s">
        <v>159</v>
      </c>
      <c r="H535" s="6">
        <f t="shared" ref="H535:H542" ca="1" si="365">ROUND(C535*100+35,2)</f>
        <v>52.92</v>
      </c>
      <c r="I535" s="6" t="s">
        <v>161</v>
      </c>
      <c r="J535" s="6">
        <f t="shared" ref="J535:J542" ca="1" si="366">H535+ROUND(D535*100+35,0)</f>
        <v>105.92</v>
      </c>
      <c r="K535" s="6" t="s">
        <v>166</v>
      </c>
      <c r="V535" s="9"/>
      <c r="AW535" s="9"/>
    </row>
    <row r="536" spans="1:58" x14ac:dyDescent="0.3">
      <c r="A536">
        <v>0</v>
      </c>
      <c r="B536" s="8">
        <v>0</v>
      </c>
      <c r="C536" s="6">
        <f t="shared" ca="1" si="350"/>
        <v>0.43879987636189977</v>
      </c>
      <c r="D536" s="6">
        <f t="shared" ca="1" si="363"/>
        <v>0.43879987636189977</v>
      </c>
      <c r="E536" s="6" t="str">
        <f t="shared" si="364"/>
        <v/>
      </c>
      <c r="F536" s="6" t="s">
        <v>160</v>
      </c>
      <c r="G536" s="6" t="s">
        <v>159</v>
      </c>
      <c r="H536" s="6">
        <f t="shared" ca="1" si="365"/>
        <v>78.88</v>
      </c>
      <c r="I536" s="6" t="s">
        <v>161</v>
      </c>
      <c r="J536" s="6">
        <f t="shared" ca="1" si="366"/>
        <v>157.88</v>
      </c>
      <c r="K536" s="6" t="s">
        <v>166</v>
      </c>
      <c r="V536" s="9"/>
      <c r="AW536" s="9"/>
    </row>
    <row r="537" spans="1:58" x14ac:dyDescent="0.3">
      <c r="A537">
        <v>0</v>
      </c>
      <c r="B537" s="8">
        <v>0</v>
      </c>
      <c r="C537" s="6">
        <f t="shared" ca="1" si="350"/>
        <v>0.37224492518483976</v>
      </c>
      <c r="D537" s="6">
        <f t="shared" ca="1" si="363"/>
        <v>0.37224492518483976</v>
      </c>
      <c r="E537" s="6" t="str">
        <f t="shared" si="364"/>
        <v/>
      </c>
      <c r="F537" s="6" t="s">
        <v>160</v>
      </c>
      <c r="G537" s="6" t="s">
        <v>159</v>
      </c>
      <c r="H537" s="6">
        <f t="shared" ca="1" si="365"/>
        <v>72.22</v>
      </c>
      <c r="I537" s="6" t="s">
        <v>161</v>
      </c>
      <c r="J537" s="6">
        <f t="shared" ca="1" si="366"/>
        <v>144.22</v>
      </c>
      <c r="K537" s="6" t="s">
        <v>166</v>
      </c>
      <c r="V537" s="9"/>
      <c r="AW537" s="9"/>
    </row>
    <row r="538" spans="1:58" x14ac:dyDescent="0.3">
      <c r="A538">
        <v>0</v>
      </c>
      <c r="B538" s="8">
        <v>0</v>
      </c>
      <c r="C538" s="6">
        <f t="shared" ca="1" si="350"/>
        <v>0.43869039274725397</v>
      </c>
      <c r="D538" s="6">
        <f t="shared" ca="1" si="363"/>
        <v>0.43869039274725397</v>
      </c>
      <c r="E538" s="6" t="str">
        <f t="shared" si="364"/>
        <v/>
      </c>
      <c r="F538" s="6" t="s">
        <v>160</v>
      </c>
      <c r="G538" s="6" t="s">
        <v>159</v>
      </c>
      <c r="H538" s="6">
        <f t="shared" ca="1" si="365"/>
        <v>78.87</v>
      </c>
      <c r="I538" s="6" t="s">
        <v>161</v>
      </c>
      <c r="J538" s="6">
        <f t="shared" ca="1" si="366"/>
        <v>157.87</v>
      </c>
      <c r="K538" s="6" t="s">
        <v>166</v>
      </c>
      <c r="V538" s="9"/>
      <c r="AW538" s="9"/>
    </row>
    <row r="539" spans="1:58" x14ac:dyDescent="0.3">
      <c r="A539">
        <v>0</v>
      </c>
      <c r="B539" s="8">
        <v>0</v>
      </c>
      <c r="C539" s="6">
        <f t="shared" ca="1" si="350"/>
        <v>0.6066113603638642</v>
      </c>
      <c r="D539" s="6">
        <f t="shared" ca="1" si="363"/>
        <v>0.3933886396361358</v>
      </c>
      <c r="E539" s="6" t="str">
        <f t="shared" si="364"/>
        <v/>
      </c>
      <c r="F539" s="6" t="s">
        <v>160</v>
      </c>
      <c r="G539" s="6" t="s">
        <v>159</v>
      </c>
      <c r="H539" s="6">
        <f t="shared" ca="1" si="365"/>
        <v>95.66</v>
      </c>
      <c r="I539" s="6" t="s">
        <v>161</v>
      </c>
      <c r="J539" s="6">
        <f t="shared" ca="1" si="366"/>
        <v>169.66</v>
      </c>
      <c r="K539" s="6" t="s">
        <v>166</v>
      </c>
      <c r="V539" s="9"/>
      <c r="AW539" s="9"/>
    </row>
    <row r="540" spans="1:58" x14ac:dyDescent="0.3">
      <c r="A540">
        <v>0</v>
      </c>
      <c r="B540" s="8">
        <v>0</v>
      </c>
      <c r="C540" s="6">
        <f t="shared" ca="1" si="350"/>
        <v>9.2191154719662105E-2</v>
      </c>
      <c r="D540" s="6">
        <f t="shared" ca="1" si="363"/>
        <v>0.59219115471966211</v>
      </c>
      <c r="E540" s="6" t="str">
        <f t="shared" si="364"/>
        <v/>
      </c>
      <c r="F540" s="6" t="s">
        <v>160</v>
      </c>
      <c r="G540" s="6" t="s">
        <v>159</v>
      </c>
      <c r="H540" s="6">
        <f t="shared" ca="1" si="365"/>
        <v>44.22</v>
      </c>
      <c r="I540" s="6" t="s">
        <v>161</v>
      </c>
      <c r="J540" s="6">
        <f t="shared" ca="1" si="366"/>
        <v>138.22</v>
      </c>
      <c r="K540" s="6" t="s">
        <v>166</v>
      </c>
      <c r="V540" s="9"/>
      <c r="AW540" s="9"/>
    </row>
    <row r="541" spans="1:58" x14ac:dyDescent="0.3">
      <c r="A541">
        <v>0</v>
      </c>
      <c r="B541" s="8">
        <v>0</v>
      </c>
      <c r="C541" s="6">
        <f t="shared" ca="1" si="350"/>
        <v>0.72549076601631446</v>
      </c>
      <c r="D541" s="6">
        <f t="shared" ca="1" si="363"/>
        <v>0.27450923398368554</v>
      </c>
      <c r="E541" s="6" t="str">
        <f t="shared" si="364"/>
        <v/>
      </c>
      <c r="F541" s="6" t="s">
        <v>160</v>
      </c>
      <c r="G541" s="6" t="s">
        <v>159</v>
      </c>
      <c r="H541" s="6">
        <f t="shared" ca="1" si="365"/>
        <v>107.55</v>
      </c>
      <c r="I541" s="6" t="s">
        <v>161</v>
      </c>
      <c r="J541" s="6">
        <f t="shared" ca="1" si="366"/>
        <v>169.55</v>
      </c>
      <c r="K541" s="6" t="s">
        <v>166</v>
      </c>
      <c r="V541" s="9"/>
      <c r="AW541" s="9"/>
    </row>
    <row r="542" spans="1:58" x14ac:dyDescent="0.3">
      <c r="A542">
        <v>0</v>
      </c>
      <c r="B542" s="8">
        <v>0</v>
      </c>
      <c r="C542" s="6">
        <f t="shared" ca="1" si="350"/>
        <v>0.62266665908855245</v>
      </c>
      <c r="D542" s="6">
        <f t="shared" ca="1" si="363"/>
        <v>0.37733334091144755</v>
      </c>
      <c r="E542" s="6" t="str">
        <f t="shared" si="364"/>
        <v/>
      </c>
      <c r="F542" s="6" t="s">
        <v>160</v>
      </c>
      <c r="G542" s="6" t="s">
        <v>159</v>
      </c>
      <c r="H542" s="6">
        <f t="shared" ca="1" si="365"/>
        <v>97.27</v>
      </c>
      <c r="I542" s="6" t="s">
        <v>161</v>
      </c>
      <c r="J542" s="6">
        <f t="shared" ca="1" si="366"/>
        <v>170.26999999999998</v>
      </c>
      <c r="K542" s="6" t="s">
        <v>166</v>
      </c>
      <c r="V542" s="9"/>
      <c r="AD542" s="10"/>
      <c r="AE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1"/>
      <c r="AX542" s="10"/>
      <c r="AY542" s="10"/>
    </row>
    <row r="543" spans="1:58" x14ac:dyDescent="0.3">
      <c r="A543" t="s">
        <v>287</v>
      </c>
      <c r="B543" s="8">
        <v>0</v>
      </c>
      <c r="C543" s="8"/>
      <c r="E543" s="6" t="str">
        <f t="shared" ref="E543" si="367">IF(A543=0,"",A543)</f>
        <v>\end{enumerate}\newpage   \section*{Cuenta:  20081900552  }\begin{enumerate}</v>
      </c>
      <c r="AW543" s="9"/>
    </row>
    <row r="544" spans="1:58" x14ac:dyDescent="0.3">
      <c r="A544">
        <v>0</v>
      </c>
      <c r="B544" s="8">
        <v>0</v>
      </c>
      <c r="C544" s="6">
        <f t="shared" ref="C544" ca="1" si="368">RAND()</f>
        <v>0.49234216762910765</v>
      </c>
      <c r="D544" s="6">
        <f t="shared" ref="D544:D551" ca="1" si="369">IF(C544&gt;0.1,      IF(C544&lt;0.6,C544,ABS(1-C544)),C544+0.5)</f>
        <v>0.49234216762910765</v>
      </c>
      <c r="E544" s="6" t="str">
        <f t="shared" ref="E544:E551" si="370">IF(A544=0,"",_xlfn.CONCAT("## ",A544))</f>
        <v/>
      </c>
      <c r="F544" s="6" t="s">
        <v>160</v>
      </c>
      <c r="G544" s="6" t="s">
        <v>159</v>
      </c>
      <c r="H544" s="6">
        <f t="shared" ref="H544:H551" ca="1" si="371">ROUND(C544*100+35,2)</f>
        <v>84.23</v>
      </c>
      <c r="I544" s="6" t="s">
        <v>161</v>
      </c>
      <c r="J544" s="6">
        <f t="shared" ref="J544:J551" ca="1" si="372">H544+ROUND(D544*100+35,0)</f>
        <v>168.23000000000002</v>
      </c>
      <c r="K544" s="6" t="s">
        <v>166</v>
      </c>
      <c r="V544" s="9"/>
      <c r="AW544" s="9"/>
    </row>
    <row r="545" spans="1:58" x14ac:dyDescent="0.3">
      <c r="A545">
        <v>0</v>
      </c>
      <c r="B545" s="8">
        <v>0</v>
      </c>
      <c r="C545" s="6">
        <f t="shared" ca="1" si="350"/>
        <v>0.96943014646888581</v>
      </c>
      <c r="D545" s="6">
        <f t="shared" ca="1" si="369"/>
        <v>3.0569853531114188E-2</v>
      </c>
      <c r="E545" s="6" t="str">
        <f t="shared" si="370"/>
        <v/>
      </c>
      <c r="F545" s="6" t="s">
        <v>160</v>
      </c>
      <c r="G545" s="6" t="s">
        <v>159</v>
      </c>
      <c r="H545" s="6">
        <f t="shared" ca="1" si="371"/>
        <v>131.94</v>
      </c>
      <c r="I545" s="6" t="s">
        <v>161</v>
      </c>
      <c r="J545" s="6">
        <f t="shared" ca="1" si="372"/>
        <v>169.94</v>
      </c>
      <c r="K545" s="6" t="s">
        <v>166</v>
      </c>
      <c r="V545" s="9"/>
      <c r="AW545" s="9"/>
    </row>
    <row r="546" spans="1:58" x14ac:dyDescent="0.3">
      <c r="A546">
        <v>0</v>
      </c>
      <c r="B546" s="8">
        <v>0</v>
      </c>
      <c r="C546" s="6">
        <f t="shared" ca="1" si="350"/>
        <v>0.58947767794214745</v>
      </c>
      <c r="D546" s="6">
        <f t="shared" ca="1" si="369"/>
        <v>0.58947767794214745</v>
      </c>
      <c r="E546" s="6" t="str">
        <f t="shared" si="370"/>
        <v/>
      </c>
      <c r="F546" s="6" t="s">
        <v>160</v>
      </c>
      <c r="G546" s="6" t="s">
        <v>159</v>
      </c>
      <c r="H546" s="6">
        <f t="shared" ca="1" si="371"/>
        <v>93.95</v>
      </c>
      <c r="I546" s="6" t="s">
        <v>161</v>
      </c>
      <c r="J546" s="6">
        <f t="shared" ca="1" si="372"/>
        <v>187.95</v>
      </c>
      <c r="K546" s="6" t="s">
        <v>166</v>
      </c>
      <c r="V546" s="9"/>
      <c r="AW546" s="9"/>
    </row>
    <row r="547" spans="1:58" x14ac:dyDescent="0.3">
      <c r="A547">
        <v>0</v>
      </c>
      <c r="B547" s="8">
        <v>0</v>
      </c>
      <c r="C547" s="6">
        <f t="shared" ca="1" si="350"/>
        <v>6.3096629399158055E-2</v>
      </c>
      <c r="D547" s="6">
        <f t="shared" ca="1" si="369"/>
        <v>0.56309662939915806</v>
      </c>
      <c r="E547" s="6" t="str">
        <f t="shared" si="370"/>
        <v/>
      </c>
      <c r="F547" s="6" t="s">
        <v>160</v>
      </c>
      <c r="G547" s="6" t="s">
        <v>159</v>
      </c>
      <c r="H547" s="6">
        <f t="shared" ca="1" si="371"/>
        <v>41.31</v>
      </c>
      <c r="I547" s="6" t="s">
        <v>161</v>
      </c>
      <c r="J547" s="6">
        <f t="shared" ca="1" si="372"/>
        <v>132.31</v>
      </c>
      <c r="K547" s="6" t="s">
        <v>166</v>
      </c>
      <c r="V547" s="9"/>
      <c r="AW547" s="9"/>
    </row>
    <row r="548" spans="1:58" x14ac:dyDescent="0.3">
      <c r="A548">
        <v>0</v>
      </c>
      <c r="B548" s="8">
        <v>0</v>
      </c>
      <c r="C548" s="6">
        <f t="shared" ca="1" si="350"/>
        <v>5.5608611809240149E-2</v>
      </c>
      <c r="D548" s="6">
        <f t="shared" ca="1" si="369"/>
        <v>0.55560861180924015</v>
      </c>
      <c r="E548" s="6" t="str">
        <f t="shared" si="370"/>
        <v/>
      </c>
      <c r="F548" s="6" t="s">
        <v>160</v>
      </c>
      <c r="G548" s="6" t="s">
        <v>159</v>
      </c>
      <c r="H548" s="6">
        <f t="shared" ca="1" si="371"/>
        <v>40.56</v>
      </c>
      <c r="I548" s="6" t="s">
        <v>161</v>
      </c>
      <c r="J548" s="6">
        <f t="shared" ca="1" si="372"/>
        <v>131.56</v>
      </c>
      <c r="K548" s="6" t="s">
        <v>166</v>
      </c>
      <c r="V548" s="9"/>
      <c r="AW548" s="9"/>
    </row>
    <row r="549" spans="1:58" x14ac:dyDescent="0.3">
      <c r="A549">
        <v>0</v>
      </c>
      <c r="B549" s="8">
        <v>0</v>
      </c>
      <c r="C549" s="6">
        <f t="shared" ca="1" si="350"/>
        <v>0.14241885025975565</v>
      </c>
      <c r="D549" s="6">
        <f t="shared" ca="1" si="369"/>
        <v>0.14241885025975565</v>
      </c>
      <c r="E549" s="6" t="str">
        <f t="shared" si="370"/>
        <v/>
      </c>
      <c r="F549" s="6" t="s">
        <v>160</v>
      </c>
      <c r="G549" s="6" t="s">
        <v>159</v>
      </c>
      <c r="H549" s="6">
        <f t="shared" ca="1" si="371"/>
        <v>49.24</v>
      </c>
      <c r="I549" s="6" t="s">
        <v>161</v>
      </c>
      <c r="J549" s="6">
        <f t="shared" ca="1" si="372"/>
        <v>98.240000000000009</v>
      </c>
      <c r="K549" s="6" t="s">
        <v>166</v>
      </c>
      <c r="V549" s="9"/>
      <c r="AW549" s="9"/>
    </row>
    <row r="550" spans="1:58" x14ac:dyDescent="0.3">
      <c r="A550">
        <v>0</v>
      </c>
      <c r="B550" s="8">
        <v>0</v>
      </c>
      <c r="C550" s="6">
        <f t="shared" ca="1" si="350"/>
        <v>0.47649642017355354</v>
      </c>
      <c r="D550" s="6">
        <f t="shared" ca="1" si="369"/>
        <v>0.47649642017355354</v>
      </c>
      <c r="E550" s="6" t="str">
        <f t="shared" si="370"/>
        <v/>
      </c>
      <c r="F550" s="6" t="s">
        <v>160</v>
      </c>
      <c r="G550" s="6" t="s">
        <v>159</v>
      </c>
      <c r="H550" s="6">
        <f t="shared" ca="1" si="371"/>
        <v>82.65</v>
      </c>
      <c r="I550" s="6" t="s">
        <v>161</v>
      </c>
      <c r="J550" s="6">
        <f t="shared" ca="1" si="372"/>
        <v>165.65</v>
      </c>
      <c r="K550" s="6" t="s">
        <v>166</v>
      </c>
      <c r="V550" s="9"/>
      <c r="AW550" s="9"/>
    </row>
    <row r="551" spans="1:58" x14ac:dyDescent="0.3">
      <c r="A551">
        <v>0</v>
      </c>
      <c r="B551" s="8">
        <v>0</v>
      </c>
      <c r="C551" s="6">
        <f t="shared" ca="1" si="350"/>
        <v>0.10681180683745617</v>
      </c>
      <c r="D551" s="6">
        <f t="shared" ca="1" si="369"/>
        <v>0.10681180683745617</v>
      </c>
      <c r="E551" s="6" t="str">
        <f t="shared" si="370"/>
        <v/>
      </c>
      <c r="F551" s="6" t="s">
        <v>160</v>
      </c>
      <c r="G551" s="6" t="s">
        <v>159</v>
      </c>
      <c r="H551" s="6">
        <f t="shared" ca="1" si="371"/>
        <v>45.68</v>
      </c>
      <c r="I551" s="6" t="s">
        <v>161</v>
      </c>
      <c r="J551" s="6">
        <f t="shared" ca="1" si="372"/>
        <v>91.68</v>
      </c>
      <c r="K551" s="6" t="s">
        <v>166</v>
      </c>
      <c r="V551" s="9"/>
      <c r="AW551" s="9"/>
    </row>
    <row r="552" spans="1:58" x14ac:dyDescent="0.3">
      <c r="A552" t="s">
        <v>288</v>
      </c>
      <c r="B552" s="8">
        <v>0</v>
      </c>
      <c r="C552" s="8"/>
      <c r="E552" s="6" t="str">
        <f t="shared" ref="E552" si="373">IF(A552=0,"",A552)</f>
        <v>\end{enumerate}\newpage   \section*{Cuenta:  20151902156  }\begin{enumerate}</v>
      </c>
      <c r="AW552" s="9"/>
    </row>
    <row r="553" spans="1:58" x14ac:dyDescent="0.3">
      <c r="A553">
        <v>0</v>
      </c>
      <c r="B553" s="8">
        <v>0</v>
      </c>
      <c r="C553" s="6">
        <f t="shared" ref="C553" ca="1" si="374">RAND()</f>
        <v>0.97708078183279767</v>
      </c>
      <c r="D553" s="6">
        <f t="shared" ref="D553:D560" ca="1" si="375">IF(C553&gt;0.1,      IF(C553&lt;0.6,C553,ABS(1-C553)),C553+0.5)</f>
        <v>2.2919218167202327E-2</v>
      </c>
      <c r="E553" s="6" t="str">
        <f t="shared" ref="E553:E560" si="376">IF(A553=0,"",_xlfn.CONCAT("## ",A553))</f>
        <v/>
      </c>
      <c r="F553" s="6" t="s">
        <v>160</v>
      </c>
      <c r="G553" s="6" t="s">
        <v>159</v>
      </c>
      <c r="H553" s="6">
        <f t="shared" ref="H553:H560" ca="1" si="377">ROUND(C553*100+35,2)</f>
        <v>132.71</v>
      </c>
      <c r="I553" s="6" t="s">
        <v>161</v>
      </c>
      <c r="J553" s="6">
        <f t="shared" ref="J553:J560" ca="1" si="378">H553+ROUND(D553*100+35,0)</f>
        <v>169.71</v>
      </c>
      <c r="K553" s="6" t="s">
        <v>166</v>
      </c>
      <c r="V553" s="9"/>
      <c r="AD553" s="10"/>
      <c r="AE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1"/>
      <c r="AX553" s="10"/>
      <c r="AY553" s="10"/>
      <c r="BB553" s="10"/>
      <c r="BF553" s="10"/>
    </row>
    <row r="554" spans="1:58" x14ac:dyDescent="0.3">
      <c r="A554">
        <v>0</v>
      </c>
      <c r="B554" s="8">
        <v>0</v>
      </c>
      <c r="C554" s="6">
        <f t="shared" ca="1" si="350"/>
        <v>0.95207822167859679</v>
      </c>
      <c r="D554" s="6">
        <f t="shared" ca="1" si="375"/>
        <v>4.7921778321403208E-2</v>
      </c>
      <c r="E554" s="6" t="str">
        <f t="shared" si="376"/>
        <v/>
      </c>
      <c r="F554" s="6" t="s">
        <v>160</v>
      </c>
      <c r="G554" s="6" t="s">
        <v>159</v>
      </c>
      <c r="H554" s="6">
        <f t="shared" ca="1" si="377"/>
        <v>130.21</v>
      </c>
      <c r="I554" s="6" t="s">
        <v>161</v>
      </c>
      <c r="J554" s="6">
        <f t="shared" ca="1" si="378"/>
        <v>170.21</v>
      </c>
      <c r="K554" s="6" t="s">
        <v>166</v>
      </c>
      <c r="V554" s="9"/>
      <c r="AW554" s="9"/>
    </row>
    <row r="555" spans="1:58" x14ac:dyDescent="0.3">
      <c r="A555">
        <v>0</v>
      </c>
      <c r="B555" s="8">
        <v>0</v>
      </c>
      <c r="C555" s="6">
        <f t="shared" ca="1" si="350"/>
        <v>0.2627289056446509</v>
      </c>
      <c r="D555" s="6">
        <f t="shared" ca="1" si="375"/>
        <v>0.2627289056446509</v>
      </c>
      <c r="E555" s="6" t="str">
        <f t="shared" si="376"/>
        <v/>
      </c>
      <c r="F555" s="6" t="s">
        <v>160</v>
      </c>
      <c r="G555" s="6" t="s">
        <v>159</v>
      </c>
      <c r="H555" s="6">
        <f t="shared" ca="1" si="377"/>
        <v>61.27</v>
      </c>
      <c r="I555" s="6" t="s">
        <v>161</v>
      </c>
      <c r="J555" s="6">
        <f t="shared" ca="1" si="378"/>
        <v>122.27000000000001</v>
      </c>
      <c r="K555" s="6" t="s">
        <v>166</v>
      </c>
      <c r="V555" s="9"/>
      <c r="AW555" s="9"/>
    </row>
    <row r="556" spans="1:58" x14ac:dyDescent="0.3">
      <c r="A556">
        <v>0</v>
      </c>
      <c r="B556" s="8">
        <v>0</v>
      </c>
      <c r="C556" s="6">
        <f t="shared" ca="1" si="350"/>
        <v>5.8157182030550869E-2</v>
      </c>
      <c r="D556" s="6">
        <f t="shared" ca="1" si="375"/>
        <v>0.55815718203055087</v>
      </c>
      <c r="E556" s="6" t="str">
        <f t="shared" si="376"/>
        <v/>
      </c>
      <c r="F556" s="6" t="s">
        <v>160</v>
      </c>
      <c r="G556" s="6" t="s">
        <v>159</v>
      </c>
      <c r="H556" s="6">
        <f t="shared" ca="1" si="377"/>
        <v>40.82</v>
      </c>
      <c r="I556" s="6" t="s">
        <v>161</v>
      </c>
      <c r="J556" s="6">
        <f t="shared" ca="1" si="378"/>
        <v>131.82</v>
      </c>
      <c r="K556" s="6" t="s">
        <v>166</v>
      </c>
      <c r="V556" s="9"/>
      <c r="AW556" s="9"/>
    </row>
    <row r="557" spans="1:58" x14ac:dyDescent="0.3">
      <c r="A557">
        <v>0</v>
      </c>
      <c r="B557" s="8">
        <v>0</v>
      </c>
      <c r="C557" s="6">
        <f t="shared" ca="1" si="350"/>
        <v>0.64426796993020019</v>
      </c>
      <c r="D557" s="6">
        <f t="shared" ca="1" si="375"/>
        <v>0.35573203006979981</v>
      </c>
      <c r="E557" s="6" t="str">
        <f t="shared" si="376"/>
        <v/>
      </c>
      <c r="F557" s="6" t="s">
        <v>160</v>
      </c>
      <c r="G557" s="6" t="s">
        <v>159</v>
      </c>
      <c r="H557" s="6">
        <f t="shared" ca="1" si="377"/>
        <v>99.43</v>
      </c>
      <c r="I557" s="6" t="s">
        <v>161</v>
      </c>
      <c r="J557" s="6">
        <f t="shared" ca="1" si="378"/>
        <v>170.43</v>
      </c>
      <c r="K557" s="6" t="s">
        <v>166</v>
      </c>
      <c r="V557" s="9"/>
      <c r="AW557" s="9"/>
    </row>
    <row r="558" spans="1:58" x14ac:dyDescent="0.3">
      <c r="A558">
        <v>0</v>
      </c>
      <c r="B558" s="8">
        <v>0</v>
      </c>
      <c r="C558" s="6">
        <f t="shared" ca="1" si="350"/>
        <v>5.3138848387602855E-2</v>
      </c>
      <c r="D558" s="6">
        <f t="shared" ca="1" si="375"/>
        <v>0.55313884838760286</v>
      </c>
      <c r="E558" s="6" t="str">
        <f t="shared" si="376"/>
        <v/>
      </c>
      <c r="F558" s="6" t="s">
        <v>160</v>
      </c>
      <c r="G558" s="6" t="s">
        <v>159</v>
      </c>
      <c r="H558" s="6">
        <f t="shared" ca="1" si="377"/>
        <v>40.31</v>
      </c>
      <c r="I558" s="6" t="s">
        <v>161</v>
      </c>
      <c r="J558" s="6">
        <f t="shared" ca="1" si="378"/>
        <v>130.31</v>
      </c>
      <c r="K558" s="6" t="s">
        <v>166</v>
      </c>
      <c r="V558" s="9"/>
      <c r="AW558" s="9"/>
    </row>
    <row r="559" spans="1:58" x14ac:dyDescent="0.3">
      <c r="A559">
        <v>0</v>
      </c>
      <c r="B559" s="8">
        <v>0</v>
      </c>
      <c r="C559" s="6">
        <f t="shared" ca="1" si="350"/>
        <v>5.4189723347188856E-3</v>
      </c>
      <c r="D559" s="6">
        <f t="shared" ca="1" si="375"/>
        <v>0.50541897233471889</v>
      </c>
      <c r="E559" s="6" t="str">
        <f t="shared" si="376"/>
        <v/>
      </c>
      <c r="F559" s="6" t="s">
        <v>160</v>
      </c>
      <c r="G559" s="6" t="s">
        <v>159</v>
      </c>
      <c r="H559" s="6">
        <f t="shared" ca="1" si="377"/>
        <v>35.54</v>
      </c>
      <c r="I559" s="6" t="s">
        <v>161</v>
      </c>
      <c r="J559" s="6">
        <f t="shared" ca="1" si="378"/>
        <v>121.53999999999999</v>
      </c>
      <c r="K559" s="6" t="s">
        <v>166</v>
      </c>
      <c r="V559" s="9"/>
      <c r="AW559" s="9"/>
    </row>
    <row r="560" spans="1:58" x14ac:dyDescent="0.3">
      <c r="A560">
        <v>0</v>
      </c>
      <c r="B560" s="8">
        <v>0</v>
      </c>
      <c r="C560" s="6">
        <f t="shared" ca="1" si="350"/>
        <v>0.65298190802580769</v>
      </c>
      <c r="D560" s="6">
        <f t="shared" ca="1" si="375"/>
        <v>0.34701809197419231</v>
      </c>
      <c r="E560" s="6" t="str">
        <f t="shared" si="376"/>
        <v/>
      </c>
      <c r="F560" s="6" t="s">
        <v>160</v>
      </c>
      <c r="G560" s="6" t="s">
        <v>159</v>
      </c>
      <c r="H560" s="6">
        <f t="shared" ca="1" si="377"/>
        <v>100.3</v>
      </c>
      <c r="I560" s="6" t="s">
        <v>161</v>
      </c>
      <c r="J560" s="6">
        <f t="shared" ca="1" si="378"/>
        <v>170.3</v>
      </c>
      <c r="K560" s="6" t="s">
        <v>166</v>
      </c>
      <c r="V560" s="9"/>
      <c r="AW560" s="9"/>
    </row>
    <row r="561" spans="1:58" x14ac:dyDescent="0.3">
      <c r="A561" t="s">
        <v>289</v>
      </c>
      <c r="B561" s="8">
        <v>0</v>
      </c>
      <c r="C561" s="8"/>
      <c r="E561" s="6" t="str">
        <f t="shared" ref="E561" si="379">IF(A561=0,"",A561)</f>
        <v>\end{enumerate}\newpage   \section*{Cuenta:  20151902467  }\begin{enumerate}</v>
      </c>
      <c r="AW561" s="9"/>
    </row>
    <row r="562" spans="1:58" x14ac:dyDescent="0.3">
      <c r="A562">
        <v>0</v>
      </c>
      <c r="B562" s="8">
        <v>0</v>
      </c>
      <c r="C562" s="6">
        <f t="shared" ref="C562" ca="1" si="380">RAND()</f>
        <v>0.60337122359691475</v>
      </c>
      <c r="D562" s="6">
        <f t="shared" ref="D562:D569" ca="1" si="381">IF(C562&gt;0.1,      IF(C562&lt;0.6,C562,ABS(1-C562)),C562+0.5)</f>
        <v>0.39662877640308525</v>
      </c>
      <c r="E562" s="6" t="str">
        <f t="shared" ref="E562:E569" si="382">IF(A562=0,"",_xlfn.CONCAT("## ",A562))</f>
        <v/>
      </c>
      <c r="F562" s="6" t="s">
        <v>160</v>
      </c>
      <c r="G562" s="6" t="s">
        <v>159</v>
      </c>
      <c r="H562" s="6">
        <f t="shared" ref="H562:H569" ca="1" si="383">ROUND(C562*100+35,2)</f>
        <v>95.34</v>
      </c>
      <c r="I562" s="6" t="s">
        <v>161</v>
      </c>
      <c r="J562" s="6">
        <f t="shared" ref="J562:J569" ca="1" si="384">H562+ROUND(D562*100+35,0)</f>
        <v>170.34</v>
      </c>
      <c r="K562" s="6" t="s">
        <v>166</v>
      </c>
      <c r="V562" s="9"/>
      <c r="AW562" s="9"/>
    </row>
    <row r="563" spans="1:58" x14ac:dyDescent="0.3">
      <c r="A563">
        <v>0</v>
      </c>
      <c r="B563" s="8">
        <v>0</v>
      </c>
      <c r="C563" s="6">
        <f t="shared" ca="1" si="350"/>
        <v>0.79340275107481417</v>
      </c>
      <c r="D563" s="6">
        <f t="shared" ca="1" si="381"/>
        <v>0.20659724892518583</v>
      </c>
      <c r="E563" s="6" t="str">
        <f t="shared" si="382"/>
        <v/>
      </c>
      <c r="F563" s="6" t="s">
        <v>160</v>
      </c>
      <c r="G563" s="6" t="s">
        <v>159</v>
      </c>
      <c r="H563" s="6">
        <f t="shared" ca="1" si="383"/>
        <v>114.34</v>
      </c>
      <c r="I563" s="6" t="s">
        <v>161</v>
      </c>
      <c r="J563" s="6">
        <f t="shared" ca="1" si="384"/>
        <v>170.34</v>
      </c>
      <c r="K563" s="6" t="s">
        <v>166</v>
      </c>
      <c r="V563" s="9"/>
      <c r="AW563" s="9"/>
    </row>
    <row r="564" spans="1:58" x14ac:dyDescent="0.3">
      <c r="A564">
        <v>0</v>
      </c>
      <c r="B564" s="8">
        <v>0</v>
      </c>
      <c r="C564" s="6">
        <f t="shared" ca="1" si="350"/>
        <v>7.9302208267261198E-3</v>
      </c>
      <c r="D564" s="6">
        <f t="shared" ca="1" si="381"/>
        <v>0.50793022082672612</v>
      </c>
      <c r="E564" s="6" t="str">
        <f t="shared" si="382"/>
        <v/>
      </c>
      <c r="F564" s="6" t="s">
        <v>160</v>
      </c>
      <c r="G564" s="6" t="s">
        <v>159</v>
      </c>
      <c r="H564" s="6">
        <f t="shared" ca="1" si="383"/>
        <v>35.79</v>
      </c>
      <c r="I564" s="6" t="s">
        <v>161</v>
      </c>
      <c r="J564" s="6">
        <f t="shared" ca="1" si="384"/>
        <v>121.78999999999999</v>
      </c>
      <c r="K564" s="6" t="s">
        <v>166</v>
      </c>
      <c r="V564" s="9"/>
      <c r="AD564" s="10"/>
      <c r="AE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1"/>
      <c r="AX564" s="10"/>
      <c r="AY564" s="10"/>
      <c r="BB564" s="10"/>
      <c r="BF564" s="10"/>
    </row>
    <row r="565" spans="1:58" x14ac:dyDescent="0.3">
      <c r="A565">
        <v>0</v>
      </c>
      <c r="B565" s="8">
        <v>0</v>
      </c>
      <c r="C565" s="6">
        <f t="shared" ca="1" si="350"/>
        <v>0.22558007400610547</v>
      </c>
      <c r="D565" s="6">
        <f t="shared" ca="1" si="381"/>
        <v>0.22558007400610547</v>
      </c>
      <c r="E565" s="6" t="str">
        <f t="shared" si="382"/>
        <v/>
      </c>
      <c r="F565" s="6" t="s">
        <v>160</v>
      </c>
      <c r="G565" s="6" t="s">
        <v>159</v>
      </c>
      <c r="H565" s="6">
        <f t="shared" ca="1" si="383"/>
        <v>57.56</v>
      </c>
      <c r="I565" s="6" t="s">
        <v>161</v>
      </c>
      <c r="J565" s="6">
        <f t="shared" ca="1" si="384"/>
        <v>115.56</v>
      </c>
      <c r="K565" s="6" t="s">
        <v>166</v>
      </c>
      <c r="V565" s="9"/>
      <c r="AW565" s="9"/>
    </row>
    <row r="566" spans="1:58" x14ac:dyDescent="0.3">
      <c r="A566">
        <v>0</v>
      </c>
      <c r="B566" s="8">
        <v>0</v>
      </c>
      <c r="C566" s="6">
        <f t="shared" ca="1" si="350"/>
        <v>0.66642129487605839</v>
      </c>
      <c r="D566" s="6">
        <f t="shared" ca="1" si="381"/>
        <v>0.33357870512394161</v>
      </c>
      <c r="E566" s="6" t="str">
        <f t="shared" si="382"/>
        <v/>
      </c>
      <c r="F566" s="6" t="s">
        <v>160</v>
      </c>
      <c r="G566" s="6" t="s">
        <v>159</v>
      </c>
      <c r="H566" s="6">
        <f t="shared" ca="1" si="383"/>
        <v>101.64</v>
      </c>
      <c r="I566" s="6" t="s">
        <v>161</v>
      </c>
      <c r="J566" s="6">
        <f t="shared" ca="1" si="384"/>
        <v>169.64</v>
      </c>
      <c r="K566" s="6" t="s">
        <v>166</v>
      </c>
      <c r="V566" s="9"/>
      <c r="AW566" s="9"/>
    </row>
    <row r="567" spans="1:58" x14ac:dyDescent="0.3">
      <c r="A567">
        <v>0</v>
      </c>
      <c r="B567" s="8">
        <v>0</v>
      </c>
      <c r="C567" s="6">
        <f t="shared" ca="1" si="350"/>
        <v>0.12936404312952665</v>
      </c>
      <c r="D567" s="6">
        <f t="shared" ca="1" si="381"/>
        <v>0.12936404312952665</v>
      </c>
      <c r="E567" s="6" t="str">
        <f t="shared" si="382"/>
        <v/>
      </c>
      <c r="F567" s="6" t="s">
        <v>160</v>
      </c>
      <c r="G567" s="6" t="s">
        <v>159</v>
      </c>
      <c r="H567" s="6">
        <f t="shared" ca="1" si="383"/>
        <v>47.94</v>
      </c>
      <c r="I567" s="6" t="s">
        <v>161</v>
      </c>
      <c r="J567" s="6">
        <f t="shared" ca="1" si="384"/>
        <v>95.94</v>
      </c>
      <c r="K567" s="6" t="s">
        <v>166</v>
      </c>
      <c r="V567" s="9"/>
      <c r="AW567" s="9"/>
    </row>
    <row r="568" spans="1:58" x14ac:dyDescent="0.3">
      <c r="A568">
        <v>0</v>
      </c>
      <c r="B568" s="8">
        <v>0</v>
      </c>
      <c r="C568" s="6">
        <f t="shared" ca="1" si="350"/>
        <v>0.62426798246167226</v>
      </c>
      <c r="D568" s="6">
        <f t="shared" ca="1" si="381"/>
        <v>0.37573201753832774</v>
      </c>
      <c r="E568" s="6" t="str">
        <f t="shared" si="382"/>
        <v/>
      </c>
      <c r="F568" s="6" t="s">
        <v>160</v>
      </c>
      <c r="G568" s="6" t="s">
        <v>159</v>
      </c>
      <c r="H568" s="6">
        <f t="shared" ca="1" si="383"/>
        <v>97.43</v>
      </c>
      <c r="I568" s="6" t="s">
        <v>161</v>
      </c>
      <c r="J568" s="6">
        <f t="shared" ca="1" si="384"/>
        <v>170.43</v>
      </c>
      <c r="K568" s="6" t="s">
        <v>166</v>
      </c>
      <c r="V568" s="9"/>
      <c r="AW568" s="9"/>
    </row>
    <row r="569" spans="1:58" x14ac:dyDescent="0.3">
      <c r="A569">
        <v>0</v>
      </c>
      <c r="B569" s="8">
        <v>0</v>
      </c>
      <c r="C569" s="6">
        <f t="shared" ca="1" si="350"/>
        <v>2.2680488867594439E-2</v>
      </c>
      <c r="D569" s="6">
        <f t="shared" ca="1" si="381"/>
        <v>0.52268048886759444</v>
      </c>
      <c r="E569" s="6" t="str">
        <f t="shared" si="382"/>
        <v/>
      </c>
      <c r="F569" s="6" t="s">
        <v>160</v>
      </c>
      <c r="G569" s="6" t="s">
        <v>159</v>
      </c>
      <c r="H569" s="6">
        <f t="shared" ca="1" si="383"/>
        <v>37.270000000000003</v>
      </c>
      <c r="I569" s="6" t="s">
        <v>161</v>
      </c>
      <c r="J569" s="6">
        <f t="shared" ca="1" si="384"/>
        <v>124.27000000000001</v>
      </c>
      <c r="K569" s="6" t="s">
        <v>166</v>
      </c>
      <c r="V569" s="9"/>
      <c r="AW569" s="9"/>
    </row>
    <row r="570" spans="1:58" x14ac:dyDescent="0.3">
      <c r="A570" t="s">
        <v>290</v>
      </c>
      <c r="B570" s="8">
        <v>0</v>
      </c>
      <c r="C570" s="8"/>
      <c r="E570" s="6" t="str">
        <f t="shared" ref="E570" si="385">IF(A570=0,"",A570)</f>
        <v>\end{enumerate}\newpage   \section*{Cuenta:  20161030585  }\begin{enumerate}</v>
      </c>
      <c r="AW570" s="9"/>
    </row>
    <row r="571" spans="1:58" x14ac:dyDescent="0.3">
      <c r="A571">
        <v>0</v>
      </c>
      <c r="B571" s="8">
        <v>0</v>
      </c>
      <c r="C571" s="6">
        <f t="shared" ref="C571" ca="1" si="386">RAND()</f>
        <v>7.220177436306896E-2</v>
      </c>
      <c r="D571" s="6">
        <f t="shared" ref="D571:D578" ca="1" si="387">IF(C571&gt;0.1,      IF(C571&lt;0.6,C571,ABS(1-C571)),C571+0.5)</f>
        <v>0.57220177436306896</v>
      </c>
      <c r="E571" s="6" t="str">
        <f t="shared" ref="E571:E578" si="388">IF(A571=0,"",_xlfn.CONCAT("## ",A571))</f>
        <v/>
      </c>
      <c r="F571" s="6" t="s">
        <v>160</v>
      </c>
      <c r="G571" s="6" t="s">
        <v>159</v>
      </c>
      <c r="H571" s="6">
        <f t="shared" ref="H571:H578" ca="1" si="389">ROUND(C571*100+35,2)</f>
        <v>42.22</v>
      </c>
      <c r="I571" s="6" t="s">
        <v>161</v>
      </c>
      <c r="J571" s="6">
        <f t="shared" ref="J571:J578" ca="1" si="390">H571+ROUND(D571*100+35,0)</f>
        <v>134.22</v>
      </c>
      <c r="K571" s="6" t="s">
        <v>166</v>
      </c>
      <c r="V571" s="9"/>
      <c r="AW571" s="9"/>
    </row>
    <row r="572" spans="1:58" x14ac:dyDescent="0.3">
      <c r="A572">
        <v>0</v>
      </c>
      <c r="B572" s="8">
        <v>0</v>
      </c>
      <c r="C572" s="6">
        <f t="shared" ca="1" si="350"/>
        <v>1.0690051608900797E-2</v>
      </c>
      <c r="D572" s="6">
        <f t="shared" ca="1" si="387"/>
        <v>0.5106900516089008</v>
      </c>
      <c r="E572" s="6" t="str">
        <f t="shared" si="388"/>
        <v/>
      </c>
      <c r="F572" s="6" t="s">
        <v>160</v>
      </c>
      <c r="G572" s="6" t="s">
        <v>159</v>
      </c>
      <c r="H572" s="6">
        <f t="shared" ca="1" si="389"/>
        <v>36.07</v>
      </c>
      <c r="I572" s="6" t="s">
        <v>161</v>
      </c>
      <c r="J572" s="6">
        <f t="shared" ca="1" si="390"/>
        <v>122.07</v>
      </c>
      <c r="K572" s="6" t="s">
        <v>166</v>
      </c>
      <c r="V572" s="9"/>
      <c r="AW572" s="9"/>
    </row>
    <row r="573" spans="1:58" x14ac:dyDescent="0.3">
      <c r="A573">
        <v>0</v>
      </c>
      <c r="B573" s="8">
        <v>0</v>
      </c>
      <c r="C573" s="6">
        <f t="shared" ca="1" si="350"/>
        <v>0.93703338091385713</v>
      </c>
      <c r="D573" s="6">
        <f t="shared" ca="1" si="387"/>
        <v>6.2966619086142872E-2</v>
      </c>
      <c r="E573" s="6" t="str">
        <f t="shared" si="388"/>
        <v/>
      </c>
      <c r="F573" s="6" t="s">
        <v>160</v>
      </c>
      <c r="G573" s="6" t="s">
        <v>159</v>
      </c>
      <c r="H573" s="6">
        <f t="shared" ca="1" si="389"/>
        <v>128.69999999999999</v>
      </c>
      <c r="I573" s="6" t="s">
        <v>161</v>
      </c>
      <c r="J573" s="6">
        <f t="shared" ca="1" si="390"/>
        <v>169.7</v>
      </c>
      <c r="K573" s="6" t="s">
        <v>166</v>
      </c>
      <c r="V573" s="9"/>
      <c r="AW573" s="9"/>
    </row>
    <row r="574" spans="1:58" x14ac:dyDescent="0.3">
      <c r="A574">
        <v>0</v>
      </c>
      <c r="B574" s="8">
        <v>0</v>
      </c>
      <c r="C574" s="6">
        <f t="shared" ca="1" si="350"/>
        <v>0.83288720023541751</v>
      </c>
      <c r="D574" s="6">
        <f t="shared" ca="1" si="387"/>
        <v>0.16711279976458249</v>
      </c>
      <c r="E574" s="6" t="str">
        <f t="shared" si="388"/>
        <v/>
      </c>
      <c r="F574" s="6" t="s">
        <v>160</v>
      </c>
      <c r="G574" s="6" t="s">
        <v>159</v>
      </c>
      <c r="H574" s="6">
        <f t="shared" ca="1" si="389"/>
        <v>118.29</v>
      </c>
      <c r="I574" s="6" t="s">
        <v>161</v>
      </c>
      <c r="J574" s="6">
        <f t="shared" ca="1" si="390"/>
        <v>170.29000000000002</v>
      </c>
      <c r="K574" s="6" t="s">
        <v>166</v>
      </c>
      <c r="V574" s="9"/>
      <c r="AW574" s="9"/>
    </row>
    <row r="575" spans="1:58" x14ac:dyDescent="0.3">
      <c r="A575">
        <v>0</v>
      </c>
      <c r="B575" s="8">
        <v>0</v>
      </c>
      <c r="C575" s="6">
        <f t="shared" ca="1" si="350"/>
        <v>0.42279001600299382</v>
      </c>
      <c r="D575" s="6">
        <f t="shared" ca="1" si="387"/>
        <v>0.42279001600299382</v>
      </c>
      <c r="E575" s="6" t="str">
        <f t="shared" si="388"/>
        <v/>
      </c>
      <c r="F575" s="6" t="s">
        <v>160</v>
      </c>
      <c r="G575" s="6" t="s">
        <v>159</v>
      </c>
      <c r="H575" s="6">
        <f t="shared" ca="1" si="389"/>
        <v>77.28</v>
      </c>
      <c r="I575" s="6" t="s">
        <v>161</v>
      </c>
      <c r="J575" s="6">
        <f t="shared" ca="1" si="390"/>
        <v>154.28</v>
      </c>
      <c r="K575" s="6" t="s">
        <v>166</v>
      </c>
      <c r="V575" s="9"/>
      <c r="AD575" s="10"/>
      <c r="AE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1"/>
      <c r="AX575" s="10"/>
      <c r="AY575" s="10"/>
      <c r="BB575" s="10"/>
    </row>
    <row r="576" spans="1:58" x14ac:dyDescent="0.3">
      <c r="A576">
        <v>0</v>
      </c>
      <c r="B576" s="8">
        <v>0</v>
      </c>
      <c r="C576" s="6">
        <f t="shared" ca="1" si="350"/>
        <v>0.21765208076587239</v>
      </c>
      <c r="D576" s="6">
        <f t="shared" ca="1" si="387"/>
        <v>0.21765208076587239</v>
      </c>
      <c r="E576" s="6" t="str">
        <f t="shared" si="388"/>
        <v/>
      </c>
      <c r="F576" s="6" t="s">
        <v>160</v>
      </c>
      <c r="G576" s="6" t="s">
        <v>159</v>
      </c>
      <c r="H576" s="6">
        <f t="shared" ca="1" si="389"/>
        <v>56.77</v>
      </c>
      <c r="I576" s="6" t="s">
        <v>161</v>
      </c>
      <c r="J576" s="6">
        <f t="shared" ca="1" si="390"/>
        <v>113.77000000000001</v>
      </c>
      <c r="K576" s="6" t="s">
        <v>166</v>
      </c>
      <c r="V576" s="9"/>
      <c r="AW576" s="9"/>
    </row>
    <row r="577" spans="1:51" x14ac:dyDescent="0.3">
      <c r="A577">
        <v>0</v>
      </c>
      <c r="B577" s="8">
        <v>0</v>
      </c>
      <c r="C577" s="6">
        <f t="shared" ca="1" si="350"/>
        <v>0.67451031122487759</v>
      </c>
      <c r="D577" s="6">
        <f t="shared" ca="1" si="387"/>
        <v>0.32548968877512241</v>
      </c>
      <c r="E577" s="6" t="str">
        <f t="shared" si="388"/>
        <v/>
      </c>
      <c r="F577" s="6" t="s">
        <v>160</v>
      </c>
      <c r="G577" s="6" t="s">
        <v>159</v>
      </c>
      <c r="H577" s="6">
        <f t="shared" ca="1" si="389"/>
        <v>102.45</v>
      </c>
      <c r="I577" s="6" t="s">
        <v>161</v>
      </c>
      <c r="J577" s="6">
        <f t="shared" ca="1" si="390"/>
        <v>170.45</v>
      </c>
      <c r="K577" s="6" t="s">
        <v>166</v>
      </c>
      <c r="V577" s="9"/>
      <c r="AW577" s="9"/>
    </row>
    <row r="578" spans="1:51" x14ac:dyDescent="0.3">
      <c r="A578">
        <v>0</v>
      </c>
      <c r="B578" s="8">
        <v>0</v>
      </c>
      <c r="C578" s="6">
        <f t="shared" ca="1" si="350"/>
        <v>0.15785302818404634</v>
      </c>
      <c r="D578" s="6">
        <f t="shared" ca="1" si="387"/>
        <v>0.15785302818404634</v>
      </c>
      <c r="E578" s="6" t="str">
        <f t="shared" si="388"/>
        <v/>
      </c>
      <c r="F578" s="6" t="s">
        <v>160</v>
      </c>
      <c r="G578" s="6" t="s">
        <v>159</v>
      </c>
      <c r="H578" s="6">
        <f t="shared" ca="1" si="389"/>
        <v>50.79</v>
      </c>
      <c r="I578" s="6" t="s">
        <v>161</v>
      </c>
      <c r="J578" s="6">
        <f t="shared" ca="1" si="390"/>
        <v>101.78999999999999</v>
      </c>
      <c r="K578" s="6" t="s">
        <v>166</v>
      </c>
      <c r="V578" s="9"/>
      <c r="AW578" s="9"/>
    </row>
    <row r="579" spans="1:51" x14ac:dyDescent="0.3">
      <c r="A579" t="s">
        <v>291</v>
      </c>
      <c r="B579" s="8">
        <v>0</v>
      </c>
      <c r="C579" s="8"/>
      <c r="E579" s="6" t="str">
        <f t="shared" ref="E579" si="391">IF(A579=0,"",A579)</f>
        <v>\end{enumerate}\newpage   \section*{Cuenta:  20161900008  }\begin{enumerate}</v>
      </c>
      <c r="AW579" s="9"/>
    </row>
    <row r="580" spans="1:51" x14ac:dyDescent="0.3">
      <c r="A580">
        <v>0</v>
      </c>
      <c r="B580" s="8">
        <v>0</v>
      </c>
      <c r="C580" s="6">
        <f t="shared" ref="C580:C641" ca="1" si="392">RAND()</f>
        <v>0.7438112352502253</v>
      </c>
      <c r="D580" s="6">
        <f t="shared" ref="D580:D587" ca="1" si="393">IF(C580&gt;0.1,      IF(C580&lt;0.6,C580,ABS(1-C580)),C580+0.5)</f>
        <v>0.2561887647497747</v>
      </c>
      <c r="E580" s="6" t="str">
        <f t="shared" ref="E580:E587" si="394">IF(A580=0,"",_xlfn.CONCAT("## ",A580))</f>
        <v/>
      </c>
      <c r="F580" s="6" t="s">
        <v>160</v>
      </c>
      <c r="G580" s="6" t="s">
        <v>159</v>
      </c>
      <c r="H580" s="6">
        <f t="shared" ref="H580:H587" ca="1" si="395">ROUND(C580*100+35,2)</f>
        <v>109.38</v>
      </c>
      <c r="I580" s="6" t="s">
        <v>161</v>
      </c>
      <c r="J580" s="6">
        <f t="shared" ref="J580:J587" ca="1" si="396">H580+ROUND(D580*100+35,0)</f>
        <v>170.38</v>
      </c>
      <c r="K580" s="6" t="s">
        <v>166</v>
      </c>
      <c r="V580" s="9"/>
      <c r="AW580" s="9"/>
    </row>
    <row r="581" spans="1:51" x14ac:dyDescent="0.3">
      <c r="A581">
        <v>0</v>
      </c>
      <c r="B581" s="8">
        <v>0</v>
      </c>
      <c r="C581" s="6">
        <f t="shared" ca="1" si="392"/>
        <v>0.60548177658741487</v>
      </c>
      <c r="D581" s="6">
        <f t="shared" ca="1" si="393"/>
        <v>0.39451822341258513</v>
      </c>
      <c r="E581" s="6" t="str">
        <f t="shared" si="394"/>
        <v/>
      </c>
      <c r="F581" s="6" t="s">
        <v>160</v>
      </c>
      <c r="G581" s="6" t="s">
        <v>159</v>
      </c>
      <c r="H581" s="6">
        <f t="shared" ca="1" si="395"/>
        <v>95.55</v>
      </c>
      <c r="I581" s="6" t="s">
        <v>161</v>
      </c>
      <c r="J581" s="6">
        <f t="shared" ca="1" si="396"/>
        <v>169.55</v>
      </c>
      <c r="K581" s="6" t="s">
        <v>166</v>
      </c>
      <c r="V581" s="9"/>
      <c r="AW581" s="9"/>
    </row>
    <row r="582" spans="1:51" x14ac:dyDescent="0.3">
      <c r="A582">
        <v>0</v>
      </c>
      <c r="B582" s="8">
        <v>0</v>
      </c>
      <c r="C582" s="6">
        <f t="shared" ca="1" si="392"/>
        <v>7.7812261022308093E-2</v>
      </c>
      <c r="D582" s="6">
        <f t="shared" ca="1" si="393"/>
        <v>0.57781226102230809</v>
      </c>
      <c r="E582" s="6" t="str">
        <f t="shared" si="394"/>
        <v/>
      </c>
      <c r="F582" s="6" t="s">
        <v>160</v>
      </c>
      <c r="G582" s="6" t="s">
        <v>159</v>
      </c>
      <c r="H582" s="6">
        <f t="shared" ca="1" si="395"/>
        <v>42.78</v>
      </c>
      <c r="I582" s="6" t="s">
        <v>161</v>
      </c>
      <c r="J582" s="6">
        <f t="shared" ca="1" si="396"/>
        <v>135.78</v>
      </c>
      <c r="K582" s="6" t="s">
        <v>166</v>
      </c>
      <c r="V582" s="9"/>
      <c r="AW582" s="9"/>
    </row>
    <row r="583" spans="1:51" x14ac:dyDescent="0.3">
      <c r="A583">
        <v>0</v>
      </c>
      <c r="B583" s="8">
        <v>0</v>
      </c>
      <c r="C583" s="6">
        <f t="shared" ca="1" si="392"/>
        <v>0.42665330273497926</v>
      </c>
      <c r="D583" s="6">
        <f t="shared" ca="1" si="393"/>
        <v>0.42665330273497926</v>
      </c>
      <c r="E583" s="6" t="str">
        <f t="shared" si="394"/>
        <v/>
      </c>
      <c r="F583" s="6" t="s">
        <v>160</v>
      </c>
      <c r="G583" s="6" t="s">
        <v>159</v>
      </c>
      <c r="H583" s="6">
        <f t="shared" ca="1" si="395"/>
        <v>77.67</v>
      </c>
      <c r="I583" s="6" t="s">
        <v>161</v>
      </c>
      <c r="J583" s="6">
        <f t="shared" ca="1" si="396"/>
        <v>155.67000000000002</v>
      </c>
      <c r="K583" s="6" t="s">
        <v>166</v>
      </c>
      <c r="V583" s="9"/>
      <c r="AW583" s="9"/>
    </row>
    <row r="584" spans="1:51" x14ac:dyDescent="0.3">
      <c r="A584">
        <v>0</v>
      </c>
      <c r="B584" s="8">
        <v>0</v>
      </c>
      <c r="C584" s="6">
        <f t="shared" ca="1" si="392"/>
        <v>5.3126502126417008E-2</v>
      </c>
      <c r="D584" s="6">
        <f t="shared" ca="1" si="393"/>
        <v>0.55312650212641701</v>
      </c>
      <c r="E584" s="6" t="str">
        <f t="shared" si="394"/>
        <v/>
      </c>
      <c r="F584" s="6" t="s">
        <v>160</v>
      </c>
      <c r="G584" s="6" t="s">
        <v>159</v>
      </c>
      <c r="H584" s="6">
        <f t="shared" ca="1" si="395"/>
        <v>40.31</v>
      </c>
      <c r="I584" s="6" t="s">
        <v>161</v>
      </c>
      <c r="J584" s="6">
        <f t="shared" ca="1" si="396"/>
        <v>130.31</v>
      </c>
      <c r="K584" s="6" t="s">
        <v>166</v>
      </c>
      <c r="V584" s="9"/>
      <c r="AW584" s="9"/>
    </row>
    <row r="585" spans="1:51" x14ac:dyDescent="0.3">
      <c r="A585">
        <v>0</v>
      </c>
      <c r="B585" s="8">
        <v>0</v>
      </c>
      <c r="C585" s="6">
        <f t="shared" ca="1" si="392"/>
        <v>0.38196012350879305</v>
      </c>
      <c r="D585" s="6">
        <f t="shared" ca="1" si="393"/>
        <v>0.38196012350879305</v>
      </c>
      <c r="E585" s="6" t="str">
        <f t="shared" si="394"/>
        <v/>
      </c>
      <c r="F585" s="6" t="s">
        <v>160</v>
      </c>
      <c r="G585" s="6" t="s">
        <v>159</v>
      </c>
      <c r="H585" s="6">
        <f t="shared" ca="1" si="395"/>
        <v>73.2</v>
      </c>
      <c r="I585" s="6" t="s">
        <v>161</v>
      </c>
      <c r="J585" s="6">
        <f t="shared" ca="1" si="396"/>
        <v>146.19999999999999</v>
      </c>
      <c r="K585" s="6" t="s">
        <v>166</v>
      </c>
      <c r="V585" s="9"/>
      <c r="AW585" s="9"/>
    </row>
    <row r="586" spans="1:51" x14ac:dyDescent="0.3">
      <c r="A586">
        <v>0</v>
      </c>
      <c r="B586" s="8">
        <v>0</v>
      </c>
      <c r="C586" s="6">
        <f t="shared" ca="1" si="392"/>
        <v>0.13628343622732308</v>
      </c>
      <c r="D586" s="6">
        <f t="shared" ca="1" si="393"/>
        <v>0.13628343622732308</v>
      </c>
      <c r="E586" s="6" t="str">
        <f t="shared" si="394"/>
        <v/>
      </c>
      <c r="F586" s="6" t="s">
        <v>160</v>
      </c>
      <c r="G586" s="6" t="s">
        <v>159</v>
      </c>
      <c r="H586" s="6">
        <f t="shared" ca="1" si="395"/>
        <v>48.63</v>
      </c>
      <c r="I586" s="6" t="s">
        <v>161</v>
      </c>
      <c r="J586" s="6">
        <f t="shared" ca="1" si="396"/>
        <v>97.63</v>
      </c>
      <c r="K586" s="6" t="s">
        <v>166</v>
      </c>
      <c r="V586" s="9"/>
      <c r="AD586" s="10"/>
      <c r="AE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1"/>
      <c r="AX586" s="10"/>
      <c r="AY586" s="10"/>
    </row>
    <row r="587" spans="1:51" x14ac:dyDescent="0.3">
      <c r="A587">
        <v>0</v>
      </c>
      <c r="B587" s="8">
        <v>0</v>
      </c>
      <c r="C587" s="6">
        <f t="shared" ca="1" si="392"/>
        <v>0.59591826543794968</v>
      </c>
      <c r="D587" s="6">
        <f t="shared" ca="1" si="393"/>
        <v>0.59591826543794968</v>
      </c>
      <c r="E587" s="6" t="str">
        <f t="shared" si="394"/>
        <v/>
      </c>
      <c r="F587" s="6" t="s">
        <v>160</v>
      </c>
      <c r="G587" s="6" t="s">
        <v>159</v>
      </c>
      <c r="H587" s="6">
        <f t="shared" ca="1" si="395"/>
        <v>94.59</v>
      </c>
      <c r="I587" s="6" t="s">
        <v>161</v>
      </c>
      <c r="J587" s="6">
        <f t="shared" ca="1" si="396"/>
        <v>189.59</v>
      </c>
      <c r="K587" s="6" t="s">
        <v>166</v>
      </c>
      <c r="V587" s="9"/>
      <c r="AW587" s="9"/>
    </row>
    <row r="588" spans="1:51" x14ac:dyDescent="0.3">
      <c r="A588" t="s">
        <v>292</v>
      </c>
      <c r="B588" s="8">
        <v>0</v>
      </c>
      <c r="C588" s="8"/>
      <c r="E588" s="6" t="str">
        <f t="shared" ref="E588" si="397">IF(A588=0,"",A588)</f>
        <v>\end{enumerate}\newpage   \section*{Cuenta:  20181900282  }\begin{enumerate}</v>
      </c>
      <c r="AW588" s="9"/>
    </row>
    <row r="589" spans="1:51" x14ac:dyDescent="0.3">
      <c r="A589">
        <v>0</v>
      </c>
      <c r="B589" s="8">
        <v>0</v>
      </c>
      <c r="C589" s="6">
        <f t="shared" ref="C589" ca="1" si="398">RAND()</f>
        <v>0.17032412086192417</v>
      </c>
      <c r="D589" s="6">
        <f t="shared" ref="D589:D596" ca="1" si="399">IF(C589&gt;0.1,      IF(C589&lt;0.6,C589,ABS(1-C589)),C589+0.5)</f>
        <v>0.17032412086192417</v>
      </c>
      <c r="E589" s="6" t="str">
        <f t="shared" ref="E589:E596" si="400">IF(A589=0,"",_xlfn.CONCAT("## ",A589))</f>
        <v/>
      </c>
      <c r="F589" s="6" t="s">
        <v>160</v>
      </c>
      <c r="G589" s="6" t="s">
        <v>159</v>
      </c>
      <c r="H589" s="6">
        <f t="shared" ref="H589:H596" ca="1" si="401">ROUND(C589*100+35,2)</f>
        <v>52.03</v>
      </c>
      <c r="I589" s="6" t="s">
        <v>161</v>
      </c>
      <c r="J589" s="6">
        <f t="shared" ref="J589:J596" ca="1" si="402">H589+ROUND(D589*100+35,0)</f>
        <v>104.03</v>
      </c>
      <c r="K589" s="6" t="s">
        <v>166</v>
      </c>
      <c r="V589" s="9"/>
      <c r="AW589" s="9"/>
    </row>
    <row r="590" spans="1:51" x14ac:dyDescent="0.3">
      <c r="A590">
        <v>0</v>
      </c>
      <c r="B590" s="8">
        <v>0</v>
      </c>
      <c r="C590" s="6">
        <f t="shared" ca="1" si="392"/>
        <v>0.51830107168857242</v>
      </c>
      <c r="D590" s="6">
        <f t="shared" ca="1" si="399"/>
        <v>0.51830107168857242</v>
      </c>
      <c r="E590" s="6" t="str">
        <f t="shared" si="400"/>
        <v/>
      </c>
      <c r="F590" s="6" t="s">
        <v>160</v>
      </c>
      <c r="G590" s="6" t="s">
        <v>159</v>
      </c>
      <c r="H590" s="6">
        <f t="shared" ca="1" si="401"/>
        <v>86.83</v>
      </c>
      <c r="I590" s="6" t="s">
        <v>161</v>
      </c>
      <c r="J590" s="6">
        <f t="shared" ca="1" si="402"/>
        <v>173.82999999999998</v>
      </c>
      <c r="K590" s="6" t="s">
        <v>166</v>
      </c>
      <c r="V590" s="9"/>
      <c r="AW590" s="9"/>
    </row>
    <row r="591" spans="1:51" x14ac:dyDescent="0.3">
      <c r="A591">
        <v>0</v>
      </c>
      <c r="B591" s="8">
        <v>0</v>
      </c>
      <c r="C591" s="6">
        <f t="shared" ca="1" si="392"/>
        <v>0.31557700123177879</v>
      </c>
      <c r="D591" s="6">
        <f t="shared" ca="1" si="399"/>
        <v>0.31557700123177879</v>
      </c>
      <c r="E591" s="6" t="str">
        <f t="shared" si="400"/>
        <v/>
      </c>
      <c r="F591" s="6" t="s">
        <v>160</v>
      </c>
      <c r="G591" s="6" t="s">
        <v>159</v>
      </c>
      <c r="H591" s="6">
        <f t="shared" ca="1" si="401"/>
        <v>66.56</v>
      </c>
      <c r="I591" s="6" t="s">
        <v>161</v>
      </c>
      <c r="J591" s="6">
        <f t="shared" ca="1" si="402"/>
        <v>133.56</v>
      </c>
      <c r="K591" s="6" t="s">
        <v>166</v>
      </c>
      <c r="V591" s="9"/>
      <c r="AW591" s="9"/>
    </row>
    <row r="592" spans="1:51" x14ac:dyDescent="0.3">
      <c r="A592">
        <v>0</v>
      </c>
      <c r="B592" s="8">
        <v>0</v>
      </c>
      <c r="C592" s="6">
        <f t="shared" ca="1" si="392"/>
        <v>0.87325535444711033</v>
      </c>
      <c r="D592" s="6">
        <f t="shared" ca="1" si="399"/>
        <v>0.12674464555288967</v>
      </c>
      <c r="E592" s="6" t="str">
        <f t="shared" si="400"/>
        <v/>
      </c>
      <c r="F592" s="6" t="s">
        <v>160</v>
      </c>
      <c r="G592" s="6" t="s">
        <v>159</v>
      </c>
      <c r="H592" s="6">
        <f t="shared" ca="1" si="401"/>
        <v>122.33</v>
      </c>
      <c r="I592" s="6" t="s">
        <v>161</v>
      </c>
      <c r="J592" s="6">
        <f t="shared" ca="1" si="402"/>
        <v>170.32999999999998</v>
      </c>
      <c r="K592" s="6" t="s">
        <v>166</v>
      </c>
      <c r="V592" s="9"/>
      <c r="AW592" s="9"/>
    </row>
    <row r="593" spans="1:58" x14ac:dyDescent="0.3">
      <c r="A593">
        <v>0</v>
      </c>
      <c r="B593" s="8">
        <v>0</v>
      </c>
      <c r="C593" s="6">
        <f t="shared" ca="1" si="392"/>
        <v>0.67163267537054661</v>
      </c>
      <c r="D593" s="6">
        <f t="shared" ca="1" si="399"/>
        <v>0.32836732462945339</v>
      </c>
      <c r="E593" s="6" t="str">
        <f t="shared" si="400"/>
        <v/>
      </c>
      <c r="F593" s="6" t="s">
        <v>160</v>
      </c>
      <c r="G593" s="6" t="s">
        <v>159</v>
      </c>
      <c r="H593" s="6">
        <f t="shared" ca="1" si="401"/>
        <v>102.16</v>
      </c>
      <c r="I593" s="6" t="s">
        <v>161</v>
      </c>
      <c r="J593" s="6">
        <f t="shared" ca="1" si="402"/>
        <v>170.16</v>
      </c>
      <c r="K593" s="6" t="s">
        <v>166</v>
      </c>
      <c r="V593" s="9"/>
      <c r="AW593" s="9"/>
    </row>
    <row r="594" spans="1:58" x14ac:dyDescent="0.3">
      <c r="A594">
        <v>0</v>
      </c>
      <c r="B594" s="8">
        <v>0</v>
      </c>
      <c r="C594" s="6">
        <f t="shared" ca="1" si="392"/>
        <v>0.74315540553799464</v>
      </c>
      <c r="D594" s="6">
        <f t="shared" ca="1" si="399"/>
        <v>0.25684459446200536</v>
      </c>
      <c r="E594" s="6" t="str">
        <f t="shared" si="400"/>
        <v/>
      </c>
      <c r="F594" s="6" t="s">
        <v>160</v>
      </c>
      <c r="G594" s="6" t="s">
        <v>159</v>
      </c>
      <c r="H594" s="6">
        <f t="shared" ca="1" si="401"/>
        <v>109.32</v>
      </c>
      <c r="I594" s="6" t="s">
        <v>161</v>
      </c>
      <c r="J594" s="6">
        <f t="shared" ca="1" si="402"/>
        <v>170.32</v>
      </c>
      <c r="K594" s="6" t="s">
        <v>166</v>
      </c>
      <c r="V594" s="9"/>
      <c r="AW594" s="9"/>
    </row>
    <row r="595" spans="1:58" x14ac:dyDescent="0.3">
      <c r="A595">
        <v>0</v>
      </c>
      <c r="B595" s="8">
        <v>0</v>
      </c>
      <c r="C595" s="6">
        <f t="shared" ca="1" si="392"/>
        <v>0.78659126654817935</v>
      </c>
      <c r="D595" s="6">
        <f t="shared" ca="1" si="399"/>
        <v>0.21340873345182065</v>
      </c>
      <c r="E595" s="6" t="str">
        <f t="shared" si="400"/>
        <v/>
      </c>
      <c r="F595" s="6" t="s">
        <v>160</v>
      </c>
      <c r="G595" s="6" t="s">
        <v>159</v>
      </c>
      <c r="H595" s="6">
        <f t="shared" ca="1" si="401"/>
        <v>113.66</v>
      </c>
      <c r="I595" s="6" t="s">
        <v>161</v>
      </c>
      <c r="J595" s="6">
        <f t="shared" ca="1" si="402"/>
        <v>169.66</v>
      </c>
      <c r="K595" s="6" t="s">
        <v>166</v>
      </c>
      <c r="V595" s="9"/>
      <c r="AW595" s="9"/>
    </row>
    <row r="596" spans="1:58" x14ac:dyDescent="0.3">
      <c r="A596">
        <v>0</v>
      </c>
      <c r="B596" s="8">
        <v>0</v>
      </c>
      <c r="C596" s="6">
        <f t="shared" ca="1" si="392"/>
        <v>0.38294252081077251</v>
      </c>
      <c r="D596" s="6">
        <f t="shared" ca="1" si="399"/>
        <v>0.38294252081077251</v>
      </c>
      <c r="E596" s="6" t="str">
        <f t="shared" si="400"/>
        <v/>
      </c>
      <c r="F596" s="6" t="s">
        <v>160</v>
      </c>
      <c r="G596" s="6" t="s">
        <v>159</v>
      </c>
      <c r="H596" s="6">
        <f t="shared" ca="1" si="401"/>
        <v>73.290000000000006</v>
      </c>
      <c r="I596" s="6" t="s">
        <v>161</v>
      </c>
      <c r="J596" s="6">
        <f t="shared" ca="1" si="402"/>
        <v>146.29000000000002</v>
      </c>
      <c r="K596" s="6" t="s">
        <v>166</v>
      </c>
      <c r="V596" s="9"/>
      <c r="AW596" s="9"/>
    </row>
    <row r="597" spans="1:58" x14ac:dyDescent="0.3">
      <c r="A597" t="s">
        <v>293</v>
      </c>
      <c r="B597" s="8">
        <v>0</v>
      </c>
      <c r="C597" s="8"/>
      <c r="E597" s="6" t="str">
        <f t="shared" ref="E597" si="403">IF(A597=0,"",A597)</f>
        <v>\end{enumerate}\newpage   \section*{Cuenta:  20181900345  }\begin{enumerate}</v>
      </c>
      <c r="AD597" s="10"/>
      <c r="AE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1"/>
      <c r="AX597" s="10"/>
      <c r="AY597" s="10"/>
      <c r="BF597" s="10"/>
    </row>
    <row r="598" spans="1:58" x14ac:dyDescent="0.3">
      <c r="A598">
        <v>0</v>
      </c>
      <c r="B598" s="8">
        <v>0</v>
      </c>
      <c r="C598" s="6">
        <f t="shared" ref="C598" ca="1" si="404">RAND()</f>
        <v>0.4160357465644432</v>
      </c>
      <c r="D598" s="6">
        <f t="shared" ref="D598:D605" ca="1" si="405">IF(C598&gt;0.1,      IF(C598&lt;0.6,C598,ABS(1-C598)),C598+0.5)</f>
        <v>0.4160357465644432</v>
      </c>
      <c r="E598" s="6" t="str">
        <f t="shared" ref="E598:E605" si="406">IF(A598=0,"",_xlfn.CONCAT("## ",A598))</f>
        <v/>
      </c>
      <c r="F598" s="6" t="s">
        <v>160</v>
      </c>
      <c r="G598" s="6" t="s">
        <v>159</v>
      </c>
      <c r="H598" s="6">
        <f t="shared" ref="H598:H605" ca="1" si="407">ROUND(C598*100+35,2)</f>
        <v>76.599999999999994</v>
      </c>
      <c r="I598" s="6" t="s">
        <v>161</v>
      </c>
      <c r="J598" s="6">
        <f t="shared" ref="J598:J605" ca="1" si="408">H598+ROUND(D598*100+35,0)</f>
        <v>153.6</v>
      </c>
      <c r="K598" s="6" t="s">
        <v>166</v>
      </c>
      <c r="V598" s="9"/>
      <c r="AW598" s="9"/>
    </row>
    <row r="599" spans="1:58" x14ac:dyDescent="0.3">
      <c r="A599">
        <v>0</v>
      </c>
      <c r="B599" s="8">
        <v>0</v>
      </c>
      <c r="C599" s="6">
        <f t="shared" ca="1" si="392"/>
        <v>0.45039541415634565</v>
      </c>
      <c r="D599" s="6">
        <f t="shared" ca="1" si="405"/>
        <v>0.45039541415634565</v>
      </c>
      <c r="E599" s="6" t="str">
        <f t="shared" si="406"/>
        <v/>
      </c>
      <c r="F599" s="6" t="s">
        <v>160</v>
      </c>
      <c r="G599" s="6" t="s">
        <v>159</v>
      </c>
      <c r="H599" s="6">
        <f t="shared" ca="1" si="407"/>
        <v>80.040000000000006</v>
      </c>
      <c r="I599" s="6" t="s">
        <v>161</v>
      </c>
      <c r="J599" s="6">
        <f t="shared" ca="1" si="408"/>
        <v>160.04000000000002</v>
      </c>
      <c r="K599" s="6" t="s">
        <v>166</v>
      </c>
      <c r="V599" s="9"/>
      <c r="AW599" s="9"/>
    </row>
    <row r="600" spans="1:58" x14ac:dyDescent="0.3">
      <c r="A600">
        <v>0</v>
      </c>
      <c r="B600" s="8">
        <v>0</v>
      </c>
      <c r="C600" s="6">
        <f t="shared" ca="1" si="392"/>
        <v>0.22071069046582337</v>
      </c>
      <c r="D600" s="6">
        <f t="shared" ca="1" si="405"/>
        <v>0.22071069046582337</v>
      </c>
      <c r="E600" s="6" t="str">
        <f t="shared" si="406"/>
        <v/>
      </c>
      <c r="F600" s="6" t="s">
        <v>160</v>
      </c>
      <c r="G600" s="6" t="s">
        <v>159</v>
      </c>
      <c r="H600" s="6">
        <f t="shared" ca="1" si="407"/>
        <v>57.07</v>
      </c>
      <c r="I600" s="6" t="s">
        <v>161</v>
      </c>
      <c r="J600" s="6">
        <f t="shared" ca="1" si="408"/>
        <v>114.07</v>
      </c>
      <c r="K600" s="6" t="s">
        <v>166</v>
      </c>
      <c r="V600" s="9"/>
      <c r="AW600" s="9"/>
    </row>
    <row r="601" spans="1:58" x14ac:dyDescent="0.3">
      <c r="A601">
        <v>0</v>
      </c>
      <c r="B601" s="8">
        <v>0</v>
      </c>
      <c r="C601" s="6">
        <f t="shared" ca="1" si="392"/>
        <v>0.52586009920460197</v>
      </c>
      <c r="D601" s="6">
        <f t="shared" ca="1" si="405"/>
        <v>0.52586009920460197</v>
      </c>
      <c r="E601" s="6" t="str">
        <f t="shared" si="406"/>
        <v/>
      </c>
      <c r="F601" s="6" t="s">
        <v>160</v>
      </c>
      <c r="G601" s="6" t="s">
        <v>159</v>
      </c>
      <c r="H601" s="6">
        <f t="shared" ca="1" si="407"/>
        <v>87.59</v>
      </c>
      <c r="I601" s="6" t="s">
        <v>161</v>
      </c>
      <c r="J601" s="6">
        <f t="shared" ca="1" si="408"/>
        <v>175.59</v>
      </c>
      <c r="K601" s="6" t="s">
        <v>166</v>
      </c>
      <c r="V601" s="9"/>
    </row>
    <row r="602" spans="1:58" x14ac:dyDescent="0.3">
      <c r="A602">
        <v>0</v>
      </c>
      <c r="B602" s="8">
        <v>0</v>
      </c>
      <c r="C602" s="6">
        <f t="shared" ca="1" si="392"/>
        <v>0.65515466640669584</v>
      </c>
      <c r="D602" s="6">
        <f t="shared" ca="1" si="405"/>
        <v>0.34484533359330416</v>
      </c>
      <c r="E602" s="6" t="str">
        <f t="shared" si="406"/>
        <v/>
      </c>
      <c r="F602" s="6" t="s">
        <v>160</v>
      </c>
      <c r="G602" s="6" t="s">
        <v>159</v>
      </c>
      <c r="H602" s="6">
        <f t="shared" ca="1" si="407"/>
        <v>100.52</v>
      </c>
      <c r="I602" s="6" t="s">
        <v>161</v>
      </c>
      <c r="J602" s="6">
        <f t="shared" ca="1" si="408"/>
        <v>169.51999999999998</v>
      </c>
      <c r="K602" s="6" t="s">
        <v>166</v>
      </c>
      <c r="V602" s="9"/>
    </row>
    <row r="603" spans="1:58" x14ac:dyDescent="0.3">
      <c r="A603">
        <v>0</v>
      </c>
      <c r="B603" s="8">
        <v>0</v>
      </c>
      <c r="C603" s="6">
        <f t="shared" ca="1" si="392"/>
        <v>0.33452668307528843</v>
      </c>
      <c r="D603" s="6">
        <f t="shared" ca="1" si="405"/>
        <v>0.33452668307528843</v>
      </c>
      <c r="E603" s="6" t="str">
        <f t="shared" si="406"/>
        <v/>
      </c>
      <c r="F603" s="6" t="s">
        <v>160</v>
      </c>
      <c r="G603" s="6" t="s">
        <v>159</v>
      </c>
      <c r="H603" s="6">
        <f t="shared" ca="1" si="407"/>
        <v>68.45</v>
      </c>
      <c r="I603" s="6" t="s">
        <v>161</v>
      </c>
      <c r="J603" s="6">
        <f t="shared" ca="1" si="408"/>
        <v>136.44999999999999</v>
      </c>
      <c r="K603" s="6" t="s">
        <v>166</v>
      </c>
      <c r="V603" s="9"/>
    </row>
    <row r="604" spans="1:58" x14ac:dyDescent="0.3">
      <c r="A604">
        <v>0</v>
      </c>
      <c r="B604" s="8">
        <v>0</v>
      </c>
      <c r="C604" s="6">
        <f t="shared" ca="1" si="392"/>
        <v>0.1612555063243386</v>
      </c>
      <c r="D604" s="6">
        <f t="shared" ca="1" si="405"/>
        <v>0.1612555063243386</v>
      </c>
      <c r="E604" s="6" t="str">
        <f t="shared" si="406"/>
        <v/>
      </c>
      <c r="F604" s="6" t="s">
        <v>160</v>
      </c>
      <c r="G604" s="6" t="s">
        <v>159</v>
      </c>
      <c r="H604" s="6">
        <f t="shared" ca="1" si="407"/>
        <v>51.13</v>
      </c>
      <c r="I604" s="6" t="s">
        <v>161</v>
      </c>
      <c r="J604" s="6">
        <f t="shared" ca="1" si="408"/>
        <v>102.13</v>
      </c>
      <c r="K604" s="6" t="s">
        <v>166</v>
      </c>
      <c r="V604" s="9"/>
    </row>
    <row r="605" spans="1:58" x14ac:dyDescent="0.3">
      <c r="A605">
        <v>0</v>
      </c>
      <c r="B605" s="8">
        <v>0</v>
      </c>
      <c r="C605" s="6">
        <f t="shared" ca="1" si="392"/>
        <v>0.38170638394342304</v>
      </c>
      <c r="D605" s="6">
        <f t="shared" ca="1" si="405"/>
        <v>0.38170638394342304</v>
      </c>
      <c r="E605" s="6" t="str">
        <f t="shared" si="406"/>
        <v/>
      </c>
      <c r="F605" s="6" t="s">
        <v>160</v>
      </c>
      <c r="G605" s="6" t="s">
        <v>159</v>
      </c>
      <c r="H605" s="6">
        <f t="shared" ca="1" si="407"/>
        <v>73.17</v>
      </c>
      <c r="I605" s="6" t="s">
        <v>161</v>
      </c>
      <c r="J605" s="6">
        <f t="shared" ca="1" si="408"/>
        <v>146.17000000000002</v>
      </c>
      <c r="K605" s="6" t="s">
        <v>166</v>
      </c>
      <c r="V605" s="9"/>
    </row>
    <row r="606" spans="1:58" x14ac:dyDescent="0.3">
      <c r="A606" t="s">
        <v>294</v>
      </c>
      <c r="B606" s="8">
        <v>0</v>
      </c>
      <c r="C606" s="8"/>
      <c r="E606" s="6" t="str">
        <f t="shared" ref="E606" si="409">IF(A606=0,"",A606)</f>
        <v>\end{enumerate}\newpage   \section*{Cuenta:  20181930130  }\begin{enumerate}</v>
      </c>
    </row>
    <row r="607" spans="1:58" x14ac:dyDescent="0.3">
      <c r="A607">
        <v>0</v>
      </c>
      <c r="B607" s="8">
        <v>0</v>
      </c>
      <c r="C607" s="6">
        <f t="shared" ref="C607" ca="1" si="410">RAND()</f>
        <v>0.248768540825416</v>
      </c>
      <c r="D607" s="6">
        <f t="shared" ref="D607:D614" ca="1" si="411">IF(C607&gt;0.1,      IF(C607&lt;0.6,C607,ABS(1-C607)),C607+0.5)</f>
        <v>0.248768540825416</v>
      </c>
      <c r="E607" s="6" t="str">
        <f t="shared" ref="E607:E614" si="412">IF(A607=0,"",_xlfn.CONCAT("## ",A607))</f>
        <v/>
      </c>
      <c r="F607" s="6" t="s">
        <v>160</v>
      </c>
      <c r="G607" s="6" t="s">
        <v>159</v>
      </c>
      <c r="H607" s="6">
        <f t="shared" ref="H607:H614" ca="1" si="413">ROUND(C607*100+35,2)</f>
        <v>59.88</v>
      </c>
      <c r="I607" s="6" t="s">
        <v>161</v>
      </c>
      <c r="J607" s="6">
        <f t="shared" ref="J607:J614" ca="1" si="414">H607+ROUND(D607*100+35,0)</f>
        <v>119.88</v>
      </c>
      <c r="K607" s="6" t="s">
        <v>166</v>
      </c>
      <c r="V607" s="9"/>
    </row>
    <row r="608" spans="1:58" x14ac:dyDescent="0.3">
      <c r="A608">
        <v>0</v>
      </c>
      <c r="B608" s="8">
        <v>0</v>
      </c>
      <c r="C608" s="6">
        <f t="shared" ca="1" si="392"/>
        <v>0.31802191434798088</v>
      </c>
      <c r="D608" s="6">
        <f t="shared" ca="1" si="411"/>
        <v>0.31802191434798088</v>
      </c>
      <c r="E608" s="6" t="str">
        <f t="shared" si="412"/>
        <v/>
      </c>
      <c r="F608" s="6" t="s">
        <v>160</v>
      </c>
      <c r="G608" s="6" t="s">
        <v>159</v>
      </c>
      <c r="H608" s="6">
        <f t="shared" ca="1" si="413"/>
        <v>66.8</v>
      </c>
      <c r="I608" s="6" t="s">
        <v>161</v>
      </c>
      <c r="J608" s="6">
        <f t="shared" ca="1" si="414"/>
        <v>133.80000000000001</v>
      </c>
      <c r="K608" s="6" t="s">
        <v>166</v>
      </c>
      <c r="V608" s="9"/>
      <c r="BB608" s="10"/>
      <c r="BF608" s="10"/>
    </row>
    <row r="609" spans="1:54" x14ac:dyDescent="0.3">
      <c r="A609">
        <v>0</v>
      </c>
      <c r="B609" s="8">
        <v>0</v>
      </c>
      <c r="C609" s="6">
        <f t="shared" ca="1" si="392"/>
        <v>0.99675503664807175</v>
      </c>
      <c r="D609" s="6">
        <f t="shared" ca="1" si="411"/>
        <v>3.2449633519282539E-3</v>
      </c>
      <c r="E609" s="6" t="str">
        <f t="shared" si="412"/>
        <v/>
      </c>
      <c r="F609" s="6" t="s">
        <v>160</v>
      </c>
      <c r="G609" s="6" t="s">
        <v>159</v>
      </c>
      <c r="H609" s="6">
        <f t="shared" ca="1" si="413"/>
        <v>134.68</v>
      </c>
      <c r="I609" s="6" t="s">
        <v>161</v>
      </c>
      <c r="J609" s="6">
        <f t="shared" ca="1" si="414"/>
        <v>169.68</v>
      </c>
      <c r="K609" s="6" t="s">
        <v>166</v>
      </c>
      <c r="V609" s="9"/>
    </row>
    <row r="610" spans="1:54" x14ac:dyDescent="0.3">
      <c r="A610">
        <v>0</v>
      </c>
      <c r="B610" s="8">
        <v>0</v>
      </c>
      <c r="C610" s="6">
        <f t="shared" ca="1" si="392"/>
        <v>0.82441243712606516</v>
      </c>
      <c r="D610" s="6">
        <f t="shared" ca="1" si="411"/>
        <v>0.17558756287393484</v>
      </c>
      <c r="E610" s="6" t="str">
        <f t="shared" si="412"/>
        <v/>
      </c>
      <c r="F610" s="6" t="s">
        <v>160</v>
      </c>
      <c r="G610" s="6" t="s">
        <v>159</v>
      </c>
      <c r="H610" s="6">
        <f t="shared" ca="1" si="413"/>
        <v>117.44</v>
      </c>
      <c r="I610" s="6" t="s">
        <v>161</v>
      </c>
      <c r="J610" s="6">
        <f t="shared" ca="1" si="414"/>
        <v>170.44</v>
      </c>
      <c r="K610" s="6" t="s">
        <v>166</v>
      </c>
      <c r="V610" s="9"/>
    </row>
    <row r="611" spans="1:54" x14ac:dyDescent="0.3">
      <c r="A611">
        <v>0</v>
      </c>
      <c r="B611" s="8">
        <v>0</v>
      </c>
      <c r="C611" s="6">
        <f t="shared" ca="1" si="392"/>
        <v>0.94201140995479904</v>
      </c>
      <c r="D611" s="6">
        <f t="shared" ca="1" si="411"/>
        <v>5.7988590045200961E-2</v>
      </c>
      <c r="E611" s="6" t="str">
        <f t="shared" si="412"/>
        <v/>
      </c>
      <c r="F611" s="6" t="s">
        <v>160</v>
      </c>
      <c r="G611" s="6" t="s">
        <v>159</v>
      </c>
      <c r="H611" s="6">
        <f t="shared" ca="1" si="413"/>
        <v>129.19999999999999</v>
      </c>
      <c r="I611" s="6" t="s">
        <v>161</v>
      </c>
      <c r="J611" s="6">
        <f t="shared" ca="1" si="414"/>
        <v>170.2</v>
      </c>
      <c r="K611" s="6" t="s">
        <v>166</v>
      </c>
      <c r="V611" s="9"/>
    </row>
    <row r="612" spans="1:54" x14ac:dyDescent="0.3">
      <c r="A612">
        <v>0</v>
      </c>
      <c r="B612" s="8">
        <v>0</v>
      </c>
      <c r="C612" s="6">
        <f t="shared" ca="1" si="392"/>
        <v>0.6693772225082163</v>
      </c>
      <c r="D612" s="6">
        <f t="shared" ca="1" si="411"/>
        <v>0.3306227774917837</v>
      </c>
      <c r="E612" s="6" t="str">
        <f t="shared" si="412"/>
        <v/>
      </c>
      <c r="F612" s="6" t="s">
        <v>160</v>
      </c>
      <c r="G612" s="6" t="s">
        <v>159</v>
      </c>
      <c r="H612" s="6">
        <f t="shared" ca="1" si="413"/>
        <v>101.94</v>
      </c>
      <c r="I612" s="6" t="s">
        <v>161</v>
      </c>
      <c r="J612" s="6">
        <f t="shared" ca="1" si="414"/>
        <v>169.94</v>
      </c>
      <c r="K612" s="6" t="s">
        <v>166</v>
      </c>
      <c r="V612" s="9"/>
    </row>
    <row r="613" spans="1:54" x14ac:dyDescent="0.3">
      <c r="A613">
        <v>0</v>
      </c>
      <c r="B613" s="8">
        <v>0</v>
      </c>
      <c r="C613" s="6">
        <f t="shared" ca="1" si="392"/>
        <v>0.33087410128907013</v>
      </c>
      <c r="D613" s="6">
        <f t="shared" ca="1" si="411"/>
        <v>0.33087410128907013</v>
      </c>
      <c r="E613" s="6" t="str">
        <f t="shared" si="412"/>
        <v/>
      </c>
      <c r="F613" s="6" t="s">
        <v>160</v>
      </c>
      <c r="G613" s="6" t="s">
        <v>159</v>
      </c>
      <c r="H613" s="6">
        <f t="shared" ca="1" si="413"/>
        <v>68.09</v>
      </c>
      <c r="I613" s="6" t="s">
        <v>161</v>
      </c>
      <c r="J613" s="6">
        <f t="shared" ca="1" si="414"/>
        <v>136.09</v>
      </c>
      <c r="K613" s="6" t="s">
        <v>166</v>
      </c>
      <c r="V613" s="9"/>
    </row>
    <row r="614" spans="1:54" x14ac:dyDescent="0.3">
      <c r="A614">
        <v>0</v>
      </c>
      <c r="B614" s="8">
        <v>0</v>
      </c>
      <c r="C614" s="6">
        <f t="shared" ca="1" si="392"/>
        <v>0.82429563595213784</v>
      </c>
      <c r="D614" s="6">
        <f t="shared" ca="1" si="411"/>
        <v>0.17570436404786216</v>
      </c>
      <c r="E614" s="6" t="str">
        <f t="shared" si="412"/>
        <v/>
      </c>
      <c r="F614" s="6" t="s">
        <v>160</v>
      </c>
      <c r="G614" s="6" t="s">
        <v>159</v>
      </c>
      <c r="H614" s="6">
        <f t="shared" ca="1" si="413"/>
        <v>117.43</v>
      </c>
      <c r="I614" s="6" t="s">
        <v>161</v>
      </c>
      <c r="J614" s="6">
        <f t="shared" ca="1" si="414"/>
        <v>170.43</v>
      </c>
      <c r="K614" s="6" t="s">
        <v>166</v>
      </c>
      <c r="V614" s="9"/>
    </row>
    <row r="615" spans="1:54" x14ac:dyDescent="0.3">
      <c r="A615" t="s">
        <v>295</v>
      </c>
      <c r="B615" s="8">
        <v>0</v>
      </c>
      <c r="C615" s="8"/>
      <c r="E615" s="6" t="str">
        <f t="shared" ref="E615" si="415">IF(A615=0,"",A615)</f>
        <v>\end{enumerate}\newpage   \section*{Cuenta:  20182001282  }\begin{enumerate}</v>
      </c>
    </row>
    <row r="616" spans="1:54" x14ac:dyDescent="0.3">
      <c r="A616">
        <v>0</v>
      </c>
      <c r="B616" s="8">
        <v>0</v>
      </c>
      <c r="C616" s="6">
        <f t="shared" ref="C616" ca="1" si="416">RAND()</f>
        <v>0.76191387574589353</v>
      </c>
      <c r="D616" s="6">
        <f t="shared" ref="D616:D623" ca="1" si="417">IF(C616&gt;0.1,      IF(C616&lt;0.6,C616,ABS(1-C616)),C616+0.5)</f>
        <v>0.23808612425410647</v>
      </c>
      <c r="E616" s="6" t="str">
        <f t="shared" ref="E616:E623" si="418">IF(A616=0,"",_xlfn.CONCAT("## ",A616))</f>
        <v/>
      </c>
      <c r="F616" s="6" t="s">
        <v>160</v>
      </c>
      <c r="G616" s="6" t="s">
        <v>159</v>
      </c>
      <c r="H616" s="6">
        <f t="shared" ref="H616:H623" ca="1" si="419">ROUND(C616*100+35,2)</f>
        <v>111.19</v>
      </c>
      <c r="I616" s="6" t="s">
        <v>161</v>
      </c>
      <c r="J616" s="6">
        <f t="shared" ref="J616:J623" ca="1" si="420">H616+ROUND(D616*100+35,0)</f>
        <v>170.19</v>
      </c>
      <c r="K616" s="6" t="s">
        <v>166</v>
      </c>
      <c r="V616" s="9"/>
    </row>
    <row r="617" spans="1:54" x14ac:dyDescent="0.3">
      <c r="A617">
        <v>0</v>
      </c>
      <c r="B617" s="8">
        <v>0</v>
      </c>
      <c r="C617" s="6">
        <f t="shared" ca="1" si="392"/>
        <v>7.2314928257898314E-3</v>
      </c>
      <c r="D617" s="6">
        <f t="shared" ca="1" si="417"/>
        <v>0.50723149282578983</v>
      </c>
      <c r="E617" s="6" t="str">
        <f t="shared" si="418"/>
        <v/>
      </c>
      <c r="F617" s="6" t="s">
        <v>160</v>
      </c>
      <c r="G617" s="6" t="s">
        <v>159</v>
      </c>
      <c r="H617" s="6">
        <f t="shared" ca="1" si="419"/>
        <v>35.72</v>
      </c>
      <c r="I617" s="6" t="s">
        <v>161</v>
      </c>
      <c r="J617" s="6">
        <f t="shared" ca="1" si="420"/>
        <v>121.72</v>
      </c>
      <c r="K617" s="6" t="s">
        <v>166</v>
      </c>
      <c r="V617" s="9"/>
    </row>
    <row r="618" spans="1:54" x14ac:dyDescent="0.3">
      <c r="A618">
        <v>0</v>
      </c>
      <c r="B618" s="8">
        <v>0</v>
      </c>
      <c r="C618" s="6">
        <f t="shared" ca="1" si="392"/>
        <v>0.10326630714464569</v>
      </c>
      <c r="D618" s="6">
        <f t="shared" ca="1" si="417"/>
        <v>0.10326630714464569</v>
      </c>
      <c r="E618" s="6" t="str">
        <f t="shared" si="418"/>
        <v/>
      </c>
      <c r="F618" s="6" t="s">
        <v>160</v>
      </c>
      <c r="G618" s="6" t="s">
        <v>159</v>
      </c>
      <c r="H618" s="6">
        <f t="shared" ca="1" si="419"/>
        <v>45.33</v>
      </c>
      <c r="I618" s="6" t="s">
        <v>161</v>
      </c>
      <c r="J618" s="6">
        <f t="shared" ca="1" si="420"/>
        <v>90.33</v>
      </c>
      <c r="K618" s="6" t="s">
        <v>166</v>
      </c>
      <c r="V618" s="9"/>
    </row>
    <row r="619" spans="1:54" x14ac:dyDescent="0.3">
      <c r="A619">
        <v>0</v>
      </c>
      <c r="B619" s="8">
        <v>0</v>
      </c>
      <c r="C619" s="6">
        <f t="shared" ca="1" si="392"/>
        <v>0.20130700050722261</v>
      </c>
      <c r="D619" s="6">
        <f t="shared" ca="1" si="417"/>
        <v>0.20130700050722261</v>
      </c>
      <c r="E619" s="6" t="str">
        <f t="shared" si="418"/>
        <v/>
      </c>
      <c r="F619" s="6" t="s">
        <v>160</v>
      </c>
      <c r="G619" s="6" t="s">
        <v>159</v>
      </c>
      <c r="H619" s="6">
        <f t="shared" ca="1" si="419"/>
        <v>55.13</v>
      </c>
      <c r="I619" s="6" t="s">
        <v>161</v>
      </c>
      <c r="J619" s="6">
        <f t="shared" ca="1" si="420"/>
        <v>110.13</v>
      </c>
      <c r="K619" s="6" t="s">
        <v>166</v>
      </c>
      <c r="V619" s="9"/>
      <c r="BB619" s="10"/>
    </row>
    <row r="620" spans="1:54" x14ac:dyDescent="0.3">
      <c r="A620">
        <v>0</v>
      </c>
      <c r="B620" s="8">
        <v>0</v>
      </c>
      <c r="C620" s="6">
        <f t="shared" ca="1" si="392"/>
        <v>0.17388109723865131</v>
      </c>
      <c r="D620" s="6">
        <f t="shared" ca="1" si="417"/>
        <v>0.17388109723865131</v>
      </c>
      <c r="E620" s="6" t="str">
        <f t="shared" si="418"/>
        <v/>
      </c>
      <c r="F620" s="6" t="s">
        <v>160</v>
      </c>
      <c r="G620" s="6" t="s">
        <v>159</v>
      </c>
      <c r="H620" s="6">
        <f t="shared" ca="1" si="419"/>
        <v>52.39</v>
      </c>
      <c r="I620" s="6" t="s">
        <v>161</v>
      </c>
      <c r="J620" s="6">
        <f t="shared" ca="1" si="420"/>
        <v>104.39</v>
      </c>
      <c r="K620" s="6" t="s">
        <v>166</v>
      </c>
      <c r="V620" s="9"/>
    </row>
    <row r="621" spans="1:54" x14ac:dyDescent="0.3">
      <c r="A621">
        <v>0</v>
      </c>
      <c r="B621" s="8">
        <v>0</v>
      </c>
      <c r="C621" s="6">
        <f t="shared" ca="1" si="392"/>
        <v>0.86924163752877748</v>
      </c>
      <c r="D621" s="6">
        <f t="shared" ca="1" si="417"/>
        <v>0.13075836247122252</v>
      </c>
      <c r="E621" s="6" t="str">
        <f t="shared" si="418"/>
        <v/>
      </c>
      <c r="F621" s="6" t="s">
        <v>160</v>
      </c>
      <c r="G621" s="6" t="s">
        <v>159</v>
      </c>
      <c r="H621" s="6">
        <f t="shared" ca="1" si="419"/>
        <v>121.92</v>
      </c>
      <c r="I621" s="6" t="s">
        <v>161</v>
      </c>
      <c r="J621" s="6">
        <f t="shared" ca="1" si="420"/>
        <v>169.92000000000002</v>
      </c>
      <c r="K621" s="6" t="s">
        <v>166</v>
      </c>
      <c r="V621" s="9"/>
    </row>
    <row r="622" spans="1:54" x14ac:dyDescent="0.3">
      <c r="A622">
        <v>0</v>
      </c>
      <c r="B622" s="8">
        <v>0</v>
      </c>
      <c r="C622" s="6">
        <f t="shared" ca="1" si="392"/>
        <v>0.68539908250600656</v>
      </c>
      <c r="D622" s="6">
        <f t="shared" ca="1" si="417"/>
        <v>0.31460091749399344</v>
      </c>
      <c r="E622" s="6" t="str">
        <f t="shared" si="418"/>
        <v/>
      </c>
      <c r="F622" s="6" t="s">
        <v>160</v>
      </c>
      <c r="G622" s="6" t="s">
        <v>159</v>
      </c>
      <c r="H622" s="6">
        <f t="shared" ca="1" si="419"/>
        <v>103.54</v>
      </c>
      <c r="I622" s="6" t="s">
        <v>161</v>
      </c>
      <c r="J622" s="6">
        <f t="shared" ca="1" si="420"/>
        <v>169.54000000000002</v>
      </c>
      <c r="K622" s="6" t="s">
        <v>166</v>
      </c>
      <c r="V622" s="9"/>
    </row>
    <row r="623" spans="1:54" x14ac:dyDescent="0.3">
      <c r="A623">
        <v>0</v>
      </c>
      <c r="B623" s="8">
        <v>0</v>
      </c>
      <c r="C623" s="6">
        <f t="shared" ca="1" si="392"/>
        <v>0.75617681772415257</v>
      </c>
      <c r="D623" s="6">
        <f t="shared" ca="1" si="417"/>
        <v>0.24382318227584743</v>
      </c>
      <c r="E623" s="6" t="str">
        <f t="shared" si="418"/>
        <v/>
      </c>
      <c r="F623" s="6" t="s">
        <v>160</v>
      </c>
      <c r="G623" s="6" t="s">
        <v>159</v>
      </c>
      <c r="H623" s="6">
        <f t="shared" ca="1" si="419"/>
        <v>110.62</v>
      </c>
      <c r="I623" s="6" t="s">
        <v>161</v>
      </c>
      <c r="J623" s="6">
        <f t="shared" ca="1" si="420"/>
        <v>169.62</v>
      </c>
      <c r="K623" s="6" t="s">
        <v>166</v>
      </c>
      <c r="V623" s="9"/>
    </row>
    <row r="624" spans="1:54" x14ac:dyDescent="0.3">
      <c r="A624" t="s">
        <v>296</v>
      </c>
      <c r="B624" s="8">
        <v>0</v>
      </c>
      <c r="C624" s="8"/>
      <c r="E624" s="6" t="str">
        <f t="shared" ref="E624" si="421">IF(A624=0,"",A624)</f>
        <v>\end{enumerate}\newpage   \section*{Cuenta:  20191900044  }\begin{enumerate}</v>
      </c>
    </row>
    <row r="625" spans="1:22" x14ac:dyDescent="0.3">
      <c r="A625">
        <v>0</v>
      </c>
      <c r="B625" s="8">
        <v>0</v>
      </c>
      <c r="C625" s="6">
        <f t="shared" ref="C625" ca="1" si="422">RAND()</f>
        <v>0.76800720413472734</v>
      </c>
      <c r="D625" s="6">
        <f t="shared" ref="D625:D632" ca="1" si="423">IF(C625&gt;0.1,      IF(C625&lt;0.6,C625,ABS(1-C625)),C625+0.5)</f>
        <v>0.23199279586527266</v>
      </c>
      <c r="E625" s="6" t="str">
        <f t="shared" ref="E625:E632" si="424">IF(A625=0,"",_xlfn.CONCAT("## ",A625))</f>
        <v/>
      </c>
      <c r="F625" s="6" t="s">
        <v>160</v>
      </c>
      <c r="G625" s="6" t="s">
        <v>159</v>
      </c>
      <c r="H625" s="6">
        <f t="shared" ref="H625:H632" ca="1" si="425">ROUND(C625*100+35,2)</f>
        <v>111.8</v>
      </c>
      <c r="I625" s="6" t="s">
        <v>161</v>
      </c>
      <c r="J625" s="6">
        <f t="shared" ref="J625:J632" ca="1" si="426">H625+ROUND(D625*100+35,0)</f>
        <v>169.8</v>
      </c>
      <c r="K625" s="6" t="s">
        <v>166</v>
      </c>
      <c r="V625" s="9"/>
    </row>
    <row r="626" spans="1:22" x14ac:dyDescent="0.3">
      <c r="A626">
        <v>0</v>
      </c>
      <c r="B626" s="8">
        <v>0</v>
      </c>
      <c r="C626" s="6">
        <f t="shared" ca="1" si="392"/>
        <v>0.12863052949726961</v>
      </c>
      <c r="D626" s="6">
        <f t="shared" ca="1" si="423"/>
        <v>0.12863052949726961</v>
      </c>
      <c r="E626" s="6" t="str">
        <f t="shared" si="424"/>
        <v/>
      </c>
      <c r="F626" s="6" t="s">
        <v>160</v>
      </c>
      <c r="G626" s="6" t="s">
        <v>159</v>
      </c>
      <c r="H626" s="6">
        <f t="shared" ca="1" si="425"/>
        <v>47.86</v>
      </c>
      <c r="I626" s="6" t="s">
        <v>161</v>
      </c>
      <c r="J626" s="6">
        <f t="shared" ca="1" si="426"/>
        <v>95.86</v>
      </c>
      <c r="K626" s="6" t="s">
        <v>166</v>
      </c>
      <c r="V626" s="9"/>
    </row>
    <row r="627" spans="1:22" x14ac:dyDescent="0.3">
      <c r="A627">
        <v>0</v>
      </c>
      <c r="B627" s="8">
        <v>0</v>
      </c>
      <c r="C627" s="6">
        <f t="shared" ca="1" si="392"/>
        <v>0.35124664513548709</v>
      </c>
      <c r="D627" s="6">
        <f t="shared" ca="1" si="423"/>
        <v>0.35124664513548709</v>
      </c>
      <c r="E627" s="6" t="str">
        <f t="shared" si="424"/>
        <v/>
      </c>
      <c r="F627" s="6" t="s">
        <v>160</v>
      </c>
      <c r="G627" s="6" t="s">
        <v>159</v>
      </c>
      <c r="H627" s="6">
        <f t="shared" ca="1" si="425"/>
        <v>70.12</v>
      </c>
      <c r="I627" s="6" t="s">
        <v>161</v>
      </c>
      <c r="J627" s="6">
        <f t="shared" ca="1" si="426"/>
        <v>140.12</v>
      </c>
      <c r="K627" s="6" t="s">
        <v>166</v>
      </c>
      <c r="V627" s="9"/>
    </row>
    <row r="628" spans="1:22" x14ac:dyDescent="0.3">
      <c r="A628">
        <v>0</v>
      </c>
      <c r="B628" s="8">
        <v>0</v>
      </c>
      <c r="C628" s="6">
        <f t="shared" ca="1" si="392"/>
        <v>0.20152138615775028</v>
      </c>
      <c r="D628" s="6">
        <f t="shared" ca="1" si="423"/>
        <v>0.20152138615775028</v>
      </c>
      <c r="E628" s="6" t="str">
        <f t="shared" si="424"/>
        <v/>
      </c>
      <c r="F628" s="6" t="s">
        <v>160</v>
      </c>
      <c r="G628" s="6" t="s">
        <v>159</v>
      </c>
      <c r="H628" s="6">
        <f t="shared" ca="1" si="425"/>
        <v>55.15</v>
      </c>
      <c r="I628" s="6" t="s">
        <v>161</v>
      </c>
      <c r="J628" s="6">
        <f t="shared" ca="1" si="426"/>
        <v>110.15</v>
      </c>
      <c r="K628" s="6" t="s">
        <v>166</v>
      </c>
      <c r="V628" s="9"/>
    </row>
    <row r="629" spans="1:22" x14ac:dyDescent="0.3">
      <c r="A629">
        <v>0</v>
      </c>
      <c r="B629" s="8">
        <v>0</v>
      </c>
      <c r="C629" s="6">
        <f t="shared" ca="1" si="392"/>
        <v>0.90892296267502626</v>
      </c>
      <c r="D629" s="6">
        <f t="shared" ca="1" si="423"/>
        <v>9.1077037324973742E-2</v>
      </c>
      <c r="E629" s="6" t="str">
        <f t="shared" si="424"/>
        <v/>
      </c>
      <c r="F629" s="6" t="s">
        <v>160</v>
      </c>
      <c r="G629" s="6" t="s">
        <v>159</v>
      </c>
      <c r="H629" s="6">
        <f t="shared" ca="1" si="425"/>
        <v>125.89</v>
      </c>
      <c r="I629" s="6" t="s">
        <v>161</v>
      </c>
      <c r="J629" s="6">
        <f t="shared" ca="1" si="426"/>
        <v>169.89</v>
      </c>
      <c r="K629" s="6" t="s">
        <v>166</v>
      </c>
      <c r="V629" s="9"/>
    </row>
    <row r="630" spans="1:22" x14ac:dyDescent="0.3">
      <c r="A630">
        <v>0</v>
      </c>
      <c r="B630" s="8">
        <v>0</v>
      </c>
      <c r="C630" s="6">
        <f t="shared" ca="1" si="392"/>
        <v>0.52652471909104737</v>
      </c>
      <c r="D630" s="6">
        <f t="shared" ca="1" si="423"/>
        <v>0.52652471909104737</v>
      </c>
      <c r="E630" s="6" t="str">
        <f t="shared" si="424"/>
        <v/>
      </c>
      <c r="F630" s="6" t="s">
        <v>160</v>
      </c>
      <c r="G630" s="6" t="s">
        <v>159</v>
      </c>
      <c r="H630" s="6">
        <f t="shared" ca="1" si="425"/>
        <v>87.65</v>
      </c>
      <c r="I630" s="6" t="s">
        <v>161</v>
      </c>
      <c r="J630" s="6">
        <f t="shared" ca="1" si="426"/>
        <v>175.65</v>
      </c>
      <c r="K630" s="6" t="s">
        <v>166</v>
      </c>
      <c r="V630" s="9"/>
    </row>
    <row r="631" spans="1:22" x14ac:dyDescent="0.3">
      <c r="A631">
        <v>0</v>
      </c>
      <c r="B631" s="8">
        <v>0</v>
      </c>
      <c r="C631" s="6">
        <f t="shared" ca="1" si="392"/>
        <v>0.95609376217765352</v>
      </c>
      <c r="D631" s="6">
        <f t="shared" ca="1" si="423"/>
        <v>4.3906237822346483E-2</v>
      </c>
      <c r="E631" s="6" t="str">
        <f t="shared" si="424"/>
        <v/>
      </c>
      <c r="F631" s="6" t="s">
        <v>160</v>
      </c>
      <c r="G631" s="6" t="s">
        <v>159</v>
      </c>
      <c r="H631" s="6">
        <f t="shared" ca="1" si="425"/>
        <v>130.61000000000001</v>
      </c>
      <c r="I631" s="6" t="s">
        <v>161</v>
      </c>
      <c r="J631" s="6">
        <f t="shared" ca="1" si="426"/>
        <v>169.61</v>
      </c>
      <c r="K631" s="6" t="s">
        <v>166</v>
      </c>
      <c r="V631" s="9"/>
    </row>
    <row r="632" spans="1:22" x14ac:dyDescent="0.3">
      <c r="A632">
        <v>0</v>
      </c>
      <c r="B632" s="8">
        <v>0</v>
      </c>
      <c r="C632" s="6">
        <f t="shared" ca="1" si="392"/>
        <v>0.63314725691334373</v>
      </c>
      <c r="D632" s="6">
        <f t="shared" ca="1" si="423"/>
        <v>0.36685274308665627</v>
      </c>
      <c r="E632" s="6" t="str">
        <f t="shared" si="424"/>
        <v/>
      </c>
      <c r="F632" s="6" t="s">
        <v>160</v>
      </c>
      <c r="G632" s="6" t="s">
        <v>159</v>
      </c>
      <c r="H632" s="6">
        <f t="shared" ca="1" si="425"/>
        <v>98.31</v>
      </c>
      <c r="I632" s="6" t="s">
        <v>161</v>
      </c>
      <c r="J632" s="6">
        <f t="shared" ca="1" si="426"/>
        <v>170.31</v>
      </c>
      <c r="K632" s="6" t="s">
        <v>166</v>
      </c>
      <c r="V632" s="9"/>
    </row>
    <row r="633" spans="1:22" x14ac:dyDescent="0.3">
      <c r="A633" t="s">
        <v>297</v>
      </c>
      <c r="B633" s="8">
        <v>0</v>
      </c>
      <c r="C633" s="8"/>
      <c r="E633" s="6" t="str">
        <f t="shared" ref="E633" si="427">IF(A633=0,"",A633)</f>
        <v>\end{enumerate}\newpage   \section*{Cuenta:  20191900076  }\begin{enumerate}</v>
      </c>
    </row>
    <row r="634" spans="1:22" x14ac:dyDescent="0.3">
      <c r="A634">
        <v>0</v>
      </c>
      <c r="B634" s="8">
        <v>0</v>
      </c>
      <c r="C634" s="6">
        <f t="shared" ref="C634" ca="1" si="428">RAND()</f>
        <v>0.47861323184297133</v>
      </c>
      <c r="D634" s="6">
        <f t="shared" ref="D634:D641" ca="1" si="429">IF(C634&gt;0.1,      IF(C634&lt;0.6,C634,ABS(1-C634)),C634+0.5)</f>
        <v>0.47861323184297133</v>
      </c>
      <c r="E634" s="6" t="str">
        <f t="shared" ref="E634:E641" si="430">IF(A634=0,"",_xlfn.CONCAT("## ",A634))</f>
        <v/>
      </c>
      <c r="F634" s="6" t="s">
        <v>160</v>
      </c>
      <c r="G634" s="6" t="s">
        <v>159</v>
      </c>
      <c r="H634" s="6">
        <f t="shared" ref="H634:H641" ca="1" si="431">ROUND(C634*100+35,2)</f>
        <v>82.86</v>
      </c>
      <c r="I634" s="6" t="s">
        <v>161</v>
      </c>
      <c r="J634" s="6">
        <f t="shared" ref="J634:J641" ca="1" si="432">H634+ROUND(D634*100+35,0)</f>
        <v>165.86</v>
      </c>
      <c r="K634" s="6" t="s">
        <v>166</v>
      </c>
      <c r="V634" s="9"/>
    </row>
    <row r="635" spans="1:22" x14ac:dyDescent="0.3">
      <c r="A635">
        <v>0</v>
      </c>
      <c r="B635" s="8">
        <v>0</v>
      </c>
      <c r="C635" s="6">
        <f t="shared" ca="1" si="392"/>
        <v>0.48429803124471116</v>
      </c>
      <c r="D635" s="6">
        <f t="shared" ca="1" si="429"/>
        <v>0.48429803124471116</v>
      </c>
      <c r="E635" s="6" t="str">
        <f t="shared" si="430"/>
        <v/>
      </c>
      <c r="F635" s="6" t="s">
        <v>160</v>
      </c>
      <c r="G635" s="6" t="s">
        <v>159</v>
      </c>
      <c r="H635" s="6">
        <f t="shared" ca="1" si="431"/>
        <v>83.43</v>
      </c>
      <c r="I635" s="6" t="s">
        <v>161</v>
      </c>
      <c r="J635" s="6">
        <f t="shared" ca="1" si="432"/>
        <v>166.43</v>
      </c>
      <c r="K635" s="6" t="s">
        <v>166</v>
      </c>
      <c r="V635" s="9"/>
    </row>
    <row r="636" spans="1:22" x14ac:dyDescent="0.3">
      <c r="A636">
        <v>0</v>
      </c>
      <c r="B636" s="8">
        <v>0</v>
      </c>
      <c r="C636" s="6">
        <f t="shared" ca="1" si="392"/>
        <v>0.51645711558741991</v>
      </c>
      <c r="D636" s="6">
        <f t="shared" ca="1" si="429"/>
        <v>0.51645711558741991</v>
      </c>
      <c r="E636" s="6" t="str">
        <f t="shared" si="430"/>
        <v/>
      </c>
      <c r="F636" s="6" t="s">
        <v>160</v>
      </c>
      <c r="G636" s="6" t="s">
        <v>159</v>
      </c>
      <c r="H636" s="6">
        <f t="shared" ca="1" si="431"/>
        <v>86.65</v>
      </c>
      <c r="I636" s="6" t="s">
        <v>161</v>
      </c>
      <c r="J636" s="6">
        <f t="shared" ca="1" si="432"/>
        <v>173.65</v>
      </c>
      <c r="K636" s="6" t="s">
        <v>166</v>
      </c>
      <c r="V636" s="9"/>
    </row>
    <row r="637" spans="1:22" x14ac:dyDescent="0.3">
      <c r="A637">
        <v>0</v>
      </c>
      <c r="B637" s="8">
        <v>0</v>
      </c>
      <c r="C637" s="6">
        <f t="shared" ca="1" si="392"/>
        <v>0.63966896970106368</v>
      </c>
      <c r="D637" s="6">
        <f t="shared" ca="1" si="429"/>
        <v>0.36033103029893632</v>
      </c>
      <c r="E637" s="6" t="str">
        <f t="shared" si="430"/>
        <v/>
      </c>
      <c r="F637" s="6" t="s">
        <v>160</v>
      </c>
      <c r="G637" s="6" t="s">
        <v>159</v>
      </c>
      <c r="H637" s="6">
        <f t="shared" ca="1" si="431"/>
        <v>98.97</v>
      </c>
      <c r="I637" s="6" t="s">
        <v>161</v>
      </c>
      <c r="J637" s="6">
        <f t="shared" ca="1" si="432"/>
        <v>169.97</v>
      </c>
      <c r="K637" s="6" t="s">
        <v>166</v>
      </c>
      <c r="V637" s="9"/>
    </row>
    <row r="638" spans="1:22" x14ac:dyDescent="0.3">
      <c r="A638">
        <v>0</v>
      </c>
      <c r="B638" s="8">
        <v>0</v>
      </c>
      <c r="C638" s="6">
        <f t="shared" ca="1" si="392"/>
        <v>0.47069795741750209</v>
      </c>
      <c r="D638" s="6">
        <f t="shared" ca="1" si="429"/>
        <v>0.47069795741750209</v>
      </c>
      <c r="E638" s="6" t="str">
        <f t="shared" si="430"/>
        <v/>
      </c>
      <c r="F638" s="6" t="s">
        <v>160</v>
      </c>
      <c r="G638" s="6" t="s">
        <v>159</v>
      </c>
      <c r="H638" s="6">
        <f t="shared" ca="1" si="431"/>
        <v>82.07</v>
      </c>
      <c r="I638" s="6" t="s">
        <v>161</v>
      </c>
      <c r="J638" s="6">
        <f t="shared" ca="1" si="432"/>
        <v>164.07</v>
      </c>
      <c r="K638" s="6" t="s">
        <v>166</v>
      </c>
      <c r="V638" s="9"/>
    </row>
    <row r="639" spans="1:22" x14ac:dyDescent="0.3">
      <c r="A639">
        <v>0</v>
      </c>
      <c r="B639" s="8">
        <v>0</v>
      </c>
      <c r="C639" s="6">
        <f t="shared" ca="1" si="392"/>
        <v>0.43261589032757686</v>
      </c>
      <c r="D639" s="6">
        <f t="shared" ca="1" si="429"/>
        <v>0.43261589032757686</v>
      </c>
      <c r="E639" s="6" t="str">
        <f t="shared" si="430"/>
        <v/>
      </c>
      <c r="F639" s="6" t="s">
        <v>160</v>
      </c>
      <c r="G639" s="6" t="s">
        <v>159</v>
      </c>
      <c r="H639" s="6">
        <f t="shared" ca="1" si="431"/>
        <v>78.260000000000005</v>
      </c>
      <c r="I639" s="6" t="s">
        <v>161</v>
      </c>
      <c r="J639" s="6">
        <f t="shared" ca="1" si="432"/>
        <v>156.26</v>
      </c>
      <c r="K639" s="6" t="s">
        <v>166</v>
      </c>
      <c r="V639" s="9"/>
    </row>
    <row r="640" spans="1:22" x14ac:dyDescent="0.3">
      <c r="A640">
        <v>0</v>
      </c>
      <c r="B640" s="8">
        <v>0</v>
      </c>
      <c r="C640" s="6">
        <f t="shared" ca="1" si="392"/>
        <v>0.15652583801852227</v>
      </c>
      <c r="D640" s="6">
        <f t="shared" ca="1" si="429"/>
        <v>0.15652583801852227</v>
      </c>
      <c r="E640" s="6" t="str">
        <f t="shared" si="430"/>
        <v/>
      </c>
      <c r="F640" s="6" t="s">
        <v>160</v>
      </c>
      <c r="G640" s="6" t="s">
        <v>159</v>
      </c>
      <c r="H640" s="6">
        <f t="shared" ca="1" si="431"/>
        <v>50.65</v>
      </c>
      <c r="I640" s="6" t="s">
        <v>161</v>
      </c>
      <c r="J640" s="6">
        <f t="shared" ca="1" si="432"/>
        <v>101.65</v>
      </c>
      <c r="K640" s="6" t="s">
        <v>166</v>
      </c>
      <c r="V640" s="9"/>
    </row>
    <row r="641" spans="1:22" x14ac:dyDescent="0.3">
      <c r="A641">
        <v>0</v>
      </c>
      <c r="B641" s="8">
        <v>0</v>
      </c>
      <c r="C641" s="6">
        <f t="shared" ca="1" si="392"/>
        <v>0.35577740848517236</v>
      </c>
      <c r="D641" s="6">
        <f t="shared" ca="1" si="429"/>
        <v>0.35577740848517236</v>
      </c>
      <c r="E641" s="6" t="str">
        <f t="shared" si="430"/>
        <v/>
      </c>
      <c r="F641" s="6" t="s">
        <v>160</v>
      </c>
      <c r="G641" s="6" t="s">
        <v>159</v>
      </c>
      <c r="H641" s="6">
        <f t="shared" ca="1" si="431"/>
        <v>70.58</v>
      </c>
      <c r="I641" s="6" t="s">
        <v>161</v>
      </c>
      <c r="J641" s="6">
        <f t="shared" ca="1" si="432"/>
        <v>141.57999999999998</v>
      </c>
      <c r="K641" s="6" t="s">
        <v>166</v>
      </c>
      <c r="V641" s="9"/>
    </row>
    <row r="642" spans="1:22" x14ac:dyDescent="0.3">
      <c r="A642" t="s">
        <v>299</v>
      </c>
      <c r="B642" s="8">
        <v>0</v>
      </c>
      <c r="C642" s="8"/>
      <c r="E642" s="6" t="str">
        <f t="shared" ref="E642" si="433">IF(A642=0,"",A642)</f>
        <v>\end{enumerate}\newpage   \section*{Cuenta:  20191900610  }\begin{enumerate}</v>
      </c>
    </row>
    <row r="643" spans="1:22" x14ac:dyDescent="0.3">
      <c r="A643">
        <v>0</v>
      </c>
      <c r="B643" s="8">
        <v>0</v>
      </c>
      <c r="C643" s="6">
        <f t="shared" ref="C643:C704" ca="1" si="434">RAND()</f>
        <v>0.4208922500622847</v>
      </c>
      <c r="D643" s="6">
        <f t="shared" ref="D643:D650" ca="1" si="435">IF(C643&gt;0.1,      IF(C643&lt;0.6,C643,ABS(1-C643)),C643+0.5)</f>
        <v>0.4208922500622847</v>
      </c>
      <c r="E643" s="6" t="str">
        <f t="shared" ref="E643:E650" si="436">IF(A643=0,"",_xlfn.CONCAT("## ",A643))</f>
        <v/>
      </c>
      <c r="F643" s="6" t="s">
        <v>160</v>
      </c>
      <c r="G643" s="6" t="s">
        <v>159</v>
      </c>
      <c r="H643" s="6">
        <f t="shared" ref="H643:H650" ca="1" si="437">ROUND(C643*100+35,2)</f>
        <v>77.09</v>
      </c>
      <c r="I643" s="6" t="s">
        <v>161</v>
      </c>
      <c r="J643" s="6">
        <f t="shared" ref="J643:J650" ca="1" si="438">H643+ROUND(D643*100+35,0)</f>
        <v>154.09</v>
      </c>
      <c r="K643" s="6" t="s">
        <v>166</v>
      </c>
      <c r="V643" s="9"/>
    </row>
    <row r="644" spans="1:22" x14ac:dyDescent="0.3">
      <c r="A644">
        <v>0</v>
      </c>
      <c r="B644" s="8">
        <v>0</v>
      </c>
      <c r="C644" s="6">
        <f t="shared" ca="1" si="434"/>
        <v>0.1664108817388148</v>
      </c>
      <c r="D644" s="6">
        <f t="shared" ca="1" si="435"/>
        <v>0.1664108817388148</v>
      </c>
      <c r="E644" s="6" t="str">
        <f t="shared" si="436"/>
        <v/>
      </c>
      <c r="F644" s="6" t="s">
        <v>160</v>
      </c>
      <c r="G644" s="6" t="s">
        <v>159</v>
      </c>
      <c r="H644" s="6">
        <f t="shared" ca="1" si="437"/>
        <v>51.64</v>
      </c>
      <c r="I644" s="6" t="s">
        <v>161</v>
      </c>
      <c r="J644" s="6">
        <f t="shared" ca="1" si="438"/>
        <v>103.64</v>
      </c>
      <c r="K644" s="6" t="s">
        <v>166</v>
      </c>
      <c r="V644" s="9"/>
    </row>
    <row r="645" spans="1:22" x14ac:dyDescent="0.3">
      <c r="A645">
        <v>0</v>
      </c>
      <c r="B645" s="8">
        <v>0</v>
      </c>
      <c r="C645" s="6">
        <f t="shared" ca="1" si="434"/>
        <v>0.53074870739860724</v>
      </c>
      <c r="D645" s="6">
        <f t="shared" ca="1" si="435"/>
        <v>0.53074870739860724</v>
      </c>
      <c r="E645" s="6" t="str">
        <f t="shared" si="436"/>
        <v/>
      </c>
      <c r="F645" s="6" t="s">
        <v>160</v>
      </c>
      <c r="G645" s="6" t="s">
        <v>159</v>
      </c>
      <c r="H645" s="6">
        <f t="shared" ca="1" si="437"/>
        <v>88.07</v>
      </c>
      <c r="I645" s="6" t="s">
        <v>161</v>
      </c>
      <c r="J645" s="6">
        <f t="shared" ca="1" si="438"/>
        <v>176.07</v>
      </c>
      <c r="K645" s="6" t="s">
        <v>166</v>
      </c>
      <c r="V645" s="9"/>
    </row>
    <row r="646" spans="1:22" x14ac:dyDescent="0.3">
      <c r="A646">
        <v>0</v>
      </c>
      <c r="B646" s="8">
        <v>0</v>
      </c>
      <c r="C646" s="6">
        <f t="shared" ca="1" si="434"/>
        <v>0.12860781030753488</v>
      </c>
      <c r="D646" s="6">
        <f t="shared" ca="1" si="435"/>
        <v>0.12860781030753488</v>
      </c>
      <c r="E646" s="6" t="str">
        <f t="shared" si="436"/>
        <v/>
      </c>
      <c r="F646" s="6" t="s">
        <v>160</v>
      </c>
      <c r="G646" s="6" t="s">
        <v>159</v>
      </c>
      <c r="H646" s="6">
        <f t="shared" ca="1" si="437"/>
        <v>47.86</v>
      </c>
      <c r="I646" s="6" t="s">
        <v>161</v>
      </c>
      <c r="J646" s="6">
        <f t="shared" ca="1" si="438"/>
        <v>95.86</v>
      </c>
      <c r="K646" s="6" t="s">
        <v>166</v>
      </c>
      <c r="V646" s="9"/>
    </row>
    <row r="647" spans="1:22" x14ac:dyDescent="0.3">
      <c r="A647">
        <v>0</v>
      </c>
      <c r="B647" s="8">
        <v>0</v>
      </c>
      <c r="C647" s="6">
        <f t="shared" ca="1" si="434"/>
        <v>0.95129164062585259</v>
      </c>
      <c r="D647" s="6">
        <f t="shared" ca="1" si="435"/>
        <v>4.8708359374147414E-2</v>
      </c>
      <c r="E647" s="6" t="str">
        <f t="shared" si="436"/>
        <v/>
      </c>
      <c r="F647" s="6" t="s">
        <v>160</v>
      </c>
      <c r="G647" s="6" t="s">
        <v>159</v>
      </c>
      <c r="H647" s="6">
        <f t="shared" ca="1" si="437"/>
        <v>130.13</v>
      </c>
      <c r="I647" s="6" t="s">
        <v>161</v>
      </c>
      <c r="J647" s="6">
        <f t="shared" ca="1" si="438"/>
        <v>170.13</v>
      </c>
      <c r="K647" s="6" t="s">
        <v>166</v>
      </c>
      <c r="V647" s="9"/>
    </row>
    <row r="648" spans="1:22" x14ac:dyDescent="0.3">
      <c r="A648">
        <v>0</v>
      </c>
      <c r="B648" s="8">
        <v>0</v>
      </c>
      <c r="C648" s="6">
        <f t="shared" ca="1" si="434"/>
        <v>0.87867965233903478</v>
      </c>
      <c r="D648" s="6">
        <f t="shared" ca="1" si="435"/>
        <v>0.12132034766096522</v>
      </c>
      <c r="E648" s="6" t="str">
        <f t="shared" si="436"/>
        <v/>
      </c>
      <c r="F648" s="6" t="s">
        <v>160</v>
      </c>
      <c r="G648" s="6" t="s">
        <v>159</v>
      </c>
      <c r="H648" s="6">
        <f t="shared" ca="1" si="437"/>
        <v>122.87</v>
      </c>
      <c r="I648" s="6" t="s">
        <v>161</v>
      </c>
      <c r="J648" s="6">
        <f t="shared" ca="1" si="438"/>
        <v>169.87</v>
      </c>
      <c r="K648" s="6" t="s">
        <v>166</v>
      </c>
      <c r="V648" s="9"/>
    </row>
    <row r="649" spans="1:22" x14ac:dyDescent="0.3">
      <c r="A649">
        <v>0</v>
      </c>
      <c r="B649" s="8">
        <v>0</v>
      </c>
      <c r="C649" s="6">
        <f t="shared" ca="1" si="434"/>
        <v>1.0209658895771079E-2</v>
      </c>
      <c r="D649" s="6">
        <f t="shared" ca="1" si="435"/>
        <v>0.51020965889577108</v>
      </c>
      <c r="E649" s="6" t="str">
        <f t="shared" si="436"/>
        <v/>
      </c>
      <c r="F649" s="6" t="s">
        <v>160</v>
      </c>
      <c r="G649" s="6" t="s">
        <v>159</v>
      </c>
      <c r="H649" s="6">
        <f t="shared" ca="1" si="437"/>
        <v>36.020000000000003</v>
      </c>
      <c r="I649" s="6" t="s">
        <v>161</v>
      </c>
      <c r="J649" s="6">
        <f t="shared" ca="1" si="438"/>
        <v>122.02000000000001</v>
      </c>
      <c r="K649" s="6" t="s">
        <v>166</v>
      </c>
      <c r="V649" s="9"/>
    </row>
    <row r="650" spans="1:22" x14ac:dyDescent="0.3">
      <c r="A650">
        <v>0</v>
      </c>
      <c r="B650" s="8">
        <v>0</v>
      </c>
      <c r="C650" s="6">
        <f t="shared" ca="1" si="434"/>
        <v>0.56685951888383623</v>
      </c>
      <c r="D650" s="6">
        <f t="shared" ca="1" si="435"/>
        <v>0.56685951888383623</v>
      </c>
      <c r="E650" s="6" t="str">
        <f t="shared" si="436"/>
        <v/>
      </c>
      <c r="F650" s="6" t="s">
        <v>160</v>
      </c>
      <c r="G650" s="6" t="s">
        <v>159</v>
      </c>
      <c r="H650" s="6">
        <f t="shared" ca="1" si="437"/>
        <v>91.69</v>
      </c>
      <c r="I650" s="6" t="s">
        <v>161</v>
      </c>
      <c r="J650" s="6">
        <f t="shared" ca="1" si="438"/>
        <v>183.69</v>
      </c>
      <c r="K650" s="6" t="s">
        <v>166</v>
      </c>
      <c r="V650" s="9"/>
    </row>
    <row r="651" spans="1:22" x14ac:dyDescent="0.3">
      <c r="A651" t="s">
        <v>300</v>
      </c>
      <c r="B651" s="8">
        <v>0</v>
      </c>
      <c r="C651" s="8"/>
      <c r="E651" s="6" t="str">
        <f t="shared" ref="E651" si="439">IF(A651=0,"",A651)</f>
        <v>\end{enumerate}\newpage   \section*{Cuenta:  20191930006  }\begin{enumerate}</v>
      </c>
    </row>
    <row r="652" spans="1:22" x14ac:dyDescent="0.3">
      <c r="A652">
        <v>0</v>
      </c>
      <c r="B652" s="8">
        <v>0</v>
      </c>
      <c r="C652" s="6">
        <f t="shared" ref="C652" ca="1" si="440">RAND()</f>
        <v>0.59860825431199172</v>
      </c>
      <c r="D652" s="6">
        <f t="shared" ref="D652:D659" ca="1" si="441">IF(C652&gt;0.1,      IF(C652&lt;0.6,C652,ABS(1-C652)),C652+0.5)</f>
        <v>0.59860825431199172</v>
      </c>
      <c r="E652" s="6" t="str">
        <f t="shared" ref="E652:E659" si="442">IF(A652=0,"",_xlfn.CONCAT("## ",A652))</f>
        <v/>
      </c>
      <c r="F652" s="6" t="s">
        <v>160</v>
      </c>
      <c r="G652" s="6" t="s">
        <v>159</v>
      </c>
      <c r="H652" s="6">
        <f t="shared" ref="H652:H659" ca="1" si="443">ROUND(C652*100+35,2)</f>
        <v>94.86</v>
      </c>
      <c r="I652" s="6" t="s">
        <v>161</v>
      </c>
      <c r="J652" s="6">
        <f t="shared" ref="J652:J659" ca="1" si="444">H652+ROUND(D652*100+35,0)</f>
        <v>189.86</v>
      </c>
      <c r="K652" s="6" t="s">
        <v>166</v>
      </c>
      <c r="V652" s="9"/>
    </row>
    <row r="653" spans="1:22" x14ac:dyDescent="0.3">
      <c r="A653">
        <v>0</v>
      </c>
      <c r="B653" s="8">
        <v>0</v>
      </c>
      <c r="C653" s="6">
        <f t="shared" ca="1" si="434"/>
        <v>0.90049957978721018</v>
      </c>
      <c r="D653" s="6">
        <f t="shared" ca="1" si="441"/>
        <v>9.950042021278982E-2</v>
      </c>
      <c r="E653" s="6" t="str">
        <f t="shared" si="442"/>
        <v/>
      </c>
      <c r="F653" s="6" t="s">
        <v>160</v>
      </c>
      <c r="G653" s="6" t="s">
        <v>159</v>
      </c>
      <c r="H653" s="6">
        <f t="shared" ca="1" si="443"/>
        <v>125.05</v>
      </c>
      <c r="I653" s="6" t="s">
        <v>161</v>
      </c>
      <c r="J653" s="6">
        <f t="shared" ca="1" si="444"/>
        <v>170.05</v>
      </c>
      <c r="K653" s="6" t="s">
        <v>166</v>
      </c>
      <c r="V653" s="9"/>
    </row>
    <row r="654" spans="1:22" x14ac:dyDescent="0.3">
      <c r="A654">
        <v>0</v>
      </c>
      <c r="B654" s="8">
        <v>0</v>
      </c>
      <c r="C654" s="6">
        <f t="shared" ca="1" si="434"/>
        <v>0.54395190395238335</v>
      </c>
      <c r="D654" s="6">
        <f t="shared" ca="1" si="441"/>
        <v>0.54395190395238335</v>
      </c>
      <c r="E654" s="6" t="str">
        <f t="shared" si="442"/>
        <v/>
      </c>
      <c r="F654" s="6" t="s">
        <v>160</v>
      </c>
      <c r="G654" s="6" t="s">
        <v>159</v>
      </c>
      <c r="H654" s="6">
        <f t="shared" ca="1" si="443"/>
        <v>89.4</v>
      </c>
      <c r="I654" s="6" t="s">
        <v>161</v>
      </c>
      <c r="J654" s="6">
        <f t="shared" ca="1" si="444"/>
        <v>178.4</v>
      </c>
      <c r="K654" s="6" t="s">
        <v>166</v>
      </c>
      <c r="V654" s="9"/>
    </row>
    <row r="655" spans="1:22" x14ac:dyDescent="0.3">
      <c r="A655">
        <v>0</v>
      </c>
      <c r="B655" s="8">
        <v>0</v>
      </c>
      <c r="C655" s="6">
        <f t="shared" ca="1" si="434"/>
        <v>0.24249605761342385</v>
      </c>
      <c r="D655" s="6">
        <f t="shared" ca="1" si="441"/>
        <v>0.24249605761342385</v>
      </c>
      <c r="E655" s="6" t="str">
        <f t="shared" si="442"/>
        <v/>
      </c>
      <c r="F655" s="6" t="s">
        <v>160</v>
      </c>
      <c r="G655" s="6" t="s">
        <v>159</v>
      </c>
      <c r="H655" s="6">
        <f t="shared" ca="1" si="443"/>
        <v>59.25</v>
      </c>
      <c r="I655" s="6" t="s">
        <v>161</v>
      </c>
      <c r="J655" s="6">
        <f t="shared" ca="1" si="444"/>
        <v>118.25</v>
      </c>
      <c r="K655" s="6" t="s">
        <v>166</v>
      </c>
      <c r="V655" s="9"/>
    </row>
    <row r="656" spans="1:22" x14ac:dyDescent="0.3">
      <c r="A656">
        <v>0</v>
      </c>
      <c r="B656" s="8">
        <v>0</v>
      </c>
      <c r="C656" s="6">
        <f t="shared" ca="1" si="434"/>
        <v>0.70924610655340947</v>
      </c>
      <c r="D656" s="6">
        <f t="shared" ca="1" si="441"/>
        <v>0.29075389344659053</v>
      </c>
      <c r="E656" s="6" t="str">
        <f t="shared" si="442"/>
        <v/>
      </c>
      <c r="F656" s="6" t="s">
        <v>160</v>
      </c>
      <c r="G656" s="6" t="s">
        <v>159</v>
      </c>
      <c r="H656" s="6">
        <f t="shared" ca="1" si="443"/>
        <v>105.92</v>
      </c>
      <c r="I656" s="6" t="s">
        <v>161</v>
      </c>
      <c r="J656" s="6">
        <f t="shared" ca="1" si="444"/>
        <v>169.92000000000002</v>
      </c>
      <c r="K656" s="6" t="s">
        <v>166</v>
      </c>
      <c r="V656" s="9"/>
    </row>
    <row r="657" spans="1:22" x14ac:dyDescent="0.3">
      <c r="A657">
        <v>0</v>
      </c>
      <c r="B657" s="8">
        <v>0</v>
      </c>
      <c r="C657" s="6">
        <f t="shared" ca="1" si="434"/>
        <v>0.79952231008976649</v>
      </c>
      <c r="D657" s="6">
        <f t="shared" ca="1" si="441"/>
        <v>0.20047768991023351</v>
      </c>
      <c r="E657" s="6" t="str">
        <f t="shared" si="442"/>
        <v/>
      </c>
      <c r="F657" s="6" t="s">
        <v>160</v>
      </c>
      <c r="G657" s="6" t="s">
        <v>159</v>
      </c>
      <c r="H657" s="6">
        <f t="shared" ca="1" si="443"/>
        <v>114.95</v>
      </c>
      <c r="I657" s="6" t="s">
        <v>161</v>
      </c>
      <c r="J657" s="6">
        <f t="shared" ca="1" si="444"/>
        <v>169.95</v>
      </c>
      <c r="K657" s="6" t="s">
        <v>166</v>
      </c>
      <c r="V657" s="9"/>
    </row>
    <row r="658" spans="1:22" x14ac:dyDescent="0.3">
      <c r="A658">
        <v>0</v>
      </c>
      <c r="B658" s="8">
        <v>0</v>
      </c>
      <c r="C658" s="6">
        <f t="shared" ca="1" si="434"/>
        <v>0.55127976255820887</v>
      </c>
      <c r="D658" s="6">
        <f t="shared" ca="1" si="441"/>
        <v>0.55127976255820887</v>
      </c>
      <c r="E658" s="6" t="str">
        <f t="shared" si="442"/>
        <v/>
      </c>
      <c r="F658" s="6" t="s">
        <v>160</v>
      </c>
      <c r="G658" s="6" t="s">
        <v>159</v>
      </c>
      <c r="H658" s="6">
        <f t="shared" ca="1" si="443"/>
        <v>90.13</v>
      </c>
      <c r="I658" s="6" t="s">
        <v>161</v>
      </c>
      <c r="J658" s="6">
        <f t="shared" ca="1" si="444"/>
        <v>180.13</v>
      </c>
      <c r="K658" s="6" t="s">
        <v>166</v>
      </c>
      <c r="V658" s="9"/>
    </row>
    <row r="659" spans="1:22" x14ac:dyDescent="0.3">
      <c r="A659">
        <v>0</v>
      </c>
      <c r="B659" s="8">
        <v>0</v>
      </c>
      <c r="C659" s="6">
        <f t="shared" ca="1" si="434"/>
        <v>0.48861847263954983</v>
      </c>
      <c r="D659" s="6">
        <f t="shared" ca="1" si="441"/>
        <v>0.48861847263954983</v>
      </c>
      <c r="E659" s="6" t="str">
        <f t="shared" si="442"/>
        <v/>
      </c>
      <c r="F659" s="6" t="s">
        <v>160</v>
      </c>
      <c r="G659" s="6" t="s">
        <v>159</v>
      </c>
      <c r="H659" s="6">
        <f t="shared" ca="1" si="443"/>
        <v>83.86</v>
      </c>
      <c r="I659" s="6" t="s">
        <v>161</v>
      </c>
      <c r="J659" s="6">
        <f t="shared" ca="1" si="444"/>
        <v>167.86</v>
      </c>
      <c r="K659" s="6" t="s">
        <v>166</v>
      </c>
      <c r="V659" s="9"/>
    </row>
    <row r="660" spans="1:22" x14ac:dyDescent="0.3">
      <c r="A660" t="s">
        <v>301</v>
      </c>
      <c r="B660" s="8">
        <v>0</v>
      </c>
      <c r="C660" s="8"/>
      <c r="E660" s="6" t="str">
        <f t="shared" ref="E660" si="445">IF(A660=0,"",A660)</f>
        <v>\end{enumerate}\newpage   \section*{Cuenta:  20191930130  }\begin{enumerate}</v>
      </c>
    </row>
    <row r="661" spans="1:22" x14ac:dyDescent="0.3">
      <c r="A661">
        <v>0</v>
      </c>
      <c r="B661" s="8">
        <v>0</v>
      </c>
      <c r="C661" s="6">
        <f t="shared" ref="C661" ca="1" si="446">RAND()</f>
        <v>0.25044959491436125</v>
      </c>
      <c r="D661" s="6">
        <f t="shared" ref="D661:D668" ca="1" si="447">IF(C661&gt;0.1,      IF(C661&lt;0.6,C661,ABS(1-C661)),C661+0.5)</f>
        <v>0.25044959491436125</v>
      </c>
      <c r="E661" s="6" t="str">
        <f t="shared" ref="E661:E668" si="448">IF(A661=0,"",_xlfn.CONCAT("## ",A661))</f>
        <v/>
      </c>
      <c r="F661" s="6" t="s">
        <v>160</v>
      </c>
      <c r="G661" s="6" t="s">
        <v>159</v>
      </c>
      <c r="H661" s="6">
        <f t="shared" ref="H661:H668" ca="1" si="449">ROUND(C661*100+35,2)</f>
        <v>60.04</v>
      </c>
      <c r="I661" s="6" t="s">
        <v>161</v>
      </c>
      <c r="J661" s="6">
        <f t="shared" ref="J661:J668" ca="1" si="450">H661+ROUND(D661*100+35,0)</f>
        <v>120.03999999999999</v>
      </c>
      <c r="K661" s="6" t="s">
        <v>166</v>
      </c>
      <c r="V661" s="9"/>
    </row>
    <row r="662" spans="1:22" x14ac:dyDescent="0.3">
      <c r="A662">
        <v>0</v>
      </c>
      <c r="B662" s="8">
        <v>0</v>
      </c>
      <c r="C662" s="6">
        <f t="shared" ca="1" si="434"/>
        <v>0.79307973044693891</v>
      </c>
      <c r="D662" s="6">
        <f t="shared" ca="1" si="447"/>
        <v>0.20692026955306109</v>
      </c>
      <c r="E662" s="6" t="str">
        <f t="shared" si="448"/>
        <v/>
      </c>
      <c r="F662" s="6" t="s">
        <v>160</v>
      </c>
      <c r="G662" s="6" t="s">
        <v>159</v>
      </c>
      <c r="H662" s="6">
        <f t="shared" ca="1" si="449"/>
        <v>114.31</v>
      </c>
      <c r="I662" s="6" t="s">
        <v>161</v>
      </c>
      <c r="J662" s="6">
        <f t="shared" ca="1" si="450"/>
        <v>170.31</v>
      </c>
      <c r="K662" s="6" t="s">
        <v>166</v>
      </c>
      <c r="V662" s="9"/>
    </row>
    <row r="663" spans="1:22" x14ac:dyDescent="0.3">
      <c r="A663">
        <v>0</v>
      </c>
      <c r="B663" s="8">
        <v>0</v>
      </c>
      <c r="C663" s="6">
        <f t="shared" ca="1" si="434"/>
        <v>0.2053328395290589</v>
      </c>
      <c r="D663" s="6">
        <f t="shared" ca="1" si="447"/>
        <v>0.2053328395290589</v>
      </c>
      <c r="E663" s="6" t="str">
        <f t="shared" si="448"/>
        <v/>
      </c>
      <c r="F663" s="6" t="s">
        <v>160</v>
      </c>
      <c r="G663" s="6" t="s">
        <v>159</v>
      </c>
      <c r="H663" s="6">
        <f t="shared" ca="1" si="449"/>
        <v>55.53</v>
      </c>
      <c r="I663" s="6" t="s">
        <v>161</v>
      </c>
      <c r="J663" s="6">
        <f t="shared" ca="1" si="450"/>
        <v>111.53</v>
      </c>
      <c r="K663" s="6" t="s">
        <v>166</v>
      </c>
      <c r="V663" s="9"/>
    </row>
    <row r="664" spans="1:22" x14ac:dyDescent="0.3">
      <c r="A664">
        <v>0</v>
      </c>
      <c r="B664" s="8">
        <v>0</v>
      </c>
      <c r="C664" s="6">
        <f t="shared" ca="1" si="434"/>
        <v>0.26862792767952037</v>
      </c>
      <c r="D664" s="6">
        <f t="shared" ca="1" si="447"/>
        <v>0.26862792767952037</v>
      </c>
      <c r="E664" s="6" t="str">
        <f t="shared" si="448"/>
        <v/>
      </c>
      <c r="F664" s="6" t="s">
        <v>160</v>
      </c>
      <c r="G664" s="6" t="s">
        <v>159</v>
      </c>
      <c r="H664" s="6">
        <f t="shared" ca="1" si="449"/>
        <v>61.86</v>
      </c>
      <c r="I664" s="6" t="s">
        <v>161</v>
      </c>
      <c r="J664" s="6">
        <f t="shared" ca="1" si="450"/>
        <v>123.86</v>
      </c>
      <c r="K664" s="6" t="s">
        <v>166</v>
      </c>
      <c r="V664" s="9"/>
    </row>
    <row r="665" spans="1:22" x14ac:dyDescent="0.3">
      <c r="A665">
        <v>0</v>
      </c>
      <c r="B665" s="8">
        <v>0</v>
      </c>
      <c r="C665" s="6">
        <f t="shared" ca="1" si="434"/>
        <v>0.3023780309585884</v>
      </c>
      <c r="D665" s="6">
        <f t="shared" ca="1" si="447"/>
        <v>0.3023780309585884</v>
      </c>
      <c r="E665" s="6" t="str">
        <f t="shared" si="448"/>
        <v/>
      </c>
      <c r="F665" s="6" t="s">
        <v>160</v>
      </c>
      <c r="G665" s="6" t="s">
        <v>159</v>
      </c>
      <c r="H665" s="6">
        <f t="shared" ca="1" si="449"/>
        <v>65.239999999999995</v>
      </c>
      <c r="I665" s="6" t="s">
        <v>161</v>
      </c>
      <c r="J665" s="6">
        <f t="shared" ca="1" si="450"/>
        <v>130.24</v>
      </c>
      <c r="K665" s="6" t="s">
        <v>166</v>
      </c>
      <c r="V665" s="9"/>
    </row>
    <row r="666" spans="1:22" x14ac:dyDescent="0.3">
      <c r="A666">
        <v>0</v>
      </c>
      <c r="B666" s="8">
        <v>0</v>
      </c>
      <c r="C666" s="6">
        <f t="shared" ca="1" si="434"/>
        <v>5.7892998162688003E-2</v>
      </c>
      <c r="D666" s="6">
        <f t="shared" ca="1" si="447"/>
        <v>0.557892998162688</v>
      </c>
      <c r="E666" s="6" t="str">
        <f t="shared" si="448"/>
        <v/>
      </c>
      <c r="F666" s="6" t="s">
        <v>160</v>
      </c>
      <c r="G666" s="6" t="s">
        <v>159</v>
      </c>
      <c r="H666" s="6">
        <f t="shared" ca="1" si="449"/>
        <v>40.79</v>
      </c>
      <c r="I666" s="6" t="s">
        <v>161</v>
      </c>
      <c r="J666" s="6">
        <f t="shared" ca="1" si="450"/>
        <v>131.79</v>
      </c>
      <c r="K666" s="6" t="s">
        <v>166</v>
      </c>
      <c r="V666" s="9"/>
    </row>
    <row r="667" spans="1:22" x14ac:dyDescent="0.3">
      <c r="A667">
        <v>0</v>
      </c>
      <c r="B667" s="8">
        <v>0</v>
      </c>
      <c r="C667" s="6">
        <f t="shared" ca="1" si="434"/>
        <v>0.67621671554726193</v>
      </c>
      <c r="D667" s="6">
        <f t="shared" ca="1" si="447"/>
        <v>0.32378328445273807</v>
      </c>
      <c r="E667" s="6" t="str">
        <f t="shared" si="448"/>
        <v/>
      </c>
      <c r="F667" s="6" t="s">
        <v>160</v>
      </c>
      <c r="G667" s="6" t="s">
        <v>159</v>
      </c>
      <c r="H667" s="6">
        <f t="shared" ca="1" si="449"/>
        <v>102.62</v>
      </c>
      <c r="I667" s="6" t="s">
        <v>161</v>
      </c>
      <c r="J667" s="6">
        <f t="shared" ca="1" si="450"/>
        <v>169.62</v>
      </c>
      <c r="K667" s="6" t="s">
        <v>166</v>
      </c>
      <c r="V667" s="9"/>
    </row>
    <row r="668" spans="1:22" x14ac:dyDescent="0.3">
      <c r="A668">
        <v>0</v>
      </c>
      <c r="B668" s="8">
        <v>0</v>
      </c>
      <c r="C668" s="6">
        <f t="shared" ca="1" si="434"/>
        <v>0.10910548615462001</v>
      </c>
      <c r="D668" s="6">
        <f t="shared" ca="1" si="447"/>
        <v>0.10910548615462001</v>
      </c>
      <c r="E668" s="6" t="str">
        <f t="shared" si="448"/>
        <v/>
      </c>
      <c r="F668" s="6" t="s">
        <v>160</v>
      </c>
      <c r="G668" s="6" t="s">
        <v>159</v>
      </c>
      <c r="H668" s="6">
        <f t="shared" ca="1" si="449"/>
        <v>45.91</v>
      </c>
      <c r="I668" s="6" t="s">
        <v>161</v>
      </c>
      <c r="J668" s="6">
        <f t="shared" ca="1" si="450"/>
        <v>91.91</v>
      </c>
      <c r="K668" s="6" t="s">
        <v>166</v>
      </c>
      <c r="V668" s="9"/>
    </row>
    <row r="669" spans="1:22" x14ac:dyDescent="0.3">
      <c r="A669" t="s">
        <v>302</v>
      </c>
      <c r="B669" s="8">
        <v>0</v>
      </c>
      <c r="C669" s="8"/>
      <c r="E669" s="6" t="str">
        <f t="shared" ref="E669" si="451">IF(A669=0,"",A669)</f>
        <v>\end{enumerate}\newpage   \section*{Cuenta:  20191930261  }\begin{enumerate}</v>
      </c>
    </row>
    <row r="670" spans="1:22" x14ac:dyDescent="0.3">
      <c r="A670">
        <v>0</v>
      </c>
      <c r="B670" s="8">
        <v>0</v>
      </c>
      <c r="C670" s="6">
        <f t="shared" ref="C670" ca="1" si="452">RAND()</f>
        <v>0.90443511059112436</v>
      </c>
      <c r="D670" s="6">
        <f t="shared" ref="D670:D677" ca="1" si="453">IF(C670&gt;0.1,      IF(C670&lt;0.6,C670,ABS(1-C670)),C670+0.5)</f>
        <v>9.5564889408875642E-2</v>
      </c>
      <c r="E670" s="6" t="str">
        <f t="shared" ref="E670:E677" si="454">IF(A670=0,"",_xlfn.CONCAT("## ",A670))</f>
        <v/>
      </c>
      <c r="F670" s="6" t="s">
        <v>160</v>
      </c>
      <c r="G670" s="6" t="s">
        <v>159</v>
      </c>
      <c r="H670" s="6">
        <f t="shared" ref="H670:H677" ca="1" si="455">ROUND(C670*100+35,2)</f>
        <v>125.44</v>
      </c>
      <c r="I670" s="6" t="s">
        <v>161</v>
      </c>
      <c r="J670" s="6">
        <f t="shared" ref="J670:J677" ca="1" si="456">H670+ROUND(D670*100+35,0)</f>
        <v>170.44</v>
      </c>
      <c r="K670" s="6" t="s">
        <v>166</v>
      </c>
      <c r="V670" s="9"/>
    </row>
    <row r="671" spans="1:22" x14ac:dyDescent="0.3">
      <c r="A671">
        <v>0</v>
      </c>
      <c r="B671" s="8">
        <v>0</v>
      </c>
      <c r="C671" s="6">
        <f t="shared" ca="1" si="434"/>
        <v>0.96876733905541312</v>
      </c>
      <c r="D671" s="6">
        <f t="shared" ca="1" si="453"/>
        <v>3.1232660944586876E-2</v>
      </c>
      <c r="E671" s="6" t="str">
        <f t="shared" si="454"/>
        <v/>
      </c>
      <c r="F671" s="6" t="s">
        <v>160</v>
      </c>
      <c r="G671" s="6" t="s">
        <v>159</v>
      </c>
      <c r="H671" s="6">
        <f t="shared" ca="1" si="455"/>
        <v>131.88</v>
      </c>
      <c r="I671" s="6" t="s">
        <v>161</v>
      </c>
      <c r="J671" s="6">
        <f t="shared" ca="1" si="456"/>
        <v>169.88</v>
      </c>
      <c r="K671" s="6" t="s">
        <v>166</v>
      </c>
      <c r="V671" s="9"/>
    </row>
    <row r="672" spans="1:22" x14ac:dyDescent="0.3">
      <c r="A672">
        <v>0</v>
      </c>
      <c r="B672" s="8">
        <v>0</v>
      </c>
      <c r="C672" s="6">
        <f t="shared" ca="1" si="434"/>
        <v>0.18270009419743327</v>
      </c>
      <c r="D672" s="6">
        <f t="shared" ca="1" si="453"/>
        <v>0.18270009419743327</v>
      </c>
      <c r="E672" s="6" t="str">
        <f t="shared" si="454"/>
        <v/>
      </c>
      <c r="F672" s="6" t="s">
        <v>160</v>
      </c>
      <c r="G672" s="6" t="s">
        <v>159</v>
      </c>
      <c r="H672" s="6">
        <f t="shared" ca="1" si="455"/>
        <v>53.27</v>
      </c>
      <c r="I672" s="6" t="s">
        <v>161</v>
      </c>
      <c r="J672" s="6">
        <f t="shared" ca="1" si="456"/>
        <v>106.27000000000001</v>
      </c>
      <c r="K672" s="6" t="s">
        <v>166</v>
      </c>
      <c r="V672" s="9"/>
    </row>
    <row r="673" spans="1:22" x14ac:dyDescent="0.3">
      <c r="A673">
        <v>0</v>
      </c>
      <c r="B673" s="8">
        <v>0</v>
      </c>
      <c r="C673" s="6">
        <f t="shared" ca="1" si="434"/>
        <v>0.84246724785703353</v>
      </c>
      <c r="D673" s="6">
        <f t="shared" ca="1" si="453"/>
        <v>0.15753275214296647</v>
      </c>
      <c r="E673" s="6" t="str">
        <f t="shared" si="454"/>
        <v/>
      </c>
      <c r="F673" s="6" t="s">
        <v>160</v>
      </c>
      <c r="G673" s="6" t="s">
        <v>159</v>
      </c>
      <c r="H673" s="6">
        <f t="shared" ca="1" si="455"/>
        <v>119.25</v>
      </c>
      <c r="I673" s="6" t="s">
        <v>161</v>
      </c>
      <c r="J673" s="6">
        <f t="shared" ca="1" si="456"/>
        <v>170.25</v>
      </c>
      <c r="K673" s="6" t="s">
        <v>166</v>
      </c>
      <c r="V673" s="9"/>
    </row>
    <row r="674" spans="1:22" x14ac:dyDescent="0.3">
      <c r="A674">
        <v>0</v>
      </c>
      <c r="B674" s="8">
        <v>0</v>
      </c>
      <c r="C674" s="6">
        <f t="shared" ca="1" si="434"/>
        <v>0.42021787026389323</v>
      </c>
      <c r="D674" s="6">
        <f t="shared" ca="1" si="453"/>
        <v>0.42021787026389323</v>
      </c>
      <c r="E674" s="6" t="str">
        <f t="shared" si="454"/>
        <v/>
      </c>
      <c r="F674" s="6" t="s">
        <v>160</v>
      </c>
      <c r="G674" s="6" t="s">
        <v>159</v>
      </c>
      <c r="H674" s="6">
        <f t="shared" ca="1" si="455"/>
        <v>77.02</v>
      </c>
      <c r="I674" s="6" t="s">
        <v>161</v>
      </c>
      <c r="J674" s="6">
        <f t="shared" ca="1" si="456"/>
        <v>154.01999999999998</v>
      </c>
      <c r="K674" s="6" t="s">
        <v>166</v>
      </c>
      <c r="V674" s="9"/>
    </row>
    <row r="675" spans="1:22" x14ac:dyDescent="0.3">
      <c r="A675">
        <v>0</v>
      </c>
      <c r="B675" s="8">
        <v>0</v>
      </c>
      <c r="C675" s="6">
        <f t="shared" ca="1" si="434"/>
        <v>0.60011132527039834</v>
      </c>
      <c r="D675" s="6">
        <f t="shared" ca="1" si="453"/>
        <v>0.39988867472960166</v>
      </c>
      <c r="E675" s="6" t="str">
        <f t="shared" si="454"/>
        <v/>
      </c>
      <c r="F675" s="6" t="s">
        <v>160</v>
      </c>
      <c r="G675" s="6" t="s">
        <v>159</v>
      </c>
      <c r="H675" s="6">
        <f t="shared" ca="1" si="455"/>
        <v>95.01</v>
      </c>
      <c r="I675" s="6" t="s">
        <v>161</v>
      </c>
      <c r="J675" s="6">
        <f t="shared" ca="1" si="456"/>
        <v>170.01</v>
      </c>
      <c r="K675" s="6" t="s">
        <v>166</v>
      </c>
      <c r="V675" s="9"/>
    </row>
    <row r="676" spans="1:22" x14ac:dyDescent="0.3">
      <c r="A676">
        <v>0</v>
      </c>
      <c r="B676" s="8">
        <v>0</v>
      </c>
      <c r="C676" s="6">
        <f t="shared" ca="1" si="434"/>
        <v>0.69715535117451422</v>
      </c>
      <c r="D676" s="6">
        <f t="shared" ca="1" si="453"/>
        <v>0.30284464882548578</v>
      </c>
      <c r="E676" s="6" t="str">
        <f t="shared" si="454"/>
        <v/>
      </c>
      <c r="F676" s="6" t="s">
        <v>160</v>
      </c>
      <c r="G676" s="6" t="s">
        <v>159</v>
      </c>
      <c r="H676" s="6">
        <f t="shared" ca="1" si="455"/>
        <v>104.72</v>
      </c>
      <c r="I676" s="6" t="s">
        <v>161</v>
      </c>
      <c r="J676" s="6">
        <f t="shared" ca="1" si="456"/>
        <v>169.72</v>
      </c>
      <c r="K676" s="6" t="s">
        <v>166</v>
      </c>
      <c r="V676" s="9"/>
    </row>
    <row r="677" spans="1:22" x14ac:dyDescent="0.3">
      <c r="A677">
        <v>0</v>
      </c>
      <c r="B677" s="8">
        <v>0</v>
      </c>
      <c r="C677" s="6">
        <f t="shared" ca="1" si="434"/>
        <v>0.67199826122713457</v>
      </c>
      <c r="D677" s="6">
        <f t="shared" ca="1" si="453"/>
        <v>0.32800173877286543</v>
      </c>
      <c r="E677" s="6" t="str">
        <f t="shared" si="454"/>
        <v/>
      </c>
      <c r="F677" s="6" t="s">
        <v>160</v>
      </c>
      <c r="G677" s="6" t="s">
        <v>159</v>
      </c>
      <c r="H677" s="6">
        <f t="shared" ca="1" si="455"/>
        <v>102.2</v>
      </c>
      <c r="I677" s="6" t="s">
        <v>161</v>
      </c>
      <c r="J677" s="6">
        <f t="shared" ca="1" si="456"/>
        <v>170.2</v>
      </c>
      <c r="K677" s="6" t="s">
        <v>166</v>
      </c>
      <c r="V677" s="9"/>
    </row>
    <row r="678" spans="1:22" x14ac:dyDescent="0.3">
      <c r="A678" t="s">
        <v>303</v>
      </c>
      <c r="B678" s="8">
        <v>0</v>
      </c>
      <c r="C678" s="8"/>
      <c r="E678" s="6" t="str">
        <f t="shared" ref="E678" si="457">IF(A678=0,"",A678)</f>
        <v>\end{enumerate}\newpage   \section*{Cuenta:  20201002587  }\begin{enumerate}</v>
      </c>
    </row>
    <row r="679" spans="1:22" x14ac:dyDescent="0.3">
      <c r="A679">
        <v>0</v>
      </c>
      <c r="B679" s="8">
        <v>0</v>
      </c>
      <c r="C679" s="6">
        <f t="shared" ref="C679" ca="1" si="458">RAND()</f>
        <v>0.54474751994192938</v>
      </c>
      <c r="D679" s="6">
        <f t="shared" ref="D679:D686" ca="1" si="459">IF(C679&gt;0.1,      IF(C679&lt;0.6,C679,ABS(1-C679)),C679+0.5)</f>
        <v>0.54474751994192938</v>
      </c>
      <c r="E679" s="6" t="str">
        <f t="shared" ref="E679:E686" si="460">IF(A679=0,"",_xlfn.CONCAT("## ",A679))</f>
        <v/>
      </c>
      <c r="F679" s="6" t="s">
        <v>160</v>
      </c>
      <c r="G679" s="6" t="s">
        <v>159</v>
      </c>
      <c r="H679" s="6">
        <f t="shared" ref="H679:H686" ca="1" si="461">ROUND(C679*100+35,2)</f>
        <v>89.47</v>
      </c>
      <c r="I679" s="6" t="s">
        <v>161</v>
      </c>
      <c r="J679" s="6">
        <f t="shared" ref="J679:J686" ca="1" si="462">H679+ROUND(D679*100+35,0)</f>
        <v>178.47</v>
      </c>
      <c r="K679" s="6" t="s">
        <v>166</v>
      </c>
      <c r="V679" s="9"/>
    </row>
    <row r="680" spans="1:22" x14ac:dyDescent="0.3">
      <c r="A680">
        <v>0</v>
      </c>
      <c r="B680" s="8">
        <v>0</v>
      </c>
      <c r="C680" s="6">
        <f t="shared" ca="1" si="434"/>
        <v>0.71105156867807373</v>
      </c>
      <c r="D680" s="6">
        <f t="shared" ca="1" si="459"/>
        <v>0.28894843132192627</v>
      </c>
      <c r="E680" s="6" t="str">
        <f t="shared" si="460"/>
        <v/>
      </c>
      <c r="F680" s="6" t="s">
        <v>160</v>
      </c>
      <c r="G680" s="6" t="s">
        <v>159</v>
      </c>
      <c r="H680" s="6">
        <f t="shared" ca="1" si="461"/>
        <v>106.11</v>
      </c>
      <c r="I680" s="6" t="s">
        <v>161</v>
      </c>
      <c r="J680" s="6">
        <f t="shared" ca="1" si="462"/>
        <v>170.11</v>
      </c>
      <c r="K680" s="6" t="s">
        <v>166</v>
      </c>
      <c r="V680" s="9"/>
    </row>
    <row r="681" spans="1:22" x14ac:dyDescent="0.3">
      <c r="A681">
        <v>0</v>
      </c>
      <c r="B681" s="8">
        <v>0</v>
      </c>
      <c r="C681" s="6">
        <f t="shared" ca="1" si="434"/>
        <v>0.6124248406017172</v>
      </c>
      <c r="D681" s="6">
        <f t="shared" ca="1" si="459"/>
        <v>0.3875751593982828</v>
      </c>
      <c r="E681" s="6" t="str">
        <f t="shared" si="460"/>
        <v/>
      </c>
      <c r="F681" s="6" t="s">
        <v>160</v>
      </c>
      <c r="G681" s="6" t="s">
        <v>159</v>
      </c>
      <c r="H681" s="6">
        <f t="shared" ca="1" si="461"/>
        <v>96.24</v>
      </c>
      <c r="I681" s="6" t="s">
        <v>161</v>
      </c>
      <c r="J681" s="6">
        <f t="shared" ca="1" si="462"/>
        <v>170.24</v>
      </c>
      <c r="K681" s="6" t="s">
        <v>166</v>
      </c>
      <c r="V681" s="9"/>
    </row>
    <row r="682" spans="1:22" x14ac:dyDescent="0.3">
      <c r="A682">
        <v>0</v>
      </c>
      <c r="B682" s="8">
        <v>0</v>
      </c>
      <c r="C682" s="6">
        <f t="shared" ca="1" si="434"/>
        <v>0.59486953301350332</v>
      </c>
      <c r="D682" s="6">
        <f t="shared" ca="1" si="459"/>
        <v>0.59486953301350332</v>
      </c>
      <c r="E682" s="6" t="str">
        <f t="shared" si="460"/>
        <v/>
      </c>
      <c r="F682" s="6" t="s">
        <v>160</v>
      </c>
      <c r="G682" s="6" t="s">
        <v>159</v>
      </c>
      <c r="H682" s="6">
        <f t="shared" ca="1" si="461"/>
        <v>94.49</v>
      </c>
      <c r="I682" s="6" t="s">
        <v>161</v>
      </c>
      <c r="J682" s="6">
        <f t="shared" ca="1" si="462"/>
        <v>188.49</v>
      </c>
      <c r="K682" s="6" t="s">
        <v>166</v>
      </c>
      <c r="V682" s="9"/>
    </row>
    <row r="683" spans="1:22" x14ac:dyDescent="0.3">
      <c r="A683">
        <v>0</v>
      </c>
      <c r="B683" s="8">
        <v>0</v>
      </c>
      <c r="C683" s="6">
        <f t="shared" ca="1" si="434"/>
        <v>0.79259442784688527</v>
      </c>
      <c r="D683" s="6">
        <f t="shared" ca="1" si="459"/>
        <v>0.20740557215311473</v>
      </c>
      <c r="E683" s="6" t="str">
        <f t="shared" si="460"/>
        <v/>
      </c>
      <c r="F683" s="6" t="s">
        <v>160</v>
      </c>
      <c r="G683" s="6" t="s">
        <v>159</v>
      </c>
      <c r="H683" s="6">
        <f t="shared" ca="1" si="461"/>
        <v>114.26</v>
      </c>
      <c r="I683" s="6" t="s">
        <v>161</v>
      </c>
      <c r="J683" s="6">
        <f t="shared" ca="1" si="462"/>
        <v>170.26</v>
      </c>
      <c r="K683" s="6" t="s">
        <v>166</v>
      </c>
      <c r="V683" s="9"/>
    </row>
    <row r="684" spans="1:22" x14ac:dyDescent="0.3">
      <c r="A684">
        <v>0</v>
      </c>
      <c r="B684" s="8">
        <v>0</v>
      </c>
      <c r="C684" s="6">
        <f t="shared" ca="1" si="434"/>
        <v>0.26021392114303299</v>
      </c>
      <c r="D684" s="6">
        <f t="shared" ca="1" si="459"/>
        <v>0.26021392114303299</v>
      </c>
      <c r="E684" s="6" t="str">
        <f t="shared" si="460"/>
        <v/>
      </c>
      <c r="F684" s="6" t="s">
        <v>160</v>
      </c>
      <c r="G684" s="6" t="s">
        <v>159</v>
      </c>
      <c r="H684" s="6">
        <f t="shared" ca="1" si="461"/>
        <v>61.02</v>
      </c>
      <c r="I684" s="6" t="s">
        <v>161</v>
      </c>
      <c r="J684" s="6">
        <f t="shared" ca="1" si="462"/>
        <v>122.02000000000001</v>
      </c>
      <c r="K684" s="6" t="s">
        <v>166</v>
      </c>
      <c r="V684" s="9"/>
    </row>
    <row r="685" spans="1:22" x14ac:dyDescent="0.3">
      <c r="A685">
        <v>0</v>
      </c>
      <c r="B685" s="8">
        <v>0</v>
      </c>
      <c r="C685" s="6">
        <f t="shared" ca="1" si="434"/>
        <v>0.97737360880899615</v>
      </c>
      <c r="D685" s="6">
        <f t="shared" ca="1" si="459"/>
        <v>2.2626391191003847E-2</v>
      </c>
      <c r="E685" s="6" t="str">
        <f t="shared" si="460"/>
        <v/>
      </c>
      <c r="F685" s="6" t="s">
        <v>160</v>
      </c>
      <c r="G685" s="6" t="s">
        <v>159</v>
      </c>
      <c r="H685" s="6">
        <f t="shared" ca="1" si="461"/>
        <v>132.74</v>
      </c>
      <c r="I685" s="6" t="s">
        <v>161</v>
      </c>
      <c r="J685" s="6">
        <f t="shared" ca="1" si="462"/>
        <v>169.74</v>
      </c>
      <c r="K685" s="6" t="s">
        <v>166</v>
      </c>
      <c r="V685" s="9"/>
    </row>
    <row r="686" spans="1:22" x14ac:dyDescent="0.3">
      <c r="A686">
        <v>0</v>
      </c>
      <c r="B686" s="8">
        <v>0</v>
      </c>
      <c r="C686" s="6">
        <f t="shared" ca="1" si="434"/>
        <v>9.1217451956957962E-2</v>
      </c>
      <c r="D686" s="6">
        <f t="shared" ca="1" si="459"/>
        <v>0.59121745195695796</v>
      </c>
      <c r="E686" s="6" t="str">
        <f t="shared" si="460"/>
        <v/>
      </c>
      <c r="F686" s="6" t="s">
        <v>160</v>
      </c>
      <c r="G686" s="6" t="s">
        <v>159</v>
      </c>
      <c r="H686" s="6">
        <f t="shared" ca="1" si="461"/>
        <v>44.12</v>
      </c>
      <c r="I686" s="6" t="s">
        <v>161</v>
      </c>
      <c r="J686" s="6">
        <f t="shared" ca="1" si="462"/>
        <v>138.12</v>
      </c>
      <c r="K686" s="6" t="s">
        <v>166</v>
      </c>
      <c r="V686" s="9"/>
    </row>
    <row r="687" spans="1:22" x14ac:dyDescent="0.3">
      <c r="A687" t="s">
        <v>304</v>
      </c>
      <c r="B687" s="8">
        <v>0</v>
      </c>
      <c r="C687" s="8"/>
      <c r="E687" s="6" t="str">
        <f t="shared" ref="E687" si="463">IF(A687=0,"",A687)</f>
        <v>\end{enumerate}\newpage   \section*{Cuenta:  20201005702  }\begin{enumerate}</v>
      </c>
    </row>
    <row r="688" spans="1:22" x14ac:dyDescent="0.3">
      <c r="A688">
        <v>0</v>
      </c>
      <c r="B688" s="8">
        <v>0</v>
      </c>
      <c r="C688" s="6">
        <f t="shared" ref="C688" ca="1" si="464">RAND()</f>
        <v>0.6749217012818941</v>
      </c>
      <c r="D688" s="6">
        <f t="shared" ref="D688:D695" ca="1" si="465">IF(C688&gt;0.1,      IF(C688&lt;0.6,C688,ABS(1-C688)),C688+0.5)</f>
        <v>0.3250782987181059</v>
      </c>
      <c r="E688" s="6" t="str">
        <f t="shared" ref="E688:E695" si="466">IF(A688=0,"",_xlfn.CONCAT("## ",A688))</f>
        <v/>
      </c>
      <c r="F688" s="6" t="s">
        <v>160</v>
      </c>
      <c r="G688" s="6" t="s">
        <v>159</v>
      </c>
      <c r="H688" s="6">
        <f t="shared" ref="H688:H695" ca="1" si="467">ROUND(C688*100+35,2)</f>
        <v>102.49</v>
      </c>
      <c r="I688" s="6" t="s">
        <v>161</v>
      </c>
      <c r="J688" s="6">
        <f t="shared" ref="J688:J695" ca="1" si="468">H688+ROUND(D688*100+35,0)</f>
        <v>170.49</v>
      </c>
      <c r="K688" s="6" t="s">
        <v>166</v>
      </c>
      <c r="V688" s="9"/>
    </row>
    <row r="689" spans="1:22" x14ac:dyDescent="0.3">
      <c r="A689">
        <v>0</v>
      </c>
      <c r="B689" s="8">
        <v>0</v>
      </c>
      <c r="C689" s="6">
        <f t="shared" ca="1" si="434"/>
        <v>0.90519325972138298</v>
      </c>
      <c r="D689" s="6">
        <f t="shared" ca="1" si="465"/>
        <v>9.4806740278617019E-2</v>
      </c>
      <c r="E689" s="6" t="str">
        <f t="shared" si="466"/>
        <v/>
      </c>
      <c r="F689" s="6" t="s">
        <v>160</v>
      </c>
      <c r="G689" s="6" t="s">
        <v>159</v>
      </c>
      <c r="H689" s="6">
        <f t="shared" ca="1" si="467"/>
        <v>125.52</v>
      </c>
      <c r="I689" s="6" t="s">
        <v>161</v>
      </c>
      <c r="J689" s="6">
        <f t="shared" ca="1" si="468"/>
        <v>169.51999999999998</v>
      </c>
      <c r="K689" s="6" t="s">
        <v>166</v>
      </c>
      <c r="V689" s="9"/>
    </row>
    <row r="690" spans="1:22" x14ac:dyDescent="0.3">
      <c r="A690">
        <v>0</v>
      </c>
      <c r="B690" s="8">
        <v>0</v>
      </c>
      <c r="C690" s="6">
        <f t="shared" ca="1" si="434"/>
        <v>0.45457678652382738</v>
      </c>
      <c r="D690" s="6">
        <f t="shared" ca="1" si="465"/>
        <v>0.45457678652382738</v>
      </c>
      <c r="E690" s="6" t="str">
        <f t="shared" si="466"/>
        <v/>
      </c>
      <c r="F690" s="6" t="s">
        <v>160</v>
      </c>
      <c r="G690" s="6" t="s">
        <v>159</v>
      </c>
      <c r="H690" s="6">
        <f t="shared" ca="1" si="467"/>
        <v>80.459999999999994</v>
      </c>
      <c r="I690" s="6" t="s">
        <v>161</v>
      </c>
      <c r="J690" s="6">
        <f t="shared" ca="1" si="468"/>
        <v>160.45999999999998</v>
      </c>
      <c r="K690" s="6" t="s">
        <v>166</v>
      </c>
      <c r="V690" s="9"/>
    </row>
    <row r="691" spans="1:22" x14ac:dyDescent="0.3">
      <c r="A691">
        <v>0</v>
      </c>
      <c r="B691" s="8">
        <v>0</v>
      </c>
      <c r="C691" s="6">
        <f t="shared" ca="1" si="434"/>
        <v>0.68545935708875017</v>
      </c>
      <c r="D691" s="6">
        <f t="shared" ca="1" si="465"/>
        <v>0.31454064291124983</v>
      </c>
      <c r="E691" s="6" t="str">
        <f t="shared" si="466"/>
        <v/>
      </c>
      <c r="F691" s="6" t="s">
        <v>160</v>
      </c>
      <c r="G691" s="6" t="s">
        <v>159</v>
      </c>
      <c r="H691" s="6">
        <f t="shared" ca="1" si="467"/>
        <v>103.55</v>
      </c>
      <c r="I691" s="6" t="s">
        <v>161</v>
      </c>
      <c r="J691" s="6">
        <f t="shared" ca="1" si="468"/>
        <v>169.55</v>
      </c>
      <c r="K691" s="6" t="s">
        <v>166</v>
      </c>
      <c r="V691" s="9"/>
    </row>
    <row r="692" spans="1:22" x14ac:dyDescent="0.3">
      <c r="A692">
        <v>0</v>
      </c>
      <c r="B692" s="8">
        <v>0</v>
      </c>
      <c r="C692" s="6">
        <f t="shared" ca="1" si="434"/>
        <v>0.61409503715524383</v>
      </c>
      <c r="D692" s="6">
        <f t="shared" ca="1" si="465"/>
        <v>0.38590496284475617</v>
      </c>
      <c r="E692" s="6" t="str">
        <f t="shared" si="466"/>
        <v/>
      </c>
      <c r="F692" s="6" t="s">
        <v>160</v>
      </c>
      <c r="G692" s="6" t="s">
        <v>159</v>
      </c>
      <c r="H692" s="6">
        <f t="shared" ca="1" si="467"/>
        <v>96.41</v>
      </c>
      <c r="I692" s="6" t="s">
        <v>161</v>
      </c>
      <c r="J692" s="6">
        <f t="shared" ca="1" si="468"/>
        <v>170.41</v>
      </c>
      <c r="K692" s="6" t="s">
        <v>166</v>
      </c>
      <c r="V692" s="9"/>
    </row>
    <row r="693" spans="1:22" x14ac:dyDescent="0.3">
      <c r="A693">
        <v>0</v>
      </c>
      <c r="B693" s="8">
        <v>0</v>
      </c>
      <c r="C693" s="6">
        <f t="shared" ca="1" si="434"/>
        <v>0.64259919885761774</v>
      </c>
      <c r="D693" s="6">
        <f t="shared" ca="1" si="465"/>
        <v>0.35740080114238226</v>
      </c>
      <c r="E693" s="6" t="str">
        <f t="shared" si="466"/>
        <v/>
      </c>
      <c r="F693" s="6" t="s">
        <v>160</v>
      </c>
      <c r="G693" s="6" t="s">
        <v>159</v>
      </c>
      <c r="H693" s="6">
        <f t="shared" ca="1" si="467"/>
        <v>99.26</v>
      </c>
      <c r="I693" s="6" t="s">
        <v>161</v>
      </c>
      <c r="J693" s="6">
        <f t="shared" ca="1" si="468"/>
        <v>170.26</v>
      </c>
      <c r="K693" s="6" t="s">
        <v>166</v>
      </c>
      <c r="V693" s="9"/>
    </row>
    <row r="694" spans="1:22" x14ac:dyDescent="0.3">
      <c r="A694">
        <v>0</v>
      </c>
      <c r="B694" s="8">
        <v>0</v>
      </c>
      <c r="C694" s="6">
        <f t="shared" ca="1" si="434"/>
        <v>8.4555435292129721E-2</v>
      </c>
      <c r="D694" s="6">
        <f t="shared" ca="1" si="465"/>
        <v>0.58455543529212972</v>
      </c>
      <c r="E694" s="6" t="str">
        <f t="shared" si="466"/>
        <v/>
      </c>
      <c r="F694" s="6" t="s">
        <v>160</v>
      </c>
      <c r="G694" s="6" t="s">
        <v>159</v>
      </c>
      <c r="H694" s="6">
        <f t="shared" ca="1" si="467"/>
        <v>43.46</v>
      </c>
      <c r="I694" s="6" t="s">
        <v>161</v>
      </c>
      <c r="J694" s="6">
        <f t="shared" ca="1" si="468"/>
        <v>136.46</v>
      </c>
      <c r="K694" s="6" t="s">
        <v>166</v>
      </c>
      <c r="V694" s="9"/>
    </row>
    <row r="695" spans="1:22" x14ac:dyDescent="0.3">
      <c r="A695">
        <v>0</v>
      </c>
      <c r="B695" s="8">
        <v>0</v>
      </c>
      <c r="C695" s="6">
        <f t="shared" ca="1" si="434"/>
        <v>0.26478975778063396</v>
      </c>
      <c r="D695" s="6">
        <f t="shared" ca="1" si="465"/>
        <v>0.26478975778063396</v>
      </c>
      <c r="E695" s="6" t="str">
        <f t="shared" si="466"/>
        <v/>
      </c>
      <c r="F695" s="6" t="s">
        <v>160</v>
      </c>
      <c r="G695" s="6" t="s">
        <v>159</v>
      </c>
      <c r="H695" s="6">
        <f t="shared" ca="1" si="467"/>
        <v>61.48</v>
      </c>
      <c r="I695" s="6" t="s">
        <v>161</v>
      </c>
      <c r="J695" s="6">
        <f t="shared" ca="1" si="468"/>
        <v>122.47999999999999</v>
      </c>
      <c r="K695" s="6" t="s">
        <v>166</v>
      </c>
      <c r="V695" s="9"/>
    </row>
    <row r="696" spans="1:22" x14ac:dyDescent="0.3">
      <c r="A696" t="s">
        <v>305</v>
      </c>
      <c r="B696" s="8">
        <v>0</v>
      </c>
      <c r="C696" s="8"/>
      <c r="E696" s="6" t="str">
        <f t="shared" ref="E696" si="469">IF(A696=0,"",A696)</f>
        <v>\end{enumerate}\newpage   \section*{Cuenta:  20201900148  }\begin{enumerate}</v>
      </c>
    </row>
    <row r="697" spans="1:22" x14ac:dyDescent="0.3">
      <c r="A697">
        <v>0</v>
      </c>
      <c r="B697" s="8">
        <v>0</v>
      </c>
      <c r="C697" s="6">
        <f t="shared" ref="C697" ca="1" si="470">RAND()</f>
        <v>0.57561311369154511</v>
      </c>
      <c r="D697" s="6">
        <f t="shared" ref="D697:D704" ca="1" si="471">IF(C697&gt;0.1,      IF(C697&lt;0.6,C697,ABS(1-C697)),C697+0.5)</f>
        <v>0.57561311369154511</v>
      </c>
      <c r="E697" s="6" t="str">
        <f t="shared" ref="E697:E704" si="472">IF(A697=0,"",_xlfn.CONCAT("## ",A697))</f>
        <v/>
      </c>
      <c r="F697" s="6" t="s">
        <v>160</v>
      </c>
      <c r="G697" s="6" t="s">
        <v>159</v>
      </c>
      <c r="H697" s="6">
        <f t="shared" ref="H697:H704" ca="1" si="473">ROUND(C697*100+35,2)</f>
        <v>92.56</v>
      </c>
      <c r="I697" s="6" t="s">
        <v>161</v>
      </c>
      <c r="J697" s="6">
        <f t="shared" ref="J697:J704" ca="1" si="474">H697+ROUND(D697*100+35,0)</f>
        <v>185.56</v>
      </c>
      <c r="K697" s="6" t="s">
        <v>166</v>
      </c>
      <c r="V697" s="9"/>
    </row>
    <row r="698" spans="1:22" x14ac:dyDescent="0.3">
      <c r="A698">
        <v>0</v>
      </c>
      <c r="B698" s="8">
        <v>0</v>
      </c>
      <c r="C698" s="6">
        <f t="shared" ca="1" si="434"/>
        <v>4.8019525521403983E-2</v>
      </c>
      <c r="D698" s="6">
        <f t="shared" ca="1" si="471"/>
        <v>0.54801952552140398</v>
      </c>
      <c r="E698" s="6" t="str">
        <f t="shared" si="472"/>
        <v/>
      </c>
      <c r="F698" s="6" t="s">
        <v>160</v>
      </c>
      <c r="G698" s="6" t="s">
        <v>159</v>
      </c>
      <c r="H698" s="6">
        <f t="shared" ca="1" si="473"/>
        <v>39.799999999999997</v>
      </c>
      <c r="I698" s="6" t="s">
        <v>161</v>
      </c>
      <c r="J698" s="6">
        <f t="shared" ca="1" si="474"/>
        <v>129.80000000000001</v>
      </c>
      <c r="K698" s="6" t="s">
        <v>166</v>
      </c>
      <c r="V698" s="9"/>
    </row>
    <row r="699" spans="1:22" x14ac:dyDescent="0.3">
      <c r="A699">
        <v>0</v>
      </c>
      <c r="B699" s="8">
        <v>0</v>
      </c>
      <c r="C699" s="6">
        <f t="shared" ca="1" si="434"/>
        <v>0.40236729411718541</v>
      </c>
      <c r="D699" s="6">
        <f t="shared" ca="1" si="471"/>
        <v>0.40236729411718541</v>
      </c>
      <c r="E699" s="6" t="str">
        <f t="shared" si="472"/>
        <v/>
      </c>
      <c r="F699" s="6" t="s">
        <v>160</v>
      </c>
      <c r="G699" s="6" t="s">
        <v>159</v>
      </c>
      <c r="H699" s="6">
        <f t="shared" ca="1" si="473"/>
        <v>75.239999999999995</v>
      </c>
      <c r="I699" s="6" t="s">
        <v>161</v>
      </c>
      <c r="J699" s="6">
        <f t="shared" ca="1" si="474"/>
        <v>150.24</v>
      </c>
      <c r="K699" s="6" t="s">
        <v>166</v>
      </c>
      <c r="V699" s="9"/>
    </row>
    <row r="700" spans="1:22" x14ac:dyDescent="0.3">
      <c r="A700">
        <v>0</v>
      </c>
      <c r="B700" s="8">
        <v>0</v>
      </c>
      <c r="C700" s="6">
        <f t="shared" ca="1" si="434"/>
        <v>0.97751260045288291</v>
      </c>
      <c r="D700" s="6">
        <f t="shared" ca="1" si="471"/>
        <v>2.2487399547117093E-2</v>
      </c>
      <c r="E700" s="6" t="str">
        <f t="shared" si="472"/>
        <v/>
      </c>
      <c r="F700" s="6" t="s">
        <v>160</v>
      </c>
      <c r="G700" s="6" t="s">
        <v>159</v>
      </c>
      <c r="H700" s="6">
        <f t="shared" ca="1" si="473"/>
        <v>132.75</v>
      </c>
      <c r="I700" s="6" t="s">
        <v>161</v>
      </c>
      <c r="J700" s="6">
        <f t="shared" ca="1" si="474"/>
        <v>169.75</v>
      </c>
      <c r="K700" s="6" t="s">
        <v>166</v>
      </c>
      <c r="V700" s="9"/>
    </row>
    <row r="701" spans="1:22" x14ac:dyDescent="0.3">
      <c r="A701">
        <v>0</v>
      </c>
      <c r="B701" s="8">
        <v>0</v>
      </c>
      <c r="C701" s="6">
        <f t="shared" ca="1" si="434"/>
        <v>0.22239755099406855</v>
      </c>
      <c r="D701" s="6">
        <f t="shared" ca="1" si="471"/>
        <v>0.22239755099406855</v>
      </c>
      <c r="E701" s="6" t="str">
        <f t="shared" si="472"/>
        <v/>
      </c>
      <c r="F701" s="6" t="s">
        <v>160</v>
      </c>
      <c r="G701" s="6" t="s">
        <v>159</v>
      </c>
      <c r="H701" s="6">
        <f t="shared" ca="1" si="473"/>
        <v>57.24</v>
      </c>
      <c r="I701" s="6" t="s">
        <v>161</v>
      </c>
      <c r="J701" s="6">
        <f t="shared" ca="1" si="474"/>
        <v>114.24000000000001</v>
      </c>
      <c r="K701" s="6" t="s">
        <v>166</v>
      </c>
      <c r="V701" s="9"/>
    </row>
    <row r="702" spans="1:22" x14ac:dyDescent="0.3">
      <c r="A702">
        <v>0</v>
      </c>
      <c r="B702" s="8">
        <v>0</v>
      </c>
      <c r="C702" s="6">
        <f t="shared" ca="1" si="434"/>
        <v>0.80402188744425118</v>
      </c>
      <c r="D702" s="6">
        <f t="shared" ca="1" si="471"/>
        <v>0.19597811255574882</v>
      </c>
      <c r="E702" s="6" t="str">
        <f t="shared" si="472"/>
        <v/>
      </c>
      <c r="F702" s="6" t="s">
        <v>160</v>
      </c>
      <c r="G702" s="6" t="s">
        <v>159</v>
      </c>
      <c r="H702" s="6">
        <f t="shared" ca="1" si="473"/>
        <v>115.4</v>
      </c>
      <c r="I702" s="6" t="s">
        <v>161</v>
      </c>
      <c r="J702" s="6">
        <f t="shared" ca="1" si="474"/>
        <v>170.4</v>
      </c>
      <c r="K702" s="6" t="s">
        <v>166</v>
      </c>
      <c r="V702" s="9"/>
    </row>
    <row r="703" spans="1:22" x14ac:dyDescent="0.3">
      <c r="A703">
        <v>0</v>
      </c>
      <c r="B703" s="8">
        <v>0</v>
      </c>
      <c r="C703" s="6">
        <f t="shared" ca="1" si="434"/>
        <v>0.77236587371209964</v>
      </c>
      <c r="D703" s="6">
        <f t="shared" ca="1" si="471"/>
        <v>0.22763412628790036</v>
      </c>
      <c r="E703" s="6" t="str">
        <f t="shared" si="472"/>
        <v/>
      </c>
      <c r="F703" s="6" t="s">
        <v>160</v>
      </c>
      <c r="G703" s="6" t="s">
        <v>159</v>
      </c>
      <c r="H703" s="6">
        <f t="shared" ca="1" si="473"/>
        <v>112.24</v>
      </c>
      <c r="I703" s="6" t="s">
        <v>161</v>
      </c>
      <c r="J703" s="6">
        <f t="shared" ca="1" si="474"/>
        <v>170.24</v>
      </c>
      <c r="K703" s="6" t="s">
        <v>166</v>
      </c>
      <c r="V703" s="9"/>
    </row>
    <row r="704" spans="1:22" x14ac:dyDescent="0.3">
      <c r="A704">
        <v>0</v>
      </c>
      <c r="B704" s="8">
        <v>0</v>
      </c>
      <c r="C704" s="6">
        <f t="shared" ca="1" si="434"/>
        <v>0.74263657449525777</v>
      </c>
      <c r="D704" s="6">
        <f t="shared" ca="1" si="471"/>
        <v>0.25736342550474223</v>
      </c>
      <c r="E704" s="6" t="str">
        <f t="shared" si="472"/>
        <v/>
      </c>
      <c r="F704" s="6" t="s">
        <v>160</v>
      </c>
      <c r="G704" s="6" t="s">
        <v>159</v>
      </c>
      <c r="H704" s="6">
        <f t="shared" ca="1" si="473"/>
        <v>109.26</v>
      </c>
      <c r="I704" s="6" t="s">
        <v>161</v>
      </c>
      <c r="J704" s="6">
        <f t="shared" ca="1" si="474"/>
        <v>170.26</v>
      </c>
      <c r="K704" s="6" t="s">
        <v>166</v>
      </c>
      <c r="V704" s="9"/>
    </row>
    <row r="705" spans="1:22" x14ac:dyDescent="0.3">
      <c r="A705" t="s">
        <v>306</v>
      </c>
      <c r="B705" s="8">
        <v>0</v>
      </c>
      <c r="C705" s="8"/>
      <c r="E705" s="6" t="str">
        <f t="shared" ref="E705" si="475">IF(A705=0,"",A705)</f>
        <v>\end{enumerate}\newpage   \section*{Cuenta:  20201900183  }\begin{enumerate}</v>
      </c>
    </row>
    <row r="706" spans="1:22" x14ac:dyDescent="0.3">
      <c r="A706">
        <v>0</v>
      </c>
      <c r="B706" s="8">
        <v>0</v>
      </c>
      <c r="C706" s="6">
        <f t="shared" ref="C706:C767" ca="1" si="476">RAND()</f>
        <v>0.98801202773222208</v>
      </c>
      <c r="D706" s="6">
        <f t="shared" ref="D706:D713" ca="1" si="477">IF(C706&gt;0.1,      IF(C706&lt;0.6,C706,ABS(1-C706)),C706+0.5)</f>
        <v>1.1987972267777924E-2</v>
      </c>
      <c r="E706" s="6" t="str">
        <f t="shared" ref="E706:E713" si="478">IF(A706=0,"",_xlfn.CONCAT("## ",A706))</f>
        <v/>
      </c>
      <c r="F706" s="6" t="s">
        <v>160</v>
      </c>
      <c r="G706" s="6" t="s">
        <v>159</v>
      </c>
      <c r="H706" s="6">
        <f t="shared" ref="H706:H713" ca="1" si="479">ROUND(C706*100+35,2)</f>
        <v>133.80000000000001</v>
      </c>
      <c r="I706" s="6" t="s">
        <v>161</v>
      </c>
      <c r="J706" s="6">
        <f t="shared" ref="J706:J713" ca="1" si="480">H706+ROUND(D706*100+35,0)</f>
        <v>169.8</v>
      </c>
      <c r="K706" s="6" t="s">
        <v>166</v>
      </c>
      <c r="V706" s="9"/>
    </row>
    <row r="707" spans="1:22" x14ac:dyDescent="0.3">
      <c r="A707">
        <v>0</v>
      </c>
      <c r="B707" s="8">
        <v>0</v>
      </c>
      <c r="C707" s="6">
        <f t="shared" ca="1" si="476"/>
        <v>0.78029178837290614</v>
      </c>
      <c r="D707" s="6">
        <f t="shared" ca="1" si="477"/>
        <v>0.21970821162709386</v>
      </c>
      <c r="E707" s="6" t="str">
        <f t="shared" si="478"/>
        <v/>
      </c>
      <c r="F707" s="6" t="s">
        <v>160</v>
      </c>
      <c r="G707" s="6" t="s">
        <v>159</v>
      </c>
      <c r="H707" s="6">
        <f t="shared" ca="1" si="479"/>
        <v>113.03</v>
      </c>
      <c r="I707" s="6" t="s">
        <v>161</v>
      </c>
      <c r="J707" s="6">
        <f t="shared" ca="1" si="480"/>
        <v>170.03</v>
      </c>
      <c r="K707" s="6" t="s">
        <v>166</v>
      </c>
      <c r="V707" s="9"/>
    </row>
    <row r="708" spans="1:22" x14ac:dyDescent="0.3">
      <c r="A708">
        <v>0</v>
      </c>
      <c r="B708" s="8">
        <v>0</v>
      </c>
      <c r="C708" s="6">
        <f t="shared" ca="1" si="476"/>
        <v>0.51590071543331395</v>
      </c>
      <c r="D708" s="6">
        <f t="shared" ca="1" si="477"/>
        <v>0.51590071543331395</v>
      </c>
      <c r="E708" s="6" t="str">
        <f t="shared" si="478"/>
        <v/>
      </c>
      <c r="F708" s="6" t="s">
        <v>160</v>
      </c>
      <c r="G708" s="6" t="s">
        <v>159</v>
      </c>
      <c r="H708" s="6">
        <f t="shared" ca="1" si="479"/>
        <v>86.59</v>
      </c>
      <c r="I708" s="6" t="s">
        <v>161</v>
      </c>
      <c r="J708" s="6">
        <f t="shared" ca="1" si="480"/>
        <v>173.59</v>
      </c>
      <c r="K708" s="6" t="s">
        <v>166</v>
      </c>
      <c r="V708" s="9"/>
    </row>
    <row r="709" spans="1:22" x14ac:dyDescent="0.3">
      <c r="A709">
        <v>0</v>
      </c>
      <c r="B709" s="8">
        <v>0</v>
      </c>
      <c r="C709" s="6">
        <f t="shared" ca="1" si="476"/>
        <v>0.96716211528276075</v>
      </c>
      <c r="D709" s="6">
        <f t="shared" ca="1" si="477"/>
        <v>3.2837884717239252E-2</v>
      </c>
      <c r="E709" s="6" t="str">
        <f t="shared" si="478"/>
        <v/>
      </c>
      <c r="F709" s="6" t="s">
        <v>160</v>
      </c>
      <c r="G709" s="6" t="s">
        <v>159</v>
      </c>
      <c r="H709" s="6">
        <f t="shared" ca="1" si="479"/>
        <v>131.72</v>
      </c>
      <c r="I709" s="6" t="s">
        <v>161</v>
      </c>
      <c r="J709" s="6">
        <f t="shared" ca="1" si="480"/>
        <v>169.72</v>
      </c>
      <c r="K709" s="6" t="s">
        <v>166</v>
      </c>
      <c r="V709" s="9"/>
    </row>
    <row r="710" spans="1:22" x14ac:dyDescent="0.3">
      <c r="A710">
        <v>0</v>
      </c>
      <c r="B710" s="8">
        <v>0</v>
      </c>
      <c r="C710" s="6">
        <f t="shared" ca="1" si="476"/>
        <v>0.72061460929518273</v>
      </c>
      <c r="D710" s="6">
        <f t="shared" ca="1" si="477"/>
        <v>0.27938539070481727</v>
      </c>
      <c r="E710" s="6" t="str">
        <f t="shared" si="478"/>
        <v/>
      </c>
      <c r="F710" s="6" t="s">
        <v>160</v>
      </c>
      <c r="G710" s="6" t="s">
        <v>159</v>
      </c>
      <c r="H710" s="6">
        <f t="shared" ca="1" si="479"/>
        <v>107.06</v>
      </c>
      <c r="I710" s="6" t="s">
        <v>161</v>
      </c>
      <c r="J710" s="6">
        <f t="shared" ca="1" si="480"/>
        <v>170.06</v>
      </c>
      <c r="K710" s="6" t="s">
        <v>166</v>
      </c>
      <c r="V710" s="9"/>
    </row>
    <row r="711" spans="1:22" x14ac:dyDescent="0.3">
      <c r="A711">
        <v>0</v>
      </c>
      <c r="B711" s="8">
        <v>0</v>
      </c>
      <c r="C711" s="6">
        <f t="shared" ca="1" si="476"/>
        <v>3.136655735340077E-2</v>
      </c>
      <c r="D711" s="6">
        <f t="shared" ca="1" si="477"/>
        <v>0.53136655735340077</v>
      </c>
      <c r="E711" s="6" t="str">
        <f t="shared" si="478"/>
        <v/>
      </c>
      <c r="F711" s="6" t="s">
        <v>160</v>
      </c>
      <c r="G711" s="6" t="s">
        <v>159</v>
      </c>
      <c r="H711" s="6">
        <f t="shared" ca="1" si="479"/>
        <v>38.14</v>
      </c>
      <c r="I711" s="6" t="s">
        <v>161</v>
      </c>
      <c r="J711" s="6">
        <f t="shared" ca="1" si="480"/>
        <v>126.14</v>
      </c>
      <c r="K711" s="6" t="s">
        <v>166</v>
      </c>
      <c r="V711" s="9"/>
    </row>
    <row r="712" spans="1:22" x14ac:dyDescent="0.3">
      <c r="A712">
        <v>0</v>
      </c>
      <c r="B712" s="8">
        <v>0</v>
      </c>
      <c r="C712" s="6">
        <f t="shared" ca="1" si="476"/>
        <v>0.12078336238525711</v>
      </c>
      <c r="D712" s="6">
        <f t="shared" ca="1" si="477"/>
        <v>0.12078336238525711</v>
      </c>
      <c r="E712" s="6" t="str">
        <f t="shared" si="478"/>
        <v/>
      </c>
      <c r="F712" s="6" t="s">
        <v>160</v>
      </c>
      <c r="G712" s="6" t="s">
        <v>159</v>
      </c>
      <c r="H712" s="6">
        <f t="shared" ca="1" si="479"/>
        <v>47.08</v>
      </c>
      <c r="I712" s="6" t="s">
        <v>161</v>
      </c>
      <c r="J712" s="6">
        <f t="shared" ca="1" si="480"/>
        <v>94.08</v>
      </c>
      <c r="K712" s="6" t="s">
        <v>166</v>
      </c>
      <c r="V712" s="9"/>
    </row>
    <row r="713" spans="1:22" x14ac:dyDescent="0.3">
      <c r="A713">
        <v>0</v>
      </c>
      <c r="B713" s="8">
        <v>0</v>
      </c>
      <c r="C713" s="6">
        <f t="shared" ca="1" si="476"/>
        <v>8.4211678752668773E-2</v>
      </c>
      <c r="D713" s="6">
        <f t="shared" ca="1" si="477"/>
        <v>0.58421167875266877</v>
      </c>
      <c r="E713" s="6" t="str">
        <f t="shared" si="478"/>
        <v/>
      </c>
      <c r="F713" s="6" t="s">
        <v>160</v>
      </c>
      <c r="G713" s="6" t="s">
        <v>159</v>
      </c>
      <c r="H713" s="6">
        <f t="shared" ca="1" si="479"/>
        <v>43.42</v>
      </c>
      <c r="I713" s="6" t="s">
        <v>161</v>
      </c>
      <c r="J713" s="6">
        <f t="shared" ca="1" si="480"/>
        <v>136.42000000000002</v>
      </c>
      <c r="K713" s="6" t="s">
        <v>166</v>
      </c>
      <c r="V713" s="9"/>
    </row>
    <row r="714" spans="1:22" x14ac:dyDescent="0.3">
      <c r="A714" t="s">
        <v>307</v>
      </c>
      <c r="B714" s="8">
        <v>0</v>
      </c>
      <c r="C714" s="8"/>
      <c r="E714" s="6" t="str">
        <f t="shared" ref="E714" si="481">IF(A714=0,"",A714)</f>
        <v>\end{enumerate}\newpage   \section*{Cuenta:  20201900253  }\begin{enumerate}</v>
      </c>
    </row>
    <row r="715" spans="1:22" x14ac:dyDescent="0.3">
      <c r="A715">
        <v>0</v>
      </c>
      <c r="B715" s="8">
        <v>0</v>
      </c>
      <c r="C715" s="6">
        <f t="shared" ref="C715" ca="1" si="482">RAND()</f>
        <v>0.15441014199111636</v>
      </c>
      <c r="D715" s="6">
        <f t="shared" ref="D715:D722" ca="1" si="483">IF(C715&gt;0.1,      IF(C715&lt;0.6,C715,ABS(1-C715)),C715+0.5)</f>
        <v>0.15441014199111636</v>
      </c>
      <c r="E715" s="6" t="str">
        <f t="shared" ref="E715:E722" si="484">IF(A715=0,"",_xlfn.CONCAT("## ",A715))</f>
        <v/>
      </c>
      <c r="F715" s="6" t="s">
        <v>160</v>
      </c>
      <c r="G715" s="6" t="s">
        <v>159</v>
      </c>
      <c r="H715" s="6">
        <f t="shared" ref="H715:H722" ca="1" si="485">ROUND(C715*100+35,2)</f>
        <v>50.44</v>
      </c>
      <c r="I715" s="6" t="s">
        <v>161</v>
      </c>
      <c r="J715" s="6">
        <f t="shared" ref="J715:J722" ca="1" si="486">H715+ROUND(D715*100+35,0)</f>
        <v>100.44</v>
      </c>
      <c r="K715" s="6" t="s">
        <v>166</v>
      </c>
      <c r="V715" s="9"/>
    </row>
    <row r="716" spans="1:22" x14ac:dyDescent="0.3">
      <c r="A716">
        <v>0</v>
      </c>
      <c r="B716" s="8">
        <v>0</v>
      </c>
      <c r="C716" s="6">
        <f t="shared" ca="1" si="476"/>
        <v>0.85137946323201519</v>
      </c>
      <c r="D716" s="6">
        <f t="shared" ca="1" si="483"/>
        <v>0.14862053676798481</v>
      </c>
      <c r="E716" s="6" t="str">
        <f t="shared" si="484"/>
        <v/>
      </c>
      <c r="F716" s="6" t="s">
        <v>160</v>
      </c>
      <c r="G716" s="6" t="s">
        <v>159</v>
      </c>
      <c r="H716" s="6">
        <f t="shared" ca="1" si="485"/>
        <v>120.14</v>
      </c>
      <c r="I716" s="6" t="s">
        <v>161</v>
      </c>
      <c r="J716" s="6">
        <f t="shared" ca="1" si="486"/>
        <v>170.14</v>
      </c>
      <c r="K716" s="6" t="s">
        <v>166</v>
      </c>
      <c r="V716" s="9"/>
    </row>
    <row r="717" spans="1:22" x14ac:dyDescent="0.3">
      <c r="A717">
        <v>0</v>
      </c>
      <c r="B717" s="8">
        <v>0</v>
      </c>
      <c r="C717" s="6">
        <f t="shared" ca="1" si="476"/>
        <v>0.78430309243230822</v>
      </c>
      <c r="D717" s="6">
        <f t="shared" ca="1" si="483"/>
        <v>0.21569690756769178</v>
      </c>
      <c r="E717" s="6" t="str">
        <f t="shared" si="484"/>
        <v/>
      </c>
      <c r="F717" s="6" t="s">
        <v>160</v>
      </c>
      <c r="G717" s="6" t="s">
        <v>159</v>
      </c>
      <c r="H717" s="6">
        <f t="shared" ca="1" si="485"/>
        <v>113.43</v>
      </c>
      <c r="I717" s="6" t="s">
        <v>161</v>
      </c>
      <c r="J717" s="6">
        <f t="shared" ca="1" si="486"/>
        <v>170.43</v>
      </c>
      <c r="K717" s="6" t="s">
        <v>166</v>
      </c>
      <c r="V717" s="9"/>
    </row>
    <row r="718" spans="1:22" x14ac:dyDescent="0.3">
      <c r="A718">
        <v>0</v>
      </c>
      <c r="B718" s="8">
        <v>0</v>
      </c>
      <c r="C718" s="6">
        <f t="shared" ca="1" si="476"/>
        <v>0.2212567104860429</v>
      </c>
      <c r="D718" s="6">
        <f t="shared" ca="1" si="483"/>
        <v>0.2212567104860429</v>
      </c>
      <c r="E718" s="6" t="str">
        <f t="shared" si="484"/>
        <v/>
      </c>
      <c r="F718" s="6" t="s">
        <v>160</v>
      </c>
      <c r="G718" s="6" t="s">
        <v>159</v>
      </c>
      <c r="H718" s="6">
        <f t="shared" ca="1" si="485"/>
        <v>57.13</v>
      </c>
      <c r="I718" s="6" t="s">
        <v>161</v>
      </c>
      <c r="J718" s="6">
        <f t="shared" ca="1" si="486"/>
        <v>114.13</v>
      </c>
      <c r="K718" s="6" t="s">
        <v>166</v>
      </c>
      <c r="V718" s="9"/>
    </row>
    <row r="719" spans="1:22" x14ac:dyDescent="0.3">
      <c r="A719">
        <v>0</v>
      </c>
      <c r="B719" s="8">
        <v>0</v>
      </c>
      <c r="C719" s="6">
        <f t="shared" ca="1" si="476"/>
        <v>0.28285424649376267</v>
      </c>
      <c r="D719" s="6">
        <f t="shared" ca="1" si="483"/>
        <v>0.28285424649376267</v>
      </c>
      <c r="E719" s="6" t="str">
        <f t="shared" si="484"/>
        <v/>
      </c>
      <c r="F719" s="6" t="s">
        <v>160</v>
      </c>
      <c r="G719" s="6" t="s">
        <v>159</v>
      </c>
      <c r="H719" s="6">
        <f t="shared" ca="1" si="485"/>
        <v>63.29</v>
      </c>
      <c r="I719" s="6" t="s">
        <v>161</v>
      </c>
      <c r="J719" s="6">
        <f t="shared" ca="1" si="486"/>
        <v>126.28999999999999</v>
      </c>
      <c r="K719" s="6" t="s">
        <v>166</v>
      </c>
      <c r="V719" s="9"/>
    </row>
    <row r="720" spans="1:22" x14ac:dyDescent="0.3">
      <c r="A720">
        <v>0</v>
      </c>
      <c r="B720" s="8">
        <v>0</v>
      </c>
      <c r="C720" s="6">
        <f t="shared" ca="1" si="476"/>
        <v>0.58011533763955836</v>
      </c>
      <c r="D720" s="6">
        <f t="shared" ca="1" si="483"/>
        <v>0.58011533763955836</v>
      </c>
      <c r="E720" s="6" t="str">
        <f t="shared" si="484"/>
        <v/>
      </c>
      <c r="F720" s="6" t="s">
        <v>160</v>
      </c>
      <c r="G720" s="6" t="s">
        <v>159</v>
      </c>
      <c r="H720" s="6">
        <f t="shared" ca="1" si="485"/>
        <v>93.01</v>
      </c>
      <c r="I720" s="6" t="s">
        <v>161</v>
      </c>
      <c r="J720" s="6">
        <f t="shared" ca="1" si="486"/>
        <v>186.01</v>
      </c>
      <c r="K720" s="6" t="s">
        <v>166</v>
      </c>
      <c r="V720" s="9"/>
    </row>
    <row r="721" spans="1:22" x14ac:dyDescent="0.3">
      <c r="A721">
        <v>0</v>
      </c>
      <c r="B721" s="8">
        <v>0</v>
      </c>
      <c r="C721" s="6">
        <f t="shared" ca="1" si="476"/>
        <v>0.45050912224561102</v>
      </c>
      <c r="D721" s="6">
        <f t="shared" ca="1" si="483"/>
        <v>0.45050912224561102</v>
      </c>
      <c r="E721" s="6" t="str">
        <f t="shared" si="484"/>
        <v/>
      </c>
      <c r="F721" s="6" t="s">
        <v>160</v>
      </c>
      <c r="G721" s="6" t="s">
        <v>159</v>
      </c>
      <c r="H721" s="6">
        <f t="shared" ca="1" si="485"/>
        <v>80.05</v>
      </c>
      <c r="I721" s="6" t="s">
        <v>161</v>
      </c>
      <c r="J721" s="6">
        <f t="shared" ca="1" si="486"/>
        <v>160.05000000000001</v>
      </c>
      <c r="K721" s="6" t="s">
        <v>166</v>
      </c>
      <c r="V721" s="9"/>
    </row>
    <row r="722" spans="1:22" x14ac:dyDescent="0.3">
      <c r="A722">
        <v>0</v>
      </c>
      <c r="B722" s="8">
        <v>0</v>
      </c>
      <c r="C722" s="6">
        <f t="shared" ca="1" si="476"/>
        <v>0.29944958734960292</v>
      </c>
      <c r="D722" s="6">
        <f t="shared" ca="1" si="483"/>
        <v>0.29944958734960292</v>
      </c>
      <c r="E722" s="6" t="str">
        <f t="shared" si="484"/>
        <v/>
      </c>
      <c r="F722" s="6" t="s">
        <v>160</v>
      </c>
      <c r="G722" s="6" t="s">
        <v>159</v>
      </c>
      <c r="H722" s="6">
        <f t="shared" ca="1" si="485"/>
        <v>64.94</v>
      </c>
      <c r="I722" s="6" t="s">
        <v>161</v>
      </c>
      <c r="J722" s="6">
        <f t="shared" ca="1" si="486"/>
        <v>129.94</v>
      </c>
      <c r="K722" s="6" t="s">
        <v>166</v>
      </c>
      <c r="V722" s="9"/>
    </row>
    <row r="723" spans="1:22" x14ac:dyDescent="0.3">
      <c r="A723" t="s">
        <v>308</v>
      </c>
      <c r="B723" s="8">
        <v>0</v>
      </c>
      <c r="C723" s="8"/>
      <c r="E723" s="6" t="str">
        <f t="shared" ref="E723" si="487">IF(A723=0,"",A723)</f>
        <v>\end{enumerate}\newpage   \section*{Cuenta:  20201900394  }\begin{enumerate}</v>
      </c>
    </row>
    <row r="724" spans="1:22" x14ac:dyDescent="0.3">
      <c r="A724">
        <v>0</v>
      </c>
      <c r="B724" s="8">
        <v>0</v>
      </c>
      <c r="C724" s="6">
        <f t="shared" ref="C724" ca="1" si="488">RAND()</f>
        <v>0.44244731637573731</v>
      </c>
      <c r="D724" s="6">
        <f t="shared" ref="D724:D731" ca="1" si="489">IF(C724&gt;0.1,      IF(C724&lt;0.6,C724,ABS(1-C724)),C724+0.5)</f>
        <v>0.44244731637573731</v>
      </c>
      <c r="E724" s="6" t="str">
        <f t="shared" ref="E724:E731" si="490">IF(A724=0,"",_xlfn.CONCAT("## ",A724))</f>
        <v/>
      </c>
      <c r="F724" s="6" t="s">
        <v>160</v>
      </c>
      <c r="G724" s="6" t="s">
        <v>159</v>
      </c>
      <c r="H724" s="6">
        <f t="shared" ref="H724:H731" ca="1" si="491">ROUND(C724*100+35,2)</f>
        <v>79.239999999999995</v>
      </c>
      <c r="I724" s="6" t="s">
        <v>161</v>
      </c>
      <c r="J724" s="6">
        <f t="shared" ref="J724:J731" ca="1" si="492">H724+ROUND(D724*100+35,0)</f>
        <v>158.24</v>
      </c>
      <c r="K724" s="6" t="s">
        <v>166</v>
      </c>
      <c r="V724" s="9"/>
    </row>
    <row r="725" spans="1:22" x14ac:dyDescent="0.3">
      <c r="A725">
        <v>0</v>
      </c>
      <c r="B725" s="8">
        <v>0</v>
      </c>
      <c r="C725" s="6">
        <f t="shared" ca="1" si="476"/>
        <v>0.39463993857531643</v>
      </c>
      <c r="D725" s="6">
        <f t="shared" ca="1" si="489"/>
        <v>0.39463993857531643</v>
      </c>
      <c r="E725" s="6" t="str">
        <f t="shared" si="490"/>
        <v/>
      </c>
      <c r="F725" s="6" t="s">
        <v>160</v>
      </c>
      <c r="G725" s="6" t="s">
        <v>159</v>
      </c>
      <c r="H725" s="6">
        <f t="shared" ca="1" si="491"/>
        <v>74.459999999999994</v>
      </c>
      <c r="I725" s="6" t="s">
        <v>161</v>
      </c>
      <c r="J725" s="6">
        <f t="shared" ca="1" si="492"/>
        <v>148.45999999999998</v>
      </c>
      <c r="K725" s="6" t="s">
        <v>166</v>
      </c>
      <c r="V725" s="9"/>
    </row>
    <row r="726" spans="1:22" x14ac:dyDescent="0.3">
      <c r="A726">
        <v>0</v>
      </c>
      <c r="B726" s="8">
        <v>0</v>
      </c>
      <c r="C726" s="6">
        <f t="shared" ca="1" si="476"/>
        <v>4.4293400418635165E-2</v>
      </c>
      <c r="D726" s="6">
        <f t="shared" ca="1" si="489"/>
        <v>0.54429340041863516</v>
      </c>
      <c r="E726" s="6" t="str">
        <f t="shared" si="490"/>
        <v/>
      </c>
      <c r="F726" s="6" t="s">
        <v>160</v>
      </c>
      <c r="G726" s="6" t="s">
        <v>159</v>
      </c>
      <c r="H726" s="6">
        <f t="shared" ca="1" si="491"/>
        <v>39.43</v>
      </c>
      <c r="I726" s="6" t="s">
        <v>161</v>
      </c>
      <c r="J726" s="6">
        <f t="shared" ca="1" si="492"/>
        <v>128.43</v>
      </c>
      <c r="K726" s="6" t="s">
        <v>166</v>
      </c>
      <c r="V726" s="9"/>
    </row>
    <row r="727" spans="1:22" x14ac:dyDescent="0.3">
      <c r="A727">
        <v>0</v>
      </c>
      <c r="B727" s="8">
        <v>0</v>
      </c>
      <c r="C727" s="6">
        <f t="shared" ca="1" si="476"/>
        <v>0.72046321950681813</v>
      </c>
      <c r="D727" s="6">
        <f t="shared" ca="1" si="489"/>
        <v>0.27953678049318187</v>
      </c>
      <c r="E727" s="6" t="str">
        <f t="shared" si="490"/>
        <v/>
      </c>
      <c r="F727" s="6" t="s">
        <v>160</v>
      </c>
      <c r="G727" s="6" t="s">
        <v>159</v>
      </c>
      <c r="H727" s="6">
        <f t="shared" ca="1" si="491"/>
        <v>107.05</v>
      </c>
      <c r="I727" s="6" t="s">
        <v>161</v>
      </c>
      <c r="J727" s="6">
        <f t="shared" ca="1" si="492"/>
        <v>170.05</v>
      </c>
      <c r="K727" s="6" t="s">
        <v>166</v>
      </c>
      <c r="V727" s="9"/>
    </row>
    <row r="728" spans="1:22" x14ac:dyDescent="0.3">
      <c r="A728">
        <v>0</v>
      </c>
      <c r="B728" s="8">
        <v>0</v>
      </c>
      <c r="C728" s="6">
        <f t="shared" ca="1" si="476"/>
        <v>0.28773240500657737</v>
      </c>
      <c r="D728" s="6">
        <f t="shared" ca="1" si="489"/>
        <v>0.28773240500657737</v>
      </c>
      <c r="E728" s="6" t="str">
        <f t="shared" si="490"/>
        <v/>
      </c>
      <c r="F728" s="6" t="s">
        <v>160</v>
      </c>
      <c r="G728" s="6" t="s">
        <v>159</v>
      </c>
      <c r="H728" s="6">
        <f t="shared" ca="1" si="491"/>
        <v>63.77</v>
      </c>
      <c r="I728" s="6" t="s">
        <v>161</v>
      </c>
      <c r="J728" s="6">
        <f t="shared" ca="1" si="492"/>
        <v>127.77000000000001</v>
      </c>
      <c r="K728" s="6" t="s">
        <v>166</v>
      </c>
      <c r="V728" s="9"/>
    </row>
    <row r="729" spans="1:22" x14ac:dyDescent="0.3">
      <c r="A729">
        <v>0</v>
      </c>
      <c r="B729" s="8">
        <v>0</v>
      </c>
      <c r="C729" s="6">
        <f t="shared" ca="1" si="476"/>
        <v>0.31724983505721704</v>
      </c>
      <c r="D729" s="6">
        <f t="shared" ca="1" si="489"/>
        <v>0.31724983505721704</v>
      </c>
      <c r="E729" s="6" t="str">
        <f t="shared" si="490"/>
        <v/>
      </c>
      <c r="F729" s="6" t="s">
        <v>160</v>
      </c>
      <c r="G729" s="6" t="s">
        <v>159</v>
      </c>
      <c r="H729" s="6">
        <f t="shared" ca="1" si="491"/>
        <v>66.72</v>
      </c>
      <c r="I729" s="6" t="s">
        <v>161</v>
      </c>
      <c r="J729" s="6">
        <f t="shared" ca="1" si="492"/>
        <v>133.72</v>
      </c>
      <c r="K729" s="6" t="s">
        <v>166</v>
      </c>
      <c r="V729" s="9"/>
    </row>
    <row r="730" spans="1:22" x14ac:dyDescent="0.3">
      <c r="A730">
        <v>0</v>
      </c>
      <c r="B730" s="8">
        <v>0</v>
      </c>
      <c r="C730" s="6">
        <f t="shared" ca="1" si="476"/>
        <v>0.71372845718987155</v>
      </c>
      <c r="D730" s="6">
        <f t="shared" ca="1" si="489"/>
        <v>0.28627154281012845</v>
      </c>
      <c r="E730" s="6" t="str">
        <f t="shared" si="490"/>
        <v/>
      </c>
      <c r="F730" s="6" t="s">
        <v>160</v>
      </c>
      <c r="G730" s="6" t="s">
        <v>159</v>
      </c>
      <c r="H730" s="6">
        <f t="shared" ca="1" si="491"/>
        <v>106.37</v>
      </c>
      <c r="I730" s="6" t="s">
        <v>161</v>
      </c>
      <c r="J730" s="6">
        <f t="shared" ca="1" si="492"/>
        <v>170.37</v>
      </c>
      <c r="K730" s="6" t="s">
        <v>166</v>
      </c>
      <c r="V730" s="9"/>
    </row>
    <row r="731" spans="1:22" x14ac:dyDescent="0.3">
      <c r="A731">
        <v>0</v>
      </c>
      <c r="B731" s="8">
        <v>0</v>
      </c>
      <c r="C731" s="6">
        <f t="shared" ca="1" si="476"/>
        <v>0.12896868898146185</v>
      </c>
      <c r="D731" s="6">
        <f t="shared" ca="1" si="489"/>
        <v>0.12896868898146185</v>
      </c>
      <c r="E731" s="6" t="str">
        <f t="shared" si="490"/>
        <v/>
      </c>
      <c r="F731" s="6" t="s">
        <v>160</v>
      </c>
      <c r="G731" s="6" t="s">
        <v>159</v>
      </c>
      <c r="H731" s="6">
        <f t="shared" ca="1" si="491"/>
        <v>47.9</v>
      </c>
      <c r="I731" s="6" t="s">
        <v>161</v>
      </c>
      <c r="J731" s="6">
        <f t="shared" ca="1" si="492"/>
        <v>95.9</v>
      </c>
      <c r="K731" s="6" t="s">
        <v>166</v>
      </c>
      <c r="V731" s="9"/>
    </row>
    <row r="732" spans="1:22" x14ac:dyDescent="0.3">
      <c r="A732" t="s">
        <v>309</v>
      </c>
      <c r="B732" s="8">
        <v>0</v>
      </c>
      <c r="C732" s="8"/>
      <c r="E732" s="6" t="str">
        <f t="shared" ref="E732" si="493">IF(A732=0,"",A732)</f>
        <v>\end{enumerate}\newpage   \section*{Cuenta:  20201900444  }\begin{enumerate}</v>
      </c>
    </row>
    <row r="733" spans="1:22" x14ac:dyDescent="0.3">
      <c r="A733">
        <v>0</v>
      </c>
      <c r="B733" s="8">
        <v>0</v>
      </c>
      <c r="C733" s="6">
        <f t="shared" ref="C733" ca="1" si="494">RAND()</f>
        <v>0.18334308426278689</v>
      </c>
      <c r="D733" s="6">
        <f t="shared" ref="D733:D740" ca="1" si="495">IF(C733&gt;0.1,      IF(C733&lt;0.6,C733,ABS(1-C733)),C733+0.5)</f>
        <v>0.18334308426278689</v>
      </c>
      <c r="E733" s="6" t="str">
        <f t="shared" ref="E733:E740" si="496">IF(A733=0,"",_xlfn.CONCAT("## ",A733))</f>
        <v/>
      </c>
      <c r="F733" s="6" t="s">
        <v>160</v>
      </c>
      <c r="G733" s="6" t="s">
        <v>159</v>
      </c>
      <c r="H733" s="6">
        <f t="shared" ref="H733:H740" ca="1" si="497">ROUND(C733*100+35,2)</f>
        <v>53.33</v>
      </c>
      <c r="I733" s="6" t="s">
        <v>161</v>
      </c>
      <c r="J733" s="6">
        <f t="shared" ref="J733:J740" ca="1" si="498">H733+ROUND(D733*100+35,0)</f>
        <v>106.33</v>
      </c>
      <c r="K733" s="6" t="s">
        <v>166</v>
      </c>
      <c r="V733" s="9"/>
    </row>
    <row r="734" spans="1:22" x14ac:dyDescent="0.3">
      <c r="A734">
        <v>0</v>
      </c>
      <c r="B734" s="8">
        <v>0</v>
      </c>
      <c r="C734" s="6">
        <f t="shared" ca="1" si="476"/>
        <v>0.9326179184134995</v>
      </c>
      <c r="D734" s="6">
        <f t="shared" ca="1" si="495"/>
        <v>6.7382081586500497E-2</v>
      </c>
      <c r="E734" s="6" t="str">
        <f t="shared" si="496"/>
        <v/>
      </c>
      <c r="F734" s="6" t="s">
        <v>160</v>
      </c>
      <c r="G734" s="6" t="s">
        <v>159</v>
      </c>
      <c r="H734" s="6">
        <f t="shared" ca="1" si="497"/>
        <v>128.26</v>
      </c>
      <c r="I734" s="6" t="s">
        <v>161</v>
      </c>
      <c r="J734" s="6">
        <f t="shared" ca="1" si="498"/>
        <v>170.26</v>
      </c>
      <c r="K734" s="6" t="s">
        <v>166</v>
      </c>
      <c r="V734" s="9"/>
    </row>
    <row r="735" spans="1:22" x14ac:dyDescent="0.3">
      <c r="A735">
        <v>0</v>
      </c>
      <c r="B735" s="8">
        <v>0</v>
      </c>
      <c r="C735" s="6">
        <f t="shared" ca="1" si="476"/>
        <v>0.86808332676072764</v>
      </c>
      <c r="D735" s="6">
        <f t="shared" ca="1" si="495"/>
        <v>0.13191667323927236</v>
      </c>
      <c r="E735" s="6" t="str">
        <f t="shared" si="496"/>
        <v/>
      </c>
      <c r="F735" s="6" t="s">
        <v>160</v>
      </c>
      <c r="G735" s="6" t="s">
        <v>159</v>
      </c>
      <c r="H735" s="6">
        <f t="shared" ca="1" si="497"/>
        <v>121.81</v>
      </c>
      <c r="I735" s="6" t="s">
        <v>161</v>
      </c>
      <c r="J735" s="6">
        <f t="shared" ca="1" si="498"/>
        <v>169.81</v>
      </c>
      <c r="K735" s="6" t="s">
        <v>166</v>
      </c>
      <c r="V735" s="9"/>
    </row>
    <row r="736" spans="1:22" x14ac:dyDescent="0.3">
      <c r="A736">
        <v>0</v>
      </c>
      <c r="B736" s="8">
        <v>0</v>
      </c>
      <c r="C736" s="6">
        <f t="shared" ca="1" si="476"/>
        <v>0.85748144735494447</v>
      </c>
      <c r="D736" s="6">
        <f t="shared" ca="1" si="495"/>
        <v>0.14251855264505553</v>
      </c>
      <c r="E736" s="6" t="str">
        <f t="shared" si="496"/>
        <v/>
      </c>
      <c r="F736" s="6" t="s">
        <v>160</v>
      </c>
      <c r="G736" s="6" t="s">
        <v>159</v>
      </c>
      <c r="H736" s="6">
        <f t="shared" ca="1" si="497"/>
        <v>120.75</v>
      </c>
      <c r="I736" s="6" t="s">
        <v>161</v>
      </c>
      <c r="J736" s="6">
        <f t="shared" ca="1" si="498"/>
        <v>169.75</v>
      </c>
      <c r="K736" s="6" t="s">
        <v>166</v>
      </c>
      <c r="V736" s="9"/>
    </row>
    <row r="737" spans="1:22" x14ac:dyDescent="0.3">
      <c r="A737">
        <v>0</v>
      </c>
      <c r="B737" s="8">
        <v>0</v>
      </c>
      <c r="C737" s="6">
        <f t="shared" ca="1" si="476"/>
        <v>5.151055955280992E-2</v>
      </c>
      <c r="D737" s="6">
        <f t="shared" ca="1" si="495"/>
        <v>0.55151055955280992</v>
      </c>
      <c r="E737" s="6" t="str">
        <f t="shared" si="496"/>
        <v/>
      </c>
      <c r="F737" s="6" t="s">
        <v>160</v>
      </c>
      <c r="G737" s="6" t="s">
        <v>159</v>
      </c>
      <c r="H737" s="6">
        <f t="shared" ca="1" si="497"/>
        <v>40.15</v>
      </c>
      <c r="I737" s="6" t="s">
        <v>161</v>
      </c>
      <c r="J737" s="6">
        <f t="shared" ca="1" si="498"/>
        <v>130.15</v>
      </c>
      <c r="K737" s="6" t="s">
        <v>166</v>
      </c>
      <c r="V737" s="9"/>
    </row>
    <row r="738" spans="1:22" x14ac:dyDescent="0.3">
      <c r="A738">
        <v>0</v>
      </c>
      <c r="B738" s="8">
        <v>0</v>
      </c>
      <c r="C738" s="6">
        <f t="shared" ca="1" si="476"/>
        <v>0.68734525926286227</v>
      </c>
      <c r="D738" s="6">
        <f t="shared" ca="1" si="495"/>
        <v>0.31265474073713773</v>
      </c>
      <c r="E738" s="6" t="str">
        <f t="shared" si="496"/>
        <v/>
      </c>
      <c r="F738" s="6" t="s">
        <v>160</v>
      </c>
      <c r="G738" s="6" t="s">
        <v>159</v>
      </c>
      <c r="H738" s="6">
        <f t="shared" ca="1" si="497"/>
        <v>103.73</v>
      </c>
      <c r="I738" s="6" t="s">
        <v>161</v>
      </c>
      <c r="J738" s="6">
        <f t="shared" ca="1" si="498"/>
        <v>169.73000000000002</v>
      </c>
      <c r="K738" s="6" t="s">
        <v>166</v>
      </c>
      <c r="V738" s="9"/>
    </row>
    <row r="739" spans="1:22" x14ac:dyDescent="0.3">
      <c r="A739">
        <v>0</v>
      </c>
      <c r="B739" s="8">
        <v>0</v>
      </c>
      <c r="C739" s="6">
        <f t="shared" ca="1" si="476"/>
        <v>0.7869060891714752</v>
      </c>
      <c r="D739" s="6">
        <f t="shared" ca="1" si="495"/>
        <v>0.2130939108285248</v>
      </c>
      <c r="E739" s="6" t="str">
        <f t="shared" si="496"/>
        <v/>
      </c>
      <c r="F739" s="6" t="s">
        <v>160</v>
      </c>
      <c r="G739" s="6" t="s">
        <v>159</v>
      </c>
      <c r="H739" s="6">
        <f t="shared" ca="1" si="497"/>
        <v>113.69</v>
      </c>
      <c r="I739" s="6" t="s">
        <v>161</v>
      </c>
      <c r="J739" s="6">
        <f t="shared" ca="1" si="498"/>
        <v>169.69</v>
      </c>
      <c r="K739" s="6" t="s">
        <v>166</v>
      </c>
      <c r="V739" s="9"/>
    </row>
    <row r="740" spans="1:22" x14ac:dyDescent="0.3">
      <c r="A740">
        <v>0</v>
      </c>
      <c r="B740" s="8">
        <v>0</v>
      </c>
      <c r="C740" s="6">
        <f t="shared" ca="1" si="476"/>
        <v>3.9513409631891205E-2</v>
      </c>
      <c r="D740" s="6">
        <f t="shared" ca="1" si="495"/>
        <v>0.53951340963189121</v>
      </c>
      <c r="E740" s="6" t="str">
        <f t="shared" si="496"/>
        <v/>
      </c>
      <c r="F740" s="6" t="s">
        <v>160</v>
      </c>
      <c r="G740" s="6" t="s">
        <v>159</v>
      </c>
      <c r="H740" s="6">
        <f t="shared" ca="1" si="497"/>
        <v>38.950000000000003</v>
      </c>
      <c r="I740" s="6" t="s">
        <v>161</v>
      </c>
      <c r="J740" s="6">
        <f t="shared" ca="1" si="498"/>
        <v>127.95</v>
      </c>
      <c r="K740" s="6" t="s">
        <v>166</v>
      </c>
      <c r="V740" s="9"/>
    </row>
    <row r="741" spans="1:22" x14ac:dyDescent="0.3">
      <c r="A741" t="s">
        <v>310</v>
      </c>
      <c r="B741" s="8">
        <v>0</v>
      </c>
      <c r="C741" s="8"/>
      <c r="E741" s="6" t="str">
        <f t="shared" ref="E741" si="499">IF(A741=0,"",A741)</f>
        <v>\end{enumerate}\newpage   \section*{Cuenta:  20211001950  }\begin{enumerate}</v>
      </c>
    </row>
    <row r="742" spans="1:22" x14ac:dyDescent="0.3">
      <c r="A742">
        <v>0</v>
      </c>
      <c r="B742" s="8">
        <v>0</v>
      </c>
      <c r="C742" s="6">
        <f t="shared" ref="C742" ca="1" si="500">RAND()</f>
        <v>0.97755879809959234</v>
      </c>
      <c r="D742" s="6">
        <f t="shared" ref="D742:D749" ca="1" si="501">IF(C742&gt;0.1,      IF(C742&lt;0.6,C742,ABS(1-C742)),C742+0.5)</f>
        <v>2.2441201900407659E-2</v>
      </c>
      <c r="E742" s="6" t="str">
        <f t="shared" ref="E742:E749" si="502">IF(A742=0,"",_xlfn.CONCAT("## ",A742))</f>
        <v/>
      </c>
      <c r="F742" s="6" t="s">
        <v>160</v>
      </c>
      <c r="G742" s="6" t="s">
        <v>159</v>
      </c>
      <c r="H742" s="6">
        <f t="shared" ref="H742:H749" ca="1" si="503">ROUND(C742*100+35,2)</f>
        <v>132.76</v>
      </c>
      <c r="I742" s="6" t="s">
        <v>161</v>
      </c>
      <c r="J742" s="6">
        <f t="shared" ref="J742:J749" ca="1" si="504">H742+ROUND(D742*100+35,0)</f>
        <v>169.76</v>
      </c>
      <c r="K742" s="6" t="s">
        <v>166</v>
      </c>
      <c r="V742" s="9"/>
    </row>
    <row r="743" spans="1:22" x14ac:dyDescent="0.3">
      <c r="A743">
        <v>0</v>
      </c>
      <c r="B743" s="8">
        <v>0</v>
      </c>
      <c r="C743" s="6">
        <f t="shared" ca="1" si="476"/>
        <v>0.47373753091761794</v>
      </c>
      <c r="D743" s="6">
        <f t="shared" ca="1" si="501"/>
        <v>0.47373753091761794</v>
      </c>
      <c r="E743" s="6" t="str">
        <f t="shared" si="502"/>
        <v/>
      </c>
      <c r="F743" s="6" t="s">
        <v>160</v>
      </c>
      <c r="G743" s="6" t="s">
        <v>159</v>
      </c>
      <c r="H743" s="6">
        <f t="shared" ca="1" si="503"/>
        <v>82.37</v>
      </c>
      <c r="I743" s="6" t="s">
        <v>161</v>
      </c>
      <c r="J743" s="6">
        <f t="shared" ca="1" si="504"/>
        <v>164.37</v>
      </c>
      <c r="K743" s="6" t="s">
        <v>166</v>
      </c>
      <c r="V743" s="9"/>
    </row>
    <row r="744" spans="1:22" x14ac:dyDescent="0.3">
      <c r="A744">
        <v>0</v>
      </c>
      <c r="B744" s="8">
        <v>0</v>
      </c>
      <c r="C744" s="6">
        <f t="shared" ca="1" si="476"/>
        <v>0.93830101666376253</v>
      </c>
      <c r="D744" s="6">
        <f t="shared" ca="1" si="501"/>
        <v>6.1698983336237467E-2</v>
      </c>
      <c r="E744" s="6" t="str">
        <f t="shared" si="502"/>
        <v/>
      </c>
      <c r="F744" s="6" t="s">
        <v>160</v>
      </c>
      <c r="G744" s="6" t="s">
        <v>159</v>
      </c>
      <c r="H744" s="6">
        <f t="shared" ca="1" si="503"/>
        <v>128.83000000000001</v>
      </c>
      <c r="I744" s="6" t="s">
        <v>161</v>
      </c>
      <c r="J744" s="6">
        <f t="shared" ca="1" si="504"/>
        <v>169.83</v>
      </c>
      <c r="K744" s="6" t="s">
        <v>166</v>
      </c>
      <c r="V744" s="9"/>
    </row>
    <row r="745" spans="1:22" x14ac:dyDescent="0.3">
      <c r="A745">
        <v>0</v>
      </c>
      <c r="B745" s="8">
        <v>0</v>
      </c>
      <c r="C745" s="6">
        <f t="shared" ca="1" si="476"/>
        <v>0.43612448015978045</v>
      </c>
      <c r="D745" s="6">
        <f t="shared" ca="1" si="501"/>
        <v>0.43612448015978045</v>
      </c>
      <c r="E745" s="6" t="str">
        <f t="shared" si="502"/>
        <v/>
      </c>
      <c r="F745" s="6" t="s">
        <v>160</v>
      </c>
      <c r="G745" s="6" t="s">
        <v>159</v>
      </c>
      <c r="H745" s="6">
        <f t="shared" ca="1" si="503"/>
        <v>78.61</v>
      </c>
      <c r="I745" s="6" t="s">
        <v>161</v>
      </c>
      <c r="J745" s="6">
        <f t="shared" ca="1" si="504"/>
        <v>157.61000000000001</v>
      </c>
      <c r="K745" s="6" t="s">
        <v>166</v>
      </c>
      <c r="V745" s="9"/>
    </row>
    <row r="746" spans="1:22" x14ac:dyDescent="0.3">
      <c r="A746">
        <v>0</v>
      </c>
      <c r="B746" s="8">
        <v>0</v>
      </c>
      <c r="C746" s="6">
        <f t="shared" ca="1" si="476"/>
        <v>6.9869374913900772E-2</v>
      </c>
      <c r="D746" s="6">
        <f t="shared" ca="1" si="501"/>
        <v>0.56986937491390077</v>
      </c>
      <c r="E746" s="6" t="str">
        <f t="shared" si="502"/>
        <v/>
      </c>
      <c r="F746" s="6" t="s">
        <v>160</v>
      </c>
      <c r="G746" s="6" t="s">
        <v>159</v>
      </c>
      <c r="H746" s="6">
        <f t="shared" ca="1" si="503"/>
        <v>41.99</v>
      </c>
      <c r="I746" s="6" t="s">
        <v>161</v>
      </c>
      <c r="J746" s="6">
        <f t="shared" ca="1" si="504"/>
        <v>133.99</v>
      </c>
      <c r="K746" s="6" t="s">
        <v>166</v>
      </c>
      <c r="V746" s="9"/>
    </row>
    <row r="747" spans="1:22" x14ac:dyDescent="0.3">
      <c r="A747">
        <v>0</v>
      </c>
      <c r="B747" s="8">
        <v>0</v>
      </c>
      <c r="C747" s="6">
        <f t="shared" ca="1" si="476"/>
        <v>0.11069553799709408</v>
      </c>
      <c r="D747" s="6">
        <f t="shared" ca="1" si="501"/>
        <v>0.11069553799709408</v>
      </c>
      <c r="E747" s="6" t="str">
        <f t="shared" si="502"/>
        <v/>
      </c>
      <c r="F747" s="6" t="s">
        <v>160</v>
      </c>
      <c r="G747" s="6" t="s">
        <v>159</v>
      </c>
      <c r="H747" s="6">
        <f t="shared" ca="1" si="503"/>
        <v>46.07</v>
      </c>
      <c r="I747" s="6" t="s">
        <v>161</v>
      </c>
      <c r="J747" s="6">
        <f t="shared" ca="1" si="504"/>
        <v>92.07</v>
      </c>
      <c r="K747" s="6" t="s">
        <v>166</v>
      </c>
      <c r="V747" s="9"/>
    </row>
    <row r="748" spans="1:22" x14ac:dyDescent="0.3">
      <c r="A748">
        <v>0</v>
      </c>
      <c r="B748" s="8">
        <v>0</v>
      </c>
      <c r="C748" s="6">
        <f t="shared" ca="1" si="476"/>
        <v>0.424244388054133</v>
      </c>
      <c r="D748" s="6">
        <f t="shared" ca="1" si="501"/>
        <v>0.424244388054133</v>
      </c>
      <c r="E748" s="6" t="str">
        <f t="shared" si="502"/>
        <v/>
      </c>
      <c r="F748" s="6" t="s">
        <v>160</v>
      </c>
      <c r="G748" s="6" t="s">
        <v>159</v>
      </c>
      <c r="H748" s="6">
        <f t="shared" ca="1" si="503"/>
        <v>77.42</v>
      </c>
      <c r="I748" s="6" t="s">
        <v>161</v>
      </c>
      <c r="J748" s="6">
        <f t="shared" ca="1" si="504"/>
        <v>154.42000000000002</v>
      </c>
      <c r="K748" s="6" t="s">
        <v>166</v>
      </c>
      <c r="V748" s="9"/>
    </row>
    <row r="749" spans="1:22" x14ac:dyDescent="0.3">
      <c r="A749">
        <v>0</v>
      </c>
      <c r="B749" s="8">
        <v>0</v>
      </c>
      <c r="C749" s="6">
        <f t="shared" ca="1" si="476"/>
        <v>0.79217912902096588</v>
      </c>
      <c r="D749" s="6">
        <f t="shared" ca="1" si="501"/>
        <v>0.20782087097903412</v>
      </c>
      <c r="E749" s="6" t="str">
        <f t="shared" si="502"/>
        <v/>
      </c>
      <c r="F749" s="6" t="s">
        <v>160</v>
      </c>
      <c r="G749" s="6" t="s">
        <v>159</v>
      </c>
      <c r="H749" s="6">
        <f t="shared" ca="1" si="503"/>
        <v>114.22</v>
      </c>
      <c r="I749" s="6" t="s">
        <v>161</v>
      </c>
      <c r="J749" s="6">
        <f t="shared" ca="1" si="504"/>
        <v>170.22</v>
      </c>
      <c r="K749" s="6" t="s">
        <v>166</v>
      </c>
      <c r="V749" s="9"/>
    </row>
    <row r="750" spans="1:22" x14ac:dyDescent="0.3">
      <c r="A750" t="s">
        <v>312</v>
      </c>
      <c r="B750" s="8">
        <v>0</v>
      </c>
      <c r="C750" s="8"/>
      <c r="E750" s="6" t="str">
        <f t="shared" ref="E750" si="505">IF(A750=0,"",A750)</f>
        <v>\end{enumerate}\newpage   \section*{Cuenta:  20211900001  }\begin{enumerate}</v>
      </c>
    </row>
    <row r="751" spans="1:22" x14ac:dyDescent="0.3">
      <c r="A751">
        <v>0</v>
      </c>
      <c r="B751" s="8">
        <v>0</v>
      </c>
      <c r="C751" s="6">
        <f t="shared" ref="C751" ca="1" si="506">RAND()</f>
        <v>0.28390307624528133</v>
      </c>
      <c r="D751" s="6">
        <f t="shared" ref="D751:D758" ca="1" si="507">IF(C751&gt;0.1,      IF(C751&lt;0.6,C751,ABS(1-C751)),C751+0.5)</f>
        <v>0.28390307624528133</v>
      </c>
      <c r="E751" s="6" t="str">
        <f t="shared" ref="E751:E758" si="508">IF(A751=0,"",_xlfn.CONCAT("## ",A751))</f>
        <v/>
      </c>
      <c r="F751" s="6" t="s">
        <v>160</v>
      </c>
      <c r="G751" s="6" t="s">
        <v>159</v>
      </c>
      <c r="H751" s="6">
        <f t="shared" ref="H751:H758" ca="1" si="509">ROUND(C751*100+35,2)</f>
        <v>63.39</v>
      </c>
      <c r="I751" s="6" t="s">
        <v>161</v>
      </c>
      <c r="J751" s="6">
        <f t="shared" ref="J751:J758" ca="1" si="510">H751+ROUND(D751*100+35,0)</f>
        <v>126.39</v>
      </c>
      <c r="K751" s="6" t="s">
        <v>166</v>
      </c>
      <c r="V751" s="9"/>
    </row>
    <row r="752" spans="1:22" x14ac:dyDescent="0.3">
      <c r="A752">
        <v>0</v>
      </c>
      <c r="B752" s="8">
        <v>0</v>
      </c>
      <c r="C752" s="6">
        <f t="shared" ca="1" si="476"/>
        <v>0.48519224713317566</v>
      </c>
      <c r="D752" s="6">
        <f t="shared" ca="1" si="507"/>
        <v>0.48519224713317566</v>
      </c>
      <c r="E752" s="6" t="str">
        <f t="shared" si="508"/>
        <v/>
      </c>
      <c r="F752" s="6" t="s">
        <v>160</v>
      </c>
      <c r="G752" s="6" t="s">
        <v>159</v>
      </c>
      <c r="H752" s="6">
        <f t="shared" ca="1" si="509"/>
        <v>83.52</v>
      </c>
      <c r="I752" s="6" t="s">
        <v>161</v>
      </c>
      <c r="J752" s="6">
        <f t="shared" ca="1" si="510"/>
        <v>167.51999999999998</v>
      </c>
      <c r="K752" s="6" t="s">
        <v>166</v>
      </c>
      <c r="V752" s="9"/>
    </row>
    <row r="753" spans="1:22" x14ac:dyDescent="0.3">
      <c r="A753">
        <v>0</v>
      </c>
      <c r="B753" s="8">
        <v>0</v>
      </c>
      <c r="C753" s="6">
        <f t="shared" ca="1" si="476"/>
        <v>0.95624306505893797</v>
      </c>
      <c r="D753" s="6">
        <f t="shared" ca="1" si="507"/>
        <v>4.3756934941062031E-2</v>
      </c>
      <c r="E753" s="6" t="str">
        <f t="shared" si="508"/>
        <v/>
      </c>
      <c r="F753" s="6" t="s">
        <v>160</v>
      </c>
      <c r="G753" s="6" t="s">
        <v>159</v>
      </c>
      <c r="H753" s="6">
        <f t="shared" ca="1" si="509"/>
        <v>130.62</v>
      </c>
      <c r="I753" s="6" t="s">
        <v>161</v>
      </c>
      <c r="J753" s="6">
        <f t="shared" ca="1" si="510"/>
        <v>169.62</v>
      </c>
      <c r="K753" s="6" t="s">
        <v>166</v>
      </c>
      <c r="V753" s="9"/>
    </row>
    <row r="754" spans="1:22" x14ac:dyDescent="0.3">
      <c r="A754">
        <v>0</v>
      </c>
      <c r="B754" s="8">
        <v>0</v>
      </c>
      <c r="C754" s="6">
        <f t="shared" ca="1" si="476"/>
        <v>0.44232476918239227</v>
      </c>
      <c r="D754" s="6">
        <f t="shared" ca="1" si="507"/>
        <v>0.44232476918239227</v>
      </c>
      <c r="E754" s="6" t="str">
        <f t="shared" si="508"/>
        <v/>
      </c>
      <c r="F754" s="6" t="s">
        <v>160</v>
      </c>
      <c r="G754" s="6" t="s">
        <v>159</v>
      </c>
      <c r="H754" s="6">
        <f t="shared" ca="1" si="509"/>
        <v>79.23</v>
      </c>
      <c r="I754" s="6" t="s">
        <v>161</v>
      </c>
      <c r="J754" s="6">
        <f t="shared" ca="1" si="510"/>
        <v>158.23000000000002</v>
      </c>
      <c r="K754" s="6" t="s">
        <v>166</v>
      </c>
      <c r="V754" s="9"/>
    </row>
    <row r="755" spans="1:22" x14ac:dyDescent="0.3">
      <c r="A755">
        <v>0</v>
      </c>
      <c r="B755" s="8">
        <v>0</v>
      </c>
      <c r="C755" s="6">
        <f t="shared" ca="1" si="476"/>
        <v>2.5506415649739211E-2</v>
      </c>
      <c r="D755" s="6">
        <f t="shared" ca="1" si="507"/>
        <v>0.52550641564973921</v>
      </c>
      <c r="E755" s="6" t="str">
        <f t="shared" si="508"/>
        <v/>
      </c>
      <c r="F755" s="6" t="s">
        <v>160</v>
      </c>
      <c r="G755" s="6" t="s">
        <v>159</v>
      </c>
      <c r="H755" s="6">
        <f t="shared" ca="1" si="509"/>
        <v>37.549999999999997</v>
      </c>
      <c r="I755" s="6" t="s">
        <v>161</v>
      </c>
      <c r="J755" s="6">
        <f t="shared" ca="1" si="510"/>
        <v>125.55</v>
      </c>
      <c r="K755" s="6" t="s">
        <v>166</v>
      </c>
      <c r="V755" s="9"/>
    </row>
    <row r="756" spans="1:22" x14ac:dyDescent="0.3">
      <c r="A756">
        <v>0</v>
      </c>
      <c r="B756" s="8">
        <v>0</v>
      </c>
      <c r="C756" s="6">
        <f t="shared" ca="1" si="476"/>
        <v>0.76537679514111523</v>
      </c>
      <c r="D756" s="6">
        <f t="shared" ca="1" si="507"/>
        <v>0.23462320485888477</v>
      </c>
      <c r="E756" s="6" t="str">
        <f t="shared" si="508"/>
        <v/>
      </c>
      <c r="F756" s="6" t="s">
        <v>160</v>
      </c>
      <c r="G756" s="6" t="s">
        <v>159</v>
      </c>
      <c r="H756" s="6">
        <f t="shared" ca="1" si="509"/>
        <v>111.54</v>
      </c>
      <c r="I756" s="6" t="s">
        <v>161</v>
      </c>
      <c r="J756" s="6">
        <f t="shared" ca="1" si="510"/>
        <v>169.54000000000002</v>
      </c>
      <c r="K756" s="6" t="s">
        <v>166</v>
      </c>
      <c r="V756" s="9"/>
    </row>
    <row r="757" spans="1:22" x14ac:dyDescent="0.3">
      <c r="A757">
        <v>0</v>
      </c>
      <c r="B757" s="8">
        <v>0</v>
      </c>
      <c r="C757" s="6">
        <f t="shared" ca="1" si="476"/>
        <v>0.57747410464797466</v>
      </c>
      <c r="D757" s="6">
        <f t="shared" ca="1" si="507"/>
        <v>0.57747410464797466</v>
      </c>
      <c r="E757" s="6" t="str">
        <f t="shared" si="508"/>
        <v/>
      </c>
      <c r="F757" s="6" t="s">
        <v>160</v>
      </c>
      <c r="G757" s="6" t="s">
        <v>159</v>
      </c>
      <c r="H757" s="6">
        <f t="shared" ca="1" si="509"/>
        <v>92.75</v>
      </c>
      <c r="I757" s="6" t="s">
        <v>161</v>
      </c>
      <c r="J757" s="6">
        <f t="shared" ca="1" si="510"/>
        <v>185.75</v>
      </c>
      <c r="K757" s="6" t="s">
        <v>166</v>
      </c>
      <c r="V757" s="9"/>
    </row>
    <row r="758" spans="1:22" x14ac:dyDescent="0.3">
      <c r="A758">
        <v>0</v>
      </c>
      <c r="B758" s="8">
        <v>0</v>
      </c>
      <c r="C758" s="6">
        <f t="shared" ca="1" si="476"/>
        <v>0.36482336380041003</v>
      </c>
      <c r="D758" s="6">
        <f t="shared" ca="1" si="507"/>
        <v>0.36482336380041003</v>
      </c>
      <c r="E758" s="6" t="str">
        <f t="shared" si="508"/>
        <v/>
      </c>
      <c r="F758" s="6" t="s">
        <v>160</v>
      </c>
      <c r="G758" s="6" t="s">
        <v>159</v>
      </c>
      <c r="H758" s="6">
        <f t="shared" ca="1" si="509"/>
        <v>71.48</v>
      </c>
      <c r="I758" s="6" t="s">
        <v>161</v>
      </c>
      <c r="J758" s="6">
        <f t="shared" ca="1" si="510"/>
        <v>142.48000000000002</v>
      </c>
      <c r="K758" s="6" t="s">
        <v>166</v>
      </c>
      <c r="V758" s="9"/>
    </row>
    <row r="759" spans="1:22" x14ac:dyDescent="0.3">
      <c r="A759" t="s">
        <v>314</v>
      </c>
      <c r="B759" s="8">
        <v>0</v>
      </c>
      <c r="C759" s="8"/>
      <c r="E759" s="6" t="str">
        <f t="shared" ref="E759" si="511">IF(A759=0,"",A759)</f>
        <v>\end{enumerate}\newpage   \section*{Cuenta:  20211900055  }\begin{enumerate}</v>
      </c>
    </row>
    <row r="760" spans="1:22" x14ac:dyDescent="0.3">
      <c r="A760">
        <v>0</v>
      </c>
      <c r="B760" s="8">
        <v>0</v>
      </c>
      <c r="C760" s="6">
        <f t="shared" ref="C760" ca="1" si="512">RAND()</f>
        <v>0.20817318811803032</v>
      </c>
      <c r="D760" s="6">
        <f t="shared" ref="D760:D767" ca="1" si="513">IF(C760&gt;0.1,      IF(C760&lt;0.6,C760,ABS(1-C760)),C760+0.5)</f>
        <v>0.20817318811803032</v>
      </c>
      <c r="E760" s="6" t="str">
        <f t="shared" ref="E760:E767" si="514">IF(A760=0,"",_xlfn.CONCAT("## ",A760))</f>
        <v/>
      </c>
      <c r="F760" s="6" t="s">
        <v>160</v>
      </c>
      <c r="G760" s="6" t="s">
        <v>159</v>
      </c>
      <c r="H760" s="6">
        <f t="shared" ref="H760:H767" ca="1" si="515">ROUND(C760*100+35,2)</f>
        <v>55.82</v>
      </c>
      <c r="I760" s="6" t="s">
        <v>161</v>
      </c>
      <c r="J760" s="6">
        <f t="shared" ref="J760:J767" ca="1" si="516">H760+ROUND(D760*100+35,0)</f>
        <v>111.82</v>
      </c>
      <c r="K760" s="6" t="s">
        <v>166</v>
      </c>
      <c r="V760" s="9"/>
    </row>
    <row r="761" spans="1:22" x14ac:dyDescent="0.3">
      <c r="A761">
        <v>0</v>
      </c>
      <c r="B761" s="8">
        <v>0</v>
      </c>
      <c r="C761" s="6">
        <f t="shared" ca="1" si="476"/>
        <v>0.23558539602209727</v>
      </c>
      <c r="D761" s="6">
        <f t="shared" ca="1" si="513"/>
        <v>0.23558539602209727</v>
      </c>
      <c r="E761" s="6" t="str">
        <f t="shared" si="514"/>
        <v/>
      </c>
      <c r="F761" s="6" t="s">
        <v>160</v>
      </c>
      <c r="G761" s="6" t="s">
        <v>159</v>
      </c>
      <c r="H761" s="6">
        <f t="shared" ca="1" si="515"/>
        <v>58.56</v>
      </c>
      <c r="I761" s="6" t="s">
        <v>161</v>
      </c>
      <c r="J761" s="6">
        <f t="shared" ca="1" si="516"/>
        <v>117.56</v>
      </c>
      <c r="K761" s="6" t="s">
        <v>166</v>
      </c>
      <c r="V761" s="9"/>
    </row>
    <row r="762" spans="1:22" x14ac:dyDescent="0.3">
      <c r="A762">
        <v>0</v>
      </c>
      <c r="B762" s="8">
        <v>0</v>
      </c>
      <c r="C762" s="6">
        <f t="shared" ca="1" si="476"/>
        <v>0.18084539376267705</v>
      </c>
      <c r="D762" s="6">
        <f t="shared" ca="1" si="513"/>
        <v>0.18084539376267705</v>
      </c>
      <c r="E762" s="6" t="str">
        <f t="shared" si="514"/>
        <v/>
      </c>
      <c r="F762" s="6" t="s">
        <v>160</v>
      </c>
      <c r="G762" s="6" t="s">
        <v>159</v>
      </c>
      <c r="H762" s="6">
        <f t="shared" ca="1" si="515"/>
        <v>53.08</v>
      </c>
      <c r="I762" s="6" t="s">
        <v>161</v>
      </c>
      <c r="J762" s="6">
        <f t="shared" ca="1" si="516"/>
        <v>106.08</v>
      </c>
      <c r="K762" s="6" t="s">
        <v>166</v>
      </c>
      <c r="V762" s="9"/>
    </row>
    <row r="763" spans="1:22" x14ac:dyDescent="0.3">
      <c r="A763">
        <v>0</v>
      </c>
      <c r="B763" s="8">
        <v>0</v>
      </c>
      <c r="C763" s="6">
        <f t="shared" ca="1" si="476"/>
        <v>0.38873236746462625</v>
      </c>
      <c r="D763" s="6">
        <f t="shared" ca="1" si="513"/>
        <v>0.38873236746462625</v>
      </c>
      <c r="E763" s="6" t="str">
        <f t="shared" si="514"/>
        <v/>
      </c>
      <c r="F763" s="6" t="s">
        <v>160</v>
      </c>
      <c r="G763" s="6" t="s">
        <v>159</v>
      </c>
      <c r="H763" s="6">
        <f t="shared" ca="1" si="515"/>
        <v>73.87</v>
      </c>
      <c r="I763" s="6" t="s">
        <v>161</v>
      </c>
      <c r="J763" s="6">
        <f t="shared" ca="1" si="516"/>
        <v>147.87</v>
      </c>
      <c r="K763" s="6" t="s">
        <v>166</v>
      </c>
      <c r="V763" s="9"/>
    </row>
    <row r="764" spans="1:22" x14ac:dyDescent="0.3">
      <c r="A764">
        <v>0</v>
      </c>
      <c r="B764" s="8">
        <v>0</v>
      </c>
      <c r="C764" s="6">
        <f t="shared" ca="1" si="476"/>
        <v>0.67511966861167316</v>
      </c>
      <c r="D764" s="6">
        <f t="shared" ca="1" si="513"/>
        <v>0.32488033138832684</v>
      </c>
      <c r="E764" s="6" t="str">
        <f t="shared" si="514"/>
        <v/>
      </c>
      <c r="F764" s="6" t="s">
        <v>160</v>
      </c>
      <c r="G764" s="6" t="s">
        <v>159</v>
      </c>
      <c r="H764" s="6">
        <f t="shared" ca="1" si="515"/>
        <v>102.51</v>
      </c>
      <c r="I764" s="6" t="s">
        <v>161</v>
      </c>
      <c r="J764" s="6">
        <f t="shared" ca="1" si="516"/>
        <v>169.51</v>
      </c>
      <c r="K764" s="6" t="s">
        <v>166</v>
      </c>
      <c r="V764" s="9"/>
    </row>
    <row r="765" spans="1:22" x14ac:dyDescent="0.3">
      <c r="A765">
        <v>0</v>
      </c>
      <c r="B765" s="8">
        <v>0</v>
      </c>
      <c r="C765" s="6">
        <f t="shared" ca="1" si="476"/>
        <v>0.56158684044322482</v>
      </c>
      <c r="D765" s="6">
        <f t="shared" ca="1" si="513"/>
        <v>0.56158684044322482</v>
      </c>
      <c r="E765" s="6" t="str">
        <f t="shared" si="514"/>
        <v/>
      </c>
      <c r="F765" s="6" t="s">
        <v>160</v>
      </c>
      <c r="G765" s="6" t="s">
        <v>159</v>
      </c>
      <c r="H765" s="6">
        <f t="shared" ca="1" si="515"/>
        <v>91.16</v>
      </c>
      <c r="I765" s="6" t="s">
        <v>161</v>
      </c>
      <c r="J765" s="6">
        <f t="shared" ca="1" si="516"/>
        <v>182.16</v>
      </c>
      <c r="K765" s="6" t="s">
        <v>166</v>
      </c>
      <c r="V765" s="9"/>
    </row>
    <row r="766" spans="1:22" x14ac:dyDescent="0.3">
      <c r="A766">
        <v>0</v>
      </c>
      <c r="B766" s="8">
        <v>0</v>
      </c>
      <c r="C766" s="6">
        <f t="shared" ca="1" si="476"/>
        <v>0.87618240496799327</v>
      </c>
      <c r="D766" s="6">
        <f t="shared" ca="1" si="513"/>
        <v>0.12381759503200673</v>
      </c>
      <c r="E766" s="6" t="str">
        <f t="shared" si="514"/>
        <v/>
      </c>
      <c r="F766" s="6" t="s">
        <v>160</v>
      </c>
      <c r="G766" s="6" t="s">
        <v>159</v>
      </c>
      <c r="H766" s="6">
        <f t="shared" ca="1" si="515"/>
        <v>122.62</v>
      </c>
      <c r="I766" s="6" t="s">
        <v>161</v>
      </c>
      <c r="J766" s="6">
        <f t="shared" ca="1" si="516"/>
        <v>169.62</v>
      </c>
      <c r="K766" s="6" t="s">
        <v>166</v>
      </c>
      <c r="V766" s="9"/>
    </row>
    <row r="767" spans="1:22" x14ac:dyDescent="0.3">
      <c r="A767">
        <v>0</v>
      </c>
      <c r="B767" s="8">
        <v>0</v>
      </c>
      <c r="C767" s="6">
        <f t="shared" ca="1" si="476"/>
        <v>0.21504774933587789</v>
      </c>
      <c r="D767" s="6">
        <f t="shared" ca="1" si="513"/>
        <v>0.21504774933587789</v>
      </c>
      <c r="E767" s="6" t="str">
        <f t="shared" si="514"/>
        <v/>
      </c>
      <c r="F767" s="6" t="s">
        <v>160</v>
      </c>
      <c r="G767" s="6" t="s">
        <v>159</v>
      </c>
      <c r="H767" s="6">
        <f t="shared" ca="1" si="515"/>
        <v>56.5</v>
      </c>
      <c r="I767" s="6" t="s">
        <v>161</v>
      </c>
      <c r="J767" s="6">
        <f t="shared" ca="1" si="516"/>
        <v>113.5</v>
      </c>
      <c r="K767" s="6" t="s">
        <v>166</v>
      </c>
      <c r="V767" s="9"/>
    </row>
    <row r="768" spans="1:22" x14ac:dyDescent="0.3">
      <c r="A768" t="s">
        <v>315</v>
      </c>
      <c r="B768" s="8">
        <v>0</v>
      </c>
      <c r="C768" s="8"/>
      <c r="E768" s="6" t="str">
        <f t="shared" ref="E768" si="517">IF(A768=0,"",A768)</f>
        <v>\end{enumerate}\newpage   \section*{Cuenta:  20211900056  }\begin{enumerate}</v>
      </c>
    </row>
    <row r="769" spans="1:22" x14ac:dyDescent="0.3">
      <c r="A769">
        <v>0</v>
      </c>
      <c r="B769" s="8">
        <v>0</v>
      </c>
      <c r="C769" s="6">
        <f t="shared" ref="C769:C830" ca="1" si="518">RAND()</f>
        <v>0.21899472310176993</v>
      </c>
      <c r="D769" s="6">
        <f t="shared" ref="D769:D776" ca="1" si="519">IF(C769&gt;0.1,      IF(C769&lt;0.6,C769,ABS(1-C769)),C769+0.5)</f>
        <v>0.21899472310176993</v>
      </c>
      <c r="E769" s="6" t="str">
        <f t="shared" ref="E769:E776" si="520">IF(A769=0,"",_xlfn.CONCAT("## ",A769))</f>
        <v/>
      </c>
      <c r="F769" s="6" t="s">
        <v>160</v>
      </c>
      <c r="G769" s="6" t="s">
        <v>159</v>
      </c>
      <c r="H769" s="6">
        <f t="shared" ref="H769:H776" ca="1" si="521">ROUND(C769*100+35,2)</f>
        <v>56.9</v>
      </c>
      <c r="I769" s="6" t="s">
        <v>161</v>
      </c>
      <c r="J769" s="6">
        <f t="shared" ref="J769:J776" ca="1" si="522">H769+ROUND(D769*100+35,0)</f>
        <v>113.9</v>
      </c>
      <c r="K769" s="6" t="s">
        <v>166</v>
      </c>
      <c r="V769" s="9"/>
    </row>
    <row r="770" spans="1:22" x14ac:dyDescent="0.3">
      <c r="A770">
        <v>0</v>
      </c>
      <c r="B770" s="8">
        <v>0</v>
      </c>
      <c r="C770" s="6">
        <f t="shared" ca="1" si="518"/>
        <v>0.78536551819365297</v>
      </c>
      <c r="D770" s="6">
        <f t="shared" ca="1" si="519"/>
        <v>0.21463448180634703</v>
      </c>
      <c r="E770" s="6" t="str">
        <f t="shared" si="520"/>
        <v/>
      </c>
      <c r="F770" s="6" t="s">
        <v>160</v>
      </c>
      <c r="G770" s="6" t="s">
        <v>159</v>
      </c>
      <c r="H770" s="6">
        <f t="shared" ca="1" si="521"/>
        <v>113.54</v>
      </c>
      <c r="I770" s="6" t="s">
        <v>161</v>
      </c>
      <c r="J770" s="6">
        <f t="shared" ca="1" si="522"/>
        <v>169.54000000000002</v>
      </c>
      <c r="K770" s="6" t="s">
        <v>166</v>
      </c>
      <c r="V770" s="9"/>
    </row>
    <row r="771" spans="1:22" x14ac:dyDescent="0.3">
      <c r="A771">
        <v>0</v>
      </c>
      <c r="B771" s="8">
        <v>0</v>
      </c>
      <c r="C771" s="6">
        <f t="shared" ca="1" si="518"/>
        <v>0.39186863044353382</v>
      </c>
      <c r="D771" s="6">
        <f t="shared" ca="1" si="519"/>
        <v>0.39186863044353382</v>
      </c>
      <c r="E771" s="6" t="str">
        <f t="shared" si="520"/>
        <v/>
      </c>
      <c r="F771" s="6" t="s">
        <v>160</v>
      </c>
      <c r="G771" s="6" t="s">
        <v>159</v>
      </c>
      <c r="H771" s="6">
        <f t="shared" ca="1" si="521"/>
        <v>74.19</v>
      </c>
      <c r="I771" s="6" t="s">
        <v>161</v>
      </c>
      <c r="J771" s="6">
        <f t="shared" ca="1" si="522"/>
        <v>148.19</v>
      </c>
      <c r="K771" s="6" t="s">
        <v>166</v>
      </c>
      <c r="V771" s="9"/>
    </row>
    <row r="772" spans="1:22" x14ac:dyDescent="0.3">
      <c r="A772">
        <v>0</v>
      </c>
      <c r="B772" s="8">
        <v>0</v>
      </c>
      <c r="C772" s="6">
        <f t="shared" ca="1" si="518"/>
        <v>0.44059998875193973</v>
      </c>
      <c r="D772" s="6">
        <f t="shared" ca="1" si="519"/>
        <v>0.44059998875193973</v>
      </c>
      <c r="E772" s="6" t="str">
        <f t="shared" si="520"/>
        <v/>
      </c>
      <c r="F772" s="6" t="s">
        <v>160</v>
      </c>
      <c r="G772" s="6" t="s">
        <v>159</v>
      </c>
      <c r="H772" s="6">
        <f t="shared" ca="1" si="521"/>
        <v>79.06</v>
      </c>
      <c r="I772" s="6" t="s">
        <v>161</v>
      </c>
      <c r="J772" s="6">
        <f t="shared" ca="1" si="522"/>
        <v>158.06</v>
      </c>
      <c r="K772" s="6" t="s">
        <v>166</v>
      </c>
      <c r="V772" s="9"/>
    </row>
    <row r="773" spans="1:22" x14ac:dyDescent="0.3">
      <c r="A773">
        <v>0</v>
      </c>
      <c r="B773" s="8">
        <v>0</v>
      </c>
      <c r="C773" s="6">
        <f t="shared" ca="1" si="518"/>
        <v>0.79489234209109227</v>
      </c>
      <c r="D773" s="6">
        <f t="shared" ca="1" si="519"/>
        <v>0.20510765790890773</v>
      </c>
      <c r="E773" s="6" t="str">
        <f t="shared" si="520"/>
        <v/>
      </c>
      <c r="F773" s="6" t="s">
        <v>160</v>
      </c>
      <c r="G773" s="6" t="s">
        <v>159</v>
      </c>
      <c r="H773" s="6">
        <f t="shared" ca="1" si="521"/>
        <v>114.49</v>
      </c>
      <c r="I773" s="6" t="s">
        <v>161</v>
      </c>
      <c r="J773" s="6">
        <f t="shared" ca="1" si="522"/>
        <v>170.49</v>
      </c>
      <c r="K773" s="6" t="s">
        <v>166</v>
      </c>
      <c r="V773" s="9"/>
    </row>
    <row r="774" spans="1:22" x14ac:dyDescent="0.3">
      <c r="A774">
        <v>0</v>
      </c>
      <c r="B774" s="8">
        <v>0</v>
      </c>
      <c r="C774" s="6">
        <f t="shared" ca="1" si="518"/>
        <v>0.13133206410734866</v>
      </c>
      <c r="D774" s="6">
        <f t="shared" ca="1" si="519"/>
        <v>0.13133206410734866</v>
      </c>
      <c r="E774" s="6" t="str">
        <f t="shared" si="520"/>
        <v/>
      </c>
      <c r="F774" s="6" t="s">
        <v>160</v>
      </c>
      <c r="G774" s="6" t="s">
        <v>159</v>
      </c>
      <c r="H774" s="6">
        <f t="shared" ca="1" si="521"/>
        <v>48.13</v>
      </c>
      <c r="I774" s="6" t="s">
        <v>161</v>
      </c>
      <c r="J774" s="6">
        <f t="shared" ca="1" si="522"/>
        <v>96.13</v>
      </c>
      <c r="K774" s="6" t="s">
        <v>166</v>
      </c>
      <c r="V774" s="9"/>
    </row>
    <row r="775" spans="1:22" x14ac:dyDescent="0.3">
      <c r="A775">
        <v>0</v>
      </c>
      <c r="B775" s="8">
        <v>0</v>
      </c>
      <c r="C775" s="6">
        <f t="shared" ca="1" si="518"/>
        <v>0.80083832097680208</v>
      </c>
      <c r="D775" s="6">
        <f t="shared" ca="1" si="519"/>
        <v>0.19916167902319792</v>
      </c>
      <c r="E775" s="6" t="str">
        <f t="shared" si="520"/>
        <v/>
      </c>
      <c r="F775" s="6" t="s">
        <v>160</v>
      </c>
      <c r="G775" s="6" t="s">
        <v>159</v>
      </c>
      <c r="H775" s="6">
        <f t="shared" ca="1" si="521"/>
        <v>115.08</v>
      </c>
      <c r="I775" s="6" t="s">
        <v>161</v>
      </c>
      <c r="J775" s="6">
        <f t="shared" ca="1" si="522"/>
        <v>170.07999999999998</v>
      </c>
      <c r="K775" s="6" t="s">
        <v>166</v>
      </c>
      <c r="V775" s="9"/>
    </row>
    <row r="776" spans="1:22" x14ac:dyDescent="0.3">
      <c r="A776">
        <v>0</v>
      </c>
      <c r="B776" s="8">
        <v>0</v>
      </c>
      <c r="C776" s="6">
        <f t="shared" ca="1" si="518"/>
        <v>0.78721223610382363</v>
      </c>
      <c r="D776" s="6">
        <f t="shared" ca="1" si="519"/>
        <v>0.21278776389617637</v>
      </c>
      <c r="E776" s="6" t="str">
        <f t="shared" si="520"/>
        <v/>
      </c>
      <c r="F776" s="6" t="s">
        <v>160</v>
      </c>
      <c r="G776" s="6" t="s">
        <v>159</v>
      </c>
      <c r="H776" s="6">
        <f t="shared" ca="1" si="521"/>
        <v>113.72</v>
      </c>
      <c r="I776" s="6" t="s">
        <v>161</v>
      </c>
      <c r="J776" s="6">
        <f t="shared" ca="1" si="522"/>
        <v>169.72</v>
      </c>
      <c r="K776" s="6" t="s">
        <v>166</v>
      </c>
      <c r="V776" s="9"/>
    </row>
    <row r="777" spans="1:22" x14ac:dyDescent="0.3">
      <c r="A777" t="s">
        <v>316</v>
      </c>
      <c r="B777" s="8">
        <v>0</v>
      </c>
      <c r="C777" s="8"/>
      <c r="E777" s="6" t="str">
        <f t="shared" ref="E777" si="523">IF(A777=0,"",A777)</f>
        <v>\end{enumerate}\newpage   \section*{Cuenta:  20211900106  }\begin{enumerate}</v>
      </c>
    </row>
    <row r="778" spans="1:22" x14ac:dyDescent="0.3">
      <c r="A778">
        <v>0</v>
      </c>
      <c r="B778" s="8">
        <v>0</v>
      </c>
      <c r="C778" s="6">
        <f t="shared" ref="C778" ca="1" si="524">RAND()</f>
        <v>0.13584137186074496</v>
      </c>
      <c r="D778" s="6">
        <f t="shared" ref="D778:D785" ca="1" si="525">IF(C778&gt;0.1,      IF(C778&lt;0.6,C778,ABS(1-C778)),C778+0.5)</f>
        <v>0.13584137186074496</v>
      </c>
      <c r="E778" s="6" t="str">
        <f t="shared" ref="E778:E785" si="526">IF(A778=0,"",_xlfn.CONCAT("## ",A778))</f>
        <v/>
      </c>
      <c r="F778" s="6" t="s">
        <v>160</v>
      </c>
      <c r="G778" s="6" t="s">
        <v>159</v>
      </c>
      <c r="H778" s="6">
        <f t="shared" ref="H778:H785" ca="1" si="527">ROUND(C778*100+35,2)</f>
        <v>48.58</v>
      </c>
      <c r="I778" s="6" t="s">
        <v>161</v>
      </c>
      <c r="J778" s="6">
        <f t="shared" ref="J778:J785" ca="1" si="528">H778+ROUND(D778*100+35,0)</f>
        <v>97.58</v>
      </c>
      <c r="K778" s="6" t="s">
        <v>166</v>
      </c>
      <c r="V778" s="9"/>
    </row>
    <row r="779" spans="1:22" x14ac:dyDescent="0.3">
      <c r="A779">
        <v>0</v>
      </c>
      <c r="B779" s="8">
        <v>0</v>
      </c>
      <c r="C779" s="6">
        <f t="shared" ca="1" si="518"/>
        <v>0.37729173764216839</v>
      </c>
      <c r="D779" s="6">
        <f t="shared" ca="1" si="525"/>
        <v>0.37729173764216839</v>
      </c>
      <c r="E779" s="6" t="str">
        <f t="shared" si="526"/>
        <v/>
      </c>
      <c r="F779" s="6" t="s">
        <v>160</v>
      </c>
      <c r="G779" s="6" t="s">
        <v>159</v>
      </c>
      <c r="H779" s="6">
        <f t="shared" ca="1" si="527"/>
        <v>72.73</v>
      </c>
      <c r="I779" s="6" t="s">
        <v>161</v>
      </c>
      <c r="J779" s="6">
        <f t="shared" ca="1" si="528"/>
        <v>145.73000000000002</v>
      </c>
      <c r="K779" s="6" t="s">
        <v>166</v>
      </c>
      <c r="V779" s="9"/>
    </row>
    <row r="780" spans="1:22" x14ac:dyDescent="0.3">
      <c r="A780">
        <v>0</v>
      </c>
      <c r="B780" s="8">
        <v>0</v>
      </c>
      <c r="C780" s="6">
        <f t="shared" ca="1" si="518"/>
        <v>7.9627238788390287E-2</v>
      </c>
      <c r="D780" s="6">
        <f t="shared" ca="1" si="525"/>
        <v>0.57962723878839029</v>
      </c>
      <c r="E780" s="6" t="str">
        <f t="shared" si="526"/>
        <v/>
      </c>
      <c r="F780" s="6" t="s">
        <v>160</v>
      </c>
      <c r="G780" s="6" t="s">
        <v>159</v>
      </c>
      <c r="H780" s="6">
        <f t="shared" ca="1" si="527"/>
        <v>42.96</v>
      </c>
      <c r="I780" s="6" t="s">
        <v>161</v>
      </c>
      <c r="J780" s="6">
        <f t="shared" ca="1" si="528"/>
        <v>135.96</v>
      </c>
      <c r="K780" s="6" t="s">
        <v>166</v>
      </c>
      <c r="V780" s="9"/>
    </row>
    <row r="781" spans="1:22" x14ac:dyDescent="0.3">
      <c r="A781">
        <v>0</v>
      </c>
      <c r="B781" s="8">
        <v>0</v>
      </c>
      <c r="C781" s="6">
        <f t="shared" ca="1" si="518"/>
        <v>8.0959788530606702E-2</v>
      </c>
      <c r="D781" s="6">
        <f t="shared" ca="1" si="525"/>
        <v>0.5809597885306067</v>
      </c>
      <c r="E781" s="6" t="str">
        <f t="shared" si="526"/>
        <v/>
      </c>
      <c r="F781" s="6" t="s">
        <v>160</v>
      </c>
      <c r="G781" s="6" t="s">
        <v>159</v>
      </c>
      <c r="H781" s="6">
        <f t="shared" ca="1" si="527"/>
        <v>43.1</v>
      </c>
      <c r="I781" s="6" t="s">
        <v>161</v>
      </c>
      <c r="J781" s="6">
        <f t="shared" ca="1" si="528"/>
        <v>136.1</v>
      </c>
      <c r="K781" s="6" t="s">
        <v>166</v>
      </c>
      <c r="V781" s="9"/>
    </row>
    <row r="782" spans="1:22" x14ac:dyDescent="0.3">
      <c r="A782">
        <v>0</v>
      </c>
      <c r="B782" s="8">
        <v>0</v>
      </c>
      <c r="C782" s="6">
        <f t="shared" ca="1" si="518"/>
        <v>0.92213817050153846</v>
      </c>
      <c r="D782" s="6">
        <f t="shared" ca="1" si="525"/>
        <v>7.7861829498461543E-2</v>
      </c>
      <c r="E782" s="6" t="str">
        <f t="shared" si="526"/>
        <v/>
      </c>
      <c r="F782" s="6" t="s">
        <v>160</v>
      </c>
      <c r="G782" s="6" t="s">
        <v>159</v>
      </c>
      <c r="H782" s="6">
        <f t="shared" ca="1" si="527"/>
        <v>127.21</v>
      </c>
      <c r="I782" s="6" t="s">
        <v>161</v>
      </c>
      <c r="J782" s="6">
        <f t="shared" ca="1" si="528"/>
        <v>170.20999999999998</v>
      </c>
      <c r="K782" s="6" t="s">
        <v>166</v>
      </c>
      <c r="V782" s="9"/>
    </row>
    <row r="783" spans="1:22" x14ac:dyDescent="0.3">
      <c r="A783">
        <v>0</v>
      </c>
      <c r="B783" s="8">
        <v>0</v>
      </c>
      <c r="C783" s="6">
        <f t="shared" ca="1" si="518"/>
        <v>0.64104077795169578</v>
      </c>
      <c r="D783" s="6">
        <f t="shared" ca="1" si="525"/>
        <v>0.35895922204830422</v>
      </c>
      <c r="E783" s="6" t="str">
        <f t="shared" si="526"/>
        <v/>
      </c>
      <c r="F783" s="6" t="s">
        <v>160</v>
      </c>
      <c r="G783" s="6" t="s">
        <v>159</v>
      </c>
      <c r="H783" s="6">
        <f t="shared" ca="1" si="527"/>
        <v>99.1</v>
      </c>
      <c r="I783" s="6" t="s">
        <v>161</v>
      </c>
      <c r="J783" s="6">
        <f t="shared" ca="1" si="528"/>
        <v>170.1</v>
      </c>
      <c r="K783" s="6" t="s">
        <v>166</v>
      </c>
      <c r="V783" s="9"/>
    </row>
    <row r="784" spans="1:22" x14ac:dyDescent="0.3">
      <c r="A784">
        <v>0</v>
      </c>
      <c r="B784" s="8">
        <v>0</v>
      </c>
      <c r="C784" s="6">
        <f t="shared" ca="1" si="518"/>
        <v>0.61891591010132552</v>
      </c>
      <c r="D784" s="6">
        <f t="shared" ca="1" si="525"/>
        <v>0.38108408989867448</v>
      </c>
      <c r="E784" s="6" t="str">
        <f t="shared" si="526"/>
        <v/>
      </c>
      <c r="F784" s="6" t="s">
        <v>160</v>
      </c>
      <c r="G784" s="6" t="s">
        <v>159</v>
      </c>
      <c r="H784" s="6">
        <f t="shared" ca="1" si="527"/>
        <v>96.89</v>
      </c>
      <c r="I784" s="6" t="s">
        <v>161</v>
      </c>
      <c r="J784" s="6">
        <f t="shared" ca="1" si="528"/>
        <v>169.89</v>
      </c>
      <c r="K784" s="6" t="s">
        <v>166</v>
      </c>
      <c r="V784" s="9"/>
    </row>
    <row r="785" spans="1:22" x14ac:dyDescent="0.3">
      <c r="A785">
        <v>0</v>
      </c>
      <c r="B785" s="8">
        <v>0</v>
      </c>
      <c r="C785" s="6">
        <f t="shared" ca="1" si="518"/>
        <v>2.354064472855677E-2</v>
      </c>
      <c r="D785" s="6">
        <f t="shared" ca="1" si="525"/>
        <v>0.52354064472855677</v>
      </c>
      <c r="E785" s="6" t="str">
        <f t="shared" si="526"/>
        <v/>
      </c>
      <c r="F785" s="6" t="s">
        <v>160</v>
      </c>
      <c r="G785" s="6" t="s">
        <v>159</v>
      </c>
      <c r="H785" s="6">
        <f t="shared" ca="1" si="527"/>
        <v>37.35</v>
      </c>
      <c r="I785" s="6" t="s">
        <v>161</v>
      </c>
      <c r="J785" s="6">
        <f t="shared" ca="1" si="528"/>
        <v>124.35</v>
      </c>
      <c r="K785" s="6" t="s">
        <v>166</v>
      </c>
      <c r="V785" s="9"/>
    </row>
    <row r="786" spans="1:22" x14ac:dyDescent="0.3">
      <c r="A786" t="s">
        <v>317</v>
      </c>
      <c r="B786" s="8">
        <v>0</v>
      </c>
      <c r="C786" s="8"/>
      <c r="E786" s="6" t="str">
        <f t="shared" ref="E786" si="529">IF(A786=0,"",A786)</f>
        <v>\end{enumerate}\newpage   \section*{Cuenta:  20211900226  }\begin{enumerate}</v>
      </c>
    </row>
    <row r="787" spans="1:22" x14ac:dyDescent="0.3">
      <c r="A787">
        <v>0</v>
      </c>
      <c r="B787" s="8">
        <v>0</v>
      </c>
      <c r="C787" s="6">
        <f t="shared" ref="C787" ca="1" si="530">RAND()</f>
        <v>0.40639961323175422</v>
      </c>
      <c r="D787" s="6">
        <f t="shared" ref="D787:D794" ca="1" si="531">IF(C787&gt;0.1,      IF(C787&lt;0.6,C787,ABS(1-C787)),C787+0.5)</f>
        <v>0.40639961323175422</v>
      </c>
      <c r="E787" s="6" t="str">
        <f t="shared" ref="E787:E794" si="532">IF(A787=0,"",_xlfn.CONCAT("## ",A787))</f>
        <v/>
      </c>
      <c r="F787" s="6" t="s">
        <v>160</v>
      </c>
      <c r="G787" s="6" t="s">
        <v>159</v>
      </c>
      <c r="H787" s="6">
        <f t="shared" ref="H787:H794" ca="1" si="533">ROUND(C787*100+35,2)</f>
        <v>75.64</v>
      </c>
      <c r="I787" s="6" t="s">
        <v>161</v>
      </c>
      <c r="J787" s="6">
        <f t="shared" ref="J787:J794" ca="1" si="534">H787+ROUND(D787*100+35,0)</f>
        <v>151.63999999999999</v>
      </c>
      <c r="K787" s="6" t="s">
        <v>166</v>
      </c>
      <c r="V787" s="9"/>
    </row>
    <row r="788" spans="1:22" x14ac:dyDescent="0.3">
      <c r="A788">
        <v>0</v>
      </c>
      <c r="B788" s="8">
        <v>0</v>
      </c>
      <c r="C788" s="6">
        <f t="shared" ca="1" si="518"/>
        <v>0.92806975360283583</v>
      </c>
      <c r="D788" s="6">
        <f t="shared" ca="1" si="531"/>
        <v>7.1930246397164166E-2</v>
      </c>
      <c r="E788" s="6" t="str">
        <f t="shared" si="532"/>
        <v/>
      </c>
      <c r="F788" s="6" t="s">
        <v>160</v>
      </c>
      <c r="G788" s="6" t="s">
        <v>159</v>
      </c>
      <c r="H788" s="6">
        <f t="shared" ca="1" si="533"/>
        <v>127.81</v>
      </c>
      <c r="I788" s="6" t="s">
        <v>161</v>
      </c>
      <c r="J788" s="6">
        <f t="shared" ca="1" si="534"/>
        <v>169.81</v>
      </c>
      <c r="K788" s="6" t="s">
        <v>166</v>
      </c>
      <c r="V788" s="9"/>
    </row>
    <row r="789" spans="1:22" x14ac:dyDescent="0.3">
      <c r="A789">
        <v>0</v>
      </c>
      <c r="B789" s="8">
        <v>0</v>
      </c>
      <c r="C789" s="6">
        <f t="shared" ca="1" si="518"/>
        <v>0.86351998786830209</v>
      </c>
      <c r="D789" s="6">
        <f t="shared" ca="1" si="531"/>
        <v>0.13648001213169791</v>
      </c>
      <c r="E789" s="6" t="str">
        <f t="shared" si="532"/>
        <v/>
      </c>
      <c r="F789" s="6" t="s">
        <v>160</v>
      </c>
      <c r="G789" s="6" t="s">
        <v>159</v>
      </c>
      <c r="H789" s="6">
        <f t="shared" ca="1" si="533"/>
        <v>121.35</v>
      </c>
      <c r="I789" s="6" t="s">
        <v>161</v>
      </c>
      <c r="J789" s="6">
        <f t="shared" ca="1" si="534"/>
        <v>170.35</v>
      </c>
      <c r="K789" s="6" t="s">
        <v>166</v>
      </c>
      <c r="V789" s="9"/>
    </row>
    <row r="790" spans="1:22" x14ac:dyDescent="0.3">
      <c r="A790">
        <v>0</v>
      </c>
      <c r="B790" s="8">
        <v>0</v>
      </c>
      <c r="C790" s="6">
        <f t="shared" ca="1" si="518"/>
        <v>0.61816005954885589</v>
      </c>
      <c r="D790" s="6">
        <f t="shared" ca="1" si="531"/>
        <v>0.38183994045114411</v>
      </c>
      <c r="E790" s="6" t="str">
        <f t="shared" si="532"/>
        <v/>
      </c>
      <c r="F790" s="6" t="s">
        <v>160</v>
      </c>
      <c r="G790" s="6" t="s">
        <v>159</v>
      </c>
      <c r="H790" s="6">
        <f t="shared" ca="1" si="533"/>
        <v>96.82</v>
      </c>
      <c r="I790" s="6" t="s">
        <v>161</v>
      </c>
      <c r="J790" s="6">
        <f t="shared" ca="1" si="534"/>
        <v>169.82</v>
      </c>
      <c r="K790" s="6" t="s">
        <v>166</v>
      </c>
      <c r="V790" s="9"/>
    </row>
    <row r="791" spans="1:22" x14ac:dyDescent="0.3">
      <c r="A791">
        <v>0</v>
      </c>
      <c r="B791" s="8">
        <v>0</v>
      </c>
      <c r="C791" s="6">
        <f t="shared" ca="1" si="518"/>
        <v>0.90820302288252419</v>
      </c>
      <c r="D791" s="6">
        <f t="shared" ca="1" si="531"/>
        <v>9.1796977117475809E-2</v>
      </c>
      <c r="E791" s="6" t="str">
        <f t="shared" si="532"/>
        <v/>
      </c>
      <c r="F791" s="6" t="s">
        <v>160</v>
      </c>
      <c r="G791" s="6" t="s">
        <v>159</v>
      </c>
      <c r="H791" s="6">
        <f t="shared" ca="1" si="533"/>
        <v>125.82</v>
      </c>
      <c r="I791" s="6" t="s">
        <v>161</v>
      </c>
      <c r="J791" s="6">
        <f t="shared" ca="1" si="534"/>
        <v>169.82</v>
      </c>
      <c r="K791" s="6" t="s">
        <v>166</v>
      </c>
      <c r="V791" s="9"/>
    </row>
    <row r="792" spans="1:22" x14ac:dyDescent="0.3">
      <c r="A792">
        <v>0</v>
      </c>
      <c r="B792" s="8">
        <v>0</v>
      </c>
      <c r="C792" s="6">
        <f t="shared" ca="1" si="518"/>
        <v>0.42756539767694457</v>
      </c>
      <c r="D792" s="6">
        <f t="shared" ca="1" si="531"/>
        <v>0.42756539767694457</v>
      </c>
      <c r="E792" s="6" t="str">
        <f t="shared" si="532"/>
        <v/>
      </c>
      <c r="F792" s="6" t="s">
        <v>160</v>
      </c>
      <c r="G792" s="6" t="s">
        <v>159</v>
      </c>
      <c r="H792" s="6">
        <f t="shared" ca="1" si="533"/>
        <v>77.760000000000005</v>
      </c>
      <c r="I792" s="6" t="s">
        <v>161</v>
      </c>
      <c r="J792" s="6">
        <f t="shared" ca="1" si="534"/>
        <v>155.76</v>
      </c>
      <c r="K792" s="6" t="s">
        <v>166</v>
      </c>
      <c r="V792" s="9"/>
    </row>
    <row r="793" spans="1:22" x14ac:dyDescent="0.3">
      <c r="A793">
        <v>0</v>
      </c>
      <c r="B793" s="8">
        <v>0</v>
      </c>
      <c r="C793" s="6">
        <f t="shared" ca="1" si="518"/>
        <v>8.4818139481071864E-2</v>
      </c>
      <c r="D793" s="6">
        <f t="shared" ca="1" si="531"/>
        <v>0.58481813948107186</v>
      </c>
      <c r="E793" s="6" t="str">
        <f t="shared" si="532"/>
        <v/>
      </c>
      <c r="F793" s="6" t="s">
        <v>160</v>
      </c>
      <c r="G793" s="6" t="s">
        <v>159</v>
      </c>
      <c r="H793" s="6">
        <f t="shared" ca="1" si="533"/>
        <v>43.48</v>
      </c>
      <c r="I793" s="6" t="s">
        <v>161</v>
      </c>
      <c r="J793" s="6">
        <f t="shared" ca="1" si="534"/>
        <v>136.47999999999999</v>
      </c>
      <c r="K793" s="6" t="s">
        <v>166</v>
      </c>
      <c r="V793" s="9"/>
    </row>
    <row r="794" spans="1:22" x14ac:dyDescent="0.3">
      <c r="A794">
        <v>0</v>
      </c>
      <c r="B794" s="8">
        <v>0</v>
      </c>
      <c r="C794" s="6">
        <f t="shared" ca="1" si="518"/>
        <v>1.091824105118433E-2</v>
      </c>
      <c r="D794" s="6">
        <f t="shared" ca="1" si="531"/>
        <v>0.51091824105118433</v>
      </c>
      <c r="E794" s="6" t="str">
        <f t="shared" si="532"/>
        <v/>
      </c>
      <c r="F794" s="6" t="s">
        <v>160</v>
      </c>
      <c r="G794" s="6" t="s">
        <v>159</v>
      </c>
      <c r="H794" s="6">
        <f t="shared" ca="1" si="533"/>
        <v>36.090000000000003</v>
      </c>
      <c r="I794" s="6" t="s">
        <v>161</v>
      </c>
      <c r="J794" s="6">
        <f t="shared" ca="1" si="534"/>
        <v>122.09</v>
      </c>
      <c r="K794" s="6" t="s">
        <v>166</v>
      </c>
      <c r="V794" s="9"/>
    </row>
    <row r="795" spans="1:22" x14ac:dyDescent="0.3">
      <c r="A795" t="s">
        <v>318</v>
      </c>
      <c r="B795" s="8">
        <v>0</v>
      </c>
      <c r="C795" s="8"/>
      <c r="E795" s="6" t="str">
        <f t="shared" ref="E795" si="535">IF(A795=0,"",A795)</f>
        <v>\end{enumerate}\newpage   \section*{Cuenta:  20211900267  }\begin{enumerate}</v>
      </c>
    </row>
    <row r="796" spans="1:22" x14ac:dyDescent="0.3">
      <c r="A796">
        <v>0</v>
      </c>
      <c r="B796" s="8">
        <v>0</v>
      </c>
      <c r="C796" s="6">
        <f t="shared" ref="C796" ca="1" si="536">RAND()</f>
        <v>0.70297423552710914</v>
      </c>
      <c r="D796" s="6">
        <f t="shared" ref="D796:D803" ca="1" si="537">IF(C796&gt;0.1,      IF(C796&lt;0.6,C796,ABS(1-C796)),C796+0.5)</f>
        <v>0.29702576447289086</v>
      </c>
      <c r="E796" s="6" t="str">
        <f t="shared" ref="E796:E803" si="538">IF(A796=0,"",_xlfn.CONCAT("## ",A796))</f>
        <v/>
      </c>
      <c r="F796" s="6" t="s">
        <v>160</v>
      </c>
      <c r="G796" s="6" t="s">
        <v>159</v>
      </c>
      <c r="H796" s="6">
        <f t="shared" ref="H796:H803" ca="1" si="539">ROUND(C796*100+35,2)</f>
        <v>105.3</v>
      </c>
      <c r="I796" s="6" t="s">
        <v>161</v>
      </c>
      <c r="J796" s="6">
        <f t="shared" ref="J796:J803" ca="1" si="540">H796+ROUND(D796*100+35,0)</f>
        <v>170.3</v>
      </c>
      <c r="K796" s="6" t="s">
        <v>166</v>
      </c>
      <c r="V796" s="9"/>
    </row>
    <row r="797" spans="1:22" x14ac:dyDescent="0.3">
      <c r="A797">
        <v>0</v>
      </c>
      <c r="B797" s="8">
        <v>0</v>
      </c>
      <c r="C797" s="6">
        <f t="shared" ca="1" si="518"/>
        <v>0.46076948657695671</v>
      </c>
      <c r="D797" s="6">
        <f t="shared" ca="1" si="537"/>
        <v>0.46076948657695671</v>
      </c>
      <c r="E797" s="6" t="str">
        <f t="shared" si="538"/>
        <v/>
      </c>
      <c r="F797" s="6" t="s">
        <v>160</v>
      </c>
      <c r="G797" s="6" t="s">
        <v>159</v>
      </c>
      <c r="H797" s="6">
        <f t="shared" ca="1" si="539"/>
        <v>81.08</v>
      </c>
      <c r="I797" s="6" t="s">
        <v>161</v>
      </c>
      <c r="J797" s="6">
        <f t="shared" ca="1" si="540"/>
        <v>162.07999999999998</v>
      </c>
      <c r="K797" s="6" t="s">
        <v>166</v>
      </c>
      <c r="V797" s="9"/>
    </row>
    <row r="798" spans="1:22" x14ac:dyDescent="0.3">
      <c r="A798">
        <v>0</v>
      </c>
      <c r="B798" s="8">
        <v>0</v>
      </c>
      <c r="C798" s="6">
        <f t="shared" ca="1" si="518"/>
        <v>0.89271710102331892</v>
      </c>
      <c r="D798" s="6">
        <f t="shared" ca="1" si="537"/>
        <v>0.10728289897668108</v>
      </c>
      <c r="E798" s="6" t="str">
        <f t="shared" si="538"/>
        <v/>
      </c>
      <c r="F798" s="6" t="s">
        <v>160</v>
      </c>
      <c r="G798" s="6" t="s">
        <v>159</v>
      </c>
      <c r="H798" s="6">
        <f t="shared" ca="1" si="539"/>
        <v>124.27</v>
      </c>
      <c r="I798" s="6" t="s">
        <v>161</v>
      </c>
      <c r="J798" s="6">
        <f t="shared" ca="1" si="540"/>
        <v>170.26999999999998</v>
      </c>
      <c r="K798" s="6" t="s">
        <v>166</v>
      </c>
      <c r="V798" s="9"/>
    </row>
    <row r="799" spans="1:22" x14ac:dyDescent="0.3">
      <c r="A799">
        <v>0</v>
      </c>
      <c r="B799" s="8">
        <v>0</v>
      </c>
      <c r="C799" s="6">
        <f t="shared" ca="1" si="518"/>
        <v>0.87986958810098825</v>
      </c>
      <c r="D799" s="6">
        <f t="shared" ca="1" si="537"/>
        <v>0.12013041189901175</v>
      </c>
      <c r="E799" s="6" t="str">
        <f t="shared" si="538"/>
        <v/>
      </c>
      <c r="F799" s="6" t="s">
        <v>160</v>
      </c>
      <c r="G799" s="6" t="s">
        <v>159</v>
      </c>
      <c r="H799" s="6">
        <f t="shared" ca="1" si="539"/>
        <v>122.99</v>
      </c>
      <c r="I799" s="6" t="s">
        <v>161</v>
      </c>
      <c r="J799" s="6">
        <f t="shared" ca="1" si="540"/>
        <v>169.99</v>
      </c>
      <c r="K799" s="6" t="s">
        <v>166</v>
      </c>
      <c r="V799" s="9"/>
    </row>
    <row r="800" spans="1:22" x14ac:dyDescent="0.3">
      <c r="A800">
        <v>0</v>
      </c>
      <c r="B800" s="8">
        <v>0</v>
      </c>
      <c r="C800" s="6">
        <f t="shared" ca="1" si="518"/>
        <v>0.36475372117840721</v>
      </c>
      <c r="D800" s="6">
        <f t="shared" ca="1" si="537"/>
        <v>0.36475372117840721</v>
      </c>
      <c r="E800" s="6" t="str">
        <f t="shared" si="538"/>
        <v/>
      </c>
      <c r="F800" s="6" t="s">
        <v>160</v>
      </c>
      <c r="G800" s="6" t="s">
        <v>159</v>
      </c>
      <c r="H800" s="6">
        <f t="shared" ca="1" si="539"/>
        <v>71.48</v>
      </c>
      <c r="I800" s="6" t="s">
        <v>161</v>
      </c>
      <c r="J800" s="6">
        <f t="shared" ca="1" si="540"/>
        <v>142.48000000000002</v>
      </c>
      <c r="K800" s="6" t="s">
        <v>166</v>
      </c>
      <c r="V800" s="9"/>
    </row>
    <row r="801" spans="1:22" x14ac:dyDescent="0.3">
      <c r="A801">
        <v>0</v>
      </c>
      <c r="B801" s="8">
        <v>0</v>
      </c>
      <c r="C801" s="6">
        <f t="shared" ca="1" si="518"/>
        <v>0.10740440055095979</v>
      </c>
      <c r="D801" s="6">
        <f t="shared" ca="1" si="537"/>
        <v>0.10740440055095979</v>
      </c>
      <c r="E801" s="6" t="str">
        <f t="shared" si="538"/>
        <v/>
      </c>
      <c r="F801" s="6" t="s">
        <v>160</v>
      </c>
      <c r="G801" s="6" t="s">
        <v>159</v>
      </c>
      <c r="H801" s="6">
        <f t="shared" ca="1" si="539"/>
        <v>45.74</v>
      </c>
      <c r="I801" s="6" t="s">
        <v>161</v>
      </c>
      <c r="J801" s="6">
        <f t="shared" ca="1" si="540"/>
        <v>91.740000000000009</v>
      </c>
      <c r="K801" s="6" t="s">
        <v>166</v>
      </c>
      <c r="V801" s="9"/>
    </row>
    <row r="802" spans="1:22" x14ac:dyDescent="0.3">
      <c r="A802">
        <v>0</v>
      </c>
      <c r="B802" s="8">
        <v>0</v>
      </c>
      <c r="C802" s="6">
        <f t="shared" ca="1" si="518"/>
        <v>0.41919848666668913</v>
      </c>
      <c r="D802" s="6">
        <f t="shared" ca="1" si="537"/>
        <v>0.41919848666668913</v>
      </c>
      <c r="E802" s="6" t="str">
        <f t="shared" si="538"/>
        <v/>
      </c>
      <c r="F802" s="6" t="s">
        <v>160</v>
      </c>
      <c r="G802" s="6" t="s">
        <v>159</v>
      </c>
      <c r="H802" s="6">
        <f t="shared" ca="1" si="539"/>
        <v>76.92</v>
      </c>
      <c r="I802" s="6" t="s">
        <v>161</v>
      </c>
      <c r="J802" s="6">
        <f t="shared" ca="1" si="540"/>
        <v>153.92000000000002</v>
      </c>
      <c r="K802" s="6" t="s">
        <v>166</v>
      </c>
      <c r="V802" s="9"/>
    </row>
    <row r="803" spans="1:22" x14ac:dyDescent="0.3">
      <c r="A803">
        <v>0</v>
      </c>
      <c r="B803" s="8">
        <v>0</v>
      </c>
      <c r="C803" s="6">
        <f t="shared" ca="1" si="518"/>
        <v>0.43054927902903806</v>
      </c>
      <c r="D803" s="6">
        <f t="shared" ca="1" si="537"/>
        <v>0.43054927902903806</v>
      </c>
      <c r="E803" s="6" t="str">
        <f t="shared" si="538"/>
        <v/>
      </c>
      <c r="F803" s="6" t="s">
        <v>160</v>
      </c>
      <c r="G803" s="6" t="s">
        <v>159</v>
      </c>
      <c r="H803" s="6">
        <f t="shared" ca="1" si="539"/>
        <v>78.05</v>
      </c>
      <c r="I803" s="6" t="s">
        <v>161</v>
      </c>
      <c r="J803" s="6">
        <f t="shared" ca="1" si="540"/>
        <v>156.05000000000001</v>
      </c>
      <c r="K803" s="6" t="s">
        <v>166</v>
      </c>
      <c r="V803" s="9"/>
    </row>
    <row r="804" spans="1:22" x14ac:dyDescent="0.3">
      <c r="A804" t="s">
        <v>319</v>
      </c>
      <c r="B804" s="8">
        <v>0</v>
      </c>
      <c r="C804" s="8"/>
      <c r="E804" s="6" t="str">
        <f t="shared" ref="E804" si="541">IF(A804=0,"",A804)</f>
        <v>\end{enumerate}\newpage   \section*{Cuenta:  20211920030  }\begin{enumerate}</v>
      </c>
    </row>
    <row r="805" spans="1:22" x14ac:dyDescent="0.3">
      <c r="A805">
        <v>0</v>
      </c>
      <c r="B805" s="8">
        <v>0</v>
      </c>
      <c r="C805" s="6">
        <f t="shared" ref="C805" ca="1" si="542">RAND()</f>
        <v>0.92291043261144645</v>
      </c>
      <c r="D805" s="6">
        <f t="shared" ref="D805:D812" ca="1" si="543">IF(C805&gt;0.1,      IF(C805&lt;0.6,C805,ABS(1-C805)),C805+0.5)</f>
        <v>7.7089567388553548E-2</v>
      </c>
      <c r="E805" s="6" t="str">
        <f t="shared" ref="E805:E812" si="544">IF(A805=0,"",_xlfn.CONCAT("## ",A805))</f>
        <v/>
      </c>
      <c r="F805" s="6" t="s">
        <v>160</v>
      </c>
      <c r="G805" s="6" t="s">
        <v>159</v>
      </c>
      <c r="H805" s="6">
        <f t="shared" ref="H805:H812" ca="1" si="545">ROUND(C805*100+35,2)</f>
        <v>127.29</v>
      </c>
      <c r="I805" s="6" t="s">
        <v>161</v>
      </c>
      <c r="J805" s="6">
        <f t="shared" ref="J805:J812" ca="1" si="546">H805+ROUND(D805*100+35,0)</f>
        <v>170.29000000000002</v>
      </c>
      <c r="K805" s="6" t="s">
        <v>166</v>
      </c>
      <c r="V805" s="9"/>
    </row>
    <row r="806" spans="1:22" x14ac:dyDescent="0.3">
      <c r="A806">
        <v>0</v>
      </c>
      <c r="B806" s="8">
        <v>0</v>
      </c>
      <c r="C806" s="6">
        <f t="shared" ca="1" si="518"/>
        <v>0.13246564818548401</v>
      </c>
      <c r="D806" s="6">
        <f t="shared" ca="1" si="543"/>
        <v>0.13246564818548401</v>
      </c>
      <c r="E806" s="6" t="str">
        <f t="shared" si="544"/>
        <v/>
      </c>
      <c r="F806" s="6" t="s">
        <v>160</v>
      </c>
      <c r="G806" s="6" t="s">
        <v>159</v>
      </c>
      <c r="H806" s="6">
        <f t="shared" ca="1" si="545"/>
        <v>48.25</v>
      </c>
      <c r="I806" s="6" t="s">
        <v>161</v>
      </c>
      <c r="J806" s="6">
        <f t="shared" ca="1" si="546"/>
        <v>96.25</v>
      </c>
      <c r="K806" s="6" t="s">
        <v>166</v>
      </c>
      <c r="V806" s="9"/>
    </row>
    <row r="807" spans="1:22" x14ac:dyDescent="0.3">
      <c r="A807">
        <v>0</v>
      </c>
      <c r="B807" s="8">
        <v>0</v>
      </c>
      <c r="C807" s="6">
        <f t="shared" ca="1" si="518"/>
        <v>0.31837359768943674</v>
      </c>
      <c r="D807" s="6">
        <f t="shared" ca="1" si="543"/>
        <v>0.31837359768943674</v>
      </c>
      <c r="E807" s="6" t="str">
        <f t="shared" si="544"/>
        <v/>
      </c>
      <c r="F807" s="6" t="s">
        <v>160</v>
      </c>
      <c r="G807" s="6" t="s">
        <v>159</v>
      </c>
      <c r="H807" s="6">
        <f t="shared" ca="1" si="545"/>
        <v>66.84</v>
      </c>
      <c r="I807" s="6" t="s">
        <v>161</v>
      </c>
      <c r="J807" s="6">
        <f t="shared" ca="1" si="546"/>
        <v>133.84</v>
      </c>
      <c r="K807" s="6" t="s">
        <v>166</v>
      </c>
      <c r="V807" s="9"/>
    </row>
    <row r="808" spans="1:22" x14ac:dyDescent="0.3">
      <c r="A808">
        <v>0</v>
      </c>
      <c r="B808" s="8">
        <v>0</v>
      </c>
      <c r="C808" s="6">
        <f t="shared" ca="1" si="518"/>
        <v>8.6586851275576637E-2</v>
      </c>
      <c r="D808" s="6">
        <f t="shared" ca="1" si="543"/>
        <v>0.58658685127557664</v>
      </c>
      <c r="E808" s="6" t="str">
        <f t="shared" si="544"/>
        <v/>
      </c>
      <c r="F808" s="6" t="s">
        <v>160</v>
      </c>
      <c r="G808" s="6" t="s">
        <v>159</v>
      </c>
      <c r="H808" s="6">
        <f t="shared" ca="1" si="545"/>
        <v>43.66</v>
      </c>
      <c r="I808" s="6" t="s">
        <v>161</v>
      </c>
      <c r="J808" s="6">
        <f t="shared" ca="1" si="546"/>
        <v>137.66</v>
      </c>
      <c r="K808" s="6" t="s">
        <v>166</v>
      </c>
      <c r="V808" s="9"/>
    </row>
    <row r="809" spans="1:22" x14ac:dyDescent="0.3">
      <c r="A809">
        <v>0</v>
      </c>
      <c r="B809" s="8">
        <v>0</v>
      </c>
      <c r="C809" s="6">
        <f t="shared" ca="1" si="518"/>
        <v>0.90715073355530595</v>
      </c>
      <c r="D809" s="6">
        <f t="shared" ca="1" si="543"/>
        <v>9.2849266444694045E-2</v>
      </c>
      <c r="E809" s="6" t="str">
        <f t="shared" si="544"/>
        <v/>
      </c>
      <c r="F809" s="6" t="s">
        <v>160</v>
      </c>
      <c r="G809" s="6" t="s">
        <v>159</v>
      </c>
      <c r="H809" s="6">
        <f t="shared" ca="1" si="545"/>
        <v>125.72</v>
      </c>
      <c r="I809" s="6" t="s">
        <v>161</v>
      </c>
      <c r="J809" s="6">
        <f t="shared" ca="1" si="546"/>
        <v>169.72</v>
      </c>
      <c r="K809" s="6" t="s">
        <v>166</v>
      </c>
      <c r="V809" s="9"/>
    </row>
    <row r="810" spans="1:22" x14ac:dyDescent="0.3">
      <c r="A810">
        <v>0</v>
      </c>
      <c r="B810" s="8">
        <v>0</v>
      </c>
      <c r="C810" s="6">
        <f t="shared" ca="1" si="518"/>
        <v>0.52440778847716962</v>
      </c>
      <c r="D810" s="6">
        <f t="shared" ca="1" si="543"/>
        <v>0.52440778847716962</v>
      </c>
      <c r="E810" s="6" t="str">
        <f t="shared" si="544"/>
        <v/>
      </c>
      <c r="F810" s="6" t="s">
        <v>160</v>
      </c>
      <c r="G810" s="6" t="s">
        <v>159</v>
      </c>
      <c r="H810" s="6">
        <f t="shared" ca="1" si="545"/>
        <v>87.44</v>
      </c>
      <c r="I810" s="6" t="s">
        <v>161</v>
      </c>
      <c r="J810" s="6">
        <f t="shared" ca="1" si="546"/>
        <v>174.44</v>
      </c>
      <c r="K810" s="6" t="s">
        <v>166</v>
      </c>
      <c r="V810" s="9"/>
    </row>
    <row r="811" spans="1:22" x14ac:dyDescent="0.3">
      <c r="A811">
        <v>0</v>
      </c>
      <c r="B811" s="8">
        <v>0</v>
      </c>
      <c r="C811" s="6">
        <f t="shared" ca="1" si="518"/>
        <v>0.33612677491546528</v>
      </c>
      <c r="D811" s="6">
        <f t="shared" ca="1" si="543"/>
        <v>0.33612677491546528</v>
      </c>
      <c r="E811" s="6" t="str">
        <f t="shared" si="544"/>
        <v/>
      </c>
      <c r="F811" s="6" t="s">
        <v>160</v>
      </c>
      <c r="G811" s="6" t="s">
        <v>159</v>
      </c>
      <c r="H811" s="6">
        <f t="shared" ca="1" si="545"/>
        <v>68.61</v>
      </c>
      <c r="I811" s="6" t="s">
        <v>161</v>
      </c>
      <c r="J811" s="6">
        <f t="shared" ca="1" si="546"/>
        <v>137.61000000000001</v>
      </c>
      <c r="K811" s="6" t="s">
        <v>166</v>
      </c>
      <c r="V811" s="9"/>
    </row>
    <row r="812" spans="1:22" x14ac:dyDescent="0.3">
      <c r="A812">
        <v>0</v>
      </c>
      <c r="B812" s="8">
        <v>0</v>
      </c>
      <c r="C812" s="6">
        <f t="shared" ca="1" si="518"/>
        <v>0.65346218038775228</v>
      </c>
      <c r="D812" s="6">
        <f t="shared" ca="1" si="543"/>
        <v>0.34653781961224772</v>
      </c>
      <c r="E812" s="6" t="str">
        <f t="shared" si="544"/>
        <v/>
      </c>
      <c r="F812" s="6" t="s">
        <v>160</v>
      </c>
      <c r="G812" s="6" t="s">
        <v>159</v>
      </c>
      <c r="H812" s="6">
        <f t="shared" ca="1" si="545"/>
        <v>100.35</v>
      </c>
      <c r="I812" s="6" t="s">
        <v>161</v>
      </c>
      <c r="J812" s="6">
        <f t="shared" ca="1" si="546"/>
        <v>170.35</v>
      </c>
      <c r="K812" s="6" t="s">
        <v>166</v>
      </c>
      <c r="V812" s="9"/>
    </row>
    <row r="813" spans="1:22" x14ac:dyDescent="0.3">
      <c r="A813" t="s">
        <v>320</v>
      </c>
      <c r="B813" s="8">
        <v>0</v>
      </c>
      <c r="C813" s="8"/>
      <c r="E813" s="6" t="str">
        <f t="shared" ref="E813" si="547">IF(A813=0,"",A813)</f>
        <v>\end{enumerate}\newpage   \section*{Cuenta:  20211920170  }\begin{enumerate}</v>
      </c>
    </row>
    <row r="814" spans="1:22" x14ac:dyDescent="0.3">
      <c r="A814">
        <v>0</v>
      </c>
      <c r="B814" s="8">
        <v>0</v>
      </c>
      <c r="C814" s="6">
        <f t="shared" ref="C814" ca="1" si="548">RAND()</f>
        <v>8.6117896809779104E-2</v>
      </c>
      <c r="D814" s="6">
        <f t="shared" ref="D814:D821" ca="1" si="549">IF(C814&gt;0.1,      IF(C814&lt;0.6,C814,ABS(1-C814)),C814+0.5)</f>
        <v>0.5861178968097791</v>
      </c>
      <c r="E814" s="6" t="str">
        <f t="shared" ref="E814:E821" si="550">IF(A814=0,"",_xlfn.CONCAT("## ",A814))</f>
        <v/>
      </c>
      <c r="F814" s="6" t="s">
        <v>160</v>
      </c>
      <c r="G814" s="6" t="s">
        <v>159</v>
      </c>
      <c r="H814" s="6">
        <f t="shared" ref="H814:H821" ca="1" si="551">ROUND(C814*100+35,2)</f>
        <v>43.61</v>
      </c>
      <c r="I814" s="6" t="s">
        <v>161</v>
      </c>
      <c r="J814" s="6">
        <f t="shared" ref="J814:J821" ca="1" si="552">H814+ROUND(D814*100+35,0)</f>
        <v>137.61000000000001</v>
      </c>
      <c r="K814" s="6" t="s">
        <v>166</v>
      </c>
      <c r="V814" s="9"/>
    </row>
    <row r="815" spans="1:22" x14ac:dyDescent="0.3">
      <c r="A815">
        <v>0</v>
      </c>
      <c r="B815" s="8">
        <v>0</v>
      </c>
      <c r="C815" s="6">
        <f t="shared" ca="1" si="518"/>
        <v>0.40044186858425401</v>
      </c>
      <c r="D815" s="6">
        <f t="shared" ca="1" si="549"/>
        <v>0.40044186858425401</v>
      </c>
      <c r="E815" s="6" t="str">
        <f t="shared" si="550"/>
        <v/>
      </c>
      <c r="F815" s="6" t="s">
        <v>160</v>
      </c>
      <c r="G815" s="6" t="s">
        <v>159</v>
      </c>
      <c r="H815" s="6">
        <f t="shared" ca="1" si="551"/>
        <v>75.040000000000006</v>
      </c>
      <c r="I815" s="6" t="s">
        <v>161</v>
      </c>
      <c r="J815" s="6">
        <f t="shared" ca="1" si="552"/>
        <v>150.04000000000002</v>
      </c>
      <c r="K815" s="6" t="s">
        <v>166</v>
      </c>
      <c r="V815" s="9"/>
    </row>
    <row r="816" spans="1:22" x14ac:dyDescent="0.3">
      <c r="A816">
        <v>0</v>
      </c>
      <c r="B816" s="8">
        <v>0</v>
      </c>
      <c r="C816" s="6">
        <f t="shared" ca="1" si="518"/>
        <v>0.57477498730504784</v>
      </c>
      <c r="D816" s="6">
        <f t="shared" ca="1" si="549"/>
        <v>0.57477498730504784</v>
      </c>
      <c r="E816" s="6" t="str">
        <f t="shared" si="550"/>
        <v/>
      </c>
      <c r="F816" s="6" t="s">
        <v>160</v>
      </c>
      <c r="G816" s="6" t="s">
        <v>159</v>
      </c>
      <c r="H816" s="6">
        <f t="shared" ca="1" si="551"/>
        <v>92.48</v>
      </c>
      <c r="I816" s="6" t="s">
        <v>161</v>
      </c>
      <c r="J816" s="6">
        <f t="shared" ca="1" si="552"/>
        <v>184.48000000000002</v>
      </c>
      <c r="K816" s="6" t="s">
        <v>166</v>
      </c>
      <c r="V816" s="9"/>
    </row>
    <row r="817" spans="1:22" x14ac:dyDescent="0.3">
      <c r="A817">
        <v>0</v>
      </c>
      <c r="B817" s="8">
        <v>0</v>
      </c>
      <c r="C817" s="6">
        <f t="shared" ca="1" si="518"/>
        <v>0.11196720119943881</v>
      </c>
      <c r="D817" s="6">
        <f t="shared" ca="1" si="549"/>
        <v>0.11196720119943881</v>
      </c>
      <c r="E817" s="6" t="str">
        <f t="shared" si="550"/>
        <v/>
      </c>
      <c r="F817" s="6" t="s">
        <v>160</v>
      </c>
      <c r="G817" s="6" t="s">
        <v>159</v>
      </c>
      <c r="H817" s="6">
        <f t="shared" ca="1" si="551"/>
        <v>46.2</v>
      </c>
      <c r="I817" s="6" t="s">
        <v>161</v>
      </c>
      <c r="J817" s="6">
        <f t="shared" ca="1" si="552"/>
        <v>92.2</v>
      </c>
      <c r="K817" s="6" t="s">
        <v>166</v>
      </c>
      <c r="V817" s="9"/>
    </row>
    <row r="818" spans="1:22" x14ac:dyDescent="0.3">
      <c r="A818">
        <v>0</v>
      </c>
      <c r="B818" s="8">
        <v>0</v>
      </c>
      <c r="C818" s="6">
        <f t="shared" ca="1" si="518"/>
        <v>0.56633476119932535</v>
      </c>
      <c r="D818" s="6">
        <f t="shared" ca="1" si="549"/>
        <v>0.56633476119932535</v>
      </c>
      <c r="E818" s="6" t="str">
        <f t="shared" si="550"/>
        <v/>
      </c>
      <c r="F818" s="6" t="s">
        <v>160</v>
      </c>
      <c r="G818" s="6" t="s">
        <v>159</v>
      </c>
      <c r="H818" s="6">
        <f t="shared" ca="1" si="551"/>
        <v>91.63</v>
      </c>
      <c r="I818" s="6" t="s">
        <v>161</v>
      </c>
      <c r="J818" s="6">
        <f t="shared" ca="1" si="552"/>
        <v>183.63</v>
      </c>
      <c r="K818" s="6" t="s">
        <v>166</v>
      </c>
      <c r="V818" s="9"/>
    </row>
    <row r="819" spans="1:22" x14ac:dyDescent="0.3">
      <c r="A819">
        <v>0</v>
      </c>
      <c r="B819" s="8">
        <v>0</v>
      </c>
      <c r="C819" s="6">
        <f t="shared" ca="1" si="518"/>
        <v>0.11454481323380616</v>
      </c>
      <c r="D819" s="6">
        <f t="shared" ca="1" si="549"/>
        <v>0.11454481323380616</v>
      </c>
      <c r="E819" s="6" t="str">
        <f t="shared" si="550"/>
        <v/>
      </c>
      <c r="F819" s="6" t="s">
        <v>160</v>
      </c>
      <c r="G819" s="6" t="s">
        <v>159</v>
      </c>
      <c r="H819" s="6">
        <f t="shared" ca="1" si="551"/>
        <v>46.45</v>
      </c>
      <c r="I819" s="6" t="s">
        <v>161</v>
      </c>
      <c r="J819" s="6">
        <f t="shared" ca="1" si="552"/>
        <v>92.45</v>
      </c>
      <c r="K819" s="6" t="s">
        <v>166</v>
      </c>
      <c r="V819" s="9"/>
    </row>
    <row r="820" spans="1:22" x14ac:dyDescent="0.3">
      <c r="A820">
        <v>0</v>
      </c>
      <c r="B820" s="8">
        <v>0</v>
      </c>
      <c r="C820" s="6">
        <f t="shared" ca="1" si="518"/>
        <v>0.57175363765471643</v>
      </c>
      <c r="D820" s="6">
        <f t="shared" ca="1" si="549"/>
        <v>0.57175363765471643</v>
      </c>
      <c r="E820" s="6" t="str">
        <f t="shared" si="550"/>
        <v/>
      </c>
      <c r="F820" s="6" t="s">
        <v>160</v>
      </c>
      <c r="G820" s="6" t="s">
        <v>159</v>
      </c>
      <c r="H820" s="6">
        <f t="shared" ca="1" si="551"/>
        <v>92.18</v>
      </c>
      <c r="I820" s="6" t="s">
        <v>161</v>
      </c>
      <c r="J820" s="6">
        <f t="shared" ca="1" si="552"/>
        <v>184.18</v>
      </c>
      <c r="K820" s="6" t="s">
        <v>166</v>
      </c>
      <c r="V820" s="9"/>
    </row>
    <row r="821" spans="1:22" x14ac:dyDescent="0.3">
      <c r="A821">
        <v>0</v>
      </c>
      <c r="B821" s="8">
        <v>0</v>
      </c>
      <c r="C821" s="6">
        <f t="shared" ca="1" si="518"/>
        <v>0.80344899045036</v>
      </c>
      <c r="D821" s="6">
        <f t="shared" ca="1" si="549"/>
        <v>0.19655100954964</v>
      </c>
      <c r="E821" s="6" t="str">
        <f t="shared" si="550"/>
        <v/>
      </c>
      <c r="F821" s="6" t="s">
        <v>160</v>
      </c>
      <c r="G821" s="6" t="s">
        <v>159</v>
      </c>
      <c r="H821" s="6">
        <f t="shared" ca="1" si="551"/>
        <v>115.34</v>
      </c>
      <c r="I821" s="6" t="s">
        <v>161</v>
      </c>
      <c r="J821" s="6">
        <f t="shared" ca="1" si="552"/>
        <v>170.34</v>
      </c>
      <c r="K821" s="6" t="s">
        <v>166</v>
      </c>
      <c r="V821" s="9"/>
    </row>
    <row r="822" spans="1:22" x14ac:dyDescent="0.3">
      <c r="A822" t="s">
        <v>321</v>
      </c>
      <c r="B822" s="8">
        <v>0</v>
      </c>
      <c r="C822" s="8"/>
      <c r="E822" s="6" t="str">
        <f t="shared" ref="E822" si="553">IF(A822=0,"",A822)</f>
        <v>\end{enumerate}\newpage   \section*{Cuenta:  20211920225  }\begin{enumerate}</v>
      </c>
    </row>
    <row r="823" spans="1:22" x14ac:dyDescent="0.3">
      <c r="A823">
        <v>0</v>
      </c>
      <c r="B823" s="8">
        <v>0</v>
      </c>
      <c r="C823" s="6">
        <f t="shared" ref="C823" ca="1" si="554">RAND()</f>
        <v>0.96853776153557736</v>
      </c>
      <c r="D823" s="6">
        <f t="shared" ref="D823:D830" ca="1" si="555">IF(C823&gt;0.1,      IF(C823&lt;0.6,C823,ABS(1-C823)),C823+0.5)</f>
        <v>3.1462238464422643E-2</v>
      </c>
      <c r="E823" s="6" t="str">
        <f t="shared" ref="E823:E830" si="556">IF(A823=0,"",_xlfn.CONCAT("## ",A823))</f>
        <v/>
      </c>
      <c r="F823" s="6" t="s">
        <v>160</v>
      </c>
      <c r="G823" s="6" t="s">
        <v>159</v>
      </c>
      <c r="H823" s="6">
        <f t="shared" ref="H823:H830" ca="1" si="557">ROUND(C823*100+35,2)</f>
        <v>131.85</v>
      </c>
      <c r="I823" s="6" t="s">
        <v>161</v>
      </c>
      <c r="J823" s="6">
        <f t="shared" ref="J823:J830" ca="1" si="558">H823+ROUND(D823*100+35,0)</f>
        <v>169.85</v>
      </c>
      <c r="K823" s="6" t="s">
        <v>166</v>
      </c>
      <c r="V823" s="9"/>
    </row>
    <row r="824" spans="1:22" x14ac:dyDescent="0.3">
      <c r="A824">
        <v>0</v>
      </c>
      <c r="B824" s="8">
        <v>0</v>
      </c>
      <c r="C824" s="6">
        <f t="shared" ca="1" si="518"/>
        <v>0.87826059799700407</v>
      </c>
      <c r="D824" s="6">
        <f t="shared" ca="1" si="555"/>
        <v>0.12173940200299593</v>
      </c>
      <c r="E824" s="6" t="str">
        <f t="shared" si="556"/>
        <v/>
      </c>
      <c r="F824" s="6" t="s">
        <v>160</v>
      </c>
      <c r="G824" s="6" t="s">
        <v>159</v>
      </c>
      <c r="H824" s="6">
        <f t="shared" ca="1" si="557"/>
        <v>122.83</v>
      </c>
      <c r="I824" s="6" t="s">
        <v>161</v>
      </c>
      <c r="J824" s="6">
        <f t="shared" ca="1" si="558"/>
        <v>169.82999999999998</v>
      </c>
      <c r="K824" s="6" t="s">
        <v>166</v>
      </c>
      <c r="V824" s="9"/>
    </row>
    <row r="825" spans="1:22" x14ac:dyDescent="0.3">
      <c r="A825">
        <v>0</v>
      </c>
      <c r="B825" s="8">
        <v>0</v>
      </c>
      <c r="C825" s="6">
        <f t="shared" ca="1" si="518"/>
        <v>0.31438273886174972</v>
      </c>
      <c r="D825" s="6">
        <f t="shared" ca="1" si="555"/>
        <v>0.31438273886174972</v>
      </c>
      <c r="E825" s="6" t="str">
        <f t="shared" si="556"/>
        <v/>
      </c>
      <c r="F825" s="6" t="s">
        <v>160</v>
      </c>
      <c r="G825" s="6" t="s">
        <v>159</v>
      </c>
      <c r="H825" s="6">
        <f t="shared" ca="1" si="557"/>
        <v>66.44</v>
      </c>
      <c r="I825" s="6" t="s">
        <v>161</v>
      </c>
      <c r="J825" s="6">
        <f t="shared" ca="1" si="558"/>
        <v>132.44</v>
      </c>
      <c r="K825" s="6" t="s">
        <v>166</v>
      </c>
      <c r="V825" s="9"/>
    </row>
    <row r="826" spans="1:22" x14ac:dyDescent="0.3">
      <c r="A826">
        <v>0</v>
      </c>
      <c r="B826" s="8">
        <v>0</v>
      </c>
      <c r="C826" s="6">
        <f t="shared" ca="1" si="518"/>
        <v>0.7054257774677789</v>
      </c>
      <c r="D826" s="6">
        <f t="shared" ca="1" si="555"/>
        <v>0.2945742225322211</v>
      </c>
      <c r="E826" s="6" t="str">
        <f t="shared" si="556"/>
        <v/>
      </c>
      <c r="F826" s="6" t="s">
        <v>160</v>
      </c>
      <c r="G826" s="6" t="s">
        <v>159</v>
      </c>
      <c r="H826" s="6">
        <f t="shared" ca="1" si="557"/>
        <v>105.54</v>
      </c>
      <c r="I826" s="6" t="s">
        <v>161</v>
      </c>
      <c r="J826" s="6">
        <f t="shared" ca="1" si="558"/>
        <v>169.54000000000002</v>
      </c>
      <c r="K826" s="6" t="s">
        <v>166</v>
      </c>
      <c r="V826" s="9"/>
    </row>
    <row r="827" spans="1:22" x14ac:dyDescent="0.3">
      <c r="A827">
        <v>0</v>
      </c>
      <c r="B827" s="8">
        <v>0</v>
      </c>
      <c r="C827" s="6">
        <f t="shared" ca="1" si="518"/>
        <v>0.2689697892014018</v>
      </c>
      <c r="D827" s="6">
        <f t="shared" ca="1" si="555"/>
        <v>0.2689697892014018</v>
      </c>
      <c r="E827" s="6" t="str">
        <f t="shared" si="556"/>
        <v/>
      </c>
      <c r="F827" s="6" t="s">
        <v>160</v>
      </c>
      <c r="G827" s="6" t="s">
        <v>159</v>
      </c>
      <c r="H827" s="6">
        <f t="shared" ca="1" si="557"/>
        <v>61.9</v>
      </c>
      <c r="I827" s="6" t="s">
        <v>161</v>
      </c>
      <c r="J827" s="6">
        <f t="shared" ca="1" si="558"/>
        <v>123.9</v>
      </c>
      <c r="K827" s="6" t="s">
        <v>166</v>
      </c>
      <c r="V827" s="9"/>
    </row>
    <row r="828" spans="1:22" x14ac:dyDescent="0.3">
      <c r="A828">
        <v>0</v>
      </c>
      <c r="B828" s="8">
        <v>0</v>
      </c>
      <c r="C828" s="6">
        <f t="shared" ca="1" si="518"/>
        <v>0.83396738337357779</v>
      </c>
      <c r="D828" s="6">
        <f t="shared" ca="1" si="555"/>
        <v>0.16603261662642221</v>
      </c>
      <c r="E828" s="6" t="str">
        <f t="shared" si="556"/>
        <v/>
      </c>
      <c r="F828" s="6" t="s">
        <v>160</v>
      </c>
      <c r="G828" s="6" t="s">
        <v>159</v>
      </c>
      <c r="H828" s="6">
        <f t="shared" ca="1" si="557"/>
        <v>118.4</v>
      </c>
      <c r="I828" s="6" t="s">
        <v>161</v>
      </c>
      <c r="J828" s="6">
        <f t="shared" ca="1" si="558"/>
        <v>170.4</v>
      </c>
      <c r="K828" s="6" t="s">
        <v>166</v>
      </c>
      <c r="V828" s="9"/>
    </row>
    <row r="829" spans="1:22" x14ac:dyDescent="0.3">
      <c r="A829">
        <v>0</v>
      </c>
      <c r="B829" s="8">
        <v>0</v>
      </c>
      <c r="C829" s="6">
        <f t="shared" ca="1" si="518"/>
        <v>0.57105025416309407</v>
      </c>
      <c r="D829" s="6">
        <f t="shared" ca="1" si="555"/>
        <v>0.57105025416309407</v>
      </c>
      <c r="E829" s="6" t="str">
        <f t="shared" si="556"/>
        <v/>
      </c>
      <c r="F829" s="6" t="s">
        <v>160</v>
      </c>
      <c r="G829" s="6" t="s">
        <v>159</v>
      </c>
      <c r="H829" s="6">
        <f t="shared" ca="1" si="557"/>
        <v>92.11</v>
      </c>
      <c r="I829" s="6" t="s">
        <v>161</v>
      </c>
      <c r="J829" s="6">
        <f t="shared" ca="1" si="558"/>
        <v>184.11</v>
      </c>
      <c r="K829" s="6" t="s">
        <v>166</v>
      </c>
      <c r="V829" s="9"/>
    </row>
    <row r="830" spans="1:22" x14ac:dyDescent="0.3">
      <c r="A830">
        <v>0</v>
      </c>
      <c r="B830" s="8">
        <v>0</v>
      </c>
      <c r="C830" s="6">
        <f t="shared" ca="1" si="518"/>
        <v>0.97959738473881963</v>
      </c>
      <c r="D830" s="6">
        <f t="shared" ca="1" si="555"/>
        <v>2.0402615261180368E-2</v>
      </c>
      <c r="E830" s="6" t="str">
        <f t="shared" si="556"/>
        <v/>
      </c>
      <c r="F830" s="6" t="s">
        <v>160</v>
      </c>
      <c r="G830" s="6" t="s">
        <v>159</v>
      </c>
      <c r="H830" s="6">
        <f t="shared" ca="1" si="557"/>
        <v>132.96</v>
      </c>
      <c r="I830" s="6" t="s">
        <v>161</v>
      </c>
      <c r="J830" s="6">
        <f t="shared" ca="1" si="558"/>
        <v>169.96</v>
      </c>
      <c r="K830" s="6" t="s">
        <v>166</v>
      </c>
      <c r="V830" s="9"/>
    </row>
    <row r="831" spans="1:22" x14ac:dyDescent="0.3">
      <c r="A831" t="s">
        <v>322</v>
      </c>
      <c r="B831" s="8">
        <v>0</v>
      </c>
      <c r="C831" s="8"/>
      <c r="E831" s="6" t="str">
        <f t="shared" ref="E831" si="559">IF(A831=0,"",A831)</f>
        <v>\end{enumerate}\newpage   \section*{Cuenta:  20211920246  }\begin{enumerate}</v>
      </c>
    </row>
    <row r="832" spans="1:22" x14ac:dyDescent="0.3">
      <c r="A832">
        <v>0</v>
      </c>
      <c r="B832" s="8">
        <v>0</v>
      </c>
      <c r="C832" s="6">
        <f t="shared" ref="C832:C893" ca="1" si="560">RAND()</f>
        <v>0.18795713914738366</v>
      </c>
      <c r="D832" s="6">
        <f t="shared" ref="D832:D839" ca="1" si="561">IF(C832&gt;0.1,      IF(C832&lt;0.6,C832,ABS(1-C832)),C832+0.5)</f>
        <v>0.18795713914738366</v>
      </c>
      <c r="E832" s="6" t="str">
        <f t="shared" ref="E832:E839" si="562">IF(A832=0,"",_xlfn.CONCAT("## ",A832))</f>
        <v/>
      </c>
      <c r="F832" s="6" t="s">
        <v>160</v>
      </c>
      <c r="G832" s="6" t="s">
        <v>159</v>
      </c>
      <c r="H832" s="6">
        <f t="shared" ref="H832:H839" ca="1" si="563">ROUND(C832*100+35,2)</f>
        <v>53.8</v>
      </c>
      <c r="I832" s="6" t="s">
        <v>161</v>
      </c>
      <c r="J832" s="6">
        <f t="shared" ref="J832:J839" ca="1" si="564">H832+ROUND(D832*100+35,0)</f>
        <v>107.8</v>
      </c>
      <c r="K832" s="6" t="s">
        <v>166</v>
      </c>
      <c r="V832" s="9"/>
    </row>
    <row r="833" spans="1:22" x14ac:dyDescent="0.3">
      <c r="A833">
        <v>0</v>
      </c>
      <c r="B833" s="8">
        <v>0</v>
      </c>
      <c r="C833" s="6">
        <f t="shared" ca="1" si="560"/>
        <v>0.73582021975116585</v>
      </c>
      <c r="D833" s="6">
        <f t="shared" ca="1" si="561"/>
        <v>0.26417978024883415</v>
      </c>
      <c r="E833" s="6" t="str">
        <f t="shared" si="562"/>
        <v/>
      </c>
      <c r="F833" s="6" t="s">
        <v>160</v>
      </c>
      <c r="G833" s="6" t="s">
        <v>159</v>
      </c>
      <c r="H833" s="6">
        <f t="shared" ca="1" si="563"/>
        <v>108.58</v>
      </c>
      <c r="I833" s="6" t="s">
        <v>161</v>
      </c>
      <c r="J833" s="6">
        <f t="shared" ca="1" si="564"/>
        <v>169.57999999999998</v>
      </c>
      <c r="K833" s="6" t="s">
        <v>166</v>
      </c>
      <c r="V833" s="9"/>
    </row>
    <row r="834" spans="1:22" x14ac:dyDescent="0.3">
      <c r="A834">
        <v>0</v>
      </c>
      <c r="B834" s="8">
        <v>0</v>
      </c>
      <c r="C834" s="6">
        <f t="shared" ca="1" si="560"/>
        <v>0.16315411813730663</v>
      </c>
      <c r="D834" s="6">
        <f t="shared" ca="1" si="561"/>
        <v>0.16315411813730663</v>
      </c>
      <c r="E834" s="6" t="str">
        <f t="shared" si="562"/>
        <v/>
      </c>
      <c r="F834" s="6" t="s">
        <v>160</v>
      </c>
      <c r="G834" s="6" t="s">
        <v>159</v>
      </c>
      <c r="H834" s="6">
        <f t="shared" ca="1" si="563"/>
        <v>51.32</v>
      </c>
      <c r="I834" s="6" t="s">
        <v>161</v>
      </c>
      <c r="J834" s="6">
        <f t="shared" ca="1" si="564"/>
        <v>102.32</v>
      </c>
      <c r="K834" s="6" t="s">
        <v>166</v>
      </c>
      <c r="V834" s="9"/>
    </row>
    <row r="835" spans="1:22" x14ac:dyDescent="0.3">
      <c r="A835">
        <v>0</v>
      </c>
      <c r="B835" s="8">
        <v>0</v>
      </c>
      <c r="C835" s="6">
        <f t="shared" ca="1" si="560"/>
        <v>0.36706932390642566</v>
      </c>
      <c r="D835" s="6">
        <f t="shared" ca="1" si="561"/>
        <v>0.36706932390642566</v>
      </c>
      <c r="E835" s="6" t="str">
        <f t="shared" si="562"/>
        <v/>
      </c>
      <c r="F835" s="6" t="s">
        <v>160</v>
      </c>
      <c r="G835" s="6" t="s">
        <v>159</v>
      </c>
      <c r="H835" s="6">
        <f t="shared" ca="1" si="563"/>
        <v>71.709999999999994</v>
      </c>
      <c r="I835" s="6" t="s">
        <v>161</v>
      </c>
      <c r="J835" s="6">
        <f t="shared" ca="1" si="564"/>
        <v>143.70999999999998</v>
      </c>
      <c r="K835" s="6" t="s">
        <v>166</v>
      </c>
      <c r="V835" s="9"/>
    </row>
    <row r="836" spans="1:22" x14ac:dyDescent="0.3">
      <c r="A836">
        <v>0</v>
      </c>
      <c r="B836" s="8">
        <v>0</v>
      </c>
      <c r="C836" s="6">
        <f t="shared" ca="1" si="560"/>
        <v>0.96925155291683618</v>
      </c>
      <c r="D836" s="6">
        <f t="shared" ca="1" si="561"/>
        <v>3.0748447083163821E-2</v>
      </c>
      <c r="E836" s="6" t="str">
        <f t="shared" si="562"/>
        <v/>
      </c>
      <c r="F836" s="6" t="s">
        <v>160</v>
      </c>
      <c r="G836" s="6" t="s">
        <v>159</v>
      </c>
      <c r="H836" s="6">
        <f t="shared" ca="1" si="563"/>
        <v>131.93</v>
      </c>
      <c r="I836" s="6" t="s">
        <v>161</v>
      </c>
      <c r="J836" s="6">
        <f t="shared" ca="1" si="564"/>
        <v>169.93</v>
      </c>
      <c r="K836" s="6" t="s">
        <v>166</v>
      </c>
      <c r="V836" s="9"/>
    </row>
    <row r="837" spans="1:22" x14ac:dyDescent="0.3">
      <c r="A837">
        <v>0</v>
      </c>
      <c r="B837" s="8">
        <v>0</v>
      </c>
      <c r="C837" s="6">
        <f t="shared" ca="1" si="560"/>
        <v>0.20740182139916186</v>
      </c>
      <c r="D837" s="6">
        <f t="shared" ca="1" si="561"/>
        <v>0.20740182139916186</v>
      </c>
      <c r="E837" s="6" t="str">
        <f t="shared" si="562"/>
        <v/>
      </c>
      <c r="F837" s="6" t="s">
        <v>160</v>
      </c>
      <c r="G837" s="6" t="s">
        <v>159</v>
      </c>
      <c r="H837" s="6">
        <f t="shared" ca="1" si="563"/>
        <v>55.74</v>
      </c>
      <c r="I837" s="6" t="s">
        <v>161</v>
      </c>
      <c r="J837" s="6">
        <f t="shared" ca="1" si="564"/>
        <v>111.74000000000001</v>
      </c>
      <c r="K837" s="6" t="s">
        <v>166</v>
      </c>
      <c r="V837" s="9"/>
    </row>
    <row r="838" spans="1:22" x14ac:dyDescent="0.3">
      <c r="A838">
        <v>0</v>
      </c>
      <c r="B838" s="8">
        <v>0</v>
      </c>
      <c r="C838" s="6">
        <f t="shared" ca="1" si="560"/>
        <v>0.52759635197183252</v>
      </c>
      <c r="D838" s="6">
        <f t="shared" ca="1" si="561"/>
        <v>0.52759635197183252</v>
      </c>
      <c r="E838" s="6" t="str">
        <f t="shared" si="562"/>
        <v/>
      </c>
      <c r="F838" s="6" t="s">
        <v>160</v>
      </c>
      <c r="G838" s="6" t="s">
        <v>159</v>
      </c>
      <c r="H838" s="6">
        <f t="shared" ca="1" si="563"/>
        <v>87.76</v>
      </c>
      <c r="I838" s="6" t="s">
        <v>161</v>
      </c>
      <c r="J838" s="6">
        <f t="shared" ca="1" si="564"/>
        <v>175.76</v>
      </c>
      <c r="K838" s="6" t="s">
        <v>166</v>
      </c>
      <c r="V838" s="9"/>
    </row>
    <row r="839" spans="1:22" x14ac:dyDescent="0.3">
      <c r="A839">
        <v>0</v>
      </c>
      <c r="B839" s="8">
        <v>0</v>
      </c>
      <c r="C839" s="6">
        <f t="shared" ca="1" si="560"/>
        <v>6.5520304440907617E-2</v>
      </c>
      <c r="D839" s="6">
        <f t="shared" ca="1" si="561"/>
        <v>0.56552030444090762</v>
      </c>
      <c r="E839" s="6" t="str">
        <f t="shared" si="562"/>
        <v/>
      </c>
      <c r="F839" s="6" t="s">
        <v>160</v>
      </c>
      <c r="G839" s="6" t="s">
        <v>159</v>
      </c>
      <c r="H839" s="6">
        <f t="shared" ca="1" si="563"/>
        <v>41.55</v>
      </c>
      <c r="I839" s="6" t="s">
        <v>161</v>
      </c>
      <c r="J839" s="6">
        <f t="shared" ca="1" si="564"/>
        <v>133.55000000000001</v>
      </c>
      <c r="K839" s="6" t="s">
        <v>166</v>
      </c>
      <c r="V839" s="9"/>
    </row>
    <row r="840" spans="1:22" x14ac:dyDescent="0.3">
      <c r="A840" t="s">
        <v>323</v>
      </c>
      <c r="B840" s="8">
        <v>0</v>
      </c>
      <c r="C840" s="8"/>
      <c r="E840" s="6" t="str">
        <f t="shared" ref="E840" si="565">IF(A840=0,"",A840)</f>
        <v>\end{enumerate}\newpage   \section*{Cuenta:  20211920267  }\begin{enumerate}</v>
      </c>
    </row>
    <row r="841" spans="1:22" x14ac:dyDescent="0.3">
      <c r="A841">
        <v>0</v>
      </c>
      <c r="B841" s="8">
        <v>0</v>
      </c>
      <c r="C841" s="6">
        <f t="shared" ref="C841" ca="1" si="566">RAND()</f>
        <v>0.59180803277494565</v>
      </c>
      <c r="D841" s="6">
        <f t="shared" ref="D841:D848" ca="1" si="567">IF(C841&gt;0.1,      IF(C841&lt;0.6,C841,ABS(1-C841)),C841+0.5)</f>
        <v>0.59180803277494565</v>
      </c>
      <c r="E841" s="6" t="str">
        <f t="shared" ref="E841:E848" si="568">IF(A841=0,"",_xlfn.CONCAT("## ",A841))</f>
        <v/>
      </c>
      <c r="F841" s="6" t="s">
        <v>160</v>
      </c>
      <c r="G841" s="6" t="s">
        <v>159</v>
      </c>
      <c r="H841" s="6">
        <f t="shared" ref="H841:H848" ca="1" si="569">ROUND(C841*100+35,2)</f>
        <v>94.18</v>
      </c>
      <c r="I841" s="6" t="s">
        <v>161</v>
      </c>
      <c r="J841" s="6">
        <f t="shared" ref="J841:J848" ca="1" si="570">H841+ROUND(D841*100+35,0)</f>
        <v>188.18</v>
      </c>
      <c r="K841" s="6" t="s">
        <v>166</v>
      </c>
      <c r="V841" s="9"/>
    </row>
    <row r="842" spans="1:22" x14ac:dyDescent="0.3">
      <c r="A842">
        <v>0</v>
      </c>
      <c r="B842" s="8">
        <v>0</v>
      </c>
      <c r="C842" s="6">
        <f t="shared" ca="1" si="560"/>
        <v>8.4879859088356713E-2</v>
      </c>
      <c r="D842" s="6">
        <f t="shared" ca="1" si="567"/>
        <v>0.58487985908835671</v>
      </c>
      <c r="E842" s="6" t="str">
        <f t="shared" si="568"/>
        <v/>
      </c>
      <c r="F842" s="6" t="s">
        <v>160</v>
      </c>
      <c r="G842" s="6" t="s">
        <v>159</v>
      </c>
      <c r="H842" s="6">
        <f t="shared" ca="1" si="569"/>
        <v>43.49</v>
      </c>
      <c r="I842" s="6" t="s">
        <v>161</v>
      </c>
      <c r="J842" s="6">
        <f t="shared" ca="1" si="570"/>
        <v>136.49</v>
      </c>
      <c r="K842" s="6" t="s">
        <v>166</v>
      </c>
      <c r="V842" s="9"/>
    </row>
    <row r="843" spans="1:22" x14ac:dyDescent="0.3">
      <c r="A843">
        <v>0</v>
      </c>
      <c r="B843" s="8">
        <v>0</v>
      </c>
      <c r="C843" s="6">
        <f t="shared" ca="1" si="560"/>
        <v>0.89608121198666935</v>
      </c>
      <c r="D843" s="6">
        <f t="shared" ca="1" si="567"/>
        <v>0.10391878801333065</v>
      </c>
      <c r="E843" s="6" t="str">
        <f t="shared" si="568"/>
        <v/>
      </c>
      <c r="F843" s="6" t="s">
        <v>160</v>
      </c>
      <c r="G843" s="6" t="s">
        <v>159</v>
      </c>
      <c r="H843" s="6">
        <f t="shared" ca="1" si="569"/>
        <v>124.61</v>
      </c>
      <c r="I843" s="6" t="s">
        <v>161</v>
      </c>
      <c r="J843" s="6">
        <f t="shared" ca="1" si="570"/>
        <v>169.61</v>
      </c>
      <c r="K843" s="6" t="s">
        <v>166</v>
      </c>
      <c r="V843" s="9"/>
    </row>
    <row r="844" spans="1:22" x14ac:dyDescent="0.3">
      <c r="A844">
        <v>0</v>
      </c>
      <c r="B844" s="8">
        <v>0</v>
      </c>
      <c r="C844" s="6">
        <f t="shared" ca="1" si="560"/>
        <v>3.8291802564531907E-2</v>
      </c>
      <c r="D844" s="6">
        <f t="shared" ca="1" si="567"/>
        <v>0.53829180256453191</v>
      </c>
      <c r="E844" s="6" t="str">
        <f t="shared" si="568"/>
        <v/>
      </c>
      <c r="F844" s="6" t="s">
        <v>160</v>
      </c>
      <c r="G844" s="6" t="s">
        <v>159</v>
      </c>
      <c r="H844" s="6">
        <f t="shared" ca="1" si="569"/>
        <v>38.83</v>
      </c>
      <c r="I844" s="6" t="s">
        <v>161</v>
      </c>
      <c r="J844" s="6">
        <f t="shared" ca="1" si="570"/>
        <v>127.83</v>
      </c>
      <c r="K844" s="6" t="s">
        <v>166</v>
      </c>
      <c r="V844" s="9"/>
    </row>
    <row r="845" spans="1:22" x14ac:dyDescent="0.3">
      <c r="A845">
        <v>0</v>
      </c>
      <c r="B845" s="8">
        <v>0</v>
      </c>
      <c r="C845" s="6">
        <f t="shared" ca="1" si="560"/>
        <v>0.59565198060354163</v>
      </c>
      <c r="D845" s="6">
        <f t="shared" ca="1" si="567"/>
        <v>0.59565198060354163</v>
      </c>
      <c r="E845" s="6" t="str">
        <f t="shared" si="568"/>
        <v/>
      </c>
      <c r="F845" s="6" t="s">
        <v>160</v>
      </c>
      <c r="G845" s="6" t="s">
        <v>159</v>
      </c>
      <c r="H845" s="6">
        <f t="shared" ca="1" si="569"/>
        <v>94.57</v>
      </c>
      <c r="I845" s="6" t="s">
        <v>161</v>
      </c>
      <c r="J845" s="6">
        <f t="shared" ca="1" si="570"/>
        <v>189.57</v>
      </c>
      <c r="K845" s="6" t="s">
        <v>166</v>
      </c>
      <c r="V845" s="9"/>
    </row>
    <row r="846" spans="1:22" x14ac:dyDescent="0.3">
      <c r="A846">
        <v>0</v>
      </c>
      <c r="B846" s="8">
        <v>0</v>
      </c>
      <c r="C846" s="6">
        <f t="shared" ca="1" si="560"/>
        <v>0.8979089751412378</v>
      </c>
      <c r="D846" s="6">
        <f t="shared" ca="1" si="567"/>
        <v>0.1020910248587622</v>
      </c>
      <c r="E846" s="6" t="str">
        <f t="shared" si="568"/>
        <v/>
      </c>
      <c r="F846" s="6" t="s">
        <v>160</v>
      </c>
      <c r="G846" s="6" t="s">
        <v>159</v>
      </c>
      <c r="H846" s="6">
        <f t="shared" ca="1" si="569"/>
        <v>124.79</v>
      </c>
      <c r="I846" s="6" t="s">
        <v>161</v>
      </c>
      <c r="J846" s="6">
        <f t="shared" ca="1" si="570"/>
        <v>169.79000000000002</v>
      </c>
      <c r="K846" s="6" t="s">
        <v>166</v>
      </c>
      <c r="V846" s="9"/>
    </row>
    <row r="847" spans="1:22" x14ac:dyDescent="0.3">
      <c r="A847">
        <v>0</v>
      </c>
      <c r="B847" s="8">
        <v>0</v>
      </c>
      <c r="C847" s="6">
        <f t="shared" ca="1" si="560"/>
        <v>0.65065377561907223</v>
      </c>
      <c r="D847" s="6">
        <f t="shared" ca="1" si="567"/>
        <v>0.34934622438092777</v>
      </c>
      <c r="E847" s="6" t="str">
        <f t="shared" si="568"/>
        <v/>
      </c>
      <c r="F847" s="6" t="s">
        <v>160</v>
      </c>
      <c r="G847" s="6" t="s">
        <v>159</v>
      </c>
      <c r="H847" s="6">
        <f t="shared" ca="1" si="569"/>
        <v>100.07</v>
      </c>
      <c r="I847" s="6" t="s">
        <v>161</v>
      </c>
      <c r="J847" s="6">
        <f t="shared" ca="1" si="570"/>
        <v>170.07</v>
      </c>
      <c r="K847" s="6" t="s">
        <v>166</v>
      </c>
      <c r="V847" s="9"/>
    </row>
    <row r="848" spans="1:22" x14ac:dyDescent="0.3">
      <c r="A848">
        <v>0</v>
      </c>
      <c r="B848" s="8">
        <v>0</v>
      </c>
      <c r="C848" s="6">
        <f t="shared" ca="1" si="560"/>
        <v>0.77033985727363508</v>
      </c>
      <c r="D848" s="6">
        <f t="shared" ca="1" si="567"/>
        <v>0.22966014272636492</v>
      </c>
      <c r="E848" s="6" t="str">
        <f t="shared" si="568"/>
        <v/>
      </c>
      <c r="F848" s="6" t="s">
        <v>160</v>
      </c>
      <c r="G848" s="6" t="s">
        <v>159</v>
      </c>
      <c r="H848" s="6">
        <f t="shared" ca="1" si="569"/>
        <v>112.03</v>
      </c>
      <c r="I848" s="6" t="s">
        <v>161</v>
      </c>
      <c r="J848" s="6">
        <f t="shared" ca="1" si="570"/>
        <v>170.03</v>
      </c>
      <c r="K848" s="6" t="s">
        <v>166</v>
      </c>
      <c r="V848" s="9"/>
    </row>
    <row r="849" spans="1:22" x14ac:dyDescent="0.3">
      <c r="A849" t="s">
        <v>286</v>
      </c>
      <c r="B849" s="8">
        <v>0</v>
      </c>
      <c r="C849" s="8"/>
      <c r="E849" s="6" t="str">
        <f t="shared" ref="E849" si="571">IF(A849=0,"",A849)</f>
        <v>\end{enumerate}\newpage   \section*{Cuenta:  X  }\begin{enumerate}</v>
      </c>
    </row>
    <row r="850" spans="1:22" x14ac:dyDescent="0.3">
      <c r="A850">
        <v>0</v>
      </c>
      <c r="B850" s="8">
        <v>0</v>
      </c>
      <c r="C850" s="6">
        <f t="shared" ref="C850" ca="1" si="572">RAND()</f>
        <v>0.54597042695559372</v>
      </c>
      <c r="D850" s="6">
        <f t="shared" ref="D850:D857" ca="1" si="573">IF(C850&gt;0.1,      IF(C850&lt;0.6,C850,ABS(1-C850)),C850+0.5)</f>
        <v>0.54597042695559372</v>
      </c>
      <c r="E850" s="6" t="str">
        <f t="shared" ref="E850:E857" si="574">IF(A850=0,"",_xlfn.CONCAT("## ",A850))</f>
        <v/>
      </c>
      <c r="F850" s="6" t="s">
        <v>160</v>
      </c>
      <c r="G850" s="6" t="s">
        <v>159</v>
      </c>
      <c r="H850" s="6">
        <f t="shared" ref="H850:H857" ca="1" si="575">ROUND(C850*100+35,2)</f>
        <v>89.6</v>
      </c>
      <c r="I850" s="6" t="s">
        <v>161</v>
      </c>
      <c r="J850" s="6">
        <f t="shared" ref="J850:J857" ca="1" si="576">H850+ROUND(D850*100+35,0)</f>
        <v>179.6</v>
      </c>
      <c r="K850" s="6" t="s">
        <v>166</v>
      </c>
      <c r="V850" s="9"/>
    </row>
    <row r="851" spans="1:22" x14ac:dyDescent="0.3">
      <c r="A851">
        <v>0</v>
      </c>
      <c r="B851" s="8">
        <v>0</v>
      </c>
      <c r="C851" s="6">
        <f t="shared" ca="1" si="560"/>
        <v>0.44800600751675446</v>
      </c>
      <c r="D851" s="6">
        <f t="shared" ca="1" si="573"/>
        <v>0.44800600751675446</v>
      </c>
      <c r="E851" s="6" t="str">
        <f t="shared" si="574"/>
        <v/>
      </c>
      <c r="F851" s="6" t="s">
        <v>160</v>
      </c>
      <c r="G851" s="6" t="s">
        <v>159</v>
      </c>
      <c r="H851" s="6">
        <f t="shared" ca="1" si="575"/>
        <v>79.8</v>
      </c>
      <c r="I851" s="6" t="s">
        <v>161</v>
      </c>
      <c r="J851" s="6">
        <f t="shared" ca="1" si="576"/>
        <v>159.80000000000001</v>
      </c>
      <c r="K851" s="6" t="s">
        <v>166</v>
      </c>
      <c r="V851" s="9"/>
    </row>
    <row r="852" spans="1:22" x14ac:dyDescent="0.3">
      <c r="A852">
        <v>0</v>
      </c>
      <c r="B852" s="8">
        <v>0</v>
      </c>
      <c r="C852" s="6">
        <f t="shared" ca="1" si="560"/>
        <v>0.23140218725565653</v>
      </c>
      <c r="D852" s="6">
        <f t="shared" ca="1" si="573"/>
        <v>0.23140218725565653</v>
      </c>
      <c r="E852" s="6" t="str">
        <f t="shared" si="574"/>
        <v/>
      </c>
      <c r="F852" s="6" t="s">
        <v>160</v>
      </c>
      <c r="G852" s="6" t="s">
        <v>159</v>
      </c>
      <c r="H852" s="6">
        <f t="shared" ca="1" si="575"/>
        <v>58.14</v>
      </c>
      <c r="I852" s="6" t="s">
        <v>161</v>
      </c>
      <c r="J852" s="6">
        <f t="shared" ca="1" si="576"/>
        <v>116.14</v>
      </c>
      <c r="K852" s="6" t="s">
        <v>166</v>
      </c>
      <c r="V852" s="9"/>
    </row>
    <row r="853" spans="1:22" x14ac:dyDescent="0.3">
      <c r="A853">
        <v>0</v>
      </c>
      <c r="B853" s="8">
        <v>0</v>
      </c>
      <c r="C853" s="6">
        <f t="shared" ca="1" si="560"/>
        <v>0.68753603298683641</v>
      </c>
      <c r="D853" s="6">
        <f t="shared" ca="1" si="573"/>
        <v>0.31246396701316359</v>
      </c>
      <c r="E853" s="6" t="str">
        <f t="shared" si="574"/>
        <v/>
      </c>
      <c r="F853" s="6" t="s">
        <v>160</v>
      </c>
      <c r="G853" s="6" t="s">
        <v>159</v>
      </c>
      <c r="H853" s="6">
        <f t="shared" ca="1" si="575"/>
        <v>103.75</v>
      </c>
      <c r="I853" s="6" t="s">
        <v>161</v>
      </c>
      <c r="J853" s="6">
        <f t="shared" ca="1" si="576"/>
        <v>169.75</v>
      </c>
      <c r="K853" s="6" t="s">
        <v>166</v>
      </c>
      <c r="V853" s="9"/>
    </row>
    <row r="854" spans="1:22" x14ac:dyDescent="0.3">
      <c r="A854">
        <v>0</v>
      </c>
      <c r="B854" s="8">
        <v>0</v>
      </c>
      <c r="C854" s="6">
        <f t="shared" ca="1" si="560"/>
        <v>0.41037318361854347</v>
      </c>
      <c r="D854" s="6">
        <f t="shared" ca="1" si="573"/>
        <v>0.41037318361854347</v>
      </c>
      <c r="E854" s="6" t="str">
        <f t="shared" si="574"/>
        <v/>
      </c>
      <c r="F854" s="6" t="s">
        <v>160</v>
      </c>
      <c r="G854" s="6" t="s">
        <v>159</v>
      </c>
      <c r="H854" s="6">
        <f t="shared" ca="1" si="575"/>
        <v>76.040000000000006</v>
      </c>
      <c r="I854" s="6" t="s">
        <v>161</v>
      </c>
      <c r="J854" s="6">
        <f t="shared" ca="1" si="576"/>
        <v>152.04000000000002</v>
      </c>
      <c r="K854" s="6" t="s">
        <v>166</v>
      </c>
      <c r="V854" s="9"/>
    </row>
    <row r="855" spans="1:22" x14ac:dyDescent="0.3">
      <c r="A855">
        <v>0</v>
      </c>
      <c r="B855" s="8">
        <v>0</v>
      </c>
      <c r="C855" s="6">
        <f t="shared" ca="1" si="560"/>
        <v>0.62297502059778875</v>
      </c>
      <c r="D855" s="6">
        <f t="shared" ca="1" si="573"/>
        <v>0.37702497940221125</v>
      </c>
      <c r="E855" s="6" t="str">
        <f t="shared" si="574"/>
        <v/>
      </c>
      <c r="F855" s="6" t="s">
        <v>160</v>
      </c>
      <c r="G855" s="6" t="s">
        <v>159</v>
      </c>
      <c r="H855" s="6">
        <f t="shared" ca="1" si="575"/>
        <v>97.3</v>
      </c>
      <c r="I855" s="6" t="s">
        <v>161</v>
      </c>
      <c r="J855" s="6">
        <f t="shared" ca="1" si="576"/>
        <v>170.3</v>
      </c>
      <c r="K855" s="6" t="s">
        <v>166</v>
      </c>
      <c r="V855" s="9"/>
    </row>
    <row r="856" spans="1:22" x14ac:dyDescent="0.3">
      <c r="A856">
        <v>0</v>
      </c>
      <c r="B856" s="8">
        <v>0</v>
      </c>
      <c r="C856" s="6">
        <f t="shared" ca="1" si="560"/>
        <v>0.20026404247881591</v>
      </c>
      <c r="D856" s="6">
        <f t="shared" ca="1" si="573"/>
        <v>0.20026404247881591</v>
      </c>
      <c r="E856" s="6" t="str">
        <f t="shared" si="574"/>
        <v/>
      </c>
      <c r="F856" s="6" t="s">
        <v>160</v>
      </c>
      <c r="G856" s="6" t="s">
        <v>159</v>
      </c>
      <c r="H856" s="6">
        <f t="shared" ca="1" si="575"/>
        <v>55.03</v>
      </c>
      <c r="I856" s="6" t="s">
        <v>161</v>
      </c>
      <c r="J856" s="6">
        <f t="shared" ca="1" si="576"/>
        <v>110.03</v>
      </c>
      <c r="K856" s="6" t="s">
        <v>166</v>
      </c>
      <c r="V856" s="9"/>
    </row>
    <row r="857" spans="1:22" x14ac:dyDescent="0.3">
      <c r="A857">
        <v>0</v>
      </c>
      <c r="B857" s="8">
        <v>0</v>
      </c>
      <c r="C857" s="6">
        <f t="shared" ca="1" si="560"/>
        <v>0.39582745986066115</v>
      </c>
      <c r="D857" s="6">
        <f t="shared" ca="1" si="573"/>
        <v>0.39582745986066115</v>
      </c>
      <c r="E857" s="6" t="str">
        <f t="shared" si="574"/>
        <v/>
      </c>
      <c r="F857" s="6" t="s">
        <v>160</v>
      </c>
      <c r="G857" s="6" t="s">
        <v>159</v>
      </c>
      <c r="H857" s="6">
        <f t="shared" ca="1" si="575"/>
        <v>74.58</v>
      </c>
      <c r="I857" s="6" t="s">
        <v>161</v>
      </c>
      <c r="J857" s="6">
        <f t="shared" ca="1" si="576"/>
        <v>149.57999999999998</v>
      </c>
      <c r="K857" s="6" t="s">
        <v>166</v>
      </c>
      <c r="V857" s="9"/>
    </row>
    <row r="858" spans="1:22" x14ac:dyDescent="0.3">
      <c r="A858" t="s">
        <v>324</v>
      </c>
      <c r="B858" s="8">
        <v>0</v>
      </c>
      <c r="C858" s="8"/>
      <c r="E858" s="6" t="str">
        <f t="shared" ref="E858" si="577">IF(A858=0,"",A858)</f>
        <v>\end{enumerate}\newpage   \section*{Cuenta:  x  }\begin{enumerate}</v>
      </c>
    </row>
    <row r="859" spans="1:22" x14ac:dyDescent="0.3">
      <c r="A859">
        <v>0</v>
      </c>
      <c r="B859" s="8">
        <v>0</v>
      </c>
      <c r="C859" s="6">
        <f t="shared" ref="C859" ca="1" si="578">RAND()</f>
        <v>0.79513261429353443</v>
      </c>
      <c r="D859" s="6">
        <f t="shared" ref="D859:D866" ca="1" si="579">IF(C859&gt;0.1,      IF(C859&lt;0.6,C859,ABS(1-C859)),C859+0.5)</f>
        <v>0.20486738570646557</v>
      </c>
      <c r="E859" s="6" t="str">
        <f t="shared" ref="E859:E866" si="580">IF(A859=0,"",_xlfn.CONCAT("## ",A859))</f>
        <v/>
      </c>
      <c r="F859" s="6" t="s">
        <v>160</v>
      </c>
      <c r="G859" s="6" t="s">
        <v>159</v>
      </c>
      <c r="H859" s="6">
        <f t="shared" ref="H859:H866" ca="1" si="581">ROUND(C859*100+35,2)</f>
        <v>114.51</v>
      </c>
      <c r="I859" s="6" t="s">
        <v>161</v>
      </c>
      <c r="J859" s="6">
        <f t="shared" ref="J859:J866" ca="1" si="582">H859+ROUND(D859*100+35,0)</f>
        <v>169.51</v>
      </c>
      <c r="K859" s="6" t="s">
        <v>166</v>
      </c>
      <c r="V859" s="9"/>
    </row>
    <row r="860" spans="1:22" x14ac:dyDescent="0.3">
      <c r="A860">
        <v>0</v>
      </c>
      <c r="B860" s="8">
        <v>0</v>
      </c>
      <c r="C860" s="6">
        <f t="shared" ca="1" si="560"/>
        <v>0.1352912819397043</v>
      </c>
      <c r="D860" s="6">
        <f t="shared" ca="1" si="579"/>
        <v>0.1352912819397043</v>
      </c>
      <c r="E860" s="6" t="str">
        <f t="shared" si="580"/>
        <v/>
      </c>
      <c r="F860" s="6" t="s">
        <v>160</v>
      </c>
      <c r="G860" s="6" t="s">
        <v>159</v>
      </c>
      <c r="H860" s="6">
        <f t="shared" ca="1" si="581"/>
        <v>48.53</v>
      </c>
      <c r="I860" s="6" t="s">
        <v>161</v>
      </c>
      <c r="J860" s="6">
        <f t="shared" ca="1" si="582"/>
        <v>97.53</v>
      </c>
      <c r="K860" s="6" t="s">
        <v>166</v>
      </c>
      <c r="V860" s="9"/>
    </row>
    <row r="861" spans="1:22" x14ac:dyDescent="0.3">
      <c r="A861">
        <v>0</v>
      </c>
      <c r="B861" s="8">
        <v>0</v>
      </c>
      <c r="C861" s="6">
        <f t="shared" ca="1" si="560"/>
        <v>0.36774298994945009</v>
      </c>
      <c r="D861" s="6">
        <f t="shared" ca="1" si="579"/>
        <v>0.36774298994945009</v>
      </c>
      <c r="E861" s="6" t="str">
        <f t="shared" si="580"/>
        <v/>
      </c>
      <c r="F861" s="6" t="s">
        <v>160</v>
      </c>
      <c r="G861" s="6" t="s">
        <v>159</v>
      </c>
      <c r="H861" s="6">
        <f t="shared" ca="1" si="581"/>
        <v>71.77</v>
      </c>
      <c r="I861" s="6" t="s">
        <v>161</v>
      </c>
      <c r="J861" s="6">
        <f t="shared" ca="1" si="582"/>
        <v>143.76999999999998</v>
      </c>
      <c r="K861" s="6" t="s">
        <v>166</v>
      </c>
      <c r="V861" s="9"/>
    </row>
    <row r="862" spans="1:22" x14ac:dyDescent="0.3">
      <c r="A862">
        <v>0</v>
      </c>
      <c r="B862" s="8">
        <v>0</v>
      </c>
      <c r="C862" s="6">
        <f t="shared" ca="1" si="560"/>
        <v>0.84096280248277588</v>
      </c>
      <c r="D862" s="6">
        <f t="shared" ca="1" si="579"/>
        <v>0.15903719751722412</v>
      </c>
      <c r="E862" s="6" t="str">
        <f t="shared" si="580"/>
        <v/>
      </c>
      <c r="F862" s="6" t="s">
        <v>160</v>
      </c>
      <c r="G862" s="6" t="s">
        <v>159</v>
      </c>
      <c r="H862" s="6">
        <f t="shared" ca="1" si="581"/>
        <v>119.1</v>
      </c>
      <c r="I862" s="6" t="s">
        <v>161</v>
      </c>
      <c r="J862" s="6">
        <f t="shared" ca="1" si="582"/>
        <v>170.1</v>
      </c>
      <c r="K862" s="6" t="s">
        <v>166</v>
      </c>
      <c r="V862" s="9"/>
    </row>
    <row r="863" spans="1:22" x14ac:dyDescent="0.3">
      <c r="A863">
        <v>0</v>
      </c>
      <c r="B863" s="8">
        <v>0</v>
      </c>
      <c r="C863" s="6">
        <f t="shared" ca="1" si="560"/>
        <v>0.16094084826687671</v>
      </c>
      <c r="D863" s="6">
        <f t="shared" ca="1" si="579"/>
        <v>0.16094084826687671</v>
      </c>
      <c r="E863" s="6" t="str">
        <f t="shared" si="580"/>
        <v/>
      </c>
      <c r="F863" s="6" t="s">
        <v>160</v>
      </c>
      <c r="G863" s="6" t="s">
        <v>159</v>
      </c>
      <c r="H863" s="6">
        <f t="shared" ca="1" si="581"/>
        <v>51.09</v>
      </c>
      <c r="I863" s="6" t="s">
        <v>161</v>
      </c>
      <c r="J863" s="6">
        <f t="shared" ca="1" si="582"/>
        <v>102.09</v>
      </c>
      <c r="K863" s="6" t="s">
        <v>166</v>
      </c>
      <c r="V863" s="9"/>
    </row>
    <row r="864" spans="1:22" x14ac:dyDescent="0.3">
      <c r="A864">
        <v>0</v>
      </c>
      <c r="B864" s="8">
        <v>0</v>
      </c>
      <c r="C864" s="6">
        <f t="shared" ca="1" si="560"/>
        <v>0.45213127586053359</v>
      </c>
      <c r="D864" s="6">
        <f t="shared" ca="1" si="579"/>
        <v>0.45213127586053359</v>
      </c>
      <c r="E864" s="6" t="str">
        <f t="shared" si="580"/>
        <v/>
      </c>
      <c r="F864" s="6" t="s">
        <v>160</v>
      </c>
      <c r="G864" s="6" t="s">
        <v>159</v>
      </c>
      <c r="H864" s="6">
        <f t="shared" ca="1" si="581"/>
        <v>80.209999999999994</v>
      </c>
      <c r="I864" s="6" t="s">
        <v>161</v>
      </c>
      <c r="J864" s="6">
        <f t="shared" ca="1" si="582"/>
        <v>160.20999999999998</v>
      </c>
      <c r="K864" s="6" t="s">
        <v>166</v>
      </c>
      <c r="V864" s="9"/>
    </row>
    <row r="865" spans="1:22" x14ac:dyDescent="0.3">
      <c r="A865">
        <v>0</v>
      </c>
      <c r="B865" s="8">
        <v>0</v>
      </c>
      <c r="C865" s="6">
        <f t="shared" ca="1" si="560"/>
        <v>0.57978967039630103</v>
      </c>
      <c r="D865" s="6">
        <f t="shared" ca="1" si="579"/>
        <v>0.57978967039630103</v>
      </c>
      <c r="E865" s="6" t="str">
        <f t="shared" si="580"/>
        <v/>
      </c>
      <c r="F865" s="6" t="s">
        <v>160</v>
      </c>
      <c r="G865" s="6" t="s">
        <v>159</v>
      </c>
      <c r="H865" s="6">
        <f t="shared" ca="1" si="581"/>
        <v>92.98</v>
      </c>
      <c r="I865" s="6" t="s">
        <v>161</v>
      </c>
      <c r="J865" s="6">
        <f t="shared" ca="1" si="582"/>
        <v>185.98000000000002</v>
      </c>
      <c r="K865" s="6" t="s">
        <v>166</v>
      </c>
      <c r="V865" s="9"/>
    </row>
    <row r="866" spans="1:22" x14ac:dyDescent="0.3">
      <c r="A866">
        <v>0</v>
      </c>
      <c r="B866" s="8">
        <v>0</v>
      </c>
      <c r="C866" s="6">
        <f t="shared" ca="1" si="560"/>
        <v>0.78555783935475443</v>
      </c>
      <c r="D866" s="6">
        <f t="shared" ca="1" si="579"/>
        <v>0.21444216064524557</v>
      </c>
      <c r="E866" s="6" t="str">
        <f t="shared" si="580"/>
        <v/>
      </c>
      <c r="F866" s="6" t="s">
        <v>160</v>
      </c>
      <c r="G866" s="6" t="s">
        <v>159</v>
      </c>
      <c r="H866" s="6">
        <f t="shared" ca="1" si="581"/>
        <v>113.56</v>
      </c>
      <c r="I866" s="6" t="s">
        <v>161</v>
      </c>
      <c r="J866" s="6">
        <f t="shared" ca="1" si="582"/>
        <v>169.56</v>
      </c>
      <c r="K866" s="6" t="s">
        <v>166</v>
      </c>
      <c r="V866" s="9"/>
    </row>
    <row r="867" spans="1:22" x14ac:dyDescent="0.3">
      <c r="A867" t="s">
        <v>324</v>
      </c>
      <c r="B867" s="8">
        <v>0</v>
      </c>
      <c r="C867" s="8"/>
      <c r="E867" s="6" t="str">
        <f t="shared" ref="E867" si="583">IF(A867=0,"",A867)</f>
        <v>\end{enumerate}\newpage   \section*{Cuenta:  x  }\begin{enumerate}</v>
      </c>
    </row>
    <row r="868" spans="1:22" x14ac:dyDescent="0.3">
      <c r="A868">
        <v>0</v>
      </c>
      <c r="B868" s="8">
        <v>0</v>
      </c>
      <c r="C868" s="6">
        <f t="shared" ref="C868" ca="1" si="584">RAND()</f>
        <v>0.18595636009816685</v>
      </c>
      <c r="D868" s="6">
        <f t="shared" ref="D868:D875" ca="1" si="585">IF(C868&gt;0.1,      IF(C868&lt;0.6,C868,ABS(1-C868)),C868+0.5)</f>
        <v>0.18595636009816685</v>
      </c>
      <c r="E868" s="6" t="str">
        <f t="shared" ref="E868:E875" si="586">IF(A868=0,"",_xlfn.CONCAT("## ",A868))</f>
        <v/>
      </c>
      <c r="F868" s="6" t="s">
        <v>160</v>
      </c>
      <c r="G868" s="6" t="s">
        <v>159</v>
      </c>
      <c r="H868" s="6">
        <f t="shared" ref="H868:H875" ca="1" si="587">ROUND(C868*100+35,2)</f>
        <v>53.6</v>
      </c>
      <c r="I868" s="6" t="s">
        <v>161</v>
      </c>
      <c r="J868" s="6">
        <f t="shared" ref="J868:J875" ca="1" si="588">H868+ROUND(D868*100+35,0)</f>
        <v>107.6</v>
      </c>
      <c r="K868" s="6" t="s">
        <v>166</v>
      </c>
      <c r="V868" s="9"/>
    </row>
    <row r="869" spans="1:22" x14ac:dyDescent="0.3">
      <c r="A869">
        <v>0</v>
      </c>
      <c r="B869" s="8">
        <v>0</v>
      </c>
      <c r="C869" s="6">
        <f t="shared" ca="1" si="560"/>
        <v>0.4653747518140966</v>
      </c>
      <c r="D869" s="6">
        <f t="shared" ca="1" si="585"/>
        <v>0.4653747518140966</v>
      </c>
      <c r="E869" s="6" t="str">
        <f t="shared" si="586"/>
        <v/>
      </c>
      <c r="F869" s="6" t="s">
        <v>160</v>
      </c>
      <c r="G869" s="6" t="s">
        <v>159</v>
      </c>
      <c r="H869" s="6">
        <f t="shared" ca="1" si="587"/>
        <v>81.540000000000006</v>
      </c>
      <c r="I869" s="6" t="s">
        <v>161</v>
      </c>
      <c r="J869" s="6">
        <f t="shared" ca="1" si="588"/>
        <v>163.54000000000002</v>
      </c>
      <c r="K869" s="6" t="s">
        <v>166</v>
      </c>
      <c r="V869" s="9"/>
    </row>
    <row r="870" spans="1:22" x14ac:dyDescent="0.3">
      <c r="A870">
        <v>0</v>
      </c>
      <c r="B870" s="8">
        <v>0</v>
      </c>
      <c r="C870" s="6">
        <f t="shared" ca="1" si="560"/>
        <v>0.84708229672497504</v>
      </c>
      <c r="D870" s="6">
        <f t="shared" ca="1" si="585"/>
        <v>0.15291770327502496</v>
      </c>
      <c r="E870" s="6" t="str">
        <f t="shared" si="586"/>
        <v/>
      </c>
      <c r="F870" s="6" t="s">
        <v>160</v>
      </c>
      <c r="G870" s="6" t="s">
        <v>159</v>
      </c>
      <c r="H870" s="6">
        <f t="shared" ca="1" si="587"/>
        <v>119.71</v>
      </c>
      <c r="I870" s="6" t="s">
        <v>161</v>
      </c>
      <c r="J870" s="6">
        <f t="shared" ca="1" si="588"/>
        <v>169.70999999999998</v>
      </c>
      <c r="K870" s="6" t="s">
        <v>166</v>
      </c>
      <c r="V870" s="9"/>
    </row>
    <row r="871" spans="1:22" x14ac:dyDescent="0.3">
      <c r="A871">
        <v>0</v>
      </c>
      <c r="B871" s="8">
        <v>0</v>
      </c>
      <c r="C871" s="6">
        <f t="shared" ca="1" si="560"/>
        <v>5.1391935662625232E-2</v>
      </c>
      <c r="D871" s="6">
        <f t="shared" ca="1" si="585"/>
        <v>0.55139193566262523</v>
      </c>
      <c r="E871" s="6" t="str">
        <f t="shared" si="586"/>
        <v/>
      </c>
      <c r="F871" s="6" t="s">
        <v>160</v>
      </c>
      <c r="G871" s="6" t="s">
        <v>159</v>
      </c>
      <c r="H871" s="6">
        <f t="shared" ca="1" si="587"/>
        <v>40.14</v>
      </c>
      <c r="I871" s="6" t="s">
        <v>161</v>
      </c>
      <c r="J871" s="6">
        <f t="shared" ca="1" si="588"/>
        <v>130.13999999999999</v>
      </c>
      <c r="K871" s="6" t="s">
        <v>166</v>
      </c>
      <c r="V871" s="9"/>
    </row>
    <row r="872" spans="1:22" x14ac:dyDescent="0.3">
      <c r="A872">
        <v>0</v>
      </c>
      <c r="B872" s="8">
        <v>0</v>
      </c>
      <c r="C872" s="6">
        <f t="shared" ca="1" si="560"/>
        <v>0.14051643451578799</v>
      </c>
      <c r="D872" s="6">
        <f t="shared" ca="1" si="585"/>
        <v>0.14051643451578799</v>
      </c>
      <c r="E872" s="6" t="str">
        <f t="shared" si="586"/>
        <v/>
      </c>
      <c r="F872" s="6" t="s">
        <v>160</v>
      </c>
      <c r="G872" s="6" t="s">
        <v>159</v>
      </c>
      <c r="H872" s="6">
        <f t="shared" ca="1" si="587"/>
        <v>49.05</v>
      </c>
      <c r="I872" s="6" t="s">
        <v>161</v>
      </c>
      <c r="J872" s="6">
        <f t="shared" ca="1" si="588"/>
        <v>98.05</v>
      </c>
      <c r="K872" s="6" t="s">
        <v>166</v>
      </c>
      <c r="V872" s="9"/>
    </row>
    <row r="873" spans="1:22" x14ac:dyDescent="0.3">
      <c r="A873">
        <v>0</v>
      </c>
      <c r="B873" s="8">
        <v>0</v>
      </c>
      <c r="C873" s="6">
        <f t="shared" ca="1" si="560"/>
        <v>0.50744808010823261</v>
      </c>
      <c r="D873" s="6">
        <f t="shared" ca="1" si="585"/>
        <v>0.50744808010823261</v>
      </c>
      <c r="E873" s="6" t="str">
        <f t="shared" si="586"/>
        <v/>
      </c>
      <c r="F873" s="6" t="s">
        <v>160</v>
      </c>
      <c r="G873" s="6" t="s">
        <v>159</v>
      </c>
      <c r="H873" s="6">
        <f t="shared" ca="1" si="587"/>
        <v>85.74</v>
      </c>
      <c r="I873" s="6" t="s">
        <v>161</v>
      </c>
      <c r="J873" s="6">
        <f t="shared" ca="1" si="588"/>
        <v>171.74</v>
      </c>
      <c r="K873" s="6" t="s">
        <v>166</v>
      </c>
      <c r="V873" s="9"/>
    </row>
    <row r="874" spans="1:22" x14ac:dyDescent="0.3">
      <c r="A874">
        <v>0</v>
      </c>
      <c r="B874" s="8">
        <v>0</v>
      </c>
      <c r="C874" s="6">
        <f t="shared" ca="1" si="560"/>
        <v>0.47146160403321324</v>
      </c>
      <c r="D874" s="6">
        <f t="shared" ca="1" si="585"/>
        <v>0.47146160403321324</v>
      </c>
      <c r="E874" s="6" t="str">
        <f t="shared" si="586"/>
        <v/>
      </c>
      <c r="F874" s="6" t="s">
        <v>160</v>
      </c>
      <c r="G874" s="6" t="s">
        <v>159</v>
      </c>
      <c r="H874" s="6">
        <f t="shared" ca="1" si="587"/>
        <v>82.15</v>
      </c>
      <c r="I874" s="6" t="s">
        <v>161</v>
      </c>
      <c r="J874" s="6">
        <f t="shared" ca="1" si="588"/>
        <v>164.15</v>
      </c>
      <c r="K874" s="6" t="s">
        <v>166</v>
      </c>
      <c r="V874" s="9"/>
    </row>
    <row r="875" spans="1:22" x14ac:dyDescent="0.3">
      <c r="A875">
        <v>0</v>
      </c>
      <c r="B875" s="8">
        <v>0</v>
      </c>
      <c r="C875" s="6">
        <f t="shared" ca="1" si="560"/>
        <v>0.45651133287353718</v>
      </c>
      <c r="D875" s="6">
        <f t="shared" ca="1" si="585"/>
        <v>0.45651133287353718</v>
      </c>
      <c r="E875" s="6" t="str">
        <f t="shared" si="586"/>
        <v/>
      </c>
      <c r="F875" s="6" t="s">
        <v>160</v>
      </c>
      <c r="G875" s="6" t="s">
        <v>159</v>
      </c>
      <c r="H875" s="6">
        <f t="shared" ca="1" si="587"/>
        <v>80.650000000000006</v>
      </c>
      <c r="I875" s="6" t="s">
        <v>161</v>
      </c>
      <c r="J875" s="6">
        <f t="shared" ca="1" si="588"/>
        <v>161.65</v>
      </c>
      <c r="K875" s="6" t="s">
        <v>166</v>
      </c>
      <c r="V875" s="9"/>
    </row>
    <row r="876" spans="1:22" x14ac:dyDescent="0.3">
      <c r="A876" t="s">
        <v>286</v>
      </c>
      <c r="B876" s="8">
        <v>0</v>
      </c>
      <c r="C876" s="8"/>
      <c r="E876" s="6" t="str">
        <f t="shared" ref="E876" si="589">IF(A876=0,"",A876)</f>
        <v>\end{enumerate}\newpage   \section*{Cuenta:  X  }\begin{enumerate}</v>
      </c>
    </row>
    <row r="877" spans="1:22" x14ac:dyDescent="0.3">
      <c r="A877">
        <v>0</v>
      </c>
      <c r="B877" s="8">
        <v>0</v>
      </c>
      <c r="C877" s="6">
        <f t="shared" ref="C877" ca="1" si="590">RAND()</f>
        <v>0.81449980779831277</v>
      </c>
      <c r="D877" s="6">
        <f t="shared" ref="D877:D884" ca="1" si="591">IF(C877&gt;0.1,      IF(C877&lt;0.6,C877,ABS(1-C877)),C877+0.5)</f>
        <v>0.18550019220168723</v>
      </c>
      <c r="E877" s="6" t="str">
        <f t="shared" ref="E877:E884" si="592">IF(A877=0,"",_xlfn.CONCAT("## ",A877))</f>
        <v/>
      </c>
      <c r="F877" s="6" t="s">
        <v>160</v>
      </c>
      <c r="G877" s="6" t="s">
        <v>159</v>
      </c>
      <c r="H877" s="6">
        <f t="shared" ref="H877:H884" ca="1" si="593">ROUND(C877*100+35,2)</f>
        <v>116.45</v>
      </c>
      <c r="I877" s="6" t="s">
        <v>161</v>
      </c>
      <c r="J877" s="6">
        <f t="shared" ref="J877:J884" ca="1" si="594">H877+ROUND(D877*100+35,0)</f>
        <v>170.45</v>
      </c>
      <c r="K877" s="6" t="s">
        <v>166</v>
      </c>
      <c r="V877" s="9"/>
    </row>
    <row r="878" spans="1:22" x14ac:dyDescent="0.3">
      <c r="A878">
        <v>0</v>
      </c>
      <c r="B878" s="8">
        <v>0</v>
      </c>
      <c r="C878" s="6">
        <f t="shared" ca="1" si="560"/>
        <v>0.26236474845776481</v>
      </c>
      <c r="D878" s="6">
        <f t="shared" ca="1" si="591"/>
        <v>0.26236474845776481</v>
      </c>
      <c r="E878" s="6" t="str">
        <f t="shared" si="592"/>
        <v/>
      </c>
      <c r="F878" s="6" t="s">
        <v>160</v>
      </c>
      <c r="G878" s="6" t="s">
        <v>159</v>
      </c>
      <c r="H878" s="6">
        <f t="shared" ca="1" si="593"/>
        <v>61.24</v>
      </c>
      <c r="I878" s="6" t="s">
        <v>161</v>
      </c>
      <c r="J878" s="6">
        <f t="shared" ca="1" si="594"/>
        <v>122.24000000000001</v>
      </c>
      <c r="K878" s="6" t="s">
        <v>166</v>
      </c>
      <c r="V878" s="9"/>
    </row>
    <row r="879" spans="1:22" x14ac:dyDescent="0.3">
      <c r="A879">
        <v>0</v>
      </c>
      <c r="B879" s="8">
        <v>0</v>
      </c>
      <c r="C879" s="6">
        <f t="shared" ca="1" si="560"/>
        <v>0.22027647121967597</v>
      </c>
      <c r="D879" s="6">
        <f t="shared" ca="1" si="591"/>
        <v>0.22027647121967597</v>
      </c>
      <c r="E879" s="6" t="str">
        <f t="shared" si="592"/>
        <v/>
      </c>
      <c r="F879" s="6" t="s">
        <v>160</v>
      </c>
      <c r="G879" s="6" t="s">
        <v>159</v>
      </c>
      <c r="H879" s="6">
        <f t="shared" ca="1" si="593"/>
        <v>57.03</v>
      </c>
      <c r="I879" s="6" t="s">
        <v>161</v>
      </c>
      <c r="J879" s="6">
        <f t="shared" ca="1" si="594"/>
        <v>114.03</v>
      </c>
      <c r="K879" s="6" t="s">
        <v>166</v>
      </c>
      <c r="V879" s="9"/>
    </row>
    <row r="880" spans="1:22" x14ac:dyDescent="0.3">
      <c r="A880">
        <v>0</v>
      </c>
      <c r="B880" s="8">
        <v>0</v>
      </c>
      <c r="C880" s="6">
        <f t="shared" ca="1" si="560"/>
        <v>0.23625911822217538</v>
      </c>
      <c r="D880" s="6">
        <f t="shared" ca="1" si="591"/>
        <v>0.23625911822217538</v>
      </c>
      <c r="E880" s="6" t="str">
        <f t="shared" si="592"/>
        <v/>
      </c>
      <c r="F880" s="6" t="s">
        <v>160</v>
      </c>
      <c r="G880" s="6" t="s">
        <v>159</v>
      </c>
      <c r="H880" s="6">
        <f t="shared" ca="1" si="593"/>
        <v>58.63</v>
      </c>
      <c r="I880" s="6" t="s">
        <v>161</v>
      </c>
      <c r="J880" s="6">
        <f t="shared" ca="1" si="594"/>
        <v>117.63</v>
      </c>
      <c r="K880" s="6" t="s">
        <v>166</v>
      </c>
      <c r="V880" s="9"/>
    </row>
    <row r="881" spans="1:22" x14ac:dyDescent="0.3">
      <c r="A881">
        <v>0</v>
      </c>
      <c r="B881" s="8">
        <v>0</v>
      </c>
      <c r="C881" s="6">
        <f t="shared" ca="1" si="560"/>
        <v>0.80845715626869075</v>
      </c>
      <c r="D881" s="6">
        <f t="shared" ca="1" si="591"/>
        <v>0.19154284373130925</v>
      </c>
      <c r="E881" s="6" t="str">
        <f t="shared" si="592"/>
        <v/>
      </c>
      <c r="F881" s="6" t="s">
        <v>160</v>
      </c>
      <c r="G881" s="6" t="s">
        <v>159</v>
      </c>
      <c r="H881" s="6">
        <f t="shared" ca="1" si="593"/>
        <v>115.85</v>
      </c>
      <c r="I881" s="6" t="s">
        <v>161</v>
      </c>
      <c r="J881" s="6">
        <f t="shared" ca="1" si="594"/>
        <v>169.85</v>
      </c>
      <c r="K881" s="6" t="s">
        <v>166</v>
      </c>
      <c r="V881" s="9"/>
    </row>
    <row r="882" spans="1:22" x14ac:dyDescent="0.3">
      <c r="A882">
        <v>0</v>
      </c>
      <c r="B882" s="8">
        <v>0</v>
      </c>
      <c r="C882" s="6">
        <f t="shared" ca="1" si="560"/>
        <v>0.83351505737992093</v>
      </c>
      <c r="D882" s="6">
        <f t="shared" ca="1" si="591"/>
        <v>0.16648494262007907</v>
      </c>
      <c r="E882" s="6" t="str">
        <f t="shared" si="592"/>
        <v/>
      </c>
      <c r="F882" s="6" t="s">
        <v>160</v>
      </c>
      <c r="G882" s="6" t="s">
        <v>159</v>
      </c>
      <c r="H882" s="6">
        <f t="shared" ca="1" si="593"/>
        <v>118.35</v>
      </c>
      <c r="I882" s="6" t="s">
        <v>161</v>
      </c>
      <c r="J882" s="6">
        <f t="shared" ca="1" si="594"/>
        <v>170.35</v>
      </c>
      <c r="K882" s="6" t="s">
        <v>166</v>
      </c>
      <c r="V882" s="9"/>
    </row>
    <row r="883" spans="1:22" x14ac:dyDescent="0.3">
      <c r="A883">
        <v>0</v>
      </c>
      <c r="B883" s="8">
        <v>0</v>
      </c>
      <c r="C883" s="6">
        <f t="shared" ca="1" si="560"/>
        <v>0.85642587048777741</v>
      </c>
      <c r="D883" s="6">
        <f t="shared" ca="1" si="591"/>
        <v>0.14357412951222259</v>
      </c>
      <c r="E883" s="6" t="str">
        <f t="shared" si="592"/>
        <v/>
      </c>
      <c r="F883" s="6" t="s">
        <v>160</v>
      </c>
      <c r="G883" s="6" t="s">
        <v>159</v>
      </c>
      <c r="H883" s="6">
        <f t="shared" ca="1" si="593"/>
        <v>120.64</v>
      </c>
      <c r="I883" s="6" t="s">
        <v>161</v>
      </c>
      <c r="J883" s="6">
        <f t="shared" ca="1" si="594"/>
        <v>169.64</v>
      </c>
      <c r="K883" s="6" t="s">
        <v>166</v>
      </c>
      <c r="V883" s="9"/>
    </row>
    <row r="884" spans="1:22" x14ac:dyDescent="0.3">
      <c r="A884">
        <v>0</v>
      </c>
      <c r="B884" s="8">
        <v>0</v>
      </c>
      <c r="C884" s="6">
        <f t="shared" ca="1" si="560"/>
        <v>0.22549695081948262</v>
      </c>
      <c r="D884" s="6">
        <f t="shared" ca="1" si="591"/>
        <v>0.22549695081948262</v>
      </c>
      <c r="E884" s="6" t="str">
        <f t="shared" si="592"/>
        <v/>
      </c>
      <c r="F884" s="6" t="s">
        <v>160</v>
      </c>
      <c r="G884" s="6" t="s">
        <v>159</v>
      </c>
      <c r="H884" s="6">
        <f t="shared" ca="1" si="593"/>
        <v>57.55</v>
      </c>
      <c r="I884" s="6" t="s">
        <v>161</v>
      </c>
      <c r="J884" s="6">
        <f t="shared" ca="1" si="594"/>
        <v>115.55</v>
      </c>
      <c r="K884" s="6" t="s">
        <v>166</v>
      </c>
      <c r="V884" s="9"/>
    </row>
    <row r="885" spans="1:22" x14ac:dyDescent="0.3">
      <c r="A885" t="s">
        <v>286</v>
      </c>
      <c r="B885" s="8">
        <v>0</v>
      </c>
      <c r="C885" s="8"/>
      <c r="E885" s="6" t="str">
        <f t="shared" ref="E885" si="595">IF(A885=0,"",A885)</f>
        <v>\end{enumerate}\newpage   \section*{Cuenta:  X  }\begin{enumerate}</v>
      </c>
    </row>
    <row r="886" spans="1:22" x14ac:dyDescent="0.3">
      <c r="A886">
        <v>0</v>
      </c>
      <c r="B886" s="8">
        <v>0</v>
      </c>
      <c r="C886" s="6">
        <f t="shared" ref="C886" ca="1" si="596">RAND()</f>
        <v>0.69868097990776001</v>
      </c>
      <c r="D886" s="6">
        <f t="shared" ref="D886:D893" ca="1" si="597">IF(C886&gt;0.1,      IF(C886&lt;0.6,C886,ABS(1-C886)),C886+0.5)</f>
        <v>0.30131902009223999</v>
      </c>
      <c r="E886" s="6" t="str">
        <f t="shared" ref="E886:E893" si="598">IF(A886=0,"",_xlfn.CONCAT("## ",A886))</f>
        <v/>
      </c>
      <c r="F886" s="6" t="s">
        <v>160</v>
      </c>
      <c r="G886" s="6" t="s">
        <v>159</v>
      </c>
      <c r="H886" s="6">
        <f t="shared" ref="H886:H893" ca="1" si="599">ROUND(C886*100+35,2)</f>
        <v>104.87</v>
      </c>
      <c r="I886" s="6" t="s">
        <v>161</v>
      </c>
      <c r="J886" s="6">
        <f t="shared" ref="J886:J893" ca="1" si="600">H886+ROUND(D886*100+35,0)</f>
        <v>169.87</v>
      </c>
      <c r="K886" s="6" t="s">
        <v>166</v>
      </c>
      <c r="V886" s="9"/>
    </row>
    <row r="887" spans="1:22" x14ac:dyDescent="0.3">
      <c r="A887">
        <v>0</v>
      </c>
      <c r="B887" s="8">
        <v>0</v>
      </c>
      <c r="C887" s="6">
        <f t="shared" ca="1" si="560"/>
        <v>0.36087591435116551</v>
      </c>
      <c r="D887" s="6">
        <f t="shared" ca="1" si="597"/>
        <v>0.36087591435116551</v>
      </c>
      <c r="E887" s="6" t="str">
        <f t="shared" si="598"/>
        <v/>
      </c>
      <c r="F887" s="6" t="s">
        <v>160</v>
      </c>
      <c r="G887" s="6" t="s">
        <v>159</v>
      </c>
      <c r="H887" s="6">
        <f t="shared" ca="1" si="599"/>
        <v>71.09</v>
      </c>
      <c r="I887" s="6" t="s">
        <v>161</v>
      </c>
      <c r="J887" s="6">
        <f t="shared" ca="1" si="600"/>
        <v>142.09</v>
      </c>
      <c r="K887" s="6" t="s">
        <v>166</v>
      </c>
      <c r="V887" s="9"/>
    </row>
    <row r="888" spans="1:22" x14ac:dyDescent="0.3">
      <c r="A888">
        <v>0</v>
      </c>
      <c r="B888" s="8">
        <v>0</v>
      </c>
      <c r="C888" s="6">
        <f t="shared" ca="1" si="560"/>
        <v>0.18478825067543581</v>
      </c>
      <c r="D888" s="6">
        <f t="shared" ca="1" si="597"/>
        <v>0.18478825067543581</v>
      </c>
      <c r="E888" s="6" t="str">
        <f t="shared" si="598"/>
        <v/>
      </c>
      <c r="F888" s="6" t="s">
        <v>160</v>
      </c>
      <c r="G888" s="6" t="s">
        <v>159</v>
      </c>
      <c r="H888" s="6">
        <f t="shared" ca="1" si="599"/>
        <v>53.48</v>
      </c>
      <c r="I888" s="6" t="s">
        <v>161</v>
      </c>
      <c r="J888" s="6">
        <f t="shared" ca="1" si="600"/>
        <v>106.47999999999999</v>
      </c>
      <c r="K888" s="6" t="s">
        <v>166</v>
      </c>
      <c r="V888" s="9"/>
    </row>
    <row r="889" spans="1:22" x14ac:dyDescent="0.3">
      <c r="A889">
        <v>0</v>
      </c>
      <c r="B889" s="8">
        <v>0</v>
      </c>
      <c r="C889" s="6">
        <f t="shared" ca="1" si="560"/>
        <v>0.47708566778636385</v>
      </c>
      <c r="D889" s="6">
        <f t="shared" ca="1" si="597"/>
        <v>0.47708566778636385</v>
      </c>
      <c r="E889" s="6" t="str">
        <f t="shared" si="598"/>
        <v/>
      </c>
      <c r="F889" s="6" t="s">
        <v>160</v>
      </c>
      <c r="G889" s="6" t="s">
        <v>159</v>
      </c>
      <c r="H889" s="6">
        <f t="shared" ca="1" si="599"/>
        <v>82.71</v>
      </c>
      <c r="I889" s="6" t="s">
        <v>161</v>
      </c>
      <c r="J889" s="6">
        <f t="shared" ca="1" si="600"/>
        <v>165.70999999999998</v>
      </c>
      <c r="K889" s="6" t="s">
        <v>166</v>
      </c>
      <c r="V889" s="9"/>
    </row>
    <row r="890" spans="1:22" x14ac:dyDescent="0.3">
      <c r="A890">
        <v>0</v>
      </c>
      <c r="B890" s="8">
        <v>0</v>
      </c>
      <c r="C890" s="6">
        <f t="shared" ca="1" si="560"/>
        <v>0.29971353729747596</v>
      </c>
      <c r="D890" s="6">
        <f t="shared" ca="1" si="597"/>
        <v>0.29971353729747596</v>
      </c>
      <c r="E890" s="6" t="str">
        <f t="shared" si="598"/>
        <v/>
      </c>
      <c r="F890" s="6" t="s">
        <v>160</v>
      </c>
      <c r="G890" s="6" t="s">
        <v>159</v>
      </c>
      <c r="H890" s="6">
        <f t="shared" ca="1" si="599"/>
        <v>64.97</v>
      </c>
      <c r="I890" s="6" t="s">
        <v>161</v>
      </c>
      <c r="J890" s="6">
        <f t="shared" ca="1" si="600"/>
        <v>129.97</v>
      </c>
      <c r="K890" s="6" t="s">
        <v>166</v>
      </c>
      <c r="V890" s="9"/>
    </row>
    <row r="891" spans="1:22" x14ac:dyDescent="0.3">
      <c r="A891">
        <v>0</v>
      </c>
      <c r="B891" s="8">
        <v>0</v>
      </c>
      <c r="C891" s="6">
        <f t="shared" ca="1" si="560"/>
        <v>0.8706187532351416</v>
      </c>
      <c r="D891" s="6">
        <f t="shared" ca="1" si="597"/>
        <v>0.1293812467648584</v>
      </c>
      <c r="E891" s="6" t="str">
        <f t="shared" si="598"/>
        <v/>
      </c>
      <c r="F891" s="6" t="s">
        <v>160</v>
      </c>
      <c r="G891" s="6" t="s">
        <v>159</v>
      </c>
      <c r="H891" s="6">
        <f t="shared" ca="1" si="599"/>
        <v>122.06</v>
      </c>
      <c r="I891" s="6" t="s">
        <v>161</v>
      </c>
      <c r="J891" s="6">
        <f t="shared" ca="1" si="600"/>
        <v>170.06</v>
      </c>
      <c r="K891" s="6" t="s">
        <v>166</v>
      </c>
      <c r="V891" s="9"/>
    </row>
    <row r="892" spans="1:22" x14ac:dyDescent="0.3">
      <c r="A892">
        <v>0</v>
      </c>
      <c r="B892" s="8">
        <v>0</v>
      </c>
      <c r="C892" s="6">
        <f t="shared" ca="1" si="560"/>
        <v>0.6157098871497052</v>
      </c>
      <c r="D892" s="6">
        <f t="shared" ca="1" si="597"/>
        <v>0.3842901128502948</v>
      </c>
      <c r="E892" s="6" t="str">
        <f t="shared" si="598"/>
        <v/>
      </c>
      <c r="F892" s="6" t="s">
        <v>160</v>
      </c>
      <c r="G892" s="6" t="s">
        <v>159</v>
      </c>
      <c r="H892" s="6">
        <f t="shared" ca="1" si="599"/>
        <v>96.57</v>
      </c>
      <c r="I892" s="6" t="s">
        <v>161</v>
      </c>
      <c r="J892" s="6">
        <f t="shared" ca="1" si="600"/>
        <v>169.57</v>
      </c>
      <c r="K892" s="6" t="s">
        <v>166</v>
      </c>
      <c r="V892" s="9"/>
    </row>
    <row r="893" spans="1:22" x14ac:dyDescent="0.3">
      <c r="A893">
        <v>0</v>
      </c>
      <c r="B893" s="8">
        <v>0</v>
      </c>
      <c r="C893" s="6">
        <f t="shared" ca="1" si="560"/>
        <v>0.44052447783811999</v>
      </c>
      <c r="D893" s="6">
        <f t="shared" ca="1" si="597"/>
        <v>0.44052447783811999</v>
      </c>
      <c r="E893" s="6" t="str">
        <f t="shared" si="598"/>
        <v/>
      </c>
      <c r="F893" s="6" t="s">
        <v>160</v>
      </c>
      <c r="G893" s="6" t="s">
        <v>159</v>
      </c>
      <c r="H893" s="6">
        <f t="shared" ca="1" si="599"/>
        <v>79.05</v>
      </c>
      <c r="I893" s="6" t="s">
        <v>161</v>
      </c>
      <c r="J893" s="6">
        <f t="shared" ca="1" si="600"/>
        <v>158.05000000000001</v>
      </c>
      <c r="K893" s="6" t="s">
        <v>166</v>
      </c>
      <c r="V893" s="9"/>
    </row>
    <row r="894" spans="1:22" x14ac:dyDescent="0.3">
      <c r="A894" t="s">
        <v>286</v>
      </c>
      <c r="B894" s="8">
        <v>0</v>
      </c>
      <c r="C894" s="8"/>
      <c r="E894" s="6" t="str">
        <f t="shared" ref="E894" si="601">IF(A894=0,"",A894)</f>
        <v>\end{enumerate}\newpage   \section*{Cuenta:  X  }\begin{enumerate}</v>
      </c>
    </row>
    <row r="895" spans="1:22" x14ac:dyDescent="0.3">
      <c r="A895">
        <v>0</v>
      </c>
      <c r="B895" s="8">
        <v>0</v>
      </c>
      <c r="C895" s="6">
        <f t="shared" ref="C895:C956" ca="1" si="602">RAND()</f>
        <v>0.92077106990421553</v>
      </c>
      <c r="D895" s="6">
        <f t="shared" ref="D895:D902" ca="1" si="603">IF(C895&gt;0.1,      IF(C895&lt;0.6,C895,ABS(1-C895)),C895+0.5)</f>
        <v>7.9228930095784467E-2</v>
      </c>
      <c r="E895" s="6" t="str">
        <f t="shared" ref="E895:E902" si="604">IF(A895=0,"",_xlfn.CONCAT("## ",A895))</f>
        <v/>
      </c>
      <c r="F895" s="6" t="s">
        <v>160</v>
      </c>
      <c r="G895" s="6" t="s">
        <v>159</v>
      </c>
      <c r="H895" s="6">
        <f t="shared" ref="H895:H902" ca="1" si="605">ROUND(C895*100+35,2)</f>
        <v>127.08</v>
      </c>
      <c r="I895" s="6" t="s">
        <v>161</v>
      </c>
      <c r="J895" s="6">
        <f t="shared" ref="J895:J902" ca="1" si="606">H895+ROUND(D895*100+35,0)</f>
        <v>170.07999999999998</v>
      </c>
      <c r="K895" s="6" t="s">
        <v>166</v>
      </c>
      <c r="V895" s="9"/>
    </row>
    <row r="896" spans="1:22" x14ac:dyDescent="0.3">
      <c r="A896">
        <v>0</v>
      </c>
      <c r="B896" s="8">
        <v>0</v>
      </c>
      <c r="C896" s="6">
        <f t="shared" ca="1" si="602"/>
        <v>0.91999753114181326</v>
      </c>
      <c r="D896" s="6">
        <f t="shared" ca="1" si="603"/>
        <v>8.0002468858186737E-2</v>
      </c>
      <c r="E896" s="6" t="str">
        <f t="shared" si="604"/>
        <v/>
      </c>
      <c r="F896" s="6" t="s">
        <v>160</v>
      </c>
      <c r="G896" s="6" t="s">
        <v>159</v>
      </c>
      <c r="H896" s="6">
        <f t="shared" ca="1" si="605"/>
        <v>127</v>
      </c>
      <c r="I896" s="6" t="s">
        <v>161</v>
      </c>
      <c r="J896" s="6">
        <f t="shared" ca="1" si="606"/>
        <v>170</v>
      </c>
      <c r="K896" s="6" t="s">
        <v>166</v>
      </c>
      <c r="V896" s="9"/>
    </row>
    <row r="897" spans="1:22" x14ac:dyDescent="0.3">
      <c r="A897">
        <v>0</v>
      </c>
      <c r="B897" s="8">
        <v>0</v>
      </c>
      <c r="C897" s="6">
        <f t="shared" ca="1" si="602"/>
        <v>0.39915602759484725</v>
      </c>
      <c r="D897" s="6">
        <f t="shared" ca="1" si="603"/>
        <v>0.39915602759484725</v>
      </c>
      <c r="E897" s="6" t="str">
        <f t="shared" si="604"/>
        <v/>
      </c>
      <c r="F897" s="6" t="s">
        <v>160</v>
      </c>
      <c r="G897" s="6" t="s">
        <v>159</v>
      </c>
      <c r="H897" s="6">
        <f t="shared" ca="1" si="605"/>
        <v>74.92</v>
      </c>
      <c r="I897" s="6" t="s">
        <v>161</v>
      </c>
      <c r="J897" s="6">
        <f t="shared" ca="1" si="606"/>
        <v>149.92000000000002</v>
      </c>
      <c r="K897" s="6" t="s">
        <v>166</v>
      </c>
      <c r="V897" s="9"/>
    </row>
    <row r="898" spans="1:22" x14ac:dyDescent="0.3">
      <c r="A898">
        <v>0</v>
      </c>
      <c r="B898" s="8">
        <v>0</v>
      </c>
      <c r="C898" s="6">
        <f t="shared" ca="1" si="602"/>
        <v>0.30416063733239806</v>
      </c>
      <c r="D898" s="6">
        <f t="shared" ca="1" si="603"/>
        <v>0.30416063733239806</v>
      </c>
      <c r="E898" s="6" t="str">
        <f t="shared" si="604"/>
        <v/>
      </c>
      <c r="F898" s="6" t="s">
        <v>160</v>
      </c>
      <c r="G898" s="6" t="s">
        <v>159</v>
      </c>
      <c r="H898" s="6">
        <f t="shared" ca="1" si="605"/>
        <v>65.42</v>
      </c>
      <c r="I898" s="6" t="s">
        <v>161</v>
      </c>
      <c r="J898" s="6">
        <f t="shared" ca="1" si="606"/>
        <v>130.42000000000002</v>
      </c>
      <c r="K898" s="6" t="s">
        <v>166</v>
      </c>
      <c r="V898" s="9"/>
    </row>
    <row r="899" spans="1:22" x14ac:dyDescent="0.3">
      <c r="A899">
        <v>0</v>
      </c>
      <c r="B899" s="8">
        <v>0</v>
      </c>
      <c r="C899" s="6">
        <f t="shared" ca="1" si="602"/>
        <v>0.40668153530525353</v>
      </c>
      <c r="D899" s="6">
        <f t="shared" ca="1" si="603"/>
        <v>0.40668153530525353</v>
      </c>
      <c r="E899" s="6" t="str">
        <f t="shared" si="604"/>
        <v/>
      </c>
      <c r="F899" s="6" t="s">
        <v>160</v>
      </c>
      <c r="G899" s="6" t="s">
        <v>159</v>
      </c>
      <c r="H899" s="6">
        <f t="shared" ca="1" si="605"/>
        <v>75.67</v>
      </c>
      <c r="I899" s="6" t="s">
        <v>161</v>
      </c>
      <c r="J899" s="6">
        <f t="shared" ca="1" si="606"/>
        <v>151.67000000000002</v>
      </c>
      <c r="K899" s="6" t="s">
        <v>166</v>
      </c>
      <c r="V899" s="9"/>
    </row>
    <row r="900" spans="1:22" x14ac:dyDescent="0.3">
      <c r="A900">
        <v>0</v>
      </c>
      <c r="B900" s="8">
        <v>0</v>
      </c>
      <c r="C900" s="6">
        <f t="shared" ca="1" si="602"/>
        <v>0.28835946817134139</v>
      </c>
      <c r="D900" s="6">
        <f t="shared" ca="1" si="603"/>
        <v>0.28835946817134139</v>
      </c>
      <c r="E900" s="6" t="str">
        <f t="shared" si="604"/>
        <v/>
      </c>
      <c r="F900" s="6" t="s">
        <v>160</v>
      </c>
      <c r="G900" s="6" t="s">
        <v>159</v>
      </c>
      <c r="H900" s="6">
        <f t="shared" ca="1" si="605"/>
        <v>63.84</v>
      </c>
      <c r="I900" s="6" t="s">
        <v>161</v>
      </c>
      <c r="J900" s="6">
        <f t="shared" ca="1" si="606"/>
        <v>127.84</v>
      </c>
      <c r="K900" s="6" t="s">
        <v>166</v>
      </c>
      <c r="V900" s="9"/>
    </row>
    <row r="901" spans="1:22" x14ac:dyDescent="0.3">
      <c r="A901">
        <v>0</v>
      </c>
      <c r="B901" s="8">
        <v>0</v>
      </c>
      <c r="C901" s="6">
        <f t="shared" ca="1" si="602"/>
        <v>0.56435259629827839</v>
      </c>
      <c r="D901" s="6">
        <f t="shared" ca="1" si="603"/>
        <v>0.56435259629827839</v>
      </c>
      <c r="E901" s="6" t="str">
        <f t="shared" si="604"/>
        <v/>
      </c>
      <c r="F901" s="6" t="s">
        <v>160</v>
      </c>
      <c r="G901" s="6" t="s">
        <v>159</v>
      </c>
      <c r="H901" s="6">
        <f t="shared" ca="1" si="605"/>
        <v>91.44</v>
      </c>
      <c r="I901" s="6" t="s">
        <v>161</v>
      </c>
      <c r="J901" s="6">
        <f t="shared" ca="1" si="606"/>
        <v>182.44</v>
      </c>
      <c r="K901" s="6" t="s">
        <v>166</v>
      </c>
      <c r="V901" s="9"/>
    </row>
    <row r="902" spans="1:22" x14ac:dyDescent="0.3">
      <c r="A902">
        <v>0</v>
      </c>
      <c r="B902" s="8">
        <v>0</v>
      </c>
      <c r="C902" s="6">
        <f t="shared" ca="1" si="602"/>
        <v>0.2659123296897633</v>
      </c>
      <c r="D902" s="6">
        <f t="shared" ca="1" si="603"/>
        <v>0.2659123296897633</v>
      </c>
      <c r="E902" s="6" t="str">
        <f t="shared" si="604"/>
        <v/>
      </c>
      <c r="F902" s="6" t="s">
        <v>160</v>
      </c>
      <c r="G902" s="6" t="s">
        <v>159</v>
      </c>
      <c r="H902" s="6">
        <f t="shared" ca="1" si="605"/>
        <v>61.59</v>
      </c>
      <c r="I902" s="6" t="s">
        <v>161</v>
      </c>
      <c r="J902" s="6">
        <f t="shared" ca="1" si="606"/>
        <v>123.59</v>
      </c>
      <c r="K902" s="6" t="s">
        <v>166</v>
      </c>
      <c r="V902" s="9"/>
    </row>
    <row r="903" spans="1:22" x14ac:dyDescent="0.3">
      <c r="A903" t="s">
        <v>286</v>
      </c>
      <c r="B903" s="8">
        <v>0</v>
      </c>
      <c r="C903" s="8"/>
      <c r="E903" s="6" t="str">
        <f t="shared" ref="E903" si="607">IF(A903=0,"",A903)</f>
        <v>\end{enumerate}\newpage   \section*{Cuenta:  X  }\begin{enumerate}</v>
      </c>
    </row>
    <row r="904" spans="1:22" x14ac:dyDescent="0.3">
      <c r="A904">
        <v>0</v>
      </c>
      <c r="B904" s="8">
        <v>0</v>
      </c>
      <c r="C904" s="6">
        <f t="shared" ref="C904" ca="1" si="608">RAND()</f>
        <v>0.3963135373344493</v>
      </c>
      <c r="D904" s="6">
        <f t="shared" ref="D904:D911" ca="1" si="609">IF(C904&gt;0.1,      IF(C904&lt;0.6,C904,ABS(1-C904)),C904+0.5)</f>
        <v>0.3963135373344493</v>
      </c>
      <c r="E904" s="6" t="str">
        <f t="shared" ref="E904:E911" si="610">IF(A904=0,"",_xlfn.CONCAT("## ",A904))</f>
        <v/>
      </c>
      <c r="F904" s="6" t="s">
        <v>160</v>
      </c>
      <c r="G904" s="6" t="s">
        <v>159</v>
      </c>
      <c r="H904" s="6">
        <f t="shared" ref="H904:H911" ca="1" si="611">ROUND(C904*100+35,2)</f>
        <v>74.63</v>
      </c>
      <c r="I904" s="6" t="s">
        <v>161</v>
      </c>
      <c r="J904" s="6">
        <f t="shared" ref="J904:J911" ca="1" si="612">H904+ROUND(D904*100+35,0)</f>
        <v>149.63</v>
      </c>
      <c r="K904" s="6" t="s">
        <v>166</v>
      </c>
      <c r="V904" s="9"/>
    </row>
    <row r="905" spans="1:22" x14ac:dyDescent="0.3">
      <c r="A905">
        <v>0</v>
      </c>
      <c r="B905" s="8">
        <v>0</v>
      </c>
      <c r="C905" s="6">
        <f t="shared" ca="1" si="602"/>
        <v>0.42122666930046448</v>
      </c>
      <c r="D905" s="6">
        <f t="shared" ca="1" si="609"/>
        <v>0.42122666930046448</v>
      </c>
      <c r="E905" s="6" t="str">
        <f t="shared" si="610"/>
        <v/>
      </c>
      <c r="F905" s="6" t="s">
        <v>160</v>
      </c>
      <c r="G905" s="6" t="s">
        <v>159</v>
      </c>
      <c r="H905" s="6">
        <f t="shared" ca="1" si="611"/>
        <v>77.12</v>
      </c>
      <c r="I905" s="6" t="s">
        <v>161</v>
      </c>
      <c r="J905" s="6">
        <f t="shared" ca="1" si="612"/>
        <v>154.12</v>
      </c>
      <c r="K905" s="6" t="s">
        <v>166</v>
      </c>
      <c r="V905" s="9"/>
    </row>
    <row r="906" spans="1:22" x14ac:dyDescent="0.3">
      <c r="A906">
        <v>0</v>
      </c>
      <c r="B906" s="8">
        <v>0</v>
      </c>
      <c r="C906" s="6">
        <f t="shared" ca="1" si="602"/>
        <v>0.40997043386557808</v>
      </c>
      <c r="D906" s="6">
        <f t="shared" ca="1" si="609"/>
        <v>0.40997043386557808</v>
      </c>
      <c r="E906" s="6" t="str">
        <f t="shared" si="610"/>
        <v/>
      </c>
      <c r="F906" s="6" t="s">
        <v>160</v>
      </c>
      <c r="G906" s="6" t="s">
        <v>159</v>
      </c>
      <c r="H906" s="6">
        <f t="shared" ca="1" si="611"/>
        <v>76</v>
      </c>
      <c r="I906" s="6" t="s">
        <v>161</v>
      </c>
      <c r="J906" s="6">
        <f t="shared" ca="1" si="612"/>
        <v>152</v>
      </c>
      <c r="K906" s="6" t="s">
        <v>166</v>
      </c>
      <c r="V906" s="9"/>
    </row>
    <row r="907" spans="1:22" x14ac:dyDescent="0.3">
      <c r="A907">
        <v>0</v>
      </c>
      <c r="B907" s="8">
        <v>0</v>
      </c>
      <c r="C907" s="6">
        <f t="shared" ca="1" si="602"/>
        <v>0.95719178645009695</v>
      </c>
      <c r="D907" s="6">
        <f t="shared" ca="1" si="609"/>
        <v>4.2808213549903051E-2</v>
      </c>
      <c r="E907" s="6" t="str">
        <f t="shared" si="610"/>
        <v/>
      </c>
      <c r="F907" s="6" t="s">
        <v>160</v>
      </c>
      <c r="G907" s="6" t="s">
        <v>159</v>
      </c>
      <c r="H907" s="6">
        <f t="shared" ca="1" si="611"/>
        <v>130.72</v>
      </c>
      <c r="I907" s="6" t="s">
        <v>161</v>
      </c>
      <c r="J907" s="6">
        <f t="shared" ca="1" si="612"/>
        <v>169.72</v>
      </c>
      <c r="K907" s="6" t="s">
        <v>166</v>
      </c>
      <c r="V907" s="9"/>
    </row>
    <row r="908" spans="1:22" x14ac:dyDescent="0.3">
      <c r="A908">
        <v>0</v>
      </c>
      <c r="B908" s="8">
        <v>0</v>
      </c>
      <c r="C908" s="6">
        <f t="shared" ca="1" si="602"/>
        <v>5.2706986049869897E-2</v>
      </c>
      <c r="D908" s="6">
        <f t="shared" ca="1" si="609"/>
        <v>0.5527069860498699</v>
      </c>
      <c r="E908" s="6" t="str">
        <f t="shared" si="610"/>
        <v/>
      </c>
      <c r="F908" s="6" t="s">
        <v>160</v>
      </c>
      <c r="G908" s="6" t="s">
        <v>159</v>
      </c>
      <c r="H908" s="6">
        <f t="shared" ca="1" si="611"/>
        <v>40.270000000000003</v>
      </c>
      <c r="I908" s="6" t="s">
        <v>161</v>
      </c>
      <c r="J908" s="6">
        <f t="shared" ca="1" si="612"/>
        <v>130.27000000000001</v>
      </c>
      <c r="K908" s="6" t="s">
        <v>166</v>
      </c>
      <c r="V908" s="9"/>
    </row>
    <row r="909" spans="1:22" x14ac:dyDescent="0.3">
      <c r="A909">
        <v>0</v>
      </c>
      <c r="B909" s="8">
        <v>0</v>
      </c>
      <c r="C909" s="6">
        <f t="shared" ca="1" si="602"/>
        <v>0.57472306622985103</v>
      </c>
      <c r="D909" s="6">
        <f t="shared" ca="1" si="609"/>
        <v>0.57472306622985103</v>
      </c>
      <c r="E909" s="6" t="str">
        <f t="shared" si="610"/>
        <v/>
      </c>
      <c r="F909" s="6" t="s">
        <v>160</v>
      </c>
      <c r="G909" s="6" t="s">
        <v>159</v>
      </c>
      <c r="H909" s="6">
        <f t="shared" ca="1" si="611"/>
        <v>92.47</v>
      </c>
      <c r="I909" s="6" t="s">
        <v>161</v>
      </c>
      <c r="J909" s="6">
        <f t="shared" ca="1" si="612"/>
        <v>184.47</v>
      </c>
      <c r="K909" s="6" t="s">
        <v>166</v>
      </c>
      <c r="V909" s="9"/>
    </row>
    <row r="910" spans="1:22" x14ac:dyDescent="0.3">
      <c r="A910">
        <v>0</v>
      </c>
      <c r="B910" s="8">
        <v>0</v>
      </c>
      <c r="C910" s="6">
        <f t="shared" ca="1" si="602"/>
        <v>8.4368357647011116E-3</v>
      </c>
      <c r="D910" s="6">
        <f t="shared" ca="1" si="609"/>
        <v>0.50843683576470111</v>
      </c>
      <c r="E910" s="6" t="str">
        <f t="shared" si="610"/>
        <v/>
      </c>
      <c r="F910" s="6" t="s">
        <v>160</v>
      </c>
      <c r="G910" s="6" t="s">
        <v>159</v>
      </c>
      <c r="H910" s="6">
        <f t="shared" ca="1" si="611"/>
        <v>35.840000000000003</v>
      </c>
      <c r="I910" s="6" t="s">
        <v>161</v>
      </c>
      <c r="J910" s="6">
        <f t="shared" ca="1" si="612"/>
        <v>121.84</v>
      </c>
      <c r="K910" s="6" t="s">
        <v>166</v>
      </c>
      <c r="V910" s="9"/>
    </row>
    <row r="911" spans="1:22" x14ac:dyDescent="0.3">
      <c r="A911">
        <v>0</v>
      </c>
      <c r="B911" s="8">
        <v>0</v>
      </c>
      <c r="C911" s="6">
        <f t="shared" ca="1" si="602"/>
        <v>0.82267700175749237</v>
      </c>
      <c r="D911" s="6">
        <f t="shared" ca="1" si="609"/>
        <v>0.17732299824250763</v>
      </c>
      <c r="E911" s="6" t="str">
        <f t="shared" si="610"/>
        <v/>
      </c>
      <c r="F911" s="6" t="s">
        <v>160</v>
      </c>
      <c r="G911" s="6" t="s">
        <v>159</v>
      </c>
      <c r="H911" s="6">
        <f t="shared" ca="1" si="611"/>
        <v>117.27</v>
      </c>
      <c r="I911" s="6" t="s">
        <v>161</v>
      </c>
      <c r="J911" s="6">
        <f t="shared" ca="1" si="612"/>
        <v>170.26999999999998</v>
      </c>
      <c r="K911" s="6" t="s">
        <v>166</v>
      </c>
      <c r="V911" s="9"/>
    </row>
    <row r="912" spans="1:22" x14ac:dyDescent="0.3">
      <c r="A912" t="s">
        <v>286</v>
      </c>
      <c r="B912" s="8">
        <v>0</v>
      </c>
      <c r="C912" s="8"/>
      <c r="E912" s="6" t="str">
        <f t="shared" ref="E912" si="613">IF(A912=0,"",A912)</f>
        <v>\end{enumerate}\newpage   \section*{Cuenta:  X  }\begin{enumerate}</v>
      </c>
    </row>
    <row r="913" spans="1:22" x14ac:dyDescent="0.3">
      <c r="A913">
        <v>0</v>
      </c>
      <c r="B913" s="8">
        <v>0</v>
      </c>
      <c r="C913" s="6">
        <f t="shared" ref="C913" ca="1" si="614">RAND()</f>
        <v>0.67477062774905994</v>
      </c>
      <c r="D913" s="6">
        <f t="shared" ref="D913:D920" ca="1" si="615">IF(C913&gt;0.1,      IF(C913&lt;0.6,C913,ABS(1-C913)),C913+0.5)</f>
        <v>0.32522937225094006</v>
      </c>
      <c r="E913" s="6" t="str">
        <f t="shared" ref="E913:E920" si="616">IF(A913=0,"",_xlfn.CONCAT("## ",A913))</f>
        <v/>
      </c>
      <c r="F913" s="6" t="s">
        <v>160</v>
      </c>
      <c r="G913" s="6" t="s">
        <v>159</v>
      </c>
      <c r="H913" s="6">
        <f t="shared" ref="H913:H920" ca="1" si="617">ROUND(C913*100+35,2)</f>
        <v>102.48</v>
      </c>
      <c r="I913" s="6" t="s">
        <v>161</v>
      </c>
      <c r="J913" s="6">
        <f t="shared" ref="J913:J920" ca="1" si="618">H913+ROUND(D913*100+35,0)</f>
        <v>170.48000000000002</v>
      </c>
      <c r="K913" s="6" t="s">
        <v>166</v>
      </c>
      <c r="V913" s="9"/>
    </row>
    <row r="914" spans="1:22" x14ac:dyDescent="0.3">
      <c r="A914">
        <v>0</v>
      </c>
      <c r="B914" s="8">
        <v>0</v>
      </c>
      <c r="C914" s="6">
        <f t="shared" ca="1" si="602"/>
        <v>0.25304973359721084</v>
      </c>
      <c r="D914" s="6">
        <f t="shared" ca="1" si="615"/>
        <v>0.25304973359721084</v>
      </c>
      <c r="E914" s="6" t="str">
        <f t="shared" si="616"/>
        <v/>
      </c>
      <c r="F914" s="6" t="s">
        <v>160</v>
      </c>
      <c r="G914" s="6" t="s">
        <v>159</v>
      </c>
      <c r="H914" s="6">
        <f t="shared" ca="1" si="617"/>
        <v>60.3</v>
      </c>
      <c r="I914" s="6" t="s">
        <v>161</v>
      </c>
      <c r="J914" s="6">
        <f t="shared" ca="1" si="618"/>
        <v>120.3</v>
      </c>
      <c r="K914" s="6" t="s">
        <v>166</v>
      </c>
      <c r="V914" s="9"/>
    </row>
    <row r="915" spans="1:22" x14ac:dyDescent="0.3">
      <c r="A915">
        <v>0</v>
      </c>
      <c r="B915" s="8">
        <v>0</v>
      </c>
      <c r="C915" s="6">
        <f t="shared" ca="1" si="602"/>
        <v>0.21685199337216932</v>
      </c>
      <c r="D915" s="6">
        <f t="shared" ca="1" si="615"/>
        <v>0.21685199337216932</v>
      </c>
      <c r="E915" s="6" t="str">
        <f t="shared" si="616"/>
        <v/>
      </c>
      <c r="F915" s="6" t="s">
        <v>160</v>
      </c>
      <c r="G915" s="6" t="s">
        <v>159</v>
      </c>
      <c r="H915" s="6">
        <f t="shared" ca="1" si="617"/>
        <v>56.69</v>
      </c>
      <c r="I915" s="6" t="s">
        <v>161</v>
      </c>
      <c r="J915" s="6">
        <f t="shared" ca="1" si="618"/>
        <v>113.69</v>
      </c>
      <c r="K915" s="6" t="s">
        <v>166</v>
      </c>
      <c r="V915" s="9"/>
    </row>
    <row r="916" spans="1:22" x14ac:dyDescent="0.3">
      <c r="A916">
        <v>0</v>
      </c>
      <c r="B916" s="8">
        <v>0</v>
      </c>
      <c r="C916" s="6">
        <f t="shared" ca="1" si="602"/>
        <v>0.73247614511799708</v>
      </c>
      <c r="D916" s="6">
        <f t="shared" ca="1" si="615"/>
        <v>0.26752385488200292</v>
      </c>
      <c r="E916" s="6" t="str">
        <f t="shared" si="616"/>
        <v/>
      </c>
      <c r="F916" s="6" t="s">
        <v>160</v>
      </c>
      <c r="G916" s="6" t="s">
        <v>159</v>
      </c>
      <c r="H916" s="6">
        <f t="shared" ca="1" si="617"/>
        <v>108.25</v>
      </c>
      <c r="I916" s="6" t="s">
        <v>161</v>
      </c>
      <c r="J916" s="6">
        <f t="shared" ca="1" si="618"/>
        <v>170.25</v>
      </c>
      <c r="K916" s="6" t="s">
        <v>166</v>
      </c>
      <c r="V916" s="9"/>
    </row>
    <row r="917" spans="1:22" x14ac:dyDescent="0.3">
      <c r="A917">
        <v>0</v>
      </c>
      <c r="B917" s="8">
        <v>0</v>
      </c>
      <c r="C917" s="6">
        <f t="shared" ca="1" si="602"/>
        <v>7.3479641137814578E-2</v>
      </c>
      <c r="D917" s="6">
        <f t="shared" ca="1" si="615"/>
        <v>0.57347964113781458</v>
      </c>
      <c r="E917" s="6" t="str">
        <f t="shared" si="616"/>
        <v/>
      </c>
      <c r="F917" s="6" t="s">
        <v>160</v>
      </c>
      <c r="G917" s="6" t="s">
        <v>159</v>
      </c>
      <c r="H917" s="6">
        <f t="shared" ca="1" si="617"/>
        <v>42.35</v>
      </c>
      <c r="I917" s="6" t="s">
        <v>161</v>
      </c>
      <c r="J917" s="6">
        <f t="shared" ca="1" si="618"/>
        <v>134.35</v>
      </c>
      <c r="K917" s="6" t="s">
        <v>166</v>
      </c>
      <c r="V917" s="9"/>
    </row>
    <row r="918" spans="1:22" x14ac:dyDescent="0.3">
      <c r="A918">
        <v>0</v>
      </c>
      <c r="B918" s="8">
        <v>0</v>
      </c>
      <c r="C918" s="6">
        <f t="shared" ca="1" si="602"/>
        <v>0.94108580706657263</v>
      </c>
      <c r="D918" s="6">
        <f t="shared" ca="1" si="615"/>
        <v>5.8914192933427367E-2</v>
      </c>
      <c r="E918" s="6" t="str">
        <f t="shared" si="616"/>
        <v/>
      </c>
      <c r="F918" s="6" t="s">
        <v>160</v>
      </c>
      <c r="G918" s="6" t="s">
        <v>159</v>
      </c>
      <c r="H918" s="6">
        <f t="shared" ca="1" si="617"/>
        <v>129.11000000000001</v>
      </c>
      <c r="I918" s="6" t="s">
        <v>161</v>
      </c>
      <c r="J918" s="6">
        <f t="shared" ca="1" si="618"/>
        <v>170.11</v>
      </c>
      <c r="K918" s="6" t="s">
        <v>166</v>
      </c>
      <c r="V918" s="9"/>
    </row>
    <row r="919" spans="1:22" x14ac:dyDescent="0.3">
      <c r="A919">
        <v>0</v>
      </c>
      <c r="B919" s="8">
        <v>0</v>
      </c>
      <c r="C919" s="6">
        <f t="shared" ca="1" si="602"/>
        <v>0.61340877485581224</v>
      </c>
      <c r="D919" s="6">
        <f t="shared" ca="1" si="615"/>
        <v>0.38659122514418776</v>
      </c>
      <c r="E919" s="6" t="str">
        <f t="shared" si="616"/>
        <v/>
      </c>
      <c r="F919" s="6" t="s">
        <v>160</v>
      </c>
      <c r="G919" s="6" t="s">
        <v>159</v>
      </c>
      <c r="H919" s="6">
        <f t="shared" ca="1" si="617"/>
        <v>96.34</v>
      </c>
      <c r="I919" s="6" t="s">
        <v>161</v>
      </c>
      <c r="J919" s="6">
        <f t="shared" ca="1" si="618"/>
        <v>170.34</v>
      </c>
      <c r="K919" s="6" t="s">
        <v>166</v>
      </c>
      <c r="V919" s="9"/>
    </row>
    <row r="920" spans="1:22" x14ac:dyDescent="0.3">
      <c r="A920">
        <v>0</v>
      </c>
      <c r="B920" s="8">
        <v>0</v>
      </c>
      <c r="C920" s="6">
        <f t="shared" ca="1" si="602"/>
        <v>0.20199638802408082</v>
      </c>
      <c r="D920" s="6">
        <f t="shared" ca="1" si="615"/>
        <v>0.20199638802408082</v>
      </c>
      <c r="E920" s="6" t="str">
        <f t="shared" si="616"/>
        <v/>
      </c>
      <c r="F920" s="6" t="s">
        <v>160</v>
      </c>
      <c r="G920" s="6" t="s">
        <v>159</v>
      </c>
      <c r="H920" s="6">
        <f t="shared" ca="1" si="617"/>
        <v>55.2</v>
      </c>
      <c r="I920" s="6" t="s">
        <v>161</v>
      </c>
      <c r="J920" s="6">
        <f t="shared" ca="1" si="618"/>
        <v>110.2</v>
      </c>
      <c r="K920" s="6" t="s">
        <v>166</v>
      </c>
      <c r="V920" s="9"/>
    </row>
    <row r="921" spans="1:22" x14ac:dyDescent="0.3">
      <c r="A921" t="s">
        <v>286</v>
      </c>
      <c r="B921" s="8">
        <v>0</v>
      </c>
      <c r="C921" s="8"/>
      <c r="E921" s="6" t="str">
        <f t="shared" ref="E921" si="619">IF(A921=0,"",A921)</f>
        <v>\end{enumerate}\newpage   \section*{Cuenta:  X  }\begin{enumerate}</v>
      </c>
    </row>
    <row r="922" spans="1:22" x14ac:dyDescent="0.3">
      <c r="A922">
        <v>0</v>
      </c>
      <c r="B922" s="8">
        <v>0</v>
      </c>
      <c r="C922" s="6">
        <f t="shared" ref="C922" ca="1" si="620">RAND()</f>
        <v>0.47044571670730895</v>
      </c>
      <c r="D922" s="6">
        <f t="shared" ref="D922:D929" ca="1" si="621">IF(C922&gt;0.1,      IF(C922&lt;0.6,C922,ABS(1-C922)),C922+0.5)</f>
        <v>0.47044571670730895</v>
      </c>
      <c r="E922" s="6" t="str">
        <f t="shared" ref="E922:E929" si="622">IF(A922=0,"",_xlfn.CONCAT("## ",A922))</f>
        <v/>
      </c>
      <c r="F922" s="6" t="s">
        <v>160</v>
      </c>
      <c r="G922" s="6" t="s">
        <v>159</v>
      </c>
      <c r="H922" s="6">
        <f t="shared" ref="H922:H929" ca="1" si="623">ROUND(C922*100+35,2)</f>
        <v>82.04</v>
      </c>
      <c r="I922" s="6" t="s">
        <v>161</v>
      </c>
      <c r="J922" s="6">
        <f t="shared" ref="J922:J929" ca="1" si="624">H922+ROUND(D922*100+35,0)</f>
        <v>164.04000000000002</v>
      </c>
      <c r="K922" s="6" t="s">
        <v>166</v>
      </c>
      <c r="V922" s="9"/>
    </row>
    <row r="923" spans="1:22" x14ac:dyDescent="0.3">
      <c r="A923">
        <v>0</v>
      </c>
      <c r="B923" s="8">
        <v>0</v>
      </c>
      <c r="C923" s="6">
        <f t="shared" ca="1" si="602"/>
        <v>0.8114198732290997</v>
      </c>
      <c r="D923" s="6">
        <f t="shared" ca="1" si="621"/>
        <v>0.1885801267709003</v>
      </c>
      <c r="E923" s="6" t="str">
        <f t="shared" si="622"/>
        <v/>
      </c>
      <c r="F923" s="6" t="s">
        <v>160</v>
      </c>
      <c r="G923" s="6" t="s">
        <v>159</v>
      </c>
      <c r="H923" s="6">
        <f t="shared" ca="1" si="623"/>
        <v>116.14</v>
      </c>
      <c r="I923" s="6" t="s">
        <v>161</v>
      </c>
      <c r="J923" s="6">
        <f t="shared" ca="1" si="624"/>
        <v>170.14</v>
      </c>
      <c r="K923" s="6" t="s">
        <v>166</v>
      </c>
      <c r="V923" s="9"/>
    </row>
    <row r="924" spans="1:22" x14ac:dyDescent="0.3">
      <c r="A924">
        <v>0</v>
      </c>
      <c r="B924" s="8">
        <v>0</v>
      </c>
      <c r="C924" s="6">
        <f t="shared" ca="1" si="602"/>
        <v>0.6218489670545928</v>
      </c>
      <c r="D924" s="6">
        <f t="shared" ca="1" si="621"/>
        <v>0.3781510329454072</v>
      </c>
      <c r="E924" s="6" t="str">
        <f t="shared" si="622"/>
        <v/>
      </c>
      <c r="F924" s="6" t="s">
        <v>160</v>
      </c>
      <c r="G924" s="6" t="s">
        <v>159</v>
      </c>
      <c r="H924" s="6">
        <f t="shared" ca="1" si="623"/>
        <v>97.18</v>
      </c>
      <c r="I924" s="6" t="s">
        <v>161</v>
      </c>
      <c r="J924" s="6">
        <f t="shared" ca="1" si="624"/>
        <v>170.18</v>
      </c>
      <c r="K924" s="6" t="s">
        <v>166</v>
      </c>
      <c r="V924" s="9"/>
    </row>
    <row r="925" spans="1:22" x14ac:dyDescent="0.3">
      <c r="A925">
        <v>0</v>
      </c>
      <c r="B925" s="8">
        <v>0</v>
      </c>
      <c r="C925" s="6">
        <f t="shared" ca="1" si="602"/>
        <v>0.33886810751299645</v>
      </c>
      <c r="D925" s="6">
        <f t="shared" ca="1" si="621"/>
        <v>0.33886810751299645</v>
      </c>
      <c r="E925" s="6" t="str">
        <f t="shared" si="622"/>
        <v/>
      </c>
      <c r="F925" s="6" t="s">
        <v>160</v>
      </c>
      <c r="G925" s="6" t="s">
        <v>159</v>
      </c>
      <c r="H925" s="6">
        <f t="shared" ca="1" si="623"/>
        <v>68.89</v>
      </c>
      <c r="I925" s="6" t="s">
        <v>161</v>
      </c>
      <c r="J925" s="6">
        <f t="shared" ca="1" si="624"/>
        <v>137.88999999999999</v>
      </c>
      <c r="K925" s="6" t="s">
        <v>166</v>
      </c>
      <c r="V925" s="9"/>
    </row>
    <row r="926" spans="1:22" x14ac:dyDescent="0.3">
      <c r="A926">
        <v>0</v>
      </c>
      <c r="B926" s="8">
        <v>0</v>
      </c>
      <c r="C926" s="6">
        <f t="shared" ca="1" si="602"/>
        <v>0.18802240277679183</v>
      </c>
      <c r="D926" s="6">
        <f t="shared" ca="1" si="621"/>
        <v>0.18802240277679183</v>
      </c>
      <c r="E926" s="6" t="str">
        <f t="shared" si="622"/>
        <v/>
      </c>
      <c r="F926" s="6" t="s">
        <v>160</v>
      </c>
      <c r="G926" s="6" t="s">
        <v>159</v>
      </c>
      <c r="H926" s="6">
        <f t="shared" ca="1" si="623"/>
        <v>53.8</v>
      </c>
      <c r="I926" s="6" t="s">
        <v>161</v>
      </c>
      <c r="J926" s="6">
        <f t="shared" ca="1" si="624"/>
        <v>107.8</v>
      </c>
      <c r="K926" s="6" t="s">
        <v>166</v>
      </c>
      <c r="V926" s="9"/>
    </row>
    <row r="927" spans="1:22" x14ac:dyDescent="0.3">
      <c r="A927">
        <v>0</v>
      </c>
      <c r="B927" s="8">
        <v>0</v>
      </c>
      <c r="C927" s="6">
        <f t="shared" ca="1" si="602"/>
        <v>0.72149302491478795</v>
      </c>
      <c r="D927" s="6">
        <f t="shared" ca="1" si="621"/>
        <v>0.27850697508521205</v>
      </c>
      <c r="E927" s="6" t="str">
        <f t="shared" si="622"/>
        <v/>
      </c>
      <c r="F927" s="6" t="s">
        <v>160</v>
      </c>
      <c r="G927" s="6" t="s">
        <v>159</v>
      </c>
      <c r="H927" s="6">
        <f t="shared" ca="1" si="623"/>
        <v>107.15</v>
      </c>
      <c r="I927" s="6" t="s">
        <v>161</v>
      </c>
      <c r="J927" s="6">
        <f t="shared" ca="1" si="624"/>
        <v>170.15</v>
      </c>
      <c r="K927" s="6" t="s">
        <v>166</v>
      </c>
      <c r="V927" s="9"/>
    </row>
    <row r="928" spans="1:22" x14ac:dyDescent="0.3">
      <c r="A928">
        <v>0</v>
      </c>
      <c r="B928" s="8">
        <v>0</v>
      </c>
      <c r="C928" s="6">
        <f t="shared" ca="1" si="602"/>
        <v>0.28224740441733798</v>
      </c>
      <c r="D928" s="6">
        <f t="shared" ca="1" si="621"/>
        <v>0.28224740441733798</v>
      </c>
      <c r="E928" s="6" t="str">
        <f t="shared" si="622"/>
        <v/>
      </c>
      <c r="F928" s="6" t="s">
        <v>160</v>
      </c>
      <c r="G928" s="6" t="s">
        <v>159</v>
      </c>
      <c r="H928" s="6">
        <f t="shared" ca="1" si="623"/>
        <v>63.22</v>
      </c>
      <c r="I928" s="6" t="s">
        <v>161</v>
      </c>
      <c r="J928" s="6">
        <f t="shared" ca="1" si="624"/>
        <v>126.22</v>
      </c>
      <c r="K928" s="6" t="s">
        <v>166</v>
      </c>
      <c r="V928" s="9"/>
    </row>
    <row r="929" spans="1:22" x14ac:dyDescent="0.3">
      <c r="A929">
        <v>0</v>
      </c>
      <c r="B929" s="8">
        <v>0</v>
      </c>
      <c r="C929" s="6">
        <f t="shared" ca="1" si="602"/>
        <v>0.98645445690599176</v>
      </c>
      <c r="D929" s="6">
        <f t="shared" ca="1" si="621"/>
        <v>1.3545543094008239E-2</v>
      </c>
      <c r="E929" s="6" t="str">
        <f t="shared" si="622"/>
        <v/>
      </c>
      <c r="F929" s="6" t="s">
        <v>160</v>
      </c>
      <c r="G929" s="6" t="s">
        <v>159</v>
      </c>
      <c r="H929" s="6">
        <f t="shared" ca="1" si="623"/>
        <v>133.65</v>
      </c>
      <c r="I929" s="6" t="s">
        <v>161</v>
      </c>
      <c r="J929" s="6">
        <f t="shared" ca="1" si="624"/>
        <v>169.65</v>
      </c>
      <c r="K929" s="6" t="s">
        <v>166</v>
      </c>
      <c r="V929" s="9"/>
    </row>
    <row r="930" spans="1:22" x14ac:dyDescent="0.3">
      <c r="A930" t="s">
        <v>286</v>
      </c>
      <c r="B930" s="8">
        <v>0</v>
      </c>
      <c r="C930" s="8"/>
      <c r="E930" s="6" t="str">
        <f t="shared" ref="E930" si="625">IF(A930=0,"",A930)</f>
        <v>\end{enumerate}\newpage   \section*{Cuenta:  X  }\begin{enumerate}</v>
      </c>
    </row>
    <row r="931" spans="1:22" x14ac:dyDescent="0.3">
      <c r="A931">
        <v>0</v>
      </c>
      <c r="B931" s="8">
        <v>0</v>
      </c>
      <c r="C931" s="6">
        <f t="shared" ref="C931" ca="1" si="626">RAND()</f>
        <v>0.24501692314588097</v>
      </c>
      <c r="D931" s="6">
        <f t="shared" ref="D931:D938" ca="1" si="627">IF(C931&gt;0.1,      IF(C931&lt;0.6,C931,ABS(1-C931)),C931+0.5)</f>
        <v>0.24501692314588097</v>
      </c>
      <c r="E931" s="6" t="str">
        <f t="shared" ref="E931:E938" si="628">IF(A931=0,"",_xlfn.CONCAT("## ",A931))</f>
        <v/>
      </c>
      <c r="F931" s="6" t="s">
        <v>160</v>
      </c>
      <c r="G931" s="6" t="s">
        <v>159</v>
      </c>
      <c r="H931" s="6">
        <f t="shared" ref="H931:H938" ca="1" si="629">ROUND(C931*100+35,2)</f>
        <v>59.5</v>
      </c>
      <c r="I931" s="6" t="s">
        <v>161</v>
      </c>
      <c r="J931" s="6">
        <f t="shared" ref="J931:J938" ca="1" si="630">H931+ROUND(D931*100+35,0)</f>
        <v>119.5</v>
      </c>
      <c r="K931" s="6" t="s">
        <v>166</v>
      </c>
      <c r="V931" s="9"/>
    </row>
    <row r="932" spans="1:22" x14ac:dyDescent="0.3">
      <c r="A932">
        <v>0</v>
      </c>
      <c r="B932" s="8">
        <v>0</v>
      </c>
      <c r="C932" s="6">
        <f t="shared" ca="1" si="602"/>
        <v>5.0177332864789315E-2</v>
      </c>
      <c r="D932" s="6">
        <f t="shared" ca="1" si="627"/>
        <v>0.55017733286478931</v>
      </c>
      <c r="E932" s="6" t="str">
        <f t="shared" si="628"/>
        <v/>
      </c>
      <c r="F932" s="6" t="s">
        <v>160</v>
      </c>
      <c r="G932" s="6" t="s">
        <v>159</v>
      </c>
      <c r="H932" s="6">
        <f t="shared" ca="1" si="629"/>
        <v>40.020000000000003</v>
      </c>
      <c r="I932" s="6" t="s">
        <v>161</v>
      </c>
      <c r="J932" s="6">
        <f t="shared" ca="1" si="630"/>
        <v>130.02000000000001</v>
      </c>
      <c r="K932" s="6" t="s">
        <v>166</v>
      </c>
      <c r="V932" s="9"/>
    </row>
    <row r="933" spans="1:22" x14ac:dyDescent="0.3">
      <c r="A933">
        <v>0</v>
      </c>
      <c r="B933" s="8">
        <v>0</v>
      </c>
      <c r="C933" s="6">
        <f t="shared" ca="1" si="602"/>
        <v>0.47631863490178805</v>
      </c>
      <c r="D933" s="6">
        <f t="shared" ca="1" si="627"/>
        <v>0.47631863490178805</v>
      </c>
      <c r="E933" s="6" t="str">
        <f t="shared" si="628"/>
        <v/>
      </c>
      <c r="F933" s="6" t="s">
        <v>160</v>
      </c>
      <c r="G933" s="6" t="s">
        <v>159</v>
      </c>
      <c r="H933" s="6">
        <f t="shared" ca="1" si="629"/>
        <v>82.63</v>
      </c>
      <c r="I933" s="6" t="s">
        <v>161</v>
      </c>
      <c r="J933" s="6">
        <f t="shared" ca="1" si="630"/>
        <v>165.63</v>
      </c>
      <c r="K933" s="6" t="s">
        <v>166</v>
      </c>
      <c r="V933" s="9"/>
    </row>
    <row r="934" spans="1:22" x14ac:dyDescent="0.3">
      <c r="A934">
        <v>0</v>
      </c>
      <c r="B934" s="8">
        <v>0</v>
      </c>
      <c r="C934" s="6">
        <f t="shared" ca="1" si="602"/>
        <v>8.1027200332937976E-2</v>
      </c>
      <c r="D934" s="6">
        <f t="shared" ca="1" si="627"/>
        <v>0.58102720033293798</v>
      </c>
      <c r="E934" s="6" t="str">
        <f t="shared" si="628"/>
        <v/>
      </c>
      <c r="F934" s="6" t="s">
        <v>160</v>
      </c>
      <c r="G934" s="6" t="s">
        <v>159</v>
      </c>
      <c r="H934" s="6">
        <f t="shared" ca="1" si="629"/>
        <v>43.1</v>
      </c>
      <c r="I934" s="6" t="s">
        <v>161</v>
      </c>
      <c r="J934" s="6">
        <f t="shared" ca="1" si="630"/>
        <v>136.1</v>
      </c>
      <c r="K934" s="6" t="s">
        <v>166</v>
      </c>
      <c r="V934" s="9"/>
    </row>
    <row r="935" spans="1:22" x14ac:dyDescent="0.3">
      <c r="A935">
        <v>0</v>
      </c>
      <c r="B935" s="8">
        <v>0</v>
      </c>
      <c r="C935" s="6">
        <f t="shared" ca="1" si="602"/>
        <v>0.77037044972277013</v>
      </c>
      <c r="D935" s="6">
        <f t="shared" ca="1" si="627"/>
        <v>0.22962955027722987</v>
      </c>
      <c r="E935" s="6" t="str">
        <f t="shared" si="628"/>
        <v/>
      </c>
      <c r="F935" s="6" t="s">
        <v>160</v>
      </c>
      <c r="G935" s="6" t="s">
        <v>159</v>
      </c>
      <c r="H935" s="6">
        <f t="shared" ca="1" si="629"/>
        <v>112.04</v>
      </c>
      <c r="I935" s="6" t="s">
        <v>161</v>
      </c>
      <c r="J935" s="6">
        <f t="shared" ca="1" si="630"/>
        <v>170.04000000000002</v>
      </c>
      <c r="K935" s="6" t="s">
        <v>166</v>
      </c>
      <c r="V935" s="9"/>
    </row>
    <row r="936" spans="1:22" x14ac:dyDescent="0.3">
      <c r="A936">
        <v>0</v>
      </c>
      <c r="B936" s="8">
        <v>0</v>
      </c>
      <c r="C936" s="6">
        <f t="shared" ca="1" si="602"/>
        <v>0.65878559081056987</v>
      </c>
      <c r="D936" s="6">
        <f t="shared" ca="1" si="627"/>
        <v>0.34121440918943013</v>
      </c>
      <c r="E936" s="6" t="str">
        <f t="shared" si="628"/>
        <v/>
      </c>
      <c r="F936" s="6" t="s">
        <v>160</v>
      </c>
      <c r="G936" s="6" t="s">
        <v>159</v>
      </c>
      <c r="H936" s="6">
        <f t="shared" ca="1" si="629"/>
        <v>100.88</v>
      </c>
      <c r="I936" s="6" t="s">
        <v>161</v>
      </c>
      <c r="J936" s="6">
        <f t="shared" ca="1" si="630"/>
        <v>169.88</v>
      </c>
      <c r="K936" s="6" t="s">
        <v>166</v>
      </c>
      <c r="V936" s="9"/>
    </row>
    <row r="937" spans="1:22" x14ac:dyDescent="0.3">
      <c r="A937">
        <v>0</v>
      </c>
      <c r="B937" s="8">
        <v>0</v>
      </c>
      <c r="C937" s="6">
        <f t="shared" ca="1" si="602"/>
        <v>0.41210813043694849</v>
      </c>
      <c r="D937" s="6">
        <f t="shared" ca="1" si="627"/>
        <v>0.41210813043694849</v>
      </c>
      <c r="E937" s="6" t="str">
        <f t="shared" si="628"/>
        <v/>
      </c>
      <c r="F937" s="6" t="s">
        <v>160</v>
      </c>
      <c r="G937" s="6" t="s">
        <v>159</v>
      </c>
      <c r="H937" s="6">
        <f t="shared" ca="1" si="629"/>
        <v>76.209999999999994</v>
      </c>
      <c r="I937" s="6" t="s">
        <v>161</v>
      </c>
      <c r="J937" s="6">
        <f t="shared" ca="1" si="630"/>
        <v>152.20999999999998</v>
      </c>
      <c r="K937" s="6" t="s">
        <v>166</v>
      </c>
      <c r="V937" s="9"/>
    </row>
    <row r="938" spans="1:22" x14ac:dyDescent="0.3">
      <c r="A938">
        <v>0</v>
      </c>
      <c r="B938" s="8">
        <v>0</v>
      </c>
      <c r="C938" s="6">
        <f t="shared" ca="1" si="602"/>
        <v>0.51183393314900016</v>
      </c>
      <c r="D938" s="6">
        <f t="shared" ca="1" si="627"/>
        <v>0.51183393314900016</v>
      </c>
      <c r="E938" s="6" t="str">
        <f t="shared" si="628"/>
        <v/>
      </c>
      <c r="F938" s="6" t="s">
        <v>160</v>
      </c>
      <c r="G938" s="6" t="s">
        <v>159</v>
      </c>
      <c r="H938" s="6">
        <f t="shared" ca="1" si="629"/>
        <v>86.18</v>
      </c>
      <c r="I938" s="6" t="s">
        <v>161</v>
      </c>
      <c r="J938" s="6">
        <f t="shared" ca="1" si="630"/>
        <v>172.18</v>
      </c>
      <c r="K938" s="6" t="s">
        <v>166</v>
      </c>
      <c r="V938" s="9"/>
    </row>
    <row r="939" spans="1:22" x14ac:dyDescent="0.3">
      <c r="A939" t="s">
        <v>286</v>
      </c>
      <c r="B939" s="8">
        <v>0</v>
      </c>
      <c r="C939" s="8"/>
      <c r="E939" s="6" t="str">
        <f t="shared" ref="E939" si="631">IF(A939=0,"",A939)</f>
        <v>\end{enumerate}\newpage   \section*{Cuenta:  X  }\begin{enumerate}</v>
      </c>
    </row>
    <row r="940" spans="1:22" x14ac:dyDescent="0.3">
      <c r="A940">
        <v>0</v>
      </c>
      <c r="B940" s="8">
        <v>0</v>
      </c>
      <c r="C940" s="6">
        <f t="shared" ref="C940" ca="1" si="632">RAND()</f>
        <v>0.23370822804628666</v>
      </c>
      <c r="D940" s="6">
        <f t="shared" ref="D940:D947" ca="1" si="633">IF(C940&gt;0.1,      IF(C940&lt;0.6,C940,ABS(1-C940)),C940+0.5)</f>
        <v>0.23370822804628666</v>
      </c>
      <c r="E940" s="6" t="str">
        <f t="shared" ref="E940:E947" si="634">IF(A940=0,"",_xlfn.CONCAT("## ",A940))</f>
        <v/>
      </c>
      <c r="F940" s="6" t="s">
        <v>160</v>
      </c>
      <c r="G940" s="6" t="s">
        <v>159</v>
      </c>
      <c r="H940" s="6">
        <f t="shared" ref="H940:H947" ca="1" si="635">ROUND(C940*100+35,2)</f>
        <v>58.37</v>
      </c>
      <c r="I940" s="6" t="s">
        <v>161</v>
      </c>
      <c r="J940" s="6">
        <f t="shared" ref="J940:J947" ca="1" si="636">H940+ROUND(D940*100+35,0)</f>
        <v>116.37</v>
      </c>
      <c r="K940" s="6" t="s">
        <v>166</v>
      </c>
      <c r="V940" s="9"/>
    </row>
    <row r="941" spans="1:22" x14ac:dyDescent="0.3">
      <c r="A941">
        <v>0</v>
      </c>
      <c r="B941" s="8">
        <v>0</v>
      </c>
      <c r="C941" s="6">
        <f t="shared" ca="1" si="602"/>
        <v>0.35259222305927673</v>
      </c>
      <c r="D941" s="6">
        <f t="shared" ca="1" si="633"/>
        <v>0.35259222305927673</v>
      </c>
      <c r="E941" s="6" t="str">
        <f t="shared" si="634"/>
        <v/>
      </c>
      <c r="F941" s="6" t="s">
        <v>160</v>
      </c>
      <c r="G941" s="6" t="s">
        <v>159</v>
      </c>
      <c r="H941" s="6">
        <f t="shared" ca="1" si="635"/>
        <v>70.260000000000005</v>
      </c>
      <c r="I941" s="6" t="s">
        <v>161</v>
      </c>
      <c r="J941" s="6">
        <f t="shared" ca="1" si="636"/>
        <v>140.26</v>
      </c>
      <c r="K941" s="6" t="s">
        <v>166</v>
      </c>
      <c r="V941" s="9"/>
    </row>
    <row r="942" spans="1:22" x14ac:dyDescent="0.3">
      <c r="A942">
        <v>0</v>
      </c>
      <c r="B942" s="8">
        <v>0</v>
      </c>
      <c r="C942" s="6">
        <f t="shared" ca="1" si="602"/>
        <v>0.76880545820783908</v>
      </c>
      <c r="D942" s="6">
        <f t="shared" ca="1" si="633"/>
        <v>0.23119454179216092</v>
      </c>
      <c r="E942" s="6" t="str">
        <f t="shared" si="634"/>
        <v/>
      </c>
      <c r="F942" s="6" t="s">
        <v>160</v>
      </c>
      <c r="G942" s="6" t="s">
        <v>159</v>
      </c>
      <c r="H942" s="6">
        <f t="shared" ca="1" si="635"/>
        <v>111.88</v>
      </c>
      <c r="I942" s="6" t="s">
        <v>161</v>
      </c>
      <c r="J942" s="6">
        <f t="shared" ca="1" si="636"/>
        <v>169.88</v>
      </c>
      <c r="K942" s="6" t="s">
        <v>166</v>
      </c>
      <c r="V942" s="9"/>
    </row>
    <row r="943" spans="1:22" x14ac:dyDescent="0.3">
      <c r="A943">
        <v>0</v>
      </c>
      <c r="B943" s="8">
        <v>0</v>
      </c>
      <c r="C943" s="6">
        <f t="shared" ca="1" si="602"/>
        <v>4.8158114002429198E-2</v>
      </c>
      <c r="D943" s="6">
        <f t="shared" ca="1" si="633"/>
        <v>0.5481581140024292</v>
      </c>
      <c r="E943" s="6" t="str">
        <f t="shared" si="634"/>
        <v/>
      </c>
      <c r="F943" s="6" t="s">
        <v>160</v>
      </c>
      <c r="G943" s="6" t="s">
        <v>159</v>
      </c>
      <c r="H943" s="6">
        <f t="shared" ca="1" si="635"/>
        <v>39.82</v>
      </c>
      <c r="I943" s="6" t="s">
        <v>161</v>
      </c>
      <c r="J943" s="6">
        <f t="shared" ca="1" si="636"/>
        <v>129.82</v>
      </c>
      <c r="K943" s="6" t="s">
        <v>166</v>
      </c>
      <c r="V943" s="9"/>
    </row>
    <row r="944" spans="1:22" x14ac:dyDescent="0.3">
      <c r="A944">
        <v>0</v>
      </c>
      <c r="B944" s="8">
        <v>0</v>
      </c>
      <c r="C944" s="6">
        <f t="shared" ca="1" si="602"/>
        <v>0.54924120462811121</v>
      </c>
      <c r="D944" s="6">
        <f t="shared" ca="1" si="633"/>
        <v>0.54924120462811121</v>
      </c>
      <c r="E944" s="6" t="str">
        <f t="shared" si="634"/>
        <v/>
      </c>
      <c r="F944" s="6" t="s">
        <v>160</v>
      </c>
      <c r="G944" s="6" t="s">
        <v>159</v>
      </c>
      <c r="H944" s="6">
        <f t="shared" ca="1" si="635"/>
        <v>89.92</v>
      </c>
      <c r="I944" s="6" t="s">
        <v>161</v>
      </c>
      <c r="J944" s="6">
        <f t="shared" ca="1" si="636"/>
        <v>179.92000000000002</v>
      </c>
      <c r="K944" s="6" t="s">
        <v>166</v>
      </c>
      <c r="V944" s="9"/>
    </row>
    <row r="945" spans="1:22" x14ac:dyDescent="0.3">
      <c r="A945">
        <v>0</v>
      </c>
      <c r="B945" s="8">
        <v>0</v>
      </c>
      <c r="C945" s="6">
        <f t="shared" ca="1" si="602"/>
        <v>0.65623637434997173</v>
      </c>
      <c r="D945" s="6">
        <f t="shared" ca="1" si="633"/>
        <v>0.34376362565002827</v>
      </c>
      <c r="E945" s="6" t="str">
        <f t="shared" si="634"/>
        <v/>
      </c>
      <c r="F945" s="6" t="s">
        <v>160</v>
      </c>
      <c r="G945" s="6" t="s">
        <v>159</v>
      </c>
      <c r="H945" s="6">
        <f t="shared" ca="1" si="635"/>
        <v>100.62</v>
      </c>
      <c r="I945" s="6" t="s">
        <v>161</v>
      </c>
      <c r="J945" s="6">
        <f t="shared" ca="1" si="636"/>
        <v>169.62</v>
      </c>
      <c r="K945" s="6" t="s">
        <v>166</v>
      </c>
      <c r="V945" s="9"/>
    </row>
    <row r="946" spans="1:22" x14ac:dyDescent="0.3">
      <c r="A946">
        <v>0</v>
      </c>
      <c r="B946" s="8">
        <v>0</v>
      </c>
      <c r="C946" s="6">
        <f t="shared" ca="1" si="602"/>
        <v>0.29111512686370267</v>
      </c>
      <c r="D946" s="6">
        <f t="shared" ca="1" si="633"/>
        <v>0.29111512686370267</v>
      </c>
      <c r="E946" s="6" t="str">
        <f t="shared" si="634"/>
        <v/>
      </c>
      <c r="F946" s="6" t="s">
        <v>160</v>
      </c>
      <c r="G946" s="6" t="s">
        <v>159</v>
      </c>
      <c r="H946" s="6">
        <f t="shared" ca="1" si="635"/>
        <v>64.11</v>
      </c>
      <c r="I946" s="6" t="s">
        <v>161</v>
      </c>
      <c r="J946" s="6">
        <f t="shared" ca="1" si="636"/>
        <v>128.11000000000001</v>
      </c>
      <c r="K946" s="6" t="s">
        <v>166</v>
      </c>
      <c r="V946" s="9"/>
    </row>
    <row r="947" spans="1:22" x14ac:dyDescent="0.3">
      <c r="A947">
        <v>0</v>
      </c>
      <c r="B947" s="8">
        <v>0</v>
      </c>
      <c r="C947" s="6">
        <f t="shared" ca="1" si="602"/>
        <v>0.34303835438162922</v>
      </c>
      <c r="D947" s="6">
        <f t="shared" ca="1" si="633"/>
        <v>0.34303835438162922</v>
      </c>
      <c r="E947" s="6" t="str">
        <f t="shared" si="634"/>
        <v/>
      </c>
      <c r="F947" s="6" t="s">
        <v>160</v>
      </c>
      <c r="G947" s="6" t="s">
        <v>159</v>
      </c>
      <c r="H947" s="6">
        <f t="shared" ca="1" si="635"/>
        <v>69.3</v>
      </c>
      <c r="I947" s="6" t="s">
        <v>161</v>
      </c>
      <c r="J947" s="6">
        <f t="shared" ca="1" si="636"/>
        <v>138.30000000000001</v>
      </c>
      <c r="K947" s="6" t="s">
        <v>166</v>
      </c>
      <c r="V947" s="9"/>
    </row>
    <row r="948" spans="1:22" x14ac:dyDescent="0.3">
      <c r="A948" t="s">
        <v>286</v>
      </c>
      <c r="B948" s="8">
        <v>0</v>
      </c>
      <c r="C948" s="8"/>
      <c r="E948" s="6" t="str">
        <f t="shared" ref="E948" si="637">IF(A948=0,"",A948)</f>
        <v>\end{enumerate}\newpage   \section*{Cuenta:  X  }\begin{enumerate}</v>
      </c>
    </row>
    <row r="949" spans="1:22" x14ac:dyDescent="0.3">
      <c r="A949">
        <v>0</v>
      </c>
      <c r="B949" s="8">
        <v>0</v>
      </c>
      <c r="C949" s="6">
        <f t="shared" ref="C949" ca="1" si="638">RAND()</f>
        <v>0.88280427381980253</v>
      </c>
      <c r="D949" s="6">
        <f t="shared" ref="D949:D956" ca="1" si="639">IF(C949&gt;0.1,      IF(C949&lt;0.6,C949,ABS(1-C949)),C949+0.5)</f>
        <v>0.11719572618019747</v>
      </c>
      <c r="E949" s="6" t="str">
        <f t="shared" ref="E949:E956" si="640">IF(A949=0,"",_xlfn.CONCAT("## ",A949))</f>
        <v/>
      </c>
      <c r="F949" s="6" t="s">
        <v>160</v>
      </c>
      <c r="G949" s="6" t="s">
        <v>159</v>
      </c>
      <c r="H949" s="6">
        <f t="shared" ref="H949:H956" ca="1" si="641">ROUND(C949*100+35,2)</f>
        <v>123.28</v>
      </c>
      <c r="I949" s="6" t="s">
        <v>161</v>
      </c>
      <c r="J949" s="6">
        <f t="shared" ref="J949:J956" ca="1" si="642">H949+ROUND(D949*100+35,0)</f>
        <v>170.28</v>
      </c>
      <c r="K949" s="6" t="s">
        <v>166</v>
      </c>
      <c r="V949" s="9"/>
    </row>
    <row r="950" spans="1:22" x14ac:dyDescent="0.3">
      <c r="A950">
        <v>0</v>
      </c>
      <c r="B950" s="8">
        <v>0</v>
      </c>
      <c r="C950" s="6">
        <f t="shared" ca="1" si="602"/>
        <v>0.77871948060061646</v>
      </c>
      <c r="D950" s="6">
        <f t="shared" ca="1" si="639"/>
        <v>0.22128051939938354</v>
      </c>
      <c r="E950" s="6" t="str">
        <f t="shared" si="640"/>
        <v/>
      </c>
      <c r="F950" s="6" t="s">
        <v>160</v>
      </c>
      <c r="G950" s="6" t="s">
        <v>159</v>
      </c>
      <c r="H950" s="6">
        <f t="shared" ca="1" si="641"/>
        <v>112.87</v>
      </c>
      <c r="I950" s="6" t="s">
        <v>161</v>
      </c>
      <c r="J950" s="6">
        <f t="shared" ca="1" si="642"/>
        <v>169.87</v>
      </c>
      <c r="K950" s="6" t="s">
        <v>166</v>
      </c>
      <c r="V950" s="9"/>
    </row>
    <row r="951" spans="1:22" x14ac:dyDescent="0.3">
      <c r="A951">
        <v>0</v>
      </c>
      <c r="B951" s="8">
        <v>0</v>
      </c>
      <c r="C951" s="6">
        <f t="shared" ca="1" si="602"/>
        <v>0.12280942965061525</v>
      </c>
      <c r="D951" s="6">
        <f t="shared" ca="1" si="639"/>
        <v>0.12280942965061525</v>
      </c>
      <c r="E951" s="6" t="str">
        <f t="shared" si="640"/>
        <v/>
      </c>
      <c r="F951" s="6" t="s">
        <v>160</v>
      </c>
      <c r="G951" s="6" t="s">
        <v>159</v>
      </c>
      <c r="H951" s="6">
        <f t="shared" ca="1" si="641"/>
        <v>47.28</v>
      </c>
      <c r="I951" s="6" t="s">
        <v>161</v>
      </c>
      <c r="J951" s="6">
        <f t="shared" ca="1" si="642"/>
        <v>94.28</v>
      </c>
      <c r="K951" s="6" t="s">
        <v>166</v>
      </c>
      <c r="V951" s="9"/>
    </row>
    <row r="952" spans="1:22" x14ac:dyDescent="0.3">
      <c r="A952">
        <v>0</v>
      </c>
      <c r="B952" s="8">
        <v>0</v>
      </c>
      <c r="C952" s="6">
        <f t="shared" ca="1" si="602"/>
        <v>0.41359623022843317</v>
      </c>
      <c r="D952" s="6">
        <f t="shared" ca="1" si="639"/>
        <v>0.41359623022843317</v>
      </c>
      <c r="E952" s="6" t="str">
        <f t="shared" si="640"/>
        <v/>
      </c>
      <c r="F952" s="6" t="s">
        <v>160</v>
      </c>
      <c r="G952" s="6" t="s">
        <v>159</v>
      </c>
      <c r="H952" s="6">
        <f t="shared" ca="1" si="641"/>
        <v>76.36</v>
      </c>
      <c r="I952" s="6" t="s">
        <v>161</v>
      </c>
      <c r="J952" s="6">
        <f t="shared" ca="1" si="642"/>
        <v>152.36000000000001</v>
      </c>
      <c r="K952" s="6" t="s">
        <v>166</v>
      </c>
      <c r="V952" s="9"/>
    </row>
    <row r="953" spans="1:22" x14ac:dyDescent="0.3">
      <c r="A953">
        <v>0</v>
      </c>
      <c r="B953" s="8">
        <v>0</v>
      </c>
      <c r="C953" s="6">
        <f t="shared" ca="1" si="602"/>
        <v>0.41556734311258436</v>
      </c>
      <c r="D953" s="6">
        <f t="shared" ca="1" si="639"/>
        <v>0.41556734311258436</v>
      </c>
      <c r="E953" s="6" t="str">
        <f t="shared" si="640"/>
        <v/>
      </c>
      <c r="F953" s="6" t="s">
        <v>160</v>
      </c>
      <c r="G953" s="6" t="s">
        <v>159</v>
      </c>
      <c r="H953" s="6">
        <f t="shared" ca="1" si="641"/>
        <v>76.56</v>
      </c>
      <c r="I953" s="6" t="s">
        <v>161</v>
      </c>
      <c r="J953" s="6">
        <f t="shared" ca="1" si="642"/>
        <v>153.56</v>
      </c>
      <c r="K953" s="6" t="s">
        <v>166</v>
      </c>
      <c r="V953" s="9"/>
    </row>
    <row r="954" spans="1:22" x14ac:dyDescent="0.3">
      <c r="A954">
        <v>0</v>
      </c>
      <c r="B954" s="8">
        <v>0</v>
      </c>
      <c r="C954" s="6">
        <f t="shared" ca="1" si="602"/>
        <v>0.45758696317738401</v>
      </c>
      <c r="D954" s="6">
        <f t="shared" ca="1" si="639"/>
        <v>0.45758696317738401</v>
      </c>
      <c r="E954" s="6" t="str">
        <f t="shared" si="640"/>
        <v/>
      </c>
      <c r="F954" s="6" t="s">
        <v>160</v>
      </c>
      <c r="G954" s="6" t="s">
        <v>159</v>
      </c>
      <c r="H954" s="6">
        <f t="shared" ca="1" si="641"/>
        <v>80.760000000000005</v>
      </c>
      <c r="I954" s="6" t="s">
        <v>161</v>
      </c>
      <c r="J954" s="6">
        <f t="shared" ca="1" si="642"/>
        <v>161.76</v>
      </c>
      <c r="K954" s="6" t="s">
        <v>166</v>
      </c>
      <c r="V954" s="9"/>
    </row>
    <row r="955" spans="1:22" x14ac:dyDescent="0.3">
      <c r="A955">
        <v>0</v>
      </c>
      <c r="B955" s="8">
        <v>0</v>
      </c>
      <c r="C955" s="6">
        <f t="shared" ca="1" si="602"/>
        <v>0.43232704230324259</v>
      </c>
      <c r="D955" s="6">
        <f t="shared" ca="1" si="639"/>
        <v>0.43232704230324259</v>
      </c>
      <c r="E955" s="6" t="str">
        <f t="shared" si="640"/>
        <v/>
      </c>
      <c r="F955" s="6" t="s">
        <v>160</v>
      </c>
      <c r="G955" s="6" t="s">
        <v>159</v>
      </c>
      <c r="H955" s="6">
        <f t="shared" ca="1" si="641"/>
        <v>78.23</v>
      </c>
      <c r="I955" s="6" t="s">
        <v>161</v>
      </c>
      <c r="J955" s="6">
        <f t="shared" ca="1" si="642"/>
        <v>156.23000000000002</v>
      </c>
      <c r="K955" s="6" t="s">
        <v>166</v>
      </c>
      <c r="V955" s="9"/>
    </row>
    <row r="956" spans="1:22" x14ac:dyDescent="0.3">
      <c r="A956">
        <v>0</v>
      </c>
      <c r="B956" s="8">
        <v>0</v>
      </c>
      <c r="C956" s="6">
        <f t="shared" ca="1" si="602"/>
        <v>0.61735338997837885</v>
      </c>
      <c r="D956" s="6">
        <f t="shared" ca="1" si="639"/>
        <v>0.38264661002162115</v>
      </c>
      <c r="E956" s="6" t="str">
        <f t="shared" si="640"/>
        <v/>
      </c>
      <c r="F956" s="6" t="s">
        <v>160</v>
      </c>
      <c r="G956" s="6" t="s">
        <v>159</v>
      </c>
      <c r="H956" s="6">
        <f t="shared" ca="1" si="641"/>
        <v>96.74</v>
      </c>
      <c r="I956" s="6" t="s">
        <v>161</v>
      </c>
      <c r="J956" s="6">
        <f t="shared" ca="1" si="642"/>
        <v>169.74</v>
      </c>
      <c r="K956" s="6" t="s">
        <v>166</v>
      </c>
      <c r="V956" s="9"/>
    </row>
    <row r="957" spans="1:22" x14ac:dyDescent="0.3">
      <c r="A957" t="s">
        <v>286</v>
      </c>
      <c r="B957" s="8">
        <v>0</v>
      </c>
      <c r="C957" s="8"/>
      <c r="E957" s="6" t="str">
        <f t="shared" ref="E957" si="643">IF(A957=0,"",A957)</f>
        <v>\end{enumerate}\newpage   \section*{Cuenta:  X  }\begin{enumerate}</v>
      </c>
    </row>
    <row r="958" spans="1:22" x14ac:dyDescent="0.3">
      <c r="A958">
        <v>0</v>
      </c>
      <c r="B958" s="8">
        <v>0</v>
      </c>
      <c r="C958" s="6">
        <f t="shared" ref="C958:C1019" ca="1" si="644">RAND()</f>
        <v>0.20193706577549009</v>
      </c>
      <c r="D958" s="6">
        <f t="shared" ref="D958:D965" ca="1" si="645">IF(C958&gt;0.1,      IF(C958&lt;0.6,C958,ABS(1-C958)),C958+0.5)</f>
        <v>0.20193706577549009</v>
      </c>
      <c r="E958" s="6" t="str">
        <f t="shared" ref="E958:E965" si="646">IF(A958=0,"",_xlfn.CONCAT("## ",A958))</f>
        <v/>
      </c>
      <c r="F958" s="6" t="s">
        <v>160</v>
      </c>
      <c r="G958" s="6" t="s">
        <v>159</v>
      </c>
      <c r="H958" s="6">
        <f t="shared" ref="H958:H965" ca="1" si="647">ROUND(C958*100+35,2)</f>
        <v>55.19</v>
      </c>
      <c r="I958" s="6" t="s">
        <v>161</v>
      </c>
      <c r="J958" s="6">
        <f t="shared" ref="J958:J965" ca="1" si="648">H958+ROUND(D958*100+35,0)</f>
        <v>110.19</v>
      </c>
      <c r="K958" s="6" t="s">
        <v>166</v>
      </c>
      <c r="V958" s="9"/>
    </row>
    <row r="959" spans="1:22" x14ac:dyDescent="0.3">
      <c r="A959">
        <v>0</v>
      </c>
      <c r="B959" s="8">
        <v>0</v>
      </c>
      <c r="C959" s="6">
        <f t="shared" ca="1" si="644"/>
        <v>0.91853859949820216</v>
      </c>
      <c r="D959" s="6">
        <f t="shared" ca="1" si="645"/>
        <v>8.1461400501797843E-2</v>
      </c>
      <c r="E959" s="6" t="str">
        <f t="shared" si="646"/>
        <v/>
      </c>
      <c r="F959" s="6" t="s">
        <v>160</v>
      </c>
      <c r="G959" s="6" t="s">
        <v>159</v>
      </c>
      <c r="H959" s="6">
        <f t="shared" ca="1" si="647"/>
        <v>126.85</v>
      </c>
      <c r="I959" s="6" t="s">
        <v>161</v>
      </c>
      <c r="J959" s="6">
        <f t="shared" ca="1" si="648"/>
        <v>169.85</v>
      </c>
      <c r="K959" s="6" t="s">
        <v>166</v>
      </c>
      <c r="V959" s="9"/>
    </row>
    <row r="960" spans="1:22" x14ac:dyDescent="0.3">
      <c r="A960">
        <v>0</v>
      </c>
      <c r="B960" s="8">
        <v>0</v>
      </c>
      <c r="C960" s="6">
        <f t="shared" ca="1" si="644"/>
        <v>5.0124192293235947E-2</v>
      </c>
      <c r="D960" s="6">
        <f t="shared" ca="1" si="645"/>
        <v>0.55012419229323595</v>
      </c>
      <c r="E960" s="6" t="str">
        <f t="shared" si="646"/>
        <v/>
      </c>
      <c r="F960" s="6" t="s">
        <v>160</v>
      </c>
      <c r="G960" s="6" t="s">
        <v>159</v>
      </c>
      <c r="H960" s="6">
        <f t="shared" ca="1" si="647"/>
        <v>40.01</v>
      </c>
      <c r="I960" s="6" t="s">
        <v>161</v>
      </c>
      <c r="J960" s="6">
        <f t="shared" ca="1" si="648"/>
        <v>130.01</v>
      </c>
      <c r="K960" s="6" t="s">
        <v>166</v>
      </c>
      <c r="V960" s="9"/>
    </row>
    <row r="961" spans="1:22" x14ac:dyDescent="0.3">
      <c r="A961">
        <v>0</v>
      </c>
      <c r="B961" s="8">
        <v>0</v>
      </c>
      <c r="C961" s="6">
        <f t="shared" ca="1" si="644"/>
        <v>0.72045488565477289</v>
      </c>
      <c r="D961" s="6">
        <f t="shared" ca="1" si="645"/>
        <v>0.27954511434522711</v>
      </c>
      <c r="E961" s="6" t="str">
        <f t="shared" si="646"/>
        <v/>
      </c>
      <c r="F961" s="6" t="s">
        <v>160</v>
      </c>
      <c r="G961" s="6" t="s">
        <v>159</v>
      </c>
      <c r="H961" s="6">
        <f t="shared" ca="1" si="647"/>
        <v>107.05</v>
      </c>
      <c r="I961" s="6" t="s">
        <v>161</v>
      </c>
      <c r="J961" s="6">
        <f t="shared" ca="1" si="648"/>
        <v>170.05</v>
      </c>
      <c r="K961" s="6" t="s">
        <v>166</v>
      </c>
      <c r="V961" s="9"/>
    </row>
    <row r="962" spans="1:22" x14ac:dyDescent="0.3">
      <c r="A962">
        <v>0</v>
      </c>
      <c r="B962" s="8">
        <v>0</v>
      </c>
      <c r="C962" s="6">
        <f t="shared" ca="1" si="644"/>
        <v>0.72957892453260775</v>
      </c>
      <c r="D962" s="6">
        <f t="shared" ca="1" si="645"/>
        <v>0.27042107546739225</v>
      </c>
      <c r="E962" s="6" t="str">
        <f t="shared" si="646"/>
        <v/>
      </c>
      <c r="F962" s="6" t="s">
        <v>160</v>
      </c>
      <c r="G962" s="6" t="s">
        <v>159</v>
      </c>
      <c r="H962" s="6">
        <f t="shared" ca="1" si="647"/>
        <v>107.96</v>
      </c>
      <c r="I962" s="6" t="s">
        <v>161</v>
      </c>
      <c r="J962" s="6">
        <f t="shared" ca="1" si="648"/>
        <v>169.95999999999998</v>
      </c>
      <c r="K962" s="6" t="s">
        <v>166</v>
      </c>
      <c r="V962" s="9"/>
    </row>
    <row r="963" spans="1:22" x14ac:dyDescent="0.3">
      <c r="A963">
        <v>0</v>
      </c>
      <c r="B963" s="8">
        <v>0</v>
      </c>
      <c r="C963" s="6">
        <f t="shared" ca="1" si="644"/>
        <v>9.3664964185919741E-2</v>
      </c>
      <c r="D963" s="6">
        <f t="shared" ca="1" si="645"/>
        <v>0.59366496418591974</v>
      </c>
      <c r="E963" s="6" t="str">
        <f t="shared" si="646"/>
        <v/>
      </c>
      <c r="F963" s="6" t="s">
        <v>160</v>
      </c>
      <c r="G963" s="6" t="s">
        <v>159</v>
      </c>
      <c r="H963" s="6">
        <f t="shared" ca="1" si="647"/>
        <v>44.37</v>
      </c>
      <c r="I963" s="6" t="s">
        <v>161</v>
      </c>
      <c r="J963" s="6">
        <f t="shared" ca="1" si="648"/>
        <v>138.37</v>
      </c>
      <c r="K963" s="6" t="s">
        <v>166</v>
      </c>
      <c r="V963" s="9"/>
    </row>
    <row r="964" spans="1:22" x14ac:dyDescent="0.3">
      <c r="A964">
        <v>0</v>
      </c>
      <c r="B964" s="8">
        <v>0</v>
      </c>
      <c r="C964" s="6">
        <f t="shared" ca="1" si="644"/>
        <v>0.38570467327128066</v>
      </c>
      <c r="D964" s="6">
        <f t="shared" ca="1" si="645"/>
        <v>0.38570467327128066</v>
      </c>
      <c r="E964" s="6" t="str">
        <f t="shared" si="646"/>
        <v/>
      </c>
      <c r="F964" s="6" t="s">
        <v>160</v>
      </c>
      <c r="G964" s="6" t="s">
        <v>159</v>
      </c>
      <c r="H964" s="6">
        <f t="shared" ca="1" si="647"/>
        <v>73.569999999999993</v>
      </c>
      <c r="I964" s="6" t="s">
        <v>161</v>
      </c>
      <c r="J964" s="6">
        <f t="shared" ca="1" si="648"/>
        <v>147.57</v>
      </c>
      <c r="K964" s="6" t="s">
        <v>166</v>
      </c>
      <c r="V964" s="9"/>
    </row>
    <row r="965" spans="1:22" x14ac:dyDescent="0.3">
      <c r="A965">
        <v>0</v>
      </c>
      <c r="B965" s="8">
        <v>0</v>
      </c>
      <c r="C965" s="6">
        <f t="shared" ca="1" si="644"/>
        <v>0.22361135171751445</v>
      </c>
      <c r="D965" s="6">
        <f t="shared" ca="1" si="645"/>
        <v>0.22361135171751445</v>
      </c>
      <c r="E965" s="6" t="str">
        <f t="shared" si="646"/>
        <v/>
      </c>
      <c r="F965" s="6" t="s">
        <v>160</v>
      </c>
      <c r="G965" s="6" t="s">
        <v>159</v>
      </c>
      <c r="H965" s="6">
        <f t="shared" ca="1" si="647"/>
        <v>57.36</v>
      </c>
      <c r="I965" s="6" t="s">
        <v>161</v>
      </c>
      <c r="J965" s="6">
        <f t="shared" ca="1" si="648"/>
        <v>114.36</v>
      </c>
      <c r="K965" s="6" t="s">
        <v>166</v>
      </c>
      <c r="V965" s="9"/>
    </row>
    <row r="966" spans="1:22" x14ac:dyDescent="0.3">
      <c r="A966" t="s">
        <v>286</v>
      </c>
      <c r="B966" s="8">
        <v>0</v>
      </c>
      <c r="C966" s="8"/>
      <c r="E966" s="6" t="str">
        <f t="shared" ref="E966" si="649">IF(A966=0,"",A966)</f>
        <v>\end{enumerate}\newpage   \section*{Cuenta:  X  }\begin{enumerate}</v>
      </c>
    </row>
    <row r="967" spans="1:22" x14ac:dyDescent="0.3">
      <c r="A967">
        <v>0</v>
      </c>
      <c r="B967" s="8">
        <v>0</v>
      </c>
      <c r="C967" s="6">
        <f t="shared" ref="C967" ca="1" si="650">RAND()</f>
        <v>0.17777735986526022</v>
      </c>
      <c r="D967" s="6">
        <f t="shared" ref="D967:D974" ca="1" si="651">IF(C967&gt;0.1,      IF(C967&lt;0.6,C967,ABS(1-C967)),C967+0.5)</f>
        <v>0.17777735986526022</v>
      </c>
      <c r="E967" s="6" t="str">
        <f t="shared" ref="E967:E974" si="652">IF(A967=0,"",_xlfn.CONCAT("## ",A967))</f>
        <v/>
      </c>
      <c r="F967" s="6" t="s">
        <v>160</v>
      </c>
      <c r="G967" s="6" t="s">
        <v>159</v>
      </c>
      <c r="H967" s="6">
        <f t="shared" ref="H967:H974" ca="1" si="653">ROUND(C967*100+35,2)</f>
        <v>52.78</v>
      </c>
      <c r="I967" s="6" t="s">
        <v>161</v>
      </c>
      <c r="J967" s="6">
        <f t="shared" ref="J967:J974" ca="1" si="654">H967+ROUND(D967*100+35,0)</f>
        <v>105.78</v>
      </c>
      <c r="K967" s="6" t="s">
        <v>166</v>
      </c>
      <c r="V967" s="9"/>
    </row>
    <row r="968" spans="1:22" x14ac:dyDescent="0.3">
      <c r="A968">
        <v>0</v>
      </c>
      <c r="B968" s="8">
        <v>0</v>
      </c>
      <c r="C968" s="6">
        <f t="shared" ca="1" si="644"/>
        <v>0.86073304042809873</v>
      </c>
      <c r="D968" s="6">
        <f t="shared" ca="1" si="651"/>
        <v>0.13926695957190127</v>
      </c>
      <c r="E968" s="6" t="str">
        <f t="shared" si="652"/>
        <v/>
      </c>
      <c r="F968" s="6" t="s">
        <v>160</v>
      </c>
      <c r="G968" s="6" t="s">
        <v>159</v>
      </c>
      <c r="H968" s="6">
        <f t="shared" ca="1" si="653"/>
        <v>121.07</v>
      </c>
      <c r="I968" s="6" t="s">
        <v>161</v>
      </c>
      <c r="J968" s="6">
        <f t="shared" ca="1" si="654"/>
        <v>170.07</v>
      </c>
      <c r="K968" s="6" t="s">
        <v>166</v>
      </c>
      <c r="V968" s="9"/>
    </row>
    <row r="969" spans="1:22" x14ac:dyDescent="0.3">
      <c r="A969">
        <v>0</v>
      </c>
      <c r="B969" s="8">
        <v>0</v>
      </c>
      <c r="C969" s="6">
        <f t="shared" ca="1" si="644"/>
        <v>0.80317838864829749</v>
      </c>
      <c r="D969" s="6">
        <f t="shared" ca="1" si="651"/>
        <v>0.19682161135170251</v>
      </c>
      <c r="E969" s="6" t="str">
        <f t="shared" si="652"/>
        <v/>
      </c>
      <c r="F969" s="6" t="s">
        <v>160</v>
      </c>
      <c r="G969" s="6" t="s">
        <v>159</v>
      </c>
      <c r="H969" s="6">
        <f t="shared" ca="1" si="653"/>
        <v>115.32</v>
      </c>
      <c r="I969" s="6" t="s">
        <v>161</v>
      </c>
      <c r="J969" s="6">
        <f t="shared" ca="1" si="654"/>
        <v>170.32</v>
      </c>
      <c r="K969" s="6" t="s">
        <v>166</v>
      </c>
      <c r="V969" s="9"/>
    </row>
    <row r="970" spans="1:22" x14ac:dyDescent="0.3">
      <c r="A970">
        <v>0</v>
      </c>
      <c r="B970" s="8">
        <v>0</v>
      </c>
      <c r="C970" s="6">
        <f t="shared" ca="1" si="644"/>
        <v>0.63889818269124621</v>
      </c>
      <c r="D970" s="6">
        <f t="shared" ca="1" si="651"/>
        <v>0.36110181730875379</v>
      </c>
      <c r="E970" s="6" t="str">
        <f t="shared" si="652"/>
        <v/>
      </c>
      <c r="F970" s="6" t="s">
        <v>160</v>
      </c>
      <c r="G970" s="6" t="s">
        <v>159</v>
      </c>
      <c r="H970" s="6">
        <f t="shared" ca="1" si="653"/>
        <v>98.89</v>
      </c>
      <c r="I970" s="6" t="s">
        <v>161</v>
      </c>
      <c r="J970" s="6">
        <f t="shared" ca="1" si="654"/>
        <v>169.89</v>
      </c>
      <c r="K970" s="6" t="s">
        <v>166</v>
      </c>
      <c r="V970" s="9"/>
    </row>
    <row r="971" spans="1:22" x14ac:dyDescent="0.3">
      <c r="A971">
        <v>0</v>
      </c>
      <c r="B971" s="8">
        <v>0</v>
      </c>
      <c r="C971" s="6">
        <f t="shared" ca="1" si="644"/>
        <v>0.37816518044173619</v>
      </c>
      <c r="D971" s="6">
        <f t="shared" ca="1" si="651"/>
        <v>0.37816518044173619</v>
      </c>
      <c r="E971" s="6" t="str">
        <f t="shared" si="652"/>
        <v/>
      </c>
      <c r="F971" s="6" t="s">
        <v>160</v>
      </c>
      <c r="G971" s="6" t="s">
        <v>159</v>
      </c>
      <c r="H971" s="6">
        <f t="shared" ca="1" si="653"/>
        <v>72.819999999999993</v>
      </c>
      <c r="I971" s="6" t="s">
        <v>161</v>
      </c>
      <c r="J971" s="6">
        <f t="shared" ca="1" si="654"/>
        <v>145.82</v>
      </c>
      <c r="K971" s="6" t="s">
        <v>166</v>
      </c>
      <c r="V971" s="9"/>
    </row>
    <row r="972" spans="1:22" x14ac:dyDescent="0.3">
      <c r="A972">
        <v>0</v>
      </c>
      <c r="B972" s="8">
        <v>0</v>
      </c>
      <c r="C972" s="6">
        <f t="shared" ca="1" si="644"/>
        <v>0.81262882778974943</v>
      </c>
      <c r="D972" s="6">
        <f t="shared" ca="1" si="651"/>
        <v>0.18737117221025057</v>
      </c>
      <c r="E972" s="6" t="str">
        <f t="shared" si="652"/>
        <v/>
      </c>
      <c r="F972" s="6" t="s">
        <v>160</v>
      </c>
      <c r="G972" s="6" t="s">
        <v>159</v>
      </c>
      <c r="H972" s="6">
        <f t="shared" ca="1" si="653"/>
        <v>116.26</v>
      </c>
      <c r="I972" s="6" t="s">
        <v>161</v>
      </c>
      <c r="J972" s="6">
        <f t="shared" ca="1" si="654"/>
        <v>170.26</v>
      </c>
      <c r="K972" s="6" t="s">
        <v>166</v>
      </c>
      <c r="V972" s="9"/>
    </row>
    <row r="973" spans="1:22" x14ac:dyDescent="0.3">
      <c r="A973">
        <v>0</v>
      </c>
      <c r="B973" s="8">
        <v>0</v>
      </c>
      <c r="C973" s="6">
        <f t="shared" ca="1" si="644"/>
        <v>0.68678843627945052</v>
      </c>
      <c r="D973" s="6">
        <f t="shared" ca="1" si="651"/>
        <v>0.31321156372054948</v>
      </c>
      <c r="E973" s="6" t="str">
        <f t="shared" si="652"/>
        <v/>
      </c>
      <c r="F973" s="6" t="s">
        <v>160</v>
      </c>
      <c r="G973" s="6" t="s">
        <v>159</v>
      </c>
      <c r="H973" s="6">
        <f t="shared" ca="1" si="653"/>
        <v>103.68</v>
      </c>
      <c r="I973" s="6" t="s">
        <v>161</v>
      </c>
      <c r="J973" s="6">
        <f t="shared" ca="1" si="654"/>
        <v>169.68</v>
      </c>
      <c r="K973" s="6" t="s">
        <v>166</v>
      </c>
      <c r="V973" s="9"/>
    </row>
    <row r="974" spans="1:22" x14ac:dyDescent="0.3">
      <c r="A974">
        <v>0</v>
      </c>
      <c r="B974" s="8">
        <v>0</v>
      </c>
      <c r="C974" s="6">
        <f t="shared" ca="1" si="644"/>
        <v>0.14148148798532245</v>
      </c>
      <c r="D974" s="6">
        <f t="shared" ca="1" si="651"/>
        <v>0.14148148798532245</v>
      </c>
      <c r="E974" s="6" t="str">
        <f t="shared" si="652"/>
        <v/>
      </c>
      <c r="F974" s="6" t="s">
        <v>160</v>
      </c>
      <c r="G974" s="6" t="s">
        <v>159</v>
      </c>
      <c r="H974" s="6">
        <f t="shared" ca="1" si="653"/>
        <v>49.15</v>
      </c>
      <c r="I974" s="6" t="s">
        <v>161</v>
      </c>
      <c r="J974" s="6">
        <f t="shared" ca="1" si="654"/>
        <v>98.15</v>
      </c>
      <c r="K974" s="6" t="s">
        <v>166</v>
      </c>
      <c r="V974" s="9"/>
    </row>
    <row r="975" spans="1:22" x14ac:dyDescent="0.3">
      <c r="A975" t="s">
        <v>286</v>
      </c>
      <c r="B975" s="8">
        <v>0</v>
      </c>
      <c r="C975" s="8"/>
      <c r="E975" s="6" t="str">
        <f t="shared" ref="E975" si="655">IF(A975=0,"",A975)</f>
        <v>\end{enumerate}\newpage   \section*{Cuenta:  X  }\begin{enumerate}</v>
      </c>
    </row>
    <row r="976" spans="1:22" x14ac:dyDescent="0.3">
      <c r="A976">
        <v>0</v>
      </c>
      <c r="B976" s="8">
        <v>0</v>
      </c>
      <c r="C976" s="6">
        <f t="shared" ref="C976" ca="1" si="656">RAND()</f>
        <v>0.47772656229608301</v>
      </c>
      <c r="D976" s="6">
        <f t="shared" ref="D976:D983" ca="1" si="657">IF(C976&gt;0.1,      IF(C976&lt;0.6,C976,ABS(1-C976)),C976+0.5)</f>
        <v>0.47772656229608301</v>
      </c>
      <c r="E976" s="6" t="str">
        <f t="shared" ref="E976:E983" si="658">IF(A976=0,"",_xlfn.CONCAT("## ",A976))</f>
        <v/>
      </c>
      <c r="F976" s="6" t="s">
        <v>160</v>
      </c>
      <c r="G976" s="6" t="s">
        <v>159</v>
      </c>
      <c r="H976" s="6">
        <f t="shared" ref="H976:H983" ca="1" si="659">ROUND(C976*100+35,2)</f>
        <v>82.77</v>
      </c>
      <c r="I976" s="6" t="s">
        <v>161</v>
      </c>
      <c r="J976" s="6">
        <f t="shared" ref="J976:J983" ca="1" si="660">H976+ROUND(D976*100+35,0)</f>
        <v>165.76999999999998</v>
      </c>
      <c r="K976" s="6" t="s">
        <v>166</v>
      </c>
      <c r="V976" s="9"/>
    </row>
    <row r="977" spans="1:22" x14ac:dyDescent="0.3">
      <c r="A977">
        <v>0</v>
      </c>
      <c r="B977" s="8">
        <v>0</v>
      </c>
      <c r="C977" s="6">
        <f t="shared" ca="1" si="644"/>
        <v>0.77853230338828094</v>
      </c>
      <c r="D977" s="6">
        <f t="shared" ca="1" si="657"/>
        <v>0.22146769661171906</v>
      </c>
      <c r="E977" s="6" t="str">
        <f t="shared" si="658"/>
        <v/>
      </c>
      <c r="F977" s="6" t="s">
        <v>160</v>
      </c>
      <c r="G977" s="6" t="s">
        <v>159</v>
      </c>
      <c r="H977" s="6">
        <f t="shared" ca="1" si="659"/>
        <v>112.85</v>
      </c>
      <c r="I977" s="6" t="s">
        <v>161</v>
      </c>
      <c r="J977" s="6">
        <f t="shared" ca="1" si="660"/>
        <v>169.85</v>
      </c>
      <c r="K977" s="6" t="s">
        <v>166</v>
      </c>
      <c r="V977" s="9"/>
    </row>
    <row r="978" spans="1:22" x14ac:dyDescent="0.3">
      <c r="A978">
        <v>0</v>
      </c>
      <c r="B978" s="8">
        <v>0</v>
      </c>
      <c r="C978" s="6">
        <f t="shared" ca="1" si="644"/>
        <v>0.29288623439601214</v>
      </c>
      <c r="D978" s="6">
        <f t="shared" ca="1" si="657"/>
        <v>0.29288623439601214</v>
      </c>
      <c r="E978" s="6" t="str">
        <f t="shared" si="658"/>
        <v/>
      </c>
      <c r="F978" s="6" t="s">
        <v>160</v>
      </c>
      <c r="G978" s="6" t="s">
        <v>159</v>
      </c>
      <c r="H978" s="6">
        <f t="shared" ca="1" si="659"/>
        <v>64.290000000000006</v>
      </c>
      <c r="I978" s="6" t="s">
        <v>161</v>
      </c>
      <c r="J978" s="6">
        <f t="shared" ca="1" si="660"/>
        <v>128.29000000000002</v>
      </c>
      <c r="K978" s="6" t="s">
        <v>166</v>
      </c>
      <c r="V978" s="9"/>
    </row>
    <row r="979" spans="1:22" x14ac:dyDescent="0.3">
      <c r="A979">
        <v>0</v>
      </c>
      <c r="B979" s="8">
        <v>0</v>
      </c>
      <c r="C979" s="6">
        <f t="shared" ca="1" si="644"/>
        <v>0.86294331553095915</v>
      </c>
      <c r="D979" s="6">
        <f t="shared" ca="1" si="657"/>
        <v>0.13705668446904085</v>
      </c>
      <c r="E979" s="6" t="str">
        <f t="shared" si="658"/>
        <v/>
      </c>
      <c r="F979" s="6" t="s">
        <v>160</v>
      </c>
      <c r="G979" s="6" t="s">
        <v>159</v>
      </c>
      <c r="H979" s="6">
        <f t="shared" ca="1" si="659"/>
        <v>121.29</v>
      </c>
      <c r="I979" s="6" t="s">
        <v>161</v>
      </c>
      <c r="J979" s="6">
        <f t="shared" ca="1" si="660"/>
        <v>170.29000000000002</v>
      </c>
      <c r="K979" s="6" t="s">
        <v>166</v>
      </c>
      <c r="V979" s="9"/>
    </row>
    <row r="980" spans="1:22" x14ac:dyDescent="0.3">
      <c r="A980">
        <v>0</v>
      </c>
      <c r="B980" s="8">
        <v>0</v>
      </c>
      <c r="C980" s="6">
        <f t="shared" ca="1" si="644"/>
        <v>0.38879361162436998</v>
      </c>
      <c r="D980" s="6">
        <f t="shared" ca="1" si="657"/>
        <v>0.38879361162436998</v>
      </c>
      <c r="E980" s="6" t="str">
        <f t="shared" si="658"/>
        <v/>
      </c>
      <c r="F980" s="6" t="s">
        <v>160</v>
      </c>
      <c r="G980" s="6" t="s">
        <v>159</v>
      </c>
      <c r="H980" s="6">
        <f t="shared" ca="1" si="659"/>
        <v>73.88</v>
      </c>
      <c r="I980" s="6" t="s">
        <v>161</v>
      </c>
      <c r="J980" s="6">
        <f t="shared" ca="1" si="660"/>
        <v>147.88</v>
      </c>
      <c r="K980" s="6" t="s">
        <v>166</v>
      </c>
      <c r="V980" s="9"/>
    </row>
    <row r="981" spans="1:22" x14ac:dyDescent="0.3">
      <c r="A981">
        <v>0</v>
      </c>
      <c r="B981" s="8">
        <v>0</v>
      </c>
      <c r="C981" s="6">
        <f t="shared" ca="1" si="644"/>
        <v>0.72338267956545077</v>
      </c>
      <c r="D981" s="6">
        <f t="shared" ca="1" si="657"/>
        <v>0.27661732043454923</v>
      </c>
      <c r="E981" s="6" t="str">
        <f t="shared" si="658"/>
        <v/>
      </c>
      <c r="F981" s="6" t="s">
        <v>160</v>
      </c>
      <c r="G981" s="6" t="s">
        <v>159</v>
      </c>
      <c r="H981" s="6">
        <f t="shared" ca="1" si="659"/>
        <v>107.34</v>
      </c>
      <c r="I981" s="6" t="s">
        <v>161</v>
      </c>
      <c r="J981" s="6">
        <f t="shared" ca="1" si="660"/>
        <v>170.34</v>
      </c>
      <c r="K981" s="6" t="s">
        <v>166</v>
      </c>
      <c r="V981" s="9"/>
    </row>
    <row r="982" spans="1:22" x14ac:dyDescent="0.3">
      <c r="A982">
        <v>0</v>
      </c>
      <c r="B982" s="8">
        <v>0</v>
      </c>
      <c r="C982" s="6">
        <f t="shared" ca="1" si="644"/>
        <v>0.60369272857301171</v>
      </c>
      <c r="D982" s="6">
        <f t="shared" ca="1" si="657"/>
        <v>0.39630727142698829</v>
      </c>
      <c r="E982" s="6" t="str">
        <f t="shared" si="658"/>
        <v/>
      </c>
      <c r="F982" s="6" t="s">
        <v>160</v>
      </c>
      <c r="G982" s="6" t="s">
        <v>159</v>
      </c>
      <c r="H982" s="6">
        <f t="shared" ca="1" si="659"/>
        <v>95.37</v>
      </c>
      <c r="I982" s="6" t="s">
        <v>161</v>
      </c>
      <c r="J982" s="6">
        <f t="shared" ca="1" si="660"/>
        <v>170.37</v>
      </c>
      <c r="K982" s="6" t="s">
        <v>166</v>
      </c>
      <c r="V982" s="9"/>
    </row>
    <row r="983" spans="1:22" x14ac:dyDescent="0.3">
      <c r="A983">
        <v>0</v>
      </c>
      <c r="B983" s="8">
        <v>0</v>
      </c>
      <c r="C983" s="6">
        <f t="shared" ca="1" si="644"/>
        <v>0.67827074354137229</v>
      </c>
      <c r="D983" s="6">
        <f t="shared" ca="1" si="657"/>
        <v>0.32172925645862771</v>
      </c>
      <c r="E983" s="6" t="str">
        <f t="shared" si="658"/>
        <v/>
      </c>
      <c r="F983" s="6" t="s">
        <v>160</v>
      </c>
      <c r="G983" s="6" t="s">
        <v>159</v>
      </c>
      <c r="H983" s="6">
        <f t="shared" ca="1" si="659"/>
        <v>102.83</v>
      </c>
      <c r="I983" s="6" t="s">
        <v>161</v>
      </c>
      <c r="J983" s="6">
        <f t="shared" ca="1" si="660"/>
        <v>169.82999999999998</v>
      </c>
      <c r="K983" s="6" t="s">
        <v>166</v>
      </c>
      <c r="V983" s="9"/>
    </row>
    <row r="984" spans="1:22" x14ac:dyDescent="0.3">
      <c r="A984" t="s">
        <v>286</v>
      </c>
      <c r="B984" s="8">
        <v>0</v>
      </c>
      <c r="C984" s="8"/>
      <c r="E984" s="6" t="str">
        <f t="shared" ref="E984" si="661">IF(A984=0,"",A984)</f>
        <v>\end{enumerate}\newpage   \section*{Cuenta:  X  }\begin{enumerate}</v>
      </c>
    </row>
    <row r="985" spans="1:22" x14ac:dyDescent="0.3">
      <c r="A985">
        <v>0</v>
      </c>
      <c r="B985" s="8">
        <v>0</v>
      </c>
      <c r="C985" s="6">
        <f t="shared" ref="C985" ca="1" si="662">RAND()</f>
        <v>0.5627632416518441</v>
      </c>
      <c r="D985" s="6">
        <f t="shared" ref="D985:D992" ca="1" si="663">IF(C985&gt;0.1,      IF(C985&lt;0.6,C985,ABS(1-C985)),C985+0.5)</f>
        <v>0.5627632416518441</v>
      </c>
      <c r="E985" s="6" t="str">
        <f t="shared" ref="E985:E992" si="664">IF(A985=0,"",_xlfn.CONCAT("## ",A985))</f>
        <v/>
      </c>
      <c r="F985" s="6" t="s">
        <v>160</v>
      </c>
      <c r="G985" s="6" t="s">
        <v>159</v>
      </c>
      <c r="H985" s="6">
        <f t="shared" ref="H985:H992" ca="1" si="665">ROUND(C985*100+35,2)</f>
        <v>91.28</v>
      </c>
      <c r="I985" s="6" t="s">
        <v>161</v>
      </c>
      <c r="J985" s="6">
        <f t="shared" ref="J985:J992" ca="1" si="666">H985+ROUND(D985*100+35,0)</f>
        <v>182.28</v>
      </c>
      <c r="K985" s="6" t="s">
        <v>166</v>
      </c>
      <c r="V985" s="9"/>
    </row>
    <row r="986" spans="1:22" x14ac:dyDescent="0.3">
      <c r="A986">
        <v>0</v>
      </c>
      <c r="B986" s="8">
        <v>0</v>
      </c>
      <c r="C986" s="6">
        <f t="shared" ca="1" si="644"/>
        <v>0.59304943260724263</v>
      </c>
      <c r="D986" s="6">
        <f t="shared" ca="1" si="663"/>
        <v>0.59304943260724263</v>
      </c>
      <c r="E986" s="6" t="str">
        <f t="shared" si="664"/>
        <v/>
      </c>
      <c r="F986" s="6" t="s">
        <v>160</v>
      </c>
      <c r="G986" s="6" t="s">
        <v>159</v>
      </c>
      <c r="H986" s="6">
        <f t="shared" ca="1" si="665"/>
        <v>94.3</v>
      </c>
      <c r="I986" s="6" t="s">
        <v>161</v>
      </c>
      <c r="J986" s="6">
        <f t="shared" ca="1" si="666"/>
        <v>188.3</v>
      </c>
      <c r="K986" s="6" t="s">
        <v>166</v>
      </c>
      <c r="V986" s="9"/>
    </row>
    <row r="987" spans="1:22" x14ac:dyDescent="0.3">
      <c r="A987">
        <v>0</v>
      </c>
      <c r="B987" s="8">
        <v>0</v>
      </c>
      <c r="C987" s="6">
        <f t="shared" ca="1" si="644"/>
        <v>0.39406069066170524</v>
      </c>
      <c r="D987" s="6">
        <f t="shared" ca="1" si="663"/>
        <v>0.39406069066170524</v>
      </c>
      <c r="E987" s="6" t="str">
        <f t="shared" si="664"/>
        <v/>
      </c>
      <c r="F987" s="6" t="s">
        <v>160</v>
      </c>
      <c r="G987" s="6" t="s">
        <v>159</v>
      </c>
      <c r="H987" s="6">
        <f t="shared" ca="1" si="665"/>
        <v>74.41</v>
      </c>
      <c r="I987" s="6" t="s">
        <v>161</v>
      </c>
      <c r="J987" s="6">
        <f t="shared" ca="1" si="666"/>
        <v>148.41</v>
      </c>
      <c r="K987" s="6" t="s">
        <v>166</v>
      </c>
      <c r="V987" s="9"/>
    </row>
    <row r="988" spans="1:22" x14ac:dyDescent="0.3">
      <c r="A988">
        <v>0</v>
      </c>
      <c r="B988" s="8">
        <v>0</v>
      </c>
      <c r="C988" s="6">
        <f t="shared" ca="1" si="644"/>
        <v>0.20910861490560062</v>
      </c>
      <c r="D988" s="6">
        <f t="shared" ca="1" si="663"/>
        <v>0.20910861490560062</v>
      </c>
      <c r="E988" s="6" t="str">
        <f t="shared" si="664"/>
        <v/>
      </c>
      <c r="F988" s="6" t="s">
        <v>160</v>
      </c>
      <c r="G988" s="6" t="s">
        <v>159</v>
      </c>
      <c r="H988" s="6">
        <f t="shared" ca="1" si="665"/>
        <v>55.91</v>
      </c>
      <c r="I988" s="6" t="s">
        <v>161</v>
      </c>
      <c r="J988" s="6">
        <f t="shared" ca="1" si="666"/>
        <v>111.91</v>
      </c>
      <c r="K988" s="6" t="s">
        <v>166</v>
      </c>
      <c r="V988" s="9"/>
    </row>
    <row r="989" spans="1:22" x14ac:dyDescent="0.3">
      <c r="A989">
        <v>0</v>
      </c>
      <c r="B989" s="8">
        <v>0</v>
      </c>
      <c r="C989" s="6">
        <f t="shared" ca="1" si="644"/>
        <v>0.93434586256092889</v>
      </c>
      <c r="D989" s="6">
        <f t="shared" ca="1" si="663"/>
        <v>6.5654137439071114E-2</v>
      </c>
      <c r="E989" s="6" t="str">
        <f t="shared" si="664"/>
        <v/>
      </c>
      <c r="F989" s="6" t="s">
        <v>160</v>
      </c>
      <c r="G989" s="6" t="s">
        <v>159</v>
      </c>
      <c r="H989" s="6">
        <f t="shared" ca="1" si="665"/>
        <v>128.43</v>
      </c>
      <c r="I989" s="6" t="s">
        <v>161</v>
      </c>
      <c r="J989" s="6">
        <f t="shared" ca="1" si="666"/>
        <v>170.43</v>
      </c>
      <c r="K989" s="6" t="s">
        <v>166</v>
      </c>
      <c r="V989" s="9"/>
    </row>
    <row r="990" spans="1:22" x14ac:dyDescent="0.3">
      <c r="A990">
        <v>0</v>
      </c>
      <c r="B990" s="8">
        <v>0</v>
      </c>
      <c r="C990" s="6">
        <f t="shared" ca="1" si="644"/>
        <v>0.28202235346760685</v>
      </c>
      <c r="D990" s="6">
        <f t="shared" ca="1" si="663"/>
        <v>0.28202235346760685</v>
      </c>
      <c r="E990" s="6" t="str">
        <f t="shared" si="664"/>
        <v/>
      </c>
      <c r="F990" s="6" t="s">
        <v>160</v>
      </c>
      <c r="G990" s="6" t="s">
        <v>159</v>
      </c>
      <c r="H990" s="6">
        <f t="shared" ca="1" si="665"/>
        <v>63.2</v>
      </c>
      <c r="I990" s="6" t="s">
        <v>161</v>
      </c>
      <c r="J990" s="6">
        <f t="shared" ca="1" si="666"/>
        <v>126.2</v>
      </c>
      <c r="K990" s="6" t="s">
        <v>166</v>
      </c>
      <c r="V990" s="9"/>
    </row>
    <row r="991" spans="1:22" x14ac:dyDescent="0.3">
      <c r="A991">
        <v>0</v>
      </c>
      <c r="B991" s="8">
        <v>0</v>
      </c>
      <c r="C991" s="6">
        <f t="shared" ca="1" si="644"/>
        <v>0.50154256417416399</v>
      </c>
      <c r="D991" s="6">
        <f t="shared" ca="1" si="663"/>
        <v>0.50154256417416399</v>
      </c>
      <c r="E991" s="6" t="str">
        <f t="shared" si="664"/>
        <v/>
      </c>
      <c r="F991" s="6" t="s">
        <v>160</v>
      </c>
      <c r="G991" s="6" t="s">
        <v>159</v>
      </c>
      <c r="H991" s="6">
        <f t="shared" ca="1" si="665"/>
        <v>85.15</v>
      </c>
      <c r="I991" s="6" t="s">
        <v>161</v>
      </c>
      <c r="J991" s="6">
        <f t="shared" ca="1" si="666"/>
        <v>170.15</v>
      </c>
      <c r="K991" s="6" t="s">
        <v>166</v>
      </c>
      <c r="V991" s="9"/>
    </row>
    <row r="992" spans="1:22" x14ac:dyDescent="0.3">
      <c r="A992">
        <v>0</v>
      </c>
      <c r="B992" s="8">
        <v>0</v>
      </c>
      <c r="C992" s="6">
        <f t="shared" ca="1" si="644"/>
        <v>0.12345205862120545</v>
      </c>
      <c r="D992" s="6">
        <f t="shared" ca="1" si="663"/>
        <v>0.12345205862120545</v>
      </c>
      <c r="E992" s="6" t="str">
        <f t="shared" si="664"/>
        <v/>
      </c>
      <c r="F992" s="6" t="s">
        <v>160</v>
      </c>
      <c r="G992" s="6" t="s">
        <v>159</v>
      </c>
      <c r="H992" s="6">
        <f t="shared" ca="1" si="665"/>
        <v>47.35</v>
      </c>
      <c r="I992" s="6" t="s">
        <v>161</v>
      </c>
      <c r="J992" s="6">
        <f t="shared" ca="1" si="666"/>
        <v>94.35</v>
      </c>
      <c r="K992" s="6" t="s">
        <v>166</v>
      </c>
      <c r="V992" s="9"/>
    </row>
    <row r="993" spans="1:22" x14ac:dyDescent="0.3">
      <c r="A993" t="s">
        <v>286</v>
      </c>
      <c r="B993" s="8">
        <v>0</v>
      </c>
      <c r="C993" s="8"/>
      <c r="E993" s="6" t="str">
        <f t="shared" ref="E993" si="667">IF(A993=0,"",A993)</f>
        <v>\end{enumerate}\newpage   \section*{Cuenta:  X  }\begin{enumerate}</v>
      </c>
    </row>
    <row r="994" spans="1:22" x14ac:dyDescent="0.3">
      <c r="A994">
        <v>0</v>
      </c>
      <c r="B994" s="8">
        <v>0</v>
      </c>
      <c r="C994" s="6">
        <f t="shared" ref="C994" ca="1" si="668">RAND()</f>
        <v>0.39418934030758257</v>
      </c>
      <c r="D994" s="6">
        <f t="shared" ref="D994:D1001" ca="1" si="669">IF(C994&gt;0.1,      IF(C994&lt;0.6,C994,ABS(1-C994)),C994+0.5)</f>
        <v>0.39418934030758257</v>
      </c>
      <c r="E994" s="6" t="str">
        <f t="shared" ref="E994:E1001" si="670">IF(A994=0,"",_xlfn.CONCAT("## ",A994))</f>
        <v/>
      </c>
      <c r="F994" s="6" t="s">
        <v>160</v>
      </c>
      <c r="G994" s="6" t="s">
        <v>159</v>
      </c>
      <c r="H994" s="6">
        <f t="shared" ref="H994:H1001" ca="1" si="671">ROUND(C994*100+35,2)</f>
        <v>74.42</v>
      </c>
      <c r="I994" s="6" t="s">
        <v>161</v>
      </c>
      <c r="J994" s="6">
        <f t="shared" ref="J994:J1001" ca="1" si="672">H994+ROUND(D994*100+35,0)</f>
        <v>148.42000000000002</v>
      </c>
      <c r="K994" s="6" t="s">
        <v>166</v>
      </c>
      <c r="V994" s="9"/>
    </row>
    <row r="995" spans="1:22" x14ac:dyDescent="0.3">
      <c r="A995">
        <v>0</v>
      </c>
      <c r="B995" s="8">
        <v>0</v>
      </c>
      <c r="C995" s="6">
        <f t="shared" ca="1" si="644"/>
        <v>8.6357047965181843E-2</v>
      </c>
      <c r="D995" s="6">
        <f t="shared" ca="1" si="669"/>
        <v>0.58635704796518184</v>
      </c>
      <c r="E995" s="6" t="str">
        <f t="shared" si="670"/>
        <v/>
      </c>
      <c r="F995" s="6" t="s">
        <v>160</v>
      </c>
      <c r="G995" s="6" t="s">
        <v>159</v>
      </c>
      <c r="H995" s="6">
        <f t="shared" ca="1" si="671"/>
        <v>43.64</v>
      </c>
      <c r="I995" s="6" t="s">
        <v>161</v>
      </c>
      <c r="J995" s="6">
        <f t="shared" ca="1" si="672"/>
        <v>137.63999999999999</v>
      </c>
      <c r="K995" s="6" t="s">
        <v>166</v>
      </c>
      <c r="V995" s="9"/>
    </row>
    <row r="996" spans="1:22" x14ac:dyDescent="0.3">
      <c r="A996">
        <v>0</v>
      </c>
      <c r="B996" s="8">
        <v>0</v>
      </c>
      <c r="C996" s="6">
        <f t="shared" ca="1" si="644"/>
        <v>0.93612230087213399</v>
      </c>
      <c r="D996" s="6">
        <f t="shared" ca="1" si="669"/>
        <v>6.3877699127866006E-2</v>
      </c>
      <c r="E996" s="6" t="str">
        <f t="shared" si="670"/>
        <v/>
      </c>
      <c r="F996" s="6" t="s">
        <v>160</v>
      </c>
      <c r="G996" s="6" t="s">
        <v>159</v>
      </c>
      <c r="H996" s="6">
        <f t="shared" ca="1" si="671"/>
        <v>128.61000000000001</v>
      </c>
      <c r="I996" s="6" t="s">
        <v>161</v>
      </c>
      <c r="J996" s="6">
        <f t="shared" ca="1" si="672"/>
        <v>169.61</v>
      </c>
      <c r="K996" s="6" t="s">
        <v>166</v>
      </c>
      <c r="V996" s="9"/>
    </row>
    <row r="997" spans="1:22" x14ac:dyDescent="0.3">
      <c r="A997">
        <v>0</v>
      </c>
      <c r="B997" s="8">
        <v>0</v>
      </c>
      <c r="C997" s="6">
        <f t="shared" ca="1" si="644"/>
        <v>0.62843061475058926</v>
      </c>
      <c r="D997" s="6">
        <f t="shared" ca="1" si="669"/>
        <v>0.37156938524941074</v>
      </c>
      <c r="E997" s="6" t="str">
        <f t="shared" si="670"/>
        <v/>
      </c>
      <c r="F997" s="6" t="s">
        <v>160</v>
      </c>
      <c r="G997" s="6" t="s">
        <v>159</v>
      </c>
      <c r="H997" s="6">
        <f t="shared" ca="1" si="671"/>
        <v>97.84</v>
      </c>
      <c r="I997" s="6" t="s">
        <v>161</v>
      </c>
      <c r="J997" s="6">
        <f t="shared" ca="1" si="672"/>
        <v>169.84</v>
      </c>
      <c r="K997" s="6" t="s">
        <v>166</v>
      </c>
      <c r="V997" s="9"/>
    </row>
    <row r="998" spans="1:22" x14ac:dyDescent="0.3">
      <c r="A998">
        <v>0</v>
      </c>
      <c r="B998" s="8">
        <v>0</v>
      </c>
      <c r="C998" s="6">
        <f t="shared" ca="1" si="644"/>
        <v>0.27648482873416591</v>
      </c>
      <c r="D998" s="6">
        <f t="shared" ca="1" si="669"/>
        <v>0.27648482873416591</v>
      </c>
      <c r="E998" s="6" t="str">
        <f t="shared" si="670"/>
        <v/>
      </c>
      <c r="F998" s="6" t="s">
        <v>160</v>
      </c>
      <c r="G998" s="6" t="s">
        <v>159</v>
      </c>
      <c r="H998" s="6">
        <f t="shared" ca="1" si="671"/>
        <v>62.65</v>
      </c>
      <c r="I998" s="6" t="s">
        <v>161</v>
      </c>
      <c r="J998" s="6">
        <f t="shared" ca="1" si="672"/>
        <v>125.65</v>
      </c>
      <c r="K998" s="6" t="s">
        <v>166</v>
      </c>
      <c r="V998" s="9"/>
    </row>
    <row r="999" spans="1:22" x14ac:dyDescent="0.3">
      <c r="A999">
        <v>0</v>
      </c>
      <c r="B999" s="8">
        <v>0</v>
      </c>
      <c r="C999" s="6">
        <f t="shared" ca="1" si="644"/>
        <v>0.11516642881773831</v>
      </c>
      <c r="D999" s="6">
        <f t="shared" ca="1" si="669"/>
        <v>0.11516642881773831</v>
      </c>
      <c r="E999" s="6" t="str">
        <f t="shared" si="670"/>
        <v/>
      </c>
      <c r="F999" s="6" t="s">
        <v>160</v>
      </c>
      <c r="G999" s="6" t="s">
        <v>159</v>
      </c>
      <c r="H999" s="6">
        <f t="shared" ca="1" si="671"/>
        <v>46.52</v>
      </c>
      <c r="I999" s="6" t="s">
        <v>161</v>
      </c>
      <c r="J999" s="6">
        <f t="shared" ca="1" si="672"/>
        <v>93.52000000000001</v>
      </c>
      <c r="K999" s="6" t="s">
        <v>166</v>
      </c>
      <c r="V999" s="9"/>
    </row>
    <row r="1000" spans="1:22" x14ac:dyDescent="0.3">
      <c r="A1000">
        <v>0</v>
      </c>
      <c r="B1000" s="8">
        <v>0</v>
      </c>
      <c r="C1000" s="6">
        <f t="shared" ca="1" si="644"/>
        <v>0.42431758792656593</v>
      </c>
      <c r="D1000" s="6">
        <f t="shared" ca="1" si="669"/>
        <v>0.42431758792656593</v>
      </c>
      <c r="E1000" s="6" t="str">
        <f t="shared" si="670"/>
        <v/>
      </c>
      <c r="F1000" s="6" t="s">
        <v>160</v>
      </c>
      <c r="G1000" s="6" t="s">
        <v>159</v>
      </c>
      <c r="H1000" s="6">
        <f t="shared" ca="1" si="671"/>
        <v>77.430000000000007</v>
      </c>
      <c r="I1000" s="6" t="s">
        <v>161</v>
      </c>
      <c r="J1000" s="6">
        <f t="shared" ca="1" si="672"/>
        <v>154.43</v>
      </c>
      <c r="K1000" s="6" t="s">
        <v>166</v>
      </c>
      <c r="V1000" s="9"/>
    </row>
    <row r="1001" spans="1:22" x14ac:dyDescent="0.3">
      <c r="A1001">
        <v>0</v>
      </c>
      <c r="B1001" s="8">
        <v>0</v>
      </c>
      <c r="C1001" s="6">
        <f t="shared" ca="1" si="644"/>
        <v>0.29253540258894384</v>
      </c>
      <c r="D1001" s="6">
        <f t="shared" ca="1" si="669"/>
        <v>0.29253540258894384</v>
      </c>
      <c r="E1001" s="6" t="str">
        <f t="shared" si="670"/>
        <v/>
      </c>
      <c r="F1001" s="6" t="s">
        <v>160</v>
      </c>
      <c r="G1001" s="6" t="s">
        <v>159</v>
      </c>
      <c r="H1001" s="6">
        <f t="shared" ca="1" si="671"/>
        <v>64.25</v>
      </c>
      <c r="I1001" s="6" t="s">
        <v>161</v>
      </c>
      <c r="J1001" s="6">
        <f t="shared" ca="1" si="672"/>
        <v>128.25</v>
      </c>
      <c r="K1001" s="6" t="s">
        <v>166</v>
      </c>
      <c r="V1001" s="9"/>
    </row>
    <row r="1002" spans="1:22" x14ac:dyDescent="0.3">
      <c r="A1002" t="s">
        <v>286</v>
      </c>
      <c r="B1002" s="8">
        <v>0</v>
      </c>
      <c r="C1002" s="8"/>
      <c r="E1002" s="6" t="str">
        <f t="shared" ref="E1002" si="673">IF(A1002=0,"",A1002)</f>
        <v>\end{enumerate}\newpage   \section*{Cuenta:  X  }\begin{enumerate}</v>
      </c>
    </row>
    <row r="1003" spans="1:22" x14ac:dyDescent="0.3">
      <c r="A1003">
        <v>0</v>
      </c>
      <c r="B1003" s="8">
        <v>0</v>
      </c>
      <c r="C1003" s="6">
        <f t="shared" ref="C1003" ca="1" si="674">RAND()</f>
        <v>0.83206287177553484</v>
      </c>
      <c r="D1003" s="6">
        <f t="shared" ref="D1003:D1010" ca="1" si="675">IF(C1003&gt;0.1,      IF(C1003&lt;0.6,C1003,ABS(1-C1003)),C1003+0.5)</f>
        <v>0.16793712822446516</v>
      </c>
      <c r="E1003" s="6" t="str">
        <f t="shared" ref="E1003:E1010" si="676">IF(A1003=0,"",_xlfn.CONCAT("## ",A1003))</f>
        <v/>
      </c>
      <c r="F1003" s="6" t="s">
        <v>160</v>
      </c>
      <c r="G1003" s="6" t="s">
        <v>159</v>
      </c>
      <c r="H1003" s="6">
        <f t="shared" ref="H1003:H1010" ca="1" si="677">ROUND(C1003*100+35,2)</f>
        <v>118.21</v>
      </c>
      <c r="I1003" s="6" t="s">
        <v>161</v>
      </c>
      <c r="J1003" s="6">
        <f t="shared" ref="J1003:J1010" ca="1" si="678">H1003+ROUND(D1003*100+35,0)</f>
        <v>170.20999999999998</v>
      </c>
      <c r="K1003" s="6" t="s">
        <v>166</v>
      </c>
      <c r="V1003" s="9"/>
    </row>
    <row r="1004" spans="1:22" x14ac:dyDescent="0.3">
      <c r="A1004">
        <v>0</v>
      </c>
      <c r="B1004" s="8">
        <v>0</v>
      </c>
      <c r="C1004" s="6">
        <f t="shared" ca="1" si="644"/>
        <v>0.4518644160429951</v>
      </c>
      <c r="D1004" s="6">
        <f t="shared" ca="1" si="675"/>
        <v>0.4518644160429951</v>
      </c>
      <c r="E1004" s="6" t="str">
        <f t="shared" si="676"/>
        <v/>
      </c>
      <c r="F1004" s="6" t="s">
        <v>160</v>
      </c>
      <c r="G1004" s="6" t="s">
        <v>159</v>
      </c>
      <c r="H1004" s="6">
        <f t="shared" ca="1" si="677"/>
        <v>80.19</v>
      </c>
      <c r="I1004" s="6" t="s">
        <v>161</v>
      </c>
      <c r="J1004" s="6">
        <f t="shared" ca="1" si="678"/>
        <v>160.19</v>
      </c>
      <c r="K1004" s="6" t="s">
        <v>166</v>
      </c>
      <c r="V1004" s="9"/>
    </row>
    <row r="1005" spans="1:22" x14ac:dyDescent="0.3">
      <c r="A1005">
        <v>0</v>
      </c>
      <c r="B1005" s="8">
        <v>0</v>
      </c>
      <c r="C1005" s="6">
        <f t="shared" ca="1" si="644"/>
        <v>0.5178564770242885</v>
      </c>
      <c r="D1005" s="6">
        <f t="shared" ca="1" si="675"/>
        <v>0.5178564770242885</v>
      </c>
      <c r="E1005" s="6" t="str">
        <f t="shared" si="676"/>
        <v/>
      </c>
      <c r="F1005" s="6" t="s">
        <v>160</v>
      </c>
      <c r="G1005" s="6" t="s">
        <v>159</v>
      </c>
      <c r="H1005" s="6">
        <f t="shared" ca="1" si="677"/>
        <v>86.79</v>
      </c>
      <c r="I1005" s="6" t="s">
        <v>161</v>
      </c>
      <c r="J1005" s="6">
        <f t="shared" ca="1" si="678"/>
        <v>173.79000000000002</v>
      </c>
      <c r="K1005" s="6" t="s">
        <v>166</v>
      </c>
      <c r="V1005" s="9"/>
    </row>
    <row r="1006" spans="1:22" x14ac:dyDescent="0.3">
      <c r="A1006">
        <v>0</v>
      </c>
      <c r="B1006" s="8">
        <v>0</v>
      </c>
      <c r="C1006" s="6">
        <f t="shared" ca="1" si="644"/>
        <v>0.63251658766332663</v>
      </c>
      <c r="D1006" s="6">
        <f t="shared" ca="1" si="675"/>
        <v>0.36748341233667337</v>
      </c>
      <c r="E1006" s="6" t="str">
        <f t="shared" si="676"/>
        <v/>
      </c>
      <c r="F1006" s="6" t="s">
        <v>160</v>
      </c>
      <c r="G1006" s="6" t="s">
        <v>159</v>
      </c>
      <c r="H1006" s="6">
        <f t="shared" ca="1" si="677"/>
        <v>98.25</v>
      </c>
      <c r="I1006" s="6" t="s">
        <v>161</v>
      </c>
      <c r="J1006" s="6">
        <f t="shared" ca="1" si="678"/>
        <v>170.25</v>
      </c>
      <c r="K1006" s="6" t="s">
        <v>166</v>
      </c>
      <c r="V1006" s="9"/>
    </row>
    <row r="1007" spans="1:22" x14ac:dyDescent="0.3">
      <c r="A1007">
        <v>0</v>
      </c>
      <c r="B1007" s="8">
        <v>0</v>
      </c>
      <c r="C1007" s="6">
        <f t="shared" ca="1" si="644"/>
        <v>3.9202720613128239E-2</v>
      </c>
      <c r="D1007" s="6">
        <f t="shared" ca="1" si="675"/>
        <v>0.53920272061312824</v>
      </c>
      <c r="E1007" s="6" t="str">
        <f t="shared" si="676"/>
        <v/>
      </c>
      <c r="F1007" s="6" t="s">
        <v>160</v>
      </c>
      <c r="G1007" s="6" t="s">
        <v>159</v>
      </c>
      <c r="H1007" s="6">
        <f t="shared" ca="1" si="677"/>
        <v>38.92</v>
      </c>
      <c r="I1007" s="6" t="s">
        <v>161</v>
      </c>
      <c r="J1007" s="6">
        <f t="shared" ca="1" si="678"/>
        <v>127.92</v>
      </c>
      <c r="K1007" s="6" t="s">
        <v>166</v>
      </c>
      <c r="V1007" s="9"/>
    </row>
    <row r="1008" spans="1:22" x14ac:dyDescent="0.3">
      <c r="A1008">
        <v>0</v>
      </c>
      <c r="B1008" s="8">
        <v>0</v>
      </c>
      <c r="C1008" s="6">
        <f t="shared" ca="1" si="644"/>
        <v>0.82077854186552734</v>
      </c>
      <c r="D1008" s="6">
        <f t="shared" ca="1" si="675"/>
        <v>0.17922145813447266</v>
      </c>
      <c r="E1008" s="6" t="str">
        <f t="shared" si="676"/>
        <v/>
      </c>
      <c r="F1008" s="6" t="s">
        <v>160</v>
      </c>
      <c r="G1008" s="6" t="s">
        <v>159</v>
      </c>
      <c r="H1008" s="6">
        <f t="shared" ca="1" si="677"/>
        <v>117.08</v>
      </c>
      <c r="I1008" s="6" t="s">
        <v>161</v>
      </c>
      <c r="J1008" s="6">
        <f t="shared" ca="1" si="678"/>
        <v>170.07999999999998</v>
      </c>
      <c r="K1008" s="6" t="s">
        <v>166</v>
      </c>
      <c r="V1008" s="9"/>
    </row>
    <row r="1009" spans="1:22" x14ac:dyDescent="0.3">
      <c r="A1009">
        <v>0</v>
      </c>
      <c r="B1009" s="8">
        <v>0</v>
      </c>
      <c r="C1009" s="6">
        <f t="shared" ca="1" si="644"/>
        <v>0.59938217947726791</v>
      </c>
      <c r="D1009" s="6">
        <f t="shared" ca="1" si="675"/>
        <v>0.59938217947726791</v>
      </c>
      <c r="E1009" s="6" t="str">
        <f t="shared" si="676"/>
        <v/>
      </c>
      <c r="F1009" s="6" t="s">
        <v>160</v>
      </c>
      <c r="G1009" s="6" t="s">
        <v>159</v>
      </c>
      <c r="H1009" s="6">
        <f t="shared" ca="1" si="677"/>
        <v>94.94</v>
      </c>
      <c r="I1009" s="6" t="s">
        <v>161</v>
      </c>
      <c r="J1009" s="6">
        <f t="shared" ca="1" si="678"/>
        <v>189.94</v>
      </c>
      <c r="K1009" s="6" t="s">
        <v>166</v>
      </c>
      <c r="V1009" s="9"/>
    </row>
    <row r="1010" spans="1:22" x14ac:dyDescent="0.3">
      <c r="A1010">
        <v>0</v>
      </c>
      <c r="B1010" s="8">
        <v>0</v>
      </c>
      <c r="C1010" s="6">
        <f t="shared" ca="1" si="644"/>
        <v>0.83380810211241674</v>
      </c>
      <c r="D1010" s="6">
        <f t="shared" ca="1" si="675"/>
        <v>0.16619189788758326</v>
      </c>
      <c r="E1010" s="6" t="str">
        <f t="shared" si="676"/>
        <v/>
      </c>
      <c r="F1010" s="6" t="s">
        <v>160</v>
      </c>
      <c r="G1010" s="6" t="s">
        <v>159</v>
      </c>
      <c r="H1010" s="6">
        <f t="shared" ca="1" si="677"/>
        <v>118.38</v>
      </c>
      <c r="I1010" s="6" t="s">
        <v>161</v>
      </c>
      <c r="J1010" s="6">
        <f t="shared" ca="1" si="678"/>
        <v>170.38</v>
      </c>
      <c r="K1010" s="6" t="s">
        <v>166</v>
      </c>
      <c r="V1010" s="9"/>
    </row>
    <row r="1011" spans="1:22" x14ac:dyDescent="0.3">
      <c r="A1011" t="s">
        <v>286</v>
      </c>
      <c r="B1011" s="8">
        <v>0</v>
      </c>
      <c r="C1011" s="8"/>
      <c r="E1011" s="6" t="str">
        <f t="shared" ref="E1011" si="679">IF(A1011=0,"",A1011)</f>
        <v>\end{enumerate}\newpage   \section*{Cuenta:  X  }\begin{enumerate}</v>
      </c>
    </row>
    <row r="1012" spans="1:22" x14ac:dyDescent="0.3">
      <c r="A1012">
        <v>0</v>
      </c>
      <c r="B1012" s="8">
        <v>0</v>
      </c>
      <c r="C1012" s="6">
        <f t="shared" ref="C1012" ca="1" si="680">RAND()</f>
        <v>0.49613655441516169</v>
      </c>
      <c r="D1012" s="6">
        <f t="shared" ref="D1012:D1019" ca="1" si="681">IF(C1012&gt;0.1,      IF(C1012&lt;0.6,C1012,ABS(1-C1012)),C1012+0.5)</f>
        <v>0.49613655441516169</v>
      </c>
      <c r="E1012" s="6" t="str">
        <f t="shared" ref="E1012:E1019" si="682">IF(A1012=0,"",_xlfn.CONCAT("## ",A1012))</f>
        <v/>
      </c>
      <c r="F1012" s="6" t="s">
        <v>160</v>
      </c>
      <c r="G1012" s="6" t="s">
        <v>159</v>
      </c>
      <c r="H1012" s="6">
        <f t="shared" ref="H1012:H1019" ca="1" si="683">ROUND(C1012*100+35,2)</f>
        <v>84.61</v>
      </c>
      <c r="I1012" s="6" t="s">
        <v>161</v>
      </c>
      <c r="J1012" s="6">
        <f t="shared" ref="J1012:J1019" ca="1" si="684">H1012+ROUND(D1012*100+35,0)</f>
        <v>169.61</v>
      </c>
      <c r="K1012" s="6" t="s">
        <v>166</v>
      </c>
      <c r="V1012" s="9"/>
    </row>
    <row r="1013" spans="1:22" x14ac:dyDescent="0.3">
      <c r="A1013">
        <v>0</v>
      </c>
      <c r="B1013" s="8">
        <v>0</v>
      </c>
      <c r="C1013" s="6">
        <f t="shared" ca="1" si="644"/>
        <v>0.27430415753580784</v>
      </c>
      <c r="D1013" s="6">
        <f t="shared" ca="1" si="681"/>
        <v>0.27430415753580784</v>
      </c>
      <c r="E1013" s="6" t="str">
        <f t="shared" si="682"/>
        <v/>
      </c>
      <c r="F1013" s="6" t="s">
        <v>160</v>
      </c>
      <c r="G1013" s="6" t="s">
        <v>159</v>
      </c>
      <c r="H1013" s="6">
        <f t="shared" ca="1" si="683"/>
        <v>62.43</v>
      </c>
      <c r="I1013" s="6" t="s">
        <v>161</v>
      </c>
      <c r="J1013" s="6">
        <f t="shared" ca="1" si="684"/>
        <v>124.43</v>
      </c>
      <c r="K1013" s="6" t="s">
        <v>166</v>
      </c>
      <c r="V1013" s="9"/>
    </row>
    <row r="1014" spans="1:22" x14ac:dyDescent="0.3">
      <c r="A1014">
        <v>0</v>
      </c>
      <c r="B1014" s="8">
        <v>0</v>
      </c>
      <c r="C1014" s="6">
        <f t="shared" ca="1" si="644"/>
        <v>0.19965169112057313</v>
      </c>
      <c r="D1014" s="6">
        <f t="shared" ca="1" si="681"/>
        <v>0.19965169112057313</v>
      </c>
      <c r="E1014" s="6" t="str">
        <f t="shared" si="682"/>
        <v/>
      </c>
      <c r="F1014" s="6" t="s">
        <v>160</v>
      </c>
      <c r="G1014" s="6" t="s">
        <v>159</v>
      </c>
      <c r="H1014" s="6">
        <f t="shared" ca="1" si="683"/>
        <v>54.97</v>
      </c>
      <c r="I1014" s="6" t="s">
        <v>161</v>
      </c>
      <c r="J1014" s="6">
        <f t="shared" ca="1" si="684"/>
        <v>109.97</v>
      </c>
      <c r="K1014" s="6" t="s">
        <v>166</v>
      </c>
      <c r="V1014" s="9"/>
    </row>
    <row r="1015" spans="1:22" x14ac:dyDescent="0.3">
      <c r="A1015">
        <v>0</v>
      </c>
      <c r="B1015" s="8">
        <v>0</v>
      </c>
      <c r="C1015" s="6">
        <f t="shared" ca="1" si="644"/>
        <v>0.22120153679972565</v>
      </c>
      <c r="D1015" s="6">
        <f t="shared" ca="1" si="681"/>
        <v>0.22120153679972565</v>
      </c>
      <c r="E1015" s="6" t="str">
        <f t="shared" si="682"/>
        <v/>
      </c>
      <c r="F1015" s="6" t="s">
        <v>160</v>
      </c>
      <c r="G1015" s="6" t="s">
        <v>159</v>
      </c>
      <c r="H1015" s="6">
        <f t="shared" ca="1" si="683"/>
        <v>57.12</v>
      </c>
      <c r="I1015" s="6" t="s">
        <v>161</v>
      </c>
      <c r="J1015" s="6">
        <f t="shared" ca="1" si="684"/>
        <v>114.12</v>
      </c>
      <c r="K1015" s="6" t="s">
        <v>166</v>
      </c>
      <c r="V1015" s="9"/>
    </row>
    <row r="1016" spans="1:22" x14ac:dyDescent="0.3">
      <c r="A1016">
        <v>0</v>
      </c>
      <c r="B1016" s="8">
        <v>0</v>
      </c>
      <c r="C1016" s="6">
        <f t="shared" ca="1" si="644"/>
        <v>0.89274658262414919</v>
      </c>
      <c r="D1016" s="6">
        <f t="shared" ca="1" si="681"/>
        <v>0.10725341737585081</v>
      </c>
      <c r="E1016" s="6" t="str">
        <f t="shared" si="682"/>
        <v/>
      </c>
      <c r="F1016" s="6" t="s">
        <v>160</v>
      </c>
      <c r="G1016" s="6" t="s">
        <v>159</v>
      </c>
      <c r="H1016" s="6">
        <f t="shared" ca="1" si="683"/>
        <v>124.27</v>
      </c>
      <c r="I1016" s="6" t="s">
        <v>161</v>
      </c>
      <c r="J1016" s="6">
        <f t="shared" ca="1" si="684"/>
        <v>170.26999999999998</v>
      </c>
      <c r="K1016" s="6" t="s">
        <v>166</v>
      </c>
      <c r="V1016" s="9"/>
    </row>
    <row r="1017" spans="1:22" x14ac:dyDescent="0.3">
      <c r="A1017">
        <v>0</v>
      </c>
      <c r="B1017" s="8">
        <v>0</v>
      </c>
      <c r="C1017" s="6">
        <f t="shared" ca="1" si="644"/>
        <v>0.89906555754790052</v>
      </c>
      <c r="D1017" s="6">
        <f t="shared" ca="1" si="681"/>
        <v>0.10093444245209948</v>
      </c>
      <c r="E1017" s="6" t="str">
        <f t="shared" si="682"/>
        <v/>
      </c>
      <c r="F1017" s="6" t="s">
        <v>160</v>
      </c>
      <c r="G1017" s="6" t="s">
        <v>159</v>
      </c>
      <c r="H1017" s="6">
        <f t="shared" ca="1" si="683"/>
        <v>124.91</v>
      </c>
      <c r="I1017" s="6" t="s">
        <v>161</v>
      </c>
      <c r="J1017" s="6">
        <f t="shared" ca="1" si="684"/>
        <v>169.91</v>
      </c>
      <c r="K1017" s="6" t="s">
        <v>166</v>
      </c>
      <c r="V1017" s="9"/>
    </row>
    <row r="1018" spans="1:22" x14ac:dyDescent="0.3">
      <c r="A1018">
        <v>0</v>
      </c>
      <c r="B1018" s="8">
        <v>0</v>
      </c>
      <c r="C1018" s="6">
        <f t="shared" ca="1" si="644"/>
        <v>0.81525181006262148</v>
      </c>
      <c r="D1018" s="6">
        <f t="shared" ca="1" si="681"/>
        <v>0.18474818993737852</v>
      </c>
      <c r="E1018" s="6" t="str">
        <f t="shared" si="682"/>
        <v/>
      </c>
      <c r="F1018" s="6" t="s">
        <v>160</v>
      </c>
      <c r="G1018" s="6" t="s">
        <v>159</v>
      </c>
      <c r="H1018" s="6">
        <f t="shared" ca="1" si="683"/>
        <v>116.53</v>
      </c>
      <c r="I1018" s="6" t="s">
        <v>161</v>
      </c>
      <c r="J1018" s="6">
        <f t="shared" ca="1" si="684"/>
        <v>169.53</v>
      </c>
      <c r="K1018" s="6" t="s">
        <v>166</v>
      </c>
      <c r="V1018" s="9"/>
    </row>
    <row r="1019" spans="1:22" x14ac:dyDescent="0.3">
      <c r="A1019">
        <v>0</v>
      </c>
      <c r="B1019" s="8">
        <v>0</v>
      </c>
      <c r="C1019" s="6">
        <f t="shared" ca="1" si="644"/>
        <v>0.95283443415730429</v>
      </c>
      <c r="D1019" s="6">
        <f t="shared" ca="1" si="681"/>
        <v>4.7165565842695711E-2</v>
      </c>
      <c r="E1019" s="6" t="str">
        <f t="shared" si="682"/>
        <v/>
      </c>
      <c r="F1019" s="6" t="s">
        <v>160</v>
      </c>
      <c r="G1019" s="6" t="s">
        <v>159</v>
      </c>
      <c r="H1019" s="6">
        <f t="shared" ca="1" si="683"/>
        <v>130.28</v>
      </c>
      <c r="I1019" s="6" t="s">
        <v>161</v>
      </c>
      <c r="J1019" s="6">
        <f t="shared" ca="1" si="684"/>
        <v>170.28</v>
      </c>
      <c r="K1019" s="6" t="s">
        <v>166</v>
      </c>
      <c r="V1019" s="9"/>
    </row>
    <row r="1020" spans="1:22" x14ac:dyDescent="0.3">
      <c r="A1020" t="s">
        <v>286</v>
      </c>
      <c r="B1020" s="8">
        <v>0</v>
      </c>
      <c r="C1020" s="8"/>
      <c r="E1020" s="6" t="str">
        <f t="shared" ref="E1020" si="685">IF(A1020=0,"",A1020)</f>
        <v>\end{enumerate}\newpage   \section*{Cuenta:  X  }\begin{enumerate}</v>
      </c>
    </row>
    <row r="1021" spans="1:22" x14ac:dyDescent="0.3">
      <c r="A1021">
        <v>0</v>
      </c>
      <c r="B1021" s="8">
        <v>0</v>
      </c>
      <c r="C1021" s="6">
        <f t="shared" ref="C1021:C1082" ca="1" si="686">RAND()</f>
        <v>0.67301508409943656</v>
      </c>
      <c r="D1021" s="6">
        <f t="shared" ref="D1021:D1028" ca="1" si="687">IF(C1021&gt;0.1,      IF(C1021&lt;0.6,C1021,ABS(1-C1021)),C1021+0.5)</f>
        <v>0.32698491590056344</v>
      </c>
      <c r="E1021" s="6" t="str">
        <f t="shared" ref="E1021:E1028" si="688">IF(A1021=0,"",_xlfn.CONCAT("## ",A1021))</f>
        <v/>
      </c>
      <c r="F1021" s="6" t="s">
        <v>160</v>
      </c>
      <c r="G1021" s="6" t="s">
        <v>159</v>
      </c>
      <c r="H1021" s="6">
        <f t="shared" ref="H1021:H1028" ca="1" si="689">ROUND(C1021*100+35,2)</f>
        <v>102.3</v>
      </c>
      <c r="I1021" s="6" t="s">
        <v>161</v>
      </c>
      <c r="J1021" s="6">
        <f t="shared" ref="J1021:J1028" ca="1" si="690">H1021+ROUND(D1021*100+35,0)</f>
        <v>170.3</v>
      </c>
      <c r="K1021" s="6" t="s">
        <v>166</v>
      </c>
      <c r="V1021" s="9"/>
    </row>
    <row r="1022" spans="1:22" x14ac:dyDescent="0.3">
      <c r="A1022">
        <v>0</v>
      </c>
      <c r="B1022" s="8">
        <v>0</v>
      </c>
      <c r="C1022" s="6">
        <f t="shared" ca="1" si="686"/>
        <v>0.317084812860571</v>
      </c>
      <c r="D1022" s="6">
        <f t="shared" ca="1" si="687"/>
        <v>0.317084812860571</v>
      </c>
      <c r="E1022" s="6" t="str">
        <f t="shared" si="688"/>
        <v/>
      </c>
      <c r="F1022" s="6" t="s">
        <v>160</v>
      </c>
      <c r="G1022" s="6" t="s">
        <v>159</v>
      </c>
      <c r="H1022" s="6">
        <f t="shared" ca="1" si="689"/>
        <v>66.709999999999994</v>
      </c>
      <c r="I1022" s="6" t="s">
        <v>161</v>
      </c>
      <c r="J1022" s="6">
        <f t="shared" ca="1" si="690"/>
        <v>133.70999999999998</v>
      </c>
      <c r="K1022" s="6" t="s">
        <v>166</v>
      </c>
      <c r="V1022" s="9"/>
    </row>
    <row r="1023" spans="1:22" x14ac:dyDescent="0.3">
      <c r="A1023">
        <v>0</v>
      </c>
      <c r="B1023" s="8">
        <v>0</v>
      </c>
      <c r="C1023" s="6">
        <f t="shared" ca="1" si="686"/>
        <v>0.8686131885986238</v>
      </c>
      <c r="D1023" s="6">
        <f t="shared" ca="1" si="687"/>
        <v>0.1313868114013762</v>
      </c>
      <c r="E1023" s="6" t="str">
        <f t="shared" si="688"/>
        <v/>
      </c>
      <c r="F1023" s="6" t="s">
        <v>160</v>
      </c>
      <c r="G1023" s="6" t="s">
        <v>159</v>
      </c>
      <c r="H1023" s="6">
        <f t="shared" ca="1" si="689"/>
        <v>121.86</v>
      </c>
      <c r="I1023" s="6" t="s">
        <v>161</v>
      </c>
      <c r="J1023" s="6">
        <f t="shared" ca="1" si="690"/>
        <v>169.86</v>
      </c>
      <c r="K1023" s="6" t="s">
        <v>166</v>
      </c>
      <c r="V1023" s="9"/>
    </row>
    <row r="1024" spans="1:22" x14ac:dyDescent="0.3">
      <c r="A1024">
        <v>0</v>
      </c>
      <c r="B1024" s="8">
        <v>0</v>
      </c>
      <c r="C1024" s="6">
        <f t="shared" ca="1" si="686"/>
        <v>8.8252142644303033E-2</v>
      </c>
      <c r="D1024" s="6">
        <f t="shared" ca="1" si="687"/>
        <v>0.58825214264430303</v>
      </c>
      <c r="E1024" s="6" t="str">
        <f t="shared" si="688"/>
        <v/>
      </c>
      <c r="F1024" s="6" t="s">
        <v>160</v>
      </c>
      <c r="G1024" s="6" t="s">
        <v>159</v>
      </c>
      <c r="H1024" s="6">
        <f t="shared" ca="1" si="689"/>
        <v>43.83</v>
      </c>
      <c r="I1024" s="6" t="s">
        <v>161</v>
      </c>
      <c r="J1024" s="6">
        <f t="shared" ca="1" si="690"/>
        <v>137.82999999999998</v>
      </c>
      <c r="K1024" s="6" t="s">
        <v>166</v>
      </c>
      <c r="V1024" s="9"/>
    </row>
    <row r="1025" spans="1:22" x14ac:dyDescent="0.3">
      <c r="A1025">
        <v>0</v>
      </c>
      <c r="B1025" s="8">
        <v>0</v>
      </c>
      <c r="C1025" s="6">
        <f t="shared" ca="1" si="686"/>
        <v>0.4047109310724285</v>
      </c>
      <c r="D1025" s="6">
        <f t="shared" ca="1" si="687"/>
        <v>0.4047109310724285</v>
      </c>
      <c r="E1025" s="6" t="str">
        <f t="shared" si="688"/>
        <v/>
      </c>
      <c r="F1025" s="6" t="s">
        <v>160</v>
      </c>
      <c r="G1025" s="6" t="s">
        <v>159</v>
      </c>
      <c r="H1025" s="6">
        <f t="shared" ca="1" si="689"/>
        <v>75.47</v>
      </c>
      <c r="I1025" s="6" t="s">
        <v>161</v>
      </c>
      <c r="J1025" s="6">
        <f t="shared" ca="1" si="690"/>
        <v>150.47</v>
      </c>
      <c r="K1025" s="6" t="s">
        <v>166</v>
      </c>
      <c r="V1025" s="9"/>
    </row>
    <row r="1026" spans="1:22" x14ac:dyDescent="0.3">
      <c r="A1026">
        <v>0</v>
      </c>
      <c r="B1026" s="8">
        <v>0</v>
      </c>
      <c r="C1026" s="6">
        <f t="shared" ca="1" si="686"/>
        <v>0.92428070543018748</v>
      </c>
      <c r="D1026" s="6">
        <f t="shared" ca="1" si="687"/>
        <v>7.5719294569812523E-2</v>
      </c>
      <c r="E1026" s="6" t="str">
        <f t="shared" si="688"/>
        <v/>
      </c>
      <c r="F1026" s="6" t="s">
        <v>160</v>
      </c>
      <c r="G1026" s="6" t="s">
        <v>159</v>
      </c>
      <c r="H1026" s="6">
        <f t="shared" ca="1" si="689"/>
        <v>127.43</v>
      </c>
      <c r="I1026" s="6" t="s">
        <v>161</v>
      </c>
      <c r="J1026" s="6">
        <f t="shared" ca="1" si="690"/>
        <v>170.43</v>
      </c>
      <c r="K1026" s="6" t="s">
        <v>166</v>
      </c>
      <c r="V1026" s="9"/>
    </row>
    <row r="1027" spans="1:22" x14ac:dyDescent="0.3">
      <c r="A1027">
        <v>0</v>
      </c>
      <c r="B1027" s="8">
        <v>0</v>
      </c>
      <c r="C1027" s="6">
        <f t="shared" ca="1" si="686"/>
        <v>0.71690591514105206</v>
      </c>
      <c r="D1027" s="6">
        <f t="shared" ca="1" si="687"/>
        <v>0.28309408485894794</v>
      </c>
      <c r="E1027" s="6" t="str">
        <f t="shared" si="688"/>
        <v/>
      </c>
      <c r="F1027" s="6" t="s">
        <v>160</v>
      </c>
      <c r="G1027" s="6" t="s">
        <v>159</v>
      </c>
      <c r="H1027" s="6">
        <f t="shared" ca="1" si="689"/>
        <v>106.69</v>
      </c>
      <c r="I1027" s="6" t="s">
        <v>161</v>
      </c>
      <c r="J1027" s="6">
        <f t="shared" ca="1" si="690"/>
        <v>169.69</v>
      </c>
      <c r="K1027" s="6" t="s">
        <v>166</v>
      </c>
      <c r="V1027" s="9"/>
    </row>
    <row r="1028" spans="1:22" x14ac:dyDescent="0.3">
      <c r="A1028">
        <v>0</v>
      </c>
      <c r="B1028" s="8">
        <v>0</v>
      </c>
      <c r="C1028" s="6">
        <f t="shared" ca="1" si="686"/>
        <v>0.33343308951088213</v>
      </c>
      <c r="D1028" s="6">
        <f t="shared" ca="1" si="687"/>
        <v>0.33343308951088213</v>
      </c>
      <c r="E1028" s="6" t="str">
        <f t="shared" si="688"/>
        <v/>
      </c>
      <c r="F1028" s="6" t="s">
        <v>160</v>
      </c>
      <c r="G1028" s="6" t="s">
        <v>159</v>
      </c>
      <c r="H1028" s="6">
        <f t="shared" ca="1" si="689"/>
        <v>68.34</v>
      </c>
      <c r="I1028" s="6" t="s">
        <v>161</v>
      </c>
      <c r="J1028" s="6">
        <f t="shared" ca="1" si="690"/>
        <v>136.34</v>
      </c>
      <c r="K1028" s="6" t="s">
        <v>166</v>
      </c>
      <c r="V1028" s="9"/>
    </row>
    <row r="1029" spans="1:22" x14ac:dyDescent="0.3">
      <c r="A1029" t="s">
        <v>286</v>
      </c>
      <c r="B1029" s="8">
        <v>0</v>
      </c>
      <c r="C1029" s="8"/>
      <c r="E1029" s="6" t="str">
        <f t="shared" ref="E1029" si="691">IF(A1029=0,"",A1029)</f>
        <v>\end{enumerate}\newpage   \section*{Cuenta:  X  }\begin{enumerate}</v>
      </c>
    </row>
    <row r="1030" spans="1:22" x14ac:dyDescent="0.3">
      <c r="A1030">
        <v>0</v>
      </c>
      <c r="B1030" s="8">
        <v>0</v>
      </c>
      <c r="C1030" s="6">
        <f t="shared" ref="C1030" ca="1" si="692">RAND()</f>
        <v>1.5192001293800494E-2</v>
      </c>
      <c r="D1030" s="6">
        <f t="shared" ref="D1030:D1037" ca="1" si="693">IF(C1030&gt;0.1,      IF(C1030&lt;0.6,C1030,ABS(1-C1030)),C1030+0.5)</f>
        <v>0.51519200129380049</v>
      </c>
      <c r="E1030" s="6" t="str">
        <f t="shared" ref="E1030:E1037" si="694">IF(A1030=0,"",_xlfn.CONCAT("## ",A1030))</f>
        <v/>
      </c>
      <c r="F1030" s="6" t="s">
        <v>160</v>
      </c>
      <c r="G1030" s="6" t="s">
        <v>159</v>
      </c>
      <c r="H1030" s="6">
        <f t="shared" ref="H1030:H1037" ca="1" si="695">ROUND(C1030*100+35,2)</f>
        <v>36.520000000000003</v>
      </c>
      <c r="I1030" s="6" t="s">
        <v>161</v>
      </c>
      <c r="J1030" s="6">
        <f t="shared" ref="J1030:J1037" ca="1" si="696">H1030+ROUND(D1030*100+35,0)</f>
        <v>123.52000000000001</v>
      </c>
      <c r="K1030" s="6" t="s">
        <v>166</v>
      </c>
      <c r="V1030" s="9"/>
    </row>
    <row r="1031" spans="1:22" x14ac:dyDescent="0.3">
      <c r="A1031">
        <v>0</v>
      </c>
      <c r="B1031" s="8">
        <v>0</v>
      </c>
      <c r="C1031" s="6">
        <f t="shared" ca="1" si="686"/>
        <v>0.92009591147908487</v>
      </c>
      <c r="D1031" s="6">
        <f t="shared" ca="1" si="693"/>
        <v>7.9904088520915129E-2</v>
      </c>
      <c r="E1031" s="6" t="str">
        <f t="shared" si="694"/>
        <v/>
      </c>
      <c r="F1031" s="6" t="s">
        <v>160</v>
      </c>
      <c r="G1031" s="6" t="s">
        <v>159</v>
      </c>
      <c r="H1031" s="6">
        <f t="shared" ca="1" si="695"/>
        <v>127.01</v>
      </c>
      <c r="I1031" s="6" t="s">
        <v>161</v>
      </c>
      <c r="J1031" s="6">
        <f t="shared" ca="1" si="696"/>
        <v>170.01</v>
      </c>
      <c r="K1031" s="6" t="s">
        <v>166</v>
      </c>
      <c r="V1031" s="9"/>
    </row>
    <row r="1032" spans="1:22" x14ac:dyDescent="0.3">
      <c r="A1032">
        <v>0</v>
      </c>
      <c r="B1032" s="8">
        <v>0</v>
      </c>
      <c r="C1032" s="6">
        <f t="shared" ca="1" si="686"/>
        <v>0.51352679534649037</v>
      </c>
      <c r="D1032" s="6">
        <f t="shared" ca="1" si="693"/>
        <v>0.51352679534649037</v>
      </c>
      <c r="E1032" s="6" t="str">
        <f t="shared" si="694"/>
        <v/>
      </c>
      <c r="F1032" s="6" t="s">
        <v>160</v>
      </c>
      <c r="G1032" s="6" t="s">
        <v>159</v>
      </c>
      <c r="H1032" s="6">
        <f t="shared" ca="1" si="695"/>
        <v>86.35</v>
      </c>
      <c r="I1032" s="6" t="s">
        <v>161</v>
      </c>
      <c r="J1032" s="6">
        <f t="shared" ca="1" si="696"/>
        <v>172.35</v>
      </c>
      <c r="K1032" s="6" t="s">
        <v>166</v>
      </c>
      <c r="V1032" s="9"/>
    </row>
    <row r="1033" spans="1:22" x14ac:dyDescent="0.3">
      <c r="A1033">
        <v>0</v>
      </c>
      <c r="B1033" s="8">
        <v>0</v>
      </c>
      <c r="C1033" s="6">
        <f t="shared" ca="1" si="686"/>
        <v>0.61931702897968643</v>
      </c>
      <c r="D1033" s="6">
        <f t="shared" ca="1" si="693"/>
        <v>0.38068297102031357</v>
      </c>
      <c r="E1033" s="6" t="str">
        <f t="shared" si="694"/>
        <v/>
      </c>
      <c r="F1033" s="6" t="s">
        <v>160</v>
      </c>
      <c r="G1033" s="6" t="s">
        <v>159</v>
      </c>
      <c r="H1033" s="6">
        <f t="shared" ca="1" si="695"/>
        <v>96.93</v>
      </c>
      <c r="I1033" s="6" t="s">
        <v>161</v>
      </c>
      <c r="J1033" s="6">
        <f t="shared" ca="1" si="696"/>
        <v>169.93</v>
      </c>
      <c r="K1033" s="6" t="s">
        <v>166</v>
      </c>
      <c r="V1033" s="9"/>
    </row>
    <row r="1034" spans="1:22" x14ac:dyDescent="0.3">
      <c r="A1034">
        <v>0</v>
      </c>
      <c r="B1034" s="8">
        <v>0</v>
      </c>
      <c r="C1034" s="6">
        <f t="shared" ca="1" si="686"/>
        <v>0.35102057759181826</v>
      </c>
      <c r="D1034" s="6">
        <f t="shared" ca="1" si="693"/>
        <v>0.35102057759181826</v>
      </c>
      <c r="E1034" s="6" t="str">
        <f t="shared" si="694"/>
        <v/>
      </c>
      <c r="F1034" s="6" t="s">
        <v>160</v>
      </c>
      <c r="G1034" s="6" t="s">
        <v>159</v>
      </c>
      <c r="H1034" s="6">
        <f t="shared" ca="1" si="695"/>
        <v>70.099999999999994</v>
      </c>
      <c r="I1034" s="6" t="s">
        <v>161</v>
      </c>
      <c r="J1034" s="6">
        <f t="shared" ca="1" si="696"/>
        <v>140.1</v>
      </c>
      <c r="K1034" s="6" t="s">
        <v>166</v>
      </c>
      <c r="V1034" s="9"/>
    </row>
    <row r="1035" spans="1:22" x14ac:dyDescent="0.3">
      <c r="A1035">
        <v>0</v>
      </c>
      <c r="B1035" s="8">
        <v>0</v>
      </c>
      <c r="C1035" s="6">
        <f t="shared" ca="1" si="686"/>
        <v>0.30080784354530976</v>
      </c>
      <c r="D1035" s="6">
        <f t="shared" ca="1" si="693"/>
        <v>0.30080784354530976</v>
      </c>
      <c r="E1035" s="6" t="str">
        <f t="shared" si="694"/>
        <v/>
      </c>
      <c r="F1035" s="6" t="s">
        <v>160</v>
      </c>
      <c r="G1035" s="6" t="s">
        <v>159</v>
      </c>
      <c r="H1035" s="6">
        <f t="shared" ca="1" si="695"/>
        <v>65.08</v>
      </c>
      <c r="I1035" s="6" t="s">
        <v>161</v>
      </c>
      <c r="J1035" s="6">
        <f t="shared" ca="1" si="696"/>
        <v>130.07999999999998</v>
      </c>
      <c r="K1035" s="6" t="s">
        <v>166</v>
      </c>
      <c r="V1035" s="9"/>
    </row>
    <row r="1036" spans="1:22" x14ac:dyDescent="0.3">
      <c r="A1036">
        <v>0</v>
      </c>
      <c r="B1036" s="8">
        <v>0</v>
      </c>
      <c r="C1036" s="6">
        <f t="shared" ca="1" si="686"/>
        <v>0.76663306414772259</v>
      </c>
      <c r="D1036" s="6">
        <f t="shared" ca="1" si="693"/>
        <v>0.23336693585227741</v>
      </c>
      <c r="E1036" s="6" t="str">
        <f t="shared" si="694"/>
        <v/>
      </c>
      <c r="F1036" s="6" t="s">
        <v>160</v>
      </c>
      <c r="G1036" s="6" t="s">
        <v>159</v>
      </c>
      <c r="H1036" s="6">
        <f t="shared" ca="1" si="695"/>
        <v>111.66</v>
      </c>
      <c r="I1036" s="6" t="s">
        <v>161</v>
      </c>
      <c r="J1036" s="6">
        <f t="shared" ca="1" si="696"/>
        <v>169.66</v>
      </c>
      <c r="K1036" s="6" t="s">
        <v>166</v>
      </c>
      <c r="V1036" s="9"/>
    </row>
    <row r="1037" spans="1:22" x14ac:dyDescent="0.3">
      <c r="A1037">
        <v>0</v>
      </c>
      <c r="B1037" s="8">
        <v>0</v>
      </c>
      <c r="C1037" s="6">
        <f t="shared" ca="1" si="686"/>
        <v>0.49842101422304541</v>
      </c>
      <c r="D1037" s="6">
        <f t="shared" ca="1" si="693"/>
        <v>0.49842101422304541</v>
      </c>
      <c r="E1037" s="6" t="str">
        <f t="shared" si="694"/>
        <v/>
      </c>
      <c r="F1037" s="6" t="s">
        <v>160</v>
      </c>
      <c r="G1037" s="6" t="s">
        <v>159</v>
      </c>
      <c r="H1037" s="6">
        <f t="shared" ca="1" si="695"/>
        <v>84.84</v>
      </c>
      <c r="I1037" s="6" t="s">
        <v>161</v>
      </c>
      <c r="J1037" s="6">
        <f t="shared" ca="1" si="696"/>
        <v>169.84</v>
      </c>
      <c r="K1037" s="6" t="s">
        <v>166</v>
      </c>
      <c r="V1037" s="9"/>
    </row>
    <row r="1038" spans="1:22" x14ac:dyDescent="0.3">
      <c r="A1038" t="s">
        <v>286</v>
      </c>
      <c r="B1038" s="8">
        <v>0</v>
      </c>
      <c r="C1038" s="8"/>
      <c r="E1038" s="6" t="str">
        <f t="shared" ref="E1038" si="697">IF(A1038=0,"",A1038)</f>
        <v>\end{enumerate}\newpage   \section*{Cuenta:  X  }\begin{enumerate}</v>
      </c>
    </row>
    <row r="1039" spans="1:22" x14ac:dyDescent="0.3">
      <c r="A1039">
        <v>0</v>
      </c>
      <c r="B1039" s="8">
        <v>0</v>
      </c>
      <c r="C1039" s="6">
        <f t="shared" ref="C1039" ca="1" si="698">RAND()</f>
        <v>8.9966420081499132E-2</v>
      </c>
      <c r="D1039" s="6">
        <f t="shared" ref="D1039:D1046" ca="1" si="699">IF(C1039&gt;0.1,      IF(C1039&lt;0.6,C1039,ABS(1-C1039)),C1039+0.5)</f>
        <v>0.58996642008149913</v>
      </c>
      <c r="E1039" s="6" t="str">
        <f t="shared" ref="E1039:E1046" si="700">IF(A1039=0,"",_xlfn.CONCAT("## ",A1039))</f>
        <v/>
      </c>
      <c r="F1039" s="6" t="s">
        <v>160</v>
      </c>
      <c r="G1039" s="6" t="s">
        <v>159</v>
      </c>
      <c r="H1039" s="6">
        <f t="shared" ref="H1039:H1046" ca="1" si="701">ROUND(C1039*100+35,2)</f>
        <v>44</v>
      </c>
      <c r="I1039" s="6" t="s">
        <v>161</v>
      </c>
      <c r="J1039" s="6">
        <f t="shared" ref="J1039:J1046" ca="1" si="702">H1039+ROUND(D1039*100+35,0)</f>
        <v>138</v>
      </c>
      <c r="K1039" s="6" t="s">
        <v>166</v>
      </c>
      <c r="V1039" s="9"/>
    </row>
    <row r="1040" spans="1:22" x14ac:dyDescent="0.3">
      <c r="A1040">
        <v>0</v>
      </c>
      <c r="B1040" s="8">
        <v>0</v>
      </c>
      <c r="C1040" s="6">
        <f t="shared" ca="1" si="686"/>
        <v>0.83859011101518699</v>
      </c>
      <c r="D1040" s="6">
        <f t="shared" ca="1" si="699"/>
        <v>0.16140988898481301</v>
      </c>
      <c r="E1040" s="6" t="str">
        <f t="shared" si="700"/>
        <v/>
      </c>
      <c r="F1040" s="6" t="s">
        <v>160</v>
      </c>
      <c r="G1040" s="6" t="s">
        <v>159</v>
      </c>
      <c r="H1040" s="6">
        <f t="shared" ca="1" si="701"/>
        <v>118.86</v>
      </c>
      <c r="I1040" s="6" t="s">
        <v>161</v>
      </c>
      <c r="J1040" s="6">
        <f t="shared" ca="1" si="702"/>
        <v>169.86</v>
      </c>
      <c r="K1040" s="6" t="s">
        <v>166</v>
      </c>
      <c r="V1040" s="9"/>
    </row>
    <row r="1041" spans="1:22" x14ac:dyDescent="0.3">
      <c r="A1041">
        <v>0</v>
      </c>
      <c r="B1041" s="8">
        <v>0</v>
      </c>
      <c r="C1041" s="6">
        <f t="shared" ca="1" si="686"/>
        <v>0.77191181607106862</v>
      </c>
      <c r="D1041" s="6">
        <f t="shared" ca="1" si="699"/>
        <v>0.22808818392893138</v>
      </c>
      <c r="E1041" s="6" t="str">
        <f t="shared" si="700"/>
        <v/>
      </c>
      <c r="F1041" s="6" t="s">
        <v>160</v>
      </c>
      <c r="G1041" s="6" t="s">
        <v>159</v>
      </c>
      <c r="H1041" s="6">
        <f t="shared" ca="1" si="701"/>
        <v>112.19</v>
      </c>
      <c r="I1041" s="6" t="s">
        <v>161</v>
      </c>
      <c r="J1041" s="6">
        <f t="shared" ca="1" si="702"/>
        <v>170.19</v>
      </c>
      <c r="K1041" s="6" t="s">
        <v>166</v>
      </c>
      <c r="V1041" s="9"/>
    </row>
    <row r="1042" spans="1:22" x14ac:dyDescent="0.3">
      <c r="A1042">
        <v>0</v>
      </c>
      <c r="B1042" s="8">
        <v>0</v>
      </c>
      <c r="C1042" s="6">
        <f t="shared" ca="1" si="686"/>
        <v>0.20980545255681771</v>
      </c>
      <c r="D1042" s="6">
        <f t="shared" ca="1" si="699"/>
        <v>0.20980545255681771</v>
      </c>
      <c r="E1042" s="6" t="str">
        <f t="shared" si="700"/>
        <v/>
      </c>
      <c r="F1042" s="6" t="s">
        <v>160</v>
      </c>
      <c r="G1042" s="6" t="s">
        <v>159</v>
      </c>
      <c r="H1042" s="6">
        <f t="shared" ca="1" si="701"/>
        <v>55.98</v>
      </c>
      <c r="I1042" s="6" t="s">
        <v>161</v>
      </c>
      <c r="J1042" s="6">
        <f t="shared" ca="1" si="702"/>
        <v>111.97999999999999</v>
      </c>
      <c r="K1042" s="6" t="s">
        <v>166</v>
      </c>
      <c r="V1042" s="9"/>
    </row>
    <row r="1043" spans="1:22" x14ac:dyDescent="0.3">
      <c r="A1043">
        <v>0</v>
      </c>
      <c r="B1043" s="8">
        <v>0</v>
      </c>
      <c r="C1043" s="6">
        <f t="shared" ca="1" si="686"/>
        <v>0.15167811218598692</v>
      </c>
      <c r="D1043" s="6">
        <f t="shared" ca="1" si="699"/>
        <v>0.15167811218598692</v>
      </c>
      <c r="E1043" s="6" t="str">
        <f t="shared" si="700"/>
        <v/>
      </c>
      <c r="F1043" s="6" t="s">
        <v>160</v>
      </c>
      <c r="G1043" s="6" t="s">
        <v>159</v>
      </c>
      <c r="H1043" s="6">
        <f t="shared" ca="1" si="701"/>
        <v>50.17</v>
      </c>
      <c r="I1043" s="6" t="s">
        <v>161</v>
      </c>
      <c r="J1043" s="6">
        <f t="shared" ca="1" si="702"/>
        <v>100.17</v>
      </c>
      <c r="K1043" s="6" t="s">
        <v>166</v>
      </c>
      <c r="V1043" s="9"/>
    </row>
    <row r="1044" spans="1:22" x14ac:dyDescent="0.3">
      <c r="A1044">
        <v>0</v>
      </c>
      <c r="B1044" s="8">
        <v>0</v>
      </c>
      <c r="C1044" s="6">
        <f t="shared" ca="1" si="686"/>
        <v>0.75431633887530825</v>
      </c>
      <c r="D1044" s="6">
        <f t="shared" ca="1" si="699"/>
        <v>0.24568366112469175</v>
      </c>
      <c r="E1044" s="6" t="str">
        <f t="shared" si="700"/>
        <v/>
      </c>
      <c r="F1044" s="6" t="s">
        <v>160</v>
      </c>
      <c r="G1044" s="6" t="s">
        <v>159</v>
      </c>
      <c r="H1044" s="6">
        <f t="shared" ca="1" si="701"/>
        <v>110.43</v>
      </c>
      <c r="I1044" s="6" t="s">
        <v>161</v>
      </c>
      <c r="J1044" s="6">
        <f t="shared" ca="1" si="702"/>
        <v>170.43</v>
      </c>
      <c r="K1044" s="6" t="s">
        <v>166</v>
      </c>
      <c r="V1044" s="9"/>
    </row>
    <row r="1045" spans="1:22" x14ac:dyDescent="0.3">
      <c r="A1045">
        <v>0</v>
      </c>
      <c r="B1045" s="8">
        <v>0</v>
      </c>
      <c r="C1045" s="6">
        <f t="shared" ca="1" si="686"/>
        <v>0.99537313844342412</v>
      </c>
      <c r="D1045" s="6">
        <f t="shared" ca="1" si="699"/>
        <v>4.6268615565758786E-3</v>
      </c>
      <c r="E1045" s="6" t="str">
        <f t="shared" si="700"/>
        <v/>
      </c>
      <c r="F1045" s="6" t="s">
        <v>160</v>
      </c>
      <c r="G1045" s="6" t="s">
        <v>159</v>
      </c>
      <c r="H1045" s="6">
        <f t="shared" ca="1" si="701"/>
        <v>134.54</v>
      </c>
      <c r="I1045" s="6" t="s">
        <v>161</v>
      </c>
      <c r="J1045" s="6">
        <f t="shared" ca="1" si="702"/>
        <v>169.54</v>
      </c>
      <c r="K1045" s="6" t="s">
        <v>166</v>
      </c>
      <c r="V1045" s="9"/>
    </row>
    <row r="1046" spans="1:22" x14ac:dyDescent="0.3">
      <c r="A1046">
        <v>0</v>
      </c>
      <c r="B1046" s="8">
        <v>0</v>
      </c>
      <c r="C1046" s="6">
        <f t="shared" ca="1" si="686"/>
        <v>0.13937483849756038</v>
      </c>
      <c r="D1046" s="6">
        <f t="shared" ca="1" si="699"/>
        <v>0.13937483849756038</v>
      </c>
      <c r="E1046" s="6" t="str">
        <f t="shared" si="700"/>
        <v/>
      </c>
      <c r="F1046" s="6" t="s">
        <v>160</v>
      </c>
      <c r="G1046" s="6" t="s">
        <v>159</v>
      </c>
      <c r="H1046" s="6">
        <f t="shared" ca="1" si="701"/>
        <v>48.94</v>
      </c>
      <c r="I1046" s="6" t="s">
        <v>161</v>
      </c>
      <c r="J1046" s="6">
        <f t="shared" ca="1" si="702"/>
        <v>97.94</v>
      </c>
      <c r="K1046" s="6" t="s">
        <v>166</v>
      </c>
      <c r="V1046" s="9"/>
    </row>
    <row r="1047" spans="1:22" x14ac:dyDescent="0.3">
      <c r="A1047" t="s">
        <v>286</v>
      </c>
      <c r="B1047" s="8">
        <v>0</v>
      </c>
      <c r="C1047" s="8"/>
      <c r="E1047" s="6" t="str">
        <f t="shared" ref="E1047" si="703">IF(A1047=0,"",A1047)</f>
        <v>\end{enumerate}\newpage   \section*{Cuenta:  X  }\begin{enumerate}</v>
      </c>
    </row>
    <row r="1048" spans="1:22" x14ac:dyDescent="0.3">
      <c r="A1048">
        <v>0</v>
      </c>
      <c r="B1048" s="8">
        <v>0</v>
      </c>
      <c r="C1048" s="6">
        <f t="shared" ref="C1048" ca="1" si="704">RAND()</f>
        <v>0.7674962401454033</v>
      </c>
      <c r="D1048" s="6">
        <f t="shared" ref="D1048:D1055" ca="1" si="705">IF(C1048&gt;0.1,      IF(C1048&lt;0.6,C1048,ABS(1-C1048)),C1048+0.5)</f>
        <v>0.2325037598545967</v>
      </c>
      <c r="E1048" s="6" t="str">
        <f t="shared" ref="E1048:E1055" si="706">IF(A1048=0,"",_xlfn.CONCAT("## ",A1048))</f>
        <v/>
      </c>
      <c r="F1048" s="6" t="s">
        <v>160</v>
      </c>
      <c r="G1048" s="6" t="s">
        <v>159</v>
      </c>
      <c r="H1048" s="6">
        <f t="shared" ref="H1048:H1055" ca="1" si="707">ROUND(C1048*100+35,2)</f>
        <v>111.75</v>
      </c>
      <c r="I1048" s="6" t="s">
        <v>161</v>
      </c>
      <c r="J1048" s="6">
        <f t="shared" ref="J1048:J1055" ca="1" si="708">H1048+ROUND(D1048*100+35,0)</f>
        <v>169.75</v>
      </c>
      <c r="K1048" s="6" t="s">
        <v>166</v>
      </c>
      <c r="V1048" s="9"/>
    </row>
    <row r="1049" spans="1:22" x14ac:dyDescent="0.3">
      <c r="A1049">
        <v>0</v>
      </c>
      <c r="B1049" s="8">
        <v>0</v>
      </c>
      <c r="C1049" s="6">
        <f t="shared" ca="1" si="686"/>
        <v>1.7670097081874947E-2</v>
      </c>
      <c r="D1049" s="6">
        <f t="shared" ca="1" si="705"/>
        <v>0.51767009708187495</v>
      </c>
      <c r="E1049" s="6" t="str">
        <f t="shared" si="706"/>
        <v/>
      </c>
      <c r="F1049" s="6" t="s">
        <v>160</v>
      </c>
      <c r="G1049" s="6" t="s">
        <v>159</v>
      </c>
      <c r="H1049" s="6">
        <f t="shared" ca="1" si="707"/>
        <v>36.770000000000003</v>
      </c>
      <c r="I1049" s="6" t="s">
        <v>161</v>
      </c>
      <c r="J1049" s="6">
        <f t="shared" ca="1" si="708"/>
        <v>123.77000000000001</v>
      </c>
      <c r="K1049" s="6" t="s">
        <v>166</v>
      </c>
      <c r="V1049" s="9"/>
    </row>
    <row r="1050" spans="1:22" x14ac:dyDescent="0.3">
      <c r="A1050">
        <v>0</v>
      </c>
      <c r="B1050" s="8">
        <v>0</v>
      </c>
      <c r="C1050" s="6">
        <f t="shared" ca="1" si="686"/>
        <v>0.51697909736880132</v>
      </c>
      <c r="D1050" s="6">
        <f t="shared" ca="1" si="705"/>
        <v>0.51697909736880132</v>
      </c>
      <c r="E1050" s="6" t="str">
        <f t="shared" si="706"/>
        <v/>
      </c>
      <c r="F1050" s="6" t="s">
        <v>160</v>
      </c>
      <c r="G1050" s="6" t="s">
        <v>159</v>
      </c>
      <c r="H1050" s="6">
        <f t="shared" ca="1" si="707"/>
        <v>86.7</v>
      </c>
      <c r="I1050" s="6" t="s">
        <v>161</v>
      </c>
      <c r="J1050" s="6">
        <f t="shared" ca="1" si="708"/>
        <v>173.7</v>
      </c>
      <c r="K1050" s="6" t="s">
        <v>166</v>
      </c>
      <c r="V1050" s="9"/>
    </row>
    <row r="1051" spans="1:22" x14ac:dyDescent="0.3">
      <c r="A1051">
        <v>0</v>
      </c>
      <c r="B1051" s="8">
        <v>0</v>
      </c>
      <c r="C1051" s="6">
        <f t="shared" ca="1" si="686"/>
        <v>0.62238586602224621</v>
      </c>
      <c r="D1051" s="6">
        <f t="shared" ca="1" si="705"/>
        <v>0.37761413397775379</v>
      </c>
      <c r="E1051" s="6" t="str">
        <f t="shared" si="706"/>
        <v/>
      </c>
      <c r="F1051" s="6" t="s">
        <v>160</v>
      </c>
      <c r="G1051" s="6" t="s">
        <v>159</v>
      </c>
      <c r="H1051" s="6">
        <f t="shared" ca="1" si="707"/>
        <v>97.24</v>
      </c>
      <c r="I1051" s="6" t="s">
        <v>161</v>
      </c>
      <c r="J1051" s="6">
        <f t="shared" ca="1" si="708"/>
        <v>170.24</v>
      </c>
      <c r="K1051" s="6" t="s">
        <v>166</v>
      </c>
      <c r="V1051" s="9"/>
    </row>
    <row r="1052" spans="1:22" x14ac:dyDescent="0.3">
      <c r="A1052">
        <v>0</v>
      </c>
      <c r="B1052" s="8">
        <v>0</v>
      </c>
      <c r="C1052" s="6">
        <f t="shared" ca="1" si="686"/>
        <v>0.98764408224838962</v>
      </c>
      <c r="D1052" s="6">
        <f t="shared" ca="1" si="705"/>
        <v>1.2355917751610379E-2</v>
      </c>
      <c r="E1052" s="6" t="str">
        <f t="shared" si="706"/>
        <v/>
      </c>
      <c r="F1052" s="6" t="s">
        <v>160</v>
      </c>
      <c r="G1052" s="6" t="s">
        <v>159</v>
      </c>
      <c r="H1052" s="6">
        <f t="shared" ca="1" si="707"/>
        <v>133.76</v>
      </c>
      <c r="I1052" s="6" t="s">
        <v>161</v>
      </c>
      <c r="J1052" s="6">
        <f t="shared" ca="1" si="708"/>
        <v>169.76</v>
      </c>
      <c r="K1052" s="6" t="s">
        <v>166</v>
      </c>
      <c r="V1052" s="9"/>
    </row>
    <row r="1053" spans="1:22" x14ac:dyDescent="0.3">
      <c r="A1053">
        <v>0</v>
      </c>
      <c r="B1053" s="8">
        <v>0</v>
      </c>
      <c r="C1053" s="6">
        <f t="shared" ca="1" si="686"/>
        <v>0.55293858612304725</v>
      </c>
      <c r="D1053" s="6">
        <f t="shared" ca="1" si="705"/>
        <v>0.55293858612304725</v>
      </c>
      <c r="E1053" s="6" t="str">
        <f t="shared" si="706"/>
        <v/>
      </c>
      <c r="F1053" s="6" t="s">
        <v>160</v>
      </c>
      <c r="G1053" s="6" t="s">
        <v>159</v>
      </c>
      <c r="H1053" s="6">
        <f t="shared" ca="1" si="707"/>
        <v>90.29</v>
      </c>
      <c r="I1053" s="6" t="s">
        <v>161</v>
      </c>
      <c r="J1053" s="6">
        <f t="shared" ca="1" si="708"/>
        <v>180.29000000000002</v>
      </c>
      <c r="K1053" s="6" t="s">
        <v>166</v>
      </c>
      <c r="V1053" s="9"/>
    </row>
    <row r="1054" spans="1:22" x14ac:dyDescent="0.3">
      <c r="A1054">
        <v>0</v>
      </c>
      <c r="B1054" s="8">
        <v>0</v>
      </c>
      <c r="C1054" s="6">
        <f t="shared" ca="1" si="686"/>
        <v>0.24350096117536535</v>
      </c>
      <c r="D1054" s="6">
        <f t="shared" ca="1" si="705"/>
        <v>0.24350096117536535</v>
      </c>
      <c r="E1054" s="6" t="str">
        <f t="shared" si="706"/>
        <v/>
      </c>
      <c r="F1054" s="6" t="s">
        <v>160</v>
      </c>
      <c r="G1054" s="6" t="s">
        <v>159</v>
      </c>
      <c r="H1054" s="6">
        <f t="shared" ca="1" si="707"/>
        <v>59.35</v>
      </c>
      <c r="I1054" s="6" t="s">
        <v>161</v>
      </c>
      <c r="J1054" s="6">
        <f t="shared" ca="1" si="708"/>
        <v>118.35</v>
      </c>
      <c r="K1054" s="6" t="s">
        <v>166</v>
      </c>
      <c r="V1054" s="9"/>
    </row>
    <row r="1055" spans="1:22" x14ac:dyDescent="0.3">
      <c r="A1055">
        <v>0</v>
      </c>
      <c r="B1055" s="8">
        <v>0</v>
      </c>
      <c r="C1055" s="6">
        <f t="shared" ca="1" si="686"/>
        <v>0.68486554257949905</v>
      </c>
      <c r="D1055" s="6">
        <f t="shared" ca="1" si="705"/>
        <v>0.31513445742050095</v>
      </c>
      <c r="E1055" s="6" t="str">
        <f t="shared" si="706"/>
        <v/>
      </c>
      <c r="F1055" s="6" t="s">
        <v>160</v>
      </c>
      <c r="G1055" s="6" t="s">
        <v>159</v>
      </c>
      <c r="H1055" s="6">
        <f t="shared" ca="1" si="707"/>
        <v>103.49</v>
      </c>
      <c r="I1055" s="6" t="s">
        <v>161</v>
      </c>
      <c r="J1055" s="6">
        <f t="shared" ca="1" si="708"/>
        <v>170.49</v>
      </c>
      <c r="K1055" s="6" t="s">
        <v>166</v>
      </c>
      <c r="V1055" s="9"/>
    </row>
    <row r="1056" spans="1:22" x14ac:dyDescent="0.3">
      <c r="A1056" t="s">
        <v>286</v>
      </c>
      <c r="B1056" s="8">
        <v>0</v>
      </c>
      <c r="C1056" s="8"/>
      <c r="E1056" s="6" t="str">
        <f t="shared" ref="E1056" si="709">IF(A1056=0,"",A1056)</f>
        <v>\end{enumerate}\newpage   \section*{Cuenta:  X  }\begin{enumerate}</v>
      </c>
    </row>
    <row r="1057" spans="1:22" x14ac:dyDescent="0.3">
      <c r="A1057">
        <v>0</v>
      </c>
      <c r="B1057" s="8">
        <v>0</v>
      </c>
      <c r="C1057" s="6">
        <f t="shared" ref="C1057" ca="1" si="710">RAND()</f>
        <v>0.45274938540347864</v>
      </c>
      <c r="D1057" s="6">
        <f t="shared" ref="D1057:D1064" ca="1" si="711">IF(C1057&gt;0.1,      IF(C1057&lt;0.6,C1057,ABS(1-C1057)),C1057+0.5)</f>
        <v>0.45274938540347864</v>
      </c>
      <c r="E1057" s="6" t="str">
        <f t="shared" ref="E1057:E1064" si="712">IF(A1057=0,"",_xlfn.CONCAT("## ",A1057))</f>
        <v/>
      </c>
      <c r="F1057" s="6" t="s">
        <v>160</v>
      </c>
      <c r="G1057" s="6" t="s">
        <v>159</v>
      </c>
      <c r="H1057" s="6">
        <f t="shared" ref="H1057:H1064" ca="1" si="713">ROUND(C1057*100+35,2)</f>
        <v>80.27</v>
      </c>
      <c r="I1057" s="6" t="s">
        <v>161</v>
      </c>
      <c r="J1057" s="6">
        <f t="shared" ref="J1057:J1064" ca="1" si="714">H1057+ROUND(D1057*100+35,0)</f>
        <v>160.26999999999998</v>
      </c>
      <c r="K1057" s="6" t="s">
        <v>166</v>
      </c>
      <c r="V1057" s="9"/>
    </row>
    <row r="1058" spans="1:22" x14ac:dyDescent="0.3">
      <c r="A1058">
        <v>0</v>
      </c>
      <c r="B1058" s="8">
        <v>0</v>
      </c>
      <c r="C1058" s="6">
        <f t="shared" ca="1" si="686"/>
        <v>6.0140820477989076E-2</v>
      </c>
      <c r="D1058" s="6">
        <f t="shared" ca="1" si="711"/>
        <v>0.56014082047798908</v>
      </c>
      <c r="E1058" s="6" t="str">
        <f t="shared" si="712"/>
        <v/>
      </c>
      <c r="F1058" s="6" t="s">
        <v>160</v>
      </c>
      <c r="G1058" s="6" t="s">
        <v>159</v>
      </c>
      <c r="H1058" s="6">
        <f t="shared" ca="1" si="713"/>
        <v>41.01</v>
      </c>
      <c r="I1058" s="6" t="s">
        <v>161</v>
      </c>
      <c r="J1058" s="6">
        <f t="shared" ca="1" si="714"/>
        <v>132.01</v>
      </c>
      <c r="K1058" s="6" t="s">
        <v>166</v>
      </c>
      <c r="V1058" s="9"/>
    </row>
    <row r="1059" spans="1:22" x14ac:dyDescent="0.3">
      <c r="A1059">
        <v>0</v>
      </c>
      <c r="B1059" s="8">
        <v>0</v>
      </c>
      <c r="C1059" s="6">
        <f t="shared" ca="1" si="686"/>
        <v>0.47842581163978826</v>
      </c>
      <c r="D1059" s="6">
        <f t="shared" ca="1" si="711"/>
        <v>0.47842581163978826</v>
      </c>
      <c r="E1059" s="6" t="str">
        <f t="shared" si="712"/>
        <v/>
      </c>
      <c r="F1059" s="6" t="s">
        <v>160</v>
      </c>
      <c r="G1059" s="6" t="s">
        <v>159</v>
      </c>
      <c r="H1059" s="6">
        <f t="shared" ca="1" si="713"/>
        <v>82.84</v>
      </c>
      <c r="I1059" s="6" t="s">
        <v>161</v>
      </c>
      <c r="J1059" s="6">
        <f t="shared" ca="1" si="714"/>
        <v>165.84</v>
      </c>
      <c r="K1059" s="6" t="s">
        <v>166</v>
      </c>
      <c r="V1059" s="9"/>
    </row>
    <row r="1060" spans="1:22" x14ac:dyDescent="0.3">
      <c r="A1060">
        <v>0</v>
      </c>
      <c r="B1060" s="8">
        <v>0</v>
      </c>
      <c r="C1060" s="6">
        <f t="shared" ca="1" si="686"/>
        <v>0.89785086342171538</v>
      </c>
      <c r="D1060" s="6">
        <f t="shared" ca="1" si="711"/>
        <v>0.10214913657828462</v>
      </c>
      <c r="E1060" s="6" t="str">
        <f t="shared" si="712"/>
        <v/>
      </c>
      <c r="F1060" s="6" t="s">
        <v>160</v>
      </c>
      <c r="G1060" s="6" t="s">
        <v>159</v>
      </c>
      <c r="H1060" s="6">
        <f t="shared" ca="1" si="713"/>
        <v>124.79</v>
      </c>
      <c r="I1060" s="6" t="s">
        <v>161</v>
      </c>
      <c r="J1060" s="6">
        <f t="shared" ca="1" si="714"/>
        <v>169.79000000000002</v>
      </c>
      <c r="K1060" s="6" t="s">
        <v>166</v>
      </c>
      <c r="V1060" s="9"/>
    </row>
    <row r="1061" spans="1:22" x14ac:dyDescent="0.3">
      <c r="A1061">
        <v>0</v>
      </c>
      <c r="B1061" s="8">
        <v>0</v>
      </c>
      <c r="C1061" s="6">
        <f t="shared" ca="1" si="686"/>
        <v>0.9409320268112451</v>
      </c>
      <c r="D1061" s="6">
        <f t="shared" ca="1" si="711"/>
        <v>5.9067973188754896E-2</v>
      </c>
      <c r="E1061" s="6" t="str">
        <f t="shared" si="712"/>
        <v/>
      </c>
      <c r="F1061" s="6" t="s">
        <v>160</v>
      </c>
      <c r="G1061" s="6" t="s">
        <v>159</v>
      </c>
      <c r="H1061" s="6">
        <f t="shared" ca="1" si="713"/>
        <v>129.09</v>
      </c>
      <c r="I1061" s="6" t="s">
        <v>161</v>
      </c>
      <c r="J1061" s="6">
        <f t="shared" ca="1" si="714"/>
        <v>170.09</v>
      </c>
      <c r="K1061" s="6" t="s">
        <v>166</v>
      </c>
      <c r="V1061" s="9"/>
    </row>
    <row r="1062" spans="1:22" x14ac:dyDescent="0.3">
      <c r="A1062">
        <v>0</v>
      </c>
      <c r="B1062" s="8">
        <v>0</v>
      </c>
      <c r="C1062" s="6">
        <f t="shared" ca="1" si="686"/>
        <v>0.55968142671123944</v>
      </c>
      <c r="D1062" s="6">
        <f t="shared" ca="1" si="711"/>
        <v>0.55968142671123944</v>
      </c>
      <c r="E1062" s="6" t="str">
        <f t="shared" si="712"/>
        <v/>
      </c>
      <c r="F1062" s="6" t="s">
        <v>160</v>
      </c>
      <c r="G1062" s="6" t="s">
        <v>159</v>
      </c>
      <c r="H1062" s="6">
        <f t="shared" ca="1" si="713"/>
        <v>90.97</v>
      </c>
      <c r="I1062" s="6" t="s">
        <v>161</v>
      </c>
      <c r="J1062" s="6">
        <f t="shared" ca="1" si="714"/>
        <v>181.97</v>
      </c>
      <c r="K1062" s="6" t="s">
        <v>166</v>
      </c>
      <c r="V1062" s="9"/>
    </row>
    <row r="1063" spans="1:22" x14ac:dyDescent="0.3">
      <c r="A1063">
        <v>0</v>
      </c>
      <c r="B1063" s="8">
        <v>0</v>
      </c>
      <c r="C1063" s="6">
        <f t="shared" ca="1" si="686"/>
        <v>0.76475055795236757</v>
      </c>
      <c r="D1063" s="6">
        <f t="shared" ca="1" si="711"/>
        <v>0.23524944204763243</v>
      </c>
      <c r="E1063" s="6" t="str">
        <f t="shared" si="712"/>
        <v/>
      </c>
      <c r="F1063" s="6" t="s">
        <v>160</v>
      </c>
      <c r="G1063" s="6" t="s">
        <v>159</v>
      </c>
      <c r="H1063" s="6">
        <f t="shared" ca="1" si="713"/>
        <v>111.48</v>
      </c>
      <c r="I1063" s="6" t="s">
        <v>161</v>
      </c>
      <c r="J1063" s="6">
        <f t="shared" ca="1" si="714"/>
        <v>170.48000000000002</v>
      </c>
      <c r="K1063" s="6" t="s">
        <v>166</v>
      </c>
      <c r="V1063" s="9"/>
    </row>
    <row r="1064" spans="1:22" x14ac:dyDescent="0.3">
      <c r="A1064">
        <v>0</v>
      </c>
      <c r="B1064" s="8">
        <v>0</v>
      </c>
      <c r="C1064" s="6">
        <f t="shared" ca="1" si="686"/>
        <v>0.31541824053539447</v>
      </c>
      <c r="D1064" s="6">
        <f t="shared" ca="1" si="711"/>
        <v>0.31541824053539447</v>
      </c>
      <c r="E1064" s="6" t="str">
        <f t="shared" si="712"/>
        <v/>
      </c>
      <c r="F1064" s="6" t="s">
        <v>160</v>
      </c>
      <c r="G1064" s="6" t="s">
        <v>159</v>
      </c>
      <c r="H1064" s="6">
        <f t="shared" ca="1" si="713"/>
        <v>66.540000000000006</v>
      </c>
      <c r="I1064" s="6" t="s">
        <v>161</v>
      </c>
      <c r="J1064" s="6">
        <f t="shared" ca="1" si="714"/>
        <v>133.54000000000002</v>
      </c>
      <c r="K1064" s="6" t="s">
        <v>166</v>
      </c>
      <c r="V1064" s="9"/>
    </row>
    <row r="1065" spans="1:22" x14ac:dyDescent="0.3">
      <c r="A1065" t="s">
        <v>286</v>
      </c>
      <c r="B1065" s="8">
        <v>0</v>
      </c>
      <c r="C1065" s="8"/>
      <c r="E1065" s="6" t="str">
        <f t="shared" ref="E1065" si="715">IF(A1065=0,"",A1065)</f>
        <v>\end{enumerate}\newpage   \section*{Cuenta:  X  }\begin{enumerate}</v>
      </c>
    </row>
    <row r="1066" spans="1:22" x14ac:dyDescent="0.3">
      <c r="A1066">
        <v>0</v>
      </c>
      <c r="B1066" s="8">
        <v>0</v>
      </c>
      <c r="C1066" s="6">
        <f t="shared" ref="C1066" ca="1" si="716">RAND()</f>
        <v>0.90060067732822657</v>
      </c>
      <c r="D1066" s="6">
        <f t="shared" ref="D1066:D1073" ca="1" si="717">IF(C1066&gt;0.1,      IF(C1066&lt;0.6,C1066,ABS(1-C1066)),C1066+0.5)</f>
        <v>9.9399322671773427E-2</v>
      </c>
      <c r="E1066" s="6" t="str">
        <f t="shared" ref="E1066:E1073" si="718">IF(A1066=0,"",_xlfn.CONCAT("## ",A1066))</f>
        <v/>
      </c>
      <c r="F1066" s="6" t="s">
        <v>160</v>
      </c>
      <c r="G1066" s="6" t="s">
        <v>159</v>
      </c>
      <c r="H1066" s="6">
        <f t="shared" ref="H1066:H1073" ca="1" si="719">ROUND(C1066*100+35,2)</f>
        <v>125.06</v>
      </c>
      <c r="I1066" s="6" t="s">
        <v>161</v>
      </c>
      <c r="J1066" s="6">
        <f t="shared" ref="J1066:J1073" ca="1" si="720">H1066+ROUND(D1066*100+35,0)</f>
        <v>170.06</v>
      </c>
      <c r="K1066" s="6" t="s">
        <v>166</v>
      </c>
      <c r="V1066" s="9"/>
    </row>
    <row r="1067" spans="1:22" x14ac:dyDescent="0.3">
      <c r="A1067">
        <v>0</v>
      </c>
      <c r="B1067" s="8">
        <v>0</v>
      </c>
      <c r="C1067" s="6">
        <f t="shared" ca="1" si="686"/>
        <v>0.412475398865915</v>
      </c>
      <c r="D1067" s="6">
        <f t="shared" ca="1" si="717"/>
        <v>0.412475398865915</v>
      </c>
      <c r="E1067" s="6" t="str">
        <f t="shared" si="718"/>
        <v/>
      </c>
      <c r="F1067" s="6" t="s">
        <v>160</v>
      </c>
      <c r="G1067" s="6" t="s">
        <v>159</v>
      </c>
      <c r="H1067" s="6">
        <f t="shared" ca="1" si="719"/>
        <v>76.25</v>
      </c>
      <c r="I1067" s="6" t="s">
        <v>161</v>
      </c>
      <c r="J1067" s="6">
        <f t="shared" ca="1" si="720"/>
        <v>152.25</v>
      </c>
      <c r="K1067" s="6" t="s">
        <v>166</v>
      </c>
      <c r="V1067" s="9"/>
    </row>
    <row r="1068" spans="1:22" x14ac:dyDescent="0.3">
      <c r="A1068">
        <v>0</v>
      </c>
      <c r="B1068" s="8">
        <v>0</v>
      </c>
      <c r="C1068" s="6">
        <f t="shared" ca="1" si="686"/>
        <v>0.71636827590146368</v>
      </c>
      <c r="D1068" s="6">
        <f t="shared" ca="1" si="717"/>
        <v>0.28363172409853632</v>
      </c>
      <c r="E1068" s="6" t="str">
        <f t="shared" si="718"/>
        <v/>
      </c>
      <c r="F1068" s="6" t="s">
        <v>160</v>
      </c>
      <c r="G1068" s="6" t="s">
        <v>159</v>
      </c>
      <c r="H1068" s="6">
        <f t="shared" ca="1" si="719"/>
        <v>106.64</v>
      </c>
      <c r="I1068" s="6" t="s">
        <v>161</v>
      </c>
      <c r="J1068" s="6">
        <f t="shared" ca="1" si="720"/>
        <v>169.64</v>
      </c>
      <c r="K1068" s="6" t="s">
        <v>166</v>
      </c>
      <c r="V1068" s="9"/>
    </row>
    <row r="1069" spans="1:22" x14ac:dyDescent="0.3">
      <c r="A1069">
        <v>0</v>
      </c>
      <c r="B1069" s="8">
        <v>0</v>
      </c>
      <c r="C1069" s="6">
        <f t="shared" ca="1" si="686"/>
        <v>4.099655640653066E-3</v>
      </c>
      <c r="D1069" s="6">
        <f t="shared" ca="1" si="717"/>
        <v>0.50409965564065307</v>
      </c>
      <c r="E1069" s="6" t="str">
        <f t="shared" si="718"/>
        <v/>
      </c>
      <c r="F1069" s="6" t="s">
        <v>160</v>
      </c>
      <c r="G1069" s="6" t="s">
        <v>159</v>
      </c>
      <c r="H1069" s="6">
        <f t="shared" ca="1" si="719"/>
        <v>35.409999999999997</v>
      </c>
      <c r="I1069" s="6" t="s">
        <v>161</v>
      </c>
      <c r="J1069" s="6">
        <f t="shared" ca="1" si="720"/>
        <v>120.41</v>
      </c>
      <c r="K1069" s="6" t="s">
        <v>166</v>
      </c>
      <c r="V1069" s="9"/>
    </row>
    <row r="1070" spans="1:22" x14ac:dyDescent="0.3">
      <c r="A1070">
        <v>0</v>
      </c>
      <c r="B1070" s="8">
        <v>0</v>
      </c>
      <c r="C1070" s="6">
        <f t="shared" ca="1" si="686"/>
        <v>0.90758889896853256</v>
      </c>
      <c r="D1070" s="6">
        <f t="shared" ca="1" si="717"/>
        <v>9.2411101031467435E-2</v>
      </c>
      <c r="E1070" s="6" t="str">
        <f t="shared" si="718"/>
        <v/>
      </c>
      <c r="F1070" s="6" t="s">
        <v>160</v>
      </c>
      <c r="G1070" s="6" t="s">
        <v>159</v>
      </c>
      <c r="H1070" s="6">
        <f t="shared" ca="1" si="719"/>
        <v>125.76</v>
      </c>
      <c r="I1070" s="6" t="s">
        <v>161</v>
      </c>
      <c r="J1070" s="6">
        <f t="shared" ca="1" si="720"/>
        <v>169.76</v>
      </c>
      <c r="K1070" s="6" t="s">
        <v>166</v>
      </c>
      <c r="V1070" s="9"/>
    </row>
    <row r="1071" spans="1:22" x14ac:dyDescent="0.3">
      <c r="A1071">
        <v>0</v>
      </c>
      <c r="B1071" s="8">
        <v>0</v>
      </c>
      <c r="C1071" s="6">
        <f t="shared" ca="1" si="686"/>
        <v>0.36683712424636794</v>
      </c>
      <c r="D1071" s="6">
        <f t="shared" ca="1" si="717"/>
        <v>0.36683712424636794</v>
      </c>
      <c r="E1071" s="6" t="str">
        <f t="shared" si="718"/>
        <v/>
      </c>
      <c r="F1071" s="6" t="s">
        <v>160</v>
      </c>
      <c r="G1071" s="6" t="s">
        <v>159</v>
      </c>
      <c r="H1071" s="6">
        <f t="shared" ca="1" si="719"/>
        <v>71.680000000000007</v>
      </c>
      <c r="I1071" s="6" t="s">
        <v>161</v>
      </c>
      <c r="J1071" s="6">
        <f t="shared" ca="1" si="720"/>
        <v>143.68</v>
      </c>
      <c r="K1071" s="6" t="s">
        <v>166</v>
      </c>
      <c r="V1071" s="9"/>
    </row>
    <row r="1072" spans="1:22" x14ac:dyDescent="0.3">
      <c r="A1072">
        <v>0</v>
      </c>
      <c r="B1072" s="8">
        <v>0</v>
      </c>
      <c r="C1072" s="6">
        <f t="shared" ca="1" si="686"/>
        <v>0.93208896485068826</v>
      </c>
      <c r="D1072" s="6">
        <f t="shared" ca="1" si="717"/>
        <v>6.7911035149311738E-2</v>
      </c>
      <c r="E1072" s="6" t="str">
        <f t="shared" si="718"/>
        <v/>
      </c>
      <c r="F1072" s="6" t="s">
        <v>160</v>
      </c>
      <c r="G1072" s="6" t="s">
        <v>159</v>
      </c>
      <c r="H1072" s="6">
        <f t="shared" ca="1" si="719"/>
        <v>128.21</v>
      </c>
      <c r="I1072" s="6" t="s">
        <v>161</v>
      </c>
      <c r="J1072" s="6">
        <f t="shared" ca="1" si="720"/>
        <v>170.21</v>
      </c>
      <c r="K1072" s="6" t="s">
        <v>166</v>
      </c>
      <c r="V1072" s="9"/>
    </row>
    <row r="1073" spans="1:22" x14ac:dyDescent="0.3">
      <c r="A1073">
        <v>0</v>
      </c>
      <c r="B1073" s="8">
        <v>0</v>
      </c>
      <c r="C1073" s="6">
        <f t="shared" ca="1" si="686"/>
        <v>0.31396755324144521</v>
      </c>
      <c r="D1073" s="6">
        <f t="shared" ca="1" si="717"/>
        <v>0.31396755324144521</v>
      </c>
      <c r="E1073" s="6" t="str">
        <f t="shared" si="718"/>
        <v/>
      </c>
      <c r="F1073" s="6" t="s">
        <v>160</v>
      </c>
      <c r="G1073" s="6" t="s">
        <v>159</v>
      </c>
      <c r="H1073" s="6">
        <f t="shared" ca="1" si="719"/>
        <v>66.400000000000006</v>
      </c>
      <c r="I1073" s="6" t="s">
        <v>161</v>
      </c>
      <c r="J1073" s="6">
        <f t="shared" ca="1" si="720"/>
        <v>132.4</v>
      </c>
      <c r="K1073" s="6" t="s">
        <v>166</v>
      </c>
      <c r="V1073" s="9"/>
    </row>
    <row r="1074" spans="1:22" x14ac:dyDescent="0.3">
      <c r="A1074" t="s">
        <v>286</v>
      </c>
      <c r="B1074" s="8">
        <v>0</v>
      </c>
      <c r="C1074" s="8"/>
      <c r="E1074" s="6" t="str">
        <f t="shared" ref="E1074" si="721">IF(A1074=0,"",A1074)</f>
        <v>\end{enumerate}\newpage   \section*{Cuenta:  X  }\begin{enumerate}</v>
      </c>
    </row>
    <row r="1075" spans="1:22" x14ac:dyDescent="0.3">
      <c r="A1075">
        <v>0</v>
      </c>
      <c r="B1075" s="8">
        <v>0</v>
      </c>
      <c r="C1075" s="6">
        <f t="shared" ref="C1075" ca="1" si="722">RAND()</f>
        <v>0.52714736101494886</v>
      </c>
      <c r="D1075" s="6">
        <f t="shared" ref="D1075:D1082" ca="1" si="723">IF(C1075&gt;0.1,      IF(C1075&lt;0.6,C1075,ABS(1-C1075)),C1075+0.5)</f>
        <v>0.52714736101494886</v>
      </c>
      <c r="E1075" s="6" t="str">
        <f t="shared" ref="E1075:E1082" si="724">IF(A1075=0,"",_xlfn.CONCAT("## ",A1075))</f>
        <v/>
      </c>
      <c r="F1075" s="6" t="s">
        <v>160</v>
      </c>
      <c r="G1075" s="6" t="s">
        <v>159</v>
      </c>
      <c r="H1075" s="6">
        <f t="shared" ref="H1075:H1082" ca="1" si="725">ROUND(C1075*100+35,2)</f>
        <v>87.71</v>
      </c>
      <c r="I1075" s="6" t="s">
        <v>161</v>
      </c>
      <c r="J1075" s="6">
        <f t="shared" ref="J1075:J1082" ca="1" si="726">H1075+ROUND(D1075*100+35,0)</f>
        <v>175.70999999999998</v>
      </c>
      <c r="K1075" s="6" t="s">
        <v>166</v>
      </c>
      <c r="V1075" s="9"/>
    </row>
    <row r="1076" spans="1:22" x14ac:dyDescent="0.3">
      <c r="A1076">
        <v>0</v>
      </c>
      <c r="B1076" s="8">
        <v>0</v>
      </c>
      <c r="C1076" s="6">
        <f t="shared" ca="1" si="686"/>
        <v>0.4474276469604217</v>
      </c>
      <c r="D1076" s="6">
        <f t="shared" ca="1" si="723"/>
        <v>0.4474276469604217</v>
      </c>
      <c r="E1076" s="6" t="str">
        <f t="shared" si="724"/>
        <v/>
      </c>
      <c r="F1076" s="6" t="s">
        <v>160</v>
      </c>
      <c r="G1076" s="6" t="s">
        <v>159</v>
      </c>
      <c r="H1076" s="6">
        <f t="shared" ca="1" si="725"/>
        <v>79.739999999999995</v>
      </c>
      <c r="I1076" s="6" t="s">
        <v>161</v>
      </c>
      <c r="J1076" s="6">
        <f t="shared" ca="1" si="726"/>
        <v>159.74</v>
      </c>
      <c r="K1076" s="6" t="s">
        <v>166</v>
      </c>
      <c r="V1076" s="9"/>
    </row>
    <row r="1077" spans="1:22" x14ac:dyDescent="0.3">
      <c r="A1077">
        <v>0</v>
      </c>
      <c r="B1077" s="8">
        <v>0</v>
      </c>
      <c r="C1077" s="6">
        <f t="shared" ca="1" si="686"/>
        <v>0.49674182021903623</v>
      </c>
      <c r="D1077" s="6">
        <f t="shared" ca="1" si="723"/>
        <v>0.49674182021903623</v>
      </c>
      <c r="E1077" s="6" t="str">
        <f t="shared" si="724"/>
        <v/>
      </c>
      <c r="F1077" s="6" t="s">
        <v>160</v>
      </c>
      <c r="G1077" s="6" t="s">
        <v>159</v>
      </c>
      <c r="H1077" s="6">
        <f t="shared" ca="1" si="725"/>
        <v>84.67</v>
      </c>
      <c r="I1077" s="6" t="s">
        <v>161</v>
      </c>
      <c r="J1077" s="6">
        <f t="shared" ca="1" si="726"/>
        <v>169.67000000000002</v>
      </c>
      <c r="K1077" s="6" t="s">
        <v>166</v>
      </c>
      <c r="V1077" s="9"/>
    </row>
    <row r="1078" spans="1:22" x14ac:dyDescent="0.3">
      <c r="A1078">
        <v>0</v>
      </c>
      <c r="B1078" s="8">
        <v>0</v>
      </c>
      <c r="C1078" s="6">
        <f t="shared" ca="1" si="686"/>
        <v>0.14450985544942041</v>
      </c>
      <c r="D1078" s="6">
        <f t="shared" ca="1" si="723"/>
        <v>0.14450985544942041</v>
      </c>
      <c r="E1078" s="6" t="str">
        <f t="shared" si="724"/>
        <v/>
      </c>
      <c r="F1078" s="6" t="s">
        <v>160</v>
      </c>
      <c r="G1078" s="6" t="s">
        <v>159</v>
      </c>
      <c r="H1078" s="6">
        <f t="shared" ca="1" si="725"/>
        <v>49.45</v>
      </c>
      <c r="I1078" s="6" t="s">
        <v>161</v>
      </c>
      <c r="J1078" s="6">
        <f t="shared" ca="1" si="726"/>
        <v>98.45</v>
      </c>
      <c r="K1078" s="6" t="s">
        <v>166</v>
      </c>
      <c r="V1078" s="9"/>
    </row>
    <row r="1079" spans="1:22" x14ac:dyDescent="0.3">
      <c r="A1079">
        <v>0</v>
      </c>
      <c r="B1079" s="8">
        <v>0</v>
      </c>
      <c r="C1079" s="6">
        <f t="shared" ca="1" si="686"/>
        <v>0.36541456788159499</v>
      </c>
      <c r="D1079" s="6">
        <f t="shared" ca="1" si="723"/>
        <v>0.36541456788159499</v>
      </c>
      <c r="E1079" s="6" t="str">
        <f t="shared" si="724"/>
        <v/>
      </c>
      <c r="F1079" s="6" t="s">
        <v>160</v>
      </c>
      <c r="G1079" s="6" t="s">
        <v>159</v>
      </c>
      <c r="H1079" s="6">
        <f t="shared" ca="1" si="725"/>
        <v>71.540000000000006</v>
      </c>
      <c r="I1079" s="6" t="s">
        <v>161</v>
      </c>
      <c r="J1079" s="6">
        <f t="shared" ca="1" si="726"/>
        <v>143.54000000000002</v>
      </c>
      <c r="K1079" s="6" t="s">
        <v>166</v>
      </c>
      <c r="V1079" s="9"/>
    </row>
    <row r="1080" spans="1:22" x14ac:dyDescent="0.3">
      <c r="A1080">
        <v>0</v>
      </c>
      <c r="B1080" s="8">
        <v>0</v>
      </c>
      <c r="C1080" s="6">
        <f t="shared" ca="1" si="686"/>
        <v>0.96097707411779054</v>
      </c>
      <c r="D1080" s="6">
        <f t="shared" ca="1" si="723"/>
        <v>3.9022925882209458E-2</v>
      </c>
      <c r="E1080" s="6" t="str">
        <f t="shared" si="724"/>
        <v/>
      </c>
      <c r="F1080" s="6" t="s">
        <v>160</v>
      </c>
      <c r="G1080" s="6" t="s">
        <v>159</v>
      </c>
      <c r="H1080" s="6">
        <f t="shared" ca="1" si="725"/>
        <v>131.1</v>
      </c>
      <c r="I1080" s="6" t="s">
        <v>161</v>
      </c>
      <c r="J1080" s="6">
        <f t="shared" ca="1" si="726"/>
        <v>170.1</v>
      </c>
      <c r="K1080" s="6" t="s">
        <v>166</v>
      </c>
      <c r="V1080" s="9"/>
    </row>
    <row r="1081" spans="1:22" x14ac:dyDescent="0.3">
      <c r="A1081">
        <v>0</v>
      </c>
      <c r="B1081" s="8">
        <v>0</v>
      </c>
      <c r="C1081" s="6">
        <f t="shared" ca="1" si="686"/>
        <v>0.38052047060541416</v>
      </c>
      <c r="D1081" s="6">
        <f t="shared" ca="1" si="723"/>
        <v>0.38052047060541416</v>
      </c>
      <c r="E1081" s="6" t="str">
        <f t="shared" si="724"/>
        <v/>
      </c>
      <c r="F1081" s="6" t="s">
        <v>160</v>
      </c>
      <c r="G1081" s="6" t="s">
        <v>159</v>
      </c>
      <c r="H1081" s="6">
        <f t="shared" ca="1" si="725"/>
        <v>73.05</v>
      </c>
      <c r="I1081" s="6" t="s">
        <v>161</v>
      </c>
      <c r="J1081" s="6">
        <f t="shared" ca="1" si="726"/>
        <v>146.05000000000001</v>
      </c>
      <c r="K1081" s="6" t="s">
        <v>166</v>
      </c>
      <c r="V1081" s="9"/>
    </row>
    <row r="1082" spans="1:22" x14ac:dyDescent="0.3">
      <c r="A1082">
        <v>0</v>
      </c>
      <c r="B1082" s="8">
        <v>0</v>
      </c>
      <c r="C1082" s="6">
        <f t="shared" ca="1" si="686"/>
        <v>0.13196680447065745</v>
      </c>
      <c r="D1082" s="6">
        <f t="shared" ca="1" si="723"/>
        <v>0.13196680447065745</v>
      </c>
      <c r="E1082" s="6" t="str">
        <f t="shared" si="724"/>
        <v/>
      </c>
      <c r="F1082" s="6" t="s">
        <v>160</v>
      </c>
      <c r="G1082" s="6" t="s">
        <v>159</v>
      </c>
      <c r="H1082" s="6">
        <f t="shared" ca="1" si="725"/>
        <v>48.2</v>
      </c>
      <c r="I1082" s="6" t="s">
        <v>161</v>
      </c>
      <c r="J1082" s="6">
        <f t="shared" ca="1" si="726"/>
        <v>96.2</v>
      </c>
      <c r="K1082" s="6" t="s">
        <v>166</v>
      </c>
      <c r="V1082" s="9"/>
    </row>
    <row r="1083" spans="1:22" x14ac:dyDescent="0.3">
      <c r="B1083" s="8">
        <v>0</v>
      </c>
      <c r="C1083" s="8"/>
      <c r="E1083" s="6" t="str">
        <f t="shared" ref="E1083" si="727">IF(A1083=0,"",A1083)</f>
        <v/>
      </c>
    </row>
    <row r="1084" spans="1:22" x14ac:dyDescent="0.3">
      <c r="B1084" s="8">
        <v>0</v>
      </c>
      <c r="C1084" s="6">
        <f t="shared" ref="C1084:C1145" ca="1" si="728">RAND()</f>
        <v>0.40242382709796209</v>
      </c>
      <c r="D1084" s="6">
        <f t="shared" ref="D1084:D1091" ca="1" si="729">IF(C1084&gt;0.1,      IF(C1084&lt;0.6,C1084,ABS(1-C1084)),C1084+0.5)</f>
        <v>0.40242382709796209</v>
      </c>
      <c r="E1084" s="6" t="str">
        <f t="shared" ref="E1084:E1091" si="730">IF(A1084=0,"",_xlfn.CONCAT("## ",A1084))</f>
        <v/>
      </c>
      <c r="F1084" s="6" t="s">
        <v>160</v>
      </c>
      <c r="G1084" s="6" t="s">
        <v>159</v>
      </c>
      <c r="H1084" s="6">
        <f t="shared" ref="H1084:H1091" ca="1" si="731">ROUND(C1084*100+35,2)</f>
        <v>75.239999999999995</v>
      </c>
      <c r="I1084" s="6" t="s">
        <v>161</v>
      </c>
      <c r="J1084" s="6">
        <f t="shared" ref="J1084:J1091" ca="1" si="732">H1084+ROUND(D1084*100+35,0)</f>
        <v>150.24</v>
      </c>
      <c r="K1084" s="6" t="s">
        <v>166</v>
      </c>
      <c r="V1084" s="9"/>
    </row>
    <row r="1085" spans="1:22" x14ac:dyDescent="0.3">
      <c r="B1085" s="8">
        <v>0</v>
      </c>
      <c r="C1085" s="6">
        <f t="shared" ca="1" si="728"/>
        <v>0.49254061243910363</v>
      </c>
      <c r="D1085" s="6">
        <f t="shared" ca="1" si="729"/>
        <v>0.49254061243910363</v>
      </c>
      <c r="E1085" s="6" t="str">
        <f t="shared" si="730"/>
        <v/>
      </c>
      <c r="F1085" s="6" t="s">
        <v>160</v>
      </c>
      <c r="G1085" s="6" t="s">
        <v>159</v>
      </c>
      <c r="H1085" s="6">
        <f t="shared" ca="1" si="731"/>
        <v>84.25</v>
      </c>
      <c r="I1085" s="6" t="s">
        <v>161</v>
      </c>
      <c r="J1085" s="6">
        <f t="shared" ca="1" si="732"/>
        <v>168.25</v>
      </c>
      <c r="K1085" s="6" t="s">
        <v>166</v>
      </c>
      <c r="V1085" s="9"/>
    </row>
    <row r="1086" spans="1:22" x14ac:dyDescent="0.3">
      <c r="B1086" s="8">
        <v>0</v>
      </c>
      <c r="C1086" s="6">
        <f t="shared" ca="1" si="728"/>
        <v>0.93478263036593257</v>
      </c>
      <c r="D1086" s="6">
        <f t="shared" ca="1" si="729"/>
        <v>6.5217369634067435E-2</v>
      </c>
      <c r="E1086" s="6" t="str">
        <f t="shared" si="730"/>
        <v/>
      </c>
      <c r="F1086" s="6" t="s">
        <v>160</v>
      </c>
      <c r="G1086" s="6" t="s">
        <v>159</v>
      </c>
      <c r="H1086" s="6">
        <f t="shared" ca="1" si="731"/>
        <v>128.47999999999999</v>
      </c>
      <c r="I1086" s="6" t="s">
        <v>161</v>
      </c>
      <c r="J1086" s="6">
        <f t="shared" ca="1" si="732"/>
        <v>170.48</v>
      </c>
      <c r="K1086" s="6" t="s">
        <v>166</v>
      </c>
      <c r="V1086" s="9"/>
    </row>
    <row r="1087" spans="1:22" x14ac:dyDescent="0.3">
      <c r="B1087" s="8">
        <v>0</v>
      </c>
      <c r="C1087" s="6">
        <f t="shared" ca="1" si="728"/>
        <v>0.76297273961183631</v>
      </c>
      <c r="D1087" s="6">
        <f t="shared" ca="1" si="729"/>
        <v>0.23702726038816369</v>
      </c>
      <c r="E1087" s="6" t="str">
        <f t="shared" si="730"/>
        <v/>
      </c>
      <c r="F1087" s="6" t="s">
        <v>160</v>
      </c>
      <c r="G1087" s="6" t="s">
        <v>159</v>
      </c>
      <c r="H1087" s="6">
        <f t="shared" ca="1" si="731"/>
        <v>111.3</v>
      </c>
      <c r="I1087" s="6" t="s">
        <v>161</v>
      </c>
      <c r="J1087" s="6">
        <f t="shared" ca="1" si="732"/>
        <v>170.3</v>
      </c>
      <c r="K1087" s="6" t="s">
        <v>166</v>
      </c>
      <c r="V1087" s="9"/>
    </row>
    <row r="1088" spans="1:22" x14ac:dyDescent="0.3">
      <c r="B1088" s="8">
        <v>0</v>
      </c>
      <c r="C1088" s="6">
        <f t="shared" ca="1" si="728"/>
        <v>0.79973006357614473</v>
      </c>
      <c r="D1088" s="6">
        <f t="shared" ca="1" si="729"/>
        <v>0.20026993642385527</v>
      </c>
      <c r="E1088" s="6" t="str">
        <f t="shared" si="730"/>
        <v/>
      </c>
      <c r="F1088" s="6" t="s">
        <v>160</v>
      </c>
      <c r="G1088" s="6" t="s">
        <v>159</v>
      </c>
      <c r="H1088" s="6">
        <f t="shared" ca="1" si="731"/>
        <v>114.97</v>
      </c>
      <c r="I1088" s="6" t="s">
        <v>161</v>
      </c>
      <c r="J1088" s="6">
        <f t="shared" ca="1" si="732"/>
        <v>169.97</v>
      </c>
      <c r="K1088" s="6" t="s">
        <v>166</v>
      </c>
      <c r="V1088" s="9"/>
    </row>
    <row r="1089" spans="2:22" x14ac:dyDescent="0.3">
      <c r="B1089" s="8">
        <v>0</v>
      </c>
      <c r="C1089" s="6">
        <f t="shared" ca="1" si="728"/>
        <v>0.56399566242242938</v>
      </c>
      <c r="D1089" s="6">
        <f t="shared" ca="1" si="729"/>
        <v>0.56399566242242938</v>
      </c>
      <c r="E1089" s="6" t="str">
        <f t="shared" si="730"/>
        <v/>
      </c>
      <c r="F1089" s="6" t="s">
        <v>160</v>
      </c>
      <c r="G1089" s="6" t="s">
        <v>159</v>
      </c>
      <c r="H1089" s="6">
        <f t="shared" ca="1" si="731"/>
        <v>91.4</v>
      </c>
      <c r="I1089" s="6" t="s">
        <v>161</v>
      </c>
      <c r="J1089" s="6">
        <f t="shared" ca="1" si="732"/>
        <v>182.4</v>
      </c>
      <c r="K1089" s="6" t="s">
        <v>166</v>
      </c>
      <c r="V1089" s="9"/>
    </row>
    <row r="1090" spans="2:22" x14ac:dyDescent="0.3">
      <c r="B1090" s="8">
        <v>0</v>
      </c>
      <c r="C1090" s="6">
        <f t="shared" ca="1" si="728"/>
        <v>0.10868693351089564</v>
      </c>
      <c r="D1090" s="6">
        <f t="shared" ca="1" si="729"/>
        <v>0.10868693351089564</v>
      </c>
      <c r="E1090" s="6" t="str">
        <f t="shared" si="730"/>
        <v/>
      </c>
      <c r="F1090" s="6" t="s">
        <v>160</v>
      </c>
      <c r="G1090" s="6" t="s">
        <v>159</v>
      </c>
      <c r="H1090" s="6">
        <f t="shared" ca="1" si="731"/>
        <v>45.87</v>
      </c>
      <c r="I1090" s="6" t="s">
        <v>161</v>
      </c>
      <c r="J1090" s="6">
        <f t="shared" ca="1" si="732"/>
        <v>91.87</v>
      </c>
      <c r="K1090" s="6" t="s">
        <v>166</v>
      </c>
      <c r="V1090" s="9"/>
    </row>
    <row r="1091" spans="2:22" x14ac:dyDescent="0.3">
      <c r="B1091" s="8">
        <v>0</v>
      </c>
      <c r="C1091" s="6">
        <f t="shared" ca="1" si="728"/>
        <v>0.52042004315382329</v>
      </c>
      <c r="D1091" s="6">
        <f t="shared" ca="1" si="729"/>
        <v>0.52042004315382329</v>
      </c>
      <c r="E1091" s="6" t="str">
        <f t="shared" si="730"/>
        <v/>
      </c>
      <c r="F1091" s="6" t="s">
        <v>160</v>
      </c>
      <c r="G1091" s="6" t="s">
        <v>159</v>
      </c>
      <c r="H1091" s="6">
        <f t="shared" ca="1" si="731"/>
        <v>87.04</v>
      </c>
      <c r="I1091" s="6" t="s">
        <v>161</v>
      </c>
      <c r="J1091" s="6">
        <f t="shared" ca="1" si="732"/>
        <v>174.04000000000002</v>
      </c>
      <c r="K1091" s="6" t="s">
        <v>166</v>
      </c>
      <c r="V1091" s="9"/>
    </row>
    <row r="1092" spans="2:22" x14ac:dyDescent="0.3">
      <c r="B1092" s="8">
        <v>0</v>
      </c>
      <c r="C1092" s="8"/>
      <c r="E1092" s="6" t="str">
        <f t="shared" ref="E1092" si="733">IF(A1092=0,"",A1092)</f>
        <v/>
      </c>
    </row>
    <row r="1093" spans="2:22" x14ac:dyDescent="0.3">
      <c r="B1093" s="8">
        <v>0</v>
      </c>
      <c r="C1093" s="6">
        <f t="shared" ref="C1093" ca="1" si="734">RAND()</f>
        <v>0.87314745560878826</v>
      </c>
      <c r="D1093" s="6">
        <f t="shared" ref="D1093:D1100" ca="1" si="735">IF(C1093&gt;0.1,      IF(C1093&lt;0.6,C1093,ABS(1-C1093)),C1093+0.5)</f>
        <v>0.12685254439121174</v>
      </c>
      <c r="E1093" s="6" t="str">
        <f t="shared" ref="E1093:E1100" si="736">IF(A1093=0,"",_xlfn.CONCAT("## ",A1093))</f>
        <v/>
      </c>
      <c r="F1093" s="6" t="s">
        <v>160</v>
      </c>
      <c r="G1093" s="6" t="s">
        <v>159</v>
      </c>
      <c r="H1093" s="6">
        <f t="shared" ref="H1093:H1100" ca="1" si="737">ROUND(C1093*100+35,2)</f>
        <v>122.31</v>
      </c>
      <c r="I1093" s="6" t="s">
        <v>161</v>
      </c>
      <c r="J1093" s="6">
        <f t="shared" ref="J1093:J1100" ca="1" si="738">H1093+ROUND(D1093*100+35,0)</f>
        <v>170.31</v>
      </c>
      <c r="K1093" s="6" t="s">
        <v>166</v>
      </c>
      <c r="V1093" s="9"/>
    </row>
    <row r="1094" spans="2:22" x14ac:dyDescent="0.3">
      <c r="B1094" s="8">
        <v>0</v>
      </c>
      <c r="C1094" s="6">
        <f t="shared" ca="1" si="728"/>
        <v>0.48289459875390894</v>
      </c>
      <c r="D1094" s="6">
        <f t="shared" ca="1" si="735"/>
        <v>0.48289459875390894</v>
      </c>
      <c r="E1094" s="6" t="str">
        <f t="shared" si="736"/>
        <v/>
      </c>
      <c r="F1094" s="6" t="s">
        <v>160</v>
      </c>
      <c r="G1094" s="6" t="s">
        <v>159</v>
      </c>
      <c r="H1094" s="6">
        <f t="shared" ca="1" si="737"/>
        <v>83.29</v>
      </c>
      <c r="I1094" s="6" t="s">
        <v>161</v>
      </c>
      <c r="J1094" s="6">
        <f t="shared" ca="1" si="738"/>
        <v>166.29000000000002</v>
      </c>
      <c r="K1094" s="6" t="s">
        <v>166</v>
      </c>
      <c r="V1094" s="9"/>
    </row>
    <row r="1095" spans="2:22" x14ac:dyDescent="0.3">
      <c r="B1095" s="8">
        <v>0</v>
      </c>
      <c r="C1095" s="6">
        <f t="shared" ca="1" si="728"/>
        <v>0.49825135507994023</v>
      </c>
      <c r="D1095" s="6">
        <f t="shared" ca="1" si="735"/>
        <v>0.49825135507994023</v>
      </c>
      <c r="E1095" s="6" t="str">
        <f t="shared" si="736"/>
        <v/>
      </c>
      <c r="F1095" s="6" t="s">
        <v>160</v>
      </c>
      <c r="G1095" s="6" t="s">
        <v>159</v>
      </c>
      <c r="H1095" s="6">
        <f t="shared" ca="1" si="737"/>
        <v>84.83</v>
      </c>
      <c r="I1095" s="6" t="s">
        <v>161</v>
      </c>
      <c r="J1095" s="6">
        <f t="shared" ca="1" si="738"/>
        <v>169.82999999999998</v>
      </c>
      <c r="K1095" s="6" t="s">
        <v>166</v>
      </c>
      <c r="V1095" s="9"/>
    </row>
    <row r="1096" spans="2:22" x14ac:dyDescent="0.3">
      <c r="B1096" s="8">
        <v>0</v>
      </c>
      <c r="C1096" s="6">
        <f t="shared" ca="1" si="728"/>
        <v>0.8877507883515906</v>
      </c>
      <c r="D1096" s="6">
        <f t="shared" ca="1" si="735"/>
        <v>0.1122492116484094</v>
      </c>
      <c r="E1096" s="6" t="str">
        <f t="shared" si="736"/>
        <v/>
      </c>
      <c r="F1096" s="6" t="s">
        <v>160</v>
      </c>
      <c r="G1096" s="6" t="s">
        <v>159</v>
      </c>
      <c r="H1096" s="6">
        <f t="shared" ca="1" si="737"/>
        <v>123.78</v>
      </c>
      <c r="I1096" s="6" t="s">
        <v>161</v>
      </c>
      <c r="J1096" s="6">
        <f t="shared" ca="1" si="738"/>
        <v>169.78</v>
      </c>
      <c r="K1096" s="6" t="s">
        <v>166</v>
      </c>
      <c r="V1096" s="9"/>
    </row>
    <row r="1097" spans="2:22" x14ac:dyDescent="0.3">
      <c r="B1097" s="8">
        <v>0</v>
      </c>
      <c r="C1097" s="6">
        <f t="shared" ca="1" si="728"/>
        <v>4.1282580549872994E-2</v>
      </c>
      <c r="D1097" s="6">
        <f t="shared" ca="1" si="735"/>
        <v>0.54128258054987299</v>
      </c>
      <c r="E1097" s="6" t="str">
        <f t="shared" si="736"/>
        <v/>
      </c>
      <c r="F1097" s="6" t="s">
        <v>160</v>
      </c>
      <c r="G1097" s="6" t="s">
        <v>159</v>
      </c>
      <c r="H1097" s="6">
        <f t="shared" ca="1" si="737"/>
        <v>39.130000000000003</v>
      </c>
      <c r="I1097" s="6" t="s">
        <v>161</v>
      </c>
      <c r="J1097" s="6">
        <f t="shared" ca="1" si="738"/>
        <v>128.13</v>
      </c>
      <c r="K1097" s="6" t="s">
        <v>166</v>
      </c>
      <c r="V1097" s="9"/>
    </row>
    <row r="1098" spans="2:22" x14ac:dyDescent="0.3">
      <c r="B1098" s="8">
        <v>0</v>
      </c>
      <c r="C1098" s="6">
        <f t="shared" ca="1" si="728"/>
        <v>0.55951340626421497</v>
      </c>
      <c r="D1098" s="6">
        <f t="shared" ca="1" si="735"/>
        <v>0.55951340626421497</v>
      </c>
      <c r="E1098" s="6" t="str">
        <f t="shared" si="736"/>
        <v/>
      </c>
      <c r="F1098" s="6" t="s">
        <v>160</v>
      </c>
      <c r="G1098" s="6" t="s">
        <v>159</v>
      </c>
      <c r="H1098" s="6">
        <f t="shared" ca="1" si="737"/>
        <v>90.95</v>
      </c>
      <c r="I1098" s="6" t="s">
        <v>161</v>
      </c>
      <c r="J1098" s="6">
        <f t="shared" ca="1" si="738"/>
        <v>181.95</v>
      </c>
      <c r="K1098" s="6" t="s">
        <v>166</v>
      </c>
      <c r="V1098" s="9"/>
    </row>
    <row r="1099" spans="2:22" x14ac:dyDescent="0.3">
      <c r="B1099" s="8">
        <v>0</v>
      </c>
      <c r="C1099" s="6">
        <f t="shared" ca="1" si="728"/>
        <v>0.74400994042796675</v>
      </c>
      <c r="D1099" s="6">
        <f t="shared" ca="1" si="735"/>
        <v>0.25599005957203325</v>
      </c>
      <c r="E1099" s="6" t="str">
        <f t="shared" si="736"/>
        <v/>
      </c>
      <c r="F1099" s="6" t="s">
        <v>160</v>
      </c>
      <c r="G1099" s="6" t="s">
        <v>159</v>
      </c>
      <c r="H1099" s="6">
        <f t="shared" ca="1" si="737"/>
        <v>109.4</v>
      </c>
      <c r="I1099" s="6" t="s">
        <v>161</v>
      </c>
      <c r="J1099" s="6">
        <f t="shared" ca="1" si="738"/>
        <v>170.4</v>
      </c>
      <c r="K1099" s="6" t="s">
        <v>166</v>
      </c>
      <c r="V1099" s="9"/>
    </row>
    <row r="1100" spans="2:22" x14ac:dyDescent="0.3">
      <c r="B1100" s="8">
        <v>0</v>
      </c>
      <c r="C1100" s="6">
        <f t="shared" ca="1" si="728"/>
        <v>0.94354216556703896</v>
      </c>
      <c r="D1100" s="6">
        <f t="shared" ca="1" si="735"/>
        <v>5.645783443296104E-2</v>
      </c>
      <c r="E1100" s="6" t="str">
        <f t="shared" si="736"/>
        <v/>
      </c>
      <c r="F1100" s="6" t="s">
        <v>160</v>
      </c>
      <c r="G1100" s="6" t="s">
        <v>159</v>
      </c>
      <c r="H1100" s="6">
        <f t="shared" ca="1" si="737"/>
        <v>129.35</v>
      </c>
      <c r="I1100" s="6" t="s">
        <v>161</v>
      </c>
      <c r="J1100" s="6">
        <f t="shared" ca="1" si="738"/>
        <v>170.35</v>
      </c>
      <c r="K1100" s="6" t="s">
        <v>166</v>
      </c>
      <c r="V1100" s="9"/>
    </row>
    <row r="1101" spans="2:22" x14ac:dyDescent="0.3">
      <c r="B1101" s="8">
        <v>0</v>
      </c>
      <c r="C1101" s="8"/>
      <c r="E1101" s="6" t="str">
        <f t="shared" ref="E1101" si="739">IF(A1101=0,"",A1101)</f>
        <v/>
      </c>
    </row>
    <row r="1102" spans="2:22" x14ac:dyDescent="0.3">
      <c r="B1102" s="8">
        <v>0</v>
      </c>
      <c r="C1102" s="6">
        <f t="shared" ref="C1102" ca="1" si="740">RAND()</f>
        <v>0.74297945874451299</v>
      </c>
      <c r="D1102" s="6">
        <f t="shared" ref="D1102:D1109" ca="1" si="741">IF(C1102&gt;0.1,      IF(C1102&lt;0.6,C1102,ABS(1-C1102)),C1102+0.5)</f>
        <v>0.25702054125548701</v>
      </c>
      <c r="E1102" s="6" t="str">
        <f t="shared" ref="E1102:E1109" si="742">IF(A1102=0,"",_xlfn.CONCAT("## ",A1102))</f>
        <v/>
      </c>
      <c r="F1102" s="6" t="s">
        <v>160</v>
      </c>
      <c r="G1102" s="6" t="s">
        <v>159</v>
      </c>
      <c r="H1102" s="6">
        <f t="shared" ref="H1102:H1109" ca="1" si="743">ROUND(C1102*100+35,2)</f>
        <v>109.3</v>
      </c>
      <c r="I1102" s="6" t="s">
        <v>161</v>
      </c>
      <c r="J1102" s="6">
        <f t="shared" ref="J1102:J1109" ca="1" si="744">H1102+ROUND(D1102*100+35,0)</f>
        <v>170.3</v>
      </c>
      <c r="K1102" s="6" t="s">
        <v>166</v>
      </c>
      <c r="V1102" s="9"/>
    </row>
    <row r="1103" spans="2:22" x14ac:dyDescent="0.3">
      <c r="B1103" s="8">
        <v>0</v>
      </c>
      <c r="C1103" s="6">
        <f t="shared" ca="1" si="728"/>
        <v>0.7781055631467988</v>
      </c>
      <c r="D1103" s="6">
        <f t="shared" ca="1" si="741"/>
        <v>0.2218944368532012</v>
      </c>
      <c r="E1103" s="6" t="str">
        <f t="shared" si="742"/>
        <v/>
      </c>
      <c r="F1103" s="6" t="s">
        <v>160</v>
      </c>
      <c r="G1103" s="6" t="s">
        <v>159</v>
      </c>
      <c r="H1103" s="6">
        <f t="shared" ca="1" si="743"/>
        <v>112.81</v>
      </c>
      <c r="I1103" s="6" t="s">
        <v>161</v>
      </c>
      <c r="J1103" s="6">
        <f t="shared" ca="1" si="744"/>
        <v>169.81</v>
      </c>
      <c r="K1103" s="6" t="s">
        <v>166</v>
      </c>
      <c r="V1103" s="9"/>
    </row>
    <row r="1104" spans="2:22" x14ac:dyDescent="0.3">
      <c r="B1104" s="8">
        <v>0</v>
      </c>
      <c r="C1104" s="6">
        <f t="shared" ca="1" si="728"/>
        <v>0.18362881639247297</v>
      </c>
      <c r="D1104" s="6">
        <f t="shared" ca="1" si="741"/>
        <v>0.18362881639247297</v>
      </c>
      <c r="E1104" s="6" t="str">
        <f t="shared" si="742"/>
        <v/>
      </c>
      <c r="F1104" s="6" t="s">
        <v>160</v>
      </c>
      <c r="G1104" s="6" t="s">
        <v>159</v>
      </c>
      <c r="H1104" s="6">
        <f t="shared" ca="1" si="743"/>
        <v>53.36</v>
      </c>
      <c r="I1104" s="6" t="s">
        <v>161</v>
      </c>
      <c r="J1104" s="6">
        <f t="shared" ca="1" si="744"/>
        <v>106.36</v>
      </c>
      <c r="K1104" s="6" t="s">
        <v>166</v>
      </c>
      <c r="V1104" s="9"/>
    </row>
    <row r="1105" spans="2:22" x14ac:dyDescent="0.3">
      <c r="B1105" s="8">
        <v>0</v>
      </c>
      <c r="C1105" s="6">
        <f t="shared" ca="1" si="728"/>
        <v>0.58535305984300312</v>
      </c>
      <c r="D1105" s="6">
        <f t="shared" ca="1" si="741"/>
        <v>0.58535305984300312</v>
      </c>
      <c r="E1105" s="6" t="str">
        <f t="shared" si="742"/>
        <v/>
      </c>
      <c r="F1105" s="6" t="s">
        <v>160</v>
      </c>
      <c r="G1105" s="6" t="s">
        <v>159</v>
      </c>
      <c r="H1105" s="6">
        <f t="shared" ca="1" si="743"/>
        <v>93.54</v>
      </c>
      <c r="I1105" s="6" t="s">
        <v>161</v>
      </c>
      <c r="J1105" s="6">
        <f t="shared" ca="1" si="744"/>
        <v>187.54000000000002</v>
      </c>
      <c r="K1105" s="6" t="s">
        <v>166</v>
      </c>
      <c r="V1105" s="9"/>
    </row>
    <row r="1106" spans="2:22" x14ac:dyDescent="0.3">
      <c r="B1106" s="8">
        <v>0</v>
      </c>
      <c r="C1106" s="6">
        <f t="shared" ca="1" si="728"/>
        <v>7.6638476743434825E-2</v>
      </c>
      <c r="D1106" s="6">
        <f t="shared" ca="1" si="741"/>
        <v>0.57663847674343482</v>
      </c>
      <c r="E1106" s="6" t="str">
        <f t="shared" si="742"/>
        <v/>
      </c>
      <c r="F1106" s="6" t="s">
        <v>160</v>
      </c>
      <c r="G1106" s="6" t="s">
        <v>159</v>
      </c>
      <c r="H1106" s="6">
        <f t="shared" ca="1" si="743"/>
        <v>42.66</v>
      </c>
      <c r="I1106" s="6" t="s">
        <v>161</v>
      </c>
      <c r="J1106" s="6">
        <f t="shared" ca="1" si="744"/>
        <v>135.66</v>
      </c>
      <c r="K1106" s="6" t="s">
        <v>166</v>
      </c>
      <c r="V1106" s="9"/>
    </row>
    <row r="1107" spans="2:22" x14ac:dyDescent="0.3">
      <c r="B1107" s="8">
        <v>0</v>
      </c>
      <c r="C1107" s="6">
        <f t="shared" ca="1" si="728"/>
        <v>0.18994644272370254</v>
      </c>
      <c r="D1107" s="6">
        <f t="shared" ca="1" si="741"/>
        <v>0.18994644272370254</v>
      </c>
      <c r="E1107" s="6" t="str">
        <f t="shared" si="742"/>
        <v/>
      </c>
      <c r="F1107" s="6" t="s">
        <v>160</v>
      </c>
      <c r="G1107" s="6" t="s">
        <v>159</v>
      </c>
      <c r="H1107" s="6">
        <f t="shared" ca="1" si="743"/>
        <v>53.99</v>
      </c>
      <c r="I1107" s="6" t="s">
        <v>161</v>
      </c>
      <c r="J1107" s="6">
        <f t="shared" ca="1" si="744"/>
        <v>107.99000000000001</v>
      </c>
      <c r="K1107" s="6" t="s">
        <v>166</v>
      </c>
      <c r="V1107" s="9"/>
    </row>
    <row r="1108" spans="2:22" x14ac:dyDescent="0.3">
      <c r="B1108" s="8">
        <v>0</v>
      </c>
      <c r="C1108" s="6">
        <f t="shared" ca="1" si="728"/>
        <v>0.73926345149402939</v>
      </c>
      <c r="D1108" s="6">
        <f t="shared" ca="1" si="741"/>
        <v>0.26073654850597061</v>
      </c>
      <c r="E1108" s="6" t="str">
        <f t="shared" si="742"/>
        <v/>
      </c>
      <c r="F1108" s="6" t="s">
        <v>160</v>
      </c>
      <c r="G1108" s="6" t="s">
        <v>159</v>
      </c>
      <c r="H1108" s="6">
        <f t="shared" ca="1" si="743"/>
        <v>108.93</v>
      </c>
      <c r="I1108" s="6" t="s">
        <v>161</v>
      </c>
      <c r="J1108" s="6">
        <f t="shared" ca="1" si="744"/>
        <v>169.93</v>
      </c>
      <c r="K1108" s="6" t="s">
        <v>166</v>
      </c>
      <c r="V1108" s="9"/>
    </row>
    <row r="1109" spans="2:22" x14ac:dyDescent="0.3">
      <c r="B1109" s="8">
        <v>0</v>
      </c>
      <c r="C1109" s="6">
        <f t="shared" ca="1" si="728"/>
        <v>0.78631480895586148</v>
      </c>
      <c r="D1109" s="6">
        <f t="shared" ca="1" si="741"/>
        <v>0.21368519104413852</v>
      </c>
      <c r="E1109" s="6" t="str">
        <f t="shared" si="742"/>
        <v/>
      </c>
      <c r="F1109" s="6" t="s">
        <v>160</v>
      </c>
      <c r="G1109" s="6" t="s">
        <v>159</v>
      </c>
      <c r="H1109" s="6">
        <f t="shared" ca="1" si="743"/>
        <v>113.63</v>
      </c>
      <c r="I1109" s="6" t="s">
        <v>161</v>
      </c>
      <c r="J1109" s="6">
        <f t="shared" ca="1" si="744"/>
        <v>169.63</v>
      </c>
      <c r="K1109" s="6" t="s">
        <v>166</v>
      </c>
      <c r="V1109" s="9"/>
    </row>
    <row r="1110" spans="2:22" x14ac:dyDescent="0.3">
      <c r="B1110" s="8">
        <v>0</v>
      </c>
      <c r="C1110" s="8"/>
      <c r="E1110" s="6" t="str">
        <f t="shared" ref="E1110" si="745">IF(A1110=0,"",A1110)</f>
        <v/>
      </c>
    </row>
    <row r="1111" spans="2:22" x14ac:dyDescent="0.3">
      <c r="B1111" s="8">
        <v>0</v>
      </c>
      <c r="C1111" s="6">
        <f t="shared" ref="C1111" ca="1" si="746">RAND()</f>
        <v>0.17194393554781362</v>
      </c>
      <c r="D1111" s="6">
        <f t="shared" ref="D1111:D1118" ca="1" si="747">IF(C1111&gt;0.1,      IF(C1111&lt;0.6,C1111,ABS(1-C1111)),C1111+0.5)</f>
        <v>0.17194393554781362</v>
      </c>
      <c r="E1111" s="6" t="str">
        <f t="shared" ref="E1111:E1118" si="748">IF(A1111=0,"",_xlfn.CONCAT("## ",A1111))</f>
        <v/>
      </c>
      <c r="F1111" s="6" t="s">
        <v>160</v>
      </c>
      <c r="G1111" s="6" t="s">
        <v>159</v>
      </c>
      <c r="H1111" s="6">
        <f t="shared" ref="H1111:H1118" ca="1" si="749">ROUND(C1111*100+35,2)</f>
        <v>52.19</v>
      </c>
      <c r="I1111" s="6" t="s">
        <v>161</v>
      </c>
      <c r="J1111" s="6">
        <f t="shared" ref="J1111:J1118" ca="1" si="750">H1111+ROUND(D1111*100+35,0)</f>
        <v>104.19</v>
      </c>
      <c r="K1111" s="6" t="s">
        <v>166</v>
      </c>
      <c r="V1111" s="9"/>
    </row>
    <row r="1112" spans="2:22" x14ac:dyDescent="0.3">
      <c r="B1112" s="8">
        <v>0</v>
      </c>
      <c r="C1112" s="6">
        <f t="shared" ca="1" si="728"/>
        <v>0.71986947962527414</v>
      </c>
      <c r="D1112" s="6">
        <f t="shared" ca="1" si="747"/>
        <v>0.28013052037472586</v>
      </c>
      <c r="E1112" s="6" t="str">
        <f t="shared" si="748"/>
        <v/>
      </c>
      <c r="F1112" s="6" t="s">
        <v>160</v>
      </c>
      <c r="G1112" s="6" t="s">
        <v>159</v>
      </c>
      <c r="H1112" s="6">
        <f t="shared" ca="1" si="749"/>
        <v>106.99</v>
      </c>
      <c r="I1112" s="6" t="s">
        <v>161</v>
      </c>
      <c r="J1112" s="6">
        <f t="shared" ca="1" si="750"/>
        <v>169.99</v>
      </c>
      <c r="K1112" s="6" t="s">
        <v>166</v>
      </c>
      <c r="V1112" s="9"/>
    </row>
    <row r="1113" spans="2:22" x14ac:dyDescent="0.3">
      <c r="B1113" s="8">
        <v>0</v>
      </c>
      <c r="C1113" s="6">
        <f t="shared" ca="1" si="728"/>
        <v>0.17863924990027913</v>
      </c>
      <c r="D1113" s="6">
        <f t="shared" ca="1" si="747"/>
        <v>0.17863924990027913</v>
      </c>
      <c r="E1113" s="6" t="str">
        <f t="shared" si="748"/>
        <v/>
      </c>
      <c r="F1113" s="6" t="s">
        <v>160</v>
      </c>
      <c r="G1113" s="6" t="s">
        <v>159</v>
      </c>
      <c r="H1113" s="6">
        <f t="shared" ca="1" si="749"/>
        <v>52.86</v>
      </c>
      <c r="I1113" s="6" t="s">
        <v>161</v>
      </c>
      <c r="J1113" s="6">
        <f t="shared" ca="1" si="750"/>
        <v>105.86</v>
      </c>
      <c r="K1113" s="6" t="s">
        <v>166</v>
      </c>
      <c r="V1113" s="9"/>
    </row>
    <row r="1114" spans="2:22" x14ac:dyDescent="0.3">
      <c r="B1114" s="8">
        <v>0</v>
      </c>
      <c r="C1114" s="6">
        <f t="shared" ca="1" si="728"/>
        <v>0.57686434535792419</v>
      </c>
      <c r="D1114" s="6">
        <f t="shared" ca="1" si="747"/>
        <v>0.57686434535792419</v>
      </c>
      <c r="E1114" s="6" t="str">
        <f t="shared" si="748"/>
        <v/>
      </c>
      <c r="F1114" s="6" t="s">
        <v>160</v>
      </c>
      <c r="G1114" s="6" t="s">
        <v>159</v>
      </c>
      <c r="H1114" s="6">
        <f t="shared" ca="1" si="749"/>
        <v>92.69</v>
      </c>
      <c r="I1114" s="6" t="s">
        <v>161</v>
      </c>
      <c r="J1114" s="6">
        <f t="shared" ca="1" si="750"/>
        <v>185.69</v>
      </c>
      <c r="K1114" s="6" t="s">
        <v>166</v>
      </c>
      <c r="V1114" s="9"/>
    </row>
    <row r="1115" spans="2:22" x14ac:dyDescent="0.3">
      <c r="B1115" s="8">
        <v>0</v>
      </c>
      <c r="C1115" s="6">
        <f t="shared" ca="1" si="728"/>
        <v>0.32802620434234031</v>
      </c>
      <c r="D1115" s="6">
        <f t="shared" ca="1" si="747"/>
        <v>0.32802620434234031</v>
      </c>
      <c r="E1115" s="6" t="str">
        <f t="shared" si="748"/>
        <v/>
      </c>
      <c r="F1115" s="6" t="s">
        <v>160</v>
      </c>
      <c r="G1115" s="6" t="s">
        <v>159</v>
      </c>
      <c r="H1115" s="6">
        <f t="shared" ca="1" si="749"/>
        <v>67.8</v>
      </c>
      <c r="I1115" s="6" t="s">
        <v>161</v>
      </c>
      <c r="J1115" s="6">
        <f t="shared" ca="1" si="750"/>
        <v>135.80000000000001</v>
      </c>
      <c r="K1115" s="6" t="s">
        <v>166</v>
      </c>
      <c r="V1115" s="9"/>
    </row>
    <row r="1116" spans="2:22" x14ac:dyDescent="0.3">
      <c r="B1116" s="8">
        <v>0</v>
      </c>
      <c r="C1116" s="6">
        <f t="shared" ca="1" si="728"/>
        <v>0.1607076188249178</v>
      </c>
      <c r="D1116" s="6">
        <f t="shared" ca="1" si="747"/>
        <v>0.1607076188249178</v>
      </c>
      <c r="E1116" s="6" t="str">
        <f t="shared" si="748"/>
        <v/>
      </c>
      <c r="F1116" s="6" t="s">
        <v>160</v>
      </c>
      <c r="G1116" s="6" t="s">
        <v>159</v>
      </c>
      <c r="H1116" s="6">
        <f t="shared" ca="1" si="749"/>
        <v>51.07</v>
      </c>
      <c r="I1116" s="6" t="s">
        <v>161</v>
      </c>
      <c r="J1116" s="6">
        <f t="shared" ca="1" si="750"/>
        <v>102.07</v>
      </c>
      <c r="K1116" s="6" t="s">
        <v>166</v>
      </c>
      <c r="V1116" s="9"/>
    </row>
    <row r="1117" spans="2:22" x14ac:dyDescent="0.3">
      <c r="B1117" s="8">
        <v>0</v>
      </c>
      <c r="C1117" s="6">
        <f t="shared" ca="1" si="728"/>
        <v>0.67225172243608677</v>
      </c>
      <c r="D1117" s="6">
        <f t="shared" ca="1" si="747"/>
        <v>0.32774827756391323</v>
      </c>
      <c r="E1117" s="6" t="str">
        <f t="shared" si="748"/>
        <v/>
      </c>
      <c r="F1117" s="6" t="s">
        <v>160</v>
      </c>
      <c r="G1117" s="6" t="s">
        <v>159</v>
      </c>
      <c r="H1117" s="6">
        <f t="shared" ca="1" si="749"/>
        <v>102.23</v>
      </c>
      <c r="I1117" s="6" t="s">
        <v>161</v>
      </c>
      <c r="J1117" s="6">
        <f t="shared" ca="1" si="750"/>
        <v>170.23000000000002</v>
      </c>
      <c r="K1117" s="6" t="s">
        <v>166</v>
      </c>
      <c r="V1117" s="9"/>
    </row>
    <row r="1118" spans="2:22" x14ac:dyDescent="0.3">
      <c r="B1118" s="8">
        <v>0</v>
      </c>
      <c r="C1118" s="6">
        <f t="shared" ca="1" si="728"/>
        <v>0.36530516777863786</v>
      </c>
      <c r="D1118" s="6">
        <f t="shared" ca="1" si="747"/>
        <v>0.36530516777863786</v>
      </c>
      <c r="E1118" s="6" t="str">
        <f t="shared" si="748"/>
        <v/>
      </c>
      <c r="F1118" s="6" t="s">
        <v>160</v>
      </c>
      <c r="G1118" s="6" t="s">
        <v>159</v>
      </c>
      <c r="H1118" s="6">
        <f t="shared" ca="1" si="749"/>
        <v>71.53</v>
      </c>
      <c r="I1118" s="6" t="s">
        <v>161</v>
      </c>
      <c r="J1118" s="6">
        <f t="shared" ca="1" si="750"/>
        <v>143.53</v>
      </c>
      <c r="K1118" s="6" t="s">
        <v>166</v>
      </c>
      <c r="V1118" s="9"/>
    </row>
    <row r="1119" spans="2:22" x14ac:dyDescent="0.3">
      <c r="B1119" s="8">
        <v>0</v>
      </c>
      <c r="C1119" s="8"/>
      <c r="E1119" s="6" t="str">
        <f t="shared" ref="E1119" si="751">IF(A1119=0,"",A1119)</f>
        <v/>
      </c>
    </row>
    <row r="1120" spans="2:22" x14ac:dyDescent="0.3">
      <c r="B1120" s="8">
        <v>0</v>
      </c>
      <c r="C1120" s="6">
        <f t="shared" ref="C1120" ca="1" si="752">RAND()</f>
        <v>0.49123855137143013</v>
      </c>
      <c r="D1120" s="6">
        <f t="shared" ref="D1120:D1127" ca="1" si="753">IF(C1120&gt;0.1,      IF(C1120&lt;0.6,C1120,ABS(1-C1120)),C1120+0.5)</f>
        <v>0.49123855137143013</v>
      </c>
      <c r="E1120" s="6" t="str">
        <f t="shared" ref="E1120:E1127" si="754">IF(A1120=0,"",_xlfn.CONCAT("## ",A1120))</f>
        <v/>
      </c>
      <c r="F1120" s="6" t="s">
        <v>160</v>
      </c>
      <c r="G1120" s="6" t="s">
        <v>159</v>
      </c>
      <c r="H1120" s="6">
        <f t="shared" ref="H1120:H1127" ca="1" si="755">ROUND(C1120*100+35,2)</f>
        <v>84.12</v>
      </c>
      <c r="I1120" s="6" t="s">
        <v>161</v>
      </c>
      <c r="J1120" s="6">
        <f t="shared" ref="J1120:J1127" ca="1" si="756">H1120+ROUND(D1120*100+35,0)</f>
        <v>168.12</v>
      </c>
      <c r="K1120" s="6" t="s">
        <v>166</v>
      </c>
      <c r="V1120" s="9"/>
    </row>
    <row r="1121" spans="2:22" x14ac:dyDescent="0.3">
      <c r="B1121" s="8">
        <v>0</v>
      </c>
      <c r="C1121" s="6">
        <f t="shared" ca="1" si="728"/>
        <v>0.95938372225621604</v>
      </c>
      <c r="D1121" s="6">
        <f t="shared" ca="1" si="753"/>
        <v>4.0616277743783957E-2</v>
      </c>
      <c r="E1121" s="6" t="str">
        <f t="shared" si="754"/>
        <v/>
      </c>
      <c r="F1121" s="6" t="s">
        <v>160</v>
      </c>
      <c r="G1121" s="6" t="s">
        <v>159</v>
      </c>
      <c r="H1121" s="6">
        <f t="shared" ca="1" si="755"/>
        <v>130.94</v>
      </c>
      <c r="I1121" s="6" t="s">
        <v>161</v>
      </c>
      <c r="J1121" s="6">
        <f t="shared" ca="1" si="756"/>
        <v>169.94</v>
      </c>
      <c r="K1121" s="6" t="s">
        <v>166</v>
      </c>
      <c r="V1121" s="9"/>
    </row>
    <row r="1122" spans="2:22" x14ac:dyDescent="0.3">
      <c r="B1122" s="8">
        <v>0</v>
      </c>
      <c r="C1122" s="6">
        <f t="shared" ca="1" si="728"/>
        <v>0.46452630579357046</v>
      </c>
      <c r="D1122" s="6">
        <f t="shared" ca="1" si="753"/>
        <v>0.46452630579357046</v>
      </c>
      <c r="E1122" s="6" t="str">
        <f t="shared" si="754"/>
        <v/>
      </c>
      <c r="F1122" s="6" t="s">
        <v>160</v>
      </c>
      <c r="G1122" s="6" t="s">
        <v>159</v>
      </c>
      <c r="H1122" s="6">
        <f t="shared" ca="1" si="755"/>
        <v>81.45</v>
      </c>
      <c r="I1122" s="6" t="s">
        <v>161</v>
      </c>
      <c r="J1122" s="6">
        <f t="shared" ca="1" si="756"/>
        <v>162.44999999999999</v>
      </c>
      <c r="K1122" s="6" t="s">
        <v>166</v>
      </c>
      <c r="V1122" s="9"/>
    </row>
    <row r="1123" spans="2:22" x14ac:dyDescent="0.3">
      <c r="B1123" s="8">
        <v>0</v>
      </c>
      <c r="C1123" s="6">
        <f t="shared" ca="1" si="728"/>
        <v>0.94850276667393452</v>
      </c>
      <c r="D1123" s="6">
        <f t="shared" ca="1" si="753"/>
        <v>5.1497233326065484E-2</v>
      </c>
      <c r="E1123" s="6" t="str">
        <f t="shared" si="754"/>
        <v/>
      </c>
      <c r="F1123" s="6" t="s">
        <v>160</v>
      </c>
      <c r="G1123" s="6" t="s">
        <v>159</v>
      </c>
      <c r="H1123" s="6">
        <f t="shared" ca="1" si="755"/>
        <v>129.85</v>
      </c>
      <c r="I1123" s="6" t="s">
        <v>161</v>
      </c>
      <c r="J1123" s="6">
        <f t="shared" ca="1" si="756"/>
        <v>169.85</v>
      </c>
      <c r="K1123" s="6" t="s">
        <v>166</v>
      </c>
      <c r="V1123" s="9"/>
    </row>
    <row r="1124" spans="2:22" x14ac:dyDescent="0.3">
      <c r="B1124" s="8">
        <v>0</v>
      </c>
      <c r="C1124" s="6">
        <f t="shared" ca="1" si="728"/>
        <v>0.84720608394351515</v>
      </c>
      <c r="D1124" s="6">
        <f t="shared" ca="1" si="753"/>
        <v>0.15279391605648485</v>
      </c>
      <c r="E1124" s="6" t="str">
        <f t="shared" si="754"/>
        <v/>
      </c>
      <c r="F1124" s="6" t="s">
        <v>160</v>
      </c>
      <c r="G1124" s="6" t="s">
        <v>159</v>
      </c>
      <c r="H1124" s="6">
        <f t="shared" ca="1" si="755"/>
        <v>119.72</v>
      </c>
      <c r="I1124" s="6" t="s">
        <v>161</v>
      </c>
      <c r="J1124" s="6">
        <f t="shared" ca="1" si="756"/>
        <v>169.72</v>
      </c>
      <c r="K1124" s="6" t="s">
        <v>166</v>
      </c>
      <c r="V1124" s="9"/>
    </row>
    <row r="1125" spans="2:22" x14ac:dyDescent="0.3">
      <c r="B1125" s="8">
        <v>0</v>
      </c>
      <c r="C1125" s="6">
        <f t="shared" ca="1" si="728"/>
        <v>6.0738977563448815E-2</v>
      </c>
      <c r="D1125" s="6">
        <f t="shared" ca="1" si="753"/>
        <v>0.56073897756344881</v>
      </c>
      <c r="E1125" s="6" t="str">
        <f t="shared" si="754"/>
        <v/>
      </c>
      <c r="F1125" s="6" t="s">
        <v>160</v>
      </c>
      <c r="G1125" s="6" t="s">
        <v>159</v>
      </c>
      <c r="H1125" s="6">
        <f t="shared" ca="1" si="755"/>
        <v>41.07</v>
      </c>
      <c r="I1125" s="6" t="s">
        <v>161</v>
      </c>
      <c r="J1125" s="6">
        <f t="shared" ca="1" si="756"/>
        <v>132.07</v>
      </c>
      <c r="K1125" s="6" t="s">
        <v>166</v>
      </c>
      <c r="V1125" s="9"/>
    </row>
    <row r="1126" spans="2:22" x14ac:dyDescent="0.3">
      <c r="B1126" s="8">
        <v>0</v>
      </c>
      <c r="C1126" s="6">
        <f t="shared" ca="1" si="728"/>
        <v>0.18005323002193674</v>
      </c>
      <c r="D1126" s="6">
        <f t="shared" ca="1" si="753"/>
        <v>0.18005323002193674</v>
      </c>
      <c r="E1126" s="6" t="str">
        <f t="shared" si="754"/>
        <v/>
      </c>
      <c r="F1126" s="6" t="s">
        <v>160</v>
      </c>
      <c r="G1126" s="6" t="s">
        <v>159</v>
      </c>
      <c r="H1126" s="6">
        <f t="shared" ca="1" si="755"/>
        <v>53.01</v>
      </c>
      <c r="I1126" s="6" t="s">
        <v>161</v>
      </c>
      <c r="J1126" s="6">
        <f t="shared" ca="1" si="756"/>
        <v>106.00999999999999</v>
      </c>
      <c r="K1126" s="6" t="s">
        <v>166</v>
      </c>
      <c r="V1126" s="9"/>
    </row>
    <row r="1127" spans="2:22" x14ac:dyDescent="0.3">
      <c r="B1127" s="8">
        <v>0</v>
      </c>
      <c r="C1127" s="6">
        <f t="shared" ca="1" si="728"/>
        <v>0.6736115904453488</v>
      </c>
      <c r="D1127" s="6">
        <f t="shared" ca="1" si="753"/>
        <v>0.3263884095546512</v>
      </c>
      <c r="E1127" s="6" t="str">
        <f t="shared" si="754"/>
        <v/>
      </c>
      <c r="F1127" s="6" t="s">
        <v>160</v>
      </c>
      <c r="G1127" s="6" t="s">
        <v>159</v>
      </c>
      <c r="H1127" s="6">
        <f t="shared" ca="1" si="755"/>
        <v>102.36</v>
      </c>
      <c r="I1127" s="6" t="s">
        <v>161</v>
      </c>
      <c r="J1127" s="6">
        <f t="shared" ca="1" si="756"/>
        <v>170.36</v>
      </c>
      <c r="K1127" s="6" t="s">
        <v>166</v>
      </c>
      <c r="V1127" s="9"/>
    </row>
    <row r="1128" spans="2:22" x14ac:dyDescent="0.3">
      <c r="B1128" s="8">
        <v>0</v>
      </c>
      <c r="C1128" s="8"/>
      <c r="E1128" s="6" t="str">
        <f t="shared" ref="E1128" si="757">IF(A1128=0,"",A1128)</f>
        <v/>
      </c>
    </row>
    <row r="1129" spans="2:22" x14ac:dyDescent="0.3">
      <c r="B1129" s="8">
        <v>0</v>
      </c>
      <c r="C1129" s="6">
        <f t="shared" ref="C1129" ca="1" si="758">RAND()</f>
        <v>0.77922916976602985</v>
      </c>
      <c r="D1129" s="6">
        <f t="shared" ref="D1129:D1136" ca="1" si="759">IF(C1129&gt;0.1,      IF(C1129&lt;0.6,C1129,ABS(1-C1129)),C1129+0.5)</f>
        <v>0.22077083023397015</v>
      </c>
      <c r="E1129" s="6" t="str">
        <f t="shared" ref="E1129:E1136" si="760">IF(A1129=0,"",_xlfn.CONCAT("## ",A1129))</f>
        <v/>
      </c>
      <c r="F1129" s="6" t="s">
        <v>160</v>
      </c>
      <c r="G1129" s="6" t="s">
        <v>159</v>
      </c>
      <c r="H1129" s="6">
        <f t="shared" ref="H1129:H1136" ca="1" si="761">ROUND(C1129*100+35,2)</f>
        <v>112.92</v>
      </c>
      <c r="I1129" s="6" t="s">
        <v>161</v>
      </c>
      <c r="J1129" s="6">
        <f t="shared" ref="J1129:J1136" ca="1" si="762">H1129+ROUND(D1129*100+35,0)</f>
        <v>169.92000000000002</v>
      </c>
      <c r="K1129" s="6" t="s">
        <v>166</v>
      </c>
      <c r="V1129" s="9"/>
    </row>
    <row r="1130" spans="2:22" x14ac:dyDescent="0.3">
      <c r="B1130" s="8">
        <v>0</v>
      </c>
      <c r="C1130" s="6">
        <f t="shared" ca="1" si="728"/>
        <v>0.49351977194800656</v>
      </c>
      <c r="D1130" s="6">
        <f t="shared" ca="1" si="759"/>
        <v>0.49351977194800656</v>
      </c>
      <c r="E1130" s="6" t="str">
        <f t="shared" si="760"/>
        <v/>
      </c>
      <c r="F1130" s="6" t="s">
        <v>160</v>
      </c>
      <c r="G1130" s="6" t="s">
        <v>159</v>
      </c>
      <c r="H1130" s="6">
        <f t="shared" ca="1" si="761"/>
        <v>84.35</v>
      </c>
      <c r="I1130" s="6" t="s">
        <v>161</v>
      </c>
      <c r="J1130" s="6">
        <f t="shared" ca="1" si="762"/>
        <v>168.35</v>
      </c>
      <c r="K1130" s="6" t="s">
        <v>166</v>
      </c>
      <c r="V1130" s="9"/>
    </row>
    <row r="1131" spans="2:22" x14ac:dyDescent="0.3">
      <c r="B1131" s="8">
        <v>0</v>
      </c>
      <c r="C1131" s="6">
        <f t="shared" ca="1" si="728"/>
        <v>0.63599331586556873</v>
      </c>
      <c r="D1131" s="6">
        <f t="shared" ca="1" si="759"/>
        <v>0.36400668413443127</v>
      </c>
      <c r="E1131" s="6" t="str">
        <f t="shared" si="760"/>
        <v/>
      </c>
      <c r="F1131" s="6" t="s">
        <v>160</v>
      </c>
      <c r="G1131" s="6" t="s">
        <v>159</v>
      </c>
      <c r="H1131" s="6">
        <f t="shared" ca="1" si="761"/>
        <v>98.6</v>
      </c>
      <c r="I1131" s="6" t="s">
        <v>161</v>
      </c>
      <c r="J1131" s="6">
        <f t="shared" ca="1" si="762"/>
        <v>169.6</v>
      </c>
      <c r="K1131" s="6" t="s">
        <v>166</v>
      </c>
      <c r="V1131" s="9"/>
    </row>
    <row r="1132" spans="2:22" x14ac:dyDescent="0.3">
      <c r="B1132" s="8">
        <v>0</v>
      </c>
      <c r="C1132" s="6">
        <f t="shared" ca="1" si="728"/>
        <v>0.73535495038316734</v>
      </c>
      <c r="D1132" s="6">
        <f t="shared" ca="1" si="759"/>
        <v>0.26464504961683266</v>
      </c>
      <c r="E1132" s="6" t="str">
        <f t="shared" si="760"/>
        <v/>
      </c>
      <c r="F1132" s="6" t="s">
        <v>160</v>
      </c>
      <c r="G1132" s="6" t="s">
        <v>159</v>
      </c>
      <c r="H1132" s="6">
        <f t="shared" ca="1" si="761"/>
        <v>108.54</v>
      </c>
      <c r="I1132" s="6" t="s">
        <v>161</v>
      </c>
      <c r="J1132" s="6">
        <f t="shared" ca="1" si="762"/>
        <v>169.54000000000002</v>
      </c>
      <c r="K1132" s="6" t="s">
        <v>166</v>
      </c>
      <c r="V1132" s="9"/>
    </row>
    <row r="1133" spans="2:22" x14ac:dyDescent="0.3">
      <c r="B1133" s="8">
        <v>0</v>
      </c>
      <c r="C1133" s="6">
        <f t="shared" ca="1" si="728"/>
        <v>0.8865378937025582</v>
      </c>
      <c r="D1133" s="6">
        <f t="shared" ca="1" si="759"/>
        <v>0.1134621062974418</v>
      </c>
      <c r="E1133" s="6" t="str">
        <f t="shared" si="760"/>
        <v/>
      </c>
      <c r="F1133" s="6" t="s">
        <v>160</v>
      </c>
      <c r="G1133" s="6" t="s">
        <v>159</v>
      </c>
      <c r="H1133" s="6">
        <f t="shared" ca="1" si="761"/>
        <v>123.65</v>
      </c>
      <c r="I1133" s="6" t="s">
        <v>161</v>
      </c>
      <c r="J1133" s="6">
        <f t="shared" ca="1" si="762"/>
        <v>169.65</v>
      </c>
      <c r="K1133" s="6" t="s">
        <v>166</v>
      </c>
      <c r="V1133" s="9"/>
    </row>
    <row r="1134" spans="2:22" x14ac:dyDescent="0.3">
      <c r="B1134" s="8">
        <v>0</v>
      </c>
      <c r="C1134" s="6">
        <f t="shared" ca="1" si="728"/>
        <v>0.34928440591164911</v>
      </c>
      <c r="D1134" s="6">
        <f t="shared" ca="1" si="759"/>
        <v>0.34928440591164911</v>
      </c>
      <c r="E1134" s="6" t="str">
        <f t="shared" si="760"/>
        <v/>
      </c>
      <c r="F1134" s="6" t="s">
        <v>160</v>
      </c>
      <c r="G1134" s="6" t="s">
        <v>159</v>
      </c>
      <c r="H1134" s="6">
        <f t="shared" ca="1" si="761"/>
        <v>69.930000000000007</v>
      </c>
      <c r="I1134" s="6" t="s">
        <v>161</v>
      </c>
      <c r="J1134" s="6">
        <f t="shared" ca="1" si="762"/>
        <v>139.93</v>
      </c>
      <c r="K1134" s="6" t="s">
        <v>166</v>
      </c>
      <c r="V1134" s="9"/>
    </row>
    <row r="1135" spans="2:22" x14ac:dyDescent="0.3">
      <c r="B1135" s="8">
        <v>0</v>
      </c>
      <c r="C1135" s="6">
        <f t="shared" ca="1" si="728"/>
        <v>0.57748354178750383</v>
      </c>
      <c r="D1135" s="6">
        <f t="shared" ca="1" si="759"/>
        <v>0.57748354178750383</v>
      </c>
      <c r="E1135" s="6" t="str">
        <f t="shared" si="760"/>
        <v/>
      </c>
      <c r="F1135" s="6" t="s">
        <v>160</v>
      </c>
      <c r="G1135" s="6" t="s">
        <v>159</v>
      </c>
      <c r="H1135" s="6">
        <f t="shared" ca="1" si="761"/>
        <v>92.75</v>
      </c>
      <c r="I1135" s="6" t="s">
        <v>161</v>
      </c>
      <c r="J1135" s="6">
        <f t="shared" ca="1" si="762"/>
        <v>185.75</v>
      </c>
      <c r="K1135" s="6" t="s">
        <v>166</v>
      </c>
      <c r="V1135" s="9"/>
    </row>
    <row r="1136" spans="2:22" x14ac:dyDescent="0.3">
      <c r="B1136" s="8">
        <v>0</v>
      </c>
      <c r="C1136" s="6">
        <f t="shared" ca="1" si="728"/>
        <v>6.9028216143318777E-2</v>
      </c>
      <c r="D1136" s="6">
        <f t="shared" ca="1" si="759"/>
        <v>0.56902821614331878</v>
      </c>
      <c r="E1136" s="6" t="str">
        <f t="shared" si="760"/>
        <v/>
      </c>
      <c r="F1136" s="6" t="s">
        <v>160</v>
      </c>
      <c r="G1136" s="6" t="s">
        <v>159</v>
      </c>
      <c r="H1136" s="6">
        <f t="shared" ca="1" si="761"/>
        <v>41.9</v>
      </c>
      <c r="I1136" s="6" t="s">
        <v>161</v>
      </c>
      <c r="J1136" s="6">
        <f t="shared" ca="1" si="762"/>
        <v>133.9</v>
      </c>
      <c r="K1136" s="6" t="s">
        <v>166</v>
      </c>
      <c r="V1136" s="9"/>
    </row>
    <row r="1137" spans="2:22" x14ac:dyDescent="0.3">
      <c r="B1137" s="8">
        <v>0</v>
      </c>
      <c r="C1137" s="8"/>
      <c r="E1137" s="6" t="str">
        <f t="shared" ref="E1137" si="763">IF(A1137=0,"",A1137)</f>
        <v/>
      </c>
    </row>
    <row r="1138" spans="2:22" x14ac:dyDescent="0.3">
      <c r="B1138" s="8">
        <v>0</v>
      </c>
      <c r="C1138" s="6">
        <f t="shared" ref="C1138" ca="1" si="764">RAND()</f>
        <v>0.19108264854514145</v>
      </c>
      <c r="D1138" s="6">
        <f t="shared" ref="D1138:D1145" ca="1" si="765">IF(C1138&gt;0.1,      IF(C1138&lt;0.6,C1138,ABS(1-C1138)),C1138+0.5)</f>
        <v>0.19108264854514145</v>
      </c>
      <c r="E1138" s="6" t="str">
        <f t="shared" ref="E1138:E1145" si="766">IF(A1138=0,"",_xlfn.CONCAT("## ",A1138))</f>
        <v/>
      </c>
      <c r="F1138" s="6" t="s">
        <v>160</v>
      </c>
      <c r="G1138" s="6" t="s">
        <v>159</v>
      </c>
      <c r="H1138" s="6">
        <f t="shared" ref="H1138:H1145" ca="1" si="767">ROUND(C1138*100+35,2)</f>
        <v>54.11</v>
      </c>
      <c r="I1138" s="6" t="s">
        <v>161</v>
      </c>
      <c r="J1138" s="6">
        <f t="shared" ref="J1138:J1145" ca="1" si="768">H1138+ROUND(D1138*100+35,0)</f>
        <v>108.11</v>
      </c>
      <c r="K1138" s="6" t="s">
        <v>166</v>
      </c>
      <c r="V1138" s="9"/>
    </row>
    <row r="1139" spans="2:22" x14ac:dyDescent="0.3">
      <c r="B1139" s="8">
        <v>0</v>
      </c>
      <c r="C1139" s="6">
        <f t="shared" ca="1" si="728"/>
        <v>0.95385566731329141</v>
      </c>
      <c r="D1139" s="6">
        <f t="shared" ca="1" si="765"/>
        <v>4.6144332686708589E-2</v>
      </c>
      <c r="E1139" s="6" t="str">
        <f t="shared" si="766"/>
        <v/>
      </c>
      <c r="F1139" s="6" t="s">
        <v>160</v>
      </c>
      <c r="G1139" s="6" t="s">
        <v>159</v>
      </c>
      <c r="H1139" s="6">
        <f t="shared" ca="1" si="767"/>
        <v>130.38999999999999</v>
      </c>
      <c r="I1139" s="6" t="s">
        <v>161</v>
      </c>
      <c r="J1139" s="6">
        <f t="shared" ca="1" si="768"/>
        <v>170.39</v>
      </c>
      <c r="K1139" s="6" t="s">
        <v>166</v>
      </c>
      <c r="V1139" s="9"/>
    </row>
    <row r="1140" spans="2:22" x14ac:dyDescent="0.3">
      <c r="B1140" s="8">
        <v>0</v>
      </c>
      <c r="C1140" s="6">
        <f t="shared" ca="1" si="728"/>
        <v>0.28729935724384992</v>
      </c>
      <c r="D1140" s="6">
        <f t="shared" ca="1" si="765"/>
        <v>0.28729935724384992</v>
      </c>
      <c r="E1140" s="6" t="str">
        <f t="shared" si="766"/>
        <v/>
      </c>
      <c r="F1140" s="6" t="s">
        <v>160</v>
      </c>
      <c r="G1140" s="6" t="s">
        <v>159</v>
      </c>
      <c r="H1140" s="6">
        <f t="shared" ca="1" si="767"/>
        <v>63.73</v>
      </c>
      <c r="I1140" s="6" t="s">
        <v>161</v>
      </c>
      <c r="J1140" s="6">
        <f t="shared" ca="1" si="768"/>
        <v>127.72999999999999</v>
      </c>
      <c r="K1140" s="6" t="s">
        <v>166</v>
      </c>
      <c r="V1140" s="9"/>
    </row>
    <row r="1141" spans="2:22" x14ac:dyDescent="0.3">
      <c r="B1141" s="8">
        <v>0</v>
      </c>
      <c r="C1141" s="6">
        <f t="shared" ca="1" si="728"/>
        <v>0.82619040418908374</v>
      </c>
      <c r="D1141" s="6">
        <f t="shared" ca="1" si="765"/>
        <v>0.17380959581091626</v>
      </c>
      <c r="E1141" s="6" t="str">
        <f t="shared" si="766"/>
        <v/>
      </c>
      <c r="F1141" s="6" t="s">
        <v>160</v>
      </c>
      <c r="G1141" s="6" t="s">
        <v>159</v>
      </c>
      <c r="H1141" s="6">
        <f t="shared" ca="1" si="767"/>
        <v>117.62</v>
      </c>
      <c r="I1141" s="6" t="s">
        <v>161</v>
      </c>
      <c r="J1141" s="6">
        <f t="shared" ca="1" si="768"/>
        <v>169.62</v>
      </c>
      <c r="K1141" s="6" t="s">
        <v>166</v>
      </c>
      <c r="V1141" s="9"/>
    </row>
    <row r="1142" spans="2:22" x14ac:dyDescent="0.3">
      <c r="B1142" s="8">
        <v>0</v>
      </c>
      <c r="C1142" s="6">
        <f t="shared" ca="1" si="728"/>
        <v>0.4691988320742817</v>
      </c>
      <c r="D1142" s="6">
        <f t="shared" ca="1" si="765"/>
        <v>0.4691988320742817</v>
      </c>
      <c r="E1142" s="6" t="str">
        <f t="shared" si="766"/>
        <v/>
      </c>
      <c r="F1142" s="6" t="s">
        <v>160</v>
      </c>
      <c r="G1142" s="6" t="s">
        <v>159</v>
      </c>
      <c r="H1142" s="6">
        <f t="shared" ca="1" si="767"/>
        <v>81.92</v>
      </c>
      <c r="I1142" s="6" t="s">
        <v>161</v>
      </c>
      <c r="J1142" s="6">
        <f t="shared" ca="1" si="768"/>
        <v>163.92000000000002</v>
      </c>
      <c r="K1142" s="6" t="s">
        <v>166</v>
      </c>
      <c r="V1142" s="9"/>
    </row>
    <row r="1143" spans="2:22" x14ac:dyDescent="0.3">
      <c r="B1143" s="8">
        <v>0</v>
      </c>
      <c r="C1143" s="6">
        <f t="shared" ca="1" si="728"/>
        <v>0.93654864401223292</v>
      </c>
      <c r="D1143" s="6">
        <f t="shared" ca="1" si="765"/>
        <v>6.3451355987767077E-2</v>
      </c>
      <c r="E1143" s="6" t="str">
        <f t="shared" si="766"/>
        <v/>
      </c>
      <c r="F1143" s="6" t="s">
        <v>160</v>
      </c>
      <c r="G1143" s="6" t="s">
        <v>159</v>
      </c>
      <c r="H1143" s="6">
        <f t="shared" ca="1" si="767"/>
        <v>128.65</v>
      </c>
      <c r="I1143" s="6" t="s">
        <v>161</v>
      </c>
      <c r="J1143" s="6">
        <f t="shared" ca="1" si="768"/>
        <v>169.65</v>
      </c>
      <c r="K1143" s="6" t="s">
        <v>166</v>
      </c>
      <c r="V1143" s="9"/>
    </row>
    <row r="1144" spans="2:22" x14ac:dyDescent="0.3">
      <c r="B1144" s="8">
        <v>0</v>
      </c>
      <c r="C1144" s="6">
        <f t="shared" ca="1" si="728"/>
        <v>0.76571944105455014</v>
      </c>
      <c r="D1144" s="6">
        <f t="shared" ca="1" si="765"/>
        <v>0.23428055894544986</v>
      </c>
      <c r="E1144" s="6" t="str">
        <f t="shared" si="766"/>
        <v/>
      </c>
      <c r="F1144" s="6" t="s">
        <v>160</v>
      </c>
      <c r="G1144" s="6" t="s">
        <v>159</v>
      </c>
      <c r="H1144" s="6">
        <f t="shared" ca="1" si="767"/>
        <v>111.57</v>
      </c>
      <c r="I1144" s="6" t="s">
        <v>161</v>
      </c>
      <c r="J1144" s="6">
        <f t="shared" ca="1" si="768"/>
        <v>169.57</v>
      </c>
      <c r="K1144" s="6" t="s">
        <v>166</v>
      </c>
      <c r="V1144" s="9"/>
    </row>
    <row r="1145" spans="2:22" x14ac:dyDescent="0.3">
      <c r="B1145" s="8">
        <v>0</v>
      </c>
      <c r="C1145" s="6">
        <f t="shared" ca="1" si="728"/>
        <v>0.34570196774816042</v>
      </c>
      <c r="D1145" s="6">
        <f t="shared" ca="1" si="765"/>
        <v>0.34570196774816042</v>
      </c>
      <c r="E1145" s="6" t="str">
        <f t="shared" si="766"/>
        <v/>
      </c>
      <c r="F1145" s="6" t="s">
        <v>160</v>
      </c>
      <c r="G1145" s="6" t="s">
        <v>159</v>
      </c>
      <c r="H1145" s="6">
        <f t="shared" ca="1" si="767"/>
        <v>69.569999999999993</v>
      </c>
      <c r="I1145" s="6" t="s">
        <v>161</v>
      </c>
      <c r="J1145" s="6">
        <f t="shared" ca="1" si="768"/>
        <v>139.57</v>
      </c>
      <c r="K1145" s="6" t="s">
        <v>166</v>
      </c>
      <c r="V1145" s="9"/>
    </row>
    <row r="1146" spans="2:22" x14ac:dyDescent="0.3">
      <c r="B1146" s="8">
        <v>0</v>
      </c>
      <c r="C1146" s="8"/>
      <c r="E1146" s="6" t="str">
        <f t="shared" ref="E1146" si="769">IF(A1146=0,"",A1146)</f>
        <v/>
      </c>
    </row>
    <row r="1147" spans="2:22" x14ac:dyDescent="0.3">
      <c r="B1147" s="8">
        <v>0</v>
      </c>
      <c r="C1147" s="6">
        <f t="shared" ref="C1147:C1208" ca="1" si="770">RAND()</f>
        <v>0.87724317107565919</v>
      </c>
      <c r="D1147" s="6">
        <f t="shared" ref="D1147:D1154" ca="1" si="771">IF(C1147&gt;0.1,      IF(C1147&lt;0.6,C1147,ABS(1-C1147)),C1147+0.5)</f>
        <v>0.12275682892434081</v>
      </c>
      <c r="E1147" s="6" t="str">
        <f t="shared" ref="E1147:E1154" si="772">IF(A1147=0,"",_xlfn.CONCAT("## ",A1147))</f>
        <v/>
      </c>
      <c r="F1147" s="6" t="s">
        <v>160</v>
      </c>
      <c r="G1147" s="6" t="s">
        <v>159</v>
      </c>
      <c r="H1147" s="6">
        <f t="shared" ref="H1147:H1154" ca="1" si="773">ROUND(C1147*100+35,2)</f>
        <v>122.72</v>
      </c>
      <c r="I1147" s="6" t="s">
        <v>161</v>
      </c>
      <c r="J1147" s="6">
        <f t="shared" ref="J1147:J1154" ca="1" si="774">H1147+ROUND(D1147*100+35,0)</f>
        <v>169.72</v>
      </c>
      <c r="K1147" s="6" t="s">
        <v>166</v>
      </c>
      <c r="V1147" s="9"/>
    </row>
    <row r="1148" spans="2:22" x14ac:dyDescent="0.3">
      <c r="B1148" s="8">
        <v>0</v>
      </c>
      <c r="C1148" s="6">
        <f t="shared" ca="1" si="770"/>
        <v>7.1577951432753473E-2</v>
      </c>
      <c r="D1148" s="6">
        <f t="shared" ca="1" si="771"/>
        <v>0.57157795143275347</v>
      </c>
      <c r="E1148" s="6" t="str">
        <f t="shared" si="772"/>
        <v/>
      </c>
      <c r="F1148" s="6" t="s">
        <v>160</v>
      </c>
      <c r="G1148" s="6" t="s">
        <v>159</v>
      </c>
      <c r="H1148" s="6">
        <f t="shared" ca="1" si="773"/>
        <v>42.16</v>
      </c>
      <c r="I1148" s="6" t="s">
        <v>161</v>
      </c>
      <c r="J1148" s="6">
        <f t="shared" ca="1" si="774"/>
        <v>134.16</v>
      </c>
      <c r="K1148" s="6" t="s">
        <v>166</v>
      </c>
      <c r="V1148" s="9"/>
    </row>
    <row r="1149" spans="2:22" x14ac:dyDescent="0.3">
      <c r="B1149" s="8">
        <v>0</v>
      </c>
      <c r="C1149" s="6">
        <f t="shared" ca="1" si="770"/>
        <v>0.60717729767232864</v>
      </c>
      <c r="D1149" s="6">
        <f t="shared" ca="1" si="771"/>
        <v>0.39282270232767136</v>
      </c>
      <c r="E1149" s="6" t="str">
        <f t="shared" si="772"/>
        <v/>
      </c>
      <c r="F1149" s="6" t="s">
        <v>160</v>
      </c>
      <c r="G1149" s="6" t="s">
        <v>159</v>
      </c>
      <c r="H1149" s="6">
        <f t="shared" ca="1" si="773"/>
        <v>95.72</v>
      </c>
      <c r="I1149" s="6" t="s">
        <v>161</v>
      </c>
      <c r="J1149" s="6">
        <f t="shared" ca="1" si="774"/>
        <v>169.72</v>
      </c>
      <c r="K1149" s="6" t="s">
        <v>166</v>
      </c>
      <c r="V1149" s="9"/>
    </row>
    <row r="1150" spans="2:22" x14ac:dyDescent="0.3">
      <c r="B1150" s="8">
        <v>0</v>
      </c>
      <c r="C1150" s="6">
        <f t="shared" ca="1" si="770"/>
        <v>0.17604290059094585</v>
      </c>
      <c r="D1150" s="6">
        <f t="shared" ca="1" si="771"/>
        <v>0.17604290059094585</v>
      </c>
      <c r="E1150" s="6" t="str">
        <f t="shared" si="772"/>
        <v/>
      </c>
      <c r="F1150" s="6" t="s">
        <v>160</v>
      </c>
      <c r="G1150" s="6" t="s">
        <v>159</v>
      </c>
      <c r="H1150" s="6">
        <f t="shared" ca="1" si="773"/>
        <v>52.6</v>
      </c>
      <c r="I1150" s="6" t="s">
        <v>161</v>
      </c>
      <c r="J1150" s="6">
        <f t="shared" ca="1" si="774"/>
        <v>105.6</v>
      </c>
      <c r="K1150" s="6" t="s">
        <v>166</v>
      </c>
      <c r="V1150" s="9"/>
    </row>
    <row r="1151" spans="2:22" x14ac:dyDescent="0.3">
      <c r="B1151" s="8">
        <v>0</v>
      </c>
      <c r="C1151" s="6">
        <f t="shared" ca="1" si="770"/>
        <v>1.9870426097683525E-2</v>
      </c>
      <c r="D1151" s="6">
        <f t="shared" ca="1" si="771"/>
        <v>0.51987042609768352</v>
      </c>
      <c r="E1151" s="6" t="str">
        <f t="shared" si="772"/>
        <v/>
      </c>
      <c r="F1151" s="6" t="s">
        <v>160</v>
      </c>
      <c r="G1151" s="6" t="s">
        <v>159</v>
      </c>
      <c r="H1151" s="6">
        <f t="shared" ca="1" si="773"/>
        <v>36.99</v>
      </c>
      <c r="I1151" s="6" t="s">
        <v>161</v>
      </c>
      <c r="J1151" s="6">
        <f t="shared" ca="1" si="774"/>
        <v>123.99000000000001</v>
      </c>
      <c r="K1151" s="6" t="s">
        <v>166</v>
      </c>
      <c r="V1151" s="9"/>
    </row>
    <row r="1152" spans="2:22" x14ac:dyDescent="0.3">
      <c r="B1152" s="8">
        <v>0</v>
      </c>
      <c r="C1152" s="6">
        <f t="shared" ca="1" si="770"/>
        <v>3.3550877406218871E-2</v>
      </c>
      <c r="D1152" s="6">
        <f t="shared" ca="1" si="771"/>
        <v>0.53355087740621887</v>
      </c>
      <c r="E1152" s="6" t="str">
        <f t="shared" si="772"/>
        <v/>
      </c>
      <c r="F1152" s="6" t="s">
        <v>160</v>
      </c>
      <c r="G1152" s="6" t="s">
        <v>159</v>
      </c>
      <c r="H1152" s="6">
        <f t="shared" ca="1" si="773"/>
        <v>38.36</v>
      </c>
      <c r="I1152" s="6" t="s">
        <v>161</v>
      </c>
      <c r="J1152" s="6">
        <f t="shared" ca="1" si="774"/>
        <v>126.36</v>
      </c>
      <c r="K1152" s="6" t="s">
        <v>166</v>
      </c>
      <c r="V1152" s="9"/>
    </row>
    <row r="1153" spans="2:22" x14ac:dyDescent="0.3">
      <c r="B1153" s="8">
        <v>0</v>
      </c>
      <c r="C1153" s="6">
        <f t="shared" ca="1" si="770"/>
        <v>6.7032960497582228E-2</v>
      </c>
      <c r="D1153" s="6">
        <f t="shared" ca="1" si="771"/>
        <v>0.56703296049758223</v>
      </c>
      <c r="E1153" s="6" t="str">
        <f t="shared" si="772"/>
        <v/>
      </c>
      <c r="F1153" s="6" t="s">
        <v>160</v>
      </c>
      <c r="G1153" s="6" t="s">
        <v>159</v>
      </c>
      <c r="H1153" s="6">
        <f t="shared" ca="1" si="773"/>
        <v>41.7</v>
      </c>
      <c r="I1153" s="6" t="s">
        <v>161</v>
      </c>
      <c r="J1153" s="6">
        <f t="shared" ca="1" si="774"/>
        <v>133.69999999999999</v>
      </c>
      <c r="K1153" s="6" t="s">
        <v>166</v>
      </c>
      <c r="V1153" s="9"/>
    </row>
    <row r="1154" spans="2:22" x14ac:dyDescent="0.3">
      <c r="B1154" s="8">
        <v>0</v>
      </c>
      <c r="C1154" s="6">
        <f t="shared" ca="1" si="770"/>
        <v>4.6362328407746345E-2</v>
      </c>
      <c r="D1154" s="6">
        <f t="shared" ca="1" si="771"/>
        <v>0.54636232840774634</v>
      </c>
      <c r="E1154" s="6" t="str">
        <f t="shared" si="772"/>
        <v/>
      </c>
      <c r="F1154" s="6" t="s">
        <v>160</v>
      </c>
      <c r="G1154" s="6" t="s">
        <v>159</v>
      </c>
      <c r="H1154" s="6">
        <f t="shared" ca="1" si="773"/>
        <v>39.64</v>
      </c>
      <c r="I1154" s="6" t="s">
        <v>161</v>
      </c>
      <c r="J1154" s="6">
        <f t="shared" ca="1" si="774"/>
        <v>129.63999999999999</v>
      </c>
      <c r="K1154" s="6" t="s">
        <v>166</v>
      </c>
      <c r="V1154" s="9"/>
    </row>
    <row r="1155" spans="2:22" x14ac:dyDescent="0.3">
      <c r="B1155" s="8">
        <v>0</v>
      </c>
      <c r="C1155" s="8"/>
      <c r="E1155" s="6" t="str">
        <f t="shared" ref="E1155" si="775">IF(A1155=0,"",A1155)</f>
        <v/>
      </c>
    </row>
    <row r="1156" spans="2:22" x14ac:dyDescent="0.3">
      <c r="B1156" s="8">
        <v>0</v>
      </c>
      <c r="C1156" s="6">
        <f t="shared" ref="C1156" ca="1" si="776">RAND()</f>
        <v>0.16281823358196479</v>
      </c>
      <c r="D1156" s="6">
        <f t="shared" ref="D1156:D1163" ca="1" si="777">IF(C1156&gt;0.1,      IF(C1156&lt;0.6,C1156,ABS(1-C1156)),C1156+0.5)</f>
        <v>0.16281823358196479</v>
      </c>
      <c r="E1156" s="6" t="str">
        <f t="shared" ref="E1156:E1163" si="778">IF(A1156=0,"",_xlfn.CONCAT("## ",A1156))</f>
        <v/>
      </c>
      <c r="F1156" s="6" t="s">
        <v>160</v>
      </c>
      <c r="G1156" s="6" t="s">
        <v>159</v>
      </c>
      <c r="H1156" s="6">
        <f t="shared" ref="H1156:H1163" ca="1" si="779">ROUND(C1156*100+35,2)</f>
        <v>51.28</v>
      </c>
      <c r="I1156" s="6" t="s">
        <v>161</v>
      </c>
      <c r="J1156" s="6">
        <f t="shared" ref="J1156:J1163" ca="1" si="780">H1156+ROUND(D1156*100+35,0)</f>
        <v>102.28</v>
      </c>
      <c r="K1156" s="6" t="s">
        <v>166</v>
      </c>
      <c r="V1156" s="9"/>
    </row>
    <row r="1157" spans="2:22" x14ac:dyDescent="0.3">
      <c r="B1157" s="8">
        <v>0</v>
      </c>
      <c r="C1157" s="6">
        <f t="shared" ca="1" si="770"/>
        <v>0.75842977243912846</v>
      </c>
      <c r="D1157" s="6">
        <f t="shared" ca="1" si="777"/>
        <v>0.24157022756087154</v>
      </c>
      <c r="E1157" s="6" t="str">
        <f t="shared" si="778"/>
        <v/>
      </c>
      <c r="F1157" s="6" t="s">
        <v>160</v>
      </c>
      <c r="G1157" s="6" t="s">
        <v>159</v>
      </c>
      <c r="H1157" s="6">
        <f t="shared" ca="1" si="779"/>
        <v>110.84</v>
      </c>
      <c r="I1157" s="6" t="s">
        <v>161</v>
      </c>
      <c r="J1157" s="6">
        <f t="shared" ca="1" si="780"/>
        <v>169.84</v>
      </c>
      <c r="K1157" s="6" t="s">
        <v>166</v>
      </c>
      <c r="V1157" s="9"/>
    </row>
    <row r="1158" spans="2:22" x14ac:dyDescent="0.3">
      <c r="B1158" s="8">
        <v>0</v>
      </c>
      <c r="C1158" s="6">
        <f t="shared" ca="1" si="770"/>
        <v>0.19512706141856817</v>
      </c>
      <c r="D1158" s="6">
        <f t="shared" ca="1" si="777"/>
        <v>0.19512706141856817</v>
      </c>
      <c r="E1158" s="6" t="str">
        <f t="shared" si="778"/>
        <v/>
      </c>
      <c r="F1158" s="6" t="s">
        <v>160</v>
      </c>
      <c r="G1158" s="6" t="s">
        <v>159</v>
      </c>
      <c r="H1158" s="6">
        <f t="shared" ca="1" si="779"/>
        <v>54.51</v>
      </c>
      <c r="I1158" s="6" t="s">
        <v>161</v>
      </c>
      <c r="J1158" s="6">
        <f t="shared" ca="1" si="780"/>
        <v>109.50999999999999</v>
      </c>
      <c r="K1158" s="6" t="s">
        <v>166</v>
      </c>
      <c r="V1158" s="9"/>
    </row>
    <row r="1159" spans="2:22" x14ac:dyDescent="0.3">
      <c r="B1159" s="8">
        <v>0</v>
      </c>
      <c r="C1159" s="6">
        <f t="shared" ca="1" si="770"/>
        <v>9.86510210735555E-2</v>
      </c>
      <c r="D1159" s="6">
        <f t="shared" ca="1" si="777"/>
        <v>0.5986510210735555</v>
      </c>
      <c r="E1159" s="6" t="str">
        <f t="shared" si="778"/>
        <v/>
      </c>
      <c r="F1159" s="6" t="s">
        <v>160</v>
      </c>
      <c r="G1159" s="6" t="s">
        <v>159</v>
      </c>
      <c r="H1159" s="6">
        <f t="shared" ca="1" si="779"/>
        <v>44.87</v>
      </c>
      <c r="I1159" s="6" t="s">
        <v>161</v>
      </c>
      <c r="J1159" s="6">
        <f t="shared" ca="1" si="780"/>
        <v>139.87</v>
      </c>
      <c r="K1159" s="6" t="s">
        <v>166</v>
      </c>
      <c r="V1159" s="9"/>
    </row>
    <row r="1160" spans="2:22" x14ac:dyDescent="0.3">
      <c r="B1160" s="8">
        <v>0</v>
      </c>
      <c r="C1160" s="6">
        <f t="shared" ca="1" si="770"/>
        <v>0.92706697020405204</v>
      </c>
      <c r="D1160" s="6">
        <f t="shared" ca="1" si="777"/>
        <v>7.2933029795947957E-2</v>
      </c>
      <c r="E1160" s="6" t="str">
        <f t="shared" si="778"/>
        <v/>
      </c>
      <c r="F1160" s="6" t="s">
        <v>160</v>
      </c>
      <c r="G1160" s="6" t="s">
        <v>159</v>
      </c>
      <c r="H1160" s="6">
        <f t="shared" ca="1" si="779"/>
        <v>127.71</v>
      </c>
      <c r="I1160" s="6" t="s">
        <v>161</v>
      </c>
      <c r="J1160" s="6">
        <f t="shared" ca="1" si="780"/>
        <v>169.70999999999998</v>
      </c>
      <c r="K1160" s="6" t="s">
        <v>166</v>
      </c>
      <c r="V1160" s="9"/>
    </row>
    <row r="1161" spans="2:22" x14ac:dyDescent="0.3">
      <c r="B1161" s="8">
        <v>0</v>
      </c>
      <c r="C1161" s="6">
        <f t="shared" ca="1" si="770"/>
        <v>0.10666881946677709</v>
      </c>
      <c r="D1161" s="6">
        <f t="shared" ca="1" si="777"/>
        <v>0.10666881946677709</v>
      </c>
      <c r="E1161" s="6" t="str">
        <f t="shared" si="778"/>
        <v/>
      </c>
      <c r="F1161" s="6" t="s">
        <v>160</v>
      </c>
      <c r="G1161" s="6" t="s">
        <v>159</v>
      </c>
      <c r="H1161" s="6">
        <f t="shared" ca="1" si="779"/>
        <v>45.67</v>
      </c>
      <c r="I1161" s="6" t="s">
        <v>161</v>
      </c>
      <c r="J1161" s="6">
        <f t="shared" ca="1" si="780"/>
        <v>91.67</v>
      </c>
      <c r="K1161" s="6" t="s">
        <v>166</v>
      </c>
      <c r="V1161" s="9"/>
    </row>
    <row r="1162" spans="2:22" x14ac:dyDescent="0.3">
      <c r="B1162" s="8">
        <v>0</v>
      </c>
      <c r="C1162" s="6">
        <f t="shared" ca="1" si="770"/>
        <v>0.63893315338641876</v>
      </c>
      <c r="D1162" s="6">
        <f t="shared" ca="1" si="777"/>
        <v>0.36106684661358124</v>
      </c>
      <c r="E1162" s="6" t="str">
        <f t="shared" si="778"/>
        <v/>
      </c>
      <c r="F1162" s="6" t="s">
        <v>160</v>
      </c>
      <c r="G1162" s="6" t="s">
        <v>159</v>
      </c>
      <c r="H1162" s="6">
        <f t="shared" ca="1" si="779"/>
        <v>98.89</v>
      </c>
      <c r="I1162" s="6" t="s">
        <v>161</v>
      </c>
      <c r="J1162" s="6">
        <f t="shared" ca="1" si="780"/>
        <v>169.89</v>
      </c>
      <c r="K1162" s="6" t="s">
        <v>166</v>
      </c>
      <c r="V1162" s="9"/>
    </row>
    <row r="1163" spans="2:22" x14ac:dyDescent="0.3">
      <c r="B1163" s="8">
        <v>0</v>
      </c>
      <c r="C1163" s="6">
        <f t="shared" ca="1" si="770"/>
        <v>0.94970374483253361</v>
      </c>
      <c r="D1163" s="6">
        <f t="shared" ca="1" si="777"/>
        <v>5.0296255167466386E-2</v>
      </c>
      <c r="E1163" s="6" t="str">
        <f t="shared" si="778"/>
        <v/>
      </c>
      <c r="F1163" s="6" t="s">
        <v>160</v>
      </c>
      <c r="G1163" s="6" t="s">
        <v>159</v>
      </c>
      <c r="H1163" s="6">
        <f t="shared" ca="1" si="779"/>
        <v>129.97</v>
      </c>
      <c r="I1163" s="6" t="s">
        <v>161</v>
      </c>
      <c r="J1163" s="6">
        <f t="shared" ca="1" si="780"/>
        <v>169.97</v>
      </c>
      <c r="K1163" s="6" t="s">
        <v>166</v>
      </c>
      <c r="V1163" s="9"/>
    </row>
    <row r="1164" spans="2:22" x14ac:dyDescent="0.3">
      <c r="B1164" s="8">
        <v>0</v>
      </c>
      <c r="C1164" s="8"/>
      <c r="E1164" s="6" t="str">
        <f t="shared" ref="E1164" si="781">IF(A1164=0,"",A1164)</f>
        <v/>
      </c>
    </row>
    <row r="1165" spans="2:22" x14ac:dyDescent="0.3">
      <c r="B1165" s="8">
        <v>0</v>
      </c>
      <c r="C1165" s="6">
        <f t="shared" ref="C1165" ca="1" si="782">RAND()</f>
        <v>0.40016381128264467</v>
      </c>
      <c r="D1165" s="6">
        <f t="shared" ref="D1165:D1172" ca="1" si="783">IF(C1165&gt;0.1,      IF(C1165&lt;0.6,C1165,ABS(1-C1165)),C1165+0.5)</f>
        <v>0.40016381128264467</v>
      </c>
      <c r="E1165" s="6" t="str">
        <f t="shared" ref="E1165:E1172" si="784">IF(A1165=0,"",_xlfn.CONCAT("## ",A1165))</f>
        <v/>
      </c>
      <c r="F1165" s="6" t="s">
        <v>160</v>
      </c>
      <c r="G1165" s="6" t="s">
        <v>159</v>
      </c>
      <c r="H1165" s="6">
        <f t="shared" ref="H1165:H1172" ca="1" si="785">ROUND(C1165*100+35,2)</f>
        <v>75.02</v>
      </c>
      <c r="I1165" s="6" t="s">
        <v>161</v>
      </c>
      <c r="J1165" s="6">
        <f t="shared" ref="J1165:J1172" ca="1" si="786">H1165+ROUND(D1165*100+35,0)</f>
        <v>150.01999999999998</v>
      </c>
      <c r="K1165" s="6" t="s">
        <v>166</v>
      </c>
      <c r="V1165" s="9"/>
    </row>
    <row r="1166" spans="2:22" x14ac:dyDescent="0.3">
      <c r="B1166" s="8">
        <v>0</v>
      </c>
      <c r="C1166" s="6">
        <f t="shared" ca="1" si="770"/>
        <v>0.51926666937255495</v>
      </c>
      <c r="D1166" s="6">
        <f t="shared" ca="1" si="783"/>
        <v>0.51926666937255495</v>
      </c>
      <c r="E1166" s="6" t="str">
        <f t="shared" si="784"/>
        <v/>
      </c>
      <c r="F1166" s="6" t="s">
        <v>160</v>
      </c>
      <c r="G1166" s="6" t="s">
        <v>159</v>
      </c>
      <c r="H1166" s="6">
        <f t="shared" ca="1" si="785"/>
        <v>86.93</v>
      </c>
      <c r="I1166" s="6" t="s">
        <v>161</v>
      </c>
      <c r="J1166" s="6">
        <f t="shared" ca="1" si="786"/>
        <v>173.93</v>
      </c>
      <c r="K1166" s="6" t="s">
        <v>166</v>
      </c>
      <c r="V1166" s="9"/>
    </row>
    <row r="1167" spans="2:22" x14ac:dyDescent="0.3">
      <c r="B1167" s="8">
        <v>0</v>
      </c>
      <c r="C1167" s="6">
        <f t="shared" ca="1" si="770"/>
        <v>0.73864220462463259</v>
      </c>
      <c r="D1167" s="6">
        <f t="shared" ca="1" si="783"/>
        <v>0.26135779537536741</v>
      </c>
      <c r="E1167" s="6" t="str">
        <f t="shared" si="784"/>
        <v/>
      </c>
      <c r="F1167" s="6" t="s">
        <v>160</v>
      </c>
      <c r="G1167" s="6" t="s">
        <v>159</v>
      </c>
      <c r="H1167" s="6">
        <f t="shared" ca="1" si="785"/>
        <v>108.86</v>
      </c>
      <c r="I1167" s="6" t="s">
        <v>161</v>
      </c>
      <c r="J1167" s="6">
        <f t="shared" ca="1" si="786"/>
        <v>169.86</v>
      </c>
      <c r="K1167" s="6" t="s">
        <v>166</v>
      </c>
      <c r="V1167" s="9"/>
    </row>
    <row r="1168" spans="2:22" x14ac:dyDescent="0.3">
      <c r="B1168" s="8">
        <v>0</v>
      </c>
      <c r="C1168" s="6">
        <f t="shared" ca="1" si="770"/>
        <v>0.64578520503792269</v>
      </c>
      <c r="D1168" s="6">
        <f t="shared" ca="1" si="783"/>
        <v>0.35421479496207731</v>
      </c>
      <c r="E1168" s="6" t="str">
        <f t="shared" si="784"/>
        <v/>
      </c>
      <c r="F1168" s="6" t="s">
        <v>160</v>
      </c>
      <c r="G1168" s="6" t="s">
        <v>159</v>
      </c>
      <c r="H1168" s="6">
        <f t="shared" ca="1" si="785"/>
        <v>99.58</v>
      </c>
      <c r="I1168" s="6" t="s">
        <v>161</v>
      </c>
      <c r="J1168" s="6">
        <f t="shared" ca="1" si="786"/>
        <v>169.57999999999998</v>
      </c>
      <c r="K1168" s="6" t="s">
        <v>166</v>
      </c>
      <c r="V1168" s="9"/>
    </row>
    <row r="1169" spans="2:22" x14ac:dyDescent="0.3">
      <c r="B1169" s="8">
        <v>0</v>
      </c>
      <c r="C1169" s="6">
        <f t="shared" ca="1" si="770"/>
        <v>0.10736161925115317</v>
      </c>
      <c r="D1169" s="6">
        <f t="shared" ca="1" si="783"/>
        <v>0.10736161925115317</v>
      </c>
      <c r="E1169" s="6" t="str">
        <f t="shared" si="784"/>
        <v/>
      </c>
      <c r="F1169" s="6" t="s">
        <v>160</v>
      </c>
      <c r="G1169" s="6" t="s">
        <v>159</v>
      </c>
      <c r="H1169" s="6">
        <f t="shared" ca="1" si="785"/>
        <v>45.74</v>
      </c>
      <c r="I1169" s="6" t="s">
        <v>161</v>
      </c>
      <c r="J1169" s="6">
        <f t="shared" ca="1" si="786"/>
        <v>91.740000000000009</v>
      </c>
      <c r="K1169" s="6" t="s">
        <v>166</v>
      </c>
      <c r="V1169" s="9"/>
    </row>
    <row r="1170" spans="2:22" x14ac:dyDescent="0.3">
      <c r="B1170" s="8">
        <v>0</v>
      </c>
      <c r="C1170" s="6">
        <f t="shared" ca="1" si="770"/>
        <v>0.99954530240156736</v>
      </c>
      <c r="D1170" s="6">
        <f t="shared" ca="1" si="783"/>
        <v>4.5469759843264068E-4</v>
      </c>
      <c r="E1170" s="6" t="str">
        <f t="shared" si="784"/>
        <v/>
      </c>
      <c r="F1170" s="6" t="s">
        <v>160</v>
      </c>
      <c r="G1170" s="6" t="s">
        <v>159</v>
      </c>
      <c r="H1170" s="6">
        <f t="shared" ca="1" si="785"/>
        <v>134.94999999999999</v>
      </c>
      <c r="I1170" s="6" t="s">
        <v>161</v>
      </c>
      <c r="J1170" s="6">
        <f t="shared" ca="1" si="786"/>
        <v>169.95</v>
      </c>
      <c r="K1170" s="6" t="s">
        <v>166</v>
      </c>
      <c r="V1170" s="9"/>
    </row>
    <row r="1171" spans="2:22" x14ac:dyDescent="0.3">
      <c r="B1171" s="8">
        <v>0</v>
      </c>
      <c r="C1171" s="6">
        <f t="shared" ca="1" si="770"/>
        <v>0.16669984592388398</v>
      </c>
      <c r="D1171" s="6">
        <f t="shared" ca="1" si="783"/>
        <v>0.16669984592388398</v>
      </c>
      <c r="E1171" s="6" t="str">
        <f t="shared" si="784"/>
        <v/>
      </c>
      <c r="F1171" s="6" t="s">
        <v>160</v>
      </c>
      <c r="G1171" s="6" t="s">
        <v>159</v>
      </c>
      <c r="H1171" s="6">
        <f t="shared" ca="1" si="785"/>
        <v>51.67</v>
      </c>
      <c r="I1171" s="6" t="s">
        <v>161</v>
      </c>
      <c r="J1171" s="6">
        <f t="shared" ca="1" si="786"/>
        <v>103.67</v>
      </c>
      <c r="K1171" s="6" t="s">
        <v>166</v>
      </c>
      <c r="V1171" s="9"/>
    </row>
    <row r="1172" spans="2:22" x14ac:dyDescent="0.3">
      <c r="B1172" s="8">
        <v>0</v>
      </c>
      <c r="C1172" s="6">
        <f t="shared" ca="1" si="770"/>
        <v>0.17173488031146</v>
      </c>
      <c r="D1172" s="6">
        <f t="shared" ca="1" si="783"/>
        <v>0.17173488031146</v>
      </c>
      <c r="E1172" s="6" t="str">
        <f t="shared" si="784"/>
        <v/>
      </c>
      <c r="F1172" s="6" t="s">
        <v>160</v>
      </c>
      <c r="G1172" s="6" t="s">
        <v>159</v>
      </c>
      <c r="H1172" s="6">
        <f t="shared" ca="1" si="785"/>
        <v>52.17</v>
      </c>
      <c r="I1172" s="6" t="s">
        <v>161</v>
      </c>
      <c r="J1172" s="6">
        <f t="shared" ca="1" si="786"/>
        <v>104.17</v>
      </c>
      <c r="K1172" s="6" t="s">
        <v>166</v>
      </c>
      <c r="V1172" s="9"/>
    </row>
    <row r="1173" spans="2:22" x14ac:dyDescent="0.3">
      <c r="B1173" s="8">
        <v>0</v>
      </c>
      <c r="C1173" s="8"/>
      <c r="E1173" s="6" t="str">
        <f t="shared" ref="E1173" si="787">IF(A1173=0,"",A1173)</f>
        <v/>
      </c>
    </row>
    <row r="1174" spans="2:22" x14ac:dyDescent="0.3">
      <c r="B1174" s="8">
        <v>0</v>
      </c>
      <c r="C1174" s="6">
        <f t="shared" ref="C1174" ca="1" si="788">RAND()</f>
        <v>0.99688429285153313</v>
      </c>
      <c r="D1174" s="6">
        <f t="shared" ref="D1174:D1181" ca="1" si="789">IF(C1174&gt;0.1,      IF(C1174&lt;0.6,C1174,ABS(1-C1174)),C1174+0.5)</f>
        <v>3.115707148466873E-3</v>
      </c>
      <c r="E1174" s="6" t="str">
        <f t="shared" ref="E1174:E1181" si="790">IF(A1174=0,"",_xlfn.CONCAT("## ",A1174))</f>
        <v/>
      </c>
      <c r="F1174" s="6" t="s">
        <v>160</v>
      </c>
      <c r="G1174" s="6" t="s">
        <v>159</v>
      </c>
      <c r="H1174" s="6">
        <f t="shared" ref="H1174:H1181" ca="1" si="791">ROUND(C1174*100+35,2)</f>
        <v>134.69</v>
      </c>
      <c r="I1174" s="6" t="s">
        <v>161</v>
      </c>
      <c r="J1174" s="6">
        <f t="shared" ref="J1174:J1181" ca="1" si="792">H1174+ROUND(D1174*100+35,0)</f>
        <v>169.69</v>
      </c>
      <c r="K1174" s="6" t="s">
        <v>166</v>
      </c>
      <c r="V1174" s="9"/>
    </row>
    <row r="1175" spans="2:22" x14ac:dyDescent="0.3">
      <c r="B1175" s="8">
        <v>0</v>
      </c>
      <c r="C1175" s="6">
        <f t="shared" ca="1" si="770"/>
        <v>0.32451095614584469</v>
      </c>
      <c r="D1175" s="6">
        <f t="shared" ca="1" si="789"/>
        <v>0.32451095614584469</v>
      </c>
      <c r="E1175" s="6" t="str">
        <f t="shared" si="790"/>
        <v/>
      </c>
      <c r="F1175" s="6" t="s">
        <v>160</v>
      </c>
      <c r="G1175" s="6" t="s">
        <v>159</v>
      </c>
      <c r="H1175" s="6">
        <f t="shared" ca="1" si="791"/>
        <v>67.45</v>
      </c>
      <c r="I1175" s="6" t="s">
        <v>161</v>
      </c>
      <c r="J1175" s="6">
        <f t="shared" ca="1" si="792"/>
        <v>134.44999999999999</v>
      </c>
      <c r="K1175" s="6" t="s">
        <v>166</v>
      </c>
      <c r="V1175" s="9"/>
    </row>
    <row r="1176" spans="2:22" x14ac:dyDescent="0.3">
      <c r="B1176" s="8">
        <v>0</v>
      </c>
      <c r="C1176" s="6">
        <f t="shared" ca="1" si="770"/>
        <v>0.86161208239559506</v>
      </c>
      <c r="D1176" s="6">
        <f t="shared" ca="1" si="789"/>
        <v>0.13838791760440494</v>
      </c>
      <c r="E1176" s="6" t="str">
        <f t="shared" si="790"/>
        <v/>
      </c>
      <c r="F1176" s="6" t="s">
        <v>160</v>
      </c>
      <c r="G1176" s="6" t="s">
        <v>159</v>
      </c>
      <c r="H1176" s="6">
        <f t="shared" ca="1" si="791"/>
        <v>121.16</v>
      </c>
      <c r="I1176" s="6" t="s">
        <v>161</v>
      </c>
      <c r="J1176" s="6">
        <f t="shared" ca="1" si="792"/>
        <v>170.16</v>
      </c>
      <c r="K1176" s="6" t="s">
        <v>166</v>
      </c>
      <c r="V1176" s="9"/>
    </row>
    <row r="1177" spans="2:22" x14ac:dyDescent="0.3">
      <c r="B1177" s="8">
        <v>0</v>
      </c>
      <c r="C1177" s="6">
        <f t="shared" ca="1" si="770"/>
        <v>0.93228597252944245</v>
      </c>
      <c r="D1177" s="6">
        <f t="shared" ca="1" si="789"/>
        <v>6.7714027470557547E-2</v>
      </c>
      <c r="E1177" s="6" t="str">
        <f t="shared" si="790"/>
        <v/>
      </c>
      <c r="F1177" s="6" t="s">
        <v>160</v>
      </c>
      <c r="G1177" s="6" t="s">
        <v>159</v>
      </c>
      <c r="H1177" s="6">
        <f t="shared" ca="1" si="791"/>
        <v>128.22999999999999</v>
      </c>
      <c r="I1177" s="6" t="s">
        <v>161</v>
      </c>
      <c r="J1177" s="6">
        <f t="shared" ca="1" si="792"/>
        <v>170.23</v>
      </c>
      <c r="K1177" s="6" t="s">
        <v>166</v>
      </c>
      <c r="V1177" s="9"/>
    </row>
    <row r="1178" spans="2:22" x14ac:dyDescent="0.3">
      <c r="B1178" s="8">
        <v>0</v>
      </c>
      <c r="C1178" s="6">
        <f t="shared" ca="1" si="770"/>
        <v>0.79997943233341451</v>
      </c>
      <c r="D1178" s="6">
        <f t="shared" ca="1" si="789"/>
        <v>0.20002056766658549</v>
      </c>
      <c r="E1178" s="6" t="str">
        <f t="shared" si="790"/>
        <v/>
      </c>
      <c r="F1178" s="6" t="s">
        <v>160</v>
      </c>
      <c r="G1178" s="6" t="s">
        <v>159</v>
      </c>
      <c r="H1178" s="6">
        <f t="shared" ca="1" si="791"/>
        <v>115</v>
      </c>
      <c r="I1178" s="6" t="s">
        <v>161</v>
      </c>
      <c r="J1178" s="6">
        <f t="shared" ca="1" si="792"/>
        <v>170</v>
      </c>
      <c r="K1178" s="6" t="s">
        <v>166</v>
      </c>
      <c r="V1178" s="9"/>
    </row>
    <row r="1179" spans="2:22" x14ac:dyDescent="0.3">
      <c r="B1179" s="8">
        <v>0</v>
      </c>
      <c r="C1179" s="6">
        <f t="shared" ca="1" si="770"/>
        <v>5.8354530954216943E-2</v>
      </c>
      <c r="D1179" s="6">
        <f t="shared" ca="1" si="789"/>
        <v>0.55835453095421694</v>
      </c>
      <c r="E1179" s="6" t="str">
        <f t="shared" si="790"/>
        <v/>
      </c>
      <c r="F1179" s="6" t="s">
        <v>160</v>
      </c>
      <c r="G1179" s="6" t="s">
        <v>159</v>
      </c>
      <c r="H1179" s="6">
        <f t="shared" ca="1" si="791"/>
        <v>40.840000000000003</v>
      </c>
      <c r="I1179" s="6" t="s">
        <v>161</v>
      </c>
      <c r="J1179" s="6">
        <f t="shared" ca="1" si="792"/>
        <v>131.84</v>
      </c>
      <c r="K1179" s="6" t="s">
        <v>166</v>
      </c>
      <c r="V1179" s="9"/>
    </row>
    <row r="1180" spans="2:22" x14ac:dyDescent="0.3">
      <c r="B1180" s="8">
        <v>0</v>
      </c>
      <c r="C1180" s="6">
        <f t="shared" ca="1" si="770"/>
        <v>0.39099467072136562</v>
      </c>
      <c r="D1180" s="6">
        <f t="shared" ca="1" si="789"/>
        <v>0.39099467072136562</v>
      </c>
      <c r="E1180" s="6" t="str">
        <f t="shared" si="790"/>
        <v/>
      </c>
      <c r="F1180" s="6" t="s">
        <v>160</v>
      </c>
      <c r="G1180" s="6" t="s">
        <v>159</v>
      </c>
      <c r="H1180" s="6">
        <f t="shared" ca="1" si="791"/>
        <v>74.099999999999994</v>
      </c>
      <c r="I1180" s="6" t="s">
        <v>161</v>
      </c>
      <c r="J1180" s="6">
        <f t="shared" ca="1" si="792"/>
        <v>148.1</v>
      </c>
      <c r="K1180" s="6" t="s">
        <v>166</v>
      </c>
      <c r="V1180" s="9"/>
    </row>
    <row r="1181" spans="2:22" x14ac:dyDescent="0.3">
      <c r="B1181" s="8">
        <v>0</v>
      </c>
      <c r="C1181" s="6">
        <f t="shared" ca="1" si="770"/>
        <v>0.82683397351367682</v>
      </c>
      <c r="D1181" s="6">
        <f t="shared" ca="1" si="789"/>
        <v>0.17316602648632318</v>
      </c>
      <c r="E1181" s="6" t="str">
        <f t="shared" si="790"/>
        <v/>
      </c>
      <c r="F1181" s="6" t="s">
        <v>160</v>
      </c>
      <c r="G1181" s="6" t="s">
        <v>159</v>
      </c>
      <c r="H1181" s="6">
        <f t="shared" ca="1" si="791"/>
        <v>117.68</v>
      </c>
      <c r="I1181" s="6" t="s">
        <v>161</v>
      </c>
      <c r="J1181" s="6">
        <f t="shared" ca="1" si="792"/>
        <v>169.68</v>
      </c>
      <c r="K1181" s="6" t="s">
        <v>166</v>
      </c>
      <c r="V1181" s="9"/>
    </row>
    <row r="1182" spans="2:22" x14ac:dyDescent="0.3">
      <c r="B1182" s="8">
        <v>0</v>
      </c>
      <c r="C1182" s="8"/>
      <c r="E1182" s="6" t="str">
        <f t="shared" ref="E1182" si="793">IF(A1182=0,"",A1182)</f>
        <v/>
      </c>
    </row>
    <row r="1183" spans="2:22" x14ac:dyDescent="0.3">
      <c r="B1183" s="8">
        <v>0</v>
      </c>
      <c r="C1183" s="6">
        <f t="shared" ref="C1183" ca="1" si="794">RAND()</f>
        <v>0.50576946164025183</v>
      </c>
      <c r="D1183" s="6">
        <f t="shared" ref="D1183:D1190" ca="1" si="795">IF(C1183&gt;0.1,      IF(C1183&lt;0.6,C1183,ABS(1-C1183)),C1183+0.5)</f>
        <v>0.50576946164025183</v>
      </c>
      <c r="E1183" s="6" t="str">
        <f t="shared" ref="E1183:E1190" si="796">IF(A1183=0,"",_xlfn.CONCAT("## ",A1183))</f>
        <v/>
      </c>
      <c r="F1183" s="6" t="s">
        <v>160</v>
      </c>
      <c r="G1183" s="6" t="s">
        <v>159</v>
      </c>
      <c r="H1183" s="6">
        <f t="shared" ref="H1183:H1190" ca="1" si="797">ROUND(C1183*100+35,2)</f>
        <v>85.58</v>
      </c>
      <c r="I1183" s="6" t="s">
        <v>161</v>
      </c>
      <c r="J1183" s="6">
        <f t="shared" ref="J1183:J1190" ca="1" si="798">H1183+ROUND(D1183*100+35,0)</f>
        <v>171.57999999999998</v>
      </c>
      <c r="K1183" s="6" t="s">
        <v>166</v>
      </c>
      <c r="V1183" s="9"/>
    </row>
    <row r="1184" spans="2:22" x14ac:dyDescent="0.3">
      <c r="B1184" s="8">
        <v>0</v>
      </c>
      <c r="C1184" s="6">
        <f t="shared" ca="1" si="770"/>
        <v>0.79762380571900293</v>
      </c>
      <c r="D1184" s="6">
        <f t="shared" ca="1" si="795"/>
        <v>0.20237619428099707</v>
      </c>
      <c r="E1184" s="6" t="str">
        <f t="shared" si="796"/>
        <v/>
      </c>
      <c r="F1184" s="6" t="s">
        <v>160</v>
      </c>
      <c r="G1184" s="6" t="s">
        <v>159</v>
      </c>
      <c r="H1184" s="6">
        <f t="shared" ca="1" si="797"/>
        <v>114.76</v>
      </c>
      <c r="I1184" s="6" t="s">
        <v>161</v>
      </c>
      <c r="J1184" s="6">
        <f t="shared" ca="1" si="798"/>
        <v>169.76</v>
      </c>
      <c r="K1184" s="6" t="s">
        <v>166</v>
      </c>
      <c r="V1184" s="9"/>
    </row>
    <row r="1185" spans="2:22" x14ac:dyDescent="0.3">
      <c r="B1185" s="8">
        <v>0</v>
      </c>
      <c r="C1185" s="6">
        <f t="shared" ca="1" si="770"/>
        <v>0.33024167343574551</v>
      </c>
      <c r="D1185" s="6">
        <f t="shared" ca="1" si="795"/>
        <v>0.33024167343574551</v>
      </c>
      <c r="E1185" s="6" t="str">
        <f t="shared" si="796"/>
        <v/>
      </c>
      <c r="F1185" s="6" t="s">
        <v>160</v>
      </c>
      <c r="G1185" s="6" t="s">
        <v>159</v>
      </c>
      <c r="H1185" s="6">
        <f t="shared" ca="1" si="797"/>
        <v>68.02</v>
      </c>
      <c r="I1185" s="6" t="s">
        <v>161</v>
      </c>
      <c r="J1185" s="6">
        <f t="shared" ca="1" si="798"/>
        <v>136.01999999999998</v>
      </c>
      <c r="K1185" s="6" t="s">
        <v>166</v>
      </c>
      <c r="V1185" s="9"/>
    </row>
    <row r="1186" spans="2:22" x14ac:dyDescent="0.3">
      <c r="B1186" s="8">
        <v>0</v>
      </c>
      <c r="C1186" s="6">
        <f t="shared" ca="1" si="770"/>
        <v>9.0953896236919962E-2</v>
      </c>
      <c r="D1186" s="6">
        <f t="shared" ca="1" si="795"/>
        <v>0.59095389623691996</v>
      </c>
      <c r="E1186" s="6" t="str">
        <f t="shared" si="796"/>
        <v/>
      </c>
      <c r="F1186" s="6" t="s">
        <v>160</v>
      </c>
      <c r="G1186" s="6" t="s">
        <v>159</v>
      </c>
      <c r="H1186" s="6">
        <f t="shared" ca="1" si="797"/>
        <v>44.1</v>
      </c>
      <c r="I1186" s="6" t="s">
        <v>161</v>
      </c>
      <c r="J1186" s="6">
        <f t="shared" ca="1" si="798"/>
        <v>138.1</v>
      </c>
      <c r="K1186" s="6" t="s">
        <v>166</v>
      </c>
      <c r="V1186" s="9"/>
    </row>
    <row r="1187" spans="2:22" x14ac:dyDescent="0.3">
      <c r="B1187" s="8">
        <v>0</v>
      </c>
      <c r="C1187" s="6">
        <f t="shared" ca="1" si="770"/>
        <v>0.40215451426083804</v>
      </c>
      <c r="D1187" s="6">
        <f t="shared" ca="1" si="795"/>
        <v>0.40215451426083804</v>
      </c>
      <c r="E1187" s="6" t="str">
        <f t="shared" si="796"/>
        <v/>
      </c>
      <c r="F1187" s="6" t="s">
        <v>160</v>
      </c>
      <c r="G1187" s="6" t="s">
        <v>159</v>
      </c>
      <c r="H1187" s="6">
        <f t="shared" ca="1" si="797"/>
        <v>75.22</v>
      </c>
      <c r="I1187" s="6" t="s">
        <v>161</v>
      </c>
      <c r="J1187" s="6">
        <f t="shared" ca="1" si="798"/>
        <v>150.22</v>
      </c>
      <c r="K1187" s="6" t="s">
        <v>166</v>
      </c>
      <c r="V1187" s="9"/>
    </row>
    <row r="1188" spans="2:22" x14ac:dyDescent="0.3">
      <c r="B1188" s="8">
        <v>0</v>
      </c>
      <c r="C1188" s="6">
        <f t="shared" ca="1" si="770"/>
        <v>0.24542887565532523</v>
      </c>
      <c r="D1188" s="6">
        <f t="shared" ca="1" si="795"/>
        <v>0.24542887565532523</v>
      </c>
      <c r="E1188" s="6" t="str">
        <f t="shared" si="796"/>
        <v/>
      </c>
      <c r="F1188" s="6" t="s">
        <v>160</v>
      </c>
      <c r="G1188" s="6" t="s">
        <v>159</v>
      </c>
      <c r="H1188" s="6">
        <f t="shared" ca="1" si="797"/>
        <v>59.54</v>
      </c>
      <c r="I1188" s="6" t="s">
        <v>161</v>
      </c>
      <c r="J1188" s="6">
        <f t="shared" ca="1" si="798"/>
        <v>119.53999999999999</v>
      </c>
      <c r="K1188" s="6" t="s">
        <v>166</v>
      </c>
      <c r="V1188" s="9"/>
    </row>
    <row r="1189" spans="2:22" x14ac:dyDescent="0.3">
      <c r="B1189" s="8">
        <v>0</v>
      </c>
      <c r="C1189" s="6">
        <f t="shared" ca="1" si="770"/>
        <v>0.97461936037740282</v>
      </c>
      <c r="D1189" s="6">
        <f t="shared" ca="1" si="795"/>
        <v>2.5380639622597179E-2</v>
      </c>
      <c r="E1189" s="6" t="str">
        <f t="shared" si="796"/>
        <v/>
      </c>
      <c r="F1189" s="6" t="s">
        <v>160</v>
      </c>
      <c r="G1189" s="6" t="s">
        <v>159</v>
      </c>
      <c r="H1189" s="6">
        <f t="shared" ca="1" si="797"/>
        <v>132.46</v>
      </c>
      <c r="I1189" s="6" t="s">
        <v>161</v>
      </c>
      <c r="J1189" s="6">
        <f t="shared" ca="1" si="798"/>
        <v>170.46</v>
      </c>
      <c r="K1189" s="6" t="s">
        <v>166</v>
      </c>
      <c r="V1189" s="9"/>
    </row>
    <row r="1190" spans="2:22" x14ac:dyDescent="0.3">
      <c r="B1190" s="8">
        <v>0</v>
      </c>
      <c r="C1190" s="6">
        <f t="shared" ca="1" si="770"/>
        <v>0.36406486263908377</v>
      </c>
      <c r="D1190" s="6">
        <f t="shared" ca="1" si="795"/>
        <v>0.36406486263908377</v>
      </c>
      <c r="E1190" s="6" t="str">
        <f t="shared" si="796"/>
        <v/>
      </c>
      <c r="F1190" s="6" t="s">
        <v>160</v>
      </c>
      <c r="G1190" s="6" t="s">
        <v>159</v>
      </c>
      <c r="H1190" s="6">
        <f t="shared" ca="1" si="797"/>
        <v>71.41</v>
      </c>
      <c r="I1190" s="6" t="s">
        <v>161</v>
      </c>
      <c r="J1190" s="6">
        <f t="shared" ca="1" si="798"/>
        <v>142.41</v>
      </c>
      <c r="K1190" s="6" t="s">
        <v>166</v>
      </c>
      <c r="V1190" s="9"/>
    </row>
    <row r="1191" spans="2:22" x14ac:dyDescent="0.3">
      <c r="B1191" s="8">
        <v>0</v>
      </c>
      <c r="C1191" s="8"/>
      <c r="E1191" s="6" t="str">
        <f t="shared" ref="E1191" si="799">IF(A1191=0,"",A1191)</f>
        <v/>
      </c>
    </row>
    <row r="1192" spans="2:22" x14ac:dyDescent="0.3">
      <c r="B1192" s="8">
        <v>0</v>
      </c>
      <c r="C1192" s="6">
        <f t="shared" ref="C1192" ca="1" si="800">RAND()</f>
        <v>0.84966947093594347</v>
      </c>
      <c r="D1192" s="6">
        <f t="shared" ref="D1192:D1199" ca="1" si="801">IF(C1192&gt;0.1,      IF(C1192&lt;0.6,C1192,ABS(1-C1192)),C1192+0.5)</f>
        <v>0.15033052906405653</v>
      </c>
      <c r="E1192" s="6" t="str">
        <f t="shared" ref="E1192:E1199" si="802">IF(A1192=0,"",_xlfn.CONCAT("## ",A1192))</f>
        <v/>
      </c>
      <c r="F1192" s="6" t="s">
        <v>160</v>
      </c>
      <c r="G1192" s="6" t="s">
        <v>159</v>
      </c>
      <c r="H1192" s="6">
        <f t="shared" ref="H1192:H1199" ca="1" si="803">ROUND(C1192*100+35,2)</f>
        <v>119.97</v>
      </c>
      <c r="I1192" s="6" t="s">
        <v>161</v>
      </c>
      <c r="J1192" s="6">
        <f t="shared" ref="J1192:J1199" ca="1" si="804">H1192+ROUND(D1192*100+35,0)</f>
        <v>169.97</v>
      </c>
      <c r="K1192" s="6" t="s">
        <v>166</v>
      </c>
      <c r="V1192" s="9"/>
    </row>
    <row r="1193" spans="2:22" x14ac:dyDescent="0.3">
      <c r="B1193" s="8">
        <v>0</v>
      </c>
      <c r="C1193" s="6">
        <f t="shared" ca="1" si="770"/>
        <v>0.83738117637153775</v>
      </c>
      <c r="D1193" s="6">
        <f t="shared" ca="1" si="801"/>
        <v>0.16261882362846225</v>
      </c>
      <c r="E1193" s="6" t="str">
        <f t="shared" si="802"/>
        <v/>
      </c>
      <c r="F1193" s="6" t="s">
        <v>160</v>
      </c>
      <c r="G1193" s="6" t="s">
        <v>159</v>
      </c>
      <c r="H1193" s="6">
        <f t="shared" ca="1" si="803"/>
        <v>118.74</v>
      </c>
      <c r="I1193" s="6" t="s">
        <v>161</v>
      </c>
      <c r="J1193" s="6">
        <f t="shared" ca="1" si="804"/>
        <v>169.74</v>
      </c>
      <c r="K1193" s="6" t="s">
        <v>166</v>
      </c>
      <c r="V1193" s="9"/>
    </row>
    <row r="1194" spans="2:22" x14ac:dyDescent="0.3">
      <c r="B1194" s="8">
        <v>0</v>
      </c>
      <c r="C1194" s="6">
        <f t="shared" ca="1" si="770"/>
        <v>6.8855293477398383E-2</v>
      </c>
      <c r="D1194" s="6">
        <f t="shared" ca="1" si="801"/>
        <v>0.56885529347739838</v>
      </c>
      <c r="E1194" s="6" t="str">
        <f t="shared" si="802"/>
        <v/>
      </c>
      <c r="F1194" s="6" t="s">
        <v>160</v>
      </c>
      <c r="G1194" s="6" t="s">
        <v>159</v>
      </c>
      <c r="H1194" s="6">
        <f t="shared" ca="1" si="803"/>
        <v>41.89</v>
      </c>
      <c r="I1194" s="6" t="s">
        <v>161</v>
      </c>
      <c r="J1194" s="6">
        <f t="shared" ca="1" si="804"/>
        <v>133.88999999999999</v>
      </c>
      <c r="K1194" s="6" t="s">
        <v>166</v>
      </c>
      <c r="V1194" s="9"/>
    </row>
    <row r="1195" spans="2:22" x14ac:dyDescent="0.3">
      <c r="B1195" s="8">
        <v>0</v>
      </c>
      <c r="C1195" s="6">
        <f t="shared" ca="1" si="770"/>
        <v>0.39298555738472307</v>
      </c>
      <c r="D1195" s="6">
        <f t="shared" ca="1" si="801"/>
        <v>0.39298555738472307</v>
      </c>
      <c r="E1195" s="6" t="str">
        <f t="shared" si="802"/>
        <v/>
      </c>
      <c r="F1195" s="6" t="s">
        <v>160</v>
      </c>
      <c r="G1195" s="6" t="s">
        <v>159</v>
      </c>
      <c r="H1195" s="6">
        <f t="shared" ca="1" si="803"/>
        <v>74.3</v>
      </c>
      <c r="I1195" s="6" t="s">
        <v>161</v>
      </c>
      <c r="J1195" s="6">
        <f t="shared" ca="1" si="804"/>
        <v>148.30000000000001</v>
      </c>
      <c r="K1195" s="6" t="s">
        <v>166</v>
      </c>
      <c r="V1195" s="9"/>
    </row>
    <row r="1196" spans="2:22" x14ac:dyDescent="0.3">
      <c r="B1196" s="8">
        <v>0</v>
      </c>
      <c r="C1196" s="6">
        <f t="shared" ca="1" si="770"/>
        <v>3.753253238790033E-2</v>
      </c>
      <c r="D1196" s="6">
        <f t="shared" ca="1" si="801"/>
        <v>0.53753253238790033</v>
      </c>
      <c r="E1196" s="6" t="str">
        <f t="shared" si="802"/>
        <v/>
      </c>
      <c r="F1196" s="6" t="s">
        <v>160</v>
      </c>
      <c r="G1196" s="6" t="s">
        <v>159</v>
      </c>
      <c r="H1196" s="6">
        <f t="shared" ca="1" si="803"/>
        <v>38.75</v>
      </c>
      <c r="I1196" s="6" t="s">
        <v>161</v>
      </c>
      <c r="J1196" s="6">
        <f t="shared" ca="1" si="804"/>
        <v>127.75</v>
      </c>
      <c r="K1196" s="6" t="s">
        <v>166</v>
      </c>
      <c r="V1196" s="9"/>
    </row>
    <row r="1197" spans="2:22" x14ac:dyDescent="0.3">
      <c r="B1197" s="8">
        <v>0</v>
      </c>
      <c r="C1197" s="6">
        <f t="shared" ca="1" si="770"/>
        <v>0.80274302728125657</v>
      </c>
      <c r="D1197" s="6">
        <f t="shared" ca="1" si="801"/>
        <v>0.19725697271874343</v>
      </c>
      <c r="E1197" s="6" t="str">
        <f t="shared" si="802"/>
        <v/>
      </c>
      <c r="F1197" s="6" t="s">
        <v>160</v>
      </c>
      <c r="G1197" s="6" t="s">
        <v>159</v>
      </c>
      <c r="H1197" s="6">
        <f t="shared" ca="1" si="803"/>
        <v>115.27</v>
      </c>
      <c r="I1197" s="6" t="s">
        <v>161</v>
      </c>
      <c r="J1197" s="6">
        <f t="shared" ca="1" si="804"/>
        <v>170.26999999999998</v>
      </c>
      <c r="K1197" s="6" t="s">
        <v>166</v>
      </c>
      <c r="V1197" s="9"/>
    </row>
    <row r="1198" spans="2:22" x14ac:dyDescent="0.3">
      <c r="B1198" s="8">
        <v>0</v>
      </c>
      <c r="C1198" s="6">
        <f t="shared" ca="1" si="770"/>
        <v>0.99693352773124255</v>
      </c>
      <c r="D1198" s="6">
        <f t="shared" ca="1" si="801"/>
        <v>3.0664722687574475E-3</v>
      </c>
      <c r="E1198" s="6" t="str">
        <f t="shared" si="802"/>
        <v/>
      </c>
      <c r="F1198" s="6" t="s">
        <v>160</v>
      </c>
      <c r="G1198" s="6" t="s">
        <v>159</v>
      </c>
      <c r="H1198" s="6">
        <f t="shared" ca="1" si="803"/>
        <v>134.69</v>
      </c>
      <c r="I1198" s="6" t="s">
        <v>161</v>
      </c>
      <c r="J1198" s="6">
        <f t="shared" ca="1" si="804"/>
        <v>169.69</v>
      </c>
      <c r="K1198" s="6" t="s">
        <v>166</v>
      </c>
      <c r="V1198" s="9"/>
    </row>
    <row r="1199" spans="2:22" x14ac:dyDescent="0.3">
      <c r="B1199" s="8">
        <v>0</v>
      </c>
      <c r="C1199" s="6">
        <f t="shared" ca="1" si="770"/>
        <v>7.0819248546553304E-2</v>
      </c>
      <c r="D1199" s="6">
        <f t="shared" ca="1" si="801"/>
        <v>0.5708192485465533</v>
      </c>
      <c r="E1199" s="6" t="str">
        <f t="shared" si="802"/>
        <v/>
      </c>
      <c r="F1199" s="6" t="s">
        <v>160</v>
      </c>
      <c r="G1199" s="6" t="s">
        <v>159</v>
      </c>
      <c r="H1199" s="6">
        <f t="shared" ca="1" si="803"/>
        <v>42.08</v>
      </c>
      <c r="I1199" s="6" t="s">
        <v>161</v>
      </c>
      <c r="J1199" s="6">
        <f t="shared" ca="1" si="804"/>
        <v>134.07999999999998</v>
      </c>
      <c r="K1199" s="6" t="s">
        <v>166</v>
      </c>
      <c r="V1199" s="9"/>
    </row>
    <row r="1200" spans="2:22" x14ac:dyDescent="0.3">
      <c r="B1200" s="8">
        <v>0</v>
      </c>
      <c r="C1200" s="8"/>
      <c r="E1200" s="6" t="str">
        <f t="shared" ref="E1200" si="805">IF(A1200=0,"",A1200)</f>
        <v/>
      </c>
    </row>
    <row r="1201" spans="2:22" x14ac:dyDescent="0.3">
      <c r="B1201" s="8">
        <v>0</v>
      </c>
      <c r="C1201" s="6">
        <f t="shared" ref="C1201" ca="1" si="806">RAND()</f>
        <v>0.77191614583308144</v>
      </c>
      <c r="D1201" s="6">
        <f t="shared" ref="D1201:D1208" ca="1" si="807">IF(C1201&gt;0.1,      IF(C1201&lt;0.6,C1201,ABS(1-C1201)),C1201+0.5)</f>
        <v>0.22808385416691856</v>
      </c>
      <c r="E1201" s="6" t="str">
        <f t="shared" ref="E1201:E1208" si="808">IF(A1201=0,"",_xlfn.CONCAT("## ",A1201))</f>
        <v/>
      </c>
      <c r="F1201" s="6" t="s">
        <v>160</v>
      </c>
      <c r="G1201" s="6" t="s">
        <v>159</v>
      </c>
      <c r="H1201" s="6">
        <f t="shared" ref="H1201:H1208" ca="1" si="809">ROUND(C1201*100+35,2)</f>
        <v>112.19</v>
      </c>
      <c r="I1201" s="6" t="s">
        <v>161</v>
      </c>
      <c r="J1201" s="6">
        <f t="shared" ref="J1201:J1208" ca="1" si="810">H1201+ROUND(D1201*100+35,0)</f>
        <v>170.19</v>
      </c>
      <c r="K1201" s="6" t="s">
        <v>166</v>
      </c>
      <c r="V1201" s="9"/>
    </row>
    <row r="1202" spans="2:22" x14ac:dyDescent="0.3">
      <c r="B1202" s="8">
        <v>0</v>
      </c>
      <c r="C1202" s="6">
        <f t="shared" ca="1" si="770"/>
        <v>0.29253800519460771</v>
      </c>
      <c r="D1202" s="6">
        <f t="shared" ca="1" si="807"/>
        <v>0.29253800519460771</v>
      </c>
      <c r="E1202" s="6" t="str">
        <f t="shared" si="808"/>
        <v/>
      </c>
      <c r="F1202" s="6" t="s">
        <v>160</v>
      </c>
      <c r="G1202" s="6" t="s">
        <v>159</v>
      </c>
      <c r="H1202" s="6">
        <f t="shared" ca="1" si="809"/>
        <v>64.25</v>
      </c>
      <c r="I1202" s="6" t="s">
        <v>161</v>
      </c>
      <c r="J1202" s="6">
        <f t="shared" ca="1" si="810"/>
        <v>128.25</v>
      </c>
      <c r="K1202" s="6" t="s">
        <v>166</v>
      </c>
      <c r="V1202" s="9"/>
    </row>
    <row r="1203" spans="2:22" x14ac:dyDescent="0.3">
      <c r="B1203" s="8">
        <v>0</v>
      </c>
      <c r="C1203" s="6">
        <f t="shared" ca="1" si="770"/>
        <v>0.58790018935055921</v>
      </c>
      <c r="D1203" s="6">
        <f t="shared" ca="1" si="807"/>
        <v>0.58790018935055921</v>
      </c>
      <c r="E1203" s="6" t="str">
        <f t="shared" si="808"/>
        <v/>
      </c>
      <c r="F1203" s="6" t="s">
        <v>160</v>
      </c>
      <c r="G1203" s="6" t="s">
        <v>159</v>
      </c>
      <c r="H1203" s="6">
        <f t="shared" ca="1" si="809"/>
        <v>93.79</v>
      </c>
      <c r="I1203" s="6" t="s">
        <v>161</v>
      </c>
      <c r="J1203" s="6">
        <f t="shared" ca="1" si="810"/>
        <v>187.79000000000002</v>
      </c>
      <c r="K1203" s="6" t="s">
        <v>166</v>
      </c>
      <c r="V1203" s="9"/>
    </row>
    <row r="1204" spans="2:22" x14ac:dyDescent="0.3">
      <c r="B1204" s="8">
        <v>0</v>
      </c>
      <c r="C1204" s="6">
        <f t="shared" ca="1" si="770"/>
        <v>0.69503642764265305</v>
      </c>
      <c r="D1204" s="6">
        <f t="shared" ca="1" si="807"/>
        <v>0.30496357235734695</v>
      </c>
      <c r="E1204" s="6" t="str">
        <f t="shared" si="808"/>
        <v/>
      </c>
      <c r="F1204" s="6" t="s">
        <v>160</v>
      </c>
      <c r="G1204" s="6" t="s">
        <v>159</v>
      </c>
      <c r="H1204" s="6">
        <f t="shared" ca="1" si="809"/>
        <v>104.5</v>
      </c>
      <c r="I1204" s="6" t="s">
        <v>161</v>
      </c>
      <c r="J1204" s="6">
        <f t="shared" ca="1" si="810"/>
        <v>169.5</v>
      </c>
      <c r="K1204" s="6" t="s">
        <v>166</v>
      </c>
      <c r="V1204" s="9"/>
    </row>
    <row r="1205" spans="2:22" x14ac:dyDescent="0.3">
      <c r="B1205" s="8">
        <v>0</v>
      </c>
      <c r="C1205" s="6">
        <f t="shared" ca="1" si="770"/>
        <v>0.65546505707314506</v>
      </c>
      <c r="D1205" s="6">
        <f t="shared" ca="1" si="807"/>
        <v>0.34453494292685494</v>
      </c>
      <c r="E1205" s="6" t="str">
        <f t="shared" si="808"/>
        <v/>
      </c>
      <c r="F1205" s="6" t="s">
        <v>160</v>
      </c>
      <c r="G1205" s="6" t="s">
        <v>159</v>
      </c>
      <c r="H1205" s="6">
        <f t="shared" ca="1" si="809"/>
        <v>100.55</v>
      </c>
      <c r="I1205" s="6" t="s">
        <v>161</v>
      </c>
      <c r="J1205" s="6">
        <f t="shared" ca="1" si="810"/>
        <v>169.55</v>
      </c>
      <c r="K1205" s="6" t="s">
        <v>166</v>
      </c>
      <c r="V1205" s="9"/>
    </row>
    <row r="1206" spans="2:22" x14ac:dyDescent="0.3">
      <c r="B1206" s="8">
        <v>0</v>
      </c>
      <c r="C1206" s="6">
        <f t="shared" ca="1" si="770"/>
        <v>0.15088377227318228</v>
      </c>
      <c r="D1206" s="6">
        <f t="shared" ca="1" si="807"/>
        <v>0.15088377227318228</v>
      </c>
      <c r="E1206" s="6" t="str">
        <f t="shared" si="808"/>
        <v/>
      </c>
      <c r="F1206" s="6" t="s">
        <v>160</v>
      </c>
      <c r="G1206" s="6" t="s">
        <v>159</v>
      </c>
      <c r="H1206" s="6">
        <f t="shared" ca="1" si="809"/>
        <v>50.09</v>
      </c>
      <c r="I1206" s="6" t="s">
        <v>161</v>
      </c>
      <c r="J1206" s="6">
        <f t="shared" ca="1" si="810"/>
        <v>100.09</v>
      </c>
      <c r="K1206" s="6" t="s">
        <v>166</v>
      </c>
      <c r="V1206" s="9"/>
    </row>
    <row r="1207" spans="2:22" x14ac:dyDescent="0.3">
      <c r="B1207" s="8">
        <v>0</v>
      </c>
      <c r="C1207" s="6">
        <f t="shared" ca="1" si="770"/>
        <v>0.66319740918708359</v>
      </c>
      <c r="D1207" s="6">
        <f t="shared" ca="1" si="807"/>
        <v>0.33680259081291641</v>
      </c>
      <c r="E1207" s="6" t="str">
        <f t="shared" si="808"/>
        <v/>
      </c>
      <c r="F1207" s="6" t="s">
        <v>160</v>
      </c>
      <c r="G1207" s="6" t="s">
        <v>159</v>
      </c>
      <c r="H1207" s="6">
        <f t="shared" ca="1" si="809"/>
        <v>101.32</v>
      </c>
      <c r="I1207" s="6" t="s">
        <v>161</v>
      </c>
      <c r="J1207" s="6">
        <f t="shared" ca="1" si="810"/>
        <v>170.32</v>
      </c>
      <c r="K1207" s="6" t="s">
        <v>166</v>
      </c>
      <c r="V1207" s="9"/>
    </row>
    <row r="1208" spans="2:22" x14ac:dyDescent="0.3">
      <c r="B1208" s="8">
        <v>0</v>
      </c>
      <c r="C1208" s="6">
        <f t="shared" ca="1" si="770"/>
        <v>0.80697112672515481</v>
      </c>
      <c r="D1208" s="6">
        <f t="shared" ca="1" si="807"/>
        <v>0.19302887327484519</v>
      </c>
      <c r="E1208" s="6" t="str">
        <f t="shared" si="808"/>
        <v/>
      </c>
      <c r="F1208" s="6" t="s">
        <v>160</v>
      </c>
      <c r="G1208" s="6" t="s">
        <v>159</v>
      </c>
      <c r="H1208" s="6">
        <f t="shared" ca="1" si="809"/>
        <v>115.7</v>
      </c>
      <c r="I1208" s="6" t="s">
        <v>161</v>
      </c>
      <c r="J1208" s="6">
        <f t="shared" ca="1" si="810"/>
        <v>169.7</v>
      </c>
      <c r="K1208" s="6" t="s">
        <v>166</v>
      </c>
      <c r="V1208" s="9"/>
    </row>
    <row r="1209" spans="2:22" x14ac:dyDescent="0.3">
      <c r="B1209" s="8">
        <v>0</v>
      </c>
      <c r="C1209" s="8"/>
      <c r="E1209" s="6" t="str">
        <f t="shared" ref="E1209" si="811">IF(A1209=0,"",A1209)</f>
        <v/>
      </c>
    </row>
    <row r="1210" spans="2:22" x14ac:dyDescent="0.3">
      <c r="B1210" s="8">
        <v>0</v>
      </c>
      <c r="C1210" s="6">
        <f t="shared" ref="C1210:C1271" ca="1" si="812">RAND()</f>
        <v>0.99522413211567151</v>
      </c>
      <c r="D1210" s="6">
        <f t="shared" ref="D1210:D1217" ca="1" si="813">IF(C1210&gt;0.1,      IF(C1210&lt;0.6,C1210,ABS(1-C1210)),C1210+0.5)</f>
        <v>4.7758678843284885E-3</v>
      </c>
      <c r="E1210" s="6" t="str">
        <f t="shared" ref="E1210:E1217" si="814">IF(A1210=0,"",_xlfn.CONCAT("## ",A1210))</f>
        <v/>
      </c>
      <c r="F1210" s="6" t="s">
        <v>160</v>
      </c>
      <c r="G1210" s="6" t="s">
        <v>159</v>
      </c>
      <c r="H1210" s="6">
        <f t="shared" ref="H1210:H1217" ca="1" si="815">ROUND(C1210*100+35,2)</f>
        <v>134.52000000000001</v>
      </c>
      <c r="I1210" s="6" t="s">
        <v>161</v>
      </c>
      <c r="J1210" s="6">
        <f t="shared" ref="J1210:J1217" ca="1" si="816">H1210+ROUND(D1210*100+35,0)</f>
        <v>169.52</v>
      </c>
      <c r="K1210" s="6" t="s">
        <v>166</v>
      </c>
      <c r="V1210" s="9"/>
    </row>
    <row r="1211" spans="2:22" x14ac:dyDescent="0.3">
      <c r="B1211" s="8">
        <v>0</v>
      </c>
      <c r="C1211" s="6">
        <f t="shared" ca="1" si="812"/>
        <v>0.50790769113018552</v>
      </c>
      <c r="D1211" s="6">
        <f t="shared" ca="1" si="813"/>
        <v>0.50790769113018552</v>
      </c>
      <c r="E1211" s="6" t="str">
        <f t="shared" si="814"/>
        <v/>
      </c>
      <c r="F1211" s="6" t="s">
        <v>160</v>
      </c>
      <c r="G1211" s="6" t="s">
        <v>159</v>
      </c>
      <c r="H1211" s="6">
        <f t="shared" ca="1" si="815"/>
        <v>85.79</v>
      </c>
      <c r="I1211" s="6" t="s">
        <v>161</v>
      </c>
      <c r="J1211" s="6">
        <f t="shared" ca="1" si="816"/>
        <v>171.79000000000002</v>
      </c>
      <c r="K1211" s="6" t="s">
        <v>166</v>
      </c>
      <c r="V1211" s="9"/>
    </row>
    <row r="1212" spans="2:22" x14ac:dyDescent="0.3">
      <c r="B1212" s="8">
        <v>0</v>
      </c>
      <c r="C1212" s="6">
        <f t="shared" ca="1" si="812"/>
        <v>3.3662190222025656E-2</v>
      </c>
      <c r="D1212" s="6">
        <f t="shared" ca="1" si="813"/>
        <v>0.53366219022202566</v>
      </c>
      <c r="E1212" s="6" t="str">
        <f t="shared" si="814"/>
        <v/>
      </c>
      <c r="F1212" s="6" t="s">
        <v>160</v>
      </c>
      <c r="G1212" s="6" t="s">
        <v>159</v>
      </c>
      <c r="H1212" s="6">
        <f t="shared" ca="1" si="815"/>
        <v>38.369999999999997</v>
      </c>
      <c r="I1212" s="6" t="s">
        <v>161</v>
      </c>
      <c r="J1212" s="6">
        <f t="shared" ca="1" si="816"/>
        <v>126.37</v>
      </c>
      <c r="K1212" s="6" t="s">
        <v>166</v>
      </c>
      <c r="V1212" s="9"/>
    </row>
    <row r="1213" spans="2:22" x14ac:dyDescent="0.3">
      <c r="B1213" s="8">
        <v>0</v>
      </c>
      <c r="C1213" s="6">
        <f t="shared" ca="1" si="812"/>
        <v>0.5679717032314473</v>
      </c>
      <c r="D1213" s="6">
        <f t="shared" ca="1" si="813"/>
        <v>0.5679717032314473</v>
      </c>
      <c r="E1213" s="6" t="str">
        <f t="shared" si="814"/>
        <v/>
      </c>
      <c r="F1213" s="6" t="s">
        <v>160</v>
      </c>
      <c r="G1213" s="6" t="s">
        <v>159</v>
      </c>
      <c r="H1213" s="6">
        <f t="shared" ca="1" si="815"/>
        <v>91.8</v>
      </c>
      <c r="I1213" s="6" t="s">
        <v>161</v>
      </c>
      <c r="J1213" s="6">
        <f t="shared" ca="1" si="816"/>
        <v>183.8</v>
      </c>
      <c r="K1213" s="6" t="s">
        <v>166</v>
      </c>
      <c r="V1213" s="9"/>
    </row>
    <row r="1214" spans="2:22" x14ac:dyDescent="0.3">
      <c r="B1214" s="8">
        <v>0</v>
      </c>
      <c r="C1214" s="6">
        <f t="shared" ca="1" si="812"/>
        <v>0.26191953220114372</v>
      </c>
      <c r="D1214" s="6">
        <f t="shared" ca="1" si="813"/>
        <v>0.26191953220114372</v>
      </c>
      <c r="E1214" s="6" t="str">
        <f t="shared" si="814"/>
        <v/>
      </c>
      <c r="F1214" s="6" t="s">
        <v>160</v>
      </c>
      <c r="G1214" s="6" t="s">
        <v>159</v>
      </c>
      <c r="H1214" s="6">
        <f t="shared" ca="1" si="815"/>
        <v>61.19</v>
      </c>
      <c r="I1214" s="6" t="s">
        <v>161</v>
      </c>
      <c r="J1214" s="6">
        <f t="shared" ca="1" si="816"/>
        <v>122.19</v>
      </c>
      <c r="K1214" s="6" t="s">
        <v>166</v>
      </c>
      <c r="V1214" s="9"/>
    </row>
    <row r="1215" spans="2:22" x14ac:dyDescent="0.3">
      <c r="B1215" s="8">
        <v>0</v>
      </c>
      <c r="C1215" s="6">
        <f t="shared" ca="1" si="812"/>
        <v>0.21729684882771472</v>
      </c>
      <c r="D1215" s="6">
        <f t="shared" ca="1" si="813"/>
        <v>0.21729684882771472</v>
      </c>
      <c r="E1215" s="6" t="str">
        <f t="shared" si="814"/>
        <v/>
      </c>
      <c r="F1215" s="6" t="s">
        <v>160</v>
      </c>
      <c r="G1215" s="6" t="s">
        <v>159</v>
      </c>
      <c r="H1215" s="6">
        <f t="shared" ca="1" si="815"/>
        <v>56.73</v>
      </c>
      <c r="I1215" s="6" t="s">
        <v>161</v>
      </c>
      <c r="J1215" s="6">
        <f t="shared" ca="1" si="816"/>
        <v>113.72999999999999</v>
      </c>
      <c r="K1215" s="6" t="s">
        <v>166</v>
      </c>
      <c r="V1215" s="9"/>
    </row>
    <row r="1216" spans="2:22" x14ac:dyDescent="0.3">
      <c r="B1216" s="8">
        <v>0</v>
      </c>
      <c r="C1216" s="6">
        <f t="shared" ca="1" si="812"/>
        <v>0.70005752969097812</v>
      </c>
      <c r="D1216" s="6">
        <f t="shared" ca="1" si="813"/>
        <v>0.29994247030902188</v>
      </c>
      <c r="E1216" s="6" t="str">
        <f t="shared" si="814"/>
        <v/>
      </c>
      <c r="F1216" s="6" t="s">
        <v>160</v>
      </c>
      <c r="G1216" s="6" t="s">
        <v>159</v>
      </c>
      <c r="H1216" s="6">
        <f t="shared" ca="1" si="815"/>
        <v>105.01</v>
      </c>
      <c r="I1216" s="6" t="s">
        <v>161</v>
      </c>
      <c r="J1216" s="6">
        <f t="shared" ca="1" si="816"/>
        <v>170.01</v>
      </c>
      <c r="K1216" s="6" t="s">
        <v>166</v>
      </c>
      <c r="V1216" s="9"/>
    </row>
    <row r="1217" spans="2:22" x14ac:dyDescent="0.3">
      <c r="B1217" s="8">
        <v>0</v>
      </c>
      <c r="C1217" s="6">
        <f t="shared" ca="1" si="812"/>
        <v>0.66111297120101431</v>
      </c>
      <c r="D1217" s="6">
        <f t="shared" ca="1" si="813"/>
        <v>0.33888702879898569</v>
      </c>
      <c r="E1217" s="6" t="str">
        <f t="shared" si="814"/>
        <v/>
      </c>
      <c r="F1217" s="6" t="s">
        <v>160</v>
      </c>
      <c r="G1217" s="6" t="s">
        <v>159</v>
      </c>
      <c r="H1217" s="6">
        <f t="shared" ca="1" si="815"/>
        <v>101.11</v>
      </c>
      <c r="I1217" s="6" t="s">
        <v>161</v>
      </c>
      <c r="J1217" s="6">
        <f t="shared" ca="1" si="816"/>
        <v>170.11</v>
      </c>
      <c r="K1217" s="6" t="s">
        <v>166</v>
      </c>
      <c r="V1217" s="9"/>
    </row>
    <row r="1218" spans="2:22" x14ac:dyDescent="0.3">
      <c r="B1218" s="8">
        <v>0</v>
      </c>
      <c r="C1218" s="8"/>
      <c r="E1218" s="6" t="str">
        <f t="shared" ref="E1218" si="817">IF(A1218=0,"",A1218)</f>
        <v/>
      </c>
    </row>
    <row r="1219" spans="2:22" x14ac:dyDescent="0.3">
      <c r="B1219" s="8">
        <v>0</v>
      </c>
      <c r="C1219" s="6">
        <f t="shared" ref="C1219" ca="1" si="818">RAND()</f>
        <v>0.71878883058406928</v>
      </c>
      <c r="D1219" s="6">
        <f t="shared" ref="D1219:D1226" ca="1" si="819">IF(C1219&gt;0.1,      IF(C1219&lt;0.6,C1219,ABS(1-C1219)),C1219+0.5)</f>
        <v>0.28121116941593072</v>
      </c>
      <c r="E1219" s="6" t="str">
        <f t="shared" ref="E1219:E1226" si="820">IF(A1219=0,"",_xlfn.CONCAT("## ",A1219))</f>
        <v/>
      </c>
      <c r="F1219" s="6" t="s">
        <v>160</v>
      </c>
      <c r="G1219" s="6" t="s">
        <v>159</v>
      </c>
      <c r="H1219" s="6">
        <f t="shared" ref="H1219:H1226" ca="1" si="821">ROUND(C1219*100+35,2)</f>
        <v>106.88</v>
      </c>
      <c r="I1219" s="6" t="s">
        <v>161</v>
      </c>
      <c r="J1219" s="6">
        <f t="shared" ref="J1219:J1226" ca="1" si="822">H1219+ROUND(D1219*100+35,0)</f>
        <v>169.88</v>
      </c>
      <c r="K1219" s="6" t="s">
        <v>166</v>
      </c>
      <c r="V1219" s="9"/>
    </row>
    <row r="1220" spans="2:22" x14ac:dyDescent="0.3">
      <c r="B1220" s="8">
        <v>0</v>
      </c>
      <c r="C1220" s="6">
        <f t="shared" ca="1" si="812"/>
        <v>0.10196153765343929</v>
      </c>
      <c r="D1220" s="6">
        <f t="shared" ca="1" si="819"/>
        <v>0.10196153765343929</v>
      </c>
      <c r="E1220" s="6" t="str">
        <f t="shared" si="820"/>
        <v/>
      </c>
      <c r="F1220" s="6" t="s">
        <v>160</v>
      </c>
      <c r="G1220" s="6" t="s">
        <v>159</v>
      </c>
      <c r="H1220" s="6">
        <f t="shared" ca="1" si="821"/>
        <v>45.2</v>
      </c>
      <c r="I1220" s="6" t="s">
        <v>161</v>
      </c>
      <c r="J1220" s="6">
        <f t="shared" ca="1" si="822"/>
        <v>90.2</v>
      </c>
      <c r="K1220" s="6" t="s">
        <v>166</v>
      </c>
      <c r="V1220" s="9"/>
    </row>
    <row r="1221" spans="2:22" x14ac:dyDescent="0.3">
      <c r="B1221" s="8">
        <v>0</v>
      </c>
      <c r="C1221" s="6">
        <f t="shared" ca="1" si="812"/>
        <v>0.32837661877108515</v>
      </c>
      <c r="D1221" s="6">
        <f t="shared" ca="1" si="819"/>
        <v>0.32837661877108515</v>
      </c>
      <c r="E1221" s="6" t="str">
        <f t="shared" si="820"/>
        <v/>
      </c>
      <c r="F1221" s="6" t="s">
        <v>160</v>
      </c>
      <c r="G1221" s="6" t="s">
        <v>159</v>
      </c>
      <c r="H1221" s="6">
        <f t="shared" ca="1" si="821"/>
        <v>67.84</v>
      </c>
      <c r="I1221" s="6" t="s">
        <v>161</v>
      </c>
      <c r="J1221" s="6">
        <f t="shared" ca="1" si="822"/>
        <v>135.84</v>
      </c>
      <c r="K1221" s="6" t="s">
        <v>166</v>
      </c>
      <c r="V1221" s="9"/>
    </row>
    <row r="1222" spans="2:22" x14ac:dyDescent="0.3">
      <c r="B1222" s="8">
        <v>0</v>
      </c>
      <c r="C1222" s="6">
        <f t="shared" ca="1" si="812"/>
        <v>0.33771745038503032</v>
      </c>
      <c r="D1222" s="6">
        <f t="shared" ca="1" si="819"/>
        <v>0.33771745038503032</v>
      </c>
      <c r="E1222" s="6" t="str">
        <f t="shared" si="820"/>
        <v/>
      </c>
      <c r="F1222" s="6" t="s">
        <v>160</v>
      </c>
      <c r="G1222" s="6" t="s">
        <v>159</v>
      </c>
      <c r="H1222" s="6">
        <f t="shared" ca="1" si="821"/>
        <v>68.77</v>
      </c>
      <c r="I1222" s="6" t="s">
        <v>161</v>
      </c>
      <c r="J1222" s="6">
        <f t="shared" ca="1" si="822"/>
        <v>137.76999999999998</v>
      </c>
      <c r="K1222" s="6" t="s">
        <v>166</v>
      </c>
      <c r="V1222" s="9"/>
    </row>
    <row r="1223" spans="2:22" x14ac:dyDescent="0.3">
      <c r="B1223" s="8">
        <v>0</v>
      </c>
      <c r="C1223" s="6">
        <f t="shared" ca="1" si="812"/>
        <v>0.88983918723437139</v>
      </c>
      <c r="D1223" s="6">
        <f t="shared" ca="1" si="819"/>
        <v>0.11016081276562861</v>
      </c>
      <c r="E1223" s="6" t="str">
        <f t="shared" si="820"/>
        <v/>
      </c>
      <c r="F1223" s="6" t="s">
        <v>160</v>
      </c>
      <c r="G1223" s="6" t="s">
        <v>159</v>
      </c>
      <c r="H1223" s="6">
        <f t="shared" ca="1" si="821"/>
        <v>123.98</v>
      </c>
      <c r="I1223" s="6" t="s">
        <v>161</v>
      </c>
      <c r="J1223" s="6">
        <f t="shared" ca="1" si="822"/>
        <v>169.98000000000002</v>
      </c>
      <c r="K1223" s="6" t="s">
        <v>166</v>
      </c>
      <c r="V1223" s="9"/>
    </row>
    <row r="1224" spans="2:22" x14ac:dyDescent="0.3">
      <c r="B1224" s="8">
        <v>0</v>
      </c>
      <c r="C1224" s="6">
        <f t="shared" ca="1" si="812"/>
        <v>0.95251035209280188</v>
      </c>
      <c r="D1224" s="6">
        <f t="shared" ca="1" si="819"/>
        <v>4.7489647907198118E-2</v>
      </c>
      <c r="E1224" s="6" t="str">
        <f t="shared" si="820"/>
        <v/>
      </c>
      <c r="F1224" s="6" t="s">
        <v>160</v>
      </c>
      <c r="G1224" s="6" t="s">
        <v>159</v>
      </c>
      <c r="H1224" s="6">
        <f t="shared" ca="1" si="821"/>
        <v>130.25</v>
      </c>
      <c r="I1224" s="6" t="s">
        <v>161</v>
      </c>
      <c r="J1224" s="6">
        <f t="shared" ca="1" si="822"/>
        <v>170.25</v>
      </c>
      <c r="K1224" s="6" t="s">
        <v>166</v>
      </c>
      <c r="V1224" s="9"/>
    </row>
    <row r="1225" spans="2:22" x14ac:dyDescent="0.3">
      <c r="B1225" s="8">
        <v>0</v>
      </c>
      <c r="C1225" s="6">
        <f t="shared" ca="1" si="812"/>
        <v>0.36425722683710027</v>
      </c>
      <c r="D1225" s="6">
        <f t="shared" ca="1" si="819"/>
        <v>0.36425722683710027</v>
      </c>
      <c r="E1225" s="6" t="str">
        <f t="shared" si="820"/>
        <v/>
      </c>
      <c r="F1225" s="6" t="s">
        <v>160</v>
      </c>
      <c r="G1225" s="6" t="s">
        <v>159</v>
      </c>
      <c r="H1225" s="6">
        <f t="shared" ca="1" si="821"/>
        <v>71.430000000000007</v>
      </c>
      <c r="I1225" s="6" t="s">
        <v>161</v>
      </c>
      <c r="J1225" s="6">
        <f t="shared" ca="1" si="822"/>
        <v>142.43</v>
      </c>
      <c r="K1225" s="6" t="s">
        <v>166</v>
      </c>
      <c r="V1225" s="9"/>
    </row>
    <row r="1226" spans="2:22" x14ac:dyDescent="0.3">
      <c r="B1226" s="8">
        <v>0</v>
      </c>
      <c r="C1226" s="6">
        <f t="shared" ca="1" si="812"/>
        <v>0.6779424601884948</v>
      </c>
      <c r="D1226" s="6">
        <f t="shared" ca="1" si="819"/>
        <v>0.3220575398115052</v>
      </c>
      <c r="E1226" s="6" t="str">
        <f t="shared" si="820"/>
        <v/>
      </c>
      <c r="F1226" s="6" t="s">
        <v>160</v>
      </c>
      <c r="G1226" s="6" t="s">
        <v>159</v>
      </c>
      <c r="H1226" s="6">
        <f t="shared" ca="1" si="821"/>
        <v>102.79</v>
      </c>
      <c r="I1226" s="6" t="s">
        <v>161</v>
      </c>
      <c r="J1226" s="6">
        <f t="shared" ca="1" si="822"/>
        <v>169.79000000000002</v>
      </c>
      <c r="K1226" s="6" t="s">
        <v>166</v>
      </c>
      <c r="V1226" s="9"/>
    </row>
    <row r="1227" spans="2:22" x14ac:dyDescent="0.3">
      <c r="B1227" s="8">
        <v>0</v>
      </c>
      <c r="C1227" s="8"/>
      <c r="E1227" s="6" t="str">
        <f t="shared" ref="E1227" si="823">IF(A1227=0,"",A1227)</f>
        <v/>
      </c>
    </row>
    <row r="1228" spans="2:22" x14ac:dyDescent="0.3">
      <c r="B1228" s="8">
        <v>0</v>
      </c>
      <c r="C1228" s="6">
        <f t="shared" ref="C1228" ca="1" si="824">RAND()</f>
        <v>0.11885267922407639</v>
      </c>
      <c r="D1228" s="6">
        <f t="shared" ref="D1228:D1235" ca="1" si="825">IF(C1228&gt;0.1,      IF(C1228&lt;0.6,C1228,ABS(1-C1228)),C1228+0.5)</f>
        <v>0.11885267922407639</v>
      </c>
      <c r="E1228" s="6" t="str">
        <f t="shared" ref="E1228:E1235" si="826">IF(A1228=0,"",_xlfn.CONCAT("## ",A1228))</f>
        <v/>
      </c>
      <c r="F1228" s="6" t="s">
        <v>160</v>
      </c>
      <c r="G1228" s="6" t="s">
        <v>159</v>
      </c>
      <c r="H1228" s="6">
        <f t="shared" ref="H1228:H1235" ca="1" si="827">ROUND(C1228*100+35,2)</f>
        <v>46.89</v>
      </c>
      <c r="I1228" s="6" t="s">
        <v>161</v>
      </c>
      <c r="J1228" s="6">
        <f t="shared" ref="J1228:J1235" ca="1" si="828">H1228+ROUND(D1228*100+35,0)</f>
        <v>93.89</v>
      </c>
      <c r="K1228" s="6" t="s">
        <v>166</v>
      </c>
      <c r="V1228" s="9"/>
    </row>
    <row r="1229" spans="2:22" x14ac:dyDescent="0.3">
      <c r="B1229" s="8">
        <v>0</v>
      </c>
      <c r="C1229" s="6">
        <f t="shared" ca="1" si="812"/>
        <v>0.30712103797404144</v>
      </c>
      <c r="D1229" s="6">
        <f t="shared" ca="1" si="825"/>
        <v>0.30712103797404144</v>
      </c>
      <c r="E1229" s="6" t="str">
        <f t="shared" si="826"/>
        <v/>
      </c>
      <c r="F1229" s="6" t="s">
        <v>160</v>
      </c>
      <c r="G1229" s="6" t="s">
        <v>159</v>
      </c>
      <c r="H1229" s="6">
        <f t="shared" ca="1" si="827"/>
        <v>65.709999999999994</v>
      </c>
      <c r="I1229" s="6" t="s">
        <v>161</v>
      </c>
      <c r="J1229" s="6">
        <f t="shared" ca="1" si="828"/>
        <v>131.70999999999998</v>
      </c>
      <c r="K1229" s="6" t="s">
        <v>166</v>
      </c>
      <c r="V1229" s="9"/>
    </row>
    <row r="1230" spans="2:22" x14ac:dyDescent="0.3">
      <c r="B1230" s="8">
        <v>0</v>
      </c>
      <c r="C1230" s="6">
        <f t="shared" ca="1" si="812"/>
        <v>5.4880741297271829E-3</v>
      </c>
      <c r="D1230" s="6">
        <f t="shared" ca="1" si="825"/>
        <v>0.50548807412972718</v>
      </c>
      <c r="E1230" s="6" t="str">
        <f t="shared" si="826"/>
        <v/>
      </c>
      <c r="F1230" s="6" t="s">
        <v>160</v>
      </c>
      <c r="G1230" s="6" t="s">
        <v>159</v>
      </c>
      <c r="H1230" s="6">
        <f t="shared" ca="1" si="827"/>
        <v>35.549999999999997</v>
      </c>
      <c r="I1230" s="6" t="s">
        <v>161</v>
      </c>
      <c r="J1230" s="6">
        <f t="shared" ca="1" si="828"/>
        <v>121.55</v>
      </c>
      <c r="K1230" s="6" t="s">
        <v>166</v>
      </c>
      <c r="V1230" s="9"/>
    </row>
    <row r="1231" spans="2:22" x14ac:dyDescent="0.3">
      <c r="B1231" s="8">
        <v>0</v>
      </c>
      <c r="C1231" s="6">
        <f t="shared" ca="1" si="812"/>
        <v>0.57687817316375067</v>
      </c>
      <c r="D1231" s="6">
        <f t="shared" ca="1" si="825"/>
        <v>0.57687817316375067</v>
      </c>
      <c r="E1231" s="6" t="str">
        <f t="shared" si="826"/>
        <v/>
      </c>
      <c r="F1231" s="6" t="s">
        <v>160</v>
      </c>
      <c r="G1231" s="6" t="s">
        <v>159</v>
      </c>
      <c r="H1231" s="6">
        <f t="shared" ca="1" si="827"/>
        <v>92.69</v>
      </c>
      <c r="I1231" s="6" t="s">
        <v>161</v>
      </c>
      <c r="J1231" s="6">
        <f t="shared" ca="1" si="828"/>
        <v>185.69</v>
      </c>
      <c r="K1231" s="6" t="s">
        <v>166</v>
      </c>
      <c r="V1231" s="9"/>
    </row>
    <row r="1232" spans="2:22" x14ac:dyDescent="0.3">
      <c r="B1232" s="8">
        <v>0</v>
      </c>
      <c r="C1232" s="6">
        <f t="shared" ca="1" si="812"/>
        <v>0.7506877721868469</v>
      </c>
      <c r="D1232" s="6">
        <f t="shared" ca="1" si="825"/>
        <v>0.2493122278131531</v>
      </c>
      <c r="E1232" s="6" t="str">
        <f t="shared" si="826"/>
        <v/>
      </c>
      <c r="F1232" s="6" t="s">
        <v>160</v>
      </c>
      <c r="G1232" s="6" t="s">
        <v>159</v>
      </c>
      <c r="H1232" s="6">
        <f t="shared" ca="1" si="827"/>
        <v>110.07</v>
      </c>
      <c r="I1232" s="6" t="s">
        <v>161</v>
      </c>
      <c r="J1232" s="6">
        <f t="shared" ca="1" si="828"/>
        <v>170.07</v>
      </c>
      <c r="K1232" s="6" t="s">
        <v>166</v>
      </c>
      <c r="V1232" s="9"/>
    </row>
    <row r="1233" spans="2:22" x14ac:dyDescent="0.3">
      <c r="B1233" s="8">
        <v>0</v>
      </c>
      <c r="C1233" s="6">
        <f t="shared" ca="1" si="812"/>
        <v>0.96358146870834616</v>
      </c>
      <c r="D1233" s="6">
        <f t="shared" ca="1" si="825"/>
        <v>3.6418531291653844E-2</v>
      </c>
      <c r="E1233" s="6" t="str">
        <f t="shared" si="826"/>
        <v/>
      </c>
      <c r="F1233" s="6" t="s">
        <v>160</v>
      </c>
      <c r="G1233" s="6" t="s">
        <v>159</v>
      </c>
      <c r="H1233" s="6">
        <f t="shared" ca="1" si="827"/>
        <v>131.36000000000001</v>
      </c>
      <c r="I1233" s="6" t="s">
        <v>161</v>
      </c>
      <c r="J1233" s="6">
        <f t="shared" ca="1" si="828"/>
        <v>170.36</v>
      </c>
      <c r="K1233" s="6" t="s">
        <v>166</v>
      </c>
      <c r="V1233" s="9"/>
    </row>
    <row r="1234" spans="2:22" x14ac:dyDescent="0.3">
      <c r="B1234" s="8">
        <v>0</v>
      </c>
      <c r="C1234" s="6">
        <f t="shared" ca="1" si="812"/>
        <v>0.62837647819460829</v>
      </c>
      <c r="D1234" s="6">
        <f t="shared" ca="1" si="825"/>
        <v>0.37162352180539171</v>
      </c>
      <c r="E1234" s="6" t="str">
        <f t="shared" si="826"/>
        <v/>
      </c>
      <c r="F1234" s="6" t="s">
        <v>160</v>
      </c>
      <c r="G1234" s="6" t="s">
        <v>159</v>
      </c>
      <c r="H1234" s="6">
        <f t="shared" ca="1" si="827"/>
        <v>97.84</v>
      </c>
      <c r="I1234" s="6" t="s">
        <v>161</v>
      </c>
      <c r="J1234" s="6">
        <f t="shared" ca="1" si="828"/>
        <v>169.84</v>
      </c>
      <c r="K1234" s="6" t="s">
        <v>166</v>
      </c>
      <c r="V1234" s="9"/>
    </row>
    <row r="1235" spans="2:22" x14ac:dyDescent="0.3">
      <c r="B1235" s="8">
        <v>0</v>
      </c>
      <c r="C1235" s="6">
        <f t="shared" ca="1" si="812"/>
        <v>0.37019098864395727</v>
      </c>
      <c r="D1235" s="6">
        <f t="shared" ca="1" si="825"/>
        <v>0.37019098864395727</v>
      </c>
      <c r="E1235" s="6" t="str">
        <f t="shared" si="826"/>
        <v/>
      </c>
      <c r="F1235" s="6" t="s">
        <v>160</v>
      </c>
      <c r="G1235" s="6" t="s">
        <v>159</v>
      </c>
      <c r="H1235" s="6">
        <f t="shared" ca="1" si="827"/>
        <v>72.02</v>
      </c>
      <c r="I1235" s="6" t="s">
        <v>161</v>
      </c>
      <c r="J1235" s="6">
        <f t="shared" ca="1" si="828"/>
        <v>144.01999999999998</v>
      </c>
      <c r="K1235" s="6" t="s">
        <v>166</v>
      </c>
      <c r="V1235" s="9"/>
    </row>
    <row r="1236" spans="2:22" x14ac:dyDescent="0.3">
      <c r="B1236" s="8">
        <v>0</v>
      </c>
      <c r="C1236" s="8"/>
      <c r="E1236" s="6" t="str">
        <f t="shared" ref="E1236" si="829">IF(A1236=0,"",A1236)</f>
        <v/>
      </c>
    </row>
    <row r="1237" spans="2:22" x14ac:dyDescent="0.3">
      <c r="B1237" s="8">
        <v>0</v>
      </c>
      <c r="C1237" s="6">
        <f t="shared" ref="C1237" ca="1" si="830">RAND()</f>
        <v>0.55851437992039676</v>
      </c>
      <c r="D1237" s="6">
        <f t="shared" ref="D1237:D1244" ca="1" si="831">IF(C1237&gt;0.1,      IF(C1237&lt;0.6,C1237,ABS(1-C1237)),C1237+0.5)</f>
        <v>0.55851437992039676</v>
      </c>
      <c r="E1237" s="6" t="str">
        <f t="shared" ref="E1237:E1244" si="832">IF(A1237=0,"",_xlfn.CONCAT("## ",A1237))</f>
        <v/>
      </c>
      <c r="F1237" s="6" t="s">
        <v>160</v>
      </c>
      <c r="G1237" s="6" t="s">
        <v>159</v>
      </c>
      <c r="H1237" s="6">
        <f t="shared" ref="H1237:H1244" ca="1" si="833">ROUND(C1237*100+35,2)</f>
        <v>90.85</v>
      </c>
      <c r="I1237" s="6" t="s">
        <v>161</v>
      </c>
      <c r="J1237" s="6">
        <f t="shared" ref="J1237:J1244" ca="1" si="834">H1237+ROUND(D1237*100+35,0)</f>
        <v>181.85</v>
      </c>
      <c r="K1237" s="6" t="s">
        <v>166</v>
      </c>
      <c r="V1237" s="9"/>
    </row>
    <row r="1238" spans="2:22" x14ac:dyDescent="0.3">
      <c r="B1238" s="8">
        <v>0</v>
      </c>
      <c r="C1238" s="6">
        <f t="shared" ca="1" si="812"/>
        <v>0.92370428046121322</v>
      </c>
      <c r="D1238" s="6">
        <f t="shared" ca="1" si="831"/>
        <v>7.6295719538786777E-2</v>
      </c>
      <c r="E1238" s="6" t="str">
        <f t="shared" si="832"/>
        <v/>
      </c>
      <c r="F1238" s="6" t="s">
        <v>160</v>
      </c>
      <c r="G1238" s="6" t="s">
        <v>159</v>
      </c>
      <c r="H1238" s="6">
        <f t="shared" ca="1" si="833"/>
        <v>127.37</v>
      </c>
      <c r="I1238" s="6" t="s">
        <v>161</v>
      </c>
      <c r="J1238" s="6">
        <f t="shared" ca="1" si="834"/>
        <v>170.37</v>
      </c>
      <c r="K1238" s="6" t="s">
        <v>166</v>
      </c>
      <c r="V1238" s="9"/>
    </row>
    <row r="1239" spans="2:22" x14ac:dyDescent="0.3">
      <c r="B1239" s="8">
        <v>0</v>
      </c>
      <c r="C1239" s="6">
        <f t="shared" ca="1" si="812"/>
        <v>0.7251572226941444</v>
      </c>
      <c r="D1239" s="6">
        <f t="shared" ca="1" si="831"/>
        <v>0.2748427773058556</v>
      </c>
      <c r="E1239" s="6" t="str">
        <f t="shared" si="832"/>
        <v/>
      </c>
      <c r="F1239" s="6" t="s">
        <v>160</v>
      </c>
      <c r="G1239" s="6" t="s">
        <v>159</v>
      </c>
      <c r="H1239" s="6">
        <f t="shared" ca="1" si="833"/>
        <v>107.52</v>
      </c>
      <c r="I1239" s="6" t="s">
        <v>161</v>
      </c>
      <c r="J1239" s="6">
        <f t="shared" ca="1" si="834"/>
        <v>169.51999999999998</v>
      </c>
      <c r="K1239" s="6" t="s">
        <v>166</v>
      </c>
      <c r="V1239" s="9"/>
    </row>
    <row r="1240" spans="2:22" x14ac:dyDescent="0.3">
      <c r="B1240" s="8">
        <v>0</v>
      </c>
      <c r="C1240" s="6">
        <f t="shared" ca="1" si="812"/>
        <v>0.48844626199604546</v>
      </c>
      <c r="D1240" s="6">
        <f t="shared" ca="1" si="831"/>
        <v>0.48844626199604546</v>
      </c>
      <c r="E1240" s="6" t="str">
        <f t="shared" si="832"/>
        <v/>
      </c>
      <c r="F1240" s="6" t="s">
        <v>160</v>
      </c>
      <c r="G1240" s="6" t="s">
        <v>159</v>
      </c>
      <c r="H1240" s="6">
        <f t="shared" ca="1" si="833"/>
        <v>83.84</v>
      </c>
      <c r="I1240" s="6" t="s">
        <v>161</v>
      </c>
      <c r="J1240" s="6">
        <f t="shared" ca="1" si="834"/>
        <v>167.84</v>
      </c>
      <c r="K1240" s="6" t="s">
        <v>166</v>
      </c>
      <c r="V1240" s="9"/>
    </row>
    <row r="1241" spans="2:22" x14ac:dyDescent="0.3">
      <c r="B1241" s="8">
        <v>0</v>
      </c>
      <c r="C1241" s="6">
        <f t="shared" ca="1" si="812"/>
        <v>0.32949410256431744</v>
      </c>
      <c r="D1241" s="6">
        <f t="shared" ca="1" si="831"/>
        <v>0.32949410256431744</v>
      </c>
      <c r="E1241" s="6" t="str">
        <f t="shared" si="832"/>
        <v/>
      </c>
      <c r="F1241" s="6" t="s">
        <v>160</v>
      </c>
      <c r="G1241" s="6" t="s">
        <v>159</v>
      </c>
      <c r="H1241" s="6">
        <f t="shared" ca="1" si="833"/>
        <v>67.95</v>
      </c>
      <c r="I1241" s="6" t="s">
        <v>161</v>
      </c>
      <c r="J1241" s="6">
        <f t="shared" ca="1" si="834"/>
        <v>135.94999999999999</v>
      </c>
      <c r="K1241" s="6" t="s">
        <v>166</v>
      </c>
      <c r="V1241" s="9"/>
    </row>
    <row r="1242" spans="2:22" x14ac:dyDescent="0.3">
      <c r="B1242" s="8">
        <v>0</v>
      </c>
      <c r="C1242" s="6">
        <f t="shared" ca="1" si="812"/>
        <v>9.4896028461756932E-2</v>
      </c>
      <c r="D1242" s="6">
        <f t="shared" ca="1" si="831"/>
        <v>0.59489602846175693</v>
      </c>
      <c r="E1242" s="6" t="str">
        <f t="shared" si="832"/>
        <v/>
      </c>
      <c r="F1242" s="6" t="s">
        <v>160</v>
      </c>
      <c r="G1242" s="6" t="s">
        <v>159</v>
      </c>
      <c r="H1242" s="6">
        <f t="shared" ca="1" si="833"/>
        <v>44.49</v>
      </c>
      <c r="I1242" s="6" t="s">
        <v>161</v>
      </c>
      <c r="J1242" s="6">
        <f t="shared" ca="1" si="834"/>
        <v>138.49</v>
      </c>
      <c r="K1242" s="6" t="s">
        <v>166</v>
      </c>
      <c r="V1242" s="9"/>
    </row>
    <row r="1243" spans="2:22" x14ac:dyDescent="0.3">
      <c r="B1243" s="8">
        <v>0</v>
      </c>
      <c r="C1243" s="6">
        <f t="shared" ca="1" si="812"/>
        <v>0.45711863910356132</v>
      </c>
      <c r="D1243" s="6">
        <f t="shared" ca="1" si="831"/>
        <v>0.45711863910356132</v>
      </c>
      <c r="E1243" s="6" t="str">
        <f t="shared" si="832"/>
        <v/>
      </c>
      <c r="F1243" s="6" t="s">
        <v>160</v>
      </c>
      <c r="G1243" s="6" t="s">
        <v>159</v>
      </c>
      <c r="H1243" s="6">
        <f t="shared" ca="1" si="833"/>
        <v>80.709999999999994</v>
      </c>
      <c r="I1243" s="6" t="s">
        <v>161</v>
      </c>
      <c r="J1243" s="6">
        <f t="shared" ca="1" si="834"/>
        <v>161.70999999999998</v>
      </c>
      <c r="K1243" s="6" t="s">
        <v>166</v>
      </c>
      <c r="V1243" s="9"/>
    </row>
    <row r="1244" spans="2:22" x14ac:dyDescent="0.3">
      <c r="B1244" s="8">
        <v>0</v>
      </c>
      <c r="C1244" s="6">
        <f t="shared" ca="1" si="812"/>
        <v>0.41780637448224145</v>
      </c>
      <c r="D1244" s="6">
        <f t="shared" ca="1" si="831"/>
        <v>0.41780637448224145</v>
      </c>
      <c r="E1244" s="6" t="str">
        <f t="shared" si="832"/>
        <v/>
      </c>
      <c r="F1244" s="6" t="s">
        <v>160</v>
      </c>
      <c r="G1244" s="6" t="s">
        <v>159</v>
      </c>
      <c r="H1244" s="6">
        <f t="shared" ca="1" si="833"/>
        <v>76.78</v>
      </c>
      <c r="I1244" s="6" t="s">
        <v>161</v>
      </c>
      <c r="J1244" s="6">
        <f t="shared" ca="1" si="834"/>
        <v>153.78</v>
      </c>
      <c r="K1244" s="6" t="s">
        <v>166</v>
      </c>
      <c r="V1244" s="9"/>
    </row>
    <row r="1245" spans="2:22" x14ac:dyDescent="0.3">
      <c r="B1245" s="8">
        <v>0</v>
      </c>
      <c r="C1245" s="8"/>
      <c r="E1245" s="6" t="str">
        <f t="shared" ref="E1245" si="835">IF(A1245=0,"",A1245)</f>
        <v/>
      </c>
    </row>
    <row r="1246" spans="2:22" x14ac:dyDescent="0.3">
      <c r="B1246" s="8">
        <v>0</v>
      </c>
      <c r="C1246" s="6">
        <f t="shared" ref="C1246" ca="1" si="836">RAND()</f>
        <v>0.78721964728270677</v>
      </c>
      <c r="D1246" s="6">
        <f t="shared" ref="D1246:D1253" ca="1" si="837">IF(C1246&gt;0.1,      IF(C1246&lt;0.6,C1246,ABS(1-C1246)),C1246+0.5)</f>
        <v>0.21278035271729323</v>
      </c>
      <c r="E1246" s="6" t="str">
        <f t="shared" ref="E1246:E1253" si="838">IF(A1246=0,"",_xlfn.CONCAT("## ",A1246))</f>
        <v/>
      </c>
      <c r="F1246" s="6" t="s">
        <v>160</v>
      </c>
      <c r="G1246" s="6" t="s">
        <v>159</v>
      </c>
      <c r="H1246" s="6">
        <f t="shared" ref="H1246:H1253" ca="1" si="839">ROUND(C1246*100+35,2)</f>
        <v>113.72</v>
      </c>
      <c r="I1246" s="6" t="s">
        <v>161</v>
      </c>
      <c r="J1246" s="6">
        <f t="shared" ref="J1246:J1253" ca="1" si="840">H1246+ROUND(D1246*100+35,0)</f>
        <v>169.72</v>
      </c>
      <c r="K1246" s="6" t="s">
        <v>166</v>
      </c>
      <c r="V1246" s="9"/>
    </row>
    <row r="1247" spans="2:22" x14ac:dyDescent="0.3">
      <c r="B1247" s="8">
        <v>0</v>
      </c>
      <c r="C1247" s="6">
        <f t="shared" ca="1" si="812"/>
        <v>0.60792906603257379</v>
      </c>
      <c r="D1247" s="6">
        <f t="shared" ca="1" si="837"/>
        <v>0.39207093396742621</v>
      </c>
      <c r="E1247" s="6" t="str">
        <f t="shared" si="838"/>
        <v/>
      </c>
      <c r="F1247" s="6" t="s">
        <v>160</v>
      </c>
      <c r="G1247" s="6" t="s">
        <v>159</v>
      </c>
      <c r="H1247" s="6">
        <f t="shared" ca="1" si="839"/>
        <v>95.79</v>
      </c>
      <c r="I1247" s="6" t="s">
        <v>161</v>
      </c>
      <c r="J1247" s="6">
        <f t="shared" ca="1" si="840"/>
        <v>169.79000000000002</v>
      </c>
      <c r="K1247" s="6" t="s">
        <v>166</v>
      </c>
      <c r="V1247" s="9"/>
    </row>
    <row r="1248" spans="2:22" x14ac:dyDescent="0.3">
      <c r="B1248" s="8">
        <v>0</v>
      </c>
      <c r="C1248" s="6">
        <f t="shared" ca="1" si="812"/>
        <v>0.76855914216370524</v>
      </c>
      <c r="D1248" s="6">
        <f t="shared" ca="1" si="837"/>
        <v>0.23144085783629476</v>
      </c>
      <c r="E1248" s="6" t="str">
        <f t="shared" si="838"/>
        <v/>
      </c>
      <c r="F1248" s="6" t="s">
        <v>160</v>
      </c>
      <c r="G1248" s="6" t="s">
        <v>159</v>
      </c>
      <c r="H1248" s="6">
        <f t="shared" ca="1" si="839"/>
        <v>111.86</v>
      </c>
      <c r="I1248" s="6" t="s">
        <v>161</v>
      </c>
      <c r="J1248" s="6">
        <f t="shared" ca="1" si="840"/>
        <v>169.86</v>
      </c>
      <c r="K1248" s="6" t="s">
        <v>166</v>
      </c>
      <c r="V1248" s="9"/>
    </row>
    <row r="1249" spans="2:22" x14ac:dyDescent="0.3">
      <c r="B1249" s="8">
        <v>0</v>
      </c>
      <c r="C1249" s="6">
        <f t="shared" ca="1" si="812"/>
        <v>0.72212355691175989</v>
      </c>
      <c r="D1249" s="6">
        <f t="shared" ca="1" si="837"/>
        <v>0.27787644308824011</v>
      </c>
      <c r="E1249" s="6" t="str">
        <f t="shared" si="838"/>
        <v/>
      </c>
      <c r="F1249" s="6" t="s">
        <v>160</v>
      </c>
      <c r="G1249" s="6" t="s">
        <v>159</v>
      </c>
      <c r="H1249" s="6">
        <f t="shared" ca="1" si="839"/>
        <v>107.21</v>
      </c>
      <c r="I1249" s="6" t="s">
        <v>161</v>
      </c>
      <c r="J1249" s="6">
        <f t="shared" ca="1" si="840"/>
        <v>170.20999999999998</v>
      </c>
      <c r="K1249" s="6" t="s">
        <v>166</v>
      </c>
      <c r="V1249" s="9"/>
    </row>
    <row r="1250" spans="2:22" x14ac:dyDescent="0.3">
      <c r="B1250" s="8">
        <v>0</v>
      </c>
      <c r="C1250" s="6">
        <f t="shared" ca="1" si="812"/>
        <v>0.35585555448814532</v>
      </c>
      <c r="D1250" s="6">
        <f t="shared" ca="1" si="837"/>
        <v>0.35585555448814532</v>
      </c>
      <c r="E1250" s="6" t="str">
        <f t="shared" si="838"/>
        <v/>
      </c>
      <c r="F1250" s="6" t="s">
        <v>160</v>
      </c>
      <c r="G1250" s="6" t="s">
        <v>159</v>
      </c>
      <c r="H1250" s="6">
        <f t="shared" ca="1" si="839"/>
        <v>70.59</v>
      </c>
      <c r="I1250" s="6" t="s">
        <v>161</v>
      </c>
      <c r="J1250" s="6">
        <f t="shared" ca="1" si="840"/>
        <v>141.59</v>
      </c>
      <c r="K1250" s="6" t="s">
        <v>166</v>
      </c>
      <c r="V1250" s="9"/>
    </row>
    <row r="1251" spans="2:22" x14ac:dyDescent="0.3">
      <c r="B1251" s="8">
        <v>0</v>
      </c>
      <c r="C1251" s="6">
        <f t="shared" ca="1" si="812"/>
        <v>0.86946818389124825</v>
      </c>
      <c r="D1251" s="6">
        <f t="shared" ca="1" si="837"/>
        <v>0.13053181610875175</v>
      </c>
      <c r="E1251" s="6" t="str">
        <f t="shared" si="838"/>
        <v/>
      </c>
      <c r="F1251" s="6" t="s">
        <v>160</v>
      </c>
      <c r="G1251" s="6" t="s">
        <v>159</v>
      </c>
      <c r="H1251" s="6">
        <f t="shared" ca="1" si="839"/>
        <v>121.95</v>
      </c>
      <c r="I1251" s="6" t="s">
        <v>161</v>
      </c>
      <c r="J1251" s="6">
        <f t="shared" ca="1" si="840"/>
        <v>169.95</v>
      </c>
      <c r="K1251" s="6" t="s">
        <v>166</v>
      </c>
      <c r="V1251" s="9"/>
    </row>
    <row r="1252" spans="2:22" x14ac:dyDescent="0.3">
      <c r="B1252" s="8">
        <v>0</v>
      </c>
      <c r="C1252" s="6">
        <f t="shared" ca="1" si="812"/>
        <v>0.23353565960372313</v>
      </c>
      <c r="D1252" s="6">
        <f t="shared" ca="1" si="837"/>
        <v>0.23353565960372313</v>
      </c>
      <c r="E1252" s="6" t="str">
        <f t="shared" si="838"/>
        <v/>
      </c>
      <c r="F1252" s="6" t="s">
        <v>160</v>
      </c>
      <c r="G1252" s="6" t="s">
        <v>159</v>
      </c>
      <c r="H1252" s="6">
        <f t="shared" ca="1" si="839"/>
        <v>58.35</v>
      </c>
      <c r="I1252" s="6" t="s">
        <v>161</v>
      </c>
      <c r="J1252" s="6">
        <f t="shared" ca="1" si="840"/>
        <v>116.35</v>
      </c>
      <c r="K1252" s="6" t="s">
        <v>166</v>
      </c>
      <c r="V1252" s="9"/>
    </row>
    <row r="1253" spans="2:22" x14ac:dyDescent="0.3">
      <c r="B1253" s="8">
        <v>0</v>
      </c>
      <c r="C1253" s="6">
        <f t="shared" ca="1" si="812"/>
        <v>0.43511796573260819</v>
      </c>
      <c r="D1253" s="6">
        <f t="shared" ca="1" si="837"/>
        <v>0.43511796573260819</v>
      </c>
      <c r="E1253" s="6" t="str">
        <f t="shared" si="838"/>
        <v/>
      </c>
      <c r="F1253" s="6" t="s">
        <v>160</v>
      </c>
      <c r="G1253" s="6" t="s">
        <v>159</v>
      </c>
      <c r="H1253" s="6">
        <f t="shared" ca="1" si="839"/>
        <v>78.510000000000005</v>
      </c>
      <c r="I1253" s="6" t="s">
        <v>161</v>
      </c>
      <c r="J1253" s="6">
        <f t="shared" ca="1" si="840"/>
        <v>157.51</v>
      </c>
      <c r="K1253" s="6" t="s">
        <v>166</v>
      </c>
      <c r="V1253" s="9"/>
    </row>
    <row r="1254" spans="2:22" x14ac:dyDescent="0.3">
      <c r="B1254" s="8">
        <v>0</v>
      </c>
      <c r="C1254" s="8"/>
      <c r="E1254" s="6" t="str">
        <f t="shared" ref="E1254" si="841">IF(A1254=0,"",A1254)</f>
        <v/>
      </c>
    </row>
    <row r="1255" spans="2:22" x14ac:dyDescent="0.3">
      <c r="B1255" s="8">
        <v>0</v>
      </c>
      <c r="C1255" s="6">
        <f t="shared" ref="C1255" ca="1" si="842">RAND()</f>
        <v>0.78321559132035967</v>
      </c>
      <c r="D1255" s="6">
        <f t="shared" ref="D1255:D1262" ca="1" si="843">IF(C1255&gt;0.1,      IF(C1255&lt;0.6,C1255,ABS(1-C1255)),C1255+0.5)</f>
        <v>0.21678440867964033</v>
      </c>
      <c r="E1255" s="6" t="str">
        <f t="shared" ref="E1255:E1262" si="844">IF(A1255=0,"",_xlfn.CONCAT("## ",A1255))</f>
        <v/>
      </c>
      <c r="F1255" s="6" t="s">
        <v>160</v>
      </c>
      <c r="G1255" s="6" t="s">
        <v>159</v>
      </c>
      <c r="H1255" s="6">
        <f t="shared" ref="H1255:H1262" ca="1" si="845">ROUND(C1255*100+35,2)</f>
        <v>113.32</v>
      </c>
      <c r="I1255" s="6" t="s">
        <v>161</v>
      </c>
      <c r="J1255" s="6">
        <f t="shared" ref="J1255:J1262" ca="1" si="846">H1255+ROUND(D1255*100+35,0)</f>
        <v>170.32</v>
      </c>
      <c r="K1255" s="6" t="s">
        <v>166</v>
      </c>
      <c r="V1255" s="9"/>
    </row>
    <row r="1256" spans="2:22" x14ac:dyDescent="0.3">
      <c r="B1256" s="8">
        <v>0</v>
      </c>
      <c r="C1256" s="6">
        <f t="shared" ca="1" si="812"/>
        <v>0.95239777529802017</v>
      </c>
      <c r="D1256" s="6">
        <f t="shared" ca="1" si="843"/>
        <v>4.7602224701979834E-2</v>
      </c>
      <c r="E1256" s="6" t="str">
        <f t="shared" si="844"/>
        <v/>
      </c>
      <c r="F1256" s="6" t="s">
        <v>160</v>
      </c>
      <c r="G1256" s="6" t="s">
        <v>159</v>
      </c>
      <c r="H1256" s="6">
        <f t="shared" ca="1" si="845"/>
        <v>130.24</v>
      </c>
      <c r="I1256" s="6" t="s">
        <v>161</v>
      </c>
      <c r="J1256" s="6">
        <f t="shared" ca="1" si="846"/>
        <v>170.24</v>
      </c>
      <c r="K1256" s="6" t="s">
        <v>166</v>
      </c>
      <c r="V1256" s="9"/>
    </row>
    <row r="1257" spans="2:22" x14ac:dyDescent="0.3">
      <c r="B1257" s="8">
        <v>0</v>
      </c>
      <c r="C1257" s="6">
        <f t="shared" ca="1" si="812"/>
        <v>0.73886168933469676</v>
      </c>
      <c r="D1257" s="6">
        <f t="shared" ca="1" si="843"/>
        <v>0.26113831066530324</v>
      </c>
      <c r="E1257" s="6" t="str">
        <f t="shared" si="844"/>
        <v/>
      </c>
      <c r="F1257" s="6" t="s">
        <v>160</v>
      </c>
      <c r="G1257" s="6" t="s">
        <v>159</v>
      </c>
      <c r="H1257" s="6">
        <f t="shared" ca="1" si="845"/>
        <v>108.89</v>
      </c>
      <c r="I1257" s="6" t="s">
        <v>161</v>
      </c>
      <c r="J1257" s="6">
        <f t="shared" ca="1" si="846"/>
        <v>169.89</v>
      </c>
      <c r="K1257" s="6" t="s">
        <v>166</v>
      </c>
      <c r="V1257" s="9"/>
    </row>
    <row r="1258" spans="2:22" x14ac:dyDescent="0.3">
      <c r="B1258" s="8">
        <v>0</v>
      </c>
      <c r="C1258" s="6">
        <f t="shared" ca="1" si="812"/>
        <v>0.88196991609040554</v>
      </c>
      <c r="D1258" s="6">
        <f t="shared" ca="1" si="843"/>
        <v>0.11803008390959446</v>
      </c>
      <c r="E1258" s="6" t="str">
        <f t="shared" si="844"/>
        <v/>
      </c>
      <c r="F1258" s="6" t="s">
        <v>160</v>
      </c>
      <c r="G1258" s="6" t="s">
        <v>159</v>
      </c>
      <c r="H1258" s="6">
        <f t="shared" ca="1" si="845"/>
        <v>123.2</v>
      </c>
      <c r="I1258" s="6" t="s">
        <v>161</v>
      </c>
      <c r="J1258" s="6">
        <f t="shared" ca="1" si="846"/>
        <v>170.2</v>
      </c>
      <c r="K1258" s="6" t="s">
        <v>166</v>
      </c>
      <c r="V1258" s="9"/>
    </row>
    <row r="1259" spans="2:22" x14ac:dyDescent="0.3">
      <c r="B1259" s="8">
        <v>0</v>
      </c>
      <c r="C1259" s="6">
        <f t="shared" ca="1" si="812"/>
        <v>0.97282418654544467</v>
      </c>
      <c r="D1259" s="6">
        <f t="shared" ca="1" si="843"/>
        <v>2.7175813454555331E-2</v>
      </c>
      <c r="E1259" s="6" t="str">
        <f t="shared" si="844"/>
        <v/>
      </c>
      <c r="F1259" s="6" t="s">
        <v>160</v>
      </c>
      <c r="G1259" s="6" t="s">
        <v>159</v>
      </c>
      <c r="H1259" s="6">
        <f t="shared" ca="1" si="845"/>
        <v>132.28</v>
      </c>
      <c r="I1259" s="6" t="s">
        <v>161</v>
      </c>
      <c r="J1259" s="6">
        <f t="shared" ca="1" si="846"/>
        <v>170.28</v>
      </c>
      <c r="K1259" s="6" t="s">
        <v>166</v>
      </c>
      <c r="V1259" s="9"/>
    </row>
    <row r="1260" spans="2:22" x14ac:dyDescent="0.3">
      <c r="B1260" s="8">
        <v>0</v>
      </c>
      <c r="C1260" s="6">
        <f t="shared" ca="1" si="812"/>
        <v>0.40224012640213647</v>
      </c>
      <c r="D1260" s="6">
        <f t="shared" ca="1" si="843"/>
        <v>0.40224012640213647</v>
      </c>
      <c r="E1260" s="6" t="str">
        <f t="shared" si="844"/>
        <v/>
      </c>
      <c r="F1260" s="6" t="s">
        <v>160</v>
      </c>
      <c r="G1260" s="6" t="s">
        <v>159</v>
      </c>
      <c r="H1260" s="6">
        <f t="shared" ca="1" si="845"/>
        <v>75.22</v>
      </c>
      <c r="I1260" s="6" t="s">
        <v>161</v>
      </c>
      <c r="J1260" s="6">
        <f t="shared" ca="1" si="846"/>
        <v>150.22</v>
      </c>
      <c r="K1260" s="6" t="s">
        <v>166</v>
      </c>
      <c r="V1260" s="9"/>
    </row>
    <row r="1261" spans="2:22" x14ac:dyDescent="0.3">
      <c r="B1261" s="8">
        <v>0</v>
      </c>
      <c r="C1261" s="6">
        <f t="shared" ca="1" si="812"/>
        <v>0.65379248543192892</v>
      </c>
      <c r="D1261" s="6">
        <f t="shared" ca="1" si="843"/>
        <v>0.34620751456807108</v>
      </c>
      <c r="E1261" s="6" t="str">
        <f t="shared" si="844"/>
        <v/>
      </c>
      <c r="F1261" s="6" t="s">
        <v>160</v>
      </c>
      <c r="G1261" s="6" t="s">
        <v>159</v>
      </c>
      <c r="H1261" s="6">
        <f t="shared" ca="1" si="845"/>
        <v>100.38</v>
      </c>
      <c r="I1261" s="6" t="s">
        <v>161</v>
      </c>
      <c r="J1261" s="6">
        <f t="shared" ca="1" si="846"/>
        <v>170.38</v>
      </c>
      <c r="K1261" s="6" t="s">
        <v>166</v>
      </c>
      <c r="V1261" s="9"/>
    </row>
    <row r="1262" spans="2:22" x14ac:dyDescent="0.3">
      <c r="B1262" s="8">
        <v>0</v>
      </c>
      <c r="C1262" s="6">
        <f t="shared" ca="1" si="812"/>
        <v>0.32104082409501111</v>
      </c>
      <c r="D1262" s="6">
        <f t="shared" ca="1" si="843"/>
        <v>0.32104082409501111</v>
      </c>
      <c r="E1262" s="6" t="str">
        <f t="shared" si="844"/>
        <v/>
      </c>
      <c r="F1262" s="6" t="s">
        <v>160</v>
      </c>
      <c r="G1262" s="6" t="s">
        <v>159</v>
      </c>
      <c r="H1262" s="6">
        <f t="shared" ca="1" si="845"/>
        <v>67.099999999999994</v>
      </c>
      <c r="I1262" s="6" t="s">
        <v>161</v>
      </c>
      <c r="J1262" s="6">
        <f t="shared" ca="1" si="846"/>
        <v>134.1</v>
      </c>
      <c r="K1262" s="6" t="s">
        <v>166</v>
      </c>
      <c r="V1262" s="9"/>
    </row>
    <row r="1263" spans="2:22" x14ac:dyDescent="0.3">
      <c r="B1263" s="8">
        <v>0</v>
      </c>
      <c r="C1263" s="8"/>
      <c r="E1263" s="6" t="str">
        <f t="shared" ref="E1263" si="847">IF(A1263=0,"",A1263)</f>
        <v/>
      </c>
    </row>
    <row r="1264" spans="2:22" x14ac:dyDescent="0.3">
      <c r="B1264" s="8">
        <v>0</v>
      </c>
      <c r="C1264" s="6">
        <f t="shared" ref="C1264" ca="1" si="848">RAND()</f>
        <v>0.74990351542548428</v>
      </c>
      <c r="D1264" s="6">
        <f t="shared" ref="D1264:D1271" ca="1" si="849">IF(C1264&gt;0.1,      IF(C1264&lt;0.6,C1264,ABS(1-C1264)),C1264+0.5)</f>
        <v>0.25009648457451572</v>
      </c>
      <c r="E1264" s="6" t="str">
        <f t="shared" ref="E1264:E1271" si="850">IF(A1264=0,"",_xlfn.CONCAT("## ",A1264))</f>
        <v/>
      </c>
      <c r="F1264" s="6" t="s">
        <v>160</v>
      </c>
      <c r="G1264" s="6" t="s">
        <v>159</v>
      </c>
      <c r="H1264" s="6">
        <f t="shared" ref="H1264:H1271" ca="1" si="851">ROUND(C1264*100+35,2)</f>
        <v>109.99</v>
      </c>
      <c r="I1264" s="6" t="s">
        <v>161</v>
      </c>
      <c r="J1264" s="6">
        <f t="shared" ref="J1264:J1271" ca="1" si="852">H1264+ROUND(D1264*100+35,0)</f>
        <v>169.99</v>
      </c>
      <c r="K1264" s="6" t="s">
        <v>166</v>
      </c>
      <c r="V1264" s="9"/>
    </row>
    <row r="1265" spans="2:22" x14ac:dyDescent="0.3">
      <c r="B1265" s="8">
        <v>0</v>
      </c>
      <c r="C1265" s="6">
        <f t="shared" ca="1" si="812"/>
        <v>0.71471598717287643</v>
      </c>
      <c r="D1265" s="6">
        <f t="shared" ca="1" si="849"/>
        <v>0.28528401282712357</v>
      </c>
      <c r="E1265" s="6" t="str">
        <f t="shared" si="850"/>
        <v/>
      </c>
      <c r="F1265" s="6" t="s">
        <v>160</v>
      </c>
      <c r="G1265" s="6" t="s">
        <v>159</v>
      </c>
      <c r="H1265" s="6">
        <f t="shared" ca="1" si="851"/>
        <v>106.47</v>
      </c>
      <c r="I1265" s="6" t="s">
        <v>161</v>
      </c>
      <c r="J1265" s="6">
        <f t="shared" ca="1" si="852"/>
        <v>170.47</v>
      </c>
      <c r="K1265" s="6" t="s">
        <v>166</v>
      </c>
      <c r="V1265" s="9"/>
    </row>
    <row r="1266" spans="2:22" x14ac:dyDescent="0.3">
      <c r="B1266" s="8">
        <v>0</v>
      </c>
      <c r="C1266" s="6">
        <f t="shared" ca="1" si="812"/>
        <v>0.13081320455051171</v>
      </c>
      <c r="D1266" s="6">
        <f t="shared" ca="1" si="849"/>
        <v>0.13081320455051171</v>
      </c>
      <c r="E1266" s="6" t="str">
        <f t="shared" si="850"/>
        <v/>
      </c>
      <c r="F1266" s="6" t="s">
        <v>160</v>
      </c>
      <c r="G1266" s="6" t="s">
        <v>159</v>
      </c>
      <c r="H1266" s="6">
        <f t="shared" ca="1" si="851"/>
        <v>48.08</v>
      </c>
      <c r="I1266" s="6" t="s">
        <v>161</v>
      </c>
      <c r="J1266" s="6">
        <f t="shared" ca="1" si="852"/>
        <v>96.08</v>
      </c>
      <c r="K1266" s="6" t="s">
        <v>166</v>
      </c>
      <c r="V1266" s="9"/>
    </row>
    <row r="1267" spans="2:22" x14ac:dyDescent="0.3">
      <c r="B1267" s="8">
        <v>0</v>
      </c>
      <c r="C1267" s="6">
        <f t="shared" ca="1" si="812"/>
        <v>0.76588799751469638</v>
      </c>
      <c r="D1267" s="6">
        <f t="shared" ca="1" si="849"/>
        <v>0.23411200248530362</v>
      </c>
      <c r="E1267" s="6" t="str">
        <f t="shared" si="850"/>
        <v/>
      </c>
      <c r="F1267" s="6" t="s">
        <v>160</v>
      </c>
      <c r="G1267" s="6" t="s">
        <v>159</v>
      </c>
      <c r="H1267" s="6">
        <f t="shared" ca="1" si="851"/>
        <v>111.59</v>
      </c>
      <c r="I1267" s="6" t="s">
        <v>161</v>
      </c>
      <c r="J1267" s="6">
        <f t="shared" ca="1" si="852"/>
        <v>169.59</v>
      </c>
      <c r="K1267" s="6" t="s">
        <v>166</v>
      </c>
      <c r="V1267" s="9"/>
    </row>
    <row r="1268" spans="2:22" x14ac:dyDescent="0.3">
      <c r="B1268" s="8">
        <v>0</v>
      </c>
      <c r="C1268" s="6">
        <f t="shared" ca="1" si="812"/>
        <v>0.30851011185162147</v>
      </c>
      <c r="D1268" s="6">
        <f t="shared" ca="1" si="849"/>
        <v>0.30851011185162147</v>
      </c>
      <c r="E1268" s="6" t="str">
        <f t="shared" si="850"/>
        <v/>
      </c>
      <c r="F1268" s="6" t="s">
        <v>160</v>
      </c>
      <c r="G1268" s="6" t="s">
        <v>159</v>
      </c>
      <c r="H1268" s="6">
        <f t="shared" ca="1" si="851"/>
        <v>65.849999999999994</v>
      </c>
      <c r="I1268" s="6" t="s">
        <v>161</v>
      </c>
      <c r="J1268" s="6">
        <f t="shared" ca="1" si="852"/>
        <v>131.85</v>
      </c>
      <c r="K1268" s="6" t="s">
        <v>166</v>
      </c>
      <c r="V1268" s="9"/>
    </row>
    <row r="1269" spans="2:22" x14ac:dyDescent="0.3">
      <c r="B1269" s="8">
        <v>0</v>
      </c>
      <c r="C1269" s="6">
        <f t="shared" ca="1" si="812"/>
        <v>0.61723439594037621</v>
      </c>
      <c r="D1269" s="6">
        <f t="shared" ca="1" si="849"/>
        <v>0.38276560405962379</v>
      </c>
      <c r="E1269" s="6" t="str">
        <f t="shared" si="850"/>
        <v/>
      </c>
      <c r="F1269" s="6" t="s">
        <v>160</v>
      </c>
      <c r="G1269" s="6" t="s">
        <v>159</v>
      </c>
      <c r="H1269" s="6">
        <f t="shared" ca="1" si="851"/>
        <v>96.72</v>
      </c>
      <c r="I1269" s="6" t="s">
        <v>161</v>
      </c>
      <c r="J1269" s="6">
        <f t="shared" ca="1" si="852"/>
        <v>169.72</v>
      </c>
      <c r="K1269" s="6" t="s">
        <v>166</v>
      </c>
      <c r="V1269" s="9"/>
    </row>
    <row r="1270" spans="2:22" x14ac:dyDescent="0.3">
      <c r="B1270" s="8">
        <v>0</v>
      </c>
      <c r="C1270" s="6">
        <f t="shared" ca="1" si="812"/>
        <v>0.38436560123074359</v>
      </c>
      <c r="D1270" s="6">
        <f t="shared" ca="1" si="849"/>
        <v>0.38436560123074359</v>
      </c>
      <c r="E1270" s="6" t="str">
        <f t="shared" si="850"/>
        <v/>
      </c>
      <c r="F1270" s="6" t="s">
        <v>160</v>
      </c>
      <c r="G1270" s="6" t="s">
        <v>159</v>
      </c>
      <c r="H1270" s="6">
        <f t="shared" ca="1" si="851"/>
        <v>73.44</v>
      </c>
      <c r="I1270" s="6" t="s">
        <v>161</v>
      </c>
      <c r="J1270" s="6">
        <f t="shared" ca="1" si="852"/>
        <v>146.44</v>
      </c>
      <c r="K1270" s="6" t="s">
        <v>166</v>
      </c>
      <c r="V1270" s="9"/>
    </row>
    <row r="1271" spans="2:22" x14ac:dyDescent="0.3">
      <c r="B1271" s="8">
        <v>0</v>
      </c>
      <c r="C1271" s="6">
        <f t="shared" ca="1" si="812"/>
        <v>0.96465522129199266</v>
      </c>
      <c r="D1271" s="6">
        <f t="shared" ca="1" si="849"/>
        <v>3.5344778708007341E-2</v>
      </c>
      <c r="E1271" s="6" t="str">
        <f t="shared" si="850"/>
        <v/>
      </c>
      <c r="F1271" s="6" t="s">
        <v>160</v>
      </c>
      <c r="G1271" s="6" t="s">
        <v>159</v>
      </c>
      <c r="H1271" s="6">
        <f t="shared" ca="1" si="851"/>
        <v>131.47</v>
      </c>
      <c r="I1271" s="6" t="s">
        <v>161</v>
      </c>
      <c r="J1271" s="6">
        <f t="shared" ca="1" si="852"/>
        <v>170.47</v>
      </c>
      <c r="K1271" s="6" t="s">
        <v>166</v>
      </c>
      <c r="V1271" s="9"/>
    </row>
    <row r="1272" spans="2:22" x14ac:dyDescent="0.3">
      <c r="B1272" s="8">
        <v>0</v>
      </c>
      <c r="C1272" s="8"/>
      <c r="E1272" s="6" t="str">
        <f t="shared" ref="E1272" si="853">IF(A1272=0,"",A1272)</f>
        <v/>
      </c>
    </row>
    <row r="1273" spans="2:22" x14ac:dyDescent="0.3">
      <c r="B1273" s="8">
        <v>0</v>
      </c>
      <c r="C1273" s="6">
        <f t="shared" ref="C1273:C1334" ca="1" si="854">RAND()</f>
        <v>0.93763949884257092</v>
      </c>
      <c r="D1273" s="6">
        <f t="shared" ref="D1273:D1280" ca="1" si="855">IF(C1273&gt;0.1,      IF(C1273&lt;0.6,C1273,ABS(1-C1273)),C1273+0.5)</f>
        <v>6.2360501157429082E-2</v>
      </c>
      <c r="E1273" s="6" t="str">
        <f t="shared" ref="E1273:E1280" si="856">IF(A1273=0,"",_xlfn.CONCAT("## ",A1273))</f>
        <v/>
      </c>
      <c r="F1273" s="6" t="s">
        <v>160</v>
      </c>
      <c r="G1273" s="6" t="s">
        <v>159</v>
      </c>
      <c r="H1273" s="6">
        <f t="shared" ref="H1273:H1280" ca="1" si="857">ROUND(C1273*100+35,2)</f>
        <v>128.76</v>
      </c>
      <c r="I1273" s="6" t="s">
        <v>161</v>
      </c>
      <c r="J1273" s="6">
        <f t="shared" ref="J1273:J1280" ca="1" si="858">H1273+ROUND(D1273*100+35,0)</f>
        <v>169.76</v>
      </c>
      <c r="K1273" s="6" t="s">
        <v>166</v>
      </c>
      <c r="V1273" s="9"/>
    </row>
    <row r="1274" spans="2:22" x14ac:dyDescent="0.3">
      <c r="B1274" s="8">
        <v>0</v>
      </c>
      <c r="C1274" s="6">
        <f t="shared" ca="1" si="854"/>
        <v>0.13010061262406836</v>
      </c>
      <c r="D1274" s="6">
        <f t="shared" ca="1" si="855"/>
        <v>0.13010061262406836</v>
      </c>
      <c r="E1274" s="6" t="str">
        <f t="shared" si="856"/>
        <v/>
      </c>
      <c r="F1274" s="6" t="s">
        <v>160</v>
      </c>
      <c r="G1274" s="6" t="s">
        <v>159</v>
      </c>
      <c r="H1274" s="6">
        <f t="shared" ca="1" si="857"/>
        <v>48.01</v>
      </c>
      <c r="I1274" s="6" t="s">
        <v>161</v>
      </c>
      <c r="J1274" s="6">
        <f t="shared" ca="1" si="858"/>
        <v>96.009999999999991</v>
      </c>
      <c r="K1274" s="6" t="s">
        <v>166</v>
      </c>
      <c r="V1274" s="9"/>
    </row>
    <row r="1275" spans="2:22" x14ac:dyDescent="0.3">
      <c r="B1275" s="8">
        <v>0</v>
      </c>
      <c r="C1275" s="6">
        <f t="shared" ca="1" si="854"/>
        <v>0.7158724258765965</v>
      </c>
      <c r="D1275" s="6">
        <f t="shared" ca="1" si="855"/>
        <v>0.2841275741234035</v>
      </c>
      <c r="E1275" s="6" t="str">
        <f t="shared" si="856"/>
        <v/>
      </c>
      <c r="F1275" s="6" t="s">
        <v>160</v>
      </c>
      <c r="G1275" s="6" t="s">
        <v>159</v>
      </c>
      <c r="H1275" s="6">
        <f t="shared" ca="1" si="857"/>
        <v>106.59</v>
      </c>
      <c r="I1275" s="6" t="s">
        <v>161</v>
      </c>
      <c r="J1275" s="6">
        <f t="shared" ca="1" si="858"/>
        <v>169.59</v>
      </c>
      <c r="K1275" s="6" t="s">
        <v>166</v>
      </c>
      <c r="V1275" s="9"/>
    </row>
    <row r="1276" spans="2:22" x14ac:dyDescent="0.3">
      <c r="B1276" s="8">
        <v>0</v>
      </c>
      <c r="C1276" s="6">
        <f t="shared" ca="1" si="854"/>
        <v>6.2051261573772609E-2</v>
      </c>
      <c r="D1276" s="6">
        <f t="shared" ca="1" si="855"/>
        <v>0.56205126157377261</v>
      </c>
      <c r="E1276" s="6" t="str">
        <f t="shared" si="856"/>
        <v/>
      </c>
      <c r="F1276" s="6" t="s">
        <v>160</v>
      </c>
      <c r="G1276" s="6" t="s">
        <v>159</v>
      </c>
      <c r="H1276" s="6">
        <f t="shared" ca="1" si="857"/>
        <v>41.21</v>
      </c>
      <c r="I1276" s="6" t="s">
        <v>161</v>
      </c>
      <c r="J1276" s="6">
        <f t="shared" ca="1" si="858"/>
        <v>132.21</v>
      </c>
      <c r="K1276" s="6" t="s">
        <v>166</v>
      </c>
      <c r="V1276" s="9"/>
    </row>
    <row r="1277" spans="2:22" x14ac:dyDescent="0.3">
      <c r="B1277" s="8">
        <v>0</v>
      </c>
      <c r="C1277" s="6">
        <f t="shared" ca="1" si="854"/>
        <v>4.2511917878262917E-3</v>
      </c>
      <c r="D1277" s="6">
        <f t="shared" ca="1" si="855"/>
        <v>0.50425119178782629</v>
      </c>
      <c r="E1277" s="6" t="str">
        <f t="shared" si="856"/>
        <v/>
      </c>
      <c r="F1277" s="6" t="s">
        <v>160</v>
      </c>
      <c r="G1277" s="6" t="s">
        <v>159</v>
      </c>
      <c r="H1277" s="6">
        <f t="shared" ca="1" si="857"/>
        <v>35.43</v>
      </c>
      <c r="I1277" s="6" t="s">
        <v>161</v>
      </c>
      <c r="J1277" s="6">
        <f t="shared" ca="1" si="858"/>
        <v>120.43</v>
      </c>
      <c r="K1277" s="6" t="s">
        <v>166</v>
      </c>
      <c r="V1277" s="9"/>
    </row>
    <row r="1278" spans="2:22" x14ac:dyDescent="0.3">
      <c r="B1278" s="8">
        <v>0</v>
      </c>
      <c r="C1278" s="6">
        <f t="shared" ca="1" si="854"/>
        <v>0.24925563993027144</v>
      </c>
      <c r="D1278" s="6">
        <f t="shared" ca="1" si="855"/>
        <v>0.24925563993027144</v>
      </c>
      <c r="E1278" s="6" t="str">
        <f t="shared" si="856"/>
        <v/>
      </c>
      <c r="F1278" s="6" t="s">
        <v>160</v>
      </c>
      <c r="G1278" s="6" t="s">
        <v>159</v>
      </c>
      <c r="H1278" s="6">
        <f t="shared" ca="1" si="857"/>
        <v>59.93</v>
      </c>
      <c r="I1278" s="6" t="s">
        <v>161</v>
      </c>
      <c r="J1278" s="6">
        <f t="shared" ca="1" si="858"/>
        <v>119.93</v>
      </c>
      <c r="K1278" s="6" t="s">
        <v>166</v>
      </c>
      <c r="V1278" s="9"/>
    </row>
    <row r="1279" spans="2:22" x14ac:dyDescent="0.3">
      <c r="B1279" s="8">
        <v>0</v>
      </c>
      <c r="C1279" s="6">
        <f t="shared" ca="1" si="854"/>
        <v>0.10404869038126285</v>
      </c>
      <c r="D1279" s="6">
        <f t="shared" ca="1" si="855"/>
        <v>0.10404869038126285</v>
      </c>
      <c r="E1279" s="6" t="str">
        <f t="shared" si="856"/>
        <v/>
      </c>
      <c r="F1279" s="6" t="s">
        <v>160</v>
      </c>
      <c r="G1279" s="6" t="s">
        <v>159</v>
      </c>
      <c r="H1279" s="6">
        <f t="shared" ca="1" si="857"/>
        <v>45.4</v>
      </c>
      <c r="I1279" s="6" t="s">
        <v>161</v>
      </c>
      <c r="J1279" s="6">
        <f t="shared" ca="1" si="858"/>
        <v>90.4</v>
      </c>
      <c r="K1279" s="6" t="s">
        <v>166</v>
      </c>
      <c r="V1279" s="9"/>
    </row>
    <row r="1280" spans="2:22" x14ac:dyDescent="0.3">
      <c r="B1280" s="8">
        <v>0</v>
      </c>
      <c r="C1280" s="6">
        <f t="shared" ca="1" si="854"/>
        <v>0.45346110425276587</v>
      </c>
      <c r="D1280" s="6">
        <f t="shared" ca="1" si="855"/>
        <v>0.45346110425276587</v>
      </c>
      <c r="E1280" s="6" t="str">
        <f t="shared" si="856"/>
        <v/>
      </c>
      <c r="F1280" s="6" t="s">
        <v>160</v>
      </c>
      <c r="G1280" s="6" t="s">
        <v>159</v>
      </c>
      <c r="H1280" s="6">
        <f t="shared" ca="1" si="857"/>
        <v>80.349999999999994</v>
      </c>
      <c r="I1280" s="6" t="s">
        <v>161</v>
      </c>
      <c r="J1280" s="6">
        <f t="shared" ca="1" si="858"/>
        <v>160.35</v>
      </c>
      <c r="K1280" s="6" t="s">
        <v>166</v>
      </c>
      <c r="V1280" s="9"/>
    </row>
    <row r="1281" spans="2:22" x14ac:dyDescent="0.3">
      <c r="B1281" s="8">
        <v>0</v>
      </c>
      <c r="C1281" s="8"/>
      <c r="E1281" s="6" t="str">
        <f t="shared" ref="E1281" si="859">IF(A1281=0,"",A1281)</f>
        <v/>
      </c>
    </row>
    <row r="1282" spans="2:22" x14ac:dyDescent="0.3">
      <c r="B1282" s="8">
        <v>0</v>
      </c>
      <c r="C1282" s="6">
        <f t="shared" ref="C1282" ca="1" si="860">RAND()</f>
        <v>0.36411424130331582</v>
      </c>
      <c r="D1282" s="6">
        <f t="shared" ref="D1282:D1289" ca="1" si="861">IF(C1282&gt;0.1,      IF(C1282&lt;0.6,C1282,ABS(1-C1282)),C1282+0.5)</f>
        <v>0.36411424130331582</v>
      </c>
      <c r="E1282" s="6" t="str">
        <f t="shared" ref="E1282:E1289" si="862">IF(A1282=0,"",_xlfn.CONCAT("## ",A1282))</f>
        <v/>
      </c>
      <c r="F1282" s="6" t="s">
        <v>160</v>
      </c>
      <c r="G1282" s="6" t="s">
        <v>159</v>
      </c>
      <c r="H1282" s="6">
        <f t="shared" ref="H1282:H1289" ca="1" si="863">ROUND(C1282*100+35,2)</f>
        <v>71.41</v>
      </c>
      <c r="I1282" s="6" t="s">
        <v>161</v>
      </c>
      <c r="J1282" s="6">
        <f t="shared" ref="J1282:J1289" ca="1" si="864">H1282+ROUND(D1282*100+35,0)</f>
        <v>142.41</v>
      </c>
      <c r="K1282" s="6" t="s">
        <v>166</v>
      </c>
      <c r="V1282" s="9"/>
    </row>
    <row r="1283" spans="2:22" x14ac:dyDescent="0.3">
      <c r="B1283" s="8">
        <v>0</v>
      </c>
      <c r="C1283" s="6">
        <f t="shared" ca="1" si="854"/>
        <v>0.22645820468154199</v>
      </c>
      <c r="D1283" s="6">
        <f t="shared" ca="1" si="861"/>
        <v>0.22645820468154199</v>
      </c>
      <c r="E1283" s="6" t="str">
        <f t="shared" si="862"/>
        <v/>
      </c>
      <c r="F1283" s="6" t="s">
        <v>160</v>
      </c>
      <c r="G1283" s="6" t="s">
        <v>159</v>
      </c>
      <c r="H1283" s="6">
        <f t="shared" ca="1" si="863"/>
        <v>57.65</v>
      </c>
      <c r="I1283" s="6" t="s">
        <v>161</v>
      </c>
      <c r="J1283" s="6">
        <f t="shared" ca="1" si="864"/>
        <v>115.65</v>
      </c>
      <c r="K1283" s="6" t="s">
        <v>166</v>
      </c>
      <c r="V1283" s="9"/>
    </row>
    <row r="1284" spans="2:22" x14ac:dyDescent="0.3">
      <c r="B1284" s="8">
        <v>0</v>
      </c>
      <c r="C1284" s="6">
        <f t="shared" ca="1" si="854"/>
        <v>0.64504257357915329</v>
      </c>
      <c r="D1284" s="6">
        <f t="shared" ca="1" si="861"/>
        <v>0.35495742642084671</v>
      </c>
      <c r="E1284" s="6" t="str">
        <f t="shared" si="862"/>
        <v/>
      </c>
      <c r="F1284" s="6" t="s">
        <v>160</v>
      </c>
      <c r="G1284" s="6" t="s">
        <v>159</v>
      </c>
      <c r="H1284" s="6">
        <f t="shared" ca="1" si="863"/>
        <v>99.5</v>
      </c>
      <c r="I1284" s="6" t="s">
        <v>161</v>
      </c>
      <c r="J1284" s="6">
        <f t="shared" ca="1" si="864"/>
        <v>169.5</v>
      </c>
      <c r="K1284" s="6" t="s">
        <v>166</v>
      </c>
      <c r="V1284" s="9"/>
    </row>
    <row r="1285" spans="2:22" x14ac:dyDescent="0.3">
      <c r="B1285" s="8">
        <v>0</v>
      </c>
      <c r="C1285" s="6">
        <f t="shared" ca="1" si="854"/>
        <v>0.22690954325995616</v>
      </c>
      <c r="D1285" s="6">
        <f t="shared" ca="1" si="861"/>
        <v>0.22690954325995616</v>
      </c>
      <c r="E1285" s="6" t="str">
        <f t="shared" si="862"/>
        <v/>
      </c>
      <c r="F1285" s="6" t="s">
        <v>160</v>
      </c>
      <c r="G1285" s="6" t="s">
        <v>159</v>
      </c>
      <c r="H1285" s="6">
        <f t="shared" ca="1" si="863"/>
        <v>57.69</v>
      </c>
      <c r="I1285" s="6" t="s">
        <v>161</v>
      </c>
      <c r="J1285" s="6">
        <f t="shared" ca="1" si="864"/>
        <v>115.69</v>
      </c>
      <c r="K1285" s="6" t="s">
        <v>166</v>
      </c>
      <c r="V1285" s="9"/>
    </row>
    <row r="1286" spans="2:22" x14ac:dyDescent="0.3">
      <c r="B1286" s="8">
        <v>0</v>
      </c>
      <c r="C1286" s="6">
        <f t="shared" ca="1" si="854"/>
        <v>8.4463999091842212E-2</v>
      </c>
      <c r="D1286" s="6">
        <f t="shared" ca="1" si="861"/>
        <v>0.58446399909184221</v>
      </c>
      <c r="E1286" s="6" t="str">
        <f t="shared" si="862"/>
        <v/>
      </c>
      <c r="F1286" s="6" t="s">
        <v>160</v>
      </c>
      <c r="G1286" s="6" t="s">
        <v>159</v>
      </c>
      <c r="H1286" s="6">
        <f t="shared" ca="1" si="863"/>
        <v>43.45</v>
      </c>
      <c r="I1286" s="6" t="s">
        <v>161</v>
      </c>
      <c r="J1286" s="6">
        <f t="shared" ca="1" si="864"/>
        <v>136.44999999999999</v>
      </c>
      <c r="K1286" s="6" t="s">
        <v>166</v>
      </c>
      <c r="V1286" s="9"/>
    </row>
    <row r="1287" spans="2:22" x14ac:dyDescent="0.3">
      <c r="B1287" s="8">
        <v>0</v>
      </c>
      <c r="C1287" s="6">
        <f t="shared" ca="1" si="854"/>
        <v>0.52610681798189718</v>
      </c>
      <c r="D1287" s="6">
        <f t="shared" ca="1" si="861"/>
        <v>0.52610681798189718</v>
      </c>
      <c r="E1287" s="6" t="str">
        <f t="shared" si="862"/>
        <v/>
      </c>
      <c r="F1287" s="6" t="s">
        <v>160</v>
      </c>
      <c r="G1287" s="6" t="s">
        <v>159</v>
      </c>
      <c r="H1287" s="6">
        <f t="shared" ca="1" si="863"/>
        <v>87.61</v>
      </c>
      <c r="I1287" s="6" t="s">
        <v>161</v>
      </c>
      <c r="J1287" s="6">
        <f t="shared" ca="1" si="864"/>
        <v>175.61</v>
      </c>
      <c r="K1287" s="6" t="s">
        <v>166</v>
      </c>
      <c r="V1287" s="9"/>
    </row>
    <row r="1288" spans="2:22" x14ac:dyDescent="0.3">
      <c r="B1288" s="8">
        <v>0</v>
      </c>
      <c r="C1288" s="6">
        <f t="shared" ca="1" si="854"/>
        <v>0.11632840609265427</v>
      </c>
      <c r="D1288" s="6">
        <f t="shared" ca="1" si="861"/>
        <v>0.11632840609265427</v>
      </c>
      <c r="E1288" s="6" t="str">
        <f t="shared" si="862"/>
        <v/>
      </c>
      <c r="F1288" s="6" t="s">
        <v>160</v>
      </c>
      <c r="G1288" s="6" t="s">
        <v>159</v>
      </c>
      <c r="H1288" s="6">
        <f t="shared" ca="1" si="863"/>
        <v>46.63</v>
      </c>
      <c r="I1288" s="6" t="s">
        <v>161</v>
      </c>
      <c r="J1288" s="6">
        <f t="shared" ca="1" si="864"/>
        <v>93.63</v>
      </c>
      <c r="K1288" s="6" t="s">
        <v>166</v>
      </c>
      <c r="V1288" s="9"/>
    </row>
    <row r="1289" spans="2:22" x14ac:dyDescent="0.3">
      <c r="B1289" s="8">
        <v>0</v>
      </c>
      <c r="C1289" s="6">
        <f t="shared" ca="1" si="854"/>
        <v>0.98881173861566618</v>
      </c>
      <c r="D1289" s="6">
        <f t="shared" ca="1" si="861"/>
        <v>1.118826138433382E-2</v>
      </c>
      <c r="E1289" s="6" t="str">
        <f t="shared" si="862"/>
        <v/>
      </c>
      <c r="F1289" s="6" t="s">
        <v>160</v>
      </c>
      <c r="G1289" s="6" t="s">
        <v>159</v>
      </c>
      <c r="H1289" s="6">
        <f t="shared" ca="1" si="863"/>
        <v>133.88</v>
      </c>
      <c r="I1289" s="6" t="s">
        <v>161</v>
      </c>
      <c r="J1289" s="6">
        <f t="shared" ca="1" si="864"/>
        <v>169.88</v>
      </c>
      <c r="K1289" s="6" t="s">
        <v>166</v>
      </c>
      <c r="V1289" s="9"/>
    </row>
    <row r="1290" spans="2:22" x14ac:dyDescent="0.3">
      <c r="B1290" s="8">
        <v>0</v>
      </c>
      <c r="C1290" s="8"/>
      <c r="E1290" s="6" t="str">
        <f t="shared" ref="E1290" si="865">IF(A1290=0,"",A1290)</f>
        <v/>
      </c>
    </row>
    <row r="1291" spans="2:22" x14ac:dyDescent="0.3">
      <c r="B1291" s="8">
        <v>0</v>
      </c>
      <c r="C1291" s="6">
        <f t="shared" ref="C1291" ca="1" si="866">RAND()</f>
        <v>0.77879377481330048</v>
      </c>
      <c r="D1291" s="6">
        <f t="shared" ref="D1291:D1298" ca="1" si="867">IF(C1291&gt;0.1,      IF(C1291&lt;0.6,C1291,ABS(1-C1291)),C1291+0.5)</f>
        <v>0.22120622518669952</v>
      </c>
      <c r="E1291" s="6" t="str">
        <f t="shared" ref="E1291:E1298" si="868">IF(A1291=0,"",_xlfn.CONCAT("## ",A1291))</f>
        <v/>
      </c>
      <c r="F1291" s="6" t="s">
        <v>160</v>
      </c>
      <c r="G1291" s="6" t="s">
        <v>159</v>
      </c>
      <c r="H1291" s="6">
        <f t="shared" ref="H1291:H1298" ca="1" si="869">ROUND(C1291*100+35,2)</f>
        <v>112.88</v>
      </c>
      <c r="I1291" s="6" t="s">
        <v>161</v>
      </c>
      <c r="J1291" s="6">
        <f t="shared" ref="J1291:J1298" ca="1" si="870">H1291+ROUND(D1291*100+35,0)</f>
        <v>169.88</v>
      </c>
      <c r="K1291" s="6" t="s">
        <v>166</v>
      </c>
      <c r="V1291" s="9"/>
    </row>
    <row r="1292" spans="2:22" x14ac:dyDescent="0.3">
      <c r="B1292" s="8">
        <v>0</v>
      </c>
      <c r="C1292" s="6">
        <f t="shared" ca="1" si="854"/>
        <v>0.27562491367670117</v>
      </c>
      <c r="D1292" s="6">
        <f t="shared" ca="1" si="867"/>
        <v>0.27562491367670117</v>
      </c>
      <c r="E1292" s="6" t="str">
        <f t="shared" si="868"/>
        <v/>
      </c>
      <c r="F1292" s="6" t="s">
        <v>160</v>
      </c>
      <c r="G1292" s="6" t="s">
        <v>159</v>
      </c>
      <c r="H1292" s="6">
        <f t="shared" ca="1" si="869"/>
        <v>62.56</v>
      </c>
      <c r="I1292" s="6" t="s">
        <v>161</v>
      </c>
      <c r="J1292" s="6">
        <f t="shared" ca="1" si="870"/>
        <v>125.56</v>
      </c>
      <c r="K1292" s="6" t="s">
        <v>166</v>
      </c>
      <c r="V1292" s="9"/>
    </row>
    <row r="1293" spans="2:22" x14ac:dyDescent="0.3">
      <c r="B1293" s="8">
        <v>0</v>
      </c>
      <c r="C1293" s="6">
        <f t="shared" ca="1" si="854"/>
        <v>0.82204018087549102</v>
      </c>
      <c r="D1293" s="6">
        <f t="shared" ca="1" si="867"/>
        <v>0.17795981912450898</v>
      </c>
      <c r="E1293" s="6" t="str">
        <f t="shared" si="868"/>
        <v/>
      </c>
      <c r="F1293" s="6" t="s">
        <v>160</v>
      </c>
      <c r="G1293" s="6" t="s">
        <v>159</v>
      </c>
      <c r="H1293" s="6">
        <f t="shared" ca="1" si="869"/>
        <v>117.2</v>
      </c>
      <c r="I1293" s="6" t="s">
        <v>161</v>
      </c>
      <c r="J1293" s="6">
        <f t="shared" ca="1" si="870"/>
        <v>170.2</v>
      </c>
      <c r="K1293" s="6" t="s">
        <v>166</v>
      </c>
      <c r="V1293" s="9"/>
    </row>
    <row r="1294" spans="2:22" x14ac:dyDescent="0.3">
      <c r="B1294" s="8">
        <v>0</v>
      </c>
      <c r="C1294" s="6">
        <f t="shared" ca="1" si="854"/>
        <v>0.40198650700786664</v>
      </c>
      <c r="D1294" s="6">
        <f t="shared" ca="1" si="867"/>
        <v>0.40198650700786664</v>
      </c>
      <c r="E1294" s="6" t="str">
        <f t="shared" si="868"/>
        <v/>
      </c>
      <c r="F1294" s="6" t="s">
        <v>160</v>
      </c>
      <c r="G1294" s="6" t="s">
        <v>159</v>
      </c>
      <c r="H1294" s="6">
        <f t="shared" ca="1" si="869"/>
        <v>75.2</v>
      </c>
      <c r="I1294" s="6" t="s">
        <v>161</v>
      </c>
      <c r="J1294" s="6">
        <f t="shared" ca="1" si="870"/>
        <v>150.19999999999999</v>
      </c>
      <c r="K1294" s="6" t="s">
        <v>166</v>
      </c>
      <c r="V1294" s="9"/>
    </row>
    <row r="1295" spans="2:22" x14ac:dyDescent="0.3">
      <c r="B1295" s="8">
        <v>0</v>
      </c>
      <c r="C1295" s="6">
        <f t="shared" ca="1" si="854"/>
        <v>0.24491073964298693</v>
      </c>
      <c r="D1295" s="6">
        <f t="shared" ca="1" si="867"/>
        <v>0.24491073964298693</v>
      </c>
      <c r="E1295" s="6" t="str">
        <f t="shared" si="868"/>
        <v/>
      </c>
      <c r="F1295" s="6" t="s">
        <v>160</v>
      </c>
      <c r="G1295" s="6" t="s">
        <v>159</v>
      </c>
      <c r="H1295" s="6">
        <f t="shared" ca="1" si="869"/>
        <v>59.49</v>
      </c>
      <c r="I1295" s="6" t="s">
        <v>161</v>
      </c>
      <c r="J1295" s="6">
        <f t="shared" ca="1" si="870"/>
        <v>118.49000000000001</v>
      </c>
      <c r="K1295" s="6" t="s">
        <v>166</v>
      </c>
      <c r="V1295" s="9"/>
    </row>
    <row r="1296" spans="2:22" x14ac:dyDescent="0.3">
      <c r="B1296" s="8">
        <v>0</v>
      </c>
      <c r="C1296" s="6">
        <f t="shared" ca="1" si="854"/>
        <v>0.99116912693587778</v>
      </c>
      <c r="D1296" s="6">
        <f t="shared" ca="1" si="867"/>
        <v>8.8308730641222244E-3</v>
      </c>
      <c r="E1296" s="6" t="str">
        <f t="shared" si="868"/>
        <v/>
      </c>
      <c r="F1296" s="6" t="s">
        <v>160</v>
      </c>
      <c r="G1296" s="6" t="s">
        <v>159</v>
      </c>
      <c r="H1296" s="6">
        <f t="shared" ca="1" si="869"/>
        <v>134.12</v>
      </c>
      <c r="I1296" s="6" t="s">
        <v>161</v>
      </c>
      <c r="J1296" s="6">
        <f t="shared" ca="1" si="870"/>
        <v>170.12</v>
      </c>
      <c r="K1296" s="6" t="s">
        <v>166</v>
      </c>
      <c r="V1296" s="9"/>
    </row>
    <row r="1297" spans="2:22" x14ac:dyDescent="0.3">
      <c r="B1297" s="8">
        <v>0</v>
      </c>
      <c r="C1297" s="6">
        <f t="shared" ca="1" si="854"/>
        <v>0.49659959635618578</v>
      </c>
      <c r="D1297" s="6">
        <f t="shared" ca="1" si="867"/>
        <v>0.49659959635618578</v>
      </c>
      <c r="E1297" s="6" t="str">
        <f t="shared" si="868"/>
        <v/>
      </c>
      <c r="F1297" s="6" t="s">
        <v>160</v>
      </c>
      <c r="G1297" s="6" t="s">
        <v>159</v>
      </c>
      <c r="H1297" s="6">
        <f t="shared" ca="1" si="869"/>
        <v>84.66</v>
      </c>
      <c r="I1297" s="6" t="s">
        <v>161</v>
      </c>
      <c r="J1297" s="6">
        <f t="shared" ca="1" si="870"/>
        <v>169.66</v>
      </c>
      <c r="K1297" s="6" t="s">
        <v>166</v>
      </c>
      <c r="V1297" s="9"/>
    </row>
    <row r="1298" spans="2:22" x14ac:dyDescent="0.3">
      <c r="B1298" s="8">
        <v>0</v>
      </c>
      <c r="C1298" s="6">
        <f t="shared" ca="1" si="854"/>
        <v>0.10623920127237052</v>
      </c>
      <c r="D1298" s="6">
        <f t="shared" ca="1" si="867"/>
        <v>0.10623920127237052</v>
      </c>
      <c r="E1298" s="6" t="str">
        <f t="shared" si="868"/>
        <v/>
      </c>
      <c r="F1298" s="6" t="s">
        <v>160</v>
      </c>
      <c r="G1298" s="6" t="s">
        <v>159</v>
      </c>
      <c r="H1298" s="6">
        <f t="shared" ca="1" si="869"/>
        <v>45.62</v>
      </c>
      <c r="I1298" s="6" t="s">
        <v>161</v>
      </c>
      <c r="J1298" s="6">
        <f t="shared" ca="1" si="870"/>
        <v>91.62</v>
      </c>
      <c r="K1298" s="6" t="s">
        <v>166</v>
      </c>
      <c r="V1298" s="9"/>
    </row>
    <row r="1299" spans="2:22" x14ac:dyDescent="0.3">
      <c r="B1299" s="8">
        <v>0</v>
      </c>
      <c r="C1299" s="8"/>
      <c r="E1299" s="6" t="str">
        <f t="shared" ref="E1299" si="871">IF(A1299=0,"",A1299)</f>
        <v/>
      </c>
    </row>
    <row r="1300" spans="2:22" x14ac:dyDescent="0.3">
      <c r="B1300" s="8">
        <v>0</v>
      </c>
      <c r="C1300" s="6">
        <f t="shared" ref="C1300" ca="1" si="872">RAND()</f>
        <v>0.2340557007104741</v>
      </c>
      <c r="D1300" s="6">
        <f t="shared" ref="D1300:D1307" ca="1" si="873">IF(C1300&gt;0.1,      IF(C1300&lt;0.6,C1300,ABS(1-C1300)),C1300+0.5)</f>
        <v>0.2340557007104741</v>
      </c>
      <c r="E1300" s="6" t="str">
        <f t="shared" ref="E1300:E1307" si="874">IF(A1300=0,"",_xlfn.CONCAT("## ",A1300))</f>
        <v/>
      </c>
      <c r="F1300" s="6" t="s">
        <v>160</v>
      </c>
      <c r="G1300" s="6" t="s">
        <v>159</v>
      </c>
      <c r="H1300" s="6">
        <f t="shared" ref="H1300:H1307" ca="1" si="875">ROUND(C1300*100+35,2)</f>
        <v>58.41</v>
      </c>
      <c r="I1300" s="6" t="s">
        <v>161</v>
      </c>
      <c r="J1300" s="6">
        <f t="shared" ref="J1300:J1307" ca="1" si="876">H1300+ROUND(D1300*100+35,0)</f>
        <v>116.41</v>
      </c>
      <c r="K1300" s="6" t="s">
        <v>166</v>
      </c>
      <c r="V1300" s="9"/>
    </row>
    <row r="1301" spans="2:22" x14ac:dyDescent="0.3">
      <c r="B1301" s="8">
        <v>0</v>
      </c>
      <c r="C1301" s="6">
        <f t="shared" ca="1" si="854"/>
        <v>0.37239168520370125</v>
      </c>
      <c r="D1301" s="6">
        <f t="shared" ca="1" si="873"/>
        <v>0.37239168520370125</v>
      </c>
      <c r="E1301" s="6" t="str">
        <f t="shared" si="874"/>
        <v/>
      </c>
      <c r="F1301" s="6" t="s">
        <v>160</v>
      </c>
      <c r="G1301" s="6" t="s">
        <v>159</v>
      </c>
      <c r="H1301" s="6">
        <f t="shared" ca="1" si="875"/>
        <v>72.239999999999995</v>
      </c>
      <c r="I1301" s="6" t="s">
        <v>161</v>
      </c>
      <c r="J1301" s="6">
        <f t="shared" ca="1" si="876"/>
        <v>144.24</v>
      </c>
      <c r="K1301" s="6" t="s">
        <v>166</v>
      </c>
      <c r="V1301" s="9"/>
    </row>
    <row r="1302" spans="2:22" x14ac:dyDescent="0.3">
      <c r="B1302" s="8">
        <v>0</v>
      </c>
      <c r="C1302" s="6">
        <f t="shared" ca="1" si="854"/>
        <v>0.79650811462096549</v>
      </c>
      <c r="D1302" s="6">
        <f t="shared" ca="1" si="873"/>
        <v>0.20349188537903451</v>
      </c>
      <c r="E1302" s="6" t="str">
        <f t="shared" si="874"/>
        <v/>
      </c>
      <c r="F1302" s="6" t="s">
        <v>160</v>
      </c>
      <c r="G1302" s="6" t="s">
        <v>159</v>
      </c>
      <c r="H1302" s="6">
        <f t="shared" ca="1" si="875"/>
        <v>114.65</v>
      </c>
      <c r="I1302" s="6" t="s">
        <v>161</v>
      </c>
      <c r="J1302" s="6">
        <f t="shared" ca="1" si="876"/>
        <v>169.65</v>
      </c>
      <c r="K1302" s="6" t="s">
        <v>166</v>
      </c>
      <c r="V1302" s="9"/>
    </row>
    <row r="1303" spans="2:22" x14ac:dyDescent="0.3">
      <c r="B1303" s="8">
        <v>0</v>
      </c>
      <c r="C1303" s="6">
        <f t="shared" ca="1" si="854"/>
        <v>0.99548593631955307</v>
      </c>
      <c r="D1303" s="6">
        <f t="shared" ca="1" si="873"/>
        <v>4.5140636804469336E-3</v>
      </c>
      <c r="E1303" s="6" t="str">
        <f t="shared" si="874"/>
        <v/>
      </c>
      <c r="F1303" s="6" t="s">
        <v>160</v>
      </c>
      <c r="G1303" s="6" t="s">
        <v>159</v>
      </c>
      <c r="H1303" s="6">
        <f t="shared" ca="1" si="875"/>
        <v>134.55000000000001</v>
      </c>
      <c r="I1303" s="6" t="s">
        <v>161</v>
      </c>
      <c r="J1303" s="6">
        <f t="shared" ca="1" si="876"/>
        <v>169.55</v>
      </c>
      <c r="K1303" s="6" t="s">
        <v>166</v>
      </c>
      <c r="V1303" s="9"/>
    </row>
    <row r="1304" spans="2:22" x14ac:dyDescent="0.3">
      <c r="B1304" s="8">
        <v>0</v>
      </c>
      <c r="C1304" s="6">
        <f t="shared" ca="1" si="854"/>
        <v>0.36377037212898178</v>
      </c>
      <c r="D1304" s="6">
        <f t="shared" ca="1" si="873"/>
        <v>0.36377037212898178</v>
      </c>
      <c r="E1304" s="6" t="str">
        <f t="shared" si="874"/>
        <v/>
      </c>
      <c r="F1304" s="6" t="s">
        <v>160</v>
      </c>
      <c r="G1304" s="6" t="s">
        <v>159</v>
      </c>
      <c r="H1304" s="6">
        <f t="shared" ca="1" si="875"/>
        <v>71.38</v>
      </c>
      <c r="I1304" s="6" t="s">
        <v>161</v>
      </c>
      <c r="J1304" s="6">
        <f t="shared" ca="1" si="876"/>
        <v>142.38</v>
      </c>
      <c r="K1304" s="6" t="s">
        <v>166</v>
      </c>
      <c r="V1304" s="9"/>
    </row>
    <row r="1305" spans="2:22" x14ac:dyDescent="0.3">
      <c r="B1305" s="8">
        <v>0</v>
      </c>
      <c r="C1305" s="6">
        <f t="shared" ca="1" si="854"/>
        <v>0.75070935837123209</v>
      </c>
      <c r="D1305" s="6">
        <f t="shared" ca="1" si="873"/>
        <v>0.24929064162876791</v>
      </c>
      <c r="E1305" s="6" t="str">
        <f t="shared" si="874"/>
        <v/>
      </c>
      <c r="F1305" s="6" t="s">
        <v>160</v>
      </c>
      <c r="G1305" s="6" t="s">
        <v>159</v>
      </c>
      <c r="H1305" s="6">
        <f t="shared" ca="1" si="875"/>
        <v>110.07</v>
      </c>
      <c r="I1305" s="6" t="s">
        <v>161</v>
      </c>
      <c r="J1305" s="6">
        <f t="shared" ca="1" si="876"/>
        <v>170.07</v>
      </c>
      <c r="K1305" s="6" t="s">
        <v>166</v>
      </c>
      <c r="V1305" s="9"/>
    </row>
    <row r="1306" spans="2:22" x14ac:dyDescent="0.3">
      <c r="B1306" s="8">
        <v>0</v>
      </c>
      <c r="C1306" s="6">
        <f t="shared" ca="1" si="854"/>
        <v>0.22915519390997796</v>
      </c>
      <c r="D1306" s="6">
        <f t="shared" ca="1" si="873"/>
        <v>0.22915519390997796</v>
      </c>
      <c r="E1306" s="6" t="str">
        <f t="shared" si="874"/>
        <v/>
      </c>
      <c r="F1306" s="6" t="s">
        <v>160</v>
      </c>
      <c r="G1306" s="6" t="s">
        <v>159</v>
      </c>
      <c r="H1306" s="6">
        <f t="shared" ca="1" si="875"/>
        <v>57.92</v>
      </c>
      <c r="I1306" s="6" t="s">
        <v>161</v>
      </c>
      <c r="J1306" s="6">
        <f t="shared" ca="1" si="876"/>
        <v>115.92</v>
      </c>
      <c r="K1306" s="6" t="s">
        <v>166</v>
      </c>
      <c r="V1306" s="9"/>
    </row>
    <row r="1307" spans="2:22" x14ac:dyDescent="0.3">
      <c r="B1307" s="8">
        <v>0</v>
      </c>
      <c r="C1307" s="6">
        <f t="shared" ca="1" si="854"/>
        <v>0.57787385428438298</v>
      </c>
      <c r="D1307" s="6">
        <f t="shared" ca="1" si="873"/>
        <v>0.57787385428438298</v>
      </c>
      <c r="E1307" s="6" t="str">
        <f t="shared" si="874"/>
        <v/>
      </c>
      <c r="F1307" s="6" t="s">
        <v>160</v>
      </c>
      <c r="G1307" s="6" t="s">
        <v>159</v>
      </c>
      <c r="H1307" s="6">
        <f t="shared" ca="1" si="875"/>
        <v>92.79</v>
      </c>
      <c r="I1307" s="6" t="s">
        <v>161</v>
      </c>
      <c r="J1307" s="6">
        <f t="shared" ca="1" si="876"/>
        <v>185.79000000000002</v>
      </c>
      <c r="K1307" s="6" t="s">
        <v>166</v>
      </c>
      <c r="V1307" s="9"/>
    </row>
    <row r="1308" spans="2:22" x14ac:dyDescent="0.3">
      <c r="B1308" s="8">
        <v>0</v>
      </c>
      <c r="C1308" s="8"/>
      <c r="E1308" s="6" t="str">
        <f t="shared" ref="E1308" si="877">IF(A1308=0,"",A1308)</f>
        <v/>
      </c>
    </row>
    <row r="1309" spans="2:22" x14ac:dyDescent="0.3">
      <c r="B1309" s="8">
        <v>0</v>
      </c>
      <c r="C1309" s="6">
        <f t="shared" ref="C1309" ca="1" si="878">RAND()</f>
        <v>0.96724368978155617</v>
      </c>
      <c r="D1309" s="6">
        <f t="shared" ref="D1309:D1316" ca="1" si="879">IF(C1309&gt;0.1,      IF(C1309&lt;0.6,C1309,ABS(1-C1309)),C1309+0.5)</f>
        <v>3.2756310218443829E-2</v>
      </c>
      <c r="E1309" s="6" t="str">
        <f t="shared" ref="E1309:E1316" si="880">IF(A1309=0,"",_xlfn.CONCAT("## ",A1309))</f>
        <v/>
      </c>
      <c r="F1309" s="6" t="s">
        <v>160</v>
      </c>
      <c r="G1309" s="6" t="s">
        <v>159</v>
      </c>
      <c r="H1309" s="6">
        <f t="shared" ref="H1309:H1316" ca="1" si="881">ROUND(C1309*100+35,2)</f>
        <v>131.72</v>
      </c>
      <c r="I1309" s="6" t="s">
        <v>161</v>
      </c>
      <c r="J1309" s="6">
        <f t="shared" ref="J1309:J1316" ca="1" si="882">H1309+ROUND(D1309*100+35,0)</f>
        <v>169.72</v>
      </c>
      <c r="K1309" s="6" t="s">
        <v>166</v>
      </c>
      <c r="V1309" s="9"/>
    </row>
    <row r="1310" spans="2:22" x14ac:dyDescent="0.3">
      <c r="B1310" s="8">
        <v>0</v>
      </c>
      <c r="C1310" s="6">
        <f t="shared" ca="1" si="854"/>
        <v>0.59355521644522091</v>
      </c>
      <c r="D1310" s="6">
        <f t="shared" ca="1" si="879"/>
        <v>0.59355521644522091</v>
      </c>
      <c r="E1310" s="6" t="str">
        <f t="shared" si="880"/>
        <v/>
      </c>
      <c r="F1310" s="6" t="s">
        <v>160</v>
      </c>
      <c r="G1310" s="6" t="s">
        <v>159</v>
      </c>
      <c r="H1310" s="6">
        <f t="shared" ca="1" si="881"/>
        <v>94.36</v>
      </c>
      <c r="I1310" s="6" t="s">
        <v>161</v>
      </c>
      <c r="J1310" s="6">
        <f t="shared" ca="1" si="882"/>
        <v>188.36</v>
      </c>
      <c r="K1310" s="6" t="s">
        <v>166</v>
      </c>
      <c r="V1310" s="9"/>
    </row>
    <row r="1311" spans="2:22" x14ac:dyDescent="0.3">
      <c r="B1311" s="8">
        <v>0</v>
      </c>
      <c r="C1311" s="6">
        <f t="shared" ca="1" si="854"/>
        <v>0.77960699661089761</v>
      </c>
      <c r="D1311" s="6">
        <f t="shared" ca="1" si="879"/>
        <v>0.22039300338910239</v>
      </c>
      <c r="E1311" s="6" t="str">
        <f t="shared" si="880"/>
        <v/>
      </c>
      <c r="F1311" s="6" t="s">
        <v>160</v>
      </c>
      <c r="G1311" s="6" t="s">
        <v>159</v>
      </c>
      <c r="H1311" s="6">
        <f t="shared" ca="1" si="881"/>
        <v>112.96</v>
      </c>
      <c r="I1311" s="6" t="s">
        <v>161</v>
      </c>
      <c r="J1311" s="6">
        <f t="shared" ca="1" si="882"/>
        <v>169.95999999999998</v>
      </c>
      <c r="K1311" s="6" t="s">
        <v>166</v>
      </c>
      <c r="V1311" s="9"/>
    </row>
    <row r="1312" spans="2:22" x14ac:dyDescent="0.3">
      <c r="B1312" s="8">
        <v>0</v>
      </c>
      <c r="C1312" s="6">
        <f t="shared" ca="1" si="854"/>
        <v>0.58221799929922247</v>
      </c>
      <c r="D1312" s="6">
        <f t="shared" ca="1" si="879"/>
        <v>0.58221799929922247</v>
      </c>
      <c r="E1312" s="6" t="str">
        <f t="shared" si="880"/>
        <v/>
      </c>
      <c r="F1312" s="6" t="s">
        <v>160</v>
      </c>
      <c r="G1312" s="6" t="s">
        <v>159</v>
      </c>
      <c r="H1312" s="6">
        <f t="shared" ca="1" si="881"/>
        <v>93.22</v>
      </c>
      <c r="I1312" s="6" t="s">
        <v>161</v>
      </c>
      <c r="J1312" s="6">
        <f t="shared" ca="1" si="882"/>
        <v>186.22</v>
      </c>
      <c r="K1312" s="6" t="s">
        <v>166</v>
      </c>
      <c r="V1312" s="9"/>
    </row>
    <row r="1313" spans="2:22" x14ac:dyDescent="0.3">
      <c r="B1313" s="8">
        <v>0</v>
      </c>
      <c r="C1313" s="6">
        <f t="shared" ca="1" si="854"/>
        <v>0.58057690431646591</v>
      </c>
      <c r="D1313" s="6">
        <f t="shared" ca="1" si="879"/>
        <v>0.58057690431646591</v>
      </c>
      <c r="E1313" s="6" t="str">
        <f t="shared" si="880"/>
        <v/>
      </c>
      <c r="F1313" s="6" t="s">
        <v>160</v>
      </c>
      <c r="G1313" s="6" t="s">
        <v>159</v>
      </c>
      <c r="H1313" s="6">
        <f t="shared" ca="1" si="881"/>
        <v>93.06</v>
      </c>
      <c r="I1313" s="6" t="s">
        <v>161</v>
      </c>
      <c r="J1313" s="6">
        <f t="shared" ca="1" si="882"/>
        <v>186.06</v>
      </c>
      <c r="K1313" s="6" t="s">
        <v>166</v>
      </c>
      <c r="V1313" s="9"/>
    </row>
    <row r="1314" spans="2:22" x14ac:dyDescent="0.3">
      <c r="B1314" s="8">
        <v>0</v>
      </c>
      <c r="C1314" s="6">
        <f t="shared" ca="1" si="854"/>
        <v>0.40555844411284769</v>
      </c>
      <c r="D1314" s="6">
        <f t="shared" ca="1" si="879"/>
        <v>0.40555844411284769</v>
      </c>
      <c r="E1314" s="6" t="str">
        <f t="shared" si="880"/>
        <v/>
      </c>
      <c r="F1314" s="6" t="s">
        <v>160</v>
      </c>
      <c r="G1314" s="6" t="s">
        <v>159</v>
      </c>
      <c r="H1314" s="6">
        <f t="shared" ca="1" si="881"/>
        <v>75.56</v>
      </c>
      <c r="I1314" s="6" t="s">
        <v>161</v>
      </c>
      <c r="J1314" s="6">
        <f t="shared" ca="1" si="882"/>
        <v>151.56</v>
      </c>
      <c r="K1314" s="6" t="s">
        <v>166</v>
      </c>
      <c r="V1314" s="9"/>
    </row>
    <row r="1315" spans="2:22" x14ac:dyDescent="0.3">
      <c r="B1315" s="8">
        <v>0</v>
      </c>
      <c r="C1315" s="6">
        <f t="shared" ca="1" si="854"/>
        <v>0.17069077972294533</v>
      </c>
      <c r="D1315" s="6">
        <f t="shared" ca="1" si="879"/>
        <v>0.17069077972294533</v>
      </c>
      <c r="E1315" s="6" t="str">
        <f t="shared" si="880"/>
        <v/>
      </c>
      <c r="F1315" s="6" t="s">
        <v>160</v>
      </c>
      <c r="G1315" s="6" t="s">
        <v>159</v>
      </c>
      <c r="H1315" s="6">
        <f t="shared" ca="1" si="881"/>
        <v>52.07</v>
      </c>
      <c r="I1315" s="6" t="s">
        <v>161</v>
      </c>
      <c r="J1315" s="6">
        <f t="shared" ca="1" si="882"/>
        <v>104.07</v>
      </c>
      <c r="K1315" s="6" t="s">
        <v>166</v>
      </c>
      <c r="V1315" s="9"/>
    </row>
    <row r="1316" spans="2:22" x14ac:dyDescent="0.3">
      <c r="B1316" s="8">
        <v>0</v>
      </c>
      <c r="C1316" s="6">
        <f t="shared" ca="1" si="854"/>
        <v>0.54183411135008164</v>
      </c>
      <c r="D1316" s="6">
        <f t="shared" ca="1" si="879"/>
        <v>0.54183411135008164</v>
      </c>
      <c r="E1316" s="6" t="str">
        <f t="shared" si="880"/>
        <v/>
      </c>
      <c r="F1316" s="6" t="s">
        <v>160</v>
      </c>
      <c r="G1316" s="6" t="s">
        <v>159</v>
      </c>
      <c r="H1316" s="6">
        <f t="shared" ca="1" si="881"/>
        <v>89.18</v>
      </c>
      <c r="I1316" s="6" t="s">
        <v>161</v>
      </c>
      <c r="J1316" s="6">
        <f t="shared" ca="1" si="882"/>
        <v>178.18</v>
      </c>
      <c r="K1316" s="6" t="s">
        <v>166</v>
      </c>
      <c r="V1316" s="9"/>
    </row>
    <row r="1317" spans="2:22" x14ac:dyDescent="0.3">
      <c r="B1317" s="8">
        <v>0</v>
      </c>
      <c r="C1317" s="8"/>
      <c r="E1317" s="6" t="str">
        <f t="shared" ref="E1317" si="883">IF(A1317=0,"",A1317)</f>
        <v/>
      </c>
    </row>
    <row r="1318" spans="2:22" x14ac:dyDescent="0.3">
      <c r="B1318" s="8">
        <v>0</v>
      </c>
      <c r="C1318" s="6">
        <f t="shared" ref="C1318" ca="1" si="884">RAND()</f>
        <v>0.79676828352503093</v>
      </c>
      <c r="D1318" s="6">
        <f t="shared" ref="D1318:D1325" ca="1" si="885">IF(C1318&gt;0.1,      IF(C1318&lt;0.6,C1318,ABS(1-C1318)),C1318+0.5)</f>
        <v>0.20323171647496907</v>
      </c>
      <c r="E1318" s="6" t="str">
        <f t="shared" ref="E1318:E1325" si="886">IF(A1318=0,"",_xlfn.CONCAT("## ",A1318))</f>
        <v/>
      </c>
      <c r="F1318" s="6" t="s">
        <v>160</v>
      </c>
      <c r="G1318" s="6" t="s">
        <v>159</v>
      </c>
      <c r="H1318" s="6">
        <f t="shared" ref="H1318:H1325" ca="1" si="887">ROUND(C1318*100+35,2)</f>
        <v>114.68</v>
      </c>
      <c r="I1318" s="6" t="s">
        <v>161</v>
      </c>
      <c r="J1318" s="6">
        <f t="shared" ref="J1318:J1325" ca="1" si="888">H1318+ROUND(D1318*100+35,0)</f>
        <v>169.68</v>
      </c>
      <c r="K1318" s="6" t="s">
        <v>166</v>
      </c>
      <c r="V1318" s="9"/>
    </row>
    <row r="1319" spans="2:22" x14ac:dyDescent="0.3">
      <c r="B1319" s="8">
        <v>0</v>
      </c>
      <c r="C1319" s="6">
        <f t="shared" ca="1" si="854"/>
        <v>0.95242825024517663</v>
      </c>
      <c r="D1319" s="6">
        <f t="shared" ca="1" si="885"/>
        <v>4.7571749754823367E-2</v>
      </c>
      <c r="E1319" s="6" t="str">
        <f t="shared" si="886"/>
        <v/>
      </c>
      <c r="F1319" s="6" t="s">
        <v>160</v>
      </c>
      <c r="G1319" s="6" t="s">
        <v>159</v>
      </c>
      <c r="H1319" s="6">
        <f t="shared" ca="1" si="887"/>
        <v>130.24</v>
      </c>
      <c r="I1319" s="6" t="s">
        <v>161</v>
      </c>
      <c r="J1319" s="6">
        <f t="shared" ca="1" si="888"/>
        <v>170.24</v>
      </c>
      <c r="K1319" s="6" t="s">
        <v>166</v>
      </c>
      <c r="V1319" s="9"/>
    </row>
    <row r="1320" spans="2:22" x14ac:dyDescent="0.3">
      <c r="B1320" s="8">
        <v>0</v>
      </c>
      <c r="C1320" s="6">
        <f t="shared" ca="1" si="854"/>
        <v>0.37981280691948249</v>
      </c>
      <c r="D1320" s="6">
        <f t="shared" ca="1" si="885"/>
        <v>0.37981280691948249</v>
      </c>
      <c r="E1320" s="6" t="str">
        <f t="shared" si="886"/>
        <v/>
      </c>
      <c r="F1320" s="6" t="s">
        <v>160</v>
      </c>
      <c r="G1320" s="6" t="s">
        <v>159</v>
      </c>
      <c r="H1320" s="6">
        <f t="shared" ca="1" si="887"/>
        <v>72.98</v>
      </c>
      <c r="I1320" s="6" t="s">
        <v>161</v>
      </c>
      <c r="J1320" s="6">
        <f t="shared" ca="1" si="888"/>
        <v>145.98000000000002</v>
      </c>
      <c r="K1320" s="6" t="s">
        <v>166</v>
      </c>
      <c r="V1320" s="9"/>
    </row>
    <row r="1321" spans="2:22" x14ac:dyDescent="0.3">
      <c r="B1321" s="8">
        <v>0</v>
      </c>
      <c r="C1321" s="6">
        <f t="shared" ca="1" si="854"/>
        <v>0.22050789971705698</v>
      </c>
      <c r="D1321" s="6">
        <f t="shared" ca="1" si="885"/>
        <v>0.22050789971705698</v>
      </c>
      <c r="E1321" s="6" t="str">
        <f t="shared" si="886"/>
        <v/>
      </c>
      <c r="F1321" s="6" t="s">
        <v>160</v>
      </c>
      <c r="G1321" s="6" t="s">
        <v>159</v>
      </c>
      <c r="H1321" s="6">
        <f t="shared" ca="1" si="887"/>
        <v>57.05</v>
      </c>
      <c r="I1321" s="6" t="s">
        <v>161</v>
      </c>
      <c r="J1321" s="6">
        <f t="shared" ca="1" si="888"/>
        <v>114.05</v>
      </c>
      <c r="K1321" s="6" t="s">
        <v>166</v>
      </c>
      <c r="V1321" s="9"/>
    </row>
    <row r="1322" spans="2:22" x14ac:dyDescent="0.3">
      <c r="B1322" s="8">
        <v>0</v>
      </c>
      <c r="C1322" s="6">
        <f t="shared" ca="1" si="854"/>
        <v>0.25939688968795171</v>
      </c>
      <c r="D1322" s="6">
        <f t="shared" ca="1" si="885"/>
        <v>0.25939688968795171</v>
      </c>
      <c r="E1322" s="6" t="str">
        <f t="shared" si="886"/>
        <v/>
      </c>
      <c r="F1322" s="6" t="s">
        <v>160</v>
      </c>
      <c r="G1322" s="6" t="s">
        <v>159</v>
      </c>
      <c r="H1322" s="6">
        <f t="shared" ca="1" si="887"/>
        <v>60.94</v>
      </c>
      <c r="I1322" s="6" t="s">
        <v>161</v>
      </c>
      <c r="J1322" s="6">
        <f t="shared" ca="1" si="888"/>
        <v>121.94</v>
      </c>
      <c r="K1322" s="6" t="s">
        <v>166</v>
      </c>
      <c r="V1322" s="9"/>
    </row>
    <row r="1323" spans="2:22" x14ac:dyDescent="0.3">
      <c r="B1323" s="8">
        <v>0</v>
      </c>
      <c r="C1323" s="6">
        <f t="shared" ca="1" si="854"/>
        <v>0.54365469991150128</v>
      </c>
      <c r="D1323" s="6">
        <f t="shared" ca="1" si="885"/>
        <v>0.54365469991150128</v>
      </c>
      <c r="E1323" s="6" t="str">
        <f t="shared" si="886"/>
        <v/>
      </c>
      <c r="F1323" s="6" t="s">
        <v>160</v>
      </c>
      <c r="G1323" s="6" t="s">
        <v>159</v>
      </c>
      <c r="H1323" s="6">
        <f t="shared" ca="1" si="887"/>
        <v>89.37</v>
      </c>
      <c r="I1323" s="6" t="s">
        <v>161</v>
      </c>
      <c r="J1323" s="6">
        <f t="shared" ca="1" si="888"/>
        <v>178.37</v>
      </c>
      <c r="K1323" s="6" t="s">
        <v>166</v>
      </c>
      <c r="V1323" s="9"/>
    </row>
    <row r="1324" spans="2:22" x14ac:dyDescent="0.3">
      <c r="B1324" s="8">
        <v>0</v>
      </c>
      <c r="C1324" s="6">
        <f t="shared" ca="1" si="854"/>
        <v>0.15611010141184412</v>
      </c>
      <c r="D1324" s="6">
        <f t="shared" ca="1" si="885"/>
        <v>0.15611010141184412</v>
      </c>
      <c r="E1324" s="6" t="str">
        <f t="shared" si="886"/>
        <v/>
      </c>
      <c r="F1324" s="6" t="s">
        <v>160</v>
      </c>
      <c r="G1324" s="6" t="s">
        <v>159</v>
      </c>
      <c r="H1324" s="6">
        <f t="shared" ca="1" si="887"/>
        <v>50.61</v>
      </c>
      <c r="I1324" s="6" t="s">
        <v>161</v>
      </c>
      <c r="J1324" s="6">
        <f t="shared" ca="1" si="888"/>
        <v>101.61</v>
      </c>
      <c r="K1324" s="6" t="s">
        <v>166</v>
      </c>
      <c r="V1324" s="9"/>
    </row>
    <row r="1325" spans="2:22" x14ac:dyDescent="0.3">
      <c r="B1325" s="8">
        <v>0</v>
      </c>
      <c r="C1325" s="6">
        <f t="shared" ca="1" si="854"/>
        <v>0.4015025858850465</v>
      </c>
      <c r="D1325" s="6">
        <f t="shared" ca="1" si="885"/>
        <v>0.4015025858850465</v>
      </c>
      <c r="E1325" s="6" t="str">
        <f t="shared" si="886"/>
        <v/>
      </c>
      <c r="F1325" s="6" t="s">
        <v>160</v>
      </c>
      <c r="G1325" s="6" t="s">
        <v>159</v>
      </c>
      <c r="H1325" s="6">
        <f t="shared" ca="1" si="887"/>
        <v>75.150000000000006</v>
      </c>
      <c r="I1325" s="6" t="s">
        <v>161</v>
      </c>
      <c r="J1325" s="6">
        <f t="shared" ca="1" si="888"/>
        <v>150.15</v>
      </c>
      <c r="K1325" s="6" t="s">
        <v>166</v>
      </c>
      <c r="V1325" s="9"/>
    </row>
    <row r="1326" spans="2:22" x14ac:dyDescent="0.3">
      <c r="B1326" s="8">
        <v>0</v>
      </c>
      <c r="C1326" s="8"/>
      <c r="E1326" s="6" t="str">
        <f t="shared" ref="E1326" si="889">IF(A1326=0,"",A1326)</f>
        <v/>
      </c>
    </row>
    <row r="1327" spans="2:22" x14ac:dyDescent="0.3">
      <c r="B1327" s="8">
        <v>0</v>
      </c>
      <c r="C1327" s="6">
        <f t="shared" ref="C1327" ca="1" si="890">RAND()</f>
        <v>0.64975856947208999</v>
      </c>
      <c r="D1327" s="6">
        <f t="shared" ref="D1327:D1334" ca="1" si="891">IF(C1327&gt;0.1,      IF(C1327&lt;0.6,C1327,ABS(1-C1327)),C1327+0.5)</f>
        <v>0.35024143052791001</v>
      </c>
      <c r="E1327" s="6" t="str">
        <f t="shared" ref="E1327:E1334" si="892">IF(A1327=0,"",_xlfn.CONCAT("## ",A1327))</f>
        <v/>
      </c>
      <c r="F1327" s="6" t="s">
        <v>160</v>
      </c>
      <c r="G1327" s="6" t="s">
        <v>159</v>
      </c>
      <c r="H1327" s="6">
        <f t="shared" ref="H1327:H1334" ca="1" si="893">ROUND(C1327*100+35,2)</f>
        <v>99.98</v>
      </c>
      <c r="I1327" s="6" t="s">
        <v>161</v>
      </c>
      <c r="J1327" s="6">
        <f t="shared" ref="J1327:J1334" ca="1" si="894">H1327+ROUND(D1327*100+35,0)</f>
        <v>169.98000000000002</v>
      </c>
      <c r="K1327" s="6" t="s">
        <v>166</v>
      </c>
      <c r="V1327" s="9"/>
    </row>
    <row r="1328" spans="2:22" x14ac:dyDescent="0.3">
      <c r="B1328" s="8">
        <v>0</v>
      </c>
      <c r="C1328" s="6">
        <f t="shared" ca="1" si="854"/>
        <v>0.69850971491491476</v>
      </c>
      <c r="D1328" s="6">
        <f t="shared" ca="1" si="891"/>
        <v>0.30149028508508524</v>
      </c>
      <c r="E1328" s="6" t="str">
        <f t="shared" si="892"/>
        <v/>
      </c>
      <c r="F1328" s="6" t="s">
        <v>160</v>
      </c>
      <c r="G1328" s="6" t="s">
        <v>159</v>
      </c>
      <c r="H1328" s="6">
        <f t="shared" ca="1" si="893"/>
        <v>104.85</v>
      </c>
      <c r="I1328" s="6" t="s">
        <v>161</v>
      </c>
      <c r="J1328" s="6">
        <f t="shared" ca="1" si="894"/>
        <v>169.85</v>
      </c>
      <c r="K1328" s="6" t="s">
        <v>166</v>
      </c>
      <c r="V1328" s="9"/>
    </row>
    <row r="1329" spans="2:22" x14ac:dyDescent="0.3">
      <c r="B1329" s="8">
        <v>0</v>
      </c>
      <c r="C1329" s="6">
        <f t="shared" ca="1" si="854"/>
        <v>0.81101008549893527</v>
      </c>
      <c r="D1329" s="6">
        <f t="shared" ca="1" si="891"/>
        <v>0.18898991450106473</v>
      </c>
      <c r="E1329" s="6" t="str">
        <f t="shared" si="892"/>
        <v/>
      </c>
      <c r="F1329" s="6" t="s">
        <v>160</v>
      </c>
      <c r="G1329" s="6" t="s">
        <v>159</v>
      </c>
      <c r="H1329" s="6">
        <f t="shared" ca="1" si="893"/>
        <v>116.1</v>
      </c>
      <c r="I1329" s="6" t="s">
        <v>161</v>
      </c>
      <c r="J1329" s="6">
        <f t="shared" ca="1" si="894"/>
        <v>170.1</v>
      </c>
      <c r="K1329" s="6" t="s">
        <v>166</v>
      </c>
      <c r="V1329" s="9"/>
    </row>
    <row r="1330" spans="2:22" x14ac:dyDescent="0.3">
      <c r="B1330" s="8">
        <v>0</v>
      </c>
      <c r="C1330" s="6">
        <f t="shared" ca="1" si="854"/>
        <v>0.3478803358995417</v>
      </c>
      <c r="D1330" s="6">
        <f t="shared" ca="1" si="891"/>
        <v>0.3478803358995417</v>
      </c>
      <c r="E1330" s="6" t="str">
        <f t="shared" si="892"/>
        <v/>
      </c>
      <c r="F1330" s="6" t="s">
        <v>160</v>
      </c>
      <c r="G1330" s="6" t="s">
        <v>159</v>
      </c>
      <c r="H1330" s="6">
        <f t="shared" ca="1" si="893"/>
        <v>69.790000000000006</v>
      </c>
      <c r="I1330" s="6" t="s">
        <v>161</v>
      </c>
      <c r="J1330" s="6">
        <f t="shared" ca="1" si="894"/>
        <v>139.79000000000002</v>
      </c>
      <c r="K1330" s="6" t="s">
        <v>166</v>
      </c>
      <c r="V1330" s="9"/>
    </row>
    <row r="1331" spans="2:22" x14ac:dyDescent="0.3">
      <c r="B1331" s="8">
        <v>0</v>
      </c>
      <c r="C1331" s="6">
        <f t="shared" ca="1" si="854"/>
        <v>0.3233128048584768</v>
      </c>
      <c r="D1331" s="6">
        <f t="shared" ca="1" si="891"/>
        <v>0.3233128048584768</v>
      </c>
      <c r="E1331" s="6" t="str">
        <f t="shared" si="892"/>
        <v/>
      </c>
      <c r="F1331" s="6" t="s">
        <v>160</v>
      </c>
      <c r="G1331" s="6" t="s">
        <v>159</v>
      </c>
      <c r="H1331" s="6">
        <f t="shared" ca="1" si="893"/>
        <v>67.33</v>
      </c>
      <c r="I1331" s="6" t="s">
        <v>161</v>
      </c>
      <c r="J1331" s="6">
        <f t="shared" ca="1" si="894"/>
        <v>134.32999999999998</v>
      </c>
      <c r="K1331" s="6" t="s">
        <v>166</v>
      </c>
      <c r="V1331" s="9"/>
    </row>
    <row r="1332" spans="2:22" x14ac:dyDescent="0.3">
      <c r="B1332" s="8">
        <v>0</v>
      </c>
      <c r="C1332" s="6">
        <f t="shared" ca="1" si="854"/>
        <v>0.85584646218294091</v>
      </c>
      <c r="D1332" s="6">
        <f t="shared" ca="1" si="891"/>
        <v>0.14415353781705909</v>
      </c>
      <c r="E1332" s="6" t="str">
        <f t="shared" si="892"/>
        <v/>
      </c>
      <c r="F1332" s="6" t="s">
        <v>160</v>
      </c>
      <c r="G1332" s="6" t="s">
        <v>159</v>
      </c>
      <c r="H1332" s="6">
        <f t="shared" ca="1" si="893"/>
        <v>120.58</v>
      </c>
      <c r="I1332" s="6" t="s">
        <v>161</v>
      </c>
      <c r="J1332" s="6">
        <f t="shared" ca="1" si="894"/>
        <v>169.57999999999998</v>
      </c>
      <c r="K1332" s="6" t="s">
        <v>166</v>
      </c>
      <c r="V1332" s="9"/>
    </row>
    <row r="1333" spans="2:22" x14ac:dyDescent="0.3">
      <c r="B1333" s="8">
        <v>0</v>
      </c>
      <c r="C1333" s="6">
        <f t="shared" ca="1" si="854"/>
        <v>0.99570776728421817</v>
      </c>
      <c r="D1333" s="6">
        <f t="shared" ca="1" si="891"/>
        <v>4.2922327157818296E-3</v>
      </c>
      <c r="E1333" s="6" t="str">
        <f t="shared" si="892"/>
        <v/>
      </c>
      <c r="F1333" s="6" t="s">
        <v>160</v>
      </c>
      <c r="G1333" s="6" t="s">
        <v>159</v>
      </c>
      <c r="H1333" s="6">
        <f t="shared" ca="1" si="893"/>
        <v>134.57</v>
      </c>
      <c r="I1333" s="6" t="s">
        <v>161</v>
      </c>
      <c r="J1333" s="6">
        <f t="shared" ca="1" si="894"/>
        <v>169.57</v>
      </c>
      <c r="K1333" s="6" t="s">
        <v>166</v>
      </c>
      <c r="V1333" s="9"/>
    </row>
    <row r="1334" spans="2:22" x14ac:dyDescent="0.3">
      <c r="B1334" s="8">
        <v>0</v>
      </c>
      <c r="C1334" s="6">
        <f t="shared" ca="1" si="854"/>
        <v>0.79644876292315703</v>
      </c>
      <c r="D1334" s="6">
        <f t="shared" ca="1" si="891"/>
        <v>0.20355123707684297</v>
      </c>
      <c r="E1334" s="6" t="str">
        <f t="shared" si="892"/>
        <v/>
      </c>
      <c r="F1334" s="6" t="s">
        <v>160</v>
      </c>
      <c r="G1334" s="6" t="s">
        <v>159</v>
      </c>
      <c r="H1334" s="6">
        <f t="shared" ca="1" si="893"/>
        <v>114.64</v>
      </c>
      <c r="I1334" s="6" t="s">
        <v>161</v>
      </c>
      <c r="J1334" s="6">
        <f t="shared" ca="1" si="894"/>
        <v>169.64</v>
      </c>
      <c r="K1334" s="6" t="s">
        <v>166</v>
      </c>
      <c r="V1334" s="9"/>
    </row>
    <row r="1335" spans="2:22" x14ac:dyDescent="0.3">
      <c r="B1335" s="8">
        <v>0</v>
      </c>
      <c r="C1335" s="8"/>
      <c r="E1335" s="6" t="str">
        <f t="shared" ref="E1335" si="895">IF(A1335=0,"",A1335)</f>
        <v/>
      </c>
    </row>
    <row r="1336" spans="2:22" x14ac:dyDescent="0.3">
      <c r="B1336" s="8">
        <v>0</v>
      </c>
      <c r="C1336" s="6">
        <f t="shared" ref="C1336:C1397" ca="1" si="896">RAND()</f>
        <v>0.90698812799247186</v>
      </c>
      <c r="D1336" s="6">
        <f t="shared" ref="D1336:D1343" ca="1" si="897">IF(C1336&gt;0.1,      IF(C1336&lt;0.6,C1336,ABS(1-C1336)),C1336+0.5)</f>
        <v>9.301187200752814E-2</v>
      </c>
      <c r="E1336" s="6" t="str">
        <f t="shared" ref="E1336:E1343" si="898">IF(A1336=0,"",_xlfn.CONCAT("## ",A1336))</f>
        <v/>
      </c>
      <c r="F1336" s="6" t="s">
        <v>160</v>
      </c>
      <c r="G1336" s="6" t="s">
        <v>159</v>
      </c>
      <c r="H1336" s="6">
        <f t="shared" ref="H1336:H1343" ca="1" si="899">ROUND(C1336*100+35,2)</f>
        <v>125.7</v>
      </c>
      <c r="I1336" s="6" t="s">
        <v>161</v>
      </c>
      <c r="J1336" s="6">
        <f t="shared" ref="J1336:J1343" ca="1" si="900">H1336+ROUND(D1336*100+35,0)</f>
        <v>169.7</v>
      </c>
      <c r="K1336" s="6" t="s">
        <v>166</v>
      </c>
      <c r="V1336" s="9"/>
    </row>
    <row r="1337" spans="2:22" x14ac:dyDescent="0.3">
      <c r="B1337" s="8">
        <v>0</v>
      </c>
      <c r="C1337" s="6">
        <f t="shared" ca="1" si="896"/>
        <v>0.27250994919467886</v>
      </c>
      <c r="D1337" s="6">
        <f t="shared" ca="1" si="897"/>
        <v>0.27250994919467886</v>
      </c>
      <c r="E1337" s="6" t="str">
        <f t="shared" si="898"/>
        <v/>
      </c>
      <c r="F1337" s="6" t="s">
        <v>160</v>
      </c>
      <c r="G1337" s="6" t="s">
        <v>159</v>
      </c>
      <c r="H1337" s="6">
        <f t="shared" ca="1" si="899"/>
        <v>62.25</v>
      </c>
      <c r="I1337" s="6" t="s">
        <v>161</v>
      </c>
      <c r="J1337" s="6">
        <f t="shared" ca="1" si="900"/>
        <v>124.25</v>
      </c>
      <c r="K1337" s="6" t="s">
        <v>166</v>
      </c>
      <c r="V1337" s="9"/>
    </row>
    <row r="1338" spans="2:22" x14ac:dyDescent="0.3">
      <c r="B1338" s="8">
        <v>0</v>
      </c>
      <c r="C1338" s="6">
        <f t="shared" ca="1" si="896"/>
        <v>0.56752404433154924</v>
      </c>
      <c r="D1338" s="6">
        <f t="shared" ca="1" si="897"/>
        <v>0.56752404433154924</v>
      </c>
      <c r="E1338" s="6" t="str">
        <f t="shared" si="898"/>
        <v/>
      </c>
      <c r="F1338" s="6" t="s">
        <v>160</v>
      </c>
      <c r="G1338" s="6" t="s">
        <v>159</v>
      </c>
      <c r="H1338" s="6">
        <f t="shared" ca="1" si="899"/>
        <v>91.75</v>
      </c>
      <c r="I1338" s="6" t="s">
        <v>161</v>
      </c>
      <c r="J1338" s="6">
        <f t="shared" ca="1" si="900"/>
        <v>183.75</v>
      </c>
      <c r="K1338" s="6" t="s">
        <v>166</v>
      </c>
      <c r="V1338" s="9"/>
    </row>
    <row r="1339" spans="2:22" x14ac:dyDescent="0.3">
      <c r="B1339" s="8">
        <v>0</v>
      </c>
      <c r="C1339" s="6">
        <f t="shared" ca="1" si="896"/>
        <v>0.94214943934836581</v>
      </c>
      <c r="D1339" s="6">
        <f t="shared" ca="1" si="897"/>
        <v>5.7850560651634186E-2</v>
      </c>
      <c r="E1339" s="6" t="str">
        <f t="shared" si="898"/>
        <v/>
      </c>
      <c r="F1339" s="6" t="s">
        <v>160</v>
      </c>
      <c r="G1339" s="6" t="s">
        <v>159</v>
      </c>
      <c r="H1339" s="6">
        <f t="shared" ca="1" si="899"/>
        <v>129.21</v>
      </c>
      <c r="I1339" s="6" t="s">
        <v>161</v>
      </c>
      <c r="J1339" s="6">
        <f t="shared" ca="1" si="900"/>
        <v>170.21</v>
      </c>
      <c r="K1339" s="6" t="s">
        <v>166</v>
      </c>
      <c r="V1339" s="9"/>
    </row>
    <row r="1340" spans="2:22" x14ac:dyDescent="0.3">
      <c r="B1340" s="8">
        <v>0</v>
      </c>
      <c r="C1340" s="6">
        <f t="shared" ca="1" si="896"/>
        <v>0.26974498983194128</v>
      </c>
      <c r="D1340" s="6">
        <f t="shared" ca="1" si="897"/>
        <v>0.26974498983194128</v>
      </c>
      <c r="E1340" s="6" t="str">
        <f t="shared" si="898"/>
        <v/>
      </c>
      <c r="F1340" s="6" t="s">
        <v>160</v>
      </c>
      <c r="G1340" s="6" t="s">
        <v>159</v>
      </c>
      <c r="H1340" s="6">
        <f t="shared" ca="1" si="899"/>
        <v>61.97</v>
      </c>
      <c r="I1340" s="6" t="s">
        <v>161</v>
      </c>
      <c r="J1340" s="6">
        <f t="shared" ca="1" si="900"/>
        <v>123.97</v>
      </c>
      <c r="K1340" s="6" t="s">
        <v>166</v>
      </c>
      <c r="V1340" s="9"/>
    </row>
    <row r="1341" spans="2:22" x14ac:dyDescent="0.3">
      <c r="B1341" s="8">
        <v>0</v>
      </c>
      <c r="C1341" s="6">
        <f t="shared" ca="1" si="896"/>
        <v>0.26203662915666392</v>
      </c>
      <c r="D1341" s="6">
        <f t="shared" ca="1" si="897"/>
        <v>0.26203662915666392</v>
      </c>
      <c r="E1341" s="6" t="str">
        <f t="shared" si="898"/>
        <v/>
      </c>
      <c r="F1341" s="6" t="s">
        <v>160</v>
      </c>
      <c r="G1341" s="6" t="s">
        <v>159</v>
      </c>
      <c r="H1341" s="6">
        <f t="shared" ca="1" si="899"/>
        <v>61.2</v>
      </c>
      <c r="I1341" s="6" t="s">
        <v>161</v>
      </c>
      <c r="J1341" s="6">
        <f t="shared" ca="1" si="900"/>
        <v>122.2</v>
      </c>
      <c r="K1341" s="6" t="s">
        <v>166</v>
      </c>
      <c r="V1341" s="9"/>
    </row>
    <row r="1342" spans="2:22" x14ac:dyDescent="0.3">
      <c r="B1342" s="8">
        <v>0</v>
      </c>
      <c r="C1342" s="6">
        <f t="shared" ca="1" si="896"/>
        <v>0.21535937602835942</v>
      </c>
      <c r="D1342" s="6">
        <f t="shared" ca="1" si="897"/>
        <v>0.21535937602835942</v>
      </c>
      <c r="E1342" s="6" t="str">
        <f t="shared" si="898"/>
        <v/>
      </c>
      <c r="F1342" s="6" t="s">
        <v>160</v>
      </c>
      <c r="G1342" s="6" t="s">
        <v>159</v>
      </c>
      <c r="H1342" s="6">
        <f t="shared" ca="1" si="899"/>
        <v>56.54</v>
      </c>
      <c r="I1342" s="6" t="s">
        <v>161</v>
      </c>
      <c r="J1342" s="6">
        <f t="shared" ca="1" si="900"/>
        <v>113.53999999999999</v>
      </c>
      <c r="K1342" s="6" t="s">
        <v>166</v>
      </c>
      <c r="V1342" s="9"/>
    </row>
    <row r="1343" spans="2:22" x14ac:dyDescent="0.3">
      <c r="B1343" s="8">
        <v>0</v>
      </c>
      <c r="C1343" s="6">
        <f t="shared" ca="1" si="896"/>
        <v>0.22484419289979696</v>
      </c>
      <c r="D1343" s="6">
        <f t="shared" ca="1" si="897"/>
        <v>0.22484419289979696</v>
      </c>
      <c r="E1343" s="6" t="str">
        <f t="shared" si="898"/>
        <v/>
      </c>
      <c r="F1343" s="6" t="s">
        <v>160</v>
      </c>
      <c r="G1343" s="6" t="s">
        <v>159</v>
      </c>
      <c r="H1343" s="6">
        <f t="shared" ca="1" si="899"/>
        <v>57.48</v>
      </c>
      <c r="I1343" s="6" t="s">
        <v>161</v>
      </c>
      <c r="J1343" s="6">
        <f t="shared" ca="1" si="900"/>
        <v>114.47999999999999</v>
      </c>
      <c r="K1343" s="6" t="s">
        <v>166</v>
      </c>
      <c r="V1343" s="9"/>
    </row>
    <row r="1344" spans="2:22" x14ac:dyDescent="0.3">
      <c r="B1344" s="8">
        <v>0</v>
      </c>
      <c r="C1344" s="8"/>
      <c r="E1344" s="6" t="str">
        <f t="shared" ref="E1344" si="901">IF(A1344=0,"",A1344)</f>
        <v/>
      </c>
    </row>
    <row r="1345" spans="2:22" x14ac:dyDescent="0.3">
      <c r="B1345" s="8">
        <v>0</v>
      </c>
      <c r="C1345" s="6">
        <f t="shared" ref="C1345" ca="1" si="902">RAND()</f>
        <v>0.82823247674566136</v>
      </c>
      <c r="D1345" s="6">
        <f t="shared" ref="D1345:D1352" ca="1" si="903">IF(C1345&gt;0.1,      IF(C1345&lt;0.6,C1345,ABS(1-C1345)),C1345+0.5)</f>
        <v>0.17176752325433864</v>
      </c>
      <c r="E1345" s="6" t="str">
        <f t="shared" ref="E1345:E1352" si="904">IF(A1345=0,"",_xlfn.CONCAT("## ",A1345))</f>
        <v/>
      </c>
      <c r="F1345" s="6" t="s">
        <v>160</v>
      </c>
      <c r="G1345" s="6" t="s">
        <v>159</v>
      </c>
      <c r="H1345" s="6">
        <f t="shared" ref="H1345:H1352" ca="1" si="905">ROUND(C1345*100+35,2)</f>
        <v>117.82</v>
      </c>
      <c r="I1345" s="6" t="s">
        <v>161</v>
      </c>
      <c r="J1345" s="6">
        <f t="shared" ref="J1345:J1352" ca="1" si="906">H1345+ROUND(D1345*100+35,0)</f>
        <v>169.82</v>
      </c>
      <c r="K1345" s="6" t="s">
        <v>166</v>
      </c>
      <c r="V1345" s="9"/>
    </row>
    <row r="1346" spans="2:22" x14ac:dyDescent="0.3">
      <c r="B1346" s="8">
        <v>0</v>
      </c>
      <c r="C1346" s="6">
        <f t="shared" ca="1" si="896"/>
        <v>7.0649643621730762E-3</v>
      </c>
      <c r="D1346" s="6">
        <f t="shared" ca="1" si="903"/>
        <v>0.50706496436217308</v>
      </c>
      <c r="E1346" s="6" t="str">
        <f t="shared" si="904"/>
        <v/>
      </c>
      <c r="F1346" s="6" t="s">
        <v>160</v>
      </c>
      <c r="G1346" s="6" t="s">
        <v>159</v>
      </c>
      <c r="H1346" s="6">
        <f t="shared" ca="1" si="905"/>
        <v>35.71</v>
      </c>
      <c r="I1346" s="6" t="s">
        <v>161</v>
      </c>
      <c r="J1346" s="6">
        <f t="shared" ca="1" si="906"/>
        <v>121.71000000000001</v>
      </c>
      <c r="K1346" s="6" t="s">
        <v>166</v>
      </c>
      <c r="V1346" s="9"/>
    </row>
    <row r="1347" spans="2:22" x14ac:dyDescent="0.3">
      <c r="B1347" s="8">
        <v>0</v>
      </c>
      <c r="C1347" s="6">
        <f t="shared" ca="1" si="896"/>
        <v>0.38725644641739088</v>
      </c>
      <c r="D1347" s="6">
        <f t="shared" ca="1" si="903"/>
        <v>0.38725644641739088</v>
      </c>
      <c r="E1347" s="6" t="str">
        <f t="shared" si="904"/>
        <v/>
      </c>
      <c r="F1347" s="6" t="s">
        <v>160</v>
      </c>
      <c r="G1347" s="6" t="s">
        <v>159</v>
      </c>
      <c r="H1347" s="6">
        <f t="shared" ca="1" si="905"/>
        <v>73.73</v>
      </c>
      <c r="I1347" s="6" t="s">
        <v>161</v>
      </c>
      <c r="J1347" s="6">
        <f t="shared" ca="1" si="906"/>
        <v>147.73000000000002</v>
      </c>
      <c r="K1347" s="6" t="s">
        <v>166</v>
      </c>
      <c r="V1347" s="9"/>
    </row>
    <row r="1348" spans="2:22" x14ac:dyDescent="0.3">
      <c r="B1348" s="8">
        <v>0</v>
      </c>
      <c r="C1348" s="6">
        <f t="shared" ca="1" si="896"/>
        <v>0.12797489549392849</v>
      </c>
      <c r="D1348" s="6">
        <f t="shared" ca="1" si="903"/>
        <v>0.12797489549392849</v>
      </c>
      <c r="E1348" s="6" t="str">
        <f t="shared" si="904"/>
        <v/>
      </c>
      <c r="F1348" s="6" t="s">
        <v>160</v>
      </c>
      <c r="G1348" s="6" t="s">
        <v>159</v>
      </c>
      <c r="H1348" s="6">
        <f t="shared" ca="1" si="905"/>
        <v>47.8</v>
      </c>
      <c r="I1348" s="6" t="s">
        <v>161</v>
      </c>
      <c r="J1348" s="6">
        <f t="shared" ca="1" si="906"/>
        <v>95.8</v>
      </c>
      <c r="K1348" s="6" t="s">
        <v>166</v>
      </c>
      <c r="V1348" s="9"/>
    </row>
    <row r="1349" spans="2:22" x14ac:dyDescent="0.3">
      <c r="B1349" s="8">
        <v>0</v>
      </c>
      <c r="C1349" s="6">
        <f t="shared" ca="1" si="896"/>
        <v>0.16589675745217936</v>
      </c>
      <c r="D1349" s="6">
        <f t="shared" ca="1" si="903"/>
        <v>0.16589675745217936</v>
      </c>
      <c r="E1349" s="6" t="str">
        <f t="shared" si="904"/>
        <v/>
      </c>
      <c r="F1349" s="6" t="s">
        <v>160</v>
      </c>
      <c r="G1349" s="6" t="s">
        <v>159</v>
      </c>
      <c r="H1349" s="6">
        <f t="shared" ca="1" si="905"/>
        <v>51.59</v>
      </c>
      <c r="I1349" s="6" t="s">
        <v>161</v>
      </c>
      <c r="J1349" s="6">
        <f t="shared" ca="1" si="906"/>
        <v>103.59</v>
      </c>
      <c r="K1349" s="6" t="s">
        <v>166</v>
      </c>
      <c r="V1349" s="9"/>
    </row>
    <row r="1350" spans="2:22" x14ac:dyDescent="0.3">
      <c r="B1350" s="8">
        <v>0</v>
      </c>
      <c r="C1350" s="6">
        <f t="shared" ca="1" si="896"/>
        <v>0.96769537805676764</v>
      </c>
      <c r="D1350" s="6">
        <f t="shared" ca="1" si="903"/>
        <v>3.2304621943232359E-2</v>
      </c>
      <c r="E1350" s="6" t="str">
        <f t="shared" si="904"/>
        <v/>
      </c>
      <c r="F1350" s="6" t="s">
        <v>160</v>
      </c>
      <c r="G1350" s="6" t="s">
        <v>159</v>
      </c>
      <c r="H1350" s="6">
        <f t="shared" ca="1" si="905"/>
        <v>131.77000000000001</v>
      </c>
      <c r="I1350" s="6" t="s">
        <v>161</v>
      </c>
      <c r="J1350" s="6">
        <f t="shared" ca="1" si="906"/>
        <v>169.77</v>
      </c>
      <c r="K1350" s="6" t="s">
        <v>166</v>
      </c>
      <c r="V1350" s="9"/>
    </row>
    <row r="1351" spans="2:22" x14ac:dyDescent="0.3">
      <c r="B1351" s="8">
        <v>0</v>
      </c>
      <c r="C1351" s="6">
        <f t="shared" ca="1" si="896"/>
        <v>4.7126866225593256E-2</v>
      </c>
      <c r="D1351" s="6">
        <f t="shared" ca="1" si="903"/>
        <v>0.54712686622559326</v>
      </c>
      <c r="E1351" s="6" t="str">
        <f t="shared" si="904"/>
        <v/>
      </c>
      <c r="F1351" s="6" t="s">
        <v>160</v>
      </c>
      <c r="G1351" s="6" t="s">
        <v>159</v>
      </c>
      <c r="H1351" s="6">
        <f t="shared" ca="1" si="905"/>
        <v>39.71</v>
      </c>
      <c r="I1351" s="6" t="s">
        <v>161</v>
      </c>
      <c r="J1351" s="6">
        <f t="shared" ca="1" si="906"/>
        <v>129.71</v>
      </c>
      <c r="K1351" s="6" t="s">
        <v>166</v>
      </c>
      <c r="V1351" s="9"/>
    </row>
    <row r="1352" spans="2:22" x14ac:dyDescent="0.3">
      <c r="B1352" s="8">
        <v>0</v>
      </c>
      <c r="C1352" s="6">
        <f t="shared" ca="1" si="896"/>
        <v>0.12348644855668267</v>
      </c>
      <c r="D1352" s="6">
        <f t="shared" ca="1" si="903"/>
        <v>0.12348644855668267</v>
      </c>
      <c r="E1352" s="6" t="str">
        <f t="shared" si="904"/>
        <v/>
      </c>
      <c r="F1352" s="6" t="s">
        <v>160</v>
      </c>
      <c r="G1352" s="6" t="s">
        <v>159</v>
      </c>
      <c r="H1352" s="6">
        <f t="shared" ca="1" si="905"/>
        <v>47.35</v>
      </c>
      <c r="I1352" s="6" t="s">
        <v>161</v>
      </c>
      <c r="J1352" s="6">
        <f t="shared" ca="1" si="906"/>
        <v>94.35</v>
      </c>
      <c r="K1352" s="6" t="s">
        <v>166</v>
      </c>
      <c r="V1352" s="9"/>
    </row>
    <row r="1353" spans="2:22" x14ac:dyDescent="0.3">
      <c r="B1353" s="8">
        <v>0</v>
      </c>
      <c r="C1353" s="8"/>
      <c r="E1353" s="6" t="str">
        <f t="shared" ref="E1353" si="907">IF(A1353=0,"",A1353)</f>
        <v/>
      </c>
    </row>
    <row r="1354" spans="2:22" x14ac:dyDescent="0.3">
      <c r="B1354" s="8">
        <v>0</v>
      </c>
      <c r="C1354" s="6">
        <f t="shared" ref="C1354" ca="1" si="908">RAND()</f>
        <v>6.8989153487789223E-2</v>
      </c>
      <c r="D1354" s="6">
        <f t="shared" ref="D1354:D1361" ca="1" si="909">IF(C1354&gt;0.1,      IF(C1354&lt;0.6,C1354,ABS(1-C1354)),C1354+0.5)</f>
        <v>0.56898915348778922</v>
      </c>
      <c r="E1354" s="6" t="str">
        <f t="shared" ref="E1354:E1361" si="910">IF(A1354=0,"",_xlfn.CONCAT("## ",A1354))</f>
        <v/>
      </c>
      <c r="F1354" s="6" t="s">
        <v>160</v>
      </c>
      <c r="G1354" s="6" t="s">
        <v>159</v>
      </c>
      <c r="H1354" s="6">
        <f t="shared" ref="H1354:H1361" ca="1" si="911">ROUND(C1354*100+35,2)</f>
        <v>41.9</v>
      </c>
      <c r="I1354" s="6" t="s">
        <v>161</v>
      </c>
      <c r="J1354" s="6">
        <f t="shared" ref="J1354:J1361" ca="1" si="912">H1354+ROUND(D1354*100+35,0)</f>
        <v>133.9</v>
      </c>
      <c r="K1354" s="6" t="s">
        <v>166</v>
      </c>
      <c r="V1354" s="9"/>
    </row>
    <row r="1355" spans="2:22" x14ac:dyDescent="0.3">
      <c r="B1355" s="8">
        <v>0</v>
      </c>
      <c r="C1355" s="6">
        <f t="shared" ca="1" si="896"/>
        <v>0.74926804415915516</v>
      </c>
      <c r="D1355" s="6">
        <f t="shared" ca="1" si="909"/>
        <v>0.25073195584084484</v>
      </c>
      <c r="E1355" s="6" t="str">
        <f t="shared" si="910"/>
        <v/>
      </c>
      <c r="F1355" s="6" t="s">
        <v>160</v>
      </c>
      <c r="G1355" s="6" t="s">
        <v>159</v>
      </c>
      <c r="H1355" s="6">
        <f t="shared" ca="1" si="911"/>
        <v>109.93</v>
      </c>
      <c r="I1355" s="6" t="s">
        <v>161</v>
      </c>
      <c r="J1355" s="6">
        <f t="shared" ca="1" si="912"/>
        <v>169.93</v>
      </c>
      <c r="K1355" s="6" t="s">
        <v>166</v>
      </c>
      <c r="V1355" s="9"/>
    </row>
    <row r="1356" spans="2:22" x14ac:dyDescent="0.3">
      <c r="B1356" s="8">
        <v>0</v>
      </c>
      <c r="C1356" s="6">
        <f t="shared" ca="1" si="896"/>
        <v>0.54887832900854461</v>
      </c>
      <c r="D1356" s="6">
        <f t="shared" ca="1" si="909"/>
        <v>0.54887832900854461</v>
      </c>
      <c r="E1356" s="6" t="str">
        <f t="shared" si="910"/>
        <v/>
      </c>
      <c r="F1356" s="6" t="s">
        <v>160</v>
      </c>
      <c r="G1356" s="6" t="s">
        <v>159</v>
      </c>
      <c r="H1356" s="6">
        <f t="shared" ca="1" si="911"/>
        <v>89.89</v>
      </c>
      <c r="I1356" s="6" t="s">
        <v>161</v>
      </c>
      <c r="J1356" s="6">
        <f t="shared" ca="1" si="912"/>
        <v>179.89</v>
      </c>
      <c r="K1356" s="6" t="s">
        <v>166</v>
      </c>
      <c r="V1356" s="9"/>
    </row>
    <row r="1357" spans="2:22" x14ac:dyDescent="0.3">
      <c r="B1357" s="8">
        <v>0</v>
      </c>
      <c r="C1357" s="6">
        <f t="shared" ca="1" si="896"/>
        <v>0.23469870977590146</v>
      </c>
      <c r="D1357" s="6">
        <f t="shared" ca="1" si="909"/>
        <v>0.23469870977590146</v>
      </c>
      <c r="E1357" s="6" t="str">
        <f t="shared" si="910"/>
        <v/>
      </c>
      <c r="F1357" s="6" t="s">
        <v>160</v>
      </c>
      <c r="G1357" s="6" t="s">
        <v>159</v>
      </c>
      <c r="H1357" s="6">
        <f t="shared" ca="1" si="911"/>
        <v>58.47</v>
      </c>
      <c r="I1357" s="6" t="s">
        <v>161</v>
      </c>
      <c r="J1357" s="6">
        <f t="shared" ca="1" si="912"/>
        <v>116.47</v>
      </c>
      <c r="K1357" s="6" t="s">
        <v>166</v>
      </c>
      <c r="V1357" s="9"/>
    </row>
    <row r="1358" spans="2:22" x14ac:dyDescent="0.3">
      <c r="B1358" s="8">
        <v>0</v>
      </c>
      <c r="C1358" s="6">
        <f t="shared" ca="1" si="896"/>
        <v>0.40941779167377301</v>
      </c>
      <c r="D1358" s="6">
        <f t="shared" ca="1" si="909"/>
        <v>0.40941779167377301</v>
      </c>
      <c r="E1358" s="6" t="str">
        <f t="shared" si="910"/>
        <v/>
      </c>
      <c r="F1358" s="6" t="s">
        <v>160</v>
      </c>
      <c r="G1358" s="6" t="s">
        <v>159</v>
      </c>
      <c r="H1358" s="6">
        <f t="shared" ca="1" si="911"/>
        <v>75.94</v>
      </c>
      <c r="I1358" s="6" t="s">
        <v>161</v>
      </c>
      <c r="J1358" s="6">
        <f t="shared" ca="1" si="912"/>
        <v>151.94</v>
      </c>
      <c r="K1358" s="6" t="s">
        <v>166</v>
      </c>
      <c r="V1358" s="9"/>
    </row>
    <row r="1359" spans="2:22" x14ac:dyDescent="0.3">
      <c r="B1359" s="8">
        <v>0</v>
      </c>
      <c r="C1359" s="6">
        <f t="shared" ca="1" si="896"/>
        <v>0.1667722016551646</v>
      </c>
      <c r="D1359" s="6">
        <f t="shared" ca="1" si="909"/>
        <v>0.1667722016551646</v>
      </c>
      <c r="E1359" s="6" t="str">
        <f t="shared" si="910"/>
        <v/>
      </c>
      <c r="F1359" s="6" t="s">
        <v>160</v>
      </c>
      <c r="G1359" s="6" t="s">
        <v>159</v>
      </c>
      <c r="H1359" s="6">
        <f t="shared" ca="1" si="911"/>
        <v>51.68</v>
      </c>
      <c r="I1359" s="6" t="s">
        <v>161</v>
      </c>
      <c r="J1359" s="6">
        <f t="shared" ca="1" si="912"/>
        <v>103.68</v>
      </c>
      <c r="K1359" s="6" t="s">
        <v>166</v>
      </c>
      <c r="V1359" s="9"/>
    </row>
    <row r="1360" spans="2:22" x14ac:dyDescent="0.3">
      <c r="B1360" s="8">
        <v>0</v>
      </c>
      <c r="C1360" s="6">
        <f t="shared" ca="1" si="896"/>
        <v>0.14103637715537887</v>
      </c>
      <c r="D1360" s="6">
        <f t="shared" ca="1" si="909"/>
        <v>0.14103637715537887</v>
      </c>
      <c r="E1360" s="6" t="str">
        <f t="shared" si="910"/>
        <v/>
      </c>
      <c r="F1360" s="6" t="s">
        <v>160</v>
      </c>
      <c r="G1360" s="6" t="s">
        <v>159</v>
      </c>
      <c r="H1360" s="6">
        <f t="shared" ca="1" si="911"/>
        <v>49.1</v>
      </c>
      <c r="I1360" s="6" t="s">
        <v>161</v>
      </c>
      <c r="J1360" s="6">
        <f t="shared" ca="1" si="912"/>
        <v>98.1</v>
      </c>
      <c r="K1360" s="6" t="s">
        <v>166</v>
      </c>
      <c r="V1360" s="9"/>
    </row>
    <row r="1361" spans="2:22" x14ac:dyDescent="0.3">
      <c r="B1361" s="8">
        <v>0</v>
      </c>
      <c r="C1361" s="6">
        <f t="shared" ca="1" si="896"/>
        <v>0.49415968520585463</v>
      </c>
      <c r="D1361" s="6">
        <f t="shared" ca="1" si="909"/>
        <v>0.49415968520585463</v>
      </c>
      <c r="E1361" s="6" t="str">
        <f t="shared" si="910"/>
        <v/>
      </c>
      <c r="F1361" s="6" t="s">
        <v>160</v>
      </c>
      <c r="G1361" s="6" t="s">
        <v>159</v>
      </c>
      <c r="H1361" s="6">
        <f t="shared" ca="1" si="911"/>
        <v>84.42</v>
      </c>
      <c r="I1361" s="6" t="s">
        <v>161</v>
      </c>
      <c r="J1361" s="6">
        <f t="shared" ca="1" si="912"/>
        <v>168.42000000000002</v>
      </c>
      <c r="K1361" s="6" t="s">
        <v>166</v>
      </c>
      <c r="V1361" s="9"/>
    </row>
    <row r="1362" spans="2:22" x14ac:dyDescent="0.3">
      <c r="B1362" s="8">
        <v>0</v>
      </c>
      <c r="C1362" s="8"/>
      <c r="E1362" s="6" t="str">
        <f t="shared" ref="E1362" si="913">IF(A1362=0,"",A1362)</f>
        <v/>
      </c>
    </row>
    <row r="1363" spans="2:22" x14ac:dyDescent="0.3">
      <c r="B1363" s="8">
        <v>0</v>
      </c>
      <c r="C1363" s="6">
        <f t="shared" ref="C1363" ca="1" si="914">RAND()</f>
        <v>0.54747769863990792</v>
      </c>
      <c r="D1363" s="6">
        <f t="shared" ref="D1363:D1370" ca="1" si="915">IF(C1363&gt;0.1,      IF(C1363&lt;0.6,C1363,ABS(1-C1363)),C1363+0.5)</f>
        <v>0.54747769863990792</v>
      </c>
      <c r="E1363" s="6" t="str">
        <f t="shared" ref="E1363:E1370" si="916">IF(A1363=0,"",_xlfn.CONCAT("## ",A1363))</f>
        <v/>
      </c>
      <c r="F1363" s="6" t="s">
        <v>160</v>
      </c>
      <c r="G1363" s="6" t="s">
        <v>159</v>
      </c>
      <c r="H1363" s="6">
        <f t="shared" ref="H1363:H1370" ca="1" si="917">ROUND(C1363*100+35,2)</f>
        <v>89.75</v>
      </c>
      <c r="I1363" s="6" t="s">
        <v>161</v>
      </c>
      <c r="J1363" s="6">
        <f t="shared" ref="J1363:J1370" ca="1" si="918">H1363+ROUND(D1363*100+35,0)</f>
        <v>179.75</v>
      </c>
      <c r="K1363" s="6" t="s">
        <v>166</v>
      </c>
      <c r="V1363" s="9"/>
    </row>
    <row r="1364" spans="2:22" x14ac:dyDescent="0.3">
      <c r="B1364" s="8">
        <v>0</v>
      </c>
      <c r="C1364" s="6">
        <f t="shared" ca="1" si="896"/>
        <v>0.34856007961226887</v>
      </c>
      <c r="D1364" s="6">
        <f t="shared" ca="1" si="915"/>
        <v>0.34856007961226887</v>
      </c>
      <c r="E1364" s="6" t="str">
        <f t="shared" si="916"/>
        <v/>
      </c>
      <c r="F1364" s="6" t="s">
        <v>160</v>
      </c>
      <c r="G1364" s="6" t="s">
        <v>159</v>
      </c>
      <c r="H1364" s="6">
        <f t="shared" ca="1" si="917"/>
        <v>69.86</v>
      </c>
      <c r="I1364" s="6" t="s">
        <v>161</v>
      </c>
      <c r="J1364" s="6">
        <f t="shared" ca="1" si="918"/>
        <v>139.86000000000001</v>
      </c>
      <c r="K1364" s="6" t="s">
        <v>166</v>
      </c>
      <c r="V1364" s="9"/>
    </row>
    <row r="1365" spans="2:22" x14ac:dyDescent="0.3">
      <c r="B1365" s="8">
        <v>0</v>
      </c>
      <c r="C1365" s="6">
        <f t="shared" ca="1" si="896"/>
        <v>0.38594808394990787</v>
      </c>
      <c r="D1365" s="6">
        <f t="shared" ca="1" si="915"/>
        <v>0.38594808394990787</v>
      </c>
      <c r="E1365" s="6" t="str">
        <f t="shared" si="916"/>
        <v/>
      </c>
      <c r="F1365" s="6" t="s">
        <v>160</v>
      </c>
      <c r="G1365" s="6" t="s">
        <v>159</v>
      </c>
      <c r="H1365" s="6">
        <f t="shared" ca="1" si="917"/>
        <v>73.59</v>
      </c>
      <c r="I1365" s="6" t="s">
        <v>161</v>
      </c>
      <c r="J1365" s="6">
        <f t="shared" ca="1" si="918"/>
        <v>147.59</v>
      </c>
      <c r="K1365" s="6" t="s">
        <v>166</v>
      </c>
      <c r="V1365" s="9"/>
    </row>
    <row r="1366" spans="2:22" x14ac:dyDescent="0.3">
      <c r="B1366" s="8">
        <v>0</v>
      </c>
      <c r="C1366" s="6">
        <f t="shared" ca="1" si="896"/>
        <v>0.67132047482023582</v>
      </c>
      <c r="D1366" s="6">
        <f t="shared" ca="1" si="915"/>
        <v>0.32867952517976418</v>
      </c>
      <c r="E1366" s="6" t="str">
        <f t="shared" si="916"/>
        <v/>
      </c>
      <c r="F1366" s="6" t="s">
        <v>160</v>
      </c>
      <c r="G1366" s="6" t="s">
        <v>159</v>
      </c>
      <c r="H1366" s="6">
        <f t="shared" ca="1" si="917"/>
        <v>102.13</v>
      </c>
      <c r="I1366" s="6" t="s">
        <v>161</v>
      </c>
      <c r="J1366" s="6">
        <f t="shared" ca="1" si="918"/>
        <v>170.13</v>
      </c>
      <c r="K1366" s="6" t="s">
        <v>166</v>
      </c>
      <c r="V1366" s="9"/>
    </row>
    <row r="1367" spans="2:22" x14ac:dyDescent="0.3">
      <c r="B1367" s="8">
        <v>0</v>
      </c>
      <c r="C1367" s="6">
        <f t="shared" ca="1" si="896"/>
        <v>0.88610550497461715</v>
      </c>
      <c r="D1367" s="6">
        <f t="shared" ca="1" si="915"/>
        <v>0.11389449502538285</v>
      </c>
      <c r="E1367" s="6" t="str">
        <f t="shared" si="916"/>
        <v/>
      </c>
      <c r="F1367" s="6" t="s">
        <v>160</v>
      </c>
      <c r="G1367" s="6" t="s">
        <v>159</v>
      </c>
      <c r="H1367" s="6">
        <f t="shared" ca="1" si="917"/>
        <v>123.61</v>
      </c>
      <c r="I1367" s="6" t="s">
        <v>161</v>
      </c>
      <c r="J1367" s="6">
        <f t="shared" ca="1" si="918"/>
        <v>169.61</v>
      </c>
      <c r="K1367" s="6" t="s">
        <v>166</v>
      </c>
      <c r="V1367" s="9"/>
    </row>
    <row r="1368" spans="2:22" x14ac:dyDescent="0.3">
      <c r="B1368" s="8">
        <v>0</v>
      </c>
      <c r="C1368" s="6">
        <f t="shared" ca="1" si="896"/>
        <v>3.0833275130620397E-2</v>
      </c>
      <c r="D1368" s="6">
        <f t="shared" ca="1" si="915"/>
        <v>0.5308332751306204</v>
      </c>
      <c r="E1368" s="6" t="str">
        <f t="shared" si="916"/>
        <v/>
      </c>
      <c r="F1368" s="6" t="s">
        <v>160</v>
      </c>
      <c r="G1368" s="6" t="s">
        <v>159</v>
      </c>
      <c r="H1368" s="6">
        <f t="shared" ca="1" si="917"/>
        <v>38.08</v>
      </c>
      <c r="I1368" s="6" t="s">
        <v>161</v>
      </c>
      <c r="J1368" s="6">
        <f t="shared" ca="1" si="918"/>
        <v>126.08</v>
      </c>
      <c r="K1368" s="6" t="s">
        <v>166</v>
      </c>
      <c r="V1368" s="9"/>
    </row>
    <row r="1369" spans="2:22" x14ac:dyDescent="0.3">
      <c r="B1369" s="8">
        <v>0</v>
      </c>
      <c r="C1369" s="6">
        <f t="shared" ca="1" si="896"/>
        <v>0.78171686242291127</v>
      </c>
      <c r="D1369" s="6">
        <f t="shared" ca="1" si="915"/>
        <v>0.21828313757708873</v>
      </c>
      <c r="E1369" s="6" t="str">
        <f t="shared" si="916"/>
        <v/>
      </c>
      <c r="F1369" s="6" t="s">
        <v>160</v>
      </c>
      <c r="G1369" s="6" t="s">
        <v>159</v>
      </c>
      <c r="H1369" s="6">
        <f t="shared" ca="1" si="917"/>
        <v>113.17</v>
      </c>
      <c r="I1369" s="6" t="s">
        <v>161</v>
      </c>
      <c r="J1369" s="6">
        <f t="shared" ca="1" si="918"/>
        <v>170.17000000000002</v>
      </c>
      <c r="K1369" s="6" t="s">
        <v>166</v>
      </c>
      <c r="V1369" s="9"/>
    </row>
    <row r="1370" spans="2:22" x14ac:dyDescent="0.3">
      <c r="B1370" s="8">
        <v>0</v>
      </c>
      <c r="C1370" s="6">
        <f t="shared" ca="1" si="896"/>
        <v>0.53981172871985739</v>
      </c>
      <c r="D1370" s="6">
        <f t="shared" ca="1" si="915"/>
        <v>0.53981172871985739</v>
      </c>
      <c r="E1370" s="6" t="str">
        <f t="shared" si="916"/>
        <v/>
      </c>
      <c r="F1370" s="6" t="s">
        <v>160</v>
      </c>
      <c r="G1370" s="6" t="s">
        <v>159</v>
      </c>
      <c r="H1370" s="6">
        <f t="shared" ca="1" si="917"/>
        <v>88.98</v>
      </c>
      <c r="I1370" s="6" t="s">
        <v>161</v>
      </c>
      <c r="J1370" s="6">
        <f t="shared" ca="1" si="918"/>
        <v>177.98000000000002</v>
      </c>
      <c r="K1370" s="6" t="s">
        <v>166</v>
      </c>
      <c r="V1370" s="9"/>
    </row>
    <row r="1371" spans="2:22" x14ac:dyDescent="0.3">
      <c r="B1371" s="8">
        <v>0</v>
      </c>
      <c r="C1371" s="8"/>
      <c r="E1371" s="6" t="str">
        <f t="shared" ref="E1371" si="919">IF(A1371=0,"",A1371)</f>
        <v/>
      </c>
    </row>
    <row r="1372" spans="2:22" x14ac:dyDescent="0.3">
      <c r="B1372" s="8">
        <v>0</v>
      </c>
      <c r="C1372" s="6">
        <f t="shared" ref="C1372" ca="1" si="920">RAND()</f>
        <v>0.65484806291309916</v>
      </c>
      <c r="D1372" s="6">
        <f t="shared" ref="D1372:D1379" ca="1" si="921">IF(C1372&gt;0.1,      IF(C1372&lt;0.6,C1372,ABS(1-C1372)),C1372+0.5)</f>
        <v>0.34515193708690084</v>
      </c>
      <c r="E1372" s="6" t="str">
        <f t="shared" ref="E1372:E1379" si="922">IF(A1372=0,"",_xlfn.CONCAT("## ",A1372))</f>
        <v/>
      </c>
      <c r="F1372" s="6" t="s">
        <v>160</v>
      </c>
      <c r="G1372" s="6" t="s">
        <v>159</v>
      </c>
      <c r="H1372" s="6">
        <f t="shared" ref="H1372:H1379" ca="1" si="923">ROUND(C1372*100+35,2)</f>
        <v>100.48</v>
      </c>
      <c r="I1372" s="6" t="s">
        <v>161</v>
      </c>
      <c r="J1372" s="6">
        <f t="shared" ref="J1372:J1379" ca="1" si="924">H1372+ROUND(D1372*100+35,0)</f>
        <v>170.48000000000002</v>
      </c>
      <c r="K1372" s="6" t="s">
        <v>166</v>
      </c>
      <c r="V1372" s="9"/>
    </row>
    <row r="1373" spans="2:22" x14ac:dyDescent="0.3">
      <c r="B1373" s="8">
        <v>0</v>
      </c>
      <c r="C1373" s="6">
        <f t="shared" ca="1" si="896"/>
        <v>3.0196699066703858E-2</v>
      </c>
      <c r="D1373" s="6">
        <f t="shared" ca="1" si="921"/>
        <v>0.53019669906670386</v>
      </c>
      <c r="E1373" s="6" t="str">
        <f t="shared" si="922"/>
        <v/>
      </c>
      <c r="F1373" s="6" t="s">
        <v>160</v>
      </c>
      <c r="G1373" s="6" t="s">
        <v>159</v>
      </c>
      <c r="H1373" s="6">
        <f t="shared" ca="1" si="923"/>
        <v>38.020000000000003</v>
      </c>
      <c r="I1373" s="6" t="s">
        <v>161</v>
      </c>
      <c r="J1373" s="6">
        <f t="shared" ca="1" si="924"/>
        <v>126.02000000000001</v>
      </c>
      <c r="K1373" s="6" t="s">
        <v>166</v>
      </c>
      <c r="V1373" s="9"/>
    </row>
    <row r="1374" spans="2:22" x14ac:dyDescent="0.3">
      <c r="B1374" s="8">
        <v>0</v>
      </c>
      <c r="C1374" s="6">
        <f t="shared" ca="1" si="896"/>
        <v>0.95082273576699483</v>
      </c>
      <c r="D1374" s="6">
        <f t="shared" ca="1" si="921"/>
        <v>4.9177264233005169E-2</v>
      </c>
      <c r="E1374" s="6" t="str">
        <f t="shared" si="922"/>
        <v/>
      </c>
      <c r="F1374" s="6" t="s">
        <v>160</v>
      </c>
      <c r="G1374" s="6" t="s">
        <v>159</v>
      </c>
      <c r="H1374" s="6">
        <f t="shared" ca="1" si="923"/>
        <v>130.08000000000001</v>
      </c>
      <c r="I1374" s="6" t="s">
        <v>161</v>
      </c>
      <c r="J1374" s="6">
        <f t="shared" ca="1" si="924"/>
        <v>170.08</v>
      </c>
      <c r="K1374" s="6" t="s">
        <v>166</v>
      </c>
      <c r="V1374" s="9"/>
    </row>
    <row r="1375" spans="2:22" x14ac:dyDescent="0.3">
      <c r="B1375" s="8">
        <v>0</v>
      </c>
      <c r="C1375" s="6">
        <f t="shared" ca="1" si="896"/>
        <v>0.48580980443351218</v>
      </c>
      <c r="D1375" s="6">
        <f t="shared" ca="1" si="921"/>
        <v>0.48580980443351218</v>
      </c>
      <c r="E1375" s="6" t="str">
        <f t="shared" si="922"/>
        <v/>
      </c>
      <c r="F1375" s="6" t="s">
        <v>160</v>
      </c>
      <c r="G1375" s="6" t="s">
        <v>159</v>
      </c>
      <c r="H1375" s="6">
        <f t="shared" ca="1" si="923"/>
        <v>83.58</v>
      </c>
      <c r="I1375" s="6" t="s">
        <v>161</v>
      </c>
      <c r="J1375" s="6">
        <f t="shared" ca="1" si="924"/>
        <v>167.57999999999998</v>
      </c>
      <c r="K1375" s="6" t="s">
        <v>166</v>
      </c>
      <c r="V1375" s="9"/>
    </row>
    <row r="1376" spans="2:22" x14ac:dyDescent="0.3">
      <c r="B1376" s="8">
        <v>0</v>
      </c>
      <c r="C1376" s="6">
        <f t="shared" ca="1" si="896"/>
        <v>0.46746352034435634</v>
      </c>
      <c r="D1376" s="6">
        <f t="shared" ca="1" si="921"/>
        <v>0.46746352034435634</v>
      </c>
      <c r="E1376" s="6" t="str">
        <f t="shared" si="922"/>
        <v/>
      </c>
      <c r="F1376" s="6" t="s">
        <v>160</v>
      </c>
      <c r="G1376" s="6" t="s">
        <v>159</v>
      </c>
      <c r="H1376" s="6">
        <f t="shared" ca="1" si="923"/>
        <v>81.75</v>
      </c>
      <c r="I1376" s="6" t="s">
        <v>161</v>
      </c>
      <c r="J1376" s="6">
        <f t="shared" ca="1" si="924"/>
        <v>163.75</v>
      </c>
      <c r="K1376" s="6" t="s">
        <v>166</v>
      </c>
      <c r="V1376" s="9"/>
    </row>
    <row r="1377" spans="2:22" x14ac:dyDescent="0.3">
      <c r="B1377" s="8">
        <v>0</v>
      </c>
      <c r="C1377" s="6">
        <f t="shared" ca="1" si="896"/>
        <v>0.98922906804811039</v>
      </c>
      <c r="D1377" s="6">
        <f t="shared" ca="1" si="921"/>
        <v>1.0770931951889606E-2</v>
      </c>
      <c r="E1377" s="6" t="str">
        <f t="shared" si="922"/>
        <v/>
      </c>
      <c r="F1377" s="6" t="s">
        <v>160</v>
      </c>
      <c r="G1377" s="6" t="s">
        <v>159</v>
      </c>
      <c r="H1377" s="6">
        <f t="shared" ca="1" si="923"/>
        <v>133.91999999999999</v>
      </c>
      <c r="I1377" s="6" t="s">
        <v>161</v>
      </c>
      <c r="J1377" s="6">
        <f t="shared" ca="1" si="924"/>
        <v>169.92</v>
      </c>
      <c r="K1377" s="6" t="s">
        <v>166</v>
      </c>
      <c r="V1377" s="9"/>
    </row>
    <row r="1378" spans="2:22" x14ac:dyDescent="0.3">
      <c r="B1378" s="8">
        <v>0</v>
      </c>
      <c r="C1378" s="6">
        <f t="shared" ca="1" si="896"/>
        <v>0.29204785057179872</v>
      </c>
      <c r="D1378" s="6">
        <f t="shared" ca="1" si="921"/>
        <v>0.29204785057179872</v>
      </c>
      <c r="E1378" s="6" t="str">
        <f t="shared" si="922"/>
        <v/>
      </c>
      <c r="F1378" s="6" t="s">
        <v>160</v>
      </c>
      <c r="G1378" s="6" t="s">
        <v>159</v>
      </c>
      <c r="H1378" s="6">
        <f t="shared" ca="1" si="923"/>
        <v>64.2</v>
      </c>
      <c r="I1378" s="6" t="s">
        <v>161</v>
      </c>
      <c r="J1378" s="6">
        <f t="shared" ca="1" si="924"/>
        <v>128.19999999999999</v>
      </c>
      <c r="K1378" s="6" t="s">
        <v>166</v>
      </c>
      <c r="V1378" s="9"/>
    </row>
    <row r="1379" spans="2:22" x14ac:dyDescent="0.3">
      <c r="B1379" s="8">
        <v>0</v>
      </c>
      <c r="C1379" s="6">
        <f t="shared" ca="1" si="896"/>
        <v>0.888607568390407</v>
      </c>
      <c r="D1379" s="6">
        <f t="shared" ca="1" si="921"/>
        <v>0.111392431609593</v>
      </c>
      <c r="E1379" s="6" t="str">
        <f t="shared" si="922"/>
        <v/>
      </c>
      <c r="F1379" s="6" t="s">
        <v>160</v>
      </c>
      <c r="G1379" s="6" t="s">
        <v>159</v>
      </c>
      <c r="H1379" s="6">
        <f t="shared" ca="1" si="923"/>
        <v>123.86</v>
      </c>
      <c r="I1379" s="6" t="s">
        <v>161</v>
      </c>
      <c r="J1379" s="6">
        <f t="shared" ca="1" si="924"/>
        <v>169.86</v>
      </c>
      <c r="K1379" s="6" t="s">
        <v>166</v>
      </c>
      <c r="V1379" s="9"/>
    </row>
    <row r="1380" spans="2:22" x14ac:dyDescent="0.3">
      <c r="B1380" s="8">
        <v>0</v>
      </c>
      <c r="C1380" s="8"/>
      <c r="E1380" s="6" t="str">
        <f t="shared" ref="E1380" si="925">IF(A1380=0,"",A1380)</f>
        <v/>
      </c>
    </row>
    <row r="1381" spans="2:22" x14ac:dyDescent="0.3">
      <c r="B1381" s="8">
        <v>0</v>
      </c>
      <c r="C1381" s="6">
        <f t="shared" ref="C1381" ca="1" si="926">RAND()</f>
        <v>0.37174318442481813</v>
      </c>
      <c r="D1381" s="6">
        <f t="shared" ref="D1381:D1388" ca="1" si="927">IF(C1381&gt;0.1,      IF(C1381&lt;0.6,C1381,ABS(1-C1381)),C1381+0.5)</f>
        <v>0.37174318442481813</v>
      </c>
      <c r="E1381" s="6" t="str">
        <f t="shared" ref="E1381:E1388" si="928">IF(A1381=0,"",_xlfn.CONCAT("## ",A1381))</f>
        <v/>
      </c>
      <c r="F1381" s="6" t="s">
        <v>160</v>
      </c>
      <c r="G1381" s="6" t="s">
        <v>159</v>
      </c>
      <c r="H1381" s="6">
        <f t="shared" ref="H1381:H1388" ca="1" si="929">ROUND(C1381*100+35,2)</f>
        <v>72.17</v>
      </c>
      <c r="I1381" s="6" t="s">
        <v>161</v>
      </c>
      <c r="J1381" s="6">
        <f t="shared" ref="J1381:J1388" ca="1" si="930">H1381+ROUND(D1381*100+35,0)</f>
        <v>144.17000000000002</v>
      </c>
      <c r="K1381" s="6" t="s">
        <v>166</v>
      </c>
      <c r="V1381" s="9"/>
    </row>
    <row r="1382" spans="2:22" x14ac:dyDescent="0.3">
      <c r="B1382" s="8">
        <v>0</v>
      </c>
      <c r="C1382" s="6">
        <f t="shared" ca="1" si="896"/>
        <v>0.6216355207498544</v>
      </c>
      <c r="D1382" s="6">
        <f t="shared" ca="1" si="927"/>
        <v>0.3783644792501456</v>
      </c>
      <c r="E1382" s="6" t="str">
        <f t="shared" si="928"/>
        <v/>
      </c>
      <c r="F1382" s="6" t="s">
        <v>160</v>
      </c>
      <c r="G1382" s="6" t="s">
        <v>159</v>
      </c>
      <c r="H1382" s="6">
        <f t="shared" ca="1" si="929"/>
        <v>97.16</v>
      </c>
      <c r="I1382" s="6" t="s">
        <v>161</v>
      </c>
      <c r="J1382" s="6">
        <f t="shared" ca="1" si="930"/>
        <v>170.16</v>
      </c>
      <c r="K1382" s="6" t="s">
        <v>166</v>
      </c>
      <c r="V1382" s="9"/>
    </row>
    <row r="1383" spans="2:22" x14ac:dyDescent="0.3">
      <c r="B1383" s="8">
        <v>0</v>
      </c>
      <c r="C1383" s="6">
        <f t="shared" ca="1" si="896"/>
        <v>0.44398972187489838</v>
      </c>
      <c r="D1383" s="6">
        <f t="shared" ca="1" si="927"/>
        <v>0.44398972187489838</v>
      </c>
      <c r="E1383" s="6" t="str">
        <f t="shared" si="928"/>
        <v/>
      </c>
      <c r="F1383" s="6" t="s">
        <v>160</v>
      </c>
      <c r="G1383" s="6" t="s">
        <v>159</v>
      </c>
      <c r="H1383" s="6">
        <f t="shared" ca="1" si="929"/>
        <v>79.400000000000006</v>
      </c>
      <c r="I1383" s="6" t="s">
        <v>161</v>
      </c>
      <c r="J1383" s="6">
        <f t="shared" ca="1" si="930"/>
        <v>158.4</v>
      </c>
      <c r="K1383" s="6" t="s">
        <v>166</v>
      </c>
      <c r="V1383" s="9"/>
    </row>
    <row r="1384" spans="2:22" x14ac:dyDescent="0.3">
      <c r="B1384" s="8">
        <v>0</v>
      </c>
      <c r="C1384" s="6">
        <f t="shared" ca="1" si="896"/>
        <v>0.98805400476493077</v>
      </c>
      <c r="D1384" s="6">
        <f t="shared" ca="1" si="927"/>
        <v>1.1945995235069229E-2</v>
      </c>
      <c r="E1384" s="6" t="str">
        <f t="shared" si="928"/>
        <v/>
      </c>
      <c r="F1384" s="6" t="s">
        <v>160</v>
      </c>
      <c r="G1384" s="6" t="s">
        <v>159</v>
      </c>
      <c r="H1384" s="6">
        <f t="shared" ca="1" si="929"/>
        <v>133.81</v>
      </c>
      <c r="I1384" s="6" t="s">
        <v>161</v>
      </c>
      <c r="J1384" s="6">
        <f t="shared" ca="1" si="930"/>
        <v>169.81</v>
      </c>
      <c r="K1384" s="6" t="s">
        <v>166</v>
      </c>
      <c r="V1384" s="9"/>
    </row>
    <row r="1385" spans="2:22" x14ac:dyDescent="0.3">
      <c r="B1385" s="8">
        <v>0</v>
      </c>
      <c r="C1385" s="6">
        <f t="shared" ca="1" si="896"/>
        <v>7.1817356251578257E-2</v>
      </c>
      <c r="D1385" s="6">
        <f t="shared" ca="1" si="927"/>
        <v>0.57181735625157826</v>
      </c>
      <c r="E1385" s="6" t="str">
        <f t="shared" si="928"/>
        <v/>
      </c>
      <c r="F1385" s="6" t="s">
        <v>160</v>
      </c>
      <c r="G1385" s="6" t="s">
        <v>159</v>
      </c>
      <c r="H1385" s="6">
        <f t="shared" ca="1" si="929"/>
        <v>42.18</v>
      </c>
      <c r="I1385" s="6" t="s">
        <v>161</v>
      </c>
      <c r="J1385" s="6">
        <f t="shared" ca="1" si="930"/>
        <v>134.18</v>
      </c>
      <c r="K1385" s="6" t="s">
        <v>166</v>
      </c>
      <c r="V1385" s="9"/>
    </row>
    <row r="1386" spans="2:22" x14ac:dyDescent="0.3">
      <c r="B1386" s="8">
        <v>0</v>
      </c>
      <c r="C1386" s="6">
        <f t="shared" ca="1" si="896"/>
        <v>0.82334448221483103</v>
      </c>
      <c r="D1386" s="6">
        <f t="shared" ca="1" si="927"/>
        <v>0.17665551778516897</v>
      </c>
      <c r="E1386" s="6" t="str">
        <f t="shared" si="928"/>
        <v/>
      </c>
      <c r="F1386" s="6" t="s">
        <v>160</v>
      </c>
      <c r="G1386" s="6" t="s">
        <v>159</v>
      </c>
      <c r="H1386" s="6">
        <f t="shared" ca="1" si="929"/>
        <v>117.33</v>
      </c>
      <c r="I1386" s="6" t="s">
        <v>161</v>
      </c>
      <c r="J1386" s="6">
        <f t="shared" ca="1" si="930"/>
        <v>170.32999999999998</v>
      </c>
      <c r="K1386" s="6" t="s">
        <v>166</v>
      </c>
      <c r="V1386" s="9"/>
    </row>
    <row r="1387" spans="2:22" x14ac:dyDescent="0.3">
      <c r="B1387" s="8">
        <v>0</v>
      </c>
      <c r="C1387" s="6">
        <f t="shared" ca="1" si="896"/>
        <v>0.81801942755807799</v>
      </c>
      <c r="D1387" s="6">
        <f t="shared" ca="1" si="927"/>
        <v>0.18198057244192201</v>
      </c>
      <c r="E1387" s="6" t="str">
        <f t="shared" si="928"/>
        <v/>
      </c>
      <c r="F1387" s="6" t="s">
        <v>160</v>
      </c>
      <c r="G1387" s="6" t="s">
        <v>159</v>
      </c>
      <c r="H1387" s="6">
        <f t="shared" ca="1" si="929"/>
        <v>116.8</v>
      </c>
      <c r="I1387" s="6" t="s">
        <v>161</v>
      </c>
      <c r="J1387" s="6">
        <f t="shared" ca="1" si="930"/>
        <v>169.8</v>
      </c>
      <c r="K1387" s="6" t="s">
        <v>166</v>
      </c>
      <c r="V1387" s="9"/>
    </row>
    <row r="1388" spans="2:22" x14ac:dyDescent="0.3">
      <c r="B1388" s="8">
        <v>0</v>
      </c>
      <c r="C1388" s="6">
        <f t="shared" ca="1" si="896"/>
        <v>0.44467453618399833</v>
      </c>
      <c r="D1388" s="6">
        <f t="shared" ca="1" si="927"/>
        <v>0.44467453618399833</v>
      </c>
      <c r="E1388" s="6" t="str">
        <f t="shared" si="928"/>
        <v/>
      </c>
      <c r="F1388" s="6" t="s">
        <v>160</v>
      </c>
      <c r="G1388" s="6" t="s">
        <v>159</v>
      </c>
      <c r="H1388" s="6">
        <f t="shared" ca="1" si="929"/>
        <v>79.47</v>
      </c>
      <c r="I1388" s="6" t="s">
        <v>161</v>
      </c>
      <c r="J1388" s="6">
        <f t="shared" ca="1" si="930"/>
        <v>158.47</v>
      </c>
      <c r="K1388" s="6" t="s">
        <v>166</v>
      </c>
      <c r="V1388" s="9"/>
    </row>
    <row r="1389" spans="2:22" x14ac:dyDescent="0.3">
      <c r="B1389" s="8">
        <v>0</v>
      </c>
      <c r="C1389" s="8"/>
      <c r="E1389" s="6" t="str">
        <f t="shared" ref="E1389" si="931">IF(A1389=0,"",A1389)</f>
        <v/>
      </c>
    </row>
    <row r="1390" spans="2:22" x14ac:dyDescent="0.3">
      <c r="B1390" s="8">
        <v>0</v>
      </c>
      <c r="C1390" s="6">
        <f t="shared" ref="C1390" ca="1" si="932">RAND()</f>
        <v>0.67037993503767401</v>
      </c>
      <c r="D1390" s="6">
        <f t="shared" ref="D1390:D1397" ca="1" si="933">IF(C1390&gt;0.1,      IF(C1390&lt;0.6,C1390,ABS(1-C1390)),C1390+0.5)</f>
        <v>0.32962006496232599</v>
      </c>
      <c r="E1390" s="6" t="str">
        <f t="shared" ref="E1390:E1397" si="934">IF(A1390=0,"",_xlfn.CONCAT("## ",A1390))</f>
        <v/>
      </c>
      <c r="F1390" s="6" t="s">
        <v>160</v>
      </c>
      <c r="G1390" s="6" t="s">
        <v>159</v>
      </c>
      <c r="H1390" s="6">
        <f t="shared" ref="H1390:H1397" ca="1" si="935">ROUND(C1390*100+35,2)</f>
        <v>102.04</v>
      </c>
      <c r="I1390" s="6" t="s">
        <v>161</v>
      </c>
      <c r="J1390" s="6">
        <f t="shared" ref="J1390:J1397" ca="1" si="936">H1390+ROUND(D1390*100+35,0)</f>
        <v>170.04000000000002</v>
      </c>
      <c r="K1390" s="6" t="s">
        <v>166</v>
      </c>
      <c r="V1390" s="9"/>
    </row>
    <row r="1391" spans="2:22" x14ac:dyDescent="0.3">
      <c r="B1391" s="8">
        <v>0</v>
      </c>
      <c r="C1391" s="6">
        <f t="shared" ca="1" si="896"/>
        <v>3.9860120960207412E-2</v>
      </c>
      <c r="D1391" s="6">
        <f t="shared" ca="1" si="933"/>
        <v>0.53986012096020741</v>
      </c>
      <c r="E1391" s="6" t="str">
        <f t="shared" si="934"/>
        <v/>
      </c>
      <c r="F1391" s="6" t="s">
        <v>160</v>
      </c>
      <c r="G1391" s="6" t="s">
        <v>159</v>
      </c>
      <c r="H1391" s="6">
        <f t="shared" ca="1" si="935"/>
        <v>38.99</v>
      </c>
      <c r="I1391" s="6" t="s">
        <v>161</v>
      </c>
      <c r="J1391" s="6">
        <f t="shared" ca="1" si="936"/>
        <v>127.99000000000001</v>
      </c>
      <c r="K1391" s="6" t="s">
        <v>166</v>
      </c>
      <c r="V1391" s="9"/>
    </row>
    <row r="1392" spans="2:22" x14ac:dyDescent="0.3">
      <c r="B1392" s="8">
        <v>0</v>
      </c>
      <c r="C1392" s="6">
        <f t="shared" ca="1" si="896"/>
        <v>0.60903125885924425</v>
      </c>
      <c r="D1392" s="6">
        <f t="shared" ca="1" si="933"/>
        <v>0.39096874114075575</v>
      </c>
      <c r="E1392" s="6" t="str">
        <f t="shared" si="934"/>
        <v/>
      </c>
      <c r="F1392" s="6" t="s">
        <v>160</v>
      </c>
      <c r="G1392" s="6" t="s">
        <v>159</v>
      </c>
      <c r="H1392" s="6">
        <f t="shared" ca="1" si="935"/>
        <v>95.9</v>
      </c>
      <c r="I1392" s="6" t="s">
        <v>161</v>
      </c>
      <c r="J1392" s="6">
        <f t="shared" ca="1" si="936"/>
        <v>169.9</v>
      </c>
      <c r="K1392" s="6" t="s">
        <v>166</v>
      </c>
      <c r="V1392" s="9"/>
    </row>
    <row r="1393" spans="2:22" x14ac:dyDescent="0.3">
      <c r="B1393" s="8">
        <v>0</v>
      </c>
      <c r="C1393" s="6">
        <f t="shared" ca="1" si="896"/>
        <v>0.66035863953416629</v>
      </c>
      <c r="D1393" s="6">
        <f t="shared" ca="1" si="933"/>
        <v>0.33964136046583371</v>
      </c>
      <c r="E1393" s="6" t="str">
        <f t="shared" si="934"/>
        <v/>
      </c>
      <c r="F1393" s="6" t="s">
        <v>160</v>
      </c>
      <c r="G1393" s="6" t="s">
        <v>159</v>
      </c>
      <c r="H1393" s="6">
        <f t="shared" ca="1" si="935"/>
        <v>101.04</v>
      </c>
      <c r="I1393" s="6" t="s">
        <v>161</v>
      </c>
      <c r="J1393" s="6">
        <f t="shared" ca="1" si="936"/>
        <v>170.04000000000002</v>
      </c>
      <c r="K1393" s="6" t="s">
        <v>166</v>
      </c>
      <c r="V1393" s="9"/>
    </row>
    <row r="1394" spans="2:22" x14ac:dyDescent="0.3">
      <c r="B1394" s="8">
        <v>0</v>
      </c>
      <c r="C1394" s="6">
        <f t="shared" ca="1" si="896"/>
        <v>0.17197250002237519</v>
      </c>
      <c r="D1394" s="6">
        <f t="shared" ca="1" si="933"/>
        <v>0.17197250002237519</v>
      </c>
      <c r="E1394" s="6" t="str">
        <f t="shared" si="934"/>
        <v/>
      </c>
      <c r="F1394" s="6" t="s">
        <v>160</v>
      </c>
      <c r="G1394" s="6" t="s">
        <v>159</v>
      </c>
      <c r="H1394" s="6">
        <f t="shared" ca="1" si="935"/>
        <v>52.2</v>
      </c>
      <c r="I1394" s="6" t="s">
        <v>161</v>
      </c>
      <c r="J1394" s="6">
        <f t="shared" ca="1" si="936"/>
        <v>104.2</v>
      </c>
      <c r="K1394" s="6" t="s">
        <v>166</v>
      </c>
      <c r="V1394" s="9"/>
    </row>
    <row r="1395" spans="2:22" x14ac:dyDescent="0.3">
      <c r="B1395" s="8">
        <v>0</v>
      </c>
      <c r="C1395" s="6">
        <f t="shared" ca="1" si="896"/>
        <v>0.9797233953338671</v>
      </c>
      <c r="D1395" s="6">
        <f t="shared" ca="1" si="933"/>
        <v>2.0276604666132902E-2</v>
      </c>
      <c r="E1395" s="6" t="str">
        <f t="shared" si="934"/>
        <v/>
      </c>
      <c r="F1395" s="6" t="s">
        <v>160</v>
      </c>
      <c r="G1395" s="6" t="s">
        <v>159</v>
      </c>
      <c r="H1395" s="6">
        <f t="shared" ca="1" si="935"/>
        <v>132.97</v>
      </c>
      <c r="I1395" s="6" t="s">
        <v>161</v>
      </c>
      <c r="J1395" s="6">
        <f t="shared" ca="1" si="936"/>
        <v>169.97</v>
      </c>
      <c r="K1395" s="6" t="s">
        <v>166</v>
      </c>
      <c r="V1395" s="9"/>
    </row>
    <row r="1396" spans="2:22" x14ac:dyDescent="0.3">
      <c r="B1396" s="8">
        <v>0</v>
      </c>
      <c r="C1396" s="6">
        <f t="shared" ca="1" si="896"/>
        <v>0.28724484851629561</v>
      </c>
      <c r="D1396" s="6">
        <f t="shared" ca="1" si="933"/>
        <v>0.28724484851629561</v>
      </c>
      <c r="E1396" s="6" t="str">
        <f t="shared" si="934"/>
        <v/>
      </c>
      <c r="F1396" s="6" t="s">
        <v>160</v>
      </c>
      <c r="G1396" s="6" t="s">
        <v>159</v>
      </c>
      <c r="H1396" s="6">
        <f t="shared" ca="1" si="935"/>
        <v>63.72</v>
      </c>
      <c r="I1396" s="6" t="s">
        <v>161</v>
      </c>
      <c r="J1396" s="6">
        <f t="shared" ca="1" si="936"/>
        <v>127.72</v>
      </c>
      <c r="K1396" s="6" t="s">
        <v>166</v>
      </c>
      <c r="V1396" s="9"/>
    </row>
    <row r="1397" spans="2:22" x14ac:dyDescent="0.3">
      <c r="B1397" s="8">
        <v>0</v>
      </c>
      <c r="C1397" s="6">
        <f t="shared" ca="1" si="896"/>
        <v>0.2219709068894139</v>
      </c>
      <c r="D1397" s="6">
        <f t="shared" ca="1" si="933"/>
        <v>0.2219709068894139</v>
      </c>
      <c r="E1397" s="6" t="str">
        <f t="shared" si="934"/>
        <v/>
      </c>
      <c r="F1397" s="6" t="s">
        <v>160</v>
      </c>
      <c r="G1397" s="6" t="s">
        <v>159</v>
      </c>
      <c r="H1397" s="6">
        <f t="shared" ca="1" si="935"/>
        <v>57.2</v>
      </c>
      <c r="I1397" s="6" t="s">
        <v>161</v>
      </c>
      <c r="J1397" s="6">
        <f t="shared" ca="1" si="936"/>
        <v>114.2</v>
      </c>
      <c r="K1397" s="6" t="s">
        <v>166</v>
      </c>
      <c r="V1397" s="9"/>
    </row>
    <row r="1398" spans="2:22" x14ac:dyDescent="0.3">
      <c r="B1398" s="8">
        <v>0</v>
      </c>
      <c r="C1398" s="8"/>
      <c r="E1398" s="6" t="str">
        <f t="shared" ref="E1398" si="937">IF(A1398=0,"",A1398)</f>
        <v/>
      </c>
    </row>
    <row r="1399" spans="2:22" x14ac:dyDescent="0.3">
      <c r="B1399" s="8">
        <v>0</v>
      </c>
      <c r="C1399" s="6">
        <f t="shared" ref="C1399:C1460" ca="1" si="938">RAND()</f>
        <v>0.67379882480478481</v>
      </c>
      <c r="D1399" s="6">
        <f t="shared" ref="D1399:D1406" ca="1" si="939">IF(C1399&gt;0.1,      IF(C1399&lt;0.6,C1399,ABS(1-C1399)),C1399+0.5)</f>
        <v>0.32620117519521519</v>
      </c>
      <c r="E1399" s="6" t="str">
        <f t="shared" ref="E1399:E1406" si="940">IF(A1399=0,"",_xlfn.CONCAT("## ",A1399))</f>
        <v/>
      </c>
      <c r="F1399" s="6" t="s">
        <v>160</v>
      </c>
      <c r="G1399" s="6" t="s">
        <v>159</v>
      </c>
      <c r="H1399" s="6">
        <f t="shared" ref="H1399:H1406" ca="1" si="941">ROUND(C1399*100+35,2)</f>
        <v>102.38</v>
      </c>
      <c r="I1399" s="6" t="s">
        <v>161</v>
      </c>
      <c r="J1399" s="6">
        <f t="shared" ref="J1399:J1406" ca="1" si="942">H1399+ROUND(D1399*100+35,0)</f>
        <v>170.38</v>
      </c>
      <c r="K1399" s="6" t="s">
        <v>166</v>
      </c>
      <c r="V1399" s="9"/>
    </row>
    <row r="1400" spans="2:22" x14ac:dyDescent="0.3">
      <c r="B1400" s="8">
        <v>0</v>
      </c>
      <c r="C1400" s="6">
        <f t="shared" ca="1" si="938"/>
        <v>0.66193699970839615</v>
      </c>
      <c r="D1400" s="6">
        <f t="shared" ca="1" si="939"/>
        <v>0.33806300029160385</v>
      </c>
      <c r="E1400" s="6" t="str">
        <f t="shared" si="940"/>
        <v/>
      </c>
      <c r="F1400" s="6" t="s">
        <v>160</v>
      </c>
      <c r="G1400" s="6" t="s">
        <v>159</v>
      </c>
      <c r="H1400" s="6">
        <f t="shared" ca="1" si="941"/>
        <v>101.19</v>
      </c>
      <c r="I1400" s="6" t="s">
        <v>161</v>
      </c>
      <c r="J1400" s="6">
        <f t="shared" ca="1" si="942"/>
        <v>170.19</v>
      </c>
      <c r="K1400" s="6" t="s">
        <v>166</v>
      </c>
      <c r="V1400" s="9"/>
    </row>
    <row r="1401" spans="2:22" x14ac:dyDescent="0.3">
      <c r="B1401" s="8">
        <v>0</v>
      </c>
      <c r="C1401" s="6">
        <f t="shared" ca="1" si="938"/>
        <v>0.34359832802025247</v>
      </c>
      <c r="D1401" s="6">
        <f t="shared" ca="1" si="939"/>
        <v>0.34359832802025247</v>
      </c>
      <c r="E1401" s="6" t="str">
        <f t="shared" si="940"/>
        <v/>
      </c>
      <c r="F1401" s="6" t="s">
        <v>160</v>
      </c>
      <c r="G1401" s="6" t="s">
        <v>159</v>
      </c>
      <c r="H1401" s="6">
        <f t="shared" ca="1" si="941"/>
        <v>69.36</v>
      </c>
      <c r="I1401" s="6" t="s">
        <v>161</v>
      </c>
      <c r="J1401" s="6">
        <f t="shared" ca="1" si="942"/>
        <v>138.36000000000001</v>
      </c>
      <c r="K1401" s="6" t="s">
        <v>166</v>
      </c>
      <c r="V1401" s="9"/>
    </row>
    <row r="1402" spans="2:22" x14ac:dyDescent="0.3">
      <c r="B1402" s="8">
        <v>0</v>
      </c>
      <c r="C1402" s="6">
        <f t="shared" ca="1" si="938"/>
        <v>0.35192869096504675</v>
      </c>
      <c r="D1402" s="6">
        <f t="shared" ca="1" si="939"/>
        <v>0.35192869096504675</v>
      </c>
      <c r="E1402" s="6" t="str">
        <f t="shared" si="940"/>
        <v/>
      </c>
      <c r="F1402" s="6" t="s">
        <v>160</v>
      </c>
      <c r="G1402" s="6" t="s">
        <v>159</v>
      </c>
      <c r="H1402" s="6">
        <f t="shared" ca="1" si="941"/>
        <v>70.19</v>
      </c>
      <c r="I1402" s="6" t="s">
        <v>161</v>
      </c>
      <c r="J1402" s="6">
        <f t="shared" ca="1" si="942"/>
        <v>140.19</v>
      </c>
      <c r="K1402" s="6" t="s">
        <v>166</v>
      </c>
      <c r="V1402" s="9"/>
    </row>
    <row r="1403" spans="2:22" x14ac:dyDescent="0.3">
      <c r="B1403" s="8">
        <v>0</v>
      </c>
      <c r="C1403" s="6">
        <f t="shared" ca="1" si="938"/>
        <v>0.99368298468441663</v>
      </c>
      <c r="D1403" s="6">
        <f t="shared" ca="1" si="939"/>
        <v>6.3170153155833741E-3</v>
      </c>
      <c r="E1403" s="6" t="str">
        <f t="shared" si="940"/>
        <v/>
      </c>
      <c r="F1403" s="6" t="s">
        <v>160</v>
      </c>
      <c r="G1403" s="6" t="s">
        <v>159</v>
      </c>
      <c r="H1403" s="6">
        <f t="shared" ca="1" si="941"/>
        <v>134.37</v>
      </c>
      <c r="I1403" s="6" t="s">
        <v>161</v>
      </c>
      <c r="J1403" s="6">
        <f t="shared" ca="1" si="942"/>
        <v>170.37</v>
      </c>
      <c r="K1403" s="6" t="s">
        <v>166</v>
      </c>
      <c r="V1403" s="9"/>
    </row>
    <row r="1404" spans="2:22" x14ac:dyDescent="0.3">
      <c r="B1404" s="8">
        <v>0</v>
      </c>
      <c r="C1404" s="6">
        <f t="shared" ca="1" si="938"/>
        <v>5.6118165772822137E-2</v>
      </c>
      <c r="D1404" s="6">
        <f t="shared" ca="1" si="939"/>
        <v>0.55611816577282214</v>
      </c>
      <c r="E1404" s="6" t="str">
        <f t="shared" si="940"/>
        <v/>
      </c>
      <c r="F1404" s="6" t="s">
        <v>160</v>
      </c>
      <c r="G1404" s="6" t="s">
        <v>159</v>
      </c>
      <c r="H1404" s="6">
        <f t="shared" ca="1" si="941"/>
        <v>40.61</v>
      </c>
      <c r="I1404" s="6" t="s">
        <v>161</v>
      </c>
      <c r="J1404" s="6">
        <f t="shared" ca="1" si="942"/>
        <v>131.61000000000001</v>
      </c>
      <c r="K1404" s="6" t="s">
        <v>166</v>
      </c>
      <c r="V1404" s="9"/>
    </row>
    <row r="1405" spans="2:22" x14ac:dyDescent="0.3">
      <c r="B1405" s="8">
        <v>0</v>
      </c>
      <c r="C1405" s="6">
        <f t="shared" ca="1" si="938"/>
        <v>0.65075129489876826</v>
      </c>
      <c r="D1405" s="6">
        <f t="shared" ca="1" si="939"/>
        <v>0.34924870510123174</v>
      </c>
      <c r="E1405" s="6" t="str">
        <f t="shared" si="940"/>
        <v/>
      </c>
      <c r="F1405" s="6" t="s">
        <v>160</v>
      </c>
      <c r="G1405" s="6" t="s">
        <v>159</v>
      </c>
      <c r="H1405" s="6">
        <f t="shared" ca="1" si="941"/>
        <v>100.08</v>
      </c>
      <c r="I1405" s="6" t="s">
        <v>161</v>
      </c>
      <c r="J1405" s="6">
        <f t="shared" ca="1" si="942"/>
        <v>170.07999999999998</v>
      </c>
      <c r="K1405" s="6" t="s">
        <v>166</v>
      </c>
      <c r="V1405" s="9"/>
    </row>
    <row r="1406" spans="2:22" x14ac:dyDescent="0.3">
      <c r="B1406" s="8">
        <v>0</v>
      </c>
      <c r="C1406" s="6">
        <f t="shared" ca="1" si="938"/>
        <v>0.48188171967529558</v>
      </c>
      <c r="D1406" s="6">
        <f t="shared" ca="1" si="939"/>
        <v>0.48188171967529558</v>
      </c>
      <c r="E1406" s="6" t="str">
        <f t="shared" si="940"/>
        <v/>
      </c>
      <c r="F1406" s="6" t="s">
        <v>160</v>
      </c>
      <c r="G1406" s="6" t="s">
        <v>159</v>
      </c>
      <c r="H1406" s="6">
        <f t="shared" ca="1" si="941"/>
        <v>83.19</v>
      </c>
      <c r="I1406" s="6" t="s">
        <v>161</v>
      </c>
      <c r="J1406" s="6">
        <f t="shared" ca="1" si="942"/>
        <v>166.19</v>
      </c>
      <c r="K1406" s="6" t="s">
        <v>166</v>
      </c>
      <c r="V1406" s="9"/>
    </row>
    <row r="1407" spans="2:22" x14ac:dyDescent="0.3">
      <c r="B1407" s="8">
        <v>0</v>
      </c>
      <c r="C1407" s="8"/>
      <c r="E1407" s="6" t="str">
        <f t="shared" ref="E1407" si="943">IF(A1407=0,"",A1407)</f>
        <v/>
      </c>
    </row>
    <row r="1408" spans="2:22" x14ac:dyDescent="0.3">
      <c r="B1408" s="8">
        <v>0</v>
      </c>
      <c r="C1408" s="6">
        <f t="shared" ref="C1408" ca="1" si="944">RAND()</f>
        <v>8.0219050394252589E-2</v>
      </c>
      <c r="D1408" s="6">
        <f t="shared" ref="D1408:D1415" ca="1" si="945">IF(C1408&gt;0.1,      IF(C1408&lt;0.6,C1408,ABS(1-C1408)),C1408+0.5)</f>
        <v>0.58021905039425259</v>
      </c>
      <c r="E1408" s="6" t="str">
        <f t="shared" ref="E1408:E1415" si="946">IF(A1408=0,"",_xlfn.CONCAT("## ",A1408))</f>
        <v/>
      </c>
      <c r="F1408" s="6" t="s">
        <v>160</v>
      </c>
      <c r="G1408" s="6" t="s">
        <v>159</v>
      </c>
      <c r="H1408" s="6">
        <f t="shared" ref="H1408:H1415" ca="1" si="947">ROUND(C1408*100+35,2)</f>
        <v>43.02</v>
      </c>
      <c r="I1408" s="6" t="s">
        <v>161</v>
      </c>
      <c r="J1408" s="6">
        <f t="shared" ref="J1408:J1415" ca="1" si="948">H1408+ROUND(D1408*100+35,0)</f>
        <v>136.02000000000001</v>
      </c>
      <c r="K1408" s="6" t="s">
        <v>166</v>
      </c>
      <c r="V1408" s="9"/>
    </row>
    <row r="1409" spans="2:22" x14ac:dyDescent="0.3">
      <c r="B1409" s="8">
        <v>0</v>
      </c>
      <c r="C1409" s="6">
        <f t="shared" ca="1" si="938"/>
        <v>0.16599661132150834</v>
      </c>
      <c r="D1409" s="6">
        <f t="shared" ca="1" si="945"/>
        <v>0.16599661132150834</v>
      </c>
      <c r="E1409" s="6" t="str">
        <f t="shared" si="946"/>
        <v/>
      </c>
      <c r="F1409" s="6" t="s">
        <v>160</v>
      </c>
      <c r="G1409" s="6" t="s">
        <v>159</v>
      </c>
      <c r="H1409" s="6">
        <f t="shared" ca="1" si="947"/>
        <v>51.6</v>
      </c>
      <c r="I1409" s="6" t="s">
        <v>161</v>
      </c>
      <c r="J1409" s="6">
        <f t="shared" ca="1" si="948"/>
        <v>103.6</v>
      </c>
      <c r="K1409" s="6" t="s">
        <v>166</v>
      </c>
      <c r="V1409" s="9"/>
    </row>
    <row r="1410" spans="2:22" x14ac:dyDescent="0.3">
      <c r="B1410" s="8">
        <v>0</v>
      </c>
      <c r="C1410" s="6">
        <f t="shared" ca="1" si="938"/>
        <v>0.27782606117902053</v>
      </c>
      <c r="D1410" s="6">
        <f t="shared" ca="1" si="945"/>
        <v>0.27782606117902053</v>
      </c>
      <c r="E1410" s="6" t="str">
        <f t="shared" si="946"/>
        <v/>
      </c>
      <c r="F1410" s="6" t="s">
        <v>160</v>
      </c>
      <c r="G1410" s="6" t="s">
        <v>159</v>
      </c>
      <c r="H1410" s="6">
        <f t="shared" ca="1" si="947"/>
        <v>62.78</v>
      </c>
      <c r="I1410" s="6" t="s">
        <v>161</v>
      </c>
      <c r="J1410" s="6">
        <f t="shared" ca="1" si="948"/>
        <v>125.78</v>
      </c>
      <c r="K1410" s="6" t="s">
        <v>166</v>
      </c>
      <c r="V1410" s="9"/>
    </row>
    <row r="1411" spans="2:22" x14ac:dyDescent="0.3">
      <c r="B1411" s="8">
        <v>0</v>
      </c>
      <c r="C1411" s="6">
        <f t="shared" ca="1" si="938"/>
        <v>0.40809114597192198</v>
      </c>
      <c r="D1411" s="6">
        <f t="shared" ca="1" si="945"/>
        <v>0.40809114597192198</v>
      </c>
      <c r="E1411" s="6" t="str">
        <f t="shared" si="946"/>
        <v/>
      </c>
      <c r="F1411" s="6" t="s">
        <v>160</v>
      </c>
      <c r="G1411" s="6" t="s">
        <v>159</v>
      </c>
      <c r="H1411" s="6">
        <f t="shared" ca="1" si="947"/>
        <v>75.81</v>
      </c>
      <c r="I1411" s="6" t="s">
        <v>161</v>
      </c>
      <c r="J1411" s="6">
        <f t="shared" ca="1" si="948"/>
        <v>151.81</v>
      </c>
      <c r="K1411" s="6" t="s">
        <v>166</v>
      </c>
      <c r="V1411" s="9"/>
    </row>
    <row r="1412" spans="2:22" x14ac:dyDescent="0.3">
      <c r="B1412" s="8">
        <v>0</v>
      </c>
      <c r="C1412" s="6">
        <f t="shared" ca="1" si="938"/>
        <v>0.6502960464064157</v>
      </c>
      <c r="D1412" s="6">
        <f t="shared" ca="1" si="945"/>
        <v>0.3497039535935843</v>
      </c>
      <c r="E1412" s="6" t="str">
        <f t="shared" si="946"/>
        <v/>
      </c>
      <c r="F1412" s="6" t="s">
        <v>160</v>
      </c>
      <c r="G1412" s="6" t="s">
        <v>159</v>
      </c>
      <c r="H1412" s="6">
        <f t="shared" ca="1" si="947"/>
        <v>100.03</v>
      </c>
      <c r="I1412" s="6" t="s">
        <v>161</v>
      </c>
      <c r="J1412" s="6">
        <f t="shared" ca="1" si="948"/>
        <v>170.03</v>
      </c>
      <c r="K1412" s="6" t="s">
        <v>166</v>
      </c>
      <c r="V1412" s="9"/>
    </row>
    <row r="1413" spans="2:22" x14ac:dyDescent="0.3">
      <c r="B1413" s="8">
        <v>0</v>
      </c>
      <c r="C1413" s="6">
        <f t="shared" ca="1" si="938"/>
        <v>0.31285068056124155</v>
      </c>
      <c r="D1413" s="6">
        <f t="shared" ca="1" si="945"/>
        <v>0.31285068056124155</v>
      </c>
      <c r="E1413" s="6" t="str">
        <f t="shared" si="946"/>
        <v/>
      </c>
      <c r="F1413" s="6" t="s">
        <v>160</v>
      </c>
      <c r="G1413" s="6" t="s">
        <v>159</v>
      </c>
      <c r="H1413" s="6">
        <f t="shared" ca="1" si="947"/>
        <v>66.290000000000006</v>
      </c>
      <c r="I1413" s="6" t="s">
        <v>161</v>
      </c>
      <c r="J1413" s="6">
        <f t="shared" ca="1" si="948"/>
        <v>132.29000000000002</v>
      </c>
      <c r="K1413" s="6" t="s">
        <v>166</v>
      </c>
      <c r="V1413" s="9"/>
    </row>
    <row r="1414" spans="2:22" x14ac:dyDescent="0.3">
      <c r="B1414" s="8">
        <v>0</v>
      </c>
      <c r="C1414" s="6">
        <f t="shared" ca="1" si="938"/>
        <v>0.72448915661976343</v>
      </c>
      <c r="D1414" s="6">
        <f t="shared" ca="1" si="945"/>
        <v>0.27551084338023657</v>
      </c>
      <c r="E1414" s="6" t="str">
        <f t="shared" si="946"/>
        <v/>
      </c>
      <c r="F1414" s="6" t="s">
        <v>160</v>
      </c>
      <c r="G1414" s="6" t="s">
        <v>159</v>
      </c>
      <c r="H1414" s="6">
        <f t="shared" ca="1" si="947"/>
        <v>107.45</v>
      </c>
      <c r="I1414" s="6" t="s">
        <v>161</v>
      </c>
      <c r="J1414" s="6">
        <f t="shared" ca="1" si="948"/>
        <v>170.45</v>
      </c>
      <c r="K1414" s="6" t="s">
        <v>166</v>
      </c>
      <c r="V1414" s="9"/>
    </row>
    <row r="1415" spans="2:22" x14ac:dyDescent="0.3">
      <c r="B1415" s="8">
        <v>0</v>
      </c>
      <c r="C1415" s="6">
        <f t="shared" ca="1" si="938"/>
        <v>0.97980851706474048</v>
      </c>
      <c r="D1415" s="6">
        <f t="shared" ca="1" si="945"/>
        <v>2.0191482935259519E-2</v>
      </c>
      <c r="E1415" s="6" t="str">
        <f t="shared" si="946"/>
        <v/>
      </c>
      <c r="F1415" s="6" t="s">
        <v>160</v>
      </c>
      <c r="G1415" s="6" t="s">
        <v>159</v>
      </c>
      <c r="H1415" s="6">
        <f t="shared" ca="1" si="947"/>
        <v>132.97999999999999</v>
      </c>
      <c r="I1415" s="6" t="s">
        <v>161</v>
      </c>
      <c r="J1415" s="6">
        <f t="shared" ca="1" si="948"/>
        <v>169.98</v>
      </c>
      <c r="K1415" s="6" t="s">
        <v>166</v>
      </c>
      <c r="V1415" s="9"/>
    </row>
    <row r="1416" spans="2:22" x14ac:dyDescent="0.3">
      <c r="B1416" s="8">
        <v>0</v>
      </c>
      <c r="C1416" s="8"/>
      <c r="E1416" s="6" t="str">
        <f t="shared" ref="E1416" si="949">IF(A1416=0,"",A1416)</f>
        <v/>
      </c>
    </row>
    <row r="1417" spans="2:22" x14ac:dyDescent="0.3">
      <c r="B1417" s="8">
        <v>0</v>
      </c>
      <c r="C1417" s="6">
        <f t="shared" ref="C1417" ca="1" si="950">RAND()</f>
        <v>0.55403969785355378</v>
      </c>
      <c r="D1417" s="6">
        <f t="shared" ref="D1417:D1424" ca="1" si="951">IF(C1417&gt;0.1,      IF(C1417&lt;0.6,C1417,ABS(1-C1417)),C1417+0.5)</f>
        <v>0.55403969785355378</v>
      </c>
      <c r="E1417" s="6" t="str">
        <f t="shared" ref="E1417:E1424" si="952">IF(A1417=0,"",_xlfn.CONCAT("## ",A1417))</f>
        <v/>
      </c>
      <c r="F1417" s="6" t="s">
        <v>160</v>
      </c>
      <c r="G1417" s="6" t="s">
        <v>159</v>
      </c>
      <c r="H1417" s="6">
        <f t="shared" ref="H1417:H1424" ca="1" si="953">ROUND(C1417*100+35,2)</f>
        <v>90.4</v>
      </c>
      <c r="I1417" s="6" t="s">
        <v>161</v>
      </c>
      <c r="J1417" s="6">
        <f t="shared" ref="J1417:J1424" ca="1" si="954">H1417+ROUND(D1417*100+35,0)</f>
        <v>180.4</v>
      </c>
      <c r="K1417" s="6" t="s">
        <v>166</v>
      </c>
      <c r="V1417" s="9"/>
    </row>
    <row r="1418" spans="2:22" x14ac:dyDescent="0.3">
      <c r="B1418" s="8">
        <v>0</v>
      </c>
      <c r="C1418" s="6">
        <f t="shared" ca="1" si="938"/>
        <v>0.67193767197072052</v>
      </c>
      <c r="D1418" s="6">
        <f t="shared" ca="1" si="951"/>
        <v>0.32806232802927948</v>
      </c>
      <c r="E1418" s="6" t="str">
        <f t="shared" si="952"/>
        <v/>
      </c>
      <c r="F1418" s="6" t="s">
        <v>160</v>
      </c>
      <c r="G1418" s="6" t="s">
        <v>159</v>
      </c>
      <c r="H1418" s="6">
        <f t="shared" ca="1" si="953"/>
        <v>102.19</v>
      </c>
      <c r="I1418" s="6" t="s">
        <v>161</v>
      </c>
      <c r="J1418" s="6">
        <f t="shared" ca="1" si="954"/>
        <v>170.19</v>
      </c>
      <c r="K1418" s="6" t="s">
        <v>166</v>
      </c>
      <c r="V1418" s="9"/>
    </row>
    <row r="1419" spans="2:22" x14ac:dyDescent="0.3">
      <c r="B1419" s="8">
        <v>0</v>
      </c>
      <c r="C1419" s="6">
        <f t="shared" ca="1" si="938"/>
        <v>0.5021382467576686</v>
      </c>
      <c r="D1419" s="6">
        <f t="shared" ca="1" si="951"/>
        <v>0.5021382467576686</v>
      </c>
      <c r="E1419" s="6" t="str">
        <f t="shared" si="952"/>
        <v/>
      </c>
      <c r="F1419" s="6" t="s">
        <v>160</v>
      </c>
      <c r="G1419" s="6" t="s">
        <v>159</v>
      </c>
      <c r="H1419" s="6">
        <f t="shared" ca="1" si="953"/>
        <v>85.21</v>
      </c>
      <c r="I1419" s="6" t="s">
        <v>161</v>
      </c>
      <c r="J1419" s="6">
        <f t="shared" ca="1" si="954"/>
        <v>170.20999999999998</v>
      </c>
      <c r="K1419" s="6" t="s">
        <v>166</v>
      </c>
      <c r="V1419" s="9"/>
    </row>
    <row r="1420" spans="2:22" x14ac:dyDescent="0.3">
      <c r="B1420" s="8">
        <v>0</v>
      </c>
      <c r="C1420" s="6">
        <f t="shared" ca="1" si="938"/>
        <v>0.52218282714725528</v>
      </c>
      <c r="D1420" s="6">
        <f t="shared" ca="1" si="951"/>
        <v>0.52218282714725528</v>
      </c>
      <c r="E1420" s="6" t="str">
        <f t="shared" si="952"/>
        <v/>
      </c>
      <c r="F1420" s="6" t="s">
        <v>160</v>
      </c>
      <c r="G1420" s="6" t="s">
        <v>159</v>
      </c>
      <c r="H1420" s="6">
        <f t="shared" ca="1" si="953"/>
        <v>87.22</v>
      </c>
      <c r="I1420" s="6" t="s">
        <v>161</v>
      </c>
      <c r="J1420" s="6">
        <f t="shared" ca="1" si="954"/>
        <v>174.22</v>
      </c>
      <c r="K1420" s="6" t="s">
        <v>166</v>
      </c>
      <c r="V1420" s="9"/>
    </row>
    <row r="1421" spans="2:22" x14ac:dyDescent="0.3">
      <c r="B1421" s="8">
        <v>0</v>
      </c>
      <c r="C1421" s="6">
        <f t="shared" ca="1" si="938"/>
        <v>0.19765288094176214</v>
      </c>
      <c r="D1421" s="6">
        <f t="shared" ca="1" si="951"/>
        <v>0.19765288094176214</v>
      </c>
      <c r="E1421" s="6" t="str">
        <f t="shared" si="952"/>
        <v/>
      </c>
      <c r="F1421" s="6" t="s">
        <v>160</v>
      </c>
      <c r="G1421" s="6" t="s">
        <v>159</v>
      </c>
      <c r="H1421" s="6">
        <f t="shared" ca="1" si="953"/>
        <v>54.77</v>
      </c>
      <c r="I1421" s="6" t="s">
        <v>161</v>
      </c>
      <c r="J1421" s="6">
        <f t="shared" ca="1" si="954"/>
        <v>109.77000000000001</v>
      </c>
      <c r="K1421" s="6" t="s">
        <v>166</v>
      </c>
      <c r="V1421" s="9"/>
    </row>
    <row r="1422" spans="2:22" x14ac:dyDescent="0.3">
      <c r="B1422" s="8">
        <v>0</v>
      </c>
      <c r="C1422" s="6">
        <f t="shared" ca="1" si="938"/>
        <v>0.4468628662742179</v>
      </c>
      <c r="D1422" s="6">
        <f t="shared" ca="1" si="951"/>
        <v>0.4468628662742179</v>
      </c>
      <c r="E1422" s="6" t="str">
        <f t="shared" si="952"/>
        <v/>
      </c>
      <c r="F1422" s="6" t="s">
        <v>160</v>
      </c>
      <c r="G1422" s="6" t="s">
        <v>159</v>
      </c>
      <c r="H1422" s="6">
        <f t="shared" ca="1" si="953"/>
        <v>79.69</v>
      </c>
      <c r="I1422" s="6" t="s">
        <v>161</v>
      </c>
      <c r="J1422" s="6">
        <f t="shared" ca="1" si="954"/>
        <v>159.69</v>
      </c>
      <c r="K1422" s="6" t="s">
        <v>166</v>
      </c>
      <c r="V1422" s="9"/>
    </row>
    <row r="1423" spans="2:22" x14ac:dyDescent="0.3">
      <c r="B1423" s="8">
        <v>0</v>
      </c>
      <c r="C1423" s="6">
        <f t="shared" ca="1" si="938"/>
        <v>0.95800298790208882</v>
      </c>
      <c r="D1423" s="6">
        <f t="shared" ca="1" si="951"/>
        <v>4.1997012097911179E-2</v>
      </c>
      <c r="E1423" s="6" t="str">
        <f t="shared" si="952"/>
        <v/>
      </c>
      <c r="F1423" s="6" t="s">
        <v>160</v>
      </c>
      <c r="G1423" s="6" t="s">
        <v>159</v>
      </c>
      <c r="H1423" s="6">
        <f t="shared" ca="1" si="953"/>
        <v>130.80000000000001</v>
      </c>
      <c r="I1423" s="6" t="s">
        <v>161</v>
      </c>
      <c r="J1423" s="6">
        <f t="shared" ca="1" si="954"/>
        <v>169.8</v>
      </c>
      <c r="K1423" s="6" t="s">
        <v>166</v>
      </c>
      <c r="V1423" s="9"/>
    </row>
    <row r="1424" spans="2:22" x14ac:dyDescent="0.3">
      <c r="B1424" s="8">
        <v>0</v>
      </c>
      <c r="C1424" s="6">
        <f t="shared" ca="1" si="938"/>
        <v>0.53488395755191731</v>
      </c>
      <c r="D1424" s="6">
        <f t="shared" ca="1" si="951"/>
        <v>0.53488395755191731</v>
      </c>
      <c r="E1424" s="6" t="str">
        <f t="shared" si="952"/>
        <v/>
      </c>
      <c r="F1424" s="6" t="s">
        <v>160</v>
      </c>
      <c r="G1424" s="6" t="s">
        <v>159</v>
      </c>
      <c r="H1424" s="6">
        <f t="shared" ca="1" si="953"/>
        <v>88.49</v>
      </c>
      <c r="I1424" s="6" t="s">
        <v>161</v>
      </c>
      <c r="J1424" s="6">
        <f t="shared" ca="1" si="954"/>
        <v>176.49</v>
      </c>
      <c r="K1424" s="6" t="s">
        <v>166</v>
      </c>
      <c r="V1424" s="9"/>
    </row>
    <row r="1425" spans="2:22" x14ac:dyDescent="0.3">
      <c r="B1425" s="8">
        <v>0</v>
      </c>
      <c r="C1425" s="8"/>
      <c r="E1425" s="6" t="str">
        <f t="shared" ref="E1425" si="955">IF(A1425=0,"",A1425)</f>
        <v/>
      </c>
    </row>
    <row r="1426" spans="2:22" x14ac:dyDescent="0.3">
      <c r="B1426" s="8">
        <v>0</v>
      </c>
      <c r="C1426" s="6">
        <f t="shared" ref="C1426" ca="1" si="956">RAND()</f>
        <v>0.72999738405481795</v>
      </c>
      <c r="D1426" s="6">
        <f t="shared" ref="D1426:D1433" ca="1" si="957">IF(C1426&gt;0.1,      IF(C1426&lt;0.6,C1426,ABS(1-C1426)),C1426+0.5)</f>
        <v>0.27000261594518205</v>
      </c>
      <c r="E1426" s="6" t="str">
        <f t="shared" ref="E1426:E1433" si="958">IF(A1426=0,"",_xlfn.CONCAT("## ",A1426))</f>
        <v/>
      </c>
      <c r="F1426" s="6" t="s">
        <v>160</v>
      </c>
      <c r="G1426" s="6" t="s">
        <v>159</v>
      </c>
      <c r="H1426" s="6">
        <f t="shared" ref="H1426:H1433" ca="1" si="959">ROUND(C1426*100+35,2)</f>
        <v>108</v>
      </c>
      <c r="I1426" s="6" t="s">
        <v>161</v>
      </c>
      <c r="J1426" s="6">
        <f t="shared" ref="J1426:J1433" ca="1" si="960">H1426+ROUND(D1426*100+35,0)</f>
        <v>170</v>
      </c>
      <c r="K1426" s="6" t="s">
        <v>166</v>
      </c>
      <c r="V1426" s="9"/>
    </row>
    <row r="1427" spans="2:22" x14ac:dyDescent="0.3">
      <c r="B1427" s="8">
        <v>0</v>
      </c>
      <c r="C1427" s="6">
        <f t="shared" ca="1" si="938"/>
        <v>7.5075104477667853E-2</v>
      </c>
      <c r="D1427" s="6">
        <f t="shared" ca="1" si="957"/>
        <v>0.57507510447766785</v>
      </c>
      <c r="E1427" s="6" t="str">
        <f t="shared" si="958"/>
        <v/>
      </c>
      <c r="F1427" s="6" t="s">
        <v>160</v>
      </c>
      <c r="G1427" s="6" t="s">
        <v>159</v>
      </c>
      <c r="H1427" s="6">
        <f t="shared" ca="1" si="959"/>
        <v>42.51</v>
      </c>
      <c r="I1427" s="6" t="s">
        <v>161</v>
      </c>
      <c r="J1427" s="6">
        <f t="shared" ca="1" si="960"/>
        <v>135.51</v>
      </c>
      <c r="K1427" s="6" t="s">
        <v>166</v>
      </c>
      <c r="V1427" s="9"/>
    </row>
    <row r="1428" spans="2:22" x14ac:dyDescent="0.3">
      <c r="B1428" s="8">
        <v>0</v>
      </c>
      <c r="C1428" s="6">
        <f t="shared" ca="1" si="938"/>
        <v>0.33746667073668035</v>
      </c>
      <c r="D1428" s="6">
        <f t="shared" ca="1" si="957"/>
        <v>0.33746667073668035</v>
      </c>
      <c r="E1428" s="6" t="str">
        <f t="shared" si="958"/>
        <v/>
      </c>
      <c r="F1428" s="6" t="s">
        <v>160</v>
      </c>
      <c r="G1428" s="6" t="s">
        <v>159</v>
      </c>
      <c r="H1428" s="6">
        <f t="shared" ca="1" si="959"/>
        <v>68.75</v>
      </c>
      <c r="I1428" s="6" t="s">
        <v>161</v>
      </c>
      <c r="J1428" s="6">
        <f t="shared" ca="1" si="960"/>
        <v>137.75</v>
      </c>
      <c r="K1428" s="6" t="s">
        <v>166</v>
      </c>
      <c r="V1428" s="9"/>
    </row>
    <row r="1429" spans="2:22" x14ac:dyDescent="0.3">
      <c r="B1429" s="8">
        <v>0</v>
      </c>
      <c r="C1429" s="6">
        <f t="shared" ca="1" si="938"/>
        <v>0.16414979192544432</v>
      </c>
      <c r="D1429" s="6">
        <f t="shared" ca="1" si="957"/>
        <v>0.16414979192544432</v>
      </c>
      <c r="E1429" s="6" t="str">
        <f t="shared" si="958"/>
        <v/>
      </c>
      <c r="F1429" s="6" t="s">
        <v>160</v>
      </c>
      <c r="G1429" s="6" t="s">
        <v>159</v>
      </c>
      <c r="H1429" s="6">
        <f t="shared" ca="1" si="959"/>
        <v>51.41</v>
      </c>
      <c r="I1429" s="6" t="s">
        <v>161</v>
      </c>
      <c r="J1429" s="6">
        <f t="shared" ca="1" si="960"/>
        <v>102.41</v>
      </c>
      <c r="K1429" s="6" t="s">
        <v>166</v>
      </c>
      <c r="V1429" s="9"/>
    </row>
    <row r="1430" spans="2:22" x14ac:dyDescent="0.3">
      <c r="B1430" s="8">
        <v>0</v>
      </c>
      <c r="C1430" s="6">
        <f t="shared" ca="1" si="938"/>
        <v>0.61093240484269395</v>
      </c>
      <c r="D1430" s="6">
        <f t="shared" ca="1" si="957"/>
        <v>0.38906759515730605</v>
      </c>
      <c r="E1430" s="6" t="str">
        <f t="shared" si="958"/>
        <v/>
      </c>
      <c r="F1430" s="6" t="s">
        <v>160</v>
      </c>
      <c r="G1430" s="6" t="s">
        <v>159</v>
      </c>
      <c r="H1430" s="6">
        <f t="shared" ca="1" si="959"/>
        <v>96.09</v>
      </c>
      <c r="I1430" s="6" t="s">
        <v>161</v>
      </c>
      <c r="J1430" s="6">
        <f t="shared" ca="1" si="960"/>
        <v>170.09</v>
      </c>
      <c r="K1430" s="6" t="s">
        <v>166</v>
      </c>
      <c r="V1430" s="9"/>
    </row>
    <row r="1431" spans="2:22" x14ac:dyDescent="0.3">
      <c r="B1431" s="8">
        <v>0</v>
      </c>
      <c r="C1431" s="6">
        <f t="shared" ca="1" si="938"/>
        <v>0.18933081659965212</v>
      </c>
      <c r="D1431" s="6">
        <f t="shared" ca="1" si="957"/>
        <v>0.18933081659965212</v>
      </c>
      <c r="E1431" s="6" t="str">
        <f t="shared" si="958"/>
        <v/>
      </c>
      <c r="F1431" s="6" t="s">
        <v>160</v>
      </c>
      <c r="G1431" s="6" t="s">
        <v>159</v>
      </c>
      <c r="H1431" s="6">
        <f t="shared" ca="1" si="959"/>
        <v>53.93</v>
      </c>
      <c r="I1431" s="6" t="s">
        <v>161</v>
      </c>
      <c r="J1431" s="6">
        <f t="shared" ca="1" si="960"/>
        <v>107.93</v>
      </c>
      <c r="K1431" s="6" t="s">
        <v>166</v>
      </c>
      <c r="V1431" s="9"/>
    </row>
    <row r="1432" spans="2:22" x14ac:dyDescent="0.3">
      <c r="B1432" s="8">
        <v>0</v>
      </c>
      <c r="C1432" s="6">
        <f t="shared" ca="1" si="938"/>
        <v>0.84583468783421167</v>
      </c>
      <c r="D1432" s="6">
        <f t="shared" ca="1" si="957"/>
        <v>0.15416531216578833</v>
      </c>
      <c r="E1432" s="6" t="str">
        <f t="shared" si="958"/>
        <v/>
      </c>
      <c r="F1432" s="6" t="s">
        <v>160</v>
      </c>
      <c r="G1432" s="6" t="s">
        <v>159</v>
      </c>
      <c r="H1432" s="6">
        <f t="shared" ca="1" si="959"/>
        <v>119.58</v>
      </c>
      <c r="I1432" s="6" t="s">
        <v>161</v>
      </c>
      <c r="J1432" s="6">
        <f t="shared" ca="1" si="960"/>
        <v>169.57999999999998</v>
      </c>
      <c r="K1432" s="6" t="s">
        <v>166</v>
      </c>
      <c r="V1432" s="9"/>
    </row>
    <row r="1433" spans="2:22" x14ac:dyDescent="0.3">
      <c r="B1433" s="8">
        <v>0</v>
      </c>
      <c r="C1433" s="6">
        <f t="shared" ca="1" si="938"/>
        <v>0.87024569653201134</v>
      </c>
      <c r="D1433" s="6">
        <f t="shared" ca="1" si="957"/>
        <v>0.12975430346798866</v>
      </c>
      <c r="E1433" s="6" t="str">
        <f t="shared" si="958"/>
        <v/>
      </c>
      <c r="F1433" s="6" t="s">
        <v>160</v>
      </c>
      <c r="G1433" s="6" t="s">
        <v>159</v>
      </c>
      <c r="H1433" s="6">
        <f t="shared" ca="1" si="959"/>
        <v>122.02</v>
      </c>
      <c r="I1433" s="6" t="s">
        <v>161</v>
      </c>
      <c r="J1433" s="6">
        <f t="shared" ca="1" si="960"/>
        <v>170.01999999999998</v>
      </c>
      <c r="K1433" s="6" t="s">
        <v>166</v>
      </c>
      <c r="V1433" s="9"/>
    </row>
    <row r="1434" spans="2:22" x14ac:dyDescent="0.3">
      <c r="B1434" s="8">
        <v>0</v>
      </c>
      <c r="C1434" s="8"/>
      <c r="E1434" s="6" t="str">
        <f t="shared" ref="E1434" si="961">IF(A1434=0,"",A1434)</f>
        <v/>
      </c>
    </row>
    <row r="1435" spans="2:22" x14ac:dyDescent="0.3">
      <c r="B1435" s="8">
        <v>0</v>
      </c>
      <c r="C1435" s="6">
        <f t="shared" ref="C1435" ca="1" si="962">RAND()</f>
        <v>0.10990365501368149</v>
      </c>
      <c r="D1435" s="6">
        <f t="shared" ref="D1435:D1442" ca="1" si="963">IF(C1435&gt;0.1,      IF(C1435&lt;0.6,C1435,ABS(1-C1435)),C1435+0.5)</f>
        <v>0.10990365501368149</v>
      </c>
      <c r="E1435" s="6" t="str">
        <f t="shared" ref="E1435:E1442" si="964">IF(A1435=0,"",_xlfn.CONCAT("## ",A1435))</f>
        <v/>
      </c>
      <c r="F1435" s="6" t="s">
        <v>160</v>
      </c>
      <c r="G1435" s="6" t="s">
        <v>159</v>
      </c>
      <c r="H1435" s="6">
        <f t="shared" ref="H1435:H1442" ca="1" si="965">ROUND(C1435*100+35,2)</f>
        <v>45.99</v>
      </c>
      <c r="I1435" s="6" t="s">
        <v>161</v>
      </c>
      <c r="J1435" s="6">
        <f t="shared" ref="J1435:J1442" ca="1" si="966">H1435+ROUND(D1435*100+35,0)</f>
        <v>91.990000000000009</v>
      </c>
      <c r="K1435" s="6" t="s">
        <v>166</v>
      </c>
      <c r="V1435" s="9"/>
    </row>
    <row r="1436" spans="2:22" x14ac:dyDescent="0.3">
      <c r="B1436" s="8">
        <v>0</v>
      </c>
      <c r="C1436" s="6">
        <f t="shared" ca="1" si="938"/>
        <v>0.36414844684556347</v>
      </c>
      <c r="D1436" s="6">
        <f t="shared" ca="1" si="963"/>
        <v>0.36414844684556347</v>
      </c>
      <c r="E1436" s="6" t="str">
        <f t="shared" si="964"/>
        <v/>
      </c>
      <c r="F1436" s="6" t="s">
        <v>160</v>
      </c>
      <c r="G1436" s="6" t="s">
        <v>159</v>
      </c>
      <c r="H1436" s="6">
        <f t="shared" ca="1" si="965"/>
        <v>71.41</v>
      </c>
      <c r="I1436" s="6" t="s">
        <v>161</v>
      </c>
      <c r="J1436" s="6">
        <f t="shared" ca="1" si="966"/>
        <v>142.41</v>
      </c>
      <c r="K1436" s="6" t="s">
        <v>166</v>
      </c>
      <c r="V1436" s="9"/>
    </row>
    <row r="1437" spans="2:22" x14ac:dyDescent="0.3">
      <c r="B1437" s="8">
        <v>0</v>
      </c>
      <c r="C1437" s="6">
        <f t="shared" ca="1" si="938"/>
        <v>0.96097590866752569</v>
      </c>
      <c r="D1437" s="6">
        <f t="shared" ca="1" si="963"/>
        <v>3.9024091332474309E-2</v>
      </c>
      <c r="E1437" s="6" t="str">
        <f t="shared" si="964"/>
        <v/>
      </c>
      <c r="F1437" s="6" t="s">
        <v>160</v>
      </c>
      <c r="G1437" s="6" t="s">
        <v>159</v>
      </c>
      <c r="H1437" s="6">
        <f t="shared" ca="1" si="965"/>
        <v>131.1</v>
      </c>
      <c r="I1437" s="6" t="s">
        <v>161</v>
      </c>
      <c r="J1437" s="6">
        <f t="shared" ca="1" si="966"/>
        <v>170.1</v>
      </c>
      <c r="K1437" s="6" t="s">
        <v>166</v>
      </c>
      <c r="V1437" s="9"/>
    </row>
    <row r="1438" spans="2:22" x14ac:dyDescent="0.3">
      <c r="B1438" s="8">
        <v>0</v>
      </c>
      <c r="C1438" s="6">
        <f t="shared" ca="1" si="938"/>
        <v>0.80716494146338269</v>
      </c>
      <c r="D1438" s="6">
        <f t="shared" ca="1" si="963"/>
        <v>0.19283505853661731</v>
      </c>
      <c r="E1438" s="6" t="str">
        <f t="shared" si="964"/>
        <v/>
      </c>
      <c r="F1438" s="6" t="s">
        <v>160</v>
      </c>
      <c r="G1438" s="6" t="s">
        <v>159</v>
      </c>
      <c r="H1438" s="6">
        <f t="shared" ca="1" si="965"/>
        <v>115.72</v>
      </c>
      <c r="I1438" s="6" t="s">
        <v>161</v>
      </c>
      <c r="J1438" s="6">
        <f t="shared" ca="1" si="966"/>
        <v>169.72</v>
      </c>
      <c r="K1438" s="6" t="s">
        <v>166</v>
      </c>
      <c r="V1438" s="9"/>
    </row>
    <row r="1439" spans="2:22" x14ac:dyDescent="0.3">
      <c r="B1439" s="8">
        <v>0</v>
      </c>
      <c r="C1439" s="6">
        <f t="shared" ca="1" si="938"/>
        <v>9.0476538957197761E-2</v>
      </c>
      <c r="D1439" s="6">
        <f t="shared" ca="1" si="963"/>
        <v>0.59047653895719776</v>
      </c>
      <c r="E1439" s="6" t="str">
        <f t="shared" si="964"/>
        <v/>
      </c>
      <c r="F1439" s="6" t="s">
        <v>160</v>
      </c>
      <c r="G1439" s="6" t="s">
        <v>159</v>
      </c>
      <c r="H1439" s="6">
        <f t="shared" ca="1" si="965"/>
        <v>44.05</v>
      </c>
      <c r="I1439" s="6" t="s">
        <v>161</v>
      </c>
      <c r="J1439" s="6">
        <f t="shared" ca="1" si="966"/>
        <v>138.05000000000001</v>
      </c>
      <c r="K1439" s="6" t="s">
        <v>166</v>
      </c>
      <c r="V1439" s="9"/>
    </row>
    <row r="1440" spans="2:22" x14ac:dyDescent="0.3">
      <c r="B1440" s="8">
        <v>0</v>
      </c>
      <c r="C1440" s="6">
        <f t="shared" ca="1" si="938"/>
        <v>8.0365164840187742E-2</v>
      </c>
      <c r="D1440" s="6">
        <f t="shared" ca="1" si="963"/>
        <v>0.58036516484018774</v>
      </c>
      <c r="E1440" s="6" t="str">
        <f t="shared" si="964"/>
        <v/>
      </c>
      <c r="F1440" s="6" t="s">
        <v>160</v>
      </c>
      <c r="G1440" s="6" t="s">
        <v>159</v>
      </c>
      <c r="H1440" s="6">
        <f t="shared" ca="1" si="965"/>
        <v>43.04</v>
      </c>
      <c r="I1440" s="6" t="s">
        <v>161</v>
      </c>
      <c r="J1440" s="6">
        <f t="shared" ca="1" si="966"/>
        <v>136.04</v>
      </c>
      <c r="K1440" s="6" t="s">
        <v>166</v>
      </c>
      <c r="V1440" s="9"/>
    </row>
    <row r="1441" spans="2:22" x14ac:dyDescent="0.3">
      <c r="B1441" s="8">
        <v>0</v>
      </c>
      <c r="C1441" s="6">
        <f t="shared" ca="1" si="938"/>
        <v>0.48648414987386168</v>
      </c>
      <c r="D1441" s="6">
        <f t="shared" ca="1" si="963"/>
        <v>0.48648414987386168</v>
      </c>
      <c r="E1441" s="6" t="str">
        <f t="shared" si="964"/>
        <v/>
      </c>
      <c r="F1441" s="6" t="s">
        <v>160</v>
      </c>
      <c r="G1441" s="6" t="s">
        <v>159</v>
      </c>
      <c r="H1441" s="6">
        <f t="shared" ca="1" si="965"/>
        <v>83.65</v>
      </c>
      <c r="I1441" s="6" t="s">
        <v>161</v>
      </c>
      <c r="J1441" s="6">
        <f t="shared" ca="1" si="966"/>
        <v>167.65</v>
      </c>
      <c r="K1441" s="6" t="s">
        <v>166</v>
      </c>
      <c r="V1441" s="9"/>
    </row>
    <row r="1442" spans="2:22" x14ac:dyDescent="0.3">
      <c r="B1442" s="8">
        <v>0</v>
      </c>
      <c r="C1442" s="6">
        <f t="shared" ca="1" si="938"/>
        <v>0.95694192008283574</v>
      </c>
      <c r="D1442" s="6">
        <f t="shared" ca="1" si="963"/>
        <v>4.305807991716426E-2</v>
      </c>
      <c r="E1442" s="6" t="str">
        <f t="shared" si="964"/>
        <v/>
      </c>
      <c r="F1442" s="6" t="s">
        <v>160</v>
      </c>
      <c r="G1442" s="6" t="s">
        <v>159</v>
      </c>
      <c r="H1442" s="6">
        <f t="shared" ca="1" si="965"/>
        <v>130.69</v>
      </c>
      <c r="I1442" s="6" t="s">
        <v>161</v>
      </c>
      <c r="J1442" s="6">
        <f t="shared" ca="1" si="966"/>
        <v>169.69</v>
      </c>
      <c r="K1442" s="6" t="s">
        <v>166</v>
      </c>
      <c r="V1442" s="9"/>
    </row>
    <row r="1443" spans="2:22" x14ac:dyDescent="0.3">
      <c r="B1443" s="8">
        <v>0</v>
      </c>
      <c r="C1443" s="8"/>
      <c r="E1443" s="6" t="str">
        <f t="shared" ref="E1443" si="967">IF(A1443=0,"",A1443)</f>
        <v/>
      </c>
    </row>
    <row r="1444" spans="2:22" x14ac:dyDescent="0.3">
      <c r="B1444" s="8">
        <v>0</v>
      </c>
      <c r="C1444" s="6">
        <f t="shared" ref="C1444" ca="1" si="968">RAND()</f>
        <v>7.9102211788740551E-2</v>
      </c>
      <c r="D1444" s="6">
        <f t="shared" ref="D1444:D1451" ca="1" si="969">IF(C1444&gt;0.1,      IF(C1444&lt;0.6,C1444,ABS(1-C1444)),C1444+0.5)</f>
        <v>0.57910221178874055</v>
      </c>
      <c r="E1444" s="6" t="str">
        <f t="shared" ref="E1444:E1451" si="970">IF(A1444=0,"",_xlfn.CONCAT("## ",A1444))</f>
        <v/>
      </c>
      <c r="F1444" s="6" t="s">
        <v>160</v>
      </c>
      <c r="G1444" s="6" t="s">
        <v>159</v>
      </c>
      <c r="H1444" s="6">
        <f t="shared" ref="H1444:H1451" ca="1" si="971">ROUND(C1444*100+35,2)</f>
        <v>42.91</v>
      </c>
      <c r="I1444" s="6" t="s">
        <v>161</v>
      </c>
      <c r="J1444" s="6">
        <f t="shared" ref="J1444:J1451" ca="1" si="972">H1444+ROUND(D1444*100+35,0)</f>
        <v>135.91</v>
      </c>
      <c r="K1444" s="6" t="s">
        <v>166</v>
      </c>
      <c r="V1444" s="9"/>
    </row>
    <row r="1445" spans="2:22" x14ac:dyDescent="0.3">
      <c r="B1445" s="8">
        <v>0</v>
      </c>
      <c r="C1445" s="6">
        <f t="shared" ca="1" si="938"/>
        <v>3.4368683131516864E-2</v>
      </c>
      <c r="D1445" s="6">
        <f t="shared" ca="1" si="969"/>
        <v>0.53436868313151686</v>
      </c>
      <c r="E1445" s="6" t="str">
        <f t="shared" si="970"/>
        <v/>
      </c>
      <c r="F1445" s="6" t="s">
        <v>160</v>
      </c>
      <c r="G1445" s="6" t="s">
        <v>159</v>
      </c>
      <c r="H1445" s="6">
        <f t="shared" ca="1" si="971"/>
        <v>38.44</v>
      </c>
      <c r="I1445" s="6" t="s">
        <v>161</v>
      </c>
      <c r="J1445" s="6">
        <f t="shared" ca="1" si="972"/>
        <v>126.44</v>
      </c>
      <c r="K1445" s="6" t="s">
        <v>166</v>
      </c>
      <c r="V1445" s="9"/>
    </row>
    <row r="1446" spans="2:22" x14ac:dyDescent="0.3">
      <c r="B1446" s="8">
        <v>0</v>
      </c>
      <c r="C1446" s="6">
        <f t="shared" ca="1" si="938"/>
        <v>0.262177473780282</v>
      </c>
      <c r="D1446" s="6">
        <f t="shared" ca="1" si="969"/>
        <v>0.262177473780282</v>
      </c>
      <c r="E1446" s="6" t="str">
        <f t="shared" si="970"/>
        <v/>
      </c>
      <c r="F1446" s="6" t="s">
        <v>160</v>
      </c>
      <c r="G1446" s="6" t="s">
        <v>159</v>
      </c>
      <c r="H1446" s="6">
        <f t="shared" ca="1" si="971"/>
        <v>61.22</v>
      </c>
      <c r="I1446" s="6" t="s">
        <v>161</v>
      </c>
      <c r="J1446" s="6">
        <f t="shared" ca="1" si="972"/>
        <v>122.22</v>
      </c>
      <c r="K1446" s="6" t="s">
        <v>166</v>
      </c>
      <c r="V1446" s="9"/>
    </row>
    <row r="1447" spans="2:22" x14ac:dyDescent="0.3">
      <c r="B1447" s="8">
        <v>0</v>
      </c>
      <c r="C1447" s="6">
        <f t="shared" ca="1" si="938"/>
        <v>0.62925035636766846</v>
      </c>
      <c r="D1447" s="6">
        <f t="shared" ca="1" si="969"/>
        <v>0.37074964363233154</v>
      </c>
      <c r="E1447" s="6" t="str">
        <f t="shared" si="970"/>
        <v/>
      </c>
      <c r="F1447" s="6" t="s">
        <v>160</v>
      </c>
      <c r="G1447" s="6" t="s">
        <v>159</v>
      </c>
      <c r="H1447" s="6">
        <f t="shared" ca="1" si="971"/>
        <v>97.93</v>
      </c>
      <c r="I1447" s="6" t="s">
        <v>161</v>
      </c>
      <c r="J1447" s="6">
        <f t="shared" ca="1" si="972"/>
        <v>169.93</v>
      </c>
      <c r="K1447" s="6" t="s">
        <v>166</v>
      </c>
      <c r="V1447" s="9"/>
    </row>
    <row r="1448" spans="2:22" x14ac:dyDescent="0.3">
      <c r="B1448" s="8">
        <v>0</v>
      </c>
      <c r="C1448" s="6">
        <f t="shared" ca="1" si="938"/>
        <v>0.84410435698582731</v>
      </c>
      <c r="D1448" s="6">
        <f t="shared" ca="1" si="969"/>
        <v>0.15589564301417269</v>
      </c>
      <c r="E1448" s="6" t="str">
        <f t="shared" si="970"/>
        <v/>
      </c>
      <c r="F1448" s="6" t="s">
        <v>160</v>
      </c>
      <c r="G1448" s="6" t="s">
        <v>159</v>
      </c>
      <c r="H1448" s="6">
        <f t="shared" ca="1" si="971"/>
        <v>119.41</v>
      </c>
      <c r="I1448" s="6" t="s">
        <v>161</v>
      </c>
      <c r="J1448" s="6">
        <f t="shared" ca="1" si="972"/>
        <v>170.41</v>
      </c>
      <c r="K1448" s="6" t="s">
        <v>166</v>
      </c>
      <c r="V1448" s="9"/>
    </row>
    <row r="1449" spans="2:22" x14ac:dyDescent="0.3">
      <c r="B1449" s="8">
        <v>0</v>
      </c>
      <c r="C1449" s="6">
        <f t="shared" ca="1" si="938"/>
        <v>0.29007019229937092</v>
      </c>
      <c r="D1449" s="6">
        <f t="shared" ca="1" si="969"/>
        <v>0.29007019229937092</v>
      </c>
      <c r="E1449" s="6" t="str">
        <f t="shared" si="970"/>
        <v/>
      </c>
      <c r="F1449" s="6" t="s">
        <v>160</v>
      </c>
      <c r="G1449" s="6" t="s">
        <v>159</v>
      </c>
      <c r="H1449" s="6">
        <f t="shared" ca="1" si="971"/>
        <v>64.010000000000005</v>
      </c>
      <c r="I1449" s="6" t="s">
        <v>161</v>
      </c>
      <c r="J1449" s="6">
        <f t="shared" ca="1" si="972"/>
        <v>128.01</v>
      </c>
      <c r="K1449" s="6" t="s">
        <v>166</v>
      </c>
      <c r="V1449" s="9"/>
    </row>
    <row r="1450" spans="2:22" x14ac:dyDescent="0.3">
      <c r="B1450" s="8">
        <v>0</v>
      </c>
      <c r="C1450" s="6">
        <f t="shared" ca="1" si="938"/>
        <v>2.3015207873744226E-2</v>
      </c>
      <c r="D1450" s="6">
        <f t="shared" ca="1" si="969"/>
        <v>0.52301520787374423</v>
      </c>
      <c r="E1450" s="6" t="str">
        <f t="shared" si="970"/>
        <v/>
      </c>
      <c r="F1450" s="6" t="s">
        <v>160</v>
      </c>
      <c r="G1450" s="6" t="s">
        <v>159</v>
      </c>
      <c r="H1450" s="6">
        <f t="shared" ca="1" si="971"/>
        <v>37.299999999999997</v>
      </c>
      <c r="I1450" s="6" t="s">
        <v>161</v>
      </c>
      <c r="J1450" s="6">
        <f t="shared" ca="1" si="972"/>
        <v>124.3</v>
      </c>
      <c r="K1450" s="6" t="s">
        <v>166</v>
      </c>
      <c r="V1450" s="9"/>
    </row>
    <row r="1451" spans="2:22" x14ac:dyDescent="0.3">
      <c r="B1451" s="8">
        <v>0</v>
      </c>
      <c r="C1451" s="6">
        <f t="shared" ca="1" si="938"/>
        <v>0.51875717103009911</v>
      </c>
      <c r="D1451" s="6">
        <f t="shared" ca="1" si="969"/>
        <v>0.51875717103009911</v>
      </c>
      <c r="E1451" s="6" t="str">
        <f t="shared" si="970"/>
        <v/>
      </c>
      <c r="F1451" s="6" t="s">
        <v>160</v>
      </c>
      <c r="G1451" s="6" t="s">
        <v>159</v>
      </c>
      <c r="H1451" s="6">
        <f t="shared" ca="1" si="971"/>
        <v>86.88</v>
      </c>
      <c r="I1451" s="6" t="s">
        <v>161</v>
      </c>
      <c r="J1451" s="6">
        <f t="shared" ca="1" si="972"/>
        <v>173.88</v>
      </c>
      <c r="K1451" s="6" t="s">
        <v>166</v>
      </c>
      <c r="V1451" s="9"/>
    </row>
    <row r="1452" spans="2:22" x14ac:dyDescent="0.3">
      <c r="B1452" s="8">
        <v>0</v>
      </c>
      <c r="C1452" s="8"/>
      <c r="E1452" s="6" t="str">
        <f t="shared" ref="E1452" si="973">IF(A1452=0,"",A1452)</f>
        <v/>
      </c>
    </row>
    <row r="1453" spans="2:22" x14ac:dyDescent="0.3">
      <c r="B1453" s="8">
        <v>0</v>
      </c>
      <c r="C1453" s="6">
        <f t="shared" ref="C1453" ca="1" si="974">RAND()</f>
        <v>0.11093000126847952</v>
      </c>
      <c r="D1453" s="6">
        <f t="shared" ref="D1453:D1460" ca="1" si="975">IF(C1453&gt;0.1,      IF(C1453&lt;0.6,C1453,ABS(1-C1453)),C1453+0.5)</f>
        <v>0.11093000126847952</v>
      </c>
      <c r="E1453" s="6" t="str">
        <f t="shared" ref="E1453:E1460" si="976">IF(A1453=0,"",_xlfn.CONCAT("## ",A1453))</f>
        <v/>
      </c>
      <c r="F1453" s="6" t="s">
        <v>160</v>
      </c>
      <c r="G1453" s="6" t="s">
        <v>159</v>
      </c>
      <c r="H1453" s="6">
        <f t="shared" ref="H1453:H1460" ca="1" si="977">ROUND(C1453*100+35,2)</f>
        <v>46.09</v>
      </c>
      <c r="I1453" s="6" t="s">
        <v>161</v>
      </c>
      <c r="J1453" s="6">
        <f t="shared" ref="J1453:J1460" ca="1" si="978">H1453+ROUND(D1453*100+35,0)</f>
        <v>92.09</v>
      </c>
      <c r="K1453" s="6" t="s">
        <v>166</v>
      </c>
      <c r="V1453" s="9"/>
    </row>
    <row r="1454" spans="2:22" x14ac:dyDescent="0.3">
      <c r="B1454" s="8">
        <v>0</v>
      </c>
      <c r="C1454" s="6">
        <f t="shared" ca="1" si="938"/>
        <v>0.46049674284133912</v>
      </c>
      <c r="D1454" s="6">
        <f t="shared" ca="1" si="975"/>
        <v>0.46049674284133912</v>
      </c>
      <c r="E1454" s="6" t="str">
        <f t="shared" si="976"/>
        <v/>
      </c>
      <c r="F1454" s="6" t="s">
        <v>160</v>
      </c>
      <c r="G1454" s="6" t="s">
        <v>159</v>
      </c>
      <c r="H1454" s="6">
        <f t="shared" ca="1" si="977"/>
        <v>81.05</v>
      </c>
      <c r="I1454" s="6" t="s">
        <v>161</v>
      </c>
      <c r="J1454" s="6">
        <f t="shared" ca="1" si="978"/>
        <v>162.05000000000001</v>
      </c>
      <c r="K1454" s="6" t="s">
        <v>166</v>
      </c>
      <c r="V1454" s="9"/>
    </row>
    <row r="1455" spans="2:22" x14ac:dyDescent="0.3">
      <c r="B1455" s="8">
        <v>0</v>
      </c>
      <c r="C1455" s="6">
        <f t="shared" ca="1" si="938"/>
        <v>0.49803057054223232</v>
      </c>
      <c r="D1455" s="6">
        <f t="shared" ca="1" si="975"/>
        <v>0.49803057054223232</v>
      </c>
      <c r="E1455" s="6" t="str">
        <f t="shared" si="976"/>
        <v/>
      </c>
      <c r="F1455" s="6" t="s">
        <v>160</v>
      </c>
      <c r="G1455" s="6" t="s">
        <v>159</v>
      </c>
      <c r="H1455" s="6">
        <f t="shared" ca="1" si="977"/>
        <v>84.8</v>
      </c>
      <c r="I1455" s="6" t="s">
        <v>161</v>
      </c>
      <c r="J1455" s="6">
        <f t="shared" ca="1" si="978"/>
        <v>169.8</v>
      </c>
      <c r="K1455" s="6" t="s">
        <v>166</v>
      </c>
      <c r="V1455" s="9"/>
    </row>
    <row r="1456" spans="2:22" x14ac:dyDescent="0.3">
      <c r="B1456" s="8">
        <v>0</v>
      </c>
      <c r="C1456" s="6">
        <f t="shared" ca="1" si="938"/>
        <v>9.8762899310873009E-2</v>
      </c>
      <c r="D1456" s="6">
        <f t="shared" ca="1" si="975"/>
        <v>0.59876289931087301</v>
      </c>
      <c r="E1456" s="6" t="str">
        <f t="shared" si="976"/>
        <v/>
      </c>
      <c r="F1456" s="6" t="s">
        <v>160</v>
      </c>
      <c r="G1456" s="6" t="s">
        <v>159</v>
      </c>
      <c r="H1456" s="6">
        <f t="shared" ca="1" si="977"/>
        <v>44.88</v>
      </c>
      <c r="I1456" s="6" t="s">
        <v>161</v>
      </c>
      <c r="J1456" s="6">
        <f t="shared" ca="1" si="978"/>
        <v>139.88</v>
      </c>
      <c r="K1456" s="6" t="s">
        <v>166</v>
      </c>
      <c r="V1456" s="9"/>
    </row>
    <row r="1457" spans="2:22" x14ac:dyDescent="0.3">
      <c r="B1457" s="8">
        <v>0</v>
      </c>
      <c r="C1457" s="6">
        <f t="shared" ca="1" si="938"/>
        <v>0.92721924972991809</v>
      </c>
      <c r="D1457" s="6">
        <f t="shared" ca="1" si="975"/>
        <v>7.2780750270081906E-2</v>
      </c>
      <c r="E1457" s="6" t="str">
        <f t="shared" si="976"/>
        <v/>
      </c>
      <c r="F1457" s="6" t="s">
        <v>160</v>
      </c>
      <c r="G1457" s="6" t="s">
        <v>159</v>
      </c>
      <c r="H1457" s="6">
        <f t="shared" ca="1" si="977"/>
        <v>127.72</v>
      </c>
      <c r="I1457" s="6" t="s">
        <v>161</v>
      </c>
      <c r="J1457" s="6">
        <f t="shared" ca="1" si="978"/>
        <v>169.72</v>
      </c>
      <c r="K1457" s="6" t="s">
        <v>166</v>
      </c>
      <c r="V1457" s="9"/>
    </row>
    <row r="1458" spans="2:22" x14ac:dyDescent="0.3">
      <c r="B1458" s="8">
        <v>0</v>
      </c>
      <c r="C1458" s="6">
        <f t="shared" ca="1" si="938"/>
        <v>0.40926530551251916</v>
      </c>
      <c r="D1458" s="6">
        <f t="shared" ca="1" si="975"/>
        <v>0.40926530551251916</v>
      </c>
      <c r="E1458" s="6" t="str">
        <f t="shared" si="976"/>
        <v/>
      </c>
      <c r="F1458" s="6" t="s">
        <v>160</v>
      </c>
      <c r="G1458" s="6" t="s">
        <v>159</v>
      </c>
      <c r="H1458" s="6">
        <f t="shared" ca="1" si="977"/>
        <v>75.930000000000007</v>
      </c>
      <c r="I1458" s="6" t="s">
        <v>161</v>
      </c>
      <c r="J1458" s="6">
        <f t="shared" ca="1" si="978"/>
        <v>151.93</v>
      </c>
      <c r="K1458" s="6" t="s">
        <v>166</v>
      </c>
      <c r="V1458" s="9"/>
    </row>
    <row r="1459" spans="2:22" x14ac:dyDescent="0.3">
      <c r="B1459" s="8">
        <v>0</v>
      </c>
      <c r="C1459" s="6">
        <f t="shared" ca="1" si="938"/>
        <v>0.87388144289986236</v>
      </c>
      <c r="D1459" s="6">
        <f t="shared" ca="1" si="975"/>
        <v>0.12611855710013764</v>
      </c>
      <c r="E1459" s="6" t="str">
        <f t="shared" si="976"/>
        <v/>
      </c>
      <c r="F1459" s="6" t="s">
        <v>160</v>
      </c>
      <c r="G1459" s="6" t="s">
        <v>159</v>
      </c>
      <c r="H1459" s="6">
        <f t="shared" ca="1" si="977"/>
        <v>122.39</v>
      </c>
      <c r="I1459" s="6" t="s">
        <v>161</v>
      </c>
      <c r="J1459" s="6">
        <f t="shared" ca="1" si="978"/>
        <v>170.39</v>
      </c>
      <c r="K1459" s="6" t="s">
        <v>166</v>
      </c>
      <c r="V1459" s="9"/>
    </row>
    <row r="1460" spans="2:22" x14ac:dyDescent="0.3">
      <c r="B1460" s="8">
        <v>0</v>
      </c>
      <c r="C1460" s="6">
        <f t="shared" ca="1" si="938"/>
        <v>0.95084002659293476</v>
      </c>
      <c r="D1460" s="6">
        <f t="shared" ca="1" si="975"/>
        <v>4.9159973407065238E-2</v>
      </c>
      <c r="E1460" s="6" t="str">
        <f t="shared" si="976"/>
        <v/>
      </c>
      <c r="F1460" s="6" t="s">
        <v>160</v>
      </c>
      <c r="G1460" s="6" t="s">
        <v>159</v>
      </c>
      <c r="H1460" s="6">
        <f t="shared" ca="1" si="977"/>
        <v>130.08000000000001</v>
      </c>
      <c r="I1460" s="6" t="s">
        <v>161</v>
      </c>
      <c r="J1460" s="6">
        <f t="shared" ca="1" si="978"/>
        <v>170.08</v>
      </c>
      <c r="K1460" s="6" t="s">
        <v>166</v>
      </c>
      <c r="V1460" s="9"/>
    </row>
    <row r="1461" spans="2:22" x14ac:dyDescent="0.3">
      <c r="B1461" s="8">
        <v>0</v>
      </c>
      <c r="C1461" s="8"/>
      <c r="E1461" s="6" t="str">
        <f t="shared" ref="E1461" si="979">IF(A1461=0,"",A1461)</f>
        <v/>
      </c>
    </row>
    <row r="1462" spans="2:22" x14ac:dyDescent="0.3">
      <c r="B1462" s="8">
        <v>0</v>
      </c>
      <c r="C1462" s="6">
        <f t="shared" ref="C1462:C1523" ca="1" si="980">RAND()</f>
        <v>0.69343516303019503</v>
      </c>
      <c r="D1462" s="6">
        <f t="shared" ref="D1462:D1469" ca="1" si="981">IF(C1462&gt;0.1,      IF(C1462&lt;0.6,C1462,ABS(1-C1462)),C1462+0.5)</f>
        <v>0.30656483696980497</v>
      </c>
      <c r="E1462" s="6" t="str">
        <f t="shared" ref="E1462:E1469" si="982">IF(A1462=0,"",_xlfn.CONCAT("## ",A1462))</f>
        <v/>
      </c>
      <c r="F1462" s="6" t="s">
        <v>160</v>
      </c>
      <c r="G1462" s="6" t="s">
        <v>159</v>
      </c>
      <c r="H1462" s="6">
        <f t="shared" ref="H1462:H1469" ca="1" si="983">ROUND(C1462*100+35,2)</f>
        <v>104.34</v>
      </c>
      <c r="I1462" s="6" t="s">
        <v>161</v>
      </c>
      <c r="J1462" s="6">
        <f t="shared" ref="J1462:J1469" ca="1" si="984">H1462+ROUND(D1462*100+35,0)</f>
        <v>170.34</v>
      </c>
      <c r="K1462" s="6" t="s">
        <v>166</v>
      </c>
      <c r="V1462" s="9"/>
    </row>
    <row r="1463" spans="2:22" x14ac:dyDescent="0.3">
      <c r="B1463" s="8">
        <v>0</v>
      </c>
      <c r="C1463" s="6">
        <f t="shared" ca="1" si="980"/>
        <v>0.59336902844626827</v>
      </c>
      <c r="D1463" s="6">
        <f t="shared" ca="1" si="981"/>
        <v>0.59336902844626827</v>
      </c>
      <c r="E1463" s="6" t="str">
        <f t="shared" si="982"/>
        <v/>
      </c>
      <c r="F1463" s="6" t="s">
        <v>160</v>
      </c>
      <c r="G1463" s="6" t="s">
        <v>159</v>
      </c>
      <c r="H1463" s="6">
        <f t="shared" ca="1" si="983"/>
        <v>94.34</v>
      </c>
      <c r="I1463" s="6" t="s">
        <v>161</v>
      </c>
      <c r="J1463" s="6">
        <f t="shared" ca="1" si="984"/>
        <v>188.34</v>
      </c>
      <c r="K1463" s="6" t="s">
        <v>166</v>
      </c>
      <c r="V1463" s="9"/>
    </row>
    <row r="1464" spans="2:22" x14ac:dyDescent="0.3">
      <c r="B1464" s="8">
        <v>0</v>
      </c>
      <c r="C1464" s="6">
        <f t="shared" ca="1" si="980"/>
        <v>0.75243922352970471</v>
      </c>
      <c r="D1464" s="6">
        <f t="shared" ca="1" si="981"/>
        <v>0.24756077647029529</v>
      </c>
      <c r="E1464" s="6" t="str">
        <f t="shared" si="982"/>
        <v/>
      </c>
      <c r="F1464" s="6" t="s">
        <v>160</v>
      </c>
      <c r="G1464" s="6" t="s">
        <v>159</v>
      </c>
      <c r="H1464" s="6">
        <f t="shared" ca="1" si="983"/>
        <v>110.24</v>
      </c>
      <c r="I1464" s="6" t="s">
        <v>161</v>
      </c>
      <c r="J1464" s="6">
        <f t="shared" ca="1" si="984"/>
        <v>170.24</v>
      </c>
      <c r="K1464" s="6" t="s">
        <v>166</v>
      </c>
      <c r="V1464" s="9"/>
    </row>
    <row r="1465" spans="2:22" x14ac:dyDescent="0.3">
      <c r="B1465" s="8">
        <v>0</v>
      </c>
      <c r="C1465" s="6">
        <f t="shared" ca="1" si="980"/>
        <v>0.5453762327204188</v>
      </c>
      <c r="D1465" s="6">
        <f t="shared" ca="1" si="981"/>
        <v>0.5453762327204188</v>
      </c>
      <c r="E1465" s="6" t="str">
        <f t="shared" si="982"/>
        <v/>
      </c>
      <c r="F1465" s="6" t="s">
        <v>160</v>
      </c>
      <c r="G1465" s="6" t="s">
        <v>159</v>
      </c>
      <c r="H1465" s="6">
        <f t="shared" ca="1" si="983"/>
        <v>89.54</v>
      </c>
      <c r="I1465" s="6" t="s">
        <v>161</v>
      </c>
      <c r="J1465" s="6">
        <f t="shared" ca="1" si="984"/>
        <v>179.54000000000002</v>
      </c>
      <c r="K1465" s="6" t="s">
        <v>166</v>
      </c>
      <c r="V1465" s="9"/>
    </row>
    <row r="1466" spans="2:22" x14ac:dyDescent="0.3">
      <c r="B1466" s="8">
        <v>0</v>
      </c>
      <c r="C1466" s="6">
        <f t="shared" ca="1" si="980"/>
        <v>0.41665459688258277</v>
      </c>
      <c r="D1466" s="6">
        <f t="shared" ca="1" si="981"/>
        <v>0.41665459688258277</v>
      </c>
      <c r="E1466" s="6" t="str">
        <f t="shared" si="982"/>
        <v/>
      </c>
      <c r="F1466" s="6" t="s">
        <v>160</v>
      </c>
      <c r="G1466" s="6" t="s">
        <v>159</v>
      </c>
      <c r="H1466" s="6">
        <f t="shared" ca="1" si="983"/>
        <v>76.67</v>
      </c>
      <c r="I1466" s="6" t="s">
        <v>161</v>
      </c>
      <c r="J1466" s="6">
        <f t="shared" ca="1" si="984"/>
        <v>153.67000000000002</v>
      </c>
      <c r="K1466" s="6" t="s">
        <v>166</v>
      </c>
      <c r="V1466" s="9"/>
    </row>
    <row r="1467" spans="2:22" x14ac:dyDescent="0.3">
      <c r="B1467" s="8">
        <v>0</v>
      </c>
      <c r="C1467" s="6">
        <f t="shared" ca="1" si="980"/>
        <v>4.7329086705578671E-2</v>
      </c>
      <c r="D1467" s="6">
        <f t="shared" ca="1" si="981"/>
        <v>0.54732908670557867</v>
      </c>
      <c r="E1467" s="6" t="str">
        <f t="shared" si="982"/>
        <v/>
      </c>
      <c r="F1467" s="6" t="s">
        <v>160</v>
      </c>
      <c r="G1467" s="6" t="s">
        <v>159</v>
      </c>
      <c r="H1467" s="6">
        <f t="shared" ca="1" si="983"/>
        <v>39.729999999999997</v>
      </c>
      <c r="I1467" s="6" t="s">
        <v>161</v>
      </c>
      <c r="J1467" s="6">
        <f t="shared" ca="1" si="984"/>
        <v>129.72999999999999</v>
      </c>
      <c r="K1467" s="6" t="s">
        <v>166</v>
      </c>
      <c r="V1467" s="9"/>
    </row>
    <row r="1468" spans="2:22" x14ac:dyDescent="0.3">
      <c r="B1468" s="8">
        <v>0</v>
      </c>
      <c r="C1468" s="6">
        <f t="shared" ca="1" si="980"/>
        <v>6.7438336333610738E-2</v>
      </c>
      <c r="D1468" s="6">
        <f t="shared" ca="1" si="981"/>
        <v>0.56743833633361074</v>
      </c>
      <c r="E1468" s="6" t="str">
        <f t="shared" si="982"/>
        <v/>
      </c>
      <c r="F1468" s="6" t="s">
        <v>160</v>
      </c>
      <c r="G1468" s="6" t="s">
        <v>159</v>
      </c>
      <c r="H1468" s="6">
        <f t="shared" ca="1" si="983"/>
        <v>41.74</v>
      </c>
      <c r="I1468" s="6" t="s">
        <v>161</v>
      </c>
      <c r="J1468" s="6">
        <f t="shared" ca="1" si="984"/>
        <v>133.74</v>
      </c>
      <c r="K1468" s="6" t="s">
        <v>166</v>
      </c>
      <c r="V1468" s="9"/>
    </row>
    <row r="1469" spans="2:22" x14ac:dyDescent="0.3">
      <c r="B1469" s="8">
        <v>0</v>
      </c>
      <c r="C1469" s="6">
        <f t="shared" ca="1" si="980"/>
        <v>0.15710666975106968</v>
      </c>
      <c r="D1469" s="6">
        <f t="shared" ca="1" si="981"/>
        <v>0.15710666975106968</v>
      </c>
      <c r="E1469" s="6" t="str">
        <f t="shared" si="982"/>
        <v/>
      </c>
      <c r="F1469" s="6" t="s">
        <v>160</v>
      </c>
      <c r="G1469" s="6" t="s">
        <v>159</v>
      </c>
      <c r="H1469" s="6">
        <f t="shared" ca="1" si="983"/>
        <v>50.71</v>
      </c>
      <c r="I1469" s="6" t="s">
        <v>161</v>
      </c>
      <c r="J1469" s="6">
        <f t="shared" ca="1" si="984"/>
        <v>101.71000000000001</v>
      </c>
      <c r="K1469" s="6" t="s">
        <v>166</v>
      </c>
      <c r="V1469" s="9"/>
    </row>
    <row r="1470" spans="2:22" x14ac:dyDescent="0.3">
      <c r="B1470" s="8">
        <v>0</v>
      </c>
      <c r="C1470" s="8"/>
      <c r="E1470" s="6" t="str">
        <f t="shared" ref="E1470" si="985">IF(A1470=0,"",A1470)</f>
        <v/>
      </c>
    </row>
    <row r="1471" spans="2:22" x14ac:dyDescent="0.3">
      <c r="B1471" s="8">
        <v>0</v>
      </c>
      <c r="C1471" s="6">
        <f t="shared" ref="C1471" ca="1" si="986">RAND()</f>
        <v>0.99694140217452243</v>
      </c>
      <c r="D1471" s="6">
        <f t="shared" ref="D1471:D1478" ca="1" si="987">IF(C1471&gt;0.1,      IF(C1471&lt;0.6,C1471,ABS(1-C1471)),C1471+0.5)</f>
        <v>3.0585978254775714E-3</v>
      </c>
      <c r="E1471" s="6" t="str">
        <f t="shared" ref="E1471:E1478" si="988">IF(A1471=0,"",_xlfn.CONCAT("## ",A1471))</f>
        <v/>
      </c>
      <c r="F1471" s="6" t="s">
        <v>160</v>
      </c>
      <c r="G1471" s="6" t="s">
        <v>159</v>
      </c>
      <c r="H1471" s="6">
        <f t="shared" ref="H1471:H1478" ca="1" si="989">ROUND(C1471*100+35,2)</f>
        <v>134.69</v>
      </c>
      <c r="I1471" s="6" t="s">
        <v>161</v>
      </c>
      <c r="J1471" s="6">
        <f t="shared" ref="J1471:J1478" ca="1" si="990">H1471+ROUND(D1471*100+35,0)</f>
        <v>169.69</v>
      </c>
      <c r="K1471" s="6" t="s">
        <v>166</v>
      </c>
      <c r="V1471" s="9"/>
    </row>
    <row r="1472" spans="2:22" x14ac:dyDescent="0.3">
      <c r="B1472" s="8">
        <v>0</v>
      </c>
      <c r="C1472" s="6">
        <f t="shared" ca="1" si="980"/>
        <v>0.74997909061889956</v>
      </c>
      <c r="D1472" s="6">
        <f t="shared" ca="1" si="987"/>
        <v>0.25002090938110044</v>
      </c>
      <c r="E1472" s="6" t="str">
        <f t="shared" si="988"/>
        <v/>
      </c>
      <c r="F1472" s="6" t="s">
        <v>160</v>
      </c>
      <c r="G1472" s="6" t="s">
        <v>159</v>
      </c>
      <c r="H1472" s="6">
        <f t="shared" ca="1" si="989"/>
        <v>110</v>
      </c>
      <c r="I1472" s="6" t="s">
        <v>161</v>
      </c>
      <c r="J1472" s="6">
        <f t="shared" ca="1" si="990"/>
        <v>170</v>
      </c>
      <c r="K1472" s="6" t="s">
        <v>166</v>
      </c>
      <c r="V1472" s="9"/>
    </row>
    <row r="1473" spans="2:22" x14ac:dyDescent="0.3">
      <c r="B1473" s="8">
        <v>0</v>
      </c>
      <c r="C1473" s="6">
        <f t="shared" ca="1" si="980"/>
        <v>0.5311965835566862</v>
      </c>
      <c r="D1473" s="6">
        <f t="shared" ca="1" si="987"/>
        <v>0.5311965835566862</v>
      </c>
      <c r="E1473" s="6" t="str">
        <f t="shared" si="988"/>
        <v/>
      </c>
      <c r="F1473" s="6" t="s">
        <v>160</v>
      </c>
      <c r="G1473" s="6" t="s">
        <v>159</v>
      </c>
      <c r="H1473" s="6">
        <f t="shared" ca="1" si="989"/>
        <v>88.12</v>
      </c>
      <c r="I1473" s="6" t="s">
        <v>161</v>
      </c>
      <c r="J1473" s="6">
        <f t="shared" ca="1" si="990"/>
        <v>176.12</v>
      </c>
      <c r="K1473" s="6" t="s">
        <v>166</v>
      </c>
      <c r="V1473" s="9"/>
    </row>
    <row r="1474" spans="2:22" x14ac:dyDescent="0.3">
      <c r="B1474" s="8">
        <v>0</v>
      </c>
      <c r="C1474" s="6">
        <f t="shared" ca="1" si="980"/>
        <v>0.55908364751575435</v>
      </c>
      <c r="D1474" s="6">
        <f t="shared" ca="1" si="987"/>
        <v>0.55908364751575435</v>
      </c>
      <c r="E1474" s="6" t="str">
        <f t="shared" si="988"/>
        <v/>
      </c>
      <c r="F1474" s="6" t="s">
        <v>160</v>
      </c>
      <c r="G1474" s="6" t="s">
        <v>159</v>
      </c>
      <c r="H1474" s="6">
        <f t="shared" ca="1" si="989"/>
        <v>90.91</v>
      </c>
      <c r="I1474" s="6" t="s">
        <v>161</v>
      </c>
      <c r="J1474" s="6">
        <f t="shared" ca="1" si="990"/>
        <v>181.91</v>
      </c>
      <c r="K1474" s="6" t="s">
        <v>166</v>
      </c>
      <c r="V1474" s="9"/>
    </row>
    <row r="1475" spans="2:22" x14ac:dyDescent="0.3">
      <c r="B1475" s="8">
        <v>0</v>
      </c>
      <c r="C1475" s="6">
        <f t="shared" ca="1" si="980"/>
        <v>0.98632862577078884</v>
      </c>
      <c r="D1475" s="6">
        <f t="shared" ca="1" si="987"/>
        <v>1.3671374229211164E-2</v>
      </c>
      <c r="E1475" s="6" t="str">
        <f t="shared" si="988"/>
        <v/>
      </c>
      <c r="F1475" s="6" t="s">
        <v>160</v>
      </c>
      <c r="G1475" s="6" t="s">
        <v>159</v>
      </c>
      <c r="H1475" s="6">
        <f t="shared" ca="1" si="989"/>
        <v>133.63</v>
      </c>
      <c r="I1475" s="6" t="s">
        <v>161</v>
      </c>
      <c r="J1475" s="6">
        <f t="shared" ca="1" si="990"/>
        <v>169.63</v>
      </c>
      <c r="K1475" s="6" t="s">
        <v>166</v>
      </c>
      <c r="V1475" s="9"/>
    </row>
    <row r="1476" spans="2:22" x14ac:dyDescent="0.3">
      <c r="B1476" s="8">
        <v>0</v>
      </c>
      <c r="C1476" s="6">
        <f t="shared" ca="1" si="980"/>
        <v>0.67109009319691604</v>
      </c>
      <c r="D1476" s="6">
        <f t="shared" ca="1" si="987"/>
        <v>0.32890990680308396</v>
      </c>
      <c r="E1476" s="6" t="str">
        <f t="shared" si="988"/>
        <v/>
      </c>
      <c r="F1476" s="6" t="s">
        <v>160</v>
      </c>
      <c r="G1476" s="6" t="s">
        <v>159</v>
      </c>
      <c r="H1476" s="6">
        <f t="shared" ca="1" si="989"/>
        <v>102.11</v>
      </c>
      <c r="I1476" s="6" t="s">
        <v>161</v>
      </c>
      <c r="J1476" s="6">
        <f t="shared" ca="1" si="990"/>
        <v>170.11</v>
      </c>
      <c r="K1476" s="6" t="s">
        <v>166</v>
      </c>
      <c r="V1476" s="9"/>
    </row>
    <row r="1477" spans="2:22" x14ac:dyDescent="0.3">
      <c r="B1477" s="8">
        <v>0</v>
      </c>
      <c r="C1477" s="6">
        <f t="shared" ca="1" si="980"/>
        <v>0.75190483374242301</v>
      </c>
      <c r="D1477" s="6">
        <f t="shared" ca="1" si="987"/>
        <v>0.24809516625757699</v>
      </c>
      <c r="E1477" s="6" t="str">
        <f t="shared" si="988"/>
        <v/>
      </c>
      <c r="F1477" s="6" t="s">
        <v>160</v>
      </c>
      <c r="G1477" s="6" t="s">
        <v>159</v>
      </c>
      <c r="H1477" s="6">
        <f t="shared" ca="1" si="989"/>
        <v>110.19</v>
      </c>
      <c r="I1477" s="6" t="s">
        <v>161</v>
      </c>
      <c r="J1477" s="6">
        <f t="shared" ca="1" si="990"/>
        <v>170.19</v>
      </c>
      <c r="K1477" s="6" t="s">
        <v>166</v>
      </c>
      <c r="V1477" s="9"/>
    </row>
    <row r="1478" spans="2:22" x14ac:dyDescent="0.3">
      <c r="B1478" s="8">
        <v>0</v>
      </c>
      <c r="C1478" s="6">
        <f t="shared" ca="1" si="980"/>
        <v>0.73666865214473176</v>
      </c>
      <c r="D1478" s="6">
        <f t="shared" ca="1" si="987"/>
        <v>0.26333134785526824</v>
      </c>
      <c r="E1478" s="6" t="str">
        <f t="shared" si="988"/>
        <v/>
      </c>
      <c r="F1478" s="6" t="s">
        <v>160</v>
      </c>
      <c r="G1478" s="6" t="s">
        <v>159</v>
      </c>
      <c r="H1478" s="6">
        <f t="shared" ca="1" si="989"/>
        <v>108.67</v>
      </c>
      <c r="I1478" s="6" t="s">
        <v>161</v>
      </c>
      <c r="J1478" s="6">
        <f t="shared" ca="1" si="990"/>
        <v>169.67000000000002</v>
      </c>
      <c r="K1478" s="6" t="s">
        <v>166</v>
      </c>
      <c r="V1478" s="9"/>
    </row>
    <row r="1479" spans="2:22" x14ac:dyDescent="0.3">
      <c r="B1479" s="8">
        <v>0</v>
      </c>
      <c r="C1479" s="8"/>
      <c r="E1479" s="6" t="str">
        <f t="shared" ref="E1479" si="991">IF(A1479=0,"",A1479)</f>
        <v/>
      </c>
    </row>
    <row r="1480" spans="2:22" x14ac:dyDescent="0.3">
      <c r="B1480" s="8">
        <v>0</v>
      </c>
      <c r="C1480" s="6">
        <f t="shared" ref="C1480" ca="1" si="992">RAND()</f>
        <v>0.88887279260643526</v>
      </c>
      <c r="D1480" s="6">
        <f t="shared" ref="D1480:D1487" ca="1" si="993">IF(C1480&gt;0.1,      IF(C1480&lt;0.6,C1480,ABS(1-C1480)),C1480+0.5)</f>
        <v>0.11112720739356474</v>
      </c>
      <c r="E1480" s="6" t="str">
        <f t="shared" ref="E1480:E1487" si="994">IF(A1480=0,"",_xlfn.CONCAT("## ",A1480))</f>
        <v/>
      </c>
      <c r="F1480" s="6" t="s">
        <v>160</v>
      </c>
      <c r="G1480" s="6" t="s">
        <v>159</v>
      </c>
      <c r="H1480" s="6">
        <f t="shared" ref="H1480:H1487" ca="1" si="995">ROUND(C1480*100+35,2)</f>
        <v>123.89</v>
      </c>
      <c r="I1480" s="6" t="s">
        <v>161</v>
      </c>
      <c r="J1480" s="6">
        <f t="shared" ref="J1480:J1487" ca="1" si="996">H1480+ROUND(D1480*100+35,0)</f>
        <v>169.89</v>
      </c>
      <c r="K1480" s="6" t="s">
        <v>166</v>
      </c>
      <c r="V1480" s="9"/>
    </row>
    <row r="1481" spans="2:22" x14ac:dyDescent="0.3">
      <c r="B1481" s="8">
        <v>0</v>
      </c>
      <c r="C1481" s="6">
        <f t="shared" ca="1" si="980"/>
        <v>0.83487680893726779</v>
      </c>
      <c r="D1481" s="6">
        <f t="shared" ca="1" si="993"/>
        <v>0.16512319106273221</v>
      </c>
      <c r="E1481" s="6" t="str">
        <f t="shared" si="994"/>
        <v/>
      </c>
      <c r="F1481" s="6" t="s">
        <v>160</v>
      </c>
      <c r="G1481" s="6" t="s">
        <v>159</v>
      </c>
      <c r="H1481" s="6">
        <f t="shared" ca="1" si="995"/>
        <v>118.49</v>
      </c>
      <c r="I1481" s="6" t="s">
        <v>161</v>
      </c>
      <c r="J1481" s="6">
        <f t="shared" ca="1" si="996"/>
        <v>170.49</v>
      </c>
      <c r="K1481" s="6" t="s">
        <v>166</v>
      </c>
      <c r="V1481" s="9"/>
    </row>
    <row r="1482" spans="2:22" x14ac:dyDescent="0.3">
      <c r="B1482" s="8">
        <v>0</v>
      </c>
      <c r="C1482" s="6">
        <f t="shared" ca="1" si="980"/>
        <v>0.10913464362035852</v>
      </c>
      <c r="D1482" s="6">
        <f t="shared" ca="1" si="993"/>
        <v>0.10913464362035852</v>
      </c>
      <c r="E1482" s="6" t="str">
        <f t="shared" si="994"/>
        <v/>
      </c>
      <c r="F1482" s="6" t="s">
        <v>160</v>
      </c>
      <c r="G1482" s="6" t="s">
        <v>159</v>
      </c>
      <c r="H1482" s="6">
        <f t="shared" ca="1" si="995"/>
        <v>45.91</v>
      </c>
      <c r="I1482" s="6" t="s">
        <v>161</v>
      </c>
      <c r="J1482" s="6">
        <f t="shared" ca="1" si="996"/>
        <v>91.91</v>
      </c>
      <c r="K1482" s="6" t="s">
        <v>166</v>
      </c>
      <c r="V1482" s="9"/>
    </row>
    <row r="1483" spans="2:22" x14ac:dyDescent="0.3">
      <c r="B1483" s="8">
        <v>0</v>
      </c>
      <c r="C1483" s="6">
        <f t="shared" ca="1" si="980"/>
        <v>0.21210785901780982</v>
      </c>
      <c r="D1483" s="6">
        <f t="shared" ca="1" si="993"/>
        <v>0.21210785901780982</v>
      </c>
      <c r="E1483" s="6" t="str">
        <f t="shared" si="994"/>
        <v/>
      </c>
      <c r="F1483" s="6" t="s">
        <v>160</v>
      </c>
      <c r="G1483" s="6" t="s">
        <v>159</v>
      </c>
      <c r="H1483" s="6">
        <f t="shared" ca="1" si="995"/>
        <v>56.21</v>
      </c>
      <c r="I1483" s="6" t="s">
        <v>161</v>
      </c>
      <c r="J1483" s="6">
        <f t="shared" ca="1" si="996"/>
        <v>112.21000000000001</v>
      </c>
      <c r="K1483" s="6" t="s">
        <v>166</v>
      </c>
      <c r="V1483" s="9"/>
    </row>
    <row r="1484" spans="2:22" x14ac:dyDescent="0.3">
      <c r="B1484" s="8">
        <v>0</v>
      </c>
      <c r="C1484" s="6">
        <f t="shared" ca="1" si="980"/>
        <v>0.6102862732827331</v>
      </c>
      <c r="D1484" s="6">
        <f t="shared" ca="1" si="993"/>
        <v>0.3897137267172669</v>
      </c>
      <c r="E1484" s="6" t="str">
        <f t="shared" si="994"/>
        <v/>
      </c>
      <c r="F1484" s="6" t="s">
        <v>160</v>
      </c>
      <c r="G1484" s="6" t="s">
        <v>159</v>
      </c>
      <c r="H1484" s="6">
        <f t="shared" ca="1" si="995"/>
        <v>96.03</v>
      </c>
      <c r="I1484" s="6" t="s">
        <v>161</v>
      </c>
      <c r="J1484" s="6">
        <f t="shared" ca="1" si="996"/>
        <v>170.03</v>
      </c>
      <c r="K1484" s="6" t="s">
        <v>166</v>
      </c>
      <c r="V1484" s="9"/>
    </row>
    <row r="1485" spans="2:22" x14ac:dyDescent="0.3">
      <c r="B1485" s="8">
        <v>0</v>
      </c>
      <c r="C1485" s="6">
        <f t="shared" ca="1" si="980"/>
        <v>8.5017429592822547E-2</v>
      </c>
      <c r="D1485" s="6">
        <f t="shared" ca="1" si="993"/>
        <v>0.58501742959282255</v>
      </c>
      <c r="E1485" s="6" t="str">
        <f t="shared" si="994"/>
        <v/>
      </c>
      <c r="F1485" s="6" t="s">
        <v>160</v>
      </c>
      <c r="G1485" s="6" t="s">
        <v>159</v>
      </c>
      <c r="H1485" s="6">
        <f t="shared" ca="1" si="995"/>
        <v>43.5</v>
      </c>
      <c r="I1485" s="6" t="s">
        <v>161</v>
      </c>
      <c r="J1485" s="6">
        <f t="shared" ca="1" si="996"/>
        <v>137.5</v>
      </c>
      <c r="K1485" s="6" t="s">
        <v>166</v>
      </c>
      <c r="V1485" s="9"/>
    </row>
    <row r="1486" spans="2:22" x14ac:dyDescent="0.3">
      <c r="B1486" s="8">
        <v>0</v>
      </c>
      <c r="C1486" s="6">
        <f t="shared" ca="1" si="980"/>
        <v>0.30101406516676543</v>
      </c>
      <c r="D1486" s="6">
        <f t="shared" ca="1" si="993"/>
        <v>0.30101406516676543</v>
      </c>
      <c r="E1486" s="6" t="str">
        <f t="shared" si="994"/>
        <v/>
      </c>
      <c r="F1486" s="6" t="s">
        <v>160</v>
      </c>
      <c r="G1486" s="6" t="s">
        <v>159</v>
      </c>
      <c r="H1486" s="6">
        <f t="shared" ca="1" si="995"/>
        <v>65.099999999999994</v>
      </c>
      <c r="I1486" s="6" t="s">
        <v>161</v>
      </c>
      <c r="J1486" s="6">
        <f t="shared" ca="1" si="996"/>
        <v>130.1</v>
      </c>
      <c r="K1486" s="6" t="s">
        <v>166</v>
      </c>
      <c r="V1486" s="9"/>
    </row>
    <row r="1487" spans="2:22" x14ac:dyDescent="0.3">
      <c r="B1487" s="8">
        <v>0</v>
      </c>
      <c r="C1487" s="6">
        <f t="shared" ca="1" si="980"/>
        <v>0.18742156392269538</v>
      </c>
      <c r="D1487" s="6">
        <f t="shared" ca="1" si="993"/>
        <v>0.18742156392269538</v>
      </c>
      <c r="E1487" s="6" t="str">
        <f t="shared" si="994"/>
        <v/>
      </c>
      <c r="F1487" s="6" t="s">
        <v>160</v>
      </c>
      <c r="G1487" s="6" t="s">
        <v>159</v>
      </c>
      <c r="H1487" s="6">
        <f t="shared" ca="1" si="995"/>
        <v>53.74</v>
      </c>
      <c r="I1487" s="6" t="s">
        <v>161</v>
      </c>
      <c r="J1487" s="6">
        <f t="shared" ca="1" si="996"/>
        <v>107.74000000000001</v>
      </c>
      <c r="K1487" s="6" t="s">
        <v>166</v>
      </c>
      <c r="V1487" s="9"/>
    </row>
    <row r="1488" spans="2:22" x14ac:dyDescent="0.3">
      <c r="B1488" s="8">
        <v>0</v>
      </c>
      <c r="C1488" s="8"/>
      <c r="E1488" s="6" t="str">
        <f t="shared" ref="E1488" si="997">IF(A1488=0,"",A1488)</f>
        <v/>
      </c>
    </row>
    <row r="1489" spans="2:22" x14ac:dyDescent="0.3">
      <c r="B1489" s="8">
        <v>0</v>
      </c>
      <c r="C1489" s="6">
        <f t="shared" ref="C1489" ca="1" si="998">RAND()</f>
        <v>0.41915528466970386</v>
      </c>
      <c r="D1489" s="6">
        <f t="shared" ref="D1489:D1496" ca="1" si="999">IF(C1489&gt;0.1,      IF(C1489&lt;0.6,C1489,ABS(1-C1489)),C1489+0.5)</f>
        <v>0.41915528466970386</v>
      </c>
      <c r="E1489" s="6" t="str">
        <f t="shared" ref="E1489:E1496" si="1000">IF(A1489=0,"",_xlfn.CONCAT("## ",A1489))</f>
        <v/>
      </c>
      <c r="F1489" s="6" t="s">
        <v>160</v>
      </c>
      <c r="G1489" s="6" t="s">
        <v>159</v>
      </c>
      <c r="H1489" s="6">
        <f t="shared" ref="H1489:H1496" ca="1" si="1001">ROUND(C1489*100+35,2)</f>
        <v>76.92</v>
      </c>
      <c r="I1489" s="6" t="s">
        <v>161</v>
      </c>
      <c r="J1489" s="6">
        <f t="shared" ref="J1489:J1496" ca="1" si="1002">H1489+ROUND(D1489*100+35,0)</f>
        <v>153.92000000000002</v>
      </c>
      <c r="K1489" s="6" t="s">
        <v>166</v>
      </c>
      <c r="V1489" s="9"/>
    </row>
    <row r="1490" spans="2:22" x14ac:dyDescent="0.3">
      <c r="B1490" s="8">
        <v>0</v>
      </c>
      <c r="C1490" s="6">
        <f t="shared" ca="1" si="980"/>
        <v>1.9332805187124213E-2</v>
      </c>
      <c r="D1490" s="6">
        <f t="shared" ca="1" si="999"/>
        <v>0.51933280518712421</v>
      </c>
      <c r="E1490" s="6" t="str">
        <f t="shared" si="1000"/>
        <v/>
      </c>
      <c r="F1490" s="6" t="s">
        <v>160</v>
      </c>
      <c r="G1490" s="6" t="s">
        <v>159</v>
      </c>
      <c r="H1490" s="6">
        <f t="shared" ca="1" si="1001"/>
        <v>36.93</v>
      </c>
      <c r="I1490" s="6" t="s">
        <v>161</v>
      </c>
      <c r="J1490" s="6">
        <f t="shared" ca="1" si="1002"/>
        <v>123.93</v>
      </c>
      <c r="K1490" s="6" t="s">
        <v>166</v>
      </c>
      <c r="V1490" s="9"/>
    </row>
    <row r="1491" spans="2:22" x14ac:dyDescent="0.3">
      <c r="B1491" s="8">
        <v>0</v>
      </c>
      <c r="C1491" s="6">
        <f t="shared" ca="1" si="980"/>
        <v>0.5073682989709668</v>
      </c>
      <c r="D1491" s="6">
        <f t="shared" ca="1" si="999"/>
        <v>0.5073682989709668</v>
      </c>
      <c r="E1491" s="6" t="str">
        <f t="shared" si="1000"/>
        <v/>
      </c>
      <c r="F1491" s="6" t="s">
        <v>160</v>
      </c>
      <c r="G1491" s="6" t="s">
        <v>159</v>
      </c>
      <c r="H1491" s="6">
        <f t="shared" ca="1" si="1001"/>
        <v>85.74</v>
      </c>
      <c r="I1491" s="6" t="s">
        <v>161</v>
      </c>
      <c r="J1491" s="6">
        <f t="shared" ca="1" si="1002"/>
        <v>171.74</v>
      </c>
      <c r="K1491" s="6" t="s">
        <v>166</v>
      </c>
      <c r="V1491" s="9"/>
    </row>
    <row r="1492" spans="2:22" x14ac:dyDescent="0.3">
      <c r="B1492" s="8">
        <v>0</v>
      </c>
      <c r="C1492" s="6">
        <f t="shared" ca="1" si="980"/>
        <v>0.61200789458580207</v>
      </c>
      <c r="D1492" s="6">
        <f t="shared" ca="1" si="999"/>
        <v>0.38799210541419793</v>
      </c>
      <c r="E1492" s="6" t="str">
        <f t="shared" si="1000"/>
        <v/>
      </c>
      <c r="F1492" s="6" t="s">
        <v>160</v>
      </c>
      <c r="G1492" s="6" t="s">
        <v>159</v>
      </c>
      <c r="H1492" s="6">
        <f t="shared" ca="1" si="1001"/>
        <v>96.2</v>
      </c>
      <c r="I1492" s="6" t="s">
        <v>161</v>
      </c>
      <c r="J1492" s="6">
        <f t="shared" ca="1" si="1002"/>
        <v>170.2</v>
      </c>
      <c r="K1492" s="6" t="s">
        <v>166</v>
      </c>
      <c r="V1492" s="9"/>
    </row>
    <row r="1493" spans="2:22" x14ac:dyDescent="0.3">
      <c r="B1493" s="8">
        <v>0</v>
      </c>
      <c r="C1493" s="6">
        <f t="shared" ca="1" si="980"/>
        <v>0.64078397282484123</v>
      </c>
      <c r="D1493" s="6">
        <f t="shared" ca="1" si="999"/>
        <v>0.35921602717515877</v>
      </c>
      <c r="E1493" s="6" t="str">
        <f t="shared" si="1000"/>
        <v/>
      </c>
      <c r="F1493" s="6" t="s">
        <v>160</v>
      </c>
      <c r="G1493" s="6" t="s">
        <v>159</v>
      </c>
      <c r="H1493" s="6">
        <f t="shared" ca="1" si="1001"/>
        <v>99.08</v>
      </c>
      <c r="I1493" s="6" t="s">
        <v>161</v>
      </c>
      <c r="J1493" s="6">
        <f t="shared" ca="1" si="1002"/>
        <v>170.07999999999998</v>
      </c>
      <c r="K1493" s="6" t="s">
        <v>166</v>
      </c>
      <c r="V1493" s="9"/>
    </row>
    <row r="1494" spans="2:22" x14ac:dyDescent="0.3">
      <c r="B1494" s="8">
        <v>0</v>
      </c>
      <c r="C1494" s="6">
        <f t="shared" ca="1" si="980"/>
        <v>0.19375404970054977</v>
      </c>
      <c r="D1494" s="6">
        <f t="shared" ca="1" si="999"/>
        <v>0.19375404970054977</v>
      </c>
      <c r="E1494" s="6" t="str">
        <f t="shared" si="1000"/>
        <v/>
      </c>
      <c r="F1494" s="6" t="s">
        <v>160</v>
      </c>
      <c r="G1494" s="6" t="s">
        <v>159</v>
      </c>
      <c r="H1494" s="6">
        <f t="shared" ca="1" si="1001"/>
        <v>54.38</v>
      </c>
      <c r="I1494" s="6" t="s">
        <v>161</v>
      </c>
      <c r="J1494" s="6">
        <f t="shared" ca="1" si="1002"/>
        <v>108.38</v>
      </c>
      <c r="K1494" s="6" t="s">
        <v>166</v>
      </c>
      <c r="V1494" s="9"/>
    </row>
    <row r="1495" spans="2:22" x14ac:dyDescent="0.3">
      <c r="B1495" s="8">
        <v>0</v>
      </c>
      <c r="C1495" s="6">
        <f t="shared" ca="1" si="980"/>
        <v>0.26102585999627115</v>
      </c>
      <c r="D1495" s="6">
        <f t="shared" ca="1" si="999"/>
        <v>0.26102585999627115</v>
      </c>
      <c r="E1495" s="6" t="str">
        <f t="shared" si="1000"/>
        <v/>
      </c>
      <c r="F1495" s="6" t="s">
        <v>160</v>
      </c>
      <c r="G1495" s="6" t="s">
        <v>159</v>
      </c>
      <c r="H1495" s="6">
        <f t="shared" ca="1" si="1001"/>
        <v>61.1</v>
      </c>
      <c r="I1495" s="6" t="s">
        <v>161</v>
      </c>
      <c r="J1495" s="6">
        <f t="shared" ca="1" si="1002"/>
        <v>122.1</v>
      </c>
      <c r="K1495" s="6" t="s">
        <v>166</v>
      </c>
      <c r="V1495" s="9"/>
    </row>
    <row r="1496" spans="2:22" x14ac:dyDescent="0.3">
      <c r="B1496" s="8">
        <v>0</v>
      </c>
      <c r="C1496" s="6">
        <f t="shared" ca="1" si="980"/>
        <v>0.635038299949788</v>
      </c>
      <c r="D1496" s="6">
        <f t="shared" ca="1" si="999"/>
        <v>0.364961700050212</v>
      </c>
      <c r="E1496" s="6" t="str">
        <f t="shared" si="1000"/>
        <v/>
      </c>
      <c r="F1496" s="6" t="s">
        <v>160</v>
      </c>
      <c r="G1496" s="6" t="s">
        <v>159</v>
      </c>
      <c r="H1496" s="6">
        <f t="shared" ca="1" si="1001"/>
        <v>98.5</v>
      </c>
      <c r="I1496" s="6" t="s">
        <v>161</v>
      </c>
      <c r="J1496" s="6">
        <f t="shared" ca="1" si="1002"/>
        <v>169.5</v>
      </c>
      <c r="K1496" s="6" t="s">
        <v>166</v>
      </c>
      <c r="V1496" s="9"/>
    </row>
    <row r="1497" spans="2:22" x14ac:dyDescent="0.3">
      <c r="B1497" s="8">
        <v>0</v>
      </c>
      <c r="C1497" s="8"/>
      <c r="E1497" s="6" t="str">
        <f t="shared" ref="E1497" si="1003">IF(A1497=0,"",A1497)</f>
        <v/>
      </c>
    </row>
    <row r="1498" spans="2:22" x14ac:dyDescent="0.3">
      <c r="B1498" s="8">
        <v>0</v>
      </c>
      <c r="C1498" s="6">
        <f t="shared" ref="C1498" ca="1" si="1004">RAND()</f>
        <v>0.9894721133105453</v>
      </c>
      <c r="D1498" s="6">
        <f t="shared" ref="D1498:D1505" ca="1" si="1005">IF(C1498&gt;0.1,      IF(C1498&lt;0.6,C1498,ABS(1-C1498)),C1498+0.5)</f>
        <v>1.0527886689454702E-2</v>
      </c>
      <c r="E1498" s="6" t="str">
        <f t="shared" ref="E1498:E1505" si="1006">IF(A1498=0,"",_xlfn.CONCAT("## ",A1498))</f>
        <v/>
      </c>
      <c r="F1498" s="6" t="s">
        <v>160</v>
      </c>
      <c r="G1498" s="6" t="s">
        <v>159</v>
      </c>
      <c r="H1498" s="6">
        <f t="shared" ref="H1498:H1505" ca="1" si="1007">ROUND(C1498*100+35,2)</f>
        <v>133.94999999999999</v>
      </c>
      <c r="I1498" s="6" t="s">
        <v>161</v>
      </c>
      <c r="J1498" s="6">
        <f t="shared" ref="J1498:J1505" ca="1" si="1008">H1498+ROUND(D1498*100+35,0)</f>
        <v>169.95</v>
      </c>
      <c r="K1498" s="6" t="s">
        <v>166</v>
      </c>
      <c r="V1498" s="9"/>
    </row>
    <row r="1499" spans="2:22" x14ac:dyDescent="0.3">
      <c r="B1499" s="8">
        <v>0</v>
      </c>
      <c r="C1499" s="6">
        <f t="shared" ca="1" si="980"/>
        <v>0.75343897672669236</v>
      </c>
      <c r="D1499" s="6">
        <f t="shared" ca="1" si="1005"/>
        <v>0.24656102327330764</v>
      </c>
      <c r="E1499" s="6" t="str">
        <f t="shared" si="1006"/>
        <v/>
      </c>
      <c r="F1499" s="6" t="s">
        <v>160</v>
      </c>
      <c r="G1499" s="6" t="s">
        <v>159</v>
      </c>
      <c r="H1499" s="6">
        <f t="shared" ca="1" si="1007"/>
        <v>110.34</v>
      </c>
      <c r="I1499" s="6" t="s">
        <v>161</v>
      </c>
      <c r="J1499" s="6">
        <f t="shared" ca="1" si="1008"/>
        <v>170.34</v>
      </c>
      <c r="K1499" s="6" t="s">
        <v>166</v>
      </c>
      <c r="V1499" s="9"/>
    </row>
    <row r="1500" spans="2:22" x14ac:dyDescent="0.3">
      <c r="B1500" s="8">
        <v>0</v>
      </c>
      <c r="C1500" s="6">
        <f t="shared" ca="1" si="980"/>
        <v>0.53294161401026319</v>
      </c>
      <c r="D1500" s="6">
        <f t="shared" ca="1" si="1005"/>
        <v>0.53294161401026319</v>
      </c>
      <c r="E1500" s="6" t="str">
        <f t="shared" si="1006"/>
        <v/>
      </c>
      <c r="F1500" s="6" t="s">
        <v>160</v>
      </c>
      <c r="G1500" s="6" t="s">
        <v>159</v>
      </c>
      <c r="H1500" s="6">
        <f t="shared" ca="1" si="1007"/>
        <v>88.29</v>
      </c>
      <c r="I1500" s="6" t="s">
        <v>161</v>
      </c>
      <c r="J1500" s="6">
        <f t="shared" ca="1" si="1008"/>
        <v>176.29000000000002</v>
      </c>
      <c r="K1500" s="6" t="s">
        <v>166</v>
      </c>
      <c r="V1500" s="9"/>
    </row>
    <row r="1501" spans="2:22" x14ac:dyDescent="0.3">
      <c r="B1501" s="8">
        <v>0</v>
      </c>
      <c r="C1501" s="6">
        <f t="shared" ca="1" si="980"/>
        <v>0.28193265275993085</v>
      </c>
      <c r="D1501" s="6">
        <f t="shared" ca="1" si="1005"/>
        <v>0.28193265275993085</v>
      </c>
      <c r="E1501" s="6" t="str">
        <f t="shared" si="1006"/>
        <v/>
      </c>
      <c r="F1501" s="6" t="s">
        <v>160</v>
      </c>
      <c r="G1501" s="6" t="s">
        <v>159</v>
      </c>
      <c r="H1501" s="6">
        <f t="shared" ca="1" si="1007"/>
        <v>63.19</v>
      </c>
      <c r="I1501" s="6" t="s">
        <v>161</v>
      </c>
      <c r="J1501" s="6">
        <f t="shared" ca="1" si="1008"/>
        <v>126.19</v>
      </c>
      <c r="K1501" s="6" t="s">
        <v>166</v>
      </c>
      <c r="V1501" s="9"/>
    </row>
    <row r="1502" spans="2:22" x14ac:dyDescent="0.3">
      <c r="B1502" s="8">
        <v>0</v>
      </c>
      <c r="C1502" s="6">
        <f t="shared" ca="1" si="980"/>
        <v>0.73634903163923837</v>
      </c>
      <c r="D1502" s="6">
        <f t="shared" ca="1" si="1005"/>
        <v>0.26365096836076163</v>
      </c>
      <c r="E1502" s="6" t="str">
        <f t="shared" si="1006"/>
        <v/>
      </c>
      <c r="F1502" s="6" t="s">
        <v>160</v>
      </c>
      <c r="G1502" s="6" t="s">
        <v>159</v>
      </c>
      <c r="H1502" s="6">
        <f t="shared" ca="1" si="1007"/>
        <v>108.63</v>
      </c>
      <c r="I1502" s="6" t="s">
        <v>161</v>
      </c>
      <c r="J1502" s="6">
        <f t="shared" ca="1" si="1008"/>
        <v>169.63</v>
      </c>
      <c r="K1502" s="6" t="s">
        <v>166</v>
      </c>
      <c r="V1502" s="9"/>
    </row>
    <row r="1503" spans="2:22" x14ac:dyDescent="0.3">
      <c r="B1503" s="8">
        <v>0</v>
      </c>
      <c r="C1503" s="6">
        <f t="shared" ca="1" si="980"/>
        <v>0.39793063599443124</v>
      </c>
      <c r="D1503" s="6">
        <f t="shared" ca="1" si="1005"/>
        <v>0.39793063599443124</v>
      </c>
      <c r="E1503" s="6" t="str">
        <f t="shared" si="1006"/>
        <v/>
      </c>
      <c r="F1503" s="6" t="s">
        <v>160</v>
      </c>
      <c r="G1503" s="6" t="s">
        <v>159</v>
      </c>
      <c r="H1503" s="6">
        <f t="shared" ca="1" si="1007"/>
        <v>74.790000000000006</v>
      </c>
      <c r="I1503" s="6" t="s">
        <v>161</v>
      </c>
      <c r="J1503" s="6">
        <f t="shared" ca="1" si="1008"/>
        <v>149.79000000000002</v>
      </c>
      <c r="K1503" s="6" t="s">
        <v>166</v>
      </c>
      <c r="V1503" s="9"/>
    </row>
    <row r="1504" spans="2:22" x14ac:dyDescent="0.3">
      <c r="B1504" s="8">
        <v>0</v>
      </c>
      <c r="C1504" s="6">
        <f t="shared" ca="1" si="980"/>
        <v>0.22059745559233135</v>
      </c>
      <c r="D1504" s="6">
        <f t="shared" ca="1" si="1005"/>
        <v>0.22059745559233135</v>
      </c>
      <c r="E1504" s="6" t="str">
        <f t="shared" si="1006"/>
        <v/>
      </c>
      <c r="F1504" s="6" t="s">
        <v>160</v>
      </c>
      <c r="G1504" s="6" t="s">
        <v>159</v>
      </c>
      <c r="H1504" s="6">
        <f t="shared" ca="1" si="1007"/>
        <v>57.06</v>
      </c>
      <c r="I1504" s="6" t="s">
        <v>161</v>
      </c>
      <c r="J1504" s="6">
        <f t="shared" ca="1" si="1008"/>
        <v>114.06</v>
      </c>
      <c r="K1504" s="6" t="s">
        <v>166</v>
      </c>
      <c r="V1504" s="9"/>
    </row>
    <row r="1505" spans="2:22" x14ac:dyDescent="0.3">
      <c r="B1505" s="8">
        <v>0</v>
      </c>
      <c r="C1505" s="6">
        <f t="shared" ca="1" si="980"/>
        <v>0.11771778023386348</v>
      </c>
      <c r="D1505" s="6">
        <f t="shared" ca="1" si="1005"/>
        <v>0.11771778023386348</v>
      </c>
      <c r="E1505" s="6" t="str">
        <f t="shared" si="1006"/>
        <v/>
      </c>
      <c r="F1505" s="6" t="s">
        <v>160</v>
      </c>
      <c r="G1505" s="6" t="s">
        <v>159</v>
      </c>
      <c r="H1505" s="6">
        <f t="shared" ca="1" si="1007"/>
        <v>46.77</v>
      </c>
      <c r="I1505" s="6" t="s">
        <v>161</v>
      </c>
      <c r="J1505" s="6">
        <f t="shared" ca="1" si="1008"/>
        <v>93.77000000000001</v>
      </c>
      <c r="K1505" s="6" t="s">
        <v>166</v>
      </c>
      <c r="V1505" s="9"/>
    </row>
    <row r="1506" spans="2:22" x14ac:dyDescent="0.3">
      <c r="B1506" s="8">
        <v>0</v>
      </c>
      <c r="C1506" s="8"/>
      <c r="E1506" s="6" t="str">
        <f t="shared" ref="E1506" si="1009">IF(A1506=0,"",A1506)</f>
        <v/>
      </c>
    </row>
    <row r="1507" spans="2:22" x14ac:dyDescent="0.3">
      <c r="B1507" s="8">
        <v>0</v>
      </c>
      <c r="C1507" s="6">
        <f t="shared" ref="C1507" ca="1" si="1010">RAND()</f>
        <v>0.9036315384923328</v>
      </c>
      <c r="D1507" s="6">
        <f t="shared" ref="D1507:D1514" ca="1" si="1011">IF(C1507&gt;0.1,      IF(C1507&lt;0.6,C1507,ABS(1-C1507)),C1507+0.5)</f>
        <v>9.6368461507667202E-2</v>
      </c>
      <c r="E1507" s="6" t="str">
        <f t="shared" ref="E1507:E1514" si="1012">IF(A1507=0,"",_xlfn.CONCAT("## ",A1507))</f>
        <v/>
      </c>
      <c r="F1507" s="6" t="s">
        <v>160</v>
      </c>
      <c r="G1507" s="6" t="s">
        <v>159</v>
      </c>
      <c r="H1507" s="6">
        <f t="shared" ref="H1507:H1514" ca="1" si="1013">ROUND(C1507*100+35,2)</f>
        <v>125.36</v>
      </c>
      <c r="I1507" s="6" t="s">
        <v>161</v>
      </c>
      <c r="J1507" s="6">
        <f t="shared" ref="J1507:J1514" ca="1" si="1014">H1507+ROUND(D1507*100+35,0)</f>
        <v>170.36</v>
      </c>
      <c r="K1507" s="6" t="s">
        <v>166</v>
      </c>
      <c r="V1507" s="9"/>
    </row>
    <row r="1508" spans="2:22" x14ac:dyDescent="0.3">
      <c r="B1508" s="8">
        <v>0</v>
      </c>
      <c r="C1508" s="6">
        <f t="shared" ca="1" si="980"/>
        <v>0.71648668995593356</v>
      </c>
      <c r="D1508" s="6">
        <f t="shared" ca="1" si="1011"/>
        <v>0.28351331004406644</v>
      </c>
      <c r="E1508" s="6" t="str">
        <f t="shared" si="1012"/>
        <v/>
      </c>
      <c r="F1508" s="6" t="s">
        <v>160</v>
      </c>
      <c r="G1508" s="6" t="s">
        <v>159</v>
      </c>
      <c r="H1508" s="6">
        <f t="shared" ca="1" si="1013"/>
        <v>106.65</v>
      </c>
      <c r="I1508" s="6" t="s">
        <v>161</v>
      </c>
      <c r="J1508" s="6">
        <f t="shared" ca="1" si="1014"/>
        <v>169.65</v>
      </c>
      <c r="K1508" s="6" t="s">
        <v>166</v>
      </c>
      <c r="V1508" s="9"/>
    </row>
    <row r="1509" spans="2:22" x14ac:dyDescent="0.3">
      <c r="B1509" s="8">
        <v>0</v>
      </c>
      <c r="C1509" s="6">
        <f t="shared" ca="1" si="980"/>
        <v>0.16565920894689445</v>
      </c>
      <c r="D1509" s="6">
        <f t="shared" ca="1" si="1011"/>
        <v>0.16565920894689445</v>
      </c>
      <c r="E1509" s="6" t="str">
        <f t="shared" si="1012"/>
        <v/>
      </c>
      <c r="F1509" s="6" t="s">
        <v>160</v>
      </c>
      <c r="G1509" s="6" t="s">
        <v>159</v>
      </c>
      <c r="H1509" s="6">
        <f t="shared" ca="1" si="1013"/>
        <v>51.57</v>
      </c>
      <c r="I1509" s="6" t="s">
        <v>161</v>
      </c>
      <c r="J1509" s="6">
        <f t="shared" ca="1" si="1014"/>
        <v>103.57</v>
      </c>
      <c r="K1509" s="6" t="s">
        <v>166</v>
      </c>
      <c r="V1509" s="9"/>
    </row>
    <row r="1510" spans="2:22" x14ac:dyDescent="0.3">
      <c r="B1510" s="8">
        <v>0</v>
      </c>
      <c r="C1510" s="6">
        <f t="shared" ca="1" si="980"/>
        <v>4.6309571512533121E-2</v>
      </c>
      <c r="D1510" s="6">
        <f t="shared" ca="1" si="1011"/>
        <v>0.54630957151253312</v>
      </c>
      <c r="E1510" s="6" t="str">
        <f t="shared" si="1012"/>
        <v/>
      </c>
      <c r="F1510" s="6" t="s">
        <v>160</v>
      </c>
      <c r="G1510" s="6" t="s">
        <v>159</v>
      </c>
      <c r="H1510" s="6">
        <f t="shared" ca="1" si="1013"/>
        <v>39.630000000000003</v>
      </c>
      <c r="I1510" s="6" t="s">
        <v>161</v>
      </c>
      <c r="J1510" s="6">
        <f t="shared" ca="1" si="1014"/>
        <v>129.63</v>
      </c>
      <c r="K1510" s="6" t="s">
        <v>166</v>
      </c>
      <c r="V1510" s="9"/>
    </row>
    <row r="1511" spans="2:22" x14ac:dyDescent="0.3">
      <c r="B1511" s="8">
        <v>0</v>
      </c>
      <c r="C1511" s="6">
        <f t="shared" ca="1" si="980"/>
        <v>0.2036020057978819</v>
      </c>
      <c r="D1511" s="6">
        <f t="shared" ca="1" si="1011"/>
        <v>0.2036020057978819</v>
      </c>
      <c r="E1511" s="6" t="str">
        <f t="shared" si="1012"/>
        <v/>
      </c>
      <c r="F1511" s="6" t="s">
        <v>160</v>
      </c>
      <c r="G1511" s="6" t="s">
        <v>159</v>
      </c>
      <c r="H1511" s="6">
        <f t="shared" ca="1" si="1013"/>
        <v>55.36</v>
      </c>
      <c r="I1511" s="6" t="s">
        <v>161</v>
      </c>
      <c r="J1511" s="6">
        <f t="shared" ca="1" si="1014"/>
        <v>110.36</v>
      </c>
      <c r="K1511" s="6" t="s">
        <v>166</v>
      </c>
      <c r="V1511" s="9"/>
    </row>
    <row r="1512" spans="2:22" x14ac:dyDescent="0.3">
      <c r="B1512" s="8">
        <v>0</v>
      </c>
      <c r="C1512" s="6">
        <f t="shared" ca="1" si="980"/>
        <v>0.29350285158020772</v>
      </c>
      <c r="D1512" s="6">
        <f t="shared" ca="1" si="1011"/>
        <v>0.29350285158020772</v>
      </c>
      <c r="E1512" s="6" t="str">
        <f t="shared" si="1012"/>
        <v/>
      </c>
      <c r="F1512" s="6" t="s">
        <v>160</v>
      </c>
      <c r="G1512" s="6" t="s">
        <v>159</v>
      </c>
      <c r="H1512" s="6">
        <f t="shared" ca="1" si="1013"/>
        <v>64.349999999999994</v>
      </c>
      <c r="I1512" s="6" t="s">
        <v>161</v>
      </c>
      <c r="J1512" s="6">
        <f t="shared" ca="1" si="1014"/>
        <v>128.35</v>
      </c>
      <c r="K1512" s="6" t="s">
        <v>166</v>
      </c>
      <c r="V1512" s="9"/>
    </row>
    <row r="1513" spans="2:22" x14ac:dyDescent="0.3">
      <c r="B1513" s="8">
        <v>0</v>
      </c>
      <c r="C1513" s="6">
        <f t="shared" ca="1" si="980"/>
        <v>0.65665401148128877</v>
      </c>
      <c r="D1513" s="6">
        <f t="shared" ca="1" si="1011"/>
        <v>0.34334598851871123</v>
      </c>
      <c r="E1513" s="6" t="str">
        <f t="shared" si="1012"/>
        <v/>
      </c>
      <c r="F1513" s="6" t="s">
        <v>160</v>
      </c>
      <c r="G1513" s="6" t="s">
        <v>159</v>
      </c>
      <c r="H1513" s="6">
        <f t="shared" ca="1" si="1013"/>
        <v>100.67</v>
      </c>
      <c r="I1513" s="6" t="s">
        <v>161</v>
      </c>
      <c r="J1513" s="6">
        <f t="shared" ca="1" si="1014"/>
        <v>169.67000000000002</v>
      </c>
      <c r="K1513" s="6" t="s">
        <v>166</v>
      </c>
      <c r="V1513" s="9"/>
    </row>
    <row r="1514" spans="2:22" x14ac:dyDescent="0.3">
      <c r="B1514" s="8">
        <v>0</v>
      </c>
      <c r="C1514" s="6">
        <f t="shared" ca="1" si="980"/>
        <v>4.3826788989636878E-2</v>
      </c>
      <c r="D1514" s="6">
        <f t="shared" ca="1" si="1011"/>
        <v>0.54382678898963688</v>
      </c>
      <c r="E1514" s="6" t="str">
        <f t="shared" si="1012"/>
        <v/>
      </c>
      <c r="F1514" s="6" t="s">
        <v>160</v>
      </c>
      <c r="G1514" s="6" t="s">
        <v>159</v>
      </c>
      <c r="H1514" s="6">
        <f t="shared" ca="1" si="1013"/>
        <v>39.380000000000003</v>
      </c>
      <c r="I1514" s="6" t="s">
        <v>161</v>
      </c>
      <c r="J1514" s="6">
        <f t="shared" ca="1" si="1014"/>
        <v>128.38</v>
      </c>
      <c r="K1514" s="6" t="s">
        <v>166</v>
      </c>
      <c r="V1514" s="9"/>
    </row>
    <row r="1515" spans="2:22" x14ac:dyDescent="0.3">
      <c r="B1515" s="8">
        <v>0</v>
      </c>
      <c r="C1515" s="8"/>
      <c r="E1515" s="6" t="str">
        <f t="shared" ref="E1515" si="1015">IF(A1515=0,"",A1515)</f>
        <v/>
      </c>
    </row>
    <row r="1516" spans="2:22" x14ac:dyDescent="0.3">
      <c r="B1516" s="8">
        <v>0</v>
      </c>
      <c r="C1516" s="6">
        <f t="shared" ref="C1516" ca="1" si="1016">RAND()</f>
        <v>0.48222097331197544</v>
      </c>
      <c r="D1516" s="6">
        <f t="shared" ref="D1516:D1523" ca="1" si="1017">IF(C1516&gt;0.1,      IF(C1516&lt;0.6,C1516,ABS(1-C1516)),C1516+0.5)</f>
        <v>0.48222097331197544</v>
      </c>
      <c r="E1516" s="6" t="str">
        <f t="shared" ref="E1516:E1523" si="1018">IF(A1516=0,"",_xlfn.CONCAT("## ",A1516))</f>
        <v/>
      </c>
      <c r="F1516" s="6" t="s">
        <v>160</v>
      </c>
      <c r="G1516" s="6" t="s">
        <v>159</v>
      </c>
      <c r="H1516" s="6">
        <f t="shared" ref="H1516:H1523" ca="1" si="1019">ROUND(C1516*100+35,2)</f>
        <v>83.22</v>
      </c>
      <c r="I1516" s="6" t="s">
        <v>161</v>
      </c>
      <c r="J1516" s="6">
        <f t="shared" ref="J1516:J1523" ca="1" si="1020">H1516+ROUND(D1516*100+35,0)</f>
        <v>166.22</v>
      </c>
      <c r="K1516" s="6" t="s">
        <v>166</v>
      </c>
      <c r="V1516" s="9"/>
    </row>
    <row r="1517" spans="2:22" x14ac:dyDescent="0.3">
      <c r="B1517" s="8">
        <v>0</v>
      </c>
      <c r="C1517" s="6">
        <f t="shared" ca="1" si="980"/>
        <v>0.58563138707985996</v>
      </c>
      <c r="D1517" s="6">
        <f t="shared" ca="1" si="1017"/>
        <v>0.58563138707985996</v>
      </c>
      <c r="E1517" s="6" t="str">
        <f t="shared" si="1018"/>
        <v/>
      </c>
      <c r="F1517" s="6" t="s">
        <v>160</v>
      </c>
      <c r="G1517" s="6" t="s">
        <v>159</v>
      </c>
      <c r="H1517" s="6">
        <f t="shared" ca="1" si="1019"/>
        <v>93.56</v>
      </c>
      <c r="I1517" s="6" t="s">
        <v>161</v>
      </c>
      <c r="J1517" s="6">
        <f t="shared" ca="1" si="1020"/>
        <v>187.56</v>
      </c>
      <c r="K1517" s="6" t="s">
        <v>166</v>
      </c>
      <c r="V1517" s="9"/>
    </row>
    <row r="1518" spans="2:22" x14ac:dyDescent="0.3">
      <c r="B1518" s="8">
        <v>0</v>
      </c>
      <c r="C1518" s="6">
        <f t="shared" ca="1" si="980"/>
        <v>7.2566188416419375E-2</v>
      </c>
      <c r="D1518" s="6">
        <f t="shared" ca="1" si="1017"/>
        <v>0.57256618841641937</v>
      </c>
      <c r="E1518" s="6" t="str">
        <f t="shared" si="1018"/>
        <v/>
      </c>
      <c r="F1518" s="6" t="s">
        <v>160</v>
      </c>
      <c r="G1518" s="6" t="s">
        <v>159</v>
      </c>
      <c r="H1518" s="6">
        <f t="shared" ca="1" si="1019"/>
        <v>42.26</v>
      </c>
      <c r="I1518" s="6" t="s">
        <v>161</v>
      </c>
      <c r="J1518" s="6">
        <f t="shared" ca="1" si="1020"/>
        <v>134.26</v>
      </c>
      <c r="K1518" s="6" t="s">
        <v>166</v>
      </c>
      <c r="V1518" s="9"/>
    </row>
    <row r="1519" spans="2:22" x14ac:dyDescent="0.3">
      <c r="B1519" s="8">
        <v>0</v>
      </c>
      <c r="C1519" s="6">
        <f t="shared" ca="1" si="980"/>
        <v>0.25155385913132478</v>
      </c>
      <c r="D1519" s="6">
        <f t="shared" ca="1" si="1017"/>
        <v>0.25155385913132478</v>
      </c>
      <c r="E1519" s="6" t="str">
        <f t="shared" si="1018"/>
        <v/>
      </c>
      <c r="F1519" s="6" t="s">
        <v>160</v>
      </c>
      <c r="G1519" s="6" t="s">
        <v>159</v>
      </c>
      <c r="H1519" s="6">
        <f t="shared" ca="1" si="1019"/>
        <v>60.16</v>
      </c>
      <c r="I1519" s="6" t="s">
        <v>161</v>
      </c>
      <c r="J1519" s="6">
        <f t="shared" ca="1" si="1020"/>
        <v>120.16</v>
      </c>
      <c r="K1519" s="6" t="s">
        <v>166</v>
      </c>
      <c r="V1519" s="9"/>
    </row>
    <row r="1520" spans="2:22" x14ac:dyDescent="0.3">
      <c r="B1520" s="8">
        <v>0</v>
      </c>
      <c r="C1520" s="6">
        <f t="shared" ca="1" si="980"/>
        <v>0.23776123940817506</v>
      </c>
      <c r="D1520" s="6">
        <f t="shared" ca="1" si="1017"/>
        <v>0.23776123940817506</v>
      </c>
      <c r="E1520" s="6" t="str">
        <f t="shared" si="1018"/>
        <v/>
      </c>
      <c r="F1520" s="6" t="s">
        <v>160</v>
      </c>
      <c r="G1520" s="6" t="s">
        <v>159</v>
      </c>
      <c r="H1520" s="6">
        <f t="shared" ca="1" si="1019"/>
        <v>58.78</v>
      </c>
      <c r="I1520" s="6" t="s">
        <v>161</v>
      </c>
      <c r="J1520" s="6">
        <f t="shared" ca="1" si="1020"/>
        <v>117.78</v>
      </c>
      <c r="K1520" s="6" t="s">
        <v>166</v>
      </c>
      <c r="V1520" s="9"/>
    </row>
    <row r="1521" spans="2:22" x14ac:dyDescent="0.3">
      <c r="B1521" s="8">
        <v>0</v>
      </c>
      <c r="C1521" s="6">
        <f t="shared" ca="1" si="980"/>
        <v>0.17690927681819824</v>
      </c>
      <c r="D1521" s="6">
        <f t="shared" ca="1" si="1017"/>
        <v>0.17690927681819824</v>
      </c>
      <c r="E1521" s="6" t="str">
        <f t="shared" si="1018"/>
        <v/>
      </c>
      <c r="F1521" s="6" t="s">
        <v>160</v>
      </c>
      <c r="G1521" s="6" t="s">
        <v>159</v>
      </c>
      <c r="H1521" s="6">
        <f t="shared" ca="1" si="1019"/>
        <v>52.69</v>
      </c>
      <c r="I1521" s="6" t="s">
        <v>161</v>
      </c>
      <c r="J1521" s="6">
        <f t="shared" ca="1" si="1020"/>
        <v>105.69</v>
      </c>
      <c r="K1521" s="6" t="s">
        <v>166</v>
      </c>
      <c r="V1521" s="9"/>
    </row>
    <row r="1522" spans="2:22" x14ac:dyDescent="0.3">
      <c r="B1522" s="8">
        <v>0</v>
      </c>
      <c r="C1522" s="6">
        <f t="shared" ca="1" si="980"/>
        <v>1.3221183085808663E-3</v>
      </c>
      <c r="D1522" s="6">
        <f t="shared" ca="1" si="1017"/>
        <v>0.50132211830858087</v>
      </c>
      <c r="E1522" s="6" t="str">
        <f t="shared" si="1018"/>
        <v/>
      </c>
      <c r="F1522" s="6" t="s">
        <v>160</v>
      </c>
      <c r="G1522" s="6" t="s">
        <v>159</v>
      </c>
      <c r="H1522" s="6">
        <f t="shared" ca="1" si="1019"/>
        <v>35.130000000000003</v>
      </c>
      <c r="I1522" s="6" t="s">
        <v>161</v>
      </c>
      <c r="J1522" s="6">
        <f t="shared" ca="1" si="1020"/>
        <v>120.13</v>
      </c>
      <c r="K1522" s="6" t="s">
        <v>166</v>
      </c>
      <c r="V1522" s="9"/>
    </row>
    <row r="1523" spans="2:22" x14ac:dyDescent="0.3">
      <c r="B1523" s="8">
        <v>0</v>
      </c>
      <c r="C1523" s="6">
        <f t="shared" ca="1" si="980"/>
        <v>0.75667580909199561</v>
      </c>
      <c r="D1523" s="6">
        <f t="shared" ca="1" si="1017"/>
        <v>0.24332419090800439</v>
      </c>
      <c r="E1523" s="6" t="str">
        <f t="shared" si="1018"/>
        <v/>
      </c>
      <c r="F1523" s="6" t="s">
        <v>160</v>
      </c>
      <c r="G1523" s="6" t="s">
        <v>159</v>
      </c>
      <c r="H1523" s="6">
        <f t="shared" ca="1" si="1019"/>
        <v>110.67</v>
      </c>
      <c r="I1523" s="6" t="s">
        <v>161</v>
      </c>
      <c r="J1523" s="6">
        <f t="shared" ca="1" si="1020"/>
        <v>169.67000000000002</v>
      </c>
      <c r="K1523" s="6" t="s">
        <v>166</v>
      </c>
      <c r="V1523" s="9"/>
    </row>
    <row r="1524" spans="2:22" x14ac:dyDescent="0.3">
      <c r="B1524" s="8">
        <v>0</v>
      </c>
      <c r="C1524" s="8"/>
      <c r="E1524" s="6" t="str">
        <f t="shared" ref="E1524" si="1021">IF(A1524=0,"",A1524)</f>
        <v/>
      </c>
    </row>
    <row r="1525" spans="2:22" x14ac:dyDescent="0.3">
      <c r="B1525" s="8">
        <v>0</v>
      </c>
      <c r="C1525" s="6">
        <f t="shared" ref="C1525:C1562" ca="1" si="1022">RAND()</f>
        <v>0.36511539736417464</v>
      </c>
      <c r="D1525" s="6">
        <f t="shared" ref="D1525:D1532" ca="1" si="1023">IF(C1525&gt;0.1,      IF(C1525&lt;0.6,C1525,ABS(1-C1525)),C1525+0.5)</f>
        <v>0.36511539736417464</v>
      </c>
      <c r="E1525" s="6" t="str">
        <f t="shared" ref="E1525:E1532" si="1024">IF(A1525=0,"",_xlfn.CONCAT("## ",A1525))</f>
        <v/>
      </c>
      <c r="F1525" s="6" t="s">
        <v>160</v>
      </c>
      <c r="G1525" s="6" t="s">
        <v>159</v>
      </c>
      <c r="H1525" s="6">
        <f t="shared" ref="H1525:H1532" ca="1" si="1025">ROUND(C1525*100+35,2)</f>
        <v>71.510000000000005</v>
      </c>
      <c r="I1525" s="6" t="s">
        <v>161</v>
      </c>
      <c r="J1525" s="6">
        <f t="shared" ref="J1525:J1532" ca="1" si="1026">H1525+ROUND(D1525*100+35,0)</f>
        <v>143.51</v>
      </c>
      <c r="K1525" s="6" t="s">
        <v>166</v>
      </c>
      <c r="V1525" s="9"/>
    </row>
    <row r="1526" spans="2:22" x14ac:dyDescent="0.3">
      <c r="B1526" s="8">
        <v>0</v>
      </c>
      <c r="C1526" s="6">
        <f t="shared" ca="1" si="1022"/>
        <v>0.35899780234316281</v>
      </c>
      <c r="D1526" s="6">
        <f t="shared" ca="1" si="1023"/>
        <v>0.35899780234316281</v>
      </c>
      <c r="E1526" s="6" t="str">
        <f t="shared" si="1024"/>
        <v/>
      </c>
      <c r="F1526" s="6" t="s">
        <v>160</v>
      </c>
      <c r="G1526" s="6" t="s">
        <v>159</v>
      </c>
      <c r="H1526" s="6">
        <f t="shared" ca="1" si="1025"/>
        <v>70.900000000000006</v>
      </c>
      <c r="I1526" s="6" t="s">
        <v>161</v>
      </c>
      <c r="J1526" s="6">
        <f t="shared" ca="1" si="1026"/>
        <v>141.9</v>
      </c>
      <c r="K1526" s="6" t="s">
        <v>166</v>
      </c>
      <c r="V1526" s="9"/>
    </row>
    <row r="1527" spans="2:22" x14ac:dyDescent="0.3">
      <c r="B1527" s="8">
        <v>0</v>
      </c>
      <c r="C1527" s="6">
        <f t="shared" ca="1" si="1022"/>
        <v>0.91647744002514853</v>
      </c>
      <c r="D1527" s="6">
        <f t="shared" ca="1" si="1023"/>
        <v>8.3522559974851474E-2</v>
      </c>
      <c r="E1527" s="6" t="str">
        <f t="shared" si="1024"/>
        <v/>
      </c>
      <c r="F1527" s="6" t="s">
        <v>160</v>
      </c>
      <c r="G1527" s="6" t="s">
        <v>159</v>
      </c>
      <c r="H1527" s="6">
        <f t="shared" ca="1" si="1025"/>
        <v>126.65</v>
      </c>
      <c r="I1527" s="6" t="s">
        <v>161</v>
      </c>
      <c r="J1527" s="6">
        <f t="shared" ca="1" si="1026"/>
        <v>169.65</v>
      </c>
      <c r="K1527" s="6" t="s">
        <v>166</v>
      </c>
      <c r="V1527" s="9"/>
    </row>
    <row r="1528" spans="2:22" x14ac:dyDescent="0.3">
      <c r="B1528" s="8">
        <v>0</v>
      </c>
      <c r="C1528" s="6">
        <f t="shared" ca="1" si="1022"/>
        <v>0.32714525342148171</v>
      </c>
      <c r="D1528" s="6">
        <f t="shared" ca="1" si="1023"/>
        <v>0.32714525342148171</v>
      </c>
      <c r="E1528" s="6" t="str">
        <f t="shared" si="1024"/>
        <v/>
      </c>
      <c r="F1528" s="6" t="s">
        <v>160</v>
      </c>
      <c r="G1528" s="6" t="s">
        <v>159</v>
      </c>
      <c r="H1528" s="6">
        <f t="shared" ca="1" si="1025"/>
        <v>67.709999999999994</v>
      </c>
      <c r="I1528" s="6" t="s">
        <v>161</v>
      </c>
      <c r="J1528" s="6">
        <f t="shared" ca="1" si="1026"/>
        <v>135.70999999999998</v>
      </c>
      <c r="K1528" s="6" t="s">
        <v>166</v>
      </c>
      <c r="V1528" s="9"/>
    </row>
    <row r="1529" spans="2:22" x14ac:dyDescent="0.3">
      <c r="B1529" s="8">
        <v>0</v>
      </c>
      <c r="C1529" s="6">
        <f t="shared" ca="1" si="1022"/>
        <v>0.52151824275116254</v>
      </c>
      <c r="D1529" s="6">
        <f t="shared" ca="1" si="1023"/>
        <v>0.52151824275116254</v>
      </c>
      <c r="E1529" s="6" t="str">
        <f t="shared" si="1024"/>
        <v/>
      </c>
      <c r="F1529" s="6" t="s">
        <v>160</v>
      </c>
      <c r="G1529" s="6" t="s">
        <v>159</v>
      </c>
      <c r="H1529" s="6">
        <f t="shared" ca="1" si="1025"/>
        <v>87.15</v>
      </c>
      <c r="I1529" s="6" t="s">
        <v>161</v>
      </c>
      <c r="J1529" s="6">
        <f t="shared" ca="1" si="1026"/>
        <v>174.15</v>
      </c>
      <c r="K1529" s="6" t="s">
        <v>166</v>
      </c>
      <c r="V1529" s="9"/>
    </row>
    <row r="1530" spans="2:22" x14ac:dyDescent="0.3">
      <c r="B1530" s="8">
        <v>0</v>
      </c>
      <c r="C1530" s="6">
        <f t="shared" ca="1" si="1022"/>
        <v>0.43025691793297371</v>
      </c>
      <c r="D1530" s="6">
        <f t="shared" ca="1" si="1023"/>
        <v>0.43025691793297371</v>
      </c>
      <c r="E1530" s="6" t="str">
        <f t="shared" si="1024"/>
        <v/>
      </c>
      <c r="F1530" s="6" t="s">
        <v>160</v>
      </c>
      <c r="G1530" s="6" t="s">
        <v>159</v>
      </c>
      <c r="H1530" s="6">
        <f t="shared" ca="1" si="1025"/>
        <v>78.03</v>
      </c>
      <c r="I1530" s="6" t="s">
        <v>161</v>
      </c>
      <c r="J1530" s="6">
        <f t="shared" ca="1" si="1026"/>
        <v>156.03</v>
      </c>
      <c r="K1530" s="6" t="s">
        <v>166</v>
      </c>
      <c r="V1530" s="9"/>
    </row>
    <row r="1531" spans="2:22" x14ac:dyDescent="0.3">
      <c r="B1531" s="8">
        <v>0</v>
      </c>
      <c r="C1531" s="6">
        <f t="shared" ca="1" si="1022"/>
        <v>0.89331245835804296</v>
      </c>
      <c r="D1531" s="6">
        <f t="shared" ca="1" si="1023"/>
        <v>0.10668754164195704</v>
      </c>
      <c r="E1531" s="6" t="str">
        <f t="shared" si="1024"/>
        <v/>
      </c>
      <c r="F1531" s="6" t="s">
        <v>160</v>
      </c>
      <c r="G1531" s="6" t="s">
        <v>159</v>
      </c>
      <c r="H1531" s="6">
        <f t="shared" ca="1" si="1025"/>
        <v>124.33</v>
      </c>
      <c r="I1531" s="6" t="s">
        <v>161</v>
      </c>
      <c r="J1531" s="6">
        <f t="shared" ca="1" si="1026"/>
        <v>170.32999999999998</v>
      </c>
      <c r="K1531" s="6" t="s">
        <v>166</v>
      </c>
      <c r="V1531" s="9"/>
    </row>
    <row r="1532" spans="2:22" x14ac:dyDescent="0.3">
      <c r="B1532" s="8">
        <v>0</v>
      </c>
      <c r="C1532" s="6">
        <f t="shared" ca="1" si="1022"/>
        <v>0.25140532747677258</v>
      </c>
      <c r="D1532" s="6">
        <f t="shared" ca="1" si="1023"/>
        <v>0.25140532747677258</v>
      </c>
      <c r="E1532" s="6" t="str">
        <f t="shared" si="1024"/>
        <v/>
      </c>
      <c r="F1532" s="6" t="s">
        <v>160</v>
      </c>
      <c r="G1532" s="6" t="s">
        <v>159</v>
      </c>
      <c r="H1532" s="6">
        <f t="shared" ca="1" si="1025"/>
        <v>60.14</v>
      </c>
      <c r="I1532" s="6" t="s">
        <v>161</v>
      </c>
      <c r="J1532" s="6">
        <f t="shared" ca="1" si="1026"/>
        <v>120.14</v>
      </c>
      <c r="K1532" s="6" t="s">
        <v>166</v>
      </c>
      <c r="V1532" s="9"/>
    </row>
    <row r="1533" spans="2:22" x14ac:dyDescent="0.3">
      <c r="B1533" s="8">
        <v>0</v>
      </c>
      <c r="C1533" s="8"/>
      <c r="E1533" s="6" t="str">
        <f t="shared" ref="E1533" si="1027">IF(A1533=0,"",A1533)</f>
        <v/>
      </c>
    </row>
    <row r="1534" spans="2:22" x14ac:dyDescent="0.3">
      <c r="B1534" s="8">
        <v>0</v>
      </c>
      <c r="C1534" s="6">
        <f t="shared" ref="C1534" ca="1" si="1028">RAND()</f>
        <v>0.29119163872140963</v>
      </c>
      <c r="D1534" s="6">
        <f t="shared" ref="D1534:D1541" ca="1" si="1029">IF(C1534&gt;0.1,      IF(C1534&lt;0.6,C1534,ABS(1-C1534)),C1534+0.5)</f>
        <v>0.29119163872140963</v>
      </c>
      <c r="E1534" s="6" t="str">
        <f t="shared" ref="E1534:E1541" si="1030">IF(A1534=0,"",_xlfn.CONCAT("## ",A1534))</f>
        <v/>
      </c>
      <c r="F1534" s="6" t="s">
        <v>160</v>
      </c>
      <c r="G1534" s="6" t="s">
        <v>159</v>
      </c>
      <c r="H1534" s="6">
        <f t="shared" ref="H1534:H1541" ca="1" si="1031">ROUND(C1534*100+35,2)</f>
        <v>64.12</v>
      </c>
      <c r="I1534" s="6" t="s">
        <v>161</v>
      </c>
      <c r="J1534" s="6">
        <f t="shared" ref="J1534:J1541" ca="1" si="1032">H1534+ROUND(D1534*100+35,0)</f>
        <v>128.12</v>
      </c>
      <c r="K1534" s="6" t="s">
        <v>166</v>
      </c>
      <c r="V1534" s="9"/>
    </row>
    <row r="1535" spans="2:22" x14ac:dyDescent="0.3">
      <c r="B1535" s="8">
        <v>0</v>
      </c>
      <c r="C1535" s="6">
        <f t="shared" ca="1" si="1022"/>
        <v>0.75208189443968132</v>
      </c>
      <c r="D1535" s="6">
        <f t="shared" ca="1" si="1029"/>
        <v>0.24791810556031868</v>
      </c>
      <c r="E1535" s="6" t="str">
        <f t="shared" si="1030"/>
        <v/>
      </c>
      <c r="F1535" s="6" t="s">
        <v>160</v>
      </c>
      <c r="G1535" s="6" t="s">
        <v>159</v>
      </c>
      <c r="H1535" s="6">
        <f t="shared" ca="1" si="1031"/>
        <v>110.21</v>
      </c>
      <c r="I1535" s="6" t="s">
        <v>161</v>
      </c>
      <c r="J1535" s="6">
        <f t="shared" ca="1" si="1032"/>
        <v>170.20999999999998</v>
      </c>
      <c r="K1535" s="6" t="s">
        <v>166</v>
      </c>
      <c r="V1535" s="9"/>
    </row>
    <row r="1536" spans="2:22" x14ac:dyDescent="0.3">
      <c r="B1536" s="8">
        <v>0</v>
      </c>
      <c r="C1536" s="6">
        <f t="shared" ca="1" si="1022"/>
        <v>0.10950995604889968</v>
      </c>
      <c r="D1536" s="6">
        <f t="shared" ca="1" si="1029"/>
        <v>0.10950995604889968</v>
      </c>
      <c r="E1536" s="6" t="str">
        <f t="shared" si="1030"/>
        <v/>
      </c>
      <c r="F1536" s="6" t="s">
        <v>160</v>
      </c>
      <c r="G1536" s="6" t="s">
        <v>159</v>
      </c>
      <c r="H1536" s="6">
        <f t="shared" ca="1" si="1031"/>
        <v>45.95</v>
      </c>
      <c r="I1536" s="6" t="s">
        <v>161</v>
      </c>
      <c r="J1536" s="6">
        <f t="shared" ca="1" si="1032"/>
        <v>91.95</v>
      </c>
      <c r="K1536" s="6" t="s">
        <v>166</v>
      </c>
      <c r="V1536" s="9"/>
    </row>
    <row r="1537" spans="2:22" x14ac:dyDescent="0.3">
      <c r="B1537" s="8">
        <v>0</v>
      </c>
      <c r="C1537" s="6">
        <f t="shared" ca="1" si="1022"/>
        <v>0.90986340776936114</v>
      </c>
      <c r="D1537" s="6">
        <f t="shared" ca="1" si="1029"/>
        <v>9.0136592230638857E-2</v>
      </c>
      <c r="E1537" s="6" t="str">
        <f t="shared" si="1030"/>
        <v/>
      </c>
      <c r="F1537" s="6" t="s">
        <v>160</v>
      </c>
      <c r="G1537" s="6" t="s">
        <v>159</v>
      </c>
      <c r="H1537" s="6">
        <f t="shared" ca="1" si="1031"/>
        <v>125.99</v>
      </c>
      <c r="I1537" s="6" t="s">
        <v>161</v>
      </c>
      <c r="J1537" s="6">
        <f t="shared" ca="1" si="1032"/>
        <v>169.99</v>
      </c>
      <c r="K1537" s="6" t="s">
        <v>166</v>
      </c>
      <c r="V1537" s="9"/>
    </row>
    <row r="1538" spans="2:22" x14ac:dyDescent="0.3">
      <c r="B1538" s="8">
        <v>0</v>
      </c>
      <c r="C1538" s="6">
        <f t="shared" ca="1" si="1022"/>
        <v>0.97851940628545986</v>
      </c>
      <c r="D1538" s="6">
        <f t="shared" ca="1" si="1029"/>
        <v>2.1480593714540142E-2</v>
      </c>
      <c r="E1538" s="6" t="str">
        <f t="shared" si="1030"/>
        <v/>
      </c>
      <c r="F1538" s="6" t="s">
        <v>160</v>
      </c>
      <c r="G1538" s="6" t="s">
        <v>159</v>
      </c>
      <c r="H1538" s="6">
        <f t="shared" ca="1" si="1031"/>
        <v>132.85</v>
      </c>
      <c r="I1538" s="6" t="s">
        <v>161</v>
      </c>
      <c r="J1538" s="6">
        <f t="shared" ca="1" si="1032"/>
        <v>169.85</v>
      </c>
      <c r="K1538" s="6" t="s">
        <v>166</v>
      </c>
      <c r="V1538" s="9"/>
    </row>
    <row r="1539" spans="2:22" x14ac:dyDescent="0.3">
      <c r="B1539" s="8">
        <v>0</v>
      </c>
      <c r="C1539" s="6">
        <f t="shared" ca="1" si="1022"/>
        <v>0.73713947481813191</v>
      </c>
      <c r="D1539" s="6">
        <f t="shared" ca="1" si="1029"/>
        <v>0.26286052518186809</v>
      </c>
      <c r="E1539" s="6" t="str">
        <f t="shared" si="1030"/>
        <v/>
      </c>
      <c r="F1539" s="6" t="s">
        <v>160</v>
      </c>
      <c r="G1539" s="6" t="s">
        <v>159</v>
      </c>
      <c r="H1539" s="6">
        <f t="shared" ca="1" si="1031"/>
        <v>108.71</v>
      </c>
      <c r="I1539" s="6" t="s">
        <v>161</v>
      </c>
      <c r="J1539" s="6">
        <f t="shared" ca="1" si="1032"/>
        <v>169.70999999999998</v>
      </c>
      <c r="K1539" s="6" t="s">
        <v>166</v>
      </c>
      <c r="V1539" s="9"/>
    </row>
    <row r="1540" spans="2:22" x14ac:dyDescent="0.3">
      <c r="B1540" s="8">
        <v>0</v>
      </c>
      <c r="C1540" s="6">
        <f t="shared" ca="1" si="1022"/>
        <v>2.5127695709345033E-2</v>
      </c>
      <c r="D1540" s="6">
        <f t="shared" ca="1" si="1029"/>
        <v>0.52512769570934503</v>
      </c>
      <c r="E1540" s="6" t="str">
        <f t="shared" si="1030"/>
        <v/>
      </c>
      <c r="F1540" s="6" t="s">
        <v>160</v>
      </c>
      <c r="G1540" s="6" t="s">
        <v>159</v>
      </c>
      <c r="H1540" s="6">
        <f t="shared" ca="1" si="1031"/>
        <v>37.51</v>
      </c>
      <c r="I1540" s="6" t="s">
        <v>161</v>
      </c>
      <c r="J1540" s="6">
        <f t="shared" ca="1" si="1032"/>
        <v>125.50999999999999</v>
      </c>
      <c r="K1540" s="6" t="s">
        <v>166</v>
      </c>
      <c r="V1540" s="9"/>
    </row>
    <row r="1541" spans="2:22" x14ac:dyDescent="0.3">
      <c r="B1541" s="8">
        <v>0</v>
      </c>
      <c r="C1541" s="6">
        <f t="shared" ca="1" si="1022"/>
        <v>0.70152406256631927</v>
      </c>
      <c r="D1541" s="6">
        <f t="shared" ca="1" si="1029"/>
        <v>0.29847593743368073</v>
      </c>
      <c r="E1541" s="6" t="str">
        <f t="shared" si="1030"/>
        <v/>
      </c>
      <c r="F1541" s="6" t="s">
        <v>160</v>
      </c>
      <c r="G1541" s="6" t="s">
        <v>159</v>
      </c>
      <c r="H1541" s="6">
        <f t="shared" ca="1" si="1031"/>
        <v>105.15</v>
      </c>
      <c r="I1541" s="6" t="s">
        <v>161</v>
      </c>
      <c r="J1541" s="6">
        <f t="shared" ca="1" si="1032"/>
        <v>170.15</v>
      </c>
      <c r="K1541" s="6" t="s">
        <v>166</v>
      </c>
      <c r="V1541" s="9"/>
    </row>
    <row r="1542" spans="2:22" x14ac:dyDescent="0.3">
      <c r="B1542" s="8">
        <v>0</v>
      </c>
      <c r="C1542" s="8"/>
      <c r="E1542" s="6" t="str">
        <f t="shared" ref="E1542" si="1033">IF(A1542=0,"",A1542)</f>
        <v/>
      </c>
    </row>
    <row r="1543" spans="2:22" x14ac:dyDescent="0.3">
      <c r="B1543" s="8">
        <v>0</v>
      </c>
      <c r="C1543" s="6">
        <f t="shared" ref="C1543" ca="1" si="1034">RAND()</f>
        <v>0.61032591501108313</v>
      </c>
      <c r="D1543" s="6">
        <f t="shared" ref="D1543:D1550" ca="1" si="1035">IF(C1543&gt;0.1,      IF(C1543&lt;0.6,C1543,ABS(1-C1543)),C1543+0.5)</f>
        <v>0.38967408498891687</v>
      </c>
      <c r="E1543" s="6" t="str">
        <f t="shared" ref="E1543:E1550" si="1036">IF(A1543=0,"",_xlfn.CONCAT("## ",A1543))</f>
        <v/>
      </c>
      <c r="F1543" s="6" t="s">
        <v>160</v>
      </c>
      <c r="G1543" s="6" t="s">
        <v>159</v>
      </c>
      <c r="H1543" s="6">
        <f t="shared" ref="H1543:H1550" ca="1" si="1037">ROUND(C1543*100+35,2)</f>
        <v>96.03</v>
      </c>
      <c r="I1543" s="6" t="s">
        <v>161</v>
      </c>
      <c r="J1543" s="6">
        <f t="shared" ref="J1543:J1550" ca="1" si="1038">H1543+ROUND(D1543*100+35,0)</f>
        <v>170.03</v>
      </c>
      <c r="K1543" s="6" t="s">
        <v>166</v>
      </c>
      <c r="V1543" s="9"/>
    </row>
    <row r="1544" spans="2:22" x14ac:dyDescent="0.3">
      <c r="B1544" s="8">
        <v>0</v>
      </c>
      <c r="C1544" s="6">
        <f t="shared" ca="1" si="1022"/>
        <v>0.69849826387409109</v>
      </c>
      <c r="D1544" s="6">
        <f t="shared" ca="1" si="1035"/>
        <v>0.30150173612590891</v>
      </c>
      <c r="E1544" s="6" t="str">
        <f t="shared" si="1036"/>
        <v/>
      </c>
      <c r="F1544" s="6" t="s">
        <v>160</v>
      </c>
      <c r="G1544" s="6" t="s">
        <v>159</v>
      </c>
      <c r="H1544" s="6">
        <f t="shared" ca="1" si="1037"/>
        <v>104.85</v>
      </c>
      <c r="I1544" s="6" t="s">
        <v>161</v>
      </c>
      <c r="J1544" s="6">
        <f t="shared" ca="1" si="1038"/>
        <v>169.85</v>
      </c>
      <c r="K1544" s="6" t="s">
        <v>166</v>
      </c>
      <c r="V1544" s="9"/>
    </row>
    <row r="1545" spans="2:22" x14ac:dyDescent="0.3">
      <c r="B1545" s="8">
        <v>0</v>
      </c>
      <c r="C1545" s="6">
        <f t="shared" ca="1" si="1022"/>
        <v>0.8224057963458683</v>
      </c>
      <c r="D1545" s="6">
        <f t="shared" ca="1" si="1035"/>
        <v>0.1775942036541317</v>
      </c>
      <c r="E1545" s="6" t="str">
        <f t="shared" si="1036"/>
        <v/>
      </c>
      <c r="F1545" s="6" t="s">
        <v>160</v>
      </c>
      <c r="G1545" s="6" t="s">
        <v>159</v>
      </c>
      <c r="H1545" s="6">
        <f t="shared" ca="1" si="1037"/>
        <v>117.24</v>
      </c>
      <c r="I1545" s="6" t="s">
        <v>161</v>
      </c>
      <c r="J1545" s="6">
        <f t="shared" ca="1" si="1038"/>
        <v>170.24</v>
      </c>
      <c r="K1545" s="6" t="s">
        <v>166</v>
      </c>
      <c r="V1545" s="9"/>
    </row>
    <row r="1546" spans="2:22" x14ac:dyDescent="0.3">
      <c r="B1546" s="8">
        <v>0</v>
      </c>
      <c r="C1546" s="6">
        <f t="shared" ca="1" si="1022"/>
        <v>0.74494729700833673</v>
      </c>
      <c r="D1546" s="6">
        <f t="shared" ca="1" si="1035"/>
        <v>0.25505270299166327</v>
      </c>
      <c r="E1546" s="6" t="str">
        <f t="shared" si="1036"/>
        <v/>
      </c>
      <c r="F1546" s="6" t="s">
        <v>160</v>
      </c>
      <c r="G1546" s="6" t="s">
        <v>159</v>
      </c>
      <c r="H1546" s="6">
        <f t="shared" ca="1" si="1037"/>
        <v>109.49</v>
      </c>
      <c r="I1546" s="6" t="s">
        <v>161</v>
      </c>
      <c r="J1546" s="6">
        <f t="shared" ca="1" si="1038"/>
        <v>170.49</v>
      </c>
      <c r="K1546" s="6" t="s">
        <v>166</v>
      </c>
      <c r="V1546" s="9"/>
    </row>
    <row r="1547" spans="2:22" x14ac:dyDescent="0.3">
      <c r="B1547" s="8">
        <v>0</v>
      </c>
      <c r="C1547" s="6">
        <f t="shared" ca="1" si="1022"/>
        <v>0.71047359524621112</v>
      </c>
      <c r="D1547" s="6">
        <f t="shared" ca="1" si="1035"/>
        <v>0.28952640475378888</v>
      </c>
      <c r="E1547" s="6" t="str">
        <f t="shared" si="1036"/>
        <v/>
      </c>
      <c r="F1547" s="6" t="s">
        <v>160</v>
      </c>
      <c r="G1547" s="6" t="s">
        <v>159</v>
      </c>
      <c r="H1547" s="6">
        <f t="shared" ca="1" si="1037"/>
        <v>106.05</v>
      </c>
      <c r="I1547" s="6" t="s">
        <v>161</v>
      </c>
      <c r="J1547" s="6">
        <f t="shared" ca="1" si="1038"/>
        <v>170.05</v>
      </c>
      <c r="K1547" s="6" t="s">
        <v>166</v>
      </c>
      <c r="V1547" s="9"/>
    </row>
    <row r="1548" spans="2:22" x14ac:dyDescent="0.3">
      <c r="B1548" s="8">
        <v>0</v>
      </c>
      <c r="C1548" s="6">
        <f t="shared" ca="1" si="1022"/>
        <v>0.76870743423674726</v>
      </c>
      <c r="D1548" s="6">
        <f t="shared" ca="1" si="1035"/>
        <v>0.23129256576325274</v>
      </c>
      <c r="E1548" s="6" t="str">
        <f t="shared" si="1036"/>
        <v/>
      </c>
      <c r="F1548" s="6" t="s">
        <v>160</v>
      </c>
      <c r="G1548" s="6" t="s">
        <v>159</v>
      </c>
      <c r="H1548" s="6">
        <f t="shared" ca="1" si="1037"/>
        <v>111.87</v>
      </c>
      <c r="I1548" s="6" t="s">
        <v>161</v>
      </c>
      <c r="J1548" s="6">
        <f t="shared" ca="1" si="1038"/>
        <v>169.87</v>
      </c>
      <c r="K1548" s="6" t="s">
        <v>166</v>
      </c>
      <c r="V1548" s="9"/>
    </row>
    <row r="1549" spans="2:22" x14ac:dyDescent="0.3">
      <c r="B1549" s="8">
        <v>0</v>
      </c>
      <c r="C1549" s="6">
        <f t="shared" ca="1" si="1022"/>
        <v>0.57910174318158336</v>
      </c>
      <c r="D1549" s="6">
        <f t="shared" ca="1" si="1035"/>
        <v>0.57910174318158336</v>
      </c>
      <c r="E1549" s="6" t="str">
        <f t="shared" si="1036"/>
        <v/>
      </c>
      <c r="F1549" s="6" t="s">
        <v>160</v>
      </c>
      <c r="G1549" s="6" t="s">
        <v>159</v>
      </c>
      <c r="H1549" s="6">
        <f t="shared" ca="1" si="1037"/>
        <v>92.91</v>
      </c>
      <c r="I1549" s="6" t="s">
        <v>161</v>
      </c>
      <c r="J1549" s="6">
        <f t="shared" ca="1" si="1038"/>
        <v>185.91</v>
      </c>
      <c r="K1549" s="6" t="s">
        <v>166</v>
      </c>
      <c r="V1549" s="9"/>
    </row>
    <row r="1550" spans="2:22" x14ac:dyDescent="0.3">
      <c r="B1550" s="8">
        <v>0</v>
      </c>
      <c r="C1550" s="6">
        <f t="shared" ca="1" si="1022"/>
        <v>0.78551448938624635</v>
      </c>
      <c r="D1550" s="6">
        <f t="shared" ca="1" si="1035"/>
        <v>0.21448551061375365</v>
      </c>
      <c r="E1550" s="6" t="str">
        <f t="shared" si="1036"/>
        <v/>
      </c>
      <c r="F1550" s="6" t="s">
        <v>160</v>
      </c>
      <c r="G1550" s="6" t="s">
        <v>159</v>
      </c>
      <c r="H1550" s="6">
        <f t="shared" ca="1" si="1037"/>
        <v>113.55</v>
      </c>
      <c r="I1550" s="6" t="s">
        <v>161</v>
      </c>
      <c r="J1550" s="6">
        <f t="shared" ca="1" si="1038"/>
        <v>169.55</v>
      </c>
      <c r="K1550" s="6" t="s">
        <v>166</v>
      </c>
      <c r="V1550" s="9"/>
    </row>
    <row r="1551" spans="2:22" x14ac:dyDescent="0.3">
      <c r="B1551" s="8">
        <v>0</v>
      </c>
      <c r="C1551" s="8"/>
      <c r="E1551" s="6" t="str">
        <f t="shared" ref="E1551" si="1039">IF(A1551=0,"",A1551)</f>
        <v/>
      </c>
    </row>
    <row r="1552" spans="2:22" x14ac:dyDescent="0.3">
      <c r="B1552" s="8">
        <v>0</v>
      </c>
      <c r="C1552" s="6">
        <f t="shared" ref="C1552" ca="1" si="1040">RAND()</f>
        <v>0.20741997204237517</v>
      </c>
      <c r="D1552" s="6">
        <f t="shared" ref="D1552:D1559" ca="1" si="1041">IF(C1552&gt;0.1,      IF(C1552&lt;0.6,C1552,ABS(1-C1552)),C1552+0.5)</f>
        <v>0.20741997204237517</v>
      </c>
      <c r="E1552" s="6" t="str">
        <f t="shared" ref="E1552:E1559" si="1042">IF(A1552=0,"",_xlfn.CONCAT("## ",A1552))</f>
        <v/>
      </c>
      <c r="F1552" s="6" t="s">
        <v>160</v>
      </c>
      <c r="G1552" s="6" t="s">
        <v>159</v>
      </c>
      <c r="H1552" s="6">
        <f t="shared" ref="H1552:H1559" ca="1" si="1043">ROUND(C1552*100+35,2)</f>
        <v>55.74</v>
      </c>
      <c r="I1552" s="6" t="s">
        <v>161</v>
      </c>
      <c r="J1552" s="6">
        <f t="shared" ref="J1552:J1559" ca="1" si="1044">H1552+ROUND(D1552*100+35,0)</f>
        <v>111.74000000000001</v>
      </c>
      <c r="K1552" s="6" t="s">
        <v>166</v>
      </c>
      <c r="V1552" s="9"/>
    </row>
    <row r="1553" spans="2:22" x14ac:dyDescent="0.3">
      <c r="B1553" s="8">
        <v>0</v>
      </c>
      <c r="C1553" s="6">
        <f t="shared" ca="1" si="1022"/>
        <v>0.68698670924060834</v>
      </c>
      <c r="D1553" s="6">
        <f t="shared" ca="1" si="1041"/>
        <v>0.31301329075939166</v>
      </c>
      <c r="E1553" s="6" t="str">
        <f t="shared" si="1042"/>
        <v/>
      </c>
      <c r="F1553" s="6" t="s">
        <v>160</v>
      </c>
      <c r="G1553" s="6" t="s">
        <v>159</v>
      </c>
      <c r="H1553" s="6">
        <f t="shared" ca="1" si="1043"/>
        <v>103.7</v>
      </c>
      <c r="I1553" s="6" t="s">
        <v>161</v>
      </c>
      <c r="J1553" s="6">
        <f t="shared" ca="1" si="1044"/>
        <v>169.7</v>
      </c>
      <c r="K1553" s="6" t="s">
        <v>166</v>
      </c>
      <c r="V1553" s="9"/>
    </row>
    <row r="1554" spans="2:22" x14ac:dyDescent="0.3">
      <c r="B1554" s="8">
        <v>0</v>
      </c>
      <c r="C1554" s="6">
        <f t="shared" ca="1" si="1022"/>
        <v>0.64848759006159651</v>
      </c>
      <c r="D1554" s="6">
        <f t="shared" ca="1" si="1041"/>
        <v>0.35151240993840349</v>
      </c>
      <c r="E1554" s="6" t="str">
        <f t="shared" si="1042"/>
        <v/>
      </c>
      <c r="F1554" s="6" t="s">
        <v>160</v>
      </c>
      <c r="G1554" s="6" t="s">
        <v>159</v>
      </c>
      <c r="H1554" s="6">
        <f t="shared" ca="1" si="1043"/>
        <v>99.85</v>
      </c>
      <c r="I1554" s="6" t="s">
        <v>161</v>
      </c>
      <c r="J1554" s="6">
        <f t="shared" ca="1" si="1044"/>
        <v>169.85</v>
      </c>
      <c r="K1554" s="6" t="s">
        <v>166</v>
      </c>
      <c r="V1554" s="9"/>
    </row>
    <row r="1555" spans="2:22" x14ac:dyDescent="0.3">
      <c r="B1555" s="8">
        <v>0</v>
      </c>
      <c r="C1555" s="6">
        <f t="shared" ca="1" si="1022"/>
        <v>0.64916002506146697</v>
      </c>
      <c r="D1555" s="6">
        <f t="shared" ca="1" si="1041"/>
        <v>0.35083997493853303</v>
      </c>
      <c r="E1555" s="6" t="str">
        <f t="shared" si="1042"/>
        <v/>
      </c>
      <c r="F1555" s="6" t="s">
        <v>160</v>
      </c>
      <c r="G1555" s="6" t="s">
        <v>159</v>
      </c>
      <c r="H1555" s="6">
        <f t="shared" ca="1" si="1043"/>
        <v>99.92</v>
      </c>
      <c r="I1555" s="6" t="s">
        <v>161</v>
      </c>
      <c r="J1555" s="6">
        <f t="shared" ca="1" si="1044"/>
        <v>169.92000000000002</v>
      </c>
      <c r="K1555" s="6" t="s">
        <v>166</v>
      </c>
      <c r="V1555" s="9"/>
    </row>
    <row r="1556" spans="2:22" x14ac:dyDescent="0.3">
      <c r="B1556" s="8">
        <v>0</v>
      </c>
      <c r="C1556" s="6">
        <f t="shared" ca="1" si="1022"/>
        <v>0.96370410434681675</v>
      </c>
      <c r="D1556" s="6">
        <f t="shared" ca="1" si="1041"/>
        <v>3.6295895653183252E-2</v>
      </c>
      <c r="E1556" s="6" t="str">
        <f t="shared" si="1042"/>
        <v/>
      </c>
      <c r="F1556" s="6" t="s">
        <v>160</v>
      </c>
      <c r="G1556" s="6" t="s">
        <v>159</v>
      </c>
      <c r="H1556" s="6">
        <f t="shared" ca="1" si="1043"/>
        <v>131.37</v>
      </c>
      <c r="I1556" s="6" t="s">
        <v>161</v>
      </c>
      <c r="J1556" s="6">
        <f t="shared" ca="1" si="1044"/>
        <v>170.37</v>
      </c>
      <c r="K1556" s="6" t="s">
        <v>166</v>
      </c>
      <c r="V1556" s="9"/>
    </row>
    <row r="1557" spans="2:22" x14ac:dyDescent="0.3">
      <c r="B1557" s="8">
        <v>0</v>
      </c>
      <c r="C1557" s="6">
        <f t="shared" ca="1" si="1022"/>
        <v>0.72560109727542088</v>
      </c>
      <c r="D1557" s="6">
        <f t="shared" ca="1" si="1041"/>
        <v>0.27439890272457912</v>
      </c>
      <c r="E1557" s="6" t="str">
        <f t="shared" si="1042"/>
        <v/>
      </c>
      <c r="F1557" s="6" t="s">
        <v>160</v>
      </c>
      <c r="G1557" s="6" t="s">
        <v>159</v>
      </c>
      <c r="H1557" s="6">
        <f t="shared" ca="1" si="1043"/>
        <v>107.56</v>
      </c>
      <c r="I1557" s="6" t="s">
        <v>161</v>
      </c>
      <c r="J1557" s="6">
        <f t="shared" ca="1" si="1044"/>
        <v>169.56</v>
      </c>
      <c r="K1557" s="6" t="s">
        <v>166</v>
      </c>
      <c r="V1557" s="9"/>
    </row>
    <row r="1558" spans="2:22" x14ac:dyDescent="0.3">
      <c r="B1558" s="8">
        <v>0</v>
      </c>
      <c r="C1558" s="6">
        <f t="shared" ca="1" si="1022"/>
        <v>0.83304811562566494</v>
      </c>
      <c r="D1558" s="6">
        <f t="shared" ca="1" si="1041"/>
        <v>0.16695188437433506</v>
      </c>
      <c r="E1558" s="6" t="str">
        <f t="shared" si="1042"/>
        <v/>
      </c>
      <c r="F1558" s="6" t="s">
        <v>160</v>
      </c>
      <c r="G1558" s="6" t="s">
        <v>159</v>
      </c>
      <c r="H1558" s="6">
        <f t="shared" ca="1" si="1043"/>
        <v>118.3</v>
      </c>
      <c r="I1558" s="6" t="s">
        <v>161</v>
      </c>
      <c r="J1558" s="6">
        <f t="shared" ca="1" si="1044"/>
        <v>170.3</v>
      </c>
      <c r="K1558" s="6" t="s">
        <v>166</v>
      </c>
      <c r="V1558" s="9"/>
    </row>
    <row r="1559" spans="2:22" x14ac:dyDescent="0.3">
      <c r="B1559" s="8">
        <v>0</v>
      </c>
      <c r="C1559" s="6">
        <f t="shared" ca="1" si="1022"/>
        <v>0.39337734444850347</v>
      </c>
      <c r="D1559" s="6">
        <f t="shared" ca="1" si="1041"/>
        <v>0.39337734444850347</v>
      </c>
      <c r="E1559" s="6" t="str">
        <f t="shared" si="1042"/>
        <v/>
      </c>
      <c r="F1559" s="6" t="s">
        <v>160</v>
      </c>
      <c r="G1559" s="6" t="s">
        <v>159</v>
      </c>
      <c r="H1559" s="6">
        <f t="shared" ca="1" si="1043"/>
        <v>74.34</v>
      </c>
      <c r="I1559" s="6" t="s">
        <v>161</v>
      </c>
      <c r="J1559" s="6">
        <f t="shared" ca="1" si="1044"/>
        <v>148.34</v>
      </c>
      <c r="K1559" s="6" t="s">
        <v>166</v>
      </c>
      <c r="V1559" s="9"/>
    </row>
    <row r="1560" spans="2:22" x14ac:dyDescent="0.3">
      <c r="B1560" s="8">
        <v>0</v>
      </c>
      <c r="C1560" s="8"/>
      <c r="E1560" s="6" t="str">
        <f t="shared" ref="E1560" si="1045">IF(A1560=0,"",A1560)</f>
        <v/>
      </c>
    </row>
    <row r="1561" spans="2:22" x14ac:dyDescent="0.3">
      <c r="B1561" s="8">
        <v>0</v>
      </c>
      <c r="C1561" s="6">
        <f t="shared" ref="C1561" ca="1" si="1046">RAND()</f>
        <v>0.43576434812078679</v>
      </c>
      <c r="D1561" s="6">
        <f t="shared" ref="D1561:D1562" ca="1" si="1047">IF(C1561&gt;0.1,      IF(C1561&lt;0.6,C1561,ABS(1-C1561)),C1561+0.5)</f>
        <v>0.43576434812078679</v>
      </c>
      <c r="E1561" s="6" t="str">
        <f t="shared" ref="E1561:E1562" si="1048">IF(A1561=0,"",_xlfn.CONCAT("## ",A1561))</f>
        <v/>
      </c>
      <c r="F1561" s="6" t="s">
        <v>160</v>
      </c>
      <c r="G1561" s="6" t="s">
        <v>159</v>
      </c>
      <c r="H1561" s="6">
        <f t="shared" ref="H1561:H1562" ca="1" si="1049">ROUND(C1561*100+35,2)</f>
        <v>78.58</v>
      </c>
      <c r="I1561" s="6" t="s">
        <v>161</v>
      </c>
      <c r="J1561" s="6">
        <f t="shared" ref="J1561:J1562" ca="1" si="1050">H1561+ROUND(D1561*100+35,0)</f>
        <v>157.57999999999998</v>
      </c>
      <c r="K1561" s="6" t="s">
        <v>166</v>
      </c>
      <c r="V1561" s="9"/>
    </row>
    <row r="1562" spans="2:22" x14ac:dyDescent="0.3">
      <c r="B1562" s="8">
        <v>0</v>
      </c>
      <c r="C1562" s="6">
        <f t="shared" ca="1" si="1022"/>
        <v>8.4318271482242579E-2</v>
      </c>
      <c r="D1562" s="6">
        <f t="shared" ca="1" si="1047"/>
        <v>0.58431827148224258</v>
      </c>
      <c r="E1562" s="6" t="str">
        <f t="shared" si="1048"/>
        <v/>
      </c>
      <c r="F1562" s="6" t="s">
        <v>160</v>
      </c>
      <c r="G1562" s="6" t="s">
        <v>159</v>
      </c>
      <c r="H1562" s="6">
        <f t="shared" ca="1" si="1049"/>
        <v>43.43</v>
      </c>
      <c r="I1562" s="6" t="s">
        <v>161</v>
      </c>
      <c r="J1562" s="6">
        <f t="shared" ca="1" si="1050"/>
        <v>136.43</v>
      </c>
      <c r="K1562" s="6" t="s">
        <v>166</v>
      </c>
      <c r="V1562" s="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5DB64-18DA-4AC3-AB38-D08F59B94711}">
  <dimension ref="A1:BF1562"/>
  <sheetViews>
    <sheetView topLeftCell="A1056" zoomScale="85" zoomScaleNormal="85" workbookViewId="0">
      <selection activeCell="G1062" sqref="G1062"/>
    </sheetView>
  </sheetViews>
  <sheetFormatPr baseColWidth="10" defaultColWidth="9.09765625" defaultRowHeight="14.2" x14ac:dyDescent="0.3"/>
  <cols>
    <col min="1" max="1" width="8.8984375"/>
    <col min="2" max="3" width="9.09765625" style="12"/>
    <col min="4" max="4" width="5.59765625" style="6" customWidth="1"/>
    <col min="5" max="5" width="14" style="6" customWidth="1"/>
    <col min="6" max="7" width="4.69921875" style="6" customWidth="1"/>
    <col min="8" max="8" width="7" style="6" customWidth="1"/>
    <col min="9" max="26" width="4.69921875" style="6" customWidth="1"/>
    <col min="27" max="27" width="13.09765625" style="6" customWidth="1"/>
    <col min="28" max="29" width="8.09765625" style="12" customWidth="1"/>
    <col min="30" max="31" width="9.09765625" style="6"/>
    <col min="32" max="32" width="17" style="6" customWidth="1"/>
    <col min="33" max="34" width="4.69921875" style="6" customWidth="1"/>
    <col min="35" max="35" width="5.296875" style="6" customWidth="1"/>
    <col min="36" max="58" width="4.69921875" style="6" customWidth="1"/>
    <col min="59" max="16384" width="9.09765625" style="6"/>
  </cols>
  <sheetData>
    <row r="1" spans="1:52" x14ac:dyDescent="0.3">
      <c r="A1" t="s">
        <v>199</v>
      </c>
      <c r="B1" s="5"/>
      <c r="C1" s="5"/>
      <c r="AB1" s="4"/>
      <c r="AC1" s="5"/>
    </row>
    <row r="2" spans="1:52" x14ac:dyDescent="0.3">
      <c r="A2">
        <v>0</v>
      </c>
      <c r="B2" s="8">
        <v>0</v>
      </c>
      <c r="C2" s="8"/>
      <c r="K2" s="6" t="s">
        <v>0</v>
      </c>
      <c r="M2" s="6" t="s">
        <v>0</v>
      </c>
      <c r="AB2" s="7"/>
      <c r="AC2" s="8"/>
    </row>
    <row r="3" spans="1:52" x14ac:dyDescent="0.3">
      <c r="A3" t="s">
        <v>250</v>
      </c>
      <c r="B3" s="8">
        <v>0</v>
      </c>
      <c r="C3" s="8"/>
      <c r="E3" s="6" t="str">
        <f>IF(A3=0,"",A3)</f>
        <v>\end{enumerate}\newpage   \section*{Cuenta:  20111900045  }\begin{enumerate}</v>
      </c>
      <c r="AB3" s="7"/>
      <c r="AC3" s="8"/>
    </row>
    <row r="4" spans="1:52" x14ac:dyDescent="0.3">
      <c r="A4">
        <v>0</v>
      </c>
      <c r="B4" s="8">
        <v>0</v>
      </c>
      <c r="C4" s="6">
        <f ca="1">RAND()</f>
        <v>1.9682100359470489E-2</v>
      </c>
      <c r="D4" s="6">
        <f ca="1">IF(C4&gt;0.1,      IF(C4&lt;0.6,C4,ABS(1-C4)),C4+0.5)</f>
        <v>0.51968210035947049</v>
      </c>
      <c r="E4" s="6" t="str">
        <f t="shared" ref="E4:E11" si="0">IF(A4=0,"",_xlfn.CONCAT("## ",A4))</f>
        <v/>
      </c>
      <c r="F4" s="6" t="s">
        <v>160</v>
      </c>
      <c r="G4" s="6" t="s">
        <v>162</v>
      </c>
      <c r="H4" s="6">
        <f t="shared" ref="H4:H9" ca="1" si="1">ROUND(C4*100+35,2)</f>
        <v>36.97</v>
      </c>
      <c r="I4" s="6" t="s">
        <v>163</v>
      </c>
      <c r="J4" s="6">
        <f ca="1">ROUND(D4*100+35,0)</f>
        <v>87</v>
      </c>
      <c r="K4" s="6" t="s">
        <v>164</v>
      </c>
      <c r="L4" s="6">
        <f ca="1">ROUND(D4*20,0)</f>
        <v>10</v>
      </c>
      <c r="M4" s="6" t="s">
        <v>165</v>
      </c>
      <c r="V4" s="9"/>
      <c r="AB4" s="7"/>
      <c r="AC4" s="8"/>
      <c r="AW4" s="9"/>
    </row>
    <row r="5" spans="1:52" x14ac:dyDescent="0.3">
      <c r="A5">
        <v>0</v>
      </c>
      <c r="B5" s="8">
        <v>0</v>
      </c>
      <c r="C5" s="6">
        <f t="shared" ref="C5:C68" ca="1" si="2">RAND()</f>
        <v>0.2959468747565257</v>
      </c>
      <c r="D5" s="6">
        <f t="shared" ref="D5:D11" ca="1" si="3">IF(C5&gt;0.1,      IF(C5&lt;0.6,C5,ABS(1-C5)),C5+0.5)</f>
        <v>0.2959468747565257</v>
      </c>
      <c r="E5" s="6" t="str">
        <f t="shared" si="0"/>
        <v/>
      </c>
      <c r="F5" s="6" t="s">
        <v>160</v>
      </c>
      <c r="G5" s="6" t="s">
        <v>162</v>
      </c>
      <c r="H5" s="6">
        <f t="shared" ca="1" si="1"/>
        <v>64.59</v>
      </c>
      <c r="I5" s="6" t="s">
        <v>163</v>
      </c>
      <c r="J5" s="6">
        <f t="shared" ref="J5:J9" ca="1" si="4">ROUND(D5*100+35,0)</f>
        <v>65</v>
      </c>
      <c r="K5" s="6" t="s">
        <v>164</v>
      </c>
      <c r="L5" s="6">
        <f t="shared" ref="L5:L9" ca="1" si="5">ROUND(D5*20,0)</f>
        <v>6</v>
      </c>
      <c r="M5" s="6" t="s">
        <v>165</v>
      </c>
      <c r="V5" s="9"/>
      <c r="AB5" s="7"/>
      <c r="AC5" s="8"/>
      <c r="AW5" s="9"/>
    </row>
    <row r="6" spans="1:52" x14ac:dyDescent="0.3">
      <c r="A6">
        <v>0</v>
      </c>
      <c r="B6" s="8">
        <v>0</v>
      </c>
      <c r="C6" s="6">
        <f t="shared" ca="1" si="2"/>
        <v>0.96378127410389758</v>
      </c>
      <c r="D6" s="6">
        <f t="shared" ca="1" si="3"/>
        <v>3.6218725896102422E-2</v>
      </c>
      <c r="E6" s="6" t="str">
        <f t="shared" si="0"/>
        <v/>
      </c>
      <c r="F6" s="6" t="s">
        <v>160</v>
      </c>
      <c r="G6" s="6" t="s">
        <v>162</v>
      </c>
      <c r="H6" s="6">
        <f t="shared" ca="1" si="1"/>
        <v>131.38</v>
      </c>
      <c r="I6" s="6" t="s">
        <v>163</v>
      </c>
      <c r="J6" s="6">
        <f t="shared" ca="1" si="4"/>
        <v>39</v>
      </c>
      <c r="K6" s="6" t="s">
        <v>164</v>
      </c>
      <c r="L6" s="6">
        <f t="shared" ca="1" si="5"/>
        <v>1</v>
      </c>
      <c r="M6" s="6" t="s">
        <v>165</v>
      </c>
      <c r="V6" s="9"/>
      <c r="AB6" s="7"/>
      <c r="AC6" s="8"/>
      <c r="AW6" s="9"/>
    </row>
    <row r="7" spans="1:52" x14ac:dyDescent="0.3">
      <c r="A7">
        <v>0</v>
      </c>
      <c r="B7" s="8">
        <v>0</v>
      </c>
      <c r="C7" s="6">
        <f t="shared" ca="1" si="2"/>
        <v>0.2166565765892382</v>
      </c>
      <c r="D7" s="6">
        <f t="shared" ca="1" si="3"/>
        <v>0.2166565765892382</v>
      </c>
      <c r="E7" s="6" t="str">
        <f t="shared" si="0"/>
        <v/>
      </c>
      <c r="F7" s="6" t="s">
        <v>160</v>
      </c>
      <c r="G7" s="6" t="s">
        <v>162</v>
      </c>
      <c r="H7" s="6">
        <f t="shared" ca="1" si="1"/>
        <v>56.67</v>
      </c>
      <c r="I7" s="6" t="s">
        <v>163</v>
      </c>
      <c r="J7" s="6">
        <f t="shared" ca="1" si="4"/>
        <v>57</v>
      </c>
      <c r="K7" s="6" t="s">
        <v>164</v>
      </c>
      <c r="L7" s="6">
        <f t="shared" ca="1" si="5"/>
        <v>4</v>
      </c>
      <c r="M7" s="6" t="s">
        <v>165</v>
      </c>
      <c r="V7" s="9"/>
      <c r="AB7" s="7"/>
      <c r="AC7" s="8"/>
      <c r="AW7" s="9"/>
    </row>
    <row r="8" spans="1:52" x14ac:dyDescent="0.3">
      <c r="A8">
        <v>0</v>
      </c>
      <c r="B8" s="8">
        <v>0</v>
      </c>
      <c r="C8" s="6">
        <f t="shared" ca="1" si="2"/>
        <v>0.21102566585081717</v>
      </c>
      <c r="D8" s="6">
        <f t="shared" ca="1" si="3"/>
        <v>0.21102566585081717</v>
      </c>
      <c r="E8" s="6" t="str">
        <f t="shared" si="0"/>
        <v/>
      </c>
      <c r="F8" s="6" t="s">
        <v>160</v>
      </c>
      <c r="G8" s="6" t="s">
        <v>162</v>
      </c>
      <c r="H8" s="6">
        <f t="shared" ca="1" si="1"/>
        <v>56.1</v>
      </c>
      <c r="I8" s="6" t="s">
        <v>163</v>
      </c>
      <c r="J8" s="6">
        <f t="shared" ca="1" si="4"/>
        <v>56</v>
      </c>
      <c r="K8" s="6" t="s">
        <v>164</v>
      </c>
      <c r="L8" s="6">
        <f t="shared" ca="1" si="5"/>
        <v>4</v>
      </c>
      <c r="M8" s="6" t="s">
        <v>165</v>
      </c>
      <c r="N8" s="10"/>
      <c r="O8" s="10"/>
      <c r="P8" s="10"/>
      <c r="Q8" s="10"/>
      <c r="R8" s="10"/>
      <c r="S8" s="10"/>
      <c r="T8" s="10"/>
      <c r="U8" s="10"/>
      <c r="V8" s="11"/>
      <c r="W8" s="10"/>
      <c r="X8" s="10"/>
      <c r="Y8" s="10"/>
      <c r="Z8" s="10"/>
      <c r="AB8" s="7"/>
      <c r="AC8" s="8"/>
      <c r="AD8" s="10"/>
      <c r="AE8" s="10"/>
      <c r="AW8" s="9"/>
    </row>
    <row r="9" spans="1:52" x14ac:dyDescent="0.3">
      <c r="A9">
        <v>0</v>
      </c>
      <c r="B9" s="8">
        <v>0</v>
      </c>
      <c r="C9" s="6">
        <f t="shared" ca="1" si="2"/>
        <v>0.38603953923348544</v>
      </c>
      <c r="D9" s="6">
        <f t="shared" ca="1" si="3"/>
        <v>0.38603953923348544</v>
      </c>
      <c r="E9" s="6" t="str">
        <f t="shared" si="0"/>
        <v/>
      </c>
      <c r="F9" s="6" t="s">
        <v>160</v>
      </c>
      <c r="G9" s="6" t="s">
        <v>162</v>
      </c>
      <c r="H9" s="6">
        <f t="shared" ca="1" si="1"/>
        <v>73.599999999999994</v>
      </c>
      <c r="I9" s="6" t="s">
        <v>163</v>
      </c>
      <c r="J9" s="6">
        <f t="shared" ca="1" si="4"/>
        <v>74</v>
      </c>
      <c r="K9" s="6" t="s">
        <v>164</v>
      </c>
      <c r="L9" s="6">
        <f t="shared" ca="1" si="5"/>
        <v>8</v>
      </c>
      <c r="M9" s="6" t="s">
        <v>165</v>
      </c>
      <c r="V9" s="9"/>
      <c r="AB9" s="7"/>
      <c r="AC9" s="8"/>
      <c r="AW9" s="9"/>
    </row>
    <row r="10" spans="1:52" x14ac:dyDescent="0.3">
      <c r="A10">
        <v>0</v>
      </c>
      <c r="B10" s="8">
        <v>0</v>
      </c>
      <c r="C10" s="6">
        <f t="shared" ca="1" si="2"/>
        <v>0.54843648142608781</v>
      </c>
      <c r="D10" s="6">
        <f t="shared" ca="1" si="3"/>
        <v>0.54843648142608781</v>
      </c>
      <c r="E10" s="6" t="str">
        <f t="shared" si="0"/>
        <v/>
      </c>
      <c r="F10" s="6" t="s">
        <v>160</v>
      </c>
      <c r="G10" s="6" t="s">
        <v>162</v>
      </c>
      <c r="H10" s="6">
        <f t="shared" ref="H10:H12" ca="1" si="6">ROUND(C10*100+35,2)</f>
        <v>89.84</v>
      </c>
      <c r="I10" s="6" t="s">
        <v>163</v>
      </c>
      <c r="J10" s="6">
        <f t="shared" ref="J10:J12" ca="1" si="7">ROUND(D10*100+35,0)</f>
        <v>90</v>
      </c>
      <c r="K10" s="6" t="s">
        <v>164</v>
      </c>
      <c r="L10" s="6">
        <f t="shared" ref="L10:L12" ca="1" si="8">ROUND(D10*20,0)</f>
        <v>11</v>
      </c>
      <c r="M10" s="6" t="s">
        <v>165</v>
      </c>
      <c r="V10" s="9"/>
      <c r="AB10" s="7"/>
      <c r="AC10" s="8"/>
      <c r="AW10" s="9"/>
    </row>
    <row r="11" spans="1:52" x14ac:dyDescent="0.3">
      <c r="A11">
        <v>0</v>
      </c>
      <c r="B11" s="8">
        <v>0</v>
      </c>
      <c r="C11" s="6">
        <f t="shared" ca="1" si="2"/>
        <v>0.67962453402289213</v>
      </c>
      <c r="D11" s="6">
        <f t="shared" ca="1" si="3"/>
        <v>0.32037546597710787</v>
      </c>
      <c r="E11" s="6" t="str">
        <f t="shared" si="0"/>
        <v/>
      </c>
      <c r="F11" s="6" t="s">
        <v>160</v>
      </c>
      <c r="G11" s="6" t="s">
        <v>162</v>
      </c>
      <c r="H11" s="6">
        <f t="shared" ca="1" si="6"/>
        <v>102.96</v>
      </c>
      <c r="I11" s="6" t="s">
        <v>163</v>
      </c>
      <c r="J11" s="6">
        <f t="shared" ca="1" si="7"/>
        <v>67</v>
      </c>
      <c r="K11" s="6" t="s">
        <v>164</v>
      </c>
      <c r="L11" s="6">
        <f t="shared" ca="1" si="8"/>
        <v>6</v>
      </c>
      <c r="M11" s="6" t="s">
        <v>165</v>
      </c>
      <c r="V11" s="9"/>
      <c r="AB11" s="7"/>
      <c r="AC11" s="8"/>
      <c r="AW11" s="9"/>
    </row>
    <row r="12" spans="1:52" x14ac:dyDescent="0.3">
      <c r="A12">
        <v>0</v>
      </c>
      <c r="B12" s="8">
        <v>0</v>
      </c>
      <c r="C12" s="6">
        <f t="shared" ca="1" si="2"/>
        <v>0.3054399029845819</v>
      </c>
      <c r="D12" s="6">
        <f t="shared" ref="D12" ca="1" si="9">IF(C12&gt;0.1,      IF(C12&lt;0.6,C12,ABS(1-C12)),C12+0.5)</f>
        <v>0.3054399029845819</v>
      </c>
      <c r="E12" s="6" t="str">
        <f t="shared" ref="E12:E13" si="10">IF(A12=0,"",A12)</f>
        <v/>
      </c>
      <c r="F12" s="6" t="s">
        <v>160</v>
      </c>
      <c r="G12" s="6" t="s">
        <v>162</v>
      </c>
      <c r="H12" s="6">
        <f t="shared" ca="1" si="6"/>
        <v>65.540000000000006</v>
      </c>
      <c r="I12" s="6" t="s">
        <v>163</v>
      </c>
      <c r="J12" s="6">
        <f t="shared" ca="1" si="7"/>
        <v>66</v>
      </c>
      <c r="K12" s="6" t="s">
        <v>164</v>
      </c>
      <c r="L12" s="6">
        <f t="shared" ca="1" si="8"/>
        <v>6</v>
      </c>
      <c r="M12" s="6" t="s">
        <v>165</v>
      </c>
      <c r="AB12" s="7"/>
      <c r="AC12" s="8"/>
      <c r="AW12" s="9"/>
    </row>
    <row r="13" spans="1:52" x14ac:dyDescent="0.3">
      <c r="A13" t="s">
        <v>251</v>
      </c>
      <c r="B13" s="8">
        <v>0</v>
      </c>
      <c r="C13" s="8"/>
      <c r="E13" s="6" t="str">
        <f t="shared" si="10"/>
        <v>\end{enumerate}\newpage   \section*{Cuenta:  20151902393  }\begin{enumerate}</v>
      </c>
      <c r="V13" s="9"/>
      <c r="AB13" s="7"/>
      <c r="AC13" s="8"/>
      <c r="AW13" s="9"/>
    </row>
    <row r="14" spans="1:52" s="10" customFormat="1" x14ac:dyDescent="0.3">
      <c r="A14">
        <v>0</v>
      </c>
      <c r="B14" s="8">
        <v>0</v>
      </c>
      <c r="C14" s="6">
        <f t="shared" ref="C14" ca="1" si="11">RAND()</f>
        <v>0.54202525435124138</v>
      </c>
      <c r="D14" s="6">
        <f t="shared" ref="D14:D22" ca="1" si="12">IF(C14&gt;0.1,      IF(C14&lt;0.6,C14,ABS(1-C14)),C14+0.5)</f>
        <v>0.54202525435124138</v>
      </c>
      <c r="E14" s="6" t="str">
        <f t="shared" ref="E14:E21" si="13">IF(A14=0,"",_xlfn.CONCAT("## ",A14))</f>
        <v/>
      </c>
      <c r="F14" s="6" t="s">
        <v>160</v>
      </c>
      <c r="G14" s="6" t="s">
        <v>162</v>
      </c>
      <c r="H14" s="6">
        <f t="shared" ref="H14:H22" ca="1" si="14">ROUND(C14*100+35,2)</f>
        <v>89.2</v>
      </c>
      <c r="I14" s="6" t="s">
        <v>163</v>
      </c>
      <c r="J14" s="6">
        <f t="shared" ref="J14:J22" ca="1" si="15">ROUND(D14*100+35,0)</f>
        <v>89</v>
      </c>
      <c r="K14" s="6" t="s">
        <v>164</v>
      </c>
      <c r="L14" s="6">
        <f t="shared" ref="L14:L22" ca="1" si="16">ROUND(D14*20,0)</f>
        <v>11</v>
      </c>
      <c r="M14" s="6" t="s">
        <v>165</v>
      </c>
      <c r="N14" s="6"/>
      <c r="O14" s="6"/>
      <c r="P14" s="6"/>
      <c r="Q14" s="6"/>
      <c r="R14" s="6"/>
      <c r="S14" s="6"/>
      <c r="T14" s="6"/>
      <c r="U14" s="6"/>
      <c r="V14" s="9"/>
      <c r="W14" s="6"/>
      <c r="X14" s="6"/>
      <c r="Y14" s="6"/>
      <c r="Z14" s="6"/>
      <c r="AA14" s="6"/>
      <c r="AB14" s="7"/>
      <c r="AC14" s="8"/>
      <c r="AF14" s="6"/>
      <c r="AG14" s="6"/>
      <c r="AW14" s="11"/>
      <c r="AZ14" s="6"/>
    </row>
    <row r="15" spans="1:52" x14ac:dyDescent="0.3">
      <c r="A15">
        <v>0</v>
      </c>
      <c r="B15" s="8">
        <v>0</v>
      </c>
      <c r="C15" s="6">
        <f t="shared" ca="1" si="2"/>
        <v>0.11657594157219797</v>
      </c>
      <c r="D15" s="6">
        <f t="shared" ca="1" si="12"/>
        <v>0.11657594157219797</v>
      </c>
      <c r="E15" s="6" t="str">
        <f t="shared" si="13"/>
        <v/>
      </c>
      <c r="F15" s="6" t="s">
        <v>160</v>
      </c>
      <c r="G15" s="6" t="s">
        <v>162</v>
      </c>
      <c r="H15" s="6">
        <f t="shared" ca="1" si="14"/>
        <v>46.66</v>
      </c>
      <c r="I15" s="6" t="s">
        <v>163</v>
      </c>
      <c r="J15" s="6">
        <f t="shared" ca="1" si="15"/>
        <v>47</v>
      </c>
      <c r="K15" s="6" t="s">
        <v>164</v>
      </c>
      <c r="L15" s="6">
        <f t="shared" ca="1" si="16"/>
        <v>2</v>
      </c>
      <c r="M15" s="6" t="s">
        <v>165</v>
      </c>
      <c r="V15" s="9"/>
      <c r="AB15" s="7"/>
      <c r="AC15" s="8"/>
      <c r="AW15" s="9"/>
    </row>
    <row r="16" spans="1:52" x14ac:dyDescent="0.3">
      <c r="A16">
        <v>0</v>
      </c>
      <c r="B16" s="8">
        <v>0</v>
      </c>
      <c r="C16" s="6">
        <f t="shared" ca="1" si="2"/>
        <v>0.4993863007829219</v>
      </c>
      <c r="D16" s="6">
        <f t="shared" ca="1" si="12"/>
        <v>0.4993863007829219</v>
      </c>
      <c r="E16" s="6" t="str">
        <f t="shared" si="13"/>
        <v/>
      </c>
      <c r="F16" s="6" t="s">
        <v>160</v>
      </c>
      <c r="G16" s="6" t="s">
        <v>162</v>
      </c>
      <c r="H16" s="6">
        <f t="shared" ca="1" si="14"/>
        <v>84.94</v>
      </c>
      <c r="I16" s="6" t="s">
        <v>163</v>
      </c>
      <c r="J16" s="6">
        <f t="shared" ca="1" si="15"/>
        <v>85</v>
      </c>
      <c r="K16" s="6" t="s">
        <v>164</v>
      </c>
      <c r="L16" s="6">
        <f t="shared" ca="1" si="16"/>
        <v>10</v>
      </c>
      <c r="M16" s="6" t="s">
        <v>165</v>
      </c>
      <c r="V16" s="9"/>
      <c r="AB16" s="7"/>
      <c r="AC16" s="8"/>
      <c r="AW16" s="9"/>
    </row>
    <row r="17" spans="1:52" x14ac:dyDescent="0.3">
      <c r="A17">
        <v>0</v>
      </c>
      <c r="B17" s="8">
        <v>0</v>
      </c>
      <c r="C17" s="6">
        <f t="shared" ca="1" si="2"/>
        <v>0.35486819770585087</v>
      </c>
      <c r="D17" s="6">
        <f t="shared" ca="1" si="12"/>
        <v>0.35486819770585087</v>
      </c>
      <c r="E17" s="6" t="str">
        <f t="shared" si="13"/>
        <v/>
      </c>
      <c r="F17" s="6" t="s">
        <v>160</v>
      </c>
      <c r="G17" s="6" t="s">
        <v>162</v>
      </c>
      <c r="H17" s="6">
        <f t="shared" ca="1" si="14"/>
        <v>70.489999999999995</v>
      </c>
      <c r="I17" s="6" t="s">
        <v>163</v>
      </c>
      <c r="J17" s="6">
        <f t="shared" ca="1" si="15"/>
        <v>70</v>
      </c>
      <c r="K17" s="6" t="s">
        <v>164</v>
      </c>
      <c r="L17" s="6">
        <f t="shared" ca="1" si="16"/>
        <v>7</v>
      </c>
      <c r="M17" s="6" t="s">
        <v>165</v>
      </c>
      <c r="V17" s="9"/>
      <c r="AB17" s="7"/>
      <c r="AC17" s="8"/>
      <c r="AW17" s="9"/>
    </row>
    <row r="18" spans="1:52" x14ac:dyDescent="0.3">
      <c r="A18">
        <v>0</v>
      </c>
      <c r="B18" s="8">
        <v>0</v>
      </c>
      <c r="C18" s="6">
        <f t="shared" ca="1" si="2"/>
        <v>0.39697955637920368</v>
      </c>
      <c r="D18" s="6">
        <f t="shared" ca="1" si="12"/>
        <v>0.39697955637920368</v>
      </c>
      <c r="E18" s="6" t="str">
        <f t="shared" si="13"/>
        <v/>
      </c>
      <c r="F18" s="6" t="s">
        <v>160</v>
      </c>
      <c r="G18" s="6" t="s">
        <v>162</v>
      </c>
      <c r="H18" s="6">
        <f t="shared" ca="1" si="14"/>
        <v>74.7</v>
      </c>
      <c r="I18" s="6" t="s">
        <v>163</v>
      </c>
      <c r="J18" s="6">
        <f t="shared" ca="1" si="15"/>
        <v>75</v>
      </c>
      <c r="K18" s="6" t="s">
        <v>164</v>
      </c>
      <c r="L18" s="6">
        <f t="shared" ca="1" si="16"/>
        <v>8</v>
      </c>
      <c r="M18" s="6" t="s">
        <v>165</v>
      </c>
      <c r="V18" s="9"/>
      <c r="AB18" s="7"/>
      <c r="AC18" s="8"/>
      <c r="AW18" s="9"/>
    </row>
    <row r="19" spans="1:52" x14ac:dyDescent="0.3">
      <c r="A19">
        <v>0</v>
      </c>
      <c r="B19" s="8">
        <v>0</v>
      </c>
      <c r="C19" s="6">
        <f t="shared" ca="1" si="2"/>
        <v>0.16578301575228083</v>
      </c>
      <c r="D19" s="6">
        <f t="shared" ca="1" si="12"/>
        <v>0.16578301575228083</v>
      </c>
      <c r="E19" s="6" t="str">
        <f t="shared" si="13"/>
        <v/>
      </c>
      <c r="F19" s="6" t="s">
        <v>160</v>
      </c>
      <c r="G19" s="6" t="s">
        <v>162</v>
      </c>
      <c r="H19" s="6">
        <f t="shared" ca="1" si="14"/>
        <v>51.58</v>
      </c>
      <c r="I19" s="6" t="s">
        <v>163</v>
      </c>
      <c r="J19" s="6">
        <f t="shared" ca="1" si="15"/>
        <v>52</v>
      </c>
      <c r="K19" s="6" t="s">
        <v>164</v>
      </c>
      <c r="L19" s="6">
        <f t="shared" ca="1" si="16"/>
        <v>3</v>
      </c>
      <c r="M19" s="6" t="s">
        <v>165</v>
      </c>
      <c r="V19" s="9"/>
      <c r="AB19" s="7"/>
      <c r="AC19" s="8"/>
      <c r="AW19" s="9"/>
    </row>
    <row r="20" spans="1:52" x14ac:dyDescent="0.3">
      <c r="A20">
        <v>0</v>
      </c>
      <c r="B20" s="8">
        <v>0</v>
      </c>
      <c r="C20" s="6">
        <f t="shared" ca="1" si="2"/>
        <v>0.10454002500965165</v>
      </c>
      <c r="D20" s="6">
        <f t="shared" ca="1" si="12"/>
        <v>0.10454002500965165</v>
      </c>
      <c r="E20" s="6" t="str">
        <f t="shared" si="13"/>
        <v/>
      </c>
      <c r="F20" s="6" t="s">
        <v>160</v>
      </c>
      <c r="G20" s="6" t="s">
        <v>162</v>
      </c>
      <c r="H20" s="6">
        <f t="shared" ca="1" si="14"/>
        <v>45.45</v>
      </c>
      <c r="I20" s="6" t="s">
        <v>163</v>
      </c>
      <c r="J20" s="6">
        <f t="shared" ca="1" si="15"/>
        <v>45</v>
      </c>
      <c r="K20" s="6" t="s">
        <v>164</v>
      </c>
      <c r="L20" s="6">
        <f t="shared" ca="1" si="16"/>
        <v>2</v>
      </c>
      <c r="M20" s="6" t="s">
        <v>165</v>
      </c>
      <c r="V20" s="9"/>
      <c r="AB20" s="7"/>
      <c r="AC20" s="8"/>
      <c r="AW20" s="9"/>
    </row>
    <row r="21" spans="1:52" x14ac:dyDescent="0.3">
      <c r="A21">
        <v>0</v>
      </c>
      <c r="B21" s="8">
        <v>0</v>
      </c>
      <c r="C21" s="6">
        <f t="shared" ca="1" si="2"/>
        <v>0.20427699836342939</v>
      </c>
      <c r="D21" s="6">
        <f t="shared" ca="1" si="12"/>
        <v>0.20427699836342939</v>
      </c>
      <c r="E21" s="6" t="str">
        <f t="shared" si="13"/>
        <v/>
      </c>
      <c r="F21" s="6" t="s">
        <v>160</v>
      </c>
      <c r="G21" s="6" t="s">
        <v>162</v>
      </c>
      <c r="H21" s="6">
        <f t="shared" ca="1" si="14"/>
        <v>55.43</v>
      </c>
      <c r="I21" s="6" t="s">
        <v>163</v>
      </c>
      <c r="J21" s="6">
        <f t="shared" ca="1" si="15"/>
        <v>55</v>
      </c>
      <c r="K21" s="6" t="s">
        <v>164</v>
      </c>
      <c r="L21" s="6">
        <f t="shared" ca="1" si="16"/>
        <v>4</v>
      </c>
      <c r="M21" s="6" t="s">
        <v>165</v>
      </c>
      <c r="AB21" s="7"/>
      <c r="AC21" s="8"/>
      <c r="AW21" s="9"/>
    </row>
    <row r="22" spans="1:52" x14ac:dyDescent="0.3">
      <c r="A22">
        <v>0</v>
      </c>
      <c r="B22" s="8">
        <v>0</v>
      </c>
      <c r="C22" s="6">
        <f t="shared" ca="1" si="2"/>
        <v>0.98142291908885304</v>
      </c>
      <c r="D22" s="6">
        <f t="shared" ca="1" si="12"/>
        <v>1.8577080911146959E-2</v>
      </c>
      <c r="E22" s="6" t="str">
        <f t="shared" ref="E22:E23" si="17">IF(A22=0,"",A22)</f>
        <v/>
      </c>
      <c r="F22" s="6" t="s">
        <v>160</v>
      </c>
      <c r="G22" s="6" t="s">
        <v>162</v>
      </c>
      <c r="H22" s="6">
        <f t="shared" ca="1" si="14"/>
        <v>133.13999999999999</v>
      </c>
      <c r="I22" s="6" t="s">
        <v>163</v>
      </c>
      <c r="J22" s="6">
        <f t="shared" ca="1" si="15"/>
        <v>37</v>
      </c>
      <c r="K22" s="6" t="s">
        <v>164</v>
      </c>
      <c r="L22" s="6">
        <f t="shared" ca="1" si="16"/>
        <v>0</v>
      </c>
      <c r="M22" s="6" t="s">
        <v>165</v>
      </c>
      <c r="V22" s="9"/>
      <c r="AB22" s="7"/>
      <c r="AC22" s="8"/>
      <c r="AW22" s="9"/>
    </row>
    <row r="23" spans="1:52" x14ac:dyDescent="0.3">
      <c r="A23" t="s">
        <v>325</v>
      </c>
      <c r="B23" s="8">
        <v>0</v>
      </c>
      <c r="C23" s="8"/>
      <c r="E23" s="6" t="str">
        <f t="shared" si="17"/>
        <v>\end{enumerate}\newpage   \section*{Cuenta:  20161001070  }\begin{enumerate}</v>
      </c>
      <c r="V23" s="9"/>
      <c r="AB23" s="7"/>
      <c r="AC23" s="8"/>
      <c r="AW23" s="9"/>
    </row>
    <row r="24" spans="1:52" x14ac:dyDescent="0.3">
      <c r="A24">
        <v>0</v>
      </c>
      <c r="B24" s="8">
        <v>0</v>
      </c>
      <c r="C24" s="6">
        <f t="shared" ref="C24" ca="1" si="18">RAND()</f>
        <v>0.75731423526110675</v>
      </c>
      <c r="D24" s="6">
        <f t="shared" ref="D24:D32" ca="1" si="19">IF(C24&gt;0.1,      IF(C24&lt;0.6,C24,ABS(1-C24)),C24+0.5)</f>
        <v>0.24268576473889325</v>
      </c>
      <c r="E24" s="6" t="str">
        <f t="shared" ref="E24:E31" si="20">IF(A24=0,"",_xlfn.CONCAT("## ",A24))</f>
        <v/>
      </c>
      <c r="F24" s="6" t="s">
        <v>160</v>
      </c>
      <c r="G24" s="6" t="s">
        <v>162</v>
      </c>
      <c r="H24" s="6">
        <f t="shared" ref="H24:H32" ca="1" si="21">ROUND(C24*100+35,2)</f>
        <v>110.73</v>
      </c>
      <c r="I24" s="6" t="s">
        <v>163</v>
      </c>
      <c r="J24" s="6">
        <f t="shared" ref="J24:J32" ca="1" si="22">ROUND(D24*100+35,0)</f>
        <v>59</v>
      </c>
      <c r="K24" s="6" t="s">
        <v>164</v>
      </c>
      <c r="L24" s="6">
        <f t="shared" ref="L24:L32" ca="1" si="23">ROUND(D24*20,0)</f>
        <v>5</v>
      </c>
      <c r="M24" s="6" t="s">
        <v>165</v>
      </c>
      <c r="V24" s="9"/>
      <c r="AB24" s="7"/>
      <c r="AC24" s="8"/>
      <c r="AW24" s="9"/>
    </row>
    <row r="25" spans="1:52" s="10" customFormat="1" x14ac:dyDescent="0.3">
      <c r="A25">
        <v>0</v>
      </c>
      <c r="B25" s="8">
        <v>0</v>
      </c>
      <c r="C25" s="6">
        <f t="shared" ca="1" si="2"/>
        <v>0.12134025303829143</v>
      </c>
      <c r="D25" s="6">
        <f t="shared" ca="1" si="19"/>
        <v>0.12134025303829143</v>
      </c>
      <c r="E25" s="6" t="str">
        <f t="shared" si="20"/>
        <v/>
      </c>
      <c r="F25" s="6" t="s">
        <v>160</v>
      </c>
      <c r="G25" s="6" t="s">
        <v>162</v>
      </c>
      <c r="H25" s="6">
        <f t="shared" ca="1" si="21"/>
        <v>47.13</v>
      </c>
      <c r="I25" s="6" t="s">
        <v>163</v>
      </c>
      <c r="J25" s="6">
        <f t="shared" ca="1" si="22"/>
        <v>47</v>
      </c>
      <c r="K25" s="6" t="s">
        <v>164</v>
      </c>
      <c r="L25" s="6">
        <f t="shared" ca="1" si="23"/>
        <v>2</v>
      </c>
      <c r="M25" s="6" t="s">
        <v>165</v>
      </c>
      <c r="N25" s="6"/>
      <c r="O25" s="6"/>
      <c r="P25" s="6"/>
      <c r="Q25" s="6"/>
      <c r="R25" s="6"/>
      <c r="S25" s="6"/>
      <c r="T25" s="6"/>
      <c r="U25" s="6"/>
      <c r="V25" s="9"/>
      <c r="W25" s="6"/>
      <c r="X25" s="6"/>
      <c r="Y25" s="6"/>
      <c r="Z25" s="6"/>
      <c r="AA25" s="6"/>
      <c r="AB25" s="7"/>
      <c r="AC25" s="8"/>
      <c r="AF25" s="6"/>
      <c r="AG25" s="6"/>
      <c r="AZ25" s="6"/>
    </row>
    <row r="26" spans="1:52" x14ac:dyDescent="0.3">
      <c r="A26">
        <v>0</v>
      </c>
      <c r="B26" s="8">
        <v>0</v>
      </c>
      <c r="C26" s="6">
        <f t="shared" ca="1" si="2"/>
        <v>0.15205052370071781</v>
      </c>
      <c r="D26" s="6">
        <f t="shared" ca="1" si="19"/>
        <v>0.15205052370071781</v>
      </c>
      <c r="E26" s="6" t="str">
        <f t="shared" si="20"/>
        <v/>
      </c>
      <c r="F26" s="6" t="s">
        <v>160</v>
      </c>
      <c r="G26" s="6" t="s">
        <v>162</v>
      </c>
      <c r="H26" s="6">
        <f t="shared" ca="1" si="21"/>
        <v>50.21</v>
      </c>
      <c r="I26" s="6" t="s">
        <v>163</v>
      </c>
      <c r="J26" s="6">
        <f t="shared" ca="1" si="22"/>
        <v>50</v>
      </c>
      <c r="K26" s="6" t="s">
        <v>164</v>
      </c>
      <c r="L26" s="6">
        <f t="shared" ca="1" si="23"/>
        <v>3</v>
      </c>
      <c r="M26" s="6" t="s">
        <v>165</v>
      </c>
      <c r="V26" s="9"/>
      <c r="AB26" s="7"/>
      <c r="AC26" s="8"/>
      <c r="AW26" s="9"/>
    </row>
    <row r="27" spans="1:52" x14ac:dyDescent="0.3">
      <c r="A27">
        <v>0</v>
      </c>
      <c r="B27" s="8">
        <v>0</v>
      </c>
      <c r="C27" s="6">
        <f t="shared" ca="1" si="2"/>
        <v>4.5120743698510934E-2</v>
      </c>
      <c r="D27" s="6">
        <f t="shared" ca="1" si="19"/>
        <v>0.54512074369851093</v>
      </c>
      <c r="E27" s="6" t="str">
        <f t="shared" si="20"/>
        <v/>
      </c>
      <c r="F27" s="6" t="s">
        <v>160</v>
      </c>
      <c r="G27" s="6" t="s">
        <v>162</v>
      </c>
      <c r="H27" s="6">
        <f t="shared" ca="1" si="21"/>
        <v>39.51</v>
      </c>
      <c r="I27" s="6" t="s">
        <v>163</v>
      </c>
      <c r="J27" s="6">
        <f t="shared" ca="1" si="22"/>
        <v>90</v>
      </c>
      <c r="K27" s="6" t="s">
        <v>164</v>
      </c>
      <c r="L27" s="6">
        <f t="shared" ca="1" si="23"/>
        <v>11</v>
      </c>
      <c r="M27" s="6" t="s">
        <v>165</v>
      </c>
      <c r="V27" s="9"/>
      <c r="AB27" s="7"/>
      <c r="AC27" s="8"/>
      <c r="AW27" s="9"/>
    </row>
    <row r="28" spans="1:52" x14ac:dyDescent="0.3">
      <c r="A28">
        <v>0</v>
      </c>
      <c r="B28" s="8">
        <v>0</v>
      </c>
      <c r="C28" s="6">
        <f t="shared" ca="1" si="2"/>
        <v>0.69429707333997004</v>
      </c>
      <c r="D28" s="6">
        <f t="shared" ca="1" si="19"/>
        <v>0.30570292666002996</v>
      </c>
      <c r="E28" s="6" t="str">
        <f t="shared" si="20"/>
        <v/>
      </c>
      <c r="F28" s="6" t="s">
        <v>160</v>
      </c>
      <c r="G28" s="6" t="s">
        <v>162</v>
      </c>
      <c r="H28" s="6">
        <f t="shared" ca="1" si="21"/>
        <v>104.43</v>
      </c>
      <c r="I28" s="6" t="s">
        <v>163</v>
      </c>
      <c r="J28" s="6">
        <f t="shared" ca="1" si="22"/>
        <v>66</v>
      </c>
      <c r="K28" s="6" t="s">
        <v>164</v>
      </c>
      <c r="L28" s="6">
        <f t="shared" ca="1" si="23"/>
        <v>6</v>
      </c>
      <c r="M28" s="6" t="s">
        <v>165</v>
      </c>
      <c r="V28" s="9"/>
      <c r="AB28" s="7"/>
      <c r="AC28" s="8"/>
      <c r="AW28" s="9"/>
    </row>
    <row r="29" spans="1:52" x14ac:dyDescent="0.3">
      <c r="A29">
        <v>0</v>
      </c>
      <c r="B29" s="8">
        <v>0</v>
      </c>
      <c r="C29" s="6">
        <f t="shared" ca="1" si="2"/>
        <v>0.83851736463143101</v>
      </c>
      <c r="D29" s="6">
        <f t="shared" ca="1" si="19"/>
        <v>0.16148263536856899</v>
      </c>
      <c r="E29" s="6" t="str">
        <f t="shared" si="20"/>
        <v/>
      </c>
      <c r="F29" s="6" t="s">
        <v>160</v>
      </c>
      <c r="G29" s="6" t="s">
        <v>162</v>
      </c>
      <c r="H29" s="6">
        <f t="shared" ca="1" si="21"/>
        <v>118.85</v>
      </c>
      <c r="I29" s="6" t="s">
        <v>163</v>
      </c>
      <c r="J29" s="6">
        <f t="shared" ca="1" si="22"/>
        <v>51</v>
      </c>
      <c r="K29" s="6" t="s">
        <v>164</v>
      </c>
      <c r="L29" s="6">
        <f t="shared" ca="1" si="23"/>
        <v>3</v>
      </c>
      <c r="M29" s="6" t="s">
        <v>165</v>
      </c>
      <c r="V29" s="9"/>
      <c r="AB29" s="7"/>
      <c r="AC29" s="8"/>
      <c r="AW29" s="9"/>
    </row>
    <row r="30" spans="1:52" x14ac:dyDescent="0.3">
      <c r="A30">
        <v>0</v>
      </c>
      <c r="B30" s="8">
        <v>0</v>
      </c>
      <c r="C30" s="6">
        <f t="shared" ca="1" si="2"/>
        <v>0.57254490260091695</v>
      </c>
      <c r="D30" s="6">
        <f t="shared" ca="1" si="19"/>
        <v>0.57254490260091695</v>
      </c>
      <c r="E30" s="6" t="str">
        <f t="shared" si="20"/>
        <v/>
      </c>
      <c r="F30" s="6" t="s">
        <v>160</v>
      </c>
      <c r="G30" s="6" t="s">
        <v>162</v>
      </c>
      <c r="H30" s="6">
        <f t="shared" ca="1" si="21"/>
        <v>92.25</v>
      </c>
      <c r="I30" s="6" t="s">
        <v>163</v>
      </c>
      <c r="J30" s="6">
        <f t="shared" ca="1" si="22"/>
        <v>92</v>
      </c>
      <c r="K30" s="6" t="s">
        <v>164</v>
      </c>
      <c r="L30" s="6">
        <f t="shared" ca="1" si="23"/>
        <v>11</v>
      </c>
      <c r="M30" s="6" t="s">
        <v>165</v>
      </c>
      <c r="AB30" s="7"/>
      <c r="AC30" s="8"/>
      <c r="AW30" s="9"/>
    </row>
    <row r="31" spans="1:52" x14ac:dyDescent="0.3">
      <c r="A31">
        <v>0</v>
      </c>
      <c r="B31" s="8">
        <v>0</v>
      </c>
      <c r="C31" s="6">
        <f t="shared" ca="1" si="2"/>
        <v>7.1308529903611029E-2</v>
      </c>
      <c r="D31" s="6">
        <f t="shared" ca="1" si="19"/>
        <v>0.57130852990361103</v>
      </c>
      <c r="E31" s="6" t="str">
        <f t="shared" si="20"/>
        <v/>
      </c>
      <c r="F31" s="6" t="s">
        <v>160</v>
      </c>
      <c r="G31" s="6" t="s">
        <v>162</v>
      </c>
      <c r="H31" s="6">
        <f t="shared" ca="1" si="21"/>
        <v>42.13</v>
      </c>
      <c r="I31" s="6" t="s">
        <v>163</v>
      </c>
      <c r="J31" s="6">
        <f t="shared" ca="1" si="22"/>
        <v>92</v>
      </c>
      <c r="K31" s="6" t="s">
        <v>164</v>
      </c>
      <c r="L31" s="6">
        <f t="shared" ca="1" si="23"/>
        <v>11</v>
      </c>
      <c r="M31" s="6" t="s">
        <v>165</v>
      </c>
      <c r="V31" s="9"/>
      <c r="AB31" s="7"/>
      <c r="AC31" s="8"/>
      <c r="AW31" s="9"/>
    </row>
    <row r="32" spans="1:52" x14ac:dyDescent="0.3">
      <c r="A32">
        <v>0</v>
      </c>
      <c r="B32" s="8">
        <v>0</v>
      </c>
      <c r="C32" s="6">
        <f t="shared" ca="1" si="2"/>
        <v>0.4374382338176046</v>
      </c>
      <c r="D32" s="6">
        <f t="shared" ca="1" si="19"/>
        <v>0.4374382338176046</v>
      </c>
      <c r="E32" s="6" t="str">
        <f t="shared" ref="E32:E33" si="24">IF(A32=0,"",A32)</f>
        <v/>
      </c>
      <c r="F32" s="6" t="s">
        <v>160</v>
      </c>
      <c r="G32" s="6" t="s">
        <v>162</v>
      </c>
      <c r="H32" s="6">
        <f t="shared" ca="1" si="21"/>
        <v>78.739999999999995</v>
      </c>
      <c r="I32" s="6" t="s">
        <v>163</v>
      </c>
      <c r="J32" s="6">
        <f t="shared" ca="1" si="22"/>
        <v>79</v>
      </c>
      <c r="K32" s="6" t="s">
        <v>164</v>
      </c>
      <c r="L32" s="6">
        <f t="shared" ca="1" si="23"/>
        <v>9</v>
      </c>
      <c r="M32" s="6" t="s">
        <v>165</v>
      </c>
      <c r="V32" s="9"/>
      <c r="AB32" s="7"/>
      <c r="AC32" s="8"/>
      <c r="AW32" s="9"/>
    </row>
    <row r="33" spans="1:53" x14ac:dyDescent="0.3">
      <c r="A33" t="s">
        <v>252</v>
      </c>
      <c r="B33" s="8">
        <v>0</v>
      </c>
      <c r="C33" s="8"/>
      <c r="E33" s="6" t="str">
        <f t="shared" si="24"/>
        <v>\end{enumerate}\newpage   \section*{Cuenta:  20171900224  }\begin{enumerate}</v>
      </c>
      <c r="V33" s="9"/>
      <c r="AB33" s="7"/>
      <c r="AC33" s="8"/>
      <c r="AW33" s="9"/>
    </row>
    <row r="34" spans="1:53" x14ac:dyDescent="0.3">
      <c r="A34">
        <v>0</v>
      </c>
      <c r="B34" s="8">
        <v>0</v>
      </c>
      <c r="C34" s="6">
        <f t="shared" ref="C34" ca="1" si="25">RAND()</f>
        <v>0.71676138501193187</v>
      </c>
      <c r="D34" s="6">
        <f t="shared" ref="D34:D42" ca="1" si="26">IF(C34&gt;0.1,      IF(C34&lt;0.6,C34,ABS(1-C34)),C34+0.5)</f>
        <v>0.28323861498806813</v>
      </c>
      <c r="E34" s="6" t="str">
        <f t="shared" ref="E34:E41" si="27">IF(A34=0,"",_xlfn.CONCAT("## ",A34))</f>
        <v/>
      </c>
      <c r="F34" s="6" t="s">
        <v>160</v>
      </c>
      <c r="G34" s="6" t="s">
        <v>162</v>
      </c>
      <c r="H34" s="6">
        <f t="shared" ref="H34:H42" ca="1" si="28">ROUND(C34*100+35,2)</f>
        <v>106.68</v>
      </c>
      <c r="I34" s="6" t="s">
        <v>163</v>
      </c>
      <c r="J34" s="6">
        <f t="shared" ref="J34:J42" ca="1" si="29">ROUND(D34*100+35,0)</f>
        <v>63</v>
      </c>
      <c r="K34" s="6" t="s">
        <v>164</v>
      </c>
      <c r="L34" s="6">
        <f t="shared" ref="L34:L42" ca="1" si="30">ROUND(D34*20,0)</f>
        <v>6</v>
      </c>
      <c r="M34" s="6" t="s">
        <v>165</v>
      </c>
      <c r="V34" s="9"/>
      <c r="AB34" s="7"/>
      <c r="AC34" s="8"/>
      <c r="AW34" s="9"/>
    </row>
    <row r="35" spans="1:53" x14ac:dyDescent="0.3">
      <c r="A35">
        <v>0</v>
      </c>
      <c r="B35" s="8">
        <v>0</v>
      </c>
      <c r="C35" s="6">
        <f t="shared" ca="1" si="2"/>
        <v>0.62916957253455519</v>
      </c>
      <c r="D35" s="6">
        <f t="shared" ca="1" si="26"/>
        <v>0.37083042746544481</v>
      </c>
      <c r="E35" s="6" t="str">
        <f t="shared" si="27"/>
        <v/>
      </c>
      <c r="F35" s="6" t="s">
        <v>160</v>
      </c>
      <c r="G35" s="6" t="s">
        <v>162</v>
      </c>
      <c r="H35" s="6">
        <f t="shared" ca="1" si="28"/>
        <v>97.92</v>
      </c>
      <c r="I35" s="6" t="s">
        <v>163</v>
      </c>
      <c r="J35" s="6">
        <f t="shared" ca="1" si="29"/>
        <v>72</v>
      </c>
      <c r="K35" s="6" t="s">
        <v>164</v>
      </c>
      <c r="L35" s="6">
        <f t="shared" ca="1" si="30"/>
        <v>7</v>
      </c>
      <c r="M35" s="6" t="s">
        <v>165</v>
      </c>
      <c r="V35" s="9"/>
      <c r="AB35" s="7"/>
      <c r="AC35" s="8"/>
      <c r="AW35" s="9"/>
    </row>
    <row r="36" spans="1:53" x14ac:dyDescent="0.3">
      <c r="A36">
        <v>0</v>
      </c>
      <c r="B36" s="8">
        <v>0</v>
      </c>
      <c r="C36" s="6">
        <f t="shared" ca="1" si="2"/>
        <v>0.80085727238052296</v>
      </c>
      <c r="D36" s="6">
        <f t="shared" ca="1" si="26"/>
        <v>0.19914272761947704</v>
      </c>
      <c r="E36" s="6" t="str">
        <f t="shared" si="27"/>
        <v/>
      </c>
      <c r="F36" s="6" t="s">
        <v>160</v>
      </c>
      <c r="G36" s="6" t="s">
        <v>162</v>
      </c>
      <c r="H36" s="6">
        <f t="shared" ca="1" si="28"/>
        <v>115.09</v>
      </c>
      <c r="I36" s="6" t="s">
        <v>163</v>
      </c>
      <c r="J36" s="6">
        <f t="shared" ca="1" si="29"/>
        <v>55</v>
      </c>
      <c r="K36" s="6" t="s">
        <v>164</v>
      </c>
      <c r="L36" s="6">
        <f t="shared" ca="1" si="30"/>
        <v>4</v>
      </c>
      <c r="M36" s="6" t="s">
        <v>165</v>
      </c>
      <c r="V36" s="9"/>
      <c r="AB36" s="7"/>
      <c r="AC36" s="8"/>
      <c r="AD36" s="10"/>
      <c r="AE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1"/>
      <c r="AX36" s="10"/>
      <c r="AY36" s="10"/>
      <c r="BA36" s="10"/>
    </row>
    <row r="37" spans="1:53" x14ac:dyDescent="0.3">
      <c r="A37">
        <v>0</v>
      </c>
      <c r="B37" s="8">
        <v>0</v>
      </c>
      <c r="C37" s="6">
        <f t="shared" ca="1" si="2"/>
        <v>0.30200648381729212</v>
      </c>
      <c r="D37" s="6">
        <f t="shared" ca="1" si="26"/>
        <v>0.30200648381729212</v>
      </c>
      <c r="E37" s="6" t="str">
        <f t="shared" si="27"/>
        <v/>
      </c>
      <c r="F37" s="6" t="s">
        <v>160</v>
      </c>
      <c r="G37" s="6" t="s">
        <v>162</v>
      </c>
      <c r="H37" s="6">
        <f t="shared" ca="1" si="28"/>
        <v>65.2</v>
      </c>
      <c r="I37" s="6" t="s">
        <v>163</v>
      </c>
      <c r="J37" s="6">
        <f t="shared" ca="1" si="29"/>
        <v>65</v>
      </c>
      <c r="K37" s="6" t="s">
        <v>164</v>
      </c>
      <c r="L37" s="6">
        <f t="shared" ca="1" si="30"/>
        <v>6</v>
      </c>
      <c r="M37" s="6" t="s">
        <v>165</v>
      </c>
      <c r="V37" s="9"/>
      <c r="AB37" s="7"/>
      <c r="AC37" s="8"/>
      <c r="AW37" s="9"/>
    </row>
    <row r="38" spans="1:53" x14ac:dyDescent="0.3">
      <c r="A38">
        <v>0</v>
      </c>
      <c r="B38" s="8">
        <v>0</v>
      </c>
      <c r="C38" s="6">
        <f t="shared" ca="1" si="2"/>
        <v>0.64395194601518913</v>
      </c>
      <c r="D38" s="6">
        <f t="shared" ca="1" si="26"/>
        <v>0.35604805398481087</v>
      </c>
      <c r="E38" s="6" t="str">
        <f t="shared" si="27"/>
        <v/>
      </c>
      <c r="F38" s="6" t="s">
        <v>160</v>
      </c>
      <c r="G38" s="6" t="s">
        <v>162</v>
      </c>
      <c r="H38" s="6">
        <f t="shared" ca="1" si="28"/>
        <v>99.4</v>
      </c>
      <c r="I38" s="6" t="s">
        <v>163</v>
      </c>
      <c r="J38" s="6">
        <f t="shared" ca="1" si="29"/>
        <v>71</v>
      </c>
      <c r="K38" s="6" t="s">
        <v>164</v>
      </c>
      <c r="L38" s="6">
        <f t="shared" ca="1" si="30"/>
        <v>7</v>
      </c>
      <c r="M38" s="6" t="s">
        <v>165</v>
      </c>
      <c r="V38" s="9"/>
      <c r="AB38" s="7"/>
      <c r="AC38" s="8"/>
      <c r="AW38" s="9"/>
    </row>
    <row r="39" spans="1:53" x14ac:dyDescent="0.3">
      <c r="A39">
        <v>0</v>
      </c>
      <c r="B39" s="8">
        <v>0</v>
      </c>
      <c r="C39" s="6">
        <f t="shared" ca="1" si="2"/>
        <v>0.74346118358819291</v>
      </c>
      <c r="D39" s="6">
        <f t="shared" ca="1" si="26"/>
        <v>0.25653881641180709</v>
      </c>
      <c r="E39" s="6" t="str">
        <f t="shared" si="27"/>
        <v/>
      </c>
      <c r="F39" s="6" t="s">
        <v>160</v>
      </c>
      <c r="G39" s="6" t="s">
        <v>162</v>
      </c>
      <c r="H39" s="6">
        <f t="shared" ca="1" si="28"/>
        <v>109.35</v>
      </c>
      <c r="I39" s="6" t="s">
        <v>163</v>
      </c>
      <c r="J39" s="6">
        <f t="shared" ca="1" si="29"/>
        <v>61</v>
      </c>
      <c r="K39" s="6" t="s">
        <v>164</v>
      </c>
      <c r="L39" s="6">
        <f t="shared" ca="1" si="30"/>
        <v>5</v>
      </c>
      <c r="M39" s="6" t="s">
        <v>165</v>
      </c>
      <c r="AB39" s="7"/>
      <c r="AC39" s="8"/>
      <c r="AW39" s="9"/>
    </row>
    <row r="40" spans="1:53" x14ac:dyDescent="0.3">
      <c r="A40">
        <v>0</v>
      </c>
      <c r="B40" s="8">
        <v>0</v>
      </c>
      <c r="C40" s="6">
        <f t="shared" ca="1" si="2"/>
        <v>9.958597364654409E-2</v>
      </c>
      <c r="D40" s="6">
        <f t="shared" ca="1" si="26"/>
        <v>0.59958597364654409</v>
      </c>
      <c r="E40" s="6" t="str">
        <f t="shared" si="27"/>
        <v/>
      </c>
      <c r="F40" s="6" t="s">
        <v>160</v>
      </c>
      <c r="G40" s="6" t="s">
        <v>162</v>
      </c>
      <c r="H40" s="6">
        <f t="shared" ca="1" si="28"/>
        <v>44.96</v>
      </c>
      <c r="I40" s="6" t="s">
        <v>163</v>
      </c>
      <c r="J40" s="6">
        <f t="shared" ca="1" si="29"/>
        <v>95</v>
      </c>
      <c r="K40" s="6" t="s">
        <v>164</v>
      </c>
      <c r="L40" s="6">
        <f t="shared" ca="1" si="30"/>
        <v>12</v>
      </c>
      <c r="M40" s="6" t="s">
        <v>165</v>
      </c>
      <c r="V40" s="9"/>
      <c r="AB40" s="7"/>
      <c r="AC40" s="8"/>
      <c r="AW40" s="9"/>
    </row>
    <row r="41" spans="1:53" x14ac:dyDescent="0.3">
      <c r="A41">
        <v>0</v>
      </c>
      <c r="B41" s="8">
        <v>0</v>
      </c>
      <c r="C41" s="6">
        <f t="shared" ca="1" si="2"/>
        <v>0.14379400262642916</v>
      </c>
      <c r="D41" s="6">
        <f t="shared" ca="1" si="26"/>
        <v>0.14379400262642916</v>
      </c>
      <c r="E41" s="6" t="str">
        <f t="shared" si="27"/>
        <v/>
      </c>
      <c r="F41" s="6" t="s">
        <v>160</v>
      </c>
      <c r="G41" s="6" t="s">
        <v>162</v>
      </c>
      <c r="H41" s="6">
        <f t="shared" ca="1" si="28"/>
        <v>49.38</v>
      </c>
      <c r="I41" s="6" t="s">
        <v>163</v>
      </c>
      <c r="J41" s="6">
        <f t="shared" ca="1" si="29"/>
        <v>49</v>
      </c>
      <c r="K41" s="6" t="s">
        <v>164</v>
      </c>
      <c r="L41" s="6">
        <f t="shared" ca="1" si="30"/>
        <v>3</v>
      </c>
      <c r="M41" s="6" t="s">
        <v>165</v>
      </c>
      <c r="V41" s="9"/>
      <c r="AB41" s="7"/>
      <c r="AC41" s="8"/>
      <c r="AW41" s="9"/>
    </row>
    <row r="42" spans="1:53" x14ac:dyDescent="0.3">
      <c r="A42">
        <v>0</v>
      </c>
      <c r="B42" s="8">
        <v>0</v>
      </c>
      <c r="C42" s="6">
        <f t="shared" ca="1" si="2"/>
        <v>0.65090878982265954</v>
      </c>
      <c r="D42" s="6">
        <f t="shared" ca="1" si="26"/>
        <v>0.34909121017734046</v>
      </c>
      <c r="E42" s="6" t="str">
        <f t="shared" ref="E42:E43" si="31">IF(A42=0,"",A42)</f>
        <v/>
      </c>
      <c r="F42" s="6" t="s">
        <v>160</v>
      </c>
      <c r="G42" s="6" t="s">
        <v>162</v>
      </c>
      <c r="H42" s="6">
        <f t="shared" ca="1" si="28"/>
        <v>100.09</v>
      </c>
      <c r="I42" s="6" t="s">
        <v>163</v>
      </c>
      <c r="J42" s="6">
        <f t="shared" ca="1" si="29"/>
        <v>70</v>
      </c>
      <c r="K42" s="6" t="s">
        <v>164</v>
      </c>
      <c r="L42" s="6">
        <f t="shared" ca="1" si="30"/>
        <v>7</v>
      </c>
      <c r="M42" s="6" t="s">
        <v>165</v>
      </c>
      <c r="V42" s="9"/>
      <c r="AB42" s="7"/>
      <c r="AC42" s="8"/>
      <c r="AW42" s="9"/>
    </row>
    <row r="43" spans="1:53" x14ac:dyDescent="0.3">
      <c r="A43" t="s">
        <v>253</v>
      </c>
      <c r="B43" s="8">
        <v>0</v>
      </c>
      <c r="C43" s="8"/>
      <c r="E43" s="6" t="str">
        <f t="shared" si="31"/>
        <v>\end{enumerate}\newpage   \section*{Cuenta:  20181900670  }\begin{enumerate}</v>
      </c>
      <c r="V43" s="9"/>
      <c r="AB43" s="7"/>
      <c r="AC43" s="8"/>
      <c r="AW43" s="9"/>
    </row>
    <row r="44" spans="1:53" x14ac:dyDescent="0.3">
      <c r="A44">
        <v>0</v>
      </c>
      <c r="B44" s="8">
        <v>0</v>
      </c>
      <c r="C44" s="6">
        <f t="shared" ref="C44" ca="1" si="32">RAND()</f>
        <v>0.23191819353623355</v>
      </c>
      <c r="D44" s="6">
        <f t="shared" ref="D44:D52" ca="1" si="33">IF(C44&gt;0.1,      IF(C44&lt;0.6,C44,ABS(1-C44)),C44+0.5)</f>
        <v>0.23191819353623355</v>
      </c>
      <c r="E44" s="6" t="str">
        <f t="shared" ref="E44:E51" si="34">IF(A44=0,"",_xlfn.CONCAT("## ",A44))</f>
        <v/>
      </c>
      <c r="F44" s="6" t="s">
        <v>160</v>
      </c>
      <c r="G44" s="6" t="s">
        <v>162</v>
      </c>
      <c r="H44" s="6">
        <f t="shared" ref="H44:H52" ca="1" si="35">ROUND(C44*100+35,2)</f>
        <v>58.19</v>
      </c>
      <c r="I44" s="6" t="s">
        <v>163</v>
      </c>
      <c r="J44" s="6">
        <f t="shared" ref="J44:J52" ca="1" si="36">ROUND(D44*100+35,0)</f>
        <v>58</v>
      </c>
      <c r="K44" s="6" t="s">
        <v>164</v>
      </c>
      <c r="L44" s="6">
        <f t="shared" ref="L44:L52" ca="1" si="37">ROUND(D44*20,0)</f>
        <v>5</v>
      </c>
      <c r="M44" s="6" t="s">
        <v>165</v>
      </c>
      <c r="V44" s="9"/>
      <c r="AB44" s="7"/>
      <c r="AC44" s="8"/>
      <c r="AW44" s="9"/>
    </row>
    <row r="45" spans="1:53" x14ac:dyDescent="0.3">
      <c r="A45">
        <v>0</v>
      </c>
      <c r="B45" s="8">
        <v>0</v>
      </c>
      <c r="C45" s="6">
        <f t="shared" ca="1" si="2"/>
        <v>0.53209457228578894</v>
      </c>
      <c r="D45" s="6">
        <f t="shared" ca="1" si="33"/>
        <v>0.53209457228578894</v>
      </c>
      <c r="E45" s="6" t="str">
        <f t="shared" si="34"/>
        <v/>
      </c>
      <c r="F45" s="6" t="s">
        <v>160</v>
      </c>
      <c r="G45" s="6" t="s">
        <v>162</v>
      </c>
      <c r="H45" s="6">
        <f t="shared" ca="1" si="35"/>
        <v>88.21</v>
      </c>
      <c r="I45" s="6" t="s">
        <v>163</v>
      </c>
      <c r="J45" s="6">
        <f t="shared" ca="1" si="36"/>
        <v>88</v>
      </c>
      <c r="K45" s="6" t="s">
        <v>164</v>
      </c>
      <c r="L45" s="6">
        <f t="shared" ca="1" si="37"/>
        <v>11</v>
      </c>
      <c r="M45" s="6" t="s">
        <v>165</v>
      </c>
      <c r="V45" s="9"/>
      <c r="AB45" s="7"/>
      <c r="AC45" s="8"/>
      <c r="AW45" s="9"/>
    </row>
    <row r="46" spans="1:53" x14ac:dyDescent="0.3">
      <c r="A46">
        <v>0</v>
      </c>
      <c r="B46" s="8">
        <v>0</v>
      </c>
      <c r="C46" s="6">
        <f t="shared" ca="1" si="2"/>
        <v>0.65898122034596995</v>
      </c>
      <c r="D46" s="6">
        <f t="shared" ca="1" si="33"/>
        <v>0.34101877965403005</v>
      </c>
      <c r="E46" s="6" t="str">
        <f t="shared" si="34"/>
        <v/>
      </c>
      <c r="F46" s="6" t="s">
        <v>160</v>
      </c>
      <c r="G46" s="6" t="s">
        <v>162</v>
      </c>
      <c r="H46" s="6">
        <f t="shared" ca="1" si="35"/>
        <v>100.9</v>
      </c>
      <c r="I46" s="6" t="s">
        <v>163</v>
      </c>
      <c r="J46" s="6">
        <f t="shared" ca="1" si="36"/>
        <v>69</v>
      </c>
      <c r="K46" s="6" t="s">
        <v>164</v>
      </c>
      <c r="L46" s="6">
        <f t="shared" ca="1" si="37"/>
        <v>7</v>
      </c>
      <c r="M46" s="6" t="s">
        <v>165</v>
      </c>
      <c r="V46" s="9"/>
      <c r="AB46" s="7"/>
      <c r="AC46" s="8"/>
      <c r="AW46" s="9"/>
    </row>
    <row r="47" spans="1:53" x14ac:dyDescent="0.3">
      <c r="A47">
        <v>0</v>
      </c>
      <c r="B47" s="8">
        <v>0</v>
      </c>
      <c r="C47" s="6">
        <f t="shared" ca="1" si="2"/>
        <v>0.63670753254616264</v>
      </c>
      <c r="D47" s="6">
        <f t="shared" ca="1" si="33"/>
        <v>0.36329246745383736</v>
      </c>
      <c r="E47" s="6" t="str">
        <f t="shared" si="34"/>
        <v/>
      </c>
      <c r="F47" s="6" t="s">
        <v>160</v>
      </c>
      <c r="G47" s="6" t="s">
        <v>162</v>
      </c>
      <c r="H47" s="6">
        <f t="shared" ca="1" si="35"/>
        <v>98.67</v>
      </c>
      <c r="I47" s="6" t="s">
        <v>163</v>
      </c>
      <c r="J47" s="6">
        <f t="shared" ca="1" si="36"/>
        <v>71</v>
      </c>
      <c r="K47" s="6" t="s">
        <v>164</v>
      </c>
      <c r="L47" s="6">
        <f t="shared" ca="1" si="37"/>
        <v>7</v>
      </c>
      <c r="M47" s="6" t="s">
        <v>165</v>
      </c>
      <c r="V47" s="9"/>
      <c r="AB47" s="7"/>
      <c r="AC47" s="8"/>
      <c r="AD47" s="10"/>
      <c r="AE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BA47" s="10"/>
    </row>
    <row r="48" spans="1:53" x14ac:dyDescent="0.3">
      <c r="A48">
        <v>0</v>
      </c>
      <c r="B48" s="8">
        <v>0</v>
      </c>
      <c r="C48" s="6">
        <f t="shared" ca="1" si="2"/>
        <v>0.94808267760666387</v>
      </c>
      <c r="D48" s="6">
        <f t="shared" ca="1" si="33"/>
        <v>5.1917322393336129E-2</v>
      </c>
      <c r="E48" s="6" t="str">
        <f t="shared" si="34"/>
        <v/>
      </c>
      <c r="F48" s="6" t="s">
        <v>160</v>
      </c>
      <c r="G48" s="6" t="s">
        <v>162</v>
      </c>
      <c r="H48" s="6">
        <f t="shared" ca="1" si="35"/>
        <v>129.81</v>
      </c>
      <c r="I48" s="6" t="s">
        <v>163</v>
      </c>
      <c r="J48" s="6">
        <f t="shared" ca="1" si="36"/>
        <v>40</v>
      </c>
      <c r="K48" s="6" t="s">
        <v>164</v>
      </c>
      <c r="L48" s="6">
        <f t="shared" ca="1" si="37"/>
        <v>1</v>
      </c>
      <c r="M48" s="6" t="s">
        <v>165</v>
      </c>
      <c r="AB48" s="7"/>
      <c r="AC48" s="8"/>
      <c r="AW48" s="9"/>
    </row>
    <row r="49" spans="1:58" x14ac:dyDescent="0.3">
      <c r="A49">
        <v>0</v>
      </c>
      <c r="B49" s="8">
        <v>0</v>
      </c>
      <c r="C49" s="6">
        <f t="shared" ca="1" si="2"/>
        <v>6.4325850771806636E-2</v>
      </c>
      <c r="D49" s="6">
        <f t="shared" ca="1" si="33"/>
        <v>0.56432585077180664</v>
      </c>
      <c r="E49" s="6" t="str">
        <f t="shared" si="34"/>
        <v/>
      </c>
      <c r="F49" s="6" t="s">
        <v>160</v>
      </c>
      <c r="G49" s="6" t="s">
        <v>162</v>
      </c>
      <c r="H49" s="6">
        <f t="shared" ca="1" si="35"/>
        <v>41.43</v>
      </c>
      <c r="I49" s="6" t="s">
        <v>163</v>
      </c>
      <c r="J49" s="6">
        <f t="shared" ca="1" si="36"/>
        <v>91</v>
      </c>
      <c r="K49" s="6" t="s">
        <v>164</v>
      </c>
      <c r="L49" s="6">
        <f t="shared" ca="1" si="37"/>
        <v>11</v>
      </c>
      <c r="M49" s="6" t="s">
        <v>165</v>
      </c>
      <c r="V49" s="9"/>
      <c r="AB49" s="7"/>
      <c r="AC49" s="8"/>
      <c r="AW49" s="9"/>
    </row>
    <row r="50" spans="1:58" x14ac:dyDescent="0.3">
      <c r="A50">
        <v>0</v>
      </c>
      <c r="B50" s="8">
        <v>0</v>
      </c>
      <c r="C50" s="6">
        <f t="shared" ca="1" si="2"/>
        <v>0.92245181909526774</v>
      </c>
      <c r="D50" s="6">
        <f t="shared" ca="1" si="33"/>
        <v>7.7548180904732256E-2</v>
      </c>
      <c r="E50" s="6" t="str">
        <f t="shared" si="34"/>
        <v/>
      </c>
      <c r="F50" s="6" t="s">
        <v>160</v>
      </c>
      <c r="G50" s="6" t="s">
        <v>162</v>
      </c>
      <c r="H50" s="6">
        <f t="shared" ca="1" si="35"/>
        <v>127.25</v>
      </c>
      <c r="I50" s="6" t="s">
        <v>163</v>
      </c>
      <c r="J50" s="6">
        <f t="shared" ca="1" si="36"/>
        <v>43</v>
      </c>
      <c r="K50" s="6" t="s">
        <v>164</v>
      </c>
      <c r="L50" s="6">
        <f t="shared" ca="1" si="37"/>
        <v>2</v>
      </c>
      <c r="M50" s="6" t="s">
        <v>165</v>
      </c>
      <c r="V50" s="9"/>
      <c r="AB50" s="7"/>
      <c r="AC50" s="8"/>
      <c r="AW50" s="9"/>
    </row>
    <row r="51" spans="1:58" x14ac:dyDescent="0.3">
      <c r="A51">
        <v>0</v>
      </c>
      <c r="B51" s="8">
        <v>0</v>
      </c>
      <c r="C51" s="6">
        <f t="shared" ca="1" si="2"/>
        <v>0.34786620825223113</v>
      </c>
      <c r="D51" s="6">
        <f t="shared" ca="1" si="33"/>
        <v>0.34786620825223113</v>
      </c>
      <c r="E51" s="6" t="str">
        <f t="shared" si="34"/>
        <v/>
      </c>
      <c r="F51" s="6" t="s">
        <v>160</v>
      </c>
      <c r="G51" s="6" t="s">
        <v>162</v>
      </c>
      <c r="H51" s="6">
        <f t="shared" ca="1" si="35"/>
        <v>69.790000000000006</v>
      </c>
      <c r="I51" s="6" t="s">
        <v>163</v>
      </c>
      <c r="J51" s="6">
        <f t="shared" ca="1" si="36"/>
        <v>70</v>
      </c>
      <c r="K51" s="6" t="s">
        <v>164</v>
      </c>
      <c r="L51" s="6">
        <f t="shared" ca="1" si="37"/>
        <v>7</v>
      </c>
      <c r="M51" s="6" t="s">
        <v>165</v>
      </c>
      <c r="V51" s="9"/>
      <c r="AB51" s="7"/>
      <c r="AC51" s="8"/>
      <c r="AW51" s="9"/>
    </row>
    <row r="52" spans="1:58" x14ac:dyDescent="0.3">
      <c r="A52">
        <v>0</v>
      </c>
      <c r="B52" s="8">
        <v>0</v>
      </c>
      <c r="C52" s="6">
        <f t="shared" ca="1" si="2"/>
        <v>0.66080882744770719</v>
      </c>
      <c r="D52" s="6">
        <f t="shared" ca="1" si="33"/>
        <v>0.33919117255229281</v>
      </c>
      <c r="E52" s="6" t="str">
        <f t="shared" ref="E52:E53" si="38">IF(A52=0,"",A52)</f>
        <v/>
      </c>
      <c r="F52" s="6" t="s">
        <v>160</v>
      </c>
      <c r="G52" s="6" t="s">
        <v>162</v>
      </c>
      <c r="H52" s="6">
        <f t="shared" ca="1" si="35"/>
        <v>101.08</v>
      </c>
      <c r="I52" s="6" t="s">
        <v>163</v>
      </c>
      <c r="J52" s="6">
        <f t="shared" ca="1" si="36"/>
        <v>69</v>
      </c>
      <c r="K52" s="6" t="s">
        <v>164</v>
      </c>
      <c r="L52" s="6">
        <f t="shared" ca="1" si="37"/>
        <v>7</v>
      </c>
      <c r="M52" s="6" t="s">
        <v>165</v>
      </c>
      <c r="V52" s="9"/>
      <c r="AB52" s="7"/>
      <c r="AC52" s="8"/>
      <c r="AW52" s="9"/>
    </row>
    <row r="53" spans="1:58" x14ac:dyDescent="0.3">
      <c r="A53" t="s">
        <v>254</v>
      </c>
      <c r="B53" s="8">
        <v>0</v>
      </c>
      <c r="C53" s="8"/>
      <c r="E53" s="6" t="str">
        <f t="shared" si="38"/>
        <v>\end{enumerate}\newpage   \section*{Cuenta:  20181900831  }\begin{enumerate}</v>
      </c>
      <c r="V53" s="9"/>
      <c r="AB53" s="7"/>
      <c r="AC53" s="8"/>
      <c r="AW53" s="9"/>
    </row>
    <row r="54" spans="1:58" x14ac:dyDescent="0.3">
      <c r="A54">
        <v>0</v>
      </c>
      <c r="B54" s="8">
        <v>0</v>
      </c>
      <c r="C54" s="6">
        <f t="shared" ref="C54" ca="1" si="39">RAND()</f>
        <v>0.17142657217844259</v>
      </c>
      <c r="D54" s="6">
        <f t="shared" ref="D54:D62" ca="1" si="40">IF(C54&gt;0.1,      IF(C54&lt;0.6,C54,ABS(1-C54)),C54+0.5)</f>
        <v>0.17142657217844259</v>
      </c>
      <c r="E54" s="6" t="str">
        <f t="shared" ref="E54:E61" si="41">IF(A54=0,"",_xlfn.CONCAT("## ",A54))</f>
        <v/>
      </c>
      <c r="F54" s="6" t="s">
        <v>160</v>
      </c>
      <c r="G54" s="6" t="s">
        <v>162</v>
      </c>
      <c r="H54" s="6">
        <f t="shared" ref="H54:H62" ca="1" si="42">ROUND(C54*100+35,2)</f>
        <v>52.14</v>
      </c>
      <c r="I54" s="6" t="s">
        <v>163</v>
      </c>
      <c r="J54" s="6">
        <f t="shared" ref="J54:J62" ca="1" si="43">ROUND(D54*100+35,0)</f>
        <v>52</v>
      </c>
      <c r="K54" s="6" t="s">
        <v>164</v>
      </c>
      <c r="L54" s="6">
        <f t="shared" ref="L54:L62" ca="1" si="44">ROUND(D54*20,0)</f>
        <v>3</v>
      </c>
      <c r="M54" s="6" t="s">
        <v>165</v>
      </c>
      <c r="V54" s="9"/>
      <c r="AB54" s="7"/>
      <c r="AC54" s="8"/>
      <c r="AW54" s="9"/>
    </row>
    <row r="55" spans="1:58" x14ac:dyDescent="0.3">
      <c r="A55">
        <v>0</v>
      </c>
      <c r="B55" s="8">
        <v>0</v>
      </c>
      <c r="C55" s="6">
        <f t="shared" ca="1" si="2"/>
        <v>0.37297883720139602</v>
      </c>
      <c r="D55" s="6">
        <f t="shared" ca="1" si="40"/>
        <v>0.37297883720139602</v>
      </c>
      <c r="E55" s="6" t="str">
        <f t="shared" si="41"/>
        <v/>
      </c>
      <c r="F55" s="6" t="s">
        <v>160</v>
      </c>
      <c r="G55" s="6" t="s">
        <v>162</v>
      </c>
      <c r="H55" s="6">
        <f t="shared" ca="1" si="42"/>
        <v>72.3</v>
      </c>
      <c r="I55" s="6" t="s">
        <v>163</v>
      </c>
      <c r="J55" s="6">
        <f t="shared" ca="1" si="43"/>
        <v>72</v>
      </c>
      <c r="K55" s="6" t="s">
        <v>164</v>
      </c>
      <c r="L55" s="6">
        <f t="shared" ca="1" si="44"/>
        <v>7</v>
      </c>
      <c r="M55" s="6" t="s">
        <v>165</v>
      </c>
      <c r="V55" s="9"/>
      <c r="AB55" s="7"/>
      <c r="AC55" s="8"/>
      <c r="AW55" s="9"/>
    </row>
    <row r="56" spans="1:58" x14ac:dyDescent="0.3">
      <c r="A56">
        <v>0</v>
      </c>
      <c r="B56" s="8">
        <v>0</v>
      </c>
      <c r="C56" s="6">
        <f t="shared" ca="1" si="2"/>
        <v>0.93878585930195835</v>
      </c>
      <c r="D56" s="6">
        <f t="shared" ca="1" si="40"/>
        <v>6.1214140698041652E-2</v>
      </c>
      <c r="E56" s="6" t="str">
        <f t="shared" si="41"/>
        <v/>
      </c>
      <c r="F56" s="6" t="s">
        <v>160</v>
      </c>
      <c r="G56" s="6" t="s">
        <v>162</v>
      </c>
      <c r="H56" s="6">
        <f t="shared" ca="1" si="42"/>
        <v>128.88</v>
      </c>
      <c r="I56" s="6" t="s">
        <v>163</v>
      </c>
      <c r="J56" s="6">
        <f t="shared" ca="1" si="43"/>
        <v>41</v>
      </c>
      <c r="K56" s="6" t="s">
        <v>164</v>
      </c>
      <c r="L56" s="6">
        <f t="shared" ca="1" si="44"/>
        <v>1</v>
      </c>
      <c r="M56" s="6" t="s">
        <v>165</v>
      </c>
      <c r="V56" s="9"/>
      <c r="AB56" s="7"/>
      <c r="AC56" s="8"/>
      <c r="AW56" s="9"/>
    </row>
    <row r="57" spans="1:58" x14ac:dyDescent="0.3">
      <c r="A57">
        <v>0</v>
      </c>
      <c r="B57" s="8">
        <v>0</v>
      </c>
      <c r="C57" s="6">
        <f t="shared" ca="1" si="2"/>
        <v>0.24550401064819849</v>
      </c>
      <c r="D57" s="6">
        <f t="shared" ca="1" si="40"/>
        <v>0.24550401064819849</v>
      </c>
      <c r="E57" s="6" t="str">
        <f t="shared" si="41"/>
        <v/>
      </c>
      <c r="F57" s="6" t="s">
        <v>160</v>
      </c>
      <c r="G57" s="6" t="s">
        <v>162</v>
      </c>
      <c r="H57" s="6">
        <f t="shared" ca="1" si="42"/>
        <v>59.55</v>
      </c>
      <c r="I57" s="6" t="s">
        <v>163</v>
      </c>
      <c r="J57" s="6">
        <f t="shared" ca="1" si="43"/>
        <v>60</v>
      </c>
      <c r="K57" s="6" t="s">
        <v>164</v>
      </c>
      <c r="L57" s="6">
        <f t="shared" ca="1" si="44"/>
        <v>5</v>
      </c>
      <c r="M57" s="6" t="s">
        <v>165</v>
      </c>
      <c r="AB57" s="7"/>
      <c r="AC57" s="8"/>
      <c r="AW57" s="9"/>
    </row>
    <row r="58" spans="1:58" x14ac:dyDescent="0.3">
      <c r="A58">
        <v>0</v>
      </c>
      <c r="B58" s="8">
        <v>0</v>
      </c>
      <c r="C58" s="6">
        <f t="shared" ca="1" si="2"/>
        <v>0.83575727322319859</v>
      </c>
      <c r="D58" s="6">
        <f t="shared" ca="1" si="40"/>
        <v>0.16424272677680141</v>
      </c>
      <c r="E58" s="6" t="str">
        <f t="shared" si="41"/>
        <v/>
      </c>
      <c r="F58" s="6" t="s">
        <v>160</v>
      </c>
      <c r="G58" s="6" t="s">
        <v>162</v>
      </c>
      <c r="H58" s="6">
        <f t="shared" ca="1" si="42"/>
        <v>118.58</v>
      </c>
      <c r="I58" s="6" t="s">
        <v>163</v>
      </c>
      <c r="J58" s="6">
        <f t="shared" ca="1" si="43"/>
        <v>51</v>
      </c>
      <c r="K58" s="6" t="s">
        <v>164</v>
      </c>
      <c r="L58" s="6">
        <f t="shared" ca="1" si="44"/>
        <v>3</v>
      </c>
      <c r="M58" s="6" t="s">
        <v>165</v>
      </c>
      <c r="V58" s="9"/>
      <c r="AB58" s="7"/>
      <c r="AC58" s="8"/>
      <c r="AD58" s="10"/>
      <c r="AE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1"/>
      <c r="AX58" s="10"/>
      <c r="AY58" s="10"/>
      <c r="BA58" s="10"/>
      <c r="BB58" s="10"/>
      <c r="BF58" s="10"/>
    </row>
    <row r="59" spans="1:58" x14ac:dyDescent="0.3">
      <c r="A59">
        <v>0</v>
      </c>
      <c r="B59" s="8">
        <v>0</v>
      </c>
      <c r="C59" s="6">
        <f t="shared" ca="1" si="2"/>
        <v>0.23455635479109649</v>
      </c>
      <c r="D59" s="6">
        <f t="shared" ca="1" si="40"/>
        <v>0.23455635479109649</v>
      </c>
      <c r="E59" s="6" t="str">
        <f t="shared" si="41"/>
        <v/>
      </c>
      <c r="F59" s="6" t="s">
        <v>160</v>
      </c>
      <c r="G59" s="6" t="s">
        <v>162</v>
      </c>
      <c r="H59" s="6">
        <f t="shared" ca="1" si="42"/>
        <v>58.46</v>
      </c>
      <c r="I59" s="6" t="s">
        <v>163</v>
      </c>
      <c r="J59" s="6">
        <f t="shared" ca="1" si="43"/>
        <v>58</v>
      </c>
      <c r="K59" s="6" t="s">
        <v>164</v>
      </c>
      <c r="L59" s="6">
        <f t="shared" ca="1" si="44"/>
        <v>5</v>
      </c>
      <c r="M59" s="6" t="s">
        <v>165</v>
      </c>
      <c r="V59" s="9"/>
      <c r="AB59" s="7"/>
      <c r="AC59" s="8"/>
      <c r="AW59" s="9"/>
    </row>
    <row r="60" spans="1:58" x14ac:dyDescent="0.3">
      <c r="A60">
        <v>0</v>
      </c>
      <c r="B60" s="8">
        <v>0</v>
      </c>
      <c r="C60" s="6">
        <f t="shared" ca="1" si="2"/>
        <v>0.55319485133397439</v>
      </c>
      <c r="D60" s="6">
        <f t="shared" ca="1" si="40"/>
        <v>0.55319485133397439</v>
      </c>
      <c r="E60" s="6" t="str">
        <f t="shared" si="41"/>
        <v/>
      </c>
      <c r="F60" s="6" t="s">
        <v>160</v>
      </c>
      <c r="G60" s="6" t="s">
        <v>162</v>
      </c>
      <c r="H60" s="6">
        <f t="shared" ca="1" si="42"/>
        <v>90.32</v>
      </c>
      <c r="I60" s="6" t="s">
        <v>163</v>
      </c>
      <c r="J60" s="6">
        <f t="shared" ca="1" si="43"/>
        <v>90</v>
      </c>
      <c r="K60" s="6" t="s">
        <v>164</v>
      </c>
      <c r="L60" s="6">
        <f t="shared" ca="1" si="44"/>
        <v>11</v>
      </c>
      <c r="M60" s="6" t="s">
        <v>165</v>
      </c>
      <c r="V60" s="9"/>
      <c r="AB60" s="7"/>
      <c r="AC60" s="8"/>
      <c r="AW60" s="9"/>
    </row>
    <row r="61" spans="1:58" x14ac:dyDescent="0.3">
      <c r="A61">
        <v>0</v>
      </c>
      <c r="B61" s="8">
        <v>0</v>
      </c>
      <c r="C61" s="6">
        <f t="shared" ca="1" si="2"/>
        <v>0.99118173144468402</v>
      </c>
      <c r="D61" s="6">
        <f t="shared" ca="1" si="40"/>
        <v>8.8182685553159779E-3</v>
      </c>
      <c r="E61" s="6" t="str">
        <f t="shared" si="41"/>
        <v/>
      </c>
      <c r="F61" s="6" t="s">
        <v>160</v>
      </c>
      <c r="G61" s="6" t="s">
        <v>162</v>
      </c>
      <c r="H61" s="6">
        <f t="shared" ca="1" si="42"/>
        <v>134.12</v>
      </c>
      <c r="I61" s="6" t="s">
        <v>163</v>
      </c>
      <c r="J61" s="6">
        <f t="shared" ca="1" si="43"/>
        <v>36</v>
      </c>
      <c r="K61" s="6" t="s">
        <v>164</v>
      </c>
      <c r="L61" s="6">
        <f t="shared" ca="1" si="44"/>
        <v>0</v>
      </c>
      <c r="M61" s="6" t="s">
        <v>165</v>
      </c>
      <c r="V61" s="9"/>
      <c r="AB61" s="7"/>
      <c r="AC61" s="8"/>
      <c r="AW61" s="9"/>
    </row>
    <row r="62" spans="1:58" x14ac:dyDescent="0.3">
      <c r="A62">
        <v>0</v>
      </c>
      <c r="B62" s="8">
        <v>0</v>
      </c>
      <c r="C62" s="6">
        <f t="shared" ca="1" si="2"/>
        <v>0.3165174201635913</v>
      </c>
      <c r="D62" s="6">
        <f t="shared" ca="1" si="40"/>
        <v>0.3165174201635913</v>
      </c>
      <c r="E62" s="6" t="str">
        <f t="shared" ref="E62:E63" si="45">IF(A62=0,"",A62)</f>
        <v/>
      </c>
      <c r="F62" s="6" t="s">
        <v>160</v>
      </c>
      <c r="G62" s="6" t="s">
        <v>162</v>
      </c>
      <c r="H62" s="6">
        <f t="shared" ca="1" si="42"/>
        <v>66.650000000000006</v>
      </c>
      <c r="I62" s="6" t="s">
        <v>163</v>
      </c>
      <c r="J62" s="6">
        <f t="shared" ca="1" si="43"/>
        <v>67</v>
      </c>
      <c r="K62" s="6" t="s">
        <v>164</v>
      </c>
      <c r="L62" s="6">
        <f t="shared" ca="1" si="44"/>
        <v>6</v>
      </c>
      <c r="M62" s="6" t="s">
        <v>165</v>
      </c>
      <c r="V62" s="9"/>
      <c r="AB62" s="7"/>
      <c r="AC62" s="8"/>
      <c r="AW62" s="9"/>
    </row>
    <row r="63" spans="1:58" x14ac:dyDescent="0.3">
      <c r="A63" t="s">
        <v>255</v>
      </c>
      <c r="B63" s="8">
        <v>0</v>
      </c>
      <c r="C63" s="8"/>
      <c r="E63" s="6" t="str">
        <f t="shared" si="45"/>
        <v>\end{enumerate}\newpage   \section*{Cuenta:  20181930011  }\begin{enumerate}</v>
      </c>
      <c r="V63" s="9"/>
      <c r="AB63" s="7"/>
      <c r="AC63" s="8"/>
      <c r="AW63" s="9"/>
    </row>
    <row r="64" spans="1:58" x14ac:dyDescent="0.3">
      <c r="A64">
        <v>0</v>
      </c>
      <c r="B64" s="8">
        <v>0</v>
      </c>
      <c r="C64" s="6">
        <f t="shared" ref="C64" ca="1" si="46">RAND()</f>
        <v>0.47468047996044982</v>
      </c>
      <c r="D64" s="6">
        <f t="shared" ref="D64:D72" ca="1" si="47">IF(C64&gt;0.1,      IF(C64&lt;0.6,C64,ABS(1-C64)),C64+0.5)</f>
        <v>0.47468047996044982</v>
      </c>
      <c r="E64" s="6" t="str">
        <f t="shared" ref="E64:E71" si="48">IF(A64=0,"",_xlfn.CONCAT("## ",A64))</f>
        <v/>
      </c>
      <c r="F64" s="6" t="s">
        <v>160</v>
      </c>
      <c r="G64" s="6" t="s">
        <v>162</v>
      </c>
      <c r="H64" s="6">
        <f t="shared" ref="H64:H72" ca="1" si="49">ROUND(C64*100+35,2)</f>
        <v>82.47</v>
      </c>
      <c r="I64" s="6" t="s">
        <v>163</v>
      </c>
      <c r="J64" s="6">
        <f t="shared" ref="J64:J72" ca="1" si="50">ROUND(D64*100+35,0)</f>
        <v>82</v>
      </c>
      <c r="K64" s="6" t="s">
        <v>164</v>
      </c>
      <c r="L64" s="6">
        <f t="shared" ref="L64:L72" ca="1" si="51">ROUND(D64*20,0)</f>
        <v>9</v>
      </c>
      <c r="M64" s="6" t="s">
        <v>165</v>
      </c>
      <c r="V64" s="9"/>
      <c r="AB64" s="7"/>
      <c r="AC64" s="8"/>
      <c r="AW64" s="9"/>
    </row>
    <row r="65" spans="1:58" x14ac:dyDescent="0.3">
      <c r="A65">
        <v>0</v>
      </c>
      <c r="B65" s="8">
        <v>0</v>
      </c>
      <c r="C65" s="6">
        <f t="shared" ca="1" si="2"/>
        <v>0.7000959988678841</v>
      </c>
      <c r="D65" s="6">
        <f t="shared" ca="1" si="47"/>
        <v>0.2999040011321159</v>
      </c>
      <c r="E65" s="6" t="str">
        <f t="shared" si="48"/>
        <v/>
      </c>
      <c r="F65" s="6" t="s">
        <v>160</v>
      </c>
      <c r="G65" s="6" t="s">
        <v>162</v>
      </c>
      <c r="H65" s="6">
        <f t="shared" ca="1" si="49"/>
        <v>105.01</v>
      </c>
      <c r="I65" s="6" t="s">
        <v>163</v>
      </c>
      <c r="J65" s="6">
        <f t="shared" ca="1" si="50"/>
        <v>65</v>
      </c>
      <c r="K65" s="6" t="s">
        <v>164</v>
      </c>
      <c r="L65" s="6">
        <f t="shared" ca="1" si="51"/>
        <v>6</v>
      </c>
      <c r="M65" s="6" t="s">
        <v>165</v>
      </c>
      <c r="V65" s="9"/>
      <c r="AB65" s="7"/>
      <c r="AC65" s="8"/>
      <c r="AW65" s="9"/>
    </row>
    <row r="66" spans="1:58" x14ac:dyDescent="0.3">
      <c r="A66">
        <v>0</v>
      </c>
      <c r="B66" s="8">
        <v>0</v>
      </c>
      <c r="C66" s="6">
        <f t="shared" ca="1" si="2"/>
        <v>0.38990950413983372</v>
      </c>
      <c r="D66" s="6">
        <f t="shared" ca="1" si="47"/>
        <v>0.38990950413983372</v>
      </c>
      <c r="E66" s="6" t="str">
        <f t="shared" si="48"/>
        <v/>
      </c>
      <c r="F66" s="6" t="s">
        <v>160</v>
      </c>
      <c r="G66" s="6" t="s">
        <v>162</v>
      </c>
      <c r="H66" s="6">
        <f t="shared" ca="1" si="49"/>
        <v>73.989999999999995</v>
      </c>
      <c r="I66" s="6" t="s">
        <v>163</v>
      </c>
      <c r="J66" s="6">
        <f t="shared" ca="1" si="50"/>
        <v>74</v>
      </c>
      <c r="K66" s="6" t="s">
        <v>164</v>
      </c>
      <c r="L66" s="6">
        <f t="shared" ca="1" si="51"/>
        <v>8</v>
      </c>
      <c r="M66" s="6" t="s">
        <v>165</v>
      </c>
      <c r="AB66" s="7"/>
      <c r="AC66" s="8"/>
      <c r="AW66" s="9"/>
    </row>
    <row r="67" spans="1:58" x14ac:dyDescent="0.3">
      <c r="A67">
        <v>0</v>
      </c>
      <c r="B67" s="8">
        <v>0</v>
      </c>
      <c r="C67" s="6">
        <f t="shared" ca="1" si="2"/>
        <v>0.21944917522901097</v>
      </c>
      <c r="D67" s="6">
        <f t="shared" ca="1" si="47"/>
        <v>0.21944917522901097</v>
      </c>
      <c r="E67" s="6" t="str">
        <f t="shared" si="48"/>
        <v/>
      </c>
      <c r="F67" s="6" t="s">
        <v>160</v>
      </c>
      <c r="G67" s="6" t="s">
        <v>162</v>
      </c>
      <c r="H67" s="6">
        <f t="shared" ca="1" si="49"/>
        <v>56.94</v>
      </c>
      <c r="I67" s="6" t="s">
        <v>163</v>
      </c>
      <c r="J67" s="6">
        <f t="shared" ca="1" si="50"/>
        <v>57</v>
      </c>
      <c r="K67" s="6" t="s">
        <v>164</v>
      </c>
      <c r="L67" s="6">
        <f t="shared" ca="1" si="51"/>
        <v>4</v>
      </c>
      <c r="M67" s="6" t="s">
        <v>165</v>
      </c>
      <c r="V67" s="9"/>
      <c r="AB67" s="7"/>
      <c r="AC67" s="8"/>
      <c r="AW67" s="9"/>
    </row>
    <row r="68" spans="1:58" x14ac:dyDescent="0.3">
      <c r="A68">
        <v>0</v>
      </c>
      <c r="B68" s="8">
        <v>0</v>
      </c>
      <c r="C68" s="6">
        <f t="shared" ca="1" si="2"/>
        <v>0.79871930058896512</v>
      </c>
      <c r="D68" s="6">
        <f t="shared" ca="1" si="47"/>
        <v>0.20128069941103488</v>
      </c>
      <c r="E68" s="6" t="str">
        <f t="shared" si="48"/>
        <v/>
      </c>
      <c r="F68" s="6" t="s">
        <v>160</v>
      </c>
      <c r="G68" s="6" t="s">
        <v>162</v>
      </c>
      <c r="H68" s="6">
        <f t="shared" ca="1" si="49"/>
        <v>114.87</v>
      </c>
      <c r="I68" s="6" t="s">
        <v>163</v>
      </c>
      <c r="J68" s="6">
        <f t="shared" ca="1" si="50"/>
        <v>55</v>
      </c>
      <c r="K68" s="6" t="s">
        <v>164</v>
      </c>
      <c r="L68" s="6">
        <f t="shared" ca="1" si="51"/>
        <v>4</v>
      </c>
      <c r="M68" s="6" t="s">
        <v>165</v>
      </c>
      <c r="V68" s="9"/>
      <c r="AB68" s="7"/>
      <c r="AC68" s="8"/>
      <c r="AW68" s="9"/>
    </row>
    <row r="69" spans="1:58" x14ac:dyDescent="0.3">
      <c r="A69">
        <v>0</v>
      </c>
      <c r="B69" s="8">
        <v>0</v>
      </c>
      <c r="C69" s="6">
        <f t="shared" ref="C69:C132" ca="1" si="52">RAND()</f>
        <v>0.66380355433147298</v>
      </c>
      <c r="D69" s="6">
        <f t="shared" ca="1" si="47"/>
        <v>0.33619644566852702</v>
      </c>
      <c r="E69" s="6" t="str">
        <f t="shared" si="48"/>
        <v/>
      </c>
      <c r="F69" s="6" t="s">
        <v>160</v>
      </c>
      <c r="G69" s="6" t="s">
        <v>162</v>
      </c>
      <c r="H69" s="6">
        <f t="shared" ca="1" si="49"/>
        <v>101.38</v>
      </c>
      <c r="I69" s="6" t="s">
        <v>163</v>
      </c>
      <c r="J69" s="6">
        <f t="shared" ca="1" si="50"/>
        <v>69</v>
      </c>
      <c r="K69" s="6" t="s">
        <v>164</v>
      </c>
      <c r="L69" s="6">
        <f t="shared" ca="1" si="51"/>
        <v>7</v>
      </c>
      <c r="M69" s="6" t="s">
        <v>165</v>
      </c>
      <c r="V69" s="9"/>
      <c r="AB69" s="7"/>
      <c r="AC69" s="8"/>
      <c r="AD69" s="10"/>
      <c r="AE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BA69" s="10"/>
      <c r="BB69" s="10"/>
      <c r="BF69" s="10"/>
    </row>
    <row r="70" spans="1:58" x14ac:dyDescent="0.3">
      <c r="A70">
        <v>0</v>
      </c>
      <c r="B70" s="8">
        <v>0</v>
      </c>
      <c r="C70" s="6">
        <f t="shared" ca="1" si="52"/>
        <v>0.32596618533971466</v>
      </c>
      <c r="D70" s="6">
        <f t="shared" ca="1" si="47"/>
        <v>0.32596618533971466</v>
      </c>
      <c r="E70" s="6" t="str">
        <f t="shared" si="48"/>
        <v/>
      </c>
      <c r="F70" s="6" t="s">
        <v>160</v>
      </c>
      <c r="G70" s="6" t="s">
        <v>162</v>
      </c>
      <c r="H70" s="6">
        <f t="shared" ca="1" si="49"/>
        <v>67.599999999999994</v>
      </c>
      <c r="I70" s="6" t="s">
        <v>163</v>
      </c>
      <c r="J70" s="6">
        <f t="shared" ca="1" si="50"/>
        <v>68</v>
      </c>
      <c r="K70" s="6" t="s">
        <v>164</v>
      </c>
      <c r="L70" s="6">
        <f t="shared" ca="1" si="51"/>
        <v>7</v>
      </c>
      <c r="M70" s="6" t="s">
        <v>165</v>
      </c>
      <c r="V70" s="9"/>
      <c r="AB70" s="7"/>
      <c r="AC70" s="8"/>
      <c r="AW70" s="9"/>
    </row>
    <row r="71" spans="1:58" x14ac:dyDescent="0.3">
      <c r="A71">
        <v>0</v>
      </c>
      <c r="B71" s="8">
        <v>0</v>
      </c>
      <c r="C71" s="6">
        <f t="shared" ca="1" si="52"/>
        <v>0.19700446941377592</v>
      </c>
      <c r="D71" s="6">
        <f t="shared" ca="1" si="47"/>
        <v>0.19700446941377592</v>
      </c>
      <c r="E71" s="6" t="str">
        <f t="shared" si="48"/>
        <v/>
      </c>
      <c r="F71" s="6" t="s">
        <v>160</v>
      </c>
      <c r="G71" s="6" t="s">
        <v>162</v>
      </c>
      <c r="H71" s="6">
        <f t="shared" ca="1" si="49"/>
        <v>54.7</v>
      </c>
      <c r="I71" s="6" t="s">
        <v>163</v>
      </c>
      <c r="J71" s="6">
        <f t="shared" ca="1" si="50"/>
        <v>55</v>
      </c>
      <c r="K71" s="6" t="s">
        <v>164</v>
      </c>
      <c r="L71" s="6">
        <f t="shared" ca="1" si="51"/>
        <v>4</v>
      </c>
      <c r="M71" s="6" t="s">
        <v>165</v>
      </c>
      <c r="V71" s="9"/>
      <c r="AB71" s="7"/>
      <c r="AC71" s="8"/>
      <c r="AW71" s="9"/>
    </row>
    <row r="72" spans="1:58" x14ac:dyDescent="0.3">
      <c r="A72">
        <v>0</v>
      </c>
      <c r="B72" s="8">
        <v>0</v>
      </c>
      <c r="C72" s="6">
        <f t="shared" ca="1" si="52"/>
        <v>0.11361375350299707</v>
      </c>
      <c r="D72" s="6">
        <f t="shared" ca="1" si="47"/>
        <v>0.11361375350299707</v>
      </c>
      <c r="E72" s="6" t="str">
        <f t="shared" ref="E72:E73" si="53">IF(A72=0,"",A72)</f>
        <v/>
      </c>
      <c r="F72" s="6" t="s">
        <v>160</v>
      </c>
      <c r="G72" s="6" t="s">
        <v>162</v>
      </c>
      <c r="H72" s="6">
        <f t="shared" ca="1" si="49"/>
        <v>46.36</v>
      </c>
      <c r="I72" s="6" t="s">
        <v>163</v>
      </c>
      <c r="J72" s="6">
        <f t="shared" ca="1" si="50"/>
        <v>46</v>
      </c>
      <c r="K72" s="6" t="s">
        <v>164</v>
      </c>
      <c r="L72" s="6">
        <f t="shared" ca="1" si="51"/>
        <v>2</v>
      </c>
      <c r="M72" s="6" t="s">
        <v>165</v>
      </c>
      <c r="V72" s="9"/>
      <c r="AB72" s="7"/>
      <c r="AC72" s="8"/>
      <c r="AW72" s="9"/>
    </row>
    <row r="73" spans="1:58" x14ac:dyDescent="0.3">
      <c r="A73" t="s">
        <v>256</v>
      </c>
      <c r="B73" s="8">
        <v>0</v>
      </c>
      <c r="C73" s="8"/>
      <c r="E73" s="6" t="str">
        <f t="shared" si="53"/>
        <v>\end{enumerate}\newpage   \section*{Cuenta:  20191900191  }\begin{enumerate}</v>
      </c>
      <c r="V73" s="9"/>
      <c r="AB73" s="7"/>
      <c r="AC73" s="8"/>
      <c r="AW73" s="9"/>
    </row>
    <row r="74" spans="1:58" x14ac:dyDescent="0.3">
      <c r="A74">
        <v>0</v>
      </c>
      <c r="B74" s="8">
        <v>0</v>
      </c>
      <c r="C74" s="6">
        <f t="shared" ref="C74" ca="1" si="54">RAND()</f>
        <v>0.13033718728935684</v>
      </c>
      <c r="D74" s="6">
        <f t="shared" ref="D74:D82" ca="1" si="55">IF(C74&gt;0.1,      IF(C74&lt;0.6,C74,ABS(1-C74)),C74+0.5)</f>
        <v>0.13033718728935684</v>
      </c>
      <c r="E74" s="6" t="str">
        <f t="shared" ref="E74:E81" si="56">IF(A74=0,"",_xlfn.CONCAT("## ",A74))</f>
        <v/>
      </c>
      <c r="F74" s="6" t="s">
        <v>160</v>
      </c>
      <c r="G74" s="6" t="s">
        <v>162</v>
      </c>
      <c r="H74" s="6">
        <f t="shared" ref="H74:H82" ca="1" si="57">ROUND(C74*100+35,2)</f>
        <v>48.03</v>
      </c>
      <c r="I74" s="6" t="s">
        <v>163</v>
      </c>
      <c r="J74" s="6">
        <f t="shared" ref="J74:J82" ca="1" si="58">ROUND(D74*100+35,0)</f>
        <v>48</v>
      </c>
      <c r="K74" s="6" t="s">
        <v>164</v>
      </c>
      <c r="L74" s="6">
        <f t="shared" ref="L74:L82" ca="1" si="59">ROUND(D74*20,0)</f>
        <v>3</v>
      </c>
      <c r="M74" s="6" t="s">
        <v>165</v>
      </c>
      <c r="V74" s="9"/>
      <c r="AB74" s="7"/>
      <c r="AC74" s="8"/>
      <c r="AW74" s="9"/>
    </row>
    <row r="75" spans="1:58" x14ac:dyDescent="0.3">
      <c r="A75">
        <v>0</v>
      </c>
      <c r="B75" s="8">
        <v>0</v>
      </c>
      <c r="C75" s="6">
        <f t="shared" ca="1" si="52"/>
        <v>0.99984810265595847</v>
      </c>
      <c r="D75" s="6">
        <f t="shared" ca="1" si="55"/>
        <v>1.5189734404152944E-4</v>
      </c>
      <c r="E75" s="6" t="str">
        <f t="shared" si="56"/>
        <v/>
      </c>
      <c r="F75" s="6" t="s">
        <v>160</v>
      </c>
      <c r="G75" s="6" t="s">
        <v>162</v>
      </c>
      <c r="H75" s="6">
        <f t="shared" ca="1" si="57"/>
        <v>134.97999999999999</v>
      </c>
      <c r="I75" s="6" t="s">
        <v>163</v>
      </c>
      <c r="J75" s="6">
        <f t="shared" ca="1" si="58"/>
        <v>35</v>
      </c>
      <c r="K75" s="6" t="s">
        <v>164</v>
      </c>
      <c r="L75" s="6">
        <f t="shared" ca="1" si="59"/>
        <v>0</v>
      </c>
      <c r="M75" s="6" t="s">
        <v>165</v>
      </c>
      <c r="AB75" s="7"/>
      <c r="AC75" s="8"/>
      <c r="AW75" s="9"/>
    </row>
    <row r="76" spans="1:58" x14ac:dyDescent="0.3">
      <c r="A76">
        <v>0</v>
      </c>
      <c r="B76" s="8">
        <v>0</v>
      </c>
      <c r="C76" s="6">
        <f t="shared" ca="1" si="52"/>
        <v>0.80160914263532335</v>
      </c>
      <c r="D76" s="6">
        <f t="shared" ca="1" si="55"/>
        <v>0.19839085736467665</v>
      </c>
      <c r="E76" s="6" t="str">
        <f t="shared" si="56"/>
        <v/>
      </c>
      <c r="F76" s="6" t="s">
        <v>160</v>
      </c>
      <c r="G76" s="6" t="s">
        <v>162</v>
      </c>
      <c r="H76" s="6">
        <f t="shared" ca="1" si="57"/>
        <v>115.16</v>
      </c>
      <c r="I76" s="6" t="s">
        <v>163</v>
      </c>
      <c r="J76" s="6">
        <f t="shared" ca="1" si="58"/>
        <v>55</v>
      </c>
      <c r="K76" s="6" t="s">
        <v>164</v>
      </c>
      <c r="L76" s="6">
        <f t="shared" ca="1" si="59"/>
        <v>4</v>
      </c>
      <c r="M76" s="6" t="s">
        <v>165</v>
      </c>
      <c r="V76" s="9"/>
      <c r="AB76" s="7"/>
      <c r="AC76" s="8"/>
      <c r="AW76" s="9"/>
    </row>
    <row r="77" spans="1:58" x14ac:dyDescent="0.3">
      <c r="A77">
        <v>0</v>
      </c>
      <c r="B77" s="8">
        <v>0</v>
      </c>
      <c r="C77" s="6">
        <f t="shared" ca="1" si="52"/>
        <v>0.40789685473727522</v>
      </c>
      <c r="D77" s="6">
        <f t="shared" ca="1" si="55"/>
        <v>0.40789685473727522</v>
      </c>
      <c r="E77" s="6" t="str">
        <f t="shared" si="56"/>
        <v/>
      </c>
      <c r="F77" s="6" t="s">
        <v>160</v>
      </c>
      <c r="G77" s="6" t="s">
        <v>162</v>
      </c>
      <c r="H77" s="6">
        <f t="shared" ca="1" si="57"/>
        <v>75.790000000000006</v>
      </c>
      <c r="I77" s="6" t="s">
        <v>163</v>
      </c>
      <c r="J77" s="6">
        <f t="shared" ca="1" si="58"/>
        <v>76</v>
      </c>
      <c r="K77" s="6" t="s">
        <v>164</v>
      </c>
      <c r="L77" s="6">
        <f t="shared" ca="1" si="59"/>
        <v>8</v>
      </c>
      <c r="M77" s="6" t="s">
        <v>165</v>
      </c>
      <c r="V77" s="9"/>
      <c r="AB77" s="7"/>
      <c r="AC77" s="8"/>
      <c r="AW77" s="9"/>
    </row>
    <row r="78" spans="1:58" x14ac:dyDescent="0.3">
      <c r="A78">
        <v>0</v>
      </c>
      <c r="B78" s="8">
        <v>0</v>
      </c>
      <c r="C78" s="6">
        <f t="shared" ca="1" si="52"/>
        <v>0.36259365724621917</v>
      </c>
      <c r="D78" s="6">
        <f t="shared" ca="1" si="55"/>
        <v>0.36259365724621917</v>
      </c>
      <c r="E78" s="6" t="str">
        <f t="shared" si="56"/>
        <v/>
      </c>
      <c r="F78" s="6" t="s">
        <v>160</v>
      </c>
      <c r="G78" s="6" t="s">
        <v>162</v>
      </c>
      <c r="H78" s="6">
        <f t="shared" ca="1" si="57"/>
        <v>71.260000000000005</v>
      </c>
      <c r="I78" s="6" t="s">
        <v>163</v>
      </c>
      <c r="J78" s="6">
        <f t="shared" ca="1" si="58"/>
        <v>71</v>
      </c>
      <c r="K78" s="6" t="s">
        <v>164</v>
      </c>
      <c r="L78" s="6">
        <f t="shared" ca="1" si="59"/>
        <v>7</v>
      </c>
      <c r="M78" s="6" t="s">
        <v>165</v>
      </c>
      <c r="V78" s="9"/>
      <c r="AB78" s="7"/>
      <c r="AC78" s="8"/>
      <c r="AW78" s="9"/>
    </row>
    <row r="79" spans="1:58" x14ac:dyDescent="0.3">
      <c r="A79">
        <v>0</v>
      </c>
      <c r="B79" s="8">
        <v>0</v>
      </c>
      <c r="C79" s="6">
        <f t="shared" ca="1" si="52"/>
        <v>0.4878497684656441</v>
      </c>
      <c r="D79" s="6">
        <f t="shared" ca="1" si="55"/>
        <v>0.4878497684656441</v>
      </c>
      <c r="E79" s="6" t="str">
        <f t="shared" si="56"/>
        <v/>
      </c>
      <c r="F79" s="6" t="s">
        <v>160</v>
      </c>
      <c r="G79" s="6" t="s">
        <v>162</v>
      </c>
      <c r="H79" s="6">
        <f t="shared" ca="1" si="57"/>
        <v>83.78</v>
      </c>
      <c r="I79" s="6" t="s">
        <v>163</v>
      </c>
      <c r="J79" s="6">
        <f t="shared" ca="1" si="58"/>
        <v>84</v>
      </c>
      <c r="K79" s="6" t="s">
        <v>164</v>
      </c>
      <c r="L79" s="6">
        <f t="shared" ca="1" si="59"/>
        <v>10</v>
      </c>
      <c r="M79" s="6" t="s">
        <v>165</v>
      </c>
      <c r="V79" s="9"/>
      <c r="AB79" s="7"/>
      <c r="AC79" s="8"/>
      <c r="AW79" s="9"/>
    </row>
    <row r="80" spans="1:58" x14ac:dyDescent="0.3">
      <c r="A80">
        <v>0</v>
      </c>
      <c r="B80" s="8">
        <v>0</v>
      </c>
      <c r="C80" s="6">
        <f t="shared" ca="1" si="52"/>
        <v>0.65498223310847381</v>
      </c>
      <c r="D80" s="6">
        <f t="shared" ca="1" si="55"/>
        <v>0.34501776689152619</v>
      </c>
      <c r="E80" s="6" t="str">
        <f t="shared" si="56"/>
        <v/>
      </c>
      <c r="F80" s="6" t="s">
        <v>160</v>
      </c>
      <c r="G80" s="6" t="s">
        <v>162</v>
      </c>
      <c r="H80" s="6">
        <f t="shared" ca="1" si="57"/>
        <v>100.5</v>
      </c>
      <c r="I80" s="6" t="s">
        <v>163</v>
      </c>
      <c r="J80" s="6">
        <f t="shared" ca="1" si="58"/>
        <v>70</v>
      </c>
      <c r="K80" s="6" t="s">
        <v>164</v>
      </c>
      <c r="L80" s="6">
        <f t="shared" ca="1" si="59"/>
        <v>7</v>
      </c>
      <c r="M80" s="6" t="s">
        <v>165</v>
      </c>
      <c r="V80" s="9"/>
      <c r="AB80" s="7"/>
      <c r="AC80" s="8"/>
      <c r="AD80" s="10"/>
      <c r="AE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BA80" s="10"/>
      <c r="BB80" s="10"/>
    </row>
    <row r="81" spans="1:58" x14ac:dyDescent="0.3">
      <c r="A81">
        <v>0</v>
      </c>
      <c r="B81" s="8">
        <v>0</v>
      </c>
      <c r="C81" s="6">
        <f t="shared" ca="1" si="52"/>
        <v>0.37047113486408856</v>
      </c>
      <c r="D81" s="6">
        <f t="shared" ca="1" si="55"/>
        <v>0.37047113486408856</v>
      </c>
      <c r="E81" s="6" t="str">
        <f t="shared" si="56"/>
        <v/>
      </c>
      <c r="F81" s="6" t="s">
        <v>160</v>
      </c>
      <c r="G81" s="6" t="s">
        <v>162</v>
      </c>
      <c r="H81" s="6">
        <f t="shared" ca="1" si="57"/>
        <v>72.05</v>
      </c>
      <c r="I81" s="6" t="s">
        <v>163</v>
      </c>
      <c r="J81" s="6">
        <f t="shared" ca="1" si="58"/>
        <v>72</v>
      </c>
      <c r="K81" s="6" t="s">
        <v>164</v>
      </c>
      <c r="L81" s="6">
        <f t="shared" ca="1" si="59"/>
        <v>7</v>
      </c>
      <c r="M81" s="6" t="s">
        <v>165</v>
      </c>
      <c r="V81" s="9"/>
      <c r="AB81" s="7"/>
      <c r="AC81" s="8"/>
      <c r="AW81" s="9"/>
    </row>
    <row r="82" spans="1:58" x14ac:dyDescent="0.3">
      <c r="A82">
        <v>0</v>
      </c>
      <c r="B82" s="8">
        <v>0</v>
      </c>
      <c r="C82" s="6">
        <f t="shared" ca="1" si="52"/>
        <v>0.95060494540069762</v>
      </c>
      <c r="D82" s="6">
        <f t="shared" ca="1" si="55"/>
        <v>4.9395054599302379E-2</v>
      </c>
      <c r="E82" s="6" t="str">
        <f t="shared" ref="E82:E83" si="60">IF(A82=0,"",A82)</f>
        <v/>
      </c>
      <c r="F82" s="6" t="s">
        <v>160</v>
      </c>
      <c r="G82" s="6" t="s">
        <v>162</v>
      </c>
      <c r="H82" s="6">
        <f t="shared" ca="1" si="57"/>
        <v>130.06</v>
      </c>
      <c r="I82" s="6" t="s">
        <v>163</v>
      </c>
      <c r="J82" s="6">
        <f t="shared" ca="1" si="58"/>
        <v>40</v>
      </c>
      <c r="K82" s="6" t="s">
        <v>164</v>
      </c>
      <c r="L82" s="6">
        <f t="shared" ca="1" si="59"/>
        <v>1</v>
      </c>
      <c r="M82" s="6" t="s">
        <v>165</v>
      </c>
      <c r="V82" s="9"/>
      <c r="AB82" s="7"/>
      <c r="AC82" s="8"/>
      <c r="AW82" s="9"/>
    </row>
    <row r="83" spans="1:58" x14ac:dyDescent="0.3">
      <c r="A83" t="s">
        <v>257</v>
      </c>
      <c r="B83" s="8">
        <v>0</v>
      </c>
      <c r="C83" s="8"/>
      <c r="E83" s="6" t="str">
        <f t="shared" si="60"/>
        <v>\end{enumerate}\newpage   \section*{Cuenta:  20191900633  }\begin{enumerate}</v>
      </c>
      <c r="V83" s="9"/>
      <c r="AB83" s="7"/>
      <c r="AC83" s="8"/>
      <c r="AW83" s="9"/>
    </row>
    <row r="84" spans="1:58" x14ac:dyDescent="0.3">
      <c r="A84">
        <v>0</v>
      </c>
      <c r="B84" s="8">
        <v>0</v>
      </c>
      <c r="C84" s="6">
        <f t="shared" ref="C84" ca="1" si="61">RAND()</f>
        <v>0.6794819317617814</v>
      </c>
      <c r="D84" s="6">
        <f t="shared" ref="D84:D92" ca="1" si="62">IF(C84&gt;0.1,      IF(C84&lt;0.6,C84,ABS(1-C84)),C84+0.5)</f>
        <v>0.3205180682382186</v>
      </c>
      <c r="E84" s="6" t="str">
        <f t="shared" ref="E84:E91" si="63">IF(A84=0,"",_xlfn.CONCAT("## ",A84))</f>
        <v/>
      </c>
      <c r="F84" s="6" t="s">
        <v>160</v>
      </c>
      <c r="G84" s="6" t="s">
        <v>162</v>
      </c>
      <c r="H84" s="6">
        <f t="shared" ref="H84:H92" ca="1" si="64">ROUND(C84*100+35,2)</f>
        <v>102.95</v>
      </c>
      <c r="I84" s="6" t="s">
        <v>163</v>
      </c>
      <c r="J84" s="6">
        <f t="shared" ref="J84:J92" ca="1" si="65">ROUND(D84*100+35,0)</f>
        <v>67</v>
      </c>
      <c r="K84" s="6" t="s">
        <v>164</v>
      </c>
      <c r="L84" s="6">
        <f t="shared" ref="L84:L92" ca="1" si="66">ROUND(D84*20,0)</f>
        <v>6</v>
      </c>
      <c r="M84" s="6" t="s">
        <v>165</v>
      </c>
      <c r="AB84" s="7"/>
      <c r="AC84" s="8"/>
      <c r="AW84" s="9"/>
    </row>
    <row r="85" spans="1:58" x14ac:dyDescent="0.3">
      <c r="A85">
        <v>0</v>
      </c>
      <c r="B85" s="8">
        <v>0</v>
      </c>
      <c r="C85" s="6">
        <f t="shared" ca="1" si="52"/>
        <v>0.5295383683839896</v>
      </c>
      <c r="D85" s="6">
        <f t="shared" ca="1" si="62"/>
        <v>0.5295383683839896</v>
      </c>
      <c r="E85" s="6" t="str">
        <f t="shared" si="63"/>
        <v/>
      </c>
      <c r="F85" s="6" t="s">
        <v>160</v>
      </c>
      <c r="G85" s="6" t="s">
        <v>162</v>
      </c>
      <c r="H85" s="6">
        <f t="shared" ca="1" si="64"/>
        <v>87.95</v>
      </c>
      <c r="I85" s="6" t="s">
        <v>163</v>
      </c>
      <c r="J85" s="6">
        <f t="shared" ca="1" si="65"/>
        <v>88</v>
      </c>
      <c r="K85" s="6" t="s">
        <v>164</v>
      </c>
      <c r="L85" s="6">
        <f t="shared" ca="1" si="66"/>
        <v>11</v>
      </c>
      <c r="M85" s="6" t="s">
        <v>165</v>
      </c>
      <c r="V85" s="9"/>
      <c r="AB85" s="7"/>
      <c r="AC85" s="8"/>
      <c r="AW85" s="9"/>
    </row>
    <row r="86" spans="1:58" x14ac:dyDescent="0.3">
      <c r="A86">
        <v>0</v>
      </c>
      <c r="B86" s="8">
        <v>0</v>
      </c>
      <c r="C86" s="6">
        <f t="shared" ca="1" si="52"/>
        <v>0.23356763775038136</v>
      </c>
      <c r="D86" s="6">
        <f t="shared" ca="1" si="62"/>
        <v>0.23356763775038136</v>
      </c>
      <c r="E86" s="6" t="str">
        <f t="shared" si="63"/>
        <v/>
      </c>
      <c r="F86" s="6" t="s">
        <v>160</v>
      </c>
      <c r="G86" s="6" t="s">
        <v>162</v>
      </c>
      <c r="H86" s="6">
        <f t="shared" ca="1" si="64"/>
        <v>58.36</v>
      </c>
      <c r="I86" s="6" t="s">
        <v>163</v>
      </c>
      <c r="J86" s="6">
        <f t="shared" ca="1" si="65"/>
        <v>58</v>
      </c>
      <c r="K86" s="6" t="s">
        <v>164</v>
      </c>
      <c r="L86" s="6">
        <f t="shared" ca="1" si="66"/>
        <v>5</v>
      </c>
      <c r="M86" s="6" t="s">
        <v>165</v>
      </c>
      <c r="V86" s="9"/>
      <c r="AB86" s="7"/>
      <c r="AC86" s="8"/>
      <c r="AW86" s="9"/>
    </row>
    <row r="87" spans="1:58" x14ac:dyDescent="0.3">
      <c r="A87">
        <v>0</v>
      </c>
      <c r="B87" s="8">
        <v>0</v>
      </c>
      <c r="C87" s="6">
        <f t="shared" ca="1" si="52"/>
        <v>5.2354742503496587E-2</v>
      </c>
      <c r="D87" s="6">
        <f t="shared" ca="1" si="62"/>
        <v>0.55235474250349659</v>
      </c>
      <c r="E87" s="6" t="str">
        <f t="shared" si="63"/>
        <v/>
      </c>
      <c r="F87" s="6" t="s">
        <v>160</v>
      </c>
      <c r="G87" s="6" t="s">
        <v>162</v>
      </c>
      <c r="H87" s="6">
        <f t="shared" ca="1" si="64"/>
        <v>40.24</v>
      </c>
      <c r="I87" s="6" t="s">
        <v>163</v>
      </c>
      <c r="J87" s="6">
        <f t="shared" ca="1" si="65"/>
        <v>90</v>
      </c>
      <c r="K87" s="6" t="s">
        <v>164</v>
      </c>
      <c r="L87" s="6">
        <f t="shared" ca="1" si="66"/>
        <v>11</v>
      </c>
      <c r="M87" s="6" t="s">
        <v>165</v>
      </c>
      <c r="V87" s="9"/>
      <c r="AB87" s="7"/>
      <c r="AC87" s="8"/>
      <c r="AW87" s="9"/>
    </row>
    <row r="88" spans="1:58" x14ac:dyDescent="0.3">
      <c r="A88">
        <v>0</v>
      </c>
      <c r="B88" s="8">
        <v>0</v>
      </c>
      <c r="C88" s="6">
        <f t="shared" ca="1" si="52"/>
        <v>5.659978681433453E-2</v>
      </c>
      <c r="D88" s="6">
        <f t="shared" ca="1" si="62"/>
        <v>0.55659978681433453</v>
      </c>
      <c r="E88" s="6" t="str">
        <f t="shared" si="63"/>
        <v/>
      </c>
      <c r="F88" s="6" t="s">
        <v>160</v>
      </c>
      <c r="G88" s="6" t="s">
        <v>162</v>
      </c>
      <c r="H88" s="6">
        <f t="shared" ca="1" si="64"/>
        <v>40.659999999999997</v>
      </c>
      <c r="I88" s="6" t="s">
        <v>163</v>
      </c>
      <c r="J88" s="6">
        <f t="shared" ca="1" si="65"/>
        <v>91</v>
      </c>
      <c r="K88" s="6" t="s">
        <v>164</v>
      </c>
      <c r="L88" s="6">
        <f t="shared" ca="1" si="66"/>
        <v>11</v>
      </c>
      <c r="M88" s="6" t="s">
        <v>165</v>
      </c>
      <c r="V88" s="9"/>
      <c r="AB88" s="7"/>
      <c r="AC88" s="8"/>
      <c r="AW88" s="9"/>
    </row>
    <row r="89" spans="1:58" x14ac:dyDescent="0.3">
      <c r="A89">
        <v>0</v>
      </c>
      <c r="B89" s="8">
        <v>0</v>
      </c>
      <c r="C89" s="6">
        <f t="shared" ca="1" si="52"/>
        <v>0.3502217431414324</v>
      </c>
      <c r="D89" s="6">
        <f t="shared" ca="1" si="62"/>
        <v>0.3502217431414324</v>
      </c>
      <c r="E89" s="6" t="str">
        <f t="shared" si="63"/>
        <v/>
      </c>
      <c r="F89" s="6" t="s">
        <v>160</v>
      </c>
      <c r="G89" s="6" t="s">
        <v>162</v>
      </c>
      <c r="H89" s="6">
        <f t="shared" ca="1" si="64"/>
        <v>70.02</v>
      </c>
      <c r="I89" s="6" t="s">
        <v>163</v>
      </c>
      <c r="J89" s="6">
        <f t="shared" ca="1" si="65"/>
        <v>70</v>
      </c>
      <c r="K89" s="6" t="s">
        <v>164</v>
      </c>
      <c r="L89" s="6">
        <f t="shared" ca="1" si="66"/>
        <v>7</v>
      </c>
      <c r="M89" s="6" t="s">
        <v>165</v>
      </c>
      <c r="V89" s="9"/>
      <c r="AB89" s="7"/>
      <c r="AC89" s="8"/>
      <c r="AW89" s="9"/>
    </row>
    <row r="90" spans="1:58" x14ac:dyDescent="0.3">
      <c r="A90">
        <v>0</v>
      </c>
      <c r="B90" s="8">
        <v>0</v>
      </c>
      <c r="C90" s="6">
        <f t="shared" ca="1" si="52"/>
        <v>0.23532430891303302</v>
      </c>
      <c r="D90" s="6">
        <f t="shared" ca="1" si="62"/>
        <v>0.23532430891303302</v>
      </c>
      <c r="E90" s="6" t="str">
        <f t="shared" si="63"/>
        <v/>
      </c>
      <c r="F90" s="6" t="s">
        <v>160</v>
      </c>
      <c r="G90" s="6" t="s">
        <v>162</v>
      </c>
      <c r="H90" s="6">
        <f t="shared" ca="1" si="64"/>
        <v>58.53</v>
      </c>
      <c r="I90" s="6" t="s">
        <v>163</v>
      </c>
      <c r="J90" s="6">
        <f t="shared" ca="1" si="65"/>
        <v>59</v>
      </c>
      <c r="K90" s="6" t="s">
        <v>164</v>
      </c>
      <c r="L90" s="6">
        <f t="shared" ca="1" si="66"/>
        <v>5</v>
      </c>
      <c r="M90" s="6" t="s">
        <v>165</v>
      </c>
      <c r="V90" s="9"/>
      <c r="AB90" s="7"/>
      <c r="AC90" s="8"/>
      <c r="AW90" s="9"/>
    </row>
    <row r="91" spans="1:58" x14ac:dyDescent="0.3">
      <c r="A91">
        <v>0</v>
      </c>
      <c r="B91" s="8">
        <v>0</v>
      </c>
      <c r="C91" s="6">
        <f t="shared" ca="1" si="52"/>
        <v>0.15422270825688666</v>
      </c>
      <c r="D91" s="6">
        <f t="shared" ca="1" si="62"/>
        <v>0.15422270825688666</v>
      </c>
      <c r="E91" s="6" t="str">
        <f t="shared" si="63"/>
        <v/>
      </c>
      <c r="F91" s="6" t="s">
        <v>160</v>
      </c>
      <c r="G91" s="6" t="s">
        <v>162</v>
      </c>
      <c r="H91" s="6">
        <f t="shared" ca="1" si="64"/>
        <v>50.42</v>
      </c>
      <c r="I91" s="6" t="s">
        <v>163</v>
      </c>
      <c r="J91" s="6">
        <f t="shared" ca="1" si="65"/>
        <v>50</v>
      </c>
      <c r="K91" s="6" t="s">
        <v>164</v>
      </c>
      <c r="L91" s="6">
        <f t="shared" ca="1" si="66"/>
        <v>3</v>
      </c>
      <c r="M91" s="6" t="s">
        <v>165</v>
      </c>
      <c r="V91" s="9"/>
      <c r="AB91" s="7"/>
      <c r="AC91" s="8"/>
      <c r="AD91" s="10"/>
      <c r="AE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1"/>
      <c r="AX91" s="10"/>
      <c r="AY91" s="10"/>
      <c r="BA91" s="10"/>
      <c r="BF91" s="10"/>
    </row>
    <row r="92" spans="1:58" x14ac:dyDescent="0.3">
      <c r="A92">
        <v>0</v>
      </c>
      <c r="B92" s="8">
        <v>0</v>
      </c>
      <c r="C92" s="6">
        <f t="shared" ca="1" si="52"/>
        <v>0.88150805953371425</v>
      </c>
      <c r="D92" s="6">
        <f t="shared" ca="1" si="62"/>
        <v>0.11849194046628575</v>
      </c>
      <c r="E92" s="6" t="str">
        <f t="shared" ref="E92:E93" si="67">IF(A92=0,"",A92)</f>
        <v/>
      </c>
      <c r="F92" s="6" t="s">
        <v>160</v>
      </c>
      <c r="G92" s="6" t="s">
        <v>162</v>
      </c>
      <c r="H92" s="6">
        <f t="shared" ca="1" si="64"/>
        <v>123.15</v>
      </c>
      <c r="I92" s="6" t="s">
        <v>163</v>
      </c>
      <c r="J92" s="6">
        <f t="shared" ca="1" si="65"/>
        <v>47</v>
      </c>
      <c r="K92" s="6" t="s">
        <v>164</v>
      </c>
      <c r="L92" s="6">
        <f t="shared" ca="1" si="66"/>
        <v>2</v>
      </c>
      <c r="M92" s="6" t="s">
        <v>165</v>
      </c>
      <c r="V92" s="9"/>
      <c r="AB92" s="7"/>
      <c r="AC92" s="8"/>
      <c r="AW92" s="9"/>
    </row>
    <row r="93" spans="1:58" x14ac:dyDescent="0.3">
      <c r="A93" t="s">
        <v>258</v>
      </c>
      <c r="B93" s="8">
        <v>0</v>
      </c>
      <c r="C93" s="8"/>
      <c r="E93" s="6" t="str">
        <f t="shared" si="67"/>
        <v>\end{enumerate}\newpage   \section*{Cuenta:  20201900022  }\begin{enumerate}</v>
      </c>
      <c r="AB93" s="7"/>
      <c r="AC93" s="8"/>
      <c r="AW93" s="9"/>
    </row>
    <row r="94" spans="1:58" x14ac:dyDescent="0.3">
      <c r="A94">
        <v>0</v>
      </c>
      <c r="B94" s="8">
        <v>0</v>
      </c>
      <c r="C94" s="6">
        <f t="shared" ref="C94" ca="1" si="68">RAND()</f>
        <v>0.59252281274475826</v>
      </c>
      <c r="D94" s="6">
        <f t="shared" ref="D94:D102" ca="1" si="69">IF(C94&gt;0.1,      IF(C94&lt;0.6,C94,ABS(1-C94)),C94+0.5)</f>
        <v>0.59252281274475826</v>
      </c>
      <c r="E94" s="6" t="str">
        <f t="shared" ref="E94:E101" si="70">IF(A94=0,"",_xlfn.CONCAT("## ",A94))</f>
        <v/>
      </c>
      <c r="F94" s="6" t="s">
        <v>160</v>
      </c>
      <c r="G94" s="6" t="s">
        <v>162</v>
      </c>
      <c r="H94" s="6">
        <f t="shared" ref="H94:H102" ca="1" si="71">ROUND(C94*100+35,2)</f>
        <v>94.25</v>
      </c>
      <c r="I94" s="6" t="s">
        <v>163</v>
      </c>
      <c r="J94" s="6">
        <f t="shared" ref="J94:J102" ca="1" si="72">ROUND(D94*100+35,0)</f>
        <v>94</v>
      </c>
      <c r="K94" s="6" t="s">
        <v>164</v>
      </c>
      <c r="L94" s="6">
        <f t="shared" ref="L94:L102" ca="1" si="73">ROUND(D94*20,0)</f>
        <v>12</v>
      </c>
      <c r="M94" s="6" t="s">
        <v>165</v>
      </c>
      <c r="V94" s="9"/>
      <c r="AB94" s="7"/>
      <c r="AC94" s="8"/>
      <c r="AW94" s="9"/>
    </row>
    <row r="95" spans="1:58" x14ac:dyDescent="0.3">
      <c r="A95">
        <v>0</v>
      </c>
      <c r="B95" s="8">
        <v>0</v>
      </c>
      <c r="C95" s="6">
        <f t="shared" ca="1" si="52"/>
        <v>0.58185321285493974</v>
      </c>
      <c r="D95" s="6">
        <f t="shared" ca="1" si="69"/>
        <v>0.58185321285493974</v>
      </c>
      <c r="E95" s="6" t="str">
        <f t="shared" si="70"/>
        <v/>
      </c>
      <c r="F95" s="6" t="s">
        <v>160</v>
      </c>
      <c r="G95" s="6" t="s">
        <v>162</v>
      </c>
      <c r="H95" s="6">
        <f t="shared" ca="1" si="71"/>
        <v>93.19</v>
      </c>
      <c r="I95" s="6" t="s">
        <v>163</v>
      </c>
      <c r="J95" s="6">
        <f t="shared" ca="1" si="72"/>
        <v>93</v>
      </c>
      <c r="K95" s="6" t="s">
        <v>164</v>
      </c>
      <c r="L95" s="6">
        <f t="shared" ca="1" si="73"/>
        <v>12</v>
      </c>
      <c r="M95" s="6" t="s">
        <v>165</v>
      </c>
      <c r="V95" s="9"/>
      <c r="AB95" s="7"/>
      <c r="AC95" s="8"/>
      <c r="AW95" s="9"/>
    </row>
    <row r="96" spans="1:58" x14ac:dyDescent="0.3">
      <c r="A96">
        <v>0</v>
      </c>
      <c r="B96" s="8">
        <v>0</v>
      </c>
      <c r="C96" s="6">
        <f t="shared" ca="1" si="52"/>
        <v>0.59729437029445365</v>
      </c>
      <c r="D96" s="6">
        <f t="shared" ca="1" si="69"/>
        <v>0.59729437029445365</v>
      </c>
      <c r="E96" s="6" t="str">
        <f t="shared" si="70"/>
        <v/>
      </c>
      <c r="F96" s="6" t="s">
        <v>160</v>
      </c>
      <c r="G96" s="6" t="s">
        <v>162</v>
      </c>
      <c r="H96" s="6">
        <f t="shared" ca="1" si="71"/>
        <v>94.73</v>
      </c>
      <c r="I96" s="6" t="s">
        <v>163</v>
      </c>
      <c r="J96" s="6">
        <f t="shared" ca="1" si="72"/>
        <v>95</v>
      </c>
      <c r="K96" s="6" t="s">
        <v>164</v>
      </c>
      <c r="L96" s="6">
        <f t="shared" ca="1" si="73"/>
        <v>12</v>
      </c>
      <c r="M96" s="6" t="s">
        <v>165</v>
      </c>
      <c r="V96" s="9"/>
      <c r="AB96" s="7"/>
      <c r="AC96" s="8"/>
      <c r="AW96" s="9"/>
    </row>
    <row r="97" spans="1:58" x14ac:dyDescent="0.3">
      <c r="A97">
        <v>0</v>
      </c>
      <c r="B97" s="8">
        <v>0</v>
      </c>
      <c r="C97" s="6">
        <f t="shared" ca="1" si="52"/>
        <v>0.80090159718795806</v>
      </c>
      <c r="D97" s="6">
        <f t="shared" ca="1" si="69"/>
        <v>0.19909840281204194</v>
      </c>
      <c r="E97" s="6" t="str">
        <f t="shared" si="70"/>
        <v/>
      </c>
      <c r="F97" s="6" t="s">
        <v>160</v>
      </c>
      <c r="G97" s="6" t="s">
        <v>162</v>
      </c>
      <c r="H97" s="6">
        <f t="shared" ca="1" si="71"/>
        <v>115.09</v>
      </c>
      <c r="I97" s="6" t="s">
        <v>163</v>
      </c>
      <c r="J97" s="6">
        <f t="shared" ca="1" si="72"/>
        <v>55</v>
      </c>
      <c r="K97" s="6" t="s">
        <v>164</v>
      </c>
      <c r="L97" s="6">
        <f t="shared" ca="1" si="73"/>
        <v>4</v>
      </c>
      <c r="M97" s="6" t="s">
        <v>165</v>
      </c>
      <c r="V97" s="9"/>
      <c r="AB97" s="7"/>
      <c r="AC97" s="8"/>
      <c r="AW97" s="9"/>
    </row>
    <row r="98" spans="1:58" x14ac:dyDescent="0.3">
      <c r="A98">
        <v>0</v>
      </c>
      <c r="B98" s="8">
        <v>0</v>
      </c>
      <c r="C98" s="6">
        <f t="shared" ca="1" si="52"/>
        <v>0.81049760836160401</v>
      </c>
      <c r="D98" s="6">
        <f t="shared" ca="1" si="69"/>
        <v>0.18950239163839599</v>
      </c>
      <c r="E98" s="6" t="str">
        <f t="shared" si="70"/>
        <v/>
      </c>
      <c r="F98" s="6" t="s">
        <v>160</v>
      </c>
      <c r="G98" s="6" t="s">
        <v>162</v>
      </c>
      <c r="H98" s="6">
        <f t="shared" ca="1" si="71"/>
        <v>116.05</v>
      </c>
      <c r="I98" s="6" t="s">
        <v>163</v>
      </c>
      <c r="J98" s="6">
        <f t="shared" ca="1" si="72"/>
        <v>54</v>
      </c>
      <c r="K98" s="6" t="s">
        <v>164</v>
      </c>
      <c r="L98" s="6">
        <f t="shared" ca="1" si="73"/>
        <v>4</v>
      </c>
      <c r="M98" s="6" t="s">
        <v>165</v>
      </c>
      <c r="V98" s="9"/>
      <c r="AB98" s="7"/>
      <c r="AC98" s="8"/>
      <c r="AW98" s="9"/>
    </row>
    <row r="99" spans="1:58" x14ac:dyDescent="0.3">
      <c r="A99">
        <v>0</v>
      </c>
      <c r="B99" s="8">
        <v>0</v>
      </c>
      <c r="C99" s="6">
        <f t="shared" ca="1" si="52"/>
        <v>0.39121284497698272</v>
      </c>
      <c r="D99" s="6">
        <f t="shared" ca="1" si="69"/>
        <v>0.39121284497698272</v>
      </c>
      <c r="E99" s="6" t="str">
        <f t="shared" si="70"/>
        <v/>
      </c>
      <c r="F99" s="6" t="s">
        <v>160</v>
      </c>
      <c r="G99" s="6" t="s">
        <v>162</v>
      </c>
      <c r="H99" s="6">
        <f t="shared" ca="1" si="71"/>
        <v>74.12</v>
      </c>
      <c r="I99" s="6" t="s">
        <v>163</v>
      </c>
      <c r="J99" s="6">
        <f t="shared" ca="1" si="72"/>
        <v>74</v>
      </c>
      <c r="K99" s="6" t="s">
        <v>164</v>
      </c>
      <c r="L99" s="6">
        <f t="shared" ca="1" si="73"/>
        <v>8</v>
      </c>
      <c r="M99" s="6" t="s">
        <v>165</v>
      </c>
      <c r="V99" s="9"/>
      <c r="AB99" s="7"/>
      <c r="AC99" s="8"/>
      <c r="AW99" s="9"/>
    </row>
    <row r="100" spans="1:58" x14ac:dyDescent="0.3">
      <c r="A100">
        <v>0</v>
      </c>
      <c r="B100" s="8">
        <v>0</v>
      </c>
      <c r="C100" s="6">
        <f t="shared" ca="1" si="52"/>
        <v>0.85608390477698126</v>
      </c>
      <c r="D100" s="6">
        <f t="shared" ca="1" si="69"/>
        <v>0.14391609522301874</v>
      </c>
      <c r="E100" s="6" t="str">
        <f t="shared" si="70"/>
        <v/>
      </c>
      <c r="F100" s="6" t="s">
        <v>160</v>
      </c>
      <c r="G100" s="6" t="s">
        <v>162</v>
      </c>
      <c r="H100" s="6">
        <f t="shared" ca="1" si="71"/>
        <v>120.61</v>
      </c>
      <c r="I100" s="6" t="s">
        <v>163</v>
      </c>
      <c r="J100" s="6">
        <f t="shared" ca="1" si="72"/>
        <v>49</v>
      </c>
      <c r="K100" s="6" t="s">
        <v>164</v>
      </c>
      <c r="L100" s="6">
        <f t="shared" ca="1" si="73"/>
        <v>3</v>
      </c>
      <c r="M100" s="6" t="s">
        <v>165</v>
      </c>
      <c r="V100" s="9"/>
      <c r="AB100" s="7"/>
      <c r="AC100" s="8"/>
      <c r="AW100" s="9"/>
    </row>
    <row r="101" spans="1:58" x14ac:dyDescent="0.3">
      <c r="A101">
        <v>0</v>
      </c>
      <c r="B101" s="8">
        <v>0</v>
      </c>
      <c r="C101" s="6">
        <f t="shared" ca="1" si="52"/>
        <v>0.71864065793615572</v>
      </c>
      <c r="D101" s="6">
        <f t="shared" ca="1" si="69"/>
        <v>0.28135934206384428</v>
      </c>
      <c r="E101" s="6" t="str">
        <f t="shared" si="70"/>
        <v/>
      </c>
      <c r="F101" s="6" t="s">
        <v>160</v>
      </c>
      <c r="G101" s="6" t="s">
        <v>162</v>
      </c>
      <c r="H101" s="6">
        <f t="shared" ca="1" si="71"/>
        <v>106.86</v>
      </c>
      <c r="I101" s="6" t="s">
        <v>163</v>
      </c>
      <c r="J101" s="6">
        <f t="shared" ca="1" si="72"/>
        <v>63</v>
      </c>
      <c r="K101" s="6" t="s">
        <v>164</v>
      </c>
      <c r="L101" s="6">
        <f t="shared" ca="1" si="73"/>
        <v>6</v>
      </c>
      <c r="M101" s="6" t="s">
        <v>165</v>
      </c>
      <c r="V101" s="9"/>
      <c r="AB101" s="7"/>
      <c r="AC101" s="8"/>
      <c r="AW101" s="9"/>
    </row>
    <row r="102" spans="1:58" x14ac:dyDescent="0.3">
      <c r="A102">
        <v>0</v>
      </c>
      <c r="B102" s="8">
        <v>0</v>
      </c>
      <c r="C102" s="6">
        <f t="shared" ca="1" si="52"/>
        <v>0.69543472061291023</v>
      </c>
      <c r="D102" s="6">
        <f t="shared" ca="1" si="69"/>
        <v>0.30456527938708977</v>
      </c>
      <c r="E102" s="6" t="str">
        <f t="shared" ref="E102:E103" si="74">IF(A102=0,"",A102)</f>
        <v/>
      </c>
      <c r="F102" s="6" t="s">
        <v>160</v>
      </c>
      <c r="G102" s="6" t="s">
        <v>162</v>
      </c>
      <c r="H102" s="6">
        <f t="shared" ca="1" si="71"/>
        <v>104.54</v>
      </c>
      <c r="I102" s="6" t="s">
        <v>163</v>
      </c>
      <c r="J102" s="6">
        <f t="shared" ca="1" si="72"/>
        <v>65</v>
      </c>
      <c r="K102" s="6" t="s">
        <v>164</v>
      </c>
      <c r="L102" s="6">
        <f t="shared" ca="1" si="73"/>
        <v>6</v>
      </c>
      <c r="M102" s="6" t="s">
        <v>165</v>
      </c>
      <c r="AB102" s="7"/>
      <c r="AC102" s="8"/>
      <c r="AD102" s="10"/>
      <c r="AE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BA102" s="10"/>
      <c r="BF102" s="10"/>
    </row>
    <row r="103" spans="1:58" x14ac:dyDescent="0.3">
      <c r="A103" t="s">
        <v>259</v>
      </c>
      <c r="B103" s="8">
        <v>0</v>
      </c>
      <c r="C103" s="8"/>
      <c r="E103" s="6" t="str">
        <f t="shared" si="74"/>
        <v>\end{enumerate}\newpage   \section*{Cuenta:  20201900023  }\begin{enumerate}</v>
      </c>
      <c r="V103" s="9"/>
      <c r="AB103" s="7"/>
      <c r="AC103" s="8"/>
      <c r="AW103" s="9"/>
    </row>
    <row r="104" spans="1:58" x14ac:dyDescent="0.3">
      <c r="A104">
        <v>0</v>
      </c>
      <c r="B104" s="8">
        <v>0</v>
      </c>
      <c r="C104" s="6">
        <f t="shared" ref="C104" ca="1" si="75">RAND()</f>
        <v>0.38412367296348082</v>
      </c>
      <c r="D104" s="6">
        <f t="shared" ref="D104:D112" ca="1" si="76">IF(C104&gt;0.1,      IF(C104&lt;0.6,C104,ABS(1-C104)),C104+0.5)</f>
        <v>0.38412367296348082</v>
      </c>
      <c r="E104" s="6" t="str">
        <f t="shared" ref="E104:E111" si="77">IF(A104=0,"",_xlfn.CONCAT("## ",A104))</f>
        <v/>
      </c>
      <c r="F104" s="6" t="s">
        <v>160</v>
      </c>
      <c r="G104" s="6" t="s">
        <v>162</v>
      </c>
      <c r="H104" s="6">
        <f t="shared" ref="H104:H112" ca="1" si="78">ROUND(C104*100+35,2)</f>
        <v>73.41</v>
      </c>
      <c r="I104" s="6" t="s">
        <v>163</v>
      </c>
      <c r="J104" s="6">
        <f t="shared" ref="J104:J112" ca="1" si="79">ROUND(D104*100+35,0)</f>
        <v>73</v>
      </c>
      <c r="K104" s="6" t="s">
        <v>164</v>
      </c>
      <c r="L104" s="6">
        <f t="shared" ref="L104:L112" ca="1" si="80">ROUND(D104*20,0)</f>
        <v>8</v>
      </c>
      <c r="M104" s="6" t="s">
        <v>165</v>
      </c>
      <c r="V104" s="9"/>
      <c r="AB104" s="7"/>
      <c r="AC104" s="8"/>
      <c r="AW104" s="9"/>
    </row>
    <row r="105" spans="1:58" x14ac:dyDescent="0.3">
      <c r="A105">
        <v>0</v>
      </c>
      <c r="B105" s="8">
        <v>0</v>
      </c>
      <c r="C105" s="6">
        <f t="shared" ca="1" si="52"/>
        <v>0.15833369837588385</v>
      </c>
      <c r="D105" s="6">
        <f t="shared" ca="1" si="76"/>
        <v>0.15833369837588385</v>
      </c>
      <c r="E105" s="6" t="str">
        <f t="shared" si="77"/>
        <v/>
      </c>
      <c r="F105" s="6" t="s">
        <v>160</v>
      </c>
      <c r="G105" s="6" t="s">
        <v>162</v>
      </c>
      <c r="H105" s="6">
        <f t="shared" ca="1" si="78"/>
        <v>50.83</v>
      </c>
      <c r="I105" s="6" t="s">
        <v>163</v>
      </c>
      <c r="J105" s="6">
        <f t="shared" ca="1" si="79"/>
        <v>51</v>
      </c>
      <c r="K105" s="6" t="s">
        <v>164</v>
      </c>
      <c r="L105" s="6">
        <f t="shared" ca="1" si="80"/>
        <v>3</v>
      </c>
      <c r="M105" s="6" t="s">
        <v>165</v>
      </c>
      <c r="V105" s="9"/>
      <c r="AB105" s="7"/>
      <c r="AC105" s="8"/>
      <c r="AW105" s="9"/>
    </row>
    <row r="106" spans="1:58" x14ac:dyDescent="0.3">
      <c r="A106">
        <v>0</v>
      </c>
      <c r="B106" s="8">
        <v>0</v>
      </c>
      <c r="C106" s="6">
        <f t="shared" ca="1" si="52"/>
        <v>0.80393508437825056</v>
      </c>
      <c r="D106" s="6">
        <f t="shared" ca="1" si="76"/>
        <v>0.19606491562174944</v>
      </c>
      <c r="E106" s="6" t="str">
        <f t="shared" si="77"/>
        <v/>
      </c>
      <c r="F106" s="6" t="s">
        <v>160</v>
      </c>
      <c r="G106" s="6" t="s">
        <v>162</v>
      </c>
      <c r="H106" s="6">
        <f t="shared" ca="1" si="78"/>
        <v>115.39</v>
      </c>
      <c r="I106" s="6" t="s">
        <v>163</v>
      </c>
      <c r="J106" s="6">
        <f t="shared" ca="1" si="79"/>
        <v>55</v>
      </c>
      <c r="K106" s="6" t="s">
        <v>164</v>
      </c>
      <c r="L106" s="6">
        <f t="shared" ca="1" si="80"/>
        <v>4</v>
      </c>
      <c r="M106" s="6" t="s">
        <v>165</v>
      </c>
      <c r="V106" s="9"/>
      <c r="AB106" s="7"/>
      <c r="AC106" s="8"/>
      <c r="AW106" s="9"/>
    </row>
    <row r="107" spans="1:58" x14ac:dyDescent="0.3">
      <c r="A107">
        <v>0</v>
      </c>
      <c r="B107" s="8">
        <v>0</v>
      </c>
      <c r="C107" s="6">
        <f t="shared" ca="1" si="52"/>
        <v>0.69653609246576298</v>
      </c>
      <c r="D107" s="6">
        <f t="shared" ca="1" si="76"/>
        <v>0.30346390753423702</v>
      </c>
      <c r="E107" s="6" t="str">
        <f t="shared" si="77"/>
        <v/>
      </c>
      <c r="F107" s="6" t="s">
        <v>160</v>
      </c>
      <c r="G107" s="6" t="s">
        <v>162</v>
      </c>
      <c r="H107" s="6">
        <f t="shared" ca="1" si="78"/>
        <v>104.65</v>
      </c>
      <c r="I107" s="6" t="s">
        <v>163</v>
      </c>
      <c r="J107" s="6">
        <f t="shared" ca="1" si="79"/>
        <v>65</v>
      </c>
      <c r="K107" s="6" t="s">
        <v>164</v>
      </c>
      <c r="L107" s="6">
        <f t="shared" ca="1" si="80"/>
        <v>6</v>
      </c>
      <c r="M107" s="6" t="s">
        <v>165</v>
      </c>
      <c r="V107" s="9"/>
      <c r="AB107" s="7"/>
      <c r="AC107" s="8"/>
      <c r="AW107" s="9"/>
    </row>
    <row r="108" spans="1:58" x14ac:dyDescent="0.3">
      <c r="A108">
        <v>0</v>
      </c>
      <c r="B108" s="8">
        <v>0</v>
      </c>
      <c r="C108" s="6">
        <f t="shared" ca="1" si="52"/>
        <v>0.14580651807138767</v>
      </c>
      <c r="D108" s="6">
        <f t="shared" ca="1" si="76"/>
        <v>0.14580651807138767</v>
      </c>
      <c r="E108" s="6" t="str">
        <f t="shared" si="77"/>
        <v/>
      </c>
      <c r="F108" s="6" t="s">
        <v>160</v>
      </c>
      <c r="G108" s="6" t="s">
        <v>162</v>
      </c>
      <c r="H108" s="6">
        <f t="shared" ca="1" si="78"/>
        <v>49.58</v>
      </c>
      <c r="I108" s="6" t="s">
        <v>163</v>
      </c>
      <c r="J108" s="6">
        <f t="shared" ca="1" si="79"/>
        <v>50</v>
      </c>
      <c r="K108" s="6" t="s">
        <v>164</v>
      </c>
      <c r="L108" s="6">
        <f t="shared" ca="1" si="80"/>
        <v>3</v>
      </c>
      <c r="M108" s="6" t="s">
        <v>165</v>
      </c>
      <c r="V108" s="9"/>
      <c r="AB108" s="7"/>
      <c r="AC108" s="8"/>
      <c r="AW108" s="9"/>
    </row>
    <row r="109" spans="1:58" x14ac:dyDescent="0.3">
      <c r="A109">
        <v>0</v>
      </c>
      <c r="B109" s="8">
        <v>0</v>
      </c>
      <c r="C109" s="6">
        <f t="shared" ca="1" si="52"/>
        <v>0.54581275872582169</v>
      </c>
      <c r="D109" s="6">
        <f t="shared" ca="1" si="76"/>
        <v>0.54581275872582169</v>
      </c>
      <c r="E109" s="6" t="str">
        <f t="shared" si="77"/>
        <v/>
      </c>
      <c r="F109" s="6" t="s">
        <v>160</v>
      </c>
      <c r="G109" s="6" t="s">
        <v>162</v>
      </c>
      <c r="H109" s="6">
        <f t="shared" ca="1" si="78"/>
        <v>89.58</v>
      </c>
      <c r="I109" s="6" t="s">
        <v>163</v>
      </c>
      <c r="J109" s="6">
        <f t="shared" ca="1" si="79"/>
        <v>90</v>
      </c>
      <c r="K109" s="6" t="s">
        <v>164</v>
      </c>
      <c r="L109" s="6">
        <f t="shared" ca="1" si="80"/>
        <v>11</v>
      </c>
      <c r="M109" s="6" t="s">
        <v>165</v>
      </c>
      <c r="V109" s="9"/>
      <c r="AB109" s="7"/>
      <c r="AC109" s="8"/>
      <c r="AW109" s="9"/>
    </row>
    <row r="110" spans="1:58" x14ac:dyDescent="0.3">
      <c r="A110">
        <v>0</v>
      </c>
      <c r="B110" s="8">
        <v>0</v>
      </c>
      <c r="C110" s="6">
        <f t="shared" ca="1" si="52"/>
        <v>9.2482815906898108E-2</v>
      </c>
      <c r="D110" s="6">
        <f t="shared" ca="1" si="76"/>
        <v>0.59248281590689811</v>
      </c>
      <c r="E110" s="6" t="str">
        <f t="shared" si="77"/>
        <v/>
      </c>
      <c r="F110" s="6" t="s">
        <v>160</v>
      </c>
      <c r="G110" s="6" t="s">
        <v>162</v>
      </c>
      <c r="H110" s="6">
        <f t="shared" ca="1" si="78"/>
        <v>44.25</v>
      </c>
      <c r="I110" s="6" t="s">
        <v>163</v>
      </c>
      <c r="J110" s="6">
        <f t="shared" ca="1" si="79"/>
        <v>94</v>
      </c>
      <c r="K110" s="6" t="s">
        <v>164</v>
      </c>
      <c r="L110" s="6">
        <f t="shared" ca="1" si="80"/>
        <v>12</v>
      </c>
      <c r="M110" s="6" t="s">
        <v>165</v>
      </c>
      <c r="V110" s="9"/>
      <c r="AB110" s="7"/>
      <c r="AC110" s="8"/>
      <c r="AW110" s="9"/>
    </row>
    <row r="111" spans="1:58" x14ac:dyDescent="0.3">
      <c r="A111">
        <v>0</v>
      </c>
      <c r="B111" s="8">
        <v>0</v>
      </c>
      <c r="C111" s="6">
        <f t="shared" ca="1" si="52"/>
        <v>0.73420345425130118</v>
      </c>
      <c r="D111" s="6">
        <f t="shared" ca="1" si="76"/>
        <v>0.26579654574869882</v>
      </c>
      <c r="E111" s="6" t="str">
        <f t="shared" si="77"/>
        <v/>
      </c>
      <c r="F111" s="6" t="s">
        <v>160</v>
      </c>
      <c r="G111" s="6" t="s">
        <v>162</v>
      </c>
      <c r="H111" s="6">
        <f t="shared" ca="1" si="78"/>
        <v>108.42</v>
      </c>
      <c r="I111" s="6" t="s">
        <v>163</v>
      </c>
      <c r="J111" s="6">
        <f t="shared" ca="1" si="79"/>
        <v>62</v>
      </c>
      <c r="K111" s="6" t="s">
        <v>164</v>
      </c>
      <c r="L111" s="6">
        <f t="shared" ca="1" si="80"/>
        <v>5</v>
      </c>
      <c r="M111" s="6" t="s">
        <v>165</v>
      </c>
      <c r="AB111" s="7"/>
      <c r="AC111" s="8"/>
      <c r="AW111" s="9"/>
    </row>
    <row r="112" spans="1:58" x14ac:dyDescent="0.3">
      <c r="A112">
        <v>0</v>
      </c>
      <c r="B112" s="8">
        <v>0</v>
      </c>
      <c r="C112" s="6">
        <f t="shared" ca="1" si="52"/>
        <v>0.75159264813104931</v>
      </c>
      <c r="D112" s="6">
        <f t="shared" ca="1" si="76"/>
        <v>0.24840735186895069</v>
      </c>
      <c r="E112" s="6" t="str">
        <f t="shared" ref="E112:E113" si="81">IF(A112=0,"",A112)</f>
        <v/>
      </c>
      <c r="F112" s="6" t="s">
        <v>160</v>
      </c>
      <c r="G112" s="6" t="s">
        <v>162</v>
      </c>
      <c r="H112" s="6">
        <f t="shared" ca="1" si="78"/>
        <v>110.16</v>
      </c>
      <c r="I112" s="6" t="s">
        <v>163</v>
      </c>
      <c r="J112" s="6">
        <f t="shared" ca="1" si="79"/>
        <v>60</v>
      </c>
      <c r="K112" s="6" t="s">
        <v>164</v>
      </c>
      <c r="L112" s="6">
        <f t="shared" ca="1" si="80"/>
        <v>5</v>
      </c>
      <c r="M112" s="6" t="s">
        <v>165</v>
      </c>
      <c r="V112" s="9"/>
      <c r="AB112" s="7"/>
      <c r="AC112" s="8"/>
      <c r="AW112" s="9"/>
    </row>
    <row r="113" spans="1:54" x14ac:dyDescent="0.3">
      <c r="A113" t="s">
        <v>260</v>
      </c>
      <c r="B113" s="8">
        <v>0</v>
      </c>
      <c r="C113" s="8"/>
      <c r="E113" s="6" t="str">
        <f t="shared" si="81"/>
        <v>\end{enumerate}\newpage   \section*{Cuenta:  20201900329  }\begin{enumerate}</v>
      </c>
      <c r="V113" s="9"/>
      <c r="AB113" s="7"/>
      <c r="AC113" s="8"/>
      <c r="AD113" s="10"/>
      <c r="AE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BA113" s="10"/>
      <c r="BB113" s="10"/>
    </row>
    <row r="114" spans="1:54" x14ac:dyDescent="0.3">
      <c r="A114">
        <v>0</v>
      </c>
      <c r="B114" s="8">
        <v>0</v>
      </c>
      <c r="C114" s="6">
        <f t="shared" ref="C114" ca="1" si="82">RAND()</f>
        <v>0.17100036643670813</v>
      </c>
      <c r="D114" s="6">
        <f t="shared" ref="D114:D122" ca="1" si="83">IF(C114&gt;0.1,      IF(C114&lt;0.6,C114,ABS(1-C114)),C114+0.5)</f>
        <v>0.17100036643670813</v>
      </c>
      <c r="E114" s="6" t="str">
        <f t="shared" ref="E114:E121" si="84">IF(A114=0,"",_xlfn.CONCAT("## ",A114))</f>
        <v/>
      </c>
      <c r="F114" s="6" t="s">
        <v>160</v>
      </c>
      <c r="G114" s="6" t="s">
        <v>162</v>
      </c>
      <c r="H114" s="6">
        <f t="shared" ref="H114:H122" ca="1" si="85">ROUND(C114*100+35,2)</f>
        <v>52.1</v>
      </c>
      <c r="I114" s="6" t="s">
        <v>163</v>
      </c>
      <c r="J114" s="6">
        <f t="shared" ref="J114:J122" ca="1" si="86">ROUND(D114*100+35,0)</f>
        <v>52</v>
      </c>
      <c r="K114" s="6" t="s">
        <v>164</v>
      </c>
      <c r="L114" s="6">
        <f t="shared" ref="L114:L122" ca="1" si="87">ROUND(D114*20,0)</f>
        <v>3</v>
      </c>
      <c r="M114" s="6" t="s">
        <v>165</v>
      </c>
      <c r="V114" s="9"/>
      <c r="AB114" s="7"/>
      <c r="AC114" s="8"/>
      <c r="AW114" s="9"/>
    </row>
    <row r="115" spans="1:54" x14ac:dyDescent="0.3">
      <c r="A115">
        <v>0</v>
      </c>
      <c r="B115" s="8">
        <v>0</v>
      </c>
      <c r="C115" s="6">
        <f t="shared" ca="1" si="52"/>
        <v>0.39263102482719703</v>
      </c>
      <c r="D115" s="6">
        <f t="shared" ca="1" si="83"/>
        <v>0.39263102482719703</v>
      </c>
      <c r="E115" s="6" t="str">
        <f t="shared" si="84"/>
        <v/>
      </c>
      <c r="F115" s="6" t="s">
        <v>160</v>
      </c>
      <c r="G115" s="6" t="s">
        <v>162</v>
      </c>
      <c r="H115" s="6">
        <f t="shared" ca="1" si="85"/>
        <v>74.260000000000005</v>
      </c>
      <c r="I115" s="6" t="s">
        <v>163</v>
      </c>
      <c r="J115" s="6">
        <f t="shared" ca="1" si="86"/>
        <v>74</v>
      </c>
      <c r="K115" s="6" t="s">
        <v>164</v>
      </c>
      <c r="L115" s="6">
        <f t="shared" ca="1" si="87"/>
        <v>8</v>
      </c>
      <c r="M115" s="6" t="s">
        <v>165</v>
      </c>
      <c r="V115" s="9"/>
      <c r="AB115" s="7"/>
      <c r="AC115" s="8"/>
      <c r="AW115" s="9"/>
    </row>
    <row r="116" spans="1:54" x14ac:dyDescent="0.3">
      <c r="A116">
        <v>0</v>
      </c>
      <c r="B116" s="8">
        <v>0</v>
      </c>
      <c r="C116" s="6">
        <f t="shared" ca="1" si="52"/>
        <v>0.24917180165580055</v>
      </c>
      <c r="D116" s="6">
        <f t="shared" ca="1" si="83"/>
        <v>0.24917180165580055</v>
      </c>
      <c r="E116" s="6" t="str">
        <f t="shared" si="84"/>
        <v/>
      </c>
      <c r="F116" s="6" t="s">
        <v>160</v>
      </c>
      <c r="G116" s="6" t="s">
        <v>162</v>
      </c>
      <c r="H116" s="6">
        <f t="shared" ca="1" si="85"/>
        <v>59.92</v>
      </c>
      <c r="I116" s="6" t="s">
        <v>163</v>
      </c>
      <c r="J116" s="6">
        <f t="shared" ca="1" si="86"/>
        <v>60</v>
      </c>
      <c r="K116" s="6" t="s">
        <v>164</v>
      </c>
      <c r="L116" s="6">
        <f t="shared" ca="1" si="87"/>
        <v>5</v>
      </c>
      <c r="M116" s="6" t="s">
        <v>165</v>
      </c>
      <c r="V116" s="9"/>
      <c r="AB116" s="7"/>
      <c r="AC116" s="8"/>
      <c r="AW116" s="9"/>
    </row>
    <row r="117" spans="1:54" x14ac:dyDescent="0.3">
      <c r="A117">
        <v>0</v>
      </c>
      <c r="B117" s="8">
        <v>0</v>
      </c>
      <c r="C117" s="6">
        <f t="shared" ca="1" si="52"/>
        <v>0.32411582666648264</v>
      </c>
      <c r="D117" s="6">
        <f t="shared" ca="1" si="83"/>
        <v>0.32411582666648264</v>
      </c>
      <c r="E117" s="6" t="str">
        <f t="shared" si="84"/>
        <v/>
      </c>
      <c r="F117" s="6" t="s">
        <v>160</v>
      </c>
      <c r="G117" s="6" t="s">
        <v>162</v>
      </c>
      <c r="H117" s="6">
        <f t="shared" ca="1" si="85"/>
        <v>67.41</v>
      </c>
      <c r="I117" s="6" t="s">
        <v>163</v>
      </c>
      <c r="J117" s="6">
        <f t="shared" ca="1" si="86"/>
        <v>67</v>
      </c>
      <c r="K117" s="6" t="s">
        <v>164</v>
      </c>
      <c r="L117" s="6">
        <f t="shared" ca="1" si="87"/>
        <v>6</v>
      </c>
      <c r="M117" s="6" t="s">
        <v>165</v>
      </c>
      <c r="V117" s="9"/>
      <c r="AB117" s="7"/>
      <c r="AC117" s="8"/>
      <c r="AW117" s="9"/>
    </row>
    <row r="118" spans="1:54" x14ac:dyDescent="0.3">
      <c r="A118">
        <v>0</v>
      </c>
      <c r="B118" s="8">
        <v>0</v>
      </c>
      <c r="C118" s="6">
        <f t="shared" ca="1" si="52"/>
        <v>0.80810065374913487</v>
      </c>
      <c r="D118" s="6">
        <f t="shared" ca="1" si="83"/>
        <v>0.19189934625086513</v>
      </c>
      <c r="E118" s="6" t="str">
        <f t="shared" si="84"/>
        <v/>
      </c>
      <c r="F118" s="6" t="s">
        <v>160</v>
      </c>
      <c r="G118" s="6" t="s">
        <v>162</v>
      </c>
      <c r="H118" s="6">
        <f t="shared" ca="1" si="85"/>
        <v>115.81</v>
      </c>
      <c r="I118" s="6" t="s">
        <v>163</v>
      </c>
      <c r="J118" s="6">
        <f t="shared" ca="1" si="86"/>
        <v>54</v>
      </c>
      <c r="K118" s="6" t="s">
        <v>164</v>
      </c>
      <c r="L118" s="6">
        <f t="shared" ca="1" si="87"/>
        <v>4</v>
      </c>
      <c r="M118" s="6" t="s">
        <v>165</v>
      </c>
      <c r="V118" s="9"/>
      <c r="AB118" s="7"/>
      <c r="AC118" s="8"/>
      <c r="AW118" s="9"/>
    </row>
    <row r="119" spans="1:54" x14ac:dyDescent="0.3">
      <c r="A119">
        <v>0</v>
      </c>
      <c r="B119" s="8">
        <v>0</v>
      </c>
      <c r="C119" s="6">
        <f t="shared" ca="1" si="52"/>
        <v>0.21675238989822299</v>
      </c>
      <c r="D119" s="6">
        <f t="shared" ca="1" si="83"/>
        <v>0.21675238989822299</v>
      </c>
      <c r="E119" s="6" t="str">
        <f t="shared" si="84"/>
        <v/>
      </c>
      <c r="F119" s="6" t="s">
        <v>160</v>
      </c>
      <c r="G119" s="6" t="s">
        <v>162</v>
      </c>
      <c r="H119" s="6">
        <f t="shared" ca="1" si="85"/>
        <v>56.68</v>
      </c>
      <c r="I119" s="6" t="s">
        <v>163</v>
      </c>
      <c r="J119" s="6">
        <f t="shared" ca="1" si="86"/>
        <v>57</v>
      </c>
      <c r="K119" s="6" t="s">
        <v>164</v>
      </c>
      <c r="L119" s="6">
        <f t="shared" ca="1" si="87"/>
        <v>4</v>
      </c>
      <c r="M119" s="6" t="s">
        <v>165</v>
      </c>
      <c r="V119" s="9"/>
      <c r="AB119" s="7"/>
      <c r="AC119" s="8"/>
      <c r="AW119" s="9"/>
    </row>
    <row r="120" spans="1:54" x14ac:dyDescent="0.3">
      <c r="A120">
        <v>0</v>
      </c>
      <c r="B120" s="8">
        <v>0</v>
      </c>
      <c r="C120" s="6">
        <f t="shared" ca="1" si="52"/>
        <v>0.74114344745656102</v>
      </c>
      <c r="D120" s="6">
        <f t="shared" ca="1" si="83"/>
        <v>0.25885655254343898</v>
      </c>
      <c r="E120" s="6" t="str">
        <f t="shared" si="84"/>
        <v/>
      </c>
      <c r="F120" s="6" t="s">
        <v>160</v>
      </c>
      <c r="G120" s="6" t="s">
        <v>162</v>
      </c>
      <c r="H120" s="6">
        <f t="shared" ca="1" si="85"/>
        <v>109.11</v>
      </c>
      <c r="I120" s="6" t="s">
        <v>163</v>
      </c>
      <c r="J120" s="6">
        <f t="shared" ca="1" si="86"/>
        <v>61</v>
      </c>
      <c r="K120" s="6" t="s">
        <v>164</v>
      </c>
      <c r="L120" s="6">
        <f t="shared" ca="1" si="87"/>
        <v>5</v>
      </c>
      <c r="M120" s="6" t="s">
        <v>165</v>
      </c>
      <c r="AB120" s="7"/>
      <c r="AC120" s="8"/>
      <c r="AW120" s="9"/>
    </row>
    <row r="121" spans="1:54" x14ac:dyDescent="0.3">
      <c r="A121">
        <v>0</v>
      </c>
      <c r="B121" s="8">
        <v>0</v>
      </c>
      <c r="C121" s="6">
        <f t="shared" ca="1" si="52"/>
        <v>0.96422668766436492</v>
      </c>
      <c r="D121" s="6">
        <f t="shared" ca="1" si="83"/>
        <v>3.5773312335635077E-2</v>
      </c>
      <c r="E121" s="6" t="str">
        <f t="shared" si="84"/>
        <v/>
      </c>
      <c r="F121" s="6" t="s">
        <v>160</v>
      </c>
      <c r="G121" s="6" t="s">
        <v>162</v>
      </c>
      <c r="H121" s="6">
        <f t="shared" ca="1" si="85"/>
        <v>131.41999999999999</v>
      </c>
      <c r="I121" s="6" t="s">
        <v>163</v>
      </c>
      <c r="J121" s="6">
        <f t="shared" ca="1" si="86"/>
        <v>39</v>
      </c>
      <c r="K121" s="6" t="s">
        <v>164</v>
      </c>
      <c r="L121" s="6">
        <f t="shared" ca="1" si="87"/>
        <v>1</v>
      </c>
      <c r="M121" s="6" t="s">
        <v>165</v>
      </c>
      <c r="V121" s="9"/>
      <c r="AB121" s="7"/>
      <c r="AC121" s="8"/>
      <c r="AW121" s="9"/>
    </row>
    <row r="122" spans="1:54" x14ac:dyDescent="0.3">
      <c r="A122">
        <v>0</v>
      </c>
      <c r="B122" s="8">
        <v>0</v>
      </c>
      <c r="C122" s="6">
        <f t="shared" ca="1" si="52"/>
        <v>0.79148267565231734</v>
      </c>
      <c r="D122" s="6">
        <f t="shared" ca="1" si="83"/>
        <v>0.20851732434768266</v>
      </c>
      <c r="E122" s="6" t="str">
        <f t="shared" ref="E122:E123" si="88">IF(A122=0,"",A122)</f>
        <v/>
      </c>
      <c r="F122" s="6" t="s">
        <v>160</v>
      </c>
      <c r="G122" s="6" t="s">
        <v>162</v>
      </c>
      <c r="H122" s="6">
        <f t="shared" ca="1" si="85"/>
        <v>114.15</v>
      </c>
      <c r="I122" s="6" t="s">
        <v>163</v>
      </c>
      <c r="J122" s="6">
        <f t="shared" ca="1" si="86"/>
        <v>56</v>
      </c>
      <c r="K122" s="6" t="s">
        <v>164</v>
      </c>
      <c r="L122" s="6">
        <f t="shared" ca="1" si="87"/>
        <v>4</v>
      </c>
      <c r="M122" s="6" t="s">
        <v>165</v>
      </c>
      <c r="V122" s="9"/>
      <c r="AB122" s="7"/>
      <c r="AC122" s="8"/>
      <c r="AW122" s="9"/>
    </row>
    <row r="123" spans="1:54" x14ac:dyDescent="0.3">
      <c r="A123" t="s">
        <v>261</v>
      </c>
      <c r="B123" s="8">
        <v>0</v>
      </c>
      <c r="C123" s="8"/>
      <c r="E123" s="6" t="str">
        <f t="shared" si="88"/>
        <v>\end{enumerate}\newpage   \section*{Cuenta:  20201900404  }\begin{enumerate}</v>
      </c>
      <c r="V123" s="9"/>
      <c r="AB123" s="7"/>
      <c r="AC123" s="8"/>
      <c r="AW123" s="9"/>
    </row>
    <row r="124" spans="1:54" x14ac:dyDescent="0.3">
      <c r="A124">
        <v>0</v>
      </c>
      <c r="B124" s="8">
        <v>0</v>
      </c>
      <c r="C124" s="6">
        <f t="shared" ref="C124" ca="1" si="89">RAND()</f>
        <v>0.24453117605587671</v>
      </c>
      <c r="D124" s="6">
        <f t="shared" ref="D124:D132" ca="1" si="90">IF(C124&gt;0.1,      IF(C124&lt;0.6,C124,ABS(1-C124)),C124+0.5)</f>
        <v>0.24453117605587671</v>
      </c>
      <c r="E124" s="6" t="str">
        <f t="shared" ref="E124:E131" si="91">IF(A124=0,"",_xlfn.CONCAT("## ",A124))</f>
        <v/>
      </c>
      <c r="F124" s="6" t="s">
        <v>160</v>
      </c>
      <c r="G124" s="6" t="s">
        <v>162</v>
      </c>
      <c r="H124" s="6">
        <f t="shared" ref="H124:H132" ca="1" si="92">ROUND(C124*100+35,2)</f>
        <v>59.45</v>
      </c>
      <c r="I124" s="6" t="s">
        <v>163</v>
      </c>
      <c r="J124" s="6">
        <f t="shared" ref="J124:J132" ca="1" si="93">ROUND(D124*100+35,0)</f>
        <v>59</v>
      </c>
      <c r="K124" s="6" t="s">
        <v>164</v>
      </c>
      <c r="L124" s="6">
        <f t="shared" ref="L124:L132" ca="1" si="94">ROUND(D124*20,0)</f>
        <v>5</v>
      </c>
      <c r="M124" s="6" t="s">
        <v>165</v>
      </c>
      <c r="V124" s="9"/>
      <c r="AB124" s="7"/>
      <c r="AC124" s="8"/>
      <c r="AD124" s="10"/>
      <c r="AE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1"/>
      <c r="AX124" s="10"/>
      <c r="AY124" s="10"/>
      <c r="BA124" s="10"/>
      <c r="BB124" s="10"/>
    </row>
    <row r="125" spans="1:54" x14ac:dyDescent="0.3">
      <c r="A125">
        <v>0</v>
      </c>
      <c r="B125" s="8">
        <v>0</v>
      </c>
      <c r="C125" s="6">
        <f t="shared" ca="1" si="52"/>
        <v>0.31900558429143433</v>
      </c>
      <c r="D125" s="6">
        <f t="shared" ca="1" si="90"/>
        <v>0.31900558429143433</v>
      </c>
      <c r="E125" s="6" t="str">
        <f t="shared" si="91"/>
        <v/>
      </c>
      <c r="F125" s="6" t="s">
        <v>160</v>
      </c>
      <c r="G125" s="6" t="s">
        <v>162</v>
      </c>
      <c r="H125" s="6">
        <f t="shared" ca="1" si="92"/>
        <v>66.900000000000006</v>
      </c>
      <c r="I125" s="6" t="s">
        <v>163</v>
      </c>
      <c r="J125" s="6">
        <f t="shared" ca="1" si="93"/>
        <v>67</v>
      </c>
      <c r="K125" s="6" t="s">
        <v>164</v>
      </c>
      <c r="L125" s="6">
        <f t="shared" ca="1" si="94"/>
        <v>6</v>
      </c>
      <c r="M125" s="6" t="s">
        <v>165</v>
      </c>
      <c r="V125" s="9"/>
      <c r="AB125" s="7"/>
      <c r="AC125" s="8"/>
      <c r="AW125" s="9"/>
    </row>
    <row r="126" spans="1:54" x14ac:dyDescent="0.3">
      <c r="A126">
        <v>0</v>
      </c>
      <c r="B126" s="8">
        <v>0</v>
      </c>
      <c r="C126" s="6">
        <f t="shared" ca="1" si="52"/>
        <v>0.1290178482846458</v>
      </c>
      <c r="D126" s="6">
        <f t="shared" ca="1" si="90"/>
        <v>0.1290178482846458</v>
      </c>
      <c r="E126" s="6" t="str">
        <f t="shared" si="91"/>
        <v/>
      </c>
      <c r="F126" s="6" t="s">
        <v>160</v>
      </c>
      <c r="G126" s="6" t="s">
        <v>162</v>
      </c>
      <c r="H126" s="6">
        <f t="shared" ca="1" si="92"/>
        <v>47.9</v>
      </c>
      <c r="I126" s="6" t="s">
        <v>163</v>
      </c>
      <c r="J126" s="6">
        <f t="shared" ca="1" si="93"/>
        <v>48</v>
      </c>
      <c r="K126" s="6" t="s">
        <v>164</v>
      </c>
      <c r="L126" s="6">
        <f t="shared" ca="1" si="94"/>
        <v>3</v>
      </c>
      <c r="M126" s="6" t="s">
        <v>165</v>
      </c>
      <c r="V126" s="9"/>
      <c r="AB126" s="7"/>
      <c r="AC126" s="8"/>
      <c r="AW126" s="9"/>
    </row>
    <row r="127" spans="1:54" x14ac:dyDescent="0.3">
      <c r="A127">
        <v>0</v>
      </c>
      <c r="B127" s="8">
        <v>0</v>
      </c>
      <c r="C127" s="6">
        <f t="shared" ca="1" si="52"/>
        <v>0.24634236953949973</v>
      </c>
      <c r="D127" s="6">
        <f t="shared" ca="1" si="90"/>
        <v>0.24634236953949973</v>
      </c>
      <c r="E127" s="6" t="str">
        <f t="shared" si="91"/>
        <v/>
      </c>
      <c r="F127" s="6" t="s">
        <v>160</v>
      </c>
      <c r="G127" s="6" t="s">
        <v>162</v>
      </c>
      <c r="H127" s="6">
        <f t="shared" ca="1" si="92"/>
        <v>59.63</v>
      </c>
      <c r="I127" s="6" t="s">
        <v>163</v>
      </c>
      <c r="J127" s="6">
        <f t="shared" ca="1" si="93"/>
        <v>60</v>
      </c>
      <c r="K127" s="6" t="s">
        <v>164</v>
      </c>
      <c r="L127" s="6">
        <f t="shared" ca="1" si="94"/>
        <v>5</v>
      </c>
      <c r="M127" s="6" t="s">
        <v>165</v>
      </c>
      <c r="V127" s="9"/>
      <c r="AB127" s="7"/>
      <c r="AC127" s="8"/>
      <c r="AW127" s="9"/>
    </row>
    <row r="128" spans="1:54" x14ac:dyDescent="0.3">
      <c r="A128">
        <v>0</v>
      </c>
      <c r="B128" s="8">
        <v>0</v>
      </c>
      <c r="C128" s="6">
        <f t="shared" ca="1" si="52"/>
        <v>0.408955443977984</v>
      </c>
      <c r="D128" s="6">
        <f t="shared" ca="1" si="90"/>
        <v>0.408955443977984</v>
      </c>
      <c r="E128" s="6" t="str">
        <f t="shared" si="91"/>
        <v/>
      </c>
      <c r="F128" s="6" t="s">
        <v>160</v>
      </c>
      <c r="G128" s="6" t="s">
        <v>162</v>
      </c>
      <c r="H128" s="6">
        <f t="shared" ca="1" si="92"/>
        <v>75.900000000000006</v>
      </c>
      <c r="I128" s="6" t="s">
        <v>163</v>
      </c>
      <c r="J128" s="6">
        <f t="shared" ca="1" si="93"/>
        <v>76</v>
      </c>
      <c r="K128" s="6" t="s">
        <v>164</v>
      </c>
      <c r="L128" s="6">
        <f t="shared" ca="1" si="94"/>
        <v>8</v>
      </c>
      <c r="M128" s="6" t="s">
        <v>165</v>
      </c>
      <c r="V128" s="9"/>
      <c r="AB128" s="7"/>
      <c r="AC128" s="8"/>
      <c r="AW128" s="9"/>
    </row>
    <row r="129" spans="1:58" x14ac:dyDescent="0.3">
      <c r="A129">
        <v>0</v>
      </c>
      <c r="B129" s="8">
        <v>0</v>
      </c>
      <c r="C129" s="6">
        <f t="shared" ca="1" si="52"/>
        <v>0.56312079031599294</v>
      </c>
      <c r="D129" s="6">
        <f t="shared" ca="1" si="90"/>
        <v>0.56312079031599294</v>
      </c>
      <c r="E129" s="6" t="str">
        <f t="shared" si="91"/>
        <v/>
      </c>
      <c r="F129" s="6" t="s">
        <v>160</v>
      </c>
      <c r="G129" s="6" t="s">
        <v>162</v>
      </c>
      <c r="H129" s="6">
        <f t="shared" ca="1" si="92"/>
        <v>91.31</v>
      </c>
      <c r="I129" s="6" t="s">
        <v>163</v>
      </c>
      <c r="J129" s="6">
        <f t="shared" ca="1" si="93"/>
        <v>91</v>
      </c>
      <c r="K129" s="6" t="s">
        <v>164</v>
      </c>
      <c r="L129" s="6">
        <f t="shared" ca="1" si="94"/>
        <v>11</v>
      </c>
      <c r="M129" s="6" t="s">
        <v>165</v>
      </c>
      <c r="AB129" s="7"/>
      <c r="AC129" s="8"/>
      <c r="AW129" s="9"/>
    </row>
    <row r="130" spans="1:58" x14ac:dyDescent="0.3">
      <c r="A130">
        <v>0</v>
      </c>
      <c r="B130" s="8">
        <v>0</v>
      </c>
      <c r="C130" s="6">
        <f t="shared" ca="1" si="52"/>
        <v>0.36469027914842833</v>
      </c>
      <c r="D130" s="6">
        <f t="shared" ca="1" si="90"/>
        <v>0.36469027914842833</v>
      </c>
      <c r="E130" s="6" t="str">
        <f t="shared" si="91"/>
        <v/>
      </c>
      <c r="F130" s="6" t="s">
        <v>160</v>
      </c>
      <c r="G130" s="6" t="s">
        <v>162</v>
      </c>
      <c r="H130" s="6">
        <f t="shared" ca="1" si="92"/>
        <v>71.47</v>
      </c>
      <c r="I130" s="6" t="s">
        <v>163</v>
      </c>
      <c r="J130" s="6">
        <f t="shared" ca="1" si="93"/>
        <v>71</v>
      </c>
      <c r="K130" s="6" t="s">
        <v>164</v>
      </c>
      <c r="L130" s="6">
        <f t="shared" ca="1" si="94"/>
        <v>7</v>
      </c>
      <c r="M130" s="6" t="s">
        <v>165</v>
      </c>
      <c r="V130" s="9"/>
      <c r="AB130" s="7"/>
      <c r="AC130" s="8"/>
      <c r="AW130" s="9"/>
    </row>
    <row r="131" spans="1:58" x14ac:dyDescent="0.3">
      <c r="A131">
        <v>0</v>
      </c>
      <c r="B131" s="8">
        <v>0</v>
      </c>
      <c r="C131" s="6">
        <f t="shared" ca="1" si="52"/>
        <v>0.80185606574398027</v>
      </c>
      <c r="D131" s="6">
        <f t="shared" ca="1" si="90"/>
        <v>0.19814393425601973</v>
      </c>
      <c r="E131" s="6" t="str">
        <f t="shared" si="91"/>
        <v/>
      </c>
      <c r="F131" s="6" t="s">
        <v>160</v>
      </c>
      <c r="G131" s="6" t="s">
        <v>162</v>
      </c>
      <c r="H131" s="6">
        <f t="shared" ca="1" si="92"/>
        <v>115.19</v>
      </c>
      <c r="I131" s="6" t="s">
        <v>163</v>
      </c>
      <c r="J131" s="6">
        <f t="shared" ca="1" si="93"/>
        <v>55</v>
      </c>
      <c r="K131" s="6" t="s">
        <v>164</v>
      </c>
      <c r="L131" s="6">
        <f t="shared" ca="1" si="94"/>
        <v>4</v>
      </c>
      <c r="M131" s="6" t="s">
        <v>165</v>
      </c>
      <c r="V131" s="9"/>
      <c r="AB131" s="7"/>
      <c r="AC131" s="8"/>
      <c r="AW131" s="9"/>
    </row>
    <row r="132" spans="1:58" x14ac:dyDescent="0.3">
      <c r="A132">
        <v>0</v>
      </c>
      <c r="B132" s="8">
        <v>0</v>
      </c>
      <c r="C132" s="6">
        <f t="shared" ca="1" si="52"/>
        <v>0.95873063458454644</v>
      </c>
      <c r="D132" s="6">
        <f t="shared" ca="1" si="90"/>
        <v>4.1269365415453563E-2</v>
      </c>
      <c r="E132" s="6" t="str">
        <f t="shared" ref="E132:E133" si="95">IF(A132=0,"",A132)</f>
        <v/>
      </c>
      <c r="F132" s="6" t="s">
        <v>160</v>
      </c>
      <c r="G132" s="6" t="s">
        <v>162</v>
      </c>
      <c r="H132" s="6">
        <f t="shared" ca="1" si="92"/>
        <v>130.87</v>
      </c>
      <c r="I132" s="6" t="s">
        <v>163</v>
      </c>
      <c r="J132" s="6">
        <f t="shared" ca="1" si="93"/>
        <v>39</v>
      </c>
      <c r="K132" s="6" t="s">
        <v>164</v>
      </c>
      <c r="L132" s="6">
        <f t="shared" ca="1" si="94"/>
        <v>1</v>
      </c>
      <c r="M132" s="6" t="s">
        <v>165</v>
      </c>
      <c r="V132" s="9"/>
      <c r="AB132" s="7"/>
      <c r="AC132" s="8"/>
      <c r="AW132" s="9"/>
    </row>
    <row r="133" spans="1:58" x14ac:dyDescent="0.3">
      <c r="A133" t="s">
        <v>262</v>
      </c>
      <c r="B133" s="8">
        <v>0</v>
      </c>
      <c r="C133" s="8"/>
      <c r="E133" s="6" t="str">
        <f t="shared" si="95"/>
        <v>\end{enumerate}\newpage   \section*{Cuenta:  20211900003  }\begin{enumerate}</v>
      </c>
      <c r="V133" s="9"/>
      <c r="AB133" s="7"/>
      <c r="AC133" s="8"/>
      <c r="AW133" s="9"/>
    </row>
    <row r="134" spans="1:58" x14ac:dyDescent="0.3">
      <c r="A134">
        <v>0</v>
      </c>
      <c r="B134" s="8">
        <v>0</v>
      </c>
      <c r="C134" s="6">
        <f t="shared" ref="C134:C197" ca="1" si="96">RAND()</f>
        <v>0.13900329425988223</v>
      </c>
      <c r="D134" s="6">
        <f t="shared" ref="D134:D142" ca="1" si="97">IF(C134&gt;0.1,      IF(C134&lt;0.6,C134,ABS(1-C134)),C134+0.5)</f>
        <v>0.13900329425988223</v>
      </c>
      <c r="E134" s="6" t="str">
        <f t="shared" ref="E134:E141" si="98">IF(A134=0,"",_xlfn.CONCAT("## ",A134))</f>
        <v/>
      </c>
      <c r="F134" s="6" t="s">
        <v>160</v>
      </c>
      <c r="G134" s="6" t="s">
        <v>162</v>
      </c>
      <c r="H134" s="6">
        <f t="shared" ref="H134:H142" ca="1" si="99">ROUND(C134*100+35,2)</f>
        <v>48.9</v>
      </c>
      <c r="I134" s="6" t="s">
        <v>163</v>
      </c>
      <c r="J134" s="6">
        <f t="shared" ref="J134:J142" ca="1" si="100">ROUND(D134*100+35,0)</f>
        <v>49</v>
      </c>
      <c r="K134" s="6" t="s">
        <v>164</v>
      </c>
      <c r="L134" s="6">
        <f t="shared" ref="L134:L142" ca="1" si="101">ROUND(D134*20,0)</f>
        <v>3</v>
      </c>
      <c r="M134" s="6" t="s">
        <v>165</v>
      </c>
      <c r="V134" s="9"/>
      <c r="AB134" s="7"/>
      <c r="AC134" s="8"/>
      <c r="AW134" s="9"/>
    </row>
    <row r="135" spans="1:58" x14ac:dyDescent="0.3">
      <c r="A135">
        <v>0</v>
      </c>
      <c r="B135" s="8">
        <v>0</v>
      </c>
      <c r="C135" s="6">
        <f t="shared" ca="1" si="96"/>
        <v>0.30041464360490922</v>
      </c>
      <c r="D135" s="6">
        <f t="shared" ca="1" si="97"/>
        <v>0.30041464360490922</v>
      </c>
      <c r="E135" s="6" t="str">
        <f t="shared" si="98"/>
        <v/>
      </c>
      <c r="F135" s="6" t="s">
        <v>160</v>
      </c>
      <c r="G135" s="6" t="s">
        <v>162</v>
      </c>
      <c r="H135" s="6">
        <f t="shared" ca="1" si="99"/>
        <v>65.040000000000006</v>
      </c>
      <c r="I135" s="6" t="s">
        <v>163</v>
      </c>
      <c r="J135" s="6">
        <f t="shared" ca="1" si="100"/>
        <v>65</v>
      </c>
      <c r="K135" s="6" t="s">
        <v>164</v>
      </c>
      <c r="L135" s="6">
        <f t="shared" ca="1" si="101"/>
        <v>6</v>
      </c>
      <c r="M135" s="6" t="s">
        <v>165</v>
      </c>
      <c r="V135" s="9"/>
      <c r="AB135" s="7"/>
      <c r="AC135" s="8"/>
      <c r="AD135" s="10"/>
      <c r="AE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BB135" s="10"/>
      <c r="BF135" s="10"/>
    </row>
    <row r="136" spans="1:58" x14ac:dyDescent="0.3">
      <c r="A136">
        <v>0</v>
      </c>
      <c r="B136" s="8">
        <v>0</v>
      </c>
      <c r="C136" s="6">
        <f t="shared" ca="1" si="96"/>
        <v>0.57022194781611479</v>
      </c>
      <c r="D136" s="6">
        <f t="shared" ca="1" si="97"/>
        <v>0.57022194781611479</v>
      </c>
      <c r="E136" s="6" t="str">
        <f t="shared" si="98"/>
        <v/>
      </c>
      <c r="F136" s="6" t="s">
        <v>160</v>
      </c>
      <c r="G136" s="6" t="s">
        <v>162</v>
      </c>
      <c r="H136" s="6">
        <f t="shared" ca="1" si="99"/>
        <v>92.02</v>
      </c>
      <c r="I136" s="6" t="s">
        <v>163</v>
      </c>
      <c r="J136" s="6">
        <f t="shared" ca="1" si="100"/>
        <v>92</v>
      </c>
      <c r="K136" s="6" t="s">
        <v>164</v>
      </c>
      <c r="L136" s="6">
        <f t="shared" ca="1" si="101"/>
        <v>11</v>
      </c>
      <c r="M136" s="6" t="s">
        <v>165</v>
      </c>
      <c r="V136" s="9"/>
      <c r="AB136" s="7"/>
      <c r="AC136" s="8"/>
      <c r="AW136" s="9"/>
    </row>
    <row r="137" spans="1:58" x14ac:dyDescent="0.3">
      <c r="A137">
        <v>0</v>
      </c>
      <c r="B137" s="8">
        <v>0</v>
      </c>
      <c r="C137" s="6">
        <f t="shared" ca="1" si="96"/>
        <v>0.26506496437982274</v>
      </c>
      <c r="D137" s="6">
        <f t="shared" ca="1" si="97"/>
        <v>0.26506496437982274</v>
      </c>
      <c r="E137" s="6" t="str">
        <f t="shared" si="98"/>
        <v/>
      </c>
      <c r="F137" s="6" t="s">
        <v>160</v>
      </c>
      <c r="G137" s="6" t="s">
        <v>162</v>
      </c>
      <c r="H137" s="6">
        <f t="shared" ca="1" si="99"/>
        <v>61.51</v>
      </c>
      <c r="I137" s="6" t="s">
        <v>163</v>
      </c>
      <c r="J137" s="6">
        <f t="shared" ca="1" si="100"/>
        <v>62</v>
      </c>
      <c r="K137" s="6" t="s">
        <v>164</v>
      </c>
      <c r="L137" s="6">
        <f t="shared" ca="1" si="101"/>
        <v>5</v>
      </c>
      <c r="M137" s="6" t="s">
        <v>165</v>
      </c>
      <c r="V137" s="9"/>
      <c r="AB137" s="7"/>
      <c r="AC137" s="8"/>
      <c r="AW137" s="9"/>
    </row>
    <row r="138" spans="1:58" x14ac:dyDescent="0.3">
      <c r="A138">
        <v>0</v>
      </c>
      <c r="B138" s="8">
        <v>0</v>
      </c>
      <c r="C138" s="6">
        <f t="shared" ca="1" si="96"/>
        <v>0.99864414698764736</v>
      </c>
      <c r="D138" s="6">
        <f t="shared" ca="1" si="97"/>
        <v>1.3558530123526369E-3</v>
      </c>
      <c r="E138" s="6" t="str">
        <f t="shared" si="98"/>
        <v/>
      </c>
      <c r="F138" s="6" t="s">
        <v>160</v>
      </c>
      <c r="G138" s="6" t="s">
        <v>162</v>
      </c>
      <c r="H138" s="6">
        <f t="shared" ca="1" si="99"/>
        <v>134.86000000000001</v>
      </c>
      <c r="I138" s="6" t="s">
        <v>163</v>
      </c>
      <c r="J138" s="6">
        <f t="shared" ca="1" si="100"/>
        <v>35</v>
      </c>
      <c r="K138" s="6" t="s">
        <v>164</v>
      </c>
      <c r="L138" s="6">
        <f t="shared" ca="1" si="101"/>
        <v>0</v>
      </c>
      <c r="M138" s="6" t="s">
        <v>165</v>
      </c>
      <c r="AB138" s="7"/>
      <c r="AC138" s="8"/>
      <c r="AW138" s="9"/>
    </row>
    <row r="139" spans="1:58" x14ac:dyDescent="0.3">
      <c r="A139">
        <v>0</v>
      </c>
      <c r="B139" s="8">
        <v>0</v>
      </c>
      <c r="C139" s="6">
        <f t="shared" ca="1" si="96"/>
        <v>0.75249412302493102</v>
      </c>
      <c r="D139" s="6">
        <f t="shared" ca="1" si="97"/>
        <v>0.24750587697506898</v>
      </c>
      <c r="E139" s="6" t="str">
        <f t="shared" si="98"/>
        <v/>
      </c>
      <c r="F139" s="6" t="s">
        <v>160</v>
      </c>
      <c r="G139" s="6" t="s">
        <v>162</v>
      </c>
      <c r="H139" s="6">
        <f t="shared" ca="1" si="99"/>
        <v>110.25</v>
      </c>
      <c r="I139" s="6" t="s">
        <v>163</v>
      </c>
      <c r="J139" s="6">
        <f t="shared" ca="1" si="100"/>
        <v>60</v>
      </c>
      <c r="K139" s="6" t="s">
        <v>164</v>
      </c>
      <c r="L139" s="6">
        <f t="shared" ca="1" si="101"/>
        <v>5</v>
      </c>
      <c r="M139" s="6" t="s">
        <v>165</v>
      </c>
      <c r="V139" s="9"/>
      <c r="AB139" s="7"/>
      <c r="AC139" s="8"/>
      <c r="AW139" s="9"/>
    </row>
    <row r="140" spans="1:58" x14ac:dyDescent="0.3">
      <c r="A140">
        <v>0</v>
      </c>
      <c r="B140" s="8">
        <v>0</v>
      </c>
      <c r="C140" s="6">
        <f t="shared" ca="1" si="96"/>
        <v>0.90022553980055797</v>
      </c>
      <c r="D140" s="6">
        <f t="shared" ca="1" si="97"/>
        <v>9.9774460199442028E-2</v>
      </c>
      <c r="E140" s="6" t="str">
        <f t="shared" si="98"/>
        <v/>
      </c>
      <c r="F140" s="6" t="s">
        <v>160</v>
      </c>
      <c r="G140" s="6" t="s">
        <v>162</v>
      </c>
      <c r="H140" s="6">
        <f t="shared" ca="1" si="99"/>
        <v>125.02</v>
      </c>
      <c r="I140" s="6" t="s">
        <v>163</v>
      </c>
      <c r="J140" s="6">
        <f t="shared" ca="1" si="100"/>
        <v>45</v>
      </c>
      <c r="K140" s="6" t="s">
        <v>164</v>
      </c>
      <c r="L140" s="6">
        <f t="shared" ca="1" si="101"/>
        <v>2</v>
      </c>
      <c r="M140" s="6" t="s">
        <v>165</v>
      </c>
      <c r="V140" s="9"/>
      <c r="AB140" s="7"/>
      <c r="AC140" s="8"/>
      <c r="AW140" s="9"/>
    </row>
    <row r="141" spans="1:58" x14ac:dyDescent="0.3">
      <c r="A141">
        <v>0</v>
      </c>
      <c r="B141" s="8">
        <v>0</v>
      </c>
      <c r="C141" s="6">
        <f t="shared" ca="1" si="96"/>
        <v>0.49730980376188672</v>
      </c>
      <c r="D141" s="6">
        <f t="shared" ca="1" si="97"/>
        <v>0.49730980376188672</v>
      </c>
      <c r="E141" s="6" t="str">
        <f t="shared" si="98"/>
        <v/>
      </c>
      <c r="F141" s="6" t="s">
        <v>160</v>
      </c>
      <c r="G141" s="6" t="s">
        <v>162</v>
      </c>
      <c r="H141" s="6">
        <f t="shared" ca="1" si="99"/>
        <v>84.73</v>
      </c>
      <c r="I141" s="6" t="s">
        <v>163</v>
      </c>
      <c r="J141" s="6">
        <f t="shared" ca="1" si="100"/>
        <v>85</v>
      </c>
      <c r="K141" s="6" t="s">
        <v>164</v>
      </c>
      <c r="L141" s="6">
        <f t="shared" ca="1" si="101"/>
        <v>10</v>
      </c>
      <c r="M141" s="6" t="s">
        <v>165</v>
      </c>
      <c r="V141" s="9"/>
      <c r="AB141" s="7"/>
      <c r="AC141" s="8"/>
      <c r="AW141" s="9"/>
    </row>
    <row r="142" spans="1:58" x14ac:dyDescent="0.3">
      <c r="A142">
        <v>0</v>
      </c>
      <c r="B142" s="8">
        <v>0</v>
      </c>
      <c r="C142" s="6">
        <f t="shared" ca="1" si="96"/>
        <v>0.13081678487597681</v>
      </c>
      <c r="D142" s="6">
        <f t="shared" ca="1" si="97"/>
        <v>0.13081678487597681</v>
      </c>
      <c r="E142" s="6" t="str">
        <f t="shared" ref="E142:E143" si="102">IF(A142=0,"",A142)</f>
        <v/>
      </c>
      <c r="F142" s="6" t="s">
        <v>160</v>
      </c>
      <c r="G142" s="6" t="s">
        <v>162</v>
      </c>
      <c r="H142" s="6">
        <f t="shared" ca="1" si="99"/>
        <v>48.08</v>
      </c>
      <c r="I142" s="6" t="s">
        <v>163</v>
      </c>
      <c r="J142" s="6">
        <f t="shared" ca="1" si="100"/>
        <v>48</v>
      </c>
      <c r="K142" s="6" t="s">
        <v>164</v>
      </c>
      <c r="L142" s="6">
        <f t="shared" ca="1" si="101"/>
        <v>3</v>
      </c>
      <c r="M142" s="6" t="s">
        <v>165</v>
      </c>
      <c r="V142" s="9"/>
      <c r="AB142" s="7"/>
      <c r="AC142" s="8"/>
      <c r="AW142" s="9"/>
    </row>
    <row r="143" spans="1:58" x14ac:dyDescent="0.3">
      <c r="A143" t="s">
        <v>263</v>
      </c>
      <c r="B143" s="8">
        <v>0</v>
      </c>
      <c r="C143" s="8"/>
      <c r="E143" s="6" t="str">
        <f t="shared" si="102"/>
        <v>\end{enumerate}\newpage   \section*{Cuenta:  20211900034  }\begin{enumerate}</v>
      </c>
      <c r="V143" s="9"/>
      <c r="AB143" s="7"/>
      <c r="AC143" s="8"/>
      <c r="AW143" s="9"/>
    </row>
    <row r="144" spans="1:58" x14ac:dyDescent="0.3">
      <c r="A144">
        <v>0</v>
      </c>
      <c r="B144" s="8">
        <v>0</v>
      </c>
      <c r="C144" s="6">
        <f t="shared" ref="C144" ca="1" si="103">RAND()</f>
        <v>0.77843280947066895</v>
      </c>
      <c r="D144" s="6">
        <f t="shared" ref="D144:D152" ca="1" si="104">IF(C144&gt;0.1,      IF(C144&lt;0.6,C144,ABS(1-C144)),C144+0.5)</f>
        <v>0.22156719052933105</v>
      </c>
      <c r="E144" s="6" t="str">
        <f t="shared" ref="E144:E151" si="105">IF(A144=0,"",_xlfn.CONCAT("## ",A144))</f>
        <v/>
      </c>
      <c r="F144" s="6" t="s">
        <v>160</v>
      </c>
      <c r="G144" s="6" t="s">
        <v>162</v>
      </c>
      <c r="H144" s="6">
        <f t="shared" ref="H144:H152" ca="1" si="106">ROUND(C144*100+35,2)</f>
        <v>112.84</v>
      </c>
      <c r="I144" s="6" t="s">
        <v>163</v>
      </c>
      <c r="J144" s="6">
        <f t="shared" ref="J144:J152" ca="1" si="107">ROUND(D144*100+35,0)</f>
        <v>57</v>
      </c>
      <c r="K144" s="6" t="s">
        <v>164</v>
      </c>
      <c r="L144" s="6">
        <f t="shared" ref="L144:L152" ca="1" si="108">ROUND(D144*20,0)</f>
        <v>4</v>
      </c>
      <c r="M144" s="6" t="s">
        <v>165</v>
      </c>
      <c r="V144" s="9"/>
      <c r="AB144" s="7"/>
      <c r="AC144" s="8"/>
      <c r="AW144" s="9"/>
    </row>
    <row r="145" spans="1:58" x14ac:dyDescent="0.3">
      <c r="A145">
        <v>0</v>
      </c>
      <c r="B145" s="8">
        <v>0</v>
      </c>
      <c r="C145" s="6">
        <f t="shared" ca="1" si="96"/>
        <v>0.12437453882821392</v>
      </c>
      <c r="D145" s="6">
        <f t="shared" ca="1" si="104"/>
        <v>0.12437453882821392</v>
      </c>
      <c r="E145" s="6" t="str">
        <f t="shared" si="105"/>
        <v/>
      </c>
      <c r="F145" s="6" t="s">
        <v>160</v>
      </c>
      <c r="G145" s="6" t="s">
        <v>162</v>
      </c>
      <c r="H145" s="6">
        <f t="shared" ca="1" si="106"/>
        <v>47.44</v>
      </c>
      <c r="I145" s="6" t="s">
        <v>163</v>
      </c>
      <c r="J145" s="6">
        <f t="shared" ca="1" si="107"/>
        <v>47</v>
      </c>
      <c r="K145" s="6" t="s">
        <v>164</v>
      </c>
      <c r="L145" s="6">
        <f t="shared" ca="1" si="108"/>
        <v>2</v>
      </c>
      <c r="M145" s="6" t="s">
        <v>165</v>
      </c>
      <c r="V145" s="9"/>
      <c r="AB145" s="7"/>
      <c r="AC145" s="8"/>
      <c r="AW145" s="9"/>
    </row>
    <row r="146" spans="1:58" x14ac:dyDescent="0.3">
      <c r="A146">
        <v>0</v>
      </c>
      <c r="B146" s="8">
        <v>0</v>
      </c>
      <c r="C146" s="6">
        <f t="shared" ca="1" si="96"/>
        <v>0.46617814783267586</v>
      </c>
      <c r="D146" s="6">
        <f t="shared" ca="1" si="104"/>
        <v>0.46617814783267586</v>
      </c>
      <c r="E146" s="6" t="str">
        <f t="shared" si="105"/>
        <v/>
      </c>
      <c r="F146" s="6" t="s">
        <v>160</v>
      </c>
      <c r="G146" s="6" t="s">
        <v>162</v>
      </c>
      <c r="H146" s="6">
        <f t="shared" ca="1" si="106"/>
        <v>81.62</v>
      </c>
      <c r="I146" s="6" t="s">
        <v>163</v>
      </c>
      <c r="J146" s="6">
        <f t="shared" ca="1" si="107"/>
        <v>82</v>
      </c>
      <c r="K146" s="6" t="s">
        <v>164</v>
      </c>
      <c r="L146" s="6">
        <f t="shared" ca="1" si="108"/>
        <v>9</v>
      </c>
      <c r="M146" s="6" t="s">
        <v>165</v>
      </c>
      <c r="V146" s="9"/>
      <c r="AB146" s="7"/>
      <c r="AC146" s="8"/>
      <c r="AD146" s="10"/>
      <c r="AE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BF146" s="10"/>
    </row>
    <row r="147" spans="1:58" x14ac:dyDescent="0.3">
      <c r="A147">
        <v>0</v>
      </c>
      <c r="B147" s="8">
        <v>0</v>
      </c>
      <c r="C147" s="6">
        <f t="shared" ca="1" si="96"/>
        <v>0.30627574643151267</v>
      </c>
      <c r="D147" s="6">
        <f t="shared" ca="1" si="104"/>
        <v>0.30627574643151267</v>
      </c>
      <c r="E147" s="6" t="str">
        <f t="shared" si="105"/>
        <v/>
      </c>
      <c r="F147" s="6" t="s">
        <v>160</v>
      </c>
      <c r="G147" s="6" t="s">
        <v>162</v>
      </c>
      <c r="H147" s="6">
        <f t="shared" ca="1" si="106"/>
        <v>65.63</v>
      </c>
      <c r="I147" s="6" t="s">
        <v>163</v>
      </c>
      <c r="J147" s="6">
        <f t="shared" ca="1" si="107"/>
        <v>66</v>
      </c>
      <c r="K147" s="6" t="s">
        <v>164</v>
      </c>
      <c r="L147" s="6">
        <f t="shared" ca="1" si="108"/>
        <v>6</v>
      </c>
      <c r="M147" s="6" t="s">
        <v>165</v>
      </c>
      <c r="AB147" s="7"/>
      <c r="AC147" s="8"/>
      <c r="AW147" s="9"/>
    </row>
    <row r="148" spans="1:58" x14ac:dyDescent="0.3">
      <c r="A148">
        <v>0</v>
      </c>
      <c r="B148" s="8">
        <v>0</v>
      </c>
      <c r="C148" s="6">
        <f t="shared" ca="1" si="96"/>
        <v>0.78552833608119965</v>
      </c>
      <c r="D148" s="6">
        <f t="shared" ca="1" si="104"/>
        <v>0.21447166391880035</v>
      </c>
      <c r="E148" s="6" t="str">
        <f t="shared" si="105"/>
        <v/>
      </c>
      <c r="F148" s="6" t="s">
        <v>160</v>
      </c>
      <c r="G148" s="6" t="s">
        <v>162</v>
      </c>
      <c r="H148" s="6">
        <f t="shared" ca="1" si="106"/>
        <v>113.55</v>
      </c>
      <c r="I148" s="6" t="s">
        <v>163</v>
      </c>
      <c r="J148" s="6">
        <f t="shared" ca="1" si="107"/>
        <v>56</v>
      </c>
      <c r="K148" s="6" t="s">
        <v>164</v>
      </c>
      <c r="L148" s="6">
        <f t="shared" ca="1" si="108"/>
        <v>4</v>
      </c>
      <c r="M148" s="6" t="s">
        <v>165</v>
      </c>
      <c r="V148" s="9"/>
      <c r="AB148" s="7"/>
      <c r="AC148" s="8"/>
      <c r="AW148" s="9"/>
    </row>
    <row r="149" spans="1:58" x14ac:dyDescent="0.3">
      <c r="A149">
        <v>0</v>
      </c>
      <c r="B149" s="8">
        <v>0</v>
      </c>
      <c r="C149" s="6">
        <f t="shared" ca="1" si="96"/>
        <v>0.44711414558539297</v>
      </c>
      <c r="D149" s="6">
        <f t="shared" ca="1" si="104"/>
        <v>0.44711414558539297</v>
      </c>
      <c r="E149" s="6" t="str">
        <f t="shared" si="105"/>
        <v/>
      </c>
      <c r="F149" s="6" t="s">
        <v>160</v>
      </c>
      <c r="G149" s="6" t="s">
        <v>162</v>
      </c>
      <c r="H149" s="6">
        <f t="shared" ca="1" si="106"/>
        <v>79.709999999999994</v>
      </c>
      <c r="I149" s="6" t="s">
        <v>163</v>
      </c>
      <c r="J149" s="6">
        <f t="shared" ca="1" si="107"/>
        <v>80</v>
      </c>
      <c r="K149" s="6" t="s">
        <v>164</v>
      </c>
      <c r="L149" s="6">
        <f t="shared" ca="1" si="108"/>
        <v>9</v>
      </c>
      <c r="M149" s="6" t="s">
        <v>165</v>
      </c>
      <c r="V149" s="9"/>
      <c r="AB149" s="7"/>
      <c r="AC149" s="8"/>
      <c r="AW149" s="9"/>
    </row>
    <row r="150" spans="1:58" x14ac:dyDescent="0.3">
      <c r="A150">
        <v>0</v>
      </c>
      <c r="B150" s="8">
        <v>0</v>
      </c>
      <c r="C150" s="6">
        <f t="shared" ca="1" si="96"/>
        <v>0.28744043975200151</v>
      </c>
      <c r="D150" s="6">
        <f t="shared" ca="1" si="104"/>
        <v>0.28744043975200151</v>
      </c>
      <c r="E150" s="6" t="str">
        <f t="shared" si="105"/>
        <v/>
      </c>
      <c r="F150" s="6" t="s">
        <v>160</v>
      </c>
      <c r="G150" s="6" t="s">
        <v>162</v>
      </c>
      <c r="H150" s="6">
        <f t="shared" ca="1" si="106"/>
        <v>63.74</v>
      </c>
      <c r="I150" s="6" t="s">
        <v>163</v>
      </c>
      <c r="J150" s="6">
        <f t="shared" ca="1" si="107"/>
        <v>64</v>
      </c>
      <c r="K150" s="6" t="s">
        <v>164</v>
      </c>
      <c r="L150" s="6">
        <f t="shared" ca="1" si="108"/>
        <v>6</v>
      </c>
      <c r="M150" s="6" t="s">
        <v>165</v>
      </c>
      <c r="V150" s="9"/>
      <c r="AB150" s="7"/>
      <c r="AC150" s="8"/>
      <c r="AW150" s="9"/>
    </row>
    <row r="151" spans="1:58" x14ac:dyDescent="0.3">
      <c r="A151">
        <v>0</v>
      </c>
      <c r="B151" s="8">
        <v>0</v>
      </c>
      <c r="C151" s="6">
        <f t="shared" ca="1" si="96"/>
        <v>0.94968735758436496</v>
      </c>
      <c r="D151" s="6">
        <f t="shared" ca="1" si="104"/>
        <v>5.0312642415635045E-2</v>
      </c>
      <c r="E151" s="6" t="str">
        <f t="shared" si="105"/>
        <v/>
      </c>
      <c r="F151" s="6" t="s">
        <v>160</v>
      </c>
      <c r="G151" s="6" t="s">
        <v>162</v>
      </c>
      <c r="H151" s="6">
        <f t="shared" ca="1" si="106"/>
        <v>129.97</v>
      </c>
      <c r="I151" s="6" t="s">
        <v>163</v>
      </c>
      <c r="J151" s="6">
        <f t="shared" ca="1" si="107"/>
        <v>40</v>
      </c>
      <c r="K151" s="6" t="s">
        <v>164</v>
      </c>
      <c r="L151" s="6">
        <f t="shared" ca="1" si="108"/>
        <v>1</v>
      </c>
      <c r="M151" s="6" t="s">
        <v>165</v>
      </c>
      <c r="V151" s="9"/>
      <c r="AB151" s="7"/>
      <c r="AC151" s="8"/>
      <c r="AW151" s="9"/>
    </row>
    <row r="152" spans="1:58" x14ac:dyDescent="0.3">
      <c r="A152">
        <v>0</v>
      </c>
      <c r="B152" s="8">
        <v>0</v>
      </c>
      <c r="C152" s="6">
        <f t="shared" ca="1" si="96"/>
        <v>4.4665725063571582E-2</v>
      </c>
      <c r="D152" s="6">
        <f t="shared" ca="1" si="104"/>
        <v>0.54466572506357158</v>
      </c>
      <c r="E152" s="6" t="str">
        <f t="shared" ref="E152:E153" si="109">IF(A152=0,"",A152)</f>
        <v/>
      </c>
      <c r="F152" s="6" t="s">
        <v>160</v>
      </c>
      <c r="G152" s="6" t="s">
        <v>162</v>
      </c>
      <c r="H152" s="6">
        <f t="shared" ca="1" si="106"/>
        <v>39.47</v>
      </c>
      <c r="I152" s="6" t="s">
        <v>163</v>
      </c>
      <c r="J152" s="6">
        <f t="shared" ca="1" si="107"/>
        <v>89</v>
      </c>
      <c r="K152" s="6" t="s">
        <v>164</v>
      </c>
      <c r="L152" s="6">
        <f t="shared" ca="1" si="108"/>
        <v>11</v>
      </c>
      <c r="M152" s="6" t="s">
        <v>165</v>
      </c>
      <c r="V152" s="9"/>
      <c r="AB152" s="7"/>
      <c r="AC152" s="8"/>
      <c r="AW152" s="9"/>
    </row>
    <row r="153" spans="1:58" x14ac:dyDescent="0.3">
      <c r="A153" t="s">
        <v>264</v>
      </c>
      <c r="B153" s="8">
        <v>0</v>
      </c>
      <c r="C153" s="8"/>
      <c r="E153" s="6" t="str">
        <f t="shared" si="109"/>
        <v>\end{enumerate}\newpage   \section*{Cuenta:  20211900047  }\begin{enumerate}</v>
      </c>
      <c r="V153" s="9"/>
      <c r="AB153" s="7"/>
      <c r="AC153" s="8"/>
      <c r="AW153" s="9"/>
    </row>
    <row r="154" spans="1:58" x14ac:dyDescent="0.3">
      <c r="A154">
        <v>0</v>
      </c>
      <c r="B154" s="8">
        <v>0</v>
      </c>
      <c r="C154" s="6">
        <f t="shared" ref="C154" ca="1" si="110">RAND()</f>
        <v>0.9254952494158285</v>
      </c>
      <c r="D154" s="6">
        <f t="shared" ref="D154:D162" ca="1" si="111">IF(C154&gt;0.1,      IF(C154&lt;0.6,C154,ABS(1-C154)),C154+0.5)</f>
        <v>7.4504750584171497E-2</v>
      </c>
      <c r="E154" s="6" t="str">
        <f t="shared" ref="E154:E161" si="112">IF(A154=0,"",_xlfn.CONCAT("## ",A154))</f>
        <v/>
      </c>
      <c r="F154" s="6" t="s">
        <v>160</v>
      </c>
      <c r="G154" s="6" t="s">
        <v>162</v>
      </c>
      <c r="H154" s="6">
        <f t="shared" ref="H154:H162" ca="1" si="113">ROUND(C154*100+35,2)</f>
        <v>127.55</v>
      </c>
      <c r="I154" s="6" t="s">
        <v>163</v>
      </c>
      <c r="J154" s="6">
        <f t="shared" ref="J154:J162" ca="1" si="114">ROUND(D154*100+35,0)</f>
        <v>42</v>
      </c>
      <c r="K154" s="6" t="s">
        <v>164</v>
      </c>
      <c r="L154" s="6">
        <f t="shared" ref="L154:L162" ca="1" si="115">ROUND(D154*20,0)</f>
        <v>1</v>
      </c>
      <c r="M154" s="6" t="s">
        <v>165</v>
      </c>
      <c r="V154" s="9"/>
      <c r="AB154" s="7"/>
      <c r="AC154" s="8"/>
      <c r="AW154" s="9"/>
    </row>
    <row r="155" spans="1:58" x14ac:dyDescent="0.3">
      <c r="A155">
        <v>0</v>
      </c>
      <c r="B155" s="8">
        <v>0</v>
      </c>
      <c r="C155" s="6">
        <f t="shared" ca="1" si="96"/>
        <v>0.72041863452012633</v>
      </c>
      <c r="D155" s="6">
        <f t="shared" ca="1" si="111"/>
        <v>0.27958136547987367</v>
      </c>
      <c r="E155" s="6" t="str">
        <f t="shared" si="112"/>
        <v/>
      </c>
      <c r="F155" s="6" t="s">
        <v>160</v>
      </c>
      <c r="G155" s="6" t="s">
        <v>162</v>
      </c>
      <c r="H155" s="6">
        <f t="shared" ca="1" si="113"/>
        <v>107.04</v>
      </c>
      <c r="I155" s="6" t="s">
        <v>163</v>
      </c>
      <c r="J155" s="6">
        <f t="shared" ca="1" si="114"/>
        <v>63</v>
      </c>
      <c r="K155" s="6" t="s">
        <v>164</v>
      </c>
      <c r="L155" s="6">
        <f t="shared" ca="1" si="115"/>
        <v>6</v>
      </c>
      <c r="M155" s="6" t="s">
        <v>165</v>
      </c>
      <c r="V155" s="9"/>
      <c r="AB155" s="7"/>
      <c r="AC155" s="8"/>
      <c r="AW155" s="9"/>
    </row>
    <row r="156" spans="1:58" x14ac:dyDescent="0.3">
      <c r="A156">
        <v>0</v>
      </c>
      <c r="B156" s="8">
        <v>0</v>
      </c>
      <c r="C156" s="6">
        <f t="shared" ca="1" si="96"/>
        <v>0.80268378083190983</v>
      </c>
      <c r="D156" s="6">
        <f t="shared" ca="1" si="111"/>
        <v>0.19731621916809017</v>
      </c>
      <c r="E156" s="6" t="str">
        <f t="shared" si="112"/>
        <v/>
      </c>
      <c r="F156" s="6" t="s">
        <v>160</v>
      </c>
      <c r="G156" s="6" t="s">
        <v>162</v>
      </c>
      <c r="H156" s="6">
        <f t="shared" ca="1" si="113"/>
        <v>115.27</v>
      </c>
      <c r="I156" s="6" t="s">
        <v>163</v>
      </c>
      <c r="J156" s="6">
        <f t="shared" ca="1" si="114"/>
        <v>55</v>
      </c>
      <c r="K156" s="6" t="s">
        <v>164</v>
      </c>
      <c r="L156" s="6">
        <f t="shared" ca="1" si="115"/>
        <v>4</v>
      </c>
      <c r="M156" s="6" t="s">
        <v>165</v>
      </c>
      <c r="AB156" s="7"/>
      <c r="AC156" s="8"/>
      <c r="AW156" s="9"/>
    </row>
    <row r="157" spans="1:58" x14ac:dyDescent="0.3">
      <c r="A157">
        <v>0</v>
      </c>
      <c r="B157" s="8">
        <v>0</v>
      </c>
      <c r="C157" s="6">
        <f t="shared" ca="1" si="96"/>
        <v>0.97317102543480694</v>
      </c>
      <c r="D157" s="6">
        <f t="shared" ca="1" si="111"/>
        <v>2.6828974565193064E-2</v>
      </c>
      <c r="E157" s="6" t="str">
        <f t="shared" si="112"/>
        <v/>
      </c>
      <c r="F157" s="6" t="s">
        <v>160</v>
      </c>
      <c r="G157" s="6" t="s">
        <v>162</v>
      </c>
      <c r="H157" s="6">
        <f t="shared" ca="1" si="113"/>
        <v>132.32</v>
      </c>
      <c r="I157" s="6" t="s">
        <v>163</v>
      </c>
      <c r="J157" s="6">
        <f t="shared" ca="1" si="114"/>
        <v>38</v>
      </c>
      <c r="K157" s="6" t="s">
        <v>164</v>
      </c>
      <c r="L157" s="6">
        <f t="shared" ca="1" si="115"/>
        <v>1</v>
      </c>
      <c r="M157" s="6" t="s">
        <v>165</v>
      </c>
      <c r="V157" s="9"/>
      <c r="AB157" s="7"/>
      <c r="AC157" s="8"/>
      <c r="AD157" s="10"/>
      <c r="AE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1"/>
      <c r="AX157" s="10"/>
      <c r="AY157" s="10"/>
    </row>
    <row r="158" spans="1:58" x14ac:dyDescent="0.3">
      <c r="A158">
        <v>0</v>
      </c>
      <c r="B158" s="8">
        <v>0</v>
      </c>
      <c r="C158" s="6">
        <f t="shared" ca="1" si="96"/>
        <v>0.98048943372190855</v>
      </c>
      <c r="D158" s="6">
        <f t="shared" ca="1" si="111"/>
        <v>1.9510566278091446E-2</v>
      </c>
      <c r="E158" s="6" t="str">
        <f t="shared" si="112"/>
        <v/>
      </c>
      <c r="F158" s="6" t="s">
        <v>160</v>
      </c>
      <c r="G158" s="6" t="s">
        <v>162</v>
      </c>
      <c r="H158" s="6">
        <f t="shared" ca="1" si="113"/>
        <v>133.05000000000001</v>
      </c>
      <c r="I158" s="6" t="s">
        <v>163</v>
      </c>
      <c r="J158" s="6">
        <f t="shared" ca="1" si="114"/>
        <v>37</v>
      </c>
      <c r="K158" s="6" t="s">
        <v>164</v>
      </c>
      <c r="L158" s="6">
        <f t="shared" ca="1" si="115"/>
        <v>0</v>
      </c>
      <c r="M158" s="6" t="s">
        <v>165</v>
      </c>
      <c r="V158" s="9"/>
      <c r="AB158" s="7"/>
      <c r="AC158" s="8"/>
      <c r="AW158" s="9"/>
    </row>
    <row r="159" spans="1:58" x14ac:dyDescent="0.3">
      <c r="A159">
        <v>0</v>
      </c>
      <c r="B159" s="8">
        <v>0</v>
      </c>
      <c r="C159" s="6">
        <f t="shared" ca="1" si="96"/>
        <v>3.1999987618225645E-2</v>
      </c>
      <c r="D159" s="6">
        <f t="shared" ca="1" si="111"/>
        <v>0.53199998761822564</v>
      </c>
      <c r="E159" s="6" t="str">
        <f t="shared" si="112"/>
        <v/>
      </c>
      <c r="F159" s="6" t="s">
        <v>160</v>
      </c>
      <c r="G159" s="6" t="s">
        <v>162</v>
      </c>
      <c r="H159" s="6">
        <f t="shared" ca="1" si="113"/>
        <v>38.200000000000003</v>
      </c>
      <c r="I159" s="6" t="s">
        <v>163</v>
      </c>
      <c r="J159" s="6">
        <f t="shared" ca="1" si="114"/>
        <v>88</v>
      </c>
      <c r="K159" s="6" t="s">
        <v>164</v>
      </c>
      <c r="L159" s="6">
        <f t="shared" ca="1" si="115"/>
        <v>11</v>
      </c>
      <c r="M159" s="6" t="s">
        <v>165</v>
      </c>
      <c r="V159" s="9"/>
      <c r="AB159" s="7"/>
      <c r="AC159" s="8"/>
      <c r="AW159" s="9"/>
    </row>
    <row r="160" spans="1:58" x14ac:dyDescent="0.3">
      <c r="A160">
        <v>0</v>
      </c>
      <c r="B160" s="8">
        <v>0</v>
      </c>
      <c r="C160" s="6">
        <f t="shared" ca="1" si="96"/>
        <v>0.40145511364061481</v>
      </c>
      <c r="D160" s="6">
        <f t="shared" ca="1" si="111"/>
        <v>0.40145511364061481</v>
      </c>
      <c r="E160" s="6" t="str">
        <f t="shared" si="112"/>
        <v/>
      </c>
      <c r="F160" s="6" t="s">
        <v>160</v>
      </c>
      <c r="G160" s="6" t="s">
        <v>162</v>
      </c>
      <c r="H160" s="6">
        <f t="shared" ca="1" si="113"/>
        <v>75.150000000000006</v>
      </c>
      <c r="I160" s="6" t="s">
        <v>163</v>
      </c>
      <c r="J160" s="6">
        <f t="shared" ca="1" si="114"/>
        <v>75</v>
      </c>
      <c r="K160" s="6" t="s">
        <v>164</v>
      </c>
      <c r="L160" s="6">
        <f t="shared" ca="1" si="115"/>
        <v>8</v>
      </c>
      <c r="M160" s="6" t="s">
        <v>165</v>
      </c>
      <c r="V160" s="9"/>
      <c r="AB160" s="7"/>
      <c r="AC160" s="8"/>
      <c r="AW160" s="9"/>
    </row>
    <row r="161" spans="1:58" x14ac:dyDescent="0.3">
      <c r="A161">
        <v>0</v>
      </c>
      <c r="B161" s="8">
        <v>0</v>
      </c>
      <c r="C161" s="6">
        <f t="shared" ca="1" si="96"/>
        <v>0.34114423739689725</v>
      </c>
      <c r="D161" s="6">
        <f t="shared" ca="1" si="111"/>
        <v>0.34114423739689725</v>
      </c>
      <c r="E161" s="6" t="str">
        <f t="shared" si="112"/>
        <v/>
      </c>
      <c r="F161" s="6" t="s">
        <v>160</v>
      </c>
      <c r="G161" s="6" t="s">
        <v>162</v>
      </c>
      <c r="H161" s="6">
        <f t="shared" ca="1" si="113"/>
        <v>69.11</v>
      </c>
      <c r="I161" s="6" t="s">
        <v>163</v>
      </c>
      <c r="J161" s="6">
        <f t="shared" ca="1" si="114"/>
        <v>69</v>
      </c>
      <c r="K161" s="6" t="s">
        <v>164</v>
      </c>
      <c r="L161" s="6">
        <f t="shared" ca="1" si="115"/>
        <v>7</v>
      </c>
      <c r="M161" s="6" t="s">
        <v>165</v>
      </c>
      <c r="V161" s="9"/>
      <c r="AB161" s="7"/>
      <c r="AC161" s="8"/>
      <c r="AW161" s="9"/>
    </row>
    <row r="162" spans="1:58" x14ac:dyDescent="0.3">
      <c r="A162">
        <v>0</v>
      </c>
      <c r="B162" s="8">
        <v>0</v>
      </c>
      <c r="C162" s="6">
        <f t="shared" ca="1" si="96"/>
        <v>0.50164298871221458</v>
      </c>
      <c r="D162" s="6">
        <f t="shared" ca="1" si="111"/>
        <v>0.50164298871221458</v>
      </c>
      <c r="E162" s="6" t="str">
        <f t="shared" ref="E162:E163" si="116">IF(A162=0,"",A162)</f>
        <v/>
      </c>
      <c r="F162" s="6" t="s">
        <v>160</v>
      </c>
      <c r="G162" s="6" t="s">
        <v>162</v>
      </c>
      <c r="H162" s="6">
        <f t="shared" ca="1" si="113"/>
        <v>85.16</v>
      </c>
      <c r="I162" s="6" t="s">
        <v>163</v>
      </c>
      <c r="J162" s="6">
        <f t="shared" ca="1" si="114"/>
        <v>85</v>
      </c>
      <c r="K162" s="6" t="s">
        <v>164</v>
      </c>
      <c r="L162" s="6">
        <f t="shared" ca="1" si="115"/>
        <v>10</v>
      </c>
      <c r="M162" s="6" t="s">
        <v>165</v>
      </c>
      <c r="V162" s="9"/>
      <c r="AB162" s="7"/>
      <c r="AC162" s="8"/>
      <c r="AW162" s="9"/>
    </row>
    <row r="163" spans="1:58" x14ac:dyDescent="0.3">
      <c r="A163" t="s">
        <v>265</v>
      </c>
      <c r="B163" s="8">
        <v>0</v>
      </c>
      <c r="C163" s="8"/>
      <c r="E163" s="6" t="str">
        <f t="shared" si="116"/>
        <v>\end{enumerate}\newpage   \section*{Cuenta:  20211900067  }\begin{enumerate}</v>
      </c>
      <c r="V163" s="9"/>
      <c r="AB163" s="7"/>
      <c r="AC163" s="8"/>
      <c r="AW163" s="9"/>
    </row>
    <row r="164" spans="1:58" x14ac:dyDescent="0.3">
      <c r="A164">
        <v>0</v>
      </c>
      <c r="B164" s="8">
        <v>0</v>
      </c>
      <c r="C164" s="6">
        <f t="shared" ref="C164" ca="1" si="117">RAND()</f>
        <v>0.31799661362472142</v>
      </c>
      <c r="D164" s="6">
        <f t="shared" ref="D164:D172" ca="1" si="118">IF(C164&gt;0.1,      IF(C164&lt;0.6,C164,ABS(1-C164)),C164+0.5)</f>
        <v>0.31799661362472142</v>
      </c>
      <c r="E164" s="6" t="str">
        <f t="shared" ref="E164:E171" si="119">IF(A164=0,"",_xlfn.CONCAT("## ",A164))</f>
        <v/>
      </c>
      <c r="F164" s="6" t="s">
        <v>160</v>
      </c>
      <c r="G164" s="6" t="s">
        <v>162</v>
      </c>
      <c r="H164" s="6">
        <f t="shared" ref="H164:H172" ca="1" si="120">ROUND(C164*100+35,2)</f>
        <v>66.8</v>
      </c>
      <c r="I164" s="6" t="s">
        <v>163</v>
      </c>
      <c r="J164" s="6">
        <f t="shared" ref="J164:J172" ca="1" si="121">ROUND(D164*100+35,0)</f>
        <v>67</v>
      </c>
      <c r="K164" s="6" t="s">
        <v>164</v>
      </c>
      <c r="L164" s="6">
        <f t="shared" ref="L164:L172" ca="1" si="122">ROUND(D164*20,0)</f>
        <v>6</v>
      </c>
      <c r="M164" s="6" t="s">
        <v>165</v>
      </c>
      <c r="V164" s="9"/>
      <c r="AB164" s="7"/>
      <c r="AC164" s="8"/>
      <c r="AW164" s="9"/>
    </row>
    <row r="165" spans="1:58" x14ac:dyDescent="0.3">
      <c r="A165">
        <v>0</v>
      </c>
      <c r="B165" s="8">
        <v>0</v>
      </c>
      <c r="C165" s="6">
        <f t="shared" ca="1" si="96"/>
        <v>0.60898426627692537</v>
      </c>
      <c r="D165" s="6">
        <f t="shared" ca="1" si="118"/>
        <v>0.39101573372307463</v>
      </c>
      <c r="E165" s="6" t="str">
        <f t="shared" si="119"/>
        <v/>
      </c>
      <c r="F165" s="6" t="s">
        <v>160</v>
      </c>
      <c r="G165" s="6" t="s">
        <v>162</v>
      </c>
      <c r="H165" s="6">
        <f t="shared" ca="1" si="120"/>
        <v>95.9</v>
      </c>
      <c r="I165" s="6" t="s">
        <v>163</v>
      </c>
      <c r="J165" s="6">
        <f t="shared" ca="1" si="121"/>
        <v>74</v>
      </c>
      <c r="K165" s="6" t="s">
        <v>164</v>
      </c>
      <c r="L165" s="6">
        <f t="shared" ca="1" si="122"/>
        <v>8</v>
      </c>
      <c r="M165" s="6" t="s">
        <v>165</v>
      </c>
      <c r="AB165" s="7"/>
      <c r="AC165" s="8"/>
      <c r="AW165" s="9"/>
    </row>
    <row r="166" spans="1:58" x14ac:dyDescent="0.3">
      <c r="A166">
        <v>0</v>
      </c>
      <c r="B166" s="8">
        <v>0</v>
      </c>
      <c r="C166" s="6">
        <f t="shared" ca="1" si="96"/>
        <v>0.99913670772525898</v>
      </c>
      <c r="D166" s="6">
        <f t="shared" ca="1" si="118"/>
        <v>8.6329227474102321E-4</v>
      </c>
      <c r="E166" s="6" t="str">
        <f t="shared" si="119"/>
        <v/>
      </c>
      <c r="F166" s="6" t="s">
        <v>160</v>
      </c>
      <c r="G166" s="6" t="s">
        <v>162</v>
      </c>
      <c r="H166" s="6">
        <f t="shared" ca="1" si="120"/>
        <v>134.91</v>
      </c>
      <c r="I166" s="6" t="s">
        <v>163</v>
      </c>
      <c r="J166" s="6">
        <f t="shared" ca="1" si="121"/>
        <v>35</v>
      </c>
      <c r="K166" s="6" t="s">
        <v>164</v>
      </c>
      <c r="L166" s="6">
        <f t="shared" ca="1" si="122"/>
        <v>0</v>
      </c>
      <c r="M166" s="6" t="s">
        <v>165</v>
      </c>
      <c r="V166" s="9"/>
      <c r="AB166" s="7"/>
      <c r="AC166" s="8"/>
      <c r="AW166" s="9"/>
    </row>
    <row r="167" spans="1:58" x14ac:dyDescent="0.3">
      <c r="A167">
        <v>0</v>
      </c>
      <c r="B167" s="8">
        <v>0</v>
      </c>
      <c r="C167" s="6">
        <f t="shared" ca="1" si="96"/>
        <v>0.71181036315810631</v>
      </c>
      <c r="D167" s="6">
        <f t="shared" ca="1" si="118"/>
        <v>0.28818963684189369</v>
      </c>
      <c r="E167" s="6" t="str">
        <f t="shared" si="119"/>
        <v/>
      </c>
      <c r="F167" s="6" t="s">
        <v>160</v>
      </c>
      <c r="G167" s="6" t="s">
        <v>162</v>
      </c>
      <c r="H167" s="6">
        <f t="shared" ca="1" si="120"/>
        <v>106.18</v>
      </c>
      <c r="I167" s="6" t="s">
        <v>163</v>
      </c>
      <c r="J167" s="6">
        <f t="shared" ca="1" si="121"/>
        <v>64</v>
      </c>
      <c r="K167" s="6" t="s">
        <v>164</v>
      </c>
      <c r="L167" s="6">
        <f t="shared" ca="1" si="122"/>
        <v>6</v>
      </c>
      <c r="M167" s="6" t="s">
        <v>165</v>
      </c>
      <c r="V167" s="9"/>
      <c r="AB167" s="7"/>
      <c r="AC167" s="8"/>
      <c r="AW167" s="9"/>
    </row>
    <row r="168" spans="1:58" x14ac:dyDescent="0.3">
      <c r="A168">
        <v>0</v>
      </c>
      <c r="B168" s="8">
        <v>0</v>
      </c>
      <c r="C168" s="6">
        <f t="shared" ca="1" si="96"/>
        <v>0.27261761803724793</v>
      </c>
      <c r="D168" s="6">
        <f t="shared" ca="1" si="118"/>
        <v>0.27261761803724793</v>
      </c>
      <c r="E168" s="6" t="str">
        <f t="shared" si="119"/>
        <v/>
      </c>
      <c r="F168" s="6" t="s">
        <v>160</v>
      </c>
      <c r="G168" s="6" t="s">
        <v>162</v>
      </c>
      <c r="H168" s="6">
        <f t="shared" ca="1" si="120"/>
        <v>62.26</v>
      </c>
      <c r="I168" s="6" t="s">
        <v>163</v>
      </c>
      <c r="J168" s="6">
        <f t="shared" ca="1" si="121"/>
        <v>62</v>
      </c>
      <c r="K168" s="6" t="s">
        <v>164</v>
      </c>
      <c r="L168" s="6">
        <f t="shared" ca="1" si="122"/>
        <v>5</v>
      </c>
      <c r="M168" s="6" t="s">
        <v>165</v>
      </c>
      <c r="V168" s="9"/>
      <c r="AB168" s="7"/>
      <c r="AC168" s="8"/>
      <c r="AD168" s="10"/>
      <c r="AE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BB168" s="10"/>
      <c r="BF168" s="10"/>
    </row>
    <row r="169" spans="1:58" x14ac:dyDescent="0.3">
      <c r="A169">
        <v>0</v>
      </c>
      <c r="B169" s="8">
        <v>0</v>
      </c>
      <c r="C169" s="6">
        <f t="shared" ca="1" si="96"/>
        <v>0.97069711068231102</v>
      </c>
      <c r="D169" s="6">
        <f t="shared" ca="1" si="118"/>
        <v>2.9302889317688985E-2</v>
      </c>
      <c r="E169" s="6" t="str">
        <f t="shared" si="119"/>
        <v/>
      </c>
      <c r="F169" s="6" t="s">
        <v>160</v>
      </c>
      <c r="G169" s="6" t="s">
        <v>162</v>
      </c>
      <c r="H169" s="6">
        <f t="shared" ca="1" si="120"/>
        <v>132.07</v>
      </c>
      <c r="I169" s="6" t="s">
        <v>163</v>
      </c>
      <c r="J169" s="6">
        <f t="shared" ca="1" si="121"/>
        <v>38</v>
      </c>
      <c r="K169" s="6" t="s">
        <v>164</v>
      </c>
      <c r="L169" s="6">
        <f t="shared" ca="1" si="122"/>
        <v>1</v>
      </c>
      <c r="M169" s="6" t="s">
        <v>165</v>
      </c>
      <c r="V169" s="9"/>
      <c r="AB169" s="7"/>
      <c r="AC169" s="8"/>
      <c r="AW169" s="9"/>
    </row>
    <row r="170" spans="1:58" x14ac:dyDescent="0.3">
      <c r="A170">
        <v>0</v>
      </c>
      <c r="B170" s="8">
        <v>0</v>
      </c>
      <c r="C170" s="6">
        <f t="shared" ca="1" si="96"/>
        <v>0.9835508655381846</v>
      </c>
      <c r="D170" s="6">
        <f t="shared" ca="1" si="118"/>
        <v>1.6449134461815396E-2</v>
      </c>
      <c r="E170" s="6" t="str">
        <f t="shared" si="119"/>
        <v/>
      </c>
      <c r="F170" s="6" t="s">
        <v>160</v>
      </c>
      <c r="G170" s="6" t="s">
        <v>162</v>
      </c>
      <c r="H170" s="6">
        <f t="shared" ca="1" si="120"/>
        <v>133.36000000000001</v>
      </c>
      <c r="I170" s="6" t="s">
        <v>163</v>
      </c>
      <c r="J170" s="6">
        <f t="shared" ca="1" si="121"/>
        <v>37</v>
      </c>
      <c r="K170" s="6" t="s">
        <v>164</v>
      </c>
      <c r="L170" s="6">
        <f t="shared" ca="1" si="122"/>
        <v>0</v>
      </c>
      <c r="M170" s="6" t="s">
        <v>165</v>
      </c>
      <c r="V170" s="9"/>
      <c r="AB170" s="7"/>
      <c r="AC170" s="8"/>
      <c r="AW170" s="9"/>
    </row>
    <row r="171" spans="1:58" x14ac:dyDescent="0.3">
      <c r="A171">
        <v>0</v>
      </c>
      <c r="B171" s="8">
        <v>0</v>
      </c>
      <c r="C171" s="6">
        <f t="shared" ca="1" si="96"/>
        <v>0.49441110971416913</v>
      </c>
      <c r="D171" s="6">
        <f t="shared" ca="1" si="118"/>
        <v>0.49441110971416913</v>
      </c>
      <c r="E171" s="6" t="str">
        <f t="shared" si="119"/>
        <v/>
      </c>
      <c r="F171" s="6" t="s">
        <v>160</v>
      </c>
      <c r="G171" s="6" t="s">
        <v>162</v>
      </c>
      <c r="H171" s="6">
        <f t="shared" ca="1" si="120"/>
        <v>84.44</v>
      </c>
      <c r="I171" s="6" t="s">
        <v>163</v>
      </c>
      <c r="J171" s="6">
        <f t="shared" ca="1" si="121"/>
        <v>84</v>
      </c>
      <c r="K171" s="6" t="s">
        <v>164</v>
      </c>
      <c r="L171" s="6">
        <f t="shared" ca="1" si="122"/>
        <v>10</v>
      </c>
      <c r="M171" s="6" t="s">
        <v>165</v>
      </c>
      <c r="V171" s="9"/>
      <c r="AB171" s="7"/>
      <c r="AC171" s="8"/>
      <c r="AW171" s="9"/>
    </row>
    <row r="172" spans="1:58" x14ac:dyDescent="0.3">
      <c r="A172">
        <v>0</v>
      </c>
      <c r="B172" s="8">
        <v>0</v>
      </c>
      <c r="C172" s="6">
        <f t="shared" ca="1" si="96"/>
        <v>3.8885698492282295E-2</v>
      </c>
      <c r="D172" s="6">
        <f t="shared" ca="1" si="118"/>
        <v>0.53888569849228229</v>
      </c>
      <c r="E172" s="6" t="str">
        <f t="shared" ref="E172:E173" si="123">IF(A172=0,"",A172)</f>
        <v/>
      </c>
      <c r="F172" s="6" t="s">
        <v>160</v>
      </c>
      <c r="G172" s="6" t="s">
        <v>162</v>
      </c>
      <c r="H172" s="6">
        <f t="shared" ca="1" si="120"/>
        <v>38.89</v>
      </c>
      <c r="I172" s="6" t="s">
        <v>163</v>
      </c>
      <c r="J172" s="6">
        <f t="shared" ca="1" si="121"/>
        <v>89</v>
      </c>
      <c r="K172" s="6" t="s">
        <v>164</v>
      </c>
      <c r="L172" s="6">
        <f t="shared" ca="1" si="122"/>
        <v>11</v>
      </c>
      <c r="M172" s="6" t="s">
        <v>165</v>
      </c>
      <c r="V172" s="9"/>
      <c r="AB172" s="7"/>
      <c r="AC172" s="8"/>
      <c r="AW172" s="9"/>
    </row>
    <row r="173" spans="1:58" x14ac:dyDescent="0.3">
      <c r="A173" t="s">
        <v>266</v>
      </c>
      <c r="B173" s="8">
        <v>0</v>
      </c>
      <c r="C173" s="8"/>
      <c r="E173" s="6" t="str">
        <f t="shared" si="123"/>
        <v>\end{enumerate}\newpage   \section*{Cuenta:  20211900164  }\begin{enumerate}</v>
      </c>
      <c r="V173" s="9"/>
      <c r="AB173" s="7"/>
      <c r="AC173" s="8"/>
      <c r="AW173" s="9"/>
    </row>
    <row r="174" spans="1:58" x14ac:dyDescent="0.3">
      <c r="A174">
        <v>0</v>
      </c>
      <c r="B174" s="8">
        <v>0</v>
      </c>
      <c r="C174" s="6">
        <f t="shared" ref="C174" ca="1" si="124">RAND()</f>
        <v>0.66834584075601577</v>
      </c>
      <c r="D174" s="6">
        <f t="shared" ref="D174:D182" ca="1" si="125">IF(C174&gt;0.1,      IF(C174&lt;0.6,C174,ABS(1-C174)),C174+0.5)</f>
        <v>0.33165415924398423</v>
      </c>
      <c r="E174" s="6" t="str">
        <f t="shared" ref="E174:E181" si="126">IF(A174=0,"",_xlfn.CONCAT("## ",A174))</f>
        <v/>
      </c>
      <c r="F174" s="6" t="s">
        <v>160</v>
      </c>
      <c r="G174" s="6" t="s">
        <v>162</v>
      </c>
      <c r="H174" s="6">
        <f t="shared" ref="H174:H182" ca="1" si="127">ROUND(C174*100+35,2)</f>
        <v>101.83</v>
      </c>
      <c r="I174" s="6" t="s">
        <v>163</v>
      </c>
      <c r="J174" s="6">
        <f t="shared" ref="J174:J182" ca="1" si="128">ROUND(D174*100+35,0)</f>
        <v>68</v>
      </c>
      <c r="K174" s="6" t="s">
        <v>164</v>
      </c>
      <c r="L174" s="6">
        <f t="shared" ref="L174:L182" ca="1" si="129">ROUND(D174*20,0)</f>
        <v>7</v>
      </c>
      <c r="M174" s="6" t="s">
        <v>165</v>
      </c>
      <c r="AB174" s="7"/>
      <c r="AC174" s="8"/>
      <c r="AW174" s="9"/>
    </row>
    <row r="175" spans="1:58" x14ac:dyDescent="0.3">
      <c r="A175">
        <v>0</v>
      </c>
      <c r="B175" s="8">
        <v>0</v>
      </c>
      <c r="C175" s="6">
        <f t="shared" ca="1" si="96"/>
        <v>0.11717174307959011</v>
      </c>
      <c r="D175" s="6">
        <f t="shared" ca="1" si="125"/>
        <v>0.11717174307959011</v>
      </c>
      <c r="E175" s="6" t="str">
        <f t="shared" si="126"/>
        <v/>
      </c>
      <c r="F175" s="6" t="s">
        <v>160</v>
      </c>
      <c r="G175" s="6" t="s">
        <v>162</v>
      </c>
      <c r="H175" s="6">
        <f t="shared" ca="1" si="127"/>
        <v>46.72</v>
      </c>
      <c r="I175" s="6" t="s">
        <v>163</v>
      </c>
      <c r="J175" s="6">
        <f t="shared" ca="1" si="128"/>
        <v>47</v>
      </c>
      <c r="K175" s="6" t="s">
        <v>164</v>
      </c>
      <c r="L175" s="6">
        <f t="shared" ca="1" si="129"/>
        <v>2</v>
      </c>
      <c r="M175" s="6" t="s">
        <v>165</v>
      </c>
      <c r="V175" s="9"/>
      <c r="AB175" s="7"/>
      <c r="AC175" s="8"/>
      <c r="AW175" s="9"/>
    </row>
    <row r="176" spans="1:58" x14ac:dyDescent="0.3">
      <c r="A176">
        <v>0</v>
      </c>
      <c r="B176" s="8">
        <v>0</v>
      </c>
      <c r="C176" s="6">
        <f t="shared" ca="1" si="96"/>
        <v>0.30172505465404853</v>
      </c>
      <c r="D176" s="6">
        <f t="shared" ca="1" si="125"/>
        <v>0.30172505465404853</v>
      </c>
      <c r="E176" s="6" t="str">
        <f t="shared" si="126"/>
        <v/>
      </c>
      <c r="F176" s="6" t="s">
        <v>160</v>
      </c>
      <c r="G176" s="6" t="s">
        <v>162</v>
      </c>
      <c r="H176" s="6">
        <f t="shared" ca="1" si="127"/>
        <v>65.17</v>
      </c>
      <c r="I176" s="6" t="s">
        <v>163</v>
      </c>
      <c r="J176" s="6">
        <f t="shared" ca="1" si="128"/>
        <v>65</v>
      </c>
      <c r="K176" s="6" t="s">
        <v>164</v>
      </c>
      <c r="L176" s="6">
        <f t="shared" ca="1" si="129"/>
        <v>6</v>
      </c>
      <c r="M176" s="6" t="s">
        <v>165</v>
      </c>
      <c r="V176" s="9"/>
      <c r="AB176" s="7"/>
      <c r="AC176" s="8"/>
      <c r="AW176" s="9"/>
    </row>
    <row r="177" spans="1:58" x14ac:dyDescent="0.3">
      <c r="A177">
        <v>0</v>
      </c>
      <c r="B177" s="8">
        <v>0</v>
      </c>
      <c r="C177" s="6">
        <f t="shared" ca="1" si="96"/>
        <v>0.17637534948848066</v>
      </c>
      <c r="D177" s="6">
        <f t="shared" ca="1" si="125"/>
        <v>0.17637534948848066</v>
      </c>
      <c r="E177" s="6" t="str">
        <f t="shared" si="126"/>
        <v/>
      </c>
      <c r="F177" s="6" t="s">
        <v>160</v>
      </c>
      <c r="G177" s="6" t="s">
        <v>162</v>
      </c>
      <c r="H177" s="6">
        <f t="shared" ca="1" si="127"/>
        <v>52.64</v>
      </c>
      <c r="I177" s="6" t="s">
        <v>163</v>
      </c>
      <c r="J177" s="6">
        <f t="shared" ca="1" si="128"/>
        <v>53</v>
      </c>
      <c r="K177" s="6" t="s">
        <v>164</v>
      </c>
      <c r="L177" s="6">
        <f t="shared" ca="1" si="129"/>
        <v>4</v>
      </c>
      <c r="M177" s="6" t="s">
        <v>165</v>
      </c>
      <c r="V177" s="9"/>
      <c r="AB177" s="7"/>
      <c r="AC177" s="8"/>
      <c r="AW177" s="9"/>
    </row>
    <row r="178" spans="1:58" x14ac:dyDescent="0.3">
      <c r="A178">
        <v>0</v>
      </c>
      <c r="B178" s="8">
        <v>0</v>
      </c>
      <c r="C178" s="6">
        <f t="shared" ca="1" si="96"/>
        <v>0.10914641598687436</v>
      </c>
      <c r="D178" s="6">
        <f t="shared" ca="1" si="125"/>
        <v>0.10914641598687436</v>
      </c>
      <c r="E178" s="6" t="str">
        <f t="shared" si="126"/>
        <v/>
      </c>
      <c r="F178" s="6" t="s">
        <v>160</v>
      </c>
      <c r="G178" s="6" t="s">
        <v>162</v>
      </c>
      <c r="H178" s="6">
        <f t="shared" ca="1" si="127"/>
        <v>45.91</v>
      </c>
      <c r="I178" s="6" t="s">
        <v>163</v>
      </c>
      <c r="J178" s="6">
        <f t="shared" ca="1" si="128"/>
        <v>46</v>
      </c>
      <c r="K178" s="6" t="s">
        <v>164</v>
      </c>
      <c r="L178" s="6">
        <f t="shared" ca="1" si="129"/>
        <v>2</v>
      </c>
      <c r="M178" s="6" t="s">
        <v>165</v>
      </c>
      <c r="V178" s="9"/>
      <c r="AB178" s="7"/>
      <c r="AC178" s="8"/>
      <c r="AW178" s="9"/>
    </row>
    <row r="179" spans="1:58" x14ac:dyDescent="0.3">
      <c r="A179">
        <v>0</v>
      </c>
      <c r="B179" s="8">
        <v>0</v>
      </c>
      <c r="C179" s="6">
        <f t="shared" ca="1" si="96"/>
        <v>0.99296283792342643</v>
      </c>
      <c r="D179" s="6">
        <f t="shared" ca="1" si="125"/>
        <v>7.0371620765735665E-3</v>
      </c>
      <c r="E179" s="6" t="str">
        <f t="shared" si="126"/>
        <v/>
      </c>
      <c r="F179" s="6" t="s">
        <v>160</v>
      </c>
      <c r="G179" s="6" t="s">
        <v>162</v>
      </c>
      <c r="H179" s="6">
        <f t="shared" ca="1" si="127"/>
        <v>134.30000000000001</v>
      </c>
      <c r="I179" s="6" t="s">
        <v>163</v>
      </c>
      <c r="J179" s="6">
        <f t="shared" ca="1" si="128"/>
        <v>36</v>
      </c>
      <c r="K179" s="6" t="s">
        <v>164</v>
      </c>
      <c r="L179" s="6">
        <f t="shared" ca="1" si="129"/>
        <v>0</v>
      </c>
      <c r="M179" s="6" t="s">
        <v>165</v>
      </c>
      <c r="V179" s="9"/>
      <c r="AB179" s="7"/>
      <c r="AC179" s="8"/>
      <c r="AD179" s="10"/>
      <c r="AE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BB179" s="10"/>
      <c r="BF179" s="10"/>
    </row>
    <row r="180" spans="1:58" x14ac:dyDescent="0.3">
      <c r="A180">
        <v>0</v>
      </c>
      <c r="B180" s="8">
        <v>0</v>
      </c>
      <c r="C180" s="6">
        <f t="shared" ca="1" si="96"/>
        <v>0.7837805240408694</v>
      </c>
      <c r="D180" s="6">
        <f t="shared" ca="1" si="125"/>
        <v>0.2162194759591306</v>
      </c>
      <c r="E180" s="6" t="str">
        <f t="shared" si="126"/>
        <v/>
      </c>
      <c r="F180" s="6" t="s">
        <v>160</v>
      </c>
      <c r="G180" s="6" t="s">
        <v>162</v>
      </c>
      <c r="H180" s="6">
        <f t="shared" ca="1" si="127"/>
        <v>113.38</v>
      </c>
      <c r="I180" s="6" t="s">
        <v>163</v>
      </c>
      <c r="J180" s="6">
        <f t="shared" ca="1" si="128"/>
        <v>57</v>
      </c>
      <c r="K180" s="6" t="s">
        <v>164</v>
      </c>
      <c r="L180" s="6">
        <f t="shared" ca="1" si="129"/>
        <v>4</v>
      </c>
      <c r="M180" s="6" t="s">
        <v>165</v>
      </c>
      <c r="V180" s="9"/>
      <c r="AB180" s="7"/>
      <c r="AC180" s="8"/>
      <c r="AW180" s="9"/>
    </row>
    <row r="181" spans="1:58" x14ac:dyDescent="0.3">
      <c r="A181">
        <v>0</v>
      </c>
      <c r="B181" s="8">
        <v>0</v>
      </c>
      <c r="C181" s="6">
        <f t="shared" ca="1" si="96"/>
        <v>0.36326687436301419</v>
      </c>
      <c r="D181" s="6">
        <f t="shared" ca="1" si="125"/>
        <v>0.36326687436301419</v>
      </c>
      <c r="E181" s="6" t="str">
        <f t="shared" si="126"/>
        <v/>
      </c>
      <c r="F181" s="6" t="s">
        <v>160</v>
      </c>
      <c r="G181" s="6" t="s">
        <v>162</v>
      </c>
      <c r="H181" s="6">
        <f t="shared" ca="1" si="127"/>
        <v>71.33</v>
      </c>
      <c r="I181" s="6" t="s">
        <v>163</v>
      </c>
      <c r="J181" s="6">
        <f t="shared" ca="1" si="128"/>
        <v>71</v>
      </c>
      <c r="K181" s="6" t="s">
        <v>164</v>
      </c>
      <c r="L181" s="6">
        <f t="shared" ca="1" si="129"/>
        <v>7</v>
      </c>
      <c r="M181" s="6" t="s">
        <v>165</v>
      </c>
      <c r="V181" s="9"/>
      <c r="AB181" s="7"/>
      <c r="AC181" s="8"/>
      <c r="AW181" s="9"/>
    </row>
    <row r="182" spans="1:58" x14ac:dyDescent="0.3">
      <c r="A182">
        <v>0</v>
      </c>
      <c r="B182" s="8">
        <v>0</v>
      </c>
      <c r="C182" s="6">
        <f t="shared" ca="1" si="96"/>
        <v>0.36491252026419874</v>
      </c>
      <c r="D182" s="6">
        <f t="shared" ca="1" si="125"/>
        <v>0.36491252026419874</v>
      </c>
      <c r="E182" s="6" t="str">
        <f t="shared" ref="E182:E183" si="130">IF(A182=0,"",A182)</f>
        <v/>
      </c>
      <c r="F182" s="6" t="s">
        <v>160</v>
      </c>
      <c r="G182" s="6" t="s">
        <v>162</v>
      </c>
      <c r="H182" s="6">
        <f t="shared" ca="1" si="127"/>
        <v>71.489999999999995</v>
      </c>
      <c r="I182" s="6" t="s">
        <v>163</v>
      </c>
      <c r="J182" s="6">
        <f t="shared" ca="1" si="128"/>
        <v>71</v>
      </c>
      <c r="K182" s="6" t="s">
        <v>164</v>
      </c>
      <c r="L182" s="6">
        <f t="shared" ca="1" si="129"/>
        <v>7</v>
      </c>
      <c r="M182" s="6" t="s">
        <v>165</v>
      </c>
      <c r="V182" s="9"/>
      <c r="AB182" s="7"/>
      <c r="AC182" s="8"/>
      <c r="AW182" s="9"/>
    </row>
    <row r="183" spans="1:58" x14ac:dyDescent="0.3">
      <c r="A183" t="s">
        <v>267</v>
      </c>
      <c r="B183" s="8">
        <v>0</v>
      </c>
      <c r="C183" s="8"/>
      <c r="E183" s="6" t="str">
        <f t="shared" si="130"/>
        <v>\end{enumerate}\newpage   \section*{Cuenta:  20211900175  }\begin{enumerate}</v>
      </c>
      <c r="AB183" s="7"/>
      <c r="AC183" s="8"/>
      <c r="AW183" s="9"/>
    </row>
    <row r="184" spans="1:58" x14ac:dyDescent="0.3">
      <c r="A184">
        <v>0</v>
      </c>
      <c r="B184" s="8">
        <v>0</v>
      </c>
      <c r="C184" s="6">
        <f t="shared" ref="C184" ca="1" si="131">RAND()</f>
        <v>0.26732355453450485</v>
      </c>
      <c r="D184" s="6">
        <f t="shared" ref="D184:D192" ca="1" si="132">IF(C184&gt;0.1,      IF(C184&lt;0.6,C184,ABS(1-C184)),C184+0.5)</f>
        <v>0.26732355453450485</v>
      </c>
      <c r="E184" s="6" t="str">
        <f t="shared" ref="E184:E191" si="133">IF(A184=0,"",_xlfn.CONCAT("## ",A184))</f>
        <v/>
      </c>
      <c r="F184" s="6" t="s">
        <v>160</v>
      </c>
      <c r="G184" s="6" t="s">
        <v>162</v>
      </c>
      <c r="H184" s="6">
        <f t="shared" ref="H184:H192" ca="1" si="134">ROUND(C184*100+35,2)</f>
        <v>61.73</v>
      </c>
      <c r="I184" s="6" t="s">
        <v>163</v>
      </c>
      <c r="J184" s="6">
        <f t="shared" ref="J184:J192" ca="1" si="135">ROUND(D184*100+35,0)</f>
        <v>62</v>
      </c>
      <c r="K184" s="6" t="s">
        <v>164</v>
      </c>
      <c r="L184" s="6">
        <f t="shared" ref="L184:L192" ca="1" si="136">ROUND(D184*20,0)</f>
        <v>5</v>
      </c>
      <c r="M184" s="6" t="s">
        <v>165</v>
      </c>
      <c r="V184" s="9"/>
      <c r="AB184" s="7"/>
      <c r="AC184" s="8"/>
      <c r="AW184" s="9"/>
    </row>
    <row r="185" spans="1:58" x14ac:dyDescent="0.3">
      <c r="A185">
        <v>0</v>
      </c>
      <c r="B185" s="8">
        <v>0</v>
      </c>
      <c r="C185" s="6">
        <f t="shared" ca="1" si="96"/>
        <v>0.84662218891358665</v>
      </c>
      <c r="D185" s="6">
        <f t="shared" ca="1" si="132"/>
        <v>0.15337781108641335</v>
      </c>
      <c r="E185" s="6" t="str">
        <f t="shared" si="133"/>
        <v/>
      </c>
      <c r="F185" s="6" t="s">
        <v>160</v>
      </c>
      <c r="G185" s="6" t="s">
        <v>162</v>
      </c>
      <c r="H185" s="6">
        <f t="shared" ca="1" si="134"/>
        <v>119.66</v>
      </c>
      <c r="I185" s="6" t="s">
        <v>163</v>
      </c>
      <c r="J185" s="6">
        <f t="shared" ca="1" si="135"/>
        <v>50</v>
      </c>
      <c r="K185" s="6" t="s">
        <v>164</v>
      </c>
      <c r="L185" s="6">
        <f t="shared" ca="1" si="136"/>
        <v>3</v>
      </c>
      <c r="M185" s="6" t="s">
        <v>165</v>
      </c>
      <c r="V185" s="9"/>
      <c r="AB185" s="7"/>
      <c r="AC185" s="8"/>
      <c r="AW185" s="9"/>
    </row>
    <row r="186" spans="1:58" x14ac:dyDescent="0.3">
      <c r="A186">
        <v>0</v>
      </c>
      <c r="B186" s="8">
        <v>0</v>
      </c>
      <c r="C186" s="6">
        <f t="shared" ca="1" si="96"/>
        <v>0.58536424681722221</v>
      </c>
      <c r="D186" s="6">
        <f t="shared" ca="1" si="132"/>
        <v>0.58536424681722221</v>
      </c>
      <c r="E186" s="6" t="str">
        <f t="shared" si="133"/>
        <v/>
      </c>
      <c r="F186" s="6" t="s">
        <v>160</v>
      </c>
      <c r="G186" s="6" t="s">
        <v>162</v>
      </c>
      <c r="H186" s="6">
        <f t="shared" ca="1" si="134"/>
        <v>93.54</v>
      </c>
      <c r="I186" s="6" t="s">
        <v>163</v>
      </c>
      <c r="J186" s="6">
        <f t="shared" ca="1" si="135"/>
        <v>94</v>
      </c>
      <c r="K186" s="6" t="s">
        <v>164</v>
      </c>
      <c r="L186" s="6">
        <f t="shared" ca="1" si="136"/>
        <v>12</v>
      </c>
      <c r="M186" s="6" t="s">
        <v>165</v>
      </c>
      <c r="V186" s="9"/>
      <c r="AB186" s="7"/>
      <c r="AC186" s="8"/>
      <c r="AW186" s="9"/>
    </row>
    <row r="187" spans="1:58" x14ac:dyDescent="0.3">
      <c r="A187">
        <v>0</v>
      </c>
      <c r="B187" s="8">
        <v>0</v>
      </c>
      <c r="C187" s="6">
        <f t="shared" ca="1" si="96"/>
        <v>0.51091220253764702</v>
      </c>
      <c r="D187" s="6">
        <f t="shared" ca="1" si="132"/>
        <v>0.51091220253764702</v>
      </c>
      <c r="E187" s="6" t="str">
        <f t="shared" si="133"/>
        <v/>
      </c>
      <c r="F187" s="6" t="s">
        <v>160</v>
      </c>
      <c r="G187" s="6" t="s">
        <v>162</v>
      </c>
      <c r="H187" s="6">
        <f t="shared" ca="1" si="134"/>
        <v>86.09</v>
      </c>
      <c r="I187" s="6" t="s">
        <v>163</v>
      </c>
      <c r="J187" s="6">
        <f t="shared" ca="1" si="135"/>
        <v>86</v>
      </c>
      <c r="K187" s="6" t="s">
        <v>164</v>
      </c>
      <c r="L187" s="6">
        <f t="shared" ca="1" si="136"/>
        <v>10</v>
      </c>
      <c r="M187" s="6" t="s">
        <v>165</v>
      </c>
      <c r="V187" s="9"/>
      <c r="AB187" s="7"/>
      <c r="AC187" s="8"/>
      <c r="AW187" s="9"/>
    </row>
    <row r="188" spans="1:58" x14ac:dyDescent="0.3">
      <c r="A188">
        <v>0</v>
      </c>
      <c r="B188" s="8">
        <v>0</v>
      </c>
      <c r="C188" s="6">
        <f t="shared" ca="1" si="96"/>
        <v>0.50014041089382533</v>
      </c>
      <c r="D188" s="6">
        <f t="shared" ca="1" si="132"/>
        <v>0.50014041089382533</v>
      </c>
      <c r="E188" s="6" t="str">
        <f t="shared" si="133"/>
        <v/>
      </c>
      <c r="F188" s="6" t="s">
        <v>160</v>
      </c>
      <c r="G188" s="6" t="s">
        <v>162</v>
      </c>
      <c r="H188" s="6">
        <f t="shared" ca="1" si="134"/>
        <v>85.01</v>
      </c>
      <c r="I188" s="6" t="s">
        <v>163</v>
      </c>
      <c r="J188" s="6">
        <f t="shared" ca="1" si="135"/>
        <v>85</v>
      </c>
      <c r="K188" s="6" t="s">
        <v>164</v>
      </c>
      <c r="L188" s="6">
        <f t="shared" ca="1" si="136"/>
        <v>10</v>
      </c>
      <c r="M188" s="6" t="s">
        <v>165</v>
      </c>
      <c r="V188" s="9"/>
      <c r="AB188" s="7"/>
      <c r="AC188" s="8"/>
      <c r="AW188" s="9"/>
    </row>
    <row r="189" spans="1:58" x14ac:dyDescent="0.3">
      <c r="A189">
        <v>0</v>
      </c>
      <c r="B189" s="8">
        <v>0</v>
      </c>
      <c r="C189" s="6">
        <f t="shared" ca="1" si="96"/>
        <v>0.66926638868729116</v>
      </c>
      <c r="D189" s="6">
        <f t="shared" ca="1" si="132"/>
        <v>0.33073361131270884</v>
      </c>
      <c r="E189" s="6" t="str">
        <f t="shared" si="133"/>
        <v/>
      </c>
      <c r="F189" s="6" t="s">
        <v>160</v>
      </c>
      <c r="G189" s="6" t="s">
        <v>162</v>
      </c>
      <c r="H189" s="6">
        <f t="shared" ca="1" si="134"/>
        <v>101.93</v>
      </c>
      <c r="I189" s="6" t="s">
        <v>163</v>
      </c>
      <c r="J189" s="6">
        <f t="shared" ca="1" si="135"/>
        <v>68</v>
      </c>
      <c r="K189" s="6" t="s">
        <v>164</v>
      </c>
      <c r="L189" s="6">
        <f t="shared" ca="1" si="136"/>
        <v>7</v>
      </c>
      <c r="M189" s="6" t="s">
        <v>165</v>
      </c>
      <c r="V189" s="9"/>
      <c r="AB189" s="7"/>
      <c r="AC189" s="8"/>
      <c r="AW189" s="9"/>
    </row>
    <row r="190" spans="1:58" x14ac:dyDescent="0.3">
      <c r="A190">
        <v>0</v>
      </c>
      <c r="B190" s="8">
        <v>0</v>
      </c>
      <c r="C190" s="6">
        <f t="shared" ca="1" si="96"/>
        <v>0.46092753981280454</v>
      </c>
      <c r="D190" s="6">
        <f t="shared" ca="1" si="132"/>
        <v>0.46092753981280454</v>
      </c>
      <c r="E190" s="6" t="str">
        <f t="shared" si="133"/>
        <v/>
      </c>
      <c r="F190" s="6" t="s">
        <v>160</v>
      </c>
      <c r="G190" s="6" t="s">
        <v>162</v>
      </c>
      <c r="H190" s="6">
        <f t="shared" ca="1" si="134"/>
        <v>81.09</v>
      </c>
      <c r="I190" s="6" t="s">
        <v>163</v>
      </c>
      <c r="J190" s="6">
        <f t="shared" ca="1" si="135"/>
        <v>81</v>
      </c>
      <c r="K190" s="6" t="s">
        <v>164</v>
      </c>
      <c r="L190" s="6">
        <f t="shared" ca="1" si="136"/>
        <v>9</v>
      </c>
      <c r="M190" s="6" t="s">
        <v>165</v>
      </c>
      <c r="V190" s="9"/>
      <c r="AB190" s="7"/>
      <c r="AC190" s="8"/>
      <c r="AD190" s="10"/>
      <c r="AE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1"/>
      <c r="AX190" s="10"/>
      <c r="AY190" s="10"/>
      <c r="BB190" s="10"/>
    </row>
    <row r="191" spans="1:58" x14ac:dyDescent="0.3">
      <c r="A191">
        <v>0</v>
      </c>
      <c r="B191" s="8">
        <v>0</v>
      </c>
      <c r="C191" s="6">
        <f t="shared" ca="1" si="96"/>
        <v>0.42576527990527646</v>
      </c>
      <c r="D191" s="6">
        <f t="shared" ca="1" si="132"/>
        <v>0.42576527990527646</v>
      </c>
      <c r="E191" s="6" t="str">
        <f t="shared" si="133"/>
        <v/>
      </c>
      <c r="F191" s="6" t="s">
        <v>160</v>
      </c>
      <c r="G191" s="6" t="s">
        <v>162</v>
      </c>
      <c r="H191" s="6">
        <f t="shared" ca="1" si="134"/>
        <v>77.58</v>
      </c>
      <c r="I191" s="6" t="s">
        <v>163</v>
      </c>
      <c r="J191" s="6">
        <f t="shared" ca="1" si="135"/>
        <v>78</v>
      </c>
      <c r="K191" s="6" t="s">
        <v>164</v>
      </c>
      <c r="L191" s="6">
        <f t="shared" ca="1" si="136"/>
        <v>9</v>
      </c>
      <c r="M191" s="6" t="s">
        <v>165</v>
      </c>
      <c r="V191" s="9"/>
      <c r="AB191" s="7"/>
      <c r="AC191" s="8"/>
      <c r="AW191" s="9"/>
    </row>
    <row r="192" spans="1:58" x14ac:dyDescent="0.3">
      <c r="A192">
        <v>0</v>
      </c>
      <c r="B192" s="8">
        <v>0</v>
      </c>
      <c r="C192" s="6">
        <f t="shared" ca="1" si="96"/>
        <v>0.64614998459802764</v>
      </c>
      <c r="D192" s="6">
        <f t="shared" ca="1" si="132"/>
        <v>0.35385001540197236</v>
      </c>
      <c r="E192" s="6" t="str">
        <f t="shared" ref="E192:E193" si="137">IF(A192=0,"",A192)</f>
        <v/>
      </c>
      <c r="F192" s="6" t="s">
        <v>160</v>
      </c>
      <c r="G192" s="6" t="s">
        <v>162</v>
      </c>
      <c r="H192" s="6">
        <f t="shared" ca="1" si="134"/>
        <v>99.61</v>
      </c>
      <c r="I192" s="6" t="s">
        <v>163</v>
      </c>
      <c r="J192" s="6">
        <f t="shared" ca="1" si="135"/>
        <v>70</v>
      </c>
      <c r="K192" s="6" t="s">
        <v>164</v>
      </c>
      <c r="L192" s="6">
        <f t="shared" ca="1" si="136"/>
        <v>7</v>
      </c>
      <c r="M192" s="6" t="s">
        <v>165</v>
      </c>
      <c r="AB192" s="7"/>
      <c r="AC192" s="8"/>
      <c r="AW192" s="9"/>
    </row>
    <row r="193" spans="1:51" x14ac:dyDescent="0.3">
      <c r="A193" t="s">
        <v>268</v>
      </c>
      <c r="B193" s="8">
        <v>0</v>
      </c>
      <c r="C193" s="8"/>
      <c r="E193" s="6" t="str">
        <f t="shared" si="137"/>
        <v>\end{enumerate}\newpage   \section*{Cuenta:  20211900186  }\begin{enumerate}</v>
      </c>
      <c r="V193" s="9"/>
      <c r="AB193" s="7"/>
      <c r="AC193" s="8"/>
      <c r="AW193" s="9"/>
    </row>
    <row r="194" spans="1:51" x14ac:dyDescent="0.3">
      <c r="A194">
        <v>0</v>
      </c>
      <c r="B194" s="8">
        <v>0</v>
      </c>
      <c r="C194" s="6">
        <f t="shared" ref="C194" ca="1" si="138">RAND()</f>
        <v>1.3588191238732672E-2</v>
      </c>
      <c r="D194" s="6">
        <f t="shared" ref="D194:D202" ca="1" si="139">IF(C194&gt;0.1,      IF(C194&lt;0.6,C194,ABS(1-C194)),C194+0.5)</f>
        <v>0.51358819123873267</v>
      </c>
      <c r="E194" s="6" t="str">
        <f t="shared" ref="E194:E201" si="140">IF(A194=0,"",_xlfn.CONCAT("## ",A194))</f>
        <v/>
      </c>
      <c r="F194" s="6" t="s">
        <v>160</v>
      </c>
      <c r="G194" s="6" t="s">
        <v>162</v>
      </c>
      <c r="H194" s="6">
        <f t="shared" ref="H194:H202" ca="1" si="141">ROUND(C194*100+35,2)</f>
        <v>36.36</v>
      </c>
      <c r="I194" s="6" t="s">
        <v>163</v>
      </c>
      <c r="J194" s="6">
        <f t="shared" ref="J194:J202" ca="1" si="142">ROUND(D194*100+35,0)</f>
        <v>86</v>
      </c>
      <c r="K194" s="6" t="s">
        <v>164</v>
      </c>
      <c r="L194" s="6">
        <f t="shared" ref="L194:L202" ca="1" si="143">ROUND(D194*20,0)</f>
        <v>10</v>
      </c>
      <c r="M194" s="6" t="s">
        <v>165</v>
      </c>
      <c r="V194" s="9"/>
      <c r="AB194" s="7"/>
      <c r="AC194" s="8"/>
      <c r="AW194" s="9"/>
    </row>
    <row r="195" spans="1:51" x14ac:dyDescent="0.3">
      <c r="A195">
        <v>0</v>
      </c>
      <c r="B195" s="8">
        <v>0</v>
      </c>
      <c r="C195" s="6">
        <f t="shared" ca="1" si="96"/>
        <v>0.81392336407673327</v>
      </c>
      <c r="D195" s="6">
        <f t="shared" ca="1" si="139"/>
        <v>0.18607663592326673</v>
      </c>
      <c r="E195" s="6" t="str">
        <f t="shared" si="140"/>
        <v/>
      </c>
      <c r="F195" s="6" t="s">
        <v>160</v>
      </c>
      <c r="G195" s="6" t="s">
        <v>162</v>
      </c>
      <c r="H195" s="6">
        <f t="shared" ca="1" si="141"/>
        <v>116.39</v>
      </c>
      <c r="I195" s="6" t="s">
        <v>163</v>
      </c>
      <c r="J195" s="6">
        <f t="shared" ca="1" si="142"/>
        <v>54</v>
      </c>
      <c r="K195" s="6" t="s">
        <v>164</v>
      </c>
      <c r="L195" s="6">
        <f t="shared" ca="1" si="143"/>
        <v>4</v>
      </c>
      <c r="M195" s="6" t="s">
        <v>165</v>
      </c>
      <c r="V195" s="9"/>
      <c r="AB195" s="7"/>
      <c r="AC195" s="8"/>
      <c r="AW195" s="9"/>
    </row>
    <row r="196" spans="1:51" x14ac:dyDescent="0.3">
      <c r="A196">
        <v>0</v>
      </c>
      <c r="B196" s="8">
        <v>0</v>
      </c>
      <c r="C196" s="6">
        <f t="shared" ca="1" si="96"/>
        <v>0.89775579059198829</v>
      </c>
      <c r="D196" s="6">
        <f t="shared" ca="1" si="139"/>
        <v>0.10224420940801171</v>
      </c>
      <c r="E196" s="6" t="str">
        <f t="shared" si="140"/>
        <v/>
      </c>
      <c r="F196" s="6" t="s">
        <v>160</v>
      </c>
      <c r="G196" s="6" t="s">
        <v>162</v>
      </c>
      <c r="H196" s="6">
        <f t="shared" ca="1" si="141"/>
        <v>124.78</v>
      </c>
      <c r="I196" s="6" t="s">
        <v>163</v>
      </c>
      <c r="J196" s="6">
        <f t="shared" ca="1" si="142"/>
        <v>45</v>
      </c>
      <c r="K196" s="6" t="s">
        <v>164</v>
      </c>
      <c r="L196" s="6">
        <f t="shared" ca="1" si="143"/>
        <v>2</v>
      </c>
      <c r="M196" s="6" t="s">
        <v>165</v>
      </c>
      <c r="V196" s="9"/>
      <c r="AB196" s="7"/>
      <c r="AC196" s="8"/>
      <c r="AW196" s="9"/>
    </row>
    <row r="197" spans="1:51" x14ac:dyDescent="0.3">
      <c r="A197">
        <v>0</v>
      </c>
      <c r="B197" s="8">
        <v>0</v>
      </c>
      <c r="C197" s="6">
        <f t="shared" ca="1" si="96"/>
        <v>0.36059917271504738</v>
      </c>
      <c r="D197" s="6">
        <f t="shared" ca="1" si="139"/>
        <v>0.36059917271504738</v>
      </c>
      <c r="E197" s="6" t="str">
        <f t="shared" si="140"/>
        <v/>
      </c>
      <c r="F197" s="6" t="s">
        <v>160</v>
      </c>
      <c r="G197" s="6" t="s">
        <v>162</v>
      </c>
      <c r="H197" s="6">
        <f t="shared" ca="1" si="141"/>
        <v>71.06</v>
      </c>
      <c r="I197" s="6" t="s">
        <v>163</v>
      </c>
      <c r="J197" s="6">
        <f t="shared" ca="1" si="142"/>
        <v>71</v>
      </c>
      <c r="K197" s="6" t="s">
        <v>164</v>
      </c>
      <c r="L197" s="6">
        <f t="shared" ca="1" si="143"/>
        <v>7</v>
      </c>
      <c r="M197" s="6" t="s">
        <v>165</v>
      </c>
      <c r="V197" s="9"/>
      <c r="AB197" s="7"/>
      <c r="AC197" s="8"/>
      <c r="AW197" s="9"/>
    </row>
    <row r="198" spans="1:51" x14ac:dyDescent="0.3">
      <c r="A198">
        <v>0</v>
      </c>
      <c r="B198" s="8">
        <v>0</v>
      </c>
      <c r="C198" s="6">
        <f t="shared" ref="C198:C261" ca="1" si="144">RAND()</f>
        <v>0.75988679032915563</v>
      </c>
      <c r="D198" s="6">
        <f t="shared" ca="1" si="139"/>
        <v>0.24011320967084437</v>
      </c>
      <c r="E198" s="6" t="str">
        <f t="shared" si="140"/>
        <v/>
      </c>
      <c r="F198" s="6" t="s">
        <v>160</v>
      </c>
      <c r="G198" s="6" t="s">
        <v>162</v>
      </c>
      <c r="H198" s="6">
        <f t="shared" ca="1" si="141"/>
        <v>110.99</v>
      </c>
      <c r="I198" s="6" t="s">
        <v>163</v>
      </c>
      <c r="J198" s="6">
        <f t="shared" ca="1" si="142"/>
        <v>59</v>
      </c>
      <c r="K198" s="6" t="s">
        <v>164</v>
      </c>
      <c r="L198" s="6">
        <f t="shared" ca="1" si="143"/>
        <v>5</v>
      </c>
      <c r="M198" s="6" t="s">
        <v>165</v>
      </c>
      <c r="V198" s="9"/>
      <c r="AB198" s="7"/>
      <c r="AC198" s="8"/>
      <c r="AW198" s="9"/>
    </row>
    <row r="199" spans="1:51" x14ac:dyDescent="0.3">
      <c r="A199">
        <v>0</v>
      </c>
      <c r="B199" s="8">
        <v>0</v>
      </c>
      <c r="C199" s="6">
        <f t="shared" ca="1" si="144"/>
        <v>0.21994854963118637</v>
      </c>
      <c r="D199" s="6">
        <f t="shared" ca="1" si="139"/>
        <v>0.21994854963118637</v>
      </c>
      <c r="E199" s="6" t="str">
        <f t="shared" si="140"/>
        <v/>
      </c>
      <c r="F199" s="6" t="s">
        <v>160</v>
      </c>
      <c r="G199" s="6" t="s">
        <v>162</v>
      </c>
      <c r="H199" s="6">
        <f t="shared" ca="1" si="141"/>
        <v>56.99</v>
      </c>
      <c r="I199" s="6" t="s">
        <v>163</v>
      </c>
      <c r="J199" s="6">
        <f t="shared" ca="1" si="142"/>
        <v>57</v>
      </c>
      <c r="K199" s="6" t="s">
        <v>164</v>
      </c>
      <c r="L199" s="6">
        <f t="shared" ca="1" si="143"/>
        <v>4</v>
      </c>
      <c r="M199" s="6" t="s">
        <v>165</v>
      </c>
      <c r="V199" s="9"/>
      <c r="AB199" s="7"/>
      <c r="AC199" s="8"/>
      <c r="AW199" s="9"/>
    </row>
    <row r="200" spans="1:51" x14ac:dyDescent="0.3">
      <c r="A200">
        <v>0</v>
      </c>
      <c r="B200" s="8">
        <v>0</v>
      </c>
      <c r="C200" s="6">
        <f t="shared" ca="1" si="144"/>
        <v>0.66912885096119734</v>
      </c>
      <c r="D200" s="6">
        <f t="shared" ca="1" si="139"/>
        <v>0.33087114903880266</v>
      </c>
      <c r="E200" s="6" t="str">
        <f t="shared" si="140"/>
        <v/>
      </c>
      <c r="F200" s="6" t="s">
        <v>160</v>
      </c>
      <c r="G200" s="6" t="s">
        <v>162</v>
      </c>
      <c r="H200" s="6">
        <f t="shared" ca="1" si="141"/>
        <v>101.91</v>
      </c>
      <c r="I200" s="6" t="s">
        <v>163</v>
      </c>
      <c r="J200" s="6">
        <f t="shared" ca="1" si="142"/>
        <v>68</v>
      </c>
      <c r="K200" s="6" t="s">
        <v>164</v>
      </c>
      <c r="L200" s="6">
        <f t="shared" ca="1" si="143"/>
        <v>7</v>
      </c>
      <c r="M200" s="6" t="s">
        <v>165</v>
      </c>
      <c r="V200" s="9"/>
      <c r="AB200" s="7"/>
      <c r="AC200" s="8"/>
      <c r="AW200" s="9"/>
    </row>
    <row r="201" spans="1:51" x14ac:dyDescent="0.3">
      <c r="A201">
        <v>0</v>
      </c>
      <c r="B201" s="8">
        <v>0</v>
      </c>
      <c r="C201" s="6">
        <f t="shared" ca="1" si="144"/>
        <v>0.31889373702068013</v>
      </c>
      <c r="D201" s="6">
        <f t="shared" ca="1" si="139"/>
        <v>0.31889373702068013</v>
      </c>
      <c r="E201" s="6" t="str">
        <f t="shared" si="140"/>
        <v/>
      </c>
      <c r="F201" s="6" t="s">
        <v>160</v>
      </c>
      <c r="G201" s="6" t="s">
        <v>162</v>
      </c>
      <c r="H201" s="6">
        <f t="shared" ca="1" si="141"/>
        <v>66.89</v>
      </c>
      <c r="I201" s="6" t="s">
        <v>163</v>
      </c>
      <c r="J201" s="6">
        <f t="shared" ca="1" si="142"/>
        <v>67</v>
      </c>
      <c r="K201" s="6" t="s">
        <v>164</v>
      </c>
      <c r="L201" s="6">
        <f t="shared" ca="1" si="143"/>
        <v>6</v>
      </c>
      <c r="M201" s="6" t="s">
        <v>165</v>
      </c>
      <c r="AB201" s="7"/>
      <c r="AC201" s="8"/>
      <c r="AD201" s="10"/>
      <c r="AE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</row>
    <row r="202" spans="1:51" x14ac:dyDescent="0.3">
      <c r="A202">
        <v>0</v>
      </c>
      <c r="B202" s="8">
        <v>0</v>
      </c>
      <c r="C202" s="6">
        <f t="shared" ca="1" si="144"/>
        <v>0.92686919251130662</v>
      </c>
      <c r="D202" s="6">
        <f t="shared" ca="1" si="139"/>
        <v>7.3130807488693383E-2</v>
      </c>
      <c r="E202" s="6" t="str">
        <f t="shared" ref="E202:E203" si="145">IF(A202=0,"",A202)</f>
        <v/>
      </c>
      <c r="F202" s="6" t="s">
        <v>160</v>
      </c>
      <c r="G202" s="6" t="s">
        <v>162</v>
      </c>
      <c r="H202" s="6">
        <f t="shared" ca="1" si="141"/>
        <v>127.69</v>
      </c>
      <c r="I202" s="6" t="s">
        <v>163</v>
      </c>
      <c r="J202" s="6">
        <f t="shared" ca="1" si="142"/>
        <v>42</v>
      </c>
      <c r="K202" s="6" t="s">
        <v>164</v>
      </c>
      <c r="L202" s="6">
        <f t="shared" ca="1" si="143"/>
        <v>1</v>
      </c>
      <c r="M202" s="6" t="s">
        <v>165</v>
      </c>
      <c r="V202" s="9"/>
      <c r="AB202" s="7"/>
      <c r="AC202" s="8"/>
      <c r="AW202" s="9"/>
    </row>
    <row r="203" spans="1:51" x14ac:dyDescent="0.3">
      <c r="A203" t="s">
        <v>269</v>
      </c>
      <c r="B203" s="8">
        <v>0</v>
      </c>
      <c r="C203" s="8"/>
      <c r="E203" s="6" t="str">
        <f t="shared" si="145"/>
        <v>\end{enumerate}\newpage   \section*{Cuenta:  20211900268  }\begin{enumerate}</v>
      </c>
      <c r="V203" s="9"/>
      <c r="AB203" s="7"/>
      <c r="AC203" s="8"/>
      <c r="AW203" s="9"/>
    </row>
    <row r="204" spans="1:51" x14ac:dyDescent="0.3">
      <c r="A204">
        <v>0</v>
      </c>
      <c r="B204" s="8">
        <v>0</v>
      </c>
      <c r="C204" s="6">
        <f t="shared" ref="C204" ca="1" si="146">RAND()</f>
        <v>0.84068374407233259</v>
      </c>
      <c r="D204" s="6">
        <f t="shared" ref="D204:D212" ca="1" si="147">IF(C204&gt;0.1,      IF(C204&lt;0.6,C204,ABS(1-C204)),C204+0.5)</f>
        <v>0.15931625592766741</v>
      </c>
      <c r="E204" s="6" t="str">
        <f t="shared" ref="E204:E211" si="148">IF(A204=0,"",_xlfn.CONCAT("## ",A204))</f>
        <v/>
      </c>
      <c r="F204" s="6" t="s">
        <v>160</v>
      </c>
      <c r="G204" s="6" t="s">
        <v>162</v>
      </c>
      <c r="H204" s="6">
        <f t="shared" ref="H204:H212" ca="1" si="149">ROUND(C204*100+35,2)</f>
        <v>119.07</v>
      </c>
      <c r="I204" s="6" t="s">
        <v>163</v>
      </c>
      <c r="J204" s="6">
        <f t="shared" ref="J204:J212" ca="1" si="150">ROUND(D204*100+35,0)</f>
        <v>51</v>
      </c>
      <c r="K204" s="6" t="s">
        <v>164</v>
      </c>
      <c r="L204" s="6">
        <f t="shared" ref="L204:L212" ca="1" si="151">ROUND(D204*20,0)</f>
        <v>3</v>
      </c>
      <c r="M204" s="6" t="s">
        <v>165</v>
      </c>
      <c r="V204" s="9"/>
      <c r="AB204" s="7"/>
      <c r="AC204" s="8"/>
      <c r="AW204" s="9"/>
    </row>
    <row r="205" spans="1:51" x14ac:dyDescent="0.3">
      <c r="A205">
        <v>0</v>
      </c>
      <c r="B205" s="8">
        <v>0</v>
      </c>
      <c r="C205" s="6">
        <f t="shared" ca="1" si="144"/>
        <v>0.40956716515475733</v>
      </c>
      <c r="D205" s="6">
        <f t="shared" ca="1" si="147"/>
        <v>0.40956716515475733</v>
      </c>
      <c r="E205" s="6" t="str">
        <f t="shared" si="148"/>
        <v/>
      </c>
      <c r="F205" s="6" t="s">
        <v>160</v>
      </c>
      <c r="G205" s="6" t="s">
        <v>162</v>
      </c>
      <c r="H205" s="6">
        <f t="shared" ca="1" si="149"/>
        <v>75.959999999999994</v>
      </c>
      <c r="I205" s="6" t="s">
        <v>163</v>
      </c>
      <c r="J205" s="6">
        <f t="shared" ca="1" si="150"/>
        <v>76</v>
      </c>
      <c r="K205" s="6" t="s">
        <v>164</v>
      </c>
      <c r="L205" s="6">
        <f t="shared" ca="1" si="151"/>
        <v>8</v>
      </c>
      <c r="M205" s="6" t="s">
        <v>165</v>
      </c>
      <c r="V205" s="9"/>
      <c r="AB205" s="7"/>
      <c r="AC205" s="8"/>
      <c r="AW205" s="9"/>
    </row>
    <row r="206" spans="1:51" x14ac:dyDescent="0.3">
      <c r="A206">
        <v>0</v>
      </c>
      <c r="B206" s="8">
        <v>0</v>
      </c>
      <c r="C206" s="6">
        <f t="shared" ca="1" si="144"/>
        <v>0.34839427373455023</v>
      </c>
      <c r="D206" s="6">
        <f t="shared" ca="1" si="147"/>
        <v>0.34839427373455023</v>
      </c>
      <c r="E206" s="6" t="str">
        <f t="shared" si="148"/>
        <v/>
      </c>
      <c r="F206" s="6" t="s">
        <v>160</v>
      </c>
      <c r="G206" s="6" t="s">
        <v>162</v>
      </c>
      <c r="H206" s="6">
        <f t="shared" ca="1" si="149"/>
        <v>69.84</v>
      </c>
      <c r="I206" s="6" t="s">
        <v>163</v>
      </c>
      <c r="J206" s="6">
        <f t="shared" ca="1" si="150"/>
        <v>70</v>
      </c>
      <c r="K206" s="6" t="s">
        <v>164</v>
      </c>
      <c r="L206" s="6">
        <f t="shared" ca="1" si="151"/>
        <v>7</v>
      </c>
      <c r="M206" s="6" t="s">
        <v>165</v>
      </c>
      <c r="V206" s="9"/>
      <c r="AB206" s="7"/>
      <c r="AC206" s="8"/>
      <c r="AW206" s="9"/>
    </row>
    <row r="207" spans="1:51" x14ac:dyDescent="0.3">
      <c r="A207">
        <v>0</v>
      </c>
      <c r="B207" s="8">
        <v>0</v>
      </c>
      <c r="C207" s="6">
        <f t="shared" ca="1" si="144"/>
        <v>1.3556606429108498E-2</v>
      </c>
      <c r="D207" s="6">
        <f t="shared" ca="1" si="147"/>
        <v>0.5135566064291085</v>
      </c>
      <c r="E207" s="6" t="str">
        <f t="shared" si="148"/>
        <v/>
      </c>
      <c r="F207" s="6" t="s">
        <v>160</v>
      </c>
      <c r="G207" s="6" t="s">
        <v>162</v>
      </c>
      <c r="H207" s="6">
        <f t="shared" ca="1" si="149"/>
        <v>36.36</v>
      </c>
      <c r="I207" s="6" t="s">
        <v>163</v>
      </c>
      <c r="J207" s="6">
        <f t="shared" ca="1" si="150"/>
        <v>86</v>
      </c>
      <c r="K207" s="6" t="s">
        <v>164</v>
      </c>
      <c r="L207" s="6">
        <f t="shared" ca="1" si="151"/>
        <v>10</v>
      </c>
      <c r="M207" s="6" t="s">
        <v>165</v>
      </c>
      <c r="V207" s="9"/>
      <c r="AB207" s="7"/>
      <c r="AC207" s="8"/>
      <c r="AW207" s="9"/>
    </row>
    <row r="208" spans="1:51" x14ac:dyDescent="0.3">
      <c r="A208">
        <v>0</v>
      </c>
      <c r="B208" s="8">
        <v>0</v>
      </c>
      <c r="C208" s="6">
        <f t="shared" ca="1" si="144"/>
        <v>0.20900779545895565</v>
      </c>
      <c r="D208" s="6">
        <f t="shared" ca="1" si="147"/>
        <v>0.20900779545895565</v>
      </c>
      <c r="E208" s="6" t="str">
        <f t="shared" si="148"/>
        <v/>
      </c>
      <c r="F208" s="6" t="s">
        <v>160</v>
      </c>
      <c r="G208" s="6" t="s">
        <v>162</v>
      </c>
      <c r="H208" s="6">
        <f t="shared" ca="1" si="149"/>
        <v>55.9</v>
      </c>
      <c r="I208" s="6" t="s">
        <v>163</v>
      </c>
      <c r="J208" s="6">
        <f t="shared" ca="1" si="150"/>
        <v>56</v>
      </c>
      <c r="K208" s="6" t="s">
        <v>164</v>
      </c>
      <c r="L208" s="6">
        <f t="shared" ca="1" si="151"/>
        <v>4</v>
      </c>
      <c r="M208" s="6" t="s">
        <v>165</v>
      </c>
      <c r="V208" s="9"/>
      <c r="AB208" s="7"/>
      <c r="AC208" s="8"/>
      <c r="AW208" s="9"/>
    </row>
    <row r="209" spans="1:58" x14ac:dyDescent="0.3">
      <c r="A209">
        <v>0</v>
      </c>
      <c r="B209" s="8">
        <v>0</v>
      </c>
      <c r="C209" s="6">
        <f t="shared" ca="1" si="144"/>
        <v>0.12276270459074068</v>
      </c>
      <c r="D209" s="6">
        <f t="shared" ca="1" si="147"/>
        <v>0.12276270459074068</v>
      </c>
      <c r="E209" s="6" t="str">
        <f t="shared" si="148"/>
        <v/>
      </c>
      <c r="F209" s="6" t="s">
        <v>160</v>
      </c>
      <c r="G209" s="6" t="s">
        <v>162</v>
      </c>
      <c r="H209" s="6">
        <f t="shared" ca="1" si="149"/>
        <v>47.28</v>
      </c>
      <c r="I209" s="6" t="s">
        <v>163</v>
      </c>
      <c r="J209" s="6">
        <f t="shared" ca="1" si="150"/>
        <v>47</v>
      </c>
      <c r="K209" s="6" t="s">
        <v>164</v>
      </c>
      <c r="L209" s="6">
        <f t="shared" ca="1" si="151"/>
        <v>2</v>
      </c>
      <c r="M209" s="6" t="s">
        <v>165</v>
      </c>
      <c r="V209" s="9"/>
      <c r="AB209" s="7"/>
      <c r="AC209" s="8"/>
      <c r="AW209" s="9"/>
    </row>
    <row r="210" spans="1:58" x14ac:dyDescent="0.3">
      <c r="A210">
        <v>0</v>
      </c>
      <c r="B210" s="8">
        <v>0</v>
      </c>
      <c r="C210" s="6">
        <f t="shared" ca="1" si="144"/>
        <v>0.26324717644168361</v>
      </c>
      <c r="D210" s="6">
        <f t="shared" ca="1" si="147"/>
        <v>0.26324717644168361</v>
      </c>
      <c r="E210" s="6" t="str">
        <f t="shared" si="148"/>
        <v/>
      </c>
      <c r="F210" s="6" t="s">
        <v>160</v>
      </c>
      <c r="G210" s="6" t="s">
        <v>162</v>
      </c>
      <c r="H210" s="6">
        <f t="shared" ca="1" si="149"/>
        <v>61.32</v>
      </c>
      <c r="I210" s="6" t="s">
        <v>163</v>
      </c>
      <c r="J210" s="6">
        <f t="shared" ca="1" si="150"/>
        <v>61</v>
      </c>
      <c r="K210" s="6" t="s">
        <v>164</v>
      </c>
      <c r="L210" s="6">
        <f t="shared" ca="1" si="151"/>
        <v>5</v>
      </c>
      <c r="M210" s="6" t="s">
        <v>165</v>
      </c>
      <c r="AB210" s="7"/>
      <c r="AC210" s="8"/>
      <c r="AW210" s="9"/>
    </row>
    <row r="211" spans="1:58" x14ac:dyDescent="0.3">
      <c r="A211">
        <v>0</v>
      </c>
      <c r="B211" s="8">
        <v>0</v>
      </c>
      <c r="C211" s="6">
        <f t="shared" ca="1" si="144"/>
        <v>0.99912772639967495</v>
      </c>
      <c r="D211" s="6">
        <f t="shared" ca="1" si="147"/>
        <v>8.7227360032504642E-4</v>
      </c>
      <c r="E211" s="6" t="str">
        <f t="shared" si="148"/>
        <v/>
      </c>
      <c r="F211" s="6" t="s">
        <v>160</v>
      </c>
      <c r="G211" s="6" t="s">
        <v>162</v>
      </c>
      <c r="H211" s="6">
        <f t="shared" ca="1" si="149"/>
        <v>134.91</v>
      </c>
      <c r="I211" s="6" t="s">
        <v>163</v>
      </c>
      <c r="J211" s="6">
        <f t="shared" ca="1" si="150"/>
        <v>35</v>
      </c>
      <c r="K211" s="6" t="s">
        <v>164</v>
      </c>
      <c r="L211" s="6">
        <f t="shared" ca="1" si="151"/>
        <v>0</v>
      </c>
      <c r="M211" s="6" t="s">
        <v>165</v>
      </c>
      <c r="V211" s="9"/>
      <c r="AB211" s="7"/>
      <c r="AC211" s="8"/>
      <c r="AW211" s="9"/>
    </row>
    <row r="212" spans="1:58" x14ac:dyDescent="0.3">
      <c r="A212">
        <v>0</v>
      </c>
      <c r="B212" s="8">
        <v>0</v>
      </c>
      <c r="C212" s="6">
        <f t="shared" ca="1" si="144"/>
        <v>0.12378472412283392</v>
      </c>
      <c r="D212" s="6">
        <f t="shared" ca="1" si="147"/>
        <v>0.12378472412283392</v>
      </c>
      <c r="E212" s="6" t="str">
        <f t="shared" ref="E212:E213" si="152">IF(A212=0,"",A212)</f>
        <v/>
      </c>
      <c r="F212" s="6" t="s">
        <v>160</v>
      </c>
      <c r="G212" s="6" t="s">
        <v>162</v>
      </c>
      <c r="H212" s="6">
        <f t="shared" ca="1" si="149"/>
        <v>47.38</v>
      </c>
      <c r="I212" s="6" t="s">
        <v>163</v>
      </c>
      <c r="J212" s="6">
        <f t="shared" ca="1" si="150"/>
        <v>47</v>
      </c>
      <c r="K212" s="6" t="s">
        <v>164</v>
      </c>
      <c r="L212" s="6">
        <f t="shared" ca="1" si="151"/>
        <v>2</v>
      </c>
      <c r="M212" s="6" t="s">
        <v>165</v>
      </c>
      <c r="V212" s="9"/>
      <c r="AB212" s="7"/>
      <c r="AC212" s="8"/>
      <c r="AD212" s="10"/>
      <c r="AE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BF212" s="10"/>
    </row>
    <row r="213" spans="1:58" x14ac:dyDescent="0.3">
      <c r="A213" t="s">
        <v>270</v>
      </c>
      <c r="B213" s="8">
        <v>0</v>
      </c>
      <c r="C213" s="8"/>
      <c r="E213" s="6" t="str">
        <f t="shared" si="152"/>
        <v>\end{enumerate}\newpage   \section*{Cuenta:  20211920014  }\begin{enumerate}</v>
      </c>
      <c r="V213" s="9"/>
      <c r="AB213" s="7"/>
      <c r="AC213" s="8"/>
      <c r="AW213" s="9"/>
    </row>
    <row r="214" spans="1:58" x14ac:dyDescent="0.3">
      <c r="A214">
        <v>0</v>
      </c>
      <c r="B214" s="8">
        <v>0</v>
      </c>
      <c r="C214" s="6">
        <f t="shared" ref="C214" ca="1" si="153">RAND()</f>
        <v>0.67059429315339381</v>
      </c>
      <c r="D214" s="6">
        <f t="shared" ref="D214:D222" ca="1" si="154">IF(C214&gt;0.1,      IF(C214&lt;0.6,C214,ABS(1-C214)),C214+0.5)</f>
        <v>0.32940570684660619</v>
      </c>
      <c r="E214" s="6" t="str">
        <f t="shared" ref="E214:E221" si="155">IF(A214=0,"",_xlfn.CONCAT("## ",A214))</f>
        <v/>
      </c>
      <c r="F214" s="6" t="s">
        <v>160</v>
      </c>
      <c r="G214" s="6" t="s">
        <v>162</v>
      </c>
      <c r="H214" s="6">
        <f t="shared" ref="H214:H222" ca="1" si="156">ROUND(C214*100+35,2)</f>
        <v>102.06</v>
      </c>
      <c r="I214" s="6" t="s">
        <v>163</v>
      </c>
      <c r="J214" s="6">
        <f t="shared" ref="J214:J222" ca="1" si="157">ROUND(D214*100+35,0)</f>
        <v>68</v>
      </c>
      <c r="K214" s="6" t="s">
        <v>164</v>
      </c>
      <c r="L214" s="6">
        <f t="shared" ref="L214:L222" ca="1" si="158">ROUND(D214*20,0)</f>
        <v>7</v>
      </c>
      <c r="M214" s="6" t="s">
        <v>165</v>
      </c>
      <c r="V214" s="9"/>
      <c r="AB214" s="7"/>
      <c r="AC214" s="8"/>
      <c r="AW214" s="9"/>
    </row>
    <row r="215" spans="1:58" x14ac:dyDescent="0.3">
      <c r="A215">
        <v>0</v>
      </c>
      <c r="B215" s="8">
        <v>0</v>
      </c>
      <c r="C215" s="6">
        <f t="shared" ca="1" si="144"/>
        <v>0.17494000678237331</v>
      </c>
      <c r="D215" s="6">
        <f t="shared" ca="1" si="154"/>
        <v>0.17494000678237331</v>
      </c>
      <c r="E215" s="6" t="str">
        <f t="shared" si="155"/>
        <v/>
      </c>
      <c r="F215" s="6" t="s">
        <v>160</v>
      </c>
      <c r="G215" s="6" t="s">
        <v>162</v>
      </c>
      <c r="H215" s="6">
        <f t="shared" ca="1" si="156"/>
        <v>52.49</v>
      </c>
      <c r="I215" s="6" t="s">
        <v>163</v>
      </c>
      <c r="J215" s="6">
        <f t="shared" ca="1" si="157"/>
        <v>52</v>
      </c>
      <c r="K215" s="6" t="s">
        <v>164</v>
      </c>
      <c r="L215" s="6">
        <f t="shared" ca="1" si="158"/>
        <v>3</v>
      </c>
      <c r="M215" s="6" t="s">
        <v>165</v>
      </c>
      <c r="V215" s="9"/>
      <c r="AB215" s="7"/>
      <c r="AC215" s="8"/>
      <c r="AW215" s="9"/>
    </row>
    <row r="216" spans="1:58" x14ac:dyDescent="0.3">
      <c r="A216">
        <v>0</v>
      </c>
      <c r="B216" s="8">
        <v>0</v>
      </c>
      <c r="C216" s="6">
        <f t="shared" ca="1" si="144"/>
        <v>0.54569451065512131</v>
      </c>
      <c r="D216" s="6">
        <f t="shared" ca="1" si="154"/>
        <v>0.54569451065512131</v>
      </c>
      <c r="E216" s="6" t="str">
        <f t="shared" si="155"/>
        <v/>
      </c>
      <c r="F216" s="6" t="s">
        <v>160</v>
      </c>
      <c r="G216" s="6" t="s">
        <v>162</v>
      </c>
      <c r="H216" s="6">
        <f t="shared" ca="1" si="156"/>
        <v>89.57</v>
      </c>
      <c r="I216" s="6" t="s">
        <v>163</v>
      </c>
      <c r="J216" s="6">
        <f t="shared" ca="1" si="157"/>
        <v>90</v>
      </c>
      <c r="K216" s="6" t="s">
        <v>164</v>
      </c>
      <c r="L216" s="6">
        <f t="shared" ca="1" si="158"/>
        <v>11</v>
      </c>
      <c r="M216" s="6" t="s">
        <v>165</v>
      </c>
      <c r="V216" s="9"/>
      <c r="AB216" s="7"/>
      <c r="AC216" s="8"/>
      <c r="AW216" s="9"/>
    </row>
    <row r="217" spans="1:58" x14ac:dyDescent="0.3">
      <c r="A217">
        <v>0</v>
      </c>
      <c r="B217" s="8">
        <v>0</v>
      </c>
      <c r="C217" s="6">
        <f t="shared" ca="1" si="144"/>
        <v>0.24007889218290501</v>
      </c>
      <c r="D217" s="6">
        <f t="shared" ca="1" si="154"/>
        <v>0.24007889218290501</v>
      </c>
      <c r="E217" s="6" t="str">
        <f t="shared" si="155"/>
        <v/>
      </c>
      <c r="F217" s="6" t="s">
        <v>160</v>
      </c>
      <c r="G217" s="6" t="s">
        <v>162</v>
      </c>
      <c r="H217" s="6">
        <f t="shared" ca="1" si="156"/>
        <v>59.01</v>
      </c>
      <c r="I217" s="6" t="s">
        <v>163</v>
      </c>
      <c r="J217" s="6">
        <f t="shared" ca="1" si="157"/>
        <v>59</v>
      </c>
      <c r="K217" s="6" t="s">
        <v>164</v>
      </c>
      <c r="L217" s="6">
        <f t="shared" ca="1" si="158"/>
        <v>5</v>
      </c>
      <c r="M217" s="6" t="s">
        <v>165</v>
      </c>
      <c r="V217" s="9"/>
      <c r="AB217" s="7"/>
      <c r="AC217" s="8"/>
      <c r="AW217" s="9"/>
    </row>
    <row r="218" spans="1:58" x14ac:dyDescent="0.3">
      <c r="A218">
        <v>0</v>
      </c>
      <c r="B218" s="8">
        <v>0</v>
      </c>
      <c r="C218" s="6">
        <f t="shared" ca="1" si="144"/>
        <v>0.73757430804140256</v>
      </c>
      <c r="D218" s="6">
        <f t="shared" ca="1" si="154"/>
        <v>0.26242569195859744</v>
      </c>
      <c r="E218" s="6" t="str">
        <f t="shared" si="155"/>
        <v/>
      </c>
      <c r="F218" s="6" t="s">
        <v>160</v>
      </c>
      <c r="G218" s="6" t="s">
        <v>162</v>
      </c>
      <c r="H218" s="6">
        <f t="shared" ca="1" si="156"/>
        <v>108.76</v>
      </c>
      <c r="I218" s="6" t="s">
        <v>163</v>
      </c>
      <c r="J218" s="6">
        <f t="shared" ca="1" si="157"/>
        <v>61</v>
      </c>
      <c r="K218" s="6" t="s">
        <v>164</v>
      </c>
      <c r="L218" s="6">
        <f t="shared" ca="1" si="158"/>
        <v>5</v>
      </c>
      <c r="M218" s="6" t="s">
        <v>165</v>
      </c>
      <c r="V218" s="9"/>
      <c r="AB218" s="7"/>
      <c r="AC218" s="8"/>
      <c r="AW218" s="9"/>
    </row>
    <row r="219" spans="1:58" x14ac:dyDescent="0.3">
      <c r="A219">
        <v>0</v>
      </c>
      <c r="B219" s="8">
        <v>0</v>
      </c>
      <c r="C219" s="6">
        <f t="shared" ca="1" si="144"/>
        <v>0.24981422922075569</v>
      </c>
      <c r="D219" s="6">
        <f t="shared" ca="1" si="154"/>
        <v>0.24981422922075569</v>
      </c>
      <c r="E219" s="6" t="str">
        <f t="shared" si="155"/>
        <v/>
      </c>
      <c r="F219" s="6" t="s">
        <v>160</v>
      </c>
      <c r="G219" s="6" t="s">
        <v>162</v>
      </c>
      <c r="H219" s="6">
        <f t="shared" ca="1" si="156"/>
        <v>59.98</v>
      </c>
      <c r="I219" s="6" t="s">
        <v>163</v>
      </c>
      <c r="J219" s="6">
        <f t="shared" ca="1" si="157"/>
        <v>60</v>
      </c>
      <c r="K219" s="6" t="s">
        <v>164</v>
      </c>
      <c r="L219" s="6">
        <f t="shared" ca="1" si="158"/>
        <v>5</v>
      </c>
      <c r="M219" s="6" t="s">
        <v>165</v>
      </c>
      <c r="AB219" s="7"/>
      <c r="AC219" s="8"/>
      <c r="AW219" s="9"/>
    </row>
    <row r="220" spans="1:58" x14ac:dyDescent="0.3">
      <c r="A220">
        <v>0</v>
      </c>
      <c r="B220" s="8">
        <v>0</v>
      </c>
      <c r="C220" s="6">
        <f t="shared" ca="1" si="144"/>
        <v>0.73927984077160513</v>
      </c>
      <c r="D220" s="6">
        <f t="shared" ca="1" si="154"/>
        <v>0.26072015922839487</v>
      </c>
      <c r="E220" s="6" t="str">
        <f t="shared" si="155"/>
        <v/>
      </c>
      <c r="F220" s="6" t="s">
        <v>160</v>
      </c>
      <c r="G220" s="6" t="s">
        <v>162</v>
      </c>
      <c r="H220" s="6">
        <f t="shared" ca="1" si="156"/>
        <v>108.93</v>
      </c>
      <c r="I220" s="6" t="s">
        <v>163</v>
      </c>
      <c r="J220" s="6">
        <f t="shared" ca="1" si="157"/>
        <v>61</v>
      </c>
      <c r="K220" s="6" t="s">
        <v>164</v>
      </c>
      <c r="L220" s="6">
        <f t="shared" ca="1" si="158"/>
        <v>5</v>
      </c>
      <c r="M220" s="6" t="s">
        <v>165</v>
      </c>
      <c r="V220" s="9"/>
      <c r="AB220" s="7"/>
      <c r="AC220" s="8"/>
      <c r="AW220" s="9"/>
    </row>
    <row r="221" spans="1:58" x14ac:dyDescent="0.3">
      <c r="A221">
        <v>0</v>
      </c>
      <c r="B221" s="8">
        <v>0</v>
      </c>
      <c r="C221" s="6">
        <f t="shared" ca="1" si="144"/>
        <v>0.40626700736842958</v>
      </c>
      <c r="D221" s="6">
        <f t="shared" ca="1" si="154"/>
        <v>0.40626700736842958</v>
      </c>
      <c r="E221" s="6" t="str">
        <f t="shared" si="155"/>
        <v/>
      </c>
      <c r="F221" s="6" t="s">
        <v>160</v>
      </c>
      <c r="G221" s="6" t="s">
        <v>162</v>
      </c>
      <c r="H221" s="6">
        <f t="shared" ca="1" si="156"/>
        <v>75.63</v>
      </c>
      <c r="I221" s="6" t="s">
        <v>163</v>
      </c>
      <c r="J221" s="6">
        <f t="shared" ca="1" si="157"/>
        <v>76</v>
      </c>
      <c r="K221" s="6" t="s">
        <v>164</v>
      </c>
      <c r="L221" s="6">
        <f t="shared" ca="1" si="158"/>
        <v>8</v>
      </c>
      <c r="M221" s="6" t="s">
        <v>165</v>
      </c>
      <c r="V221" s="9"/>
      <c r="AB221" s="7"/>
      <c r="AC221" s="8"/>
      <c r="AW221" s="9"/>
    </row>
    <row r="222" spans="1:58" x14ac:dyDescent="0.3">
      <c r="A222">
        <v>0</v>
      </c>
      <c r="B222" s="8">
        <v>0</v>
      </c>
      <c r="C222" s="6">
        <f t="shared" ca="1" si="144"/>
        <v>0.58748705084777808</v>
      </c>
      <c r="D222" s="6">
        <f t="shared" ca="1" si="154"/>
        <v>0.58748705084777808</v>
      </c>
      <c r="E222" s="6" t="str">
        <f t="shared" ref="E222:E223" si="159">IF(A222=0,"",A222)</f>
        <v/>
      </c>
      <c r="F222" s="6" t="s">
        <v>160</v>
      </c>
      <c r="G222" s="6" t="s">
        <v>162</v>
      </c>
      <c r="H222" s="6">
        <f t="shared" ca="1" si="156"/>
        <v>93.75</v>
      </c>
      <c r="I222" s="6" t="s">
        <v>163</v>
      </c>
      <c r="J222" s="6">
        <f t="shared" ca="1" si="157"/>
        <v>94</v>
      </c>
      <c r="K222" s="6" t="s">
        <v>164</v>
      </c>
      <c r="L222" s="6">
        <f t="shared" ca="1" si="158"/>
        <v>12</v>
      </c>
      <c r="M222" s="6" t="s">
        <v>165</v>
      </c>
      <c r="V222" s="9"/>
      <c r="AB222" s="7"/>
      <c r="AC222" s="8"/>
      <c r="AW222" s="9"/>
    </row>
    <row r="223" spans="1:58" x14ac:dyDescent="0.3">
      <c r="A223" t="s">
        <v>271</v>
      </c>
      <c r="B223" s="8">
        <v>0</v>
      </c>
      <c r="C223" s="8"/>
      <c r="E223" s="6" t="str">
        <f t="shared" si="159"/>
        <v>\end{enumerate}\newpage   \section*{Cuenta:  20211920015  }\begin{enumerate}</v>
      </c>
      <c r="V223" s="9"/>
      <c r="AB223" s="7"/>
      <c r="AC223" s="8"/>
      <c r="AD223" s="10"/>
      <c r="AE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1"/>
      <c r="AX223" s="10"/>
      <c r="AY223" s="10"/>
      <c r="BB223" s="10"/>
      <c r="BF223" s="10"/>
    </row>
    <row r="224" spans="1:58" x14ac:dyDescent="0.3">
      <c r="A224">
        <v>0</v>
      </c>
      <c r="B224" s="8">
        <v>0</v>
      </c>
      <c r="C224" s="6">
        <f t="shared" ref="C224" ca="1" si="160">RAND()</f>
        <v>0.49705543229785032</v>
      </c>
      <c r="D224" s="6">
        <f t="shared" ref="D224:D232" ca="1" si="161">IF(C224&gt;0.1,      IF(C224&lt;0.6,C224,ABS(1-C224)),C224+0.5)</f>
        <v>0.49705543229785032</v>
      </c>
      <c r="E224" s="6" t="str">
        <f t="shared" ref="E224:E231" si="162">IF(A224=0,"",_xlfn.CONCAT("## ",A224))</f>
        <v/>
      </c>
      <c r="F224" s="6" t="s">
        <v>160</v>
      </c>
      <c r="G224" s="6" t="s">
        <v>162</v>
      </c>
      <c r="H224" s="6">
        <f t="shared" ref="H224:H232" ca="1" si="163">ROUND(C224*100+35,2)</f>
        <v>84.71</v>
      </c>
      <c r="I224" s="6" t="s">
        <v>163</v>
      </c>
      <c r="J224" s="6">
        <f t="shared" ref="J224:J232" ca="1" si="164">ROUND(D224*100+35,0)</f>
        <v>85</v>
      </c>
      <c r="K224" s="6" t="s">
        <v>164</v>
      </c>
      <c r="L224" s="6">
        <f t="shared" ref="L224:L232" ca="1" si="165">ROUND(D224*20,0)</f>
        <v>10</v>
      </c>
      <c r="M224" s="6" t="s">
        <v>165</v>
      </c>
      <c r="V224" s="9"/>
      <c r="AB224" s="7"/>
      <c r="AC224" s="8"/>
      <c r="AW224" s="9"/>
    </row>
    <row r="225" spans="1:54" x14ac:dyDescent="0.3">
      <c r="A225">
        <v>0</v>
      </c>
      <c r="B225" s="8">
        <v>0</v>
      </c>
      <c r="C225" s="6">
        <f t="shared" ca="1" si="144"/>
        <v>4.0107907777439E-2</v>
      </c>
      <c r="D225" s="6">
        <f t="shared" ca="1" si="161"/>
        <v>0.540107907777439</v>
      </c>
      <c r="E225" s="6" t="str">
        <f t="shared" si="162"/>
        <v/>
      </c>
      <c r="F225" s="6" t="s">
        <v>160</v>
      </c>
      <c r="G225" s="6" t="s">
        <v>162</v>
      </c>
      <c r="H225" s="6">
        <f t="shared" ca="1" si="163"/>
        <v>39.01</v>
      </c>
      <c r="I225" s="6" t="s">
        <v>163</v>
      </c>
      <c r="J225" s="6">
        <f t="shared" ca="1" si="164"/>
        <v>89</v>
      </c>
      <c r="K225" s="6" t="s">
        <v>164</v>
      </c>
      <c r="L225" s="6">
        <f t="shared" ca="1" si="165"/>
        <v>11</v>
      </c>
      <c r="M225" s="6" t="s">
        <v>165</v>
      </c>
      <c r="V225" s="9"/>
      <c r="AB225" s="7"/>
      <c r="AC225" s="8"/>
      <c r="AW225" s="9"/>
    </row>
    <row r="226" spans="1:54" x14ac:dyDescent="0.3">
      <c r="A226">
        <v>0</v>
      </c>
      <c r="B226" s="8">
        <v>0</v>
      </c>
      <c r="C226" s="6">
        <f t="shared" ca="1" si="144"/>
        <v>0.72704368298177635</v>
      </c>
      <c r="D226" s="6">
        <f t="shared" ca="1" si="161"/>
        <v>0.27295631701822365</v>
      </c>
      <c r="E226" s="6" t="str">
        <f t="shared" si="162"/>
        <v/>
      </c>
      <c r="F226" s="6" t="s">
        <v>160</v>
      </c>
      <c r="G226" s="6" t="s">
        <v>162</v>
      </c>
      <c r="H226" s="6">
        <f t="shared" ca="1" si="163"/>
        <v>107.7</v>
      </c>
      <c r="I226" s="6" t="s">
        <v>163</v>
      </c>
      <c r="J226" s="6">
        <f t="shared" ca="1" si="164"/>
        <v>62</v>
      </c>
      <c r="K226" s="6" t="s">
        <v>164</v>
      </c>
      <c r="L226" s="6">
        <f t="shared" ca="1" si="165"/>
        <v>5</v>
      </c>
      <c r="M226" s="6" t="s">
        <v>165</v>
      </c>
      <c r="V226" s="9"/>
      <c r="AB226" s="7"/>
      <c r="AC226" s="8"/>
      <c r="AW226" s="9"/>
    </row>
    <row r="227" spans="1:54" x14ac:dyDescent="0.3">
      <c r="A227">
        <v>0</v>
      </c>
      <c r="B227" s="8">
        <v>0</v>
      </c>
      <c r="C227" s="6">
        <f t="shared" ca="1" si="144"/>
        <v>0.48148793051466687</v>
      </c>
      <c r="D227" s="6">
        <f t="shared" ca="1" si="161"/>
        <v>0.48148793051466687</v>
      </c>
      <c r="E227" s="6" t="str">
        <f t="shared" si="162"/>
        <v/>
      </c>
      <c r="F227" s="6" t="s">
        <v>160</v>
      </c>
      <c r="G227" s="6" t="s">
        <v>162</v>
      </c>
      <c r="H227" s="6">
        <f t="shared" ca="1" si="163"/>
        <v>83.15</v>
      </c>
      <c r="I227" s="6" t="s">
        <v>163</v>
      </c>
      <c r="J227" s="6">
        <f t="shared" ca="1" si="164"/>
        <v>83</v>
      </c>
      <c r="K227" s="6" t="s">
        <v>164</v>
      </c>
      <c r="L227" s="6">
        <f t="shared" ca="1" si="165"/>
        <v>10</v>
      </c>
      <c r="M227" s="6" t="s">
        <v>165</v>
      </c>
      <c r="V227" s="9"/>
      <c r="AB227" s="7"/>
      <c r="AC227" s="8"/>
      <c r="AW227" s="9"/>
    </row>
    <row r="228" spans="1:54" x14ac:dyDescent="0.3">
      <c r="A228">
        <v>0</v>
      </c>
      <c r="B228" s="8">
        <v>0</v>
      </c>
      <c r="C228" s="6">
        <f t="shared" ca="1" si="144"/>
        <v>0.27527554426237721</v>
      </c>
      <c r="D228" s="6">
        <f t="shared" ca="1" si="161"/>
        <v>0.27527554426237721</v>
      </c>
      <c r="E228" s="6" t="str">
        <f t="shared" si="162"/>
        <v/>
      </c>
      <c r="F228" s="6" t="s">
        <v>160</v>
      </c>
      <c r="G228" s="6" t="s">
        <v>162</v>
      </c>
      <c r="H228" s="6">
        <f t="shared" ca="1" si="163"/>
        <v>62.53</v>
      </c>
      <c r="I228" s="6" t="s">
        <v>163</v>
      </c>
      <c r="J228" s="6">
        <f t="shared" ca="1" si="164"/>
        <v>63</v>
      </c>
      <c r="K228" s="6" t="s">
        <v>164</v>
      </c>
      <c r="L228" s="6">
        <f t="shared" ca="1" si="165"/>
        <v>6</v>
      </c>
      <c r="M228" s="6" t="s">
        <v>165</v>
      </c>
      <c r="AB228" s="7"/>
      <c r="AC228" s="8"/>
      <c r="AW228" s="9"/>
    </row>
    <row r="229" spans="1:54" x14ac:dyDescent="0.3">
      <c r="A229">
        <v>0</v>
      </c>
      <c r="B229" s="8">
        <v>0</v>
      </c>
      <c r="C229" s="6">
        <f t="shared" ca="1" si="144"/>
        <v>0.65705647690220548</v>
      </c>
      <c r="D229" s="6">
        <f t="shared" ca="1" si="161"/>
        <v>0.34294352309779452</v>
      </c>
      <c r="E229" s="6" t="str">
        <f t="shared" si="162"/>
        <v/>
      </c>
      <c r="F229" s="6" t="s">
        <v>160</v>
      </c>
      <c r="G229" s="6" t="s">
        <v>162</v>
      </c>
      <c r="H229" s="6">
        <f t="shared" ca="1" si="163"/>
        <v>100.71</v>
      </c>
      <c r="I229" s="6" t="s">
        <v>163</v>
      </c>
      <c r="J229" s="6">
        <f t="shared" ca="1" si="164"/>
        <v>69</v>
      </c>
      <c r="K229" s="6" t="s">
        <v>164</v>
      </c>
      <c r="L229" s="6">
        <f t="shared" ca="1" si="165"/>
        <v>7</v>
      </c>
      <c r="M229" s="6" t="s">
        <v>165</v>
      </c>
      <c r="V229" s="9"/>
      <c r="AB229" s="7"/>
      <c r="AC229" s="8"/>
      <c r="AW229" s="9"/>
    </row>
    <row r="230" spans="1:54" x14ac:dyDescent="0.3">
      <c r="A230">
        <v>0</v>
      </c>
      <c r="B230" s="8">
        <v>0</v>
      </c>
      <c r="C230" s="6">
        <f t="shared" ca="1" si="144"/>
        <v>0.63541972244000178</v>
      </c>
      <c r="D230" s="6">
        <f t="shared" ca="1" si="161"/>
        <v>0.36458027755999822</v>
      </c>
      <c r="E230" s="6" t="str">
        <f t="shared" si="162"/>
        <v/>
      </c>
      <c r="F230" s="6" t="s">
        <v>160</v>
      </c>
      <c r="G230" s="6" t="s">
        <v>162</v>
      </c>
      <c r="H230" s="6">
        <f t="shared" ca="1" si="163"/>
        <v>98.54</v>
      </c>
      <c r="I230" s="6" t="s">
        <v>163</v>
      </c>
      <c r="J230" s="6">
        <f t="shared" ca="1" si="164"/>
        <v>71</v>
      </c>
      <c r="K230" s="6" t="s">
        <v>164</v>
      </c>
      <c r="L230" s="6">
        <f t="shared" ca="1" si="165"/>
        <v>7</v>
      </c>
      <c r="M230" s="6" t="s">
        <v>165</v>
      </c>
      <c r="V230" s="9"/>
      <c r="AB230" s="7"/>
      <c r="AC230" s="8"/>
      <c r="AW230" s="9"/>
    </row>
    <row r="231" spans="1:54" x14ac:dyDescent="0.3">
      <c r="A231">
        <v>0</v>
      </c>
      <c r="B231" s="8">
        <v>0</v>
      </c>
      <c r="C231" s="6">
        <f t="shared" ca="1" si="144"/>
        <v>0.58735886249086278</v>
      </c>
      <c r="D231" s="6">
        <f t="shared" ca="1" si="161"/>
        <v>0.58735886249086278</v>
      </c>
      <c r="E231" s="6" t="str">
        <f t="shared" si="162"/>
        <v/>
      </c>
      <c r="F231" s="6" t="s">
        <v>160</v>
      </c>
      <c r="G231" s="6" t="s">
        <v>162</v>
      </c>
      <c r="H231" s="6">
        <f t="shared" ca="1" si="163"/>
        <v>93.74</v>
      </c>
      <c r="I231" s="6" t="s">
        <v>163</v>
      </c>
      <c r="J231" s="6">
        <f t="shared" ca="1" si="164"/>
        <v>94</v>
      </c>
      <c r="K231" s="6" t="s">
        <v>164</v>
      </c>
      <c r="L231" s="6">
        <f t="shared" ca="1" si="165"/>
        <v>12</v>
      </c>
      <c r="M231" s="6" t="s">
        <v>165</v>
      </c>
      <c r="V231" s="9"/>
      <c r="AB231" s="7"/>
      <c r="AC231" s="8"/>
      <c r="AW231" s="9"/>
    </row>
    <row r="232" spans="1:54" x14ac:dyDescent="0.3">
      <c r="A232">
        <v>0</v>
      </c>
      <c r="B232" s="8">
        <v>0</v>
      </c>
      <c r="C232" s="6">
        <f t="shared" ca="1" si="144"/>
        <v>0.72760554210470718</v>
      </c>
      <c r="D232" s="6">
        <f t="shared" ca="1" si="161"/>
        <v>0.27239445789529282</v>
      </c>
      <c r="E232" s="6" t="str">
        <f t="shared" ref="E232:E233" si="166">IF(A232=0,"",A232)</f>
        <v/>
      </c>
      <c r="F232" s="6" t="s">
        <v>160</v>
      </c>
      <c r="G232" s="6" t="s">
        <v>162</v>
      </c>
      <c r="H232" s="6">
        <f t="shared" ca="1" si="163"/>
        <v>107.76</v>
      </c>
      <c r="I232" s="6" t="s">
        <v>163</v>
      </c>
      <c r="J232" s="6">
        <f t="shared" ca="1" si="164"/>
        <v>62</v>
      </c>
      <c r="K232" s="6" t="s">
        <v>164</v>
      </c>
      <c r="L232" s="6">
        <f t="shared" ca="1" si="165"/>
        <v>5</v>
      </c>
      <c r="M232" s="6" t="s">
        <v>165</v>
      </c>
      <c r="V232" s="9"/>
      <c r="AB232" s="7"/>
      <c r="AC232" s="8"/>
      <c r="AW232" s="9"/>
    </row>
    <row r="233" spans="1:54" x14ac:dyDescent="0.3">
      <c r="A233" t="s">
        <v>272</v>
      </c>
      <c r="B233" s="8">
        <v>0</v>
      </c>
      <c r="C233" s="8"/>
      <c r="E233" s="6" t="str">
        <f t="shared" si="166"/>
        <v>\end{enumerate}\newpage   \section*{Cuenta:  20211920020  }\begin{enumerate}</v>
      </c>
      <c r="V233" s="9"/>
      <c r="AB233" s="7"/>
      <c r="AC233" s="8"/>
      <c r="AW233" s="9"/>
    </row>
    <row r="234" spans="1:54" x14ac:dyDescent="0.3">
      <c r="A234">
        <v>0</v>
      </c>
      <c r="B234" s="8">
        <v>0</v>
      </c>
      <c r="C234" s="6">
        <f t="shared" ref="C234" ca="1" si="167">RAND()</f>
        <v>0.16518060360331965</v>
      </c>
      <c r="D234" s="6">
        <f t="shared" ref="D234:D242" ca="1" si="168">IF(C234&gt;0.1,      IF(C234&lt;0.6,C234,ABS(1-C234)),C234+0.5)</f>
        <v>0.16518060360331965</v>
      </c>
      <c r="E234" s="6" t="str">
        <f t="shared" ref="E234:E241" si="169">IF(A234=0,"",_xlfn.CONCAT("## ",A234))</f>
        <v/>
      </c>
      <c r="F234" s="6" t="s">
        <v>160</v>
      </c>
      <c r="G234" s="6" t="s">
        <v>162</v>
      </c>
      <c r="H234" s="6">
        <f t="shared" ref="H234:H242" ca="1" si="170">ROUND(C234*100+35,2)</f>
        <v>51.52</v>
      </c>
      <c r="I234" s="6" t="s">
        <v>163</v>
      </c>
      <c r="J234" s="6">
        <f t="shared" ref="J234:J242" ca="1" si="171">ROUND(D234*100+35,0)</f>
        <v>52</v>
      </c>
      <c r="K234" s="6" t="s">
        <v>164</v>
      </c>
      <c r="L234" s="6">
        <f t="shared" ref="L234:L242" ca="1" si="172">ROUND(D234*20,0)</f>
        <v>3</v>
      </c>
      <c r="M234" s="6" t="s">
        <v>165</v>
      </c>
      <c r="V234" s="9"/>
      <c r="AB234" s="7"/>
      <c r="AC234" s="8"/>
      <c r="AD234" s="10"/>
      <c r="AE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1"/>
      <c r="AX234" s="10"/>
      <c r="AY234" s="10"/>
      <c r="BB234" s="10"/>
    </row>
    <row r="235" spans="1:54" x14ac:dyDescent="0.3">
      <c r="A235">
        <v>0</v>
      </c>
      <c r="B235" s="8">
        <v>0</v>
      </c>
      <c r="C235" s="6">
        <f t="shared" ca="1" si="144"/>
        <v>0.65173153189784461</v>
      </c>
      <c r="D235" s="6">
        <f t="shared" ca="1" si="168"/>
        <v>0.34826846810215539</v>
      </c>
      <c r="E235" s="6" t="str">
        <f t="shared" si="169"/>
        <v/>
      </c>
      <c r="F235" s="6" t="s">
        <v>160</v>
      </c>
      <c r="G235" s="6" t="s">
        <v>162</v>
      </c>
      <c r="H235" s="6">
        <f t="shared" ca="1" si="170"/>
        <v>100.17</v>
      </c>
      <c r="I235" s="6" t="s">
        <v>163</v>
      </c>
      <c r="J235" s="6">
        <f t="shared" ca="1" si="171"/>
        <v>70</v>
      </c>
      <c r="K235" s="6" t="s">
        <v>164</v>
      </c>
      <c r="L235" s="6">
        <f t="shared" ca="1" si="172"/>
        <v>7</v>
      </c>
      <c r="M235" s="6" t="s">
        <v>165</v>
      </c>
      <c r="V235" s="9"/>
      <c r="AB235" s="7"/>
      <c r="AC235" s="8"/>
      <c r="AW235" s="9"/>
    </row>
    <row r="236" spans="1:54" x14ac:dyDescent="0.3">
      <c r="A236">
        <v>0</v>
      </c>
      <c r="B236" s="8">
        <v>0</v>
      </c>
      <c r="C236" s="6">
        <f t="shared" ca="1" si="144"/>
        <v>1.6747229649600737E-3</v>
      </c>
      <c r="D236" s="6">
        <f t="shared" ca="1" si="168"/>
        <v>0.50167472296496007</v>
      </c>
      <c r="E236" s="6" t="str">
        <f t="shared" si="169"/>
        <v/>
      </c>
      <c r="F236" s="6" t="s">
        <v>160</v>
      </c>
      <c r="G236" s="6" t="s">
        <v>162</v>
      </c>
      <c r="H236" s="6">
        <f t="shared" ca="1" si="170"/>
        <v>35.17</v>
      </c>
      <c r="I236" s="6" t="s">
        <v>163</v>
      </c>
      <c r="J236" s="6">
        <f t="shared" ca="1" si="171"/>
        <v>85</v>
      </c>
      <c r="K236" s="6" t="s">
        <v>164</v>
      </c>
      <c r="L236" s="6">
        <f t="shared" ca="1" si="172"/>
        <v>10</v>
      </c>
      <c r="M236" s="6" t="s">
        <v>165</v>
      </c>
      <c r="V236" s="9"/>
      <c r="AB236" s="7"/>
      <c r="AC236" s="8"/>
      <c r="AW236" s="9"/>
    </row>
    <row r="237" spans="1:54" x14ac:dyDescent="0.3">
      <c r="A237">
        <v>0</v>
      </c>
      <c r="B237" s="8">
        <v>0</v>
      </c>
      <c r="C237" s="6">
        <f t="shared" ca="1" si="144"/>
        <v>0.88213559933065377</v>
      </c>
      <c r="D237" s="6">
        <f t="shared" ca="1" si="168"/>
        <v>0.11786440066934623</v>
      </c>
      <c r="E237" s="6" t="str">
        <f t="shared" si="169"/>
        <v/>
      </c>
      <c r="F237" s="6" t="s">
        <v>160</v>
      </c>
      <c r="G237" s="6" t="s">
        <v>162</v>
      </c>
      <c r="H237" s="6">
        <f t="shared" ca="1" si="170"/>
        <v>123.21</v>
      </c>
      <c r="I237" s="6" t="s">
        <v>163</v>
      </c>
      <c r="J237" s="6">
        <f t="shared" ca="1" si="171"/>
        <v>47</v>
      </c>
      <c r="K237" s="6" t="s">
        <v>164</v>
      </c>
      <c r="L237" s="6">
        <f t="shared" ca="1" si="172"/>
        <v>2</v>
      </c>
      <c r="M237" s="6" t="s">
        <v>165</v>
      </c>
      <c r="AB237" s="7"/>
      <c r="AC237" s="8"/>
      <c r="AW237" s="9"/>
    </row>
    <row r="238" spans="1:54" x14ac:dyDescent="0.3">
      <c r="A238">
        <v>0</v>
      </c>
      <c r="B238" s="8">
        <v>0</v>
      </c>
      <c r="C238" s="6">
        <f t="shared" ca="1" si="144"/>
        <v>0.83414022777593966</v>
      </c>
      <c r="D238" s="6">
        <f t="shared" ca="1" si="168"/>
        <v>0.16585977222406034</v>
      </c>
      <c r="E238" s="6" t="str">
        <f t="shared" si="169"/>
        <v/>
      </c>
      <c r="F238" s="6" t="s">
        <v>160</v>
      </c>
      <c r="G238" s="6" t="s">
        <v>162</v>
      </c>
      <c r="H238" s="6">
        <f t="shared" ca="1" si="170"/>
        <v>118.41</v>
      </c>
      <c r="I238" s="6" t="s">
        <v>163</v>
      </c>
      <c r="J238" s="6">
        <f t="shared" ca="1" si="171"/>
        <v>52</v>
      </c>
      <c r="K238" s="6" t="s">
        <v>164</v>
      </c>
      <c r="L238" s="6">
        <f t="shared" ca="1" si="172"/>
        <v>3</v>
      </c>
      <c r="M238" s="6" t="s">
        <v>165</v>
      </c>
      <c r="V238" s="9"/>
      <c r="AB238" s="7"/>
      <c r="AC238" s="8"/>
      <c r="AW238" s="9"/>
    </row>
    <row r="239" spans="1:54" x14ac:dyDescent="0.3">
      <c r="A239">
        <v>0</v>
      </c>
      <c r="B239" s="8">
        <v>0</v>
      </c>
      <c r="C239" s="6">
        <f t="shared" ca="1" si="144"/>
        <v>0.17746056347262895</v>
      </c>
      <c r="D239" s="6">
        <f t="shared" ca="1" si="168"/>
        <v>0.17746056347262895</v>
      </c>
      <c r="E239" s="6" t="str">
        <f t="shared" si="169"/>
        <v/>
      </c>
      <c r="F239" s="6" t="s">
        <v>160</v>
      </c>
      <c r="G239" s="6" t="s">
        <v>162</v>
      </c>
      <c r="H239" s="6">
        <f t="shared" ca="1" si="170"/>
        <v>52.75</v>
      </c>
      <c r="I239" s="6" t="s">
        <v>163</v>
      </c>
      <c r="J239" s="6">
        <f t="shared" ca="1" si="171"/>
        <v>53</v>
      </c>
      <c r="K239" s="6" t="s">
        <v>164</v>
      </c>
      <c r="L239" s="6">
        <f t="shared" ca="1" si="172"/>
        <v>4</v>
      </c>
      <c r="M239" s="6" t="s">
        <v>165</v>
      </c>
      <c r="V239" s="9"/>
      <c r="AB239" s="7"/>
      <c r="AC239" s="8"/>
      <c r="AW239" s="9"/>
    </row>
    <row r="240" spans="1:54" x14ac:dyDescent="0.3">
      <c r="A240">
        <v>0</v>
      </c>
      <c r="B240" s="8">
        <v>0</v>
      </c>
      <c r="C240" s="6">
        <f t="shared" ca="1" si="144"/>
        <v>0.44758549693041105</v>
      </c>
      <c r="D240" s="6">
        <f t="shared" ca="1" si="168"/>
        <v>0.44758549693041105</v>
      </c>
      <c r="E240" s="6" t="str">
        <f t="shared" si="169"/>
        <v/>
      </c>
      <c r="F240" s="6" t="s">
        <v>160</v>
      </c>
      <c r="G240" s="6" t="s">
        <v>162</v>
      </c>
      <c r="H240" s="6">
        <f t="shared" ca="1" si="170"/>
        <v>79.760000000000005</v>
      </c>
      <c r="I240" s="6" t="s">
        <v>163</v>
      </c>
      <c r="J240" s="6">
        <f t="shared" ca="1" si="171"/>
        <v>80</v>
      </c>
      <c r="K240" s="6" t="s">
        <v>164</v>
      </c>
      <c r="L240" s="6">
        <f t="shared" ca="1" si="172"/>
        <v>9</v>
      </c>
      <c r="M240" s="6" t="s">
        <v>165</v>
      </c>
      <c r="V240" s="9"/>
      <c r="AB240" s="7"/>
      <c r="AC240" s="8"/>
      <c r="AW240" s="9"/>
    </row>
    <row r="241" spans="1:58" x14ac:dyDescent="0.3">
      <c r="A241">
        <v>0</v>
      </c>
      <c r="B241" s="8">
        <v>0</v>
      </c>
      <c r="C241" s="6">
        <f t="shared" ca="1" si="144"/>
        <v>0.76656457338897177</v>
      </c>
      <c r="D241" s="6">
        <f t="shared" ca="1" si="168"/>
        <v>0.23343542661102823</v>
      </c>
      <c r="E241" s="6" t="str">
        <f t="shared" si="169"/>
        <v/>
      </c>
      <c r="F241" s="6" t="s">
        <v>160</v>
      </c>
      <c r="G241" s="6" t="s">
        <v>162</v>
      </c>
      <c r="H241" s="6">
        <f t="shared" ca="1" si="170"/>
        <v>111.66</v>
      </c>
      <c r="I241" s="6" t="s">
        <v>163</v>
      </c>
      <c r="J241" s="6">
        <f t="shared" ca="1" si="171"/>
        <v>58</v>
      </c>
      <c r="K241" s="6" t="s">
        <v>164</v>
      </c>
      <c r="L241" s="6">
        <f t="shared" ca="1" si="172"/>
        <v>5</v>
      </c>
      <c r="M241" s="6" t="s">
        <v>165</v>
      </c>
      <c r="V241" s="9"/>
      <c r="AB241" s="7"/>
      <c r="AC241" s="8"/>
      <c r="AW241" s="9"/>
    </row>
    <row r="242" spans="1:58" x14ac:dyDescent="0.3">
      <c r="A242">
        <v>0</v>
      </c>
      <c r="B242" s="8">
        <v>0</v>
      </c>
      <c r="C242" s="6">
        <f t="shared" ca="1" si="144"/>
        <v>0.92356886926517101</v>
      </c>
      <c r="D242" s="6">
        <f t="shared" ca="1" si="168"/>
        <v>7.6431130734828989E-2</v>
      </c>
      <c r="E242" s="6" t="str">
        <f t="shared" ref="E242:E243" si="173">IF(A242=0,"",A242)</f>
        <v/>
      </c>
      <c r="F242" s="6" t="s">
        <v>160</v>
      </c>
      <c r="G242" s="6" t="s">
        <v>162</v>
      </c>
      <c r="H242" s="6">
        <f t="shared" ca="1" si="170"/>
        <v>127.36</v>
      </c>
      <c r="I242" s="6" t="s">
        <v>163</v>
      </c>
      <c r="J242" s="6">
        <f t="shared" ca="1" si="171"/>
        <v>43</v>
      </c>
      <c r="K242" s="6" t="s">
        <v>164</v>
      </c>
      <c r="L242" s="6">
        <f t="shared" ca="1" si="172"/>
        <v>2</v>
      </c>
      <c r="M242" s="6" t="s">
        <v>165</v>
      </c>
      <c r="V242" s="9"/>
      <c r="AB242" s="7"/>
      <c r="AC242" s="8"/>
      <c r="AW242" s="9"/>
    </row>
    <row r="243" spans="1:58" x14ac:dyDescent="0.3">
      <c r="A243" t="s">
        <v>273</v>
      </c>
      <c r="B243" s="8">
        <v>0</v>
      </c>
      <c r="C243" s="8"/>
      <c r="E243" s="6" t="str">
        <f t="shared" si="173"/>
        <v>\end{enumerate}\newpage   \section*{Cuenta:  20211920034  }\begin{enumerate}</v>
      </c>
      <c r="V243" s="9"/>
      <c r="AB243" s="7"/>
      <c r="AC243" s="8"/>
      <c r="AW243" s="9"/>
    </row>
    <row r="244" spans="1:58" x14ac:dyDescent="0.3">
      <c r="A244">
        <v>0</v>
      </c>
      <c r="B244" s="8">
        <v>0</v>
      </c>
      <c r="C244" s="6">
        <f t="shared" ref="C244" ca="1" si="174">RAND()</f>
        <v>0.5987784099760699</v>
      </c>
      <c r="D244" s="6">
        <f t="shared" ref="D244:D252" ca="1" si="175">IF(C244&gt;0.1,      IF(C244&lt;0.6,C244,ABS(1-C244)),C244+0.5)</f>
        <v>0.5987784099760699</v>
      </c>
      <c r="E244" s="6" t="str">
        <f t="shared" ref="E244:E251" si="176">IF(A244=0,"",_xlfn.CONCAT("## ",A244))</f>
        <v/>
      </c>
      <c r="F244" s="6" t="s">
        <v>160</v>
      </c>
      <c r="G244" s="6" t="s">
        <v>162</v>
      </c>
      <c r="H244" s="6">
        <f t="shared" ref="H244:H252" ca="1" si="177">ROUND(C244*100+35,2)</f>
        <v>94.88</v>
      </c>
      <c r="I244" s="6" t="s">
        <v>163</v>
      </c>
      <c r="J244" s="6">
        <f t="shared" ref="J244:J252" ca="1" si="178">ROUND(D244*100+35,0)</f>
        <v>95</v>
      </c>
      <c r="K244" s="6" t="s">
        <v>164</v>
      </c>
      <c r="L244" s="6">
        <f t="shared" ref="L244:L252" ca="1" si="179">ROUND(D244*20,0)</f>
        <v>12</v>
      </c>
      <c r="M244" s="6" t="s">
        <v>165</v>
      </c>
      <c r="V244" s="9"/>
      <c r="AB244" s="7"/>
      <c r="AC244" s="8"/>
      <c r="AW244" s="9"/>
    </row>
    <row r="245" spans="1:58" x14ac:dyDescent="0.3">
      <c r="A245">
        <v>0</v>
      </c>
      <c r="B245" s="8">
        <v>0</v>
      </c>
      <c r="C245" s="6">
        <f t="shared" ca="1" si="144"/>
        <v>4.3098215598040057E-2</v>
      </c>
      <c r="D245" s="6">
        <f t="shared" ca="1" si="175"/>
        <v>0.54309821559804006</v>
      </c>
      <c r="E245" s="6" t="str">
        <f t="shared" si="176"/>
        <v/>
      </c>
      <c r="F245" s="6" t="s">
        <v>160</v>
      </c>
      <c r="G245" s="6" t="s">
        <v>162</v>
      </c>
      <c r="H245" s="6">
        <f t="shared" ca="1" si="177"/>
        <v>39.31</v>
      </c>
      <c r="I245" s="6" t="s">
        <v>163</v>
      </c>
      <c r="J245" s="6">
        <f t="shared" ca="1" si="178"/>
        <v>89</v>
      </c>
      <c r="K245" s="6" t="s">
        <v>164</v>
      </c>
      <c r="L245" s="6">
        <f t="shared" ca="1" si="179"/>
        <v>11</v>
      </c>
      <c r="M245" s="6" t="s">
        <v>165</v>
      </c>
      <c r="V245" s="9"/>
      <c r="AB245" s="7"/>
      <c r="AC245" s="8"/>
      <c r="AD245" s="10"/>
      <c r="AE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1"/>
      <c r="AX245" s="10"/>
      <c r="AY245" s="10"/>
      <c r="BB245" s="10"/>
      <c r="BF245" s="10"/>
    </row>
    <row r="246" spans="1:58" x14ac:dyDescent="0.3">
      <c r="A246">
        <v>0</v>
      </c>
      <c r="B246" s="8">
        <v>0</v>
      </c>
      <c r="C246" s="6">
        <f t="shared" ca="1" si="144"/>
        <v>0.61365258882270779</v>
      </c>
      <c r="D246" s="6">
        <f t="shared" ca="1" si="175"/>
        <v>0.38634741117729221</v>
      </c>
      <c r="E246" s="6" t="str">
        <f t="shared" si="176"/>
        <v/>
      </c>
      <c r="F246" s="6" t="s">
        <v>160</v>
      </c>
      <c r="G246" s="6" t="s">
        <v>162</v>
      </c>
      <c r="H246" s="6">
        <f t="shared" ca="1" si="177"/>
        <v>96.37</v>
      </c>
      <c r="I246" s="6" t="s">
        <v>163</v>
      </c>
      <c r="J246" s="6">
        <f t="shared" ca="1" si="178"/>
        <v>74</v>
      </c>
      <c r="K246" s="6" t="s">
        <v>164</v>
      </c>
      <c r="L246" s="6">
        <f t="shared" ca="1" si="179"/>
        <v>8</v>
      </c>
      <c r="M246" s="6" t="s">
        <v>165</v>
      </c>
      <c r="AB246" s="7"/>
      <c r="AC246" s="8"/>
      <c r="AW246" s="9"/>
    </row>
    <row r="247" spans="1:58" x14ac:dyDescent="0.3">
      <c r="A247">
        <v>0</v>
      </c>
      <c r="B247" s="8">
        <v>0</v>
      </c>
      <c r="C247" s="6">
        <f t="shared" ca="1" si="144"/>
        <v>0.12375131152163965</v>
      </c>
      <c r="D247" s="6">
        <f t="shared" ca="1" si="175"/>
        <v>0.12375131152163965</v>
      </c>
      <c r="E247" s="6" t="str">
        <f t="shared" si="176"/>
        <v/>
      </c>
      <c r="F247" s="6" t="s">
        <v>160</v>
      </c>
      <c r="G247" s="6" t="s">
        <v>162</v>
      </c>
      <c r="H247" s="6">
        <f t="shared" ca="1" si="177"/>
        <v>47.38</v>
      </c>
      <c r="I247" s="6" t="s">
        <v>163</v>
      </c>
      <c r="J247" s="6">
        <f t="shared" ca="1" si="178"/>
        <v>47</v>
      </c>
      <c r="K247" s="6" t="s">
        <v>164</v>
      </c>
      <c r="L247" s="6">
        <f t="shared" ca="1" si="179"/>
        <v>2</v>
      </c>
      <c r="M247" s="6" t="s">
        <v>165</v>
      </c>
      <c r="V247" s="9"/>
      <c r="AB247" s="7"/>
      <c r="AC247" s="8"/>
      <c r="AW247" s="9"/>
    </row>
    <row r="248" spans="1:58" x14ac:dyDescent="0.3">
      <c r="A248">
        <v>0</v>
      </c>
      <c r="B248" s="8">
        <v>0</v>
      </c>
      <c r="C248" s="6">
        <f t="shared" ca="1" si="144"/>
        <v>0.2968669335405475</v>
      </c>
      <c r="D248" s="6">
        <f t="shared" ca="1" si="175"/>
        <v>0.2968669335405475</v>
      </c>
      <c r="E248" s="6" t="str">
        <f t="shared" si="176"/>
        <v/>
      </c>
      <c r="F248" s="6" t="s">
        <v>160</v>
      </c>
      <c r="G248" s="6" t="s">
        <v>162</v>
      </c>
      <c r="H248" s="6">
        <f t="shared" ca="1" si="177"/>
        <v>64.69</v>
      </c>
      <c r="I248" s="6" t="s">
        <v>163</v>
      </c>
      <c r="J248" s="6">
        <f t="shared" ca="1" si="178"/>
        <v>65</v>
      </c>
      <c r="K248" s="6" t="s">
        <v>164</v>
      </c>
      <c r="L248" s="6">
        <f t="shared" ca="1" si="179"/>
        <v>6</v>
      </c>
      <c r="M248" s="6" t="s">
        <v>165</v>
      </c>
      <c r="V248" s="9"/>
      <c r="AB248" s="7"/>
      <c r="AC248" s="8"/>
      <c r="AW248" s="9"/>
    </row>
    <row r="249" spans="1:58" x14ac:dyDescent="0.3">
      <c r="A249">
        <v>0</v>
      </c>
      <c r="B249" s="8">
        <v>0</v>
      </c>
      <c r="C249" s="6">
        <f t="shared" ca="1" si="144"/>
        <v>0.20756443376461675</v>
      </c>
      <c r="D249" s="6">
        <f t="shared" ca="1" si="175"/>
        <v>0.20756443376461675</v>
      </c>
      <c r="E249" s="6" t="str">
        <f t="shared" si="176"/>
        <v/>
      </c>
      <c r="F249" s="6" t="s">
        <v>160</v>
      </c>
      <c r="G249" s="6" t="s">
        <v>162</v>
      </c>
      <c r="H249" s="6">
        <f t="shared" ca="1" si="177"/>
        <v>55.76</v>
      </c>
      <c r="I249" s="6" t="s">
        <v>163</v>
      </c>
      <c r="J249" s="6">
        <f t="shared" ca="1" si="178"/>
        <v>56</v>
      </c>
      <c r="K249" s="6" t="s">
        <v>164</v>
      </c>
      <c r="L249" s="6">
        <f t="shared" ca="1" si="179"/>
        <v>4</v>
      </c>
      <c r="M249" s="6" t="s">
        <v>165</v>
      </c>
      <c r="V249" s="9"/>
      <c r="AB249" s="7"/>
      <c r="AC249" s="8"/>
      <c r="AW249" s="9"/>
    </row>
    <row r="250" spans="1:58" x14ac:dyDescent="0.3">
      <c r="A250">
        <v>0</v>
      </c>
      <c r="B250" s="8">
        <v>0</v>
      </c>
      <c r="C250" s="6">
        <f t="shared" ca="1" si="144"/>
        <v>0.68980944212214867</v>
      </c>
      <c r="D250" s="6">
        <f t="shared" ca="1" si="175"/>
        <v>0.31019055787785133</v>
      </c>
      <c r="E250" s="6" t="str">
        <f t="shared" si="176"/>
        <v/>
      </c>
      <c r="F250" s="6" t="s">
        <v>160</v>
      </c>
      <c r="G250" s="6" t="s">
        <v>162</v>
      </c>
      <c r="H250" s="6">
        <f t="shared" ca="1" si="177"/>
        <v>103.98</v>
      </c>
      <c r="I250" s="6" t="s">
        <v>163</v>
      </c>
      <c r="J250" s="6">
        <f t="shared" ca="1" si="178"/>
        <v>66</v>
      </c>
      <c r="K250" s="6" t="s">
        <v>164</v>
      </c>
      <c r="L250" s="6">
        <f t="shared" ca="1" si="179"/>
        <v>6</v>
      </c>
      <c r="M250" s="6" t="s">
        <v>165</v>
      </c>
      <c r="V250" s="9"/>
      <c r="AB250" s="7"/>
      <c r="AC250" s="8"/>
      <c r="AW250" s="9"/>
    </row>
    <row r="251" spans="1:58" x14ac:dyDescent="0.3">
      <c r="A251">
        <v>0</v>
      </c>
      <c r="B251" s="8">
        <v>0</v>
      </c>
      <c r="C251" s="6">
        <f t="shared" ca="1" si="144"/>
        <v>0.8859085362330561</v>
      </c>
      <c r="D251" s="6">
        <f t="shared" ca="1" si="175"/>
        <v>0.1140914637669439</v>
      </c>
      <c r="E251" s="6" t="str">
        <f t="shared" si="176"/>
        <v/>
      </c>
      <c r="F251" s="6" t="s">
        <v>160</v>
      </c>
      <c r="G251" s="6" t="s">
        <v>162</v>
      </c>
      <c r="H251" s="6">
        <f t="shared" ca="1" si="177"/>
        <v>123.59</v>
      </c>
      <c r="I251" s="6" t="s">
        <v>163</v>
      </c>
      <c r="J251" s="6">
        <f t="shared" ca="1" si="178"/>
        <v>46</v>
      </c>
      <c r="K251" s="6" t="s">
        <v>164</v>
      </c>
      <c r="L251" s="6">
        <f t="shared" ca="1" si="179"/>
        <v>2</v>
      </c>
      <c r="M251" s="6" t="s">
        <v>165</v>
      </c>
      <c r="V251" s="9"/>
      <c r="AB251" s="7"/>
      <c r="AC251" s="8"/>
      <c r="AW251" s="9"/>
    </row>
    <row r="252" spans="1:58" x14ac:dyDescent="0.3">
      <c r="A252">
        <v>0</v>
      </c>
      <c r="B252" s="8">
        <v>0</v>
      </c>
      <c r="C252" s="6">
        <f t="shared" ca="1" si="144"/>
        <v>8.9060643762729264E-2</v>
      </c>
      <c r="D252" s="6">
        <f t="shared" ca="1" si="175"/>
        <v>0.58906064376272926</v>
      </c>
      <c r="E252" s="6" t="str">
        <f t="shared" ref="E252:E253" si="180">IF(A252=0,"",A252)</f>
        <v/>
      </c>
      <c r="F252" s="6" t="s">
        <v>160</v>
      </c>
      <c r="G252" s="6" t="s">
        <v>162</v>
      </c>
      <c r="H252" s="6">
        <f t="shared" ca="1" si="177"/>
        <v>43.91</v>
      </c>
      <c r="I252" s="6" t="s">
        <v>163</v>
      </c>
      <c r="J252" s="6">
        <f t="shared" ca="1" si="178"/>
        <v>94</v>
      </c>
      <c r="K252" s="6" t="s">
        <v>164</v>
      </c>
      <c r="L252" s="6">
        <f t="shared" ca="1" si="179"/>
        <v>12</v>
      </c>
      <c r="M252" s="6" t="s">
        <v>165</v>
      </c>
      <c r="V252" s="9"/>
      <c r="AB252" s="7"/>
      <c r="AC252" s="8"/>
      <c r="AW252" s="9"/>
    </row>
    <row r="253" spans="1:58" x14ac:dyDescent="0.3">
      <c r="A253" t="s">
        <v>274</v>
      </c>
      <c r="B253" s="8">
        <v>0</v>
      </c>
      <c r="C253" s="8"/>
      <c r="E253" s="6" t="str">
        <f t="shared" si="180"/>
        <v>\end{enumerate}\newpage   \section*{Cuenta:  20211920046  }\begin{enumerate}</v>
      </c>
      <c r="V253" s="9"/>
      <c r="AB253" s="7"/>
      <c r="AC253" s="8"/>
      <c r="AW253" s="9"/>
    </row>
    <row r="254" spans="1:58" x14ac:dyDescent="0.3">
      <c r="A254">
        <v>0</v>
      </c>
      <c r="B254" s="8">
        <v>0</v>
      </c>
      <c r="C254" s="6">
        <f t="shared" ref="C254" ca="1" si="181">RAND()</f>
        <v>0.55171755086834773</v>
      </c>
      <c r="D254" s="6">
        <f t="shared" ref="D254:D262" ca="1" si="182">IF(C254&gt;0.1,      IF(C254&lt;0.6,C254,ABS(1-C254)),C254+0.5)</f>
        <v>0.55171755086834773</v>
      </c>
      <c r="E254" s="6" t="str">
        <f t="shared" ref="E254:E261" si="183">IF(A254=0,"",_xlfn.CONCAT("## ",A254))</f>
        <v/>
      </c>
      <c r="F254" s="6" t="s">
        <v>160</v>
      </c>
      <c r="G254" s="6" t="s">
        <v>162</v>
      </c>
      <c r="H254" s="6">
        <f t="shared" ref="H254:H262" ca="1" si="184">ROUND(C254*100+35,2)</f>
        <v>90.17</v>
      </c>
      <c r="I254" s="6" t="s">
        <v>163</v>
      </c>
      <c r="J254" s="6">
        <f t="shared" ref="J254:J262" ca="1" si="185">ROUND(D254*100+35,0)</f>
        <v>90</v>
      </c>
      <c r="K254" s="6" t="s">
        <v>164</v>
      </c>
      <c r="L254" s="6">
        <f t="shared" ref="L254:L262" ca="1" si="186">ROUND(D254*20,0)</f>
        <v>11</v>
      </c>
      <c r="M254" s="6" t="s">
        <v>165</v>
      </c>
      <c r="V254" s="9"/>
      <c r="AB254" s="7"/>
      <c r="AC254" s="8"/>
      <c r="AW254" s="9"/>
    </row>
    <row r="255" spans="1:58" x14ac:dyDescent="0.3">
      <c r="A255">
        <v>0</v>
      </c>
      <c r="B255" s="8">
        <v>0</v>
      </c>
      <c r="C255" s="6">
        <f t="shared" ca="1" si="144"/>
        <v>0.37398622677062376</v>
      </c>
      <c r="D255" s="6">
        <f t="shared" ca="1" si="182"/>
        <v>0.37398622677062376</v>
      </c>
      <c r="E255" s="6" t="str">
        <f t="shared" si="183"/>
        <v/>
      </c>
      <c r="F255" s="6" t="s">
        <v>160</v>
      </c>
      <c r="G255" s="6" t="s">
        <v>162</v>
      </c>
      <c r="H255" s="6">
        <f t="shared" ca="1" si="184"/>
        <v>72.400000000000006</v>
      </c>
      <c r="I255" s="6" t="s">
        <v>163</v>
      </c>
      <c r="J255" s="6">
        <f t="shared" ca="1" si="185"/>
        <v>72</v>
      </c>
      <c r="K255" s="6" t="s">
        <v>164</v>
      </c>
      <c r="L255" s="6">
        <f t="shared" ca="1" si="186"/>
        <v>7</v>
      </c>
      <c r="M255" s="6" t="s">
        <v>165</v>
      </c>
      <c r="AB255" s="7"/>
      <c r="AC255" s="8"/>
      <c r="AW255" s="9"/>
    </row>
    <row r="256" spans="1:58" x14ac:dyDescent="0.3">
      <c r="A256">
        <v>0</v>
      </c>
      <c r="B256" s="8">
        <v>0</v>
      </c>
      <c r="C256" s="6">
        <f t="shared" ca="1" si="144"/>
        <v>0.86909012579408185</v>
      </c>
      <c r="D256" s="6">
        <f t="shared" ca="1" si="182"/>
        <v>0.13090987420591815</v>
      </c>
      <c r="E256" s="6" t="str">
        <f t="shared" si="183"/>
        <v/>
      </c>
      <c r="F256" s="6" t="s">
        <v>160</v>
      </c>
      <c r="G256" s="6" t="s">
        <v>162</v>
      </c>
      <c r="H256" s="6">
        <f t="shared" ca="1" si="184"/>
        <v>121.91</v>
      </c>
      <c r="I256" s="6" t="s">
        <v>163</v>
      </c>
      <c r="J256" s="6">
        <f t="shared" ca="1" si="185"/>
        <v>48</v>
      </c>
      <c r="K256" s="6" t="s">
        <v>164</v>
      </c>
      <c r="L256" s="6">
        <f t="shared" ca="1" si="186"/>
        <v>3</v>
      </c>
      <c r="M256" s="6" t="s">
        <v>165</v>
      </c>
      <c r="V256" s="9"/>
      <c r="AB256" s="7"/>
      <c r="AC256" s="8"/>
      <c r="AD256" s="10"/>
      <c r="AE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1"/>
      <c r="AX256" s="10"/>
      <c r="AY256" s="10"/>
      <c r="BF256" s="10"/>
    </row>
    <row r="257" spans="1:51" x14ac:dyDescent="0.3">
      <c r="A257">
        <v>0</v>
      </c>
      <c r="B257" s="8">
        <v>0</v>
      </c>
      <c r="C257" s="6">
        <f t="shared" ca="1" si="144"/>
        <v>0.20621273987949584</v>
      </c>
      <c r="D257" s="6">
        <f t="shared" ca="1" si="182"/>
        <v>0.20621273987949584</v>
      </c>
      <c r="E257" s="6" t="str">
        <f t="shared" si="183"/>
        <v/>
      </c>
      <c r="F257" s="6" t="s">
        <v>160</v>
      </c>
      <c r="G257" s="6" t="s">
        <v>162</v>
      </c>
      <c r="H257" s="6">
        <f t="shared" ca="1" si="184"/>
        <v>55.62</v>
      </c>
      <c r="I257" s="6" t="s">
        <v>163</v>
      </c>
      <c r="J257" s="6">
        <f t="shared" ca="1" si="185"/>
        <v>56</v>
      </c>
      <c r="K257" s="6" t="s">
        <v>164</v>
      </c>
      <c r="L257" s="6">
        <f t="shared" ca="1" si="186"/>
        <v>4</v>
      </c>
      <c r="M257" s="6" t="s">
        <v>165</v>
      </c>
      <c r="V257" s="9"/>
      <c r="AB257" s="7"/>
      <c r="AC257" s="8"/>
      <c r="AW257" s="9"/>
    </row>
    <row r="258" spans="1:51" x14ac:dyDescent="0.3">
      <c r="A258">
        <v>0</v>
      </c>
      <c r="B258" s="8">
        <v>0</v>
      </c>
      <c r="C258" s="6">
        <f t="shared" ca="1" si="144"/>
        <v>0.67819664859715068</v>
      </c>
      <c r="D258" s="6">
        <f t="shared" ca="1" si="182"/>
        <v>0.32180335140284932</v>
      </c>
      <c r="E258" s="6" t="str">
        <f t="shared" si="183"/>
        <v/>
      </c>
      <c r="F258" s="6" t="s">
        <v>160</v>
      </c>
      <c r="G258" s="6" t="s">
        <v>162</v>
      </c>
      <c r="H258" s="6">
        <f t="shared" ca="1" si="184"/>
        <v>102.82</v>
      </c>
      <c r="I258" s="6" t="s">
        <v>163</v>
      </c>
      <c r="J258" s="6">
        <f t="shared" ca="1" si="185"/>
        <v>67</v>
      </c>
      <c r="K258" s="6" t="s">
        <v>164</v>
      </c>
      <c r="L258" s="6">
        <f t="shared" ca="1" si="186"/>
        <v>6</v>
      </c>
      <c r="M258" s="6" t="s">
        <v>165</v>
      </c>
      <c r="V258" s="9"/>
      <c r="AB258" s="7"/>
      <c r="AC258" s="8"/>
      <c r="AW258" s="9"/>
    </row>
    <row r="259" spans="1:51" x14ac:dyDescent="0.3">
      <c r="A259">
        <v>0</v>
      </c>
      <c r="B259" s="8">
        <v>0</v>
      </c>
      <c r="C259" s="6">
        <f t="shared" ca="1" si="144"/>
        <v>0.54870592815345354</v>
      </c>
      <c r="D259" s="6">
        <f t="shared" ca="1" si="182"/>
        <v>0.54870592815345354</v>
      </c>
      <c r="E259" s="6" t="str">
        <f t="shared" si="183"/>
        <v/>
      </c>
      <c r="F259" s="6" t="s">
        <v>160</v>
      </c>
      <c r="G259" s="6" t="s">
        <v>162</v>
      </c>
      <c r="H259" s="6">
        <f t="shared" ca="1" si="184"/>
        <v>89.87</v>
      </c>
      <c r="I259" s="6" t="s">
        <v>163</v>
      </c>
      <c r="J259" s="6">
        <f t="shared" ca="1" si="185"/>
        <v>90</v>
      </c>
      <c r="K259" s="6" t="s">
        <v>164</v>
      </c>
      <c r="L259" s="6">
        <f t="shared" ca="1" si="186"/>
        <v>11</v>
      </c>
      <c r="M259" s="6" t="s">
        <v>165</v>
      </c>
      <c r="V259" s="9"/>
      <c r="AB259" s="7"/>
      <c r="AC259" s="8"/>
      <c r="AW259" s="9"/>
    </row>
    <row r="260" spans="1:51" x14ac:dyDescent="0.3">
      <c r="A260">
        <v>0</v>
      </c>
      <c r="B260" s="8">
        <v>0</v>
      </c>
      <c r="C260" s="6">
        <f t="shared" ca="1" si="144"/>
        <v>0.43843737496907387</v>
      </c>
      <c r="D260" s="6">
        <f t="shared" ca="1" si="182"/>
        <v>0.43843737496907387</v>
      </c>
      <c r="E260" s="6" t="str">
        <f t="shared" si="183"/>
        <v/>
      </c>
      <c r="F260" s="6" t="s">
        <v>160</v>
      </c>
      <c r="G260" s="6" t="s">
        <v>162</v>
      </c>
      <c r="H260" s="6">
        <f t="shared" ca="1" si="184"/>
        <v>78.84</v>
      </c>
      <c r="I260" s="6" t="s">
        <v>163</v>
      </c>
      <c r="J260" s="6">
        <f t="shared" ca="1" si="185"/>
        <v>79</v>
      </c>
      <c r="K260" s="6" t="s">
        <v>164</v>
      </c>
      <c r="L260" s="6">
        <f t="shared" ca="1" si="186"/>
        <v>9</v>
      </c>
      <c r="M260" s="6" t="s">
        <v>165</v>
      </c>
      <c r="V260" s="9"/>
      <c r="AB260" s="7"/>
      <c r="AC260" s="8"/>
      <c r="AW260" s="9"/>
    </row>
    <row r="261" spans="1:51" x14ac:dyDescent="0.3">
      <c r="A261">
        <v>0</v>
      </c>
      <c r="B261" s="8">
        <v>0</v>
      </c>
      <c r="C261" s="6">
        <f t="shared" ca="1" si="144"/>
        <v>3.388395190920368E-2</v>
      </c>
      <c r="D261" s="6">
        <f t="shared" ca="1" si="182"/>
        <v>0.53388395190920368</v>
      </c>
      <c r="E261" s="6" t="str">
        <f t="shared" si="183"/>
        <v/>
      </c>
      <c r="F261" s="6" t="s">
        <v>160</v>
      </c>
      <c r="G261" s="6" t="s">
        <v>162</v>
      </c>
      <c r="H261" s="6">
        <f t="shared" ca="1" si="184"/>
        <v>38.39</v>
      </c>
      <c r="I261" s="6" t="s">
        <v>163</v>
      </c>
      <c r="J261" s="6">
        <f t="shared" ca="1" si="185"/>
        <v>88</v>
      </c>
      <c r="K261" s="6" t="s">
        <v>164</v>
      </c>
      <c r="L261" s="6">
        <f t="shared" ca="1" si="186"/>
        <v>11</v>
      </c>
      <c r="M261" s="6" t="s">
        <v>165</v>
      </c>
      <c r="V261" s="9"/>
      <c r="AB261" s="7"/>
      <c r="AC261" s="8"/>
      <c r="AW261" s="9"/>
    </row>
    <row r="262" spans="1:51" x14ac:dyDescent="0.3">
      <c r="A262">
        <v>0</v>
      </c>
      <c r="B262" s="8">
        <v>0</v>
      </c>
      <c r="C262" s="6">
        <f t="shared" ref="C262:C325" ca="1" si="187">RAND()</f>
        <v>0.76414264314468328</v>
      </c>
      <c r="D262" s="6">
        <f t="shared" ca="1" si="182"/>
        <v>0.23585735685531672</v>
      </c>
      <c r="E262" s="6" t="str">
        <f t="shared" ref="E262:E263" si="188">IF(A262=0,"",A262)</f>
        <v/>
      </c>
      <c r="F262" s="6" t="s">
        <v>160</v>
      </c>
      <c r="G262" s="6" t="s">
        <v>162</v>
      </c>
      <c r="H262" s="6">
        <f t="shared" ca="1" si="184"/>
        <v>111.41</v>
      </c>
      <c r="I262" s="6" t="s">
        <v>163</v>
      </c>
      <c r="J262" s="6">
        <f t="shared" ca="1" si="185"/>
        <v>59</v>
      </c>
      <c r="K262" s="6" t="s">
        <v>164</v>
      </c>
      <c r="L262" s="6">
        <f t="shared" ca="1" si="186"/>
        <v>5</v>
      </c>
      <c r="M262" s="6" t="s">
        <v>165</v>
      </c>
      <c r="V262" s="9"/>
      <c r="AB262" s="7"/>
      <c r="AC262" s="8"/>
      <c r="AW262" s="9"/>
    </row>
    <row r="263" spans="1:51" x14ac:dyDescent="0.3">
      <c r="A263" t="s">
        <v>275</v>
      </c>
      <c r="B263" s="8">
        <v>0</v>
      </c>
      <c r="C263" s="8"/>
      <c r="E263" s="6" t="str">
        <f t="shared" si="188"/>
        <v>\end{enumerate}\newpage   \section*{Cuenta:  20211920061  }\begin{enumerate}</v>
      </c>
      <c r="V263" s="9"/>
      <c r="AB263" s="7"/>
      <c r="AC263" s="8"/>
      <c r="AW263" s="9"/>
    </row>
    <row r="264" spans="1:51" x14ac:dyDescent="0.3">
      <c r="A264">
        <v>0</v>
      </c>
      <c r="B264" s="8">
        <v>0</v>
      </c>
      <c r="C264" s="6">
        <f t="shared" ref="C264" ca="1" si="189">RAND()</f>
        <v>0.8442731630527236</v>
      </c>
      <c r="D264" s="6">
        <f t="shared" ref="D264:D272" ca="1" si="190">IF(C264&gt;0.1,      IF(C264&lt;0.6,C264,ABS(1-C264)),C264+0.5)</f>
        <v>0.1557268369472764</v>
      </c>
      <c r="E264" s="6" t="str">
        <f t="shared" ref="E264:E271" si="191">IF(A264=0,"",_xlfn.CONCAT("## ",A264))</f>
        <v/>
      </c>
      <c r="F264" s="6" t="s">
        <v>160</v>
      </c>
      <c r="G264" s="6" t="s">
        <v>162</v>
      </c>
      <c r="H264" s="6">
        <f t="shared" ref="H264:H272" ca="1" si="192">ROUND(C264*100+35,2)</f>
        <v>119.43</v>
      </c>
      <c r="I264" s="6" t="s">
        <v>163</v>
      </c>
      <c r="J264" s="6">
        <f t="shared" ref="J264:J272" ca="1" si="193">ROUND(D264*100+35,0)</f>
        <v>51</v>
      </c>
      <c r="K264" s="6" t="s">
        <v>164</v>
      </c>
      <c r="L264" s="6">
        <f t="shared" ref="L264:L272" ca="1" si="194">ROUND(D264*20,0)</f>
        <v>3</v>
      </c>
      <c r="M264" s="6" t="s">
        <v>165</v>
      </c>
      <c r="AB264" s="7"/>
      <c r="AC264" s="8"/>
      <c r="AW264" s="9"/>
    </row>
    <row r="265" spans="1:51" x14ac:dyDescent="0.3">
      <c r="A265">
        <v>0</v>
      </c>
      <c r="B265" s="8">
        <v>0</v>
      </c>
      <c r="C265" s="6">
        <f t="shared" ca="1" si="187"/>
        <v>0.4721655468001259</v>
      </c>
      <c r="D265" s="6">
        <f t="shared" ca="1" si="190"/>
        <v>0.4721655468001259</v>
      </c>
      <c r="E265" s="6" t="str">
        <f t="shared" si="191"/>
        <v/>
      </c>
      <c r="F265" s="6" t="s">
        <v>160</v>
      </c>
      <c r="G265" s="6" t="s">
        <v>162</v>
      </c>
      <c r="H265" s="6">
        <f t="shared" ca="1" si="192"/>
        <v>82.22</v>
      </c>
      <c r="I265" s="6" t="s">
        <v>163</v>
      </c>
      <c r="J265" s="6">
        <f t="shared" ca="1" si="193"/>
        <v>82</v>
      </c>
      <c r="K265" s="6" t="s">
        <v>164</v>
      </c>
      <c r="L265" s="6">
        <f t="shared" ca="1" si="194"/>
        <v>9</v>
      </c>
      <c r="M265" s="6" t="s">
        <v>165</v>
      </c>
      <c r="V265" s="9"/>
      <c r="AB265" s="7"/>
      <c r="AC265" s="8"/>
      <c r="AW265" s="9"/>
    </row>
    <row r="266" spans="1:51" x14ac:dyDescent="0.3">
      <c r="A266">
        <v>0</v>
      </c>
      <c r="B266" s="8">
        <v>0</v>
      </c>
      <c r="C266" s="6">
        <f t="shared" ca="1" si="187"/>
        <v>0.62378534463104596</v>
      </c>
      <c r="D266" s="6">
        <f t="shared" ca="1" si="190"/>
        <v>0.37621465536895404</v>
      </c>
      <c r="E266" s="6" t="str">
        <f t="shared" si="191"/>
        <v/>
      </c>
      <c r="F266" s="6" t="s">
        <v>160</v>
      </c>
      <c r="G266" s="6" t="s">
        <v>162</v>
      </c>
      <c r="H266" s="6">
        <f t="shared" ca="1" si="192"/>
        <v>97.38</v>
      </c>
      <c r="I266" s="6" t="s">
        <v>163</v>
      </c>
      <c r="J266" s="6">
        <f t="shared" ca="1" si="193"/>
        <v>73</v>
      </c>
      <c r="K266" s="6" t="s">
        <v>164</v>
      </c>
      <c r="L266" s="6">
        <f t="shared" ca="1" si="194"/>
        <v>8</v>
      </c>
      <c r="M266" s="6" t="s">
        <v>165</v>
      </c>
      <c r="V266" s="9"/>
      <c r="AB266" s="7"/>
      <c r="AC266" s="8"/>
      <c r="AW266" s="9"/>
    </row>
    <row r="267" spans="1:51" x14ac:dyDescent="0.3">
      <c r="A267">
        <v>0</v>
      </c>
      <c r="B267" s="8">
        <v>0</v>
      </c>
      <c r="C267" s="6">
        <f t="shared" ca="1" si="187"/>
        <v>0.38183609810075492</v>
      </c>
      <c r="D267" s="6">
        <f t="shared" ca="1" si="190"/>
        <v>0.38183609810075492</v>
      </c>
      <c r="E267" s="6" t="str">
        <f t="shared" si="191"/>
        <v/>
      </c>
      <c r="F267" s="6" t="s">
        <v>160</v>
      </c>
      <c r="G267" s="6" t="s">
        <v>162</v>
      </c>
      <c r="H267" s="6">
        <f t="shared" ca="1" si="192"/>
        <v>73.180000000000007</v>
      </c>
      <c r="I267" s="6" t="s">
        <v>163</v>
      </c>
      <c r="J267" s="6">
        <f t="shared" ca="1" si="193"/>
        <v>73</v>
      </c>
      <c r="K267" s="6" t="s">
        <v>164</v>
      </c>
      <c r="L267" s="6">
        <f t="shared" ca="1" si="194"/>
        <v>8</v>
      </c>
      <c r="M267" s="6" t="s">
        <v>165</v>
      </c>
      <c r="V267" s="9"/>
      <c r="AB267" s="7"/>
      <c r="AC267" s="8"/>
      <c r="AD267" s="10"/>
      <c r="AE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1"/>
      <c r="AX267" s="10"/>
      <c r="AY267" s="10"/>
    </row>
    <row r="268" spans="1:51" x14ac:dyDescent="0.3">
      <c r="A268">
        <v>0</v>
      </c>
      <c r="B268" s="8">
        <v>0</v>
      </c>
      <c r="C268" s="6">
        <f t="shared" ca="1" si="187"/>
        <v>0.41862235208410592</v>
      </c>
      <c r="D268" s="6">
        <f t="shared" ca="1" si="190"/>
        <v>0.41862235208410592</v>
      </c>
      <c r="E268" s="6" t="str">
        <f t="shared" si="191"/>
        <v/>
      </c>
      <c r="F268" s="6" t="s">
        <v>160</v>
      </c>
      <c r="G268" s="6" t="s">
        <v>162</v>
      </c>
      <c r="H268" s="6">
        <f t="shared" ca="1" si="192"/>
        <v>76.86</v>
      </c>
      <c r="I268" s="6" t="s">
        <v>163</v>
      </c>
      <c r="J268" s="6">
        <f t="shared" ca="1" si="193"/>
        <v>77</v>
      </c>
      <c r="K268" s="6" t="s">
        <v>164</v>
      </c>
      <c r="L268" s="6">
        <f t="shared" ca="1" si="194"/>
        <v>8</v>
      </c>
      <c r="M268" s="6" t="s">
        <v>165</v>
      </c>
      <c r="V268" s="9"/>
      <c r="AB268" s="7"/>
      <c r="AC268" s="8"/>
      <c r="AW268" s="9"/>
    </row>
    <row r="269" spans="1:51" x14ac:dyDescent="0.3">
      <c r="A269">
        <v>0</v>
      </c>
      <c r="B269" s="8">
        <v>0</v>
      </c>
      <c r="C269" s="6">
        <f t="shared" ca="1" si="187"/>
        <v>0.73165142474399736</v>
      </c>
      <c r="D269" s="6">
        <f t="shared" ca="1" si="190"/>
        <v>0.26834857525600264</v>
      </c>
      <c r="E269" s="6" t="str">
        <f t="shared" si="191"/>
        <v/>
      </c>
      <c r="F269" s="6" t="s">
        <v>160</v>
      </c>
      <c r="G269" s="6" t="s">
        <v>162</v>
      </c>
      <c r="H269" s="6">
        <f t="shared" ca="1" si="192"/>
        <v>108.17</v>
      </c>
      <c r="I269" s="6" t="s">
        <v>163</v>
      </c>
      <c r="J269" s="6">
        <f t="shared" ca="1" si="193"/>
        <v>62</v>
      </c>
      <c r="K269" s="6" t="s">
        <v>164</v>
      </c>
      <c r="L269" s="6">
        <f t="shared" ca="1" si="194"/>
        <v>5</v>
      </c>
      <c r="M269" s="6" t="s">
        <v>165</v>
      </c>
      <c r="V269" s="9"/>
      <c r="AB269" s="7"/>
      <c r="AC269" s="8"/>
      <c r="AW269" s="9"/>
    </row>
    <row r="270" spans="1:51" x14ac:dyDescent="0.3">
      <c r="A270">
        <v>0</v>
      </c>
      <c r="B270" s="8">
        <v>0</v>
      </c>
      <c r="C270" s="6">
        <f t="shared" ca="1" si="187"/>
        <v>0.8558688592106134</v>
      </c>
      <c r="D270" s="6">
        <f t="shared" ca="1" si="190"/>
        <v>0.1441311407893866</v>
      </c>
      <c r="E270" s="6" t="str">
        <f t="shared" si="191"/>
        <v/>
      </c>
      <c r="F270" s="6" t="s">
        <v>160</v>
      </c>
      <c r="G270" s="6" t="s">
        <v>162</v>
      </c>
      <c r="H270" s="6">
        <f t="shared" ca="1" si="192"/>
        <v>120.59</v>
      </c>
      <c r="I270" s="6" t="s">
        <v>163</v>
      </c>
      <c r="J270" s="6">
        <f t="shared" ca="1" si="193"/>
        <v>49</v>
      </c>
      <c r="K270" s="6" t="s">
        <v>164</v>
      </c>
      <c r="L270" s="6">
        <f t="shared" ca="1" si="194"/>
        <v>3</v>
      </c>
      <c r="M270" s="6" t="s">
        <v>165</v>
      </c>
      <c r="V270" s="9"/>
      <c r="AB270" s="7"/>
      <c r="AC270" s="8"/>
      <c r="AW270" s="9"/>
    </row>
    <row r="271" spans="1:51" x14ac:dyDescent="0.3">
      <c r="A271">
        <v>0</v>
      </c>
      <c r="B271" s="8">
        <v>0</v>
      </c>
      <c r="C271" s="6">
        <f t="shared" ca="1" si="187"/>
        <v>0.70272467845605624</v>
      </c>
      <c r="D271" s="6">
        <f t="shared" ca="1" si="190"/>
        <v>0.29727532154394376</v>
      </c>
      <c r="E271" s="6" t="str">
        <f t="shared" si="191"/>
        <v/>
      </c>
      <c r="F271" s="6" t="s">
        <v>160</v>
      </c>
      <c r="G271" s="6" t="s">
        <v>162</v>
      </c>
      <c r="H271" s="6">
        <f t="shared" ca="1" si="192"/>
        <v>105.27</v>
      </c>
      <c r="I271" s="6" t="s">
        <v>163</v>
      </c>
      <c r="J271" s="6">
        <f t="shared" ca="1" si="193"/>
        <v>65</v>
      </c>
      <c r="K271" s="6" t="s">
        <v>164</v>
      </c>
      <c r="L271" s="6">
        <f t="shared" ca="1" si="194"/>
        <v>6</v>
      </c>
      <c r="M271" s="6" t="s">
        <v>165</v>
      </c>
      <c r="V271" s="9"/>
      <c r="AB271" s="7"/>
      <c r="AC271" s="8"/>
      <c r="AW271" s="9"/>
    </row>
    <row r="272" spans="1:51" x14ac:dyDescent="0.3">
      <c r="A272">
        <v>0</v>
      </c>
      <c r="B272" s="8">
        <v>0</v>
      </c>
      <c r="C272" s="6">
        <f t="shared" ca="1" si="187"/>
        <v>0.94653994226745064</v>
      </c>
      <c r="D272" s="6">
        <f t="shared" ca="1" si="190"/>
        <v>5.346005773254936E-2</v>
      </c>
      <c r="E272" s="6" t="str">
        <f t="shared" ref="E272:E273" si="195">IF(A272=0,"",A272)</f>
        <v/>
      </c>
      <c r="F272" s="6" t="s">
        <v>160</v>
      </c>
      <c r="G272" s="6" t="s">
        <v>162</v>
      </c>
      <c r="H272" s="6">
        <f t="shared" ca="1" si="192"/>
        <v>129.65</v>
      </c>
      <c r="I272" s="6" t="s">
        <v>163</v>
      </c>
      <c r="J272" s="6">
        <f t="shared" ca="1" si="193"/>
        <v>40</v>
      </c>
      <c r="K272" s="6" t="s">
        <v>164</v>
      </c>
      <c r="L272" s="6">
        <f t="shared" ca="1" si="194"/>
        <v>1</v>
      </c>
      <c r="M272" s="6" t="s">
        <v>165</v>
      </c>
      <c r="V272" s="9"/>
      <c r="AB272" s="7"/>
      <c r="AC272" s="8"/>
      <c r="AW272" s="9"/>
    </row>
    <row r="273" spans="1:54" x14ac:dyDescent="0.3">
      <c r="A273" t="s">
        <v>276</v>
      </c>
      <c r="B273" s="8">
        <v>0</v>
      </c>
      <c r="C273" s="8"/>
      <c r="E273" s="6" t="str">
        <f t="shared" si="195"/>
        <v>\end{enumerate}\newpage   \section*{Cuenta:  20211920064  }\begin{enumerate}</v>
      </c>
      <c r="AB273" s="7"/>
      <c r="AC273" s="8"/>
      <c r="AW273" s="9"/>
    </row>
    <row r="274" spans="1:54" x14ac:dyDescent="0.3">
      <c r="A274">
        <v>0</v>
      </c>
      <c r="B274" s="8">
        <v>0</v>
      </c>
      <c r="C274" s="6">
        <f t="shared" ref="C274" ca="1" si="196">RAND()</f>
        <v>0.15217987843667957</v>
      </c>
      <c r="D274" s="6">
        <f t="shared" ref="D274:D282" ca="1" si="197">IF(C274&gt;0.1,      IF(C274&lt;0.6,C274,ABS(1-C274)),C274+0.5)</f>
        <v>0.15217987843667957</v>
      </c>
      <c r="E274" s="6" t="str">
        <f t="shared" ref="E274:E281" si="198">IF(A274=0,"",_xlfn.CONCAT("## ",A274))</f>
        <v/>
      </c>
      <c r="F274" s="6" t="s">
        <v>160</v>
      </c>
      <c r="G274" s="6" t="s">
        <v>162</v>
      </c>
      <c r="H274" s="6">
        <f t="shared" ref="H274:H282" ca="1" si="199">ROUND(C274*100+35,2)</f>
        <v>50.22</v>
      </c>
      <c r="I274" s="6" t="s">
        <v>163</v>
      </c>
      <c r="J274" s="6">
        <f t="shared" ref="J274:J282" ca="1" si="200">ROUND(D274*100+35,0)</f>
        <v>50</v>
      </c>
      <c r="K274" s="6" t="s">
        <v>164</v>
      </c>
      <c r="L274" s="6">
        <f t="shared" ref="L274:L282" ca="1" si="201">ROUND(D274*20,0)</f>
        <v>3</v>
      </c>
      <c r="M274" s="6" t="s">
        <v>165</v>
      </c>
      <c r="V274" s="9"/>
      <c r="AB274" s="7"/>
      <c r="AC274" s="8"/>
      <c r="AW274" s="9"/>
    </row>
    <row r="275" spans="1:54" x14ac:dyDescent="0.3">
      <c r="A275">
        <v>0</v>
      </c>
      <c r="B275" s="8">
        <v>0</v>
      </c>
      <c r="C275" s="6">
        <f t="shared" ca="1" si="187"/>
        <v>8.7343363478602276E-2</v>
      </c>
      <c r="D275" s="6">
        <f t="shared" ca="1" si="197"/>
        <v>0.58734336347860228</v>
      </c>
      <c r="E275" s="6" t="str">
        <f t="shared" si="198"/>
        <v/>
      </c>
      <c r="F275" s="6" t="s">
        <v>160</v>
      </c>
      <c r="G275" s="6" t="s">
        <v>162</v>
      </c>
      <c r="H275" s="6">
        <f t="shared" ca="1" si="199"/>
        <v>43.73</v>
      </c>
      <c r="I275" s="6" t="s">
        <v>163</v>
      </c>
      <c r="J275" s="6">
        <f t="shared" ca="1" si="200"/>
        <v>94</v>
      </c>
      <c r="K275" s="6" t="s">
        <v>164</v>
      </c>
      <c r="L275" s="6">
        <f t="shared" ca="1" si="201"/>
        <v>12</v>
      </c>
      <c r="M275" s="6" t="s">
        <v>165</v>
      </c>
      <c r="V275" s="9"/>
      <c r="AB275" s="7"/>
      <c r="AC275" s="8"/>
      <c r="AW275" s="9"/>
    </row>
    <row r="276" spans="1:54" x14ac:dyDescent="0.3">
      <c r="A276">
        <v>0</v>
      </c>
      <c r="B276" s="8">
        <v>0</v>
      </c>
      <c r="C276" s="6">
        <f t="shared" ca="1" si="187"/>
        <v>0.89437223337807281</v>
      </c>
      <c r="D276" s="6">
        <f t="shared" ca="1" si="197"/>
        <v>0.10562776662192719</v>
      </c>
      <c r="E276" s="6" t="str">
        <f t="shared" si="198"/>
        <v/>
      </c>
      <c r="F276" s="6" t="s">
        <v>160</v>
      </c>
      <c r="G276" s="6" t="s">
        <v>162</v>
      </c>
      <c r="H276" s="6">
        <f t="shared" ca="1" si="199"/>
        <v>124.44</v>
      </c>
      <c r="I276" s="6" t="s">
        <v>163</v>
      </c>
      <c r="J276" s="6">
        <f t="shared" ca="1" si="200"/>
        <v>46</v>
      </c>
      <c r="K276" s="6" t="s">
        <v>164</v>
      </c>
      <c r="L276" s="6">
        <f t="shared" ca="1" si="201"/>
        <v>2</v>
      </c>
      <c r="M276" s="6" t="s">
        <v>165</v>
      </c>
      <c r="V276" s="9"/>
      <c r="AB276" s="7"/>
      <c r="AC276" s="8"/>
      <c r="AW276" s="9"/>
    </row>
    <row r="277" spans="1:54" x14ac:dyDescent="0.3">
      <c r="A277">
        <v>0</v>
      </c>
      <c r="B277" s="8">
        <v>0</v>
      </c>
      <c r="C277" s="6">
        <f t="shared" ca="1" si="187"/>
        <v>2.5547101787965043E-2</v>
      </c>
      <c r="D277" s="6">
        <f t="shared" ca="1" si="197"/>
        <v>0.52554710178796504</v>
      </c>
      <c r="E277" s="6" t="str">
        <f t="shared" si="198"/>
        <v/>
      </c>
      <c r="F277" s="6" t="s">
        <v>160</v>
      </c>
      <c r="G277" s="6" t="s">
        <v>162</v>
      </c>
      <c r="H277" s="6">
        <f t="shared" ca="1" si="199"/>
        <v>37.549999999999997</v>
      </c>
      <c r="I277" s="6" t="s">
        <v>163</v>
      </c>
      <c r="J277" s="6">
        <f t="shared" ca="1" si="200"/>
        <v>88</v>
      </c>
      <c r="K277" s="6" t="s">
        <v>164</v>
      </c>
      <c r="L277" s="6">
        <f t="shared" ca="1" si="201"/>
        <v>11</v>
      </c>
      <c r="M277" s="6" t="s">
        <v>165</v>
      </c>
      <c r="V277" s="9"/>
      <c r="AB277" s="7"/>
      <c r="AC277" s="8"/>
      <c r="AW277" s="9"/>
    </row>
    <row r="278" spans="1:54" x14ac:dyDescent="0.3">
      <c r="A278">
        <v>0</v>
      </c>
      <c r="B278" s="8">
        <v>0</v>
      </c>
      <c r="C278" s="6">
        <f t="shared" ca="1" si="187"/>
        <v>0.7568304277036968</v>
      </c>
      <c r="D278" s="6">
        <f t="shared" ca="1" si="197"/>
        <v>0.2431695722963032</v>
      </c>
      <c r="E278" s="6" t="str">
        <f t="shared" si="198"/>
        <v/>
      </c>
      <c r="F278" s="6" t="s">
        <v>160</v>
      </c>
      <c r="G278" s="6" t="s">
        <v>162</v>
      </c>
      <c r="H278" s="6">
        <f t="shared" ca="1" si="199"/>
        <v>110.68</v>
      </c>
      <c r="I278" s="6" t="s">
        <v>163</v>
      </c>
      <c r="J278" s="6">
        <f t="shared" ca="1" si="200"/>
        <v>59</v>
      </c>
      <c r="K278" s="6" t="s">
        <v>164</v>
      </c>
      <c r="L278" s="6">
        <f t="shared" ca="1" si="201"/>
        <v>5</v>
      </c>
      <c r="M278" s="6" t="s">
        <v>165</v>
      </c>
      <c r="V278" s="9"/>
      <c r="AD278" s="10"/>
      <c r="AE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1"/>
      <c r="AX278" s="10"/>
      <c r="AY278" s="10"/>
      <c r="BB278" s="10"/>
    </row>
    <row r="279" spans="1:54" x14ac:dyDescent="0.3">
      <c r="A279">
        <v>0</v>
      </c>
      <c r="B279" s="8">
        <v>0</v>
      </c>
      <c r="C279" s="6">
        <f t="shared" ca="1" si="187"/>
        <v>0.26883810424316201</v>
      </c>
      <c r="D279" s="6">
        <f t="shared" ca="1" si="197"/>
        <v>0.26883810424316201</v>
      </c>
      <c r="E279" s="6" t="str">
        <f t="shared" si="198"/>
        <v/>
      </c>
      <c r="F279" s="6" t="s">
        <v>160</v>
      </c>
      <c r="G279" s="6" t="s">
        <v>162</v>
      </c>
      <c r="H279" s="6">
        <f t="shared" ca="1" si="199"/>
        <v>61.88</v>
      </c>
      <c r="I279" s="6" t="s">
        <v>163</v>
      </c>
      <c r="J279" s="6">
        <f t="shared" ca="1" si="200"/>
        <v>62</v>
      </c>
      <c r="K279" s="6" t="s">
        <v>164</v>
      </c>
      <c r="L279" s="6">
        <f t="shared" ca="1" si="201"/>
        <v>5</v>
      </c>
      <c r="M279" s="6" t="s">
        <v>165</v>
      </c>
      <c r="V279" s="9"/>
      <c r="AW279" s="9"/>
    </row>
    <row r="280" spans="1:54" x14ac:dyDescent="0.3">
      <c r="A280">
        <v>0</v>
      </c>
      <c r="B280" s="8">
        <v>0</v>
      </c>
      <c r="C280" s="6">
        <f t="shared" ca="1" si="187"/>
        <v>0.98448873204477505</v>
      </c>
      <c r="D280" s="6">
        <f t="shared" ca="1" si="197"/>
        <v>1.551126795522495E-2</v>
      </c>
      <c r="E280" s="6" t="str">
        <f t="shared" si="198"/>
        <v/>
      </c>
      <c r="F280" s="6" t="s">
        <v>160</v>
      </c>
      <c r="G280" s="6" t="s">
        <v>162</v>
      </c>
      <c r="H280" s="6">
        <f t="shared" ca="1" si="199"/>
        <v>133.44999999999999</v>
      </c>
      <c r="I280" s="6" t="s">
        <v>163</v>
      </c>
      <c r="J280" s="6">
        <f t="shared" ca="1" si="200"/>
        <v>37</v>
      </c>
      <c r="K280" s="6" t="s">
        <v>164</v>
      </c>
      <c r="L280" s="6">
        <f t="shared" ca="1" si="201"/>
        <v>0</v>
      </c>
      <c r="M280" s="6" t="s">
        <v>165</v>
      </c>
      <c r="V280" s="9"/>
      <c r="AW280" s="9"/>
    </row>
    <row r="281" spans="1:54" x14ac:dyDescent="0.3">
      <c r="A281">
        <v>0</v>
      </c>
      <c r="B281" s="8">
        <v>0</v>
      </c>
      <c r="C281" s="6">
        <f t="shared" ca="1" si="187"/>
        <v>0.54849270830802277</v>
      </c>
      <c r="D281" s="6">
        <f t="shared" ca="1" si="197"/>
        <v>0.54849270830802277</v>
      </c>
      <c r="E281" s="6" t="str">
        <f t="shared" si="198"/>
        <v/>
      </c>
      <c r="F281" s="6" t="s">
        <v>160</v>
      </c>
      <c r="G281" s="6" t="s">
        <v>162</v>
      </c>
      <c r="H281" s="6">
        <f t="shared" ca="1" si="199"/>
        <v>89.85</v>
      </c>
      <c r="I281" s="6" t="s">
        <v>163</v>
      </c>
      <c r="J281" s="6">
        <f t="shared" ca="1" si="200"/>
        <v>90</v>
      </c>
      <c r="K281" s="6" t="s">
        <v>164</v>
      </c>
      <c r="L281" s="6">
        <f t="shared" ca="1" si="201"/>
        <v>11</v>
      </c>
      <c r="M281" s="6" t="s">
        <v>165</v>
      </c>
      <c r="V281" s="9"/>
      <c r="AW281" s="9"/>
    </row>
    <row r="282" spans="1:54" x14ac:dyDescent="0.3">
      <c r="A282">
        <v>0</v>
      </c>
      <c r="B282" s="8">
        <v>0</v>
      </c>
      <c r="C282" s="6">
        <f t="shared" ca="1" si="187"/>
        <v>0.13278748008299124</v>
      </c>
      <c r="D282" s="6">
        <f t="shared" ca="1" si="197"/>
        <v>0.13278748008299124</v>
      </c>
      <c r="E282" s="6" t="str">
        <f t="shared" ref="E282:E283" si="202">IF(A282=0,"",A282)</f>
        <v/>
      </c>
      <c r="F282" s="6" t="s">
        <v>160</v>
      </c>
      <c r="G282" s="6" t="s">
        <v>162</v>
      </c>
      <c r="H282" s="6">
        <f t="shared" ca="1" si="199"/>
        <v>48.28</v>
      </c>
      <c r="I282" s="6" t="s">
        <v>163</v>
      </c>
      <c r="J282" s="6">
        <f t="shared" ca="1" si="200"/>
        <v>48</v>
      </c>
      <c r="K282" s="6" t="s">
        <v>164</v>
      </c>
      <c r="L282" s="6">
        <f t="shared" ca="1" si="201"/>
        <v>3</v>
      </c>
      <c r="M282" s="6" t="s">
        <v>165</v>
      </c>
      <c r="AW282" s="9"/>
    </row>
    <row r="283" spans="1:54" x14ac:dyDescent="0.3">
      <c r="A283" t="s">
        <v>277</v>
      </c>
      <c r="B283" s="8">
        <v>0</v>
      </c>
      <c r="C283" s="8"/>
      <c r="E283" s="6" t="str">
        <f t="shared" si="202"/>
        <v>\end{enumerate}\newpage   \section*{Cuenta:  20211920069  }\begin{enumerate}</v>
      </c>
      <c r="V283" s="9"/>
      <c r="AW283" s="9"/>
    </row>
    <row r="284" spans="1:54" x14ac:dyDescent="0.3">
      <c r="A284">
        <v>0</v>
      </c>
      <c r="B284" s="8">
        <v>0</v>
      </c>
      <c r="C284" s="6">
        <f t="shared" ref="C284" ca="1" si="203">RAND()</f>
        <v>0.9004337041707593</v>
      </c>
      <c r="D284" s="6">
        <f t="shared" ref="D284:D292" ca="1" si="204">IF(C284&gt;0.1,      IF(C284&lt;0.6,C284,ABS(1-C284)),C284+0.5)</f>
        <v>9.9566295829240703E-2</v>
      </c>
      <c r="E284" s="6" t="str">
        <f t="shared" ref="E284:E291" si="205">IF(A284=0,"",_xlfn.CONCAT("## ",A284))</f>
        <v/>
      </c>
      <c r="F284" s="6" t="s">
        <v>160</v>
      </c>
      <c r="G284" s="6" t="s">
        <v>162</v>
      </c>
      <c r="H284" s="6">
        <f t="shared" ref="H284:H292" ca="1" si="206">ROUND(C284*100+35,2)</f>
        <v>125.04</v>
      </c>
      <c r="I284" s="6" t="s">
        <v>163</v>
      </c>
      <c r="J284" s="6">
        <f t="shared" ref="J284:J292" ca="1" si="207">ROUND(D284*100+35,0)</f>
        <v>45</v>
      </c>
      <c r="K284" s="6" t="s">
        <v>164</v>
      </c>
      <c r="L284" s="6">
        <f t="shared" ref="L284:L292" ca="1" si="208">ROUND(D284*20,0)</f>
        <v>2</v>
      </c>
      <c r="M284" s="6" t="s">
        <v>165</v>
      </c>
      <c r="V284" s="9"/>
      <c r="AW284" s="9"/>
    </row>
    <row r="285" spans="1:54" x14ac:dyDescent="0.3">
      <c r="A285">
        <v>0</v>
      </c>
      <c r="B285" s="8">
        <v>0</v>
      </c>
      <c r="C285" s="6">
        <f t="shared" ca="1" si="187"/>
        <v>0.44699369145001633</v>
      </c>
      <c r="D285" s="6">
        <f t="shared" ca="1" si="204"/>
        <v>0.44699369145001633</v>
      </c>
      <c r="E285" s="6" t="str">
        <f t="shared" si="205"/>
        <v/>
      </c>
      <c r="F285" s="6" t="s">
        <v>160</v>
      </c>
      <c r="G285" s="6" t="s">
        <v>162</v>
      </c>
      <c r="H285" s="6">
        <f t="shared" ca="1" si="206"/>
        <v>79.7</v>
      </c>
      <c r="I285" s="6" t="s">
        <v>163</v>
      </c>
      <c r="J285" s="6">
        <f t="shared" ca="1" si="207"/>
        <v>80</v>
      </c>
      <c r="K285" s="6" t="s">
        <v>164</v>
      </c>
      <c r="L285" s="6">
        <f t="shared" ca="1" si="208"/>
        <v>9</v>
      </c>
      <c r="M285" s="6" t="s">
        <v>165</v>
      </c>
      <c r="V285" s="9"/>
      <c r="AW285" s="9"/>
    </row>
    <row r="286" spans="1:54" x14ac:dyDescent="0.3">
      <c r="A286">
        <v>0</v>
      </c>
      <c r="B286" s="8">
        <v>0</v>
      </c>
      <c r="C286" s="6">
        <f t="shared" ca="1" si="187"/>
        <v>6.2520746102113889E-2</v>
      </c>
      <c r="D286" s="6">
        <f t="shared" ca="1" si="204"/>
        <v>0.56252074610211389</v>
      </c>
      <c r="E286" s="6" t="str">
        <f t="shared" si="205"/>
        <v/>
      </c>
      <c r="F286" s="6" t="s">
        <v>160</v>
      </c>
      <c r="G286" s="6" t="s">
        <v>162</v>
      </c>
      <c r="H286" s="6">
        <f t="shared" ca="1" si="206"/>
        <v>41.25</v>
      </c>
      <c r="I286" s="6" t="s">
        <v>163</v>
      </c>
      <c r="J286" s="6">
        <f t="shared" ca="1" si="207"/>
        <v>91</v>
      </c>
      <c r="K286" s="6" t="s">
        <v>164</v>
      </c>
      <c r="L286" s="6">
        <f t="shared" ca="1" si="208"/>
        <v>11</v>
      </c>
      <c r="M286" s="6" t="s">
        <v>165</v>
      </c>
      <c r="V286" s="9"/>
      <c r="AW286" s="9"/>
    </row>
    <row r="287" spans="1:54" x14ac:dyDescent="0.3">
      <c r="A287">
        <v>0</v>
      </c>
      <c r="B287" s="8">
        <v>0</v>
      </c>
      <c r="C287" s="6">
        <f t="shared" ca="1" si="187"/>
        <v>0.21988698427960451</v>
      </c>
      <c r="D287" s="6">
        <f t="shared" ca="1" si="204"/>
        <v>0.21988698427960451</v>
      </c>
      <c r="E287" s="6" t="str">
        <f t="shared" si="205"/>
        <v/>
      </c>
      <c r="F287" s="6" t="s">
        <v>160</v>
      </c>
      <c r="G287" s="6" t="s">
        <v>162</v>
      </c>
      <c r="H287" s="6">
        <f t="shared" ca="1" si="206"/>
        <v>56.99</v>
      </c>
      <c r="I287" s="6" t="s">
        <v>163</v>
      </c>
      <c r="J287" s="6">
        <f t="shared" ca="1" si="207"/>
        <v>57</v>
      </c>
      <c r="K287" s="6" t="s">
        <v>164</v>
      </c>
      <c r="L287" s="6">
        <f t="shared" ca="1" si="208"/>
        <v>4</v>
      </c>
      <c r="M287" s="6" t="s">
        <v>165</v>
      </c>
      <c r="V287" s="9"/>
      <c r="AW287" s="9"/>
    </row>
    <row r="288" spans="1:54" x14ac:dyDescent="0.3">
      <c r="A288">
        <v>0</v>
      </c>
      <c r="B288" s="8">
        <v>0</v>
      </c>
      <c r="C288" s="6">
        <f t="shared" ca="1" si="187"/>
        <v>0.50506469574918378</v>
      </c>
      <c r="D288" s="6">
        <f t="shared" ca="1" si="204"/>
        <v>0.50506469574918378</v>
      </c>
      <c r="E288" s="6" t="str">
        <f t="shared" si="205"/>
        <v/>
      </c>
      <c r="F288" s="6" t="s">
        <v>160</v>
      </c>
      <c r="G288" s="6" t="s">
        <v>162</v>
      </c>
      <c r="H288" s="6">
        <f t="shared" ca="1" si="206"/>
        <v>85.51</v>
      </c>
      <c r="I288" s="6" t="s">
        <v>163</v>
      </c>
      <c r="J288" s="6">
        <f t="shared" ca="1" si="207"/>
        <v>86</v>
      </c>
      <c r="K288" s="6" t="s">
        <v>164</v>
      </c>
      <c r="L288" s="6">
        <f t="shared" ca="1" si="208"/>
        <v>10</v>
      </c>
      <c r="M288" s="6" t="s">
        <v>165</v>
      </c>
      <c r="V288" s="9"/>
      <c r="AW288" s="9"/>
    </row>
    <row r="289" spans="1:58" x14ac:dyDescent="0.3">
      <c r="A289">
        <v>0</v>
      </c>
      <c r="B289" s="8">
        <v>0</v>
      </c>
      <c r="C289" s="6">
        <f t="shared" ca="1" si="187"/>
        <v>0.45811892783894959</v>
      </c>
      <c r="D289" s="6">
        <f t="shared" ca="1" si="204"/>
        <v>0.45811892783894959</v>
      </c>
      <c r="E289" s="6" t="str">
        <f t="shared" si="205"/>
        <v/>
      </c>
      <c r="F289" s="6" t="s">
        <v>160</v>
      </c>
      <c r="G289" s="6" t="s">
        <v>162</v>
      </c>
      <c r="H289" s="6">
        <f t="shared" ca="1" si="206"/>
        <v>80.81</v>
      </c>
      <c r="I289" s="6" t="s">
        <v>163</v>
      </c>
      <c r="J289" s="6">
        <f t="shared" ca="1" si="207"/>
        <v>81</v>
      </c>
      <c r="K289" s="6" t="s">
        <v>164</v>
      </c>
      <c r="L289" s="6">
        <f t="shared" ca="1" si="208"/>
        <v>9</v>
      </c>
      <c r="M289" s="6" t="s">
        <v>165</v>
      </c>
      <c r="V289" s="9"/>
      <c r="AD289" s="10"/>
      <c r="AE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1"/>
      <c r="AX289" s="10"/>
      <c r="AY289" s="10"/>
      <c r="BB289" s="10"/>
      <c r="BF289" s="10"/>
    </row>
    <row r="290" spans="1:58" x14ac:dyDescent="0.3">
      <c r="A290">
        <v>0</v>
      </c>
      <c r="B290" s="8">
        <v>0</v>
      </c>
      <c r="C290" s="6">
        <f t="shared" ca="1" si="187"/>
        <v>0.64114269855232286</v>
      </c>
      <c r="D290" s="6">
        <f t="shared" ca="1" si="204"/>
        <v>0.35885730144767714</v>
      </c>
      <c r="E290" s="6" t="str">
        <f t="shared" si="205"/>
        <v/>
      </c>
      <c r="F290" s="6" t="s">
        <v>160</v>
      </c>
      <c r="G290" s="6" t="s">
        <v>162</v>
      </c>
      <c r="H290" s="6">
        <f t="shared" ca="1" si="206"/>
        <v>99.11</v>
      </c>
      <c r="I290" s="6" t="s">
        <v>163</v>
      </c>
      <c r="J290" s="6">
        <f t="shared" ca="1" si="207"/>
        <v>71</v>
      </c>
      <c r="K290" s="6" t="s">
        <v>164</v>
      </c>
      <c r="L290" s="6">
        <f t="shared" ca="1" si="208"/>
        <v>7</v>
      </c>
      <c r="M290" s="6" t="s">
        <v>165</v>
      </c>
      <c r="V290" s="9"/>
      <c r="AW290" s="9"/>
    </row>
    <row r="291" spans="1:58" x14ac:dyDescent="0.3">
      <c r="A291">
        <v>0</v>
      </c>
      <c r="B291" s="8">
        <v>0</v>
      </c>
      <c r="C291" s="6">
        <f t="shared" ca="1" si="187"/>
        <v>0.13139403401047522</v>
      </c>
      <c r="D291" s="6">
        <f t="shared" ca="1" si="204"/>
        <v>0.13139403401047522</v>
      </c>
      <c r="E291" s="6" t="str">
        <f t="shared" si="205"/>
        <v/>
      </c>
      <c r="F291" s="6" t="s">
        <v>160</v>
      </c>
      <c r="G291" s="6" t="s">
        <v>162</v>
      </c>
      <c r="H291" s="6">
        <f t="shared" ca="1" si="206"/>
        <v>48.14</v>
      </c>
      <c r="I291" s="6" t="s">
        <v>163</v>
      </c>
      <c r="J291" s="6">
        <f t="shared" ca="1" si="207"/>
        <v>48</v>
      </c>
      <c r="K291" s="6" t="s">
        <v>164</v>
      </c>
      <c r="L291" s="6">
        <f t="shared" ca="1" si="208"/>
        <v>3</v>
      </c>
      <c r="M291" s="6" t="s">
        <v>165</v>
      </c>
      <c r="AW291" s="9"/>
    </row>
    <row r="292" spans="1:58" x14ac:dyDescent="0.3">
      <c r="A292">
        <v>0</v>
      </c>
      <c r="B292" s="8">
        <v>0</v>
      </c>
      <c r="C292" s="6">
        <f t="shared" ca="1" si="187"/>
        <v>0.77645864607349202</v>
      </c>
      <c r="D292" s="6">
        <f t="shared" ca="1" si="204"/>
        <v>0.22354135392650798</v>
      </c>
      <c r="E292" s="6" t="str">
        <f t="shared" ref="E292:E293" si="209">IF(A292=0,"",A292)</f>
        <v/>
      </c>
      <c r="F292" s="6" t="s">
        <v>160</v>
      </c>
      <c r="G292" s="6" t="s">
        <v>162</v>
      </c>
      <c r="H292" s="6">
        <f t="shared" ca="1" si="206"/>
        <v>112.65</v>
      </c>
      <c r="I292" s="6" t="s">
        <v>163</v>
      </c>
      <c r="J292" s="6">
        <f t="shared" ca="1" si="207"/>
        <v>57</v>
      </c>
      <c r="K292" s="6" t="s">
        <v>164</v>
      </c>
      <c r="L292" s="6">
        <f t="shared" ca="1" si="208"/>
        <v>4</v>
      </c>
      <c r="M292" s="6" t="s">
        <v>165</v>
      </c>
      <c r="V292" s="9"/>
      <c r="AW292" s="9"/>
    </row>
    <row r="293" spans="1:58" x14ac:dyDescent="0.3">
      <c r="A293" t="s">
        <v>278</v>
      </c>
      <c r="B293" s="8">
        <v>0</v>
      </c>
      <c r="C293" s="8"/>
      <c r="E293" s="6" t="str">
        <f t="shared" si="209"/>
        <v>\end{enumerate}\newpage   \section*{Cuenta:  20211920070  }\begin{enumerate}</v>
      </c>
      <c r="V293" s="9"/>
      <c r="AW293" s="9"/>
    </row>
    <row r="294" spans="1:58" x14ac:dyDescent="0.3">
      <c r="A294">
        <v>0</v>
      </c>
      <c r="B294" s="8">
        <v>0</v>
      </c>
      <c r="C294" s="6">
        <f t="shared" ref="C294" ca="1" si="210">RAND()</f>
        <v>0.2231640566996409</v>
      </c>
      <c r="D294" s="6">
        <f t="shared" ref="D294:D302" ca="1" si="211">IF(C294&gt;0.1,      IF(C294&lt;0.6,C294,ABS(1-C294)),C294+0.5)</f>
        <v>0.2231640566996409</v>
      </c>
      <c r="E294" s="6" t="str">
        <f t="shared" ref="E294:E301" si="212">IF(A294=0,"",_xlfn.CONCAT("## ",A294))</f>
        <v/>
      </c>
      <c r="F294" s="6" t="s">
        <v>160</v>
      </c>
      <c r="G294" s="6" t="s">
        <v>162</v>
      </c>
      <c r="H294" s="6">
        <f t="shared" ref="H294:H302" ca="1" si="213">ROUND(C294*100+35,2)</f>
        <v>57.32</v>
      </c>
      <c r="I294" s="6" t="s">
        <v>163</v>
      </c>
      <c r="J294" s="6">
        <f t="shared" ref="J294:J302" ca="1" si="214">ROUND(D294*100+35,0)</f>
        <v>57</v>
      </c>
      <c r="K294" s="6" t="s">
        <v>164</v>
      </c>
      <c r="L294" s="6">
        <f t="shared" ref="L294:L302" ca="1" si="215">ROUND(D294*20,0)</f>
        <v>4</v>
      </c>
      <c r="M294" s="6" t="s">
        <v>165</v>
      </c>
      <c r="V294" s="9"/>
      <c r="AW294" s="9"/>
    </row>
    <row r="295" spans="1:58" x14ac:dyDescent="0.3">
      <c r="A295">
        <v>0</v>
      </c>
      <c r="B295" s="8">
        <v>0</v>
      </c>
      <c r="C295" s="6">
        <f t="shared" ca="1" si="187"/>
        <v>0.67885552024959894</v>
      </c>
      <c r="D295" s="6">
        <f t="shared" ca="1" si="211"/>
        <v>0.32114447975040106</v>
      </c>
      <c r="E295" s="6" t="str">
        <f t="shared" si="212"/>
        <v/>
      </c>
      <c r="F295" s="6" t="s">
        <v>160</v>
      </c>
      <c r="G295" s="6" t="s">
        <v>162</v>
      </c>
      <c r="H295" s="6">
        <f t="shared" ca="1" si="213"/>
        <v>102.89</v>
      </c>
      <c r="I295" s="6" t="s">
        <v>163</v>
      </c>
      <c r="J295" s="6">
        <f t="shared" ca="1" si="214"/>
        <v>67</v>
      </c>
      <c r="K295" s="6" t="s">
        <v>164</v>
      </c>
      <c r="L295" s="6">
        <f t="shared" ca="1" si="215"/>
        <v>6</v>
      </c>
      <c r="M295" s="6" t="s">
        <v>165</v>
      </c>
      <c r="V295" s="9"/>
      <c r="AW295" s="9"/>
    </row>
    <row r="296" spans="1:58" x14ac:dyDescent="0.3">
      <c r="A296">
        <v>0</v>
      </c>
      <c r="B296" s="8">
        <v>0</v>
      </c>
      <c r="C296" s="6">
        <f t="shared" ca="1" si="187"/>
        <v>0.374019141642155</v>
      </c>
      <c r="D296" s="6">
        <f t="shared" ca="1" si="211"/>
        <v>0.374019141642155</v>
      </c>
      <c r="E296" s="6" t="str">
        <f t="shared" si="212"/>
        <v/>
      </c>
      <c r="F296" s="6" t="s">
        <v>160</v>
      </c>
      <c r="G296" s="6" t="s">
        <v>162</v>
      </c>
      <c r="H296" s="6">
        <f t="shared" ca="1" si="213"/>
        <v>72.400000000000006</v>
      </c>
      <c r="I296" s="6" t="s">
        <v>163</v>
      </c>
      <c r="J296" s="6">
        <f t="shared" ca="1" si="214"/>
        <v>72</v>
      </c>
      <c r="K296" s="6" t="s">
        <v>164</v>
      </c>
      <c r="L296" s="6">
        <f t="shared" ca="1" si="215"/>
        <v>7</v>
      </c>
      <c r="M296" s="6" t="s">
        <v>165</v>
      </c>
      <c r="V296" s="9"/>
      <c r="AW296" s="9"/>
    </row>
    <row r="297" spans="1:58" x14ac:dyDescent="0.3">
      <c r="A297">
        <v>0</v>
      </c>
      <c r="B297" s="8">
        <v>0</v>
      </c>
      <c r="C297" s="6">
        <f t="shared" ca="1" si="187"/>
        <v>0.91982254453883661</v>
      </c>
      <c r="D297" s="6">
        <f t="shared" ca="1" si="211"/>
        <v>8.0177455461163394E-2</v>
      </c>
      <c r="E297" s="6" t="str">
        <f t="shared" si="212"/>
        <v/>
      </c>
      <c r="F297" s="6" t="s">
        <v>160</v>
      </c>
      <c r="G297" s="6" t="s">
        <v>162</v>
      </c>
      <c r="H297" s="6">
        <f t="shared" ca="1" si="213"/>
        <v>126.98</v>
      </c>
      <c r="I297" s="6" t="s">
        <v>163</v>
      </c>
      <c r="J297" s="6">
        <f t="shared" ca="1" si="214"/>
        <v>43</v>
      </c>
      <c r="K297" s="6" t="s">
        <v>164</v>
      </c>
      <c r="L297" s="6">
        <f t="shared" ca="1" si="215"/>
        <v>2</v>
      </c>
      <c r="M297" s="6" t="s">
        <v>165</v>
      </c>
      <c r="V297" s="9"/>
      <c r="AW297" s="9"/>
    </row>
    <row r="298" spans="1:58" x14ac:dyDescent="0.3">
      <c r="A298">
        <v>0</v>
      </c>
      <c r="B298" s="8">
        <v>0</v>
      </c>
      <c r="C298" s="6">
        <f t="shared" ca="1" si="187"/>
        <v>0.688989940272282</v>
      </c>
      <c r="D298" s="6">
        <f t="shared" ca="1" si="211"/>
        <v>0.311010059727718</v>
      </c>
      <c r="E298" s="6" t="str">
        <f t="shared" si="212"/>
        <v/>
      </c>
      <c r="F298" s="6" t="s">
        <v>160</v>
      </c>
      <c r="G298" s="6" t="s">
        <v>162</v>
      </c>
      <c r="H298" s="6">
        <f t="shared" ca="1" si="213"/>
        <v>103.9</v>
      </c>
      <c r="I298" s="6" t="s">
        <v>163</v>
      </c>
      <c r="J298" s="6">
        <f t="shared" ca="1" si="214"/>
        <v>66</v>
      </c>
      <c r="K298" s="6" t="s">
        <v>164</v>
      </c>
      <c r="L298" s="6">
        <f t="shared" ca="1" si="215"/>
        <v>6</v>
      </c>
      <c r="M298" s="6" t="s">
        <v>165</v>
      </c>
      <c r="V298" s="9"/>
      <c r="AW298" s="9"/>
    </row>
    <row r="299" spans="1:58" x14ac:dyDescent="0.3">
      <c r="A299">
        <v>0</v>
      </c>
      <c r="B299" s="8">
        <v>0</v>
      </c>
      <c r="C299" s="6">
        <f t="shared" ca="1" si="187"/>
        <v>0.19523628113266978</v>
      </c>
      <c r="D299" s="6">
        <f t="shared" ca="1" si="211"/>
        <v>0.19523628113266978</v>
      </c>
      <c r="E299" s="6" t="str">
        <f t="shared" si="212"/>
        <v/>
      </c>
      <c r="F299" s="6" t="s">
        <v>160</v>
      </c>
      <c r="G299" s="6" t="s">
        <v>162</v>
      </c>
      <c r="H299" s="6">
        <f t="shared" ca="1" si="213"/>
        <v>54.52</v>
      </c>
      <c r="I299" s="6" t="s">
        <v>163</v>
      </c>
      <c r="J299" s="6">
        <f t="shared" ca="1" si="214"/>
        <v>55</v>
      </c>
      <c r="K299" s="6" t="s">
        <v>164</v>
      </c>
      <c r="L299" s="6">
        <f t="shared" ca="1" si="215"/>
        <v>4</v>
      </c>
      <c r="M299" s="6" t="s">
        <v>165</v>
      </c>
      <c r="V299" s="9"/>
      <c r="AW299" s="9"/>
    </row>
    <row r="300" spans="1:58" x14ac:dyDescent="0.3">
      <c r="A300">
        <v>0</v>
      </c>
      <c r="B300" s="8">
        <v>0</v>
      </c>
      <c r="C300" s="6">
        <f t="shared" ca="1" si="187"/>
        <v>0.30392519316036404</v>
      </c>
      <c r="D300" s="6">
        <f t="shared" ca="1" si="211"/>
        <v>0.30392519316036404</v>
      </c>
      <c r="E300" s="6" t="str">
        <f t="shared" si="212"/>
        <v/>
      </c>
      <c r="F300" s="6" t="s">
        <v>160</v>
      </c>
      <c r="G300" s="6" t="s">
        <v>162</v>
      </c>
      <c r="H300" s="6">
        <f t="shared" ca="1" si="213"/>
        <v>65.39</v>
      </c>
      <c r="I300" s="6" t="s">
        <v>163</v>
      </c>
      <c r="J300" s="6">
        <f t="shared" ca="1" si="214"/>
        <v>65</v>
      </c>
      <c r="K300" s="6" t="s">
        <v>164</v>
      </c>
      <c r="L300" s="6">
        <f t="shared" ca="1" si="215"/>
        <v>6</v>
      </c>
      <c r="M300" s="6" t="s">
        <v>165</v>
      </c>
      <c r="AD300" s="10"/>
      <c r="AE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1"/>
      <c r="AX300" s="10"/>
      <c r="AY300" s="10"/>
      <c r="BB300" s="10"/>
      <c r="BF300" s="10"/>
    </row>
    <row r="301" spans="1:58" x14ac:dyDescent="0.3">
      <c r="A301">
        <v>0</v>
      </c>
      <c r="B301" s="8">
        <v>0</v>
      </c>
      <c r="C301" s="6">
        <f t="shared" ca="1" si="187"/>
        <v>0.67033737310645891</v>
      </c>
      <c r="D301" s="6">
        <f t="shared" ca="1" si="211"/>
        <v>0.32966262689354109</v>
      </c>
      <c r="E301" s="6" t="str">
        <f t="shared" si="212"/>
        <v/>
      </c>
      <c r="F301" s="6" t="s">
        <v>160</v>
      </c>
      <c r="G301" s="6" t="s">
        <v>162</v>
      </c>
      <c r="H301" s="6">
        <f t="shared" ca="1" si="213"/>
        <v>102.03</v>
      </c>
      <c r="I301" s="6" t="s">
        <v>163</v>
      </c>
      <c r="J301" s="6">
        <f t="shared" ca="1" si="214"/>
        <v>68</v>
      </c>
      <c r="K301" s="6" t="s">
        <v>164</v>
      </c>
      <c r="L301" s="6">
        <f t="shared" ca="1" si="215"/>
        <v>7</v>
      </c>
      <c r="M301" s="6" t="s">
        <v>165</v>
      </c>
      <c r="V301" s="9"/>
      <c r="AW301" s="9"/>
    </row>
    <row r="302" spans="1:58" x14ac:dyDescent="0.3">
      <c r="A302">
        <v>0</v>
      </c>
      <c r="B302" s="8">
        <v>0</v>
      </c>
      <c r="C302" s="6">
        <f t="shared" ca="1" si="187"/>
        <v>0.66513110867852321</v>
      </c>
      <c r="D302" s="6">
        <f t="shared" ca="1" si="211"/>
        <v>0.33486889132147679</v>
      </c>
      <c r="E302" s="6" t="str">
        <f t="shared" ref="E302:E303" si="216">IF(A302=0,"",A302)</f>
        <v/>
      </c>
      <c r="F302" s="6" t="s">
        <v>160</v>
      </c>
      <c r="G302" s="6" t="s">
        <v>162</v>
      </c>
      <c r="H302" s="6">
        <f t="shared" ca="1" si="213"/>
        <v>101.51</v>
      </c>
      <c r="I302" s="6" t="s">
        <v>163</v>
      </c>
      <c r="J302" s="6">
        <f t="shared" ca="1" si="214"/>
        <v>68</v>
      </c>
      <c r="K302" s="6" t="s">
        <v>164</v>
      </c>
      <c r="L302" s="6">
        <f t="shared" ca="1" si="215"/>
        <v>7</v>
      </c>
      <c r="M302" s="6" t="s">
        <v>165</v>
      </c>
      <c r="V302" s="9"/>
      <c r="AW302" s="9"/>
    </row>
    <row r="303" spans="1:58" x14ac:dyDescent="0.3">
      <c r="A303" t="s">
        <v>279</v>
      </c>
      <c r="B303" s="8">
        <v>0</v>
      </c>
      <c r="C303" s="8"/>
      <c r="E303" s="6" t="str">
        <f t="shared" si="216"/>
        <v>\end{enumerate}\newpage   \section*{Cuenta:  20211920078  }\begin{enumerate}</v>
      </c>
      <c r="V303" s="9"/>
      <c r="AW303" s="9"/>
    </row>
    <row r="304" spans="1:58" x14ac:dyDescent="0.3">
      <c r="A304">
        <v>0</v>
      </c>
      <c r="B304" s="8">
        <v>0</v>
      </c>
      <c r="C304" s="6">
        <f t="shared" ref="C304" ca="1" si="217">RAND()</f>
        <v>0.85552233644376363</v>
      </c>
      <c r="D304" s="6">
        <f t="shared" ref="D304:D312" ca="1" si="218">IF(C304&gt;0.1,      IF(C304&lt;0.6,C304,ABS(1-C304)),C304+0.5)</f>
        <v>0.14447766355623637</v>
      </c>
      <c r="E304" s="6" t="str">
        <f t="shared" ref="E304:E311" si="219">IF(A304=0,"",_xlfn.CONCAT("## ",A304))</f>
        <v/>
      </c>
      <c r="F304" s="6" t="s">
        <v>160</v>
      </c>
      <c r="G304" s="6" t="s">
        <v>162</v>
      </c>
      <c r="H304" s="6">
        <f t="shared" ref="H304:H312" ca="1" si="220">ROUND(C304*100+35,2)</f>
        <v>120.55</v>
      </c>
      <c r="I304" s="6" t="s">
        <v>163</v>
      </c>
      <c r="J304" s="6">
        <f t="shared" ref="J304:J312" ca="1" si="221">ROUND(D304*100+35,0)</f>
        <v>49</v>
      </c>
      <c r="K304" s="6" t="s">
        <v>164</v>
      </c>
      <c r="L304" s="6">
        <f t="shared" ref="L304:L312" ca="1" si="222">ROUND(D304*20,0)</f>
        <v>3</v>
      </c>
      <c r="M304" s="6" t="s">
        <v>165</v>
      </c>
      <c r="V304" s="9"/>
      <c r="AW304" s="9"/>
    </row>
    <row r="305" spans="1:51" x14ac:dyDescent="0.3">
      <c r="A305">
        <v>0</v>
      </c>
      <c r="B305" s="8">
        <v>0</v>
      </c>
      <c r="C305" s="6">
        <f t="shared" ca="1" si="187"/>
        <v>0.94283578260588052</v>
      </c>
      <c r="D305" s="6">
        <f t="shared" ca="1" si="218"/>
        <v>5.7164217394119476E-2</v>
      </c>
      <c r="E305" s="6" t="str">
        <f t="shared" si="219"/>
        <v/>
      </c>
      <c r="F305" s="6" t="s">
        <v>160</v>
      </c>
      <c r="G305" s="6" t="s">
        <v>162</v>
      </c>
      <c r="H305" s="6">
        <f t="shared" ca="1" si="220"/>
        <v>129.28</v>
      </c>
      <c r="I305" s="6" t="s">
        <v>163</v>
      </c>
      <c r="J305" s="6">
        <f t="shared" ca="1" si="221"/>
        <v>41</v>
      </c>
      <c r="K305" s="6" t="s">
        <v>164</v>
      </c>
      <c r="L305" s="6">
        <f t="shared" ca="1" si="222"/>
        <v>1</v>
      </c>
      <c r="M305" s="6" t="s">
        <v>165</v>
      </c>
      <c r="V305" s="9"/>
      <c r="AW305" s="9"/>
    </row>
    <row r="306" spans="1:51" x14ac:dyDescent="0.3">
      <c r="A306">
        <v>0</v>
      </c>
      <c r="B306" s="8">
        <v>0</v>
      </c>
      <c r="C306" s="6">
        <f t="shared" ca="1" si="187"/>
        <v>0.88334906420837467</v>
      </c>
      <c r="D306" s="6">
        <f t="shared" ca="1" si="218"/>
        <v>0.11665093579162533</v>
      </c>
      <c r="E306" s="6" t="str">
        <f t="shared" si="219"/>
        <v/>
      </c>
      <c r="F306" s="6" t="s">
        <v>160</v>
      </c>
      <c r="G306" s="6" t="s">
        <v>162</v>
      </c>
      <c r="H306" s="6">
        <f t="shared" ca="1" si="220"/>
        <v>123.33</v>
      </c>
      <c r="I306" s="6" t="s">
        <v>163</v>
      </c>
      <c r="J306" s="6">
        <f t="shared" ca="1" si="221"/>
        <v>47</v>
      </c>
      <c r="K306" s="6" t="s">
        <v>164</v>
      </c>
      <c r="L306" s="6">
        <f t="shared" ca="1" si="222"/>
        <v>2</v>
      </c>
      <c r="M306" s="6" t="s">
        <v>165</v>
      </c>
      <c r="V306" s="9"/>
      <c r="AW306" s="9"/>
    </row>
    <row r="307" spans="1:51" x14ac:dyDescent="0.3">
      <c r="A307">
        <v>0</v>
      </c>
      <c r="B307" s="8">
        <v>0</v>
      </c>
      <c r="C307" s="6">
        <f t="shared" ca="1" si="187"/>
        <v>0.78059864243088206</v>
      </c>
      <c r="D307" s="6">
        <f t="shared" ca="1" si="218"/>
        <v>0.21940135756911794</v>
      </c>
      <c r="E307" s="6" t="str">
        <f t="shared" si="219"/>
        <v/>
      </c>
      <c r="F307" s="6" t="s">
        <v>160</v>
      </c>
      <c r="G307" s="6" t="s">
        <v>162</v>
      </c>
      <c r="H307" s="6">
        <f t="shared" ca="1" si="220"/>
        <v>113.06</v>
      </c>
      <c r="I307" s="6" t="s">
        <v>163</v>
      </c>
      <c r="J307" s="6">
        <f t="shared" ca="1" si="221"/>
        <v>57</v>
      </c>
      <c r="K307" s="6" t="s">
        <v>164</v>
      </c>
      <c r="L307" s="6">
        <f t="shared" ca="1" si="222"/>
        <v>4</v>
      </c>
      <c r="M307" s="6" t="s">
        <v>165</v>
      </c>
      <c r="V307" s="9"/>
      <c r="AW307" s="9"/>
    </row>
    <row r="308" spans="1:51" x14ac:dyDescent="0.3">
      <c r="A308">
        <v>0</v>
      </c>
      <c r="B308" s="8">
        <v>0</v>
      </c>
      <c r="C308" s="6">
        <f t="shared" ca="1" si="187"/>
        <v>0.67522421480497796</v>
      </c>
      <c r="D308" s="6">
        <f t="shared" ca="1" si="218"/>
        <v>0.32477578519502204</v>
      </c>
      <c r="E308" s="6" t="str">
        <f t="shared" si="219"/>
        <v/>
      </c>
      <c r="F308" s="6" t="s">
        <v>160</v>
      </c>
      <c r="G308" s="6" t="s">
        <v>162</v>
      </c>
      <c r="H308" s="6">
        <f t="shared" ca="1" si="220"/>
        <v>102.52</v>
      </c>
      <c r="I308" s="6" t="s">
        <v>163</v>
      </c>
      <c r="J308" s="6">
        <f t="shared" ca="1" si="221"/>
        <v>67</v>
      </c>
      <c r="K308" s="6" t="s">
        <v>164</v>
      </c>
      <c r="L308" s="6">
        <f t="shared" ca="1" si="222"/>
        <v>6</v>
      </c>
      <c r="M308" s="6" t="s">
        <v>165</v>
      </c>
      <c r="V308" s="9"/>
      <c r="AW308" s="9"/>
    </row>
    <row r="309" spans="1:51" x14ac:dyDescent="0.3">
      <c r="A309">
        <v>0</v>
      </c>
      <c r="B309" s="8">
        <v>0</v>
      </c>
      <c r="C309" s="6">
        <f t="shared" ca="1" si="187"/>
        <v>0.52227643856710826</v>
      </c>
      <c r="D309" s="6">
        <f t="shared" ca="1" si="218"/>
        <v>0.52227643856710826</v>
      </c>
      <c r="E309" s="6" t="str">
        <f t="shared" si="219"/>
        <v/>
      </c>
      <c r="F309" s="6" t="s">
        <v>160</v>
      </c>
      <c r="G309" s="6" t="s">
        <v>162</v>
      </c>
      <c r="H309" s="6">
        <f t="shared" ca="1" si="220"/>
        <v>87.23</v>
      </c>
      <c r="I309" s="6" t="s">
        <v>163</v>
      </c>
      <c r="J309" s="6">
        <f t="shared" ca="1" si="221"/>
        <v>87</v>
      </c>
      <c r="K309" s="6" t="s">
        <v>164</v>
      </c>
      <c r="L309" s="6">
        <f t="shared" ca="1" si="222"/>
        <v>10</v>
      </c>
      <c r="M309" s="6" t="s">
        <v>165</v>
      </c>
      <c r="AW309" s="9"/>
    </row>
    <row r="310" spans="1:51" x14ac:dyDescent="0.3">
      <c r="A310">
        <v>0</v>
      </c>
      <c r="B310" s="8">
        <v>0</v>
      </c>
      <c r="C310" s="6">
        <f t="shared" ca="1" si="187"/>
        <v>0.23439090059515832</v>
      </c>
      <c r="D310" s="6">
        <f t="shared" ca="1" si="218"/>
        <v>0.23439090059515832</v>
      </c>
      <c r="E310" s="6" t="str">
        <f t="shared" si="219"/>
        <v/>
      </c>
      <c r="F310" s="6" t="s">
        <v>160</v>
      </c>
      <c r="G310" s="6" t="s">
        <v>162</v>
      </c>
      <c r="H310" s="6">
        <f t="shared" ca="1" si="220"/>
        <v>58.44</v>
      </c>
      <c r="I310" s="6" t="s">
        <v>163</v>
      </c>
      <c r="J310" s="6">
        <f t="shared" ca="1" si="221"/>
        <v>58</v>
      </c>
      <c r="K310" s="6" t="s">
        <v>164</v>
      </c>
      <c r="L310" s="6">
        <f t="shared" ca="1" si="222"/>
        <v>5</v>
      </c>
      <c r="M310" s="6" t="s">
        <v>165</v>
      </c>
      <c r="V310" s="9"/>
      <c r="AW310" s="9"/>
    </row>
    <row r="311" spans="1:51" x14ac:dyDescent="0.3">
      <c r="A311">
        <v>0</v>
      </c>
      <c r="B311" s="8">
        <v>0</v>
      </c>
      <c r="C311" s="6">
        <f t="shared" ca="1" si="187"/>
        <v>0.99280479508858155</v>
      </c>
      <c r="D311" s="6">
        <f t="shared" ca="1" si="218"/>
        <v>7.1952049114184513E-3</v>
      </c>
      <c r="E311" s="6" t="str">
        <f t="shared" si="219"/>
        <v/>
      </c>
      <c r="F311" s="6" t="s">
        <v>160</v>
      </c>
      <c r="G311" s="6" t="s">
        <v>162</v>
      </c>
      <c r="H311" s="6">
        <f t="shared" ca="1" si="220"/>
        <v>134.28</v>
      </c>
      <c r="I311" s="6" t="s">
        <v>163</v>
      </c>
      <c r="J311" s="6">
        <f t="shared" ca="1" si="221"/>
        <v>36</v>
      </c>
      <c r="K311" s="6" t="s">
        <v>164</v>
      </c>
      <c r="L311" s="6">
        <f t="shared" ca="1" si="222"/>
        <v>0</v>
      </c>
      <c r="M311" s="6" t="s">
        <v>165</v>
      </c>
      <c r="V311" s="9"/>
      <c r="AD311" s="10"/>
      <c r="AE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1"/>
      <c r="AX311" s="10"/>
      <c r="AY311" s="10"/>
    </row>
    <row r="312" spans="1:51" x14ac:dyDescent="0.3">
      <c r="A312">
        <v>0</v>
      </c>
      <c r="B312" s="8">
        <v>0</v>
      </c>
      <c r="C312" s="6">
        <f t="shared" ca="1" si="187"/>
        <v>7.1225321242189943E-2</v>
      </c>
      <c r="D312" s="6">
        <f t="shared" ca="1" si="218"/>
        <v>0.57122532124218994</v>
      </c>
      <c r="E312" s="6" t="str">
        <f t="shared" ref="E312:E313" si="223">IF(A312=0,"",A312)</f>
        <v/>
      </c>
      <c r="F312" s="6" t="s">
        <v>160</v>
      </c>
      <c r="G312" s="6" t="s">
        <v>162</v>
      </c>
      <c r="H312" s="6">
        <f t="shared" ca="1" si="220"/>
        <v>42.12</v>
      </c>
      <c r="I312" s="6" t="s">
        <v>163</v>
      </c>
      <c r="J312" s="6">
        <f t="shared" ca="1" si="221"/>
        <v>92</v>
      </c>
      <c r="K312" s="6" t="s">
        <v>164</v>
      </c>
      <c r="L312" s="6">
        <f t="shared" ca="1" si="222"/>
        <v>11</v>
      </c>
      <c r="M312" s="6" t="s">
        <v>165</v>
      </c>
      <c r="V312" s="9"/>
      <c r="AW312" s="9"/>
    </row>
    <row r="313" spans="1:51" x14ac:dyDescent="0.3">
      <c r="A313" t="s">
        <v>280</v>
      </c>
      <c r="B313" s="8">
        <v>0</v>
      </c>
      <c r="C313" s="8"/>
      <c r="E313" s="6" t="str">
        <f t="shared" si="223"/>
        <v>\end{enumerate}\newpage   \section*{Cuenta:  20211920081  }\begin{enumerate}</v>
      </c>
      <c r="V313" s="9"/>
      <c r="AW313" s="9"/>
    </row>
    <row r="314" spans="1:51" x14ac:dyDescent="0.3">
      <c r="A314">
        <v>0</v>
      </c>
      <c r="B314" s="8">
        <v>0</v>
      </c>
      <c r="C314" s="6">
        <f t="shared" ref="C314" ca="1" si="224">RAND()</f>
        <v>6.9287457493056093E-2</v>
      </c>
      <c r="D314" s="6">
        <f t="shared" ref="D314:D322" ca="1" si="225">IF(C314&gt;0.1,      IF(C314&lt;0.6,C314,ABS(1-C314)),C314+0.5)</f>
        <v>0.56928745749305609</v>
      </c>
      <c r="E314" s="6" t="str">
        <f t="shared" ref="E314:E321" si="226">IF(A314=0,"",_xlfn.CONCAT("## ",A314))</f>
        <v/>
      </c>
      <c r="F314" s="6" t="s">
        <v>160</v>
      </c>
      <c r="G314" s="6" t="s">
        <v>162</v>
      </c>
      <c r="H314" s="6">
        <f t="shared" ref="H314:H322" ca="1" si="227">ROUND(C314*100+35,2)</f>
        <v>41.93</v>
      </c>
      <c r="I314" s="6" t="s">
        <v>163</v>
      </c>
      <c r="J314" s="6">
        <f t="shared" ref="J314:J322" ca="1" si="228">ROUND(D314*100+35,0)</f>
        <v>92</v>
      </c>
      <c r="K314" s="6" t="s">
        <v>164</v>
      </c>
      <c r="L314" s="6">
        <f t="shared" ref="L314:L322" ca="1" si="229">ROUND(D314*20,0)</f>
        <v>11</v>
      </c>
      <c r="M314" s="6" t="s">
        <v>165</v>
      </c>
      <c r="V314" s="9"/>
      <c r="AW314" s="9"/>
    </row>
    <row r="315" spans="1:51" x14ac:dyDescent="0.3">
      <c r="A315">
        <v>0</v>
      </c>
      <c r="B315" s="8">
        <v>0</v>
      </c>
      <c r="C315" s="6">
        <f t="shared" ca="1" si="187"/>
        <v>0.64064380021016198</v>
      </c>
      <c r="D315" s="6">
        <f t="shared" ca="1" si="225"/>
        <v>0.35935619978983802</v>
      </c>
      <c r="E315" s="6" t="str">
        <f t="shared" si="226"/>
        <v/>
      </c>
      <c r="F315" s="6" t="s">
        <v>160</v>
      </c>
      <c r="G315" s="6" t="s">
        <v>162</v>
      </c>
      <c r="H315" s="6">
        <f t="shared" ca="1" si="227"/>
        <v>99.06</v>
      </c>
      <c r="I315" s="6" t="s">
        <v>163</v>
      </c>
      <c r="J315" s="6">
        <f t="shared" ca="1" si="228"/>
        <v>71</v>
      </c>
      <c r="K315" s="6" t="s">
        <v>164</v>
      </c>
      <c r="L315" s="6">
        <f t="shared" ca="1" si="229"/>
        <v>7</v>
      </c>
      <c r="M315" s="6" t="s">
        <v>165</v>
      </c>
      <c r="V315" s="9"/>
      <c r="AW315" s="9"/>
    </row>
    <row r="316" spans="1:51" x14ac:dyDescent="0.3">
      <c r="A316">
        <v>0</v>
      </c>
      <c r="B316" s="8">
        <v>0</v>
      </c>
      <c r="C316" s="6">
        <f t="shared" ca="1" si="187"/>
        <v>1.4015345221318531E-2</v>
      </c>
      <c r="D316" s="6">
        <f t="shared" ca="1" si="225"/>
        <v>0.51401534522131853</v>
      </c>
      <c r="E316" s="6" t="str">
        <f t="shared" si="226"/>
        <v/>
      </c>
      <c r="F316" s="6" t="s">
        <v>160</v>
      </c>
      <c r="G316" s="6" t="s">
        <v>162</v>
      </c>
      <c r="H316" s="6">
        <f t="shared" ca="1" si="227"/>
        <v>36.4</v>
      </c>
      <c r="I316" s="6" t="s">
        <v>163</v>
      </c>
      <c r="J316" s="6">
        <f t="shared" ca="1" si="228"/>
        <v>86</v>
      </c>
      <c r="K316" s="6" t="s">
        <v>164</v>
      </c>
      <c r="L316" s="6">
        <f t="shared" ca="1" si="229"/>
        <v>10</v>
      </c>
      <c r="M316" s="6" t="s">
        <v>165</v>
      </c>
      <c r="V316" s="9"/>
      <c r="AW316" s="9"/>
    </row>
    <row r="317" spans="1:51" x14ac:dyDescent="0.3">
      <c r="A317">
        <v>0</v>
      </c>
      <c r="B317" s="8">
        <v>0</v>
      </c>
      <c r="C317" s="6">
        <f t="shared" ca="1" si="187"/>
        <v>0.83574125903870145</v>
      </c>
      <c r="D317" s="6">
        <f t="shared" ca="1" si="225"/>
        <v>0.16425874096129855</v>
      </c>
      <c r="E317" s="6" t="str">
        <f t="shared" si="226"/>
        <v/>
      </c>
      <c r="F317" s="6" t="s">
        <v>160</v>
      </c>
      <c r="G317" s="6" t="s">
        <v>162</v>
      </c>
      <c r="H317" s="6">
        <f t="shared" ca="1" si="227"/>
        <v>118.57</v>
      </c>
      <c r="I317" s="6" t="s">
        <v>163</v>
      </c>
      <c r="J317" s="6">
        <f t="shared" ca="1" si="228"/>
        <v>51</v>
      </c>
      <c r="K317" s="6" t="s">
        <v>164</v>
      </c>
      <c r="L317" s="6">
        <f t="shared" ca="1" si="229"/>
        <v>3</v>
      </c>
      <c r="M317" s="6" t="s">
        <v>165</v>
      </c>
      <c r="V317" s="9"/>
      <c r="AW317" s="9"/>
    </row>
    <row r="318" spans="1:51" x14ac:dyDescent="0.3">
      <c r="A318">
        <v>0</v>
      </c>
      <c r="B318" s="8">
        <v>0</v>
      </c>
      <c r="C318" s="6">
        <f t="shared" ca="1" si="187"/>
        <v>0.40260174723213027</v>
      </c>
      <c r="D318" s="6">
        <f t="shared" ca="1" si="225"/>
        <v>0.40260174723213027</v>
      </c>
      <c r="E318" s="6" t="str">
        <f t="shared" si="226"/>
        <v/>
      </c>
      <c r="F318" s="6" t="s">
        <v>160</v>
      </c>
      <c r="G318" s="6" t="s">
        <v>162</v>
      </c>
      <c r="H318" s="6">
        <f t="shared" ca="1" si="227"/>
        <v>75.260000000000005</v>
      </c>
      <c r="I318" s="6" t="s">
        <v>163</v>
      </c>
      <c r="J318" s="6">
        <f t="shared" ca="1" si="228"/>
        <v>75</v>
      </c>
      <c r="K318" s="6" t="s">
        <v>164</v>
      </c>
      <c r="L318" s="6">
        <f t="shared" ca="1" si="229"/>
        <v>8</v>
      </c>
      <c r="M318" s="6" t="s">
        <v>165</v>
      </c>
      <c r="AW318" s="9"/>
    </row>
    <row r="319" spans="1:51" x14ac:dyDescent="0.3">
      <c r="A319">
        <v>0</v>
      </c>
      <c r="B319" s="8">
        <v>0</v>
      </c>
      <c r="C319" s="6">
        <f t="shared" ca="1" si="187"/>
        <v>0.28579377111580861</v>
      </c>
      <c r="D319" s="6">
        <f t="shared" ca="1" si="225"/>
        <v>0.28579377111580861</v>
      </c>
      <c r="E319" s="6" t="str">
        <f t="shared" si="226"/>
        <v/>
      </c>
      <c r="F319" s="6" t="s">
        <v>160</v>
      </c>
      <c r="G319" s="6" t="s">
        <v>162</v>
      </c>
      <c r="H319" s="6">
        <f t="shared" ca="1" si="227"/>
        <v>63.58</v>
      </c>
      <c r="I319" s="6" t="s">
        <v>163</v>
      </c>
      <c r="J319" s="6">
        <f t="shared" ca="1" si="228"/>
        <v>64</v>
      </c>
      <c r="K319" s="6" t="s">
        <v>164</v>
      </c>
      <c r="L319" s="6">
        <f t="shared" ca="1" si="229"/>
        <v>6</v>
      </c>
      <c r="M319" s="6" t="s">
        <v>165</v>
      </c>
      <c r="V319" s="9"/>
      <c r="AW319" s="9"/>
    </row>
    <row r="320" spans="1:51" x14ac:dyDescent="0.3">
      <c r="A320">
        <v>0</v>
      </c>
      <c r="B320" s="8">
        <v>0</v>
      </c>
      <c r="C320" s="6">
        <f t="shared" ca="1" si="187"/>
        <v>0.10933172965555138</v>
      </c>
      <c r="D320" s="6">
        <f t="shared" ca="1" si="225"/>
        <v>0.10933172965555138</v>
      </c>
      <c r="E320" s="6" t="str">
        <f t="shared" si="226"/>
        <v/>
      </c>
      <c r="F320" s="6" t="s">
        <v>160</v>
      </c>
      <c r="G320" s="6" t="s">
        <v>162</v>
      </c>
      <c r="H320" s="6">
        <f t="shared" ca="1" si="227"/>
        <v>45.93</v>
      </c>
      <c r="I320" s="6" t="s">
        <v>163</v>
      </c>
      <c r="J320" s="6">
        <f t="shared" ca="1" si="228"/>
        <v>46</v>
      </c>
      <c r="K320" s="6" t="s">
        <v>164</v>
      </c>
      <c r="L320" s="6">
        <f t="shared" ca="1" si="229"/>
        <v>2</v>
      </c>
      <c r="M320" s="6" t="s">
        <v>165</v>
      </c>
      <c r="V320" s="9"/>
      <c r="AW320" s="9"/>
    </row>
    <row r="321" spans="1:58" x14ac:dyDescent="0.3">
      <c r="A321">
        <v>0</v>
      </c>
      <c r="B321" s="8">
        <v>0</v>
      </c>
      <c r="C321" s="6">
        <f t="shared" ca="1" si="187"/>
        <v>0.59188103722441654</v>
      </c>
      <c r="D321" s="6">
        <f t="shared" ca="1" si="225"/>
        <v>0.59188103722441654</v>
      </c>
      <c r="E321" s="6" t="str">
        <f t="shared" si="226"/>
        <v/>
      </c>
      <c r="F321" s="6" t="s">
        <v>160</v>
      </c>
      <c r="G321" s="6" t="s">
        <v>162</v>
      </c>
      <c r="H321" s="6">
        <f t="shared" ca="1" si="227"/>
        <v>94.19</v>
      </c>
      <c r="I321" s="6" t="s">
        <v>163</v>
      </c>
      <c r="J321" s="6">
        <f t="shared" ca="1" si="228"/>
        <v>94</v>
      </c>
      <c r="K321" s="6" t="s">
        <v>164</v>
      </c>
      <c r="L321" s="6">
        <f t="shared" ca="1" si="229"/>
        <v>12</v>
      </c>
      <c r="M321" s="6" t="s">
        <v>165</v>
      </c>
      <c r="V321" s="9"/>
      <c r="AW321" s="9"/>
    </row>
    <row r="322" spans="1:58" x14ac:dyDescent="0.3">
      <c r="A322">
        <v>0</v>
      </c>
      <c r="B322" s="8">
        <v>0</v>
      </c>
      <c r="C322" s="6">
        <f t="shared" ca="1" si="187"/>
        <v>0.80864152012187029</v>
      </c>
      <c r="D322" s="6">
        <f t="shared" ca="1" si="225"/>
        <v>0.19135847987812971</v>
      </c>
      <c r="E322" s="6" t="str">
        <f t="shared" ref="E322:E323" si="230">IF(A322=0,"",A322)</f>
        <v/>
      </c>
      <c r="F322" s="6" t="s">
        <v>160</v>
      </c>
      <c r="G322" s="6" t="s">
        <v>162</v>
      </c>
      <c r="H322" s="6">
        <f t="shared" ca="1" si="227"/>
        <v>115.86</v>
      </c>
      <c r="I322" s="6" t="s">
        <v>163</v>
      </c>
      <c r="J322" s="6">
        <f t="shared" ca="1" si="228"/>
        <v>54</v>
      </c>
      <c r="K322" s="6" t="s">
        <v>164</v>
      </c>
      <c r="L322" s="6">
        <f t="shared" ca="1" si="229"/>
        <v>4</v>
      </c>
      <c r="M322" s="6" t="s">
        <v>165</v>
      </c>
      <c r="V322" s="9"/>
      <c r="AD322" s="10"/>
      <c r="AE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1"/>
      <c r="AX322" s="10"/>
      <c r="AY322" s="10"/>
      <c r="BF322" s="10"/>
    </row>
    <row r="323" spans="1:58" x14ac:dyDescent="0.3">
      <c r="A323" t="s">
        <v>281</v>
      </c>
      <c r="B323" s="8">
        <v>0</v>
      </c>
      <c r="C323" s="8"/>
      <c r="E323" s="6" t="str">
        <f t="shared" si="230"/>
        <v>\end{enumerate}\newpage   \section*{Cuenta:  20211920104  }\begin{enumerate}</v>
      </c>
      <c r="V323" s="9"/>
      <c r="AW323" s="9"/>
    </row>
    <row r="324" spans="1:58" x14ac:dyDescent="0.3">
      <c r="A324">
        <v>0</v>
      </c>
      <c r="B324" s="8">
        <v>0</v>
      </c>
      <c r="C324" s="6">
        <f t="shared" ref="C324" ca="1" si="231">RAND()</f>
        <v>0.49269861007289495</v>
      </c>
      <c r="D324" s="6">
        <f t="shared" ref="D324:D332" ca="1" si="232">IF(C324&gt;0.1,      IF(C324&lt;0.6,C324,ABS(1-C324)),C324+0.5)</f>
        <v>0.49269861007289495</v>
      </c>
      <c r="E324" s="6" t="str">
        <f t="shared" ref="E324:E331" si="233">IF(A324=0,"",_xlfn.CONCAT("## ",A324))</f>
        <v/>
      </c>
      <c r="F324" s="6" t="s">
        <v>160</v>
      </c>
      <c r="G324" s="6" t="s">
        <v>162</v>
      </c>
      <c r="H324" s="6">
        <f t="shared" ref="H324:H332" ca="1" si="234">ROUND(C324*100+35,2)</f>
        <v>84.27</v>
      </c>
      <c r="I324" s="6" t="s">
        <v>163</v>
      </c>
      <c r="J324" s="6">
        <f t="shared" ref="J324:J332" ca="1" si="235">ROUND(D324*100+35,0)</f>
        <v>84</v>
      </c>
      <c r="K324" s="6" t="s">
        <v>164</v>
      </c>
      <c r="L324" s="6">
        <f t="shared" ref="L324:L332" ca="1" si="236">ROUND(D324*20,0)</f>
        <v>10</v>
      </c>
      <c r="M324" s="6" t="s">
        <v>165</v>
      </c>
      <c r="V324" s="9"/>
      <c r="AW324" s="9"/>
    </row>
    <row r="325" spans="1:58" x14ac:dyDescent="0.3">
      <c r="A325">
        <v>0</v>
      </c>
      <c r="B325" s="8">
        <v>0</v>
      </c>
      <c r="C325" s="6">
        <f t="shared" ca="1" si="187"/>
        <v>0.96923189480976302</v>
      </c>
      <c r="D325" s="6">
        <f t="shared" ca="1" si="232"/>
        <v>3.0768105190236983E-2</v>
      </c>
      <c r="E325" s="6" t="str">
        <f t="shared" si="233"/>
        <v/>
      </c>
      <c r="F325" s="6" t="s">
        <v>160</v>
      </c>
      <c r="G325" s="6" t="s">
        <v>162</v>
      </c>
      <c r="H325" s="6">
        <f t="shared" ca="1" si="234"/>
        <v>131.91999999999999</v>
      </c>
      <c r="I325" s="6" t="s">
        <v>163</v>
      </c>
      <c r="J325" s="6">
        <f t="shared" ca="1" si="235"/>
        <v>38</v>
      </c>
      <c r="K325" s="6" t="s">
        <v>164</v>
      </c>
      <c r="L325" s="6">
        <f t="shared" ca="1" si="236"/>
        <v>1</v>
      </c>
      <c r="M325" s="6" t="s">
        <v>165</v>
      </c>
      <c r="V325" s="9"/>
      <c r="AW325" s="9"/>
    </row>
    <row r="326" spans="1:58" x14ac:dyDescent="0.3">
      <c r="A326">
        <v>0</v>
      </c>
      <c r="B326" s="8">
        <v>0</v>
      </c>
      <c r="C326" s="6">
        <f t="shared" ref="C326:C389" ca="1" si="237">RAND()</f>
        <v>0.38099414877478166</v>
      </c>
      <c r="D326" s="6">
        <f t="shared" ca="1" si="232"/>
        <v>0.38099414877478166</v>
      </c>
      <c r="E326" s="6" t="str">
        <f t="shared" si="233"/>
        <v/>
      </c>
      <c r="F326" s="6" t="s">
        <v>160</v>
      </c>
      <c r="G326" s="6" t="s">
        <v>162</v>
      </c>
      <c r="H326" s="6">
        <f t="shared" ca="1" si="234"/>
        <v>73.099999999999994</v>
      </c>
      <c r="I326" s="6" t="s">
        <v>163</v>
      </c>
      <c r="J326" s="6">
        <f t="shared" ca="1" si="235"/>
        <v>73</v>
      </c>
      <c r="K326" s="6" t="s">
        <v>164</v>
      </c>
      <c r="L326" s="6">
        <f t="shared" ca="1" si="236"/>
        <v>8</v>
      </c>
      <c r="M326" s="6" t="s">
        <v>165</v>
      </c>
      <c r="V326" s="9"/>
      <c r="AW326" s="9"/>
    </row>
    <row r="327" spans="1:58" x14ac:dyDescent="0.3">
      <c r="A327">
        <v>0</v>
      </c>
      <c r="B327" s="8">
        <v>0</v>
      </c>
      <c r="C327" s="6">
        <f t="shared" ca="1" si="237"/>
        <v>0.15001203463288126</v>
      </c>
      <c r="D327" s="6">
        <f t="shared" ca="1" si="232"/>
        <v>0.15001203463288126</v>
      </c>
      <c r="E327" s="6" t="str">
        <f t="shared" si="233"/>
        <v/>
      </c>
      <c r="F327" s="6" t="s">
        <v>160</v>
      </c>
      <c r="G327" s="6" t="s">
        <v>162</v>
      </c>
      <c r="H327" s="6">
        <f t="shared" ca="1" si="234"/>
        <v>50</v>
      </c>
      <c r="I327" s="6" t="s">
        <v>163</v>
      </c>
      <c r="J327" s="6">
        <f t="shared" ca="1" si="235"/>
        <v>50</v>
      </c>
      <c r="K327" s="6" t="s">
        <v>164</v>
      </c>
      <c r="L327" s="6">
        <f t="shared" ca="1" si="236"/>
        <v>3</v>
      </c>
      <c r="M327" s="6" t="s">
        <v>165</v>
      </c>
      <c r="AW327" s="9"/>
    </row>
    <row r="328" spans="1:58" x14ac:dyDescent="0.3">
      <c r="A328">
        <v>0</v>
      </c>
      <c r="B328" s="8">
        <v>0</v>
      </c>
      <c r="C328" s="6">
        <f t="shared" ca="1" si="237"/>
        <v>0.97081429688267962</v>
      </c>
      <c r="D328" s="6">
        <f t="shared" ca="1" si="232"/>
        <v>2.9185703117320383E-2</v>
      </c>
      <c r="E328" s="6" t="str">
        <f t="shared" si="233"/>
        <v/>
      </c>
      <c r="F328" s="6" t="s">
        <v>160</v>
      </c>
      <c r="G328" s="6" t="s">
        <v>162</v>
      </c>
      <c r="H328" s="6">
        <f t="shared" ca="1" si="234"/>
        <v>132.08000000000001</v>
      </c>
      <c r="I328" s="6" t="s">
        <v>163</v>
      </c>
      <c r="J328" s="6">
        <f t="shared" ca="1" si="235"/>
        <v>38</v>
      </c>
      <c r="K328" s="6" t="s">
        <v>164</v>
      </c>
      <c r="L328" s="6">
        <f t="shared" ca="1" si="236"/>
        <v>1</v>
      </c>
      <c r="M328" s="6" t="s">
        <v>165</v>
      </c>
      <c r="V328" s="9"/>
      <c r="AW328" s="9"/>
    </row>
    <row r="329" spans="1:58" x14ac:dyDescent="0.3">
      <c r="A329">
        <v>0</v>
      </c>
      <c r="B329" s="8">
        <v>0</v>
      </c>
      <c r="C329" s="6">
        <f t="shared" ca="1" si="237"/>
        <v>0.67175968909441741</v>
      </c>
      <c r="D329" s="6">
        <f t="shared" ca="1" si="232"/>
        <v>0.32824031090558259</v>
      </c>
      <c r="E329" s="6" t="str">
        <f t="shared" si="233"/>
        <v/>
      </c>
      <c r="F329" s="6" t="s">
        <v>160</v>
      </c>
      <c r="G329" s="6" t="s">
        <v>162</v>
      </c>
      <c r="H329" s="6">
        <f t="shared" ca="1" si="234"/>
        <v>102.18</v>
      </c>
      <c r="I329" s="6" t="s">
        <v>163</v>
      </c>
      <c r="J329" s="6">
        <f t="shared" ca="1" si="235"/>
        <v>68</v>
      </c>
      <c r="K329" s="6" t="s">
        <v>164</v>
      </c>
      <c r="L329" s="6">
        <f t="shared" ca="1" si="236"/>
        <v>7</v>
      </c>
      <c r="M329" s="6" t="s">
        <v>165</v>
      </c>
      <c r="V329" s="9"/>
      <c r="AW329" s="9"/>
    </row>
    <row r="330" spans="1:58" x14ac:dyDescent="0.3">
      <c r="A330">
        <v>0</v>
      </c>
      <c r="B330" s="8">
        <v>0</v>
      </c>
      <c r="C330" s="6">
        <f t="shared" ca="1" si="237"/>
        <v>0.20241508986697165</v>
      </c>
      <c r="D330" s="6">
        <f t="shared" ca="1" si="232"/>
        <v>0.20241508986697165</v>
      </c>
      <c r="E330" s="6" t="str">
        <f t="shared" si="233"/>
        <v/>
      </c>
      <c r="F330" s="6" t="s">
        <v>160</v>
      </c>
      <c r="G330" s="6" t="s">
        <v>162</v>
      </c>
      <c r="H330" s="6">
        <f t="shared" ca="1" si="234"/>
        <v>55.24</v>
      </c>
      <c r="I330" s="6" t="s">
        <v>163</v>
      </c>
      <c r="J330" s="6">
        <f t="shared" ca="1" si="235"/>
        <v>55</v>
      </c>
      <c r="K330" s="6" t="s">
        <v>164</v>
      </c>
      <c r="L330" s="6">
        <f t="shared" ca="1" si="236"/>
        <v>4</v>
      </c>
      <c r="M330" s="6" t="s">
        <v>165</v>
      </c>
      <c r="V330" s="9"/>
      <c r="AW330" s="9"/>
    </row>
    <row r="331" spans="1:58" x14ac:dyDescent="0.3">
      <c r="A331">
        <v>0</v>
      </c>
      <c r="B331" s="8">
        <v>0</v>
      </c>
      <c r="C331" s="6">
        <f t="shared" ca="1" si="237"/>
        <v>0.29918933158130556</v>
      </c>
      <c r="D331" s="6">
        <f t="shared" ca="1" si="232"/>
        <v>0.29918933158130556</v>
      </c>
      <c r="E331" s="6" t="str">
        <f t="shared" si="233"/>
        <v/>
      </c>
      <c r="F331" s="6" t="s">
        <v>160</v>
      </c>
      <c r="G331" s="6" t="s">
        <v>162</v>
      </c>
      <c r="H331" s="6">
        <f t="shared" ca="1" si="234"/>
        <v>64.92</v>
      </c>
      <c r="I331" s="6" t="s">
        <v>163</v>
      </c>
      <c r="J331" s="6">
        <f t="shared" ca="1" si="235"/>
        <v>65</v>
      </c>
      <c r="K331" s="6" t="s">
        <v>164</v>
      </c>
      <c r="L331" s="6">
        <f t="shared" ca="1" si="236"/>
        <v>6</v>
      </c>
      <c r="M331" s="6" t="s">
        <v>165</v>
      </c>
      <c r="V331" s="9"/>
      <c r="AW331" s="9"/>
    </row>
    <row r="332" spans="1:58" x14ac:dyDescent="0.3">
      <c r="A332">
        <v>0</v>
      </c>
      <c r="B332" s="8">
        <v>0</v>
      </c>
      <c r="C332" s="6">
        <f t="shared" ca="1" si="237"/>
        <v>0.68315436656734396</v>
      </c>
      <c r="D332" s="6">
        <f t="shared" ca="1" si="232"/>
        <v>0.31684563343265604</v>
      </c>
      <c r="E332" s="6" t="str">
        <f t="shared" ref="E332:E333" si="238">IF(A332=0,"",A332)</f>
        <v/>
      </c>
      <c r="F332" s="6" t="s">
        <v>160</v>
      </c>
      <c r="G332" s="6" t="s">
        <v>162</v>
      </c>
      <c r="H332" s="6">
        <f t="shared" ca="1" si="234"/>
        <v>103.32</v>
      </c>
      <c r="I332" s="6" t="s">
        <v>163</v>
      </c>
      <c r="J332" s="6">
        <f t="shared" ca="1" si="235"/>
        <v>67</v>
      </c>
      <c r="K332" s="6" t="s">
        <v>164</v>
      </c>
      <c r="L332" s="6">
        <f t="shared" ca="1" si="236"/>
        <v>6</v>
      </c>
      <c r="M332" s="6" t="s">
        <v>165</v>
      </c>
      <c r="V332" s="9"/>
      <c r="AW332" s="9"/>
    </row>
    <row r="333" spans="1:58" x14ac:dyDescent="0.3">
      <c r="A333" t="s">
        <v>282</v>
      </c>
      <c r="B333" s="8">
        <v>0</v>
      </c>
      <c r="C333" s="8"/>
      <c r="E333" s="6" t="str">
        <f t="shared" si="238"/>
        <v>\end{enumerate}\newpage   \section*{Cuenta:  20211920109  }\begin{enumerate}</v>
      </c>
      <c r="V333" s="9"/>
      <c r="AD333" s="10"/>
      <c r="AE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1"/>
      <c r="AX333" s="10"/>
      <c r="AY333" s="10"/>
      <c r="BB333" s="10"/>
      <c r="BF333" s="10"/>
    </row>
    <row r="334" spans="1:58" x14ac:dyDescent="0.3">
      <c r="A334">
        <v>0</v>
      </c>
      <c r="B334" s="8">
        <v>0</v>
      </c>
      <c r="C334" s="6">
        <f t="shared" ref="C334" ca="1" si="239">RAND()</f>
        <v>0.71657801299738111</v>
      </c>
      <c r="D334" s="6">
        <f t="shared" ref="D334:D342" ca="1" si="240">IF(C334&gt;0.1,      IF(C334&lt;0.6,C334,ABS(1-C334)),C334+0.5)</f>
        <v>0.28342198700261889</v>
      </c>
      <c r="E334" s="6" t="str">
        <f t="shared" ref="E334:E341" si="241">IF(A334=0,"",_xlfn.CONCAT("## ",A334))</f>
        <v/>
      </c>
      <c r="F334" s="6" t="s">
        <v>160</v>
      </c>
      <c r="G334" s="6" t="s">
        <v>162</v>
      </c>
      <c r="H334" s="6">
        <f t="shared" ref="H334:H342" ca="1" si="242">ROUND(C334*100+35,2)</f>
        <v>106.66</v>
      </c>
      <c r="I334" s="6" t="s">
        <v>163</v>
      </c>
      <c r="J334" s="6">
        <f t="shared" ref="J334:J342" ca="1" si="243">ROUND(D334*100+35,0)</f>
        <v>63</v>
      </c>
      <c r="K334" s="6" t="s">
        <v>164</v>
      </c>
      <c r="L334" s="6">
        <f t="shared" ref="L334:L342" ca="1" si="244">ROUND(D334*20,0)</f>
        <v>6</v>
      </c>
      <c r="M334" s="6" t="s">
        <v>165</v>
      </c>
      <c r="V334" s="9"/>
      <c r="AW334" s="9"/>
    </row>
    <row r="335" spans="1:58" x14ac:dyDescent="0.3">
      <c r="A335">
        <v>0</v>
      </c>
      <c r="B335" s="8">
        <v>0</v>
      </c>
      <c r="C335" s="6">
        <f t="shared" ca="1" si="237"/>
        <v>0.83261039440904505</v>
      </c>
      <c r="D335" s="6">
        <f t="shared" ca="1" si="240"/>
        <v>0.16738960559095495</v>
      </c>
      <c r="E335" s="6" t="str">
        <f t="shared" si="241"/>
        <v/>
      </c>
      <c r="F335" s="6" t="s">
        <v>160</v>
      </c>
      <c r="G335" s="6" t="s">
        <v>162</v>
      </c>
      <c r="H335" s="6">
        <f t="shared" ca="1" si="242"/>
        <v>118.26</v>
      </c>
      <c r="I335" s="6" t="s">
        <v>163</v>
      </c>
      <c r="J335" s="6">
        <f t="shared" ca="1" si="243"/>
        <v>52</v>
      </c>
      <c r="K335" s="6" t="s">
        <v>164</v>
      </c>
      <c r="L335" s="6">
        <f t="shared" ca="1" si="244"/>
        <v>3</v>
      </c>
      <c r="M335" s="6" t="s">
        <v>165</v>
      </c>
      <c r="V335" s="9"/>
      <c r="AW335" s="9"/>
    </row>
    <row r="336" spans="1:58" x14ac:dyDescent="0.3">
      <c r="A336">
        <v>0</v>
      </c>
      <c r="B336" s="8">
        <v>0</v>
      </c>
      <c r="C336" s="6">
        <f t="shared" ca="1" si="237"/>
        <v>0.71603670146972875</v>
      </c>
      <c r="D336" s="6">
        <f t="shared" ca="1" si="240"/>
        <v>0.28396329853027125</v>
      </c>
      <c r="E336" s="6" t="str">
        <f t="shared" si="241"/>
        <v/>
      </c>
      <c r="F336" s="6" t="s">
        <v>160</v>
      </c>
      <c r="G336" s="6" t="s">
        <v>162</v>
      </c>
      <c r="H336" s="6">
        <f t="shared" ca="1" si="242"/>
        <v>106.6</v>
      </c>
      <c r="I336" s="6" t="s">
        <v>163</v>
      </c>
      <c r="J336" s="6">
        <f t="shared" ca="1" si="243"/>
        <v>63</v>
      </c>
      <c r="K336" s="6" t="s">
        <v>164</v>
      </c>
      <c r="L336" s="6">
        <f t="shared" ca="1" si="244"/>
        <v>6</v>
      </c>
      <c r="M336" s="6" t="s">
        <v>165</v>
      </c>
      <c r="AW336" s="9"/>
    </row>
    <row r="337" spans="1:54" x14ac:dyDescent="0.3">
      <c r="A337">
        <v>0</v>
      </c>
      <c r="B337" s="8">
        <v>0</v>
      </c>
      <c r="C337" s="6">
        <f t="shared" ca="1" si="237"/>
        <v>0.44142725154891738</v>
      </c>
      <c r="D337" s="6">
        <f t="shared" ca="1" si="240"/>
        <v>0.44142725154891738</v>
      </c>
      <c r="E337" s="6" t="str">
        <f t="shared" si="241"/>
        <v/>
      </c>
      <c r="F337" s="6" t="s">
        <v>160</v>
      </c>
      <c r="G337" s="6" t="s">
        <v>162</v>
      </c>
      <c r="H337" s="6">
        <f t="shared" ca="1" si="242"/>
        <v>79.14</v>
      </c>
      <c r="I337" s="6" t="s">
        <v>163</v>
      </c>
      <c r="J337" s="6">
        <f t="shared" ca="1" si="243"/>
        <v>79</v>
      </c>
      <c r="K337" s="6" t="s">
        <v>164</v>
      </c>
      <c r="L337" s="6">
        <f t="shared" ca="1" si="244"/>
        <v>9</v>
      </c>
      <c r="M337" s="6" t="s">
        <v>165</v>
      </c>
      <c r="V337" s="9"/>
      <c r="AW337" s="9"/>
    </row>
    <row r="338" spans="1:54" x14ac:dyDescent="0.3">
      <c r="A338">
        <v>0</v>
      </c>
      <c r="B338" s="8">
        <v>0</v>
      </c>
      <c r="C338" s="6">
        <f t="shared" ca="1" si="237"/>
        <v>0.77480006943999702</v>
      </c>
      <c r="D338" s="6">
        <f t="shared" ca="1" si="240"/>
        <v>0.22519993056000298</v>
      </c>
      <c r="E338" s="6" t="str">
        <f t="shared" si="241"/>
        <v/>
      </c>
      <c r="F338" s="6" t="s">
        <v>160</v>
      </c>
      <c r="G338" s="6" t="s">
        <v>162</v>
      </c>
      <c r="H338" s="6">
        <f t="shared" ca="1" si="242"/>
        <v>112.48</v>
      </c>
      <c r="I338" s="6" t="s">
        <v>163</v>
      </c>
      <c r="J338" s="6">
        <f t="shared" ca="1" si="243"/>
        <v>58</v>
      </c>
      <c r="K338" s="6" t="s">
        <v>164</v>
      </c>
      <c r="L338" s="6">
        <f t="shared" ca="1" si="244"/>
        <v>5</v>
      </c>
      <c r="M338" s="6" t="s">
        <v>165</v>
      </c>
      <c r="V338" s="9"/>
      <c r="AW338" s="9"/>
    </row>
    <row r="339" spans="1:54" x14ac:dyDescent="0.3">
      <c r="A339">
        <v>0</v>
      </c>
      <c r="B339" s="8">
        <v>0</v>
      </c>
      <c r="C339" s="6">
        <f t="shared" ca="1" si="237"/>
        <v>0.34676526002780073</v>
      </c>
      <c r="D339" s="6">
        <f t="shared" ca="1" si="240"/>
        <v>0.34676526002780073</v>
      </c>
      <c r="E339" s="6" t="str">
        <f t="shared" si="241"/>
        <v/>
      </c>
      <c r="F339" s="6" t="s">
        <v>160</v>
      </c>
      <c r="G339" s="6" t="s">
        <v>162</v>
      </c>
      <c r="H339" s="6">
        <f t="shared" ca="1" si="242"/>
        <v>69.680000000000007</v>
      </c>
      <c r="I339" s="6" t="s">
        <v>163</v>
      </c>
      <c r="J339" s="6">
        <f t="shared" ca="1" si="243"/>
        <v>70</v>
      </c>
      <c r="K339" s="6" t="s">
        <v>164</v>
      </c>
      <c r="L339" s="6">
        <f t="shared" ca="1" si="244"/>
        <v>7</v>
      </c>
      <c r="M339" s="6" t="s">
        <v>165</v>
      </c>
      <c r="V339" s="9"/>
      <c r="AW339" s="9"/>
    </row>
    <row r="340" spans="1:54" x14ac:dyDescent="0.3">
      <c r="A340">
        <v>0</v>
      </c>
      <c r="B340" s="8">
        <v>0</v>
      </c>
      <c r="C340" s="6">
        <f t="shared" ca="1" si="237"/>
        <v>8.7060142636772531E-2</v>
      </c>
      <c r="D340" s="6">
        <f t="shared" ca="1" si="240"/>
        <v>0.58706014263677253</v>
      </c>
      <c r="E340" s="6" t="str">
        <f t="shared" si="241"/>
        <v/>
      </c>
      <c r="F340" s="6" t="s">
        <v>160</v>
      </c>
      <c r="G340" s="6" t="s">
        <v>162</v>
      </c>
      <c r="H340" s="6">
        <f t="shared" ca="1" si="242"/>
        <v>43.71</v>
      </c>
      <c r="I340" s="6" t="s">
        <v>163</v>
      </c>
      <c r="J340" s="6">
        <f t="shared" ca="1" si="243"/>
        <v>94</v>
      </c>
      <c r="K340" s="6" t="s">
        <v>164</v>
      </c>
      <c r="L340" s="6">
        <f t="shared" ca="1" si="244"/>
        <v>12</v>
      </c>
      <c r="M340" s="6" t="s">
        <v>165</v>
      </c>
      <c r="V340" s="9"/>
      <c r="AW340" s="9"/>
    </row>
    <row r="341" spans="1:54" x14ac:dyDescent="0.3">
      <c r="A341">
        <v>0</v>
      </c>
      <c r="B341" s="8">
        <v>0</v>
      </c>
      <c r="C341" s="6">
        <f t="shared" ca="1" si="237"/>
        <v>0.674791809498824</v>
      </c>
      <c r="D341" s="6">
        <f t="shared" ca="1" si="240"/>
        <v>0.325208190501176</v>
      </c>
      <c r="E341" s="6" t="str">
        <f t="shared" si="241"/>
        <v/>
      </c>
      <c r="F341" s="6" t="s">
        <v>160</v>
      </c>
      <c r="G341" s="6" t="s">
        <v>162</v>
      </c>
      <c r="H341" s="6">
        <f t="shared" ca="1" si="242"/>
        <v>102.48</v>
      </c>
      <c r="I341" s="6" t="s">
        <v>163</v>
      </c>
      <c r="J341" s="6">
        <f t="shared" ca="1" si="243"/>
        <v>68</v>
      </c>
      <c r="K341" s="6" t="s">
        <v>164</v>
      </c>
      <c r="L341" s="6">
        <f t="shared" ca="1" si="244"/>
        <v>7</v>
      </c>
      <c r="M341" s="6" t="s">
        <v>165</v>
      </c>
      <c r="V341" s="9"/>
      <c r="AW341" s="9"/>
    </row>
    <row r="342" spans="1:54" x14ac:dyDescent="0.3">
      <c r="A342">
        <v>0</v>
      </c>
      <c r="B342" s="8">
        <v>0</v>
      </c>
      <c r="C342" s="6">
        <f t="shared" ca="1" si="237"/>
        <v>0.25556123440020417</v>
      </c>
      <c r="D342" s="6">
        <f t="shared" ca="1" si="240"/>
        <v>0.25556123440020417</v>
      </c>
      <c r="E342" s="6" t="str">
        <f t="shared" ref="E342:E343" si="245">IF(A342=0,"",A342)</f>
        <v/>
      </c>
      <c r="F342" s="6" t="s">
        <v>160</v>
      </c>
      <c r="G342" s="6" t="s">
        <v>162</v>
      </c>
      <c r="H342" s="6">
        <f t="shared" ca="1" si="242"/>
        <v>60.56</v>
      </c>
      <c r="I342" s="6" t="s">
        <v>163</v>
      </c>
      <c r="J342" s="6">
        <f t="shared" ca="1" si="243"/>
        <v>61</v>
      </c>
      <c r="K342" s="6" t="s">
        <v>164</v>
      </c>
      <c r="L342" s="6">
        <f t="shared" ca="1" si="244"/>
        <v>5</v>
      </c>
      <c r="M342" s="6" t="s">
        <v>165</v>
      </c>
      <c r="V342" s="9"/>
      <c r="AW342" s="9"/>
    </row>
    <row r="343" spans="1:54" x14ac:dyDescent="0.3">
      <c r="A343" t="s">
        <v>283</v>
      </c>
      <c r="B343" s="8">
        <v>0</v>
      </c>
      <c r="C343" s="8"/>
      <c r="E343" s="6" t="str">
        <f t="shared" si="245"/>
        <v>\end{enumerate}\newpage   \section*{Cuenta:  20211920123  }\begin{enumerate}</v>
      </c>
      <c r="V343" s="9"/>
      <c r="AW343" s="9"/>
    </row>
    <row r="344" spans="1:54" x14ac:dyDescent="0.3">
      <c r="A344">
        <v>0</v>
      </c>
      <c r="B344" s="8">
        <v>0</v>
      </c>
      <c r="C344" s="6">
        <f t="shared" ref="C344" ca="1" si="246">RAND()</f>
        <v>0.4374643379964297</v>
      </c>
      <c r="D344" s="6">
        <f t="shared" ref="D344:D352" ca="1" si="247">IF(C344&gt;0.1,      IF(C344&lt;0.6,C344,ABS(1-C344)),C344+0.5)</f>
        <v>0.4374643379964297</v>
      </c>
      <c r="E344" s="6" t="str">
        <f t="shared" ref="E344:E351" si="248">IF(A344=0,"",_xlfn.CONCAT("## ",A344))</f>
        <v/>
      </c>
      <c r="F344" s="6" t="s">
        <v>160</v>
      </c>
      <c r="G344" s="6" t="s">
        <v>162</v>
      </c>
      <c r="H344" s="6">
        <f t="shared" ref="H344:H352" ca="1" si="249">ROUND(C344*100+35,2)</f>
        <v>78.75</v>
      </c>
      <c r="I344" s="6" t="s">
        <v>163</v>
      </c>
      <c r="J344" s="6">
        <f t="shared" ref="J344:J352" ca="1" si="250">ROUND(D344*100+35,0)</f>
        <v>79</v>
      </c>
      <c r="K344" s="6" t="s">
        <v>164</v>
      </c>
      <c r="L344" s="6">
        <f t="shared" ref="L344:L352" ca="1" si="251">ROUND(D344*20,0)</f>
        <v>9</v>
      </c>
      <c r="M344" s="6" t="s">
        <v>165</v>
      </c>
      <c r="V344" s="9"/>
      <c r="AD344" s="10"/>
      <c r="AE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1"/>
      <c r="AX344" s="10"/>
      <c r="AY344" s="10"/>
      <c r="BB344" s="10"/>
    </row>
    <row r="345" spans="1:54" x14ac:dyDescent="0.3">
      <c r="A345">
        <v>0</v>
      </c>
      <c r="B345" s="8">
        <v>0</v>
      </c>
      <c r="C345" s="6">
        <f t="shared" ca="1" si="237"/>
        <v>0.49312192883862382</v>
      </c>
      <c r="D345" s="6">
        <f t="shared" ca="1" si="247"/>
        <v>0.49312192883862382</v>
      </c>
      <c r="E345" s="6" t="str">
        <f t="shared" si="248"/>
        <v/>
      </c>
      <c r="F345" s="6" t="s">
        <v>160</v>
      </c>
      <c r="G345" s="6" t="s">
        <v>162</v>
      </c>
      <c r="H345" s="6">
        <f t="shared" ca="1" si="249"/>
        <v>84.31</v>
      </c>
      <c r="I345" s="6" t="s">
        <v>163</v>
      </c>
      <c r="J345" s="6">
        <f t="shared" ca="1" si="250"/>
        <v>84</v>
      </c>
      <c r="K345" s="6" t="s">
        <v>164</v>
      </c>
      <c r="L345" s="6">
        <f t="shared" ca="1" si="251"/>
        <v>10</v>
      </c>
      <c r="M345" s="6" t="s">
        <v>165</v>
      </c>
      <c r="AW345" s="9"/>
    </row>
    <row r="346" spans="1:54" x14ac:dyDescent="0.3">
      <c r="A346">
        <v>0</v>
      </c>
      <c r="B346" s="8">
        <v>0</v>
      </c>
      <c r="C346" s="6">
        <f t="shared" ca="1" si="237"/>
        <v>0.7946590513941858</v>
      </c>
      <c r="D346" s="6">
        <f t="shared" ca="1" si="247"/>
        <v>0.2053409486058142</v>
      </c>
      <c r="E346" s="6" t="str">
        <f t="shared" si="248"/>
        <v/>
      </c>
      <c r="F346" s="6" t="s">
        <v>160</v>
      </c>
      <c r="G346" s="6" t="s">
        <v>162</v>
      </c>
      <c r="H346" s="6">
        <f t="shared" ca="1" si="249"/>
        <v>114.47</v>
      </c>
      <c r="I346" s="6" t="s">
        <v>163</v>
      </c>
      <c r="J346" s="6">
        <f t="shared" ca="1" si="250"/>
        <v>56</v>
      </c>
      <c r="K346" s="6" t="s">
        <v>164</v>
      </c>
      <c r="L346" s="6">
        <f t="shared" ca="1" si="251"/>
        <v>4</v>
      </c>
      <c r="M346" s="6" t="s">
        <v>165</v>
      </c>
      <c r="V346" s="9"/>
      <c r="AW346" s="9"/>
    </row>
    <row r="347" spans="1:54" x14ac:dyDescent="0.3">
      <c r="A347">
        <v>0</v>
      </c>
      <c r="B347" s="8">
        <v>0</v>
      </c>
      <c r="C347" s="6">
        <f t="shared" ca="1" si="237"/>
        <v>0.72107345943329426</v>
      </c>
      <c r="D347" s="6">
        <f t="shared" ca="1" si="247"/>
        <v>0.27892654056670574</v>
      </c>
      <c r="E347" s="6" t="str">
        <f t="shared" si="248"/>
        <v/>
      </c>
      <c r="F347" s="6" t="s">
        <v>160</v>
      </c>
      <c r="G347" s="6" t="s">
        <v>162</v>
      </c>
      <c r="H347" s="6">
        <f t="shared" ca="1" si="249"/>
        <v>107.11</v>
      </c>
      <c r="I347" s="6" t="s">
        <v>163</v>
      </c>
      <c r="J347" s="6">
        <f t="shared" ca="1" si="250"/>
        <v>63</v>
      </c>
      <c r="K347" s="6" t="s">
        <v>164</v>
      </c>
      <c r="L347" s="6">
        <f t="shared" ca="1" si="251"/>
        <v>6</v>
      </c>
      <c r="M347" s="6" t="s">
        <v>165</v>
      </c>
      <c r="V347" s="9"/>
      <c r="AW347" s="9"/>
    </row>
    <row r="348" spans="1:54" x14ac:dyDescent="0.3">
      <c r="A348">
        <v>0</v>
      </c>
      <c r="B348" s="8">
        <v>0</v>
      </c>
      <c r="C348" s="6">
        <f t="shared" ca="1" si="237"/>
        <v>0.56596749825528669</v>
      </c>
      <c r="D348" s="6">
        <f t="shared" ca="1" si="247"/>
        <v>0.56596749825528669</v>
      </c>
      <c r="E348" s="6" t="str">
        <f t="shared" si="248"/>
        <v/>
      </c>
      <c r="F348" s="6" t="s">
        <v>160</v>
      </c>
      <c r="G348" s="6" t="s">
        <v>162</v>
      </c>
      <c r="H348" s="6">
        <f t="shared" ca="1" si="249"/>
        <v>91.6</v>
      </c>
      <c r="I348" s="6" t="s">
        <v>163</v>
      </c>
      <c r="J348" s="6">
        <f t="shared" ca="1" si="250"/>
        <v>92</v>
      </c>
      <c r="K348" s="6" t="s">
        <v>164</v>
      </c>
      <c r="L348" s="6">
        <f t="shared" ca="1" si="251"/>
        <v>11</v>
      </c>
      <c r="M348" s="6" t="s">
        <v>165</v>
      </c>
      <c r="V348" s="9"/>
      <c r="AW348" s="9"/>
    </row>
    <row r="349" spans="1:54" x14ac:dyDescent="0.3">
      <c r="A349">
        <v>0</v>
      </c>
      <c r="B349" s="8">
        <v>0</v>
      </c>
      <c r="C349" s="6">
        <f t="shared" ca="1" si="237"/>
        <v>0.94907846044859112</v>
      </c>
      <c r="D349" s="6">
        <f t="shared" ca="1" si="247"/>
        <v>5.0921539551408879E-2</v>
      </c>
      <c r="E349" s="6" t="str">
        <f t="shared" si="248"/>
        <v/>
      </c>
      <c r="F349" s="6" t="s">
        <v>160</v>
      </c>
      <c r="G349" s="6" t="s">
        <v>162</v>
      </c>
      <c r="H349" s="6">
        <f t="shared" ca="1" si="249"/>
        <v>129.91</v>
      </c>
      <c r="I349" s="6" t="s">
        <v>163</v>
      </c>
      <c r="J349" s="6">
        <f t="shared" ca="1" si="250"/>
        <v>40</v>
      </c>
      <c r="K349" s="6" t="s">
        <v>164</v>
      </c>
      <c r="L349" s="6">
        <f t="shared" ca="1" si="251"/>
        <v>1</v>
      </c>
      <c r="M349" s="6" t="s">
        <v>165</v>
      </c>
      <c r="V349" s="9"/>
      <c r="AW349" s="9"/>
    </row>
    <row r="350" spans="1:54" x14ac:dyDescent="0.3">
      <c r="A350">
        <v>0</v>
      </c>
      <c r="B350" s="8">
        <v>0</v>
      </c>
      <c r="C350" s="6">
        <f t="shared" ca="1" si="237"/>
        <v>0.15550565506766378</v>
      </c>
      <c r="D350" s="6">
        <f t="shared" ca="1" si="247"/>
        <v>0.15550565506766378</v>
      </c>
      <c r="E350" s="6" t="str">
        <f t="shared" si="248"/>
        <v/>
      </c>
      <c r="F350" s="6" t="s">
        <v>160</v>
      </c>
      <c r="G350" s="6" t="s">
        <v>162</v>
      </c>
      <c r="H350" s="6">
        <f t="shared" ca="1" si="249"/>
        <v>50.55</v>
      </c>
      <c r="I350" s="6" t="s">
        <v>163</v>
      </c>
      <c r="J350" s="6">
        <f t="shared" ca="1" si="250"/>
        <v>51</v>
      </c>
      <c r="K350" s="6" t="s">
        <v>164</v>
      </c>
      <c r="L350" s="6">
        <f t="shared" ca="1" si="251"/>
        <v>3</v>
      </c>
      <c r="M350" s="6" t="s">
        <v>165</v>
      </c>
      <c r="V350" s="9"/>
      <c r="AW350" s="9"/>
    </row>
    <row r="351" spans="1:54" x14ac:dyDescent="0.3">
      <c r="A351">
        <v>0</v>
      </c>
      <c r="B351" s="8">
        <v>0</v>
      </c>
      <c r="C351" s="6">
        <f t="shared" ca="1" si="237"/>
        <v>0.43453791116237783</v>
      </c>
      <c r="D351" s="6">
        <f t="shared" ca="1" si="247"/>
        <v>0.43453791116237783</v>
      </c>
      <c r="E351" s="6" t="str">
        <f t="shared" si="248"/>
        <v/>
      </c>
      <c r="F351" s="6" t="s">
        <v>160</v>
      </c>
      <c r="G351" s="6" t="s">
        <v>162</v>
      </c>
      <c r="H351" s="6">
        <f t="shared" ca="1" si="249"/>
        <v>78.45</v>
      </c>
      <c r="I351" s="6" t="s">
        <v>163</v>
      </c>
      <c r="J351" s="6">
        <f t="shared" ca="1" si="250"/>
        <v>78</v>
      </c>
      <c r="K351" s="6" t="s">
        <v>164</v>
      </c>
      <c r="L351" s="6">
        <f t="shared" ca="1" si="251"/>
        <v>9</v>
      </c>
      <c r="M351" s="6" t="s">
        <v>165</v>
      </c>
      <c r="V351" s="9"/>
      <c r="AW351" s="9"/>
    </row>
    <row r="352" spans="1:54" x14ac:dyDescent="0.3">
      <c r="A352">
        <v>0</v>
      </c>
      <c r="B352" s="8">
        <v>0</v>
      </c>
      <c r="C352" s="6">
        <f t="shared" ca="1" si="237"/>
        <v>2.4283438062392748E-2</v>
      </c>
      <c r="D352" s="6">
        <f t="shared" ca="1" si="247"/>
        <v>0.52428343806239275</v>
      </c>
      <c r="E352" s="6" t="str">
        <f t="shared" ref="E352:E353" si="252">IF(A352=0,"",A352)</f>
        <v/>
      </c>
      <c r="F352" s="6" t="s">
        <v>160</v>
      </c>
      <c r="G352" s="6" t="s">
        <v>162</v>
      </c>
      <c r="H352" s="6">
        <f t="shared" ca="1" si="249"/>
        <v>37.43</v>
      </c>
      <c r="I352" s="6" t="s">
        <v>163</v>
      </c>
      <c r="J352" s="6">
        <f t="shared" ca="1" si="250"/>
        <v>87</v>
      </c>
      <c r="K352" s="6" t="s">
        <v>164</v>
      </c>
      <c r="L352" s="6">
        <f t="shared" ca="1" si="251"/>
        <v>10</v>
      </c>
      <c r="M352" s="6" t="s">
        <v>165</v>
      </c>
      <c r="V352" s="9"/>
      <c r="AW352" s="9"/>
    </row>
    <row r="353" spans="1:58" x14ac:dyDescent="0.3">
      <c r="A353" t="s">
        <v>284</v>
      </c>
      <c r="B353" s="8">
        <v>0</v>
      </c>
      <c r="C353" s="8"/>
      <c r="E353" s="6" t="str">
        <f t="shared" si="252"/>
        <v>\end{enumerate}\newpage   \section*{Cuenta:  20211920150  }\begin{enumerate}</v>
      </c>
      <c r="V353" s="9"/>
      <c r="AW353" s="9"/>
    </row>
    <row r="354" spans="1:58" x14ac:dyDescent="0.3">
      <c r="A354">
        <v>0</v>
      </c>
      <c r="B354" s="8">
        <v>0</v>
      </c>
      <c r="C354" s="6">
        <f t="shared" ref="C354" ca="1" si="253">RAND()</f>
        <v>0.97772044726448204</v>
      </c>
      <c r="D354" s="6">
        <f t="shared" ref="D354:D362" ca="1" si="254">IF(C354&gt;0.1,      IF(C354&lt;0.6,C354,ABS(1-C354)),C354+0.5)</f>
        <v>2.227955273551796E-2</v>
      </c>
      <c r="E354" s="6" t="str">
        <f t="shared" ref="E354:E361" si="255">IF(A354=0,"",_xlfn.CONCAT("## ",A354))</f>
        <v/>
      </c>
      <c r="F354" s="6" t="s">
        <v>160</v>
      </c>
      <c r="G354" s="6" t="s">
        <v>162</v>
      </c>
      <c r="H354" s="6">
        <f t="shared" ref="H354:H362" ca="1" si="256">ROUND(C354*100+35,2)</f>
        <v>132.77000000000001</v>
      </c>
      <c r="I354" s="6" t="s">
        <v>163</v>
      </c>
      <c r="J354" s="6">
        <f t="shared" ref="J354:J362" ca="1" si="257">ROUND(D354*100+35,0)</f>
        <v>37</v>
      </c>
      <c r="K354" s="6" t="s">
        <v>164</v>
      </c>
      <c r="L354" s="6">
        <f t="shared" ref="L354:L362" ca="1" si="258">ROUND(D354*20,0)</f>
        <v>0</v>
      </c>
      <c r="M354" s="6" t="s">
        <v>165</v>
      </c>
      <c r="AW354" s="9"/>
    </row>
    <row r="355" spans="1:58" x14ac:dyDescent="0.3">
      <c r="A355">
        <v>0</v>
      </c>
      <c r="B355" s="8">
        <v>0</v>
      </c>
      <c r="C355" s="6">
        <f t="shared" ca="1" si="237"/>
        <v>0.46044482788271657</v>
      </c>
      <c r="D355" s="6">
        <f t="shared" ca="1" si="254"/>
        <v>0.46044482788271657</v>
      </c>
      <c r="E355" s="6" t="str">
        <f t="shared" si="255"/>
        <v/>
      </c>
      <c r="F355" s="6" t="s">
        <v>160</v>
      </c>
      <c r="G355" s="6" t="s">
        <v>162</v>
      </c>
      <c r="H355" s="6">
        <f t="shared" ca="1" si="256"/>
        <v>81.040000000000006</v>
      </c>
      <c r="I355" s="6" t="s">
        <v>163</v>
      </c>
      <c r="J355" s="6">
        <f t="shared" ca="1" si="257"/>
        <v>81</v>
      </c>
      <c r="K355" s="6" t="s">
        <v>164</v>
      </c>
      <c r="L355" s="6">
        <f t="shared" ca="1" si="258"/>
        <v>9</v>
      </c>
      <c r="M355" s="6" t="s">
        <v>165</v>
      </c>
      <c r="V355" s="9"/>
      <c r="AD355" s="10"/>
      <c r="AE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1"/>
      <c r="AX355" s="10"/>
      <c r="AY355" s="10"/>
      <c r="BB355" s="10"/>
    </row>
    <row r="356" spans="1:58" x14ac:dyDescent="0.3">
      <c r="A356">
        <v>0</v>
      </c>
      <c r="B356" s="8">
        <v>0</v>
      </c>
      <c r="C356" s="6">
        <f t="shared" ca="1" si="237"/>
        <v>0.80526419690636575</v>
      </c>
      <c r="D356" s="6">
        <f t="shared" ca="1" si="254"/>
        <v>0.19473580309363425</v>
      </c>
      <c r="E356" s="6" t="str">
        <f t="shared" si="255"/>
        <v/>
      </c>
      <c r="F356" s="6" t="s">
        <v>160</v>
      </c>
      <c r="G356" s="6" t="s">
        <v>162</v>
      </c>
      <c r="H356" s="6">
        <f t="shared" ca="1" si="256"/>
        <v>115.53</v>
      </c>
      <c r="I356" s="6" t="s">
        <v>163</v>
      </c>
      <c r="J356" s="6">
        <f t="shared" ca="1" si="257"/>
        <v>54</v>
      </c>
      <c r="K356" s="6" t="s">
        <v>164</v>
      </c>
      <c r="L356" s="6">
        <f t="shared" ca="1" si="258"/>
        <v>4</v>
      </c>
      <c r="M356" s="6" t="s">
        <v>165</v>
      </c>
      <c r="V356" s="9"/>
      <c r="AW356" s="9"/>
    </row>
    <row r="357" spans="1:58" x14ac:dyDescent="0.3">
      <c r="A357">
        <v>0</v>
      </c>
      <c r="B357" s="8">
        <v>0</v>
      </c>
      <c r="C357" s="6">
        <f t="shared" ca="1" si="237"/>
        <v>0.71336078995577212</v>
      </c>
      <c r="D357" s="6">
        <f t="shared" ca="1" si="254"/>
        <v>0.28663921004422788</v>
      </c>
      <c r="E357" s="6" t="str">
        <f t="shared" si="255"/>
        <v/>
      </c>
      <c r="F357" s="6" t="s">
        <v>160</v>
      </c>
      <c r="G357" s="6" t="s">
        <v>162</v>
      </c>
      <c r="H357" s="6">
        <f t="shared" ca="1" si="256"/>
        <v>106.34</v>
      </c>
      <c r="I357" s="6" t="s">
        <v>163</v>
      </c>
      <c r="J357" s="6">
        <f t="shared" ca="1" si="257"/>
        <v>64</v>
      </c>
      <c r="K357" s="6" t="s">
        <v>164</v>
      </c>
      <c r="L357" s="6">
        <f t="shared" ca="1" si="258"/>
        <v>6</v>
      </c>
      <c r="M357" s="6" t="s">
        <v>165</v>
      </c>
      <c r="V357" s="9"/>
      <c r="AW357" s="9"/>
    </row>
    <row r="358" spans="1:58" x14ac:dyDescent="0.3">
      <c r="A358">
        <v>0</v>
      </c>
      <c r="B358" s="8">
        <v>0</v>
      </c>
      <c r="C358" s="6">
        <f t="shared" ca="1" si="237"/>
        <v>0.51849771113497389</v>
      </c>
      <c r="D358" s="6">
        <f t="shared" ca="1" si="254"/>
        <v>0.51849771113497389</v>
      </c>
      <c r="E358" s="6" t="str">
        <f t="shared" si="255"/>
        <v/>
      </c>
      <c r="F358" s="6" t="s">
        <v>160</v>
      </c>
      <c r="G358" s="6" t="s">
        <v>162</v>
      </c>
      <c r="H358" s="6">
        <f t="shared" ca="1" si="256"/>
        <v>86.85</v>
      </c>
      <c r="I358" s="6" t="s">
        <v>163</v>
      </c>
      <c r="J358" s="6">
        <f t="shared" ca="1" si="257"/>
        <v>87</v>
      </c>
      <c r="K358" s="6" t="s">
        <v>164</v>
      </c>
      <c r="L358" s="6">
        <f t="shared" ca="1" si="258"/>
        <v>10</v>
      </c>
      <c r="M358" s="6" t="s">
        <v>165</v>
      </c>
      <c r="V358" s="9"/>
      <c r="AW358" s="9"/>
    </row>
    <row r="359" spans="1:58" x14ac:dyDescent="0.3">
      <c r="A359">
        <v>0</v>
      </c>
      <c r="B359" s="8">
        <v>0</v>
      </c>
      <c r="C359" s="6">
        <f t="shared" ca="1" si="237"/>
        <v>0.11412669499873518</v>
      </c>
      <c r="D359" s="6">
        <f t="shared" ca="1" si="254"/>
        <v>0.11412669499873518</v>
      </c>
      <c r="E359" s="6" t="str">
        <f t="shared" si="255"/>
        <v/>
      </c>
      <c r="F359" s="6" t="s">
        <v>160</v>
      </c>
      <c r="G359" s="6" t="s">
        <v>162</v>
      </c>
      <c r="H359" s="6">
        <f t="shared" ca="1" si="256"/>
        <v>46.41</v>
      </c>
      <c r="I359" s="6" t="s">
        <v>163</v>
      </c>
      <c r="J359" s="6">
        <f t="shared" ca="1" si="257"/>
        <v>46</v>
      </c>
      <c r="K359" s="6" t="s">
        <v>164</v>
      </c>
      <c r="L359" s="6">
        <f t="shared" ca="1" si="258"/>
        <v>2</v>
      </c>
      <c r="M359" s="6" t="s">
        <v>165</v>
      </c>
      <c r="V359" s="9"/>
      <c r="AW359" s="9"/>
    </row>
    <row r="360" spans="1:58" x14ac:dyDescent="0.3">
      <c r="A360">
        <v>0</v>
      </c>
      <c r="B360" s="8">
        <v>0</v>
      </c>
      <c r="C360" s="6">
        <f t="shared" ca="1" si="237"/>
        <v>0.63214764098577503</v>
      </c>
      <c r="D360" s="6">
        <f t="shared" ca="1" si="254"/>
        <v>0.36785235901422497</v>
      </c>
      <c r="E360" s="6" t="str">
        <f t="shared" si="255"/>
        <v/>
      </c>
      <c r="F360" s="6" t="s">
        <v>160</v>
      </c>
      <c r="G360" s="6" t="s">
        <v>162</v>
      </c>
      <c r="H360" s="6">
        <f t="shared" ca="1" si="256"/>
        <v>98.21</v>
      </c>
      <c r="I360" s="6" t="s">
        <v>163</v>
      </c>
      <c r="J360" s="6">
        <f t="shared" ca="1" si="257"/>
        <v>72</v>
      </c>
      <c r="K360" s="6" t="s">
        <v>164</v>
      </c>
      <c r="L360" s="6">
        <f t="shared" ca="1" si="258"/>
        <v>7</v>
      </c>
      <c r="M360" s="6" t="s">
        <v>165</v>
      </c>
      <c r="V360" s="9"/>
      <c r="AW360" s="9"/>
    </row>
    <row r="361" spans="1:58" x14ac:dyDescent="0.3">
      <c r="A361">
        <v>0</v>
      </c>
      <c r="B361" s="8">
        <v>0</v>
      </c>
      <c r="C361" s="6">
        <f t="shared" ca="1" si="237"/>
        <v>0.70897133234185061</v>
      </c>
      <c r="D361" s="6">
        <f t="shared" ca="1" si="254"/>
        <v>0.29102866765814939</v>
      </c>
      <c r="E361" s="6" t="str">
        <f t="shared" si="255"/>
        <v/>
      </c>
      <c r="F361" s="6" t="s">
        <v>160</v>
      </c>
      <c r="G361" s="6" t="s">
        <v>162</v>
      </c>
      <c r="H361" s="6">
        <f t="shared" ca="1" si="256"/>
        <v>105.9</v>
      </c>
      <c r="I361" s="6" t="s">
        <v>163</v>
      </c>
      <c r="J361" s="6">
        <f t="shared" ca="1" si="257"/>
        <v>64</v>
      </c>
      <c r="K361" s="6" t="s">
        <v>164</v>
      </c>
      <c r="L361" s="6">
        <f t="shared" ca="1" si="258"/>
        <v>6</v>
      </c>
      <c r="M361" s="6" t="s">
        <v>165</v>
      </c>
      <c r="V361" s="9"/>
      <c r="AW361" s="9"/>
    </row>
    <row r="362" spans="1:58" x14ac:dyDescent="0.3">
      <c r="A362">
        <v>0</v>
      </c>
      <c r="B362" s="8">
        <v>0</v>
      </c>
      <c r="C362" s="6">
        <f t="shared" ca="1" si="237"/>
        <v>0.3137787273661421</v>
      </c>
      <c r="D362" s="6">
        <f t="shared" ca="1" si="254"/>
        <v>0.3137787273661421</v>
      </c>
      <c r="E362" s="6" t="str">
        <f t="shared" ref="E362:E363" si="259">IF(A362=0,"",A362)</f>
        <v/>
      </c>
      <c r="F362" s="6" t="s">
        <v>160</v>
      </c>
      <c r="G362" s="6" t="s">
        <v>162</v>
      </c>
      <c r="H362" s="6">
        <f t="shared" ca="1" si="256"/>
        <v>66.38</v>
      </c>
      <c r="I362" s="6" t="s">
        <v>163</v>
      </c>
      <c r="J362" s="6">
        <f t="shared" ca="1" si="257"/>
        <v>66</v>
      </c>
      <c r="K362" s="6" t="s">
        <v>164</v>
      </c>
      <c r="L362" s="6">
        <f t="shared" ca="1" si="258"/>
        <v>6</v>
      </c>
      <c r="M362" s="6" t="s">
        <v>165</v>
      </c>
      <c r="V362" s="9"/>
      <c r="AW362" s="9"/>
    </row>
    <row r="363" spans="1:58" x14ac:dyDescent="0.3">
      <c r="A363" t="s">
        <v>285</v>
      </c>
      <c r="B363" s="8">
        <v>0</v>
      </c>
      <c r="C363" s="8"/>
      <c r="E363" s="6" t="str">
        <f t="shared" si="259"/>
        <v>\end{enumerate}\newpage   \section*{Cuenta:  20211920161  }\begin{enumerate}</v>
      </c>
      <c r="AW363" s="9"/>
    </row>
    <row r="364" spans="1:58" x14ac:dyDescent="0.3">
      <c r="A364">
        <v>0</v>
      </c>
      <c r="B364" s="8">
        <v>0</v>
      </c>
      <c r="C364" s="6">
        <f t="shared" ref="C364" ca="1" si="260">RAND()</f>
        <v>0.81004047626891951</v>
      </c>
      <c r="D364" s="6">
        <f t="shared" ref="D364:D372" ca="1" si="261">IF(C364&gt;0.1,      IF(C364&lt;0.6,C364,ABS(1-C364)),C364+0.5)</f>
        <v>0.18995952373108049</v>
      </c>
      <c r="E364" s="6" t="str">
        <f t="shared" ref="E364:E371" si="262">IF(A364=0,"",_xlfn.CONCAT("## ",A364))</f>
        <v/>
      </c>
      <c r="F364" s="6" t="s">
        <v>160</v>
      </c>
      <c r="G364" s="6" t="s">
        <v>162</v>
      </c>
      <c r="H364" s="6">
        <f t="shared" ref="H364:H372" ca="1" si="263">ROUND(C364*100+35,2)</f>
        <v>116</v>
      </c>
      <c r="I364" s="6" t="s">
        <v>163</v>
      </c>
      <c r="J364" s="6">
        <f t="shared" ref="J364:J372" ca="1" si="264">ROUND(D364*100+35,0)</f>
        <v>54</v>
      </c>
      <c r="K364" s="6" t="s">
        <v>164</v>
      </c>
      <c r="L364" s="6">
        <f t="shared" ref="L364:L372" ca="1" si="265">ROUND(D364*20,0)</f>
        <v>4</v>
      </c>
      <c r="M364" s="6" t="s">
        <v>165</v>
      </c>
      <c r="V364" s="9"/>
      <c r="AW364" s="9"/>
    </row>
    <row r="365" spans="1:58" x14ac:dyDescent="0.3">
      <c r="A365">
        <v>0</v>
      </c>
      <c r="B365" s="8">
        <v>0</v>
      </c>
      <c r="C365" s="6">
        <f t="shared" ca="1" si="237"/>
        <v>0.20777639887735</v>
      </c>
      <c r="D365" s="6">
        <f t="shared" ca="1" si="261"/>
        <v>0.20777639887735</v>
      </c>
      <c r="E365" s="6" t="str">
        <f t="shared" si="262"/>
        <v/>
      </c>
      <c r="F365" s="6" t="s">
        <v>160</v>
      </c>
      <c r="G365" s="6" t="s">
        <v>162</v>
      </c>
      <c r="H365" s="6">
        <f t="shared" ca="1" si="263"/>
        <v>55.78</v>
      </c>
      <c r="I365" s="6" t="s">
        <v>163</v>
      </c>
      <c r="J365" s="6">
        <f t="shared" ca="1" si="264"/>
        <v>56</v>
      </c>
      <c r="K365" s="6" t="s">
        <v>164</v>
      </c>
      <c r="L365" s="6">
        <f t="shared" ca="1" si="265"/>
        <v>4</v>
      </c>
      <c r="M365" s="6" t="s">
        <v>165</v>
      </c>
      <c r="V365" s="9"/>
      <c r="AW365" s="9"/>
    </row>
    <row r="366" spans="1:58" x14ac:dyDescent="0.3">
      <c r="A366">
        <v>0</v>
      </c>
      <c r="B366" s="8">
        <v>0</v>
      </c>
      <c r="C366" s="6">
        <f t="shared" ca="1" si="237"/>
        <v>0.24756487167667363</v>
      </c>
      <c r="D366" s="6">
        <f t="shared" ca="1" si="261"/>
        <v>0.24756487167667363</v>
      </c>
      <c r="E366" s="6" t="str">
        <f t="shared" si="262"/>
        <v/>
      </c>
      <c r="F366" s="6" t="s">
        <v>160</v>
      </c>
      <c r="G366" s="6" t="s">
        <v>162</v>
      </c>
      <c r="H366" s="6">
        <f t="shared" ca="1" si="263"/>
        <v>59.76</v>
      </c>
      <c r="I366" s="6" t="s">
        <v>163</v>
      </c>
      <c r="J366" s="6">
        <f t="shared" ca="1" si="264"/>
        <v>60</v>
      </c>
      <c r="K366" s="6" t="s">
        <v>164</v>
      </c>
      <c r="L366" s="6">
        <f t="shared" ca="1" si="265"/>
        <v>5</v>
      </c>
      <c r="M366" s="6" t="s">
        <v>165</v>
      </c>
      <c r="V366" s="9"/>
      <c r="AD366" s="10"/>
      <c r="AE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1"/>
      <c r="AX366" s="10"/>
      <c r="AY366" s="10"/>
      <c r="BF366" s="10"/>
    </row>
    <row r="367" spans="1:58" x14ac:dyDescent="0.3">
      <c r="A367">
        <v>0</v>
      </c>
      <c r="B367" s="8">
        <v>0</v>
      </c>
      <c r="C367" s="6">
        <f t="shared" ca="1" si="237"/>
        <v>0.96285248499089959</v>
      </c>
      <c r="D367" s="6">
        <f t="shared" ca="1" si="261"/>
        <v>3.7147515009100407E-2</v>
      </c>
      <c r="E367" s="6" t="str">
        <f t="shared" si="262"/>
        <v/>
      </c>
      <c r="F367" s="6" t="s">
        <v>160</v>
      </c>
      <c r="G367" s="6" t="s">
        <v>162</v>
      </c>
      <c r="H367" s="6">
        <f t="shared" ca="1" si="263"/>
        <v>131.29</v>
      </c>
      <c r="I367" s="6" t="s">
        <v>163</v>
      </c>
      <c r="J367" s="6">
        <f t="shared" ca="1" si="264"/>
        <v>39</v>
      </c>
      <c r="K367" s="6" t="s">
        <v>164</v>
      </c>
      <c r="L367" s="6">
        <f t="shared" ca="1" si="265"/>
        <v>1</v>
      </c>
      <c r="M367" s="6" t="s">
        <v>165</v>
      </c>
      <c r="V367" s="9"/>
      <c r="AW367" s="9"/>
    </row>
    <row r="368" spans="1:58" x14ac:dyDescent="0.3">
      <c r="A368">
        <v>0</v>
      </c>
      <c r="B368" s="8">
        <v>0</v>
      </c>
      <c r="C368" s="6">
        <f t="shared" ca="1" si="237"/>
        <v>0.71024985183526412</v>
      </c>
      <c r="D368" s="6">
        <f t="shared" ca="1" si="261"/>
        <v>0.28975014816473588</v>
      </c>
      <c r="E368" s="6" t="str">
        <f t="shared" si="262"/>
        <v/>
      </c>
      <c r="F368" s="6" t="s">
        <v>160</v>
      </c>
      <c r="G368" s="6" t="s">
        <v>162</v>
      </c>
      <c r="H368" s="6">
        <f t="shared" ca="1" si="263"/>
        <v>106.02</v>
      </c>
      <c r="I368" s="6" t="s">
        <v>163</v>
      </c>
      <c r="J368" s="6">
        <f t="shared" ca="1" si="264"/>
        <v>64</v>
      </c>
      <c r="K368" s="6" t="s">
        <v>164</v>
      </c>
      <c r="L368" s="6">
        <f t="shared" ca="1" si="265"/>
        <v>6</v>
      </c>
      <c r="M368" s="6" t="s">
        <v>165</v>
      </c>
      <c r="V368" s="9"/>
      <c r="AW368" s="9"/>
    </row>
    <row r="369" spans="1:58" x14ac:dyDescent="0.3">
      <c r="A369">
        <v>0</v>
      </c>
      <c r="B369" s="8">
        <v>0</v>
      </c>
      <c r="C369" s="6">
        <f t="shared" ca="1" si="237"/>
        <v>0.73159141971431429</v>
      </c>
      <c r="D369" s="6">
        <f t="shared" ca="1" si="261"/>
        <v>0.26840858028568571</v>
      </c>
      <c r="E369" s="6" t="str">
        <f t="shared" si="262"/>
        <v/>
      </c>
      <c r="F369" s="6" t="s">
        <v>160</v>
      </c>
      <c r="G369" s="6" t="s">
        <v>162</v>
      </c>
      <c r="H369" s="6">
        <f t="shared" ca="1" si="263"/>
        <v>108.16</v>
      </c>
      <c r="I369" s="6" t="s">
        <v>163</v>
      </c>
      <c r="J369" s="6">
        <f t="shared" ca="1" si="264"/>
        <v>62</v>
      </c>
      <c r="K369" s="6" t="s">
        <v>164</v>
      </c>
      <c r="L369" s="6">
        <f t="shared" ca="1" si="265"/>
        <v>5</v>
      </c>
      <c r="M369" s="6" t="s">
        <v>165</v>
      </c>
      <c r="V369" s="9"/>
      <c r="AW369" s="9"/>
    </row>
    <row r="370" spans="1:58" x14ac:dyDescent="0.3">
      <c r="A370">
        <v>0</v>
      </c>
      <c r="B370" s="8">
        <v>0</v>
      </c>
      <c r="C370" s="6">
        <f t="shared" ca="1" si="237"/>
        <v>0.6703021948016914</v>
      </c>
      <c r="D370" s="6">
        <f t="shared" ca="1" si="261"/>
        <v>0.3296978051983086</v>
      </c>
      <c r="E370" s="6" t="str">
        <f t="shared" si="262"/>
        <v/>
      </c>
      <c r="F370" s="6" t="s">
        <v>160</v>
      </c>
      <c r="G370" s="6" t="s">
        <v>162</v>
      </c>
      <c r="H370" s="6">
        <f t="shared" ca="1" si="263"/>
        <v>102.03</v>
      </c>
      <c r="I370" s="6" t="s">
        <v>163</v>
      </c>
      <c r="J370" s="6">
        <f t="shared" ca="1" si="264"/>
        <v>68</v>
      </c>
      <c r="K370" s="6" t="s">
        <v>164</v>
      </c>
      <c r="L370" s="6">
        <f t="shared" ca="1" si="265"/>
        <v>7</v>
      </c>
      <c r="M370" s="6" t="s">
        <v>165</v>
      </c>
      <c r="V370" s="9"/>
      <c r="AW370" s="9"/>
    </row>
    <row r="371" spans="1:58" x14ac:dyDescent="0.3">
      <c r="A371">
        <v>0</v>
      </c>
      <c r="B371" s="8">
        <v>0</v>
      </c>
      <c r="C371" s="6">
        <f t="shared" ca="1" si="237"/>
        <v>0.16710554726948101</v>
      </c>
      <c r="D371" s="6">
        <f t="shared" ca="1" si="261"/>
        <v>0.16710554726948101</v>
      </c>
      <c r="E371" s="6" t="str">
        <f t="shared" si="262"/>
        <v/>
      </c>
      <c r="F371" s="6" t="s">
        <v>160</v>
      </c>
      <c r="G371" s="6" t="s">
        <v>162</v>
      </c>
      <c r="H371" s="6">
        <f t="shared" ca="1" si="263"/>
        <v>51.71</v>
      </c>
      <c r="I371" s="6" t="s">
        <v>163</v>
      </c>
      <c r="J371" s="6">
        <f t="shared" ca="1" si="264"/>
        <v>52</v>
      </c>
      <c r="K371" s="6" t="s">
        <v>164</v>
      </c>
      <c r="L371" s="6">
        <f t="shared" ca="1" si="265"/>
        <v>3</v>
      </c>
      <c r="M371" s="6" t="s">
        <v>165</v>
      </c>
      <c r="V371" s="9"/>
      <c r="AW371" s="9"/>
    </row>
    <row r="372" spans="1:58" x14ac:dyDescent="0.3">
      <c r="A372">
        <v>0</v>
      </c>
      <c r="B372" s="8">
        <v>0</v>
      </c>
      <c r="C372" s="6">
        <f t="shared" ca="1" si="237"/>
        <v>0.36503571688816971</v>
      </c>
      <c r="D372" s="6">
        <f t="shared" ca="1" si="261"/>
        <v>0.36503571688816971</v>
      </c>
      <c r="E372" s="6" t="str">
        <f t="shared" ref="E372:E373" si="266">IF(A372=0,"",A372)</f>
        <v/>
      </c>
      <c r="F372" s="6" t="s">
        <v>160</v>
      </c>
      <c r="G372" s="6" t="s">
        <v>162</v>
      </c>
      <c r="H372" s="6">
        <f t="shared" ca="1" si="263"/>
        <v>71.5</v>
      </c>
      <c r="I372" s="6" t="s">
        <v>163</v>
      </c>
      <c r="J372" s="6">
        <f t="shared" ca="1" si="264"/>
        <v>72</v>
      </c>
      <c r="K372" s="6" t="s">
        <v>164</v>
      </c>
      <c r="L372" s="6">
        <f t="shared" ca="1" si="265"/>
        <v>7</v>
      </c>
      <c r="M372" s="6" t="s">
        <v>165</v>
      </c>
      <c r="AW372" s="9"/>
    </row>
    <row r="373" spans="1:58" x14ac:dyDescent="0.3">
      <c r="A373" t="s">
        <v>286</v>
      </c>
      <c r="B373" s="8">
        <v>0</v>
      </c>
      <c r="C373" s="8"/>
      <c r="E373" s="6" t="str">
        <f t="shared" si="266"/>
        <v>\end{enumerate}\newpage   \section*{Cuenta:  X  }\begin{enumerate}</v>
      </c>
      <c r="V373" s="9"/>
      <c r="AW373" s="9"/>
    </row>
    <row r="374" spans="1:58" x14ac:dyDescent="0.3">
      <c r="A374">
        <v>0</v>
      </c>
      <c r="B374" s="8">
        <v>0</v>
      </c>
      <c r="C374" s="6">
        <f t="shared" ref="C374" ca="1" si="267">RAND()</f>
        <v>0.34679263040821273</v>
      </c>
      <c r="D374" s="6">
        <f t="shared" ref="D374:D382" ca="1" si="268">IF(C374&gt;0.1,      IF(C374&lt;0.6,C374,ABS(1-C374)),C374+0.5)</f>
        <v>0.34679263040821273</v>
      </c>
      <c r="E374" s="6" t="str">
        <f t="shared" ref="E374:E381" si="269">IF(A374=0,"",_xlfn.CONCAT("## ",A374))</f>
        <v/>
      </c>
      <c r="F374" s="6" t="s">
        <v>160</v>
      </c>
      <c r="G374" s="6" t="s">
        <v>162</v>
      </c>
      <c r="H374" s="6">
        <f t="shared" ref="H374:H382" ca="1" si="270">ROUND(C374*100+35,2)</f>
        <v>69.680000000000007</v>
      </c>
      <c r="I374" s="6" t="s">
        <v>163</v>
      </c>
      <c r="J374" s="6">
        <f t="shared" ref="J374:J382" ca="1" si="271">ROUND(D374*100+35,0)</f>
        <v>70</v>
      </c>
      <c r="K374" s="6" t="s">
        <v>164</v>
      </c>
      <c r="L374" s="6">
        <f t="shared" ref="L374:L382" ca="1" si="272">ROUND(D374*20,0)</f>
        <v>7</v>
      </c>
      <c r="M374" s="6" t="s">
        <v>165</v>
      </c>
      <c r="V374" s="9"/>
      <c r="AW374" s="9"/>
    </row>
    <row r="375" spans="1:58" x14ac:dyDescent="0.3">
      <c r="A375">
        <v>0</v>
      </c>
      <c r="B375" s="8">
        <v>0</v>
      </c>
      <c r="C375" s="6">
        <f t="shared" ca="1" si="237"/>
        <v>7.5433426520136293E-2</v>
      </c>
      <c r="D375" s="6">
        <f t="shared" ca="1" si="268"/>
        <v>0.57543342652013629</v>
      </c>
      <c r="E375" s="6" t="str">
        <f t="shared" si="269"/>
        <v/>
      </c>
      <c r="F375" s="6" t="s">
        <v>160</v>
      </c>
      <c r="G375" s="6" t="s">
        <v>162</v>
      </c>
      <c r="H375" s="6">
        <f t="shared" ca="1" si="270"/>
        <v>42.54</v>
      </c>
      <c r="I375" s="6" t="s">
        <v>163</v>
      </c>
      <c r="J375" s="6">
        <f t="shared" ca="1" si="271"/>
        <v>93</v>
      </c>
      <c r="K375" s="6" t="s">
        <v>164</v>
      </c>
      <c r="L375" s="6">
        <f t="shared" ca="1" si="272"/>
        <v>12</v>
      </c>
      <c r="M375" s="6" t="s">
        <v>165</v>
      </c>
      <c r="V375" s="9"/>
      <c r="AW375" s="9"/>
    </row>
    <row r="376" spans="1:58" x14ac:dyDescent="0.3">
      <c r="A376">
        <v>0</v>
      </c>
      <c r="B376" s="8">
        <v>0</v>
      </c>
      <c r="C376" s="6">
        <f t="shared" ca="1" si="237"/>
        <v>0.46439929868597452</v>
      </c>
      <c r="D376" s="6">
        <f t="shared" ca="1" si="268"/>
        <v>0.46439929868597452</v>
      </c>
      <c r="E376" s="6" t="str">
        <f t="shared" si="269"/>
        <v/>
      </c>
      <c r="F376" s="6" t="s">
        <v>160</v>
      </c>
      <c r="G376" s="6" t="s">
        <v>162</v>
      </c>
      <c r="H376" s="6">
        <f t="shared" ca="1" si="270"/>
        <v>81.44</v>
      </c>
      <c r="I376" s="6" t="s">
        <v>163</v>
      </c>
      <c r="J376" s="6">
        <f t="shared" ca="1" si="271"/>
        <v>81</v>
      </c>
      <c r="K376" s="6" t="s">
        <v>164</v>
      </c>
      <c r="L376" s="6">
        <f t="shared" ca="1" si="272"/>
        <v>9</v>
      </c>
      <c r="M376" s="6" t="s">
        <v>165</v>
      </c>
      <c r="V376" s="9"/>
      <c r="AW376" s="9"/>
    </row>
    <row r="377" spans="1:58" x14ac:dyDescent="0.3">
      <c r="A377">
        <v>0</v>
      </c>
      <c r="B377" s="8">
        <v>0</v>
      </c>
      <c r="C377" s="6">
        <f t="shared" ca="1" si="237"/>
        <v>0.36579235286644296</v>
      </c>
      <c r="D377" s="6">
        <f t="shared" ca="1" si="268"/>
        <v>0.36579235286644296</v>
      </c>
      <c r="E377" s="6" t="str">
        <f t="shared" si="269"/>
        <v/>
      </c>
      <c r="F377" s="6" t="s">
        <v>160</v>
      </c>
      <c r="G377" s="6" t="s">
        <v>162</v>
      </c>
      <c r="H377" s="6">
        <f t="shared" ca="1" si="270"/>
        <v>71.58</v>
      </c>
      <c r="I377" s="6" t="s">
        <v>163</v>
      </c>
      <c r="J377" s="6">
        <f t="shared" ca="1" si="271"/>
        <v>72</v>
      </c>
      <c r="K377" s="6" t="s">
        <v>164</v>
      </c>
      <c r="L377" s="6">
        <f t="shared" ca="1" si="272"/>
        <v>7</v>
      </c>
      <c r="M377" s="6" t="s">
        <v>165</v>
      </c>
      <c r="V377" s="9"/>
      <c r="AD377" s="10"/>
      <c r="AE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1"/>
      <c r="AX377" s="10"/>
      <c r="AY377" s="10"/>
      <c r="BF377" s="10"/>
    </row>
    <row r="378" spans="1:58" x14ac:dyDescent="0.3">
      <c r="A378">
        <v>0</v>
      </c>
      <c r="B378" s="8">
        <v>0</v>
      </c>
      <c r="C378" s="6">
        <f t="shared" ca="1" si="237"/>
        <v>0.85435131760535399</v>
      </c>
      <c r="D378" s="6">
        <f t="shared" ca="1" si="268"/>
        <v>0.14564868239464601</v>
      </c>
      <c r="E378" s="6" t="str">
        <f t="shared" si="269"/>
        <v/>
      </c>
      <c r="F378" s="6" t="s">
        <v>160</v>
      </c>
      <c r="G378" s="6" t="s">
        <v>162</v>
      </c>
      <c r="H378" s="6">
        <f t="shared" ca="1" si="270"/>
        <v>120.44</v>
      </c>
      <c r="I378" s="6" t="s">
        <v>163</v>
      </c>
      <c r="J378" s="6">
        <f t="shared" ca="1" si="271"/>
        <v>50</v>
      </c>
      <c r="K378" s="6" t="s">
        <v>164</v>
      </c>
      <c r="L378" s="6">
        <f t="shared" ca="1" si="272"/>
        <v>3</v>
      </c>
      <c r="M378" s="6" t="s">
        <v>165</v>
      </c>
      <c r="V378" s="9"/>
      <c r="AW378" s="9"/>
    </row>
    <row r="379" spans="1:58" x14ac:dyDescent="0.3">
      <c r="A379">
        <v>0</v>
      </c>
      <c r="B379" s="8">
        <v>0</v>
      </c>
      <c r="C379" s="6">
        <f t="shared" ca="1" si="237"/>
        <v>0.23318094189936522</v>
      </c>
      <c r="D379" s="6">
        <f t="shared" ca="1" si="268"/>
        <v>0.23318094189936522</v>
      </c>
      <c r="E379" s="6" t="str">
        <f t="shared" si="269"/>
        <v/>
      </c>
      <c r="F379" s="6" t="s">
        <v>160</v>
      </c>
      <c r="G379" s="6" t="s">
        <v>162</v>
      </c>
      <c r="H379" s="6">
        <f t="shared" ca="1" si="270"/>
        <v>58.32</v>
      </c>
      <c r="I379" s="6" t="s">
        <v>163</v>
      </c>
      <c r="J379" s="6">
        <f t="shared" ca="1" si="271"/>
        <v>58</v>
      </c>
      <c r="K379" s="6" t="s">
        <v>164</v>
      </c>
      <c r="L379" s="6">
        <f t="shared" ca="1" si="272"/>
        <v>5</v>
      </c>
      <c r="M379" s="6" t="s">
        <v>165</v>
      </c>
      <c r="V379" s="9"/>
      <c r="AW379" s="9"/>
    </row>
    <row r="380" spans="1:58" x14ac:dyDescent="0.3">
      <c r="A380">
        <v>0</v>
      </c>
      <c r="B380" s="8">
        <v>0</v>
      </c>
      <c r="C380" s="6">
        <f t="shared" ca="1" si="237"/>
        <v>0.4121740935172411</v>
      </c>
      <c r="D380" s="6">
        <f t="shared" ca="1" si="268"/>
        <v>0.4121740935172411</v>
      </c>
      <c r="E380" s="6" t="str">
        <f t="shared" si="269"/>
        <v/>
      </c>
      <c r="F380" s="6" t="s">
        <v>160</v>
      </c>
      <c r="G380" s="6" t="s">
        <v>162</v>
      </c>
      <c r="H380" s="6">
        <f t="shared" ca="1" si="270"/>
        <v>76.22</v>
      </c>
      <c r="I380" s="6" t="s">
        <v>163</v>
      </c>
      <c r="J380" s="6">
        <f t="shared" ca="1" si="271"/>
        <v>76</v>
      </c>
      <c r="K380" s="6" t="s">
        <v>164</v>
      </c>
      <c r="L380" s="6">
        <f t="shared" ca="1" si="272"/>
        <v>8</v>
      </c>
      <c r="M380" s="6" t="s">
        <v>165</v>
      </c>
      <c r="V380" s="9"/>
      <c r="AW380" s="9"/>
    </row>
    <row r="381" spans="1:58" x14ac:dyDescent="0.3">
      <c r="A381">
        <v>0</v>
      </c>
      <c r="B381" s="8">
        <v>0</v>
      </c>
      <c r="C381" s="6">
        <f t="shared" ca="1" si="237"/>
        <v>0.99792409521647862</v>
      </c>
      <c r="D381" s="6">
        <f t="shared" ca="1" si="268"/>
        <v>2.0759047835213762E-3</v>
      </c>
      <c r="E381" s="6" t="str">
        <f t="shared" si="269"/>
        <v/>
      </c>
      <c r="F381" s="6" t="s">
        <v>160</v>
      </c>
      <c r="G381" s="6" t="s">
        <v>162</v>
      </c>
      <c r="H381" s="6">
        <f t="shared" ca="1" si="270"/>
        <v>134.79</v>
      </c>
      <c r="I381" s="6" t="s">
        <v>163</v>
      </c>
      <c r="J381" s="6">
        <f t="shared" ca="1" si="271"/>
        <v>35</v>
      </c>
      <c r="K381" s="6" t="s">
        <v>164</v>
      </c>
      <c r="L381" s="6">
        <f t="shared" ca="1" si="272"/>
        <v>0</v>
      </c>
      <c r="M381" s="6" t="s">
        <v>165</v>
      </c>
      <c r="AW381" s="9"/>
    </row>
    <row r="382" spans="1:58" x14ac:dyDescent="0.3">
      <c r="A382">
        <v>0</v>
      </c>
      <c r="B382" s="8">
        <v>0</v>
      </c>
      <c r="C382" s="6">
        <f t="shared" ca="1" si="237"/>
        <v>0.33323963360296704</v>
      </c>
      <c r="D382" s="6">
        <f t="shared" ca="1" si="268"/>
        <v>0.33323963360296704</v>
      </c>
      <c r="E382" s="6" t="str">
        <f t="shared" ref="E382:E383" si="273">IF(A382=0,"",A382)</f>
        <v/>
      </c>
      <c r="F382" s="6" t="s">
        <v>160</v>
      </c>
      <c r="G382" s="6" t="s">
        <v>162</v>
      </c>
      <c r="H382" s="6">
        <f t="shared" ca="1" si="270"/>
        <v>68.319999999999993</v>
      </c>
      <c r="I382" s="6" t="s">
        <v>163</v>
      </c>
      <c r="J382" s="6">
        <f t="shared" ca="1" si="271"/>
        <v>68</v>
      </c>
      <c r="K382" s="6" t="s">
        <v>164</v>
      </c>
      <c r="L382" s="6">
        <f t="shared" ca="1" si="272"/>
        <v>7</v>
      </c>
      <c r="M382" s="6" t="s">
        <v>165</v>
      </c>
      <c r="V382" s="9"/>
      <c r="AW382" s="9"/>
    </row>
    <row r="383" spans="1:58" x14ac:dyDescent="0.3">
      <c r="A383" t="s">
        <v>286</v>
      </c>
      <c r="B383" s="8">
        <v>0</v>
      </c>
      <c r="C383" s="8"/>
      <c r="E383" s="6" t="str">
        <f t="shared" si="273"/>
        <v>\end{enumerate}\newpage   \section*{Cuenta:  X  }\begin{enumerate}</v>
      </c>
      <c r="V383" s="9"/>
      <c r="AW383" s="9"/>
    </row>
    <row r="384" spans="1:58" x14ac:dyDescent="0.3">
      <c r="A384">
        <v>0</v>
      </c>
      <c r="B384" s="8">
        <v>0</v>
      </c>
      <c r="C384" s="6">
        <f t="shared" ref="C384" ca="1" si="274">RAND()</f>
        <v>0.83496323150978513</v>
      </c>
      <c r="D384" s="6">
        <f t="shared" ref="D384:D392" ca="1" si="275">IF(C384&gt;0.1,      IF(C384&lt;0.6,C384,ABS(1-C384)),C384+0.5)</f>
        <v>0.16503676849021487</v>
      </c>
      <c r="E384" s="6" t="str">
        <f t="shared" ref="E384:E391" si="276">IF(A384=0,"",_xlfn.CONCAT("## ",A384))</f>
        <v/>
      </c>
      <c r="F384" s="6" t="s">
        <v>160</v>
      </c>
      <c r="G384" s="6" t="s">
        <v>162</v>
      </c>
      <c r="H384" s="6">
        <f t="shared" ref="H384:H392" ca="1" si="277">ROUND(C384*100+35,2)</f>
        <v>118.5</v>
      </c>
      <c r="I384" s="6" t="s">
        <v>163</v>
      </c>
      <c r="J384" s="6">
        <f t="shared" ref="J384:J392" ca="1" si="278">ROUND(D384*100+35,0)</f>
        <v>52</v>
      </c>
      <c r="K384" s="6" t="s">
        <v>164</v>
      </c>
      <c r="L384" s="6">
        <f t="shared" ref="L384:L392" ca="1" si="279">ROUND(D384*20,0)</f>
        <v>3</v>
      </c>
      <c r="M384" s="6" t="s">
        <v>165</v>
      </c>
      <c r="V384" s="9"/>
      <c r="AW384" s="9"/>
    </row>
    <row r="385" spans="1:58" x14ac:dyDescent="0.3">
      <c r="A385">
        <v>0</v>
      </c>
      <c r="B385" s="8">
        <v>0</v>
      </c>
      <c r="C385" s="6">
        <f t="shared" ca="1" si="237"/>
        <v>0.17093337267709618</v>
      </c>
      <c r="D385" s="6">
        <f t="shared" ca="1" si="275"/>
        <v>0.17093337267709618</v>
      </c>
      <c r="E385" s="6" t="str">
        <f t="shared" si="276"/>
        <v/>
      </c>
      <c r="F385" s="6" t="s">
        <v>160</v>
      </c>
      <c r="G385" s="6" t="s">
        <v>162</v>
      </c>
      <c r="H385" s="6">
        <f t="shared" ca="1" si="277"/>
        <v>52.09</v>
      </c>
      <c r="I385" s="6" t="s">
        <v>163</v>
      </c>
      <c r="J385" s="6">
        <f t="shared" ca="1" si="278"/>
        <v>52</v>
      </c>
      <c r="K385" s="6" t="s">
        <v>164</v>
      </c>
      <c r="L385" s="6">
        <f t="shared" ca="1" si="279"/>
        <v>3</v>
      </c>
      <c r="M385" s="6" t="s">
        <v>165</v>
      </c>
      <c r="V385" s="9"/>
      <c r="AW385" s="9"/>
    </row>
    <row r="386" spans="1:58" x14ac:dyDescent="0.3">
      <c r="A386">
        <v>0</v>
      </c>
      <c r="B386" s="8">
        <v>0</v>
      </c>
      <c r="C386" s="6">
        <f t="shared" ca="1" si="237"/>
        <v>0.35613736849460886</v>
      </c>
      <c r="D386" s="6">
        <f t="shared" ca="1" si="275"/>
        <v>0.35613736849460886</v>
      </c>
      <c r="E386" s="6" t="str">
        <f t="shared" si="276"/>
        <v/>
      </c>
      <c r="F386" s="6" t="s">
        <v>160</v>
      </c>
      <c r="G386" s="6" t="s">
        <v>162</v>
      </c>
      <c r="H386" s="6">
        <f t="shared" ca="1" si="277"/>
        <v>70.61</v>
      </c>
      <c r="I386" s="6" t="s">
        <v>163</v>
      </c>
      <c r="J386" s="6">
        <f t="shared" ca="1" si="278"/>
        <v>71</v>
      </c>
      <c r="K386" s="6" t="s">
        <v>164</v>
      </c>
      <c r="L386" s="6">
        <f t="shared" ca="1" si="279"/>
        <v>7</v>
      </c>
      <c r="M386" s="6" t="s">
        <v>165</v>
      </c>
      <c r="V386" s="9"/>
      <c r="AW386" s="9"/>
    </row>
    <row r="387" spans="1:58" x14ac:dyDescent="0.3">
      <c r="A387">
        <v>0</v>
      </c>
      <c r="B387" s="8">
        <v>0</v>
      </c>
      <c r="C387" s="6">
        <f t="shared" ca="1" si="237"/>
        <v>0.13250617543976562</v>
      </c>
      <c r="D387" s="6">
        <f t="shared" ca="1" si="275"/>
        <v>0.13250617543976562</v>
      </c>
      <c r="E387" s="6" t="str">
        <f t="shared" si="276"/>
        <v/>
      </c>
      <c r="F387" s="6" t="s">
        <v>160</v>
      </c>
      <c r="G387" s="6" t="s">
        <v>162</v>
      </c>
      <c r="H387" s="6">
        <f t="shared" ca="1" si="277"/>
        <v>48.25</v>
      </c>
      <c r="I387" s="6" t="s">
        <v>163</v>
      </c>
      <c r="J387" s="6">
        <f t="shared" ca="1" si="278"/>
        <v>48</v>
      </c>
      <c r="K387" s="6" t="s">
        <v>164</v>
      </c>
      <c r="L387" s="6">
        <f t="shared" ca="1" si="279"/>
        <v>3</v>
      </c>
      <c r="M387" s="6" t="s">
        <v>165</v>
      </c>
      <c r="V387" s="9"/>
      <c r="AW387" s="9"/>
    </row>
    <row r="388" spans="1:58" x14ac:dyDescent="0.3">
      <c r="A388">
        <v>0</v>
      </c>
      <c r="B388" s="8">
        <v>0</v>
      </c>
      <c r="C388" s="6">
        <f t="shared" ca="1" si="237"/>
        <v>8.647035323399177E-2</v>
      </c>
      <c r="D388" s="6">
        <f t="shared" ca="1" si="275"/>
        <v>0.58647035323399177</v>
      </c>
      <c r="E388" s="6" t="str">
        <f t="shared" si="276"/>
        <v/>
      </c>
      <c r="F388" s="6" t="s">
        <v>160</v>
      </c>
      <c r="G388" s="6" t="s">
        <v>162</v>
      </c>
      <c r="H388" s="6">
        <f t="shared" ca="1" si="277"/>
        <v>43.65</v>
      </c>
      <c r="I388" s="6" t="s">
        <v>163</v>
      </c>
      <c r="J388" s="6">
        <f t="shared" ca="1" si="278"/>
        <v>94</v>
      </c>
      <c r="K388" s="6" t="s">
        <v>164</v>
      </c>
      <c r="L388" s="6">
        <f t="shared" ca="1" si="279"/>
        <v>12</v>
      </c>
      <c r="M388" s="6" t="s">
        <v>165</v>
      </c>
      <c r="V388" s="9"/>
      <c r="AD388" s="10"/>
      <c r="AE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1"/>
      <c r="AX388" s="10"/>
      <c r="AY388" s="10"/>
      <c r="BB388" s="10"/>
    </row>
    <row r="389" spans="1:58" x14ac:dyDescent="0.3">
      <c r="A389">
        <v>0</v>
      </c>
      <c r="B389" s="8">
        <v>0</v>
      </c>
      <c r="C389" s="6">
        <f t="shared" ca="1" si="237"/>
        <v>3.1348290875600315E-2</v>
      </c>
      <c r="D389" s="6">
        <f t="shared" ca="1" si="275"/>
        <v>0.53134829087560032</v>
      </c>
      <c r="E389" s="6" t="str">
        <f t="shared" si="276"/>
        <v/>
      </c>
      <c r="F389" s="6" t="s">
        <v>160</v>
      </c>
      <c r="G389" s="6" t="s">
        <v>162</v>
      </c>
      <c r="H389" s="6">
        <f t="shared" ca="1" si="277"/>
        <v>38.130000000000003</v>
      </c>
      <c r="I389" s="6" t="s">
        <v>163</v>
      </c>
      <c r="J389" s="6">
        <f t="shared" ca="1" si="278"/>
        <v>88</v>
      </c>
      <c r="K389" s="6" t="s">
        <v>164</v>
      </c>
      <c r="L389" s="6">
        <f t="shared" ca="1" si="279"/>
        <v>11</v>
      </c>
      <c r="M389" s="6" t="s">
        <v>165</v>
      </c>
      <c r="V389" s="9"/>
      <c r="AW389" s="9"/>
    </row>
    <row r="390" spans="1:58" x14ac:dyDescent="0.3">
      <c r="A390">
        <v>0</v>
      </c>
      <c r="B390" s="8">
        <v>0</v>
      </c>
      <c r="C390" s="6">
        <f t="shared" ref="C390:C452" ca="1" si="280">RAND()</f>
        <v>0.23905202712366347</v>
      </c>
      <c r="D390" s="6">
        <f t="shared" ca="1" si="275"/>
        <v>0.23905202712366347</v>
      </c>
      <c r="E390" s="6" t="str">
        <f t="shared" si="276"/>
        <v/>
      </c>
      <c r="F390" s="6" t="s">
        <v>160</v>
      </c>
      <c r="G390" s="6" t="s">
        <v>162</v>
      </c>
      <c r="H390" s="6">
        <f t="shared" ca="1" si="277"/>
        <v>58.91</v>
      </c>
      <c r="I390" s="6" t="s">
        <v>163</v>
      </c>
      <c r="J390" s="6">
        <f t="shared" ca="1" si="278"/>
        <v>59</v>
      </c>
      <c r="K390" s="6" t="s">
        <v>164</v>
      </c>
      <c r="L390" s="6">
        <f t="shared" ca="1" si="279"/>
        <v>5</v>
      </c>
      <c r="M390" s="6" t="s">
        <v>165</v>
      </c>
      <c r="AW390" s="9"/>
    </row>
    <row r="391" spans="1:58" x14ac:dyDescent="0.3">
      <c r="A391">
        <v>0</v>
      </c>
      <c r="B391" s="8">
        <v>0</v>
      </c>
      <c r="C391" s="6">
        <f t="shared" ca="1" si="280"/>
        <v>0.16394391453431278</v>
      </c>
      <c r="D391" s="6">
        <f t="shared" ca="1" si="275"/>
        <v>0.16394391453431278</v>
      </c>
      <c r="E391" s="6" t="str">
        <f t="shared" si="276"/>
        <v/>
      </c>
      <c r="F391" s="6" t="s">
        <v>160</v>
      </c>
      <c r="G391" s="6" t="s">
        <v>162</v>
      </c>
      <c r="H391" s="6">
        <f t="shared" ca="1" si="277"/>
        <v>51.39</v>
      </c>
      <c r="I391" s="6" t="s">
        <v>163</v>
      </c>
      <c r="J391" s="6">
        <f t="shared" ca="1" si="278"/>
        <v>51</v>
      </c>
      <c r="K391" s="6" t="s">
        <v>164</v>
      </c>
      <c r="L391" s="6">
        <f t="shared" ca="1" si="279"/>
        <v>3</v>
      </c>
      <c r="M391" s="6" t="s">
        <v>165</v>
      </c>
      <c r="V391" s="9"/>
      <c r="AW391" s="9"/>
    </row>
    <row r="392" spans="1:58" x14ac:dyDescent="0.3">
      <c r="A392">
        <v>0</v>
      </c>
      <c r="B392" s="8">
        <v>0</v>
      </c>
      <c r="C392" s="6">
        <f t="shared" ca="1" si="280"/>
        <v>4.0097554115936629E-2</v>
      </c>
      <c r="D392" s="6">
        <f t="shared" ca="1" si="275"/>
        <v>0.54009755411593663</v>
      </c>
      <c r="E392" s="6" t="str">
        <f t="shared" ref="E392:E393" si="281">IF(A392=0,"",A392)</f>
        <v/>
      </c>
      <c r="F392" s="6" t="s">
        <v>160</v>
      </c>
      <c r="G392" s="6" t="s">
        <v>162</v>
      </c>
      <c r="H392" s="6">
        <f t="shared" ca="1" si="277"/>
        <v>39.01</v>
      </c>
      <c r="I392" s="6" t="s">
        <v>163</v>
      </c>
      <c r="J392" s="6">
        <f t="shared" ca="1" si="278"/>
        <v>89</v>
      </c>
      <c r="K392" s="6" t="s">
        <v>164</v>
      </c>
      <c r="L392" s="6">
        <f t="shared" ca="1" si="279"/>
        <v>11</v>
      </c>
      <c r="M392" s="6" t="s">
        <v>165</v>
      </c>
      <c r="V392" s="9"/>
      <c r="AW392" s="9"/>
    </row>
    <row r="393" spans="1:58" x14ac:dyDescent="0.3">
      <c r="A393" t="s">
        <v>286</v>
      </c>
      <c r="B393" s="8">
        <v>0</v>
      </c>
      <c r="C393" s="8"/>
      <c r="E393" s="6" t="str">
        <f t="shared" si="281"/>
        <v>\end{enumerate}\newpage   \section*{Cuenta:  X  }\begin{enumerate}</v>
      </c>
      <c r="V393" s="9"/>
      <c r="AW393" s="9"/>
    </row>
    <row r="394" spans="1:58" x14ac:dyDescent="0.3">
      <c r="A394">
        <v>0</v>
      </c>
      <c r="B394" s="8">
        <v>0</v>
      </c>
      <c r="C394" s="6">
        <f t="shared" ref="C394" ca="1" si="282">RAND()</f>
        <v>0.71522255567057236</v>
      </c>
      <c r="D394" s="6">
        <f t="shared" ref="D394:D402" ca="1" si="283">IF(C394&gt;0.1,      IF(C394&lt;0.6,C394,ABS(1-C394)),C394+0.5)</f>
        <v>0.28477744432942764</v>
      </c>
      <c r="E394" s="6" t="str">
        <f t="shared" ref="E394:E401" si="284">IF(A394=0,"",_xlfn.CONCAT("## ",A394))</f>
        <v/>
      </c>
      <c r="F394" s="6" t="s">
        <v>160</v>
      </c>
      <c r="G394" s="6" t="s">
        <v>162</v>
      </c>
      <c r="H394" s="6">
        <f t="shared" ref="H394:H402" ca="1" si="285">ROUND(C394*100+35,2)</f>
        <v>106.52</v>
      </c>
      <c r="I394" s="6" t="s">
        <v>163</v>
      </c>
      <c r="J394" s="6">
        <f t="shared" ref="J394:J402" ca="1" si="286">ROUND(D394*100+35,0)</f>
        <v>63</v>
      </c>
      <c r="K394" s="6" t="s">
        <v>164</v>
      </c>
      <c r="L394" s="6">
        <f t="shared" ref="L394:L402" ca="1" si="287">ROUND(D394*20,0)</f>
        <v>6</v>
      </c>
      <c r="M394" s="6" t="s">
        <v>165</v>
      </c>
      <c r="V394" s="9"/>
      <c r="AW394" s="9"/>
    </row>
    <row r="395" spans="1:58" x14ac:dyDescent="0.3">
      <c r="A395">
        <v>0</v>
      </c>
      <c r="B395" s="8">
        <v>0</v>
      </c>
      <c r="C395" s="6">
        <f t="shared" ca="1" si="280"/>
        <v>0.72122035231096682</v>
      </c>
      <c r="D395" s="6">
        <f t="shared" ca="1" si="283"/>
        <v>0.27877964768903318</v>
      </c>
      <c r="E395" s="6" t="str">
        <f t="shared" si="284"/>
        <v/>
      </c>
      <c r="F395" s="6" t="s">
        <v>160</v>
      </c>
      <c r="G395" s="6" t="s">
        <v>162</v>
      </c>
      <c r="H395" s="6">
        <f t="shared" ca="1" si="285"/>
        <v>107.12</v>
      </c>
      <c r="I395" s="6" t="s">
        <v>163</v>
      </c>
      <c r="J395" s="6">
        <f t="shared" ca="1" si="286"/>
        <v>63</v>
      </c>
      <c r="K395" s="6" t="s">
        <v>164</v>
      </c>
      <c r="L395" s="6">
        <f t="shared" ca="1" si="287"/>
        <v>6</v>
      </c>
      <c r="M395" s="6" t="s">
        <v>165</v>
      </c>
      <c r="V395" s="9"/>
      <c r="AW395" s="9"/>
    </row>
    <row r="396" spans="1:58" x14ac:dyDescent="0.3">
      <c r="A396">
        <v>0</v>
      </c>
      <c r="B396" s="8">
        <v>0</v>
      </c>
      <c r="C396" s="6">
        <f t="shared" ca="1" si="280"/>
        <v>0.99349982483347088</v>
      </c>
      <c r="D396" s="6">
        <f t="shared" ca="1" si="283"/>
        <v>6.5001751665291208E-3</v>
      </c>
      <c r="E396" s="6" t="str">
        <f t="shared" si="284"/>
        <v/>
      </c>
      <c r="F396" s="6" t="s">
        <v>160</v>
      </c>
      <c r="G396" s="6" t="s">
        <v>162</v>
      </c>
      <c r="H396" s="6">
        <f t="shared" ca="1" si="285"/>
        <v>134.35</v>
      </c>
      <c r="I396" s="6" t="s">
        <v>163</v>
      </c>
      <c r="J396" s="6">
        <f t="shared" ca="1" si="286"/>
        <v>36</v>
      </c>
      <c r="K396" s="6" t="s">
        <v>164</v>
      </c>
      <c r="L396" s="6">
        <f t="shared" ca="1" si="287"/>
        <v>0</v>
      </c>
      <c r="M396" s="6" t="s">
        <v>165</v>
      </c>
      <c r="V396" s="9"/>
      <c r="AW396" s="9"/>
    </row>
    <row r="397" spans="1:58" x14ac:dyDescent="0.3">
      <c r="A397">
        <v>0</v>
      </c>
      <c r="B397" s="8">
        <v>0</v>
      </c>
      <c r="C397" s="6">
        <f t="shared" ca="1" si="280"/>
        <v>0.63503196681662122</v>
      </c>
      <c r="D397" s="6">
        <f t="shared" ca="1" si="283"/>
        <v>0.36496803318337878</v>
      </c>
      <c r="E397" s="6" t="str">
        <f t="shared" si="284"/>
        <v/>
      </c>
      <c r="F397" s="6" t="s">
        <v>160</v>
      </c>
      <c r="G397" s="6" t="s">
        <v>162</v>
      </c>
      <c r="H397" s="6">
        <f t="shared" ca="1" si="285"/>
        <v>98.5</v>
      </c>
      <c r="I397" s="6" t="s">
        <v>163</v>
      </c>
      <c r="J397" s="6">
        <f t="shared" ca="1" si="286"/>
        <v>71</v>
      </c>
      <c r="K397" s="6" t="s">
        <v>164</v>
      </c>
      <c r="L397" s="6">
        <f t="shared" ca="1" si="287"/>
        <v>7</v>
      </c>
      <c r="M397" s="6" t="s">
        <v>165</v>
      </c>
      <c r="V397" s="9"/>
      <c r="AW397" s="9"/>
    </row>
    <row r="398" spans="1:58" x14ac:dyDescent="0.3">
      <c r="A398">
        <v>0</v>
      </c>
      <c r="B398" s="8">
        <v>0</v>
      </c>
      <c r="C398" s="6">
        <f t="shared" ca="1" si="280"/>
        <v>0.77882891302920132</v>
      </c>
      <c r="D398" s="6">
        <f t="shared" ca="1" si="283"/>
        <v>0.22117108697079868</v>
      </c>
      <c r="E398" s="6" t="str">
        <f t="shared" si="284"/>
        <v/>
      </c>
      <c r="F398" s="6" t="s">
        <v>160</v>
      </c>
      <c r="G398" s="6" t="s">
        <v>162</v>
      </c>
      <c r="H398" s="6">
        <f t="shared" ca="1" si="285"/>
        <v>112.88</v>
      </c>
      <c r="I398" s="6" t="s">
        <v>163</v>
      </c>
      <c r="J398" s="6">
        <f t="shared" ca="1" si="286"/>
        <v>57</v>
      </c>
      <c r="K398" s="6" t="s">
        <v>164</v>
      </c>
      <c r="L398" s="6">
        <f t="shared" ca="1" si="287"/>
        <v>4</v>
      </c>
      <c r="M398" s="6" t="s">
        <v>165</v>
      </c>
      <c r="V398" s="9"/>
      <c r="AW398" s="9"/>
    </row>
    <row r="399" spans="1:58" x14ac:dyDescent="0.3">
      <c r="A399">
        <v>0</v>
      </c>
      <c r="B399" s="8">
        <v>0</v>
      </c>
      <c r="C399" s="6">
        <f t="shared" ca="1" si="280"/>
        <v>0.60583126423236044</v>
      </c>
      <c r="D399" s="6">
        <f t="shared" ca="1" si="283"/>
        <v>0.39416873576763956</v>
      </c>
      <c r="E399" s="6" t="str">
        <f t="shared" si="284"/>
        <v/>
      </c>
      <c r="F399" s="6" t="s">
        <v>160</v>
      </c>
      <c r="G399" s="6" t="s">
        <v>162</v>
      </c>
      <c r="H399" s="6">
        <f t="shared" ca="1" si="285"/>
        <v>95.58</v>
      </c>
      <c r="I399" s="6" t="s">
        <v>163</v>
      </c>
      <c r="J399" s="6">
        <f t="shared" ca="1" si="286"/>
        <v>74</v>
      </c>
      <c r="K399" s="6" t="s">
        <v>164</v>
      </c>
      <c r="L399" s="6">
        <f t="shared" ca="1" si="287"/>
        <v>8</v>
      </c>
      <c r="M399" s="6" t="s">
        <v>165</v>
      </c>
      <c r="AD399" s="10"/>
      <c r="AE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1"/>
      <c r="AX399" s="10"/>
      <c r="AY399" s="10"/>
      <c r="BB399" s="10"/>
      <c r="BF399" s="10"/>
    </row>
    <row r="400" spans="1:58" x14ac:dyDescent="0.3">
      <c r="A400">
        <v>0</v>
      </c>
      <c r="B400" s="8">
        <v>0</v>
      </c>
      <c r="C400" s="6">
        <f t="shared" ca="1" si="280"/>
        <v>0.64016396158563205</v>
      </c>
      <c r="D400" s="6">
        <f t="shared" ca="1" si="283"/>
        <v>0.35983603841436795</v>
      </c>
      <c r="E400" s="6" t="str">
        <f t="shared" si="284"/>
        <v/>
      </c>
      <c r="F400" s="6" t="s">
        <v>160</v>
      </c>
      <c r="G400" s="6" t="s">
        <v>162</v>
      </c>
      <c r="H400" s="6">
        <f t="shared" ca="1" si="285"/>
        <v>99.02</v>
      </c>
      <c r="I400" s="6" t="s">
        <v>163</v>
      </c>
      <c r="J400" s="6">
        <f t="shared" ca="1" si="286"/>
        <v>71</v>
      </c>
      <c r="K400" s="6" t="s">
        <v>164</v>
      </c>
      <c r="L400" s="6">
        <f t="shared" ca="1" si="287"/>
        <v>7</v>
      </c>
      <c r="M400" s="6" t="s">
        <v>165</v>
      </c>
      <c r="V400" s="9"/>
      <c r="AW400" s="9"/>
    </row>
    <row r="401" spans="1:58" x14ac:dyDescent="0.3">
      <c r="A401">
        <v>0</v>
      </c>
      <c r="B401" s="8">
        <v>0</v>
      </c>
      <c r="C401" s="6">
        <f t="shared" ca="1" si="280"/>
        <v>0.62607947703160149</v>
      </c>
      <c r="D401" s="6">
        <f t="shared" ca="1" si="283"/>
        <v>0.37392052296839851</v>
      </c>
      <c r="E401" s="6" t="str">
        <f t="shared" si="284"/>
        <v/>
      </c>
      <c r="F401" s="6" t="s">
        <v>160</v>
      </c>
      <c r="G401" s="6" t="s">
        <v>162</v>
      </c>
      <c r="H401" s="6">
        <f t="shared" ca="1" si="285"/>
        <v>97.61</v>
      </c>
      <c r="I401" s="6" t="s">
        <v>163</v>
      </c>
      <c r="J401" s="6">
        <f t="shared" ca="1" si="286"/>
        <v>72</v>
      </c>
      <c r="K401" s="6" t="s">
        <v>164</v>
      </c>
      <c r="L401" s="6">
        <f t="shared" ca="1" si="287"/>
        <v>7</v>
      </c>
      <c r="M401" s="6" t="s">
        <v>165</v>
      </c>
      <c r="V401" s="9"/>
      <c r="AW401" s="9"/>
    </row>
    <row r="402" spans="1:58" x14ac:dyDescent="0.3">
      <c r="A402">
        <v>0</v>
      </c>
      <c r="B402" s="8">
        <v>0</v>
      </c>
      <c r="C402" s="6">
        <f t="shared" ca="1" si="280"/>
        <v>0.59649950713141464</v>
      </c>
      <c r="D402" s="6">
        <f t="shared" ca="1" si="283"/>
        <v>0.59649950713141464</v>
      </c>
      <c r="E402" s="6" t="str">
        <f t="shared" ref="E402:E403" si="288">IF(A402=0,"",A402)</f>
        <v/>
      </c>
      <c r="F402" s="6" t="s">
        <v>160</v>
      </c>
      <c r="G402" s="6" t="s">
        <v>162</v>
      </c>
      <c r="H402" s="6">
        <f t="shared" ca="1" si="285"/>
        <v>94.65</v>
      </c>
      <c r="I402" s="6" t="s">
        <v>163</v>
      </c>
      <c r="J402" s="6">
        <f t="shared" ca="1" si="286"/>
        <v>95</v>
      </c>
      <c r="K402" s="6" t="s">
        <v>164</v>
      </c>
      <c r="L402" s="6">
        <f t="shared" ca="1" si="287"/>
        <v>12</v>
      </c>
      <c r="M402" s="6" t="s">
        <v>165</v>
      </c>
      <c r="V402" s="9"/>
      <c r="AW402" s="9"/>
    </row>
    <row r="403" spans="1:58" x14ac:dyDescent="0.3">
      <c r="A403" t="s">
        <v>286</v>
      </c>
      <c r="B403" s="8">
        <v>0</v>
      </c>
      <c r="C403" s="8"/>
      <c r="E403" s="6" t="str">
        <f t="shared" si="288"/>
        <v>\end{enumerate}\newpage   \section*{Cuenta:  X  }\begin{enumerate}</v>
      </c>
      <c r="V403" s="9"/>
      <c r="AW403" s="9"/>
    </row>
    <row r="404" spans="1:58" x14ac:dyDescent="0.3">
      <c r="A404">
        <v>0</v>
      </c>
      <c r="B404" s="8">
        <v>0</v>
      </c>
      <c r="C404" s="6">
        <f t="shared" ref="C404" ca="1" si="289">RAND()</f>
        <v>0.53734582296756317</v>
      </c>
      <c r="D404" s="6">
        <f t="shared" ref="D404:D412" ca="1" si="290">IF(C404&gt;0.1,      IF(C404&lt;0.6,C404,ABS(1-C404)),C404+0.5)</f>
        <v>0.53734582296756317</v>
      </c>
      <c r="E404" s="6" t="str">
        <f t="shared" ref="E404:E411" si="291">IF(A404=0,"",_xlfn.CONCAT("## ",A404))</f>
        <v/>
      </c>
      <c r="F404" s="6" t="s">
        <v>160</v>
      </c>
      <c r="G404" s="6" t="s">
        <v>162</v>
      </c>
      <c r="H404" s="6">
        <f t="shared" ref="H404:H412" ca="1" si="292">ROUND(C404*100+35,2)</f>
        <v>88.73</v>
      </c>
      <c r="I404" s="6" t="s">
        <v>163</v>
      </c>
      <c r="J404" s="6">
        <f t="shared" ref="J404:J412" ca="1" si="293">ROUND(D404*100+35,0)</f>
        <v>89</v>
      </c>
      <c r="K404" s="6" t="s">
        <v>164</v>
      </c>
      <c r="L404" s="6">
        <f t="shared" ref="L404:L412" ca="1" si="294">ROUND(D404*20,0)</f>
        <v>11</v>
      </c>
      <c r="M404" s="6" t="s">
        <v>165</v>
      </c>
      <c r="V404" s="9"/>
      <c r="AW404" s="9"/>
    </row>
    <row r="405" spans="1:58" x14ac:dyDescent="0.3">
      <c r="A405">
        <v>0</v>
      </c>
      <c r="B405" s="8">
        <v>0</v>
      </c>
      <c r="C405" s="6">
        <f t="shared" ca="1" si="280"/>
        <v>0.40632984313466902</v>
      </c>
      <c r="D405" s="6">
        <f t="shared" ca="1" si="290"/>
        <v>0.40632984313466902</v>
      </c>
      <c r="E405" s="6" t="str">
        <f t="shared" si="291"/>
        <v/>
      </c>
      <c r="F405" s="6" t="s">
        <v>160</v>
      </c>
      <c r="G405" s="6" t="s">
        <v>162</v>
      </c>
      <c r="H405" s="6">
        <f t="shared" ca="1" si="292"/>
        <v>75.63</v>
      </c>
      <c r="I405" s="6" t="s">
        <v>163</v>
      </c>
      <c r="J405" s="6">
        <f t="shared" ca="1" si="293"/>
        <v>76</v>
      </c>
      <c r="K405" s="6" t="s">
        <v>164</v>
      </c>
      <c r="L405" s="6">
        <f t="shared" ca="1" si="294"/>
        <v>8</v>
      </c>
      <c r="M405" s="6" t="s">
        <v>165</v>
      </c>
      <c r="V405" s="9"/>
      <c r="AW405" s="9"/>
    </row>
    <row r="406" spans="1:58" x14ac:dyDescent="0.3">
      <c r="A406">
        <v>0</v>
      </c>
      <c r="B406" s="8">
        <v>0</v>
      </c>
      <c r="C406" s="6">
        <f t="shared" ca="1" si="280"/>
        <v>0.9723300546340562</v>
      </c>
      <c r="D406" s="6">
        <f t="shared" ca="1" si="290"/>
        <v>2.7669945365943804E-2</v>
      </c>
      <c r="E406" s="6" t="str">
        <f t="shared" si="291"/>
        <v/>
      </c>
      <c r="F406" s="6" t="s">
        <v>160</v>
      </c>
      <c r="G406" s="6" t="s">
        <v>162</v>
      </c>
      <c r="H406" s="6">
        <f t="shared" ca="1" si="292"/>
        <v>132.22999999999999</v>
      </c>
      <c r="I406" s="6" t="s">
        <v>163</v>
      </c>
      <c r="J406" s="6">
        <f t="shared" ca="1" si="293"/>
        <v>38</v>
      </c>
      <c r="K406" s="6" t="s">
        <v>164</v>
      </c>
      <c r="L406" s="6">
        <f t="shared" ca="1" si="294"/>
        <v>1</v>
      </c>
      <c r="M406" s="6" t="s">
        <v>165</v>
      </c>
      <c r="V406" s="9"/>
      <c r="AW406" s="9"/>
    </row>
    <row r="407" spans="1:58" x14ac:dyDescent="0.3">
      <c r="A407">
        <v>0</v>
      </c>
      <c r="B407" s="8">
        <v>0</v>
      </c>
      <c r="C407" s="6">
        <f t="shared" ca="1" si="280"/>
        <v>0.7120027793761089</v>
      </c>
      <c r="D407" s="6">
        <f t="shared" ca="1" si="290"/>
        <v>0.2879972206238911</v>
      </c>
      <c r="E407" s="6" t="str">
        <f t="shared" si="291"/>
        <v/>
      </c>
      <c r="F407" s="6" t="s">
        <v>160</v>
      </c>
      <c r="G407" s="6" t="s">
        <v>162</v>
      </c>
      <c r="H407" s="6">
        <f t="shared" ca="1" si="292"/>
        <v>106.2</v>
      </c>
      <c r="I407" s="6" t="s">
        <v>163</v>
      </c>
      <c r="J407" s="6">
        <f t="shared" ca="1" si="293"/>
        <v>64</v>
      </c>
      <c r="K407" s="6" t="s">
        <v>164</v>
      </c>
      <c r="L407" s="6">
        <f t="shared" ca="1" si="294"/>
        <v>6</v>
      </c>
      <c r="M407" s="6" t="s">
        <v>165</v>
      </c>
      <c r="V407" s="9"/>
      <c r="AW407" s="9"/>
    </row>
    <row r="408" spans="1:58" x14ac:dyDescent="0.3">
      <c r="A408">
        <v>0</v>
      </c>
      <c r="B408" s="8">
        <v>0</v>
      </c>
      <c r="C408" s="6">
        <f t="shared" ca="1" si="280"/>
        <v>0.61876924111778575</v>
      </c>
      <c r="D408" s="6">
        <f t="shared" ca="1" si="290"/>
        <v>0.38123075888221425</v>
      </c>
      <c r="E408" s="6" t="str">
        <f t="shared" si="291"/>
        <v/>
      </c>
      <c r="F408" s="6" t="s">
        <v>160</v>
      </c>
      <c r="G408" s="6" t="s">
        <v>162</v>
      </c>
      <c r="H408" s="6">
        <f t="shared" ca="1" si="292"/>
        <v>96.88</v>
      </c>
      <c r="I408" s="6" t="s">
        <v>163</v>
      </c>
      <c r="J408" s="6">
        <f t="shared" ca="1" si="293"/>
        <v>73</v>
      </c>
      <c r="K408" s="6" t="s">
        <v>164</v>
      </c>
      <c r="L408" s="6">
        <f t="shared" ca="1" si="294"/>
        <v>8</v>
      </c>
      <c r="M408" s="6" t="s">
        <v>165</v>
      </c>
      <c r="AW408" s="9"/>
    </row>
    <row r="409" spans="1:58" x14ac:dyDescent="0.3">
      <c r="A409">
        <v>0</v>
      </c>
      <c r="B409" s="8">
        <v>0</v>
      </c>
      <c r="C409" s="6">
        <f t="shared" ca="1" si="280"/>
        <v>0.59290903837809439</v>
      </c>
      <c r="D409" s="6">
        <f t="shared" ca="1" si="290"/>
        <v>0.59290903837809439</v>
      </c>
      <c r="E409" s="6" t="str">
        <f t="shared" si="291"/>
        <v/>
      </c>
      <c r="F409" s="6" t="s">
        <v>160</v>
      </c>
      <c r="G409" s="6" t="s">
        <v>162</v>
      </c>
      <c r="H409" s="6">
        <f t="shared" ca="1" si="292"/>
        <v>94.29</v>
      </c>
      <c r="I409" s="6" t="s">
        <v>163</v>
      </c>
      <c r="J409" s="6">
        <f t="shared" ca="1" si="293"/>
        <v>94</v>
      </c>
      <c r="K409" s="6" t="s">
        <v>164</v>
      </c>
      <c r="L409" s="6">
        <f t="shared" ca="1" si="294"/>
        <v>12</v>
      </c>
      <c r="M409" s="6" t="s">
        <v>165</v>
      </c>
      <c r="V409" s="9"/>
      <c r="AW409" s="9"/>
    </row>
    <row r="410" spans="1:58" x14ac:dyDescent="0.3">
      <c r="A410">
        <v>0</v>
      </c>
      <c r="B410" s="8">
        <v>0</v>
      </c>
      <c r="C410" s="6">
        <f t="shared" ca="1" si="280"/>
        <v>0.59608360292824436</v>
      </c>
      <c r="D410" s="6">
        <f t="shared" ca="1" si="290"/>
        <v>0.59608360292824436</v>
      </c>
      <c r="E410" s="6" t="str">
        <f t="shared" si="291"/>
        <v/>
      </c>
      <c r="F410" s="6" t="s">
        <v>160</v>
      </c>
      <c r="G410" s="6" t="s">
        <v>162</v>
      </c>
      <c r="H410" s="6">
        <f t="shared" ca="1" si="292"/>
        <v>94.61</v>
      </c>
      <c r="I410" s="6" t="s">
        <v>163</v>
      </c>
      <c r="J410" s="6">
        <f t="shared" ca="1" si="293"/>
        <v>95</v>
      </c>
      <c r="K410" s="6" t="s">
        <v>164</v>
      </c>
      <c r="L410" s="6">
        <f t="shared" ca="1" si="294"/>
        <v>12</v>
      </c>
      <c r="M410" s="6" t="s">
        <v>165</v>
      </c>
      <c r="V410" s="9"/>
      <c r="AD410" s="10"/>
      <c r="AE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1"/>
      <c r="AX410" s="10"/>
      <c r="AY410" s="10"/>
      <c r="BB410" s="10"/>
      <c r="BF410" s="10"/>
    </row>
    <row r="411" spans="1:58" x14ac:dyDescent="0.3">
      <c r="A411">
        <v>0</v>
      </c>
      <c r="B411" s="8">
        <v>0</v>
      </c>
      <c r="C411" s="6">
        <f t="shared" ca="1" si="280"/>
        <v>0.8636321361292536</v>
      </c>
      <c r="D411" s="6">
        <f t="shared" ca="1" si="290"/>
        <v>0.1363678638707464</v>
      </c>
      <c r="E411" s="6" t="str">
        <f t="shared" si="291"/>
        <v/>
      </c>
      <c r="F411" s="6" t="s">
        <v>160</v>
      </c>
      <c r="G411" s="6" t="s">
        <v>162</v>
      </c>
      <c r="H411" s="6">
        <f t="shared" ca="1" si="292"/>
        <v>121.36</v>
      </c>
      <c r="I411" s="6" t="s">
        <v>163</v>
      </c>
      <c r="J411" s="6">
        <f t="shared" ca="1" si="293"/>
        <v>49</v>
      </c>
      <c r="K411" s="6" t="s">
        <v>164</v>
      </c>
      <c r="L411" s="6">
        <f t="shared" ca="1" si="294"/>
        <v>3</v>
      </c>
      <c r="M411" s="6" t="s">
        <v>165</v>
      </c>
      <c r="V411" s="9"/>
      <c r="AW411" s="9"/>
    </row>
    <row r="412" spans="1:58" x14ac:dyDescent="0.3">
      <c r="A412">
        <v>0</v>
      </c>
      <c r="B412" s="8">
        <v>0</v>
      </c>
      <c r="C412" s="6">
        <f t="shared" ca="1" si="280"/>
        <v>0.30274091913849499</v>
      </c>
      <c r="D412" s="6">
        <f t="shared" ca="1" si="290"/>
        <v>0.30274091913849499</v>
      </c>
      <c r="E412" s="6" t="str">
        <f t="shared" ref="E412:E413" si="295">IF(A412=0,"",A412)</f>
        <v/>
      </c>
      <c r="F412" s="6" t="s">
        <v>160</v>
      </c>
      <c r="G412" s="6" t="s">
        <v>162</v>
      </c>
      <c r="H412" s="6">
        <f t="shared" ca="1" si="292"/>
        <v>65.27</v>
      </c>
      <c r="I412" s="6" t="s">
        <v>163</v>
      </c>
      <c r="J412" s="6">
        <f t="shared" ca="1" si="293"/>
        <v>65</v>
      </c>
      <c r="K412" s="6" t="s">
        <v>164</v>
      </c>
      <c r="L412" s="6">
        <f t="shared" ca="1" si="294"/>
        <v>6</v>
      </c>
      <c r="M412" s="6" t="s">
        <v>165</v>
      </c>
      <c r="V412" s="9"/>
      <c r="AW412" s="9"/>
    </row>
    <row r="413" spans="1:58" x14ac:dyDescent="0.3">
      <c r="A413" t="s">
        <v>286</v>
      </c>
      <c r="B413" s="8">
        <v>0</v>
      </c>
      <c r="C413" s="8"/>
      <c r="E413" s="6" t="str">
        <f t="shared" si="295"/>
        <v>\end{enumerate}\newpage   \section*{Cuenta:  X  }\begin{enumerate}</v>
      </c>
      <c r="V413" s="9"/>
      <c r="AW413" s="9"/>
    </row>
    <row r="414" spans="1:58" x14ac:dyDescent="0.3">
      <c r="A414">
        <v>0</v>
      </c>
      <c r="B414" s="8">
        <v>0</v>
      </c>
      <c r="C414" s="6">
        <f t="shared" ref="C414" ca="1" si="296">RAND()</f>
        <v>0.39755554292885498</v>
      </c>
      <c r="D414" s="6">
        <f t="shared" ref="D414:D422" ca="1" si="297">IF(C414&gt;0.1,      IF(C414&lt;0.6,C414,ABS(1-C414)),C414+0.5)</f>
        <v>0.39755554292885498</v>
      </c>
      <c r="E414" s="6" t="str">
        <f t="shared" ref="E414:E421" si="298">IF(A414=0,"",_xlfn.CONCAT("## ",A414))</f>
        <v/>
      </c>
      <c r="F414" s="6" t="s">
        <v>160</v>
      </c>
      <c r="G414" s="6" t="s">
        <v>162</v>
      </c>
      <c r="H414" s="6">
        <f t="shared" ref="H414:H422" ca="1" si="299">ROUND(C414*100+35,2)</f>
        <v>74.760000000000005</v>
      </c>
      <c r="I414" s="6" t="s">
        <v>163</v>
      </c>
      <c r="J414" s="6">
        <f t="shared" ref="J414:J422" ca="1" si="300">ROUND(D414*100+35,0)</f>
        <v>75</v>
      </c>
      <c r="K414" s="6" t="s">
        <v>164</v>
      </c>
      <c r="L414" s="6">
        <f t="shared" ref="L414:L422" ca="1" si="301">ROUND(D414*20,0)</f>
        <v>8</v>
      </c>
      <c r="M414" s="6" t="s">
        <v>165</v>
      </c>
      <c r="V414" s="9"/>
      <c r="AW414" s="9"/>
    </row>
    <row r="415" spans="1:58" x14ac:dyDescent="0.3">
      <c r="A415">
        <v>0</v>
      </c>
      <c r="B415" s="8">
        <v>0</v>
      </c>
      <c r="C415" s="6">
        <f t="shared" ca="1" si="280"/>
        <v>0.36921394081937819</v>
      </c>
      <c r="D415" s="6">
        <f t="shared" ca="1" si="297"/>
        <v>0.36921394081937819</v>
      </c>
      <c r="E415" s="6" t="str">
        <f t="shared" si="298"/>
        <v/>
      </c>
      <c r="F415" s="6" t="s">
        <v>160</v>
      </c>
      <c r="G415" s="6" t="s">
        <v>162</v>
      </c>
      <c r="H415" s="6">
        <f t="shared" ca="1" si="299"/>
        <v>71.92</v>
      </c>
      <c r="I415" s="6" t="s">
        <v>163</v>
      </c>
      <c r="J415" s="6">
        <f t="shared" ca="1" si="300"/>
        <v>72</v>
      </c>
      <c r="K415" s="6" t="s">
        <v>164</v>
      </c>
      <c r="L415" s="6">
        <f t="shared" ca="1" si="301"/>
        <v>7</v>
      </c>
      <c r="M415" s="6" t="s">
        <v>165</v>
      </c>
      <c r="V415" s="9"/>
      <c r="AW415" s="9"/>
    </row>
    <row r="416" spans="1:58" x14ac:dyDescent="0.3">
      <c r="A416">
        <v>0</v>
      </c>
      <c r="B416" s="8">
        <v>0</v>
      </c>
      <c r="C416" s="6">
        <f t="shared" ca="1" si="280"/>
        <v>0.6595218850956176</v>
      </c>
      <c r="D416" s="6">
        <f t="shared" ca="1" si="297"/>
        <v>0.3404781149043824</v>
      </c>
      <c r="E416" s="6" t="str">
        <f t="shared" si="298"/>
        <v/>
      </c>
      <c r="F416" s="6" t="s">
        <v>160</v>
      </c>
      <c r="G416" s="6" t="s">
        <v>162</v>
      </c>
      <c r="H416" s="6">
        <f t="shared" ca="1" si="299"/>
        <v>100.95</v>
      </c>
      <c r="I416" s="6" t="s">
        <v>163</v>
      </c>
      <c r="J416" s="6">
        <f t="shared" ca="1" si="300"/>
        <v>69</v>
      </c>
      <c r="K416" s="6" t="s">
        <v>164</v>
      </c>
      <c r="L416" s="6">
        <f t="shared" ca="1" si="301"/>
        <v>7</v>
      </c>
      <c r="M416" s="6" t="s">
        <v>165</v>
      </c>
      <c r="V416" s="9"/>
      <c r="AW416" s="9"/>
    </row>
    <row r="417" spans="1:51" x14ac:dyDescent="0.3">
      <c r="A417">
        <v>0</v>
      </c>
      <c r="B417" s="8">
        <v>0</v>
      </c>
      <c r="C417" s="6">
        <f t="shared" ca="1" si="280"/>
        <v>0.71411729470716789</v>
      </c>
      <c r="D417" s="6">
        <f t="shared" ca="1" si="297"/>
        <v>0.28588270529283211</v>
      </c>
      <c r="E417" s="6" t="str">
        <f t="shared" si="298"/>
        <v/>
      </c>
      <c r="F417" s="6" t="s">
        <v>160</v>
      </c>
      <c r="G417" s="6" t="s">
        <v>162</v>
      </c>
      <c r="H417" s="6">
        <f t="shared" ca="1" si="299"/>
        <v>106.41</v>
      </c>
      <c r="I417" s="6" t="s">
        <v>163</v>
      </c>
      <c r="J417" s="6">
        <f t="shared" ca="1" si="300"/>
        <v>64</v>
      </c>
      <c r="K417" s="6" t="s">
        <v>164</v>
      </c>
      <c r="L417" s="6">
        <f t="shared" ca="1" si="301"/>
        <v>6</v>
      </c>
      <c r="M417" s="6" t="s">
        <v>165</v>
      </c>
      <c r="AW417" s="9"/>
    </row>
    <row r="418" spans="1:51" x14ac:dyDescent="0.3">
      <c r="A418">
        <v>0</v>
      </c>
      <c r="B418" s="8">
        <v>0</v>
      </c>
      <c r="C418" s="6">
        <f t="shared" ca="1" si="280"/>
        <v>0.54078684099713936</v>
      </c>
      <c r="D418" s="6">
        <f t="shared" ca="1" si="297"/>
        <v>0.54078684099713936</v>
      </c>
      <c r="E418" s="6" t="str">
        <f t="shared" si="298"/>
        <v/>
      </c>
      <c r="F418" s="6" t="s">
        <v>160</v>
      </c>
      <c r="G418" s="6" t="s">
        <v>162</v>
      </c>
      <c r="H418" s="6">
        <f t="shared" ca="1" si="299"/>
        <v>89.08</v>
      </c>
      <c r="I418" s="6" t="s">
        <v>163</v>
      </c>
      <c r="J418" s="6">
        <f t="shared" ca="1" si="300"/>
        <v>89</v>
      </c>
      <c r="K418" s="6" t="s">
        <v>164</v>
      </c>
      <c r="L418" s="6">
        <f t="shared" ca="1" si="301"/>
        <v>11</v>
      </c>
      <c r="M418" s="6" t="s">
        <v>165</v>
      </c>
      <c r="V418" s="9"/>
      <c r="AW418" s="9"/>
    </row>
    <row r="419" spans="1:51" x14ac:dyDescent="0.3">
      <c r="A419">
        <v>0</v>
      </c>
      <c r="B419" s="8">
        <v>0</v>
      </c>
      <c r="C419" s="6">
        <f t="shared" ca="1" si="280"/>
        <v>0.69411395197857617</v>
      </c>
      <c r="D419" s="6">
        <f t="shared" ca="1" si="297"/>
        <v>0.30588604802142383</v>
      </c>
      <c r="E419" s="6" t="str">
        <f t="shared" si="298"/>
        <v/>
      </c>
      <c r="F419" s="6" t="s">
        <v>160</v>
      </c>
      <c r="G419" s="6" t="s">
        <v>162</v>
      </c>
      <c r="H419" s="6">
        <f t="shared" ca="1" si="299"/>
        <v>104.41</v>
      </c>
      <c r="I419" s="6" t="s">
        <v>163</v>
      </c>
      <c r="J419" s="6">
        <f t="shared" ca="1" si="300"/>
        <v>66</v>
      </c>
      <c r="K419" s="6" t="s">
        <v>164</v>
      </c>
      <c r="L419" s="6">
        <f t="shared" ca="1" si="301"/>
        <v>6</v>
      </c>
      <c r="M419" s="6" t="s">
        <v>165</v>
      </c>
      <c r="V419" s="9"/>
      <c r="AW419" s="9"/>
    </row>
    <row r="420" spans="1:51" x14ac:dyDescent="0.3">
      <c r="A420">
        <v>0</v>
      </c>
      <c r="B420" s="8">
        <v>0</v>
      </c>
      <c r="C420" s="6">
        <f t="shared" ca="1" si="280"/>
        <v>0.95725096544003285</v>
      </c>
      <c r="D420" s="6">
        <f t="shared" ca="1" si="297"/>
        <v>4.2749034559967147E-2</v>
      </c>
      <c r="E420" s="6" t="str">
        <f t="shared" si="298"/>
        <v/>
      </c>
      <c r="F420" s="6" t="s">
        <v>160</v>
      </c>
      <c r="G420" s="6" t="s">
        <v>162</v>
      </c>
      <c r="H420" s="6">
        <f t="shared" ca="1" si="299"/>
        <v>130.72999999999999</v>
      </c>
      <c r="I420" s="6" t="s">
        <v>163</v>
      </c>
      <c r="J420" s="6">
        <f t="shared" ca="1" si="300"/>
        <v>39</v>
      </c>
      <c r="K420" s="6" t="s">
        <v>164</v>
      </c>
      <c r="L420" s="6">
        <f t="shared" ca="1" si="301"/>
        <v>1</v>
      </c>
      <c r="M420" s="6" t="s">
        <v>165</v>
      </c>
      <c r="V420" s="9"/>
      <c r="AW420" s="9"/>
    </row>
    <row r="421" spans="1:51" x14ac:dyDescent="0.3">
      <c r="A421">
        <v>0</v>
      </c>
      <c r="B421" s="8">
        <v>0</v>
      </c>
      <c r="C421" s="6">
        <f t="shared" ca="1" si="280"/>
        <v>0.40259490357473948</v>
      </c>
      <c r="D421" s="6">
        <f t="shared" ca="1" si="297"/>
        <v>0.40259490357473948</v>
      </c>
      <c r="E421" s="6" t="str">
        <f t="shared" si="298"/>
        <v/>
      </c>
      <c r="F421" s="6" t="s">
        <v>160</v>
      </c>
      <c r="G421" s="6" t="s">
        <v>162</v>
      </c>
      <c r="H421" s="6">
        <f t="shared" ca="1" si="299"/>
        <v>75.260000000000005</v>
      </c>
      <c r="I421" s="6" t="s">
        <v>163</v>
      </c>
      <c r="J421" s="6">
        <f t="shared" ca="1" si="300"/>
        <v>75</v>
      </c>
      <c r="K421" s="6" t="s">
        <v>164</v>
      </c>
      <c r="L421" s="6">
        <f t="shared" ca="1" si="301"/>
        <v>8</v>
      </c>
      <c r="M421" s="6" t="s">
        <v>165</v>
      </c>
      <c r="V421" s="9"/>
      <c r="AD421" s="10"/>
      <c r="AE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1"/>
      <c r="AX421" s="10"/>
      <c r="AY421" s="10"/>
    </row>
    <row r="422" spans="1:51" x14ac:dyDescent="0.3">
      <c r="A422">
        <v>0</v>
      </c>
      <c r="B422" s="8">
        <v>0</v>
      </c>
      <c r="C422" s="6">
        <f t="shared" ca="1" si="280"/>
        <v>0.68674568442326667</v>
      </c>
      <c r="D422" s="6">
        <f t="shared" ca="1" si="297"/>
        <v>0.31325431557673333</v>
      </c>
      <c r="E422" s="6" t="str">
        <f t="shared" ref="E422:E423" si="302">IF(A422=0,"",A422)</f>
        <v/>
      </c>
      <c r="F422" s="6" t="s">
        <v>160</v>
      </c>
      <c r="G422" s="6" t="s">
        <v>162</v>
      </c>
      <c r="H422" s="6">
        <f t="shared" ca="1" si="299"/>
        <v>103.67</v>
      </c>
      <c r="I422" s="6" t="s">
        <v>163</v>
      </c>
      <c r="J422" s="6">
        <f t="shared" ca="1" si="300"/>
        <v>66</v>
      </c>
      <c r="K422" s="6" t="s">
        <v>164</v>
      </c>
      <c r="L422" s="6">
        <f t="shared" ca="1" si="301"/>
        <v>6</v>
      </c>
      <c r="M422" s="6" t="s">
        <v>165</v>
      </c>
      <c r="V422" s="9"/>
      <c r="AW422" s="9"/>
    </row>
    <row r="423" spans="1:51" x14ac:dyDescent="0.3">
      <c r="A423" t="s">
        <v>286</v>
      </c>
      <c r="B423" s="8">
        <v>0</v>
      </c>
      <c r="C423" s="8"/>
      <c r="E423" s="6" t="str">
        <f t="shared" si="302"/>
        <v>\end{enumerate}\newpage   \section*{Cuenta:  X  }\begin{enumerate}</v>
      </c>
      <c r="V423" s="9"/>
      <c r="AW423" s="9"/>
    </row>
    <row r="424" spans="1:51" x14ac:dyDescent="0.3">
      <c r="A424">
        <v>0</v>
      </c>
      <c r="B424" s="8">
        <v>0</v>
      </c>
      <c r="C424" s="6">
        <f t="shared" ref="C424" ca="1" si="303">RAND()</f>
        <v>0.21360486133425483</v>
      </c>
      <c r="D424" s="6">
        <f t="shared" ref="D424:D432" ca="1" si="304">IF(C424&gt;0.1,      IF(C424&lt;0.6,C424,ABS(1-C424)),C424+0.5)</f>
        <v>0.21360486133425483</v>
      </c>
      <c r="E424" s="6" t="str">
        <f t="shared" ref="E424:E431" si="305">IF(A424=0,"",_xlfn.CONCAT("## ",A424))</f>
        <v/>
      </c>
      <c r="F424" s="6" t="s">
        <v>160</v>
      </c>
      <c r="G424" s="6" t="s">
        <v>162</v>
      </c>
      <c r="H424" s="6">
        <f t="shared" ref="H424:H432" ca="1" si="306">ROUND(C424*100+35,2)</f>
        <v>56.36</v>
      </c>
      <c r="I424" s="6" t="s">
        <v>163</v>
      </c>
      <c r="J424" s="6">
        <f t="shared" ref="J424:J432" ca="1" si="307">ROUND(D424*100+35,0)</f>
        <v>56</v>
      </c>
      <c r="K424" s="6" t="s">
        <v>164</v>
      </c>
      <c r="L424" s="6">
        <f t="shared" ref="L424:L432" ca="1" si="308">ROUND(D424*20,0)</f>
        <v>4</v>
      </c>
      <c r="M424" s="6" t="s">
        <v>165</v>
      </c>
      <c r="V424" s="9"/>
      <c r="AW424" s="9"/>
    </row>
    <row r="425" spans="1:51" x14ac:dyDescent="0.3">
      <c r="A425">
        <v>0</v>
      </c>
      <c r="B425" s="8">
        <v>0</v>
      </c>
      <c r="C425" s="6">
        <f t="shared" ca="1" si="280"/>
        <v>0.40232544334578624</v>
      </c>
      <c r="D425" s="6">
        <f t="shared" ca="1" si="304"/>
        <v>0.40232544334578624</v>
      </c>
      <c r="E425" s="6" t="str">
        <f t="shared" si="305"/>
        <v/>
      </c>
      <c r="F425" s="6" t="s">
        <v>160</v>
      </c>
      <c r="G425" s="6" t="s">
        <v>162</v>
      </c>
      <c r="H425" s="6">
        <f t="shared" ca="1" si="306"/>
        <v>75.23</v>
      </c>
      <c r="I425" s="6" t="s">
        <v>163</v>
      </c>
      <c r="J425" s="6">
        <f t="shared" ca="1" si="307"/>
        <v>75</v>
      </c>
      <c r="K425" s="6" t="s">
        <v>164</v>
      </c>
      <c r="L425" s="6">
        <f t="shared" ca="1" si="308"/>
        <v>8</v>
      </c>
      <c r="M425" s="6" t="s">
        <v>165</v>
      </c>
      <c r="V425" s="9"/>
      <c r="AW425" s="9"/>
    </row>
    <row r="426" spans="1:51" x14ac:dyDescent="0.3">
      <c r="A426">
        <v>0</v>
      </c>
      <c r="B426" s="8">
        <v>0</v>
      </c>
      <c r="C426" s="6">
        <f t="shared" ca="1" si="280"/>
        <v>0.8314215738135905</v>
      </c>
      <c r="D426" s="6">
        <f t="shared" ca="1" si="304"/>
        <v>0.1685784261864095</v>
      </c>
      <c r="E426" s="6" t="str">
        <f t="shared" si="305"/>
        <v/>
      </c>
      <c r="F426" s="6" t="s">
        <v>160</v>
      </c>
      <c r="G426" s="6" t="s">
        <v>162</v>
      </c>
      <c r="H426" s="6">
        <f t="shared" ca="1" si="306"/>
        <v>118.14</v>
      </c>
      <c r="I426" s="6" t="s">
        <v>163</v>
      </c>
      <c r="J426" s="6">
        <f t="shared" ca="1" si="307"/>
        <v>52</v>
      </c>
      <c r="K426" s="6" t="s">
        <v>164</v>
      </c>
      <c r="L426" s="6">
        <f t="shared" ca="1" si="308"/>
        <v>3</v>
      </c>
      <c r="M426" s="6" t="s">
        <v>165</v>
      </c>
      <c r="AW426" s="9"/>
    </row>
    <row r="427" spans="1:51" x14ac:dyDescent="0.3">
      <c r="A427">
        <v>0</v>
      </c>
      <c r="B427" s="8">
        <v>0</v>
      </c>
      <c r="C427" s="6">
        <f t="shared" ca="1" si="280"/>
        <v>0.81693716577569409</v>
      </c>
      <c r="D427" s="6">
        <f t="shared" ca="1" si="304"/>
        <v>0.18306283422430591</v>
      </c>
      <c r="E427" s="6" t="str">
        <f t="shared" si="305"/>
        <v/>
      </c>
      <c r="F427" s="6" t="s">
        <v>160</v>
      </c>
      <c r="G427" s="6" t="s">
        <v>162</v>
      </c>
      <c r="H427" s="6">
        <f t="shared" ca="1" si="306"/>
        <v>116.69</v>
      </c>
      <c r="I427" s="6" t="s">
        <v>163</v>
      </c>
      <c r="J427" s="6">
        <f t="shared" ca="1" si="307"/>
        <v>53</v>
      </c>
      <c r="K427" s="6" t="s">
        <v>164</v>
      </c>
      <c r="L427" s="6">
        <f t="shared" ca="1" si="308"/>
        <v>4</v>
      </c>
      <c r="M427" s="6" t="s">
        <v>165</v>
      </c>
      <c r="V427" s="9"/>
      <c r="AW427" s="9"/>
    </row>
    <row r="428" spans="1:51" x14ac:dyDescent="0.3">
      <c r="A428">
        <v>0</v>
      </c>
      <c r="B428" s="8">
        <v>0</v>
      </c>
      <c r="C428" s="6">
        <f t="shared" ca="1" si="280"/>
        <v>0.34084175801153427</v>
      </c>
      <c r="D428" s="6">
        <f t="shared" ca="1" si="304"/>
        <v>0.34084175801153427</v>
      </c>
      <c r="E428" s="6" t="str">
        <f t="shared" si="305"/>
        <v/>
      </c>
      <c r="F428" s="6" t="s">
        <v>160</v>
      </c>
      <c r="G428" s="6" t="s">
        <v>162</v>
      </c>
      <c r="H428" s="6">
        <f t="shared" ca="1" si="306"/>
        <v>69.08</v>
      </c>
      <c r="I428" s="6" t="s">
        <v>163</v>
      </c>
      <c r="J428" s="6">
        <f t="shared" ca="1" si="307"/>
        <v>69</v>
      </c>
      <c r="K428" s="6" t="s">
        <v>164</v>
      </c>
      <c r="L428" s="6">
        <f t="shared" ca="1" si="308"/>
        <v>7</v>
      </c>
      <c r="M428" s="6" t="s">
        <v>165</v>
      </c>
      <c r="V428" s="9"/>
      <c r="AW428" s="9"/>
    </row>
    <row r="429" spans="1:51" x14ac:dyDescent="0.3">
      <c r="A429">
        <v>0</v>
      </c>
      <c r="B429" s="8">
        <v>0</v>
      </c>
      <c r="C429" s="6">
        <f t="shared" ca="1" si="280"/>
        <v>0.28436016100775252</v>
      </c>
      <c r="D429" s="6">
        <f t="shared" ca="1" si="304"/>
        <v>0.28436016100775252</v>
      </c>
      <c r="E429" s="6" t="str">
        <f t="shared" si="305"/>
        <v/>
      </c>
      <c r="F429" s="6" t="s">
        <v>160</v>
      </c>
      <c r="G429" s="6" t="s">
        <v>162</v>
      </c>
      <c r="H429" s="6">
        <f t="shared" ca="1" si="306"/>
        <v>63.44</v>
      </c>
      <c r="I429" s="6" t="s">
        <v>163</v>
      </c>
      <c r="J429" s="6">
        <f t="shared" ca="1" si="307"/>
        <v>63</v>
      </c>
      <c r="K429" s="6" t="s">
        <v>164</v>
      </c>
      <c r="L429" s="6">
        <f t="shared" ca="1" si="308"/>
        <v>6</v>
      </c>
      <c r="M429" s="6" t="s">
        <v>165</v>
      </c>
      <c r="V429" s="9"/>
      <c r="AW429" s="9"/>
    </row>
    <row r="430" spans="1:51" x14ac:dyDescent="0.3">
      <c r="A430">
        <v>0</v>
      </c>
      <c r="B430" s="8">
        <v>0</v>
      </c>
      <c r="C430" s="6">
        <f t="shared" ca="1" si="280"/>
        <v>0.90408480267297653</v>
      </c>
      <c r="D430" s="6">
        <f t="shared" ca="1" si="304"/>
        <v>9.5915197327023471E-2</v>
      </c>
      <c r="E430" s="6" t="str">
        <f t="shared" si="305"/>
        <v/>
      </c>
      <c r="F430" s="6" t="s">
        <v>160</v>
      </c>
      <c r="G430" s="6" t="s">
        <v>162</v>
      </c>
      <c r="H430" s="6">
        <f t="shared" ca="1" si="306"/>
        <v>125.41</v>
      </c>
      <c r="I430" s="6" t="s">
        <v>163</v>
      </c>
      <c r="J430" s="6">
        <f t="shared" ca="1" si="307"/>
        <v>45</v>
      </c>
      <c r="K430" s="6" t="s">
        <v>164</v>
      </c>
      <c r="L430" s="6">
        <f t="shared" ca="1" si="308"/>
        <v>2</v>
      </c>
      <c r="M430" s="6" t="s">
        <v>165</v>
      </c>
      <c r="V430" s="9"/>
      <c r="AW430" s="9"/>
    </row>
    <row r="431" spans="1:51" x14ac:dyDescent="0.3">
      <c r="A431">
        <v>0</v>
      </c>
      <c r="B431" s="8">
        <v>0</v>
      </c>
      <c r="C431" s="6">
        <f t="shared" ca="1" si="280"/>
        <v>0.44348568756415996</v>
      </c>
      <c r="D431" s="6">
        <f t="shared" ca="1" si="304"/>
        <v>0.44348568756415996</v>
      </c>
      <c r="E431" s="6" t="str">
        <f t="shared" si="305"/>
        <v/>
      </c>
      <c r="F431" s="6" t="s">
        <v>160</v>
      </c>
      <c r="G431" s="6" t="s">
        <v>162</v>
      </c>
      <c r="H431" s="6">
        <f t="shared" ca="1" si="306"/>
        <v>79.349999999999994</v>
      </c>
      <c r="I431" s="6" t="s">
        <v>163</v>
      </c>
      <c r="J431" s="6">
        <f t="shared" ca="1" si="307"/>
        <v>79</v>
      </c>
      <c r="K431" s="6" t="s">
        <v>164</v>
      </c>
      <c r="L431" s="6">
        <f t="shared" ca="1" si="308"/>
        <v>9</v>
      </c>
      <c r="M431" s="6" t="s">
        <v>165</v>
      </c>
      <c r="V431" s="9"/>
      <c r="AW431" s="9"/>
    </row>
    <row r="432" spans="1:51" x14ac:dyDescent="0.3">
      <c r="A432">
        <v>0</v>
      </c>
      <c r="B432" s="8">
        <v>0</v>
      </c>
      <c r="C432" s="6">
        <f t="shared" ca="1" si="280"/>
        <v>0.73011489769708715</v>
      </c>
      <c r="D432" s="6">
        <f t="shared" ca="1" si="304"/>
        <v>0.26988510230291285</v>
      </c>
      <c r="E432" s="6" t="str">
        <f t="shared" ref="E432:E433" si="309">IF(A432=0,"",A432)</f>
        <v/>
      </c>
      <c r="F432" s="6" t="s">
        <v>160</v>
      </c>
      <c r="G432" s="6" t="s">
        <v>162</v>
      </c>
      <c r="H432" s="6">
        <f t="shared" ca="1" si="306"/>
        <v>108.01</v>
      </c>
      <c r="I432" s="6" t="s">
        <v>163</v>
      </c>
      <c r="J432" s="6">
        <f t="shared" ca="1" si="307"/>
        <v>62</v>
      </c>
      <c r="K432" s="6" t="s">
        <v>164</v>
      </c>
      <c r="L432" s="6">
        <f t="shared" ca="1" si="308"/>
        <v>5</v>
      </c>
      <c r="M432" s="6" t="s">
        <v>165</v>
      </c>
      <c r="V432" s="9"/>
      <c r="AD432" s="10"/>
      <c r="AE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1"/>
      <c r="AX432" s="10"/>
      <c r="AY432" s="10"/>
    </row>
    <row r="433" spans="1:58" x14ac:dyDescent="0.3">
      <c r="A433" t="s">
        <v>286</v>
      </c>
      <c r="B433" s="8">
        <v>0</v>
      </c>
      <c r="C433" s="8"/>
      <c r="E433" s="6" t="str">
        <f t="shared" si="309"/>
        <v>\end{enumerate}\newpage   \section*{Cuenta:  X  }\begin{enumerate}</v>
      </c>
      <c r="V433" s="9"/>
      <c r="AW433" s="9"/>
    </row>
    <row r="434" spans="1:58" x14ac:dyDescent="0.3">
      <c r="A434">
        <v>0</v>
      </c>
      <c r="B434" s="8">
        <v>0</v>
      </c>
      <c r="C434" s="6">
        <f t="shared" ref="C434" ca="1" si="310">RAND()</f>
        <v>0.93541502864935011</v>
      </c>
      <c r="D434" s="6">
        <f t="shared" ref="D434:D442" ca="1" si="311">IF(C434&gt;0.1,      IF(C434&lt;0.6,C434,ABS(1-C434)),C434+0.5)</f>
        <v>6.4584971350649889E-2</v>
      </c>
      <c r="E434" s="6" t="str">
        <f t="shared" ref="E434:E441" si="312">IF(A434=0,"",_xlfn.CONCAT("## ",A434))</f>
        <v/>
      </c>
      <c r="F434" s="6" t="s">
        <v>160</v>
      </c>
      <c r="G434" s="6" t="s">
        <v>162</v>
      </c>
      <c r="H434" s="6">
        <f t="shared" ref="H434:H442" ca="1" si="313">ROUND(C434*100+35,2)</f>
        <v>128.54</v>
      </c>
      <c r="I434" s="6" t="s">
        <v>163</v>
      </c>
      <c r="J434" s="6">
        <f t="shared" ref="J434:J442" ca="1" si="314">ROUND(D434*100+35,0)</f>
        <v>41</v>
      </c>
      <c r="K434" s="6" t="s">
        <v>164</v>
      </c>
      <c r="L434" s="6">
        <f t="shared" ref="L434:L442" ca="1" si="315">ROUND(D434*20,0)</f>
        <v>1</v>
      </c>
      <c r="M434" s="6" t="s">
        <v>165</v>
      </c>
      <c r="V434" s="9"/>
      <c r="AW434" s="9"/>
    </row>
    <row r="435" spans="1:58" x14ac:dyDescent="0.3">
      <c r="A435">
        <v>0</v>
      </c>
      <c r="B435" s="8">
        <v>0</v>
      </c>
      <c r="C435" s="6">
        <f t="shared" ca="1" si="280"/>
        <v>0.87436419286357903</v>
      </c>
      <c r="D435" s="6">
        <f t="shared" ca="1" si="311"/>
        <v>0.12563580713642097</v>
      </c>
      <c r="E435" s="6" t="str">
        <f t="shared" si="312"/>
        <v/>
      </c>
      <c r="F435" s="6" t="s">
        <v>160</v>
      </c>
      <c r="G435" s="6" t="s">
        <v>162</v>
      </c>
      <c r="H435" s="6">
        <f t="shared" ca="1" si="313"/>
        <v>122.44</v>
      </c>
      <c r="I435" s="6" t="s">
        <v>163</v>
      </c>
      <c r="J435" s="6">
        <f t="shared" ca="1" si="314"/>
        <v>48</v>
      </c>
      <c r="K435" s="6" t="s">
        <v>164</v>
      </c>
      <c r="L435" s="6">
        <f t="shared" ca="1" si="315"/>
        <v>3</v>
      </c>
      <c r="M435" s="6" t="s">
        <v>165</v>
      </c>
      <c r="AW435" s="9"/>
    </row>
    <row r="436" spans="1:58" x14ac:dyDescent="0.3">
      <c r="A436">
        <v>0</v>
      </c>
      <c r="B436" s="8">
        <v>0</v>
      </c>
      <c r="C436" s="6">
        <f t="shared" ca="1" si="280"/>
        <v>0.78668963424231375</v>
      </c>
      <c r="D436" s="6">
        <f t="shared" ca="1" si="311"/>
        <v>0.21331036575768625</v>
      </c>
      <c r="E436" s="6" t="str">
        <f t="shared" si="312"/>
        <v/>
      </c>
      <c r="F436" s="6" t="s">
        <v>160</v>
      </c>
      <c r="G436" s="6" t="s">
        <v>162</v>
      </c>
      <c r="H436" s="6">
        <f t="shared" ca="1" si="313"/>
        <v>113.67</v>
      </c>
      <c r="I436" s="6" t="s">
        <v>163</v>
      </c>
      <c r="J436" s="6">
        <f t="shared" ca="1" si="314"/>
        <v>56</v>
      </c>
      <c r="K436" s="6" t="s">
        <v>164</v>
      </c>
      <c r="L436" s="6">
        <f t="shared" ca="1" si="315"/>
        <v>4</v>
      </c>
      <c r="M436" s="6" t="s">
        <v>165</v>
      </c>
      <c r="V436" s="9"/>
      <c r="AW436" s="9"/>
    </row>
    <row r="437" spans="1:58" x14ac:dyDescent="0.3">
      <c r="A437">
        <v>0</v>
      </c>
      <c r="B437" s="8">
        <v>0</v>
      </c>
      <c r="C437" s="6">
        <f t="shared" ca="1" si="280"/>
        <v>0.71591070760749054</v>
      </c>
      <c r="D437" s="6">
        <f t="shared" ca="1" si="311"/>
        <v>0.28408929239250946</v>
      </c>
      <c r="E437" s="6" t="str">
        <f t="shared" si="312"/>
        <v/>
      </c>
      <c r="F437" s="6" t="s">
        <v>160</v>
      </c>
      <c r="G437" s="6" t="s">
        <v>162</v>
      </c>
      <c r="H437" s="6">
        <f t="shared" ca="1" si="313"/>
        <v>106.59</v>
      </c>
      <c r="I437" s="6" t="s">
        <v>163</v>
      </c>
      <c r="J437" s="6">
        <f t="shared" ca="1" si="314"/>
        <v>63</v>
      </c>
      <c r="K437" s="6" t="s">
        <v>164</v>
      </c>
      <c r="L437" s="6">
        <f t="shared" ca="1" si="315"/>
        <v>6</v>
      </c>
      <c r="M437" s="6" t="s">
        <v>165</v>
      </c>
      <c r="V437" s="9"/>
      <c r="AW437" s="9"/>
    </row>
    <row r="438" spans="1:58" x14ac:dyDescent="0.3">
      <c r="A438">
        <v>0</v>
      </c>
      <c r="B438" s="8">
        <v>0</v>
      </c>
      <c r="C438" s="6">
        <f t="shared" ca="1" si="280"/>
        <v>0.35952372953866796</v>
      </c>
      <c r="D438" s="6">
        <f t="shared" ca="1" si="311"/>
        <v>0.35952372953866796</v>
      </c>
      <c r="E438" s="6" t="str">
        <f t="shared" si="312"/>
        <v/>
      </c>
      <c r="F438" s="6" t="s">
        <v>160</v>
      </c>
      <c r="G438" s="6" t="s">
        <v>162</v>
      </c>
      <c r="H438" s="6">
        <f t="shared" ca="1" si="313"/>
        <v>70.95</v>
      </c>
      <c r="I438" s="6" t="s">
        <v>163</v>
      </c>
      <c r="J438" s="6">
        <f t="shared" ca="1" si="314"/>
        <v>71</v>
      </c>
      <c r="K438" s="6" t="s">
        <v>164</v>
      </c>
      <c r="L438" s="6">
        <f t="shared" ca="1" si="315"/>
        <v>7</v>
      </c>
      <c r="M438" s="6" t="s">
        <v>165</v>
      </c>
      <c r="V438" s="9"/>
      <c r="AW438" s="9"/>
    </row>
    <row r="439" spans="1:58" x14ac:dyDescent="0.3">
      <c r="A439">
        <v>0</v>
      </c>
      <c r="B439" s="8">
        <v>0</v>
      </c>
      <c r="C439" s="6">
        <f t="shared" ca="1" si="280"/>
        <v>7.0845265107889244E-2</v>
      </c>
      <c r="D439" s="6">
        <f t="shared" ca="1" si="311"/>
        <v>0.57084526510788924</v>
      </c>
      <c r="E439" s="6" t="str">
        <f t="shared" si="312"/>
        <v/>
      </c>
      <c r="F439" s="6" t="s">
        <v>160</v>
      </c>
      <c r="G439" s="6" t="s">
        <v>162</v>
      </c>
      <c r="H439" s="6">
        <f t="shared" ca="1" si="313"/>
        <v>42.08</v>
      </c>
      <c r="I439" s="6" t="s">
        <v>163</v>
      </c>
      <c r="J439" s="6">
        <f t="shared" ca="1" si="314"/>
        <v>92</v>
      </c>
      <c r="K439" s="6" t="s">
        <v>164</v>
      </c>
      <c r="L439" s="6">
        <f t="shared" ca="1" si="315"/>
        <v>11</v>
      </c>
      <c r="M439" s="6" t="s">
        <v>165</v>
      </c>
      <c r="V439" s="9"/>
      <c r="AW439" s="9"/>
    </row>
    <row r="440" spans="1:58" x14ac:dyDescent="0.3">
      <c r="A440">
        <v>0</v>
      </c>
      <c r="B440" s="8">
        <v>0</v>
      </c>
      <c r="C440" s="6">
        <f t="shared" ca="1" si="280"/>
        <v>0.18640413542547574</v>
      </c>
      <c r="D440" s="6">
        <f t="shared" ca="1" si="311"/>
        <v>0.18640413542547574</v>
      </c>
      <c r="E440" s="6" t="str">
        <f t="shared" si="312"/>
        <v/>
      </c>
      <c r="F440" s="6" t="s">
        <v>160</v>
      </c>
      <c r="G440" s="6" t="s">
        <v>162</v>
      </c>
      <c r="H440" s="6">
        <f t="shared" ca="1" si="313"/>
        <v>53.64</v>
      </c>
      <c r="I440" s="6" t="s">
        <v>163</v>
      </c>
      <c r="J440" s="6">
        <f t="shared" ca="1" si="314"/>
        <v>54</v>
      </c>
      <c r="K440" s="6" t="s">
        <v>164</v>
      </c>
      <c r="L440" s="6">
        <f t="shared" ca="1" si="315"/>
        <v>4</v>
      </c>
      <c r="M440" s="6" t="s">
        <v>165</v>
      </c>
      <c r="V440" s="9"/>
      <c r="AW440" s="9"/>
    </row>
    <row r="441" spans="1:58" x14ac:dyDescent="0.3">
      <c r="A441">
        <v>0</v>
      </c>
      <c r="B441" s="8">
        <v>0</v>
      </c>
      <c r="C441" s="6">
        <f t="shared" ca="1" si="280"/>
        <v>0.96017387255101994</v>
      </c>
      <c r="D441" s="6">
        <f t="shared" ca="1" si="311"/>
        <v>3.9826127448980064E-2</v>
      </c>
      <c r="E441" s="6" t="str">
        <f t="shared" si="312"/>
        <v/>
      </c>
      <c r="F441" s="6" t="s">
        <v>160</v>
      </c>
      <c r="G441" s="6" t="s">
        <v>162</v>
      </c>
      <c r="H441" s="6">
        <f t="shared" ca="1" si="313"/>
        <v>131.02000000000001</v>
      </c>
      <c r="I441" s="6" t="s">
        <v>163</v>
      </c>
      <c r="J441" s="6">
        <f t="shared" ca="1" si="314"/>
        <v>39</v>
      </c>
      <c r="K441" s="6" t="s">
        <v>164</v>
      </c>
      <c r="L441" s="6">
        <f t="shared" ca="1" si="315"/>
        <v>1</v>
      </c>
      <c r="M441" s="6" t="s">
        <v>165</v>
      </c>
      <c r="V441" s="9"/>
      <c r="AW441" s="9"/>
    </row>
    <row r="442" spans="1:58" x14ac:dyDescent="0.3">
      <c r="A442">
        <v>0</v>
      </c>
      <c r="B442" s="8">
        <v>0</v>
      </c>
      <c r="C442" s="6">
        <f t="shared" ca="1" si="280"/>
        <v>0.90307501984442118</v>
      </c>
      <c r="D442" s="6">
        <f t="shared" ca="1" si="311"/>
        <v>9.6924980155578822E-2</v>
      </c>
      <c r="E442" s="6" t="str">
        <f t="shared" ref="E442:E443" si="316">IF(A442=0,"",A442)</f>
        <v/>
      </c>
      <c r="F442" s="6" t="s">
        <v>160</v>
      </c>
      <c r="G442" s="6" t="s">
        <v>162</v>
      </c>
      <c r="H442" s="6">
        <f t="shared" ca="1" si="313"/>
        <v>125.31</v>
      </c>
      <c r="I442" s="6" t="s">
        <v>163</v>
      </c>
      <c r="J442" s="6">
        <f t="shared" ca="1" si="314"/>
        <v>45</v>
      </c>
      <c r="K442" s="6" t="s">
        <v>164</v>
      </c>
      <c r="L442" s="6">
        <f t="shared" ca="1" si="315"/>
        <v>2</v>
      </c>
      <c r="M442" s="6" t="s">
        <v>165</v>
      </c>
      <c r="V442" s="9"/>
      <c r="AW442" s="9"/>
    </row>
    <row r="443" spans="1:58" x14ac:dyDescent="0.3">
      <c r="A443" t="s">
        <v>286</v>
      </c>
      <c r="B443" s="8">
        <v>0</v>
      </c>
      <c r="C443" s="8"/>
      <c r="E443" s="6" t="str">
        <f t="shared" si="316"/>
        <v>\end{enumerate}\newpage   \section*{Cuenta:  X  }\begin{enumerate}</v>
      </c>
      <c r="V443" s="9"/>
      <c r="AD443" s="10"/>
      <c r="AE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1"/>
      <c r="AX443" s="10"/>
      <c r="AY443" s="10"/>
      <c r="BB443" s="10"/>
      <c r="BF443" s="10"/>
    </row>
    <row r="444" spans="1:58" x14ac:dyDescent="0.3">
      <c r="A444">
        <v>0</v>
      </c>
      <c r="B444" s="8">
        <v>0</v>
      </c>
      <c r="C444" s="6">
        <f t="shared" ref="C444" ca="1" si="317">RAND()</f>
        <v>0.367270185752267</v>
      </c>
      <c r="D444" s="6">
        <f t="shared" ref="D444:D452" ca="1" si="318">IF(C444&gt;0.1,      IF(C444&lt;0.6,C444,ABS(1-C444)),C444+0.5)</f>
        <v>0.367270185752267</v>
      </c>
      <c r="E444" s="6" t="str">
        <f t="shared" ref="E444:E451" si="319">IF(A444=0,"",_xlfn.CONCAT("## ",A444))</f>
        <v/>
      </c>
      <c r="F444" s="6" t="s">
        <v>160</v>
      </c>
      <c r="G444" s="6" t="s">
        <v>162</v>
      </c>
      <c r="H444" s="6">
        <f t="shared" ref="H444:H452" ca="1" si="320">ROUND(C444*100+35,2)</f>
        <v>71.73</v>
      </c>
      <c r="I444" s="6" t="s">
        <v>163</v>
      </c>
      <c r="J444" s="6">
        <f t="shared" ref="J444:J452" ca="1" si="321">ROUND(D444*100+35,0)</f>
        <v>72</v>
      </c>
      <c r="K444" s="6" t="s">
        <v>164</v>
      </c>
      <c r="L444" s="6">
        <f t="shared" ref="L444:L452" ca="1" si="322">ROUND(D444*20,0)</f>
        <v>7</v>
      </c>
      <c r="M444" s="6" t="s">
        <v>165</v>
      </c>
      <c r="AW444" s="9"/>
    </row>
    <row r="445" spans="1:58" x14ac:dyDescent="0.3">
      <c r="A445">
        <v>0</v>
      </c>
      <c r="B445" s="8">
        <v>0</v>
      </c>
      <c r="C445" s="6">
        <f t="shared" ca="1" si="280"/>
        <v>0.26937344390540174</v>
      </c>
      <c r="D445" s="6">
        <f t="shared" ca="1" si="318"/>
        <v>0.26937344390540174</v>
      </c>
      <c r="E445" s="6" t="str">
        <f t="shared" si="319"/>
        <v/>
      </c>
      <c r="F445" s="6" t="s">
        <v>160</v>
      </c>
      <c r="G445" s="6" t="s">
        <v>162</v>
      </c>
      <c r="H445" s="6">
        <f t="shared" ca="1" si="320"/>
        <v>61.94</v>
      </c>
      <c r="I445" s="6" t="s">
        <v>163</v>
      </c>
      <c r="J445" s="6">
        <f t="shared" ca="1" si="321"/>
        <v>62</v>
      </c>
      <c r="K445" s="6" t="s">
        <v>164</v>
      </c>
      <c r="L445" s="6">
        <f t="shared" ca="1" si="322"/>
        <v>5</v>
      </c>
      <c r="M445" s="6" t="s">
        <v>165</v>
      </c>
      <c r="V445" s="9"/>
      <c r="AW445" s="9"/>
    </row>
    <row r="446" spans="1:58" x14ac:dyDescent="0.3">
      <c r="A446">
        <v>0</v>
      </c>
      <c r="B446" s="8">
        <v>0</v>
      </c>
      <c r="C446" s="6">
        <f t="shared" ca="1" si="280"/>
        <v>0.46094568673528102</v>
      </c>
      <c r="D446" s="6">
        <f t="shared" ca="1" si="318"/>
        <v>0.46094568673528102</v>
      </c>
      <c r="E446" s="6" t="str">
        <f t="shared" si="319"/>
        <v/>
      </c>
      <c r="F446" s="6" t="s">
        <v>160</v>
      </c>
      <c r="G446" s="6" t="s">
        <v>162</v>
      </c>
      <c r="H446" s="6">
        <f t="shared" ca="1" si="320"/>
        <v>81.09</v>
      </c>
      <c r="I446" s="6" t="s">
        <v>163</v>
      </c>
      <c r="J446" s="6">
        <f t="shared" ca="1" si="321"/>
        <v>81</v>
      </c>
      <c r="K446" s="6" t="s">
        <v>164</v>
      </c>
      <c r="L446" s="6">
        <f t="shared" ca="1" si="322"/>
        <v>9</v>
      </c>
      <c r="M446" s="6" t="s">
        <v>165</v>
      </c>
      <c r="V446" s="9"/>
      <c r="AW446" s="9"/>
    </row>
    <row r="447" spans="1:58" x14ac:dyDescent="0.3">
      <c r="A447">
        <v>0</v>
      </c>
      <c r="B447" s="8">
        <v>0</v>
      </c>
      <c r="C447" s="6">
        <f t="shared" ca="1" si="280"/>
        <v>0.83771804245478587</v>
      </c>
      <c r="D447" s="6">
        <f t="shared" ca="1" si="318"/>
        <v>0.16228195754521413</v>
      </c>
      <c r="E447" s="6" t="str">
        <f t="shared" si="319"/>
        <v/>
      </c>
      <c r="F447" s="6" t="s">
        <v>160</v>
      </c>
      <c r="G447" s="6" t="s">
        <v>162</v>
      </c>
      <c r="H447" s="6">
        <f t="shared" ca="1" si="320"/>
        <v>118.77</v>
      </c>
      <c r="I447" s="6" t="s">
        <v>163</v>
      </c>
      <c r="J447" s="6">
        <f t="shared" ca="1" si="321"/>
        <v>51</v>
      </c>
      <c r="K447" s="6" t="s">
        <v>164</v>
      </c>
      <c r="L447" s="6">
        <f t="shared" ca="1" si="322"/>
        <v>3</v>
      </c>
      <c r="M447" s="6" t="s">
        <v>165</v>
      </c>
      <c r="V447" s="9"/>
      <c r="AW447" s="9"/>
    </row>
    <row r="448" spans="1:58" x14ac:dyDescent="0.3">
      <c r="A448">
        <v>0</v>
      </c>
      <c r="B448" s="8">
        <v>0</v>
      </c>
      <c r="C448" s="6">
        <f t="shared" ca="1" si="280"/>
        <v>0.12439718732305427</v>
      </c>
      <c r="D448" s="6">
        <f t="shared" ca="1" si="318"/>
        <v>0.12439718732305427</v>
      </c>
      <c r="E448" s="6" t="str">
        <f t="shared" si="319"/>
        <v/>
      </c>
      <c r="F448" s="6" t="s">
        <v>160</v>
      </c>
      <c r="G448" s="6" t="s">
        <v>162</v>
      </c>
      <c r="H448" s="6">
        <f t="shared" ca="1" si="320"/>
        <v>47.44</v>
      </c>
      <c r="I448" s="6" t="s">
        <v>163</v>
      </c>
      <c r="J448" s="6">
        <f t="shared" ca="1" si="321"/>
        <v>47</v>
      </c>
      <c r="K448" s="6" t="s">
        <v>164</v>
      </c>
      <c r="L448" s="6">
        <f t="shared" ca="1" si="322"/>
        <v>2</v>
      </c>
      <c r="M448" s="6" t="s">
        <v>165</v>
      </c>
      <c r="V448" s="9"/>
      <c r="AW448" s="9"/>
    </row>
    <row r="449" spans="1:58" x14ac:dyDescent="0.3">
      <c r="A449">
        <v>0</v>
      </c>
      <c r="B449" s="8">
        <v>0</v>
      </c>
      <c r="C449" s="6">
        <f t="shared" ca="1" si="280"/>
        <v>0.75397849067305989</v>
      </c>
      <c r="D449" s="6">
        <f t="shared" ca="1" si="318"/>
        <v>0.24602150932694011</v>
      </c>
      <c r="E449" s="6" t="str">
        <f t="shared" si="319"/>
        <v/>
      </c>
      <c r="F449" s="6" t="s">
        <v>160</v>
      </c>
      <c r="G449" s="6" t="s">
        <v>162</v>
      </c>
      <c r="H449" s="6">
        <f t="shared" ca="1" si="320"/>
        <v>110.4</v>
      </c>
      <c r="I449" s="6" t="s">
        <v>163</v>
      </c>
      <c r="J449" s="6">
        <f t="shared" ca="1" si="321"/>
        <v>60</v>
      </c>
      <c r="K449" s="6" t="s">
        <v>164</v>
      </c>
      <c r="L449" s="6">
        <f t="shared" ca="1" si="322"/>
        <v>5</v>
      </c>
      <c r="M449" s="6" t="s">
        <v>165</v>
      </c>
      <c r="V449" s="9"/>
      <c r="AW449" s="9"/>
    </row>
    <row r="450" spans="1:58" x14ac:dyDescent="0.3">
      <c r="A450">
        <v>0</v>
      </c>
      <c r="B450" s="8">
        <v>0</v>
      </c>
      <c r="C450" s="6">
        <f t="shared" ca="1" si="280"/>
        <v>8.0400846295714423E-2</v>
      </c>
      <c r="D450" s="6">
        <f t="shared" ca="1" si="318"/>
        <v>0.58040084629571442</v>
      </c>
      <c r="E450" s="6" t="str">
        <f t="shared" si="319"/>
        <v/>
      </c>
      <c r="F450" s="6" t="s">
        <v>160</v>
      </c>
      <c r="G450" s="6" t="s">
        <v>162</v>
      </c>
      <c r="H450" s="6">
        <f t="shared" ca="1" si="320"/>
        <v>43.04</v>
      </c>
      <c r="I450" s="6" t="s">
        <v>163</v>
      </c>
      <c r="J450" s="6">
        <f t="shared" ca="1" si="321"/>
        <v>93</v>
      </c>
      <c r="K450" s="6" t="s">
        <v>164</v>
      </c>
      <c r="L450" s="6">
        <f t="shared" ca="1" si="322"/>
        <v>12</v>
      </c>
      <c r="M450" s="6" t="s">
        <v>165</v>
      </c>
      <c r="V450" s="9"/>
      <c r="AW450" s="9"/>
    </row>
    <row r="451" spans="1:58" x14ac:dyDescent="0.3">
      <c r="A451">
        <v>0</v>
      </c>
      <c r="B451" s="8">
        <v>0</v>
      </c>
      <c r="C451" s="6">
        <f t="shared" ca="1" si="280"/>
        <v>0.30005950312701213</v>
      </c>
      <c r="D451" s="6">
        <f t="shared" ca="1" si="318"/>
        <v>0.30005950312701213</v>
      </c>
      <c r="E451" s="6" t="str">
        <f t="shared" si="319"/>
        <v/>
      </c>
      <c r="F451" s="6" t="s">
        <v>160</v>
      </c>
      <c r="G451" s="6" t="s">
        <v>162</v>
      </c>
      <c r="H451" s="6">
        <f t="shared" ca="1" si="320"/>
        <v>65.010000000000005</v>
      </c>
      <c r="I451" s="6" t="s">
        <v>163</v>
      </c>
      <c r="J451" s="6">
        <f t="shared" ca="1" si="321"/>
        <v>65</v>
      </c>
      <c r="K451" s="6" t="s">
        <v>164</v>
      </c>
      <c r="L451" s="6">
        <f t="shared" ca="1" si="322"/>
        <v>6</v>
      </c>
      <c r="M451" s="6" t="s">
        <v>165</v>
      </c>
      <c r="V451" s="9"/>
      <c r="AW451" s="9"/>
    </row>
    <row r="452" spans="1:58" x14ac:dyDescent="0.3">
      <c r="A452">
        <v>0</v>
      </c>
      <c r="B452" s="8">
        <v>0</v>
      </c>
      <c r="C452" s="6">
        <f t="shared" ca="1" si="280"/>
        <v>0.79244855326596764</v>
      </c>
      <c r="D452" s="6">
        <f t="shared" ca="1" si="318"/>
        <v>0.20755144673403236</v>
      </c>
      <c r="E452" s="6" t="str">
        <f t="shared" ref="E452:E453" si="323">IF(A452=0,"",A452)</f>
        <v/>
      </c>
      <c r="F452" s="6" t="s">
        <v>160</v>
      </c>
      <c r="G452" s="6" t="s">
        <v>162</v>
      </c>
      <c r="H452" s="6">
        <f t="shared" ca="1" si="320"/>
        <v>114.24</v>
      </c>
      <c r="I452" s="6" t="s">
        <v>163</v>
      </c>
      <c r="J452" s="6">
        <f t="shared" ca="1" si="321"/>
        <v>56</v>
      </c>
      <c r="K452" s="6" t="s">
        <v>164</v>
      </c>
      <c r="L452" s="6">
        <f t="shared" ca="1" si="322"/>
        <v>4</v>
      </c>
      <c r="M452" s="6" t="s">
        <v>165</v>
      </c>
      <c r="V452" s="9"/>
      <c r="AW452" s="9"/>
    </row>
    <row r="453" spans="1:58" x14ac:dyDescent="0.3">
      <c r="A453" t="s">
        <v>286</v>
      </c>
      <c r="B453" s="8">
        <v>0</v>
      </c>
      <c r="C453" s="8"/>
      <c r="E453" s="6" t="str">
        <f t="shared" si="323"/>
        <v>\end{enumerate}\newpage   \section*{Cuenta:  X  }\begin{enumerate}</v>
      </c>
      <c r="AW453" s="9"/>
    </row>
    <row r="454" spans="1:58" x14ac:dyDescent="0.3">
      <c r="A454">
        <v>0</v>
      </c>
      <c r="B454" s="8">
        <v>0</v>
      </c>
      <c r="C454" s="6">
        <f t="shared" ref="C454:C517" ca="1" si="324">RAND()</f>
        <v>0.54542492956974908</v>
      </c>
      <c r="D454" s="6">
        <f t="shared" ref="D454:D462" ca="1" si="325">IF(C454&gt;0.1,      IF(C454&lt;0.6,C454,ABS(1-C454)),C454+0.5)</f>
        <v>0.54542492956974908</v>
      </c>
      <c r="E454" s="6" t="str">
        <f t="shared" ref="E454:E461" si="326">IF(A454=0,"",_xlfn.CONCAT("## ",A454))</f>
        <v/>
      </c>
      <c r="F454" s="6" t="s">
        <v>160</v>
      </c>
      <c r="G454" s="6" t="s">
        <v>162</v>
      </c>
      <c r="H454" s="6">
        <f t="shared" ref="H454:H462" ca="1" si="327">ROUND(C454*100+35,2)</f>
        <v>89.54</v>
      </c>
      <c r="I454" s="6" t="s">
        <v>163</v>
      </c>
      <c r="J454" s="6">
        <f t="shared" ref="J454:J462" ca="1" si="328">ROUND(D454*100+35,0)</f>
        <v>90</v>
      </c>
      <c r="K454" s="6" t="s">
        <v>164</v>
      </c>
      <c r="L454" s="6">
        <f t="shared" ref="L454:L462" ca="1" si="329">ROUND(D454*20,0)</f>
        <v>11</v>
      </c>
      <c r="M454" s="6" t="s">
        <v>165</v>
      </c>
      <c r="V454" s="9"/>
      <c r="AD454" s="10"/>
      <c r="AE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1"/>
      <c r="AX454" s="10"/>
      <c r="AY454" s="10"/>
      <c r="BB454" s="10"/>
      <c r="BF454" s="10"/>
    </row>
    <row r="455" spans="1:58" x14ac:dyDescent="0.3">
      <c r="A455">
        <v>0</v>
      </c>
      <c r="B455" s="8">
        <v>0</v>
      </c>
      <c r="C455" s="6">
        <f t="shared" ca="1" si="324"/>
        <v>0.95360650820225368</v>
      </c>
      <c r="D455" s="6">
        <f t="shared" ca="1" si="325"/>
        <v>4.6393491797746322E-2</v>
      </c>
      <c r="E455" s="6" t="str">
        <f t="shared" si="326"/>
        <v/>
      </c>
      <c r="F455" s="6" t="s">
        <v>160</v>
      </c>
      <c r="G455" s="6" t="s">
        <v>162</v>
      </c>
      <c r="H455" s="6">
        <f t="shared" ca="1" si="327"/>
        <v>130.36000000000001</v>
      </c>
      <c r="I455" s="6" t="s">
        <v>163</v>
      </c>
      <c r="J455" s="6">
        <f t="shared" ca="1" si="328"/>
        <v>40</v>
      </c>
      <c r="K455" s="6" t="s">
        <v>164</v>
      </c>
      <c r="L455" s="6">
        <f t="shared" ca="1" si="329"/>
        <v>1</v>
      </c>
      <c r="M455" s="6" t="s">
        <v>165</v>
      </c>
      <c r="V455" s="9"/>
      <c r="AW455" s="9"/>
    </row>
    <row r="456" spans="1:58" x14ac:dyDescent="0.3">
      <c r="A456">
        <v>0</v>
      </c>
      <c r="B456" s="8">
        <v>0</v>
      </c>
      <c r="C456" s="6">
        <f t="shared" ca="1" si="324"/>
        <v>0.62740634591542821</v>
      </c>
      <c r="D456" s="6">
        <f t="shared" ca="1" si="325"/>
        <v>0.37259365408457179</v>
      </c>
      <c r="E456" s="6" t="str">
        <f t="shared" si="326"/>
        <v/>
      </c>
      <c r="F456" s="6" t="s">
        <v>160</v>
      </c>
      <c r="G456" s="6" t="s">
        <v>162</v>
      </c>
      <c r="H456" s="6">
        <f t="shared" ca="1" si="327"/>
        <v>97.74</v>
      </c>
      <c r="I456" s="6" t="s">
        <v>163</v>
      </c>
      <c r="J456" s="6">
        <f t="shared" ca="1" si="328"/>
        <v>72</v>
      </c>
      <c r="K456" s="6" t="s">
        <v>164</v>
      </c>
      <c r="L456" s="6">
        <f t="shared" ca="1" si="329"/>
        <v>7</v>
      </c>
      <c r="M456" s="6" t="s">
        <v>165</v>
      </c>
      <c r="V456" s="9"/>
      <c r="AW456" s="9"/>
    </row>
    <row r="457" spans="1:58" x14ac:dyDescent="0.3">
      <c r="A457">
        <v>0</v>
      </c>
      <c r="B457" s="8">
        <v>0</v>
      </c>
      <c r="C457" s="6">
        <f t="shared" ca="1" si="324"/>
        <v>0.68162151399711168</v>
      </c>
      <c r="D457" s="6">
        <f t="shared" ca="1" si="325"/>
        <v>0.31837848600288832</v>
      </c>
      <c r="E457" s="6" t="str">
        <f t="shared" si="326"/>
        <v/>
      </c>
      <c r="F457" s="6" t="s">
        <v>160</v>
      </c>
      <c r="G457" s="6" t="s">
        <v>162</v>
      </c>
      <c r="H457" s="6">
        <f t="shared" ca="1" si="327"/>
        <v>103.16</v>
      </c>
      <c r="I457" s="6" t="s">
        <v>163</v>
      </c>
      <c r="J457" s="6">
        <f t="shared" ca="1" si="328"/>
        <v>67</v>
      </c>
      <c r="K457" s="6" t="s">
        <v>164</v>
      </c>
      <c r="L457" s="6">
        <f t="shared" ca="1" si="329"/>
        <v>6</v>
      </c>
      <c r="M457" s="6" t="s">
        <v>165</v>
      </c>
      <c r="V457" s="9"/>
      <c r="AW457" s="9"/>
    </row>
    <row r="458" spans="1:58" x14ac:dyDescent="0.3">
      <c r="A458">
        <v>0</v>
      </c>
      <c r="B458" s="8">
        <v>0</v>
      </c>
      <c r="C458" s="6">
        <f t="shared" ca="1" si="324"/>
        <v>0.78220826026147239</v>
      </c>
      <c r="D458" s="6">
        <f t="shared" ca="1" si="325"/>
        <v>0.21779173973852761</v>
      </c>
      <c r="E458" s="6" t="str">
        <f t="shared" si="326"/>
        <v/>
      </c>
      <c r="F458" s="6" t="s">
        <v>160</v>
      </c>
      <c r="G458" s="6" t="s">
        <v>162</v>
      </c>
      <c r="H458" s="6">
        <f t="shared" ca="1" si="327"/>
        <v>113.22</v>
      </c>
      <c r="I458" s="6" t="s">
        <v>163</v>
      </c>
      <c r="J458" s="6">
        <f t="shared" ca="1" si="328"/>
        <v>57</v>
      </c>
      <c r="K458" s="6" t="s">
        <v>164</v>
      </c>
      <c r="L458" s="6">
        <f t="shared" ca="1" si="329"/>
        <v>4</v>
      </c>
      <c r="M458" s="6" t="s">
        <v>165</v>
      </c>
      <c r="V458" s="9"/>
      <c r="AW458" s="9"/>
    </row>
    <row r="459" spans="1:58" x14ac:dyDescent="0.3">
      <c r="A459">
        <v>0</v>
      </c>
      <c r="B459" s="8">
        <v>0</v>
      </c>
      <c r="C459" s="6">
        <f t="shared" ca="1" si="324"/>
        <v>0.23586223611261126</v>
      </c>
      <c r="D459" s="6">
        <f t="shared" ca="1" si="325"/>
        <v>0.23586223611261126</v>
      </c>
      <c r="E459" s="6" t="str">
        <f t="shared" si="326"/>
        <v/>
      </c>
      <c r="F459" s="6" t="s">
        <v>160</v>
      </c>
      <c r="G459" s="6" t="s">
        <v>162</v>
      </c>
      <c r="H459" s="6">
        <f t="shared" ca="1" si="327"/>
        <v>58.59</v>
      </c>
      <c r="I459" s="6" t="s">
        <v>163</v>
      </c>
      <c r="J459" s="6">
        <f t="shared" ca="1" si="328"/>
        <v>59</v>
      </c>
      <c r="K459" s="6" t="s">
        <v>164</v>
      </c>
      <c r="L459" s="6">
        <f t="shared" ca="1" si="329"/>
        <v>5</v>
      </c>
      <c r="M459" s="6" t="s">
        <v>165</v>
      </c>
      <c r="V459" s="9"/>
      <c r="AW459" s="9"/>
    </row>
    <row r="460" spans="1:58" x14ac:dyDescent="0.3">
      <c r="A460">
        <v>0</v>
      </c>
      <c r="B460" s="8">
        <v>0</v>
      </c>
      <c r="C460" s="6">
        <f t="shared" ca="1" si="324"/>
        <v>0.52293333265173769</v>
      </c>
      <c r="D460" s="6">
        <f t="shared" ca="1" si="325"/>
        <v>0.52293333265173769</v>
      </c>
      <c r="E460" s="6" t="str">
        <f t="shared" si="326"/>
        <v/>
      </c>
      <c r="F460" s="6" t="s">
        <v>160</v>
      </c>
      <c r="G460" s="6" t="s">
        <v>162</v>
      </c>
      <c r="H460" s="6">
        <f t="shared" ca="1" si="327"/>
        <v>87.29</v>
      </c>
      <c r="I460" s="6" t="s">
        <v>163</v>
      </c>
      <c r="J460" s="6">
        <f t="shared" ca="1" si="328"/>
        <v>87</v>
      </c>
      <c r="K460" s="6" t="s">
        <v>164</v>
      </c>
      <c r="L460" s="6">
        <f t="shared" ca="1" si="329"/>
        <v>10</v>
      </c>
      <c r="M460" s="6" t="s">
        <v>165</v>
      </c>
      <c r="V460" s="9"/>
      <c r="AW460" s="9"/>
    </row>
    <row r="461" spans="1:58" x14ac:dyDescent="0.3">
      <c r="A461">
        <v>0</v>
      </c>
      <c r="B461" s="8">
        <v>0</v>
      </c>
      <c r="C461" s="6">
        <f t="shared" ca="1" si="324"/>
        <v>0.90590794119649787</v>
      </c>
      <c r="D461" s="6">
        <f t="shared" ca="1" si="325"/>
        <v>9.4092058803502132E-2</v>
      </c>
      <c r="E461" s="6" t="str">
        <f t="shared" si="326"/>
        <v/>
      </c>
      <c r="F461" s="6" t="s">
        <v>160</v>
      </c>
      <c r="G461" s="6" t="s">
        <v>162</v>
      </c>
      <c r="H461" s="6">
        <f t="shared" ca="1" si="327"/>
        <v>125.59</v>
      </c>
      <c r="I461" s="6" t="s">
        <v>163</v>
      </c>
      <c r="J461" s="6">
        <f t="shared" ca="1" si="328"/>
        <v>44</v>
      </c>
      <c r="K461" s="6" t="s">
        <v>164</v>
      </c>
      <c r="L461" s="6">
        <f t="shared" ca="1" si="329"/>
        <v>2</v>
      </c>
      <c r="M461" s="6" t="s">
        <v>165</v>
      </c>
      <c r="V461" s="9"/>
      <c r="AW461" s="9"/>
    </row>
    <row r="462" spans="1:58" x14ac:dyDescent="0.3">
      <c r="A462">
        <v>0</v>
      </c>
      <c r="B462" s="8">
        <v>0</v>
      </c>
      <c r="C462" s="6">
        <f t="shared" ca="1" si="324"/>
        <v>0.49868695603044488</v>
      </c>
      <c r="D462" s="6">
        <f t="shared" ca="1" si="325"/>
        <v>0.49868695603044488</v>
      </c>
      <c r="E462" s="6" t="str">
        <f t="shared" ref="E462:E463" si="330">IF(A462=0,"",A462)</f>
        <v/>
      </c>
      <c r="F462" s="6" t="s">
        <v>160</v>
      </c>
      <c r="G462" s="6" t="s">
        <v>162</v>
      </c>
      <c r="H462" s="6">
        <f t="shared" ca="1" si="327"/>
        <v>84.87</v>
      </c>
      <c r="I462" s="6" t="s">
        <v>163</v>
      </c>
      <c r="J462" s="6">
        <f t="shared" ca="1" si="328"/>
        <v>85</v>
      </c>
      <c r="K462" s="6" t="s">
        <v>164</v>
      </c>
      <c r="L462" s="6">
        <f t="shared" ca="1" si="329"/>
        <v>10</v>
      </c>
      <c r="M462" s="6" t="s">
        <v>165</v>
      </c>
      <c r="AW462" s="9"/>
    </row>
    <row r="463" spans="1:58" x14ac:dyDescent="0.3">
      <c r="A463" t="s">
        <v>286</v>
      </c>
      <c r="B463" s="8">
        <v>0</v>
      </c>
      <c r="C463" s="8"/>
      <c r="E463" s="6" t="str">
        <f t="shared" si="330"/>
        <v>\end{enumerate}\newpage   \section*{Cuenta:  X  }\begin{enumerate}</v>
      </c>
      <c r="V463" s="9"/>
      <c r="AW463" s="9"/>
    </row>
    <row r="464" spans="1:58" x14ac:dyDescent="0.3">
      <c r="A464">
        <v>0</v>
      </c>
      <c r="B464" s="8">
        <v>0</v>
      </c>
      <c r="C464" s="6">
        <f t="shared" ref="C464" ca="1" si="331">RAND()</f>
        <v>0.58023224826248188</v>
      </c>
      <c r="D464" s="6">
        <f t="shared" ref="D464:D472" ca="1" si="332">IF(C464&gt;0.1,      IF(C464&lt;0.6,C464,ABS(1-C464)),C464+0.5)</f>
        <v>0.58023224826248188</v>
      </c>
      <c r="E464" s="6" t="str">
        <f t="shared" ref="E464:E471" si="333">IF(A464=0,"",_xlfn.CONCAT("## ",A464))</f>
        <v/>
      </c>
      <c r="F464" s="6" t="s">
        <v>160</v>
      </c>
      <c r="G464" s="6" t="s">
        <v>162</v>
      </c>
      <c r="H464" s="6">
        <f t="shared" ref="H464:H472" ca="1" si="334">ROUND(C464*100+35,2)</f>
        <v>93.02</v>
      </c>
      <c r="I464" s="6" t="s">
        <v>163</v>
      </c>
      <c r="J464" s="6">
        <f t="shared" ref="J464:J472" ca="1" si="335">ROUND(D464*100+35,0)</f>
        <v>93</v>
      </c>
      <c r="K464" s="6" t="s">
        <v>164</v>
      </c>
      <c r="L464" s="6">
        <f t="shared" ref="L464:L472" ca="1" si="336">ROUND(D464*20,0)</f>
        <v>12</v>
      </c>
      <c r="M464" s="6" t="s">
        <v>165</v>
      </c>
      <c r="V464" s="9"/>
      <c r="AW464" s="9"/>
    </row>
    <row r="465" spans="1:58" x14ac:dyDescent="0.3">
      <c r="A465">
        <v>0</v>
      </c>
      <c r="B465" s="8">
        <v>0</v>
      </c>
      <c r="C465" s="6">
        <f t="shared" ca="1" si="324"/>
        <v>0.78935598723152933</v>
      </c>
      <c r="D465" s="6">
        <f t="shared" ca="1" si="332"/>
        <v>0.21064401276847067</v>
      </c>
      <c r="E465" s="6" t="str">
        <f t="shared" si="333"/>
        <v/>
      </c>
      <c r="F465" s="6" t="s">
        <v>160</v>
      </c>
      <c r="G465" s="6" t="s">
        <v>162</v>
      </c>
      <c r="H465" s="6">
        <f t="shared" ca="1" si="334"/>
        <v>113.94</v>
      </c>
      <c r="I465" s="6" t="s">
        <v>163</v>
      </c>
      <c r="J465" s="6">
        <f t="shared" ca="1" si="335"/>
        <v>56</v>
      </c>
      <c r="K465" s="6" t="s">
        <v>164</v>
      </c>
      <c r="L465" s="6">
        <f t="shared" ca="1" si="336"/>
        <v>4</v>
      </c>
      <c r="M465" s="6" t="s">
        <v>165</v>
      </c>
      <c r="V465" s="9"/>
      <c r="AD465" s="10"/>
      <c r="AE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1"/>
      <c r="AX465" s="10"/>
      <c r="AY465" s="10"/>
      <c r="BB465" s="10"/>
    </row>
    <row r="466" spans="1:58" x14ac:dyDescent="0.3">
      <c r="A466">
        <v>0</v>
      </c>
      <c r="B466" s="8">
        <v>0</v>
      </c>
      <c r="C466" s="6">
        <f t="shared" ca="1" si="324"/>
        <v>0.19759970980241726</v>
      </c>
      <c r="D466" s="6">
        <f t="shared" ca="1" si="332"/>
        <v>0.19759970980241726</v>
      </c>
      <c r="E466" s="6" t="str">
        <f t="shared" si="333"/>
        <v/>
      </c>
      <c r="F466" s="6" t="s">
        <v>160</v>
      </c>
      <c r="G466" s="6" t="s">
        <v>162</v>
      </c>
      <c r="H466" s="6">
        <f t="shared" ca="1" si="334"/>
        <v>54.76</v>
      </c>
      <c r="I466" s="6" t="s">
        <v>163</v>
      </c>
      <c r="J466" s="6">
        <f t="shared" ca="1" si="335"/>
        <v>55</v>
      </c>
      <c r="K466" s="6" t="s">
        <v>164</v>
      </c>
      <c r="L466" s="6">
        <f t="shared" ca="1" si="336"/>
        <v>4</v>
      </c>
      <c r="M466" s="6" t="s">
        <v>165</v>
      </c>
      <c r="V466" s="9"/>
      <c r="AW466" s="9"/>
    </row>
    <row r="467" spans="1:58" x14ac:dyDescent="0.3">
      <c r="A467">
        <v>0</v>
      </c>
      <c r="B467" s="8">
        <v>0</v>
      </c>
      <c r="C467" s="6">
        <f t="shared" ca="1" si="324"/>
        <v>0.13273076596779521</v>
      </c>
      <c r="D467" s="6">
        <f t="shared" ca="1" si="332"/>
        <v>0.13273076596779521</v>
      </c>
      <c r="E467" s="6" t="str">
        <f t="shared" si="333"/>
        <v/>
      </c>
      <c r="F467" s="6" t="s">
        <v>160</v>
      </c>
      <c r="G467" s="6" t="s">
        <v>162</v>
      </c>
      <c r="H467" s="6">
        <f t="shared" ca="1" si="334"/>
        <v>48.27</v>
      </c>
      <c r="I467" s="6" t="s">
        <v>163</v>
      </c>
      <c r="J467" s="6">
        <f t="shared" ca="1" si="335"/>
        <v>48</v>
      </c>
      <c r="K467" s="6" t="s">
        <v>164</v>
      </c>
      <c r="L467" s="6">
        <f t="shared" ca="1" si="336"/>
        <v>3</v>
      </c>
      <c r="M467" s="6" t="s">
        <v>165</v>
      </c>
      <c r="V467" s="9"/>
      <c r="AW467" s="9"/>
    </row>
    <row r="468" spans="1:58" x14ac:dyDescent="0.3">
      <c r="A468">
        <v>0</v>
      </c>
      <c r="B468" s="8">
        <v>0</v>
      </c>
      <c r="C468" s="6">
        <f t="shared" ca="1" si="324"/>
        <v>0.2555447453583457</v>
      </c>
      <c r="D468" s="6">
        <f t="shared" ca="1" si="332"/>
        <v>0.2555447453583457</v>
      </c>
      <c r="E468" s="6" t="str">
        <f t="shared" si="333"/>
        <v/>
      </c>
      <c r="F468" s="6" t="s">
        <v>160</v>
      </c>
      <c r="G468" s="6" t="s">
        <v>162</v>
      </c>
      <c r="H468" s="6">
        <f t="shared" ca="1" si="334"/>
        <v>60.55</v>
      </c>
      <c r="I468" s="6" t="s">
        <v>163</v>
      </c>
      <c r="J468" s="6">
        <f t="shared" ca="1" si="335"/>
        <v>61</v>
      </c>
      <c r="K468" s="6" t="s">
        <v>164</v>
      </c>
      <c r="L468" s="6">
        <f t="shared" ca="1" si="336"/>
        <v>5</v>
      </c>
      <c r="M468" s="6" t="s">
        <v>165</v>
      </c>
      <c r="V468" s="9"/>
      <c r="AW468" s="9"/>
    </row>
    <row r="469" spans="1:58" x14ac:dyDescent="0.3">
      <c r="A469">
        <v>0</v>
      </c>
      <c r="B469" s="8">
        <v>0</v>
      </c>
      <c r="C469" s="6">
        <f t="shared" ca="1" si="324"/>
        <v>0.43168407001524589</v>
      </c>
      <c r="D469" s="6">
        <f t="shared" ca="1" si="332"/>
        <v>0.43168407001524589</v>
      </c>
      <c r="E469" s="6" t="str">
        <f t="shared" si="333"/>
        <v/>
      </c>
      <c r="F469" s="6" t="s">
        <v>160</v>
      </c>
      <c r="G469" s="6" t="s">
        <v>162</v>
      </c>
      <c r="H469" s="6">
        <f t="shared" ca="1" si="334"/>
        <v>78.17</v>
      </c>
      <c r="I469" s="6" t="s">
        <v>163</v>
      </c>
      <c r="J469" s="6">
        <f t="shared" ca="1" si="335"/>
        <v>78</v>
      </c>
      <c r="K469" s="6" t="s">
        <v>164</v>
      </c>
      <c r="L469" s="6">
        <f t="shared" ca="1" si="336"/>
        <v>9</v>
      </c>
      <c r="M469" s="6" t="s">
        <v>165</v>
      </c>
      <c r="V469" s="9"/>
      <c r="AW469" s="9"/>
    </row>
    <row r="470" spans="1:58" x14ac:dyDescent="0.3">
      <c r="A470">
        <v>0</v>
      </c>
      <c r="B470" s="8">
        <v>0</v>
      </c>
      <c r="C470" s="6">
        <f t="shared" ca="1" si="324"/>
        <v>0.61840650186503687</v>
      </c>
      <c r="D470" s="6">
        <f t="shared" ca="1" si="332"/>
        <v>0.38159349813496313</v>
      </c>
      <c r="E470" s="6" t="str">
        <f t="shared" si="333"/>
        <v/>
      </c>
      <c r="F470" s="6" t="s">
        <v>160</v>
      </c>
      <c r="G470" s="6" t="s">
        <v>162</v>
      </c>
      <c r="H470" s="6">
        <f t="shared" ca="1" si="334"/>
        <v>96.84</v>
      </c>
      <c r="I470" s="6" t="s">
        <v>163</v>
      </c>
      <c r="J470" s="6">
        <f t="shared" ca="1" si="335"/>
        <v>73</v>
      </c>
      <c r="K470" s="6" t="s">
        <v>164</v>
      </c>
      <c r="L470" s="6">
        <f t="shared" ca="1" si="336"/>
        <v>8</v>
      </c>
      <c r="M470" s="6" t="s">
        <v>165</v>
      </c>
      <c r="V470" s="9"/>
      <c r="AW470" s="9"/>
    </row>
    <row r="471" spans="1:58" x14ac:dyDescent="0.3">
      <c r="A471">
        <v>0</v>
      </c>
      <c r="B471" s="8">
        <v>0</v>
      </c>
      <c r="C471" s="6">
        <f t="shared" ca="1" si="324"/>
        <v>0.4815087493991016</v>
      </c>
      <c r="D471" s="6">
        <f t="shared" ca="1" si="332"/>
        <v>0.4815087493991016</v>
      </c>
      <c r="E471" s="6" t="str">
        <f t="shared" si="333"/>
        <v/>
      </c>
      <c r="F471" s="6" t="s">
        <v>160</v>
      </c>
      <c r="G471" s="6" t="s">
        <v>162</v>
      </c>
      <c r="H471" s="6">
        <f t="shared" ca="1" si="334"/>
        <v>83.15</v>
      </c>
      <c r="I471" s="6" t="s">
        <v>163</v>
      </c>
      <c r="J471" s="6">
        <f t="shared" ca="1" si="335"/>
        <v>83</v>
      </c>
      <c r="K471" s="6" t="s">
        <v>164</v>
      </c>
      <c r="L471" s="6">
        <f t="shared" ca="1" si="336"/>
        <v>10</v>
      </c>
      <c r="M471" s="6" t="s">
        <v>165</v>
      </c>
      <c r="AW471" s="9"/>
    </row>
    <row r="472" spans="1:58" x14ac:dyDescent="0.3">
      <c r="A472">
        <v>0</v>
      </c>
      <c r="B472" s="8">
        <v>0</v>
      </c>
      <c r="C472" s="6">
        <f t="shared" ca="1" si="324"/>
        <v>0.29197530245160641</v>
      </c>
      <c r="D472" s="6">
        <f t="shared" ca="1" si="332"/>
        <v>0.29197530245160641</v>
      </c>
      <c r="E472" s="6" t="str">
        <f t="shared" ref="E472:E473" si="337">IF(A472=0,"",A472)</f>
        <v/>
      </c>
      <c r="F472" s="6" t="s">
        <v>160</v>
      </c>
      <c r="G472" s="6" t="s">
        <v>162</v>
      </c>
      <c r="H472" s="6">
        <f t="shared" ca="1" si="334"/>
        <v>64.2</v>
      </c>
      <c r="I472" s="6" t="s">
        <v>163</v>
      </c>
      <c r="J472" s="6">
        <f t="shared" ca="1" si="335"/>
        <v>64</v>
      </c>
      <c r="K472" s="6" t="s">
        <v>164</v>
      </c>
      <c r="L472" s="6">
        <f t="shared" ca="1" si="336"/>
        <v>6</v>
      </c>
      <c r="M472" s="6" t="s">
        <v>165</v>
      </c>
      <c r="V472" s="9"/>
      <c r="AW472" s="9"/>
    </row>
    <row r="473" spans="1:58" x14ac:dyDescent="0.3">
      <c r="A473" t="s">
        <v>286</v>
      </c>
      <c r="B473" s="8">
        <v>0</v>
      </c>
      <c r="C473" s="8"/>
      <c r="E473" s="6" t="str">
        <f t="shared" si="337"/>
        <v>\end{enumerate}\newpage   \section*{Cuenta:  X  }\begin{enumerate}</v>
      </c>
      <c r="V473" s="9"/>
      <c r="AW473" s="9"/>
    </row>
    <row r="474" spans="1:58" x14ac:dyDescent="0.3">
      <c r="A474">
        <v>0</v>
      </c>
      <c r="B474" s="8">
        <v>0</v>
      </c>
      <c r="C474" s="6">
        <f t="shared" ref="C474" ca="1" si="338">RAND()</f>
        <v>0.17929374814408683</v>
      </c>
      <c r="D474" s="6">
        <f t="shared" ref="D474:D482" ca="1" si="339">IF(C474&gt;0.1,      IF(C474&lt;0.6,C474,ABS(1-C474)),C474+0.5)</f>
        <v>0.17929374814408683</v>
      </c>
      <c r="E474" s="6" t="str">
        <f t="shared" ref="E474:E481" si="340">IF(A474=0,"",_xlfn.CONCAT("## ",A474))</f>
        <v/>
      </c>
      <c r="F474" s="6" t="s">
        <v>160</v>
      </c>
      <c r="G474" s="6" t="s">
        <v>162</v>
      </c>
      <c r="H474" s="6">
        <f t="shared" ref="H474:H482" ca="1" si="341">ROUND(C474*100+35,2)</f>
        <v>52.93</v>
      </c>
      <c r="I474" s="6" t="s">
        <v>163</v>
      </c>
      <c r="J474" s="6">
        <f t="shared" ref="J474:J482" ca="1" si="342">ROUND(D474*100+35,0)</f>
        <v>53</v>
      </c>
      <c r="K474" s="6" t="s">
        <v>164</v>
      </c>
      <c r="L474" s="6">
        <f t="shared" ref="L474:L482" ca="1" si="343">ROUND(D474*20,0)</f>
        <v>4</v>
      </c>
      <c r="M474" s="6" t="s">
        <v>165</v>
      </c>
      <c r="V474" s="9"/>
      <c r="AW474" s="9"/>
    </row>
    <row r="475" spans="1:58" x14ac:dyDescent="0.3">
      <c r="A475">
        <v>0</v>
      </c>
      <c r="B475" s="8">
        <v>0</v>
      </c>
      <c r="C475" s="6">
        <f t="shared" ca="1" si="324"/>
        <v>0.79288190792969671</v>
      </c>
      <c r="D475" s="6">
        <f t="shared" ca="1" si="339"/>
        <v>0.20711809207030329</v>
      </c>
      <c r="E475" s="6" t="str">
        <f t="shared" si="340"/>
        <v/>
      </c>
      <c r="F475" s="6" t="s">
        <v>160</v>
      </c>
      <c r="G475" s="6" t="s">
        <v>162</v>
      </c>
      <c r="H475" s="6">
        <f t="shared" ca="1" si="341"/>
        <v>114.29</v>
      </c>
      <c r="I475" s="6" t="s">
        <v>163</v>
      </c>
      <c r="J475" s="6">
        <f t="shared" ca="1" si="342"/>
        <v>56</v>
      </c>
      <c r="K475" s="6" t="s">
        <v>164</v>
      </c>
      <c r="L475" s="6">
        <f t="shared" ca="1" si="343"/>
        <v>4</v>
      </c>
      <c r="M475" s="6" t="s">
        <v>165</v>
      </c>
      <c r="V475" s="9"/>
      <c r="AW475" s="9"/>
    </row>
    <row r="476" spans="1:58" x14ac:dyDescent="0.3">
      <c r="A476">
        <v>0</v>
      </c>
      <c r="B476" s="8">
        <v>0</v>
      </c>
      <c r="C476" s="6">
        <f t="shared" ca="1" si="324"/>
        <v>0.51500207913425267</v>
      </c>
      <c r="D476" s="6">
        <f t="shared" ca="1" si="339"/>
        <v>0.51500207913425267</v>
      </c>
      <c r="E476" s="6" t="str">
        <f t="shared" si="340"/>
        <v/>
      </c>
      <c r="F476" s="6" t="s">
        <v>160</v>
      </c>
      <c r="G476" s="6" t="s">
        <v>162</v>
      </c>
      <c r="H476" s="6">
        <f t="shared" ca="1" si="341"/>
        <v>86.5</v>
      </c>
      <c r="I476" s="6" t="s">
        <v>163</v>
      </c>
      <c r="J476" s="6">
        <f t="shared" ca="1" si="342"/>
        <v>87</v>
      </c>
      <c r="K476" s="6" t="s">
        <v>164</v>
      </c>
      <c r="L476" s="6">
        <f t="shared" ca="1" si="343"/>
        <v>10</v>
      </c>
      <c r="M476" s="6" t="s">
        <v>165</v>
      </c>
      <c r="V476" s="9"/>
      <c r="AD476" s="10"/>
      <c r="AE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1"/>
      <c r="AX476" s="10"/>
      <c r="AY476" s="10"/>
      <c r="BF476" s="10"/>
    </row>
    <row r="477" spans="1:58" x14ac:dyDescent="0.3">
      <c r="A477">
        <v>0</v>
      </c>
      <c r="B477" s="8">
        <v>0</v>
      </c>
      <c r="C477" s="6">
        <f t="shared" ca="1" si="324"/>
        <v>0.38707205056992378</v>
      </c>
      <c r="D477" s="6">
        <f t="shared" ca="1" si="339"/>
        <v>0.38707205056992378</v>
      </c>
      <c r="E477" s="6" t="str">
        <f t="shared" si="340"/>
        <v/>
      </c>
      <c r="F477" s="6" t="s">
        <v>160</v>
      </c>
      <c r="G477" s="6" t="s">
        <v>162</v>
      </c>
      <c r="H477" s="6">
        <f t="shared" ca="1" si="341"/>
        <v>73.709999999999994</v>
      </c>
      <c r="I477" s="6" t="s">
        <v>163</v>
      </c>
      <c r="J477" s="6">
        <f t="shared" ca="1" si="342"/>
        <v>74</v>
      </c>
      <c r="K477" s="6" t="s">
        <v>164</v>
      </c>
      <c r="L477" s="6">
        <f t="shared" ca="1" si="343"/>
        <v>8</v>
      </c>
      <c r="M477" s="6" t="s">
        <v>165</v>
      </c>
      <c r="V477" s="9"/>
      <c r="AW477" s="9"/>
    </row>
    <row r="478" spans="1:58" x14ac:dyDescent="0.3">
      <c r="A478">
        <v>0</v>
      </c>
      <c r="B478" s="8">
        <v>0</v>
      </c>
      <c r="C478" s="6">
        <f t="shared" ca="1" si="324"/>
        <v>0.50117153264921033</v>
      </c>
      <c r="D478" s="6">
        <f t="shared" ca="1" si="339"/>
        <v>0.50117153264921033</v>
      </c>
      <c r="E478" s="6" t="str">
        <f t="shared" si="340"/>
        <v/>
      </c>
      <c r="F478" s="6" t="s">
        <v>160</v>
      </c>
      <c r="G478" s="6" t="s">
        <v>162</v>
      </c>
      <c r="H478" s="6">
        <f t="shared" ca="1" si="341"/>
        <v>85.12</v>
      </c>
      <c r="I478" s="6" t="s">
        <v>163</v>
      </c>
      <c r="J478" s="6">
        <f t="shared" ca="1" si="342"/>
        <v>85</v>
      </c>
      <c r="K478" s="6" t="s">
        <v>164</v>
      </c>
      <c r="L478" s="6">
        <f t="shared" ca="1" si="343"/>
        <v>10</v>
      </c>
      <c r="M478" s="6" t="s">
        <v>165</v>
      </c>
      <c r="V478" s="9"/>
      <c r="AW478" s="9"/>
    </row>
    <row r="479" spans="1:58" x14ac:dyDescent="0.3">
      <c r="A479">
        <v>0</v>
      </c>
      <c r="B479" s="8">
        <v>0</v>
      </c>
      <c r="C479" s="6">
        <f t="shared" ca="1" si="324"/>
        <v>0.57876483543776192</v>
      </c>
      <c r="D479" s="6">
        <f t="shared" ca="1" si="339"/>
        <v>0.57876483543776192</v>
      </c>
      <c r="E479" s="6" t="str">
        <f t="shared" si="340"/>
        <v/>
      </c>
      <c r="F479" s="6" t="s">
        <v>160</v>
      </c>
      <c r="G479" s="6" t="s">
        <v>162</v>
      </c>
      <c r="H479" s="6">
        <f t="shared" ca="1" si="341"/>
        <v>92.88</v>
      </c>
      <c r="I479" s="6" t="s">
        <v>163</v>
      </c>
      <c r="J479" s="6">
        <f t="shared" ca="1" si="342"/>
        <v>93</v>
      </c>
      <c r="K479" s="6" t="s">
        <v>164</v>
      </c>
      <c r="L479" s="6">
        <f t="shared" ca="1" si="343"/>
        <v>12</v>
      </c>
      <c r="M479" s="6" t="s">
        <v>165</v>
      </c>
      <c r="V479" s="9"/>
      <c r="AW479" s="9"/>
    </row>
    <row r="480" spans="1:58" x14ac:dyDescent="0.3">
      <c r="A480">
        <v>0</v>
      </c>
      <c r="B480" s="8">
        <v>0</v>
      </c>
      <c r="C480" s="6">
        <f t="shared" ca="1" si="324"/>
        <v>0.92027096000708264</v>
      </c>
      <c r="D480" s="6">
        <f t="shared" ca="1" si="339"/>
        <v>7.9729039992917361E-2</v>
      </c>
      <c r="E480" s="6" t="str">
        <f t="shared" si="340"/>
        <v/>
      </c>
      <c r="F480" s="6" t="s">
        <v>160</v>
      </c>
      <c r="G480" s="6" t="s">
        <v>162</v>
      </c>
      <c r="H480" s="6">
        <f t="shared" ca="1" si="341"/>
        <v>127.03</v>
      </c>
      <c r="I480" s="6" t="s">
        <v>163</v>
      </c>
      <c r="J480" s="6">
        <f t="shared" ca="1" si="342"/>
        <v>43</v>
      </c>
      <c r="K480" s="6" t="s">
        <v>164</v>
      </c>
      <c r="L480" s="6">
        <f t="shared" ca="1" si="343"/>
        <v>2</v>
      </c>
      <c r="M480" s="6" t="s">
        <v>165</v>
      </c>
      <c r="AW480" s="9"/>
    </row>
    <row r="481" spans="1:58" x14ac:dyDescent="0.3">
      <c r="A481">
        <v>0</v>
      </c>
      <c r="B481" s="8">
        <v>0</v>
      </c>
      <c r="C481" s="6">
        <f t="shared" ca="1" si="324"/>
        <v>0.64282104061194822</v>
      </c>
      <c r="D481" s="6">
        <f t="shared" ca="1" si="339"/>
        <v>0.35717895938805178</v>
      </c>
      <c r="E481" s="6" t="str">
        <f t="shared" si="340"/>
        <v/>
      </c>
      <c r="F481" s="6" t="s">
        <v>160</v>
      </c>
      <c r="G481" s="6" t="s">
        <v>162</v>
      </c>
      <c r="H481" s="6">
        <f t="shared" ca="1" si="341"/>
        <v>99.28</v>
      </c>
      <c r="I481" s="6" t="s">
        <v>163</v>
      </c>
      <c r="J481" s="6">
        <f t="shared" ca="1" si="342"/>
        <v>71</v>
      </c>
      <c r="K481" s="6" t="s">
        <v>164</v>
      </c>
      <c r="L481" s="6">
        <f t="shared" ca="1" si="343"/>
        <v>7</v>
      </c>
      <c r="M481" s="6" t="s">
        <v>165</v>
      </c>
      <c r="V481" s="9"/>
      <c r="AW481" s="9"/>
    </row>
    <row r="482" spans="1:58" x14ac:dyDescent="0.3">
      <c r="A482">
        <v>0</v>
      </c>
      <c r="B482" s="8">
        <v>0</v>
      </c>
      <c r="C482" s="6">
        <f t="shared" ca="1" si="324"/>
        <v>0.45156581091839698</v>
      </c>
      <c r="D482" s="6">
        <f t="shared" ca="1" si="339"/>
        <v>0.45156581091839698</v>
      </c>
      <c r="E482" s="6" t="str">
        <f t="shared" ref="E482:E483" si="344">IF(A482=0,"",A482)</f>
        <v/>
      </c>
      <c r="F482" s="6" t="s">
        <v>160</v>
      </c>
      <c r="G482" s="6" t="s">
        <v>162</v>
      </c>
      <c r="H482" s="6">
        <f t="shared" ca="1" si="341"/>
        <v>80.16</v>
      </c>
      <c r="I482" s="6" t="s">
        <v>163</v>
      </c>
      <c r="J482" s="6">
        <f t="shared" ca="1" si="342"/>
        <v>80</v>
      </c>
      <c r="K482" s="6" t="s">
        <v>164</v>
      </c>
      <c r="L482" s="6">
        <f t="shared" ca="1" si="343"/>
        <v>9</v>
      </c>
      <c r="M482" s="6" t="s">
        <v>165</v>
      </c>
      <c r="V482" s="9"/>
      <c r="AW482" s="9"/>
    </row>
    <row r="483" spans="1:58" x14ac:dyDescent="0.3">
      <c r="A483" t="s">
        <v>286</v>
      </c>
      <c r="B483" s="8">
        <v>0</v>
      </c>
      <c r="C483" s="8"/>
      <c r="E483" s="6" t="str">
        <f t="shared" si="344"/>
        <v>\end{enumerate}\newpage   \section*{Cuenta:  X  }\begin{enumerate}</v>
      </c>
      <c r="V483" s="9"/>
      <c r="AW483" s="9"/>
    </row>
    <row r="484" spans="1:58" x14ac:dyDescent="0.3">
      <c r="A484">
        <v>0</v>
      </c>
      <c r="B484" s="8">
        <v>0</v>
      </c>
      <c r="C484" s="6">
        <f t="shared" ref="C484" ca="1" si="345">RAND()</f>
        <v>0.60976901279435491</v>
      </c>
      <c r="D484" s="6">
        <f t="shared" ref="D484:D492" ca="1" si="346">IF(C484&gt;0.1,      IF(C484&lt;0.6,C484,ABS(1-C484)),C484+0.5)</f>
        <v>0.39023098720564509</v>
      </c>
      <c r="E484" s="6" t="str">
        <f t="shared" ref="E484:E491" si="347">IF(A484=0,"",_xlfn.CONCAT("## ",A484))</f>
        <v/>
      </c>
      <c r="F484" s="6" t="s">
        <v>160</v>
      </c>
      <c r="G484" s="6" t="s">
        <v>162</v>
      </c>
      <c r="H484" s="6">
        <f t="shared" ref="H484:H492" ca="1" si="348">ROUND(C484*100+35,2)</f>
        <v>95.98</v>
      </c>
      <c r="I484" s="6" t="s">
        <v>163</v>
      </c>
      <c r="J484" s="6">
        <f t="shared" ref="J484:J492" ca="1" si="349">ROUND(D484*100+35,0)</f>
        <v>74</v>
      </c>
      <c r="K484" s="6" t="s">
        <v>164</v>
      </c>
      <c r="L484" s="6">
        <f t="shared" ref="L484:L492" ca="1" si="350">ROUND(D484*20,0)</f>
        <v>8</v>
      </c>
      <c r="M484" s="6" t="s">
        <v>165</v>
      </c>
      <c r="V484" s="9"/>
      <c r="AW484" s="9"/>
    </row>
    <row r="485" spans="1:58" x14ac:dyDescent="0.3">
      <c r="A485">
        <v>0</v>
      </c>
      <c r="B485" s="8">
        <v>0</v>
      </c>
      <c r="C485" s="6">
        <f t="shared" ca="1" si="324"/>
        <v>0.77487538775650955</v>
      </c>
      <c r="D485" s="6">
        <f t="shared" ca="1" si="346"/>
        <v>0.22512461224349045</v>
      </c>
      <c r="E485" s="6" t="str">
        <f t="shared" si="347"/>
        <v/>
      </c>
      <c r="F485" s="6" t="s">
        <v>160</v>
      </c>
      <c r="G485" s="6" t="s">
        <v>162</v>
      </c>
      <c r="H485" s="6">
        <f t="shared" ca="1" si="348"/>
        <v>112.49</v>
      </c>
      <c r="I485" s="6" t="s">
        <v>163</v>
      </c>
      <c r="J485" s="6">
        <f t="shared" ca="1" si="349"/>
        <v>58</v>
      </c>
      <c r="K485" s="6" t="s">
        <v>164</v>
      </c>
      <c r="L485" s="6">
        <f t="shared" ca="1" si="350"/>
        <v>5</v>
      </c>
      <c r="M485" s="6" t="s">
        <v>165</v>
      </c>
      <c r="V485" s="9"/>
      <c r="AW485" s="9"/>
    </row>
    <row r="486" spans="1:58" x14ac:dyDescent="0.3">
      <c r="A486">
        <v>0</v>
      </c>
      <c r="B486" s="8">
        <v>0</v>
      </c>
      <c r="C486" s="6">
        <f t="shared" ca="1" si="324"/>
        <v>0.4847429594048549</v>
      </c>
      <c r="D486" s="6">
        <f t="shared" ca="1" si="346"/>
        <v>0.4847429594048549</v>
      </c>
      <c r="E486" s="6" t="str">
        <f t="shared" si="347"/>
        <v/>
      </c>
      <c r="F486" s="6" t="s">
        <v>160</v>
      </c>
      <c r="G486" s="6" t="s">
        <v>162</v>
      </c>
      <c r="H486" s="6">
        <f t="shared" ca="1" si="348"/>
        <v>83.47</v>
      </c>
      <c r="I486" s="6" t="s">
        <v>163</v>
      </c>
      <c r="J486" s="6">
        <f t="shared" ca="1" si="349"/>
        <v>83</v>
      </c>
      <c r="K486" s="6" t="s">
        <v>164</v>
      </c>
      <c r="L486" s="6">
        <f t="shared" ca="1" si="350"/>
        <v>10</v>
      </c>
      <c r="M486" s="6" t="s">
        <v>165</v>
      </c>
      <c r="V486" s="9"/>
      <c r="AW486" s="9"/>
    </row>
    <row r="487" spans="1:58" x14ac:dyDescent="0.3">
      <c r="A487">
        <v>0</v>
      </c>
      <c r="B487" s="8">
        <v>0</v>
      </c>
      <c r="C487" s="6">
        <f t="shared" ca="1" si="324"/>
        <v>0.88479813829874865</v>
      </c>
      <c r="D487" s="6">
        <f t="shared" ca="1" si="346"/>
        <v>0.11520186170125135</v>
      </c>
      <c r="E487" s="6" t="str">
        <f t="shared" si="347"/>
        <v/>
      </c>
      <c r="F487" s="6" t="s">
        <v>160</v>
      </c>
      <c r="G487" s="6" t="s">
        <v>162</v>
      </c>
      <c r="H487" s="6">
        <f t="shared" ca="1" si="348"/>
        <v>123.48</v>
      </c>
      <c r="I487" s="6" t="s">
        <v>163</v>
      </c>
      <c r="J487" s="6">
        <f t="shared" ca="1" si="349"/>
        <v>47</v>
      </c>
      <c r="K487" s="6" t="s">
        <v>164</v>
      </c>
      <c r="L487" s="6">
        <f t="shared" ca="1" si="350"/>
        <v>2</v>
      </c>
      <c r="M487" s="6" t="s">
        <v>165</v>
      </c>
      <c r="V487" s="9"/>
      <c r="AD487" s="10"/>
      <c r="AE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1"/>
      <c r="AX487" s="10"/>
      <c r="AY487" s="10"/>
      <c r="BF487" s="10"/>
    </row>
    <row r="488" spans="1:58" x14ac:dyDescent="0.3">
      <c r="A488">
        <v>0</v>
      </c>
      <c r="B488" s="8">
        <v>0</v>
      </c>
      <c r="C488" s="6">
        <f t="shared" ca="1" si="324"/>
        <v>0.20858777059171452</v>
      </c>
      <c r="D488" s="6">
        <f t="shared" ca="1" si="346"/>
        <v>0.20858777059171452</v>
      </c>
      <c r="E488" s="6" t="str">
        <f t="shared" si="347"/>
        <v/>
      </c>
      <c r="F488" s="6" t="s">
        <v>160</v>
      </c>
      <c r="G488" s="6" t="s">
        <v>162</v>
      </c>
      <c r="H488" s="6">
        <f t="shared" ca="1" si="348"/>
        <v>55.86</v>
      </c>
      <c r="I488" s="6" t="s">
        <v>163</v>
      </c>
      <c r="J488" s="6">
        <f t="shared" ca="1" si="349"/>
        <v>56</v>
      </c>
      <c r="K488" s="6" t="s">
        <v>164</v>
      </c>
      <c r="L488" s="6">
        <f t="shared" ca="1" si="350"/>
        <v>4</v>
      </c>
      <c r="M488" s="6" t="s">
        <v>165</v>
      </c>
      <c r="V488" s="9"/>
      <c r="AW488" s="9"/>
    </row>
    <row r="489" spans="1:58" x14ac:dyDescent="0.3">
      <c r="A489">
        <v>0</v>
      </c>
      <c r="B489" s="8">
        <v>0</v>
      </c>
      <c r="C489" s="6">
        <f t="shared" ca="1" si="324"/>
        <v>0.59705108231438642</v>
      </c>
      <c r="D489" s="6">
        <f t="shared" ca="1" si="346"/>
        <v>0.59705108231438642</v>
      </c>
      <c r="E489" s="6" t="str">
        <f t="shared" si="347"/>
        <v/>
      </c>
      <c r="F489" s="6" t="s">
        <v>160</v>
      </c>
      <c r="G489" s="6" t="s">
        <v>162</v>
      </c>
      <c r="H489" s="6">
        <f t="shared" ca="1" si="348"/>
        <v>94.71</v>
      </c>
      <c r="I489" s="6" t="s">
        <v>163</v>
      </c>
      <c r="J489" s="6">
        <f t="shared" ca="1" si="349"/>
        <v>95</v>
      </c>
      <c r="K489" s="6" t="s">
        <v>164</v>
      </c>
      <c r="L489" s="6">
        <f t="shared" ca="1" si="350"/>
        <v>12</v>
      </c>
      <c r="M489" s="6" t="s">
        <v>165</v>
      </c>
      <c r="AW489" s="9"/>
    </row>
    <row r="490" spans="1:58" x14ac:dyDescent="0.3">
      <c r="A490">
        <v>0</v>
      </c>
      <c r="B490" s="8">
        <v>0</v>
      </c>
      <c r="C490" s="6">
        <f t="shared" ca="1" si="324"/>
        <v>0.70762336148018734</v>
      </c>
      <c r="D490" s="6">
        <f t="shared" ca="1" si="346"/>
        <v>0.29237663851981266</v>
      </c>
      <c r="E490" s="6" t="str">
        <f t="shared" si="347"/>
        <v/>
      </c>
      <c r="F490" s="6" t="s">
        <v>160</v>
      </c>
      <c r="G490" s="6" t="s">
        <v>162</v>
      </c>
      <c r="H490" s="6">
        <f t="shared" ca="1" si="348"/>
        <v>105.76</v>
      </c>
      <c r="I490" s="6" t="s">
        <v>163</v>
      </c>
      <c r="J490" s="6">
        <f t="shared" ca="1" si="349"/>
        <v>64</v>
      </c>
      <c r="K490" s="6" t="s">
        <v>164</v>
      </c>
      <c r="L490" s="6">
        <f t="shared" ca="1" si="350"/>
        <v>6</v>
      </c>
      <c r="M490" s="6" t="s">
        <v>165</v>
      </c>
      <c r="V490" s="9"/>
      <c r="AW490" s="9"/>
    </row>
    <row r="491" spans="1:58" x14ac:dyDescent="0.3">
      <c r="A491">
        <v>0</v>
      </c>
      <c r="B491" s="8">
        <v>0</v>
      </c>
      <c r="C491" s="6">
        <f t="shared" ca="1" si="324"/>
        <v>0.89604556594229079</v>
      </c>
      <c r="D491" s="6">
        <f t="shared" ca="1" si="346"/>
        <v>0.10395443405770921</v>
      </c>
      <c r="E491" s="6" t="str">
        <f t="shared" si="347"/>
        <v/>
      </c>
      <c r="F491" s="6" t="s">
        <v>160</v>
      </c>
      <c r="G491" s="6" t="s">
        <v>162</v>
      </c>
      <c r="H491" s="6">
        <f t="shared" ca="1" si="348"/>
        <v>124.6</v>
      </c>
      <c r="I491" s="6" t="s">
        <v>163</v>
      </c>
      <c r="J491" s="6">
        <f t="shared" ca="1" si="349"/>
        <v>45</v>
      </c>
      <c r="K491" s="6" t="s">
        <v>164</v>
      </c>
      <c r="L491" s="6">
        <f t="shared" ca="1" si="350"/>
        <v>2</v>
      </c>
      <c r="M491" s="6" t="s">
        <v>165</v>
      </c>
      <c r="V491" s="9"/>
      <c r="AW491" s="9"/>
    </row>
    <row r="492" spans="1:58" x14ac:dyDescent="0.3">
      <c r="A492">
        <v>0</v>
      </c>
      <c r="B492" s="8">
        <v>0</v>
      </c>
      <c r="C492" s="6">
        <f t="shared" ca="1" si="324"/>
        <v>0.10437950615652924</v>
      </c>
      <c r="D492" s="6">
        <f t="shared" ca="1" si="346"/>
        <v>0.10437950615652924</v>
      </c>
      <c r="E492" s="6" t="str">
        <f t="shared" ref="E492:E493" si="351">IF(A492=0,"",A492)</f>
        <v/>
      </c>
      <c r="F492" s="6" t="s">
        <v>160</v>
      </c>
      <c r="G492" s="6" t="s">
        <v>162</v>
      </c>
      <c r="H492" s="6">
        <f t="shared" ca="1" si="348"/>
        <v>45.44</v>
      </c>
      <c r="I492" s="6" t="s">
        <v>163</v>
      </c>
      <c r="J492" s="6">
        <f t="shared" ca="1" si="349"/>
        <v>45</v>
      </c>
      <c r="K492" s="6" t="s">
        <v>164</v>
      </c>
      <c r="L492" s="6">
        <f t="shared" ca="1" si="350"/>
        <v>2</v>
      </c>
      <c r="M492" s="6" t="s">
        <v>165</v>
      </c>
      <c r="V492" s="9"/>
      <c r="AW492" s="9"/>
    </row>
    <row r="493" spans="1:58" x14ac:dyDescent="0.3">
      <c r="A493" t="s">
        <v>286</v>
      </c>
      <c r="B493" s="8">
        <v>0</v>
      </c>
      <c r="C493" s="8"/>
      <c r="E493" s="6" t="str">
        <f t="shared" si="351"/>
        <v>\end{enumerate}\newpage   \section*{Cuenta:  X  }\begin{enumerate}</v>
      </c>
      <c r="V493" s="9"/>
      <c r="AW493" s="9"/>
    </row>
    <row r="494" spans="1:58" x14ac:dyDescent="0.3">
      <c r="A494">
        <v>0</v>
      </c>
      <c r="B494" s="8">
        <v>0</v>
      </c>
      <c r="C494" s="6">
        <f t="shared" ref="C494" ca="1" si="352">RAND()</f>
        <v>0.90979186193239803</v>
      </c>
      <c r="D494" s="6">
        <f t="shared" ref="D494:D502" ca="1" si="353">IF(C494&gt;0.1,      IF(C494&lt;0.6,C494,ABS(1-C494)),C494+0.5)</f>
        <v>9.0208138067601973E-2</v>
      </c>
      <c r="E494" s="6" t="str">
        <f t="shared" ref="E494:E501" si="354">IF(A494=0,"",_xlfn.CONCAT("## ",A494))</f>
        <v/>
      </c>
      <c r="F494" s="6" t="s">
        <v>160</v>
      </c>
      <c r="G494" s="6" t="s">
        <v>162</v>
      </c>
      <c r="H494" s="6">
        <f t="shared" ref="H494:H502" ca="1" si="355">ROUND(C494*100+35,2)</f>
        <v>125.98</v>
      </c>
      <c r="I494" s="6" t="s">
        <v>163</v>
      </c>
      <c r="J494" s="6">
        <f t="shared" ref="J494:J502" ca="1" si="356">ROUND(D494*100+35,0)</f>
        <v>44</v>
      </c>
      <c r="K494" s="6" t="s">
        <v>164</v>
      </c>
      <c r="L494" s="6">
        <f t="shared" ref="L494:L502" ca="1" si="357">ROUND(D494*20,0)</f>
        <v>2</v>
      </c>
      <c r="M494" s="6" t="s">
        <v>165</v>
      </c>
      <c r="V494" s="9"/>
      <c r="AW494" s="9"/>
    </row>
    <row r="495" spans="1:58" x14ac:dyDescent="0.3">
      <c r="A495">
        <v>0</v>
      </c>
      <c r="B495" s="8">
        <v>0</v>
      </c>
      <c r="C495" s="6">
        <f t="shared" ca="1" si="324"/>
        <v>0.8626448157233233</v>
      </c>
      <c r="D495" s="6">
        <f t="shared" ca="1" si="353"/>
        <v>0.1373551842766767</v>
      </c>
      <c r="E495" s="6" t="str">
        <f t="shared" si="354"/>
        <v/>
      </c>
      <c r="F495" s="6" t="s">
        <v>160</v>
      </c>
      <c r="G495" s="6" t="s">
        <v>162</v>
      </c>
      <c r="H495" s="6">
        <f t="shared" ca="1" si="355"/>
        <v>121.26</v>
      </c>
      <c r="I495" s="6" t="s">
        <v>163</v>
      </c>
      <c r="J495" s="6">
        <f t="shared" ca="1" si="356"/>
        <v>49</v>
      </c>
      <c r="K495" s="6" t="s">
        <v>164</v>
      </c>
      <c r="L495" s="6">
        <f t="shared" ca="1" si="357"/>
        <v>3</v>
      </c>
      <c r="M495" s="6" t="s">
        <v>165</v>
      </c>
      <c r="V495" s="9"/>
      <c r="AW495" s="9"/>
    </row>
    <row r="496" spans="1:58" x14ac:dyDescent="0.3">
      <c r="A496">
        <v>0</v>
      </c>
      <c r="B496" s="8">
        <v>0</v>
      </c>
      <c r="C496" s="6">
        <f t="shared" ca="1" si="324"/>
        <v>0.27741451341077916</v>
      </c>
      <c r="D496" s="6">
        <f t="shared" ca="1" si="353"/>
        <v>0.27741451341077916</v>
      </c>
      <c r="E496" s="6" t="str">
        <f t="shared" si="354"/>
        <v/>
      </c>
      <c r="F496" s="6" t="s">
        <v>160</v>
      </c>
      <c r="G496" s="6" t="s">
        <v>162</v>
      </c>
      <c r="H496" s="6">
        <f t="shared" ca="1" si="355"/>
        <v>62.74</v>
      </c>
      <c r="I496" s="6" t="s">
        <v>163</v>
      </c>
      <c r="J496" s="6">
        <f t="shared" ca="1" si="356"/>
        <v>63</v>
      </c>
      <c r="K496" s="6" t="s">
        <v>164</v>
      </c>
      <c r="L496" s="6">
        <f t="shared" ca="1" si="357"/>
        <v>6</v>
      </c>
      <c r="M496" s="6" t="s">
        <v>165</v>
      </c>
      <c r="V496" s="9"/>
      <c r="AW496" s="9"/>
    </row>
    <row r="497" spans="1:54" x14ac:dyDescent="0.3">
      <c r="A497">
        <v>0</v>
      </c>
      <c r="B497" s="8">
        <v>0</v>
      </c>
      <c r="C497" s="6">
        <f t="shared" ca="1" si="324"/>
        <v>0.10658176795936636</v>
      </c>
      <c r="D497" s="6">
        <f t="shared" ca="1" si="353"/>
        <v>0.10658176795936636</v>
      </c>
      <c r="E497" s="6" t="str">
        <f t="shared" si="354"/>
        <v/>
      </c>
      <c r="F497" s="6" t="s">
        <v>160</v>
      </c>
      <c r="G497" s="6" t="s">
        <v>162</v>
      </c>
      <c r="H497" s="6">
        <f t="shared" ca="1" si="355"/>
        <v>45.66</v>
      </c>
      <c r="I497" s="6" t="s">
        <v>163</v>
      </c>
      <c r="J497" s="6">
        <f t="shared" ca="1" si="356"/>
        <v>46</v>
      </c>
      <c r="K497" s="6" t="s">
        <v>164</v>
      </c>
      <c r="L497" s="6">
        <f t="shared" ca="1" si="357"/>
        <v>2</v>
      </c>
      <c r="M497" s="6" t="s">
        <v>165</v>
      </c>
      <c r="V497" s="9"/>
      <c r="AW497" s="9"/>
    </row>
    <row r="498" spans="1:54" x14ac:dyDescent="0.3">
      <c r="A498">
        <v>0</v>
      </c>
      <c r="B498" s="8">
        <v>0</v>
      </c>
      <c r="C498" s="6">
        <f t="shared" ca="1" si="324"/>
        <v>2.6331257805586317E-2</v>
      </c>
      <c r="D498" s="6">
        <f t="shared" ca="1" si="353"/>
        <v>0.52633125780558632</v>
      </c>
      <c r="E498" s="6" t="str">
        <f t="shared" si="354"/>
        <v/>
      </c>
      <c r="F498" s="6" t="s">
        <v>160</v>
      </c>
      <c r="G498" s="6" t="s">
        <v>162</v>
      </c>
      <c r="H498" s="6">
        <f t="shared" ca="1" si="355"/>
        <v>37.630000000000003</v>
      </c>
      <c r="I498" s="6" t="s">
        <v>163</v>
      </c>
      <c r="J498" s="6">
        <f t="shared" ca="1" si="356"/>
        <v>88</v>
      </c>
      <c r="K498" s="6" t="s">
        <v>164</v>
      </c>
      <c r="L498" s="6">
        <f t="shared" ca="1" si="357"/>
        <v>11</v>
      </c>
      <c r="M498" s="6" t="s">
        <v>165</v>
      </c>
      <c r="AD498" s="10"/>
      <c r="AE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1"/>
      <c r="AX498" s="10"/>
      <c r="AY498" s="10"/>
      <c r="BB498" s="10"/>
    </row>
    <row r="499" spans="1:54" x14ac:dyDescent="0.3">
      <c r="A499">
        <v>0</v>
      </c>
      <c r="B499" s="8">
        <v>0</v>
      </c>
      <c r="C499" s="6">
        <f t="shared" ca="1" si="324"/>
        <v>0.20789424765792275</v>
      </c>
      <c r="D499" s="6">
        <f t="shared" ca="1" si="353"/>
        <v>0.20789424765792275</v>
      </c>
      <c r="E499" s="6" t="str">
        <f t="shared" si="354"/>
        <v/>
      </c>
      <c r="F499" s="6" t="s">
        <v>160</v>
      </c>
      <c r="G499" s="6" t="s">
        <v>162</v>
      </c>
      <c r="H499" s="6">
        <f t="shared" ca="1" si="355"/>
        <v>55.79</v>
      </c>
      <c r="I499" s="6" t="s">
        <v>163</v>
      </c>
      <c r="J499" s="6">
        <f t="shared" ca="1" si="356"/>
        <v>56</v>
      </c>
      <c r="K499" s="6" t="s">
        <v>164</v>
      </c>
      <c r="L499" s="6">
        <f t="shared" ca="1" si="357"/>
        <v>4</v>
      </c>
      <c r="M499" s="6" t="s">
        <v>165</v>
      </c>
      <c r="V499" s="9"/>
      <c r="AW499" s="9"/>
    </row>
    <row r="500" spans="1:54" x14ac:dyDescent="0.3">
      <c r="A500">
        <v>0</v>
      </c>
      <c r="B500" s="8">
        <v>0</v>
      </c>
      <c r="C500" s="6">
        <f t="shared" ca="1" si="324"/>
        <v>6.5971174910812724E-3</v>
      </c>
      <c r="D500" s="6">
        <f t="shared" ca="1" si="353"/>
        <v>0.50659711749108127</v>
      </c>
      <c r="E500" s="6" t="str">
        <f t="shared" si="354"/>
        <v/>
      </c>
      <c r="F500" s="6" t="s">
        <v>160</v>
      </c>
      <c r="G500" s="6" t="s">
        <v>162</v>
      </c>
      <c r="H500" s="6">
        <f t="shared" ca="1" si="355"/>
        <v>35.659999999999997</v>
      </c>
      <c r="I500" s="6" t="s">
        <v>163</v>
      </c>
      <c r="J500" s="6">
        <f t="shared" ca="1" si="356"/>
        <v>86</v>
      </c>
      <c r="K500" s="6" t="s">
        <v>164</v>
      </c>
      <c r="L500" s="6">
        <f t="shared" ca="1" si="357"/>
        <v>10</v>
      </c>
      <c r="M500" s="6" t="s">
        <v>165</v>
      </c>
      <c r="V500" s="9"/>
      <c r="AW500" s="9"/>
    </row>
    <row r="501" spans="1:54" x14ac:dyDescent="0.3">
      <c r="A501">
        <v>0</v>
      </c>
      <c r="B501" s="8">
        <v>0</v>
      </c>
      <c r="C501" s="6">
        <f t="shared" ca="1" si="324"/>
        <v>7.2481865230055731E-2</v>
      </c>
      <c r="D501" s="6">
        <f t="shared" ca="1" si="353"/>
        <v>0.57248186523005573</v>
      </c>
      <c r="E501" s="6" t="str">
        <f t="shared" si="354"/>
        <v/>
      </c>
      <c r="F501" s="6" t="s">
        <v>160</v>
      </c>
      <c r="G501" s="6" t="s">
        <v>162</v>
      </c>
      <c r="H501" s="6">
        <f t="shared" ca="1" si="355"/>
        <v>42.25</v>
      </c>
      <c r="I501" s="6" t="s">
        <v>163</v>
      </c>
      <c r="J501" s="6">
        <f t="shared" ca="1" si="356"/>
        <v>92</v>
      </c>
      <c r="K501" s="6" t="s">
        <v>164</v>
      </c>
      <c r="L501" s="6">
        <f t="shared" ca="1" si="357"/>
        <v>11</v>
      </c>
      <c r="M501" s="6" t="s">
        <v>165</v>
      </c>
      <c r="V501" s="9"/>
      <c r="AW501" s="9"/>
    </row>
    <row r="502" spans="1:54" x14ac:dyDescent="0.3">
      <c r="A502">
        <v>0</v>
      </c>
      <c r="B502" s="8">
        <v>0</v>
      </c>
      <c r="C502" s="6">
        <f t="shared" ca="1" si="324"/>
        <v>0.58210667273366445</v>
      </c>
      <c r="D502" s="6">
        <f t="shared" ca="1" si="353"/>
        <v>0.58210667273366445</v>
      </c>
      <c r="E502" s="6" t="str">
        <f t="shared" ref="E502:E503" si="358">IF(A502=0,"",A502)</f>
        <v/>
      </c>
      <c r="F502" s="6" t="s">
        <v>160</v>
      </c>
      <c r="G502" s="6" t="s">
        <v>162</v>
      </c>
      <c r="H502" s="6">
        <f t="shared" ca="1" si="355"/>
        <v>93.21</v>
      </c>
      <c r="I502" s="6" t="s">
        <v>163</v>
      </c>
      <c r="J502" s="6">
        <f t="shared" ca="1" si="356"/>
        <v>93</v>
      </c>
      <c r="K502" s="6" t="s">
        <v>164</v>
      </c>
      <c r="L502" s="6">
        <f t="shared" ca="1" si="357"/>
        <v>12</v>
      </c>
      <c r="M502" s="6" t="s">
        <v>165</v>
      </c>
      <c r="V502" s="9"/>
      <c r="AW502" s="9"/>
    </row>
    <row r="503" spans="1:54" x14ac:dyDescent="0.3">
      <c r="A503" t="s">
        <v>286</v>
      </c>
      <c r="B503" s="8">
        <v>0</v>
      </c>
      <c r="C503" s="8"/>
      <c r="E503" s="6" t="str">
        <f t="shared" si="358"/>
        <v>\end{enumerate}\newpage   \section*{Cuenta:  X  }\begin{enumerate}</v>
      </c>
      <c r="V503" s="9"/>
      <c r="AW503" s="9"/>
    </row>
    <row r="504" spans="1:54" x14ac:dyDescent="0.3">
      <c r="A504">
        <v>0</v>
      </c>
      <c r="B504" s="8">
        <v>0</v>
      </c>
      <c r="C504" s="6">
        <f t="shared" ref="C504" ca="1" si="359">RAND()</f>
        <v>0.67998960376159112</v>
      </c>
      <c r="D504" s="6">
        <f t="shared" ref="D504:D512" ca="1" si="360">IF(C504&gt;0.1,      IF(C504&lt;0.6,C504,ABS(1-C504)),C504+0.5)</f>
        <v>0.32001039623840888</v>
      </c>
      <c r="E504" s="6" t="str">
        <f t="shared" ref="E504:E511" si="361">IF(A504=0,"",_xlfn.CONCAT("## ",A504))</f>
        <v/>
      </c>
      <c r="F504" s="6" t="s">
        <v>160</v>
      </c>
      <c r="G504" s="6" t="s">
        <v>162</v>
      </c>
      <c r="H504" s="6">
        <f t="shared" ref="H504:H512" ca="1" si="362">ROUND(C504*100+35,2)</f>
        <v>103</v>
      </c>
      <c r="I504" s="6" t="s">
        <v>163</v>
      </c>
      <c r="J504" s="6">
        <f t="shared" ref="J504:J512" ca="1" si="363">ROUND(D504*100+35,0)</f>
        <v>67</v>
      </c>
      <c r="K504" s="6" t="s">
        <v>164</v>
      </c>
      <c r="L504" s="6">
        <f t="shared" ref="L504:L512" ca="1" si="364">ROUND(D504*20,0)</f>
        <v>6</v>
      </c>
      <c r="M504" s="6" t="s">
        <v>165</v>
      </c>
      <c r="V504" s="9"/>
      <c r="AW504" s="9"/>
    </row>
    <row r="505" spans="1:54" x14ac:dyDescent="0.3">
      <c r="A505">
        <v>0</v>
      </c>
      <c r="B505" s="8">
        <v>0</v>
      </c>
      <c r="C505" s="6">
        <f t="shared" ca="1" si="324"/>
        <v>0.50556807689627603</v>
      </c>
      <c r="D505" s="6">
        <f t="shared" ca="1" si="360"/>
        <v>0.50556807689627603</v>
      </c>
      <c r="E505" s="6" t="str">
        <f t="shared" si="361"/>
        <v/>
      </c>
      <c r="F505" s="6" t="s">
        <v>160</v>
      </c>
      <c r="G505" s="6" t="s">
        <v>162</v>
      </c>
      <c r="H505" s="6">
        <f t="shared" ca="1" si="362"/>
        <v>85.56</v>
      </c>
      <c r="I505" s="6" t="s">
        <v>163</v>
      </c>
      <c r="J505" s="6">
        <f t="shared" ca="1" si="363"/>
        <v>86</v>
      </c>
      <c r="K505" s="6" t="s">
        <v>164</v>
      </c>
      <c r="L505" s="6">
        <f t="shared" ca="1" si="364"/>
        <v>10</v>
      </c>
      <c r="M505" s="6" t="s">
        <v>165</v>
      </c>
      <c r="V505" s="9"/>
      <c r="AW505" s="9"/>
    </row>
    <row r="506" spans="1:54" x14ac:dyDescent="0.3">
      <c r="A506">
        <v>0</v>
      </c>
      <c r="B506" s="8">
        <v>0</v>
      </c>
      <c r="C506" s="6">
        <f t="shared" ca="1" si="324"/>
        <v>0.23710116718788732</v>
      </c>
      <c r="D506" s="6">
        <f t="shared" ca="1" si="360"/>
        <v>0.23710116718788732</v>
      </c>
      <c r="E506" s="6" t="str">
        <f t="shared" si="361"/>
        <v/>
      </c>
      <c r="F506" s="6" t="s">
        <v>160</v>
      </c>
      <c r="G506" s="6" t="s">
        <v>162</v>
      </c>
      <c r="H506" s="6">
        <f t="shared" ca="1" si="362"/>
        <v>58.71</v>
      </c>
      <c r="I506" s="6" t="s">
        <v>163</v>
      </c>
      <c r="J506" s="6">
        <f t="shared" ca="1" si="363"/>
        <v>59</v>
      </c>
      <c r="K506" s="6" t="s">
        <v>164</v>
      </c>
      <c r="L506" s="6">
        <f t="shared" ca="1" si="364"/>
        <v>5</v>
      </c>
      <c r="M506" s="6" t="s">
        <v>165</v>
      </c>
      <c r="V506" s="9"/>
      <c r="AW506" s="9"/>
    </row>
    <row r="507" spans="1:54" x14ac:dyDescent="0.3">
      <c r="A507">
        <v>0</v>
      </c>
      <c r="B507" s="8">
        <v>0</v>
      </c>
      <c r="C507" s="6">
        <f t="shared" ca="1" si="324"/>
        <v>6.7066665261673819E-2</v>
      </c>
      <c r="D507" s="6">
        <f t="shared" ca="1" si="360"/>
        <v>0.56706666526167382</v>
      </c>
      <c r="E507" s="6" t="str">
        <f t="shared" si="361"/>
        <v/>
      </c>
      <c r="F507" s="6" t="s">
        <v>160</v>
      </c>
      <c r="G507" s="6" t="s">
        <v>162</v>
      </c>
      <c r="H507" s="6">
        <f t="shared" ca="1" si="362"/>
        <v>41.71</v>
      </c>
      <c r="I507" s="6" t="s">
        <v>163</v>
      </c>
      <c r="J507" s="6">
        <f t="shared" ca="1" si="363"/>
        <v>92</v>
      </c>
      <c r="K507" s="6" t="s">
        <v>164</v>
      </c>
      <c r="L507" s="6">
        <f t="shared" ca="1" si="364"/>
        <v>11</v>
      </c>
      <c r="M507" s="6" t="s">
        <v>165</v>
      </c>
      <c r="AW507" s="9"/>
    </row>
    <row r="508" spans="1:54" x14ac:dyDescent="0.3">
      <c r="A508">
        <v>0</v>
      </c>
      <c r="B508" s="8">
        <v>0</v>
      </c>
      <c r="C508" s="6">
        <f t="shared" ca="1" si="324"/>
        <v>0.81918745195199294</v>
      </c>
      <c r="D508" s="6">
        <f t="shared" ca="1" si="360"/>
        <v>0.18081254804800706</v>
      </c>
      <c r="E508" s="6" t="str">
        <f t="shared" si="361"/>
        <v/>
      </c>
      <c r="F508" s="6" t="s">
        <v>160</v>
      </c>
      <c r="G508" s="6" t="s">
        <v>162</v>
      </c>
      <c r="H508" s="6">
        <f t="shared" ca="1" si="362"/>
        <v>116.92</v>
      </c>
      <c r="I508" s="6" t="s">
        <v>163</v>
      </c>
      <c r="J508" s="6">
        <f t="shared" ca="1" si="363"/>
        <v>53</v>
      </c>
      <c r="K508" s="6" t="s">
        <v>164</v>
      </c>
      <c r="L508" s="6">
        <f t="shared" ca="1" si="364"/>
        <v>4</v>
      </c>
      <c r="M508" s="6" t="s">
        <v>165</v>
      </c>
      <c r="V508" s="9"/>
      <c r="AW508" s="9"/>
    </row>
    <row r="509" spans="1:54" x14ac:dyDescent="0.3">
      <c r="A509">
        <v>0</v>
      </c>
      <c r="B509" s="8">
        <v>0</v>
      </c>
      <c r="C509" s="6">
        <f t="shared" ca="1" si="324"/>
        <v>0.32500889354777973</v>
      </c>
      <c r="D509" s="6">
        <f t="shared" ca="1" si="360"/>
        <v>0.32500889354777973</v>
      </c>
      <c r="E509" s="6" t="str">
        <f t="shared" si="361"/>
        <v/>
      </c>
      <c r="F509" s="6" t="s">
        <v>160</v>
      </c>
      <c r="G509" s="6" t="s">
        <v>162</v>
      </c>
      <c r="H509" s="6">
        <f t="shared" ca="1" si="362"/>
        <v>67.5</v>
      </c>
      <c r="I509" s="6" t="s">
        <v>163</v>
      </c>
      <c r="J509" s="6">
        <f t="shared" ca="1" si="363"/>
        <v>68</v>
      </c>
      <c r="K509" s="6" t="s">
        <v>164</v>
      </c>
      <c r="L509" s="6">
        <f t="shared" ca="1" si="364"/>
        <v>7</v>
      </c>
      <c r="M509" s="6" t="s">
        <v>165</v>
      </c>
      <c r="V509" s="9"/>
      <c r="AD509" s="10"/>
      <c r="AE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1"/>
      <c r="AX509" s="10"/>
      <c r="AY509" s="10"/>
      <c r="BB509" s="10"/>
    </row>
    <row r="510" spans="1:54" x14ac:dyDescent="0.3">
      <c r="A510">
        <v>0</v>
      </c>
      <c r="B510" s="8">
        <v>0</v>
      </c>
      <c r="C510" s="6">
        <f t="shared" ca="1" si="324"/>
        <v>0.1223765384359099</v>
      </c>
      <c r="D510" s="6">
        <f t="shared" ca="1" si="360"/>
        <v>0.1223765384359099</v>
      </c>
      <c r="E510" s="6" t="str">
        <f t="shared" si="361"/>
        <v/>
      </c>
      <c r="F510" s="6" t="s">
        <v>160</v>
      </c>
      <c r="G510" s="6" t="s">
        <v>162</v>
      </c>
      <c r="H510" s="6">
        <f t="shared" ca="1" si="362"/>
        <v>47.24</v>
      </c>
      <c r="I510" s="6" t="s">
        <v>163</v>
      </c>
      <c r="J510" s="6">
        <f t="shared" ca="1" si="363"/>
        <v>47</v>
      </c>
      <c r="K510" s="6" t="s">
        <v>164</v>
      </c>
      <c r="L510" s="6">
        <f t="shared" ca="1" si="364"/>
        <v>2</v>
      </c>
      <c r="M510" s="6" t="s">
        <v>165</v>
      </c>
      <c r="V510" s="9"/>
      <c r="AW510" s="9"/>
    </row>
    <row r="511" spans="1:54" x14ac:dyDescent="0.3">
      <c r="A511">
        <v>0</v>
      </c>
      <c r="B511" s="8">
        <v>0</v>
      </c>
      <c r="C511" s="6">
        <f t="shared" ca="1" si="324"/>
        <v>0.88672982499884923</v>
      </c>
      <c r="D511" s="6">
        <f t="shared" ca="1" si="360"/>
        <v>0.11327017500115077</v>
      </c>
      <c r="E511" s="6" t="str">
        <f t="shared" si="361"/>
        <v/>
      </c>
      <c r="F511" s="6" t="s">
        <v>160</v>
      </c>
      <c r="G511" s="6" t="s">
        <v>162</v>
      </c>
      <c r="H511" s="6">
        <f t="shared" ca="1" si="362"/>
        <v>123.67</v>
      </c>
      <c r="I511" s="6" t="s">
        <v>163</v>
      </c>
      <c r="J511" s="6">
        <f t="shared" ca="1" si="363"/>
        <v>46</v>
      </c>
      <c r="K511" s="6" t="s">
        <v>164</v>
      </c>
      <c r="L511" s="6">
        <f t="shared" ca="1" si="364"/>
        <v>2</v>
      </c>
      <c r="M511" s="6" t="s">
        <v>165</v>
      </c>
      <c r="V511" s="9"/>
      <c r="AW511" s="9"/>
    </row>
    <row r="512" spans="1:54" x14ac:dyDescent="0.3">
      <c r="A512">
        <v>0</v>
      </c>
      <c r="B512" s="8">
        <v>0</v>
      </c>
      <c r="C512" s="6">
        <f t="shared" ca="1" si="324"/>
        <v>0.25544236887356631</v>
      </c>
      <c r="D512" s="6">
        <f t="shared" ca="1" si="360"/>
        <v>0.25544236887356631</v>
      </c>
      <c r="E512" s="6" t="str">
        <f t="shared" ref="E512:E513" si="365">IF(A512=0,"",A512)</f>
        <v/>
      </c>
      <c r="F512" s="6" t="s">
        <v>160</v>
      </c>
      <c r="G512" s="6" t="s">
        <v>162</v>
      </c>
      <c r="H512" s="6">
        <f t="shared" ca="1" si="362"/>
        <v>60.54</v>
      </c>
      <c r="I512" s="6" t="s">
        <v>163</v>
      </c>
      <c r="J512" s="6">
        <f t="shared" ca="1" si="363"/>
        <v>61</v>
      </c>
      <c r="K512" s="6" t="s">
        <v>164</v>
      </c>
      <c r="L512" s="6">
        <f t="shared" ca="1" si="364"/>
        <v>5</v>
      </c>
      <c r="M512" s="6" t="s">
        <v>165</v>
      </c>
      <c r="V512" s="9"/>
      <c r="AW512" s="9"/>
    </row>
    <row r="513" spans="1:58" x14ac:dyDescent="0.3">
      <c r="A513" t="s">
        <v>286</v>
      </c>
      <c r="B513" s="8">
        <v>0</v>
      </c>
      <c r="C513" s="8"/>
      <c r="E513" s="6" t="str">
        <f t="shared" si="365"/>
        <v>\end{enumerate}\newpage   \section*{Cuenta:  X  }\begin{enumerate}</v>
      </c>
      <c r="V513" s="9"/>
      <c r="AW513" s="9"/>
    </row>
    <row r="514" spans="1:58" x14ac:dyDescent="0.3">
      <c r="A514">
        <v>0</v>
      </c>
      <c r="B514" s="8">
        <v>0</v>
      </c>
      <c r="C514" s="6">
        <f t="shared" ref="C514" ca="1" si="366">RAND()</f>
        <v>0.48395949836914642</v>
      </c>
      <c r="D514" s="6">
        <f t="shared" ref="D514:D522" ca="1" si="367">IF(C514&gt;0.1,      IF(C514&lt;0.6,C514,ABS(1-C514)),C514+0.5)</f>
        <v>0.48395949836914642</v>
      </c>
      <c r="E514" s="6" t="str">
        <f t="shared" ref="E514:E521" si="368">IF(A514=0,"",_xlfn.CONCAT("## ",A514))</f>
        <v/>
      </c>
      <c r="F514" s="6" t="s">
        <v>160</v>
      </c>
      <c r="G514" s="6" t="s">
        <v>162</v>
      </c>
      <c r="H514" s="6">
        <f t="shared" ref="H514:H522" ca="1" si="369">ROUND(C514*100+35,2)</f>
        <v>83.4</v>
      </c>
      <c r="I514" s="6" t="s">
        <v>163</v>
      </c>
      <c r="J514" s="6">
        <f t="shared" ref="J514:J522" ca="1" si="370">ROUND(D514*100+35,0)</f>
        <v>83</v>
      </c>
      <c r="K514" s="6" t="s">
        <v>164</v>
      </c>
      <c r="L514" s="6">
        <f t="shared" ref="L514:L522" ca="1" si="371">ROUND(D514*20,0)</f>
        <v>10</v>
      </c>
      <c r="M514" s="6" t="s">
        <v>165</v>
      </c>
      <c r="V514" s="9"/>
      <c r="AW514" s="9"/>
    </row>
    <row r="515" spans="1:58" x14ac:dyDescent="0.3">
      <c r="A515">
        <v>0</v>
      </c>
      <c r="B515" s="8">
        <v>0</v>
      </c>
      <c r="C515" s="6">
        <f t="shared" ca="1" si="324"/>
        <v>1.3288970772805109E-2</v>
      </c>
      <c r="D515" s="6">
        <f t="shared" ca="1" si="367"/>
        <v>0.51328897077280511</v>
      </c>
      <c r="E515" s="6" t="str">
        <f t="shared" si="368"/>
        <v/>
      </c>
      <c r="F515" s="6" t="s">
        <v>160</v>
      </c>
      <c r="G515" s="6" t="s">
        <v>162</v>
      </c>
      <c r="H515" s="6">
        <f t="shared" ca="1" si="369"/>
        <v>36.33</v>
      </c>
      <c r="I515" s="6" t="s">
        <v>163</v>
      </c>
      <c r="J515" s="6">
        <f t="shared" ca="1" si="370"/>
        <v>86</v>
      </c>
      <c r="K515" s="6" t="s">
        <v>164</v>
      </c>
      <c r="L515" s="6">
        <f t="shared" ca="1" si="371"/>
        <v>10</v>
      </c>
      <c r="M515" s="6" t="s">
        <v>165</v>
      </c>
      <c r="V515" s="9"/>
      <c r="AW515" s="9"/>
    </row>
    <row r="516" spans="1:58" x14ac:dyDescent="0.3">
      <c r="A516">
        <v>0</v>
      </c>
      <c r="B516" s="8">
        <v>0</v>
      </c>
      <c r="C516" s="6">
        <f t="shared" ca="1" si="324"/>
        <v>0.87029797487915406</v>
      </c>
      <c r="D516" s="6">
        <f t="shared" ca="1" si="367"/>
        <v>0.12970202512084594</v>
      </c>
      <c r="E516" s="6" t="str">
        <f t="shared" si="368"/>
        <v/>
      </c>
      <c r="F516" s="6" t="s">
        <v>160</v>
      </c>
      <c r="G516" s="6" t="s">
        <v>162</v>
      </c>
      <c r="H516" s="6">
        <f t="shared" ca="1" si="369"/>
        <v>122.03</v>
      </c>
      <c r="I516" s="6" t="s">
        <v>163</v>
      </c>
      <c r="J516" s="6">
        <f t="shared" ca="1" si="370"/>
        <v>48</v>
      </c>
      <c r="K516" s="6" t="s">
        <v>164</v>
      </c>
      <c r="L516" s="6">
        <f t="shared" ca="1" si="371"/>
        <v>3</v>
      </c>
      <c r="M516" s="6" t="s">
        <v>165</v>
      </c>
      <c r="AW516" s="9"/>
    </row>
    <row r="517" spans="1:58" x14ac:dyDescent="0.3">
      <c r="A517">
        <v>0</v>
      </c>
      <c r="B517" s="8">
        <v>0</v>
      </c>
      <c r="C517" s="6">
        <f t="shared" ca="1" si="324"/>
        <v>0.59641758360385366</v>
      </c>
      <c r="D517" s="6">
        <f t="shared" ca="1" si="367"/>
        <v>0.59641758360385366</v>
      </c>
      <c r="E517" s="6" t="str">
        <f t="shared" si="368"/>
        <v/>
      </c>
      <c r="F517" s="6" t="s">
        <v>160</v>
      </c>
      <c r="G517" s="6" t="s">
        <v>162</v>
      </c>
      <c r="H517" s="6">
        <f t="shared" ca="1" si="369"/>
        <v>94.64</v>
      </c>
      <c r="I517" s="6" t="s">
        <v>163</v>
      </c>
      <c r="J517" s="6">
        <f t="shared" ca="1" si="370"/>
        <v>95</v>
      </c>
      <c r="K517" s="6" t="s">
        <v>164</v>
      </c>
      <c r="L517" s="6">
        <f t="shared" ca="1" si="371"/>
        <v>12</v>
      </c>
      <c r="M517" s="6" t="s">
        <v>165</v>
      </c>
      <c r="V517" s="9"/>
      <c r="AW517" s="9"/>
    </row>
    <row r="518" spans="1:58" x14ac:dyDescent="0.3">
      <c r="A518">
        <v>0</v>
      </c>
      <c r="B518" s="8">
        <v>0</v>
      </c>
      <c r="C518" s="6">
        <f t="shared" ref="C518:C581" ca="1" si="372">RAND()</f>
        <v>0.706506826115747</v>
      </c>
      <c r="D518" s="6">
        <f t="shared" ca="1" si="367"/>
        <v>0.293493173884253</v>
      </c>
      <c r="E518" s="6" t="str">
        <f t="shared" si="368"/>
        <v/>
      </c>
      <c r="F518" s="6" t="s">
        <v>160</v>
      </c>
      <c r="G518" s="6" t="s">
        <v>162</v>
      </c>
      <c r="H518" s="6">
        <f t="shared" ca="1" si="369"/>
        <v>105.65</v>
      </c>
      <c r="I518" s="6" t="s">
        <v>163</v>
      </c>
      <c r="J518" s="6">
        <f t="shared" ca="1" si="370"/>
        <v>64</v>
      </c>
      <c r="K518" s="6" t="s">
        <v>164</v>
      </c>
      <c r="L518" s="6">
        <f t="shared" ca="1" si="371"/>
        <v>6</v>
      </c>
      <c r="M518" s="6" t="s">
        <v>165</v>
      </c>
      <c r="V518" s="9"/>
      <c r="AW518" s="9"/>
    </row>
    <row r="519" spans="1:58" x14ac:dyDescent="0.3">
      <c r="A519">
        <v>0</v>
      </c>
      <c r="B519" s="8">
        <v>0</v>
      </c>
      <c r="C519" s="6">
        <f t="shared" ca="1" si="372"/>
        <v>0.87446106128252032</v>
      </c>
      <c r="D519" s="6">
        <f t="shared" ca="1" si="367"/>
        <v>0.12553893871747968</v>
      </c>
      <c r="E519" s="6" t="str">
        <f t="shared" si="368"/>
        <v/>
      </c>
      <c r="F519" s="6" t="s">
        <v>160</v>
      </c>
      <c r="G519" s="6" t="s">
        <v>162</v>
      </c>
      <c r="H519" s="6">
        <f t="shared" ca="1" si="369"/>
        <v>122.45</v>
      </c>
      <c r="I519" s="6" t="s">
        <v>163</v>
      </c>
      <c r="J519" s="6">
        <f t="shared" ca="1" si="370"/>
        <v>48</v>
      </c>
      <c r="K519" s="6" t="s">
        <v>164</v>
      </c>
      <c r="L519" s="6">
        <f t="shared" ca="1" si="371"/>
        <v>3</v>
      </c>
      <c r="M519" s="6" t="s">
        <v>165</v>
      </c>
      <c r="V519" s="9"/>
      <c r="AW519" s="9"/>
    </row>
    <row r="520" spans="1:58" x14ac:dyDescent="0.3">
      <c r="A520">
        <v>0</v>
      </c>
      <c r="B520" s="8">
        <v>0</v>
      </c>
      <c r="C520" s="6">
        <f t="shared" ca="1" si="372"/>
        <v>0.71741551900832534</v>
      </c>
      <c r="D520" s="6">
        <f t="shared" ca="1" si="367"/>
        <v>0.28258448099167466</v>
      </c>
      <c r="E520" s="6" t="str">
        <f t="shared" si="368"/>
        <v/>
      </c>
      <c r="F520" s="6" t="s">
        <v>160</v>
      </c>
      <c r="G520" s="6" t="s">
        <v>162</v>
      </c>
      <c r="H520" s="6">
        <f t="shared" ca="1" si="369"/>
        <v>106.74</v>
      </c>
      <c r="I520" s="6" t="s">
        <v>163</v>
      </c>
      <c r="J520" s="6">
        <f t="shared" ca="1" si="370"/>
        <v>63</v>
      </c>
      <c r="K520" s="6" t="s">
        <v>164</v>
      </c>
      <c r="L520" s="6">
        <f t="shared" ca="1" si="371"/>
        <v>6</v>
      </c>
      <c r="M520" s="6" t="s">
        <v>165</v>
      </c>
      <c r="V520" s="9"/>
      <c r="AD520" s="10"/>
      <c r="AE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1"/>
      <c r="AX520" s="10"/>
      <c r="AY520" s="10"/>
      <c r="BB520" s="10"/>
      <c r="BF520" s="10"/>
    </row>
    <row r="521" spans="1:58" x14ac:dyDescent="0.3">
      <c r="A521">
        <v>0</v>
      </c>
      <c r="B521" s="8">
        <v>0</v>
      </c>
      <c r="C521" s="6">
        <f t="shared" ca="1" si="372"/>
        <v>0.72809519235022513</v>
      </c>
      <c r="D521" s="6">
        <f t="shared" ca="1" si="367"/>
        <v>0.27190480764977487</v>
      </c>
      <c r="E521" s="6" t="str">
        <f t="shared" si="368"/>
        <v/>
      </c>
      <c r="F521" s="6" t="s">
        <v>160</v>
      </c>
      <c r="G521" s="6" t="s">
        <v>162</v>
      </c>
      <c r="H521" s="6">
        <f t="shared" ca="1" si="369"/>
        <v>107.81</v>
      </c>
      <c r="I521" s="6" t="s">
        <v>163</v>
      </c>
      <c r="J521" s="6">
        <f t="shared" ca="1" si="370"/>
        <v>62</v>
      </c>
      <c r="K521" s="6" t="s">
        <v>164</v>
      </c>
      <c r="L521" s="6">
        <f t="shared" ca="1" si="371"/>
        <v>5</v>
      </c>
      <c r="M521" s="6" t="s">
        <v>165</v>
      </c>
      <c r="V521" s="9"/>
      <c r="AW521" s="9"/>
    </row>
    <row r="522" spans="1:58" x14ac:dyDescent="0.3">
      <c r="A522">
        <v>0</v>
      </c>
      <c r="B522" s="8">
        <v>0</v>
      </c>
      <c r="C522" s="6">
        <f t="shared" ca="1" si="372"/>
        <v>0.46675981886798623</v>
      </c>
      <c r="D522" s="6">
        <f t="shared" ca="1" si="367"/>
        <v>0.46675981886798623</v>
      </c>
      <c r="E522" s="6" t="str">
        <f t="shared" ref="E522:E523" si="373">IF(A522=0,"",A522)</f>
        <v/>
      </c>
      <c r="F522" s="6" t="s">
        <v>160</v>
      </c>
      <c r="G522" s="6" t="s">
        <v>162</v>
      </c>
      <c r="H522" s="6">
        <f t="shared" ca="1" si="369"/>
        <v>81.680000000000007</v>
      </c>
      <c r="I522" s="6" t="s">
        <v>163</v>
      </c>
      <c r="J522" s="6">
        <f t="shared" ca="1" si="370"/>
        <v>82</v>
      </c>
      <c r="K522" s="6" t="s">
        <v>164</v>
      </c>
      <c r="L522" s="6">
        <f t="shared" ca="1" si="371"/>
        <v>9</v>
      </c>
      <c r="M522" s="6" t="s">
        <v>165</v>
      </c>
      <c r="V522" s="9"/>
      <c r="AW522" s="9"/>
    </row>
    <row r="523" spans="1:58" x14ac:dyDescent="0.3">
      <c r="A523" t="s">
        <v>286</v>
      </c>
      <c r="B523" s="8">
        <v>0</v>
      </c>
      <c r="C523" s="8"/>
      <c r="E523" s="6" t="str">
        <f t="shared" si="373"/>
        <v>\end{enumerate}\newpage   \section*{Cuenta:  X  }\begin{enumerate}</v>
      </c>
      <c r="V523" s="9"/>
      <c r="AW523" s="9"/>
    </row>
    <row r="524" spans="1:58" x14ac:dyDescent="0.3">
      <c r="A524">
        <v>0</v>
      </c>
      <c r="B524" s="8">
        <v>0</v>
      </c>
      <c r="C524" s="6">
        <f t="shared" ref="C524" ca="1" si="374">RAND()</f>
        <v>8.9583577783681312E-2</v>
      </c>
      <c r="D524" s="6">
        <f t="shared" ref="D524:D532" ca="1" si="375">IF(C524&gt;0.1,      IF(C524&lt;0.6,C524,ABS(1-C524)),C524+0.5)</f>
        <v>0.58958357778368131</v>
      </c>
      <c r="E524" s="6" t="str">
        <f t="shared" ref="E524:E531" si="376">IF(A524=0,"",_xlfn.CONCAT("## ",A524))</f>
        <v/>
      </c>
      <c r="F524" s="6" t="s">
        <v>160</v>
      </c>
      <c r="G524" s="6" t="s">
        <v>162</v>
      </c>
      <c r="H524" s="6">
        <f t="shared" ref="H524:H532" ca="1" si="377">ROUND(C524*100+35,2)</f>
        <v>43.96</v>
      </c>
      <c r="I524" s="6" t="s">
        <v>163</v>
      </c>
      <c r="J524" s="6">
        <f t="shared" ref="J524:J532" ca="1" si="378">ROUND(D524*100+35,0)</f>
        <v>94</v>
      </c>
      <c r="K524" s="6" t="s">
        <v>164</v>
      </c>
      <c r="L524" s="6">
        <f t="shared" ref="L524:L532" ca="1" si="379">ROUND(D524*20,0)</f>
        <v>12</v>
      </c>
      <c r="M524" s="6" t="s">
        <v>165</v>
      </c>
      <c r="V524" s="9"/>
      <c r="AW524" s="9"/>
    </row>
    <row r="525" spans="1:58" x14ac:dyDescent="0.3">
      <c r="A525">
        <v>0</v>
      </c>
      <c r="B525" s="8">
        <v>0</v>
      </c>
      <c r="C525" s="6">
        <f t="shared" ca="1" si="372"/>
        <v>0.28225367083572184</v>
      </c>
      <c r="D525" s="6">
        <f t="shared" ca="1" si="375"/>
        <v>0.28225367083572184</v>
      </c>
      <c r="E525" s="6" t="str">
        <f t="shared" si="376"/>
        <v/>
      </c>
      <c r="F525" s="6" t="s">
        <v>160</v>
      </c>
      <c r="G525" s="6" t="s">
        <v>162</v>
      </c>
      <c r="H525" s="6">
        <f t="shared" ca="1" si="377"/>
        <v>63.23</v>
      </c>
      <c r="I525" s="6" t="s">
        <v>163</v>
      </c>
      <c r="J525" s="6">
        <f t="shared" ca="1" si="378"/>
        <v>63</v>
      </c>
      <c r="K525" s="6" t="s">
        <v>164</v>
      </c>
      <c r="L525" s="6">
        <f t="shared" ca="1" si="379"/>
        <v>6</v>
      </c>
      <c r="M525" s="6" t="s">
        <v>165</v>
      </c>
      <c r="AW525" s="9"/>
    </row>
    <row r="526" spans="1:58" x14ac:dyDescent="0.3">
      <c r="A526">
        <v>0</v>
      </c>
      <c r="B526" s="8">
        <v>0</v>
      </c>
      <c r="C526" s="6">
        <f t="shared" ca="1" si="372"/>
        <v>0.75269091720228454</v>
      </c>
      <c r="D526" s="6">
        <f t="shared" ca="1" si="375"/>
        <v>0.24730908279771546</v>
      </c>
      <c r="E526" s="6" t="str">
        <f t="shared" si="376"/>
        <v/>
      </c>
      <c r="F526" s="6" t="s">
        <v>160</v>
      </c>
      <c r="G526" s="6" t="s">
        <v>162</v>
      </c>
      <c r="H526" s="6">
        <f t="shared" ca="1" si="377"/>
        <v>110.27</v>
      </c>
      <c r="I526" s="6" t="s">
        <v>163</v>
      </c>
      <c r="J526" s="6">
        <f t="shared" ca="1" si="378"/>
        <v>60</v>
      </c>
      <c r="K526" s="6" t="s">
        <v>164</v>
      </c>
      <c r="L526" s="6">
        <f t="shared" ca="1" si="379"/>
        <v>5</v>
      </c>
      <c r="M526" s="6" t="s">
        <v>165</v>
      </c>
      <c r="V526" s="9"/>
      <c r="AW526" s="9"/>
    </row>
    <row r="527" spans="1:58" x14ac:dyDescent="0.3">
      <c r="A527">
        <v>0</v>
      </c>
      <c r="B527" s="8">
        <v>0</v>
      </c>
      <c r="C527" s="6">
        <f t="shared" ca="1" si="372"/>
        <v>0.61583539552954092</v>
      </c>
      <c r="D527" s="6">
        <f t="shared" ca="1" si="375"/>
        <v>0.38416460447045908</v>
      </c>
      <c r="E527" s="6" t="str">
        <f t="shared" si="376"/>
        <v/>
      </c>
      <c r="F527" s="6" t="s">
        <v>160</v>
      </c>
      <c r="G527" s="6" t="s">
        <v>162</v>
      </c>
      <c r="H527" s="6">
        <f t="shared" ca="1" si="377"/>
        <v>96.58</v>
      </c>
      <c r="I527" s="6" t="s">
        <v>163</v>
      </c>
      <c r="J527" s="6">
        <f t="shared" ca="1" si="378"/>
        <v>73</v>
      </c>
      <c r="K527" s="6" t="s">
        <v>164</v>
      </c>
      <c r="L527" s="6">
        <f t="shared" ca="1" si="379"/>
        <v>8</v>
      </c>
      <c r="M527" s="6" t="s">
        <v>165</v>
      </c>
      <c r="V527" s="9"/>
      <c r="AW527" s="9"/>
    </row>
    <row r="528" spans="1:58" x14ac:dyDescent="0.3">
      <c r="A528">
        <v>0</v>
      </c>
      <c r="B528" s="8">
        <v>0</v>
      </c>
      <c r="C528" s="6">
        <f t="shared" ca="1" si="372"/>
        <v>0.12759328512668977</v>
      </c>
      <c r="D528" s="6">
        <f t="shared" ca="1" si="375"/>
        <v>0.12759328512668977</v>
      </c>
      <c r="E528" s="6" t="str">
        <f t="shared" si="376"/>
        <v/>
      </c>
      <c r="F528" s="6" t="s">
        <v>160</v>
      </c>
      <c r="G528" s="6" t="s">
        <v>162</v>
      </c>
      <c r="H528" s="6">
        <f t="shared" ca="1" si="377"/>
        <v>47.76</v>
      </c>
      <c r="I528" s="6" t="s">
        <v>163</v>
      </c>
      <c r="J528" s="6">
        <f t="shared" ca="1" si="378"/>
        <v>48</v>
      </c>
      <c r="K528" s="6" t="s">
        <v>164</v>
      </c>
      <c r="L528" s="6">
        <f t="shared" ca="1" si="379"/>
        <v>3</v>
      </c>
      <c r="M528" s="6" t="s">
        <v>165</v>
      </c>
      <c r="V528" s="9"/>
      <c r="AW528" s="9"/>
    </row>
    <row r="529" spans="1:58" x14ac:dyDescent="0.3">
      <c r="A529">
        <v>0</v>
      </c>
      <c r="B529" s="8">
        <v>0</v>
      </c>
      <c r="C529" s="6">
        <f t="shared" ca="1" si="372"/>
        <v>0.25933580077692076</v>
      </c>
      <c r="D529" s="6">
        <f t="shared" ca="1" si="375"/>
        <v>0.25933580077692076</v>
      </c>
      <c r="E529" s="6" t="str">
        <f t="shared" si="376"/>
        <v/>
      </c>
      <c r="F529" s="6" t="s">
        <v>160</v>
      </c>
      <c r="G529" s="6" t="s">
        <v>162</v>
      </c>
      <c r="H529" s="6">
        <f t="shared" ca="1" si="377"/>
        <v>60.93</v>
      </c>
      <c r="I529" s="6" t="s">
        <v>163</v>
      </c>
      <c r="J529" s="6">
        <f t="shared" ca="1" si="378"/>
        <v>61</v>
      </c>
      <c r="K529" s="6" t="s">
        <v>164</v>
      </c>
      <c r="L529" s="6">
        <f t="shared" ca="1" si="379"/>
        <v>5</v>
      </c>
      <c r="M529" s="6" t="s">
        <v>165</v>
      </c>
      <c r="V529" s="9"/>
      <c r="AW529" s="9"/>
    </row>
    <row r="530" spans="1:58" x14ac:dyDescent="0.3">
      <c r="A530">
        <v>0</v>
      </c>
      <c r="B530" s="8">
        <v>0</v>
      </c>
      <c r="C530" s="6">
        <f t="shared" ca="1" si="372"/>
        <v>0.90707657355920235</v>
      </c>
      <c r="D530" s="6">
        <f t="shared" ca="1" si="375"/>
        <v>9.2923426440797652E-2</v>
      </c>
      <c r="E530" s="6" t="str">
        <f t="shared" si="376"/>
        <v/>
      </c>
      <c r="F530" s="6" t="s">
        <v>160</v>
      </c>
      <c r="G530" s="6" t="s">
        <v>162</v>
      </c>
      <c r="H530" s="6">
        <f t="shared" ca="1" si="377"/>
        <v>125.71</v>
      </c>
      <c r="I530" s="6" t="s">
        <v>163</v>
      </c>
      <c r="J530" s="6">
        <f t="shared" ca="1" si="378"/>
        <v>44</v>
      </c>
      <c r="K530" s="6" t="s">
        <v>164</v>
      </c>
      <c r="L530" s="6">
        <f t="shared" ca="1" si="379"/>
        <v>2</v>
      </c>
      <c r="M530" s="6" t="s">
        <v>165</v>
      </c>
      <c r="V530" s="9"/>
      <c r="AW530" s="9"/>
    </row>
    <row r="531" spans="1:58" x14ac:dyDescent="0.3">
      <c r="A531">
        <v>0</v>
      </c>
      <c r="B531" s="8">
        <v>0</v>
      </c>
      <c r="C531" s="6">
        <f t="shared" ca="1" si="372"/>
        <v>0.82500898822964597</v>
      </c>
      <c r="D531" s="6">
        <f t="shared" ca="1" si="375"/>
        <v>0.17499101177035403</v>
      </c>
      <c r="E531" s="6" t="str">
        <f t="shared" si="376"/>
        <v/>
      </c>
      <c r="F531" s="6" t="s">
        <v>160</v>
      </c>
      <c r="G531" s="6" t="s">
        <v>162</v>
      </c>
      <c r="H531" s="6">
        <f t="shared" ca="1" si="377"/>
        <v>117.5</v>
      </c>
      <c r="I531" s="6" t="s">
        <v>163</v>
      </c>
      <c r="J531" s="6">
        <f t="shared" ca="1" si="378"/>
        <v>52</v>
      </c>
      <c r="K531" s="6" t="s">
        <v>164</v>
      </c>
      <c r="L531" s="6">
        <f t="shared" ca="1" si="379"/>
        <v>3</v>
      </c>
      <c r="M531" s="6" t="s">
        <v>165</v>
      </c>
      <c r="V531" s="9"/>
      <c r="AD531" s="10"/>
      <c r="AE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1"/>
      <c r="AX531" s="10"/>
      <c r="AY531" s="10"/>
      <c r="BF531" s="10"/>
    </row>
    <row r="532" spans="1:58" x14ac:dyDescent="0.3">
      <c r="A532">
        <v>0</v>
      </c>
      <c r="B532" s="8">
        <v>0</v>
      </c>
      <c r="C532" s="6">
        <f t="shared" ca="1" si="372"/>
        <v>0.83965294957341008</v>
      </c>
      <c r="D532" s="6">
        <f t="shared" ca="1" si="375"/>
        <v>0.16034705042658992</v>
      </c>
      <c r="E532" s="6" t="str">
        <f t="shared" ref="E532:E533" si="380">IF(A532=0,"",A532)</f>
        <v/>
      </c>
      <c r="F532" s="6" t="s">
        <v>160</v>
      </c>
      <c r="G532" s="6" t="s">
        <v>162</v>
      </c>
      <c r="H532" s="6">
        <f t="shared" ca="1" si="377"/>
        <v>118.97</v>
      </c>
      <c r="I532" s="6" t="s">
        <v>163</v>
      </c>
      <c r="J532" s="6">
        <f t="shared" ca="1" si="378"/>
        <v>51</v>
      </c>
      <c r="K532" s="6" t="s">
        <v>164</v>
      </c>
      <c r="L532" s="6">
        <f t="shared" ca="1" si="379"/>
        <v>3</v>
      </c>
      <c r="M532" s="6" t="s">
        <v>165</v>
      </c>
      <c r="V532" s="9"/>
      <c r="AW532" s="9"/>
    </row>
    <row r="533" spans="1:58" x14ac:dyDescent="0.3">
      <c r="A533" t="s">
        <v>286</v>
      </c>
      <c r="B533" s="8">
        <v>0</v>
      </c>
      <c r="C533" s="8"/>
      <c r="E533" s="6" t="str">
        <f t="shared" si="380"/>
        <v>\end{enumerate}\newpage   \section*{Cuenta:  X  }\begin{enumerate}</v>
      </c>
      <c r="V533" s="9"/>
      <c r="AW533" s="9"/>
    </row>
    <row r="534" spans="1:58" x14ac:dyDescent="0.3">
      <c r="A534">
        <v>0</v>
      </c>
      <c r="B534" s="8">
        <v>0</v>
      </c>
      <c r="C534" s="6">
        <f t="shared" ref="C534" ca="1" si="381">RAND()</f>
        <v>0.77408806093430738</v>
      </c>
      <c r="D534" s="6">
        <f t="shared" ref="D534:D542" ca="1" si="382">IF(C534&gt;0.1,      IF(C534&lt;0.6,C534,ABS(1-C534)),C534+0.5)</f>
        <v>0.22591193906569262</v>
      </c>
      <c r="E534" s="6" t="str">
        <f t="shared" ref="E534:E541" si="383">IF(A534=0,"",_xlfn.CONCAT("## ",A534))</f>
        <v/>
      </c>
      <c r="F534" s="6" t="s">
        <v>160</v>
      </c>
      <c r="G534" s="6" t="s">
        <v>162</v>
      </c>
      <c r="H534" s="6">
        <f t="shared" ref="H534:H542" ca="1" si="384">ROUND(C534*100+35,2)</f>
        <v>112.41</v>
      </c>
      <c r="I534" s="6" t="s">
        <v>163</v>
      </c>
      <c r="J534" s="6">
        <f t="shared" ref="J534:J542" ca="1" si="385">ROUND(D534*100+35,0)</f>
        <v>58</v>
      </c>
      <c r="K534" s="6" t="s">
        <v>164</v>
      </c>
      <c r="L534" s="6">
        <f t="shared" ref="L534:L542" ca="1" si="386">ROUND(D534*20,0)</f>
        <v>5</v>
      </c>
      <c r="M534" s="6" t="s">
        <v>165</v>
      </c>
      <c r="AW534" s="9"/>
    </row>
    <row r="535" spans="1:58" x14ac:dyDescent="0.3">
      <c r="A535">
        <v>0</v>
      </c>
      <c r="B535" s="8">
        <v>0</v>
      </c>
      <c r="C535" s="6">
        <f t="shared" ca="1" si="372"/>
        <v>0.24783853981369575</v>
      </c>
      <c r="D535" s="6">
        <f t="shared" ca="1" si="382"/>
        <v>0.24783853981369575</v>
      </c>
      <c r="E535" s="6" t="str">
        <f t="shared" si="383"/>
        <v/>
      </c>
      <c r="F535" s="6" t="s">
        <v>160</v>
      </c>
      <c r="G535" s="6" t="s">
        <v>162</v>
      </c>
      <c r="H535" s="6">
        <f t="shared" ca="1" si="384"/>
        <v>59.78</v>
      </c>
      <c r="I535" s="6" t="s">
        <v>163</v>
      </c>
      <c r="J535" s="6">
        <f t="shared" ca="1" si="385"/>
        <v>60</v>
      </c>
      <c r="K535" s="6" t="s">
        <v>164</v>
      </c>
      <c r="L535" s="6">
        <f t="shared" ca="1" si="386"/>
        <v>5</v>
      </c>
      <c r="M535" s="6" t="s">
        <v>165</v>
      </c>
      <c r="V535" s="9"/>
      <c r="AW535" s="9"/>
    </row>
    <row r="536" spans="1:58" x14ac:dyDescent="0.3">
      <c r="A536">
        <v>0</v>
      </c>
      <c r="B536" s="8">
        <v>0</v>
      </c>
      <c r="C536" s="6">
        <f t="shared" ca="1" si="372"/>
        <v>0.53954132270919686</v>
      </c>
      <c r="D536" s="6">
        <f t="shared" ca="1" si="382"/>
        <v>0.53954132270919686</v>
      </c>
      <c r="E536" s="6" t="str">
        <f t="shared" si="383"/>
        <v/>
      </c>
      <c r="F536" s="6" t="s">
        <v>160</v>
      </c>
      <c r="G536" s="6" t="s">
        <v>162</v>
      </c>
      <c r="H536" s="6">
        <f t="shared" ca="1" si="384"/>
        <v>88.95</v>
      </c>
      <c r="I536" s="6" t="s">
        <v>163</v>
      </c>
      <c r="J536" s="6">
        <f t="shared" ca="1" si="385"/>
        <v>89</v>
      </c>
      <c r="K536" s="6" t="s">
        <v>164</v>
      </c>
      <c r="L536" s="6">
        <f t="shared" ca="1" si="386"/>
        <v>11</v>
      </c>
      <c r="M536" s="6" t="s">
        <v>165</v>
      </c>
      <c r="V536" s="9"/>
      <c r="AW536" s="9"/>
    </row>
    <row r="537" spans="1:58" x14ac:dyDescent="0.3">
      <c r="A537">
        <v>0</v>
      </c>
      <c r="B537" s="8">
        <v>0</v>
      </c>
      <c r="C537" s="6">
        <f t="shared" ca="1" si="372"/>
        <v>0.8391169545029401</v>
      </c>
      <c r="D537" s="6">
        <f t="shared" ca="1" si="382"/>
        <v>0.1608830454970599</v>
      </c>
      <c r="E537" s="6" t="str">
        <f t="shared" si="383"/>
        <v/>
      </c>
      <c r="F537" s="6" t="s">
        <v>160</v>
      </c>
      <c r="G537" s="6" t="s">
        <v>162</v>
      </c>
      <c r="H537" s="6">
        <f t="shared" ca="1" si="384"/>
        <v>118.91</v>
      </c>
      <c r="I537" s="6" t="s">
        <v>163</v>
      </c>
      <c r="J537" s="6">
        <f t="shared" ca="1" si="385"/>
        <v>51</v>
      </c>
      <c r="K537" s="6" t="s">
        <v>164</v>
      </c>
      <c r="L537" s="6">
        <f t="shared" ca="1" si="386"/>
        <v>3</v>
      </c>
      <c r="M537" s="6" t="s">
        <v>165</v>
      </c>
      <c r="V537" s="9"/>
      <c r="AW537" s="9"/>
    </row>
    <row r="538" spans="1:58" x14ac:dyDescent="0.3">
      <c r="A538">
        <v>0</v>
      </c>
      <c r="B538" s="8">
        <v>0</v>
      </c>
      <c r="C538" s="6">
        <f t="shared" ca="1" si="372"/>
        <v>0.86286874327456098</v>
      </c>
      <c r="D538" s="6">
        <f t="shared" ca="1" si="382"/>
        <v>0.13713125672543902</v>
      </c>
      <c r="E538" s="6" t="str">
        <f t="shared" si="383"/>
        <v/>
      </c>
      <c r="F538" s="6" t="s">
        <v>160</v>
      </c>
      <c r="G538" s="6" t="s">
        <v>162</v>
      </c>
      <c r="H538" s="6">
        <f t="shared" ca="1" si="384"/>
        <v>121.29</v>
      </c>
      <c r="I538" s="6" t="s">
        <v>163</v>
      </c>
      <c r="J538" s="6">
        <f t="shared" ca="1" si="385"/>
        <v>49</v>
      </c>
      <c r="K538" s="6" t="s">
        <v>164</v>
      </c>
      <c r="L538" s="6">
        <f t="shared" ca="1" si="386"/>
        <v>3</v>
      </c>
      <c r="M538" s="6" t="s">
        <v>165</v>
      </c>
      <c r="V538" s="9"/>
      <c r="AW538" s="9"/>
    </row>
    <row r="539" spans="1:58" x14ac:dyDescent="0.3">
      <c r="A539">
        <v>0</v>
      </c>
      <c r="B539" s="8">
        <v>0</v>
      </c>
      <c r="C539" s="6">
        <f t="shared" ca="1" si="372"/>
        <v>0.2689425283457253</v>
      </c>
      <c r="D539" s="6">
        <f t="shared" ca="1" si="382"/>
        <v>0.2689425283457253</v>
      </c>
      <c r="E539" s="6" t="str">
        <f t="shared" si="383"/>
        <v/>
      </c>
      <c r="F539" s="6" t="s">
        <v>160</v>
      </c>
      <c r="G539" s="6" t="s">
        <v>162</v>
      </c>
      <c r="H539" s="6">
        <f t="shared" ca="1" si="384"/>
        <v>61.89</v>
      </c>
      <c r="I539" s="6" t="s">
        <v>163</v>
      </c>
      <c r="J539" s="6">
        <f t="shared" ca="1" si="385"/>
        <v>62</v>
      </c>
      <c r="K539" s="6" t="s">
        <v>164</v>
      </c>
      <c r="L539" s="6">
        <f t="shared" ca="1" si="386"/>
        <v>5</v>
      </c>
      <c r="M539" s="6" t="s">
        <v>165</v>
      </c>
      <c r="V539" s="9"/>
      <c r="AW539" s="9"/>
    </row>
    <row r="540" spans="1:58" x14ac:dyDescent="0.3">
      <c r="A540">
        <v>0</v>
      </c>
      <c r="B540" s="8">
        <v>0</v>
      </c>
      <c r="C540" s="6">
        <f t="shared" ca="1" si="372"/>
        <v>0.11922641020566893</v>
      </c>
      <c r="D540" s="6">
        <f t="shared" ca="1" si="382"/>
        <v>0.11922641020566893</v>
      </c>
      <c r="E540" s="6" t="str">
        <f t="shared" si="383"/>
        <v/>
      </c>
      <c r="F540" s="6" t="s">
        <v>160</v>
      </c>
      <c r="G540" s="6" t="s">
        <v>162</v>
      </c>
      <c r="H540" s="6">
        <f t="shared" ca="1" si="384"/>
        <v>46.92</v>
      </c>
      <c r="I540" s="6" t="s">
        <v>163</v>
      </c>
      <c r="J540" s="6">
        <f t="shared" ca="1" si="385"/>
        <v>47</v>
      </c>
      <c r="K540" s="6" t="s">
        <v>164</v>
      </c>
      <c r="L540" s="6">
        <f t="shared" ca="1" si="386"/>
        <v>2</v>
      </c>
      <c r="M540" s="6" t="s">
        <v>165</v>
      </c>
      <c r="V540" s="9"/>
      <c r="AW540" s="9"/>
    </row>
    <row r="541" spans="1:58" x14ac:dyDescent="0.3">
      <c r="A541">
        <v>0</v>
      </c>
      <c r="B541" s="8">
        <v>0</v>
      </c>
      <c r="C541" s="6">
        <f t="shared" ca="1" si="372"/>
        <v>0.1097619490573849</v>
      </c>
      <c r="D541" s="6">
        <f t="shared" ca="1" si="382"/>
        <v>0.1097619490573849</v>
      </c>
      <c r="E541" s="6" t="str">
        <f t="shared" si="383"/>
        <v/>
      </c>
      <c r="F541" s="6" t="s">
        <v>160</v>
      </c>
      <c r="G541" s="6" t="s">
        <v>162</v>
      </c>
      <c r="H541" s="6">
        <f t="shared" ca="1" si="384"/>
        <v>45.98</v>
      </c>
      <c r="I541" s="6" t="s">
        <v>163</v>
      </c>
      <c r="J541" s="6">
        <f t="shared" ca="1" si="385"/>
        <v>46</v>
      </c>
      <c r="K541" s="6" t="s">
        <v>164</v>
      </c>
      <c r="L541" s="6">
        <f t="shared" ca="1" si="386"/>
        <v>2</v>
      </c>
      <c r="M541" s="6" t="s">
        <v>165</v>
      </c>
      <c r="V541" s="9"/>
      <c r="AW541" s="9"/>
    </row>
    <row r="542" spans="1:58" x14ac:dyDescent="0.3">
      <c r="A542">
        <v>0</v>
      </c>
      <c r="B542" s="8">
        <v>0</v>
      </c>
      <c r="C542" s="6">
        <f t="shared" ca="1" si="372"/>
        <v>0.13943058991110446</v>
      </c>
      <c r="D542" s="6">
        <f t="shared" ca="1" si="382"/>
        <v>0.13943058991110446</v>
      </c>
      <c r="E542" s="6" t="str">
        <f t="shared" ref="E542:E543" si="387">IF(A542=0,"",A542)</f>
        <v/>
      </c>
      <c r="F542" s="6" t="s">
        <v>160</v>
      </c>
      <c r="G542" s="6" t="s">
        <v>162</v>
      </c>
      <c r="H542" s="6">
        <f t="shared" ca="1" si="384"/>
        <v>48.94</v>
      </c>
      <c r="I542" s="6" t="s">
        <v>163</v>
      </c>
      <c r="J542" s="6">
        <f t="shared" ca="1" si="385"/>
        <v>49</v>
      </c>
      <c r="K542" s="6" t="s">
        <v>164</v>
      </c>
      <c r="L542" s="6">
        <f t="shared" ca="1" si="386"/>
        <v>3</v>
      </c>
      <c r="M542" s="6" t="s">
        <v>165</v>
      </c>
      <c r="V542" s="9"/>
      <c r="AD542" s="10"/>
      <c r="AE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1"/>
      <c r="AX542" s="10"/>
      <c r="AY542" s="10"/>
    </row>
    <row r="543" spans="1:58" x14ac:dyDescent="0.3">
      <c r="A543" t="s">
        <v>286</v>
      </c>
      <c r="B543" s="8">
        <v>0</v>
      </c>
      <c r="C543" s="8"/>
      <c r="E543" s="6" t="str">
        <f t="shared" si="387"/>
        <v>\end{enumerate}\newpage   \section*{Cuenta:  X  }\begin{enumerate}</v>
      </c>
      <c r="AW543" s="9"/>
    </row>
    <row r="544" spans="1:58" x14ac:dyDescent="0.3">
      <c r="A544">
        <v>0</v>
      </c>
      <c r="B544" s="8">
        <v>0</v>
      </c>
      <c r="C544" s="6">
        <f t="shared" ref="C544" ca="1" si="388">RAND()</f>
        <v>4.745893353143027E-2</v>
      </c>
      <c r="D544" s="6">
        <f t="shared" ref="D544:D552" ca="1" si="389">IF(C544&gt;0.1,      IF(C544&lt;0.6,C544,ABS(1-C544)),C544+0.5)</f>
        <v>0.54745893353143027</v>
      </c>
      <c r="E544" s="6" t="str">
        <f t="shared" ref="E544:E551" si="390">IF(A544=0,"",_xlfn.CONCAT("## ",A544))</f>
        <v/>
      </c>
      <c r="F544" s="6" t="s">
        <v>160</v>
      </c>
      <c r="G544" s="6" t="s">
        <v>162</v>
      </c>
      <c r="H544" s="6">
        <f t="shared" ref="H544:H552" ca="1" si="391">ROUND(C544*100+35,2)</f>
        <v>39.75</v>
      </c>
      <c r="I544" s="6" t="s">
        <v>163</v>
      </c>
      <c r="J544" s="6">
        <f t="shared" ref="J544:J552" ca="1" si="392">ROUND(D544*100+35,0)</f>
        <v>90</v>
      </c>
      <c r="K544" s="6" t="s">
        <v>164</v>
      </c>
      <c r="L544" s="6">
        <f t="shared" ref="L544:L552" ca="1" si="393">ROUND(D544*20,0)</f>
        <v>11</v>
      </c>
      <c r="M544" s="6" t="s">
        <v>165</v>
      </c>
      <c r="V544" s="9"/>
      <c r="AW544" s="9"/>
    </row>
    <row r="545" spans="1:58" x14ac:dyDescent="0.3">
      <c r="A545">
        <v>0</v>
      </c>
      <c r="B545" s="8">
        <v>0</v>
      </c>
      <c r="C545" s="6">
        <f t="shared" ca="1" si="372"/>
        <v>0.27749195307753416</v>
      </c>
      <c r="D545" s="6">
        <f t="shared" ca="1" si="389"/>
        <v>0.27749195307753416</v>
      </c>
      <c r="E545" s="6" t="str">
        <f t="shared" si="390"/>
        <v/>
      </c>
      <c r="F545" s="6" t="s">
        <v>160</v>
      </c>
      <c r="G545" s="6" t="s">
        <v>162</v>
      </c>
      <c r="H545" s="6">
        <f t="shared" ca="1" si="391"/>
        <v>62.75</v>
      </c>
      <c r="I545" s="6" t="s">
        <v>163</v>
      </c>
      <c r="J545" s="6">
        <f t="shared" ca="1" si="392"/>
        <v>63</v>
      </c>
      <c r="K545" s="6" t="s">
        <v>164</v>
      </c>
      <c r="L545" s="6">
        <f t="shared" ca="1" si="393"/>
        <v>6</v>
      </c>
      <c r="M545" s="6" t="s">
        <v>165</v>
      </c>
      <c r="V545" s="9"/>
      <c r="AW545" s="9"/>
    </row>
    <row r="546" spans="1:58" x14ac:dyDescent="0.3">
      <c r="A546">
        <v>0</v>
      </c>
      <c r="B546" s="8">
        <v>0</v>
      </c>
      <c r="C546" s="6">
        <f t="shared" ca="1" si="372"/>
        <v>0.84369676540066219</v>
      </c>
      <c r="D546" s="6">
        <f t="shared" ca="1" si="389"/>
        <v>0.15630323459933781</v>
      </c>
      <c r="E546" s="6" t="str">
        <f t="shared" si="390"/>
        <v/>
      </c>
      <c r="F546" s="6" t="s">
        <v>160</v>
      </c>
      <c r="G546" s="6" t="s">
        <v>162</v>
      </c>
      <c r="H546" s="6">
        <f t="shared" ca="1" si="391"/>
        <v>119.37</v>
      </c>
      <c r="I546" s="6" t="s">
        <v>163</v>
      </c>
      <c r="J546" s="6">
        <f t="shared" ca="1" si="392"/>
        <v>51</v>
      </c>
      <c r="K546" s="6" t="s">
        <v>164</v>
      </c>
      <c r="L546" s="6">
        <f t="shared" ca="1" si="393"/>
        <v>3</v>
      </c>
      <c r="M546" s="6" t="s">
        <v>165</v>
      </c>
      <c r="V546" s="9"/>
      <c r="AW546" s="9"/>
    </row>
    <row r="547" spans="1:58" x14ac:dyDescent="0.3">
      <c r="A547">
        <v>0</v>
      </c>
      <c r="B547" s="8">
        <v>0</v>
      </c>
      <c r="C547" s="6">
        <f t="shared" ca="1" si="372"/>
        <v>0.67555394462565066</v>
      </c>
      <c r="D547" s="6">
        <f t="shared" ca="1" si="389"/>
        <v>0.32444605537434934</v>
      </c>
      <c r="E547" s="6" t="str">
        <f t="shared" si="390"/>
        <v/>
      </c>
      <c r="F547" s="6" t="s">
        <v>160</v>
      </c>
      <c r="G547" s="6" t="s">
        <v>162</v>
      </c>
      <c r="H547" s="6">
        <f t="shared" ca="1" si="391"/>
        <v>102.56</v>
      </c>
      <c r="I547" s="6" t="s">
        <v>163</v>
      </c>
      <c r="J547" s="6">
        <f t="shared" ca="1" si="392"/>
        <v>67</v>
      </c>
      <c r="K547" s="6" t="s">
        <v>164</v>
      </c>
      <c r="L547" s="6">
        <f t="shared" ca="1" si="393"/>
        <v>6</v>
      </c>
      <c r="M547" s="6" t="s">
        <v>165</v>
      </c>
      <c r="V547" s="9"/>
      <c r="AW547" s="9"/>
    </row>
    <row r="548" spans="1:58" x14ac:dyDescent="0.3">
      <c r="A548">
        <v>0</v>
      </c>
      <c r="B548" s="8">
        <v>0</v>
      </c>
      <c r="C548" s="6">
        <f t="shared" ca="1" si="372"/>
        <v>0.98751042655349253</v>
      </c>
      <c r="D548" s="6">
        <f t="shared" ca="1" si="389"/>
        <v>1.2489573446507474E-2</v>
      </c>
      <c r="E548" s="6" t="str">
        <f t="shared" si="390"/>
        <v/>
      </c>
      <c r="F548" s="6" t="s">
        <v>160</v>
      </c>
      <c r="G548" s="6" t="s">
        <v>162</v>
      </c>
      <c r="H548" s="6">
        <f t="shared" ca="1" si="391"/>
        <v>133.75</v>
      </c>
      <c r="I548" s="6" t="s">
        <v>163</v>
      </c>
      <c r="J548" s="6">
        <f t="shared" ca="1" si="392"/>
        <v>36</v>
      </c>
      <c r="K548" s="6" t="s">
        <v>164</v>
      </c>
      <c r="L548" s="6">
        <f t="shared" ca="1" si="393"/>
        <v>0</v>
      </c>
      <c r="M548" s="6" t="s">
        <v>165</v>
      </c>
      <c r="V548" s="9"/>
      <c r="AW548" s="9"/>
    </row>
    <row r="549" spans="1:58" x14ac:dyDescent="0.3">
      <c r="A549">
        <v>0</v>
      </c>
      <c r="B549" s="8">
        <v>0</v>
      </c>
      <c r="C549" s="6">
        <f t="shared" ca="1" si="372"/>
        <v>0.82426487613120303</v>
      </c>
      <c r="D549" s="6">
        <f t="shared" ca="1" si="389"/>
        <v>0.17573512386879697</v>
      </c>
      <c r="E549" s="6" t="str">
        <f t="shared" si="390"/>
        <v/>
      </c>
      <c r="F549" s="6" t="s">
        <v>160</v>
      </c>
      <c r="G549" s="6" t="s">
        <v>162</v>
      </c>
      <c r="H549" s="6">
        <f t="shared" ca="1" si="391"/>
        <v>117.43</v>
      </c>
      <c r="I549" s="6" t="s">
        <v>163</v>
      </c>
      <c r="J549" s="6">
        <f t="shared" ca="1" si="392"/>
        <v>53</v>
      </c>
      <c r="K549" s="6" t="s">
        <v>164</v>
      </c>
      <c r="L549" s="6">
        <f t="shared" ca="1" si="393"/>
        <v>4</v>
      </c>
      <c r="M549" s="6" t="s">
        <v>165</v>
      </c>
      <c r="V549" s="9"/>
      <c r="AW549" s="9"/>
    </row>
    <row r="550" spans="1:58" x14ac:dyDescent="0.3">
      <c r="A550">
        <v>0</v>
      </c>
      <c r="B550" s="8">
        <v>0</v>
      </c>
      <c r="C550" s="6">
        <f t="shared" ca="1" si="372"/>
        <v>0.76225227664589812</v>
      </c>
      <c r="D550" s="6">
        <f t="shared" ca="1" si="389"/>
        <v>0.23774772335410188</v>
      </c>
      <c r="E550" s="6" t="str">
        <f t="shared" si="390"/>
        <v/>
      </c>
      <c r="F550" s="6" t="s">
        <v>160</v>
      </c>
      <c r="G550" s="6" t="s">
        <v>162</v>
      </c>
      <c r="H550" s="6">
        <f t="shared" ca="1" si="391"/>
        <v>111.23</v>
      </c>
      <c r="I550" s="6" t="s">
        <v>163</v>
      </c>
      <c r="J550" s="6">
        <f t="shared" ca="1" si="392"/>
        <v>59</v>
      </c>
      <c r="K550" s="6" t="s">
        <v>164</v>
      </c>
      <c r="L550" s="6">
        <f t="shared" ca="1" si="393"/>
        <v>5</v>
      </c>
      <c r="M550" s="6" t="s">
        <v>165</v>
      </c>
      <c r="V550" s="9"/>
      <c r="AW550" s="9"/>
    </row>
    <row r="551" spans="1:58" x14ac:dyDescent="0.3">
      <c r="A551">
        <v>0</v>
      </c>
      <c r="B551" s="8">
        <v>0</v>
      </c>
      <c r="C551" s="6">
        <f t="shared" ca="1" si="372"/>
        <v>0.15640557511332309</v>
      </c>
      <c r="D551" s="6">
        <f t="shared" ca="1" si="389"/>
        <v>0.15640557511332309</v>
      </c>
      <c r="E551" s="6" t="str">
        <f t="shared" si="390"/>
        <v/>
      </c>
      <c r="F551" s="6" t="s">
        <v>160</v>
      </c>
      <c r="G551" s="6" t="s">
        <v>162</v>
      </c>
      <c r="H551" s="6">
        <f t="shared" ca="1" si="391"/>
        <v>50.64</v>
      </c>
      <c r="I551" s="6" t="s">
        <v>163</v>
      </c>
      <c r="J551" s="6">
        <f t="shared" ca="1" si="392"/>
        <v>51</v>
      </c>
      <c r="K551" s="6" t="s">
        <v>164</v>
      </c>
      <c r="L551" s="6">
        <f t="shared" ca="1" si="393"/>
        <v>3</v>
      </c>
      <c r="M551" s="6" t="s">
        <v>165</v>
      </c>
      <c r="V551" s="9"/>
      <c r="AW551" s="9"/>
    </row>
    <row r="552" spans="1:58" x14ac:dyDescent="0.3">
      <c r="A552">
        <v>0</v>
      </c>
      <c r="B552" s="8">
        <v>0</v>
      </c>
      <c r="C552" s="6">
        <f t="shared" ca="1" si="372"/>
        <v>0.68974467135359407</v>
      </c>
      <c r="D552" s="6">
        <f t="shared" ca="1" si="389"/>
        <v>0.31025532864640593</v>
      </c>
      <c r="E552" s="6" t="str">
        <f t="shared" ref="E552:E553" si="394">IF(A552=0,"",A552)</f>
        <v/>
      </c>
      <c r="F552" s="6" t="s">
        <v>160</v>
      </c>
      <c r="G552" s="6" t="s">
        <v>162</v>
      </c>
      <c r="H552" s="6">
        <f t="shared" ca="1" si="391"/>
        <v>103.97</v>
      </c>
      <c r="I552" s="6" t="s">
        <v>163</v>
      </c>
      <c r="J552" s="6">
        <f t="shared" ca="1" si="392"/>
        <v>66</v>
      </c>
      <c r="K552" s="6" t="s">
        <v>164</v>
      </c>
      <c r="L552" s="6">
        <f t="shared" ca="1" si="393"/>
        <v>6</v>
      </c>
      <c r="M552" s="6" t="s">
        <v>165</v>
      </c>
      <c r="AW552" s="9"/>
    </row>
    <row r="553" spans="1:58" x14ac:dyDescent="0.3">
      <c r="A553" t="s">
        <v>286</v>
      </c>
      <c r="B553" s="8">
        <v>0</v>
      </c>
      <c r="C553" s="8"/>
      <c r="E553" s="6" t="str">
        <f t="shared" si="394"/>
        <v>\end{enumerate}\newpage   \section*{Cuenta:  X  }\begin{enumerate}</v>
      </c>
      <c r="V553" s="9"/>
      <c r="AD553" s="10"/>
      <c r="AE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1"/>
      <c r="AX553" s="10"/>
      <c r="AY553" s="10"/>
      <c r="BB553" s="10"/>
      <c r="BF553" s="10"/>
    </row>
    <row r="554" spans="1:58" x14ac:dyDescent="0.3">
      <c r="A554">
        <v>0</v>
      </c>
      <c r="B554" s="8">
        <v>0</v>
      </c>
      <c r="C554" s="6">
        <f t="shared" ref="C554" ca="1" si="395">RAND()</f>
        <v>0.65818696699883916</v>
      </c>
      <c r="D554" s="6">
        <f t="shared" ref="D554:D562" ca="1" si="396">IF(C554&gt;0.1,      IF(C554&lt;0.6,C554,ABS(1-C554)),C554+0.5)</f>
        <v>0.34181303300116084</v>
      </c>
      <c r="E554" s="6" t="str">
        <f t="shared" ref="E554:E561" si="397">IF(A554=0,"",_xlfn.CONCAT("## ",A554))</f>
        <v/>
      </c>
      <c r="F554" s="6" t="s">
        <v>160</v>
      </c>
      <c r="G554" s="6" t="s">
        <v>162</v>
      </c>
      <c r="H554" s="6">
        <f t="shared" ref="H554:H562" ca="1" si="398">ROUND(C554*100+35,2)</f>
        <v>100.82</v>
      </c>
      <c r="I554" s="6" t="s">
        <v>163</v>
      </c>
      <c r="J554" s="6">
        <f t="shared" ref="J554:J562" ca="1" si="399">ROUND(D554*100+35,0)</f>
        <v>69</v>
      </c>
      <c r="K554" s="6" t="s">
        <v>164</v>
      </c>
      <c r="L554" s="6">
        <f t="shared" ref="L554:L562" ca="1" si="400">ROUND(D554*20,0)</f>
        <v>7</v>
      </c>
      <c r="M554" s="6" t="s">
        <v>165</v>
      </c>
      <c r="V554" s="9"/>
      <c r="AW554" s="9"/>
    </row>
    <row r="555" spans="1:58" x14ac:dyDescent="0.3">
      <c r="A555">
        <v>0</v>
      </c>
      <c r="B555" s="8">
        <v>0</v>
      </c>
      <c r="C555" s="6">
        <f t="shared" ca="1" si="372"/>
        <v>0.93837542486765957</v>
      </c>
      <c r="D555" s="6">
        <f t="shared" ca="1" si="396"/>
        <v>6.1624575132340431E-2</v>
      </c>
      <c r="E555" s="6" t="str">
        <f t="shared" si="397"/>
        <v/>
      </c>
      <c r="F555" s="6" t="s">
        <v>160</v>
      </c>
      <c r="G555" s="6" t="s">
        <v>162</v>
      </c>
      <c r="H555" s="6">
        <f t="shared" ca="1" si="398"/>
        <v>128.84</v>
      </c>
      <c r="I555" s="6" t="s">
        <v>163</v>
      </c>
      <c r="J555" s="6">
        <f t="shared" ca="1" si="399"/>
        <v>41</v>
      </c>
      <c r="K555" s="6" t="s">
        <v>164</v>
      </c>
      <c r="L555" s="6">
        <f t="shared" ca="1" si="400"/>
        <v>1</v>
      </c>
      <c r="M555" s="6" t="s">
        <v>165</v>
      </c>
      <c r="V555" s="9"/>
      <c r="AW555" s="9"/>
    </row>
    <row r="556" spans="1:58" x14ac:dyDescent="0.3">
      <c r="A556">
        <v>0</v>
      </c>
      <c r="B556" s="8">
        <v>0</v>
      </c>
      <c r="C556" s="6">
        <f t="shared" ca="1" si="372"/>
        <v>0.12453145533695531</v>
      </c>
      <c r="D556" s="6">
        <f t="shared" ca="1" si="396"/>
        <v>0.12453145533695531</v>
      </c>
      <c r="E556" s="6" t="str">
        <f t="shared" si="397"/>
        <v/>
      </c>
      <c r="F556" s="6" t="s">
        <v>160</v>
      </c>
      <c r="G556" s="6" t="s">
        <v>162</v>
      </c>
      <c r="H556" s="6">
        <f t="shared" ca="1" si="398"/>
        <v>47.45</v>
      </c>
      <c r="I556" s="6" t="s">
        <v>163</v>
      </c>
      <c r="J556" s="6">
        <f t="shared" ca="1" si="399"/>
        <v>47</v>
      </c>
      <c r="K556" s="6" t="s">
        <v>164</v>
      </c>
      <c r="L556" s="6">
        <f t="shared" ca="1" si="400"/>
        <v>2</v>
      </c>
      <c r="M556" s="6" t="s">
        <v>165</v>
      </c>
      <c r="V556" s="9"/>
      <c r="AW556" s="9"/>
    </row>
    <row r="557" spans="1:58" x14ac:dyDescent="0.3">
      <c r="A557">
        <v>0</v>
      </c>
      <c r="B557" s="8">
        <v>0</v>
      </c>
      <c r="C557" s="6">
        <f t="shared" ca="1" si="372"/>
        <v>0.29014955970014455</v>
      </c>
      <c r="D557" s="6">
        <f t="shared" ca="1" si="396"/>
        <v>0.29014955970014455</v>
      </c>
      <c r="E557" s="6" t="str">
        <f t="shared" si="397"/>
        <v/>
      </c>
      <c r="F557" s="6" t="s">
        <v>160</v>
      </c>
      <c r="G557" s="6" t="s">
        <v>162</v>
      </c>
      <c r="H557" s="6">
        <f t="shared" ca="1" si="398"/>
        <v>64.010000000000005</v>
      </c>
      <c r="I557" s="6" t="s">
        <v>163</v>
      </c>
      <c r="J557" s="6">
        <f t="shared" ca="1" si="399"/>
        <v>64</v>
      </c>
      <c r="K557" s="6" t="s">
        <v>164</v>
      </c>
      <c r="L557" s="6">
        <f t="shared" ca="1" si="400"/>
        <v>6</v>
      </c>
      <c r="M557" s="6" t="s">
        <v>165</v>
      </c>
      <c r="V557" s="9"/>
      <c r="AW557" s="9"/>
    </row>
    <row r="558" spans="1:58" x14ac:dyDescent="0.3">
      <c r="A558">
        <v>0</v>
      </c>
      <c r="B558" s="8">
        <v>0</v>
      </c>
      <c r="C558" s="6">
        <f t="shared" ca="1" si="372"/>
        <v>0.37869430641695323</v>
      </c>
      <c r="D558" s="6">
        <f t="shared" ca="1" si="396"/>
        <v>0.37869430641695323</v>
      </c>
      <c r="E558" s="6" t="str">
        <f t="shared" si="397"/>
        <v/>
      </c>
      <c r="F558" s="6" t="s">
        <v>160</v>
      </c>
      <c r="G558" s="6" t="s">
        <v>162</v>
      </c>
      <c r="H558" s="6">
        <f t="shared" ca="1" si="398"/>
        <v>72.87</v>
      </c>
      <c r="I558" s="6" t="s">
        <v>163</v>
      </c>
      <c r="J558" s="6">
        <f t="shared" ca="1" si="399"/>
        <v>73</v>
      </c>
      <c r="K558" s="6" t="s">
        <v>164</v>
      </c>
      <c r="L558" s="6">
        <f t="shared" ca="1" si="400"/>
        <v>8</v>
      </c>
      <c r="M558" s="6" t="s">
        <v>165</v>
      </c>
      <c r="V558" s="9"/>
      <c r="AW558" s="9"/>
    </row>
    <row r="559" spans="1:58" x14ac:dyDescent="0.3">
      <c r="A559">
        <v>0</v>
      </c>
      <c r="B559" s="8">
        <v>0</v>
      </c>
      <c r="C559" s="6">
        <f t="shared" ca="1" si="372"/>
        <v>7.3907563142161403E-2</v>
      </c>
      <c r="D559" s="6">
        <f t="shared" ca="1" si="396"/>
        <v>0.5739075631421614</v>
      </c>
      <c r="E559" s="6" t="str">
        <f t="shared" si="397"/>
        <v/>
      </c>
      <c r="F559" s="6" t="s">
        <v>160</v>
      </c>
      <c r="G559" s="6" t="s">
        <v>162</v>
      </c>
      <c r="H559" s="6">
        <f t="shared" ca="1" si="398"/>
        <v>42.39</v>
      </c>
      <c r="I559" s="6" t="s">
        <v>163</v>
      </c>
      <c r="J559" s="6">
        <f t="shared" ca="1" si="399"/>
        <v>92</v>
      </c>
      <c r="K559" s="6" t="s">
        <v>164</v>
      </c>
      <c r="L559" s="6">
        <f t="shared" ca="1" si="400"/>
        <v>11</v>
      </c>
      <c r="M559" s="6" t="s">
        <v>165</v>
      </c>
      <c r="V559" s="9"/>
      <c r="AW559" s="9"/>
    </row>
    <row r="560" spans="1:58" x14ac:dyDescent="0.3">
      <c r="A560">
        <v>0</v>
      </c>
      <c r="B560" s="8">
        <v>0</v>
      </c>
      <c r="C560" s="6">
        <f t="shared" ca="1" si="372"/>
        <v>0.99376650608206929</v>
      </c>
      <c r="D560" s="6">
        <f t="shared" ca="1" si="396"/>
        <v>6.2334939179307103E-3</v>
      </c>
      <c r="E560" s="6" t="str">
        <f t="shared" si="397"/>
        <v/>
      </c>
      <c r="F560" s="6" t="s">
        <v>160</v>
      </c>
      <c r="G560" s="6" t="s">
        <v>162</v>
      </c>
      <c r="H560" s="6">
        <f t="shared" ca="1" si="398"/>
        <v>134.38</v>
      </c>
      <c r="I560" s="6" t="s">
        <v>163</v>
      </c>
      <c r="J560" s="6">
        <f t="shared" ca="1" si="399"/>
        <v>36</v>
      </c>
      <c r="K560" s="6" t="s">
        <v>164</v>
      </c>
      <c r="L560" s="6">
        <f t="shared" ca="1" si="400"/>
        <v>0</v>
      </c>
      <c r="M560" s="6" t="s">
        <v>165</v>
      </c>
      <c r="V560" s="9"/>
      <c r="AW560" s="9"/>
    </row>
    <row r="561" spans="1:58" x14ac:dyDescent="0.3">
      <c r="A561">
        <v>0</v>
      </c>
      <c r="B561" s="8">
        <v>0</v>
      </c>
      <c r="C561" s="6">
        <f t="shared" ca="1" si="372"/>
        <v>0.69966026199746134</v>
      </c>
      <c r="D561" s="6">
        <f t="shared" ca="1" si="396"/>
        <v>0.30033973800253866</v>
      </c>
      <c r="E561" s="6" t="str">
        <f t="shared" si="397"/>
        <v/>
      </c>
      <c r="F561" s="6" t="s">
        <v>160</v>
      </c>
      <c r="G561" s="6" t="s">
        <v>162</v>
      </c>
      <c r="H561" s="6">
        <f t="shared" ca="1" si="398"/>
        <v>104.97</v>
      </c>
      <c r="I561" s="6" t="s">
        <v>163</v>
      </c>
      <c r="J561" s="6">
        <f t="shared" ca="1" si="399"/>
        <v>65</v>
      </c>
      <c r="K561" s="6" t="s">
        <v>164</v>
      </c>
      <c r="L561" s="6">
        <f t="shared" ca="1" si="400"/>
        <v>6</v>
      </c>
      <c r="M561" s="6" t="s">
        <v>165</v>
      </c>
      <c r="AW561" s="9"/>
    </row>
    <row r="562" spans="1:58" x14ac:dyDescent="0.3">
      <c r="A562">
        <v>0</v>
      </c>
      <c r="B562" s="8">
        <v>0</v>
      </c>
      <c r="C562" s="6">
        <f t="shared" ca="1" si="372"/>
        <v>0.78304206607144644</v>
      </c>
      <c r="D562" s="6">
        <f t="shared" ca="1" si="396"/>
        <v>0.21695793392855356</v>
      </c>
      <c r="E562" s="6" t="str">
        <f t="shared" ref="E562:E563" si="401">IF(A562=0,"",A562)</f>
        <v/>
      </c>
      <c r="F562" s="6" t="s">
        <v>160</v>
      </c>
      <c r="G562" s="6" t="s">
        <v>162</v>
      </c>
      <c r="H562" s="6">
        <f t="shared" ca="1" si="398"/>
        <v>113.3</v>
      </c>
      <c r="I562" s="6" t="s">
        <v>163</v>
      </c>
      <c r="J562" s="6">
        <f t="shared" ca="1" si="399"/>
        <v>57</v>
      </c>
      <c r="K562" s="6" t="s">
        <v>164</v>
      </c>
      <c r="L562" s="6">
        <f t="shared" ca="1" si="400"/>
        <v>4</v>
      </c>
      <c r="M562" s="6" t="s">
        <v>165</v>
      </c>
      <c r="V562" s="9"/>
      <c r="AW562" s="9"/>
    </row>
    <row r="563" spans="1:58" x14ac:dyDescent="0.3">
      <c r="A563" t="s">
        <v>286</v>
      </c>
      <c r="B563" s="8">
        <v>0</v>
      </c>
      <c r="C563" s="8"/>
      <c r="E563" s="6" t="str">
        <f t="shared" si="401"/>
        <v>\end{enumerate}\newpage   \section*{Cuenta:  X  }\begin{enumerate}</v>
      </c>
      <c r="V563" s="9"/>
      <c r="AW563" s="9"/>
    </row>
    <row r="564" spans="1:58" x14ac:dyDescent="0.3">
      <c r="A564">
        <v>0</v>
      </c>
      <c r="B564" s="8">
        <v>0</v>
      </c>
      <c r="C564" s="6">
        <f t="shared" ref="C564" ca="1" si="402">RAND()</f>
        <v>0.37572389822115193</v>
      </c>
      <c r="D564" s="6">
        <f t="shared" ref="D564:D572" ca="1" si="403">IF(C564&gt;0.1,      IF(C564&lt;0.6,C564,ABS(1-C564)),C564+0.5)</f>
        <v>0.37572389822115193</v>
      </c>
      <c r="E564" s="6" t="str">
        <f t="shared" ref="E564:E571" si="404">IF(A564=0,"",_xlfn.CONCAT("## ",A564))</f>
        <v/>
      </c>
      <c r="F564" s="6" t="s">
        <v>160</v>
      </c>
      <c r="G564" s="6" t="s">
        <v>162</v>
      </c>
      <c r="H564" s="6">
        <f t="shared" ref="H564:H572" ca="1" si="405">ROUND(C564*100+35,2)</f>
        <v>72.569999999999993</v>
      </c>
      <c r="I564" s="6" t="s">
        <v>163</v>
      </c>
      <c r="J564" s="6">
        <f t="shared" ref="J564:J572" ca="1" si="406">ROUND(D564*100+35,0)</f>
        <v>73</v>
      </c>
      <c r="K564" s="6" t="s">
        <v>164</v>
      </c>
      <c r="L564" s="6">
        <f t="shared" ref="L564:L572" ca="1" si="407">ROUND(D564*20,0)</f>
        <v>8</v>
      </c>
      <c r="M564" s="6" t="s">
        <v>165</v>
      </c>
      <c r="V564" s="9"/>
      <c r="AD564" s="10"/>
      <c r="AE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1"/>
      <c r="AX564" s="10"/>
      <c r="AY564" s="10"/>
      <c r="BB564" s="10"/>
      <c r="BF564" s="10"/>
    </row>
    <row r="565" spans="1:58" x14ac:dyDescent="0.3">
      <c r="A565">
        <v>0</v>
      </c>
      <c r="B565" s="8">
        <v>0</v>
      </c>
      <c r="C565" s="6">
        <f t="shared" ca="1" si="372"/>
        <v>9.186631890917496E-2</v>
      </c>
      <c r="D565" s="6">
        <f t="shared" ca="1" si="403"/>
        <v>0.59186631890917496</v>
      </c>
      <c r="E565" s="6" t="str">
        <f t="shared" si="404"/>
        <v/>
      </c>
      <c r="F565" s="6" t="s">
        <v>160</v>
      </c>
      <c r="G565" s="6" t="s">
        <v>162</v>
      </c>
      <c r="H565" s="6">
        <f t="shared" ca="1" si="405"/>
        <v>44.19</v>
      </c>
      <c r="I565" s="6" t="s">
        <v>163</v>
      </c>
      <c r="J565" s="6">
        <f t="shared" ca="1" si="406"/>
        <v>94</v>
      </c>
      <c r="K565" s="6" t="s">
        <v>164</v>
      </c>
      <c r="L565" s="6">
        <f t="shared" ca="1" si="407"/>
        <v>12</v>
      </c>
      <c r="M565" s="6" t="s">
        <v>165</v>
      </c>
      <c r="V565" s="9"/>
      <c r="AW565" s="9"/>
    </row>
    <row r="566" spans="1:58" x14ac:dyDescent="0.3">
      <c r="A566">
        <v>0</v>
      </c>
      <c r="B566" s="8">
        <v>0</v>
      </c>
      <c r="C566" s="6">
        <f t="shared" ca="1" si="372"/>
        <v>0.53639165051082227</v>
      </c>
      <c r="D566" s="6">
        <f t="shared" ca="1" si="403"/>
        <v>0.53639165051082227</v>
      </c>
      <c r="E566" s="6" t="str">
        <f t="shared" si="404"/>
        <v/>
      </c>
      <c r="F566" s="6" t="s">
        <v>160</v>
      </c>
      <c r="G566" s="6" t="s">
        <v>162</v>
      </c>
      <c r="H566" s="6">
        <f t="shared" ca="1" si="405"/>
        <v>88.64</v>
      </c>
      <c r="I566" s="6" t="s">
        <v>163</v>
      </c>
      <c r="J566" s="6">
        <f t="shared" ca="1" si="406"/>
        <v>89</v>
      </c>
      <c r="K566" s="6" t="s">
        <v>164</v>
      </c>
      <c r="L566" s="6">
        <f t="shared" ca="1" si="407"/>
        <v>11</v>
      </c>
      <c r="M566" s="6" t="s">
        <v>165</v>
      </c>
      <c r="V566" s="9"/>
      <c r="AW566" s="9"/>
    </row>
    <row r="567" spans="1:58" x14ac:dyDescent="0.3">
      <c r="A567">
        <v>0</v>
      </c>
      <c r="B567" s="8">
        <v>0</v>
      </c>
      <c r="C567" s="6">
        <f t="shared" ca="1" si="372"/>
        <v>0.96855782172310889</v>
      </c>
      <c r="D567" s="6">
        <f t="shared" ca="1" si="403"/>
        <v>3.1442178276891108E-2</v>
      </c>
      <c r="E567" s="6" t="str">
        <f t="shared" si="404"/>
        <v/>
      </c>
      <c r="F567" s="6" t="s">
        <v>160</v>
      </c>
      <c r="G567" s="6" t="s">
        <v>162</v>
      </c>
      <c r="H567" s="6">
        <f t="shared" ca="1" si="405"/>
        <v>131.86000000000001</v>
      </c>
      <c r="I567" s="6" t="s">
        <v>163</v>
      </c>
      <c r="J567" s="6">
        <f t="shared" ca="1" si="406"/>
        <v>38</v>
      </c>
      <c r="K567" s="6" t="s">
        <v>164</v>
      </c>
      <c r="L567" s="6">
        <f t="shared" ca="1" si="407"/>
        <v>1</v>
      </c>
      <c r="M567" s="6" t="s">
        <v>165</v>
      </c>
      <c r="V567" s="9"/>
      <c r="AW567" s="9"/>
    </row>
    <row r="568" spans="1:58" x14ac:dyDescent="0.3">
      <c r="A568">
        <v>0</v>
      </c>
      <c r="B568" s="8">
        <v>0</v>
      </c>
      <c r="C568" s="6">
        <f t="shared" ca="1" si="372"/>
        <v>0.76458305981554253</v>
      </c>
      <c r="D568" s="6">
        <f t="shared" ca="1" si="403"/>
        <v>0.23541694018445747</v>
      </c>
      <c r="E568" s="6" t="str">
        <f t="shared" si="404"/>
        <v/>
      </c>
      <c r="F568" s="6" t="s">
        <v>160</v>
      </c>
      <c r="G568" s="6" t="s">
        <v>162</v>
      </c>
      <c r="H568" s="6">
        <f t="shared" ca="1" si="405"/>
        <v>111.46</v>
      </c>
      <c r="I568" s="6" t="s">
        <v>163</v>
      </c>
      <c r="J568" s="6">
        <f t="shared" ca="1" si="406"/>
        <v>59</v>
      </c>
      <c r="K568" s="6" t="s">
        <v>164</v>
      </c>
      <c r="L568" s="6">
        <f t="shared" ca="1" si="407"/>
        <v>5</v>
      </c>
      <c r="M568" s="6" t="s">
        <v>165</v>
      </c>
      <c r="V568" s="9"/>
      <c r="AW568" s="9"/>
    </row>
    <row r="569" spans="1:58" x14ac:dyDescent="0.3">
      <c r="A569">
        <v>0</v>
      </c>
      <c r="B569" s="8">
        <v>0</v>
      </c>
      <c r="C569" s="6">
        <f t="shared" ca="1" si="372"/>
        <v>0.65925481159703048</v>
      </c>
      <c r="D569" s="6">
        <f t="shared" ca="1" si="403"/>
        <v>0.34074518840296952</v>
      </c>
      <c r="E569" s="6" t="str">
        <f t="shared" si="404"/>
        <v/>
      </c>
      <c r="F569" s="6" t="s">
        <v>160</v>
      </c>
      <c r="G569" s="6" t="s">
        <v>162</v>
      </c>
      <c r="H569" s="6">
        <f t="shared" ca="1" si="405"/>
        <v>100.93</v>
      </c>
      <c r="I569" s="6" t="s">
        <v>163</v>
      </c>
      <c r="J569" s="6">
        <f t="shared" ca="1" si="406"/>
        <v>69</v>
      </c>
      <c r="K569" s="6" t="s">
        <v>164</v>
      </c>
      <c r="L569" s="6">
        <f t="shared" ca="1" si="407"/>
        <v>7</v>
      </c>
      <c r="M569" s="6" t="s">
        <v>165</v>
      </c>
      <c r="V569" s="9"/>
      <c r="AW569" s="9"/>
    </row>
    <row r="570" spans="1:58" x14ac:dyDescent="0.3">
      <c r="A570">
        <v>0</v>
      </c>
      <c r="B570" s="8">
        <v>0</v>
      </c>
      <c r="C570" s="6">
        <f t="shared" ca="1" si="372"/>
        <v>0.15615012223655433</v>
      </c>
      <c r="D570" s="6">
        <f t="shared" ca="1" si="403"/>
        <v>0.15615012223655433</v>
      </c>
      <c r="E570" s="6" t="str">
        <f t="shared" si="404"/>
        <v/>
      </c>
      <c r="F570" s="6" t="s">
        <v>160</v>
      </c>
      <c r="G570" s="6" t="s">
        <v>162</v>
      </c>
      <c r="H570" s="6">
        <f t="shared" ca="1" si="405"/>
        <v>50.62</v>
      </c>
      <c r="I570" s="6" t="s">
        <v>163</v>
      </c>
      <c r="J570" s="6">
        <f t="shared" ca="1" si="406"/>
        <v>51</v>
      </c>
      <c r="K570" s="6" t="s">
        <v>164</v>
      </c>
      <c r="L570" s="6">
        <f t="shared" ca="1" si="407"/>
        <v>3</v>
      </c>
      <c r="M570" s="6" t="s">
        <v>165</v>
      </c>
      <c r="AW570" s="9"/>
    </row>
    <row r="571" spans="1:58" x14ac:dyDescent="0.3">
      <c r="A571">
        <v>0</v>
      </c>
      <c r="B571" s="8">
        <v>0</v>
      </c>
      <c r="C571" s="6">
        <f t="shared" ca="1" si="372"/>
        <v>5.9167048899836372E-3</v>
      </c>
      <c r="D571" s="6">
        <f t="shared" ca="1" si="403"/>
        <v>0.50591670488998364</v>
      </c>
      <c r="E571" s="6" t="str">
        <f t="shared" si="404"/>
        <v/>
      </c>
      <c r="F571" s="6" t="s">
        <v>160</v>
      </c>
      <c r="G571" s="6" t="s">
        <v>162</v>
      </c>
      <c r="H571" s="6">
        <f t="shared" ca="1" si="405"/>
        <v>35.590000000000003</v>
      </c>
      <c r="I571" s="6" t="s">
        <v>163</v>
      </c>
      <c r="J571" s="6">
        <f t="shared" ca="1" si="406"/>
        <v>86</v>
      </c>
      <c r="K571" s="6" t="s">
        <v>164</v>
      </c>
      <c r="L571" s="6">
        <f t="shared" ca="1" si="407"/>
        <v>10</v>
      </c>
      <c r="M571" s="6" t="s">
        <v>165</v>
      </c>
      <c r="V571" s="9"/>
      <c r="AW571" s="9"/>
    </row>
    <row r="572" spans="1:58" x14ac:dyDescent="0.3">
      <c r="A572">
        <v>0</v>
      </c>
      <c r="B572" s="8">
        <v>0</v>
      </c>
      <c r="C572" s="6">
        <f t="shared" ca="1" si="372"/>
        <v>0.91564924054658714</v>
      </c>
      <c r="D572" s="6">
        <f t="shared" ca="1" si="403"/>
        <v>8.435075945341286E-2</v>
      </c>
      <c r="E572" s="6" t="str">
        <f t="shared" ref="E572:E573" si="408">IF(A572=0,"",A572)</f>
        <v/>
      </c>
      <c r="F572" s="6" t="s">
        <v>160</v>
      </c>
      <c r="G572" s="6" t="s">
        <v>162</v>
      </c>
      <c r="H572" s="6">
        <f t="shared" ca="1" si="405"/>
        <v>126.56</v>
      </c>
      <c r="I572" s="6" t="s">
        <v>163</v>
      </c>
      <c r="J572" s="6">
        <f t="shared" ca="1" si="406"/>
        <v>43</v>
      </c>
      <c r="K572" s="6" t="s">
        <v>164</v>
      </c>
      <c r="L572" s="6">
        <f t="shared" ca="1" si="407"/>
        <v>2</v>
      </c>
      <c r="M572" s="6" t="s">
        <v>165</v>
      </c>
      <c r="V572" s="9"/>
      <c r="AW572" s="9"/>
    </row>
    <row r="573" spans="1:58" x14ac:dyDescent="0.3">
      <c r="A573" t="s">
        <v>286</v>
      </c>
      <c r="B573" s="8">
        <v>0</v>
      </c>
      <c r="C573" s="8"/>
      <c r="E573" s="6" t="str">
        <f t="shared" si="408"/>
        <v>\end{enumerate}\newpage   \section*{Cuenta:  X  }\begin{enumerate}</v>
      </c>
      <c r="V573" s="9"/>
      <c r="AW573" s="9"/>
    </row>
    <row r="574" spans="1:58" x14ac:dyDescent="0.3">
      <c r="A574">
        <v>0</v>
      </c>
      <c r="B574" s="8">
        <v>0</v>
      </c>
      <c r="C574" s="6">
        <f t="shared" ref="C574" ca="1" si="409">RAND()</f>
        <v>0.12289355085890052</v>
      </c>
      <c r="D574" s="6">
        <f t="shared" ref="D574:D582" ca="1" si="410">IF(C574&gt;0.1,      IF(C574&lt;0.6,C574,ABS(1-C574)),C574+0.5)</f>
        <v>0.12289355085890052</v>
      </c>
      <c r="E574" s="6" t="str">
        <f t="shared" ref="E574:E581" si="411">IF(A574=0,"",_xlfn.CONCAT("## ",A574))</f>
        <v/>
      </c>
      <c r="F574" s="6" t="s">
        <v>160</v>
      </c>
      <c r="G574" s="6" t="s">
        <v>162</v>
      </c>
      <c r="H574" s="6">
        <f t="shared" ref="H574:H582" ca="1" si="412">ROUND(C574*100+35,2)</f>
        <v>47.29</v>
      </c>
      <c r="I574" s="6" t="s">
        <v>163</v>
      </c>
      <c r="J574" s="6">
        <f t="shared" ref="J574:J582" ca="1" si="413">ROUND(D574*100+35,0)</f>
        <v>47</v>
      </c>
      <c r="K574" s="6" t="s">
        <v>164</v>
      </c>
      <c r="L574" s="6">
        <f t="shared" ref="L574:L582" ca="1" si="414">ROUND(D574*20,0)</f>
        <v>2</v>
      </c>
      <c r="M574" s="6" t="s">
        <v>165</v>
      </c>
      <c r="V574" s="9"/>
      <c r="AW574" s="9"/>
    </row>
    <row r="575" spans="1:58" x14ac:dyDescent="0.3">
      <c r="A575">
        <v>0</v>
      </c>
      <c r="B575" s="8">
        <v>0</v>
      </c>
      <c r="C575" s="6">
        <f t="shared" ca="1" si="372"/>
        <v>0.10989788948378465</v>
      </c>
      <c r="D575" s="6">
        <f t="shared" ca="1" si="410"/>
        <v>0.10989788948378465</v>
      </c>
      <c r="E575" s="6" t="str">
        <f t="shared" si="411"/>
        <v/>
      </c>
      <c r="F575" s="6" t="s">
        <v>160</v>
      </c>
      <c r="G575" s="6" t="s">
        <v>162</v>
      </c>
      <c r="H575" s="6">
        <f t="shared" ca="1" si="412"/>
        <v>45.99</v>
      </c>
      <c r="I575" s="6" t="s">
        <v>163</v>
      </c>
      <c r="J575" s="6">
        <f t="shared" ca="1" si="413"/>
        <v>46</v>
      </c>
      <c r="K575" s="6" t="s">
        <v>164</v>
      </c>
      <c r="L575" s="6">
        <f t="shared" ca="1" si="414"/>
        <v>2</v>
      </c>
      <c r="M575" s="6" t="s">
        <v>165</v>
      </c>
      <c r="V575" s="9"/>
      <c r="AD575" s="10"/>
      <c r="AE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1"/>
      <c r="AX575" s="10"/>
      <c r="AY575" s="10"/>
      <c r="BB575" s="10"/>
    </row>
    <row r="576" spans="1:58" x14ac:dyDescent="0.3">
      <c r="A576">
        <v>0</v>
      </c>
      <c r="B576" s="8">
        <v>0</v>
      </c>
      <c r="C576" s="6">
        <f t="shared" ca="1" si="372"/>
        <v>0.85676794884700025</v>
      </c>
      <c r="D576" s="6">
        <f t="shared" ca="1" si="410"/>
        <v>0.14323205115299975</v>
      </c>
      <c r="E576" s="6" t="str">
        <f t="shared" si="411"/>
        <v/>
      </c>
      <c r="F576" s="6" t="s">
        <v>160</v>
      </c>
      <c r="G576" s="6" t="s">
        <v>162</v>
      </c>
      <c r="H576" s="6">
        <f t="shared" ca="1" si="412"/>
        <v>120.68</v>
      </c>
      <c r="I576" s="6" t="s">
        <v>163</v>
      </c>
      <c r="J576" s="6">
        <f t="shared" ca="1" si="413"/>
        <v>49</v>
      </c>
      <c r="K576" s="6" t="s">
        <v>164</v>
      </c>
      <c r="L576" s="6">
        <f t="shared" ca="1" si="414"/>
        <v>3</v>
      </c>
      <c r="M576" s="6" t="s">
        <v>165</v>
      </c>
      <c r="V576" s="9"/>
      <c r="AW576" s="9"/>
    </row>
    <row r="577" spans="1:51" x14ac:dyDescent="0.3">
      <c r="A577">
        <v>0</v>
      </c>
      <c r="B577" s="8">
        <v>0</v>
      </c>
      <c r="C577" s="6">
        <f t="shared" ca="1" si="372"/>
        <v>0.73332660931513616</v>
      </c>
      <c r="D577" s="6">
        <f t="shared" ca="1" si="410"/>
        <v>0.26667339068486384</v>
      </c>
      <c r="E577" s="6" t="str">
        <f t="shared" si="411"/>
        <v/>
      </c>
      <c r="F577" s="6" t="s">
        <v>160</v>
      </c>
      <c r="G577" s="6" t="s">
        <v>162</v>
      </c>
      <c r="H577" s="6">
        <f t="shared" ca="1" si="412"/>
        <v>108.33</v>
      </c>
      <c r="I577" s="6" t="s">
        <v>163</v>
      </c>
      <c r="J577" s="6">
        <f t="shared" ca="1" si="413"/>
        <v>62</v>
      </c>
      <c r="K577" s="6" t="s">
        <v>164</v>
      </c>
      <c r="L577" s="6">
        <f t="shared" ca="1" si="414"/>
        <v>5</v>
      </c>
      <c r="M577" s="6" t="s">
        <v>165</v>
      </c>
      <c r="V577" s="9"/>
      <c r="AW577" s="9"/>
    </row>
    <row r="578" spans="1:51" x14ac:dyDescent="0.3">
      <c r="A578">
        <v>0</v>
      </c>
      <c r="B578" s="8">
        <v>0</v>
      </c>
      <c r="C578" s="6">
        <f t="shared" ca="1" si="372"/>
        <v>0.95768792710088935</v>
      </c>
      <c r="D578" s="6">
        <f t="shared" ca="1" si="410"/>
        <v>4.2312072899110653E-2</v>
      </c>
      <c r="E578" s="6" t="str">
        <f t="shared" si="411"/>
        <v/>
      </c>
      <c r="F578" s="6" t="s">
        <v>160</v>
      </c>
      <c r="G578" s="6" t="s">
        <v>162</v>
      </c>
      <c r="H578" s="6">
        <f t="shared" ca="1" si="412"/>
        <v>130.77000000000001</v>
      </c>
      <c r="I578" s="6" t="s">
        <v>163</v>
      </c>
      <c r="J578" s="6">
        <f t="shared" ca="1" si="413"/>
        <v>39</v>
      </c>
      <c r="K578" s="6" t="s">
        <v>164</v>
      </c>
      <c r="L578" s="6">
        <f t="shared" ca="1" si="414"/>
        <v>1</v>
      </c>
      <c r="M578" s="6" t="s">
        <v>165</v>
      </c>
      <c r="V578" s="9"/>
      <c r="AW578" s="9"/>
    </row>
    <row r="579" spans="1:51" x14ac:dyDescent="0.3">
      <c r="A579">
        <v>0</v>
      </c>
      <c r="B579" s="8">
        <v>0</v>
      </c>
      <c r="C579" s="6">
        <f t="shared" ca="1" si="372"/>
        <v>0.94774370149976961</v>
      </c>
      <c r="D579" s="6">
        <f t="shared" ca="1" si="410"/>
        <v>5.2256298500230391E-2</v>
      </c>
      <c r="E579" s="6" t="str">
        <f t="shared" si="411"/>
        <v/>
      </c>
      <c r="F579" s="6" t="s">
        <v>160</v>
      </c>
      <c r="G579" s="6" t="s">
        <v>162</v>
      </c>
      <c r="H579" s="6">
        <f t="shared" ca="1" si="412"/>
        <v>129.77000000000001</v>
      </c>
      <c r="I579" s="6" t="s">
        <v>163</v>
      </c>
      <c r="J579" s="6">
        <f t="shared" ca="1" si="413"/>
        <v>40</v>
      </c>
      <c r="K579" s="6" t="s">
        <v>164</v>
      </c>
      <c r="L579" s="6">
        <f t="shared" ca="1" si="414"/>
        <v>1</v>
      </c>
      <c r="M579" s="6" t="s">
        <v>165</v>
      </c>
      <c r="AW579" s="9"/>
    </row>
    <row r="580" spans="1:51" x14ac:dyDescent="0.3">
      <c r="A580">
        <v>0</v>
      </c>
      <c r="B580" s="8">
        <v>0</v>
      </c>
      <c r="C580" s="6">
        <f t="shared" ca="1" si="372"/>
        <v>0.9513388727330091</v>
      </c>
      <c r="D580" s="6">
        <f t="shared" ca="1" si="410"/>
        <v>4.86611272669909E-2</v>
      </c>
      <c r="E580" s="6" t="str">
        <f t="shared" si="411"/>
        <v/>
      </c>
      <c r="F580" s="6" t="s">
        <v>160</v>
      </c>
      <c r="G580" s="6" t="s">
        <v>162</v>
      </c>
      <c r="H580" s="6">
        <f t="shared" ca="1" si="412"/>
        <v>130.13</v>
      </c>
      <c r="I580" s="6" t="s">
        <v>163</v>
      </c>
      <c r="J580" s="6">
        <f t="shared" ca="1" si="413"/>
        <v>40</v>
      </c>
      <c r="K580" s="6" t="s">
        <v>164</v>
      </c>
      <c r="L580" s="6">
        <f t="shared" ca="1" si="414"/>
        <v>1</v>
      </c>
      <c r="M580" s="6" t="s">
        <v>165</v>
      </c>
      <c r="V580" s="9"/>
      <c r="AW580" s="9"/>
    </row>
    <row r="581" spans="1:51" x14ac:dyDescent="0.3">
      <c r="A581">
        <v>0</v>
      </c>
      <c r="B581" s="8">
        <v>0</v>
      </c>
      <c r="C581" s="6">
        <f t="shared" ca="1" si="372"/>
        <v>0.73663872718624568</v>
      </c>
      <c r="D581" s="6">
        <f t="shared" ca="1" si="410"/>
        <v>0.26336127281375432</v>
      </c>
      <c r="E581" s="6" t="str">
        <f t="shared" si="411"/>
        <v/>
      </c>
      <c r="F581" s="6" t="s">
        <v>160</v>
      </c>
      <c r="G581" s="6" t="s">
        <v>162</v>
      </c>
      <c r="H581" s="6">
        <f t="shared" ca="1" si="412"/>
        <v>108.66</v>
      </c>
      <c r="I581" s="6" t="s">
        <v>163</v>
      </c>
      <c r="J581" s="6">
        <f t="shared" ca="1" si="413"/>
        <v>61</v>
      </c>
      <c r="K581" s="6" t="s">
        <v>164</v>
      </c>
      <c r="L581" s="6">
        <f t="shared" ca="1" si="414"/>
        <v>5</v>
      </c>
      <c r="M581" s="6" t="s">
        <v>165</v>
      </c>
      <c r="V581" s="9"/>
      <c r="AW581" s="9"/>
    </row>
    <row r="582" spans="1:51" x14ac:dyDescent="0.3">
      <c r="A582">
        <v>0</v>
      </c>
      <c r="B582" s="8">
        <v>0</v>
      </c>
      <c r="C582" s="6">
        <f t="shared" ref="C582:C645" ca="1" si="415">RAND()</f>
        <v>0.29861694025395702</v>
      </c>
      <c r="D582" s="6">
        <f t="shared" ca="1" si="410"/>
        <v>0.29861694025395702</v>
      </c>
      <c r="E582" s="6" t="str">
        <f t="shared" ref="E582:E583" si="416">IF(A582=0,"",A582)</f>
        <v/>
      </c>
      <c r="F582" s="6" t="s">
        <v>160</v>
      </c>
      <c r="G582" s="6" t="s">
        <v>162</v>
      </c>
      <c r="H582" s="6">
        <f t="shared" ca="1" si="412"/>
        <v>64.86</v>
      </c>
      <c r="I582" s="6" t="s">
        <v>163</v>
      </c>
      <c r="J582" s="6">
        <f t="shared" ca="1" si="413"/>
        <v>65</v>
      </c>
      <c r="K582" s="6" t="s">
        <v>164</v>
      </c>
      <c r="L582" s="6">
        <f t="shared" ca="1" si="414"/>
        <v>6</v>
      </c>
      <c r="M582" s="6" t="s">
        <v>165</v>
      </c>
      <c r="V582" s="9"/>
      <c r="AW582" s="9"/>
    </row>
    <row r="583" spans="1:51" x14ac:dyDescent="0.3">
      <c r="A583" t="s">
        <v>286</v>
      </c>
      <c r="B583" s="8">
        <v>0</v>
      </c>
      <c r="C583" s="8"/>
      <c r="E583" s="6" t="str">
        <f t="shared" si="416"/>
        <v>\end{enumerate}\newpage   \section*{Cuenta:  X  }\begin{enumerate}</v>
      </c>
      <c r="V583" s="9"/>
      <c r="AW583" s="9"/>
    </row>
    <row r="584" spans="1:51" x14ac:dyDescent="0.3">
      <c r="A584">
        <v>0</v>
      </c>
      <c r="B584" s="8">
        <v>0</v>
      </c>
      <c r="C584" s="6">
        <f t="shared" ref="C584" ca="1" si="417">RAND()</f>
        <v>0.14141338680997095</v>
      </c>
      <c r="D584" s="6">
        <f t="shared" ref="D584:D592" ca="1" si="418">IF(C584&gt;0.1,      IF(C584&lt;0.6,C584,ABS(1-C584)),C584+0.5)</f>
        <v>0.14141338680997095</v>
      </c>
      <c r="E584" s="6" t="str">
        <f t="shared" ref="E584:E591" si="419">IF(A584=0,"",_xlfn.CONCAT("## ",A584))</f>
        <v/>
      </c>
      <c r="F584" s="6" t="s">
        <v>160</v>
      </c>
      <c r="G584" s="6" t="s">
        <v>162</v>
      </c>
      <c r="H584" s="6">
        <f t="shared" ref="H584:H592" ca="1" si="420">ROUND(C584*100+35,2)</f>
        <v>49.14</v>
      </c>
      <c r="I584" s="6" t="s">
        <v>163</v>
      </c>
      <c r="J584" s="6">
        <f t="shared" ref="J584:J592" ca="1" si="421">ROUND(D584*100+35,0)</f>
        <v>49</v>
      </c>
      <c r="K584" s="6" t="s">
        <v>164</v>
      </c>
      <c r="L584" s="6">
        <f t="shared" ref="L584:L592" ca="1" si="422">ROUND(D584*20,0)</f>
        <v>3</v>
      </c>
      <c r="M584" s="6" t="s">
        <v>165</v>
      </c>
      <c r="V584" s="9"/>
      <c r="AW584" s="9"/>
    </row>
    <row r="585" spans="1:51" x14ac:dyDescent="0.3">
      <c r="A585">
        <v>0</v>
      </c>
      <c r="B585" s="8">
        <v>0</v>
      </c>
      <c r="C585" s="6">
        <f t="shared" ca="1" si="415"/>
        <v>0.19676403493903605</v>
      </c>
      <c r="D585" s="6">
        <f t="shared" ca="1" si="418"/>
        <v>0.19676403493903605</v>
      </c>
      <c r="E585" s="6" t="str">
        <f t="shared" si="419"/>
        <v/>
      </c>
      <c r="F585" s="6" t="s">
        <v>160</v>
      </c>
      <c r="G585" s="6" t="s">
        <v>162</v>
      </c>
      <c r="H585" s="6">
        <f t="shared" ca="1" si="420"/>
        <v>54.68</v>
      </c>
      <c r="I585" s="6" t="s">
        <v>163</v>
      </c>
      <c r="J585" s="6">
        <f t="shared" ca="1" si="421"/>
        <v>55</v>
      </c>
      <c r="K585" s="6" t="s">
        <v>164</v>
      </c>
      <c r="L585" s="6">
        <f t="shared" ca="1" si="422"/>
        <v>4</v>
      </c>
      <c r="M585" s="6" t="s">
        <v>165</v>
      </c>
      <c r="V585" s="9"/>
      <c r="AW585" s="9"/>
    </row>
    <row r="586" spans="1:51" x14ac:dyDescent="0.3">
      <c r="A586">
        <v>0</v>
      </c>
      <c r="B586" s="8">
        <v>0</v>
      </c>
      <c r="C586" s="6">
        <f t="shared" ca="1" si="415"/>
        <v>0.15528870038129772</v>
      </c>
      <c r="D586" s="6">
        <f t="shared" ca="1" si="418"/>
        <v>0.15528870038129772</v>
      </c>
      <c r="E586" s="6" t="str">
        <f t="shared" si="419"/>
        <v/>
      </c>
      <c r="F586" s="6" t="s">
        <v>160</v>
      </c>
      <c r="G586" s="6" t="s">
        <v>162</v>
      </c>
      <c r="H586" s="6">
        <f t="shared" ca="1" si="420"/>
        <v>50.53</v>
      </c>
      <c r="I586" s="6" t="s">
        <v>163</v>
      </c>
      <c r="J586" s="6">
        <f t="shared" ca="1" si="421"/>
        <v>51</v>
      </c>
      <c r="K586" s="6" t="s">
        <v>164</v>
      </c>
      <c r="L586" s="6">
        <f t="shared" ca="1" si="422"/>
        <v>3</v>
      </c>
      <c r="M586" s="6" t="s">
        <v>165</v>
      </c>
      <c r="V586" s="9"/>
      <c r="AD586" s="10"/>
      <c r="AE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1"/>
      <c r="AX586" s="10"/>
      <c r="AY586" s="10"/>
    </row>
    <row r="587" spans="1:51" x14ac:dyDescent="0.3">
      <c r="A587">
        <v>0</v>
      </c>
      <c r="B587" s="8">
        <v>0</v>
      </c>
      <c r="C587" s="6">
        <f t="shared" ca="1" si="415"/>
        <v>5.3443663583941814E-2</v>
      </c>
      <c r="D587" s="6">
        <f t="shared" ca="1" si="418"/>
        <v>0.55344366358394181</v>
      </c>
      <c r="E587" s="6" t="str">
        <f t="shared" si="419"/>
        <v/>
      </c>
      <c r="F587" s="6" t="s">
        <v>160</v>
      </c>
      <c r="G587" s="6" t="s">
        <v>162</v>
      </c>
      <c r="H587" s="6">
        <f t="shared" ca="1" si="420"/>
        <v>40.340000000000003</v>
      </c>
      <c r="I587" s="6" t="s">
        <v>163</v>
      </c>
      <c r="J587" s="6">
        <f t="shared" ca="1" si="421"/>
        <v>90</v>
      </c>
      <c r="K587" s="6" t="s">
        <v>164</v>
      </c>
      <c r="L587" s="6">
        <f t="shared" ca="1" si="422"/>
        <v>11</v>
      </c>
      <c r="M587" s="6" t="s">
        <v>165</v>
      </c>
      <c r="V587" s="9"/>
      <c r="AW587" s="9"/>
    </row>
    <row r="588" spans="1:51" x14ac:dyDescent="0.3">
      <c r="A588">
        <v>0</v>
      </c>
      <c r="B588" s="8">
        <v>0</v>
      </c>
      <c r="C588" s="6">
        <f t="shared" ca="1" si="415"/>
        <v>0.61375606918973069</v>
      </c>
      <c r="D588" s="6">
        <f t="shared" ca="1" si="418"/>
        <v>0.38624393081026931</v>
      </c>
      <c r="E588" s="6" t="str">
        <f t="shared" si="419"/>
        <v/>
      </c>
      <c r="F588" s="6" t="s">
        <v>160</v>
      </c>
      <c r="G588" s="6" t="s">
        <v>162</v>
      </c>
      <c r="H588" s="6">
        <f t="shared" ca="1" si="420"/>
        <v>96.38</v>
      </c>
      <c r="I588" s="6" t="s">
        <v>163</v>
      </c>
      <c r="J588" s="6">
        <f t="shared" ca="1" si="421"/>
        <v>74</v>
      </c>
      <c r="K588" s="6" t="s">
        <v>164</v>
      </c>
      <c r="L588" s="6">
        <f t="shared" ca="1" si="422"/>
        <v>8</v>
      </c>
      <c r="M588" s="6" t="s">
        <v>165</v>
      </c>
      <c r="AW588" s="9"/>
    </row>
    <row r="589" spans="1:51" x14ac:dyDescent="0.3">
      <c r="A589">
        <v>0</v>
      </c>
      <c r="B589" s="8">
        <v>0</v>
      </c>
      <c r="C589" s="6">
        <f t="shared" ca="1" si="415"/>
        <v>0.13255052605333506</v>
      </c>
      <c r="D589" s="6">
        <f t="shared" ca="1" si="418"/>
        <v>0.13255052605333506</v>
      </c>
      <c r="E589" s="6" t="str">
        <f t="shared" si="419"/>
        <v/>
      </c>
      <c r="F589" s="6" t="s">
        <v>160</v>
      </c>
      <c r="G589" s="6" t="s">
        <v>162</v>
      </c>
      <c r="H589" s="6">
        <f t="shared" ca="1" si="420"/>
        <v>48.26</v>
      </c>
      <c r="I589" s="6" t="s">
        <v>163</v>
      </c>
      <c r="J589" s="6">
        <f t="shared" ca="1" si="421"/>
        <v>48</v>
      </c>
      <c r="K589" s="6" t="s">
        <v>164</v>
      </c>
      <c r="L589" s="6">
        <f t="shared" ca="1" si="422"/>
        <v>3</v>
      </c>
      <c r="M589" s="6" t="s">
        <v>165</v>
      </c>
      <c r="V589" s="9"/>
      <c r="AW589" s="9"/>
    </row>
    <row r="590" spans="1:51" x14ac:dyDescent="0.3">
      <c r="A590">
        <v>0</v>
      </c>
      <c r="B590" s="8">
        <v>0</v>
      </c>
      <c r="C590" s="6">
        <f t="shared" ca="1" si="415"/>
        <v>0.91530738046523619</v>
      </c>
      <c r="D590" s="6">
        <f t="shared" ca="1" si="418"/>
        <v>8.4692619534763813E-2</v>
      </c>
      <c r="E590" s="6" t="str">
        <f t="shared" si="419"/>
        <v/>
      </c>
      <c r="F590" s="6" t="s">
        <v>160</v>
      </c>
      <c r="G590" s="6" t="s">
        <v>162</v>
      </c>
      <c r="H590" s="6">
        <f t="shared" ca="1" si="420"/>
        <v>126.53</v>
      </c>
      <c r="I590" s="6" t="s">
        <v>163</v>
      </c>
      <c r="J590" s="6">
        <f t="shared" ca="1" si="421"/>
        <v>43</v>
      </c>
      <c r="K590" s="6" t="s">
        <v>164</v>
      </c>
      <c r="L590" s="6">
        <f t="shared" ca="1" si="422"/>
        <v>2</v>
      </c>
      <c r="M590" s="6" t="s">
        <v>165</v>
      </c>
      <c r="V590" s="9"/>
      <c r="AW590" s="9"/>
    </row>
    <row r="591" spans="1:51" x14ac:dyDescent="0.3">
      <c r="A591">
        <v>0</v>
      </c>
      <c r="B591" s="8">
        <v>0</v>
      </c>
      <c r="C591" s="6">
        <f t="shared" ca="1" si="415"/>
        <v>0.98575451929294322</v>
      </c>
      <c r="D591" s="6">
        <f t="shared" ca="1" si="418"/>
        <v>1.4245480707056779E-2</v>
      </c>
      <c r="E591" s="6" t="str">
        <f t="shared" si="419"/>
        <v/>
      </c>
      <c r="F591" s="6" t="s">
        <v>160</v>
      </c>
      <c r="G591" s="6" t="s">
        <v>162</v>
      </c>
      <c r="H591" s="6">
        <f t="shared" ca="1" si="420"/>
        <v>133.58000000000001</v>
      </c>
      <c r="I591" s="6" t="s">
        <v>163</v>
      </c>
      <c r="J591" s="6">
        <f t="shared" ca="1" si="421"/>
        <v>36</v>
      </c>
      <c r="K591" s="6" t="s">
        <v>164</v>
      </c>
      <c r="L591" s="6">
        <f t="shared" ca="1" si="422"/>
        <v>0</v>
      </c>
      <c r="M591" s="6" t="s">
        <v>165</v>
      </c>
      <c r="V591" s="9"/>
      <c r="AW591" s="9"/>
    </row>
    <row r="592" spans="1:51" x14ac:dyDescent="0.3">
      <c r="A592">
        <v>0</v>
      </c>
      <c r="B592" s="8">
        <v>0</v>
      </c>
      <c r="C592" s="6">
        <f t="shared" ca="1" si="415"/>
        <v>0.56210742705432526</v>
      </c>
      <c r="D592" s="6">
        <f t="shared" ca="1" si="418"/>
        <v>0.56210742705432526</v>
      </c>
      <c r="E592" s="6" t="str">
        <f t="shared" ref="E592:E593" si="423">IF(A592=0,"",A592)</f>
        <v/>
      </c>
      <c r="F592" s="6" t="s">
        <v>160</v>
      </c>
      <c r="G592" s="6" t="s">
        <v>162</v>
      </c>
      <c r="H592" s="6">
        <f t="shared" ca="1" si="420"/>
        <v>91.21</v>
      </c>
      <c r="I592" s="6" t="s">
        <v>163</v>
      </c>
      <c r="J592" s="6">
        <f t="shared" ca="1" si="421"/>
        <v>91</v>
      </c>
      <c r="K592" s="6" t="s">
        <v>164</v>
      </c>
      <c r="L592" s="6">
        <f t="shared" ca="1" si="422"/>
        <v>11</v>
      </c>
      <c r="M592" s="6" t="s">
        <v>165</v>
      </c>
      <c r="V592" s="9"/>
      <c r="AW592" s="9"/>
    </row>
    <row r="593" spans="1:58" x14ac:dyDescent="0.3">
      <c r="A593" t="s">
        <v>286</v>
      </c>
      <c r="B593" s="8">
        <v>0</v>
      </c>
      <c r="C593" s="8"/>
      <c r="E593" s="6" t="str">
        <f t="shared" si="423"/>
        <v>\end{enumerate}\newpage   \section*{Cuenta:  X  }\begin{enumerate}</v>
      </c>
      <c r="V593" s="9"/>
      <c r="AW593" s="9"/>
    </row>
    <row r="594" spans="1:58" x14ac:dyDescent="0.3">
      <c r="A594">
        <v>0</v>
      </c>
      <c r="B594" s="8">
        <v>0</v>
      </c>
      <c r="C594" s="6">
        <f t="shared" ref="C594" ca="1" si="424">RAND()</f>
        <v>2.1266905091233634E-2</v>
      </c>
      <c r="D594" s="6">
        <f t="shared" ref="D594:D602" ca="1" si="425">IF(C594&gt;0.1,      IF(C594&lt;0.6,C594,ABS(1-C594)),C594+0.5)</f>
        <v>0.52126690509123363</v>
      </c>
      <c r="E594" s="6" t="str">
        <f t="shared" ref="E594:E601" si="426">IF(A594=0,"",_xlfn.CONCAT("## ",A594))</f>
        <v/>
      </c>
      <c r="F594" s="6" t="s">
        <v>160</v>
      </c>
      <c r="G594" s="6" t="s">
        <v>162</v>
      </c>
      <c r="H594" s="6">
        <f t="shared" ref="H594:H602" ca="1" si="427">ROUND(C594*100+35,2)</f>
        <v>37.130000000000003</v>
      </c>
      <c r="I594" s="6" t="s">
        <v>163</v>
      </c>
      <c r="J594" s="6">
        <f t="shared" ref="J594:J602" ca="1" si="428">ROUND(D594*100+35,0)</f>
        <v>87</v>
      </c>
      <c r="K594" s="6" t="s">
        <v>164</v>
      </c>
      <c r="L594" s="6">
        <f t="shared" ref="L594:L602" ca="1" si="429">ROUND(D594*20,0)</f>
        <v>10</v>
      </c>
      <c r="M594" s="6" t="s">
        <v>165</v>
      </c>
      <c r="V594" s="9"/>
      <c r="AW594" s="9"/>
    </row>
    <row r="595" spans="1:58" x14ac:dyDescent="0.3">
      <c r="A595">
        <v>0</v>
      </c>
      <c r="B595" s="8">
        <v>0</v>
      </c>
      <c r="C595" s="6">
        <f t="shared" ca="1" si="415"/>
        <v>0.8096557846791842</v>
      </c>
      <c r="D595" s="6">
        <f t="shared" ca="1" si="425"/>
        <v>0.1903442153208158</v>
      </c>
      <c r="E595" s="6" t="str">
        <f t="shared" si="426"/>
        <v/>
      </c>
      <c r="F595" s="6" t="s">
        <v>160</v>
      </c>
      <c r="G595" s="6" t="s">
        <v>162</v>
      </c>
      <c r="H595" s="6">
        <f t="shared" ca="1" si="427"/>
        <v>115.97</v>
      </c>
      <c r="I595" s="6" t="s">
        <v>163</v>
      </c>
      <c r="J595" s="6">
        <f t="shared" ca="1" si="428"/>
        <v>54</v>
      </c>
      <c r="K595" s="6" t="s">
        <v>164</v>
      </c>
      <c r="L595" s="6">
        <f t="shared" ca="1" si="429"/>
        <v>4</v>
      </c>
      <c r="M595" s="6" t="s">
        <v>165</v>
      </c>
      <c r="V595" s="9"/>
      <c r="AW595" s="9"/>
    </row>
    <row r="596" spans="1:58" x14ac:dyDescent="0.3">
      <c r="A596">
        <v>0</v>
      </c>
      <c r="B596" s="8">
        <v>0</v>
      </c>
      <c r="C596" s="6">
        <f t="shared" ca="1" si="415"/>
        <v>0.70763836912893119</v>
      </c>
      <c r="D596" s="6">
        <f t="shared" ca="1" si="425"/>
        <v>0.29236163087106881</v>
      </c>
      <c r="E596" s="6" t="str">
        <f t="shared" si="426"/>
        <v/>
      </c>
      <c r="F596" s="6" t="s">
        <v>160</v>
      </c>
      <c r="G596" s="6" t="s">
        <v>162</v>
      </c>
      <c r="H596" s="6">
        <f t="shared" ca="1" si="427"/>
        <v>105.76</v>
      </c>
      <c r="I596" s="6" t="s">
        <v>163</v>
      </c>
      <c r="J596" s="6">
        <f t="shared" ca="1" si="428"/>
        <v>64</v>
      </c>
      <c r="K596" s="6" t="s">
        <v>164</v>
      </c>
      <c r="L596" s="6">
        <f t="shared" ca="1" si="429"/>
        <v>6</v>
      </c>
      <c r="M596" s="6" t="s">
        <v>165</v>
      </c>
      <c r="V596" s="9"/>
      <c r="AW596" s="9"/>
    </row>
    <row r="597" spans="1:58" x14ac:dyDescent="0.3">
      <c r="A597">
        <v>0</v>
      </c>
      <c r="B597" s="8">
        <v>0</v>
      </c>
      <c r="C597" s="6">
        <f t="shared" ca="1" si="415"/>
        <v>3.24210114144452E-2</v>
      </c>
      <c r="D597" s="6">
        <f t="shared" ca="1" si="425"/>
        <v>0.5324210114144452</v>
      </c>
      <c r="E597" s="6" t="str">
        <f t="shared" si="426"/>
        <v/>
      </c>
      <c r="F597" s="6" t="s">
        <v>160</v>
      </c>
      <c r="G597" s="6" t="s">
        <v>162</v>
      </c>
      <c r="H597" s="6">
        <f t="shared" ca="1" si="427"/>
        <v>38.24</v>
      </c>
      <c r="I597" s="6" t="s">
        <v>163</v>
      </c>
      <c r="J597" s="6">
        <f t="shared" ca="1" si="428"/>
        <v>88</v>
      </c>
      <c r="K597" s="6" t="s">
        <v>164</v>
      </c>
      <c r="L597" s="6">
        <f t="shared" ca="1" si="429"/>
        <v>11</v>
      </c>
      <c r="M597" s="6" t="s">
        <v>165</v>
      </c>
      <c r="AD597" s="10"/>
      <c r="AE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1"/>
      <c r="AX597" s="10"/>
      <c r="AY597" s="10"/>
      <c r="BF597" s="10"/>
    </row>
    <row r="598" spans="1:58" x14ac:dyDescent="0.3">
      <c r="A598">
        <v>0</v>
      </c>
      <c r="B598" s="8">
        <v>0</v>
      </c>
      <c r="C598" s="6">
        <f t="shared" ca="1" si="415"/>
        <v>0.5194590840639115</v>
      </c>
      <c r="D598" s="6">
        <f t="shared" ca="1" si="425"/>
        <v>0.5194590840639115</v>
      </c>
      <c r="E598" s="6" t="str">
        <f t="shared" si="426"/>
        <v/>
      </c>
      <c r="F598" s="6" t="s">
        <v>160</v>
      </c>
      <c r="G598" s="6" t="s">
        <v>162</v>
      </c>
      <c r="H598" s="6">
        <f t="shared" ca="1" si="427"/>
        <v>86.95</v>
      </c>
      <c r="I598" s="6" t="s">
        <v>163</v>
      </c>
      <c r="J598" s="6">
        <f t="shared" ca="1" si="428"/>
        <v>87</v>
      </c>
      <c r="K598" s="6" t="s">
        <v>164</v>
      </c>
      <c r="L598" s="6">
        <f t="shared" ca="1" si="429"/>
        <v>10</v>
      </c>
      <c r="M598" s="6" t="s">
        <v>165</v>
      </c>
      <c r="V598" s="9"/>
      <c r="AW598" s="9"/>
    </row>
    <row r="599" spans="1:58" x14ac:dyDescent="0.3">
      <c r="A599">
        <v>0</v>
      </c>
      <c r="B599" s="8">
        <v>0</v>
      </c>
      <c r="C599" s="6">
        <f t="shared" ca="1" si="415"/>
        <v>0.26481508935024434</v>
      </c>
      <c r="D599" s="6">
        <f t="shared" ca="1" si="425"/>
        <v>0.26481508935024434</v>
      </c>
      <c r="E599" s="6" t="str">
        <f t="shared" si="426"/>
        <v/>
      </c>
      <c r="F599" s="6" t="s">
        <v>160</v>
      </c>
      <c r="G599" s="6" t="s">
        <v>162</v>
      </c>
      <c r="H599" s="6">
        <f t="shared" ca="1" si="427"/>
        <v>61.48</v>
      </c>
      <c r="I599" s="6" t="s">
        <v>163</v>
      </c>
      <c r="J599" s="6">
        <f t="shared" ca="1" si="428"/>
        <v>61</v>
      </c>
      <c r="K599" s="6" t="s">
        <v>164</v>
      </c>
      <c r="L599" s="6">
        <f t="shared" ca="1" si="429"/>
        <v>5</v>
      </c>
      <c r="M599" s="6" t="s">
        <v>165</v>
      </c>
      <c r="V599" s="9"/>
      <c r="AW599" s="9"/>
    </row>
    <row r="600" spans="1:58" x14ac:dyDescent="0.3">
      <c r="A600">
        <v>0</v>
      </c>
      <c r="B600" s="8">
        <v>0</v>
      </c>
      <c r="C600" s="6">
        <f t="shared" ca="1" si="415"/>
        <v>0.57465795958312027</v>
      </c>
      <c r="D600" s="6">
        <f t="shared" ca="1" si="425"/>
        <v>0.57465795958312027</v>
      </c>
      <c r="E600" s="6" t="str">
        <f t="shared" si="426"/>
        <v/>
      </c>
      <c r="F600" s="6" t="s">
        <v>160</v>
      </c>
      <c r="G600" s="6" t="s">
        <v>162</v>
      </c>
      <c r="H600" s="6">
        <f t="shared" ca="1" si="427"/>
        <v>92.47</v>
      </c>
      <c r="I600" s="6" t="s">
        <v>163</v>
      </c>
      <c r="J600" s="6">
        <f t="shared" ca="1" si="428"/>
        <v>92</v>
      </c>
      <c r="K600" s="6" t="s">
        <v>164</v>
      </c>
      <c r="L600" s="6">
        <f t="shared" ca="1" si="429"/>
        <v>11</v>
      </c>
      <c r="M600" s="6" t="s">
        <v>165</v>
      </c>
      <c r="V600" s="9"/>
      <c r="AW600" s="9"/>
    </row>
    <row r="601" spans="1:58" x14ac:dyDescent="0.3">
      <c r="A601">
        <v>0</v>
      </c>
      <c r="B601" s="8">
        <v>0</v>
      </c>
      <c r="C601" s="6">
        <f t="shared" ca="1" si="415"/>
        <v>0.15972418914194353</v>
      </c>
      <c r="D601" s="6">
        <f t="shared" ca="1" si="425"/>
        <v>0.15972418914194353</v>
      </c>
      <c r="E601" s="6" t="str">
        <f t="shared" si="426"/>
        <v/>
      </c>
      <c r="F601" s="6" t="s">
        <v>160</v>
      </c>
      <c r="G601" s="6" t="s">
        <v>162</v>
      </c>
      <c r="H601" s="6">
        <f t="shared" ca="1" si="427"/>
        <v>50.97</v>
      </c>
      <c r="I601" s="6" t="s">
        <v>163</v>
      </c>
      <c r="J601" s="6">
        <f t="shared" ca="1" si="428"/>
        <v>51</v>
      </c>
      <c r="K601" s="6" t="s">
        <v>164</v>
      </c>
      <c r="L601" s="6">
        <f t="shared" ca="1" si="429"/>
        <v>3</v>
      </c>
      <c r="M601" s="6" t="s">
        <v>165</v>
      </c>
      <c r="V601" s="9"/>
    </row>
    <row r="602" spans="1:58" x14ac:dyDescent="0.3">
      <c r="A602">
        <v>0</v>
      </c>
      <c r="B602" s="8">
        <v>0</v>
      </c>
      <c r="C602" s="6">
        <f t="shared" ca="1" si="415"/>
        <v>0.23741696995796402</v>
      </c>
      <c r="D602" s="6">
        <f t="shared" ca="1" si="425"/>
        <v>0.23741696995796402</v>
      </c>
      <c r="E602" s="6" t="str">
        <f t="shared" ref="E602:E603" si="430">IF(A602=0,"",A602)</f>
        <v/>
      </c>
      <c r="F602" s="6" t="s">
        <v>160</v>
      </c>
      <c r="G602" s="6" t="s">
        <v>162</v>
      </c>
      <c r="H602" s="6">
        <f t="shared" ca="1" si="427"/>
        <v>58.74</v>
      </c>
      <c r="I602" s="6" t="s">
        <v>163</v>
      </c>
      <c r="J602" s="6">
        <f t="shared" ca="1" si="428"/>
        <v>59</v>
      </c>
      <c r="K602" s="6" t="s">
        <v>164</v>
      </c>
      <c r="L602" s="6">
        <f t="shared" ca="1" si="429"/>
        <v>5</v>
      </c>
      <c r="M602" s="6" t="s">
        <v>165</v>
      </c>
      <c r="V602" s="9"/>
    </row>
    <row r="603" spans="1:58" x14ac:dyDescent="0.3">
      <c r="A603" t="s">
        <v>287</v>
      </c>
      <c r="B603" s="8">
        <v>0</v>
      </c>
      <c r="C603" s="8"/>
      <c r="E603" s="6" t="str">
        <f t="shared" si="430"/>
        <v>\end{enumerate}\newpage   \section*{Cuenta:  20081900552  }\begin{enumerate}</v>
      </c>
      <c r="V603" s="9"/>
    </row>
    <row r="604" spans="1:58" x14ac:dyDescent="0.3">
      <c r="A604">
        <v>0</v>
      </c>
      <c r="B604" s="8">
        <v>0</v>
      </c>
      <c r="C604" s="6">
        <f t="shared" ref="C604" ca="1" si="431">RAND()</f>
        <v>0.97090635601156872</v>
      </c>
      <c r="D604" s="6">
        <f t="shared" ref="D604:D612" ca="1" si="432">IF(C604&gt;0.1,      IF(C604&lt;0.6,C604,ABS(1-C604)),C604+0.5)</f>
        <v>2.9093643988431284E-2</v>
      </c>
      <c r="E604" s="6" t="str">
        <f t="shared" ref="E604:E611" si="433">IF(A604=0,"",_xlfn.CONCAT("## ",A604))</f>
        <v/>
      </c>
      <c r="F604" s="6" t="s">
        <v>160</v>
      </c>
      <c r="G604" s="6" t="s">
        <v>162</v>
      </c>
      <c r="H604" s="6">
        <f t="shared" ref="H604:H612" ca="1" si="434">ROUND(C604*100+35,2)</f>
        <v>132.09</v>
      </c>
      <c r="I604" s="6" t="s">
        <v>163</v>
      </c>
      <c r="J604" s="6">
        <f t="shared" ref="J604:J612" ca="1" si="435">ROUND(D604*100+35,0)</f>
        <v>38</v>
      </c>
      <c r="K604" s="6" t="s">
        <v>164</v>
      </c>
      <c r="L604" s="6">
        <f t="shared" ref="L604:L612" ca="1" si="436">ROUND(D604*20,0)</f>
        <v>1</v>
      </c>
      <c r="M604" s="6" t="s">
        <v>165</v>
      </c>
      <c r="V604" s="9"/>
    </row>
    <row r="605" spans="1:58" x14ac:dyDescent="0.3">
      <c r="A605">
        <v>0</v>
      </c>
      <c r="B605" s="8">
        <v>0</v>
      </c>
      <c r="C605" s="6">
        <f t="shared" ca="1" si="415"/>
        <v>0.86738957751461299</v>
      </c>
      <c r="D605" s="6">
        <f t="shared" ca="1" si="432"/>
        <v>0.13261042248538701</v>
      </c>
      <c r="E605" s="6" t="str">
        <f t="shared" si="433"/>
        <v/>
      </c>
      <c r="F605" s="6" t="s">
        <v>160</v>
      </c>
      <c r="G605" s="6" t="s">
        <v>162</v>
      </c>
      <c r="H605" s="6">
        <f t="shared" ca="1" si="434"/>
        <v>121.74</v>
      </c>
      <c r="I605" s="6" t="s">
        <v>163</v>
      </c>
      <c r="J605" s="6">
        <f t="shared" ca="1" si="435"/>
        <v>48</v>
      </c>
      <c r="K605" s="6" t="s">
        <v>164</v>
      </c>
      <c r="L605" s="6">
        <f t="shared" ca="1" si="436"/>
        <v>3</v>
      </c>
      <c r="M605" s="6" t="s">
        <v>165</v>
      </c>
      <c r="V605" s="9"/>
    </row>
    <row r="606" spans="1:58" x14ac:dyDescent="0.3">
      <c r="A606">
        <v>0</v>
      </c>
      <c r="B606" s="8">
        <v>0</v>
      </c>
      <c r="C606" s="6">
        <f t="shared" ca="1" si="415"/>
        <v>8.5327670177074433E-3</v>
      </c>
      <c r="D606" s="6">
        <f t="shared" ca="1" si="432"/>
        <v>0.50853276701770744</v>
      </c>
      <c r="E606" s="6" t="str">
        <f t="shared" si="433"/>
        <v/>
      </c>
      <c r="F606" s="6" t="s">
        <v>160</v>
      </c>
      <c r="G606" s="6" t="s">
        <v>162</v>
      </c>
      <c r="H606" s="6">
        <f t="shared" ca="1" si="434"/>
        <v>35.85</v>
      </c>
      <c r="I606" s="6" t="s">
        <v>163</v>
      </c>
      <c r="J606" s="6">
        <f t="shared" ca="1" si="435"/>
        <v>86</v>
      </c>
      <c r="K606" s="6" t="s">
        <v>164</v>
      </c>
      <c r="L606" s="6">
        <f t="shared" ca="1" si="436"/>
        <v>10</v>
      </c>
      <c r="M606" s="6" t="s">
        <v>165</v>
      </c>
    </row>
    <row r="607" spans="1:58" x14ac:dyDescent="0.3">
      <c r="A607">
        <v>0</v>
      </c>
      <c r="B607" s="8">
        <v>0</v>
      </c>
      <c r="C607" s="6">
        <f t="shared" ca="1" si="415"/>
        <v>0.28693426576828507</v>
      </c>
      <c r="D607" s="6">
        <f t="shared" ca="1" si="432"/>
        <v>0.28693426576828507</v>
      </c>
      <c r="E607" s="6" t="str">
        <f t="shared" si="433"/>
        <v/>
      </c>
      <c r="F607" s="6" t="s">
        <v>160</v>
      </c>
      <c r="G607" s="6" t="s">
        <v>162</v>
      </c>
      <c r="H607" s="6">
        <f t="shared" ca="1" si="434"/>
        <v>63.69</v>
      </c>
      <c r="I607" s="6" t="s">
        <v>163</v>
      </c>
      <c r="J607" s="6">
        <f t="shared" ca="1" si="435"/>
        <v>64</v>
      </c>
      <c r="K607" s="6" t="s">
        <v>164</v>
      </c>
      <c r="L607" s="6">
        <f t="shared" ca="1" si="436"/>
        <v>6</v>
      </c>
      <c r="M607" s="6" t="s">
        <v>165</v>
      </c>
      <c r="V607" s="9"/>
    </row>
    <row r="608" spans="1:58" x14ac:dyDescent="0.3">
      <c r="A608">
        <v>0</v>
      </c>
      <c r="B608" s="8">
        <v>0</v>
      </c>
      <c r="C608" s="6">
        <f t="shared" ca="1" si="415"/>
        <v>4.3024516857377293E-3</v>
      </c>
      <c r="D608" s="6">
        <f t="shared" ca="1" si="432"/>
        <v>0.50430245168573773</v>
      </c>
      <c r="E608" s="6" t="str">
        <f t="shared" si="433"/>
        <v/>
      </c>
      <c r="F608" s="6" t="s">
        <v>160</v>
      </c>
      <c r="G608" s="6" t="s">
        <v>162</v>
      </c>
      <c r="H608" s="6">
        <f t="shared" ca="1" si="434"/>
        <v>35.43</v>
      </c>
      <c r="I608" s="6" t="s">
        <v>163</v>
      </c>
      <c r="J608" s="6">
        <f t="shared" ca="1" si="435"/>
        <v>85</v>
      </c>
      <c r="K608" s="6" t="s">
        <v>164</v>
      </c>
      <c r="L608" s="6">
        <f t="shared" ca="1" si="436"/>
        <v>10</v>
      </c>
      <c r="M608" s="6" t="s">
        <v>165</v>
      </c>
      <c r="V608" s="9"/>
      <c r="BB608" s="10"/>
      <c r="BF608" s="10"/>
    </row>
    <row r="609" spans="1:54" x14ac:dyDescent="0.3">
      <c r="A609">
        <v>0</v>
      </c>
      <c r="B609" s="8">
        <v>0</v>
      </c>
      <c r="C609" s="6">
        <f t="shared" ca="1" si="415"/>
        <v>0.80988278605906261</v>
      </c>
      <c r="D609" s="6">
        <f t="shared" ca="1" si="432"/>
        <v>0.19011721394093739</v>
      </c>
      <c r="E609" s="6" t="str">
        <f t="shared" si="433"/>
        <v/>
      </c>
      <c r="F609" s="6" t="s">
        <v>160</v>
      </c>
      <c r="G609" s="6" t="s">
        <v>162</v>
      </c>
      <c r="H609" s="6">
        <f t="shared" ca="1" si="434"/>
        <v>115.99</v>
      </c>
      <c r="I609" s="6" t="s">
        <v>163</v>
      </c>
      <c r="J609" s="6">
        <f t="shared" ca="1" si="435"/>
        <v>54</v>
      </c>
      <c r="K609" s="6" t="s">
        <v>164</v>
      </c>
      <c r="L609" s="6">
        <f t="shared" ca="1" si="436"/>
        <v>4</v>
      </c>
      <c r="M609" s="6" t="s">
        <v>165</v>
      </c>
      <c r="V609" s="9"/>
    </row>
    <row r="610" spans="1:54" x14ac:dyDescent="0.3">
      <c r="A610">
        <v>0</v>
      </c>
      <c r="B610" s="8">
        <v>0</v>
      </c>
      <c r="C610" s="6">
        <f t="shared" ca="1" si="415"/>
        <v>0.49603013455283473</v>
      </c>
      <c r="D610" s="6">
        <f t="shared" ca="1" si="432"/>
        <v>0.49603013455283473</v>
      </c>
      <c r="E610" s="6" t="str">
        <f t="shared" si="433"/>
        <v/>
      </c>
      <c r="F610" s="6" t="s">
        <v>160</v>
      </c>
      <c r="G610" s="6" t="s">
        <v>162</v>
      </c>
      <c r="H610" s="6">
        <f t="shared" ca="1" si="434"/>
        <v>84.6</v>
      </c>
      <c r="I610" s="6" t="s">
        <v>163</v>
      </c>
      <c r="J610" s="6">
        <f t="shared" ca="1" si="435"/>
        <v>85</v>
      </c>
      <c r="K610" s="6" t="s">
        <v>164</v>
      </c>
      <c r="L610" s="6">
        <f t="shared" ca="1" si="436"/>
        <v>10</v>
      </c>
      <c r="M610" s="6" t="s">
        <v>165</v>
      </c>
      <c r="V610" s="9"/>
    </row>
    <row r="611" spans="1:54" x14ac:dyDescent="0.3">
      <c r="A611">
        <v>0</v>
      </c>
      <c r="B611" s="8">
        <v>0</v>
      </c>
      <c r="C611" s="6">
        <f t="shared" ca="1" si="415"/>
        <v>0.90753299178016311</v>
      </c>
      <c r="D611" s="6">
        <f t="shared" ca="1" si="432"/>
        <v>9.2467008219836888E-2</v>
      </c>
      <c r="E611" s="6" t="str">
        <f t="shared" si="433"/>
        <v/>
      </c>
      <c r="F611" s="6" t="s">
        <v>160</v>
      </c>
      <c r="G611" s="6" t="s">
        <v>162</v>
      </c>
      <c r="H611" s="6">
        <f t="shared" ca="1" si="434"/>
        <v>125.75</v>
      </c>
      <c r="I611" s="6" t="s">
        <v>163</v>
      </c>
      <c r="J611" s="6">
        <f t="shared" ca="1" si="435"/>
        <v>44</v>
      </c>
      <c r="K611" s="6" t="s">
        <v>164</v>
      </c>
      <c r="L611" s="6">
        <f t="shared" ca="1" si="436"/>
        <v>2</v>
      </c>
      <c r="M611" s="6" t="s">
        <v>165</v>
      </c>
      <c r="V611" s="9"/>
    </row>
    <row r="612" spans="1:54" x14ac:dyDescent="0.3">
      <c r="A612">
        <v>0</v>
      </c>
      <c r="B612" s="8">
        <v>0</v>
      </c>
      <c r="C612" s="6">
        <f t="shared" ca="1" si="415"/>
        <v>0.42529600635776066</v>
      </c>
      <c r="D612" s="6">
        <f t="shared" ca="1" si="432"/>
        <v>0.42529600635776066</v>
      </c>
      <c r="E612" s="6" t="str">
        <f t="shared" ref="E612:E613" si="437">IF(A612=0,"",A612)</f>
        <v/>
      </c>
      <c r="F612" s="6" t="s">
        <v>160</v>
      </c>
      <c r="G612" s="6" t="s">
        <v>162</v>
      </c>
      <c r="H612" s="6">
        <f t="shared" ca="1" si="434"/>
        <v>77.53</v>
      </c>
      <c r="I612" s="6" t="s">
        <v>163</v>
      </c>
      <c r="J612" s="6">
        <f t="shared" ca="1" si="435"/>
        <v>78</v>
      </c>
      <c r="K612" s="6" t="s">
        <v>164</v>
      </c>
      <c r="L612" s="6">
        <f t="shared" ca="1" si="436"/>
        <v>9</v>
      </c>
      <c r="M612" s="6" t="s">
        <v>165</v>
      </c>
      <c r="V612" s="9"/>
    </row>
    <row r="613" spans="1:54" x14ac:dyDescent="0.3">
      <c r="A613" t="s">
        <v>288</v>
      </c>
      <c r="B613" s="8">
        <v>0</v>
      </c>
      <c r="C613" s="8"/>
      <c r="E613" s="6" t="str">
        <f t="shared" si="437"/>
        <v>\end{enumerate}\newpage   \section*{Cuenta:  20151902156  }\begin{enumerate}</v>
      </c>
      <c r="V613" s="9"/>
    </row>
    <row r="614" spans="1:54" x14ac:dyDescent="0.3">
      <c r="A614">
        <v>0</v>
      </c>
      <c r="B614" s="8">
        <v>0</v>
      </c>
      <c r="C614" s="6">
        <f t="shared" ref="C614" ca="1" si="438">RAND()</f>
        <v>0.98751809245519928</v>
      </c>
      <c r="D614" s="6">
        <f t="shared" ref="D614:D622" ca="1" si="439">IF(C614&gt;0.1,      IF(C614&lt;0.6,C614,ABS(1-C614)),C614+0.5)</f>
        <v>1.2481907544800719E-2</v>
      </c>
      <c r="E614" s="6" t="str">
        <f t="shared" ref="E614:E621" si="440">IF(A614=0,"",_xlfn.CONCAT("## ",A614))</f>
        <v/>
      </c>
      <c r="F614" s="6" t="s">
        <v>160</v>
      </c>
      <c r="G614" s="6" t="s">
        <v>162</v>
      </c>
      <c r="H614" s="6">
        <f t="shared" ref="H614:H622" ca="1" si="441">ROUND(C614*100+35,2)</f>
        <v>133.75</v>
      </c>
      <c r="I614" s="6" t="s">
        <v>163</v>
      </c>
      <c r="J614" s="6">
        <f t="shared" ref="J614:J622" ca="1" si="442">ROUND(D614*100+35,0)</f>
        <v>36</v>
      </c>
      <c r="K614" s="6" t="s">
        <v>164</v>
      </c>
      <c r="L614" s="6">
        <f t="shared" ref="L614:L622" ca="1" si="443">ROUND(D614*20,0)</f>
        <v>0</v>
      </c>
      <c r="M614" s="6" t="s">
        <v>165</v>
      </c>
      <c r="V614" s="9"/>
    </row>
    <row r="615" spans="1:54" x14ac:dyDescent="0.3">
      <c r="A615">
        <v>0</v>
      </c>
      <c r="B615" s="8">
        <v>0</v>
      </c>
      <c r="C615" s="6">
        <f t="shared" ca="1" si="415"/>
        <v>0.13260100712097578</v>
      </c>
      <c r="D615" s="6">
        <f t="shared" ca="1" si="439"/>
        <v>0.13260100712097578</v>
      </c>
      <c r="E615" s="6" t="str">
        <f t="shared" si="440"/>
        <v/>
      </c>
      <c r="F615" s="6" t="s">
        <v>160</v>
      </c>
      <c r="G615" s="6" t="s">
        <v>162</v>
      </c>
      <c r="H615" s="6">
        <f t="shared" ca="1" si="441"/>
        <v>48.26</v>
      </c>
      <c r="I615" s="6" t="s">
        <v>163</v>
      </c>
      <c r="J615" s="6">
        <f t="shared" ca="1" si="442"/>
        <v>48</v>
      </c>
      <c r="K615" s="6" t="s">
        <v>164</v>
      </c>
      <c r="L615" s="6">
        <f t="shared" ca="1" si="443"/>
        <v>3</v>
      </c>
      <c r="M615" s="6" t="s">
        <v>165</v>
      </c>
    </row>
    <row r="616" spans="1:54" x14ac:dyDescent="0.3">
      <c r="A616">
        <v>0</v>
      </c>
      <c r="B616" s="8">
        <v>0</v>
      </c>
      <c r="C616" s="6">
        <f t="shared" ca="1" si="415"/>
        <v>0.83308254778452484</v>
      </c>
      <c r="D616" s="6">
        <f t="shared" ca="1" si="439"/>
        <v>0.16691745221547516</v>
      </c>
      <c r="E616" s="6" t="str">
        <f t="shared" si="440"/>
        <v/>
      </c>
      <c r="F616" s="6" t="s">
        <v>160</v>
      </c>
      <c r="G616" s="6" t="s">
        <v>162</v>
      </c>
      <c r="H616" s="6">
        <f t="shared" ca="1" si="441"/>
        <v>118.31</v>
      </c>
      <c r="I616" s="6" t="s">
        <v>163</v>
      </c>
      <c r="J616" s="6">
        <f t="shared" ca="1" si="442"/>
        <v>52</v>
      </c>
      <c r="K616" s="6" t="s">
        <v>164</v>
      </c>
      <c r="L616" s="6">
        <f t="shared" ca="1" si="443"/>
        <v>3</v>
      </c>
      <c r="M616" s="6" t="s">
        <v>165</v>
      </c>
      <c r="V616" s="9"/>
    </row>
    <row r="617" spans="1:54" x14ac:dyDescent="0.3">
      <c r="A617">
        <v>0</v>
      </c>
      <c r="B617" s="8">
        <v>0</v>
      </c>
      <c r="C617" s="6">
        <f t="shared" ca="1" si="415"/>
        <v>0.13902540100286676</v>
      </c>
      <c r="D617" s="6">
        <f t="shared" ca="1" si="439"/>
        <v>0.13902540100286676</v>
      </c>
      <c r="E617" s="6" t="str">
        <f t="shared" si="440"/>
        <v/>
      </c>
      <c r="F617" s="6" t="s">
        <v>160</v>
      </c>
      <c r="G617" s="6" t="s">
        <v>162</v>
      </c>
      <c r="H617" s="6">
        <f t="shared" ca="1" si="441"/>
        <v>48.9</v>
      </c>
      <c r="I617" s="6" t="s">
        <v>163</v>
      </c>
      <c r="J617" s="6">
        <f t="shared" ca="1" si="442"/>
        <v>49</v>
      </c>
      <c r="K617" s="6" t="s">
        <v>164</v>
      </c>
      <c r="L617" s="6">
        <f t="shared" ca="1" si="443"/>
        <v>3</v>
      </c>
      <c r="M617" s="6" t="s">
        <v>165</v>
      </c>
      <c r="V617" s="9"/>
    </row>
    <row r="618" spans="1:54" x14ac:dyDescent="0.3">
      <c r="A618">
        <v>0</v>
      </c>
      <c r="B618" s="8">
        <v>0</v>
      </c>
      <c r="C618" s="6">
        <f t="shared" ca="1" si="415"/>
        <v>0.90595843006479682</v>
      </c>
      <c r="D618" s="6">
        <f t="shared" ca="1" si="439"/>
        <v>9.4041569935203184E-2</v>
      </c>
      <c r="E618" s="6" t="str">
        <f t="shared" si="440"/>
        <v/>
      </c>
      <c r="F618" s="6" t="s">
        <v>160</v>
      </c>
      <c r="G618" s="6" t="s">
        <v>162</v>
      </c>
      <c r="H618" s="6">
        <f t="shared" ca="1" si="441"/>
        <v>125.6</v>
      </c>
      <c r="I618" s="6" t="s">
        <v>163</v>
      </c>
      <c r="J618" s="6">
        <f t="shared" ca="1" si="442"/>
        <v>44</v>
      </c>
      <c r="K618" s="6" t="s">
        <v>164</v>
      </c>
      <c r="L618" s="6">
        <f t="shared" ca="1" si="443"/>
        <v>2</v>
      </c>
      <c r="M618" s="6" t="s">
        <v>165</v>
      </c>
      <c r="V618" s="9"/>
    </row>
    <row r="619" spans="1:54" x14ac:dyDescent="0.3">
      <c r="A619">
        <v>0</v>
      </c>
      <c r="B619" s="8">
        <v>0</v>
      </c>
      <c r="C619" s="6">
        <f t="shared" ca="1" si="415"/>
        <v>0.95888716608638991</v>
      </c>
      <c r="D619" s="6">
        <f t="shared" ca="1" si="439"/>
        <v>4.1112833913610092E-2</v>
      </c>
      <c r="E619" s="6" t="str">
        <f t="shared" si="440"/>
        <v/>
      </c>
      <c r="F619" s="6" t="s">
        <v>160</v>
      </c>
      <c r="G619" s="6" t="s">
        <v>162</v>
      </c>
      <c r="H619" s="6">
        <f t="shared" ca="1" si="441"/>
        <v>130.88999999999999</v>
      </c>
      <c r="I619" s="6" t="s">
        <v>163</v>
      </c>
      <c r="J619" s="6">
        <f t="shared" ca="1" si="442"/>
        <v>39</v>
      </c>
      <c r="K619" s="6" t="s">
        <v>164</v>
      </c>
      <c r="L619" s="6">
        <f t="shared" ca="1" si="443"/>
        <v>1</v>
      </c>
      <c r="M619" s="6" t="s">
        <v>165</v>
      </c>
      <c r="V619" s="9"/>
      <c r="BB619" s="10"/>
    </row>
    <row r="620" spans="1:54" x14ac:dyDescent="0.3">
      <c r="A620">
        <v>0</v>
      </c>
      <c r="B620" s="8">
        <v>0</v>
      </c>
      <c r="C620" s="6">
        <f t="shared" ca="1" si="415"/>
        <v>0.7196649405841522</v>
      </c>
      <c r="D620" s="6">
        <f t="shared" ca="1" si="439"/>
        <v>0.2803350594158478</v>
      </c>
      <c r="E620" s="6" t="str">
        <f t="shared" si="440"/>
        <v/>
      </c>
      <c r="F620" s="6" t="s">
        <v>160</v>
      </c>
      <c r="G620" s="6" t="s">
        <v>162</v>
      </c>
      <c r="H620" s="6">
        <f t="shared" ca="1" si="441"/>
        <v>106.97</v>
      </c>
      <c r="I620" s="6" t="s">
        <v>163</v>
      </c>
      <c r="J620" s="6">
        <f t="shared" ca="1" si="442"/>
        <v>63</v>
      </c>
      <c r="K620" s="6" t="s">
        <v>164</v>
      </c>
      <c r="L620" s="6">
        <f t="shared" ca="1" si="443"/>
        <v>6</v>
      </c>
      <c r="M620" s="6" t="s">
        <v>165</v>
      </c>
      <c r="V620" s="9"/>
    </row>
    <row r="621" spans="1:54" x14ac:dyDescent="0.3">
      <c r="A621">
        <v>0</v>
      </c>
      <c r="B621" s="8">
        <v>0</v>
      </c>
      <c r="C621" s="6">
        <f t="shared" ca="1" si="415"/>
        <v>0.25403244037969996</v>
      </c>
      <c r="D621" s="6">
        <f t="shared" ca="1" si="439"/>
        <v>0.25403244037969996</v>
      </c>
      <c r="E621" s="6" t="str">
        <f t="shared" si="440"/>
        <v/>
      </c>
      <c r="F621" s="6" t="s">
        <v>160</v>
      </c>
      <c r="G621" s="6" t="s">
        <v>162</v>
      </c>
      <c r="H621" s="6">
        <f t="shared" ca="1" si="441"/>
        <v>60.4</v>
      </c>
      <c r="I621" s="6" t="s">
        <v>163</v>
      </c>
      <c r="J621" s="6">
        <f t="shared" ca="1" si="442"/>
        <v>60</v>
      </c>
      <c r="K621" s="6" t="s">
        <v>164</v>
      </c>
      <c r="L621" s="6">
        <f t="shared" ca="1" si="443"/>
        <v>5</v>
      </c>
      <c r="M621" s="6" t="s">
        <v>165</v>
      </c>
      <c r="V621" s="9"/>
    </row>
    <row r="622" spans="1:54" x14ac:dyDescent="0.3">
      <c r="A622">
        <v>0</v>
      </c>
      <c r="B622" s="8">
        <v>0</v>
      </c>
      <c r="C622" s="6">
        <f t="shared" ca="1" si="415"/>
        <v>8.2697840209317142E-2</v>
      </c>
      <c r="D622" s="6">
        <f t="shared" ca="1" si="439"/>
        <v>0.58269784020931714</v>
      </c>
      <c r="E622" s="6" t="str">
        <f t="shared" ref="E622:E623" si="444">IF(A622=0,"",A622)</f>
        <v/>
      </c>
      <c r="F622" s="6" t="s">
        <v>160</v>
      </c>
      <c r="G622" s="6" t="s">
        <v>162</v>
      </c>
      <c r="H622" s="6">
        <f t="shared" ca="1" si="441"/>
        <v>43.27</v>
      </c>
      <c r="I622" s="6" t="s">
        <v>163</v>
      </c>
      <c r="J622" s="6">
        <f t="shared" ca="1" si="442"/>
        <v>93</v>
      </c>
      <c r="K622" s="6" t="s">
        <v>164</v>
      </c>
      <c r="L622" s="6">
        <f t="shared" ca="1" si="443"/>
        <v>12</v>
      </c>
      <c r="M622" s="6" t="s">
        <v>165</v>
      </c>
      <c r="V622" s="9"/>
    </row>
    <row r="623" spans="1:54" x14ac:dyDescent="0.3">
      <c r="A623" t="s">
        <v>289</v>
      </c>
      <c r="B623" s="8">
        <v>0</v>
      </c>
      <c r="C623" s="8"/>
      <c r="E623" s="6" t="str">
        <f t="shared" si="444"/>
        <v>\end{enumerate}\newpage   \section*{Cuenta:  20151902467  }\begin{enumerate}</v>
      </c>
      <c r="V623" s="9"/>
    </row>
    <row r="624" spans="1:54" x14ac:dyDescent="0.3">
      <c r="A624">
        <v>0</v>
      </c>
      <c r="B624" s="8">
        <v>0</v>
      </c>
      <c r="C624" s="6">
        <f t="shared" ref="C624" ca="1" si="445">RAND()</f>
        <v>0.77692390960390778</v>
      </c>
      <c r="D624" s="6">
        <f t="shared" ref="D624:D632" ca="1" si="446">IF(C624&gt;0.1,      IF(C624&lt;0.6,C624,ABS(1-C624)),C624+0.5)</f>
        <v>0.22307609039609222</v>
      </c>
      <c r="E624" s="6" t="str">
        <f t="shared" ref="E624:E631" si="447">IF(A624=0,"",_xlfn.CONCAT("## ",A624))</f>
        <v/>
      </c>
      <c r="F624" s="6" t="s">
        <v>160</v>
      </c>
      <c r="G624" s="6" t="s">
        <v>162</v>
      </c>
      <c r="H624" s="6">
        <f t="shared" ref="H624:H632" ca="1" si="448">ROUND(C624*100+35,2)</f>
        <v>112.69</v>
      </c>
      <c r="I624" s="6" t="s">
        <v>163</v>
      </c>
      <c r="J624" s="6">
        <f t="shared" ref="J624:J632" ca="1" si="449">ROUND(D624*100+35,0)</f>
        <v>57</v>
      </c>
      <c r="K624" s="6" t="s">
        <v>164</v>
      </c>
      <c r="L624" s="6">
        <f t="shared" ref="L624:L632" ca="1" si="450">ROUND(D624*20,0)</f>
        <v>4</v>
      </c>
      <c r="M624" s="6" t="s">
        <v>165</v>
      </c>
    </row>
    <row r="625" spans="1:22" x14ac:dyDescent="0.3">
      <c r="A625">
        <v>0</v>
      </c>
      <c r="B625" s="8">
        <v>0</v>
      </c>
      <c r="C625" s="6">
        <f t="shared" ca="1" si="415"/>
        <v>0.42202087116889497</v>
      </c>
      <c r="D625" s="6">
        <f t="shared" ca="1" si="446"/>
        <v>0.42202087116889497</v>
      </c>
      <c r="E625" s="6" t="str">
        <f t="shared" si="447"/>
        <v/>
      </c>
      <c r="F625" s="6" t="s">
        <v>160</v>
      </c>
      <c r="G625" s="6" t="s">
        <v>162</v>
      </c>
      <c r="H625" s="6">
        <f t="shared" ca="1" si="448"/>
        <v>77.2</v>
      </c>
      <c r="I625" s="6" t="s">
        <v>163</v>
      </c>
      <c r="J625" s="6">
        <f t="shared" ca="1" si="449"/>
        <v>77</v>
      </c>
      <c r="K625" s="6" t="s">
        <v>164</v>
      </c>
      <c r="L625" s="6">
        <f t="shared" ca="1" si="450"/>
        <v>8</v>
      </c>
      <c r="M625" s="6" t="s">
        <v>165</v>
      </c>
      <c r="V625" s="9"/>
    </row>
    <row r="626" spans="1:22" x14ac:dyDescent="0.3">
      <c r="A626">
        <v>0</v>
      </c>
      <c r="B626" s="8">
        <v>0</v>
      </c>
      <c r="C626" s="6">
        <f t="shared" ca="1" si="415"/>
        <v>0.68187452747658284</v>
      </c>
      <c r="D626" s="6">
        <f t="shared" ca="1" si="446"/>
        <v>0.31812547252341716</v>
      </c>
      <c r="E626" s="6" t="str">
        <f t="shared" si="447"/>
        <v/>
      </c>
      <c r="F626" s="6" t="s">
        <v>160</v>
      </c>
      <c r="G626" s="6" t="s">
        <v>162</v>
      </c>
      <c r="H626" s="6">
        <f t="shared" ca="1" si="448"/>
        <v>103.19</v>
      </c>
      <c r="I626" s="6" t="s">
        <v>163</v>
      </c>
      <c r="J626" s="6">
        <f t="shared" ca="1" si="449"/>
        <v>67</v>
      </c>
      <c r="K626" s="6" t="s">
        <v>164</v>
      </c>
      <c r="L626" s="6">
        <f t="shared" ca="1" si="450"/>
        <v>6</v>
      </c>
      <c r="M626" s="6" t="s">
        <v>165</v>
      </c>
      <c r="V626" s="9"/>
    </row>
    <row r="627" spans="1:22" x14ac:dyDescent="0.3">
      <c r="A627">
        <v>0</v>
      </c>
      <c r="B627" s="8">
        <v>0</v>
      </c>
      <c r="C627" s="6">
        <f t="shared" ca="1" si="415"/>
        <v>0.7795736100010735</v>
      </c>
      <c r="D627" s="6">
        <f t="shared" ca="1" si="446"/>
        <v>0.2204263899989265</v>
      </c>
      <c r="E627" s="6" t="str">
        <f t="shared" si="447"/>
        <v/>
      </c>
      <c r="F627" s="6" t="s">
        <v>160</v>
      </c>
      <c r="G627" s="6" t="s">
        <v>162</v>
      </c>
      <c r="H627" s="6">
        <f t="shared" ca="1" si="448"/>
        <v>112.96</v>
      </c>
      <c r="I627" s="6" t="s">
        <v>163</v>
      </c>
      <c r="J627" s="6">
        <f t="shared" ca="1" si="449"/>
        <v>57</v>
      </c>
      <c r="K627" s="6" t="s">
        <v>164</v>
      </c>
      <c r="L627" s="6">
        <f t="shared" ca="1" si="450"/>
        <v>4</v>
      </c>
      <c r="M627" s="6" t="s">
        <v>165</v>
      </c>
      <c r="V627" s="9"/>
    </row>
    <row r="628" spans="1:22" x14ac:dyDescent="0.3">
      <c r="A628">
        <v>0</v>
      </c>
      <c r="B628" s="8">
        <v>0</v>
      </c>
      <c r="C628" s="6">
        <f t="shared" ca="1" si="415"/>
        <v>2.532198461863211E-2</v>
      </c>
      <c r="D628" s="6">
        <f t="shared" ca="1" si="446"/>
        <v>0.52532198461863211</v>
      </c>
      <c r="E628" s="6" t="str">
        <f t="shared" si="447"/>
        <v/>
      </c>
      <c r="F628" s="6" t="s">
        <v>160</v>
      </c>
      <c r="G628" s="6" t="s">
        <v>162</v>
      </c>
      <c r="H628" s="6">
        <f t="shared" ca="1" si="448"/>
        <v>37.53</v>
      </c>
      <c r="I628" s="6" t="s">
        <v>163</v>
      </c>
      <c r="J628" s="6">
        <f t="shared" ca="1" si="449"/>
        <v>88</v>
      </c>
      <c r="K628" s="6" t="s">
        <v>164</v>
      </c>
      <c r="L628" s="6">
        <f t="shared" ca="1" si="450"/>
        <v>11</v>
      </c>
      <c r="M628" s="6" t="s">
        <v>165</v>
      </c>
      <c r="V628" s="9"/>
    </row>
    <row r="629" spans="1:22" x14ac:dyDescent="0.3">
      <c r="A629">
        <v>0</v>
      </c>
      <c r="B629" s="8">
        <v>0</v>
      </c>
      <c r="C629" s="6">
        <f t="shared" ca="1" si="415"/>
        <v>0.13871940058019738</v>
      </c>
      <c r="D629" s="6">
        <f t="shared" ca="1" si="446"/>
        <v>0.13871940058019738</v>
      </c>
      <c r="E629" s="6" t="str">
        <f t="shared" si="447"/>
        <v/>
      </c>
      <c r="F629" s="6" t="s">
        <v>160</v>
      </c>
      <c r="G629" s="6" t="s">
        <v>162</v>
      </c>
      <c r="H629" s="6">
        <f t="shared" ca="1" si="448"/>
        <v>48.87</v>
      </c>
      <c r="I629" s="6" t="s">
        <v>163</v>
      </c>
      <c r="J629" s="6">
        <f t="shared" ca="1" si="449"/>
        <v>49</v>
      </c>
      <c r="K629" s="6" t="s">
        <v>164</v>
      </c>
      <c r="L629" s="6">
        <f t="shared" ca="1" si="450"/>
        <v>3</v>
      </c>
      <c r="M629" s="6" t="s">
        <v>165</v>
      </c>
      <c r="V629" s="9"/>
    </row>
    <row r="630" spans="1:22" x14ac:dyDescent="0.3">
      <c r="A630">
        <v>0</v>
      </c>
      <c r="B630" s="8">
        <v>0</v>
      </c>
      <c r="C630" s="6">
        <f t="shared" ca="1" si="415"/>
        <v>0.30553346108934565</v>
      </c>
      <c r="D630" s="6">
        <f t="shared" ca="1" si="446"/>
        <v>0.30553346108934565</v>
      </c>
      <c r="E630" s="6" t="str">
        <f t="shared" si="447"/>
        <v/>
      </c>
      <c r="F630" s="6" t="s">
        <v>160</v>
      </c>
      <c r="G630" s="6" t="s">
        <v>162</v>
      </c>
      <c r="H630" s="6">
        <f t="shared" ca="1" si="448"/>
        <v>65.55</v>
      </c>
      <c r="I630" s="6" t="s">
        <v>163</v>
      </c>
      <c r="J630" s="6">
        <f t="shared" ca="1" si="449"/>
        <v>66</v>
      </c>
      <c r="K630" s="6" t="s">
        <v>164</v>
      </c>
      <c r="L630" s="6">
        <f t="shared" ca="1" si="450"/>
        <v>6</v>
      </c>
      <c r="M630" s="6" t="s">
        <v>165</v>
      </c>
      <c r="V630" s="9"/>
    </row>
    <row r="631" spans="1:22" x14ac:dyDescent="0.3">
      <c r="A631">
        <v>0</v>
      </c>
      <c r="B631" s="8">
        <v>0</v>
      </c>
      <c r="C631" s="6">
        <f t="shared" ca="1" si="415"/>
        <v>0.11129150558490097</v>
      </c>
      <c r="D631" s="6">
        <f t="shared" ca="1" si="446"/>
        <v>0.11129150558490097</v>
      </c>
      <c r="E631" s="6" t="str">
        <f t="shared" si="447"/>
        <v/>
      </c>
      <c r="F631" s="6" t="s">
        <v>160</v>
      </c>
      <c r="G631" s="6" t="s">
        <v>162</v>
      </c>
      <c r="H631" s="6">
        <f t="shared" ca="1" si="448"/>
        <v>46.13</v>
      </c>
      <c r="I631" s="6" t="s">
        <v>163</v>
      </c>
      <c r="J631" s="6">
        <f t="shared" ca="1" si="449"/>
        <v>46</v>
      </c>
      <c r="K631" s="6" t="s">
        <v>164</v>
      </c>
      <c r="L631" s="6">
        <f t="shared" ca="1" si="450"/>
        <v>2</v>
      </c>
      <c r="M631" s="6" t="s">
        <v>165</v>
      </c>
      <c r="V631" s="9"/>
    </row>
    <row r="632" spans="1:22" x14ac:dyDescent="0.3">
      <c r="A632">
        <v>0</v>
      </c>
      <c r="B632" s="8">
        <v>0</v>
      </c>
      <c r="C632" s="6">
        <f t="shared" ca="1" si="415"/>
        <v>8.721443032440912E-2</v>
      </c>
      <c r="D632" s="6">
        <f t="shared" ca="1" si="446"/>
        <v>0.58721443032440912</v>
      </c>
      <c r="E632" s="6" t="str">
        <f t="shared" ref="E632:E633" si="451">IF(A632=0,"",A632)</f>
        <v/>
      </c>
      <c r="F632" s="6" t="s">
        <v>160</v>
      </c>
      <c r="G632" s="6" t="s">
        <v>162</v>
      </c>
      <c r="H632" s="6">
        <f t="shared" ca="1" si="448"/>
        <v>43.72</v>
      </c>
      <c r="I632" s="6" t="s">
        <v>163</v>
      </c>
      <c r="J632" s="6">
        <f t="shared" ca="1" si="449"/>
        <v>94</v>
      </c>
      <c r="K632" s="6" t="s">
        <v>164</v>
      </c>
      <c r="L632" s="6">
        <f t="shared" ca="1" si="450"/>
        <v>12</v>
      </c>
      <c r="M632" s="6" t="s">
        <v>165</v>
      </c>
      <c r="V632" s="9"/>
    </row>
    <row r="633" spans="1:22" x14ac:dyDescent="0.3">
      <c r="A633" t="s">
        <v>290</v>
      </c>
      <c r="B633" s="8">
        <v>0</v>
      </c>
      <c r="C633" s="8"/>
      <c r="E633" s="6" t="str">
        <f t="shared" si="451"/>
        <v>\end{enumerate}\newpage   \section*{Cuenta:  20161030585  }\begin{enumerate}</v>
      </c>
    </row>
    <row r="634" spans="1:22" x14ac:dyDescent="0.3">
      <c r="A634">
        <v>0</v>
      </c>
      <c r="B634" s="8">
        <v>0</v>
      </c>
      <c r="C634" s="6">
        <f t="shared" ref="C634" ca="1" si="452">RAND()</f>
        <v>0.55316036059891494</v>
      </c>
      <c r="D634" s="6">
        <f t="shared" ref="D634:D642" ca="1" si="453">IF(C634&gt;0.1,      IF(C634&lt;0.6,C634,ABS(1-C634)),C634+0.5)</f>
        <v>0.55316036059891494</v>
      </c>
      <c r="E634" s="6" t="str">
        <f t="shared" ref="E634:E641" si="454">IF(A634=0,"",_xlfn.CONCAT("## ",A634))</f>
        <v/>
      </c>
      <c r="F634" s="6" t="s">
        <v>160</v>
      </c>
      <c r="G634" s="6" t="s">
        <v>162</v>
      </c>
      <c r="H634" s="6">
        <f t="shared" ref="H634:H642" ca="1" si="455">ROUND(C634*100+35,2)</f>
        <v>90.32</v>
      </c>
      <c r="I634" s="6" t="s">
        <v>163</v>
      </c>
      <c r="J634" s="6">
        <f t="shared" ref="J634:J642" ca="1" si="456">ROUND(D634*100+35,0)</f>
        <v>90</v>
      </c>
      <c r="K634" s="6" t="s">
        <v>164</v>
      </c>
      <c r="L634" s="6">
        <f t="shared" ref="L634:L642" ca="1" si="457">ROUND(D634*20,0)</f>
        <v>11</v>
      </c>
      <c r="M634" s="6" t="s">
        <v>165</v>
      </c>
      <c r="V634" s="9"/>
    </row>
    <row r="635" spans="1:22" x14ac:dyDescent="0.3">
      <c r="A635">
        <v>0</v>
      </c>
      <c r="B635" s="8">
        <v>0</v>
      </c>
      <c r="C635" s="6">
        <f t="shared" ca="1" si="415"/>
        <v>0.15585338092158862</v>
      </c>
      <c r="D635" s="6">
        <f t="shared" ca="1" si="453"/>
        <v>0.15585338092158862</v>
      </c>
      <c r="E635" s="6" t="str">
        <f t="shared" si="454"/>
        <v/>
      </c>
      <c r="F635" s="6" t="s">
        <v>160</v>
      </c>
      <c r="G635" s="6" t="s">
        <v>162</v>
      </c>
      <c r="H635" s="6">
        <f t="shared" ca="1" si="455"/>
        <v>50.59</v>
      </c>
      <c r="I635" s="6" t="s">
        <v>163</v>
      </c>
      <c r="J635" s="6">
        <f t="shared" ca="1" si="456"/>
        <v>51</v>
      </c>
      <c r="K635" s="6" t="s">
        <v>164</v>
      </c>
      <c r="L635" s="6">
        <f t="shared" ca="1" si="457"/>
        <v>3</v>
      </c>
      <c r="M635" s="6" t="s">
        <v>165</v>
      </c>
      <c r="V635" s="9"/>
    </row>
    <row r="636" spans="1:22" x14ac:dyDescent="0.3">
      <c r="A636">
        <v>0</v>
      </c>
      <c r="B636" s="8">
        <v>0</v>
      </c>
      <c r="C636" s="6">
        <f t="shared" ca="1" si="415"/>
        <v>0.39549931506085378</v>
      </c>
      <c r="D636" s="6">
        <f t="shared" ca="1" si="453"/>
        <v>0.39549931506085378</v>
      </c>
      <c r="E636" s="6" t="str">
        <f t="shared" si="454"/>
        <v/>
      </c>
      <c r="F636" s="6" t="s">
        <v>160</v>
      </c>
      <c r="G636" s="6" t="s">
        <v>162</v>
      </c>
      <c r="H636" s="6">
        <f t="shared" ca="1" si="455"/>
        <v>74.55</v>
      </c>
      <c r="I636" s="6" t="s">
        <v>163</v>
      </c>
      <c r="J636" s="6">
        <f t="shared" ca="1" si="456"/>
        <v>75</v>
      </c>
      <c r="K636" s="6" t="s">
        <v>164</v>
      </c>
      <c r="L636" s="6">
        <f t="shared" ca="1" si="457"/>
        <v>8</v>
      </c>
      <c r="M636" s="6" t="s">
        <v>165</v>
      </c>
      <c r="V636" s="9"/>
    </row>
    <row r="637" spans="1:22" x14ac:dyDescent="0.3">
      <c r="A637">
        <v>0</v>
      </c>
      <c r="B637" s="8">
        <v>0</v>
      </c>
      <c r="C637" s="6">
        <f t="shared" ca="1" si="415"/>
        <v>0.21623604723408096</v>
      </c>
      <c r="D637" s="6">
        <f t="shared" ca="1" si="453"/>
        <v>0.21623604723408096</v>
      </c>
      <c r="E637" s="6" t="str">
        <f t="shared" si="454"/>
        <v/>
      </c>
      <c r="F637" s="6" t="s">
        <v>160</v>
      </c>
      <c r="G637" s="6" t="s">
        <v>162</v>
      </c>
      <c r="H637" s="6">
        <f t="shared" ca="1" si="455"/>
        <v>56.62</v>
      </c>
      <c r="I637" s="6" t="s">
        <v>163</v>
      </c>
      <c r="J637" s="6">
        <f t="shared" ca="1" si="456"/>
        <v>57</v>
      </c>
      <c r="K637" s="6" t="s">
        <v>164</v>
      </c>
      <c r="L637" s="6">
        <f t="shared" ca="1" si="457"/>
        <v>4</v>
      </c>
      <c r="M637" s="6" t="s">
        <v>165</v>
      </c>
      <c r="V637" s="9"/>
    </row>
    <row r="638" spans="1:22" x14ac:dyDescent="0.3">
      <c r="A638">
        <v>0</v>
      </c>
      <c r="B638" s="8">
        <v>0</v>
      </c>
      <c r="C638" s="6">
        <f t="shared" ca="1" si="415"/>
        <v>0.88060707892980916</v>
      </c>
      <c r="D638" s="6">
        <f t="shared" ca="1" si="453"/>
        <v>0.11939292107019084</v>
      </c>
      <c r="E638" s="6" t="str">
        <f t="shared" si="454"/>
        <v/>
      </c>
      <c r="F638" s="6" t="s">
        <v>160</v>
      </c>
      <c r="G638" s="6" t="s">
        <v>162</v>
      </c>
      <c r="H638" s="6">
        <f t="shared" ca="1" si="455"/>
        <v>123.06</v>
      </c>
      <c r="I638" s="6" t="s">
        <v>163</v>
      </c>
      <c r="J638" s="6">
        <f t="shared" ca="1" si="456"/>
        <v>47</v>
      </c>
      <c r="K638" s="6" t="s">
        <v>164</v>
      </c>
      <c r="L638" s="6">
        <f t="shared" ca="1" si="457"/>
        <v>2</v>
      </c>
      <c r="M638" s="6" t="s">
        <v>165</v>
      </c>
      <c r="V638" s="9"/>
    </row>
    <row r="639" spans="1:22" x14ac:dyDescent="0.3">
      <c r="A639">
        <v>0</v>
      </c>
      <c r="B639" s="8">
        <v>0</v>
      </c>
      <c r="C639" s="6">
        <f t="shared" ca="1" si="415"/>
        <v>0.97396120862176505</v>
      </c>
      <c r="D639" s="6">
        <f t="shared" ca="1" si="453"/>
        <v>2.6038791378234949E-2</v>
      </c>
      <c r="E639" s="6" t="str">
        <f t="shared" si="454"/>
        <v/>
      </c>
      <c r="F639" s="6" t="s">
        <v>160</v>
      </c>
      <c r="G639" s="6" t="s">
        <v>162</v>
      </c>
      <c r="H639" s="6">
        <f t="shared" ca="1" si="455"/>
        <v>132.4</v>
      </c>
      <c r="I639" s="6" t="s">
        <v>163</v>
      </c>
      <c r="J639" s="6">
        <f t="shared" ca="1" si="456"/>
        <v>38</v>
      </c>
      <c r="K639" s="6" t="s">
        <v>164</v>
      </c>
      <c r="L639" s="6">
        <f t="shared" ca="1" si="457"/>
        <v>1</v>
      </c>
      <c r="M639" s="6" t="s">
        <v>165</v>
      </c>
      <c r="V639" s="9"/>
    </row>
    <row r="640" spans="1:22" x14ac:dyDescent="0.3">
      <c r="A640">
        <v>0</v>
      </c>
      <c r="B640" s="8">
        <v>0</v>
      </c>
      <c r="C640" s="6">
        <f t="shared" ca="1" si="415"/>
        <v>0.69573845765775177</v>
      </c>
      <c r="D640" s="6">
        <f t="shared" ca="1" si="453"/>
        <v>0.30426154234224823</v>
      </c>
      <c r="E640" s="6" t="str">
        <f t="shared" si="454"/>
        <v/>
      </c>
      <c r="F640" s="6" t="s">
        <v>160</v>
      </c>
      <c r="G640" s="6" t="s">
        <v>162</v>
      </c>
      <c r="H640" s="6">
        <f t="shared" ca="1" si="455"/>
        <v>104.57</v>
      </c>
      <c r="I640" s="6" t="s">
        <v>163</v>
      </c>
      <c r="J640" s="6">
        <f t="shared" ca="1" si="456"/>
        <v>65</v>
      </c>
      <c r="K640" s="6" t="s">
        <v>164</v>
      </c>
      <c r="L640" s="6">
        <f t="shared" ca="1" si="457"/>
        <v>6</v>
      </c>
      <c r="M640" s="6" t="s">
        <v>165</v>
      </c>
      <c r="V640" s="9"/>
    </row>
    <row r="641" spans="1:22" x14ac:dyDescent="0.3">
      <c r="A641">
        <v>0</v>
      </c>
      <c r="B641" s="8">
        <v>0</v>
      </c>
      <c r="C641" s="6">
        <f t="shared" ca="1" si="415"/>
        <v>0.21667245099997812</v>
      </c>
      <c r="D641" s="6">
        <f t="shared" ca="1" si="453"/>
        <v>0.21667245099997812</v>
      </c>
      <c r="E641" s="6" t="str">
        <f t="shared" si="454"/>
        <v/>
      </c>
      <c r="F641" s="6" t="s">
        <v>160</v>
      </c>
      <c r="G641" s="6" t="s">
        <v>162</v>
      </c>
      <c r="H641" s="6">
        <f t="shared" ca="1" si="455"/>
        <v>56.67</v>
      </c>
      <c r="I641" s="6" t="s">
        <v>163</v>
      </c>
      <c r="J641" s="6">
        <f t="shared" ca="1" si="456"/>
        <v>57</v>
      </c>
      <c r="K641" s="6" t="s">
        <v>164</v>
      </c>
      <c r="L641" s="6">
        <f t="shared" ca="1" si="457"/>
        <v>4</v>
      </c>
      <c r="M641" s="6" t="s">
        <v>165</v>
      </c>
      <c r="V641" s="9"/>
    </row>
    <row r="642" spans="1:22" x14ac:dyDescent="0.3">
      <c r="A642">
        <v>0</v>
      </c>
      <c r="B642" s="8">
        <v>0</v>
      </c>
      <c r="C642" s="6">
        <f t="shared" ca="1" si="415"/>
        <v>6.8909407738599104E-2</v>
      </c>
      <c r="D642" s="6">
        <f t="shared" ca="1" si="453"/>
        <v>0.5689094077385991</v>
      </c>
      <c r="E642" s="6" t="str">
        <f t="shared" ref="E642:E643" si="458">IF(A642=0,"",A642)</f>
        <v/>
      </c>
      <c r="F642" s="6" t="s">
        <v>160</v>
      </c>
      <c r="G642" s="6" t="s">
        <v>162</v>
      </c>
      <c r="H642" s="6">
        <f t="shared" ca="1" si="455"/>
        <v>41.89</v>
      </c>
      <c r="I642" s="6" t="s">
        <v>163</v>
      </c>
      <c r="J642" s="6">
        <f t="shared" ca="1" si="456"/>
        <v>92</v>
      </c>
      <c r="K642" s="6" t="s">
        <v>164</v>
      </c>
      <c r="L642" s="6">
        <f t="shared" ca="1" si="457"/>
        <v>11</v>
      </c>
      <c r="M642" s="6" t="s">
        <v>165</v>
      </c>
    </row>
    <row r="643" spans="1:22" x14ac:dyDescent="0.3">
      <c r="A643" t="s">
        <v>291</v>
      </c>
      <c r="B643" s="8">
        <v>0</v>
      </c>
      <c r="C643" s="8"/>
      <c r="E643" s="6" t="str">
        <f t="shared" si="458"/>
        <v>\end{enumerate}\newpage   \section*{Cuenta:  20161900008  }\begin{enumerate}</v>
      </c>
      <c r="V643" s="9"/>
    </row>
    <row r="644" spans="1:22" x14ac:dyDescent="0.3">
      <c r="A644">
        <v>0</v>
      </c>
      <c r="B644" s="8">
        <v>0</v>
      </c>
      <c r="C644" s="6">
        <f t="shared" ref="C644" ca="1" si="459">RAND()</f>
        <v>0.81837889727678648</v>
      </c>
      <c r="D644" s="6">
        <f t="shared" ref="D644:D652" ca="1" si="460">IF(C644&gt;0.1,      IF(C644&lt;0.6,C644,ABS(1-C644)),C644+0.5)</f>
        <v>0.18162110272321352</v>
      </c>
      <c r="E644" s="6" t="str">
        <f t="shared" ref="E644:E651" si="461">IF(A644=0,"",_xlfn.CONCAT("## ",A644))</f>
        <v/>
      </c>
      <c r="F644" s="6" t="s">
        <v>160</v>
      </c>
      <c r="G644" s="6" t="s">
        <v>162</v>
      </c>
      <c r="H644" s="6">
        <f t="shared" ref="H644:H652" ca="1" si="462">ROUND(C644*100+35,2)</f>
        <v>116.84</v>
      </c>
      <c r="I644" s="6" t="s">
        <v>163</v>
      </c>
      <c r="J644" s="6">
        <f t="shared" ref="J644:J652" ca="1" si="463">ROUND(D644*100+35,0)</f>
        <v>53</v>
      </c>
      <c r="K644" s="6" t="s">
        <v>164</v>
      </c>
      <c r="L644" s="6">
        <f t="shared" ref="L644:L652" ca="1" si="464">ROUND(D644*20,0)</f>
        <v>4</v>
      </c>
      <c r="M644" s="6" t="s">
        <v>165</v>
      </c>
      <c r="V644" s="9"/>
    </row>
    <row r="645" spans="1:22" x14ac:dyDescent="0.3">
      <c r="A645">
        <v>0</v>
      </c>
      <c r="B645" s="8">
        <v>0</v>
      </c>
      <c r="C645" s="6">
        <f t="shared" ca="1" si="415"/>
        <v>0.56411786986597501</v>
      </c>
      <c r="D645" s="6">
        <f t="shared" ca="1" si="460"/>
        <v>0.56411786986597501</v>
      </c>
      <c r="E645" s="6" t="str">
        <f t="shared" si="461"/>
        <v/>
      </c>
      <c r="F645" s="6" t="s">
        <v>160</v>
      </c>
      <c r="G645" s="6" t="s">
        <v>162</v>
      </c>
      <c r="H645" s="6">
        <f t="shared" ca="1" si="462"/>
        <v>91.41</v>
      </c>
      <c r="I645" s="6" t="s">
        <v>163</v>
      </c>
      <c r="J645" s="6">
        <f t="shared" ca="1" si="463"/>
        <v>91</v>
      </c>
      <c r="K645" s="6" t="s">
        <v>164</v>
      </c>
      <c r="L645" s="6">
        <f t="shared" ca="1" si="464"/>
        <v>11</v>
      </c>
      <c r="M645" s="6" t="s">
        <v>165</v>
      </c>
      <c r="V645" s="9"/>
    </row>
    <row r="646" spans="1:22" x14ac:dyDescent="0.3">
      <c r="A646">
        <v>0</v>
      </c>
      <c r="B646" s="8">
        <v>0</v>
      </c>
      <c r="C646" s="6">
        <f t="shared" ref="C646:C709" ca="1" si="465">RAND()</f>
        <v>0.76157314973564549</v>
      </c>
      <c r="D646" s="6">
        <f t="shared" ca="1" si="460"/>
        <v>0.23842685026435451</v>
      </c>
      <c r="E646" s="6" t="str">
        <f t="shared" si="461"/>
        <v/>
      </c>
      <c r="F646" s="6" t="s">
        <v>160</v>
      </c>
      <c r="G646" s="6" t="s">
        <v>162</v>
      </c>
      <c r="H646" s="6">
        <f t="shared" ca="1" si="462"/>
        <v>111.16</v>
      </c>
      <c r="I646" s="6" t="s">
        <v>163</v>
      </c>
      <c r="J646" s="6">
        <f t="shared" ca="1" si="463"/>
        <v>59</v>
      </c>
      <c r="K646" s="6" t="s">
        <v>164</v>
      </c>
      <c r="L646" s="6">
        <f t="shared" ca="1" si="464"/>
        <v>5</v>
      </c>
      <c r="M646" s="6" t="s">
        <v>165</v>
      </c>
      <c r="V646" s="9"/>
    </row>
    <row r="647" spans="1:22" x14ac:dyDescent="0.3">
      <c r="A647">
        <v>0</v>
      </c>
      <c r="B647" s="8">
        <v>0</v>
      </c>
      <c r="C647" s="6">
        <f t="shared" ca="1" si="465"/>
        <v>0.24843452869258187</v>
      </c>
      <c r="D647" s="6">
        <f t="shared" ca="1" si="460"/>
        <v>0.24843452869258187</v>
      </c>
      <c r="E647" s="6" t="str">
        <f t="shared" si="461"/>
        <v/>
      </c>
      <c r="F647" s="6" t="s">
        <v>160</v>
      </c>
      <c r="G647" s="6" t="s">
        <v>162</v>
      </c>
      <c r="H647" s="6">
        <f t="shared" ca="1" si="462"/>
        <v>59.84</v>
      </c>
      <c r="I647" s="6" t="s">
        <v>163</v>
      </c>
      <c r="J647" s="6">
        <f t="shared" ca="1" si="463"/>
        <v>60</v>
      </c>
      <c r="K647" s="6" t="s">
        <v>164</v>
      </c>
      <c r="L647" s="6">
        <f t="shared" ca="1" si="464"/>
        <v>5</v>
      </c>
      <c r="M647" s="6" t="s">
        <v>165</v>
      </c>
      <c r="V647" s="9"/>
    </row>
    <row r="648" spans="1:22" x14ac:dyDescent="0.3">
      <c r="A648">
        <v>0</v>
      </c>
      <c r="B648" s="8">
        <v>0</v>
      </c>
      <c r="C648" s="6">
        <f t="shared" ca="1" si="465"/>
        <v>0.84586798635176497</v>
      </c>
      <c r="D648" s="6">
        <f t="shared" ca="1" si="460"/>
        <v>0.15413201364823503</v>
      </c>
      <c r="E648" s="6" t="str">
        <f t="shared" si="461"/>
        <v/>
      </c>
      <c r="F648" s="6" t="s">
        <v>160</v>
      </c>
      <c r="G648" s="6" t="s">
        <v>162</v>
      </c>
      <c r="H648" s="6">
        <f t="shared" ca="1" si="462"/>
        <v>119.59</v>
      </c>
      <c r="I648" s="6" t="s">
        <v>163</v>
      </c>
      <c r="J648" s="6">
        <f t="shared" ca="1" si="463"/>
        <v>50</v>
      </c>
      <c r="K648" s="6" t="s">
        <v>164</v>
      </c>
      <c r="L648" s="6">
        <f t="shared" ca="1" si="464"/>
        <v>3</v>
      </c>
      <c r="M648" s="6" t="s">
        <v>165</v>
      </c>
      <c r="V648" s="9"/>
    </row>
    <row r="649" spans="1:22" x14ac:dyDescent="0.3">
      <c r="A649">
        <v>0</v>
      </c>
      <c r="B649" s="8">
        <v>0</v>
      </c>
      <c r="C649" s="6">
        <f t="shared" ca="1" si="465"/>
        <v>0.26066900733307719</v>
      </c>
      <c r="D649" s="6">
        <f t="shared" ca="1" si="460"/>
        <v>0.26066900733307719</v>
      </c>
      <c r="E649" s="6" t="str">
        <f t="shared" si="461"/>
        <v/>
      </c>
      <c r="F649" s="6" t="s">
        <v>160</v>
      </c>
      <c r="G649" s="6" t="s">
        <v>162</v>
      </c>
      <c r="H649" s="6">
        <f t="shared" ca="1" si="462"/>
        <v>61.07</v>
      </c>
      <c r="I649" s="6" t="s">
        <v>163</v>
      </c>
      <c r="J649" s="6">
        <f t="shared" ca="1" si="463"/>
        <v>61</v>
      </c>
      <c r="K649" s="6" t="s">
        <v>164</v>
      </c>
      <c r="L649" s="6">
        <f t="shared" ca="1" si="464"/>
        <v>5</v>
      </c>
      <c r="M649" s="6" t="s">
        <v>165</v>
      </c>
      <c r="V649" s="9"/>
    </row>
    <row r="650" spans="1:22" x14ac:dyDescent="0.3">
      <c r="A650">
        <v>0</v>
      </c>
      <c r="B650" s="8">
        <v>0</v>
      </c>
      <c r="C650" s="6">
        <f t="shared" ca="1" si="465"/>
        <v>0.17939186869709989</v>
      </c>
      <c r="D650" s="6">
        <f t="shared" ca="1" si="460"/>
        <v>0.17939186869709989</v>
      </c>
      <c r="E650" s="6" t="str">
        <f t="shared" si="461"/>
        <v/>
      </c>
      <c r="F650" s="6" t="s">
        <v>160</v>
      </c>
      <c r="G650" s="6" t="s">
        <v>162</v>
      </c>
      <c r="H650" s="6">
        <f t="shared" ca="1" si="462"/>
        <v>52.94</v>
      </c>
      <c r="I650" s="6" t="s">
        <v>163</v>
      </c>
      <c r="J650" s="6">
        <f t="shared" ca="1" si="463"/>
        <v>53</v>
      </c>
      <c r="K650" s="6" t="s">
        <v>164</v>
      </c>
      <c r="L650" s="6">
        <f t="shared" ca="1" si="464"/>
        <v>4</v>
      </c>
      <c r="M650" s="6" t="s">
        <v>165</v>
      </c>
      <c r="V650" s="9"/>
    </row>
    <row r="651" spans="1:22" x14ac:dyDescent="0.3">
      <c r="A651">
        <v>0</v>
      </c>
      <c r="B651" s="8">
        <v>0</v>
      </c>
      <c r="C651" s="6">
        <f t="shared" ca="1" si="465"/>
        <v>0.82606592932594103</v>
      </c>
      <c r="D651" s="6">
        <f t="shared" ca="1" si="460"/>
        <v>0.17393407067405897</v>
      </c>
      <c r="E651" s="6" t="str">
        <f t="shared" si="461"/>
        <v/>
      </c>
      <c r="F651" s="6" t="s">
        <v>160</v>
      </c>
      <c r="G651" s="6" t="s">
        <v>162</v>
      </c>
      <c r="H651" s="6">
        <f t="shared" ca="1" si="462"/>
        <v>117.61</v>
      </c>
      <c r="I651" s="6" t="s">
        <v>163</v>
      </c>
      <c r="J651" s="6">
        <f t="shared" ca="1" si="463"/>
        <v>52</v>
      </c>
      <c r="K651" s="6" t="s">
        <v>164</v>
      </c>
      <c r="L651" s="6">
        <f t="shared" ca="1" si="464"/>
        <v>3</v>
      </c>
      <c r="M651" s="6" t="s">
        <v>165</v>
      </c>
    </row>
    <row r="652" spans="1:22" x14ac:dyDescent="0.3">
      <c r="A652">
        <v>0</v>
      </c>
      <c r="B652" s="8">
        <v>0</v>
      </c>
      <c r="C652" s="6">
        <f t="shared" ca="1" si="465"/>
        <v>0.54190464566075092</v>
      </c>
      <c r="D652" s="6">
        <f t="shared" ca="1" si="460"/>
        <v>0.54190464566075092</v>
      </c>
      <c r="E652" s="6" t="str">
        <f t="shared" ref="E652:E653" si="466">IF(A652=0,"",A652)</f>
        <v/>
      </c>
      <c r="F652" s="6" t="s">
        <v>160</v>
      </c>
      <c r="G652" s="6" t="s">
        <v>162</v>
      </c>
      <c r="H652" s="6">
        <f t="shared" ca="1" si="462"/>
        <v>89.19</v>
      </c>
      <c r="I652" s="6" t="s">
        <v>163</v>
      </c>
      <c r="J652" s="6">
        <f t="shared" ca="1" si="463"/>
        <v>89</v>
      </c>
      <c r="K652" s="6" t="s">
        <v>164</v>
      </c>
      <c r="L652" s="6">
        <f t="shared" ca="1" si="464"/>
        <v>11</v>
      </c>
      <c r="M652" s="6" t="s">
        <v>165</v>
      </c>
      <c r="V652" s="9"/>
    </row>
    <row r="653" spans="1:22" x14ac:dyDescent="0.3">
      <c r="A653" t="s">
        <v>292</v>
      </c>
      <c r="B653" s="8">
        <v>0</v>
      </c>
      <c r="C653" s="8"/>
      <c r="E653" s="6" t="str">
        <f t="shared" si="466"/>
        <v>\end{enumerate}\newpage   \section*{Cuenta:  20181900282  }\begin{enumerate}</v>
      </c>
      <c r="V653" s="9"/>
    </row>
    <row r="654" spans="1:22" x14ac:dyDescent="0.3">
      <c r="A654">
        <v>0</v>
      </c>
      <c r="B654" s="8">
        <v>0</v>
      </c>
      <c r="C654" s="6">
        <f t="shared" ref="C654" ca="1" si="467">RAND()</f>
        <v>0.91482907916311118</v>
      </c>
      <c r="D654" s="6">
        <f t="shared" ref="D654:D662" ca="1" si="468">IF(C654&gt;0.1,      IF(C654&lt;0.6,C654,ABS(1-C654)),C654+0.5)</f>
        <v>8.5170920836888819E-2</v>
      </c>
      <c r="E654" s="6" t="str">
        <f t="shared" ref="E654:E661" si="469">IF(A654=0,"",_xlfn.CONCAT("## ",A654))</f>
        <v/>
      </c>
      <c r="F654" s="6" t="s">
        <v>160</v>
      </c>
      <c r="G654" s="6" t="s">
        <v>162</v>
      </c>
      <c r="H654" s="6">
        <f t="shared" ref="H654:H662" ca="1" si="470">ROUND(C654*100+35,2)</f>
        <v>126.48</v>
      </c>
      <c r="I654" s="6" t="s">
        <v>163</v>
      </c>
      <c r="J654" s="6">
        <f t="shared" ref="J654:J662" ca="1" si="471">ROUND(D654*100+35,0)</f>
        <v>44</v>
      </c>
      <c r="K654" s="6" t="s">
        <v>164</v>
      </c>
      <c r="L654" s="6">
        <f t="shared" ref="L654:L662" ca="1" si="472">ROUND(D654*20,0)</f>
        <v>2</v>
      </c>
      <c r="M654" s="6" t="s">
        <v>165</v>
      </c>
      <c r="V654" s="9"/>
    </row>
    <row r="655" spans="1:22" x14ac:dyDescent="0.3">
      <c r="A655">
        <v>0</v>
      </c>
      <c r="B655" s="8">
        <v>0</v>
      </c>
      <c r="C655" s="6">
        <f t="shared" ca="1" si="465"/>
        <v>0.688422204191658</v>
      </c>
      <c r="D655" s="6">
        <f t="shared" ca="1" si="468"/>
        <v>0.311577795808342</v>
      </c>
      <c r="E655" s="6" t="str">
        <f t="shared" si="469"/>
        <v/>
      </c>
      <c r="F655" s="6" t="s">
        <v>160</v>
      </c>
      <c r="G655" s="6" t="s">
        <v>162</v>
      </c>
      <c r="H655" s="6">
        <f t="shared" ca="1" si="470"/>
        <v>103.84</v>
      </c>
      <c r="I655" s="6" t="s">
        <v>163</v>
      </c>
      <c r="J655" s="6">
        <f t="shared" ca="1" si="471"/>
        <v>66</v>
      </c>
      <c r="K655" s="6" t="s">
        <v>164</v>
      </c>
      <c r="L655" s="6">
        <f t="shared" ca="1" si="472"/>
        <v>6</v>
      </c>
      <c r="M655" s="6" t="s">
        <v>165</v>
      </c>
      <c r="V655" s="9"/>
    </row>
    <row r="656" spans="1:22" x14ac:dyDescent="0.3">
      <c r="A656">
        <v>0</v>
      </c>
      <c r="B656" s="8">
        <v>0</v>
      </c>
      <c r="C656" s="6">
        <f t="shared" ca="1" si="465"/>
        <v>0.38611399724709583</v>
      </c>
      <c r="D656" s="6">
        <f t="shared" ca="1" si="468"/>
        <v>0.38611399724709583</v>
      </c>
      <c r="E656" s="6" t="str">
        <f t="shared" si="469"/>
        <v/>
      </c>
      <c r="F656" s="6" t="s">
        <v>160</v>
      </c>
      <c r="G656" s="6" t="s">
        <v>162</v>
      </c>
      <c r="H656" s="6">
        <f t="shared" ca="1" si="470"/>
        <v>73.61</v>
      </c>
      <c r="I656" s="6" t="s">
        <v>163</v>
      </c>
      <c r="J656" s="6">
        <f t="shared" ca="1" si="471"/>
        <v>74</v>
      </c>
      <c r="K656" s="6" t="s">
        <v>164</v>
      </c>
      <c r="L656" s="6">
        <f t="shared" ca="1" si="472"/>
        <v>8</v>
      </c>
      <c r="M656" s="6" t="s">
        <v>165</v>
      </c>
      <c r="V656" s="9"/>
    </row>
    <row r="657" spans="1:22" x14ac:dyDescent="0.3">
      <c r="A657">
        <v>0</v>
      </c>
      <c r="B657" s="8">
        <v>0</v>
      </c>
      <c r="C657" s="6">
        <f t="shared" ca="1" si="465"/>
        <v>0.16898333595023185</v>
      </c>
      <c r="D657" s="6">
        <f t="shared" ca="1" si="468"/>
        <v>0.16898333595023185</v>
      </c>
      <c r="E657" s="6" t="str">
        <f t="shared" si="469"/>
        <v/>
      </c>
      <c r="F657" s="6" t="s">
        <v>160</v>
      </c>
      <c r="G657" s="6" t="s">
        <v>162</v>
      </c>
      <c r="H657" s="6">
        <f t="shared" ca="1" si="470"/>
        <v>51.9</v>
      </c>
      <c r="I657" s="6" t="s">
        <v>163</v>
      </c>
      <c r="J657" s="6">
        <f t="shared" ca="1" si="471"/>
        <v>52</v>
      </c>
      <c r="K657" s="6" t="s">
        <v>164</v>
      </c>
      <c r="L657" s="6">
        <f t="shared" ca="1" si="472"/>
        <v>3</v>
      </c>
      <c r="M657" s="6" t="s">
        <v>165</v>
      </c>
      <c r="V657" s="9"/>
    </row>
    <row r="658" spans="1:22" x14ac:dyDescent="0.3">
      <c r="A658">
        <v>0</v>
      </c>
      <c r="B658" s="8">
        <v>0</v>
      </c>
      <c r="C658" s="6">
        <f t="shared" ca="1" si="465"/>
        <v>0.26622658501636431</v>
      </c>
      <c r="D658" s="6">
        <f t="shared" ca="1" si="468"/>
        <v>0.26622658501636431</v>
      </c>
      <c r="E658" s="6" t="str">
        <f t="shared" si="469"/>
        <v/>
      </c>
      <c r="F658" s="6" t="s">
        <v>160</v>
      </c>
      <c r="G658" s="6" t="s">
        <v>162</v>
      </c>
      <c r="H658" s="6">
        <f t="shared" ca="1" si="470"/>
        <v>61.62</v>
      </c>
      <c r="I658" s="6" t="s">
        <v>163</v>
      </c>
      <c r="J658" s="6">
        <f t="shared" ca="1" si="471"/>
        <v>62</v>
      </c>
      <c r="K658" s="6" t="s">
        <v>164</v>
      </c>
      <c r="L658" s="6">
        <f t="shared" ca="1" si="472"/>
        <v>5</v>
      </c>
      <c r="M658" s="6" t="s">
        <v>165</v>
      </c>
      <c r="V658" s="9"/>
    </row>
    <row r="659" spans="1:22" x14ac:dyDescent="0.3">
      <c r="A659">
        <v>0</v>
      </c>
      <c r="B659" s="8">
        <v>0</v>
      </c>
      <c r="C659" s="6">
        <f t="shared" ca="1" si="465"/>
        <v>0.11956283347088825</v>
      </c>
      <c r="D659" s="6">
        <f t="shared" ca="1" si="468"/>
        <v>0.11956283347088825</v>
      </c>
      <c r="E659" s="6" t="str">
        <f t="shared" si="469"/>
        <v/>
      </c>
      <c r="F659" s="6" t="s">
        <v>160</v>
      </c>
      <c r="G659" s="6" t="s">
        <v>162</v>
      </c>
      <c r="H659" s="6">
        <f t="shared" ca="1" si="470"/>
        <v>46.96</v>
      </c>
      <c r="I659" s="6" t="s">
        <v>163</v>
      </c>
      <c r="J659" s="6">
        <f t="shared" ca="1" si="471"/>
        <v>47</v>
      </c>
      <c r="K659" s="6" t="s">
        <v>164</v>
      </c>
      <c r="L659" s="6">
        <f t="shared" ca="1" si="472"/>
        <v>2</v>
      </c>
      <c r="M659" s="6" t="s">
        <v>165</v>
      </c>
      <c r="V659" s="9"/>
    </row>
    <row r="660" spans="1:22" x14ac:dyDescent="0.3">
      <c r="A660">
        <v>0</v>
      </c>
      <c r="B660" s="8">
        <v>0</v>
      </c>
      <c r="C660" s="6">
        <f t="shared" ca="1" si="465"/>
        <v>0.17148208068164106</v>
      </c>
      <c r="D660" s="6">
        <f t="shared" ca="1" si="468"/>
        <v>0.17148208068164106</v>
      </c>
      <c r="E660" s="6" t="str">
        <f t="shared" si="469"/>
        <v/>
      </c>
      <c r="F660" s="6" t="s">
        <v>160</v>
      </c>
      <c r="G660" s="6" t="s">
        <v>162</v>
      </c>
      <c r="H660" s="6">
        <f t="shared" ca="1" si="470"/>
        <v>52.15</v>
      </c>
      <c r="I660" s="6" t="s">
        <v>163</v>
      </c>
      <c r="J660" s="6">
        <f t="shared" ca="1" si="471"/>
        <v>52</v>
      </c>
      <c r="K660" s="6" t="s">
        <v>164</v>
      </c>
      <c r="L660" s="6">
        <f t="shared" ca="1" si="472"/>
        <v>3</v>
      </c>
      <c r="M660" s="6" t="s">
        <v>165</v>
      </c>
    </row>
    <row r="661" spans="1:22" x14ac:dyDescent="0.3">
      <c r="A661">
        <v>0</v>
      </c>
      <c r="B661" s="8">
        <v>0</v>
      </c>
      <c r="C661" s="6">
        <f t="shared" ca="1" si="465"/>
        <v>0.98290976035205457</v>
      </c>
      <c r="D661" s="6">
        <f t="shared" ca="1" si="468"/>
        <v>1.7090239647945427E-2</v>
      </c>
      <c r="E661" s="6" t="str">
        <f t="shared" si="469"/>
        <v/>
      </c>
      <c r="F661" s="6" t="s">
        <v>160</v>
      </c>
      <c r="G661" s="6" t="s">
        <v>162</v>
      </c>
      <c r="H661" s="6">
        <f t="shared" ca="1" si="470"/>
        <v>133.29</v>
      </c>
      <c r="I661" s="6" t="s">
        <v>163</v>
      </c>
      <c r="J661" s="6">
        <f t="shared" ca="1" si="471"/>
        <v>37</v>
      </c>
      <c r="K661" s="6" t="s">
        <v>164</v>
      </c>
      <c r="L661" s="6">
        <f t="shared" ca="1" si="472"/>
        <v>0</v>
      </c>
      <c r="M661" s="6" t="s">
        <v>165</v>
      </c>
      <c r="V661" s="9"/>
    </row>
    <row r="662" spans="1:22" x14ac:dyDescent="0.3">
      <c r="A662">
        <v>0</v>
      </c>
      <c r="B662" s="8">
        <v>0</v>
      </c>
      <c r="C662" s="6">
        <f t="shared" ca="1" si="465"/>
        <v>0.99533921182008256</v>
      </c>
      <c r="D662" s="6">
        <f t="shared" ca="1" si="468"/>
        <v>4.6607881799174411E-3</v>
      </c>
      <c r="E662" s="6" t="str">
        <f t="shared" ref="E662:E663" si="473">IF(A662=0,"",A662)</f>
        <v/>
      </c>
      <c r="F662" s="6" t="s">
        <v>160</v>
      </c>
      <c r="G662" s="6" t="s">
        <v>162</v>
      </c>
      <c r="H662" s="6">
        <f t="shared" ca="1" si="470"/>
        <v>134.53</v>
      </c>
      <c r="I662" s="6" t="s">
        <v>163</v>
      </c>
      <c r="J662" s="6">
        <f t="shared" ca="1" si="471"/>
        <v>35</v>
      </c>
      <c r="K662" s="6" t="s">
        <v>164</v>
      </c>
      <c r="L662" s="6">
        <f t="shared" ca="1" si="472"/>
        <v>0</v>
      </c>
      <c r="M662" s="6" t="s">
        <v>165</v>
      </c>
      <c r="V662" s="9"/>
    </row>
    <row r="663" spans="1:22" x14ac:dyDescent="0.3">
      <c r="A663" t="s">
        <v>293</v>
      </c>
      <c r="B663" s="8">
        <v>0</v>
      </c>
      <c r="C663" s="8"/>
      <c r="E663" s="6" t="str">
        <f t="shared" si="473"/>
        <v>\end{enumerate}\newpage   \section*{Cuenta:  20181900345  }\begin{enumerate}</v>
      </c>
      <c r="V663" s="9"/>
    </row>
    <row r="664" spans="1:22" x14ac:dyDescent="0.3">
      <c r="A664">
        <v>0</v>
      </c>
      <c r="B664" s="8">
        <v>0</v>
      </c>
      <c r="C664" s="6">
        <f t="shared" ref="C664" ca="1" si="474">RAND()</f>
        <v>0.57598219463542699</v>
      </c>
      <c r="D664" s="6">
        <f t="shared" ref="D664:D672" ca="1" si="475">IF(C664&gt;0.1,      IF(C664&lt;0.6,C664,ABS(1-C664)),C664+0.5)</f>
        <v>0.57598219463542699</v>
      </c>
      <c r="E664" s="6" t="str">
        <f t="shared" ref="E664:E671" si="476">IF(A664=0,"",_xlfn.CONCAT("## ",A664))</f>
        <v/>
      </c>
      <c r="F664" s="6" t="s">
        <v>160</v>
      </c>
      <c r="G664" s="6" t="s">
        <v>162</v>
      </c>
      <c r="H664" s="6">
        <f t="shared" ref="H664:H672" ca="1" si="477">ROUND(C664*100+35,2)</f>
        <v>92.6</v>
      </c>
      <c r="I664" s="6" t="s">
        <v>163</v>
      </c>
      <c r="J664" s="6">
        <f t="shared" ref="J664:J672" ca="1" si="478">ROUND(D664*100+35,0)</f>
        <v>93</v>
      </c>
      <c r="K664" s="6" t="s">
        <v>164</v>
      </c>
      <c r="L664" s="6">
        <f t="shared" ref="L664:L672" ca="1" si="479">ROUND(D664*20,0)</f>
        <v>12</v>
      </c>
      <c r="M664" s="6" t="s">
        <v>165</v>
      </c>
      <c r="V664" s="9"/>
    </row>
    <row r="665" spans="1:22" x14ac:dyDescent="0.3">
      <c r="A665">
        <v>0</v>
      </c>
      <c r="B665" s="8">
        <v>0</v>
      </c>
      <c r="C665" s="6">
        <f t="shared" ca="1" si="465"/>
        <v>0.94833859643699303</v>
      </c>
      <c r="D665" s="6">
        <f t="shared" ca="1" si="475"/>
        <v>5.1661403563006969E-2</v>
      </c>
      <c r="E665" s="6" t="str">
        <f t="shared" si="476"/>
        <v/>
      </c>
      <c r="F665" s="6" t="s">
        <v>160</v>
      </c>
      <c r="G665" s="6" t="s">
        <v>162</v>
      </c>
      <c r="H665" s="6">
        <f t="shared" ca="1" si="477"/>
        <v>129.83000000000001</v>
      </c>
      <c r="I665" s="6" t="s">
        <v>163</v>
      </c>
      <c r="J665" s="6">
        <f t="shared" ca="1" si="478"/>
        <v>40</v>
      </c>
      <c r="K665" s="6" t="s">
        <v>164</v>
      </c>
      <c r="L665" s="6">
        <f t="shared" ca="1" si="479"/>
        <v>1</v>
      </c>
      <c r="M665" s="6" t="s">
        <v>165</v>
      </c>
      <c r="V665" s="9"/>
    </row>
    <row r="666" spans="1:22" x14ac:dyDescent="0.3">
      <c r="A666">
        <v>0</v>
      </c>
      <c r="B666" s="8">
        <v>0</v>
      </c>
      <c r="C666" s="6">
        <f t="shared" ca="1" si="465"/>
        <v>0.58158982384941471</v>
      </c>
      <c r="D666" s="6">
        <f t="shared" ca="1" si="475"/>
        <v>0.58158982384941471</v>
      </c>
      <c r="E666" s="6" t="str">
        <f t="shared" si="476"/>
        <v/>
      </c>
      <c r="F666" s="6" t="s">
        <v>160</v>
      </c>
      <c r="G666" s="6" t="s">
        <v>162</v>
      </c>
      <c r="H666" s="6">
        <f t="shared" ca="1" si="477"/>
        <v>93.16</v>
      </c>
      <c r="I666" s="6" t="s">
        <v>163</v>
      </c>
      <c r="J666" s="6">
        <f t="shared" ca="1" si="478"/>
        <v>93</v>
      </c>
      <c r="K666" s="6" t="s">
        <v>164</v>
      </c>
      <c r="L666" s="6">
        <f t="shared" ca="1" si="479"/>
        <v>12</v>
      </c>
      <c r="M666" s="6" t="s">
        <v>165</v>
      </c>
      <c r="V666" s="9"/>
    </row>
    <row r="667" spans="1:22" x14ac:dyDescent="0.3">
      <c r="A667">
        <v>0</v>
      </c>
      <c r="B667" s="8">
        <v>0</v>
      </c>
      <c r="C667" s="6">
        <f t="shared" ca="1" si="465"/>
        <v>0.36373472459045253</v>
      </c>
      <c r="D667" s="6">
        <f t="shared" ca="1" si="475"/>
        <v>0.36373472459045253</v>
      </c>
      <c r="E667" s="6" t="str">
        <f t="shared" si="476"/>
        <v/>
      </c>
      <c r="F667" s="6" t="s">
        <v>160</v>
      </c>
      <c r="G667" s="6" t="s">
        <v>162</v>
      </c>
      <c r="H667" s="6">
        <f t="shared" ca="1" si="477"/>
        <v>71.37</v>
      </c>
      <c r="I667" s="6" t="s">
        <v>163</v>
      </c>
      <c r="J667" s="6">
        <f t="shared" ca="1" si="478"/>
        <v>71</v>
      </c>
      <c r="K667" s="6" t="s">
        <v>164</v>
      </c>
      <c r="L667" s="6">
        <f t="shared" ca="1" si="479"/>
        <v>7</v>
      </c>
      <c r="M667" s="6" t="s">
        <v>165</v>
      </c>
      <c r="V667" s="9"/>
    </row>
    <row r="668" spans="1:22" x14ac:dyDescent="0.3">
      <c r="A668">
        <v>0</v>
      </c>
      <c r="B668" s="8">
        <v>0</v>
      </c>
      <c r="C668" s="6">
        <f t="shared" ca="1" si="465"/>
        <v>0.22627452100209355</v>
      </c>
      <c r="D668" s="6">
        <f t="shared" ca="1" si="475"/>
        <v>0.22627452100209355</v>
      </c>
      <c r="E668" s="6" t="str">
        <f t="shared" si="476"/>
        <v/>
      </c>
      <c r="F668" s="6" t="s">
        <v>160</v>
      </c>
      <c r="G668" s="6" t="s">
        <v>162</v>
      </c>
      <c r="H668" s="6">
        <f t="shared" ca="1" si="477"/>
        <v>57.63</v>
      </c>
      <c r="I668" s="6" t="s">
        <v>163</v>
      </c>
      <c r="J668" s="6">
        <f t="shared" ca="1" si="478"/>
        <v>58</v>
      </c>
      <c r="K668" s="6" t="s">
        <v>164</v>
      </c>
      <c r="L668" s="6">
        <f t="shared" ca="1" si="479"/>
        <v>5</v>
      </c>
      <c r="M668" s="6" t="s">
        <v>165</v>
      </c>
      <c r="V668" s="9"/>
    </row>
    <row r="669" spans="1:22" x14ac:dyDescent="0.3">
      <c r="A669">
        <v>0</v>
      </c>
      <c r="B669" s="8">
        <v>0</v>
      </c>
      <c r="C669" s="6">
        <f t="shared" ca="1" si="465"/>
        <v>0.89292910065452247</v>
      </c>
      <c r="D669" s="6">
        <f t="shared" ca="1" si="475"/>
        <v>0.10707089934547753</v>
      </c>
      <c r="E669" s="6" t="str">
        <f t="shared" si="476"/>
        <v/>
      </c>
      <c r="F669" s="6" t="s">
        <v>160</v>
      </c>
      <c r="G669" s="6" t="s">
        <v>162</v>
      </c>
      <c r="H669" s="6">
        <f t="shared" ca="1" si="477"/>
        <v>124.29</v>
      </c>
      <c r="I669" s="6" t="s">
        <v>163</v>
      </c>
      <c r="J669" s="6">
        <f t="shared" ca="1" si="478"/>
        <v>46</v>
      </c>
      <c r="K669" s="6" t="s">
        <v>164</v>
      </c>
      <c r="L669" s="6">
        <f t="shared" ca="1" si="479"/>
        <v>2</v>
      </c>
      <c r="M669" s="6" t="s">
        <v>165</v>
      </c>
    </row>
    <row r="670" spans="1:22" x14ac:dyDescent="0.3">
      <c r="A670">
        <v>0</v>
      </c>
      <c r="B670" s="8">
        <v>0</v>
      </c>
      <c r="C670" s="6">
        <f t="shared" ca="1" si="465"/>
        <v>0.9517909716980385</v>
      </c>
      <c r="D670" s="6">
        <f t="shared" ca="1" si="475"/>
        <v>4.8209028301961498E-2</v>
      </c>
      <c r="E670" s="6" t="str">
        <f t="shared" si="476"/>
        <v/>
      </c>
      <c r="F670" s="6" t="s">
        <v>160</v>
      </c>
      <c r="G670" s="6" t="s">
        <v>162</v>
      </c>
      <c r="H670" s="6">
        <f t="shared" ca="1" si="477"/>
        <v>130.18</v>
      </c>
      <c r="I670" s="6" t="s">
        <v>163</v>
      </c>
      <c r="J670" s="6">
        <f t="shared" ca="1" si="478"/>
        <v>40</v>
      </c>
      <c r="K670" s="6" t="s">
        <v>164</v>
      </c>
      <c r="L670" s="6">
        <f t="shared" ca="1" si="479"/>
        <v>1</v>
      </c>
      <c r="M670" s="6" t="s">
        <v>165</v>
      </c>
      <c r="V670" s="9"/>
    </row>
    <row r="671" spans="1:22" x14ac:dyDescent="0.3">
      <c r="A671">
        <v>0</v>
      </c>
      <c r="B671" s="8">
        <v>0</v>
      </c>
      <c r="C671" s="6">
        <f t="shared" ca="1" si="465"/>
        <v>0.10508663120463202</v>
      </c>
      <c r="D671" s="6">
        <f t="shared" ca="1" si="475"/>
        <v>0.10508663120463202</v>
      </c>
      <c r="E671" s="6" t="str">
        <f t="shared" si="476"/>
        <v/>
      </c>
      <c r="F671" s="6" t="s">
        <v>160</v>
      </c>
      <c r="G671" s="6" t="s">
        <v>162</v>
      </c>
      <c r="H671" s="6">
        <f t="shared" ca="1" si="477"/>
        <v>45.51</v>
      </c>
      <c r="I671" s="6" t="s">
        <v>163</v>
      </c>
      <c r="J671" s="6">
        <f t="shared" ca="1" si="478"/>
        <v>46</v>
      </c>
      <c r="K671" s="6" t="s">
        <v>164</v>
      </c>
      <c r="L671" s="6">
        <f t="shared" ca="1" si="479"/>
        <v>2</v>
      </c>
      <c r="M671" s="6" t="s">
        <v>165</v>
      </c>
      <c r="V671" s="9"/>
    </row>
    <row r="672" spans="1:22" x14ac:dyDescent="0.3">
      <c r="A672">
        <v>0</v>
      </c>
      <c r="B672" s="8">
        <v>0</v>
      </c>
      <c r="C672" s="6">
        <f t="shared" ca="1" si="465"/>
        <v>0.17432418722361309</v>
      </c>
      <c r="D672" s="6">
        <f t="shared" ca="1" si="475"/>
        <v>0.17432418722361309</v>
      </c>
      <c r="E672" s="6" t="str">
        <f t="shared" ref="E672:E673" si="480">IF(A672=0,"",A672)</f>
        <v/>
      </c>
      <c r="F672" s="6" t="s">
        <v>160</v>
      </c>
      <c r="G672" s="6" t="s">
        <v>162</v>
      </c>
      <c r="H672" s="6">
        <f t="shared" ca="1" si="477"/>
        <v>52.43</v>
      </c>
      <c r="I672" s="6" t="s">
        <v>163</v>
      </c>
      <c r="J672" s="6">
        <f t="shared" ca="1" si="478"/>
        <v>52</v>
      </c>
      <c r="K672" s="6" t="s">
        <v>164</v>
      </c>
      <c r="L672" s="6">
        <f t="shared" ca="1" si="479"/>
        <v>3</v>
      </c>
      <c r="M672" s="6" t="s">
        <v>165</v>
      </c>
      <c r="V672" s="9"/>
    </row>
    <row r="673" spans="1:22" x14ac:dyDescent="0.3">
      <c r="A673" t="s">
        <v>294</v>
      </c>
      <c r="B673" s="8">
        <v>0</v>
      </c>
      <c r="C673" s="8"/>
      <c r="E673" s="6" t="str">
        <f t="shared" si="480"/>
        <v>\end{enumerate}\newpage   \section*{Cuenta:  20181930130  }\begin{enumerate}</v>
      </c>
      <c r="V673" s="9"/>
    </row>
    <row r="674" spans="1:22" x14ac:dyDescent="0.3">
      <c r="A674">
        <v>0</v>
      </c>
      <c r="B674" s="8">
        <v>0</v>
      </c>
      <c r="C674" s="6">
        <f t="shared" ref="C674" ca="1" si="481">RAND()</f>
        <v>0.32653951117425972</v>
      </c>
      <c r="D674" s="6">
        <f t="shared" ref="D674:D682" ca="1" si="482">IF(C674&gt;0.1,      IF(C674&lt;0.6,C674,ABS(1-C674)),C674+0.5)</f>
        <v>0.32653951117425972</v>
      </c>
      <c r="E674" s="6" t="str">
        <f t="shared" ref="E674:E681" si="483">IF(A674=0,"",_xlfn.CONCAT("## ",A674))</f>
        <v/>
      </c>
      <c r="F674" s="6" t="s">
        <v>160</v>
      </c>
      <c r="G674" s="6" t="s">
        <v>162</v>
      </c>
      <c r="H674" s="6">
        <f t="shared" ref="H674:H682" ca="1" si="484">ROUND(C674*100+35,2)</f>
        <v>67.650000000000006</v>
      </c>
      <c r="I674" s="6" t="s">
        <v>163</v>
      </c>
      <c r="J674" s="6">
        <f t="shared" ref="J674:J682" ca="1" si="485">ROUND(D674*100+35,0)</f>
        <v>68</v>
      </c>
      <c r="K674" s="6" t="s">
        <v>164</v>
      </c>
      <c r="L674" s="6">
        <f t="shared" ref="L674:L682" ca="1" si="486">ROUND(D674*20,0)</f>
        <v>7</v>
      </c>
      <c r="M674" s="6" t="s">
        <v>165</v>
      </c>
      <c r="V674" s="9"/>
    </row>
    <row r="675" spans="1:22" x14ac:dyDescent="0.3">
      <c r="A675">
        <v>0</v>
      </c>
      <c r="B675" s="8">
        <v>0</v>
      </c>
      <c r="C675" s="6">
        <f t="shared" ca="1" si="465"/>
        <v>0.85491027142755638</v>
      </c>
      <c r="D675" s="6">
        <f t="shared" ca="1" si="482"/>
        <v>0.14508972857244362</v>
      </c>
      <c r="E675" s="6" t="str">
        <f t="shared" si="483"/>
        <v/>
      </c>
      <c r="F675" s="6" t="s">
        <v>160</v>
      </c>
      <c r="G675" s="6" t="s">
        <v>162</v>
      </c>
      <c r="H675" s="6">
        <f t="shared" ca="1" si="484"/>
        <v>120.49</v>
      </c>
      <c r="I675" s="6" t="s">
        <v>163</v>
      </c>
      <c r="J675" s="6">
        <f t="shared" ca="1" si="485"/>
        <v>50</v>
      </c>
      <c r="K675" s="6" t="s">
        <v>164</v>
      </c>
      <c r="L675" s="6">
        <f t="shared" ca="1" si="486"/>
        <v>3</v>
      </c>
      <c r="M675" s="6" t="s">
        <v>165</v>
      </c>
      <c r="V675" s="9"/>
    </row>
    <row r="676" spans="1:22" x14ac:dyDescent="0.3">
      <c r="A676">
        <v>0</v>
      </c>
      <c r="B676" s="8">
        <v>0</v>
      </c>
      <c r="C676" s="6">
        <f t="shared" ca="1" si="465"/>
        <v>0.5039360674376886</v>
      </c>
      <c r="D676" s="6">
        <f t="shared" ca="1" si="482"/>
        <v>0.5039360674376886</v>
      </c>
      <c r="E676" s="6" t="str">
        <f t="shared" si="483"/>
        <v/>
      </c>
      <c r="F676" s="6" t="s">
        <v>160</v>
      </c>
      <c r="G676" s="6" t="s">
        <v>162</v>
      </c>
      <c r="H676" s="6">
        <f t="shared" ca="1" si="484"/>
        <v>85.39</v>
      </c>
      <c r="I676" s="6" t="s">
        <v>163</v>
      </c>
      <c r="J676" s="6">
        <f t="shared" ca="1" si="485"/>
        <v>85</v>
      </c>
      <c r="K676" s="6" t="s">
        <v>164</v>
      </c>
      <c r="L676" s="6">
        <f t="shared" ca="1" si="486"/>
        <v>10</v>
      </c>
      <c r="M676" s="6" t="s">
        <v>165</v>
      </c>
      <c r="V676" s="9"/>
    </row>
    <row r="677" spans="1:22" x14ac:dyDescent="0.3">
      <c r="A677">
        <v>0</v>
      </c>
      <c r="B677" s="8">
        <v>0</v>
      </c>
      <c r="C677" s="6">
        <f t="shared" ca="1" si="465"/>
        <v>0.84586818488643978</v>
      </c>
      <c r="D677" s="6">
        <f t="shared" ca="1" si="482"/>
        <v>0.15413181511356022</v>
      </c>
      <c r="E677" s="6" t="str">
        <f t="shared" si="483"/>
        <v/>
      </c>
      <c r="F677" s="6" t="s">
        <v>160</v>
      </c>
      <c r="G677" s="6" t="s">
        <v>162</v>
      </c>
      <c r="H677" s="6">
        <f t="shared" ca="1" si="484"/>
        <v>119.59</v>
      </c>
      <c r="I677" s="6" t="s">
        <v>163</v>
      </c>
      <c r="J677" s="6">
        <f t="shared" ca="1" si="485"/>
        <v>50</v>
      </c>
      <c r="K677" s="6" t="s">
        <v>164</v>
      </c>
      <c r="L677" s="6">
        <f t="shared" ca="1" si="486"/>
        <v>3</v>
      </c>
      <c r="M677" s="6" t="s">
        <v>165</v>
      </c>
      <c r="V677" s="9"/>
    </row>
    <row r="678" spans="1:22" x14ac:dyDescent="0.3">
      <c r="A678">
        <v>0</v>
      </c>
      <c r="B678" s="8">
        <v>0</v>
      </c>
      <c r="C678" s="6">
        <f t="shared" ca="1" si="465"/>
        <v>0.36867176571215154</v>
      </c>
      <c r="D678" s="6">
        <f t="shared" ca="1" si="482"/>
        <v>0.36867176571215154</v>
      </c>
      <c r="E678" s="6" t="str">
        <f t="shared" si="483"/>
        <v/>
      </c>
      <c r="F678" s="6" t="s">
        <v>160</v>
      </c>
      <c r="G678" s="6" t="s">
        <v>162</v>
      </c>
      <c r="H678" s="6">
        <f t="shared" ca="1" si="484"/>
        <v>71.87</v>
      </c>
      <c r="I678" s="6" t="s">
        <v>163</v>
      </c>
      <c r="J678" s="6">
        <f t="shared" ca="1" si="485"/>
        <v>72</v>
      </c>
      <c r="K678" s="6" t="s">
        <v>164</v>
      </c>
      <c r="L678" s="6">
        <f t="shared" ca="1" si="486"/>
        <v>7</v>
      </c>
      <c r="M678" s="6" t="s">
        <v>165</v>
      </c>
    </row>
    <row r="679" spans="1:22" x14ac:dyDescent="0.3">
      <c r="A679">
        <v>0</v>
      </c>
      <c r="B679" s="8">
        <v>0</v>
      </c>
      <c r="C679" s="6">
        <f t="shared" ca="1" si="465"/>
        <v>0.97365332839232166</v>
      </c>
      <c r="D679" s="6">
        <f t="shared" ca="1" si="482"/>
        <v>2.634667160767834E-2</v>
      </c>
      <c r="E679" s="6" t="str">
        <f t="shared" si="483"/>
        <v/>
      </c>
      <c r="F679" s="6" t="s">
        <v>160</v>
      </c>
      <c r="G679" s="6" t="s">
        <v>162</v>
      </c>
      <c r="H679" s="6">
        <f t="shared" ca="1" si="484"/>
        <v>132.37</v>
      </c>
      <c r="I679" s="6" t="s">
        <v>163</v>
      </c>
      <c r="J679" s="6">
        <f t="shared" ca="1" si="485"/>
        <v>38</v>
      </c>
      <c r="K679" s="6" t="s">
        <v>164</v>
      </c>
      <c r="L679" s="6">
        <f t="shared" ca="1" si="486"/>
        <v>1</v>
      </c>
      <c r="M679" s="6" t="s">
        <v>165</v>
      </c>
      <c r="V679" s="9"/>
    </row>
    <row r="680" spans="1:22" x14ac:dyDescent="0.3">
      <c r="A680">
        <v>0</v>
      </c>
      <c r="B680" s="8">
        <v>0</v>
      </c>
      <c r="C680" s="6">
        <f t="shared" ca="1" si="465"/>
        <v>8.8376413633869277E-2</v>
      </c>
      <c r="D680" s="6">
        <f t="shared" ca="1" si="482"/>
        <v>0.58837641363386928</v>
      </c>
      <c r="E680" s="6" t="str">
        <f t="shared" si="483"/>
        <v/>
      </c>
      <c r="F680" s="6" t="s">
        <v>160</v>
      </c>
      <c r="G680" s="6" t="s">
        <v>162</v>
      </c>
      <c r="H680" s="6">
        <f t="shared" ca="1" si="484"/>
        <v>43.84</v>
      </c>
      <c r="I680" s="6" t="s">
        <v>163</v>
      </c>
      <c r="J680" s="6">
        <f t="shared" ca="1" si="485"/>
        <v>94</v>
      </c>
      <c r="K680" s="6" t="s">
        <v>164</v>
      </c>
      <c r="L680" s="6">
        <f t="shared" ca="1" si="486"/>
        <v>12</v>
      </c>
      <c r="M680" s="6" t="s">
        <v>165</v>
      </c>
      <c r="V680" s="9"/>
    </row>
    <row r="681" spans="1:22" x14ac:dyDescent="0.3">
      <c r="A681">
        <v>0</v>
      </c>
      <c r="B681" s="8">
        <v>0</v>
      </c>
      <c r="C681" s="6">
        <f t="shared" ca="1" si="465"/>
        <v>0.76795669796947819</v>
      </c>
      <c r="D681" s="6">
        <f t="shared" ca="1" si="482"/>
        <v>0.23204330203052181</v>
      </c>
      <c r="E681" s="6" t="str">
        <f t="shared" si="483"/>
        <v/>
      </c>
      <c r="F681" s="6" t="s">
        <v>160</v>
      </c>
      <c r="G681" s="6" t="s">
        <v>162</v>
      </c>
      <c r="H681" s="6">
        <f t="shared" ca="1" si="484"/>
        <v>111.8</v>
      </c>
      <c r="I681" s="6" t="s">
        <v>163</v>
      </c>
      <c r="J681" s="6">
        <f t="shared" ca="1" si="485"/>
        <v>58</v>
      </c>
      <c r="K681" s="6" t="s">
        <v>164</v>
      </c>
      <c r="L681" s="6">
        <f t="shared" ca="1" si="486"/>
        <v>5</v>
      </c>
      <c r="M681" s="6" t="s">
        <v>165</v>
      </c>
      <c r="V681" s="9"/>
    </row>
    <row r="682" spans="1:22" x14ac:dyDescent="0.3">
      <c r="A682">
        <v>0</v>
      </c>
      <c r="B682" s="8">
        <v>0</v>
      </c>
      <c r="C682" s="6">
        <f t="shared" ca="1" si="465"/>
        <v>0.59387519306894365</v>
      </c>
      <c r="D682" s="6">
        <f t="shared" ca="1" si="482"/>
        <v>0.59387519306894365</v>
      </c>
      <c r="E682" s="6" t="str">
        <f t="shared" ref="E682:E683" si="487">IF(A682=0,"",A682)</f>
        <v/>
      </c>
      <c r="F682" s="6" t="s">
        <v>160</v>
      </c>
      <c r="G682" s="6" t="s">
        <v>162</v>
      </c>
      <c r="H682" s="6">
        <f t="shared" ca="1" si="484"/>
        <v>94.39</v>
      </c>
      <c r="I682" s="6" t="s">
        <v>163</v>
      </c>
      <c r="J682" s="6">
        <f t="shared" ca="1" si="485"/>
        <v>94</v>
      </c>
      <c r="K682" s="6" t="s">
        <v>164</v>
      </c>
      <c r="L682" s="6">
        <f t="shared" ca="1" si="486"/>
        <v>12</v>
      </c>
      <c r="M682" s="6" t="s">
        <v>165</v>
      </c>
      <c r="V682" s="9"/>
    </row>
    <row r="683" spans="1:22" x14ac:dyDescent="0.3">
      <c r="A683" t="s">
        <v>295</v>
      </c>
      <c r="B683" s="8">
        <v>0</v>
      </c>
      <c r="C683" s="8"/>
      <c r="E683" s="6" t="str">
        <f t="shared" si="487"/>
        <v>\end{enumerate}\newpage   \section*{Cuenta:  20182001282  }\begin{enumerate}</v>
      </c>
      <c r="V683" s="9"/>
    </row>
    <row r="684" spans="1:22" x14ac:dyDescent="0.3">
      <c r="A684">
        <v>0</v>
      </c>
      <c r="B684" s="8">
        <v>0</v>
      </c>
      <c r="C684" s="6">
        <f t="shared" ref="C684" ca="1" si="488">RAND()</f>
        <v>0.11118832641572951</v>
      </c>
      <c r="D684" s="6">
        <f t="shared" ref="D684:D692" ca="1" si="489">IF(C684&gt;0.1,      IF(C684&lt;0.6,C684,ABS(1-C684)),C684+0.5)</f>
        <v>0.11118832641572951</v>
      </c>
      <c r="E684" s="6" t="str">
        <f t="shared" ref="E684:E691" si="490">IF(A684=0,"",_xlfn.CONCAT("## ",A684))</f>
        <v/>
      </c>
      <c r="F684" s="6" t="s">
        <v>160</v>
      </c>
      <c r="G684" s="6" t="s">
        <v>162</v>
      </c>
      <c r="H684" s="6">
        <f t="shared" ref="H684:H692" ca="1" si="491">ROUND(C684*100+35,2)</f>
        <v>46.12</v>
      </c>
      <c r="I684" s="6" t="s">
        <v>163</v>
      </c>
      <c r="J684" s="6">
        <f t="shared" ref="J684:J692" ca="1" si="492">ROUND(D684*100+35,0)</f>
        <v>46</v>
      </c>
      <c r="K684" s="6" t="s">
        <v>164</v>
      </c>
      <c r="L684" s="6">
        <f t="shared" ref="L684:L692" ca="1" si="493">ROUND(D684*20,0)</f>
        <v>2</v>
      </c>
      <c r="M684" s="6" t="s">
        <v>165</v>
      </c>
      <c r="V684" s="9"/>
    </row>
    <row r="685" spans="1:22" x14ac:dyDescent="0.3">
      <c r="A685">
        <v>0</v>
      </c>
      <c r="B685" s="8">
        <v>0</v>
      </c>
      <c r="C685" s="6">
        <f t="shared" ca="1" si="465"/>
        <v>2.1809584318875475E-2</v>
      </c>
      <c r="D685" s="6">
        <f t="shared" ca="1" si="489"/>
        <v>0.52180958431887547</v>
      </c>
      <c r="E685" s="6" t="str">
        <f t="shared" si="490"/>
        <v/>
      </c>
      <c r="F685" s="6" t="s">
        <v>160</v>
      </c>
      <c r="G685" s="6" t="s">
        <v>162</v>
      </c>
      <c r="H685" s="6">
        <f t="shared" ca="1" si="491"/>
        <v>37.18</v>
      </c>
      <c r="I685" s="6" t="s">
        <v>163</v>
      </c>
      <c r="J685" s="6">
        <f t="shared" ca="1" si="492"/>
        <v>87</v>
      </c>
      <c r="K685" s="6" t="s">
        <v>164</v>
      </c>
      <c r="L685" s="6">
        <f t="shared" ca="1" si="493"/>
        <v>10</v>
      </c>
      <c r="M685" s="6" t="s">
        <v>165</v>
      </c>
      <c r="V685" s="9"/>
    </row>
    <row r="686" spans="1:22" x14ac:dyDescent="0.3">
      <c r="A686">
        <v>0</v>
      </c>
      <c r="B686" s="8">
        <v>0</v>
      </c>
      <c r="C686" s="6">
        <f t="shared" ca="1" si="465"/>
        <v>0.55490393164032348</v>
      </c>
      <c r="D686" s="6">
        <f t="shared" ca="1" si="489"/>
        <v>0.55490393164032348</v>
      </c>
      <c r="E686" s="6" t="str">
        <f t="shared" si="490"/>
        <v/>
      </c>
      <c r="F686" s="6" t="s">
        <v>160</v>
      </c>
      <c r="G686" s="6" t="s">
        <v>162</v>
      </c>
      <c r="H686" s="6">
        <f t="shared" ca="1" si="491"/>
        <v>90.49</v>
      </c>
      <c r="I686" s="6" t="s">
        <v>163</v>
      </c>
      <c r="J686" s="6">
        <f t="shared" ca="1" si="492"/>
        <v>90</v>
      </c>
      <c r="K686" s="6" t="s">
        <v>164</v>
      </c>
      <c r="L686" s="6">
        <f t="shared" ca="1" si="493"/>
        <v>11</v>
      </c>
      <c r="M686" s="6" t="s">
        <v>165</v>
      </c>
      <c r="V686" s="9"/>
    </row>
    <row r="687" spans="1:22" x14ac:dyDescent="0.3">
      <c r="A687">
        <v>0</v>
      </c>
      <c r="B687" s="8">
        <v>0</v>
      </c>
      <c r="C687" s="6">
        <f t="shared" ca="1" si="465"/>
        <v>0.79440066886764182</v>
      </c>
      <c r="D687" s="6">
        <f t="shared" ca="1" si="489"/>
        <v>0.20559933113235818</v>
      </c>
      <c r="E687" s="6" t="str">
        <f t="shared" si="490"/>
        <v/>
      </c>
      <c r="F687" s="6" t="s">
        <v>160</v>
      </c>
      <c r="G687" s="6" t="s">
        <v>162</v>
      </c>
      <c r="H687" s="6">
        <f t="shared" ca="1" si="491"/>
        <v>114.44</v>
      </c>
      <c r="I687" s="6" t="s">
        <v>163</v>
      </c>
      <c r="J687" s="6">
        <f t="shared" ca="1" si="492"/>
        <v>56</v>
      </c>
      <c r="K687" s="6" t="s">
        <v>164</v>
      </c>
      <c r="L687" s="6">
        <f t="shared" ca="1" si="493"/>
        <v>4</v>
      </c>
      <c r="M687" s="6" t="s">
        <v>165</v>
      </c>
    </row>
    <row r="688" spans="1:22" x14ac:dyDescent="0.3">
      <c r="A688">
        <v>0</v>
      </c>
      <c r="B688" s="8">
        <v>0</v>
      </c>
      <c r="C688" s="6">
        <f t="shared" ca="1" si="465"/>
        <v>0.77769576236956783</v>
      </c>
      <c r="D688" s="6">
        <f t="shared" ca="1" si="489"/>
        <v>0.22230423763043217</v>
      </c>
      <c r="E688" s="6" t="str">
        <f t="shared" si="490"/>
        <v/>
      </c>
      <c r="F688" s="6" t="s">
        <v>160</v>
      </c>
      <c r="G688" s="6" t="s">
        <v>162</v>
      </c>
      <c r="H688" s="6">
        <f t="shared" ca="1" si="491"/>
        <v>112.77</v>
      </c>
      <c r="I688" s="6" t="s">
        <v>163</v>
      </c>
      <c r="J688" s="6">
        <f t="shared" ca="1" si="492"/>
        <v>57</v>
      </c>
      <c r="K688" s="6" t="s">
        <v>164</v>
      </c>
      <c r="L688" s="6">
        <f t="shared" ca="1" si="493"/>
        <v>4</v>
      </c>
      <c r="M688" s="6" t="s">
        <v>165</v>
      </c>
      <c r="V688" s="9"/>
    </row>
    <row r="689" spans="1:22" x14ac:dyDescent="0.3">
      <c r="A689">
        <v>0</v>
      </c>
      <c r="B689" s="8">
        <v>0</v>
      </c>
      <c r="C689" s="6">
        <f t="shared" ca="1" si="465"/>
        <v>0.31928264882092949</v>
      </c>
      <c r="D689" s="6">
        <f t="shared" ca="1" si="489"/>
        <v>0.31928264882092949</v>
      </c>
      <c r="E689" s="6" t="str">
        <f t="shared" si="490"/>
        <v/>
      </c>
      <c r="F689" s="6" t="s">
        <v>160</v>
      </c>
      <c r="G689" s="6" t="s">
        <v>162</v>
      </c>
      <c r="H689" s="6">
        <f t="shared" ca="1" si="491"/>
        <v>66.930000000000007</v>
      </c>
      <c r="I689" s="6" t="s">
        <v>163</v>
      </c>
      <c r="J689" s="6">
        <f t="shared" ca="1" si="492"/>
        <v>67</v>
      </c>
      <c r="K689" s="6" t="s">
        <v>164</v>
      </c>
      <c r="L689" s="6">
        <f t="shared" ca="1" si="493"/>
        <v>6</v>
      </c>
      <c r="M689" s="6" t="s">
        <v>165</v>
      </c>
      <c r="V689" s="9"/>
    </row>
    <row r="690" spans="1:22" x14ac:dyDescent="0.3">
      <c r="A690">
        <v>0</v>
      </c>
      <c r="B690" s="8">
        <v>0</v>
      </c>
      <c r="C690" s="6">
        <f t="shared" ca="1" si="465"/>
        <v>0.11405528369617057</v>
      </c>
      <c r="D690" s="6">
        <f t="shared" ca="1" si="489"/>
        <v>0.11405528369617057</v>
      </c>
      <c r="E690" s="6" t="str">
        <f t="shared" si="490"/>
        <v/>
      </c>
      <c r="F690" s="6" t="s">
        <v>160</v>
      </c>
      <c r="G690" s="6" t="s">
        <v>162</v>
      </c>
      <c r="H690" s="6">
        <f t="shared" ca="1" si="491"/>
        <v>46.41</v>
      </c>
      <c r="I690" s="6" t="s">
        <v>163</v>
      </c>
      <c r="J690" s="6">
        <f t="shared" ca="1" si="492"/>
        <v>46</v>
      </c>
      <c r="K690" s="6" t="s">
        <v>164</v>
      </c>
      <c r="L690" s="6">
        <f t="shared" ca="1" si="493"/>
        <v>2</v>
      </c>
      <c r="M690" s="6" t="s">
        <v>165</v>
      </c>
      <c r="V690" s="9"/>
    </row>
    <row r="691" spans="1:22" x14ac:dyDescent="0.3">
      <c r="A691">
        <v>0</v>
      </c>
      <c r="B691" s="8">
        <v>0</v>
      </c>
      <c r="C691" s="6">
        <f t="shared" ca="1" si="465"/>
        <v>0.48962423515508335</v>
      </c>
      <c r="D691" s="6">
        <f t="shared" ca="1" si="489"/>
        <v>0.48962423515508335</v>
      </c>
      <c r="E691" s="6" t="str">
        <f t="shared" si="490"/>
        <v/>
      </c>
      <c r="F691" s="6" t="s">
        <v>160</v>
      </c>
      <c r="G691" s="6" t="s">
        <v>162</v>
      </c>
      <c r="H691" s="6">
        <f t="shared" ca="1" si="491"/>
        <v>83.96</v>
      </c>
      <c r="I691" s="6" t="s">
        <v>163</v>
      </c>
      <c r="J691" s="6">
        <f t="shared" ca="1" si="492"/>
        <v>84</v>
      </c>
      <c r="K691" s="6" t="s">
        <v>164</v>
      </c>
      <c r="L691" s="6">
        <f t="shared" ca="1" si="493"/>
        <v>10</v>
      </c>
      <c r="M691" s="6" t="s">
        <v>165</v>
      </c>
      <c r="V691" s="9"/>
    </row>
    <row r="692" spans="1:22" x14ac:dyDescent="0.3">
      <c r="A692">
        <v>0</v>
      </c>
      <c r="B692" s="8">
        <v>0</v>
      </c>
      <c r="C692" s="6">
        <f t="shared" ca="1" si="465"/>
        <v>0.88442621393757836</v>
      </c>
      <c r="D692" s="6">
        <f t="shared" ca="1" si="489"/>
        <v>0.11557378606242164</v>
      </c>
      <c r="E692" s="6" t="str">
        <f t="shared" ref="E692:E693" si="494">IF(A692=0,"",A692)</f>
        <v/>
      </c>
      <c r="F692" s="6" t="s">
        <v>160</v>
      </c>
      <c r="G692" s="6" t="s">
        <v>162</v>
      </c>
      <c r="H692" s="6">
        <f t="shared" ca="1" si="491"/>
        <v>123.44</v>
      </c>
      <c r="I692" s="6" t="s">
        <v>163</v>
      </c>
      <c r="J692" s="6">
        <f t="shared" ca="1" si="492"/>
        <v>47</v>
      </c>
      <c r="K692" s="6" t="s">
        <v>164</v>
      </c>
      <c r="L692" s="6">
        <f t="shared" ca="1" si="493"/>
        <v>2</v>
      </c>
      <c r="M692" s="6" t="s">
        <v>165</v>
      </c>
      <c r="V692" s="9"/>
    </row>
    <row r="693" spans="1:22" x14ac:dyDescent="0.3">
      <c r="A693" t="s">
        <v>296</v>
      </c>
      <c r="B693" s="8">
        <v>0</v>
      </c>
      <c r="C693" s="8"/>
      <c r="E693" s="6" t="str">
        <f t="shared" si="494"/>
        <v>\end{enumerate}\newpage   \section*{Cuenta:  20191900044  }\begin{enumerate}</v>
      </c>
      <c r="V693" s="9"/>
    </row>
    <row r="694" spans="1:22" x14ac:dyDescent="0.3">
      <c r="A694">
        <v>0</v>
      </c>
      <c r="B694" s="8">
        <v>0</v>
      </c>
      <c r="C694" s="6">
        <f t="shared" ref="C694" ca="1" si="495">RAND()</f>
        <v>0.68557762379854803</v>
      </c>
      <c r="D694" s="6">
        <f t="shared" ref="D694:D702" ca="1" si="496">IF(C694&gt;0.1,      IF(C694&lt;0.6,C694,ABS(1-C694)),C694+0.5)</f>
        <v>0.31442237620145197</v>
      </c>
      <c r="E694" s="6" t="str">
        <f t="shared" ref="E694:E701" si="497">IF(A694=0,"",_xlfn.CONCAT("## ",A694))</f>
        <v/>
      </c>
      <c r="F694" s="6" t="s">
        <v>160</v>
      </c>
      <c r="G694" s="6" t="s">
        <v>162</v>
      </c>
      <c r="H694" s="6">
        <f t="shared" ref="H694:H702" ca="1" si="498">ROUND(C694*100+35,2)</f>
        <v>103.56</v>
      </c>
      <c r="I694" s="6" t="s">
        <v>163</v>
      </c>
      <c r="J694" s="6">
        <f t="shared" ref="J694:J702" ca="1" si="499">ROUND(D694*100+35,0)</f>
        <v>66</v>
      </c>
      <c r="K694" s="6" t="s">
        <v>164</v>
      </c>
      <c r="L694" s="6">
        <f t="shared" ref="L694:L702" ca="1" si="500">ROUND(D694*20,0)</f>
        <v>6</v>
      </c>
      <c r="M694" s="6" t="s">
        <v>165</v>
      </c>
      <c r="V694" s="9"/>
    </row>
    <row r="695" spans="1:22" x14ac:dyDescent="0.3">
      <c r="A695">
        <v>0</v>
      </c>
      <c r="B695" s="8">
        <v>0</v>
      </c>
      <c r="C695" s="6">
        <f t="shared" ca="1" si="465"/>
        <v>0.14552575958780356</v>
      </c>
      <c r="D695" s="6">
        <f t="shared" ca="1" si="496"/>
        <v>0.14552575958780356</v>
      </c>
      <c r="E695" s="6" t="str">
        <f t="shared" si="497"/>
        <v/>
      </c>
      <c r="F695" s="6" t="s">
        <v>160</v>
      </c>
      <c r="G695" s="6" t="s">
        <v>162</v>
      </c>
      <c r="H695" s="6">
        <f t="shared" ca="1" si="498"/>
        <v>49.55</v>
      </c>
      <c r="I695" s="6" t="s">
        <v>163</v>
      </c>
      <c r="J695" s="6">
        <f t="shared" ca="1" si="499"/>
        <v>50</v>
      </c>
      <c r="K695" s="6" t="s">
        <v>164</v>
      </c>
      <c r="L695" s="6">
        <f t="shared" ca="1" si="500"/>
        <v>3</v>
      </c>
      <c r="M695" s="6" t="s">
        <v>165</v>
      </c>
      <c r="V695" s="9"/>
    </row>
    <row r="696" spans="1:22" x14ac:dyDescent="0.3">
      <c r="A696">
        <v>0</v>
      </c>
      <c r="B696" s="8">
        <v>0</v>
      </c>
      <c r="C696" s="6">
        <f t="shared" ca="1" si="465"/>
        <v>0.25635651504424972</v>
      </c>
      <c r="D696" s="6">
        <f t="shared" ca="1" si="496"/>
        <v>0.25635651504424972</v>
      </c>
      <c r="E696" s="6" t="str">
        <f t="shared" si="497"/>
        <v/>
      </c>
      <c r="F696" s="6" t="s">
        <v>160</v>
      </c>
      <c r="G696" s="6" t="s">
        <v>162</v>
      </c>
      <c r="H696" s="6">
        <f t="shared" ca="1" si="498"/>
        <v>60.64</v>
      </c>
      <c r="I696" s="6" t="s">
        <v>163</v>
      </c>
      <c r="J696" s="6">
        <f t="shared" ca="1" si="499"/>
        <v>61</v>
      </c>
      <c r="K696" s="6" t="s">
        <v>164</v>
      </c>
      <c r="L696" s="6">
        <f t="shared" ca="1" si="500"/>
        <v>5</v>
      </c>
      <c r="M696" s="6" t="s">
        <v>165</v>
      </c>
    </row>
    <row r="697" spans="1:22" x14ac:dyDescent="0.3">
      <c r="A697">
        <v>0</v>
      </c>
      <c r="B697" s="8">
        <v>0</v>
      </c>
      <c r="C697" s="6">
        <f t="shared" ca="1" si="465"/>
        <v>0.61922327914960618</v>
      </c>
      <c r="D697" s="6">
        <f t="shared" ca="1" si="496"/>
        <v>0.38077672085039382</v>
      </c>
      <c r="E697" s="6" t="str">
        <f t="shared" si="497"/>
        <v/>
      </c>
      <c r="F697" s="6" t="s">
        <v>160</v>
      </c>
      <c r="G697" s="6" t="s">
        <v>162</v>
      </c>
      <c r="H697" s="6">
        <f t="shared" ca="1" si="498"/>
        <v>96.92</v>
      </c>
      <c r="I697" s="6" t="s">
        <v>163</v>
      </c>
      <c r="J697" s="6">
        <f t="shared" ca="1" si="499"/>
        <v>73</v>
      </c>
      <c r="K697" s="6" t="s">
        <v>164</v>
      </c>
      <c r="L697" s="6">
        <f t="shared" ca="1" si="500"/>
        <v>8</v>
      </c>
      <c r="M697" s="6" t="s">
        <v>165</v>
      </c>
      <c r="V697" s="9"/>
    </row>
    <row r="698" spans="1:22" x14ac:dyDescent="0.3">
      <c r="A698">
        <v>0</v>
      </c>
      <c r="B698" s="8">
        <v>0</v>
      </c>
      <c r="C698" s="6">
        <f t="shared" ca="1" si="465"/>
        <v>0.24449341089662036</v>
      </c>
      <c r="D698" s="6">
        <f t="shared" ca="1" si="496"/>
        <v>0.24449341089662036</v>
      </c>
      <c r="E698" s="6" t="str">
        <f t="shared" si="497"/>
        <v/>
      </c>
      <c r="F698" s="6" t="s">
        <v>160</v>
      </c>
      <c r="G698" s="6" t="s">
        <v>162</v>
      </c>
      <c r="H698" s="6">
        <f t="shared" ca="1" si="498"/>
        <v>59.45</v>
      </c>
      <c r="I698" s="6" t="s">
        <v>163</v>
      </c>
      <c r="J698" s="6">
        <f t="shared" ca="1" si="499"/>
        <v>59</v>
      </c>
      <c r="K698" s="6" t="s">
        <v>164</v>
      </c>
      <c r="L698" s="6">
        <f t="shared" ca="1" si="500"/>
        <v>5</v>
      </c>
      <c r="M698" s="6" t="s">
        <v>165</v>
      </c>
      <c r="V698" s="9"/>
    </row>
    <row r="699" spans="1:22" x14ac:dyDescent="0.3">
      <c r="A699">
        <v>0</v>
      </c>
      <c r="B699" s="8">
        <v>0</v>
      </c>
      <c r="C699" s="6">
        <f t="shared" ca="1" si="465"/>
        <v>0.20641338380522889</v>
      </c>
      <c r="D699" s="6">
        <f t="shared" ca="1" si="496"/>
        <v>0.20641338380522889</v>
      </c>
      <c r="E699" s="6" t="str">
        <f t="shared" si="497"/>
        <v/>
      </c>
      <c r="F699" s="6" t="s">
        <v>160</v>
      </c>
      <c r="G699" s="6" t="s">
        <v>162</v>
      </c>
      <c r="H699" s="6">
        <f t="shared" ca="1" si="498"/>
        <v>55.64</v>
      </c>
      <c r="I699" s="6" t="s">
        <v>163</v>
      </c>
      <c r="J699" s="6">
        <f t="shared" ca="1" si="499"/>
        <v>56</v>
      </c>
      <c r="K699" s="6" t="s">
        <v>164</v>
      </c>
      <c r="L699" s="6">
        <f t="shared" ca="1" si="500"/>
        <v>4</v>
      </c>
      <c r="M699" s="6" t="s">
        <v>165</v>
      </c>
      <c r="V699" s="9"/>
    </row>
    <row r="700" spans="1:22" x14ac:dyDescent="0.3">
      <c r="A700">
        <v>0</v>
      </c>
      <c r="B700" s="8">
        <v>0</v>
      </c>
      <c r="C700" s="6">
        <f t="shared" ca="1" si="465"/>
        <v>0.62383124277953028</v>
      </c>
      <c r="D700" s="6">
        <f t="shared" ca="1" si="496"/>
        <v>0.37616875722046972</v>
      </c>
      <c r="E700" s="6" t="str">
        <f t="shared" si="497"/>
        <v/>
      </c>
      <c r="F700" s="6" t="s">
        <v>160</v>
      </c>
      <c r="G700" s="6" t="s">
        <v>162</v>
      </c>
      <c r="H700" s="6">
        <f t="shared" ca="1" si="498"/>
        <v>97.38</v>
      </c>
      <c r="I700" s="6" t="s">
        <v>163</v>
      </c>
      <c r="J700" s="6">
        <f t="shared" ca="1" si="499"/>
        <v>73</v>
      </c>
      <c r="K700" s="6" t="s">
        <v>164</v>
      </c>
      <c r="L700" s="6">
        <f t="shared" ca="1" si="500"/>
        <v>8</v>
      </c>
      <c r="M700" s="6" t="s">
        <v>165</v>
      </c>
      <c r="V700" s="9"/>
    </row>
    <row r="701" spans="1:22" x14ac:dyDescent="0.3">
      <c r="A701">
        <v>0</v>
      </c>
      <c r="B701" s="8">
        <v>0</v>
      </c>
      <c r="C701" s="6">
        <f t="shared" ca="1" si="465"/>
        <v>0.48144866919705254</v>
      </c>
      <c r="D701" s="6">
        <f t="shared" ca="1" si="496"/>
        <v>0.48144866919705254</v>
      </c>
      <c r="E701" s="6" t="str">
        <f t="shared" si="497"/>
        <v/>
      </c>
      <c r="F701" s="6" t="s">
        <v>160</v>
      </c>
      <c r="G701" s="6" t="s">
        <v>162</v>
      </c>
      <c r="H701" s="6">
        <f t="shared" ca="1" si="498"/>
        <v>83.14</v>
      </c>
      <c r="I701" s="6" t="s">
        <v>163</v>
      </c>
      <c r="J701" s="6">
        <f t="shared" ca="1" si="499"/>
        <v>83</v>
      </c>
      <c r="K701" s="6" t="s">
        <v>164</v>
      </c>
      <c r="L701" s="6">
        <f t="shared" ca="1" si="500"/>
        <v>10</v>
      </c>
      <c r="M701" s="6" t="s">
        <v>165</v>
      </c>
      <c r="V701" s="9"/>
    </row>
    <row r="702" spans="1:22" x14ac:dyDescent="0.3">
      <c r="A702">
        <v>0</v>
      </c>
      <c r="B702" s="8">
        <v>0</v>
      </c>
      <c r="C702" s="6">
        <f t="shared" ca="1" si="465"/>
        <v>0.6542066378538165</v>
      </c>
      <c r="D702" s="6">
        <f t="shared" ca="1" si="496"/>
        <v>0.3457933621461835</v>
      </c>
      <c r="E702" s="6" t="str">
        <f t="shared" ref="E702:E703" si="501">IF(A702=0,"",A702)</f>
        <v/>
      </c>
      <c r="F702" s="6" t="s">
        <v>160</v>
      </c>
      <c r="G702" s="6" t="s">
        <v>162</v>
      </c>
      <c r="H702" s="6">
        <f t="shared" ca="1" si="498"/>
        <v>100.42</v>
      </c>
      <c r="I702" s="6" t="s">
        <v>163</v>
      </c>
      <c r="J702" s="6">
        <f t="shared" ca="1" si="499"/>
        <v>70</v>
      </c>
      <c r="K702" s="6" t="s">
        <v>164</v>
      </c>
      <c r="L702" s="6">
        <f t="shared" ca="1" si="500"/>
        <v>7</v>
      </c>
      <c r="M702" s="6" t="s">
        <v>165</v>
      </c>
      <c r="V702" s="9"/>
    </row>
    <row r="703" spans="1:22" x14ac:dyDescent="0.3">
      <c r="A703" t="s">
        <v>297</v>
      </c>
      <c r="B703" s="8">
        <v>0</v>
      </c>
      <c r="C703" s="8"/>
      <c r="E703" s="6" t="str">
        <f t="shared" si="501"/>
        <v>\end{enumerate}\newpage   \section*{Cuenta:  20191900076  }\begin{enumerate}</v>
      </c>
      <c r="V703" s="9"/>
    </row>
    <row r="704" spans="1:22" x14ac:dyDescent="0.3">
      <c r="A704">
        <v>0</v>
      </c>
      <c r="B704" s="8">
        <v>0</v>
      </c>
      <c r="C704" s="6">
        <f t="shared" ref="C704" ca="1" si="502">RAND()</f>
        <v>0.70147897966039119</v>
      </c>
      <c r="D704" s="6">
        <f t="shared" ref="D704:D712" ca="1" si="503">IF(C704&gt;0.1,      IF(C704&lt;0.6,C704,ABS(1-C704)),C704+0.5)</f>
        <v>0.29852102033960881</v>
      </c>
      <c r="E704" s="6" t="str">
        <f t="shared" ref="E704:E711" si="504">IF(A704=0,"",_xlfn.CONCAT("## ",A704))</f>
        <v/>
      </c>
      <c r="F704" s="6" t="s">
        <v>160</v>
      </c>
      <c r="G704" s="6" t="s">
        <v>162</v>
      </c>
      <c r="H704" s="6">
        <f t="shared" ref="H704:H712" ca="1" si="505">ROUND(C704*100+35,2)</f>
        <v>105.15</v>
      </c>
      <c r="I704" s="6" t="s">
        <v>163</v>
      </c>
      <c r="J704" s="6">
        <f t="shared" ref="J704:J712" ca="1" si="506">ROUND(D704*100+35,0)</f>
        <v>65</v>
      </c>
      <c r="K704" s="6" t="s">
        <v>164</v>
      </c>
      <c r="L704" s="6">
        <f t="shared" ref="L704:L712" ca="1" si="507">ROUND(D704*20,0)</f>
        <v>6</v>
      </c>
      <c r="M704" s="6" t="s">
        <v>165</v>
      </c>
      <c r="V704" s="9"/>
    </row>
    <row r="705" spans="1:22" x14ac:dyDescent="0.3">
      <c r="A705">
        <v>0</v>
      </c>
      <c r="B705" s="8">
        <v>0</v>
      </c>
      <c r="C705" s="6">
        <f t="shared" ca="1" si="465"/>
        <v>0.96323044044952721</v>
      </c>
      <c r="D705" s="6">
        <f t="shared" ca="1" si="503"/>
        <v>3.6769559550472786E-2</v>
      </c>
      <c r="E705" s="6" t="str">
        <f t="shared" si="504"/>
        <v/>
      </c>
      <c r="F705" s="6" t="s">
        <v>160</v>
      </c>
      <c r="G705" s="6" t="s">
        <v>162</v>
      </c>
      <c r="H705" s="6">
        <f t="shared" ca="1" si="505"/>
        <v>131.32</v>
      </c>
      <c r="I705" s="6" t="s">
        <v>163</v>
      </c>
      <c r="J705" s="6">
        <f t="shared" ca="1" si="506"/>
        <v>39</v>
      </c>
      <c r="K705" s="6" t="s">
        <v>164</v>
      </c>
      <c r="L705" s="6">
        <f t="shared" ca="1" si="507"/>
        <v>1</v>
      </c>
      <c r="M705" s="6" t="s">
        <v>165</v>
      </c>
    </row>
    <row r="706" spans="1:22" x14ac:dyDescent="0.3">
      <c r="A706">
        <v>0</v>
      </c>
      <c r="B706" s="8">
        <v>0</v>
      </c>
      <c r="C706" s="6">
        <f t="shared" ca="1" si="465"/>
        <v>0.28406984449065686</v>
      </c>
      <c r="D706" s="6">
        <f t="shared" ca="1" si="503"/>
        <v>0.28406984449065686</v>
      </c>
      <c r="E706" s="6" t="str">
        <f t="shared" si="504"/>
        <v/>
      </c>
      <c r="F706" s="6" t="s">
        <v>160</v>
      </c>
      <c r="G706" s="6" t="s">
        <v>162</v>
      </c>
      <c r="H706" s="6">
        <f t="shared" ca="1" si="505"/>
        <v>63.41</v>
      </c>
      <c r="I706" s="6" t="s">
        <v>163</v>
      </c>
      <c r="J706" s="6">
        <f t="shared" ca="1" si="506"/>
        <v>63</v>
      </c>
      <c r="K706" s="6" t="s">
        <v>164</v>
      </c>
      <c r="L706" s="6">
        <f t="shared" ca="1" si="507"/>
        <v>6</v>
      </c>
      <c r="M706" s="6" t="s">
        <v>165</v>
      </c>
      <c r="V706" s="9"/>
    </row>
    <row r="707" spans="1:22" x14ac:dyDescent="0.3">
      <c r="A707">
        <v>0</v>
      </c>
      <c r="B707" s="8">
        <v>0</v>
      </c>
      <c r="C707" s="6">
        <f t="shared" ca="1" si="465"/>
        <v>0.10417491273027302</v>
      </c>
      <c r="D707" s="6">
        <f t="shared" ca="1" si="503"/>
        <v>0.10417491273027302</v>
      </c>
      <c r="E707" s="6" t="str">
        <f t="shared" si="504"/>
        <v/>
      </c>
      <c r="F707" s="6" t="s">
        <v>160</v>
      </c>
      <c r="G707" s="6" t="s">
        <v>162</v>
      </c>
      <c r="H707" s="6">
        <f t="shared" ca="1" si="505"/>
        <v>45.42</v>
      </c>
      <c r="I707" s="6" t="s">
        <v>163</v>
      </c>
      <c r="J707" s="6">
        <f t="shared" ca="1" si="506"/>
        <v>45</v>
      </c>
      <c r="K707" s="6" t="s">
        <v>164</v>
      </c>
      <c r="L707" s="6">
        <f t="shared" ca="1" si="507"/>
        <v>2</v>
      </c>
      <c r="M707" s="6" t="s">
        <v>165</v>
      </c>
      <c r="V707" s="9"/>
    </row>
    <row r="708" spans="1:22" x14ac:dyDescent="0.3">
      <c r="A708">
        <v>0</v>
      </c>
      <c r="B708" s="8">
        <v>0</v>
      </c>
      <c r="C708" s="6">
        <f t="shared" ca="1" si="465"/>
        <v>0.52092115819277796</v>
      </c>
      <c r="D708" s="6">
        <f t="shared" ca="1" si="503"/>
        <v>0.52092115819277796</v>
      </c>
      <c r="E708" s="6" t="str">
        <f t="shared" si="504"/>
        <v/>
      </c>
      <c r="F708" s="6" t="s">
        <v>160</v>
      </c>
      <c r="G708" s="6" t="s">
        <v>162</v>
      </c>
      <c r="H708" s="6">
        <f t="shared" ca="1" si="505"/>
        <v>87.09</v>
      </c>
      <c r="I708" s="6" t="s">
        <v>163</v>
      </c>
      <c r="J708" s="6">
        <f t="shared" ca="1" si="506"/>
        <v>87</v>
      </c>
      <c r="K708" s="6" t="s">
        <v>164</v>
      </c>
      <c r="L708" s="6">
        <f t="shared" ca="1" si="507"/>
        <v>10</v>
      </c>
      <c r="M708" s="6" t="s">
        <v>165</v>
      </c>
      <c r="V708" s="9"/>
    </row>
    <row r="709" spans="1:22" x14ac:dyDescent="0.3">
      <c r="A709">
        <v>0</v>
      </c>
      <c r="B709" s="8">
        <v>0</v>
      </c>
      <c r="C709" s="6">
        <f t="shared" ca="1" si="465"/>
        <v>8.0131855141282182E-2</v>
      </c>
      <c r="D709" s="6">
        <f t="shared" ca="1" si="503"/>
        <v>0.58013185514128218</v>
      </c>
      <c r="E709" s="6" t="str">
        <f t="shared" si="504"/>
        <v/>
      </c>
      <c r="F709" s="6" t="s">
        <v>160</v>
      </c>
      <c r="G709" s="6" t="s">
        <v>162</v>
      </c>
      <c r="H709" s="6">
        <f t="shared" ca="1" si="505"/>
        <v>43.01</v>
      </c>
      <c r="I709" s="6" t="s">
        <v>163</v>
      </c>
      <c r="J709" s="6">
        <f t="shared" ca="1" si="506"/>
        <v>93</v>
      </c>
      <c r="K709" s="6" t="s">
        <v>164</v>
      </c>
      <c r="L709" s="6">
        <f t="shared" ca="1" si="507"/>
        <v>12</v>
      </c>
      <c r="M709" s="6" t="s">
        <v>165</v>
      </c>
      <c r="V709" s="9"/>
    </row>
    <row r="710" spans="1:22" x14ac:dyDescent="0.3">
      <c r="A710">
        <v>0</v>
      </c>
      <c r="B710" s="8">
        <v>0</v>
      </c>
      <c r="C710" s="6">
        <f t="shared" ref="C710:C772" ca="1" si="508">RAND()</f>
        <v>0.59496627199440633</v>
      </c>
      <c r="D710" s="6">
        <f t="shared" ca="1" si="503"/>
        <v>0.59496627199440633</v>
      </c>
      <c r="E710" s="6" t="str">
        <f t="shared" si="504"/>
        <v/>
      </c>
      <c r="F710" s="6" t="s">
        <v>160</v>
      </c>
      <c r="G710" s="6" t="s">
        <v>162</v>
      </c>
      <c r="H710" s="6">
        <f t="shared" ca="1" si="505"/>
        <v>94.5</v>
      </c>
      <c r="I710" s="6" t="s">
        <v>163</v>
      </c>
      <c r="J710" s="6">
        <f t="shared" ca="1" si="506"/>
        <v>94</v>
      </c>
      <c r="K710" s="6" t="s">
        <v>164</v>
      </c>
      <c r="L710" s="6">
        <f t="shared" ca="1" si="507"/>
        <v>12</v>
      </c>
      <c r="M710" s="6" t="s">
        <v>165</v>
      </c>
      <c r="V710" s="9"/>
    </row>
    <row r="711" spans="1:22" x14ac:dyDescent="0.3">
      <c r="A711">
        <v>0</v>
      </c>
      <c r="B711" s="8">
        <v>0</v>
      </c>
      <c r="C711" s="6">
        <f t="shared" ca="1" si="508"/>
        <v>0.27293661006299985</v>
      </c>
      <c r="D711" s="6">
        <f t="shared" ca="1" si="503"/>
        <v>0.27293661006299985</v>
      </c>
      <c r="E711" s="6" t="str">
        <f t="shared" si="504"/>
        <v/>
      </c>
      <c r="F711" s="6" t="s">
        <v>160</v>
      </c>
      <c r="G711" s="6" t="s">
        <v>162</v>
      </c>
      <c r="H711" s="6">
        <f t="shared" ca="1" si="505"/>
        <v>62.29</v>
      </c>
      <c r="I711" s="6" t="s">
        <v>163</v>
      </c>
      <c r="J711" s="6">
        <f t="shared" ca="1" si="506"/>
        <v>62</v>
      </c>
      <c r="K711" s="6" t="s">
        <v>164</v>
      </c>
      <c r="L711" s="6">
        <f t="shared" ca="1" si="507"/>
        <v>5</v>
      </c>
      <c r="M711" s="6" t="s">
        <v>165</v>
      </c>
      <c r="V711" s="9"/>
    </row>
    <row r="712" spans="1:22" x14ac:dyDescent="0.3">
      <c r="A712">
        <v>0</v>
      </c>
      <c r="B712" s="8">
        <v>0</v>
      </c>
      <c r="C712" s="6">
        <f t="shared" ca="1" si="508"/>
        <v>0.315194436189974</v>
      </c>
      <c r="D712" s="6">
        <f t="shared" ca="1" si="503"/>
        <v>0.315194436189974</v>
      </c>
      <c r="E712" s="6" t="str">
        <f t="shared" ref="E712:E713" si="509">IF(A712=0,"",A712)</f>
        <v/>
      </c>
      <c r="F712" s="6" t="s">
        <v>160</v>
      </c>
      <c r="G712" s="6" t="s">
        <v>162</v>
      </c>
      <c r="H712" s="6">
        <f t="shared" ca="1" si="505"/>
        <v>66.52</v>
      </c>
      <c r="I712" s="6" t="s">
        <v>163</v>
      </c>
      <c r="J712" s="6">
        <f t="shared" ca="1" si="506"/>
        <v>67</v>
      </c>
      <c r="K712" s="6" t="s">
        <v>164</v>
      </c>
      <c r="L712" s="6">
        <f t="shared" ca="1" si="507"/>
        <v>6</v>
      </c>
      <c r="M712" s="6" t="s">
        <v>165</v>
      </c>
      <c r="V712" s="9"/>
    </row>
    <row r="713" spans="1:22" x14ac:dyDescent="0.3">
      <c r="A713" t="s">
        <v>299</v>
      </c>
      <c r="B713" s="8">
        <v>0</v>
      </c>
      <c r="C713" s="8"/>
      <c r="E713" s="6" t="str">
        <f t="shared" si="509"/>
        <v>\end{enumerate}\newpage   \section*{Cuenta:  20191900610  }\begin{enumerate}</v>
      </c>
      <c r="V713" s="9"/>
    </row>
    <row r="714" spans="1:22" x14ac:dyDescent="0.3">
      <c r="A714">
        <v>0</v>
      </c>
      <c r="B714" s="8">
        <v>0</v>
      </c>
      <c r="C714" s="6">
        <f t="shared" ref="C714" ca="1" si="510">RAND()</f>
        <v>0.35901962893748718</v>
      </c>
      <c r="D714" s="6">
        <f t="shared" ref="D714:D722" ca="1" si="511">IF(C714&gt;0.1,      IF(C714&lt;0.6,C714,ABS(1-C714)),C714+0.5)</f>
        <v>0.35901962893748718</v>
      </c>
      <c r="E714" s="6" t="str">
        <f t="shared" ref="E714:E721" si="512">IF(A714=0,"",_xlfn.CONCAT("## ",A714))</f>
        <v/>
      </c>
      <c r="F714" s="6" t="s">
        <v>160</v>
      </c>
      <c r="G714" s="6" t="s">
        <v>162</v>
      </c>
      <c r="H714" s="6">
        <f t="shared" ref="H714:H722" ca="1" si="513">ROUND(C714*100+35,2)</f>
        <v>70.900000000000006</v>
      </c>
      <c r="I714" s="6" t="s">
        <v>163</v>
      </c>
      <c r="J714" s="6">
        <f t="shared" ref="J714:J722" ca="1" si="514">ROUND(D714*100+35,0)</f>
        <v>71</v>
      </c>
      <c r="K714" s="6" t="s">
        <v>164</v>
      </c>
      <c r="L714" s="6">
        <f t="shared" ref="L714:L722" ca="1" si="515">ROUND(D714*20,0)</f>
        <v>7</v>
      </c>
      <c r="M714" s="6" t="s">
        <v>165</v>
      </c>
    </row>
    <row r="715" spans="1:22" x14ac:dyDescent="0.3">
      <c r="A715">
        <v>0</v>
      </c>
      <c r="B715" s="8">
        <v>0</v>
      </c>
      <c r="C715" s="6">
        <f t="shared" ca="1" si="508"/>
        <v>0.39622508023640812</v>
      </c>
      <c r="D715" s="6">
        <f t="shared" ca="1" si="511"/>
        <v>0.39622508023640812</v>
      </c>
      <c r="E715" s="6" t="str">
        <f t="shared" si="512"/>
        <v/>
      </c>
      <c r="F715" s="6" t="s">
        <v>160</v>
      </c>
      <c r="G715" s="6" t="s">
        <v>162</v>
      </c>
      <c r="H715" s="6">
        <f t="shared" ca="1" si="513"/>
        <v>74.62</v>
      </c>
      <c r="I715" s="6" t="s">
        <v>163</v>
      </c>
      <c r="J715" s="6">
        <f t="shared" ca="1" si="514"/>
        <v>75</v>
      </c>
      <c r="K715" s="6" t="s">
        <v>164</v>
      </c>
      <c r="L715" s="6">
        <f t="shared" ca="1" si="515"/>
        <v>8</v>
      </c>
      <c r="M715" s="6" t="s">
        <v>165</v>
      </c>
      <c r="V715" s="9"/>
    </row>
    <row r="716" spans="1:22" x14ac:dyDescent="0.3">
      <c r="A716">
        <v>0</v>
      </c>
      <c r="B716" s="8">
        <v>0</v>
      </c>
      <c r="C716" s="6">
        <f t="shared" ca="1" si="508"/>
        <v>0.19634830371826029</v>
      </c>
      <c r="D716" s="6">
        <f t="shared" ca="1" si="511"/>
        <v>0.19634830371826029</v>
      </c>
      <c r="E716" s="6" t="str">
        <f t="shared" si="512"/>
        <v/>
      </c>
      <c r="F716" s="6" t="s">
        <v>160</v>
      </c>
      <c r="G716" s="6" t="s">
        <v>162</v>
      </c>
      <c r="H716" s="6">
        <f t="shared" ca="1" si="513"/>
        <v>54.63</v>
      </c>
      <c r="I716" s="6" t="s">
        <v>163</v>
      </c>
      <c r="J716" s="6">
        <f t="shared" ca="1" si="514"/>
        <v>55</v>
      </c>
      <c r="K716" s="6" t="s">
        <v>164</v>
      </c>
      <c r="L716" s="6">
        <f t="shared" ca="1" si="515"/>
        <v>4</v>
      </c>
      <c r="M716" s="6" t="s">
        <v>165</v>
      </c>
      <c r="V716" s="9"/>
    </row>
    <row r="717" spans="1:22" x14ac:dyDescent="0.3">
      <c r="A717">
        <v>0</v>
      </c>
      <c r="B717" s="8">
        <v>0</v>
      </c>
      <c r="C717" s="6">
        <f t="shared" ca="1" si="508"/>
        <v>0.35194230952672523</v>
      </c>
      <c r="D717" s="6">
        <f t="shared" ca="1" si="511"/>
        <v>0.35194230952672523</v>
      </c>
      <c r="E717" s="6" t="str">
        <f t="shared" si="512"/>
        <v/>
      </c>
      <c r="F717" s="6" t="s">
        <v>160</v>
      </c>
      <c r="G717" s="6" t="s">
        <v>162</v>
      </c>
      <c r="H717" s="6">
        <f t="shared" ca="1" si="513"/>
        <v>70.19</v>
      </c>
      <c r="I717" s="6" t="s">
        <v>163</v>
      </c>
      <c r="J717" s="6">
        <f t="shared" ca="1" si="514"/>
        <v>70</v>
      </c>
      <c r="K717" s="6" t="s">
        <v>164</v>
      </c>
      <c r="L717" s="6">
        <f t="shared" ca="1" si="515"/>
        <v>7</v>
      </c>
      <c r="M717" s="6" t="s">
        <v>165</v>
      </c>
      <c r="V717" s="9"/>
    </row>
    <row r="718" spans="1:22" x14ac:dyDescent="0.3">
      <c r="A718">
        <v>0</v>
      </c>
      <c r="B718" s="8">
        <v>0</v>
      </c>
      <c r="C718" s="6">
        <f t="shared" ca="1" si="508"/>
        <v>0.38797669960242509</v>
      </c>
      <c r="D718" s="6">
        <f t="shared" ca="1" si="511"/>
        <v>0.38797669960242509</v>
      </c>
      <c r="E718" s="6" t="str">
        <f t="shared" si="512"/>
        <v/>
      </c>
      <c r="F718" s="6" t="s">
        <v>160</v>
      </c>
      <c r="G718" s="6" t="s">
        <v>162</v>
      </c>
      <c r="H718" s="6">
        <f t="shared" ca="1" si="513"/>
        <v>73.8</v>
      </c>
      <c r="I718" s="6" t="s">
        <v>163</v>
      </c>
      <c r="J718" s="6">
        <f t="shared" ca="1" si="514"/>
        <v>74</v>
      </c>
      <c r="K718" s="6" t="s">
        <v>164</v>
      </c>
      <c r="L718" s="6">
        <f t="shared" ca="1" si="515"/>
        <v>8</v>
      </c>
      <c r="M718" s="6" t="s">
        <v>165</v>
      </c>
      <c r="V718" s="9"/>
    </row>
    <row r="719" spans="1:22" x14ac:dyDescent="0.3">
      <c r="A719">
        <v>0</v>
      </c>
      <c r="B719" s="8">
        <v>0</v>
      </c>
      <c r="C719" s="6">
        <f t="shared" ca="1" si="508"/>
        <v>0.79890816749211602</v>
      </c>
      <c r="D719" s="6">
        <f t="shared" ca="1" si="511"/>
        <v>0.20109183250788398</v>
      </c>
      <c r="E719" s="6" t="str">
        <f t="shared" si="512"/>
        <v/>
      </c>
      <c r="F719" s="6" t="s">
        <v>160</v>
      </c>
      <c r="G719" s="6" t="s">
        <v>162</v>
      </c>
      <c r="H719" s="6">
        <f t="shared" ca="1" si="513"/>
        <v>114.89</v>
      </c>
      <c r="I719" s="6" t="s">
        <v>163</v>
      </c>
      <c r="J719" s="6">
        <f t="shared" ca="1" si="514"/>
        <v>55</v>
      </c>
      <c r="K719" s="6" t="s">
        <v>164</v>
      </c>
      <c r="L719" s="6">
        <f t="shared" ca="1" si="515"/>
        <v>4</v>
      </c>
      <c r="M719" s="6" t="s">
        <v>165</v>
      </c>
      <c r="V719" s="9"/>
    </row>
    <row r="720" spans="1:22" x14ac:dyDescent="0.3">
      <c r="A720">
        <v>0</v>
      </c>
      <c r="B720" s="8">
        <v>0</v>
      </c>
      <c r="C720" s="6">
        <f t="shared" ca="1" si="508"/>
        <v>0.66940005265950842</v>
      </c>
      <c r="D720" s="6">
        <f t="shared" ca="1" si="511"/>
        <v>0.33059994734049158</v>
      </c>
      <c r="E720" s="6" t="str">
        <f t="shared" si="512"/>
        <v/>
      </c>
      <c r="F720" s="6" t="s">
        <v>160</v>
      </c>
      <c r="G720" s="6" t="s">
        <v>162</v>
      </c>
      <c r="H720" s="6">
        <f t="shared" ca="1" si="513"/>
        <v>101.94</v>
      </c>
      <c r="I720" s="6" t="s">
        <v>163</v>
      </c>
      <c r="J720" s="6">
        <f t="shared" ca="1" si="514"/>
        <v>68</v>
      </c>
      <c r="K720" s="6" t="s">
        <v>164</v>
      </c>
      <c r="L720" s="6">
        <f t="shared" ca="1" si="515"/>
        <v>7</v>
      </c>
      <c r="M720" s="6" t="s">
        <v>165</v>
      </c>
      <c r="V720" s="9"/>
    </row>
    <row r="721" spans="1:22" x14ac:dyDescent="0.3">
      <c r="A721">
        <v>0</v>
      </c>
      <c r="B721" s="8">
        <v>0</v>
      </c>
      <c r="C721" s="6">
        <f t="shared" ca="1" si="508"/>
        <v>0.62290578009299702</v>
      </c>
      <c r="D721" s="6">
        <f t="shared" ca="1" si="511"/>
        <v>0.37709421990700298</v>
      </c>
      <c r="E721" s="6" t="str">
        <f t="shared" si="512"/>
        <v/>
      </c>
      <c r="F721" s="6" t="s">
        <v>160</v>
      </c>
      <c r="G721" s="6" t="s">
        <v>162</v>
      </c>
      <c r="H721" s="6">
        <f t="shared" ca="1" si="513"/>
        <v>97.29</v>
      </c>
      <c r="I721" s="6" t="s">
        <v>163</v>
      </c>
      <c r="J721" s="6">
        <f t="shared" ca="1" si="514"/>
        <v>73</v>
      </c>
      <c r="K721" s="6" t="s">
        <v>164</v>
      </c>
      <c r="L721" s="6">
        <f t="shared" ca="1" si="515"/>
        <v>8</v>
      </c>
      <c r="M721" s="6" t="s">
        <v>165</v>
      </c>
      <c r="V721" s="9"/>
    </row>
    <row r="722" spans="1:22" x14ac:dyDescent="0.3">
      <c r="A722">
        <v>0</v>
      </c>
      <c r="B722" s="8">
        <v>0</v>
      </c>
      <c r="C722" s="6">
        <f t="shared" ca="1" si="508"/>
        <v>0.57397114680876204</v>
      </c>
      <c r="D722" s="6">
        <f t="shared" ca="1" si="511"/>
        <v>0.57397114680876204</v>
      </c>
      <c r="E722" s="6" t="str">
        <f t="shared" ref="E722:E723" si="516">IF(A722=0,"",A722)</f>
        <v/>
      </c>
      <c r="F722" s="6" t="s">
        <v>160</v>
      </c>
      <c r="G722" s="6" t="s">
        <v>162</v>
      </c>
      <c r="H722" s="6">
        <f t="shared" ca="1" si="513"/>
        <v>92.4</v>
      </c>
      <c r="I722" s="6" t="s">
        <v>163</v>
      </c>
      <c r="J722" s="6">
        <f t="shared" ca="1" si="514"/>
        <v>92</v>
      </c>
      <c r="K722" s="6" t="s">
        <v>164</v>
      </c>
      <c r="L722" s="6">
        <f t="shared" ca="1" si="515"/>
        <v>11</v>
      </c>
      <c r="M722" s="6" t="s">
        <v>165</v>
      </c>
      <c r="V722" s="9"/>
    </row>
    <row r="723" spans="1:22" x14ac:dyDescent="0.3">
      <c r="A723" t="s">
        <v>300</v>
      </c>
      <c r="B723" s="8">
        <v>0</v>
      </c>
      <c r="C723" s="8"/>
      <c r="E723" s="6" t="str">
        <f t="shared" si="516"/>
        <v>\end{enumerate}\newpage   \section*{Cuenta:  20191930006  }\begin{enumerate}</v>
      </c>
    </row>
    <row r="724" spans="1:22" x14ac:dyDescent="0.3">
      <c r="A724">
        <v>0</v>
      </c>
      <c r="B724" s="8">
        <v>0</v>
      </c>
      <c r="C724" s="6">
        <f t="shared" ref="C724" ca="1" si="517">RAND()</f>
        <v>0.9861372910226216</v>
      </c>
      <c r="D724" s="6">
        <f t="shared" ref="D724:D732" ca="1" si="518">IF(C724&gt;0.1,      IF(C724&lt;0.6,C724,ABS(1-C724)),C724+0.5)</f>
        <v>1.3862708977378402E-2</v>
      </c>
      <c r="E724" s="6" t="str">
        <f t="shared" ref="E724:E731" si="519">IF(A724=0,"",_xlfn.CONCAT("## ",A724))</f>
        <v/>
      </c>
      <c r="F724" s="6" t="s">
        <v>160</v>
      </c>
      <c r="G724" s="6" t="s">
        <v>162</v>
      </c>
      <c r="H724" s="6">
        <f t="shared" ref="H724:H732" ca="1" si="520">ROUND(C724*100+35,2)</f>
        <v>133.61000000000001</v>
      </c>
      <c r="I724" s="6" t="s">
        <v>163</v>
      </c>
      <c r="J724" s="6">
        <f t="shared" ref="J724:J732" ca="1" si="521">ROUND(D724*100+35,0)</f>
        <v>36</v>
      </c>
      <c r="K724" s="6" t="s">
        <v>164</v>
      </c>
      <c r="L724" s="6">
        <f t="shared" ref="L724:L732" ca="1" si="522">ROUND(D724*20,0)</f>
        <v>0</v>
      </c>
      <c r="M724" s="6" t="s">
        <v>165</v>
      </c>
      <c r="V724" s="9"/>
    </row>
    <row r="725" spans="1:22" x14ac:dyDescent="0.3">
      <c r="A725">
        <v>0</v>
      </c>
      <c r="B725" s="8">
        <v>0</v>
      </c>
      <c r="C725" s="6">
        <f t="shared" ca="1" si="508"/>
        <v>0.76495641411114312</v>
      </c>
      <c r="D725" s="6">
        <f t="shared" ca="1" si="518"/>
        <v>0.23504358588885688</v>
      </c>
      <c r="E725" s="6" t="str">
        <f t="shared" si="519"/>
        <v/>
      </c>
      <c r="F725" s="6" t="s">
        <v>160</v>
      </c>
      <c r="G725" s="6" t="s">
        <v>162</v>
      </c>
      <c r="H725" s="6">
        <f t="shared" ca="1" si="520"/>
        <v>111.5</v>
      </c>
      <c r="I725" s="6" t="s">
        <v>163</v>
      </c>
      <c r="J725" s="6">
        <f t="shared" ca="1" si="521"/>
        <v>59</v>
      </c>
      <c r="K725" s="6" t="s">
        <v>164</v>
      </c>
      <c r="L725" s="6">
        <f t="shared" ca="1" si="522"/>
        <v>5</v>
      </c>
      <c r="M725" s="6" t="s">
        <v>165</v>
      </c>
      <c r="V725" s="9"/>
    </row>
    <row r="726" spans="1:22" x14ac:dyDescent="0.3">
      <c r="A726">
        <v>0</v>
      </c>
      <c r="B726" s="8">
        <v>0</v>
      </c>
      <c r="C726" s="6">
        <f t="shared" ca="1" si="508"/>
        <v>0.60906312195065548</v>
      </c>
      <c r="D726" s="6">
        <f t="shared" ca="1" si="518"/>
        <v>0.39093687804934452</v>
      </c>
      <c r="E726" s="6" t="str">
        <f t="shared" si="519"/>
        <v/>
      </c>
      <c r="F726" s="6" t="s">
        <v>160</v>
      </c>
      <c r="G726" s="6" t="s">
        <v>162</v>
      </c>
      <c r="H726" s="6">
        <f t="shared" ca="1" si="520"/>
        <v>95.91</v>
      </c>
      <c r="I726" s="6" t="s">
        <v>163</v>
      </c>
      <c r="J726" s="6">
        <f t="shared" ca="1" si="521"/>
        <v>74</v>
      </c>
      <c r="K726" s="6" t="s">
        <v>164</v>
      </c>
      <c r="L726" s="6">
        <f t="shared" ca="1" si="522"/>
        <v>8</v>
      </c>
      <c r="M726" s="6" t="s">
        <v>165</v>
      </c>
      <c r="V726" s="9"/>
    </row>
    <row r="727" spans="1:22" x14ac:dyDescent="0.3">
      <c r="A727">
        <v>0</v>
      </c>
      <c r="B727" s="8">
        <v>0</v>
      </c>
      <c r="C727" s="6">
        <f t="shared" ca="1" si="508"/>
        <v>0.9354217141859722</v>
      </c>
      <c r="D727" s="6">
        <f t="shared" ca="1" si="518"/>
        <v>6.4578285814027803E-2</v>
      </c>
      <c r="E727" s="6" t="str">
        <f t="shared" si="519"/>
        <v/>
      </c>
      <c r="F727" s="6" t="s">
        <v>160</v>
      </c>
      <c r="G727" s="6" t="s">
        <v>162</v>
      </c>
      <c r="H727" s="6">
        <f t="shared" ca="1" si="520"/>
        <v>128.54</v>
      </c>
      <c r="I727" s="6" t="s">
        <v>163</v>
      </c>
      <c r="J727" s="6">
        <f t="shared" ca="1" si="521"/>
        <v>41</v>
      </c>
      <c r="K727" s="6" t="s">
        <v>164</v>
      </c>
      <c r="L727" s="6">
        <f t="shared" ca="1" si="522"/>
        <v>1</v>
      </c>
      <c r="M727" s="6" t="s">
        <v>165</v>
      </c>
      <c r="V727" s="9"/>
    </row>
    <row r="728" spans="1:22" x14ac:dyDescent="0.3">
      <c r="A728">
        <v>0</v>
      </c>
      <c r="B728" s="8">
        <v>0</v>
      </c>
      <c r="C728" s="6">
        <f t="shared" ca="1" si="508"/>
        <v>3.6866173642411626E-2</v>
      </c>
      <c r="D728" s="6">
        <f t="shared" ca="1" si="518"/>
        <v>0.53686617364241163</v>
      </c>
      <c r="E728" s="6" t="str">
        <f t="shared" si="519"/>
        <v/>
      </c>
      <c r="F728" s="6" t="s">
        <v>160</v>
      </c>
      <c r="G728" s="6" t="s">
        <v>162</v>
      </c>
      <c r="H728" s="6">
        <f t="shared" ca="1" si="520"/>
        <v>38.69</v>
      </c>
      <c r="I728" s="6" t="s">
        <v>163</v>
      </c>
      <c r="J728" s="6">
        <f t="shared" ca="1" si="521"/>
        <v>89</v>
      </c>
      <c r="K728" s="6" t="s">
        <v>164</v>
      </c>
      <c r="L728" s="6">
        <f t="shared" ca="1" si="522"/>
        <v>11</v>
      </c>
      <c r="M728" s="6" t="s">
        <v>165</v>
      </c>
      <c r="V728" s="9"/>
    </row>
    <row r="729" spans="1:22" x14ac:dyDescent="0.3">
      <c r="A729">
        <v>0</v>
      </c>
      <c r="B729" s="8">
        <v>0</v>
      </c>
      <c r="C729" s="6">
        <f t="shared" ca="1" si="508"/>
        <v>0.60673084305030234</v>
      </c>
      <c r="D729" s="6">
        <f t="shared" ca="1" si="518"/>
        <v>0.39326915694969766</v>
      </c>
      <c r="E729" s="6" t="str">
        <f t="shared" si="519"/>
        <v/>
      </c>
      <c r="F729" s="6" t="s">
        <v>160</v>
      </c>
      <c r="G729" s="6" t="s">
        <v>162</v>
      </c>
      <c r="H729" s="6">
        <f t="shared" ca="1" si="520"/>
        <v>95.67</v>
      </c>
      <c r="I729" s="6" t="s">
        <v>163</v>
      </c>
      <c r="J729" s="6">
        <f t="shared" ca="1" si="521"/>
        <v>74</v>
      </c>
      <c r="K729" s="6" t="s">
        <v>164</v>
      </c>
      <c r="L729" s="6">
        <f t="shared" ca="1" si="522"/>
        <v>8</v>
      </c>
      <c r="M729" s="6" t="s">
        <v>165</v>
      </c>
      <c r="V729" s="9"/>
    </row>
    <row r="730" spans="1:22" x14ac:dyDescent="0.3">
      <c r="A730">
        <v>0</v>
      </c>
      <c r="B730" s="8">
        <v>0</v>
      </c>
      <c r="C730" s="6">
        <f t="shared" ca="1" si="508"/>
        <v>0.66112004879472641</v>
      </c>
      <c r="D730" s="6">
        <f t="shared" ca="1" si="518"/>
        <v>0.33887995120527359</v>
      </c>
      <c r="E730" s="6" t="str">
        <f t="shared" si="519"/>
        <v/>
      </c>
      <c r="F730" s="6" t="s">
        <v>160</v>
      </c>
      <c r="G730" s="6" t="s">
        <v>162</v>
      </c>
      <c r="H730" s="6">
        <f t="shared" ca="1" si="520"/>
        <v>101.11</v>
      </c>
      <c r="I730" s="6" t="s">
        <v>163</v>
      </c>
      <c r="J730" s="6">
        <f t="shared" ca="1" si="521"/>
        <v>69</v>
      </c>
      <c r="K730" s="6" t="s">
        <v>164</v>
      </c>
      <c r="L730" s="6">
        <f t="shared" ca="1" si="522"/>
        <v>7</v>
      </c>
      <c r="M730" s="6" t="s">
        <v>165</v>
      </c>
      <c r="V730" s="9"/>
    </row>
    <row r="731" spans="1:22" x14ac:dyDescent="0.3">
      <c r="A731">
        <v>0</v>
      </c>
      <c r="B731" s="8">
        <v>0</v>
      </c>
      <c r="C731" s="6">
        <f t="shared" ca="1" si="508"/>
        <v>1.9835804685687686E-2</v>
      </c>
      <c r="D731" s="6">
        <f t="shared" ca="1" si="518"/>
        <v>0.51983580468568769</v>
      </c>
      <c r="E731" s="6" t="str">
        <f t="shared" si="519"/>
        <v/>
      </c>
      <c r="F731" s="6" t="s">
        <v>160</v>
      </c>
      <c r="G731" s="6" t="s">
        <v>162</v>
      </c>
      <c r="H731" s="6">
        <f t="shared" ca="1" si="520"/>
        <v>36.979999999999997</v>
      </c>
      <c r="I731" s="6" t="s">
        <v>163</v>
      </c>
      <c r="J731" s="6">
        <f t="shared" ca="1" si="521"/>
        <v>87</v>
      </c>
      <c r="K731" s="6" t="s">
        <v>164</v>
      </c>
      <c r="L731" s="6">
        <f t="shared" ca="1" si="522"/>
        <v>10</v>
      </c>
      <c r="M731" s="6" t="s">
        <v>165</v>
      </c>
      <c r="V731" s="9"/>
    </row>
    <row r="732" spans="1:22" x14ac:dyDescent="0.3">
      <c r="A732">
        <v>0</v>
      </c>
      <c r="B732" s="8">
        <v>0</v>
      </c>
      <c r="C732" s="6">
        <f t="shared" ca="1" si="508"/>
        <v>0.77882510797586746</v>
      </c>
      <c r="D732" s="6">
        <f t="shared" ca="1" si="518"/>
        <v>0.22117489202413254</v>
      </c>
      <c r="E732" s="6" t="str">
        <f t="shared" ref="E732:E733" si="523">IF(A732=0,"",A732)</f>
        <v/>
      </c>
      <c r="F732" s="6" t="s">
        <v>160</v>
      </c>
      <c r="G732" s="6" t="s">
        <v>162</v>
      </c>
      <c r="H732" s="6">
        <f t="shared" ca="1" si="520"/>
        <v>112.88</v>
      </c>
      <c r="I732" s="6" t="s">
        <v>163</v>
      </c>
      <c r="J732" s="6">
        <f t="shared" ca="1" si="521"/>
        <v>57</v>
      </c>
      <c r="K732" s="6" t="s">
        <v>164</v>
      </c>
      <c r="L732" s="6">
        <f t="shared" ca="1" si="522"/>
        <v>4</v>
      </c>
      <c r="M732" s="6" t="s">
        <v>165</v>
      </c>
    </row>
    <row r="733" spans="1:22" x14ac:dyDescent="0.3">
      <c r="A733" t="s">
        <v>301</v>
      </c>
      <c r="B733" s="8">
        <v>0</v>
      </c>
      <c r="C733" s="8"/>
      <c r="E733" s="6" t="str">
        <f t="shared" si="523"/>
        <v>\end{enumerate}\newpage   \section*{Cuenta:  20191930130  }\begin{enumerate}</v>
      </c>
      <c r="V733" s="9"/>
    </row>
    <row r="734" spans="1:22" x14ac:dyDescent="0.3">
      <c r="A734">
        <v>0</v>
      </c>
      <c r="B734" s="8">
        <v>0</v>
      </c>
      <c r="C734" s="6">
        <f t="shared" ref="C734" ca="1" si="524">RAND()</f>
        <v>0.22544233874135511</v>
      </c>
      <c r="D734" s="6">
        <f t="shared" ref="D734:D742" ca="1" si="525">IF(C734&gt;0.1,      IF(C734&lt;0.6,C734,ABS(1-C734)),C734+0.5)</f>
        <v>0.22544233874135511</v>
      </c>
      <c r="E734" s="6" t="str">
        <f t="shared" ref="E734:E741" si="526">IF(A734=0,"",_xlfn.CONCAT("## ",A734))</f>
        <v/>
      </c>
      <c r="F734" s="6" t="s">
        <v>160</v>
      </c>
      <c r="G734" s="6" t="s">
        <v>162</v>
      </c>
      <c r="H734" s="6">
        <f t="shared" ref="H734:H742" ca="1" si="527">ROUND(C734*100+35,2)</f>
        <v>57.54</v>
      </c>
      <c r="I734" s="6" t="s">
        <v>163</v>
      </c>
      <c r="J734" s="6">
        <f t="shared" ref="J734:J742" ca="1" si="528">ROUND(D734*100+35,0)</f>
        <v>58</v>
      </c>
      <c r="K734" s="6" t="s">
        <v>164</v>
      </c>
      <c r="L734" s="6">
        <f t="shared" ref="L734:L742" ca="1" si="529">ROUND(D734*20,0)</f>
        <v>5</v>
      </c>
      <c r="M734" s="6" t="s">
        <v>165</v>
      </c>
      <c r="V734" s="9"/>
    </row>
    <row r="735" spans="1:22" x14ac:dyDescent="0.3">
      <c r="A735">
        <v>0</v>
      </c>
      <c r="B735" s="8">
        <v>0</v>
      </c>
      <c r="C735" s="6">
        <f t="shared" ca="1" si="508"/>
        <v>3.3339026254613602E-2</v>
      </c>
      <c r="D735" s="6">
        <f t="shared" ca="1" si="525"/>
        <v>0.5333390262546136</v>
      </c>
      <c r="E735" s="6" t="str">
        <f t="shared" si="526"/>
        <v/>
      </c>
      <c r="F735" s="6" t="s">
        <v>160</v>
      </c>
      <c r="G735" s="6" t="s">
        <v>162</v>
      </c>
      <c r="H735" s="6">
        <f t="shared" ca="1" si="527"/>
        <v>38.33</v>
      </c>
      <c r="I735" s="6" t="s">
        <v>163</v>
      </c>
      <c r="J735" s="6">
        <f t="shared" ca="1" si="528"/>
        <v>88</v>
      </c>
      <c r="K735" s="6" t="s">
        <v>164</v>
      </c>
      <c r="L735" s="6">
        <f t="shared" ca="1" si="529"/>
        <v>11</v>
      </c>
      <c r="M735" s="6" t="s">
        <v>165</v>
      </c>
      <c r="V735" s="9"/>
    </row>
    <row r="736" spans="1:22" x14ac:dyDescent="0.3">
      <c r="A736">
        <v>0</v>
      </c>
      <c r="B736" s="8">
        <v>0</v>
      </c>
      <c r="C736" s="6">
        <f t="shared" ca="1" si="508"/>
        <v>0.86242789260210884</v>
      </c>
      <c r="D736" s="6">
        <f t="shared" ca="1" si="525"/>
        <v>0.13757210739789116</v>
      </c>
      <c r="E736" s="6" t="str">
        <f t="shared" si="526"/>
        <v/>
      </c>
      <c r="F736" s="6" t="s">
        <v>160</v>
      </c>
      <c r="G736" s="6" t="s">
        <v>162</v>
      </c>
      <c r="H736" s="6">
        <f t="shared" ca="1" si="527"/>
        <v>121.24</v>
      </c>
      <c r="I736" s="6" t="s">
        <v>163</v>
      </c>
      <c r="J736" s="6">
        <f t="shared" ca="1" si="528"/>
        <v>49</v>
      </c>
      <c r="K736" s="6" t="s">
        <v>164</v>
      </c>
      <c r="L736" s="6">
        <f t="shared" ca="1" si="529"/>
        <v>3</v>
      </c>
      <c r="M736" s="6" t="s">
        <v>165</v>
      </c>
      <c r="V736" s="9"/>
    </row>
    <row r="737" spans="1:22" x14ac:dyDescent="0.3">
      <c r="A737">
        <v>0</v>
      </c>
      <c r="B737" s="8">
        <v>0</v>
      </c>
      <c r="C737" s="6">
        <f t="shared" ca="1" si="508"/>
        <v>0.40523999063477789</v>
      </c>
      <c r="D737" s="6">
        <f t="shared" ca="1" si="525"/>
        <v>0.40523999063477789</v>
      </c>
      <c r="E737" s="6" t="str">
        <f t="shared" si="526"/>
        <v/>
      </c>
      <c r="F737" s="6" t="s">
        <v>160</v>
      </c>
      <c r="G737" s="6" t="s">
        <v>162</v>
      </c>
      <c r="H737" s="6">
        <f t="shared" ca="1" si="527"/>
        <v>75.52</v>
      </c>
      <c r="I737" s="6" t="s">
        <v>163</v>
      </c>
      <c r="J737" s="6">
        <f t="shared" ca="1" si="528"/>
        <v>76</v>
      </c>
      <c r="K737" s="6" t="s">
        <v>164</v>
      </c>
      <c r="L737" s="6">
        <f t="shared" ca="1" si="529"/>
        <v>8</v>
      </c>
      <c r="M737" s="6" t="s">
        <v>165</v>
      </c>
      <c r="V737" s="9"/>
    </row>
    <row r="738" spans="1:22" x14ac:dyDescent="0.3">
      <c r="A738">
        <v>0</v>
      </c>
      <c r="B738" s="8">
        <v>0</v>
      </c>
      <c r="C738" s="6">
        <f t="shared" ca="1" si="508"/>
        <v>0.9493374984166989</v>
      </c>
      <c r="D738" s="6">
        <f t="shared" ca="1" si="525"/>
        <v>5.0662501583301101E-2</v>
      </c>
      <c r="E738" s="6" t="str">
        <f t="shared" si="526"/>
        <v/>
      </c>
      <c r="F738" s="6" t="s">
        <v>160</v>
      </c>
      <c r="G738" s="6" t="s">
        <v>162</v>
      </c>
      <c r="H738" s="6">
        <f t="shared" ca="1" si="527"/>
        <v>129.93</v>
      </c>
      <c r="I738" s="6" t="s">
        <v>163</v>
      </c>
      <c r="J738" s="6">
        <f t="shared" ca="1" si="528"/>
        <v>40</v>
      </c>
      <c r="K738" s="6" t="s">
        <v>164</v>
      </c>
      <c r="L738" s="6">
        <f t="shared" ca="1" si="529"/>
        <v>1</v>
      </c>
      <c r="M738" s="6" t="s">
        <v>165</v>
      </c>
      <c r="V738" s="9"/>
    </row>
    <row r="739" spans="1:22" x14ac:dyDescent="0.3">
      <c r="A739">
        <v>0</v>
      </c>
      <c r="B739" s="8">
        <v>0</v>
      </c>
      <c r="C739" s="6">
        <f t="shared" ca="1" si="508"/>
        <v>0.18865270064162054</v>
      </c>
      <c r="D739" s="6">
        <f t="shared" ca="1" si="525"/>
        <v>0.18865270064162054</v>
      </c>
      <c r="E739" s="6" t="str">
        <f t="shared" si="526"/>
        <v/>
      </c>
      <c r="F739" s="6" t="s">
        <v>160</v>
      </c>
      <c r="G739" s="6" t="s">
        <v>162</v>
      </c>
      <c r="H739" s="6">
        <f t="shared" ca="1" si="527"/>
        <v>53.87</v>
      </c>
      <c r="I739" s="6" t="s">
        <v>163</v>
      </c>
      <c r="J739" s="6">
        <f t="shared" ca="1" si="528"/>
        <v>54</v>
      </c>
      <c r="K739" s="6" t="s">
        <v>164</v>
      </c>
      <c r="L739" s="6">
        <f t="shared" ca="1" si="529"/>
        <v>4</v>
      </c>
      <c r="M739" s="6" t="s">
        <v>165</v>
      </c>
      <c r="V739" s="9"/>
    </row>
    <row r="740" spans="1:22" x14ac:dyDescent="0.3">
      <c r="A740">
        <v>0</v>
      </c>
      <c r="B740" s="8">
        <v>0</v>
      </c>
      <c r="C740" s="6">
        <f t="shared" ca="1" si="508"/>
        <v>0.57383535653308815</v>
      </c>
      <c r="D740" s="6">
        <f t="shared" ca="1" si="525"/>
        <v>0.57383535653308815</v>
      </c>
      <c r="E740" s="6" t="str">
        <f t="shared" si="526"/>
        <v/>
      </c>
      <c r="F740" s="6" t="s">
        <v>160</v>
      </c>
      <c r="G740" s="6" t="s">
        <v>162</v>
      </c>
      <c r="H740" s="6">
        <f t="shared" ca="1" si="527"/>
        <v>92.38</v>
      </c>
      <c r="I740" s="6" t="s">
        <v>163</v>
      </c>
      <c r="J740" s="6">
        <f t="shared" ca="1" si="528"/>
        <v>92</v>
      </c>
      <c r="K740" s="6" t="s">
        <v>164</v>
      </c>
      <c r="L740" s="6">
        <f t="shared" ca="1" si="529"/>
        <v>11</v>
      </c>
      <c r="M740" s="6" t="s">
        <v>165</v>
      </c>
      <c r="V740" s="9"/>
    </row>
    <row r="741" spans="1:22" x14ac:dyDescent="0.3">
      <c r="A741">
        <v>0</v>
      </c>
      <c r="B741" s="8">
        <v>0</v>
      </c>
      <c r="C741" s="6">
        <f t="shared" ca="1" si="508"/>
        <v>0.95147890640816812</v>
      </c>
      <c r="D741" s="6">
        <f t="shared" ca="1" si="525"/>
        <v>4.8521093591831876E-2</v>
      </c>
      <c r="E741" s="6" t="str">
        <f t="shared" si="526"/>
        <v/>
      </c>
      <c r="F741" s="6" t="s">
        <v>160</v>
      </c>
      <c r="G741" s="6" t="s">
        <v>162</v>
      </c>
      <c r="H741" s="6">
        <f t="shared" ca="1" si="527"/>
        <v>130.15</v>
      </c>
      <c r="I741" s="6" t="s">
        <v>163</v>
      </c>
      <c r="J741" s="6">
        <f t="shared" ca="1" si="528"/>
        <v>40</v>
      </c>
      <c r="K741" s="6" t="s">
        <v>164</v>
      </c>
      <c r="L741" s="6">
        <f t="shared" ca="1" si="529"/>
        <v>1</v>
      </c>
      <c r="M741" s="6" t="s">
        <v>165</v>
      </c>
    </row>
    <row r="742" spans="1:22" x14ac:dyDescent="0.3">
      <c r="A742">
        <v>0</v>
      </c>
      <c r="B742" s="8">
        <v>0</v>
      </c>
      <c r="C742" s="6">
        <f t="shared" ca="1" si="508"/>
        <v>0.33472601176637329</v>
      </c>
      <c r="D742" s="6">
        <f t="shared" ca="1" si="525"/>
        <v>0.33472601176637329</v>
      </c>
      <c r="E742" s="6" t="str">
        <f t="shared" ref="E742:E743" si="530">IF(A742=0,"",A742)</f>
        <v/>
      </c>
      <c r="F742" s="6" t="s">
        <v>160</v>
      </c>
      <c r="G742" s="6" t="s">
        <v>162</v>
      </c>
      <c r="H742" s="6">
        <f t="shared" ca="1" si="527"/>
        <v>68.47</v>
      </c>
      <c r="I742" s="6" t="s">
        <v>163</v>
      </c>
      <c r="J742" s="6">
        <f t="shared" ca="1" si="528"/>
        <v>68</v>
      </c>
      <c r="K742" s="6" t="s">
        <v>164</v>
      </c>
      <c r="L742" s="6">
        <f t="shared" ca="1" si="529"/>
        <v>7</v>
      </c>
      <c r="M742" s="6" t="s">
        <v>165</v>
      </c>
      <c r="V742" s="9"/>
    </row>
    <row r="743" spans="1:22" x14ac:dyDescent="0.3">
      <c r="A743" t="s">
        <v>302</v>
      </c>
      <c r="B743" s="8">
        <v>0</v>
      </c>
      <c r="C743" s="8"/>
      <c r="E743" s="6" t="str">
        <f t="shared" si="530"/>
        <v>\end{enumerate}\newpage   \section*{Cuenta:  20191930261  }\begin{enumerate}</v>
      </c>
      <c r="V743" s="9"/>
    </row>
    <row r="744" spans="1:22" x14ac:dyDescent="0.3">
      <c r="A744">
        <v>0</v>
      </c>
      <c r="B744" s="8">
        <v>0</v>
      </c>
      <c r="C744" s="6">
        <f t="shared" ref="C744" ca="1" si="531">RAND()</f>
        <v>0.99399169855543679</v>
      </c>
      <c r="D744" s="6">
        <f t="shared" ref="D744:D752" ca="1" si="532">IF(C744&gt;0.1,      IF(C744&lt;0.6,C744,ABS(1-C744)),C744+0.5)</f>
        <v>6.0083014445632132E-3</v>
      </c>
      <c r="E744" s="6" t="str">
        <f t="shared" ref="E744:E751" si="533">IF(A744=0,"",_xlfn.CONCAT("## ",A744))</f>
        <v/>
      </c>
      <c r="F744" s="6" t="s">
        <v>160</v>
      </c>
      <c r="G744" s="6" t="s">
        <v>162</v>
      </c>
      <c r="H744" s="6">
        <f t="shared" ref="H744:H752" ca="1" si="534">ROUND(C744*100+35,2)</f>
        <v>134.4</v>
      </c>
      <c r="I744" s="6" t="s">
        <v>163</v>
      </c>
      <c r="J744" s="6">
        <f t="shared" ref="J744:J752" ca="1" si="535">ROUND(D744*100+35,0)</f>
        <v>36</v>
      </c>
      <c r="K744" s="6" t="s">
        <v>164</v>
      </c>
      <c r="L744" s="6">
        <f t="shared" ref="L744:L752" ca="1" si="536">ROUND(D744*20,0)</f>
        <v>0</v>
      </c>
      <c r="M744" s="6" t="s">
        <v>165</v>
      </c>
      <c r="V744" s="9"/>
    </row>
    <row r="745" spans="1:22" x14ac:dyDescent="0.3">
      <c r="A745">
        <v>0</v>
      </c>
      <c r="B745" s="8">
        <v>0</v>
      </c>
      <c r="C745" s="6">
        <f t="shared" ca="1" si="508"/>
        <v>0.54752614172156489</v>
      </c>
      <c r="D745" s="6">
        <f t="shared" ca="1" si="532"/>
        <v>0.54752614172156489</v>
      </c>
      <c r="E745" s="6" t="str">
        <f t="shared" si="533"/>
        <v/>
      </c>
      <c r="F745" s="6" t="s">
        <v>160</v>
      </c>
      <c r="G745" s="6" t="s">
        <v>162</v>
      </c>
      <c r="H745" s="6">
        <f t="shared" ca="1" si="534"/>
        <v>89.75</v>
      </c>
      <c r="I745" s="6" t="s">
        <v>163</v>
      </c>
      <c r="J745" s="6">
        <f t="shared" ca="1" si="535"/>
        <v>90</v>
      </c>
      <c r="K745" s="6" t="s">
        <v>164</v>
      </c>
      <c r="L745" s="6">
        <f t="shared" ca="1" si="536"/>
        <v>11</v>
      </c>
      <c r="M745" s="6" t="s">
        <v>165</v>
      </c>
      <c r="V745" s="9"/>
    </row>
    <row r="746" spans="1:22" x14ac:dyDescent="0.3">
      <c r="A746">
        <v>0</v>
      </c>
      <c r="B746" s="8">
        <v>0</v>
      </c>
      <c r="C746" s="6">
        <f t="shared" ca="1" si="508"/>
        <v>0.20995325623547634</v>
      </c>
      <c r="D746" s="6">
        <f t="shared" ca="1" si="532"/>
        <v>0.20995325623547634</v>
      </c>
      <c r="E746" s="6" t="str">
        <f t="shared" si="533"/>
        <v/>
      </c>
      <c r="F746" s="6" t="s">
        <v>160</v>
      </c>
      <c r="G746" s="6" t="s">
        <v>162</v>
      </c>
      <c r="H746" s="6">
        <f t="shared" ca="1" si="534"/>
        <v>56</v>
      </c>
      <c r="I746" s="6" t="s">
        <v>163</v>
      </c>
      <c r="J746" s="6">
        <f t="shared" ca="1" si="535"/>
        <v>56</v>
      </c>
      <c r="K746" s="6" t="s">
        <v>164</v>
      </c>
      <c r="L746" s="6">
        <f t="shared" ca="1" si="536"/>
        <v>4</v>
      </c>
      <c r="M746" s="6" t="s">
        <v>165</v>
      </c>
      <c r="V746" s="9"/>
    </row>
    <row r="747" spans="1:22" x14ac:dyDescent="0.3">
      <c r="A747">
        <v>0</v>
      </c>
      <c r="B747" s="8">
        <v>0</v>
      </c>
      <c r="C747" s="6">
        <f t="shared" ca="1" si="508"/>
        <v>0.63066118938037952</v>
      </c>
      <c r="D747" s="6">
        <f t="shared" ca="1" si="532"/>
        <v>0.36933881061962048</v>
      </c>
      <c r="E747" s="6" t="str">
        <f t="shared" si="533"/>
        <v/>
      </c>
      <c r="F747" s="6" t="s">
        <v>160</v>
      </c>
      <c r="G747" s="6" t="s">
        <v>162</v>
      </c>
      <c r="H747" s="6">
        <f t="shared" ca="1" si="534"/>
        <v>98.07</v>
      </c>
      <c r="I747" s="6" t="s">
        <v>163</v>
      </c>
      <c r="J747" s="6">
        <f t="shared" ca="1" si="535"/>
        <v>72</v>
      </c>
      <c r="K747" s="6" t="s">
        <v>164</v>
      </c>
      <c r="L747" s="6">
        <f t="shared" ca="1" si="536"/>
        <v>7</v>
      </c>
      <c r="M747" s="6" t="s">
        <v>165</v>
      </c>
      <c r="V747" s="9"/>
    </row>
    <row r="748" spans="1:22" x14ac:dyDescent="0.3">
      <c r="A748">
        <v>0</v>
      </c>
      <c r="B748" s="8">
        <v>0</v>
      </c>
      <c r="C748" s="6">
        <f t="shared" ca="1" si="508"/>
        <v>6.7243247702175823E-2</v>
      </c>
      <c r="D748" s="6">
        <f t="shared" ca="1" si="532"/>
        <v>0.56724324770217582</v>
      </c>
      <c r="E748" s="6" t="str">
        <f t="shared" si="533"/>
        <v/>
      </c>
      <c r="F748" s="6" t="s">
        <v>160</v>
      </c>
      <c r="G748" s="6" t="s">
        <v>162</v>
      </c>
      <c r="H748" s="6">
        <f t="shared" ca="1" si="534"/>
        <v>41.72</v>
      </c>
      <c r="I748" s="6" t="s">
        <v>163</v>
      </c>
      <c r="J748" s="6">
        <f t="shared" ca="1" si="535"/>
        <v>92</v>
      </c>
      <c r="K748" s="6" t="s">
        <v>164</v>
      </c>
      <c r="L748" s="6">
        <f t="shared" ca="1" si="536"/>
        <v>11</v>
      </c>
      <c r="M748" s="6" t="s">
        <v>165</v>
      </c>
      <c r="V748" s="9"/>
    </row>
    <row r="749" spans="1:22" x14ac:dyDescent="0.3">
      <c r="A749">
        <v>0</v>
      </c>
      <c r="B749" s="8">
        <v>0</v>
      </c>
      <c r="C749" s="6">
        <f t="shared" ca="1" si="508"/>
        <v>0.41887150230538261</v>
      </c>
      <c r="D749" s="6">
        <f t="shared" ca="1" si="532"/>
        <v>0.41887150230538261</v>
      </c>
      <c r="E749" s="6" t="str">
        <f t="shared" si="533"/>
        <v/>
      </c>
      <c r="F749" s="6" t="s">
        <v>160</v>
      </c>
      <c r="G749" s="6" t="s">
        <v>162</v>
      </c>
      <c r="H749" s="6">
        <f t="shared" ca="1" si="534"/>
        <v>76.89</v>
      </c>
      <c r="I749" s="6" t="s">
        <v>163</v>
      </c>
      <c r="J749" s="6">
        <f t="shared" ca="1" si="535"/>
        <v>77</v>
      </c>
      <c r="K749" s="6" t="s">
        <v>164</v>
      </c>
      <c r="L749" s="6">
        <f t="shared" ca="1" si="536"/>
        <v>8</v>
      </c>
      <c r="M749" s="6" t="s">
        <v>165</v>
      </c>
      <c r="V749" s="9"/>
    </row>
    <row r="750" spans="1:22" x14ac:dyDescent="0.3">
      <c r="A750">
        <v>0</v>
      </c>
      <c r="B750" s="8">
        <v>0</v>
      </c>
      <c r="C750" s="6">
        <f t="shared" ca="1" si="508"/>
        <v>0.47791197715549449</v>
      </c>
      <c r="D750" s="6">
        <f t="shared" ca="1" si="532"/>
        <v>0.47791197715549449</v>
      </c>
      <c r="E750" s="6" t="str">
        <f t="shared" si="533"/>
        <v/>
      </c>
      <c r="F750" s="6" t="s">
        <v>160</v>
      </c>
      <c r="G750" s="6" t="s">
        <v>162</v>
      </c>
      <c r="H750" s="6">
        <f t="shared" ca="1" si="534"/>
        <v>82.79</v>
      </c>
      <c r="I750" s="6" t="s">
        <v>163</v>
      </c>
      <c r="J750" s="6">
        <f t="shared" ca="1" si="535"/>
        <v>83</v>
      </c>
      <c r="K750" s="6" t="s">
        <v>164</v>
      </c>
      <c r="L750" s="6">
        <f t="shared" ca="1" si="536"/>
        <v>10</v>
      </c>
      <c r="M750" s="6" t="s">
        <v>165</v>
      </c>
    </row>
    <row r="751" spans="1:22" x14ac:dyDescent="0.3">
      <c r="A751">
        <v>0</v>
      </c>
      <c r="B751" s="8">
        <v>0</v>
      </c>
      <c r="C751" s="6">
        <f t="shared" ca="1" si="508"/>
        <v>0.61798657140924096</v>
      </c>
      <c r="D751" s="6">
        <f t="shared" ca="1" si="532"/>
        <v>0.38201342859075904</v>
      </c>
      <c r="E751" s="6" t="str">
        <f t="shared" si="533"/>
        <v/>
      </c>
      <c r="F751" s="6" t="s">
        <v>160</v>
      </c>
      <c r="G751" s="6" t="s">
        <v>162</v>
      </c>
      <c r="H751" s="6">
        <f t="shared" ca="1" si="534"/>
        <v>96.8</v>
      </c>
      <c r="I751" s="6" t="s">
        <v>163</v>
      </c>
      <c r="J751" s="6">
        <f t="shared" ca="1" si="535"/>
        <v>73</v>
      </c>
      <c r="K751" s="6" t="s">
        <v>164</v>
      </c>
      <c r="L751" s="6">
        <f t="shared" ca="1" si="536"/>
        <v>8</v>
      </c>
      <c r="M751" s="6" t="s">
        <v>165</v>
      </c>
      <c r="V751" s="9"/>
    </row>
    <row r="752" spans="1:22" x14ac:dyDescent="0.3">
      <c r="A752">
        <v>0</v>
      </c>
      <c r="B752" s="8">
        <v>0</v>
      </c>
      <c r="C752" s="6">
        <f t="shared" ca="1" si="508"/>
        <v>0.93656523991866347</v>
      </c>
      <c r="D752" s="6">
        <f t="shared" ca="1" si="532"/>
        <v>6.3434760081336528E-2</v>
      </c>
      <c r="E752" s="6" t="str">
        <f t="shared" ref="E752:E753" si="537">IF(A752=0,"",A752)</f>
        <v/>
      </c>
      <c r="F752" s="6" t="s">
        <v>160</v>
      </c>
      <c r="G752" s="6" t="s">
        <v>162</v>
      </c>
      <c r="H752" s="6">
        <f t="shared" ca="1" si="534"/>
        <v>128.66</v>
      </c>
      <c r="I752" s="6" t="s">
        <v>163</v>
      </c>
      <c r="J752" s="6">
        <f t="shared" ca="1" si="535"/>
        <v>41</v>
      </c>
      <c r="K752" s="6" t="s">
        <v>164</v>
      </c>
      <c r="L752" s="6">
        <f t="shared" ca="1" si="536"/>
        <v>1</v>
      </c>
      <c r="M752" s="6" t="s">
        <v>165</v>
      </c>
      <c r="V752" s="9"/>
    </row>
    <row r="753" spans="1:22" x14ac:dyDescent="0.3">
      <c r="A753" t="s">
        <v>303</v>
      </c>
      <c r="B753" s="8">
        <v>0</v>
      </c>
      <c r="C753" s="8"/>
      <c r="E753" s="6" t="str">
        <f t="shared" si="537"/>
        <v>\end{enumerate}\newpage   \section*{Cuenta:  20201002587  }\begin{enumerate}</v>
      </c>
      <c r="V753" s="9"/>
    </row>
    <row r="754" spans="1:22" x14ac:dyDescent="0.3">
      <c r="A754">
        <v>0</v>
      </c>
      <c r="B754" s="8">
        <v>0</v>
      </c>
      <c r="C754" s="6">
        <f t="shared" ref="C754" ca="1" si="538">RAND()</f>
        <v>0.49642045087689846</v>
      </c>
      <c r="D754" s="6">
        <f t="shared" ref="D754:D762" ca="1" si="539">IF(C754&gt;0.1,      IF(C754&lt;0.6,C754,ABS(1-C754)),C754+0.5)</f>
        <v>0.49642045087689846</v>
      </c>
      <c r="E754" s="6" t="str">
        <f t="shared" ref="E754:E761" si="540">IF(A754=0,"",_xlfn.CONCAT("## ",A754))</f>
        <v/>
      </c>
      <c r="F754" s="6" t="s">
        <v>160</v>
      </c>
      <c r="G754" s="6" t="s">
        <v>162</v>
      </c>
      <c r="H754" s="6">
        <f t="shared" ref="H754:H762" ca="1" si="541">ROUND(C754*100+35,2)</f>
        <v>84.64</v>
      </c>
      <c r="I754" s="6" t="s">
        <v>163</v>
      </c>
      <c r="J754" s="6">
        <f t="shared" ref="J754:J762" ca="1" si="542">ROUND(D754*100+35,0)</f>
        <v>85</v>
      </c>
      <c r="K754" s="6" t="s">
        <v>164</v>
      </c>
      <c r="L754" s="6">
        <f t="shared" ref="L754:L762" ca="1" si="543">ROUND(D754*20,0)</f>
        <v>10</v>
      </c>
      <c r="M754" s="6" t="s">
        <v>165</v>
      </c>
      <c r="V754" s="9"/>
    </row>
    <row r="755" spans="1:22" x14ac:dyDescent="0.3">
      <c r="A755">
        <v>0</v>
      </c>
      <c r="B755" s="8">
        <v>0</v>
      </c>
      <c r="C755" s="6">
        <f t="shared" ca="1" si="508"/>
        <v>0.40760151780574194</v>
      </c>
      <c r="D755" s="6">
        <f t="shared" ca="1" si="539"/>
        <v>0.40760151780574194</v>
      </c>
      <c r="E755" s="6" t="str">
        <f t="shared" si="540"/>
        <v/>
      </c>
      <c r="F755" s="6" t="s">
        <v>160</v>
      </c>
      <c r="G755" s="6" t="s">
        <v>162</v>
      </c>
      <c r="H755" s="6">
        <f t="shared" ca="1" si="541"/>
        <v>75.760000000000005</v>
      </c>
      <c r="I755" s="6" t="s">
        <v>163</v>
      </c>
      <c r="J755" s="6">
        <f t="shared" ca="1" si="542"/>
        <v>76</v>
      </c>
      <c r="K755" s="6" t="s">
        <v>164</v>
      </c>
      <c r="L755" s="6">
        <f t="shared" ca="1" si="543"/>
        <v>8</v>
      </c>
      <c r="M755" s="6" t="s">
        <v>165</v>
      </c>
      <c r="V755" s="9"/>
    </row>
    <row r="756" spans="1:22" x14ac:dyDescent="0.3">
      <c r="A756">
        <v>0</v>
      </c>
      <c r="B756" s="8">
        <v>0</v>
      </c>
      <c r="C756" s="6">
        <f t="shared" ca="1" si="508"/>
        <v>0.89479274977883494</v>
      </c>
      <c r="D756" s="6">
        <f t="shared" ca="1" si="539"/>
        <v>0.10520725022116506</v>
      </c>
      <c r="E756" s="6" t="str">
        <f t="shared" si="540"/>
        <v/>
      </c>
      <c r="F756" s="6" t="s">
        <v>160</v>
      </c>
      <c r="G756" s="6" t="s">
        <v>162</v>
      </c>
      <c r="H756" s="6">
        <f t="shared" ca="1" si="541"/>
        <v>124.48</v>
      </c>
      <c r="I756" s="6" t="s">
        <v>163</v>
      </c>
      <c r="J756" s="6">
        <f t="shared" ca="1" si="542"/>
        <v>46</v>
      </c>
      <c r="K756" s="6" t="s">
        <v>164</v>
      </c>
      <c r="L756" s="6">
        <f t="shared" ca="1" si="543"/>
        <v>2</v>
      </c>
      <c r="M756" s="6" t="s">
        <v>165</v>
      </c>
      <c r="V756" s="9"/>
    </row>
    <row r="757" spans="1:22" x14ac:dyDescent="0.3">
      <c r="A757">
        <v>0</v>
      </c>
      <c r="B757" s="8">
        <v>0</v>
      </c>
      <c r="C757" s="6">
        <f t="shared" ca="1" si="508"/>
        <v>0.94726295073116529</v>
      </c>
      <c r="D757" s="6">
        <f t="shared" ca="1" si="539"/>
        <v>5.2737049268834713E-2</v>
      </c>
      <c r="E757" s="6" t="str">
        <f t="shared" si="540"/>
        <v/>
      </c>
      <c r="F757" s="6" t="s">
        <v>160</v>
      </c>
      <c r="G757" s="6" t="s">
        <v>162</v>
      </c>
      <c r="H757" s="6">
        <f t="shared" ca="1" si="541"/>
        <v>129.72999999999999</v>
      </c>
      <c r="I757" s="6" t="s">
        <v>163</v>
      </c>
      <c r="J757" s="6">
        <f t="shared" ca="1" si="542"/>
        <v>40</v>
      </c>
      <c r="K757" s="6" t="s">
        <v>164</v>
      </c>
      <c r="L757" s="6">
        <f t="shared" ca="1" si="543"/>
        <v>1</v>
      </c>
      <c r="M757" s="6" t="s">
        <v>165</v>
      </c>
      <c r="V757" s="9"/>
    </row>
    <row r="758" spans="1:22" x14ac:dyDescent="0.3">
      <c r="A758">
        <v>0</v>
      </c>
      <c r="B758" s="8">
        <v>0</v>
      </c>
      <c r="C758" s="6">
        <f t="shared" ca="1" si="508"/>
        <v>0.93621702178008359</v>
      </c>
      <c r="D758" s="6">
        <f t="shared" ca="1" si="539"/>
        <v>6.3782978219916409E-2</v>
      </c>
      <c r="E758" s="6" t="str">
        <f t="shared" si="540"/>
        <v/>
      </c>
      <c r="F758" s="6" t="s">
        <v>160</v>
      </c>
      <c r="G758" s="6" t="s">
        <v>162</v>
      </c>
      <c r="H758" s="6">
        <f t="shared" ca="1" si="541"/>
        <v>128.62</v>
      </c>
      <c r="I758" s="6" t="s">
        <v>163</v>
      </c>
      <c r="J758" s="6">
        <f t="shared" ca="1" si="542"/>
        <v>41</v>
      </c>
      <c r="K758" s="6" t="s">
        <v>164</v>
      </c>
      <c r="L758" s="6">
        <f t="shared" ca="1" si="543"/>
        <v>1</v>
      </c>
      <c r="M758" s="6" t="s">
        <v>165</v>
      </c>
      <c r="V758" s="9"/>
    </row>
    <row r="759" spans="1:22" x14ac:dyDescent="0.3">
      <c r="A759">
        <v>0</v>
      </c>
      <c r="B759" s="8">
        <v>0</v>
      </c>
      <c r="C759" s="6">
        <f t="shared" ca="1" si="508"/>
        <v>0.69037881792274569</v>
      </c>
      <c r="D759" s="6">
        <f t="shared" ca="1" si="539"/>
        <v>0.30962118207725431</v>
      </c>
      <c r="E759" s="6" t="str">
        <f t="shared" si="540"/>
        <v/>
      </c>
      <c r="F759" s="6" t="s">
        <v>160</v>
      </c>
      <c r="G759" s="6" t="s">
        <v>162</v>
      </c>
      <c r="H759" s="6">
        <f t="shared" ca="1" si="541"/>
        <v>104.04</v>
      </c>
      <c r="I759" s="6" t="s">
        <v>163</v>
      </c>
      <c r="J759" s="6">
        <f t="shared" ca="1" si="542"/>
        <v>66</v>
      </c>
      <c r="K759" s="6" t="s">
        <v>164</v>
      </c>
      <c r="L759" s="6">
        <f t="shared" ca="1" si="543"/>
        <v>6</v>
      </c>
      <c r="M759" s="6" t="s">
        <v>165</v>
      </c>
    </row>
    <row r="760" spans="1:22" x14ac:dyDescent="0.3">
      <c r="A760">
        <v>0</v>
      </c>
      <c r="B760" s="8">
        <v>0</v>
      </c>
      <c r="C760" s="6">
        <f t="shared" ca="1" si="508"/>
        <v>0.95230651110896314</v>
      </c>
      <c r="D760" s="6">
        <f t="shared" ca="1" si="539"/>
        <v>4.7693488891036862E-2</v>
      </c>
      <c r="E760" s="6" t="str">
        <f t="shared" si="540"/>
        <v/>
      </c>
      <c r="F760" s="6" t="s">
        <v>160</v>
      </c>
      <c r="G760" s="6" t="s">
        <v>162</v>
      </c>
      <c r="H760" s="6">
        <f t="shared" ca="1" si="541"/>
        <v>130.22999999999999</v>
      </c>
      <c r="I760" s="6" t="s">
        <v>163</v>
      </c>
      <c r="J760" s="6">
        <f t="shared" ca="1" si="542"/>
        <v>40</v>
      </c>
      <c r="K760" s="6" t="s">
        <v>164</v>
      </c>
      <c r="L760" s="6">
        <f t="shared" ca="1" si="543"/>
        <v>1</v>
      </c>
      <c r="M760" s="6" t="s">
        <v>165</v>
      </c>
      <c r="V760" s="9"/>
    </row>
    <row r="761" spans="1:22" x14ac:dyDescent="0.3">
      <c r="A761">
        <v>0</v>
      </c>
      <c r="B761" s="8">
        <v>0</v>
      </c>
      <c r="C761" s="6">
        <f t="shared" ca="1" si="508"/>
        <v>0.7847537165192775</v>
      </c>
      <c r="D761" s="6">
        <f t="shared" ca="1" si="539"/>
        <v>0.2152462834807225</v>
      </c>
      <c r="E761" s="6" t="str">
        <f t="shared" si="540"/>
        <v/>
      </c>
      <c r="F761" s="6" t="s">
        <v>160</v>
      </c>
      <c r="G761" s="6" t="s">
        <v>162</v>
      </c>
      <c r="H761" s="6">
        <f t="shared" ca="1" si="541"/>
        <v>113.48</v>
      </c>
      <c r="I761" s="6" t="s">
        <v>163</v>
      </c>
      <c r="J761" s="6">
        <f t="shared" ca="1" si="542"/>
        <v>57</v>
      </c>
      <c r="K761" s="6" t="s">
        <v>164</v>
      </c>
      <c r="L761" s="6">
        <f t="shared" ca="1" si="543"/>
        <v>4</v>
      </c>
      <c r="M761" s="6" t="s">
        <v>165</v>
      </c>
      <c r="V761" s="9"/>
    </row>
    <row r="762" spans="1:22" x14ac:dyDescent="0.3">
      <c r="A762">
        <v>0</v>
      </c>
      <c r="B762" s="8">
        <v>0</v>
      </c>
      <c r="C762" s="6">
        <f t="shared" ca="1" si="508"/>
        <v>0.61922469101134447</v>
      </c>
      <c r="D762" s="6">
        <f t="shared" ca="1" si="539"/>
        <v>0.38077530898865553</v>
      </c>
      <c r="E762" s="6" t="str">
        <f t="shared" ref="E762:E763" si="544">IF(A762=0,"",A762)</f>
        <v/>
      </c>
      <c r="F762" s="6" t="s">
        <v>160</v>
      </c>
      <c r="G762" s="6" t="s">
        <v>162</v>
      </c>
      <c r="H762" s="6">
        <f t="shared" ca="1" si="541"/>
        <v>96.92</v>
      </c>
      <c r="I762" s="6" t="s">
        <v>163</v>
      </c>
      <c r="J762" s="6">
        <f t="shared" ca="1" si="542"/>
        <v>73</v>
      </c>
      <c r="K762" s="6" t="s">
        <v>164</v>
      </c>
      <c r="L762" s="6">
        <f t="shared" ca="1" si="543"/>
        <v>8</v>
      </c>
      <c r="M762" s="6" t="s">
        <v>165</v>
      </c>
      <c r="V762" s="9"/>
    </row>
    <row r="763" spans="1:22" x14ac:dyDescent="0.3">
      <c r="A763" t="s">
        <v>304</v>
      </c>
      <c r="B763" s="8">
        <v>0</v>
      </c>
      <c r="C763" s="8"/>
      <c r="E763" s="6" t="str">
        <f t="shared" si="544"/>
        <v>\end{enumerate}\newpage   \section*{Cuenta:  20201005702  }\begin{enumerate}</v>
      </c>
      <c r="V763" s="9"/>
    </row>
    <row r="764" spans="1:22" x14ac:dyDescent="0.3">
      <c r="A764">
        <v>0</v>
      </c>
      <c r="B764" s="8">
        <v>0</v>
      </c>
      <c r="C764" s="6">
        <f t="shared" ref="C764" ca="1" si="545">RAND()</f>
        <v>0.85155027070389444</v>
      </c>
      <c r="D764" s="6">
        <f t="shared" ref="D764:D772" ca="1" si="546">IF(C764&gt;0.1,      IF(C764&lt;0.6,C764,ABS(1-C764)),C764+0.5)</f>
        <v>0.14844972929610556</v>
      </c>
      <c r="E764" s="6" t="str">
        <f t="shared" ref="E764:E771" si="547">IF(A764=0,"",_xlfn.CONCAT("## ",A764))</f>
        <v/>
      </c>
      <c r="F764" s="6" t="s">
        <v>160</v>
      </c>
      <c r="G764" s="6" t="s">
        <v>162</v>
      </c>
      <c r="H764" s="6">
        <f t="shared" ref="H764:H772" ca="1" si="548">ROUND(C764*100+35,2)</f>
        <v>120.16</v>
      </c>
      <c r="I764" s="6" t="s">
        <v>163</v>
      </c>
      <c r="J764" s="6">
        <f t="shared" ref="J764:J772" ca="1" si="549">ROUND(D764*100+35,0)</f>
        <v>50</v>
      </c>
      <c r="K764" s="6" t="s">
        <v>164</v>
      </c>
      <c r="L764" s="6">
        <f t="shared" ref="L764:L772" ca="1" si="550">ROUND(D764*20,0)</f>
        <v>3</v>
      </c>
      <c r="M764" s="6" t="s">
        <v>165</v>
      </c>
      <c r="V764" s="9"/>
    </row>
    <row r="765" spans="1:22" x14ac:dyDescent="0.3">
      <c r="A765">
        <v>0</v>
      </c>
      <c r="B765" s="8">
        <v>0</v>
      </c>
      <c r="C765" s="6">
        <f t="shared" ca="1" si="508"/>
        <v>0.82109213840345574</v>
      </c>
      <c r="D765" s="6">
        <f t="shared" ca="1" si="546"/>
        <v>0.17890786159654426</v>
      </c>
      <c r="E765" s="6" t="str">
        <f t="shared" si="547"/>
        <v/>
      </c>
      <c r="F765" s="6" t="s">
        <v>160</v>
      </c>
      <c r="G765" s="6" t="s">
        <v>162</v>
      </c>
      <c r="H765" s="6">
        <f t="shared" ca="1" si="548"/>
        <v>117.11</v>
      </c>
      <c r="I765" s="6" t="s">
        <v>163</v>
      </c>
      <c r="J765" s="6">
        <f t="shared" ca="1" si="549"/>
        <v>53</v>
      </c>
      <c r="K765" s="6" t="s">
        <v>164</v>
      </c>
      <c r="L765" s="6">
        <f t="shared" ca="1" si="550"/>
        <v>4</v>
      </c>
      <c r="M765" s="6" t="s">
        <v>165</v>
      </c>
      <c r="V765" s="9"/>
    </row>
    <row r="766" spans="1:22" x14ac:dyDescent="0.3">
      <c r="A766">
        <v>0</v>
      </c>
      <c r="B766" s="8">
        <v>0</v>
      </c>
      <c r="C766" s="6">
        <f t="shared" ca="1" si="508"/>
        <v>0.27747443795436355</v>
      </c>
      <c r="D766" s="6">
        <f t="shared" ca="1" si="546"/>
        <v>0.27747443795436355</v>
      </c>
      <c r="E766" s="6" t="str">
        <f t="shared" si="547"/>
        <v/>
      </c>
      <c r="F766" s="6" t="s">
        <v>160</v>
      </c>
      <c r="G766" s="6" t="s">
        <v>162</v>
      </c>
      <c r="H766" s="6">
        <f t="shared" ca="1" si="548"/>
        <v>62.75</v>
      </c>
      <c r="I766" s="6" t="s">
        <v>163</v>
      </c>
      <c r="J766" s="6">
        <f t="shared" ca="1" si="549"/>
        <v>63</v>
      </c>
      <c r="K766" s="6" t="s">
        <v>164</v>
      </c>
      <c r="L766" s="6">
        <f t="shared" ca="1" si="550"/>
        <v>6</v>
      </c>
      <c r="M766" s="6" t="s">
        <v>165</v>
      </c>
      <c r="V766" s="9"/>
    </row>
    <row r="767" spans="1:22" x14ac:dyDescent="0.3">
      <c r="A767">
        <v>0</v>
      </c>
      <c r="B767" s="8">
        <v>0</v>
      </c>
      <c r="C767" s="6">
        <f t="shared" ca="1" si="508"/>
        <v>0.81924113393811193</v>
      </c>
      <c r="D767" s="6">
        <f t="shared" ca="1" si="546"/>
        <v>0.18075886606188807</v>
      </c>
      <c r="E767" s="6" t="str">
        <f t="shared" si="547"/>
        <v/>
      </c>
      <c r="F767" s="6" t="s">
        <v>160</v>
      </c>
      <c r="G767" s="6" t="s">
        <v>162</v>
      </c>
      <c r="H767" s="6">
        <f t="shared" ca="1" si="548"/>
        <v>116.92</v>
      </c>
      <c r="I767" s="6" t="s">
        <v>163</v>
      </c>
      <c r="J767" s="6">
        <f t="shared" ca="1" si="549"/>
        <v>53</v>
      </c>
      <c r="K767" s="6" t="s">
        <v>164</v>
      </c>
      <c r="L767" s="6">
        <f t="shared" ca="1" si="550"/>
        <v>4</v>
      </c>
      <c r="M767" s="6" t="s">
        <v>165</v>
      </c>
      <c r="V767" s="9"/>
    </row>
    <row r="768" spans="1:22" x14ac:dyDescent="0.3">
      <c r="A768">
        <v>0</v>
      </c>
      <c r="B768" s="8">
        <v>0</v>
      </c>
      <c r="C768" s="6">
        <f t="shared" ca="1" si="508"/>
        <v>0.43175663191194524</v>
      </c>
      <c r="D768" s="6">
        <f t="shared" ca="1" si="546"/>
        <v>0.43175663191194524</v>
      </c>
      <c r="E768" s="6" t="str">
        <f t="shared" si="547"/>
        <v/>
      </c>
      <c r="F768" s="6" t="s">
        <v>160</v>
      </c>
      <c r="G768" s="6" t="s">
        <v>162</v>
      </c>
      <c r="H768" s="6">
        <f t="shared" ca="1" si="548"/>
        <v>78.180000000000007</v>
      </c>
      <c r="I768" s="6" t="s">
        <v>163</v>
      </c>
      <c r="J768" s="6">
        <f t="shared" ca="1" si="549"/>
        <v>78</v>
      </c>
      <c r="K768" s="6" t="s">
        <v>164</v>
      </c>
      <c r="L768" s="6">
        <f t="shared" ca="1" si="550"/>
        <v>9</v>
      </c>
      <c r="M768" s="6" t="s">
        <v>165</v>
      </c>
    </row>
    <row r="769" spans="1:22" x14ac:dyDescent="0.3">
      <c r="A769">
        <v>0</v>
      </c>
      <c r="B769" s="8">
        <v>0</v>
      </c>
      <c r="C769" s="6">
        <f t="shared" ca="1" si="508"/>
        <v>0.59116842154108018</v>
      </c>
      <c r="D769" s="6">
        <f t="shared" ca="1" si="546"/>
        <v>0.59116842154108018</v>
      </c>
      <c r="E769" s="6" t="str">
        <f t="shared" si="547"/>
        <v/>
      </c>
      <c r="F769" s="6" t="s">
        <v>160</v>
      </c>
      <c r="G769" s="6" t="s">
        <v>162</v>
      </c>
      <c r="H769" s="6">
        <f t="shared" ca="1" si="548"/>
        <v>94.12</v>
      </c>
      <c r="I769" s="6" t="s">
        <v>163</v>
      </c>
      <c r="J769" s="6">
        <f t="shared" ca="1" si="549"/>
        <v>94</v>
      </c>
      <c r="K769" s="6" t="s">
        <v>164</v>
      </c>
      <c r="L769" s="6">
        <f t="shared" ca="1" si="550"/>
        <v>12</v>
      </c>
      <c r="M769" s="6" t="s">
        <v>165</v>
      </c>
      <c r="V769" s="9"/>
    </row>
    <row r="770" spans="1:22" x14ac:dyDescent="0.3">
      <c r="A770">
        <v>0</v>
      </c>
      <c r="B770" s="8">
        <v>0</v>
      </c>
      <c r="C770" s="6">
        <f t="shared" ca="1" si="508"/>
        <v>0.35048859231763019</v>
      </c>
      <c r="D770" s="6">
        <f t="shared" ca="1" si="546"/>
        <v>0.35048859231763019</v>
      </c>
      <c r="E770" s="6" t="str">
        <f t="shared" si="547"/>
        <v/>
      </c>
      <c r="F770" s="6" t="s">
        <v>160</v>
      </c>
      <c r="G770" s="6" t="s">
        <v>162</v>
      </c>
      <c r="H770" s="6">
        <f t="shared" ca="1" si="548"/>
        <v>70.05</v>
      </c>
      <c r="I770" s="6" t="s">
        <v>163</v>
      </c>
      <c r="J770" s="6">
        <f t="shared" ca="1" si="549"/>
        <v>70</v>
      </c>
      <c r="K770" s="6" t="s">
        <v>164</v>
      </c>
      <c r="L770" s="6">
        <f t="shared" ca="1" si="550"/>
        <v>7</v>
      </c>
      <c r="M770" s="6" t="s">
        <v>165</v>
      </c>
      <c r="V770" s="9"/>
    </row>
    <row r="771" spans="1:22" x14ac:dyDescent="0.3">
      <c r="A771">
        <v>0</v>
      </c>
      <c r="B771" s="8">
        <v>0</v>
      </c>
      <c r="C771" s="6">
        <f t="shared" ca="1" si="508"/>
        <v>0.77140364028415287</v>
      </c>
      <c r="D771" s="6">
        <f t="shared" ca="1" si="546"/>
        <v>0.22859635971584713</v>
      </c>
      <c r="E771" s="6" t="str">
        <f t="shared" si="547"/>
        <v/>
      </c>
      <c r="F771" s="6" t="s">
        <v>160</v>
      </c>
      <c r="G771" s="6" t="s">
        <v>162</v>
      </c>
      <c r="H771" s="6">
        <f t="shared" ca="1" si="548"/>
        <v>112.14</v>
      </c>
      <c r="I771" s="6" t="s">
        <v>163</v>
      </c>
      <c r="J771" s="6">
        <f t="shared" ca="1" si="549"/>
        <v>58</v>
      </c>
      <c r="K771" s="6" t="s">
        <v>164</v>
      </c>
      <c r="L771" s="6">
        <f t="shared" ca="1" si="550"/>
        <v>5</v>
      </c>
      <c r="M771" s="6" t="s">
        <v>165</v>
      </c>
      <c r="V771" s="9"/>
    </row>
    <row r="772" spans="1:22" x14ac:dyDescent="0.3">
      <c r="A772">
        <v>0</v>
      </c>
      <c r="B772" s="8">
        <v>0</v>
      </c>
      <c r="C772" s="6">
        <f t="shared" ca="1" si="508"/>
        <v>0.51053812413461264</v>
      </c>
      <c r="D772" s="6">
        <f t="shared" ca="1" si="546"/>
        <v>0.51053812413461264</v>
      </c>
      <c r="E772" s="6" t="str">
        <f t="shared" ref="E772:E773" si="551">IF(A772=0,"",A772)</f>
        <v/>
      </c>
      <c r="F772" s="6" t="s">
        <v>160</v>
      </c>
      <c r="G772" s="6" t="s">
        <v>162</v>
      </c>
      <c r="H772" s="6">
        <f t="shared" ca="1" si="548"/>
        <v>86.05</v>
      </c>
      <c r="I772" s="6" t="s">
        <v>163</v>
      </c>
      <c r="J772" s="6">
        <f t="shared" ca="1" si="549"/>
        <v>86</v>
      </c>
      <c r="K772" s="6" t="s">
        <v>164</v>
      </c>
      <c r="L772" s="6">
        <f t="shared" ca="1" si="550"/>
        <v>10</v>
      </c>
      <c r="M772" s="6" t="s">
        <v>165</v>
      </c>
      <c r="V772" s="9"/>
    </row>
    <row r="773" spans="1:22" x14ac:dyDescent="0.3">
      <c r="A773" t="s">
        <v>305</v>
      </c>
      <c r="B773" s="8">
        <v>0</v>
      </c>
      <c r="C773" s="8"/>
      <c r="E773" s="6" t="str">
        <f t="shared" si="551"/>
        <v>\end{enumerate}\newpage   \section*{Cuenta:  20201900148  }\begin{enumerate}</v>
      </c>
      <c r="V773" s="9"/>
    </row>
    <row r="774" spans="1:22" x14ac:dyDescent="0.3">
      <c r="A774">
        <v>0</v>
      </c>
      <c r="B774" s="8">
        <v>0</v>
      </c>
      <c r="C774" s="6">
        <f t="shared" ref="C774:C837" ca="1" si="552">RAND()</f>
        <v>0.30385985650551273</v>
      </c>
      <c r="D774" s="6">
        <f t="shared" ref="D774:D782" ca="1" si="553">IF(C774&gt;0.1,      IF(C774&lt;0.6,C774,ABS(1-C774)),C774+0.5)</f>
        <v>0.30385985650551273</v>
      </c>
      <c r="E774" s="6" t="str">
        <f t="shared" ref="E774:E781" si="554">IF(A774=0,"",_xlfn.CONCAT("## ",A774))</f>
        <v/>
      </c>
      <c r="F774" s="6" t="s">
        <v>160</v>
      </c>
      <c r="G774" s="6" t="s">
        <v>162</v>
      </c>
      <c r="H774" s="6">
        <f t="shared" ref="H774:H782" ca="1" si="555">ROUND(C774*100+35,2)</f>
        <v>65.39</v>
      </c>
      <c r="I774" s="6" t="s">
        <v>163</v>
      </c>
      <c r="J774" s="6">
        <f t="shared" ref="J774:J782" ca="1" si="556">ROUND(D774*100+35,0)</f>
        <v>65</v>
      </c>
      <c r="K774" s="6" t="s">
        <v>164</v>
      </c>
      <c r="L774" s="6">
        <f t="shared" ref="L774:L782" ca="1" si="557">ROUND(D774*20,0)</f>
        <v>6</v>
      </c>
      <c r="M774" s="6" t="s">
        <v>165</v>
      </c>
      <c r="V774" s="9"/>
    </row>
    <row r="775" spans="1:22" x14ac:dyDescent="0.3">
      <c r="A775">
        <v>0</v>
      </c>
      <c r="B775" s="8">
        <v>0</v>
      </c>
      <c r="C775" s="6">
        <f t="shared" ca="1" si="552"/>
        <v>6.9423977606606346E-3</v>
      </c>
      <c r="D775" s="6">
        <f t="shared" ca="1" si="553"/>
        <v>0.50694239776066063</v>
      </c>
      <c r="E775" s="6" t="str">
        <f t="shared" si="554"/>
        <v/>
      </c>
      <c r="F775" s="6" t="s">
        <v>160</v>
      </c>
      <c r="G775" s="6" t="s">
        <v>162</v>
      </c>
      <c r="H775" s="6">
        <f t="shared" ca="1" si="555"/>
        <v>35.69</v>
      </c>
      <c r="I775" s="6" t="s">
        <v>163</v>
      </c>
      <c r="J775" s="6">
        <f t="shared" ca="1" si="556"/>
        <v>86</v>
      </c>
      <c r="K775" s="6" t="s">
        <v>164</v>
      </c>
      <c r="L775" s="6">
        <f t="shared" ca="1" si="557"/>
        <v>10</v>
      </c>
      <c r="M775" s="6" t="s">
        <v>165</v>
      </c>
      <c r="V775" s="9"/>
    </row>
    <row r="776" spans="1:22" x14ac:dyDescent="0.3">
      <c r="A776">
        <v>0</v>
      </c>
      <c r="B776" s="8">
        <v>0</v>
      </c>
      <c r="C776" s="6">
        <f t="shared" ca="1" si="552"/>
        <v>0.26797782450708374</v>
      </c>
      <c r="D776" s="6">
        <f t="shared" ca="1" si="553"/>
        <v>0.26797782450708374</v>
      </c>
      <c r="E776" s="6" t="str">
        <f t="shared" si="554"/>
        <v/>
      </c>
      <c r="F776" s="6" t="s">
        <v>160</v>
      </c>
      <c r="G776" s="6" t="s">
        <v>162</v>
      </c>
      <c r="H776" s="6">
        <f t="shared" ca="1" si="555"/>
        <v>61.8</v>
      </c>
      <c r="I776" s="6" t="s">
        <v>163</v>
      </c>
      <c r="J776" s="6">
        <f t="shared" ca="1" si="556"/>
        <v>62</v>
      </c>
      <c r="K776" s="6" t="s">
        <v>164</v>
      </c>
      <c r="L776" s="6">
        <f t="shared" ca="1" si="557"/>
        <v>5</v>
      </c>
      <c r="M776" s="6" t="s">
        <v>165</v>
      </c>
      <c r="V776" s="9"/>
    </row>
    <row r="777" spans="1:22" x14ac:dyDescent="0.3">
      <c r="A777">
        <v>0</v>
      </c>
      <c r="B777" s="8">
        <v>0</v>
      </c>
      <c r="C777" s="6">
        <f t="shared" ca="1" si="552"/>
        <v>0.82402991032568562</v>
      </c>
      <c r="D777" s="6">
        <f t="shared" ca="1" si="553"/>
        <v>0.17597008967431438</v>
      </c>
      <c r="E777" s="6" t="str">
        <f t="shared" si="554"/>
        <v/>
      </c>
      <c r="F777" s="6" t="s">
        <v>160</v>
      </c>
      <c r="G777" s="6" t="s">
        <v>162</v>
      </c>
      <c r="H777" s="6">
        <f t="shared" ca="1" si="555"/>
        <v>117.4</v>
      </c>
      <c r="I777" s="6" t="s">
        <v>163</v>
      </c>
      <c r="J777" s="6">
        <f t="shared" ca="1" si="556"/>
        <v>53</v>
      </c>
      <c r="K777" s="6" t="s">
        <v>164</v>
      </c>
      <c r="L777" s="6">
        <f t="shared" ca="1" si="557"/>
        <v>4</v>
      </c>
      <c r="M777" s="6" t="s">
        <v>165</v>
      </c>
    </row>
    <row r="778" spans="1:22" x14ac:dyDescent="0.3">
      <c r="A778">
        <v>0</v>
      </c>
      <c r="B778" s="8">
        <v>0</v>
      </c>
      <c r="C778" s="6">
        <f t="shared" ca="1" si="552"/>
        <v>0.20439261381374985</v>
      </c>
      <c r="D778" s="6">
        <f t="shared" ca="1" si="553"/>
        <v>0.20439261381374985</v>
      </c>
      <c r="E778" s="6" t="str">
        <f t="shared" si="554"/>
        <v/>
      </c>
      <c r="F778" s="6" t="s">
        <v>160</v>
      </c>
      <c r="G778" s="6" t="s">
        <v>162</v>
      </c>
      <c r="H778" s="6">
        <f t="shared" ca="1" si="555"/>
        <v>55.44</v>
      </c>
      <c r="I778" s="6" t="s">
        <v>163</v>
      </c>
      <c r="J778" s="6">
        <f t="shared" ca="1" si="556"/>
        <v>55</v>
      </c>
      <c r="K778" s="6" t="s">
        <v>164</v>
      </c>
      <c r="L778" s="6">
        <f t="shared" ca="1" si="557"/>
        <v>4</v>
      </c>
      <c r="M778" s="6" t="s">
        <v>165</v>
      </c>
      <c r="V778" s="9"/>
    </row>
    <row r="779" spans="1:22" x14ac:dyDescent="0.3">
      <c r="A779">
        <v>0</v>
      </c>
      <c r="B779" s="8">
        <v>0</v>
      </c>
      <c r="C779" s="6">
        <f t="shared" ca="1" si="552"/>
        <v>0.15451681414009277</v>
      </c>
      <c r="D779" s="6">
        <f t="shared" ca="1" si="553"/>
        <v>0.15451681414009277</v>
      </c>
      <c r="E779" s="6" t="str">
        <f t="shared" si="554"/>
        <v/>
      </c>
      <c r="F779" s="6" t="s">
        <v>160</v>
      </c>
      <c r="G779" s="6" t="s">
        <v>162</v>
      </c>
      <c r="H779" s="6">
        <f t="shared" ca="1" si="555"/>
        <v>50.45</v>
      </c>
      <c r="I779" s="6" t="s">
        <v>163</v>
      </c>
      <c r="J779" s="6">
        <f t="shared" ca="1" si="556"/>
        <v>50</v>
      </c>
      <c r="K779" s="6" t="s">
        <v>164</v>
      </c>
      <c r="L779" s="6">
        <f t="shared" ca="1" si="557"/>
        <v>3</v>
      </c>
      <c r="M779" s="6" t="s">
        <v>165</v>
      </c>
      <c r="V779" s="9"/>
    </row>
    <row r="780" spans="1:22" x14ac:dyDescent="0.3">
      <c r="A780">
        <v>0</v>
      </c>
      <c r="B780" s="8">
        <v>0</v>
      </c>
      <c r="C780" s="6">
        <f t="shared" ca="1" si="552"/>
        <v>0.601742293130205</v>
      </c>
      <c r="D780" s="6">
        <f t="shared" ca="1" si="553"/>
        <v>0.398257706869795</v>
      </c>
      <c r="E780" s="6" t="str">
        <f t="shared" si="554"/>
        <v/>
      </c>
      <c r="F780" s="6" t="s">
        <v>160</v>
      </c>
      <c r="G780" s="6" t="s">
        <v>162</v>
      </c>
      <c r="H780" s="6">
        <f t="shared" ca="1" si="555"/>
        <v>95.17</v>
      </c>
      <c r="I780" s="6" t="s">
        <v>163</v>
      </c>
      <c r="J780" s="6">
        <f t="shared" ca="1" si="556"/>
        <v>75</v>
      </c>
      <c r="K780" s="6" t="s">
        <v>164</v>
      </c>
      <c r="L780" s="6">
        <f t="shared" ca="1" si="557"/>
        <v>8</v>
      </c>
      <c r="M780" s="6" t="s">
        <v>165</v>
      </c>
      <c r="V780" s="9"/>
    </row>
    <row r="781" spans="1:22" x14ac:dyDescent="0.3">
      <c r="A781">
        <v>0</v>
      </c>
      <c r="B781" s="8">
        <v>0</v>
      </c>
      <c r="C781" s="6">
        <f t="shared" ca="1" si="552"/>
        <v>1.083243992411409E-2</v>
      </c>
      <c r="D781" s="6">
        <f t="shared" ca="1" si="553"/>
        <v>0.51083243992411409</v>
      </c>
      <c r="E781" s="6" t="str">
        <f t="shared" si="554"/>
        <v/>
      </c>
      <c r="F781" s="6" t="s">
        <v>160</v>
      </c>
      <c r="G781" s="6" t="s">
        <v>162</v>
      </c>
      <c r="H781" s="6">
        <f t="shared" ca="1" si="555"/>
        <v>36.08</v>
      </c>
      <c r="I781" s="6" t="s">
        <v>163</v>
      </c>
      <c r="J781" s="6">
        <f t="shared" ca="1" si="556"/>
        <v>86</v>
      </c>
      <c r="K781" s="6" t="s">
        <v>164</v>
      </c>
      <c r="L781" s="6">
        <f t="shared" ca="1" si="557"/>
        <v>10</v>
      </c>
      <c r="M781" s="6" t="s">
        <v>165</v>
      </c>
      <c r="V781" s="9"/>
    </row>
    <row r="782" spans="1:22" x14ac:dyDescent="0.3">
      <c r="A782">
        <v>0</v>
      </c>
      <c r="B782" s="8">
        <v>0</v>
      </c>
      <c r="C782" s="6">
        <f t="shared" ca="1" si="552"/>
        <v>0.64774538469461984</v>
      </c>
      <c r="D782" s="6">
        <f t="shared" ca="1" si="553"/>
        <v>0.35225461530538016</v>
      </c>
      <c r="E782" s="6" t="str">
        <f t="shared" ref="E782:E783" si="558">IF(A782=0,"",A782)</f>
        <v/>
      </c>
      <c r="F782" s="6" t="s">
        <v>160</v>
      </c>
      <c r="G782" s="6" t="s">
        <v>162</v>
      </c>
      <c r="H782" s="6">
        <f t="shared" ca="1" si="555"/>
        <v>99.77</v>
      </c>
      <c r="I782" s="6" t="s">
        <v>163</v>
      </c>
      <c r="J782" s="6">
        <f t="shared" ca="1" si="556"/>
        <v>70</v>
      </c>
      <c r="K782" s="6" t="s">
        <v>164</v>
      </c>
      <c r="L782" s="6">
        <f t="shared" ca="1" si="557"/>
        <v>7</v>
      </c>
      <c r="M782" s="6" t="s">
        <v>165</v>
      </c>
      <c r="V782" s="9"/>
    </row>
    <row r="783" spans="1:22" x14ac:dyDescent="0.3">
      <c r="A783" t="s">
        <v>306</v>
      </c>
      <c r="B783" s="8">
        <v>0</v>
      </c>
      <c r="C783" s="8"/>
      <c r="E783" s="6" t="str">
        <f t="shared" si="558"/>
        <v>\end{enumerate}\newpage   \section*{Cuenta:  20201900183  }\begin{enumerate}</v>
      </c>
      <c r="V783" s="9"/>
    </row>
    <row r="784" spans="1:22" x14ac:dyDescent="0.3">
      <c r="A784">
        <v>0</v>
      </c>
      <c r="B784" s="8">
        <v>0</v>
      </c>
      <c r="C784" s="6">
        <f t="shared" ref="C784" ca="1" si="559">RAND()</f>
        <v>0.43551734267066711</v>
      </c>
      <c r="D784" s="6">
        <f t="shared" ref="D784:D792" ca="1" si="560">IF(C784&gt;0.1,      IF(C784&lt;0.6,C784,ABS(1-C784)),C784+0.5)</f>
        <v>0.43551734267066711</v>
      </c>
      <c r="E784" s="6" t="str">
        <f t="shared" ref="E784:E791" si="561">IF(A784=0,"",_xlfn.CONCAT("## ",A784))</f>
        <v/>
      </c>
      <c r="F784" s="6" t="s">
        <v>160</v>
      </c>
      <c r="G784" s="6" t="s">
        <v>162</v>
      </c>
      <c r="H784" s="6">
        <f t="shared" ref="H784:H792" ca="1" si="562">ROUND(C784*100+35,2)</f>
        <v>78.55</v>
      </c>
      <c r="I784" s="6" t="s">
        <v>163</v>
      </c>
      <c r="J784" s="6">
        <f t="shared" ref="J784:J792" ca="1" si="563">ROUND(D784*100+35,0)</f>
        <v>79</v>
      </c>
      <c r="K784" s="6" t="s">
        <v>164</v>
      </c>
      <c r="L784" s="6">
        <f t="shared" ref="L784:L792" ca="1" si="564">ROUND(D784*20,0)</f>
        <v>9</v>
      </c>
      <c r="M784" s="6" t="s">
        <v>165</v>
      </c>
      <c r="V784" s="9"/>
    </row>
    <row r="785" spans="1:22" x14ac:dyDescent="0.3">
      <c r="A785">
        <v>0</v>
      </c>
      <c r="B785" s="8">
        <v>0</v>
      </c>
      <c r="C785" s="6">
        <f t="shared" ca="1" si="552"/>
        <v>0.62900763107712543</v>
      </c>
      <c r="D785" s="6">
        <f t="shared" ca="1" si="560"/>
        <v>0.37099236892287457</v>
      </c>
      <c r="E785" s="6" t="str">
        <f t="shared" si="561"/>
        <v/>
      </c>
      <c r="F785" s="6" t="s">
        <v>160</v>
      </c>
      <c r="G785" s="6" t="s">
        <v>162</v>
      </c>
      <c r="H785" s="6">
        <f t="shared" ca="1" si="562"/>
        <v>97.9</v>
      </c>
      <c r="I785" s="6" t="s">
        <v>163</v>
      </c>
      <c r="J785" s="6">
        <f t="shared" ca="1" si="563"/>
        <v>72</v>
      </c>
      <c r="K785" s="6" t="s">
        <v>164</v>
      </c>
      <c r="L785" s="6">
        <f t="shared" ca="1" si="564"/>
        <v>7</v>
      </c>
      <c r="M785" s="6" t="s">
        <v>165</v>
      </c>
      <c r="V785" s="9"/>
    </row>
    <row r="786" spans="1:22" x14ac:dyDescent="0.3">
      <c r="A786">
        <v>0</v>
      </c>
      <c r="B786" s="8">
        <v>0</v>
      </c>
      <c r="C786" s="6">
        <f t="shared" ca="1" si="552"/>
        <v>0.12520822042877433</v>
      </c>
      <c r="D786" s="6">
        <f t="shared" ca="1" si="560"/>
        <v>0.12520822042877433</v>
      </c>
      <c r="E786" s="6" t="str">
        <f t="shared" si="561"/>
        <v/>
      </c>
      <c r="F786" s="6" t="s">
        <v>160</v>
      </c>
      <c r="G786" s="6" t="s">
        <v>162</v>
      </c>
      <c r="H786" s="6">
        <f t="shared" ca="1" si="562"/>
        <v>47.52</v>
      </c>
      <c r="I786" s="6" t="s">
        <v>163</v>
      </c>
      <c r="J786" s="6">
        <f t="shared" ca="1" si="563"/>
        <v>48</v>
      </c>
      <c r="K786" s="6" t="s">
        <v>164</v>
      </c>
      <c r="L786" s="6">
        <f t="shared" ca="1" si="564"/>
        <v>3</v>
      </c>
      <c r="M786" s="6" t="s">
        <v>165</v>
      </c>
    </row>
    <row r="787" spans="1:22" x14ac:dyDescent="0.3">
      <c r="A787">
        <v>0</v>
      </c>
      <c r="B787" s="8">
        <v>0</v>
      </c>
      <c r="C787" s="6">
        <f t="shared" ca="1" si="552"/>
        <v>0.18596208846937734</v>
      </c>
      <c r="D787" s="6">
        <f t="shared" ca="1" si="560"/>
        <v>0.18596208846937734</v>
      </c>
      <c r="E787" s="6" t="str">
        <f t="shared" si="561"/>
        <v/>
      </c>
      <c r="F787" s="6" t="s">
        <v>160</v>
      </c>
      <c r="G787" s="6" t="s">
        <v>162</v>
      </c>
      <c r="H787" s="6">
        <f t="shared" ca="1" si="562"/>
        <v>53.6</v>
      </c>
      <c r="I787" s="6" t="s">
        <v>163</v>
      </c>
      <c r="J787" s="6">
        <f t="shared" ca="1" si="563"/>
        <v>54</v>
      </c>
      <c r="K787" s="6" t="s">
        <v>164</v>
      </c>
      <c r="L787" s="6">
        <f t="shared" ca="1" si="564"/>
        <v>4</v>
      </c>
      <c r="M787" s="6" t="s">
        <v>165</v>
      </c>
      <c r="V787" s="9"/>
    </row>
    <row r="788" spans="1:22" x14ac:dyDescent="0.3">
      <c r="A788">
        <v>0</v>
      </c>
      <c r="B788" s="8">
        <v>0</v>
      </c>
      <c r="C788" s="6">
        <f t="shared" ca="1" si="552"/>
        <v>7.7453456885265837E-2</v>
      </c>
      <c r="D788" s="6">
        <f t="shared" ca="1" si="560"/>
        <v>0.57745345688526584</v>
      </c>
      <c r="E788" s="6" t="str">
        <f t="shared" si="561"/>
        <v/>
      </c>
      <c r="F788" s="6" t="s">
        <v>160</v>
      </c>
      <c r="G788" s="6" t="s">
        <v>162</v>
      </c>
      <c r="H788" s="6">
        <f t="shared" ca="1" si="562"/>
        <v>42.75</v>
      </c>
      <c r="I788" s="6" t="s">
        <v>163</v>
      </c>
      <c r="J788" s="6">
        <f t="shared" ca="1" si="563"/>
        <v>93</v>
      </c>
      <c r="K788" s="6" t="s">
        <v>164</v>
      </c>
      <c r="L788" s="6">
        <f t="shared" ca="1" si="564"/>
        <v>12</v>
      </c>
      <c r="M788" s="6" t="s">
        <v>165</v>
      </c>
      <c r="V788" s="9"/>
    </row>
    <row r="789" spans="1:22" x14ac:dyDescent="0.3">
      <c r="A789">
        <v>0</v>
      </c>
      <c r="B789" s="8">
        <v>0</v>
      </c>
      <c r="C789" s="6">
        <f t="shared" ca="1" si="552"/>
        <v>0.96487135785313327</v>
      </c>
      <c r="D789" s="6">
        <f t="shared" ca="1" si="560"/>
        <v>3.5128642146866729E-2</v>
      </c>
      <c r="E789" s="6" t="str">
        <f t="shared" si="561"/>
        <v/>
      </c>
      <c r="F789" s="6" t="s">
        <v>160</v>
      </c>
      <c r="G789" s="6" t="s">
        <v>162</v>
      </c>
      <c r="H789" s="6">
        <f t="shared" ca="1" si="562"/>
        <v>131.49</v>
      </c>
      <c r="I789" s="6" t="s">
        <v>163</v>
      </c>
      <c r="J789" s="6">
        <f t="shared" ca="1" si="563"/>
        <v>39</v>
      </c>
      <c r="K789" s="6" t="s">
        <v>164</v>
      </c>
      <c r="L789" s="6">
        <f t="shared" ca="1" si="564"/>
        <v>1</v>
      </c>
      <c r="M789" s="6" t="s">
        <v>165</v>
      </c>
      <c r="V789" s="9"/>
    </row>
    <row r="790" spans="1:22" x14ac:dyDescent="0.3">
      <c r="A790">
        <v>0</v>
      </c>
      <c r="B790" s="8">
        <v>0</v>
      </c>
      <c r="C790" s="6">
        <f t="shared" ca="1" si="552"/>
        <v>0.42820372616391977</v>
      </c>
      <c r="D790" s="6">
        <f t="shared" ca="1" si="560"/>
        <v>0.42820372616391977</v>
      </c>
      <c r="E790" s="6" t="str">
        <f t="shared" si="561"/>
        <v/>
      </c>
      <c r="F790" s="6" t="s">
        <v>160</v>
      </c>
      <c r="G790" s="6" t="s">
        <v>162</v>
      </c>
      <c r="H790" s="6">
        <f t="shared" ca="1" si="562"/>
        <v>77.819999999999993</v>
      </c>
      <c r="I790" s="6" t="s">
        <v>163</v>
      </c>
      <c r="J790" s="6">
        <f t="shared" ca="1" si="563"/>
        <v>78</v>
      </c>
      <c r="K790" s="6" t="s">
        <v>164</v>
      </c>
      <c r="L790" s="6">
        <f t="shared" ca="1" si="564"/>
        <v>9</v>
      </c>
      <c r="M790" s="6" t="s">
        <v>165</v>
      </c>
      <c r="V790" s="9"/>
    </row>
    <row r="791" spans="1:22" x14ac:dyDescent="0.3">
      <c r="A791">
        <v>0</v>
      </c>
      <c r="B791" s="8">
        <v>0</v>
      </c>
      <c r="C791" s="6">
        <f t="shared" ca="1" si="552"/>
        <v>0.17830257026371366</v>
      </c>
      <c r="D791" s="6">
        <f t="shared" ca="1" si="560"/>
        <v>0.17830257026371366</v>
      </c>
      <c r="E791" s="6" t="str">
        <f t="shared" si="561"/>
        <v/>
      </c>
      <c r="F791" s="6" t="s">
        <v>160</v>
      </c>
      <c r="G791" s="6" t="s">
        <v>162</v>
      </c>
      <c r="H791" s="6">
        <f t="shared" ca="1" si="562"/>
        <v>52.83</v>
      </c>
      <c r="I791" s="6" t="s">
        <v>163</v>
      </c>
      <c r="J791" s="6">
        <f t="shared" ca="1" si="563"/>
        <v>53</v>
      </c>
      <c r="K791" s="6" t="s">
        <v>164</v>
      </c>
      <c r="L791" s="6">
        <f t="shared" ca="1" si="564"/>
        <v>4</v>
      </c>
      <c r="M791" s="6" t="s">
        <v>165</v>
      </c>
      <c r="V791" s="9"/>
    </row>
    <row r="792" spans="1:22" x14ac:dyDescent="0.3">
      <c r="A792">
        <v>0</v>
      </c>
      <c r="B792" s="8">
        <v>0</v>
      </c>
      <c r="C792" s="6">
        <f t="shared" ca="1" si="552"/>
        <v>0.15854914717231261</v>
      </c>
      <c r="D792" s="6">
        <f t="shared" ca="1" si="560"/>
        <v>0.15854914717231261</v>
      </c>
      <c r="E792" s="6" t="str">
        <f t="shared" ref="E792:E793" si="565">IF(A792=0,"",A792)</f>
        <v/>
      </c>
      <c r="F792" s="6" t="s">
        <v>160</v>
      </c>
      <c r="G792" s="6" t="s">
        <v>162</v>
      </c>
      <c r="H792" s="6">
        <f t="shared" ca="1" si="562"/>
        <v>50.85</v>
      </c>
      <c r="I792" s="6" t="s">
        <v>163</v>
      </c>
      <c r="J792" s="6">
        <f t="shared" ca="1" si="563"/>
        <v>51</v>
      </c>
      <c r="K792" s="6" t="s">
        <v>164</v>
      </c>
      <c r="L792" s="6">
        <f t="shared" ca="1" si="564"/>
        <v>3</v>
      </c>
      <c r="M792" s="6" t="s">
        <v>165</v>
      </c>
      <c r="V792" s="9"/>
    </row>
    <row r="793" spans="1:22" x14ac:dyDescent="0.3">
      <c r="A793" t="s">
        <v>307</v>
      </c>
      <c r="B793" s="8">
        <v>0</v>
      </c>
      <c r="C793" s="8"/>
      <c r="E793" s="6" t="str">
        <f t="shared" si="565"/>
        <v>\end{enumerate}\newpage   \section*{Cuenta:  20201900253  }\begin{enumerate}</v>
      </c>
      <c r="V793" s="9"/>
    </row>
    <row r="794" spans="1:22" x14ac:dyDescent="0.3">
      <c r="A794">
        <v>0</v>
      </c>
      <c r="B794" s="8">
        <v>0</v>
      </c>
      <c r="C794" s="6">
        <f t="shared" ref="C794" ca="1" si="566">RAND()</f>
        <v>5.0455484603147305E-2</v>
      </c>
      <c r="D794" s="6">
        <f t="shared" ref="D794:D802" ca="1" si="567">IF(C794&gt;0.1,      IF(C794&lt;0.6,C794,ABS(1-C794)),C794+0.5)</f>
        <v>0.5504554846031473</v>
      </c>
      <c r="E794" s="6" t="str">
        <f t="shared" ref="E794:E801" si="568">IF(A794=0,"",_xlfn.CONCAT("## ",A794))</f>
        <v/>
      </c>
      <c r="F794" s="6" t="s">
        <v>160</v>
      </c>
      <c r="G794" s="6" t="s">
        <v>162</v>
      </c>
      <c r="H794" s="6">
        <f t="shared" ref="H794:H802" ca="1" si="569">ROUND(C794*100+35,2)</f>
        <v>40.049999999999997</v>
      </c>
      <c r="I794" s="6" t="s">
        <v>163</v>
      </c>
      <c r="J794" s="6">
        <f t="shared" ref="J794:J802" ca="1" si="570">ROUND(D794*100+35,0)</f>
        <v>90</v>
      </c>
      <c r="K794" s="6" t="s">
        <v>164</v>
      </c>
      <c r="L794" s="6">
        <f t="shared" ref="L794:L802" ca="1" si="571">ROUND(D794*20,0)</f>
        <v>11</v>
      </c>
      <c r="M794" s="6" t="s">
        <v>165</v>
      </c>
      <c r="V794" s="9"/>
    </row>
    <row r="795" spans="1:22" x14ac:dyDescent="0.3">
      <c r="A795">
        <v>0</v>
      </c>
      <c r="B795" s="8">
        <v>0</v>
      </c>
      <c r="C795" s="6">
        <f t="shared" ca="1" si="552"/>
        <v>0.36475000720645767</v>
      </c>
      <c r="D795" s="6">
        <f t="shared" ca="1" si="567"/>
        <v>0.36475000720645767</v>
      </c>
      <c r="E795" s="6" t="str">
        <f t="shared" si="568"/>
        <v/>
      </c>
      <c r="F795" s="6" t="s">
        <v>160</v>
      </c>
      <c r="G795" s="6" t="s">
        <v>162</v>
      </c>
      <c r="H795" s="6">
        <f t="shared" ca="1" si="569"/>
        <v>71.48</v>
      </c>
      <c r="I795" s="6" t="s">
        <v>163</v>
      </c>
      <c r="J795" s="6">
        <f t="shared" ca="1" si="570"/>
        <v>71</v>
      </c>
      <c r="K795" s="6" t="s">
        <v>164</v>
      </c>
      <c r="L795" s="6">
        <f t="shared" ca="1" si="571"/>
        <v>7</v>
      </c>
      <c r="M795" s="6" t="s">
        <v>165</v>
      </c>
    </row>
    <row r="796" spans="1:22" x14ac:dyDescent="0.3">
      <c r="A796">
        <v>0</v>
      </c>
      <c r="B796" s="8">
        <v>0</v>
      </c>
      <c r="C796" s="6">
        <f t="shared" ca="1" si="552"/>
        <v>4.6180263409202227E-2</v>
      </c>
      <c r="D796" s="6">
        <f t="shared" ca="1" si="567"/>
        <v>0.54618026340920223</v>
      </c>
      <c r="E796" s="6" t="str">
        <f t="shared" si="568"/>
        <v/>
      </c>
      <c r="F796" s="6" t="s">
        <v>160</v>
      </c>
      <c r="G796" s="6" t="s">
        <v>162</v>
      </c>
      <c r="H796" s="6">
        <f t="shared" ca="1" si="569"/>
        <v>39.619999999999997</v>
      </c>
      <c r="I796" s="6" t="s">
        <v>163</v>
      </c>
      <c r="J796" s="6">
        <f t="shared" ca="1" si="570"/>
        <v>90</v>
      </c>
      <c r="K796" s="6" t="s">
        <v>164</v>
      </c>
      <c r="L796" s="6">
        <f t="shared" ca="1" si="571"/>
        <v>11</v>
      </c>
      <c r="M796" s="6" t="s">
        <v>165</v>
      </c>
      <c r="V796" s="9"/>
    </row>
    <row r="797" spans="1:22" x14ac:dyDescent="0.3">
      <c r="A797">
        <v>0</v>
      </c>
      <c r="B797" s="8">
        <v>0</v>
      </c>
      <c r="C797" s="6">
        <f t="shared" ca="1" si="552"/>
        <v>0.71137789812620433</v>
      </c>
      <c r="D797" s="6">
        <f t="shared" ca="1" si="567"/>
        <v>0.28862210187379567</v>
      </c>
      <c r="E797" s="6" t="str">
        <f t="shared" si="568"/>
        <v/>
      </c>
      <c r="F797" s="6" t="s">
        <v>160</v>
      </c>
      <c r="G797" s="6" t="s">
        <v>162</v>
      </c>
      <c r="H797" s="6">
        <f t="shared" ca="1" si="569"/>
        <v>106.14</v>
      </c>
      <c r="I797" s="6" t="s">
        <v>163</v>
      </c>
      <c r="J797" s="6">
        <f t="shared" ca="1" si="570"/>
        <v>64</v>
      </c>
      <c r="K797" s="6" t="s">
        <v>164</v>
      </c>
      <c r="L797" s="6">
        <f t="shared" ca="1" si="571"/>
        <v>6</v>
      </c>
      <c r="M797" s="6" t="s">
        <v>165</v>
      </c>
      <c r="V797" s="9"/>
    </row>
    <row r="798" spans="1:22" x14ac:dyDescent="0.3">
      <c r="A798">
        <v>0</v>
      </c>
      <c r="B798" s="8">
        <v>0</v>
      </c>
      <c r="C798" s="6">
        <f t="shared" ca="1" si="552"/>
        <v>1.5127956182363955E-2</v>
      </c>
      <c r="D798" s="6">
        <f t="shared" ca="1" si="567"/>
        <v>0.51512795618236396</v>
      </c>
      <c r="E798" s="6" t="str">
        <f t="shared" si="568"/>
        <v/>
      </c>
      <c r="F798" s="6" t="s">
        <v>160</v>
      </c>
      <c r="G798" s="6" t="s">
        <v>162</v>
      </c>
      <c r="H798" s="6">
        <f t="shared" ca="1" si="569"/>
        <v>36.51</v>
      </c>
      <c r="I798" s="6" t="s">
        <v>163</v>
      </c>
      <c r="J798" s="6">
        <f t="shared" ca="1" si="570"/>
        <v>87</v>
      </c>
      <c r="K798" s="6" t="s">
        <v>164</v>
      </c>
      <c r="L798" s="6">
        <f t="shared" ca="1" si="571"/>
        <v>10</v>
      </c>
      <c r="M798" s="6" t="s">
        <v>165</v>
      </c>
      <c r="V798" s="9"/>
    </row>
    <row r="799" spans="1:22" x14ac:dyDescent="0.3">
      <c r="A799">
        <v>0</v>
      </c>
      <c r="B799" s="8">
        <v>0</v>
      </c>
      <c r="C799" s="6">
        <f t="shared" ca="1" si="552"/>
        <v>0.91581148645144828</v>
      </c>
      <c r="D799" s="6">
        <f t="shared" ca="1" si="567"/>
        <v>8.4188513548551724E-2</v>
      </c>
      <c r="E799" s="6" t="str">
        <f t="shared" si="568"/>
        <v/>
      </c>
      <c r="F799" s="6" t="s">
        <v>160</v>
      </c>
      <c r="G799" s="6" t="s">
        <v>162</v>
      </c>
      <c r="H799" s="6">
        <f t="shared" ca="1" si="569"/>
        <v>126.58</v>
      </c>
      <c r="I799" s="6" t="s">
        <v>163</v>
      </c>
      <c r="J799" s="6">
        <f t="shared" ca="1" si="570"/>
        <v>43</v>
      </c>
      <c r="K799" s="6" t="s">
        <v>164</v>
      </c>
      <c r="L799" s="6">
        <f t="shared" ca="1" si="571"/>
        <v>2</v>
      </c>
      <c r="M799" s="6" t="s">
        <v>165</v>
      </c>
      <c r="V799" s="9"/>
    </row>
    <row r="800" spans="1:22" x14ac:dyDescent="0.3">
      <c r="A800">
        <v>0</v>
      </c>
      <c r="B800" s="8">
        <v>0</v>
      </c>
      <c r="C800" s="6">
        <f t="shared" ca="1" si="552"/>
        <v>0.52834224810685926</v>
      </c>
      <c r="D800" s="6">
        <f t="shared" ca="1" si="567"/>
        <v>0.52834224810685926</v>
      </c>
      <c r="E800" s="6" t="str">
        <f t="shared" si="568"/>
        <v/>
      </c>
      <c r="F800" s="6" t="s">
        <v>160</v>
      </c>
      <c r="G800" s="6" t="s">
        <v>162</v>
      </c>
      <c r="H800" s="6">
        <f t="shared" ca="1" si="569"/>
        <v>87.83</v>
      </c>
      <c r="I800" s="6" t="s">
        <v>163</v>
      </c>
      <c r="J800" s="6">
        <f t="shared" ca="1" si="570"/>
        <v>88</v>
      </c>
      <c r="K800" s="6" t="s">
        <v>164</v>
      </c>
      <c r="L800" s="6">
        <f t="shared" ca="1" si="571"/>
        <v>11</v>
      </c>
      <c r="M800" s="6" t="s">
        <v>165</v>
      </c>
      <c r="V800" s="9"/>
    </row>
    <row r="801" spans="1:22" x14ac:dyDescent="0.3">
      <c r="A801">
        <v>0</v>
      </c>
      <c r="B801" s="8">
        <v>0</v>
      </c>
      <c r="C801" s="6">
        <f t="shared" ca="1" si="552"/>
        <v>0.66111610297706247</v>
      </c>
      <c r="D801" s="6">
        <f t="shared" ca="1" si="567"/>
        <v>0.33888389702293753</v>
      </c>
      <c r="E801" s="6" t="str">
        <f t="shared" si="568"/>
        <v/>
      </c>
      <c r="F801" s="6" t="s">
        <v>160</v>
      </c>
      <c r="G801" s="6" t="s">
        <v>162</v>
      </c>
      <c r="H801" s="6">
        <f t="shared" ca="1" si="569"/>
        <v>101.11</v>
      </c>
      <c r="I801" s="6" t="s">
        <v>163</v>
      </c>
      <c r="J801" s="6">
        <f t="shared" ca="1" si="570"/>
        <v>69</v>
      </c>
      <c r="K801" s="6" t="s">
        <v>164</v>
      </c>
      <c r="L801" s="6">
        <f t="shared" ca="1" si="571"/>
        <v>7</v>
      </c>
      <c r="M801" s="6" t="s">
        <v>165</v>
      </c>
      <c r="V801" s="9"/>
    </row>
    <row r="802" spans="1:22" x14ac:dyDescent="0.3">
      <c r="A802">
        <v>0</v>
      </c>
      <c r="B802" s="8">
        <v>0</v>
      </c>
      <c r="C802" s="6">
        <f t="shared" ca="1" si="552"/>
        <v>0.78433296378876227</v>
      </c>
      <c r="D802" s="6">
        <f t="shared" ca="1" si="567"/>
        <v>0.21566703621123773</v>
      </c>
      <c r="E802" s="6" t="str">
        <f t="shared" ref="E802:E803" si="572">IF(A802=0,"",A802)</f>
        <v/>
      </c>
      <c r="F802" s="6" t="s">
        <v>160</v>
      </c>
      <c r="G802" s="6" t="s">
        <v>162</v>
      </c>
      <c r="H802" s="6">
        <f t="shared" ca="1" si="569"/>
        <v>113.43</v>
      </c>
      <c r="I802" s="6" t="s">
        <v>163</v>
      </c>
      <c r="J802" s="6">
        <f t="shared" ca="1" si="570"/>
        <v>57</v>
      </c>
      <c r="K802" s="6" t="s">
        <v>164</v>
      </c>
      <c r="L802" s="6">
        <f t="shared" ca="1" si="571"/>
        <v>4</v>
      </c>
      <c r="M802" s="6" t="s">
        <v>165</v>
      </c>
      <c r="V802" s="9"/>
    </row>
    <row r="803" spans="1:22" x14ac:dyDescent="0.3">
      <c r="A803" t="s">
        <v>308</v>
      </c>
      <c r="B803" s="8">
        <v>0</v>
      </c>
      <c r="C803" s="8"/>
      <c r="E803" s="6" t="str">
        <f t="shared" si="572"/>
        <v>\end{enumerate}\newpage   \section*{Cuenta:  20201900394  }\begin{enumerate}</v>
      </c>
      <c r="V803" s="9"/>
    </row>
    <row r="804" spans="1:22" x14ac:dyDescent="0.3">
      <c r="A804">
        <v>0</v>
      </c>
      <c r="B804" s="8">
        <v>0</v>
      </c>
      <c r="C804" s="6">
        <f t="shared" ref="C804" ca="1" si="573">RAND()</f>
        <v>0.79156808249547694</v>
      </c>
      <c r="D804" s="6">
        <f t="shared" ref="D804:D812" ca="1" si="574">IF(C804&gt;0.1,      IF(C804&lt;0.6,C804,ABS(1-C804)),C804+0.5)</f>
        <v>0.20843191750452306</v>
      </c>
      <c r="E804" s="6" t="str">
        <f t="shared" ref="E804:E811" si="575">IF(A804=0,"",_xlfn.CONCAT("## ",A804))</f>
        <v/>
      </c>
      <c r="F804" s="6" t="s">
        <v>160</v>
      </c>
      <c r="G804" s="6" t="s">
        <v>162</v>
      </c>
      <c r="H804" s="6">
        <f t="shared" ref="H804:H812" ca="1" si="576">ROUND(C804*100+35,2)</f>
        <v>114.16</v>
      </c>
      <c r="I804" s="6" t="s">
        <v>163</v>
      </c>
      <c r="J804" s="6">
        <f t="shared" ref="J804:J812" ca="1" si="577">ROUND(D804*100+35,0)</f>
        <v>56</v>
      </c>
      <c r="K804" s="6" t="s">
        <v>164</v>
      </c>
      <c r="L804" s="6">
        <f t="shared" ref="L804:L812" ca="1" si="578">ROUND(D804*20,0)</f>
        <v>4</v>
      </c>
      <c r="M804" s="6" t="s">
        <v>165</v>
      </c>
    </row>
    <row r="805" spans="1:22" x14ac:dyDescent="0.3">
      <c r="A805">
        <v>0</v>
      </c>
      <c r="B805" s="8">
        <v>0</v>
      </c>
      <c r="C805" s="6">
        <f t="shared" ca="1" si="552"/>
        <v>0.87516437588819485</v>
      </c>
      <c r="D805" s="6">
        <f t="shared" ca="1" si="574"/>
        <v>0.12483562411180515</v>
      </c>
      <c r="E805" s="6" t="str">
        <f t="shared" si="575"/>
        <v/>
      </c>
      <c r="F805" s="6" t="s">
        <v>160</v>
      </c>
      <c r="G805" s="6" t="s">
        <v>162</v>
      </c>
      <c r="H805" s="6">
        <f t="shared" ca="1" si="576"/>
        <v>122.52</v>
      </c>
      <c r="I805" s="6" t="s">
        <v>163</v>
      </c>
      <c r="J805" s="6">
        <f t="shared" ca="1" si="577"/>
        <v>47</v>
      </c>
      <c r="K805" s="6" t="s">
        <v>164</v>
      </c>
      <c r="L805" s="6">
        <f t="shared" ca="1" si="578"/>
        <v>2</v>
      </c>
      <c r="M805" s="6" t="s">
        <v>165</v>
      </c>
      <c r="V805" s="9"/>
    </row>
    <row r="806" spans="1:22" x14ac:dyDescent="0.3">
      <c r="A806">
        <v>0</v>
      </c>
      <c r="B806" s="8">
        <v>0</v>
      </c>
      <c r="C806" s="6">
        <f t="shared" ca="1" si="552"/>
        <v>0.74765712724713762</v>
      </c>
      <c r="D806" s="6">
        <f t="shared" ca="1" si="574"/>
        <v>0.25234287275286238</v>
      </c>
      <c r="E806" s="6" t="str">
        <f t="shared" si="575"/>
        <v/>
      </c>
      <c r="F806" s="6" t="s">
        <v>160</v>
      </c>
      <c r="G806" s="6" t="s">
        <v>162</v>
      </c>
      <c r="H806" s="6">
        <f t="shared" ca="1" si="576"/>
        <v>109.77</v>
      </c>
      <c r="I806" s="6" t="s">
        <v>163</v>
      </c>
      <c r="J806" s="6">
        <f t="shared" ca="1" si="577"/>
        <v>60</v>
      </c>
      <c r="K806" s="6" t="s">
        <v>164</v>
      </c>
      <c r="L806" s="6">
        <f t="shared" ca="1" si="578"/>
        <v>5</v>
      </c>
      <c r="M806" s="6" t="s">
        <v>165</v>
      </c>
      <c r="V806" s="9"/>
    </row>
    <row r="807" spans="1:22" x14ac:dyDescent="0.3">
      <c r="A807">
        <v>0</v>
      </c>
      <c r="B807" s="8">
        <v>0</v>
      </c>
      <c r="C807" s="6">
        <f t="shared" ca="1" si="552"/>
        <v>4.3909266385812495E-2</v>
      </c>
      <c r="D807" s="6">
        <f t="shared" ca="1" si="574"/>
        <v>0.5439092663858125</v>
      </c>
      <c r="E807" s="6" t="str">
        <f t="shared" si="575"/>
        <v/>
      </c>
      <c r="F807" s="6" t="s">
        <v>160</v>
      </c>
      <c r="G807" s="6" t="s">
        <v>162</v>
      </c>
      <c r="H807" s="6">
        <f t="shared" ca="1" si="576"/>
        <v>39.39</v>
      </c>
      <c r="I807" s="6" t="s">
        <v>163</v>
      </c>
      <c r="J807" s="6">
        <f t="shared" ca="1" si="577"/>
        <v>89</v>
      </c>
      <c r="K807" s="6" t="s">
        <v>164</v>
      </c>
      <c r="L807" s="6">
        <f t="shared" ca="1" si="578"/>
        <v>11</v>
      </c>
      <c r="M807" s="6" t="s">
        <v>165</v>
      </c>
      <c r="V807" s="9"/>
    </row>
    <row r="808" spans="1:22" x14ac:dyDescent="0.3">
      <c r="A808">
        <v>0</v>
      </c>
      <c r="B808" s="8">
        <v>0</v>
      </c>
      <c r="C808" s="6">
        <f t="shared" ca="1" si="552"/>
        <v>0.11692898399092333</v>
      </c>
      <c r="D808" s="6">
        <f t="shared" ca="1" si="574"/>
        <v>0.11692898399092333</v>
      </c>
      <c r="E808" s="6" t="str">
        <f t="shared" si="575"/>
        <v/>
      </c>
      <c r="F808" s="6" t="s">
        <v>160</v>
      </c>
      <c r="G808" s="6" t="s">
        <v>162</v>
      </c>
      <c r="H808" s="6">
        <f t="shared" ca="1" si="576"/>
        <v>46.69</v>
      </c>
      <c r="I808" s="6" t="s">
        <v>163</v>
      </c>
      <c r="J808" s="6">
        <f t="shared" ca="1" si="577"/>
        <v>47</v>
      </c>
      <c r="K808" s="6" t="s">
        <v>164</v>
      </c>
      <c r="L808" s="6">
        <f t="shared" ca="1" si="578"/>
        <v>2</v>
      </c>
      <c r="M808" s="6" t="s">
        <v>165</v>
      </c>
      <c r="V808" s="9"/>
    </row>
    <row r="809" spans="1:22" x14ac:dyDescent="0.3">
      <c r="A809">
        <v>0</v>
      </c>
      <c r="B809" s="8">
        <v>0</v>
      </c>
      <c r="C809" s="6">
        <f t="shared" ca="1" si="552"/>
        <v>0.2308728633853282</v>
      </c>
      <c r="D809" s="6">
        <f t="shared" ca="1" si="574"/>
        <v>0.2308728633853282</v>
      </c>
      <c r="E809" s="6" t="str">
        <f t="shared" si="575"/>
        <v/>
      </c>
      <c r="F809" s="6" t="s">
        <v>160</v>
      </c>
      <c r="G809" s="6" t="s">
        <v>162</v>
      </c>
      <c r="H809" s="6">
        <f t="shared" ca="1" si="576"/>
        <v>58.09</v>
      </c>
      <c r="I809" s="6" t="s">
        <v>163</v>
      </c>
      <c r="J809" s="6">
        <f t="shared" ca="1" si="577"/>
        <v>58</v>
      </c>
      <c r="K809" s="6" t="s">
        <v>164</v>
      </c>
      <c r="L809" s="6">
        <f t="shared" ca="1" si="578"/>
        <v>5</v>
      </c>
      <c r="M809" s="6" t="s">
        <v>165</v>
      </c>
      <c r="V809" s="9"/>
    </row>
    <row r="810" spans="1:22" x14ac:dyDescent="0.3">
      <c r="A810">
        <v>0</v>
      </c>
      <c r="B810" s="8">
        <v>0</v>
      </c>
      <c r="C810" s="6">
        <f t="shared" ca="1" si="552"/>
        <v>0.41886306950027474</v>
      </c>
      <c r="D810" s="6">
        <f t="shared" ca="1" si="574"/>
        <v>0.41886306950027474</v>
      </c>
      <c r="E810" s="6" t="str">
        <f t="shared" si="575"/>
        <v/>
      </c>
      <c r="F810" s="6" t="s">
        <v>160</v>
      </c>
      <c r="G810" s="6" t="s">
        <v>162</v>
      </c>
      <c r="H810" s="6">
        <f t="shared" ca="1" si="576"/>
        <v>76.89</v>
      </c>
      <c r="I810" s="6" t="s">
        <v>163</v>
      </c>
      <c r="J810" s="6">
        <f t="shared" ca="1" si="577"/>
        <v>77</v>
      </c>
      <c r="K810" s="6" t="s">
        <v>164</v>
      </c>
      <c r="L810" s="6">
        <f t="shared" ca="1" si="578"/>
        <v>8</v>
      </c>
      <c r="M810" s="6" t="s">
        <v>165</v>
      </c>
      <c r="V810" s="9"/>
    </row>
    <row r="811" spans="1:22" x14ac:dyDescent="0.3">
      <c r="A811">
        <v>0</v>
      </c>
      <c r="B811" s="8">
        <v>0</v>
      </c>
      <c r="C811" s="6">
        <f t="shared" ca="1" si="552"/>
        <v>0.58260278406669708</v>
      </c>
      <c r="D811" s="6">
        <f t="shared" ca="1" si="574"/>
        <v>0.58260278406669708</v>
      </c>
      <c r="E811" s="6" t="str">
        <f t="shared" si="575"/>
        <v/>
      </c>
      <c r="F811" s="6" t="s">
        <v>160</v>
      </c>
      <c r="G811" s="6" t="s">
        <v>162</v>
      </c>
      <c r="H811" s="6">
        <f t="shared" ca="1" si="576"/>
        <v>93.26</v>
      </c>
      <c r="I811" s="6" t="s">
        <v>163</v>
      </c>
      <c r="J811" s="6">
        <f t="shared" ca="1" si="577"/>
        <v>93</v>
      </c>
      <c r="K811" s="6" t="s">
        <v>164</v>
      </c>
      <c r="L811" s="6">
        <f t="shared" ca="1" si="578"/>
        <v>12</v>
      </c>
      <c r="M811" s="6" t="s">
        <v>165</v>
      </c>
      <c r="V811" s="9"/>
    </row>
    <row r="812" spans="1:22" x14ac:dyDescent="0.3">
      <c r="A812">
        <v>0</v>
      </c>
      <c r="B812" s="8">
        <v>0</v>
      </c>
      <c r="C812" s="6">
        <f t="shared" ca="1" si="552"/>
        <v>6.4546267239858679E-2</v>
      </c>
      <c r="D812" s="6">
        <f t="shared" ca="1" si="574"/>
        <v>0.56454626723985868</v>
      </c>
      <c r="E812" s="6" t="str">
        <f t="shared" ref="E812:E813" si="579">IF(A812=0,"",A812)</f>
        <v/>
      </c>
      <c r="F812" s="6" t="s">
        <v>160</v>
      </c>
      <c r="G812" s="6" t="s">
        <v>162</v>
      </c>
      <c r="H812" s="6">
        <f t="shared" ca="1" si="576"/>
        <v>41.45</v>
      </c>
      <c r="I812" s="6" t="s">
        <v>163</v>
      </c>
      <c r="J812" s="6">
        <f t="shared" ca="1" si="577"/>
        <v>91</v>
      </c>
      <c r="K812" s="6" t="s">
        <v>164</v>
      </c>
      <c r="L812" s="6">
        <f t="shared" ca="1" si="578"/>
        <v>11</v>
      </c>
      <c r="M812" s="6" t="s">
        <v>165</v>
      </c>
      <c r="V812" s="9"/>
    </row>
    <row r="813" spans="1:22" x14ac:dyDescent="0.3">
      <c r="A813" t="s">
        <v>309</v>
      </c>
      <c r="B813" s="8">
        <v>0</v>
      </c>
      <c r="C813" s="8"/>
      <c r="E813" s="6" t="str">
        <f t="shared" si="579"/>
        <v>\end{enumerate}\newpage   \section*{Cuenta:  20201900444  }\begin{enumerate}</v>
      </c>
    </row>
    <row r="814" spans="1:22" x14ac:dyDescent="0.3">
      <c r="A814">
        <v>0</v>
      </c>
      <c r="B814" s="8">
        <v>0</v>
      </c>
      <c r="C814" s="6">
        <f t="shared" ref="C814" ca="1" si="580">RAND()</f>
        <v>0.2616193984526759</v>
      </c>
      <c r="D814" s="6">
        <f t="shared" ref="D814:D822" ca="1" si="581">IF(C814&gt;0.1,      IF(C814&lt;0.6,C814,ABS(1-C814)),C814+0.5)</f>
        <v>0.2616193984526759</v>
      </c>
      <c r="E814" s="6" t="str">
        <f t="shared" ref="E814:E821" si="582">IF(A814=0,"",_xlfn.CONCAT("## ",A814))</f>
        <v/>
      </c>
      <c r="F814" s="6" t="s">
        <v>160</v>
      </c>
      <c r="G814" s="6" t="s">
        <v>162</v>
      </c>
      <c r="H814" s="6">
        <f t="shared" ref="H814:H822" ca="1" si="583">ROUND(C814*100+35,2)</f>
        <v>61.16</v>
      </c>
      <c r="I814" s="6" t="s">
        <v>163</v>
      </c>
      <c r="J814" s="6">
        <f t="shared" ref="J814:J822" ca="1" si="584">ROUND(D814*100+35,0)</f>
        <v>61</v>
      </c>
      <c r="K814" s="6" t="s">
        <v>164</v>
      </c>
      <c r="L814" s="6">
        <f t="shared" ref="L814:L822" ca="1" si="585">ROUND(D814*20,0)</f>
        <v>5</v>
      </c>
      <c r="M814" s="6" t="s">
        <v>165</v>
      </c>
      <c r="V814" s="9"/>
    </row>
    <row r="815" spans="1:22" x14ac:dyDescent="0.3">
      <c r="A815">
        <v>0</v>
      </c>
      <c r="B815" s="8">
        <v>0</v>
      </c>
      <c r="C815" s="6">
        <f t="shared" ca="1" si="552"/>
        <v>0.91748582192744843</v>
      </c>
      <c r="D815" s="6">
        <f t="shared" ca="1" si="581"/>
        <v>8.2514178072551569E-2</v>
      </c>
      <c r="E815" s="6" t="str">
        <f t="shared" si="582"/>
        <v/>
      </c>
      <c r="F815" s="6" t="s">
        <v>160</v>
      </c>
      <c r="G815" s="6" t="s">
        <v>162</v>
      </c>
      <c r="H815" s="6">
        <f t="shared" ca="1" si="583"/>
        <v>126.75</v>
      </c>
      <c r="I815" s="6" t="s">
        <v>163</v>
      </c>
      <c r="J815" s="6">
        <f t="shared" ca="1" si="584"/>
        <v>43</v>
      </c>
      <c r="K815" s="6" t="s">
        <v>164</v>
      </c>
      <c r="L815" s="6">
        <f t="shared" ca="1" si="585"/>
        <v>2</v>
      </c>
      <c r="M815" s="6" t="s">
        <v>165</v>
      </c>
      <c r="V815" s="9"/>
    </row>
    <row r="816" spans="1:22" x14ac:dyDescent="0.3">
      <c r="A816">
        <v>0</v>
      </c>
      <c r="B816" s="8">
        <v>0</v>
      </c>
      <c r="C816" s="6">
        <f t="shared" ca="1" si="552"/>
        <v>0.61928571481994565</v>
      </c>
      <c r="D816" s="6">
        <f t="shared" ca="1" si="581"/>
        <v>0.38071428518005435</v>
      </c>
      <c r="E816" s="6" t="str">
        <f t="shared" si="582"/>
        <v/>
      </c>
      <c r="F816" s="6" t="s">
        <v>160</v>
      </c>
      <c r="G816" s="6" t="s">
        <v>162</v>
      </c>
      <c r="H816" s="6">
        <f t="shared" ca="1" si="583"/>
        <v>96.93</v>
      </c>
      <c r="I816" s="6" t="s">
        <v>163</v>
      </c>
      <c r="J816" s="6">
        <f t="shared" ca="1" si="584"/>
        <v>73</v>
      </c>
      <c r="K816" s="6" t="s">
        <v>164</v>
      </c>
      <c r="L816" s="6">
        <f t="shared" ca="1" si="585"/>
        <v>8</v>
      </c>
      <c r="M816" s="6" t="s">
        <v>165</v>
      </c>
      <c r="V816" s="9"/>
    </row>
    <row r="817" spans="1:22" x14ac:dyDescent="0.3">
      <c r="A817">
        <v>0</v>
      </c>
      <c r="B817" s="8">
        <v>0</v>
      </c>
      <c r="C817" s="6">
        <f t="shared" ca="1" si="552"/>
        <v>0.17013572928808574</v>
      </c>
      <c r="D817" s="6">
        <f t="shared" ca="1" si="581"/>
        <v>0.17013572928808574</v>
      </c>
      <c r="E817" s="6" t="str">
        <f t="shared" si="582"/>
        <v/>
      </c>
      <c r="F817" s="6" t="s">
        <v>160</v>
      </c>
      <c r="G817" s="6" t="s">
        <v>162</v>
      </c>
      <c r="H817" s="6">
        <f t="shared" ca="1" si="583"/>
        <v>52.01</v>
      </c>
      <c r="I817" s="6" t="s">
        <v>163</v>
      </c>
      <c r="J817" s="6">
        <f t="shared" ca="1" si="584"/>
        <v>52</v>
      </c>
      <c r="K817" s="6" t="s">
        <v>164</v>
      </c>
      <c r="L817" s="6">
        <f t="shared" ca="1" si="585"/>
        <v>3</v>
      </c>
      <c r="M817" s="6" t="s">
        <v>165</v>
      </c>
      <c r="V817" s="9"/>
    </row>
    <row r="818" spans="1:22" x14ac:dyDescent="0.3">
      <c r="A818">
        <v>0</v>
      </c>
      <c r="B818" s="8">
        <v>0</v>
      </c>
      <c r="C818" s="6">
        <f t="shared" ca="1" si="552"/>
        <v>0.54585313890930998</v>
      </c>
      <c r="D818" s="6">
        <f t="shared" ca="1" si="581"/>
        <v>0.54585313890930998</v>
      </c>
      <c r="E818" s="6" t="str">
        <f t="shared" si="582"/>
        <v/>
      </c>
      <c r="F818" s="6" t="s">
        <v>160</v>
      </c>
      <c r="G818" s="6" t="s">
        <v>162</v>
      </c>
      <c r="H818" s="6">
        <f t="shared" ca="1" si="583"/>
        <v>89.59</v>
      </c>
      <c r="I818" s="6" t="s">
        <v>163</v>
      </c>
      <c r="J818" s="6">
        <f t="shared" ca="1" si="584"/>
        <v>90</v>
      </c>
      <c r="K818" s="6" t="s">
        <v>164</v>
      </c>
      <c r="L818" s="6">
        <f t="shared" ca="1" si="585"/>
        <v>11</v>
      </c>
      <c r="M818" s="6" t="s">
        <v>165</v>
      </c>
      <c r="V818" s="9"/>
    </row>
    <row r="819" spans="1:22" x14ac:dyDescent="0.3">
      <c r="A819">
        <v>0</v>
      </c>
      <c r="B819" s="8">
        <v>0</v>
      </c>
      <c r="C819" s="6">
        <f t="shared" ca="1" si="552"/>
        <v>0.97042156428777182</v>
      </c>
      <c r="D819" s="6">
        <f t="shared" ca="1" si="581"/>
        <v>2.9578435712228179E-2</v>
      </c>
      <c r="E819" s="6" t="str">
        <f t="shared" si="582"/>
        <v/>
      </c>
      <c r="F819" s="6" t="s">
        <v>160</v>
      </c>
      <c r="G819" s="6" t="s">
        <v>162</v>
      </c>
      <c r="H819" s="6">
        <f t="shared" ca="1" si="583"/>
        <v>132.04</v>
      </c>
      <c r="I819" s="6" t="s">
        <v>163</v>
      </c>
      <c r="J819" s="6">
        <f t="shared" ca="1" si="584"/>
        <v>38</v>
      </c>
      <c r="K819" s="6" t="s">
        <v>164</v>
      </c>
      <c r="L819" s="6">
        <f t="shared" ca="1" si="585"/>
        <v>1</v>
      </c>
      <c r="M819" s="6" t="s">
        <v>165</v>
      </c>
      <c r="V819" s="9"/>
    </row>
    <row r="820" spans="1:22" x14ac:dyDescent="0.3">
      <c r="A820">
        <v>0</v>
      </c>
      <c r="B820" s="8">
        <v>0</v>
      </c>
      <c r="C820" s="6">
        <f t="shared" ca="1" si="552"/>
        <v>0.70359684316635829</v>
      </c>
      <c r="D820" s="6">
        <f t="shared" ca="1" si="581"/>
        <v>0.29640315683364171</v>
      </c>
      <c r="E820" s="6" t="str">
        <f t="shared" si="582"/>
        <v/>
      </c>
      <c r="F820" s="6" t="s">
        <v>160</v>
      </c>
      <c r="G820" s="6" t="s">
        <v>162</v>
      </c>
      <c r="H820" s="6">
        <f t="shared" ca="1" si="583"/>
        <v>105.36</v>
      </c>
      <c r="I820" s="6" t="s">
        <v>163</v>
      </c>
      <c r="J820" s="6">
        <f t="shared" ca="1" si="584"/>
        <v>65</v>
      </c>
      <c r="K820" s="6" t="s">
        <v>164</v>
      </c>
      <c r="L820" s="6">
        <f t="shared" ca="1" si="585"/>
        <v>6</v>
      </c>
      <c r="M820" s="6" t="s">
        <v>165</v>
      </c>
      <c r="V820" s="9"/>
    </row>
    <row r="821" spans="1:22" x14ac:dyDescent="0.3">
      <c r="A821">
        <v>0</v>
      </c>
      <c r="B821" s="8">
        <v>0</v>
      </c>
      <c r="C821" s="6">
        <f t="shared" ca="1" si="552"/>
        <v>0.30861675156722124</v>
      </c>
      <c r="D821" s="6">
        <f t="shared" ca="1" si="581"/>
        <v>0.30861675156722124</v>
      </c>
      <c r="E821" s="6" t="str">
        <f t="shared" si="582"/>
        <v/>
      </c>
      <c r="F821" s="6" t="s">
        <v>160</v>
      </c>
      <c r="G821" s="6" t="s">
        <v>162</v>
      </c>
      <c r="H821" s="6">
        <f t="shared" ca="1" si="583"/>
        <v>65.86</v>
      </c>
      <c r="I821" s="6" t="s">
        <v>163</v>
      </c>
      <c r="J821" s="6">
        <f t="shared" ca="1" si="584"/>
        <v>66</v>
      </c>
      <c r="K821" s="6" t="s">
        <v>164</v>
      </c>
      <c r="L821" s="6">
        <f t="shared" ca="1" si="585"/>
        <v>6</v>
      </c>
      <c r="M821" s="6" t="s">
        <v>165</v>
      </c>
      <c r="V821" s="9"/>
    </row>
    <row r="822" spans="1:22" x14ac:dyDescent="0.3">
      <c r="A822">
        <v>0</v>
      </c>
      <c r="B822" s="8">
        <v>0</v>
      </c>
      <c r="C822" s="6">
        <f t="shared" ca="1" si="552"/>
        <v>0.59106163044295046</v>
      </c>
      <c r="D822" s="6">
        <f t="shared" ca="1" si="581"/>
        <v>0.59106163044295046</v>
      </c>
      <c r="E822" s="6" t="str">
        <f t="shared" ref="E822:E823" si="586">IF(A822=0,"",A822)</f>
        <v/>
      </c>
      <c r="F822" s="6" t="s">
        <v>160</v>
      </c>
      <c r="G822" s="6" t="s">
        <v>162</v>
      </c>
      <c r="H822" s="6">
        <f t="shared" ca="1" si="583"/>
        <v>94.11</v>
      </c>
      <c r="I822" s="6" t="s">
        <v>163</v>
      </c>
      <c r="J822" s="6">
        <f t="shared" ca="1" si="584"/>
        <v>94</v>
      </c>
      <c r="K822" s="6" t="s">
        <v>164</v>
      </c>
      <c r="L822" s="6">
        <f t="shared" ca="1" si="585"/>
        <v>12</v>
      </c>
      <c r="M822" s="6" t="s">
        <v>165</v>
      </c>
    </row>
    <row r="823" spans="1:22" x14ac:dyDescent="0.3">
      <c r="A823" t="s">
        <v>310</v>
      </c>
      <c r="B823" s="8">
        <v>0</v>
      </c>
      <c r="C823" s="8"/>
      <c r="E823" s="6" t="str">
        <f t="shared" si="586"/>
        <v>\end{enumerate}\newpage   \section*{Cuenta:  20211001950  }\begin{enumerate}</v>
      </c>
      <c r="V823" s="9"/>
    </row>
    <row r="824" spans="1:22" x14ac:dyDescent="0.3">
      <c r="A824">
        <v>0</v>
      </c>
      <c r="B824" s="8">
        <v>0</v>
      </c>
      <c r="C824" s="6">
        <f t="shared" ref="C824" ca="1" si="587">RAND()</f>
        <v>0.21532680068214349</v>
      </c>
      <c r="D824" s="6">
        <f t="shared" ref="D824:D832" ca="1" si="588">IF(C824&gt;0.1,      IF(C824&lt;0.6,C824,ABS(1-C824)),C824+0.5)</f>
        <v>0.21532680068214349</v>
      </c>
      <c r="E824" s="6" t="str">
        <f t="shared" ref="E824:E831" si="589">IF(A824=0,"",_xlfn.CONCAT("## ",A824))</f>
        <v/>
      </c>
      <c r="F824" s="6" t="s">
        <v>160</v>
      </c>
      <c r="G824" s="6" t="s">
        <v>162</v>
      </c>
      <c r="H824" s="6">
        <f t="shared" ref="H824:H832" ca="1" si="590">ROUND(C824*100+35,2)</f>
        <v>56.53</v>
      </c>
      <c r="I824" s="6" t="s">
        <v>163</v>
      </c>
      <c r="J824" s="6">
        <f t="shared" ref="J824:J832" ca="1" si="591">ROUND(D824*100+35,0)</f>
        <v>57</v>
      </c>
      <c r="K824" s="6" t="s">
        <v>164</v>
      </c>
      <c r="L824" s="6">
        <f t="shared" ref="L824:L832" ca="1" si="592">ROUND(D824*20,0)</f>
        <v>4</v>
      </c>
      <c r="M824" s="6" t="s">
        <v>165</v>
      </c>
      <c r="V824" s="9"/>
    </row>
    <row r="825" spans="1:22" x14ac:dyDescent="0.3">
      <c r="A825">
        <v>0</v>
      </c>
      <c r="B825" s="8">
        <v>0</v>
      </c>
      <c r="C825" s="6">
        <f t="shared" ca="1" si="552"/>
        <v>0.27287872568411042</v>
      </c>
      <c r="D825" s="6">
        <f t="shared" ca="1" si="588"/>
        <v>0.27287872568411042</v>
      </c>
      <c r="E825" s="6" t="str">
        <f t="shared" si="589"/>
        <v/>
      </c>
      <c r="F825" s="6" t="s">
        <v>160</v>
      </c>
      <c r="G825" s="6" t="s">
        <v>162</v>
      </c>
      <c r="H825" s="6">
        <f t="shared" ca="1" si="590"/>
        <v>62.29</v>
      </c>
      <c r="I825" s="6" t="s">
        <v>163</v>
      </c>
      <c r="J825" s="6">
        <f t="shared" ca="1" si="591"/>
        <v>62</v>
      </c>
      <c r="K825" s="6" t="s">
        <v>164</v>
      </c>
      <c r="L825" s="6">
        <f t="shared" ca="1" si="592"/>
        <v>5</v>
      </c>
      <c r="M825" s="6" t="s">
        <v>165</v>
      </c>
      <c r="V825" s="9"/>
    </row>
    <row r="826" spans="1:22" x14ac:dyDescent="0.3">
      <c r="A826">
        <v>0</v>
      </c>
      <c r="B826" s="8">
        <v>0</v>
      </c>
      <c r="C826" s="6">
        <f t="shared" ca="1" si="552"/>
        <v>0.8448185743763158</v>
      </c>
      <c r="D826" s="6">
        <f t="shared" ca="1" si="588"/>
        <v>0.1551814256236842</v>
      </c>
      <c r="E826" s="6" t="str">
        <f t="shared" si="589"/>
        <v/>
      </c>
      <c r="F826" s="6" t="s">
        <v>160</v>
      </c>
      <c r="G826" s="6" t="s">
        <v>162</v>
      </c>
      <c r="H826" s="6">
        <f t="shared" ca="1" si="590"/>
        <v>119.48</v>
      </c>
      <c r="I826" s="6" t="s">
        <v>163</v>
      </c>
      <c r="J826" s="6">
        <f t="shared" ca="1" si="591"/>
        <v>51</v>
      </c>
      <c r="K826" s="6" t="s">
        <v>164</v>
      </c>
      <c r="L826" s="6">
        <f t="shared" ca="1" si="592"/>
        <v>3</v>
      </c>
      <c r="M826" s="6" t="s">
        <v>165</v>
      </c>
      <c r="V826" s="9"/>
    </row>
    <row r="827" spans="1:22" x14ac:dyDescent="0.3">
      <c r="A827">
        <v>0</v>
      </c>
      <c r="B827" s="8">
        <v>0</v>
      </c>
      <c r="C827" s="6">
        <f t="shared" ca="1" si="552"/>
        <v>0.41914814015704294</v>
      </c>
      <c r="D827" s="6">
        <f t="shared" ca="1" si="588"/>
        <v>0.41914814015704294</v>
      </c>
      <c r="E827" s="6" t="str">
        <f t="shared" si="589"/>
        <v/>
      </c>
      <c r="F827" s="6" t="s">
        <v>160</v>
      </c>
      <c r="G827" s="6" t="s">
        <v>162</v>
      </c>
      <c r="H827" s="6">
        <f t="shared" ca="1" si="590"/>
        <v>76.91</v>
      </c>
      <c r="I827" s="6" t="s">
        <v>163</v>
      </c>
      <c r="J827" s="6">
        <f t="shared" ca="1" si="591"/>
        <v>77</v>
      </c>
      <c r="K827" s="6" t="s">
        <v>164</v>
      </c>
      <c r="L827" s="6">
        <f t="shared" ca="1" si="592"/>
        <v>8</v>
      </c>
      <c r="M827" s="6" t="s">
        <v>165</v>
      </c>
      <c r="V827" s="9"/>
    </row>
    <row r="828" spans="1:22" x14ac:dyDescent="0.3">
      <c r="A828">
        <v>0</v>
      </c>
      <c r="B828" s="8">
        <v>0</v>
      </c>
      <c r="C828" s="6">
        <f t="shared" ca="1" si="552"/>
        <v>5.8827205903425606E-2</v>
      </c>
      <c r="D828" s="6">
        <f t="shared" ca="1" si="588"/>
        <v>0.55882720590342561</v>
      </c>
      <c r="E828" s="6" t="str">
        <f t="shared" si="589"/>
        <v/>
      </c>
      <c r="F828" s="6" t="s">
        <v>160</v>
      </c>
      <c r="G828" s="6" t="s">
        <v>162</v>
      </c>
      <c r="H828" s="6">
        <f t="shared" ca="1" si="590"/>
        <v>40.880000000000003</v>
      </c>
      <c r="I828" s="6" t="s">
        <v>163</v>
      </c>
      <c r="J828" s="6">
        <f t="shared" ca="1" si="591"/>
        <v>91</v>
      </c>
      <c r="K828" s="6" t="s">
        <v>164</v>
      </c>
      <c r="L828" s="6">
        <f t="shared" ca="1" si="592"/>
        <v>11</v>
      </c>
      <c r="M828" s="6" t="s">
        <v>165</v>
      </c>
      <c r="V828" s="9"/>
    </row>
    <row r="829" spans="1:22" x14ac:dyDescent="0.3">
      <c r="A829">
        <v>0</v>
      </c>
      <c r="B829" s="8">
        <v>0</v>
      </c>
      <c r="C829" s="6">
        <f t="shared" ca="1" si="552"/>
        <v>0.12200897204429495</v>
      </c>
      <c r="D829" s="6">
        <f t="shared" ca="1" si="588"/>
        <v>0.12200897204429495</v>
      </c>
      <c r="E829" s="6" t="str">
        <f t="shared" si="589"/>
        <v/>
      </c>
      <c r="F829" s="6" t="s">
        <v>160</v>
      </c>
      <c r="G829" s="6" t="s">
        <v>162</v>
      </c>
      <c r="H829" s="6">
        <f t="shared" ca="1" si="590"/>
        <v>47.2</v>
      </c>
      <c r="I829" s="6" t="s">
        <v>163</v>
      </c>
      <c r="J829" s="6">
        <f t="shared" ca="1" si="591"/>
        <v>47</v>
      </c>
      <c r="K829" s="6" t="s">
        <v>164</v>
      </c>
      <c r="L829" s="6">
        <f t="shared" ca="1" si="592"/>
        <v>2</v>
      </c>
      <c r="M829" s="6" t="s">
        <v>165</v>
      </c>
      <c r="V829" s="9"/>
    </row>
    <row r="830" spans="1:22" x14ac:dyDescent="0.3">
      <c r="A830">
        <v>0</v>
      </c>
      <c r="B830" s="8">
        <v>0</v>
      </c>
      <c r="C830" s="6">
        <f t="shared" ca="1" si="552"/>
        <v>0.78129255170151624</v>
      </c>
      <c r="D830" s="6">
        <f t="shared" ca="1" si="588"/>
        <v>0.21870744829848376</v>
      </c>
      <c r="E830" s="6" t="str">
        <f t="shared" si="589"/>
        <v/>
      </c>
      <c r="F830" s="6" t="s">
        <v>160</v>
      </c>
      <c r="G830" s="6" t="s">
        <v>162</v>
      </c>
      <c r="H830" s="6">
        <f t="shared" ca="1" si="590"/>
        <v>113.13</v>
      </c>
      <c r="I830" s="6" t="s">
        <v>163</v>
      </c>
      <c r="J830" s="6">
        <f t="shared" ca="1" si="591"/>
        <v>57</v>
      </c>
      <c r="K830" s="6" t="s">
        <v>164</v>
      </c>
      <c r="L830" s="6">
        <f t="shared" ca="1" si="592"/>
        <v>4</v>
      </c>
      <c r="M830" s="6" t="s">
        <v>165</v>
      </c>
      <c r="V830" s="9"/>
    </row>
    <row r="831" spans="1:22" x14ac:dyDescent="0.3">
      <c r="A831">
        <v>0</v>
      </c>
      <c r="B831" s="8">
        <v>0</v>
      </c>
      <c r="C831" s="6">
        <f t="shared" ca="1" si="552"/>
        <v>6.2530997070846528E-2</v>
      </c>
      <c r="D831" s="6">
        <f t="shared" ca="1" si="588"/>
        <v>0.56253099707084653</v>
      </c>
      <c r="E831" s="6" t="str">
        <f t="shared" si="589"/>
        <v/>
      </c>
      <c r="F831" s="6" t="s">
        <v>160</v>
      </c>
      <c r="G831" s="6" t="s">
        <v>162</v>
      </c>
      <c r="H831" s="6">
        <f t="shared" ca="1" si="590"/>
        <v>41.25</v>
      </c>
      <c r="I831" s="6" t="s">
        <v>163</v>
      </c>
      <c r="J831" s="6">
        <f t="shared" ca="1" si="591"/>
        <v>91</v>
      </c>
      <c r="K831" s="6" t="s">
        <v>164</v>
      </c>
      <c r="L831" s="6">
        <f t="shared" ca="1" si="592"/>
        <v>11</v>
      </c>
      <c r="M831" s="6" t="s">
        <v>165</v>
      </c>
    </row>
    <row r="832" spans="1:22" x14ac:dyDescent="0.3">
      <c r="A832">
        <v>0</v>
      </c>
      <c r="B832" s="8">
        <v>0</v>
      </c>
      <c r="C832" s="6">
        <f t="shared" ca="1" si="552"/>
        <v>0.76492228416986841</v>
      </c>
      <c r="D832" s="6">
        <f t="shared" ca="1" si="588"/>
        <v>0.23507771583013159</v>
      </c>
      <c r="E832" s="6" t="str">
        <f t="shared" ref="E832:E833" si="593">IF(A832=0,"",A832)</f>
        <v/>
      </c>
      <c r="F832" s="6" t="s">
        <v>160</v>
      </c>
      <c r="G832" s="6" t="s">
        <v>162</v>
      </c>
      <c r="H832" s="6">
        <f t="shared" ca="1" si="590"/>
        <v>111.49</v>
      </c>
      <c r="I832" s="6" t="s">
        <v>163</v>
      </c>
      <c r="J832" s="6">
        <f t="shared" ca="1" si="591"/>
        <v>59</v>
      </c>
      <c r="K832" s="6" t="s">
        <v>164</v>
      </c>
      <c r="L832" s="6">
        <f t="shared" ca="1" si="592"/>
        <v>5</v>
      </c>
      <c r="M832" s="6" t="s">
        <v>165</v>
      </c>
      <c r="V832" s="9"/>
    </row>
    <row r="833" spans="1:22" x14ac:dyDescent="0.3">
      <c r="A833" t="s">
        <v>312</v>
      </c>
      <c r="B833" s="8">
        <v>0</v>
      </c>
      <c r="C833" s="8"/>
      <c r="E833" s="6" t="str">
        <f t="shared" si="593"/>
        <v>\end{enumerate}\newpage   \section*{Cuenta:  20211900001  }\begin{enumerate}</v>
      </c>
      <c r="V833" s="9"/>
    </row>
    <row r="834" spans="1:22" x14ac:dyDescent="0.3">
      <c r="A834">
        <v>0</v>
      </c>
      <c r="B834" s="8">
        <v>0</v>
      </c>
      <c r="C834" s="6">
        <f t="shared" ref="C834" ca="1" si="594">RAND()</f>
        <v>0.30980911536924427</v>
      </c>
      <c r="D834" s="6">
        <f t="shared" ref="D834:D842" ca="1" si="595">IF(C834&gt;0.1,      IF(C834&lt;0.6,C834,ABS(1-C834)),C834+0.5)</f>
        <v>0.30980911536924427</v>
      </c>
      <c r="E834" s="6" t="str">
        <f t="shared" ref="E834:E841" si="596">IF(A834=0,"",_xlfn.CONCAT("## ",A834))</f>
        <v/>
      </c>
      <c r="F834" s="6" t="s">
        <v>160</v>
      </c>
      <c r="G834" s="6" t="s">
        <v>162</v>
      </c>
      <c r="H834" s="6">
        <f t="shared" ref="H834:H842" ca="1" si="597">ROUND(C834*100+35,2)</f>
        <v>65.98</v>
      </c>
      <c r="I834" s="6" t="s">
        <v>163</v>
      </c>
      <c r="J834" s="6">
        <f t="shared" ref="J834:J842" ca="1" si="598">ROUND(D834*100+35,0)</f>
        <v>66</v>
      </c>
      <c r="K834" s="6" t="s">
        <v>164</v>
      </c>
      <c r="L834" s="6">
        <f t="shared" ref="L834:L842" ca="1" si="599">ROUND(D834*20,0)</f>
        <v>6</v>
      </c>
      <c r="M834" s="6" t="s">
        <v>165</v>
      </c>
      <c r="V834" s="9"/>
    </row>
    <row r="835" spans="1:22" x14ac:dyDescent="0.3">
      <c r="A835">
        <v>0</v>
      </c>
      <c r="B835" s="8">
        <v>0</v>
      </c>
      <c r="C835" s="6">
        <f t="shared" ca="1" si="552"/>
        <v>0.88169756944176958</v>
      </c>
      <c r="D835" s="6">
        <f t="shared" ca="1" si="595"/>
        <v>0.11830243055823042</v>
      </c>
      <c r="E835" s="6" t="str">
        <f t="shared" si="596"/>
        <v/>
      </c>
      <c r="F835" s="6" t="s">
        <v>160</v>
      </c>
      <c r="G835" s="6" t="s">
        <v>162</v>
      </c>
      <c r="H835" s="6">
        <f t="shared" ca="1" si="597"/>
        <v>123.17</v>
      </c>
      <c r="I835" s="6" t="s">
        <v>163</v>
      </c>
      <c r="J835" s="6">
        <f t="shared" ca="1" si="598"/>
        <v>47</v>
      </c>
      <c r="K835" s="6" t="s">
        <v>164</v>
      </c>
      <c r="L835" s="6">
        <f t="shared" ca="1" si="599"/>
        <v>2</v>
      </c>
      <c r="M835" s="6" t="s">
        <v>165</v>
      </c>
      <c r="V835" s="9"/>
    </row>
    <row r="836" spans="1:22" x14ac:dyDescent="0.3">
      <c r="A836">
        <v>0</v>
      </c>
      <c r="B836" s="8">
        <v>0</v>
      </c>
      <c r="C836" s="6">
        <f t="shared" ca="1" si="552"/>
        <v>8.8281396874790863E-2</v>
      </c>
      <c r="D836" s="6">
        <f t="shared" ca="1" si="595"/>
        <v>0.58828139687479086</v>
      </c>
      <c r="E836" s="6" t="str">
        <f t="shared" si="596"/>
        <v/>
      </c>
      <c r="F836" s="6" t="s">
        <v>160</v>
      </c>
      <c r="G836" s="6" t="s">
        <v>162</v>
      </c>
      <c r="H836" s="6">
        <f t="shared" ca="1" si="597"/>
        <v>43.83</v>
      </c>
      <c r="I836" s="6" t="s">
        <v>163</v>
      </c>
      <c r="J836" s="6">
        <f t="shared" ca="1" si="598"/>
        <v>94</v>
      </c>
      <c r="K836" s="6" t="s">
        <v>164</v>
      </c>
      <c r="L836" s="6">
        <f t="shared" ca="1" si="599"/>
        <v>12</v>
      </c>
      <c r="M836" s="6" t="s">
        <v>165</v>
      </c>
      <c r="V836" s="9"/>
    </row>
    <row r="837" spans="1:22" x14ac:dyDescent="0.3">
      <c r="A837">
        <v>0</v>
      </c>
      <c r="B837" s="8">
        <v>0</v>
      </c>
      <c r="C837" s="6">
        <f t="shared" ca="1" si="552"/>
        <v>2.4109381237992333E-2</v>
      </c>
      <c r="D837" s="6">
        <f t="shared" ca="1" si="595"/>
        <v>0.52410938123799233</v>
      </c>
      <c r="E837" s="6" t="str">
        <f t="shared" si="596"/>
        <v/>
      </c>
      <c r="F837" s="6" t="s">
        <v>160</v>
      </c>
      <c r="G837" s="6" t="s">
        <v>162</v>
      </c>
      <c r="H837" s="6">
        <f t="shared" ca="1" si="597"/>
        <v>37.409999999999997</v>
      </c>
      <c r="I837" s="6" t="s">
        <v>163</v>
      </c>
      <c r="J837" s="6">
        <f t="shared" ca="1" si="598"/>
        <v>87</v>
      </c>
      <c r="K837" s="6" t="s">
        <v>164</v>
      </c>
      <c r="L837" s="6">
        <f t="shared" ca="1" si="599"/>
        <v>10</v>
      </c>
      <c r="M837" s="6" t="s">
        <v>165</v>
      </c>
      <c r="V837" s="9"/>
    </row>
    <row r="838" spans="1:22" x14ac:dyDescent="0.3">
      <c r="A838">
        <v>0</v>
      </c>
      <c r="B838" s="8">
        <v>0</v>
      </c>
      <c r="C838" s="6">
        <f t="shared" ref="C838:C901" ca="1" si="600">RAND()</f>
        <v>0.17649539873485209</v>
      </c>
      <c r="D838" s="6">
        <f t="shared" ca="1" si="595"/>
        <v>0.17649539873485209</v>
      </c>
      <c r="E838" s="6" t="str">
        <f t="shared" si="596"/>
        <v/>
      </c>
      <c r="F838" s="6" t="s">
        <v>160</v>
      </c>
      <c r="G838" s="6" t="s">
        <v>162</v>
      </c>
      <c r="H838" s="6">
        <f t="shared" ca="1" si="597"/>
        <v>52.65</v>
      </c>
      <c r="I838" s="6" t="s">
        <v>163</v>
      </c>
      <c r="J838" s="6">
        <f t="shared" ca="1" si="598"/>
        <v>53</v>
      </c>
      <c r="K838" s="6" t="s">
        <v>164</v>
      </c>
      <c r="L838" s="6">
        <f t="shared" ca="1" si="599"/>
        <v>4</v>
      </c>
      <c r="M838" s="6" t="s">
        <v>165</v>
      </c>
      <c r="V838" s="9"/>
    </row>
    <row r="839" spans="1:22" x14ac:dyDescent="0.3">
      <c r="A839">
        <v>0</v>
      </c>
      <c r="B839" s="8">
        <v>0</v>
      </c>
      <c r="C839" s="6">
        <f t="shared" ca="1" si="600"/>
        <v>0.21738972046579796</v>
      </c>
      <c r="D839" s="6">
        <f t="shared" ca="1" si="595"/>
        <v>0.21738972046579796</v>
      </c>
      <c r="E839" s="6" t="str">
        <f t="shared" si="596"/>
        <v/>
      </c>
      <c r="F839" s="6" t="s">
        <v>160</v>
      </c>
      <c r="G839" s="6" t="s">
        <v>162</v>
      </c>
      <c r="H839" s="6">
        <f t="shared" ca="1" si="597"/>
        <v>56.74</v>
      </c>
      <c r="I839" s="6" t="s">
        <v>163</v>
      </c>
      <c r="J839" s="6">
        <f t="shared" ca="1" si="598"/>
        <v>57</v>
      </c>
      <c r="K839" s="6" t="s">
        <v>164</v>
      </c>
      <c r="L839" s="6">
        <f t="shared" ca="1" si="599"/>
        <v>4</v>
      </c>
      <c r="M839" s="6" t="s">
        <v>165</v>
      </c>
      <c r="V839" s="9"/>
    </row>
    <row r="840" spans="1:22" x14ac:dyDescent="0.3">
      <c r="A840">
        <v>0</v>
      </c>
      <c r="B840" s="8">
        <v>0</v>
      </c>
      <c r="C840" s="6">
        <f t="shared" ca="1" si="600"/>
        <v>0.14956885487859006</v>
      </c>
      <c r="D840" s="6">
        <f t="shared" ca="1" si="595"/>
        <v>0.14956885487859006</v>
      </c>
      <c r="E840" s="6" t="str">
        <f t="shared" si="596"/>
        <v/>
      </c>
      <c r="F840" s="6" t="s">
        <v>160</v>
      </c>
      <c r="G840" s="6" t="s">
        <v>162</v>
      </c>
      <c r="H840" s="6">
        <f t="shared" ca="1" si="597"/>
        <v>49.96</v>
      </c>
      <c r="I840" s="6" t="s">
        <v>163</v>
      </c>
      <c r="J840" s="6">
        <f t="shared" ca="1" si="598"/>
        <v>50</v>
      </c>
      <c r="K840" s="6" t="s">
        <v>164</v>
      </c>
      <c r="L840" s="6">
        <f t="shared" ca="1" si="599"/>
        <v>3</v>
      </c>
      <c r="M840" s="6" t="s">
        <v>165</v>
      </c>
    </row>
    <row r="841" spans="1:22" x14ac:dyDescent="0.3">
      <c r="A841">
        <v>0</v>
      </c>
      <c r="B841" s="8">
        <v>0</v>
      </c>
      <c r="C841" s="6">
        <f t="shared" ca="1" si="600"/>
        <v>0.62257668970044833</v>
      </c>
      <c r="D841" s="6">
        <f t="shared" ca="1" si="595"/>
        <v>0.37742331029955167</v>
      </c>
      <c r="E841" s="6" t="str">
        <f t="shared" si="596"/>
        <v/>
      </c>
      <c r="F841" s="6" t="s">
        <v>160</v>
      </c>
      <c r="G841" s="6" t="s">
        <v>162</v>
      </c>
      <c r="H841" s="6">
        <f t="shared" ca="1" si="597"/>
        <v>97.26</v>
      </c>
      <c r="I841" s="6" t="s">
        <v>163</v>
      </c>
      <c r="J841" s="6">
        <f t="shared" ca="1" si="598"/>
        <v>73</v>
      </c>
      <c r="K841" s="6" t="s">
        <v>164</v>
      </c>
      <c r="L841" s="6">
        <f t="shared" ca="1" si="599"/>
        <v>8</v>
      </c>
      <c r="M841" s="6" t="s">
        <v>165</v>
      </c>
      <c r="V841" s="9"/>
    </row>
    <row r="842" spans="1:22" x14ac:dyDescent="0.3">
      <c r="A842">
        <v>0</v>
      </c>
      <c r="B842" s="8">
        <v>0</v>
      </c>
      <c r="C842" s="6">
        <f t="shared" ca="1" si="600"/>
        <v>0.53074135099739961</v>
      </c>
      <c r="D842" s="6">
        <f t="shared" ca="1" si="595"/>
        <v>0.53074135099739961</v>
      </c>
      <c r="E842" s="6" t="str">
        <f t="shared" ref="E842:E843" si="601">IF(A842=0,"",A842)</f>
        <v/>
      </c>
      <c r="F842" s="6" t="s">
        <v>160</v>
      </c>
      <c r="G842" s="6" t="s">
        <v>162</v>
      </c>
      <c r="H842" s="6">
        <f t="shared" ca="1" si="597"/>
        <v>88.07</v>
      </c>
      <c r="I842" s="6" t="s">
        <v>163</v>
      </c>
      <c r="J842" s="6">
        <f t="shared" ca="1" si="598"/>
        <v>88</v>
      </c>
      <c r="K842" s="6" t="s">
        <v>164</v>
      </c>
      <c r="L842" s="6">
        <f t="shared" ca="1" si="599"/>
        <v>11</v>
      </c>
      <c r="M842" s="6" t="s">
        <v>165</v>
      </c>
      <c r="V842" s="9"/>
    </row>
    <row r="843" spans="1:22" x14ac:dyDescent="0.3">
      <c r="A843" t="s">
        <v>314</v>
      </c>
      <c r="B843" s="8">
        <v>0</v>
      </c>
      <c r="C843" s="8"/>
      <c r="E843" s="6" t="str">
        <f t="shared" si="601"/>
        <v>\end{enumerate}\newpage   \section*{Cuenta:  20211900055  }\begin{enumerate}</v>
      </c>
      <c r="V843" s="9"/>
    </row>
    <row r="844" spans="1:22" x14ac:dyDescent="0.3">
      <c r="A844">
        <v>0</v>
      </c>
      <c r="B844" s="8">
        <v>0</v>
      </c>
      <c r="C844" s="6">
        <f t="shared" ref="C844" ca="1" si="602">RAND()</f>
        <v>0.9970043790884926</v>
      </c>
      <c r="D844" s="6">
        <f t="shared" ref="D844:D852" ca="1" si="603">IF(C844&gt;0.1,      IF(C844&lt;0.6,C844,ABS(1-C844)),C844+0.5)</f>
        <v>2.9956209115074017E-3</v>
      </c>
      <c r="E844" s="6" t="str">
        <f t="shared" ref="E844:E851" si="604">IF(A844=0,"",_xlfn.CONCAT("## ",A844))</f>
        <v/>
      </c>
      <c r="F844" s="6" t="s">
        <v>160</v>
      </c>
      <c r="G844" s="6" t="s">
        <v>162</v>
      </c>
      <c r="H844" s="6">
        <f t="shared" ref="H844:H852" ca="1" si="605">ROUND(C844*100+35,2)</f>
        <v>134.69999999999999</v>
      </c>
      <c r="I844" s="6" t="s">
        <v>163</v>
      </c>
      <c r="J844" s="6">
        <f t="shared" ref="J844:J852" ca="1" si="606">ROUND(D844*100+35,0)</f>
        <v>35</v>
      </c>
      <c r="K844" s="6" t="s">
        <v>164</v>
      </c>
      <c r="L844" s="6">
        <f t="shared" ref="L844:L852" ca="1" si="607">ROUND(D844*20,0)</f>
        <v>0</v>
      </c>
      <c r="M844" s="6" t="s">
        <v>165</v>
      </c>
      <c r="V844" s="9"/>
    </row>
    <row r="845" spans="1:22" x14ac:dyDescent="0.3">
      <c r="A845">
        <v>0</v>
      </c>
      <c r="B845" s="8">
        <v>0</v>
      </c>
      <c r="C845" s="6">
        <f t="shared" ca="1" si="600"/>
        <v>6.0154749263588436E-2</v>
      </c>
      <c r="D845" s="6">
        <f t="shared" ca="1" si="603"/>
        <v>0.56015474926358844</v>
      </c>
      <c r="E845" s="6" t="str">
        <f t="shared" si="604"/>
        <v/>
      </c>
      <c r="F845" s="6" t="s">
        <v>160</v>
      </c>
      <c r="G845" s="6" t="s">
        <v>162</v>
      </c>
      <c r="H845" s="6">
        <f t="shared" ca="1" si="605"/>
        <v>41.02</v>
      </c>
      <c r="I845" s="6" t="s">
        <v>163</v>
      </c>
      <c r="J845" s="6">
        <f t="shared" ca="1" si="606"/>
        <v>91</v>
      </c>
      <c r="K845" s="6" t="s">
        <v>164</v>
      </c>
      <c r="L845" s="6">
        <f t="shared" ca="1" si="607"/>
        <v>11</v>
      </c>
      <c r="M845" s="6" t="s">
        <v>165</v>
      </c>
      <c r="V845" s="9"/>
    </row>
    <row r="846" spans="1:22" x14ac:dyDescent="0.3">
      <c r="A846">
        <v>0</v>
      </c>
      <c r="B846" s="8">
        <v>0</v>
      </c>
      <c r="C846" s="6">
        <f t="shared" ca="1" si="600"/>
        <v>0.50829844689510262</v>
      </c>
      <c r="D846" s="6">
        <f t="shared" ca="1" si="603"/>
        <v>0.50829844689510262</v>
      </c>
      <c r="E846" s="6" t="str">
        <f t="shared" si="604"/>
        <v/>
      </c>
      <c r="F846" s="6" t="s">
        <v>160</v>
      </c>
      <c r="G846" s="6" t="s">
        <v>162</v>
      </c>
      <c r="H846" s="6">
        <f t="shared" ca="1" si="605"/>
        <v>85.83</v>
      </c>
      <c r="I846" s="6" t="s">
        <v>163</v>
      </c>
      <c r="J846" s="6">
        <f t="shared" ca="1" si="606"/>
        <v>86</v>
      </c>
      <c r="K846" s="6" t="s">
        <v>164</v>
      </c>
      <c r="L846" s="6">
        <f t="shared" ca="1" si="607"/>
        <v>10</v>
      </c>
      <c r="M846" s="6" t="s">
        <v>165</v>
      </c>
      <c r="V846" s="9"/>
    </row>
    <row r="847" spans="1:22" x14ac:dyDescent="0.3">
      <c r="A847">
        <v>0</v>
      </c>
      <c r="B847" s="8">
        <v>0</v>
      </c>
      <c r="C847" s="6">
        <f t="shared" ca="1" si="600"/>
        <v>0.44262896131179841</v>
      </c>
      <c r="D847" s="6">
        <f t="shared" ca="1" si="603"/>
        <v>0.44262896131179841</v>
      </c>
      <c r="E847" s="6" t="str">
        <f t="shared" si="604"/>
        <v/>
      </c>
      <c r="F847" s="6" t="s">
        <v>160</v>
      </c>
      <c r="G847" s="6" t="s">
        <v>162</v>
      </c>
      <c r="H847" s="6">
        <f t="shared" ca="1" si="605"/>
        <v>79.260000000000005</v>
      </c>
      <c r="I847" s="6" t="s">
        <v>163</v>
      </c>
      <c r="J847" s="6">
        <f t="shared" ca="1" si="606"/>
        <v>79</v>
      </c>
      <c r="K847" s="6" t="s">
        <v>164</v>
      </c>
      <c r="L847" s="6">
        <f t="shared" ca="1" si="607"/>
        <v>9</v>
      </c>
      <c r="M847" s="6" t="s">
        <v>165</v>
      </c>
      <c r="V847" s="9"/>
    </row>
    <row r="848" spans="1:22" x14ac:dyDescent="0.3">
      <c r="A848">
        <v>0</v>
      </c>
      <c r="B848" s="8">
        <v>0</v>
      </c>
      <c r="C848" s="6">
        <f t="shared" ca="1" si="600"/>
        <v>0.70971706497493425</v>
      </c>
      <c r="D848" s="6">
        <f t="shared" ca="1" si="603"/>
        <v>0.29028293502506575</v>
      </c>
      <c r="E848" s="6" t="str">
        <f t="shared" si="604"/>
        <v/>
      </c>
      <c r="F848" s="6" t="s">
        <v>160</v>
      </c>
      <c r="G848" s="6" t="s">
        <v>162</v>
      </c>
      <c r="H848" s="6">
        <f t="shared" ca="1" si="605"/>
        <v>105.97</v>
      </c>
      <c r="I848" s="6" t="s">
        <v>163</v>
      </c>
      <c r="J848" s="6">
        <f t="shared" ca="1" si="606"/>
        <v>64</v>
      </c>
      <c r="K848" s="6" t="s">
        <v>164</v>
      </c>
      <c r="L848" s="6">
        <f t="shared" ca="1" si="607"/>
        <v>6</v>
      </c>
      <c r="M848" s="6" t="s">
        <v>165</v>
      </c>
      <c r="V848" s="9"/>
    </row>
    <row r="849" spans="1:22" x14ac:dyDescent="0.3">
      <c r="A849">
        <v>0</v>
      </c>
      <c r="B849" s="8">
        <v>0</v>
      </c>
      <c r="C849" s="6">
        <f t="shared" ca="1" si="600"/>
        <v>0.38765346594848449</v>
      </c>
      <c r="D849" s="6">
        <f t="shared" ca="1" si="603"/>
        <v>0.38765346594848449</v>
      </c>
      <c r="E849" s="6" t="str">
        <f t="shared" si="604"/>
        <v/>
      </c>
      <c r="F849" s="6" t="s">
        <v>160</v>
      </c>
      <c r="G849" s="6" t="s">
        <v>162</v>
      </c>
      <c r="H849" s="6">
        <f t="shared" ca="1" si="605"/>
        <v>73.77</v>
      </c>
      <c r="I849" s="6" t="s">
        <v>163</v>
      </c>
      <c r="J849" s="6">
        <f t="shared" ca="1" si="606"/>
        <v>74</v>
      </c>
      <c r="K849" s="6" t="s">
        <v>164</v>
      </c>
      <c r="L849" s="6">
        <f t="shared" ca="1" si="607"/>
        <v>8</v>
      </c>
      <c r="M849" s="6" t="s">
        <v>165</v>
      </c>
    </row>
    <row r="850" spans="1:22" x14ac:dyDescent="0.3">
      <c r="A850">
        <v>0</v>
      </c>
      <c r="B850" s="8">
        <v>0</v>
      </c>
      <c r="C850" s="6">
        <f t="shared" ca="1" si="600"/>
        <v>2.5473853478329422E-3</v>
      </c>
      <c r="D850" s="6">
        <f t="shared" ca="1" si="603"/>
        <v>0.50254738534783294</v>
      </c>
      <c r="E850" s="6" t="str">
        <f t="shared" si="604"/>
        <v/>
      </c>
      <c r="F850" s="6" t="s">
        <v>160</v>
      </c>
      <c r="G850" s="6" t="s">
        <v>162</v>
      </c>
      <c r="H850" s="6">
        <f t="shared" ca="1" si="605"/>
        <v>35.25</v>
      </c>
      <c r="I850" s="6" t="s">
        <v>163</v>
      </c>
      <c r="J850" s="6">
        <f t="shared" ca="1" si="606"/>
        <v>85</v>
      </c>
      <c r="K850" s="6" t="s">
        <v>164</v>
      </c>
      <c r="L850" s="6">
        <f t="shared" ca="1" si="607"/>
        <v>10</v>
      </c>
      <c r="M850" s="6" t="s">
        <v>165</v>
      </c>
      <c r="V850" s="9"/>
    </row>
    <row r="851" spans="1:22" x14ac:dyDescent="0.3">
      <c r="A851">
        <v>0</v>
      </c>
      <c r="B851" s="8">
        <v>0</v>
      </c>
      <c r="C851" s="6">
        <f t="shared" ca="1" si="600"/>
        <v>0.84699362166534686</v>
      </c>
      <c r="D851" s="6">
        <f t="shared" ca="1" si="603"/>
        <v>0.15300637833465314</v>
      </c>
      <c r="E851" s="6" t="str">
        <f t="shared" si="604"/>
        <v/>
      </c>
      <c r="F851" s="6" t="s">
        <v>160</v>
      </c>
      <c r="G851" s="6" t="s">
        <v>162</v>
      </c>
      <c r="H851" s="6">
        <f t="shared" ca="1" si="605"/>
        <v>119.7</v>
      </c>
      <c r="I851" s="6" t="s">
        <v>163</v>
      </c>
      <c r="J851" s="6">
        <f t="shared" ca="1" si="606"/>
        <v>50</v>
      </c>
      <c r="K851" s="6" t="s">
        <v>164</v>
      </c>
      <c r="L851" s="6">
        <f t="shared" ca="1" si="607"/>
        <v>3</v>
      </c>
      <c r="M851" s="6" t="s">
        <v>165</v>
      </c>
      <c r="V851" s="9"/>
    </row>
    <row r="852" spans="1:22" x14ac:dyDescent="0.3">
      <c r="A852">
        <v>0</v>
      </c>
      <c r="B852" s="8">
        <v>0</v>
      </c>
      <c r="C852" s="6">
        <f t="shared" ca="1" si="600"/>
        <v>0.72292486298140324</v>
      </c>
      <c r="D852" s="6">
        <f t="shared" ca="1" si="603"/>
        <v>0.27707513701859676</v>
      </c>
      <c r="E852" s="6" t="str">
        <f t="shared" ref="E852:E853" si="608">IF(A852=0,"",A852)</f>
        <v/>
      </c>
      <c r="F852" s="6" t="s">
        <v>160</v>
      </c>
      <c r="G852" s="6" t="s">
        <v>162</v>
      </c>
      <c r="H852" s="6">
        <f t="shared" ca="1" si="605"/>
        <v>107.29</v>
      </c>
      <c r="I852" s="6" t="s">
        <v>163</v>
      </c>
      <c r="J852" s="6">
        <f t="shared" ca="1" si="606"/>
        <v>63</v>
      </c>
      <c r="K852" s="6" t="s">
        <v>164</v>
      </c>
      <c r="L852" s="6">
        <f t="shared" ca="1" si="607"/>
        <v>6</v>
      </c>
      <c r="M852" s="6" t="s">
        <v>165</v>
      </c>
      <c r="V852" s="9"/>
    </row>
    <row r="853" spans="1:22" x14ac:dyDescent="0.3">
      <c r="A853" t="s">
        <v>315</v>
      </c>
      <c r="B853" s="8">
        <v>0</v>
      </c>
      <c r="C853" s="8"/>
      <c r="E853" s="6" t="str">
        <f t="shared" si="608"/>
        <v>\end{enumerate}\newpage   \section*{Cuenta:  20211900056  }\begin{enumerate}</v>
      </c>
      <c r="V853" s="9"/>
    </row>
    <row r="854" spans="1:22" x14ac:dyDescent="0.3">
      <c r="A854">
        <v>0</v>
      </c>
      <c r="B854" s="8">
        <v>0</v>
      </c>
      <c r="C854" s="6">
        <f t="shared" ref="C854" ca="1" si="609">RAND()</f>
        <v>0.17244899080779652</v>
      </c>
      <c r="D854" s="6">
        <f t="shared" ref="D854:D862" ca="1" si="610">IF(C854&gt;0.1,      IF(C854&lt;0.6,C854,ABS(1-C854)),C854+0.5)</f>
        <v>0.17244899080779652</v>
      </c>
      <c r="E854" s="6" t="str">
        <f t="shared" ref="E854:E861" si="611">IF(A854=0,"",_xlfn.CONCAT("## ",A854))</f>
        <v/>
      </c>
      <c r="F854" s="6" t="s">
        <v>160</v>
      </c>
      <c r="G854" s="6" t="s">
        <v>162</v>
      </c>
      <c r="H854" s="6">
        <f t="shared" ref="H854:H862" ca="1" si="612">ROUND(C854*100+35,2)</f>
        <v>52.24</v>
      </c>
      <c r="I854" s="6" t="s">
        <v>163</v>
      </c>
      <c r="J854" s="6">
        <f t="shared" ref="J854:J862" ca="1" si="613">ROUND(D854*100+35,0)</f>
        <v>52</v>
      </c>
      <c r="K854" s="6" t="s">
        <v>164</v>
      </c>
      <c r="L854" s="6">
        <f t="shared" ref="L854:L862" ca="1" si="614">ROUND(D854*20,0)</f>
        <v>3</v>
      </c>
      <c r="M854" s="6" t="s">
        <v>165</v>
      </c>
      <c r="V854" s="9"/>
    </row>
    <row r="855" spans="1:22" x14ac:dyDescent="0.3">
      <c r="A855">
        <v>0</v>
      </c>
      <c r="B855" s="8">
        <v>0</v>
      </c>
      <c r="C855" s="6">
        <f t="shared" ca="1" si="600"/>
        <v>0.95186669921605616</v>
      </c>
      <c r="D855" s="6">
        <f t="shared" ca="1" si="610"/>
        <v>4.8133300783943844E-2</v>
      </c>
      <c r="E855" s="6" t="str">
        <f t="shared" si="611"/>
        <v/>
      </c>
      <c r="F855" s="6" t="s">
        <v>160</v>
      </c>
      <c r="G855" s="6" t="s">
        <v>162</v>
      </c>
      <c r="H855" s="6">
        <f t="shared" ca="1" si="612"/>
        <v>130.19</v>
      </c>
      <c r="I855" s="6" t="s">
        <v>163</v>
      </c>
      <c r="J855" s="6">
        <f t="shared" ca="1" si="613"/>
        <v>40</v>
      </c>
      <c r="K855" s="6" t="s">
        <v>164</v>
      </c>
      <c r="L855" s="6">
        <f t="shared" ca="1" si="614"/>
        <v>1</v>
      </c>
      <c r="M855" s="6" t="s">
        <v>165</v>
      </c>
      <c r="V855" s="9"/>
    </row>
    <row r="856" spans="1:22" x14ac:dyDescent="0.3">
      <c r="A856">
        <v>0</v>
      </c>
      <c r="B856" s="8">
        <v>0</v>
      </c>
      <c r="C856" s="6">
        <f t="shared" ca="1" si="600"/>
        <v>0.8041762569773262</v>
      </c>
      <c r="D856" s="6">
        <f t="shared" ca="1" si="610"/>
        <v>0.1958237430226738</v>
      </c>
      <c r="E856" s="6" t="str">
        <f t="shared" si="611"/>
        <v/>
      </c>
      <c r="F856" s="6" t="s">
        <v>160</v>
      </c>
      <c r="G856" s="6" t="s">
        <v>162</v>
      </c>
      <c r="H856" s="6">
        <f t="shared" ca="1" si="612"/>
        <v>115.42</v>
      </c>
      <c r="I856" s="6" t="s">
        <v>163</v>
      </c>
      <c r="J856" s="6">
        <f t="shared" ca="1" si="613"/>
        <v>55</v>
      </c>
      <c r="K856" s="6" t="s">
        <v>164</v>
      </c>
      <c r="L856" s="6">
        <f t="shared" ca="1" si="614"/>
        <v>4</v>
      </c>
      <c r="M856" s="6" t="s">
        <v>165</v>
      </c>
      <c r="V856" s="9"/>
    </row>
    <row r="857" spans="1:22" x14ac:dyDescent="0.3">
      <c r="A857">
        <v>0</v>
      </c>
      <c r="B857" s="8">
        <v>0</v>
      </c>
      <c r="C857" s="6">
        <f t="shared" ca="1" si="600"/>
        <v>0.95317430957889571</v>
      </c>
      <c r="D857" s="6">
        <f t="shared" ca="1" si="610"/>
        <v>4.6825690421104293E-2</v>
      </c>
      <c r="E857" s="6" t="str">
        <f t="shared" si="611"/>
        <v/>
      </c>
      <c r="F857" s="6" t="s">
        <v>160</v>
      </c>
      <c r="G857" s="6" t="s">
        <v>162</v>
      </c>
      <c r="H857" s="6">
        <f t="shared" ca="1" si="612"/>
        <v>130.32</v>
      </c>
      <c r="I857" s="6" t="s">
        <v>163</v>
      </c>
      <c r="J857" s="6">
        <f t="shared" ca="1" si="613"/>
        <v>40</v>
      </c>
      <c r="K857" s="6" t="s">
        <v>164</v>
      </c>
      <c r="L857" s="6">
        <f t="shared" ca="1" si="614"/>
        <v>1</v>
      </c>
      <c r="M857" s="6" t="s">
        <v>165</v>
      </c>
      <c r="V857" s="9"/>
    </row>
    <row r="858" spans="1:22" x14ac:dyDescent="0.3">
      <c r="A858">
        <v>0</v>
      </c>
      <c r="B858" s="8">
        <v>0</v>
      </c>
      <c r="C858" s="6">
        <f t="shared" ca="1" si="600"/>
        <v>0.26929977668882665</v>
      </c>
      <c r="D858" s="6">
        <f t="shared" ca="1" si="610"/>
        <v>0.26929977668882665</v>
      </c>
      <c r="E858" s="6" t="str">
        <f t="shared" si="611"/>
        <v/>
      </c>
      <c r="F858" s="6" t="s">
        <v>160</v>
      </c>
      <c r="G858" s="6" t="s">
        <v>162</v>
      </c>
      <c r="H858" s="6">
        <f t="shared" ca="1" si="612"/>
        <v>61.93</v>
      </c>
      <c r="I858" s="6" t="s">
        <v>163</v>
      </c>
      <c r="J858" s="6">
        <f t="shared" ca="1" si="613"/>
        <v>62</v>
      </c>
      <c r="K858" s="6" t="s">
        <v>164</v>
      </c>
      <c r="L858" s="6">
        <f t="shared" ca="1" si="614"/>
        <v>5</v>
      </c>
      <c r="M858" s="6" t="s">
        <v>165</v>
      </c>
    </row>
    <row r="859" spans="1:22" x14ac:dyDescent="0.3">
      <c r="A859">
        <v>0</v>
      </c>
      <c r="B859" s="8">
        <v>0</v>
      </c>
      <c r="C859" s="6">
        <f t="shared" ca="1" si="600"/>
        <v>0.17815599993159437</v>
      </c>
      <c r="D859" s="6">
        <f t="shared" ca="1" si="610"/>
        <v>0.17815599993159437</v>
      </c>
      <c r="E859" s="6" t="str">
        <f t="shared" si="611"/>
        <v/>
      </c>
      <c r="F859" s="6" t="s">
        <v>160</v>
      </c>
      <c r="G859" s="6" t="s">
        <v>162</v>
      </c>
      <c r="H859" s="6">
        <f t="shared" ca="1" si="612"/>
        <v>52.82</v>
      </c>
      <c r="I859" s="6" t="s">
        <v>163</v>
      </c>
      <c r="J859" s="6">
        <f t="shared" ca="1" si="613"/>
        <v>53</v>
      </c>
      <c r="K859" s="6" t="s">
        <v>164</v>
      </c>
      <c r="L859" s="6">
        <f t="shared" ca="1" si="614"/>
        <v>4</v>
      </c>
      <c r="M859" s="6" t="s">
        <v>165</v>
      </c>
      <c r="V859" s="9"/>
    </row>
    <row r="860" spans="1:22" x14ac:dyDescent="0.3">
      <c r="A860">
        <v>0</v>
      </c>
      <c r="B860" s="8">
        <v>0</v>
      </c>
      <c r="C860" s="6">
        <f t="shared" ca="1" si="600"/>
        <v>0.83633153212485101</v>
      </c>
      <c r="D860" s="6">
        <f t="shared" ca="1" si="610"/>
        <v>0.16366846787514899</v>
      </c>
      <c r="E860" s="6" t="str">
        <f t="shared" si="611"/>
        <v/>
      </c>
      <c r="F860" s="6" t="s">
        <v>160</v>
      </c>
      <c r="G860" s="6" t="s">
        <v>162</v>
      </c>
      <c r="H860" s="6">
        <f t="shared" ca="1" si="612"/>
        <v>118.63</v>
      </c>
      <c r="I860" s="6" t="s">
        <v>163</v>
      </c>
      <c r="J860" s="6">
        <f t="shared" ca="1" si="613"/>
        <v>51</v>
      </c>
      <c r="K860" s="6" t="s">
        <v>164</v>
      </c>
      <c r="L860" s="6">
        <f t="shared" ca="1" si="614"/>
        <v>3</v>
      </c>
      <c r="M860" s="6" t="s">
        <v>165</v>
      </c>
      <c r="V860" s="9"/>
    </row>
    <row r="861" spans="1:22" x14ac:dyDescent="0.3">
      <c r="A861">
        <v>0</v>
      </c>
      <c r="B861" s="8">
        <v>0</v>
      </c>
      <c r="C861" s="6">
        <f t="shared" ca="1" si="600"/>
        <v>0.27534732740627887</v>
      </c>
      <c r="D861" s="6">
        <f t="shared" ca="1" si="610"/>
        <v>0.27534732740627887</v>
      </c>
      <c r="E861" s="6" t="str">
        <f t="shared" si="611"/>
        <v/>
      </c>
      <c r="F861" s="6" t="s">
        <v>160</v>
      </c>
      <c r="G861" s="6" t="s">
        <v>162</v>
      </c>
      <c r="H861" s="6">
        <f t="shared" ca="1" si="612"/>
        <v>62.53</v>
      </c>
      <c r="I861" s="6" t="s">
        <v>163</v>
      </c>
      <c r="J861" s="6">
        <f t="shared" ca="1" si="613"/>
        <v>63</v>
      </c>
      <c r="K861" s="6" t="s">
        <v>164</v>
      </c>
      <c r="L861" s="6">
        <f t="shared" ca="1" si="614"/>
        <v>6</v>
      </c>
      <c r="M861" s="6" t="s">
        <v>165</v>
      </c>
      <c r="V861" s="9"/>
    </row>
    <row r="862" spans="1:22" x14ac:dyDescent="0.3">
      <c r="A862">
        <v>0</v>
      </c>
      <c r="B862" s="8">
        <v>0</v>
      </c>
      <c r="C862" s="6">
        <f t="shared" ca="1" si="600"/>
        <v>0.21416886735508256</v>
      </c>
      <c r="D862" s="6">
        <f t="shared" ca="1" si="610"/>
        <v>0.21416886735508256</v>
      </c>
      <c r="E862" s="6" t="str">
        <f t="shared" ref="E862:E863" si="615">IF(A862=0,"",A862)</f>
        <v/>
      </c>
      <c r="F862" s="6" t="s">
        <v>160</v>
      </c>
      <c r="G862" s="6" t="s">
        <v>162</v>
      </c>
      <c r="H862" s="6">
        <f t="shared" ca="1" si="612"/>
        <v>56.42</v>
      </c>
      <c r="I862" s="6" t="s">
        <v>163</v>
      </c>
      <c r="J862" s="6">
        <f t="shared" ca="1" si="613"/>
        <v>56</v>
      </c>
      <c r="K862" s="6" t="s">
        <v>164</v>
      </c>
      <c r="L862" s="6">
        <f t="shared" ca="1" si="614"/>
        <v>4</v>
      </c>
      <c r="M862" s="6" t="s">
        <v>165</v>
      </c>
      <c r="V862" s="9"/>
    </row>
    <row r="863" spans="1:22" x14ac:dyDescent="0.3">
      <c r="A863" t="s">
        <v>316</v>
      </c>
      <c r="B863" s="8">
        <v>0</v>
      </c>
      <c r="C863" s="8"/>
      <c r="E863" s="6" t="str">
        <f t="shared" si="615"/>
        <v>\end{enumerate}\newpage   \section*{Cuenta:  20211900106  }\begin{enumerate}</v>
      </c>
      <c r="V863" s="9"/>
    </row>
    <row r="864" spans="1:22" x14ac:dyDescent="0.3">
      <c r="A864">
        <v>0</v>
      </c>
      <c r="B864" s="8">
        <v>0</v>
      </c>
      <c r="C864" s="6">
        <f t="shared" ref="C864" ca="1" si="616">RAND()</f>
        <v>0.52425628540219482</v>
      </c>
      <c r="D864" s="6">
        <f t="shared" ref="D864:D872" ca="1" si="617">IF(C864&gt;0.1,      IF(C864&lt;0.6,C864,ABS(1-C864)),C864+0.5)</f>
        <v>0.52425628540219482</v>
      </c>
      <c r="E864" s="6" t="str">
        <f t="shared" ref="E864:E871" si="618">IF(A864=0,"",_xlfn.CONCAT("## ",A864))</f>
        <v/>
      </c>
      <c r="F864" s="6" t="s">
        <v>160</v>
      </c>
      <c r="G864" s="6" t="s">
        <v>162</v>
      </c>
      <c r="H864" s="6">
        <f t="shared" ref="H864:H872" ca="1" si="619">ROUND(C864*100+35,2)</f>
        <v>87.43</v>
      </c>
      <c r="I864" s="6" t="s">
        <v>163</v>
      </c>
      <c r="J864" s="6">
        <f t="shared" ref="J864:J872" ca="1" si="620">ROUND(D864*100+35,0)</f>
        <v>87</v>
      </c>
      <c r="K864" s="6" t="s">
        <v>164</v>
      </c>
      <c r="L864" s="6">
        <f t="shared" ref="L864:L872" ca="1" si="621">ROUND(D864*20,0)</f>
        <v>10</v>
      </c>
      <c r="M864" s="6" t="s">
        <v>165</v>
      </c>
      <c r="V864" s="9"/>
    </row>
    <row r="865" spans="1:22" x14ac:dyDescent="0.3">
      <c r="A865">
        <v>0</v>
      </c>
      <c r="B865" s="8">
        <v>0</v>
      </c>
      <c r="C865" s="6">
        <f t="shared" ca="1" si="600"/>
        <v>0.49268085333666789</v>
      </c>
      <c r="D865" s="6">
        <f t="shared" ca="1" si="617"/>
        <v>0.49268085333666789</v>
      </c>
      <c r="E865" s="6" t="str">
        <f t="shared" si="618"/>
        <v/>
      </c>
      <c r="F865" s="6" t="s">
        <v>160</v>
      </c>
      <c r="G865" s="6" t="s">
        <v>162</v>
      </c>
      <c r="H865" s="6">
        <f t="shared" ca="1" si="619"/>
        <v>84.27</v>
      </c>
      <c r="I865" s="6" t="s">
        <v>163</v>
      </c>
      <c r="J865" s="6">
        <f t="shared" ca="1" si="620"/>
        <v>84</v>
      </c>
      <c r="K865" s="6" t="s">
        <v>164</v>
      </c>
      <c r="L865" s="6">
        <f t="shared" ca="1" si="621"/>
        <v>10</v>
      </c>
      <c r="M865" s="6" t="s">
        <v>165</v>
      </c>
      <c r="V865" s="9"/>
    </row>
    <row r="866" spans="1:22" x14ac:dyDescent="0.3">
      <c r="A866">
        <v>0</v>
      </c>
      <c r="B866" s="8">
        <v>0</v>
      </c>
      <c r="C866" s="6">
        <f t="shared" ca="1" si="600"/>
        <v>0.87537977242275589</v>
      </c>
      <c r="D866" s="6">
        <f t="shared" ca="1" si="617"/>
        <v>0.12462022757724411</v>
      </c>
      <c r="E866" s="6" t="str">
        <f t="shared" si="618"/>
        <v/>
      </c>
      <c r="F866" s="6" t="s">
        <v>160</v>
      </c>
      <c r="G866" s="6" t="s">
        <v>162</v>
      </c>
      <c r="H866" s="6">
        <f t="shared" ca="1" si="619"/>
        <v>122.54</v>
      </c>
      <c r="I866" s="6" t="s">
        <v>163</v>
      </c>
      <c r="J866" s="6">
        <f t="shared" ca="1" si="620"/>
        <v>47</v>
      </c>
      <c r="K866" s="6" t="s">
        <v>164</v>
      </c>
      <c r="L866" s="6">
        <f t="shared" ca="1" si="621"/>
        <v>2</v>
      </c>
      <c r="M866" s="6" t="s">
        <v>165</v>
      </c>
      <c r="V866" s="9"/>
    </row>
    <row r="867" spans="1:22" x14ac:dyDescent="0.3">
      <c r="A867">
        <v>0</v>
      </c>
      <c r="B867" s="8">
        <v>0</v>
      </c>
      <c r="C867" s="6">
        <f t="shared" ca="1" si="600"/>
        <v>0.8724610491987016</v>
      </c>
      <c r="D867" s="6">
        <f t="shared" ca="1" si="617"/>
        <v>0.1275389508012984</v>
      </c>
      <c r="E867" s="6" t="str">
        <f t="shared" si="618"/>
        <v/>
      </c>
      <c r="F867" s="6" t="s">
        <v>160</v>
      </c>
      <c r="G867" s="6" t="s">
        <v>162</v>
      </c>
      <c r="H867" s="6">
        <f t="shared" ca="1" si="619"/>
        <v>122.25</v>
      </c>
      <c r="I867" s="6" t="s">
        <v>163</v>
      </c>
      <c r="J867" s="6">
        <f t="shared" ca="1" si="620"/>
        <v>48</v>
      </c>
      <c r="K867" s="6" t="s">
        <v>164</v>
      </c>
      <c r="L867" s="6">
        <f t="shared" ca="1" si="621"/>
        <v>3</v>
      </c>
      <c r="M867" s="6" t="s">
        <v>165</v>
      </c>
    </row>
    <row r="868" spans="1:22" x14ac:dyDescent="0.3">
      <c r="A868">
        <v>0</v>
      </c>
      <c r="B868" s="8">
        <v>0</v>
      </c>
      <c r="C868" s="6">
        <f t="shared" ca="1" si="600"/>
        <v>0.41233659016093505</v>
      </c>
      <c r="D868" s="6">
        <f t="shared" ca="1" si="617"/>
        <v>0.41233659016093505</v>
      </c>
      <c r="E868" s="6" t="str">
        <f t="shared" si="618"/>
        <v/>
      </c>
      <c r="F868" s="6" t="s">
        <v>160</v>
      </c>
      <c r="G868" s="6" t="s">
        <v>162</v>
      </c>
      <c r="H868" s="6">
        <f t="shared" ca="1" si="619"/>
        <v>76.23</v>
      </c>
      <c r="I868" s="6" t="s">
        <v>163</v>
      </c>
      <c r="J868" s="6">
        <f t="shared" ca="1" si="620"/>
        <v>76</v>
      </c>
      <c r="K868" s="6" t="s">
        <v>164</v>
      </c>
      <c r="L868" s="6">
        <f t="shared" ca="1" si="621"/>
        <v>8</v>
      </c>
      <c r="M868" s="6" t="s">
        <v>165</v>
      </c>
      <c r="V868" s="9"/>
    </row>
    <row r="869" spans="1:22" x14ac:dyDescent="0.3">
      <c r="A869">
        <v>0</v>
      </c>
      <c r="B869" s="8">
        <v>0</v>
      </c>
      <c r="C869" s="6">
        <f t="shared" ca="1" si="600"/>
        <v>0.62797974757989372</v>
      </c>
      <c r="D869" s="6">
        <f t="shared" ca="1" si="617"/>
        <v>0.37202025242010628</v>
      </c>
      <c r="E869" s="6" t="str">
        <f t="shared" si="618"/>
        <v/>
      </c>
      <c r="F869" s="6" t="s">
        <v>160</v>
      </c>
      <c r="G869" s="6" t="s">
        <v>162</v>
      </c>
      <c r="H869" s="6">
        <f t="shared" ca="1" si="619"/>
        <v>97.8</v>
      </c>
      <c r="I869" s="6" t="s">
        <v>163</v>
      </c>
      <c r="J869" s="6">
        <f t="shared" ca="1" si="620"/>
        <v>72</v>
      </c>
      <c r="K869" s="6" t="s">
        <v>164</v>
      </c>
      <c r="L869" s="6">
        <f t="shared" ca="1" si="621"/>
        <v>7</v>
      </c>
      <c r="M869" s="6" t="s">
        <v>165</v>
      </c>
      <c r="V869" s="9"/>
    </row>
    <row r="870" spans="1:22" x14ac:dyDescent="0.3">
      <c r="A870">
        <v>0</v>
      </c>
      <c r="B870" s="8">
        <v>0</v>
      </c>
      <c r="C870" s="6">
        <f t="shared" ca="1" si="600"/>
        <v>0.80615724402826694</v>
      </c>
      <c r="D870" s="6">
        <f t="shared" ca="1" si="617"/>
        <v>0.19384275597173306</v>
      </c>
      <c r="E870" s="6" t="str">
        <f t="shared" si="618"/>
        <v/>
      </c>
      <c r="F870" s="6" t="s">
        <v>160</v>
      </c>
      <c r="G870" s="6" t="s">
        <v>162</v>
      </c>
      <c r="H870" s="6">
        <f t="shared" ca="1" si="619"/>
        <v>115.62</v>
      </c>
      <c r="I870" s="6" t="s">
        <v>163</v>
      </c>
      <c r="J870" s="6">
        <f t="shared" ca="1" si="620"/>
        <v>54</v>
      </c>
      <c r="K870" s="6" t="s">
        <v>164</v>
      </c>
      <c r="L870" s="6">
        <f t="shared" ca="1" si="621"/>
        <v>4</v>
      </c>
      <c r="M870" s="6" t="s">
        <v>165</v>
      </c>
      <c r="V870" s="9"/>
    </row>
    <row r="871" spans="1:22" x14ac:dyDescent="0.3">
      <c r="A871">
        <v>0</v>
      </c>
      <c r="B871" s="8">
        <v>0</v>
      </c>
      <c r="C871" s="6">
        <f t="shared" ca="1" si="600"/>
        <v>4.6363634707055512E-2</v>
      </c>
      <c r="D871" s="6">
        <f t="shared" ca="1" si="617"/>
        <v>0.54636363470705551</v>
      </c>
      <c r="E871" s="6" t="str">
        <f t="shared" si="618"/>
        <v/>
      </c>
      <c r="F871" s="6" t="s">
        <v>160</v>
      </c>
      <c r="G871" s="6" t="s">
        <v>162</v>
      </c>
      <c r="H871" s="6">
        <f t="shared" ca="1" si="619"/>
        <v>39.64</v>
      </c>
      <c r="I871" s="6" t="s">
        <v>163</v>
      </c>
      <c r="J871" s="6">
        <f t="shared" ca="1" si="620"/>
        <v>90</v>
      </c>
      <c r="K871" s="6" t="s">
        <v>164</v>
      </c>
      <c r="L871" s="6">
        <f t="shared" ca="1" si="621"/>
        <v>11</v>
      </c>
      <c r="M871" s="6" t="s">
        <v>165</v>
      </c>
      <c r="V871" s="9"/>
    </row>
    <row r="872" spans="1:22" x14ac:dyDescent="0.3">
      <c r="A872">
        <v>0</v>
      </c>
      <c r="B872" s="8">
        <v>0</v>
      </c>
      <c r="C872" s="6">
        <f t="shared" ca="1" si="600"/>
        <v>0.72354193955410162</v>
      </c>
      <c r="D872" s="6">
        <f t="shared" ca="1" si="617"/>
        <v>0.27645806044589838</v>
      </c>
      <c r="E872" s="6" t="str">
        <f t="shared" ref="E872:E873" si="622">IF(A872=0,"",A872)</f>
        <v/>
      </c>
      <c r="F872" s="6" t="s">
        <v>160</v>
      </c>
      <c r="G872" s="6" t="s">
        <v>162</v>
      </c>
      <c r="H872" s="6">
        <f t="shared" ca="1" si="619"/>
        <v>107.35</v>
      </c>
      <c r="I872" s="6" t="s">
        <v>163</v>
      </c>
      <c r="J872" s="6">
        <f t="shared" ca="1" si="620"/>
        <v>63</v>
      </c>
      <c r="K872" s="6" t="s">
        <v>164</v>
      </c>
      <c r="L872" s="6">
        <f t="shared" ca="1" si="621"/>
        <v>6</v>
      </c>
      <c r="M872" s="6" t="s">
        <v>165</v>
      </c>
      <c r="V872" s="9"/>
    </row>
    <row r="873" spans="1:22" x14ac:dyDescent="0.3">
      <c r="A873" t="s">
        <v>317</v>
      </c>
      <c r="B873" s="8">
        <v>0</v>
      </c>
      <c r="C873" s="8"/>
      <c r="E873" s="6" t="str">
        <f t="shared" si="622"/>
        <v>\end{enumerate}\newpage   \section*{Cuenta:  20211900226  }\begin{enumerate}</v>
      </c>
      <c r="V873" s="9"/>
    </row>
    <row r="874" spans="1:22" x14ac:dyDescent="0.3">
      <c r="A874">
        <v>0</v>
      </c>
      <c r="B874" s="8">
        <v>0</v>
      </c>
      <c r="C874" s="6">
        <f t="shared" ref="C874" ca="1" si="623">RAND()</f>
        <v>0.49476363917122212</v>
      </c>
      <c r="D874" s="6">
        <f t="shared" ref="D874:D882" ca="1" si="624">IF(C874&gt;0.1,      IF(C874&lt;0.6,C874,ABS(1-C874)),C874+0.5)</f>
        <v>0.49476363917122212</v>
      </c>
      <c r="E874" s="6" t="str">
        <f t="shared" ref="E874:E881" si="625">IF(A874=0,"",_xlfn.CONCAT("## ",A874))</f>
        <v/>
      </c>
      <c r="F874" s="6" t="s">
        <v>160</v>
      </c>
      <c r="G874" s="6" t="s">
        <v>162</v>
      </c>
      <c r="H874" s="6">
        <f t="shared" ref="H874:H882" ca="1" si="626">ROUND(C874*100+35,2)</f>
        <v>84.48</v>
      </c>
      <c r="I874" s="6" t="s">
        <v>163</v>
      </c>
      <c r="J874" s="6">
        <f t="shared" ref="J874:J882" ca="1" si="627">ROUND(D874*100+35,0)</f>
        <v>84</v>
      </c>
      <c r="K874" s="6" t="s">
        <v>164</v>
      </c>
      <c r="L874" s="6">
        <f t="shared" ref="L874:L882" ca="1" si="628">ROUND(D874*20,0)</f>
        <v>10</v>
      </c>
      <c r="M874" s="6" t="s">
        <v>165</v>
      </c>
      <c r="V874" s="9"/>
    </row>
    <row r="875" spans="1:22" x14ac:dyDescent="0.3">
      <c r="A875">
        <v>0</v>
      </c>
      <c r="B875" s="8">
        <v>0</v>
      </c>
      <c r="C875" s="6">
        <f t="shared" ca="1" si="600"/>
        <v>6.9592435964815569E-2</v>
      </c>
      <c r="D875" s="6">
        <f t="shared" ca="1" si="624"/>
        <v>0.56959243596481557</v>
      </c>
      <c r="E875" s="6" t="str">
        <f t="shared" si="625"/>
        <v/>
      </c>
      <c r="F875" s="6" t="s">
        <v>160</v>
      </c>
      <c r="G875" s="6" t="s">
        <v>162</v>
      </c>
      <c r="H875" s="6">
        <f t="shared" ca="1" si="626"/>
        <v>41.96</v>
      </c>
      <c r="I875" s="6" t="s">
        <v>163</v>
      </c>
      <c r="J875" s="6">
        <f t="shared" ca="1" si="627"/>
        <v>92</v>
      </c>
      <c r="K875" s="6" t="s">
        <v>164</v>
      </c>
      <c r="L875" s="6">
        <f t="shared" ca="1" si="628"/>
        <v>11</v>
      </c>
      <c r="M875" s="6" t="s">
        <v>165</v>
      </c>
      <c r="V875" s="9"/>
    </row>
    <row r="876" spans="1:22" x14ac:dyDescent="0.3">
      <c r="A876">
        <v>0</v>
      </c>
      <c r="B876" s="8">
        <v>0</v>
      </c>
      <c r="C876" s="6">
        <f t="shared" ca="1" si="600"/>
        <v>8.0968311192396003E-2</v>
      </c>
      <c r="D876" s="6">
        <f t="shared" ca="1" si="624"/>
        <v>0.580968311192396</v>
      </c>
      <c r="E876" s="6" t="str">
        <f t="shared" si="625"/>
        <v/>
      </c>
      <c r="F876" s="6" t="s">
        <v>160</v>
      </c>
      <c r="G876" s="6" t="s">
        <v>162</v>
      </c>
      <c r="H876" s="6">
        <f t="shared" ca="1" si="626"/>
        <v>43.1</v>
      </c>
      <c r="I876" s="6" t="s">
        <v>163</v>
      </c>
      <c r="J876" s="6">
        <f t="shared" ca="1" si="627"/>
        <v>93</v>
      </c>
      <c r="K876" s="6" t="s">
        <v>164</v>
      </c>
      <c r="L876" s="6">
        <f t="shared" ca="1" si="628"/>
        <v>12</v>
      </c>
      <c r="M876" s="6" t="s">
        <v>165</v>
      </c>
    </row>
    <row r="877" spans="1:22" x14ac:dyDescent="0.3">
      <c r="A877">
        <v>0</v>
      </c>
      <c r="B877" s="8">
        <v>0</v>
      </c>
      <c r="C877" s="6">
        <f t="shared" ca="1" si="600"/>
        <v>0.15076917328229278</v>
      </c>
      <c r="D877" s="6">
        <f t="shared" ca="1" si="624"/>
        <v>0.15076917328229278</v>
      </c>
      <c r="E877" s="6" t="str">
        <f t="shared" si="625"/>
        <v/>
      </c>
      <c r="F877" s="6" t="s">
        <v>160</v>
      </c>
      <c r="G877" s="6" t="s">
        <v>162</v>
      </c>
      <c r="H877" s="6">
        <f t="shared" ca="1" si="626"/>
        <v>50.08</v>
      </c>
      <c r="I877" s="6" t="s">
        <v>163</v>
      </c>
      <c r="J877" s="6">
        <f t="shared" ca="1" si="627"/>
        <v>50</v>
      </c>
      <c r="K877" s="6" t="s">
        <v>164</v>
      </c>
      <c r="L877" s="6">
        <f t="shared" ca="1" si="628"/>
        <v>3</v>
      </c>
      <c r="M877" s="6" t="s">
        <v>165</v>
      </c>
      <c r="V877" s="9"/>
    </row>
    <row r="878" spans="1:22" x14ac:dyDescent="0.3">
      <c r="A878">
        <v>0</v>
      </c>
      <c r="B878" s="8">
        <v>0</v>
      </c>
      <c r="C878" s="6">
        <f t="shared" ca="1" si="600"/>
        <v>0.39310944746415843</v>
      </c>
      <c r="D878" s="6">
        <f t="shared" ca="1" si="624"/>
        <v>0.39310944746415843</v>
      </c>
      <c r="E878" s="6" t="str">
        <f t="shared" si="625"/>
        <v/>
      </c>
      <c r="F878" s="6" t="s">
        <v>160</v>
      </c>
      <c r="G878" s="6" t="s">
        <v>162</v>
      </c>
      <c r="H878" s="6">
        <f t="shared" ca="1" si="626"/>
        <v>74.31</v>
      </c>
      <c r="I878" s="6" t="s">
        <v>163</v>
      </c>
      <c r="J878" s="6">
        <f t="shared" ca="1" si="627"/>
        <v>74</v>
      </c>
      <c r="K878" s="6" t="s">
        <v>164</v>
      </c>
      <c r="L878" s="6">
        <f t="shared" ca="1" si="628"/>
        <v>8</v>
      </c>
      <c r="M878" s="6" t="s">
        <v>165</v>
      </c>
      <c r="V878" s="9"/>
    </row>
    <row r="879" spans="1:22" x14ac:dyDescent="0.3">
      <c r="A879">
        <v>0</v>
      </c>
      <c r="B879" s="8">
        <v>0</v>
      </c>
      <c r="C879" s="6">
        <f t="shared" ca="1" si="600"/>
        <v>0.26668827454900068</v>
      </c>
      <c r="D879" s="6">
        <f t="shared" ca="1" si="624"/>
        <v>0.26668827454900068</v>
      </c>
      <c r="E879" s="6" t="str">
        <f t="shared" si="625"/>
        <v/>
      </c>
      <c r="F879" s="6" t="s">
        <v>160</v>
      </c>
      <c r="G879" s="6" t="s">
        <v>162</v>
      </c>
      <c r="H879" s="6">
        <f t="shared" ca="1" si="626"/>
        <v>61.67</v>
      </c>
      <c r="I879" s="6" t="s">
        <v>163</v>
      </c>
      <c r="J879" s="6">
        <f t="shared" ca="1" si="627"/>
        <v>62</v>
      </c>
      <c r="K879" s="6" t="s">
        <v>164</v>
      </c>
      <c r="L879" s="6">
        <f t="shared" ca="1" si="628"/>
        <v>5</v>
      </c>
      <c r="M879" s="6" t="s">
        <v>165</v>
      </c>
      <c r="V879" s="9"/>
    </row>
    <row r="880" spans="1:22" x14ac:dyDescent="0.3">
      <c r="A880">
        <v>0</v>
      </c>
      <c r="B880" s="8">
        <v>0</v>
      </c>
      <c r="C880" s="6">
        <f t="shared" ca="1" si="600"/>
        <v>0.58862320621461484</v>
      </c>
      <c r="D880" s="6">
        <f t="shared" ca="1" si="624"/>
        <v>0.58862320621461484</v>
      </c>
      <c r="E880" s="6" t="str">
        <f t="shared" si="625"/>
        <v/>
      </c>
      <c r="F880" s="6" t="s">
        <v>160</v>
      </c>
      <c r="G880" s="6" t="s">
        <v>162</v>
      </c>
      <c r="H880" s="6">
        <f t="shared" ca="1" si="626"/>
        <v>93.86</v>
      </c>
      <c r="I880" s="6" t="s">
        <v>163</v>
      </c>
      <c r="J880" s="6">
        <f t="shared" ca="1" si="627"/>
        <v>94</v>
      </c>
      <c r="K880" s="6" t="s">
        <v>164</v>
      </c>
      <c r="L880" s="6">
        <f t="shared" ca="1" si="628"/>
        <v>12</v>
      </c>
      <c r="M880" s="6" t="s">
        <v>165</v>
      </c>
      <c r="V880" s="9"/>
    </row>
    <row r="881" spans="1:22" x14ac:dyDescent="0.3">
      <c r="A881">
        <v>0</v>
      </c>
      <c r="B881" s="8">
        <v>0</v>
      </c>
      <c r="C881" s="6">
        <f t="shared" ca="1" si="600"/>
        <v>0.77494348519188927</v>
      </c>
      <c r="D881" s="6">
        <f t="shared" ca="1" si="624"/>
        <v>0.22505651480811073</v>
      </c>
      <c r="E881" s="6" t="str">
        <f t="shared" si="625"/>
        <v/>
      </c>
      <c r="F881" s="6" t="s">
        <v>160</v>
      </c>
      <c r="G881" s="6" t="s">
        <v>162</v>
      </c>
      <c r="H881" s="6">
        <f t="shared" ca="1" si="626"/>
        <v>112.49</v>
      </c>
      <c r="I881" s="6" t="s">
        <v>163</v>
      </c>
      <c r="J881" s="6">
        <f t="shared" ca="1" si="627"/>
        <v>58</v>
      </c>
      <c r="K881" s="6" t="s">
        <v>164</v>
      </c>
      <c r="L881" s="6">
        <f t="shared" ca="1" si="628"/>
        <v>5</v>
      </c>
      <c r="M881" s="6" t="s">
        <v>165</v>
      </c>
      <c r="V881" s="9"/>
    </row>
    <row r="882" spans="1:22" x14ac:dyDescent="0.3">
      <c r="A882">
        <v>0</v>
      </c>
      <c r="B882" s="8">
        <v>0</v>
      </c>
      <c r="C882" s="6">
        <f t="shared" ca="1" si="600"/>
        <v>0.94925098699087984</v>
      </c>
      <c r="D882" s="6">
        <f t="shared" ca="1" si="624"/>
        <v>5.0749013009120159E-2</v>
      </c>
      <c r="E882" s="6" t="str">
        <f t="shared" ref="E882:E883" si="629">IF(A882=0,"",A882)</f>
        <v/>
      </c>
      <c r="F882" s="6" t="s">
        <v>160</v>
      </c>
      <c r="G882" s="6" t="s">
        <v>162</v>
      </c>
      <c r="H882" s="6">
        <f t="shared" ca="1" si="626"/>
        <v>129.93</v>
      </c>
      <c r="I882" s="6" t="s">
        <v>163</v>
      </c>
      <c r="J882" s="6">
        <f t="shared" ca="1" si="627"/>
        <v>40</v>
      </c>
      <c r="K882" s="6" t="s">
        <v>164</v>
      </c>
      <c r="L882" s="6">
        <f t="shared" ca="1" si="628"/>
        <v>1</v>
      </c>
      <c r="M882" s="6" t="s">
        <v>165</v>
      </c>
      <c r="V882" s="9"/>
    </row>
    <row r="883" spans="1:22" x14ac:dyDescent="0.3">
      <c r="A883" t="s">
        <v>318</v>
      </c>
      <c r="B883" s="8">
        <v>0</v>
      </c>
      <c r="C883" s="8"/>
      <c r="E883" s="6" t="str">
        <f t="shared" si="629"/>
        <v>\end{enumerate}\newpage   \section*{Cuenta:  20211900267  }\begin{enumerate}</v>
      </c>
      <c r="V883" s="9"/>
    </row>
    <row r="884" spans="1:22" x14ac:dyDescent="0.3">
      <c r="A884">
        <v>0</v>
      </c>
      <c r="B884" s="8">
        <v>0</v>
      </c>
      <c r="C884" s="6">
        <f t="shared" ref="C884" ca="1" si="630">RAND()</f>
        <v>3.8501545206264587E-2</v>
      </c>
      <c r="D884" s="6">
        <f t="shared" ref="D884:D892" ca="1" si="631">IF(C884&gt;0.1,      IF(C884&lt;0.6,C884,ABS(1-C884)),C884+0.5)</f>
        <v>0.53850154520626459</v>
      </c>
      <c r="E884" s="6" t="str">
        <f t="shared" ref="E884:E891" si="632">IF(A884=0,"",_xlfn.CONCAT("## ",A884))</f>
        <v/>
      </c>
      <c r="F884" s="6" t="s">
        <v>160</v>
      </c>
      <c r="G884" s="6" t="s">
        <v>162</v>
      </c>
      <c r="H884" s="6">
        <f t="shared" ref="H884:H892" ca="1" si="633">ROUND(C884*100+35,2)</f>
        <v>38.85</v>
      </c>
      <c r="I884" s="6" t="s">
        <v>163</v>
      </c>
      <c r="J884" s="6">
        <f t="shared" ref="J884:J892" ca="1" si="634">ROUND(D884*100+35,0)</f>
        <v>89</v>
      </c>
      <c r="K884" s="6" t="s">
        <v>164</v>
      </c>
      <c r="L884" s="6">
        <f t="shared" ref="L884:L892" ca="1" si="635">ROUND(D884*20,0)</f>
        <v>11</v>
      </c>
      <c r="M884" s="6" t="s">
        <v>165</v>
      </c>
      <c r="V884" s="9"/>
    </row>
    <row r="885" spans="1:22" x14ac:dyDescent="0.3">
      <c r="A885">
        <v>0</v>
      </c>
      <c r="B885" s="8">
        <v>0</v>
      </c>
      <c r="C885" s="6">
        <f t="shared" ca="1" si="600"/>
        <v>0.2953248791339963</v>
      </c>
      <c r="D885" s="6">
        <f t="shared" ca="1" si="631"/>
        <v>0.2953248791339963</v>
      </c>
      <c r="E885" s="6" t="str">
        <f t="shared" si="632"/>
        <v/>
      </c>
      <c r="F885" s="6" t="s">
        <v>160</v>
      </c>
      <c r="G885" s="6" t="s">
        <v>162</v>
      </c>
      <c r="H885" s="6">
        <f t="shared" ca="1" si="633"/>
        <v>64.53</v>
      </c>
      <c r="I885" s="6" t="s">
        <v>163</v>
      </c>
      <c r="J885" s="6">
        <f t="shared" ca="1" si="634"/>
        <v>65</v>
      </c>
      <c r="K885" s="6" t="s">
        <v>164</v>
      </c>
      <c r="L885" s="6">
        <f t="shared" ca="1" si="635"/>
        <v>6</v>
      </c>
      <c r="M885" s="6" t="s">
        <v>165</v>
      </c>
    </row>
    <row r="886" spans="1:22" x14ac:dyDescent="0.3">
      <c r="A886">
        <v>0</v>
      </c>
      <c r="B886" s="8">
        <v>0</v>
      </c>
      <c r="C886" s="6">
        <f t="shared" ca="1" si="600"/>
        <v>0.63073641790008939</v>
      </c>
      <c r="D886" s="6">
        <f t="shared" ca="1" si="631"/>
        <v>0.36926358209991061</v>
      </c>
      <c r="E886" s="6" t="str">
        <f t="shared" si="632"/>
        <v/>
      </c>
      <c r="F886" s="6" t="s">
        <v>160</v>
      </c>
      <c r="G886" s="6" t="s">
        <v>162</v>
      </c>
      <c r="H886" s="6">
        <f t="shared" ca="1" si="633"/>
        <v>98.07</v>
      </c>
      <c r="I886" s="6" t="s">
        <v>163</v>
      </c>
      <c r="J886" s="6">
        <f t="shared" ca="1" si="634"/>
        <v>72</v>
      </c>
      <c r="K886" s="6" t="s">
        <v>164</v>
      </c>
      <c r="L886" s="6">
        <f t="shared" ca="1" si="635"/>
        <v>7</v>
      </c>
      <c r="M886" s="6" t="s">
        <v>165</v>
      </c>
      <c r="V886" s="9"/>
    </row>
    <row r="887" spans="1:22" x14ac:dyDescent="0.3">
      <c r="A887">
        <v>0</v>
      </c>
      <c r="B887" s="8">
        <v>0</v>
      </c>
      <c r="C887" s="6">
        <f t="shared" ca="1" si="600"/>
        <v>0.74950558892588548</v>
      </c>
      <c r="D887" s="6">
        <f t="shared" ca="1" si="631"/>
        <v>0.25049441107411452</v>
      </c>
      <c r="E887" s="6" t="str">
        <f t="shared" si="632"/>
        <v/>
      </c>
      <c r="F887" s="6" t="s">
        <v>160</v>
      </c>
      <c r="G887" s="6" t="s">
        <v>162</v>
      </c>
      <c r="H887" s="6">
        <f t="shared" ca="1" si="633"/>
        <v>109.95</v>
      </c>
      <c r="I887" s="6" t="s">
        <v>163</v>
      </c>
      <c r="J887" s="6">
        <f t="shared" ca="1" si="634"/>
        <v>60</v>
      </c>
      <c r="K887" s="6" t="s">
        <v>164</v>
      </c>
      <c r="L887" s="6">
        <f t="shared" ca="1" si="635"/>
        <v>5</v>
      </c>
      <c r="M887" s="6" t="s">
        <v>165</v>
      </c>
      <c r="V887" s="9"/>
    </row>
    <row r="888" spans="1:22" x14ac:dyDescent="0.3">
      <c r="A888">
        <v>0</v>
      </c>
      <c r="B888" s="8">
        <v>0</v>
      </c>
      <c r="C888" s="6">
        <f t="shared" ca="1" si="600"/>
        <v>9.5274128896818744E-2</v>
      </c>
      <c r="D888" s="6">
        <f t="shared" ca="1" si="631"/>
        <v>0.59527412889681874</v>
      </c>
      <c r="E888" s="6" t="str">
        <f t="shared" si="632"/>
        <v/>
      </c>
      <c r="F888" s="6" t="s">
        <v>160</v>
      </c>
      <c r="G888" s="6" t="s">
        <v>162</v>
      </c>
      <c r="H888" s="6">
        <f t="shared" ca="1" si="633"/>
        <v>44.53</v>
      </c>
      <c r="I888" s="6" t="s">
        <v>163</v>
      </c>
      <c r="J888" s="6">
        <f t="shared" ca="1" si="634"/>
        <v>95</v>
      </c>
      <c r="K888" s="6" t="s">
        <v>164</v>
      </c>
      <c r="L888" s="6">
        <f t="shared" ca="1" si="635"/>
        <v>12</v>
      </c>
      <c r="M888" s="6" t="s">
        <v>165</v>
      </c>
      <c r="V888" s="9"/>
    </row>
    <row r="889" spans="1:22" x14ac:dyDescent="0.3">
      <c r="A889">
        <v>0</v>
      </c>
      <c r="B889" s="8">
        <v>0</v>
      </c>
      <c r="C889" s="6">
        <f t="shared" ca="1" si="600"/>
        <v>0.31031611911770896</v>
      </c>
      <c r="D889" s="6">
        <f t="shared" ca="1" si="631"/>
        <v>0.31031611911770896</v>
      </c>
      <c r="E889" s="6" t="str">
        <f t="shared" si="632"/>
        <v/>
      </c>
      <c r="F889" s="6" t="s">
        <v>160</v>
      </c>
      <c r="G889" s="6" t="s">
        <v>162</v>
      </c>
      <c r="H889" s="6">
        <f t="shared" ca="1" si="633"/>
        <v>66.03</v>
      </c>
      <c r="I889" s="6" t="s">
        <v>163</v>
      </c>
      <c r="J889" s="6">
        <f t="shared" ca="1" si="634"/>
        <v>66</v>
      </c>
      <c r="K889" s="6" t="s">
        <v>164</v>
      </c>
      <c r="L889" s="6">
        <f t="shared" ca="1" si="635"/>
        <v>6</v>
      </c>
      <c r="M889" s="6" t="s">
        <v>165</v>
      </c>
      <c r="V889" s="9"/>
    </row>
    <row r="890" spans="1:22" x14ac:dyDescent="0.3">
      <c r="A890">
        <v>0</v>
      </c>
      <c r="B890" s="8">
        <v>0</v>
      </c>
      <c r="C890" s="6">
        <f t="shared" ca="1" si="600"/>
        <v>0.97395317836296802</v>
      </c>
      <c r="D890" s="6">
        <f t="shared" ca="1" si="631"/>
        <v>2.6046821637031981E-2</v>
      </c>
      <c r="E890" s="6" t="str">
        <f t="shared" si="632"/>
        <v/>
      </c>
      <c r="F890" s="6" t="s">
        <v>160</v>
      </c>
      <c r="G890" s="6" t="s">
        <v>162</v>
      </c>
      <c r="H890" s="6">
        <f t="shared" ca="1" si="633"/>
        <v>132.4</v>
      </c>
      <c r="I890" s="6" t="s">
        <v>163</v>
      </c>
      <c r="J890" s="6">
        <f t="shared" ca="1" si="634"/>
        <v>38</v>
      </c>
      <c r="K890" s="6" t="s">
        <v>164</v>
      </c>
      <c r="L890" s="6">
        <f t="shared" ca="1" si="635"/>
        <v>1</v>
      </c>
      <c r="M890" s="6" t="s">
        <v>165</v>
      </c>
      <c r="V890" s="9"/>
    </row>
    <row r="891" spans="1:22" x14ac:dyDescent="0.3">
      <c r="A891">
        <v>0</v>
      </c>
      <c r="B891" s="8">
        <v>0</v>
      </c>
      <c r="C891" s="6">
        <f t="shared" ca="1" si="600"/>
        <v>6.3818400569000122E-3</v>
      </c>
      <c r="D891" s="6">
        <f t="shared" ca="1" si="631"/>
        <v>0.50638184005690001</v>
      </c>
      <c r="E891" s="6" t="str">
        <f t="shared" si="632"/>
        <v/>
      </c>
      <c r="F891" s="6" t="s">
        <v>160</v>
      </c>
      <c r="G891" s="6" t="s">
        <v>162</v>
      </c>
      <c r="H891" s="6">
        <f t="shared" ca="1" si="633"/>
        <v>35.64</v>
      </c>
      <c r="I891" s="6" t="s">
        <v>163</v>
      </c>
      <c r="J891" s="6">
        <f t="shared" ca="1" si="634"/>
        <v>86</v>
      </c>
      <c r="K891" s="6" t="s">
        <v>164</v>
      </c>
      <c r="L891" s="6">
        <f t="shared" ca="1" si="635"/>
        <v>10</v>
      </c>
      <c r="M891" s="6" t="s">
        <v>165</v>
      </c>
      <c r="V891" s="9"/>
    </row>
    <row r="892" spans="1:22" x14ac:dyDescent="0.3">
      <c r="A892">
        <v>0</v>
      </c>
      <c r="B892" s="8">
        <v>0</v>
      </c>
      <c r="C892" s="6">
        <f t="shared" ca="1" si="600"/>
        <v>0.83541775524122897</v>
      </c>
      <c r="D892" s="6">
        <f t="shared" ca="1" si="631"/>
        <v>0.16458224475877103</v>
      </c>
      <c r="E892" s="6" t="str">
        <f t="shared" ref="E892:E893" si="636">IF(A892=0,"",A892)</f>
        <v/>
      </c>
      <c r="F892" s="6" t="s">
        <v>160</v>
      </c>
      <c r="G892" s="6" t="s">
        <v>162</v>
      </c>
      <c r="H892" s="6">
        <f t="shared" ca="1" si="633"/>
        <v>118.54</v>
      </c>
      <c r="I892" s="6" t="s">
        <v>163</v>
      </c>
      <c r="J892" s="6">
        <f t="shared" ca="1" si="634"/>
        <v>51</v>
      </c>
      <c r="K892" s="6" t="s">
        <v>164</v>
      </c>
      <c r="L892" s="6">
        <f t="shared" ca="1" si="635"/>
        <v>3</v>
      </c>
      <c r="M892" s="6" t="s">
        <v>165</v>
      </c>
      <c r="V892" s="9"/>
    </row>
    <row r="893" spans="1:22" x14ac:dyDescent="0.3">
      <c r="A893" t="s">
        <v>319</v>
      </c>
      <c r="B893" s="8">
        <v>0</v>
      </c>
      <c r="C893" s="8"/>
      <c r="E893" s="6" t="str">
        <f t="shared" si="636"/>
        <v>\end{enumerate}\newpage   \section*{Cuenta:  20211920030  }\begin{enumerate}</v>
      </c>
      <c r="V893" s="9"/>
    </row>
    <row r="894" spans="1:22" x14ac:dyDescent="0.3">
      <c r="A894">
        <v>0</v>
      </c>
      <c r="B894" s="8">
        <v>0</v>
      </c>
      <c r="C894" s="6">
        <f t="shared" ref="C894" ca="1" si="637">RAND()</f>
        <v>3.0858326962136973E-2</v>
      </c>
      <c r="D894" s="6">
        <f t="shared" ref="D894:D902" ca="1" si="638">IF(C894&gt;0.1,      IF(C894&lt;0.6,C894,ABS(1-C894)),C894+0.5)</f>
        <v>0.53085832696213697</v>
      </c>
      <c r="E894" s="6" t="str">
        <f t="shared" ref="E894:E901" si="639">IF(A894=0,"",_xlfn.CONCAT("## ",A894))</f>
        <v/>
      </c>
      <c r="F894" s="6" t="s">
        <v>160</v>
      </c>
      <c r="G894" s="6" t="s">
        <v>162</v>
      </c>
      <c r="H894" s="6">
        <f t="shared" ref="H894:H902" ca="1" si="640">ROUND(C894*100+35,2)</f>
        <v>38.090000000000003</v>
      </c>
      <c r="I894" s="6" t="s">
        <v>163</v>
      </c>
      <c r="J894" s="6">
        <f t="shared" ref="J894:J902" ca="1" si="641">ROUND(D894*100+35,0)</f>
        <v>88</v>
      </c>
      <c r="K894" s="6" t="s">
        <v>164</v>
      </c>
      <c r="L894" s="6">
        <f t="shared" ref="L894:L902" ca="1" si="642">ROUND(D894*20,0)</f>
        <v>11</v>
      </c>
      <c r="M894" s="6" t="s">
        <v>165</v>
      </c>
    </row>
    <row r="895" spans="1:22" x14ac:dyDescent="0.3">
      <c r="A895">
        <v>0</v>
      </c>
      <c r="B895" s="8">
        <v>0</v>
      </c>
      <c r="C895" s="6">
        <f t="shared" ca="1" si="600"/>
        <v>0.2195304967330024</v>
      </c>
      <c r="D895" s="6">
        <f t="shared" ca="1" si="638"/>
        <v>0.2195304967330024</v>
      </c>
      <c r="E895" s="6" t="str">
        <f t="shared" si="639"/>
        <v/>
      </c>
      <c r="F895" s="6" t="s">
        <v>160</v>
      </c>
      <c r="G895" s="6" t="s">
        <v>162</v>
      </c>
      <c r="H895" s="6">
        <f t="shared" ca="1" si="640"/>
        <v>56.95</v>
      </c>
      <c r="I895" s="6" t="s">
        <v>163</v>
      </c>
      <c r="J895" s="6">
        <f t="shared" ca="1" si="641"/>
        <v>57</v>
      </c>
      <c r="K895" s="6" t="s">
        <v>164</v>
      </c>
      <c r="L895" s="6">
        <f t="shared" ca="1" si="642"/>
        <v>4</v>
      </c>
      <c r="M895" s="6" t="s">
        <v>165</v>
      </c>
      <c r="V895" s="9"/>
    </row>
    <row r="896" spans="1:22" x14ac:dyDescent="0.3">
      <c r="A896">
        <v>0</v>
      </c>
      <c r="B896" s="8">
        <v>0</v>
      </c>
      <c r="C896" s="6">
        <f t="shared" ca="1" si="600"/>
        <v>0.92122778030650387</v>
      </c>
      <c r="D896" s="6">
        <f t="shared" ca="1" si="638"/>
        <v>7.8772219693496126E-2</v>
      </c>
      <c r="E896" s="6" t="str">
        <f t="shared" si="639"/>
        <v/>
      </c>
      <c r="F896" s="6" t="s">
        <v>160</v>
      </c>
      <c r="G896" s="6" t="s">
        <v>162</v>
      </c>
      <c r="H896" s="6">
        <f t="shared" ca="1" si="640"/>
        <v>127.12</v>
      </c>
      <c r="I896" s="6" t="s">
        <v>163</v>
      </c>
      <c r="J896" s="6">
        <f t="shared" ca="1" si="641"/>
        <v>43</v>
      </c>
      <c r="K896" s="6" t="s">
        <v>164</v>
      </c>
      <c r="L896" s="6">
        <f t="shared" ca="1" si="642"/>
        <v>2</v>
      </c>
      <c r="M896" s="6" t="s">
        <v>165</v>
      </c>
      <c r="V896" s="9"/>
    </row>
    <row r="897" spans="1:22" x14ac:dyDescent="0.3">
      <c r="A897">
        <v>0</v>
      </c>
      <c r="B897" s="8">
        <v>0</v>
      </c>
      <c r="C897" s="6">
        <f t="shared" ca="1" si="600"/>
        <v>0.76906255611963192</v>
      </c>
      <c r="D897" s="6">
        <f t="shared" ca="1" si="638"/>
        <v>0.23093744388036808</v>
      </c>
      <c r="E897" s="6" t="str">
        <f t="shared" si="639"/>
        <v/>
      </c>
      <c r="F897" s="6" t="s">
        <v>160</v>
      </c>
      <c r="G897" s="6" t="s">
        <v>162</v>
      </c>
      <c r="H897" s="6">
        <f t="shared" ca="1" si="640"/>
        <v>111.91</v>
      </c>
      <c r="I897" s="6" t="s">
        <v>163</v>
      </c>
      <c r="J897" s="6">
        <f t="shared" ca="1" si="641"/>
        <v>58</v>
      </c>
      <c r="K897" s="6" t="s">
        <v>164</v>
      </c>
      <c r="L897" s="6">
        <f t="shared" ca="1" si="642"/>
        <v>5</v>
      </c>
      <c r="M897" s="6" t="s">
        <v>165</v>
      </c>
      <c r="V897" s="9"/>
    </row>
    <row r="898" spans="1:22" x14ac:dyDescent="0.3">
      <c r="A898">
        <v>0</v>
      </c>
      <c r="B898" s="8">
        <v>0</v>
      </c>
      <c r="C898" s="6">
        <f t="shared" ca="1" si="600"/>
        <v>0.95395323782907504</v>
      </c>
      <c r="D898" s="6">
        <f t="shared" ca="1" si="638"/>
        <v>4.604676217092496E-2</v>
      </c>
      <c r="E898" s="6" t="str">
        <f t="shared" si="639"/>
        <v/>
      </c>
      <c r="F898" s="6" t="s">
        <v>160</v>
      </c>
      <c r="G898" s="6" t="s">
        <v>162</v>
      </c>
      <c r="H898" s="6">
        <f t="shared" ca="1" si="640"/>
        <v>130.4</v>
      </c>
      <c r="I898" s="6" t="s">
        <v>163</v>
      </c>
      <c r="J898" s="6">
        <f t="shared" ca="1" si="641"/>
        <v>40</v>
      </c>
      <c r="K898" s="6" t="s">
        <v>164</v>
      </c>
      <c r="L898" s="6">
        <f t="shared" ca="1" si="642"/>
        <v>1</v>
      </c>
      <c r="M898" s="6" t="s">
        <v>165</v>
      </c>
      <c r="V898" s="9"/>
    </row>
    <row r="899" spans="1:22" x14ac:dyDescent="0.3">
      <c r="A899">
        <v>0</v>
      </c>
      <c r="B899" s="8">
        <v>0</v>
      </c>
      <c r="C899" s="6">
        <f t="shared" ca="1" si="600"/>
        <v>0.92481726164715139</v>
      </c>
      <c r="D899" s="6">
        <f t="shared" ca="1" si="638"/>
        <v>7.518273835284861E-2</v>
      </c>
      <c r="E899" s="6" t="str">
        <f t="shared" si="639"/>
        <v/>
      </c>
      <c r="F899" s="6" t="s">
        <v>160</v>
      </c>
      <c r="G899" s="6" t="s">
        <v>162</v>
      </c>
      <c r="H899" s="6">
        <f t="shared" ca="1" si="640"/>
        <v>127.48</v>
      </c>
      <c r="I899" s="6" t="s">
        <v>163</v>
      </c>
      <c r="J899" s="6">
        <f t="shared" ca="1" si="641"/>
        <v>43</v>
      </c>
      <c r="K899" s="6" t="s">
        <v>164</v>
      </c>
      <c r="L899" s="6">
        <f t="shared" ca="1" si="642"/>
        <v>2</v>
      </c>
      <c r="M899" s="6" t="s">
        <v>165</v>
      </c>
      <c r="V899" s="9"/>
    </row>
    <row r="900" spans="1:22" x14ac:dyDescent="0.3">
      <c r="A900">
        <v>0</v>
      </c>
      <c r="B900" s="8">
        <v>0</v>
      </c>
      <c r="C900" s="6">
        <f t="shared" ca="1" si="600"/>
        <v>7.9143858371323983E-2</v>
      </c>
      <c r="D900" s="6">
        <f t="shared" ca="1" si="638"/>
        <v>0.57914385837132398</v>
      </c>
      <c r="E900" s="6" t="str">
        <f t="shared" si="639"/>
        <v/>
      </c>
      <c r="F900" s="6" t="s">
        <v>160</v>
      </c>
      <c r="G900" s="6" t="s">
        <v>162</v>
      </c>
      <c r="H900" s="6">
        <f t="shared" ca="1" si="640"/>
        <v>42.91</v>
      </c>
      <c r="I900" s="6" t="s">
        <v>163</v>
      </c>
      <c r="J900" s="6">
        <f t="shared" ca="1" si="641"/>
        <v>93</v>
      </c>
      <c r="K900" s="6" t="s">
        <v>164</v>
      </c>
      <c r="L900" s="6">
        <f t="shared" ca="1" si="642"/>
        <v>12</v>
      </c>
      <c r="M900" s="6" t="s">
        <v>165</v>
      </c>
      <c r="V900" s="9"/>
    </row>
    <row r="901" spans="1:22" x14ac:dyDescent="0.3">
      <c r="A901">
        <v>0</v>
      </c>
      <c r="B901" s="8">
        <v>0</v>
      </c>
      <c r="C901" s="6">
        <f t="shared" ca="1" si="600"/>
        <v>0.26970379408497702</v>
      </c>
      <c r="D901" s="6">
        <f t="shared" ca="1" si="638"/>
        <v>0.26970379408497702</v>
      </c>
      <c r="E901" s="6" t="str">
        <f t="shared" si="639"/>
        <v/>
      </c>
      <c r="F901" s="6" t="s">
        <v>160</v>
      </c>
      <c r="G901" s="6" t="s">
        <v>162</v>
      </c>
      <c r="H901" s="6">
        <f t="shared" ca="1" si="640"/>
        <v>61.97</v>
      </c>
      <c r="I901" s="6" t="s">
        <v>163</v>
      </c>
      <c r="J901" s="6">
        <f t="shared" ca="1" si="641"/>
        <v>62</v>
      </c>
      <c r="K901" s="6" t="s">
        <v>164</v>
      </c>
      <c r="L901" s="6">
        <f t="shared" ca="1" si="642"/>
        <v>5</v>
      </c>
      <c r="M901" s="6" t="s">
        <v>165</v>
      </c>
      <c r="V901" s="9"/>
    </row>
    <row r="902" spans="1:22" x14ac:dyDescent="0.3">
      <c r="A902">
        <v>0</v>
      </c>
      <c r="B902" s="8">
        <v>0</v>
      </c>
      <c r="C902" s="6">
        <f t="shared" ref="C902:C965" ca="1" si="643">RAND()</f>
        <v>0.95083464592047962</v>
      </c>
      <c r="D902" s="6">
        <f t="shared" ca="1" si="638"/>
        <v>4.9165354079520385E-2</v>
      </c>
      <c r="E902" s="6" t="str">
        <f t="shared" ref="E902:E903" si="644">IF(A902=0,"",A902)</f>
        <v/>
      </c>
      <c r="F902" s="6" t="s">
        <v>160</v>
      </c>
      <c r="G902" s="6" t="s">
        <v>162</v>
      </c>
      <c r="H902" s="6">
        <f t="shared" ca="1" si="640"/>
        <v>130.08000000000001</v>
      </c>
      <c r="I902" s="6" t="s">
        <v>163</v>
      </c>
      <c r="J902" s="6">
        <f t="shared" ca="1" si="641"/>
        <v>40</v>
      </c>
      <c r="K902" s="6" t="s">
        <v>164</v>
      </c>
      <c r="L902" s="6">
        <f t="shared" ca="1" si="642"/>
        <v>1</v>
      </c>
      <c r="M902" s="6" t="s">
        <v>165</v>
      </c>
      <c r="V902" s="9"/>
    </row>
    <row r="903" spans="1:22" x14ac:dyDescent="0.3">
      <c r="A903" t="s">
        <v>320</v>
      </c>
      <c r="B903" s="8">
        <v>0</v>
      </c>
      <c r="C903" s="8"/>
      <c r="E903" s="6" t="str">
        <f t="shared" si="644"/>
        <v>\end{enumerate}\newpage   \section*{Cuenta:  20211920170  }\begin{enumerate}</v>
      </c>
    </row>
    <row r="904" spans="1:22" x14ac:dyDescent="0.3">
      <c r="A904">
        <v>0</v>
      </c>
      <c r="B904" s="8">
        <v>0</v>
      </c>
      <c r="C904" s="6">
        <f t="shared" ref="C904" ca="1" si="645">RAND()</f>
        <v>0.6747440258350228</v>
      </c>
      <c r="D904" s="6">
        <f t="shared" ref="D904:D912" ca="1" si="646">IF(C904&gt;0.1,      IF(C904&lt;0.6,C904,ABS(1-C904)),C904+0.5)</f>
        <v>0.3252559741649772</v>
      </c>
      <c r="E904" s="6" t="str">
        <f t="shared" ref="E904:E911" si="647">IF(A904=0,"",_xlfn.CONCAT("## ",A904))</f>
        <v/>
      </c>
      <c r="F904" s="6" t="s">
        <v>160</v>
      </c>
      <c r="G904" s="6" t="s">
        <v>162</v>
      </c>
      <c r="H904" s="6">
        <f t="shared" ref="H904:H912" ca="1" si="648">ROUND(C904*100+35,2)</f>
        <v>102.47</v>
      </c>
      <c r="I904" s="6" t="s">
        <v>163</v>
      </c>
      <c r="J904" s="6">
        <f t="shared" ref="J904:J912" ca="1" si="649">ROUND(D904*100+35,0)</f>
        <v>68</v>
      </c>
      <c r="K904" s="6" t="s">
        <v>164</v>
      </c>
      <c r="L904" s="6">
        <f t="shared" ref="L904:L912" ca="1" si="650">ROUND(D904*20,0)</f>
        <v>7</v>
      </c>
      <c r="M904" s="6" t="s">
        <v>165</v>
      </c>
      <c r="V904" s="9"/>
    </row>
    <row r="905" spans="1:22" x14ac:dyDescent="0.3">
      <c r="A905">
        <v>0</v>
      </c>
      <c r="B905" s="8">
        <v>0</v>
      </c>
      <c r="C905" s="6">
        <f t="shared" ca="1" si="643"/>
        <v>2.706393628533621E-2</v>
      </c>
      <c r="D905" s="6">
        <f t="shared" ca="1" si="646"/>
        <v>0.52706393628533621</v>
      </c>
      <c r="E905" s="6" t="str">
        <f t="shared" si="647"/>
        <v/>
      </c>
      <c r="F905" s="6" t="s">
        <v>160</v>
      </c>
      <c r="G905" s="6" t="s">
        <v>162</v>
      </c>
      <c r="H905" s="6">
        <f t="shared" ca="1" si="648"/>
        <v>37.71</v>
      </c>
      <c r="I905" s="6" t="s">
        <v>163</v>
      </c>
      <c r="J905" s="6">
        <f t="shared" ca="1" si="649"/>
        <v>88</v>
      </c>
      <c r="K905" s="6" t="s">
        <v>164</v>
      </c>
      <c r="L905" s="6">
        <f t="shared" ca="1" si="650"/>
        <v>11</v>
      </c>
      <c r="M905" s="6" t="s">
        <v>165</v>
      </c>
      <c r="V905" s="9"/>
    </row>
    <row r="906" spans="1:22" x14ac:dyDescent="0.3">
      <c r="A906">
        <v>0</v>
      </c>
      <c r="B906" s="8">
        <v>0</v>
      </c>
      <c r="C906" s="6">
        <f t="shared" ca="1" si="643"/>
        <v>0.85267587720138949</v>
      </c>
      <c r="D906" s="6">
        <f t="shared" ca="1" si="646"/>
        <v>0.14732412279861051</v>
      </c>
      <c r="E906" s="6" t="str">
        <f t="shared" si="647"/>
        <v/>
      </c>
      <c r="F906" s="6" t="s">
        <v>160</v>
      </c>
      <c r="G906" s="6" t="s">
        <v>162</v>
      </c>
      <c r="H906" s="6">
        <f t="shared" ca="1" si="648"/>
        <v>120.27</v>
      </c>
      <c r="I906" s="6" t="s">
        <v>163</v>
      </c>
      <c r="J906" s="6">
        <f t="shared" ca="1" si="649"/>
        <v>50</v>
      </c>
      <c r="K906" s="6" t="s">
        <v>164</v>
      </c>
      <c r="L906" s="6">
        <f t="shared" ca="1" si="650"/>
        <v>3</v>
      </c>
      <c r="M906" s="6" t="s">
        <v>165</v>
      </c>
      <c r="V906" s="9"/>
    </row>
    <row r="907" spans="1:22" x14ac:dyDescent="0.3">
      <c r="A907">
        <v>0</v>
      </c>
      <c r="B907" s="8">
        <v>0</v>
      </c>
      <c r="C907" s="6">
        <f t="shared" ca="1" si="643"/>
        <v>0.36448018234740198</v>
      </c>
      <c r="D907" s="6">
        <f t="shared" ca="1" si="646"/>
        <v>0.36448018234740198</v>
      </c>
      <c r="E907" s="6" t="str">
        <f t="shared" si="647"/>
        <v/>
      </c>
      <c r="F907" s="6" t="s">
        <v>160</v>
      </c>
      <c r="G907" s="6" t="s">
        <v>162</v>
      </c>
      <c r="H907" s="6">
        <f t="shared" ca="1" si="648"/>
        <v>71.45</v>
      </c>
      <c r="I907" s="6" t="s">
        <v>163</v>
      </c>
      <c r="J907" s="6">
        <f t="shared" ca="1" si="649"/>
        <v>71</v>
      </c>
      <c r="K907" s="6" t="s">
        <v>164</v>
      </c>
      <c r="L907" s="6">
        <f t="shared" ca="1" si="650"/>
        <v>7</v>
      </c>
      <c r="M907" s="6" t="s">
        <v>165</v>
      </c>
      <c r="V907" s="9"/>
    </row>
    <row r="908" spans="1:22" x14ac:dyDescent="0.3">
      <c r="A908">
        <v>0</v>
      </c>
      <c r="B908" s="8">
        <v>0</v>
      </c>
      <c r="C908" s="6">
        <f t="shared" ca="1" si="643"/>
        <v>0.67922661577400523</v>
      </c>
      <c r="D908" s="6">
        <f t="shared" ca="1" si="646"/>
        <v>0.32077338422599477</v>
      </c>
      <c r="E908" s="6" t="str">
        <f t="shared" si="647"/>
        <v/>
      </c>
      <c r="F908" s="6" t="s">
        <v>160</v>
      </c>
      <c r="G908" s="6" t="s">
        <v>162</v>
      </c>
      <c r="H908" s="6">
        <f t="shared" ca="1" si="648"/>
        <v>102.92</v>
      </c>
      <c r="I908" s="6" t="s">
        <v>163</v>
      </c>
      <c r="J908" s="6">
        <f t="shared" ca="1" si="649"/>
        <v>67</v>
      </c>
      <c r="K908" s="6" t="s">
        <v>164</v>
      </c>
      <c r="L908" s="6">
        <f t="shared" ca="1" si="650"/>
        <v>6</v>
      </c>
      <c r="M908" s="6" t="s">
        <v>165</v>
      </c>
      <c r="V908" s="9"/>
    </row>
    <row r="909" spans="1:22" x14ac:dyDescent="0.3">
      <c r="A909">
        <v>0</v>
      </c>
      <c r="B909" s="8">
        <v>0</v>
      </c>
      <c r="C909" s="6">
        <f t="shared" ca="1" si="643"/>
        <v>0.79866792506151274</v>
      </c>
      <c r="D909" s="6">
        <f t="shared" ca="1" si="646"/>
        <v>0.20133207493848726</v>
      </c>
      <c r="E909" s="6" t="str">
        <f t="shared" si="647"/>
        <v/>
      </c>
      <c r="F909" s="6" t="s">
        <v>160</v>
      </c>
      <c r="G909" s="6" t="s">
        <v>162</v>
      </c>
      <c r="H909" s="6">
        <f t="shared" ca="1" si="648"/>
        <v>114.87</v>
      </c>
      <c r="I909" s="6" t="s">
        <v>163</v>
      </c>
      <c r="J909" s="6">
        <f t="shared" ca="1" si="649"/>
        <v>55</v>
      </c>
      <c r="K909" s="6" t="s">
        <v>164</v>
      </c>
      <c r="L909" s="6">
        <f t="shared" ca="1" si="650"/>
        <v>4</v>
      </c>
      <c r="M909" s="6" t="s">
        <v>165</v>
      </c>
      <c r="V909" s="9"/>
    </row>
    <row r="910" spans="1:22" x14ac:dyDescent="0.3">
      <c r="A910">
        <v>0</v>
      </c>
      <c r="B910" s="8">
        <v>0</v>
      </c>
      <c r="C910" s="6">
        <f t="shared" ca="1" si="643"/>
        <v>0.55025777790466057</v>
      </c>
      <c r="D910" s="6">
        <f t="shared" ca="1" si="646"/>
        <v>0.55025777790466057</v>
      </c>
      <c r="E910" s="6" t="str">
        <f t="shared" si="647"/>
        <v/>
      </c>
      <c r="F910" s="6" t="s">
        <v>160</v>
      </c>
      <c r="G910" s="6" t="s">
        <v>162</v>
      </c>
      <c r="H910" s="6">
        <f t="shared" ca="1" si="648"/>
        <v>90.03</v>
      </c>
      <c r="I910" s="6" t="s">
        <v>163</v>
      </c>
      <c r="J910" s="6">
        <f t="shared" ca="1" si="649"/>
        <v>90</v>
      </c>
      <c r="K910" s="6" t="s">
        <v>164</v>
      </c>
      <c r="L910" s="6">
        <f t="shared" ca="1" si="650"/>
        <v>11</v>
      </c>
      <c r="M910" s="6" t="s">
        <v>165</v>
      </c>
      <c r="V910" s="9"/>
    </row>
    <row r="911" spans="1:22" x14ac:dyDescent="0.3">
      <c r="A911">
        <v>0</v>
      </c>
      <c r="B911" s="8">
        <v>0</v>
      </c>
      <c r="C911" s="6">
        <f t="shared" ca="1" si="643"/>
        <v>0.51291741782163525</v>
      </c>
      <c r="D911" s="6">
        <f t="shared" ca="1" si="646"/>
        <v>0.51291741782163525</v>
      </c>
      <c r="E911" s="6" t="str">
        <f t="shared" si="647"/>
        <v/>
      </c>
      <c r="F911" s="6" t="s">
        <v>160</v>
      </c>
      <c r="G911" s="6" t="s">
        <v>162</v>
      </c>
      <c r="H911" s="6">
        <f t="shared" ca="1" si="648"/>
        <v>86.29</v>
      </c>
      <c r="I911" s="6" t="s">
        <v>163</v>
      </c>
      <c r="J911" s="6">
        <f t="shared" ca="1" si="649"/>
        <v>86</v>
      </c>
      <c r="K911" s="6" t="s">
        <v>164</v>
      </c>
      <c r="L911" s="6">
        <f t="shared" ca="1" si="650"/>
        <v>10</v>
      </c>
      <c r="M911" s="6" t="s">
        <v>165</v>
      </c>
      <c r="V911" s="9"/>
    </row>
    <row r="912" spans="1:22" x14ac:dyDescent="0.3">
      <c r="A912">
        <v>0</v>
      </c>
      <c r="B912" s="8">
        <v>0</v>
      </c>
      <c r="C912" s="6">
        <f t="shared" ca="1" si="643"/>
        <v>0.94461878523062859</v>
      </c>
      <c r="D912" s="6">
        <f t="shared" ca="1" si="646"/>
        <v>5.5381214769371412E-2</v>
      </c>
      <c r="E912" s="6" t="str">
        <f t="shared" ref="E912:E913" si="651">IF(A912=0,"",A912)</f>
        <v/>
      </c>
      <c r="F912" s="6" t="s">
        <v>160</v>
      </c>
      <c r="G912" s="6" t="s">
        <v>162</v>
      </c>
      <c r="H912" s="6">
        <f t="shared" ca="1" si="648"/>
        <v>129.46</v>
      </c>
      <c r="I912" s="6" t="s">
        <v>163</v>
      </c>
      <c r="J912" s="6">
        <f t="shared" ca="1" si="649"/>
        <v>41</v>
      </c>
      <c r="K912" s="6" t="s">
        <v>164</v>
      </c>
      <c r="L912" s="6">
        <f t="shared" ca="1" si="650"/>
        <v>1</v>
      </c>
      <c r="M912" s="6" t="s">
        <v>165</v>
      </c>
    </row>
    <row r="913" spans="1:22" x14ac:dyDescent="0.3">
      <c r="A913" t="s">
        <v>321</v>
      </c>
      <c r="B913" s="8">
        <v>0</v>
      </c>
      <c r="C913" s="8"/>
      <c r="E913" s="6" t="str">
        <f t="shared" si="651"/>
        <v>\end{enumerate}\newpage   \section*{Cuenta:  20211920225  }\begin{enumerate}</v>
      </c>
      <c r="V913" s="9"/>
    </row>
    <row r="914" spans="1:22" x14ac:dyDescent="0.3">
      <c r="A914">
        <v>0</v>
      </c>
      <c r="B914" s="8">
        <v>0</v>
      </c>
      <c r="C914" s="6">
        <f t="shared" ref="C914" ca="1" si="652">RAND()</f>
        <v>0.69255735283537934</v>
      </c>
      <c r="D914" s="6">
        <f t="shared" ref="D914:D922" ca="1" si="653">IF(C914&gt;0.1,      IF(C914&lt;0.6,C914,ABS(1-C914)),C914+0.5)</f>
        <v>0.30744264716462066</v>
      </c>
      <c r="E914" s="6" t="str">
        <f t="shared" ref="E914:E921" si="654">IF(A914=0,"",_xlfn.CONCAT("## ",A914))</f>
        <v/>
      </c>
      <c r="F914" s="6" t="s">
        <v>160</v>
      </c>
      <c r="G914" s="6" t="s">
        <v>162</v>
      </c>
      <c r="H914" s="6">
        <f t="shared" ref="H914:H922" ca="1" si="655">ROUND(C914*100+35,2)</f>
        <v>104.26</v>
      </c>
      <c r="I914" s="6" t="s">
        <v>163</v>
      </c>
      <c r="J914" s="6">
        <f t="shared" ref="J914:J922" ca="1" si="656">ROUND(D914*100+35,0)</f>
        <v>66</v>
      </c>
      <c r="K914" s="6" t="s">
        <v>164</v>
      </c>
      <c r="L914" s="6">
        <f t="shared" ref="L914:L922" ca="1" si="657">ROUND(D914*20,0)</f>
        <v>6</v>
      </c>
      <c r="M914" s="6" t="s">
        <v>165</v>
      </c>
      <c r="V914" s="9"/>
    </row>
    <row r="915" spans="1:22" x14ac:dyDescent="0.3">
      <c r="A915">
        <v>0</v>
      </c>
      <c r="B915" s="8">
        <v>0</v>
      </c>
      <c r="C915" s="6">
        <f t="shared" ca="1" si="643"/>
        <v>0.13908465750965615</v>
      </c>
      <c r="D915" s="6">
        <f t="shared" ca="1" si="653"/>
        <v>0.13908465750965615</v>
      </c>
      <c r="E915" s="6" t="str">
        <f t="shared" si="654"/>
        <v/>
      </c>
      <c r="F915" s="6" t="s">
        <v>160</v>
      </c>
      <c r="G915" s="6" t="s">
        <v>162</v>
      </c>
      <c r="H915" s="6">
        <f t="shared" ca="1" si="655"/>
        <v>48.91</v>
      </c>
      <c r="I915" s="6" t="s">
        <v>163</v>
      </c>
      <c r="J915" s="6">
        <f t="shared" ca="1" si="656"/>
        <v>49</v>
      </c>
      <c r="K915" s="6" t="s">
        <v>164</v>
      </c>
      <c r="L915" s="6">
        <f t="shared" ca="1" si="657"/>
        <v>3</v>
      </c>
      <c r="M915" s="6" t="s">
        <v>165</v>
      </c>
      <c r="V915" s="9"/>
    </row>
    <row r="916" spans="1:22" x14ac:dyDescent="0.3">
      <c r="A916">
        <v>0</v>
      </c>
      <c r="B916" s="8">
        <v>0</v>
      </c>
      <c r="C916" s="6">
        <f t="shared" ca="1" si="643"/>
        <v>0.67184836885108778</v>
      </c>
      <c r="D916" s="6">
        <f t="shared" ca="1" si="653"/>
        <v>0.32815163114891222</v>
      </c>
      <c r="E916" s="6" t="str">
        <f t="shared" si="654"/>
        <v/>
      </c>
      <c r="F916" s="6" t="s">
        <v>160</v>
      </c>
      <c r="G916" s="6" t="s">
        <v>162</v>
      </c>
      <c r="H916" s="6">
        <f t="shared" ca="1" si="655"/>
        <v>102.18</v>
      </c>
      <c r="I916" s="6" t="s">
        <v>163</v>
      </c>
      <c r="J916" s="6">
        <f t="shared" ca="1" si="656"/>
        <v>68</v>
      </c>
      <c r="K916" s="6" t="s">
        <v>164</v>
      </c>
      <c r="L916" s="6">
        <f t="shared" ca="1" si="657"/>
        <v>7</v>
      </c>
      <c r="M916" s="6" t="s">
        <v>165</v>
      </c>
      <c r="V916" s="9"/>
    </row>
    <row r="917" spans="1:22" x14ac:dyDescent="0.3">
      <c r="A917">
        <v>0</v>
      </c>
      <c r="B917" s="8">
        <v>0</v>
      </c>
      <c r="C917" s="6">
        <f t="shared" ca="1" si="643"/>
        <v>0.52003078479099663</v>
      </c>
      <c r="D917" s="6">
        <f t="shared" ca="1" si="653"/>
        <v>0.52003078479099663</v>
      </c>
      <c r="E917" s="6" t="str">
        <f t="shared" si="654"/>
        <v/>
      </c>
      <c r="F917" s="6" t="s">
        <v>160</v>
      </c>
      <c r="G917" s="6" t="s">
        <v>162</v>
      </c>
      <c r="H917" s="6">
        <f t="shared" ca="1" si="655"/>
        <v>87</v>
      </c>
      <c r="I917" s="6" t="s">
        <v>163</v>
      </c>
      <c r="J917" s="6">
        <f t="shared" ca="1" si="656"/>
        <v>87</v>
      </c>
      <c r="K917" s="6" t="s">
        <v>164</v>
      </c>
      <c r="L917" s="6">
        <f t="shared" ca="1" si="657"/>
        <v>10</v>
      </c>
      <c r="M917" s="6" t="s">
        <v>165</v>
      </c>
      <c r="V917" s="9"/>
    </row>
    <row r="918" spans="1:22" x14ac:dyDescent="0.3">
      <c r="A918">
        <v>0</v>
      </c>
      <c r="B918" s="8">
        <v>0</v>
      </c>
      <c r="C918" s="6">
        <f t="shared" ca="1" si="643"/>
        <v>0.12364398522133069</v>
      </c>
      <c r="D918" s="6">
        <f t="shared" ca="1" si="653"/>
        <v>0.12364398522133069</v>
      </c>
      <c r="E918" s="6" t="str">
        <f t="shared" si="654"/>
        <v/>
      </c>
      <c r="F918" s="6" t="s">
        <v>160</v>
      </c>
      <c r="G918" s="6" t="s">
        <v>162</v>
      </c>
      <c r="H918" s="6">
        <f t="shared" ca="1" si="655"/>
        <v>47.36</v>
      </c>
      <c r="I918" s="6" t="s">
        <v>163</v>
      </c>
      <c r="J918" s="6">
        <f t="shared" ca="1" si="656"/>
        <v>47</v>
      </c>
      <c r="K918" s="6" t="s">
        <v>164</v>
      </c>
      <c r="L918" s="6">
        <f t="shared" ca="1" si="657"/>
        <v>2</v>
      </c>
      <c r="M918" s="6" t="s">
        <v>165</v>
      </c>
      <c r="V918" s="9"/>
    </row>
    <row r="919" spans="1:22" x14ac:dyDescent="0.3">
      <c r="A919">
        <v>0</v>
      </c>
      <c r="B919" s="8">
        <v>0</v>
      </c>
      <c r="C919" s="6">
        <f t="shared" ca="1" si="643"/>
        <v>0.58817482935436982</v>
      </c>
      <c r="D919" s="6">
        <f t="shared" ca="1" si="653"/>
        <v>0.58817482935436982</v>
      </c>
      <c r="E919" s="6" t="str">
        <f t="shared" si="654"/>
        <v/>
      </c>
      <c r="F919" s="6" t="s">
        <v>160</v>
      </c>
      <c r="G919" s="6" t="s">
        <v>162</v>
      </c>
      <c r="H919" s="6">
        <f t="shared" ca="1" si="655"/>
        <v>93.82</v>
      </c>
      <c r="I919" s="6" t="s">
        <v>163</v>
      </c>
      <c r="J919" s="6">
        <f t="shared" ca="1" si="656"/>
        <v>94</v>
      </c>
      <c r="K919" s="6" t="s">
        <v>164</v>
      </c>
      <c r="L919" s="6">
        <f t="shared" ca="1" si="657"/>
        <v>12</v>
      </c>
      <c r="M919" s="6" t="s">
        <v>165</v>
      </c>
      <c r="V919" s="9"/>
    </row>
    <row r="920" spans="1:22" x14ac:dyDescent="0.3">
      <c r="A920">
        <v>0</v>
      </c>
      <c r="B920" s="8">
        <v>0</v>
      </c>
      <c r="C920" s="6">
        <f t="shared" ca="1" si="643"/>
        <v>0.72042772050277848</v>
      </c>
      <c r="D920" s="6">
        <f t="shared" ca="1" si="653"/>
        <v>0.27957227949722152</v>
      </c>
      <c r="E920" s="6" t="str">
        <f t="shared" si="654"/>
        <v/>
      </c>
      <c r="F920" s="6" t="s">
        <v>160</v>
      </c>
      <c r="G920" s="6" t="s">
        <v>162</v>
      </c>
      <c r="H920" s="6">
        <f t="shared" ca="1" si="655"/>
        <v>107.04</v>
      </c>
      <c r="I920" s="6" t="s">
        <v>163</v>
      </c>
      <c r="J920" s="6">
        <f t="shared" ca="1" si="656"/>
        <v>63</v>
      </c>
      <c r="K920" s="6" t="s">
        <v>164</v>
      </c>
      <c r="L920" s="6">
        <f t="shared" ca="1" si="657"/>
        <v>6</v>
      </c>
      <c r="M920" s="6" t="s">
        <v>165</v>
      </c>
      <c r="V920" s="9"/>
    </row>
    <row r="921" spans="1:22" x14ac:dyDescent="0.3">
      <c r="A921">
        <v>0</v>
      </c>
      <c r="B921" s="8">
        <v>0</v>
      </c>
      <c r="C921" s="6">
        <f t="shared" ca="1" si="643"/>
        <v>0.73813693533517044</v>
      </c>
      <c r="D921" s="6">
        <f t="shared" ca="1" si="653"/>
        <v>0.26186306466482956</v>
      </c>
      <c r="E921" s="6" t="str">
        <f t="shared" si="654"/>
        <v/>
      </c>
      <c r="F921" s="6" t="s">
        <v>160</v>
      </c>
      <c r="G921" s="6" t="s">
        <v>162</v>
      </c>
      <c r="H921" s="6">
        <f t="shared" ca="1" si="655"/>
        <v>108.81</v>
      </c>
      <c r="I921" s="6" t="s">
        <v>163</v>
      </c>
      <c r="J921" s="6">
        <f t="shared" ca="1" si="656"/>
        <v>61</v>
      </c>
      <c r="K921" s="6" t="s">
        <v>164</v>
      </c>
      <c r="L921" s="6">
        <f t="shared" ca="1" si="657"/>
        <v>5</v>
      </c>
      <c r="M921" s="6" t="s">
        <v>165</v>
      </c>
    </row>
    <row r="922" spans="1:22" x14ac:dyDescent="0.3">
      <c r="A922">
        <v>0</v>
      </c>
      <c r="B922" s="8">
        <v>0</v>
      </c>
      <c r="C922" s="6">
        <f t="shared" ca="1" si="643"/>
        <v>0.96304460508004452</v>
      </c>
      <c r="D922" s="6">
        <f t="shared" ca="1" si="653"/>
        <v>3.6955394919955475E-2</v>
      </c>
      <c r="E922" s="6" t="str">
        <f t="shared" ref="E922:E923" si="658">IF(A922=0,"",A922)</f>
        <v/>
      </c>
      <c r="F922" s="6" t="s">
        <v>160</v>
      </c>
      <c r="G922" s="6" t="s">
        <v>162</v>
      </c>
      <c r="H922" s="6">
        <f t="shared" ca="1" si="655"/>
        <v>131.30000000000001</v>
      </c>
      <c r="I922" s="6" t="s">
        <v>163</v>
      </c>
      <c r="J922" s="6">
        <f t="shared" ca="1" si="656"/>
        <v>39</v>
      </c>
      <c r="K922" s="6" t="s">
        <v>164</v>
      </c>
      <c r="L922" s="6">
        <f t="shared" ca="1" si="657"/>
        <v>1</v>
      </c>
      <c r="M922" s="6" t="s">
        <v>165</v>
      </c>
      <c r="V922" s="9"/>
    </row>
    <row r="923" spans="1:22" x14ac:dyDescent="0.3">
      <c r="A923" t="s">
        <v>322</v>
      </c>
      <c r="B923" s="8">
        <v>0</v>
      </c>
      <c r="C923" s="8"/>
      <c r="E923" s="6" t="str">
        <f t="shared" si="658"/>
        <v>\end{enumerate}\newpage   \section*{Cuenta:  20211920246  }\begin{enumerate}</v>
      </c>
      <c r="V923" s="9"/>
    </row>
    <row r="924" spans="1:22" x14ac:dyDescent="0.3">
      <c r="A924">
        <v>0</v>
      </c>
      <c r="B924" s="8">
        <v>0</v>
      </c>
      <c r="C924" s="6">
        <f t="shared" ref="C924" ca="1" si="659">RAND()</f>
        <v>0.20289992791349687</v>
      </c>
      <c r="D924" s="6">
        <f t="shared" ref="D924:D932" ca="1" si="660">IF(C924&gt;0.1,      IF(C924&lt;0.6,C924,ABS(1-C924)),C924+0.5)</f>
        <v>0.20289992791349687</v>
      </c>
      <c r="E924" s="6" t="str">
        <f t="shared" ref="E924:E931" si="661">IF(A924=0,"",_xlfn.CONCAT("## ",A924))</f>
        <v/>
      </c>
      <c r="F924" s="6" t="s">
        <v>160</v>
      </c>
      <c r="G924" s="6" t="s">
        <v>162</v>
      </c>
      <c r="H924" s="6">
        <f t="shared" ref="H924:H932" ca="1" si="662">ROUND(C924*100+35,2)</f>
        <v>55.29</v>
      </c>
      <c r="I924" s="6" t="s">
        <v>163</v>
      </c>
      <c r="J924" s="6">
        <f t="shared" ref="J924:J932" ca="1" si="663">ROUND(D924*100+35,0)</f>
        <v>55</v>
      </c>
      <c r="K924" s="6" t="s">
        <v>164</v>
      </c>
      <c r="L924" s="6">
        <f t="shared" ref="L924:L932" ca="1" si="664">ROUND(D924*20,0)</f>
        <v>4</v>
      </c>
      <c r="M924" s="6" t="s">
        <v>165</v>
      </c>
      <c r="V924" s="9"/>
    </row>
    <row r="925" spans="1:22" x14ac:dyDescent="0.3">
      <c r="A925">
        <v>0</v>
      </c>
      <c r="B925" s="8">
        <v>0</v>
      </c>
      <c r="C925" s="6">
        <f t="shared" ca="1" si="643"/>
        <v>0.96036654099505658</v>
      </c>
      <c r="D925" s="6">
        <f t="shared" ca="1" si="660"/>
        <v>3.9633459004943417E-2</v>
      </c>
      <c r="E925" s="6" t="str">
        <f t="shared" si="661"/>
        <v/>
      </c>
      <c r="F925" s="6" t="s">
        <v>160</v>
      </c>
      <c r="G925" s="6" t="s">
        <v>162</v>
      </c>
      <c r="H925" s="6">
        <f t="shared" ca="1" si="662"/>
        <v>131.04</v>
      </c>
      <c r="I925" s="6" t="s">
        <v>163</v>
      </c>
      <c r="J925" s="6">
        <f t="shared" ca="1" si="663"/>
        <v>39</v>
      </c>
      <c r="K925" s="6" t="s">
        <v>164</v>
      </c>
      <c r="L925" s="6">
        <f t="shared" ca="1" si="664"/>
        <v>1</v>
      </c>
      <c r="M925" s="6" t="s">
        <v>165</v>
      </c>
      <c r="V925" s="9"/>
    </row>
    <row r="926" spans="1:22" x14ac:dyDescent="0.3">
      <c r="A926">
        <v>0</v>
      </c>
      <c r="B926" s="8">
        <v>0</v>
      </c>
      <c r="C926" s="6">
        <f t="shared" ca="1" si="643"/>
        <v>0.21816933497912894</v>
      </c>
      <c r="D926" s="6">
        <f t="shared" ca="1" si="660"/>
        <v>0.21816933497912894</v>
      </c>
      <c r="E926" s="6" t="str">
        <f t="shared" si="661"/>
        <v/>
      </c>
      <c r="F926" s="6" t="s">
        <v>160</v>
      </c>
      <c r="G926" s="6" t="s">
        <v>162</v>
      </c>
      <c r="H926" s="6">
        <f t="shared" ca="1" si="662"/>
        <v>56.82</v>
      </c>
      <c r="I926" s="6" t="s">
        <v>163</v>
      </c>
      <c r="J926" s="6">
        <f t="shared" ca="1" si="663"/>
        <v>57</v>
      </c>
      <c r="K926" s="6" t="s">
        <v>164</v>
      </c>
      <c r="L926" s="6">
        <f t="shared" ca="1" si="664"/>
        <v>4</v>
      </c>
      <c r="M926" s="6" t="s">
        <v>165</v>
      </c>
      <c r="V926" s="9"/>
    </row>
    <row r="927" spans="1:22" x14ac:dyDescent="0.3">
      <c r="A927">
        <v>0</v>
      </c>
      <c r="B927" s="8">
        <v>0</v>
      </c>
      <c r="C927" s="6">
        <f t="shared" ca="1" si="643"/>
        <v>0.1555401067600598</v>
      </c>
      <c r="D927" s="6">
        <f t="shared" ca="1" si="660"/>
        <v>0.1555401067600598</v>
      </c>
      <c r="E927" s="6" t="str">
        <f t="shared" si="661"/>
        <v/>
      </c>
      <c r="F927" s="6" t="s">
        <v>160</v>
      </c>
      <c r="G927" s="6" t="s">
        <v>162</v>
      </c>
      <c r="H927" s="6">
        <f t="shared" ca="1" si="662"/>
        <v>50.55</v>
      </c>
      <c r="I927" s="6" t="s">
        <v>163</v>
      </c>
      <c r="J927" s="6">
        <f t="shared" ca="1" si="663"/>
        <v>51</v>
      </c>
      <c r="K927" s="6" t="s">
        <v>164</v>
      </c>
      <c r="L927" s="6">
        <f t="shared" ca="1" si="664"/>
        <v>3</v>
      </c>
      <c r="M927" s="6" t="s">
        <v>165</v>
      </c>
      <c r="V927" s="9"/>
    </row>
    <row r="928" spans="1:22" x14ac:dyDescent="0.3">
      <c r="A928">
        <v>0</v>
      </c>
      <c r="B928" s="8">
        <v>0</v>
      </c>
      <c r="C928" s="6">
        <f t="shared" ca="1" si="643"/>
        <v>0.97250990095047751</v>
      </c>
      <c r="D928" s="6">
        <f t="shared" ca="1" si="660"/>
        <v>2.7490099049522487E-2</v>
      </c>
      <c r="E928" s="6" t="str">
        <f t="shared" si="661"/>
        <v/>
      </c>
      <c r="F928" s="6" t="s">
        <v>160</v>
      </c>
      <c r="G928" s="6" t="s">
        <v>162</v>
      </c>
      <c r="H928" s="6">
        <f t="shared" ca="1" si="662"/>
        <v>132.25</v>
      </c>
      <c r="I928" s="6" t="s">
        <v>163</v>
      </c>
      <c r="J928" s="6">
        <f t="shared" ca="1" si="663"/>
        <v>38</v>
      </c>
      <c r="K928" s="6" t="s">
        <v>164</v>
      </c>
      <c r="L928" s="6">
        <f t="shared" ca="1" si="664"/>
        <v>1</v>
      </c>
      <c r="M928" s="6" t="s">
        <v>165</v>
      </c>
      <c r="V928" s="9"/>
    </row>
    <row r="929" spans="1:22" x14ac:dyDescent="0.3">
      <c r="A929">
        <v>0</v>
      </c>
      <c r="B929" s="8">
        <v>0</v>
      </c>
      <c r="C929" s="6">
        <f t="shared" ca="1" si="643"/>
        <v>0.76180825323729906</v>
      </c>
      <c r="D929" s="6">
        <f t="shared" ca="1" si="660"/>
        <v>0.23819174676270094</v>
      </c>
      <c r="E929" s="6" t="str">
        <f t="shared" si="661"/>
        <v/>
      </c>
      <c r="F929" s="6" t="s">
        <v>160</v>
      </c>
      <c r="G929" s="6" t="s">
        <v>162</v>
      </c>
      <c r="H929" s="6">
        <f t="shared" ca="1" si="662"/>
        <v>111.18</v>
      </c>
      <c r="I929" s="6" t="s">
        <v>163</v>
      </c>
      <c r="J929" s="6">
        <f t="shared" ca="1" si="663"/>
        <v>59</v>
      </c>
      <c r="K929" s="6" t="s">
        <v>164</v>
      </c>
      <c r="L929" s="6">
        <f t="shared" ca="1" si="664"/>
        <v>5</v>
      </c>
      <c r="M929" s="6" t="s">
        <v>165</v>
      </c>
      <c r="V929" s="9"/>
    </row>
    <row r="930" spans="1:22" x14ac:dyDescent="0.3">
      <c r="A930">
        <v>0</v>
      </c>
      <c r="B930" s="8">
        <v>0</v>
      </c>
      <c r="C930" s="6">
        <f t="shared" ca="1" si="643"/>
        <v>6.2591553592305282E-2</v>
      </c>
      <c r="D930" s="6">
        <f t="shared" ca="1" si="660"/>
        <v>0.56259155359230528</v>
      </c>
      <c r="E930" s="6" t="str">
        <f t="shared" si="661"/>
        <v/>
      </c>
      <c r="F930" s="6" t="s">
        <v>160</v>
      </c>
      <c r="G930" s="6" t="s">
        <v>162</v>
      </c>
      <c r="H930" s="6">
        <f t="shared" ca="1" si="662"/>
        <v>41.26</v>
      </c>
      <c r="I930" s="6" t="s">
        <v>163</v>
      </c>
      <c r="J930" s="6">
        <f t="shared" ca="1" si="663"/>
        <v>91</v>
      </c>
      <c r="K930" s="6" t="s">
        <v>164</v>
      </c>
      <c r="L930" s="6">
        <f t="shared" ca="1" si="664"/>
        <v>11</v>
      </c>
      <c r="M930" s="6" t="s">
        <v>165</v>
      </c>
    </row>
    <row r="931" spans="1:22" x14ac:dyDescent="0.3">
      <c r="A931">
        <v>0</v>
      </c>
      <c r="B931" s="8">
        <v>0</v>
      </c>
      <c r="C931" s="6">
        <f t="shared" ca="1" si="643"/>
        <v>0.84365344822617017</v>
      </c>
      <c r="D931" s="6">
        <f t="shared" ca="1" si="660"/>
        <v>0.15634655177382983</v>
      </c>
      <c r="E931" s="6" t="str">
        <f t="shared" si="661"/>
        <v/>
      </c>
      <c r="F931" s="6" t="s">
        <v>160</v>
      </c>
      <c r="G931" s="6" t="s">
        <v>162</v>
      </c>
      <c r="H931" s="6">
        <f t="shared" ca="1" si="662"/>
        <v>119.37</v>
      </c>
      <c r="I931" s="6" t="s">
        <v>163</v>
      </c>
      <c r="J931" s="6">
        <f t="shared" ca="1" si="663"/>
        <v>51</v>
      </c>
      <c r="K931" s="6" t="s">
        <v>164</v>
      </c>
      <c r="L931" s="6">
        <f t="shared" ca="1" si="664"/>
        <v>3</v>
      </c>
      <c r="M931" s="6" t="s">
        <v>165</v>
      </c>
      <c r="V931" s="9"/>
    </row>
    <row r="932" spans="1:22" x14ac:dyDescent="0.3">
      <c r="A932">
        <v>0</v>
      </c>
      <c r="B932" s="8">
        <v>0</v>
      </c>
      <c r="C932" s="6">
        <f t="shared" ca="1" si="643"/>
        <v>0.88122584683289584</v>
      </c>
      <c r="D932" s="6">
        <f t="shared" ca="1" si="660"/>
        <v>0.11877415316710416</v>
      </c>
      <c r="E932" s="6" t="str">
        <f t="shared" ref="E932:E933" si="665">IF(A932=0,"",A932)</f>
        <v/>
      </c>
      <c r="F932" s="6" t="s">
        <v>160</v>
      </c>
      <c r="G932" s="6" t="s">
        <v>162</v>
      </c>
      <c r="H932" s="6">
        <f t="shared" ca="1" si="662"/>
        <v>123.12</v>
      </c>
      <c r="I932" s="6" t="s">
        <v>163</v>
      </c>
      <c r="J932" s="6">
        <f t="shared" ca="1" si="663"/>
        <v>47</v>
      </c>
      <c r="K932" s="6" t="s">
        <v>164</v>
      </c>
      <c r="L932" s="6">
        <f t="shared" ca="1" si="664"/>
        <v>2</v>
      </c>
      <c r="M932" s="6" t="s">
        <v>165</v>
      </c>
      <c r="V932" s="9"/>
    </row>
    <row r="933" spans="1:22" x14ac:dyDescent="0.3">
      <c r="A933" t="s">
        <v>323</v>
      </c>
      <c r="B933" s="8">
        <v>0</v>
      </c>
      <c r="C933" s="8"/>
      <c r="E933" s="6" t="str">
        <f t="shared" si="665"/>
        <v>\end{enumerate}\newpage   \section*{Cuenta:  20211920267  }\begin{enumerate}</v>
      </c>
      <c r="V933" s="9"/>
    </row>
    <row r="934" spans="1:22" x14ac:dyDescent="0.3">
      <c r="A934">
        <v>0</v>
      </c>
      <c r="B934" s="8">
        <v>0</v>
      </c>
      <c r="C934" s="6">
        <f t="shared" ref="C934" ca="1" si="666">RAND()</f>
        <v>0.59991256024298834</v>
      </c>
      <c r="D934" s="6">
        <f t="shared" ref="D934:D942" ca="1" si="667">IF(C934&gt;0.1,      IF(C934&lt;0.6,C934,ABS(1-C934)),C934+0.5)</f>
        <v>0.59991256024298834</v>
      </c>
      <c r="E934" s="6" t="str">
        <f t="shared" ref="E934:E941" si="668">IF(A934=0,"",_xlfn.CONCAT("## ",A934))</f>
        <v/>
      </c>
      <c r="F934" s="6" t="s">
        <v>160</v>
      </c>
      <c r="G934" s="6" t="s">
        <v>162</v>
      </c>
      <c r="H934" s="6">
        <f t="shared" ref="H934:H942" ca="1" si="669">ROUND(C934*100+35,2)</f>
        <v>94.99</v>
      </c>
      <c r="I934" s="6" t="s">
        <v>163</v>
      </c>
      <c r="J934" s="6">
        <f t="shared" ref="J934:J942" ca="1" si="670">ROUND(D934*100+35,0)</f>
        <v>95</v>
      </c>
      <c r="K934" s="6" t="s">
        <v>164</v>
      </c>
      <c r="L934" s="6">
        <f t="shared" ref="L934:L942" ca="1" si="671">ROUND(D934*20,0)</f>
        <v>12</v>
      </c>
      <c r="M934" s="6" t="s">
        <v>165</v>
      </c>
      <c r="V934" s="9"/>
    </row>
    <row r="935" spans="1:22" x14ac:dyDescent="0.3">
      <c r="A935">
        <v>0</v>
      </c>
      <c r="B935" s="8">
        <v>0</v>
      </c>
      <c r="C935" s="6">
        <f t="shared" ca="1" si="643"/>
        <v>1.1045484692395635E-2</v>
      </c>
      <c r="D935" s="6">
        <f t="shared" ca="1" si="667"/>
        <v>0.51104548469239564</v>
      </c>
      <c r="E935" s="6" t="str">
        <f t="shared" si="668"/>
        <v/>
      </c>
      <c r="F935" s="6" t="s">
        <v>160</v>
      </c>
      <c r="G935" s="6" t="s">
        <v>162</v>
      </c>
      <c r="H935" s="6">
        <f t="shared" ca="1" si="669"/>
        <v>36.1</v>
      </c>
      <c r="I935" s="6" t="s">
        <v>163</v>
      </c>
      <c r="J935" s="6">
        <f t="shared" ca="1" si="670"/>
        <v>86</v>
      </c>
      <c r="K935" s="6" t="s">
        <v>164</v>
      </c>
      <c r="L935" s="6">
        <f t="shared" ca="1" si="671"/>
        <v>10</v>
      </c>
      <c r="M935" s="6" t="s">
        <v>165</v>
      </c>
      <c r="V935" s="9"/>
    </row>
    <row r="936" spans="1:22" x14ac:dyDescent="0.3">
      <c r="A936">
        <v>0</v>
      </c>
      <c r="B936" s="8">
        <v>0</v>
      </c>
      <c r="C936" s="6">
        <f t="shared" ca="1" si="643"/>
        <v>0.81310385139348607</v>
      </c>
      <c r="D936" s="6">
        <f t="shared" ca="1" si="667"/>
        <v>0.18689614860651393</v>
      </c>
      <c r="E936" s="6" t="str">
        <f t="shared" si="668"/>
        <v/>
      </c>
      <c r="F936" s="6" t="s">
        <v>160</v>
      </c>
      <c r="G936" s="6" t="s">
        <v>162</v>
      </c>
      <c r="H936" s="6">
        <f t="shared" ca="1" si="669"/>
        <v>116.31</v>
      </c>
      <c r="I936" s="6" t="s">
        <v>163</v>
      </c>
      <c r="J936" s="6">
        <f t="shared" ca="1" si="670"/>
        <v>54</v>
      </c>
      <c r="K936" s="6" t="s">
        <v>164</v>
      </c>
      <c r="L936" s="6">
        <f t="shared" ca="1" si="671"/>
        <v>4</v>
      </c>
      <c r="M936" s="6" t="s">
        <v>165</v>
      </c>
      <c r="V936" s="9"/>
    </row>
    <row r="937" spans="1:22" x14ac:dyDescent="0.3">
      <c r="A937">
        <v>0</v>
      </c>
      <c r="B937" s="8">
        <v>0</v>
      </c>
      <c r="C937" s="6">
        <f t="shared" ca="1" si="643"/>
        <v>0.73024135552226521</v>
      </c>
      <c r="D937" s="6">
        <f t="shared" ca="1" si="667"/>
        <v>0.26975864447773479</v>
      </c>
      <c r="E937" s="6" t="str">
        <f t="shared" si="668"/>
        <v/>
      </c>
      <c r="F937" s="6" t="s">
        <v>160</v>
      </c>
      <c r="G937" s="6" t="s">
        <v>162</v>
      </c>
      <c r="H937" s="6">
        <f t="shared" ca="1" si="669"/>
        <v>108.02</v>
      </c>
      <c r="I937" s="6" t="s">
        <v>163</v>
      </c>
      <c r="J937" s="6">
        <f t="shared" ca="1" si="670"/>
        <v>62</v>
      </c>
      <c r="K937" s="6" t="s">
        <v>164</v>
      </c>
      <c r="L937" s="6">
        <f t="shared" ca="1" si="671"/>
        <v>5</v>
      </c>
      <c r="M937" s="6" t="s">
        <v>165</v>
      </c>
      <c r="V937" s="9"/>
    </row>
    <row r="938" spans="1:22" x14ac:dyDescent="0.3">
      <c r="A938">
        <v>0</v>
      </c>
      <c r="B938" s="8">
        <v>0</v>
      </c>
      <c r="C938" s="6">
        <f t="shared" ca="1" si="643"/>
        <v>0.76175291474914608</v>
      </c>
      <c r="D938" s="6">
        <f t="shared" ca="1" si="667"/>
        <v>0.23824708525085392</v>
      </c>
      <c r="E938" s="6" t="str">
        <f t="shared" si="668"/>
        <v/>
      </c>
      <c r="F938" s="6" t="s">
        <v>160</v>
      </c>
      <c r="G938" s="6" t="s">
        <v>162</v>
      </c>
      <c r="H938" s="6">
        <f t="shared" ca="1" si="669"/>
        <v>111.18</v>
      </c>
      <c r="I938" s="6" t="s">
        <v>163</v>
      </c>
      <c r="J938" s="6">
        <f t="shared" ca="1" si="670"/>
        <v>59</v>
      </c>
      <c r="K938" s="6" t="s">
        <v>164</v>
      </c>
      <c r="L938" s="6">
        <f t="shared" ca="1" si="671"/>
        <v>5</v>
      </c>
      <c r="M938" s="6" t="s">
        <v>165</v>
      </c>
      <c r="V938" s="9"/>
    </row>
    <row r="939" spans="1:22" x14ac:dyDescent="0.3">
      <c r="A939">
        <v>0</v>
      </c>
      <c r="B939" s="8">
        <v>0</v>
      </c>
      <c r="C939" s="6">
        <f t="shared" ca="1" si="643"/>
        <v>3.6666419227944447E-2</v>
      </c>
      <c r="D939" s="6">
        <f t="shared" ca="1" si="667"/>
        <v>0.53666641922794445</v>
      </c>
      <c r="E939" s="6" t="str">
        <f t="shared" si="668"/>
        <v/>
      </c>
      <c r="F939" s="6" t="s">
        <v>160</v>
      </c>
      <c r="G939" s="6" t="s">
        <v>162</v>
      </c>
      <c r="H939" s="6">
        <f t="shared" ca="1" si="669"/>
        <v>38.67</v>
      </c>
      <c r="I939" s="6" t="s">
        <v>163</v>
      </c>
      <c r="J939" s="6">
        <f t="shared" ca="1" si="670"/>
        <v>89</v>
      </c>
      <c r="K939" s="6" t="s">
        <v>164</v>
      </c>
      <c r="L939" s="6">
        <f t="shared" ca="1" si="671"/>
        <v>11</v>
      </c>
      <c r="M939" s="6" t="s">
        <v>165</v>
      </c>
    </row>
    <row r="940" spans="1:22" x14ac:dyDescent="0.3">
      <c r="A940">
        <v>0</v>
      </c>
      <c r="B940" s="8">
        <v>0</v>
      </c>
      <c r="C940" s="6">
        <f t="shared" ca="1" si="643"/>
        <v>0.59515923525380654</v>
      </c>
      <c r="D940" s="6">
        <f t="shared" ca="1" si="667"/>
        <v>0.59515923525380654</v>
      </c>
      <c r="E940" s="6" t="str">
        <f t="shared" si="668"/>
        <v/>
      </c>
      <c r="F940" s="6" t="s">
        <v>160</v>
      </c>
      <c r="G940" s="6" t="s">
        <v>162</v>
      </c>
      <c r="H940" s="6">
        <f t="shared" ca="1" si="669"/>
        <v>94.52</v>
      </c>
      <c r="I940" s="6" t="s">
        <v>163</v>
      </c>
      <c r="J940" s="6">
        <f t="shared" ca="1" si="670"/>
        <v>95</v>
      </c>
      <c r="K940" s="6" t="s">
        <v>164</v>
      </c>
      <c r="L940" s="6">
        <f t="shared" ca="1" si="671"/>
        <v>12</v>
      </c>
      <c r="M940" s="6" t="s">
        <v>165</v>
      </c>
      <c r="V940" s="9"/>
    </row>
    <row r="941" spans="1:22" x14ac:dyDescent="0.3">
      <c r="A941">
        <v>0</v>
      </c>
      <c r="B941" s="8">
        <v>0</v>
      </c>
      <c r="C941" s="6">
        <f t="shared" ca="1" si="643"/>
        <v>0.68423343342713938</v>
      </c>
      <c r="D941" s="6">
        <f t="shared" ca="1" si="667"/>
        <v>0.31576656657286062</v>
      </c>
      <c r="E941" s="6" t="str">
        <f t="shared" si="668"/>
        <v/>
      </c>
      <c r="F941" s="6" t="s">
        <v>160</v>
      </c>
      <c r="G941" s="6" t="s">
        <v>162</v>
      </c>
      <c r="H941" s="6">
        <f t="shared" ca="1" si="669"/>
        <v>103.42</v>
      </c>
      <c r="I941" s="6" t="s">
        <v>163</v>
      </c>
      <c r="J941" s="6">
        <f t="shared" ca="1" si="670"/>
        <v>67</v>
      </c>
      <c r="K941" s="6" t="s">
        <v>164</v>
      </c>
      <c r="L941" s="6">
        <f t="shared" ca="1" si="671"/>
        <v>6</v>
      </c>
      <c r="M941" s="6" t="s">
        <v>165</v>
      </c>
      <c r="V941" s="9"/>
    </row>
    <row r="942" spans="1:22" x14ac:dyDescent="0.3">
      <c r="A942">
        <v>0</v>
      </c>
      <c r="B942" s="8">
        <v>0</v>
      </c>
      <c r="C942" s="6">
        <f t="shared" ca="1" si="643"/>
        <v>0.54733459404661589</v>
      </c>
      <c r="D942" s="6">
        <f t="shared" ca="1" si="667"/>
        <v>0.54733459404661589</v>
      </c>
      <c r="E942" s="6" t="str">
        <f t="shared" ref="E942:E943" si="672">IF(A942=0,"",A942)</f>
        <v/>
      </c>
      <c r="F942" s="6" t="s">
        <v>160</v>
      </c>
      <c r="G942" s="6" t="s">
        <v>162</v>
      </c>
      <c r="H942" s="6">
        <f t="shared" ca="1" si="669"/>
        <v>89.73</v>
      </c>
      <c r="I942" s="6" t="s">
        <v>163</v>
      </c>
      <c r="J942" s="6">
        <f t="shared" ca="1" si="670"/>
        <v>90</v>
      </c>
      <c r="K942" s="6" t="s">
        <v>164</v>
      </c>
      <c r="L942" s="6">
        <f t="shared" ca="1" si="671"/>
        <v>11</v>
      </c>
      <c r="M942" s="6" t="s">
        <v>165</v>
      </c>
      <c r="V942" s="9"/>
    </row>
    <row r="943" spans="1:22" x14ac:dyDescent="0.3">
      <c r="A943" t="s">
        <v>286</v>
      </c>
      <c r="B943" s="8">
        <v>0</v>
      </c>
      <c r="C943" s="8"/>
      <c r="E943" s="6" t="str">
        <f t="shared" si="672"/>
        <v>\end{enumerate}\newpage   \section*{Cuenta:  X  }\begin{enumerate}</v>
      </c>
      <c r="V943" s="9"/>
    </row>
    <row r="944" spans="1:22" x14ac:dyDescent="0.3">
      <c r="A944">
        <v>0</v>
      </c>
      <c r="B944" s="8">
        <v>0</v>
      </c>
      <c r="C944" s="6">
        <f t="shared" ref="C944" ca="1" si="673">RAND()</f>
        <v>0.45103568943966577</v>
      </c>
      <c r="D944" s="6">
        <f t="shared" ref="D944:D952" ca="1" si="674">IF(C944&gt;0.1,      IF(C944&lt;0.6,C944,ABS(1-C944)),C944+0.5)</f>
        <v>0.45103568943966577</v>
      </c>
      <c r="E944" s="6" t="str">
        <f t="shared" ref="E944:E951" si="675">IF(A944=0,"",_xlfn.CONCAT("## ",A944))</f>
        <v/>
      </c>
      <c r="F944" s="6" t="s">
        <v>160</v>
      </c>
      <c r="G944" s="6" t="s">
        <v>162</v>
      </c>
      <c r="H944" s="6">
        <f t="shared" ref="H944:H952" ca="1" si="676">ROUND(C944*100+35,2)</f>
        <v>80.099999999999994</v>
      </c>
      <c r="I944" s="6" t="s">
        <v>163</v>
      </c>
      <c r="J944" s="6">
        <f t="shared" ref="J944:J952" ca="1" si="677">ROUND(D944*100+35,0)</f>
        <v>80</v>
      </c>
      <c r="K944" s="6" t="s">
        <v>164</v>
      </c>
      <c r="L944" s="6">
        <f t="shared" ref="L944:L952" ca="1" si="678">ROUND(D944*20,0)</f>
        <v>9</v>
      </c>
      <c r="M944" s="6" t="s">
        <v>165</v>
      </c>
      <c r="V944" s="9"/>
    </row>
    <row r="945" spans="1:22" x14ac:dyDescent="0.3">
      <c r="A945">
        <v>0</v>
      </c>
      <c r="B945" s="8">
        <v>0</v>
      </c>
      <c r="C945" s="6">
        <f t="shared" ca="1" si="643"/>
        <v>0.48744711373322214</v>
      </c>
      <c r="D945" s="6">
        <f t="shared" ca="1" si="674"/>
        <v>0.48744711373322214</v>
      </c>
      <c r="E945" s="6" t="str">
        <f t="shared" si="675"/>
        <v/>
      </c>
      <c r="F945" s="6" t="s">
        <v>160</v>
      </c>
      <c r="G945" s="6" t="s">
        <v>162</v>
      </c>
      <c r="H945" s="6">
        <f t="shared" ca="1" si="676"/>
        <v>83.74</v>
      </c>
      <c r="I945" s="6" t="s">
        <v>163</v>
      </c>
      <c r="J945" s="6">
        <f t="shared" ca="1" si="677"/>
        <v>84</v>
      </c>
      <c r="K945" s="6" t="s">
        <v>164</v>
      </c>
      <c r="L945" s="6">
        <f t="shared" ca="1" si="678"/>
        <v>10</v>
      </c>
      <c r="M945" s="6" t="s">
        <v>165</v>
      </c>
      <c r="V945" s="9"/>
    </row>
    <row r="946" spans="1:22" x14ac:dyDescent="0.3">
      <c r="A946">
        <v>0</v>
      </c>
      <c r="B946" s="8">
        <v>0</v>
      </c>
      <c r="C946" s="6">
        <f t="shared" ca="1" si="643"/>
        <v>0.23794169853030778</v>
      </c>
      <c r="D946" s="6">
        <f t="shared" ca="1" si="674"/>
        <v>0.23794169853030778</v>
      </c>
      <c r="E946" s="6" t="str">
        <f t="shared" si="675"/>
        <v/>
      </c>
      <c r="F946" s="6" t="s">
        <v>160</v>
      </c>
      <c r="G946" s="6" t="s">
        <v>162</v>
      </c>
      <c r="H946" s="6">
        <f t="shared" ca="1" si="676"/>
        <v>58.79</v>
      </c>
      <c r="I946" s="6" t="s">
        <v>163</v>
      </c>
      <c r="J946" s="6">
        <f t="shared" ca="1" si="677"/>
        <v>59</v>
      </c>
      <c r="K946" s="6" t="s">
        <v>164</v>
      </c>
      <c r="L946" s="6">
        <f t="shared" ca="1" si="678"/>
        <v>5</v>
      </c>
      <c r="M946" s="6" t="s">
        <v>165</v>
      </c>
      <c r="V946" s="9"/>
    </row>
    <row r="947" spans="1:22" x14ac:dyDescent="0.3">
      <c r="A947">
        <v>0</v>
      </c>
      <c r="B947" s="8">
        <v>0</v>
      </c>
      <c r="C947" s="6">
        <f t="shared" ca="1" si="643"/>
        <v>0.41543376404092014</v>
      </c>
      <c r="D947" s="6">
        <f t="shared" ca="1" si="674"/>
        <v>0.41543376404092014</v>
      </c>
      <c r="E947" s="6" t="str">
        <f t="shared" si="675"/>
        <v/>
      </c>
      <c r="F947" s="6" t="s">
        <v>160</v>
      </c>
      <c r="G947" s="6" t="s">
        <v>162</v>
      </c>
      <c r="H947" s="6">
        <f t="shared" ca="1" si="676"/>
        <v>76.540000000000006</v>
      </c>
      <c r="I947" s="6" t="s">
        <v>163</v>
      </c>
      <c r="J947" s="6">
        <f t="shared" ca="1" si="677"/>
        <v>77</v>
      </c>
      <c r="K947" s="6" t="s">
        <v>164</v>
      </c>
      <c r="L947" s="6">
        <f t="shared" ca="1" si="678"/>
        <v>8</v>
      </c>
      <c r="M947" s="6" t="s">
        <v>165</v>
      </c>
      <c r="V947" s="9"/>
    </row>
    <row r="948" spans="1:22" x14ac:dyDescent="0.3">
      <c r="A948">
        <v>0</v>
      </c>
      <c r="B948" s="8">
        <v>0</v>
      </c>
      <c r="C948" s="6">
        <f t="shared" ca="1" si="643"/>
        <v>0.82626144934124779</v>
      </c>
      <c r="D948" s="6">
        <f t="shared" ca="1" si="674"/>
        <v>0.17373855065875221</v>
      </c>
      <c r="E948" s="6" t="str">
        <f t="shared" si="675"/>
        <v/>
      </c>
      <c r="F948" s="6" t="s">
        <v>160</v>
      </c>
      <c r="G948" s="6" t="s">
        <v>162</v>
      </c>
      <c r="H948" s="6">
        <f t="shared" ca="1" si="676"/>
        <v>117.63</v>
      </c>
      <c r="I948" s="6" t="s">
        <v>163</v>
      </c>
      <c r="J948" s="6">
        <f t="shared" ca="1" si="677"/>
        <v>52</v>
      </c>
      <c r="K948" s="6" t="s">
        <v>164</v>
      </c>
      <c r="L948" s="6">
        <f t="shared" ca="1" si="678"/>
        <v>3</v>
      </c>
      <c r="M948" s="6" t="s">
        <v>165</v>
      </c>
    </row>
    <row r="949" spans="1:22" x14ac:dyDescent="0.3">
      <c r="A949">
        <v>0</v>
      </c>
      <c r="B949" s="8">
        <v>0</v>
      </c>
      <c r="C949" s="6">
        <f t="shared" ca="1" si="643"/>
        <v>0.36224995457322151</v>
      </c>
      <c r="D949" s="6">
        <f t="shared" ca="1" si="674"/>
        <v>0.36224995457322151</v>
      </c>
      <c r="E949" s="6" t="str">
        <f t="shared" si="675"/>
        <v/>
      </c>
      <c r="F949" s="6" t="s">
        <v>160</v>
      </c>
      <c r="G949" s="6" t="s">
        <v>162</v>
      </c>
      <c r="H949" s="6">
        <f t="shared" ca="1" si="676"/>
        <v>71.22</v>
      </c>
      <c r="I949" s="6" t="s">
        <v>163</v>
      </c>
      <c r="J949" s="6">
        <f t="shared" ca="1" si="677"/>
        <v>71</v>
      </c>
      <c r="K949" s="6" t="s">
        <v>164</v>
      </c>
      <c r="L949" s="6">
        <f t="shared" ca="1" si="678"/>
        <v>7</v>
      </c>
      <c r="M949" s="6" t="s">
        <v>165</v>
      </c>
      <c r="V949" s="9"/>
    </row>
    <row r="950" spans="1:22" x14ac:dyDescent="0.3">
      <c r="A950">
        <v>0</v>
      </c>
      <c r="B950" s="8">
        <v>0</v>
      </c>
      <c r="C950" s="6">
        <f t="shared" ca="1" si="643"/>
        <v>0.98064926046954703</v>
      </c>
      <c r="D950" s="6">
        <f t="shared" ca="1" si="674"/>
        <v>1.9350739530452965E-2</v>
      </c>
      <c r="E950" s="6" t="str">
        <f t="shared" si="675"/>
        <v/>
      </c>
      <c r="F950" s="6" t="s">
        <v>160</v>
      </c>
      <c r="G950" s="6" t="s">
        <v>162</v>
      </c>
      <c r="H950" s="6">
        <f t="shared" ca="1" si="676"/>
        <v>133.06</v>
      </c>
      <c r="I950" s="6" t="s">
        <v>163</v>
      </c>
      <c r="J950" s="6">
        <f t="shared" ca="1" si="677"/>
        <v>37</v>
      </c>
      <c r="K950" s="6" t="s">
        <v>164</v>
      </c>
      <c r="L950" s="6">
        <f t="shared" ca="1" si="678"/>
        <v>0</v>
      </c>
      <c r="M950" s="6" t="s">
        <v>165</v>
      </c>
      <c r="V950" s="9"/>
    </row>
    <row r="951" spans="1:22" x14ac:dyDescent="0.3">
      <c r="A951">
        <v>0</v>
      </c>
      <c r="B951" s="8">
        <v>0</v>
      </c>
      <c r="C951" s="6">
        <f t="shared" ca="1" si="643"/>
        <v>0.45517290659523235</v>
      </c>
      <c r="D951" s="6">
        <f t="shared" ca="1" si="674"/>
        <v>0.45517290659523235</v>
      </c>
      <c r="E951" s="6" t="str">
        <f t="shared" si="675"/>
        <v/>
      </c>
      <c r="F951" s="6" t="s">
        <v>160</v>
      </c>
      <c r="G951" s="6" t="s">
        <v>162</v>
      </c>
      <c r="H951" s="6">
        <f t="shared" ca="1" si="676"/>
        <v>80.52</v>
      </c>
      <c r="I951" s="6" t="s">
        <v>163</v>
      </c>
      <c r="J951" s="6">
        <f t="shared" ca="1" si="677"/>
        <v>81</v>
      </c>
      <c r="K951" s="6" t="s">
        <v>164</v>
      </c>
      <c r="L951" s="6">
        <f t="shared" ca="1" si="678"/>
        <v>9</v>
      </c>
      <c r="M951" s="6" t="s">
        <v>165</v>
      </c>
      <c r="V951" s="9"/>
    </row>
    <row r="952" spans="1:22" x14ac:dyDescent="0.3">
      <c r="A952">
        <v>0</v>
      </c>
      <c r="B952" s="8">
        <v>0</v>
      </c>
      <c r="C952" s="6">
        <f t="shared" ca="1" si="643"/>
        <v>0.64327672579096085</v>
      </c>
      <c r="D952" s="6">
        <f t="shared" ca="1" si="674"/>
        <v>0.35672327420903915</v>
      </c>
      <c r="E952" s="6" t="str">
        <f t="shared" ref="E952:E953" si="679">IF(A952=0,"",A952)</f>
        <v/>
      </c>
      <c r="F952" s="6" t="s">
        <v>160</v>
      </c>
      <c r="G952" s="6" t="s">
        <v>162</v>
      </c>
      <c r="H952" s="6">
        <f t="shared" ca="1" si="676"/>
        <v>99.33</v>
      </c>
      <c r="I952" s="6" t="s">
        <v>163</v>
      </c>
      <c r="J952" s="6">
        <f t="shared" ca="1" si="677"/>
        <v>71</v>
      </c>
      <c r="K952" s="6" t="s">
        <v>164</v>
      </c>
      <c r="L952" s="6">
        <f t="shared" ca="1" si="678"/>
        <v>7</v>
      </c>
      <c r="M952" s="6" t="s">
        <v>165</v>
      </c>
      <c r="V952" s="9"/>
    </row>
    <row r="953" spans="1:22" x14ac:dyDescent="0.3">
      <c r="A953" t="s">
        <v>324</v>
      </c>
      <c r="B953" s="8">
        <v>0</v>
      </c>
      <c r="C953" s="8"/>
      <c r="E953" s="6" t="str">
        <f t="shared" si="679"/>
        <v>\end{enumerate}\newpage   \section*{Cuenta:  x  }\begin{enumerate}</v>
      </c>
      <c r="V953" s="9"/>
    </row>
    <row r="954" spans="1:22" x14ac:dyDescent="0.3">
      <c r="A954">
        <v>0</v>
      </c>
      <c r="B954" s="8">
        <v>0</v>
      </c>
      <c r="C954" s="6">
        <f t="shared" ref="C954" ca="1" si="680">RAND()</f>
        <v>0.98877068587639894</v>
      </c>
      <c r="D954" s="6">
        <f t="shared" ref="D954:D962" ca="1" si="681">IF(C954&gt;0.1,      IF(C954&lt;0.6,C954,ABS(1-C954)),C954+0.5)</f>
        <v>1.1229314123601064E-2</v>
      </c>
      <c r="E954" s="6" t="str">
        <f t="shared" ref="E954:E961" si="682">IF(A954=0,"",_xlfn.CONCAT("## ",A954))</f>
        <v/>
      </c>
      <c r="F954" s="6" t="s">
        <v>160</v>
      </c>
      <c r="G954" s="6" t="s">
        <v>162</v>
      </c>
      <c r="H954" s="6">
        <f t="shared" ref="H954:H962" ca="1" si="683">ROUND(C954*100+35,2)</f>
        <v>133.88</v>
      </c>
      <c r="I954" s="6" t="s">
        <v>163</v>
      </c>
      <c r="J954" s="6">
        <f t="shared" ref="J954:J962" ca="1" si="684">ROUND(D954*100+35,0)</f>
        <v>36</v>
      </c>
      <c r="K954" s="6" t="s">
        <v>164</v>
      </c>
      <c r="L954" s="6">
        <f t="shared" ref="L954:L962" ca="1" si="685">ROUND(D954*20,0)</f>
        <v>0</v>
      </c>
      <c r="M954" s="6" t="s">
        <v>165</v>
      </c>
      <c r="V954" s="9"/>
    </row>
    <row r="955" spans="1:22" x14ac:dyDescent="0.3">
      <c r="A955">
        <v>0</v>
      </c>
      <c r="B955" s="8">
        <v>0</v>
      </c>
      <c r="C955" s="6">
        <f t="shared" ca="1" si="643"/>
        <v>0.48433021367702112</v>
      </c>
      <c r="D955" s="6">
        <f t="shared" ca="1" si="681"/>
        <v>0.48433021367702112</v>
      </c>
      <c r="E955" s="6" t="str">
        <f t="shared" si="682"/>
        <v/>
      </c>
      <c r="F955" s="6" t="s">
        <v>160</v>
      </c>
      <c r="G955" s="6" t="s">
        <v>162</v>
      </c>
      <c r="H955" s="6">
        <f t="shared" ca="1" si="683"/>
        <v>83.43</v>
      </c>
      <c r="I955" s="6" t="s">
        <v>163</v>
      </c>
      <c r="J955" s="6">
        <f t="shared" ca="1" si="684"/>
        <v>83</v>
      </c>
      <c r="K955" s="6" t="s">
        <v>164</v>
      </c>
      <c r="L955" s="6">
        <f t="shared" ca="1" si="685"/>
        <v>10</v>
      </c>
      <c r="M955" s="6" t="s">
        <v>165</v>
      </c>
      <c r="V955" s="9"/>
    </row>
    <row r="956" spans="1:22" x14ac:dyDescent="0.3">
      <c r="A956">
        <v>0</v>
      </c>
      <c r="B956" s="8">
        <v>0</v>
      </c>
      <c r="C956" s="6">
        <f t="shared" ca="1" si="643"/>
        <v>0.92866389349909018</v>
      </c>
      <c r="D956" s="6">
        <f t="shared" ca="1" si="681"/>
        <v>7.1336106500909824E-2</v>
      </c>
      <c r="E956" s="6" t="str">
        <f t="shared" si="682"/>
        <v/>
      </c>
      <c r="F956" s="6" t="s">
        <v>160</v>
      </c>
      <c r="G956" s="6" t="s">
        <v>162</v>
      </c>
      <c r="H956" s="6">
        <f t="shared" ca="1" si="683"/>
        <v>127.87</v>
      </c>
      <c r="I956" s="6" t="s">
        <v>163</v>
      </c>
      <c r="J956" s="6">
        <f t="shared" ca="1" si="684"/>
        <v>42</v>
      </c>
      <c r="K956" s="6" t="s">
        <v>164</v>
      </c>
      <c r="L956" s="6">
        <f t="shared" ca="1" si="685"/>
        <v>1</v>
      </c>
      <c r="M956" s="6" t="s">
        <v>165</v>
      </c>
      <c r="V956" s="9"/>
    </row>
    <row r="957" spans="1:22" x14ac:dyDescent="0.3">
      <c r="A957">
        <v>0</v>
      </c>
      <c r="B957" s="8">
        <v>0</v>
      </c>
      <c r="C957" s="6">
        <f t="shared" ca="1" si="643"/>
        <v>0.23114556786882523</v>
      </c>
      <c r="D957" s="6">
        <f t="shared" ca="1" si="681"/>
        <v>0.23114556786882523</v>
      </c>
      <c r="E957" s="6" t="str">
        <f t="shared" si="682"/>
        <v/>
      </c>
      <c r="F957" s="6" t="s">
        <v>160</v>
      </c>
      <c r="G957" s="6" t="s">
        <v>162</v>
      </c>
      <c r="H957" s="6">
        <f t="shared" ca="1" si="683"/>
        <v>58.11</v>
      </c>
      <c r="I957" s="6" t="s">
        <v>163</v>
      </c>
      <c r="J957" s="6">
        <f t="shared" ca="1" si="684"/>
        <v>58</v>
      </c>
      <c r="K957" s="6" t="s">
        <v>164</v>
      </c>
      <c r="L957" s="6">
        <f t="shared" ca="1" si="685"/>
        <v>5</v>
      </c>
      <c r="M957" s="6" t="s">
        <v>165</v>
      </c>
    </row>
    <row r="958" spans="1:22" x14ac:dyDescent="0.3">
      <c r="A958">
        <v>0</v>
      </c>
      <c r="B958" s="8">
        <v>0</v>
      </c>
      <c r="C958" s="6">
        <f t="shared" ca="1" si="643"/>
        <v>0.41806607491260017</v>
      </c>
      <c r="D958" s="6">
        <f t="shared" ca="1" si="681"/>
        <v>0.41806607491260017</v>
      </c>
      <c r="E958" s="6" t="str">
        <f t="shared" si="682"/>
        <v/>
      </c>
      <c r="F958" s="6" t="s">
        <v>160</v>
      </c>
      <c r="G958" s="6" t="s">
        <v>162</v>
      </c>
      <c r="H958" s="6">
        <f t="shared" ca="1" si="683"/>
        <v>76.81</v>
      </c>
      <c r="I958" s="6" t="s">
        <v>163</v>
      </c>
      <c r="J958" s="6">
        <f t="shared" ca="1" si="684"/>
        <v>77</v>
      </c>
      <c r="K958" s="6" t="s">
        <v>164</v>
      </c>
      <c r="L958" s="6">
        <f t="shared" ca="1" si="685"/>
        <v>8</v>
      </c>
      <c r="M958" s="6" t="s">
        <v>165</v>
      </c>
      <c r="V958" s="9"/>
    </row>
    <row r="959" spans="1:22" x14ac:dyDescent="0.3">
      <c r="A959">
        <v>0</v>
      </c>
      <c r="B959" s="8">
        <v>0</v>
      </c>
      <c r="C959" s="6">
        <f t="shared" ca="1" si="643"/>
        <v>0.88622027175171847</v>
      </c>
      <c r="D959" s="6">
        <f t="shared" ca="1" si="681"/>
        <v>0.11377972824828153</v>
      </c>
      <c r="E959" s="6" t="str">
        <f t="shared" si="682"/>
        <v/>
      </c>
      <c r="F959" s="6" t="s">
        <v>160</v>
      </c>
      <c r="G959" s="6" t="s">
        <v>162</v>
      </c>
      <c r="H959" s="6">
        <f t="shared" ca="1" si="683"/>
        <v>123.62</v>
      </c>
      <c r="I959" s="6" t="s">
        <v>163</v>
      </c>
      <c r="J959" s="6">
        <f t="shared" ca="1" si="684"/>
        <v>46</v>
      </c>
      <c r="K959" s="6" t="s">
        <v>164</v>
      </c>
      <c r="L959" s="6">
        <f t="shared" ca="1" si="685"/>
        <v>2</v>
      </c>
      <c r="M959" s="6" t="s">
        <v>165</v>
      </c>
      <c r="V959" s="9"/>
    </row>
    <row r="960" spans="1:22" x14ac:dyDescent="0.3">
      <c r="A960">
        <v>0</v>
      </c>
      <c r="B960" s="8">
        <v>0</v>
      </c>
      <c r="C960" s="6">
        <f t="shared" ca="1" si="643"/>
        <v>0.56952576602716909</v>
      </c>
      <c r="D960" s="6">
        <f t="shared" ca="1" si="681"/>
        <v>0.56952576602716909</v>
      </c>
      <c r="E960" s="6" t="str">
        <f t="shared" si="682"/>
        <v/>
      </c>
      <c r="F960" s="6" t="s">
        <v>160</v>
      </c>
      <c r="G960" s="6" t="s">
        <v>162</v>
      </c>
      <c r="H960" s="6">
        <f t="shared" ca="1" si="683"/>
        <v>91.95</v>
      </c>
      <c r="I960" s="6" t="s">
        <v>163</v>
      </c>
      <c r="J960" s="6">
        <f t="shared" ca="1" si="684"/>
        <v>92</v>
      </c>
      <c r="K960" s="6" t="s">
        <v>164</v>
      </c>
      <c r="L960" s="6">
        <f t="shared" ca="1" si="685"/>
        <v>11</v>
      </c>
      <c r="M960" s="6" t="s">
        <v>165</v>
      </c>
      <c r="V960" s="9"/>
    </row>
    <row r="961" spans="1:22" x14ac:dyDescent="0.3">
      <c r="A961">
        <v>0</v>
      </c>
      <c r="B961" s="8">
        <v>0</v>
      </c>
      <c r="C961" s="6">
        <f t="shared" ca="1" si="643"/>
        <v>4.4182966538921509E-3</v>
      </c>
      <c r="D961" s="6">
        <f t="shared" ca="1" si="681"/>
        <v>0.50441829665389215</v>
      </c>
      <c r="E961" s="6" t="str">
        <f t="shared" si="682"/>
        <v/>
      </c>
      <c r="F961" s="6" t="s">
        <v>160</v>
      </c>
      <c r="G961" s="6" t="s">
        <v>162</v>
      </c>
      <c r="H961" s="6">
        <f t="shared" ca="1" si="683"/>
        <v>35.44</v>
      </c>
      <c r="I961" s="6" t="s">
        <v>163</v>
      </c>
      <c r="J961" s="6">
        <f t="shared" ca="1" si="684"/>
        <v>85</v>
      </c>
      <c r="K961" s="6" t="s">
        <v>164</v>
      </c>
      <c r="L961" s="6">
        <f t="shared" ca="1" si="685"/>
        <v>10</v>
      </c>
      <c r="M961" s="6" t="s">
        <v>165</v>
      </c>
      <c r="V961" s="9"/>
    </row>
    <row r="962" spans="1:22" x14ac:dyDescent="0.3">
      <c r="A962">
        <v>0</v>
      </c>
      <c r="B962" s="8">
        <v>0</v>
      </c>
      <c r="C962" s="6">
        <f t="shared" ca="1" si="643"/>
        <v>0.16592512885646538</v>
      </c>
      <c r="D962" s="6">
        <f t="shared" ca="1" si="681"/>
        <v>0.16592512885646538</v>
      </c>
      <c r="E962" s="6" t="str">
        <f t="shared" ref="E962:E963" si="686">IF(A962=0,"",A962)</f>
        <v/>
      </c>
      <c r="F962" s="6" t="s">
        <v>160</v>
      </c>
      <c r="G962" s="6" t="s">
        <v>162</v>
      </c>
      <c r="H962" s="6">
        <f t="shared" ca="1" si="683"/>
        <v>51.59</v>
      </c>
      <c r="I962" s="6" t="s">
        <v>163</v>
      </c>
      <c r="J962" s="6">
        <f t="shared" ca="1" si="684"/>
        <v>52</v>
      </c>
      <c r="K962" s="6" t="s">
        <v>164</v>
      </c>
      <c r="L962" s="6">
        <f t="shared" ca="1" si="685"/>
        <v>3</v>
      </c>
      <c r="M962" s="6" t="s">
        <v>165</v>
      </c>
      <c r="V962" s="9"/>
    </row>
    <row r="963" spans="1:22" x14ac:dyDescent="0.3">
      <c r="A963" t="s">
        <v>324</v>
      </c>
      <c r="B963" s="8">
        <v>0</v>
      </c>
      <c r="C963" s="8"/>
      <c r="E963" s="6" t="str">
        <f t="shared" si="686"/>
        <v>\end{enumerate}\newpage   \section*{Cuenta:  x  }\begin{enumerate}</v>
      </c>
      <c r="V963" s="9"/>
    </row>
    <row r="964" spans="1:22" x14ac:dyDescent="0.3">
      <c r="A964">
        <v>0</v>
      </c>
      <c r="B964" s="8">
        <v>0</v>
      </c>
      <c r="C964" s="6">
        <f t="shared" ref="C964" ca="1" si="687">RAND()</f>
        <v>0.32023058634773016</v>
      </c>
      <c r="D964" s="6">
        <f t="shared" ref="D964:D972" ca="1" si="688">IF(C964&gt;0.1,      IF(C964&lt;0.6,C964,ABS(1-C964)),C964+0.5)</f>
        <v>0.32023058634773016</v>
      </c>
      <c r="E964" s="6" t="str">
        <f t="shared" ref="E964:E971" si="689">IF(A964=0,"",_xlfn.CONCAT("## ",A964))</f>
        <v/>
      </c>
      <c r="F964" s="6" t="s">
        <v>160</v>
      </c>
      <c r="G964" s="6" t="s">
        <v>162</v>
      </c>
      <c r="H964" s="6">
        <f t="shared" ref="H964:H972" ca="1" si="690">ROUND(C964*100+35,2)</f>
        <v>67.02</v>
      </c>
      <c r="I964" s="6" t="s">
        <v>163</v>
      </c>
      <c r="J964" s="6">
        <f t="shared" ref="J964:J972" ca="1" si="691">ROUND(D964*100+35,0)</f>
        <v>67</v>
      </c>
      <c r="K964" s="6" t="s">
        <v>164</v>
      </c>
      <c r="L964" s="6">
        <f t="shared" ref="L964:L972" ca="1" si="692">ROUND(D964*20,0)</f>
        <v>6</v>
      </c>
      <c r="M964" s="6" t="s">
        <v>165</v>
      </c>
      <c r="V964" s="9"/>
    </row>
    <row r="965" spans="1:22" x14ac:dyDescent="0.3">
      <c r="A965">
        <v>0</v>
      </c>
      <c r="B965" s="8">
        <v>0</v>
      </c>
      <c r="C965" s="6">
        <f t="shared" ca="1" si="643"/>
        <v>6.8602387751379501E-2</v>
      </c>
      <c r="D965" s="6">
        <f t="shared" ca="1" si="688"/>
        <v>0.5686023877513795</v>
      </c>
      <c r="E965" s="6" t="str">
        <f t="shared" si="689"/>
        <v/>
      </c>
      <c r="F965" s="6" t="s">
        <v>160</v>
      </c>
      <c r="G965" s="6" t="s">
        <v>162</v>
      </c>
      <c r="H965" s="6">
        <f t="shared" ca="1" si="690"/>
        <v>41.86</v>
      </c>
      <c r="I965" s="6" t="s">
        <v>163</v>
      </c>
      <c r="J965" s="6">
        <f t="shared" ca="1" si="691"/>
        <v>92</v>
      </c>
      <c r="K965" s="6" t="s">
        <v>164</v>
      </c>
      <c r="L965" s="6">
        <f t="shared" ca="1" si="692"/>
        <v>11</v>
      </c>
      <c r="M965" s="6" t="s">
        <v>165</v>
      </c>
      <c r="V965" s="9"/>
    </row>
    <row r="966" spans="1:22" x14ac:dyDescent="0.3">
      <c r="A966">
        <v>0</v>
      </c>
      <c r="B966" s="8">
        <v>0</v>
      </c>
      <c r="C966" s="6">
        <f t="shared" ref="C966:C1029" ca="1" si="693">RAND()</f>
        <v>0.35604658969833736</v>
      </c>
      <c r="D966" s="6">
        <f t="shared" ca="1" si="688"/>
        <v>0.35604658969833736</v>
      </c>
      <c r="E966" s="6" t="str">
        <f t="shared" si="689"/>
        <v/>
      </c>
      <c r="F966" s="6" t="s">
        <v>160</v>
      </c>
      <c r="G966" s="6" t="s">
        <v>162</v>
      </c>
      <c r="H966" s="6">
        <f t="shared" ca="1" si="690"/>
        <v>70.599999999999994</v>
      </c>
      <c r="I966" s="6" t="s">
        <v>163</v>
      </c>
      <c r="J966" s="6">
        <f t="shared" ca="1" si="691"/>
        <v>71</v>
      </c>
      <c r="K966" s="6" t="s">
        <v>164</v>
      </c>
      <c r="L966" s="6">
        <f t="shared" ca="1" si="692"/>
        <v>7</v>
      </c>
      <c r="M966" s="6" t="s">
        <v>165</v>
      </c>
    </row>
    <row r="967" spans="1:22" x14ac:dyDescent="0.3">
      <c r="A967">
        <v>0</v>
      </c>
      <c r="B967" s="8">
        <v>0</v>
      </c>
      <c r="C967" s="6">
        <f t="shared" ca="1" si="693"/>
        <v>0.2668744695711045</v>
      </c>
      <c r="D967" s="6">
        <f t="shared" ca="1" si="688"/>
        <v>0.2668744695711045</v>
      </c>
      <c r="E967" s="6" t="str">
        <f t="shared" si="689"/>
        <v/>
      </c>
      <c r="F967" s="6" t="s">
        <v>160</v>
      </c>
      <c r="G967" s="6" t="s">
        <v>162</v>
      </c>
      <c r="H967" s="6">
        <f t="shared" ca="1" si="690"/>
        <v>61.69</v>
      </c>
      <c r="I967" s="6" t="s">
        <v>163</v>
      </c>
      <c r="J967" s="6">
        <f t="shared" ca="1" si="691"/>
        <v>62</v>
      </c>
      <c r="K967" s="6" t="s">
        <v>164</v>
      </c>
      <c r="L967" s="6">
        <f t="shared" ca="1" si="692"/>
        <v>5</v>
      </c>
      <c r="M967" s="6" t="s">
        <v>165</v>
      </c>
      <c r="V967" s="9"/>
    </row>
    <row r="968" spans="1:22" x14ac:dyDescent="0.3">
      <c r="A968">
        <v>0</v>
      </c>
      <c r="B968" s="8">
        <v>0</v>
      </c>
      <c r="C968" s="6">
        <f t="shared" ca="1" si="693"/>
        <v>0.23691150169172193</v>
      </c>
      <c r="D968" s="6">
        <f t="shared" ca="1" si="688"/>
        <v>0.23691150169172193</v>
      </c>
      <c r="E968" s="6" t="str">
        <f t="shared" si="689"/>
        <v/>
      </c>
      <c r="F968" s="6" t="s">
        <v>160</v>
      </c>
      <c r="G968" s="6" t="s">
        <v>162</v>
      </c>
      <c r="H968" s="6">
        <f t="shared" ca="1" si="690"/>
        <v>58.69</v>
      </c>
      <c r="I968" s="6" t="s">
        <v>163</v>
      </c>
      <c r="J968" s="6">
        <f t="shared" ca="1" si="691"/>
        <v>59</v>
      </c>
      <c r="K968" s="6" t="s">
        <v>164</v>
      </c>
      <c r="L968" s="6">
        <f t="shared" ca="1" si="692"/>
        <v>5</v>
      </c>
      <c r="M968" s="6" t="s">
        <v>165</v>
      </c>
      <c r="V968" s="9"/>
    </row>
    <row r="969" spans="1:22" x14ac:dyDescent="0.3">
      <c r="A969">
        <v>0</v>
      </c>
      <c r="B969" s="8">
        <v>0</v>
      </c>
      <c r="C969" s="6">
        <f t="shared" ca="1" si="693"/>
        <v>0.70635195645298188</v>
      </c>
      <c r="D969" s="6">
        <f t="shared" ca="1" si="688"/>
        <v>0.29364804354701812</v>
      </c>
      <c r="E969" s="6" t="str">
        <f t="shared" si="689"/>
        <v/>
      </c>
      <c r="F969" s="6" t="s">
        <v>160</v>
      </c>
      <c r="G969" s="6" t="s">
        <v>162</v>
      </c>
      <c r="H969" s="6">
        <f t="shared" ca="1" si="690"/>
        <v>105.64</v>
      </c>
      <c r="I969" s="6" t="s">
        <v>163</v>
      </c>
      <c r="J969" s="6">
        <f t="shared" ca="1" si="691"/>
        <v>64</v>
      </c>
      <c r="K969" s="6" t="s">
        <v>164</v>
      </c>
      <c r="L969" s="6">
        <f t="shared" ca="1" si="692"/>
        <v>6</v>
      </c>
      <c r="M969" s="6" t="s">
        <v>165</v>
      </c>
      <c r="V969" s="9"/>
    </row>
    <row r="970" spans="1:22" x14ac:dyDescent="0.3">
      <c r="A970">
        <v>0</v>
      </c>
      <c r="B970" s="8">
        <v>0</v>
      </c>
      <c r="C970" s="6">
        <f t="shared" ca="1" si="693"/>
        <v>5.9766629472436383E-3</v>
      </c>
      <c r="D970" s="6">
        <f t="shared" ca="1" si="688"/>
        <v>0.50597666294724364</v>
      </c>
      <c r="E970" s="6" t="str">
        <f t="shared" si="689"/>
        <v/>
      </c>
      <c r="F970" s="6" t="s">
        <v>160</v>
      </c>
      <c r="G970" s="6" t="s">
        <v>162</v>
      </c>
      <c r="H970" s="6">
        <f t="shared" ca="1" si="690"/>
        <v>35.6</v>
      </c>
      <c r="I970" s="6" t="s">
        <v>163</v>
      </c>
      <c r="J970" s="6">
        <f t="shared" ca="1" si="691"/>
        <v>86</v>
      </c>
      <c r="K970" s="6" t="s">
        <v>164</v>
      </c>
      <c r="L970" s="6">
        <f t="shared" ca="1" si="692"/>
        <v>10</v>
      </c>
      <c r="M970" s="6" t="s">
        <v>165</v>
      </c>
      <c r="V970" s="9"/>
    </row>
    <row r="971" spans="1:22" x14ac:dyDescent="0.3">
      <c r="A971">
        <v>0</v>
      </c>
      <c r="B971" s="8">
        <v>0</v>
      </c>
      <c r="C971" s="6">
        <f t="shared" ca="1" si="693"/>
        <v>0.97157051176618681</v>
      </c>
      <c r="D971" s="6">
        <f t="shared" ca="1" si="688"/>
        <v>2.8429488233813194E-2</v>
      </c>
      <c r="E971" s="6" t="str">
        <f t="shared" si="689"/>
        <v/>
      </c>
      <c r="F971" s="6" t="s">
        <v>160</v>
      </c>
      <c r="G971" s="6" t="s">
        <v>162</v>
      </c>
      <c r="H971" s="6">
        <f t="shared" ca="1" si="690"/>
        <v>132.16</v>
      </c>
      <c r="I971" s="6" t="s">
        <v>163</v>
      </c>
      <c r="J971" s="6">
        <f t="shared" ca="1" si="691"/>
        <v>38</v>
      </c>
      <c r="K971" s="6" t="s">
        <v>164</v>
      </c>
      <c r="L971" s="6">
        <f t="shared" ca="1" si="692"/>
        <v>1</v>
      </c>
      <c r="M971" s="6" t="s">
        <v>165</v>
      </c>
      <c r="V971" s="9"/>
    </row>
    <row r="972" spans="1:22" x14ac:dyDescent="0.3">
      <c r="A972">
        <v>0</v>
      </c>
      <c r="B972" s="8">
        <v>0</v>
      </c>
      <c r="C972" s="6">
        <f t="shared" ca="1" si="693"/>
        <v>0.59755023039436495</v>
      </c>
      <c r="D972" s="6">
        <f t="shared" ca="1" si="688"/>
        <v>0.59755023039436495</v>
      </c>
      <c r="E972" s="6" t="str">
        <f t="shared" ref="E972:E973" si="694">IF(A972=0,"",A972)</f>
        <v/>
      </c>
      <c r="F972" s="6" t="s">
        <v>160</v>
      </c>
      <c r="G972" s="6" t="s">
        <v>162</v>
      </c>
      <c r="H972" s="6">
        <f t="shared" ca="1" si="690"/>
        <v>94.76</v>
      </c>
      <c r="I972" s="6" t="s">
        <v>163</v>
      </c>
      <c r="J972" s="6">
        <f t="shared" ca="1" si="691"/>
        <v>95</v>
      </c>
      <c r="K972" s="6" t="s">
        <v>164</v>
      </c>
      <c r="L972" s="6">
        <f t="shared" ca="1" si="692"/>
        <v>12</v>
      </c>
      <c r="M972" s="6" t="s">
        <v>165</v>
      </c>
      <c r="V972" s="9"/>
    </row>
    <row r="973" spans="1:22" x14ac:dyDescent="0.3">
      <c r="A973" t="s">
        <v>286</v>
      </c>
      <c r="B973" s="8">
        <v>0</v>
      </c>
      <c r="C973" s="8"/>
      <c r="E973" s="6" t="str">
        <f t="shared" si="694"/>
        <v>\end{enumerate}\newpage   \section*{Cuenta:  X  }\begin{enumerate}</v>
      </c>
      <c r="V973" s="9"/>
    </row>
    <row r="974" spans="1:22" x14ac:dyDescent="0.3">
      <c r="A974">
        <v>0</v>
      </c>
      <c r="B974" s="8">
        <v>0</v>
      </c>
      <c r="C974" s="6">
        <f t="shared" ref="C974" ca="1" si="695">RAND()</f>
        <v>1.5651905118585385E-2</v>
      </c>
      <c r="D974" s="6">
        <f t="shared" ref="D974:D982" ca="1" si="696">IF(C974&gt;0.1,      IF(C974&lt;0.6,C974,ABS(1-C974)),C974+0.5)</f>
        <v>0.51565190511858539</v>
      </c>
      <c r="E974" s="6" t="str">
        <f t="shared" ref="E974:E981" si="697">IF(A974=0,"",_xlfn.CONCAT("## ",A974))</f>
        <v/>
      </c>
      <c r="F974" s="6" t="s">
        <v>160</v>
      </c>
      <c r="G974" s="6" t="s">
        <v>162</v>
      </c>
      <c r="H974" s="6">
        <f t="shared" ref="H974:H982" ca="1" si="698">ROUND(C974*100+35,2)</f>
        <v>36.57</v>
      </c>
      <c r="I974" s="6" t="s">
        <v>163</v>
      </c>
      <c r="J974" s="6">
        <f t="shared" ref="J974:J982" ca="1" si="699">ROUND(D974*100+35,0)</f>
        <v>87</v>
      </c>
      <c r="K974" s="6" t="s">
        <v>164</v>
      </c>
      <c r="L974" s="6">
        <f t="shared" ref="L974:L982" ca="1" si="700">ROUND(D974*20,0)</f>
        <v>10</v>
      </c>
      <c r="M974" s="6" t="s">
        <v>165</v>
      </c>
      <c r="V974" s="9"/>
    </row>
    <row r="975" spans="1:22" x14ac:dyDescent="0.3">
      <c r="A975">
        <v>0</v>
      </c>
      <c r="B975" s="8">
        <v>0</v>
      </c>
      <c r="C975" s="6">
        <f t="shared" ca="1" si="693"/>
        <v>0.27197195737468682</v>
      </c>
      <c r="D975" s="6">
        <f t="shared" ca="1" si="696"/>
        <v>0.27197195737468682</v>
      </c>
      <c r="E975" s="6" t="str">
        <f t="shared" si="697"/>
        <v/>
      </c>
      <c r="F975" s="6" t="s">
        <v>160</v>
      </c>
      <c r="G975" s="6" t="s">
        <v>162</v>
      </c>
      <c r="H975" s="6">
        <f t="shared" ca="1" si="698"/>
        <v>62.2</v>
      </c>
      <c r="I975" s="6" t="s">
        <v>163</v>
      </c>
      <c r="J975" s="6">
        <f t="shared" ca="1" si="699"/>
        <v>62</v>
      </c>
      <c r="K975" s="6" t="s">
        <v>164</v>
      </c>
      <c r="L975" s="6">
        <f t="shared" ca="1" si="700"/>
        <v>5</v>
      </c>
      <c r="M975" s="6" t="s">
        <v>165</v>
      </c>
    </row>
    <row r="976" spans="1:22" x14ac:dyDescent="0.3">
      <c r="A976">
        <v>0</v>
      </c>
      <c r="B976" s="8">
        <v>0</v>
      </c>
      <c r="C976" s="6">
        <f t="shared" ca="1" si="693"/>
        <v>0.84737732920064435</v>
      </c>
      <c r="D976" s="6">
        <f t="shared" ca="1" si="696"/>
        <v>0.15262267079935565</v>
      </c>
      <c r="E976" s="6" t="str">
        <f t="shared" si="697"/>
        <v/>
      </c>
      <c r="F976" s="6" t="s">
        <v>160</v>
      </c>
      <c r="G976" s="6" t="s">
        <v>162</v>
      </c>
      <c r="H976" s="6">
        <f t="shared" ca="1" si="698"/>
        <v>119.74</v>
      </c>
      <c r="I976" s="6" t="s">
        <v>163</v>
      </c>
      <c r="J976" s="6">
        <f t="shared" ca="1" si="699"/>
        <v>50</v>
      </c>
      <c r="K976" s="6" t="s">
        <v>164</v>
      </c>
      <c r="L976" s="6">
        <f t="shared" ca="1" si="700"/>
        <v>3</v>
      </c>
      <c r="M976" s="6" t="s">
        <v>165</v>
      </c>
      <c r="V976" s="9"/>
    </row>
    <row r="977" spans="1:22" x14ac:dyDescent="0.3">
      <c r="A977">
        <v>0</v>
      </c>
      <c r="B977" s="8">
        <v>0</v>
      </c>
      <c r="C977" s="6">
        <f t="shared" ca="1" si="693"/>
        <v>0.54793800020011874</v>
      </c>
      <c r="D977" s="6">
        <f t="shared" ca="1" si="696"/>
        <v>0.54793800020011874</v>
      </c>
      <c r="E977" s="6" t="str">
        <f t="shared" si="697"/>
        <v/>
      </c>
      <c r="F977" s="6" t="s">
        <v>160</v>
      </c>
      <c r="G977" s="6" t="s">
        <v>162</v>
      </c>
      <c r="H977" s="6">
        <f t="shared" ca="1" si="698"/>
        <v>89.79</v>
      </c>
      <c r="I977" s="6" t="s">
        <v>163</v>
      </c>
      <c r="J977" s="6">
        <f t="shared" ca="1" si="699"/>
        <v>90</v>
      </c>
      <c r="K977" s="6" t="s">
        <v>164</v>
      </c>
      <c r="L977" s="6">
        <f t="shared" ca="1" si="700"/>
        <v>11</v>
      </c>
      <c r="M977" s="6" t="s">
        <v>165</v>
      </c>
      <c r="V977" s="9"/>
    </row>
    <row r="978" spans="1:22" x14ac:dyDescent="0.3">
      <c r="A978">
        <v>0</v>
      </c>
      <c r="B978" s="8">
        <v>0</v>
      </c>
      <c r="C978" s="6">
        <f t="shared" ca="1" si="693"/>
        <v>0.68045221283995572</v>
      </c>
      <c r="D978" s="6">
        <f t="shared" ca="1" si="696"/>
        <v>0.31954778716004428</v>
      </c>
      <c r="E978" s="6" t="str">
        <f t="shared" si="697"/>
        <v/>
      </c>
      <c r="F978" s="6" t="s">
        <v>160</v>
      </c>
      <c r="G978" s="6" t="s">
        <v>162</v>
      </c>
      <c r="H978" s="6">
        <f t="shared" ca="1" si="698"/>
        <v>103.05</v>
      </c>
      <c r="I978" s="6" t="s">
        <v>163</v>
      </c>
      <c r="J978" s="6">
        <f t="shared" ca="1" si="699"/>
        <v>67</v>
      </c>
      <c r="K978" s="6" t="s">
        <v>164</v>
      </c>
      <c r="L978" s="6">
        <f t="shared" ca="1" si="700"/>
        <v>6</v>
      </c>
      <c r="M978" s="6" t="s">
        <v>165</v>
      </c>
      <c r="V978" s="9"/>
    </row>
    <row r="979" spans="1:22" x14ac:dyDescent="0.3">
      <c r="A979">
        <v>0</v>
      </c>
      <c r="B979" s="8">
        <v>0</v>
      </c>
      <c r="C979" s="6">
        <f t="shared" ca="1" si="693"/>
        <v>0.31946692003809263</v>
      </c>
      <c r="D979" s="6">
        <f t="shared" ca="1" si="696"/>
        <v>0.31946692003809263</v>
      </c>
      <c r="E979" s="6" t="str">
        <f t="shared" si="697"/>
        <v/>
      </c>
      <c r="F979" s="6" t="s">
        <v>160</v>
      </c>
      <c r="G979" s="6" t="s">
        <v>162</v>
      </c>
      <c r="H979" s="6">
        <f t="shared" ca="1" si="698"/>
        <v>66.95</v>
      </c>
      <c r="I979" s="6" t="s">
        <v>163</v>
      </c>
      <c r="J979" s="6">
        <f t="shared" ca="1" si="699"/>
        <v>67</v>
      </c>
      <c r="K979" s="6" t="s">
        <v>164</v>
      </c>
      <c r="L979" s="6">
        <f t="shared" ca="1" si="700"/>
        <v>6</v>
      </c>
      <c r="M979" s="6" t="s">
        <v>165</v>
      </c>
      <c r="V979" s="9"/>
    </row>
    <row r="980" spans="1:22" x14ac:dyDescent="0.3">
      <c r="A980">
        <v>0</v>
      </c>
      <c r="B980" s="8">
        <v>0</v>
      </c>
      <c r="C980" s="6">
        <f t="shared" ca="1" si="693"/>
        <v>0.88914261177591736</v>
      </c>
      <c r="D980" s="6">
        <f t="shared" ca="1" si="696"/>
        <v>0.11085738822408264</v>
      </c>
      <c r="E980" s="6" t="str">
        <f t="shared" si="697"/>
        <v/>
      </c>
      <c r="F980" s="6" t="s">
        <v>160</v>
      </c>
      <c r="G980" s="6" t="s">
        <v>162</v>
      </c>
      <c r="H980" s="6">
        <f t="shared" ca="1" si="698"/>
        <v>123.91</v>
      </c>
      <c r="I980" s="6" t="s">
        <v>163</v>
      </c>
      <c r="J980" s="6">
        <f t="shared" ca="1" si="699"/>
        <v>46</v>
      </c>
      <c r="K980" s="6" t="s">
        <v>164</v>
      </c>
      <c r="L980" s="6">
        <f t="shared" ca="1" si="700"/>
        <v>2</v>
      </c>
      <c r="M980" s="6" t="s">
        <v>165</v>
      </c>
      <c r="V980" s="9"/>
    </row>
    <row r="981" spans="1:22" x14ac:dyDescent="0.3">
      <c r="A981">
        <v>0</v>
      </c>
      <c r="B981" s="8">
        <v>0</v>
      </c>
      <c r="C981" s="6">
        <f t="shared" ca="1" si="693"/>
        <v>0.89553069392878937</v>
      </c>
      <c r="D981" s="6">
        <f t="shared" ca="1" si="696"/>
        <v>0.10446930607121063</v>
      </c>
      <c r="E981" s="6" t="str">
        <f t="shared" si="697"/>
        <v/>
      </c>
      <c r="F981" s="6" t="s">
        <v>160</v>
      </c>
      <c r="G981" s="6" t="s">
        <v>162</v>
      </c>
      <c r="H981" s="6">
        <f t="shared" ca="1" si="698"/>
        <v>124.55</v>
      </c>
      <c r="I981" s="6" t="s">
        <v>163</v>
      </c>
      <c r="J981" s="6">
        <f t="shared" ca="1" si="699"/>
        <v>45</v>
      </c>
      <c r="K981" s="6" t="s">
        <v>164</v>
      </c>
      <c r="L981" s="6">
        <f t="shared" ca="1" si="700"/>
        <v>2</v>
      </c>
      <c r="M981" s="6" t="s">
        <v>165</v>
      </c>
      <c r="V981" s="9"/>
    </row>
    <row r="982" spans="1:22" x14ac:dyDescent="0.3">
      <c r="A982">
        <v>0</v>
      </c>
      <c r="B982" s="8">
        <v>0</v>
      </c>
      <c r="C982" s="6">
        <f t="shared" ca="1" si="693"/>
        <v>0.86091066154897145</v>
      </c>
      <c r="D982" s="6">
        <f t="shared" ca="1" si="696"/>
        <v>0.13908933845102855</v>
      </c>
      <c r="E982" s="6" t="str">
        <f t="shared" ref="E982:E983" si="701">IF(A982=0,"",A982)</f>
        <v/>
      </c>
      <c r="F982" s="6" t="s">
        <v>160</v>
      </c>
      <c r="G982" s="6" t="s">
        <v>162</v>
      </c>
      <c r="H982" s="6">
        <f t="shared" ca="1" si="698"/>
        <v>121.09</v>
      </c>
      <c r="I982" s="6" t="s">
        <v>163</v>
      </c>
      <c r="J982" s="6">
        <f t="shared" ca="1" si="699"/>
        <v>49</v>
      </c>
      <c r="K982" s="6" t="s">
        <v>164</v>
      </c>
      <c r="L982" s="6">
        <f t="shared" ca="1" si="700"/>
        <v>3</v>
      </c>
      <c r="M982" s="6" t="s">
        <v>165</v>
      </c>
      <c r="V982" s="9"/>
    </row>
    <row r="983" spans="1:22" x14ac:dyDescent="0.3">
      <c r="A983" t="s">
        <v>286</v>
      </c>
      <c r="B983" s="8">
        <v>0</v>
      </c>
      <c r="C983" s="8"/>
      <c r="E983" s="6" t="str">
        <f t="shared" si="701"/>
        <v>\end{enumerate}\newpage   \section*{Cuenta:  X  }\begin{enumerate}</v>
      </c>
      <c r="V983" s="9"/>
    </row>
    <row r="984" spans="1:22" x14ac:dyDescent="0.3">
      <c r="A984">
        <v>0</v>
      </c>
      <c r="B984" s="8">
        <v>0</v>
      </c>
      <c r="C984" s="6">
        <f t="shared" ref="C984" ca="1" si="702">RAND()</f>
        <v>0.2746127104833499</v>
      </c>
      <c r="D984" s="6">
        <f t="shared" ref="D984:D992" ca="1" si="703">IF(C984&gt;0.1,      IF(C984&lt;0.6,C984,ABS(1-C984)),C984+0.5)</f>
        <v>0.2746127104833499</v>
      </c>
      <c r="E984" s="6" t="str">
        <f t="shared" ref="E984:E991" si="704">IF(A984=0,"",_xlfn.CONCAT("## ",A984))</f>
        <v/>
      </c>
      <c r="F984" s="6" t="s">
        <v>160</v>
      </c>
      <c r="G984" s="6" t="s">
        <v>162</v>
      </c>
      <c r="H984" s="6">
        <f t="shared" ref="H984:H992" ca="1" si="705">ROUND(C984*100+35,2)</f>
        <v>62.46</v>
      </c>
      <c r="I984" s="6" t="s">
        <v>163</v>
      </c>
      <c r="J984" s="6">
        <f t="shared" ref="J984:J992" ca="1" si="706">ROUND(D984*100+35,0)</f>
        <v>62</v>
      </c>
      <c r="K984" s="6" t="s">
        <v>164</v>
      </c>
      <c r="L984" s="6">
        <f t="shared" ref="L984:L992" ca="1" si="707">ROUND(D984*20,0)</f>
        <v>5</v>
      </c>
      <c r="M984" s="6" t="s">
        <v>165</v>
      </c>
    </row>
    <row r="985" spans="1:22" x14ac:dyDescent="0.3">
      <c r="A985">
        <v>0</v>
      </c>
      <c r="B985" s="8">
        <v>0</v>
      </c>
      <c r="C985" s="6">
        <f t="shared" ca="1" si="693"/>
        <v>0.56369561728315321</v>
      </c>
      <c r="D985" s="6">
        <f t="shared" ca="1" si="703"/>
        <v>0.56369561728315321</v>
      </c>
      <c r="E985" s="6" t="str">
        <f t="shared" si="704"/>
        <v/>
      </c>
      <c r="F985" s="6" t="s">
        <v>160</v>
      </c>
      <c r="G985" s="6" t="s">
        <v>162</v>
      </c>
      <c r="H985" s="6">
        <f t="shared" ca="1" si="705"/>
        <v>91.37</v>
      </c>
      <c r="I985" s="6" t="s">
        <v>163</v>
      </c>
      <c r="J985" s="6">
        <f t="shared" ca="1" si="706"/>
        <v>91</v>
      </c>
      <c r="K985" s="6" t="s">
        <v>164</v>
      </c>
      <c r="L985" s="6">
        <f t="shared" ca="1" si="707"/>
        <v>11</v>
      </c>
      <c r="M985" s="6" t="s">
        <v>165</v>
      </c>
      <c r="V985" s="9"/>
    </row>
    <row r="986" spans="1:22" x14ac:dyDescent="0.3">
      <c r="A986">
        <v>0</v>
      </c>
      <c r="B986" s="8">
        <v>0</v>
      </c>
      <c r="C986" s="6">
        <f t="shared" ca="1" si="693"/>
        <v>0.1268067050671785</v>
      </c>
      <c r="D986" s="6">
        <f t="shared" ca="1" si="703"/>
        <v>0.1268067050671785</v>
      </c>
      <c r="E986" s="6" t="str">
        <f t="shared" si="704"/>
        <v/>
      </c>
      <c r="F986" s="6" t="s">
        <v>160</v>
      </c>
      <c r="G986" s="6" t="s">
        <v>162</v>
      </c>
      <c r="H986" s="6">
        <f t="shared" ca="1" si="705"/>
        <v>47.68</v>
      </c>
      <c r="I986" s="6" t="s">
        <v>163</v>
      </c>
      <c r="J986" s="6">
        <f t="shared" ca="1" si="706"/>
        <v>48</v>
      </c>
      <c r="K986" s="6" t="s">
        <v>164</v>
      </c>
      <c r="L986" s="6">
        <f t="shared" ca="1" si="707"/>
        <v>3</v>
      </c>
      <c r="M986" s="6" t="s">
        <v>165</v>
      </c>
      <c r="V986" s="9"/>
    </row>
    <row r="987" spans="1:22" x14ac:dyDescent="0.3">
      <c r="A987">
        <v>0</v>
      </c>
      <c r="B987" s="8">
        <v>0</v>
      </c>
      <c r="C987" s="6">
        <f t="shared" ca="1" si="693"/>
        <v>0.39288237781569213</v>
      </c>
      <c r="D987" s="6">
        <f t="shared" ca="1" si="703"/>
        <v>0.39288237781569213</v>
      </c>
      <c r="E987" s="6" t="str">
        <f t="shared" si="704"/>
        <v/>
      </c>
      <c r="F987" s="6" t="s">
        <v>160</v>
      </c>
      <c r="G987" s="6" t="s">
        <v>162</v>
      </c>
      <c r="H987" s="6">
        <f t="shared" ca="1" si="705"/>
        <v>74.290000000000006</v>
      </c>
      <c r="I987" s="6" t="s">
        <v>163</v>
      </c>
      <c r="J987" s="6">
        <f t="shared" ca="1" si="706"/>
        <v>74</v>
      </c>
      <c r="K987" s="6" t="s">
        <v>164</v>
      </c>
      <c r="L987" s="6">
        <f t="shared" ca="1" si="707"/>
        <v>8</v>
      </c>
      <c r="M987" s="6" t="s">
        <v>165</v>
      </c>
      <c r="V987" s="9"/>
    </row>
    <row r="988" spans="1:22" x14ac:dyDescent="0.3">
      <c r="A988">
        <v>0</v>
      </c>
      <c r="B988" s="8">
        <v>0</v>
      </c>
      <c r="C988" s="6">
        <f t="shared" ca="1" si="693"/>
        <v>0.15221347788656892</v>
      </c>
      <c r="D988" s="6">
        <f t="shared" ca="1" si="703"/>
        <v>0.15221347788656892</v>
      </c>
      <c r="E988" s="6" t="str">
        <f t="shared" si="704"/>
        <v/>
      </c>
      <c r="F988" s="6" t="s">
        <v>160</v>
      </c>
      <c r="G988" s="6" t="s">
        <v>162</v>
      </c>
      <c r="H988" s="6">
        <f t="shared" ca="1" si="705"/>
        <v>50.22</v>
      </c>
      <c r="I988" s="6" t="s">
        <v>163</v>
      </c>
      <c r="J988" s="6">
        <f t="shared" ca="1" si="706"/>
        <v>50</v>
      </c>
      <c r="K988" s="6" t="s">
        <v>164</v>
      </c>
      <c r="L988" s="6">
        <f t="shared" ca="1" si="707"/>
        <v>3</v>
      </c>
      <c r="M988" s="6" t="s">
        <v>165</v>
      </c>
      <c r="V988" s="9"/>
    </row>
    <row r="989" spans="1:22" x14ac:dyDescent="0.3">
      <c r="A989">
        <v>0</v>
      </c>
      <c r="B989" s="8">
        <v>0</v>
      </c>
      <c r="C989" s="6">
        <f t="shared" ca="1" si="693"/>
        <v>0.24636367952905314</v>
      </c>
      <c r="D989" s="6">
        <f t="shared" ca="1" si="703"/>
        <v>0.24636367952905314</v>
      </c>
      <c r="E989" s="6" t="str">
        <f t="shared" si="704"/>
        <v/>
      </c>
      <c r="F989" s="6" t="s">
        <v>160</v>
      </c>
      <c r="G989" s="6" t="s">
        <v>162</v>
      </c>
      <c r="H989" s="6">
        <f t="shared" ca="1" si="705"/>
        <v>59.64</v>
      </c>
      <c r="I989" s="6" t="s">
        <v>163</v>
      </c>
      <c r="J989" s="6">
        <f t="shared" ca="1" si="706"/>
        <v>60</v>
      </c>
      <c r="K989" s="6" t="s">
        <v>164</v>
      </c>
      <c r="L989" s="6">
        <f t="shared" ca="1" si="707"/>
        <v>5</v>
      </c>
      <c r="M989" s="6" t="s">
        <v>165</v>
      </c>
      <c r="V989" s="9"/>
    </row>
    <row r="990" spans="1:22" x14ac:dyDescent="0.3">
      <c r="A990">
        <v>0</v>
      </c>
      <c r="B990" s="8">
        <v>0</v>
      </c>
      <c r="C990" s="6">
        <f t="shared" ca="1" si="693"/>
        <v>0.89376953853073904</v>
      </c>
      <c r="D990" s="6">
        <f t="shared" ca="1" si="703"/>
        <v>0.10623046146926096</v>
      </c>
      <c r="E990" s="6" t="str">
        <f t="shared" si="704"/>
        <v/>
      </c>
      <c r="F990" s="6" t="s">
        <v>160</v>
      </c>
      <c r="G990" s="6" t="s">
        <v>162</v>
      </c>
      <c r="H990" s="6">
        <f t="shared" ca="1" si="705"/>
        <v>124.38</v>
      </c>
      <c r="I990" s="6" t="s">
        <v>163</v>
      </c>
      <c r="J990" s="6">
        <f t="shared" ca="1" si="706"/>
        <v>46</v>
      </c>
      <c r="K990" s="6" t="s">
        <v>164</v>
      </c>
      <c r="L990" s="6">
        <f t="shared" ca="1" si="707"/>
        <v>2</v>
      </c>
      <c r="M990" s="6" t="s">
        <v>165</v>
      </c>
      <c r="V990" s="9"/>
    </row>
    <row r="991" spans="1:22" x14ac:dyDescent="0.3">
      <c r="A991">
        <v>0</v>
      </c>
      <c r="B991" s="8">
        <v>0</v>
      </c>
      <c r="C991" s="6">
        <f t="shared" ca="1" si="693"/>
        <v>0.2492628788364577</v>
      </c>
      <c r="D991" s="6">
        <f t="shared" ca="1" si="703"/>
        <v>0.2492628788364577</v>
      </c>
      <c r="E991" s="6" t="str">
        <f t="shared" si="704"/>
        <v/>
      </c>
      <c r="F991" s="6" t="s">
        <v>160</v>
      </c>
      <c r="G991" s="6" t="s">
        <v>162</v>
      </c>
      <c r="H991" s="6">
        <f t="shared" ca="1" si="705"/>
        <v>59.93</v>
      </c>
      <c r="I991" s="6" t="s">
        <v>163</v>
      </c>
      <c r="J991" s="6">
        <f t="shared" ca="1" si="706"/>
        <v>60</v>
      </c>
      <c r="K991" s="6" t="s">
        <v>164</v>
      </c>
      <c r="L991" s="6">
        <f t="shared" ca="1" si="707"/>
        <v>5</v>
      </c>
      <c r="M991" s="6" t="s">
        <v>165</v>
      </c>
      <c r="V991" s="9"/>
    </row>
    <row r="992" spans="1:22" x14ac:dyDescent="0.3">
      <c r="A992">
        <v>0</v>
      </c>
      <c r="B992" s="8">
        <v>0</v>
      </c>
      <c r="C992" s="6">
        <f t="shared" ca="1" si="693"/>
        <v>0.22943839538826205</v>
      </c>
      <c r="D992" s="6">
        <f t="shared" ca="1" si="703"/>
        <v>0.22943839538826205</v>
      </c>
      <c r="E992" s="6" t="str">
        <f t="shared" ref="E992:E993" si="708">IF(A992=0,"",A992)</f>
        <v/>
      </c>
      <c r="F992" s="6" t="s">
        <v>160</v>
      </c>
      <c r="G992" s="6" t="s">
        <v>162</v>
      </c>
      <c r="H992" s="6">
        <f t="shared" ca="1" si="705"/>
        <v>57.94</v>
      </c>
      <c r="I992" s="6" t="s">
        <v>163</v>
      </c>
      <c r="J992" s="6">
        <f t="shared" ca="1" si="706"/>
        <v>58</v>
      </c>
      <c r="K992" s="6" t="s">
        <v>164</v>
      </c>
      <c r="L992" s="6">
        <f t="shared" ca="1" si="707"/>
        <v>5</v>
      </c>
      <c r="M992" s="6" t="s">
        <v>165</v>
      </c>
      <c r="V992" s="9"/>
    </row>
    <row r="993" spans="1:22" x14ac:dyDescent="0.3">
      <c r="A993" t="s">
        <v>286</v>
      </c>
      <c r="B993" s="8">
        <v>0</v>
      </c>
      <c r="C993" s="8"/>
      <c r="E993" s="6" t="str">
        <f t="shared" si="708"/>
        <v>\end{enumerate}\newpage   \section*{Cuenta:  X  }\begin{enumerate}</v>
      </c>
    </row>
    <row r="994" spans="1:22" x14ac:dyDescent="0.3">
      <c r="A994">
        <v>0</v>
      </c>
      <c r="B994" s="8">
        <v>0</v>
      </c>
      <c r="C994" s="6">
        <f t="shared" ref="C994" ca="1" si="709">RAND()</f>
        <v>0.86273319447672236</v>
      </c>
      <c r="D994" s="6">
        <f t="shared" ref="D994:D1002" ca="1" si="710">IF(C994&gt;0.1,      IF(C994&lt;0.6,C994,ABS(1-C994)),C994+0.5)</f>
        <v>0.13726680552327764</v>
      </c>
      <c r="E994" s="6" t="str">
        <f t="shared" ref="E994:E1001" si="711">IF(A994=0,"",_xlfn.CONCAT("## ",A994))</f>
        <v/>
      </c>
      <c r="F994" s="6" t="s">
        <v>160</v>
      </c>
      <c r="G994" s="6" t="s">
        <v>162</v>
      </c>
      <c r="H994" s="6">
        <f t="shared" ref="H994:H1002" ca="1" si="712">ROUND(C994*100+35,2)</f>
        <v>121.27</v>
      </c>
      <c r="I994" s="6" t="s">
        <v>163</v>
      </c>
      <c r="J994" s="6">
        <f t="shared" ref="J994:J1002" ca="1" si="713">ROUND(D994*100+35,0)</f>
        <v>49</v>
      </c>
      <c r="K994" s="6" t="s">
        <v>164</v>
      </c>
      <c r="L994" s="6">
        <f t="shared" ref="L994:L1002" ca="1" si="714">ROUND(D994*20,0)</f>
        <v>3</v>
      </c>
      <c r="M994" s="6" t="s">
        <v>165</v>
      </c>
      <c r="V994" s="9"/>
    </row>
    <row r="995" spans="1:22" x14ac:dyDescent="0.3">
      <c r="A995">
        <v>0</v>
      </c>
      <c r="B995" s="8">
        <v>0</v>
      </c>
      <c r="C995" s="6">
        <f t="shared" ca="1" si="693"/>
        <v>0.75242805328512918</v>
      </c>
      <c r="D995" s="6">
        <f t="shared" ca="1" si="710"/>
        <v>0.24757194671487082</v>
      </c>
      <c r="E995" s="6" t="str">
        <f t="shared" si="711"/>
        <v/>
      </c>
      <c r="F995" s="6" t="s">
        <v>160</v>
      </c>
      <c r="G995" s="6" t="s">
        <v>162</v>
      </c>
      <c r="H995" s="6">
        <f t="shared" ca="1" si="712"/>
        <v>110.24</v>
      </c>
      <c r="I995" s="6" t="s">
        <v>163</v>
      </c>
      <c r="J995" s="6">
        <f t="shared" ca="1" si="713"/>
        <v>60</v>
      </c>
      <c r="K995" s="6" t="s">
        <v>164</v>
      </c>
      <c r="L995" s="6">
        <f t="shared" ca="1" si="714"/>
        <v>5</v>
      </c>
      <c r="M995" s="6" t="s">
        <v>165</v>
      </c>
      <c r="V995" s="9"/>
    </row>
    <row r="996" spans="1:22" x14ac:dyDescent="0.3">
      <c r="A996">
        <v>0</v>
      </c>
      <c r="B996" s="8">
        <v>0</v>
      </c>
      <c r="C996" s="6">
        <f t="shared" ca="1" si="693"/>
        <v>0.85950040163021768</v>
      </c>
      <c r="D996" s="6">
        <f t="shared" ca="1" si="710"/>
        <v>0.14049959836978232</v>
      </c>
      <c r="E996" s="6" t="str">
        <f t="shared" si="711"/>
        <v/>
      </c>
      <c r="F996" s="6" t="s">
        <v>160</v>
      </c>
      <c r="G996" s="6" t="s">
        <v>162</v>
      </c>
      <c r="H996" s="6">
        <f t="shared" ca="1" si="712"/>
        <v>120.95</v>
      </c>
      <c r="I996" s="6" t="s">
        <v>163</v>
      </c>
      <c r="J996" s="6">
        <f t="shared" ca="1" si="713"/>
        <v>49</v>
      </c>
      <c r="K996" s="6" t="s">
        <v>164</v>
      </c>
      <c r="L996" s="6">
        <f t="shared" ca="1" si="714"/>
        <v>3</v>
      </c>
      <c r="M996" s="6" t="s">
        <v>165</v>
      </c>
      <c r="V996" s="9"/>
    </row>
    <row r="997" spans="1:22" x14ac:dyDescent="0.3">
      <c r="A997">
        <v>0</v>
      </c>
      <c r="B997" s="8">
        <v>0</v>
      </c>
      <c r="C997" s="6">
        <f t="shared" ca="1" si="693"/>
        <v>0.14130114888668088</v>
      </c>
      <c r="D997" s="6">
        <f t="shared" ca="1" si="710"/>
        <v>0.14130114888668088</v>
      </c>
      <c r="E997" s="6" t="str">
        <f t="shared" si="711"/>
        <v/>
      </c>
      <c r="F997" s="6" t="s">
        <v>160</v>
      </c>
      <c r="G997" s="6" t="s">
        <v>162</v>
      </c>
      <c r="H997" s="6">
        <f t="shared" ca="1" si="712"/>
        <v>49.13</v>
      </c>
      <c r="I997" s="6" t="s">
        <v>163</v>
      </c>
      <c r="J997" s="6">
        <f t="shared" ca="1" si="713"/>
        <v>49</v>
      </c>
      <c r="K997" s="6" t="s">
        <v>164</v>
      </c>
      <c r="L997" s="6">
        <f t="shared" ca="1" si="714"/>
        <v>3</v>
      </c>
      <c r="M997" s="6" t="s">
        <v>165</v>
      </c>
      <c r="V997" s="9"/>
    </row>
    <row r="998" spans="1:22" x14ac:dyDescent="0.3">
      <c r="A998">
        <v>0</v>
      </c>
      <c r="B998" s="8">
        <v>0</v>
      </c>
      <c r="C998" s="6">
        <f t="shared" ca="1" si="693"/>
        <v>0.70616778704954264</v>
      </c>
      <c r="D998" s="6">
        <f t="shared" ca="1" si="710"/>
        <v>0.29383221295045736</v>
      </c>
      <c r="E998" s="6" t="str">
        <f t="shared" si="711"/>
        <v/>
      </c>
      <c r="F998" s="6" t="s">
        <v>160</v>
      </c>
      <c r="G998" s="6" t="s">
        <v>162</v>
      </c>
      <c r="H998" s="6">
        <f t="shared" ca="1" si="712"/>
        <v>105.62</v>
      </c>
      <c r="I998" s="6" t="s">
        <v>163</v>
      </c>
      <c r="J998" s="6">
        <f t="shared" ca="1" si="713"/>
        <v>64</v>
      </c>
      <c r="K998" s="6" t="s">
        <v>164</v>
      </c>
      <c r="L998" s="6">
        <f t="shared" ca="1" si="714"/>
        <v>6</v>
      </c>
      <c r="M998" s="6" t="s">
        <v>165</v>
      </c>
      <c r="V998" s="9"/>
    </row>
    <row r="999" spans="1:22" x14ac:dyDescent="0.3">
      <c r="A999">
        <v>0</v>
      </c>
      <c r="B999" s="8">
        <v>0</v>
      </c>
      <c r="C999" s="6">
        <f t="shared" ca="1" si="693"/>
        <v>0.4800783887180855</v>
      </c>
      <c r="D999" s="6">
        <f t="shared" ca="1" si="710"/>
        <v>0.4800783887180855</v>
      </c>
      <c r="E999" s="6" t="str">
        <f t="shared" si="711"/>
        <v/>
      </c>
      <c r="F999" s="6" t="s">
        <v>160</v>
      </c>
      <c r="G999" s="6" t="s">
        <v>162</v>
      </c>
      <c r="H999" s="6">
        <f t="shared" ca="1" si="712"/>
        <v>83.01</v>
      </c>
      <c r="I999" s="6" t="s">
        <v>163</v>
      </c>
      <c r="J999" s="6">
        <f t="shared" ca="1" si="713"/>
        <v>83</v>
      </c>
      <c r="K999" s="6" t="s">
        <v>164</v>
      </c>
      <c r="L999" s="6">
        <f t="shared" ca="1" si="714"/>
        <v>10</v>
      </c>
      <c r="M999" s="6" t="s">
        <v>165</v>
      </c>
      <c r="V999" s="9"/>
    </row>
    <row r="1000" spans="1:22" x14ac:dyDescent="0.3">
      <c r="A1000">
        <v>0</v>
      </c>
      <c r="B1000" s="8">
        <v>0</v>
      </c>
      <c r="C1000" s="6">
        <f t="shared" ca="1" si="693"/>
        <v>0.69920299762339466</v>
      </c>
      <c r="D1000" s="6">
        <f t="shared" ca="1" si="710"/>
        <v>0.30079700237660534</v>
      </c>
      <c r="E1000" s="6" t="str">
        <f t="shared" si="711"/>
        <v/>
      </c>
      <c r="F1000" s="6" t="s">
        <v>160</v>
      </c>
      <c r="G1000" s="6" t="s">
        <v>162</v>
      </c>
      <c r="H1000" s="6">
        <f t="shared" ca="1" si="712"/>
        <v>104.92</v>
      </c>
      <c r="I1000" s="6" t="s">
        <v>163</v>
      </c>
      <c r="J1000" s="6">
        <f t="shared" ca="1" si="713"/>
        <v>65</v>
      </c>
      <c r="K1000" s="6" t="s">
        <v>164</v>
      </c>
      <c r="L1000" s="6">
        <f t="shared" ca="1" si="714"/>
        <v>6</v>
      </c>
      <c r="M1000" s="6" t="s">
        <v>165</v>
      </c>
      <c r="V1000" s="9"/>
    </row>
    <row r="1001" spans="1:22" x14ac:dyDescent="0.3">
      <c r="A1001">
        <v>0</v>
      </c>
      <c r="B1001" s="8">
        <v>0</v>
      </c>
      <c r="C1001" s="6">
        <f t="shared" ca="1" si="693"/>
        <v>0.15870040323804646</v>
      </c>
      <c r="D1001" s="6">
        <f t="shared" ca="1" si="710"/>
        <v>0.15870040323804646</v>
      </c>
      <c r="E1001" s="6" t="str">
        <f t="shared" si="711"/>
        <v/>
      </c>
      <c r="F1001" s="6" t="s">
        <v>160</v>
      </c>
      <c r="G1001" s="6" t="s">
        <v>162</v>
      </c>
      <c r="H1001" s="6">
        <f t="shared" ca="1" si="712"/>
        <v>50.87</v>
      </c>
      <c r="I1001" s="6" t="s">
        <v>163</v>
      </c>
      <c r="J1001" s="6">
        <f t="shared" ca="1" si="713"/>
        <v>51</v>
      </c>
      <c r="K1001" s="6" t="s">
        <v>164</v>
      </c>
      <c r="L1001" s="6">
        <f t="shared" ca="1" si="714"/>
        <v>3</v>
      </c>
      <c r="M1001" s="6" t="s">
        <v>165</v>
      </c>
      <c r="V1001" s="9"/>
    </row>
    <row r="1002" spans="1:22" x14ac:dyDescent="0.3">
      <c r="A1002">
        <v>0</v>
      </c>
      <c r="B1002" s="8">
        <v>0</v>
      </c>
      <c r="C1002" s="6">
        <f t="shared" ca="1" si="693"/>
        <v>0.14922246486821533</v>
      </c>
      <c r="D1002" s="6">
        <f t="shared" ca="1" si="710"/>
        <v>0.14922246486821533</v>
      </c>
      <c r="E1002" s="6" t="str">
        <f t="shared" ref="E1002:E1003" si="715">IF(A1002=0,"",A1002)</f>
        <v/>
      </c>
      <c r="F1002" s="6" t="s">
        <v>160</v>
      </c>
      <c r="G1002" s="6" t="s">
        <v>162</v>
      </c>
      <c r="H1002" s="6">
        <f t="shared" ca="1" si="712"/>
        <v>49.92</v>
      </c>
      <c r="I1002" s="6" t="s">
        <v>163</v>
      </c>
      <c r="J1002" s="6">
        <f t="shared" ca="1" si="713"/>
        <v>50</v>
      </c>
      <c r="K1002" s="6" t="s">
        <v>164</v>
      </c>
      <c r="L1002" s="6">
        <f t="shared" ca="1" si="714"/>
        <v>3</v>
      </c>
      <c r="M1002" s="6" t="s">
        <v>165</v>
      </c>
    </row>
    <row r="1003" spans="1:22" x14ac:dyDescent="0.3">
      <c r="A1003" t="s">
        <v>286</v>
      </c>
      <c r="B1003" s="8">
        <v>0</v>
      </c>
      <c r="C1003" s="8"/>
      <c r="E1003" s="6" t="str">
        <f t="shared" si="715"/>
        <v>\end{enumerate}\newpage   \section*{Cuenta:  X  }\begin{enumerate}</v>
      </c>
      <c r="V1003" s="9"/>
    </row>
    <row r="1004" spans="1:22" x14ac:dyDescent="0.3">
      <c r="A1004">
        <v>0</v>
      </c>
      <c r="B1004" s="8">
        <v>0</v>
      </c>
      <c r="C1004" s="6">
        <f t="shared" ref="C1004" ca="1" si="716">RAND()</f>
        <v>0.91444718733593744</v>
      </c>
      <c r="D1004" s="6">
        <f t="shared" ref="D1004:D1012" ca="1" si="717">IF(C1004&gt;0.1,      IF(C1004&lt;0.6,C1004,ABS(1-C1004)),C1004+0.5)</f>
        <v>8.5552812664062561E-2</v>
      </c>
      <c r="E1004" s="6" t="str">
        <f t="shared" ref="E1004:E1011" si="718">IF(A1004=0,"",_xlfn.CONCAT("## ",A1004))</f>
        <v/>
      </c>
      <c r="F1004" s="6" t="s">
        <v>160</v>
      </c>
      <c r="G1004" s="6" t="s">
        <v>162</v>
      </c>
      <c r="H1004" s="6">
        <f t="shared" ref="H1004:H1012" ca="1" si="719">ROUND(C1004*100+35,2)</f>
        <v>126.44</v>
      </c>
      <c r="I1004" s="6" t="s">
        <v>163</v>
      </c>
      <c r="J1004" s="6">
        <f t="shared" ref="J1004:J1012" ca="1" si="720">ROUND(D1004*100+35,0)</f>
        <v>44</v>
      </c>
      <c r="K1004" s="6" t="s">
        <v>164</v>
      </c>
      <c r="L1004" s="6">
        <f t="shared" ref="L1004:L1012" ca="1" si="721">ROUND(D1004*20,0)</f>
        <v>2</v>
      </c>
      <c r="M1004" s="6" t="s">
        <v>165</v>
      </c>
      <c r="V1004" s="9"/>
    </row>
    <row r="1005" spans="1:22" x14ac:dyDescent="0.3">
      <c r="A1005">
        <v>0</v>
      </c>
      <c r="B1005" s="8">
        <v>0</v>
      </c>
      <c r="C1005" s="6">
        <f t="shared" ca="1" si="693"/>
        <v>0.42065538050360862</v>
      </c>
      <c r="D1005" s="6">
        <f t="shared" ca="1" si="717"/>
        <v>0.42065538050360862</v>
      </c>
      <c r="E1005" s="6" t="str">
        <f t="shared" si="718"/>
        <v/>
      </c>
      <c r="F1005" s="6" t="s">
        <v>160</v>
      </c>
      <c r="G1005" s="6" t="s">
        <v>162</v>
      </c>
      <c r="H1005" s="6">
        <f t="shared" ca="1" si="719"/>
        <v>77.069999999999993</v>
      </c>
      <c r="I1005" s="6" t="s">
        <v>163</v>
      </c>
      <c r="J1005" s="6">
        <f t="shared" ca="1" si="720"/>
        <v>77</v>
      </c>
      <c r="K1005" s="6" t="s">
        <v>164</v>
      </c>
      <c r="L1005" s="6">
        <f t="shared" ca="1" si="721"/>
        <v>8</v>
      </c>
      <c r="M1005" s="6" t="s">
        <v>165</v>
      </c>
      <c r="V1005" s="9"/>
    </row>
    <row r="1006" spans="1:22" x14ac:dyDescent="0.3">
      <c r="A1006">
        <v>0</v>
      </c>
      <c r="B1006" s="8">
        <v>0</v>
      </c>
      <c r="C1006" s="6">
        <f t="shared" ca="1" si="693"/>
        <v>0.31055495399207822</v>
      </c>
      <c r="D1006" s="6">
        <f t="shared" ca="1" si="717"/>
        <v>0.31055495399207822</v>
      </c>
      <c r="E1006" s="6" t="str">
        <f t="shared" si="718"/>
        <v/>
      </c>
      <c r="F1006" s="6" t="s">
        <v>160</v>
      </c>
      <c r="G1006" s="6" t="s">
        <v>162</v>
      </c>
      <c r="H1006" s="6">
        <f t="shared" ca="1" si="719"/>
        <v>66.06</v>
      </c>
      <c r="I1006" s="6" t="s">
        <v>163</v>
      </c>
      <c r="J1006" s="6">
        <f t="shared" ca="1" si="720"/>
        <v>66</v>
      </c>
      <c r="K1006" s="6" t="s">
        <v>164</v>
      </c>
      <c r="L1006" s="6">
        <f t="shared" ca="1" si="721"/>
        <v>6</v>
      </c>
      <c r="M1006" s="6" t="s">
        <v>165</v>
      </c>
      <c r="V1006" s="9"/>
    </row>
    <row r="1007" spans="1:22" x14ac:dyDescent="0.3">
      <c r="A1007">
        <v>0</v>
      </c>
      <c r="B1007" s="8">
        <v>0</v>
      </c>
      <c r="C1007" s="6">
        <f t="shared" ca="1" si="693"/>
        <v>0.92341144267534092</v>
      </c>
      <c r="D1007" s="6">
        <f t="shared" ca="1" si="717"/>
        <v>7.6588557324659079E-2</v>
      </c>
      <c r="E1007" s="6" t="str">
        <f t="shared" si="718"/>
        <v/>
      </c>
      <c r="F1007" s="6" t="s">
        <v>160</v>
      </c>
      <c r="G1007" s="6" t="s">
        <v>162</v>
      </c>
      <c r="H1007" s="6">
        <f t="shared" ca="1" si="719"/>
        <v>127.34</v>
      </c>
      <c r="I1007" s="6" t="s">
        <v>163</v>
      </c>
      <c r="J1007" s="6">
        <f t="shared" ca="1" si="720"/>
        <v>43</v>
      </c>
      <c r="K1007" s="6" t="s">
        <v>164</v>
      </c>
      <c r="L1007" s="6">
        <f t="shared" ca="1" si="721"/>
        <v>2</v>
      </c>
      <c r="M1007" s="6" t="s">
        <v>165</v>
      </c>
      <c r="V1007" s="9"/>
    </row>
    <row r="1008" spans="1:22" x14ac:dyDescent="0.3">
      <c r="A1008">
        <v>0</v>
      </c>
      <c r="B1008" s="8">
        <v>0</v>
      </c>
      <c r="C1008" s="6">
        <f t="shared" ca="1" si="693"/>
        <v>0.98328613649418928</v>
      </c>
      <c r="D1008" s="6">
        <f t="shared" ca="1" si="717"/>
        <v>1.6713863505810722E-2</v>
      </c>
      <c r="E1008" s="6" t="str">
        <f t="shared" si="718"/>
        <v/>
      </c>
      <c r="F1008" s="6" t="s">
        <v>160</v>
      </c>
      <c r="G1008" s="6" t="s">
        <v>162</v>
      </c>
      <c r="H1008" s="6">
        <f t="shared" ca="1" si="719"/>
        <v>133.33000000000001</v>
      </c>
      <c r="I1008" s="6" t="s">
        <v>163</v>
      </c>
      <c r="J1008" s="6">
        <f t="shared" ca="1" si="720"/>
        <v>37</v>
      </c>
      <c r="K1008" s="6" t="s">
        <v>164</v>
      </c>
      <c r="L1008" s="6">
        <f t="shared" ca="1" si="721"/>
        <v>0</v>
      </c>
      <c r="M1008" s="6" t="s">
        <v>165</v>
      </c>
      <c r="V1008" s="9"/>
    </row>
    <row r="1009" spans="1:22" x14ac:dyDescent="0.3">
      <c r="A1009">
        <v>0</v>
      </c>
      <c r="B1009" s="8">
        <v>0</v>
      </c>
      <c r="C1009" s="6">
        <f t="shared" ca="1" si="693"/>
        <v>8.4894006062406269E-2</v>
      </c>
      <c r="D1009" s="6">
        <f t="shared" ca="1" si="717"/>
        <v>0.58489400606240627</v>
      </c>
      <c r="E1009" s="6" t="str">
        <f t="shared" si="718"/>
        <v/>
      </c>
      <c r="F1009" s="6" t="s">
        <v>160</v>
      </c>
      <c r="G1009" s="6" t="s">
        <v>162</v>
      </c>
      <c r="H1009" s="6">
        <f t="shared" ca="1" si="719"/>
        <v>43.49</v>
      </c>
      <c r="I1009" s="6" t="s">
        <v>163</v>
      </c>
      <c r="J1009" s="6">
        <f t="shared" ca="1" si="720"/>
        <v>93</v>
      </c>
      <c r="K1009" s="6" t="s">
        <v>164</v>
      </c>
      <c r="L1009" s="6">
        <f t="shared" ca="1" si="721"/>
        <v>12</v>
      </c>
      <c r="M1009" s="6" t="s">
        <v>165</v>
      </c>
      <c r="V1009" s="9"/>
    </row>
    <row r="1010" spans="1:22" x14ac:dyDescent="0.3">
      <c r="A1010">
        <v>0</v>
      </c>
      <c r="B1010" s="8">
        <v>0</v>
      </c>
      <c r="C1010" s="6">
        <f t="shared" ca="1" si="693"/>
        <v>0.78574425232178025</v>
      </c>
      <c r="D1010" s="6">
        <f t="shared" ca="1" si="717"/>
        <v>0.21425574767821975</v>
      </c>
      <c r="E1010" s="6" t="str">
        <f t="shared" si="718"/>
        <v/>
      </c>
      <c r="F1010" s="6" t="s">
        <v>160</v>
      </c>
      <c r="G1010" s="6" t="s">
        <v>162</v>
      </c>
      <c r="H1010" s="6">
        <f t="shared" ca="1" si="719"/>
        <v>113.57</v>
      </c>
      <c r="I1010" s="6" t="s">
        <v>163</v>
      </c>
      <c r="J1010" s="6">
        <f t="shared" ca="1" si="720"/>
        <v>56</v>
      </c>
      <c r="K1010" s="6" t="s">
        <v>164</v>
      </c>
      <c r="L1010" s="6">
        <f t="shared" ca="1" si="721"/>
        <v>4</v>
      </c>
      <c r="M1010" s="6" t="s">
        <v>165</v>
      </c>
      <c r="V1010" s="9"/>
    </row>
    <row r="1011" spans="1:22" x14ac:dyDescent="0.3">
      <c r="A1011">
        <v>0</v>
      </c>
      <c r="B1011" s="8">
        <v>0</v>
      </c>
      <c r="C1011" s="6">
        <f t="shared" ca="1" si="693"/>
        <v>0.39096183167112397</v>
      </c>
      <c r="D1011" s="6">
        <f t="shared" ca="1" si="717"/>
        <v>0.39096183167112397</v>
      </c>
      <c r="E1011" s="6" t="str">
        <f t="shared" si="718"/>
        <v/>
      </c>
      <c r="F1011" s="6" t="s">
        <v>160</v>
      </c>
      <c r="G1011" s="6" t="s">
        <v>162</v>
      </c>
      <c r="H1011" s="6">
        <f t="shared" ca="1" si="719"/>
        <v>74.099999999999994</v>
      </c>
      <c r="I1011" s="6" t="s">
        <v>163</v>
      </c>
      <c r="J1011" s="6">
        <f t="shared" ca="1" si="720"/>
        <v>74</v>
      </c>
      <c r="K1011" s="6" t="s">
        <v>164</v>
      </c>
      <c r="L1011" s="6">
        <f t="shared" ca="1" si="721"/>
        <v>8</v>
      </c>
      <c r="M1011" s="6" t="s">
        <v>165</v>
      </c>
    </row>
    <row r="1012" spans="1:22" x14ac:dyDescent="0.3">
      <c r="A1012">
        <v>0</v>
      </c>
      <c r="B1012" s="8">
        <v>0</v>
      </c>
      <c r="C1012" s="6">
        <f t="shared" ca="1" si="693"/>
        <v>0.13241491604070388</v>
      </c>
      <c r="D1012" s="6">
        <f t="shared" ca="1" si="717"/>
        <v>0.13241491604070388</v>
      </c>
      <c r="E1012" s="6" t="str">
        <f t="shared" ref="E1012:E1013" si="722">IF(A1012=0,"",A1012)</f>
        <v/>
      </c>
      <c r="F1012" s="6" t="s">
        <v>160</v>
      </c>
      <c r="G1012" s="6" t="s">
        <v>162</v>
      </c>
      <c r="H1012" s="6">
        <f t="shared" ca="1" si="719"/>
        <v>48.24</v>
      </c>
      <c r="I1012" s="6" t="s">
        <v>163</v>
      </c>
      <c r="J1012" s="6">
        <f t="shared" ca="1" si="720"/>
        <v>48</v>
      </c>
      <c r="K1012" s="6" t="s">
        <v>164</v>
      </c>
      <c r="L1012" s="6">
        <f t="shared" ca="1" si="721"/>
        <v>3</v>
      </c>
      <c r="M1012" s="6" t="s">
        <v>165</v>
      </c>
      <c r="V1012" s="9"/>
    </row>
    <row r="1013" spans="1:22" x14ac:dyDescent="0.3">
      <c r="A1013" t="s">
        <v>286</v>
      </c>
      <c r="B1013" s="8">
        <v>0</v>
      </c>
      <c r="C1013" s="8"/>
      <c r="E1013" s="6" t="str">
        <f t="shared" si="722"/>
        <v>\end{enumerate}\newpage   \section*{Cuenta:  X  }\begin{enumerate}</v>
      </c>
      <c r="V1013" s="9"/>
    </row>
    <row r="1014" spans="1:22" x14ac:dyDescent="0.3">
      <c r="A1014">
        <v>0</v>
      </c>
      <c r="B1014" s="8">
        <v>0</v>
      </c>
      <c r="C1014" s="6">
        <f t="shared" ref="C1014" ca="1" si="723">RAND()</f>
        <v>0.10770881929461718</v>
      </c>
      <c r="D1014" s="6">
        <f t="shared" ref="D1014:D1022" ca="1" si="724">IF(C1014&gt;0.1,      IF(C1014&lt;0.6,C1014,ABS(1-C1014)),C1014+0.5)</f>
        <v>0.10770881929461718</v>
      </c>
      <c r="E1014" s="6" t="str">
        <f t="shared" ref="E1014:E1021" si="725">IF(A1014=0,"",_xlfn.CONCAT("## ",A1014))</f>
        <v/>
      </c>
      <c r="F1014" s="6" t="s">
        <v>160</v>
      </c>
      <c r="G1014" s="6" t="s">
        <v>162</v>
      </c>
      <c r="H1014" s="6">
        <f t="shared" ref="H1014:H1022" ca="1" si="726">ROUND(C1014*100+35,2)</f>
        <v>45.77</v>
      </c>
      <c r="I1014" s="6" t="s">
        <v>163</v>
      </c>
      <c r="J1014" s="6">
        <f t="shared" ref="J1014:J1022" ca="1" si="727">ROUND(D1014*100+35,0)</f>
        <v>46</v>
      </c>
      <c r="K1014" s="6" t="s">
        <v>164</v>
      </c>
      <c r="L1014" s="6">
        <f t="shared" ref="L1014:L1022" ca="1" si="728">ROUND(D1014*20,0)</f>
        <v>2</v>
      </c>
      <c r="M1014" s="6" t="s">
        <v>165</v>
      </c>
      <c r="V1014" s="9"/>
    </row>
    <row r="1015" spans="1:22" x14ac:dyDescent="0.3">
      <c r="A1015">
        <v>0</v>
      </c>
      <c r="B1015" s="8">
        <v>0</v>
      </c>
      <c r="C1015" s="6">
        <f t="shared" ca="1" si="693"/>
        <v>0.61579396399784236</v>
      </c>
      <c r="D1015" s="6">
        <f t="shared" ca="1" si="724"/>
        <v>0.38420603600215764</v>
      </c>
      <c r="E1015" s="6" t="str">
        <f t="shared" si="725"/>
        <v/>
      </c>
      <c r="F1015" s="6" t="s">
        <v>160</v>
      </c>
      <c r="G1015" s="6" t="s">
        <v>162</v>
      </c>
      <c r="H1015" s="6">
        <f t="shared" ca="1" si="726"/>
        <v>96.58</v>
      </c>
      <c r="I1015" s="6" t="s">
        <v>163</v>
      </c>
      <c r="J1015" s="6">
        <f t="shared" ca="1" si="727"/>
        <v>73</v>
      </c>
      <c r="K1015" s="6" t="s">
        <v>164</v>
      </c>
      <c r="L1015" s="6">
        <f t="shared" ca="1" si="728"/>
        <v>8</v>
      </c>
      <c r="M1015" s="6" t="s">
        <v>165</v>
      </c>
      <c r="V1015" s="9"/>
    </row>
    <row r="1016" spans="1:22" x14ac:dyDescent="0.3">
      <c r="A1016">
        <v>0</v>
      </c>
      <c r="B1016" s="8">
        <v>0</v>
      </c>
      <c r="C1016" s="6">
        <f t="shared" ca="1" si="693"/>
        <v>0.99124215852025088</v>
      </c>
      <c r="D1016" s="6">
        <f t="shared" ca="1" si="724"/>
        <v>8.7578414797491178E-3</v>
      </c>
      <c r="E1016" s="6" t="str">
        <f t="shared" si="725"/>
        <v/>
      </c>
      <c r="F1016" s="6" t="s">
        <v>160</v>
      </c>
      <c r="G1016" s="6" t="s">
        <v>162</v>
      </c>
      <c r="H1016" s="6">
        <f t="shared" ca="1" si="726"/>
        <v>134.12</v>
      </c>
      <c r="I1016" s="6" t="s">
        <v>163</v>
      </c>
      <c r="J1016" s="6">
        <f t="shared" ca="1" si="727"/>
        <v>36</v>
      </c>
      <c r="K1016" s="6" t="s">
        <v>164</v>
      </c>
      <c r="L1016" s="6">
        <f t="shared" ca="1" si="728"/>
        <v>0</v>
      </c>
      <c r="M1016" s="6" t="s">
        <v>165</v>
      </c>
      <c r="V1016" s="9"/>
    </row>
    <row r="1017" spans="1:22" x14ac:dyDescent="0.3">
      <c r="A1017">
        <v>0</v>
      </c>
      <c r="B1017" s="8">
        <v>0</v>
      </c>
      <c r="C1017" s="6">
        <f t="shared" ca="1" si="693"/>
        <v>0.10729542527491076</v>
      </c>
      <c r="D1017" s="6">
        <f t="shared" ca="1" si="724"/>
        <v>0.10729542527491076</v>
      </c>
      <c r="E1017" s="6" t="str">
        <f t="shared" si="725"/>
        <v/>
      </c>
      <c r="F1017" s="6" t="s">
        <v>160</v>
      </c>
      <c r="G1017" s="6" t="s">
        <v>162</v>
      </c>
      <c r="H1017" s="6">
        <f t="shared" ca="1" si="726"/>
        <v>45.73</v>
      </c>
      <c r="I1017" s="6" t="s">
        <v>163</v>
      </c>
      <c r="J1017" s="6">
        <f t="shared" ca="1" si="727"/>
        <v>46</v>
      </c>
      <c r="K1017" s="6" t="s">
        <v>164</v>
      </c>
      <c r="L1017" s="6">
        <f t="shared" ca="1" si="728"/>
        <v>2</v>
      </c>
      <c r="M1017" s="6" t="s">
        <v>165</v>
      </c>
      <c r="V1017" s="9"/>
    </row>
    <row r="1018" spans="1:22" x14ac:dyDescent="0.3">
      <c r="A1018">
        <v>0</v>
      </c>
      <c r="B1018" s="8">
        <v>0</v>
      </c>
      <c r="C1018" s="6">
        <f t="shared" ca="1" si="693"/>
        <v>0.39867298741010937</v>
      </c>
      <c r="D1018" s="6">
        <f t="shared" ca="1" si="724"/>
        <v>0.39867298741010937</v>
      </c>
      <c r="E1018" s="6" t="str">
        <f t="shared" si="725"/>
        <v/>
      </c>
      <c r="F1018" s="6" t="s">
        <v>160</v>
      </c>
      <c r="G1018" s="6" t="s">
        <v>162</v>
      </c>
      <c r="H1018" s="6">
        <f t="shared" ca="1" si="726"/>
        <v>74.87</v>
      </c>
      <c r="I1018" s="6" t="s">
        <v>163</v>
      </c>
      <c r="J1018" s="6">
        <f t="shared" ca="1" si="727"/>
        <v>75</v>
      </c>
      <c r="K1018" s="6" t="s">
        <v>164</v>
      </c>
      <c r="L1018" s="6">
        <f t="shared" ca="1" si="728"/>
        <v>8</v>
      </c>
      <c r="M1018" s="6" t="s">
        <v>165</v>
      </c>
      <c r="V1018" s="9"/>
    </row>
    <row r="1019" spans="1:22" x14ac:dyDescent="0.3">
      <c r="A1019">
        <v>0</v>
      </c>
      <c r="B1019" s="8">
        <v>0</v>
      </c>
      <c r="C1019" s="6">
        <f t="shared" ca="1" si="693"/>
        <v>6.2076266679949144E-2</v>
      </c>
      <c r="D1019" s="6">
        <f t="shared" ca="1" si="724"/>
        <v>0.56207626667994914</v>
      </c>
      <c r="E1019" s="6" t="str">
        <f t="shared" si="725"/>
        <v/>
      </c>
      <c r="F1019" s="6" t="s">
        <v>160</v>
      </c>
      <c r="G1019" s="6" t="s">
        <v>162</v>
      </c>
      <c r="H1019" s="6">
        <f t="shared" ca="1" si="726"/>
        <v>41.21</v>
      </c>
      <c r="I1019" s="6" t="s">
        <v>163</v>
      </c>
      <c r="J1019" s="6">
        <f t="shared" ca="1" si="727"/>
        <v>91</v>
      </c>
      <c r="K1019" s="6" t="s">
        <v>164</v>
      </c>
      <c r="L1019" s="6">
        <f t="shared" ca="1" si="728"/>
        <v>11</v>
      </c>
      <c r="M1019" s="6" t="s">
        <v>165</v>
      </c>
      <c r="V1019" s="9"/>
    </row>
    <row r="1020" spans="1:22" x14ac:dyDescent="0.3">
      <c r="A1020">
        <v>0</v>
      </c>
      <c r="B1020" s="8">
        <v>0</v>
      </c>
      <c r="C1020" s="6">
        <f t="shared" ca="1" si="693"/>
        <v>0.23626104294445993</v>
      </c>
      <c r="D1020" s="6">
        <f t="shared" ca="1" si="724"/>
        <v>0.23626104294445993</v>
      </c>
      <c r="E1020" s="6" t="str">
        <f t="shared" si="725"/>
        <v/>
      </c>
      <c r="F1020" s="6" t="s">
        <v>160</v>
      </c>
      <c r="G1020" s="6" t="s">
        <v>162</v>
      </c>
      <c r="H1020" s="6">
        <f t="shared" ca="1" si="726"/>
        <v>58.63</v>
      </c>
      <c r="I1020" s="6" t="s">
        <v>163</v>
      </c>
      <c r="J1020" s="6">
        <f t="shared" ca="1" si="727"/>
        <v>59</v>
      </c>
      <c r="K1020" s="6" t="s">
        <v>164</v>
      </c>
      <c r="L1020" s="6">
        <f t="shared" ca="1" si="728"/>
        <v>5</v>
      </c>
      <c r="M1020" s="6" t="s">
        <v>165</v>
      </c>
    </row>
    <row r="1021" spans="1:22" x14ac:dyDescent="0.3">
      <c r="A1021">
        <v>0</v>
      </c>
      <c r="B1021" s="8">
        <v>0</v>
      </c>
      <c r="C1021" s="6">
        <f t="shared" ca="1" si="693"/>
        <v>0.22411157751152355</v>
      </c>
      <c r="D1021" s="6">
        <f t="shared" ca="1" si="724"/>
        <v>0.22411157751152355</v>
      </c>
      <c r="E1021" s="6" t="str">
        <f t="shared" si="725"/>
        <v/>
      </c>
      <c r="F1021" s="6" t="s">
        <v>160</v>
      </c>
      <c r="G1021" s="6" t="s">
        <v>162</v>
      </c>
      <c r="H1021" s="6">
        <f t="shared" ca="1" si="726"/>
        <v>57.41</v>
      </c>
      <c r="I1021" s="6" t="s">
        <v>163</v>
      </c>
      <c r="J1021" s="6">
        <f t="shared" ca="1" si="727"/>
        <v>57</v>
      </c>
      <c r="K1021" s="6" t="s">
        <v>164</v>
      </c>
      <c r="L1021" s="6">
        <f t="shared" ca="1" si="728"/>
        <v>4</v>
      </c>
      <c r="M1021" s="6" t="s">
        <v>165</v>
      </c>
      <c r="V1021" s="9"/>
    </row>
    <row r="1022" spans="1:22" x14ac:dyDescent="0.3">
      <c r="A1022">
        <v>0</v>
      </c>
      <c r="B1022" s="8">
        <v>0</v>
      </c>
      <c r="C1022" s="6">
        <f t="shared" ca="1" si="693"/>
        <v>0.6911878530643385</v>
      </c>
      <c r="D1022" s="6">
        <f t="shared" ca="1" si="724"/>
        <v>0.3088121469356615</v>
      </c>
      <c r="E1022" s="6" t="str">
        <f t="shared" ref="E1022:E1023" si="729">IF(A1022=0,"",A1022)</f>
        <v/>
      </c>
      <c r="F1022" s="6" t="s">
        <v>160</v>
      </c>
      <c r="G1022" s="6" t="s">
        <v>162</v>
      </c>
      <c r="H1022" s="6">
        <f t="shared" ca="1" si="726"/>
        <v>104.12</v>
      </c>
      <c r="I1022" s="6" t="s">
        <v>163</v>
      </c>
      <c r="J1022" s="6">
        <f t="shared" ca="1" si="727"/>
        <v>66</v>
      </c>
      <c r="K1022" s="6" t="s">
        <v>164</v>
      </c>
      <c r="L1022" s="6">
        <f t="shared" ca="1" si="728"/>
        <v>6</v>
      </c>
      <c r="M1022" s="6" t="s">
        <v>165</v>
      </c>
      <c r="V1022" s="9"/>
    </row>
    <row r="1023" spans="1:22" x14ac:dyDescent="0.3">
      <c r="A1023" t="s">
        <v>286</v>
      </c>
      <c r="B1023" s="8">
        <v>0</v>
      </c>
      <c r="C1023" s="8"/>
      <c r="E1023" s="6" t="str">
        <f t="shared" si="729"/>
        <v>\end{enumerate}\newpage   \section*{Cuenta:  X  }\begin{enumerate}</v>
      </c>
      <c r="V1023" s="9"/>
    </row>
    <row r="1024" spans="1:22" x14ac:dyDescent="0.3">
      <c r="A1024">
        <v>0</v>
      </c>
      <c r="B1024" s="8">
        <v>0</v>
      </c>
      <c r="C1024" s="6">
        <f t="shared" ref="C1024" ca="1" si="730">RAND()</f>
        <v>5.3765491874877891E-2</v>
      </c>
      <c r="D1024" s="6">
        <f t="shared" ref="D1024:D1032" ca="1" si="731">IF(C1024&gt;0.1,      IF(C1024&lt;0.6,C1024,ABS(1-C1024)),C1024+0.5)</f>
        <v>0.55376549187487789</v>
      </c>
      <c r="E1024" s="6" t="str">
        <f t="shared" ref="E1024:E1031" si="732">IF(A1024=0,"",_xlfn.CONCAT("## ",A1024))</f>
        <v/>
      </c>
      <c r="F1024" s="6" t="s">
        <v>160</v>
      </c>
      <c r="G1024" s="6" t="s">
        <v>162</v>
      </c>
      <c r="H1024" s="6">
        <f t="shared" ref="H1024:H1032" ca="1" si="733">ROUND(C1024*100+35,2)</f>
        <v>40.380000000000003</v>
      </c>
      <c r="I1024" s="6" t="s">
        <v>163</v>
      </c>
      <c r="J1024" s="6">
        <f t="shared" ref="J1024:J1032" ca="1" si="734">ROUND(D1024*100+35,0)</f>
        <v>90</v>
      </c>
      <c r="K1024" s="6" t="s">
        <v>164</v>
      </c>
      <c r="L1024" s="6">
        <f t="shared" ref="L1024:L1032" ca="1" si="735">ROUND(D1024*20,0)</f>
        <v>11</v>
      </c>
      <c r="M1024" s="6" t="s">
        <v>165</v>
      </c>
      <c r="V1024" s="9"/>
    </row>
    <row r="1025" spans="1:22" x14ac:dyDescent="0.3">
      <c r="A1025">
        <v>0</v>
      </c>
      <c r="B1025" s="8">
        <v>0</v>
      </c>
      <c r="C1025" s="6">
        <f t="shared" ca="1" si="693"/>
        <v>0.92531971882568775</v>
      </c>
      <c r="D1025" s="6">
        <f t="shared" ca="1" si="731"/>
        <v>7.4680281174312246E-2</v>
      </c>
      <c r="E1025" s="6" t="str">
        <f t="shared" si="732"/>
        <v/>
      </c>
      <c r="F1025" s="6" t="s">
        <v>160</v>
      </c>
      <c r="G1025" s="6" t="s">
        <v>162</v>
      </c>
      <c r="H1025" s="6">
        <f t="shared" ca="1" si="733"/>
        <v>127.53</v>
      </c>
      <c r="I1025" s="6" t="s">
        <v>163</v>
      </c>
      <c r="J1025" s="6">
        <f t="shared" ca="1" si="734"/>
        <v>42</v>
      </c>
      <c r="K1025" s="6" t="s">
        <v>164</v>
      </c>
      <c r="L1025" s="6">
        <f t="shared" ca="1" si="735"/>
        <v>1</v>
      </c>
      <c r="M1025" s="6" t="s">
        <v>165</v>
      </c>
      <c r="V1025" s="9"/>
    </row>
    <row r="1026" spans="1:22" x14ac:dyDescent="0.3">
      <c r="A1026">
        <v>0</v>
      </c>
      <c r="B1026" s="8">
        <v>0</v>
      </c>
      <c r="C1026" s="6">
        <f t="shared" ca="1" si="693"/>
        <v>0.14723389692759481</v>
      </c>
      <c r="D1026" s="6">
        <f t="shared" ca="1" si="731"/>
        <v>0.14723389692759481</v>
      </c>
      <c r="E1026" s="6" t="str">
        <f t="shared" si="732"/>
        <v/>
      </c>
      <c r="F1026" s="6" t="s">
        <v>160</v>
      </c>
      <c r="G1026" s="6" t="s">
        <v>162</v>
      </c>
      <c r="H1026" s="6">
        <f t="shared" ca="1" si="733"/>
        <v>49.72</v>
      </c>
      <c r="I1026" s="6" t="s">
        <v>163</v>
      </c>
      <c r="J1026" s="6">
        <f t="shared" ca="1" si="734"/>
        <v>50</v>
      </c>
      <c r="K1026" s="6" t="s">
        <v>164</v>
      </c>
      <c r="L1026" s="6">
        <f t="shared" ca="1" si="735"/>
        <v>3</v>
      </c>
      <c r="M1026" s="6" t="s">
        <v>165</v>
      </c>
      <c r="V1026" s="9"/>
    </row>
    <row r="1027" spans="1:22" x14ac:dyDescent="0.3">
      <c r="A1027">
        <v>0</v>
      </c>
      <c r="B1027" s="8">
        <v>0</v>
      </c>
      <c r="C1027" s="6">
        <f t="shared" ca="1" si="693"/>
        <v>0.52161752943885764</v>
      </c>
      <c r="D1027" s="6">
        <f t="shared" ca="1" si="731"/>
        <v>0.52161752943885764</v>
      </c>
      <c r="E1027" s="6" t="str">
        <f t="shared" si="732"/>
        <v/>
      </c>
      <c r="F1027" s="6" t="s">
        <v>160</v>
      </c>
      <c r="G1027" s="6" t="s">
        <v>162</v>
      </c>
      <c r="H1027" s="6">
        <f t="shared" ca="1" si="733"/>
        <v>87.16</v>
      </c>
      <c r="I1027" s="6" t="s">
        <v>163</v>
      </c>
      <c r="J1027" s="6">
        <f t="shared" ca="1" si="734"/>
        <v>87</v>
      </c>
      <c r="K1027" s="6" t="s">
        <v>164</v>
      </c>
      <c r="L1027" s="6">
        <f t="shared" ca="1" si="735"/>
        <v>10</v>
      </c>
      <c r="M1027" s="6" t="s">
        <v>165</v>
      </c>
      <c r="V1027" s="9"/>
    </row>
    <row r="1028" spans="1:22" x14ac:dyDescent="0.3">
      <c r="A1028">
        <v>0</v>
      </c>
      <c r="B1028" s="8">
        <v>0</v>
      </c>
      <c r="C1028" s="6">
        <f t="shared" ca="1" si="693"/>
        <v>0.76000467335446353</v>
      </c>
      <c r="D1028" s="6">
        <f t="shared" ca="1" si="731"/>
        <v>0.23999532664553647</v>
      </c>
      <c r="E1028" s="6" t="str">
        <f t="shared" si="732"/>
        <v/>
      </c>
      <c r="F1028" s="6" t="s">
        <v>160</v>
      </c>
      <c r="G1028" s="6" t="s">
        <v>162</v>
      </c>
      <c r="H1028" s="6">
        <f t="shared" ca="1" si="733"/>
        <v>111</v>
      </c>
      <c r="I1028" s="6" t="s">
        <v>163</v>
      </c>
      <c r="J1028" s="6">
        <f t="shared" ca="1" si="734"/>
        <v>59</v>
      </c>
      <c r="K1028" s="6" t="s">
        <v>164</v>
      </c>
      <c r="L1028" s="6">
        <f t="shared" ca="1" si="735"/>
        <v>5</v>
      </c>
      <c r="M1028" s="6" t="s">
        <v>165</v>
      </c>
      <c r="V1028" s="9"/>
    </row>
    <row r="1029" spans="1:22" x14ac:dyDescent="0.3">
      <c r="A1029">
        <v>0</v>
      </c>
      <c r="B1029" s="8">
        <v>0</v>
      </c>
      <c r="C1029" s="6">
        <f t="shared" ca="1" si="693"/>
        <v>0.94871664849570925</v>
      </c>
      <c r="D1029" s="6">
        <f t="shared" ca="1" si="731"/>
        <v>5.1283351504290753E-2</v>
      </c>
      <c r="E1029" s="6" t="str">
        <f t="shared" si="732"/>
        <v/>
      </c>
      <c r="F1029" s="6" t="s">
        <v>160</v>
      </c>
      <c r="G1029" s="6" t="s">
        <v>162</v>
      </c>
      <c r="H1029" s="6">
        <f t="shared" ca="1" si="733"/>
        <v>129.87</v>
      </c>
      <c r="I1029" s="6" t="s">
        <v>163</v>
      </c>
      <c r="J1029" s="6">
        <f t="shared" ca="1" si="734"/>
        <v>40</v>
      </c>
      <c r="K1029" s="6" t="s">
        <v>164</v>
      </c>
      <c r="L1029" s="6">
        <f t="shared" ca="1" si="735"/>
        <v>1</v>
      </c>
      <c r="M1029" s="6" t="s">
        <v>165</v>
      </c>
    </row>
    <row r="1030" spans="1:22" x14ac:dyDescent="0.3">
      <c r="A1030">
        <v>0</v>
      </c>
      <c r="B1030" s="8">
        <v>0</v>
      </c>
      <c r="C1030" s="6">
        <f t="shared" ref="C1030:C1092" ca="1" si="736">RAND()</f>
        <v>0.18782830169094378</v>
      </c>
      <c r="D1030" s="6">
        <f t="shared" ca="1" si="731"/>
        <v>0.18782830169094378</v>
      </c>
      <c r="E1030" s="6" t="str">
        <f t="shared" si="732"/>
        <v/>
      </c>
      <c r="F1030" s="6" t="s">
        <v>160</v>
      </c>
      <c r="G1030" s="6" t="s">
        <v>162</v>
      </c>
      <c r="H1030" s="6">
        <f t="shared" ca="1" si="733"/>
        <v>53.78</v>
      </c>
      <c r="I1030" s="6" t="s">
        <v>163</v>
      </c>
      <c r="J1030" s="6">
        <f t="shared" ca="1" si="734"/>
        <v>54</v>
      </c>
      <c r="K1030" s="6" t="s">
        <v>164</v>
      </c>
      <c r="L1030" s="6">
        <f t="shared" ca="1" si="735"/>
        <v>4</v>
      </c>
      <c r="M1030" s="6" t="s">
        <v>165</v>
      </c>
      <c r="V1030" s="9"/>
    </row>
    <row r="1031" spans="1:22" x14ac:dyDescent="0.3">
      <c r="A1031">
        <v>0</v>
      </c>
      <c r="B1031" s="8">
        <v>0</v>
      </c>
      <c r="C1031" s="6">
        <f t="shared" ca="1" si="736"/>
        <v>0.70082477672656429</v>
      </c>
      <c r="D1031" s="6">
        <f t="shared" ca="1" si="731"/>
        <v>0.29917522327343571</v>
      </c>
      <c r="E1031" s="6" t="str">
        <f t="shared" si="732"/>
        <v/>
      </c>
      <c r="F1031" s="6" t="s">
        <v>160</v>
      </c>
      <c r="G1031" s="6" t="s">
        <v>162</v>
      </c>
      <c r="H1031" s="6">
        <f t="shared" ca="1" si="733"/>
        <v>105.08</v>
      </c>
      <c r="I1031" s="6" t="s">
        <v>163</v>
      </c>
      <c r="J1031" s="6">
        <f t="shared" ca="1" si="734"/>
        <v>65</v>
      </c>
      <c r="K1031" s="6" t="s">
        <v>164</v>
      </c>
      <c r="L1031" s="6">
        <f t="shared" ca="1" si="735"/>
        <v>6</v>
      </c>
      <c r="M1031" s="6" t="s">
        <v>165</v>
      </c>
      <c r="V1031" s="9"/>
    </row>
    <row r="1032" spans="1:22" x14ac:dyDescent="0.3">
      <c r="A1032">
        <v>0</v>
      </c>
      <c r="B1032" s="8">
        <v>0</v>
      </c>
      <c r="C1032" s="6">
        <f t="shared" ca="1" si="736"/>
        <v>0.88829959020092497</v>
      </c>
      <c r="D1032" s="6">
        <f t="shared" ca="1" si="731"/>
        <v>0.11170040979907503</v>
      </c>
      <c r="E1032" s="6" t="str">
        <f t="shared" ref="E1032:E1033" si="737">IF(A1032=0,"",A1032)</f>
        <v/>
      </c>
      <c r="F1032" s="6" t="s">
        <v>160</v>
      </c>
      <c r="G1032" s="6" t="s">
        <v>162</v>
      </c>
      <c r="H1032" s="6">
        <f t="shared" ca="1" si="733"/>
        <v>123.83</v>
      </c>
      <c r="I1032" s="6" t="s">
        <v>163</v>
      </c>
      <c r="J1032" s="6">
        <f t="shared" ca="1" si="734"/>
        <v>46</v>
      </c>
      <c r="K1032" s="6" t="s">
        <v>164</v>
      </c>
      <c r="L1032" s="6">
        <f t="shared" ca="1" si="735"/>
        <v>2</v>
      </c>
      <c r="M1032" s="6" t="s">
        <v>165</v>
      </c>
      <c r="V1032" s="9"/>
    </row>
    <row r="1033" spans="1:22" x14ac:dyDescent="0.3">
      <c r="A1033" t="s">
        <v>286</v>
      </c>
      <c r="B1033" s="8">
        <v>0</v>
      </c>
      <c r="C1033" s="8"/>
      <c r="E1033" s="6" t="str">
        <f t="shared" si="737"/>
        <v>\end{enumerate}\newpage   \section*{Cuenta:  X  }\begin{enumerate}</v>
      </c>
      <c r="V1033" s="9"/>
    </row>
    <row r="1034" spans="1:22" x14ac:dyDescent="0.3">
      <c r="A1034">
        <v>0</v>
      </c>
      <c r="B1034" s="8">
        <v>0</v>
      </c>
      <c r="C1034" s="6">
        <f t="shared" ref="C1034" ca="1" si="738">RAND()</f>
        <v>0.17394668092815924</v>
      </c>
      <c r="D1034" s="6">
        <f t="shared" ref="D1034:D1042" ca="1" si="739">IF(C1034&gt;0.1,      IF(C1034&lt;0.6,C1034,ABS(1-C1034)),C1034+0.5)</f>
        <v>0.17394668092815924</v>
      </c>
      <c r="E1034" s="6" t="str">
        <f t="shared" ref="E1034:E1041" si="740">IF(A1034=0,"",_xlfn.CONCAT("## ",A1034))</f>
        <v/>
      </c>
      <c r="F1034" s="6" t="s">
        <v>160</v>
      </c>
      <c r="G1034" s="6" t="s">
        <v>162</v>
      </c>
      <c r="H1034" s="6">
        <f t="shared" ref="H1034:H1042" ca="1" si="741">ROUND(C1034*100+35,2)</f>
        <v>52.39</v>
      </c>
      <c r="I1034" s="6" t="s">
        <v>163</v>
      </c>
      <c r="J1034" s="6">
        <f t="shared" ref="J1034:J1042" ca="1" si="742">ROUND(D1034*100+35,0)</f>
        <v>52</v>
      </c>
      <c r="K1034" s="6" t="s">
        <v>164</v>
      </c>
      <c r="L1034" s="6">
        <f t="shared" ref="L1034:L1042" ca="1" si="743">ROUND(D1034*20,0)</f>
        <v>3</v>
      </c>
      <c r="M1034" s="6" t="s">
        <v>165</v>
      </c>
      <c r="V1034" s="9"/>
    </row>
    <row r="1035" spans="1:22" x14ac:dyDescent="0.3">
      <c r="A1035">
        <v>0</v>
      </c>
      <c r="B1035" s="8">
        <v>0</v>
      </c>
      <c r="C1035" s="6">
        <f t="shared" ca="1" si="736"/>
        <v>0.6010470280906639</v>
      </c>
      <c r="D1035" s="6">
        <f t="shared" ca="1" si="739"/>
        <v>0.3989529719093361</v>
      </c>
      <c r="E1035" s="6" t="str">
        <f t="shared" si="740"/>
        <v/>
      </c>
      <c r="F1035" s="6" t="s">
        <v>160</v>
      </c>
      <c r="G1035" s="6" t="s">
        <v>162</v>
      </c>
      <c r="H1035" s="6">
        <f t="shared" ca="1" si="741"/>
        <v>95.1</v>
      </c>
      <c r="I1035" s="6" t="s">
        <v>163</v>
      </c>
      <c r="J1035" s="6">
        <f t="shared" ca="1" si="742"/>
        <v>75</v>
      </c>
      <c r="K1035" s="6" t="s">
        <v>164</v>
      </c>
      <c r="L1035" s="6">
        <f t="shared" ca="1" si="743"/>
        <v>8</v>
      </c>
      <c r="M1035" s="6" t="s">
        <v>165</v>
      </c>
      <c r="V1035" s="9"/>
    </row>
    <row r="1036" spans="1:22" x14ac:dyDescent="0.3">
      <c r="A1036">
        <v>0</v>
      </c>
      <c r="B1036" s="8">
        <v>0</v>
      </c>
      <c r="C1036" s="6">
        <f t="shared" ca="1" si="736"/>
        <v>0.78831570045631749</v>
      </c>
      <c r="D1036" s="6">
        <f t="shared" ca="1" si="739"/>
        <v>0.21168429954368251</v>
      </c>
      <c r="E1036" s="6" t="str">
        <f t="shared" si="740"/>
        <v/>
      </c>
      <c r="F1036" s="6" t="s">
        <v>160</v>
      </c>
      <c r="G1036" s="6" t="s">
        <v>162</v>
      </c>
      <c r="H1036" s="6">
        <f t="shared" ca="1" si="741"/>
        <v>113.83</v>
      </c>
      <c r="I1036" s="6" t="s">
        <v>163</v>
      </c>
      <c r="J1036" s="6">
        <f t="shared" ca="1" si="742"/>
        <v>56</v>
      </c>
      <c r="K1036" s="6" t="s">
        <v>164</v>
      </c>
      <c r="L1036" s="6">
        <f t="shared" ca="1" si="743"/>
        <v>4</v>
      </c>
      <c r="M1036" s="6" t="s">
        <v>165</v>
      </c>
      <c r="V1036" s="9"/>
    </row>
    <row r="1037" spans="1:22" x14ac:dyDescent="0.3">
      <c r="A1037">
        <v>0</v>
      </c>
      <c r="B1037" s="8">
        <v>0</v>
      </c>
      <c r="C1037" s="6">
        <f t="shared" ca="1" si="736"/>
        <v>0.25891422684079879</v>
      </c>
      <c r="D1037" s="6">
        <f t="shared" ca="1" si="739"/>
        <v>0.25891422684079879</v>
      </c>
      <c r="E1037" s="6" t="str">
        <f t="shared" si="740"/>
        <v/>
      </c>
      <c r="F1037" s="6" t="s">
        <v>160</v>
      </c>
      <c r="G1037" s="6" t="s">
        <v>162</v>
      </c>
      <c r="H1037" s="6">
        <f t="shared" ca="1" si="741"/>
        <v>60.89</v>
      </c>
      <c r="I1037" s="6" t="s">
        <v>163</v>
      </c>
      <c r="J1037" s="6">
        <f t="shared" ca="1" si="742"/>
        <v>61</v>
      </c>
      <c r="K1037" s="6" t="s">
        <v>164</v>
      </c>
      <c r="L1037" s="6">
        <f t="shared" ca="1" si="743"/>
        <v>5</v>
      </c>
      <c r="M1037" s="6" t="s">
        <v>165</v>
      </c>
      <c r="V1037" s="9"/>
    </row>
    <row r="1038" spans="1:22" x14ac:dyDescent="0.3">
      <c r="A1038">
        <v>0</v>
      </c>
      <c r="B1038" s="8">
        <v>0</v>
      </c>
      <c r="C1038" s="6">
        <f t="shared" ca="1" si="736"/>
        <v>0.63839753907156527</v>
      </c>
      <c r="D1038" s="6">
        <f t="shared" ca="1" si="739"/>
        <v>0.36160246092843473</v>
      </c>
      <c r="E1038" s="6" t="str">
        <f t="shared" si="740"/>
        <v/>
      </c>
      <c r="F1038" s="6" t="s">
        <v>160</v>
      </c>
      <c r="G1038" s="6" t="s">
        <v>162</v>
      </c>
      <c r="H1038" s="6">
        <f t="shared" ca="1" si="741"/>
        <v>98.84</v>
      </c>
      <c r="I1038" s="6" t="s">
        <v>163</v>
      </c>
      <c r="J1038" s="6">
        <f t="shared" ca="1" si="742"/>
        <v>71</v>
      </c>
      <c r="K1038" s="6" t="s">
        <v>164</v>
      </c>
      <c r="L1038" s="6">
        <f t="shared" ca="1" si="743"/>
        <v>7</v>
      </c>
      <c r="M1038" s="6" t="s">
        <v>165</v>
      </c>
    </row>
    <row r="1039" spans="1:22" x14ac:dyDescent="0.3">
      <c r="A1039">
        <v>0</v>
      </c>
      <c r="B1039" s="8">
        <v>0</v>
      </c>
      <c r="C1039" s="6">
        <f t="shared" ca="1" si="736"/>
        <v>0.28222516816775967</v>
      </c>
      <c r="D1039" s="6">
        <f t="shared" ca="1" si="739"/>
        <v>0.28222516816775967</v>
      </c>
      <c r="E1039" s="6" t="str">
        <f t="shared" si="740"/>
        <v/>
      </c>
      <c r="F1039" s="6" t="s">
        <v>160</v>
      </c>
      <c r="G1039" s="6" t="s">
        <v>162</v>
      </c>
      <c r="H1039" s="6">
        <f t="shared" ca="1" si="741"/>
        <v>63.22</v>
      </c>
      <c r="I1039" s="6" t="s">
        <v>163</v>
      </c>
      <c r="J1039" s="6">
        <f t="shared" ca="1" si="742"/>
        <v>63</v>
      </c>
      <c r="K1039" s="6" t="s">
        <v>164</v>
      </c>
      <c r="L1039" s="6">
        <f t="shared" ca="1" si="743"/>
        <v>6</v>
      </c>
      <c r="M1039" s="6" t="s">
        <v>165</v>
      </c>
      <c r="V1039" s="9"/>
    </row>
    <row r="1040" spans="1:22" x14ac:dyDescent="0.3">
      <c r="A1040">
        <v>0</v>
      </c>
      <c r="B1040" s="8">
        <v>0</v>
      </c>
      <c r="C1040" s="6">
        <f t="shared" ca="1" si="736"/>
        <v>0.92502549562859615</v>
      </c>
      <c r="D1040" s="6">
        <f t="shared" ca="1" si="739"/>
        <v>7.4974504371403849E-2</v>
      </c>
      <c r="E1040" s="6" t="str">
        <f t="shared" si="740"/>
        <v/>
      </c>
      <c r="F1040" s="6" t="s">
        <v>160</v>
      </c>
      <c r="G1040" s="6" t="s">
        <v>162</v>
      </c>
      <c r="H1040" s="6">
        <f t="shared" ca="1" si="741"/>
        <v>127.5</v>
      </c>
      <c r="I1040" s="6" t="s">
        <v>163</v>
      </c>
      <c r="J1040" s="6">
        <f t="shared" ca="1" si="742"/>
        <v>42</v>
      </c>
      <c r="K1040" s="6" t="s">
        <v>164</v>
      </c>
      <c r="L1040" s="6">
        <f t="shared" ca="1" si="743"/>
        <v>1</v>
      </c>
      <c r="M1040" s="6" t="s">
        <v>165</v>
      </c>
      <c r="V1040" s="9"/>
    </row>
    <row r="1041" spans="1:22" x14ac:dyDescent="0.3">
      <c r="A1041">
        <v>0</v>
      </c>
      <c r="B1041" s="8">
        <v>0</v>
      </c>
      <c r="C1041" s="6">
        <f t="shared" ca="1" si="736"/>
        <v>0.48011815149338477</v>
      </c>
      <c r="D1041" s="6">
        <f t="shared" ca="1" si="739"/>
        <v>0.48011815149338477</v>
      </c>
      <c r="E1041" s="6" t="str">
        <f t="shared" si="740"/>
        <v/>
      </c>
      <c r="F1041" s="6" t="s">
        <v>160</v>
      </c>
      <c r="G1041" s="6" t="s">
        <v>162</v>
      </c>
      <c r="H1041" s="6">
        <f t="shared" ca="1" si="741"/>
        <v>83.01</v>
      </c>
      <c r="I1041" s="6" t="s">
        <v>163</v>
      </c>
      <c r="J1041" s="6">
        <f t="shared" ca="1" si="742"/>
        <v>83</v>
      </c>
      <c r="K1041" s="6" t="s">
        <v>164</v>
      </c>
      <c r="L1041" s="6">
        <f t="shared" ca="1" si="743"/>
        <v>10</v>
      </c>
      <c r="M1041" s="6" t="s">
        <v>165</v>
      </c>
      <c r="V1041" s="9"/>
    </row>
    <row r="1042" spans="1:22" x14ac:dyDescent="0.3">
      <c r="A1042">
        <v>0</v>
      </c>
      <c r="B1042" s="8">
        <v>0</v>
      </c>
      <c r="C1042" s="6">
        <f t="shared" ca="1" si="736"/>
        <v>0.41026041146366465</v>
      </c>
      <c r="D1042" s="6">
        <f t="shared" ca="1" si="739"/>
        <v>0.41026041146366465</v>
      </c>
      <c r="E1042" s="6" t="str">
        <f t="shared" ref="E1042:E1043" si="744">IF(A1042=0,"",A1042)</f>
        <v/>
      </c>
      <c r="F1042" s="6" t="s">
        <v>160</v>
      </c>
      <c r="G1042" s="6" t="s">
        <v>162</v>
      </c>
      <c r="H1042" s="6">
        <f t="shared" ca="1" si="741"/>
        <v>76.03</v>
      </c>
      <c r="I1042" s="6" t="s">
        <v>163</v>
      </c>
      <c r="J1042" s="6">
        <f t="shared" ca="1" si="742"/>
        <v>76</v>
      </c>
      <c r="K1042" s="6" t="s">
        <v>164</v>
      </c>
      <c r="L1042" s="6">
        <f t="shared" ca="1" si="743"/>
        <v>8</v>
      </c>
      <c r="M1042" s="6" t="s">
        <v>165</v>
      </c>
      <c r="V1042" s="9"/>
    </row>
    <row r="1043" spans="1:22" x14ac:dyDescent="0.3">
      <c r="A1043" t="s">
        <v>286</v>
      </c>
      <c r="B1043" s="8">
        <v>0</v>
      </c>
      <c r="C1043" s="8"/>
      <c r="E1043" s="6" t="str">
        <f t="shared" si="744"/>
        <v>\end{enumerate}\newpage   \section*{Cuenta:  X  }\begin{enumerate}</v>
      </c>
      <c r="V1043" s="9"/>
    </row>
    <row r="1044" spans="1:22" x14ac:dyDescent="0.3">
      <c r="A1044">
        <v>0</v>
      </c>
      <c r="B1044" s="8">
        <v>0</v>
      </c>
      <c r="C1044" s="6">
        <f t="shared" ref="C1044" ca="1" si="745">RAND()</f>
        <v>0.62780949776392803</v>
      </c>
      <c r="D1044" s="6">
        <f t="shared" ref="D1044:D1052" ca="1" si="746">IF(C1044&gt;0.1,      IF(C1044&lt;0.6,C1044,ABS(1-C1044)),C1044+0.5)</f>
        <v>0.37219050223607197</v>
      </c>
      <c r="E1044" s="6" t="str">
        <f t="shared" ref="E1044:E1051" si="747">IF(A1044=0,"",_xlfn.CONCAT("## ",A1044))</f>
        <v/>
      </c>
      <c r="F1044" s="6" t="s">
        <v>160</v>
      </c>
      <c r="G1044" s="6" t="s">
        <v>162</v>
      </c>
      <c r="H1044" s="6">
        <f t="shared" ref="H1044:H1052" ca="1" si="748">ROUND(C1044*100+35,2)</f>
        <v>97.78</v>
      </c>
      <c r="I1044" s="6" t="s">
        <v>163</v>
      </c>
      <c r="J1044" s="6">
        <f t="shared" ref="J1044:J1052" ca="1" si="749">ROUND(D1044*100+35,0)</f>
        <v>72</v>
      </c>
      <c r="K1044" s="6" t="s">
        <v>164</v>
      </c>
      <c r="L1044" s="6">
        <f t="shared" ref="L1044:L1052" ca="1" si="750">ROUND(D1044*20,0)</f>
        <v>7</v>
      </c>
      <c r="M1044" s="6" t="s">
        <v>165</v>
      </c>
      <c r="V1044" s="9"/>
    </row>
    <row r="1045" spans="1:22" x14ac:dyDescent="0.3">
      <c r="A1045">
        <v>0</v>
      </c>
      <c r="B1045" s="8">
        <v>0</v>
      </c>
      <c r="C1045" s="6">
        <f t="shared" ca="1" si="736"/>
        <v>0.2078571365311902</v>
      </c>
      <c r="D1045" s="6">
        <f t="shared" ca="1" si="746"/>
        <v>0.2078571365311902</v>
      </c>
      <c r="E1045" s="6" t="str">
        <f t="shared" si="747"/>
        <v/>
      </c>
      <c r="F1045" s="6" t="s">
        <v>160</v>
      </c>
      <c r="G1045" s="6" t="s">
        <v>162</v>
      </c>
      <c r="H1045" s="6">
        <f t="shared" ca="1" si="748"/>
        <v>55.79</v>
      </c>
      <c r="I1045" s="6" t="s">
        <v>163</v>
      </c>
      <c r="J1045" s="6">
        <f t="shared" ca="1" si="749"/>
        <v>56</v>
      </c>
      <c r="K1045" s="6" t="s">
        <v>164</v>
      </c>
      <c r="L1045" s="6">
        <f t="shared" ca="1" si="750"/>
        <v>4</v>
      </c>
      <c r="M1045" s="6" t="s">
        <v>165</v>
      </c>
      <c r="V1045" s="9"/>
    </row>
    <row r="1046" spans="1:22" x14ac:dyDescent="0.3">
      <c r="A1046">
        <v>0</v>
      </c>
      <c r="B1046" s="8">
        <v>0</v>
      </c>
      <c r="C1046" s="6">
        <f t="shared" ca="1" si="736"/>
        <v>0.74891367654141117</v>
      </c>
      <c r="D1046" s="6">
        <f t="shared" ca="1" si="746"/>
        <v>0.25108632345858883</v>
      </c>
      <c r="E1046" s="6" t="str">
        <f t="shared" si="747"/>
        <v/>
      </c>
      <c r="F1046" s="6" t="s">
        <v>160</v>
      </c>
      <c r="G1046" s="6" t="s">
        <v>162</v>
      </c>
      <c r="H1046" s="6">
        <f t="shared" ca="1" si="748"/>
        <v>109.89</v>
      </c>
      <c r="I1046" s="6" t="s">
        <v>163</v>
      </c>
      <c r="J1046" s="6">
        <f t="shared" ca="1" si="749"/>
        <v>60</v>
      </c>
      <c r="K1046" s="6" t="s">
        <v>164</v>
      </c>
      <c r="L1046" s="6">
        <f t="shared" ca="1" si="750"/>
        <v>5</v>
      </c>
      <c r="M1046" s="6" t="s">
        <v>165</v>
      </c>
      <c r="V1046" s="9"/>
    </row>
    <row r="1047" spans="1:22" x14ac:dyDescent="0.3">
      <c r="A1047">
        <v>0</v>
      </c>
      <c r="B1047" s="8">
        <v>0</v>
      </c>
      <c r="C1047" s="6">
        <f t="shared" ca="1" si="736"/>
        <v>0.58731212185871118</v>
      </c>
      <c r="D1047" s="6">
        <f t="shared" ca="1" si="746"/>
        <v>0.58731212185871118</v>
      </c>
      <c r="E1047" s="6" t="str">
        <f t="shared" si="747"/>
        <v/>
      </c>
      <c r="F1047" s="6" t="s">
        <v>160</v>
      </c>
      <c r="G1047" s="6" t="s">
        <v>162</v>
      </c>
      <c r="H1047" s="6">
        <f t="shared" ca="1" si="748"/>
        <v>93.73</v>
      </c>
      <c r="I1047" s="6" t="s">
        <v>163</v>
      </c>
      <c r="J1047" s="6">
        <f t="shared" ca="1" si="749"/>
        <v>94</v>
      </c>
      <c r="K1047" s="6" t="s">
        <v>164</v>
      </c>
      <c r="L1047" s="6">
        <f t="shared" ca="1" si="750"/>
        <v>12</v>
      </c>
      <c r="M1047" s="6" t="s">
        <v>165</v>
      </c>
    </row>
    <row r="1048" spans="1:22" x14ac:dyDescent="0.3">
      <c r="A1048">
        <v>0</v>
      </c>
      <c r="B1048" s="8">
        <v>0</v>
      </c>
      <c r="C1048" s="6">
        <f t="shared" ca="1" si="736"/>
        <v>0.16664697492917913</v>
      </c>
      <c r="D1048" s="6">
        <f t="shared" ca="1" si="746"/>
        <v>0.16664697492917913</v>
      </c>
      <c r="E1048" s="6" t="str">
        <f t="shared" si="747"/>
        <v/>
      </c>
      <c r="F1048" s="6" t="s">
        <v>160</v>
      </c>
      <c r="G1048" s="6" t="s">
        <v>162</v>
      </c>
      <c r="H1048" s="6">
        <f t="shared" ca="1" si="748"/>
        <v>51.66</v>
      </c>
      <c r="I1048" s="6" t="s">
        <v>163</v>
      </c>
      <c r="J1048" s="6">
        <f t="shared" ca="1" si="749"/>
        <v>52</v>
      </c>
      <c r="K1048" s="6" t="s">
        <v>164</v>
      </c>
      <c r="L1048" s="6">
        <f t="shared" ca="1" si="750"/>
        <v>3</v>
      </c>
      <c r="M1048" s="6" t="s">
        <v>165</v>
      </c>
      <c r="V1048" s="9"/>
    </row>
    <row r="1049" spans="1:22" x14ac:dyDescent="0.3">
      <c r="A1049">
        <v>0</v>
      </c>
      <c r="B1049" s="8">
        <v>0</v>
      </c>
      <c r="C1049" s="6">
        <f t="shared" ca="1" si="736"/>
        <v>0.10705291416230256</v>
      </c>
      <c r="D1049" s="6">
        <f t="shared" ca="1" si="746"/>
        <v>0.10705291416230256</v>
      </c>
      <c r="E1049" s="6" t="str">
        <f t="shared" si="747"/>
        <v/>
      </c>
      <c r="F1049" s="6" t="s">
        <v>160</v>
      </c>
      <c r="G1049" s="6" t="s">
        <v>162</v>
      </c>
      <c r="H1049" s="6">
        <f t="shared" ca="1" si="748"/>
        <v>45.71</v>
      </c>
      <c r="I1049" s="6" t="s">
        <v>163</v>
      </c>
      <c r="J1049" s="6">
        <f t="shared" ca="1" si="749"/>
        <v>46</v>
      </c>
      <c r="K1049" s="6" t="s">
        <v>164</v>
      </c>
      <c r="L1049" s="6">
        <f t="shared" ca="1" si="750"/>
        <v>2</v>
      </c>
      <c r="M1049" s="6" t="s">
        <v>165</v>
      </c>
      <c r="V1049" s="9"/>
    </row>
    <row r="1050" spans="1:22" x14ac:dyDescent="0.3">
      <c r="A1050">
        <v>0</v>
      </c>
      <c r="B1050" s="8">
        <v>0</v>
      </c>
      <c r="C1050" s="6">
        <f t="shared" ca="1" si="736"/>
        <v>0.94290793282549512</v>
      </c>
      <c r="D1050" s="6">
        <f t="shared" ca="1" si="746"/>
        <v>5.7092067174504879E-2</v>
      </c>
      <c r="E1050" s="6" t="str">
        <f t="shared" si="747"/>
        <v/>
      </c>
      <c r="F1050" s="6" t="s">
        <v>160</v>
      </c>
      <c r="G1050" s="6" t="s">
        <v>162</v>
      </c>
      <c r="H1050" s="6">
        <f t="shared" ca="1" si="748"/>
        <v>129.29</v>
      </c>
      <c r="I1050" s="6" t="s">
        <v>163</v>
      </c>
      <c r="J1050" s="6">
        <f t="shared" ca="1" si="749"/>
        <v>41</v>
      </c>
      <c r="K1050" s="6" t="s">
        <v>164</v>
      </c>
      <c r="L1050" s="6">
        <f t="shared" ca="1" si="750"/>
        <v>1</v>
      </c>
      <c r="M1050" s="6" t="s">
        <v>165</v>
      </c>
      <c r="V1050" s="9"/>
    </row>
    <row r="1051" spans="1:22" x14ac:dyDescent="0.3">
      <c r="A1051">
        <v>0</v>
      </c>
      <c r="B1051" s="8">
        <v>0</v>
      </c>
      <c r="C1051" s="6">
        <f t="shared" ca="1" si="736"/>
        <v>0.74456672709179317</v>
      </c>
      <c r="D1051" s="6">
        <f t="shared" ca="1" si="746"/>
        <v>0.25543327290820683</v>
      </c>
      <c r="E1051" s="6" t="str">
        <f t="shared" si="747"/>
        <v/>
      </c>
      <c r="F1051" s="6" t="s">
        <v>160</v>
      </c>
      <c r="G1051" s="6" t="s">
        <v>162</v>
      </c>
      <c r="H1051" s="6">
        <f t="shared" ca="1" si="748"/>
        <v>109.46</v>
      </c>
      <c r="I1051" s="6" t="s">
        <v>163</v>
      </c>
      <c r="J1051" s="6">
        <f t="shared" ca="1" si="749"/>
        <v>61</v>
      </c>
      <c r="K1051" s="6" t="s">
        <v>164</v>
      </c>
      <c r="L1051" s="6">
        <f t="shared" ca="1" si="750"/>
        <v>5</v>
      </c>
      <c r="M1051" s="6" t="s">
        <v>165</v>
      </c>
      <c r="V1051" s="9"/>
    </row>
    <row r="1052" spans="1:22" x14ac:dyDescent="0.3">
      <c r="A1052">
        <v>0</v>
      </c>
      <c r="B1052" s="8">
        <v>0</v>
      </c>
      <c r="C1052" s="6">
        <f t="shared" ca="1" si="736"/>
        <v>6.2371880278633385E-2</v>
      </c>
      <c r="D1052" s="6">
        <f t="shared" ca="1" si="746"/>
        <v>0.56237188027863338</v>
      </c>
      <c r="E1052" s="6" t="str">
        <f t="shared" ref="E1052:E1053" si="751">IF(A1052=0,"",A1052)</f>
        <v/>
      </c>
      <c r="F1052" s="6" t="s">
        <v>160</v>
      </c>
      <c r="G1052" s="6" t="s">
        <v>162</v>
      </c>
      <c r="H1052" s="6">
        <f t="shared" ca="1" si="748"/>
        <v>41.24</v>
      </c>
      <c r="I1052" s="6" t="s">
        <v>163</v>
      </c>
      <c r="J1052" s="6">
        <f t="shared" ca="1" si="749"/>
        <v>91</v>
      </c>
      <c r="K1052" s="6" t="s">
        <v>164</v>
      </c>
      <c r="L1052" s="6">
        <f t="shared" ca="1" si="750"/>
        <v>11</v>
      </c>
      <c r="M1052" s="6" t="s">
        <v>165</v>
      </c>
      <c r="V1052" s="9"/>
    </row>
    <row r="1053" spans="1:22" x14ac:dyDescent="0.3">
      <c r="A1053" t="s">
        <v>286</v>
      </c>
      <c r="B1053" s="8">
        <v>0</v>
      </c>
      <c r="C1053" s="8"/>
      <c r="E1053" s="6" t="str">
        <f t="shared" si="751"/>
        <v>\end{enumerate}\newpage   \section*{Cuenta:  X  }\begin{enumerate}</v>
      </c>
      <c r="V1053" s="9"/>
    </row>
    <row r="1054" spans="1:22" x14ac:dyDescent="0.3">
      <c r="A1054">
        <v>0</v>
      </c>
      <c r="B1054" s="8">
        <v>0</v>
      </c>
      <c r="C1054" s="6">
        <f t="shared" ref="C1054" ca="1" si="752">RAND()</f>
        <v>0.20945746191394854</v>
      </c>
      <c r="D1054" s="6">
        <f t="shared" ref="D1054:D1062" ca="1" si="753">IF(C1054&gt;0.1,      IF(C1054&lt;0.6,C1054,ABS(1-C1054)),C1054+0.5)</f>
        <v>0.20945746191394854</v>
      </c>
      <c r="E1054" s="6" t="str">
        <f t="shared" ref="E1054:E1061" si="754">IF(A1054=0,"",_xlfn.CONCAT("## ",A1054))</f>
        <v/>
      </c>
      <c r="F1054" s="6" t="s">
        <v>160</v>
      </c>
      <c r="G1054" s="6" t="s">
        <v>162</v>
      </c>
      <c r="H1054" s="6">
        <f t="shared" ref="H1054:H1062" ca="1" si="755">ROUND(C1054*100+35,2)</f>
        <v>55.95</v>
      </c>
      <c r="I1054" s="6" t="s">
        <v>163</v>
      </c>
      <c r="J1054" s="6">
        <f t="shared" ref="J1054:J1062" ca="1" si="756">ROUND(D1054*100+35,0)</f>
        <v>56</v>
      </c>
      <c r="K1054" s="6" t="s">
        <v>164</v>
      </c>
      <c r="L1054" s="6">
        <f t="shared" ref="L1054:L1062" ca="1" si="757">ROUND(D1054*20,0)</f>
        <v>4</v>
      </c>
      <c r="M1054" s="6" t="s">
        <v>165</v>
      </c>
      <c r="V1054" s="9"/>
    </row>
    <row r="1055" spans="1:22" x14ac:dyDescent="0.3">
      <c r="A1055">
        <v>0</v>
      </c>
      <c r="B1055" s="8">
        <v>0</v>
      </c>
      <c r="C1055" s="6">
        <f t="shared" ca="1" si="736"/>
        <v>0.35942611185145723</v>
      </c>
      <c r="D1055" s="6">
        <f t="shared" ca="1" si="753"/>
        <v>0.35942611185145723</v>
      </c>
      <c r="E1055" s="6" t="str">
        <f t="shared" si="754"/>
        <v/>
      </c>
      <c r="F1055" s="6" t="s">
        <v>160</v>
      </c>
      <c r="G1055" s="6" t="s">
        <v>162</v>
      </c>
      <c r="H1055" s="6">
        <f t="shared" ca="1" si="755"/>
        <v>70.94</v>
      </c>
      <c r="I1055" s="6" t="s">
        <v>163</v>
      </c>
      <c r="J1055" s="6">
        <f t="shared" ca="1" si="756"/>
        <v>71</v>
      </c>
      <c r="K1055" s="6" t="s">
        <v>164</v>
      </c>
      <c r="L1055" s="6">
        <f t="shared" ca="1" si="757"/>
        <v>7</v>
      </c>
      <c r="M1055" s="6" t="s">
        <v>165</v>
      </c>
      <c r="V1055" s="9"/>
    </row>
    <row r="1056" spans="1:22" x14ac:dyDescent="0.3">
      <c r="A1056">
        <v>0</v>
      </c>
      <c r="B1056" s="8">
        <v>0</v>
      </c>
      <c r="C1056" s="6">
        <f t="shared" ca="1" si="736"/>
        <v>0.25240823728492401</v>
      </c>
      <c r="D1056" s="6">
        <f t="shared" ca="1" si="753"/>
        <v>0.25240823728492401</v>
      </c>
      <c r="E1056" s="6" t="str">
        <f t="shared" si="754"/>
        <v/>
      </c>
      <c r="F1056" s="6" t="s">
        <v>160</v>
      </c>
      <c r="G1056" s="6" t="s">
        <v>162</v>
      </c>
      <c r="H1056" s="6">
        <f t="shared" ca="1" si="755"/>
        <v>60.24</v>
      </c>
      <c r="I1056" s="6" t="s">
        <v>163</v>
      </c>
      <c r="J1056" s="6">
        <f t="shared" ca="1" si="756"/>
        <v>60</v>
      </c>
      <c r="K1056" s="6" t="s">
        <v>164</v>
      </c>
      <c r="L1056" s="6">
        <f t="shared" ca="1" si="757"/>
        <v>5</v>
      </c>
      <c r="M1056" s="6" t="s">
        <v>165</v>
      </c>
    </row>
    <row r="1057" spans="1:22" x14ac:dyDescent="0.3">
      <c r="A1057">
        <v>0</v>
      </c>
      <c r="B1057" s="8">
        <v>0</v>
      </c>
      <c r="C1057" s="6">
        <f t="shared" ca="1" si="736"/>
        <v>0.91607176764125386</v>
      </c>
      <c r="D1057" s="6">
        <f t="shared" ca="1" si="753"/>
        <v>8.3928232358746135E-2</v>
      </c>
      <c r="E1057" s="6" t="str">
        <f t="shared" si="754"/>
        <v/>
      </c>
      <c r="F1057" s="6" t="s">
        <v>160</v>
      </c>
      <c r="G1057" s="6" t="s">
        <v>162</v>
      </c>
      <c r="H1057" s="6">
        <f t="shared" ca="1" si="755"/>
        <v>126.61</v>
      </c>
      <c r="I1057" s="6" t="s">
        <v>163</v>
      </c>
      <c r="J1057" s="6">
        <f t="shared" ca="1" si="756"/>
        <v>43</v>
      </c>
      <c r="K1057" s="6" t="s">
        <v>164</v>
      </c>
      <c r="L1057" s="6">
        <f t="shared" ca="1" si="757"/>
        <v>2</v>
      </c>
      <c r="M1057" s="6" t="s">
        <v>165</v>
      </c>
      <c r="V1057" s="9"/>
    </row>
    <row r="1058" spans="1:22" x14ac:dyDescent="0.3">
      <c r="A1058">
        <v>0</v>
      </c>
      <c r="B1058" s="8">
        <v>0</v>
      </c>
      <c r="C1058" s="6">
        <f t="shared" ca="1" si="736"/>
        <v>0.97222391796779528</v>
      </c>
      <c r="D1058" s="6">
        <f t="shared" ca="1" si="753"/>
        <v>2.7776082032204719E-2</v>
      </c>
      <c r="E1058" s="6" t="str">
        <f t="shared" si="754"/>
        <v/>
      </c>
      <c r="F1058" s="6" t="s">
        <v>160</v>
      </c>
      <c r="G1058" s="6" t="s">
        <v>162</v>
      </c>
      <c r="H1058" s="6">
        <f t="shared" ca="1" si="755"/>
        <v>132.22</v>
      </c>
      <c r="I1058" s="6" t="s">
        <v>163</v>
      </c>
      <c r="J1058" s="6">
        <f t="shared" ca="1" si="756"/>
        <v>38</v>
      </c>
      <c r="K1058" s="6" t="s">
        <v>164</v>
      </c>
      <c r="L1058" s="6">
        <f t="shared" ca="1" si="757"/>
        <v>1</v>
      </c>
      <c r="M1058" s="6" t="s">
        <v>165</v>
      </c>
      <c r="V1058" s="9"/>
    </row>
    <row r="1059" spans="1:22" x14ac:dyDescent="0.3">
      <c r="A1059">
        <v>0</v>
      </c>
      <c r="B1059" s="8">
        <v>0</v>
      </c>
      <c r="C1059" s="6">
        <f t="shared" ca="1" si="736"/>
        <v>0.59791153257503182</v>
      </c>
      <c r="D1059" s="6">
        <f t="shared" ca="1" si="753"/>
        <v>0.59791153257503182</v>
      </c>
      <c r="E1059" s="6" t="str">
        <f t="shared" si="754"/>
        <v/>
      </c>
      <c r="F1059" s="6" t="s">
        <v>160</v>
      </c>
      <c r="G1059" s="6" t="s">
        <v>162</v>
      </c>
      <c r="H1059" s="6">
        <f t="shared" ca="1" si="755"/>
        <v>94.79</v>
      </c>
      <c r="I1059" s="6" t="s">
        <v>163</v>
      </c>
      <c r="J1059" s="6">
        <f t="shared" ca="1" si="756"/>
        <v>95</v>
      </c>
      <c r="K1059" s="6" t="s">
        <v>164</v>
      </c>
      <c r="L1059" s="6">
        <f t="shared" ca="1" si="757"/>
        <v>12</v>
      </c>
      <c r="M1059" s="6" t="s">
        <v>165</v>
      </c>
      <c r="V1059" s="9"/>
    </row>
    <row r="1060" spans="1:22" x14ac:dyDescent="0.3">
      <c r="A1060">
        <v>0</v>
      </c>
      <c r="B1060" s="8">
        <v>0</v>
      </c>
      <c r="C1060" s="6">
        <f t="shared" ca="1" si="736"/>
        <v>0.59482773920562892</v>
      </c>
      <c r="D1060" s="6">
        <f t="shared" ca="1" si="753"/>
        <v>0.59482773920562892</v>
      </c>
      <c r="E1060" s="6" t="str">
        <f t="shared" si="754"/>
        <v/>
      </c>
      <c r="F1060" s="6" t="s">
        <v>160</v>
      </c>
      <c r="G1060" s="6" t="s">
        <v>162</v>
      </c>
      <c r="H1060" s="6">
        <f t="shared" ca="1" si="755"/>
        <v>94.48</v>
      </c>
      <c r="I1060" s="6" t="s">
        <v>163</v>
      </c>
      <c r="J1060" s="6">
        <f t="shared" ca="1" si="756"/>
        <v>94</v>
      </c>
      <c r="K1060" s="6" t="s">
        <v>164</v>
      </c>
      <c r="L1060" s="6">
        <f t="shared" ca="1" si="757"/>
        <v>12</v>
      </c>
      <c r="M1060" s="6" t="s">
        <v>165</v>
      </c>
      <c r="V1060" s="9"/>
    </row>
    <row r="1061" spans="1:22" x14ac:dyDescent="0.3">
      <c r="A1061">
        <v>0</v>
      </c>
      <c r="B1061" s="8">
        <v>0</v>
      </c>
      <c r="C1061" s="6">
        <f t="shared" ca="1" si="736"/>
        <v>0.17127984254855488</v>
      </c>
      <c r="D1061" s="6">
        <f t="shared" ca="1" si="753"/>
        <v>0.17127984254855488</v>
      </c>
      <c r="E1061" s="6" t="str">
        <f t="shared" si="754"/>
        <v/>
      </c>
      <c r="F1061" s="6" t="s">
        <v>160</v>
      </c>
      <c r="G1061" s="6" t="s">
        <v>162</v>
      </c>
      <c r="H1061" s="6">
        <f t="shared" ca="1" si="755"/>
        <v>52.13</v>
      </c>
      <c r="I1061" s="6" t="s">
        <v>163</v>
      </c>
      <c r="J1061" s="6">
        <f t="shared" ca="1" si="756"/>
        <v>52</v>
      </c>
      <c r="K1061" s="6" t="s">
        <v>164</v>
      </c>
      <c r="L1061" s="6">
        <f t="shared" ca="1" si="757"/>
        <v>3</v>
      </c>
      <c r="M1061" s="6" t="s">
        <v>165</v>
      </c>
      <c r="V1061" s="9"/>
    </row>
    <row r="1062" spans="1:22" x14ac:dyDescent="0.3">
      <c r="A1062">
        <v>0</v>
      </c>
      <c r="B1062" s="8">
        <v>0</v>
      </c>
      <c r="C1062" s="6">
        <f t="shared" ca="1" si="736"/>
        <v>0.81003625313932648</v>
      </c>
      <c r="D1062" s="6">
        <f t="shared" ca="1" si="753"/>
        <v>0.18996374686067352</v>
      </c>
      <c r="E1062" s="6" t="str">
        <f t="shared" ref="E1062:E1063" si="758">IF(A1062=0,"",A1062)</f>
        <v/>
      </c>
      <c r="F1062" s="6" t="s">
        <v>160</v>
      </c>
      <c r="G1062" s="6" t="s">
        <v>162</v>
      </c>
      <c r="H1062" s="6">
        <f t="shared" ca="1" si="755"/>
        <v>116</v>
      </c>
      <c r="I1062" s="6" t="s">
        <v>163</v>
      </c>
      <c r="J1062" s="6">
        <f t="shared" ca="1" si="756"/>
        <v>54</v>
      </c>
      <c r="K1062" s="6" t="s">
        <v>164</v>
      </c>
      <c r="L1062" s="6">
        <f t="shared" ca="1" si="757"/>
        <v>4</v>
      </c>
      <c r="M1062" s="6" t="s">
        <v>165</v>
      </c>
      <c r="V1062" s="9"/>
    </row>
    <row r="1063" spans="1:22" x14ac:dyDescent="0.3">
      <c r="A1063" t="s">
        <v>286</v>
      </c>
      <c r="B1063" s="8">
        <v>0</v>
      </c>
      <c r="C1063" s="8"/>
      <c r="E1063" s="6" t="str">
        <f t="shared" si="758"/>
        <v>\end{enumerate}\newpage   \section*{Cuenta:  X  }\begin{enumerate}</v>
      </c>
      <c r="V1063" s="9"/>
    </row>
    <row r="1064" spans="1:22" x14ac:dyDescent="0.3">
      <c r="A1064">
        <v>0</v>
      </c>
      <c r="B1064" s="8">
        <v>0</v>
      </c>
      <c r="C1064" s="6">
        <f t="shared" ref="C1064" ca="1" si="759">RAND()</f>
        <v>0.50500264552497209</v>
      </c>
      <c r="D1064" s="6">
        <f t="shared" ref="D1064:D1072" ca="1" si="760">IF(C1064&gt;0.1,      IF(C1064&lt;0.6,C1064,ABS(1-C1064)),C1064+0.5)</f>
        <v>0.50500264552497209</v>
      </c>
      <c r="E1064" s="6" t="str">
        <f t="shared" ref="E1064:E1071" si="761">IF(A1064=0,"",_xlfn.CONCAT("## ",A1064))</f>
        <v/>
      </c>
      <c r="F1064" s="6" t="s">
        <v>160</v>
      </c>
      <c r="G1064" s="6" t="s">
        <v>162</v>
      </c>
      <c r="H1064" s="6">
        <f t="shared" ref="H1064:H1072" ca="1" si="762">ROUND(C1064*100+35,2)</f>
        <v>85.5</v>
      </c>
      <c r="I1064" s="6" t="s">
        <v>163</v>
      </c>
      <c r="J1064" s="6">
        <f t="shared" ref="J1064:J1072" ca="1" si="763">ROUND(D1064*100+35,0)</f>
        <v>86</v>
      </c>
      <c r="K1064" s="6" t="s">
        <v>164</v>
      </c>
      <c r="L1064" s="6">
        <f t="shared" ref="L1064:L1072" ca="1" si="764">ROUND(D1064*20,0)</f>
        <v>10</v>
      </c>
      <c r="M1064" s="6" t="s">
        <v>165</v>
      </c>
      <c r="V1064" s="9"/>
    </row>
    <row r="1065" spans="1:22" x14ac:dyDescent="0.3">
      <c r="A1065">
        <v>0</v>
      </c>
      <c r="B1065" s="8">
        <v>0</v>
      </c>
      <c r="C1065" s="6">
        <f t="shared" ca="1" si="736"/>
        <v>0.83788553705393587</v>
      </c>
      <c r="D1065" s="6">
        <f t="shared" ca="1" si="760"/>
        <v>0.16211446294606413</v>
      </c>
      <c r="E1065" s="6" t="str">
        <f t="shared" si="761"/>
        <v/>
      </c>
      <c r="F1065" s="6" t="s">
        <v>160</v>
      </c>
      <c r="G1065" s="6" t="s">
        <v>162</v>
      </c>
      <c r="H1065" s="6">
        <f t="shared" ca="1" si="762"/>
        <v>118.79</v>
      </c>
      <c r="I1065" s="6" t="s">
        <v>163</v>
      </c>
      <c r="J1065" s="6">
        <f t="shared" ca="1" si="763"/>
        <v>51</v>
      </c>
      <c r="K1065" s="6" t="s">
        <v>164</v>
      </c>
      <c r="L1065" s="6">
        <f t="shared" ca="1" si="764"/>
        <v>3</v>
      </c>
      <c r="M1065" s="6" t="s">
        <v>165</v>
      </c>
    </row>
    <row r="1066" spans="1:22" x14ac:dyDescent="0.3">
      <c r="A1066">
        <v>0</v>
      </c>
      <c r="B1066" s="8">
        <v>0</v>
      </c>
      <c r="C1066" s="6">
        <f t="shared" ca="1" si="736"/>
        <v>0.78719632433318343</v>
      </c>
      <c r="D1066" s="6">
        <f t="shared" ca="1" si="760"/>
        <v>0.21280367566681657</v>
      </c>
      <c r="E1066" s="6" t="str">
        <f t="shared" si="761"/>
        <v/>
      </c>
      <c r="F1066" s="6" t="s">
        <v>160</v>
      </c>
      <c r="G1066" s="6" t="s">
        <v>162</v>
      </c>
      <c r="H1066" s="6">
        <f t="shared" ca="1" si="762"/>
        <v>113.72</v>
      </c>
      <c r="I1066" s="6" t="s">
        <v>163</v>
      </c>
      <c r="J1066" s="6">
        <f t="shared" ca="1" si="763"/>
        <v>56</v>
      </c>
      <c r="K1066" s="6" t="s">
        <v>164</v>
      </c>
      <c r="L1066" s="6">
        <f t="shared" ca="1" si="764"/>
        <v>4</v>
      </c>
      <c r="M1066" s="6" t="s">
        <v>165</v>
      </c>
      <c r="V1066" s="9"/>
    </row>
    <row r="1067" spans="1:22" x14ac:dyDescent="0.3">
      <c r="A1067">
        <v>0</v>
      </c>
      <c r="B1067" s="8">
        <v>0</v>
      </c>
      <c r="C1067" s="6">
        <f t="shared" ca="1" si="736"/>
        <v>0.56305679760297411</v>
      </c>
      <c r="D1067" s="6">
        <f t="shared" ca="1" si="760"/>
        <v>0.56305679760297411</v>
      </c>
      <c r="E1067" s="6" t="str">
        <f t="shared" si="761"/>
        <v/>
      </c>
      <c r="F1067" s="6" t="s">
        <v>160</v>
      </c>
      <c r="G1067" s="6" t="s">
        <v>162</v>
      </c>
      <c r="H1067" s="6">
        <f t="shared" ca="1" si="762"/>
        <v>91.31</v>
      </c>
      <c r="I1067" s="6" t="s">
        <v>163</v>
      </c>
      <c r="J1067" s="6">
        <f t="shared" ca="1" si="763"/>
        <v>91</v>
      </c>
      <c r="K1067" s="6" t="s">
        <v>164</v>
      </c>
      <c r="L1067" s="6">
        <f t="shared" ca="1" si="764"/>
        <v>11</v>
      </c>
      <c r="M1067" s="6" t="s">
        <v>165</v>
      </c>
      <c r="V1067" s="9"/>
    </row>
    <row r="1068" spans="1:22" x14ac:dyDescent="0.3">
      <c r="A1068">
        <v>0</v>
      </c>
      <c r="B1068" s="8">
        <v>0</v>
      </c>
      <c r="C1068" s="6">
        <f t="shared" ca="1" si="736"/>
        <v>7.2440531452504286E-2</v>
      </c>
      <c r="D1068" s="6">
        <f t="shared" ca="1" si="760"/>
        <v>0.57244053145250429</v>
      </c>
      <c r="E1068" s="6" t="str">
        <f t="shared" si="761"/>
        <v/>
      </c>
      <c r="F1068" s="6" t="s">
        <v>160</v>
      </c>
      <c r="G1068" s="6" t="s">
        <v>162</v>
      </c>
      <c r="H1068" s="6">
        <f t="shared" ca="1" si="762"/>
        <v>42.24</v>
      </c>
      <c r="I1068" s="6" t="s">
        <v>163</v>
      </c>
      <c r="J1068" s="6">
        <f t="shared" ca="1" si="763"/>
        <v>92</v>
      </c>
      <c r="K1068" s="6" t="s">
        <v>164</v>
      </c>
      <c r="L1068" s="6">
        <f t="shared" ca="1" si="764"/>
        <v>11</v>
      </c>
      <c r="M1068" s="6" t="s">
        <v>165</v>
      </c>
      <c r="V1068" s="9"/>
    </row>
    <row r="1069" spans="1:22" x14ac:dyDescent="0.3">
      <c r="A1069">
        <v>0</v>
      </c>
      <c r="B1069" s="8">
        <v>0</v>
      </c>
      <c r="C1069" s="6">
        <f t="shared" ca="1" si="736"/>
        <v>0.54405135738695443</v>
      </c>
      <c r="D1069" s="6">
        <f t="shared" ca="1" si="760"/>
        <v>0.54405135738695443</v>
      </c>
      <c r="E1069" s="6" t="str">
        <f t="shared" si="761"/>
        <v/>
      </c>
      <c r="F1069" s="6" t="s">
        <v>160</v>
      </c>
      <c r="G1069" s="6" t="s">
        <v>162</v>
      </c>
      <c r="H1069" s="6">
        <f t="shared" ca="1" si="762"/>
        <v>89.41</v>
      </c>
      <c r="I1069" s="6" t="s">
        <v>163</v>
      </c>
      <c r="J1069" s="6">
        <f t="shared" ca="1" si="763"/>
        <v>89</v>
      </c>
      <c r="K1069" s="6" t="s">
        <v>164</v>
      </c>
      <c r="L1069" s="6">
        <f t="shared" ca="1" si="764"/>
        <v>11</v>
      </c>
      <c r="M1069" s="6" t="s">
        <v>165</v>
      </c>
      <c r="V1069" s="9"/>
    </row>
    <row r="1070" spans="1:22" x14ac:dyDescent="0.3">
      <c r="A1070">
        <v>0</v>
      </c>
      <c r="B1070" s="8">
        <v>0</v>
      </c>
      <c r="C1070" s="6">
        <f t="shared" ca="1" si="736"/>
        <v>0.84358226269975578</v>
      </c>
      <c r="D1070" s="6">
        <f t="shared" ca="1" si="760"/>
        <v>0.15641773730024422</v>
      </c>
      <c r="E1070" s="6" t="str">
        <f t="shared" si="761"/>
        <v/>
      </c>
      <c r="F1070" s="6" t="s">
        <v>160</v>
      </c>
      <c r="G1070" s="6" t="s">
        <v>162</v>
      </c>
      <c r="H1070" s="6">
        <f t="shared" ca="1" si="762"/>
        <v>119.36</v>
      </c>
      <c r="I1070" s="6" t="s">
        <v>163</v>
      </c>
      <c r="J1070" s="6">
        <f t="shared" ca="1" si="763"/>
        <v>51</v>
      </c>
      <c r="K1070" s="6" t="s">
        <v>164</v>
      </c>
      <c r="L1070" s="6">
        <f t="shared" ca="1" si="764"/>
        <v>3</v>
      </c>
      <c r="M1070" s="6" t="s">
        <v>165</v>
      </c>
      <c r="V1070" s="9"/>
    </row>
    <row r="1071" spans="1:22" x14ac:dyDescent="0.3">
      <c r="A1071">
        <v>0</v>
      </c>
      <c r="B1071" s="8">
        <v>0</v>
      </c>
      <c r="C1071" s="6">
        <f t="shared" ca="1" si="736"/>
        <v>0.55513581231326947</v>
      </c>
      <c r="D1071" s="6">
        <f t="shared" ca="1" si="760"/>
        <v>0.55513581231326947</v>
      </c>
      <c r="E1071" s="6" t="str">
        <f t="shared" si="761"/>
        <v/>
      </c>
      <c r="F1071" s="6" t="s">
        <v>160</v>
      </c>
      <c r="G1071" s="6" t="s">
        <v>162</v>
      </c>
      <c r="H1071" s="6">
        <f t="shared" ca="1" si="762"/>
        <v>90.51</v>
      </c>
      <c r="I1071" s="6" t="s">
        <v>163</v>
      </c>
      <c r="J1071" s="6">
        <f t="shared" ca="1" si="763"/>
        <v>91</v>
      </c>
      <c r="K1071" s="6" t="s">
        <v>164</v>
      </c>
      <c r="L1071" s="6">
        <f t="shared" ca="1" si="764"/>
        <v>11</v>
      </c>
      <c r="M1071" s="6" t="s">
        <v>165</v>
      </c>
      <c r="V1071" s="9"/>
    </row>
    <row r="1072" spans="1:22" x14ac:dyDescent="0.3">
      <c r="A1072">
        <v>0</v>
      </c>
      <c r="B1072" s="8">
        <v>0</v>
      </c>
      <c r="C1072" s="6">
        <f t="shared" ca="1" si="736"/>
        <v>0.20712336287360966</v>
      </c>
      <c r="D1072" s="6">
        <f t="shared" ca="1" si="760"/>
        <v>0.20712336287360966</v>
      </c>
      <c r="E1072" s="6" t="str">
        <f t="shared" ref="E1072:E1073" si="765">IF(A1072=0,"",A1072)</f>
        <v/>
      </c>
      <c r="F1072" s="6" t="s">
        <v>160</v>
      </c>
      <c r="G1072" s="6" t="s">
        <v>162</v>
      </c>
      <c r="H1072" s="6">
        <f t="shared" ca="1" si="762"/>
        <v>55.71</v>
      </c>
      <c r="I1072" s="6" t="s">
        <v>163</v>
      </c>
      <c r="J1072" s="6">
        <f t="shared" ca="1" si="763"/>
        <v>56</v>
      </c>
      <c r="K1072" s="6" t="s">
        <v>164</v>
      </c>
      <c r="L1072" s="6">
        <f t="shared" ca="1" si="764"/>
        <v>4</v>
      </c>
      <c r="M1072" s="6" t="s">
        <v>165</v>
      </c>
      <c r="V1072" s="9"/>
    </row>
    <row r="1073" spans="1:22" x14ac:dyDescent="0.3">
      <c r="A1073" t="s">
        <v>286</v>
      </c>
      <c r="B1073" s="8">
        <v>0</v>
      </c>
      <c r="C1073" s="8"/>
      <c r="E1073" s="6" t="str">
        <f t="shared" si="765"/>
        <v>\end{enumerate}\newpage   \section*{Cuenta:  X  }\begin{enumerate}</v>
      </c>
      <c r="V1073" s="9"/>
    </row>
    <row r="1074" spans="1:22" x14ac:dyDescent="0.3">
      <c r="A1074">
        <v>0</v>
      </c>
      <c r="B1074" s="8">
        <v>0</v>
      </c>
      <c r="C1074" s="6">
        <f t="shared" ref="C1074" ca="1" si="766">RAND()</f>
        <v>3.4311897076069409E-2</v>
      </c>
      <c r="D1074" s="6">
        <f t="shared" ref="D1074:D1082" ca="1" si="767">IF(C1074&gt;0.1,      IF(C1074&lt;0.6,C1074,ABS(1-C1074)),C1074+0.5)</f>
        <v>0.53431189707606941</v>
      </c>
      <c r="E1074" s="6" t="str">
        <f t="shared" ref="E1074:E1081" si="768">IF(A1074=0,"",_xlfn.CONCAT("## ",A1074))</f>
        <v/>
      </c>
      <c r="F1074" s="6" t="s">
        <v>160</v>
      </c>
      <c r="G1074" s="6" t="s">
        <v>162</v>
      </c>
      <c r="H1074" s="6">
        <f t="shared" ref="H1074:H1082" ca="1" si="769">ROUND(C1074*100+35,2)</f>
        <v>38.43</v>
      </c>
      <c r="I1074" s="6" t="s">
        <v>163</v>
      </c>
      <c r="J1074" s="6">
        <f t="shared" ref="J1074:J1082" ca="1" si="770">ROUND(D1074*100+35,0)</f>
        <v>88</v>
      </c>
      <c r="K1074" s="6" t="s">
        <v>164</v>
      </c>
      <c r="L1074" s="6">
        <f t="shared" ref="L1074:L1082" ca="1" si="771">ROUND(D1074*20,0)</f>
        <v>11</v>
      </c>
      <c r="M1074" s="6" t="s">
        <v>165</v>
      </c>
    </row>
    <row r="1075" spans="1:22" x14ac:dyDescent="0.3">
      <c r="A1075">
        <v>0</v>
      </c>
      <c r="B1075" s="8">
        <v>0</v>
      </c>
      <c r="C1075" s="6">
        <f t="shared" ca="1" si="736"/>
        <v>0.52951043502511996</v>
      </c>
      <c r="D1075" s="6">
        <f t="shared" ca="1" si="767"/>
        <v>0.52951043502511996</v>
      </c>
      <c r="E1075" s="6" t="str">
        <f t="shared" si="768"/>
        <v/>
      </c>
      <c r="F1075" s="6" t="s">
        <v>160</v>
      </c>
      <c r="G1075" s="6" t="s">
        <v>162</v>
      </c>
      <c r="H1075" s="6">
        <f t="shared" ca="1" si="769"/>
        <v>87.95</v>
      </c>
      <c r="I1075" s="6" t="s">
        <v>163</v>
      </c>
      <c r="J1075" s="6">
        <f t="shared" ca="1" si="770"/>
        <v>88</v>
      </c>
      <c r="K1075" s="6" t="s">
        <v>164</v>
      </c>
      <c r="L1075" s="6">
        <f t="shared" ca="1" si="771"/>
        <v>11</v>
      </c>
      <c r="M1075" s="6" t="s">
        <v>165</v>
      </c>
      <c r="V1075" s="9"/>
    </row>
    <row r="1076" spans="1:22" x14ac:dyDescent="0.3">
      <c r="A1076">
        <v>0</v>
      </c>
      <c r="B1076" s="8">
        <v>0</v>
      </c>
      <c r="C1076" s="6">
        <f t="shared" ca="1" si="736"/>
        <v>0.23047335251344392</v>
      </c>
      <c r="D1076" s="6">
        <f t="shared" ca="1" si="767"/>
        <v>0.23047335251344392</v>
      </c>
      <c r="E1076" s="6" t="str">
        <f t="shared" si="768"/>
        <v/>
      </c>
      <c r="F1076" s="6" t="s">
        <v>160</v>
      </c>
      <c r="G1076" s="6" t="s">
        <v>162</v>
      </c>
      <c r="H1076" s="6">
        <f t="shared" ca="1" si="769"/>
        <v>58.05</v>
      </c>
      <c r="I1076" s="6" t="s">
        <v>163</v>
      </c>
      <c r="J1076" s="6">
        <f t="shared" ca="1" si="770"/>
        <v>58</v>
      </c>
      <c r="K1076" s="6" t="s">
        <v>164</v>
      </c>
      <c r="L1076" s="6">
        <f t="shared" ca="1" si="771"/>
        <v>5</v>
      </c>
      <c r="M1076" s="6" t="s">
        <v>165</v>
      </c>
      <c r="V1076" s="9"/>
    </row>
    <row r="1077" spans="1:22" x14ac:dyDescent="0.3">
      <c r="A1077">
        <v>0</v>
      </c>
      <c r="B1077" s="8">
        <v>0</v>
      </c>
      <c r="C1077" s="6">
        <f t="shared" ca="1" si="736"/>
        <v>0.41005316331985797</v>
      </c>
      <c r="D1077" s="6">
        <f t="shared" ca="1" si="767"/>
        <v>0.41005316331985797</v>
      </c>
      <c r="E1077" s="6" t="str">
        <f t="shared" si="768"/>
        <v/>
      </c>
      <c r="F1077" s="6" t="s">
        <v>160</v>
      </c>
      <c r="G1077" s="6" t="s">
        <v>162</v>
      </c>
      <c r="H1077" s="6">
        <f t="shared" ca="1" si="769"/>
        <v>76.010000000000005</v>
      </c>
      <c r="I1077" s="6" t="s">
        <v>163</v>
      </c>
      <c r="J1077" s="6">
        <f t="shared" ca="1" si="770"/>
        <v>76</v>
      </c>
      <c r="K1077" s="6" t="s">
        <v>164</v>
      </c>
      <c r="L1077" s="6">
        <f t="shared" ca="1" si="771"/>
        <v>8</v>
      </c>
      <c r="M1077" s="6" t="s">
        <v>165</v>
      </c>
      <c r="V1077" s="9"/>
    </row>
    <row r="1078" spans="1:22" x14ac:dyDescent="0.3">
      <c r="A1078">
        <v>0</v>
      </c>
      <c r="B1078" s="8">
        <v>0</v>
      </c>
      <c r="C1078" s="6">
        <f t="shared" ca="1" si="736"/>
        <v>0.17685976927311042</v>
      </c>
      <c r="D1078" s="6">
        <f t="shared" ca="1" si="767"/>
        <v>0.17685976927311042</v>
      </c>
      <c r="E1078" s="6" t="str">
        <f t="shared" si="768"/>
        <v/>
      </c>
      <c r="F1078" s="6" t="s">
        <v>160</v>
      </c>
      <c r="G1078" s="6" t="s">
        <v>162</v>
      </c>
      <c r="H1078" s="6">
        <f t="shared" ca="1" si="769"/>
        <v>52.69</v>
      </c>
      <c r="I1078" s="6" t="s">
        <v>163</v>
      </c>
      <c r="J1078" s="6">
        <f t="shared" ca="1" si="770"/>
        <v>53</v>
      </c>
      <c r="K1078" s="6" t="s">
        <v>164</v>
      </c>
      <c r="L1078" s="6">
        <f t="shared" ca="1" si="771"/>
        <v>4</v>
      </c>
      <c r="M1078" s="6" t="s">
        <v>165</v>
      </c>
      <c r="V1078" s="9"/>
    </row>
    <row r="1079" spans="1:22" x14ac:dyDescent="0.3">
      <c r="A1079">
        <v>0</v>
      </c>
      <c r="B1079" s="8">
        <v>0</v>
      </c>
      <c r="C1079" s="6">
        <f t="shared" ca="1" si="736"/>
        <v>9.2589366998474754E-2</v>
      </c>
      <c r="D1079" s="6">
        <f t="shared" ca="1" si="767"/>
        <v>0.59258936699847475</v>
      </c>
      <c r="E1079" s="6" t="str">
        <f t="shared" si="768"/>
        <v/>
      </c>
      <c r="F1079" s="6" t="s">
        <v>160</v>
      </c>
      <c r="G1079" s="6" t="s">
        <v>162</v>
      </c>
      <c r="H1079" s="6">
        <f t="shared" ca="1" si="769"/>
        <v>44.26</v>
      </c>
      <c r="I1079" s="6" t="s">
        <v>163</v>
      </c>
      <c r="J1079" s="6">
        <f t="shared" ca="1" si="770"/>
        <v>94</v>
      </c>
      <c r="K1079" s="6" t="s">
        <v>164</v>
      </c>
      <c r="L1079" s="6">
        <f t="shared" ca="1" si="771"/>
        <v>12</v>
      </c>
      <c r="M1079" s="6" t="s">
        <v>165</v>
      </c>
      <c r="V1079" s="9"/>
    </row>
    <row r="1080" spans="1:22" x14ac:dyDescent="0.3">
      <c r="A1080">
        <v>0</v>
      </c>
      <c r="B1080" s="8">
        <v>0</v>
      </c>
      <c r="C1080" s="6">
        <f t="shared" ca="1" si="736"/>
        <v>0.67573258502717781</v>
      </c>
      <c r="D1080" s="6">
        <f t="shared" ca="1" si="767"/>
        <v>0.32426741497282219</v>
      </c>
      <c r="E1080" s="6" t="str">
        <f t="shared" si="768"/>
        <v/>
      </c>
      <c r="F1080" s="6" t="s">
        <v>160</v>
      </c>
      <c r="G1080" s="6" t="s">
        <v>162</v>
      </c>
      <c r="H1080" s="6">
        <f t="shared" ca="1" si="769"/>
        <v>102.57</v>
      </c>
      <c r="I1080" s="6" t="s">
        <v>163</v>
      </c>
      <c r="J1080" s="6">
        <f t="shared" ca="1" si="770"/>
        <v>67</v>
      </c>
      <c r="K1080" s="6" t="s">
        <v>164</v>
      </c>
      <c r="L1080" s="6">
        <f t="shared" ca="1" si="771"/>
        <v>6</v>
      </c>
      <c r="M1080" s="6" t="s">
        <v>165</v>
      </c>
      <c r="V1080" s="9"/>
    </row>
    <row r="1081" spans="1:22" x14ac:dyDescent="0.3">
      <c r="A1081">
        <v>0</v>
      </c>
      <c r="B1081" s="8">
        <v>0</v>
      </c>
      <c r="C1081" s="6">
        <f t="shared" ca="1" si="736"/>
        <v>0.43466322003932845</v>
      </c>
      <c r="D1081" s="6">
        <f t="shared" ca="1" si="767"/>
        <v>0.43466322003932845</v>
      </c>
      <c r="E1081" s="6" t="str">
        <f t="shared" si="768"/>
        <v/>
      </c>
      <c r="F1081" s="6" t="s">
        <v>160</v>
      </c>
      <c r="G1081" s="6" t="s">
        <v>162</v>
      </c>
      <c r="H1081" s="6">
        <f t="shared" ca="1" si="769"/>
        <v>78.47</v>
      </c>
      <c r="I1081" s="6" t="s">
        <v>163</v>
      </c>
      <c r="J1081" s="6">
        <f t="shared" ca="1" si="770"/>
        <v>78</v>
      </c>
      <c r="K1081" s="6" t="s">
        <v>164</v>
      </c>
      <c r="L1081" s="6">
        <f t="shared" ca="1" si="771"/>
        <v>9</v>
      </c>
      <c r="M1081" s="6" t="s">
        <v>165</v>
      </c>
      <c r="V1081" s="9"/>
    </row>
    <row r="1082" spans="1:22" x14ac:dyDescent="0.3">
      <c r="A1082">
        <v>0</v>
      </c>
      <c r="B1082" s="8">
        <v>0</v>
      </c>
      <c r="C1082" s="6">
        <f t="shared" ca="1" si="736"/>
        <v>0.72874803204400829</v>
      </c>
      <c r="D1082" s="6">
        <f t="shared" ca="1" si="767"/>
        <v>0.27125196795599171</v>
      </c>
      <c r="E1082" s="6" t="str">
        <f t="shared" ref="E1082:E1083" si="772">IF(A1082=0,"",A1082)</f>
        <v/>
      </c>
      <c r="F1082" s="6" t="s">
        <v>160</v>
      </c>
      <c r="G1082" s="6" t="s">
        <v>162</v>
      </c>
      <c r="H1082" s="6">
        <f t="shared" ca="1" si="769"/>
        <v>107.87</v>
      </c>
      <c r="I1082" s="6" t="s">
        <v>163</v>
      </c>
      <c r="J1082" s="6">
        <f t="shared" ca="1" si="770"/>
        <v>62</v>
      </c>
      <c r="K1082" s="6" t="s">
        <v>164</v>
      </c>
      <c r="L1082" s="6">
        <f t="shared" ca="1" si="771"/>
        <v>5</v>
      </c>
      <c r="M1082" s="6" t="s">
        <v>165</v>
      </c>
      <c r="V1082" s="9"/>
    </row>
    <row r="1083" spans="1:22" x14ac:dyDescent="0.3">
      <c r="A1083" t="s">
        <v>286</v>
      </c>
      <c r="B1083" s="8">
        <v>0</v>
      </c>
      <c r="C1083" s="8"/>
      <c r="E1083" s="6" t="str">
        <f t="shared" si="772"/>
        <v>\end{enumerate}\newpage   \section*{Cuenta:  X  }\begin{enumerate}</v>
      </c>
    </row>
    <row r="1084" spans="1:22" x14ac:dyDescent="0.3">
      <c r="A1084">
        <v>0</v>
      </c>
      <c r="B1084" s="8">
        <v>0</v>
      </c>
      <c r="C1084" s="6">
        <f t="shared" ref="C1084" ca="1" si="773">RAND()</f>
        <v>0.40200461488521255</v>
      </c>
      <c r="D1084" s="6">
        <f t="shared" ref="D1084:D1092" ca="1" si="774">IF(C1084&gt;0.1,      IF(C1084&lt;0.6,C1084,ABS(1-C1084)),C1084+0.5)</f>
        <v>0.40200461488521255</v>
      </c>
      <c r="E1084" s="6" t="str">
        <f t="shared" ref="E1084:E1091" si="775">IF(A1084=0,"",_xlfn.CONCAT("## ",A1084))</f>
        <v/>
      </c>
      <c r="F1084" s="6" t="s">
        <v>160</v>
      </c>
      <c r="G1084" s="6" t="s">
        <v>162</v>
      </c>
      <c r="H1084" s="6">
        <f t="shared" ref="H1084:H1092" ca="1" si="776">ROUND(C1084*100+35,2)</f>
        <v>75.2</v>
      </c>
      <c r="I1084" s="6" t="s">
        <v>163</v>
      </c>
      <c r="J1084" s="6">
        <f t="shared" ref="J1084:J1092" ca="1" si="777">ROUND(D1084*100+35,0)</f>
        <v>75</v>
      </c>
      <c r="K1084" s="6" t="s">
        <v>164</v>
      </c>
      <c r="L1084" s="6">
        <f t="shared" ref="L1084:L1092" ca="1" si="778">ROUND(D1084*20,0)</f>
        <v>8</v>
      </c>
      <c r="M1084" s="6" t="s">
        <v>165</v>
      </c>
      <c r="V1084" s="9"/>
    </row>
    <row r="1085" spans="1:22" x14ac:dyDescent="0.3">
      <c r="A1085">
        <v>0</v>
      </c>
      <c r="B1085" s="8">
        <v>0</v>
      </c>
      <c r="C1085" s="6">
        <f t="shared" ca="1" si="736"/>
        <v>0.21930241172818377</v>
      </c>
      <c r="D1085" s="6">
        <f t="shared" ca="1" si="774"/>
        <v>0.21930241172818377</v>
      </c>
      <c r="E1085" s="6" t="str">
        <f t="shared" si="775"/>
        <v/>
      </c>
      <c r="F1085" s="6" t="s">
        <v>160</v>
      </c>
      <c r="G1085" s="6" t="s">
        <v>162</v>
      </c>
      <c r="H1085" s="6">
        <f t="shared" ca="1" si="776"/>
        <v>56.93</v>
      </c>
      <c r="I1085" s="6" t="s">
        <v>163</v>
      </c>
      <c r="J1085" s="6">
        <f t="shared" ca="1" si="777"/>
        <v>57</v>
      </c>
      <c r="K1085" s="6" t="s">
        <v>164</v>
      </c>
      <c r="L1085" s="6">
        <f t="shared" ca="1" si="778"/>
        <v>4</v>
      </c>
      <c r="M1085" s="6" t="s">
        <v>165</v>
      </c>
      <c r="V1085" s="9"/>
    </row>
    <row r="1086" spans="1:22" x14ac:dyDescent="0.3">
      <c r="A1086">
        <v>0</v>
      </c>
      <c r="B1086" s="8">
        <v>0</v>
      </c>
      <c r="C1086" s="6">
        <f t="shared" ca="1" si="736"/>
        <v>0.49365112992391624</v>
      </c>
      <c r="D1086" s="6">
        <f t="shared" ca="1" si="774"/>
        <v>0.49365112992391624</v>
      </c>
      <c r="E1086" s="6" t="str">
        <f t="shared" si="775"/>
        <v/>
      </c>
      <c r="F1086" s="6" t="s">
        <v>160</v>
      </c>
      <c r="G1086" s="6" t="s">
        <v>162</v>
      </c>
      <c r="H1086" s="6">
        <f t="shared" ca="1" si="776"/>
        <v>84.37</v>
      </c>
      <c r="I1086" s="6" t="s">
        <v>163</v>
      </c>
      <c r="J1086" s="6">
        <f t="shared" ca="1" si="777"/>
        <v>84</v>
      </c>
      <c r="K1086" s="6" t="s">
        <v>164</v>
      </c>
      <c r="L1086" s="6">
        <f t="shared" ca="1" si="778"/>
        <v>10</v>
      </c>
      <c r="M1086" s="6" t="s">
        <v>165</v>
      </c>
      <c r="V1086" s="9"/>
    </row>
    <row r="1087" spans="1:22" x14ac:dyDescent="0.3">
      <c r="A1087">
        <v>0</v>
      </c>
      <c r="B1087" s="8">
        <v>0</v>
      </c>
      <c r="C1087" s="6">
        <f t="shared" ca="1" si="736"/>
        <v>0.78107574850391115</v>
      </c>
      <c r="D1087" s="6">
        <f t="shared" ca="1" si="774"/>
        <v>0.21892425149608885</v>
      </c>
      <c r="E1087" s="6" t="str">
        <f t="shared" si="775"/>
        <v/>
      </c>
      <c r="F1087" s="6" t="s">
        <v>160</v>
      </c>
      <c r="G1087" s="6" t="s">
        <v>162</v>
      </c>
      <c r="H1087" s="6">
        <f t="shared" ca="1" si="776"/>
        <v>113.11</v>
      </c>
      <c r="I1087" s="6" t="s">
        <v>163</v>
      </c>
      <c r="J1087" s="6">
        <f t="shared" ca="1" si="777"/>
        <v>57</v>
      </c>
      <c r="K1087" s="6" t="s">
        <v>164</v>
      </c>
      <c r="L1087" s="6">
        <f t="shared" ca="1" si="778"/>
        <v>4</v>
      </c>
      <c r="M1087" s="6" t="s">
        <v>165</v>
      </c>
      <c r="V1087" s="9"/>
    </row>
    <row r="1088" spans="1:22" x14ac:dyDescent="0.3">
      <c r="A1088">
        <v>0</v>
      </c>
      <c r="B1088" s="8">
        <v>0</v>
      </c>
      <c r="C1088" s="6">
        <f t="shared" ca="1" si="736"/>
        <v>0.25068577441262707</v>
      </c>
      <c r="D1088" s="6">
        <f t="shared" ca="1" si="774"/>
        <v>0.25068577441262707</v>
      </c>
      <c r="E1088" s="6" t="str">
        <f t="shared" si="775"/>
        <v/>
      </c>
      <c r="F1088" s="6" t="s">
        <v>160</v>
      </c>
      <c r="G1088" s="6" t="s">
        <v>162</v>
      </c>
      <c r="H1088" s="6">
        <f t="shared" ca="1" si="776"/>
        <v>60.07</v>
      </c>
      <c r="I1088" s="6" t="s">
        <v>163</v>
      </c>
      <c r="J1088" s="6">
        <f t="shared" ca="1" si="777"/>
        <v>60</v>
      </c>
      <c r="K1088" s="6" t="s">
        <v>164</v>
      </c>
      <c r="L1088" s="6">
        <f t="shared" ca="1" si="778"/>
        <v>5</v>
      </c>
      <c r="M1088" s="6" t="s">
        <v>165</v>
      </c>
      <c r="V1088" s="9"/>
    </row>
    <row r="1089" spans="1:22" x14ac:dyDescent="0.3">
      <c r="A1089">
        <v>0</v>
      </c>
      <c r="B1089" s="8">
        <v>0</v>
      </c>
      <c r="C1089" s="6">
        <f t="shared" ca="1" si="736"/>
        <v>2.3692777445012081E-2</v>
      </c>
      <c r="D1089" s="6">
        <f t="shared" ca="1" si="774"/>
        <v>0.52369277744501208</v>
      </c>
      <c r="E1089" s="6" t="str">
        <f t="shared" si="775"/>
        <v/>
      </c>
      <c r="F1089" s="6" t="s">
        <v>160</v>
      </c>
      <c r="G1089" s="6" t="s">
        <v>162</v>
      </c>
      <c r="H1089" s="6">
        <f t="shared" ca="1" si="776"/>
        <v>37.369999999999997</v>
      </c>
      <c r="I1089" s="6" t="s">
        <v>163</v>
      </c>
      <c r="J1089" s="6">
        <f t="shared" ca="1" si="777"/>
        <v>87</v>
      </c>
      <c r="K1089" s="6" t="s">
        <v>164</v>
      </c>
      <c r="L1089" s="6">
        <f t="shared" ca="1" si="778"/>
        <v>10</v>
      </c>
      <c r="M1089" s="6" t="s">
        <v>165</v>
      </c>
      <c r="V1089" s="9"/>
    </row>
    <row r="1090" spans="1:22" x14ac:dyDescent="0.3">
      <c r="A1090">
        <v>0</v>
      </c>
      <c r="B1090" s="8">
        <v>0</v>
      </c>
      <c r="C1090" s="6">
        <f t="shared" ca="1" si="736"/>
        <v>0.52536647011108029</v>
      </c>
      <c r="D1090" s="6">
        <f t="shared" ca="1" si="774"/>
        <v>0.52536647011108029</v>
      </c>
      <c r="E1090" s="6" t="str">
        <f t="shared" si="775"/>
        <v/>
      </c>
      <c r="F1090" s="6" t="s">
        <v>160</v>
      </c>
      <c r="G1090" s="6" t="s">
        <v>162</v>
      </c>
      <c r="H1090" s="6">
        <f t="shared" ca="1" si="776"/>
        <v>87.54</v>
      </c>
      <c r="I1090" s="6" t="s">
        <v>163</v>
      </c>
      <c r="J1090" s="6">
        <f t="shared" ca="1" si="777"/>
        <v>88</v>
      </c>
      <c r="K1090" s="6" t="s">
        <v>164</v>
      </c>
      <c r="L1090" s="6">
        <f t="shared" ca="1" si="778"/>
        <v>11</v>
      </c>
      <c r="M1090" s="6" t="s">
        <v>165</v>
      </c>
      <c r="V1090" s="9"/>
    </row>
    <row r="1091" spans="1:22" x14ac:dyDescent="0.3">
      <c r="A1091">
        <v>0</v>
      </c>
      <c r="B1091" s="8">
        <v>0</v>
      </c>
      <c r="C1091" s="6">
        <f t="shared" ca="1" si="736"/>
        <v>0.97059521374970026</v>
      </c>
      <c r="D1091" s="6">
        <f t="shared" ca="1" si="774"/>
        <v>2.9404786250299741E-2</v>
      </c>
      <c r="E1091" s="6" t="str">
        <f t="shared" si="775"/>
        <v/>
      </c>
      <c r="F1091" s="6" t="s">
        <v>160</v>
      </c>
      <c r="G1091" s="6" t="s">
        <v>162</v>
      </c>
      <c r="H1091" s="6">
        <f t="shared" ca="1" si="776"/>
        <v>132.06</v>
      </c>
      <c r="I1091" s="6" t="s">
        <v>163</v>
      </c>
      <c r="J1091" s="6">
        <f t="shared" ca="1" si="777"/>
        <v>38</v>
      </c>
      <c r="K1091" s="6" t="s">
        <v>164</v>
      </c>
      <c r="L1091" s="6">
        <f t="shared" ca="1" si="778"/>
        <v>1</v>
      </c>
      <c r="M1091" s="6" t="s">
        <v>165</v>
      </c>
      <c r="V1091" s="9"/>
    </row>
    <row r="1092" spans="1:22" x14ac:dyDescent="0.3">
      <c r="A1092">
        <v>0</v>
      </c>
      <c r="B1092" s="8">
        <v>0</v>
      </c>
      <c r="C1092" s="6">
        <f t="shared" ca="1" si="736"/>
        <v>0.66677580571107431</v>
      </c>
      <c r="D1092" s="6">
        <f t="shared" ca="1" si="774"/>
        <v>0.33322419428892569</v>
      </c>
      <c r="E1092" s="6" t="str">
        <f t="shared" ref="E1092:E1093" si="779">IF(A1092=0,"",A1092)</f>
        <v/>
      </c>
      <c r="F1092" s="6" t="s">
        <v>160</v>
      </c>
      <c r="G1092" s="6" t="s">
        <v>162</v>
      </c>
      <c r="H1092" s="6">
        <f t="shared" ca="1" si="776"/>
        <v>101.68</v>
      </c>
      <c r="I1092" s="6" t="s">
        <v>163</v>
      </c>
      <c r="J1092" s="6">
        <f t="shared" ca="1" si="777"/>
        <v>68</v>
      </c>
      <c r="K1092" s="6" t="s">
        <v>164</v>
      </c>
      <c r="L1092" s="6">
        <f t="shared" ca="1" si="778"/>
        <v>7</v>
      </c>
      <c r="M1092" s="6" t="s">
        <v>165</v>
      </c>
    </row>
    <row r="1093" spans="1:22" x14ac:dyDescent="0.3">
      <c r="A1093" t="s">
        <v>286</v>
      </c>
      <c r="B1093" s="8">
        <v>0</v>
      </c>
      <c r="C1093" s="8"/>
      <c r="E1093" s="6" t="str">
        <f t="shared" si="779"/>
        <v>\end{enumerate}\newpage   \section*{Cuenta:  X  }\begin{enumerate}</v>
      </c>
      <c r="V1093" s="9"/>
    </row>
    <row r="1094" spans="1:22" x14ac:dyDescent="0.3">
      <c r="A1094">
        <v>0</v>
      </c>
      <c r="B1094" s="8">
        <v>0</v>
      </c>
      <c r="C1094" s="6">
        <f t="shared" ref="C1094:C1157" ca="1" si="780">RAND()</f>
        <v>0.14788233023912611</v>
      </c>
      <c r="D1094" s="6">
        <f t="shared" ref="D1094:D1102" ca="1" si="781">IF(C1094&gt;0.1,      IF(C1094&lt;0.6,C1094,ABS(1-C1094)),C1094+0.5)</f>
        <v>0.14788233023912611</v>
      </c>
      <c r="E1094" s="6" t="str">
        <f t="shared" ref="E1094:E1101" si="782">IF(A1094=0,"",_xlfn.CONCAT("## ",A1094))</f>
        <v/>
      </c>
      <c r="F1094" s="6" t="s">
        <v>160</v>
      </c>
      <c r="G1094" s="6" t="s">
        <v>162</v>
      </c>
      <c r="H1094" s="6">
        <f t="shared" ref="H1094:H1102" ca="1" si="783">ROUND(C1094*100+35,2)</f>
        <v>49.79</v>
      </c>
      <c r="I1094" s="6" t="s">
        <v>163</v>
      </c>
      <c r="J1094" s="6">
        <f t="shared" ref="J1094:J1102" ca="1" si="784">ROUND(D1094*100+35,0)</f>
        <v>50</v>
      </c>
      <c r="K1094" s="6" t="s">
        <v>164</v>
      </c>
      <c r="L1094" s="6">
        <f t="shared" ref="L1094:L1102" ca="1" si="785">ROUND(D1094*20,0)</f>
        <v>3</v>
      </c>
      <c r="M1094" s="6" t="s">
        <v>165</v>
      </c>
      <c r="V1094" s="9"/>
    </row>
    <row r="1095" spans="1:22" x14ac:dyDescent="0.3">
      <c r="A1095">
        <v>0</v>
      </c>
      <c r="B1095" s="8">
        <v>0</v>
      </c>
      <c r="C1095" s="6">
        <f t="shared" ca="1" si="780"/>
        <v>0.79509063879079667</v>
      </c>
      <c r="D1095" s="6">
        <f t="shared" ca="1" si="781"/>
        <v>0.20490936120920333</v>
      </c>
      <c r="E1095" s="6" t="str">
        <f t="shared" si="782"/>
        <v/>
      </c>
      <c r="F1095" s="6" t="s">
        <v>160</v>
      </c>
      <c r="G1095" s="6" t="s">
        <v>162</v>
      </c>
      <c r="H1095" s="6">
        <f t="shared" ca="1" si="783"/>
        <v>114.51</v>
      </c>
      <c r="I1095" s="6" t="s">
        <v>163</v>
      </c>
      <c r="J1095" s="6">
        <f t="shared" ca="1" si="784"/>
        <v>55</v>
      </c>
      <c r="K1095" s="6" t="s">
        <v>164</v>
      </c>
      <c r="L1095" s="6">
        <f t="shared" ca="1" si="785"/>
        <v>4</v>
      </c>
      <c r="M1095" s="6" t="s">
        <v>165</v>
      </c>
      <c r="V1095" s="9"/>
    </row>
    <row r="1096" spans="1:22" x14ac:dyDescent="0.3">
      <c r="A1096">
        <v>0</v>
      </c>
      <c r="B1096" s="8">
        <v>0</v>
      </c>
      <c r="C1096" s="6">
        <f t="shared" ca="1" si="780"/>
        <v>0.82826504444453786</v>
      </c>
      <c r="D1096" s="6">
        <f t="shared" ca="1" si="781"/>
        <v>0.17173495555546214</v>
      </c>
      <c r="E1096" s="6" t="str">
        <f t="shared" si="782"/>
        <v/>
      </c>
      <c r="F1096" s="6" t="s">
        <v>160</v>
      </c>
      <c r="G1096" s="6" t="s">
        <v>162</v>
      </c>
      <c r="H1096" s="6">
        <f t="shared" ca="1" si="783"/>
        <v>117.83</v>
      </c>
      <c r="I1096" s="6" t="s">
        <v>163</v>
      </c>
      <c r="J1096" s="6">
        <f t="shared" ca="1" si="784"/>
        <v>52</v>
      </c>
      <c r="K1096" s="6" t="s">
        <v>164</v>
      </c>
      <c r="L1096" s="6">
        <f t="shared" ca="1" si="785"/>
        <v>3</v>
      </c>
      <c r="M1096" s="6" t="s">
        <v>165</v>
      </c>
      <c r="V1096" s="9"/>
    </row>
    <row r="1097" spans="1:22" x14ac:dyDescent="0.3">
      <c r="A1097">
        <v>0</v>
      </c>
      <c r="B1097" s="8">
        <v>0</v>
      </c>
      <c r="C1097" s="6">
        <f t="shared" ca="1" si="780"/>
        <v>0.50422935519910783</v>
      </c>
      <c r="D1097" s="6">
        <f t="shared" ca="1" si="781"/>
        <v>0.50422935519910783</v>
      </c>
      <c r="E1097" s="6" t="str">
        <f t="shared" si="782"/>
        <v/>
      </c>
      <c r="F1097" s="6" t="s">
        <v>160</v>
      </c>
      <c r="G1097" s="6" t="s">
        <v>162</v>
      </c>
      <c r="H1097" s="6">
        <f t="shared" ca="1" si="783"/>
        <v>85.42</v>
      </c>
      <c r="I1097" s="6" t="s">
        <v>163</v>
      </c>
      <c r="J1097" s="6">
        <f t="shared" ca="1" si="784"/>
        <v>85</v>
      </c>
      <c r="K1097" s="6" t="s">
        <v>164</v>
      </c>
      <c r="L1097" s="6">
        <f t="shared" ca="1" si="785"/>
        <v>10</v>
      </c>
      <c r="M1097" s="6" t="s">
        <v>165</v>
      </c>
      <c r="V1097" s="9"/>
    </row>
    <row r="1098" spans="1:22" x14ac:dyDescent="0.3">
      <c r="A1098">
        <v>0</v>
      </c>
      <c r="B1098" s="8">
        <v>0</v>
      </c>
      <c r="C1098" s="6">
        <f t="shared" ca="1" si="780"/>
        <v>0.12212146279857083</v>
      </c>
      <c r="D1098" s="6">
        <f t="shared" ca="1" si="781"/>
        <v>0.12212146279857083</v>
      </c>
      <c r="E1098" s="6" t="str">
        <f t="shared" si="782"/>
        <v/>
      </c>
      <c r="F1098" s="6" t="s">
        <v>160</v>
      </c>
      <c r="G1098" s="6" t="s">
        <v>162</v>
      </c>
      <c r="H1098" s="6">
        <f t="shared" ca="1" si="783"/>
        <v>47.21</v>
      </c>
      <c r="I1098" s="6" t="s">
        <v>163</v>
      </c>
      <c r="J1098" s="6">
        <f t="shared" ca="1" si="784"/>
        <v>47</v>
      </c>
      <c r="K1098" s="6" t="s">
        <v>164</v>
      </c>
      <c r="L1098" s="6">
        <f t="shared" ca="1" si="785"/>
        <v>2</v>
      </c>
      <c r="M1098" s="6" t="s">
        <v>165</v>
      </c>
      <c r="V1098" s="9"/>
    </row>
    <row r="1099" spans="1:22" x14ac:dyDescent="0.3">
      <c r="A1099">
        <v>0</v>
      </c>
      <c r="B1099" s="8">
        <v>0</v>
      </c>
      <c r="C1099" s="6">
        <f t="shared" ca="1" si="780"/>
        <v>0.83170663608736506</v>
      </c>
      <c r="D1099" s="6">
        <f t="shared" ca="1" si="781"/>
        <v>0.16829336391263494</v>
      </c>
      <c r="E1099" s="6" t="str">
        <f t="shared" si="782"/>
        <v/>
      </c>
      <c r="F1099" s="6" t="s">
        <v>160</v>
      </c>
      <c r="G1099" s="6" t="s">
        <v>162</v>
      </c>
      <c r="H1099" s="6">
        <f t="shared" ca="1" si="783"/>
        <v>118.17</v>
      </c>
      <c r="I1099" s="6" t="s">
        <v>163</v>
      </c>
      <c r="J1099" s="6">
        <f t="shared" ca="1" si="784"/>
        <v>52</v>
      </c>
      <c r="K1099" s="6" t="s">
        <v>164</v>
      </c>
      <c r="L1099" s="6">
        <f t="shared" ca="1" si="785"/>
        <v>3</v>
      </c>
      <c r="M1099" s="6" t="s">
        <v>165</v>
      </c>
      <c r="V1099" s="9"/>
    </row>
    <row r="1100" spans="1:22" x14ac:dyDescent="0.3">
      <c r="A1100">
        <v>0</v>
      </c>
      <c r="B1100" s="8">
        <v>0</v>
      </c>
      <c r="C1100" s="6">
        <f t="shared" ca="1" si="780"/>
        <v>0.65505200830604515</v>
      </c>
      <c r="D1100" s="6">
        <f t="shared" ca="1" si="781"/>
        <v>0.34494799169395485</v>
      </c>
      <c r="E1100" s="6" t="str">
        <f t="shared" si="782"/>
        <v/>
      </c>
      <c r="F1100" s="6" t="s">
        <v>160</v>
      </c>
      <c r="G1100" s="6" t="s">
        <v>162</v>
      </c>
      <c r="H1100" s="6">
        <f t="shared" ca="1" si="783"/>
        <v>100.51</v>
      </c>
      <c r="I1100" s="6" t="s">
        <v>163</v>
      </c>
      <c r="J1100" s="6">
        <f t="shared" ca="1" si="784"/>
        <v>69</v>
      </c>
      <c r="K1100" s="6" t="s">
        <v>164</v>
      </c>
      <c r="L1100" s="6">
        <f t="shared" ca="1" si="785"/>
        <v>7</v>
      </c>
      <c r="M1100" s="6" t="s">
        <v>165</v>
      </c>
      <c r="V1100" s="9"/>
    </row>
    <row r="1101" spans="1:22" x14ac:dyDescent="0.3">
      <c r="A1101">
        <v>0</v>
      </c>
      <c r="B1101" s="8">
        <v>0</v>
      </c>
      <c r="C1101" s="6">
        <f t="shared" ca="1" si="780"/>
        <v>0.35174283187930511</v>
      </c>
      <c r="D1101" s="6">
        <f t="shared" ca="1" si="781"/>
        <v>0.35174283187930511</v>
      </c>
      <c r="E1101" s="6" t="str">
        <f t="shared" si="782"/>
        <v/>
      </c>
      <c r="F1101" s="6" t="s">
        <v>160</v>
      </c>
      <c r="G1101" s="6" t="s">
        <v>162</v>
      </c>
      <c r="H1101" s="6">
        <f t="shared" ca="1" si="783"/>
        <v>70.17</v>
      </c>
      <c r="I1101" s="6" t="s">
        <v>163</v>
      </c>
      <c r="J1101" s="6">
        <f t="shared" ca="1" si="784"/>
        <v>70</v>
      </c>
      <c r="K1101" s="6" t="s">
        <v>164</v>
      </c>
      <c r="L1101" s="6">
        <f t="shared" ca="1" si="785"/>
        <v>7</v>
      </c>
      <c r="M1101" s="6" t="s">
        <v>165</v>
      </c>
    </row>
    <row r="1102" spans="1:22" x14ac:dyDescent="0.3">
      <c r="A1102">
        <v>0</v>
      </c>
      <c r="B1102" s="8">
        <v>0</v>
      </c>
      <c r="C1102" s="6">
        <f t="shared" ca="1" si="780"/>
        <v>0.41485596676171221</v>
      </c>
      <c r="D1102" s="6">
        <f t="shared" ca="1" si="781"/>
        <v>0.41485596676171221</v>
      </c>
      <c r="E1102" s="6" t="str">
        <f t="shared" ref="E1102:E1103" si="786">IF(A1102=0,"",A1102)</f>
        <v/>
      </c>
      <c r="F1102" s="6" t="s">
        <v>160</v>
      </c>
      <c r="G1102" s="6" t="s">
        <v>162</v>
      </c>
      <c r="H1102" s="6">
        <f t="shared" ca="1" si="783"/>
        <v>76.489999999999995</v>
      </c>
      <c r="I1102" s="6" t="s">
        <v>163</v>
      </c>
      <c r="J1102" s="6">
        <f t="shared" ca="1" si="784"/>
        <v>76</v>
      </c>
      <c r="K1102" s="6" t="s">
        <v>164</v>
      </c>
      <c r="L1102" s="6">
        <f t="shared" ca="1" si="785"/>
        <v>8</v>
      </c>
      <c r="M1102" s="6" t="s">
        <v>165</v>
      </c>
      <c r="V1102" s="9"/>
    </row>
    <row r="1103" spans="1:22" x14ac:dyDescent="0.3">
      <c r="A1103" t="s">
        <v>286</v>
      </c>
      <c r="B1103" s="8">
        <v>0</v>
      </c>
      <c r="C1103" s="8"/>
      <c r="E1103" s="6" t="str">
        <f t="shared" si="786"/>
        <v>\end{enumerate}\newpage   \section*{Cuenta:  X  }\begin{enumerate}</v>
      </c>
      <c r="V1103" s="9"/>
    </row>
    <row r="1104" spans="1:22" x14ac:dyDescent="0.3">
      <c r="A1104">
        <v>0</v>
      </c>
      <c r="B1104" s="8">
        <v>0</v>
      </c>
      <c r="C1104" s="6">
        <f t="shared" ref="C1104" ca="1" si="787">RAND()</f>
        <v>0.14528072039042284</v>
      </c>
      <c r="D1104" s="6">
        <f t="shared" ref="D1104:D1112" ca="1" si="788">IF(C1104&gt;0.1,      IF(C1104&lt;0.6,C1104,ABS(1-C1104)),C1104+0.5)</f>
        <v>0.14528072039042284</v>
      </c>
      <c r="E1104" s="6" t="str">
        <f t="shared" ref="E1104:E1111" si="789">IF(A1104=0,"",_xlfn.CONCAT("## ",A1104))</f>
        <v/>
      </c>
      <c r="F1104" s="6" t="s">
        <v>160</v>
      </c>
      <c r="G1104" s="6" t="s">
        <v>162</v>
      </c>
      <c r="H1104" s="6">
        <f t="shared" ref="H1104:H1112" ca="1" si="790">ROUND(C1104*100+35,2)</f>
        <v>49.53</v>
      </c>
      <c r="I1104" s="6" t="s">
        <v>163</v>
      </c>
      <c r="J1104" s="6">
        <f t="shared" ref="J1104:J1112" ca="1" si="791">ROUND(D1104*100+35,0)</f>
        <v>50</v>
      </c>
      <c r="K1104" s="6" t="s">
        <v>164</v>
      </c>
      <c r="L1104" s="6">
        <f t="shared" ref="L1104:L1112" ca="1" si="792">ROUND(D1104*20,0)</f>
        <v>3</v>
      </c>
      <c r="M1104" s="6" t="s">
        <v>165</v>
      </c>
      <c r="V1104" s="9"/>
    </row>
    <row r="1105" spans="1:22" x14ac:dyDescent="0.3">
      <c r="A1105">
        <v>0</v>
      </c>
      <c r="B1105" s="8">
        <v>0</v>
      </c>
      <c r="C1105" s="6">
        <f t="shared" ca="1" si="780"/>
        <v>0.80585601737540613</v>
      </c>
      <c r="D1105" s="6">
        <f t="shared" ca="1" si="788"/>
        <v>0.19414398262459387</v>
      </c>
      <c r="E1105" s="6" t="str">
        <f t="shared" si="789"/>
        <v/>
      </c>
      <c r="F1105" s="6" t="s">
        <v>160</v>
      </c>
      <c r="G1105" s="6" t="s">
        <v>162</v>
      </c>
      <c r="H1105" s="6">
        <f t="shared" ca="1" si="790"/>
        <v>115.59</v>
      </c>
      <c r="I1105" s="6" t="s">
        <v>163</v>
      </c>
      <c r="J1105" s="6">
        <f t="shared" ca="1" si="791"/>
        <v>54</v>
      </c>
      <c r="K1105" s="6" t="s">
        <v>164</v>
      </c>
      <c r="L1105" s="6">
        <f t="shared" ca="1" si="792"/>
        <v>4</v>
      </c>
      <c r="M1105" s="6" t="s">
        <v>165</v>
      </c>
      <c r="V1105" s="9"/>
    </row>
    <row r="1106" spans="1:22" x14ac:dyDescent="0.3">
      <c r="A1106">
        <v>0</v>
      </c>
      <c r="B1106" s="8">
        <v>0</v>
      </c>
      <c r="C1106" s="6">
        <f t="shared" ca="1" si="780"/>
        <v>3.4290023485761267E-5</v>
      </c>
      <c r="D1106" s="6">
        <f t="shared" ca="1" si="788"/>
        <v>0.50003429002348576</v>
      </c>
      <c r="E1106" s="6" t="str">
        <f t="shared" si="789"/>
        <v/>
      </c>
      <c r="F1106" s="6" t="s">
        <v>160</v>
      </c>
      <c r="G1106" s="6" t="s">
        <v>162</v>
      </c>
      <c r="H1106" s="6">
        <f t="shared" ca="1" si="790"/>
        <v>35</v>
      </c>
      <c r="I1106" s="6" t="s">
        <v>163</v>
      </c>
      <c r="J1106" s="6">
        <f t="shared" ca="1" si="791"/>
        <v>85</v>
      </c>
      <c r="K1106" s="6" t="s">
        <v>164</v>
      </c>
      <c r="L1106" s="6">
        <f t="shared" ca="1" si="792"/>
        <v>10</v>
      </c>
      <c r="M1106" s="6" t="s">
        <v>165</v>
      </c>
      <c r="V1106" s="9"/>
    </row>
    <row r="1107" spans="1:22" x14ac:dyDescent="0.3">
      <c r="A1107">
        <v>0</v>
      </c>
      <c r="B1107" s="8">
        <v>0</v>
      </c>
      <c r="C1107" s="6">
        <f t="shared" ca="1" si="780"/>
        <v>0.31350970337900042</v>
      </c>
      <c r="D1107" s="6">
        <f t="shared" ca="1" si="788"/>
        <v>0.31350970337900042</v>
      </c>
      <c r="E1107" s="6" t="str">
        <f t="shared" si="789"/>
        <v/>
      </c>
      <c r="F1107" s="6" t="s">
        <v>160</v>
      </c>
      <c r="G1107" s="6" t="s">
        <v>162</v>
      </c>
      <c r="H1107" s="6">
        <f t="shared" ca="1" si="790"/>
        <v>66.349999999999994</v>
      </c>
      <c r="I1107" s="6" t="s">
        <v>163</v>
      </c>
      <c r="J1107" s="6">
        <f t="shared" ca="1" si="791"/>
        <v>66</v>
      </c>
      <c r="K1107" s="6" t="s">
        <v>164</v>
      </c>
      <c r="L1107" s="6">
        <f t="shared" ca="1" si="792"/>
        <v>6</v>
      </c>
      <c r="M1107" s="6" t="s">
        <v>165</v>
      </c>
      <c r="V1107" s="9"/>
    </row>
    <row r="1108" spans="1:22" x14ac:dyDescent="0.3">
      <c r="A1108">
        <v>0</v>
      </c>
      <c r="B1108" s="8">
        <v>0</v>
      </c>
      <c r="C1108" s="6">
        <f t="shared" ca="1" si="780"/>
        <v>0.94065373341841829</v>
      </c>
      <c r="D1108" s="6">
        <f t="shared" ca="1" si="788"/>
        <v>5.9346266581581708E-2</v>
      </c>
      <c r="E1108" s="6" t="str">
        <f t="shared" si="789"/>
        <v/>
      </c>
      <c r="F1108" s="6" t="s">
        <v>160</v>
      </c>
      <c r="G1108" s="6" t="s">
        <v>162</v>
      </c>
      <c r="H1108" s="6">
        <f t="shared" ca="1" si="790"/>
        <v>129.07</v>
      </c>
      <c r="I1108" s="6" t="s">
        <v>163</v>
      </c>
      <c r="J1108" s="6">
        <f t="shared" ca="1" si="791"/>
        <v>41</v>
      </c>
      <c r="K1108" s="6" t="s">
        <v>164</v>
      </c>
      <c r="L1108" s="6">
        <f t="shared" ca="1" si="792"/>
        <v>1</v>
      </c>
      <c r="M1108" s="6" t="s">
        <v>165</v>
      </c>
      <c r="V1108" s="9"/>
    </row>
    <row r="1109" spans="1:22" x14ac:dyDescent="0.3">
      <c r="A1109">
        <v>0</v>
      </c>
      <c r="B1109" s="8">
        <v>0</v>
      </c>
      <c r="C1109" s="6">
        <f t="shared" ca="1" si="780"/>
        <v>0.92439315997599414</v>
      </c>
      <c r="D1109" s="6">
        <f t="shared" ca="1" si="788"/>
        <v>7.5606840024005861E-2</v>
      </c>
      <c r="E1109" s="6" t="str">
        <f t="shared" si="789"/>
        <v/>
      </c>
      <c r="F1109" s="6" t="s">
        <v>160</v>
      </c>
      <c r="G1109" s="6" t="s">
        <v>162</v>
      </c>
      <c r="H1109" s="6">
        <f t="shared" ca="1" si="790"/>
        <v>127.44</v>
      </c>
      <c r="I1109" s="6" t="s">
        <v>163</v>
      </c>
      <c r="J1109" s="6">
        <f t="shared" ca="1" si="791"/>
        <v>43</v>
      </c>
      <c r="K1109" s="6" t="s">
        <v>164</v>
      </c>
      <c r="L1109" s="6">
        <f t="shared" ca="1" si="792"/>
        <v>2</v>
      </c>
      <c r="M1109" s="6" t="s">
        <v>165</v>
      </c>
      <c r="V1109" s="9"/>
    </row>
    <row r="1110" spans="1:22" x14ac:dyDescent="0.3">
      <c r="A1110">
        <v>0</v>
      </c>
      <c r="B1110" s="8">
        <v>0</v>
      </c>
      <c r="C1110" s="6">
        <f t="shared" ca="1" si="780"/>
        <v>0.45137297627471973</v>
      </c>
      <c r="D1110" s="6">
        <f t="shared" ca="1" si="788"/>
        <v>0.45137297627471973</v>
      </c>
      <c r="E1110" s="6" t="str">
        <f t="shared" si="789"/>
        <v/>
      </c>
      <c r="F1110" s="6" t="s">
        <v>160</v>
      </c>
      <c r="G1110" s="6" t="s">
        <v>162</v>
      </c>
      <c r="H1110" s="6">
        <f t="shared" ca="1" si="790"/>
        <v>80.14</v>
      </c>
      <c r="I1110" s="6" t="s">
        <v>163</v>
      </c>
      <c r="J1110" s="6">
        <f t="shared" ca="1" si="791"/>
        <v>80</v>
      </c>
      <c r="K1110" s="6" t="s">
        <v>164</v>
      </c>
      <c r="L1110" s="6">
        <f t="shared" ca="1" si="792"/>
        <v>9</v>
      </c>
      <c r="M1110" s="6" t="s">
        <v>165</v>
      </c>
    </row>
    <row r="1111" spans="1:22" x14ac:dyDescent="0.3">
      <c r="A1111">
        <v>0</v>
      </c>
      <c r="B1111" s="8">
        <v>0</v>
      </c>
      <c r="C1111" s="6">
        <f t="shared" ca="1" si="780"/>
        <v>0.66583716465094722</v>
      </c>
      <c r="D1111" s="6">
        <f t="shared" ca="1" si="788"/>
        <v>0.33416283534905278</v>
      </c>
      <c r="E1111" s="6" t="str">
        <f t="shared" si="789"/>
        <v/>
      </c>
      <c r="F1111" s="6" t="s">
        <v>160</v>
      </c>
      <c r="G1111" s="6" t="s">
        <v>162</v>
      </c>
      <c r="H1111" s="6">
        <f t="shared" ca="1" si="790"/>
        <v>101.58</v>
      </c>
      <c r="I1111" s="6" t="s">
        <v>163</v>
      </c>
      <c r="J1111" s="6">
        <f t="shared" ca="1" si="791"/>
        <v>68</v>
      </c>
      <c r="K1111" s="6" t="s">
        <v>164</v>
      </c>
      <c r="L1111" s="6">
        <f t="shared" ca="1" si="792"/>
        <v>7</v>
      </c>
      <c r="M1111" s="6" t="s">
        <v>165</v>
      </c>
      <c r="V1111" s="9"/>
    </row>
    <row r="1112" spans="1:22" x14ac:dyDescent="0.3">
      <c r="A1112">
        <v>0</v>
      </c>
      <c r="B1112" s="8">
        <v>0</v>
      </c>
      <c r="C1112" s="6">
        <f t="shared" ca="1" si="780"/>
        <v>0.51724476566723632</v>
      </c>
      <c r="D1112" s="6">
        <f t="shared" ca="1" si="788"/>
        <v>0.51724476566723632</v>
      </c>
      <c r="E1112" s="6" t="str">
        <f t="shared" ref="E1112:E1113" si="793">IF(A1112=0,"",A1112)</f>
        <v/>
      </c>
      <c r="F1112" s="6" t="s">
        <v>160</v>
      </c>
      <c r="G1112" s="6" t="s">
        <v>162</v>
      </c>
      <c r="H1112" s="6">
        <f t="shared" ca="1" si="790"/>
        <v>86.72</v>
      </c>
      <c r="I1112" s="6" t="s">
        <v>163</v>
      </c>
      <c r="J1112" s="6">
        <f t="shared" ca="1" si="791"/>
        <v>87</v>
      </c>
      <c r="K1112" s="6" t="s">
        <v>164</v>
      </c>
      <c r="L1112" s="6">
        <f t="shared" ca="1" si="792"/>
        <v>10</v>
      </c>
      <c r="M1112" s="6" t="s">
        <v>165</v>
      </c>
      <c r="V1112" s="9"/>
    </row>
    <row r="1113" spans="1:22" x14ac:dyDescent="0.3">
      <c r="A1113" t="s">
        <v>286</v>
      </c>
      <c r="B1113" s="8">
        <v>0</v>
      </c>
      <c r="C1113" s="8"/>
      <c r="E1113" s="6" t="str">
        <f t="shared" si="793"/>
        <v>\end{enumerate}\newpage   \section*{Cuenta:  X  }\begin{enumerate}</v>
      </c>
      <c r="V1113" s="9"/>
    </row>
    <row r="1114" spans="1:22" x14ac:dyDescent="0.3">
      <c r="A1114">
        <v>0</v>
      </c>
      <c r="B1114" s="8">
        <v>0</v>
      </c>
      <c r="C1114" s="6">
        <f t="shared" ref="C1114" ca="1" si="794">RAND()</f>
        <v>0.53340014543497594</v>
      </c>
      <c r="D1114" s="6">
        <f t="shared" ref="D1114:D1122" ca="1" si="795">IF(C1114&gt;0.1,      IF(C1114&lt;0.6,C1114,ABS(1-C1114)),C1114+0.5)</f>
        <v>0.53340014543497594</v>
      </c>
      <c r="E1114" s="6" t="str">
        <f t="shared" ref="E1114:E1121" si="796">IF(A1114=0,"",_xlfn.CONCAT("## ",A1114))</f>
        <v/>
      </c>
      <c r="F1114" s="6" t="s">
        <v>160</v>
      </c>
      <c r="G1114" s="6" t="s">
        <v>162</v>
      </c>
      <c r="H1114" s="6">
        <f t="shared" ref="H1114:H1122" ca="1" si="797">ROUND(C1114*100+35,2)</f>
        <v>88.34</v>
      </c>
      <c r="I1114" s="6" t="s">
        <v>163</v>
      </c>
      <c r="J1114" s="6">
        <f t="shared" ref="J1114:J1122" ca="1" si="798">ROUND(D1114*100+35,0)</f>
        <v>88</v>
      </c>
      <c r="K1114" s="6" t="s">
        <v>164</v>
      </c>
      <c r="L1114" s="6">
        <f t="shared" ref="L1114:L1122" ca="1" si="799">ROUND(D1114*20,0)</f>
        <v>11</v>
      </c>
      <c r="M1114" s="6" t="s">
        <v>165</v>
      </c>
      <c r="V1114" s="9"/>
    </row>
    <row r="1115" spans="1:22" x14ac:dyDescent="0.3">
      <c r="A1115">
        <v>0</v>
      </c>
      <c r="B1115" s="8">
        <v>0</v>
      </c>
      <c r="C1115" s="6">
        <f t="shared" ca="1" si="780"/>
        <v>0.43269414598898126</v>
      </c>
      <c r="D1115" s="6">
        <f t="shared" ca="1" si="795"/>
        <v>0.43269414598898126</v>
      </c>
      <c r="E1115" s="6" t="str">
        <f t="shared" si="796"/>
        <v/>
      </c>
      <c r="F1115" s="6" t="s">
        <v>160</v>
      </c>
      <c r="G1115" s="6" t="s">
        <v>162</v>
      </c>
      <c r="H1115" s="6">
        <f t="shared" ca="1" si="797"/>
        <v>78.27</v>
      </c>
      <c r="I1115" s="6" t="s">
        <v>163</v>
      </c>
      <c r="J1115" s="6">
        <f t="shared" ca="1" si="798"/>
        <v>78</v>
      </c>
      <c r="K1115" s="6" t="s">
        <v>164</v>
      </c>
      <c r="L1115" s="6">
        <f t="shared" ca="1" si="799"/>
        <v>9</v>
      </c>
      <c r="M1115" s="6" t="s">
        <v>165</v>
      </c>
      <c r="V1115" s="9"/>
    </row>
    <row r="1116" spans="1:22" x14ac:dyDescent="0.3">
      <c r="A1116">
        <v>0</v>
      </c>
      <c r="B1116" s="8">
        <v>0</v>
      </c>
      <c r="C1116" s="6">
        <f t="shared" ca="1" si="780"/>
        <v>0.36431554840473224</v>
      </c>
      <c r="D1116" s="6">
        <f t="shared" ca="1" si="795"/>
        <v>0.36431554840473224</v>
      </c>
      <c r="E1116" s="6" t="str">
        <f t="shared" si="796"/>
        <v/>
      </c>
      <c r="F1116" s="6" t="s">
        <v>160</v>
      </c>
      <c r="G1116" s="6" t="s">
        <v>162</v>
      </c>
      <c r="H1116" s="6">
        <f t="shared" ca="1" si="797"/>
        <v>71.430000000000007</v>
      </c>
      <c r="I1116" s="6" t="s">
        <v>163</v>
      </c>
      <c r="J1116" s="6">
        <f t="shared" ca="1" si="798"/>
        <v>71</v>
      </c>
      <c r="K1116" s="6" t="s">
        <v>164</v>
      </c>
      <c r="L1116" s="6">
        <f t="shared" ca="1" si="799"/>
        <v>7</v>
      </c>
      <c r="M1116" s="6" t="s">
        <v>165</v>
      </c>
      <c r="V1116" s="9"/>
    </row>
    <row r="1117" spans="1:22" x14ac:dyDescent="0.3">
      <c r="A1117">
        <v>0</v>
      </c>
      <c r="B1117" s="8">
        <v>0</v>
      </c>
      <c r="C1117" s="6">
        <f t="shared" ca="1" si="780"/>
        <v>0.68497974023759356</v>
      </c>
      <c r="D1117" s="6">
        <f t="shared" ca="1" si="795"/>
        <v>0.31502025976240644</v>
      </c>
      <c r="E1117" s="6" t="str">
        <f t="shared" si="796"/>
        <v/>
      </c>
      <c r="F1117" s="6" t="s">
        <v>160</v>
      </c>
      <c r="G1117" s="6" t="s">
        <v>162</v>
      </c>
      <c r="H1117" s="6">
        <f t="shared" ca="1" si="797"/>
        <v>103.5</v>
      </c>
      <c r="I1117" s="6" t="s">
        <v>163</v>
      </c>
      <c r="J1117" s="6">
        <f t="shared" ca="1" si="798"/>
        <v>67</v>
      </c>
      <c r="K1117" s="6" t="s">
        <v>164</v>
      </c>
      <c r="L1117" s="6">
        <f t="shared" ca="1" si="799"/>
        <v>6</v>
      </c>
      <c r="M1117" s="6" t="s">
        <v>165</v>
      </c>
      <c r="V1117" s="9"/>
    </row>
    <row r="1118" spans="1:22" x14ac:dyDescent="0.3">
      <c r="A1118">
        <v>0</v>
      </c>
      <c r="B1118" s="8">
        <v>0</v>
      </c>
      <c r="C1118" s="6">
        <f t="shared" ca="1" si="780"/>
        <v>0.31885003524647582</v>
      </c>
      <c r="D1118" s="6">
        <f t="shared" ca="1" si="795"/>
        <v>0.31885003524647582</v>
      </c>
      <c r="E1118" s="6" t="str">
        <f t="shared" si="796"/>
        <v/>
      </c>
      <c r="F1118" s="6" t="s">
        <v>160</v>
      </c>
      <c r="G1118" s="6" t="s">
        <v>162</v>
      </c>
      <c r="H1118" s="6">
        <f t="shared" ca="1" si="797"/>
        <v>66.89</v>
      </c>
      <c r="I1118" s="6" t="s">
        <v>163</v>
      </c>
      <c r="J1118" s="6">
        <f t="shared" ca="1" si="798"/>
        <v>67</v>
      </c>
      <c r="K1118" s="6" t="s">
        <v>164</v>
      </c>
      <c r="L1118" s="6">
        <f t="shared" ca="1" si="799"/>
        <v>6</v>
      </c>
      <c r="M1118" s="6" t="s">
        <v>165</v>
      </c>
      <c r="V1118" s="9"/>
    </row>
    <row r="1119" spans="1:22" x14ac:dyDescent="0.3">
      <c r="A1119">
        <v>0</v>
      </c>
      <c r="B1119" s="8">
        <v>0</v>
      </c>
      <c r="C1119" s="6">
        <f t="shared" ca="1" si="780"/>
        <v>0.69018998687947464</v>
      </c>
      <c r="D1119" s="6">
        <f t="shared" ca="1" si="795"/>
        <v>0.30981001312052536</v>
      </c>
      <c r="E1119" s="6" t="str">
        <f t="shared" si="796"/>
        <v/>
      </c>
      <c r="F1119" s="6" t="s">
        <v>160</v>
      </c>
      <c r="G1119" s="6" t="s">
        <v>162</v>
      </c>
      <c r="H1119" s="6">
        <f t="shared" ca="1" si="797"/>
        <v>104.02</v>
      </c>
      <c r="I1119" s="6" t="s">
        <v>163</v>
      </c>
      <c r="J1119" s="6">
        <f t="shared" ca="1" si="798"/>
        <v>66</v>
      </c>
      <c r="K1119" s="6" t="s">
        <v>164</v>
      </c>
      <c r="L1119" s="6">
        <f t="shared" ca="1" si="799"/>
        <v>6</v>
      </c>
      <c r="M1119" s="6" t="s">
        <v>165</v>
      </c>
    </row>
    <row r="1120" spans="1:22" x14ac:dyDescent="0.3">
      <c r="A1120">
        <v>0</v>
      </c>
      <c r="B1120" s="8">
        <v>0</v>
      </c>
      <c r="C1120" s="6">
        <f t="shared" ca="1" si="780"/>
        <v>0.66314801295268777</v>
      </c>
      <c r="D1120" s="6">
        <f t="shared" ca="1" si="795"/>
        <v>0.33685198704731223</v>
      </c>
      <c r="E1120" s="6" t="str">
        <f t="shared" si="796"/>
        <v/>
      </c>
      <c r="F1120" s="6" t="s">
        <v>160</v>
      </c>
      <c r="G1120" s="6" t="s">
        <v>162</v>
      </c>
      <c r="H1120" s="6">
        <f t="shared" ca="1" si="797"/>
        <v>101.31</v>
      </c>
      <c r="I1120" s="6" t="s">
        <v>163</v>
      </c>
      <c r="J1120" s="6">
        <f t="shared" ca="1" si="798"/>
        <v>69</v>
      </c>
      <c r="K1120" s="6" t="s">
        <v>164</v>
      </c>
      <c r="L1120" s="6">
        <f t="shared" ca="1" si="799"/>
        <v>7</v>
      </c>
      <c r="M1120" s="6" t="s">
        <v>165</v>
      </c>
      <c r="V1120" s="9"/>
    </row>
    <row r="1121" spans="1:22" x14ac:dyDescent="0.3">
      <c r="A1121">
        <v>0</v>
      </c>
      <c r="B1121" s="8">
        <v>0</v>
      </c>
      <c r="C1121" s="6">
        <f t="shared" ca="1" si="780"/>
        <v>3.9812795812205204E-3</v>
      </c>
      <c r="D1121" s="6">
        <f t="shared" ca="1" si="795"/>
        <v>0.50398127958122052</v>
      </c>
      <c r="E1121" s="6" t="str">
        <f t="shared" si="796"/>
        <v/>
      </c>
      <c r="F1121" s="6" t="s">
        <v>160</v>
      </c>
      <c r="G1121" s="6" t="s">
        <v>162</v>
      </c>
      <c r="H1121" s="6">
        <f t="shared" ca="1" si="797"/>
        <v>35.4</v>
      </c>
      <c r="I1121" s="6" t="s">
        <v>163</v>
      </c>
      <c r="J1121" s="6">
        <f t="shared" ca="1" si="798"/>
        <v>85</v>
      </c>
      <c r="K1121" s="6" t="s">
        <v>164</v>
      </c>
      <c r="L1121" s="6">
        <f t="shared" ca="1" si="799"/>
        <v>10</v>
      </c>
      <c r="M1121" s="6" t="s">
        <v>165</v>
      </c>
      <c r="V1121" s="9"/>
    </row>
    <row r="1122" spans="1:22" x14ac:dyDescent="0.3">
      <c r="A1122">
        <v>0</v>
      </c>
      <c r="B1122" s="8">
        <v>0</v>
      </c>
      <c r="C1122" s="6">
        <f t="shared" ca="1" si="780"/>
        <v>0.45233148350362351</v>
      </c>
      <c r="D1122" s="6">
        <f t="shared" ca="1" si="795"/>
        <v>0.45233148350362351</v>
      </c>
      <c r="E1122" s="6" t="str">
        <f t="shared" ref="E1122:E1123" si="800">IF(A1122=0,"",A1122)</f>
        <v/>
      </c>
      <c r="F1122" s="6" t="s">
        <v>160</v>
      </c>
      <c r="G1122" s="6" t="s">
        <v>162</v>
      </c>
      <c r="H1122" s="6">
        <f t="shared" ca="1" si="797"/>
        <v>80.23</v>
      </c>
      <c r="I1122" s="6" t="s">
        <v>163</v>
      </c>
      <c r="J1122" s="6">
        <f t="shared" ca="1" si="798"/>
        <v>80</v>
      </c>
      <c r="K1122" s="6" t="s">
        <v>164</v>
      </c>
      <c r="L1122" s="6">
        <f t="shared" ca="1" si="799"/>
        <v>9</v>
      </c>
      <c r="M1122" s="6" t="s">
        <v>165</v>
      </c>
      <c r="V1122" s="9"/>
    </row>
    <row r="1123" spans="1:22" x14ac:dyDescent="0.3">
      <c r="A1123" t="s">
        <v>286</v>
      </c>
      <c r="B1123" s="8">
        <v>0</v>
      </c>
      <c r="C1123" s="8"/>
      <c r="E1123" s="6" t="str">
        <f t="shared" si="800"/>
        <v>\end{enumerate}\newpage   \section*{Cuenta:  X  }\begin{enumerate}</v>
      </c>
      <c r="V1123" s="9"/>
    </row>
    <row r="1124" spans="1:22" x14ac:dyDescent="0.3">
      <c r="A1124">
        <v>0</v>
      </c>
      <c r="B1124" s="8">
        <v>0</v>
      </c>
      <c r="C1124" s="6">
        <f t="shared" ref="C1124" ca="1" si="801">RAND()</f>
        <v>0.56440112105234086</v>
      </c>
      <c r="D1124" s="6">
        <f t="shared" ref="D1124:D1132" ca="1" si="802">IF(C1124&gt;0.1,      IF(C1124&lt;0.6,C1124,ABS(1-C1124)),C1124+0.5)</f>
        <v>0.56440112105234086</v>
      </c>
      <c r="E1124" s="6" t="str">
        <f t="shared" ref="E1124:E1131" si="803">IF(A1124=0,"",_xlfn.CONCAT("## ",A1124))</f>
        <v/>
      </c>
      <c r="F1124" s="6" t="s">
        <v>160</v>
      </c>
      <c r="G1124" s="6" t="s">
        <v>162</v>
      </c>
      <c r="H1124" s="6">
        <f t="shared" ref="H1124:H1132" ca="1" si="804">ROUND(C1124*100+35,2)</f>
        <v>91.44</v>
      </c>
      <c r="I1124" s="6" t="s">
        <v>163</v>
      </c>
      <c r="J1124" s="6">
        <f t="shared" ref="J1124:J1132" ca="1" si="805">ROUND(D1124*100+35,0)</f>
        <v>91</v>
      </c>
      <c r="K1124" s="6" t="s">
        <v>164</v>
      </c>
      <c r="L1124" s="6">
        <f t="shared" ref="L1124:L1132" ca="1" si="806">ROUND(D1124*20,0)</f>
        <v>11</v>
      </c>
      <c r="M1124" s="6" t="s">
        <v>165</v>
      </c>
      <c r="V1124" s="9"/>
    </row>
    <row r="1125" spans="1:22" x14ac:dyDescent="0.3">
      <c r="A1125">
        <v>0</v>
      </c>
      <c r="B1125" s="8">
        <v>0</v>
      </c>
      <c r="C1125" s="6">
        <f t="shared" ca="1" si="780"/>
        <v>0.90232485975557142</v>
      </c>
      <c r="D1125" s="6">
        <f t="shared" ca="1" si="802"/>
        <v>9.7675140244428582E-2</v>
      </c>
      <c r="E1125" s="6" t="str">
        <f t="shared" si="803"/>
        <v/>
      </c>
      <c r="F1125" s="6" t="s">
        <v>160</v>
      </c>
      <c r="G1125" s="6" t="s">
        <v>162</v>
      </c>
      <c r="H1125" s="6">
        <f t="shared" ca="1" si="804"/>
        <v>125.23</v>
      </c>
      <c r="I1125" s="6" t="s">
        <v>163</v>
      </c>
      <c r="J1125" s="6">
        <f t="shared" ca="1" si="805"/>
        <v>45</v>
      </c>
      <c r="K1125" s="6" t="s">
        <v>164</v>
      </c>
      <c r="L1125" s="6">
        <f t="shared" ca="1" si="806"/>
        <v>2</v>
      </c>
      <c r="M1125" s="6" t="s">
        <v>165</v>
      </c>
      <c r="V1125" s="9"/>
    </row>
    <row r="1126" spans="1:22" x14ac:dyDescent="0.3">
      <c r="A1126">
        <v>0</v>
      </c>
      <c r="B1126" s="8">
        <v>0</v>
      </c>
      <c r="C1126" s="6">
        <f t="shared" ca="1" si="780"/>
        <v>8.3402220188364073E-2</v>
      </c>
      <c r="D1126" s="6">
        <f t="shared" ca="1" si="802"/>
        <v>0.58340222018836407</v>
      </c>
      <c r="E1126" s="6" t="str">
        <f t="shared" si="803"/>
        <v/>
      </c>
      <c r="F1126" s="6" t="s">
        <v>160</v>
      </c>
      <c r="G1126" s="6" t="s">
        <v>162</v>
      </c>
      <c r="H1126" s="6">
        <f t="shared" ca="1" si="804"/>
        <v>43.34</v>
      </c>
      <c r="I1126" s="6" t="s">
        <v>163</v>
      </c>
      <c r="J1126" s="6">
        <f t="shared" ca="1" si="805"/>
        <v>93</v>
      </c>
      <c r="K1126" s="6" t="s">
        <v>164</v>
      </c>
      <c r="L1126" s="6">
        <f t="shared" ca="1" si="806"/>
        <v>12</v>
      </c>
      <c r="M1126" s="6" t="s">
        <v>165</v>
      </c>
      <c r="V1126" s="9"/>
    </row>
    <row r="1127" spans="1:22" x14ac:dyDescent="0.3">
      <c r="A1127">
        <v>0</v>
      </c>
      <c r="B1127" s="8">
        <v>0</v>
      </c>
      <c r="C1127" s="6">
        <f t="shared" ca="1" si="780"/>
        <v>0.63252506048867341</v>
      </c>
      <c r="D1127" s="6">
        <f t="shared" ca="1" si="802"/>
        <v>0.36747493951132659</v>
      </c>
      <c r="E1127" s="6" t="str">
        <f t="shared" si="803"/>
        <v/>
      </c>
      <c r="F1127" s="6" t="s">
        <v>160</v>
      </c>
      <c r="G1127" s="6" t="s">
        <v>162</v>
      </c>
      <c r="H1127" s="6">
        <f t="shared" ca="1" si="804"/>
        <v>98.25</v>
      </c>
      <c r="I1127" s="6" t="s">
        <v>163</v>
      </c>
      <c r="J1127" s="6">
        <f t="shared" ca="1" si="805"/>
        <v>72</v>
      </c>
      <c r="K1127" s="6" t="s">
        <v>164</v>
      </c>
      <c r="L1127" s="6">
        <f t="shared" ca="1" si="806"/>
        <v>7</v>
      </c>
      <c r="M1127" s="6" t="s">
        <v>165</v>
      </c>
      <c r="V1127" s="9"/>
    </row>
    <row r="1128" spans="1:22" x14ac:dyDescent="0.3">
      <c r="A1128">
        <v>0</v>
      </c>
      <c r="B1128" s="8">
        <v>0</v>
      </c>
      <c r="C1128" s="6">
        <f t="shared" ca="1" si="780"/>
        <v>0.59122319425453929</v>
      </c>
      <c r="D1128" s="6">
        <f t="shared" ca="1" si="802"/>
        <v>0.59122319425453929</v>
      </c>
      <c r="E1128" s="6" t="str">
        <f t="shared" si="803"/>
        <v/>
      </c>
      <c r="F1128" s="6" t="s">
        <v>160</v>
      </c>
      <c r="G1128" s="6" t="s">
        <v>162</v>
      </c>
      <c r="H1128" s="6">
        <f t="shared" ca="1" si="804"/>
        <v>94.12</v>
      </c>
      <c r="I1128" s="6" t="s">
        <v>163</v>
      </c>
      <c r="J1128" s="6">
        <f t="shared" ca="1" si="805"/>
        <v>94</v>
      </c>
      <c r="K1128" s="6" t="s">
        <v>164</v>
      </c>
      <c r="L1128" s="6">
        <f t="shared" ca="1" si="806"/>
        <v>12</v>
      </c>
      <c r="M1128" s="6" t="s">
        <v>165</v>
      </c>
    </row>
    <row r="1129" spans="1:22" x14ac:dyDescent="0.3">
      <c r="A1129">
        <v>0</v>
      </c>
      <c r="B1129" s="8">
        <v>0</v>
      </c>
      <c r="C1129" s="6">
        <f t="shared" ca="1" si="780"/>
        <v>0.72468525542703</v>
      </c>
      <c r="D1129" s="6">
        <f t="shared" ca="1" si="802"/>
        <v>0.27531474457297</v>
      </c>
      <c r="E1129" s="6" t="str">
        <f t="shared" si="803"/>
        <v/>
      </c>
      <c r="F1129" s="6" t="s">
        <v>160</v>
      </c>
      <c r="G1129" s="6" t="s">
        <v>162</v>
      </c>
      <c r="H1129" s="6">
        <f t="shared" ca="1" si="804"/>
        <v>107.47</v>
      </c>
      <c r="I1129" s="6" t="s">
        <v>163</v>
      </c>
      <c r="J1129" s="6">
        <f t="shared" ca="1" si="805"/>
        <v>63</v>
      </c>
      <c r="K1129" s="6" t="s">
        <v>164</v>
      </c>
      <c r="L1129" s="6">
        <f t="shared" ca="1" si="806"/>
        <v>6</v>
      </c>
      <c r="M1129" s="6" t="s">
        <v>165</v>
      </c>
      <c r="V1129" s="9"/>
    </row>
    <row r="1130" spans="1:22" x14ac:dyDescent="0.3">
      <c r="A1130">
        <v>0</v>
      </c>
      <c r="B1130" s="8">
        <v>0</v>
      </c>
      <c r="C1130" s="6">
        <f t="shared" ca="1" si="780"/>
        <v>0.97148717850582789</v>
      </c>
      <c r="D1130" s="6">
        <f t="shared" ca="1" si="802"/>
        <v>2.8512821494172114E-2</v>
      </c>
      <c r="E1130" s="6" t="str">
        <f t="shared" si="803"/>
        <v/>
      </c>
      <c r="F1130" s="6" t="s">
        <v>160</v>
      </c>
      <c r="G1130" s="6" t="s">
        <v>162</v>
      </c>
      <c r="H1130" s="6">
        <f t="shared" ca="1" si="804"/>
        <v>132.15</v>
      </c>
      <c r="I1130" s="6" t="s">
        <v>163</v>
      </c>
      <c r="J1130" s="6">
        <f t="shared" ca="1" si="805"/>
        <v>38</v>
      </c>
      <c r="K1130" s="6" t="s">
        <v>164</v>
      </c>
      <c r="L1130" s="6">
        <f t="shared" ca="1" si="806"/>
        <v>1</v>
      </c>
      <c r="M1130" s="6" t="s">
        <v>165</v>
      </c>
      <c r="V1130" s="9"/>
    </row>
    <row r="1131" spans="1:22" x14ac:dyDescent="0.3">
      <c r="A1131">
        <v>0</v>
      </c>
      <c r="B1131" s="8">
        <v>0</v>
      </c>
      <c r="C1131" s="6">
        <f t="shared" ca="1" si="780"/>
        <v>0.90439947366625595</v>
      </c>
      <c r="D1131" s="6">
        <f t="shared" ca="1" si="802"/>
        <v>9.5600526333744051E-2</v>
      </c>
      <c r="E1131" s="6" t="str">
        <f t="shared" si="803"/>
        <v/>
      </c>
      <c r="F1131" s="6" t="s">
        <v>160</v>
      </c>
      <c r="G1131" s="6" t="s">
        <v>162</v>
      </c>
      <c r="H1131" s="6">
        <f t="shared" ca="1" si="804"/>
        <v>125.44</v>
      </c>
      <c r="I1131" s="6" t="s">
        <v>163</v>
      </c>
      <c r="J1131" s="6">
        <f t="shared" ca="1" si="805"/>
        <v>45</v>
      </c>
      <c r="K1131" s="6" t="s">
        <v>164</v>
      </c>
      <c r="L1131" s="6">
        <f t="shared" ca="1" si="806"/>
        <v>2</v>
      </c>
      <c r="M1131" s="6" t="s">
        <v>165</v>
      </c>
      <c r="V1131" s="9"/>
    </row>
    <row r="1132" spans="1:22" x14ac:dyDescent="0.3">
      <c r="A1132">
        <v>0</v>
      </c>
      <c r="B1132" s="8">
        <v>0</v>
      </c>
      <c r="C1132" s="6">
        <f t="shared" ca="1" si="780"/>
        <v>0.95799554281745014</v>
      </c>
      <c r="D1132" s="6">
        <f t="shared" ca="1" si="802"/>
        <v>4.2004457182549859E-2</v>
      </c>
      <c r="E1132" s="6" t="str">
        <f t="shared" ref="E1132:E1133" si="807">IF(A1132=0,"",A1132)</f>
        <v/>
      </c>
      <c r="F1132" s="6" t="s">
        <v>160</v>
      </c>
      <c r="G1132" s="6" t="s">
        <v>162</v>
      </c>
      <c r="H1132" s="6">
        <f t="shared" ca="1" si="804"/>
        <v>130.80000000000001</v>
      </c>
      <c r="I1132" s="6" t="s">
        <v>163</v>
      </c>
      <c r="J1132" s="6">
        <f t="shared" ca="1" si="805"/>
        <v>39</v>
      </c>
      <c r="K1132" s="6" t="s">
        <v>164</v>
      </c>
      <c r="L1132" s="6">
        <f t="shared" ca="1" si="806"/>
        <v>1</v>
      </c>
      <c r="M1132" s="6" t="s">
        <v>165</v>
      </c>
      <c r="V1132" s="9"/>
    </row>
    <row r="1133" spans="1:22" x14ac:dyDescent="0.3">
      <c r="A1133" t="s">
        <v>286</v>
      </c>
      <c r="B1133" s="8">
        <v>0</v>
      </c>
      <c r="C1133" s="8"/>
      <c r="E1133" s="6" t="str">
        <f t="shared" si="807"/>
        <v>\end{enumerate}\newpage   \section*{Cuenta:  X  }\begin{enumerate}</v>
      </c>
      <c r="V1133" s="9"/>
    </row>
    <row r="1134" spans="1:22" x14ac:dyDescent="0.3">
      <c r="A1134">
        <v>0</v>
      </c>
      <c r="B1134" s="8">
        <v>0</v>
      </c>
      <c r="C1134" s="6">
        <f t="shared" ref="C1134" ca="1" si="808">RAND()</f>
        <v>0.17691175400243897</v>
      </c>
      <c r="D1134" s="6">
        <f t="shared" ref="D1134:D1142" ca="1" si="809">IF(C1134&gt;0.1,      IF(C1134&lt;0.6,C1134,ABS(1-C1134)),C1134+0.5)</f>
        <v>0.17691175400243897</v>
      </c>
      <c r="E1134" s="6" t="str">
        <f t="shared" ref="E1134:E1141" si="810">IF(A1134=0,"",_xlfn.CONCAT("## ",A1134))</f>
        <v/>
      </c>
      <c r="F1134" s="6" t="s">
        <v>160</v>
      </c>
      <c r="G1134" s="6" t="s">
        <v>162</v>
      </c>
      <c r="H1134" s="6">
        <f t="shared" ref="H1134:H1142" ca="1" si="811">ROUND(C1134*100+35,2)</f>
        <v>52.69</v>
      </c>
      <c r="I1134" s="6" t="s">
        <v>163</v>
      </c>
      <c r="J1134" s="6">
        <f t="shared" ref="J1134:J1142" ca="1" si="812">ROUND(D1134*100+35,0)</f>
        <v>53</v>
      </c>
      <c r="K1134" s="6" t="s">
        <v>164</v>
      </c>
      <c r="L1134" s="6">
        <f t="shared" ref="L1134:L1142" ca="1" si="813">ROUND(D1134*20,0)</f>
        <v>4</v>
      </c>
      <c r="M1134" s="6" t="s">
        <v>165</v>
      </c>
      <c r="V1134" s="9"/>
    </row>
    <row r="1135" spans="1:22" x14ac:dyDescent="0.3">
      <c r="A1135">
        <v>0</v>
      </c>
      <c r="B1135" s="8">
        <v>0</v>
      </c>
      <c r="C1135" s="6">
        <f t="shared" ca="1" si="780"/>
        <v>0.65516711149807005</v>
      </c>
      <c r="D1135" s="6">
        <f t="shared" ca="1" si="809"/>
        <v>0.34483288850192995</v>
      </c>
      <c r="E1135" s="6" t="str">
        <f t="shared" si="810"/>
        <v/>
      </c>
      <c r="F1135" s="6" t="s">
        <v>160</v>
      </c>
      <c r="G1135" s="6" t="s">
        <v>162</v>
      </c>
      <c r="H1135" s="6">
        <f t="shared" ca="1" si="811"/>
        <v>100.52</v>
      </c>
      <c r="I1135" s="6" t="s">
        <v>163</v>
      </c>
      <c r="J1135" s="6">
        <f t="shared" ca="1" si="812"/>
        <v>69</v>
      </c>
      <c r="K1135" s="6" t="s">
        <v>164</v>
      </c>
      <c r="L1135" s="6">
        <f t="shared" ca="1" si="813"/>
        <v>7</v>
      </c>
      <c r="M1135" s="6" t="s">
        <v>165</v>
      </c>
      <c r="V1135" s="9"/>
    </row>
    <row r="1136" spans="1:22" x14ac:dyDescent="0.3">
      <c r="A1136">
        <v>0</v>
      </c>
      <c r="B1136" s="8">
        <v>0</v>
      </c>
      <c r="C1136" s="6">
        <f t="shared" ca="1" si="780"/>
        <v>0.30452913908442014</v>
      </c>
      <c r="D1136" s="6">
        <f t="shared" ca="1" si="809"/>
        <v>0.30452913908442014</v>
      </c>
      <c r="E1136" s="6" t="str">
        <f t="shared" si="810"/>
        <v/>
      </c>
      <c r="F1136" s="6" t="s">
        <v>160</v>
      </c>
      <c r="G1136" s="6" t="s">
        <v>162</v>
      </c>
      <c r="H1136" s="6">
        <f t="shared" ca="1" si="811"/>
        <v>65.45</v>
      </c>
      <c r="I1136" s="6" t="s">
        <v>163</v>
      </c>
      <c r="J1136" s="6">
        <f t="shared" ca="1" si="812"/>
        <v>65</v>
      </c>
      <c r="K1136" s="6" t="s">
        <v>164</v>
      </c>
      <c r="L1136" s="6">
        <f t="shared" ca="1" si="813"/>
        <v>6</v>
      </c>
      <c r="M1136" s="6" t="s">
        <v>165</v>
      </c>
      <c r="V1136" s="9"/>
    </row>
    <row r="1137" spans="1:22" x14ac:dyDescent="0.3">
      <c r="A1137">
        <v>0</v>
      </c>
      <c r="B1137" s="8">
        <v>0</v>
      </c>
      <c r="C1137" s="6">
        <f t="shared" ca="1" si="780"/>
        <v>0.34164418313542855</v>
      </c>
      <c r="D1137" s="6">
        <f t="shared" ca="1" si="809"/>
        <v>0.34164418313542855</v>
      </c>
      <c r="E1137" s="6" t="str">
        <f t="shared" si="810"/>
        <v/>
      </c>
      <c r="F1137" s="6" t="s">
        <v>160</v>
      </c>
      <c r="G1137" s="6" t="s">
        <v>162</v>
      </c>
      <c r="H1137" s="6">
        <f t="shared" ca="1" si="811"/>
        <v>69.16</v>
      </c>
      <c r="I1137" s="6" t="s">
        <v>163</v>
      </c>
      <c r="J1137" s="6">
        <f t="shared" ca="1" si="812"/>
        <v>69</v>
      </c>
      <c r="K1137" s="6" t="s">
        <v>164</v>
      </c>
      <c r="L1137" s="6">
        <f t="shared" ca="1" si="813"/>
        <v>7</v>
      </c>
      <c r="M1137" s="6" t="s">
        <v>165</v>
      </c>
    </row>
    <row r="1138" spans="1:22" x14ac:dyDescent="0.3">
      <c r="A1138">
        <v>0</v>
      </c>
      <c r="B1138" s="8">
        <v>0</v>
      </c>
      <c r="C1138" s="6">
        <f t="shared" ca="1" si="780"/>
        <v>0.58546914304754971</v>
      </c>
      <c r="D1138" s="6">
        <f t="shared" ca="1" si="809"/>
        <v>0.58546914304754971</v>
      </c>
      <c r="E1138" s="6" t="str">
        <f t="shared" si="810"/>
        <v/>
      </c>
      <c r="F1138" s="6" t="s">
        <v>160</v>
      </c>
      <c r="G1138" s="6" t="s">
        <v>162</v>
      </c>
      <c r="H1138" s="6">
        <f t="shared" ca="1" si="811"/>
        <v>93.55</v>
      </c>
      <c r="I1138" s="6" t="s">
        <v>163</v>
      </c>
      <c r="J1138" s="6">
        <f t="shared" ca="1" si="812"/>
        <v>94</v>
      </c>
      <c r="K1138" s="6" t="s">
        <v>164</v>
      </c>
      <c r="L1138" s="6">
        <f t="shared" ca="1" si="813"/>
        <v>12</v>
      </c>
      <c r="M1138" s="6" t="s">
        <v>165</v>
      </c>
      <c r="V1138" s="9"/>
    </row>
    <row r="1139" spans="1:22" x14ac:dyDescent="0.3">
      <c r="A1139">
        <v>0</v>
      </c>
      <c r="B1139" s="8">
        <v>0</v>
      </c>
      <c r="C1139" s="6">
        <f t="shared" ca="1" si="780"/>
        <v>1.4572362460225419E-2</v>
      </c>
      <c r="D1139" s="6">
        <f t="shared" ca="1" si="809"/>
        <v>0.51457236246022542</v>
      </c>
      <c r="E1139" s="6" t="str">
        <f t="shared" si="810"/>
        <v/>
      </c>
      <c r="F1139" s="6" t="s">
        <v>160</v>
      </c>
      <c r="G1139" s="6" t="s">
        <v>162</v>
      </c>
      <c r="H1139" s="6">
        <f t="shared" ca="1" si="811"/>
        <v>36.46</v>
      </c>
      <c r="I1139" s="6" t="s">
        <v>163</v>
      </c>
      <c r="J1139" s="6">
        <f t="shared" ca="1" si="812"/>
        <v>86</v>
      </c>
      <c r="K1139" s="6" t="s">
        <v>164</v>
      </c>
      <c r="L1139" s="6">
        <f t="shared" ca="1" si="813"/>
        <v>10</v>
      </c>
      <c r="M1139" s="6" t="s">
        <v>165</v>
      </c>
      <c r="V1139" s="9"/>
    </row>
    <row r="1140" spans="1:22" x14ac:dyDescent="0.3">
      <c r="A1140">
        <v>0</v>
      </c>
      <c r="B1140" s="8">
        <v>0</v>
      </c>
      <c r="C1140" s="6">
        <f t="shared" ca="1" si="780"/>
        <v>0.96826744661946562</v>
      </c>
      <c r="D1140" s="6">
        <f t="shared" ca="1" si="809"/>
        <v>3.1732553380534378E-2</v>
      </c>
      <c r="E1140" s="6" t="str">
        <f t="shared" si="810"/>
        <v/>
      </c>
      <c r="F1140" s="6" t="s">
        <v>160</v>
      </c>
      <c r="G1140" s="6" t="s">
        <v>162</v>
      </c>
      <c r="H1140" s="6">
        <f t="shared" ca="1" si="811"/>
        <v>131.83000000000001</v>
      </c>
      <c r="I1140" s="6" t="s">
        <v>163</v>
      </c>
      <c r="J1140" s="6">
        <f t="shared" ca="1" si="812"/>
        <v>38</v>
      </c>
      <c r="K1140" s="6" t="s">
        <v>164</v>
      </c>
      <c r="L1140" s="6">
        <f t="shared" ca="1" si="813"/>
        <v>1</v>
      </c>
      <c r="M1140" s="6" t="s">
        <v>165</v>
      </c>
      <c r="V1140" s="9"/>
    </row>
    <row r="1141" spans="1:22" x14ac:dyDescent="0.3">
      <c r="A1141">
        <v>0</v>
      </c>
      <c r="B1141" s="8">
        <v>0</v>
      </c>
      <c r="C1141" s="6">
        <f t="shared" ca="1" si="780"/>
        <v>0.47747164712783685</v>
      </c>
      <c r="D1141" s="6">
        <f t="shared" ca="1" si="809"/>
        <v>0.47747164712783685</v>
      </c>
      <c r="E1141" s="6" t="str">
        <f t="shared" si="810"/>
        <v/>
      </c>
      <c r="F1141" s="6" t="s">
        <v>160</v>
      </c>
      <c r="G1141" s="6" t="s">
        <v>162</v>
      </c>
      <c r="H1141" s="6">
        <f t="shared" ca="1" si="811"/>
        <v>82.75</v>
      </c>
      <c r="I1141" s="6" t="s">
        <v>163</v>
      </c>
      <c r="J1141" s="6">
        <f t="shared" ca="1" si="812"/>
        <v>83</v>
      </c>
      <c r="K1141" s="6" t="s">
        <v>164</v>
      </c>
      <c r="L1141" s="6">
        <f t="shared" ca="1" si="813"/>
        <v>10</v>
      </c>
      <c r="M1141" s="6" t="s">
        <v>165</v>
      </c>
      <c r="V1141" s="9"/>
    </row>
    <row r="1142" spans="1:22" x14ac:dyDescent="0.3">
      <c r="A1142">
        <v>0</v>
      </c>
      <c r="B1142" s="8">
        <v>0</v>
      </c>
      <c r="C1142" s="6">
        <f t="shared" ca="1" si="780"/>
        <v>0.67797728540446067</v>
      </c>
      <c r="D1142" s="6">
        <f t="shared" ca="1" si="809"/>
        <v>0.32202271459553933</v>
      </c>
      <c r="E1142" s="6" t="str">
        <f t="shared" ref="E1142:E1143" si="814">IF(A1142=0,"",A1142)</f>
        <v/>
      </c>
      <c r="F1142" s="6" t="s">
        <v>160</v>
      </c>
      <c r="G1142" s="6" t="s">
        <v>162</v>
      </c>
      <c r="H1142" s="6">
        <f t="shared" ca="1" si="811"/>
        <v>102.8</v>
      </c>
      <c r="I1142" s="6" t="s">
        <v>163</v>
      </c>
      <c r="J1142" s="6">
        <f t="shared" ca="1" si="812"/>
        <v>67</v>
      </c>
      <c r="K1142" s="6" t="s">
        <v>164</v>
      </c>
      <c r="L1142" s="6">
        <f t="shared" ca="1" si="813"/>
        <v>6</v>
      </c>
      <c r="M1142" s="6" t="s">
        <v>165</v>
      </c>
      <c r="V1142" s="9"/>
    </row>
    <row r="1143" spans="1:22" x14ac:dyDescent="0.3">
      <c r="A1143" t="s">
        <v>286</v>
      </c>
      <c r="B1143" s="8">
        <v>0</v>
      </c>
      <c r="C1143" s="8"/>
      <c r="E1143" s="6" t="str">
        <f t="shared" si="814"/>
        <v>\end{enumerate}\newpage   \section*{Cuenta:  X  }\begin{enumerate}</v>
      </c>
      <c r="V1143" s="9"/>
    </row>
    <row r="1144" spans="1:22" x14ac:dyDescent="0.3">
      <c r="A1144">
        <v>0</v>
      </c>
      <c r="B1144" s="8">
        <v>0</v>
      </c>
      <c r="C1144" s="6">
        <f t="shared" ref="C1144" ca="1" si="815">RAND()</f>
        <v>0.86118860885098591</v>
      </c>
      <c r="D1144" s="6">
        <f t="shared" ref="D1144:D1152" ca="1" si="816">IF(C1144&gt;0.1,      IF(C1144&lt;0.6,C1144,ABS(1-C1144)),C1144+0.5)</f>
        <v>0.13881139114901409</v>
      </c>
      <c r="E1144" s="6" t="str">
        <f t="shared" ref="E1144:E1151" si="817">IF(A1144=0,"",_xlfn.CONCAT("## ",A1144))</f>
        <v/>
      </c>
      <c r="F1144" s="6" t="s">
        <v>160</v>
      </c>
      <c r="G1144" s="6" t="s">
        <v>162</v>
      </c>
      <c r="H1144" s="6">
        <f t="shared" ref="H1144:H1152" ca="1" si="818">ROUND(C1144*100+35,2)</f>
        <v>121.12</v>
      </c>
      <c r="I1144" s="6" t="s">
        <v>163</v>
      </c>
      <c r="J1144" s="6">
        <f t="shared" ref="J1144:J1152" ca="1" si="819">ROUND(D1144*100+35,0)</f>
        <v>49</v>
      </c>
      <c r="K1144" s="6" t="s">
        <v>164</v>
      </c>
      <c r="L1144" s="6">
        <f t="shared" ref="L1144:L1152" ca="1" si="820">ROUND(D1144*20,0)</f>
        <v>3</v>
      </c>
      <c r="M1144" s="6" t="s">
        <v>165</v>
      </c>
      <c r="V1144" s="9"/>
    </row>
    <row r="1145" spans="1:22" x14ac:dyDescent="0.3">
      <c r="A1145">
        <v>0</v>
      </c>
      <c r="B1145" s="8">
        <v>0</v>
      </c>
      <c r="C1145" s="6">
        <f t="shared" ca="1" si="780"/>
        <v>0.11919989581166646</v>
      </c>
      <c r="D1145" s="6">
        <f t="shared" ca="1" si="816"/>
        <v>0.11919989581166646</v>
      </c>
      <c r="E1145" s="6" t="str">
        <f t="shared" si="817"/>
        <v/>
      </c>
      <c r="F1145" s="6" t="s">
        <v>160</v>
      </c>
      <c r="G1145" s="6" t="s">
        <v>162</v>
      </c>
      <c r="H1145" s="6">
        <f t="shared" ca="1" si="818"/>
        <v>46.92</v>
      </c>
      <c r="I1145" s="6" t="s">
        <v>163</v>
      </c>
      <c r="J1145" s="6">
        <f t="shared" ca="1" si="819"/>
        <v>47</v>
      </c>
      <c r="K1145" s="6" t="s">
        <v>164</v>
      </c>
      <c r="L1145" s="6">
        <f t="shared" ca="1" si="820"/>
        <v>2</v>
      </c>
      <c r="M1145" s="6" t="s">
        <v>165</v>
      </c>
      <c r="V1145" s="9"/>
    </row>
    <row r="1146" spans="1:22" x14ac:dyDescent="0.3">
      <c r="A1146">
        <v>0</v>
      </c>
      <c r="B1146" s="8">
        <v>0</v>
      </c>
      <c r="C1146" s="6">
        <f t="shared" ca="1" si="780"/>
        <v>0.18712635944624378</v>
      </c>
      <c r="D1146" s="6">
        <f t="shared" ca="1" si="816"/>
        <v>0.18712635944624378</v>
      </c>
      <c r="E1146" s="6" t="str">
        <f t="shared" si="817"/>
        <v/>
      </c>
      <c r="F1146" s="6" t="s">
        <v>160</v>
      </c>
      <c r="G1146" s="6" t="s">
        <v>162</v>
      </c>
      <c r="H1146" s="6">
        <f t="shared" ca="1" si="818"/>
        <v>53.71</v>
      </c>
      <c r="I1146" s="6" t="s">
        <v>163</v>
      </c>
      <c r="J1146" s="6">
        <f t="shared" ca="1" si="819"/>
        <v>54</v>
      </c>
      <c r="K1146" s="6" t="s">
        <v>164</v>
      </c>
      <c r="L1146" s="6">
        <f t="shared" ca="1" si="820"/>
        <v>4</v>
      </c>
      <c r="M1146" s="6" t="s">
        <v>165</v>
      </c>
    </row>
    <row r="1147" spans="1:22" x14ac:dyDescent="0.3">
      <c r="A1147">
        <v>0</v>
      </c>
      <c r="B1147" s="8">
        <v>0</v>
      </c>
      <c r="C1147" s="6">
        <f t="shared" ca="1" si="780"/>
        <v>0.59175904880396069</v>
      </c>
      <c r="D1147" s="6">
        <f t="shared" ca="1" si="816"/>
        <v>0.59175904880396069</v>
      </c>
      <c r="E1147" s="6" t="str">
        <f t="shared" si="817"/>
        <v/>
      </c>
      <c r="F1147" s="6" t="s">
        <v>160</v>
      </c>
      <c r="G1147" s="6" t="s">
        <v>162</v>
      </c>
      <c r="H1147" s="6">
        <f t="shared" ca="1" si="818"/>
        <v>94.18</v>
      </c>
      <c r="I1147" s="6" t="s">
        <v>163</v>
      </c>
      <c r="J1147" s="6">
        <f t="shared" ca="1" si="819"/>
        <v>94</v>
      </c>
      <c r="K1147" s="6" t="s">
        <v>164</v>
      </c>
      <c r="L1147" s="6">
        <f t="shared" ca="1" si="820"/>
        <v>12</v>
      </c>
      <c r="M1147" s="6" t="s">
        <v>165</v>
      </c>
      <c r="V1147" s="9"/>
    </row>
    <row r="1148" spans="1:22" x14ac:dyDescent="0.3">
      <c r="A1148">
        <v>0</v>
      </c>
      <c r="B1148" s="8">
        <v>0</v>
      </c>
      <c r="C1148" s="6">
        <f t="shared" ca="1" si="780"/>
        <v>0.49465388325487936</v>
      </c>
      <c r="D1148" s="6">
        <f t="shared" ca="1" si="816"/>
        <v>0.49465388325487936</v>
      </c>
      <c r="E1148" s="6" t="str">
        <f t="shared" si="817"/>
        <v/>
      </c>
      <c r="F1148" s="6" t="s">
        <v>160</v>
      </c>
      <c r="G1148" s="6" t="s">
        <v>162</v>
      </c>
      <c r="H1148" s="6">
        <f t="shared" ca="1" si="818"/>
        <v>84.47</v>
      </c>
      <c r="I1148" s="6" t="s">
        <v>163</v>
      </c>
      <c r="J1148" s="6">
        <f t="shared" ca="1" si="819"/>
        <v>84</v>
      </c>
      <c r="K1148" s="6" t="s">
        <v>164</v>
      </c>
      <c r="L1148" s="6">
        <f t="shared" ca="1" si="820"/>
        <v>10</v>
      </c>
      <c r="M1148" s="6" t="s">
        <v>165</v>
      </c>
      <c r="V1148" s="9"/>
    </row>
    <row r="1149" spans="1:22" x14ac:dyDescent="0.3">
      <c r="A1149">
        <v>0</v>
      </c>
      <c r="B1149" s="8">
        <v>0</v>
      </c>
      <c r="C1149" s="6">
        <f t="shared" ca="1" si="780"/>
        <v>0.81851482722512614</v>
      </c>
      <c r="D1149" s="6">
        <f t="shared" ca="1" si="816"/>
        <v>0.18148517277487386</v>
      </c>
      <c r="E1149" s="6" t="str">
        <f t="shared" si="817"/>
        <v/>
      </c>
      <c r="F1149" s="6" t="s">
        <v>160</v>
      </c>
      <c r="G1149" s="6" t="s">
        <v>162</v>
      </c>
      <c r="H1149" s="6">
        <f t="shared" ca="1" si="818"/>
        <v>116.85</v>
      </c>
      <c r="I1149" s="6" t="s">
        <v>163</v>
      </c>
      <c r="J1149" s="6">
        <f t="shared" ca="1" si="819"/>
        <v>53</v>
      </c>
      <c r="K1149" s="6" t="s">
        <v>164</v>
      </c>
      <c r="L1149" s="6">
        <f t="shared" ca="1" si="820"/>
        <v>4</v>
      </c>
      <c r="M1149" s="6" t="s">
        <v>165</v>
      </c>
      <c r="V1149" s="9"/>
    </row>
    <row r="1150" spans="1:22" x14ac:dyDescent="0.3">
      <c r="A1150">
        <v>0</v>
      </c>
      <c r="B1150" s="8">
        <v>0</v>
      </c>
      <c r="C1150" s="6">
        <f t="shared" ca="1" si="780"/>
        <v>0.72643729828576997</v>
      </c>
      <c r="D1150" s="6">
        <f t="shared" ca="1" si="816"/>
        <v>0.27356270171423003</v>
      </c>
      <c r="E1150" s="6" t="str">
        <f t="shared" si="817"/>
        <v/>
      </c>
      <c r="F1150" s="6" t="s">
        <v>160</v>
      </c>
      <c r="G1150" s="6" t="s">
        <v>162</v>
      </c>
      <c r="H1150" s="6">
        <f t="shared" ca="1" si="818"/>
        <v>107.64</v>
      </c>
      <c r="I1150" s="6" t="s">
        <v>163</v>
      </c>
      <c r="J1150" s="6">
        <f t="shared" ca="1" si="819"/>
        <v>62</v>
      </c>
      <c r="K1150" s="6" t="s">
        <v>164</v>
      </c>
      <c r="L1150" s="6">
        <f t="shared" ca="1" si="820"/>
        <v>5</v>
      </c>
      <c r="M1150" s="6" t="s">
        <v>165</v>
      </c>
      <c r="V1150" s="9"/>
    </row>
    <row r="1151" spans="1:22" x14ac:dyDescent="0.3">
      <c r="A1151">
        <v>0</v>
      </c>
      <c r="B1151" s="8">
        <v>0</v>
      </c>
      <c r="C1151" s="6">
        <f t="shared" ca="1" si="780"/>
        <v>0.3454045840958081</v>
      </c>
      <c r="D1151" s="6">
        <f t="shared" ca="1" si="816"/>
        <v>0.3454045840958081</v>
      </c>
      <c r="E1151" s="6" t="str">
        <f t="shared" si="817"/>
        <v/>
      </c>
      <c r="F1151" s="6" t="s">
        <v>160</v>
      </c>
      <c r="G1151" s="6" t="s">
        <v>162</v>
      </c>
      <c r="H1151" s="6">
        <f t="shared" ca="1" si="818"/>
        <v>69.540000000000006</v>
      </c>
      <c r="I1151" s="6" t="s">
        <v>163</v>
      </c>
      <c r="J1151" s="6">
        <f t="shared" ca="1" si="819"/>
        <v>70</v>
      </c>
      <c r="K1151" s="6" t="s">
        <v>164</v>
      </c>
      <c r="L1151" s="6">
        <f t="shared" ca="1" si="820"/>
        <v>7</v>
      </c>
      <c r="M1151" s="6" t="s">
        <v>165</v>
      </c>
      <c r="V1151" s="9"/>
    </row>
    <row r="1152" spans="1:22" x14ac:dyDescent="0.3">
      <c r="A1152">
        <v>0</v>
      </c>
      <c r="B1152" s="8">
        <v>0</v>
      </c>
      <c r="C1152" s="6">
        <f t="shared" ca="1" si="780"/>
        <v>0.94691122171465381</v>
      </c>
      <c r="D1152" s="6">
        <f t="shared" ca="1" si="816"/>
        <v>5.3088778285346194E-2</v>
      </c>
      <c r="E1152" s="6" t="str">
        <f t="shared" ref="E1152:E1153" si="821">IF(A1152=0,"",A1152)</f>
        <v/>
      </c>
      <c r="F1152" s="6" t="s">
        <v>160</v>
      </c>
      <c r="G1152" s="6" t="s">
        <v>162</v>
      </c>
      <c r="H1152" s="6">
        <f t="shared" ca="1" si="818"/>
        <v>129.69</v>
      </c>
      <c r="I1152" s="6" t="s">
        <v>163</v>
      </c>
      <c r="J1152" s="6">
        <f t="shared" ca="1" si="819"/>
        <v>40</v>
      </c>
      <c r="K1152" s="6" t="s">
        <v>164</v>
      </c>
      <c r="L1152" s="6">
        <f t="shared" ca="1" si="820"/>
        <v>1</v>
      </c>
      <c r="M1152" s="6" t="s">
        <v>165</v>
      </c>
      <c r="V1152" s="9"/>
    </row>
    <row r="1153" spans="1:22" x14ac:dyDescent="0.3">
      <c r="A1153" t="s">
        <v>286</v>
      </c>
      <c r="B1153" s="8">
        <v>0</v>
      </c>
      <c r="C1153" s="8"/>
      <c r="E1153" s="6" t="str">
        <f t="shared" si="821"/>
        <v>\end{enumerate}\newpage   \section*{Cuenta:  X  }\begin{enumerate}</v>
      </c>
      <c r="V1153" s="9"/>
    </row>
    <row r="1154" spans="1:22" x14ac:dyDescent="0.3">
      <c r="A1154">
        <v>0</v>
      </c>
      <c r="B1154" s="8">
        <v>0</v>
      </c>
      <c r="C1154" s="6">
        <f t="shared" ref="C1154" ca="1" si="822">RAND()</f>
        <v>0.22929455378309771</v>
      </c>
      <c r="D1154" s="6">
        <f t="shared" ref="D1154:D1162" ca="1" si="823">IF(C1154&gt;0.1,      IF(C1154&lt;0.6,C1154,ABS(1-C1154)),C1154+0.5)</f>
        <v>0.22929455378309771</v>
      </c>
      <c r="E1154" s="6" t="str">
        <f t="shared" ref="E1154:E1161" si="824">IF(A1154=0,"",_xlfn.CONCAT("## ",A1154))</f>
        <v/>
      </c>
      <c r="F1154" s="6" t="s">
        <v>160</v>
      </c>
      <c r="G1154" s="6" t="s">
        <v>162</v>
      </c>
      <c r="H1154" s="6">
        <f t="shared" ref="H1154:H1162" ca="1" si="825">ROUND(C1154*100+35,2)</f>
        <v>57.93</v>
      </c>
      <c r="I1154" s="6" t="s">
        <v>163</v>
      </c>
      <c r="J1154" s="6">
        <f t="shared" ref="J1154:J1162" ca="1" si="826">ROUND(D1154*100+35,0)</f>
        <v>58</v>
      </c>
      <c r="K1154" s="6" t="s">
        <v>164</v>
      </c>
      <c r="L1154" s="6">
        <f t="shared" ref="L1154:L1162" ca="1" si="827">ROUND(D1154*20,0)</f>
        <v>5</v>
      </c>
      <c r="M1154" s="6" t="s">
        <v>165</v>
      </c>
      <c r="V1154" s="9"/>
    </row>
    <row r="1155" spans="1:22" x14ac:dyDescent="0.3">
      <c r="A1155">
        <v>0</v>
      </c>
      <c r="B1155" s="8">
        <v>0</v>
      </c>
      <c r="C1155" s="6">
        <f t="shared" ca="1" si="780"/>
        <v>0.21343499339682492</v>
      </c>
      <c r="D1155" s="6">
        <f t="shared" ca="1" si="823"/>
        <v>0.21343499339682492</v>
      </c>
      <c r="E1155" s="6" t="str">
        <f t="shared" si="824"/>
        <v/>
      </c>
      <c r="F1155" s="6" t="s">
        <v>160</v>
      </c>
      <c r="G1155" s="6" t="s">
        <v>162</v>
      </c>
      <c r="H1155" s="6">
        <f t="shared" ca="1" si="825"/>
        <v>56.34</v>
      </c>
      <c r="I1155" s="6" t="s">
        <v>163</v>
      </c>
      <c r="J1155" s="6">
        <f t="shared" ca="1" si="826"/>
        <v>56</v>
      </c>
      <c r="K1155" s="6" t="s">
        <v>164</v>
      </c>
      <c r="L1155" s="6">
        <f t="shared" ca="1" si="827"/>
        <v>4</v>
      </c>
      <c r="M1155" s="6" t="s">
        <v>165</v>
      </c>
    </row>
    <row r="1156" spans="1:22" x14ac:dyDescent="0.3">
      <c r="A1156">
        <v>0</v>
      </c>
      <c r="B1156" s="8">
        <v>0</v>
      </c>
      <c r="C1156" s="6">
        <f t="shared" ca="1" si="780"/>
        <v>0.53048138292353919</v>
      </c>
      <c r="D1156" s="6">
        <f t="shared" ca="1" si="823"/>
        <v>0.53048138292353919</v>
      </c>
      <c r="E1156" s="6" t="str">
        <f t="shared" si="824"/>
        <v/>
      </c>
      <c r="F1156" s="6" t="s">
        <v>160</v>
      </c>
      <c r="G1156" s="6" t="s">
        <v>162</v>
      </c>
      <c r="H1156" s="6">
        <f t="shared" ca="1" si="825"/>
        <v>88.05</v>
      </c>
      <c r="I1156" s="6" t="s">
        <v>163</v>
      </c>
      <c r="J1156" s="6">
        <f t="shared" ca="1" si="826"/>
        <v>88</v>
      </c>
      <c r="K1156" s="6" t="s">
        <v>164</v>
      </c>
      <c r="L1156" s="6">
        <f t="shared" ca="1" si="827"/>
        <v>11</v>
      </c>
      <c r="M1156" s="6" t="s">
        <v>165</v>
      </c>
      <c r="V1156" s="9"/>
    </row>
    <row r="1157" spans="1:22" x14ac:dyDescent="0.3">
      <c r="A1157">
        <v>0</v>
      </c>
      <c r="B1157" s="8">
        <v>0</v>
      </c>
      <c r="C1157" s="6">
        <f t="shared" ca="1" si="780"/>
        <v>0.71050820881319199</v>
      </c>
      <c r="D1157" s="6">
        <f t="shared" ca="1" si="823"/>
        <v>0.28949179118680801</v>
      </c>
      <c r="E1157" s="6" t="str">
        <f t="shared" si="824"/>
        <v/>
      </c>
      <c r="F1157" s="6" t="s">
        <v>160</v>
      </c>
      <c r="G1157" s="6" t="s">
        <v>162</v>
      </c>
      <c r="H1157" s="6">
        <f t="shared" ca="1" si="825"/>
        <v>106.05</v>
      </c>
      <c r="I1157" s="6" t="s">
        <v>163</v>
      </c>
      <c r="J1157" s="6">
        <f t="shared" ca="1" si="826"/>
        <v>64</v>
      </c>
      <c r="K1157" s="6" t="s">
        <v>164</v>
      </c>
      <c r="L1157" s="6">
        <f t="shared" ca="1" si="827"/>
        <v>6</v>
      </c>
      <c r="M1157" s="6" t="s">
        <v>165</v>
      </c>
      <c r="V1157" s="9"/>
    </row>
    <row r="1158" spans="1:22" x14ac:dyDescent="0.3">
      <c r="A1158">
        <v>0</v>
      </c>
      <c r="B1158" s="8">
        <v>0</v>
      </c>
      <c r="C1158" s="6">
        <f t="shared" ref="C1158:C1221" ca="1" si="828">RAND()</f>
        <v>0.46711223909554866</v>
      </c>
      <c r="D1158" s="6">
        <f t="shared" ca="1" si="823"/>
        <v>0.46711223909554866</v>
      </c>
      <c r="E1158" s="6" t="str">
        <f t="shared" si="824"/>
        <v/>
      </c>
      <c r="F1158" s="6" t="s">
        <v>160</v>
      </c>
      <c r="G1158" s="6" t="s">
        <v>162</v>
      </c>
      <c r="H1158" s="6">
        <f t="shared" ca="1" si="825"/>
        <v>81.709999999999994</v>
      </c>
      <c r="I1158" s="6" t="s">
        <v>163</v>
      </c>
      <c r="J1158" s="6">
        <f t="shared" ca="1" si="826"/>
        <v>82</v>
      </c>
      <c r="K1158" s="6" t="s">
        <v>164</v>
      </c>
      <c r="L1158" s="6">
        <f t="shared" ca="1" si="827"/>
        <v>9</v>
      </c>
      <c r="M1158" s="6" t="s">
        <v>165</v>
      </c>
      <c r="V1158" s="9"/>
    </row>
    <row r="1159" spans="1:22" x14ac:dyDescent="0.3">
      <c r="A1159">
        <v>0</v>
      </c>
      <c r="B1159" s="8">
        <v>0</v>
      </c>
      <c r="C1159" s="6">
        <f t="shared" ca="1" si="828"/>
        <v>0.82190089781950604</v>
      </c>
      <c r="D1159" s="6">
        <f t="shared" ca="1" si="823"/>
        <v>0.17809910218049396</v>
      </c>
      <c r="E1159" s="6" t="str">
        <f t="shared" si="824"/>
        <v/>
      </c>
      <c r="F1159" s="6" t="s">
        <v>160</v>
      </c>
      <c r="G1159" s="6" t="s">
        <v>162</v>
      </c>
      <c r="H1159" s="6">
        <f t="shared" ca="1" si="825"/>
        <v>117.19</v>
      </c>
      <c r="I1159" s="6" t="s">
        <v>163</v>
      </c>
      <c r="J1159" s="6">
        <f t="shared" ca="1" si="826"/>
        <v>53</v>
      </c>
      <c r="K1159" s="6" t="s">
        <v>164</v>
      </c>
      <c r="L1159" s="6">
        <f t="shared" ca="1" si="827"/>
        <v>4</v>
      </c>
      <c r="M1159" s="6" t="s">
        <v>165</v>
      </c>
      <c r="V1159" s="9"/>
    </row>
    <row r="1160" spans="1:22" x14ac:dyDescent="0.3">
      <c r="A1160">
        <v>0</v>
      </c>
      <c r="B1160" s="8">
        <v>0</v>
      </c>
      <c r="C1160" s="6">
        <f t="shared" ca="1" si="828"/>
        <v>7.1877409647748247E-2</v>
      </c>
      <c r="D1160" s="6">
        <f t="shared" ca="1" si="823"/>
        <v>0.57187740964774825</v>
      </c>
      <c r="E1160" s="6" t="str">
        <f t="shared" si="824"/>
        <v/>
      </c>
      <c r="F1160" s="6" t="s">
        <v>160</v>
      </c>
      <c r="G1160" s="6" t="s">
        <v>162</v>
      </c>
      <c r="H1160" s="6">
        <f t="shared" ca="1" si="825"/>
        <v>42.19</v>
      </c>
      <c r="I1160" s="6" t="s">
        <v>163</v>
      </c>
      <c r="J1160" s="6">
        <f t="shared" ca="1" si="826"/>
        <v>92</v>
      </c>
      <c r="K1160" s="6" t="s">
        <v>164</v>
      </c>
      <c r="L1160" s="6">
        <f t="shared" ca="1" si="827"/>
        <v>11</v>
      </c>
      <c r="M1160" s="6" t="s">
        <v>165</v>
      </c>
      <c r="V1160" s="9"/>
    </row>
    <row r="1161" spans="1:22" x14ac:dyDescent="0.3">
      <c r="A1161">
        <v>0</v>
      </c>
      <c r="B1161" s="8">
        <v>0</v>
      </c>
      <c r="C1161" s="6">
        <f t="shared" ca="1" si="828"/>
        <v>0.46289393100503007</v>
      </c>
      <c r="D1161" s="6">
        <f t="shared" ca="1" si="823"/>
        <v>0.46289393100503007</v>
      </c>
      <c r="E1161" s="6" t="str">
        <f t="shared" si="824"/>
        <v/>
      </c>
      <c r="F1161" s="6" t="s">
        <v>160</v>
      </c>
      <c r="G1161" s="6" t="s">
        <v>162</v>
      </c>
      <c r="H1161" s="6">
        <f t="shared" ca="1" si="825"/>
        <v>81.290000000000006</v>
      </c>
      <c r="I1161" s="6" t="s">
        <v>163</v>
      </c>
      <c r="J1161" s="6">
        <f t="shared" ca="1" si="826"/>
        <v>81</v>
      </c>
      <c r="K1161" s="6" t="s">
        <v>164</v>
      </c>
      <c r="L1161" s="6">
        <f t="shared" ca="1" si="827"/>
        <v>9</v>
      </c>
      <c r="M1161" s="6" t="s">
        <v>165</v>
      </c>
      <c r="V1161" s="9"/>
    </row>
    <row r="1162" spans="1:22" x14ac:dyDescent="0.3">
      <c r="A1162">
        <v>0</v>
      </c>
      <c r="B1162" s="8">
        <v>0</v>
      </c>
      <c r="C1162" s="6">
        <f t="shared" ca="1" si="828"/>
        <v>0.43522928564621899</v>
      </c>
      <c r="D1162" s="6">
        <f t="shared" ca="1" si="823"/>
        <v>0.43522928564621899</v>
      </c>
      <c r="E1162" s="6" t="str">
        <f t="shared" ref="E1162:E1163" si="829">IF(A1162=0,"",A1162)</f>
        <v/>
      </c>
      <c r="F1162" s="6" t="s">
        <v>160</v>
      </c>
      <c r="G1162" s="6" t="s">
        <v>162</v>
      </c>
      <c r="H1162" s="6">
        <f t="shared" ca="1" si="825"/>
        <v>78.52</v>
      </c>
      <c r="I1162" s="6" t="s">
        <v>163</v>
      </c>
      <c r="J1162" s="6">
        <f t="shared" ca="1" si="826"/>
        <v>79</v>
      </c>
      <c r="K1162" s="6" t="s">
        <v>164</v>
      </c>
      <c r="L1162" s="6">
        <f t="shared" ca="1" si="827"/>
        <v>9</v>
      </c>
      <c r="M1162" s="6" t="s">
        <v>165</v>
      </c>
      <c r="V1162" s="9"/>
    </row>
    <row r="1163" spans="1:22" x14ac:dyDescent="0.3">
      <c r="A1163" t="s">
        <v>286</v>
      </c>
      <c r="B1163" s="8">
        <v>0</v>
      </c>
      <c r="C1163" s="8"/>
      <c r="E1163" s="6" t="str">
        <f t="shared" si="829"/>
        <v>\end{enumerate}\newpage   \section*{Cuenta:  X  }\begin{enumerate}</v>
      </c>
      <c r="V1163" s="9"/>
    </row>
    <row r="1164" spans="1:22" x14ac:dyDescent="0.3">
      <c r="A1164">
        <v>0</v>
      </c>
      <c r="B1164" s="8">
        <v>0</v>
      </c>
      <c r="C1164" s="6">
        <f t="shared" ref="C1164" ca="1" si="830">RAND()</f>
        <v>0.8298189769775971</v>
      </c>
      <c r="D1164" s="6">
        <f t="shared" ref="D1164:D1172" ca="1" si="831">IF(C1164&gt;0.1,      IF(C1164&lt;0.6,C1164,ABS(1-C1164)),C1164+0.5)</f>
        <v>0.1701810230224029</v>
      </c>
      <c r="E1164" s="6" t="str">
        <f t="shared" ref="E1164:E1171" si="832">IF(A1164=0,"",_xlfn.CONCAT("## ",A1164))</f>
        <v/>
      </c>
      <c r="F1164" s="6" t="s">
        <v>160</v>
      </c>
      <c r="G1164" s="6" t="s">
        <v>162</v>
      </c>
      <c r="H1164" s="6">
        <f t="shared" ref="H1164:H1172" ca="1" si="833">ROUND(C1164*100+35,2)</f>
        <v>117.98</v>
      </c>
      <c r="I1164" s="6" t="s">
        <v>163</v>
      </c>
      <c r="J1164" s="6">
        <f t="shared" ref="J1164:J1172" ca="1" si="834">ROUND(D1164*100+35,0)</f>
        <v>52</v>
      </c>
      <c r="K1164" s="6" t="s">
        <v>164</v>
      </c>
      <c r="L1164" s="6">
        <f t="shared" ref="L1164:L1172" ca="1" si="835">ROUND(D1164*20,0)</f>
        <v>3</v>
      </c>
      <c r="M1164" s="6" t="s">
        <v>165</v>
      </c>
    </row>
    <row r="1165" spans="1:22" x14ac:dyDescent="0.3">
      <c r="A1165">
        <v>0</v>
      </c>
      <c r="B1165" s="8">
        <v>0</v>
      </c>
      <c r="C1165" s="6">
        <f t="shared" ca="1" si="828"/>
        <v>0.1333595574740416</v>
      </c>
      <c r="D1165" s="6">
        <f t="shared" ca="1" si="831"/>
        <v>0.1333595574740416</v>
      </c>
      <c r="E1165" s="6" t="str">
        <f t="shared" si="832"/>
        <v/>
      </c>
      <c r="F1165" s="6" t="s">
        <v>160</v>
      </c>
      <c r="G1165" s="6" t="s">
        <v>162</v>
      </c>
      <c r="H1165" s="6">
        <f t="shared" ca="1" si="833"/>
        <v>48.34</v>
      </c>
      <c r="I1165" s="6" t="s">
        <v>163</v>
      </c>
      <c r="J1165" s="6">
        <f t="shared" ca="1" si="834"/>
        <v>48</v>
      </c>
      <c r="K1165" s="6" t="s">
        <v>164</v>
      </c>
      <c r="L1165" s="6">
        <f t="shared" ca="1" si="835"/>
        <v>3</v>
      </c>
      <c r="M1165" s="6" t="s">
        <v>165</v>
      </c>
      <c r="V1165" s="9"/>
    </row>
    <row r="1166" spans="1:22" x14ac:dyDescent="0.3">
      <c r="A1166">
        <v>0</v>
      </c>
      <c r="B1166" s="8">
        <v>0</v>
      </c>
      <c r="C1166" s="6">
        <f t="shared" ca="1" si="828"/>
        <v>0.87565197901753566</v>
      </c>
      <c r="D1166" s="6">
        <f t="shared" ca="1" si="831"/>
        <v>0.12434802098246434</v>
      </c>
      <c r="E1166" s="6" t="str">
        <f t="shared" si="832"/>
        <v/>
      </c>
      <c r="F1166" s="6" t="s">
        <v>160</v>
      </c>
      <c r="G1166" s="6" t="s">
        <v>162</v>
      </c>
      <c r="H1166" s="6">
        <f t="shared" ca="1" si="833"/>
        <v>122.57</v>
      </c>
      <c r="I1166" s="6" t="s">
        <v>163</v>
      </c>
      <c r="J1166" s="6">
        <f t="shared" ca="1" si="834"/>
        <v>47</v>
      </c>
      <c r="K1166" s="6" t="s">
        <v>164</v>
      </c>
      <c r="L1166" s="6">
        <f t="shared" ca="1" si="835"/>
        <v>2</v>
      </c>
      <c r="M1166" s="6" t="s">
        <v>165</v>
      </c>
      <c r="V1166" s="9"/>
    </row>
    <row r="1167" spans="1:22" x14ac:dyDescent="0.3">
      <c r="A1167">
        <v>0</v>
      </c>
      <c r="B1167" s="8">
        <v>0</v>
      </c>
      <c r="C1167" s="6">
        <f t="shared" ca="1" si="828"/>
        <v>0.38398389873756533</v>
      </c>
      <c r="D1167" s="6">
        <f t="shared" ca="1" si="831"/>
        <v>0.38398389873756533</v>
      </c>
      <c r="E1167" s="6" t="str">
        <f t="shared" si="832"/>
        <v/>
      </c>
      <c r="F1167" s="6" t="s">
        <v>160</v>
      </c>
      <c r="G1167" s="6" t="s">
        <v>162</v>
      </c>
      <c r="H1167" s="6">
        <f t="shared" ca="1" si="833"/>
        <v>73.400000000000006</v>
      </c>
      <c r="I1167" s="6" t="s">
        <v>163</v>
      </c>
      <c r="J1167" s="6">
        <f t="shared" ca="1" si="834"/>
        <v>73</v>
      </c>
      <c r="K1167" s="6" t="s">
        <v>164</v>
      </c>
      <c r="L1167" s="6">
        <f t="shared" ca="1" si="835"/>
        <v>8</v>
      </c>
      <c r="M1167" s="6" t="s">
        <v>165</v>
      </c>
      <c r="V1167" s="9"/>
    </row>
    <row r="1168" spans="1:22" x14ac:dyDescent="0.3">
      <c r="A1168">
        <v>0</v>
      </c>
      <c r="B1168" s="8">
        <v>0</v>
      </c>
      <c r="C1168" s="6">
        <f t="shared" ca="1" si="828"/>
        <v>0.28003986158229344</v>
      </c>
      <c r="D1168" s="6">
        <f t="shared" ca="1" si="831"/>
        <v>0.28003986158229344</v>
      </c>
      <c r="E1168" s="6" t="str">
        <f t="shared" si="832"/>
        <v/>
      </c>
      <c r="F1168" s="6" t="s">
        <v>160</v>
      </c>
      <c r="G1168" s="6" t="s">
        <v>162</v>
      </c>
      <c r="H1168" s="6">
        <f t="shared" ca="1" si="833"/>
        <v>63</v>
      </c>
      <c r="I1168" s="6" t="s">
        <v>163</v>
      </c>
      <c r="J1168" s="6">
        <f t="shared" ca="1" si="834"/>
        <v>63</v>
      </c>
      <c r="K1168" s="6" t="s">
        <v>164</v>
      </c>
      <c r="L1168" s="6">
        <f t="shared" ca="1" si="835"/>
        <v>6</v>
      </c>
      <c r="M1168" s="6" t="s">
        <v>165</v>
      </c>
      <c r="V1168" s="9"/>
    </row>
    <row r="1169" spans="1:22" x14ac:dyDescent="0.3">
      <c r="A1169">
        <v>0</v>
      </c>
      <c r="B1169" s="8">
        <v>0</v>
      </c>
      <c r="C1169" s="6">
        <f t="shared" ca="1" si="828"/>
        <v>0.40091469169382432</v>
      </c>
      <c r="D1169" s="6">
        <f t="shared" ca="1" si="831"/>
        <v>0.40091469169382432</v>
      </c>
      <c r="E1169" s="6" t="str">
        <f t="shared" si="832"/>
        <v/>
      </c>
      <c r="F1169" s="6" t="s">
        <v>160</v>
      </c>
      <c r="G1169" s="6" t="s">
        <v>162</v>
      </c>
      <c r="H1169" s="6">
        <f t="shared" ca="1" si="833"/>
        <v>75.09</v>
      </c>
      <c r="I1169" s="6" t="s">
        <v>163</v>
      </c>
      <c r="J1169" s="6">
        <f t="shared" ca="1" si="834"/>
        <v>75</v>
      </c>
      <c r="K1169" s="6" t="s">
        <v>164</v>
      </c>
      <c r="L1169" s="6">
        <f t="shared" ca="1" si="835"/>
        <v>8</v>
      </c>
      <c r="M1169" s="6" t="s">
        <v>165</v>
      </c>
      <c r="V1169" s="9"/>
    </row>
    <row r="1170" spans="1:22" x14ac:dyDescent="0.3">
      <c r="A1170">
        <v>0</v>
      </c>
      <c r="B1170" s="8">
        <v>0</v>
      </c>
      <c r="C1170" s="6">
        <f t="shared" ca="1" si="828"/>
        <v>8.6873644218220747E-2</v>
      </c>
      <c r="D1170" s="6">
        <f t="shared" ca="1" si="831"/>
        <v>0.58687364421822075</v>
      </c>
      <c r="E1170" s="6" t="str">
        <f t="shared" si="832"/>
        <v/>
      </c>
      <c r="F1170" s="6" t="s">
        <v>160</v>
      </c>
      <c r="G1170" s="6" t="s">
        <v>162</v>
      </c>
      <c r="H1170" s="6">
        <f t="shared" ca="1" si="833"/>
        <v>43.69</v>
      </c>
      <c r="I1170" s="6" t="s">
        <v>163</v>
      </c>
      <c r="J1170" s="6">
        <f t="shared" ca="1" si="834"/>
        <v>94</v>
      </c>
      <c r="K1170" s="6" t="s">
        <v>164</v>
      </c>
      <c r="L1170" s="6">
        <f t="shared" ca="1" si="835"/>
        <v>12</v>
      </c>
      <c r="M1170" s="6" t="s">
        <v>165</v>
      </c>
      <c r="V1170" s="9"/>
    </row>
    <row r="1171" spans="1:22" x14ac:dyDescent="0.3">
      <c r="A1171">
        <v>0</v>
      </c>
      <c r="B1171" s="8">
        <v>0</v>
      </c>
      <c r="C1171" s="6">
        <f t="shared" ca="1" si="828"/>
        <v>0.14834518860240697</v>
      </c>
      <c r="D1171" s="6">
        <f t="shared" ca="1" si="831"/>
        <v>0.14834518860240697</v>
      </c>
      <c r="E1171" s="6" t="str">
        <f t="shared" si="832"/>
        <v/>
      </c>
      <c r="F1171" s="6" t="s">
        <v>160</v>
      </c>
      <c r="G1171" s="6" t="s">
        <v>162</v>
      </c>
      <c r="H1171" s="6">
        <f t="shared" ca="1" si="833"/>
        <v>49.83</v>
      </c>
      <c r="I1171" s="6" t="s">
        <v>163</v>
      </c>
      <c r="J1171" s="6">
        <f t="shared" ca="1" si="834"/>
        <v>50</v>
      </c>
      <c r="K1171" s="6" t="s">
        <v>164</v>
      </c>
      <c r="L1171" s="6">
        <f t="shared" ca="1" si="835"/>
        <v>3</v>
      </c>
      <c r="M1171" s="6" t="s">
        <v>165</v>
      </c>
      <c r="V1171" s="9"/>
    </row>
    <row r="1172" spans="1:22" x14ac:dyDescent="0.3">
      <c r="A1172">
        <v>0</v>
      </c>
      <c r="B1172" s="8">
        <v>0</v>
      </c>
      <c r="C1172" s="6">
        <f t="shared" ca="1" si="828"/>
        <v>0.90604178076591269</v>
      </c>
      <c r="D1172" s="6">
        <f t="shared" ca="1" si="831"/>
        <v>9.3958219234087315E-2</v>
      </c>
      <c r="E1172" s="6" t="str">
        <f t="shared" ref="E1172:E1173" si="836">IF(A1172=0,"",A1172)</f>
        <v/>
      </c>
      <c r="F1172" s="6" t="s">
        <v>160</v>
      </c>
      <c r="G1172" s="6" t="s">
        <v>162</v>
      </c>
      <c r="H1172" s="6">
        <f t="shared" ca="1" si="833"/>
        <v>125.6</v>
      </c>
      <c r="I1172" s="6" t="s">
        <v>163</v>
      </c>
      <c r="J1172" s="6">
        <f t="shared" ca="1" si="834"/>
        <v>44</v>
      </c>
      <c r="K1172" s="6" t="s">
        <v>164</v>
      </c>
      <c r="L1172" s="6">
        <f t="shared" ca="1" si="835"/>
        <v>2</v>
      </c>
      <c r="M1172" s="6" t="s">
        <v>165</v>
      </c>
      <c r="V1172" s="9"/>
    </row>
    <row r="1173" spans="1:22" x14ac:dyDescent="0.3">
      <c r="A1173" t="s">
        <v>286</v>
      </c>
      <c r="B1173" s="8">
        <v>0</v>
      </c>
      <c r="C1173" s="8"/>
      <c r="E1173" s="6" t="str">
        <f t="shared" si="836"/>
        <v>\end{enumerate}\newpage   \section*{Cuenta:  X  }\begin{enumerate}</v>
      </c>
    </row>
    <row r="1174" spans="1:22" x14ac:dyDescent="0.3">
      <c r="A1174">
        <v>0</v>
      </c>
      <c r="B1174" s="8">
        <v>0</v>
      </c>
      <c r="C1174" s="6">
        <f t="shared" ref="C1174" ca="1" si="837">RAND()</f>
        <v>0.5184325632235649</v>
      </c>
      <c r="D1174" s="6">
        <f t="shared" ref="D1174:D1182" ca="1" si="838">IF(C1174&gt;0.1,      IF(C1174&lt;0.6,C1174,ABS(1-C1174)),C1174+0.5)</f>
        <v>0.5184325632235649</v>
      </c>
      <c r="E1174" s="6" t="str">
        <f t="shared" ref="E1174:E1181" si="839">IF(A1174=0,"",_xlfn.CONCAT("## ",A1174))</f>
        <v/>
      </c>
      <c r="F1174" s="6" t="s">
        <v>160</v>
      </c>
      <c r="G1174" s="6" t="s">
        <v>162</v>
      </c>
      <c r="H1174" s="6">
        <f t="shared" ref="H1174:H1182" ca="1" si="840">ROUND(C1174*100+35,2)</f>
        <v>86.84</v>
      </c>
      <c r="I1174" s="6" t="s">
        <v>163</v>
      </c>
      <c r="J1174" s="6">
        <f t="shared" ref="J1174:J1182" ca="1" si="841">ROUND(D1174*100+35,0)</f>
        <v>87</v>
      </c>
      <c r="K1174" s="6" t="s">
        <v>164</v>
      </c>
      <c r="L1174" s="6">
        <f t="shared" ref="L1174:L1182" ca="1" si="842">ROUND(D1174*20,0)</f>
        <v>10</v>
      </c>
      <c r="M1174" s="6" t="s">
        <v>165</v>
      </c>
      <c r="V1174" s="9"/>
    </row>
    <row r="1175" spans="1:22" x14ac:dyDescent="0.3">
      <c r="A1175">
        <v>0</v>
      </c>
      <c r="B1175" s="8">
        <v>0</v>
      </c>
      <c r="C1175" s="6">
        <f t="shared" ca="1" si="828"/>
        <v>0.78454892885242256</v>
      </c>
      <c r="D1175" s="6">
        <f t="shared" ca="1" si="838"/>
        <v>0.21545107114757744</v>
      </c>
      <c r="E1175" s="6" t="str">
        <f t="shared" si="839"/>
        <v/>
      </c>
      <c r="F1175" s="6" t="s">
        <v>160</v>
      </c>
      <c r="G1175" s="6" t="s">
        <v>162</v>
      </c>
      <c r="H1175" s="6">
        <f t="shared" ca="1" si="840"/>
        <v>113.45</v>
      </c>
      <c r="I1175" s="6" t="s">
        <v>163</v>
      </c>
      <c r="J1175" s="6">
        <f t="shared" ca="1" si="841"/>
        <v>57</v>
      </c>
      <c r="K1175" s="6" t="s">
        <v>164</v>
      </c>
      <c r="L1175" s="6">
        <f t="shared" ca="1" si="842"/>
        <v>4</v>
      </c>
      <c r="M1175" s="6" t="s">
        <v>165</v>
      </c>
      <c r="V1175" s="9"/>
    </row>
    <row r="1176" spans="1:22" x14ac:dyDescent="0.3">
      <c r="A1176">
        <v>0</v>
      </c>
      <c r="B1176" s="8">
        <v>0</v>
      </c>
      <c r="C1176" s="6">
        <f t="shared" ca="1" si="828"/>
        <v>0.30992899840469135</v>
      </c>
      <c r="D1176" s="6">
        <f t="shared" ca="1" si="838"/>
        <v>0.30992899840469135</v>
      </c>
      <c r="E1176" s="6" t="str">
        <f t="shared" si="839"/>
        <v/>
      </c>
      <c r="F1176" s="6" t="s">
        <v>160</v>
      </c>
      <c r="G1176" s="6" t="s">
        <v>162</v>
      </c>
      <c r="H1176" s="6">
        <f t="shared" ca="1" si="840"/>
        <v>65.989999999999995</v>
      </c>
      <c r="I1176" s="6" t="s">
        <v>163</v>
      </c>
      <c r="J1176" s="6">
        <f t="shared" ca="1" si="841"/>
        <v>66</v>
      </c>
      <c r="K1176" s="6" t="s">
        <v>164</v>
      </c>
      <c r="L1176" s="6">
        <f t="shared" ca="1" si="842"/>
        <v>6</v>
      </c>
      <c r="M1176" s="6" t="s">
        <v>165</v>
      </c>
      <c r="V1176" s="9"/>
    </row>
    <row r="1177" spans="1:22" x14ac:dyDescent="0.3">
      <c r="A1177">
        <v>0</v>
      </c>
      <c r="B1177" s="8">
        <v>0</v>
      </c>
      <c r="C1177" s="6">
        <f t="shared" ca="1" si="828"/>
        <v>0.24653276709744476</v>
      </c>
      <c r="D1177" s="6">
        <f t="shared" ca="1" si="838"/>
        <v>0.24653276709744476</v>
      </c>
      <c r="E1177" s="6" t="str">
        <f t="shared" si="839"/>
        <v/>
      </c>
      <c r="F1177" s="6" t="s">
        <v>160</v>
      </c>
      <c r="G1177" s="6" t="s">
        <v>162</v>
      </c>
      <c r="H1177" s="6">
        <f t="shared" ca="1" si="840"/>
        <v>59.65</v>
      </c>
      <c r="I1177" s="6" t="s">
        <v>163</v>
      </c>
      <c r="J1177" s="6">
        <f t="shared" ca="1" si="841"/>
        <v>60</v>
      </c>
      <c r="K1177" s="6" t="s">
        <v>164</v>
      </c>
      <c r="L1177" s="6">
        <f t="shared" ca="1" si="842"/>
        <v>5</v>
      </c>
      <c r="M1177" s="6" t="s">
        <v>165</v>
      </c>
      <c r="V1177" s="9"/>
    </row>
    <row r="1178" spans="1:22" x14ac:dyDescent="0.3">
      <c r="A1178">
        <v>0</v>
      </c>
      <c r="B1178" s="8">
        <v>0</v>
      </c>
      <c r="C1178" s="6">
        <f t="shared" ca="1" si="828"/>
        <v>0.54997472636142108</v>
      </c>
      <c r="D1178" s="6">
        <f t="shared" ca="1" si="838"/>
        <v>0.54997472636142108</v>
      </c>
      <c r="E1178" s="6" t="str">
        <f t="shared" si="839"/>
        <v/>
      </c>
      <c r="F1178" s="6" t="s">
        <v>160</v>
      </c>
      <c r="G1178" s="6" t="s">
        <v>162</v>
      </c>
      <c r="H1178" s="6">
        <f t="shared" ca="1" si="840"/>
        <v>90</v>
      </c>
      <c r="I1178" s="6" t="s">
        <v>163</v>
      </c>
      <c r="J1178" s="6">
        <f t="shared" ca="1" si="841"/>
        <v>90</v>
      </c>
      <c r="K1178" s="6" t="s">
        <v>164</v>
      </c>
      <c r="L1178" s="6">
        <f t="shared" ca="1" si="842"/>
        <v>11</v>
      </c>
      <c r="M1178" s="6" t="s">
        <v>165</v>
      </c>
      <c r="V1178" s="9"/>
    </row>
    <row r="1179" spans="1:22" x14ac:dyDescent="0.3">
      <c r="A1179">
        <v>0</v>
      </c>
      <c r="B1179" s="8">
        <v>0</v>
      </c>
      <c r="C1179" s="6">
        <f t="shared" ca="1" si="828"/>
        <v>0.51996897937891196</v>
      </c>
      <c r="D1179" s="6">
        <f t="shared" ca="1" si="838"/>
        <v>0.51996897937891196</v>
      </c>
      <c r="E1179" s="6" t="str">
        <f t="shared" si="839"/>
        <v/>
      </c>
      <c r="F1179" s="6" t="s">
        <v>160</v>
      </c>
      <c r="G1179" s="6" t="s">
        <v>162</v>
      </c>
      <c r="H1179" s="6">
        <f t="shared" ca="1" si="840"/>
        <v>87</v>
      </c>
      <c r="I1179" s="6" t="s">
        <v>163</v>
      </c>
      <c r="J1179" s="6">
        <f t="shared" ca="1" si="841"/>
        <v>87</v>
      </c>
      <c r="K1179" s="6" t="s">
        <v>164</v>
      </c>
      <c r="L1179" s="6">
        <f t="shared" ca="1" si="842"/>
        <v>10</v>
      </c>
      <c r="M1179" s="6" t="s">
        <v>165</v>
      </c>
      <c r="V1179" s="9"/>
    </row>
    <row r="1180" spans="1:22" x14ac:dyDescent="0.3">
      <c r="A1180">
        <v>0</v>
      </c>
      <c r="B1180" s="8">
        <v>0</v>
      </c>
      <c r="C1180" s="6">
        <f t="shared" ca="1" si="828"/>
        <v>0.30548525184111652</v>
      </c>
      <c r="D1180" s="6">
        <f t="shared" ca="1" si="838"/>
        <v>0.30548525184111652</v>
      </c>
      <c r="E1180" s="6" t="str">
        <f t="shared" si="839"/>
        <v/>
      </c>
      <c r="F1180" s="6" t="s">
        <v>160</v>
      </c>
      <c r="G1180" s="6" t="s">
        <v>162</v>
      </c>
      <c r="H1180" s="6">
        <f t="shared" ca="1" si="840"/>
        <v>65.55</v>
      </c>
      <c r="I1180" s="6" t="s">
        <v>163</v>
      </c>
      <c r="J1180" s="6">
        <f t="shared" ca="1" si="841"/>
        <v>66</v>
      </c>
      <c r="K1180" s="6" t="s">
        <v>164</v>
      </c>
      <c r="L1180" s="6">
        <f t="shared" ca="1" si="842"/>
        <v>6</v>
      </c>
      <c r="M1180" s="6" t="s">
        <v>165</v>
      </c>
      <c r="V1180" s="9"/>
    </row>
    <row r="1181" spans="1:22" x14ac:dyDescent="0.3">
      <c r="A1181">
        <v>0</v>
      </c>
      <c r="B1181" s="8">
        <v>0</v>
      </c>
      <c r="C1181" s="6">
        <f t="shared" ca="1" si="828"/>
        <v>0.34251972309033152</v>
      </c>
      <c r="D1181" s="6">
        <f t="shared" ca="1" si="838"/>
        <v>0.34251972309033152</v>
      </c>
      <c r="E1181" s="6" t="str">
        <f t="shared" si="839"/>
        <v/>
      </c>
      <c r="F1181" s="6" t="s">
        <v>160</v>
      </c>
      <c r="G1181" s="6" t="s">
        <v>162</v>
      </c>
      <c r="H1181" s="6">
        <f t="shared" ca="1" si="840"/>
        <v>69.25</v>
      </c>
      <c r="I1181" s="6" t="s">
        <v>163</v>
      </c>
      <c r="J1181" s="6">
        <f t="shared" ca="1" si="841"/>
        <v>69</v>
      </c>
      <c r="K1181" s="6" t="s">
        <v>164</v>
      </c>
      <c r="L1181" s="6">
        <f t="shared" ca="1" si="842"/>
        <v>7</v>
      </c>
      <c r="M1181" s="6" t="s">
        <v>165</v>
      </c>
      <c r="V1181" s="9"/>
    </row>
    <row r="1182" spans="1:22" x14ac:dyDescent="0.3">
      <c r="A1182">
        <v>0</v>
      </c>
      <c r="B1182" s="8">
        <v>0</v>
      </c>
      <c r="C1182" s="6">
        <f t="shared" ca="1" si="828"/>
        <v>0.55320546457352116</v>
      </c>
      <c r="D1182" s="6">
        <f t="shared" ca="1" si="838"/>
        <v>0.55320546457352116</v>
      </c>
      <c r="E1182" s="6" t="str">
        <f t="shared" ref="E1182:E1183" si="843">IF(A1182=0,"",A1182)</f>
        <v/>
      </c>
      <c r="F1182" s="6" t="s">
        <v>160</v>
      </c>
      <c r="G1182" s="6" t="s">
        <v>162</v>
      </c>
      <c r="H1182" s="6">
        <f t="shared" ca="1" si="840"/>
        <v>90.32</v>
      </c>
      <c r="I1182" s="6" t="s">
        <v>163</v>
      </c>
      <c r="J1182" s="6">
        <f t="shared" ca="1" si="841"/>
        <v>90</v>
      </c>
      <c r="K1182" s="6" t="s">
        <v>164</v>
      </c>
      <c r="L1182" s="6">
        <f t="shared" ca="1" si="842"/>
        <v>11</v>
      </c>
      <c r="M1182" s="6" t="s">
        <v>165</v>
      </c>
    </row>
    <row r="1183" spans="1:22" x14ac:dyDescent="0.3">
      <c r="A1183" t="s">
        <v>286</v>
      </c>
      <c r="B1183" s="8">
        <v>0</v>
      </c>
      <c r="C1183" s="8"/>
      <c r="E1183" s="6" t="str">
        <f t="shared" si="843"/>
        <v>\end{enumerate}\newpage   \section*{Cuenta:  X  }\begin{enumerate}</v>
      </c>
      <c r="V1183" s="9"/>
    </row>
    <row r="1184" spans="1:22" x14ac:dyDescent="0.3">
      <c r="A1184">
        <v>0</v>
      </c>
      <c r="B1184" s="8">
        <v>0</v>
      </c>
      <c r="C1184" s="6">
        <f t="shared" ref="C1184" ca="1" si="844">RAND()</f>
        <v>6.2297687271285151E-2</v>
      </c>
      <c r="D1184" s="6">
        <f t="shared" ref="D1184:D1192" ca="1" si="845">IF(C1184&gt;0.1,      IF(C1184&lt;0.6,C1184,ABS(1-C1184)),C1184+0.5)</f>
        <v>0.56229768727128515</v>
      </c>
      <c r="E1184" s="6" t="str">
        <f t="shared" ref="E1184:E1191" si="846">IF(A1184=0,"",_xlfn.CONCAT("## ",A1184))</f>
        <v/>
      </c>
      <c r="F1184" s="6" t="s">
        <v>160</v>
      </c>
      <c r="G1184" s="6" t="s">
        <v>162</v>
      </c>
      <c r="H1184" s="6">
        <f t="shared" ref="H1184:H1192" ca="1" si="847">ROUND(C1184*100+35,2)</f>
        <v>41.23</v>
      </c>
      <c r="I1184" s="6" t="s">
        <v>163</v>
      </c>
      <c r="J1184" s="6">
        <f t="shared" ref="J1184:J1192" ca="1" si="848">ROUND(D1184*100+35,0)</f>
        <v>91</v>
      </c>
      <c r="K1184" s="6" t="s">
        <v>164</v>
      </c>
      <c r="L1184" s="6">
        <f t="shared" ref="L1184:L1192" ca="1" si="849">ROUND(D1184*20,0)</f>
        <v>11</v>
      </c>
      <c r="M1184" s="6" t="s">
        <v>165</v>
      </c>
      <c r="V1184" s="9"/>
    </row>
    <row r="1185" spans="1:22" x14ac:dyDescent="0.3">
      <c r="A1185">
        <v>0</v>
      </c>
      <c r="B1185" s="8">
        <v>0</v>
      </c>
      <c r="C1185" s="6">
        <f t="shared" ca="1" si="828"/>
        <v>0.81060950260413411</v>
      </c>
      <c r="D1185" s="6">
        <f t="shared" ca="1" si="845"/>
        <v>0.18939049739586589</v>
      </c>
      <c r="E1185" s="6" t="str">
        <f t="shared" si="846"/>
        <v/>
      </c>
      <c r="F1185" s="6" t="s">
        <v>160</v>
      </c>
      <c r="G1185" s="6" t="s">
        <v>162</v>
      </c>
      <c r="H1185" s="6">
        <f t="shared" ca="1" si="847"/>
        <v>116.06</v>
      </c>
      <c r="I1185" s="6" t="s">
        <v>163</v>
      </c>
      <c r="J1185" s="6">
        <f t="shared" ca="1" si="848"/>
        <v>54</v>
      </c>
      <c r="K1185" s="6" t="s">
        <v>164</v>
      </c>
      <c r="L1185" s="6">
        <f t="shared" ca="1" si="849"/>
        <v>4</v>
      </c>
      <c r="M1185" s="6" t="s">
        <v>165</v>
      </c>
      <c r="V1185" s="9"/>
    </row>
    <row r="1186" spans="1:22" x14ac:dyDescent="0.3">
      <c r="A1186">
        <v>0</v>
      </c>
      <c r="B1186" s="8">
        <v>0</v>
      </c>
      <c r="C1186" s="6">
        <f t="shared" ca="1" si="828"/>
        <v>0.58807086786856533</v>
      </c>
      <c r="D1186" s="6">
        <f t="shared" ca="1" si="845"/>
        <v>0.58807086786856533</v>
      </c>
      <c r="E1186" s="6" t="str">
        <f t="shared" si="846"/>
        <v/>
      </c>
      <c r="F1186" s="6" t="s">
        <v>160</v>
      </c>
      <c r="G1186" s="6" t="s">
        <v>162</v>
      </c>
      <c r="H1186" s="6">
        <f t="shared" ca="1" si="847"/>
        <v>93.81</v>
      </c>
      <c r="I1186" s="6" t="s">
        <v>163</v>
      </c>
      <c r="J1186" s="6">
        <f t="shared" ca="1" si="848"/>
        <v>94</v>
      </c>
      <c r="K1186" s="6" t="s">
        <v>164</v>
      </c>
      <c r="L1186" s="6">
        <f t="shared" ca="1" si="849"/>
        <v>12</v>
      </c>
      <c r="M1186" s="6" t="s">
        <v>165</v>
      </c>
      <c r="V1186" s="9"/>
    </row>
    <row r="1187" spans="1:22" x14ac:dyDescent="0.3">
      <c r="A1187">
        <v>0</v>
      </c>
      <c r="B1187" s="8">
        <v>0</v>
      </c>
      <c r="C1187" s="6">
        <f t="shared" ca="1" si="828"/>
        <v>9.2325628775779323E-2</v>
      </c>
      <c r="D1187" s="6">
        <f t="shared" ca="1" si="845"/>
        <v>0.59232562877577932</v>
      </c>
      <c r="E1187" s="6" t="str">
        <f t="shared" si="846"/>
        <v/>
      </c>
      <c r="F1187" s="6" t="s">
        <v>160</v>
      </c>
      <c r="G1187" s="6" t="s">
        <v>162</v>
      </c>
      <c r="H1187" s="6">
        <f t="shared" ca="1" si="847"/>
        <v>44.23</v>
      </c>
      <c r="I1187" s="6" t="s">
        <v>163</v>
      </c>
      <c r="J1187" s="6">
        <f t="shared" ca="1" si="848"/>
        <v>94</v>
      </c>
      <c r="K1187" s="6" t="s">
        <v>164</v>
      </c>
      <c r="L1187" s="6">
        <f t="shared" ca="1" si="849"/>
        <v>12</v>
      </c>
      <c r="M1187" s="6" t="s">
        <v>165</v>
      </c>
      <c r="V1187" s="9"/>
    </row>
    <row r="1188" spans="1:22" x14ac:dyDescent="0.3">
      <c r="A1188">
        <v>0</v>
      </c>
      <c r="B1188" s="8">
        <v>0</v>
      </c>
      <c r="C1188" s="6">
        <f t="shared" ca="1" si="828"/>
        <v>0.9200158530567889</v>
      </c>
      <c r="D1188" s="6">
        <f t="shared" ca="1" si="845"/>
        <v>7.9984146943211099E-2</v>
      </c>
      <c r="E1188" s="6" t="str">
        <f t="shared" si="846"/>
        <v/>
      </c>
      <c r="F1188" s="6" t="s">
        <v>160</v>
      </c>
      <c r="G1188" s="6" t="s">
        <v>162</v>
      </c>
      <c r="H1188" s="6">
        <f t="shared" ca="1" si="847"/>
        <v>127</v>
      </c>
      <c r="I1188" s="6" t="s">
        <v>163</v>
      </c>
      <c r="J1188" s="6">
        <f t="shared" ca="1" si="848"/>
        <v>43</v>
      </c>
      <c r="K1188" s="6" t="s">
        <v>164</v>
      </c>
      <c r="L1188" s="6">
        <f t="shared" ca="1" si="849"/>
        <v>2</v>
      </c>
      <c r="M1188" s="6" t="s">
        <v>165</v>
      </c>
      <c r="V1188" s="9"/>
    </row>
    <row r="1189" spans="1:22" x14ac:dyDescent="0.3">
      <c r="A1189">
        <v>0</v>
      </c>
      <c r="B1189" s="8">
        <v>0</v>
      </c>
      <c r="C1189" s="6">
        <f t="shared" ca="1" si="828"/>
        <v>0.15491714975582005</v>
      </c>
      <c r="D1189" s="6">
        <f t="shared" ca="1" si="845"/>
        <v>0.15491714975582005</v>
      </c>
      <c r="E1189" s="6" t="str">
        <f t="shared" si="846"/>
        <v/>
      </c>
      <c r="F1189" s="6" t="s">
        <v>160</v>
      </c>
      <c r="G1189" s="6" t="s">
        <v>162</v>
      </c>
      <c r="H1189" s="6">
        <f t="shared" ca="1" si="847"/>
        <v>50.49</v>
      </c>
      <c r="I1189" s="6" t="s">
        <v>163</v>
      </c>
      <c r="J1189" s="6">
        <f t="shared" ca="1" si="848"/>
        <v>50</v>
      </c>
      <c r="K1189" s="6" t="s">
        <v>164</v>
      </c>
      <c r="L1189" s="6">
        <f t="shared" ca="1" si="849"/>
        <v>3</v>
      </c>
      <c r="M1189" s="6" t="s">
        <v>165</v>
      </c>
      <c r="V1189" s="9"/>
    </row>
    <row r="1190" spans="1:22" x14ac:dyDescent="0.3">
      <c r="A1190">
        <v>0</v>
      </c>
      <c r="B1190" s="8">
        <v>0</v>
      </c>
      <c r="C1190" s="6">
        <f t="shared" ca="1" si="828"/>
        <v>0.62894875508340053</v>
      </c>
      <c r="D1190" s="6">
        <f t="shared" ca="1" si="845"/>
        <v>0.37105124491659947</v>
      </c>
      <c r="E1190" s="6" t="str">
        <f t="shared" si="846"/>
        <v/>
      </c>
      <c r="F1190" s="6" t="s">
        <v>160</v>
      </c>
      <c r="G1190" s="6" t="s">
        <v>162</v>
      </c>
      <c r="H1190" s="6">
        <f t="shared" ca="1" si="847"/>
        <v>97.89</v>
      </c>
      <c r="I1190" s="6" t="s">
        <v>163</v>
      </c>
      <c r="J1190" s="6">
        <f t="shared" ca="1" si="848"/>
        <v>72</v>
      </c>
      <c r="K1190" s="6" t="s">
        <v>164</v>
      </c>
      <c r="L1190" s="6">
        <f t="shared" ca="1" si="849"/>
        <v>7</v>
      </c>
      <c r="M1190" s="6" t="s">
        <v>165</v>
      </c>
      <c r="V1190" s="9"/>
    </row>
    <row r="1191" spans="1:22" x14ac:dyDescent="0.3">
      <c r="A1191">
        <v>0</v>
      </c>
      <c r="B1191" s="8">
        <v>0</v>
      </c>
      <c r="C1191" s="6">
        <f t="shared" ca="1" si="828"/>
        <v>0.78925850205288628</v>
      </c>
      <c r="D1191" s="6">
        <f t="shared" ca="1" si="845"/>
        <v>0.21074149794711372</v>
      </c>
      <c r="E1191" s="6" t="str">
        <f t="shared" si="846"/>
        <v/>
      </c>
      <c r="F1191" s="6" t="s">
        <v>160</v>
      </c>
      <c r="G1191" s="6" t="s">
        <v>162</v>
      </c>
      <c r="H1191" s="6">
        <f t="shared" ca="1" si="847"/>
        <v>113.93</v>
      </c>
      <c r="I1191" s="6" t="s">
        <v>163</v>
      </c>
      <c r="J1191" s="6">
        <f t="shared" ca="1" si="848"/>
        <v>56</v>
      </c>
      <c r="K1191" s="6" t="s">
        <v>164</v>
      </c>
      <c r="L1191" s="6">
        <f t="shared" ca="1" si="849"/>
        <v>4</v>
      </c>
      <c r="M1191" s="6" t="s">
        <v>165</v>
      </c>
    </row>
    <row r="1192" spans="1:22" x14ac:dyDescent="0.3">
      <c r="A1192">
        <v>0</v>
      </c>
      <c r="B1192" s="8">
        <v>0</v>
      </c>
      <c r="C1192" s="6">
        <f t="shared" ca="1" si="828"/>
        <v>0.21169936540126921</v>
      </c>
      <c r="D1192" s="6">
        <f t="shared" ca="1" si="845"/>
        <v>0.21169936540126921</v>
      </c>
      <c r="E1192" s="6" t="str">
        <f t="shared" ref="E1192:E1193" si="850">IF(A1192=0,"",A1192)</f>
        <v/>
      </c>
      <c r="F1192" s="6" t="s">
        <v>160</v>
      </c>
      <c r="G1192" s="6" t="s">
        <v>162</v>
      </c>
      <c r="H1192" s="6">
        <f t="shared" ca="1" si="847"/>
        <v>56.17</v>
      </c>
      <c r="I1192" s="6" t="s">
        <v>163</v>
      </c>
      <c r="J1192" s="6">
        <f t="shared" ca="1" si="848"/>
        <v>56</v>
      </c>
      <c r="K1192" s="6" t="s">
        <v>164</v>
      </c>
      <c r="L1192" s="6">
        <f t="shared" ca="1" si="849"/>
        <v>4</v>
      </c>
      <c r="M1192" s="6" t="s">
        <v>165</v>
      </c>
      <c r="V1192" s="9"/>
    </row>
    <row r="1193" spans="1:22" x14ac:dyDescent="0.3">
      <c r="A1193" t="s">
        <v>286</v>
      </c>
      <c r="B1193" s="8">
        <v>0</v>
      </c>
      <c r="C1193" s="8"/>
      <c r="E1193" s="6" t="str">
        <f t="shared" si="850"/>
        <v>\end{enumerate}\newpage   \section*{Cuenta:  X  }\begin{enumerate}</v>
      </c>
      <c r="V1193" s="9"/>
    </row>
    <row r="1194" spans="1:22" x14ac:dyDescent="0.3">
      <c r="A1194">
        <v>0</v>
      </c>
      <c r="B1194" s="8">
        <v>0</v>
      </c>
      <c r="C1194" s="6">
        <f t="shared" ref="C1194" ca="1" si="851">RAND()</f>
        <v>0.12687157369958812</v>
      </c>
      <c r="D1194" s="6">
        <f t="shared" ref="D1194:D1202" ca="1" si="852">IF(C1194&gt;0.1,      IF(C1194&lt;0.6,C1194,ABS(1-C1194)),C1194+0.5)</f>
        <v>0.12687157369958812</v>
      </c>
      <c r="E1194" s="6" t="str">
        <f t="shared" ref="E1194:E1201" si="853">IF(A1194=0,"",_xlfn.CONCAT("## ",A1194))</f>
        <v/>
      </c>
      <c r="F1194" s="6" t="s">
        <v>160</v>
      </c>
      <c r="G1194" s="6" t="s">
        <v>162</v>
      </c>
      <c r="H1194" s="6">
        <f t="shared" ref="H1194:H1202" ca="1" si="854">ROUND(C1194*100+35,2)</f>
        <v>47.69</v>
      </c>
      <c r="I1194" s="6" t="s">
        <v>163</v>
      </c>
      <c r="J1194" s="6">
        <f t="shared" ref="J1194:J1202" ca="1" si="855">ROUND(D1194*100+35,0)</f>
        <v>48</v>
      </c>
      <c r="K1194" s="6" t="s">
        <v>164</v>
      </c>
      <c r="L1194" s="6">
        <f t="shared" ref="L1194:L1202" ca="1" si="856">ROUND(D1194*20,0)</f>
        <v>3</v>
      </c>
      <c r="M1194" s="6" t="s">
        <v>165</v>
      </c>
      <c r="V1194" s="9"/>
    </row>
    <row r="1195" spans="1:22" x14ac:dyDescent="0.3">
      <c r="A1195">
        <v>0</v>
      </c>
      <c r="B1195" s="8">
        <v>0</v>
      </c>
      <c r="C1195" s="6">
        <f t="shared" ca="1" si="828"/>
        <v>0.42379801136028916</v>
      </c>
      <c r="D1195" s="6">
        <f t="shared" ca="1" si="852"/>
        <v>0.42379801136028916</v>
      </c>
      <c r="E1195" s="6" t="str">
        <f t="shared" si="853"/>
        <v/>
      </c>
      <c r="F1195" s="6" t="s">
        <v>160</v>
      </c>
      <c r="G1195" s="6" t="s">
        <v>162</v>
      </c>
      <c r="H1195" s="6">
        <f t="shared" ca="1" si="854"/>
        <v>77.38</v>
      </c>
      <c r="I1195" s="6" t="s">
        <v>163</v>
      </c>
      <c r="J1195" s="6">
        <f t="shared" ca="1" si="855"/>
        <v>77</v>
      </c>
      <c r="K1195" s="6" t="s">
        <v>164</v>
      </c>
      <c r="L1195" s="6">
        <f t="shared" ca="1" si="856"/>
        <v>8</v>
      </c>
      <c r="M1195" s="6" t="s">
        <v>165</v>
      </c>
      <c r="V1195" s="9"/>
    </row>
    <row r="1196" spans="1:22" x14ac:dyDescent="0.3">
      <c r="A1196">
        <v>0</v>
      </c>
      <c r="B1196" s="8">
        <v>0</v>
      </c>
      <c r="C1196" s="6">
        <f t="shared" ca="1" si="828"/>
        <v>0.28190480568115139</v>
      </c>
      <c r="D1196" s="6">
        <f t="shared" ca="1" si="852"/>
        <v>0.28190480568115139</v>
      </c>
      <c r="E1196" s="6" t="str">
        <f t="shared" si="853"/>
        <v/>
      </c>
      <c r="F1196" s="6" t="s">
        <v>160</v>
      </c>
      <c r="G1196" s="6" t="s">
        <v>162</v>
      </c>
      <c r="H1196" s="6">
        <f t="shared" ca="1" si="854"/>
        <v>63.19</v>
      </c>
      <c r="I1196" s="6" t="s">
        <v>163</v>
      </c>
      <c r="J1196" s="6">
        <f t="shared" ca="1" si="855"/>
        <v>63</v>
      </c>
      <c r="K1196" s="6" t="s">
        <v>164</v>
      </c>
      <c r="L1196" s="6">
        <f t="shared" ca="1" si="856"/>
        <v>6</v>
      </c>
      <c r="M1196" s="6" t="s">
        <v>165</v>
      </c>
      <c r="V1196" s="9"/>
    </row>
    <row r="1197" spans="1:22" x14ac:dyDescent="0.3">
      <c r="A1197">
        <v>0</v>
      </c>
      <c r="B1197" s="8">
        <v>0</v>
      </c>
      <c r="C1197" s="6">
        <f t="shared" ca="1" si="828"/>
        <v>0.38344109504677981</v>
      </c>
      <c r="D1197" s="6">
        <f t="shared" ca="1" si="852"/>
        <v>0.38344109504677981</v>
      </c>
      <c r="E1197" s="6" t="str">
        <f t="shared" si="853"/>
        <v/>
      </c>
      <c r="F1197" s="6" t="s">
        <v>160</v>
      </c>
      <c r="G1197" s="6" t="s">
        <v>162</v>
      </c>
      <c r="H1197" s="6">
        <f t="shared" ca="1" si="854"/>
        <v>73.34</v>
      </c>
      <c r="I1197" s="6" t="s">
        <v>163</v>
      </c>
      <c r="J1197" s="6">
        <f t="shared" ca="1" si="855"/>
        <v>73</v>
      </c>
      <c r="K1197" s="6" t="s">
        <v>164</v>
      </c>
      <c r="L1197" s="6">
        <f t="shared" ca="1" si="856"/>
        <v>8</v>
      </c>
      <c r="M1197" s="6" t="s">
        <v>165</v>
      </c>
      <c r="V1197" s="9"/>
    </row>
    <row r="1198" spans="1:22" x14ac:dyDescent="0.3">
      <c r="A1198">
        <v>0</v>
      </c>
      <c r="B1198" s="8">
        <v>0</v>
      </c>
      <c r="C1198" s="6">
        <f t="shared" ca="1" si="828"/>
        <v>0.74039033308694446</v>
      </c>
      <c r="D1198" s="6">
        <f t="shared" ca="1" si="852"/>
        <v>0.25960966691305554</v>
      </c>
      <c r="E1198" s="6" t="str">
        <f t="shared" si="853"/>
        <v/>
      </c>
      <c r="F1198" s="6" t="s">
        <v>160</v>
      </c>
      <c r="G1198" s="6" t="s">
        <v>162</v>
      </c>
      <c r="H1198" s="6">
        <f t="shared" ca="1" si="854"/>
        <v>109.04</v>
      </c>
      <c r="I1198" s="6" t="s">
        <v>163</v>
      </c>
      <c r="J1198" s="6">
        <f t="shared" ca="1" si="855"/>
        <v>61</v>
      </c>
      <c r="K1198" s="6" t="s">
        <v>164</v>
      </c>
      <c r="L1198" s="6">
        <f t="shared" ca="1" si="856"/>
        <v>5</v>
      </c>
      <c r="M1198" s="6" t="s">
        <v>165</v>
      </c>
      <c r="V1198" s="9"/>
    </row>
    <row r="1199" spans="1:22" x14ac:dyDescent="0.3">
      <c r="A1199">
        <v>0</v>
      </c>
      <c r="B1199" s="8">
        <v>0</v>
      </c>
      <c r="C1199" s="6">
        <f t="shared" ca="1" si="828"/>
        <v>0.51604931023556821</v>
      </c>
      <c r="D1199" s="6">
        <f t="shared" ca="1" si="852"/>
        <v>0.51604931023556821</v>
      </c>
      <c r="E1199" s="6" t="str">
        <f t="shared" si="853"/>
        <v/>
      </c>
      <c r="F1199" s="6" t="s">
        <v>160</v>
      </c>
      <c r="G1199" s="6" t="s">
        <v>162</v>
      </c>
      <c r="H1199" s="6">
        <f t="shared" ca="1" si="854"/>
        <v>86.6</v>
      </c>
      <c r="I1199" s="6" t="s">
        <v>163</v>
      </c>
      <c r="J1199" s="6">
        <f t="shared" ca="1" si="855"/>
        <v>87</v>
      </c>
      <c r="K1199" s="6" t="s">
        <v>164</v>
      </c>
      <c r="L1199" s="6">
        <f t="shared" ca="1" si="856"/>
        <v>10</v>
      </c>
      <c r="M1199" s="6" t="s">
        <v>165</v>
      </c>
      <c r="V1199" s="9"/>
    </row>
    <row r="1200" spans="1:22" x14ac:dyDescent="0.3">
      <c r="A1200">
        <v>0</v>
      </c>
      <c r="B1200" s="8">
        <v>0</v>
      </c>
      <c r="C1200" s="6">
        <f t="shared" ca="1" si="828"/>
        <v>0.29757899596462245</v>
      </c>
      <c r="D1200" s="6">
        <f t="shared" ca="1" si="852"/>
        <v>0.29757899596462245</v>
      </c>
      <c r="E1200" s="6" t="str">
        <f t="shared" si="853"/>
        <v/>
      </c>
      <c r="F1200" s="6" t="s">
        <v>160</v>
      </c>
      <c r="G1200" s="6" t="s">
        <v>162</v>
      </c>
      <c r="H1200" s="6">
        <f t="shared" ca="1" si="854"/>
        <v>64.760000000000005</v>
      </c>
      <c r="I1200" s="6" t="s">
        <v>163</v>
      </c>
      <c r="J1200" s="6">
        <f t="shared" ca="1" si="855"/>
        <v>65</v>
      </c>
      <c r="K1200" s="6" t="s">
        <v>164</v>
      </c>
      <c r="L1200" s="6">
        <f t="shared" ca="1" si="856"/>
        <v>6</v>
      </c>
      <c r="M1200" s="6" t="s">
        <v>165</v>
      </c>
    </row>
    <row r="1201" spans="1:22" x14ac:dyDescent="0.3">
      <c r="A1201">
        <v>0</v>
      </c>
      <c r="B1201" s="8">
        <v>0</v>
      </c>
      <c r="C1201" s="6">
        <f t="shared" ca="1" si="828"/>
        <v>0.26117851829372674</v>
      </c>
      <c r="D1201" s="6">
        <f t="shared" ca="1" si="852"/>
        <v>0.26117851829372674</v>
      </c>
      <c r="E1201" s="6" t="str">
        <f t="shared" si="853"/>
        <v/>
      </c>
      <c r="F1201" s="6" t="s">
        <v>160</v>
      </c>
      <c r="G1201" s="6" t="s">
        <v>162</v>
      </c>
      <c r="H1201" s="6">
        <f t="shared" ca="1" si="854"/>
        <v>61.12</v>
      </c>
      <c r="I1201" s="6" t="s">
        <v>163</v>
      </c>
      <c r="J1201" s="6">
        <f t="shared" ca="1" si="855"/>
        <v>61</v>
      </c>
      <c r="K1201" s="6" t="s">
        <v>164</v>
      </c>
      <c r="L1201" s="6">
        <f t="shared" ca="1" si="856"/>
        <v>5</v>
      </c>
      <c r="M1201" s="6" t="s">
        <v>165</v>
      </c>
      <c r="V1201" s="9"/>
    </row>
    <row r="1202" spans="1:22" x14ac:dyDescent="0.3">
      <c r="A1202">
        <v>0</v>
      </c>
      <c r="B1202" s="8">
        <v>0</v>
      </c>
      <c r="C1202" s="6">
        <f t="shared" ca="1" si="828"/>
        <v>0.52390024060870632</v>
      </c>
      <c r="D1202" s="6">
        <f t="shared" ca="1" si="852"/>
        <v>0.52390024060870632</v>
      </c>
      <c r="E1202" s="6" t="str">
        <f t="shared" ref="E1202:E1203" si="857">IF(A1202=0,"",A1202)</f>
        <v/>
      </c>
      <c r="F1202" s="6" t="s">
        <v>160</v>
      </c>
      <c r="G1202" s="6" t="s">
        <v>162</v>
      </c>
      <c r="H1202" s="6">
        <f t="shared" ca="1" si="854"/>
        <v>87.39</v>
      </c>
      <c r="I1202" s="6" t="s">
        <v>163</v>
      </c>
      <c r="J1202" s="6">
        <f t="shared" ca="1" si="855"/>
        <v>87</v>
      </c>
      <c r="K1202" s="6" t="s">
        <v>164</v>
      </c>
      <c r="L1202" s="6">
        <f t="shared" ca="1" si="856"/>
        <v>10</v>
      </c>
      <c r="M1202" s="6" t="s">
        <v>165</v>
      </c>
      <c r="V1202" s="9"/>
    </row>
    <row r="1203" spans="1:22" x14ac:dyDescent="0.3">
      <c r="B1203" s="8">
        <v>0</v>
      </c>
      <c r="C1203" s="8"/>
      <c r="E1203" s="6" t="str">
        <f t="shared" si="857"/>
        <v/>
      </c>
      <c r="V1203" s="9"/>
    </row>
    <row r="1204" spans="1:22" x14ac:dyDescent="0.3">
      <c r="B1204" s="8">
        <v>0</v>
      </c>
      <c r="C1204" s="6">
        <f t="shared" ref="C1204" ca="1" si="858">RAND()</f>
        <v>0.54471185748090634</v>
      </c>
      <c r="D1204" s="6">
        <f t="shared" ref="D1204:D1212" ca="1" si="859">IF(C1204&gt;0.1,      IF(C1204&lt;0.6,C1204,ABS(1-C1204)),C1204+0.5)</f>
        <v>0.54471185748090634</v>
      </c>
      <c r="E1204" s="6" t="str">
        <f t="shared" ref="E1204:E1211" si="860">IF(A1204=0,"",_xlfn.CONCAT("## ",A1204))</f>
        <v/>
      </c>
      <c r="F1204" s="6" t="s">
        <v>160</v>
      </c>
      <c r="G1204" s="6" t="s">
        <v>162</v>
      </c>
      <c r="H1204" s="6">
        <f t="shared" ref="H1204:H1212" ca="1" si="861">ROUND(C1204*100+35,2)</f>
        <v>89.47</v>
      </c>
      <c r="I1204" s="6" t="s">
        <v>163</v>
      </c>
      <c r="J1204" s="6">
        <f t="shared" ref="J1204:J1212" ca="1" si="862">ROUND(D1204*100+35,0)</f>
        <v>89</v>
      </c>
      <c r="K1204" s="6" t="s">
        <v>164</v>
      </c>
      <c r="L1204" s="6">
        <f t="shared" ref="L1204:L1212" ca="1" si="863">ROUND(D1204*20,0)</f>
        <v>11</v>
      </c>
      <c r="M1204" s="6" t="s">
        <v>165</v>
      </c>
      <c r="V1204" s="9"/>
    </row>
    <row r="1205" spans="1:22" x14ac:dyDescent="0.3">
      <c r="B1205" s="8">
        <v>0</v>
      </c>
      <c r="C1205" s="6">
        <f t="shared" ca="1" si="828"/>
        <v>0.72794489726860412</v>
      </c>
      <c r="D1205" s="6">
        <f t="shared" ca="1" si="859"/>
        <v>0.27205510273139588</v>
      </c>
      <c r="E1205" s="6" t="str">
        <f t="shared" si="860"/>
        <v/>
      </c>
      <c r="F1205" s="6" t="s">
        <v>160</v>
      </c>
      <c r="G1205" s="6" t="s">
        <v>162</v>
      </c>
      <c r="H1205" s="6">
        <f t="shared" ca="1" si="861"/>
        <v>107.79</v>
      </c>
      <c r="I1205" s="6" t="s">
        <v>163</v>
      </c>
      <c r="J1205" s="6">
        <f t="shared" ca="1" si="862"/>
        <v>62</v>
      </c>
      <c r="K1205" s="6" t="s">
        <v>164</v>
      </c>
      <c r="L1205" s="6">
        <f t="shared" ca="1" si="863"/>
        <v>5</v>
      </c>
      <c r="M1205" s="6" t="s">
        <v>165</v>
      </c>
      <c r="V1205" s="9"/>
    </row>
    <row r="1206" spans="1:22" x14ac:dyDescent="0.3">
      <c r="B1206" s="8">
        <v>0</v>
      </c>
      <c r="C1206" s="6">
        <f t="shared" ca="1" si="828"/>
        <v>0.24189220945251588</v>
      </c>
      <c r="D1206" s="6">
        <f t="shared" ca="1" si="859"/>
        <v>0.24189220945251588</v>
      </c>
      <c r="E1206" s="6" t="str">
        <f t="shared" si="860"/>
        <v/>
      </c>
      <c r="F1206" s="6" t="s">
        <v>160</v>
      </c>
      <c r="G1206" s="6" t="s">
        <v>162</v>
      </c>
      <c r="H1206" s="6">
        <f t="shared" ca="1" si="861"/>
        <v>59.19</v>
      </c>
      <c r="I1206" s="6" t="s">
        <v>163</v>
      </c>
      <c r="J1206" s="6">
        <f t="shared" ca="1" si="862"/>
        <v>59</v>
      </c>
      <c r="K1206" s="6" t="s">
        <v>164</v>
      </c>
      <c r="L1206" s="6">
        <f t="shared" ca="1" si="863"/>
        <v>5</v>
      </c>
      <c r="M1206" s="6" t="s">
        <v>165</v>
      </c>
      <c r="V1206" s="9"/>
    </row>
    <row r="1207" spans="1:22" x14ac:dyDescent="0.3">
      <c r="B1207" s="8">
        <v>0</v>
      </c>
      <c r="C1207" s="6">
        <f t="shared" ca="1" si="828"/>
        <v>0.39232262614321201</v>
      </c>
      <c r="D1207" s="6">
        <f t="shared" ca="1" si="859"/>
        <v>0.39232262614321201</v>
      </c>
      <c r="E1207" s="6" t="str">
        <f t="shared" si="860"/>
        <v/>
      </c>
      <c r="F1207" s="6" t="s">
        <v>160</v>
      </c>
      <c r="G1207" s="6" t="s">
        <v>162</v>
      </c>
      <c r="H1207" s="6">
        <f t="shared" ca="1" si="861"/>
        <v>74.23</v>
      </c>
      <c r="I1207" s="6" t="s">
        <v>163</v>
      </c>
      <c r="J1207" s="6">
        <f t="shared" ca="1" si="862"/>
        <v>74</v>
      </c>
      <c r="K1207" s="6" t="s">
        <v>164</v>
      </c>
      <c r="L1207" s="6">
        <f t="shared" ca="1" si="863"/>
        <v>8</v>
      </c>
      <c r="M1207" s="6" t="s">
        <v>165</v>
      </c>
      <c r="V1207" s="9"/>
    </row>
    <row r="1208" spans="1:22" x14ac:dyDescent="0.3">
      <c r="B1208" s="8">
        <v>0</v>
      </c>
      <c r="C1208" s="6">
        <f t="shared" ca="1" si="828"/>
        <v>0.86216858516499695</v>
      </c>
      <c r="D1208" s="6">
        <f t="shared" ca="1" si="859"/>
        <v>0.13783141483500305</v>
      </c>
      <c r="E1208" s="6" t="str">
        <f t="shared" si="860"/>
        <v/>
      </c>
      <c r="F1208" s="6" t="s">
        <v>160</v>
      </c>
      <c r="G1208" s="6" t="s">
        <v>162</v>
      </c>
      <c r="H1208" s="6">
        <f t="shared" ca="1" si="861"/>
        <v>121.22</v>
      </c>
      <c r="I1208" s="6" t="s">
        <v>163</v>
      </c>
      <c r="J1208" s="6">
        <f t="shared" ca="1" si="862"/>
        <v>49</v>
      </c>
      <c r="K1208" s="6" t="s">
        <v>164</v>
      </c>
      <c r="L1208" s="6">
        <f t="shared" ca="1" si="863"/>
        <v>3</v>
      </c>
      <c r="M1208" s="6" t="s">
        <v>165</v>
      </c>
      <c r="V1208" s="9"/>
    </row>
    <row r="1209" spans="1:22" x14ac:dyDescent="0.3">
      <c r="B1209" s="8">
        <v>0</v>
      </c>
      <c r="C1209" s="6">
        <f t="shared" ca="1" si="828"/>
        <v>8.3596757354044482E-2</v>
      </c>
      <c r="D1209" s="6">
        <f t="shared" ca="1" si="859"/>
        <v>0.58359675735404448</v>
      </c>
      <c r="E1209" s="6" t="str">
        <f t="shared" si="860"/>
        <v/>
      </c>
      <c r="F1209" s="6" t="s">
        <v>160</v>
      </c>
      <c r="G1209" s="6" t="s">
        <v>162</v>
      </c>
      <c r="H1209" s="6">
        <f t="shared" ca="1" si="861"/>
        <v>43.36</v>
      </c>
      <c r="I1209" s="6" t="s">
        <v>163</v>
      </c>
      <c r="J1209" s="6">
        <f t="shared" ca="1" si="862"/>
        <v>93</v>
      </c>
      <c r="K1209" s="6" t="s">
        <v>164</v>
      </c>
      <c r="L1209" s="6">
        <f t="shared" ca="1" si="863"/>
        <v>12</v>
      </c>
      <c r="M1209" s="6" t="s">
        <v>165</v>
      </c>
    </row>
    <row r="1210" spans="1:22" x14ac:dyDescent="0.3">
      <c r="B1210" s="8">
        <v>0</v>
      </c>
      <c r="C1210" s="6">
        <f t="shared" ca="1" si="828"/>
        <v>0.22938530148094494</v>
      </c>
      <c r="D1210" s="6">
        <f t="shared" ca="1" si="859"/>
        <v>0.22938530148094494</v>
      </c>
      <c r="E1210" s="6" t="str">
        <f t="shared" si="860"/>
        <v/>
      </c>
      <c r="F1210" s="6" t="s">
        <v>160</v>
      </c>
      <c r="G1210" s="6" t="s">
        <v>162</v>
      </c>
      <c r="H1210" s="6">
        <f t="shared" ca="1" si="861"/>
        <v>57.94</v>
      </c>
      <c r="I1210" s="6" t="s">
        <v>163</v>
      </c>
      <c r="J1210" s="6">
        <f t="shared" ca="1" si="862"/>
        <v>58</v>
      </c>
      <c r="K1210" s="6" t="s">
        <v>164</v>
      </c>
      <c r="L1210" s="6">
        <f t="shared" ca="1" si="863"/>
        <v>5</v>
      </c>
      <c r="M1210" s="6" t="s">
        <v>165</v>
      </c>
      <c r="V1210" s="9"/>
    </row>
    <row r="1211" spans="1:22" x14ac:dyDescent="0.3">
      <c r="B1211" s="8">
        <v>0</v>
      </c>
      <c r="C1211" s="6">
        <f t="shared" ca="1" si="828"/>
        <v>0.39803787942491098</v>
      </c>
      <c r="D1211" s="6">
        <f t="shared" ca="1" si="859"/>
        <v>0.39803787942491098</v>
      </c>
      <c r="E1211" s="6" t="str">
        <f t="shared" si="860"/>
        <v/>
      </c>
      <c r="F1211" s="6" t="s">
        <v>160</v>
      </c>
      <c r="G1211" s="6" t="s">
        <v>162</v>
      </c>
      <c r="H1211" s="6">
        <f t="shared" ca="1" si="861"/>
        <v>74.8</v>
      </c>
      <c r="I1211" s="6" t="s">
        <v>163</v>
      </c>
      <c r="J1211" s="6">
        <f t="shared" ca="1" si="862"/>
        <v>75</v>
      </c>
      <c r="K1211" s="6" t="s">
        <v>164</v>
      </c>
      <c r="L1211" s="6">
        <f t="shared" ca="1" si="863"/>
        <v>8</v>
      </c>
      <c r="M1211" s="6" t="s">
        <v>165</v>
      </c>
      <c r="V1211" s="9"/>
    </row>
    <row r="1212" spans="1:22" x14ac:dyDescent="0.3">
      <c r="B1212" s="8">
        <v>0</v>
      </c>
      <c r="C1212" s="6">
        <f t="shared" ca="1" si="828"/>
        <v>0.59102760654695319</v>
      </c>
      <c r="D1212" s="6">
        <f t="shared" ca="1" si="859"/>
        <v>0.59102760654695319</v>
      </c>
      <c r="E1212" s="6" t="str">
        <f t="shared" ref="E1212:E1213" si="864">IF(A1212=0,"",A1212)</f>
        <v/>
      </c>
      <c r="F1212" s="6" t="s">
        <v>160</v>
      </c>
      <c r="G1212" s="6" t="s">
        <v>162</v>
      </c>
      <c r="H1212" s="6">
        <f t="shared" ca="1" si="861"/>
        <v>94.1</v>
      </c>
      <c r="I1212" s="6" t="s">
        <v>163</v>
      </c>
      <c r="J1212" s="6">
        <f t="shared" ca="1" si="862"/>
        <v>94</v>
      </c>
      <c r="K1212" s="6" t="s">
        <v>164</v>
      </c>
      <c r="L1212" s="6">
        <f t="shared" ca="1" si="863"/>
        <v>12</v>
      </c>
      <c r="M1212" s="6" t="s">
        <v>165</v>
      </c>
      <c r="V1212" s="9"/>
    </row>
    <row r="1213" spans="1:22" x14ac:dyDescent="0.3">
      <c r="B1213" s="8">
        <v>0</v>
      </c>
      <c r="C1213" s="8"/>
      <c r="E1213" s="6" t="str">
        <f t="shared" si="864"/>
        <v/>
      </c>
      <c r="V1213" s="9"/>
    </row>
    <row r="1214" spans="1:22" x14ac:dyDescent="0.3">
      <c r="B1214" s="8">
        <v>0</v>
      </c>
      <c r="C1214" s="6">
        <f t="shared" ref="C1214" ca="1" si="865">RAND()</f>
        <v>0.26818273125847203</v>
      </c>
      <c r="D1214" s="6">
        <f t="shared" ref="D1214:D1222" ca="1" si="866">IF(C1214&gt;0.1,      IF(C1214&lt;0.6,C1214,ABS(1-C1214)),C1214+0.5)</f>
        <v>0.26818273125847203</v>
      </c>
      <c r="E1214" s="6" t="str">
        <f t="shared" ref="E1214:E1221" si="867">IF(A1214=0,"",_xlfn.CONCAT("## ",A1214))</f>
        <v/>
      </c>
      <c r="F1214" s="6" t="s">
        <v>160</v>
      </c>
      <c r="G1214" s="6" t="s">
        <v>162</v>
      </c>
      <c r="H1214" s="6">
        <f t="shared" ref="H1214:H1222" ca="1" si="868">ROUND(C1214*100+35,2)</f>
        <v>61.82</v>
      </c>
      <c r="I1214" s="6" t="s">
        <v>163</v>
      </c>
      <c r="J1214" s="6">
        <f t="shared" ref="J1214:J1222" ca="1" si="869">ROUND(D1214*100+35,0)</f>
        <v>62</v>
      </c>
      <c r="K1214" s="6" t="s">
        <v>164</v>
      </c>
      <c r="L1214" s="6">
        <f t="shared" ref="L1214:L1222" ca="1" si="870">ROUND(D1214*20,0)</f>
        <v>5</v>
      </c>
      <c r="M1214" s="6" t="s">
        <v>165</v>
      </c>
      <c r="V1214" s="9"/>
    </row>
    <row r="1215" spans="1:22" x14ac:dyDescent="0.3">
      <c r="B1215" s="8">
        <v>0</v>
      </c>
      <c r="C1215" s="6">
        <f t="shared" ca="1" si="828"/>
        <v>0.48011147497067985</v>
      </c>
      <c r="D1215" s="6">
        <f t="shared" ca="1" si="866"/>
        <v>0.48011147497067985</v>
      </c>
      <c r="E1215" s="6" t="str">
        <f t="shared" si="867"/>
        <v/>
      </c>
      <c r="F1215" s="6" t="s">
        <v>160</v>
      </c>
      <c r="G1215" s="6" t="s">
        <v>162</v>
      </c>
      <c r="H1215" s="6">
        <f t="shared" ca="1" si="868"/>
        <v>83.01</v>
      </c>
      <c r="I1215" s="6" t="s">
        <v>163</v>
      </c>
      <c r="J1215" s="6">
        <f t="shared" ca="1" si="869"/>
        <v>83</v>
      </c>
      <c r="K1215" s="6" t="s">
        <v>164</v>
      </c>
      <c r="L1215" s="6">
        <f t="shared" ca="1" si="870"/>
        <v>10</v>
      </c>
      <c r="M1215" s="6" t="s">
        <v>165</v>
      </c>
      <c r="V1215" s="9"/>
    </row>
    <row r="1216" spans="1:22" x14ac:dyDescent="0.3">
      <c r="B1216" s="8">
        <v>0</v>
      </c>
      <c r="C1216" s="6">
        <f t="shared" ca="1" si="828"/>
        <v>0.87414321515324223</v>
      </c>
      <c r="D1216" s="6">
        <f t="shared" ca="1" si="866"/>
        <v>0.12585678484675777</v>
      </c>
      <c r="E1216" s="6" t="str">
        <f t="shared" si="867"/>
        <v/>
      </c>
      <c r="F1216" s="6" t="s">
        <v>160</v>
      </c>
      <c r="G1216" s="6" t="s">
        <v>162</v>
      </c>
      <c r="H1216" s="6">
        <f t="shared" ca="1" si="868"/>
        <v>122.41</v>
      </c>
      <c r="I1216" s="6" t="s">
        <v>163</v>
      </c>
      <c r="J1216" s="6">
        <f t="shared" ca="1" si="869"/>
        <v>48</v>
      </c>
      <c r="K1216" s="6" t="s">
        <v>164</v>
      </c>
      <c r="L1216" s="6">
        <f t="shared" ca="1" si="870"/>
        <v>3</v>
      </c>
      <c r="M1216" s="6" t="s">
        <v>165</v>
      </c>
      <c r="V1216" s="9"/>
    </row>
    <row r="1217" spans="2:22" x14ac:dyDescent="0.3">
      <c r="B1217" s="8">
        <v>0</v>
      </c>
      <c r="C1217" s="6">
        <f t="shared" ca="1" si="828"/>
        <v>0.65211656250463979</v>
      </c>
      <c r="D1217" s="6">
        <f t="shared" ca="1" si="866"/>
        <v>0.34788343749536021</v>
      </c>
      <c r="E1217" s="6" t="str">
        <f t="shared" si="867"/>
        <v/>
      </c>
      <c r="F1217" s="6" t="s">
        <v>160</v>
      </c>
      <c r="G1217" s="6" t="s">
        <v>162</v>
      </c>
      <c r="H1217" s="6">
        <f t="shared" ca="1" si="868"/>
        <v>100.21</v>
      </c>
      <c r="I1217" s="6" t="s">
        <v>163</v>
      </c>
      <c r="J1217" s="6">
        <f t="shared" ca="1" si="869"/>
        <v>70</v>
      </c>
      <c r="K1217" s="6" t="s">
        <v>164</v>
      </c>
      <c r="L1217" s="6">
        <f t="shared" ca="1" si="870"/>
        <v>7</v>
      </c>
      <c r="M1217" s="6" t="s">
        <v>165</v>
      </c>
      <c r="V1217" s="9"/>
    </row>
    <row r="1218" spans="2:22" x14ac:dyDescent="0.3">
      <c r="B1218" s="8">
        <v>0</v>
      </c>
      <c r="C1218" s="6">
        <f t="shared" ca="1" si="828"/>
        <v>2.0687141767079198E-2</v>
      </c>
      <c r="D1218" s="6">
        <f t="shared" ca="1" si="866"/>
        <v>0.5206871417670792</v>
      </c>
      <c r="E1218" s="6" t="str">
        <f t="shared" si="867"/>
        <v/>
      </c>
      <c r="F1218" s="6" t="s">
        <v>160</v>
      </c>
      <c r="G1218" s="6" t="s">
        <v>162</v>
      </c>
      <c r="H1218" s="6">
        <f t="shared" ca="1" si="868"/>
        <v>37.07</v>
      </c>
      <c r="I1218" s="6" t="s">
        <v>163</v>
      </c>
      <c r="J1218" s="6">
        <f t="shared" ca="1" si="869"/>
        <v>87</v>
      </c>
      <c r="K1218" s="6" t="s">
        <v>164</v>
      </c>
      <c r="L1218" s="6">
        <f t="shared" ca="1" si="870"/>
        <v>10</v>
      </c>
      <c r="M1218" s="6" t="s">
        <v>165</v>
      </c>
    </row>
    <row r="1219" spans="2:22" x14ac:dyDescent="0.3">
      <c r="B1219" s="8">
        <v>0</v>
      </c>
      <c r="C1219" s="6">
        <f t="shared" ca="1" si="828"/>
        <v>0.76728217944044041</v>
      </c>
      <c r="D1219" s="6">
        <f t="shared" ca="1" si="866"/>
        <v>0.23271782055955959</v>
      </c>
      <c r="E1219" s="6" t="str">
        <f t="shared" si="867"/>
        <v/>
      </c>
      <c r="F1219" s="6" t="s">
        <v>160</v>
      </c>
      <c r="G1219" s="6" t="s">
        <v>162</v>
      </c>
      <c r="H1219" s="6">
        <f t="shared" ca="1" si="868"/>
        <v>111.73</v>
      </c>
      <c r="I1219" s="6" t="s">
        <v>163</v>
      </c>
      <c r="J1219" s="6">
        <f t="shared" ca="1" si="869"/>
        <v>58</v>
      </c>
      <c r="K1219" s="6" t="s">
        <v>164</v>
      </c>
      <c r="L1219" s="6">
        <f t="shared" ca="1" si="870"/>
        <v>5</v>
      </c>
      <c r="M1219" s="6" t="s">
        <v>165</v>
      </c>
      <c r="V1219" s="9"/>
    </row>
    <row r="1220" spans="2:22" x14ac:dyDescent="0.3">
      <c r="B1220" s="8">
        <v>0</v>
      </c>
      <c r="C1220" s="6">
        <f t="shared" ca="1" si="828"/>
        <v>0.327700267603935</v>
      </c>
      <c r="D1220" s="6">
        <f t="shared" ca="1" si="866"/>
        <v>0.327700267603935</v>
      </c>
      <c r="E1220" s="6" t="str">
        <f t="shared" si="867"/>
        <v/>
      </c>
      <c r="F1220" s="6" t="s">
        <v>160</v>
      </c>
      <c r="G1220" s="6" t="s">
        <v>162</v>
      </c>
      <c r="H1220" s="6">
        <f t="shared" ca="1" si="868"/>
        <v>67.77</v>
      </c>
      <c r="I1220" s="6" t="s">
        <v>163</v>
      </c>
      <c r="J1220" s="6">
        <f t="shared" ca="1" si="869"/>
        <v>68</v>
      </c>
      <c r="K1220" s="6" t="s">
        <v>164</v>
      </c>
      <c r="L1220" s="6">
        <f t="shared" ca="1" si="870"/>
        <v>7</v>
      </c>
      <c r="M1220" s="6" t="s">
        <v>165</v>
      </c>
      <c r="V1220" s="9"/>
    </row>
    <row r="1221" spans="2:22" x14ac:dyDescent="0.3">
      <c r="B1221" s="8">
        <v>0</v>
      </c>
      <c r="C1221" s="6">
        <f t="shared" ca="1" si="828"/>
        <v>0.9071369056352383</v>
      </c>
      <c r="D1221" s="6">
        <f t="shared" ca="1" si="866"/>
        <v>9.28630943647617E-2</v>
      </c>
      <c r="E1221" s="6" t="str">
        <f t="shared" si="867"/>
        <v/>
      </c>
      <c r="F1221" s="6" t="s">
        <v>160</v>
      </c>
      <c r="G1221" s="6" t="s">
        <v>162</v>
      </c>
      <c r="H1221" s="6">
        <f t="shared" ca="1" si="868"/>
        <v>125.71</v>
      </c>
      <c r="I1221" s="6" t="s">
        <v>163</v>
      </c>
      <c r="J1221" s="6">
        <f t="shared" ca="1" si="869"/>
        <v>44</v>
      </c>
      <c r="K1221" s="6" t="s">
        <v>164</v>
      </c>
      <c r="L1221" s="6">
        <f t="shared" ca="1" si="870"/>
        <v>2</v>
      </c>
      <c r="M1221" s="6" t="s">
        <v>165</v>
      </c>
      <c r="V1221" s="9"/>
    </row>
    <row r="1222" spans="2:22" x14ac:dyDescent="0.3">
      <c r="B1222" s="8">
        <v>0</v>
      </c>
      <c r="C1222" s="6">
        <f t="shared" ref="C1222:C1285" ca="1" si="871">RAND()</f>
        <v>0.59904695408488629</v>
      </c>
      <c r="D1222" s="6">
        <f t="shared" ca="1" si="866"/>
        <v>0.59904695408488629</v>
      </c>
      <c r="E1222" s="6" t="str">
        <f t="shared" ref="E1222:E1223" si="872">IF(A1222=0,"",A1222)</f>
        <v/>
      </c>
      <c r="F1222" s="6" t="s">
        <v>160</v>
      </c>
      <c r="G1222" s="6" t="s">
        <v>162</v>
      </c>
      <c r="H1222" s="6">
        <f t="shared" ca="1" si="868"/>
        <v>94.9</v>
      </c>
      <c r="I1222" s="6" t="s">
        <v>163</v>
      </c>
      <c r="J1222" s="6">
        <f t="shared" ca="1" si="869"/>
        <v>95</v>
      </c>
      <c r="K1222" s="6" t="s">
        <v>164</v>
      </c>
      <c r="L1222" s="6">
        <f t="shared" ca="1" si="870"/>
        <v>12</v>
      </c>
      <c r="M1222" s="6" t="s">
        <v>165</v>
      </c>
      <c r="V1222" s="9"/>
    </row>
    <row r="1223" spans="2:22" x14ac:dyDescent="0.3">
      <c r="B1223" s="8">
        <v>0</v>
      </c>
      <c r="C1223" s="8"/>
      <c r="E1223" s="6" t="str">
        <f t="shared" si="872"/>
        <v/>
      </c>
      <c r="V1223" s="9"/>
    </row>
    <row r="1224" spans="2:22" x14ac:dyDescent="0.3">
      <c r="B1224" s="8">
        <v>0</v>
      </c>
      <c r="C1224" s="6">
        <f t="shared" ref="C1224" ca="1" si="873">RAND()</f>
        <v>0.33884800044915253</v>
      </c>
      <c r="D1224" s="6">
        <f t="shared" ref="D1224:D1232" ca="1" si="874">IF(C1224&gt;0.1,      IF(C1224&lt;0.6,C1224,ABS(1-C1224)),C1224+0.5)</f>
        <v>0.33884800044915253</v>
      </c>
      <c r="E1224" s="6" t="str">
        <f t="shared" ref="E1224:E1231" si="875">IF(A1224=0,"",_xlfn.CONCAT("## ",A1224))</f>
        <v/>
      </c>
      <c r="F1224" s="6" t="s">
        <v>160</v>
      </c>
      <c r="G1224" s="6" t="s">
        <v>162</v>
      </c>
      <c r="H1224" s="6">
        <f t="shared" ref="H1224:H1232" ca="1" si="876">ROUND(C1224*100+35,2)</f>
        <v>68.88</v>
      </c>
      <c r="I1224" s="6" t="s">
        <v>163</v>
      </c>
      <c r="J1224" s="6">
        <f t="shared" ref="J1224:J1232" ca="1" si="877">ROUND(D1224*100+35,0)</f>
        <v>69</v>
      </c>
      <c r="K1224" s="6" t="s">
        <v>164</v>
      </c>
      <c r="L1224" s="6">
        <f t="shared" ref="L1224:L1232" ca="1" si="878">ROUND(D1224*20,0)</f>
        <v>7</v>
      </c>
      <c r="M1224" s="6" t="s">
        <v>165</v>
      </c>
      <c r="V1224" s="9"/>
    </row>
    <row r="1225" spans="2:22" x14ac:dyDescent="0.3">
      <c r="B1225" s="8">
        <v>0</v>
      </c>
      <c r="C1225" s="6">
        <f t="shared" ca="1" si="871"/>
        <v>0.28711266249842116</v>
      </c>
      <c r="D1225" s="6">
        <f t="shared" ca="1" si="874"/>
        <v>0.28711266249842116</v>
      </c>
      <c r="E1225" s="6" t="str">
        <f t="shared" si="875"/>
        <v/>
      </c>
      <c r="F1225" s="6" t="s">
        <v>160</v>
      </c>
      <c r="G1225" s="6" t="s">
        <v>162</v>
      </c>
      <c r="H1225" s="6">
        <f t="shared" ca="1" si="876"/>
        <v>63.71</v>
      </c>
      <c r="I1225" s="6" t="s">
        <v>163</v>
      </c>
      <c r="J1225" s="6">
        <f t="shared" ca="1" si="877"/>
        <v>64</v>
      </c>
      <c r="K1225" s="6" t="s">
        <v>164</v>
      </c>
      <c r="L1225" s="6">
        <f t="shared" ca="1" si="878"/>
        <v>6</v>
      </c>
      <c r="M1225" s="6" t="s">
        <v>165</v>
      </c>
      <c r="V1225" s="9"/>
    </row>
    <row r="1226" spans="2:22" x14ac:dyDescent="0.3">
      <c r="B1226" s="8">
        <v>0</v>
      </c>
      <c r="C1226" s="6">
        <f t="shared" ca="1" si="871"/>
        <v>0.8391908538094579</v>
      </c>
      <c r="D1226" s="6">
        <f t="shared" ca="1" si="874"/>
        <v>0.1608091461905421</v>
      </c>
      <c r="E1226" s="6" t="str">
        <f t="shared" si="875"/>
        <v/>
      </c>
      <c r="F1226" s="6" t="s">
        <v>160</v>
      </c>
      <c r="G1226" s="6" t="s">
        <v>162</v>
      </c>
      <c r="H1226" s="6">
        <f t="shared" ca="1" si="876"/>
        <v>118.92</v>
      </c>
      <c r="I1226" s="6" t="s">
        <v>163</v>
      </c>
      <c r="J1226" s="6">
        <f t="shared" ca="1" si="877"/>
        <v>51</v>
      </c>
      <c r="K1226" s="6" t="s">
        <v>164</v>
      </c>
      <c r="L1226" s="6">
        <f t="shared" ca="1" si="878"/>
        <v>3</v>
      </c>
      <c r="M1226" s="6" t="s">
        <v>165</v>
      </c>
      <c r="V1226" s="9"/>
    </row>
    <row r="1227" spans="2:22" x14ac:dyDescent="0.3">
      <c r="B1227" s="8">
        <v>0</v>
      </c>
      <c r="C1227" s="6">
        <f t="shared" ca="1" si="871"/>
        <v>0.86920410870136899</v>
      </c>
      <c r="D1227" s="6">
        <f t="shared" ca="1" si="874"/>
        <v>0.13079589129863101</v>
      </c>
      <c r="E1227" s="6" t="str">
        <f t="shared" si="875"/>
        <v/>
      </c>
      <c r="F1227" s="6" t="s">
        <v>160</v>
      </c>
      <c r="G1227" s="6" t="s">
        <v>162</v>
      </c>
      <c r="H1227" s="6">
        <f t="shared" ca="1" si="876"/>
        <v>121.92</v>
      </c>
      <c r="I1227" s="6" t="s">
        <v>163</v>
      </c>
      <c r="J1227" s="6">
        <f t="shared" ca="1" si="877"/>
        <v>48</v>
      </c>
      <c r="K1227" s="6" t="s">
        <v>164</v>
      </c>
      <c r="L1227" s="6">
        <f t="shared" ca="1" si="878"/>
        <v>3</v>
      </c>
      <c r="M1227" s="6" t="s">
        <v>165</v>
      </c>
    </row>
    <row r="1228" spans="2:22" x14ac:dyDescent="0.3">
      <c r="B1228" s="8">
        <v>0</v>
      </c>
      <c r="C1228" s="6">
        <f t="shared" ca="1" si="871"/>
        <v>0.88113175188409398</v>
      </c>
      <c r="D1228" s="6">
        <f t="shared" ca="1" si="874"/>
        <v>0.11886824811590602</v>
      </c>
      <c r="E1228" s="6" t="str">
        <f t="shared" si="875"/>
        <v/>
      </c>
      <c r="F1228" s="6" t="s">
        <v>160</v>
      </c>
      <c r="G1228" s="6" t="s">
        <v>162</v>
      </c>
      <c r="H1228" s="6">
        <f t="shared" ca="1" si="876"/>
        <v>123.11</v>
      </c>
      <c r="I1228" s="6" t="s">
        <v>163</v>
      </c>
      <c r="J1228" s="6">
        <f t="shared" ca="1" si="877"/>
        <v>47</v>
      </c>
      <c r="K1228" s="6" t="s">
        <v>164</v>
      </c>
      <c r="L1228" s="6">
        <f t="shared" ca="1" si="878"/>
        <v>2</v>
      </c>
      <c r="M1228" s="6" t="s">
        <v>165</v>
      </c>
      <c r="V1228" s="9"/>
    </row>
    <row r="1229" spans="2:22" x14ac:dyDescent="0.3">
      <c r="B1229" s="8">
        <v>0</v>
      </c>
      <c r="C1229" s="6">
        <f t="shared" ca="1" si="871"/>
        <v>0.47600274486350791</v>
      </c>
      <c r="D1229" s="6">
        <f t="shared" ca="1" si="874"/>
        <v>0.47600274486350791</v>
      </c>
      <c r="E1229" s="6" t="str">
        <f t="shared" si="875"/>
        <v/>
      </c>
      <c r="F1229" s="6" t="s">
        <v>160</v>
      </c>
      <c r="G1229" s="6" t="s">
        <v>162</v>
      </c>
      <c r="H1229" s="6">
        <f t="shared" ca="1" si="876"/>
        <v>82.6</v>
      </c>
      <c r="I1229" s="6" t="s">
        <v>163</v>
      </c>
      <c r="J1229" s="6">
        <f t="shared" ca="1" si="877"/>
        <v>83</v>
      </c>
      <c r="K1229" s="6" t="s">
        <v>164</v>
      </c>
      <c r="L1229" s="6">
        <f t="shared" ca="1" si="878"/>
        <v>10</v>
      </c>
      <c r="M1229" s="6" t="s">
        <v>165</v>
      </c>
      <c r="V1229" s="9"/>
    </row>
    <row r="1230" spans="2:22" x14ac:dyDescent="0.3">
      <c r="B1230" s="8">
        <v>0</v>
      </c>
      <c r="C1230" s="6">
        <f t="shared" ca="1" si="871"/>
        <v>0.53578257105361027</v>
      </c>
      <c r="D1230" s="6">
        <f t="shared" ca="1" si="874"/>
        <v>0.53578257105361027</v>
      </c>
      <c r="E1230" s="6" t="str">
        <f t="shared" si="875"/>
        <v/>
      </c>
      <c r="F1230" s="6" t="s">
        <v>160</v>
      </c>
      <c r="G1230" s="6" t="s">
        <v>162</v>
      </c>
      <c r="H1230" s="6">
        <f t="shared" ca="1" si="876"/>
        <v>88.58</v>
      </c>
      <c r="I1230" s="6" t="s">
        <v>163</v>
      </c>
      <c r="J1230" s="6">
        <f t="shared" ca="1" si="877"/>
        <v>89</v>
      </c>
      <c r="K1230" s="6" t="s">
        <v>164</v>
      </c>
      <c r="L1230" s="6">
        <f t="shared" ca="1" si="878"/>
        <v>11</v>
      </c>
      <c r="M1230" s="6" t="s">
        <v>165</v>
      </c>
      <c r="V1230" s="9"/>
    </row>
    <row r="1231" spans="2:22" x14ac:dyDescent="0.3">
      <c r="B1231" s="8">
        <v>0</v>
      </c>
      <c r="C1231" s="6">
        <f t="shared" ca="1" si="871"/>
        <v>0.5029642796357805</v>
      </c>
      <c r="D1231" s="6">
        <f t="shared" ca="1" si="874"/>
        <v>0.5029642796357805</v>
      </c>
      <c r="E1231" s="6" t="str">
        <f t="shared" si="875"/>
        <v/>
      </c>
      <c r="F1231" s="6" t="s">
        <v>160</v>
      </c>
      <c r="G1231" s="6" t="s">
        <v>162</v>
      </c>
      <c r="H1231" s="6">
        <f t="shared" ca="1" si="876"/>
        <v>85.3</v>
      </c>
      <c r="I1231" s="6" t="s">
        <v>163</v>
      </c>
      <c r="J1231" s="6">
        <f t="shared" ca="1" si="877"/>
        <v>85</v>
      </c>
      <c r="K1231" s="6" t="s">
        <v>164</v>
      </c>
      <c r="L1231" s="6">
        <f t="shared" ca="1" si="878"/>
        <v>10</v>
      </c>
      <c r="M1231" s="6" t="s">
        <v>165</v>
      </c>
      <c r="V1231" s="9"/>
    </row>
    <row r="1232" spans="2:22" x14ac:dyDescent="0.3">
      <c r="B1232" s="8">
        <v>0</v>
      </c>
      <c r="C1232" s="6">
        <f t="shared" ca="1" si="871"/>
        <v>0.87486977471987815</v>
      </c>
      <c r="D1232" s="6">
        <f t="shared" ca="1" si="874"/>
        <v>0.12513022528012185</v>
      </c>
      <c r="E1232" s="6" t="str">
        <f t="shared" ref="E1232:E1233" si="879">IF(A1232=0,"",A1232)</f>
        <v/>
      </c>
      <c r="F1232" s="6" t="s">
        <v>160</v>
      </c>
      <c r="G1232" s="6" t="s">
        <v>162</v>
      </c>
      <c r="H1232" s="6">
        <f t="shared" ca="1" si="876"/>
        <v>122.49</v>
      </c>
      <c r="I1232" s="6" t="s">
        <v>163</v>
      </c>
      <c r="J1232" s="6">
        <f t="shared" ca="1" si="877"/>
        <v>48</v>
      </c>
      <c r="K1232" s="6" t="s">
        <v>164</v>
      </c>
      <c r="L1232" s="6">
        <f t="shared" ca="1" si="878"/>
        <v>3</v>
      </c>
      <c r="M1232" s="6" t="s">
        <v>165</v>
      </c>
      <c r="V1232" s="9"/>
    </row>
    <row r="1233" spans="2:22" x14ac:dyDescent="0.3">
      <c r="B1233" s="8">
        <v>0</v>
      </c>
      <c r="C1233" s="8"/>
      <c r="E1233" s="6" t="str">
        <f t="shared" si="879"/>
        <v/>
      </c>
      <c r="V1233" s="9"/>
    </row>
    <row r="1234" spans="2:22" x14ac:dyDescent="0.3">
      <c r="B1234" s="8">
        <v>0</v>
      </c>
      <c r="C1234" s="6">
        <f t="shared" ref="C1234" ca="1" si="880">RAND()</f>
        <v>0.33260614937035293</v>
      </c>
      <c r="D1234" s="6">
        <f t="shared" ref="D1234:D1242" ca="1" si="881">IF(C1234&gt;0.1,      IF(C1234&lt;0.6,C1234,ABS(1-C1234)),C1234+0.5)</f>
        <v>0.33260614937035293</v>
      </c>
      <c r="E1234" s="6" t="str">
        <f t="shared" ref="E1234:E1241" si="882">IF(A1234=0,"",_xlfn.CONCAT("## ",A1234))</f>
        <v/>
      </c>
      <c r="F1234" s="6" t="s">
        <v>160</v>
      </c>
      <c r="G1234" s="6" t="s">
        <v>162</v>
      </c>
      <c r="H1234" s="6">
        <f t="shared" ref="H1234:H1242" ca="1" si="883">ROUND(C1234*100+35,2)</f>
        <v>68.260000000000005</v>
      </c>
      <c r="I1234" s="6" t="s">
        <v>163</v>
      </c>
      <c r="J1234" s="6">
        <f t="shared" ref="J1234:J1242" ca="1" si="884">ROUND(D1234*100+35,0)</f>
        <v>68</v>
      </c>
      <c r="K1234" s="6" t="s">
        <v>164</v>
      </c>
      <c r="L1234" s="6">
        <f t="shared" ref="L1234:L1242" ca="1" si="885">ROUND(D1234*20,0)</f>
        <v>7</v>
      </c>
      <c r="M1234" s="6" t="s">
        <v>165</v>
      </c>
      <c r="V1234" s="9"/>
    </row>
    <row r="1235" spans="2:22" x14ac:dyDescent="0.3">
      <c r="B1235" s="8">
        <v>0</v>
      </c>
      <c r="C1235" s="6">
        <f t="shared" ca="1" si="871"/>
        <v>0.71667225921444344</v>
      </c>
      <c r="D1235" s="6">
        <f t="shared" ca="1" si="881"/>
        <v>0.28332774078555656</v>
      </c>
      <c r="E1235" s="6" t="str">
        <f t="shared" si="882"/>
        <v/>
      </c>
      <c r="F1235" s="6" t="s">
        <v>160</v>
      </c>
      <c r="G1235" s="6" t="s">
        <v>162</v>
      </c>
      <c r="H1235" s="6">
        <f t="shared" ca="1" si="883"/>
        <v>106.67</v>
      </c>
      <c r="I1235" s="6" t="s">
        <v>163</v>
      </c>
      <c r="J1235" s="6">
        <f t="shared" ca="1" si="884"/>
        <v>63</v>
      </c>
      <c r="K1235" s="6" t="s">
        <v>164</v>
      </c>
      <c r="L1235" s="6">
        <f t="shared" ca="1" si="885"/>
        <v>6</v>
      </c>
      <c r="M1235" s="6" t="s">
        <v>165</v>
      </c>
      <c r="V1235" s="9"/>
    </row>
    <row r="1236" spans="2:22" x14ac:dyDescent="0.3">
      <c r="B1236" s="8">
        <v>0</v>
      </c>
      <c r="C1236" s="6">
        <f t="shared" ca="1" si="871"/>
        <v>0.95492198032382536</v>
      </c>
      <c r="D1236" s="6">
        <f t="shared" ca="1" si="881"/>
        <v>4.5078019676174641E-2</v>
      </c>
      <c r="E1236" s="6" t="str">
        <f t="shared" si="882"/>
        <v/>
      </c>
      <c r="F1236" s="6" t="s">
        <v>160</v>
      </c>
      <c r="G1236" s="6" t="s">
        <v>162</v>
      </c>
      <c r="H1236" s="6">
        <f t="shared" ca="1" si="883"/>
        <v>130.49</v>
      </c>
      <c r="I1236" s="6" t="s">
        <v>163</v>
      </c>
      <c r="J1236" s="6">
        <f t="shared" ca="1" si="884"/>
        <v>40</v>
      </c>
      <c r="K1236" s="6" t="s">
        <v>164</v>
      </c>
      <c r="L1236" s="6">
        <f t="shared" ca="1" si="885"/>
        <v>1</v>
      </c>
      <c r="M1236" s="6" t="s">
        <v>165</v>
      </c>
    </row>
    <row r="1237" spans="2:22" x14ac:dyDescent="0.3">
      <c r="B1237" s="8">
        <v>0</v>
      </c>
      <c r="C1237" s="6">
        <f t="shared" ca="1" si="871"/>
        <v>0.95674317519053453</v>
      </c>
      <c r="D1237" s="6">
        <f t="shared" ca="1" si="881"/>
        <v>4.3256824809465466E-2</v>
      </c>
      <c r="E1237" s="6" t="str">
        <f t="shared" si="882"/>
        <v/>
      </c>
      <c r="F1237" s="6" t="s">
        <v>160</v>
      </c>
      <c r="G1237" s="6" t="s">
        <v>162</v>
      </c>
      <c r="H1237" s="6">
        <f t="shared" ca="1" si="883"/>
        <v>130.66999999999999</v>
      </c>
      <c r="I1237" s="6" t="s">
        <v>163</v>
      </c>
      <c r="J1237" s="6">
        <f t="shared" ca="1" si="884"/>
        <v>39</v>
      </c>
      <c r="K1237" s="6" t="s">
        <v>164</v>
      </c>
      <c r="L1237" s="6">
        <f t="shared" ca="1" si="885"/>
        <v>1</v>
      </c>
      <c r="M1237" s="6" t="s">
        <v>165</v>
      </c>
      <c r="V1237" s="9"/>
    </row>
    <row r="1238" spans="2:22" x14ac:dyDescent="0.3">
      <c r="B1238" s="8">
        <v>0</v>
      </c>
      <c r="C1238" s="6">
        <f t="shared" ca="1" si="871"/>
        <v>0.37427015860156021</v>
      </c>
      <c r="D1238" s="6">
        <f t="shared" ca="1" si="881"/>
        <v>0.37427015860156021</v>
      </c>
      <c r="E1238" s="6" t="str">
        <f t="shared" si="882"/>
        <v/>
      </c>
      <c r="F1238" s="6" t="s">
        <v>160</v>
      </c>
      <c r="G1238" s="6" t="s">
        <v>162</v>
      </c>
      <c r="H1238" s="6">
        <f t="shared" ca="1" si="883"/>
        <v>72.430000000000007</v>
      </c>
      <c r="I1238" s="6" t="s">
        <v>163</v>
      </c>
      <c r="J1238" s="6">
        <f t="shared" ca="1" si="884"/>
        <v>72</v>
      </c>
      <c r="K1238" s="6" t="s">
        <v>164</v>
      </c>
      <c r="L1238" s="6">
        <f t="shared" ca="1" si="885"/>
        <v>7</v>
      </c>
      <c r="M1238" s="6" t="s">
        <v>165</v>
      </c>
      <c r="V1238" s="9"/>
    </row>
    <row r="1239" spans="2:22" x14ac:dyDescent="0.3">
      <c r="B1239" s="8">
        <v>0</v>
      </c>
      <c r="C1239" s="6">
        <f t="shared" ca="1" si="871"/>
        <v>0.93136027969975943</v>
      </c>
      <c r="D1239" s="6">
        <f t="shared" ca="1" si="881"/>
        <v>6.863972030024057E-2</v>
      </c>
      <c r="E1239" s="6" t="str">
        <f t="shared" si="882"/>
        <v/>
      </c>
      <c r="F1239" s="6" t="s">
        <v>160</v>
      </c>
      <c r="G1239" s="6" t="s">
        <v>162</v>
      </c>
      <c r="H1239" s="6">
        <f t="shared" ca="1" si="883"/>
        <v>128.13999999999999</v>
      </c>
      <c r="I1239" s="6" t="s">
        <v>163</v>
      </c>
      <c r="J1239" s="6">
        <f t="shared" ca="1" si="884"/>
        <v>42</v>
      </c>
      <c r="K1239" s="6" t="s">
        <v>164</v>
      </c>
      <c r="L1239" s="6">
        <f t="shared" ca="1" si="885"/>
        <v>1</v>
      </c>
      <c r="M1239" s="6" t="s">
        <v>165</v>
      </c>
      <c r="V1239" s="9"/>
    </row>
    <row r="1240" spans="2:22" x14ac:dyDescent="0.3">
      <c r="B1240" s="8">
        <v>0</v>
      </c>
      <c r="C1240" s="6">
        <f t="shared" ca="1" si="871"/>
        <v>0.79765948282582066</v>
      </c>
      <c r="D1240" s="6">
        <f t="shared" ca="1" si="881"/>
        <v>0.20234051717417934</v>
      </c>
      <c r="E1240" s="6" t="str">
        <f t="shared" si="882"/>
        <v/>
      </c>
      <c r="F1240" s="6" t="s">
        <v>160</v>
      </c>
      <c r="G1240" s="6" t="s">
        <v>162</v>
      </c>
      <c r="H1240" s="6">
        <f t="shared" ca="1" si="883"/>
        <v>114.77</v>
      </c>
      <c r="I1240" s="6" t="s">
        <v>163</v>
      </c>
      <c r="J1240" s="6">
        <f t="shared" ca="1" si="884"/>
        <v>55</v>
      </c>
      <c r="K1240" s="6" t="s">
        <v>164</v>
      </c>
      <c r="L1240" s="6">
        <f t="shared" ca="1" si="885"/>
        <v>4</v>
      </c>
      <c r="M1240" s="6" t="s">
        <v>165</v>
      </c>
      <c r="V1240" s="9"/>
    </row>
    <row r="1241" spans="2:22" x14ac:dyDescent="0.3">
      <c r="B1241" s="8">
        <v>0</v>
      </c>
      <c r="C1241" s="6">
        <f t="shared" ca="1" si="871"/>
        <v>0.92614731844824849</v>
      </c>
      <c r="D1241" s="6">
        <f t="shared" ca="1" si="881"/>
        <v>7.3852681551751509E-2</v>
      </c>
      <c r="E1241" s="6" t="str">
        <f t="shared" si="882"/>
        <v/>
      </c>
      <c r="F1241" s="6" t="s">
        <v>160</v>
      </c>
      <c r="G1241" s="6" t="s">
        <v>162</v>
      </c>
      <c r="H1241" s="6">
        <f t="shared" ca="1" si="883"/>
        <v>127.61</v>
      </c>
      <c r="I1241" s="6" t="s">
        <v>163</v>
      </c>
      <c r="J1241" s="6">
        <f t="shared" ca="1" si="884"/>
        <v>42</v>
      </c>
      <c r="K1241" s="6" t="s">
        <v>164</v>
      </c>
      <c r="L1241" s="6">
        <f t="shared" ca="1" si="885"/>
        <v>1</v>
      </c>
      <c r="M1241" s="6" t="s">
        <v>165</v>
      </c>
      <c r="V1241" s="9"/>
    </row>
    <row r="1242" spans="2:22" x14ac:dyDescent="0.3">
      <c r="B1242" s="8">
        <v>0</v>
      </c>
      <c r="C1242" s="6">
        <f t="shared" ca="1" si="871"/>
        <v>0.44093111618425762</v>
      </c>
      <c r="D1242" s="6">
        <f t="shared" ca="1" si="881"/>
        <v>0.44093111618425762</v>
      </c>
      <c r="E1242" s="6" t="str">
        <f t="shared" ref="E1242:E1243" si="886">IF(A1242=0,"",A1242)</f>
        <v/>
      </c>
      <c r="F1242" s="6" t="s">
        <v>160</v>
      </c>
      <c r="G1242" s="6" t="s">
        <v>162</v>
      </c>
      <c r="H1242" s="6">
        <f t="shared" ca="1" si="883"/>
        <v>79.09</v>
      </c>
      <c r="I1242" s="6" t="s">
        <v>163</v>
      </c>
      <c r="J1242" s="6">
        <f t="shared" ca="1" si="884"/>
        <v>79</v>
      </c>
      <c r="K1242" s="6" t="s">
        <v>164</v>
      </c>
      <c r="L1242" s="6">
        <f t="shared" ca="1" si="885"/>
        <v>9</v>
      </c>
      <c r="M1242" s="6" t="s">
        <v>165</v>
      </c>
      <c r="V1242" s="9"/>
    </row>
    <row r="1243" spans="2:22" x14ac:dyDescent="0.3">
      <c r="B1243" s="8">
        <v>0</v>
      </c>
      <c r="C1243" s="8"/>
      <c r="E1243" s="6" t="str">
        <f t="shared" si="886"/>
        <v/>
      </c>
      <c r="V1243" s="9"/>
    </row>
    <row r="1244" spans="2:22" x14ac:dyDescent="0.3">
      <c r="B1244" s="8">
        <v>0</v>
      </c>
      <c r="C1244" s="6">
        <f t="shared" ref="C1244" ca="1" si="887">RAND()</f>
        <v>0.98005467613724984</v>
      </c>
      <c r="D1244" s="6">
        <f t="shared" ref="D1244:D1252" ca="1" si="888">IF(C1244&gt;0.1,      IF(C1244&lt;0.6,C1244,ABS(1-C1244)),C1244+0.5)</f>
        <v>1.9945323862750164E-2</v>
      </c>
      <c r="E1244" s="6" t="str">
        <f t="shared" ref="E1244:E1251" si="889">IF(A1244=0,"",_xlfn.CONCAT("## ",A1244))</f>
        <v/>
      </c>
      <c r="F1244" s="6" t="s">
        <v>160</v>
      </c>
      <c r="G1244" s="6" t="s">
        <v>162</v>
      </c>
      <c r="H1244" s="6">
        <f t="shared" ref="H1244:H1252" ca="1" si="890">ROUND(C1244*100+35,2)</f>
        <v>133.01</v>
      </c>
      <c r="I1244" s="6" t="s">
        <v>163</v>
      </c>
      <c r="J1244" s="6">
        <f t="shared" ref="J1244:J1252" ca="1" si="891">ROUND(D1244*100+35,0)</f>
        <v>37</v>
      </c>
      <c r="K1244" s="6" t="s">
        <v>164</v>
      </c>
      <c r="L1244" s="6">
        <f t="shared" ref="L1244:L1252" ca="1" si="892">ROUND(D1244*20,0)</f>
        <v>0</v>
      </c>
      <c r="M1244" s="6" t="s">
        <v>165</v>
      </c>
      <c r="V1244" s="9"/>
    </row>
    <row r="1245" spans="2:22" x14ac:dyDescent="0.3">
      <c r="B1245" s="8">
        <v>0</v>
      </c>
      <c r="C1245" s="6">
        <f t="shared" ca="1" si="871"/>
        <v>0.75548009628360768</v>
      </c>
      <c r="D1245" s="6">
        <f t="shared" ca="1" si="888"/>
        <v>0.24451990371639232</v>
      </c>
      <c r="E1245" s="6" t="str">
        <f t="shared" si="889"/>
        <v/>
      </c>
      <c r="F1245" s="6" t="s">
        <v>160</v>
      </c>
      <c r="G1245" s="6" t="s">
        <v>162</v>
      </c>
      <c r="H1245" s="6">
        <f t="shared" ca="1" si="890"/>
        <v>110.55</v>
      </c>
      <c r="I1245" s="6" t="s">
        <v>163</v>
      </c>
      <c r="J1245" s="6">
        <f t="shared" ca="1" si="891"/>
        <v>59</v>
      </c>
      <c r="K1245" s="6" t="s">
        <v>164</v>
      </c>
      <c r="L1245" s="6">
        <f t="shared" ca="1" si="892"/>
        <v>5</v>
      </c>
      <c r="M1245" s="6" t="s">
        <v>165</v>
      </c>
    </row>
    <row r="1246" spans="2:22" x14ac:dyDescent="0.3">
      <c r="B1246" s="8">
        <v>0</v>
      </c>
      <c r="C1246" s="6">
        <f t="shared" ca="1" si="871"/>
        <v>0.24756605588329583</v>
      </c>
      <c r="D1246" s="6">
        <f t="shared" ca="1" si="888"/>
        <v>0.24756605588329583</v>
      </c>
      <c r="E1246" s="6" t="str">
        <f t="shared" si="889"/>
        <v/>
      </c>
      <c r="F1246" s="6" t="s">
        <v>160</v>
      </c>
      <c r="G1246" s="6" t="s">
        <v>162</v>
      </c>
      <c r="H1246" s="6">
        <f t="shared" ca="1" si="890"/>
        <v>59.76</v>
      </c>
      <c r="I1246" s="6" t="s">
        <v>163</v>
      </c>
      <c r="J1246" s="6">
        <f t="shared" ca="1" si="891"/>
        <v>60</v>
      </c>
      <c r="K1246" s="6" t="s">
        <v>164</v>
      </c>
      <c r="L1246" s="6">
        <f t="shared" ca="1" si="892"/>
        <v>5</v>
      </c>
      <c r="M1246" s="6" t="s">
        <v>165</v>
      </c>
      <c r="V1246" s="9"/>
    </row>
    <row r="1247" spans="2:22" x14ac:dyDescent="0.3">
      <c r="B1247" s="8">
        <v>0</v>
      </c>
      <c r="C1247" s="6">
        <f t="shared" ca="1" si="871"/>
        <v>0.9051198994907288</v>
      </c>
      <c r="D1247" s="6">
        <f t="shared" ca="1" si="888"/>
        <v>9.4880100509271204E-2</v>
      </c>
      <c r="E1247" s="6" t="str">
        <f t="shared" si="889"/>
        <v/>
      </c>
      <c r="F1247" s="6" t="s">
        <v>160</v>
      </c>
      <c r="G1247" s="6" t="s">
        <v>162</v>
      </c>
      <c r="H1247" s="6">
        <f t="shared" ca="1" si="890"/>
        <v>125.51</v>
      </c>
      <c r="I1247" s="6" t="s">
        <v>163</v>
      </c>
      <c r="J1247" s="6">
        <f t="shared" ca="1" si="891"/>
        <v>44</v>
      </c>
      <c r="K1247" s="6" t="s">
        <v>164</v>
      </c>
      <c r="L1247" s="6">
        <f t="shared" ca="1" si="892"/>
        <v>2</v>
      </c>
      <c r="M1247" s="6" t="s">
        <v>165</v>
      </c>
      <c r="V1247" s="9"/>
    </row>
    <row r="1248" spans="2:22" x14ac:dyDescent="0.3">
      <c r="B1248" s="8">
        <v>0</v>
      </c>
      <c r="C1248" s="6">
        <f t="shared" ca="1" si="871"/>
        <v>0.54485603048349873</v>
      </c>
      <c r="D1248" s="6">
        <f t="shared" ca="1" si="888"/>
        <v>0.54485603048349873</v>
      </c>
      <c r="E1248" s="6" t="str">
        <f t="shared" si="889"/>
        <v/>
      </c>
      <c r="F1248" s="6" t="s">
        <v>160</v>
      </c>
      <c r="G1248" s="6" t="s">
        <v>162</v>
      </c>
      <c r="H1248" s="6">
        <f t="shared" ca="1" si="890"/>
        <v>89.49</v>
      </c>
      <c r="I1248" s="6" t="s">
        <v>163</v>
      </c>
      <c r="J1248" s="6">
        <f t="shared" ca="1" si="891"/>
        <v>89</v>
      </c>
      <c r="K1248" s="6" t="s">
        <v>164</v>
      </c>
      <c r="L1248" s="6">
        <f t="shared" ca="1" si="892"/>
        <v>11</v>
      </c>
      <c r="M1248" s="6" t="s">
        <v>165</v>
      </c>
      <c r="V1248" s="9"/>
    </row>
    <row r="1249" spans="2:22" x14ac:dyDescent="0.3">
      <c r="B1249" s="8">
        <v>0</v>
      </c>
      <c r="C1249" s="6">
        <f t="shared" ca="1" si="871"/>
        <v>5.0608791472276593E-2</v>
      </c>
      <c r="D1249" s="6">
        <f t="shared" ca="1" si="888"/>
        <v>0.55060879147227659</v>
      </c>
      <c r="E1249" s="6" t="str">
        <f t="shared" si="889"/>
        <v/>
      </c>
      <c r="F1249" s="6" t="s">
        <v>160</v>
      </c>
      <c r="G1249" s="6" t="s">
        <v>162</v>
      </c>
      <c r="H1249" s="6">
        <f t="shared" ca="1" si="890"/>
        <v>40.06</v>
      </c>
      <c r="I1249" s="6" t="s">
        <v>163</v>
      </c>
      <c r="J1249" s="6">
        <f t="shared" ca="1" si="891"/>
        <v>90</v>
      </c>
      <c r="K1249" s="6" t="s">
        <v>164</v>
      </c>
      <c r="L1249" s="6">
        <f t="shared" ca="1" si="892"/>
        <v>11</v>
      </c>
      <c r="M1249" s="6" t="s">
        <v>165</v>
      </c>
      <c r="V1249" s="9"/>
    </row>
    <row r="1250" spans="2:22" x14ac:dyDescent="0.3">
      <c r="B1250" s="8">
        <v>0</v>
      </c>
      <c r="C1250" s="6">
        <f t="shared" ca="1" si="871"/>
        <v>0.12173177992819517</v>
      </c>
      <c r="D1250" s="6">
        <f t="shared" ca="1" si="888"/>
        <v>0.12173177992819517</v>
      </c>
      <c r="E1250" s="6" t="str">
        <f t="shared" si="889"/>
        <v/>
      </c>
      <c r="F1250" s="6" t="s">
        <v>160</v>
      </c>
      <c r="G1250" s="6" t="s">
        <v>162</v>
      </c>
      <c r="H1250" s="6">
        <f t="shared" ca="1" si="890"/>
        <v>47.17</v>
      </c>
      <c r="I1250" s="6" t="s">
        <v>163</v>
      </c>
      <c r="J1250" s="6">
        <f t="shared" ca="1" si="891"/>
        <v>47</v>
      </c>
      <c r="K1250" s="6" t="s">
        <v>164</v>
      </c>
      <c r="L1250" s="6">
        <f t="shared" ca="1" si="892"/>
        <v>2</v>
      </c>
      <c r="M1250" s="6" t="s">
        <v>165</v>
      </c>
      <c r="V1250" s="9"/>
    </row>
    <row r="1251" spans="2:22" x14ac:dyDescent="0.3">
      <c r="B1251" s="8">
        <v>0</v>
      </c>
      <c r="C1251" s="6">
        <f t="shared" ca="1" si="871"/>
        <v>0.54930648070312293</v>
      </c>
      <c r="D1251" s="6">
        <f t="shared" ca="1" si="888"/>
        <v>0.54930648070312293</v>
      </c>
      <c r="E1251" s="6" t="str">
        <f t="shared" si="889"/>
        <v/>
      </c>
      <c r="F1251" s="6" t="s">
        <v>160</v>
      </c>
      <c r="G1251" s="6" t="s">
        <v>162</v>
      </c>
      <c r="H1251" s="6">
        <f t="shared" ca="1" si="890"/>
        <v>89.93</v>
      </c>
      <c r="I1251" s="6" t="s">
        <v>163</v>
      </c>
      <c r="J1251" s="6">
        <f t="shared" ca="1" si="891"/>
        <v>90</v>
      </c>
      <c r="K1251" s="6" t="s">
        <v>164</v>
      </c>
      <c r="L1251" s="6">
        <f t="shared" ca="1" si="892"/>
        <v>11</v>
      </c>
      <c r="M1251" s="6" t="s">
        <v>165</v>
      </c>
      <c r="V1251" s="9"/>
    </row>
    <row r="1252" spans="2:22" x14ac:dyDescent="0.3">
      <c r="B1252" s="8">
        <v>0</v>
      </c>
      <c r="C1252" s="6">
        <f t="shared" ca="1" si="871"/>
        <v>0.71269216415565861</v>
      </c>
      <c r="D1252" s="6">
        <f t="shared" ca="1" si="888"/>
        <v>0.28730783584434139</v>
      </c>
      <c r="E1252" s="6" t="str">
        <f t="shared" ref="E1252:E1253" si="893">IF(A1252=0,"",A1252)</f>
        <v/>
      </c>
      <c r="F1252" s="6" t="s">
        <v>160</v>
      </c>
      <c r="G1252" s="6" t="s">
        <v>162</v>
      </c>
      <c r="H1252" s="6">
        <f t="shared" ca="1" si="890"/>
        <v>106.27</v>
      </c>
      <c r="I1252" s="6" t="s">
        <v>163</v>
      </c>
      <c r="J1252" s="6">
        <f t="shared" ca="1" si="891"/>
        <v>64</v>
      </c>
      <c r="K1252" s="6" t="s">
        <v>164</v>
      </c>
      <c r="L1252" s="6">
        <f t="shared" ca="1" si="892"/>
        <v>6</v>
      </c>
      <c r="M1252" s="6" t="s">
        <v>165</v>
      </c>
      <c r="V1252" s="9"/>
    </row>
    <row r="1253" spans="2:22" x14ac:dyDescent="0.3">
      <c r="B1253" s="8">
        <v>0</v>
      </c>
      <c r="C1253" s="8"/>
      <c r="E1253" s="6" t="str">
        <f t="shared" si="893"/>
        <v/>
      </c>
      <c r="V1253" s="9"/>
    </row>
    <row r="1254" spans="2:22" x14ac:dyDescent="0.3">
      <c r="B1254" s="8">
        <v>0</v>
      </c>
      <c r="C1254" s="6">
        <f t="shared" ref="C1254" ca="1" si="894">RAND()</f>
        <v>5.1406153683429601E-2</v>
      </c>
      <c r="D1254" s="6">
        <f t="shared" ref="D1254:D1262" ca="1" si="895">IF(C1254&gt;0.1,      IF(C1254&lt;0.6,C1254,ABS(1-C1254)),C1254+0.5)</f>
        <v>0.5514061536834296</v>
      </c>
      <c r="E1254" s="6" t="str">
        <f t="shared" ref="E1254:E1261" si="896">IF(A1254=0,"",_xlfn.CONCAT("## ",A1254))</f>
        <v/>
      </c>
      <c r="F1254" s="6" t="s">
        <v>160</v>
      </c>
      <c r="G1254" s="6" t="s">
        <v>162</v>
      </c>
      <c r="H1254" s="6">
        <f t="shared" ref="H1254:H1262" ca="1" si="897">ROUND(C1254*100+35,2)</f>
        <v>40.14</v>
      </c>
      <c r="I1254" s="6" t="s">
        <v>163</v>
      </c>
      <c r="J1254" s="6">
        <f t="shared" ref="J1254:J1262" ca="1" si="898">ROUND(D1254*100+35,0)</f>
        <v>90</v>
      </c>
      <c r="K1254" s="6" t="s">
        <v>164</v>
      </c>
      <c r="L1254" s="6">
        <f t="shared" ref="L1254:L1262" ca="1" si="899">ROUND(D1254*20,0)</f>
        <v>11</v>
      </c>
      <c r="M1254" s="6" t="s">
        <v>165</v>
      </c>
    </row>
    <row r="1255" spans="2:22" x14ac:dyDescent="0.3">
      <c r="B1255" s="8">
        <v>0</v>
      </c>
      <c r="C1255" s="6">
        <f t="shared" ca="1" si="871"/>
        <v>0.19263804275527496</v>
      </c>
      <c r="D1255" s="6">
        <f t="shared" ca="1" si="895"/>
        <v>0.19263804275527496</v>
      </c>
      <c r="E1255" s="6" t="str">
        <f t="shared" si="896"/>
        <v/>
      </c>
      <c r="F1255" s="6" t="s">
        <v>160</v>
      </c>
      <c r="G1255" s="6" t="s">
        <v>162</v>
      </c>
      <c r="H1255" s="6">
        <f t="shared" ca="1" si="897"/>
        <v>54.26</v>
      </c>
      <c r="I1255" s="6" t="s">
        <v>163</v>
      </c>
      <c r="J1255" s="6">
        <f t="shared" ca="1" si="898"/>
        <v>54</v>
      </c>
      <c r="K1255" s="6" t="s">
        <v>164</v>
      </c>
      <c r="L1255" s="6">
        <f t="shared" ca="1" si="899"/>
        <v>4</v>
      </c>
      <c r="M1255" s="6" t="s">
        <v>165</v>
      </c>
      <c r="V1255" s="9"/>
    </row>
    <row r="1256" spans="2:22" x14ac:dyDescent="0.3">
      <c r="B1256" s="8">
        <v>0</v>
      </c>
      <c r="C1256" s="6">
        <f t="shared" ca="1" si="871"/>
        <v>0.93446482495043481</v>
      </c>
      <c r="D1256" s="6">
        <f t="shared" ca="1" si="895"/>
        <v>6.5535175049565186E-2</v>
      </c>
      <c r="E1256" s="6" t="str">
        <f t="shared" si="896"/>
        <v/>
      </c>
      <c r="F1256" s="6" t="s">
        <v>160</v>
      </c>
      <c r="G1256" s="6" t="s">
        <v>162</v>
      </c>
      <c r="H1256" s="6">
        <f t="shared" ca="1" si="897"/>
        <v>128.44999999999999</v>
      </c>
      <c r="I1256" s="6" t="s">
        <v>163</v>
      </c>
      <c r="J1256" s="6">
        <f t="shared" ca="1" si="898"/>
        <v>42</v>
      </c>
      <c r="K1256" s="6" t="s">
        <v>164</v>
      </c>
      <c r="L1256" s="6">
        <f t="shared" ca="1" si="899"/>
        <v>1</v>
      </c>
      <c r="M1256" s="6" t="s">
        <v>165</v>
      </c>
      <c r="V1256" s="9"/>
    </row>
    <row r="1257" spans="2:22" x14ac:dyDescent="0.3">
      <c r="B1257" s="8">
        <v>0</v>
      </c>
      <c r="C1257" s="6">
        <f t="shared" ca="1" si="871"/>
        <v>0.63695988508600576</v>
      </c>
      <c r="D1257" s="6">
        <f t="shared" ca="1" si="895"/>
        <v>0.36304011491399424</v>
      </c>
      <c r="E1257" s="6" t="str">
        <f t="shared" si="896"/>
        <v/>
      </c>
      <c r="F1257" s="6" t="s">
        <v>160</v>
      </c>
      <c r="G1257" s="6" t="s">
        <v>162</v>
      </c>
      <c r="H1257" s="6">
        <f t="shared" ca="1" si="897"/>
        <v>98.7</v>
      </c>
      <c r="I1257" s="6" t="s">
        <v>163</v>
      </c>
      <c r="J1257" s="6">
        <f t="shared" ca="1" si="898"/>
        <v>71</v>
      </c>
      <c r="K1257" s="6" t="s">
        <v>164</v>
      </c>
      <c r="L1257" s="6">
        <f t="shared" ca="1" si="899"/>
        <v>7</v>
      </c>
      <c r="M1257" s="6" t="s">
        <v>165</v>
      </c>
      <c r="V1257" s="9"/>
    </row>
    <row r="1258" spans="2:22" x14ac:dyDescent="0.3">
      <c r="B1258" s="8">
        <v>0</v>
      </c>
      <c r="C1258" s="6">
        <f t="shared" ca="1" si="871"/>
        <v>0.97950229150916301</v>
      </c>
      <c r="D1258" s="6">
        <f t="shared" ca="1" si="895"/>
        <v>2.0497708490836986E-2</v>
      </c>
      <c r="E1258" s="6" t="str">
        <f t="shared" si="896"/>
        <v/>
      </c>
      <c r="F1258" s="6" t="s">
        <v>160</v>
      </c>
      <c r="G1258" s="6" t="s">
        <v>162</v>
      </c>
      <c r="H1258" s="6">
        <f t="shared" ca="1" si="897"/>
        <v>132.94999999999999</v>
      </c>
      <c r="I1258" s="6" t="s">
        <v>163</v>
      </c>
      <c r="J1258" s="6">
        <f t="shared" ca="1" si="898"/>
        <v>37</v>
      </c>
      <c r="K1258" s="6" t="s">
        <v>164</v>
      </c>
      <c r="L1258" s="6">
        <f t="shared" ca="1" si="899"/>
        <v>0</v>
      </c>
      <c r="M1258" s="6" t="s">
        <v>165</v>
      </c>
      <c r="V1258" s="9"/>
    </row>
    <row r="1259" spans="2:22" x14ac:dyDescent="0.3">
      <c r="B1259" s="8">
        <v>0</v>
      </c>
      <c r="C1259" s="6">
        <f t="shared" ca="1" si="871"/>
        <v>0.68324501263049142</v>
      </c>
      <c r="D1259" s="6">
        <f t="shared" ca="1" si="895"/>
        <v>0.31675498736950858</v>
      </c>
      <c r="E1259" s="6" t="str">
        <f t="shared" si="896"/>
        <v/>
      </c>
      <c r="F1259" s="6" t="s">
        <v>160</v>
      </c>
      <c r="G1259" s="6" t="s">
        <v>162</v>
      </c>
      <c r="H1259" s="6">
        <f t="shared" ca="1" si="897"/>
        <v>103.32</v>
      </c>
      <c r="I1259" s="6" t="s">
        <v>163</v>
      </c>
      <c r="J1259" s="6">
        <f t="shared" ca="1" si="898"/>
        <v>67</v>
      </c>
      <c r="K1259" s="6" t="s">
        <v>164</v>
      </c>
      <c r="L1259" s="6">
        <f t="shared" ca="1" si="899"/>
        <v>6</v>
      </c>
      <c r="M1259" s="6" t="s">
        <v>165</v>
      </c>
      <c r="V1259" s="9"/>
    </row>
    <row r="1260" spans="2:22" x14ac:dyDescent="0.3">
      <c r="B1260" s="8">
        <v>0</v>
      </c>
      <c r="C1260" s="6">
        <f t="shared" ca="1" si="871"/>
        <v>0.13154100391467016</v>
      </c>
      <c r="D1260" s="6">
        <f t="shared" ca="1" si="895"/>
        <v>0.13154100391467016</v>
      </c>
      <c r="E1260" s="6" t="str">
        <f t="shared" si="896"/>
        <v/>
      </c>
      <c r="F1260" s="6" t="s">
        <v>160</v>
      </c>
      <c r="G1260" s="6" t="s">
        <v>162</v>
      </c>
      <c r="H1260" s="6">
        <f t="shared" ca="1" si="897"/>
        <v>48.15</v>
      </c>
      <c r="I1260" s="6" t="s">
        <v>163</v>
      </c>
      <c r="J1260" s="6">
        <f t="shared" ca="1" si="898"/>
        <v>48</v>
      </c>
      <c r="K1260" s="6" t="s">
        <v>164</v>
      </c>
      <c r="L1260" s="6">
        <f t="shared" ca="1" si="899"/>
        <v>3</v>
      </c>
      <c r="M1260" s="6" t="s">
        <v>165</v>
      </c>
      <c r="V1260" s="9"/>
    </row>
    <row r="1261" spans="2:22" x14ac:dyDescent="0.3">
      <c r="B1261" s="8">
        <v>0</v>
      </c>
      <c r="C1261" s="6">
        <f t="shared" ca="1" si="871"/>
        <v>0.19145159747998097</v>
      </c>
      <c r="D1261" s="6">
        <f t="shared" ca="1" si="895"/>
        <v>0.19145159747998097</v>
      </c>
      <c r="E1261" s="6" t="str">
        <f t="shared" si="896"/>
        <v/>
      </c>
      <c r="F1261" s="6" t="s">
        <v>160</v>
      </c>
      <c r="G1261" s="6" t="s">
        <v>162</v>
      </c>
      <c r="H1261" s="6">
        <f t="shared" ca="1" si="897"/>
        <v>54.15</v>
      </c>
      <c r="I1261" s="6" t="s">
        <v>163</v>
      </c>
      <c r="J1261" s="6">
        <f t="shared" ca="1" si="898"/>
        <v>54</v>
      </c>
      <c r="K1261" s="6" t="s">
        <v>164</v>
      </c>
      <c r="L1261" s="6">
        <f t="shared" ca="1" si="899"/>
        <v>4</v>
      </c>
      <c r="M1261" s="6" t="s">
        <v>165</v>
      </c>
      <c r="V1261" s="9"/>
    </row>
    <row r="1262" spans="2:22" x14ac:dyDescent="0.3">
      <c r="B1262" s="8">
        <v>0</v>
      </c>
      <c r="C1262" s="6">
        <f t="shared" ca="1" si="871"/>
        <v>0.74066441411958461</v>
      </c>
      <c r="D1262" s="6">
        <f t="shared" ca="1" si="895"/>
        <v>0.25933558588041539</v>
      </c>
      <c r="E1262" s="6" t="str">
        <f t="shared" ref="E1262:E1263" si="900">IF(A1262=0,"",A1262)</f>
        <v/>
      </c>
      <c r="F1262" s="6" t="s">
        <v>160</v>
      </c>
      <c r="G1262" s="6" t="s">
        <v>162</v>
      </c>
      <c r="H1262" s="6">
        <f t="shared" ca="1" si="897"/>
        <v>109.07</v>
      </c>
      <c r="I1262" s="6" t="s">
        <v>163</v>
      </c>
      <c r="J1262" s="6">
        <f t="shared" ca="1" si="898"/>
        <v>61</v>
      </c>
      <c r="K1262" s="6" t="s">
        <v>164</v>
      </c>
      <c r="L1262" s="6">
        <f t="shared" ca="1" si="899"/>
        <v>5</v>
      </c>
      <c r="M1262" s="6" t="s">
        <v>165</v>
      </c>
      <c r="V1262" s="9"/>
    </row>
    <row r="1263" spans="2:22" x14ac:dyDescent="0.3">
      <c r="B1263" s="8">
        <v>0</v>
      </c>
      <c r="C1263" s="8"/>
      <c r="E1263" s="6" t="str">
        <f t="shared" si="900"/>
        <v/>
      </c>
    </row>
    <row r="1264" spans="2:22" x14ac:dyDescent="0.3">
      <c r="B1264" s="8">
        <v>0</v>
      </c>
      <c r="C1264" s="6">
        <f t="shared" ref="C1264" ca="1" si="901">RAND()</f>
        <v>0.50362020204280167</v>
      </c>
      <c r="D1264" s="6">
        <f t="shared" ref="D1264:D1272" ca="1" si="902">IF(C1264&gt;0.1,      IF(C1264&lt;0.6,C1264,ABS(1-C1264)),C1264+0.5)</f>
        <v>0.50362020204280167</v>
      </c>
      <c r="E1264" s="6" t="str">
        <f t="shared" ref="E1264:E1271" si="903">IF(A1264=0,"",_xlfn.CONCAT("## ",A1264))</f>
        <v/>
      </c>
      <c r="F1264" s="6" t="s">
        <v>160</v>
      </c>
      <c r="G1264" s="6" t="s">
        <v>162</v>
      </c>
      <c r="H1264" s="6">
        <f t="shared" ref="H1264:H1272" ca="1" si="904">ROUND(C1264*100+35,2)</f>
        <v>85.36</v>
      </c>
      <c r="I1264" s="6" t="s">
        <v>163</v>
      </c>
      <c r="J1264" s="6">
        <f t="shared" ref="J1264:J1272" ca="1" si="905">ROUND(D1264*100+35,0)</f>
        <v>85</v>
      </c>
      <c r="K1264" s="6" t="s">
        <v>164</v>
      </c>
      <c r="L1264" s="6">
        <f t="shared" ref="L1264:L1272" ca="1" si="906">ROUND(D1264*20,0)</f>
        <v>10</v>
      </c>
      <c r="M1264" s="6" t="s">
        <v>165</v>
      </c>
      <c r="V1264" s="9"/>
    </row>
    <row r="1265" spans="2:22" x14ac:dyDescent="0.3">
      <c r="B1265" s="8">
        <v>0</v>
      </c>
      <c r="C1265" s="6">
        <f t="shared" ca="1" si="871"/>
        <v>0.34753722419257527</v>
      </c>
      <c r="D1265" s="6">
        <f t="shared" ca="1" si="902"/>
        <v>0.34753722419257527</v>
      </c>
      <c r="E1265" s="6" t="str">
        <f t="shared" si="903"/>
        <v/>
      </c>
      <c r="F1265" s="6" t="s">
        <v>160</v>
      </c>
      <c r="G1265" s="6" t="s">
        <v>162</v>
      </c>
      <c r="H1265" s="6">
        <f t="shared" ca="1" si="904"/>
        <v>69.75</v>
      </c>
      <c r="I1265" s="6" t="s">
        <v>163</v>
      </c>
      <c r="J1265" s="6">
        <f t="shared" ca="1" si="905"/>
        <v>70</v>
      </c>
      <c r="K1265" s="6" t="s">
        <v>164</v>
      </c>
      <c r="L1265" s="6">
        <f t="shared" ca="1" si="906"/>
        <v>7</v>
      </c>
      <c r="M1265" s="6" t="s">
        <v>165</v>
      </c>
      <c r="V1265" s="9"/>
    </row>
    <row r="1266" spans="2:22" x14ac:dyDescent="0.3">
      <c r="B1266" s="8">
        <v>0</v>
      </c>
      <c r="C1266" s="6">
        <f t="shared" ca="1" si="871"/>
        <v>0.81662335118601392</v>
      </c>
      <c r="D1266" s="6">
        <f t="shared" ca="1" si="902"/>
        <v>0.18337664881398608</v>
      </c>
      <c r="E1266" s="6" t="str">
        <f t="shared" si="903"/>
        <v/>
      </c>
      <c r="F1266" s="6" t="s">
        <v>160</v>
      </c>
      <c r="G1266" s="6" t="s">
        <v>162</v>
      </c>
      <c r="H1266" s="6">
        <f t="shared" ca="1" si="904"/>
        <v>116.66</v>
      </c>
      <c r="I1266" s="6" t="s">
        <v>163</v>
      </c>
      <c r="J1266" s="6">
        <f t="shared" ca="1" si="905"/>
        <v>53</v>
      </c>
      <c r="K1266" s="6" t="s">
        <v>164</v>
      </c>
      <c r="L1266" s="6">
        <f t="shared" ca="1" si="906"/>
        <v>4</v>
      </c>
      <c r="M1266" s="6" t="s">
        <v>165</v>
      </c>
      <c r="V1266" s="9"/>
    </row>
    <row r="1267" spans="2:22" x14ac:dyDescent="0.3">
      <c r="B1267" s="8">
        <v>0</v>
      </c>
      <c r="C1267" s="6">
        <f t="shared" ca="1" si="871"/>
        <v>0.36948887624208071</v>
      </c>
      <c r="D1267" s="6">
        <f t="shared" ca="1" si="902"/>
        <v>0.36948887624208071</v>
      </c>
      <c r="E1267" s="6" t="str">
        <f t="shared" si="903"/>
        <v/>
      </c>
      <c r="F1267" s="6" t="s">
        <v>160</v>
      </c>
      <c r="G1267" s="6" t="s">
        <v>162</v>
      </c>
      <c r="H1267" s="6">
        <f t="shared" ca="1" si="904"/>
        <v>71.95</v>
      </c>
      <c r="I1267" s="6" t="s">
        <v>163</v>
      </c>
      <c r="J1267" s="6">
        <f t="shared" ca="1" si="905"/>
        <v>72</v>
      </c>
      <c r="K1267" s="6" t="s">
        <v>164</v>
      </c>
      <c r="L1267" s="6">
        <f t="shared" ca="1" si="906"/>
        <v>7</v>
      </c>
      <c r="M1267" s="6" t="s">
        <v>165</v>
      </c>
      <c r="V1267" s="9"/>
    </row>
    <row r="1268" spans="2:22" x14ac:dyDescent="0.3">
      <c r="B1268" s="8">
        <v>0</v>
      </c>
      <c r="C1268" s="6">
        <f t="shared" ca="1" si="871"/>
        <v>0.88614161704738137</v>
      </c>
      <c r="D1268" s="6">
        <f t="shared" ca="1" si="902"/>
        <v>0.11385838295261863</v>
      </c>
      <c r="E1268" s="6" t="str">
        <f t="shared" si="903"/>
        <v/>
      </c>
      <c r="F1268" s="6" t="s">
        <v>160</v>
      </c>
      <c r="G1268" s="6" t="s">
        <v>162</v>
      </c>
      <c r="H1268" s="6">
        <f t="shared" ca="1" si="904"/>
        <v>123.61</v>
      </c>
      <c r="I1268" s="6" t="s">
        <v>163</v>
      </c>
      <c r="J1268" s="6">
        <f t="shared" ca="1" si="905"/>
        <v>46</v>
      </c>
      <c r="K1268" s="6" t="s">
        <v>164</v>
      </c>
      <c r="L1268" s="6">
        <f t="shared" ca="1" si="906"/>
        <v>2</v>
      </c>
      <c r="M1268" s="6" t="s">
        <v>165</v>
      </c>
      <c r="V1268" s="9"/>
    </row>
    <row r="1269" spans="2:22" x14ac:dyDescent="0.3">
      <c r="B1269" s="8">
        <v>0</v>
      </c>
      <c r="C1269" s="6">
        <f t="shared" ca="1" si="871"/>
        <v>0.3869498376473699</v>
      </c>
      <c r="D1269" s="6">
        <f t="shared" ca="1" si="902"/>
        <v>0.3869498376473699</v>
      </c>
      <c r="E1269" s="6" t="str">
        <f t="shared" si="903"/>
        <v/>
      </c>
      <c r="F1269" s="6" t="s">
        <v>160</v>
      </c>
      <c r="G1269" s="6" t="s">
        <v>162</v>
      </c>
      <c r="H1269" s="6">
        <f t="shared" ca="1" si="904"/>
        <v>73.69</v>
      </c>
      <c r="I1269" s="6" t="s">
        <v>163</v>
      </c>
      <c r="J1269" s="6">
        <f t="shared" ca="1" si="905"/>
        <v>74</v>
      </c>
      <c r="K1269" s="6" t="s">
        <v>164</v>
      </c>
      <c r="L1269" s="6">
        <f t="shared" ca="1" si="906"/>
        <v>8</v>
      </c>
      <c r="M1269" s="6" t="s">
        <v>165</v>
      </c>
      <c r="V1269" s="9"/>
    </row>
    <row r="1270" spans="2:22" x14ac:dyDescent="0.3">
      <c r="B1270" s="8">
        <v>0</v>
      </c>
      <c r="C1270" s="6">
        <f t="shared" ca="1" si="871"/>
        <v>0.93538816318235929</v>
      </c>
      <c r="D1270" s="6">
        <f t="shared" ca="1" si="902"/>
        <v>6.4611836817640711E-2</v>
      </c>
      <c r="E1270" s="6" t="str">
        <f t="shared" si="903"/>
        <v/>
      </c>
      <c r="F1270" s="6" t="s">
        <v>160</v>
      </c>
      <c r="G1270" s="6" t="s">
        <v>162</v>
      </c>
      <c r="H1270" s="6">
        <f t="shared" ca="1" si="904"/>
        <v>128.54</v>
      </c>
      <c r="I1270" s="6" t="s">
        <v>163</v>
      </c>
      <c r="J1270" s="6">
        <f t="shared" ca="1" si="905"/>
        <v>41</v>
      </c>
      <c r="K1270" s="6" t="s">
        <v>164</v>
      </c>
      <c r="L1270" s="6">
        <f t="shared" ca="1" si="906"/>
        <v>1</v>
      </c>
      <c r="M1270" s="6" t="s">
        <v>165</v>
      </c>
      <c r="V1270" s="9"/>
    </row>
    <row r="1271" spans="2:22" x14ac:dyDescent="0.3">
      <c r="B1271" s="8">
        <v>0</v>
      </c>
      <c r="C1271" s="6">
        <f t="shared" ca="1" si="871"/>
        <v>0.71784669532426582</v>
      </c>
      <c r="D1271" s="6">
        <f t="shared" ca="1" si="902"/>
        <v>0.28215330467573418</v>
      </c>
      <c r="E1271" s="6" t="str">
        <f t="shared" si="903"/>
        <v/>
      </c>
      <c r="F1271" s="6" t="s">
        <v>160</v>
      </c>
      <c r="G1271" s="6" t="s">
        <v>162</v>
      </c>
      <c r="H1271" s="6">
        <f t="shared" ca="1" si="904"/>
        <v>106.78</v>
      </c>
      <c r="I1271" s="6" t="s">
        <v>163</v>
      </c>
      <c r="J1271" s="6">
        <f t="shared" ca="1" si="905"/>
        <v>63</v>
      </c>
      <c r="K1271" s="6" t="s">
        <v>164</v>
      </c>
      <c r="L1271" s="6">
        <f t="shared" ca="1" si="906"/>
        <v>6</v>
      </c>
      <c r="M1271" s="6" t="s">
        <v>165</v>
      </c>
      <c r="V1271" s="9"/>
    </row>
    <row r="1272" spans="2:22" x14ac:dyDescent="0.3">
      <c r="B1272" s="8">
        <v>0</v>
      </c>
      <c r="C1272" s="6">
        <f t="shared" ca="1" si="871"/>
        <v>0.46054331355683453</v>
      </c>
      <c r="D1272" s="6">
        <f t="shared" ca="1" si="902"/>
        <v>0.46054331355683453</v>
      </c>
      <c r="E1272" s="6" t="str">
        <f t="shared" ref="E1272:E1273" si="907">IF(A1272=0,"",A1272)</f>
        <v/>
      </c>
      <c r="F1272" s="6" t="s">
        <v>160</v>
      </c>
      <c r="G1272" s="6" t="s">
        <v>162</v>
      </c>
      <c r="H1272" s="6">
        <f t="shared" ca="1" si="904"/>
        <v>81.05</v>
      </c>
      <c r="I1272" s="6" t="s">
        <v>163</v>
      </c>
      <c r="J1272" s="6">
        <f t="shared" ca="1" si="905"/>
        <v>81</v>
      </c>
      <c r="K1272" s="6" t="s">
        <v>164</v>
      </c>
      <c r="L1272" s="6">
        <f t="shared" ca="1" si="906"/>
        <v>9</v>
      </c>
      <c r="M1272" s="6" t="s">
        <v>165</v>
      </c>
    </row>
    <row r="1273" spans="2:22" x14ac:dyDescent="0.3">
      <c r="B1273" s="8">
        <v>0</v>
      </c>
      <c r="C1273" s="8"/>
      <c r="E1273" s="6" t="str">
        <f t="shared" si="907"/>
        <v/>
      </c>
      <c r="V1273" s="9"/>
    </row>
    <row r="1274" spans="2:22" x14ac:dyDescent="0.3">
      <c r="B1274" s="8">
        <v>0</v>
      </c>
      <c r="C1274" s="6">
        <f t="shared" ref="C1274" ca="1" si="908">RAND()</f>
        <v>0.12202697840267385</v>
      </c>
      <c r="D1274" s="6">
        <f t="shared" ref="D1274:D1282" ca="1" si="909">IF(C1274&gt;0.1,      IF(C1274&lt;0.6,C1274,ABS(1-C1274)),C1274+0.5)</f>
        <v>0.12202697840267385</v>
      </c>
      <c r="E1274" s="6" t="str">
        <f t="shared" ref="E1274:E1281" si="910">IF(A1274=0,"",_xlfn.CONCAT("## ",A1274))</f>
        <v/>
      </c>
      <c r="F1274" s="6" t="s">
        <v>160</v>
      </c>
      <c r="G1274" s="6" t="s">
        <v>162</v>
      </c>
      <c r="H1274" s="6">
        <f t="shared" ref="H1274:H1282" ca="1" si="911">ROUND(C1274*100+35,2)</f>
        <v>47.2</v>
      </c>
      <c r="I1274" s="6" t="s">
        <v>163</v>
      </c>
      <c r="J1274" s="6">
        <f t="shared" ref="J1274:J1282" ca="1" si="912">ROUND(D1274*100+35,0)</f>
        <v>47</v>
      </c>
      <c r="K1274" s="6" t="s">
        <v>164</v>
      </c>
      <c r="L1274" s="6">
        <f t="shared" ref="L1274:L1282" ca="1" si="913">ROUND(D1274*20,0)</f>
        <v>2</v>
      </c>
      <c r="M1274" s="6" t="s">
        <v>165</v>
      </c>
      <c r="V1274" s="9"/>
    </row>
    <row r="1275" spans="2:22" x14ac:dyDescent="0.3">
      <c r="B1275" s="8">
        <v>0</v>
      </c>
      <c r="C1275" s="6">
        <f t="shared" ca="1" si="871"/>
        <v>0.39550098518085375</v>
      </c>
      <c r="D1275" s="6">
        <f t="shared" ca="1" si="909"/>
        <v>0.39550098518085375</v>
      </c>
      <c r="E1275" s="6" t="str">
        <f t="shared" si="910"/>
        <v/>
      </c>
      <c r="F1275" s="6" t="s">
        <v>160</v>
      </c>
      <c r="G1275" s="6" t="s">
        <v>162</v>
      </c>
      <c r="H1275" s="6">
        <f t="shared" ca="1" si="911"/>
        <v>74.55</v>
      </c>
      <c r="I1275" s="6" t="s">
        <v>163</v>
      </c>
      <c r="J1275" s="6">
        <f t="shared" ca="1" si="912"/>
        <v>75</v>
      </c>
      <c r="K1275" s="6" t="s">
        <v>164</v>
      </c>
      <c r="L1275" s="6">
        <f t="shared" ca="1" si="913"/>
        <v>8</v>
      </c>
      <c r="M1275" s="6" t="s">
        <v>165</v>
      </c>
      <c r="V1275" s="9"/>
    </row>
    <row r="1276" spans="2:22" x14ac:dyDescent="0.3">
      <c r="B1276" s="8">
        <v>0</v>
      </c>
      <c r="C1276" s="6">
        <f t="shared" ca="1" si="871"/>
        <v>0.42607824604540834</v>
      </c>
      <c r="D1276" s="6">
        <f t="shared" ca="1" si="909"/>
        <v>0.42607824604540834</v>
      </c>
      <c r="E1276" s="6" t="str">
        <f t="shared" si="910"/>
        <v/>
      </c>
      <c r="F1276" s="6" t="s">
        <v>160</v>
      </c>
      <c r="G1276" s="6" t="s">
        <v>162</v>
      </c>
      <c r="H1276" s="6">
        <f t="shared" ca="1" si="911"/>
        <v>77.61</v>
      </c>
      <c r="I1276" s="6" t="s">
        <v>163</v>
      </c>
      <c r="J1276" s="6">
        <f t="shared" ca="1" si="912"/>
        <v>78</v>
      </c>
      <c r="K1276" s="6" t="s">
        <v>164</v>
      </c>
      <c r="L1276" s="6">
        <f t="shared" ca="1" si="913"/>
        <v>9</v>
      </c>
      <c r="M1276" s="6" t="s">
        <v>165</v>
      </c>
      <c r="V1276" s="9"/>
    </row>
    <row r="1277" spans="2:22" x14ac:dyDescent="0.3">
      <c r="B1277" s="8">
        <v>0</v>
      </c>
      <c r="C1277" s="6">
        <f t="shared" ca="1" si="871"/>
        <v>0.75067865278106016</v>
      </c>
      <c r="D1277" s="6">
        <f t="shared" ca="1" si="909"/>
        <v>0.24932134721893984</v>
      </c>
      <c r="E1277" s="6" t="str">
        <f t="shared" si="910"/>
        <v/>
      </c>
      <c r="F1277" s="6" t="s">
        <v>160</v>
      </c>
      <c r="G1277" s="6" t="s">
        <v>162</v>
      </c>
      <c r="H1277" s="6">
        <f t="shared" ca="1" si="911"/>
        <v>110.07</v>
      </c>
      <c r="I1277" s="6" t="s">
        <v>163</v>
      </c>
      <c r="J1277" s="6">
        <f t="shared" ca="1" si="912"/>
        <v>60</v>
      </c>
      <c r="K1277" s="6" t="s">
        <v>164</v>
      </c>
      <c r="L1277" s="6">
        <f t="shared" ca="1" si="913"/>
        <v>5</v>
      </c>
      <c r="M1277" s="6" t="s">
        <v>165</v>
      </c>
      <c r="V1277" s="9"/>
    </row>
    <row r="1278" spans="2:22" x14ac:dyDescent="0.3">
      <c r="B1278" s="8">
        <v>0</v>
      </c>
      <c r="C1278" s="6">
        <f t="shared" ca="1" si="871"/>
        <v>0.50208261170118085</v>
      </c>
      <c r="D1278" s="6">
        <f t="shared" ca="1" si="909"/>
        <v>0.50208261170118085</v>
      </c>
      <c r="E1278" s="6" t="str">
        <f t="shared" si="910"/>
        <v/>
      </c>
      <c r="F1278" s="6" t="s">
        <v>160</v>
      </c>
      <c r="G1278" s="6" t="s">
        <v>162</v>
      </c>
      <c r="H1278" s="6">
        <f t="shared" ca="1" si="911"/>
        <v>85.21</v>
      </c>
      <c r="I1278" s="6" t="s">
        <v>163</v>
      </c>
      <c r="J1278" s="6">
        <f t="shared" ca="1" si="912"/>
        <v>85</v>
      </c>
      <c r="K1278" s="6" t="s">
        <v>164</v>
      </c>
      <c r="L1278" s="6">
        <f t="shared" ca="1" si="913"/>
        <v>10</v>
      </c>
      <c r="M1278" s="6" t="s">
        <v>165</v>
      </c>
      <c r="V1278" s="9"/>
    </row>
    <row r="1279" spans="2:22" x14ac:dyDescent="0.3">
      <c r="B1279" s="8">
        <v>0</v>
      </c>
      <c r="C1279" s="6">
        <f t="shared" ca="1" si="871"/>
        <v>0.66293012137128116</v>
      </c>
      <c r="D1279" s="6">
        <f t="shared" ca="1" si="909"/>
        <v>0.33706987862871884</v>
      </c>
      <c r="E1279" s="6" t="str">
        <f t="shared" si="910"/>
        <v/>
      </c>
      <c r="F1279" s="6" t="s">
        <v>160</v>
      </c>
      <c r="G1279" s="6" t="s">
        <v>162</v>
      </c>
      <c r="H1279" s="6">
        <f t="shared" ca="1" si="911"/>
        <v>101.29</v>
      </c>
      <c r="I1279" s="6" t="s">
        <v>163</v>
      </c>
      <c r="J1279" s="6">
        <f t="shared" ca="1" si="912"/>
        <v>69</v>
      </c>
      <c r="K1279" s="6" t="s">
        <v>164</v>
      </c>
      <c r="L1279" s="6">
        <f t="shared" ca="1" si="913"/>
        <v>7</v>
      </c>
      <c r="M1279" s="6" t="s">
        <v>165</v>
      </c>
      <c r="V1279" s="9"/>
    </row>
    <row r="1280" spans="2:22" x14ac:dyDescent="0.3">
      <c r="B1280" s="8">
        <v>0</v>
      </c>
      <c r="C1280" s="6">
        <f t="shared" ca="1" si="871"/>
        <v>0.41397797388792534</v>
      </c>
      <c r="D1280" s="6">
        <f t="shared" ca="1" si="909"/>
        <v>0.41397797388792534</v>
      </c>
      <c r="E1280" s="6" t="str">
        <f t="shared" si="910"/>
        <v/>
      </c>
      <c r="F1280" s="6" t="s">
        <v>160</v>
      </c>
      <c r="G1280" s="6" t="s">
        <v>162</v>
      </c>
      <c r="H1280" s="6">
        <f t="shared" ca="1" si="911"/>
        <v>76.400000000000006</v>
      </c>
      <c r="I1280" s="6" t="s">
        <v>163</v>
      </c>
      <c r="J1280" s="6">
        <f t="shared" ca="1" si="912"/>
        <v>76</v>
      </c>
      <c r="K1280" s="6" t="s">
        <v>164</v>
      </c>
      <c r="L1280" s="6">
        <f t="shared" ca="1" si="913"/>
        <v>8</v>
      </c>
      <c r="M1280" s="6" t="s">
        <v>165</v>
      </c>
      <c r="V1280" s="9"/>
    </row>
    <row r="1281" spans="2:22" x14ac:dyDescent="0.3">
      <c r="B1281" s="8">
        <v>0</v>
      </c>
      <c r="C1281" s="6">
        <f t="shared" ca="1" si="871"/>
        <v>0.14485601732175535</v>
      </c>
      <c r="D1281" s="6">
        <f t="shared" ca="1" si="909"/>
        <v>0.14485601732175535</v>
      </c>
      <c r="E1281" s="6" t="str">
        <f t="shared" si="910"/>
        <v/>
      </c>
      <c r="F1281" s="6" t="s">
        <v>160</v>
      </c>
      <c r="G1281" s="6" t="s">
        <v>162</v>
      </c>
      <c r="H1281" s="6">
        <f t="shared" ca="1" si="911"/>
        <v>49.49</v>
      </c>
      <c r="I1281" s="6" t="s">
        <v>163</v>
      </c>
      <c r="J1281" s="6">
        <f t="shared" ca="1" si="912"/>
        <v>49</v>
      </c>
      <c r="K1281" s="6" t="s">
        <v>164</v>
      </c>
      <c r="L1281" s="6">
        <f t="shared" ca="1" si="913"/>
        <v>3</v>
      </c>
      <c r="M1281" s="6" t="s">
        <v>165</v>
      </c>
    </row>
    <row r="1282" spans="2:22" x14ac:dyDescent="0.3">
      <c r="B1282" s="8">
        <v>0</v>
      </c>
      <c r="C1282" s="6">
        <f t="shared" ca="1" si="871"/>
        <v>0.73446323452970097</v>
      </c>
      <c r="D1282" s="6">
        <f t="shared" ca="1" si="909"/>
        <v>0.26553676547029903</v>
      </c>
      <c r="E1282" s="6" t="str">
        <f t="shared" ref="E1282:E1283" si="914">IF(A1282=0,"",A1282)</f>
        <v/>
      </c>
      <c r="F1282" s="6" t="s">
        <v>160</v>
      </c>
      <c r="G1282" s="6" t="s">
        <v>162</v>
      </c>
      <c r="H1282" s="6">
        <f t="shared" ca="1" si="911"/>
        <v>108.45</v>
      </c>
      <c r="I1282" s="6" t="s">
        <v>163</v>
      </c>
      <c r="J1282" s="6">
        <f t="shared" ca="1" si="912"/>
        <v>62</v>
      </c>
      <c r="K1282" s="6" t="s">
        <v>164</v>
      </c>
      <c r="L1282" s="6">
        <f t="shared" ca="1" si="913"/>
        <v>5</v>
      </c>
      <c r="M1282" s="6" t="s">
        <v>165</v>
      </c>
      <c r="V1282" s="9"/>
    </row>
    <row r="1283" spans="2:22" x14ac:dyDescent="0.3">
      <c r="B1283" s="8">
        <v>0</v>
      </c>
      <c r="C1283" s="8"/>
      <c r="E1283" s="6" t="str">
        <f t="shared" si="914"/>
        <v/>
      </c>
      <c r="V1283" s="9"/>
    </row>
    <row r="1284" spans="2:22" x14ac:dyDescent="0.3">
      <c r="B1284" s="8">
        <v>0</v>
      </c>
      <c r="C1284" s="6">
        <f t="shared" ref="C1284" ca="1" si="915">RAND()</f>
        <v>0.31938394077315935</v>
      </c>
      <c r="D1284" s="6">
        <f t="shared" ref="D1284:D1292" ca="1" si="916">IF(C1284&gt;0.1,      IF(C1284&lt;0.6,C1284,ABS(1-C1284)),C1284+0.5)</f>
        <v>0.31938394077315935</v>
      </c>
      <c r="E1284" s="6" t="str">
        <f t="shared" ref="E1284:E1291" si="917">IF(A1284=0,"",_xlfn.CONCAT("## ",A1284))</f>
        <v/>
      </c>
      <c r="F1284" s="6" t="s">
        <v>160</v>
      </c>
      <c r="G1284" s="6" t="s">
        <v>162</v>
      </c>
      <c r="H1284" s="6">
        <f t="shared" ref="H1284:H1292" ca="1" si="918">ROUND(C1284*100+35,2)</f>
        <v>66.94</v>
      </c>
      <c r="I1284" s="6" t="s">
        <v>163</v>
      </c>
      <c r="J1284" s="6">
        <f t="shared" ref="J1284:J1292" ca="1" si="919">ROUND(D1284*100+35,0)</f>
        <v>67</v>
      </c>
      <c r="K1284" s="6" t="s">
        <v>164</v>
      </c>
      <c r="L1284" s="6">
        <f t="shared" ref="L1284:L1292" ca="1" si="920">ROUND(D1284*20,0)</f>
        <v>6</v>
      </c>
      <c r="M1284" s="6" t="s">
        <v>165</v>
      </c>
      <c r="V1284" s="9"/>
    </row>
    <row r="1285" spans="2:22" x14ac:dyDescent="0.3">
      <c r="B1285" s="8">
        <v>0</v>
      </c>
      <c r="C1285" s="6">
        <f t="shared" ca="1" si="871"/>
        <v>6.1264056064026851E-2</v>
      </c>
      <c r="D1285" s="6">
        <f t="shared" ca="1" si="916"/>
        <v>0.56126405606402685</v>
      </c>
      <c r="E1285" s="6" t="str">
        <f t="shared" si="917"/>
        <v/>
      </c>
      <c r="F1285" s="6" t="s">
        <v>160</v>
      </c>
      <c r="G1285" s="6" t="s">
        <v>162</v>
      </c>
      <c r="H1285" s="6">
        <f t="shared" ca="1" si="918"/>
        <v>41.13</v>
      </c>
      <c r="I1285" s="6" t="s">
        <v>163</v>
      </c>
      <c r="J1285" s="6">
        <f t="shared" ca="1" si="919"/>
        <v>91</v>
      </c>
      <c r="K1285" s="6" t="s">
        <v>164</v>
      </c>
      <c r="L1285" s="6">
        <f t="shared" ca="1" si="920"/>
        <v>11</v>
      </c>
      <c r="M1285" s="6" t="s">
        <v>165</v>
      </c>
      <c r="V1285" s="9"/>
    </row>
    <row r="1286" spans="2:22" x14ac:dyDescent="0.3">
      <c r="B1286" s="8">
        <v>0</v>
      </c>
      <c r="C1286" s="6">
        <f t="shared" ref="C1286:C1349" ca="1" si="921">RAND()</f>
        <v>0.6472934875718005</v>
      </c>
      <c r="D1286" s="6">
        <f t="shared" ca="1" si="916"/>
        <v>0.3527065124281995</v>
      </c>
      <c r="E1286" s="6" t="str">
        <f t="shared" si="917"/>
        <v/>
      </c>
      <c r="F1286" s="6" t="s">
        <v>160</v>
      </c>
      <c r="G1286" s="6" t="s">
        <v>162</v>
      </c>
      <c r="H1286" s="6">
        <f t="shared" ca="1" si="918"/>
        <v>99.73</v>
      </c>
      <c r="I1286" s="6" t="s">
        <v>163</v>
      </c>
      <c r="J1286" s="6">
        <f t="shared" ca="1" si="919"/>
        <v>70</v>
      </c>
      <c r="K1286" s="6" t="s">
        <v>164</v>
      </c>
      <c r="L1286" s="6">
        <f t="shared" ca="1" si="920"/>
        <v>7</v>
      </c>
      <c r="M1286" s="6" t="s">
        <v>165</v>
      </c>
      <c r="V1286" s="9"/>
    </row>
    <row r="1287" spans="2:22" x14ac:dyDescent="0.3">
      <c r="B1287" s="8">
        <v>0</v>
      </c>
      <c r="C1287" s="6">
        <f t="shared" ca="1" si="921"/>
        <v>4.9235534716176699E-2</v>
      </c>
      <c r="D1287" s="6">
        <f t="shared" ca="1" si="916"/>
        <v>0.5492355347161767</v>
      </c>
      <c r="E1287" s="6" t="str">
        <f t="shared" si="917"/>
        <v/>
      </c>
      <c r="F1287" s="6" t="s">
        <v>160</v>
      </c>
      <c r="G1287" s="6" t="s">
        <v>162</v>
      </c>
      <c r="H1287" s="6">
        <f t="shared" ca="1" si="918"/>
        <v>39.92</v>
      </c>
      <c r="I1287" s="6" t="s">
        <v>163</v>
      </c>
      <c r="J1287" s="6">
        <f t="shared" ca="1" si="919"/>
        <v>90</v>
      </c>
      <c r="K1287" s="6" t="s">
        <v>164</v>
      </c>
      <c r="L1287" s="6">
        <f t="shared" ca="1" si="920"/>
        <v>11</v>
      </c>
      <c r="M1287" s="6" t="s">
        <v>165</v>
      </c>
      <c r="V1287" s="9"/>
    </row>
    <row r="1288" spans="2:22" x14ac:dyDescent="0.3">
      <c r="B1288" s="8">
        <v>0</v>
      </c>
      <c r="C1288" s="6">
        <f t="shared" ca="1" si="921"/>
        <v>0.84738408708890522</v>
      </c>
      <c r="D1288" s="6">
        <f t="shared" ca="1" si="916"/>
        <v>0.15261591291109478</v>
      </c>
      <c r="E1288" s="6" t="str">
        <f t="shared" si="917"/>
        <v/>
      </c>
      <c r="F1288" s="6" t="s">
        <v>160</v>
      </c>
      <c r="G1288" s="6" t="s">
        <v>162</v>
      </c>
      <c r="H1288" s="6">
        <f t="shared" ca="1" si="918"/>
        <v>119.74</v>
      </c>
      <c r="I1288" s="6" t="s">
        <v>163</v>
      </c>
      <c r="J1288" s="6">
        <f t="shared" ca="1" si="919"/>
        <v>50</v>
      </c>
      <c r="K1288" s="6" t="s">
        <v>164</v>
      </c>
      <c r="L1288" s="6">
        <f t="shared" ca="1" si="920"/>
        <v>3</v>
      </c>
      <c r="M1288" s="6" t="s">
        <v>165</v>
      </c>
      <c r="V1288" s="9"/>
    </row>
    <row r="1289" spans="2:22" x14ac:dyDescent="0.3">
      <c r="B1289" s="8">
        <v>0</v>
      </c>
      <c r="C1289" s="6">
        <f t="shared" ca="1" si="921"/>
        <v>0.93168641055459511</v>
      </c>
      <c r="D1289" s="6">
        <f t="shared" ca="1" si="916"/>
        <v>6.8313589445404888E-2</v>
      </c>
      <c r="E1289" s="6" t="str">
        <f t="shared" si="917"/>
        <v/>
      </c>
      <c r="F1289" s="6" t="s">
        <v>160</v>
      </c>
      <c r="G1289" s="6" t="s">
        <v>162</v>
      </c>
      <c r="H1289" s="6">
        <f t="shared" ca="1" si="918"/>
        <v>128.16999999999999</v>
      </c>
      <c r="I1289" s="6" t="s">
        <v>163</v>
      </c>
      <c r="J1289" s="6">
        <f t="shared" ca="1" si="919"/>
        <v>42</v>
      </c>
      <c r="K1289" s="6" t="s">
        <v>164</v>
      </c>
      <c r="L1289" s="6">
        <f t="shared" ca="1" si="920"/>
        <v>1</v>
      </c>
      <c r="M1289" s="6" t="s">
        <v>165</v>
      </c>
      <c r="V1289" s="9"/>
    </row>
    <row r="1290" spans="2:22" x14ac:dyDescent="0.3">
      <c r="B1290" s="8">
        <v>0</v>
      </c>
      <c r="C1290" s="6">
        <f t="shared" ca="1" si="921"/>
        <v>0.81648182553700444</v>
      </c>
      <c r="D1290" s="6">
        <f t="shared" ca="1" si="916"/>
        <v>0.18351817446299556</v>
      </c>
      <c r="E1290" s="6" t="str">
        <f t="shared" si="917"/>
        <v/>
      </c>
      <c r="F1290" s="6" t="s">
        <v>160</v>
      </c>
      <c r="G1290" s="6" t="s">
        <v>162</v>
      </c>
      <c r="H1290" s="6">
        <f t="shared" ca="1" si="918"/>
        <v>116.65</v>
      </c>
      <c r="I1290" s="6" t="s">
        <v>163</v>
      </c>
      <c r="J1290" s="6">
        <f t="shared" ca="1" si="919"/>
        <v>53</v>
      </c>
      <c r="K1290" s="6" t="s">
        <v>164</v>
      </c>
      <c r="L1290" s="6">
        <f t="shared" ca="1" si="920"/>
        <v>4</v>
      </c>
      <c r="M1290" s="6" t="s">
        <v>165</v>
      </c>
    </row>
    <row r="1291" spans="2:22" x14ac:dyDescent="0.3">
      <c r="B1291" s="8">
        <v>0</v>
      </c>
      <c r="C1291" s="6">
        <f t="shared" ca="1" si="921"/>
        <v>0.2737943576889148</v>
      </c>
      <c r="D1291" s="6">
        <f t="shared" ca="1" si="916"/>
        <v>0.2737943576889148</v>
      </c>
      <c r="E1291" s="6" t="str">
        <f t="shared" si="917"/>
        <v/>
      </c>
      <c r="F1291" s="6" t="s">
        <v>160</v>
      </c>
      <c r="G1291" s="6" t="s">
        <v>162</v>
      </c>
      <c r="H1291" s="6">
        <f t="shared" ca="1" si="918"/>
        <v>62.38</v>
      </c>
      <c r="I1291" s="6" t="s">
        <v>163</v>
      </c>
      <c r="J1291" s="6">
        <f t="shared" ca="1" si="919"/>
        <v>62</v>
      </c>
      <c r="K1291" s="6" t="s">
        <v>164</v>
      </c>
      <c r="L1291" s="6">
        <f t="shared" ca="1" si="920"/>
        <v>5</v>
      </c>
      <c r="M1291" s="6" t="s">
        <v>165</v>
      </c>
      <c r="V1291" s="9"/>
    </row>
    <row r="1292" spans="2:22" x14ac:dyDescent="0.3">
      <c r="B1292" s="8">
        <v>0</v>
      </c>
      <c r="C1292" s="6">
        <f t="shared" ca="1" si="921"/>
        <v>0.73744715674831418</v>
      </c>
      <c r="D1292" s="6">
        <f t="shared" ca="1" si="916"/>
        <v>0.26255284325168582</v>
      </c>
      <c r="E1292" s="6" t="str">
        <f t="shared" ref="E1292:E1293" si="922">IF(A1292=0,"",A1292)</f>
        <v/>
      </c>
      <c r="F1292" s="6" t="s">
        <v>160</v>
      </c>
      <c r="G1292" s="6" t="s">
        <v>162</v>
      </c>
      <c r="H1292" s="6">
        <f t="shared" ca="1" si="918"/>
        <v>108.74</v>
      </c>
      <c r="I1292" s="6" t="s">
        <v>163</v>
      </c>
      <c r="J1292" s="6">
        <f t="shared" ca="1" si="919"/>
        <v>61</v>
      </c>
      <c r="K1292" s="6" t="s">
        <v>164</v>
      </c>
      <c r="L1292" s="6">
        <f t="shared" ca="1" si="920"/>
        <v>5</v>
      </c>
      <c r="M1292" s="6" t="s">
        <v>165</v>
      </c>
      <c r="V1292" s="9"/>
    </row>
    <row r="1293" spans="2:22" x14ac:dyDescent="0.3">
      <c r="B1293" s="8">
        <v>0</v>
      </c>
      <c r="C1293" s="8"/>
      <c r="E1293" s="6" t="str">
        <f t="shared" si="922"/>
        <v/>
      </c>
      <c r="V1293" s="9"/>
    </row>
    <row r="1294" spans="2:22" x14ac:dyDescent="0.3">
      <c r="B1294" s="8">
        <v>0</v>
      </c>
      <c r="C1294" s="6">
        <f t="shared" ref="C1294" ca="1" si="923">RAND()</f>
        <v>0.1720290247027586</v>
      </c>
      <c r="D1294" s="6">
        <f t="shared" ref="D1294:D1302" ca="1" si="924">IF(C1294&gt;0.1,      IF(C1294&lt;0.6,C1294,ABS(1-C1294)),C1294+0.5)</f>
        <v>0.1720290247027586</v>
      </c>
      <c r="E1294" s="6" t="str">
        <f t="shared" ref="E1294:E1301" si="925">IF(A1294=0,"",_xlfn.CONCAT("## ",A1294))</f>
        <v/>
      </c>
      <c r="F1294" s="6" t="s">
        <v>160</v>
      </c>
      <c r="G1294" s="6" t="s">
        <v>162</v>
      </c>
      <c r="H1294" s="6">
        <f t="shared" ref="H1294:H1302" ca="1" si="926">ROUND(C1294*100+35,2)</f>
        <v>52.2</v>
      </c>
      <c r="I1294" s="6" t="s">
        <v>163</v>
      </c>
      <c r="J1294" s="6">
        <f t="shared" ref="J1294:J1302" ca="1" si="927">ROUND(D1294*100+35,0)</f>
        <v>52</v>
      </c>
      <c r="K1294" s="6" t="s">
        <v>164</v>
      </c>
      <c r="L1294" s="6">
        <f t="shared" ref="L1294:L1302" ca="1" si="928">ROUND(D1294*20,0)</f>
        <v>3</v>
      </c>
      <c r="M1294" s="6" t="s">
        <v>165</v>
      </c>
      <c r="V1294" s="9"/>
    </row>
    <row r="1295" spans="2:22" x14ac:dyDescent="0.3">
      <c r="B1295" s="8">
        <v>0</v>
      </c>
      <c r="C1295" s="6">
        <f t="shared" ca="1" si="921"/>
        <v>7.1543145276461106E-2</v>
      </c>
      <c r="D1295" s="6">
        <f t="shared" ca="1" si="924"/>
        <v>0.57154314527646111</v>
      </c>
      <c r="E1295" s="6" t="str">
        <f t="shared" si="925"/>
        <v/>
      </c>
      <c r="F1295" s="6" t="s">
        <v>160</v>
      </c>
      <c r="G1295" s="6" t="s">
        <v>162</v>
      </c>
      <c r="H1295" s="6">
        <f t="shared" ca="1" si="926"/>
        <v>42.15</v>
      </c>
      <c r="I1295" s="6" t="s">
        <v>163</v>
      </c>
      <c r="J1295" s="6">
        <f t="shared" ca="1" si="927"/>
        <v>92</v>
      </c>
      <c r="K1295" s="6" t="s">
        <v>164</v>
      </c>
      <c r="L1295" s="6">
        <f t="shared" ca="1" si="928"/>
        <v>11</v>
      </c>
      <c r="M1295" s="6" t="s">
        <v>165</v>
      </c>
      <c r="V1295" s="9"/>
    </row>
    <row r="1296" spans="2:22" x14ac:dyDescent="0.3">
      <c r="B1296" s="8">
        <v>0</v>
      </c>
      <c r="C1296" s="6">
        <f t="shared" ca="1" si="921"/>
        <v>3.5406029334826283E-2</v>
      </c>
      <c r="D1296" s="6">
        <f t="shared" ca="1" si="924"/>
        <v>0.53540602933482628</v>
      </c>
      <c r="E1296" s="6" t="str">
        <f t="shared" si="925"/>
        <v/>
      </c>
      <c r="F1296" s="6" t="s">
        <v>160</v>
      </c>
      <c r="G1296" s="6" t="s">
        <v>162</v>
      </c>
      <c r="H1296" s="6">
        <f t="shared" ca="1" si="926"/>
        <v>38.54</v>
      </c>
      <c r="I1296" s="6" t="s">
        <v>163</v>
      </c>
      <c r="J1296" s="6">
        <f t="shared" ca="1" si="927"/>
        <v>89</v>
      </c>
      <c r="K1296" s="6" t="s">
        <v>164</v>
      </c>
      <c r="L1296" s="6">
        <f t="shared" ca="1" si="928"/>
        <v>11</v>
      </c>
      <c r="M1296" s="6" t="s">
        <v>165</v>
      </c>
      <c r="V1296" s="9"/>
    </row>
    <row r="1297" spans="2:22" x14ac:dyDescent="0.3">
      <c r="B1297" s="8">
        <v>0</v>
      </c>
      <c r="C1297" s="6">
        <f t="shared" ca="1" si="921"/>
        <v>3.3344510606958533E-2</v>
      </c>
      <c r="D1297" s="6">
        <f t="shared" ca="1" si="924"/>
        <v>0.53334451060695853</v>
      </c>
      <c r="E1297" s="6" t="str">
        <f t="shared" si="925"/>
        <v/>
      </c>
      <c r="F1297" s="6" t="s">
        <v>160</v>
      </c>
      <c r="G1297" s="6" t="s">
        <v>162</v>
      </c>
      <c r="H1297" s="6">
        <f t="shared" ca="1" si="926"/>
        <v>38.33</v>
      </c>
      <c r="I1297" s="6" t="s">
        <v>163</v>
      </c>
      <c r="J1297" s="6">
        <f t="shared" ca="1" si="927"/>
        <v>88</v>
      </c>
      <c r="K1297" s="6" t="s">
        <v>164</v>
      </c>
      <c r="L1297" s="6">
        <f t="shared" ca="1" si="928"/>
        <v>11</v>
      </c>
      <c r="M1297" s="6" t="s">
        <v>165</v>
      </c>
      <c r="V1297" s="9"/>
    </row>
    <row r="1298" spans="2:22" x14ac:dyDescent="0.3">
      <c r="B1298" s="8">
        <v>0</v>
      </c>
      <c r="C1298" s="6">
        <f t="shared" ca="1" si="921"/>
        <v>0.669877293934522</v>
      </c>
      <c r="D1298" s="6">
        <f t="shared" ca="1" si="924"/>
        <v>0.330122706065478</v>
      </c>
      <c r="E1298" s="6" t="str">
        <f t="shared" si="925"/>
        <v/>
      </c>
      <c r="F1298" s="6" t="s">
        <v>160</v>
      </c>
      <c r="G1298" s="6" t="s">
        <v>162</v>
      </c>
      <c r="H1298" s="6">
        <f t="shared" ca="1" si="926"/>
        <v>101.99</v>
      </c>
      <c r="I1298" s="6" t="s">
        <v>163</v>
      </c>
      <c r="J1298" s="6">
        <f t="shared" ca="1" si="927"/>
        <v>68</v>
      </c>
      <c r="K1298" s="6" t="s">
        <v>164</v>
      </c>
      <c r="L1298" s="6">
        <f t="shared" ca="1" si="928"/>
        <v>7</v>
      </c>
      <c r="M1298" s="6" t="s">
        <v>165</v>
      </c>
      <c r="V1298" s="9"/>
    </row>
    <row r="1299" spans="2:22" x14ac:dyDescent="0.3">
      <c r="B1299" s="8">
        <v>0</v>
      </c>
      <c r="C1299" s="6">
        <f t="shared" ca="1" si="921"/>
        <v>0.11792857490641206</v>
      </c>
      <c r="D1299" s="6">
        <f t="shared" ca="1" si="924"/>
        <v>0.11792857490641206</v>
      </c>
      <c r="E1299" s="6" t="str">
        <f t="shared" si="925"/>
        <v/>
      </c>
      <c r="F1299" s="6" t="s">
        <v>160</v>
      </c>
      <c r="G1299" s="6" t="s">
        <v>162</v>
      </c>
      <c r="H1299" s="6">
        <f t="shared" ca="1" si="926"/>
        <v>46.79</v>
      </c>
      <c r="I1299" s="6" t="s">
        <v>163</v>
      </c>
      <c r="J1299" s="6">
        <f t="shared" ca="1" si="927"/>
        <v>47</v>
      </c>
      <c r="K1299" s="6" t="s">
        <v>164</v>
      </c>
      <c r="L1299" s="6">
        <f t="shared" ca="1" si="928"/>
        <v>2</v>
      </c>
      <c r="M1299" s="6" t="s">
        <v>165</v>
      </c>
    </row>
    <row r="1300" spans="2:22" x14ac:dyDescent="0.3">
      <c r="B1300" s="8">
        <v>0</v>
      </c>
      <c r="C1300" s="6">
        <f t="shared" ca="1" si="921"/>
        <v>0.29327056685971842</v>
      </c>
      <c r="D1300" s="6">
        <f t="shared" ca="1" si="924"/>
        <v>0.29327056685971842</v>
      </c>
      <c r="E1300" s="6" t="str">
        <f t="shared" si="925"/>
        <v/>
      </c>
      <c r="F1300" s="6" t="s">
        <v>160</v>
      </c>
      <c r="G1300" s="6" t="s">
        <v>162</v>
      </c>
      <c r="H1300" s="6">
        <f t="shared" ca="1" si="926"/>
        <v>64.33</v>
      </c>
      <c r="I1300" s="6" t="s">
        <v>163</v>
      </c>
      <c r="J1300" s="6">
        <f t="shared" ca="1" si="927"/>
        <v>64</v>
      </c>
      <c r="K1300" s="6" t="s">
        <v>164</v>
      </c>
      <c r="L1300" s="6">
        <f t="shared" ca="1" si="928"/>
        <v>6</v>
      </c>
      <c r="M1300" s="6" t="s">
        <v>165</v>
      </c>
      <c r="V1300" s="9"/>
    </row>
    <row r="1301" spans="2:22" x14ac:dyDescent="0.3">
      <c r="B1301" s="8">
        <v>0</v>
      </c>
      <c r="C1301" s="6">
        <f t="shared" ca="1" si="921"/>
        <v>0.48615673010808924</v>
      </c>
      <c r="D1301" s="6">
        <f t="shared" ca="1" si="924"/>
        <v>0.48615673010808924</v>
      </c>
      <c r="E1301" s="6" t="str">
        <f t="shared" si="925"/>
        <v/>
      </c>
      <c r="F1301" s="6" t="s">
        <v>160</v>
      </c>
      <c r="G1301" s="6" t="s">
        <v>162</v>
      </c>
      <c r="H1301" s="6">
        <f t="shared" ca="1" si="926"/>
        <v>83.62</v>
      </c>
      <c r="I1301" s="6" t="s">
        <v>163</v>
      </c>
      <c r="J1301" s="6">
        <f t="shared" ca="1" si="927"/>
        <v>84</v>
      </c>
      <c r="K1301" s="6" t="s">
        <v>164</v>
      </c>
      <c r="L1301" s="6">
        <f t="shared" ca="1" si="928"/>
        <v>10</v>
      </c>
      <c r="M1301" s="6" t="s">
        <v>165</v>
      </c>
      <c r="V1301" s="9"/>
    </row>
    <row r="1302" spans="2:22" x14ac:dyDescent="0.3">
      <c r="B1302" s="8">
        <v>0</v>
      </c>
      <c r="C1302" s="6">
        <f t="shared" ca="1" si="921"/>
        <v>0.66805876461844182</v>
      </c>
      <c r="D1302" s="6">
        <f t="shared" ca="1" si="924"/>
        <v>0.33194123538155818</v>
      </c>
      <c r="E1302" s="6" t="str">
        <f t="shared" ref="E1302:E1303" si="929">IF(A1302=0,"",A1302)</f>
        <v/>
      </c>
      <c r="F1302" s="6" t="s">
        <v>160</v>
      </c>
      <c r="G1302" s="6" t="s">
        <v>162</v>
      </c>
      <c r="H1302" s="6">
        <f t="shared" ca="1" si="926"/>
        <v>101.81</v>
      </c>
      <c r="I1302" s="6" t="s">
        <v>163</v>
      </c>
      <c r="J1302" s="6">
        <f t="shared" ca="1" si="927"/>
        <v>68</v>
      </c>
      <c r="K1302" s="6" t="s">
        <v>164</v>
      </c>
      <c r="L1302" s="6">
        <f t="shared" ca="1" si="928"/>
        <v>7</v>
      </c>
      <c r="M1302" s="6" t="s">
        <v>165</v>
      </c>
      <c r="V1302" s="9"/>
    </row>
    <row r="1303" spans="2:22" x14ac:dyDescent="0.3">
      <c r="B1303" s="8">
        <v>0</v>
      </c>
      <c r="C1303" s="8"/>
      <c r="E1303" s="6" t="str">
        <f t="shared" si="929"/>
        <v/>
      </c>
      <c r="V1303" s="9"/>
    </row>
    <row r="1304" spans="2:22" x14ac:dyDescent="0.3">
      <c r="B1304" s="8">
        <v>0</v>
      </c>
      <c r="C1304" s="6">
        <f t="shared" ref="C1304" ca="1" si="930">RAND()</f>
        <v>0.56255866752459904</v>
      </c>
      <c r="D1304" s="6">
        <f t="shared" ref="D1304:D1312" ca="1" si="931">IF(C1304&gt;0.1,      IF(C1304&lt;0.6,C1304,ABS(1-C1304)),C1304+0.5)</f>
        <v>0.56255866752459904</v>
      </c>
      <c r="E1304" s="6" t="str">
        <f t="shared" ref="E1304:E1311" si="932">IF(A1304=0,"",_xlfn.CONCAT("## ",A1304))</f>
        <v/>
      </c>
      <c r="F1304" s="6" t="s">
        <v>160</v>
      </c>
      <c r="G1304" s="6" t="s">
        <v>162</v>
      </c>
      <c r="H1304" s="6">
        <f t="shared" ref="H1304:H1312" ca="1" si="933">ROUND(C1304*100+35,2)</f>
        <v>91.26</v>
      </c>
      <c r="I1304" s="6" t="s">
        <v>163</v>
      </c>
      <c r="J1304" s="6">
        <f t="shared" ref="J1304:J1312" ca="1" si="934">ROUND(D1304*100+35,0)</f>
        <v>91</v>
      </c>
      <c r="K1304" s="6" t="s">
        <v>164</v>
      </c>
      <c r="L1304" s="6">
        <f t="shared" ref="L1304:L1312" ca="1" si="935">ROUND(D1304*20,0)</f>
        <v>11</v>
      </c>
      <c r="M1304" s="6" t="s">
        <v>165</v>
      </c>
      <c r="V1304" s="9"/>
    </row>
    <row r="1305" spans="2:22" x14ac:dyDescent="0.3">
      <c r="B1305" s="8">
        <v>0</v>
      </c>
      <c r="C1305" s="6">
        <f t="shared" ca="1" si="921"/>
        <v>0.55528845674290683</v>
      </c>
      <c r="D1305" s="6">
        <f t="shared" ca="1" si="931"/>
        <v>0.55528845674290683</v>
      </c>
      <c r="E1305" s="6" t="str">
        <f t="shared" si="932"/>
        <v/>
      </c>
      <c r="F1305" s="6" t="s">
        <v>160</v>
      </c>
      <c r="G1305" s="6" t="s">
        <v>162</v>
      </c>
      <c r="H1305" s="6">
        <f t="shared" ca="1" si="933"/>
        <v>90.53</v>
      </c>
      <c r="I1305" s="6" t="s">
        <v>163</v>
      </c>
      <c r="J1305" s="6">
        <f t="shared" ca="1" si="934"/>
        <v>91</v>
      </c>
      <c r="K1305" s="6" t="s">
        <v>164</v>
      </c>
      <c r="L1305" s="6">
        <f t="shared" ca="1" si="935"/>
        <v>11</v>
      </c>
      <c r="M1305" s="6" t="s">
        <v>165</v>
      </c>
      <c r="V1305" s="9"/>
    </row>
    <row r="1306" spans="2:22" x14ac:dyDescent="0.3">
      <c r="B1306" s="8">
        <v>0</v>
      </c>
      <c r="C1306" s="6">
        <f t="shared" ca="1" si="921"/>
        <v>0.98781052804789538</v>
      </c>
      <c r="D1306" s="6">
        <f t="shared" ca="1" si="931"/>
        <v>1.2189471952104625E-2</v>
      </c>
      <c r="E1306" s="6" t="str">
        <f t="shared" si="932"/>
        <v/>
      </c>
      <c r="F1306" s="6" t="s">
        <v>160</v>
      </c>
      <c r="G1306" s="6" t="s">
        <v>162</v>
      </c>
      <c r="H1306" s="6">
        <f t="shared" ca="1" si="933"/>
        <v>133.78</v>
      </c>
      <c r="I1306" s="6" t="s">
        <v>163</v>
      </c>
      <c r="J1306" s="6">
        <f t="shared" ca="1" si="934"/>
        <v>36</v>
      </c>
      <c r="K1306" s="6" t="s">
        <v>164</v>
      </c>
      <c r="L1306" s="6">
        <f t="shared" ca="1" si="935"/>
        <v>0</v>
      </c>
      <c r="M1306" s="6" t="s">
        <v>165</v>
      </c>
      <c r="V1306" s="9"/>
    </row>
    <row r="1307" spans="2:22" x14ac:dyDescent="0.3">
      <c r="B1307" s="8">
        <v>0</v>
      </c>
      <c r="C1307" s="6">
        <f t="shared" ca="1" si="921"/>
        <v>0.16862949435352881</v>
      </c>
      <c r="D1307" s="6">
        <f t="shared" ca="1" si="931"/>
        <v>0.16862949435352881</v>
      </c>
      <c r="E1307" s="6" t="str">
        <f t="shared" si="932"/>
        <v/>
      </c>
      <c r="F1307" s="6" t="s">
        <v>160</v>
      </c>
      <c r="G1307" s="6" t="s">
        <v>162</v>
      </c>
      <c r="H1307" s="6">
        <f t="shared" ca="1" si="933"/>
        <v>51.86</v>
      </c>
      <c r="I1307" s="6" t="s">
        <v>163</v>
      </c>
      <c r="J1307" s="6">
        <f t="shared" ca="1" si="934"/>
        <v>52</v>
      </c>
      <c r="K1307" s="6" t="s">
        <v>164</v>
      </c>
      <c r="L1307" s="6">
        <f t="shared" ca="1" si="935"/>
        <v>3</v>
      </c>
      <c r="M1307" s="6" t="s">
        <v>165</v>
      </c>
      <c r="V1307" s="9"/>
    </row>
    <row r="1308" spans="2:22" x14ac:dyDescent="0.3">
      <c r="B1308" s="8">
        <v>0</v>
      </c>
      <c r="C1308" s="6">
        <f t="shared" ca="1" si="921"/>
        <v>0.84060082271773451</v>
      </c>
      <c r="D1308" s="6">
        <f t="shared" ca="1" si="931"/>
        <v>0.15939917728226549</v>
      </c>
      <c r="E1308" s="6" t="str">
        <f t="shared" si="932"/>
        <v/>
      </c>
      <c r="F1308" s="6" t="s">
        <v>160</v>
      </c>
      <c r="G1308" s="6" t="s">
        <v>162</v>
      </c>
      <c r="H1308" s="6">
        <f t="shared" ca="1" si="933"/>
        <v>119.06</v>
      </c>
      <c r="I1308" s="6" t="s">
        <v>163</v>
      </c>
      <c r="J1308" s="6">
        <f t="shared" ca="1" si="934"/>
        <v>51</v>
      </c>
      <c r="K1308" s="6" t="s">
        <v>164</v>
      </c>
      <c r="L1308" s="6">
        <f t="shared" ca="1" si="935"/>
        <v>3</v>
      </c>
      <c r="M1308" s="6" t="s">
        <v>165</v>
      </c>
    </row>
    <row r="1309" spans="2:22" x14ac:dyDescent="0.3">
      <c r="B1309" s="8">
        <v>0</v>
      </c>
      <c r="C1309" s="6">
        <f t="shared" ca="1" si="921"/>
        <v>0.29805951809305165</v>
      </c>
      <c r="D1309" s="6">
        <f t="shared" ca="1" si="931"/>
        <v>0.29805951809305165</v>
      </c>
      <c r="E1309" s="6" t="str">
        <f t="shared" si="932"/>
        <v/>
      </c>
      <c r="F1309" s="6" t="s">
        <v>160</v>
      </c>
      <c r="G1309" s="6" t="s">
        <v>162</v>
      </c>
      <c r="H1309" s="6">
        <f t="shared" ca="1" si="933"/>
        <v>64.81</v>
      </c>
      <c r="I1309" s="6" t="s">
        <v>163</v>
      </c>
      <c r="J1309" s="6">
        <f t="shared" ca="1" si="934"/>
        <v>65</v>
      </c>
      <c r="K1309" s="6" t="s">
        <v>164</v>
      </c>
      <c r="L1309" s="6">
        <f t="shared" ca="1" si="935"/>
        <v>6</v>
      </c>
      <c r="M1309" s="6" t="s">
        <v>165</v>
      </c>
      <c r="V1309" s="9"/>
    </row>
    <row r="1310" spans="2:22" x14ac:dyDescent="0.3">
      <c r="B1310" s="8">
        <v>0</v>
      </c>
      <c r="C1310" s="6">
        <f t="shared" ca="1" si="921"/>
        <v>0.99472154845226879</v>
      </c>
      <c r="D1310" s="6">
        <f t="shared" ca="1" si="931"/>
        <v>5.2784515477312111E-3</v>
      </c>
      <c r="E1310" s="6" t="str">
        <f t="shared" si="932"/>
        <v/>
      </c>
      <c r="F1310" s="6" t="s">
        <v>160</v>
      </c>
      <c r="G1310" s="6" t="s">
        <v>162</v>
      </c>
      <c r="H1310" s="6">
        <f t="shared" ca="1" si="933"/>
        <v>134.47</v>
      </c>
      <c r="I1310" s="6" t="s">
        <v>163</v>
      </c>
      <c r="J1310" s="6">
        <f t="shared" ca="1" si="934"/>
        <v>36</v>
      </c>
      <c r="K1310" s="6" t="s">
        <v>164</v>
      </c>
      <c r="L1310" s="6">
        <f t="shared" ca="1" si="935"/>
        <v>0</v>
      </c>
      <c r="M1310" s="6" t="s">
        <v>165</v>
      </c>
      <c r="V1310" s="9"/>
    </row>
    <row r="1311" spans="2:22" x14ac:dyDescent="0.3">
      <c r="B1311" s="8">
        <v>0</v>
      </c>
      <c r="C1311" s="6">
        <f t="shared" ca="1" si="921"/>
        <v>0.38614998321323024</v>
      </c>
      <c r="D1311" s="6">
        <f t="shared" ca="1" si="931"/>
        <v>0.38614998321323024</v>
      </c>
      <c r="E1311" s="6" t="str">
        <f t="shared" si="932"/>
        <v/>
      </c>
      <c r="F1311" s="6" t="s">
        <v>160</v>
      </c>
      <c r="G1311" s="6" t="s">
        <v>162</v>
      </c>
      <c r="H1311" s="6">
        <f t="shared" ca="1" si="933"/>
        <v>73.61</v>
      </c>
      <c r="I1311" s="6" t="s">
        <v>163</v>
      </c>
      <c r="J1311" s="6">
        <f t="shared" ca="1" si="934"/>
        <v>74</v>
      </c>
      <c r="K1311" s="6" t="s">
        <v>164</v>
      </c>
      <c r="L1311" s="6">
        <f t="shared" ca="1" si="935"/>
        <v>8</v>
      </c>
      <c r="M1311" s="6" t="s">
        <v>165</v>
      </c>
      <c r="V1311" s="9"/>
    </row>
    <row r="1312" spans="2:22" x14ac:dyDescent="0.3">
      <c r="B1312" s="8">
        <v>0</v>
      </c>
      <c r="C1312" s="6">
        <f t="shared" ca="1" si="921"/>
        <v>5.340982219376178E-3</v>
      </c>
      <c r="D1312" s="6">
        <f t="shared" ca="1" si="931"/>
        <v>0.50534098221937618</v>
      </c>
      <c r="E1312" s="6" t="str">
        <f t="shared" ref="E1312:E1313" si="936">IF(A1312=0,"",A1312)</f>
        <v/>
      </c>
      <c r="F1312" s="6" t="s">
        <v>160</v>
      </c>
      <c r="G1312" s="6" t="s">
        <v>162</v>
      </c>
      <c r="H1312" s="6">
        <f t="shared" ca="1" si="933"/>
        <v>35.53</v>
      </c>
      <c r="I1312" s="6" t="s">
        <v>163</v>
      </c>
      <c r="J1312" s="6">
        <f t="shared" ca="1" si="934"/>
        <v>86</v>
      </c>
      <c r="K1312" s="6" t="s">
        <v>164</v>
      </c>
      <c r="L1312" s="6">
        <f t="shared" ca="1" si="935"/>
        <v>10</v>
      </c>
      <c r="M1312" s="6" t="s">
        <v>165</v>
      </c>
      <c r="V1312" s="9"/>
    </row>
    <row r="1313" spans="2:22" x14ac:dyDescent="0.3">
      <c r="B1313" s="8">
        <v>0</v>
      </c>
      <c r="C1313" s="8"/>
      <c r="E1313" s="6" t="str">
        <f t="shared" si="936"/>
        <v/>
      </c>
      <c r="V1313" s="9"/>
    </row>
    <row r="1314" spans="2:22" x14ac:dyDescent="0.3">
      <c r="B1314" s="8">
        <v>0</v>
      </c>
      <c r="C1314" s="6">
        <f t="shared" ref="C1314" ca="1" si="937">RAND()</f>
        <v>0.63038285289677076</v>
      </c>
      <c r="D1314" s="6">
        <f t="shared" ref="D1314:D1322" ca="1" si="938">IF(C1314&gt;0.1,      IF(C1314&lt;0.6,C1314,ABS(1-C1314)),C1314+0.5)</f>
        <v>0.36961714710322924</v>
      </c>
      <c r="E1314" s="6" t="str">
        <f t="shared" ref="E1314:E1321" si="939">IF(A1314=0,"",_xlfn.CONCAT("## ",A1314))</f>
        <v/>
      </c>
      <c r="F1314" s="6" t="s">
        <v>160</v>
      </c>
      <c r="G1314" s="6" t="s">
        <v>162</v>
      </c>
      <c r="H1314" s="6">
        <f t="shared" ref="H1314:H1322" ca="1" si="940">ROUND(C1314*100+35,2)</f>
        <v>98.04</v>
      </c>
      <c r="I1314" s="6" t="s">
        <v>163</v>
      </c>
      <c r="J1314" s="6">
        <f t="shared" ref="J1314:J1322" ca="1" si="941">ROUND(D1314*100+35,0)</f>
        <v>72</v>
      </c>
      <c r="K1314" s="6" t="s">
        <v>164</v>
      </c>
      <c r="L1314" s="6">
        <f t="shared" ref="L1314:L1322" ca="1" si="942">ROUND(D1314*20,0)</f>
        <v>7</v>
      </c>
      <c r="M1314" s="6" t="s">
        <v>165</v>
      </c>
      <c r="V1314" s="9"/>
    </row>
    <row r="1315" spans="2:22" x14ac:dyDescent="0.3">
      <c r="B1315" s="8">
        <v>0</v>
      </c>
      <c r="C1315" s="6">
        <f t="shared" ca="1" si="921"/>
        <v>0.85708997764581618</v>
      </c>
      <c r="D1315" s="6">
        <f t="shared" ca="1" si="938"/>
        <v>0.14291002235418382</v>
      </c>
      <c r="E1315" s="6" t="str">
        <f t="shared" si="939"/>
        <v/>
      </c>
      <c r="F1315" s="6" t="s">
        <v>160</v>
      </c>
      <c r="G1315" s="6" t="s">
        <v>162</v>
      </c>
      <c r="H1315" s="6">
        <f t="shared" ca="1" si="940"/>
        <v>120.71</v>
      </c>
      <c r="I1315" s="6" t="s">
        <v>163</v>
      </c>
      <c r="J1315" s="6">
        <f t="shared" ca="1" si="941"/>
        <v>49</v>
      </c>
      <c r="K1315" s="6" t="s">
        <v>164</v>
      </c>
      <c r="L1315" s="6">
        <f t="shared" ca="1" si="942"/>
        <v>3</v>
      </c>
      <c r="M1315" s="6" t="s">
        <v>165</v>
      </c>
      <c r="V1315" s="9"/>
    </row>
    <row r="1316" spans="2:22" x14ac:dyDescent="0.3">
      <c r="B1316" s="8">
        <v>0</v>
      </c>
      <c r="C1316" s="6">
        <f t="shared" ca="1" si="921"/>
        <v>0.64244972736786599</v>
      </c>
      <c r="D1316" s="6">
        <f t="shared" ca="1" si="938"/>
        <v>0.35755027263213401</v>
      </c>
      <c r="E1316" s="6" t="str">
        <f t="shared" si="939"/>
        <v/>
      </c>
      <c r="F1316" s="6" t="s">
        <v>160</v>
      </c>
      <c r="G1316" s="6" t="s">
        <v>162</v>
      </c>
      <c r="H1316" s="6">
        <f t="shared" ca="1" si="940"/>
        <v>99.24</v>
      </c>
      <c r="I1316" s="6" t="s">
        <v>163</v>
      </c>
      <c r="J1316" s="6">
        <f t="shared" ca="1" si="941"/>
        <v>71</v>
      </c>
      <c r="K1316" s="6" t="s">
        <v>164</v>
      </c>
      <c r="L1316" s="6">
        <f t="shared" ca="1" si="942"/>
        <v>7</v>
      </c>
      <c r="M1316" s="6" t="s">
        <v>165</v>
      </c>
      <c r="V1316" s="9"/>
    </row>
    <row r="1317" spans="2:22" x14ac:dyDescent="0.3">
      <c r="B1317" s="8">
        <v>0</v>
      </c>
      <c r="C1317" s="6">
        <f t="shared" ca="1" si="921"/>
        <v>0.72338294139479187</v>
      </c>
      <c r="D1317" s="6">
        <f t="shared" ca="1" si="938"/>
        <v>0.27661705860520813</v>
      </c>
      <c r="E1317" s="6" t="str">
        <f t="shared" si="939"/>
        <v/>
      </c>
      <c r="F1317" s="6" t="s">
        <v>160</v>
      </c>
      <c r="G1317" s="6" t="s">
        <v>162</v>
      </c>
      <c r="H1317" s="6">
        <f t="shared" ca="1" si="940"/>
        <v>107.34</v>
      </c>
      <c r="I1317" s="6" t="s">
        <v>163</v>
      </c>
      <c r="J1317" s="6">
        <f t="shared" ca="1" si="941"/>
        <v>63</v>
      </c>
      <c r="K1317" s="6" t="s">
        <v>164</v>
      </c>
      <c r="L1317" s="6">
        <f t="shared" ca="1" si="942"/>
        <v>6</v>
      </c>
      <c r="M1317" s="6" t="s">
        <v>165</v>
      </c>
    </row>
    <row r="1318" spans="2:22" x14ac:dyDescent="0.3">
      <c r="B1318" s="8">
        <v>0</v>
      </c>
      <c r="C1318" s="6">
        <f t="shared" ca="1" si="921"/>
        <v>0.57919381142330983</v>
      </c>
      <c r="D1318" s="6">
        <f t="shared" ca="1" si="938"/>
        <v>0.57919381142330983</v>
      </c>
      <c r="E1318" s="6" t="str">
        <f t="shared" si="939"/>
        <v/>
      </c>
      <c r="F1318" s="6" t="s">
        <v>160</v>
      </c>
      <c r="G1318" s="6" t="s">
        <v>162</v>
      </c>
      <c r="H1318" s="6">
        <f t="shared" ca="1" si="940"/>
        <v>92.92</v>
      </c>
      <c r="I1318" s="6" t="s">
        <v>163</v>
      </c>
      <c r="J1318" s="6">
        <f t="shared" ca="1" si="941"/>
        <v>93</v>
      </c>
      <c r="K1318" s="6" t="s">
        <v>164</v>
      </c>
      <c r="L1318" s="6">
        <f t="shared" ca="1" si="942"/>
        <v>12</v>
      </c>
      <c r="M1318" s="6" t="s">
        <v>165</v>
      </c>
      <c r="V1318" s="9"/>
    </row>
    <row r="1319" spans="2:22" x14ac:dyDescent="0.3">
      <c r="B1319" s="8">
        <v>0</v>
      </c>
      <c r="C1319" s="6">
        <f t="shared" ca="1" si="921"/>
        <v>0.99831044550960968</v>
      </c>
      <c r="D1319" s="6">
        <f t="shared" ca="1" si="938"/>
        <v>1.6895544903903215E-3</v>
      </c>
      <c r="E1319" s="6" t="str">
        <f t="shared" si="939"/>
        <v/>
      </c>
      <c r="F1319" s="6" t="s">
        <v>160</v>
      </c>
      <c r="G1319" s="6" t="s">
        <v>162</v>
      </c>
      <c r="H1319" s="6">
        <f t="shared" ca="1" si="940"/>
        <v>134.83000000000001</v>
      </c>
      <c r="I1319" s="6" t="s">
        <v>163</v>
      </c>
      <c r="J1319" s="6">
        <f t="shared" ca="1" si="941"/>
        <v>35</v>
      </c>
      <c r="K1319" s="6" t="s">
        <v>164</v>
      </c>
      <c r="L1319" s="6">
        <f t="shared" ca="1" si="942"/>
        <v>0</v>
      </c>
      <c r="M1319" s="6" t="s">
        <v>165</v>
      </c>
      <c r="V1319" s="9"/>
    </row>
    <row r="1320" spans="2:22" x14ac:dyDescent="0.3">
      <c r="B1320" s="8">
        <v>0</v>
      </c>
      <c r="C1320" s="6">
        <f t="shared" ca="1" si="921"/>
        <v>0.7345271836152496</v>
      </c>
      <c r="D1320" s="6">
        <f t="shared" ca="1" si="938"/>
        <v>0.2654728163847504</v>
      </c>
      <c r="E1320" s="6" t="str">
        <f t="shared" si="939"/>
        <v/>
      </c>
      <c r="F1320" s="6" t="s">
        <v>160</v>
      </c>
      <c r="G1320" s="6" t="s">
        <v>162</v>
      </c>
      <c r="H1320" s="6">
        <f t="shared" ca="1" si="940"/>
        <v>108.45</v>
      </c>
      <c r="I1320" s="6" t="s">
        <v>163</v>
      </c>
      <c r="J1320" s="6">
        <f t="shared" ca="1" si="941"/>
        <v>62</v>
      </c>
      <c r="K1320" s="6" t="s">
        <v>164</v>
      </c>
      <c r="L1320" s="6">
        <f t="shared" ca="1" si="942"/>
        <v>5</v>
      </c>
      <c r="M1320" s="6" t="s">
        <v>165</v>
      </c>
      <c r="V1320" s="9"/>
    </row>
    <row r="1321" spans="2:22" x14ac:dyDescent="0.3">
      <c r="B1321" s="8">
        <v>0</v>
      </c>
      <c r="C1321" s="6">
        <f t="shared" ca="1" si="921"/>
        <v>0.3020726834608124</v>
      </c>
      <c r="D1321" s="6">
        <f t="shared" ca="1" si="938"/>
        <v>0.3020726834608124</v>
      </c>
      <c r="E1321" s="6" t="str">
        <f t="shared" si="939"/>
        <v/>
      </c>
      <c r="F1321" s="6" t="s">
        <v>160</v>
      </c>
      <c r="G1321" s="6" t="s">
        <v>162</v>
      </c>
      <c r="H1321" s="6">
        <f t="shared" ca="1" si="940"/>
        <v>65.209999999999994</v>
      </c>
      <c r="I1321" s="6" t="s">
        <v>163</v>
      </c>
      <c r="J1321" s="6">
        <f t="shared" ca="1" si="941"/>
        <v>65</v>
      </c>
      <c r="K1321" s="6" t="s">
        <v>164</v>
      </c>
      <c r="L1321" s="6">
        <f t="shared" ca="1" si="942"/>
        <v>6</v>
      </c>
      <c r="M1321" s="6" t="s">
        <v>165</v>
      </c>
      <c r="V1321" s="9"/>
    </row>
    <row r="1322" spans="2:22" x14ac:dyDescent="0.3">
      <c r="B1322" s="8">
        <v>0</v>
      </c>
      <c r="C1322" s="6">
        <f t="shared" ca="1" si="921"/>
        <v>0.42723988860368001</v>
      </c>
      <c r="D1322" s="6">
        <f t="shared" ca="1" si="938"/>
        <v>0.42723988860368001</v>
      </c>
      <c r="E1322" s="6" t="str">
        <f t="shared" ref="E1322:E1323" si="943">IF(A1322=0,"",A1322)</f>
        <v/>
      </c>
      <c r="F1322" s="6" t="s">
        <v>160</v>
      </c>
      <c r="G1322" s="6" t="s">
        <v>162</v>
      </c>
      <c r="H1322" s="6">
        <f t="shared" ca="1" si="940"/>
        <v>77.72</v>
      </c>
      <c r="I1322" s="6" t="s">
        <v>163</v>
      </c>
      <c r="J1322" s="6">
        <f t="shared" ca="1" si="941"/>
        <v>78</v>
      </c>
      <c r="K1322" s="6" t="s">
        <v>164</v>
      </c>
      <c r="L1322" s="6">
        <f t="shared" ca="1" si="942"/>
        <v>9</v>
      </c>
      <c r="M1322" s="6" t="s">
        <v>165</v>
      </c>
      <c r="V1322" s="9"/>
    </row>
    <row r="1323" spans="2:22" x14ac:dyDescent="0.3">
      <c r="B1323" s="8">
        <v>0</v>
      </c>
      <c r="C1323" s="8"/>
      <c r="E1323" s="6" t="str">
        <f t="shared" si="943"/>
        <v/>
      </c>
      <c r="V1323" s="9"/>
    </row>
    <row r="1324" spans="2:22" x14ac:dyDescent="0.3">
      <c r="B1324" s="8">
        <v>0</v>
      </c>
      <c r="C1324" s="6">
        <f t="shared" ref="C1324" ca="1" si="944">RAND()</f>
        <v>0.35305070711342978</v>
      </c>
      <c r="D1324" s="6">
        <f t="shared" ref="D1324:D1332" ca="1" si="945">IF(C1324&gt;0.1,      IF(C1324&lt;0.6,C1324,ABS(1-C1324)),C1324+0.5)</f>
        <v>0.35305070711342978</v>
      </c>
      <c r="E1324" s="6" t="str">
        <f t="shared" ref="E1324:E1331" si="946">IF(A1324=0,"",_xlfn.CONCAT("## ",A1324))</f>
        <v/>
      </c>
      <c r="F1324" s="6" t="s">
        <v>160</v>
      </c>
      <c r="G1324" s="6" t="s">
        <v>162</v>
      </c>
      <c r="H1324" s="6">
        <f t="shared" ref="H1324:H1332" ca="1" si="947">ROUND(C1324*100+35,2)</f>
        <v>70.31</v>
      </c>
      <c r="I1324" s="6" t="s">
        <v>163</v>
      </c>
      <c r="J1324" s="6">
        <f t="shared" ref="J1324:J1332" ca="1" si="948">ROUND(D1324*100+35,0)</f>
        <v>70</v>
      </c>
      <c r="K1324" s="6" t="s">
        <v>164</v>
      </c>
      <c r="L1324" s="6">
        <f t="shared" ref="L1324:L1332" ca="1" si="949">ROUND(D1324*20,0)</f>
        <v>7</v>
      </c>
      <c r="M1324" s="6" t="s">
        <v>165</v>
      </c>
      <c r="V1324" s="9"/>
    </row>
    <row r="1325" spans="2:22" x14ac:dyDescent="0.3">
      <c r="B1325" s="8">
        <v>0</v>
      </c>
      <c r="C1325" s="6">
        <f t="shared" ca="1" si="921"/>
        <v>0.50888195377818801</v>
      </c>
      <c r="D1325" s="6">
        <f t="shared" ca="1" si="945"/>
        <v>0.50888195377818801</v>
      </c>
      <c r="E1325" s="6" t="str">
        <f t="shared" si="946"/>
        <v/>
      </c>
      <c r="F1325" s="6" t="s">
        <v>160</v>
      </c>
      <c r="G1325" s="6" t="s">
        <v>162</v>
      </c>
      <c r="H1325" s="6">
        <f t="shared" ca="1" si="947"/>
        <v>85.89</v>
      </c>
      <c r="I1325" s="6" t="s">
        <v>163</v>
      </c>
      <c r="J1325" s="6">
        <f t="shared" ca="1" si="948"/>
        <v>86</v>
      </c>
      <c r="K1325" s="6" t="s">
        <v>164</v>
      </c>
      <c r="L1325" s="6">
        <f t="shared" ca="1" si="949"/>
        <v>10</v>
      </c>
      <c r="M1325" s="6" t="s">
        <v>165</v>
      </c>
      <c r="V1325" s="9"/>
    </row>
    <row r="1326" spans="2:22" x14ac:dyDescent="0.3">
      <c r="B1326" s="8">
        <v>0</v>
      </c>
      <c r="C1326" s="6">
        <f t="shared" ca="1" si="921"/>
        <v>0.22955440537120253</v>
      </c>
      <c r="D1326" s="6">
        <f t="shared" ca="1" si="945"/>
        <v>0.22955440537120253</v>
      </c>
      <c r="E1326" s="6" t="str">
        <f t="shared" si="946"/>
        <v/>
      </c>
      <c r="F1326" s="6" t="s">
        <v>160</v>
      </c>
      <c r="G1326" s="6" t="s">
        <v>162</v>
      </c>
      <c r="H1326" s="6">
        <f t="shared" ca="1" si="947"/>
        <v>57.96</v>
      </c>
      <c r="I1326" s="6" t="s">
        <v>163</v>
      </c>
      <c r="J1326" s="6">
        <f t="shared" ca="1" si="948"/>
        <v>58</v>
      </c>
      <c r="K1326" s="6" t="s">
        <v>164</v>
      </c>
      <c r="L1326" s="6">
        <f t="shared" ca="1" si="949"/>
        <v>5</v>
      </c>
      <c r="M1326" s="6" t="s">
        <v>165</v>
      </c>
    </row>
    <row r="1327" spans="2:22" x14ac:dyDescent="0.3">
      <c r="B1327" s="8">
        <v>0</v>
      </c>
      <c r="C1327" s="6">
        <f t="shared" ca="1" si="921"/>
        <v>8.965970633161735E-3</v>
      </c>
      <c r="D1327" s="6">
        <f t="shared" ca="1" si="945"/>
        <v>0.50896597063316174</v>
      </c>
      <c r="E1327" s="6" t="str">
        <f t="shared" si="946"/>
        <v/>
      </c>
      <c r="F1327" s="6" t="s">
        <v>160</v>
      </c>
      <c r="G1327" s="6" t="s">
        <v>162</v>
      </c>
      <c r="H1327" s="6">
        <f t="shared" ca="1" si="947"/>
        <v>35.9</v>
      </c>
      <c r="I1327" s="6" t="s">
        <v>163</v>
      </c>
      <c r="J1327" s="6">
        <f t="shared" ca="1" si="948"/>
        <v>86</v>
      </c>
      <c r="K1327" s="6" t="s">
        <v>164</v>
      </c>
      <c r="L1327" s="6">
        <f t="shared" ca="1" si="949"/>
        <v>10</v>
      </c>
      <c r="M1327" s="6" t="s">
        <v>165</v>
      </c>
      <c r="V1327" s="9"/>
    </row>
    <row r="1328" spans="2:22" x14ac:dyDescent="0.3">
      <c r="B1328" s="8">
        <v>0</v>
      </c>
      <c r="C1328" s="6">
        <f t="shared" ca="1" si="921"/>
        <v>0.67293342703781101</v>
      </c>
      <c r="D1328" s="6">
        <f t="shared" ca="1" si="945"/>
        <v>0.32706657296218899</v>
      </c>
      <c r="E1328" s="6" t="str">
        <f t="shared" si="946"/>
        <v/>
      </c>
      <c r="F1328" s="6" t="s">
        <v>160</v>
      </c>
      <c r="G1328" s="6" t="s">
        <v>162</v>
      </c>
      <c r="H1328" s="6">
        <f t="shared" ca="1" si="947"/>
        <v>102.29</v>
      </c>
      <c r="I1328" s="6" t="s">
        <v>163</v>
      </c>
      <c r="J1328" s="6">
        <f t="shared" ca="1" si="948"/>
        <v>68</v>
      </c>
      <c r="K1328" s="6" t="s">
        <v>164</v>
      </c>
      <c r="L1328" s="6">
        <f t="shared" ca="1" si="949"/>
        <v>7</v>
      </c>
      <c r="M1328" s="6" t="s">
        <v>165</v>
      </c>
      <c r="V1328" s="9"/>
    </row>
    <row r="1329" spans="2:22" x14ac:dyDescent="0.3">
      <c r="B1329" s="8">
        <v>0</v>
      </c>
      <c r="C1329" s="6">
        <f t="shared" ca="1" si="921"/>
        <v>7.2551369940705324E-2</v>
      </c>
      <c r="D1329" s="6">
        <f t="shared" ca="1" si="945"/>
        <v>0.57255136994070532</v>
      </c>
      <c r="E1329" s="6" t="str">
        <f t="shared" si="946"/>
        <v/>
      </c>
      <c r="F1329" s="6" t="s">
        <v>160</v>
      </c>
      <c r="G1329" s="6" t="s">
        <v>162</v>
      </c>
      <c r="H1329" s="6">
        <f t="shared" ca="1" si="947"/>
        <v>42.26</v>
      </c>
      <c r="I1329" s="6" t="s">
        <v>163</v>
      </c>
      <c r="J1329" s="6">
        <f t="shared" ca="1" si="948"/>
        <v>92</v>
      </c>
      <c r="K1329" s="6" t="s">
        <v>164</v>
      </c>
      <c r="L1329" s="6">
        <f t="shared" ca="1" si="949"/>
        <v>11</v>
      </c>
      <c r="M1329" s="6" t="s">
        <v>165</v>
      </c>
      <c r="V1329" s="9"/>
    </row>
    <row r="1330" spans="2:22" x14ac:dyDescent="0.3">
      <c r="B1330" s="8">
        <v>0</v>
      </c>
      <c r="C1330" s="6">
        <f t="shared" ca="1" si="921"/>
        <v>0.31524682114390457</v>
      </c>
      <c r="D1330" s="6">
        <f t="shared" ca="1" si="945"/>
        <v>0.31524682114390457</v>
      </c>
      <c r="E1330" s="6" t="str">
        <f t="shared" si="946"/>
        <v/>
      </c>
      <c r="F1330" s="6" t="s">
        <v>160</v>
      </c>
      <c r="G1330" s="6" t="s">
        <v>162</v>
      </c>
      <c r="H1330" s="6">
        <f t="shared" ca="1" si="947"/>
        <v>66.52</v>
      </c>
      <c r="I1330" s="6" t="s">
        <v>163</v>
      </c>
      <c r="J1330" s="6">
        <f t="shared" ca="1" si="948"/>
        <v>67</v>
      </c>
      <c r="K1330" s="6" t="s">
        <v>164</v>
      </c>
      <c r="L1330" s="6">
        <f t="shared" ca="1" si="949"/>
        <v>6</v>
      </c>
      <c r="M1330" s="6" t="s">
        <v>165</v>
      </c>
      <c r="V1330" s="9"/>
    </row>
    <row r="1331" spans="2:22" x14ac:dyDescent="0.3">
      <c r="B1331" s="8">
        <v>0</v>
      </c>
      <c r="C1331" s="6">
        <f t="shared" ca="1" si="921"/>
        <v>0.80555018541038459</v>
      </c>
      <c r="D1331" s="6">
        <f t="shared" ca="1" si="945"/>
        <v>0.19444981458961541</v>
      </c>
      <c r="E1331" s="6" t="str">
        <f t="shared" si="946"/>
        <v/>
      </c>
      <c r="F1331" s="6" t="s">
        <v>160</v>
      </c>
      <c r="G1331" s="6" t="s">
        <v>162</v>
      </c>
      <c r="H1331" s="6">
        <f t="shared" ca="1" si="947"/>
        <v>115.56</v>
      </c>
      <c r="I1331" s="6" t="s">
        <v>163</v>
      </c>
      <c r="J1331" s="6">
        <f t="shared" ca="1" si="948"/>
        <v>54</v>
      </c>
      <c r="K1331" s="6" t="s">
        <v>164</v>
      </c>
      <c r="L1331" s="6">
        <f t="shared" ca="1" si="949"/>
        <v>4</v>
      </c>
      <c r="M1331" s="6" t="s">
        <v>165</v>
      </c>
      <c r="V1331" s="9"/>
    </row>
    <row r="1332" spans="2:22" x14ac:dyDescent="0.3">
      <c r="B1332" s="8">
        <v>0</v>
      </c>
      <c r="C1332" s="6">
        <f t="shared" ca="1" si="921"/>
        <v>0.89271534348931325</v>
      </c>
      <c r="D1332" s="6">
        <f t="shared" ca="1" si="945"/>
        <v>0.10728465651068675</v>
      </c>
      <c r="E1332" s="6" t="str">
        <f t="shared" ref="E1332:E1333" si="950">IF(A1332=0,"",A1332)</f>
        <v/>
      </c>
      <c r="F1332" s="6" t="s">
        <v>160</v>
      </c>
      <c r="G1332" s="6" t="s">
        <v>162</v>
      </c>
      <c r="H1332" s="6">
        <f t="shared" ca="1" si="947"/>
        <v>124.27</v>
      </c>
      <c r="I1332" s="6" t="s">
        <v>163</v>
      </c>
      <c r="J1332" s="6">
        <f t="shared" ca="1" si="948"/>
        <v>46</v>
      </c>
      <c r="K1332" s="6" t="s">
        <v>164</v>
      </c>
      <c r="L1332" s="6">
        <f t="shared" ca="1" si="949"/>
        <v>2</v>
      </c>
      <c r="M1332" s="6" t="s">
        <v>165</v>
      </c>
      <c r="V1332" s="9"/>
    </row>
    <row r="1333" spans="2:22" x14ac:dyDescent="0.3">
      <c r="B1333" s="8">
        <v>0</v>
      </c>
      <c r="C1333" s="8"/>
      <c r="E1333" s="6" t="str">
        <f t="shared" si="950"/>
        <v/>
      </c>
      <c r="V1333" s="9"/>
    </row>
    <row r="1334" spans="2:22" x14ac:dyDescent="0.3">
      <c r="B1334" s="8">
        <v>0</v>
      </c>
      <c r="C1334" s="6">
        <f t="shared" ref="C1334" ca="1" si="951">RAND()</f>
        <v>0.98350088238464761</v>
      </c>
      <c r="D1334" s="6">
        <f t="shared" ref="D1334:D1342" ca="1" si="952">IF(C1334&gt;0.1,      IF(C1334&lt;0.6,C1334,ABS(1-C1334)),C1334+0.5)</f>
        <v>1.6499117615352388E-2</v>
      </c>
      <c r="E1334" s="6" t="str">
        <f t="shared" ref="E1334:E1341" si="953">IF(A1334=0,"",_xlfn.CONCAT("## ",A1334))</f>
        <v/>
      </c>
      <c r="F1334" s="6" t="s">
        <v>160</v>
      </c>
      <c r="G1334" s="6" t="s">
        <v>162</v>
      </c>
      <c r="H1334" s="6">
        <f t="shared" ref="H1334:H1342" ca="1" si="954">ROUND(C1334*100+35,2)</f>
        <v>133.35</v>
      </c>
      <c r="I1334" s="6" t="s">
        <v>163</v>
      </c>
      <c r="J1334" s="6">
        <f t="shared" ref="J1334:J1342" ca="1" si="955">ROUND(D1334*100+35,0)</f>
        <v>37</v>
      </c>
      <c r="K1334" s="6" t="s">
        <v>164</v>
      </c>
      <c r="L1334" s="6">
        <f t="shared" ref="L1334:L1342" ca="1" si="956">ROUND(D1334*20,0)</f>
        <v>0</v>
      </c>
      <c r="M1334" s="6" t="s">
        <v>165</v>
      </c>
      <c r="V1334" s="9"/>
    </row>
    <row r="1335" spans="2:22" x14ac:dyDescent="0.3">
      <c r="B1335" s="8">
        <v>0</v>
      </c>
      <c r="C1335" s="6">
        <f t="shared" ca="1" si="921"/>
        <v>0.98347083175044514</v>
      </c>
      <c r="D1335" s="6">
        <f t="shared" ca="1" si="952"/>
        <v>1.652916824955486E-2</v>
      </c>
      <c r="E1335" s="6" t="str">
        <f t="shared" si="953"/>
        <v/>
      </c>
      <c r="F1335" s="6" t="s">
        <v>160</v>
      </c>
      <c r="G1335" s="6" t="s">
        <v>162</v>
      </c>
      <c r="H1335" s="6">
        <f t="shared" ca="1" si="954"/>
        <v>133.35</v>
      </c>
      <c r="I1335" s="6" t="s">
        <v>163</v>
      </c>
      <c r="J1335" s="6">
        <f t="shared" ca="1" si="955"/>
        <v>37</v>
      </c>
      <c r="K1335" s="6" t="s">
        <v>164</v>
      </c>
      <c r="L1335" s="6">
        <f t="shared" ca="1" si="956"/>
        <v>0</v>
      </c>
      <c r="M1335" s="6" t="s">
        <v>165</v>
      </c>
    </row>
    <row r="1336" spans="2:22" x14ac:dyDescent="0.3">
      <c r="B1336" s="8">
        <v>0</v>
      </c>
      <c r="C1336" s="6">
        <f t="shared" ca="1" si="921"/>
        <v>8.0110029481706091E-2</v>
      </c>
      <c r="D1336" s="6">
        <f t="shared" ca="1" si="952"/>
        <v>0.58011002948170609</v>
      </c>
      <c r="E1336" s="6" t="str">
        <f t="shared" si="953"/>
        <v/>
      </c>
      <c r="F1336" s="6" t="s">
        <v>160</v>
      </c>
      <c r="G1336" s="6" t="s">
        <v>162</v>
      </c>
      <c r="H1336" s="6">
        <f t="shared" ca="1" si="954"/>
        <v>43.01</v>
      </c>
      <c r="I1336" s="6" t="s">
        <v>163</v>
      </c>
      <c r="J1336" s="6">
        <f t="shared" ca="1" si="955"/>
        <v>93</v>
      </c>
      <c r="K1336" s="6" t="s">
        <v>164</v>
      </c>
      <c r="L1336" s="6">
        <f t="shared" ca="1" si="956"/>
        <v>12</v>
      </c>
      <c r="M1336" s="6" t="s">
        <v>165</v>
      </c>
      <c r="V1336" s="9"/>
    </row>
    <row r="1337" spans="2:22" x14ac:dyDescent="0.3">
      <c r="B1337" s="8">
        <v>0</v>
      </c>
      <c r="C1337" s="6">
        <f t="shared" ca="1" si="921"/>
        <v>0.55718902927365166</v>
      </c>
      <c r="D1337" s="6">
        <f t="shared" ca="1" si="952"/>
        <v>0.55718902927365166</v>
      </c>
      <c r="E1337" s="6" t="str">
        <f t="shared" si="953"/>
        <v/>
      </c>
      <c r="F1337" s="6" t="s">
        <v>160</v>
      </c>
      <c r="G1337" s="6" t="s">
        <v>162</v>
      </c>
      <c r="H1337" s="6">
        <f t="shared" ca="1" si="954"/>
        <v>90.72</v>
      </c>
      <c r="I1337" s="6" t="s">
        <v>163</v>
      </c>
      <c r="J1337" s="6">
        <f t="shared" ca="1" si="955"/>
        <v>91</v>
      </c>
      <c r="K1337" s="6" t="s">
        <v>164</v>
      </c>
      <c r="L1337" s="6">
        <f t="shared" ca="1" si="956"/>
        <v>11</v>
      </c>
      <c r="M1337" s="6" t="s">
        <v>165</v>
      </c>
      <c r="V1337" s="9"/>
    </row>
    <row r="1338" spans="2:22" x14ac:dyDescent="0.3">
      <c r="B1338" s="8">
        <v>0</v>
      </c>
      <c r="C1338" s="6">
        <f t="shared" ca="1" si="921"/>
        <v>0.44691712621418311</v>
      </c>
      <c r="D1338" s="6">
        <f t="shared" ca="1" si="952"/>
        <v>0.44691712621418311</v>
      </c>
      <c r="E1338" s="6" t="str">
        <f t="shared" si="953"/>
        <v/>
      </c>
      <c r="F1338" s="6" t="s">
        <v>160</v>
      </c>
      <c r="G1338" s="6" t="s">
        <v>162</v>
      </c>
      <c r="H1338" s="6">
        <f t="shared" ca="1" si="954"/>
        <v>79.69</v>
      </c>
      <c r="I1338" s="6" t="s">
        <v>163</v>
      </c>
      <c r="J1338" s="6">
        <f t="shared" ca="1" si="955"/>
        <v>80</v>
      </c>
      <c r="K1338" s="6" t="s">
        <v>164</v>
      </c>
      <c r="L1338" s="6">
        <f t="shared" ca="1" si="956"/>
        <v>9</v>
      </c>
      <c r="M1338" s="6" t="s">
        <v>165</v>
      </c>
      <c r="V1338" s="9"/>
    </row>
    <row r="1339" spans="2:22" x14ac:dyDescent="0.3">
      <c r="B1339" s="8">
        <v>0</v>
      </c>
      <c r="C1339" s="6">
        <f t="shared" ca="1" si="921"/>
        <v>0.9835835999833048</v>
      </c>
      <c r="D1339" s="6">
        <f t="shared" ca="1" si="952"/>
        <v>1.6416400016695198E-2</v>
      </c>
      <c r="E1339" s="6" t="str">
        <f t="shared" si="953"/>
        <v/>
      </c>
      <c r="F1339" s="6" t="s">
        <v>160</v>
      </c>
      <c r="G1339" s="6" t="s">
        <v>162</v>
      </c>
      <c r="H1339" s="6">
        <f t="shared" ca="1" si="954"/>
        <v>133.36000000000001</v>
      </c>
      <c r="I1339" s="6" t="s">
        <v>163</v>
      </c>
      <c r="J1339" s="6">
        <f t="shared" ca="1" si="955"/>
        <v>37</v>
      </c>
      <c r="K1339" s="6" t="s">
        <v>164</v>
      </c>
      <c r="L1339" s="6">
        <f t="shared" ca="1" si="956"/>
        <v>0</v>
      </c>
      <c r="M1339" s="6" t="s">
        <v>165</v>
      </c>
      <c r="V1339" s="9"/>
    </row>
    <row r="1340" spans="2:22" x14ac:dyDescent="0.3">
      <c r="B1340" s="8">
        <v>0</v>
      </c>
      <c r="C1340" s="6">
        <f t="shared" ca="1" si="921"/>
        <v>0.12582946227970226</v>
      </c>
      <c r="D1340" s="6">
        <f t="shared" ca="1" si="952"/>
        <v>0.12582946227970226</v>
      </c>
      <c r="E1340" s="6" t="str">
        <f t="shared" si="953"/>
        <v/>
      </c>
      <c r="F1340" s="6" t="s">
        <v>160</v>
      </c>
      <c r="G1340" s="6" t="s">
        <v>162</v>
      </c>
      <c r="H1340" s="6">
        <f t="shared" ca="1" si="954"/>
        <v>47.58</v>
      </c>
      <c r="I1340" s="6" t="s">
        <v>163</v>
      </c>
      <c r="J1340" s="6">
        <f t="shared" ca="1" si="955"/>
        <v>48</v>
      </c>
      <c r="K1340" s="6" t="s">
        <v>164</v>
      </c>
      <c r="L1340" s="6">
        <f t="shared" ca="1" si="956"/>
        <v>3</v>
      </c>
      <c r="M1340" s="6" t="s">
        <v>165</v>
      </c>
      <c r="V1340" s="9"/>
    </row>
    <row r="1341" spans="2:22" x14ac:dyDescent="0.3">
      <c r="B1341" s="8">
        <v>0</v>
      </c>
      <c r="C1341" s="6">
        <f t="shared" ca="1" si="921"/>
        <v>0.59871381856844974</v>
      </c>
      <c r="D1341" s="6">
        <f t="shared" ca="1" si="952"/>
        <v>0.59871381856844974</v>
      </c>
      <c r="E1341" s="6" t="str">
        <f t="shared" si="953"/>
        <v/>
      </c>
      <c r="F1341" s="6" t="s">
        <v>160</v>
      </c>
      <c r="G1341" s="6" t="s">
        <v>162</v>
      </c>
      <c r="H1341" s="6">
        <f t="shared" ca="1" si="954"/>
        <v>94.87</v>
      </c>
      <c r="I1341" s="6" t="s">
        <v>163</v>
      </c>
      <c r="J1341" s="6">
        <f t="shared" ca="1" si="955"/>
        <v>95</v>
      </c>
      <c r="K1341" s="6" t="s">
        <v>164</v>
      </c>
      <c r="L1341" s="6">
        <f t="shared" ca="1" si="956"/>
        <v>12</v>
      </c>
      <c r="M1341" s="6" t="s">
        <v>165</v>
      </c>
      <c r="V1341" s="9"/>
    </row>
    <row r="1342" spans="2:22" x14ac:dyDescent="0.3">
      <c r="B1342" s="8">
        <v>0</v>
      </c>
      <c r="C1342" s="6">
        <f t="shared" ca="1" si="921"/>
        <v>0.37070716782839253</v>
      </c>
      <c r="D1342" s="6">
        <f t="shared" ca="1" si="952"/>
        <v>0.37070716782839253</v>
      </c>
      <c r="E1342" s="6" t="str">
        <f t="shared" ref="E1342:E1343" si="957">IF(A1342=0,"",A1342)</f>
        <v/>
      </c>
      <c r="F1342" s="6" t="s">
        <v>160</v>
      </c>
      <c r="G1342" s="6" t="s">
        <v>162</v>
      </c>
      <c r="H1342" s="6">
        <f t="shared" ca="1" si="954"/>
        <v>72.069999999999993</v>
      </c>
      <c r="I1342" s="6" t="s">
        <v>163</v>
      </c>
      <c r="J1342" s="6">
        <f t="shared" ca="1" si="955"/>
        <v>72</v>
      </c>
      <c r="K1342" s="6" t="s">
        <v>164</v>
      </c>
      <c r="L1342" s="6">
        <f t="shared" ca="1" si="956"/>
        <v>7</v>
      </c>
      <c r="M1342" s="6" t="s">
        <v>165</v>
      </c>
      <c r="V1342" s="9"/>
    </row>
    <row r="1343" spans="2:22" x14ac:dyDescent="0.3">
      <c r="B1343" s="8">
        <v>0</v>
      </c>
      <c r="C1343" s="8"/>
      <c r="E1343" s="6" t="str">
        <f t="shared" si="957"/>
        <v/>
      </c>
      <c r="V1343" s="9"/>
    </row>
    <row r="1344" spans="2:22" x14ac:dyDescent="0.3">
      <c r="B1344" s="8">
        <v>0</v>
      </c>
      <c r="C1344" s="6">
        <f t="shared" ref="C1344" ca="1" si="958">RAND()</f>
        <v>0.90762688105990008</v>
      </c>
      <c r="D1344" s="6">
        <f t="shared" ref="D1344:D1352" ca="1" si="959">IF(C1344&gt;0.1,      IF(C1344&lt;0.6,C1344,ABS(1-C1344)),C1344+0.5)</f>
        <v>9.2373118940099919E-2</v>
      </c>
      <c r="E1344" s="6" t="str">
        <f t="shared" ref="E1344:E1351" si="960">IF(A1344=0,"",_xlfn.CONCAT("## ",A1344))</f>
        <v/>
      </c>
      <c r="F1344" s="6" t="s">
        <v>160</v>
      </c>
      <c r="G1344" s="6" t="s">
        <v>162</v>
      </c>
      <c r="H1344" s="6">
        <f t="shared" ref="H1344:H1352" ca="1" si="961">ROUND(C1344*100+35,2)</f>
        <v>125.76</v>
      </c>
      <c r="I1344" s="6" t="s">
        <v>163</v>
      </c>
      <c r="J1344" s="6">
        <f t="shared" ref="J1344:J1352" ca="1" si="962">ROUND(D1344*100+35,0)</f>
        <v>44</v>
      </c>
      <c r="K1344" s="6" t="s">
        <v>164</v>
      </c>
      <c r="L1344" s="6">
        <f t="shared" ref="L1344:L1352" ca="1" si="963">ROUND(D1344*20,0)</f>
        <v>2</v>
      </c>
      <c r="M1344" s="6" t="s">
        <v>165</v>
      </c>
    </row>
    <row r="1345" spans="2:22" x14ac:dyDescent="0.3">
      <c r="B1345" s="8">
        <v>0</v>
      </c>
      <c r="C1345" s="6">
        <f t="shared" ca="1" si="921"/>
        <v>0.64193750803585281</v>
      </c>
      <c r="D1345" s="6">
        <f t="shared" ca="1" si="959"/>
        <v>0.35806249196414719</v>
      </c>
      <c r="E1345" s="6" t="str">
        <f t="shared" si="960"/>
        <v/>
      </c>
      <c r="F1345" s="6" t="s">
        <v>160</v>
      </c>
      <c r="G1345" s="6" t="s">
        <v>162</v>
      </c>
      <c r="H1345" s="6">
        <f t="shared" ca="1" si="961"/>
        <v>99.19</v>
      </c>
      <c r="I1345" s="6" t="s">
        <v>163</v>
      </c>
      <c r="J1345" s="6">
        <f t="shared" ca="1" si="962"/>
        <v>71</v>
      </c>
      <c r="K1345" s="6" t="s">
        <v>164</v>
      </c>
      <c r="L1345" s="6">
        <f t="shared" ca="1" si="963"/>
        <v>7</v>
      </c>
      <c r="M1345" s="6" t="s">
        <v>165</v>
      </c>
      <c r="V1345" s="9"/>
    </row>
    <row r="1346" spans="2:22" x14ac:dyDescent="0.3">
      <c r="B1346" s="8">
        <v>0</v>
      </c>
      <c r="C1346" s="6">
        <f t="shared" ca="1" si="921"/>
        <v>0.36064833781187144</v>
      </c>
      <c r="D1346" s="6">
        <f t="shared" ca="1" si="959"/>
        <v>0.36064833781187144</v>
      </c>
      <c r="E1346" s="6" t="str">
        <f t="shared" si="960"/>
        <v/>
      </c>
      <c r="F1346" s="6" t="s">
        <v>160</v>
      </c>
      <c r="G1346" s="6" t="s">
        <v>162</v>
      </c>
      <c r="H1346" s="6">
        <f t="shared" ca="1" si="961"/>
        <v>71.06</v>
      </c>
      <c r="I1346" s="6" t="s">
        <v>163</v>
      </c>
      <c r="J1346" s="6">
        <f t="shared" ca="1" si="962"/>
        <v>71</v>
      </c>
      <c r="K1346" s="6" t="s">
        <v>164</v>
      </c>
      <c r="L1346" s="6">
        <f t="shared" ca="1" si="963"/>
        <v>7</v>
      </c>
      <c r="M1346" s="6" t="s">
        <v>165</v>
      </c>
      <c r="V1346" s="9"/>
    </row>
    <row r="1347" spans="2:22" x14ac:dyDescent="0.3">
      <c r="B1347" s="8">
        <v>0</v>
      </c>
      <c r="C1347" s="6">
        <f t="shared" ca="1" si="921"/>
        <v>0.45417952265287997</v>
      </c>
      <c r="D1347" s="6">
        <f t="shared" ca="1" si="959"/>
        <v>0.45417952265287997</v>
      </c>
      <c r="E1347" s="6" t="str">
        <f t="shared" si="960"/>
        <v/>
      </c>
      <c r="F1347" s="6" t="s">
        <v>160</v>
      </c>
      <c r="G1347" s="6" t="s">
        <v>162</v>
      </c>
      <c r="H1347" s="6">
        <f t="shared" ca="1" si="961"/>
        <v>80.42</v>
      </c>
      <c r="I1347" s="6" t="s">
        <v>163</v>
      </c>
      <c r="J1347" s="6">
        <f t="shared" ca="1" si="962"/>
        <v>80</v>
      </c>
      <c r="K1347" s="6" t="s">
        <v>164</v>
      </c>
      <c r="L1347" s="6">
        <f t="shared" ca="1" si="963"/>
        <v>9</v>
      </c>
      <c r="M1347" s="6" t="s">
        <v>165</v>
      </c>
      <c r="V1347" s="9"/>
    </row>
    <row r="1348" spans="2:22" x14ac:dyDescent="0.3">
      <c r="B1348" s="8">
        <v>0</v>
      </c>
      <c r="C1348" s="6">
        <f t="shared" ca="1" si="921"/>
        <v>0.26777819265001657</v>
      </c>
      <c r="D1348" s="6">
        <f t="shared" ca="1" si="959"/>
        <v>0.26777819265001657</v>
      </c>
      <c r="E1348" s="6" t="str">
        <f t="shared" si="960"/>
        <v/>
      </c>
      <c r="F1348" s="6" t="s">
        <v>160</v>
      </c>
      <c r="G1348" s="6" t="s">
        <v>162</v>
      </c>
      <c r="H1348" s="6">
        <f t="shared" ca="1" si="961"/>
        <v>61.78</v>
      </c>
      <c r="I1348" s="6" t="s">
        <v>163</v>
      </c>
      <c r="J1348" s="6">
        <f t="shared" ca="1" si="962"/>
        <v>62</v>
      </c>
      <c r="K1348" s="6" t="s">
        <v>164</v>
      </c>
      <c r="L1348" s="6">
        <f t="shared" ca="1" si="963"/>
        <v>5</v>
      </c>
      <c r="M1348" s="6" t="s">
        <v>165</v>
      </c>
      <c r="V1348" s="9"/>
    </row>
    <row r="1349" spans="2:22" x14ac:dyDescent="0.3">
      <c r="B1349" s="8">
        <v>0</v>
      </c>
      <c r="C1349" s="6">
        <f t="shared" ca="1" si="921"/>
        <v>2.0807503424119411E-2</v>
      </c>
      <c r="D1349" s="6">
        <f t="shared" ca="1" si="959"/>
        <v>0.52080750342411941</v>
      </c>
      <c r="E1349" s="6" t="str">
        <f t="shared" si="960"/>
        <v/>
      </c>
      <c r="F1349" s="6" t="s">
        <v>160</v>
      </c>
      <c r="G1349" s="6" t="s">
        <v>162</v>
      </c>
      <c r="H1349" s="6">
        <f t="shared" ca="1" si="961"/>
        <v>37.08</v>
      </c>
      <c r="I1349" s="6" t="s">
        <v>163</v>
      </c>
      <c r="J1349" s="6">
        <f t="shared" ca="1" si="962"/>
        <v>87</v>
      </c>
      <c r="K1349" s="6" t="s">
        <v>164</v>
      </c>
      <c r="L1349" s="6">
        <f t="shared" ca="1" si="963"/>
        <v>10</v>
      </c>
      <c r="M1349" s="6" t="s">
        <v>165</v>
      </c>
      <c r="V1349" s="9"/>
    </row>
    <row r="1350" spans="2:22" x14ac:dyDescent="0.3">
      <c r="B1350" s="8">
        <v>0</v>
      </c>
      <c r="C1350" s="6">
        <f t="shared" ref="C1350:C1412" ca="1" si="964">RAND()</f>
        <v>0.93023498878056754</v>
      </c>
      <c r="D1350" s="6">
        <f t="shared" ca="1" si="959"/>
        <v>6.976501121943246E-2</v>
      </c>
      <c r="E1350" s="6" t="str">
        <f t="shared" si="960"/>
        <v/>
      </c>
      <c r="F1350" s="6" t="s">
        <v>160</v>
      </c>
      <c r="G1350" s="6" t="s">
        <v>162</v>
      </c>
      <c r="H1350" s="6">
        <f t="shared" ca="1" si="961"/>
        <v>128.02000000000001</v>
      </c>
      <c r="I1350" s="6" t="s">
        <v>163</v>
      </c>
      <c r="J1350" s="6">
        <f t="shared" ca="1" si="962"/>
        <v>42</v>
      </c>
      <c r="K1350" s="6" t="s">
        <v>164</v>
      </c>
      <c r="L1350" s="6">
        <f t="shared" ca="1" si="963"/>
        <v>1</v>
      </c>
      <c r="M1350" s="6" t="s">
        <v>165</v>
      </c>
      <c r="V1350" s="9"/>
    </row>
    <row r="1351" spans="2:22" x14ac:dyDescent="0.3">
      <c r="B1351" s="8">
        <v>0</v>
      </c>
      <c r="C1351" s="6">
        <f t="shared" ca="1" si="964"/>
        <v>0.35205542614247221</v>
      </c>
      <c r="D1351" s="6">
        <f t="shared" ca="1" si="959"/>
        <v>0.35205542614247221</v>
      </c>
      <c r="E1351" s="6" t="str">
        <f t="shared" si="960"/>
        <v/>
      </c>
      <c r="F1351" s="6" t="s">
        <v>160</v>
      </c>
      <c r="G1351" s="6" t="s">
        <v>162</v>
      </c>
      <c r="H1351" s="6">
        <f t="shared" ca="1" si="961"/>
        <v>70.209999999999994</v>
      </c>
      <c r="I1351" s="6" t="s">
        <v>163</v>
      </c>
      <c r="J1351" s="6">
        <f t="shared" ca="1" si="962"/>
        <v>70</v>
      </c>
      <c r="K1351" s="6" t="s">
        <v>164</v>
      </c>
      <c r="L1351" s="6">
        <f t="shared" ca="1" si="963"/>
        <v>7</v>
      </c>
      <c r="M1351" s="6" t="s">
        <v>165</v>
      </c>
      <c r="V1351" s="9"/>
    </row>
    <row r="1352" spans="2:22" x14ac:dyDescent="0.3">
      <c r="B1352" s="8">
        <v>0</v>
      </c>
      <c r="C1352" s="6">
        <f t="shared" ca="1" si="964"/>
        <v>0.15058040268926332</v>
      </c>
      <c r="D1352" s="6">
        <f t="shared" ca="1" si="959"/>
        <v>0.15058040268926332</v>
      </c>
      <c r="E1352" s="6" t="str">
        <f t="shared" ref="E1352:E1353" si="965">IF(A1352=0,"",A1352)</f>
        <v/>
      </c>
      <c r="F1352" s="6" t="s">
        <v>160</v>
      </c>
      <c r="G1352" s="6" t="s">
        <v>162</v>
      </c>
      <c r="H1352" s="6">
        <f t="shared" ca="1" si="961"/>
        <v>50.06</v>
      </c>
      <c r="I1352" s="6" t="s">
        <v>163</v>
      </c>
      <c r="J1352" s="6">
        <f t="shared" ca="1" si="962"/>
        <v>50</v>
      </c>
      <c r="K1352" s="6" t="s">
        <v>164</v>
      </c>
      <c r="L1352" s="6">
        <f t="shared" ca="1" si="963"/>
        <v>3</v>
      </c>
      <c r="M1352" s="6" t="s">
        <v>165</v>
      </c>
      <c r="V1352" s="9"/>
    </row>
    <row r="1353" spans="2:22" x14ac:dyDescent="0.3">
      <c r="B1353" s="8">
        <v>0</v>
      </c>
      <c r="C1353" s="8"/>
      <c r="E1353" s="6" t="str">
        <f t="shared" si="965"/>
        <v/>
      </c>
    </row>
    <row r="1354" spans="2:22" x14ac:dyDescent="0.3">
      <c r="B1354" s="8">
        <v>0</v>
      </c>
      <c r="C1354" s="6">
        <f t="shared" ref="C1354" ca="1" si="966">RAND()</f>
        <v>0.82967089058915799</v>
      </c>
      <c r="D1354" s="6">
        <f t="shared" ref="D1354:D1362" ca="1" si="967">IF(C1354&gt;0.1,      IF(C1354&lt;0.6,C1354,ABS(1-C1354)),C1354+0.5)</f>
        <v>0.17032910941084201</v>
      </c>
      <c r="E1354" s="6" t="str">
        <f t="shared" ref="E1354:E1361" si="968">IF(A1354=0,"",_xlfn.CONCAT("## ",A1354))</f>
        <v/>
      </c>
      <c r="F1354" s="6" t="s">
        <v>160</v>
      </c>
      <c r="G1354" s="6" t="s">
        <v>162</v>
      </c>
      <c r="H1354" s="6">
        <f t="shared" ref="H1354:H1362" ca="1" si="969">ROUND(C1354*100+35,2)</f>
        <v>117.97</v>
      </c>
      <c r="I1354" s="6" t="s">
        <v>163</v>
      </c>
      <c r="J1354" s="6">
        <f t="shared" ref="J1354:J1362" ca="1" si="970">ROUND(D1354*100+35,0)</f>
        <v>52</v>
      </c>
      <c r="K1354" s="6" t="s">
        <v>164</v>
      </c>
      <c r="L1354" s="6">
        <f t="shared" ref="L1354:L1362" ca="1" si="971">ROUND(D1354*20,0)</f>
        <v>3</v>
      </c>
      <c r="M1354" s="6" t="s">
        <v>165</v>
      </c>
      <c r="V1354" s="9"/>
    </row>
    <row r="1355" spans="2:22" x14ac:dyDescent="0.3">
      <c r="B1355" s="8">
        <v>0</v>
      </c>
      <c r="C1355" s="6">
        <f t="shared" ca="1" si="964"/>
        <v>0.49853578305124868</v>
      </c>
      <c r="D1355" s="6">
        <f t="shared" ca="1" si="967"/>
        <v>0.49853578305124868</v>
      </c>
      <c r="E1355" s="6" t="str">
        <f t="shared" si="968"/>
        <v/>
      </c>
      <c r="F1355" s="6" t="s">
        <v>160</v>
      </c>
      <c r="G1355" s="6" t="s">
        <v>162</v>
      </c>
      <c r="H1355" s="6">
        <f t="shared" ca="1" si="969"/>
        <v>84.85</v>
      </c>
      <c r="I1355" s="6" t="s">
        <v>163</v>
      </c>
      <c r="J1355" s="6">
        <f t="shared" ca="1" si="970"/>
        <v>85</v>
      </c>
      <c r="K1355" s="6" t="s">
        <v>164</v>
      </c>
      <c r="L1355" s="6">
        <f t="shared" ca="1" si="971"/>
        <v>10</v>
      </c>
      <c r="M1355" s="6" t="s">
        <v>165</v>
      </c>
      <c r="V1355" s="9"/>
    </row>
    <row r="1356" spans="2:22" x14ac:dyDescent="0.3">
      <c r="B1356" s="8">
        <v>0</v>
      </c>
      <c r="C1356" s="6">
        <f t="shared" ca="1" si="964"/>
        <v>0.92260139092421334</v>
      </c>
      <c r="D1356" s="6">
        <f t="shared" ca="1" si="967"/>
        <v>7.7398609075786662E-2</v>
      </c>
      <c r="E1356" s="6" t="str">
        <f t="shared" si="968"/>
        <v/>
      </c>
      <c r="F1356" s="6" t="s">
        <v>160</v>
      </c>
      <c r="G1356" s="6" t="s">
        <v>162</v>
      </c>
      <c r="H1356" s="6">
        <f t="shared" ca="1" si="969"/>
        <v>127.26</v>
      </c>
      <c r="I1356" s="6" t="s">
        <v>163</v>
      </c>
      <c r="J1356" s="6">
        <f t="shared" ca="1" si="970"/>
        <v>43</v>
      </c>
      <c r="K1356" s="6" t="s">
        <v>164</v>
      </c>
      <c r="L1356" s="6">
        <f t="shared" ca="1" si="971"/>
        <v>2</v>
      </c>
      <c r="M1356" s="6" t="s">
        <v>165</v>
      </c>
      <c r="V1356" s="9"/>
    </row>
    <row r="1357" spans="2:22" x14ac:dyDescent="0.3">
      <c r="B1357" s="8">
        <v>0</v>
      </c>
      <c r="C1357" s="6">
        <f t="shared" ca="1" si="964"/>
        <v>0.91649798467056753</v>
      </c>
      <c r="D1357" s="6">
        <f t="shared" ca="1" si="967"/>
        <v>8.3502015329432466E-2</v>
      </c>
      <c r="E1357" s="6" t="str">
        <f t="shared" si="968"/>
        <v/>
      </c>
      <c r="F1357" s="6" t="s">
        <v>160</v>
      </c>
      <c r="G1357" s="6" t="s">
        <v>162</v>
      </c>
      <c r="H1357" s="6">
        <f t="shared" ca="1" si="969"/>
        <v>126.65</v>
      </c>
      <c r="I1357" s="6" t="s">
        <v>163</v>
      </c>
      <c r="J1357" s="6">
        <f t="shared" ca="1" si="970"/>
        <v>43</v>
      </c>
      <c r="K1357" s="6" t="s">
        <v>164</v>
      </c>
      <c r="L1357" s="6">
        <f t="shared" ca="1" si="971"/>
        <v>2</v>
      </c>
      <c r="M1357" s="6" t="s">
        <v>165</v>
      </c>
      <c r="V1357" s="9"/>
    </row>
    <row r="1358" spans="2:22" x14ac:dyDescent="0.3">
      <c r="B1358" s="8">
        <v>0</v>
      </c>
      <c r="C1358" s="6">
        <f t="shared" ca="1" si="964"/>
        <v>0.74468650252868285</v>
      </c>
      <c r="D1358" s="6">
        <f t="shared" ca="1" si="967"/>
        <v>0.25531349747131715</v>
      </c>
      <c r="E1358" s="6" t="str">
        <f t="shared" si="968"/>
        <v/>
      </c>
      <c r="F1358" s="6" t="s">
        <v>160</v>
      </c>
      <c r="G1358" s="6" t="s">
        <v>162</v>
      </c>
      <c r="H1358" s="6">
        <f t="shared" ca="1" si="969"/>
        <v>109.47</v>
      </c>
      <c r="I1358" s="6" t="s">
        <v>163</v>
      </c>
      <c r="J1358" s="6">
        <f t="shared" ca="1" si="970"/>
        <v>61</v>
      </c>
      <c r="K1358" s="6" t="s">
        <v>164</v>
      </c>
      <c r="L1358" s="6">
        <f t="shared" ca="1" si="971"/>
        <v>5</v>
      </c>
      <c r="M1358" s="6" t="s">
        <v>165</v>
      </c>
      <c r="V1358" s="9"/>
    </row>
    <row r="1359" spans="2:22" x14ac:dyDescent="0.3">
      <c r="B1359" s="8">
        <v>0</v>
      </c>
      <c r="C1359" s="6">
        <f t="shared" ca="1" si="964"/>
        <v>0.10344484520563713</v>
      </c>
      <c r="D1359" s="6">
        <f t="shared" ca="1" si="967"/>
        <v>0.10344484520563713</v>
      </c>
      <c r="E1359" s="6" t="str">
        <f t="shared" si="968"/>
        <v/>
      </c>
      <c r="F1359" s="6" t="s">
        <v>160</v>
      </c>
      <c r="G1359" s="6" t="s">
        <v>162</v>
      </c>
      <c r="H1359" s="6">
        <f t="shared" ca="1" si="969"/>
        <v>45.34</v>
      </c>
      <c r="I1359" s="6" t="s">
        <v>163</v>
      </c>
      <c r="J1359" s="6">
        <f t="shared" ca="1" si="970"/>
        <v>45</v>
      </c>
      <c r="K1359" s="6" t="s">
        <v>164</v>
      </c>
      <c r="L1359" s="6">
        <f t="shared" ca="1" si="971"/>
        <v>2</v>
      </c>
      <c r="M1359" s="6" t="s">
        <v>165</v>
      </c>
      <c r="V1359" s="9"/>
    </row>
    <row r="1360" spans="2:22" x14ac:dyDescent="0.3">
      <c r="B1360" s="8">
        <v>0</v>
      </c>
      <c r="C1360" s="6">
        <f t="shared" ca="1" si="964"/>
        <v>0.66403780600071149</v>
      </c>
      <c r="D1360" s="6">
        <f t="shared" ca="1" si="967"/>
        <v>0.33596219399928851</v>
      </c>
      <c r="E1360" s="6" t="str">
        <f t="shared" si="968"/>
        <v/>
      </c>
      <c r="F1360" s="6" t="s">
        <v>160</v>
      </c>
      <c r="G1360" s="6" t="s">
        <v>162</v>
      </c>
      <c r="H1360" s="6">
        <f t="shared" ca="1" si="969"/>
        <v>101.4</v>
      </c>
      <c r="I1360" s="6" t="s">
        <v>163</v>
      </c>
      <c r="J1360" s="6">
        <f t="shared" ca="1" si="970"/>
        <v>69</v>
      </c>
      <c r="K1360" s="6" t="s">
        <v>164</v>
      </c>
      <c r="L1360" s="6">
        <f t="shared" ca="1" si="971"/>
        <v>7</v>
      </c>
      <c r="M1360" s="6" t="s">
        <v>165</v>
      </c>
      <c r="V1360" s="9"/>
    </row>
    <row r="1361" spans="2:22" x14ac:dyDescent="0.3">
      <c r="B1361" s="8">
        <v>0</v>
      </c>
      <c r="C1361" s="6">
        <f t="shared" ca="1" si="964"/>
        <v>0.40403095516066168</v>
      </c>
      <c r="D1361" s="6">
        <f t="shared" ca="1" si="967"/>
        <v>0.40403095516066168</v>
      </c>
      <c r="E1361" s="6" t="str">
        <f t="shared" si="968"/>
        <v/>
      </c>
      <c r="F1361" s="6" t="s">
        <v>160</v>
      </c>
      <c r="G1361" s="6" t="s">
        <v>162</v>
      </c>
      <c r="H1361" s="6">
        <f t="shared" ca="1" si="969"/>
        <v>75.400000000000006</v>
      </c>
      <c r="I1361" s="6" t="s">
        <v>163</v>
      </c>
      <c r="J1361" s="6">
        <f t="shared" ca="1" si="970"/>
        <v>75</v>
      </c>
      <c r="K1361" s="6" t="s">
        <v>164</v>
      </c>
      <c r="L1361" s="6">
        <f t="shared" ca="1" si="971"/>
        <v>8</v>
      </c>
      <c r="M1361" s="6" t="s">
        <v>165</v>
      </c>
      <c r="V1361" s="9"/>
    </row>
    <row r="1362" spans="2:22" x14ac:dyDescent="0.3">
      <c r="B1362" s="8">
        <v>0</v>
      </c>
      <c r="C1362" s="6">
        <f t="shared" ca="1" si="964"/>
        <v>0.90442216935759534</v>
      </c>
      <c r="D1362" s="6">
        <f t="shared" ca="1" si="967"/>
        <v>9.557783064240466E-2</v>
      </c>
      <c r="E1362" s="6" t="str">
        <f t="shared" ref="E1362:E1363" si="972">IF(A1362=0,"",A1362)</f>
        <v/>
      </c>
      <c r="F1362" s="6" t="s">
        <v>160</v>
      </c>
      <c r="G1362" s="6" t="s">
        <v>162</v>
      </c>
      <c r="H1362" s="6">
        <f t="shared" ca="1" si="969"/>
        <v>125.44</v>
      </c>
      <c r="I1362" s="6" t="s">
        <v>163</v>
      </c>
      <c r="J1362" s="6">
        <f t="shared" ca="1" si="970"/>
        <v>45</v>
      </c>
      <c r="K1362" s="6" t="s">
        <v>164</v>
      </c>
      <c r="L1362" s="6">
        <f t="shared" ca="1" si="971"/>
        <v>2</v>
      </c>
      <c r="M1362" s="6" t="s">
        <v>165</v>
      </c>
    </row>
    <row r="1363" spans="2:22" x14ac:dyDescent="0.3">
      <c r="B1363" s="8">
        <v>0</v>
      </c>
      <c r="C1363" s="8"/>
      <c r="E1363" s="6" t="str">
        <f t="shared" si="972"/>
        <v/>
      </c>
      <c r="V1363" s="9"/>
    </row>
    <row r="1364" spans="2:22" x14ac:dyDescent="0.3">
      <c r="B1364" s="8">
        <v>0</v>
      </c>
      <c r="C1364" s="6">
        <f t="shared" ref="C1364" ca="1" si="973">RAND()</f>
        <v>0.3888389707801081</v>
      </c>
      <c r="D1364" s="6">
        <f t="shared" ref="D1364:D1372" ca="1" si="974">IF(C1364&gt;0.1,      IF(C1364&lt;0.6,C1364,ABS(1-C1364)),C1364+0.5)</f>
        <v>0.3888389707801081</v>
      </c>
      <c r="E1364" s="6" t="str">
        <f t="shared" ref="E1364:E1371" si="975">IF(A1364=0,"",_xlfn.CONCAT("## ",A1364))</f>
        <v/>
      </c>
      <c r="F1364" s="6" t="s">
        <v>160</v>
      </c>
      <c r="G1364" s="6" t="s">
        <v>162</v>
      </c>
      <c r="H1364" s="6">
        <f t="shared" ref="H1364:H1372" ca="1" si="976">ROUND(C1364*100+35,2)</f>
        <v>73.88</v>
      </c>
      <c r="I1364" s="6" t="s">
        <v>163</v>
      </c>
      <c r="J1364" s="6">
        <f t="shared" ref="J1364:J1372" ca="1" si="977">ROUND(D1364*100+35,0)</f>
        <v>74</v>
      </c>
      <c r="K1364" s="6" t="s">
        <v>164</v>
      </c>
      <c r="L1364" s="6">
        <f t="shared" ref="L1364:L1372" ca="1" si="978">ROUND(D1364*20,0)</f>
        <v>8</v>
      </c>
      <c r="M1364" s="6" t="s">
        <v>165</v>
      </c>
      <c r="V1364" s="9"/>
    </row>
    <row r="1365" spans="2:22" x14ac:dyDescent="0.3">
      <c r="B1365" s="8">
        <v>0</v>
      </c>
      <c r="C1365" s="6">
        <f t="shared" ca="1" si="964"/>
        <v>0.37756567444561451</v>
      </c>
      <c r="D1365" s="6">
        <f t="shared" ca="1" si="974"/>
        <v>0.37756567444561451</v>
      </c>
      <c r="E1365" s="6" t="str">
        <f t="shared" si="975"/>
        <v/>
      </c>
      <c r="F1365" s="6" t="s">
        <v>160</v>
      </c>
      <c r="G1365" s="6" t="s">
        <v>162</v>
      </c>
      <c r="H1365" s="6">
        <f t="shared" ca="1" si="976"/>
        <v>72.760000000000005</v>
      </c>
      <c r="I1365" s="6" t="s">
        <v>163</v>
      </c>
      <c r="J1365" s="6">
        <f t="shared" ca="1" si="977"/>
        <v>73</v>
      </c>
      <c r="K1365" s="6" t="s">
        <v>164</v>
      </c>
      <c r="L1365" s="6">
        <f t="shared" ca="1" si="978"/>
        <v>8</v>
      </c>
      <c r="M1365" s="6" t="s">
        <v>165</v>
      </c>
      <c r="V1365" s="9"/>
    </row>
    <row r="1366" spans="2:22" x14ac:dyDescent="0.3">
      <c r="B1366" s="8">
        <v>0</v>
      </c>
      <c r="C1366" s="6">
        <f t="shared" ca="1" si="964"/>
        <v>0.67981080129395088</v>
      </c>
      <c r="D1366" s="6">
        <f t="shared" ca="1" si="974"/>
        <v>0.32018919870604912</v>
      </c>
      <c r="E1366" s="6" t="str">
        <f t="shared" si="975"/>
        <v/>
      </c>
      <c r="F1366" s="6" t="s">
        <v>160</v>
      </c>
      <c r="G1366" s="6" t="s">
        <v>162</v>
      </c>
      <c r="H1366" s="6">
        <f t="shared" ca="1" si="976"/>
        <v>102.98</v>
      </c>
      <c r="I1366" s="6" t="s">
        <v>163</v>
      </c>
      <c r="J1366" s="6">
        <f t="shared" ca="1" si="977"/>
        <v>67</v>
      </c>
      <c r="K1366" s="6" t="s">
        <v>164</v>
      </c>
      <c r="L1366" s="6">
        <f t="shared" ca="1" si="978"/>
        <v>6</v>
      </c>
      <c r="M1366" s="6" t="s">
        <v>165</v>
      </c>
      <c r="V1366" s="9"/>
    </row>
    <row r="1367" spans="2:22" x14ac:dyDescent="0.3">
      <c r="B1367" s="8">
        <v>0</v>
      </c>
      <c r="C1367" s="6">
        <f t="shared" ca="1" si="964"/>
        <v>0.41506874087970125</v>
      </c>
      <c r="D1367" s="6">
        <f t="shared" ca="1" si="974"/>
        <v>0.41506874087970125</v>
      </c>
      <c r="E1367" s="6" t="str">
        <f t="shared" si="975"/>
        <v/>
      </c>
      <c r="F1367" s="6" t="s">
        <v>160</v>
      </c>
      <c r="G1367" s="6" t="s">
        <v>162</v>
      </c>
      <c r="H1367" s="6">
        <f t="shared" ca="1" si="976"/>
        <v>76.510000000000005</v>
      </c>
      <c r="I1367" s="6" t="s">
        <v>163</v>
      </c>
      <c r="J1367" s="6">
        <f t="shared" ca="1" si="977"/>
        <v>77</v>
      </c>
      <c r="K1367" s="6" t="s">
        <v>164</v>
      </c>
      <c r="L1367" s="6">
        <f t="shared" ca="1" si="978"/>
        <v>8</v>
      </c>
      <c r="M1367" s="6" t="s">
        <v>165</v>
      </c>
      <c r="V1367" s="9"/>
    </row>
    <row r="1368" spans="2:22" x14ac:dyDescent="0.3">
      <c r="B1368" s="8">
        <v>0</v>
      </c>
      <c r="C1368" s="6">
        <f t="shared" ca="1" si="964"/>
        <v>0.69251082178466961</v>
      </c>
      <c r="D1368" s="6">
        <f t="shared" ca="1" si="974"/>
        <v>0.30748917821533039</v>
      </c>
      <c r="E1368" s="6" t="str">
        <f t="shared" si="975"/>
        <v/>
      </c>
      <c r="F1368" s="6" t="s">
        <v>160</v>
      </c>
      <c r="G1368" s="6" t="s">
        <v>162</v>
      </c>
      <c r="H1368" s="6">
        <f t="shared" ca="1" si="976"/>
        <v>104.25</v>
      </c>
      <c r="I1368" s="6" t="s">
        <v>163</v>
      </c>
      <c r="J1368" s="6">
        <f t="shared" ca="1" si="977"/>
        <v>66</v>
      </c>
      <c r="K1368" s="6" t="s">
        <v>164</v>
      </c>
      <c r="L1368" s="6">
        <f t="shared" ca="1" si="978"/>
        <v>6</v>
      </c>
      <c r="M1368" s="6" t="s">
        <v>165</v>
      </c>
      <c r="V1368" s="9"/>
    </row>
    <row r="1369" spans="2:22" x14ac:dyDescent="0.3">
      <c r="B1369" s="8">
        <v>0</v>
      </c>
      <c r="C1369" s="6">
        <f t="shared" ca="1" si="964"/>
        <v>0.46594771628887011</v>
      </c>
      <c r="D1369" s="6">
        <f t="shared" ca="1" si="974"/>
        <v>0.46594771628887011</v>
      </c>
      <c r="E1369" s="6" t="str">
        <f t="shared" si="975"/>
        <v/>
      </c>
      <c r="F1369" s="6" t="s">
        <v>160</v>
      </c>
      <c r="G1369" s="6" t="s">
        <v>162</v>
      </c>
      <c r="H1369" s="6">
        <f t="shared" ca="1" si="976"/>
        <v>81.59</v>
      </c>
      <c r="I1369" s="6" t="s">
        <v>163</v>
      </c>
      <c r="J1369" s="6">
        <f t="shared" ca="1" si="977"/>
        <v>82</v>
      </c>
      <c r="K1369" s="6" t="s">
        <v>164</v>
      </c>
      <c r="L1369" s="6">
        <f t="shared" ca="1" si="978"/>
        <v>9</v>
      </c>
      <c r="M1369" s="6" t="s">
        <v>165</v>
      </c>
      <c r="V1369" s="9"/>
    </row>
    <row r="1370" spans="2:22" x14ac:dyDescent="0.3">
      <c r="B1370" s="8">
        <v>0</v>
      </c>
      <c r="C1370" s="6">
        <f t="shared" ca="1" si="964"/>
        <v>0.12825726183116215</v>
      </c>
      <c r="D1370" s="6">
        <f t="shared" ca="1" si="974"/>
        <v>0.12825726183116215</v>
      </c>
      <c r="E1370" s="6" t="str">
        <f t="shared" si="975"/>
        <v/>
      </c>
      <c r="F1370" s="6" t="s">
        <v>160</v>
      </c>
      <c r="G1370" s="6" t="s">
        <v>162</v>
      </c>
      <c r="H1370" s="6">
        <f t="shared" ca="1" si="976"/>
        <v>47.83</v>
      </c>
      <c r="I1370" s="6" t="s">
        <v>163</v>
      </c>
      <c r="J1370" s="6">
        <f t="shared" ca="1" si="977"/>
        <v>48</v>
      </c>
      <c r="K1370" s="6" t="s">
        <v>164</v>
      </c>
      <c r="L1370" s="6">
        <f t="shared" ca="1" si="978"/>
        <v>3</v>
      </c>
      <c r="M1370" s="6" t="s">
        <v>165</v>
      </c>
      <c r="V1370" s="9"/>
    </row>
    <row r="1371" spans="2:22" x14ac:dyDescent="0.3">
      <c r="B1371" s="8">
        <v>0</v>
      </c>
      <c r="C1371" s="6">
        <f t="shared" ca="1" si="964"/>
        <v>0.72759444114436311</v>
      </c>
      <c r="D1371" s="6">
        <f t="shared" ca="1" si="974"/>
        <v>0.27240555885563689</v>
      </c>
      <c r="E1371" s="6" t="str">
        <f t="shared" si="975"/>
        <v/>
      </c>
      <c r="F1371" s="6" t="s">
        <v>160</v>
      </c>
      <c r="G1371" s="6" t="s">
        <v>162</v>
      </c>
      <c r="H1371" s="6">
        <f t="shared" ca="1" si="976"/>
        <v>107.76</v>
      </c>
      <c r="I1371" s="6" t="s">
        <v>163</v>
      </c>
      <c r="J1371" s="6">
        <f t="shared" ca="1" si="977"/>
        <v>62</v>
      </c>
      <c r="K1371" s="6" t="s">
        <v>164</v>
      </c>
      <c r="L1371" s="6">
        <f t="shared" ca="1" si="978"/>
        <v>5</v>
      </c>
      <c r="M1371" s="6" t="s">
        <v>165</v>
      </c>
    </row>
    <row r="1372" spans="2:22" x14ac:dyDescent="0.3">
      <c r="B1372" s="8">
        <v>0</v>
      </c>
      <c r="C1372" s="6">
        <f t="shared" ca="1" si="964"/>
        <v>0.32352572049967609</v>
      </c>
      <c r="D1372" s="6">
        <f t="shared" ca="1" si="974"/>
        <v>0.32352572049967609</v>
      </c>
      <c r="E1372" s="6" t="str">
        <f t="shared" ref="E1372:E1373" si="979">IF(A1372=0,"",A1372)</f>
        <v/>
      </c>
      <c r="F1372" s="6" t="s">
        <v>160</v>
      </c>
      <c r="G1372" s="6" t="s">
        <v>162</v>
      </c>
      <c r="H1372" s="6">
        <f t="shared" ca="1" si="976"/>
        <v>67.349999999999994</v>
      </c>
      <c r="I1372" s="6" t="s">
        <v>163</v>
      </c>
      <c r="J1372" s="6">
        <f t="shared" ca="1" si="977"/>
        <v>67</v>
      </c>
      <c r="K1372" s="6" t="s">
        <v>164</v>
      </c>
      <c r="L1372" s="6">
        <f t="shared" ca="1" si="978"/>
        <v>6</v>
      </c>
      <c r="M1372" s="6" t="s">
        <v>165</v>
      </c>
      <c r="V1372" s="9"/>
    </row>
    <row r="1373" spans="2:22" x14ac:dyDescent="0.3">
      <c r="B1373" s="8">
        <v>0</v>
      </c>
      <c r="C1373" s="8"/>
      <c r="E1373" s="6" t="str">
        <f t="shared" si="979"/>
        <v/>
      </c>
      <c r="V1373" s="9"/>
    </row>
    <row r="1374" spans="2:22" x14ac:dyDescent="0.3">
      <c r="B1374" s="8">
        <v>0</v>
      </c>
      <c r="C1374" s="6">
        <f t="shared" ref="C1374" ca="1" si="980">RAND()</f>
        <v>0.87693182943982972</v>
      </c>
      <c r="D1374" s="6">
        <f t="shared" ref="D1374:D1382" ca="1" si="981">IF(C1374&gt;0.1,      IF(C1374&lt;0.6,C1374,ABS(1-C1374)),C1374+0.5)</f>
        <v>0.12306817056017028</v>
      </c>
      <c r="E1374" s="6" t="str">
        <f t="shared" ref="E1374:E1381" si="982">IF(A1374=0,"",_xlfn.CONCAT("## ",A1374))</f>
        <v/>
      </c>
      <c r="F1374" s="6" t="s">
        <v>160</v>
      </c>
      <c r="G1374" s="6" t="s">
        <v>162</v>
      </c>
      <c r="H1374" s="6">
        <f t="shared" ref="H1374:H1382" ca="1" si="983">ROUND(C1374*100+35,2)</f>
        <v>122.69</v>
      </c>
      <c r="I1374" s="6" t="s">
        <v>163</v>
      </c>
      <c r="J1374" s="6">
        <f t="shared" ref="J1374:J1382" ca="1" si="984">ROUND(D1374*100+35,0)</f>
        <v>47</v>
      </c>
      <c r="K1374" s="6" t="s">
        <v>164</v>
      </c>
      <c r="L1374" s="6">
        <f t="shared" ref="L1374:L1382" ca="1" si="985">ROUND(D1374*20,0)</f>
        <v>2</v>
      </c>
      <c r="M1374" s="6" t="s">
        <v>165</v>
      </c>
      <c r="V1374" s="9"/>
    </row>
    <row r="1375" spans="2:22" x14ac:dyDescent="0.3">
      <c r="B1375" s="8">
        <v>0</v>
      </c>
      <c r="C1375" s="6">
        <f t="shared" ca="1" si="964"/>
        <v>4.5622741821922719E-2</v>
      </c>
      <c r="D1375" s="6">
        <f t="shared" ca="1" si="981"/>
        <v>0.54562274182192272</v>
      </c>
      <c r="E1375" s="6" t="str">
        <f t="shared" si="982"/>
        <v/>
      </c>
      <c r="F1375" s="6" t="s">
        <v>160</v>
      </c>
      <c r="G1375" s="6" t="s">
        <v>162</v>
      </c>
      <c r="H1375" s="6">
        <f t="shared" ca="1" si="983"/>
        <v>39.56</v>
      </c>
      <c r="I1375" s="6" t="s">
        <v>163</v>
      </c>
      <c r="J1375" s="6">
        <f t="shared" ca="1" si="984"/>
        <v>90</v>
      </c>
      <c r="K1375" s="6" t="s">
        <v>164</v>
      </c>
      <c r="L1375" s="6">
        <f t="shared" ca="1" si="985"/>
        <v>11</v>
      </c>
      <c r="M1375" s="6" t="s">
        <v>165</v>
      </c>
      <c r="V1375" s="9"/>
    </row>
    <row r="1376" spans="2:22" x14ac:dyDescent="0.3">
      <c r="B1376" s="8">
        <v>0</v>
      </c>
      <c r="C1376" s="6">
        <f t="shared" ca="1" si="964"/>
        <v>0.54100436368855742</v>
      </c>
      <c r="D1376" s="6">
        <f t="shared" ca="1" si="981"/>
        <v>0.54100436368855742</v>
      </c>
      <c r="E1376" s="6" t="str">
        <f t="shared" si="982"/>
        <v/>
      </c>
      <c r="F1376" s="6" t="s">
        <v>160</v>
      </c>
      <c r="G1376" s="6" t="s">
        <v>162</v>
      </c>
      <c r="H1376" s="6">
        <f t="shared" ca="1" si="983"/>
        <v>89.1</v>
      </c>
      <c r="I1376" s="6" t="s">
        <v>163</v>
      </c>
      <c r="J1376" s="6">
        <f t="shared" ca="1" si="984"/>
        <v>89</v>
      </c>
      <c r="K1376" s="6" t="s">
        <v>164</v>
      </c>
      <c r="L1376" s="6">
        <f t="shared" ca="1" si="985"/>
        <v>11</v>
      </c>
      <c r="M1376" s="6" t="s">
        <v>165</v>
      </c>
      <c r="V1376" s="9"/>
    </row>
    <row r="1377" spans="2:22" x14ac:dyDescent="0.3">
      <c r="B1377" s="8">
        <v>0</v>
      </c>
      <c r="C1377" s="6">
        <f t="shared" ca="1" si="964"/>
        <v>0.50330032141486714</v>
      </c>
      <c r="D1377" s="6">
        <f t="shared" ca="1" si="981"/>
        <v>0.50330032141486714</v>
      </c>
      <c r="E1377" s="6" t="str">
        <f t="shared" si="982"/>
        <v/>
      </c>
      <c r="F1377" s="6" t="s">
        <v>160</v>
      </c>
      <c r="G1377" s="6" t="s">
        <v>162</v>
      </c>
      <c r="H1377" s="6">
        <f t="shared" ca="1" si="983"/>
        <v>85.33</v>
      </c>
      <c r="I1377" s="6" t="s">
        <v>163</v>
      </c>
      <c r="J1377" s="6">
        <f t="shared" ca="1" si="984"/>
        <v>85</v>
      </c>
      <c r="K1377" s="6" t="s">
        <v>164</v>
      </c>
      <c r="L1377" s="6">
        <f t="shared" ca="1" si="985"/>
        <v>10</v>
      </c>
      <c r="M1377" s="6" t="s">
        <v>165</v>
      </c>
      <c r="V1377" s="9"/>
    </row>
    <row r="1378" spans="2:22" x14ac:dyDescent="0.3">
      <c r="B1378" s="8">
        <v>0</v>
      </c>
      <c r="C1378" s="6">
        <f t="shared" ca="1" si="964"/>
        <v>0.9349880104726076</v>
      </c>
      <c r="D1378" s="6">
        <f t="shared" ca="1" si="981"/>
        <v>6.50119895273924E-2</v>
      </c>
      <c r="E1378" s="6" t="str">
        <f t="shared" si="982"/>
        <v/>
      </c>
      <c r="F1378" s="6" t="s">
        <v>160</v>
      </c>
      <c r="G1378" s="6" t="s">
        <v>162</v>
      </c>
      <c r="H1378" s="6">
        <f t="shared" ca="1" si="983"/>
        <v>128.5</v>
      </c>
      <c r="I1378" s="6" t="s">
        <v>163</v>
      </c>
      <c r="J1378" s="6">
        <f t="shared" ca="1" si="984"/>
        <v>42</v>
      </c>
      <c r="K1378" s="6" t="s">
        <v>164</v>
      </c>
      <c r="L1378" s="6">
        <f t="shared" ca="1" si="985"/>
        <v>1</v>
      </c>
      <c r="M1378" s="6" t="s">
        <v>165</v>
      </c>
      <c r="V1378" s="9"/>
    </row>
    <row r="1379" spans="2:22" x14ac:dyDescent="0.3">
      <c r="B1379" s="8">
        <v>0</v>
      </c>
      <c r="C1379" s="6">
        <f t="shared" ca="1" si="964"/>
        <v>0.76499641460428736</v>
      </c>
      <c r="D1379" s="6">
        <f t="shared" ca="1" si="981"/>
        <v>0.23500358539571264</v>
      </c>
      <c r="E1379" s="6" t="str">
        <f t="shared" si="982"/>
        <v/>
      </c>
      <c r="F1379" s="6" t="s">
        <v>160</v>
      </c>
      <c r="G1379" s="6" t="s">
        <v>162</v>
      </c>
      <c r="H1379" s="6">
        <f t="shared" ca="1" si="983"/>
        <v>111.5</v>
      </c>
      <c r="I1379" s="6" t="s">
        <v>163</v>
      </c>
      <c r="J1379" s="6">
        <f t="shared" ca="1" si="984"/>
        <v>59</v>
      </c>
      <c r="K1379" s="6" t="s">
        <v>164</v>
      </c>
      <c r="L1379" s="6">
        <f t="shared" ca="1" si="985"/>
        <v>5</v>
      </c>
      <c r="M1379" s="6" t="s">
        <v>165</v>
      </c>
      <c r="V1379" s="9"/>
    </row>
    <row r="1380" spans="2:22" x14ac:dyDescent="0.3">
      <c r="B1380" s="8">
        <v>0</v>
      </c>
      <c r="C1380" s="6">
        <f t="shared" ca="1" si="964"/>
        <v>0.96520611813376</v>
      </c>
      <c r="D1380" s="6">
        <f t="shared" ca="1" si="981"/>
        <v>3.4793881866239995E-2</v>
      </c>
      <c r="E1380" s="6" t="str">
        <f t="shared" si="982"/>
        <v/>
      </c>
      <c r="F1380" s="6" t="s">
        <v>160</v>
      </c>
      <c r="G1380" s="6" t="s">
        <v>162</v>
      </c>
      <c r="H1380" s="6">
        <f t="shared" ca="1" si="983"/>
        <v>131.52000000000001</v>
      </c>
      <c r="I1380" s="6" t="s">
        <v>163</v>
      </c>
      <c r="J1380" s="6">
        <f t="shared" ca="1" si="984"/>
        <v>38</v>
      </c>
      <c r="K1380" s="6" t="s">
        <v>164</v>
      </c>
      <c r="L1380" s="6">
        <f t="shared" ca="1" si="985"/>
        <v>1</v>
      </c>
      <c r="M1380" s="6" t="s">
        <v>165</v>
      </c>
    </row>
    <row r="1381" spans="2:22" x14ac:dyDescent="0.3">
      <c r="B1381" s="8">
        <v>0</v>
      </c>
      <c r="C1381" s="6">
        <f t="shared" ca="1" si="964"/>
        <v>8.2269871357475988E-2</v>
      </c>
      <c r="D1381" s="6">
        <f t="shared" ca="1" si="981"/>
        <v>0.58226987135747599</v>
      </c>
      <c r="E1381" s="6" t="str">
        <f t="shared" si="982"/>
        <v/>
      </c>
      <c r="F1381" s="6" t="s">
        <v>160</v>
      </c>
      <c r="G1381" s="6" t="s">
        <v>162</v>
      </c>
      <c r="H1381" s="6">
        <f t="shared" ca="1" si="983"/>
        <v>43.23</v>
      </c>
      <c r="I1381" s="6" t="s">
        <v>163</v>
      </c>
      <c r="J1381" s="6">
        <f t="shared" ca="1" si="984"/>
        <v>93</v>
      </c>
      <c r="K1381" s="6" t="s">
        <v>164</v>
      </c>
      <c r="L1381" s="6">
        <f t="shared" ca="1" si="985"/>
        <v>12</v>
      </c>
      <c r="M1381" s="6" t="s">
        <v>165</v>
      </c>
      <c r="V1381" s="9"/>
    </row>
    <row r="1382" spans="2:22" x14ac:dyDescent="0.3">
      <c r="B1382" s="8">
        <v>0</v>
      </c>
      <c r="C1382" s="6">
        <f t="shared" ca="1" si="964"/>
        <v>0.35795450251017102</v>
      </c>
      <c r="D1382" s="6">
        <f t="shared" ca="1" si="981"/>
        <v>0.35795450251017102</v>
      </c>
      <c r="E1382" s="6" t="str">
        <f t="shared" ref="E1382:E1383" si="986">IF(A1382=0,"",A1382)</f>
        <v/>
      </c>
      <c r="F1382" s="6" t="s">
        <v>160</v>
      </c>
      <c r="G1382" s="6" t="s">
        <v>162</v>
      </c>
      <c r="H1382" s="6">
        <f t="shared" ca="1" si="983"/>
        <v>70.8</v>
      </c>
      <c r="I1382" s="6" t="s">
        <v>163</v>
      </c>
      <c r="J1382" s="6">
        <f t="shared" ca="1" si="984"/>
        <v>71</v>
      </c>
      <c r="K1382" s="6" t="s">
        <v>164</v>
      </c>
      <c r="L1382" s="6">
        <f t="shared" ca="1" si="985"/>
        <v>7</v>
      </c>
      <c r="M1382" s="6" t="s">
        <v>165</v>
      </c>
      <c r="V1382" s="9"/>
    </row>
    <row r="1383" spans="2:22" x14ac:dyDescent="0.3">
      <c r="B1383" s="8">
        <v>0</v>
      </c>
      <c r="C1383" s="8"/>
      <c r="E1383" s="6" t="str">
        <f t="shared" si="986"/>
        <v/>
      </c>
      <c r="V1383" s="9"/>
    </row>
    <row r="1384" spans="2:22" x14ac:dyDescent="0.3">
      <c r="B1384" s="8">
        <v>0</v>
      </c>
      <c r="C1384" s="6">
        <f t="shared" ref="C1384" ca="1" si="987">RAND()</f>
        <v>0.59328121419982183</v>
      </c>
      <c r="D1384" s="6">
        <f t="shared" ref="D1384:D1392" ca="1" si="988">IF(C1384&gt;0.1,      IF(C1384&lt;0.6,C1384,ABS(1-C1384)),C1384+0.5)</f>
        <v>0.59328121419982183</v>
      </c>
      <c r="E1384" s="6" t="str">
        <f t="shared" ref="E1384:E1391" si="989">IF(A1384=0,"",_xlfn.CONCAT("## ",A1384))</f>
        <v/>
      </c>
      <c r="F1384" s="6" t="s">
        <v>160</v>
      </c>
      <c r="G1384" s="6" t="s">
        <v>162</v>
      </c>
      <c r="H1384" s="6">
        <f t="shared" ref="H1384:H1392" ca="1" si="990">ROUND(C1384*100+35,2)</f>
        <v>94.33</v>
      </c>
      <c r="I1384" s="6" t="s">
        <v>163</v>
      </c>
      <c r="J1384" s="6">
        <f t="shared" ref="J1384:J1392" ca="1" si="991">ROUND(D1384*100+35,0)</f>
        <v>94</v>
      </c>
      <c r="K1384" s="6" t="s">
        <v>164</v>
      </c>
      <c r="L1384" s="6">
        <f t="shared" ref="L1384:L1392" ca="1" si="992">ROUND(D1384*20,0)</f>
        <v>12</v>
      </c>
      <c r="M1384" s="6" t="s">
        <v>165</v>
      </c>
      <c r="V1384" s="9"/>
    </row>
    <row r="1385" spans="2:22" x14ac:dyDescent="0.3">
      <c r="B1385" s="8">
        <v>0</v>
      </c>
      <c r="C1385" s="6">
        <f t="shared" ca="1" si="964"/>
        <v>0.60164104516558381</v>
      </c>
      <c r="D1385" s="6">
        <f t="shared" ca="1" si="988"/>
        <v>0.39835895483441619</v>
      </c>
      <c r="E1385" s="6" t="str">
        <f t="shared" si="989"/>
        <v/>
      </c>
      <c r="F1385" s="6" t="s">
        <v>160</v>
      </c>
      <c r="G1385" s="6" t="s">
        <v>162</v>
      </c>
      <c r="H1385" s="6">
        <f t="shared" ca="1" si="990"/>
        <v>95.16</v>
      </c>
      <c r="I1385" s="6" t="s">
        <v>163</v>
      </c>
      <c r="J1385" s="6">
        <f t="shared" ca="1" si="991"/>
        <v>75</v>
      </c>
      <c r="K1385" s="6" t="s">
        <v>164</v>
      </c>
      <c r="L1385" s="6">
        <f t="shared" ca="1" si="992"/>
        <v>8</v>
      </c>
      <c r="M1385" s="6" t="s">
        <v>165</v>
      </c>
      <c r="V1385" s="9"/>
    </row>
    <row r="1386" spans="2:22" x14ac:dyDescent="0.3">
      <c r="B1386" s="8">
        <v>0</v>
      </c>
      <c r="C1386" s="6">
        <f t="shared" ca="1" si="964"/>
        <v>3.5185728078533596E-2</v>
      </c>
      <c r="D1386" s="6">
        <f t="shared" ca="1" si="988"/>
        <v>0.5351857280785336</v>
      </c>
      <c r="E1386" s="6" t="str">
        <f t="shared" si="989"/>
        <v/>
      </c>
      <c r="F1386" s="6" t="s">
        <v>160</v>
      </c>
      <c r="G1386" s="6" t="s">
        <v>162</v>
      </c>
      <c r="H1386" s="6">
        <f t="shared" ca="1" si="990"/>
        <v>38.520000000000003</v>
      </c>
      <c r="I1386" s="6" t="s">
        <v>163</v>
      </c>
      <c r="J1386" s="6">
        <f t="shared" ca="1" si="991"/>
        <v>89</v>
      </c>
      <c r="K1386" s="6" t="s">
        <v>164</v>
      </c>
      <c r="L1386" s="6">
        <f t="shared" ca="1" si="992"/>
        <v>11</v>
      </c>
      <c r="M1386" s="6" t="s">
        <v>165</v>
      </c>
      <c r="V1386" s="9"/>
    </row>
    <row r="1387" spans="2:22" x14ac:dyDescent="0.3">
      <c r="B1387" s="8">
        <v>0</v>
      </c>
      <c r="C1387" s="6">
        <f t="shared" ca="1" si="964"/>
        <v>0.97263849900847299</v>
      </c>
      <c r="D1387" s="6">
        <f t="shared" ca="1" si="988"/>
        <v>2.736150099152701E-2</v>
      </c>
      <c r="E1387" s="6" t="str">
        <f t="shared" si="989"/>
        <v/>
      </c>
      <c r="F1387" s="6" t="s">
        <v>160</v>
      </c>
      <c r="G1387" s="6" t="s">
        <v>162</v>
      </c>
      <c r="H1387" s="6">
        <f t="shared" ca="1" si="990"/>
        <v>132.26</v>
      </c>
      <c r="I1387" s="6" t="s">
        <v>163</v>
      </c>
      <c r="J1387" s="6">
        <f t="shared" ca="1" si="991"/>
        <v>38</v>
      </c>
      <c r="K1387" s="6" t="s">
        <v>164</v>
      </c>
      <c r="L1387" s="6">
        <f t="shared" ca="1" si="992"/>
        <v>1</v>
      </c>
      <c r="M1387" s="6" t="s">
        <v>165</v>
      </c>
      <c r="V1387" s="9"/>
    </row>
    <row r="1388" spans="2:22" x14ac:dyDescent="0.3">
      <c r="B1388" s="8">
        <v>0</v>
      </c>
      <c r="C1388" s="6">
        <f t="shared" ca="1" si="964"/>
        <v>0.73208158554121183</v>
      </c>
      <c r="D1388" s="6">
        <f t="shared" ca="1" si="988"/>
        <v>0.26791841445878817</v>
      </c>
      <c r="E1388" s="6" t="str">
        <f t="shared" si="989"/>
        <v/>
      </c>
      <c r="F1388" s="6" t="s">
        <v>160</v>
      </c>
      <c r="G1388" s="6" t="s">
        <v>162</v>
      </c>
      <c r="H1388" s="6">
        <f t="shared" ca="1" si="990"/>
        <v>108.21</v>
      </c>
      <c r="I1388" s="6" t="s">
        <v>163</v>
      </c>
      <c r="J1388" s="6">
        <f t="shared" ca="1" si="991"/>
        <v>62</v>
      </c>
      <c r="K1388" s="6" t="s">
        <v>164</v>
      </c>
      <c r="L1388" s="6">
        <f t="shared" ca="1" si="992"/>
        <v>5</v>
      </c>
      <c r="M1388" s="6" t="s">
        <v>165</v>
      </c>
      <c r="V1388" s="9"/>
    </row>
    <row r="1389" spans="2:22" x14ac:dyDescent="0.3">
      <c r="B1389" s="8">
        <v>0</v>
      </c>
      <c r="C1389" s="6">
        <f t="shared" ca="1" si="964"/>
        <v>9.5304840639436672E-2</v>
      </c>
      <c r="D1389" s="6">
        <f t="shared" ca="1" si="988"/>
        <v>0.59530484063943667</v>
      </c>
      <c r="E1389" s="6" t="str">
        <f t="shared" si="989"/>
        <v/>
      </c>
      <c r="F1389" s="6" t="s">
        <v>160</v>
      </c>
      <c r="G1389" s="6" t="s">
        <v>162</v>
      </c>
      <c r="H1389" s="6">
        <f t="shared" ca="1" si="990"/>
        <v>44.53</v>
      </c>
      <c r="I1389" s="6" t="s">
        <v>163</v>
      </c>
      <c r="J1389" s="6">
        <f t="shared" ca="1" si="991"/>
        <v>95</v>
      </c>
      <c r="K1389" s="6" t="s">
        <v>164</v>
      </c>
      <c r="L1389" s="6">
        <f t="shared" ca="1" si="992"/>
        <v>12</v>
      </c>
      <c r="M1389" s="6" t="s">
        <v>165</v>
      </c>
    </row>
    <row r="1390" spans="2:22" x14ac:dyDescent="0.3">
      <c r="B1390" s="8">
        <v>0</v>
      </c>
      <c r="C1390" s="6">
        <f t="shared" ca="1" si="964"/>
        <v>0.92013726732595869</v>
      </c>
      <c r="D1390" s="6">
        <f t="shared" ca="1" si="988"/>
        <v>7.9862732674041315E-2</v>
      </c>
      <c r="E1390" s="6" t="str">
        <f t="shared" si="989"/>
        <v/>
      </c>
      <c r="F1390" s="6" t="s">
        <v>160</v>
      </c>
      <c r="G1390" s="6" t="s">
        <v>162</v>
      </c>
      <c r="H1390" s="6">
        <f t="shared" ca="1" si="990"/>
        <v>127.01</v>
      </c>
      <c r="I1390" s="6" t="s">
        <v>163</v>
      </c>
      <c r="J1390" s="6">
        <f t="shared" ca="1" si="991"/>
        <v>43</v>
      </c>
      <c r="K1390" s="6" t="s">
        <v>164</v>
      </c>
      <c r="L1390" s="6">
        <f t="shared" ca="1" si="992"/>
        <v>2</v>
      </c>
      <c r="M1390" s="6" t="s">
        <v>165</v>
      </c>
      <c r="V1390" s="9"/>
    </row>
    <row r="1391" spans="2:22" x14ac:dyDescent="0.3">
      <c r="B1391" s="8">
        <v>0</v>
      </c>
      <c r="C1391" s="6">
        <f t="shared" ca="1" si="964"/>
        <v>0.99168075250835142</v>
      </c>
      <c r="D1391" s="6">
        <f t="shared" ca="1" si="988"/>
        <v>8.3192474916485848E-3</v>
      </c>
      <c r="E1391" s="6" t="str">
        <f t="shared" si="989"/>
        <v/>
      </c>
      <c r="F1391" s="6" t="s">
        <v>160</v>
      </c>
      <c r="G1391" s="6" t="s">
        <v>162</v>
      </c>
      <c r="H1391" s="6">
        <f t="shared" ca="1" si="990"/>
        <v>134.16999999999999</v>
      </c>
      <c r="I1391" s="6" t="s">
        <v>163</v>
      </c>
      <c r="J1391" s="6">
        <f t="shared" ca="1" si="991"/>
        <v>36</v>
      </c>
      <c r="K1391" s="6" t="s">
        <v>164</v>
      </c>
      <c r="L1391" s="6">
        <f t="shared" ca="1" si="992"/>
        <v>0</v>
      </c>
      <c r="M1391" s="6" t="s">
        <v>165</v>
      </c>
      <c r="V1391" s="9"/>
    </row>
    <row r="1392" spans="2:22" x14ac:dyDescent="0.3">
      <c r="B1392" s="8">
        <v>0</v>
      </c>
      <c r="C1392" s="6">
        <f t="shared" ca="1" si="964"/>
        <v>0.42322354957613229</v>
      </c>
      <c r="D1392" s="6">
        <f t="shared" ca="1" si="988"/>
        <v>0.42322354957613229</v>
      </c>
      <c r="E1392" s="6" t="str">
        <f t="shared" ref="E1392:E1393" si="993">IF(A1392=0,"",A1392)</f>
        <v/>
      </c>
      <c r="F1392" s="6" t="s">
        <v>160</v>
      </c>
      <c r="G1392" s="6" t="s">
        <v>162</v>
      </c>
      <c r="H1392" s="6">
        <f t="shared" ca="1" si="990"/>
        <v>77.319999999999993</v>
      </c>
      <c r="I1392" s="6" t="s">
        <v>163</v>
      </c>
      <c r="J1392" s="6">
        <f t="shared" ca="1" si="991"/>
        <v>77</v>
      </c>
      <c r="K1392" s="6" t="s">
        <v>164</v>
      </c>
      <c r="L1392" s="6">
        <f t="shared" ca="1" si="992"/>
        <v>8</v>
      </c>
      <c r="M1392" s="6" t="s">
        <v>165</v>
      </c>
      <c r="V1392" s="9"/>
    </row>
    <row r="1393" spans="2:22" x14ac:dyDescent="0.3">
      <c r="B1393" s="8">
        <v>0</v>
      </c>
      <c r="C1393" s="8"/>
      <c r="E1393" s="6" t="str">
        <f t="shared" si="993"/>
        <v/>
      </c>
      <c r="V1393" s="9"/>
    </row>
    <row r="1394" spans="2:22" x14ac:dyDescent="0.3">
      <c r="B1394" s="8">
        <v>0</v>
      </c>
      <c r="C1394" s="6">
        <f t="shared" ref="C1394" ca="1" si="994">RAND()</f>
        <v>0.41410146139304571</v>
      </c>
      <c r="D1394" s="6">
        <f t="shared" ref="D1394:D1402" ca="1" si="995">IF(C1394&gt;0.1,      IF(C1394&lt;0.6,C1394,ABS(1-C1394)),C1394+0.5)</f>
        <v>0.41410146139304571</v>
      </c>
      <c r="E1394" s="6" t="str">
        <f t="shared" ref="E1394:E1401" si="996">IF(A1394=0,"",_xlfn.CONCAT("## ",A1394))</f>
        <v/>
      </c>
      <c r="F1394" s="6" t="s">
        <v>160</v>
      </c>
      <c r="G1394" s="6" t="s">
        <v>162</v>
      </c>
      <c r="H1394" s="6">
        <f t="shared" ref="H1394:H1402" ca="1" si="997">ROUND(C1394*100+35,2)</f>
        <v>76.41</v>
      </c>
      <c r="I1394" s="6" t="s">
        <v>163</v>
      </c>
      <c r="J1394" s="6">
        <f t="shared" ref="J1394:J1402" ca="1" si="998">ROUND(D1394*100+35,0)</f>
        <v>76</v>
      </c>
      <c r="K1394" s="6" t="s">
        <v>164</v>
      </c>
      <c r="L1394" s="6">
        <f t="shared" ref="L1394:L1402" ca="1" si="999">ROUND(D1394*20,0)</f>
        <v>8</v>
      </c>
      <c r="M1394" s="6" t="s">
        <v>165</v>
      </c>
      <c r="V1394" s="9"/>
    </row>
    <row r="1395" spans="2:22" x14ac:dyDescent="0.3">
      <c r="B1395" s="8">
        <v>0</v>
      </c>
      <c r="C1395" s="6">
        <f t="shared" ca="1" si="964"/>
        <v>0.54263454910927544</v>
      </c>
      <c r="D1395" s="6">
        <f t="shared" ca="1" si="995"/>
        <v>0.54263454910927544</v>
      </c>
      <c r="E1395" s="6" t="str">
        <f t="shared" si="996"/>
        <v/>
      </c>
      <c r="F1395" s="6" t="s">
        <v>160</v>
      </c>
      <c r="G1395" s="6" t="s">
        <v>162</v>
      </c>
      <c r="H1395" s="6">
        <f t="shared" ca="1" si="997"/>
        <v>89.26</v>
      </c>
      <c r="I1395" s="6" t="s">
        <v>163</v>
      </c>
      <c r="J1395" s="6">
        <f t="shared" ca="1" si="998"/>
        <v>89</v>
      </c>
      <c r="K1395" s="6" t="s">
        <v>164</v>
      </c>
      <c r="L1395" s="6">
        <f t="shared" ca="1" si="999"/>
        <v>11</v>
      </c>
      <c r="M1395" s="6" t="s">
        <v>165</v>
      </c>
      <c r="V1395" s="9"/>
    </row>
    <row r="1396" spans="2:22" x14ac:dyDescent="0.3">
      <c r="B1396" s="8">
        <v>0</v>
      </c>
      <c r="C1396" s="6">
        <f t="shared" ca="1" si="964"/>
        <v>0.40602034014020527</v>
      </c>
      <c r="D1396" s="6">
        <f t="shared" ca="1" si="995"/>
        <v>0.40602034014020527</v>
      </c>
      <c r="E1396" s="6" t="str">
        <f t="shared" si="996"/>
        <v/>
      </c>
      <c r="F1396" s="6" t="s">
        <v>160</v>
      </c>
      <c r="G1396" s="6" t="s">
        <v>162</v>
      </c>
      <c r="H1396" s="6">
        <f t="shared" ca="1" si="997"/>
        <v>75.599999999999994</v>
      </c>
      <c r="I1396" s="6" t="s">
        <v>163</v>
      </c>
      <c r="J1396" s="6">
        <f t="shared" ca="1" si="998"/>
        <v>76</v>
      </c>
      <c r="K1396" s="6" t="s">
        <v>164</v>
      </c>
      <c r="L1396" s="6">
        <f t="shared" ca="1" si="999"/>
        <v>8</v>
      </c>
      <c r="M1396" s="6" t="s">
        <v>165</v>
      </c>
      <c r="V1396" s="9"/>
    </row>
    <row r="1397" spans="2:22" x14ac:dyDescent="0.3">
      <c r="B1397" s="8">
        <v>0</v>
      </c>
      <c r="C1397" s="6">
        <f t="shared" ca="1" si="964"/>
        <v>0.53882169067117103</v>
      </c>
      <c r="D1397" s="6">
        <f t="shared" ca="1" si="995"/>
        <v>0.53882169067117103</v>
      </c>
      <c r="E1397" s="6" t="str">
        <f t="shared" si="996"/>
        <v/>
      </c>
      <c r="F1397" s="6" t="s">
        <v>160</v>
      </c>
      <c r="G1397" s="6" t="s">
        <v>162</v>
      </c>
      <c r="H1397" s="6">
        <f t="shared" ca="1" si="997"/>
        <v>88.88</v>
      </c>
      <c r="I1397" s="6" t="s">
        <v>163</v>
      </c>
      <c r="J1397" s="6">
        <f t="shared" ca="1" si="998"/>
        <v>89</v>
      </c>
      <c r="K1397" s="6" t="s">
        <v>164</v>
      </c>
      <c r="L1397" s="6">
        <f t="shared" ca="1" si="999"/>
        <v>11</v>
      </c>
      <c r="M1397" s="6" t="s">
        <v>165</v>
      </c>
      <c r="V1397" s="9"/>
    </row>
    <row r="1398" spans="2:22" x14ac:dyDescent="0.3">
      <c r="B1398" s="8">
        <v>0</v>
      </c>
      <c r="C1398" s="6">
        <f t="shared" ca="1" si="964"/>
        <v>0.50313203722455546</v>
      </c>
      <c r="D1398" s="6">
        <f t="shared" ca="1" si="995"/>
        <v>0.50313203722455546</v>
      </c>
      <c r="E1398" s="6" t="str">
        <f t="shared" si="996"/>
        <v/>
      </c>
      <c r="F1398" s="6" t="s">
        <v>160</v>
      </c>
      <c r="G1398" s="6" t="s">
        <v>162</v>
      </c>
      <c r="H1398" s="6">
        <f t="shared" ca="1" si="997"/>
        <v>85.31</v>
      </c>
      <c r="I1398" s="6" t="s">
        <v>163</v>
      </c>
      <c r="J1398" s="6">
        <f t="shared" ca="1" si="998"/>
        <v>85</v>
      </c>
      <c r="K1398" s="6" t="s">
        <v>164</v>
      </c>
      <c r="L1398" s="6">
        <f t="shared" ca="1" si="999"/>
        <v>10</v>
      </c>
      <c r="M1398" s="6" t="s">
        <v>165</v>
      </c>
    </row>
    <row r="1399" spans="2:22" x14ac:dyDescent="0.3">
      <c r="B1399" s="8">
        <v>0</v>
      </c>
      <c r="C1399" s="6">
        <f t="shared" ca="1" si="964"/>
        <v>0.29289713528574757</v>
      </c>
      <c r="D1399" s="6">
        <f t="shared" ca="1" si="995"/>
        <v>0.29289713528574757</v>
      </c>
      <c r="E1399" s="6" t="str">
        <f t="shared" si="996"/>
        <v/>
      </c>
      <c r="F1399" s="6" t="s">
        <v>160</v>
      </c>
      <c r="G1399" s="6" t="s">
        <v>162</v>
      </c>
      <c r="H1399" s="6">
        <f t="shared" ca="1" si="997"/>
        <v>64.290000000000006</v>
      </c>
      <c r="I1399" s="6" t="s">
        <v>163</v>
      </c>
      <c r="J1399" s="6">
        <f t="shared" ca="1" si="998"/>
        <v>64</v>
      </c>
      <c r="K1399" s="6" t="s">
        <v>164</v>
      </c>
      <c r="L1399" s="6">
        <f t="shared" ca="1" si="999"/>
        <v>6</v>
      </c>
      <c r="M1399" s="6" t="s">
        <v>165</v>
      </c>
      <c r="V1399" s="9"/>
    </row>
    <row r="1400" spans="2:22" x14ac:dyDescent="0.3">
      <c r="B1400" s="8">
        <v>0</v>
      </c>
      <c r="C1400" s="6">
        <f t="shared" ca="1" si="964"/>
        <v>0.96471159047801702</v>
      </c>
      <c r="D1400" s="6">
        <f t="shared" ca="1" si="995"/>
        <v>3.5288409521982977E-2</v>
      </c>
      <c r="E1400" s="6" t="str">
        <f t="shared" si="996"/>
        <v/>
      </c>
      <c r="F1400" s="6" t="s">
        <v>160</v>
      </c>
      <c r="G1400" s="6" t="s">
        <v>162</v>
      </c>
      <c r="H1400" s="6">
        <f t="shared" ca="1" si="997"/>
        <v>131.47</v>
      </c>
      <c r="I1400" s="6" t="s">
        <v>163</v>
      </c>
      <c r="J1400" s="6">
        <f t="shared" ca="1" si="998"/>
        <v>39</v>
      </c>
      <c r="K1400" s="6" t="s">
        <v>164</v>
      </c>
      <c r="L1400" s="6">
        <f t="shared" ca="1" si="999"/>
        <v>1</v>
      </c>
      <c r="M1400" s="6" t="s">
        <v>165</v>
      </c>
      <c r="V1400" s="9"/>
    </row>
    <row r="1401" spans="2:22" x14ac:dyDescent="0.3">
      <c r="B1401" s="8">
        <v>0</v>
      </c>
      <c r="C1401" s="6">
        <f t="shared" ca="1" si="964"/>
        <v>0.67389729072009663</v>
      </c>
      <c r="D1401" s="6">
        <f t="shared" ca="1" si="995"/>
        <v>0.32610270927990337</v>
      </c>
      <c r="E1401" s="6" t="str">
        <f t="shared" si="996"/>
        <v/>
      </c>
      <c r="F1401" s="6" t="s">
        <v>160</v>
      </c>
      <c r="G1401" s="6" t="s">
        <v>162</v>
      </c>
      <c r="H1401" s="6">
        <f t="shared" ca="1" si="997"/>
        <v>102.39</v>
      </c>
      <c r="I1401" s="6" t="s">
        <v>163</v>
      </c>
      <c r="J1401" s="6">
        <f t="shared" ca="1" si="998"/>
        <v>68</v>
      </c>
      <c r="K1401" s="6" t="s">
        <v>164</v>
      </c>
      <c r="L1401" s="6">
        <f t="shared" ca="1" si="999"/>
        <v>7</v>
      </c>
      <c r="M1401" s="6" t="s">
        <v>165</v>
      </c>
      <c r="V1401" s="9"/>
    </row>
    <row r="1402" spans="2:22" x14ac:dyDescent="0.3">
      <c r="B1402" s="8">
        <v>0</v>
      </c>
      <c r="C1402" s="6">
        <f t="shared" ca="1" si="964"/>
        <v>0.78288483348273918</v>
      </c>
      <c r="D1402" s="6">
        <f t="shared" ca="1" si="995"/>
        <v>0.21711516651726082</v>
      </c>
      <c r="E1402" s="6" t="str">
        <f t="shared" ref="E1402:E1403" si="1000">IF(A1402=0,"",A1402)</f>
        <v/>
      </c>
      <c r="F1402" s="6" t="s">
        <v>160</v>
      </c>
      <c r="G1402" s="6" t="s">
        <v>162</v>
      </c>
      <c r="H1402" s="6">
        <f t="shared" ca="1" si="997"/>
        <v>113.29</v>
      </c>
      <c r="I1402" s="6" t="s">
        <v>163</v>
      </c>
      <c r="J1402" s="6">
        <f t="shared" ca="1" si="998"/>
        <v>57</v>
      </c>
      <c r="K1402" s="6" t="s">
        <v>164</v>
      </c>
      <c r="L1402" s="6">
        <f t="shared" ca="1" si="999"/>
        <v>4</v>
      </c>
      <c r="M1402" s="6" t="s">
        <v>165</v>
      </c>
      <c r="V1402" s="9"/>
    </row>
    <row r="1403" spans="2:22" x14ac:dyDescent="0.3">
      <c r="B1403" s="8">
        <v>0</v>
      </c>
      <c r="C1403" s="8"/>
      <c r="E1403" s="6" t="str">
        <f t="shared" si="1000"/>
        <v/>
      </c>
      <c r="V1403" s="9"/>
    </row>
    <row r="1404" spans="2:22" x14ac:dyDescent="0.3">
      <c r="B1404" s="8">
        <v>0</v>
      </c>
      <c r="C1404" s="6">
        <f t="shared" ref="C1404" ca="1" si="1001">RAND()</f>
        <v>0.84857644954054923</v>
      </c>
      <c r="D1404" s="6">
        <f t="shared" ref="D1404:D1412" ca="1" si="1002">IF(C1404&gt;0.1,      IF(C1404&lt;0.6,C1404,ABS(1-C1404)),C1404+0.5)</f>
        <v>0.15142355045945077</v>
      </c>
      <c r="E1404" s="6" t="str">
        <f t="shared" ref="E1404:E1411" si="1003">IF(A1404=0,"",_xlfn.CONCAT("## ",A1404))</f>
        <v/>
      </c>
      <c r="F1404" s="6" t="s">
        <v>160</v>
      </c>
      <c r="G1404" s="6" t="s">
        <v>162</v>
      </c>
      <c r="H1404" s="6">
        <f t="shared" ref="H1404:H1412" ca="1" si="1004">ROUND(C1404*100+35,2)</f>
        <v>119.86</v>
      </c>
      <c r="I1404" s="6" t="s">
        <v>163</v>
      </c>
      <c r="J1404" s="6">
        <f t="shared" ref="J1404:J1412" ca="1" si="1005">ROUND(D1404*100+35,0)</f>
        <v>50</v>
      </c>
      <c r="K1404" s="6" t="s">
        <v>164</v>
      </c>
      <c r="L1404" s="6">
        <f t="shared" ref="L1404:L1412" ca="1" si="1006">ROUND(D1404*20,0)</f>
        <v>3</v>
      </c>
      <c r="M1404" s="6" t="s">
        <v>165</v>
      </c>
      <c r="V1404" s="9"/>
    </row>
    <row r="1405" spans="2:22" x14ac:dyDescent="0.3">
      <c r="B1405" s="8">
        <v>0</v>
      </c>
      <c r="C1405" s="6">
        <f t="shared" ca="1" si="964"/>
        <v>0.3195383262699395</v>
      </c>
      <c r="D1405" s="6">
        <f t="shared" ca="1" si="1002"/>
        <v>0.3195383262699395</v>
      </c>
      <c r="E1405" s="6" t="str">
        <f t="shared" si="1003"/>
        <v/>
      </c>
      <c r="F1405" s="6" t="s">
        <v>160</v>
      </c>
      <c r="G1405" s="6" t="s">
        <v>162</v>
      </c>
      <c r="H1405" s="6">
        <f t="shared" ca="1" si="1004"/>
        <v>66.95</v>
      </c>
      <c r="I1405" s="6" t="s">
        <v>163</v>
      </c>
      <c r="J1405" s="6">
        <f t="shared" ca="1" si="1005"/>
        <v>67</v>
      </c>
      <c r="K1405" s="6" t="s">
        <v>164</v>
      </c>
      <c r="L1405" s="6">
        <f t="shared" ca="1" si="1006"/>
        <v>6</v>
      </c>
      <c r="M1405" s="6" t="s">
        <v>165</v>
      </c>
      <c r="V1405" s="9"/>
    </row>
    <row r="1406" spans="2:22" x14ac:dyDescent="0.3">
      <c r="B1406" s="8">
        <v>0</v>
      </c>
      <c r="C1406" s="6">
        <f t="shared" ca="1" si="964"/>
        <v>0.6647608208338841</v>
      </c>
      <c r="D1406" s="6">
        <f t="shared" ca="1" si="1002"/>
        <v>0.3352391791661159</v>
      </c>
      <c r="E1406" s="6" t="str">
        <f t="shared" si="1003"/>
        <v/>
      </c>
      <c r="F1406" s="6" t="s">
        <v>160</v>
      </c>
      <c r="G1406" s="6" t="s">
        <v>162</v>
      </c>
      <c r="H1406" s="6">
        <f t="shared" ca="1" si="1004"/>
        <v>101.48</v>
      </c>
      <c r="I1406" s="6" t="s">
        <v>163</v>
      </c>
      <c r="J1406" s="6">
        <f t="shared" ca="1" si="1005"/>
        <v>69</v>
      </c>
      <c r="K1406" s="6" t="s">
        <v>164</v>
      </c>
      <c r="L1406" s="6">
        <f t="shared" ca="1" si="1006"/>
        <v>7</v>
      </c>
      <c r="M1406" s="6" t="s">
        <v>165</v>
      </c>
      <c r="V1406" s="9"/>
    </row>
    <row r="1407" spans="2:22" x14ac:dyDescent="0.3">
      <c r="B1407" s="8">
        <v>0</v>
      </c>
      <c r="C1407" s="6">
        <f t="shared" ca="1" si="964"/>
        <v>0.38337172090994887</v>
      </c>
      <c r="D1407" s="6">
        <f t="shared" ca="1" si="1002"/>
        <v>0.38337172090994887</v>
      </c>
      <c r="E1407" s="6" t="str">
        <f t="shared" si="1003"/>
        <v/>
      </c>
      <c r="F1407" s="6" t="s">
        <v>160</v>
      </c>
      <c r="G1407" s="6" t="s">
        <v>162</v>
      </c>
      <c r="H1407" s="6">
        <f t="shared" ca="1" si="1004"/>
        <v>73.34</v>
      </c>
      <c r="I1407" s="6" t="s">
        <v>163</v>
      </c>
      <c r="J1407" s="6">
        <f t="shared" ca="1" si="1005"/>
        <v>73</v>
      </c>
      <c r="K1407" s="6" t="s">
        <v>164</v>
      </c>
      <c r="L1407" s="6">
        <f t="shared" ca="1" si="1006"/>
        <v>8</v>
      </c>
      <c r="M1407" s="6" t="s">
        <v>165</v>
      </c>
    </row>
    <row r="1408" spans="2:22" x14ac:dyDescent="0.3">
      <c r="B1408" s="8">
        <v>0</v>
      </c>
      <c r="C1408" s="6">
        <f t="shared" ca="1" si="964"/>
        <v>0.65016144359478156</v>
      </c>
      <c r="D1408" s="6">
        <f t="shared" ca="1" si="1002"/>
        <v>0.34983855640521844</v>
      </c>
      <c r="E1408" s="6" t="str">
        <f t="shared" si="1003"/>
        <v/>
      </c>
      <c r="F1408" s="6" t="s">
        <v>160</v>
      </c>
      <c r="G1408" s="6" t="s">
        <v>162</v>
      </c>
      <c r="H1408" s="6">
        <f t="shared" ca="1" si="1004"/>
        <v>100.02</v>
      </c>
      <c r="I1408" s="6" t="s">
        <v>163</v>
      </c>
      <c r="J1408" s="6">
        <f t="shared" ca="1" si="1005"/>
        <v>70</v>
      </c>
      <c r="K1408" s="6" t="s">
        <v>164</v>
      </c>
      <c r="L1408" s="6">
        <f t="shared" ca="1" si="1006"/>
        <v>7</v>
      </c>
      <c r="M1408" s="6" t="s">
        <v>165</v>
      </c>
      <c r="V1408" s="9"/>
    </row>
    <row r="1409" spans="2:22" x14ac:dyDescent="0.3">
      <c r="B1409" s="8">
        <v>0</v>
      </c>
      <c r="C1409" s="6">
        <f t="shared" ca="1" si="964"/>
        <v>0.6410680193414745</v>
      </c>
      <c r="D1409" s="6">
        <f t="shared" ca="1" si="1002"/>
        <v>0.3589319806585255</v>
      </c>
      <c r="E1409" s="6" t="str">
        <f t="shared" si="1003"/>
        <v/>
      </c>
      <c r="F1409" s="6" t="s">
        <v>160</v>
      </c>
      <c r="G1409" s="6" t="s">
        <v>162</v>
      </c>
      <c r="H1409" s="6">
        <f t="shared" ca="1" si="1004"/>
        <v>99.11</v>
      </c>
      <c r="I1409" s="6" t="s">
        <v>163</v>
      </c>
      <c r="J1409" s="6">
        <f t="shared" ca="1" si="1005"/>
        <v>71</v>
      </c>
      <c r="K1409" s="6" t="s">
        <v>164</v>
      </c>
      <c r="L1409" s="6">
        <f t="shared" ca="1" si="1006"/>
        <v>7</v>
      </c>
      <c r="M1409" s="6" t="s">
        <v>165</v>
      </c>
      <c r="V1409" s="9"/>
    </row>
    <row r="1410" spans="2:22" x14ac:dyDescent="0.3">
      <c r="B1410" s="8">
        <v>0</v>
      </c>
      <c r="C1410" s="6">
        <f t="shared" ca="1" si="964"/>
        <v>0.7673766332494375</v>
      </c>
      <c r="D1410" s="6">
        <f t="shared" ca="1" si="1002"/>
        <v>0.2326233667505625</v>
      </c>
      <c r="E1410" s="6" t="str">
        <f t="shared" si="1003"/>
        <v/>
      </c>
      <c r="F1410" s="6" t="s">
        <v>160</v>
      </c>
      <c r="G1410" s="6" t="s">
        <v>162</v>
      </c>
      <c r="H1410" s="6">
        <f t="shared" ca="1" si="1004"/>
        <v>111.74</v>
      </c>
      <c r="I1410" s="6" t="s">
        <v>163</v>
      </c>
      <c r="J1410" s="6">
        <f t="shared" ca="1" si="1005"/>
        <v>58</v>
      </c>
      <c r="K1410" s="6" t="s">
        <v>164</v>
      </c>
      <c r="L1410" s="6">
        <f t="shared" ca="1" si="1006"/>
        <v>5</v>
      </c>
      <c r="M1410" s="6" t="s">
        <v>165</v>
      </c>
      <c r="V1410" s="9"/>
    </row>
    <row r="1411" spans="2:22" x14ac:dyDescent="0.3">
      <c r="B1411" s="8">
        <v>0</v>
      </c>
      <c r="C1411" s="6">
        <f t="shared" ca="1" si="964"/>
        <v>0.83531505750302004</v>
      </c>
      <c r="D1411" s="6">
        <f t="shared" ca="1" si="1002"/>
        <v>0.16468494249697996</v>
      </c>
      <c r="E1411" s="6" t="str">
        <f t="shared" si="1003"/>
        <v/>
      </c>
      <c r="F1411" s="6" t="s">
        <v>160</v>
      </c>
      <c r="G1411" s="6" t="s">
        <v>162</v>
      </c>
      <c r="H1411" s="6">
        <f t="shared" ca="1" si="1004"/>
        <v>118.53</v>
      </c>
      <c r="I1411" s="6" t="s">
        <v>163</v>
      </c>
      <c r="J1411" s="6">
        <f t="shared" ca="1" si="1005"/>
        <v>51</v>
      </c>
      <c r="K1411" s="6" t="s">
        <v>164</v>
      </c>
      <c r="L1411" s="6">
        <f t="shared" ca="1" si="1006"/>
        <v>3</v>
      </c>
      <c r="M1411" s="6" t="s">
        <v>165</v>
      </c>
      <c r="V1411" s="9"/>
    </row>
    <row r="1412" spans="2:22" x14ac:dyDescent="0.3">
      <c r="B1412" s="8">
        <v>0</v>
      </c>
      <c r="C1412" s="6">
        <f t="shared" ca="1" si="964"/>
        <v>0.43569116486126813</v>
      </c>
      <c r="D1412" s="6">
        <f t="shared" ca="1" si="1002"/>
        <v>0.43569116486126813</v>
      </c>
      <c r="E1412" s="6" t="str">
        <f t="shared" ref="E1412:E1413" si="1007">IF(A1412=0,"",A1412)</f>
        <v/>
      </c>
      <c r="F1412" s="6" t="s">
        <v>160</v>
      </c>
      <c r="G1412" s="6" t="s">
        <v>162</v>
      </c>
      <c r="H1412" s="6">
        <f t="shared" ca="1" si="1004"/>
        <v>78.569999999999993</v>
      </c>
      <c r="I1412" s="6" t="s">
        <v>163</v>
      </c>
      <c r="J1412" s="6">
        <f t="shared" ca="1" si="1005"/>
        <v>79</v>
      </c>
      <c r="K1412" s="6" t="s">
        <v>164</v>
      </c>
      <c r="L1412" s="6">
        <f t="shared" ca="1" si="1006"/>
        <v>9</v>
      </c>
      <c r="M1412" s="6" t="s">
        <v>165</v>
      </c>
      <c r="V1412" s="9"/>
    </row>
    <row r="1413" spans="2:22" x14ac:dyDescent="0.3">
      <c r="B1413" s="8">
        <v>0</v>
      </c>
      <c r="C1413" s="8"/>
      <c r="E1413" s="6" t="str">
        <f t="shared" si="1007"/>
        <v/>
      </c>
      <c r="V1413" s="9"/>
    </row>
    <row r="1414" spans="2:22" x14ac:dyDescent="0.3">
      <c r="B1414" s="8">
        <v>0</v>
      </c>
      <c r="C1414" s="6">
        <f t="shared" ref="C1414:C1477" ca="1" si="1008">RAND()</f>
        <v>0.68754836903955419</v>
      </c>
      <c r="D1414" s="6">
        <f t="shared" ref="D1414:D1422" ca="1" si="1009">IF(C1414&gt;0.1,      IF(C1414&lt;0.6,C1414,ABS(1-C1414)),C1414+0.5)</f>
        <v>0.31245163096044581</v>
      </c>
      <c r="E1414" s="6" t="str">
        <f t="shared" ref="E1414:E1421" si="1010">IF(A1414=0,"",_xlfn.CONCAT("## ",A1414))</f>
        <v/>
      </c>
      <c r="F1414" s="6" t="s">
        <v>160</v>
      </c>
      <c r="G1414" s="6" t="s">
        <v>162</v>
      </c>
      <c r="H1414" s="6">
        <f t="shared" ref="H1414:H1422" ca="1" si="1011">ROUND(C1414*100+35,2)</f>
        <v>103.75</v>
      </c>
      <c r="I1414" s="6" t="s">
        <v>163</v>
      </c>
      <c r="J1414" s="6">
        <f t="shared" ref="J1414:J1422" ca="1" si="1012">ROUND(D1414*100+35,0)</f>
        <v>66</v>
      </c>
      <c r="K1414" s="6" t="s">
        <v>164</v>
      </c>
      <c r="L1414" s="6">
        <f t="shared" ref="L1414:L1422" ca="1" si="1013">ROUND(D1414*20,0)</f>
        <v>6</v>
      </c>
      <c r="M1414" s="6" t="s">
        <v>165</v>
      </c>
      <c r="V1414" s="9"/>
    </row>
    <row r="1415" spans="2:22" x14ac:dyDescent="0.3">
      <c r="B1415" s="8">
        <v>0</v>
      </c>
      <c r="C1415" s="6">
        <f t="shared" ca="1" si="1008"/>
        <v>0.64267977634526574</v>
      </c>
      <c r="D1415" s="6">
        <f t="shared" ca="1" si="1009"/>
        <v>0.35732022365473426</v>
      </c>
      <c r="E1415" s="6" t="str">
        <f t="shared" si="1010"/>
        <v/>
      </c>
      <c r="F1415" s="6" t="s">
        <v>160</v>
      </c>
      <c r="G1415" s="6" t="s">
        <v>162</v>
      </c>
      <c r="H1415" s="6">
        <f t="shared" ca="1" si="1011"/>
        <v>99.27</v>
      </c>
      <c r="I1415" s="6" t="s">
        <v>163</v>
      </c>
      <c r="J1415" s="6">
        <f t="shared" ca="1" si="1012"/>
        <v>71</v>
      </c>
      <c r="K1415" s="6" t="s">
        <v>164</v>
      </c>
      <c r="L1415" s="6">
        <f t="shared" ca="1" si="1013"/>
        <v>7</v>
      </c>
      <c r="M1415" s="6" t="s">
        <v>165</v>
      </c>
      <c r="V1415" s="9"/>
    </row>
    <row r="1416" spans="2:22" x14ac:dyDescent="0.3">
      <c r="B1416" s="8">
        <v>0</v>
      </c>
      <c r="C1416" s="6">
        <f t="shared" ca="1" si="1008"/>
        <v>0.32484920767647207</v>
      </c>
      <c r="D1416" s="6">
        <f t="shared" ca="1" si="1009"/>
        <v>0.32484920767647207</v>
      </c>
      <c r="E1416" s="6" t="str">
        <f t="shared" si="1010"/>
        <v/>
      </c>
      <c r="F1416" s="6" t="s">
        <v>160</v>
      </c>
      <c r="G1416" s="6" t="s">
        <v>162</v>
      </c>
      <c r="H1416" s="6">
        <f t="shared" ca="1" si="1011"/>
        <v>67.48</v>
      </c>
      <c r="I1416" s="6" t="s">
        <v>163</v>
      </c>
      <c r="J1416" s="6">
        <f t="shared" ca="1" si="1012"/>
        <v>67</v>
      </c>
      <c r="K1416" s="6" t="s">
        <v>164</v>
      </c>
      <c r="L1416" s="6">
        <f t="shared" ca="1" si="1013"/>
        <v>6</v>
      </c>
      <c r="M1416" s="6" t="s">
        <v>165</v>
      </c>
    </row>
    <row r="1417" spans="2:22" x14ac:dyDescent="0.3">
      <c r="B1417" s="8">
        <v>0</v>
      </c>
      <c r="C1417" s="6">
        <f t="shared" ca="1" si="1008"/>
        <v>0.27721164683581212</v>
      </c>
      <c r="D1417" s="6">
        <f t="shared" ca="1" si="1009"/>
        <v>0.27721164683581212</v>
      </c>
      <c r="E1417" s="6" t="str">
        <f t="shared" si="1010"/>
        <v/>
      </c>
      <c r="F1417" s="6" t="s">
        <v>160</v>
      </c>
      <c r="G1417" s="6" t="s">
        <v>162</v>
      </c>
      <c r="H1417" s="6">
        <f t="shared" ca="1" si="1011"/>
        <v>62.72</v>
      </c>
      <c r="I1417" s="6" t="s">
        <v>163</v>
      </c>
      <c r="J1417" s="6">
        <f t="shared" ca="1" si="1012"/>
        <v>63</v>
      </c>
      <c r="K1417" s="6" t="s">
        <v>164</v>
      </c>
      <c r="L1417" s="6">
        <f t="shared" ca="1" si="1013"/>
        <v>6</v>
      </c>
      <c r="M1417" s="6" t="s">
        <v>165</v>
      </c>
      <c r="V1417" s="9"/>
    </row>
    <row r="1418" spans="2:22" x14ac:dyDescent="0.3">
      <c r="B1418" s="8">
        <v>0</v>
      </c>
      <c r="C1418" s="6">
        <f t="shared" ca="1" si="1008"/>
        <v>0.2277228259718227</v>
      </c>
      <c r="D1418" s="6">
        <f t="shared" ca="1" si="1009"/>
        <v>0.2277228259718227</v>
      </c>
      <c r="E1418" s="6" t="str">
        <f t="shared" si="1010"/>
        <v/>
      </c>
      <c r="F1418" s="6" t="s">
        <v>160</v>
      </c>
      <c r="G1418" s="6" t="s">
        <v>162</v>
      </c>
      <c r="H1418" s="6">
        <f t="shared" ca="1" si="1011"/>
        <v>57.77</v>
      </c>
      <c r="I1418" s="6" t="s">
        <v>163</v>
      </c>
      <c r="J1418" s="6">
        <f t="shared" ca="1" si="1012"/>
        <v>58</v>
      </c>
      <c r="K1418" s="6" t="s">
        <v>164</v>
      </c>
      <c r="L1418" s="6">
        <f t="shared" ca="1" si="1013"/>
        <v>5</v>
      </c>
      <c r="M1418" s="6" t="s">
        <v>165</v>
      </c>
      <c r="V1418" s="9"/>
    </row>
    <row r="1419" spans="2:22" x14ac:dyDescent="0.3">
      <c r="B1419" s="8">
        <v>0</v>
      </c>
      <c r="C1419" s="6">
        <f t="shared" ca="1" si="1008"/>
        <v>0.86493981478517146</v>
      </c>
      <c r="D1419" s="6">
        <f t="shared" ca="1" si="1009"/>
        <v>0.13506018521482854</v>
      </c>
      <c r="E1419" s="6" t="str">
        <f t="shared" si="1010"/>
        <v/>
      </c>
      <c r="F1419" s="6" t="s">
        <v>160</v>
      </c>
      <c r="G1419" s="6" t="s">
        <v>162</v>
      </c>
      <c r="H1419" s="6">
        <f t="shared" ca="1" si="1011"/>
        <v>121.49</v>
      </c>
      <c r="I1419" s="6" t="s">
        <v>163</v>
      </c>
      <c r="J1419" s="6">
        <f t="shared" ca="1" si="1012"/>
        <v>49</v>
      </c>
      <c r="K1419" s="6" t="s">
        <v>164</v>
      </c>
      <c r="L1419" s="6">
        <f t="shared" ca="1" si="1013"/>
        <v>3</v>
      </c>
      <c r="M1419" s="6" t="s">
        <v>165</v>
      </c>
      <c r="V1419" s="9"/>
    </row>
    <row r="1420" spans="2:22" x14ac:dyDescent="0.3">
      <c r="B1420" s="8">
        <v>0</v>
      </c>
      <c r="C1420" s="6">
        <f t="shared" ca="1" si="1008"/>
        <v>0.91859428132146825</v>
      </c>
      <c r="D1420" s="6">
        <f t="shared" ca="1" si="1009"/>
        <v>8.1405718678531747E-2</v>
      </c>
      <c r="E1420" s="6" t="str">
        <f t="shared" si="1010"/>
        <v/>
      </c>
      <c r="F1420" s="6" t="s">
        <v>160</v>
      </c>
      <c r="G1420" s="6" t="s">
        <v>162</v>
      </c>
      <c r="H1420" s="6">
        <f t="shared" ca="1" si="1011"/>
        <v>126.86</v>
      </c>
      <c r="I1420" s="6" t="s">
        <v>163</v>
      </c>
      <c r="J1420" s="6">
        <f t="shared" ca="1" si="1012"/>
        <v>43</v>
      </c>
      <c r="K1420" s="6" t="s">
        <v>164</v>
      </c>
      <c r="L1420" s="6">
        <f t="shared" ca="1" si="1013"/>
        <v>2</v>
      </c>
      <c r="M1420" s="6" t="s">
        <v>165</v>
      </c>
      <c r="V1420" s="9"/>
    </row>
    <row r="1421" spans="2:22" x14ac:dyDescent="0.3">
      <c r="B1421" s="8">
        <v>0</v>
      </c>
      <c r="C1421" s="6">
        <f t="shared" ca="1" si="1008"/>
        <v>0.3623138766766888</v>
      </c>
      <c r="D1421" s="6">
        <f t="shared" ca="1" si="1009"/>
        <v>0.3623138766766888</v>
      </c>
      <c r="E1421" s="6" t="str">
        <f t="shared" si="1010"/>
        <v/>
      </c>
      <c r="F1421" s="6" t="s">
        <v>160</v>
      </c>
      <c r="G1421" s="6" t="s">
        <v>162</v>
      </c>
      <c r="H1421" s="6">
        <f t="shared" ca="1" si="1011"/>
        <v>71.23</v>
      </c>
      <c r="I1421" s="6" t="s">
        <v>163</v>
      </c>
      <c r="J1421" s="6">
        <f t="shared" ca="1" si="1012"/>
        <v>71</v>
      </c>
      <c r="K1421" s="6" t="s">
        <v>164</v>
      </c>
      <c r="L1421" s="6">
        <f t="shared" ca="1" si="1013"/>
        <v>7</v>
      </c>
      <c r="M1421" s="6" t="s">
        <v>165</v>
      </c>
      <c r="V1421" s="9"/>
    </row>
    <row r="1422" spans="2:22" x14ac:dyDescent="0.3">
      <c r="B1422" s="8">
        <v>0</v>
      </c>
      <c r="C1422" s="6">
        <f t="shared" ca="1" si="1008"/>
        <v>0.15054818245332957</v>
      </c>
      <c r="D1422" s="6">
        <f t="shared" ca="1" si="1009"/>
        <v>0.15054818245332957</v>
      </c>
      <c r="E1422" s="6" t="str">
        <f t="shared" ref="E1422:E1423" si="1014">IF(A1422=0,"",A1422)</f>
        <v/>
      </c>
      <c r="F1422" s="6" t="s">
        <v>160</v>
      </c>
      <c r="G1422" s="6" t="s">
        <v>162</v>
      </c>
      <c r="H1422" s="6">
        <f t="shared" ca="1" si="1011"/>
        <v>50.05</v>
      </c>
      <c r="I1422" s="6" t="s">
        <v>163</v>
      </c>
      <c r="J1422" s="6">
        <f t="shared" ca="1" si="1012"/>
        <v>50</v>
      </c>
      <c r="K1422" s="6" t="s">
        <v>164</v>
      </c>
      <c r="L1422" s="6">
        <f t="shared" ca="1" si="1013"/>
        <v>3</v>
      </c>
      <c r="M1422" s="6" t="s">
        <v>165</v>
      </c>
      <c r="V1422" s="9"/>
    </row>
    <row r="1423" spans="2:22" x14ac:dyDescent="0.3">
      <c r="B1423" s="8">
        <v>0</v>
      </c>
      <c r="C1423" s="8"/>
      <c r="E1423" s="6" t="str">
        <f t="shared" si="1014"/>
        <v/>
      </c>
      <c r="V1423" s="9"/>
    </row>
    <row r="1424" spans="2:22" x14ac:dyDescent="0.3">
      <c r="B1424" s="8">
        <v>0</v>
      </c>
      <c r="C1424" s="6">
        <f t="shared" ref="C1424" ca="1" si="1015">RAND()</f>
        <v>0.74351350279184381</v>
      </c>
      <c r="D1424" s="6">
        <f t="shared" ref="D1424:D1432" ca="1" si="1016">IF(C1424&gt;0.1,      IF(C1424&lt;0.6,C1424,ABS(1-C1424)),C1424+0.5)</f>
        <v>0.25648649720815619</v>
      </c>
      <c r="E1424" s="6" t="str">
        <f t="shared" ref="E1424:E1431" si="1017">IF(A1424=0,"",_xlfn.CONCAT("## ",A1424))</f>
        <v/>
      </c>
      <c r="F1424" s="6" t="s">
        <v>160</v>
      </c>
      <c r="G1424" s="6" t="s">
        <v>162</v>
      </c>
      <c r="H1424" s="6">
        <f t="shared" ref="H1424:H1432" ca="1" si="1018">ROUND(C1424*100+35,2)</f>
        <v>109.35</v>
      </c>
      <c r="I1424" s="6" t="s">
        <v>163</v>
      </c>
      <c r="J1424" s="6">
        <f t="shared" ref="J1424:J1432" ca="1" si="1019">ROUND(D1424*100+35,0)</f>
        <v>61</v>
      </c>
      <c r="K1424" s="6" t="s">
        <v>164</v>
      </c>
      <c r="L1424" s="6">
        <f t="shared" ref="L1424:L1432" ca="1" si="1020">ROUND(D1424*20,0)</f>
        <v>5</v>
      </c>
      <c r="M1424" s="6" t="s">
        <v>165</v>
      </c>
      <c r="V1424" s="9"/>
    </row>
    <row r="1425" spans="2:22" x14ac:dyDescent="0.3">
      <c r="B1425" s="8">
        <v>0</v>
      </c>
      <c r="C1425" s="6">
        <f t="shared" ca="1" si="1008"/>
        <v>0.63152215712265669</v>
      </c>
      <c r="D1425" s="6">
        <f t="shared" ca="1" si="1016"/>
        <v>0.36847784287734331</v>
      </c>
      <c r="E1425" s="6" t="str">
        <f t="shared" si="1017"/>
        <v/>
      </c>
      <c r="F1425" s="6" t="s">
        <v>160</v>
      </c>
      <c r="G1425" s="6" t="s">
        <v>162</v>
      </c>
      <c r="H1425" s="6">
        <f t="shared" ca="1" si="1018"/>
        <v>98.15</v>
      </c>
      <c r="I1425" s="6" t="s">
        <v>163</v>
      </c>
      <c r="J1425" s="6">
        <f t="shared" ca="1" si="1019"/>
        <v>72</v>
      </c>
      <c r="K1425" s="6" t="s">
        <v>164</v>
      </c>
      <c r="L1425" s="6">
        <f t="shared" ca="1" si="1020"/>
        <v>7</v>
      </c>
      <c r="M1425" s="6" t="s">
        <v>165</v>
      </c>
    </row>
    <row r="1426" spans="2:22" x14ac:dyDescent="0.3">
      <c r="B1426" s="8">
        <v>0</v>
      </c>
      <c r="C1426" s="6">
        <f t="shared" ca="1" si="1008"/>
        <v>0.78148570224640035</v>
      </c>
      <c r="D1426" s="6">
        <f t="shared" ca="1" si="1016"/>
        <v>0.21851429775359965</v>
      </c>
      <c r="E1426" s="6" t="str">
        <f t="shared" si="1017"/>
        <v/>
      </c>
      <c r="F1426" s="6" t="s">
        <v>160</v>
      </c>
      <c r="G1426" s="6" t="s">
        <v>162</v>
      </c>
      <c r="H1426" s="6">
        <f t="shared" ca="1" si="1018"/>
        <v>113.15</v>
      </c>
      <c r="I1426" s="6" t="s">
        <v>163</v>
      </c>
      <c r="J1426" s="6">
        <f t="shared" ca="1" si="1019"/>
        <v>57</v>
      </c>
      <c r="K1426" s="6" t="s">
        <v>164</v>
      </c>
      <c r="L1426" s="6">
        <f t="shared" ca="1" si="1020"/>
        <v>4</v>
      </c>
      <c r="M1426" s="6" t="s">
        <v>165</v>
      </c>
      <c r="V1426" s="9"/>
    </row>
    <row r="1427" spans="2:22" x14ac:dyDescent="0.3">
      <c r="B1427" s="8">
        <v>0</v>
      </c>
      <c r="C1427" s="6">
        <f t="shared" ca="1" si="1008"/>
        <v>0.63859446891849314</v>
      </c>
      <c r="D1427" s="6">
        <f t="shared" ca="1" si="1016"/>
        <v>0.36140553108150686</v>
      </c>
      <c r="E1427" s="6" t="str">
        <f t="shared" si="1017"/>
        <v/>
      </c>
      <c r="F1427" s="6" t="s">
        <v>160</v>
      </c>
      <c r="G1427" s="6" t="s">
        <v>162</v>
      </c>
      <c r="H1427" s="6">
        <f t="shared" ca="1" si="1018"/>
        <v>98.86</v>
      </c>
      <c r="I1427" s="6" t="s">
        <v>163</v>
      </c>
      <c r="J1427" s="6">
        <f t="shared" ca="1" si="1019"/>
        <v>71</v>
      </c>
      <c r="K1427" s="6" t="s">
        <v>164</v>
      </c>
      <c r="L1427" s="6">
        <f t="shared" ca="1" si="1020"/>
        <v>7</v>
      </c>
      <c r="M1427" s="6" t="s">
        <v>165</v>
      </c>
      <c r="V1427" s="9"/>
    </row>
    <row r="1428" spans="2:22" x14ac:dyDescent="0.3">
      <c r="B1428" s="8">
        <v>0</v>
      </c>
      <c r="C1428" s="6">
        <f t="shared" ca="1" si="1008"/>
        <v>0.16722360064912867</v>
      </c>
      <c r="D1428" s="6">
        <f t="shared" ca="1" si="1016"/>
        <v>0.16722360064912867</v>
      </c>
      <c r="E1428" s="6" t="str">
        <f t="shared" si="1017"/>
        <v/>
      </c>
      <c r="F1428" s="6" t="s">
        <v>160</v>
      </c>
      <c r="G1428" s="6" t="s">
        <v>162</v>
      </c>
      <c r="H1428" s="6">
        <f t="shared" ca="1" si="1018"/>
        <v>51.72</v>
      </c>
      <c r="I1428" s="6" t="s">
        <v>163</v>
      </c>
      <c r="J1428" s="6">
        <f t="shared" ca="1" si="1019"/>
        <v>52</v>
      </c>
      <c r="K1428" s="6" t="s">
        <v>164</v>
      </c>
      <c r="L1428" s="6">
        <f t="shared" ca="1" si="1020"/>
        <v>3</v>
      </c>
      <c r="M1428" s="6" t="s">
        <v>165</v>
      </c>
      <c r="V1428" s="9"/>
    </row>
    <row r="1429" spans="2:22" x14ac:dyDescent="0.3">
      <c r="B1429" s="8">
        <v>0</v>
      </c>
      <c r="C1429" s="6">
        <f t="shared" ca="1" si="1008"/>
        <v>0.56006696658602484</v>
      </c>
      <c r="D1429" s="6">
        <f t="shared" ca="1" si="1016"/>
        <v>0.56006696658602484</v>
      </c>
      <c r="E1429" s="6" t="str">
        <f t="shared" si="1017"/>
        <v/>
      </c>
      <c r="F1429" s="6" t="s">
        <v>160</v>
      </c>
      <c r="G1429" s="6" t="s">
        <v>162</v>
      </c>
      <c r="H1429" s="6">
        <f t="shared" ca="1" si="1018"/>
        <v>91.01</v>
      </c>
      <c r="I1429" s="6" t="s">
        <v>163</v>
      </c>
      <c r="J1429" s="6">
        <f t="shared" ca="1" si="1019"/>
        <v>91</v>
      </c>
      <c r="K1429" s="6" t="s">
        <v>164</v>
      </c>
      <c r="L1429" s="6">
        <f t="shared" ca="1" si="1020"/>
        <v>11</v>
      </c>
      <c r="M1429" s="6" t="s">
        <v>165</v>
      </c>
      <c r="V1429" s="9"/>
    </row>
    <row r="1430" spans="2:22" x14ac:dyDescent="0.3">
      <c r="B1430" s="8">
        <v>0</v>
      </c>
      <c r="C1430" s="6">
        <f t="shared" ca="1" si="1008"/>
        <v>0.12544309288301636</v>
      </c>
      <c r="D1430" s="6">
        <f t="shared" ca="1" si="1016"/>
        <v>0.12544309288301636</v>
      </c>
      <c r="E1430" s="6" t="str">
        <f t="shared" si="1017"/>
        <v/>
      </c>
      <c r="F1430" s="6" t="s">
        <v>160</v>
      </c>
      <c r="G1430" s="6" t="s">
        <v>162</v>
      </c>
      <c r="H1430" s="6">
        <f t="shared" ca="1" si="1018"/>
        <v>47.54</v>
      </c>
      <c r="I1430" s="6" t="s">
        <v>163</v>
      </c>
      <c r="J1430" s="6">
        <f t="shared" ca="1" si="1019"/>
        <v>48</v>
      </c>
      <c r="K1430" s="6" t="s">
        <v>164</v>
      </c>
      <c r="L1430" s="6">
        <f t="shared" ca="1" si="1020"/>
        <v>3</v>
      </c>
      <c r="M1430" s="6" t="s">
        <v>165</v>
      </c>
      <c r="V1430" s="9"/>
    </row>
    <row r="1431" spans="2:22" x14ac:dyDescent="0.3">
      <c r="B1431" s="8">
        <v>0</v>
      </c>
      <c r="C1431" s="6">
        <f t="shared" ca="1" si="1008"/>
        <v>0.26376141087335736</v>
      </c>
      <c r="D1431" s="6">
        <f t="shared" ca="1" si="1016"/>
        <v>0.26376141087335736</v>
      </c>
      <c r="E1431" s="6" t="str">
        <f t="shared" si="1017"/>
        <v/>
      </c>
      <c r="F1431" s="6" t="s">
        <v>160</v>
      </c>
      <c r="G1431" s="6" t="s">
        <v>162</v>
      </c>
      <c r="H1431" s="6">
        <f t="shared" ca="1" si="1018"/>
        <v>61.38</v>
      </c>
      <c r="I1431" s="6" t="s">
        <v>163</v>
      </c>
      <c r="J1431" s="6">
        <f t="shared" ca="1" si="1019"/>
        <v>61</v>
      </c>
      <c r="K1431" s="6" t="s">
        <v>164</v>
      </c>
      <c r="L1431" s="6">
        <f t="shared" ca="1" si="1020"/>
        <v>5</v>
      </c>
      <c r="M1431" s="6" t="s">
        <v>165</v>
      </c>
      <c r="V1431" s="9"/>
    </row>
    <row r="1432" spans="2:22" x14ac:dyDescent="0.3">
      <c r="B1432" s="8">
        <v>0</v>
      </c>
      <c r="C1432" s="6">
        <f t="shared" ca="1" si="1008"/>
        <v>0.86150450122522781</v>
      </c>
      <c r="D1432" s="6">
        <f t="shared" ca="1" si="1016"/>
        <v>0.13849549877477219</v>
      </c>
      <c r="E1432" s="6" t="str">
        <f t="shared" ref="E1432:E1433" si="1021">IF(A1432=0,"",A1432)</f>
        <v/>
      </c>
      <c r="F1432" s="6" t="s">
        <v>160</v>
      </c>
      <c r="G1432" s="6" t="s">
        <v>162</v>
      </c>
      <c r="H1432" s="6">
        <f t="shared" ca="1" si="1018"/>
        <v>121.15</v>
      </c>
      <c r="I1432" s="6" t="s">
        <v>163</v>
      </c>
      <c r="J1432" s="6">
        <f t="shared" ca="1" si="1019"/>
        <v>49</v>
      </c>
      <c r="K1432" s="6" t="s">
        <v>164</v>
      </c>
      <c r="L1432" s="6">
        <f t="shared" ca="1" si="1020"/>
        <v>3</v>
      </c>
      <c r="M1432" s="6" t="s">
        <v>165</v>
      </c>
      <c r="V1432" s="9"/>
    </row>
    <row r="1433" spans="2:22" x14ac:dyDescent="0.3">
      <c r="B1433" s="8">
        <v>0</v>
      </c>
      <c r="C1433" s="8"/>
      <c r="E1433" s="6" t="str">
        <f t="shared" si="1021"/>
        <v/>
      </c>
      <c r="V1433" s="9"/>
    </row>
    <row r="1434" spans="2:22" x14ac:dyDescent="0.3">
      <c r="B1434" s="8">
        <v>0</v>
      </c>
      <c r="C1434" s="6">
        <f t="shared" ref="C1434" ca="1" si="1022">RAND()</f>
        <v>2.2358247937617204E-3</v>
      </c>
      <c r="D1434" s="6">
        <f t="shared" ref="D1434:D1442" ca="1" si="1023">IF(C1434&gt;0.1,      IF(C1434&lt;0.6,C1434,ABS(1-C1434)),C1434+0.5)</f>
        <v>0.50223582479376172</v>
      </c>
      <c r="E1434" s="6" t="str">
        <f t="shared" ref="E1434:E1441" si="1024">IF(A1434=0,"",_xlfn.CONCAT("## ",A1434))</f>
        <v/>
      </c>
      <c r="F1434" s="6" t="s">
        <v>160</v>
      </c>
      <c r="G1434" s="6" t="s">
        <v>162</v>
      </c>
      <c r="H1434" s="6">
        <f t="shared" ref="H1434:H1442" ca="1" si="1025">ROUND(C1434*100+35,2)</f>
        <v>35.22</v>
      </c>
      <c r="I1434" s="6" t="s">
        <v>163</v>
      </c>
      <c r="J1434" s="6">
        <f t="shared" ref="J1434:J1442" ca="1" si="1026">ROUND(D1434*100+35,0)</f>
        <v>85</v>
      </c>
      <c r="K1434" s="6" t="s">
        <v>164</v>
      </c>
      <c r="L1434" s="6">
        <f t="shared" ref="L1434:L1442" ca="1" si="1027">ROUND(D1434*20,0)</f>
        <v>10</v>
      </c>
      <c r="M1434" s="6" t="s">
        <v>165</v>
      </c>
    </row>
    <row r="1435" spans="2:22" x14ac:dyDescent="0.3">
      <c r="B1435" s="8">
        <v>0</v>
      </c>
      <c r="C1435" s="6">
        <f t="shared" ca="1" si="1008"/>
        <v>0.40511590972201506</v>
      </c>
      <c r="D1435" s="6">
        <f t="shared" ca="1" si="1023"/>
        <v>0.40511590972201506</v>
      </c>
      <c r="E1435" s="6" t="str">
        <f t="shared" si="1024"/>
        <v/>
      </c>
      <c r="F1435" s="6" t="s">
        <v>160</v>
      </c>
      <c r="G1435" s="6" t="s">
        <v>162</v>
      </c>
      <c r="H1435" s="6">
        <f t="shared" ca="1" si="1025"/>
        <v>75.510000000000005</v>
      </c>
      <c r="I1435" s="6" t="s">
        <v>163</v>
      </c>
      <c r="J1435" s="6">
        <f t="shared" ca="1" si="1026"/>
        <v>76</v>
      </c>
      <c r="K1435" s="6" t="s">
        <v>164</v>
      </c>
      <c r="L1435" s="6">
        <f t="shared" ca="1" si="1027"/>
        <v>8</v>
      </c>
      <c r="M1435" s="6" t="s">
        <v>165</v>
      </c>
      <c r="V1435" s="9"/>
    </row>
    <row r="1436" spans="2:22" x14ac:dyDescent="0.3">
      <c r="B1436" s="8">
        <v>0</v>
      </c>
      <c r="C1436" s="6">
        <f t="shared" ca="1" si="1008"/>
        <v>0.1850343179456867</v>
      </c>
      <c r="D1436" s="6">
        <f t="shared" ca="1" si="1023"/>
        <v>0.1850343179456867</v>
      </c>
      <c r="E1436" s="6" t="str">
        <f t="shared" si="1024"/>
        <v/>
      </c>
      <c r="F1436" s="6" t="s">
        <v>160</v>
      </c>
      <c r="G1436" s="6" t="s">
        <v>162</v>
      </c>
      <c r="H1436" s="6">
        <f t="shared" ca="1" si="1025"/>
        <v>53.5</v>
      </c>
      <c r="I1436" s="6" t="s">
        <v>163</v>
      </c>
      <c r="J1436" s="6">
        <f t="shared" ca="1" si="1026"/>
        <v>54</v>
      </c>
      <c r="K1436" s="6" t="s">
        <v>164</v>
      </c>
      <c r="L1436" s="6">
        <f t="shared" ca="1" si="1027"/>
        <v>4</v>
      </c>
      <c r="M1436" s="6" t="s">
        <v>165</v>
      </c>
      <c r="V1436" s="9"/>
    </row>
    <row r="1437" spans="2:22" x14ac:dyDescent="0.3">
      <c r="B1437" s="8">
        <v>0</v>
      </c>
      <c r="C1437" s="6">
        <f t="shared" ca="1" si="1008"/>
        <v>0.50272563262553505</v>
      </c>
      <c r="D1437" s="6">
        <f t="shared" ca="1" si="1023"/>
        <v>0.50272563262553505</v>
      </c>
      <c r="E1437" s="6" t="str">
        <f t="shared" si="1024"/>
        <v/>
      </c>
      <c r="F1437" s="6" t="s">
        <v>160</v>
      </c>
      <c r="G1437" s="6" t="s">
        <v>162</v>
      </c>
      <c r="H1437" s="6">
        <f t="shared" ca="1" si="1025"/>
        <v>85.27</v>
      </c>
      <c r="I1437" s="6" t="s">
        <v>163</v>
      </c>
      <c r="J1437" s="6">
        <f t="shared" ca="1" si="1026"/>
        <v>85</v>
      </c>
      <c r="K1437" s="6" t="s">
        <v>164</v>
      </c>
      <c r="L1437" s="6">
        <f t="shared" ca="1" si="1027"/>
        <v>10</v>
      </c>
      <c r="M1437" s="6" t="s">
        <v>165</v>
      </c>
      <c r="V1437" s="9"/>
    </row>
    <row r="1438" spans="2:22" x14ac:dyDescent="0.3">
      <c r="B1438" s="8">
        <v>0</v>
      </c>
      <c r="C1438" s="6">
        <f t="shared" ca="1" si="1008"/>
        <v>4.6966897757492521E-2</v>
      </c>
      <c r="D1438" s="6">
        <f t="shared" ca="1" si="1023"/>
        <v>0.54696689775749252</v>
      </c>
      <c r="E1438" s="6" t="str">
        <f t="shared" si="1024"/>
        <v/>
      </c>
      <c r="F1438" s="6" t="s">
        <v>160</v>
      </c>
      <c r="G1438" s="6" t="s">
        <v>162</v>
      </c>
      <c r="H1438" s="6">
        <f t="shared" ca="1" si="1025"/>
        <v>39.700000000000003</v>
      </c>
      <c r="I1438" s="6" t="s">
        <v>163</v>
      </c>
      <c r="J1438" s="6">
        <f t="shared" ca="1" si="1026"/>
        <v>90</v>
      </c>
      <c r="K1438" s="6" t="s">
        <v>164</v>
      </c>
      <c r="L1438" s="6">
        <f t="shared" ca="1" si="1027"/>
        <v>11</v>
      </c>
      <c r="M1438" s="6" t="s">
        <v>165</v>
      </c>
      <c r="V1438" s="9"/>
    </row>
    <row r="1439" spans="2:22" x14ac:dyDescent="0.3">
      <c r="B1439" s="8">
        <v>0</v>
      </c>
      <c r="C1439" s="6">
        <f t="shared" ca="1" si="1008"/>
        <v>0.23078595032327376</v>
      </c>
      <c r="D1439" s="6">
        <f t="shared" ca="1" si="1023"/>
        <v>0.23078595032327376</v>
      </c>
      <c r="E1439" s="6" t="str">
        <f t="shared" si="1024"/>
        <v/>
      </c>
      <c r="F1439" s="6" t="s">
        <v>160</v>
      </c>
      <c r="G1439" s="6" t="s">
        <v>162</v>
      </c>
      <c r="H1439" s="6">
        <f t="shared" ca="1" si="1025"/>
        <v>58.08</v>
      </c>
      <c r="I1439" s="6" t="s">
        <v>163</v>
      </c>
      <c r="J1439" s="6">
        <f t="shared" ca="1" si="1026"/>
        <v>58</v>
      </c>
      <c r="K1439" s="6" t="s">
        <v>164</v>
      </c>
      <c r="L1439" s="6">
        <f t="shared" ca="1" si="1027"/>
        <v>5</v>
      </c>
      <c r="M1439" s="6" t="s">
        <v>165</v>
      </c>
      <c r="V1439" s="9"/>
    </row>
    <row r="1440" spans="2:22" x14ac:dyDescent="0.3">
      <c r="B1440" s="8">
        <v>0</v>
      </c>
      <c r="C1440" s="6">
        <f t="shared" ca="1" si="1008"/>
        <v>0.20418461984910619</v>
      </c>
      <c r="D1440" s="6">
        <f t="shared" ca="1" si="1023"/>
        <v>0.20418461984910619</v>
      </c>
      <c r="E1440" s="6" t="str">
        <f t="shared" si="1024"/>
        <v/>
      </c>
      <c r="F1440" s="6" t="s">
        <v>160</v>
      </c>
      <c r="G1440" s="6" t="s">
        <v>162</v>
      </c>
      <c r="H1440" s="6">
        <f t="shared" ca="1" si="1025"/>
        <v>55.42</v>
      </c>
      <c r="I1440" s="6" t="s">
        <v>163</v>
      </c>
      <c r="J1440" s="6">
        <f t="shared" ca="1" si="1026"/>
        <v>55</v>
      </c>
      <c r="K1440" s="6" t="s">
        <v>164</v>
      </c>
      <c r="L1440" s="6">
        <f t="shared" ca="1" si="1027"/>
        <v>4</v>
      </c>
      <c r="M1440" s="6" t="s">
        <v>165</v>
      </c>
      <c r="V1440" s="9"/>
    </row>
    <row r="1441" spans="2:22" x14ac:dyDescent="0.3">
      <c r="B1441" s="8">
        <v>0</v>
      </c>
      <c r="C1441" s="6">
        <f t="shared" ca="1" si="1008"/>
        <v>0.93768424685712759</v>
      </c>
      <c r="D1441" s="6">
        <f t="shared" ca="1" si="1023"/>
        <v>6.231575314287241E-2</v>
      </c>
      <c r="E1441" s="6" t="str">
        <f t="shared" si="1024"/>
        <v/>
      </c>
      <c r="F1441" s="6" t="s">
        <v>160</v>
      </c>
      <c r="G1441" s="6" t="s">
        <v>162</v>
      </c>
      <c r="H1441" s="6">
        <f t="shared" ca="1" si="1025"/>
        <v>128.77000000000001</v>
      </c>
      <c r="I1441" s="6" t="s">
        <v>163</v>
      </c>
      <c r="J1441" s="6">
        <f t="shared" ca="1" si="1026"/>
        <v>41</v>
      </c>
      <c r="K1441" s="6" t="s">
        <v>164</v>
      </c>
      <c r="L1441" s="6">
        <f t="shared" ca="1" si="1027"/>
        <v>1</v>
      </c>
      <c r="M1441" s="6" t="s">
        <v>165</v>
      </c>
      <c r="V1441" s="9"/>
    </row>
    <row r="1442" spans="2:22" x14ac:dyDescent="0.3">
      <c r="B1442" s="8">
        <v>0</v>
      </c>
      <c r="C1442" s="6">
        <f t="shared" ca="1" si="1008"/>
        <v>0.86876889459470652</v>
      </c>
      <c r="D1442" s="6">
        <f t="shared" ca="1" si="1023"/>
        <v>0.13123110540529348</v>
      </c>
      <c r="E1442" s="6" t="str">
        <f t="shared" ref="E1442:E1443" si="1028">IF(A1442=0,"",A1442)</f>
        <v/>
      </c>
      <c r="F1442" s="6" t="s">
        <v>160</v>
      </c>
      <c r="G1442" s="6" t="s">
        <v>162</v>
      </c>
      <c r="H1442" s="6">
        <f t="shared" ca="1" si="1025"/>
        <v>121.88</v>
      </c>
      <c r="I1442" s="6" t="s">
        <v>163</v>
      </c>
      <c r="J1442" s="6">
        <f t="shared" ca="1" si="1026"/>
        <v>48</v>
      </c>
      <c r="K1442" s="6" t="s">
        <v>164</v>
      </c>
      <c r="L1442" s="6">
        <f t="shared" ca="1" si="1027"/>
        <v>3</v>
      </c>
      <c r="M1442" s="6" t="s">
        <v>165</v>
      </c>
      <c r="V1442" s="9"/>
    </row>
    <row r="1443" spans="2:22" x14ac:dyDescent="0.3">
      <c r="B1443" s="8">
        <v>0</v>
      </c>
      <c r="C1443" s="8"/>
      <c r="E1443" s="6" t="str">
        <f t="shared" si="1028"/>
        <v/>
      </c>
    </row>
    <row r="1444" spans="2:22" x14ac:dyDescent="0.3">
      <c r="B1444" s="8">
        <v>0</v>
      </c>
      <c r="C1444" s="6">
        <f t="shared" ref="C1444" ca="1" si="1029">RAND()</f>
        <v>0.34247140529623088</v>
      </c>
      <c r="D1444" s="6">
        <f t="shared" ref="D1444:D1452" ca="1" si="1030">IF(C1444&gt;0.1,      IF(C1444&lt;0.6,C1444,ABS(1-C1444)),C1444+0.5)</f>
        <v>0.34247140529623088</v>
      </c>
      <c r="E1444" s="6" t="str">
        <f t="shared" ref="E1444:E1451" si="1031">IF(A1444=0,"",_xlfn.CONCAT("## ",A1444))</f>
        <v/>
      </c>
      <c r="F1444" s="6" t="s">
        <v>160</v>
      </c>
      <c r="G1444" s="6" t="s">
        <v>162</v>
      </c>
      <c r="H1444" s="6">
        <f t="shared" ref="H1444:H1452" ca="1" si="1032">ROUND(C1444*100+35,2)</f>
        <v>69.25</v>
      </c>
      <c r="I1444" s="6" t="s">
        <v>163</v>
      </c>
      <c r="J1444" s="6">
        <f t="shared" ref="J1444:J1452" ca="1" si="1033">ROUND(D1444*100+35,0)</f>
        <v>69</v>
      </c>
      <c r="K1444" s="6" t="s">
        <v>164</v>
      </c>
      <c r="L1444" s="6">
        <f t="shared" ref="L1444:L1452" ca="1" si="1034">ROUND(D1444*20,0)</f>
        <v>7</v>
      </c>
      <c r="M1444" s="6" t="s">
        <v>165</v>
      </c>
      <c r="V1444" s="9"/>
    </row>
    <row r="1445" spans="2:22" x14ac:dyDescent="0.3">
      <c r="B1445" s="8">
        <v>0</v>
      </c>
      <c r="C1445" s="6">
        <f t="shared" ca="1" si="1008"/>
        <v>0.98678978174085619</v>
      </c>
      <c r="D1445" s="6">
        <f t="shared" ca="1" si="1030"/>
        <v>1.3210218259143813E-2</v>
      </c>
      <c r="E1445" s="6" t="str">
        <f t="shared" si="1031"/>
        <v/>
      </c>
      <c r="F1445" s="6" t="s">
        <v>160</v>
      </c>
      <c r="G1445" s="6" t="s">
        <v>162</v>
      </c>
      <c r="H1445" s="6">
        <f t="shared" ca="1" si="1032"/>
        <v>133.68</v>
      </c>
      <c r="I1445" s="6" t="s">
        <v>163</v>
      </c>
      <c r="J1445" s="6">
        <f t="shared" ca="1" si="1033"/>
        <v>36</v>
      </c>
      <c r="K1445" s="6" t="s">
        <v>164</v>
      </c>
      <c r="L1445" s="6">
        <f t="shared" ca="1" si="1034"/>
        <v>0</v>
      </c>
      <c r="M1445" s="6" t="s">
        <v>165</v>
      </c>
      <c r="V1445" s="9"/>
    </row>
    <row r="1446" spans="2:22" x14ac:dyDescent="0.3">
      <c r="B1446" s="8">
        <v>0</v>
      </c>
      <c r="C1446" s="6">
        <f t="shared" ca="1" si="1008"/>
        <v>0.36300446992426372</v>
      </c>
      <c r="D1446" s="6">
        <f t="shared" ca="1" si="1030"/>
        <v>0.36300446992426372</v>
      </c>
      <c r="E1446" s="6" t="str">
        <f t="shared" si="1031"/>
        <v/>
      </c>
      <c r="F1446" s="6" t="s">
        <v>160</v>
      </c>
      <c r="G1446" s="6" t="s">
        <v>162</v>
      </c>
      <c r="H1446" s="6">
        <f t="shared" ca="1" si="1032"/>
        <v>71.3</v>
      </c>
      <c r="I1446" s="6" t="s">
        <v>163</v>
      </c>
      <c r="J1446" s="6">
        <f t="shared" ca="1" si="1033"/>
        <v>71</v>
      </c>
      <c r="K1446" s="6" t="s">
        <v>164</v>
      </c>
      <c r="L1446" s="6">
        <f t="shared" ca="1" si="1034"/>
        <v>7</v>
      </c>
      <c r="M1446" s="6" t="s">
        <v>165</v>
      </c>
      <c r="V1446" s="9"/>
    </row>
    <row r="1447" spans="2:22" x14ac:dyDescent="0.3">
      <c r="B1447" s="8">
        <v>0</v>
      </c>
      <c r="C1447" s="6">
        <f t="shared" ca="1" si="1008"/>
        <v>0.7978137017716298</v>
      </c>
      <c r="D1447" s="6">
        <f t="shared" ca="1" si="1030"/>
        <v>0.2021862982283702</v>
      </c>
      <c r="E1447" s="6" t="str">
        <f t="shared" si="1031"/>
        <v/>
      </c>
      <c r="F1447" s="6" t="s">
        <v>160</v>
      </c>
      <c r="G1447" s="6" t="s">
        <v>162</v>
      </c>
      <c r="H1447" s="6">
        <f t="shared" ca="1" si="1032"/>
        <v>114.78</v>
      </c>
      <c r="I1447" s="6" t="s">
        <v>163</v>
      </c>
      <c r="J1447" s="6">
        <f t="shared" ca="1" si="1033"/>
        <v>55</v>
      </c>
      <c r="K1447" s="6" t="s">
        <v>164</v>
      </c>
      <c r="L1447" s="6">
        <f t="shared" ca="1" si="1034"/>
        <v>4</v>
      </c>
      <c r="M1447" s="6" t="s">
        <v>165</v>
      </c>
      <c r="V1447" s="9"/>
    </row>
    <row r="1448" spans="2:22" x14ac:dyDescent="0.3">
      <c r="B1448" s="8">
        <v>0</v>
      </c>
      <c r="C1448" s="6">
        <f t="shared" ca="1" si="1008"/>
        <v>0.12453413010637304</v>
      </c>
      <c r="D1448" s="6">
        <f t="shared" ca="1" si="1030"/>
        <v>0.12453413010637304</v>
      </c>
      <c r="E1448" s="6" t="str">
        <f t="shared" si="1031"/>
        <v/>
      </c>
      <c r="F1448" s="6" t="s">
        <v>160</v>
      </c>
      <c r="G1448" s="6" t="s">
        <v>162</v>
      </c>
      <c r="H1448" s="6">
        <f t="shared" ca="1" si="1032"/>
        <v>47.45</v>
      </c>
      <c r="I1448" s="6" t="s">
        <v>163</v>
      </c>
      <c r="J1448" s="6">
        <f t="shared" ca="1" si="1033"/>
        <v>47</v>
      </c>
      <c r="K1448" s="6" t="s">
        <v>164</v>
      </c>
      <c r="L1448" s="6">
        <f t="shared" ca="1" si="1034"/>
        <v>2</v>
      </c>
      <c r="M1448" s="6" t="s">
        <v>165</v>
      </c>
      <c r="V1448" s="9"/>
    </row>
    <row r="1449" spans="2:22" x14ac:dyDescent="0.3">
      <c r="B1449" s="8">
        <v>0</v>
      </c>
      <c r="C1449" s="6">
        <f t="shared" ca="1" si="1008"/>
        <v>0.84749911134984912</v>
      </c>
      <c r="D1449" s="6">
        <f t="shared" ca="1" si="1030"/>
        <v>0.15250088865015088</v>
      </c>
      <c r="E1449" s="6" t="str">
        <f t="shared" si="1031"/>
        <v/>
      </c>
      <c r="F1449" s="6" t="s">
        <v>160</v>
      </c>
      <c r="G1449" s="6" t="s">
        <v>162</v>
      </c>
      <c r="H1449" s="6">
        <f t="shared" ca="1" si="1032"/>
        <v>119.75</v>
      </c>
      <c r="I1449" s="6" t="s">
        <v>163</v>
      </c>
      <c r="J1449" s="6">
        <f t="shared" ca="1" si="1033"/>
        <v>50</v>
      </c>
      <c r="K1449" s="6" t="s">
        <v>164</v>
      </c>
      <c r="L1449" s="6">
        <f t="shared" ca="1" si="1034"/>
        <v>3</v>
      </c>
      <c r="M1449" s="6" t="s">
        <v>165</v>
      </c>
      <c r="V1449" s="9"/>
    </row>
    <row r="1450" spans="2:22" x14ac:dyDescent="0.3">
      <c r="B1450" s="8">
        <v>0</v>
      </c>
      <c r="C1450" s="6">
        <f t="shared" ca="1" si="1008"/>
        <v>0.26096016448767578</v>
      </c>
      <c r="D1450" s="6">
        <f t="shared" ca="1" si="1030"/>
        <v>0.26096016448767578</v>
      </c>
      <c r="E1450" s="6" t="str">
        <f t="shared" si="1031"/>
        <v/>
      </c>
      <c r="F1450" s="6" t="s">
        <v>160</v>
      </c>
      <c r="G1450" s="6" t="s">
        <v>162</v>
      </c>
      <c r="H1450" s="6">
        <f t="shared" ca="1" si="1032"/>
        <v>61.1</v>
      </c>
      <c r="I1450" s="6" t="s">
        <v>163</v>
      </c>
      <c r="J1450" s="6">
        <f t="shared" ca="1" si="1033"/>
        <v>61</v>
      </c>
      <c r="K1450" s="6" t="s">
        <v>164</v>
      </c>
      <c r="L1450" s="6">
        <f t="shared" ca="1" si="1034"/>
        <v>5</v>
      </c>
      <c r="M1450" s="6" t="s">
        <v>165</v>
      </c>
      <c r="V1450" s="9"/>
    </row>
    <row r="1451" spans="2:22" x14ac:dyDescent="0.3">
      <c r="B1451" s="8">
        <v>0</v>
      </c>
      <c r="C1451" s="6">
        <f t="shared" ca="1" si="1008"/>
        <v>0.58399944829308403</v>
      </c>
      <c r="D1451" s="6">
        <f t="shared" ca="1" si="1030"/>
        <v>0.58399944829308403</v>
      </c>
      <c r="E1451" s="6" t="str">
        <f t="shared" si="1031"/>
        <v/>
      </c>
      <c r="F1451" s="6" t="s">
        <v>160</v>
      </c>
      <c r="G1451" s="6" t="s">
        <v>162</v>
      </c>
      <c r="H1451" s="6">
        <f t="shared" ca="1" si="1032"/>
        <v>93.4</v>
      </c>
      <c r="I1451" s="6" t="s">
        <v>163</v>
      </c>
      <c r="J1451" s="6">
        <f t="shared" ca="1" si="1033"/>
        <v>93</v>
      </c>
      <c r="K1451" s="6" t="s">
        <v>164</v>
      </c>
      <c r="L1451" s="6">
        <f t="shared" ca="1" si="1034"/>
        <v>12</v>
      </c>
      <c r="M1451" s="6" t="s">
        <v>165</v>
      </c>
      <c r="V1451" s="9"/>
    </row>
    <row r="1452" spans="2:22" x14ac:dyDescent="0.3">
      <c r="B1452" s="8">
        <v>0</v>
      </c>
      <c r="C1452" s="6">
        <f t="shared" ca="1" si="1008"/>
        <v>0.7796644413759487</v>
      </c>
      <c r="D1452" s="6">
        <f t="shared" ca="1" si="1030"/>
        <v>0.2203355586240513</v>
      </c>
      <c r="E1452" s="6" t="str">
        <f t="shared" ref="E1452:E1453" si="1035">IF(A1452=0,"",A1452)</f>
        <v/>
      </c>
      <c r="F1452" s="6" t="s">
        <v>160</v>
      </c>
      <c r="G1452" s="6" t="s">
        <v>162</v>
      </c>
      <c r="H1452" s="6">
        <f t="shared" ca="1" si="1032"/>
        <v>112.97</v>
      </c>
      <c r="I1452" s="6" t="s">
        <v>163</v>
      </c>
      <c r="J1452" s="6">
        <f t="shared" ca="1" si="1033"/>
        <v>57</v>
      </c>
      <c r="K1452" s="6" t="s">
        <v>164</v>
      </c>
      <c r="L1452" s="6">
        <f t="shared" ca="1" si="1034"/>
        <v>4</v>
      </c>
      <c r="M1452" s="6" t="s">
        <v>165</v>
      </c>
    </row>
    <row r="1453" spans="2:22" x14ac:dyDescent="0.3">
      <c r="B1453" s="8">
        <v>0</v>
      </c>
      <c r="C1453" s="8"/>
      <c r="E1453" s="6" t="str">
        <f t="shared" si="1035"/>
        <v/>
      </c>
      <c r="V1453" s="9"/>
    </row>
    <row r="1454" spans="2:22" x14ac:dyDescent="0.3">
      <c r="B1454" s="8">
        <v>0</v>
      </c>
      <c r="C1454" s="6">
        <f t="shared" ref="C1454" ca="1" si="1036">RAND()</f>
        <v>6.1087544688285589E-2</v>
      </c>
      <c r="D1454" s="6">
        <f t="shared" ref="D1454:D1462" ca="1" si="1037">IF(C1454&gt;0.1,      IF(C1454&lt;0.6,C1454,ABS(1-C1454)),C1454+0.5)</f>
        <v>0.56108754468828559</v>
      </c>
      <c r="E1454" s="6" t="str">
        <f t="shared" ref="E1454:E1461" si="1038">IF(A1454=0,"",_xlfn.CONCAT("## ",A1454))</f>
        <v/>
      </c>
      <c r="F1454" s="6" t="s">
        <v>160</v>
      </c>
      <c r="G1454" s="6" t="s">
        <v>162</v>
      </c>
      <c r="H1454" s="6">
        <f t="shared" ref="H1454:H1462" ca="1" si="1039">ROUND(C1454*100+35,2)</f>
        <v>41.11</v>
      </c>
      <c r="I1454" s="6" t="s">
        <v>163</v>
      </c>
      <c r="J1454" s="6">
        <f t="shared" ref="J1454:J1462" ca="1" si="1040">ROUND(D1454*100+35,0)</f>
        <v>91</v>
      </c>
      <c r="K1454" s="6" t="s">
        <v>164</v>
      </c>
      <c r="L1454" s="6">
        <f t="shared" ref="L1454:L1462" ca="1" si="1041">ROUND(D1454*20,0)</f>
        <v>11</v>
      </c>
      <c r="M1454" s="6" t="s">
        <v>165</v>
      </c>
      <c r="V1454" s="9"/>
    </row>
    <row r="1455" spans="2:22" x14ac:dyDescent="0.3">
      <c r="B1455" s="8">
        <v>0</v>
      </c>
      <c r="C1455" s="6">
        <f t="shared" ca="1" si="1008"/>
        <v>0.27493402147250201</v>
      </c>
      <c r="D1455" s="6">
        <f t="shared" ca="1" si="1037"/>
        <v>0.27493402147250201</v>
      </c>
      <c r="E1455" s="6" t="str">
        <f t="shared" si="1038"/>
        <v/>
      </c>
      <c r="F1455" s="6" t="s">
        <v>160</v>
      </c>
      <c r="G1455" s="6" t="s">
        <v>162</v>
      </c>
      <c r="H1455" s="6">
        <f t="shared" ca="1" si="1039"/>
        <v>62.49</v>
      </c>
      <c r="I1455" s="6" t="s">
        <v>163</v>
      </c>
      <c r="J1455" s="6">
        <f t="shared" ca="1" si="1040"/>
        <v>62</v>
      </c>
      <c r="K1455" s="6" t="s">
        <v>164</v>
      </c>
      <c r="L1455" s="6">
        <f t="shared" ca="1" si="1041"/>
        <v>5</v>
      </c>
      <c r="M1455" s="6" t="s">
        <v>165</v>
      </c>
      <c r="V1455" s="9"/>
    </row>
    <row r="1456" spans="2:22" x14ac:dyDescent="0.3">
      <c r="B1456" s="8">
        <v>0</v>
      </c>
      <c r="C1456" s="6">
        <f t="shared" ca="1" si="1008"/>
        <v>0.44199707115411646</v>
      </c>
      <c r="D1456" s="6">
        <f t="shared" ca="1" si="1037"/>
        <v>0.44199707115411646</v>
      </c>
      <c r="E1456" s="6" t="str">
        <f t="shared" si="1038"/>
        <v/>
      </c>
      <c r="F1456" s="6" t="s">
        <v>160</v>
      </c>
      <c r="G1456" s="6" t="s">
        <v>162</v>
      </c>
      <c r="H1456" s="6">
        <f t="shared" ca="1" si="1039"/>
        <v>79.2</v>
      </c>
      <c r="I1456" s="6" t="s">
        <v>163</v>
      </c>
      <c r="J1456" s="6">
        <f t="shared" ca="1" si="1040"/>
        <v>79</v>
      </c>
      <c r="K1456" s="6" t="s">
        <v>164</v>
      </c>
      <c r="L1456" s="6">
        <f t="shared" ca="1" si="1041"/>
        <v>9</v>
      </c>
      <c r="M1456" s="6" t="s">
        <v>165</v>
      </c>
      <c r="V1456" s="9"/>
    </row>
    <row r="1457" spans="2:22" x14ac:dyDescent="0.3">
      <c r="B1457" s="8">
        <v>0</v>
      </c>
      <c r="C1457" s="6">
        <f t="shared" ca="1" si="1008"/>
        <v>0.70185759605553821</v>
      </c>
      <c r="D1457" s="6">
        <f t="shared" ca="1" si="1037"/>
        <v>0.29814240394446179</v>
      </c>
      <c r="E1457" s="6" t="str">
        <f t="shared" si="1038"/>
        <v/>
      </c>
      <c r="F1457" s="6" t="s">
        <v>160</v>
      </c>
      <c r="G1457" s="6" t="s">
        <v>162</v>
      </c>
      <c r="H1457" s="6">
        <f t="shared" ca="1" si="1039"/>
        <v>105.19</v>
      </c>
      <c r="I1457" s="6" t="s">
        <v>163</v>
      </c>
      <c r="J1457" s="6">
        <f t="shared" ca="1" si="1040"/>
        <v>65</v>
      </c>
      <c r="K1457" s="6" t="s">
        <v>164</v>
      </c>
      <c r="L1457" s="6">
        <f t="shared" ca="1" si="1041"/>
        <v>6</v>
      </c>
      <c r="M1457" s="6" t="s">
        <v>165</v>
      </c>
      <c r="V1457" s="9"/>
    </row>
    <row r="1458" spans="2:22" x14ac:dyDescent="0.3">
      <c r="B1458" s="8">
        <v>0</v>
      </c>
      <c r="C1458" s="6">
        <f t="shared" ca="1" si="1008"/>
        <v>0.59174626201259706</v>
      </c>
      <c r="D1458" s="6">
        <f t="shared" ca="1" si="1037"/>
        <v>0.59174626201259706</v>
      </c>
      <c r="E1458" s="6" t="str">
        <f t="shared" si="1038"/>
        <v/>
      </c>
      <c r="F1458" s="6" t="s">
        <v>160</v>
      </c>
      <c r="G1458" s="6" t="s">
        <v>162</v>
      </c>
      <c r="H1458" s="6">
        <f t="shared" ca="1" si="1039"/>
        <v>94.17</v>
      </c>
      <c r="I1458" s="6" t="s">
        <v>163</v>
      </c>
      <c r="J1458" s="6">
        <f t="shared" ca="1" si="1040"/>
        <v>94</v>
      </c>
      <c r="K1458" s="6" t="s">
        <v>164</v>
      </c>
      <c r="L1458" s="6">
        <f t="shared" ca="1" si="1041"/>
        <v>12</v>
      </c>
      <c r="M1458" s="6" t="s">
        <v>165</v>
      </c>
      <c r="V1458" s="9"/>
    </row>
    <row r="1459" spans="2:22" x14ac:dyDescent="0.3">
      <c r="B1459" s="8">
        <v>0</v>
      </c>
      <c r="C1459" s="6">
        <f t="shared" ca="1" si="1008"/>
        <v>0.48713925410677239</v>
      </c>
      <c r="D1459" s="6">
        <f t="shared" ca="1" si="1037"/>
        <v>0.48713925410677239</v>
      </c>
      <c r="E1459" s="6" t="str">
        <f t="shared" si="1038"/>
        <v/>
      </c>
      <c r="F1459" s="6" t="s">
        <v>160</v>
      </c>
      <c r="G1459" s="6" t="s">
        <v>162</v>
      </c>
      <c r="H1459" s="6">
        <f t="shared" ca="1" si="1039"/>
        <v>83.71</v>
      </c>
      <c r="I1459" s="6" t="s">
        <v>163</v>
      </c>
      <c r="J1459" s="6">
        <f t="shared" ca="1" si="1040"/>
        <v>84</v>
      </c>
      <c r="K1459" s="6" t="s">
        <v>164</v>
      </c>
      <c r="L1459" s="6">
        <f t="shared" ca="1" si="1041"/>
        <v>10</v>
      </c>
      <c r="M1459" s="6" t="s">
        <v>165</v>
      </c>
      <c r="V1459" s="9"/>
    </row>
    <row r="1460" spans="2:22" x14ac:dyDescent="0.3">
      <c r="B1460" s="8">
        <v>0</v>
      </c>
      <c r="C1460" s="6">
        <f t="shared" ca="1" si="1008"/>
        <v>0.41507705981149901</v>
      </c>
      <c r="D1460" s="6">
        <f t="shared" ca="1" si="1037"/>
        <v>0.41507705981149901</v>
      </c>
      <c r="E1460" s="6" t="str">
        <f t="shared" si="1038"/>
        <v/>
      </c>
      <c r="F1460" s="6" t="s">
        <v>160</v>
      </c>
      <c r="G1460" s="6" t="s">
        <v>162</v>
      </c>
      <c r="H1460" s="6">
        <f t="shared" ca="1" si="1039"/>
        <v>76.510000000000005</v>
      </c>
      <c r="I1460" s="6" t="s">
        <v>163</v>
      </c>
      <c r="J1460" s="6">
        <f t="shared" ca="1" si="1040"/>
        <v>77</v>
      </c>
      <c r="K1460" s="6" t="s">
        <v>164</v>
      </c>
      <c r="L1460" s="6">
        <f t="shared" ca="1" si="1041"/>
        <v>8</v>
      </c>
      <c r="M1460" s="6" t="s">
        <v>165</v>
      </c>
      <c r="V1460" s="9"/>
    </row>
    <row r="1461" spans="2:22" x14ac:dyDescent="0.3">
      <c r="B1461" s="8">
        <v>0</v>
      </c>
      <c r="C1461" s="6">
        <f t="shared" ca="1" si="1008"/>
        <v>0.21739452770214107</v>
      </c>
      <c r="D1461" s="6">
        <f t="shared" ca="1" si="1037"/>
        <v>0.21739452770214107</v>
      </c>
      <c r="E1461" s="6" t="str">
        <f t="shared" si="1038"/>
        <v/>
      </c>
      <c r="F1461" s="6" t="s">
        <v>160</v>
      </c>
      <c r="G1461" s="6" t="s">
        <v>162</v>
      </c>
      <c r="H1461" s="6">
        <f t="shared" ca="1" si="1039"/>
        <v>56.74</v>
      </c>
      <c r="I1461" s="6" t="s">
        <v>163</v>
      </c>
      <c r="J1461" s="6">
        <f t="shared" ca="1" si="1040"/>
        <v>57</v>
      </c>
      <c r="K1461" s="6" t="s">
        <v>164</v>
      </c>
      <c r="L1461" s="6">
        <f t="shared" ca="1" si="1041"/>
        <v>4</v>
      </c>
      <c r="M1461" s="6" t="s">
        <v>165</v>
      </c>
    </row>
    <row r="1462" spans="2:22" x14ac:dyDescent="0.3">
      <c r="B1462" s="8">
        <v>0</v>
      </c>
      <c r="C1462" s="6">
        <f t="shared" ca="1" si="1008"/>
        <v>0.96244976457540199</v>
      </c>
      <c r="D1462" s="6">
        <f t="shared" ca="1" si="1037"/>
        <v>3.7550235424598011E-2</v>
      </c>
      <c r="E1462" s="6" t="str">
        <f t="shared" ref="E1462:E1463" si="1042">IF(A1462=0,"",A1462)</f>
        <v/>
      </c>
      <c r="F1462" s="6" t="s">
        <v>160</v>
      </c>
      <c r="G1462" s="6" t="s">
        <v>162</v>
      </c>
      <c r="H1462" s="6">
        <f t="shared" ca="1" si="1039"/>
        <v>131.24</v>
      </c>
      <c r="I1462" s="6" t="s">
        <v>163</v>
      </c>
      <c r="J1462" s="6">
        <f t="shared" ca="1" si="1040"/>
        <v>39</v>
      </c>
      <c r="K1462" s="6" t="s">
        <v>164</v>
      </c>
      <c r="L1462" s="6">
        <f t="shared" ca="1" si="1041"/>
        <v>1</v>
      </c>
      <c r="M1462" s="6" t="s">
        <v>165</v>
      </c>
      <c r="V1462" s="9"/>
    </row>
    <row r="1463" spans="2:22" x14ac:dyDescent="0.3">
      <c r="B1463" s="8">
        <v>0</v>
      </c>
      <c r="C1463" s="8"/>
      <c r="E1463" s="6" t="str">
        <f t="shared" si="1042"/>
        <v/>
      </c>
      <c r="V1463" s="9"/>
    </row>
    <row r="1464" spans="2:22" x14ac:dyDescent="0.3">
      <c r="B1464" s="8">
        <v>0</v>
      </c>
      <c r="C1464" s="6">
        <f t="shared" ref="C1464" ca="1" si="1043">RAND()</f>
        <v>0.63827655626132163</v>
      </c>
      <c r="D1464" s="6">
        <f t="shared" ref="D1464:D1472" ca="1" si="1044">IF(C1464&gt;0.1,      IF(C1464&lt;0.6,C1464,ABS(1-C1464)),C1464+0.5)</f>
        <v>0.36172344373867837</v>
      </c>
      <c r="E1464" s="6" t="str">
        <f t="shared" ref="E1464:E1471" si="1045">IF(A1464=0,"",_xlfn.CONCAT("## ",A1464))</f>
        <v/>
      </c>
      <c r="F1464" s="6" t="s">
        <v>160</v>
      </c>
      <c r="G1464" s="6" t="s">
        <v>162</v>
      </c>
      <c r="H1464" s="6">
        <f t="shared" ref="H1464:H1472" ca="1" si="1046">ROUND(C1464*100+35,2)</f>
        <v>98.83</v>
      </c>
      <c r="I1464" s="6" t="s">
        <v>163</v>
      </c>
      <c r="J1464" s="6">
        <f t="shared" ref="J1464:J1472" ca="1" si="1047">ROUND(D1464*100+35,0)</f>
        <v>71</v>
      </c>
      <c r="K1464" s="6" t="s">
        <v>164</v>
      </c>
      <c r="L1464" s="6">
        <f t="shared" ref="L1464:L1472" ca="1" si="1048">ROUND(D1464*20,0)</f>
        <v>7</v>
      </c>
      <c r="M1464" s="6" t="s">
        <v>165</v>
      </c>
      <c r="V1464" s="9"/>
    </row>
    <row r="1465" spans="2:22" x14ac:dyDescent="0.3">
      <c r="B1465" s="8">
        <v>0</v>
      </c>
      <c r="C1465" s="6">
        <f t="shared" ca="1" si="1008"/>
        <v>0.31956053254948191</v>
      </c>
      <c r="D1465" s="6">
        <f t="shared" ca="1" si="1044"/>
        <v>0.31956053254948191</v>
      </c>
      <c r="E1465" s="6" t="str">
        <f t="shared" si="1045"/>
        <v/>
      </c>
      <c r="F1465" s="6" t="s">
        <v>160</v>
      </c>
      <c r="G1465" s="6" t="s">
        <v>162</v>
      </c>
      <c r="H1465" s="6">
        <f t="shared" ca="1" si="1046"/>
        <v>66.959999999999994</v>
      </c>
      <c r="I1465" s="6" t="s">
        <v>163</v>
      </c>
      <c r="J1465" s="6">
        <f t="shared" ca="1" si="1047"/>
        <v>67</v>
      </c>
      <c r="K1465" s="6" t="s">
        <v>164</v>
      </c>
      <c r="L1465" s="6">
        <f t="shared" ca="1" si="1048"/>
        <v>6</v>
      </c>
      <c r="M1465" s="6" t="s">
        <v>165</v>
      </c>
      <c r="V1465" s="9"/>
    </row>
    <row r="1466" spans="2:22" x14ac:dyDescent="0.3">
      <c r="B1466" s="8">
        <v>0</v>
      </c>
      <c r="C1466" s="6">
        <f t="shared" ca="1" si="1008"/>
        <v>0.20709086319296377</v>
      </c>
      <c r="D1466" s="6">
        <f t="shared" ca="1" si="1044"/>
        <v>0.20709086319296377</v>
      </c>
      <c r="E1466" s="6" t="str">
        <f t="shared" si="1045"/>
        <v/>
      </c>
      <c r="F1466" s="6" t="s">
        <v>160</v>
      </c>
      <c r="G1466" s="6" t="s">
        <v>162</v>
      </c>
      <c r="H1466" s="6">
        <f t="shared" ca="1" si="1046"/>
        <v>55.71</v>
      </c>
      <c r="I1466" s="6" t="s">
        <v>163</v>
      </c>
      <c r="J1466" s="6">
        <f t="shared" ca="1" si="1047"/>
        <v>56</v>
      </c>
      <c r="K1466" s="6" t="s">
        <v>164</v>
      </c>
      <c r="L1466" s="6">
        <f t="shared" ca="1" si="1048"/>
        <v>4</v>
      </c>
      <c r="M1466" s="6" t="s">
        <v>165</v>
      </c>
      <c r="V1466" s="9"/>
    </row>
    <row r="1467" spans="2:22" x14ac:dyDescent="0.3">
      <c r="B1467" s="8">
        <v>0</v>
      </c>
      <c r="C1467" s="6">
        <f t="shared" ca="1" si="1008"/>
        <v>0.78943885522208013</v>
      </c>
      <c r="D1467" s="6">
        <f t="shared" ca="1" si="1044"/>
        <v>0.21056114477791987</v>
      </c>
      <c r="E1467" s="6" t="str">
        <f t="shared" si="1045"/>
        <v/>
      </c>
      <c r="F1467" s="6" t="s">
        <v>160</v>
      </c>
      <c r="G1467" s="6" t="s">
        <v>162</v>
      </c>
      <c r="H1467" s="6">
        <f t="shared" ca="1" si="1046"/>
        <v>113.94</v>
      </c>
      <c r="I1467" s="6" t="s">
        <v>163</v>
      </c>
      <c r="J1467" s="6">
        <f t="shared" ca="1" si="1047"/>
        <v>56</v>
      </c>
      <c r="K1467" s="6" t="s">
        <v>164</v>
      </c>
      <c r="L1467" s="6">
        <f t="shared" ca="1" si="1048"/>
        <v>4</v>
      </c>
      <c r="M1467" s="6" t="s">
        <v>165</v>
      </c>
      <c r="V1467" s="9"/>
    </row>
    <row r="1468" spans="2:22" x14ac:dyDescent="0.3">
      <c r="B1468" s="8">
        <v>0</v>
      </c>
      <c r="C1468" s="6">
        <f t="shared" ca="1" si="1008"/>
        <v>0.38504625129983305</v>
      </c>
      <c r="D1468" s="6">
        <f t="shared" ca="1" si="1044"/>
        <v>0.38504625129983305</v>
      </c>
      <c r="E1468" s="6" t="str">
        <f t="shared" si="1045"/>
        <v/>
      </c>
      <c r="F1468" s="6" t="s">
        <v>160</v>
      </c>
      <c r="G1468" s="6" t="s">
        <v>162</v>
      </c>
      <c r="H1468" s="6">
        <f t="shared" ca="1" si="1046"/>
        <v>73.5</v>
      </c>
      <c r="I1468" s="6" t="s">
        <v>163</v>
      </c>
      <c r="J1468" s="6">
        <f t="shared" ca="1" si="1047"/>
        <v>74</v>
      </c>
      <c r="K1468" s="6" t="s">
        <v>164</v>
      </c>
      <c r="L1468" s="6">
        <f t="shared" ca="1" si="1048"/>
        <v>8</v>
      </c>
      <c r="M1468" s="6" t="s">
        <v>165</v>
      </c>
      <c r="V1468" s="9"/>
    </row>
    <row r="1469" spans="2:22" x14ac:dyDescent="0.3">
      <c r="B1469" s="8">
        <v>0</v>
      </c>
      <c r="C1469" s="6">
        <f t="shared" ca="1" si="1008"/>
        <v>5.4566576664898836E-2</v>
      </c>
      <c r="D1469" s="6">
        <f t="shared" ca="1" si="1044"/>
        <v>0.55456657666489884</v>
      </c>
      <c r="E1469" s="6" t="str">
        <f t="shared" si="1045"/>
        <v/>
      </c>
      <c r="F1469" s="6" t="s">
        <v>160</v>
      </c>
      <c r="G1469" s="6" t="s">
        <v>162</v>
      </c>
      <c r="H1469" s="6">
        <f t="shared" ca="1" si="1046"/>
        <v>40.46</v>
      </c>
      <c r="I1469" s="6" t="s">
        <v>163</v>
      </c>
      <c r="J1469" s="6">
        <f t="shared" ca="1" si="1047"/>
        <v>90</v>
      </c>
      <c r="K1469" s="6" t="s">
        <v>164</v>
      </c>
      <c r="L1469" s="6">
        <f t="shared" ca="1" si="1048"/>
        <v>11</v>
      </c>
      <c r="M1469" s="6" t="s">
        <v>165</v>
      </c>
      <c r="V1469" s="9"/>
    </row>
    <row r="1470" spans="2:22" x14ac:dyDescent="0.3">
      <c r="B1470" s="8">
        <v>0</v>
      </c>
      <c r="C1470" s="6">
        <f t="shared" ca="1" si="1008"/>
        <v>0.23692819221554584</v>
      </c>
      <c r="D1470" s="6">
        <f t="shared" ca="1" si="1044"/>
        <v>0.23692819221554584</v>
      </c>
      <c r="E1470" s="6" t="str">
        <f t="shared" si="1045"/>
        <v/>
      </c>
      <c r="F1470" s="6" t="s">
        <v>160</v>
      </c>
      <c r="G1470" s="6" t="s">
        <v>162</v>
      </c>
      <c r="H1470" s="6">
        <f t="shared" ca="1" si="1046"/>
        <v>58.69</v>
      </c>
      <c r="I1470" s="6" t="s">
        <v>163</v>
      </c>
      <c r="J1470" s="6">
        <f t="shared" ca="1" si="1047"/>
        <v>59</v>
      </c>
      <c r="K1470" s="6" t="s">
        <v>164</v>
      </c>
      <c r="L1470" s="6">
        <f t="shared" ca="1" si="1048"/>
        <v>5</v>
      </c>
      <c r="M1470" s="6" t="s">
        <v>165</v>
      </c>
    </row>
    <row r="1471" spans="2:22" x14ac:dyDescent="0.3">
      <c r="B1471" s="8">
        <v>0</v>
      </c>
      <c r="C1471" s="6">
        <f t="shared" ca="1" si="1008"/>
        <v>9.8978981937179356E-2</v>
      </c>
      <c r="D1471" s="6">
        <f t="shared" ca="1" si="1044"/>
        <v>0.59897898193717936</v>
      </c>
      <c r="E1471" s="6" t="str">
        <f t="shared" si="1045"/>
        <v/>
      </c>
      <c r="F1471" s="6" t="s">
        <v>160</v>
      </c>
      <c r="G1471" s="6" t="s">
        <v>162</v>
      </c>
      <c r="H1471" s="6">
        <f t="shared" ca="1" si="1046"/>
        <v>44.9</v>
      </c>
      <c r="I1471" s="6" t="s">
        <v>163</v>
      </c>
      <c r="J1471" s="6">
        <f t="shared" ca="1" si="1047"/>
        <v>95</v>
      </c>
      <c r="K1471" s="6" t="s">
        <v>164</v>
      </c>
      <c r="L1471" s="6">
        <f t="shared" ca="1" si="1048"/>
        <v>12</v>
      </c>
      <c r="M1471" s="6" t="s">
        <v>165</v>
      </c>
      <c r="V1471" s="9"/>
    </row>
    <row r="1472" spans="2:22" x14ac:dyDescent="0.3">
      <c r="B1472" s="8">
        <v>0</v>
      </c>
      <c r="C1472" s="6">
        <f t="shared" ca="1" si="1008"/>
        <v>0.69542283429154816</v>
      </c>
      <c r="D1472" s="6">
        <f t="shared" ca="1" si="1044"/>
        <v>0.30457716570845184</v>
      </c>
      <c r="E1472" s="6" t="str">
        <f t="shared" ref="E1472:E1473" si="1049">IF(A1472=0,"",A1472)</f>
        <v/>
      </c>
      <c r="F1472" s="6" t="s">
        <v>160</v>
      </c>
      <c r="G1472" s="6" t="s">
        <v>162</v>
      </c>
      <c r="H1472" s="6">
        <f t="shared" ca="1" si="1046"/>
        <v>104.54</v>
      </c>
      <c r="I1472" s="6" t="s">
        <v>163</v>
      </c>
      <c r="J1472" s="6">
        <f t="shared" ca="1" si="1047"/>
        <v>65</v>
      </c>
      <c r="K1472" s="6" t="s">
        <v>164</v>
      </c>
      <c r="L1472" s="6">
        <f t="shared" ca="1" si="1048"/>
        <v>6</v>
      </c>
      <c r="M1472" s="6" t="s">
        <v>165</v>
      </c>
      <c r="V1472" s="9"/>
    </row>
    <row r="1473" spans="2:22" x14ac:dyDescent="0.3">
      <c r="B1473" s="8">
        <v>0</v>
      </c>
      <c r="C1473" s="8"/>
      <c r="E1473" s="6" t="str">
        <f t="shared" si="1049"/>
        <v/>
      </c>
      <c r="V1473" s="9"/>
    </row>
    <row r="1474" spans="2:22" x14ac:dyDescent="0.3">
      <c r="B1474" s="8">
        <v>0</v>
      </c>
      <c r="C1474" s="6">
        <f t="shared" ref="C1474" ca="1" si="1050">RAND()</f>
        <v>0.90791836871588472</v>
      </c>
      <c r="D1474" s="6">
        <f t="shared" ref="D1474:D1482" ca="1" si="1051">IF(C1474&gt;0.1,      IF(C1474&lt;0.6,C1474,ABS(1-C1474)),C1474+0.5)</f>
        <v>9.2081631284115284E-2</v>
      </c>
      <c r="E1474" s="6" t="str">
        <f t="shared" ref="E1474:E1481" si="1052">IF(A1474=0,"",_xlfn.CONCAT("## ",A1474))</f>
        <v/>
      </c>
      <c r="F1474" s="6" t="s">
        <v>160</v>
      </c>
      <c r="G1474" s="6" t="s">
        <v>162</v>
      </c>
      <c r="H1474" s="6">
        <f t="shared" ref="H1474:H1482" ca="1" si="1053">ROUND(C1474*100+35,2)</f>
        <v>125.79</v>
      </c>
      <c r="I1474" s="6" t="s">
        <v>163</v>
      </c>
      <c r="J1474" s="6">
        <f t="shared" ref="J1474:J1482" ca="1" si="1054">ROUND(D1474*100+35,0)</f>
        <v>44</v>
      </c>
      <c r="K1474" s="6" t="s">
        <v>164</v>
      </c>
      <c r="L1474" s="6">
        <f t="shared" ref="L1474:L1482" ca="1" si="1055">ROUND(D1474*20,0)</f>
        <v>2</v>
      </c>
      <c r="M1474" s="6" t="s">
        <v>165</v>
      </c>
      <c r="V1474" s="9"/>
    </row>
    <row r="1475" spans="2:22" x14ac:dyDescent="0.3">
      <c r="B1475" s="8">
        <v>0</v>
      </c>
      <c r="C1475" s="6">
        <f t="shared" ca="1" si="1008"/>
        <v>0.59155268330622757</v>
      </c>
      <c r="D1475" s="6">
        <f t="shared" ca="1" si="1051"/>
        <v>0.59155268330622757</v>
      </c>
      <c r="E1475" s="6" t="str">
        <f t="shared" si="1052"/>
        <v/>
      </c>
      <c r="F1475" s="6" t="s">
        <v>160</v>
      </c>
      <c r="G1475" s="6" t="s">
        <v>162</v>
      </c>
      <c r="H1475" s="6">
        <f t="shared" ca="1" si="1053"/>
        <v>94.16</v>
      </c>
      <c r="I1475" s="6" t="s">
        <v>163</v>
      </c>
      <c r="J1475" s="6">
        <f t="shared" ca="1" si="1054"/>
        <v>94</v>
      </c>
      <c r="K1475" s="6" t="s">
        <v>164</v>
      </c>
      <c r="L1475" s="6">
        <f t="shared" ca="1" si="1055"/>
        <v>12</v>
      </c>
      <c r="M1475" s="6" t="s">
        <v>165</v>
      </c>
      <c r="V1475" s="9"/>
    </row>
    <row r="1476" spans="2:22" x14ac:dyDescent="0.3">
      <c r="B1476" s="8">
        <v>0</v>
      </c>
      <c r="C1476" s="6">
        <f t="shared" ca="1" si="1008"/>
        <v>0.36753899043281346</v>
      </c>
      <c r="D1476" s="6">
        <f t="shared" ca="1" si="1051"/>
        <v>0.36753899043281346</v>
      </c>
      <c r="E1476" s="6" t="str">
        <f t="shared" si="1052"/>
        <v/>
      </c>
      <c r="F1476" s="6" t="s">
        <v>160</v>
      </c>
      <c r="G1476" s="6" t="s">
        <v>162</v>
      </c>
      <c r="H1476" s="6">
        <f t="shared" ca="1" si="1053"/>
        <v>71.75</v>
      </c>
      <c r="I1476" s="6" t="s">
        <v>163</v>
      </c>
      <c r="J1476" s="6">
        <f t="shared" ca="1" si="1054"/>
        <v>72</v>
      </c>
      <c r="K1476" s="6" t="s">
        <v>164</v>
      </c>
      <c r="L1476" s="6">
        <f t="shared" ca="1" si="1055"/>
        <v>7</v>
      </c>
      <c r="M1476" s="6" t="s">
        <v>165</v>
      </c>
      <c r="V1476" s="9"/>
    </row>
    <row r="1477" spans="2:22" x14ac:dyDescent="0.3">
      <c r="B1477" s="8">
        <v>0</v>
      </c>
      <c r="C1477" s="6">
        <f t="shared" ca="1" si="1008"/>
        <v>0.73356773750029269</v>
      </c>
      <c r="D1477" s="6">
        <f t="shared" ca="1" si="1051"/>
        <v>0.26643226249970731</v>
      </c>
      <c r="E1477" s="6" t="str">
        <f t="shared" si="1052"/>
        <v/>
      </c>
      <c r="F1477" s="6" t="s">
        <v>160</v>
      </c>
      <c r="G1477" s="6" t="s">
        <v>162</v>
      </c>
      <c r="H1477" s="6">
        <f t="shared" ca="1" si="1053"/>
        <v>108.36</v>
      </c>
      <c r="I1477" s="6" t="s">
        <v>163</v>
      </c>
      <c r="J1477" s="6">
        <f t="shared" ca="1" si="1054"/>
        <v>62</v>
      </c>
      <c r="K1477" s="6" t="s">
        <v>164</v>
      </c>
      <c r="L1477" s="6">
        <f t="shared" ca="1" si="1055"/>
        <v>5</v>
      </c>
      <c r="M1477" s="6" t="s">
        <v>165</v>
      </c>
      <c r="V1477" s="9"/>
    </row>
    <row r="1478" spans="2:22" x14ac:dyDescent="0.3">
      <c r="B1478" s="8">
        <v>0</v>
      </c>
      <c r="C1478" s="6">
        <f t="shared" ref="C1478:C1541" ca="1" si="1056">RAND()</f>
        <v>0.88077671650370348</v>
      </c>
      <c r="D1478" s="6">
        <f t="shared" ca="1" si="1051"/>
        <v>0.11922328349629652</v>
      </c>
      <c r="E1478" s="6" t="str">
        <f t="shared" si="1052"/>
        <v/>
      </c>
      <c r="F1478" s="6" t="s">
        <v>160</v>
      </c>
      <c r="G1478" s="6" t="s">
        <v>162</v>
      </c>
      <c r="H1478" s="6">
        <f t="shared" ca="1" si="1053"/>
        <v>123.08</v>
      </c>
      <c r="I1478" s="6" t="s">
        <v>163</v>
      </c>
      <c r="J1478" s="6">
        <f t="shared" ca="1" si="1054"/>
        <v>47</v>
      </c>
      <c r="K1478" s="6" t="s">
        <v>164</v>
      </c>
      <c r="L1478" s="6">
        <f t="shared" ca="1" si="1055"/>
        <v>2</v>
      </c>
      <c r="M1478" s="6" t="s">
        <v>165</v>
      </c>
      <c r="V1478" s="9"/>
    </row>
    <row r="1479" spans="2:22" x14ac:dyDescent="0.3">
      <c r="B1479" s="8">
        <v>0</v>
      </c>
      <c r="C1479" s="6">
        <f t="shared" ca="1" si="1056"/>
        <v>0.33797151885069943</v>
      </c>
      <c r="D1479" s="6">
        <f t="shared" ca="1" si="1051"/>
        <v>0.33797151885069943</v>
      </c>
      <c r="E1479" s="6" t="str">
        <f t="shared" si="1052"/>
        <v/>
      </c>
      <c r="F1479" s="6" t="s">
        <v>160</v>
      </c>
      <c r="G1479" s="6" t="s">
        <v>162</v>
      </c>
      <c r="H1479" s="6">
        <f t="shared" ca="1" si="1053"/>
        <v>68.8</v>
      </c>
      <c r="I1479" s="6" t="s">
        <v>163</v>
      </c>
      <c r="J1479" s="6">
        <f t="shared" ca="1" si="1054"/>
        <v>69</v>
      </c>
      <c r="K1479" s="6" t="s">
        <v>164</v>
      </c>
      <c r="L1479" s="6">
        <f t="shared" ca="1" si="1055"/>
        <v>7</v>
      </c>
      <c r="M1479" s="6" t="s">
        <v>165</v>
      </c>
    </row>
    <row r="1480" spans="2:22" x14ac:dyDescent="0.3">
      <c r="B1480" s="8">
        <v>0</v>
      </c>
      <c r="C1480" s="6">
        <f t="shared" ca="1" si="1056"/>
        <v>0.69854633597858251</v>
      </c>
      <c r="D1480" s="6">
        <f t="shared" ca="1" si="1051"/>
        <v>0.30145366402141749</v>
      </c>
      <c r="E1480" s="6" t="str">
        <f t="shared" si="1052"/>
        <v/>
      </c>
      <c r="F1480" s="6" t="s">
        <v>160</v>
      </c>
      <c r="G1480" s="6" t="s">
        <v>162</v>
      </c>
      <c r="H1480" s="6">
        <f t="shared" ca="1" si="1053"/>
        <v>104.85</v>
      </c>
      <c r="I1480" s="6" t="s">
        <v>163</v>
      </c>
      <c r="J1480" s="6">
        <f t="shared" ca="1" si="1054"/>
        <v>65</v>
      </c>
      <c r="K1480" s="6" t="s">
        <v>164</v>
      </c>
      <c r="L1480" s="6">
        <f t="shared" ca="1" si="1055"/>
        <v>6</v>
      </c>
      <c r="M1480" s="6" t="s">
        <v>165</v>
      </c>
      <c r="V1480" s="9"/>
    </row>
    <row r="1481" spans="2:22" x14ac:dyDescent="0.3">
      <c r="B1481" s="8">
        <v>0</v>
      </c>
      <c r="C1481" s="6">
        <f t="shared" ca="1" si="1056"/>
        <v>0.1633782283134052</v>
      </c>
      <c r="D1481" s="6">
        <f t="shared" ca="1" si="1051"/>
        <v>0.1633782283134052</v>
      </c>
      <c r="E1481" s="6" t="str">
        <f t="shared" si="1052"/>
        <v/>
      </c>
      <c r="F1481" s="6" t="s">
        <v>160</v>
      </c>
      <c r="G1481" s="6" t="s">
        <v>162</v>
      </c>
      <c r="H1481" s="6">
        <f t="shared" ca="1" si="1053"/>
        <v>51.34</v>
      </c>
      <c r="I1481" s="6" t="s">
        <v>163</v>
      </c>
      <c r="J1481" s="6">
        <f t="shared" ca="1" si="1054"/>
        <v>51</v>
      </c>
      <c r="K1481" s="6" t="s">
        <v>164</v>
      </c>
      <c r="L1481" s="6">
        <f t="shared" ca="1" si="1055"/>
        <v>3</v>
      </c>
      <c r="M1481" s="6" t="s">
        <v>165</v>
      </c>
      <c r="V1481" s="9"/>
    </row>
    <row r="1482" spans="2:22" x14ac:dyDescent="0.3">
      <c r="B1482" s="8">
        <v>0</v>
      </c>
      <c r="C1482" s="6">
        <f t="shared" ca="1" si="1056"/>
        <v>0.74899772950305399</v>
      </c>
      <c r="D1482" s="6">
        <f t="shared" ca="1" si="1051"/>
        <v>0.25100227049694601</v>
      </c>
      <c r="E1482" s="6" t="str">
        <f t="shared" ref="E1482:E1483" si="1057">IF(A1482=0,"",A1482)</f>
        <v/>
      </c>
      <c r="F1482" s="6" t="s">
        <v>160</v>
      </c>
      <c r="G1482" s="6" t="s">
        <v>162</v>
      </c>
      <c r="H1482" s="6">
        <f t="shared" ca="1" si="1053"/>
        <v>109.9</v>
      </c>
      <c r="I1482" s="6" t="s">
        <v>163</v>
      </c>
      <c r="J1482" s="6">
        <f t="shared" ca="1" si="1054"/>
        <v>60</v>
      </c>
      <c r="K1482" s="6" t="s">
        <v>164</v>
      </c>
      <c r="L1482" s="6">
        <f t="shared" ca="1" si="1055"/>
        <v>5</v>
      </c>
      <c r="M1482" s="6" t="s">
        <v>165</v>
      </c>
      <c r="V1482" s="9"/>
    </row>
    <row r="1483" spans="2:22" x14ac:dyDescent="0.3">
      <c r="B1483" s="8">
        <v>0</v>
      </c>
      <c r="C1483" s="8"/>
      <c r="E1483" s="6" t="str">
        <f t="shared" si="1057"/>
        <v/>
      </c>
      <c r="V1483" s="9"/>
    </row>
    <row r="1484" spans="2:22" x14ac:dyDescent="0.3">
      <c r="B1484" s="8">
        <v>0</v>
      </c>
      <c r="C1484" s="6">
        <f t="shared" ref="C1484" ca="1" si="1058">RAND()</f>
        <v>0.71360779679360731</v>
      </c>
      <c r="D1484" s="6">
        <f t="shared" ref="D1484:D1492" ca="1" si="1059">IF(C1484&gt;0.1,      IF(C1484&lt;0.6,C1484,ABS(1-C1484)),C1484+0.5)</f>
        <v>0.28639220320639269</v>
      </c>
      <c r="E1484" s="6" t="str">
        <f t="shared" ref="E1484:E1491" si="1060">IF(A1484=0,"",_xlfn.CONCAT("## ",A1484))</f>
        <v/>
      </c>
      <c r="F1484" s="6" t="s">
        <v>160</v>
      </c>
      <c r="G1484" s="6" t="s">
        <v>162</v>
      </c>
      <c r="H1484" s="6">
        <f t="shared" ref="H1484:H1492" ca="1" si="1061">ROUND(C1484*100+35,2)</f>
        <v>106.36</v>
      </c>
      <c r="I1484" s="6" t="s">
        <v>163</v>
      </c>
      <c r="J1484" s="6">
        <f t="shared" ref="J1484:J1492" ca="1" si="1062">ROUND(D1484*100+35,0)</f>
        <v>64</v>
      </c>
      <c r="K1484" s="6" t="s">
        <v>164</v>
      </c>
      <c r="L1484" s="6">
        <f t="shared" ref="L1484:L1492" ca="1" si="1063">ROUND(D1484*20,0)</f>
        <v>6</v>
      </c>
      <c r="M1484" s="6" t="s">
        <v>165</v>
      </c>
      <c r="V1484" s="9"/>
    </row>
    <row r="1485" spans="2:22" x14ac:dyDescent="0.3">
      <c r="B1485" s="8">
        <v>0</v>
      </c>
      <c r="C1485" s="6">
        <f t="shared" ca="1" si="1056"/>
        <v>0.41933247921683903</v>
      </c>
      <c r="D1485" s="6">
        <f t="shared" ca="1" si="1059"/>
        <v>0.41933247921683903</v>
      </c>
      <c r="E1485" s="6" t="str">
        <f t="shared" si="1060"/>
        <v/>
      </c>
      <c r="F1485" s="6" t="s">
        <v>160</v>
      </c>
      <c r="G1485" s="6" t="s">
        <v>162</v>
      </c>
      <c r="H1485" s="6">
        <f t="shared" ca="1" si="1061"/>
        <v>76.930000000000007</v>
      </c>
      <c r="I1485" s="6" t="s">
        <v>163</v>
      </c>
      <c r="J1485" s="6">
        <f t="shared" ca="1" si="1062"/>
        <v>77</v>
      </c>
      <c r="K1485" s="6" t="s">
        <v>164</v>
      </c>
      <c r="L1485" s="6">
        <f t="shared" ca="1" si="1063"/>
        <v>8</v>
      </c>
      <c r="M1485" s="6" t="s">
        <v>165</v>
      </c>
      <c r="V1485" s="9"/>
    </row>
    <row r="1486" spans="2:22" x14ac:dyDescent="0.3">
      <c r="B1486" s="8">
        <v>0</v>
      </c>
      <c r="C1486" s="6">
        <f t="shared" ca="1" si="1056"/>
        <v>0.45673129754810804</v>
      </c>
      <c r="D1486" s="6">
        <f t="shared" ca="1" si="1059"/>
        <v>0.45673129754810804</v>
      </c>
      <c r="E1486" s="6" t="str">
        <f t="shared" si="1060"/>
        <v/>
      </c>
      <c r="F1486" s="6" t="s">
        <v>160</v>
      </c>
      <c r="G1486" s="6" t="s">
        <v>162</v>
      </c>
      <c r="H1486" s="6">
        <f t="shared" ca="1" si="1061"/>
        <v>80.67</v>
      </c>
      <c r="I1486" s="6" t="s">
        <v>163</v>
      </c>
      <c r="J1486" s="6">
        <f t="shared" ca="1" si="1062"/>
        <v>81</v>
      </c>
      <c r="K1486" s="6" t="s">
        <v>164</v>
      </c>
      <c r="L1486" s="6">
        <f t="shared" ca="1" si="1063"/>
        <v>9</v>
      </c>
      <c r="M1486" s="6" t="s">
        <v>165</v>
      </c>
      <c r="V1486" s="9"/>
    </row>
    <row r="1487" spans="2:22" x14ac:dyDescent="0.3">
      <c r="B1487" s="8">
        <v>0</v>
      </c>
      <c r="C1487" s="6">
        <f t="shared" ca="1" si="1056"/>
        <v>0.33453929187299392</v>
      </c>
      <c r="D1487" s="6">
        <f t="shared" ca="1" si="1059"/>
        <v>0.33453929187299392</v>
      </c>
      <c r="E1487" s="6" t="str">
        <f t="shared" si="1060"/>
        <v/>
      </c>
      <c r="F1487" s="6" t="s">
        <v>160</v>
      </c>
      <c r="G1487" s="6" t="s">
        <v>162</v>
      </c>
      <c r="H1487" s="6">
        <f t="shared" ca="1" si="1061"/>
        <v>68.45</v>
      </c>
      <c r="I1487" s="6" t="s">
        <v>163</v>
      </c>
      <c r="J1487" s="6">
        <f t="shared" ca="1" si="1062"/>
        <v>68</v>
      </c>
      <c r="K1487" s="6" t="s">
        <v>164</v>
      </c>
      <c r="L1487" s="6">
        <f t="shared" ca="1" si="1063"/>
        <v>7</v>
      </c>
      <c r="M1487" s="6" t="s">
        <v>165</v>
      </c>
      <c r="V1487" s="9"/>
    </row>
    <row r="1488" spans="2:22" x14ac:dyDescent="0.3">
      <c r="B1488" s="8">
        <v>0</v>
      </c>
      <c r="C1488" s="6">
        <f t="shared" ca="1" si="1056"/>
        <v>0.47460619240809587</v>
      </c>
      <c r="D1488" s="6">
        <f t="shared" ca="1" si="1059"/>
        <v>0.47460619240809587</v>
      </c>
      <c r="E1488" s="6" t="str">
        <f t="shared" si="1060"/>
        <v/>
      </c>
      <c r="F1488" s="6" t="s">
        <v>160</v>
      </c>
      <c r="G1488" s="6" t="s">
        <v>162</v>
      </c>
      <c r="H1488" s="6">
        <f t="shared" ca="1" si="1061"/>
        <v>82.46</v>
      </c>
      <c r="I1488" s="6" t="s">
        <v>163</v>
      </c>
      <c r="J1488" s="6">
        <f t="shared" ca="1" si="1062"/>
        <v>82</v>
      </c>
      <c r="K1488" s="6" t="s">
        <v>164</v>
      </c>
      <c r="L1488" s="6">
        <f t="shared" ca="1" si="1063"/>
        <v>9</v>
      </c>
      <c r="M1488" s="6" t="s">
        <v>165</v>
      </c>
    </row>
    <row r="1489" spans="2:22" x14ac:dyDescent="0.3">
      <c r="B1489" s="8">
        <v>0</v>
      </c>
      <c r="C1489" s="6">
        <f t="shared" ca="1" si="1056"/>
        <v>0.94291587355124329</v>
      </c>
      <c r="D1489" s="6">
        <f t="shared" ca="1" si="1059"/>
        <v>5.7084126448756711E-2</v>
      </c>
      <c r="E1489" s="6" t="str">
        <f t="shared" si="1060"/>
        <v/>
      </c>
      <c r="F1489" s="6" t="s">
        <v>160</v>
      </c>
      <c r="G1489" s="6" t="s">
        <v>162</v>
      </c>
      <c r="H1489" s="6">
        <f t="shared" ca="1" si="1061"/>
        <v>129.29</v>
      </c>
      <c r="I1489" s="6" t="s">
        <v>163</v>
      </c>
      <c r="J1489" s="6">
        <f t="shared" ca="1" si="1062"/>
        <v>41</v>
      </c>
      <c r="K1489" s="6" t="s">
        <v>164</v>
      </c>
      <c r="L1489" s="6">
        <f t="shared" ca="1" si="1063"/>
        <v>1</v>
      </c>
      <c r="M1489" s="6" t="s">
        <v>165</v>
      </c>
      <c r="V1489" s="9"/>
    </row>
    <row r="1490" spans="2:22" x14ac:dyDescent="0.3">
      <c r="B1490" s="8">
        <v>0</v>
      </c>
      <c r="C1490" s="6">
        <f t="shared" ca="1" si="1056"/>
        <v>0.40106545499843949</v>
      </c>
      <c r="D1490" s="6">
        <f t="shared" ca="1" si="1059"/>
        <v>0.40106545499843949</v>
      </c>
      <c r="E1490" s="6" t="str">
        <f t="shared" si="1060"/>
        <v/>
      </c>
      <c r="F1490" s="6" t="s">
        <v>160</v>
      </c>
      <c r="G1490" s="6" t="s">
        <v>162</v>
      </c>
      <c r="H1490" s="6">
        <f t="shared" ca="1" si="1061"/>
        <v>75.11</v>
      </c>
      <c r="I1490" s="6" t="s">
        <v>163</v>
      </c>
      <c r="J1490" s="6">
        <f t="shared" ca="1" si="1062"/>
        <v>75</v>
      </c>
      <c r="K1490" s="6" t="s">
        <v>164</v>
      </c>
      <c r="L1490" s="6">
        <f t="shared" ca="1" si="1063"/>
        <v>8</v>
      </c>
      <c r="M1490" s="6" t="s">
        <v>165</v>
      </c>
      <c r="V1490" s="9"/>
    </row>
    <row r="1491" spans="2:22" x14ac:dyDescent="0.3">
      <c r="B1491" s="8">
        <v>0</v>
      </c>
      <c r="C1491" s="6">
        <f t="shared" ca="1" si="1056"/>
        <v>0.18846884448020929</v>
      </c>
      <c r="D1491" s="6">
        <f t="shared" ca="1" si="1059"/>
        <v>0.18846884448020929</v>
      </c>
      <c r="E1491" s="6" t="str">
        <f t="shared" si="1060"/>
        <v/>
      </c>
      <c r="F1491" s="6" t="s">
        <v>160</v>
      </c>
      <c r="G1491" s="6" t="s">
        <v>162</v>
      </c>
      <c r="H1491" s="6">
        <f t="shared" ca="1" si="1061"/>
        <v>53.85</v>
      </c>
      <c r="I1491" s="6" t="s">
        <v>163</v>
      </c>
      <c r="J1491" s="6">
        <f t="shared" ca="1" si="1062"/>
        <v>54</v>
      </c>
      <c r="K1491" s="6" t="s">
        <v>164</v>
      </c>
      <c r="L1491" s="6">
        <f t="shared" ca="1" si="1063"/>
        <v>4</v>
      </c>
      <c r="M1491" s="6" t="s">
        <v>165</v>
      </c>
      <c r="V1491" s="9"/>
    </row>
    <row r="1492" spans="2:22" x14ac:dyDescent="0.3">
      <c r="B1492" s="8">
        <v>0</v>
      </c>
      <c r="C1492" s="6">
        <f t="shared" ca="1" si="1056"/>
        <v>0.59590444575260193</v>
      </c>
      <c r="D1492" s="6">
        <f t="shared" ca="1" si="1059"/>
        <v>0.59590444575260193</v>
      </c>
      <c r="E1492" s="6" t="str">
        <f t="shared" ref="E1492:E1493" si="1064">IF(A1492=0,"",A1492)</f>
        <v/>
      </c>
      <c r="F1492" s="6" t="s">
        <v>160</v>
      </c>
      <c r="G1492" s="6" t="s">
        <v>162</v>
      </c>
      <c r="H1492" s="6">
        <f t="shared" ca="1" si="1061"/>
        <v>94.59</v>
      </c>
      <c r="I1492" s="6" t="s">
        <v>163</v>
      </c>
      <c r="J1492" s="6">
        <f t="shared" ca="1" si="1062"/>
        <v>95</v>
      </c>
      <c r="K1492" s="6" t="s">
        <v>164</v>
      </c>
      <c r="L1492" s="6">
        <f t="shared" ca="1" si="1063"/>
        <v>12</v>
      </c>
      <c r="M1492" s="6" t="s">
        <v>165</v>
      </c>
      <c r="V1492" s="9"/>
    </row>
    <row r="1493" spans="2:22" x14ac:dyDescent="0.3">
      <c r="B1493" s="8">
        <v>0</v>
      </c>
      <c r="C1493" s="8"/>
      <c r="E1493" s="6" t="str">
        <f t="shared" si="1064"/>
        <v/>
      </c>
      <c r="V1493" s="9"/>
    </row>
    <row r="1494" spans="2:22" x14ac:dyDescent="0.3">
      <c r="B1494" s="8">
        <v>0</v>
      </c>
      <c r="C1494" s="6">
        <f t="shared" ref="C1494" ca="1" si="1065">RAND()</f>
        <v>0.8998532583121549</v>
      </c>
      <c r="D1494" s="6">
        <f t="shared" ref="D1494:D1502" ca="1" si="1066">IF(C1494&gt;0.1,      IF(C1494&lt;0.6,C1494,ABS(1-C1494)),C1494+0.5)</f>
        <v>0.1001467416878451</v>
      </c>
      <c r="E1494" s="6" t="str">
        <f t="shared" ref="E1494:E1501" si="1067">IF(A1494=0,"",_xlfn.CONCAT("## ",A1494))</f>
        <v/>
      </c>
      <c r="F1494" s="6" t="s">
        <v>160</v>
      </c>
      <c r="G1494" s="6" t="s">
        <v>162</v>
      </c>
      <c r="H1494" s="6">
        <f t="shared" ref="H1494:H1502" ca="1" si="1068">ROUND(C1494*100+35,2)</f>
        <v>124.99</v>
      </c>
      <c r="I1494" s="6" t="s">
        <v>163</v>
      </c>
      <c r="J1494" s="6">
        <f t="shared" ref="J1494:J1502" ca="1" si="1069">ROUND(D1494*100+35,0)</f>
        <v>45</v>
      </c>
      <c r="K1494" s="6" t="s">
        <v>164</v>
      </c>
      <c r="L1494" s="6">
        <f t="shared" ref="L1494:L1502" ca="1" si="1070">ROUND(D1494*20,0)</f>
        <v>2</v>
      </c>
      <c r="M1494" s="6" t="s">
        <v>165</v>
      </c>
      <c r="V1494" s="9"/>
    </row>
    <row r="1495" spans="2:22" x14ac:dyDescent="0.3">
      <c r="B1495" s="8">
        <v>0</v>
      </c>
      <c r="C1495" s="6">
        <f t="shared" ca="1" si="1056"/>
        <v>0.46133643202013197</v>
      </c>
      <c r="D1495" s="6">
        <f t="shared" ca="1" si="1066"/>
        <v>0.46133643202013197</v>
      </c>
      <c r="E1495" s="6" t="str">
        <f t="shared" si="1067"/>
        <v/>
      </c>
      <c r="F1495" s="6" t="s">
        <v>160</v>
      </c>
      <c r="G1495" s="6" t="s">
        <v>162</v>
      </c>
      <c r="H1495" s="6">
        <f t="shared" ca="1" si="1068"/>
        <v>81.13</v>
      </c>
      <c r="I1495" s="6" t="s">
        <v>163</v>
      </c>
      <c r="J1495" s="6">
        <f t="shared" ca="1" si="1069"/>
        <v>81</v>
      </c>
      <c r="K1495" s="6" t="s">
        <v>164</v>
      </c>
      <c r="L1495" s="6">
        <f t="shared" ca="1" si="1070"/>
        <v>9</v>
      </c>
      <c r="M1495" s="6" t="s">
        <v>165</v>
      </c>
      <c r="V1495" s="9"/>
    </row>
    <row r="1496" spans="2:22" x14ac:dyDescent="0.3">
      <c r="B1496" s="8">
        <v>0</v>
      </c>
      <c r="C1496" s="6">
        <f t="shared" ca="1" si="1056"/>
        <v>1.2175032239802208E-2</v>
      </c>
      <c r="D1496" s="6">
        <f t="shared" ca="1" si="1066"/>
        <v>0.51217503223980221</v>
      </c>
      <c r="E1496" s="6" t="str">
        <f t="shared" si="1067"/>
        <v/>
      </c>
      <c r="F1496" s="6" t="s">
        <v>160</v>
      </c>
      <c r="G1496" s="6" t="s">
        <v>162</v>
      </c>
      <c r="H1496" s="6">
        <f t="shared" ca="1" si="1068"/>
        <v>36.22</v>
      </c>
      <c r="I1496" s="6" t="s">
        <v>163</v>
      </c>
      <c r="J1496" s="6">
        <f t="shared" ca="1" si="1069"/>
        <v>86</v>
      </c>
      <c r="K1496" s="6" t="s">
        <v>164</v>
      </c>
      <c r="L1496" s="6">
        <f t="shared" ca="1" si="1070"/>
        <v>10</v>
      </c>
      <c r="M1496" s="6" t="s">
        <v>165</v>
      </c>
      <c r="V1496" s="9"/>
    </row>
    <row r="1497" spans="2:22" x14ac:dyDescent="0.3">
      <c r="B1497" s="8">
        <v>0</v>
      </c>
      <c r="C1497" s="6">
        <f t="shared" ca="1" si="1056"/>
        <v>0.29550283835956559</v>
      </c>
      <c r="D1497" s="6">
        <f t="shared" ca="1" si="1066"/>
        <v>0.29550283835956559</v>
      </c>
      <c r="E1497" s="6" t="str">
        <f t="shared" si="1067"/>
        <v/>
      </c>
      <c r="F1497" s="6" t="s">
        <v>160</v>
      </c>
      <c r="G1497" s="6" t="s">
        <v>162</v>
      </c>
      <c r="H1497" s="6">
        <f t="shared" ca="1" si="1068"/>
        <v>64.55</v>
      </c>
      <c r="I1497" s="6" t="s">
        <v>163</v>
      </c>
      <c r="J1497" s="6">
        <f t="shared" ca="1" si="1069"/>
        <v>65</v>
      </c>
      <c r="K1497" s="6" t="s">
        <v>164</v>
      </c>
      <c r="L1497" s="6">
        <f t="shared" ca="1" si="1070"/>
        <v>6</v>
      </c>
      <c r="M1497" s="6" t="s">
        <v>165</v>
      </c>
    </row>
    <row r="1498" spans="2:22" x14ac:dyDescent="0.3">
      <c r="B1498" s="8">
        <v>0</v>
      </c>
      <c r="C1498" s="6">
        <f t="shared" ca="1" si="1056"/>
        <v>0.23312392468130394</v>
      </c>
      <c r="D1498" s="6">
        <f t="shared" ca="1" si="1066"/>
        <v>0.23312392468130394</v>
      </c>
      <c r="E1498" s="6" t="str">
        <f t="shared" si="1067"/>
        <v/>
      </c>
      <c r="F1498" s="6" t="s">
        <v>160</v>
      </c>
      <c r="G1498" s="6" t="s">
        <v>162</v>
      </c>
      <c r="H1498" s="6">
        <f t="shared" ca="1" si="1068"/>
        <v>58.31</v>
      </c>
      <c r="I1498" s="6" t="s">
        <v>163</v>
      </c>
      <c r="J1498" s="6">
        <f t="shared" ca="1" si="1069"/>
        <v>58</v>
      </c>
      <c r="K1498" s="6" t="s">
        <v>164</v>
      </c>
      <c r="L1498" s="6">
        <f t="shared" ca="1" si="1070"/>
        <v>5</v>
      </c>
      <c r="M1498" s="6" t="s">
        <v>165</v>
      </c>
      <c r="V1498" s="9"/>
    </row>
    <row r="1499" spans="2:22" x14ac:dyDescent="0.3">
      <c r="B1499" s="8">
        <v>0</v>
      </c>
      <c r="C1499" s="6">
        <f t="shared" ca="1" si="1056"/>
        <v>0.68078922501399586</v>
      </c>
      <c r="D1499" s="6">
        <f t="shared" ca="1" si="1066"/>
        <v>0.31921077498600414</v>
      </c>
      <c r="E1499" s="6" t="str">
        <f t="shared" si="1067"/>
        <v/>
      </c>
      <c r="F1499" s="6" t="s">
        <v>160</v>
      </c>
      <c r="G1499" s="6" t="s">
        <v>162</v>
      </c>
      <c r="H1499" s="6">
        <f t="shared" ca="1" si="1068"/>
        <v>103.08</v>
      </c>
      <c r="I1499" s="6" t="s">
        <v>163</v>
      </c>
      <c r="J1499" s="6">
        <f t="shared" ca="1" si="1069"/>
        <v>67</v>
      </c>
      <c r="K1499" s="6" t="s">
        <v>164</v>
      </c>
      <c r="L1499" s="6">
        <f t="shared" ca="1" si="1070"/>
        <v>6</v>
      </c>
      <c r="M1499" s="6" t="s">
        <v>165</v>
      </c>
      <c r="V1499" s="9"/>
    </row>
    <row r="1500" spans="2:22" x14ac:dyDescent="0.3">
      <c r="B1500" s="8">
        <v>0</v>
      </c>
      <c r="C1500" s="6">
        <f t="shared" ca="1" si="1056"/>
        <v>0.7609681991464049</v>
      </c>
      <c r="D1500" s="6">
        <f t="shared" ca="1" si="1066"/>
        <v>0.2390318008535951</v>
      </c>
      <c r="E1500" s="6" t="str">
        <f t="shared" si="1067"/>
        <v/>
      </c>
      <c r="F1500" s="6" t="s">
        <v>160</v>
      </c>
      <c r="G1500" s="6" t="s">
        <v>162</v>
      </c>
      <c r="H1500" s="6">
        <f t="shared" ca="1" si="1068"/>
        <v>111.1</v>
      </c>
      <c r="I1500" s="6" t="s">
        <v>163</v>
      </c>
      <c r="J1500" s="6">
        <f t="shared" ca="1" si="1069"/>
        <v>59</v>
      </c>
      <c r="K1500" s="6" t="s">
        <v>164</v>
      </c>
      <c r="L1500" s="6">
        <f t="shared" ca="1" si="1070"/>
        <v>5</v>
      </c>
      <c r="M1500" s="6" t="s">
        <v>165</v>
      </c>
      <c r="V1500" s="9"/>
    </row>
    <row r="1501" spans="2:22" x14ac:dyDescent="0.3">
      <c r="B1501" s="8">
        <v>0</v>
      </c>
      <c r="C1501" s="6">
        <f t="shared" ca="1" si="1056"/>
        <v>7.0919414427448313E-2</v>
      </c>
      <c r="D1501" s="6">
        <f t="shared" ca="1" si="1066"/>
        <v>0.57091941442744831</v>
      </c>
      <c r="E1501" s="6" t="str">
        <f t="shared" si="1067"/>
        <v/>
      </c>
      <c r="F1501" s="6" t="s">
        <v>160</v>
      </c>
      <c r="G1501" s="6" t="s">
        <v>162</v>
      </c>
      <c r="H1501" s="6">
        <f t="shared" ca="1" si="1068"/>
        <v>42.09</v>
      </c>
      <c r="I1501" s="6" t="s">
        <v>163</v>
      </c>
      <c r="J1501" s="6">
        <f t="shared" ca="1" si="1069"/>
        <v>92</v>
      </c>
      <c r="K1501" s="6" t="s">
        <v>164</v>
      </c>
      <c r="L1501" s="6">
        <f t="shared" ca="1" si="1070"/>
        <v>11</v>
      </c>
      <c r="M1501" s="6" t="s">
        <v>165</v>
      </c>
      <c r="V1501" s="9"/>
    </row>
    <row r="1502" spans="2:22" x14ac:dyDescent="0.3">
      <c r="B1502" s="8">
        <v>0</v>
      </c>
      <c r="C1502" s="6">
        <f t="shared" ca="1" si="1056"/>
        <v>0.740873770931054</v>
      </c>
      <c r="D1502" s="6">
        <f t="shared" ca="1" si="1066"/>
        <v>0.259126229068946</v>
      </c>
      <c r="E1502" s="6" t="str">
        <f t="shared" ref="E1502:E1503" si="1071">IF(A1502=0,"",A1502)</f>
        <v/>
      </c>
      <c r="F1502" s="6" t="s">
        <v>160</v>
      </c>
      <c r="G1502" s="6" t="s">
        <v>162</v>
      </c>
      <c r="H1502" s="6">
        <f t="shared" ca="1" si="1068"/>
        <v>109.09</v>
      </c>
      <c r="I1502" s="6" t="s">
        <v>163</v>
      </c>
      <c r="J1502" s="6">
        <f t="shared" ca="1" si="1069"/>
        <v>61</v>
      </c>
      <c r="K1502" s="6" t="s">
        <v>164</v>
      </c>
      <c r="L1502" s="6">
        <f t="shared" ca="1" si="1070"/>
        <v>5</v>
      </c>
      <c r="M1502" s="6" t="s">
        <v>165</v>
      </c>
      <c r="V1502" s="9"/>
    </row>
    <row r="1503" spans="2:22" x14ac:dyDescent="0.3">
      <c r="B1503" s="8">
        <v>0</v>
      </c>
      <c r="C1503" s="8"/>
      <c r="E1503" s="6" t="str">
        <f t="shared" si="1071"/>
        <v/>
      </c>
      <c r="V1503" s="9"/>
    </row>
    <row r="1504" spans="2:22" x14ac:dyDescent="0.3">
      <c r="B1504" s="8">
        <v>0</v>
      </c>
      <c r="C1504" s="6">
        <f t="shared" ref="C1504" ca="1" si="1072">RAND()</f>
        <v>0.4227889808030445</v>
      </c>
      <c r="D1504" s="6">
        <f t="shared" ref="D1504:D1512" ca="1" si="1073">IF(C1504&gt;0.1,      IF(C1504&lt;0.6,C1504,ABS(1-C1504)),C1504+0.5)</f>
        <v>0.4227889808030445</v>
      </c>
      <c r="E1504" s="6" t="str">
        <f t="shared" ref="E1504:E1511" si="1074">IF(A1504=0,"",_xlfn.CONCAT("## ",A1504))</f>
        <v/>
      </c>
      <c r="F1504" s="6" t="s">
        <v>160</v>
      </c>
      <c r="G1504" s="6" t="s">
        <v>162</v>
      </c>
      <c r="H1504" s="6">
        <f t="shared" ref="H1504:H1512" ca="1" si="1075">ROUND(C1504*100+35,2)</f>
        <v>77.28</v>
      </c>
      <c r="I1504" s="6" t="s">
        <v>163</v>
      </c>
      <c r="J1504" s="6">
        <f t="shared" ref="J1504:J1512" ca="1" si="1076">ROUND(D1504*100+35,0)</f>
        <v>77</v>
      </c>
      <c r="K1504" s="6" t="s">
        <v>164</v>
      </c>
      <c r="L1504" s="6">
        <f t="shared" ref="L1504:L1512" ca="1" si="1077">ROUND(D1504*20,0)</f>
        <v>8</v>
      </c>
      <c r="M1504" s="6" t="s">
        <v>165</v>
      </c>
      <c r="V1504" s="9"/>
    </row>
    <row r="1505" spans="2:22" x14ac:dyDescent="0.3">
      <c r="B1505" s="8">
        <v>0</v>
      </c>
      <c r="C1505" s="6">
        <f t="shared" ca="1" si="1056"/>
        <v>0.12270379434067269</v>
      </c>
      <c r="D1505" s="6">
        <f t="shared" ca="1" si="1073"/>
        <v>0.12270379434067269</v>
      </c>
      <c r="E1505" s="6" t="str">
        <f t="shared" si="1074"/>
        <v/>
      </c>
      <c r="F1505" s="6" t="s">
        <v>160</v>
      </c>
      <c r="G1505" s="6" t="s">
        <v>162</v>
      </c>
      <c r="H1505" s="6">
        <f t="shared" ca="1" si="1075"/>
        <v>47.27</v>
      </c>
      <c r="I1505" s="6" t="s">
        <v>163</v>
      </c>
      <c r="J1505" s="6">
        <f t="shared" ca="1" si="1076"/>
        <v>47</v>
      </c>
      <c r="K1505" s="6" t="s">
        <v>164</v>
      </c>
      <c r="L1505" s="6">
        <f t="shared" ca="1" si="1077"/>
        <v>2</v>
      </c>
      <c r="M1505" s="6" t="s">
        <v>165</v>
      </c>
      <c r="V1505" s="9"/>
    </row>
    <row r="1506" spans="2:22" x14ac:dyDescent="0.3">
      <c r="B1506" s="8">
        <v>0</v>
      </c>
      <c r="C1506" s="6">
        <f t="shared" ca="1" si="1056"/>
        <v>0.27397327533241511</v>
      </c>
      <c r="D1506" s="6">
        <f t="shared" ca="1" si="1073"/>
        <v>0.27397327533241511</v>
      </c>
      <c r="E1506" s="6" t="str">
        <f t="shared" si="1074"/>
        <v/>
      </c>
      <c r="F1506" s="6" t="s">
        <v>160</v>
      </c>
      <c r="G1506" s="6" t="s">
        <v>162</v>
      </c>
      <c r="H1506" s="6">
        <f t="shared" ca="1" si="1075"/>
        <v>62.4</v>
      </c>
      <c r="I1506" s="6" t="s">
        <v>163</v>
      </c>
      <c r="J1506" s="6">
        <f t="shared" ca="1" si="1076"/>
        <v>62</v>
      </c>
      <c r="K1506" s="6" t="s">
        <v>164</v>
      </c>
      <c r="L1506" s="6">
        <f t="shared" ca="1" si="1077"/>
        <v>5</v>
      </c>
      <c r="M1506" s="6" t="s">
        <v>165</v>
      </c>
    </row>
    <row r="1507" spans="2:22" x14ac:dyDescent="0.3">
      <c r="B1507" s="8">
        <v>0</v>
      </c>
      <c r="C1507" s="6">
        <f t="shared" ca="1" si="1056"/>
        <v>0.58071186548363529</v>
      </c>
      <c r="D1507" s="6">
        <f t="shared" ca="1" si="1073"/>
        <v>0.58071186548363529</v>
      </c>
      <c r="E1507" s="6" t="str">
        <f t="shared" si="1074"/>
        <v/>
      </c>
      <c r="F1507" s="6" t="s">
        <v>160</v>
      </c>
      <c r="G1507" s="6" t="s">
        <v>162</v>
      </c>
      <c r="H1507" s="6">
        <f t="shared" ca="1" si="1075"/>
        <v>93.07</v>
      </c>
      <c r="I1507" s="6" t="s">
        <v>163</v>
      </c>
      <c r="J1507" s="6">
        <f t="shared" ca="1" si="1076"/>
        <v>93</v>
      </c>
      <c r="K1507" s="6" t="s">
        <v>164</v>
      </c>
      <c r="L1507" s="6">
        <f t="shared" ca="1" si="1077"/>
        <v>12</v>
      </c>
      <c r="M1507" s="6" t="s">
        <v>165</v>
      </c>
      <c r="V1507" s="9"/>
    </row>
    <row r="1508" spans="2:22" x14ac:dyDescent="0.3">
      <c r="B1508" s="8">
        <v>0</v>
      </c>
      <c r="C1508" s="6">
        <f t="shared" ca="1" si="1056"/>
        <v>0.4198964212412919</v>
      </c>
      <c r="D1508" s="6">
        <f t="shared" ca="1" si="1073"/>
        <v>0.4198964212412919</v>
      </c>
      <c r="E1508" s="6" t="str">
        <f t="shared" si="1074"/>
        <v/>
      </c>
      <c r="F1508" s="6" t="s">
        <v>160</v>
      </c>
      <c r="G1508" s="6" t="s">
        <v>162</v>
      </c>
      <c r="H1508" s="6">
        <f t="shared" ca="1" si="1075"/>
        <v>76.989999999999995</v>
      </c>
      <c r="I1508" s="6" t="s">
        <v>163</v>
      </c>
      <c r="J1508" s="6">
        <f t="shared" ca="1" si="1076"/>
        <v>77</v>
      </c>
      <c r="K1508" s="6" t="s">
        <v>164</v>
      </c>
      <c r="L1508" s="6">
        <f t="shared" ca="1" si="1077"/>
        <v>8</v>
      </c>
      <c r="M1508" s="6" t="s">
        <v>165</v>
      </c>
      <c r="V1508" s="9"/>
    </row>
    <row r="1509" spans="2:22" x14ac:dyDescent="0.3">
      <c r="B1509" s="8">
        <v>0</v>
      </c>
      <c r="C1509" s="6">
        <f t="shared" ca="1" si="1056"/>
        <v>0.13703642046263631</v>
      </c>
      <c r="D1509" s="6">
        <f t="shared" ca="1" si="1073"/>
        <v>0.13703642046263631</v>
      </c>
      <c r="E1509" s="6" t="str">
        <f t="shared" si="1074"/>
        <v/>
      </c>
      <c r="F1509" s="6" t="s">
        <v>160</v>
      </c>
      <c r="G1509" s="6" t="s">
        <v>162</v>
      </c>
      <c r="H1509" s="6">
        <f t="shared" ca="1" si="1075"/>
        <v>48.7</v>
      </c>
      <c r="I1509" s="6" t="s">
        <v>163</v>
      </c>
      <c r="J1509" s="6">
        <f t="shared" ca="1" si="1076"/>
        <v>49</v>
      </c>
      <c r="K1509" s="6" t="s">
        <v>164</v>
      </c>
      <c r="L1509" s="6">
        <f t="shared" ca="1" si="1077"/>
        <v>3</v>
      </c>
      <c r="M1509" s="6" t="s">
        <v>165</v>
      </c>
      <c r="V1509" s="9"/>
    </row>
    <row r="1510" spans="2:22" x14ac:dyDescent="0.3">
      <c r="B1510" s="8">
        <v>0</v>
      </c>
      <c r="C1510" s="6">
        <f t="shared" ca="1" si="1056"/>
        <v>0.72502102432107507</v>
      </c>
      <c r="D1510" s="6">
        <f t="shared" ca="1" si="1073"/>
        <v>0.27497897567892493</v>
      </c>
      <c r="E1510" s="6" t="str">
        <f t="shared" si="1074"/>
        <v/>
      </c>
      <c r="F1510" s="6" t="s">
        <v>160</v>
      </c>
      <c r="G1510" s="6" t="s">
        <v>162</v>
      </c>
      <c r="H1510" s="6">
        <f t="shared" ca="1" si="1075"/>
        <v>107.5</v>
      </c>
      <c r="I1510" s="6" t="s">
        <v>163</v>
      </c>
      <c r="J1510" s="6">
        <f t="shared" ca="1" si="1076"/>
        <v>62</v>
      </c>
      <c r="K1510" s="6" t="s">
        <v>164</v>
      </c>
      <c r="L1510" s="6">
        <f t="shared" ca="1" si="1077"/>
        <v>5</v>
      </c>
      <c r="M1510" s="6" t="s">
        <v>165</v>
      </c>
      <c r="V1510" s="9"/>
    </row>
    <row r="1511" spans="2:22" x14ac:dyDescent="0.3">
      <c r="B1511" s="8">
        <v>0</v>
      </c>
      <c r="C1511" s="6">
        <f t="shared" ca="1" si="1056"/>
        <v>0.90979102362367437</v>
      </c>
      <c r="D1511" s="6">
        <f t="shared" ca="1" si="1073"/>
        <v>9.0208976376325634E-2</v>
      </c>
      <c r="E1511" s="6" t="str">
        <f t="shared" si="1074"/>
        <v/>
      </c>
      <c r="F1511" s="6" t="s">
        <v>160</v>
      </c>
      <c r="G1511" s="6" t="s">
        <v>162</v>
      </c>
      <c r="H1511" s="6">
        <f t="shared" ca="1" si="1075"/>
        <v>125.98</v>
      </c>
      <c r="I1511" s="6" t="s">
        <v>163</v>
      </c>
      <c r="J1511" s="6">
        <f t="shared" ca="1" si="1076"/>
        <v>44</v>
      </c>
      <c r="K1511" s="6" t="s">
        <v>164</v>
      </c>
      <c r="L1511" s="6">
        <f t="shared" ca="1" si="1077"/>
        <v>2</v>
      </c>
      <c r="M1511" s="6" t="s">
        <v>165</v>
      </c>
      <c r="V1511" s="9"/>
    </row>
    <row r="1512" spans="2:22" x14ac:dyDescent="0.3">
      <c r="B1512" s="8">
        <v>0</v>
      </c>
      <c r="C1512" s="6">
        <f t="shared" ca="1" si="1056"/>
        <v>0.62728784982714436</v>
      </c>
      <c r="D1512" s="6">
        <f t="shared" ca="1" si="1073"/>
        <v>0.37271215017285564</v>
      </c>
      <c r="E1512" s="6" t="str">
        <f t="shared" ref="E1512:E1513" si="1078">IF(A1512=0,"",A1512)</f>
        <v/>
      </c>
      <c r="F1512" s="6" t="s">
        <v>160</v>
      </c>
      <c r="G1512" s="6" t="s">
        <v>162</v>
      </c>
      <c r="H1512" s="6">
        <f t="shared" ca="1" si="1075"/>
        <v>97.73</v>
      </c>
      <c r="I1512" s="6" t="s">
        <v>163</v>
      </c>
      <c r="J1512" s="6">
        <f t="shared" ca="1" si="1076"/>
        <v>72</v>
      </c>
      <c r="K1512" s="6" t="s">
        <v>164</v>
      </c>
      <c r="L1512" s="6">
        <f t="shared" ca="1" si="1077"/>
        <v>7</v>
      </c>
      <c r="M1512" s="6" t="s">
        <v>165</v>
      </c>
      <c r="V1512" s="9"/>
    </row>
    <row r="1513" spans="2:22" x14ac:dyDescent="0.3">
      <c r="B1513" s="8">
        <v>0</v>
      </c>
      <c r="C1513" s="8"/>
      <c r="E1513" s="6" t="str">
        <f t="shared" si="1078"/>
        <v/>
      </c>
      <c r="V1513" s="9"/>
    </row>
    <row r="1514" spans="2:22" x14ac:dyDescent="0.3">
      <c r="B1514" s="8">
        <v>0</v>
      </c>
      <c r="C1514" s="6">
        <f t="shared" ref="C1514" ca="1" si="1079">RAND()</f>
        <v>0.5245067787861466</v>
      </c>
      <c r="D1514" s="6">
        <f t="shared" ref="D1514:D1522" ca="1" si="1080">IF(C1514&gt;0.1,      IF(C1514&lt;0.6,C1514,ABS(1-C1514)),C1514+0.5)</f>
        <v>0.5245067787861466</v>
      </c>
      <c r="E1514" s="6" t="str">
        <f t="shared" ref="E1514:E1521" si="1081">IF(A1514=0,"",_xlfn.CONCAT("## ",A1514))</f>
        <v/>
      </c>
      <c r="F1514" s="6" t="s">
        <v>160</v>
      </c>
      <c r="G1514" s="6" t="s">
        <v>162</v>
      </c>
      <c r="H1514" s="6">
        <f t="shared" ref="H1514:H1522" ca="1" si="1082">ROUND(C1514*100+35,2)</f>
        <v>87.45</v>
      </c>
      <c r="I1514" s="6" t="s">
        <v>163</v>
      </c>
      <c r="J1514" s="6">
        <f t="shared" ref="J1514:J1522" ca="1" si="1083">ROUND(D1514*100+35,0)</f>
        <v>87</v>
      </c>
      <c r="K1514" s="6" t="s">
        <v>164</v>
      </c>
      <c r="L1514" s="6">
        <f t="shared" ref="L1514:L1522" ca="1" si="1084">ROUND(D1514*20,0)</f>
        <v>10</v>
      </c>
      <c r="M1514" s="6" t="s">
        <v>165</v>
      </c>
      <c r="V1514" s="9"/>
    </row>
    <row r="1515" spans="2:22" x14ac:dyDescent="0.3">
      <c r="B1515" s="8">
        <v>0</v>
      </c>
      <c r="C1515" s="6">
        <f t="shared" ca="1" si="1056"/>
        <v>3.2097533814897106E-2</v>
      </c>
      <c r="D1515" s="6">
        <f t="shared" ca="1" si="1080"/>
        <v>0.53209753381489711</v>
      </c>
      <c r="E1515" s="6" t="str">
        <f t="shared" si="1081"/>
        <v/>
      </c>
      <c r="F1515" s="6" t="s">
        <v>160</v>
      </c>
      <c r="G1515" s="6" t="s">
        <v>162</v>
      </c>
      <c r="H1515" s="6">
        <f t="shared" ca="1" si="1082"/>
        <v>38.21</v>
      </c>
      <c r="I1515" s="6" t="s">
        <v>163</v>
      </c>
      <c r="J1515" s="6">
        <f t="shared" ca="1" si="1083"/>
        <v>88</v>
      </c>
      <c r="K1515" s="6" t="s">
        <v>164</v>
      </c>
      <c r="L1515" s="6">
        <f t="shared" ca="1" si="1084"/>
        <v>11</v>
      </c>
      <c r="M1515" s="6" t="s">
        <v>165</v>
      </c>
    </row>
    <row r="1516" spans="2:22" x14ac:dyDescent="0.3">
      <c r="B1516" s="8">
        <v>0</v>
      </c>
      <c r="C1516" s="6">
        <f t="shared" ca="1" si="1056"/>
        <v>0.64607769440863283</v>
      </c>
      <c r="D1516" s="6">
        <f t="shared" ca="1" si="1080"/>
        <v>0.35392230559136717</v>
      </c>
      <c r="E1516" s="6" t="str">
        <f t="shared" si="1081"/>
        <v/>
      </c>
      <c r="F1516" s="6" t="s">
        <v>160</v>
      </c>
      <c r="G1516" s="6" t="s">
        <v>162</v>
      </c>
      <c r="H1516" s="6">
        <f t="shared" ca="1" si="1082"/>
        <v>99.61</v>
      </c>
      <c r="I1516" s="6" t="s">
        <v>163</v>
      </c>
      <c r="J1516" s="6">
        <f t="shared" ca="1" si="1083"/>
        <v>70</v>
      </c>
      <c r="K1516" s="6" t="s">
        <v>164</v>
      </c>
      <c r="L1516" s="6">
        <f t="shared" ca="1" si="1084"/>
        <v>7</v>
      </c>
      <c r="M1516" s="6" t="s">
        <v>165</v>
      </c>
      <c r="V1516" s="9"/>
    </row>
    <row r="1517" spans="2:22" x14ac:dyDescent="0.3">
      <c r="B1517" s="8">
        <v>0</v>
      </c>
      <c r="C1517" s="6">
        <f t="shared" ca="1" si="1056"/>
        <v>0.34725571798884303</v>
      </c>
      <c r="D1517" s="6">
        <f t="shared" ca="1" si="1080"/>
        <v>0.34725571798884303</v>
      </c>
      <c r="E1517" s="6" t="str">
        <f t="shared" si="1081"/>
        <v/>
      </c>
      <c r="F1517" s="6" t="s">
        <v>160</v>
      </c>
      <c r="G1517" s="6" t="s">
        <v>162</v>
      </c>
      <c r="H1517" s="6">
        <f t="shared" ca="1" si="1082"/>
        <v>69.73</v>
      </c>
      <c r="I1517" s="6" t="s">
        <v>163</v>
      </c>
      <c r="J1517" s="6">
        <f t="shared" ca="1" si="1083"/>
        <v>70</v>
      </c>
      <c r="K1517" s="6" t="s">
        <v>164</v>
      </c>
      <c r="L1517" s="6">
        <f t="shared" ca="1" si="1084"/>
        <v>7</v>
      </c>
      <c r="M1517" s="6" t="s">
        <v>165</v>
      </c>
      <c r="V1517" s="9"/>
    </row>
    <row r="1518" spans="2:22" x14ac:dyDescent="0.3">
      <c r="B1518" s="8">
        <v>0</v>
      </c>
      <c r="C1518" s="6">
        <f t="shared" ca="1" si="1056"/>
        <v>0.69596367138731552</v>
      </c>
      <c r="D1518" s="6">
        <f t="shared" ca="1" si="1080"/>
        <v>0.30403632861268448</v>
      </c>
      <c r="E1518" s="6" t="str">
        <f t="shared" si="1081"/>
        <v/>
      </c>
      <c r="F1518" s="6" t="s">
        <v>160</v>
      </c>
      <c r="G1518" s="6" t="s">
        <v>162</v>
      </c>
      <c r="H1518" s="6">
        <f t="shared" ca="1" si="1082"/>
        <v>104.6</v>
      </c>
      <c r="I1518" s="6" t="s">
        <v>163</v>
      </c>
      <c r="J1518" s="6">
        <f t="shared" ca="1" si="1083"/>
        <v>65</v>
      </c>
      <c r="K1518" s="6" t="s">
        <v>164</v>
      </c>
      <c r="L1518" s="6">
        <f t="shared" ca="1" si="1084"/>
        <v>6</v>
      </c>
      <c r="M1518" s="6" t="s">
        <v>165</v>
      </c>
      <c r="V1518" s="9"/>
    </row>
    <row r="1519" spans="2:22" x14ac:dyDescent="0.3">
      <c r="B1519" s="8">
        <v>0</v>
      </c>
      <c r="C1519" s="6">
        <f t="shared" ca="1" si="1056"/>
        <v>0.52865195741237347</v>
      </c>
      <c r="D1519" s="6">
        <f t="shared" ca="1" si="1080"/>
        <v>0.52865195741237347</v>
      </c>
      <c r="E1519" s="6" t="str">
        <f t="shared" si="1081"/>
        <v/>
      </c>
      <c r="F1519" s="6" t="s">
        <v>160</v>
      </c>
      <c r="G1519" s="6" t="s">
        <v>162</v>
      </c>
      <c r="H1519" s="6">
        <f t="shared" ca="1" si="1082"/>
        <v>87.87</v>
      </c>
      <c r="I1519" s="6" t="s">
        <v>163</v>
      </c>
      <c r="J1519" s="6">
        <f t="shared" ca="1" si="1083"/>
        <v>88</v>
      </c>
      <c r="K1519" s="6" t="s">
        <v>164</v>
      </c>
      <c r="L1519" s="6">
        <f t="shared" ca="1" si="1084"/>
        <v>11</v>
      </c>
      <c r="M1519" s="6" t="s">
        <v>165</v>
      </c>
      <c r="V1519" s="9"/>
    </row>
    <row r="1520" spans="2:22" x14ac:dyDescent="0.3">
      <c r="B1520" s="8">
        <v>0</v>
      </c>
      <c r="C1520" s="6">
        <f t="shared" ca="1" si="1056"/>
        <v>0.95598980742824569</v>
      </c>
      <c r="D1520" s="6">
        <f t="shared" ca="1" si="1080"/>
        <v>4.4010192571754314E-2</v>
      </c>
      <c r="E1520" s="6" t="str">
        <f t="shared" si="1081"/>
        <v/>
      </c>
      <c r="F1520" s="6" t="s">
        <v>160</v>
      </c>
      <c r="G1520" s="6" t="s">
        <v>162</v>
      </c>
      <c r="H1520" s="6">
        <f t="shared" ca="1" si="1082"/>
        <v>130.6</v>
      </c>
      <c r="I1520" s="6" t="s">
        <v>163</v>
      </c>
      <c r="J1520" s="6">
        <f t="shared" ca="1" si="1083"/>
        <v>39</v>
      </c>
      <c r="K1520" s="6" t="s">
        <v>164</v>
      </c>
      <c r="L1520" s="6">
        <f t="shared" ca="1" si="1084"/>
        <v>1</v>
      </c>
      <c r="M1520" s="6" t="s">
        <v>165</v>
      </c>
      <c r="V1520" s="9"/>
    </row>
    <row r="1521" spans="2:22" x14ac:dyDescent="0.3">
      <c r="B1521" s="8">
        <v>0</v>
      </c>
      <c r="C1521" s="6">
        <f t="shared" ca="1" si="1056"/>
        <v>0.15356736148006844</v>
      </c>
      <c r="D1521" s="6">
        <f t="shared" ca="1" si="1080"/>
        <v>0.15356736148006844</v>
      </c>
      <c r="E1521" s="6" t="str">
        <f t="shared" si="1081"/>
        <v/>
      </c>
      <c r="F1521" s="6" t="s">
        <v>160</v>
      </c>
      <c r="G1521" s="6" t="s">
        <v>162</v>
      </c>
      <c r="H1521" s="6">
        <f t="shared" ca="1" si="1082"/>
        <v>50.36</v>
      </c>
      <c r="I1521" s="6" t="s">
        <v>163</v>
      </c>
      <c r="J1521" s="6">
        <f t="shared" ca="1" si="1083"/>
        <v>50</v>
      </c>
      <c r="K1521" s="6" t="s">
        <v>164</v>
      </c>
      <c r="L1521" s="6">
        <f t="shared" ca="1" si="1084"/>
        <v>3</v>
      </c>
      <c r="M1521" s="6" t="s">
        <v>165</v>
      </c>
      <c r="V1521" s="9"/>
    </row>
    <row r="1522" spans="2:22" x14ac:dyDescent="0.3">
      <c r="B1522" s="8">
        <v>0</v>
      </c>
      <c r="C1522" s="6">
        <f t="shared" ca="1" si="1056"/>
        <v>0.39073498981873045</v>
      </c>
      <c r="D1522" s="6">
        <f t="shared" ca="1" si="1080"/>
        <v>0.39073498981873045</v>
      </c>
      <c r="E1522" s="6" t="str">
        <f t="shared" ref="E1522:E1523" si="1085">IF(A1522=0,"",A1522)</f>
        <v/>
      </c>
      <c r="F1522" s="6" t="s">
        <v>160</v>
      </c>
      <c r="G1522" s="6" t="s">
        <v>162</v>
      </c>
      <c r="H1522" s="6">
        <f t="shared" ca="1" si="1082"/>
        <v>74.069999999999993</v>
      </c>
      <c r="I1522" s="6" t="s">
        <v>163</v>
      </c>
      <c r="J1522" s="6">
        <f t="shared" ca="1" si="1083"/>
        <v>74</v>
      </c>
      <c r="K1522" s="6" t="s">
        <v>164</v>
      </c>
      <c r="L1522" s="6">
        <f t="shared" ca="1" si="1084"/>
        <v>8</v>
      </c>
      <c r="M1522" s="6" t="s">
        <v>165</v>
      </c>
      <c r="V1522" s="9"/>
    </row>
    <row r="1523" spans="2:22" x14ac:dyDescent="0.3">
      <c r="B1523" s="8">
        <v>0</v>
      </c>
      <c r="C1523" s="8"/>
      <c r="E1523" s="6" t="str">
        <f t="shared" si="1085"/>
        <v/>
      </c>
      <c r="V1523" s="9"/>
    </row>
    <row r="1524" spans="2:22" x14ac:dyDescent="0.3">
      <c r="B1524" s="8">
        <v>0</v>
      </c>
      <c r="C1524" s="6">
        <f t="shared" ref="C1524" ca="1" si="1086">RAND()</f>
        <v>0.4876345271514424</v>
      </c>
      <c r="D1524" s="6">
        <f t="shared" ref="D1524:D1532" ca="1" si="1087">IF(C1524&gt;0.1,      IF(C1524&lt;0.6,C1524,ABS(1-C1524)),C1524+0.5)</f>
        <v>0.4876345271514424</v>
      </c>
      <c r="E1524" s="6" t="str">
        <f t="shared" ref="E1524:E1531" si="1088">IF(A1524=0,"",_xlfn.CONCAT("## ",A1524))</f>
        <v/>
      </c>
      <c r="F1524" s="6" t="s">
        <v>160</v>
      </c>
      <c r="G1524" s="6" t="s">
        <v>162</v>
      </c>
      <c r="H1524" s="6">
        <f t="shared" ref="H1524:H1532" ca="1" si="1089">ROUND(C1524*100+35,2)</f>
        <v>83.76</v>
      </c>
      <c r="I1524" s="6" t="s">
        <v>163</v>
      </c>
      <c r="J1524" s="6">
        <f t="shared" ref="J1524:J1532" ca="1" si="1090">ROUND(D1524*100+35,0)</f>
        <v>84</v>
      </c>
      <c r="K1524" s="6" t="s">
        <v>164</v>
      </c>
      <c r="L1524" s="6">
        <f t="shared" ref="L1524:L1532" ca="1" si="1091">ROUND(D1524*20,0)</f>
        <v>10</v>
      </c>
      <c r="M1524" s="6" t="s">
        <v>165</v>
      </c>
    </row>
    <row r="1525" spans="2:22" x14ac:dyDescent="0.3">
      <c r="B1525" s="8">
        <v>0</v>
      </c>
      <c r="C1525" s="6">
        <f t="shared" ca="1" si="1056"/>
        <v>0.29964694574644246</v>
      </c>
      <c r="D1525" s="6">
        <f t="shared" ca="1" si="1087"/>
        <v>0.29964694574644246</v>
      </c>
      <c r="E1525" s="6" t="str">
        <f t="shared" si="1088"/>
        <v/>
      </c>
      <c r="F1525" s="6" t="s">
        <v>160</v>
      </c>
      <c r="G1525" s="6" t="s">
        <v>162</v>
      </c>
      <c r="H1525" s="6">
        <f t="shared" ca="1" si="1089"/>
        <v>64.959999999999994</v>
      </c>
      <c r="I1525" s="6" t="s">
        <v>163</v>
      </c>
      <c r="J1525" s="6">
        <f t="shared" ca="1" si="1090"/>
        <v>65</v>
      </c>
      <c r="K1525" s="6" t="s">
        <v>164</v>
      </c>
      <c r="L1525" s="6">
        <f t="shared" ca="1" si="1091"/>
        <v>6</v>
      </c>
      <c r="M1525" s="6" t="s">
        <v>165</v>
      </c>
      <c r="V1525" s="9"/>
    </row>
    <row r="1526" spans="2:22" x14ac:dyDescent="0.3">
      <c r="B1526" s="8">
        <v>0</v>
      </c>
      <c r="C1526" s="6">
        <f t="shared" ca="1" si="1056"/>
        <v>0.26887677507462737</v>
      </c>
      <c r="D1526" s="6">
        <f t="shared" ca="1" si="1087"/>
        <v>0.26887677507462737</v>
      </c>
      <c r="E1526" s="6" t="str">
        <f t="shared" si="1088"/>
        <v/>
      </c>
      <c r="F1526" s="6" t="s">
        <v>160</v>
      </c>
      <c r="G1526" s="6" t="s">
        <v>162</v>
      </c>
      <c r="H1526" s="6">
        <f t="shared" ca="1" si="1089"/>
        <v>61.89</v>
      </c>
      <c r="I1526" s="6" t="s">
        <v>163</v>
      </c>
      <c r="J1526" s="6">
        <f t="shared" ca="1" si="1090"/>
        <v>62</v>
      </c>
      <c r="K1526" s="6" t="s">
        <v>164</v>
      </c>
      <c r="L1526" s="6">
        <f t="shared" ca="1" si="1091"/>
        <v>5</v>
      </c>
      <c r="M1526" s="6" t="s">
        <v>165</v>
      </c>
      <c r="V1526" s="9"/>
    </row>
    <row r="1527" spans="2:22" x14ac:dyDescent="0.3">
      <c r="B1527" s="8">
        <v>0</v>
      </c>
      <c r="C1527" s="6">
        <f t="shared" ca="1" si="1056"/>
        <v>0.91411827620453834</v>
      </c>
      <c r="D1527" s="6">
        <f t="shared" ca="1" si="1087"/>
        <v>8.5881723795461662E-2</v>
      </c>
      <c r="E1527" s="6" t="str">
        <f t="shared" si="1088"/>
        <v/>
      </c>
      <c r="F1527" s="6" t="s">
        <v>160</v>
      </c>
      <c r="G1527" s="6" t="s">
        <v>162</v>
      </c>
      <c r="H1527" s="6">
        <f t="shared" ca="1" si="1089"/>
        <v>126.41</v>
      </c>
      <c r="I1527" s="6" t="s">
        <v>163</v>
      </c>
      <c r="J1527" s="6">
        <f t="shared" ca="1" si="1090"/>
        <v>44</v>
      </c>
      <c r="K1527" s="6" t="s">
        <v>164</v>
      </c>
      <c r="L1527" s="6">
        <f t="shared" ca="1" si="1091"/>
        <v>2</v>
      </c>
      <c r="M1527" s="6" t="s">
        <v>165</v>
      </c>
      <c r="V1527" s="9"/>
    </row>
    <row r="1528" spans="2:22" x14ac:dyDescent="0.3">
      <c r="B1528" s="8">
        <v>0</v>
      </c>
      <c r="C1528" s="6">
        <f t="shared" ca="1" si="1056"/>
        <v>0.1984344002227546</v>
      </c>
      <c r="D1528" s="6">
        <f t="shared" ca="1" si="1087"/>
        <v>0.1984344002227546</v>
      </c>
      <c r="E1528" s="6" t="str">
        <f t="shared" si="1088"/>
        <v/>
      </c>
      <c r="F1528" s="6" t="s">
        <v>160</v>
      </c>
      <c r="G1528" s="6" t="s">
        <v>162</v>
      </c>
      <c r="H1528" s="6">
        <f t="shared" ca="1" si="1089"/>
        <v>54.84</v>
      </c>
      <c r="I1528" s="6" t="s">
        <v>163</v>
      </c>
      <c r="J1528" s="6">
        <f t="shared" ca="1" si="1090"/>
        <v>55</v>
      </c>
      <c r="K1528" s="6" t="s">
        <v>164</v>
      </c>
      <c r="L1528" s="6">
        <f t="shared" ca="1" si="1091"/>
        <v>4</v>
      </c>
      <c r="M1528" s="6" t="s">
        <v>165</v>
      </c>
      <c r="V1528" s="9"/>
    </row>
    <row r="1529" spans="2:22" x14ac:dyDescent="0.3">
      <c r="B1529" s="8">
        <v>0</v>
      </c>
      <c r="C1529" s="6">
        <f t="shared" ca="1" si="1056"/>
        <v>0.99133569026400503</v>
      </c>
      <c r="D1529" s="6">
        <f t="shared" ca="1" si="1087"/>
        <v>8.6643097359949683E-3</v>
      </c>
      <c r="E1529" s="6" t="str">
        <f t="shared" si="1088"/>
        <v/>
      </c>
      <c r="F1529" s="6" t="s">
        <v>160</v>
      </c>
      <c r="G1529" s="6" t="s">
        <v>162</v>
      </c>
      <c r="H1529" s="6">
        <f t="shared" ca="1" si="1089"/>
        <v>134.13</v>
      </c>
      <c r="I1529" s="6" t="s">
        <v>163</v>
      </c>
      <c r="J1529" s="6">
        <f t="shared" ca="1" si="1090"/>
        <v>36</v>
      </c>
      <c r="K1529" s="6" t="s">
        <v>164</v>
      </c>
      <c r="L1529" s="6">
        <f t="shared" ca="1" si="1091"/>
        <v>0</v>
      </c>
      <c r="M1529" s="6" t="s">
        <v>165</v>
      </c>
      <c r="V1529" s="9"/>
    </row>
    <row r="1530" spans="2:22" x14ac:dyDescent="0.3">
      <c r="B1530" s="8">
        <v>0</v>
      </c>
      <c r="C1530" s="6">
        <f t="shared" ca="1" si="1056"/>
        <v>0.78207906886890732</v>
      </c>
      <c r="D1530" s="6">
        <f t="shared" ca="1" si="1087"/>
        <v>0.21792093113109268</v>
      </c>
      <c r="E1530" s="6" t="str">
        <f t="shared" si="1088"/>
        <v/>
      </c>
      <c r="F1530" s="6" t="s">
        <v>160</v>
      </c>
      <c r="G1530" s="6" t="s">
        <v>162</v>
      </c>
      <c r="H1530" s="6">
        <f t="shared" ca="1" si="1089"/>
        <v>113.21</v>
      </c>
      <c r="I1530" s="6" t="s">
        <v>163</v>
      </c>
      <c r="J1530" s="6">
        <f t="shared" ca="1" si="1090"/>
        <v>57</v>
      </c>
      <c r="K1530" s="6" t="s">
        <v>164</v>
      </c>
      <c r="L1530" s="6">
        <f t="shared" ca="1" si="1091"/>
        <v>4</v>
      </c>
      <c r="M1530" s="6" t="s">
        <v>165</v>
      </c>
      <c r="V1530" s="9"/>
    </row>
    <row r="1531" spans="2:22" x14ac:dyDescent="0.3">
      <c r="B1531" s="8">
        <v>0</v>
      </c>
      <c r="C1531" s="6">
        <f t="shared" ca="1" si="1056"/>
        <v>0.68844528934833349</v>
      </c>
      <c r="D1531" s="6">
        <f t="shared" ca="1" si="1087"/>
        <v>0.31155471065166651</v>
      </c>
      <c r="E1531" s="6" t="str">
        <f t="shared" si="1088"/>
        <v/>
      </c>
      <c r="F1531" s="6" t="s">
        <v>160</v>
      </c>
      <c r="G1531" s="6" t="s">
        <v>162</v>
      </c>
      <c r="H1531" s="6">
        <f t="shared" ca="1" si="1089"/>
        <v>103.84</v>
      </c>
      <c r="I1531" s="6" t="s">
        <v>163</v>
      </c>
      <c r="J1531" s="6">
        <f t="shared" ca="1" si="1090"/>
        <v>66</v>
      </c>
      <c r="K1531" s="6" t="s">
        <v>164</v>
      </c>
      <c r="L1531" s="6">
        <f t="shared" ca="1" si="1091"/>
        <v>6</v>
      </c>
      <c r="M1531" s="6" t="s">
        <v>165</v>
      </c>
      <c r="V1531" s="9"/>
    </row>
    <row r="1532" spans="2:22" x14ac:dyDescent="0.3">
      <c r="B1532" s="8">
        <v>0</v>
      </c>
      <c r="C1532" s="6">
        <f t="shared" ca="1" si="1056"/>
        <v>0.24272659348712755</v>
      </c>
      <c r="D1532" s="6">
        <f t="shared" ca="1" si="1087"/>
        <v>0.24272659348712755</v>
      </c>
      <c r="E1532" s="6" t="str">
        <f t="shared" ref="E1532:E1533" si="1092">IF(A1532=0,"",A1532)</f>
        <v/>
      </c>
      <c r="F1532" s="6" t="s">
        <v>160</v>
      </c>
      <c r="G1532" s="6" t="s">
        <v>162</v>
      </c>
      <c r="H1532" s="6">
        <f t="shared" ca="1" si="1089"/>
        <v>59.27</v>
      </c>
      <c r="I1532" s="6" t="s">
        <v>163</v>
      </c>
      <c r="J1532" s="6">
        <f t="shared" ca="1" si="1090"/>
        <v>59</v>
      </c>
      <c r="K1532" s="6" t="s">
        <v>164</v>
      </c>
      <c r="L1532" s="6">
        <f t="shared" ca="1" si="1091"/>
        <v>5</v>
      </c>
      <c r="M1532" s="6" t="s">
        <v>165</v>
      </c>
      <c r="V1532" s="9"/>
    </row>
    <row r="1533" spans="2:22" x14ac:dyDescent="0.3">
      <c r="B1533" s="8">
        <v>0</v>
      </c>
      <c r="C1533" s="8"/>
      <c r="E1533" s="6" t="str">
        <f t="shared" si="1092"/>
        <v/>
      </c>
    </row>
    <row r="1534" spans="2:22" x14ac:dyDescent="0.3">
      <c r="B1534" s="8">
        <v>0</v>
      </c>
      <c r="C1534" s="6">
        <f t="shared" ref="C1534" ca="1" si="1093">RAND()</f>
        <v>0.91481093165899052</v>
      </c>
      <c r="D1534" s="6">
        <f t="shared" ref="D1534:D1542" ca="1" si="1094">IF(C1534&gt;0.1,      IF(C1534&lt;0.6,C1534,ABS(1-C1534)),C1534+0.5)</f>
        <v>8.5189068341009477E-2</v>
      </c>
      <c r="E1534" s="6" t="str">
        <f t="shared" ref="E1534:E1541" si="1095">IF(A1534=0,"",_xlfn.CONCAT("## ",A1534))</f>
        <v/>
      </c>
      <c r="F1534" s="6" t="s">
        <v>160</v>
      </c>
      <c r="G1534" s="6" t="s">
        <v>162</v>
      </c>
      <c r="H1534" s="6">
        <f t="shared" ref="H1534:H1542" ca="1" si="1096">ROUND(C1534*100+35,2)</f>
        <v>126.48</v>
      </c>
      <c r="I1534" s="6" t="s">
        <v>163</v>
      </c>
      <c r="J1534" s="6">
        <f t="shared" ref="J1534:J1542" ca="1" si="1097">ROUND(D1534*100+35,0)</f>
        <v>44</v>
      </c>
      <c r="K1534" s="6" t="s">
        <v>164</v>
      </c>
      <c r="L1534" s="6">
        <f t="shared" ref="L1534:L1542" ca="1" si="1098">ROUND(D1534*20,0)</f>
        <v>2</v>
      </c>
      <c r="M1534" s="6" t="s">
        <v>165</v>
      </c>
      <c r="V1534" s="9"/>
    </row>
    <row r="1535" spans="2:22" x14ac:dyDescent="0.3">
      <c r="B1535" s="8">
        <v>0</v>
      </c>
      <c r="C1535" s="6">
        <f t="shared" ca="1" si="1056"/>
        <v>0.13774300487082614</v>
      </c>
      <c r="D1535" s="6">
        <f t="shared" ca="1" si="1094"/>
        <v>0.13774300487082614</v>
      </c>
      <c r="E1535" s="6" t="str">
        <f t="shared" si="1095"/>
        <v/>
      </c>
      <c r="F1535" s="6" t="s">
        <v>160</v>
      </c>
      <c r="G1535" s="6" t="s">
        <v>162</v>
      </c>
      <c r="H1535" s="6">
        <f t="shared" ca="1" si="1096"/>
        <v>48.77</v>
      </c>
      <c r="I1535" s="6" t="s">
        <v>163</v>
      </c>
      <c r="J1535" s="6">
        <f t="shared" ca="1" si="1097"/>
        <v>49</v>
      </c>
      <c r="K1535" s="6" t="s">
        <v>164</v>
      </c>
      <c r="L1535" s="6">
        <f t="shared" ca="1" si="1098"/>
        <v>3</v>
      </c>
      <c r="M1535" s="6" t="s">
        <v>165</v>
      </c>
      <c r="V1535" s="9"/>
    </row>
    <row r="1536" spans="2:22" x14ac:dyDescent="0.3">
      <c r="B1536" s="8">
        <v>0</v>
      </c>
      <c r="C1536" s="6">
        <f t="shared" ca="1" si="1056"/>
        <v>0.77669293555286445</v>
      </c>
      <c r="D1536" s="6">
        <f t="shared" ca="1" si="1094"/>
        <v>0.22330706444713555</v>
      </c>
      <c r="E1536" s="6" t="str">
        <f t="shared" si="1095"/>
        <v/>
      </c>
      <c r="F1536" s="6" t="s">
        <v>160</v>
      </c>
      <c r="G1536" s="6" t="s">
        <v>162</v>
      </c>
      <c r="H1536" s="6">
        <f t="shared" ca="1" si="1096"/>
        <v>112.67</v>
      </c>
      <c r="I1536" s="6" t="s">
        <v>163</v>
      </c>
      <c r="J1536" s="6">
        <f t="shared" ca="1" si="1097"/>
        <v>57</v>
      </c>
      <c r="K1536" s="6" t="s">
        <v>164</v>
      </c>
      <c r="L1536" s="6">
        <f t="shared" ca="1" si="1098"/>
        <v>4</v>
      </c>
      <c r="M1536" s="6" t="s">
        <v>165</v>
      </c>
      <c r="V1536" s="9"/>
    </row>
    <row r="1537" spans="2:22" x14ac:dyDescent="0.3">
      <c r="B1537" s="8">
        <v>0</v>
      </c>
      <c r="C1537" s="6">
        <f t="shared" ca="1" si="1056"/>
        <v>0.59669398919354866</v>
      </c>
      <c r="D1537" s="6">
        <f t="shared" ca="1" si="1094"/>
        <v>0.59669398919354866</v>
      </c>
      <c r="E1537" s="6" t="str">
        <f t="shared" si="1095"/>
        <v/>
      </c>
      <c r="F1537" s="6" t="s">
        <v>160</v>
      </c>
      <c r="G1537" s="6" t="s">
        <v>162</v>
      </c>
      <c r="H1537" s="6">
        <f t="shared" ca="1" si="1096"/>
        <v>94.67</v>
      </c>
      <c r="I1537" s="6" t="s">
        <v>163</v>
      </c>
      <c r="J1537" s="6">
        <f t="shared" ca="1" si="1097"/>
        <v>95</v>
      </c>
      <c r="K1537" s="6" t="s">
        <v>164</v>
      </c>
      <c r="L1537" s="6">
        <f t="shared" ca="1" si="1098"/>
        <v>12</v>
      </c>
      <c r="M1537" s="6" t="s">
        <v>165</v>
      </c>
      <c r="V1537" s="9"/>
    </row>
    <row r="1538" spans="2:22" x14ac:dyDescent="0.3">
      <c r="B1538" s="8">
        <v>0</v>
      </c>
      <c r="C1538" s="6">
        <f t="shared" ca="1" si="1056"/>
        <v>0.30833123537177465</v>
      </c>
      <c r="D1538" s="6">
        <f t="shared" ca="1" si="1094"/>
        <v>0.30833123537177465</v>
      </c>
      <c r="E1538" s="6" t="str">
        <f t="shared" si="1095"/>
        <v/>
      </c>
      <c r="F1538" s="6" t="s">
        <v>160</v>
      </c>
      <c r="G1538" s="6" t="s">
        <v>162</v>
      </c>
      <c r="H1538" s="6">
        <f t="shared" ca="1" si="1096"/>
        <v>65.83</v>
      </c>
      <c r="I1538" s="6" t="s">
        <v>163</v>
      </c>
      <c r="J1538" s="6">
        <f t="shared" ca="1" si="1097"/>
        <v>66</v>
      </c>
      <c r="K1538" s="6" t="s">
        <v>164</v>
      </c>
      <c r="L1538" s="6">
        <f t="shared" ca="1" si="1098"/>
        <v>6</v>
      </c>
      <c r="M1538" s="6" t="s">
        <v>165</v>
      </c>
      <c r="V1538" s="9"/>
    </row>
    <row r="1539" spans="2:22" x14ac:dyDescent="0.3">
      <c r="B1539" s="8">
        <v>0</v>
      </c>
      <c r="C1539" s="6">
        <f t="shared" ca="1" si="1056"/>
        <v>0.52654078089178125</v>
      </c>
      <c r="D1539" s="6">
        <f t="shared" ca="1" si="1094"/>
        <v>0.52654078089178125</v>
      </c>
      <c r="E1539" s="6" t="str">
        <f t="shared" si="1095"/>
        <v/>
      </c>
      <c r="F1539" s="6" t="s">
        <v>160</v>
      </c>
      <c r="G1539" s="6" t="s">
        <v>162</v>
      </c>
      <c r="H1539" s="6">
        <f t="shared" ca="1" si="1096"/>
        <v>87.65</v>
      </c>
      <c r="I1539" s="6" t="s">
        <v>163</v>
      </c>
      <c r="J1539" s="6">
        <f t="shared" ca="1" si="1097"/>
        <v>88</v>
      </c>
      <c r="K1539" s="6" t="s">
        <v>164</v>
      </c>
      <c r="L1539" s="6">
        <f t="shared" ca="1" si="1098"/>
        <v>11</v>
      </c>
      <c r="M1539" s="6" t="s">
        <v>165</v>
      </c>
      <c r="V1539" s="9"/>
    </row>
    <row r="1540" spans="2:22" x14ac:dyDescent="0.3">
      <c r="B1540" s="8">
        <v>0</v>
      </c>
      <c r="C1540" s="6">
        <f t="shared" ca="1" si="1056"/>
        <v>0.33870784296881795</v>
      </c>
      <c r="D1540" s="6">
        <f t="shared" ca="1" si="1094"/>
        <v>0.33870784296881795</v>
      </c>
      <c r="E1540" s="6" t="str">
        <f t="shared" si="1095"/>
        <v/>
      </c>
      <c r="F1540" s="6" t="s">
        <v>160</v>
      </c>
      <c r="G1540" s="6" t="s">
        <v>162</v>
      </c>
      <c r="H1540" s="6">
        <f t="shared" ca="1" si="1096"/>
        <v>68.87</v>
      </c>
      <c r="I1540" s="6" t="s">
        <v>163</v>
      </c>
      <c r="J1540" s="6">
        <f t="shared" ca="1" si="1097"/>
        <v>69</v>
      </c>
      <c r="K1540" s="6" t="s">
        <v>164</v>
      </c>
      <c r="L1540" s="6">
        <f t="shared" ca="1" si="1098"/>
        <v>7</v>
      </c>
      <c r="M1540" s="6" t="s">
        <v>165</v>
      </c>
      <c r="V1540" s="9"/>
    </row>
    <row r="1541" spans="2:22" x14ac:dyDescent="0.3">
      <c r="B1541" s="8">
        <v>0</v>
      </c>
      <c r="C1541" s="6">
        <f t="shared" ca="1" si="1056"/>
        <v>0.96038304957174936</v>
      </c>
      <c r="D1541" s="6">
        <f t="shared" ca="1" si="1094"/>
        <v>3.9616950428250641E-2</v>
      </c>
      <c r="E1541" s="6" t="str">
        <f t="shared" si="1095"/>
        <v/>
      </c>
      <c r="F1541" s="6" t="s">
        <v>160</v>
      </c>
      <c r="G1541" s="6" t="s">
        <v>162</v>
      </c>
      <c r="H1541" s="6">
        <f t="shared" ca="1" si="1096"/>
        <v>131.04</v>
      </c>
      <c r="I1541" s="6" t="s">
        <v>163</v>
      </c>
      <c r="J1541" s="6">
        <f t="shared" ca="1" si="1097"/>
        <v>39</v>
      </c>
      <c r="K1541" s="6" t="s">
        <v>164</v>
      </c>
      <c r="L1541" s="6">
        <f t="shared" ca="1" si="1098"/>
        <v>1</v>
      </c>
      <c r="M1541" s="6" t="s">
        <v>165</v>
      </c>
      <c r="V1541" s="9"/>
    </row>
    <row r="1542" spans="2:22" x14ac:dyDescent="0.3">
      <c r="B1542" s="8">
        <v>0</v>
      </c>
      <c r="C1542" s="6">
        <f t="shared" ref="C1542:C1562" ca="1" si="1099">RAND()</f>
        <v>0.90914125131418577</v>
      </c>
      <c r="D1542" s="6">
        <f t="shared" ca="1" si="1094"/>
        <v>9.0858748685814228E-2</v>
      </c>
      <c r="E1542" s="6" t="str">
        <f t="shared" ref="E1542:E1543" si="1100">IF(A1542=0,"",A1542)</f>
        <v/>
      </c>
      <c r="F1542" s="6" t="s">
        <v>160</v>
      </c>
      <c r="G1542" s="6" t="s">
        <v>162</v>
      </c>
      <c r="H1542" s="6">
        <f t="shared" ca="1" si="1096"/>
        <v>125.91</v>
      </c>
      <c r="I1542" s="6" t="s">
        <v>163</v>
      </c>
      <c r="J1542" s="6">
        <f t="shared" ca="1" si="1097"/>
        <v>44</v>
      </c>
      <c r="K1542" s="6" t="s">
        <v>164</v>
      </c>
      <c r="L1542" s="6">
        <f t="shared" ca="1" si="1098"/>
        <v>2</v>
      </c>
      <c r="M1542" s="6" t="s">
        <v>165</v>
      </c>
    </row>
    <row r="1543" spans="2:22" x14ac:dyDescent="0.3">
      <c r="B1543" s="8">
        <v>0</v>
      </c>
      <c r="C1543" s="8"/>
      <c r="E1543" s="6" t="str">
        <f t="shared" si="1100"/>
        <v/>
      </c>
      <c r="V1543" s="9"/>
    </row>
    <row r="1544" spans="2:22" x14ac:dyDescent="0.3">
      <c r="B1544" s="8">
        <v>0</v>
      </c>
      <c r="C1544" s="6">
        <f t="shared" ref="C1544" ca="1" si="1101">RAND()</f>
        <v>0.61558196368877327</v>
      </c>
      <c r="D1544" s="6">
        <f t="shared" ref="D1544:D1552" ca="1" si="1102">IF(C1544&gt;0.1,      IF(C1544&lt;0.6,C1544,ABS(1-C1544)),C1544+0.5)</f>
        <v>0.38441803631122673</v>
      </c>
      <c r="E1544" s="6" t="str">
        <f t="shared" ref="E1544:E1551" si="1103">IF(A1544=0,"",_xlfn.CONCAT("## ",A1544))</f>
        <v/>
      </c>
      <c r="F1544" s="6" t="s">
        <v>160</v>
      </c>
      <c r="G1544" s="6" t="s">
        <v>162</v>
      </c>
      <c r="H1544" s="6">
        <f t="shared" ref="H1544:H1552" ca="1" si="1104">ROUND(C1544*100+35,2)</f>
        <v>96.56</v>
      </c>
      <c r="I1544" s="6" t="s">
        <v>163</v>
      </c>
      <c r="J1544" s="6">
        <f t="shared" ref="J1544:J1552" ca="1" si="1105">ROUND(D1544*100+35,0)</f>
        <v>73</v>
      </c>
      <c r="K1544" s="6" t="s">
        <v>164</v>
      </c>
      <c r="L1544" s="6">
        <f t="shared" ref="L1544:L1552" ca="1" si="1106">ROUND(D1544*20,0)</f>
        <v>8</v>
      </c>
      <c r="M1544" s="6" t="s">
        <v>165</v>
      </c>
      <c r="V1544" s="9"/>
    </row>
    <row r="1545" spans="2:22" x14ac:dyDescent="0.3">
      <c r="B1545" s="8">
        <v>0</v>
      </c>
      <c r="C1545" s="6">
        <f t="shared" ca="1" si="1099"/>
        <v>0.75522959856658245</v>
      </c>
      <c r="D1545" s="6">
        <f t="shared" ca="1" si="1102"/>
        <v>0.24477040143341755</v>
      </c>
      <c r="E1545" s="6" t="str">
        <f t="shared" si="1103"/>
        <v/>
      </c>
      <c r="F1545" s="6" t="s">
        <v>160</v>
      </c>
      <c r="G1545" s="6" t="s">
        <v>162</v>
      </c>
      <c r="H1545" s="6">
        <f t="shared" ca="1" si="1104"/>
        <v>110.52</v>
      </c>
      <c r="I1545" s="6" t="s">
        <v>163</v>
      </c>
      <c r="J1545" s="6">
        <f t="shared" ca="1" si="1105"/>
        <v>59</v>
      </c>
      <c r="K1545" s="6" t="s">
        <v>164</v>
      </c>
      <c r="L1545" s="6">
        <f t="shared" ca="1" si="1106"/>
        <v>5</v>
      </c>
      <c r="M1545" s="6" t="s">
        <v>165</v>
      </c>
      <c r="V1545" s="9"/>
    </row>
    <row r="1546" spans="2:22" x14ac:dyDescent="0.3">
      <c r="B1546" s="8">
        <v>0</v>
      </c>
      <c r="C1546" s="6">
        <f t="shared" ca="1" si="1099"/>
        <v>0.62104873511866587</v>
      </c>
      <c r="D1546" s="6">
        <f t="shared" ca="1" si="1102"/>
        <v>0.37895126488133413</v>
      </c>
      <c r="E1546" s="6" t="str">
        <f t="shared" si="1103"/>
        <v/>
      </c>
      <c r="F1546" s="6" t="s">
        <v>160</v>
      </c>
      <c r="G1546" s="6" t="s">
        <v>162</v>
      </c>
      <c r="H1546" s="6">
        <f t="shared" ca="1" si="1104"/>
        <v>97.1</v>
      </c>
      <c r="I1546" s="6" t="s">
        <v>163</v>
      </c>
      <c r="J1546" s="6">
        <f t="shared" ca="1" si="1105"/>
        <v>73</v>
      </c>
      <c r="K1546" s="6" t="s">
        <v>164</v>
      </c>
      <c r="L1546" s="6">
        <f t="shared" ca="1" si="1106"/>
        <v>8</v>
      </c>
      <c r="M1546" s="6" t="s">
        <v>165</v>
      </c>
      <c r="V1546" s="9"/>
    </row>
    <row r="1547" spans="2:22" x14ac:dyDescent="0.3">
      <c r="B1547" s="8">
        <v>0</v>
      </c>
      <c r="C1547" s="6">
        <f t="shared" ca="1" si="1099"/>
        <v>0.34176988701643174</v>
      </c>
      <c r="D1547" s="6">
        <f t="shared" ca="1" si="1102"/>
        <v>0.34176988701643174</v>
      </c>
      <c r="E1547" s="6" t="str">
        <f t="shared" si="1103"/>
        <v/>
      </c>
      <c r="F1547" s="6" t="s">
        <v>160</v>
      </c>
      <c r="G1547" s="6" t="s">
        <v>162</v>
      </c>
      <c r="H1547" s="6">
        <f t="shared" ca="1" si="1104"/>
        <v>69.180000000000007</v>
      </c>
      <c r="I1547" s="6" t="s">
        <v>163</v>
      </c>
      <c r="J1547" s="6">
        <f t="shared" ca="1" si="1105"/>
        <v>69</v>
      </c>
      <c r="K1547" s="6" t="s">
        <v>164</v>
      </c>
      <c r="L1547" s="6">
        <f t="shared" ca="1" si="1106"/>
        <v>7</v>
      </c>
      <c r="M1547" s="6" t="s">
        <v>165</v>
      </c>
      <c r="V1547" s="9"/>
    </row>
    <row r="1548" spans="2:22" x14ac:dyDescent="0.3">
      <c r="B1548" s="8">
        <v>0</v>
      </c>
      <c r="C1548" s="6">
        <f t="shared" ca="1" si="1099"/>
        <v>0.18427829357601122</v>
      </c>
      <c r="D1548" s="6">
        <f t="shared" ca="1" si="1102"/>
        <v>0.18427829357601122</v>
      </c>
      <c r="E1548" s="6" t="str">
        <f t="shared" si="1103"/>
        <v/>
      </c>
      <c r="F1548" s="6" t="s">
        <v>160</v>
      </c>
      <c r="G1548" s="6" t="s">
        <v>162</v>
      </c>
      <c r="H1548" s="6">
        <f t="shared" ca="1" si="1104"/>
        <v>53.43</v>
      </c>
      <c r="I1548" s="6" t="s">
        <v>163</v>
      </c>
      <c r="J1548" s="6">
        <f t="shared" ca="1" si="1105"/>
        <v>53</v>
      </c>
      <c r="K1548" s="6" t="s">
        <v>164</v>
      </c>
      <c r="L1548" s="6">
        <f t="shared" ca="1" si="1106"/>
        <v>4</v>
      </c>
      <c r="M1548" s="6" t="s">
        <v>165</v>
      </c>
      <c r="V1548" s="9"/>
    </row>
    <row r="1549" spans="2:22" x14ac:dyDescent="0.3">
      <c r="B1549" s="8">
        <v>0</v>
      </c>
      <c r="C1549" s="6">
        <f t="shared" ca="1" si="1099"/>
        <v>0.85995474345941703</v>
      </c>
      <c r="D1549" s="6">
        <f t="shared" ca="1" si="1102"/>
        <v>0.14004525654058297</v>
      </c>
      <c r="E1549" s="6" t="str">
        <f t="shared" si="1103"/>
        <v/>
      </c>
      <c r="F1549" s="6" t="s">
        <v>160</v>
      </c>
      <c r="G1549" s="6" t="s">
        <v>162</v>
      </c>
      <c r="H1549" s="6">
        <f t="shared" ca="1" si="1104"/>
        <v>121</v>
      </c>
      <c r="I1549" s="6" t="s">
        <v>163</v>
      </c>
      <c r="J1549" s="6">
        <f t="shared" ca="1" si="1105"/>
        <v>49</v>
      </c>
      <c r="K1549" s="6" t="s">
        <v>164</v>
      </c>
      <c r="L1549" s="6">
        <f t="shared" ca="1" si="1106"/>
        <v>3</v>
      </c>
      <c r="M1549" s="6" t="s">
        <v>165</v>
      </c>
      <c r="V1549" s="9"/>
    </row>
    <row r="1550" spans="2:22" x14ac:dyDescent="0.3">
      <c r="B1550" s="8">
        <v>0</v>
      </c>
      <c r="C1550" s="6">
        <f t="shared" ca="1" si="1099"/>
        <v>0.79097459661750291</v>
      </c>
      <c r="D1550" s="6">
        <f t="shared" ca="1" si="1102"/>
        <v>0.20902540338249709</v>
      </c>
      <c r="E1550" s="6" t="str">
        <f t="shared" si="1103"/>
        <v/>
      </c>
      <c r="F1550" s="6" t="s">
        <v>160</v>
      </c>
      <c r="G1550" s="6" t="s">
        <v>162</v>
      </c>
      <c r="H1550" s="6">
        <f t="shared" ca="1" si="1104"/>
        <v>114.1</v>
      </c>
      <c r="I1550" s="6" t="s">
        <v>163</v>
      </c>
      <c r="J1550" s="6">
        <f t="shared" ca="1" si="1105"/>
        <v>56</v>
      </c>
      <c r="K1550" s="6" t="s">
        <v>164</v>
      </c>
      <c r="L1550" s="6">
        <f t="shared" ca="1" si="1106"/>
        <v>4</v>
      </c>
      <c r="M1550" s="6" t="s">
        <v>165</v>
      </c>
      <c r="V1550" s="9"/>
    </row>
    <row r="1551" spans="2:22" x14ac:dyDescent="0.3">
      <c r="B1551" s="8">
        <v>0</v>
      </c>
      <c r="C1551" s="6">
        <f t="shared" ca="1" si="1099"/>
        <v>0.23087051002490344</v>
      </c>
      <c r="D1551" s="6">
        <f t="shared" ca="1" si="1102"/>
        <v>0.23087051002490344</v>
      </c>
      <c r="E1551" s="6" t="str">
        <f t="shared" si="1103"/>
        <v/>
      </c>
      <c r="F1551" s="6" t="s">
        <v>160</v>
      </c>
      <c r="G1551" s="6" t="s">
        <v>162</v>
      </c>
      <c r="H1551" s="6">
        <f t="shared" ca="1" si="1104"/>
        <v>58.09</v>
      </c>
      <c r="I1551" s="6" t="s">
        <v>163</v>
      </c>
      <c r="J1551" s="6">
        <f t="shared" ca="1" si="1105"/>
        <v>58</v>
      </c>
      <c r="K1551" s="6" t="s">
        <v>164</v>
      </c>
      <c r="L1551" s="6">
        <f t="shared" ca="1" si="1106"/>
        <v>5</v>
      </c>
      <c r="M1551" s="6" t="s">
        <v>165</v>
      </c>
    </row>
    <row r="1552" spans="2:22" x14ac:dyDescent="0.3">
      <c r="B1552" s="8">
        <v>0</v>
      </c>
      <c r="C1552" s="6">
        <f t="shared" ca="1" si="1099"/>
        <v>0.62743087643230988</v>
      </c>
      <c r="D1552" s="6">
        <f t="shared" ca="1" si="1102"/>
        <v>0.37256912356769012</v>
      </c>
      <c r="E1552" s="6" t="str">
        <f t="shared" ref="E1552:E1553" si="1107">IF(A1552=0,"",A1552)</f>
        <v/>
      </c>
      <c r="F1552" s="6" t="s">
        <v>160</v>
      </c>
      <c r="G1552" s="6" t="s">
        <v>162</v>
      </c>
      <c r="H1552" s="6">
        <f t="shared" ca="1" si="1104"/>
        <v>97.74</v>
      </c>
      <c r="I1552" s="6" t="s">
        <v>163</v>
      </c>
      <c r="J1552" s="6">
        <f t="shared" ca="1" si="1105"/>
        <v>72</v>
      </c>
      <c r="K1552" s="6" t="s">
        <v>164</v>
      </c>
      <c r="L1552" s="6">
        <f t="shared" ca="1" si="1106"/>
        <v>7</v>
      </c>
      <c r="M1552" s="6" t="s">
        <v>165</v>
      </c>
      <c r="V1552" s="9"/>
    </row>
    <row r="1553" spans="2:22" x14ac:dyDescent="0.3">
      <c r="B1553" s="8">
        <v>0</v>
      </c>
      <c r="C1553" s="8"/>
      <c r="E1553" s="6" t="str">
        <f t="shared" si="1107"/>
        <v/>
      </c>
      <c r="V1553" s="9"/>
    </row>
    <row r="1554" spans="2:22" x14ac:dyDescent="0.3">
      <c r="B1554" s="8">
        <v>0</v>
      </c>
      <c r="C1554" s="6">
        <f t="shared" ref="C1554" ca="1" si="1108">RAND()</f>
        <v>0.24327520851781204</v>
      </c>
      <c r="D1554" s="6">
        <f t="shared" ref="D1554:D1562" ca="1" si="1109">IF(C1554&gt;0.1,      IF(C1554&lt;0.6,C1554,ABS(1-C1554)),C1554+0.5)</f>
        <v>0.24327520851781204</v>
      </c>
      <c r="E1554" s="6" t="str">
        <f t="shared" ref="E1554:E1561" si="1110">IF(A1554=0,"",_xlfn.CONCAT("## ",A1554))</f>
        <v/>
      </c>
      <c r="F1554" s="6" t="s">
        <v>160</v>
      </c>
      <c r="G1554" s="6" t="s">
        <v>162</v>
      </c>
      <c r="H1554" s="6">
        <f t="shared" ref="H1554:H1562" ca="1" si="1111">ROUND(C1554*100+35,2)</f>
        <v>59.33</v>
      </c>
      <c r="I1554" s="6" t="s">
        <v>163</v>
      </c>
      <c r="J1554" s="6">
        <f t="shared" ref="J1554:J1562" ca="1" si="1112">ROUND(D1554*100+35,0)</f>
        <v>59</v>
      </c>
      <c r="K1554" s="6" t="s">
        <v>164</v>
      </c>
      <c r="L1554" s="6">
        <f t="shared" ref="L1554:L1562" ca="1" si="1113">ROUND(D1554*20,0)</f>
        <v>5</v>
      </c>
      <c r="M1554" s="6" t="s">
        <v>165</v>
      </c>
      <c r="V1554" s="9"/>
    </row>
    <row r="1555" spans="2:22" x14ac:dyDescent="0.3">
      <c r="B1555" s="8">
        <v>0</v>
      </c>
      <c r="C1555" s="6">
        <f t="shared" ca="1" si="1099"/>
        <v>0.72444833643761675</v>
      </c>
      <c r="D1555" s="6">
        <f t="shared" ca="1" si="1109"/>
        <v>0.27555166356238325</v>
      </c>
      <c r="E1555" s="6" t="str">
        <f t="shared" si="1110"/>
        <v/>
      </c>
      <c r="F1555" s="6" t="s">
        <v>160</v>
      </c>
      <c r="G1555" s="6" t="s">
        <v>162</v>
      </c>
      <c r="H1555" s="6">
        <f t="shared" ca="1" si="1111"/>
        <v>107.44</v>
      </c>
      <c r="I1555" s="6" t="s">
        <v>163</v>
      </c>
      <c r="J1555" s="6">
        <f t="shared" ca="1" si="1112"/>
        <v>63</v>
      </c>
      <c r="K1555" s="6" t="s">
        <v>164</v>
      </c>
      <c r="L1555" s="6">
        <f t="shared" ca="1" si="1113"/>
        <v>6</v>
      </c>
      <c r="M1555" s="6" t="s">
        <v>165</v>
      </c>
      <c r="V1555" s="9"/>
    </row>
    <row r="1556" spans="2:22" x14ac:dyDescent="0.3">
      <c r="B1556" s="8">
        <v>0</v>
      </c>
      <c r="C1556" s="6">
        <f t="shared" ca="1" si="1099"/>
        <v>0.41018967086575575</v>
      </c>
      <c r="D1556" s="6">
        <f t="shared" ca="1" si="1109"/>
        <v>0.41018967086575575</v>
      </c>
      <c r="E1556" s="6" t="str">
        <f t="shared" si="1110"/>
        <v/>
      </c>
      <c r="F1556" s="6" t="s">
        <v>160</v>
      </c>
      <c r="G1556" s="6" t="s">
        <v>162</v>
      </c>
      <c r="H1556" s="6">
        <f t="shared" ca="1" si="1111"/>
        <v>76.02</v>
      </c>
      <c r="I1556" s="6" t="s">
        <v>163</v>
      </c>
      <c r="J1556" s="6">
        <f t="shared" ca="1" si="1112"/>
        <v>76</v>
      </c>
      <c r="K1556" s="6" t="s">
        <v>164</v>
      </c>
      <c r="L1556" s="6">
        <f t="shared" ca="1" si="1113"/>
        <v>8</v>
      </c>
      <c r="M1556" s="6" t="s">
        <v>165</v>
      </c>
      <c r="V1556" s="9"/>
    </row>
    <row r="1557" spans="2:22" x14ac:dyDescent="0.3">
      <c r="B1557" s="8">
        <v>0</v>
      </c>
      <c r="C1557" s="6">
        <f t="shared" ca="1" si="1099"/>
        <v>0.7854272848665923</v>
      </c>
      <c r="D1557" s="6">
        <f t="shared" ca="1" si="1109"/>
        <v>0.2145727151334077</v>
      </c>
      <c r="E1557" s="6" t="str">
        <f t="shared" si="1110"/>
        <v/>
      </c>
      <c r="F1557" s="6" t="s">
        <v>160</v>
      </c>
      <c r="G1557" s="6" t="s">
        <v>162</v>
      </c>
      <c r="H1557" s="6">
        <f t="shared" ca="1" si="1111"/>
        <v>113.54</v>
      </c>
      <c r="I1557" s="6" t="s">
        <v>163</v>
      </c>
      <c r="J1557" s="6">
        <f t="shared" ca="1" si="1112"/>
        <v>56</v>
      </c>
      <c r="K1557" s="6" t="s">
        <v>164</v>
      </c>
      <c r="L1557" s="6">
        <f t="shared" ca="1" si="1113"/>
        <v>4</v>
      </c>
      <c r="M1557" s="6" t="s">
        <v>165</v>
      </c>
      <c r="V1557" s="9"/>
    </row>
    <row r="1558" spans="2:22" x14ac:dyDescent="0.3">
      <c r="B1558" s="8">
        <v>0</v>
      </c>
      <c r="C1558" s="6">
        <f t="shared" ca="1" si="1099"/>
        <v>0.18719996713681153</v>
      </c>
      <c r="D1558" s="6">
        <f t="shared" ca="1" si="1109"/>
        <v>0.18719996713681153</v>
      </c>
      <c r="E1558" s="6" t="str">
        <f t="shared" si="1110"/>
        <v/>
      </c>
      <c r="F1558" s="6" t="s">
        <v>160</v>
      </c>
      <c r="G1558" s="6" t="s">
        <v>162</v>
      </c>
      <c r="H1558" s="6">
        <f t="shared" ca="1" si="1111"/>
        <v>53.72</v>
      </c>
      <c r="I1558" s="6" t="s">
        <v>163</v>
      </c>
      <c r="J1558" s="6">
        <f t="shared" ca="1" si="1112"/>
        <v>54</v>
      </c>
      <c r="K1558" s="6" t="s">
        <v>164</v>
      </c>
      <c r="L1558" s="6">
        <f t="shared" ca="1" si="1113"/>
        <v>4</v>
      </c>
      <c r="M1558" s="6" t="s">
        <v>165</v>
      </c>
      <c r="V1558" s="9"/>
    </row>
    <row r="1559" spans="2:22" x14ac:dyDescent="0.3">
      <c r="B1559" s="8">
        <v>0</v>
      </c>
      <c r="C1559" s="6">
        <f t="shared" ca="1" si="1099"/>
        <v>0.75967696046067756</v>
      </c>
      <c r="D1559" s="6">
        <f t="shared" ca="1" si="1109"/>
        <v>0.24032303953932244</v>
      </c>
      <c r="E1559" s="6" t="str">
        <f t="shared" si="1110"/>
        <v/>
      </c>
      <c r="F1559" s="6" t="s">
        <v>160</v>
      </c>
      <c r="G1559" s="6" t="s">
        <v>162</v>
      </c>
      <c r="H1559" s="6">
        <f t="shared" ca="1" si="1111"/>
        <v>110.97</v>
      </c>
      <c r="I1559" s="6" t="s">
        <v>163</v>
      </c>
      <c r="J1559" s="6">
        <f t="shared" ca="1" si="1112"/>
        <v>59</v>
      </c>
      <c r="K1559" s="6" t="s">
        <v>164</v>
      </c>
      <c r="L1559" s="6">
        <f t="shared" ca="1" si="1113"/>
        <v>5</v>
      </c>
      <c r="M1559" s="6" t="s">
        <v>165</v>
      </c>
      <c r="V1559" s="9"/>
    </row>
    <row r="1560" spans="2:22" x14ac:dyDescent="0.3">
      <c r="B1560" s="8">
        <v>0</v>
      </c>
      <c r="C1560" s="6">
        <f t="shared" ca="1" si="1099"/>
        <v>1.0248939044753325E-2</v>
      </c>
      <c r="D1560" s="6">
        <f t="shared" ca="1" si="1109"/>
        <v>0.51024893904475332</v>
      </c>
      <c r="E1560" s="6" t="str">
        <f t="shared" si="1110"/>
        <v/>
      </c>
      <c r="F1560" s="6" t="s">
        <v>160</v>
      </c>
      <c r="G1560" s="6" t="s">
        <v>162</v>
      </c>
      <c r="H1560" s="6">
        <f t="shared" ca="1" si="1111"/>
        <v>36.020000000000003</v>
      </c>
      <c r="I1560" s="6" t="s">
        <v>163</v>
      </c>
      <c r="J1560" s="6">
        <f t="shared" ca="1" si="1112"/>
        <v>86</v>
      </c>
      <c r="K1560" s="6" t="s">
        <v>164</v>
      </c>
      <c r="L1560" s="6">
        <f t="shared" ca="1" si="1113"/>
        <v>10</v>
      </c>
      <c r="M1560" s="6" t="s">
        <v>165</v>
      </c>
    </row>
    <row r="1561" spans="2:22" x14ac:dyDescent="0.3">
      <c r="B1561" s="8">
        <v>0</v>
      </c>
      <c r="C1561" s="6">
        <f t="shared" ca="1" si="1099"/>
        <v>0.89157555424887169</v>
      </c>
      <c r="D1561" s="6">
        <f t="shared" ca="1" si="1109"/>
        <v>0.10842444575112831</v>
      </c>
      <c r="E1561" s="6" t="str">
        <f t="shared" si="1110"/>
        <v/>
      </c>
      <c r="F1561" s="6" t="s">
        <v>160</v>
      </c>
      <c r="G1561" s="6" t="s">
        <v>162</v>
      </c>
      <c r="H1561" s="6">
        <f t="shared" ca="1" si="1111"/>
        <v>124.16</v>
      </c>
      <c r="I1561" s="6" t="s">
        <v>163</v>
      </c>
      <c r="J1561" s="6">
        <f t="shared" ca="1" si="1112"/>
        <v>46</v>
      </c>
      <c r="K1561" s="6" t="s">
        <v>164</v>
      </c>
      <c r="L1561" s="6">
        <f t="shared" ca="1" si="1113"/>
        <v>2</v>
      </c>
      <c r="M1561" s="6" t="s">
        <v>165</v>
      </c>
      <c r="V1561" s="9"/>
    </row>
    <row r="1562" spans="2:22" x14ac:dyDescent="0.3">
      <c r="B1562" s="8">
        <v>0</v>
      </c>
      <c r="C1562" s="6">
        <f t="shared" ca="1" si="1099"/>
        <v>0.61210299879759777</v>
      </c>
      <c r="D1562" s="6">
        <f t="shared" ca="1" si="1109"/>
        <v>0.38789700120240223</v>
      </c>
      <c r="E1562" s="6" t="str">
        <f t="shared" ref="E1562" si="1114">IF(A1562=0,"",A1562)</f>
        <v/>
      </c>
      <c r="F1562" s="6" t="s">
        <v>160</v>
      </c>
      <c r="G1562" s="6" t="s">
        <v>162</v>
      </c>
      <c r="H1562" s="6">
        <f t="shared" ca="1" si="1111"/>
        <v>96.21</v>
      </c>
      <c r="I1562" s="6" t="s">
        <v>163</v>
      </c>
      <c r="J1562" s="6">
        <f t="shared" ca="1" si="1112"/>
        <v>74</v>
      </c>
      <c r="K1562" s="6" t="s">
        <v>164</v>
      </c>
      <c r="L1562" s="6">
        <f t="shared" ca="1" si="1113"/>
        <v>8</v>
      </c>
      <c r="M1562" s="6" t="s">
        <v>165</v>
      </c>
      <c r="V1562" s="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931BA-FA27-4B16-B356-96450216BB22}">
  <dimension ref="A1:BF1562"/>
  <sheetViews>
    <sheetView topLeftCell="G1" zoomScale="85" zoomScaleNormal="85" workbookViewId="0">
      <selection activeCell="F10" sqref="F10:AF15"/>
    </sheetView>
  </sheetViews>
  <sheetFormatPr baseColWidth="10" defaultColWidth="9.09765625" defaultRowHeight="14.2" x14ac:dyDescent="0.3"/>
  <cols>
    <col min="1" max="1" width="14.8984375" style="12" customWidth="1"/>
    <col min="2" max="3" width="9.09765625" style="12"/>
    <col min="4" max="4" width="5.59765625" style="6" customWidth="1"/>
    <col min="5" max="5" width="17" style="6" customWidth="1"/>
    <col min="6" max="7" width="4.69921875" style="6" customWidth="1"/>
    <col min="8" max="8" width="7" style="6" customWidth="1"/>
    <col min="9" max="26" width="4.69921875" style="6" customWidth="1"/>
    <col min="27" max="27" width="13.09765625" style="6" customWidth="1"/>
    <col min="28" max="29" width="8.09765625" style="12" customWidth="1"/>
    <col min="30" max="31" width="9.09765625" style="6"/>
    <col min="32" max="32" width="17" style="6" customWidth="1"/>
    <col min="33" max="34" width="4.69921875" style="6" customWidth="1"/>
    <col min="35" max="35" width="5.296875" style="6" customWidth="1"/>
    <col min="36" max="58" width="4.69921875" style="6" customWidth="1"/>
    <col min="59" max="16384" width="9.09765625" style="6"/>
  </cols>
  <sheetData>
    <row r="1" spans="1:52" x14ac:dyDescent="0.3">
      <c r="A1" s="14" t="s">
        <v>13</v>
      </c>
      <c r="B1" s="14"/>
      <c r="C1" s="14"/>
      <c r="AB1" s="4"/>
      <c r="AC1" s="5"/>
    </row>
    <row r="2" spans="1:52" x14ac:dyDescent="0.3">
      <c r="A2" s="15">
        <v>0</v>
      </c>
      <c r="B2" s="15">
        <v>0</v>
      </c>
      <c r="C2" s="15"/>
      <c r="K2" s="6" t="s">
        <v>0</v>
      </c>
      <c r="M2" s="6" t="s">
        <v>0</v>
      </c>
      <c r="AB2" s="7"/>
      <c r="AC2" s="8"/>
    </row>
    <row r="3" spans="1:52" ht="56.7" x14ac:dyDescent="0.3">
      <c r="A3" s="15">
        <v>20111900045</v>
      </c>
      <c r="B3" s="15">
        <v>0</v>
      </c>
      <c r="C3" s="15"/>
      <c r="E3" s="17" t="str">
        <f>IF(A3=0,"",_xlfn.CONCAT("\end{enumerate} \section*{ Cuenta ",A3,"} \begin{enumerate}"))</f>
        <v>\end{enumerate} \section*{ Cuenta 20111900045} \begin{enumerate}</v>
      </c>
      <c r="AB3" s="7"/>
      <c r="AC3" s="8"/>
    </row>
    <row r="4" spans="1:52" x14ac:dyDescent="0.3">
      <c r="A4" s="15">
        <v>0</v>
      </c>
      <c r="B4" s="15">
        <v>0</v>
      </c>
      <c r="C4" s="6">
        <f ca="1">RAND()</f>
        <v>0.97309258543947807</v>
      </c>
      <c r="D4" s="6">
        <f ca="1">IF(C4&gt;0.1,      IF(C4&lt;0.6,C4,ABS(1-C4)),C4+0.5)</f>
        <v>2.6907414560521925E-2</v>
      </c>
      <c r="E4" s="6" t="str">
        <f t="shared" ref="E4:E15" si="0">IF(A4=0,"",_xlfn.CONCAT("## ",A4))</f>
        <v/>
      </c>
      <c r="F4" s="6" t="s">
        <v>160</v>
      </c>
      <c r="G4" s="6" t="s">
        <v>159</v>
      </c>
      <c r="H4" s="6">
        <f ca="1">ROUND(C4*100+35,2)</f>
        <v>132.31</v>
      </c>
      <c r="I4" s="6" t="s">
        <v>161</v>
      </c>
      <c r="J4" s="6">
        <f ca="1">H4+ROUND(D4*100+35,0)</f>
        <v>170.31</v>
      </c>
      <c r="K4" s="6" t="s">
        <v>166</v>
      </c>
      <c r="V4" s="9"/>
      <c r="AB4" s="7"/>
      <c r="AC4" s="8"/>
      <c r="AW4" s="9"/>
    </row>
    <row r="5" spans="1:52" x14ac:dyDescent="0.3">
      <c r="A5" s="15">
        <v>0</v>
      </c>
      <c r="B5" s="15">
        <v>0</v>
      </c>
      <c r="C5" s="6">
        <f t="shared" ref="C5:C68" ca="1" si="1">RAND()</f>
        <v>0.57247249640380171</v>
      </c>
      <c r="D5" s="6">
        <f t="shared" ref="D5:D68" ca="1" si="2">IF(C5&gt;0.1,      IF(C5&lt;0.6,C5,ABS(1-C5)),C5+0.5)</f>
        <v>0.57247249640380171</v>
      </c>
      <c r="E5" s="6" t="str">
        <f t="shared" si="0"/>
        <v/>
      </c>
      <c r="F5" s="6" t="s">
        <v>160</v>
      </c>
      <c r="G5" s="6" t="s">
        <v>159</v>
      </c>
      <c r="H5" s="6">
        <f t="shared" ref="H5:H15" ca="1" si="3">ROUND(C5*100+35,2)</f>
        <v>92.25</v>
      </c>
      <c r="I5" s="6" t="s">
        <v>161</v>
      </c>
      <c r="J5" s="6">
        <f t="shared" ref="J5:J9" ca="1" si="4">H5+ROUND(D5*100+35,0)</f>
        <v>184.25</v>
      </c>
      <c r="K5" s="6" t="s">
        <v>166</v>
      </c>
      <c r="V5" s="9"/>
      <c r="AB5" s="7"/>
      <c r="AC5" s="8"/>
      <c r="AW5" s="9"/>
    </row>
    <row r="6" spans="1:52" x14ac:dyDescent="0.3">
      <c r="A6" s="15">
        <v>0</v>
      </c>
      <c r="B6" s="15">
        <v>0</v>
      </c>
      <c r="C6" s="6">
        <f t="shared" ca="1" si="1"/>
        <v>0.92656098547381505</v>
      </c>
      <c r="D6" s="6">
        <f t="shared" ca="1" si="2"/>
        <v>7.3439014526184954E-2</v>
      </c>
      <c r="E6" s="6" t="str">
        <f t="shared" si="0"/>
        <v/>
      </c>
      <c r="F6" s="6" t="s">
        <v>160</v>
      </c>
      <c r="G6" s="6" t="s">
        <v>159</v>
      </c>
      <c r="H6" s="6">
        <f t="shared" ca="1" si="3"/>
        <v>127.66</v>
      </c>
      <c r="I6" s="6" t="s">
        <v>161</v>
      </c>
      <c r="J6" s="6">
        <f t="shared" ca="1" si="4"/>
        <v>169.66</v>
      </c>
      <c r="K6" s="6" t="s">
        <v>166</v>
      </c>
      <c r="V6" s="9"/>
      <c r="AB6" s="7"/>
      <c r="AC6" s="8"/>
      <c r="AW6" s="9"/>
    </row>
    <row r="7" spans="1:52" x14ac:dyDescent="0.3">
      <c r="A7" s="15">
        <v>0</v>
      </c>
      <c r="B7" s="15">
        <v>0</v>
      </c>
      <c r="C7" s="6">
        <f t="shared" ca="1" si="1"/>
        <v>0.77017816096608005</v>
      </c>
      <c r="D7" s="6">
        <f t="shared" ca="1" si="2"/>
        <v>0.22982183903391995</v>
      </c>
      <c r="E7" s="6" t="str">
        <f t="shared" si="0"/>
        <v/>
      </c>
      <c r="F7" s="6" t="s">
        <v>160</v>
      </c>
      <c r="G7" s="6" t="s">
        <v>159</v>
      </c>
      <c r="H7" s="6">
        <f t="shared" ca="1" si="3"/>
        <v>112.02</v>
      </c>
      <c r="I7" s="6" t="s">
        <v>161</v>
      </c>
      <c r="J7" s="6">
        <f t="shared" ca="1" si="4"/>
        <v>170.01999999999998</v>
      </c>
      <c r="K7" s="6" t="s">
        <v>166</v>
      </c>
      <c r="V7" s="9"/>
      <c r="AB7" s="7"/>
      <c r="AC7" s="8"/>
      <c r="AW7" s="9"/>
    </row>
    <row r="8" spans="1:52" x14ac:dyDescent="0.3">
      <c r="A8" s="15">
        <v>0</v>
      </c>
      <c r="B8" s="15">
        <v>0</v>
      </c>
      <c r="C8" s="6">
        <f t="shared" ca="1" si="1"/>
        <v>0.20084522605726396</v>
      </c>
      <c r="D8" s="6">
        <f t="shared" ca="1" si="2"/>
        <v>0.20084522605726396</v>
      </c>
      <c r="E8" s="6" t="str">
        <f t="shared" si="0"/>
        <v/>
      </c>
      <c r="F8" s="6" t="s">
        <v>160</v>
      </c>
      <c r="G8" s="6" t="s">
        <v>159</v>
      </c>
      <c r="H8" s="6">
        <f t="shared" ca="1" si="3"/>
        <v>55.08</v>
      </c>
      <c r="I8" s="6" t="s">
        <v>161</v>
      </c>
      <c r="J8" s="6">
        <f t="shared" ca="1" si="4"/>
        <v>110.08</v>
      </c>
      <c r="K8" s="6" t="s">
        <v>166</v>
      </c>
      <c r="V8" s="9"/>
      <c r="AB8" s="7"/>
      <c r="AC8" s="8"/>
      <c r="AW8" s="9"/>
    </row>
    <row r="9" spans="1:52" x14ac:dyDescent="0.3">
      <c r="A9" s="15">
        <v>0</v>
      </c>
      <c r="B9" s="15">
        <v>0</v>
      </c>
      <c r="C9" s="6">
        <f t="shared" ca="1" si="1"/>
        <v>0.88083954596854452</v>
      </c>
      <c r="D9" s="6">
        <f t="shared" ca="1" si="2"/>
        <v>0.11916045403145548</v>
      </c>
      <c r="E9" s="6" t="str">
        <f t="shared" si="0"/>
        <v/>
      </c>
      <c r="F9" s="6" t="s">
        <v>160</v>
      </c>
      <c r="G9" s="6" t="s">
        <v>159</v>
      </c>
      <c r="H9" s="6">
        <f t="shared" ca="1" si="3"/>
        <v>123.08</v>
      </c>
      <c r="I9" s="6" t="s">
        <v>161</v>
      </c>
      <c r="J9" s="6">
        <f t="shared" ca="1" si="4"/>
        <v>170.07999999999998</v>
      </c>
      <c r="K9" s="6" t="s">
        <v>166</v>
      </c>
      <c r="V9" s="9"/>
      <c r="AB9" s="7"/>
      <c r="AC9" s="8"/>
      <c r="AW9" s="9"/>
    </row>
    <row r="10" spans="1:52" x14ac:dyDescent="0.3">
      <c r="A10" s="15">
        <v>0</v>
      </c>
      <c r="B10" s="15">
        <v>0</v>
      </c>
      <c r="C10" s="6">
        <f t="shared" ca="1" si="1"/>
        <v>0.70489186014390948</v>
      </c>
      <c r="D10" s="6">
        <f t="shared" ca="1" si="2"/>
        <v>0.29510813985609052</v>
      </c>
      <c r="E10" s="6" t="str">
        <f t="shared" si="0"/>
        <v/>
      </c>
      <c r="F10" s="6" t="s">
        <v>160</v>
      </c>
      <c r="G10" s="6" t="s">
        <v>162</v>
      </c>
      <c r="H10" s="6">
        <f t="shared" ca="1" si="3"/>
        <v>105.49</v>
      </c>
      <c r="I10" s="6" t="s">
        <v>163</v>
      </c>
      <c r="J10" s="6">
        <f ca="1">ROUND(D10*100+35,0)</f>
        <v>65</v>
      </c>
      <c r="K10" s="6" t="s">
        <v>164</v>
      </c>
      <c r="L10" s="6">
        <f ca="1">ROUND(D10*20,0)</f>
        <v>6</v>
      </c>
      <c r="M10" s="6" t="s">
        <v>165</v>
      </c>
      <c r="V10" s="9"/>
      <c r="AB10" s="7"/>
      <c r="AC10" s="8"/>
      <c r="AW10" s="9"/>
    </row>
    <row r="11" spans="1:52" x14ac:dyDescent="0.3">
      <c r="A11" s="15">
        <v>0</v>
      </c>
      <c r="B11" s="15">
        <v>0</v>
      </c>
      <c r="C11" s="6">
        <f t="shared" ca="1" si="1"/>
        <v>0.69268867244188448</v>
      </c>
      <c r="D11" s="6">
        <f t="shared" ca="1" si="2"/>
        <v>0.30731132755811552</v>
      </c>
      <c r="E11" s="6" t="str">
        <f t="shared" si="0"/>
        <v/>
      </c>
      <c r="F11" s="6" t="s">
        <v>160</v>
      </c>
      <c r="G11" s="6" t="s">
        <v>162</v>
      </c>
      <c r="H11" s="6">
        <f t="shared" ca="1" si="3"/>
        <v>104.27</v>
      </c>
      <c r="I11" s="6" t="s">
        <v>163</v>
      </c>
      <c r="J11" s="6">
        <f t="shared" ref="J11:J15" ca="1" si="5">ROUND(D11*100+35,0)</f>
        <v>66</v>
      </c>
      <c r="K11" s="6" t="s">
        <v>164</v>
      </c>
      <c r="L11" s="6">
        <f t="shared" ref="L11:L15" ca="1" si="6">ROUND(D11*20,0)</f>
        <v>6</v>
      </c>
      <c r="M11" s="6" t="s">
        <v>165</v>
      </c>
      <c r="V11" s="9"/>
      <c r="AB11" s="7"/>
      <c r="AC11" s="8"/>
      <c r="AW11" s="9"/>
    </row>
    <row r="12" spans="1:52" x14ac:dyDescent="0.3">
      <c r="A12" s="15">
        <v>0</v>
      </c>
      <c r="B12" s="15">
        <v>0</v>
      </c>
      <c r="C12" s="6">
        <f t="shared" ca="1" si="1"/>
        <v>0.42129730258762466</v>
      </c>
      <c r="D12" s="6">
        <f t="shared" ca="1" si="2"/>
        <v>0.42129730258762466</v>
      </c>
      <c r="E12" s="6" t="str">
        <f t="shared" si="0"/>
        <v/>
      </c>
      <c r="F12" s="6" t="s">
        <v>160</v>
      </c>
      <c r="G12" s="6" t="s">
        <v>162</v>
      </c>
      <c r="H12" s="6">
        <f t="shared" ca="1" si="3"/>
        <v>77.13</v>
      </c>
      <c r="I12" s="6" t="s">
        <v>163</v>
      </c>
      <c r="J12" s="6">
        <f t="shared" ca="1" si="5"/>
        <v>77</v>
      </c>
      <c r="K12" s="6" t="s">
        <v>164</v>
      </c>
      <c r="L12" s="6">
        <f t="shared" ca="1" si="6"/>
        <v>8</v>
      </c>
      <c r="M12" s="6" t="s">
        <v>165</v>
      </c>
      <c r="V12" s="9"/>
      <c r="AB12" s="7"/>
      <c r="AC12" s="8"/>
      <c r="AW12" s="9"/>
    </row>
    <row r="13" spans="1:52" x14ac:dyDescent="0.3">
      <c r="A13" s="15">
        <v>0</v>
      </c>
      <c r="B13" s="15">
        <v>0</v>
      </c>
      <c r="C13" s="6">
        <f t="shared" ca="1" si="1"/>
        <v>0.6447806017174933</v>
      </c>
      <c r="D13" s="6">
        <f t="shared" ca="1" si="2"/>
        <v>0.3552193982825067</v>
      </c>
      <c r="E13" s="6" t="str">
        <f t="shared" si="0"/>
        <v/>
      </c>
      <c r="F13" s="6" t="s">
        <v>160</v>
      </c>
      <c r="G13" s="6" t="s">
        <v>162</v>
      </c>
      <c r="H13" s="6">
        <f t="shared" ca="1" si="3"/>
        <v>99.48</v>
      </c>
      <c r="I13" s="6" t="s">
        <v>163</v>
      </c>
      <c r="J13" s="6">
        <f t="shared" ca="1" si="5"/>
        <v>71</v>
      </c>
      <c r="K13" s="6" t="s">
        <v>164</v>
      </c>
      <c r="L13" s="6">
        <f t="shared" ca="1" si="6"/>
        <v>7</v>
      </c>
      <c r="M13" s="6" t="s">
        <v>165</v>
      </c>
      <c r="V13" s="9"/>
      <c r="AB13" s="7"/>
      <c r="AC13" s="8"/>
      <c r="AW13" s="9"/>
    </row>
    <row r="14" spans="1:52" s="10" customFormat="1" x14ac:dyDescent="0.3">
      <c r="A14" s="15">
        <v>0</v>
      </c>
      <c r="B14" s="15">
        <v>0</v>
      </c>
      <c r="C14" s="6">
        <f t="shared" ca="1" si="1"/>
        <v>0.27341645463060149</v>
      </c>
      <c r="D14" s="6">
        <f t="shared" ca="1" si="2"/>
        <v>0.27341645463060149</v>
      </c>
      <c r="E14" s="6" t="str">
        <f t="shared" si="0"/>
        <v/>
      </c>
      <c r="F14" s="6" t="s">
        <v>160</v>
      </c>
      <c r="G14" s="6" t="s">
        <v>162</v>
      </c>
      <c r="H14" s="6">
        <f t="shared" ca="1" si="3"/>
        <v>62.34</v>
      </c>
      <c r="I14" s="6" t="s">
        <v>163</v>
      </c>
      <c r="J14" s="6">
        <f t="shared" ca="1" si="5"/>
        <v>62</v>
      </c>
      <c r="K14" s="6" t="s">
        <v>164</v>
      </c>
      <c r="L14" s="6">
        <f t="shared" ca="1" si="6"/>
        <v>5</v>
      </c>
      <c r="M14" s="6" t="s">
        <v>165</v>
      </c>
      <c r="V14" s="11"/>
      <c r="AA14" s="6"/>
      <c r="AB14" s="7"/>
      <c r="AC14" s="8"/>
      <c r="AF14" s="6"/>
      <c r="AG14" s="6"/>
      <c r="AW14" s="11"/>
      <c r="AZ14" s="6"/>
    </row>
    <row r="15" spans="1:52" x14ac:dyDescent="0.3">
      <c r="A15" s="15">
        <v>0</v>
      </c>
      <c r="B15" s="15">
        <v>0</v>
      </c>
      <c r="C15" s="6">
        <f t="shared" ca="1" si="1"/>
        <v>0.11405521736402269</v>
      </c>
      <c r="D15" s="6">
        <f t="shared" ca="1" si="2"/>
        <v>0.11405521736402269</v>
      </c>
      <c r="E15" s="6" t="str">
        <f t="shared" si="0"/>
        <v/>
      </c>
      <c r="F15" s="6" t="s">
        <v>160</v>
      </c>
      <c r="G15" s="6" t="s">
        <v>162</v>
      </c>
      <c r="H15" s="6">
        <f t="shared" ca="1" si="3"/>
        <v>46.41</v>
      </c>
      <c r="I15" s="6" t="s">
        <v>163</v>
      </c>
      <c r="J15" s="6">
        <f t="shared" ca="1" si="5"/>
        <v>46</v>
      </c>
      <c r="K15" s="6" t="s">
        <v>164</v>
      </c>
      <c r="L15" s="6">
        <f t="shared" ca="1" si="6"/>
        <v>2</v>
      </c>
      <c r="M15" s="6" t="s">
        <v>165</v>
      </c>
      <c r="V15" s="9"/>
      <c r="AB15" s="7"/>
      <c r="AC15" s="8"/>
      <c r="AW15" s="9"/>
    </row>
    <row r="16" spans="1:52" ht="56.7" x14ac:dyDescent="0.3">
      <c r="A16" s="15">
        <v>20131902122</v>
      </c>
      <c r="B16" s="15">
        <v>0</v>
      </c>
      <c r="C16" s="6">
        <f t="shared" ca="1" si="1"/>
        <v>0.54618837938402665</v>
      </c>
      <c r="D16" s="6">
        <f t="shared" ca="1" si="2"/>
        <v>0.54618837938402665</v>
      </c>
      <c r="E16" s="17" t="str">
        <f t="shared" ref="E16" si="7">IF(A16=0,"",_xlfn.CONCAT("\end{enumerate} \section*{ Cuenta ",A16,"} \begin{enumerate}"))</f>
        <v>\end{enumerate} \section*{ Cuenta 20131902122} \begin{enumerate}</v>
      </c>
      <c r="AB16" s="7"/>
      <c r="AC16" s="8"/>
      <c r="AW16" s="9"/>
    </row>
    <row r="17" spans="1:52" x14ac:dyDescent="0.3">
      <c r="A17" s="15">
        <v>0</v>
      </c>
      <c r="B17" s="15">
        <v>0</v>
      </c>
      <c r="C17" s="6">
        <f t="shared" ca="1" si="1"/>
        <v>0.31544317813390721</v>
      </c>
      <c r="D17" s="6">
        <f t="shared" ca="1" si="2"/>
        <v>0.31544317813390721</v>
      </c>
      <c r="E17" s="6" t="str">
        <f t="shared" ref="E17:E28" si="8">IF(A17=0,"",_xlfn.CONCAT("## ",A17))</f>
        <v/>
      </c>
      <c r="F17" s="6" t="s">
        <v>160</v>
      </c>
      <c r="G17" s="6" t="s">
        <v>159</v>
      </c>
      <c r="H17" s="6">
        <f t="shared" ref="H17:H28" ca="1" si="9">ROUND(C17*100+35,2)</f>
        <v>66.540000000000006</v>
      </c>
      <c r="I17" s="6" t="s">
        <v>161</v>
      </c>
      <c r="J17" s="6">
        <f t="shared" ref="J17:J22" ca="1" si="10">H17+ROUND(D17*100+35,0)</f>
        <v>133.54000000000002</v>
      </c>
      <c r="K17" s="6" t="s">
        <v>166</v>
      </c>
      <c r="V17" s="9"/>
      <c r="AB17" s="7"/>
      <c r="AC17" s="8"/>
      <c r="AW17" s="9"/>
    </row>
    <row r="18" spans="1:52" x14ac:dyDescent="0.3">
      <c r="A18" s="15">
        <v>0</v>
      </c>
      <c r="B18" s="15">
        <v>0</v>
      </c>
      <c r="C18" s="6">
        <f t="shared" ca="1" si="1"/>
        <v>1.3616191791778642E-2</v>
      </c>
      <c r="D18" s="6">
        <f t="shared" ca="1" si="2"/>
        <v>0.51361619179177864</v>
      </c>
      <c r="E18" s="6" t="str">
        <f t="shared" si="8"/>
        <v/>
      </c>
      <c r="F18" s="6" t="s">
        <v>160</v>
      </c>
      <c r="G18" s="6" t="s">
        <v>159</v>
      </c>
      <c r="H18" s="6">
        <f t="shared" ca="1" si="9"/>
        <v>36.36</v>
      </c>
      <c r="I18" s="6" t="s">
        <v>161</v>
      </c>
      <c r="J18" s="6">
        <f t="shared" ca="1" si="10"/>
        <v>122.36</v>
      </c>
      <c r="K18" s="6" t="s">
        <v>166</v>
      </c>
      <c r="V18" s="9"/>
      <c r="AB18" s="7"/>
      <c r="AC18" s="8"/>
      <c r="AW18" s="9"/>
    </row>
    <row r="19" spans="1:52" x14ac:dyDescent="0.3">
      <c r="A19" s="15">
        <v>0</v>
      </c>
      <c r="B19" s="15">
        <v>0</v>
      </c>
      <c r="C19" s="6">
        <f t="shared" ca="1" si="1"/>
        <v>0.29398172075275042</v>
      </c>
      <c r="D19" s="6">
        <f t="shared" ca="1" si="2"/>
        <v>0.29398172075275042</v>
      </c>
      <c r="E19" s="6" t="str">
        <f t="shared" si="8"/>
        <v/>
      </c>
      <c r="F19" s="6" t="s">
        <v>160</v>
      </c>
      <c r="G19" s="6" t="s">
        <v>159</v>
      </c>
      <c r="H19" s="6">
        <f t="shared" ca="1" si="9"/>
        <v>64.400000000000006</v>
      </c>
      <c r="I19" s="6" t="s">
        <v>161</v>
      </c>
      <c r="J19" s="6">
        <f t="shared" ca="1" si="10"/>
        <v>128.4</v>
      </c>
      <c r="K19" s="6" t="s">
        <v>166</v>
      </c>
      <c r="V19" s="9"/>
      <c r="AB19" s="7"/>
      <c r="AC19" s="8"/>
      <c r="AW19" s="9"/>
    </row>
    <row r="20" spans="1:52" x14ac:dyDescent="0.3">
      <c r="A20" s="15">
        <v>0</v>
      </c>
      <c r="B20" s="15">
        <v>0</v>
      </c>
      <c r="C20" s="6">
        <f t="shared" ca="1" si="1"/>
        <v>0.70138481198396307</v>
      </c>
      <c r="D20" s="6">
        <f t="shared" ca="1" si="2"/>
        <v>0.29861518801603693</v>
      </c>
      <c r="E20" s="6" t="str">
        <f t="shared" si="8"/>
        <v/>
      </c>
      <c r="F20" s="6" t="s">
        <v>160</v>
      </c>
      <c r="G20" s="6" t="s">
        <v>159</v>
      </c>
      <c r="H20" s="6">
        <f t="shared" ca="1" si="9"/>
        <v>105.14</v>
      </c>
      <c r="I20" s="6" t="s">
        <v>161</v>
      </c>
      <c r="J20" s="6">
        <f t="shared" ca="1" si="10"/>
        <v>170.14</v>
      </c>
      <c r="K20" s="6" t="s">
        <v>166</v>
      </c>
      <c r="V20" s="9"/>
      <c r="AB20" s="7"/>
      <c r="AC20" s="8"/>
      <c r="AW20" s="9"/>
    </row>
    <row r="21" spans="1:52" x14ac:dyDescent="0.3">
      <c r="A21" s="15">
        <v>0</v>
      </c>
      <c r="B21" s="15">
        <v>0</v>
      </c>
      <c r="C21" s="6">
        <f t="shared" ca="1" si="1"/>
        <v>0.91382349095644499</v>
      </c>
      <c r="D21" s="6">
        <f t="shared" ca="1" si="2"/>
        <v>8.6176509043555005E-2</v>
      </c>
      <c r="E21" s="6" t="str">
        <f t="shared" si="8"/>
        <v/>
      </c>
      <c r="F21" s="6" t="s">
        <v>160</v>
      </c>
      <c r="G21" s="6" t="s">
        <v>159</v>
      </c>
      <c r="H21" s="6">
        <f t="shared" ca="1" si="9"/>
        <v>126.38</v>
      </c>
      <c r="I21" s="6" t="s">
        <v>161</v>
      </c>
      <c r="J21" s="6">
        <f t="shared" ca="1" si="10"/>
        <v>170.38</v>
      </c>
      <c r="K21" s="6" t="s">
        <v>166</v>
      </c>
      <c r="V21" s="9"/>
      <c r="AB21" s="7"/>
      <c r="AC21" s="8"/>
      <c r="AW21" s="9"/>
    </row>
    <row r="22" spans="1:52" x14ac:dyDescent="0.3">
      <c r="A22" s="15">
        <v>0</v>
      </c>
      <c r="B22" s="15">
        <v>0</v>
      </c>
      <c r="C22" s="6">
        <f t="shared" ca="1" si="1"/>
        <v>0.15845754973454829</v>
      </c>
      <c r="D22" s="6">
        <f t="shared" ca="1" si="2"/>
        <v>0.15845754973454829</v>
      </c>
      <c r="E22" s="6" t="str">
        <f t="shared" si="8"/>
        <v/>
      </c>
      <c r="F22" s="6" t="s">
        <v>160</v>
      </c>
      <c r="G22" s="6" t="s">
        <v>159</v>
      </c>
      <c r="H22" s="6">
        <f t="shared" ca="1" si="9"/>
        <v>50.85</v>
      </c>
      <c r="I22" s="6" t="s">
        <v>161</v>
      </c>
      <c r="J22" s="6">
        <f t="shared" ca="1" si="10"/>
        <v>101.85</v>
      </c>
      <c r="K22" s="6" t="s">
        <v>166</v>
      </c>
      <c r="V22" s="9"/>
      <c r="AB22" s="7"/>
      <c r="AC22" s="8"/>
      <c r="AW22" s="9"/>
    </row>
    <row r="23" spans="1:52" x14ac:dyDescent="0.3">
      <c r="A23" s="15">
        <v>0</v>
      </c>
      <c r="B23" s="15">
        <v>0</v>
      </c>
      <c r="C23" s="6">
        <f t="shared" ca="1" si="1"/>
        <v>0.16718300136022868</v>
      </c>
      <c r="D23" s="6">
        <f t="shared" ca="1" si="2"/>
        <v>0.16718300136022868</v>
      </c>
      <c r="E23" s="6" t="str">
        <f t="shared" si="8"/>
        <v/>
      </c>
      <c r="F23" s="6" t="s">
        <v>160</v>
      </c>
      <c r="G23" s="6" t="s">
        <v>162</v>
      </c>
      <c r="H23" s="6">
        <f t="shared" ca="1" si="9"/>
        <v>51.72</v>
      </c>
      <c r="I23" s="6" t="s">
        <v>163</v>
      </c>
      <c r="J23" s="6">
        <f t="shared" ref="J23:J28" ca="1" si="11">ROUND(D23*100+35,0)</f>
        <v>52</v>
      </c>
      <c r="K23" s="6" t="s">
        <v>164</v>
      </c>
      <c r="L23" s="6">
        <f t="shared" ref="L23:L28" ca="1" si="12">ROUND(D23*20,0)</f>
        <v>3</v>
      </c>
      <c r="M23" s="6" t="s">
        <v>165</v>
      </c>
      <c r="V23" s="9"/>
      <c r="AB23" s="7"/>
      <c r="AC23" s="8"/>
      <c r="AW23" s="9"/>
    </row>
    <row r="24" spans="1:52" x14ac:dyDescent="0.3">
      <c r="A24" s="15">
        <v>0</v>
      </c>
      <c r="B24" s="15">
        <v>0</v>
      </c>
      <c r="C24" s="6">
        <f t="shared" ca="1" si="1"/>
        <v>0.47673666822878558</v>
      </c>
      <c r="D24" s="6">
        <f t="shared" ca="1" si="2"/>
        <v>0.47673666822878558</v>
      </c>
      <c r="E24" s="6" t="str">
        <f t="shared" si="8"/>
        <v/>
      </c>
      <c r="F24" s="6" t="s">
        <v>160</v>
      </c>
      <c r="G24" s="6" t="s">
        <v>162</v>
      </c>
      <c r="H24" s="6">
        <f t="shared" ca="1" si="9"/>
        <v>82.67</v>
      </c>
      <c r="I24" s="6" t="s">
        <v>163</v>
      </c>
      <c r="J24" s="6">
        <f t="shared" ca="1" si="11"/>
        <v>83</v>
      </c>
      <c r="K24" s="6" t="s">
        <v>164</v>
      </c>
      <c r="L24" s="6">
        <f t="shared" ca="1" si="12"/>
        <v>10</v>
      </c>
      <c r="M24" s="6" t="s">
        <v>165</v>
      </c>
      <c r="V24" s="9"/>
      <c r="AB24" s="7"/>
      <c r="AC24" s="8"/>
      <c r="AW24" s="9"/>
    </row>
    <row r="25" spans="1:52" s="10" customFormat="1" x14ac:dyDescent="0.3">
      <c r="A25" s="15">
        <v>0</v>
      </c>
      <c r="B25" s="15">
        <v>0</v>
      </c>
      <c r="C25" s="6">
        <f t="shared" ca="1" si="1"/>
        <v>0.19598750729962566</v>
      </c>
      <c r="D25" s="6">
        <f t="shared" ca="1" si="2"/>
        <v>0.19598750729962566</v>
      </c>
      <c r="E25" s="6" t="str">
        <f t="shared" si="8"/>
        <v/>
      </c>
      <c r="F25" s="6" t="s">
        <v>160</v>
      </c>
      <c r="G25" s="6" t="s">
        <v>162</v>
      </c>
      <c r="H25" s="6">
        <f t="shared" ca="1" si="9"/>
        <v>54.6</v>
      </c>
      <c r="I25" s="6" t="s">
        <v>163</v>
      </c>
      <c r="J25" s="6">
        <f t="shared" ca="1" si="11"/>
        <v>55</v>
      </c>
      <c r="K25" s="6" t="s">
        <v>164</v>
      </c>
      <c r="L25" s="6">
        <f t="shared" ca="1" si="12"/>
        <v>4</v>
      </c>
      <c r="M25" s="6" t="s">
        <v>165</v>
      </c>
      <c r="N25" s="6"/>
      <c r="O25" s="6"/>
      <c r="P25" s="6"/>
      <c r="Q25" s="6"/>
      <c r="R25" s="6"/>
      <c r="S25" s="6"/>
      <c r="T25" s="6"/>
      <c r="U25" s="6"/>
      <c r="V25" s="9"/>
      <c r="W25" s="6"/>
      <c r="X25" s="6"/>
      <c r="Y25" s="6"/>
      <c r="Z25" s="6"/>
      <c r="AA25" s="6"/>
      <c r="AB25" s="7"/>
      <c r="AC25" s="8"/>
      <c r="AF25" s="6"/>
      <c r="AG25" s="6"/>
      <c r="AZ25" s="6"/>
    </row>
    <row r="26" spans="1:52" x14ac:dyDescent="0.3">
      <c r="A26" s="15">
        <v>0</v>
      </c>
      <c r="B26" s="15">
        <v>0</v>
      </c>
      <c r="C26" s="6">
        <f t="shared" ca="1" si="1"/>
        <v>0.43433145479986357</v>
      </c>
      <c r="D26" s="6">
        <f t="shared" ca="1" si="2"/>
        <v>0.43433145479986357</v>
      </c>
      <c r="E26" s="6" t="str">
        <f t="shared" si="8"/>
        <v/>
      </c>
      <c r="F26" s="6" t="s">
        <v>160</v>
      </c>
      <c r="G26" s="6" t="s">
        <v>162</v>
      </c>
      <c r="H26" s="6">
        <f t="shared" ca="1" si="9"/>
        <v>78.430000000000007</v>
      </c>
      <c r="I26" s="6" t="s">
        <v>163</v>
      </c>
      <c r="J26" s="6">
        <f t="shared" ca="1" si="11"/>
        <v>78</v>
      </c>
      <c r="K26" s="6" t="s">
        <v>164</v>
      </c>
      <c r="L26" s="6">
        <f t="shared" ca="1" si="12"/>
        <v>9</v>
      </c>
      <c r="M26" s="6" t="s">
        <v>165</v>
      </c>
      <c r="V26" s="9"/>
      <c r="AB26" s="7"/>
      <c r="AC26" s="8"/>
      <c r="AW26" s="9"/>
    </row>
    <row r="27" spans="1:52" x14ac:dyDescent="0.3">
      <c r="A27" s="15">
        <v>0</v>
      </c>
      <c r="B27" s="15">
        <v>0</v>
      </c>
      <c r="C27" s="6">
        <f t="shared" ca="1" si="1"/>
        <v>0.55643471475429307</v>
      </c>
      <c r="D27" s="6">
        <f t="shared" ca="1" si="2"/>
        <v>0.55643471475429307</v>
      </c>
      <c r="E27" s="6" t="str">
        <f t="shared" si="8"/>
        <v/>
      </c>
      <c r="F27" s="6" t="s">
        <v>160</v>
      </c>
      <c r="G27" s="6" t="s">
        <v>162</v>
      </c>
      <c r="H27" s="6">
        <f t="shared" ca="1" si="9"/>
        <v>90.64</v>
      </c>
      <c r="I27" s="6" t="s">
        <v>163</v>
      </c>
      <c r="J27" s="6">
        <f t="shared" ca="1" si="11"/>
        <v>91</v>
      </c>
      <c r="K27" s="6" t="s">
        <v>164</v>
      </c>
      <c r="L27" s="6">
        <f t="shared" ca="1" si="12"/>
        <v>11</v>
      </c>
      <c r="M27" s="6" t="s">
        <v>165</v>
      </c>
      <c r="N27" s="10"/>
      <c r="O27" s="10"/>
      <c r="P27" s="10"/>
      <c r="Q27" s="10"/>
      <c r="R27" s="10"/>
      <c r="S27" s="10"/>
      <c r="T27" s="10"/>
      <c r="U27" s="10"/>
      <c r="V27" s="11"/>
      <c r="W27" s="10"/>
      <c r="X27" s="10"/>
      <c r="Y27" s="10"/>
      <c r="Z27" s="10"/>
      <c r="AB27" s="7"/>
      <c r="AC27" s="8"/>
      <c r="AW27" s="9"/>
    </row>
    <row r="28" spans="1:52" x14ac:dyDescent="0.3">
      <c r="A28" s="15">
        <v>0</v>
      </c>
      <c r="B28" s="15">
        <v>0</v>
      </c>
      <c r="C28" s="6">
        <f t="shared" ca="1" si="1"/>
        <v>5.5168702934981551E-2</v>
      </c>
      <c r="D28" s="6">
        <f t="shared" ca="1" si="2"/>
        <v>0.55516870293498155</v>
      </c>
      <c r="E28" s="6" t="str">
        <f t="shared" si="8"/>
        <v/>
      </c>
      <c r="F28" s="6" t="s">
        <v>160</v>
      </c>
      <c r="G28" s="6" t="s">
        <v>162</v>
      </c>
      <c r="H28" s="6">
        <f t="shared" ca="1" si="9"/>
        <v>40.520000000000003</v>
      </c>
      <c r="I28" s="6" t="s">
        <v>163</v>
      </c>
      <c r="J28" s="6">
        <f t="shared" ca="1" si="11"/>
        <v>91</v>
      </c>
      <c r="K28" s="6" t="s">
        <v>164</v>
      </c>
      <c r="L28" s="6">
        <f t="shared" ca="1" si="12"/>
        <v>11</v>
      </c>
      <c r="M28" s="6" t="s">
        <v>165</v>
      </c>
      <c r="V28" s="9"/>
      <c r="AB28" s="7"/>
      <c r="AC28" s="8"/>
      <c r="AW28" s="9"/>
    </row>
    <row r="29" spans="1:52" ht="56.7" x14ac:dyDescent="0.3">
      <c r="A29" s="15">
        <v>20151900237</v>
      </c>
      <c r="B29" s="15">
        <v>0</v>
      </c>
      <c r="C29" s="6">
        <f t="shared" ca="1" si="1"/>
        <v>0.63697161975367311</v>
      </c>
      <c r="D29" s="6">
        <f t="shared" ca="1" si="2"/>
        <v>0.36302838024632689</v>
      </c>
      <c r="E29" s="17" t="str">
        <f t="shared" ref="E29" si="13">IF(A29=0,"",_xlfn.CONCAT("\end{enumerate} \section*{ Cuenta ",A29,"} \begin{enumerate}"))</f>
        <v>\end{enumerate} \section*{ Cuenta 20151900237} \begin{enumerate}</v>
      </c>
      <c r="AB29" s="7"/>
      <c r="AC29" s="8"/>
      <c r="AW29" s="9"/>
    </row>
    <row r="30" spans="1:52" x14ac:dyDescent="0.3">
      <c r="A30" s="15">
        <v>0</v>
      </c>
      <c r="B30" s="15">
        <v>0</v>
      </c>
      <c r="C30" s="6">
        <f t="shared" ca="1" si="1"/>
        <v>0.45178022250697247</v>
      </c>
      <c r="D30" s="6">
        <f t="shared" ca="1" si="2"/>
        <v>0.45178022250697247</v>
      </c>
      <c r="E30" s="6" t="str">
        <f t="shared" ref="E30:E41" si="14">IF(A30=0,"",_xlfn.CONCAT("## ",A30))</f>
        <v/>
      </c>
      <c r="F30" s="6" t="s">
        <v>160</v>
      </c>
      <c r="G30" s="6" t="s">
        <v>159</v>
      </c>
      <c r="H30" s="6">
        <f t="shared" ref="H30:H41" ca="1" si="15">ROUND(C30*100+35,2)</f>
        <v>80.180000000000007</v>
      </c>
      <c r="I30" s="6" t="s">
        <v>161</v>
      </c>
      <c r="J30" s="6">
        <f t="shared" ref="J30:J35" ca="1" si="16">H30+ROUND(D30*100+35,0)</f>
        <v>160.18</v>
      </c>
      <c r="K30" s="6" t="s">
        <v>166</v>
      </c>
      <c r="V30" s="9"/>
      <c r="AB30" s="7"/>
      <c r="AC30" s="8"/>
      <c r="AW30" s="9"/>
    </row>
    <row r="31" spans="1:52" x14ac:dyDescent="0.3">
      <c r="A31" s="15">
        <v>0</v>
      </c>
      <c r="B31" s="15">
        <v>0</v>
      </c>
      <c r="C31" s="6">
        <f t="shared" ca="1" si="1"/>
        <v>0.88347766071056522</v>
      </c>
      <c r="D31" s="6">
        <f t="shared" ca="1" si="2"/>
        <v>0.11652233928943478</v>
      </c>
      <c r="E31" s="6" t="str">
        <f t="shared" si="14"/>
        <v/>
      </c>
      <c r="F31" s="6" t="s">
        <v>160</v>
      </c>
      <c r="G31" s="6" t="s">
        <v>159</v>
      </c>
      <c r="H31" s="6">
        <f t="shared" ca="1" si="15"/>
        <v>123.35</v>
      </c>
      <c r="I31" s="6" t="s">
        <v>161</v>
      </c>
      <c r="J31" s="6">
        <f t="shared" ca="1" si="16"/>
        <v>170.35</v>
      </c>
      <c r="K31" s="6" t="s">
        <v>166</v>
      </c>
      <c r="V31" s="9"/>
      <c r="AB31" s="7"/>
      <c r="AC31" s="8"/>
      <c r="AW31" s="9"/>
    </row>
    <row r="32" spans="1:52" x14ac:dyDescent="0.3">
      <c r="A32" s="15">
        <v>0</v>
      </c>
      <c r="B32" s="15">
        <v>0</v>
      </c>
      <c r="C32" s="6">
        <f t="shared" ca="1" si="1"/>
        <v>0.56551088318879505</v>
      </c>
      <c r="D32" s="6">
        <f t="shared" ca="1" si="2"/>
        <v>0.56551088318879505</v>
      </c>
      <c r="E32" s="6" t="str">
        <f t="shared" si="14"/>
        <v/>
      </c>
      <c r="F32" s="6" t="s">
        <v>160</v>
      </c>
      <c r="G32" s="6" t="s">
        <v>159</v>
      </c>
      <c r="H32" s="6">
        <f t="shared" ca="1" si="15"/>
        <v>91.55</v>
      </c>
      <c r="I32" s="6" t="s">
        <v>161</v>
      </c>
      <c r="J32" s="6">
        <f t="shared" ca="1" si="16"/>
        <v>183.55</v>
      </c>
      <c r="K32" s="6" t="s">
        <v>166</v>
      </c>
      <c r="V32" s="9"/>
      <c r="AB32" s="7"/>
      <c r="AC32" s="8"/>
      <c r="AW32" s="9"/>
    </row>
    <row r="33" spans="1:53" x14ac:dyDescent="0.3">
      <c r="A33" s="15">
        <v>0</v>
      </c>
      <c r="B33" s="15">
        <v>0</v>
      </c>
      <c r="C33" s="6">
        <f t="shared" ca="1" si="1"/>
        <v>0.80537368103965068</v>
      </c>
      <c r="D33" s="6">
        <f t="shared" ca="1" si="2"/>
        <v>0.19462631896034932</v>
      </c>
      <c r="E33" s="6" t="str">
        <f t="shared" si="14"/>
        <v/>
      </c>
      <c r="F33" s="6" t="s">
        <v>160</v>
      </c>
      <c r="G33" s="6" t="s">
        <v>159</v>
      </c>
      <c r="H33" s="6">
        <f t="shared" ca="1" si="15"/>
        <v>115.54</v>
      </c>
      <c r="I33" s="6" t="s">
        <v>161</v>
      </c>
      <c r="J33" s="6">
        <f t="shared" ca="1" si="16"/>
        <v>169.54000000000002</v>
      </c>
      <c r="K33" s="6" t="s">
        <v>166</v>
      </c>
      <c r="V33" s="9"/>
      <c r="AB33" s="7"/>
      <c r="AC33" s="8"/>
      <c r="AW33" s="9"/>
    </row>
    <row r="34" spans="1:53" x14ac:dyDescent="0.3">
      <c r="A34" s="15">
        <v>0</v>
      </c>
      <c r="B34" s="15">
        <v>0</v>
      </c>
      <c r="C34" s="6">
        <f t="shared" ca="1" si="1"/>
        <v>0.24760158315108094</v>
      </c>
      <c r="D34" s="6">
        <f t="shared" ca="1" si="2"/>
        <v>0.24760158315108094</v>
      </c>
      <c r="E34" s="6" t="str">
        <f t="shared" si="14"/>
        <v/>
      </c>
      <c r="F34" s="6" t="s">
        <v>160</v>
      </c>
      <c r="G34" s="6" t="s">
        <v>159</v>
      </c>
      <c r="H34" s="6">
        <f t="shared" ca="1" si="15"/>
        <v>59.76</v>
      </c>
      <c r="I34" s="6" t="s">
        <v>161</v>
      </c>
      <c r="J34" s="6">
        <f t="shared" ca="1" si="16"/>
        <v>119.75999999999999</v>
      </c>
      <c r="K34" s="6" t="s">
        <v>166</v>
      </c>
      <c r="V34" s="9"/>
      <c r="AB34" s="7"/>
      <c r="AC34" s="8"/>
      <c r="AW34" s="9"/>
    </row>
    <row r="35" spans="1:53" x14ac:dyDescent="0.3">
      <c r="A35" s="15">
        <v>0</v>
      </c>
      <c r="B35" s="15">
        <v>0</v>
      </c>
      <c r="C35" s="6">
        <f t="shared" ca="1" si="1"/>
        <v>0.50528349941430628</v>
      </c>
      <c r="D35" s="6">
        <f t="shared" ca="1" si="2"/>
        <v>0.50528349941430628</v>
      </c>
      <c r="E35" s="6" t="str">
        <f t="shared" si="14"/>
        <v/>
      </c>
      <c r="F35" s="6" t="s">
        <v>160</v>
      </c>
      <c r="G35" s="6" t="s">
        <v>159</v>
      </c>
      <c r="H35" s="6">
        <f t="shared" ca="1" si="15"/>
        <v>85.53</v>
      </c>
      <c r="I35" s="6" t="s">
        <v>161</v>
      </c>
      <c r="J35" s="6">
        <f t="shared" ca="1" si="16"/>
        <v>171.53</v>
      </c>
      <c r="K35" s="6" t="s">
        <v>166</v>
      </c>
      <c r="V35" s="9"/>
      <c r="AB35" s="7"/>
      <c r="AC35" s="8"/>
      <c r="AW35" s="9"/>
    </row>
    <row r="36" spans="1:53" x14ac:dyDescent="0.3">
      <c r="A36" s="15">
        <v>0</v>
      </c>
      <c r="B36" s="15">
        <v>0</v>
      </c>
      <c r="C36" s="6">
        <f t="shared" ca="1" si="1"/>
        <v>0.57692289134184527</v>
      </c>
      <c r="D36" s="6">
        <f t="shared" ca="1" si="2"/>
        <v>0.57692289134184527</v>
      </c>
      <c r="E36" s="6" t="str">
        <f t="shared" si="14"/>
        <v/>
      </c>
      <c r="F36" s="6" t="s">
        <v>160</v>
      </c>
      <c r="G36" s="6" t="s">
        <v>162</v>
      </c>
      <c r="H36" s="6">
        <f t="shared" ca="1" si="15"/>
        <v>92.69</v>
      </c>
      <c r="I36" s="6" t="s">
        <v>163</v>
      </c>
      <c r="J36" s="6">
        <f t="shared" ref="J36:J41" ca="1" si="17">ROUND(D36*100+35,0)</f>
        <v>93</v>
      </c>
      <c r="K36" s="6" t="s">
        <v>164</v>
      </c>
      <c r="L36" s="6">
        <f t="shared" ref="L36:L41" ca="1" si="18">ROUND(D36*20,0)</f>
        <v>12</v>
      </c>
      <c r="M36" s="6" t="s">
        <v>165</v>
      </c>
      <c r="V36" s="9"/>
      <c r="AB36" s="7"/>
      <c r="AC36" s="8"/>
      <c r="AD36" s="10"/>
      <c r="AE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1"/>
      <c r="AX36" s="10"/>
      <c r="AY36" s="10"/>
      <c r="BA36" s="10"/>
    </row>
    <row r="37" spans="1:53" x14ac:dyDescent="0.3">
      <c r="A37" s="15">
        <v>0</v>
      </c>
      <c r="B37" s="15">
        <v>0</v>
      </c>
      <c r="C37" s="6">
        <f t="shared" ca="1" si="1"/>
        <v>0.92562090296337829</v>
      </c>
      <c r="D37" s="6">
        <f t="shared" ca="1" si="2"/>
        <v>7.4379097036621711E-2</v>
      </c>
      <c r="E37" s="6" t="str">
        <f t="shared" si="14"/>
        <v/>
      </c>
      <c r="F37" s="6" t="s">
        <v>160</v>
      </c>
      <c r="G37" s="6" t="s">
        <v>162</v>
      </c>
      <c r="H37" s="6">
        <f t="shared" ca="1" si="15"/>
        <v>127.56</v>
      </c>
      <c r="I37" s="6" t="s">
        <v>163</v>
      </c>
      <c r="J37" s="6">
        <f t="shared" ca="1" si="17"/>
        <v>42</v>
      </c>
      <c r="K37" s="6" t="s">
        <v>164</v>
      </c>
      <c r="L37" s="6">
        <f t="shared" ca="1" si="18"/>
        <v>1</v>
      </c>
      <c r="M37" s="6" t="s">
        <v>165</v>
      </c>
      <c r="V37" s="9"/>
      <c r="AB37" s="7"/>
      <c r="AC37" s="8"/>
      <c r="AW37" s="9"/>
    </row>
    <row r="38" spans="1:53" x14ac:dyDescent="0.3">
      <c r="A38" s="15">
        <v>0</v>
      </c>
      <c r="B38" s="15">
        <v>0</v>
      </c>
      <c r="C38" s="6">
        <f t="shared" ca="1" si="1"/>
        <v>0.948297231999079</v>
      </c>
      <c r="D38" s="6">
        <f t="shared" ca="1" si="2"/>
        <v>5.1702768000920996E-2</v>
      </c>
      <c r="E38" s="6" t="str">
        <f t="shared" si="14"/>
        <v/>
      </c>
      <c r="F38" s="6" t="s">
        <v>160</v>
      </c>
      <c r="G38" s="6" t="s">
        <v>162</v>
      </c>
      <c r="H38" s="6">
        <f t="shared" ca="1" si="15"/>
        <v>129.83000000000001</v>
      </c>
      <c r="I38" s="6" t="s">
        <v>163</v>
      </c>
      <c r="J38" s="6">
        <f t="shared" ca="1" si="17"/>
        <v>40</v>
      </c>
      <c r="K38" s="6" t="s">
        <v>164</v>
      </c>
      <c r="L38" s="6">
        <f t="shared" ca="1" si="18"/>
        <v>1</v>
      </c>
      <c r="M38" s="6" t="s">
        <v>165</v>
      </c>
      <c r="V38" s="9"/>
      <c r="AB38" s="7"/>
      <c r="AC38" s="8"/>
      <c r="AW38" s="9"/>
    </row>
    <row r="39" spans="1:53" x14ac:dyDescent="0.3">
      <c r="A39" s="15">
        <v>0</v>
      </c>
      <c r="B39" s="15">
        <v>0</v>
      </c>
      <c r="C39" s="6">
        <f t="shared" ca="1" si="1"/>
        <v>0.71470859196966752</v>
      </c>
      <c r="D39" s="6">
        <f t="shared" ca="1" si="2"/>
        <v>0.28529140803033248</v>
      </c>
      <c r="E39" s="6" t="str">
        <f t="shared" si="14"/>
        <v/>
      </c>
      <c r="F39" s="6" t="s">
        <v>160</v>
      </c>
      <c r="G39" s="6" t="s">
        <v>162</v>
      </c>
      <c r="H39" s="6">
        <f t="shared" ca="1" si="15"/>
        <v>106.47</v>
      </c>
      <c r="I39" s="6" t="s">
        <v>163</v>
      </c>
      <c r="J39" s="6">
        <f t="shared" ca="1" si="17"/>
        <v>64</v>
      </c>
      <c r="K39" s="6" t="s">
        <v>164</v>
      </c>
      <c r="L39" s="6">
        <f t="shared" ca="1" si="18"/>
        <v>6</v>
      </c>
      <c r="M39" s="6" t="s">
        <v>165</v>
      </c>
      <c r="V39" s="9"/>
      <c r="AB39" s="7"/>
      <c r="AC39" s="8"/>
      <c r="AW39" s="9"/>
    </row>
    <row r="40" spans="1:53" x14ac:dyDescent="0.3">
      <c r="A40" s="15">
        <v>0</v>
      </c>
      <c r="B40" s="15">
        <v>0</v>
      </c>
      <c r="C40" s="6">
        <f t="shared" ca="1" si="1"/>
        <v>0.33016939403659107</v>
      </c>
      <c r="D40" s="6">
        <f t="shared" ca="1" si="2"/>
        <v>0.33016939403659107</v>
      </c>
      <c r="E40" s="6" t="str">
        <f t="shared" si="14"/>
        <v/>
      </c>
      <c r="F40" s="6" t="s">
        <v>160</v>
      </c>
      <c r="G40" s="6" t="s">
        <v>162</v>
      </c>
      <c r="H40" s="6">
        <f t="shared" ca="1" si="15"/>
        <v>68.02</v>
      </c>
      <c r="I40" s="6" t="s">
        <v>163</v>
      </c>
      <c r="J40" s="6">
        <f t="shared" ca="1" si="17"/>
        <v>68</v>
      </c>
      <c r="K40" s="6" t="s">
        <v>164</v>
      </c>
      <c r="L40" s="6">
        <f t="shared" ca="1" si="18"/>
        <v>7</v>
      </c>
      <c r="M40" s="6" t="s">
        <v>165</v>
      </c>
      <c r="N40" s="10"/>
      <c r="O40" s="10"/>
      <c r="P40" s="10"/>
      <c r="Q40" s="10"/>
      <c r="R40" s="10"/>
      <c r="S40" s="10"/>
      <c r="T40" s="10"/>
      <c r="U40" s="10"/>
      <c r="V40" s="11"/>
      <c r="W40" s="10"/>
      <c r="X40" s="10"/>
      <c r="Y40" s="10"/>
      <c r="Z40" s="10"/>
      <c r="AB40" s="7"/>
      <c r="AC40" s="8"/>
      <c r="AW40" s="9"/>
    </row>
    <row r="41" spans="1:53" x14ac:dyDescent="0.3">
      <c r="A41" s="15">
        <v>0</v>
      </c>
      <c r="B41" s="15">
        <v>0</v>
      </c>
      <c r="C41" s="6">
        <f t="shared" ca="1" si="1"/>
        <v>8.5763141507362972E-2</v>
      </c>
      <c r="D41" s="6">
        <f t="shared" ca="1" si="2"/>
        <v>0.58576314150736297</v>
      </c>
      <c r="E41" s="6" t="str">
        <f t="shared" si="14"/>
        <v/>
      </c>
      <c r="F41" s="6" t="s">
        <v>160</v>
      </c>
      <c r="G41" s="6" t="s">
        <v>162</v>
      </c>
      <c r="H41" s="6">
        <f t="shared" ca="1" si="15"/>
        <v>43.58</v>
      </c>
      <c r="I41" s="6" t="s">
        <v>163</v>
      </c>
      <c r="J41" s="6">
        <f t="shared" ca="1" si="17"/>
        <v>94</v>
      </c>
      <c r="K41" s="6" t="s">
        <v>164</v>
      </c>
      <c r="L41" s="6">
        <f t="shared" ca="1" si="18"/>
        <v>12</v>
      </c>
      <c r="M41" s="6" t="s">
        <v>165</v>
      </c>
      <c r="V41" s="9"/>
      <c r="AB41" s="7"/>
      <c r="AC41" s="8"/>
      <c r="AW41" s="9"/>
    </row>
    <row r="42" spans="1:53" ht="56.7" x14ac:dyDescent="0.3">
      <c r="A42" s="15">
        <v>20171900159</v>
      </c>
      <c r="B42" s="15">
        <v>0</v>
      </c>
      <c r="C42" s="6">
        <f t="shared" ca="1" si="1"/>
        <v>0.10584326547309864</v>
      </c>
      <c r="D42" s="6">
        <f t="shared" ca="1" si="2"/>
        <v>0.10584326547309864</v>
      </c>
      <c r="E42" s="17" t="str">
        <f t="shared" ref="E42" si="19">IF(A42=0,"",_xlfn.CONCAT("\end{enumerate} \section*{ Cuenta ",A42,"} \begin{enumerate}"))</f>
        <v>\end{enumerate} \section*{ Cuenta 20171900159} \begin{enumerate}</v>
      </c>
      <c r="AB42" s="7"/>
      <c r="AC42" s="8"/>
      <c r="AW42" s="9"/>
    </row>
    <row r="43" spans="1:53" x14ac:dyDescent="0.3">
      <c r="A43" s="15">
        <v>0</v>
      </c>
      <c r="B43" s="15">
        <v>0</v>
      </c>
      <c r="C43" s="6">
        <f t="shared" ca="1" si="1"/>
        <v>0.12708618342619105</v>
      </c>
      <c r="D43" s="6">
        <f t="shared" ca="1" si="2"/>
        <v>0.12708618342619105</v>
      </c>
      <c r="E43" s="6" t="str">
        <f t="shared" ref="E43:E54" si="20">IF(A43=0,"",_xlfn.CONCAT("## ",A43))</f>
        <v/>
      </c>
      <c r="F43" s="6" t="s">
        <v>160</v>
      </c>
      <c r="G43" s="6" t="s">
        <v>159</v>
      </c>
      <c r="H43" s="6">
        <f t="shared" ref="H43:H54" ca="1" si="21">ROUND(C43*100+35,2)</f>
        <v>47.71</v>
      </c>
      <c r="I43" s="6" t="s">
        <v>161</v>
      </c>
      <c r="J43" s="6">
        <f t="shared" ref="J43:J48" ca="1" si="22">H43+ROUND(D43*100+35,0)</f>
        <v>95.710000000000008</v>
      </c>
      <c r="K43" s="6" t="s">
        <v>166</v>
      </c>
      <c r="V43" s="9"/>
      <c r="AB43" s="7"/>
      <c r="AC43" s="8"/>
      <c r="AW43" s="9"/>
    </row>
    <row r="44" spans="1:53" x14ac:dyDescent="0.3">
      <c r="A44" s="15">
        <v>0</v>
      </c>
      <c r="B44" s="15">
        <v>0</v>
      </c>
      <c r="C44" s="6">
        <f t="shared" ca="1" si="1"/>
        <v>0.1836897262799988</v>
      </c>
      <c r="D44" s="6">
        <f t="shared" ca="1" si="2"/>
        <v>0.1836897262799988</v>
      </c>
      <c r="E44" s="6" t="str">
        <f t="shared" si="20"/>
        <v/>
      </c>
      <c r="F44" s="6" t="s">
        <v>160</v>
      </c>
      <c r="G44" s="6" t="s">
        <v>159</v>
      </c>
      <c r="H44" s="6">
        <f t="shared" ca="1" si="21"/>
        <v>53.37</v>
      </c>
      <c r="I44" s="6" t="s">
        <v>161</v>
      </c>
      <c r="J44" s="6">
        <f t="shared" ca="1" si="22"/>
        <v>106.37</v>
      </c>
      <c r="K44" s="6" t="s">
        <v>166</v>
      </c>
      <c r="V44" s="9"/>
      <c r="AB44" s="7"/>
      <c r="AC44" s="8"/>
      <c r="AW44" s="9"/>
    </row>
    <row r="45" spans="1:53" x14ac:dyDescent="0.3">
      <c r="A45" s="15">
        <v>0</v>
      </c>
      <c r="B45" s="15">
        <v>0</v>
      </c>
      <c r="C45" s="6">
        <f t="shared" ca="1" si="1"/>
        <v>0.58886561649299263</v>
      </c>
      <c r="D45" s="6">
        <f t="shared" ca="1" si="2"/>
        <v>0.58886561649299263</v>
      </c>
      <c r="E45" s="6" t="str">
        <f t="shared" si="20"/>
        <v/>
      </c>
      <c r="F45" s="6" t="s">
        <v>160</v>
      </c>
      <c r="G45" s="6" t="s">
        <v>159</v>
      </c>
      <c r="H45" s="6">
        <f t="shared" ca="1" si="21"/>
        <v>93.89</v>
      </c>
      <c r="I45" s="6" t="s">
        <v>161</v>
      </c>
      <c r="J45" s="6">
        <f t="shared" ca="1" si="22"/>
        <v>187.89</v>
      </c>
      <c r="K45" s="6" t="s">
        <v>166</v>
      </c>
      <c r="V45" s="9"/>
      <c r="AB45" s="7"/>
      <c r="AC45" s="8"/>
      <c r="AW45" s="9"/>
    </row>
    <row r="46" spans="1:53" x14ac:dyDescent="0.3">
      <c r="A46" s="15">
        <v>0</v>
      </c>
      <c r="B46" s="15">
        <v>0</v>
      </c>
      <c r="C46" s="6">
        <f t="shared" ca="1" si="1"/>
        <v>0.23632513440733638</v>
      </c>
      <c r="D46" s="6">
        <f t="shared" ca="1" si="2"/>
        <v>0.23632513440733638</v>
      </c>
      <c r="E46" s="6" t="str">
        <f t="shared" si="20"/>
        <v/>
      </c>
      <c r="F46" s="6" t="s">
        <v>160</v>
      </c>
      <c r="G46" s="6" t="s">
        <v>159</v>
      </c>
      <c r="H46" s="6">
        <f t="shared" ca="1" si="21"/>
        <v>58.63</v>
      </c>
      <c r="I46" s="6" t="s">
        <v>161</v>
      </c>
      <c r="J46" s="6">
        <f t="shared" ca="1" si="22"/>
        <v>117.63</v>
      </c>
      <c r="K46" s="6" t="s">
        <v>166</v>
      </c>
      <c r="V46" s="9"/>
      <c r="AB46" s="7"/>
      <c r="AC46" s="8"/>
      <c r="AW46" s="9"/>
    </row>
    <row r="47" spans="1:53" x14ac:dyDescent="0.3">
      <c r="A47" s="15">
        <v>0</v>
      </c>
      <c r="B47" s="15">
        <v>0</v>
      </c>
      <c r="C47" s="6">
        <f t="shared" ca="1" si="1"/>
        <v>0.58448726244968907</v>
      </c>
      <c r="D47" s="6">
        <f t="shared" ca="1" si="2"/>
        <v>0.58448726244968907</v>
      </c>
      <c r="E47" s="6" t="str">
        <f t="shared" si="20"/>
        <v/>
      </c>
      <c r="F47" s="6" t="s">
        <v>160</v>
      </c>
      <c r="G47" s="6" t="s">
        <v>159</v>
      </c>
      <c r="H47" s="6">
        <f t="shared" ca="1" si="21"/>
        <v>93.45</v>
      </c>
      <c r="I47" s="6" t="s">
        <v>161</v>
      </c>
      <c r="J47" s="6">
        <f t="shared" ca="1" si="22"/>
        <v>186.45</v>
      </c>
      <c r="K47" s="6" t="s">
        <v>166</v>
      </c>
      <c r="V47" s="9"/>
      <c r="AB47" s="7"/>
      <c r="AC47" s="8"/>
      <c r="AD47" s="10"/>
      <c r="AE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BA47" s="10"/>
    </row>
    <row r="48" spans="1:53" x14ac:dyDescent="0.3">
      <c r="A48" s="15">
        <v>0</v>
      </c>
      <c r="B48" s="15">
        <v>0</v>
      </c>
      <c r="C48" s="6">
        <f t="shared" ca="1" si="1"/>
        <v>0.17713812035619825</v>
      </c>
      <c r="D48" s="6">
        <f t="shared" ca="1" si="2"/>
        <v>0.17713812035619825</v>
      </c>
      <c r="E48" s="6" t="str">
        <f t="shared" si="20"/>
        <v/>
      </c>
      <c r="F48" s="6" t="s">
        <v>160</v>
      </c>
      <c r="G48" s="6" t="s">
        <v>159</v>
      </c>
      <c r="H48" s="6">
        <f t="shared" ca="1" si="21"/>
        <v>52.71</v>
      </c>
      <c r="I48" s="6" t="s">
        <v>161</v>
      </c>
      <c r="J48" s="6">
        <f t="shared" ca="1" si="22"/>
        <v>105.71000000000001</v>
      </c>
      <c r="K48" s="6" t="s">
        <v>166</v>
      </c>
      <c r="V48" s="9"/>
      <c r="AB48" s="7"/>
      <c r="AC48" s="8"/>
      <c r="AW48" s="9"/>
    </row>
    <row r="49" spans="1:58" x14ac:dyDescent="0.3">
      <c r="A49" s="15">
        <v>0</v>
      </c>
      <c r="B49" s="15">
        <v>0</v>
      </c>
      <c r="C49" s="6">
        <f t="shared" ca="1" si="1"/>
        <v>0.92350900226245591</v>
      </c>
      <c r="D49" s="6">
        <f t="shared" ca="1" si="2"/>
        <v>7.6490997737544086E-2</v>
      </c>
      <c r="E49" s="6" t="str">
        <f t="shared" si="20"/>
        <v/>
      </c>
      <c r="F49" s="6" t="s">
        <v>160</v>
      </c>
      <c r="G49" s="6" t="s">
        <v>162</v>
      </c>
      <c r="H49" s="6">
        <f t="shared" ca="1" si="21"/>
        <v>127.35</v>
      </c>
      <c r="I49" s="6" t="s">
        <v>163</v>
      </c>
      <c r="J49" s="6">
        <f t="shared" ref="J49:J54" ca="1" si="23">ROUND(D49*100+35,0)</f>
        <v>43</v>
      </c>
      <c r="K49" s="6" t="s">
        <v>164</v>
      </c>
      <c r="L49" s="6">
        <f t="shared" ref="L49:L54" ca="1" si="24">ROUND(D49*20,0)</f>
        <v>2</v>
      </c>
      <c r="M49" s="6" t="s">
        <v>165</v>
      </c>
      <c r="V49" s="9"/>
      <c r="AB49" s="7"/>
      <c r="AC49" s="8"/>
      <c r="AW49" s="9"/>
    </row>
    <row r="50" spans="1:58" x14ac:dyDescent="0.3">
      <c r="A50" s="15">
        <v>0</v>
      </c>
      <c r="B50" s="15">
        <v>0</v>
      </c>
      <c r="C50" s="6">
        <f t="shared" ca="1" si="1"/>
        <v>0.12480399473635662</v>
      </c>
      <c r="D50" s="6">
        <f t="shared" ca="1" si="2"/>
        <v>0.12480399473635662</v>
      </c>
      <c r="E50" s="6" t="str">
        <f t="shared" si="20"/>
        <v/>
      </c>
      <c r="F50" s="6" t="s">
        <v>160</v>
      </c>
      <c r="G50" s="6" t="s">
        <v>162</v>
      </c>
      <c r="H50" s="6">
        <f t="shared" ca="1" si="21"/>
        <v>47.48</v>
      </c>
      <c r="I50" s="6" t="s">
        <v>163</v>
      </c>
      <c r="J50" s="6">
        <f t="shared" ca="1" si="23"/>
        <v>47</v>
      </c>
      <c r="K50" s="6" t="s">
        <v>164</v>
      </c>
      <c r="L50" s="6">
        <f t="shared" ca="1" si="24"/>
        <v>2</v>
      </c>
      <c r="M50" s="6" t="s">
        <v>165</v>
      </c>
      <c r="V50" s="9"/>
      <c r="AB50" s="7"/>
      <c r="AC50" s="8"/>
      <c r="AW50" s="9"/>
    </row>
    <row r="51" spans="1:58" x14ac:dyDescent="0.3">
      <c r="A51" s="15">
        <v>0</v>
      </c>
      <c r="B51" s="15">
        <v>0</v>
      </c>
      <c r="C51" s="6">
        <f t="shared" ca="1" si="1"/>
        <v>0.70741685888832018</v>
      </c>
      <c r="D51" s="6">
        <f t="shared" ca="1" si="2"/>
        <v>0.29258314111167982</v>
      </c>
      <c r="E51" s="6" t="str">
        <f t="shared" si="20"/>
        <v/>
      </c>
      <c r="F51" s="6" t="s">
        <v>160</v>
      </c>
      <c r="G51" s="6" t="s">
        <v>162</v>
      </c>
      <c r="H51" s="6">
        <f t="shared" ca="1" si="21"/>
        <v>105.74</v>
      </c>
      <c r="I51" s="6" t="s">
        <v>163</v>
      </c>
      <c r="J51" s="6">
        <f t="shared" ca="1" si="23"/>
        <v>64</v>
      </c>
      <c r="K51" s="6" t="s">
        <v>164</v>
      </c>
      <c r="L51" s="6">
        <f t="shared" ca="1" si="24"/>
        <v>6</v>
      </c>
      <c r="M51" s="6" t="s">
        <v>165</v>
      </c>
      <c r="V51" s="9"/>
      <c r="AB51" s="7"/>
      <c r="AC51" s="8"/>
      <c r="AW51" s="9"/>
    </row>
    <row r="52" spans="1:58" x14ac:dyDescent="0.3">
      <c r="A52" s="15">
        <v>0</v>
      </c>
      <c r="B52" s="15">
        <v>0</v>
      </c>
      <c r="C52" s="6">
        <f t="shared" ca="1" si="1"/>
        <v>0.34444413753373526</v>
      </c>
      <c r="D52" s="6">
        <f t="shared" ca="1" si="2"/>
        <v>0.34444413753373526</v>
      </c>
      <c r="E52" s="6" t="str">
        <f t="shared" si="20"/>
        <v/>
      </c>
      <c r="F52" s="6" t="s">
        <v>160</v>
      </c>
      <c r="G52" s="6" t="s">
        <v>162</v>
      </c>
      <c r="H52" s="6">
        <f t="shared" ca="1" si="21"/>
        <v>69.44</v>
      </c>
      <c r="I52" s="6" t="s">
        <v>163</v>
      </c>
      <c r="J52" s="6">
        <f t="shared" ca="1" si="23"/>
        <v>69</v>
      </c>
      <c r="K52" s="6" t="s">
        <v>164</v>
      </c>
      <c r="L52" s="6">
        <f t="shared" ca="1" si="24"/>
        <v>7</v>
      </c>
      <c r="M52" s="6" t="s">
        <v>165</v>
      </c>
      <c r="V52" s="9"/>
      <c r="AB52" s="7"/>
      <c r="AC52" s="8"/>
      <c r="AW52" s="9"/>
    </row>
    <row r="53" spans="1:58" x14ac:dyDescent="0.3">
      <c r="A53" s="15">
        <v>0</v>
      </c>
      <c r="B53" s="15">
        <v>0</v>
      </c>
      <c r="C53" s="6">
        <f t="shared" ca="1" si="1"/>
        <v>0.9085568994908122</v>
      </c>
      <c r="D53" s="6">
        <f t="shared" ca="1" si="2"/>
        <v>9.1443100509187802E-2</v>
      </c>
      <c r="E53" s="6" t="str">
        <f t="shared" si="20"/>
        <v/>
      </c>
      <c r="F53" s="6" t="s">
        <v>160</v>
      </c>
      <c r="G53" s="6" t="s">
        <v>162</v>
      </c>
      <c r="H53" s="6">
        <f t="shared" ca="1" si="21"/>
        <v>125.86</v>
      </c>
      <c r="I53" s="6" t="s">
        <v>163</v>
      </c>
      <c r="J53" s="6">
        <f t="shared" ca="1" si="23"/>
        <v>44</v>
      </c>
      <c r="K53" s="6" t="s">
        <v>164</v>
      </c>
      <c r="L53" s="6">
        <f t="shared" ca="1" si="24"/>
        <v>2</v>
      </c>
      <c r="M53" s="6" t="s">
        <v>165</v>
      </c>
      <c r="N53" s="10"/>
      <c r="O53" s="10"/>
      <c r="P53" s="10"/>
      <c r="Q53" s="10"/>
      <c r="R53" s="10"/>
      <c r="S53" s="10"/>
      <c r="T53" s="10"/>
      <c r="U53" s="10"/>
      <c r="V53" s="11"/>
      <c r="W53" s="10"/>
      <c r="X53" s="10"/>
      <c r="Y53" s="10"/>
      <c r="Z53" s="10"/>
      <c r="AB53" s="7"/>
      <c r="AC53" s="8"/>
      <c r="AW53" s="9"/>
    </row>
    <row r="54" spans="1:58" x14ac:dyDescent="0.3">
      <c r="A54" s="15">
        <v>0</v>
      </c>
      <c r="B54" s="15">
        <v>0</v>
      </c>
      <c r="C54" s="6">
        <f t="shared" ca="1" si="1"/>
        <v>0.92219099878353761</v>
      </c>
      <c r="D54" s="6">
        <f t="shared" ca="1" si="2"/>
        <v>7.7809001216462392E-2</v>
      </c>
      <c r="E54" s="6" t="str">
        <f t="shared" si="20"/>
        <v/>
      </c>
      <c r="F54" s="6" t="s">
        <v>160</v>
      </c>
      <c r="G54" s="6" t="s">
        <v>162</v>
      </c>
      <c r="H54" s="6">
        <f t="shared" ca="1" si="21"/>
        <v>127.22</v>
      </c>
      <c r="I54" s="6" t="s">
        <v>163</v>
      </c>
      <c r="J54" s="6">
        <f t="shared" ca="1" si="23"/>
        <v>43</v>
      </c>
      <c r="K54" s="6" t="s">
        <v>164</v>
      </c>
      <c r="L54" s="6">
        <f t="shared" ca="1" si="24"/>
        <v>2</v>
      </c>
      <c r="M54" s="6" t="s">
        <v>165</v>
      </c>
      <c r="V54" s="9"/>
      <c r="AB54" s="7"/>
      <c r="AC54" s="8"/>
      <c r="AW54" s="9"/>
    </row>
    <row r="55" spans="1:58" ht="56.7" x14ac:dyDescent="0.3">
      <c r="A55" s="15">
        <v>20171930362</v>
      </c>
      <c r="B55" s="15">
        <v>0</v>
      </c>
      <c r="C55" s="6">
        <f t="shared" ca="1" si="1"/>
        <v>0.71609335115265205</v>
      </c>
      <c r="D55" s="6">
        <f t="shared" ca="1" si="2"/>
        <v>0.28390664884734795</v>
      </c>
      <c r="E55" s="17" t="str">
        <f t="shared" ref="E55" si="25">IF(A55=0,"",_xlfn.CONCAT("\end{enumerate} \section*{ Cuenta ",A55,"} \begin{enumerate}"))</f>
        <v>\end{enumerate} \section*{ Cuenta 20171930362} \begin{enumerate}</v>
      </c>
      <c r="AB55" s="7"/>
      <c r="AC55" s="8"/>
      <c r="AW55" s="9"/>
    </row>
    <row r="56" spans="1:58" x14ac:dyDescent="0.3">
      <c r="A56" s="15">
        <v>0</v>
      </c>
      <c r="B56" s="15">
        <v>0</v>
      </c>
      <c r="C56" s="6">
        <f t="shared" ca="1" si="1"/>
        <v>0.41529485695086266</v>
      </c>
      <c r="D56" s="6">
        <f t="shared" ca="1" si="2"/>
        <v>0.41529485695086266</v>
      </c>
      <c r="E56" s="6" t="str">
        <f t="shared" ref="E56:E67" si="26">IF(A56=0,"",_xlfn.CONCAT("## ",A56))</f>
        <v/>
      </c>
      <c r="F56" s="6" t="s">
        <v>160</v>
      </c>
      <c r="G56" s="6" t="s">
        <v>159</v>
      </c>
      <c r="H56" s="6">
        <f t="shared" ref="H56:H67" ca="1" si="27">ROUND(C56*100+35,2)</f>
        <v>76.53</v>
      </c>
      <c r="I56" s="6" t="s">
        <v>161</v>
      </c>
      <c r="J56" s="6">
        <f t="shared" ref="J56:J61" ca="1" si="28">H56+ROUND(D56*100+35,0)</f>
        <v>153.53</v>
      </c>
      <c r="K56" s="6" t="s">
        <v>166</v>
      </c>
      <c r="V56" s="9"/>
      <c r="AB56" s="7"/>
      <c r="AC56" s="8"/>
      <c r="AW56" s="9"/>
    </row>
    <row r="57" spans="1:58" x14ac:dyDescent="0.3">
      <c r="A57" s="15">
        <v>0</v>
      </c>
      <c r="B57" s="15">
        <v>0</v>
      </c>
      <c r="C57" s="6">
        <f t="shared" ca="1" si="1"/>
        <v>0.63219486350073451</v>
      </c>
      <c r="D57" s="6">
        <f t="shared" ca="1" si="2"/>
        <v>0.36780513649926549</v>
      </c>
      <c r="E57" s="6" t="str">
        <f t="shared" si="26"/>
        <v/>
      </c>
      <c r="F57" s="6" t="s">
        <v>160</v>
      </c>
      <c r="G57" s="6" t="s">
        <v>159</v>
      </c>
      <c r="H57" s="6">
        <f t="shared" ca="1" si="27"/>
        <v>98.22</v>
      </c>
      <c r="I57" s="6" t="s">
        <v>161</v>
      </c>
      <c r="J57" s="6">
        <f t="shared" ca="1" si="28"/>
        <v>170.22</v>
      </c>
      <c r="K57" s="6" t="s">
        <v>166</v>
      </c>
      <c r="V57" s="9"/>
      <c r="AB57" s="7"/>
      <c r="AC57" s="8"/>
      <c r="AW57" s="9"/>
    </row>
    <row r="58" spans="1:58" x14ac:dyDescent="0.3">
      <c r="A58" s="15">
        <v>0</v>
      </c>
      <c r="B58" s="15">
        <v>0</v>
      </c>
      <c r="C58" s="6">
        <f t="shared" ca="1" si="1"/>
        <v>0.25091441939347936</v>
      </c>
      <c r="D58" s="6">
        <f t="shared" ca="1" si="2"/>
        <v>0.25091441939347936</v>
      </c>
      <c r="E58" s="6" t="str">
        <f t="shared" si="26"/>
        <v/>
      </c>
      <c r="F58" s="6" t="s">
        <v>160</v>
      </c>
      <c r="G58" s="6" t="s">
        <v>159</v>
      </c>
      <c r="H58" s="6">
        <f t="shared" ca="1" si="27"/>
        <v>60.09</v>
      </c>
      <c r="I58" s="6" t="s">
        <v>161</v>
      </c>
      <c r="J58" s="6">
        <f t="shared" ca="1" si="28"/>
        <v>120.09</v>
      </c>
      <c r="K58" s="6" t="s">
        <v>166</v>
      </c>
      <c r="V58" s="9"/>
      <c r="AB58" s="7"/>
      <c r="AC58" s="8"/>
      <c r="AD58" s="10"/>
      <c r="AE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1"/>
      <c r="AX58" s="10"/>
      <c r="AY58" s="10"/>
      <c r="BA58" s="10"/>
      <c r="BB58" s="10"/>
      <c r="BF58" s="10"/>
    </row>
    <row r="59" spans="1:58" x14ac:dyDescent="0.3">
      <c r="A59" s="15">
        <v>0</v>
      </c>
      <c r="B59" s="15">
        <v>0</v>
      </c>
      <c r="C59" s="6">
        <f t="shared" ca="1" si="1"/>
        <v>0.49953353381228205</v>
      </c>
      <c r="D59" s="6">
        <f t="shared" ca="1" si="2"/>
        <v>0.49953353381228205</v>
      </c>
      <c r="E59" s="6" t="str">
        <f t="shared" si="26"/>
        <v/>
      </c>
      <c r="F59" s="6" t="s">
        <v>160</v>
      </c>
      <c r="G59" s="6" t="s">
        <v>159</v>
      </c>
      <c r="H59" s="6">
        <f t="shared" ca="1" si="27"/>
        <v>84.95</v>
      </c>
      <c r="I59" s="6" t="s">
        <v>161</v>
      </c>
      <c r="J59" s="6">
        <f t="shared" ca="1" si="28"/>
        <v>169.95</v>
      </c>
      <c r="K59" s="6" t="s">
        <v>166</v>
      </c>
      <c r="V59" s="9"/>
      <c r="AB59" s="7"/>
      <c r="AC59" s="8"/>
      <c r="AW59" s="9"/>
    </row>
    <row r="60" spans="1:58" x14ac:dyDescent="0.3">
      <c r="A60" s="15">
        <v>0</v>
      </c>
      <c r="B60" s="15">
        <v>0</v>
      </c>
      <c r="C60" s="6">
        <f t="shared" ca="1" si="1"/>
        <v>0.99388248990590211</v>
      </c>
      <c r="D60" s="6">
        <f t="shared" ca="1" si="2"/>
        <v>6.1175100940978888E-3</v>
      </c>
      <c r="E60" s="6" t="str">
        <f t="shared" si="26"/>
        <v/>
      </c>
      <c r="F60" s="6" t="s">
        <v>160</v>
      </c>
      <c r="G60" s="6" t="s">
        <v>159</v>
      </c>
      <c r="H60" s="6">
        <f t="shared" ca="1" si="27"/>
        <v>134.38999999999999</v>
      </c>
      <c r="I60" s="6" t="s">
        <v>161</v>
      </c>
      <c r="J60" s="6">
        <f t="shared" ca="1" si="28"/>
        <v>170.39</v>
      </c>
      <c r="K60" s="6" t="s">
        <v>166</v>
      </c>
      <c r="V60" s="9"/>
      <c r="AB60" s="7"/>
      <c r="AC60" s="8"/>
      <c r="AW60" s="9"/>
    </row>
    <row r="61" spans="1:58" x14ac:dyDescent="0.3">
      <c r="A61" s="15">
        <v>0</v>
      </c>
      <c r="B61" s="15">
        <v>0</v>
      </c>
      <c r="C61" s="6">
        <f t="shared" ca="1" si="1"/>
        <v>0.20799513098627942</v>
      </c>
      <c r="D61" s="6">
        <f t="shared" ca="1" si="2"/>
        <v>0.20799513098627942</v>
      </c>
      <c r="E61" s="6" t="str">
        <f t="shared" si="26"/>
        <v/>
      </c>
      <c r="F61" s="6" t="s">
        <v>160</v>
      </c>
      <c r="G61" s="6" t="s">
        <v>159</v>
      </c>
      <c r="H61" s="6">
        <f t="shared" ca="1" si="27"/>
        <v>55.8</v>
      </c>
      <c r="I61" s="6" t="s">
        <v>161</v>
      </c>
      <c r="J61" s="6">
        <f t="shared" ca="1" si="28"/>
        <v>111.8</v>
      </c>
      <c r="K61" s="6" t="s">
        <v>166</v>
      </c>
      <c r="V61" s="9"/>
      <c r="AB61" s="7"/>
      <c r="AC61" s="8"/>
      <c r="AW61" s="9"/>
    </row>
    <row r="62" spans="1:58" x14ac:dyDescent="0.3">
      <c r="A62" s="15">
        <v>0</v>
      </c>
      <c r="B62" s="15">
        <v>0</v>
      </c>
      <c r="C62" s="6">
        <f t="shared" ca="1" si="1"/>
        <v>0.72428986441626353</v>
      </c>
      <c r="D62" s="6">
        <f t="shared" ca="1" si="2"/>
        <v>0.27571013558373647</v>
      </c>
      <c r="E62" s="6" t="str">
        <f t="shared" si="26"/>
        <v/>
      </c>
      <c r="F62" s="6" t="s">
        <v>160</v>
      </c>
      <c r="G62" s="6" t="s">
        <v>162</v>
      </c>
      <c r="H62" s="6">
        <f t="shared" ca="1" si="27"/>
        <v>107.43</v>
      </c>
      <c r="I62" s="6" t="s">
        <v>163</v>
      </c>
      <c r="J62" s="6">
        <f t="shared" ref="J62:J67" ca="1" si="29">ROUND(D62*100+35,0)</f>
        <v>63</v>
      </c>
      <c r="K62" s="6" t="s">
        <v>164</v>
      </c>
      <c r="L62" s="6">
        <f t="shared" ref="L62:L67" ca="1" si="30">ROUND(D62*20,0)</f>
        <v>6</v>
      </c>
      <c r="M62" s="6" t="s">
        <v>165</v>
      </c>
      <c r="V62" s="9"/>
      <c r="AB62" s="7"/>
      <c r="AC62" s="8"/>
      <c r="AW62" s="9"/>
    </row>
    <row r="63" spans="1:58" x14ac:dyDescent="0.3">
      <c r="A63" s="15">
        <v>0</v>
      </c>
      <c r="B63" s="15">
        <v>0</v>
      </c>
      <c r="C63" s="6">
        <f t="shared" ca="1" si="1"/>
        <v>0.49455304826433133</v>
      </c>
      <c r="D63" s="6">
        <f t="shared" ca="1" si="2"/>
        <v>0.49455304826433133</v>
      </c>
      <c r="E63" s="6" t="str">
        <f t="shared" si="26"/>
        <v/>
      </c>
      <c r="F63" s="6" t="s">
        <v>160</v>
      </c>
      <c r="G63" s="6" t="s">
        <v>162</v>
      </c>
      <c r="H63" s="6">
        <f t="shared" ca="1" si="27"/>
        <v>84.46</v>
      </c>
      <c r="I63" s="6" t="s">
        <v>163</v>
      </c>
      <c r="J63" s="6">
        <f t="shared" ca="1" si="29"/>
        <v>84</v>
      </c>
      <c r="K63" s="6" t="s">
        <v>164</v>
      </c>
      <c r="L63" s="6">
        <f t="shared" ca="1" si="30"/>
        <v>10</v>
      </c>
      <c r="M63" s="6" t="s">
        <v>165</v>
      </c>
      <c r="V63" s="9"/>
      <c r="AB63" s="7"/>
      <c r="AC63" s="8"/>
      <c r="AW63" s="9"/>
    </row>
    <row r="64" spans="1:58" x14ac:dyDescent="0.3">
      <c r="A64" s="15">
        <v>0</v>
      </c>
      <c r="B64" s="15">
        <v>0</v>
      </c>
      <c r="C64" s="6">
        <f t="shared" ca="1" si="1"/>
        <v>2.6111104893528081E-2</v>
      </c>
      <c r="D64" s="6">
        <f t="shared" ca="1" si="2"/>
        <v>0.52611110489352808</v>
      </c>
      <c r="E64" s="6" t="str">
        <f t="shared" si="26"/>
        <v/>
      </c>
      <c r="F64" s="6" t="s">
        <v>160</v>
      </c>
      <c r="G64" s="6" t="s">
        <v>162</v>
      </c>
      <c r="H64" s="6">
        <f t="shared" ca="1" si="27"/>
        <v>37.61</v>
      </c>
      <c r="I64" s="6" t="s">
        <v>163</v>
      </c>
      <c r="J64" s="6">
        <f t="shared" ca="1" si="29"/>
        <v>88</v>
      </c>
      <c r="K64" s="6" t="s">
        <v>164</v>
      </c>
      <c r="L64" s="6">
        <f t="shared" ca="1" si="30"/>
        <v>11</v>
      </c>
      <c r="M64" s="6" t="s">
        <v>165</v>
      </c>
      <c r="V64" s="9"/>
      <c r="AB64" s="7"/>
      <c r="AC64" s="8"/>
      <c r="AW64" s="9"/>
    </row>
    <row r="65" spans="1:58" x14ac:dyDescent="0.3">
      <c r="A65" s="15">
        <v>0</v>
      </c>
      <c r="B65" s="15">
        <v>0</v>
      </c>
      <c r="C65" s="6">
        <f t="shared" ca="1" si="1"/>
        <v>0.32080801829741656</v>
      </c>
      <c r="D65" s="6">
        <f t="shared" ca="1" si="2"/>
        <v>0.32080801829741656</v>
      </c>
      <c r="E65" s="6" t="str">
        <f t="shared" si="26"/>
        <v/>
      </c>
      <c r="F65" s="6" t="s">
        <v>160</v>
      </c>
      <c r="G65" s="6" t="s">
        <v>162</v>
      </c>
      <c r="H65" s="6">
        <f t="shared" ca="1" si="27"/>
        <v>67.08</v>
      </c>
      <c r="I65" s="6" t="s">
        <v>163</v>
      </c>
      <c r="J65" s="6">
        <f t="shared" ca="1" si="29"/>
        <v>67</v>
      </c>
      <c r="K65" s="6" t="s">
        <v>164</v>
      </c>
      <c r="L65" s="6">
        <f t="shared" ca="1" si="30"/>
        <v>6</v>
      </c>
      <c r="M65" s="6" t="s">
        <v>165</v>
      </c>
      <c r="V65" s="9"/>
      <c r="AB65" s="7"/>
      <c r="AC65" s="8"/>
      <c r="AW65" s="9"/>
    </row>
    <row r="66" spans="1:58" x14ac:dyDescent="0.3">
      <c r="A66" s="15">
        <v>0</v>
      </c>
      <c r="B66" s="15">
        <v>0</v>
      </c>
      <c r="C66" s="6">
        <f t="shared" ca="1" si="1"/>
        <v>0.65664555063565078</v>
      </c>
      <c r="D66" s="6">
        <f t="shared" ca="1" si="2"/>
        <v>0.34335444936434922</v>
      </c>
      <c r="E66" s="6" t="str">
        <f t="shared" si="26"/>
        <v/>
      </c>
      <c r="F66" s="6" t="s">
        <v>160</v>
      </c>
      <c r="G66" s="6" t="s">
        <v>162</v>
      </c>
      <c r="H66" s="6">
        <f t="shared" ca="1" si="27"/>
        <v>100.66</v>
      </c>
      <c r="I66" s="6" t="s">
        <v>163</v>
      </c>
      <c r="J66" s="6">
        <f t="shared" ca="1" si="29"/>
        <v>69</v>
      </c>
      <c r="K66" s="6" t="s">
        <v>164</v>
      </c>
      <c r="L66" s="6">
        <f t="shared" ca="1" si="30"/>
        <v>7</v>
      </c>
      <c r="M66" s="6" t="s">
        <v>165</v>
      </c>
      <c r="N66" s="10"/>
      <c r="O66" s="10"/>
      <c r="P66" s="10"/>
      <c r="Q66" s="10"/>
      <c r="R66" s="10"/>
      <c r="S66" s="10"/>
      <c r="T66" s="10"/>
      <c r="U66" s="10"/>
      <c r="V66" s="11"/>
      <c r="W66" s="10"/>
      <c r="X66" s="10"/>
      <c r="Y66" s="10"/>
      <c r="Z66" s="10"/>
      <c r="AB66" s="7"/>
      <c r="AC66" s="8"/>
      <c r="AW66" s="9"/>
    </row>
    <row r="67" spans="1:58" x14ac:dyDescent="0.3">
      <c r="A67" s="15">
        <v>0</v>
      </c>
      <c r="B67" s="15">
        <v>0</v>
      </c>
      <c r="C67" s="6">
        <f t="shared" ca="1" si="1"/>
        <v>0.3434783974464185</v>
      </c>
      <c r="D67" s="6">
        <f t="shared" ca="1" si="2"/>
        <v>0.3434783974464185</v>
      </c>
      <c r="E67" s="6" t="str">
        <f t="shared" si="26"/>
        <v/>
      </c>
      <c r="F67" s="6" t="s">
        <v>160</v>
      </c>
      <c r="G67" s="6" t="s">
        <v>162</v>
      </c>
      <c r="H67" s="6">
        <f t="shared" ca="1" si="27"/>
        <v>69.349999999999994</v>
      </c>
      <c r="I67" s="6" t="s">
        <v>163</v>
      </c>
      <c r="J67" s="6">
        <f t="shared" ca="1" si="29"/>
        <v>69</v>
      </c>
      <c r="K67" s="6" t="s">
        <v>164</v>
      </c>
      <c r="L67" s="6">
        <f t="shared" ca="1" si="30"/>
        <v>7</v>
      </c>
      <c r="M67" s="6" t="s">
        <v>165</v>
      </c>
      <c r="V67" s="9"/>
      <c r="AB67" s="7"/>
      <c r="AC67" s="8"/>
      <c r="AW67" s="9"/>
    </row>
    <row r="68" spans="1:58" ht="56.7" x14ac:dyDescent="0.3">
      <c r="A68" s="15">
        <v>20181900638</v>
      </c>
      <c r="B68" s="15">
        <v>0</v>
      </c>
      <c r="C68" s="6">
        <f t="shared" ca="1" si="1"/>
        <v>0.29940233984566567</v>
      </c>
      <c r="D68" s="6">
        <f t="shared" ca="1" si="2"/>
        <v>0.29940233984566567</v>
      </c>
      <c r="E68" s="17" t="str">
        <f t="shared" ref="E68" si="31">IF(A68=0,"",_xlfn.CONCAT("\end{enumerate} \section*{ Cuenta ",A68,"} \begin{enumerate}"))</f>
        <v>\end{enumerate} \section*{ Cuenta 20181900638} \begin{enumerate}</v>
      </c>
      <c r="AB68" s="7"/>
      <c r="AC68" s="8"/>
      <c r="AW68" s="9"/>
    </row>
    <row r="69" spans="1:58" x14ac:dyDescent="0.3">
      <c r="A69" s="15">
        <v>0</v>
      </c>
      <c r="B69" s="15">
        <v>0</v>
      </c>
      <c r="C69" s="6">
        <f t="shared" ref="C69:C132" ca="1" si="32">RAND()</f>
        <v>0.6560732393205061</v>
      </c>
      <c r="D69" s="6">
        <f t="shared" ref="D69:D132" ca="1" si="33">IF(C69&gt;0.1,      IF(C69&lt;0.6,C69,ABS(1-C69)),C69+0.5)</f>
        <v>0.3439267606794939</v>
      </c>
      <c r="E69" s="6" t="str">
        <f t="shared" ref="E69:E80" si="34">IF(A69=0,"",_xlfn.CONCAT("## ",A69))</f>
        <v/>
      </c>
      <c r="F69" s="6" t="s">
        <v>160</v>
      </c>
      <c r="G69" s="6" t="s">
        <v>159</v>
      </c>
      <c r="H69" s="6">
        <f t="shared" ref="H69:H80" ca="1" si="35">ROUND(C69*100+35,2)</f>
        <v>100.61</v>
      </c>
      <c r="I69" s="6" t="s">
        <v>161</v>
      </c>
      <c r="J69" s="6">
        <f t="shared" ref="J69:J74" ca="1" si="36">H69+ROUND(D69*100+35,0)</f>
        <v>169.61</v>
      </c>
      <c r="K69" s="6" t="s">
        <v>166</v>
      </c>
      <c r="V69" s="9"/>
      <c r="AB69" s="7"/>
      <c r="AC69" s="8"/>
      <c r="AD69" s="10"/>
      <c r="AE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BA69" s="10"/>
      <c r="BB69" s="10"/>
      <c r="BF69" s="10"/>
    </row>
    <row r="70" spans="1:58" x14ac:dyDescent="0.3">
      <c r="A70" s="15">
        <v>0</v>
      </c>
      <c r="B70" s="15">
        <v>0</v>
      </c>
      <c r="C70" s="6">
        <f t="shared" ca="1" si="32"/>
        <v>0.27235402482296522</v>
      </c>
      <c r="D70" s="6">
        <f t="shared" ca="1" si="33"/>
        <v>0.27235402482296522</v>
      </c>
      <c r="E70" s="6" t="str">
        <f t="shared" si="34"/>
        <v/>
      </c>
      <c r="F70" s="6" t="s">
        <v>160</v>
      </c>
      <c r="G70" s="6" t="s">
        <v>159</v>
      </c>
      <c r="H70" s="6">
        <f t="shared" ca="1" si="35"/>
        <v>62.24</v>
      </c>
      <c r="I70" s="6" t="s">
        <v>161</v>
      </c>
      <c r="J70" s="6">
        <f t="shared" ca="1" si="36"/>
        <v>124.24000000000001</v>
      </c>
      <c r="K70" s="6" t="s">
        <v>166</v>
      </c>
      <c r="V70" s="9"/>
      <c r="AB70" s="7"/>
      <c r="AC70" s="8"/>
      <c r="AW70" s="9"/>
    </row>
    <row r="71" spans="1:58" x14ac:dyDescent="0.3">
      <c r="A71" s="15">
        <v>0</v>
      </c>
      <c r="B71" s="15">
        <v>0</v>
      </c>
      <c r="C71" s="6">
        <f t="shared" ca="1" si="32"/>
        <v>0.91778436159815835</v>
      </c>
      <c r="D71" s="6">
        <f t="shared" ca="1" si="33"/>
        <v>8.2215638401841651E-2</v>
      </c>
      <c r="E71" s="6" t="str">
        <f t="shared" si="34"/>
        <v/>
      </c>
      <c r="F71" s="6" t="s">
        <v>160</v>
      </c>
      <c r="G71" s="6" t="s">
        <v>159</v>
      </c>
      <c r="H71" s="6">
        <f t="shared" ca="1" si="35"/>
        <v>126.78</v>
      </c>
      <c r="I71" s="6" t="s">
        <v>161</v>
      </c>
      <c r="J71" s="6">
        <f t="shared" ca="1" si="36"/>
        <v>169.78</v>
      </c>
      <c r="K71" s="6" t="s">
        <v>166</v>
      </c>
      <c r="V71" s="9"/>
      <c r="AB71" s="7"/>
      <c r="AC71" s="8"/>
      <c r="AW71" s="9"/>
    </row>
    <row r="72" spans="1:58" x14ac:dyDescent="0.3">
      <c r="A72" s="15">
        <v>0</v>
      </c>
      <c r="B72" s="15">
        <v>0</v>
      </c>
      <c r="C72" s="6">
        <f t="shared" ca="1" si="32"/>
        <v>0.1316763755274456</v>
      </c>
      <c r="D72" s="6">
        <f t="shared" ca="1" si="33"/>
        <v>0.1316763755274456</v>
      </c>
      <c r="E72" s="6" t="str">
        <f t="shared" si="34"/>
        <v/>
      </c>
      <c r="F72" s="6" t="s">
        <v>160</v>
      </c>
      <c r="G72" s="6" t="s">
        <v>159</v>
      </c>
      <c r="H72" s="6">
        <f t="shared" ca="1" si="35"/>
        <v>48.17</v>
      </c>
      <c r="I72" s="6" t="s">
        <v>161</v>
      </c>
      <c r="J72" s="6">
        <f t="shared" ca="1" si="36"/>
        <v>96.17</v>
      </c>
      <c r="K72" s="6" t="s">
        <v>166</v>
      </c>
      <c r="V72" s="9"/>
      <c r="AB72" s="7"/>
      <c r="AC72" s="8"/>
      <c r="AW72" s="9"/>
    </row>
    <row r="73" spans="1:58" x14ac:dyDescent="0.3">
      <c r="A73" s="15">
        <v>0</v>
      </c>
      <c r="B73" s="15">
        <v>0</v>
      </c>
      <c r="C73" s="6">
        <f t="shared" ca="1" si="32"/>
        <v>0.50057232341078839</v>
      </c>
      <c r="D73" s="6">
        <f t="shared" ca="1" si="33"/>
        <v>0.50057232341078839</v>
      </c>
      <c r="E73" s="6" t="str">
        <f t="shared" si="34"/>
        <v/>
      </c>
      <c r="F73" s="6" t="s">
        <v>160</v>
      </c>
      <c r="G73" s="6" t="s">
        <v>159</v>
      </c>
      <c r="H73" s="6">
        <f t="shared" ca="1" si="35"/>
        <v>85.06</v>
      </c>
      <c r="I73" s="6" t="s">
        <v>161</v>
      </c>
      <c r="J73" s="6">
        <f t="shared" ca="1" si="36"/>
        <v>170.06</v>
      </c>
      <c r="K73" s="6" t="s">
        <v>166</v>
      </c>
      <c r="V73" s="9"/>
      <c r="AB73" s="7"/>
      <c r="AC73" s="8"/>
      <c r="AW73" s="9"/>
    </row>
    <row r="74" spans="1:58" x14ac:dyDescent="0.3">
      <c r="A74" s="15">
        <v>0</v>
      </c>
      <c r="B74" s="15">
        <v>0</v>
      </c>
      <c r="C74" s="6">
        <f t="shared" ca="1" si="32"/>
        <v>0.89308303365684361</v>
      </c>
      <c r="D74" s="6">
        <f t="shared" ca="1" si="33"/>
        <v>0.10691696634315639</v>
      </c>
      <c r="E74" s="6" t="str">
        <f t="shared" si="34"/>
        <v/>
      </c>
      <c r="F74" s="6" t="s">
        <v>160</v>
      </c>
      <c r="G74" s="6" t="s">
        <v>159</v>
      </c>
      <c r="H74" s="6">
        <f t="shared" ca="1" si="35"/>
        <v>124.31</v>
      </c>
      <c r="I74" s="6" t="s">
        <v>161</v>
      </c>
      <c r="J74" s="6">
        <f t="shared" ca="1" si="36"/>
        <v>170.31</v>
      </c>
      <c r="K74" s="6" t="s">
        <v>166</v>
      </c>
      <c r="V74" s="9"/>
      <c r="AB74" s="7"/>
      <c r="AC74" s="8"/>
      <c r="AW74" s="9"/>
    </row>
    <row r="75" spans="1:58" x14ac:dyDescent="0.3">
      <c r="A75" s="15">
        <v>0</v>
      </c>
      <c r="B75" s="15">
        <v>0</v>
      </c>
      <c r="C75" s="6">
        <f t="shared" ca="1" si="32"/>
        <v>0.15193970966144488</v>
      </c>
      <c r="D75" s="6">
        <f t="shared" ca="1" si="33"/>
        <v>0.15193970966144488</v>
      </c>
      <c r="E75" s="6" t="str">
        <f t="shared" si="34"/>
        <v/>
      </c>
      <c r="F75" s="6" t="s">
        <v>160</v>
      </c>
      <c r="G75" s="6" t="s">
        <v>162</v>
      </c>
      <c r="H75" s="6">
        <f t="shared" ca="1" si="35"/>
        <v>50.19</v>
      </c>
      <c r="I75" s="6" t="s">
        <v>163</v>
      </c>
      <c r="J75" s="6">
        <f t="shared" ref="J75:J80" ca="1" si="37">ROUND(D75*100+35,0)</f>
        <v>50</v>
      </c>
      <c r="K75" s="6" t="s">
        <v>164</v>
      </c>
      <c r="L75" s="6">
        <f t="shared" ref="L75:L80" ca="1" si="38">ROUND(D75*20,0)</f>
        <v>3</v>
      </c>
      <c r="M75" s="6" t="s">
        <v>165</v>
      </c>
      <c r="V75" s="9"/>
      <c r="AB75" s="7"/>
      <c r="AC75" s="8"/>
      <c r="AW75" s="9"/>
    </row>
    <row r="76" spans="1:58" x14ac:dyDescent="0.3">
      <c r="A76" s="15">
        <v>0</v>
      </c>
      <c r="B76" s="15">
        <v>0</v>
      </c>
      <c r="C76" s="6">
        <f t="shared" ca="1" si="32"/>
        <v>0.59162509022302368</v>
      </c>
      <c r="D76" s="6">
        <f t="shared" ca="1" si="33"/>
        <v>0.59162509022302368</v>
      </c>
      <c r="E76" s="6" t="str">
        <f t="shared" si="34"/>
        <v/>
      </c>
      <c r="F76" s="6" t="s">
        <v>160</v>
      </c>
      <c r="G76" s="6" t="s">
        <v>162</v>
      </c>
      <c r="H76" s="6">
        <f t="shared" ca="1" si="35"/>
        <v>94.16</v>
      </c>
      <c r="I76" s="6" t="s">
        <v>163</v>
      </c>
      <c r="J76" s="6">
        <f t="shared" ca="1" si="37"/>
        <v>94</v>
      </c>
      <c r="K76" s="6" t="s">
        <v>164</v>
      </c>
      <c r="L76" s="6">
        <f t="shared" ca="1" si="38"/>
        <v>12</v>
      </c>
      <c r="M76" s="6" t="s">
        <v>165</v>
      </c>
      <c r="V76" s="9"/>
      <c r="AB76" s="7"/>
      <c r="AC76" s="8"/>
      <c r="AW76" s="9"/>
    </row>
    <row r="77" spans="1:58" x14ac:dyDescent="0.3">
      <c r="A77" s="15">
        <v>0</v>
      </c>
      <c r="B77" s="15">
        <v>0</v>
      </c>
      <c r="C77" s="6">
        <f t="shared" ca="1" si="32"/>
        <v>0.80751518157412772</v>
      </c>
      <c r="D77" s="6">
        <f t="shared" ca="1" si="33"/>
        <v>0.19248481842587228</v>
      </c>
      <c r="E77" s="6" t="str">
        <f t="shared" si="34"/>
        <v/>
      </c>
      <c r="F77" s="6" t="s">
        <v>160</v>
      </c>
      <c r="G77" s="6" t="s">
        <v>162</v>
      </c>
      <c r="H77" s="6">
        <f t="shared" ca="1" si="35"/>
        <v>115.75</v>
      </c>
      <c r="I77" s="6" t="s">
        <v>163</v>
      </c>
      <c r="J77" s="6">
        <f t="shared" ca="1" si="37"/>
        <v>54</v>
      </c>
      <c r="K77" s="6" t="s">
        <v>164</v>
      </c>
      <c r="L77" s="6">
        <f t="shared" ca="1" si="38"/>
        <v>4</v>
      </c>
      <c r="M77" s="6" t="s">
        <v>165</v>
      </c>
      <c r="V77" s="9"/>
      <c r="AB77" s="7"/>
      <c r="AC77" s="8"/>
      <c r="AW77" s="9"/>
    </row>
    <row r="78" spans="1:58" x14ac:dyDescent="0.3">
      <c r="A78" s="15">
        <v>0</v>
      </c>
      <c r="B78" s="15">
        <v>0</v>
      </c>
      <c r="C78" s="6">
        <f t="shared" ca="1" si="32"/>
        <v>0.5122535467556365</v>
      </c>
      <c r="D78" s="6">
        <f t="shared" ca="1" si="33"/>
        <v>0.5122535467556365</v>
      </c>
      <c r="E78" s="6" t="str">
        <f t="shared" si="34"/>
        <v/>
      </c>
      <c r="F78" s="6" t="s">
        <v>160</v>
      </c>
      <c r="G78" s="6" t="s">
        <v>162</v>
      </c>
      <c r="H78" s="6">
        <f t="shared" ca="1" si="35"/>
        <v>86.23</v>
      </c>
      <c r="I78" s="6" t="s">
        <v>163</v>
      </c>
      <c r="J78" s="6">
        <f t="shared" ca="1" si="37"/>
        <v>86</v>
      </c>
      <c r="K78" s="6" t="s">
        <v>164</v>
      </c>
      <c r="L78" s="6">
        <f t="shared" ca="1" si="38"/>
        <v>10</v>
      </c>
      <c r="M78" s="6" t="s">
        <v>165</v>
      </c>
      <c r="V78" s="9"/>
      <c r="AB78" s="7"/>
      <c r="AC78" s="8"/>
      <c r="AW78" s="9"/>
    </row>
    <row r="79" spans="1:58" x14ac:dyDescent="0.3">
      <c r="A79" s="15">
        <v>0</v>
      </c>
      <c r="B79" s="15">
        <v>0</v>
      </c>
      <c r="C79" s="6">
        <f t="shared" ca="1" si="32"/>
        <v>0.30612145853091688</v>
      </c>
      <c r="D79" s="6">
        <f t="shared" ca="1" si="33"/>
        <v>0.30612145853091688</v>
      </c>
      <c r="E79" s="6" t="str">
        <f t="shared" si="34"/>
        <v/>
      </c>
      <c r="F79" s="6" t="s">
        <v>160</v>
      </c>
      <c r="G79" s="6" t="s">
        <v>162</v>
      </c>
      <c r="H79" s="6">
        <f t="shared" ca="1" si="35"/>
        <v>65.61</v>
      </c>
      <c r="I79" s="6" t="s">
        <v>163</v>
      </c>
      <c r="J79" s="6">
        <f t="shared" ca="1" si="37"/>
        <v>66</v>
      </c>
      <c r="K79" s="6" t="s">
        <v>164</v>
      </c>
      <c r="L79" s="6">
        <f t="shared" ca="1" si="38"/>
        <v>6</v>
      </c>
      <c r="M79" s="6" t="s">
        <v>165</v>
      </c>
      <c r="N79" s="10"/>
      <c r="O79" s="10"/>
      <c r="P79" s="10"/>
      <c r="Q79" s="10"/>
      <c r="R79" s="10"/>
      <c r="S79" s="10"/>
      <c r="T79" s="10"/>
      <c r="U79" s="10"/>
      <c r="V79" s="11"/>
      <c r="W79" s="10"/>
      <c r="X79" s="10"/>
      <c r="Y79" s="10"/>
      <c r="Z79" s="10"/>
      <c r="AB79" s="7"/>
      <c r="AC79" s="8"/>
      <c r="AW79" s="9"/>
    </row>
    <row r="80" spans="1:58" x14ac:dyDescent="0.3">
      <c r="A80" s="15">
        <v>0</v>
      </c>
      <c r="B80" s="15">
        <v>0</v>
      </c>
      <c r="C80" s="6">
        <f t="shared" ca="1" si="32"/>
        <v>0.46434132327585209</v>
      </c>
      <c r="D80" s="6">
        <f t="shared" ca="1" si="33"/>
        <v>0.46434132327585209</v>
      </c>
      <c r="E80" s="6" t="str">
        <f t="shared" si="34"/>
        <v/>
      </c>
      <c r="F80" s="6" t="s">
        <v>160</v>
      </c>
      <c r="G80" s="6" t="s">
        <v>162</v>
      </c>
      <c r="H80" s="6">
        <f t="shared" ca="1" si="35"/>
        <v>81.430000000000007</v>
      </c>
      <c r="I80" s="6" t="s">
        <v>163</v>
      </c>
      <c r="J80" s="6">
        <f t="shared" ca="1" si="37"/>
        <v>81</v>
      </c>
      <c r="K80" s="6" t="s">
        <v>164</v>
      </c>
      <c r="L80" s="6">
        <f t="shared" ca="1" si="38"/>
        <v>9</v>
      </c>
      <c r="M80" s="6" t="s">
        <v>165</v>
      </c>
      <c r="V80" s="9"/>
      <c r="AB80" s="7"/>
      <c r="AC80" s="8"/>
      <c r="AD80" s="10"/>
      <c r="AE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BA80" s="10"/>
      <c r="BB80" s="10"/>
    </row>
    <row r="81" spans="1:58" ht="56.7" x14ac:dyDescent="0.3">
      <c r="A81" s="15">
        <v>20181930064</v>
      </c>
      <c r="B81" s="15">
        <v>0</v>
      </c>
      <c r="C81" s="6">
        <f t="shared" ca="1" si="32"/>
        <v>0.21088621931060614</v>
      </c>
      <c r="D81" s="6">
        <f t="shared" ca="1" si="33"/>
        <v>0.21088621931060614</v>
      </c>
      <c r="E81" s="17" t="str">
        <f t="shared" ref="E81" si="39">IF(A81=0,"",_xlfn.CONCAT("\end{enumerate} \section*{ Cuenta ",A81,"} \begin{enumerate}"))</f>
        <v>\end{enumerate} \section*{ Cuenta 20181930064} \begin{enumerate}</v>
      </c>
      <c r="AB81" s="7"/>
      <c r="AC81" s="8"/>
      <c r="AW81" s="9"/>
    </row>
    <row r="82" spans="1:58" x14ac:dyDescent="0.3">
      <c r="A82" s="15">
        <v>0</v>
      </c>
      <c r="B82" s="15">
        <v>0</v>
      </c>
      <c r="C82" s="6">
        <f t="shared" ca="1" si="32"/>
        <v>0.58256478239445164</v>
      </c>
      <c r="D82" s="6">
        <f t="shared" ca="1" si="33"/>
        <v>0.58256478239445164</v>
      </c>
      <c r="E82" s="6" t="str">
        <f t="shared" ref="E82:E93" si="40">IF(A82=0,"",_xlfn.CONCAT("## ",A82))</f>
        <v/>
      </c>
      <c r="F82" s="6" t="s">
        <v>160</v>
      </c>
      <c r="G82" s="6" t="s">
        <v>159</v>
      </c>
      <c r="H82" s="6">
        <f t="shared" ref="H82:H93" ca="1" si="41">ROUND(C82*100+35,2)</f>
        <v>93.26</v>
      </c>
      <c r="I82" s="6" t="s">
        <v>161</v>
      </c>
      <c r="J82" s="6">
        <f t="shared" ref="J82:J87" ca="1" si="42">H82+ROUND(D82*100+35,0)</f>
        <v>186.26</v>
      </c>
      <c r="K82" s="6" t="s">
        <v>166</v>
      </c>
      <c r="V82" s="9"/>
      <c r="AB82" s="7"/>
      <c r="AC82" s="8"/>
      <c r="AW82" s="9"/>
    </row>
    <row r="83" spans="1:58" x14ac:dyDescent="0.3">
      <c r="A83" s="15">
        <v>0</v>
      </c>
      <c r="B83" s="15">
        <v>0</v>
      </c>
      <c r="C83" s="6">
        <f t="shared" ca="1" si="32"/>
        <v>0.34550052302072443</v>
      </c>
      <c r="D83" s="6">
        <f t="shared" ca="1" si="33"/>
        <v>0.34550052302072443</v>
      </c>
      <c r="E83" s="6" t="str">
        <f t="shared" si="40"/>
        <v/>
      </c>
      <c r="F83" s="6" t="s">
        <v>160</v>
      </c>
      <c r="G83" s="6" t="s">
        <v>159</v>
      </c>
      <c r="H83" s="6">
        <f t="shared" ca="1" si="41"/>
        <v>69.55</v>
      </c>
      <c r="I83" s="6" t="s">
        <v>161</v>
      </c>
      <c r="J83" s="6">
        <f t="shared" ca="1" si="42"/>
        <v>139.55000000000001</v>
      </c>
      <c r="K83" s="6" t="s">
        <v>166</v>
      </c>
      <c r="V83" s="9"/>
      <c r="AB83" s="7"/>
      <c r="AC83" s="8"/>
      <c r="AW83" s="9"/>
    </row>
    <row r="84" spans="1:58" x14ac:dyDescent="0.3">
      <c r="A84" s="15">
        <v>0</v>
      </c>
      <c r="B84" s="15">
        <v>0</v>
      </c>
      <c r="C84" s="6">
        <f t="shared" ca="1" si="32"/>
        <v>0.75176716300751034</v>
      </c>
      <c r="D84" s="6">
        <f t="shared" ca="1" si="33"/>
        <v>0.24823283699248966</v>
      </c>
      <c r="E84" s="6" t="str">
        <f t="shared" si="40"/>
        <v/>
      </c>
      <c r="F84" s="6" t="s">
        <v>160</v>
      </c>
      <c r="G84" s="6" t="s">
        <v>159</v>
      </c>
      <c r="H84" s="6">
        <f t="shared" ca="1" si="41"/>
        <v>110.18</v>
      </c>
      <c r="I84" s="6" t="s">
        <v>161</v>
      </c>
      <c r="J84" s="6">
        <f t="shared" ca="1" si="42"/>
        <v>170.18</v>
      </c>
      <c r="K84" s="6" t="s">
        <v>166</v>
      </c>
      <c r="V84" s="9"/>
      <c r="AB84" s="7"/>
      <c r="AC84" s="8"/>
      <c r="AW84" s="9"/>
    </row>
    <row r="85" spans="1:58" x14ac:dyDescent="0.3">
      <c r="A85" s="15">
        <v>0</v>
      </c>
      <c r="B85" s="15">
        <v>0</v>
      </c>
      <c r="C85" s="6">
        <f t="shared" ca="1" si="32"/>
        <v>0.12418736975310662</v>
      </c>
      <c r="D85" s="6">
        <f t="shared" ca="1" si="33"/>
        <v>0.12418736975310662</v>
      </c>
      <c r="E85" s="6" t="str">
        <f t="shared" si="40"/>
        <v/>
      </c>
      <c r="F85" s="6" t="s">
        <v>160</v>
      </c>
      <c r="G85" s="6" t="s">
        <v>159</v>
      </c>
      <c r="H85" s="6">
        <f t="shared" ca="1" si="41"/>
        <v>47.42</v>
      </c>
      <c r="I85" s="6" t="s">
        <v>161</v>
      </c>
      <c r="J85" s="6">
        <f t="shared" ca="1" si="42"/>
        <v>94.42</v>
      </c>
      <c r="K85" s="6" t="s">
        <v>166</v>
      </c>
      <c r="V85" s="9"/>
      <c r="AB85" s="7"/>
      <c r="AC85" s="8"/>
      <c r="AW85" s="9"/>
    </row>
    <row r="86" spans="1:58" x14ac:dyDescent="0.3">
      <c r="A86" s="15">
        <v>0</v>
      </c>
      <c r="B86" s="15">
        <v>0</v>
      </c>
      <c r="C86" s="6">
        <f t="shared" ca="1" si="32"/>
        <v>0.6781386956916664</v>
      </c>
      <c r="D86" s="6">
        <f t="shared" ca="1" si="33"/>
        <v>0.3218613043083336</v>
      </c>
      <c r="E86" s="6" t="str">
        <f t="shared" si="40"/>
        <v/>
      </c>
      <c r="F86" s="6" t="s">
        <v>160</v>
      </c>
      <c r="G86" s="6" t="s">
        <v>159</v>
      </c>
      <c r="H86" s="6">
        <f t="shared" ca="1" si="41"/>
        <v>102.81</v>
      </c>
      <c r="I86" s="6" t="s">
        <v>161</v>
      </c>
      <c r="J86" s="6">
        <f t="shared" ca="1" si="42"/>
        <v>169.81</v>
      </c>
      <c r="K86" s="6" t="s">
        <v>166</v>
      </c>
      <c r="V86" s="9"/>
      <c r="AB86" s="7"/>
      <c r="AC86" s="8"/>
      <c r="AW86" s="9"/>
    </row>
    <row r="87" spans="1:58" x14ac:dyDescent="0.3">
      <c r="A87" s="15">
        <v>0</v>
      </c>
      <c r="B87" s="15">
        <v>0</v>
      </c>
      <c r="C87" s="6">
        <f t="shared" ca="1" si="32"/>
        <v>0.73986295039912675</v>
      </c>
      <c r="D87" s="6">
        <f t="shared" ca="1" si="33"/>
        <v>0.26013704960087325</v>
      </c>
      <c r="E87" s="6" t="str">
        <f t="shared" si="40"/>
        <v/>
      </c>
      <c r="F87" s="6" t="s">
        <v>160</v>
      </c>
      <c r="G87" s="6" t="s">
        <v>159</v>
      </c>
      <c r="H87" s="6">
        <f t="shared" ca="1" si="41"/>
        <v>108.99</v>
      </c>
      <c r="I87" s="6" t="s">
        <v>161</v>
      </c>
      <c r="J87" s="6">
        <f t="shared" ca="1" si="42"/>
        <v>169.99</v>
      </c>
      <c r="K87" s="6" t="s">
        <v>166</v>
      </c>
      <c r="V87" s="9"/>
      <c r="AB87" s="7"/>
      <c r="AC87" s="8"/>
      <c r="AW87" s="9"/>
    </row>
    <row r="88" spans="1:58" x14ac:dyDescent="0.3">
      <c r="A88" s="15">
        <v>0</v>
      </c>
      <c r="B88" s="15">
        <v>0</v>
      </c>
      <c r="C88" s="6">
        <f t="shared" ca="1" si="32"/>
        <v>0.99864691908538883</v>
      </c>
      <c r="D88" s="6">
        <f t="shared" ca="1" si="33"/>
        <v>1.3530809146111711E-3</v>
      </c>
      <c r="E88" s="6" t="str">
        <f t="shared" si="40"/>
        <v/>
      </c>
      <c r="F88" s="6" t="s">
        <v>160</v>
      </c>
      <c r="G88" s="6" t="s">
        <v>162</v>
      </c>
      <c r="H88" s="6">
        <f t="shared" ca="1" si="41"/>
        <v>134.86000000000001</v>
      </c>
      <c r="I88" s="6" t="s">
        <v>163</v>
      </c>
      <c r="J88" s="6">
        <f t="shared" ref="J88:J93" ca="1" si="43">ROUND(D88*100+35,0)</f>
        <v>35</v>
      </c>
      <c r="K88" s="6" t="s">
        <v>164</v>
      </c>
      <c r="L88" s="6">
        <f t="shared" ref="L88:L93" ca="1" si="44">ROUND(D88*20,0)</f>
        <v>0</v>
      </c>
      <c r="M88" s="6" t="s">
        <v>165</v>
      </c>
      <c r="V88" s="9"/>
      <c r="AB88" s="7"/>
      <c r="AC88" s="8"/>
      <c r="AW88" s="9"/>
    </row>
    <row r="89" spans="1:58" x14ac:dyDescent="0.3">
      <c r="A89" s="15">
        <v>0</v>
      </c>
      <c r="B89" s="15">
        <v>0</v>
      </c>
      <c r="C89" s="6">
        <f t="shared" ca="1" si="32"/>
        <v>0.73158410108610628</v>
      </c>
      <c r="D89" s="6">
        <f t="shared" ca="1" si="33"/>
        <v>0.26841589891389372</v>
      </c>
      <c r="E89" s="6" t="str">
        <f t="shared" si="40"/>
        <v/>
      </c>
      <c r="F89" s="6" t="s">
        <v>160</v>
      </c>
      <c r="G89" s="6" t="s">
        <v>162</v>
      </c>
      <c r="H89" s="6">
        <f t="shared" ca="1" si="41"/>
        <v>108.16</v>
      </c>
      <c r="I89" s="6" t="s">
        <v>163</v>
      </c>
      <c r="J89" s="6">
        <f t="shared" ca="1" si="43"/>
        <v>62</v>
      </c>
      <c r="K89" s="6" t="s">
        <v>164</v>
      </c>
      <c r="L89" s="6">
        <f t="shared" ca="1" si="44"/>
        <v>5</v>
      </c>
      <c r="M89" s="6" t="s">
        <v>165</v>
      </c>
      <c r="V89" s="9"/>
      <c r="AB89" s="7"/>
      <c r="AC89" s="8"/>
      <c r="AW89" s="9"/>
    </row>
    <row r="90" spans="1:58" x14ac:dyDescent="0.3">
      <c r="A90" s="15">
        <v>0</v>
      </c>
      <c r="B90" s="15">
        <v>0</v>
      </c>
      <c r="C90" s="6">
        <f t="shared" ca="1" si="32"/>
        <v>0.13199074763596186</v>
      </c>
      <c r="D90" s="6">
        <f t="shared" ca="1" si="33"/>
        <v>0.13199074763596186</v>
      </c>
      <c r="E90" s="6" t="str">
        <f t="shared" si="40"/>
        <v/>
      </c>
      <c r="F90" s="6" t="s">
        <v>160</v>
      </c>
      <c r="G90" s="6" t="s">
        <v>162</v>
      </c>
      <c r="H90" s="6">
        <f t="shared" ca="1" si="41"/>
        <v>48.2</v>
      </c>
      <c r="I90" s="6" t="s">
        <v>163</v>
      </c>
      <c r="J90" s="6">
        <f t="shared" ca="1" si="43"/>
        <v>48</v>
      </c>
      <c r="K90" s="6" t="s">
        <v>164</v>
      </c>
      <c r="L90" s="6">
        <f t="shared" ca="1" si="44"/>
        <v>3</v>
      </c>
      <c r="M90" s="6" t="s">
        <v>165</v>
      </c>
      <c r="V90" s="9"/>
      <c r="AB90" s="7"/>
      <c r="AC90" s="8"/>
      <c r="AW90" s="9"/>
    </row>
    <row r="91" spans="1:58" x14ac:dyDescent="0.3">
      <c r="A91" s="15">
        <v>0</v>
      </c>
      <c r="B91" s="15">
        <v>0</v>
      </c>
      <c r="C91" s="6">
        <f t="shared" ca="1" si="32"/>
        <v>0.98264129727024208</v>
      </c>
      <c r="D91" s="6">
        <f t="shared" ca="1" si="33"/>
        <v>1.7358702729757924E-2</v>
      </c>
      <c r="E91" s="6" t="str">
        <f t="shared" si="40"/>
        <v/>
      </c>
      <c r="F91" s="6" t="s">
        <v>160</v>
      </c>
      <c r="G91" s="6" t="s">
        <v>162</v>
      </c>
      <c r="H91" s="6">
        <f t="shared" ca="1" si="41"/>
        <v>133.26</v>
      </c>
      <c r="I91" s="6" t="s">
        <v>163</v>
      </c>
      <c r="J91" s="6">
        <f t="shared" ca="1" si="43"/>
        <v>37</v>
      </c>
      <c r="K91" s="6" t="s">
        <v>164</v>
      </c>
      <c r="L91" s="6">
        <f t="shared" ca="1" si="44"/>
        <v>0</v>
      </c>
      <c r="M91" s="6" t="s">
        <v>165</v>
      </c>
      <c r="V91" s="9"/>
      <c r="AB91" s="7"/>
      <c r="AC91" s="8"/>
      <c r="AD91" s="10"/>
      <c r="AE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1"/>
      <c r="AX91" s="10"/>
      <c r="AY91" s="10"/>
      <c r="BA91" s="10"/>
      <c r="BF91" s="10"/>
    </row>
    <row r="92" spans="1:58" x14ac:dyDescent="0.3">
      <c r="A92" s="15">
        <v>0</v>
      </c>
      <c r="B92" s="15">
        <v>0</v>
      </c>
      <c r="C92" s="6">
        <f t="shared" ca="1" si="32"/>
        <v>0.3189744676439471</v>
      </c>
      <c r="D92" s="6">
        <f t="shared" ca="1" si="33"/>
        <v>0.3189744676439471</v>
      </c>
      <c r="E92" s="6" t="str">
        <f t="shared" si="40"/>
        <v/>
      </c>
      <c r="F92" s="6" t="s">
        <v>160</v>
      </c>
      <c r="G92" s="6" t="s">
        <v>162</v>
      </c>
      <c r="H92" s="6">
        <f t="shared" ca="1" si="41"/>
        <v>66.900000000000006</v>
      </c>
      <c r="I92" s="6" t="s">
        <v>163</v>
      </c>
      <c r="J92" s="6">
        <f t="shared" ca="1" si="43"/>
        <v>67</v>
      </c>
      <c r="K92" s="6" t="s">
        <v>164</v>
      </c>
      <c r="L92" s="6">
        <f t="shared" ca="1" si="44"/>
        <v>6</v>
      </c>
      <c r="M92" s="6" t="s">
        <v>165</v>
      </c>
      <c r="N92" s="10"/>
      <c r="O92" s="10"/>
      <c r="P92" s="10"/>
      <c r="Q92" s="10"/>
      <c r="R92" s="10"/>
      <c r="S92" s="10"/>
      <c r="T92" s="10"/>
      <c r="U92" s="10"/>
      <c r="V92" s="11"/>
      <c r="W92" s="10"/>
      <c r="X92" s="10"/>
      <c r="Y92" s="10"/>
      <c r="Z92" s="10"/>
      <c r="AB92" s="7"/>
      <c r="AC92" s="8"/>
      <c r="AW92" s="9"/>
    </row>
    <row r="93" spans="1:58" x14ac:dyDescent="0.3">
      <c r="A93" s="15">
        <v>0</v>
      </c>
      <c r="B93" s="15">
        <v>0</v>
      </c>
      <c r="C93" s="6">
        <f t="shared" ca="1" si="32"/>
        <v>0.24112636817104027</v>
      </c>
      <c r="D93" s="6">
        <f t="shared" ca="1" si="33"/>
        <v>0.24112636817104027</v>
      </c>
      <c r="E93" s="6" t="str">
        <f t="shared" si="40"/>
        <v/>
      </c>
      <c r="F93" s="6" t="s">
        <v>160</v>
      </c>
      <c r="G93" s="6" t="s">
        <v>162</v>
      </c>
      <c r="H93" s="6">
        <f t="shared" ca="1" si="41"/>
        <v>59.11</v>
      </c>
      <c r="I93" s="6" t="s">
        <v>163</v>
      </c>
      <c r="J93" s="6">
        <f t="shared" ca="1" si="43"/>
        <v>59</v>
      </c>
      <c r="K93" s="6" t="s">
        <v>164</v>
      </c>
      <c r="L93" s="6">
        <f t="shared" ca="1" si="44"/>
        <v>5</v>
      </c>
      <c r="M93" s="6" t="s">
        <v>165</v>
      </c>
      <c r="V93" s="9"/>
      <c r="AB93" s="7"/>
      <c r="AC93" s="8"/>
      <c r="AW93" s="9"/>
    </row>
    <row r="94" spans="1:58" ht="56.7" x14ac:dyDescent="0.3">
      <c r="A94" s="15">
        <v>20181930258</v>
      </c>
      <c r="B94" s="15">
        <v>0</v>
      </c>
      <c r="C94" s="6">
        <f t="shared" ca="1" si="32"/>
        <v>0.36754277305285754</v>
      </c>
      <c r="D94" s="6">
        <f t="shared" ca="1" si="33"/>
        <v>0.36754277305285754</v>
      </c>
      <c r="E94" s="17" t="str">
        <f t="shared" ref="E94" si="45">IF(A94=0,"",_xlfn.CONCAT("\end{enumerate} \section*{ Cuenta ",A94,"} \begin{enumerate}"))</f>
        <v>\end{enumerate} \section*{ Cuenta 20181930258} \begin{enumerate}</v>
      </c>
      <c r="AB94" s="7"/>
      <c r="AC94" s="8"/>
      <c r="AW94" s="9"/>
    </row>
    <row r="95" spans="1:58" x14ac:dyDescent="0.3">
      <c r="A95" s="15">
        <v>0</v>
      </c>
      <c r="B95" s="15">
        <v>0</v>
      </c>
      <c r="C95" s="6">
        <f t="shared" ca="1" si="32"/>
        <v>0.90689354244284259</v>
      </c>
      <c r="D95" s="6">
        <f t="shared" ca="1" si="33"/>
        <v>9.3106457557157407E-2</v>
      </c>
      <c r="E95" s="6" t="str">
        <f t="shared" ref="E95:E106" si="46">IF(A95=0,"",_xlfn.CONCAT("## ",A95))</f>
        <v/>
      </c>
      <c r="F95" s="6" t="s">
        <v>160</v>
      </c>
      <c r="G95" s="6" t="s">
        <v>159</v>
      </c>
      <c r="H95" s="6">
        <f t="shared" ref="H95:H106" ca="1" si="47">ROUND(C95*100+35,2)</f>
        <v>125.69</v>
      </c>
      <c r="I95" s="6" t="s">
        <v>161</v>
      </c>
      <c r="J95" s="6">
        <f t="shared" ref="J95:J100" ca="1" si="48">H95+ROUND(D95*100+35,0)</f>
        <v>169.69</v>
      </c>
      <c r="K95" s="6" t="s">
        <v>166</v>
      </c>
      <c r="V95" s="9"/>
      <c r="AB95" s="7"/>
      <c r="AC95" s="8"/>
      <c r="AW95" s="9"/>
    </row>
    <row r="96" spans="1:58" x14ac:dyDescent="0.3">
      <c r="A96" s="15">
        <v>0</v>
      </c>
      <c r="B96" s="15">
        <v>0</v>
      </c>
      <c r="C96" s="6">
        <f t="shared" ca="1" si="32"/>
        <v>0.33856352618678209</v>
      </c>
      <c r="D96" s="6">
        <f t="shared" ca="1" si="33"/>
        <v>0.33856352618678209</v>
      </c>
      <c r="E96" s="6" t="str">
        <f t="shared" si="46"/>
        <v/>
      </c>
      <c r="F96" s="6" t="s">
        <v>160</v>
      </c>
      <c r="G96" s="6" t="s">
        <v>159</v>
      </c>
      <c r="H96" s="6">
        <f t="shared" ca="1" si="47"/>
        <v>68.86</v>
      </c>
      <c r="I96" s="6" t="s">
        <v>161</v>
      </c>
      <c r="J96" s="6">
        <f t="shared" ca="1" si="48"/>
        <v>137.86000000000001</v>
      </c>
      <c r="K96" s="6" t="s">
        <v>166</v>
      </c>
      <c r="V96" s="9"/>
      <c r="AB96" s="7"/>
      <c r="AC96" s="8"/>
      <c r="AW96" s="9"/>
    </row>
    <row r="97" spans="1:58" x14ac:dyDescent="0.3">
      <c r="A97" s="15">
        <v>0</v>
      </c>
      <c r="B97" s="15">
        <v>0</v>
      </c>
      <c r="C97" s="6">
        <f t="shared" ca="1" si="32"/>
        <v>0.80215091182412301</v>
      </c>
      <c r="D97" s="6">
        <f t="shared" ca="1" si="33"/>
        <v>0.19784908817587699</v>
      </c>
      <c r="E97" s="6" t="str">
        <f t="shared" si="46"/>
        <v/>
      </c>
      <c r="F97" s="6" t="s">
        <v>160</v>
      </c>
      <c r="G97" s="6" t="s">
        <v>159</v>
      </c>
      <c r="H97" s="6">
        <f t="shared" ca="1" si="47"/>
        <v>115.22</v>
      </c>
      <c r="I97" s="6" t="s">
        <v>161</v>
      </c>
      <c r="J97" s="6">
        <f t="shared" ca="1" si="48"/>
        <v>170.22</v>
      </c>
      <c r="K97" s="6" t="s">
        <v>166</v>
      </c>
      <c r="V97" s="9"/>
      <c r="AB97" s="7"/>
      <c r="AC97" s="8"/>
      <c r="AW97" s="9"/>
    </row>
    <row r="98" spans="1:58" x14ac:dyDescent="0.3">
      <c r="A98" s="15">
        <v>0</v>
      </c>
      <c r="B98" s="15">
        <v>0</v>
      </c>
      <c r="C98" s="6">
        <f t="shared" ca="1" si="32"/>
        <v>0.36019458305642504</v>
      </c>
      <c r="D98" s="6">
        <f t="shared" ca="1" si="33"/>
        <v>0.36019458305642504</v>
      </c>
      <c r="E98" s="6" t="str">
        <f t="shared" si="46"/>
        <v/>
      </c>
      <c r="F98" s="6" t="s">
        <v>160</v>
      </c>
      <c r="G98" s="6" t="s">
        <v>159</v>
      </c>
      <c r="H98" s="6">
        <f t="shared" ca="1" si="47"/>
        <v>71.02</v>
      </c>
      <c r="I98" s="6" t="s">
        <v>161</v>
      </c>
      <c r="J98" s="6">
        <f t="shared" ca="1" si="48"/>
        <v>142.01999999999998</v>
      </c>
      <c r="K98" s="6" t="s">
        <v>166</v>
      </c>
      <c r="V98" s="9"/>
      <c r="AB98" s="7"/>
      <c r="AC98" s="8"/>
      <c r="AW98" s="9"/>
    </row>
    <row r="99" spans="1:58" x14ac:dyDescent="0.3">
      <c r="A99" s="15">
        <v>0</v>
      </c>
      <c r="B99" s="15">
        <v>0</v>
      </c>
      <c r="C99" s="6">
        <f t="shared" ca="1" si="32"/>
        <v>1.9952996727948813E-3</v>
      </c>
      <c r="D99" s="6">
        <f t="shared" ca="1" si="33"/>
        <v>0.50199529967279488</v>
      </c>
      <c r="E99" s="6" t="str">
        <f t="shared" si="46"/>
        <v/>
      </c>
      <c r="F99" s="6" t="s">
        <v>160</v>
      </c>
      <c r="G99" s="6" t="s">
        <v>159</v>
      </c>
      <c r="H99" s="6">
        <f t="shared" ca="1" si="47"/>
        <v>35.200000000000003</v>
      </c>
      <c r="I99" s="6" t="s">
        <v>161</v>
      </c>
      <c r="J99" s="6">
        <f t="shared" ca="1" si="48"/>
        <v>120.2</v>
      </c>
      <c r="K99" s="6" t="s">
        <v>166</v>
      </c>
      <c r="V99" s="9"/>
      <c r="AB99" s="7"/>
      <c r="AC99" s="8"/>
      <c r="AW99" s="9"/>
    </row>
    <row r="100" spans="1:58" x14ac:dyDescent="0.3">
      <c r="A100" s="15">
        <v>0</v>
      </c>
      <c r="B100" s="15">
        <v>0</v>
      </c>
      <c r="C100" s="6">
        <f t="shared" ca="1" si="32"/>
        <v>0.87715621208163475</v>
      </c>
      <c r="D100" s="6">
        <f t="shared" ca="1" si="33"/>
        <v>0.12284378791836525</v>
      </c>
      <c r="E100" s="6" t="str">
        <f t="shared" si="46"/>
        <v/>
      </c>
      <c r="F100" s="6" t="s">
        <v>160</v>
      </c>
      <c r="G100" s="6" t="s">
        <v>159</v>
      </c>
      <c r="H100" s="6">
        <f t="shared" ca="1" si="47"/>
        <v>122.72</v>
      </c>
      <c r="I100" s="6" t="s">
        <v>161</v>
      </c>
      <c r="J100" s="6">
        <f t="shared" ca="1" si="48"/>
        <v>169.72</v>
      </c>
      <c r="K100" s="6" t="s">
        <v>166</v>
      </c>
      <c r="V100" s="9"/>
      <c r="AB100" s="7"/>
      <c r="AC100" s="8"/>
      <c r="AW100" s="9"/>
    </row>
    <row r="101" spans="1:58" x14ac:dyDescent="0.3">
      <c r="A101" s="15">
        <v>0</v>
      </c>
      <c r="B101" s="15">
        <v>0</v>
      </c>
      <c r="C101" s="6">
        <f t="shared" ca="1" si="32"/>
        <v>0.13057496026858906</v>
      </c>
      <c r="D101" s="6">
        <f t="shared" ca="1" si="33"/>
        <v>0.13057496026858906</v>
      </c>
      <c r="E101" s="6" t="str">
        <f t="shared" si="46"/>
        <v/>
      </c>
      <c r="F101" s="6" t="s">
        <v>160</v>
      </c>
      <c r="G101" s="6" t="s">
        <v>162</v>
      </c>
      <c r="H101" s="6">
        <f t="shared" ca="1" si="47"/>
        <v>48.06</v>
      </c>
      <c r="I101" s="6" t="s">
        <v>163</v>
      </c>
      <c r="J101" s="6">
        <f t="shared" ref="J101:J106" ca="1" si="49">ROUND(D101*100+35,0)</f>
        <v>48</v>
      </c>
      <c r="K101" s="6" t="s">
        <v>164</v>
      </c>
      <c r="L101" s="6">
        <f t="shared" ref="L101:L106" ca="1" si="50">ROUND(D101*20,0)</f>
        <v>3</v>
      </c>
      <c r="M101" s="6" t="s">
        <v>165</v>
      </c>
      <c r="V101" s="9"/>
      <c r="AB101" s="7"/>
      <c r="AC101" s="8"/>
      <c r="AW101" s="9"/>
    </row>
    <row r="102" spans="1:58" x14ac:dyDescent="0.3">
      <c r="A102" s="15">
        <v>0</v>
      </c>
      <c r="B102" s="15">
        <v>0</v>
      </c>
      <c r="C102" s="6">
        <f t="shared" ca="1" si="32"/>
        <v>0.8764514367202686</v>
      </c>
      <c r="D102" s="6">
        <f t="shared" ca="1" si="33"/>
        <v>0.1235485632797314</v>
      </c>
      <c r="E102" s="6" t="str">
        <f t="shared" si="46"/>
        <v/>
      </c>
      <c r="F102" s="6" t="s">
        <v>160</v>
      </c>
      <c r="G102" s="6" t="s">
        <v>162</v>
      </c>
      <c r="H102" s="6">
        <f t="shared" ca="1" si="47"/>
        <v>122.65</v>
      </c>
      <c r="I102" s="6" t="s">
        <v>163</v>
      </c>
      <c r="J102" s="6">
        <f t="shared" ca="1" si="49"/>
        <v>47</v>
      </c>
      <c r="K102" s="6" t="s">
        <v>164</v>
      </c>
      <c r="L102" s="6">
        <f t="shared" ca="1" si="50"/>
        <v>2</v>
      </c>
      <c r="M102" s="6" t="s">
        <v>165</v>
      </c>
      <c r="V102" s="9"/>
      <c r="AB102" s="7"/>
      <c r="AC102" s="8"/>
      <c r="AD102" s="10"/>
      <c r="AE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BA102" s="10"/>
      <c r="BF102" s="10"/>
    </row>
    <row r="103" spans="1:58" x14ac:dyDescent="0.3">
      <c r="A103" s="15">
        <v>0</v>
      </c>
      <c r="B103" s="15">
        <v>0</v>
      </c>
      <c r="C103" s="6">
        <f t="shared" ca="1" si="32"/>
        <v>0.2592464822280397</v>
      </c>
      <c r="D103" s="6">
        <f t="shared" ca="1" si="33"/>
        <v>0.2592464822280397</v>
      </c>
      <c r="E103" s="6" t="str">
        <f t="shared" si="46"/>
        <v/>
      </c>
      <c r="F103" s="6" t="s">
        <v>160</v>
      </c>
      <c r="G103" s="6" t="s">
        <v>162</v>
      </c>
      <c r="H103" s="6">
        <f t="shared" ca="1" si="47"/>
        <v>60.92</v>
      </c>
      <c r="I103" s="6" t="s">
        <v>163</v>
      </c>
      <c r="J103" s="6">
        <f t="shared" ca="1" si="49"/>
        <v>61</v>
      </c>
      <c r="K103" s="6" t="s">
        <v>164</v>
      </c>
      <c r="L103" s="6">
        <f t="shared" ca="1" si="50"/>
        <v>5</v>
      </c>
      <c r="M103" s="6" t="s">
        <v>165</v>
      </c>
      <c r="V103" s="9"/>
      <c r="AB103" s="7"/>
      <c r="AC103" s="8"/>
      <c r="AW103" s="9"/>
    </row>
    <row r="104" spans="1:58" x14ac:dyDescent="0.3">
      <c r="A104" s="15">
        <v>0</v>
      </c>
      <c r="B104" s="15">
        <v>0</v>
      </c>
      <c r="C104" s="6">
        <f t="shared" ca="1" si="32"/>
        <v>0.14769423111188396</v>
      </c>
      <c r="D104" s="6">
        <f t="shared" ca="1" si="33"/>
        <v>0.14769423111188396</v>
      </c>
      <c r="E104" s="6" t="str">
        <f t="shared" si="46"/>
        <v/>
      </c>
      <c r="F104" s="6" t="s">
        <v>160</v>
      </c>
      <c r="G104" s="6" t="s">
        <v>162</v>
      </c>
      <c r="H104" s="6">
        <f t="shared" ca="1" si="47"/>
        <v>49.77</v>
      </c>
      <c r="I104" s="6" t="s">
        <v>163</v>
      </c>
      <c r="J104" s="6">
        <f t="shared" ca="1" si="49"/>
        <v>50</v>
      </c>
      <c r="K104" s="6" t="s">
        <v>164</v>
      </c>
      <c r="L104" s="6">
        <f t="shared" ca="1" si="50"/>
        <v>3</v>
      </c>
      <c r="M104" s="6" t="s">
        <v>165</v>
      </c>
      <c r="V104" s="9"/>
      <c r="AB104" s="7"/>
      <c r="AC104" s="8"/>
      <c r="AW104" s="9"/>
    </row>
    <row r="105" spans="1:58" x14ac:dyDescent="0.3">
      <c r="A105" s="15">
        <v>0</v>
      </c>
      <c r="B105" s="15">
        <v>0</v>
      </c>
      <c r="C105" s="6">
        <f t="shared" ca="1" si="32"/>
        <v>0.83661927050216267</v>
      </c>
      <c r="D105" s="6">
        <f t="shared" ca="1" si="33"/>
        <v>0.16338072949783733</v>
      </c>
      <c r="E105" s="6" t="str">
        <f t="shared" si="46"/>
        <v/>
      </c>
      <c r="F105" s="6" t="s">
        <v>160</v>
      </c>
      <c r="G105" s="6" t="s">
        <v>162</v>
      </c>
      <c r="H105" s="6">
        <f t="shared" ca="1" si="47"/>
        <v>118.66</v>
      </c>
      <c r="I105" s="6" t="s">
        <v>163</v>
      </c>
      <c r="J105" s="6">
        <f t="shared" ca="1" si="49"/>
        <v>51</v>
      </c>
      <c r="K105" s="6" t="s">
        <v>164</v>
      </c>
      <c r="L105" s="6">
        <f t="shared" ca="1" si="50"/>
        <v>3</v>
      </c>
      <c r="M105" s="6" t="s">
        <v>165</v>
      </c>
      <c r="N105" s="10"/>
      <c r="O105" s="10"/>
      <c r="P105" s="10"/>
      <c r="Q105" s="10"/>
      <c r="R105" s="10"/>
      <c r="S105" s="10"/>
      <c r="T105" s="10"/>
      <c r="U105" s="10"/>
      <c r="V105" s="11"/>
      <c r="W105" s="10"/>
      <c r="X105" s="10"/>
      <c r="Y105" s="10"/>
      <c r="Z105" s="10"/>
      <c r="AB105" s="7"/>
      <c r="AC105" s="8"/>
      <c r="AW105" s="9"/>
    </row>
    <row r="106" spans="1:58" x14ac:dyDescent="0.3">
      <c r="A106" s="15">
        <v>0</v>
      </c>
      <c r="B106" s="15">
        <v>0</v>
      </c>
      <c r="C106" s="6">
        <f t="shared" ca="1" si="32"/>
        <v>0.71064756115672778</v>
      </c>
      <c r="D106" s="6">
        <f t="shared" ca="1" si="33"/>
        <v>0.28935243884327222</v>
      </c>
      <c r="E106" s="6" t="str">
        <f t="shared" si="46"/>
        <v/>
      </c>
      <c r="F106" s="6" t="s">
        <v>160</v>
      </c>
      <c r="G106" s="6" t="s">
        <v>162</v>
      </c>
      <c r="H106" s="6">
        <f t="shared" ca="1" si="47"/>
        <v>106.06</v>
      </c>
      <c r="I106" s="6" t="s">
        <v>163</v>
      </c>
      <c r="J106" s="6">
        <f t="shared" ca="1" si="49"/>
        <v>64</v>
      </c>
      <c r="K106" s="6" t="s">
        <v>164</v>
      </c>
      <c r="L106" s="6">
        <f t="shared" ca="1" si="50"/>
        <v>6</v>
      </c>
      <c r="M106" s="6" t="s">
        <v>165</v>
      </c>
      <c r="V106" s="9"/>
      <c r="AB106" s="7"/>
      <c r="AC106" s="8"/>
      <c r="AW106" s="9"/>
    </row>
    <row r="107" spans="1:58" ht="56.7" x14ac:dyDescent="0.3">
      <c r="A107" s="15">
        <v>20181930270</v>
      </c>
      <c r="B107" s="15">
        <v>0</v>
      </c>
      <c r="C107" s="6">
        <f t="shared" ca="1" si="32"/>
        <v>0.6895682928667457</v>
      </c>
      <c r="D107" s="6">
        <f t="shared" ca="1" si="33"/>
        <v>0.3104317071332543</v>
      </c>
      <c r="E107" s="17" t="str">
        <f t="shared" ref="E107" si="51">IF(A107=0,"",_xlfn.CONCAT("\end{enumerate} \section*{ Cuenta ",A107,"} \begin{enumerate}"))</f>
        <v>\end{enumerate} \section*{ Cuenta 20181930270} \begin{enumerate}</v>
      </c>
      <c r="AB107" s="7"/>
      <c r="AC107" s="8"/>
      <c r="AW107" s="9"/>
    </row>
    <row r="108" spans="1:58" x14ac:dyDescent="0.3">
      <c r="A108" s="15">
        <v>0</v>
      </c>
      <c r="B108" s="15">
        <v>0</v>
      </c>
      <c r="C108" s="6">
        <f t="shared" ca="1" si="32"/>
        <v>0.77681030865811596</v>
      </c>
      <c r="D108" s="6">
        <f t="shared" ca="1" si="33"/>
        <v>0.22318969134188404</v>
      </c>
      <c r="E108" s="6" t="str">
        <f t="shared" ref="E108:E119" si="52">IF(A108=0,"",_xlfn.CONCAT("## ",A108))</f>
        <v/>
      </c>
      <c r="F108" s="6" t="s">
        <v>160</v>
      </c>
      <c r="G108" s="6" t="s">
        <v>159</v>
      </c>
      <c r="H108" s="6">
        <f t="shared" ref="H108:H119" ca="1" si="53">ROUND(C108*100+35,2)</f>
        <v>112.68</v>
      </c>
      <c r="I108" s="6" t="s">
        <v>161</v>
      </c>
      <c r="J108" s="6">
        <f t="shared" ref="J108:J113" ca="1" si="54">H108+ROUND(D108*100+35,0)</f>
        <v>169.68</v>
      </c>
      <c r="K108" s="6" t="s">
        <v>166</v>
      </c>
      <c r="V108" s="9"/>
      <c r="AB108" s="7"/>
      <c r="AC108" s="8"/>
      <c r="AW108" s="9"/>
    </row>
    <row r="109" spans="1:58" x14ac:dyDescent="0.3">
      <c r="A109" s="15">
        <v>0</v>
      </c>
      <c r="B109" s="15">
        <v>0</v>
      </c>
      <c r="C109" s="6">
        <f t="shared" ca="1" si="32"/>
        <v>0.62512223581670734</v>
      </c>
      <c r="D109" s="6">
        <f t="shared" ca="1" si="33"/>
        <v>0.37487776418329266</v>
      </c>
      <c r="E109" s="6" t="str">
        <f t="shared" si="52"/>
        <v/>
      </c>
      <c r="F109" s="6" t="s">
        <v>160</v>
      </c>
      <c r="G109" s="6" t="s">
        <v>159</v>
      </c>
      <c r="H109" s="6">
        <f t="shared" ca="1" si="53"/>
        <v>97.51</v>
      </c>
      <c r="I109" s="6" t="s">
        <v>161</v>
      </c>
      <c r="J109" s="6">
        <f t="shared" ca="1" si="54"/>
        <v>169.51</v>
      </c>
      <c r="K109" s="6" t="s">
        <v>166</v>
      </c>
      <c r="V109" s="9"/>
      <c r="AB109" s="7"/>
      <c r="AC109" s="8"/>
      <c r="AW109" s="9"/>
    </row>
    <row r="110" spans="1:58" x14ac:dyDescent="0.3">
      <c r="A110" s="15">
        <v>0</v>
      </c>
      <c r="B110" s="15">
        <v>0</v>
      </c>
      <c r="C110" s="6">
        <f t="shared" ca="1" si="32"/>
        <v>0.34209773972037727</v>
      </c>
      <c r="D110" s="6">
        <f t="shared" ca="1" si="33"/>
        <v>0.34209773972037727</v>
      </c>
      <c r="E110" s="6" t="str">
        <f t="shared" si="52"/>
        <v/>
      </c>
      <c r="F110" s="6" t="s">
        <v>160</v>
      </c>
      <c r="G110" s="6" t="s">
        <v>159</v>
      </c>
      <c r="H110" s="6">
        <f t="shared" ca="1" si="53"/>
        <v>69.209999999999994</v>
      </c>
      <c r="I110" s="6" t="s">
        <v>161</v>
      </c>
      <c r="J110" s="6">
        <f t="shared" ca="1" si="54"/>
        <v>138.20999999999998</v>
      </c>
      <c r="K110" s="6" t="s">
        <v>166</v>
      </c>
      <c r="V110" s="9"/>
      <c r="AB110" s="7"/>
      <c r="AC110" s="8"/>
      <c r="AW110" s="9"/>
    </row>
    <row r="111" spans="1:58" x14ac:dyDescent="0.3">
      <c r="A111" s="15">
        <v>0</v>
      </c>
      <c r="B111" s="15">
        <v>0</v>
      </c>
      <c r="C111" s="6">
        <f t="shared" ca="1" si="32"/>
        <v>1.8212001213196105E-2</v>
      </c>
      <c r="D111" s="6">
        <f t="shared" ca="1" si="33"/>
        <v>0.51821200121319611</v>
      </c>
      <c r="E111" s="6" t="str">
        <f t="shared" si="52"/>
        <v/>
      </c>
      <c r="F111" s="6" t="s">
        <v>160</v>
      </c>
      <c r="G111" s="6" t="s">
        <v>159</v>
      </c>
      <c r="H111" s="6">
        <f t="shared" ca="1" si="53"/>
        <v>36.82</v>
      </c>
      <c r="I111" s="6" t="s">
        <v>161</v>
      </c>
      <c r="J111" s="6">
        <f t="shared" ca="1" si="54"/>
        <v>123.82</v>
      </c>
      <c r="K111" s="6" t="s">
        <v>166</v>
      </c>
      <c r="V111" s="9"/>
      <c r="AB111" s="7"/>
      <c r="AC111" s="8"/>
      <c r="AW111" s="9"/>
    </row>
    <row r="112" spans="1:58" x14ac:dyDescent="0.3">
      <c r="A112" s="15">
        <v>0</v>
      </c>
      <c r="B112" s="15">
        <v>0</v>
      </c>
      <c r="C112" s="6">
        <f t="shared" ca="1" si="32"/>
        <v>0.96827183000650108</v>
      </c>
      <c r="D112" s="6">
        <f t="shared" ca="1" si="33"/>
        <v>3.1728169993498923E-2</v>
      </c>
      <c r="E112" s="6" t="str">
        <f t="shared" si="52"/>
        <v/>
      </c>
      <c r="F112" s="6" t="s">
        <v>160</v>
      </c>
      <c r="G112" s="6" t="s">
        <v>159</v>
      </c>
      <c r="H112" s="6">
        <f t="shared" ca="1" si="53"/>
        <v>131.83000000000001</v>
      </c>
      <c r="I112" s="6" t="s">
        <v>161</v>
      </c>
      <c r="J112" s="6">
        <f t="shared" ca="1" si="54"/>
        <v>169.83</v>
      </c>
      <c r="K112" s="6" t="s">
        <v>166</v>
      </c>
      <c r="V112" s="9"/>
      <c r="AB112" s="7"/>
      <c r="AC112" s="8"/>
      <c r="AW112" s="9"/>
    </row>
    <row r="113" spans="1:54" x14ac:dyDescent="0.3">
      <c r="A113" s="15">
        <v>0</v>
      </c>
      <c r="B113" s="15">
        <v>0</v>
      </c>
      <c r="C113" s="6">
        <f t="shared" ca="1" si="32"/>
        <v>0.39619871850297972</v>
      </c>
      <c r="D113" s="6">
        <f t="shared" ca="1" si="33"/>
        <v>0.39619871850297972</v>
      </c>
      <c r="E113" s="6" t="str">
        <f t="shared" si="52"/>
        <v/>
      </c>
      <c r="F113" s="6" t="s">
        <v>160</v>
      </c>
      <c r="G113" s="6" t="s">
        <v>159</v>
      </c>
      <c r="H113" s="6">
        <f t="shared" ca="1" si="53"/>
        <v>74.62</v>
      </c>
      <c r="I113" s="6" t="s">
        <v>161</v>
      </c>
      <c r="J113" s="6">
        <f t="shared" ca="1" si="54"/>
        <v>149.62</v>
      </c>
      <c r="K113" s="6" t="s">
        <v>166</v>
      </c>
      <c r="V113" s="9"/>
      <c r="AB113" s="7"/>
      <c r="AC113" s="8"/>
      <c r="AD113" s="10"/>
      <c r="AE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BA113" s="10"/>
      <c r="BB113" s="10"/>
    </row>
    <row r="114" spans="1:54" x14ac:dyDescent="0.3">
      <c r="A114" s="15">
        <v>0</v>
      </c>
      <c r="B114" s="15">
        <v>0</v>
      </c>
      <c r="C114" s="6">
        <f t="shared" ca="1" si="32"/>
        <v>0.59005368923389467</v>
      </c>
      <c r="D114" s="6">
        <f t="shared" ca="1" si="33"/>
        <v>0.59005368923389467</v>
      </c>
      <c r="E114" s="6" t="str">
        <f t="shared" si="52"/>
        <v/>
      </c>
      <c r="F114" s="6" t="s">
        <v>160</v>
      </c>
      <c r="G114" s="6" t="s">
        <v>162</v>
      </c>
      <c r="H114" s="6">
        <f t="shared" ca="1" si="53"/>
        <v>94.01</v>
      </c>
      <c r="I114" s="6" t="s">
        <v>163</v>
      </c>
      <c r="J114" s="6">
        <f t="shared" ref="J114:J119" ca="1" si="55">ROUND(D114*100+35,0)</f>
        <v>94</v>
      </c>
      <c r="K114" s="6" t="s">
        <v>164</v>
      </c>
      <c r="L114" s="6">
        <f t="shared" ref="L114:L119" ca="1" si="56">ROUND(D114*20,0)</f>
        <v>12</v>
      </c>
      <c r="M114" s="6" t="s">
        <v>165</v>
      </c>
      <c r="V114" s="9"/>
      <c r="AB114" s="7"/>
      <c r="AC114" s="8"/>
      <c r="AW114" s="9"/>
    </row>
    <row r="115" spans="1:54" x14ac:dyDescent="0.3">
      <c r="A115" s="15">
        <v>0</v>
      </c>
      <c r="B115" s="15">
        <v>0</v>
      </c>
      <c r="C115" s="6">
        <f t="shared" ca="1" si="32"/>
        <v>0.8182486695206308</v>
      </c>
      <c r="D115" s="6">
        <f t="shared" ca="1" si="33"/>
        <v>0.1817513304793692</v>
      </c>
      <c r="E115" s="6" t="str">
        <f t="shared" si="52"/>
        <v/>
      </c>
      <c r="F115" s="6" t="s">
        <v>160</v>
      </c>
      <c r="G115" s="6" t="s">
        <v>162</v>
      </c>
      <c r="H115" s="6">
        <f t="shared" ca="1" si="53"/>
        <v>116.82</v>
      </c>
      <c r="I115" s="6" t="s">
        <v>163</v>
      </c>
      <c r="J115" s="6">
        <f t="shared" ca="1" si="55"/>
        <v>53</v>
      </c>
      <c r="K115" s="6" t="s">
        <v>164</v>
      </c>
      <c r="L115" s="6">
        <f t="shared" ca="1" si="56"/>
        <v>4</v>
      </c>
      <c r="M115" s="6" t="s">
        <v>165</v>
      </c>
      <c r="V115" s="9"/>
      <c r="AB115" s="7"/>
      <c r="AC115" s="8"/>
      <c r="AW115" s="9"/>
    </row>
    <row r="116" spans="1:54" x14ac:dyDescent="0.3">
      <c r="A116" s="15">
        <v>0</v>
      </c>
      <c r="B116" s="15">
        <v>0</v>
      </c>
      <c r="C116" s="6">
        <f t="shared" ca="1" si="32"/>
        <v>0.21785173730472274</v>
      </c>
      <c r="D116" s="6">
        <f t="shared" ca="1" si="33"/>
        <v>0.21785173730472274</v>
      </c>
      <c r="E116" s="6" t="str">
        <f t="shared" si="52"/>
        <v/>
      </c>
      <c r="F116" s="6" t="s">
        <v>160</v>
      </c>
      <c r="G116" s="6" t="s">
        <v>162</v>
      </c>
      <c r="H116" s="6">
        <f t="shared" ca="1" si="53"/>
        <v>56.79</v>
      </c>
      <c r="I116" s="6" t="s">
        <v>163</v>
      </c>
      <c r="J116" s="6">
        <f t="shared" ca="1" si="55"/>
        <v>57</v>
      </c>
      <c r="K116" s="6" t="s">
        <v>164</v>
      </c>
      <c r="L116" s="6">
        <f t="shared" ca="1" si="56"/>
        <v>4</v>
      </c>
      <c r="M116" s="6" t="s">
        <v>165</v>
      </c>
      <c r="V116" s="9"/>
      <c r="AB116" s="7"/>
      <c r="AC116" s="8"/>
      <c r="AW116" s="9"/>
    </row>
    <row r="117" spans="1:54" x14ac:dyDescent="0.3">
      <c r="A117" s="15">
        <v>0</v>
      </c>
      <c r="B117" s="15">
        <v>0</v>
      </c>
      <c r="C117" s="6">
        <f t="shared" ca="1" si="32"/>
        <v>0.71294221362034293</v>
      </c>
      <c r="D117" s="6">
        <f t="shared" ca="1" si="33"/>
        <v>0.28705778637965707</v>
      </c>
      <c r="E117" s="6" t="str">
        <f t="shared" si="52"/>
        <v/>
      </c>
      <c r="F117" s="6" t="s">
        <v>160</v>
      </c>
      <c r="G117" s="6" t="s">
        <v>162</v>
      </c>
      <c r="H117" s="6">
        <f t="shared" ca="1" si="53"/>
        <v>106.29</v>
      </c>
      <c r="I117" s="6" t="s">
        <v>163</v>
      </c>
      <c r="J117" s="6">
        <f t="shared" ca="1" si="55"/>
        <v>64</v>
      </c>
      <c r="K117" s="6" t="s">
        <v>164</v>
      </c>
      <c r="L117" s="6">
        <f t="shared" ca="1" si="56"/>
        <v>6</v>
      </c>
      <c r="M117" s="6" t="s">
        <v>165</v>
      </c>
      <c r="V117" s="9"/>
      <c r="AB117" s="7"/>
      <c r="AC117" s="8"/>
      <c r="AW117" s="9"/>
    </row>
    <row r="118" spans="1:54" x14ac:dyDescent="0.3">
      <c r="A118" s="15">
        <v>0</v>
      </c>
      <c r="B118" s="15">
        <v>0</v>
      </c>
      <c r="C118" s="6">
        <f t="shared" ca="1" si="32"/>
        <v>0.35888855873760417</v>
      </c>
      <c r="D118" s="6">
        <f t="shared" ca="1" si="33"/>
        <v>0.35888855873760417</v>
      </c>
      <c r="E118" s="6" t="str">
        <f t="shared" si="52"/>
        <v/>
      </c>
      <c r="F118" s="6" t="s">
        <v>160</v>
      </c>
      <c r="G118" s="6" t="s">
        <v>162</v>
      </c>
      <c r="H118" s="6">
        <f t="shared" ca="1" si="53"/>
        <v>70.89</v>
      </c>
      <c r="I118" s="6" t="s">
        <v>163</v>
      </c>
      <c r="J118" s="6">
        <f t="shared" ca="1" si="55"/>
        <v>71</v>
      </c>
      <c r="K118" s="6" t="s">
        <v>164</v>
      </c>
      <c r="L118" s="6">
        <f t="shared" ca="1" si="56"/>
        <v>7</v>
      </c>
      <c r="M118" s="6" t="s">
        <v>165</v>
      </c>
      <c r="N118" s="10"/>
      <c r="O118" s="10"/>
      <c r="P118" s="10"/>
      <c r="Q118" s="10"/>
      <c r="R118" s="10"/>
      <c r="S118" s="10"/>
      <c r="T118" s="10"/>
      <c r="U118" s="10"/>
      <c r="V118" s="11"/>
      <c r="W118" s="10"/>
      <c r="X118" s="10"/>
      <c r="Y118" s="10"/>
      <c r="Z118" s="10"/>
      <c r="AB118" s="7"/>
      <c r="AC118" s="8"/>
      <c r="AW118" s="9"/>
    </row>
    <row r="119" spans="1:54" x14ac:dyDescent="0.3">
      <c r="A119" s="15">
        <v>0</v>
      </c>
      <c r="B119" s="15">
        <v>0</v>
      </c>
      <c r="C119" s="6">
        <f t="shared" ca="1" si="32"/>
        <v>0.52812750061007541</v>
      </c>
      <c r="D119" s="6">
        <f t="shared" ca="1" si="33"/>
        <v>0.52812750061007541</v>
      </c>
      <c r="E119" s="6" t="str">
        <f t="shared" si="52"/>
        <v/>
      </c>
      <c r="F119" s="6" t="s">
        <v>160</v>
      </c>
      <c r="G119" s="6" t="s">
        <v>162</v>
      </c>
      <c r="H119" s="6">
        <f t="shared" ca="1" si="53"/>
        <v>87.81</v>
      </c>
      <c r="I119" s="6" t="s">
        <v>163</v>
      </c>
      <c r="J119" s="6">
        <f t="shared" ca="1" si="55"/>
        <v>88</v>
      </c>
      <c r="K119" s="6" t="s">
        <v>164</v>
      </c>
      <c r="L119" s="6">
        <f t="shared" ca="1" si="56"/>
        <v>11</v>
      </c>
      <c r="M119" s="6" t="s">
        <v>165</v>
      </c>
      <c r="V119" s="9"/>
      <c r="AB119" s="7"/>
      <c r="AC119" s="8"/>
      <c r="AW119" s="9"/>
    </row>
    <row r="120" spans="1:54" ht="56.7" x14ac:dyDescent="0.3">
      <c r="A120" s="15">
        <v>20191006528</v>
      </c>
      <c r="B120" s="15">
        <v>0</v>
      </c>
      <c r="C120" s="6">
        <f t="shared" ca="1" si="32"/>
        <v>0.44736567965628693</v>
      </c>
      <c r="D120" s="6">
        <f t="shared" ca="1" si="33"/>
        <v>0.44736567965628693</v>
      </c>
      <c r="E120" s="17" t="str">
        <f t="shared" ref="E120" si="57">IF(A120=0,"",_xlfn.CONCAT("\end{enumerate} \section*{ Cuenta ",A120,"} \begin{enumerate}"))</f>
        <v>\end{enumerate} \section*{ Cuenta 20191006528} \begin{enumerate}</v>
      </c>
      <c r="AB120" s="7"/>
      <c r="AC120" s="8"/>
      <c r="AW120" s="9"/>
    </row>
    <row r="121" spans="1:54" x14ac:dyDescent="0.3">
      <c r="A121" s="15">
        <v>0</v>
      </c>
      <c r="B121" s="15">
        <v>0</v>
      </c>
      <c r="C121" s="6">
        <f t="shared" ca="1" si="32"/>
        <v>0.78030561449882141</v>
      </c>
      <c r="D121" s="6">
        <f t="shared" ca="1" si="33"/>
        <v>0.21969438550117859</v>
      </c>
      <c r="E121" s="6" t="str">
        <f t="shared" ref="E121:E132" si="58">IF(A121=0,"",_xlfn.CONCAT("## ",A121))</f>
        <v/>
      </c>
      <c r="F121" s="6" t="s">
        <v>160</v>
      </c>
      <c r="G121" s="6" t="s">
        <v>159</v>
      </c>
      <c r="H121" s="6">
        <f t="shared" ref="H121:H132" ca="1" si="59">ROUND(C121*100+35,2)</f>
        <v>113.03</v>
      </c>
      <c r="I121" s="6" t="s">
        <v>161</v>
      </c>
      <c r="J121" s="6">
        <f t="shared" ref="J121:J126" ca="1" si="60">H121+ROUND(D121*100+35,0)</f>
        <v>170.03</v>
      </c>
      <c r="K121" s="6" t="s">
        <v>166</v>
      </c>
      <c r="V121" s="9"/>
      <c r="AB121" s="7"/>
      <c r="AC121" s="8"/>
      <c r="AW121" s="9"/>
    </row>
    <row r="122" spans="1:54" x14ac:dyDescent="0.3">
      <c r="A122" s="15">
        <v>0</v>
      </c>
      <c r="B122" s="15">
        <v>0</v>
      </c>
      <c r="C122" s="6">
        <f t="shared" ca="1" si="32"/>
        <v>9.1909600339107334E-3</v>
      </c>
      <c r="D122" s="6">
        <f t="shared" ca="1" si="33"/>
        <v>0.50919096003391073</v>
      </c>
      <c r="E122" s="6" t="str">
        <f t="shared" si="58"/>
        <v/>
      </c>
      <c r="F122" s="6" t="s">
        <v>160</v>
      </c>
      <c r="G122" s="6" t="s">
        <v>159</v>
      </c>
      <c r="H122" s="6">
        <f t="shared" ca="1" si="59"/>
        <v>35.92</v>
      </c>
      <c r="I122" s="6" t="s">
        <v>161</v>
      </c>
      <c r="J122" s="6">
        <f t="shared" ca="1" si="60"/>
        <v>121.92</v>
      </c>
      <c r="K122" s="6" t="s">
        <v>166</v>
      </c>
      <c r="V122" s="9"/>
      <c r="AB122" s="7"/>
      <c r="AC122" s="8"/>
      <c r="AW122" s="9"/>
    </row>
    <row r="123" spans="1:54" x14ac:dyDescent="0.3">
      <c r="A123" s="15">
        <v>0</v>
      </c>
      <c r="B123" s="15">
        <v>0</v>
      </c>
      <c r="C123" s="6">
        <f t="shared" ca="1" si="32"/>
        <v>0.73472615879911407</v>
      </c>
      <c r="D123" s="6">
        <f t="shared" ca="1" si="33"/>
        <v>0.26527384120088593</v>
      </c>
      <c r="E123" s="6" t="str">
        <f t="shared" si="58"/>
        <v/>
      </c>
      <c r="F123" s="6" t="s">
        <v>160</v>
      </c>
      <c r="G123" s="6" t="s">
        <v>159</v>
      </c>
      <c r="H123" s="6">
        <f t="shared" ca="1" si="59"/>
        <v>108.47</v>
      </c>
      <c r="I123" s="6" t="s">
        <v>161</v>
      </c>
      <c r="J123" s="6">
        <f t="shared" ca="1" si="60"/>
        <v>170.47</v>
      </c>
      <c r="K123" s="6" t="s">
        <v>166</v>
      </c>
      <c r="V123" s="9"/>
      <c r="AB123" s="7"/>
      <c r="AC123" s="8"/>
      <c r="AW123" s="9"/>
    </row>
    <row r="124" spans="1:54" x14ac:dyDescent="0.3">
      <c r="A124" s="15">
        <v>0</v>
      </c>
      <c r="B124" s="15">
        <v>0</v>
      </c>
      <c r="C124" s="6">
        <f t="shared" ca="1" si="32"/>
        <v>0.51530194654959571</v>
      </c>
      <c r="D124" s="6">
        <f t="shared" ca="1" si="33"/>
        <v>0.51530194654959571</v>
      </c>
      <c r="E124" s="6" t="str">
        <f t="shared" si="58"/>
        <v/>
      </c>
      <c r="F124" s="6" t="s">
        <v>160</v>
      </c>
      <c r="G124" s="6" t="s">
        <v>159</v>
      </c>
      <c r="H124" s="6">
        <f t="shared" ca="1" si="59"/>
        <v>86.53</v>
      </c>
      <c r="I124" s="6" t="s">
        <v>161</v>
      </c>
      <c r="J124" s="6">
        <f t="shared" ca="1" si="60"/>
        <v>173.53</v>
      </c>
      <c r="K124" s="6" t="s">
        <v>166</v>
      </c>
      <c r="V124" s="9"/>
      <c r="AB124" s="7"/>
      <c r="AC124" s="8"/>
      <c r="AD124" s="10"/>
      <c r="AE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1"/>
      <c r="AX124" s="10"/>
      <c r="AY124" s="10"/>
      <c r="BA124" s="10"/>
      <c r="BB124" s="10"/>
    </row>
    <row r="125" spans="1:54" x14ac:dyDescent="0.3">
      <c r="A125" s="15">
        <v>0</v>
      </c>
      <c r="B125" s="15">
        <v>0</v>
      </c>
      <c r="C125" s="6">
        <f t="shared" ca="1" si="32"/>
        <v>8.8748112721244943E-2</v>
      </c>
      <c r="D125" s="6">
        <f t="shared" ca="1" si="33"/>
        <v>0.58874811272124494</v>
      </c>
      <c r="E125" s="6" t="str">
        <f t="shared" si="58"/>
        <v/>
      </c>
      <c r="F125" s="6" t="s">
        <v>160</v>
      </c>
      <c r="G125" s="6" t="s">
        <v>159</v>
      </c>
      <c r="H125" s="6">
        <f t="shared" ca="1" si="59"/>
        <v>43.87</v>
      </c>
      <c r="I125" s="6" t="s">
        <v>161</v>
      </c>
      <c r="J125" s="6">
        <f t="shared" ca="1" si="60"/>
        <v>137.87</v>
      </c>
      <c r="K125" s="6" t="s">
        <v>166</v>
      </c>
      <c r="V125" s="9"/>
      <c r="AB125" s="7"/>
      <c r="AC125" s="8"/>
      <c r="AW125" s="9"/>
    </row>
    <row r="126" spans="1:54" x14ac:dyDescent="0.3">
      <c r="A126" s="15">
        <v>0</v>
      </c>
      <c r="B126" s="15">
        <v>0</v>
      </c>
      <c r="C126" s="6">
        <f t="shared" ca="1" si="32"/>
        <v>0.22453515495971077</v>
      </c>
      <c r="D126" s="6">
        <f t="shared" ca="1" si="33"/>
        <v>0.22453515495971077</v>
      </c>
      <c r="E126" s="6" t="str">
        <f t="shared" si="58"/>
        <v/>
      </c>
      <c r="F126" s="6" t="s">
        <v>160</v>
      </c>
      <c r="G126" s="6" t="s">
        <v>159</v>
      </c>
      <c r="H126" s="6">
        <f t="shared" ca="1" si="59"/>
        <v>57.45</v>
      </c>
      <c r="I126" s="6" t="s">
        <v>161</v>
      </c>
      <c r="J126" s="6">
        <f t="shared" ca="1" si="60"/>
        <v>114.45</v>
      </c>
      <c r="K126" s="6" t="s">
        <v>166</v>
      </c>
      <c r="V126" s="9"/>
      <c r="AB126" s="7"/>
      <c r="AC126" s="8"/>
      <c r="AW126" s="9"/>
    </row>
    <row r="127" spans="1:54" x14ac:dyDescent="0.3">
      <c r="A127" s="15">
        <v>0</v>
      </c>
      <c r="B127" s="15">
        <v>0</v>
      </c>
      <c r="C127" s="6">
        <f t="shared" ca="1" si="32"/>
        <v>0.78170440587312151</v>
      </c>
      <c r="D127" s="6">
        <f t="shared" ca="1" si="33"/>
        <v>0.21829559412687849</v>
      </c>
      <c r="E127" s="6" t="str">
        <f t="shared" si="58"/>
        <v/>
      </c>
      <c r="F127" s="6" t="s">
        <v>160</v>
      </c>
      <c r="G127" s="6" t="s">
        <v>162</v>
      </c>
      <c r="H127" s="6">
        <f t="shared" ca="1" si="59"/>
        <v>113.17</v>
      </c>
      <c r="I127" s="6" t="s">
        <v>163</v>
      </c>
      <c r="J127" s="6">
        <f t="shared" ref="J127:J132" ca="1" si="61">ROUND(D127*100+35,0)</f>
        <v>57</v>
      </c>
      <c r="K127" s="6" t="s">
        <v>164</v>
      </c>
      <c r="L127" s="6">
        <f t="shared" ref="L127:L132" ca="1" si="62">ROUND(D127*20,0)</f>
        <v>4</v>
      </c>
      <c r="M127" s="6" t="s">
        <v>165</v>
      </c>
      <c r="V127" s="9"/>
      <c r="AB127" s="7"/>
      <c r="AC127" s="8"/>
      <c r="AW127" s="9"/>
    </row>
    <row r="128" spans="1:54" x14ac:dyDescent="0.3">
      <c r="A128" s="15">
        <v>0</v>
      </c>
      <c r="B128" s="15">
        <v>0</v>
      </c>
      <c r="C128" s="6">
        <f t="shared" ca="1" si="32"/>
        <v>0.16831679333784355</v>
      </c>
      <c r="D128" s="6">
        <f t="shared" ca="1" si="33"/>
        <v>0.16831679333784355</v>
      </c>
      <c r="E128" s="6" t="str">
        <f t="shared" si="58"/>
        <v/>
      </c>
      <c r="F128" s="6" t="s">
        <v>160</v>
      </c>
      <c r="G128" s="6" t="s">
        <v>162</v>
      </c>
      <c r="H128" s="6">
        <f t="shared" ca="1" si="59"/>
        <v>51.83</v>
      </c>
      <c r="I128" s="6" t="s">
        <v>163</v>
      </c>
      <c r="J128" s="6">
        <f t="shared" ca="1" si="61"/>
        <v>52</v>
      </c>
      <c r="K128" s="6" t="s">
        <v>164</v>
      </c>
      <c r="L128" s="6">
        <f t="shared" ca="1" si="62"/>
        <v>3</v>
      </c>
      <c r="M128" s="6" t="s">
        <v>165</v>
      </c>
      <c r="V128" s="9"/>
      <c r="AB128" s="7"/>
      <c r="AC128" s="8"/>
      <c r="AW128" s="9"/>
    </row>
    <row r="129" spans="1:58" x14ac:dyDescent="0.3">
      <c r="A129" s="15">
        <v>0</v>
      </c>
      <c r="B129" s="15">
        <v>0</v>
      </c>
      <c r="C129" s="6">
        <f t="shared" ca="1" si="32"/>
        <v>0.15587147390792477</v>
      </c>
      <c r="D129" s="6">
        <f t="shared" ca="1" si="33"/>
        <v>0.15587147390792477</v>
      </c>
      <c r="E129" s="6" t="str">
        <f t="shared" si="58"/>
        <v/>
      </c>
      <c r="F129" s="6" t="s">
        <v>160</v>
      </c>
      <c r="G129" s="6" t="s">
        <v>162</v>
      </c>
      <c r="H129" s="6">
        <f t="shared" ca="1" si="59"/>
        <v>50.59</v>
      </c>
      <c r="I129" s="6" t="s">
        <v>163</v>
      </c>
      <c r="J129" s="6">
        <f t="shared" ca="1" si="61"/>
        <v>51</v>
      </c>
      <c r="K129" s="6" t="s">
        <v>164</v>
      </c>
      <c r="L129" s="6">
        <f t="shared" ca="1" si="62"/>
        <v>3</v>
      </c>
      <c r="M129" s="6" t="s">
        <v>165</v>
      </c>
      <c r="V129" s="9"/>
      <c r="AB129" s="7"/>
      <c r="AC129" s="8"/>
      <c r="AW129" s="9"/>
    </row>
    <row r="130" spans="1:58" x14ac:dyDescent="0.3">
      <c r="A130" s="15">
        <v>0</v>
      </c>
      <c r="B130" s="15">
        <v>0</v>
      </c>
      <c r="C130" s="6">
        <f t="shared" ca="1" si="32"/>
        <v>0.88077896625289243</v>
      </c>
      <c r="D130" s="6">
        <f t="shared" ca="1" si="33"/>
        <v>0.11922103374710757</v>
      </c>
      <c r="E130" s="6" t="str">
        <f t="shared" si="58"/>
        <v/>
      </c>
      <c r="F130" s="6" t="s">
        <v>160</v>
      </c>
      <c r="G130" s="6" t="s">
        <v>162</v>
      </c>
      <c r="H130" s="6">
        <f t="shared" ca="1" si="59"/>
        <v>123.08</v>
      </c>
      <c r="I130" s="6" t="s">
        <v>163</v>
      </c>
      <c r="J130" s="6">
        <f t="shared" ca="1" si="61"/>
        <v>47</v>
      </c>
      <c r="K130" s="6" t="s">
        <v>164</v>
      </c>
      <c r="L130" s="6">
        <f t="shared" ca="1" si="62"/>
        <v>2</v>
      </c>
      <c r="M130" s="6" t="s">
        <v>165</v>
      </c>
      <c r="V130" s="9"/>
      <c r="AB130" s="7"/>
      <c r="AC130" s="8"/>
      <c r="AW130" s="9"/>
    </row>
    <row r="131" spans="1:58" x14ac:dyDescent="0.3">
      <c r="A131" s="15">
        <v>0</v>
      </c>
      <c r="B131" s="15">
        <v>0</v>
      </c>
      <c r="C131" s="6">
        <f t="shared" ca="1" si="32"/>
        <v>0.45883570406528029</v>
      </c>
      <c r="D131" s="6">
        <f t="shared" ca="1" si="33"/>
        <v>0.45883570406528029</v>
      </c>
      <c r="E131" s="6" t="str">
        <f t="shared" si="58"/>
        <v/>
      </c>
      <c r="F131" s="6" t="s">
        <v>160</v>
      </c>
      <c r="G131" s="6" t="s">
        <v>162</v>
      </c>
      <c r="H131" s="6">
        <f t="shared" ca="1" si="59"/>
        <v>80.88</v>
      </c>
      <c r="I131" s="6" t="s">
        <v>163</v>
      </c>
      <c r="J131" s="6">
        <f t="shared" ca="1" si="61"/>
        <v>81</v>
      </c>
      <c r="K131" s="6" t="s">
        <v>164</v>
      </c>
      <c r="L131" s="6">
        <f t="shared" ca="1" si="62"/>
        <v>9</v>
      </c>
      <c r="M131" s="6" t="s">
        <v>165</v>
      </c>
      <c r="N131" s="10"/>
      <c r="O131" s="10"/>
      <c r="P131" s="10"/>
      <c r="Q131" s="10"/>
      <c r="R131" s="10"/>
      <c r="S131" s="10"/>
      <c r="T131" s="10"/>
      <c r="U131" s="10"/>
      <c r="V131" s="11"/>
      <c r="W131" s="10"/>
      <c r="X131" s="10"/>
      <c r="Y131" s="10"/>
      <c r="Z131" s="10"/>
      <c r="AB131" s="7"/>
      <c r="AC131" s="8"/>
      <c r="AW131" s="9"/>
    </row>
    <row r="132" spans="1:58" x14ac:dyDescent="0.3">
      <c r="A132" s="15">
        <v>0</v>
      </c>
      <c r="B132" s="15">
        <v>0</v>
      </c>
      <c r="C132" s="6">
        <f t="shared" ca="1" si="32"/>
        <v>0.46201817841272375</v>
      </c>
      <c r="D132" s="6">
        <f t="shared" ca="1" si="33"/>
        <v>0.46201817841272375</v>
      </c>
      <c r="E132" s="6" t="str">
        <f t="shared" si="58"/>
        <v/>
      </c>
      <c r="F132" s="6" t="s">
        <v>160</v>
      </c>
      <c r="G132" s="6" t="s">
        <v>162</v>
      </c>
      <c r="H132" s="6">
        <f t="shared" ca="1" si="59"/>
        <v>81.2</v>
      </c>
      <c r="I132" s="6" t="s">
        <v>163</v>
      </c>
      <c r="J132" s="6">
        <f t="shared" ca="1" si="61"/>
        <v>81</v>
      </c>
      <c r="K132" s="6" t="s">
        <v>164</v>
      </c>
      <c r="L132" s="6">
        <f t="shared" ca="1" si="62"/>
        <v>9</v>
      </c>
      <c r="M132" s="6" t="s">
        <v>165</v>
      </c>
      <c r="V132" s="9"/>
      <c r="AB132" s="7"/>
      <c r="AC132" s="8"/>
      <c r="AW132" s="9"/>
    </row>
    <row r="133" spans="1:58" ht="56.7" x14ac:dyDescent="0.3">
      <c r="A133" s="15">
        <v>20191900044</v>
      </c>
      <c r="B133" s="15">
        <v>0</v>
      </c>
      <c r="C133" s="6">
        <f t="shared" ref="C133:C196" ca="1" si="63">RAND()</f>
        <v>0.20232537257968752</v>
      </c>
      <c r="D133" s="6">
        <f t="shared" ref="D133:D196" ca="1" si="64">IF(C133&gt;0.1,      IF(C133&lt;0.6,C133,ABS(1-C133)),C133+0.5)</f>
        <v>0.20232537257968752</v>
      </c>
      <c r="E133" s="17" t="str">
        <f t="shared" ref="E133" si="65">IF(A133=0,"",_xlfn.CONCAT("\end{enumerate} \section*{ Cuenta ",A133,"} \begin{enumerate}"))</f>
        <v>\end{enumerate} \section*{ Cuenta 20191900044} \begin{enumerate}</v>
      </c>
      <c r="AB133" s="7"/>
      <c r="AC133" s="8"/>
      <c r="AW133" s="9"/>
    </row>
    <row r="134" spans="1:58" x14ac:dyDescent="0.3">
      <c r="A134" s="15">
        <v>0</v>
      </c>
      <c r="B134" s="15">
        <v>0</v>
      </c>
      <c r="C134" s="6">
        <f t="shared" ca="1" si="63"/>
        <v>0.8242254128703731</v>
      </c>
      <c r="D134" s="6">
        <f t="shared" ca="1" si="64"/>
        <v>0.1757745871296269</v>
      </c>
      <c r="E134" s="6" t="str">
        <f t="shared" ref="E134:E145" si="66">IF(A134=0,"",_xlfn.CONCAT("## ",A134))</f>
        <v/>
      </c>
      <c r="F134" s="6" t="s">
        <v>160</v>
      </c>
      <c r="G134" s="6" t="s">
        <v>159</v>
      </c>
      <c r="H134" s="6">
        <f t="shared" ref="H134:H145" ca="1" si="67">ROUND(C134*100+35,2)</f>
        <v>117.42</v>
      </c>
      <c r="I134" s="6" t="s">
        <v>161</v>
      </c>
      <c r="J134" s="6">
        <f t="shared" ref="J134:J139" ca="1" si="68">H134+ROUND(D134*100+35,0)</f>
        <v>170.42000000000002</v>
      </c>
      <c r="K134" s="6" t="s">
        <v>166</v>
      </c>
      <c r="V134" s="9"/>
      <c r="AB134" s="7"/>
      <c r="AC134" s="8"/>
      <c r="AW134" s="9"/>
    </row>
    <row r="135" spans="1:58" x14ac:dyDescent="0.3">
      <c r="A135" s="15">
        <v>0</v>
      </c>
      <c r="B135" s="15">
        <v>0</v>
      </c>
      <c r="C135" s="6">
        <f t="shared" ca="1" si="63"/>
        <v>0.15001869415517821</v>
      </c>
      <c r="D135" s="6">
        <f t="shared" ca="1" si="64"/>
        <v>0.15001869415517821</v>
      </c>
      <c r="E135" s="6" t="str">
        <f t="shared" si="66"/>
        <v/>
      </c>
      <c r="F135" s="6" t="s">
        <v>160</v>
      </c>
      <c r="G135" s="6" t="s">
        <v>159</v>
      </c>
      <c r="H135" s="6">
        <f t="shared" ca="1" si="67"/>
        <v>50</v>
      </c>
      <c r="I135" s="6" t="s">
        <v>161</v>
      </c>
      <c r="J135" s="6">
        <f t="shared" ca="1" si="68"/>
        <v>100</v>
      </c>
      <c r="K135" s="6" t="s">
        <v>166</v>
      </c>
      <c r="V135" s="9"/>
      <c r="AB135" s="7"/>
      <c r="AC135" s="8"/>
      <c r="AD135" s="10"/>
      <c r="AE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BB135" s="10"/>
      <c r="BF135" s="10"/>
    </row>
    <row r="136" spans="1:58" x14ac:dyDescent="0.3">
      <c r="A136" s="15">
        <v>0</v>
      </c>
      <c r="B136" s="15">
        <v>0</v>
      </c>
      <c r="C136" s="6">
        <f t="shared" ca="1" si="63"/>
        <v>0.47387931466560684</v>
      </c>
      <c r="D136" s="6">
        <f t="shared" ca="1" si="64"/>
        <v>0.47387931466560684</v>
      </c>
      <c r="E136" s="6" t="str">
        <f t="shared" si="66"/>
        <v/>
      </c>
      <c r="F136" s="6" t="s">
        <v>160</v>
      </c>
      <c r="G136" s="6" t="s">
        <v>159</v>
      </c>
      <c r="H136" s="6">
        <f t="shared" ca="1" si="67"/>
        <v>82.39</v>
      </c>
      <c r="I136" s="6" t="s">
        <v>161</v>
      </c>
      <c r="J136" s="6">
        <f t="shared" ca="1" si="68"/>
        <v>164.39</v>
      </c>
      <c r="K136" s="6" t="s">
        <v>166</v>
      </c>
      <c r="V136" s="9"/>
      <c r="AB136" s="7"/>
      <c r="AC136" s="8"/>
      <c r="AW136" s="9"/>
    </row>
    <row r="137" spans="1:58" x14ac:dyDescent="0.3">
      <c r="A137" s="15">
        <v>0</v>
      </c>
      <c r="B137" s="15">
        <v>0</v>
      </c>
      <c r="C137" s="6">
        <f t="shared" ca="1" si="63"/>
        <v>0.26392153178942113</v>
      </c>
      <c r="D137" s="6">
        <f t="shared" ca="1" si="64"/>
        <v>0.26392153178942113</v>
      </c>
      <c r="E137" s="6" t="str">
        <f t="shared" si="66"/>
        <v/>
      </c>
      <c r="F137" s="6" t="s">
        <v>160</v>
      </c>
      <c r="G137" s="6" t="s">
        <v>159</v>
      </c>
      <c r="H137" s="6">
        <f t="shared" ca="1" si="67"/>
        <v>61.39</v>
      </c>
      <c r="I137" s="6" t="s">
        <v>161</v>
      </c>
      <c r="J137" s="6">
        <f t="shared" ca="1" si="68"/>
        <v>122.39</v>
      </c>
      <c r="K137" s="6" t="s">
        <v>166</v>
      </c>
      <c r="V137" s="9"/>
      <c r="AB137" s="7"/>
      <c r="AC137" s="8"/>
      <c r="AW137" s="9"/>
    </row>
    <row r="138" spans="1:58" x14ac:dyDescent="0.3">
      <c r="A138" s="15">
        <v>0</v>
      </c>
      <c r="B138" s="15">
        <v>0</v>
      </c>
      <c r="C138" s="6">
        <f t="shared" ca="1" si="63"/>
        <v>0.3829019779844316</v>
      </c>
      <c r="D138" s="6">
        <f t="shared" ca="1" si="64"/>
        <v>0.3829019779844316</v>
      </c>
      <c r="E138" s="6" t="str">
        <f t="shared" si="66"/>
        <v/>
      </c>
      <c r="F138" s="6" t="s">
        <v>160</v>
      </c>
      <c r="G138" s="6" t="s">
        <v>159</v>
      </c>
      <c r="H138" s="6">
        <f t="shared" ca="1" si="67"/>
        <v>73.290000000000006</v>
      </c>
      <c r="I138" s="6" t="s">
        <v>161</v>
      </c>
      <c r="J138" s="6">
        <f t="shared" ca="1" si="68"/>
        <v>146.29000000000002</v>
      </c>
      <c r="K138" s="6" t="s">
        <v>166</v>
      </c>
      <c r="V138" s="9"/>
      <c r="AB138" s="7"/>
      <c r="AC138" s="8"/>
      <c r="AW138" s="9"/>
    </row>
    <row r="139" spans="1:58" x14ac:dyDescent="0.3">
      <c r="A139" s="15">
        <v>0</v>
      </c>
      <c r="B139" s="15">
        <v>0</v>
      </c>
      <c r="C139" s="6">
        <f t="shared" ca="1" si="63"/>
        <v>0.48342536030308725</v>
      </c>
      <c r="D139" s="6">
        <f t="shared" ca="1" si="64"/>
        <v>0.48342536030308725</v>
      </c>
      <c r="E139" s="6" t="str">
        <f t="shared" si="66"/>
        <v/>
      </c>
      <c r="F139" s="6" t="s">
        <v>160</v>
      </c>
      <c r="G139" s="6" t="s">
        <v>159</v>
      </c>
      <c r="H139" s="6">
        <f t="shared" ca="1" si="67"/>
        <v>83.34</v>
      </c>
      <c r="I139" s="6" t="s">
        <v>161</v>
      </c>
      <c r="J139" s="6">
        <f t="shared" ca="1" si="68"/>
        <v>166.34</v>
      </c>
      <c r="K139" s="6" t="s">
        <v>166</v>
      </c>
      <c r="V139" s="9"/>
      <c r="AB139" s="7"/>
      <c r="AC139" s="8"/>
      <c r="AW139" s="9"/>
    </row>
    <row r="140" spans="1:58" x14ac:dyDescent="0.3">
      <c r="A140" s="15">
        <v>0</v>
      </c>
      <c r="B140" s="15">
        <v>0</v>
      </c>
      <c r="C140" s="6">
        <f t="shared" ca="1" si="63"/>
        <v>0.24452172063391764</v>
      </c>
      <c r="D140" s="6">
        <f t="shared" ca="1" si="64"/>
        <v>0.24452172063391764</v>
      </c>
      <c r="E140" s="6" t="str">
        <f t="shared" si="66"/>
        <v/>
      </c>
      <c r="F140" s="6" t="s">
        <v>160</v>
      </c>
      <c r="G140" s="6" t="s">
        <v>162</v>
      </c>
      <c r="H140" s="6">
        <f t="shared" ca="1" si="67"/>
        <v>59.45</v>
      </c>
      <c r="I140" s="6" t="s">
        <v>163</v>
      </c>
      <c r="J140" s="6">
        <f t="shared" ref="J140:J145" ca="1" si="69">ROUND(D140*100+35,0)</f>
        <v>59</v>
      </c>
      <c r="K140" s="6" t="s">
        <v>164</v>
      </c>
      <c r="L140" s="6">
        <f t="shared" ref="L140:L145" ca="1" si="70">ROUND(D140*20,0)</f>
        <v>5</v>
      </c>
      <c r="M140" s="6" t="s">
        <v>165</v>
      </c>
      <c r="V140" s="9"/>
      <c r="AB140" s="7"/>
      <c r="AC140" s="8"/>
      <c r="AW140" s="9"/>
    </row>
    <row r="141" spans="1:58" x14ac:dyDescent="0.3">
      <c r="A141" s="15">
        <v>0</v>
      </c>
      <c r="B141" s="15">
        <v>0</v>
      </c>
      <c r="C141" s="6">
        <f t="shared" ca="1" si="63"/>
        <v>8.8997655182305957E-2</v>
      </c>
      <c r="D141" s="6">
        <f t="shared" ca="1" si="64"/>
        <v>0.58899765518230596</v>
      </c>
      <c r="E141" s="6" t="str">
        <f t="shared" si="66"/>
        <v/>
      </c>
      <c r="F141" s="6" t="s">
        <v>160</v>
      </c>
      <c r="G141" s="6" t="s">
        <v>162</v>
      </c>
      <c r="H141" s="6">
        <f t="shared" ca="1" si="67"/>
        <v>43.9</v>
      </c>
      <c r="I141" s="6" t="s">
        <v>163</v>
      </c>
      <c r="J141" s="6">
        <f t="shared" ca="1" si="69"/>
        <v>94</v>
      </c>
      <c r="K141" s="6" t="s">
        <v>164</v>
      </c>
      <c r="L141" s="6">
        <f t="shared" ca="1" si="70"/>
        <v>12</v>
      </c>
      <c r="M141" s="6" t="s">
        <v>165</v>
      </c>
      <c r="V141" s="9"/>
      <c r="AB141" s="7"/>
      <c r="AC141" s="8"/>
      <c r="AW141" s="9"/>
    </row>
    <row r="142" spans="1:58" x14ac:dyDescent="0.3">
      <c r="A142" s="15">
        <v>0</v>
      </c>
      <c r="B142" s="15">
        <v>0</v>
      </c>
      <c r="C142" s="6">
        <f t="shared" ca="1" si="63"/>
        <v>0.99121393012473746</v>
      </c>
      <c r="D142" s="6">
        <f t="shared" ca="1" si="64"/>
        <v>8.7860698752625366E-3</v>
      </c>
      <c r="E142" s="6" t="str">
        <f t="shared" si="66"/>
        <v/>
      </c>
      <c r="F142" s="6" t="s">
        <v>160</v>
      </c>
      <c r="G142" s="6" t="s">
        <v>162</v>
      </c>
      <c r="H142" s="6">
        <f t="shared" ca="1" si="67"/>
        <v>134.12</v>
      </c>
      <c r="I142" s="6" t="s">
        <v>163</v>
      </c>
      <c r="J142" s="6">
        <f t="shared" ca="1" si="69"/>
        <v>36</v>
      </c>
      <c r="K142" s="6" t="s">
        <v>164</v>
      </c>
      <c r="L142" s="6">
        <f t="shared" ca="1" si="70"/>
        <v>0</v>
      </c>
      <c r="M142" s="6" t="s">
        <v>165</v>
      </c>
      <c r="V142" s="9"/>
      <c r="AB142" s="7"/>
      <c r="AC142" s="8"/>
      <c r="AW142" s="9"/>
    </row>
    <row r="143" spans="1:58" x14ac:dyDescent="0.3">
      <c r="A143" s="15">
        <v>0</v>
      </c>
      <c r="B143" s="15">
        <v>0</v>
      </c>
      <c r="C143" s="6">
        <f t="shared" ca="1" si="63"/>
        <v>0.189623057211045</v>
      </c>
      <c r="D143" s="6">
        <f t="shared" ca="1" si="64"/>
        <v>0.189623057211045</v>
      </c>
      <c r="E143" s="6" t="str">
        <f t="shared" si="66"/>
        <v/>
      </c>
      <c r="F143" s="6" t="s">
        <v>160</v>
      </c>
      <c r="G143" s="6" t="s">
        <v>162</v>
      </c>
      <c r="H143" s="6">
        <f t="shared" ca="1" si="67"/>
        <v>53.96</v>
      </c>
      <c r="I143" s="6" t="s">
        <v>163</v>
      </c>
      <c r="J143" s="6">
        <f t="shared" ca="1" si="69"/>
        <v>54</v>
      </c>
      <c r="K143" s="6" t="s">
        <v>164</v>
      </c>
      <c r="L143" s="6">
        <f t="shared" ca="1" si="70"/>
        <v>4</v>
      </c>
      <c r="M143" s="6" t="s">
        <v>165</v>
      </c>
      <c r="V143" s="9"/>
      <c r="AB143" s="7"/>
      <c r="AC143" s="8"/>
      <c r="AW143" s="9"/>
    </row>
    <row r="144" spans="1:58" x14ac:dyDescent="0.3">
      <c r="A144" s="15">
        <v>0</v>
      </c>
      <c r="B144" s="15">
        <v>0</v>
      </c>
      <c r="C144" s="6">
        <f t="shared" ca="1" si="63"/>
        <v>0.54341682175368555</v>
      </c>
      <c r="D144" s="6">
        <f t="shared" ca="1" si="64"/>
        <v>0.54341682175368555</v>
      </c>
      <c r="E144" s="6" t="str">
        <f t="shared" si="66"/>
        <v/>
      </c>
      <c r="F144" s="6" t="s">
        <v>160</v>
      </c>
      <c r="G144" s="6" t="s">
        <v>162</v>
      </c>
      <c r="H144" s="6">
        <f t="shared" ca="1" si="67"/>
        <v>89.34</v>
      </c>
      <c r="I144" s="6" t="s">
        <v>163</v>
      </c>
      <c r="J144" s="6">
        <f t="shared" ca="1" si="69"/>
        <v>89</v>
      </c>
      <c r="K144" s="6" t="s">
        <v>164</v>
      </c>
      <c r="L144" s="6">
        <f t="shared" ca="1" si="70"/>
        <v>11</v>
      </c>
      <c r="M144" s="6" t="s">
        <v>165</v>
      </c>
      <c r="N144" s="10"/>
      <c r="O144" s="10"/>
      <c r="P144" s="10"/>
      <c r="Q144" s="10"/>
      <c r="R144" s="10"/>
      <c r="S144" s="10"/>
      <c r="T144" s="10"/>
      <c r="U144" s="10"/>
      <c r="V144" s="11"/>
      <c r="W144" s="10"/>
      <c r="X144" s="10"/>
      <c r="Y144" s="10"/>
      <c r="Z144" s="10"/>
      <c r="AB144" s="7"/>
      <c r="AC144" s="8"/>
      <c r="AW144" s="9"/>
    </row>
    <row r="145" spans="1:58" x14ac:dyDescent="0.3">
      <c r="A145" s="15">
        <v>0</v>
      </c>
      <c r="B145" s="15">
        <v>0</v>
      </c>
      <c r="C145" s="6">
        <f t="shared" ca="1" si="63"/>
        <v>0.54031007006379717</v>
      </c>
      <c r="D145" s="6">
        <f t="shared" ca="1" si="64"/>
        <v>0.54031007006379717</v>
      </c>
      <c r="E145" s="6" t="str">
        <f t="shared" si="66"/>
        <v/>
      </c>
      <c r="F145" s="6" t="s">
        <v>160</v>
      </c>
      <c r="G145" s="6" t="s">
        <v>162</v>
      </c>
      <c r="H145" s="6">
        <f t="shared" ca="1" si="67"/>
        <v>89.03</v>
      </c>
      <c r="I145" s="6" t="s">
        <v>163</v>
      </c>
      <c r="J145" s="6">
        <f t="shared" ca="1" si="69"/>
        <v>89</v>
      </c>
      <c r="K145" s="6" t="s">
        <v>164</v>
      </c>
      <c r="L145" s="6">
        <f t="shared" ca="1" si="70"/>
        <v>11</v>
      </c>
      <c r="M145" s="6" t="s">
        <v>165</v>
      </c>
      <c r="V145" s="9"/>
      <c r="AB145" s="7"/>
      <c r="AC145" s="8"/>
      <c r="AW145" s="9"/>
    </row>
    <row r="146" spans="1:58" ht="56.7" x14ac:dyDescent="0.3">
      <c r="A146" s="15">
        <v>20191900064</v>
      </c>
      <c r="B146" s="15">
        <v>0</v>
      </c>
      <c r="C146" s="6">
        <f t="shared" ca="1" si="63"/>
        <v>0.8215922021525266</v>
      </c>
      <c r="D146" s="6">
        <f t="shared" ca="1" si="64"/>
        <v>0.1784077978474734</v>
      </c>
      <c r="E146" s="17" t="str">
        <f t="shared" ref="E146" si="71">IF(A146=0,"",_xlfn.CONCAT("\end{enumerate} \section*{ Cuenta ",A146,"} \begin{enumerate}"))</f>
        <v>\end{enumerate} \section*{ Cuenta 20191900064} \begin{enumerate}</v>
      </c>
      <c r="AB146" s="7"/>
      <c r="AC146" s="8"/>
      <c r="AD146" s="10"/>
      <c r="AE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BF146" s="10"/>
    </row>
    <row r="147" spans="1:58" x14ac:dyDescent="0.3">
      <c r="A147" s="15">
        <v>0</v>
      </c>
      <c r="B147" s="15">
        <v>0</v>
      </c>
      <c r="C147" s="6">
        <f t="shared" ca="1" si="63"/>
        <v>0.48678385867663798</v>
      </c>
      <c r="D147" s="6">
        <f t="shared" ca="1" si="64"/>
        <v>0.48678385867663798</v>
      </c>
      <c r="E147" s="6" t="str">
        <f t="shared" ref="E147:E158" si="72">IF(A147=0,"",_xlfn.CONCAT("## ",A147))</f>
        <v/>
      </c>
      <c r="F147" s="6" t="s">
        <v>160</v>
      </c>
      <c r="G147" s="6" t="s">
        <v>159</v>
      </c>
      <c r="H147" s="6">
        <f t="shared" ref="H147:H158" ca="1" si="73">ROUND(C147*100+35,2)</f>
        <v>83.68</v>
      </c>
      <c r="I147" s="6" t="s">
        <v>161</v>
      </c>
      <c r="J147" s="6">
        <f t="shared" ref="J147:J152" ca="1" si="74">H147+ROUND(D147*100+35,0)</f>
        <v>167.68</v>
      </c>
      <c r="K147" s="6" t="s">
        <v>166</v>
      </c>
      <c r="V147" s="9"/>
      <c r="AB147" s="7"/>
      <c r="AC147" s="8"/>
      <c r="AW147" s="9"/>
    </row>
    <row r="148" spans="1:58" x14ac:dyDescent="0.3">
      <c r="A148" s="15">
        <v>0</v>
      </c>
      <c r="B148" s="15">
        <v>0</v>
      </c>
      <c r="C148" s="6">
        <f t="shared" ca="1" si="63"/>
        <v>0.48609392952105945</v>
      </c>
      <c r="D148" s="6">
        <f t="shared" ca="1" si="64"/>
        <v>0.48609392952105945</v>
      </c>
      <c r="E148" s="6" t="str">
        <f t="shared" si="72"/>
        <v/>
      </c>
      <c r="F148" s="6" t="s">
        <v>160</v>
      </c>
      <c r="G148" s="6" t="s">
        <v>159</v>
      </c>
      <c r="H148" s="6">
        <f t="shared" ca="1" si="73"/>
        <v>83.61</v>
      </c>
      <c r="I148" s="6" t="s">
        <v>161</v>
      </c>
      <c r="J148" s="6">
        <f t="shared" ca="1" si="74"/>
        <v>167.61</v>
      </c>
      <c r="K148" s="6" t="s">
        <v>166</v>
      </c>
      <c r="V148" s="9"/>
      <c r="AB148" s="7"/>
      <c r="AC148" s="8"/>
      <c r="AW148" s="9"/>
    </row>
    <row r="149" spans="1:58" x14ac:dyDescent="0.3">
      <c r="A149" s="15">
        <v>0</v>
      </c>
      <c r="B149" s="15">
        <v>0</v>
      </c>
      <c r="C149" s="6">
        <f t="shared" ca="1" si="63"/>
        <v>0.34695044701282707</v>
      </c>
      <c r="D149" s="6">
        <f t="shared" ca="1" si="64"/>
        <v>0.34695044701282707</v>
      </c>
      <c r="E149" s="6" t="str">
        <f t="shared" si="72"/>
        <v/>
      </c>
      <c r="F149" s="6" t="s">
        <v>160</v>
      </c>
      <c r="G149" s="6" t="s">
        <v>159</v>
      </c>
      <c r="H149" s="6">
        <f t="shared" ca="1" si="73"/>
        <v>69.7</v>
      </c>
      <c r="I149" s="6" t="s">
        <v>161</v>
      </c>
      <c r="J149" s="6">
        <f t="shared" ca="1" si="74"/>
        <v>139.69999999999999</v>
      </c>
      <c r="K149" s="6" t="s">
        <v>166</v>
      </c>
      <c r="V149" s="9"/>
      <c r="AB149" s="7"/>
      <c r="AC149" s="8"/>
      <c r="AW149" s="9"/>
    </row>
    <row r="150" spans="1:58" x14ac:dyDescent="0.3">
      <c r="A150" s="15">
        <v>0</v>
      </c>
      <c r="B150" s="15">
        <v>0</v>
      </c>
      <c r="C150" s="6">
        <f t="shared" ca="1" si="63"/>
        <v>0.25697191523942164</v>
      </c>
      <c r="D150" s="6">
        <f t="shared" ca="1" si="64"/>
        <v>0.25697191523942164</v>
      </c>
      <c r="E150" s="6" t="str">
        <f t="shared" si="72"/>
        <v/>
      </c>
      <c r="F150" s="6" t="s">
        <v>160</v>
      </c>
      <c r="G150" s="6" t="s">
        <v>159</v>
      </c>
      <c r="H150" s="6">
        <f t="shared" ca="1" si="73"/>
        <v>60.7</v>
      </c>
      <c r="I150" s="6" t="s">
        <v>161</v>
      </c>
      <c r="J150" s="6">
        <f t="shared" ca="1" si="74"/>
        <v>121.7</v>
      </c>
      <c r="K150" s="6" t="s">
        <v>166</v>
      </c>
      <c r="V150" s="9"/>
      <c r="AB150" s="7"/>
      <c r="AC150" s="8"/>
      <c r="AW150" s="9"/>
    </row>
    <row r="151" spans="1:58" x14ac:dyDescent="0.3">
      <c r="A151" s="15">
        <v>0</v>
      </c>
      <c r="B151" s="15">
        <v>0</v>
      </c>
      <c r="C151" s="6">
        <f t="shared" ca="1" si="63"/>
        <v>3.7628187098086352E-2</v>
      </c>
      <c r="D151" s="6">
        <f t="shared" ca="1" si="64"/>
        <v>0.53762818709808635</v>
      </c>
      <c r="E151" s="6" t="str">
        <f t="shared" si="72"/>
        <v/>
      </c>
      <c r="F151" s="6" t="s">
        <v>160</v>
      </c>
      <c r="G151" s="6" t="s">
        <v>159</v>
      </c>
      <c r="H151" s="6">
        <f t="shared" ca="1" si="73"/>
        <v>38.76</v>
      </c>
      <c r="I151" s="6" t="s">
        <v>161</v>
      </c>
      <c r="J151" s="6">
        <f t="shared" ca="1" si="74"/>
        <v>127.75999999999999</v>
      </c>
      <c r="K151" s="6" t="s">
        <v>166</v>
      </c>
      <c r="V151" s="9"/>
      <c r="AB151" s="7"/>
      <c r="AC151" s="8"/>
      <c r="AW151" s="9"/>
    </row>
    <row r="152" spans="1:58" x14ac:dyDescent="0.3">
      <c r="A152" s="15">
        <v>0</v>
      </c>
      <c r="B152" s="15">
        <v>0</v>
      </c>
      <c r="C152" s="6">
        <f t="shared" ca="1" si="63"/>
        <v>0.32336229839112252</v>
      </c>
      <c r="D152" s="6">
        <f t="shared" ca="1" si="64"/>
        <v>0.32336229839112252</v>
      </c>
      <c r="E152" s="6" t="str">
        <f t="shared" si="72"/>
        <v/>
      </c>
      <c r="F152" s="6" t="s">
        <v>160</v>
      </c>
      <c r="G152" s="6" t="s">
        <v>159</v>
      </c>
      <c r="H152" s="6">
        <f t="shared" ca="1" si="73"/>
        <v>67.34</v>
      </c>
      <c r="I152" s="6" t="s">
        <v>161</v>
      </c>
      <c r="J152" s="6">
        <f t="shared" ca="1" si="74"/>
        <v>134.34</v>
      </c>
      <c r="K152" s="6" t="s">
        <v>166</v>
      </c>
      <c r="V152" s="9"/>
      <c r="AB152" s="7"/>
      <c r="AC152" s="8"/>
      <c r="AW152" s="9"/>
    </row>
    <row r="153" spans="1:58" x14ac:dyDescent="0.3">
      <c r="A153" s="15">
        <v>0</v>
      </c>
      <c r="B153" s="15">
        <v>0</v>
      </c>
      <c r="C153" s="6">
        <f t="shared" ca="1" si="63"/>
        <v>0.71376098844404434</v>
      </c>
      <c r="D153" s="6">
        <f t="shared" ca="1" si="64"/>
        <v>0.28623901155595566</v>
      </c>
      <c r="E153" s="6" t="str">
        <f t="shared" si="72"/>
        <v/>
      </c>
      <c r="F153" s="6" t="s">
        <v>160</v>
      </c>
      <c r="G153" s="6" t="s">
        <v>162</v>
      </c>
      <c r="H153" s="6">
        <f t="shared" ca="1" si="73"/>
        <v>106.38</v>
      </c>
      <c r="I153" s="6" t="s">
        <v>163</v>
      </c>
      <c r="J153" s="6">
        <f t="shared" ref="J153:J158" ca="1" si="75">ROUND(D153*100+35,0)</f>
        <v>64</v>
      </c>
      <c r="K153" s="6" t="s">
        <v>164</v>
      </c>
      <c r="L153" s="6">
        <f t="shared" ref="L153:L158" ca="1" si="76">ROUND(D153*20,0)</f>
        <v>6</v>
      </c>
      <c r="M153" s="6" t="s">
        <v>165</v>
      </c>
      <c r="V153" s="9"/>
      <c r="AB153" s="7"/>
      <c r="AC153" s="8"/>
      <c r="AW153" s="9"/>
    </row>
    <row r="154" spans="1:58" x14ac:dyDescent="0.3">
      <c r="A154" s="15">
        <v>0</v>
      </c>
      <c r="B154" s="15">
        <v>0</v>
      </c>
      <c r="C154" s="6">
        <f t="shared" ca="1" si="63"/>
        <v>0.74684453402472817</v>
      </c>
      <c r="D154" s="6">
        <f t="shared" ca="1" si="64"/>
        <v>0.25315546597527183</v>
      </c>
      <c r="E154" s="6" t="str">
        <f t="shared" si="72"/>
        <v/>
      </c>
      <c r="F154" s="6" t="s">
        <v>160</v>
      </c>
      <c r="G154" s="6" t="s">
        <v>162</v>
      </c>
      <c r="H154" s="6">
        <f t="shared" ca="1" si="73"/>
        <v>109.68</v>
      </c>
      <c r="I154" s="6" t="s">
        <v>163</v>
      </c>
      <c r="J154" s="6">
        <f t="shared" ca="1" si="75"/>
        <v>60</v>
      </c>
      <c r="K154" s="6" t="s">
        <v>164</v>
      </c>
      <c r="L154" s="6">
        <f t="shared" ca="1" si="76"/>
        <v>5</v>
      </c>
      <c r="M154" s="6" t="s">
        <v>165</v>
      </c>
      <c r="V154" s="9"/>
      <c r="AB154" s="7"/>
      <c r="AC154" s="8"/>
      <c r="AW154" s="9"/>
    </row>
    <row r="155" spans="1:58" x14ac:dyDescent="0.3">
      <c r="A155" s="15">
        <v>0</v>
      </c>
      <c r="B155" s="15">
        <v>0</v>
      </c>
      <c r="C155" s="6">
        <f t="shared" ca="1" si="63"/>
        <v>0.39174079431741715</v>
      </c>
      <c r="D155" s="6">
        <f t="shared" ca="1" si="64"/>
        <v>0.39174079431741715</v>
      </c>
      <c r="E155" s="6" t="str">
        <f t="shared" si="72"/>
        <v/>
      </c>
      <c r="F155" s="6" t="s">
        <v>160</v>
      </c>
      <c r="G155" s="6" t="s">
        <v>162</v>
      </c>
      <c r="H155" s="6">
        <f t="shared" ca="1" si="73"/>
        <v>74.17</v>
      </c>
      <c r="I155" s="6" t="s">
        <v>163</v>
      </c>
      <c r="J155" s="6">
        <f t="shared" ca="1" si="75"/>
        <v>74</v>
      </c>
      <c r="K155" s="6" t="s">
        <v>164</v>
      </c>
      <c r="L155" s="6">
        <f t="shared" ca="1" si="76"/>
        <v>8</v>
      </c>
      <c r="M155" s="6" t="s">
        <v>165</v>
      </c>
      <c r="V155" s="9"/>
      <c r="AB155" s="7"/>
      <c r="AC155" s="8"/>
      <c r="AW155" s="9"/>
    </row>
    <row r="156" spans="1:58" x14ac:dyDescent="0.3">
      <c r="A156" s="15">
        <v>0</v>
      </c>
      <c r="B156" s="15">
        <v>0</v>
      </c>
      <c r="C156" s="6">
        <f t="shared" ca="1" si="63"/>
        <v>0.80419418571041879</v>
      </c>
      <c r="D156" s="6">
        <f t="shared" ca="1" si="64"/>
        <v>0.19580581428958121</v>
      </c>
      <c r="E156" s="6" t="str">
        <f t="shared" si="72"/>
        <v/>
      </c>
      <c r="F156" s="6" t="s">
        <v>160</v>
      </c>
      <c r="G156" s="6" t="s">
        <v>162</v>
      </c>
      <c r="H156" s="6">
        <f t="shared" ca="1" si="73"/>
        <v>115.42</v>
      </c>
      <c r="I156" s="6" t="s">
        <v>163</v>
      </c>
      <c r="J156" s="6">
        <f t="shared" ca="1" si="75"/>
        <v>55</v>
      </c>
      <c r="K156" s="6" t="s">
        <v>164</v>
      </c>
      <c r="L156" s="6">
        <f t="shared" ca="1" si="76"/>
        <v>4</v>
      </c>
      <c r="M156" s="6" t="s">
        <v>165</v>
      </c>
      <c r="V156" s="9"/>
      <c r="AB156" s="7"/>
      <c r="AC156" s="8"/>
      <c r="AW156" s="9"/>
    </row>
    <row r="157" spans="1:58" x14ac:dyDescent="0.3">
      <c r="A157" s="15">
        <v>0</v>
      </c>
      <c r="B157" s="15">
        <v>0</v>
      </c>
      <c r="C157" s="6">
        <f t="shared" ca="1" si="63"/>
        <v>0.59599140738616951</v>
      </c>
      <c r="D157" s="6">
        <f t="shared" ca="1" si="64"/>
        <v>0.59599140738616951</v>
      </c>
      <c r="E157" s="6" t="str">
        <f t="shared" si="72"/>
        <v/>
      </c>
      <c r="F157" s="6" t="s">
        <v>160</v>
      </c>
      <c r="G157" s="6" t="s">
        <v>162</v>
      </c>
      <c r="H157" s="6">
        <f t="shared" ca="1" si="73"/>
        <v>94.6</v>
      </c>
      <c r="I157" s="6" t="s">
        <v>163</v>
      </c>
      <c r="J157" s="6">
        <f t="shared" ca="1" si="75"/>
        <v>95</v>
      </c>
      <c r="K157" s="6" t="s">
        <v>164</v>
      </c>
      <c r="L157" s="6">
        <f t="shared" ca="1" si="76"/>
        <v>12</v>
      </c>
      <c r="M157" s="6" t="s">
        <v>165</v>
      </c>
      <c r="N157" s="10"/>
      <c r="O157" s="10"/>
      <c r="P157" s="10"/>
      <c r="Q157" s="10"/>
      <c r="R157" s="10"/>
      <c r="S157" s="10"/>
      <c r="T157" s="10"/>
      <c r="U157" s="10"/>
      <c r="V157" s="11"/>
      <c r="W157" s="10"/>
      <c r="X157" s="10"/>
      <c r="Y157" s="10"/>
      <c r="Z157" s="10"/>
      <c r="AB157" s="7"/>
      <c r="AC157" s="8"/>
      <c r="AD157" s="10"/>
      <c r="AE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1"/>
      <c r="AX157" s="10"/>
      <c r="AY157" s="10"/>
    </row>
    <row r="158" spans="1:58" x14ac:dyDescent="0.3">
      <c r="A158" s="15">
        <v>0</v>
      </c>
      <c r="B158" s="15">
        <v>0</v>
      </c>
      <c r="C158" s="6">
        <f t="shared" ca="1" si="63"/>
        <v>0.98458005005495586</v>
      </c>
      <c r="D158" s="6">
        <f t="shared" ca="1" si="64"/>
        <v>1.5419949945044142E-2</v>
      </c>
      <c r="E158" s="6" t="str">
        <f t="shared" si="72"/>
        <v/>
      </c>
      <c r="F158" s="6" t="s">
        <v>160</v>
      </c>
      <c r="G158" s="6" t="s">
        <v>162</v>
      </c>
      <c r="H158" s="6">
        <f t="shared" ca="1" si="73"/>
        <v>133.46</v>
      </c>
      <c r="I158" s="6" t="s">
        <v>163</v>
      </c>
      <c r="J158" s="6">
        <f t="shared" ca="1" si="75"/>
        <v>37</v>
      </c>
      <c r="K158" s="6" t="s">
        <v>164</v>
      </c>
      <c r="L158" s="6">
        <f t="shared" ca="1" si="76"/>
        <v>0</v>
      </c>
      <c r="M158" s="6" t="s">
        <v>165</v>
      </c>
      <c r="V158" s="9"/>
      <c r="AB158" s="7"/>
      <c r="AC158" s="8"/>
      <c r="AW158" s="9"/>
    </row>
    <row r="159" spans="1:58" ht="56.7" x14ac:dyDescent="0.3">
      <c r="A159" s="15">
        <v>20191900143</v>
      </c>
      <c r="B159" s="15">
        <v>0</v>
      </c>
      <c r="C159" s="6">
        <f t="shared" ca="1" si="63"/>
        <v>0.13357332434618685</v>
      </c>
      <c r="D159" s="6">
        <f t="shared" ca="1" si="64"/>
        <v>0.13357332434618685</v>
      </c>
      <c r="E159" s="17" t="str">
        <f t="shared" ref="E159" si="77">IF(A159=0,"",_xlfn.CONCAT("\end{enumerate} \section*{ Cuenta ",A159,"} \begin{enumerate}"))</f>
        <v>\end{enumerate} \section*{ Cuenta 20191900143} \begin{enumerate}</v>
      </c>
      <c r="AB159" s="7"/>
      <c r="AC159" s="8"/>
      <c r="AW159" s="9"/>
    </row>
    <row r="160" spans="1:58" x14ac:dyDescent="0.3">
      <c r="A160" s="15">
        <v>0</v>
      </c>
      <c r="B160" s="15">
        <v>0</v>
      </c>
      <c r="C160" s="6">
        <f t="shared" ca="1" si="63"/>
        <v>0.12317379368872727</v>
      </c>
      <c r="D160" s="6">
        <f t="shared" ca="1" si="64"/>
        <v>0.12317379368872727</v>
      </c>
      <c r="E160" s="6" t="str">
        <f t="shared" ref="E160:E171" si="78">IF(A160=0,"",_xlfn.CONCAT("## ",A160))</f>
        <v/>
      </c>
      <c r="F160" s="6" t="s">
        <v>160</v>
      </c>
      <c r="G160" s="6" t="s">
        <v>159</v>
      </c>
      <c r="H160" s="6">
        <f t="shared" ref="H160:H171" ca="1" si="79">ROUND(C160*100+35,2)</f>
        <v>47.32</v>
      </c>
      <c r="I160" s="6" t="s">
        <v>161</v>
      </c>
      <c r="J160" s="6">
        <f t="shared" ref="J160:J165" ca="1" si="80">H160+ROUND(D160*100+35,0)</f>
        <v>94.32</v>
      </c>
      <c r="K160" s="6" t="s">
        <v>166</v>
      </c>
      <c r="V160" s="9"/>
      <c r="AB160" s="7"/>
      <c r="AC160" s="8"/>
      <c r="AW160" s="9"/>
    </row>
    <row r="161" spans="1:58" x14ac:dyDescent="0.3">
      <c r="A161" s="15">
        <v>0</v>
      </c>
      <c r="B161" s="15">
        <v>0</v>
      </c>
      <c r="C161" s="6">
        <f t="shared" ca="1" si="63"/>
        <v>0.50015002268183961</v>
      </c>
      <c r="D161" s="6">
        <f t="shared" ca="1" si="64"/>
        <v>0.50015002268183961</v>
      </c>
      <c r="E161" s="6" t="str">
        <f t="shared" si="78"/>
        <v/>
      </c>
      <c r="F161" s="6" t="s">
        <v>160</v>
      </c>
      <c r="G161" s="6" t="s">
        <v>159</v>
      </c>
      <c r="H161" s="6">
        <f t="shared" ca="1" si="79"/>
        <v>85.02</v>
      </c>
      <c r="I161" s="6" t="s">
        <v>161</v>
      </c>
      <c r="J161" s="6">
        <f t="shared" ca="1" si="80"/>
        <v>170.01999999999998</v>
      </c>
      <c r="K161" s="6" t="s">
        <v>166</v>
      </c>
      <c r="V161" s="9"/>
      <c r="AB161" s="7"/>
      <c r="AC161" s="8"/>
      <c r="AW161" s="9"/>
    </row>
    <row r="162" spans="1:58" x14ac:dyDescent="0.3">
      <c r="A162" s="15">
        <v>0</v>
      </c>
      <c r="B162" s="15">
        <v>0</v>
      </c>
      <c r="C162" s="6">
        <f t="shared" ca="1" si="63"/>
        <v>0.36144803946671089</v>
      </c>
      <c r="D162" s="6">
        <f t="shared" ca="1" si="64"/>
        <v>0.36144803946671089</v>
      </c>
      <c r="E162" s="6" t="str">
        <f t="shared" si="78"/>
        <v/>
      </c>
      <c r="F162" s="6" t="s">
        <v>160</v>
      </c>
      <c r="G162" s="6" t="s">
        <v>159</v>
      </c>
      <c r="H162" s="6">
        <f t="shared" ca="1" si="79"/>
        <v>71.14</v>
      </c>
      <c r="I162" s="6" t="s">
        <v>161</v>
      </c>
      <c r="J162" s="6">
        <f t="shared" ca="1" si="80"/>
        <v>142.13999999999999</v>
      </c>
      <c r="K162" s="6" t="s">
        <v>166</v>
      </c>
      <c r="V162" s="9"/>
      <c r="AB162" s="7"/>
      <c r="AC162" s="8"/>
      <c r="AW162" s="9"/>
    </row>
    <row r="163" spans="1:58" x14ac:dyDescent="0.3">
      <c r="A163" s="15">
        <v>0</v>
      </c>
      <c r="B163" s="15">
        <v>0</v>
      </c>
      <c r="C163" s="6">
        <f t="shared" ca="1" si="63"/>
        <v>6.0852343815250065E-2</v>
      </c>
      <c r="D163" s="6">
        <f t="shared" ca="1" si="64"/>
        <v>0.56085234381525007</v>
      </c>
      <c r="E163" s="6" t="str">
        <f t="shared" si="78"/>
        <v/>
      </c>
      <c r="F163" s="6" t="s">
        <v>160</v>
      </c>
      <c r="G163" s="6" t="s">
        <v>159</v>
      </c>
      <c r="H163" s="6">
        <f t="shared" ca="1" si="79"/>
        <v>41.09</v>
      </c>
      <c r="I163" s="6" t="s">
        <v>161</v>
      </c>
      <c r="J163" s="6">
        <f t="shared" ca="1" si="80"/>
        <v>132.09</v>
      </c>
      <c r="K163" s="6" t="s">
        <v>166</v>
      </c>
      <c r="V163" s="9"/>
      <c r="AB163" s="7"/>
      <c r="AC163" s="8"/>
      <c r="AW163" s="9"/>
    </row>
    <row r="164" spans="1:58" x14ac:dyDescent="0.3">
      <c r="A164" s="15">
        <v>0</v>
      </c>
      <c r="B164" s="15">
        <v>0</v>
      </c>
      <c r="C164" s="6">
        <f t="shared" ca="1" si="63"/>
        <v>0.33524944657813283</v>
      </c>
      <c r="D164" s="6">
        <f t="shared" ca="1" si="64"/>
        <v>0.33524944657813283</v>
      </c>
      <c r="E164" s="6" t="str">
        <f t="shared" si="78"/>
        <v/>
      </c>
      <c r="F164" s="6" t="s">
        <v>160</v>
      </c>
      <c r="G164" s="6" t="s">
        <v>159</v>
      </c>
      <c r="H164" s="6">
        <f t="shared" ca="1" si="79"/>
        <v>68.52</v>
      </c>
      <c r="I164" s="6" t="s">
        <v>161</v>
      </c>
      <c r="J164" s="6">
        <f t="shared" ca="1" si="80"/>
        <v>137.51999999999998</v>
      </c>
      <c r="K164" s="6" t="s">
        <v>166</v>
      </c>
      <c r="V164" s="9"/>
      <c r="AB164" s="7"/>
      <c r="AC164" s="8"/>
      <c r="AW164" s="9"/>
    </row>
    <row r="165" spans="1:58" x14ac:dyDescent="0.3">
      <c r="A165" s="15">
        <v>0</v>
      </c>
      <c r="B165" s="15">
        <v>0</v>
      </c>
      <c r="C165" s="6">
        <f t="shared" ca="1" si="63"/>
        <v>0.95151270112210007</v>
      </c>
      <c r="D165" s="6">
        <f t="shared" ca="1" si="64"/>
        <v>4.8487298877899931E-2</v>
      </c>
      <c r="E165" s="6" t="str">
        <f t="shared" si="78"/>
        <v/>
      </c>
      <c r="F165" s="6" t="s">
        <v>160</v>
      </c>
      <c r="G165" s="6" t="s">
        <v>159</v>
      </c>
      <c r="H165" s="6">
        <f t="shared" ca="1" si="79"/>
        <v>130.15</v>
      </c>
      <c r="I165" s="6" t="s">
        <v>161</v>
      </c>
      <c r="J165" s="6">
        <f t="shared" ca="1" si="80"/>
        <v>170.15</v>
      </c>
      <c r="K165" s="6" t="s">
        <v>166</v>
      </c>
      <c r="V165" s="9"/>
      <c r="AB165" s="7"/>
      <c r="AC165" s="8"/>
      <c r="AW165" s="9"/>
    </row>
    <row r="166" spans="1:58" x14ac:dyDescent="0.3">
      <c r="A166" s="15">
        <v>0</v>
      </c>
      <c r="B166" s="15">
        <v>0</v>
      </c>
      <c r="C166" s="6">
        <f t="shared" ca="1" si="63"/>
        <v>0.76947674068603811</v>
      </c>
      <c r="D166" s="6">
        <f t="shared" ca="1" si="64"/>
        <v>0.23052325931396189</v>
      </c>
      <c r="E166" s="6" t="str">
        <f t="shared" si="78"/>
        <v/>
      </c>
      <c r="F166" s="6" t="s">
        <v>160</v>
      </c>
      <c r="G166" s="6" t="s">
        <v>162</v>
      </c>
      <c r="H166" s="6">
        <f t="shared" ca="1" si="79"/>
        <v>111.95</v>
      </c>
      <c r="I166" s="6" t="s">
        <v>163</v>
      </c>
      <c r="J166" s="6">
        <f t="shared" ref="J166:J171" ca="1" si="81">ROUND(D166*100+35,0)</f>
        <v>58</v>
      </c>
      <c r="K166" s="6" t="s">
        <v>164</v>
      </c>
      <c r="L166" s="6">
        <f t="shared" ref="L166:L171" ca="1" si="82">ROUND(D166*20,0)</f>
        <v>5</v>
      </c>
      <c r="M166" s="6" t="s">
        <v>165</v>
      </c>
      <c r="V166" s="9"/>
      <c r="AB166" s="7"/>
      <c r="AC166" s="8"/>
      <c r="AW166" s="9"/>
    </row>
    <row r="167" spans="1:58" x14ac:dyDescent="0.3">
      <c r="A167" s="15">
        <v>0</v>
      </c>
      <c r="B167" s="15">
        <v>0</v>
      </c>
      <c r="C167" s="6">
        <f t="shared" ca="1" si="63"/>
        <v>0.29597140669362099</v>
      </c>
      <c r="D167" s="6">
        <f t="shared" ca="1" si="64"/>
        <v>0.29597140669362099</v>
      </c>
      <c r="E167" s="6" t="str">
        <f t="shared" si="78"/>
        <v/>
      </c>
      <c r="F167" s="6" t="s">
        <v>160</v>
      </c>
      <c r="G167" s="6" t="s">
        <v>162</v>
      </c>
      <c r="H167" s="6">
        <f t="shared" ca="1" si="79"/>
        <v>64.599999999999994</v>
      </c>
      <c r="I167" s="6" t="s">
        <v>163</v>
      </c>
      <c r="J167" s="6">
        <f t="shared" ca="1" si="81"/>
        <v>65</v>
      </c>
      <c r="K167" s="6" t="s">
        <v>164</v>
      </c>
      <c r="L167" s="6">
        <f t="shared" ca="1" si="82"/>
        <v>6</v>
      </c>
      <c r="M167" s="6" t="s">
        <v>165</v>
      </c>
      <c r="V167" s="9"/>
      <c r="AB167" s="7"/>
      <c r="AC167" s="8"/>
      <c r="AW167" s="9"/>
    </row>
    <row r="168" spans="1:58" x14ac:dyDescent="0.3">
      <c r="A168" s="15">
        <v>0</v>
      </c>
      <c r="B168" s="15">
        <v>0</v>
      </c>
      <c r="C168" s="6">
        <f t="shared" ca="1" si="63"/>
        <v>0.4491959723589829</v>
      </c>
      <c r="D168" s="6">
        <f t="shared" ca="1" si="64"/>
        <v>0.4491959723589829</v>
      </c>
      <c r="E168" s="6" t="str">
        <f t="shared" si="78"/>
        <v/>
      </c>
      <c r="F168" s="6" t="s">
        <v>160</v>
      </c>
      <c r="G168" s="6" t="s">
        <v>162</v>
      </c>
      <c r="H168" s="6">
        <f t="shared" ca="1" si="79"/>
        <v>79.92</v>
      </c>
      <c r="I168" s="6" t="s">
        <v>163</v>
      </c>
      <c r="J168" s="6">
        <f t="shared" ca="1" si="81"/>
        <v>80</v>
      </c>
      <c r="K168" s="6" t="s">
        <v>164</v>
      </c>
      <c r="L168" s="6">
        <f t="shared" ca="1" si="82"/>
        <v>9</v>
      </c>
      <c r="M168" s="6" t="s">
        <v>165</v>
      </c>
      <c r="V168" s="9"/>
      <c r="AB168" s="7"/>
      <c r="AC168" s="8"/>
      <c r="AD168" s="10"/>
      <c r="AE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BB168" s="10"/>
      <c r="BF168" s="10"/>
    </row>
    <row r="169" spans="1:58" x14ac:dyDescent="0.3">
      <c r="A169" s="15">
        <v>0</v>
      </c>
      <c r="B169" s="15">
        <v>0</v>
      </c>
      <c r="C169" s="6">
        <f t="shared" ca="1" si="63"/>
        <v>0.93109008013432548</v>
      </c>
      <c r="D169" s="6">
        <f t="shared" ca="1" si="64"/>
        <v>6.8909919865674518E-2</v>
      </c>
      <c r="E169" s="6" t="str">
        <f t="shared" si="78"/>
        <v/>
      </c>
      <c r="F169" s="6" t="s">
        <v>160</v>
      </c>
      <c r="G169" s="6" t="s">
        <v>162</v>
      </c>
      <c r="H169" s="6">
        <f t="shared" ca="1" si="79"/>
        <v>128.11000000000001</v>
      </c>
      <c r="I169" s="6" t="s">
        <v>163</v>
      </c>
      <c r="J169" s="6">
        <f t="shared" ca="1" si="81"/>
        <v>42</v>
      </c>
      <c r="K169" s="6" t="s">
        <v>164</v>
      </c>
      <c r="L169" s="6">
        <f t="shared" ca="1" si="82"/>
        <v>1</v>
      </c>
      <c r="M169" s="6" t="s">
        <v>165</v>
      </c>
      <c r="V169" s="9"/>
      <c r="AB169" s="7"/>
      <c r="AC169" s="8"/>
      <c r="AW169" s="9"/>
    </row>
    <row r="170" spans="1:58" x14ac:dyDescent="0.3">
      <c r="A170" s="15">
        <v>0</v>
      </c>
      <c r="B170" s="15">
        <v>0</v>
      </c>
      <c r="C170" s="6">
        <f t="shared" ca="1" si="63"/>
        <v>0.15609891207266469</v>
      </c>
      <c r="D170" s="6">
        <f t="shared" ca="1" si="64"/>
        <v>0.15609891207266469</v>
      </c>
      <c r="E170" s="6" t="str">
        <f t="shared" si="78"/>
        <v/>
      </c>
      <c r="F170" s="6" t="s">
        <v>160</v>
      </c>
      <c r="G170" s="6" t="s">
        <v>162</v>
      </c>
      <c r="H170" s="6">
        <f t="shared" ca="1" si="79"/>
        <v>50.61</v>
      </c>
      <c r="I170" s="6" t="s">
        <v>163</v>
      </c>
      <c r="J170" s="6">
        <f t="shared" ca="1" si="81"/>
        <v>51</v>
      </c>
      <c r="K170" s="6" t="s">
        <v>164</v>
      </c>
      <c r="L170" s="6">
        <f t="shared" ca="1" si="82"/>
        <v>3</v>
      </c>
      <c r="M170" s="6" t="s">
        <v>165</v>
      </c>
      <c r="N170" s="10"/>
      <c r="O170" s="10"/>
      <c r="P170" s="10"/>
      <c r="Q170" s="10"/>
      <c r="R170" s="10"/>
      <c r="S170" s="10"/>
      <c r="T170" s="10"/>
      <c r="U170" s="10"/>
      <c r="V170" s="11"/>
      <c r="W170" s="10"/>
      <c r="X170" s="10"/>
      <c r="Y170" s="10"/>
      <c r="Z170" s="10"/>
      <c r="AB170" s="7"/>
      <c r="AC170" s="8"/>
      <c r="AW170" s="9"/>
    </row>
    <row r="171" spans="1:58" x14ac:dyDescent="0.3">
      <c r="A171" s="15">
        <v>0</v>
      </c>
      <c r="B171" s="15">
        <v>0</v>
      </c>
      <c r="C171" s="6">
        <f t="shared" ca="1" si="63"/>
        <v>5.9653702841560463E-2</v>
      </c>
      <c r="D171" s="6">
        <f t="shared" ca="1" si="64"/>
        <v>0.55965370284156046</v>
      </c>
      <c r="E171" s="6" t="str">
        <f t="shared" si="78"/>
        <v/>
      </c>
      <c r="F171" s="6" t="s">
        <v>160</v>
      </c>
      <c r="G171" s="6" t="s">
        <v>162</v>
      </c>
      <c r="H171" s="6">
        <f t="shared" ca="1" si="79"/>
        <v>40.97</v>
      </c>
      <c r="I171" s="6" t="s">
        <v>163</v>
      </c>
      <c r="J171" s="6">
        <f t="shared" ca="1" si="81"/>
        <v>91</v>
      </c>
      <c r="K171" s="6" t="s">
        <v>164</v>
      </c>
      <c r="L171" s="6">
        <f t="shared" ca="1" si="82"/>
        <v>11</v>
      </c>
      <c r="M171" s="6" t="s">
        <v>165</v>
      </c>
      <c r="V171" s="9"/>
      <c r="AB171" s="7"/>
      <c r="AC171" s="8"/>
      <c r="AW171" s="9"/>
    </row>
    <row r="172" spans="1:58" ht="56.7" x14ac:dyDescent="0.3">
      <c r="A172" s="15">
        <v>20191900239</v>
      </c>
      <c r="B172" s="15">
        <v>0</v>
      </c>
      <c r="C172" s="6">
        <f t="shared" ca="1" si="63"/>
        <v>0.8259960711095129</v>
      </c>
      <c r="D172" s="6">
        <f t="shared" ca="1" si="64"/>
        <v>0.1740039288904871</v>
      </c>
      <c r="E172" s="17" t="str">
        <f t="shared" ref="E172" si="83">IF(A172=0,"",_xlfn.CONCAT("\end{enumerate} \section*{ Cuenta ",A172,"} \begin{enumerate}"))</f>
        <v>\end{enumerate} \section*{ Cuenta 20191900239} \begin{enumerate}</v>
      </c>
      <c r="AB172" s="7"/>
      <c r="AC172" s="8"/>
      <c r="AW172" s="9"/>
    </row>
    <row r="173" spans="1:58" x14ac:dyDescent="0.3">
      <c r="A173" s="15">
        <v>0</v>
      </c>
      <c r="B173" s="15">
        <v>0</v>
      </c>
      <c r="C173" s="6">
        <f t="shared" ca="1" si="63"/>
        <v>0.32155691421498289</v>
      </c>
      <c r="D173" s="6">
        <f t="shared" ca="1" si="64"/>
        <v>0.32155691421498289</v>
      </c>
      <c r="E173" s="6" t="str">
        <f t="shared" ref="E173:E184" si="84">IF(A173=0,"",_xlfn.CONCAT("## ",A173))</f>
        <v/>
      </c>
      <c r="F173" s="6" t="s">
        <v>160</v>
      </c>
      <c r="G173" s="6" t="s">
        <v>159</v>
      </c>
      <c r="H173" s="6">
        <f t="shared" ref="H173:H184" ca="1" si="85">ROUND(C173*100+35,2)</f>
        <v>67.16</v>
      </c>
      <c r="I173" s="6" t="s">
        <v>161</v>
      </c>
      <c r="J173" s="6">
        <f t="shared" ref="J173:J178" ca="1" si="86">H173+ROUND(D173*100+35,0)</f>
        <v>134.16</v>
      </c>
      <c r="K173" s="6" t="s">
        <v>166</v>
      </c>
      <c r="V173" s="9"/>
      <c r="AB173" s="7"/>
      <c r="AC173" s="8"/>
      <c r="AW173" s="9"/>
    </row>
    <row r="174" spans="1:58" x14ac:dyDescent="0.3">
      <c r="A174" s="15">
        <v>0</v>
      </c>
      <c r="B174" s="15">
        <v>0</v>
      </c>
      <c r="C174" s="6">
        <f t="shared" ca="1" si="63"/>
        <v>0.42305155690156393</v>
      </c>
      <c r="D174" s="6">
        <f t="shared" ca="1" si="64"/>
        <v>0.42305155690156393</v>
      </c>
      <c r="E174" s="6" t="str">
        <f t="shared" si="84"/>
        <v/>
      </c>
      <c r="F174" s="6" t="s">
        <v>160</v>
      </c>
      <c r="G174" s="6" t="s">
        <v>159</v>
      </c>
      <c r="H174" s="6">
        <f t="shared" ca="1" si="85"/>
        <v>77.31</v>
      </c>
      <c r="I174" s="6" t="s">
        <v>161</v>
      </c>
      <c r="J174" s="6">
        <f t="shared" ca="1" si="86"/>
        <v>154.31</v>
      </c>
      <c r="K174" s="6" t="s">
        <v>166</v>
      </c>
      <c r="V174" s="9"/>
      <c r="AB174" s="7"/>
      <c r="AC174" s="8"/>
      <c r="AW174" s="9"/>
    </row>
    <row r="175" spans="1:58" x14ac:dyDescent="0.3">
      <c r="A175" s="15">
        <v>0</v>
      </c>
      <c r="B175" s="15">
        <v>0</v>
      </c>
      <c r="C175" s="6">
        <f t="shared" ca="1" si="63"/>
        <v>8.2233303495885646E-2</v>
      </c>
      <c r="D175" s="6">
        <f t="shared" ca="1" si="64"/>
        <v>0.58223330349588565</v>
      </c>
      <c r="E175" s="6" t="str">
        <f t="shared" si="84"/>
        <v/>
      </c>
      <c r="F175" s="6" t="s">
        <v>160</v>
      </c>
      <c r="G175" s="6" t="s">
        <v>159</v>
      </c>
      <c r="H175" s="6">
        <f t="shared" ca="1" si="85"/>
        <v>43.22</v>
      </c>
      <c r="I175" s="6" t="s">
        <v>161</v>
      </c>
      <c r="J175" s="6">
        <f t="shared" ca="1" si="86"/>
        <v>136.22</v>
      </c>
      <c r="K175" s="6" t="s">
        <v>166</v>
      </c>
      <c r="V175" s="9"/>
      <c r="AB175" s="7"/>
      <c r="AC175" s="8"/>
      <c r="AW175" s="9"/>
    </row>
    <row r="176" spans="1:58" x14ac:dyDescent="0.3">
      <c r="A176" s="15">
        <v>0</v>
      </c>
      <c r="B176" s="15">
        <v>0</v>
      </c>
      <c r="C176" s="6">
        <f t="shared" ca="1" si="63"/>
        <v>0.61519676472272722</v>
      </c>
      <c r="D176" s="6">
        <f t="shared" ca="1" si="64"/>
        <v>0.38480323527727278</v>
      </c>
      <c r="E176" s="6" t="str">
        <f t="shared" si="84"/>
        <v/>
      </c>
      <c r="F176" s="6" t="s">
        <v>160</v>
      </c>
      <c r="G176" s="6" t="s">
        <v>159</v>
      </c>
      <c r="H176" s="6">
        <f t="shared" ca="1" si="85"/>
        <v>96.52</v>
      </c>
      <c r="I176" s="6" t="s">
        <v>161</v>
      </c>
      <c r="J176" s="6">
        <f t="shared" ca="1" si="86"/>
        <v>169.51999999999998</v>
      </c>
      <c r="K176" s="6" t="s">
        <v>166</v>
      </c>
      <c r="V176" s="9"/>
      <c r="AB176" s="7"/>
      <c r="AC176" s="8"/>
      <c r="AW176" s="9"/>
    </row>
    <row r="177" spans="1:58" x14ac:dyDescent="0.3">
      <c r="A177" s="15">
        <v>0</v>
      </c>
      <c r="B177" s="15">
        <v>0</v>
      </c>
      <c r="C177" s="6">
        <f t="shared" ca="1" si="63"/>
        <v>0.60873593934067061</v>
      </c>
      <c r="D177" s="6">
        <f t="shared" ca="1" si="64"/>
        <v>0.39126406065932939</v>
      </c>
      <c r="E177" s="6" t="str">
        <f t="shared" si="84"/>
        <v/>
      </c>
      <c r="F177" s="6" t="s">
        <v>160</v>
      </c>
      <c r="G177" s="6" t="s">
        <v>159</v>
      </c>
      <c r="H177" s="6">
        <f t="shared" ca="1" si="85"/>
        <v>95.87</v>
      </c>
      <c r="I177" s="6" t="s">
        <v>161</v>
      </c>
      <c r="J177" s="6">
        <f t="shared" ca="1" si="86"/>
        <v>169.87</v>
      </c>
      <c r="K177" s="6" t="s">
        <v>166</v>
      </c>
      <c r="V177" s="9"/>
      <c r="AB177" s="7"/>
      <c r="AC177" s="8"/>
      <c r="AW177" s="9"/>
    </row>
    <row r="178" spans="1:58" x14ac:dyDescent="0.3">
      <c r="A178" s="15">
        <v>0</v>
      </c>
      <c r="B178" s="15">
        <v>0</v>
      </c>
      <c r="C178" s="6">
        <f t="shared" ca="1" si="63"/>
        <v>0.59831998025164712</v>
      </c>
      <c r="D178" s="6">
        <f t="shared" ca="1" si="64"/>
        <v>0.59831998025164712</v>
      </c>
      <c r="E178" s="6" t="str">
        <f t="shared" si="84"/>
        <v/>
      </c>
      <c r="F178" s="6" t="s">
        <v>160</v>
      </c>
      <c r="G178" s="6" t="s">
        <v>159</v>
      </c>
      <c r="H178" s="6">
        <f t="shared" ca="1" si="85"/>
        <v>94.83</v>
      </c>
      <c r="I178" s="6" t="s">
        <v>161</v>
      </c>
      <c r="J178" s="6">
        <f t="shared" ca="1" si="86"/>
        <v>189.82999999999998</v>
      </c>
      <c r="K178" s="6" t="s">
        <v>166</v>
      </c>
      <c r="V178" s="9"/>
      <c r="AB178" s="7"/>
      <c r="AC178" s="8"/>
      <c r="AW178" s="9"/>
    </row>
    <row r="179" spans="1:58" x14ac:dyDescent="0.3">
      <c r="A179" s="15">
        <v>0</v>
      </c>
      <c r="B179" s="15">
        <v>0</v>
      </c>
      <c r="C179" s="6">
        <f t="shared" ca="1" si="63"/>
        <v>0.78160834074432639</v>
      </c>
      <c r="D179" s="6">
        <f t="shared" ca="1" si="64"/>
        <v>0.21839165925567361</v>
      </c>
      <c r="E179" s="6" t="str">
        <f t="shared" si="84"/>
        <v/>
      </c>
      <c r="F179" s="6" t="s">
        <v>160</v>
      </c>
      <c r="G179" s="6" t="s">
        <v>162</v>
      </c>
      <c r="H179" s="6">
        <f t="shared" ca="1" si="85"/>
        <v>113.16</v>
      </c>
      <c r="I179" s="6" t="s">
        <v>163</v>
      </c>
      <c r="J179" s="6">
        <f t="shared" ref="J179:J184" ca="1" si="87">ROUND(D179*100+35,0)</f>
        <v>57</v>
      </c>
      <c r="K179" s="6" t="s">
        <v>164</v>
      </c>
      <c r="L179" s="6">
        <f t="shared" ref="L179:L184" ca="1" si="88">ROUND(D179*20,0)</f>
        <v>4</v>
      </c>
      <c r="M179" s="6" t="s">
        <v>165</v>
      </c>
      <c r="V179" s="9"/>
      <c r="AB179" s="7"/>
      <c r="AC179" s="8"/>
      <c r="AD179" s="10"/>
      <c r="AE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BB179" s="10"/>
      <c r="BF179" s="10"/>
    </row>
    <row r="180" spans="1:58" x14ac:dyDescent="0.3">
      <c r="A180" s="15">
        <v>0</v>
      </c>
      <c r="B180" s="15">
        <v>0</v>
      </c>
      <c r="C180" s="6">
        <f t="shared" ca="1" si="63"/>
        <v>0.82884558785997331</v>
      </c>
      <c r="D180" s="6">
        <f t="shared" ca="1" si="64"/>
        <v>0.17115441214002669</v>
      </c>
      <c r="E180" s="6" t="str">
        <f t="shared" si="84"/>
        <v/>
      </c>
      <c r="F180" s="6" t="s">
        <v>160</v>
      </c>
      <c r="G180" s="6" t="s">
        <v>162</v>
      </c>
      <c r="H180" s="6">
        <f t="shared" ca="1" si="85"/>
        <v>117.88</v>
      </c>
      <c r="I180" s="6" t="s">
        <v>163</v>
      </c>
      <c r="J180" s="6">
        <f t="shared" ca="1" si="87"/>
        <v>52</v>
      </c>
      <c r="K180" s="6" t="s">
        <v>164</v>
      </c>
      <c r="L180" s="6">
        <f t="shared" ca="1" si="88"/>
        <v>3</v>
      </c>
      <c r="M180" s="6" t="s">
        <v>165</v>
      </c>
      <c r="V180" s="9"/>
      <c r="AB180" s="7"/>
      <c r="AC180" s="8"/>
      <c r="AW180" s="9"/>
    </row>
    <row r="181" spans="1:58" x14ac:dyDescent="0.3">
      <c r="A181" s="15">
        <v>0</v>
      </c>
      <c r="B181" s="15">
        <v>0</v>
      </c>
      <c r="C181" s="6">
        <f t="shared" ca="1" si="63"/>
        <v>0.46437632054673694</v>
      </c>
      <c r="D181" s="6">
        <f t="shared" ca="1" si="64"/>
        <v>0.46437632054673694</v>
      </c>
      <c r="E181" s="6" t="str">
        <f t="shared" si="84"/>
        <v/>
      </c>
      <c r="F181" s="6" t="s">
        <v>160</v>
      </c>
      <c r="G181" s="6" t="s">
        <v>162</v>
      </c>
      <c r="H181" s="6">
        <f t="shared" ca="1" si="85"/>
        <v>81.44</v>
      </c>
      <c r="I181" s="6" t="s">
        <v>163</v>
      </c>
      <c r="J181" s="6">
        <f t="shared" ca="1" si="87"/>
        <v>81</v>
      </c>
      <c r="K181" s="6" t="s">
        <v>164</v>
      </c>
      <c r="L181" s="6">
        <f t="shared" ca="1" si="88"/>
        <v>9</v>
      </c>
      <c r="M181" s="6" t="s">
        <v>165</v>
      </c>
      <c r="V181" s="9"/>
      <c r="AB181" s="7"/>
      <c r="AC181" s="8"/>
      <c r="AW181" s="9"/>
    </row>
    <row r="182" spans="1:58" x14ac:dyDescent="0.3">
      <c r="A182" s="15">
        <v>0</v>
      </c>
      <c r="B182" s="15">
        <v>0</v>
      </c>
      <c r="C182" s="6">
        <f t="shared" ca="1" si="63"/>
        <v>0.37455194633416766</v>
      </c>
      <c r="D182" s="6">
        <f t="shared" ca="1" si="64"/>
        <v>0.37455194633416766</v>
      </c>
      <c r="E182" s="6" t="str">
        <f t="shared" si="84"/>
        <v/>
      </c>
      <c r="F182" s="6" t="s">
        <v>160</v>
      </c>
      <c r="G182" s="6" t="s">
        <v>162</v>
      </c>
      <c r="H182" s="6">
        <f t="shared" ca="1" si="85"/>
        <v>72.459999999999994</v>
      </c>
      <c r="I182" s="6" t="s">
        <v>163</v>
      </c>
      <c r="J182" s="6">
        <f t="shared" ca="1" si="87"/>
        <v>72</v>
      </c>
      <c r="K182" s="6" t="s">
        <v>164</v>
      </c>
      <c r="L182" s="6">
        <f t="shared" ca="1" si="88"/>
        <v>7</v>
      </c>
      <c r="M182" s="6" t="s">
        <v>165</v>
      </c>
      <c r="V182" s="9"/>
      <c r="AB182" s="7"/>
      <c r="AC182" s="8"/>
      <c r="AW182" s="9"/>
    </row>
    <row r="183" spans="1:58" x14ac:dyDescent="0.3">
      <c r="A183" s="15">
        <v>0</v>
      </c>
      <c r="B183" s="15">
        <v>0</v>
      </c>
      <c r="C183" s="6">
        <f t="shared" ca="1" si="63"/>
        <v>0.51138469339182191</v>
      </c>
      <c r="D183" s="6">
        <f t="shared" ca="1" si="64"/>
        <v>0.51138469339182191</v>
      </c>
      <c r="E183" s="6" t="str">
        <f t="shared" si="84"/>
        <v/>
      </c>
      <c r="F183" s="6" t="s">
        <v>160</v>
      </c>
      <c r="G183" s="6" t="s">
        <v>162</v>
      </c>
      <c r="H183" s="6">
        <f t="shared" ca="1" si="85"/>
        <v>86.14</v>
      </c>
      <c r="I183" s="6" t="s">
        <v>163</v>
      </c>
      <c r="J183" s="6">
        <f t="shared" ca="1" si="87"/>
        <v>86</v>
      </c>
      <c r="K183" s="6" t="s">
        <v>164</v>
      </c>
      <c r="L183" s="6">
        <f t="shared" ca="1" si="88"/>
        <v>10</v>
      </c>
      <c r="M183" s="6" t="s">
        <v>165</v>
      </c>
      <c r="N183" s="10"/>
      <c r="O183" s="10"/>
      <c r="P183" s="10"/>
      <c r="Q183" s="10"/>
      <c r="R183" s="10"/>
      <c r="S183" s="10"/>
      <c r="T183" s="10"/>
      <c r="U183" s="10"/>
      <c r="V183" s="11"/>
      <c r="W183" s="10"/>
      <c r="X183" s="10"/>
      <c r="Y183" s="10"/>
      <c r="Z183" s="10"/>
      <c r="AB183" s="7"/>
      <c r="AC183" s="8"/>
      <c r="AW183" s="9"/>
    </row>
    <row r="184" spans="1:58" x14ac:dyDescent="0.3">
      <c r="A184" s="15">
        <v>0</v>
      </c>
      <c r="B184" s="15">
        <v>0</v>
      </c>
      <c r="C184" s="6">
        <f t="shared" ca="1" si="63"/>
        <v>0.80457540413705375</v>
      </c>
      <c r="D184" s="6">
        <f t="shared" ca="1" si="64"/>
        <v>0.19542459586294625</v>
      </c>
      <c r="E184" s="6" t="str">
        <f t="shared" si="84"/>
        <v/>
      </c>
      <c r="F184" s="6" t="s">
        <v>160</v>
      </c>
      <c r="G184" s="6" t="s">
        <v>162</v>
      </c>
      <c r="H184" s="6">
        <f t="shared" ca="1" si="85"/>
        <v>115.46</v>
      </c>
      <c r="I184" s="6" t="s">
        <v>163</v>
      </c>
      <c r="J184" s="6">
        <f t="shared" ca="1" si="87"/>
        <v>55</v>
      </c>
      <c r="K184" s="6" t="s">
        <v>164</v>
      </c>
      <c r="L184" s="6">
        <f t="shared" ca="1" si="88"/>
        <v>4</v>
      </c>
      <c r="M184" s="6" t="s">
        <v>165</v>
      </c>
      <c r="V184" s="9"/>
      <c r="AB184" s="7"/>
      <c r="AC184" s="8"/>
      <c r="AW184" s="9"/>
    </row>
    <row r="185" spans="1:58" ht="56.7" x14ac:dyDescent="0.3">
      <c r="A185" s="15">
        <v>20191900536</v>
      </c>
      <c r="B185" s="15">
        <v>0</v>
      </c>
      <c r="C185" s="6">
        <f t="shared" ca="1" si="63"/>
        <v>0.31224852017859261</v>
      </c>
      <c r="D185" s="6">
        <f t="shared" ca="1" si="64"/>
        <v>0.31224852017859261</v>
      </c>
      <c r="E185" s="17" t="str">
        <f t="shared" ref="E185" si="89">IF(A185=0,"",_xlfn.CONCAT("\end{enumerate} \section*{ Cuenta ",A185,"} \begin{enumerate}"))</f>
        <v>\end{enumerate} \section*{ Cuenta 20191900536} \begin{enumerate}</v>
      </c>
      <c r="AB185" s="7"/>
      <c r="AC185" s="8"/>
      <c r="AW185" s="9"/>
    </row>
    <row r="186" spans="1:58" x14ac:dyDescent="0.3">
      <c r="A186" s="15">
        <v>0</v>
      </c>
      <c r="B186" s="15">
        <v>0</v>
      </c>
      <c r="C186" s="6">
        <f t="shared" ca="1" si="63"/>
        <v>0.18372204707979367</v>
      </c>
      <c r="D186" s="6">
        <f t="shared" ca="1" si="64"/>
        <v>0.18372204707979367</v>
      </c>
      <c r="E186" s="6" t="str">
        <f t="shared" ref="E186:E197" si="90">IF(A186=0,"",_xlfn.CONCAT("## ",A186))</f>
        <v/>
      </c>
      <c r="F186" s="6" t="s">
        <v>160</v>
      </c>
      <c r="G186" s="6" t="s">
        <v>159</v>
      </c>
      <c r="H186" s="6">
        <f t="shared" ref="H186:H197" ca="1" si="91">ROUND(C186*100+35,2)</f>
        <v>53.37</v>
      </c>
      <c r="I186" s="6" t="s">
        <v>161</v>
      </c>
      <c r="J186" s="6">
        <f t="shared" ref="J186:J191" ca="1" si="92">H186+ROUND(D186*100+35,0)</f>
        <v>106.37</v>
      </c>
      <c r="K186" s="6" t="s">
        <v>166</v>
      </c>
      <c r="V186" s="9"/>
      <c r="AB186" s="7"/>
      <c r="AC186" s="8"/>
      <c r="AW186" s="9"/>
    </row>
    <row r="187" spans="1:58" x14ac:dyDescent="0.3">
      <c r="A187" s="15">
        <v>0</v>
      </c>
      <c r="B187" s="15">
        <v>0</v>
      </c>
      <c r="C187" s="6">
        <f t="shared" ca="1" si="63"/>
        <v>0.57322333236899503</v>
      </c>
      <c r="D187" s="6">
        <f t="shared" ca="1" si="64"/>
        <v>0.57322333236899503</v>
      </c>
      <c r="E187" s="6" t="str">
        <f t="shared" si="90"/>
        <v/>
      </c>
      <c r="F187" s="6" t="s">
        <v>160</v>
      </c>
      <c r="G187" s="6" t="s">
        <v>159</v>
      </c>
      <c r="H187" s="6">
        <f t="shared" ca="1" si="91"/>
        <v>92.32</v>
      </c>
      <c r="I187" s="6" t="s">
        <v>161</v>
      </c>
      <c r="J187" s="6">
        <f t="shared" ca="1" si="92"/>
        <v>184.32</v>
      </c>
      <c r="K187" s="6" t="s">
        <v>166</v>
      </c>
      <c r="V187" s="9"/>
      <c r="AB187" s="7"/>
      <c r="AC187" s="8"/>
      <c r="AW187" s="9"/>
    </row>
    <row r="188" spans="1:58" x14ac:dyDescent="0.3">
      <c r="A188" s="15">
        <v>0</v>
      </c>
      <c r="B188" s="15">
        <v>0</v>
      </c>
      <c r="C188" s="6">
        <f t="shared" ca="1" si="63"/>
        <v>0.55536389115229923</v>
      </c>
      <c r="D188" s="6">
        <f t="shared" ca="1" si="64"/>
        <v>0.55536389115229923</v>
      </c>
      <c r="E188" s="6" t="str">
        <f t="shared" si="90"/>
        <v/>
      </c>
      <c r="F188" s="6" t="s">
        <v>160</v>
      </c>
      <c r="G188" s="6" t="s">
        <v>159</v>
      </c>
      <c r="H188" s="6">
        <f t="shared" ca="1" si="91"/>
        <v>90.54</v>
      </c>
      <c r="I188" s="6" t="s">
        <v>161</v>
      </c>
      <c r="J188" s="6">
        <f t="shared" ca="1" si="92"/>
        <v>181.54000000000002</v>
      </c>
      <c r="K188" s="6" t="s">
        <v>166</v>
      </c>
      <c r="V188" s="9"/>
      <c r="AB188" s="7"/>
      <c r="AC188" s="8"/>
      <c r="AW188" s="9"/>
    </row>
    <row r="189" spans="1:58" x14ac:dyDescent="0.3">
      <c r="A189" s="15">
        <v>0</v>
      </c>
      <c r="B189" s="15">
        <v>0</v>
      </c>
      <c r="C189" s="6">
        <f t="shared" ca="1" si="63"/>
        <v>0.85475602917597138</v>
      </c>
      <c r="D189" s="6">
        <f t="shared" ca="1" si="64"/>
        <v>0.14524397082402862</v>
      </c>
      <c r="E189" s="6" t="str">
        <f t="shared" si="90"/>
        <v/>
      </c>
      <c r="F189" s="6" t="s">
        <v>160</v>
      </c>
      <c r="G189" s="6" t="s">
        <v>159</v>
      </c>
      <c r="H189" s="6">
        <f t="shared" ca="1" si="91"/>
        <v>120.48</v>
      </c>
      <c r="I189" s="6" t="s">
        <v>161</v>
      </c>
      <c r="J189" s="6">
        <f t="shared" ca="1" si="92"/>
        <v>170.48000000000002</v>
      </c>
      <c r="K189" s="6" t="s">
        <v>166</v>
      </c>
      <c r="V189" s="9"/>
      <c r="AB189" s="7"/>
      <c r="AC189" s="8"/>
      <c r="AW189" s="9"/>
    </row>
    <row r="190" spans="1:58" x14ac:dyDescent="0.3">
      <c r="A190" s="15">
        <v>0</v>
      </c>
      <c r="B190" s="15">
        <v>0</v>
      </c>
      <c r="C190" s="6">
        <f t="shared" ca="1" si="63"/>
        <v>0.19987970085711659</v>
      </c>
      <c r="D190" s="6">
        <f t="shared" ca="1" si="64"/>
        <v>0.19987970085711659</v>
      </c>
      <c r="E190" s="6" t="str">
        <f t="shared" si="90"/>
        <v/>
      </c>
      <c r="F190" s="6" t="s">
        <v>160</v>
      </c>
      <c r="G190" s="6" t="s">
        <v>159</v>
      </c>
      <c r="H190" s="6">
        <f t="shared" ca="1" si="91"/>
        <v>54.99</v>
      </c>
      <c r="I190" s="6" t="s">
        <v>161</v>
      </c>
      <c r="J190" s="6">
        <f t="shared" ca="1" si="92"/>
        <v>109.99000000000001</v>
      </c>
      <c r="K190" s="6" t="s">
        <v>166</v>
      </c>
      <c r="V190" s="9"/>
      <c r="AB190" s="7"/>
      <c r="AC190" s="8"/>
      <c r="AD190" s="10"/>
      <c r="AE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1"/>
      <c r="AX190" s="10"/>
      <c r="AY190" s="10"/>
      <c r="BB190" s="10"/>
    </row>
    <row r="191" spans="1:58" x14ac:dyDescent="0.3">
      <c r="A191" s="15">
        <v>0</v>
      </c>
      <c r="B191" s="15">
        <v>0</v>
      </c>
      <c r="C191" s="6">
        <f t="shared" ca="1" si="63"/>
        <v>5.8067642633841232E-2</v>
      </c>
      <c r="D191" s="6">
        <f t="shared" ca="1" si="64"/>
        <v>0.55806764263384123</v>
      </c>
      <c r="E191" s="6" t="str">
        <f t="shared" si="90"/>
        <v/>
      </c>
      <c r="F191" s="6" t="s">
        <v>160</v>
      </c>
      <c r="G191" s="6" t="s">
        <v>159</v>
      </c>
      <c r="H191" s="6">
        <f t="shared" ca="1" si="91"/>
        <v>40.81</v>
      </c>
      <c r="I191" s="6" t="s">
        <v>161</v>
      </c>
      <c r="J191" s="6">
        <f t="shared" ca="1" si="92"/>
        <v>131.81</v>
      </c>
      <c r="K191" s="6" t="s">
        <v>166</v>
      </c>
      <c r="V191" s="9"/>
      <c r="AB191" s="7"/>
      <c r="AC191" s="8"/>
      <c r="AW191" s="9"/>
    </row>
    <row r="192" spans="1:58" x14ac:dyDescent="0.3">
      <c r="A192" s="15">
        <v>0</v>
      </c>
      <c r="B192" s="15">
        <v>0</v>
      </c>
      <c r="C192" s="6">
        <f t="shared" ca="1" si="63"/>
        <v>0.49381079125087501</v>
      </c>
      <c r="D192" s="6">
        <f t="shared" ca="1" si="64"/>
        <v>0.49381079125087501</v>
      </c>
      <c r="E192" s="6" t="str">
        <f t="shared" si="90"/>
        <v/>
      </c>
      <c r="F192" s="6" t="s">
        <v>160</v>
      </c>
      <c r="G192" s="6" t="s">
        <v>162</v>
      </c>
      <c r="H192" s="6">
        <f t="shared" ca="1" si="91"/>
        <v>84.38</v>
      </c>
      <c r="I192" s="6" t="s">
        <v>163</v>
      </c>
      <c r="J192" s="6">
        <f t="shared" ref="J192:J197" ca="1" si="93">ROUND(D192*100+35,0)</f>
        <v>84</v>
      </c>
      <c r="K192" s="6" t="s">
        <v>164</v>
      </c>
      <c r="L192" s="6">
        <f t="shared" ref="L192:L197" ca="1" si="94">ROUND(D192*20,0)</f>
        <v>10</v>
      </c>
      <c r="M192" s="6" t="s">
        <v>165</v>
      </c>
      <c r="V192" s="9"/>
      <c r="AB192" s="7"/>
      <c r="AC192" s="8"/>
      <c r="AW192" s="9"/>
    </row>
    <row r="193" spans="1:51" x14ac:dyDescent="0.3">
      <c r="A193" s="15">
        <v>0</v>
      </c>
      <c r="B193" s="15">
        <v>0</v>
      </c>
      <c r="C193" s="6">
        <f t="shared" ca="1" si="63"/>
        <v>0.4589032491357663</v>
      </c>
      <c r="D193" s="6">
        <f t="shared" ca="1" si="64"/>
        <v>0.4589032491357663</v>
      </c>
      <c r="E193" s="6" t="str">
        <f t="shared" si="90"/>
        <v/>
      </c>
      <c r="F193" s="6" t="s">
        <v>160</v>
      </c>
      <c r="G193" s="6" t="s">
        <v>162</v>
      </c>
      <c r="H193" s="6">
        <f t="shared" ca="1" si="91"/>
        <v>80.89</v>
      </c>
      <c r="I193" s="6" t="s">
        <v>163</v>
      </c>
      <c r="J193" s="6">
        <f t="shared" ca="1" si="93"/>
        <v>81</v>
      </c>
      <c r="K193" s="6" t="s">
        <v>164</v>
      </c>
      <c r="L193" s="6">
        <f t="shared" ca="1" si="94"/>
        <v>9</v>
      </c>
      <c r="M193" s="6" t="s">
        <v>165</v>
      </c>
      <c r="V193" s="9"/>
      <c r="AB193" s="7"/>
      <c r="AC193" s="8"/>
      <c r="AW193" s="9"/>
    </row>
    <row r="194" spans="1:51" x14ac:dyDescent="0.3">
      <c r="A194" s="15">
        <v>0</v>
      </c>
      <c r="B194" s="15">
        <v>0</v>
      </c>
      <c r="C194" s="6">
        <f t="shared" ca="1" si="63"/>
        <v>0.54877680700726772</v>
      </c>
      <c r="D194" s="6">
        <f t="shared" ca="1" si="64"/>
        <v>0.54877680700726772</v>
      </c>
      <c r="E194" s="6" t="str">
        <f t="shared" si="90"/>
        <v/>
      </c>
      <c r="F194" s="6" t="s">
        <v>160</v>
      </c>
      <c r="G194" s="6" t="s">
        <v>162</v>
      </c>
      <c r="H194" s="6">
        <f t="shared" ca="1" si="91"/>
        <v>89.88</v>
      </c>
      <c r="I194" s="6" t="s">
        <v>163</v>
      </c>
      <c r="J194" s="6">
        <f t="shared" ca="1" si="93"/>
        <v>90</v>
      </c>
      <c r="K194" s="6" t="s">
        <v>164</v>
      </c>
      <c r="L194" s="6">
        <f t="shared" ca="1" si="94"/>
        <v>11</v>
      </c>
      <c r="M194" s="6" t="s">
        <v>165</v>
      </c>
      <c r="V194" s="9"/>
      <c r="AB194" s="7"/>
      <c r="AC194" s="8"/>
      <c r="AW194" s="9"/>
    </row>
    <row r="195" spans="1:51" x14ac:dyDescent="0.3">
      <c r="A195" s="15">
        <v>0</v>
      </c>
      <c r="B195" s="15">
        <v>0</v>
      </c>
      <c r="C195" s="6">
        <f t="shared" ca="1" si="63"/>
        <v>0.25938287973839735</v>
      </c>
      <c r="D195" s="6">
        <f t="shared" ca="1" si="64"/>
        <v>0.25938287973839735</v>
      </c>
      <c r="E195" s="6" t="str">
        <f t="shared" si="90"/>
        <v/>
      </c>
      <c r="F195" s="6" t="s">
        <v>160</v>
      </c>
      <c r="G195" s="6" t="s">
        <v>162</v>
      </c>
      <c r="H195" s="6">
        <f t="shared" ca="1" si="91"/>
        <v>60.94</v>
      </c>
      <c r="I195" s="6" t="s">
        <v>163</v>
      </c>
      <c r="J195" s="6">
        <f t="shared" ca="1" si="93"/>
        <v>61</v>
      </c>
      <c r="K195" s="6" t="s">
        <v>164</v>
      </c>
      <c r="L195" s="6">
        <f t="shared" ca="1" si="94"/>
        <v>5</v>
      </c>
      <c r="M195" s="6" t="s">
        <v>165</v>
      </c>
      <c r="V195" s="9"/>
      <c r="AB195" s="7"/>
      <c r="AC195" s="8"/>
      <c r="AW195" s="9"/>
    </row>
    <row r="196" spans="1:51" x14ac:dyDescent="0.3">
      <c r="A196" s="15">
        <v>0</v>
      </c>
      <c r="B196" s="15">
        <v>0</v>
      </c>
      <c r="C196" s="6">
        <f t="shared" ca="1" si="63"/>
        <v>0.41137851890898991</v>
      </c>
      <c r="D196" s="6">
        <f t="shared" ca="1" si="64"/>
        <v>0.41137851890898991</v>
      </c>
      <c r="E196" s="6" t="str">
        <f t="shared" si="90"/>
        <v/>
      </c>
      <c r="F196" s="6" t="s">
        <v>160</v>
      </c>
      <c r="G196" s="6" t="s">
        <v>162</v>
      </c>
      <c r="H196" s="6">
        <f t="shared" ca="1" si="91"/>
        <v>76.14</v>
      </c>
      <c r="I196" s="6" t="s">
        <v>163</v>
      </c>
      <c r="J196" s="6">
        <f t="shared" ca="1" si="93"/>
        <v>76</v>
      </c>
      <c r="K196" s="6" t="s">
        <v>164</v>
      </c>
      <c r="L196" s="6">
        <f t="shared" ca="1" si="94"/>
        <v>8</v>
      </c>
      <c r="M196" s="6" t="s">
        <v>165</v>
      </c>
      <c r="N196" s="10"/>
      <c r="O196" s="10"/>
      <c r="P196" s="10"/>
      <c r="Q196" s="10"/>
      <c r="R196" s="10"/>
      <c r="S196" s="10"/>
      <c r="T196" s="10"/>
      <c r="U196" s="10"/>
      <c r="V196" s="11"/>
      <c r="W196" s="10"/>
      <c r="X196" s="10"/>
      <c r="Y196" s="10"/>
      <c r="Z196" s="10"/>
      <c r="AB196" s="7"/>
      <c r="AC196" s="8"/>
      <c r="AW196" s="9"/>
    </row>
    <row r="197" spans="1:51" x14ac:dyDescent="0.3">
      <c r="A197" s="15">
        <v>0</v>
      </c>
      <c r="B197" s="15">
        <v>0</v>
      </c>
      <c r="C197" s="6">
        <f t="shared" ref="C197:C260" ca="1" si="95">RAND()</f>
        <v>0.42545511307888328</v>
      </c>
      <c r="D197" s="6">
        <f t="shared" ref="D197:D260" ca="1" si="96">IF(C197&gt;0.1,      IF(C197&lt;0.6,C197,ABS(1-C197)),C197+0.5)</f>
        <v>0.42545511307888328</v>
      </c>
      <c r="E197" s="6" t="str">
        <f t="shared" si="90"/>
        <v/>
      </c>
      <c r="F197" s="6" t="s">
        <v>160</v>
      </c>
      <c r="G197" s="6" t="s">
        <v>162</v>
      </c>
      <c r="H197" s="6">
        <f t="shared" ca="1" si="91"/>
        <v>77.55</v>
      </c>
      <c r="I197" s="6" t="s">
        <v>163</v>
      </c>
      <c r="J197" s="6">
        <f t="shared" ca="1" si="93"/>
        <v>78</v>
      </c>
      <c r="K197" s="6" t="s">
        <v>164</v>
      </c>
      <c r="L197" s="6">
        <f t="shared" ca="1" si="94"/>
        <v>9</v>
      </c>
      <c r="M197" s="6" t="s">
        <v>165</v>
      </c>
      <c r="V197" s="9"/>
      <c r="AB197" s="7"/>
      <c r="AC197" s="8"/>
      <c r="AW197" s="9"/>
    </row>
    <row r="198" spans="1:51" ht="56.7" x14ac:dyDescent="0.3">
      <c r="A198" s="15">
        <v>20191900606</v>
      </c>
      <c r="B198" s="15">
        <v>0</v>
      </c>
      <c r="C198" s="6">
        <f t="shared" ca="1" si="95"/>
        <v>0.94371670565306898</v>
      </c>
      <c r="D198" s="6">
        <f t="shared" ca="1" si="96"/>
        <v>5.6283294346931023E-2</v>
      </c>
      <c r="E198" s="17" t="str">
        <f t="shared" ref="E198" si="97">IF(A198=0,"",_xlfn.CONCAT("\end{enumerate} \section*{ Cuenta ",A198,"} \begin{enumerate}"))</f>
        <v>\end{enumerate} \section*{ Cuenta 20191900606} \begin{enumerate}</v>
      </c>
      <c r="AB198" s="7"/>
      <c r="AC198" s="8"/>
      <c r="AW198" s="9"/>
    </row>
    <row r="199" spans="1:51" x14ac:dyDescent="0.3">
      <c r="A199" s="15">
        <v>0</v>
      </c>
      <c r="B199" s="15">
        <v>0</v>
      </c>
      <c r="C199" s="6">
        <f t="shared" ca="1" si="95"/>
        <v>0.26623234188972611</v>
      </c>
      <c r="D199" s="6">
        <f t="shared" ca="1" si="96"/>
        <v>0.26623234188972611</v>
      </c>
      <c r="E199" s="6" t="str">
        <f t="shared" ref="E199:E210" si="98">IF(A199=0,"",_xlfn.CONCAT("## ",A199))</f>
        <v/>
      </c>
      <c r="F199" s="6" t="s">
        <v>160</v>
      </c>
      <c r="G199" s="6" t="s">
        <v>159</v>
      </c>
      <c r="H199" s="6">
        <f t="shared" ref="H199:H210" ca="1" si="99">ROUND(C199*100+35,2)</f>
        <v>61.62</v>
      </c>
      <c r="I199" s="6" t="s">
        <v>161</v>
      </c>
      <c r="J199" s="6">
        <f t="shared" ref="J199:J204" ca="1" si="100">H199+ROUND(D199*100+35,0)</f>
        <v>123.62</v>
      </c>
      <c r="K199" s="6" t="s">
        <v>166</v>
      </c>
      <c r="V199" s="9"/>
      <c r="AB199" s="7"/>
      <c r="AC199" s="8"/>
      <c r="AW199" s="9"/>
    </row>
    <row r="200" spans="1:51" x14ac:dyDescent="0.3">
      <c r="A200" s="15">
        <v>0</v>
      </c>
      <c r="B200" s="15">
        <v>0</v>
      </c>
      <c r="C200" s="6">
        <f t="shared" ca="1" si="95"/>
        <v>0.10856058758406861</v>
      </c>
      <c r="D200" s="6">
        <f t="shared" ca="1" si="96"/>
        <v>0.10856058758406861</v>
      </c>
      <c r="E200" s="6" t="str">
        <f t="shared" si="98"/>
        <v/>
      </c>
      <c r="F200" s="6" t="s">
        <v>160</v>
      </c>
      <c r="G200" s="6" t="s">
        <v>159</v>
      </c>
      <c r="H200" s="6">
        <f t="shared" ca="1" si="99"/>
        <v>45.86</v>
      </c>
      <c r="I200" s="6" t="s">
        <v>161</v>
      </c>
      <c r="J200" s="6">
        <f t="shared" ca="1" si="100"/>
        <v>91.86</v>
      </c>
      <c r="K200" s="6" t="s">
        <v>166</v>
      </c>
      <c r="V200" s="9"/>
      <c r="AB200" s="7"/>
      <c r="AC200" s="8"/>
      <c r="AW200" s="9"/>
    </row>
    <row r="201" spans="1:51" x14ac:dyDescent="0.3">
      <c r="A201" s="15">
        <v>0</v>
      </c>
      <c r="B201" s="15">
        <v>0</v>
      </c>
      <c r="C201" s="6">
        <f t="shared" ca="1" si="95"/>
        <v>0.53925233700146058</v>
      </c>
      <c r="D201" s="6">
        <f t="shared" ca="1" si="96"/>
        <v>0.53925233700146058</v>
      </c>
      <c r="E201" s="6" t="str">
        <f t="shared" si="98"/>
        <v/>
      </c>
      <c r="F201" s="6" t="s">
        <v>160</v>
      </c>
      <c r="G201" s="6" t="s">
        <v>159</v>
      </c>
      <c r="H201" s="6">
        <f t="shared" ca="1" si="99"/>
        <v>88.93</v>
      </c>
      <c r="I201" s="6" t="s">
        <v>161</v>
      </c>
      <c r="J201" s="6">
        <f t="shared" ca="1" si="100"/>
        <v>177.93</v>
      </c>
      <c r="K201" s="6" t="s">
        <v>166</v>
      </c>
      <c r="V201" s="9"/>
      <c r="AB201" s="7"/>
      <c r="AC201" s="8"/>
      <c r="AD201" s="10"/>
      <c r="AE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</row>
    <row r="202" spans="1:51" x14ac:dyDescent="0.3">
      <c r="A202" s="15">
        <v>0</v>
      </c>
      <c r="B202" s="15">
        <v>0</v>
      </c>
      <c r="C202" s="6">
        <f t="shared" ca="1" si="95"/>
        <v>0.7855563709236858</v>
      </c>
      <c r="D202" s="6">
        <f t="shared" ca="1" si="96"/>
        <v>0.2144436290763142</v>
      </c>
      <c r="E202" s="6" t="str">
        <f t="shared" si="98"/>
        <v/>
      </c>
      <c r="F202" s="6" t="s">
        <v>160</v>
      </c>
      <c r="G202" s="6" t="s">
        <v>159</v>
      </c>
      <c r="H202" s="6">
        <f t="shared" ca="1" si="99"/>
        <v>113.56</v>
      </c>
      <c r="I202" s="6" t="s">
        <v>161</v>
      </c>
      <c r="J202" s="6">
        <f t="shared" ca="1" si="100"/>
        <v>169.56</v>
      </c>
      <c r="K202" s="6" t="s">
        <v>166</v>
      </c>
      <c r="V202" s="9"/>
      <c r="AB202" s="7"/>
      <c r="AC202" s="8"/>
      <c r="AW202" s="9"/>
    </row>
    <row r="203" spans="1:51" x14ac:dyDescent="0.3">
      <c r="A203" s="15">
        <v>0</v>
      </c>
      <c r="B203" s="15">
        <v>0</v>
      </c>
      <c r="C203" s="6">
        <f t="shared" ca="1" si="95"/>
        <v>0.42293496650880169</v>
      </c>
      <c r="D203" s="6">
        <f t="shared" ca="1" si="96"/>
        <v>0.42293496650880169</v>
      </c>
      <c r="E203" s="6" t="str">
        <f t="shared" si="98"/>
        <v/>
      </c>
      <c r="F203" s="6" t="s">
        <v>160</v>
      </c>
      <c r="G203" s="6" t="s">
        <v>159</v>
      </c>
      <c r="H203" s="6">
        <f t="shared" ca="1" si="99"/>
        <v>77.290000000000006</v>
      </c>
      <c r="I203" s="6" t="s">
        <v>161</v>
      </c>
      <c r="J203" s="6">
        <f t="shared" ca="1" si="100"/>
        <v>154.29000000000002</v>
      </c>
      <c r="K203" s="6" t="s">
        <v>166</v>
      </c>
      <c r="V203" s="9"/>
      <c r="AB203" s="7"/>
      <c r="AC203" s="8"/>
      <c r="AW203" s="9"/>
    </row>
    <row r="204" spans="1:51" x14ac:dyDescent="0.3">
      <c r="A204" s="15">
        <v>0</v>
      </c>
      <c r="B204" s="15">
        <v>0</v>
      </c>
      <c r="C204" s="6">
        <f t="shared" ca="1" si="95"/>
        <v>0.93193672030722274</v>
      </c>
      <c r="D204" s="6">
        <f t="shared" ca="1" si="96"/>
        <v>6.8063279692777257E-2</v>
      </c>
      <c r="E204" s="6" t="str">
        <f t="shared" si="98"/>
        <v/>
      </c>
      <c r="F204" s="6" t="s">
        <v>160</v>
      </c>
      <c r="G204" s="6" t="s">
        <v>159</v>
      </c>
      <c r="H204" s="6">
        <f t="shared" ca="1" si="99"/>
        <v>128.19</v>
      </c>
      <c r="I204" s="6" t="s">
        <v>161</v>
      </c>
      <c r="J204" s="6">
        <f t="shared" ca="1" si="100"/>
        <v>170.19</v>
      </c>
      <c r="K204" s="6" t="s">
        <v>166</v>
      </c>
      <c r="V204" s="9"/>
      <c r="AB204" s="7"/>
      <c r="AC204" s="8"/>
      <c r="AW204" s="9"/>
    </row>
    <row r="205" spans="1:51" x14ac:dyDescent="0.3">
      <c r="A205" s="15">
        <v>0</v>
      </c>
      <c r="B205" s="15">
        <v>0</v>
      </c>
      <c r="C205" s="6">
        <f t="shared" ca="1" si="95"/>
        <v>0.51396881667456484</v>
      </c>
      <c r="D205" s="6">
        <f t="shared" ca="1" si="96"/>
        <v>0.51396881667456484</v>
      </c>
      <c r="E205" s="6" t="str">
        <f t="shared" si="98"/>
        <v/>
      </c>
      <c r="F205" s="6" t="s">
        <v>160</v>
      </c>
      <c r="G205" s="6" t="s">
        <v>162</v>
      </c>
      <c r="H205" s="6">
        <f t="shared" ca="1" si="99"/>
        <v>86.4</v>
      </c>
      <c r="I205" s="6" t="s">
        <v>163</v>
      </c>
      <c r="J205" s="6">
        <f t="shared" ref="J205:J210" ca="1" si="101">ROUND(D205*100+35,0)</f>
        <v>86</v>
      </c>
      <c r="K205" s="6" t="s">
        <v>164</v>
      </c>
      <c r="L205" s="6">
        <f t="shared" ref="L205:L210" ca="1" si="102">ROUND(D205*20,0)</f>
        <v>10</v>
      </c>
      <c r="M205" s="6" t="s">
        <v>165</v>
      </c>
      <c r="V205" s="9"/>
      <c r="AB205" s="7"/>
      <c r="AC205" s="8"/>
      <c r="AW205" s="9"/>
    </row>
    <row r="206" spans="1:51" x14ac:dyDescent="0.3">
      <c r="A206" s="15">
        <v>0</v>
      </c>
      <c r="B206" s="15">
        <v>0</v>
      </c>
      <c r="C206" s="6">
        <f t="shared" ca="1" si="95"/>
        <v>3.7466150762012429E-2</v>
      </c>
      <c r="D206" s="6">
        <f t="shared" ca="1" si="96"/>
        <v>0.53746615076201243</v>
      </c>
      <c r="E206" s="6" t="str">
        <f t="shared" si="98"/>
        <v/>
      </c>
      <c r="F206" s="6" t="s">
        <v>160</v>
      </c>
      <c r="G206" s="6" t="s">
        <v>162</v>
      </c>
      <c r="H206" s="6">
        <f t="shared" ca="1" si="99"/>
        <v>38.75</v>
      </c>
      <c r="I206" s="6" t="s">
        <v>163</v>
      </c>
      <c r="J206" s="6">
        <f t="shared" ca="1" si="101"/>
        <v>89</v>
      </c>
      <c r="K206" s="6" t="s">
        <v>164</v>
      </c>
      <c r="L206" s="6">
        <f t="shared" ca="1" si="102"/>
        <v>11</v>
      </c>
      <c r="M206" s="6" t="s">
        <v>165</v>
      </c>
      <c r="V206" s="9"/>
      <c r="AB206" s="7"/>
      <c r="AC206" s="8"/>
      <c r="AW206" s="9"/>
    </row>
    <row r="207" spans="1:51" x14ac:dyDescent="0.3">
      <c r="A207" s="15">
        <v>0</v>
      </c>
      <c r="B207" s="15">
        <v>0</v>
      </c>
      <c r="C207" s="6">
        <f t="shared" ca="1" si="95"/>
        <v>0.23912527089906654</v>
      </c>
      <c r="D207" s="6">
        <f t="shared" ca="1" si="96"/>
        <v>0.23912527089906654</v>
      </c>
      <c r="E207" s="6" t="str">
        <f t="shared" si="98"/>
        <v/>
      </c>
      <c r="F207" s="6" t="s">
        <v>160</v>
      </c>
      <c r="G207" s="6" t="s">
        <v>162</v>
      </c>
      <c r="H207" s="6">
        <f t="shared" ca="1" si="99"/>
        <v>58.91</v>
      </c>
      <c r="I207" s="6" t="s">
        <v>163</v>
      </c>
      <c r="J207" s="6">
        <f t="shared" ca="1" si="101"/>
        <v>59</v>
      </c>
      <c r="K207" s="6" t="s">
        <v>164</v>
      </c>
      <c r="L207" s="6">
        <f t="shared" ca="1" si="102"/>
        <v>5</v>
      </c>
      <c r="M207" s="6" t="s">
        <v>165</v>
      </c>
      <c r="V207" s="9"/>
      <c r="AB207" s="7"/>
      <c r="AC207" s="8"/>
      <c r="AW207" s="9"/>
    </row>
    <row r="208" spans="1:51" x14ac:dyDescent="0.3">
      <c r="A208" s="15">
        <v>0</v>
      </c>
      <c r="B208" s="15">
        <v>0</v>
      </c>
      <c r="C208" s="6">
        <f t="shared" ca="1" si="95"/>
        <v>0.93573794437441415</v>
      </c>
      <c r="D208" s="6">
        <f t="shared" ca="1" si="96"/>
        <v>6.4262055625585845E-2</v>
      </c>
      <c r="E208" s="6" t="str">
        <f t="shared" si="98"/>
        <v/>
      </c>
      <c r="F208" s="6" t="s">
        <v>160</v>
      </c>
      <c r="G208" s="6" t="s">
        <v>162</v>
      </c>
      <c r="H208" s="6">
        <f t="shared" ca="1" si="99"/>
        <v>128.57</v>
      </c>
      <c r="I208" s="6" t="s">
        <v>163</v>
      </c>
      <c r="J208" s="6">
        <f t="shared" ca="1" si="101"/>
        <v>41</v>
      </c>
      <c r="K208" s="6" t="s">
        <v>164</v>
      </c>
      <c r="L208" s="6">
        <f t="shared" ca="1" si="102"/>
        <v>1</v>
      </c>
      <c r="M208" s="6" t="s">
        <v>165</v>
      </c>
      <c r="V208" s="9"/>
      <c r="AB208" s="7"/>
      <c r="AC208" s="8"/>
      <c r="AW208" s="9"/>
    </row>
    <row r="209" spans="1:58" x14ac:dyDescent="0.3">
      <c r="A209" s="15">
        <v>0</v>
      </c>
      <c r="B209" s="15">
        <v>0</v>
      </c>
      <c r="C209" s="6">
        <f t="shared" ca="1" si="95"/>
        <v>0.92250541887911697</v>
      </c>
      <c r="D209" s="6">
        <f t="shared" ca="1" si="96"/>
        <v>7.7494581120883033E-2</v>
      </c>
      <c r="E209" s="6" t="str">
        <f t="shared" si="98"/>
        <v/>
      </c>
      <c r="F209" s="6" t="s">
        <v>160</v>
      </c>
      <c r="G209" s="6" t="s">
        <v>162</v>
      </c>
      <c r="H209" s="6">
        <f t="shared" ca="1" si="99"/>
        <v>127.25</v>
      </c>
      <c r="I209" s="6" t="s">
        <v>163</v>
      </c>
      <c r="J209" s="6">
        <f t="shared" ca="1" si="101"/>
        <v>43</v>
      </c>
      <c r="K209" s="6" t="s">
        <v>164</v>
      </c>
      <c r="L209" s="6">
        <f t="shared" ca="1" si="102"/>
        <v>2</v>
      </c>
      <c r="M209" s="6" t="s">
        <v>165</v>
      </c>
      <c r="N209" s="10"/>
      <c r="O209" s="10"/>
      <c r="P209" s="10"/>
      <c r="Q209" s="10"/>
      <c r="R209" s="10"/>
      <c r="S209" s="10"/>
      <c r="T209" s="10"/>
      <c r="U209" s="10"/>
      <c r="V209" s="11"/>
      <c r="W209" s="10"/>
      <c r="X209" s="10"/>
      <c r="Y209" s="10"/>
      <c r="Z209" s="10"/>
      <c r="AB209" s="7"/>
      <c r="AC209" s="8"/>
      <c r="AW209" s="9"/>
    </row>
    <row r="210" spans="1:58" x14ac:dyDescent="0.3">
      <c r="A210" s="15">
        <v>0</v>
      </c>
      <c r="B210" s="15">
        <v>0</v>
      </c>
      <c r="C210" s="6">
        <f t="shared" ca="1" si="95"/>
        <v>0.62279129887282814</v>
      </c>
      <c r="D210" s="6">
        <f t="shared" ca="1" si="96"/>
        <v>0.37720870112717186</v>
      </c>
      <c r="E210" s="6" t="str">
        <f t="shared" si="98"/>
        <v/>
      </c>
      <c r="F210" s="6" t="s">
        <v>160</v>
      </c>
      <c r="G210" s="6" t="s">
        <v>162</v>
      </c>
      <c r="H210" s="6">
        <f t="shared" ca="1" si="99"/>
        <v>97.28</v>
      </c>
      <c r="I210" s="6" t="s">
        <v>163</v>
      </c>
      <c r="J210" s="6">
        <f t="shared" ca="1" si="101"/>
        <v>73</v>
      </c>
      <c r="K210" s="6" t="s">
        <v>164</v>
      </c>
      <c r="L210" s="6">
        <f t="shared" ca="1" si="102"/>
        <v>8</v>
      </c>
      <c r="M210" s="6" t="s">
        <v>165</v>
      </c>
      <c r="V210" s="9"/>
      <c r="AB210" s="7"/>
      <c r="AC210" s="8"/>
      <c r="AW210" s="9"/>
    </row>
    <row r="211" spans="1:58" ht="56.7" x14ac:dyDescent="0.3">
      <c r="A211" s="15">
        <v>20191930006</v>
      </c>
      <c r="B211" s="15">
        <v>0</v>
      </c>
      <c r="C211" s="6">
        <f t="shared" ca="1" si="95"/>
        <v>0.17132559647970946</v>
      </c>
      <c r="D211" s="6">
        <f t="shared" ca="1" si="96"/>
        <v>0.17132559647970946</v>
      </c>
      <c r="E211" s="17" t="str">
        <f t="shared" ref="E211" si="103">IF(A211=0,"",_xlfn.CONCAT("\end{enumerate} \section*{ Cuenta ",A211,"} \begin{enumerate}"))</f>
        <v>\end{enumerate} \section*{ Cuenta 20191930006} \begin{enumerate}</v>
      </c>
      <c r="AB211" s="7"/>
      <c r="AC211" s="8"/>
      <c r="AW211" s="9"/>
    </row>
    <row r="212" spans="1:58" x14ac:dyDescent="0.3">
      <c r="A212" s="15">
        <v>0</v>
      </c>
      <c r="B212" s="15">
        <v>0</v>
      </c>
      <c r="C212" s="6">
        <f t="shared" ca="1" si="95"/>
        <v>2.9137442157689319E-2</v>
      </c>
      <c r="D212" s="6">
        <f t="shared" ca="1" si="96"/>
        <v>0.52913744215768932</v>
      </c>
      <c r="E212" s="6" t="str">
        <f t="shared" ref="E212:E223" si="104">IF(A212=0,"",_xlfn.CONCAT("## ",A212))</f>
        <v/>
      </c>
      <c r="F212" s="6" t="s">
        <v>160</v>
      </c>
      <c r="G212" s="6" t="s">
        <v>159</v>
      </c>
      <c r="H212" s="6">
        <f t="shared" ref="H212:H223" ca="1" si="105">ROUND(C212*100+35,2)</f>
        <v>37.909999999999997</v>
      </c>
      <c r="I212" s="6" t="s">
        <v>161</v>
      </c>
      <c r="J212" s="6">
        <f t="shared" ref="J212:J217" ca="1" si="106">H212+ROUND(D212*100+35,0)</f>
        <v>125.91</v>
      </c>
      <c r="K212" s="6" t="s">
        <v>166</v>
      </c>
      <c r="V212" s="9"/>
      <c r="AB212" s="7"/>
      <c r="AC212" s="8"/>
      <c r="AD212" s="10"/>
      <c r="AE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BF212" s="10"/>
    </row>
    <row r="213" spans="1:58" x14ac:dyDescent="0.3">
      <c r="A213" s="15">
        <v>0</v>
      </c>
      <c r="B213" s="15">
        <v>0</v>
      </c>
      <c r="C213" s="6">
        <f t="shared" ca="1" si="95"/>
        <v>0.82988576547804704</v>
      </c>
      <c r="D213" s="6">
        <f t="shared" ca="1" si="96"/>
        <v>0.17011423452195296</v>
      </c>
      <c r="E213" s="6" t="str">
        <f t="shared" si="104"/>
        <v/>
      </c>
      <c r="F213" s="6" t="s">
        <v>160</v>
      </c>
      <c r="G213" s="6" t="s">
        <v>159</v>
      </c>
      <c r="H213" s="6">
        <f t="shared" ca="1" si="105"/>
        <v>117.99</v>
      </c>
      <c r="I213" s="6" t="s">
        <v>161</v>
      </c>
      <c r="J213" s="6">
        <f t="shared" ca="1" si="106"/>
        <v>169.99</v>
      </c>
      <c r="K213" s="6" t="s">
        <v>166</v>
      </c>
      <c r="V213" s="9"/>
      <c r="AB213" s="7"/>
      <c r="AC213" s="8"/>
      <c r="AW213" s="9"/>
    </row>
    <row r="214" spans="1:58" x14ac:dyDescent="0.3">
      <c r="A214" s="15">
        <v>0</v>
      </c>
      <c r="B214" s="15">
        <v>0</v>
      </c>
      <c r="C214" s="6">
        <f t="shared" ca="1" si="95"/>
        <v>0.12639755870372893</v>
      </c>
      <c r="D214" s="6">
        <f t="shared" ca="1" si="96"/>
        <v>0.12639755870372893</v>
      </c>
      <c r="E214" s="6" t="str">
        <f t="shared" si="104"/>
        <v/>
      </c>
      <c r="F214" s="6" t="s">
        <v>160</v>
      </c>
      <c r="G214" s="6" t="s">
        <v>159</v>
      </c>
      <c r="H214" s="6">
        <f t="shared" ca="1" si="105"/>
        <v>47.64</v>
      </c>
      <c r="I214" s="6" t="s">
        <v>161</v>
      </c>
      <c r="J214" s="6">
        <f t="shared" ca="1" si="106"/>
        <v>95.64</v>
      </c>
      <c r="K214" s="6" t="s">
        <v>166</v>
      </c>
      <c r="V214" s="9"/>
      <c r="AB214" s="7"/>
      <c r="AC214" s="8"/>
      <c r="AW214" s="9"/>
    </row>
    <row r="215" spans="1:58" x14ac:dyDescent="0.3">
      <c r="A215" s="15">
        <v>0</v>
      </c>
      <c r="B215" s="15">
        <v>0</v>
      </c>
      <c r="C215" s="6">
        <f t="shared" ca="1" si="95"/>
        <v>0.78381267154436396</v>
      </c>
      <c r="D215" s="6">
        <f t="shared" ca="1" si="96"/>
        <v>0.21618732845563604</v>
      </c>
      <c r="E215" s="6" t="str">
        <f t="shared" si="104"/>
        <v/>
      </c>
      <c r="F215" s="6" t="s">
        <v>160</v>
      </c>
      <c r="G215" s="6" t="s">
        <v>159</v>
      </c>
      <c r="H215" s="6">
        <f t="shared" ca="1" si="105"/>
        <v>113.38</v>
      </c>
      <c r="I215" s="6" t="s">
        <v>161</v>
      </c>
      <c r="J215" s="6">
        <f t="shared" ca="1" si="106"/>
        <v>170.38</v>
      </c>
      <c r="K215" s="6" t="s">
        <v>166</v>
      </c>
      <c r="V215" s="9"/>
      <c r="AB215" s="7"/>
      <c r="AC215" s="8"/>
      <c r="AW215" s="9"/>
    </row>
    <row r="216" spans="1:58" x14ac:dyDescent="0.3">
      <c r="A216" s="15">
        <v>0</v>
      </c>
      <c r="B216" s="15">
        <v>0</v>
      </c>
      <c r="C216" s="6">
        <f t="shared" ca="1" si="95"/>
        <v>2.3191371254833282E-2</v>
      </c>
      <c r="D216" s="6">
        <f t="shared" ca="1" si="96"/>
        <v>0.52319137125483328</v>
      </c>
      <c r="E216" s="6" t="str">
        <f t="shared" si="104"/>
        <v/>
      </c>
      <c r="F216" s="6" t="s">
        <v>160</v>
      </c>
      <c r="G216" s="6" t="s">
        <v>159</v>
      </c>
      <c r="H216" s="6">
        <f t="shared" ca="1" si="105"/>
        <v>37.32</v>
      </c>
      <c r="I216" s="6" t="s">
        <v>161</v>
      </c>
      <c r="J216" s="6">
        <f t="shared" ca="1" si="106"/>
        <v>124.32</v>
      </c>
      <c r="K216" s="6" t="s">
        <v>166</v>
      </c>
      <c r="V216" s="9"/>
      <c r="AB216" s="7"/>
      <c r="AC216" s="8"/>
      <c r="AW216" s="9"/>
    </row>
    <row r="217" spans="1:58" x14ac:dyDescent="0.3">
      <c r="A217" s="15">
        <v>0</v>
      </c>
      <c r="B217" s="15">
        <v>0</v>
      </c>
      <c r="C217" s="6">
        <f t="shared" ca="1" si="95"/>
        <v>0.16752361290184914</v>
      </c>
      <c r="D217" s="6">
        <f t="shared" ca="1" si="96"/>
        <v>0.16752361290184914</v>
      </c>
      <c r="E217" s="6" t="str">
        <f t="shared" si="104"/>
        <v/>
      </c>
      <c r="F217" s="6" t="s">
        <v>160</v>
      </c>
      <c r="G217" s="6" t="s">
        <v>159</v>
      </c>
      <c r="H217" s="6">
        <f t="shared" ca="1" si="105"/>
        <v>51.75</v>
      </c>
      <c r="I217" s="6" t="s">
        <v>161</v>
      </c>
      <c r="J217" s="6">
        <f t="shared" ca="1" si="106"/>
        <v>103.75</v>
      </c>
      <c r="K217" s="6" t="s">
        <v>166</v>
      </c>
      <c r="V217" s="9"/>
      <c r="AB217" s="7"/>
      <c r="AC217" s="8"/>
      <c r="AW217" s="9"/>
    </row>
    <row r="218" spans="1:58" x14ac:dyDescent="0.3">
      <c r="A218" s="15">
        <v>0</v>
      </c>
      <c r="B218" s="15">
        <v>0</v>
      </c>
      <c r="C218" s="6">
        <f t="shared" ca="1" si="95"/>
        <v>0.14323517651793927</v>
      </c>
      <c r="D218" s="6">
        <f t="shared" ca="1" si="96"/>
        <v>0.14323517651793927</v>
      </c>
      <c r="E218" s="6" t="str">
        <f t="shared" si="104"/>
        <v/>
      </c>
      <c r="F218" s="6" t="s">
        <v>160</v>
      </c>
      <c r="G218" s="6" t="s">
        <v>162</v>
      </c>
      <c r="H218" s="6">
        <f t="shared" ca="1" si="105"/>
        <v>49.32</v>
      </c>
      <c r="I218" s="6" t="s">
        <v>163</v>
      </c>
      <c r="J218" s="6">
        <f t="shared" ref="J218:J223" ca="1" si="107">ROUND(D218*100+35,0)</f>
        <v>49</v>
      </c>
      <c r="K218" s="6" t="s">
        <v>164</v>
      </c>
      <c r="L218" s="6">
        <f t="shared" ref="L218:L223" ca="1" si="108">ROUND(D218*20,0)</f>
        <v>3</v>
      </c>
      <c r="M218" s="6" t="s">
        <v>165</v>
      </c>
      <c r="V218" s="9"/>
      <c r="AB218" s="7"/>
      <c r="AC218" s="8"/>
      <c r="AW218" s="9"/>
    </row>
    <row r="219" spans="1:58" x14ac:dyDescent="0.3">
      <c r="A219" s="15">
        <v>0</v>
      </c>
      <c r="B219" s="15">
        <v>0</v>
      </c>
      <c r="C219" s="6">
        <f t="shared" ca="1" si="95"/>
        <v>0.80223152847002965</v>
      </c>
      <c r="D219" s="6">
        <f t="shared" ca="1" si="96"/>
        <v>0.19776847152997035</v>
      </c>
      <c r="E219" s="6" t="str">
        <f t="shared" si="104"/>
        <v/>
      </c>
      <c r="F219" s="6" t="s">
        <v>160</v>
      </c>
      <c r="G219" s="6" t="s">
        <v>162</v>
      </c>
      <c r="H219" s="6">
        <f t="shared" ca="1" si="105"/>
        <v>115.22</v>
      </c>
      <c r="I219" s="6" t="s">
        <v>163</v>
      </c>
      <c r="J219" s="6">
        <f t="shared" ca="1" si="107"/>
        <v>55</v>
      </c>
      <c r="K219" s="6" t="s">
        <v>164</v>
      </c>
      <c r="L219" s="6">
        <f t="shared" ca="1" si="108"/>
        <v>4</v>
      </c>
      <c r="M219" s="6" t="s">
        <v>165</v>
      </c>
      <c r="V219" s="9"/>
      <c r="AB219" s="7"/>
      <c r="AC219" s="8"/>
      <c r="AW219" s="9"/>
    </row>
    <row r="220" spans="1:58" x14ac:dyDescent="0.3">
      <c r="A220" s="15">
        <v>0</v>
      </c>
      <c r="B220" s="15">
        <v>0</v>
      </c>
      <c r="C220" s="6">
        <f t="shared" ca="1" si="95"/>
        <v>0.84339934210149026</v>
      </c>
      <c r="D220" s="6">
        <f t="shared" ca="1" si="96"/>
        <v>0.15660065789850974</v>
      </c>
      <c r="E220" s="6" t="str">
        <f t="shared" si="104"/>
        <v/>
      </c>
      <c r="F220" s="6" t="s">
        <v>160</v>
      </c>
      <c r="G220" s="6" t="s">
        <v>162</v>
      </c>
      <c r="H220" s="6">
        <f t="shared" ca="1" si="105"/>
        <v>119.34</v>
      </c>
      <c r="I220" s="6" t="s">
        <v>163</v>
      </c>
      <c r="J220" s="6">
        <f t="shared" ca="1" si="107"/>
        <v>51</v>
      </c>
      <c r="K220" s="6" t="s">
        <v>164</v>
      </c>
      <c r="L220" s="6">
        <f t="shared" ca="1" si="108"/>
        <v>3</v>
      </c>
      <c r="M220" s="6" t="s">
        <v>165</v>
      </c>
      <c r="V220" s="9"/>
      <c r="AB220" s="7"/>
      <c r="AC220" s="8"/>
      <c r="AW220" s="9"/>
    </row>
    <row r="221" spans="1:58" x14ac:dyDescent="0.3">
      <c r="A221" s="15">
        <v>0</v>
      </c>
      <c r="B221" s="15">
        <v>0</v>
      </c>
      <c r="C221" s="6">
        <f t="shared" ca="1" si="95"/>
        <v>0.609570857633569</v>
      </c>
      <c r="D221" s="6">
        <f t="shared" ca="1" si="96"/>
        <v>0.390429142366431</v>
      </c>
      <c r="E221" s="6" t="str">
        <f t="shared" si="104"/>
        <v/>
      </c>
      <c r="F221" s="6" t="s">
        <v>160</v>
      </c>
      <c r="G221" s="6" t="s">
        <v>162</v>
      </c>
      <c r="H221" s="6">
        <f t="shared" ca="1" si="105"/>
        <v>95.96</v>
      </c>
      <c r="I221" s="6" t="s">
        <v>163</v>
      </c>
      <c r="J221" s="6">
        <f t="shared" ca="1" si="107"/>
        <v>74</v>
      </c>
      <c r="K221" s="6" t="s">
        <v>164</v>
      </c>
      <c r="L221" s="6">
        <f t="shared" ca="1" si="108"/>
        <v>8</v>
      </c>
      <c r="M221" s="6" t="s">
        <v>165</v>
      </c>
      <c r="V221" s="9"/>
      <c r="AB221" s="7"/>
      <c r="AC221" s="8"/>
      <c r="AW221" s="9"/>
    </row>
    <row r="222" spans="1:58" x14ac:dyDescent="0.3">
      <c r="A222" s="15">
        <v>0</v>
      </c>
      <c r="B222" s="15">
        <v>0</v>
      </c>
      <c r="C222" s="6">
        <f t="shared" ca="1" si="95"/>
        <v>0.70146127632678323</v>
      </c>
      <c r="D222" s="6">
        <f t="shared" ca="1" si="96"/>
        <v>0.29853872367321677</v>
      </c>
      <c r="E222" s="6" t="str">
        <f t="shared" si="104"/>
        <v/>
      </c>
      <c r="F222" s="6" t="s">
        <v>160</v>
      </c>
      <c r="G222" s="6" t="s">
        <v>162</v>
      </c>
      <c r="H222" s="6">
        <f t="shared" ca="1" si="105"/>
        <v>105.15</v>
      </c>
      <c r="I222" s="6" t="s">
        <v>163</v>
      </c>
      <c r="J222" s="6">
        <f t="shared" ca="1" si="107"/>
        <v>65</v>
      </c>
      <c r="K222" s="6" t="s">
        <v>164</v>
      </c>
      <c r="L222" s="6">
        <f t="shared" ca="1" si="108"/>
        <v>6</v>
      </c>
      <c r="M222" s="6" t="s">
        <v>165</v>
      </c>
      <c r="N222" s="10"/>
      <c r="O222" s="10"/>
      <c r="P222" s="10"/>
      <c r="Q222" s="10"/>
      <c r="R222" s="10"/>
      <c r="S222" s="10"/>
      <c r="T222" s="10"/>
      <c r="U222" s="10"/>
      <c r="V222" s="11"/>
      <c r="W222" s="10"/>
      <c r="X222" s="10"/>
      <c r="Y222" s="10"/>
      <c r="Z222" s="10"/>
      <c r="AB222" s="7"/>
      <c r="AC222" s="8"/>
      <c r="AW222" s="9"/>
    </row>
    <row r="223" spans="1:58" x14ac:dyDescent="0.3">
      <c r="A223" s="15">
        <v>0</v>
      </c>
      <c r="B223" s="15">
        <v>0</v>
      </c>
      <c r="C223" s="6">
        <f t="shared" ca="1" si="95"/>
        <v>0.66081672481342646</v>
      </c>
      <c r="D223" s="6">
        <f t="shared" ca="1" si="96"/>
        <v>0.33918327518657354</v>
      </c>
      <c r="E223" s="6" t="str">
        <f t="shared" si="104"/>
        <v/>
      </c>
      <c r="F223" s="6" t="s">
        <v>160</v>
      </c>
      <c r="G223" s="6" t="s">
        <v>162</v>
      </c>
      <c r="H223" s="6">
        <f t="shared" ca="1" si="105"/>
        <v>101.08</v>
      </c>
      <c r="I223" s="6" t="s">
        <v>163</v>
      </c>
      <c r="J223" s="6">
        <f t="shared" ca="1" si="107"/>
        <v>69</v>
      </c>
      <c r="K223" s="6" t="s">
        <v>164</v>
      </c>
      <c r="L223" s="6">
        <f t="shared" ca="1" si="108"/>
        <v>7</v>
      </c>
      <c r="M223" s="6" t="s">
        <v>165</v>
      </c>
      <c r="V223" s="9"/>
      <c r="AB223" s="7"/>
      <c r="AC223" s="8"/>
      <c r="AD223" s="10"/>
      <c r="AE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1"/>
      <c r="AX223" s="10"/>
      <c r="AY223" s="10"/>
      <c r="BB223" s="10"/>
      <c r="BF223" s="10"/>
    </row>
    <row r="224" spans="1:58" ht="56.7" x14ac:dyDescent="0.3">
      <c r="A224" s="15">
        <v>20191930288</v>
      </c>
      <c r="B224" s="15">
        <v>0</v>
      </c>
      <c r="C224" s="6">
        <f t="shared" ca="1" si="95"/>
        <v>0.3472921571502583</v>
      </c>
      <c r="D224" s="6">
        <f t="shared" ca="1" si="96"/>
        <v>0.3472921571502583</v>
      </c>
      <c r="E224" s="17" t="str">
        <f t="shared" ref="E224" si="109">IF(A224=0,"",_xlfn.CONCAT("\end{enumerate} \section*{ Cuenta ",A224,"} \begin{enumerate}"))</f>
        <v>\end{enumerate} \section*{ Cuenta 20191930288} \begin{enumerate}</v>
      </c>
      <c r="AB224" s="7"/>
      <c r="AC224" s="8"/>
      <c r="AW224" s="9"/>
    </row>
    <row r="225" spans="1:54" x14ac:dyDescent="0.3">
      <c r="A225" s="15">
        <v>0</v>
      </c>
      <c r="B225" s="15">
        <v>0</v>
      </c>
      <c r="C225" s="6">
        <f t="shared" ca="1" si="95"/>
        <v>0.11944133387151779</v>
      </c>
      <c r="D225" s="6">
        <f t="shared" ca="1" si="96"/>
        <v>0.11944133387151779</v>
      </c>
      <c r="E225" s="6" t="str">
        <f t="shared" ref="E225:E236" si="110">IF(A225=0,"",_xlfn.CONCAT("## ",A225))</f>
        <v/>
      </c>
      <c r="F225" s="6" t="s">
        <v>160</v>
      </c>
      <c r="G225" s="6" t="s">
        <v>159</v>
      </c>
      <c r="H225" s="6">
        <f t="shared" ref="H225:H236" ca="1" si="111">ROUND(C225*100+35,2)</f>
        <v>46.94</v>
      </c>
      <c r="I225" s="6" t="s">
        <v>161</v>
      </c>
      <c r="J225" s="6">
        <f t="shared" ref="J225:J230" ca="1" si="112">H225+ROUND(D225*100+35,0)</f>
        <v>93.94</v>
      </c>
      <c r="K225" s="6" t="s">
        <v>166</v>
      </c>
      <c r="V225" s="9"/>
      <c r="AB225" s="7"/>
      <c r="AC225" s="8"/>
      <c r="AW225" s="9"/>
    </row>
    <row r="226" spans="1:54" x14ac:dyDescent="0.3">
      <c r="A226" s="15">
        <v>0</v>
      </c>
      <c r="B226" s="15">
        <v>0</v>
      </c>
      <c r="C226" s="6">
        <f t="shared" ca="1" si="95"/>
        <v>0.42139295102304419</v>
      </c>
      <c r="D226" s="6">
        <f t="shared" ca="1" si="96"/>
        <v>0.42139295102304419</v>
      </c>
      <c r="E226" s="6" t="str">
        <f t="shared" si="110"/>
        <v/>
      </c>
      <c r="F226" s="6" t="s">
        <v>160</v>
      </c>
      <c r="G226" s="6" t="s">
        <v>159</v>
      </c>
      <c r="H226" s="6">
        <f t="shared" ca="1" si="111"/>
        <v>77.14</v>
      </c>
      <c r="I226" s="6" t="s">
        <v>161</v>
      </c>
      <c r="J226" s="6">
        <f t="shared" ca="1" si="112"/>
        <v>154.13999999999999</v>
      </c>
      <c r="K226" s="6" t="s">
        <v>166</v>
      </c>
      <c r="V226" s="9"/>
      <c r="AB226" s="7"/>
      <c r="AC226" s="8"/>
      <c r="AW226" s="9"/>
    </row>
    <row r="227" spans="1:54" x14ac:dyDescent="0.3">
      <c r="A227" s="15">
        <v>0</v>
      </c>
      <c r="B227" s="15">
        <v>0</v>
      </c>
      <c r="C227" s="6">
        <f t="shared" ca="1" si="95"/>
        <v>0.43854737337651184</v>
      </c>
      <c r="D227" s="6">
        <f t="shared" ca="1" si="96"/>
        <v>0.43854737337651184</v>
      </c>
      <c r="E227" s="6" t="str">
        <f t="shared" si="110"/>
        <v/>
      </c>
      <c r="F227" s="6" t="s">
        <v>160</v>
      </c>
      <c r="G227" s="6" t="s">
        <v>159</v>
      </c>
      <c r="H227" s="6">
        <f t="shared" ca="1" si="111"/>
        <v>78.849999999999994</v>
      </c>
      <c r="I227" s="6" t="s">
        <v>161</v>
      </c>
      <c r="J227" s="6">
        <f t="shared" ca="1" si="112"/>
        <v>157.85</v>
      </c>
      <c r="K227" s="6" t="s">
        <v>166</v>
      </c>
      <c r="V227" s="9"/>
      <c r="AB227" s="7"/>
      <c r="AC227" s="8"/>
      <c r="AW227" s="9"/>
    </row>
    <row r="228" spans="1:54" x14ac:dyDescent="0.3">
      <c r="A228" s="15">
        <v>0</v>
      </c>
      <c r="B228" s="15">
        <v>0</v>
      </c>
      <c r="C228" s="6">
        <f t="shared" ca="1" si="95"/>
        <v>0.38068263150515358</v>
      </c>
      <c r="D228" s="6">
        <f t="shared" ca="1" si="96"/>
        <v>0.38068263150515358</v>
      </c>
      <c r="E228" s="6" t="str">
        <f t="shared" si="110"/>
        <v/>
      </c>
      <c r="F228" s="6" t="s">
        <v>160</v>
      </c>
      <c r="G228" s="6" t="s">
        <v>159</v>
      </c>
      <c r="H228" s="6">
        <f t="shared" ca="1" si="111"/>
        <v>73.069999999999993</v>
      </c>
      <c r="I228" s="6" t="s">
        <v>161</v>
      </c>
      <c r="J228" s="6">
        <f t="shared" ca="1" si="112"/>
        <v>146.07</v>
      </c>
      <c r="K228" s="6" t="s">
        <v>166</v>
      </c>
      <c r="V228" s="9"/>
      <c r="AB228" s="7"/>
      <c r="AC228" s="8"/>
      <c r="AW228" s="9"/>
    </row>
    <row r="229" spans="1:54" x14ac:dyDescent="0.3">
      <c r="A229" s="15">
        <v>0</v>
      </c>
      <c r="B229" s="15">
        <v>0</v>
      </c>
      <c r="C229" s="6">
        <f t="shared" ca="1" si="95"/>
        <v>0.12908156584812214</v>
      </c>
      <c r="D229" s="6">
        <f t="shared" ca="1" si="96"/>
        <v>0.12908156584812214</v>
      </c>
      <c r="E229" s="6" t="str">
        <f t="shared" si="110"/>
        <v/>
      </c>
      <c r="F229" s="6" t="s">
        <v>160</v>
      </c>
      <c r="G229" s="6" t="s">
        <v>159</v>
      </c>
      <c r="H229" s="6">
        <f t="shared" ca="1" si="111"/>
        <v>47.91</v>
      </c>
      <c r="I229" s="6" t="s">
        <v>161</v>
      </c>
      <c r="J229" s="6">
        <f t="shared" ca="1" si="112"/>
        <v>95.91</v>
      </c>
      <c r="K229" s="6" t="s">
        <v>166</v>
      </c>
      <c r="V229" s="9"/>
      <c r="AB229" s="7"/>
      <c r="AC229" s="8"/>
      <c r="AW229" s="9"/>
    </row>
    <row r="230" spans="1:54" x14ac:dyDescent="0.3">
      <c r="A230" s="15">
        <v>0</v>
      </c>
      <c r="B230" s="15">
        <v>0</v>
      </c>
      <c r="C230" s="6">
        <f t="shared" ca="1" si="95"/>
        <v>0.77222905482366921</v>
      </c>
      <c r="D230" s="6">
        <f t="shared" ca="1" si="96"/>
        <v>0.22777094517633079</v>
      </c>
      <c r="E230" s="6" t="str">
        <f t="shared" si="110"/>
        <v/>
      </c>
      <c r="F230" s="6" t="s">
        <v>160</v>
      </c>
      <c r="G230" s="6" t="s">
        <v>159</v>
      </c>
      <c r="H230" s="6">
        <f t="shared" ca="1" si="111"/>
        <v>112.22</v>
      </c>
      <c r="I230" s="6" t="s">
        <v>161</v>
      </c>
      <c r="J230" s="6">
        <f t="shared" ca="1" si="112"/>
        <v>170.22</v>
      </c>
      <c r="K230" s="6" t="s">
        <v>166</v>
      </c>
      <c r="V230" s="9"/>
      <c r="AB230" s="7"/>
      <c r="AC230" s="8"/>
      <c r="AW230" s="9"/>
    </row>
    <row r="231" spans="1:54" x14ac:dyDescent="0.3">
      <c r="A231" s="15">
        <v>0</v>
      </c>
      <c r="B231" s="15">
        <v>0</v>
      </c>
      <c r="C231" s="6">
        <f t="shared" ca="1" si="95"/>
        <v>3.4888777838518958E-2</v>
      </c>
      <c r="D231" s="6">
        <f t="shared" ca="1" si="96"/>
        <v>0.53488877783851896</v>
      </c>
      <c r="E231" s="6" t="str">
        <f t="shared" si="110"/>
        <v/>
      </c>
      <c r="F231" s="6" t="s">
        <v>160</v>
      </c>
      <c r="G231" s="6" t="s">
        <v>162</v>
      </c>
      <c r="H231" s="6">
        <f t="shared" ca="1" si="111"/>
        <v>38.49</v>
      </c>
      <c r="I231" s="6" t="s">
        <v>163</v>
      </c>
      <c r="J231" s="6">
        <f t="shared" ref="J231:J236" ca="1" si="113">ROUND(D231*100+35,0)</f>
        <v>88</v>
      </c>
      <c r="K231" s="6" t="s">
        <v>164</v>
      </c>
      <c r="L231" s="6">
        <f t="shared" ref="L231:L236" ca="1" si="114">ROUND(D231*20,0)</f>
        <v>11</v>
      </c>
      <c r="M231" s="6" t="s">
        <v>165</v>
      </c>
      <c r="V231" s="9"/>
      <c r="AB231" s="7"/>
      <c r="AC231" s="8"/>
      <c r="AW231" s="9"/>
    </row>
    <row r="232" spans="1:54" x14ac:dyDescent="0.3">
      <c r="A232" s="15">
        <v>0</v>
      </c>
      <c r="B232" s="15">
        <v>0</v>
      </c>
      <c r="C232" s="6">
        <f t="shared" ca="1" si="95"/>
        <v>0.62477784770527112</v>
      </c>
      <c r="D232" s="6">
        <f t="shared" ca="1" si="96"/>
        <v>0.37522215229472888</v>
      </c>
      <c r="E232" s="6" t="str">
        <f t="shared" si="110"/>
        <v/>
      </c>
      <c r="F232" s="6" t="s">
        <v>160</v>
      </c>
      <c r="G232" s="6" t="s">
        <v>162</v>
      </c>
      <c r="H232" s="6">
        <f t="shared" ca="1" si="111"/>
        <v>97.48</v>
      </c>
      <c r="I232" s="6" t="s">
        <v>163</v>
      </c>
      <c r="J232" s="6">
        <f t="shared" ca="1" si="113"/>
        <v>73</v>
      </c>
      <c r="K232" s="6" t="s">
        <v>164</v>
      </c>
      <c r="L232" s="6">
        <f t="shared" ca="1" si="114"/>
        <v>8</v>
      </c>
      <c r="M232" s="6" t="s">
        <v>165</v>
      </c>
      <c r="V232" s="9"/>
      <c r="AB232" s="7"/>
      <c r="AC232" s="8"/>
      <c r="AW232" s="9"/>
    </row>
    <row r="233" spans="1:54" x14ac:dyDescent="0.3">
      <c r="A233" s="15">
        <v>0</v>
      </c>
      <c r="B233" s="15">
        <v>0</v>
      </c>
      <c r="C233" s="6">
        <f t="shared" ca="1" si="95"/>
        <v>0.63002419224712636</v>
      </c>
      <c r="D233" s="6">
        <f t="shared" ca="1" si="96"/>
        <v>0.36997580775287364</v>
      </c>
      <c r="E233" s="6" t="str">
        <f t="shared" si="110"/>
        <v/>
      </c>
      <c r="F233" s="6" t="s">
        <v>160</v>
      </c>
      <c r="G233" s="6" t="s">
        <v>162</v>
      </c>
      <c r="H233" s="6">
        <f t="shared" ca="1" si="111"/>
        <v>98</v>
      </c>
      <c r="I233" s="6" t="s">
        <v>163</v>
      </c>
      <c r="J233" s="6">
        <f t="shared" ca="1" si="113"/>
        <v>72</v>
      </c>
      <c r="K233" s="6" t="s">
        <v>164</v>
      </c>
      <c r="L233" s="6">
        <f t="shared" ca="1" si="114"/>
        <v>7</v>
      </c>
      <c r="M233" s="6" t="s">
        <v>165</v>
      </c>
      <c r="V233" s="9"/>
      <c r="AB233" s="7"/>
      <c r="AC233" s="8"/>
      <c r="AW233" s="9"/>
    </row>
    <row r="234" spans="1:54" x14ac:dyDescent="0.3">
      <c r="A234" s="15">
        <v>0</v>
      </c>
      <c r="B234" s="15">
        <v>0</v>
      </c>
      <c r="C234" s="6">
        <f t="shared" ca="1" si="95"/>
        <v>0.48628455705594098</v>
      </c>
      <c r="D234" s="6">
        <f t="shared" ca="1" si="96"/>
        <v>0.48628455705594098</v>
      </c>
      <c r="E234" s="6" t="str">
        <f t="shared" si="110"/>
        <v/>
      </c>
      <c r="F234" s="6" t="s">
        <v>160</v>
      </c>
      <c r="G234" s="6" t="s">
        <v>162</v>
      </c>
      <c r="H234" s="6">
        <f t="shared" ca="1" si="111"/>
        <v>83.63</v>
      </c>
      <c r="I234" s="6" t="s">
        <v>163</v>
      </c>
      <c r="J234" s="6">
        <f t="shared" ca="1" si="113"/>
        <v>84</v>
      </c>
      <c r="K234" s="6" t="s">
        <v>164</v>
      </c>
      <c r="L234" s="6">
        <f t="shared" ca="1" si="114"/>
        <v>10</v>
      </c>
      <c r="M234" s="6" t="s">
        <v>165</v>
      </c>
      <c r="V234" s="9"/>
      <c r="AB234" s="7"/>
      <c r="AC234" s="8"/>
      <c r="AD234" s="10"/>
      <c r="AE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1"/>
      <c r="AX234" s="10"/>
      <c r="AY234" s="10"/>
      <c r="BB234" s="10"/>
    </row>
    <row r="235" spans="1:54" x14ac:dyDescent="0.3">
      <c r="A235" s="15">
        <v>0</v>
      </c>
      <c r="B235" s="15">
        <v>0</v>
      </c>
      <c r="C235" s="6">
        <f t="shared" ca="1" si="95"/>
        <v>0.58374479692508119</v>
      </c>
      <c r="D235" s="6">
        <f t="shared" ca="1" si="96"/>
        <v>0.58374479692508119</v>
      </c>
      <c r="E235" s="6" t="str">
        <f t="shared" si="110"/>
        <v/>
      </c>
      <c r="F235" s="6" t="s">
        <v>160</v>
      </c>
      <c r="G235" s="6" t="s">
        <v>162</v>
      </c>
      <c r="H235" s="6">
        <f t="shared" ca="1" si="111"/>
        <v>93.37</v>
      </c>
      <c r="I235" s="6" t="s">
        <v>163</v>
      </c>
      <c r="J235" s="6">
        <f t="shared" ca="1" si="113"/>
        <v>93</v>
      </c>
      <c r="K235" s="6" t="s">
        <v>164</v>
      </c>
      <c r="L235" s="6">
        <f t="shared" ca="1" si="114"/>
        <v>12</v>
      </c>
      <c r="M235" s="6" t="s">
        <v>165</v>
      </c>
      <c r="N235" s="10"/>
      <c r="O235" s="10"/>
      <c r="P235" s="10"/>
      <c r="Q235" s="10"/>
      <c r="R235" s="10"/>
      <c r="S235" s="10"/>
      <c r="T235" s="10"/>
      <c r="U235" s="10"/>
      <c r="V235" s="11"/>
      <c r="W235" s="10"/>
      <c r="X235" s="10"/>
      <c r="Y235" s="10"/>
      <c r="Z235" s="10"/>
      <c r="AB235" s="7"/>
      <c r="AC235" s="8"/>
      <c r="AW235" s="9"/>
    </row>
    <row r="236" spans="1:54" x14ac:dyDescent="0.3">
      <c r="A236" s="15">
        <v>0</v>
      </c>
      <c r="B236" s="15">
        <v>0</v>
      </c>
      <c r="C236" s="6">
        <f t="shared" ca="1" si="95"/>
        <v>0.14595045857689048</v>
      </c>
      <c r="D236" s="6">
        <f t="shared" ca="1" si="96"/>
        <v>0.14595045857689048</v>
      </c>
      <c r="E236" s="6" t="str">
        <f t="shared" si="110"/>
        <v/>
      </c>
      <c r="F236" s="6" t="s">
        <v>160</v>
      </c>
      <c r="G236" s="6" t="s">
        <v>162</v>
      </c>
      <c r="H236" s="6">
        <f t="shared" ca="1" si="111"/>
        <v>49.6</v>
      </c>
      <c r="I236" s="6" t="s">
        <v>163</v>
      </c>
      <c r="J236" s="6">
        <f t="shared" ca="1" si="113"/>
        <v>50</v>
      </c>
      <c r="K236" s="6" t="s">
        <v>164</v>
      </c>
      <c r="L236" s="6">
        <f t="shared" ca="1" si="114"/>
        <v>3</v>
      </c>
      <c r="M236" s="6" t="s">
        <v>165</v>
      </c>
      <c r="V236" s="9"/>
      <c r="AB236" s="7"/>
      <c r="AC236" s="8"/>
      <c r="AW236" s="9"/>
    </row>
    <row r="237" spans="1:54" ht="56.7" x14ac:dyDescent="0.3">
      <c r="A237" s="15">
        <v>20191930296</v>
      </c>
      <c r="B237" s="15">
        <v>0</v>
      </c>
      <c r="C237" s="6">
        <f t="shared" ca="1" si="95"/>
        <v>0.52686357201536149</v>
      </c>
      <c r="D237" s="6">
        <f t="shared" ca="1" si="96"/>
        <v>0.52686357201536149</v>
      </c>
      <c r="E237" s="17" t="str">
        <f t="shared" ref="E237" si="115">IF(A237=0,"",_xlfn.CONCAT("\end{enumerate} \section*{ Cuenta ",A237,"} \begin{enumerate}"))</f>
        <v>\end{enumerate} \section*{ Cuenta 20191930296} \begin{enumerate}</v>
      </c>
      <c r="AB237" s="7"/>
      <c r="AC237" s="8"/>
      <c r="AW237" s="9"/>
    </row>
    <row r="238" spans="1:54" x14ac:dyDescent="0.3">
      <c r="A238" s="15">
        <v>0</v>
      </c>
      <c r="B238" s="15">
        <v>0</v>
      </c>
      <c r="C238" s="6">
        <f t="shared" ca="1" si="95"/>
        <v>0.38380039132199828</v>
      </c>
      <c r="D238" s="6">
        <f t="shared" ca="1" si="96"/>
        <v>0.38380039132199828</v>
      </c>
      <c r="E238" s="6" t="str">
        <f t="shared" ref="E238:E249" si="116">IF(A238=0,"",_xlfn.CONCAT("## ",A238))</f>
        <v/>
      </c>
      <c r="F238" s="6" t="s">
        <v>160</v>
      </c>
      <c r="G238" s="6" t="s">
        <v>159</v>
      </c>
      <c r="H238" s="6">
        <f t="shared" ref="H238:H249" ca="1" si="117">ROUND(C238*100+35,2)</f>
        <v>73.38</v>
      </c>
      <c r="I238" s="6" t="s">
        <v>161</v>
      </c>
      <c r="J238" s="6">
        <f t="shared" ref="J238:J243" ca="1" si="118">H238+ROUND(D238*100+35,0)</f>
        <v>146.38</v>
      </c>
      <c r="K238" s="6" t="s">
        <v>166</v>
      </c>
      <c r="V238" s="9"/>
      <c r="AB238" s="7"/>
      <c r="AC238" s="8"/>
      <c r="AW238" s="9"/>
    </row>
    <row r="239" spans="1:54" x14ac:dyDescent="0.3">
      <c r="A239" s="15">
        <v>0</v>
      </c>
      <c r="B239" s="15">
        <v>0</v>
      </c>
      <c r="C239" s="6">
        <f t="shared" ca="1" si="95"/>
        <v>0.83030375026854819</v>
      </c>
      <c r="D239" s="6">
        <f t="shared" ca="1" si="96"/>
        <v>0.16969624973145181</v>
      </c>
      <c r="E239" s="6" t="str">
        <f t="shared" si="116"/>
        <v/>
      </c>
      <c r="F239" s="6" t="s">
        <v>160</v>
      </c>
      <c r="G239" s="6" t="s">
        <v>159</v>
      </c>
      <c r="H239" s="6">
        <f t="shared" ca="1" si="117"/>
        <v>118.03</v>
      </c>
      <c r="I239" s="6" t="s">
        <v>161</v>
      </c>
      <c r="J239" s="6">
        <f t="shared" ca="1" si="118"/>
        <v>170.03</v>
      </c>
      <c r="K239" s="6" t="s">
        <v>166</v>
      </c>
      <c r="V239" s="9"/>
      <c r="AB239" s="7"/>
      <c r="AC239" s="8"/>
      <c r="AW239" s="9"/>
    </row>
    <row r="240" spans="1:54" x14ac:dyDescent="0.3">
      <c r="A240" s="15">
        <v>0</v>
      </c>
      <c r="B240" s="15">
        <v>0</v>
      </c>
      <c r="C240" s="6">
        <f t="shared" ca="1" si="95"/>
        <v>8.1156505685792468E-2</v>
      </c>
      <c r="D240" s="6">
        <f t="shared" ca="1" si="96"/>
        <v>0.58115650568579247</v>
      </c>
      <c r="E240" s="6" t="str">
        <f t="shared" si="116"/>
        <v/>
      </c>
      <c r="F240" s="6" t="s">
        <v>160</v>
      </c>
      <c r="G240" s="6" t="s">
        <v>159</v>
      </c>
      <c r="H240" s="6">
        <f t="shared" ca="1" si="117"/>
        <v>43.12</v>
      </c>
      <c r="I240" s="6" t="s">
        <v>161</v>
      </c>
      <c r="J240" s="6">
        <f t="shared" ca="1" si="118"/>
        <v>136.12</v>
      </c>
      <c r="K240" s="6" t="s">
        <v>166</v>
      </c>
      <c r="V240" s="9"/>
      <c r="AB240" s="7"/>
      <c r="AC240" s="8"/>
      <c r="AW240" s="9"/>
    </row>
    <row r="241" spans="1:58" x14ac:dyDescent="0.3">
      <c r="A241" s="15">
        <v>0</v>
      </c>
      <c r="B241" s="15">
        <v>0</v>
      </c>
      <c r="C241" s="6">
        <f t="shared" ca="1" si="95"/>
        <v>0.88759426330124136</v>
      </c>
      <c r="D241" s="6">
        <f t="shared" ca="1" si="96"/>
        <v>0.11240573669875864</v>
      </c>
      <c r="E241" s="6" t="str">
        <f t="shared" si="116"/>
        <v/>
      </c>
      <c r="F241" s="6" t="s">
        <v>160</v>
      </c>
      <c r="G241" s="6" t="s">
        <v>159</v>
      </c>
      <c r="H241" s="6">
        <f t="shared" ca="1" si="117"/>
        <v>123.76</v>
      </c>
      <c r="I241" s="6" t="s">
        <v>161</v>
      </c>
      <c r="J241" s="6">
        <f t="shared" ca="1" si="118"/>
        <v>169.76</v>
      </c>
      <c r="K241" s="6" t="s">
        <v>166</v>
      </c>
      <c r="V241" s="9"/>
      <c r="AB241" s="7"/>
      <c r="AC241" s="8"/>
      <c r="AW241" s="9"/>
    </row>
    <row r="242" spans="1:58" x14ac:dyDescent="0.3">
      <c r="A242" s="15">
        <v>0</v>
      </c>
      <c r="B242" s="15">
        <v>0</v>
      </c>
      <c r="C242" s="6">
        <f t="shared" ca="1" si="95"/>
        <v>0.23830478215023088</v>
      </c>
      <c r="D242" s="6">
        <f t="shared" ca="1" si="96"/>
        <v>0.23830478215023088</v>
      </c>
      <c r="E242" s="6" t="str">
        <f t="shared" si="116"/>
        <v/>
      </c>
      <c r="F242" s="6" t="s">
        <v>160</v>
      </c>
      <c r="G242" s="6" t="s">
        <v>159</v>
      </c>
      <c r="H242" s="6">
        <f t="shared" ca="1" si="117"/>
        <v>58.83</v>
      </c>
      <c r="I242" s="6" t="s">
        <v>161</v>
      </c>
      <c r="J242" s="6">
        <f t="shared" ca="1" si="118"/>
        <v>117.83</v>
      </c>
      <c r="K242" s="6" t="s">
        <v>166</v>
      </c>
      <c r="V242" s="9"/>
      <c r="AB242" s="7"/>
      <c r="AC242" s="8"/>
      <c r="AW242" s="9"/>
    </row>
    <row r="243" spans="1:58" x14ac:dyDescent="0.3">
      <c r="A243" s="15">
        <v>0</v>
      </c>
      <c r="B243" s="15">
        <v>0</v>
      </c>
      <c r="C243" s="6">
        <f t="shared" ca="1" si="95"/>
        <v>0.96747564881844428</v>
      </c>
      <c r="D243" s="6">
        <f t="shared" ca="1" si="96"/>
        <v>3.2524351181555722E-2</v>
      </c>
      <c r="E243" s="6" t="str">
        <f t="shared" si="116"/>
        <v/>
      </c>
      <c r="F243" s="6" t="s">
        <v>160</v>
      </c>
      <c r="G243" s="6" t="s">
        <v>159</v>
      </c>
      <c r="H243" s="6">
        <f t="shared" ca="1" si="117"/>
        <v>131.75</v>
      </c>
      <c r="I243" s="6" t="s">
        <v>161</v>
      </c>
      <c r="J243" s="6">
        <f t="shared" ca="1" si="118"/>
        <v>169.75</v>
      </c>
      <c r="K243" s="6" t="s">
        <v>166</v>
      </c>
      <c r="V243" s="9"/>
      <c r="AB243" s="7"/>
      <c r="AC243" s="8"/>
      <c r="AW243" s="9"/>
    </row>
    <row r="244" spans="1:58" x14ac:dyDescent="0.3">
      <c r="A244" s="15">
        <v>0</v>
      </c>
      <c r="B244" s="15">
        <v>0</v>
      </c>
      <c r="C244" s="6">
        <f t="shared" ca="1" si="95"/>
        <v>0.87845156735451435</v>
      </c>
      <c r="D244" s="6">
        <f t="shared" ca="1" si="96"/>
        <v>0.12154843264548565</v>
      </c>
      <c r="E244" s="6" t="str">
        <f t="shared" si="116"/>
        <v/>
      </c>
      <c r="F244" s="6" t="s">
        <v>160</v>
      </c>
      <c r="G244" s="6" t="s">
        <v>162</v>
      </c>
      <c r="H244" s="6">
        <f t="shared" ca="1" si="117"/>
        <v>122.85</v>
      </c>
      <c r="I244" s="6" t="s">
        <v>163</v>
      </c>
      <c r="J244" s="6">
        <f t="shared" ref="J244:J249" ca="1" si="119">ROUND(D244*100+35,0)</f>
        <v>47</v>
      </c>
      <c r="K244" s="6" t="s">
        <v>164</v>
      </c>
      <c r="L244" s="6">
        <f t="shared" ref="L244:L249" ca="1" si="120">ROUND(D244*20,0)</f>
        <v>2</v>
      </c>
      <c r="M244" s="6" t="s">
        <v>165</v>
      </c>
      <c r="V244" s="9"/>
      <c r="AB244" s="7"/>
      <c r="AC244" s="8"/>
      <c r="AW244" s="9"/>
    </row>
    <row r="245" spans="1:58" x14ac:dyDescent="0.3">
      <c r="A245" s="15">
        <v>0</v>
      </c>
      <c r="B245" s="15">
        <v>0</v>
      </c>
      <c r="C245" s="6">
        <f t="shared" ca="1" si="95"/>
        <v>0.34012515655435216</v>
      </c>
      <c r="D245" s="6">
        <f t="shared" ca="1" si="96"/>
        <v>0.34012515655435216</v>
      </c>
      <c r="E245" s="6" t="str">
        <f t="shared" si="116"/>
        <v/>
      </c>
      <c r="F245" s="6" t="s">
        <v>160</v>
      </c>
      <c r="G245" s="6" t="s">
        <v>162</v>
      </c>
      <c r="H245" s="6">
        <f t="shared" ca="1" si="117"/>
        <v>69.010000000000005</v>
      </c>
      <c r="I245" s="6" t="s">
        <v>163</v>
      </c>
      <c r="J245" s="6">
        <f t="shared" ca="1" si="119"/>
        <v>69</v>
      </c>
      <c r="K245" s="6" t="s">
        <v>164</v>
      </c>
      <c r="L245" s="6">
        <f t="shared" ca="1" si="120"/>
        <v>7</v>
      </c>
      <c r="M245" s="6" t="s">
        <v>165</v>
      </c>
      <c r="V245" s="9"/>
      <c r="AB245" s="7"/>
      <c r="AC245" s="8"/>
      <c r="AD245" s="10"/>
      <c r="AE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1"/>
      <c r="AX245" s="10"/>
      <c r="AY245" s="10"/>
      <c r="BB245" s="10"/>
      <c r="BF245" s="10"/>
    </row>
    <row r="246" spans="1:58" x14ac:dyDescent="0.3">
      <c r="A246" s="15">
        <v>0</v>
      </c>
      <c r="B246" s="15">
        <v>0</v>
      </c>
      <c r="C246" s="6">
        <f t="shared" ca="1" si="95"/>
        <v>6.3847557365854457E-2</v>
      </c>
      <c r="D246" s="6">
        <f t="shared" ca="1" si="96"/>
        <v>0.56384755736585446</v>
      </c>
      <c r="E246" s="6" t="str">
        <f t="shared" si="116"/>
        <v/>
      </c>
      <c r="F246" s="6" t="s">
        <v>160</v>
      </c>
      <c r="G246" s="6" t="s">
        <v>162</v>
      </c>
      <c r="H246" s="6">
        <f t="shared" ca="1" si="117"/>
        <v>41.38</v>
      </c>
      <c r="I246" s="6" t="s">
        <v>163</v>
      </c>
      <c r="J246" s="6">
        <f t="shared" ca="1" si="119"/>
        <v>91</v>
      </c>
      <c r="K246" s="6" t="s">
        <v>164</v>
      </c>
      <c r="L246" s="6">
        <f t="shared" ca="1" si="120"/>
        <v>11</v>
      </c>
      <c r="M246" s="6" t="s">
        <v>165</v>
      </c>
      <c r="V246" s="9"/>
      <c r="AB246" s="7"/>
      <c r="AC246" s="8"/>
      <c r="AW246" s="9"/>
    </row>
    <row r="247" spans="1:58" x14ac:dyDescent="0.3">
      <c r="A247" s="15">
        <v>0</v>
      </c>
      <c r="B247" s="15">
        <v>0</v>
      </c>
      <c r="C247" s="6">
        <f t="shared" ca="1" si="95"/>
        <v>0.9388077733213106</v>
      </c>
      <c r="D247" s="6">
        <f t="shared" ca="1" si="96"/>
        <v>6.1192226678689399E-2</v>
      </c>
      <c r="E247" s="6" t="str">
        <f t="shared" si="116"/>
        <v/>
      </c>
      <c r="F247" s="6" t="s">
        <v>160</v>
      </c>
      <c r="G247" s="6" t="s">
        <v>162</v>
      </c>
      <c r="H247" s="6">
        <f t="shared" ca="1" si="117"/>
        <v>128.88</v>
      </c>
      <c r="I247" s="6" t="s">
        <v>163</v>
      </c>
      <c r="J247" s="6">
        <f t="shared" ca="1" si="119"/>
        <v>41</v>
      </c>
      <c r="K247" s="6" t="s">
        <v>164</v>
      </c>
      <c r="L247" s="6">
        <f t="shared" ca="1" si="120"/>
        <v>1</v>
      </c>
      <c r="M247" s="6" t="s">
        <v>165</v>
      </c>
      <c r="V247" s="9"/>
      <c r="AB247" s="7"/>
      <c r="AC247" s="8"/>
      <c r="AW247" s="9"/>
    </row>
    <row r="248" spans="1:58" x14ac:dyDescent="0.3">
      <c r="A248" s="15">
        <v>0</v>
      </c>
      <c r="B248" s="15">
        <v>0</v>
      </c>
      <c r="C248" s="6">
        <f t="shared" ca="1" si="95"/>
        <v>0.26041540880750758</v>
      </c>
      <c r="D248" s="6">
        <f t="shared" ca="1" si="96"/>
        <v>0.26041540880750758</v>
      </c>
      <c r="E248" s="6" t="str">
        <f t="shared" si="116"/>
        <v/>
      </c>
      <c r="F248" s="6" t="s">
        <v>160</v>
      </c>
      <c r="G248" s="6" t="s">
        <v>162</v>
      </c>
      <c r="H248" s="6">
        <f t="shared" ca="1" si="117"/>
        <v>61.04</v>
      </c>
      <c r="I248" s="6" t="s">
        <v>163</v>
      </c>
      <c r="J248" s="6">
        <f t="shared" ca="1" si="119"/>
        <v>61</v>
      </c>
      <c r="K248" s="6" t="s">
        <v>164</v>
      </c>
      <c r="L248" s="6">
        <f t="shared" ca="1" si="120"/>
        <v>5</v>
      </c>
      <c r="M248" s="6" t="s">
        <v>165</v>
      </c>
      <c r="N248" s="10"/>
      <c r="O248" s="10"/>
      <c r="P248" s="10"/>
      <c r="Q248" s="10"/>
      <c r="R248" s="10"/>
      <c r="S248" s="10"/>
      <c r="T248" s="10"/>
      <c r="U248" s="10"/>
      <c r="V248" s="11"/>
      <c r="W248" s="10"/>
      <c r="X248" s="10"/>
      <c r="Y248" s="10"/>
      <c r="Z248" s="10"/>
      <c r="AB248" s="7"/>
      <c r="AC248" s="8"/>
      <c r="AW248" s="9"/>
    </row>
    <row r="249" spans="1:58" x14ac:dyDescent="0.3">
      <c r="A249" s="15">
        <v>0</v>
      </c>
      <c r="B249" s="15">
        <v>0</v>
      </c>
      <c r="C249" s="6">
        <f t="shared" ca="1" si="95"/>
        <v>0.91626609288080629</v>
      </c>
      <c r="D249" s="6">
        <f t="shared" ca="1" si="96"/>
        <v>8.3733907119193707E-2</v>
      </c>
      <c r="E249" s="6" t="str">
        <f t="shared" si="116"/>
        <v/>
      </c>
      <c r="F249" s="6" t="s">
        <v>160</v>
      </c>
      <c r="G249" s="6" t="s">
        <v>162</v>
      </c>
      <c r="H249" s="6">
        <f t="shared" ca="1" si="117"/>
        <v>126.63</v>
      </c>
      <c r="I249" s="6" t="s">
        <v>163</v>
      </c>
      <c r="J249" s="6">
        <f t="shared" ca="1" si="119"/>
        <v>43</v>
      </c>
      <c r="K249" s="6" t="s">
        <v>164</v>
      </c>
      <c r="L249" s="6">
        <f t="shared" ca="1" si="120"/>
        <v>2</v>
      </c>
      <c r="M249" s="6" t="s">
        <v>165</v>
      </c>
      <c r="V249" s="9"/>
      <c r="AB249" s="7"/>
      <c r="AC249" s="8"/>
      <c r="AW249" s="9"/>
    </row>
    <row r="250" spans="1:58" ht="56.7" x14ac:dyDescent="0.3">
      <c r="A250" s="15">
        <v>20201003020</v>
      </c>
      <c r="B250" s="15">
        <v>0</v>
      </c>
      <c r="C250" s="6">
        <f t="shared" ca="1" si="95"/>
        <v>4.1502312592573976E-2</v>
      </c>
      <c r="D250" s="6">
        <f t="shared" ca="1" si="96"/>
        <v>0.54150231259257398</v>
      </c>
      <c r="E250" s="17" t="str">
        <f t="shared" ref="E250" si="121">IF(A250=0,"",_xlfn.CONCAT("\end{enumerate} \section*{ Cuenta ",A250,"} \begin{enumerate}"))</f>
        <v>\end{enumerate} \section*{ Cuenta 20201003020} \begin{enumerate}</v>
      </c>
      <c r="AB250" s="7"/>
      <c r="AC250" s="8"/>
      <c r="AW250" s="9"/>
    </row>
    <row r="251" spans="1:58" x14ac:dyDescent="0.3">
      <c r="A251" s="15">
        <v>0</v>
      </c>
      <c r="B251" s="15">
        <v>0</v>
      </c>
      <c r="C251" s="6">
        <f t="shared" ca="1" si="95"/>
        <v>3.3888761042589977E-2</v>
      </c>
      <c r="D251" s="6">
        <f t="shared" ca="1" si="96"/>
        <v>0.53388876104258998</v>
      </c>
      <c r="E251" s="6" t="str">
        <f t="shared" ref="E251:E262" si="122">IF(A251=0,"",_xlfn.CONCAT("## ",A251))</f>
        <v/>
      </c>
      <c r="F251" s="6" t="s">
        <v>160</v>
      </c>
      <c r="G251" s="6" t="s">
        <v>159</v>
      </c>
      <c r="H251" s="6">
        <f t="shared" ref="H251:H262" ca="1" si="123">ROUND(C251*100+35,2)</f>
        <v>38.39</v>
      </c>
      <c r="I251" s="6" t="s">
        <v>161</v>
      </c>
      <c r="J251" s="6">
        <f t="shared" ref="J251:J256" ca="1" si="124">H251+ROUND(D251*100+35,0)</f>
        <v>126.39</v>
      </c>
      <c r="K251" s="6" t="s">
        <v>166</v>
      </c>
      <c r="V251" s="9"/>
      <c r="AB251" s="7"/>
      <c r="AC251" s="8"/>
      <c r="AW251" s="9"/>
    </row>
    <row r="252" spans="1:58" x14ac:dyDescent="0.3">
      <c r="A252" s="15">
        <v>0</v>
      </c>
      <c r="B252" s="15">
        <v>0</v>
      </c>
      <c r="C252" s="6">
        <f t="shared" ca="1" si="95"/>
        <v>0.54687350327538709</v>
      </c>
      <c r="D252" s="6">
        <f t="shared" ca="1" si="96"/>
        <v>0.54687350327538709</v>
      </c>
      <c r="E252" s="6" t="str">
        <f t="shared" si="122"/>
        <v/>
      </c>
      <c r="F252" s="6" t="s">
        <v>160</v>
      </c>
      <c r="G252" s="6" t="s">
        <v>159</v>
      </c>
      <c r="H252" s="6">
        <f t="shared" ca="1" si="123"/>
        <v>89.69</v>
      </c>
      <c r="I252" s="6" t="s">
        <v>161</v>
      </c>
      <c r="J252" s="6">
        <f t="shared" ca="1" si="124"/>
        <v>179.69</v>
      </c>
      <c r="K252" s="6" t="s">
        <v>166</v>
      </c>
      <c r="V252" s="9"/>
      <c r="AB252" s="7"/>
      <c r="AC252" s="8"/>
      <c r="AW252" s="9"/>
    </row>
    <row r="253" spans="1:58" x14ac:dyDescent="0.3">
      <c r="A253" s="15">
        <v>0</v>
      </c>
      <c r="B253" s="15">
        <v>0</v>
      </c>
      <c r="C253" s="6">
        <f t="shared" ca="1" si="95"/>
        <v>0.11112770990145016</v>
      </c>
      <c r="D253" s="6">
        <f t="shared" ca="1" si="96"/>
        <v>0.11112770990145016</v>
      </c>
      <c r="E253" s="6" t="str">
        <f t="shared" si="122"/>
        <v/>
      </c>
      <c r="F253" s="6" t="s">
        <v>160</v>
      </c>
      <c r="G253" s="6" t="s">
        <v>159</v>
      </c>
      <c r="H253" s="6">
        <f t="shared" ca="1" si="123"/>
        <v>46.11</v>
      </c>
      <c r="I253" s="6" t="s">
        <v>161</v>
      </c>
      <c r="J253" s="6">
        <f t="shared" ca="1" si="124"/>
        <v>92.11</v>
      </c>
      <c r="K253" s="6" t="s">
        <v>166</v>
      </c>
      <c r="V253" s="9"/>
      <c r="AB253" s="7"/>
      <c r="AC253" s="8"/>
      <c r="AW253" s="9"/>
    </row>
    <row r="254" spans="1:58" x14ac:dyDescent="0.3">
      <c r="A254" s="15">
        <v>0</v>
      </c>
      <c r="B254" s="15">
        <v>0</v>
      </c>
      <c r="C254" s="6">
        <f t="shared" ca="1" si="95"/>
        <v>0.18426293741139366</v>
      </c>
      <c r="D254" s="6">
        <f t="shared" ca="1" si="96"/>
        <v>0.18426293741139366</v>
      </c>
      <c r="E254" s="6" t="str">
        <f t="shared" si="122"/>
        <v/>
      </c>
      <c r="F254" s="6" t="s">
        <v>160</v>
      </c>
      <c r="G254" s="6" t="s">
        <v>159</v>
      </c>
      <c r="H254" s="6">
        <f t="shared" ca="1" si="123"/>
        <v>53.43</v>
      </c>
      <c r="I254" s="6" t="s">
        <v>161</v>
      </c>
      <c r="J254" s="6">
        <f t="shared" ca="1" si="124"/>
        <v>106.43</v>
      </c>
      <c r="K254" s="6" t="s">
        <v>166</v>
      </c>
      <c r="V254" s="9"/>
      <c r="AB254" s="7"/>
      <c r="AC254" s="8"/>
      <c r="AW254" s="9"/>
    </row>
    <row r="255" spans="1:58" x14ac:dyDescent="0.3">
      <c r="A255" s="15">
        <v>0</v>
      </c>
      <c r="B255" s="15">
        <v>0</v>
      </c>
      <c r="C255" s="6">
        <f t="shared" ca="1" si="95"/>
        <v>0.34382369895384113</v>
      </c>
      <c r="D255" s="6">
        <f t="shared" ca="1" si="96"/>
        <v>0.34382369895384113</v>
      </c>
      <c r="E255" s="6" t="str">
        <f t="shared" si="122"/>
        <v/>
      </c>
      <c r="F255" s="6" t="s">
        <v>160</v>
      </c>
      <c r="G255" s="6" t="s">
        <v>159</v>
      </c>
      <c r="H255" s="6">
        <f t="shared" ca="1" si="123"/>
        <v>69.38</v>
      </c>
      <c r="I255" s="6" t="s">
        <v>161</v>
      </c>
      <c r="J255" s="6">
        <f t="shared" ca="1" si="124"/>
        <v>138.38</v>
      </c>
      <c r="K255" s="6" t="s">
        <v>166</v>
      </c>
      <c r="V255" s="9"/>
      <c r="AB255" s="7"/>
      <c r="AC255" s="8"/>
      <c r="AW255" s="9"/>
    </row>
    <row r="256" spans="1:58" x14ac:dyDescent="0.3">
      <c r="A256" s="15">
        <v>0</v>
      </c>
      <c r="B256" s="15">
        <v>0</v>
      </c>
      <c r="C256" s="6">
        <f t="shared" ca="1" si="95"/>
        <v>0.17729593416949263</v>
      </c>
      <c r="D256" s="6">
        <f t="shared" ca="1" si="96"/>
        <v>0.17729593416949263</v>
      </c>
      <c r="E256" s="6" t="str">
        <f t="shared" si="122"/>
        <v/>
      </c>
      <c r="F256" s="6" t="s">
        <v>160</v>
      </c>
      <c r="G256" s="6" t="s">
        <v>159</v>
      </c>
      <c r="H256" s="6">
        <f t="shared" ca="1" si="123"/>
        <v>52.73</v>
      </c>
      <c r="I256" s="6" t="s">
        <v>161</v>
      </c>
      <c r="J256" s="6">
        <f t="shared" ca="1" si="124"/>
        <v>105.72999999999999</v>
      </c>
      <c r="K256" s="6" t="s">
        <v>166</v>
      </c>
      <c r="V256" s="9"/>
      <c r="AB256" s="7"/>
      <c r="AC256" s="8"/>
      <c r="AD256" s="10"/>
      <c r="AE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1"/>
      <c r="AX256" s="10"/>
      <c r="AY256" s="10"/>
      <c r="BF256" s="10"/>
    </row>
    <row r="257" spans="1:51" x14ac:dyDescent="0.3">
      <c r="A257" s="15">
        <v>0</v>
      </c>
      <c r="B257" s="15">
        <v>0</v>
      </c>
      <c r="C257" s="6">
        <f t="shared" ca="1" si="95"/>
        <v>0.69214274222792671</v>
      </c>
      <c r="D257" s="6">
        <f t="shared" ca="1" si="96"/>
        <v>0.30785725777207329</v>
      </c>
      <c r="E257" s="6" t="str">
        <f t="shared" si="122"/>
        <v/>
      </c>
      <c r="F257" s="6" t="s">
        <v>160</v>
      </c>
      <c r="G257" s="6" t="s">
        <v>162</v>
      </c>
      <c r="H257" s="6">
        <f t="shared" ca="1" si="123"/>
        <v>104.21</v>
      </c>
      <c r="I257" s="6" t="s">
        <v>163</v>
      </c>
      <c r="J257" s="6">
        <f t="shared" ref="J257:J262" ca="1" si="125">ROUND(D257*100+35,0)</f>
        <v>66</v>
      </c>
      <c r="K257" s="6" t="s">
        <v>164</v>
      </c>
      <c r="L257" s="6">
        <f t="shared" ref="L257:L262" ca="1" si="126">ROUND(D257*20,0)</f>
        <v>6</v>
      </c>
      <c r="M257" s="6" t="s">
        <v>165</v>
      </c>
      <c r="V257" s="9"/>
      <c r="AB257" s="7"/>
      <c r="AC257" s="8"/>
      <c r="AW257" s="9"/>
    </row>
    <row r="258" spans="1:51" x14ac:dyDescent="0.3">
      <c r="A258" s="15">
        <v>0</v>
      </c>
      <c r="B258" s="15">
        <v>0</v>
      </c>
      <c r="C258" s="6">
        <f t="shared" ca="1" si="95"/>
        <v>7.2823152794420976E-2</v>
      </c>
      <c r="D258" s="6">
        <f t="shared" ca="1" si="96"/>
        <v>0.57282315279442098</v>
      </c>
      <c r="E258" s="6" t="str">
        <f t="shared" si="122"/>
        <v/>
      </c>
      <c r="F258" s="6" t="s">
        <v>160</v>
      </c>
      <c r="G258" s="6" t="s">
        <v>162</v>
      </c>
      <c r="H258" s="6">
        <f t="shared" ca="1" si="123"/>
        <v>42.28</v>
      </c>
      <c r="I258" s="6" t="s">
        <v>163</v>
      </c>
      <c r="J258" s="6">
        <f t="shared" ca="1" si="125"/>
        <v>92</v>
      </c>
      <c r="K258" s="6" t="s">
        <v>164</v>
      </c>
      <c r="L258" s="6">
        <f t="shared" ca="1" si="126"/>
        <v>11</v>
      </c>
      <c r="M258" s="6" t="s">
        <v>165</v>
      </c>
      <c r="V258" s="9"/>
      <c r="AB258" s="7"/>
      <c r="AC258" s="8"/>
      <c r="AW258" s="9"/>
    </row>
    <row r="259" spans="1:51" x14ac:dyDescent="0.3">
      <c r="A259" s="15">
        <v>0</v>
      </c>
      <c r="B259" s="15">
        <v>0</v>
      </c>
      <c r="C259" s="6">
        <f t="shared" ca="1" si="95"/>
        <v>2.3875839607015781E-2</v>
      </c>
      <c r="D259" s="6">
        <f t="shared" ca="1" si="96"/>
        <v>0.52387583960701578</v>
      </c>
      <c r="E259" s="6" t="str">
        <f t="shared" si="122"/>
        <v/>
      </c>
      <c r="F259" s="6" t="s">
        <v>160</v>
      </c>
      <c r="G259" s="6" t="s">
        <v>162</v>
      </c>
      <c r="H259" s="6">
        <f t="shared" ca="1" si="123"/>
        <v>37.39</v>
      </c>
      <c r="I259" s="6" t="s">
        <v>163</v>
      </c>
      <c r="J259" s="6">
        <f t="shared" ca="1" si="125"/>
        <v>87</v>
      </c>
      <c r="K259" s="6" t="s">
        <v>164</v>
      </c>
      <c r="L259" s="6">
        <f t="shared" ca="1" si="126"/>
        <v>10</v>
      </c>
      <c r="M259" s="6" t="s">
        <v>165</v>
      </c>
      <c r="V259" s="9"/>
      <c r="AB259" s="7"/>
      <c r="AC259" s="8"/>
      <c r="AW259" s="9"/>
    </row>
    <row r="260" spans="1:51" x14ac:dyDescent="0.3">
      <c r="A260" s="15">
        <v>0</v>
      </c>
      <c r="B260" s="15">
        <v>0</v>
      </c>
      <c r="C260" s="6">
        <f t="shared" ca="1" si="95"/>
        <v>2.5012788983943657E-2</v>
      </c>
      <c r="D260" s="6">
        <f t="shared" ca="1" si="96"/>
        <v>0.52501278898394366</v>
      </c>
      <c r="E260" s="6" t="str">
        <f t="shared" si="122"/>
        <v/>
      </c>
      <c r="F260" s="6" t="s">
        <v>160</v>
      </c>
      <c r="G260" s="6" t="s">
        <v>162</v>
      </c>
      <c r="H260" s="6">
        <f t="shared" ca="1" si="123"/>
        <v>37.5</v>
      </c>
      <c r="I260" s="6" t="s">
        <v>163</v>
      </c>
      <c r="J260" s="6">
        <f t="shared" ca="1" si="125"/>
        <v>88</v>
      </c>
      <c r="K260" s="6" t="s">
        <v>164</v>
      </c>
      <c r="L260" s="6">
        <f t="shared" ca="1" si="126"/>
        <v>11</v>
      </c>
      <c r="M260" s="6" t="s">
        <v>165</v>
      </c>
      <c r="V260" s="9"/>
      <c r="AB260" s="7"/>
      <c r="AC260" s="8"/>
      <c r="AW260" s="9"/>
    </row>
    <row r="261" spans="1:51" x14ac:dyDescent="0.3">
      <c r="A261" s="15">
        <v>0</v>
      </c>
      <c r="B261" s="15">
        <v>0</v>
      </c>
      <c r="C261" s="6">
        <f t="shared" ref="C261:C324" ca="1" si="127">RAND()</f>
        <v>0.15715486967466752</v>
      </c>
      <c r="D261" s="6">
        <f t="shared" ref="D261:D324" ca="1" si="128">IF(C261&gt;0.1,      IF(C261&lt;0.6,C261,ABS(1-C261)),C261+0.5)</f>
        <v>0.15715486967466752</v>
      </c>
      <c r="E261" s="6" t="str">
        <f t="shared" si="122"/>
        <v/>
      </c>
      <c r="F261" s="6" t="s">
        <v>160</v>
      </c>
      <c r="G261" s="6" t="s">
        <v>162</v>
      </c>
      <c r="H261" s="6">
        <f t="shared" ca="1" si="123"/>
        <v>50.72</v>
      </c>
      <c r="I261" s="6" t="s">
        <v>163</v>
      </c>
      <c r="J261" s="6">
        <f t="shared" ca="1" si="125"/>
        <v>51</v>
      </c>
      <c r="K261" s="6" t="s">
        <v>164</v>
      </c>
      <c r="L261" s="6">
        <f t="shared" ca="1" si="126"/>
        <v>3</v>
      </c>
      <c r="M261" s="6" t="s">
        <v>165</v>
      </c>
      <c r="N261" s="10"/>
      <c r="O261" s="10"/>
      <c r="P261" s="10"/>
      <c r="Q261" s="10"/>
      <c r="R261" s="10"/>
      <c r="S261" s="10"/>
      <c r="T261" s="10"/>
      <c r="U261" s="10"/>
      <c r="V261" s="11"/>
      <c r="W261" s="10"/>
      <c r="X261" s="10"/>
      <c r="Y261" s="10"/>
      <c r="Z261" s="10"/>
      <c r="AB261" s="7"/>
      <c r="AC261" s="8"/>
      <c r="AW261" s="9"/>
    </row>
    <row r="262" spans="1:51" x14ac:dyDescent="0.3">
      <c r="A262" s="15">
        <v>0</v>
      </c>
      <c r="B262" s="15">
        <v>0</v>
      </c>
      <c r="C262" s="6">
        <f t="shared" ca="1" si="127"/>
        <v>0.55148058031122804</v>
      </c>
      <c r="D262" s="6">
        <f t="shared" ca="1" si="128"/>
        <v>0.55148058031122804</v>
      </c>
      <c r="E262" s="6" t="str">
        <f t="shared" si="122"/>
        <v/>
      </c>
      <c r="F262" s="6" t="s">
        <v>160</v>
      </c>
      <c r="G262" s="6" t="s">
        <v>162</v>
      </c>
      <c r="H262" s="6">
        <f t="shared" ca="1" si="123"/>
        <v>90.15</v>
      </c>
      <c r="I262" s="6" t="s">
        <v>163</v>
      </c>
      <c r="J262" s="6">
        <f t="shared" ca="1" si="125"/>
        <v>90</v>
      </c>
      <c r="K262" s="6" t="s">
        <v>164</v>
      </c>
      <c r="L262" s="6">
        <f t="shared" ca="1" si="126"/>
        <v>11</v>
      </c>
      <c r="M262" s="6" t="s">
        <v>165</v>
      </c>
      <c r="V262" s="9"/>
      <c r="AB262" s="7"/>
      <c r="AC262" s="8"/>
      <c r="AW262" s="9"/>
    </row>
    <row r="263" spans="1:51" ht="56.7" x14ac:dyDescent="0.3">
      <c r="A263" s="15">
        <v>20201004782</v>
      </c>
      <c r="B263" s="15">
        <v>0</v>
      </c>
      <c r="C263" s="6">
        <f t="shared" ca="1" si="127"/>
        <v>3.365873546700926E-2</v>
      </c>
      <c r="D263" s="6">
        <f t="shared" ca="1" si="128"/>
        <v>0.53365873546700926</v>
      </c>
      <c r="E263" s="17" t="str">
        <f t="shared" ref="E263" si="129">IF(A263=0,"",_xlfn.CONCAT("\end{enumerate} \section*{ Cuenta ",A263,"} \begin{enumerate}"))</f>
        <v>\end{enumerate} \section*{ Cuenta 20201004782} \begin{enumerate}</v>
      </c>
      <c r="AB263" s="7"/>
      <c r="AC263" s="8"/>
      <c r="AW263" s="9"/>
    </row>
    <row r="264" spans="1:51" x14ac:dyDescent="0.3">
      <c r="A264" s="15">
        <v>0</v>
      </c>
      <c r="B264" s="15">
        <v>0</v>
      </c>
      <c r="C264" s="6">
        <f t="shared" ca="1" si="127"/>
        <v>0.29752053205743001</v>
      </c>
      <c r="D264" s="6">
        <f t="shared" ca="1" si="128"/>
        <v>0.29752053205743001</v>
      </c>
      <c r="E264" s="6" t="str">
        <f t="shared" ref="E264:E275" si="130">IF(A264=0,"",_xlfn.CONCAT("## ",A264))</f>
        <v/>
      </c>
      <c r="F264" s="6" t="s">
        <v>160</v>
      </c>
      <c r="G264" s="6" t="s">
        <v>159</v>
      </c>
      <c r="H264" s="6">
        <f t="shared" ref="H264:H275" ca="1" si="131">ROUND(C264*100+35,2)</f>
        <v>64.75</v>
      </c>
      <c r="I264" s="6" t="s">
        <v>161</v>
      </c>
      <c r="J264" s="6">
        <f t="shared" ref="J264:J269" ca="1" si="132">H264+ROUND(D264*100+35,0)</f>
        <v>129.75</v>
      </c>
      <c r="K264" s="6" t="s">
        <v>166</v>
      </c>
      <c r="V264" s="9"/>
      <c r="AB264" s="7"/>
      <c r="AC264" s="8"/>
      <c r="AW264" s="9"/>
    </row>
    <row r="265" spans="1:51" x14ac:dyDescent="0.3">
      <c r="A265" s="15">
        <v>0</v>
      </c>
      <c r="B265" s="15">
        <v>0</v>
      </c>
      <c r="C265" s="6">
        <f t="shared" ca="1" si="127"/>
        <v>0.56409669274812024</v>
      </c>
      <c r="D265" s="6">
        <f t="shared" ca="1" si="128"/>
        <v>0.56409669274812024</v>
      </c>
      <c r="E265" s="6" t="str">
        <f t="shared" si="130"/>
        <v/>
      </c>
      <c r="F265" s="6" t="s">
        <v>160</v>
      </c>
      <c r="G265" s="6" t="s">
        <v>159</v>
      </c>
      <c r="H265" s="6">
        <f t="shared" ca="1" si="131"/>
        <v>91.41</v>
      </c>
      <c r="I265" s="6" t="s">
        <v>161</v>
      </c>
      <c r="J265" s="6">
        <f t="shared" ca="1" si="132"/>
        <v>182.41</v>
      </c>
      <c r="K265" s="6" t="s">
        <v>166</v>
      </c>
      <c r="V265" s="9"/>
      <c r="AB265" s="7"/>
      <c r="AC265" s="8"/>
      <c r="AW265" s="9"/>
    </row>
    <row r="266" spans="1:51" x14ac:dyDescent="0.3">
      <c r="A266" s="15">
        <v>0</v>
      </c>
      <c r="B266" s="15">
        <v>0</v>
      </c>
      <c r="C266" s="6">
        <f t="shared" ca="1" si="127"/>
        <v>0.83280690270584801</v>
      </c>
      <c r="D266" s="6">
        <f t="shared" ca="1" si="128"/>
        <v>0.16719309729415199</v>
      </c>
      <c r="E266" s="6" t="str">
        <f t="shared" si="130"/>
        <v/>
      </c>
      <c r="F266" s="6" t="s">
        <v>160</v>
      </c>
      <c r="G266" s="6" t="s">
        <v>159</v>
      </c>
      <c r="H266" s="6">
        <f t="shared" ca="1" si="131"/>
        <v>118.28</v>
      </c>
      <c r="I266" s="6" t="s">
        <v>161</v>
      </c>
      <c r="J266" s="6">
        <f t="shared" ca="1" si="132"/>
        <v>170.28</v>
      </c>
      <c r="K266" s="6" t="s">
        <v>166</v>
      </c>
      <c r="V266" s="9"/>
      <c r="AB266" s="7"/>
      <c r="AC266" s="8"/>
      <c r="AW266" s="9"/>
    </row>
    <row r="267" spans="1:51" x14ac:dyDescent="0.3">
      <c r="A267" s="15">
        <v>0</v>
      </c>
      <c r="B267" s="15">
        <v>0</v>
      </c>
      <c r="C267" s="6">
        <f t="shared" ca="1" si="127"/>
        <v>1.6853269408426685E-2</v>
      </c>
      <c r="D267" s="6">
        <f t="shared" ca="1" si="128"/>
        <v>0.51685326940842669</v>
      </c>
      <c r="E267" s="6" t="str">
        <f t="shared" si="130"/>
        <v/>
      </c>
      <c r="F267" s="6" t="s">
        <v>160</v>
      </c>
      <c r="G267" s="6" t="s">
        <v>159</v>
      </c>
      <c r="H267" s="6">
        <f t="shared" ca="1" si="131"/>
        <v>36.69</v>
      </c>
      <c r="I267" s="6" t="s">
        <v>161</v>
      </c>
      <c r="J267" s="6">
        <f t="shared" ca="1" si="132"/>
        <v>123.69</v>
      </c>
      <c r="K267" s="6" t="s">
        <v>166</v>
      </c>
      <c r="V267" s="9"/>
      <c r="AB267" s="7"/>
      <c r="AC267" s="8"/>
      <c r="AD267" s="10"/>
      <c r="AE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1"/>
      <c r="AX267" s="10"/>
      <c r="AY267" s="10"/>
    </row>
    <row r="268" spans="1:51" x14ac:dyDescent="0.3">
      <c r="A268" s="15">
        <v>0</v>
      </c>
      <c r="B268" s="15">
        <v>0</v>
      </c>
      <c r="C268" s="6">
        <f t="shared" ca="1" si="127"/>
        <v>1.0377917705303163E-3</v>
      </c>
      <c r="D268" s="6">
        <f t="shared" ca="1" si="128"/>
        <v>0.50103779177053032</v>
      </c>
      <c r="E268" s="6" t="str">
        <f t="shared" si="130"/>
        <v/>
      </c>
      <c r="F268" s="6" t="s">
        <v>160</v>
      </c>
      <c r="G268" s="6" t="s">
        <v>159</v>
      </c>
      <c r="H268" s="6">
        <f t="shared" ca="1" si="131"/>
        <v>35.1</v>
      </c>
      <c r="I268" s="6" t="s">
        <v>161</v>
      </c>
      <c r="J268" s="6">
        <f t="shared" ca="1" si="132"/>
        <v>120.1</v>
      </c>
      <c r="K268" s="6" t="s">
        <v>166</v>
      </c>
      <c r="V268" s="9"/>
      <c r="AB268" s="7"/>
      <c r="AC268" s="8"/>
      <c r="AW268" s="9"/>
    </row>
    <row r="269" spans="1:51" x14ac:dyDescent="0.3">
      <c r="A269" s="15">
        <v>0</v>
      </c>
      <c r="B269" s="15">
        <v>0</v>
      </c>
      <c r="C269" s="6">
        <f t="shared" ca="1" si="127"/>
        <v>0.21341902027683912</v>
      </c>
      <c r="D269" s="6">
        <f t="shared" ca="1" si="128"/>
        <v>0.21341902027683912</v>
      </c>
      <c r="E269" s="6" t="str">
        <f t="shared" si="130"/>
        <v/>
      </c>
      <c r="F269" s="6" t="s">
        <v>160</v>
      </c>
      <c r="G269" s="6" t="s">
        <v>159</v>
      </c>
      <c r="H269" s="6">
        <f t="shared" ca="1" si="131"/>
        <v>56.34</v>
      </c>
      <c r="I269" s="6" t="s">
        <v>161</v>
      </c>
      <c r="J269" s="6">
        <f t="shared" ca="1" si="132"/>
        <v>112.34</v>
      </c>
      <c r="K269" s="6" t="s">
        <v>166</v>
      </c>
      <c r="V269" s="9"/>
      <c r="AB269" s="7"/>
      <c r="AC269" s="8"/>
      <c r="AW269" s="9"/>
    </row>
    <row r="270" spans="1:51" x14ac:dyDescent="0.3">
      <c r="A270" s="15">
        <v>0</v>
      </c>
      <c r="B270" s="15">
        <v>0</v>
      </c>
      <c r="C270" s="6">
        <f t="shared" ca="1" si="127"/>
        <v>0.88381999236757636</v>
      </c>
      <c r="D270" s="6">
        <f t="shared" ca="1" si="128"/>
        <v>0.11618000763242364</v>
      </c>
      <c r="E270" s="6" t="str">
        <f t="shared" si="130"/>
        <v/>
      </c>
      <c r="F270" s="6" t="s">
        <v>160</v>
      </c>
      <c r="G270" s="6" t="s">
        <v>162</v>
      </c>
      <c r="H270" s="6">
        <f t="shared" ca="1" si="131"/>
        <v>123.38</v>
      </c>
      <c r="I270" s="6" t="s">
        <v>163</v>
      </c>
      <c r="J270" s="6">
        <f t="shared" ref="J270:J275" ca="1" si="133">ROUND(D270*100+35,0)</f>
        <v>47</v>
      </c>
      <c r="K270" s="6" t="s">
        <v>164</v>
      </c>
      <c r="L270" s="6">
        <f t="shared" ref="L270:L275" ca="1" si="134">ROUND(D270*20,0)</f>
        <v>2</v>
      </c>
      <c r="M270" s="6" t="s">
        <v>165</v>
      </c>
      <c r="V270" s="9"/>
      <c r="AB270" s="7"/>
      <c r="AC270" s="8"/>
      <c r="AW270" s="9"/>
    </row>
    <row r="271" spans="1:51" x14ac:dyDescent="0.3">
      <c r="A271" s="15">
        <v>0</v>
      </c>
      <c r="B271" s="15">
        <v>0</v>
      </c>
      <c r="C271" s="6">
        <f t="shared" ca="1" si="127"/>
        <v>0.43368433061747114</v>
      </c>
      <c r="D271" s="6">
        <f t="shared" ca="1" si="128"/>
        <v>0.43368433061747114</v>
      </c>
      <c r="E271" s="6" t="str">
        <f t="shared" si="130"/>
        <v/>
      </c>
      <c r="F271" s="6" t="s">
        <v>160</v>
      </c>
      <c r="G271" s="6" t="s">
        <v>162</v>
      </c>
      <c r="H271" s="6">
        <f t="shared" ca="1" si="131"/>
        <v>78.37</v>
      </c>
      <c r="I271" s="6" t="s">
        <v>163</v>
      </c>
      <c r="J271" s="6">
        <f t="shared" ca="1" si="133"/>
        <v>78</v>
      </c>
      <c r="K271" s="6" t="s">
        <v>164</v>
      </c>
      <c r="L271" s="6">
        <f t="shared" ca="1" si="134"/>
        <v>9</v>
      </c>
      <c r="M271" s="6" t="s">
        <v>165</v>
      </c>
      <c r="V271" s="9"/>
      <c r="AB271" s="7"/>
      <c r="AC271" s="8"/>
      <c r="AW271" s="9"/>
    </row>
    <row r="272" spans="1:51" x14ac:dyDescent="0.3">
      <c r="A272" s="15">
        <v>0</v>
      </c>
      <c r="B272" s="15">
        <v>0</v>
      </c>
      <c r="C272" s="6">
        <f t="shared" ca="1" si="127"/>
        <v>0.76716037214836119</v>
      </c>
      <c r="D272" s="6">
        <f t="shared" ca="1" si="128"/>
        <v>0.23283962785163881</v>
      </c>
      <c r="E272" s="6" t="str">
        <f t="shared" si="130"/>
        <v/>
      </c>
      <c r="F272" s="6" t="s">
        <v>160</v>
      </c>
      <c r="G272" s="6" t="s">
        <v>162</v>
      </c>
      <c r="H272" s="6">
        <f t="shared" ca="1" si="131"/>
        <v>111.72</v>
      </c>
      <c r="I272" s="6" t="s">
        <v>163</v>
      </c>
      <c r="J272" s="6">
        <f t="shared" ca="1" si="133"/>
        <v>58</v>
      </c>
      <c r="K272" s="6" t="s">
        <v>164</v>
      </c>
      <c r="L272" s="6">
        <f t="shared" ca="1" si="134"/>
        <v>5</v>
      </c>
      <c r="M272" s="6" t="s">
        <v>165</v>
      </c>
      <c r="V272" s="9"/>
      <c r="AB272" s="7"/>
      <c r="AC272" s="8"/>
      <c r="AW272" s="9"/>
    </row>
    <row r="273" spans="1:54" x14ac:dyDescent="0.3">
      <c r="A273" s="15">
        <v>0</v>
      </c>
      <c r="B273" s="15">
        <v>0</v>
      </c>
      <c r="C273" s="6">
        <f t="shared" ca="1" si="127"/>
        <v>0.1515115651763157</v>
      </c>
      <c r="D273" s="6">
        <f t="shared" ca="1" si="128"/>
        <v>0.1515115651763157</v>
      </c>
      <c r="E273" s="6" t="str">
        <f t="shared" si="130"/>
        <v/>
      </c>
      <c r="F273" s="6" t="s">
        <v>160</v>
      </c>
      <c r="G273" s="6" t="s">
        <v>162</v>
      </c>
      <c r="H273" s="6">
        <f t="shared" ca="1" si="131"/>
        <v>50.15</v>
      </c>
      <c r="I273" s="6" t="s">
        <v>163</v>
      </c>
      <c r="J273" s="6">
        <f t="shared" ca="1" si="133"/>
        <v>50</v>
      </c>
      <c r="K273" s="6" t="s">
        <v>164</v>
      </c>
      <c r="L273" s="6">
        <f t="shared" ca="1" si="134"/>
        <v>3</v>
      </c>
      <c r="M273" s="6" t="s">
        <v>165</v>
      </c>
      <c r="V273" s="9"/>
      <c r="AB273" s="7"/>
      <c r="AC273" s="8"/>
      <c r="AW273" s="9"/>
    </row>
    <row r="274" spans="1:54" x14ac:dyDescent="0.3">
      <c r="A274" s="15">
        <v>0</v>
      </c>
      <c r="B274" s="15">
        <v>0</v>
      </c>
      <c r="C274" s="6">
        <f t="shared" ca="1" si="127"/>
        <v>0.57134116968445525</v>
      </c>
      <c r="D274" s="6">
        <f t="shared" ca="1" si="128"/>
        <v>0.57134116968445525</v>
      </c>
      <c r="E274" s="6" t="str">
        <f t="shared" si="130"/>
        <v/>
      </c>
      <c r="F274" s="6" t="s">
        <v>160</v>
      </c>
      <c r="G274" s="6" t="s">
        <v>162</v>
      </c>
      <c r="H274" s="6">
        <f t="shared" ca="1" si="131"/>
        <v>92.13</v>
      </c>
      <c r="I274" s="6" t="s">
        <v>163</v>
      </c>
      <c r="J274" s="6">
        <f t="shared" ca="1" si="133"/>
        <v>92</v>
      </c>
      <c r="K274" s="6" t="s">
        <v>164</v>
      </c>
      <c r="L274" s="6">
        <f t="shared" ca="1" si="134"/>
        <v>11</v>
      </c>
      <c r="M274" s="6" t="s">
        <v>165</v>
      </c>
      <c r="N274" s="10"/>
      <c r="O274" s="10"/>
      <c r="P274" s="10"/>
      <c r="Q274" s="10"/>
      <c r="R274" s="10"/>
      <c r="S274" s="10"/>
      <c r="T274" s="10"/>
      <c r="U274" s="10"/>
      <c r="V274" s="11"/>
      <c r="W274" s="10"/>
      <c r="X274" s="10"/>
      <c r="Y274" s="10"/>
      <c r="Z274" s="10"/>
      <c r="AB274" s="7"/>
      <c r="AC274" s="8"/>
      <c r="AW274" s="9"/>
    </row>
    <row r="275" spans="1:54" x14ac:dyDescent="0.3">
      <c r="A275" s="15">
        <v>0</v>
      </c>
      <c r="B275" s="15">
        <v>0</v>
      </c>
      <c r="C275" s="6">
        <f t="shared" ca="1" si="127"/>
        <v>0.14196193285449366</v>
      </c>
      <c r="D275" s="6">
        <f t="shared" ca="1" si="128"/>
        <v>0.14196193285449366</v>
      </c>
      <c r="E275" s="6" t="str">
        <f t="shared" si="130"/>
        <v/>
      </c>
      <c r="F275" s="6" t="s">
        <v>160</v>
      </c>
      <c r="G275" s="6" t="s">
        <v>162</v>
      </c>
      <c r="H275" s="6">
        <f t="shared" ca="1" si="131"/>
        <v>49.2</v>
      </c>
      <c r="I275" s="6" t="s">
        <v>163</v>
      </c>
      <c r="J275" s="6">
        <f t="shared" ca="1" si="133"/>
        <v>49</v>
      </c>
      <c r="K275" s="6" t="s">
        <v>164</v>
      </c>
      <c r="L275" s="6">
        <f t="shared" ca="1" si="134"/>
        <v>3</v>
      </c>
      <c r="M275" s="6" t="s">
        <v>165</v>
      </c>
      <c r="V275" s="9"/>
      <c r="AB275" s="7"/>
      <c r="AC275" s="8"/>
      <c r="AW275" s="9"/>
    </row>
    <row r="276" spans="1:54" ht="56.7" x14ac:dyDescent="0.3">
      <c r="A276" s="15">
        <v>20201005733</v>
      </c>
      <c r="B276" s="15">
        <v>0</v>
      </c>
      <c r="C276" s="6">
        <f t="shared" ca="1" si="127"/>
        <v>0.21943274165853843</v>
      </c>
      <c r="D276" s="6">
        <f t="shared" ca="1" si="128"/>
        <v>0.21943274165853843</v>
      </c>
      <c r="E276" s="17" t="str">
        <f t="shared" ref="E276" si="135">IF(A276=0,"",_xlfn.CONCAT("\end{enumerate} \section*{ Cuenta ",A276,"} \begin{enumerate}"))</f>
        <v>\end{enumerate} \section*{ Cuenta 20201005733} \begin{enumerate}</v>
      </c>
      <c r="AB276" s="7"/>
      <c r="AC276" s="8"/>
      <c r="AW276" s="9"/>
    </row>
    <row r="277" spans="1:54" x14ac:dyDescent="0.3">
      <c r="A277" s="15">
        <v>0</v>
      </c>
      <c r="B277" s="15">
        <v>0</v>
      </c>
      <c r="C277" s="6">
        <f t="shared" ca="1" si="127"/>
        <v>5.4909681593160342E-2</v>
      </c>
      <c r="D277" s="6">
        <f t="shared" ca="1" si="128"/>
        <v>0.55490968159316034</v>
      </c>
      <c r="E277" s="6" t="str">
        <f t="shared" ref="E277:E288" si="136">IF(A277=0,"",_xlfn.CONCAT("## ",A277))</f>
        <v/>
      </c>
      <c r="F277" s="6" t="s">
        <v>160</v>
      </c>
      <c r="G277" s="6" t="s">
        <v>159</v>
      </c>
      <c r="H277" s="6">
        <f t="shared" ref="H277:H288" ca="1" si="137">ROUND(C277*100+35,2)</f>
        <v>40.49</v>
      </c>
      <c r="I277" s="6" t="s">
        <v>161</v>
      </c>
      <c r="J277" s="6">
        <f t="shared" ref="J277:J282" ca="1" si="138">H277+ROUND(D277*100+35,0)</f>
        <v>130.49</v>
      </c>
      <c r="K277" s="6" t="s">
        <v>166</v>
      </c>
      <c r="V277" s="9"/>
      <c r="AB277" s="7"/>
      <c r="AC277" s="8"/>
      <c r="AW277" s="9"/>
    </row>
    <row r="278" spans="1:54" x14ac:dyDescent="0.3">
      <c r="A278" s="15">
        <v>0</v>
      </c>
      <c r="B278" s="15">
        <v>0</v>
      </c>
      <c r="C278" s="6">
        <f t="shared" ca="1" si="127"/>
        <v>8.0222231006963685E-2</v>
      </c>
      <c r="D278" s="6">
        <f t="shared" ca="1" si="128"/>
        <v>0.58022223100696368</v>
      </c>
      <c r="E278" s="6" t="str">
        <f t="shared" si="136"/>
        <v/>
      </c>
      <c r="F278" s="6" t="s">
        <v>160</v>
      </c>
      <c r="G278" s="6" t="s">
        <v>159</v>
      </c>
      <c r="H278" s="6">
        <f t="shared" ca="1" si="137"/>
        <v>43.02</v>
      </c>
      <c r="I278" s="6" t="s">
        <v>161</v>
      </c>
      <c r="J278" s="6">
        <f t="shared" ca="1" si="138"/>
        <v>136.02000000000001</v>
      </c>
      <c r="K278" s="6" t="s">
        <v>166</v>
      </c>
      <c r="V278" s="9"/>
      <c r="AD278" s="10"/>
      <c r="AE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1"/>
      <c r="AX278" s="10"/>
      <c r="AY278" s="10"/>
      <c r="BB278" s="10"/>
    </row>
    <row r="279" spans="1:54" x14ac:dyDescent="0.3">
      <c r="A279" s="15">
        <v>0</v>
      </c>
      <c r="B279" s="15">
        <v>0</v>
      </c>
      <c r="C279" s="6">
        <f t="shared" ca="1" si="127"/>
        <v>0.59496405193759294</v>
      </c>
      <c r="D279" s="6">
        <f t="shared" ca="1" si="128"/>
        <v>0.59496405193759294</v>
      </c>
      <c r="E279" s="6" t="str">
        <f t="shared" si="136"/>
        <v/>
      </c>
      <c r="F279" s="6" t="s">
        <v>160</v>
      </c>
      <c r="G279" s="6" t="s">
        <v>159</v>
      </c>
      <c r="H279" s="6">
        <f t="shared" ca="1" si="137"/>
        <v>94.5</v>
      </c>
      <c r="I279" s="6" t="s">
        <v>161</v>
      </c>
      <c r="J279" s="6">
        <f t="shared" ca="1" si="138"/>
        <v>188.5</v>
      </c>
      <c r="K279" s="6" t="s">
        <v>166</v>
      </c>
      <c r="V279" s="9"/>
      <c r="AW279" s="9"/>
    </row>
    <row r="280" spans="1:54" x14ac:dyDescent="0.3">
      <c r="A280" s="15">
        <v>0</v>
      </c>
      <c r="B280" s="15">
        <v>0</v>
      </c>
      <c r="C280" s="6">
        <f t="shared" ca="1" si="127"/>
        <v>0.44786803000764941</v>
      </c>
      <c r="D280" s="6">
        <f t="shared" ca="1" si="128"/>
        <v>0.44786803000764941</v>
      </c>
      <c r="E280" s="6" t="str">
        <f t="shared" si="136"/>
        <v/>
      </c>
      <c r="F280" s="6" t="s">
        <v>160</v>
      </c>
      <c r="G280" s="6" t="s">
        <v>159</v>
      </c>
      <c r="H280" s="6">
        <f t="shared" ca="1" si="137"/>
        <v>79.790000000000006</v>
      </c>
      <c r="I280" s="6" t="s">
        <v>161</v>
      </c>
      <c r="J280" s="6">
        <f t="shared" ca="1" si="138"/>
        <v>159.79000000000002</v>
      </c>
      <c r="K280" s="6" t="s">
        <v>166</v>
      </c>
      <c r="V280" s="9"/>
      <c r="AW280" s="9"/>
    </row>
    <row r="281" spans="1:54" x14ac:dyDescent="0.3">
      <c r="A281" s="15">
        <v>0</v>
      </c>
      <c r="B281" s="15">
        <v>0</v>
      </c>
      <c r="C281" s="6">
        <f t="shared" ca="1" si="127"/>
        <v>0.42561414797307162</v>
      </c>
      <c r="D281" s="6">
        <f t="shared" ca="1" si="128"/>
        <v>0.42561414797307162</v>
      </c>
      <c r="E281" s="6" t="str">
        <f t="shared" si="136"/>
        <v/>
      </c>
      <c r="F281" s="6" t="s">
        <v>160</v>
      </c>
      <c r="G281" s="6" t="s">
        <v>159</v>
      </c>
      <c r="H281" s="6">
        <f t="shared" ca="1" si="137"/>
        <v>77.56</v>
      </c>
      <c r="I281" s="6" t="s">
        <v>161</v>
      </c>
      <c r="J281" s="6">
        <f t="shared" ca="1" si="138"/>
        <v>155.56</v>
      </c>
      <c r="K281" s="6" t="s">
        <v>166</v>
      </c>
      <c r="V281" s="9"/>
      <c r="AW281" s="9"/>
    </row>
    <row r="282" spans="1:54" x14ac:dyDescent="0.3">
      <c r="A282" s="15">
        <v>0</v>
      </c>
      <c r="B282" s="15">
        <v>0</v>
      </c>
      <c r="C282" s="6">
        <f t="shared" ca="1" si="127"/>
        <v>0.36484047859378121</v>
      </c>
      <c r="D282" s="6">
        <f t="shared" ca="1" si="128"/>
        <v>0.36484047859378121</v>
      </c>
      <c r="E282" s="6" t="str">
        <f t="shared" si="136"/>
        <v/>
      </c>
      <c r="F282" s="6" t="s">
        <v>160</v>
      </c>
      <c r="G282" s="6" t="s">
        <v>159</v>
      </c>
      <c r="H282" s="6">
        <f t="shared" ca="1" si="137"/>
        <v>71.48</v>
      </c>
      <c r="I282" s="6" t="s">
        <v>161</v>
      </c>
      <c r="J282" s="6">
        <f t="shared" ca="1" si="138"/>
        <v>142.48000000000002</v>
      </c>
      <c r="K282" s="6" t="s">
        <v>166</v>
      </c>
      <c r="V282" s="9"/>
      <c r="AW282" s="9"/>
    </row>
    <row r="283" spans="1:54" x14ac:dyDescent="0.3">
      <c r="A283" s="15">
        <v>0</v>
      </c>
      <c r="B283" s="15">
        <v>0</v>
      </c>
      <c r="C283" s="6">
        <f t="shared" ca="1" si="127"/>
        <v>0.574240971539412</v>
      </c>
      <c r="D283" s="6">
        <f t="shared" ca="1" si="128"/>
        <v>0.574240971539412</v>
      </c>
      <c r="E283" s="6" t="str">
        <f t="shared" si="136"/>
        <v/>
      </c>
      <c r="F283" s="6" t="s">
        <v>160</v>
      </c>
      <c r="G283" s="6" t="s">
        <v>162</v>
      </c>
      <c r="H283" s="6">
        <f t="shared" ca="1" si="137"/>
        <v>92.42</v>
      </c>
      <c r="I283" s="6" t="s">
        <v>163</v>
      </c>
      <c r="J283" s="6">
        <f t="shared" ref="J283:J288" ca="1" si="139">ROUND(D283*100+35,0)</f>
        <v>92</v>
      </c>
      <c r="K283" s="6" t="s">
        <v>164</v>
      </c>
      <c r="L283" s="6">
        <f t="shared" ref="L283:L288" ca="1" si="140">ROUND(D283*20,0)</f>
        <v>11</v>
      </c>
      <c r="M283" s="6" t="s">
        <v>165</v>
      </c>
      <c r="V283" s="9"/>
      <c r="AW283" s="9"/>
    </row>
    <row r="284" spans="1:54" x14ac:dyDescent="0.3">
      <c r="A284" s="15">
        <v>0</v>
      </c>
      <c r="B284" s="15">
        <v>0</v>
      </c>
      <c r="C284" s="6">
        <f t="shared" ca="1" si="127"/>
        <v>0.18511173549895532</v>
      </c>
      <c r="D284" s="6">
        <f t="shared" ca="1" si="128"/>
        <v>0.18511173549895532</v>
      </c>
      <c r="E284" s="6" t="str">
        <f t="shared" si="136"/>
        <v/>
      </c>
      <c r="F284" s="6" t="s">
        <v>160</v>
      </c>
      <c r="G284" s="6" t="s">
        <v>162</v>
      </c>
      <c r="H284" s="6">
        <f t="shared" ca="1" si="137"/>
        <v>53.51</v>
      </c>
      <c r="I284" s="6" t="s">
        <v>163</v>
      </c>
      <c r="J284" s="6">
        <f t="shared" ca="1" si="139"/>
        <v>54</v>
      </c>
      <c r="K284" s="6" t="s">
        <v>164</v>
      </c>
      <c r="L284" s="6">
        <f t="shared" ca="1" si="140"/>
        <v>4</v>
      </c>
      <c r="M284" s="6" t="s">
        <v>165</v>
      </c>
      <c r="V284" s="9"/>
      <c r="AW284" s="9"/>
    </row>
    <row r="285" spans="1:54" x14ac:dyDescent="0.3">
      <c r="A285" s="15">
        <v>0</v>
      </c>
      <c r="B285" s="15">
        <v>0</v>
      </c>
      <c r="C285" s="6">
        <f t="shared" ca="1" si="127"/>
        <v>0.29685168910978288</v>
      </c>
      <c r="D285" s="6">
        <f t="shared" ca="1" si="128"/>
        <v>0.29685168910978288</v>
      </c>
      <c r="E285" s="6" t="str">
        <f t="shared" si="136"/>
        <v/>
      </c>
      <c r="F285" s="6" t="s">
        <v>160</v>
      </c>
      <c r="G285" s="6" t="s">
        <v>162</v>
      </c>
      <c r="H285" s="6">
        <f t="shared" ca="1" si="137"/>
        <v>64.69</v>
      </c>
      <c r="I285" s="6" t="s">
        <v>163</v>
      </c>
      <c r="J285" s="6">
        <f t="shared" ca="1" si="139"/>
        <v>65</v>
      </c>
      <c r="K285" s="6" t="s">
        <v>164</v>
      </c>
      <c r="L285" s="6">
        <f t="shared" ca="1" si="140"/>
        <v>6</v>
      </c>
      <c r="M285" s="6" t="s">
        <v>165</v>
      </c>
      <c r="V285" s="9"/>
      <c r="AW285" s="9"/>
    </row>
    <row r="286" spans="1:54" x14ac:dyDescent="0.3">
      <c r="A286" s="15">
        <v>0</v>
      </c>
      <c r="B286" s="15">
        <v>0</v>
      </c>
      <c r="C286" s="6">
        <f t="shared" ca="1" si="127"/>
        <v>0.4680065633085676</v>
      </c>
      <c r="D286" s="6">
        <f t="shared" ca="1" si="128"/>
        <v>0.4680065633085676</v>
      </c>
      <c r="E286" s="6" t="str">
        <f t="shared" si="136"/>
        <v/>
      </c>
      <c r="F286" s="6" t="s">
        <v>160</v>
      </c>
      <c r="G286" s="6" t="s">
        <v>162</v>
      </c>
      <c r="H286" s="6">
        <f t="shared" ca="1" si="137"/>
        <v>81.8</v>
      </c>
      <c r="I286" s="6" t="s">
        <v>163</v>
      </c>
      <c r="J286" s="6">
        <f t="shared" ca="1" si="139"/>
        <v>82</v>
      </c>
      <c r="K286" s="6" t="s">
        <v>164</v>
      </c>
      <c r="L286" s="6">
        <f t="shared" ca="1" si="140"/>
        <v>9</v>
      </c>
      <c r="M286" s="6" t="s">
        <v>165</v>
      </c>
      <c r="V286" s="9"/>
      <c r="AW286" s="9"/>
    </row>
    <row r="287" spans="1:54" x14ac:dyDescent="0.3">
      <c r="A287" s="15">
        <v>0</v>
      </c>
      <c r="B287" s="15">
        <v>0</v>
      </c>
      <c r="C287" s="6">
        <f t="shared" ca="1" si="127"/>
        <v>0.1400787448226164</v>
      </c>
      <c r="D287" s="6">
        <f t="shared" ca="1" si="128"/>
        <v>0.1400787448226164</v>
      </c>
      <c r="E287" s="6" t="str">
        <f t="shared" si="136"/>
        <v/>
      </c>
      <c r="F287" s="6" t="s">
        <v>160</v>
      </c>
      <c r="G287" s="6" t="s">
        <v>162</v>
      </c>
      <c r="H287" s="6">
        <f t="shared" ca="1" si="137"/>
        <v>49.01</v>
      </c>
      <c r="I287" s="6" t="s">
        <v>163</v>
      </c>
      <c r="J287" s="6">
        <f t="shared" ca="1" si="139"/>
        <v>49</v>
      </c>
      <c r="K287" s="6" t="s">
        <v>164</v>
      </c>
      <c r="L287" s="6">
        <f t="shared" ca="1" si="140"/>
        <v>3</v>
      </c>
      <c r="M287" s="6" t="s">
        <v>165</v>
      </c>
      <c r="N287" s="10"/>
      <c r="O287" s="10"/>
      <c r="P287" s="10"/>
      <c r="Q287" s="10"/>
      <c r="R287" s="10"/>
      <c r="S287" s="10"/>
      <c r="T287" s="10"/>
      <c r="U287" s="10"/>
      <c r="V287" s="11"/>
      <c r="W287" s="10"/>
      <c r="X287" s="10"/>
      <c r="Y287" s="10"/>
      <c r="Z287" s="10"/>
      <c r="AW287" s="9"/>
    </row>
    <row r="288" spans="1:54" x14ac:dyDescent="0.3">
      <c r="A288" s="15">
        <v>0</v>
      </c>
      <c r="B288" s="15">
        <v>0</v>
      </c>
      <c r="C288" s="6">
        <f t="shared" ca="1" si="127"/>
        <v>4.6337143458519137E-2</v>
      </c>
      <c r="D288" s="6">
        <f t="shared" ca="1" si="128"/>
        <v>0.54633714345851914</v>
      </c>
      <c r="E288" s="6" t="str">
        <f t="shared" si="136"/>
        <v/>
      </c>
      <c r="F288" s="6" t="s">
        <v>160</v>
      </c>
      <c r="G288" s="6" t="s">
        <v>162</v>
      </c>
      <c r="H288" s="6">
        <f t="shared" ca="1" si="137"/>
        <v>39.630000000000003</v>
      </c>
      <c r="I288" s="6" t="s">
        <v>163</v>
      </c>
      <c r="J288" s="6">
        <f t="shared" ca="1" si="139"/>
        <v>90</v>
      </c>
      <c r="K288" s="6" t="s">
        <v>164</v>
      </c>
      <c r="L288" s="6">
        <f t="shared" ca="1" si="140"/>
        <v>11</v>
      </c>
      <c r="M288" s="6" t="s">
        <v>165</v>
      </c>
      <c r="V288" s="9"/>
      <c r="AW288" s="9"/>
    </row>
    <row r="289" spans="1:58" ht="56.7" x14ac:dyDescent="0.3">
      <c r="A289" s="15">
        <v>20201900110</v>
      </c>
      <c r="B289" s="15">
        <v>0</v>
      </c>
      <c r="C289" s="6">
        <f t="shared" ca="1" si="127"/>
        <v>0.61030471462870262</v>
      </c>
      <c r="D289" s="6">
        <f t="shared" ca="1" si="128"/>
        <v>0.38969528537129738</v>
      </c>
      <c r="E289" s="17" t="str">
        <f t="shared" ref="E289" si="141">IF(A289=0,"",_xlfn.CONCAT("\end{enumerate} \section*{ Cuenta ",A289,"} \begin{enumerate}"))</f>
        <v>\end{enumerate} \section*{ Cuenta 20201900110} \begin{enumerate}</v>
      </c>
      <c r="AD289" s="10"/>
      <c r="AE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1"/>
      <c r="AX289" s="10"/>
      <c r="AY289" s="10"/>
      <c r="BB289" s="10"/>
      <c r="BF289" s="10"/>
    </row>
    <row r="290" spans="1:58" x14ac:dyDescent="0.3">
      <c r="A290" s="15">
        <v>0</v>
      </c>
      <c r="B290" s="15">
        <v>0</v>
      </c>
      <c r="C290" s="6">
        <f t="shared" ca="1" si="127"/>
        <v>0.50116197550924046</v>
      </c>
      <c r="D290" s="6">
        <f t="shared" ca="1" si="128"/>
        <v>0.50116197550924046</v>
      </c>
      <c r="E290" s="6" t="str">
        <f t="shared" ref="E290:E301" si="142">IF(A290=0,"",_xlfn.CONCAT("## ",A290))</f>
        <v/>
      </c>
      <c r="F290" s="6" t="s">
        <v>160</v>
      </c>
      <c r="G290" s="6" t="s">
        <v>159</v>
      </c>
      <c r="H290" s="6">
        <f t="shared" ref="H290:H301" ca="1" si="143">ROUND(C290*100+35,2)</f>
        <v>85.12</v>
      </c>
      <c r="I290" s="6" t="s">
        <v>161</v>
      </c>
      <c r="J290" s="6">
        <f t="shared" ref="J290:J295" ca="1" si="144">H290+ROUND(D290*100+35,0)</f>
        <v>170.12</v>
      </c>
      <c r="K290" s="6" t="s">
        <v>166</v>
      </c>
      <c r="V290" s="9"/>
      <c r="AW290" s="9"/>
    </row>
    <row r="291" spans="1:58" x14ac:dyDescent="0.3">
      <c r="A291" s="15">
        <v>0</v>
      </c>
      <c r="B291" s="15">
        <v>0</v>
      </c>
      <c r="C291" s="6">
        <f t="shared" ca="1" si="127"/>
        <v>0.75989964923602349</v>
      </c>
      <c r="D291" s="6">
        <f t="shared" ca="1" si="128"/>
        <v>0.24010035076397651</v>
      </c>
      <c r="E291" s="6" t="str">
        <f t="shared" si="142"/>
        <v/>
      </c>
      <c r="F291" s="6" t="s">
        <v>160</v>
      </c>
      <c r="G291" s="6" t="s">
        <v>159</v>
      </c>
      <c r="H291" s="6">
        <f t="shared" ca="1" si="143"/>
        <v>110.99</v>
      </c>
      <c r="I291" s="6" t="s">
        <v>161</v>
      </c>
      <c r="J291" s="6">
        <f t="shared" ca="1" si="144"/>
        <v>169.99</v>
      </c>
      <c r="K291" s="6" t="s">
        <v>166</v>
      </c>
      <c r="V291" s="9"/>
      <c r="AW291" s="9"/>
    </row>
    <row r="292" spans="1:58" x14ac:dyDescent="0.3">
      <c r="A292" s="15">
        <v>0</v>
      </c>
      <c r="B292" s="15">
        <v>0</v>
      </c>
      <c r="C292" s="6">
        <f t="shared" ca="1" si="127"/>
        <v>0.88003144784620468</v>
      </c>
      <c r="D292" s="6">
        <f t="shared" ca="1" si="128"/>
        <v>0.11996855215379532</v>
      </c>
      <c r="E292" s="6" t="str">
        <f t="shared" si="142"/>
        <v/>
      </c>
      <c r="F292" s="6" t="s">
        <v>160</v>
      </c>
      <c r="G292" s="6" t="s">
        <v>159</v>
      </c>
      <c r="H292" s="6">
        <f t="shared" ca="1" si="143"/>
        <v>123</v>
      </c>
      <c r="I292" s="6" t="s">
        <v>161</v>
      </c>
      <c r="J292" s="6">
        <f t="shared" ca="1" si="144"/>
        <v>170</v>
      </c>
      <c r="K292" s="6" t="s">
        <v>166</v>
      </c>
      <c r="V292" s="9"/>
      <c r="AW292" s="9"/>
    </row>
    <row r="293" spans="1:58" x14ac:dyDescent="0.3">
      <c r="A293" s="15">
        <v>0</v>
      </c>
      <c r="B293" s="15">
        <v>0</v>
      </c>
      <c r="C293" s="6">
        <f t="shared" ca="1" si="127"/>
        <v>0.94593436807935372</v>
      </c>
      <c r="D293" s="6">
        <f t="shared" ca="1" si="128"/>
        <v>5.4065631920646284E-2</v>
      </c>
      <c r="E293" s="6" t="str">
        <f t="shared" si="142"/>
        <v/>
      </c>
      <c r="F293" s="6" t="s">
        <v>160</v>
      </c>
      <c r="G293" s="6" t="s">
        <v>159</v>
      </c>
      <c r="H293" s="6">
        <f t="shared" ca="1" si="143"/>
        <v>129.59</v>
      </c>
      <c r="I293" s="6" t="s">
        <v>161</v>
      </c>
      <c r="J293" s="6">
        <f t="shared" ca="1" si="144"/>
        <v>169.59</v>
      </c>
      <c r="K293" s="6" t="s">
        <v>166</v>
      </c>
      <c r="V293" s="9"/>
      <c r="AW293" s="9"/>
    </row>
    <row r="294" spans="1:58" x14ac:dyDescent="0.3">
      <c r="A294" s="15">
        <v>0</v>
      </c>
      <c r="B294" s="15">
        <v>0</v>
      </c>
      <c r="C294" s="6">
        <f t="shared" ca="1" si="127"/>
        <v>0.72226748436531873</v>
      </c>
      <c r="D294" s="6">
        <f t="shared" ca="1" si="128"/>
        <v>0.27773251563468127</v>
      </c>
      <c r="E294" s="6" t="str">
        <f t="shared" si="142"/>
        <v/>
      </c>
      <c r="F294" s="6" t="s">
        <v>160</v>
      </c>
      <c r="G294" s="6" t="s">
        <v>159</v>
      </c>
      <c r="H294" s="6">
        <f t="shared" ca="1" si="143"/>
        <v>107.23</v>
      </c>
      <c r="I294" s="6" t="s">
        <v>161</v>
      </c>
      <c r="J294" s="6">
        <f t="shared" ca="1" si="144"/>
        <v>170.23000000000002</v>
      </c>
      <c r="K294" s="6" t="s">
        <v>166</v>
      </c>
      <c r="V294" s="9"/>
      <c r="AW294" s="9"/>
    </row>
    <row r="295" spans="1:58" x14ac:dyDescent="0.3">
      <c r="A295" s="15">
        <v>0</v>
      </c>
      <c r="B295" s="15">
        <v>0</v>
      </c>
      <c r="C295" s="6">
        <f t="shared" ca="1" si="127"/>
        <v>0.21276992919904125</v>
      </c>
      <c r="D295" s="6">
        <f t="shared" ca="1" si="128"/>
        <v>0.21276992919904125</v>
      </c>
      <c r="E295" s="6" t="str">
        <f t="shared" si="142"/>
        <v/>
      </c>
      <c r="F295" s="6" t="s">
        <v>160</v>
      </c>
      <c r="G295" s="6" t="s">
        <v>159</v>
      </c>
      <c r="H295" s="6">
        <f t="shared" ca="1" si="143"/>
        <v>56.28</v>
      </c>
      <c r="I295" s="6" t="s">
        <v>161</v>
      </c>
      <c r="J295" s="6">
        <f t="shared" ca="1" si="144"/>
        <v>112.28</v>
      </c>
      <c r="K295" s="6" t="s">
        <v>166</v>
      </c>
      <c r="V295" s="9"/>
      <c r="AW295" s="9"/>
    </row>
    <row r="296" spans="1:58" x14ac:dyDescent="0.3">
      <c r="A296" s="15">
        <v>0</v>
      </c>
      <c r="B296" s="15">
        <v>0</v>
      </c>
      <c r="C296" s="6">
        <f t="shared" ca="1" si="127"/>
        <v>0.90258804238412038</v>
      </c>
      <c r="D296" s="6">
        <f t="shared" ca="1" si="128"/>
        <v>9.7411957615879619E-2</v>
      </c>
      <c r="E296" s="6" t="str">
        <f t="shared" si="142"/>
        <v/>
      </c>
      <c r="F296" s="6" t="s">
        <v>160</v>
      </c>
      <c r="G296" s="6" t="s">
        <v>162</v>
      </c>
      <c r="H296" s="6">
        <f t="shared" ca="1" si="143"/>
        <v>125.26</v>
      </c>
      <c r="I296" s="6" t="s">
        <v>163</v>
      </c>
      <c r="J296" s="6">
        <f t="shared" ref="J296:J301" ca="1" si="145">ROUND(D296*100+35,0)</f>
        <v>45</v>
      </c>
      <c r="K296" s="6" t="s">
        <v>164</v>
      </c>
      <c r="L296" s="6">
        <f t="shared" ref="L296:L301" ca="1" si="146">ROUND(D296*20,0)</f>
        <v>2</v>
      </c>
      <c r="M296" s="6" t="s">
        <v>165</v>
      </c>
      <c r="V296" s="9"/>
      <c r="AW296" s="9"/>
    </row>
    <row r="297" spans="1:58" x14ac:dyDescent="0.3">
      <c r="A297" s="15">
        <v>0</v>
      </c>
      <c r="B297" s="15">
        <v>0</v>
      </c>
      <c r="C297" s="6">
        <f t="shared" ca="1" si="127"/>
        <v>0.83659110452706986</v>
      </c>
      <c r="D297" s="6">
        <f t="shared" ca="1" si="128"/>
        <v>0.16340889547293014</v>
      </c>
      <c r="E297" s="6" t="str">
        <f t="shared" si="142"/>
        <v/>
      </c>
      <c r="F297" s="6" t="s">
        <v>160</v>
      </c>
      <c r="G297" s="6" t="s">
        <v>162</v>
      </c>
      <c r="H297" s="6">
        <f t="shared" ca="1" si="143"/>
        <v>118.66</v>
      </c>
      <c r="I297" s="6" t="s">
        <v>163</v>
      </c>
      <c r="J297" s="6">
        <f t="shared" ca="1" si="145"/>
        <v>51</v>
      </c>
      <c r="K297" s="6" t="s">
        <v>164</v>
      </c>
      <c r="L297" s="6">
        <f t="shared" ca="1" si="146"/>
        <v>3</v>
      </c>
      <c r="M297" s="6" t="s">
        <v>165</v>
      </c>
      <c r="V297" s="9"/>
      <c r="AW297" s="9"/>
    </row>
    <row r="298" spans="1:58" x14ac:dyDescent="0.3">
      <c r="A298" s="15">
        <v>0</v>
      </c>
      <c r="B298" s="15">
        <v>0</v>
      </c>
      <c r="C298" s="6">
        <f t="shared" ca="1" si="127"/>
        <v>0.97456392169089145</v>
      </c>
      <c r="D298" s="6">
        <f t="shared" ca="1" si="128"/>
        <v>2.5436078309108545E-2</v>
      </c>
      <c r="E298" s="6" t="str">
        <f t="shared" si="142"/>
        <v/>
      </c>
      <c r="F298" s="6" t="s">
        <v>160</v>
      </c>
      <c r="G298" s="6" t="s">
        <v>162</v>
      </c>
      <c r="H298" s="6">
        <f t="shared" ca="1" si="143"/>
        <v>132.46</v>
      </c>
      <c r="I298" s="6" t="s">
        <v>163</v>
      </c>
      <c r="J298" s="6">
        <f t="shared" ca="1" si="145"/>
        <v>38</v>
      </c>
      <c r="K298" s="6" t="s">
        <v>164</v>
      </c>
      <c r="L298" s="6">
        <f t="shared" ca="1" si="146"/>
        <v>1</v>
      </c>
      <c r="M298" s="6" t="s">
        <v>165</v>
      </c>
      <c r="V298" s="9"/>
      <c r="AW298" s="9"/>
    </row>
    <row r="299" spans="1:58" x14ac:dyDescent="0.3">
      <c r="A299" s="15">
        <v>0</v>
      </c>
      <c r="B299" s="15">
        <v>0</v>
      </c>
      <c r="C299" s="6">
        <f t="shared" ca="1" si="127"/>
        <v>0.75721659882617487</v>
      </c>
      <c r="D299" s="6">
        <f t="shared" ca="1" si="128"/>
        <v>0.24278340117382513</v>
      </c>
      <c r="E299" s="6" t="str">
        <f t="shared" si="142"/>
        <v/>
      </c>
      <c r="F299" s="6" t="s">
        <v>160</v>
      </c>
      <c r="G299" s="6" t="s">
        <v>162</v>
      </c>
      <c r="H299" s="6">
        <f t="shared" ca="1" si="143"/>
        <v>110.72</v>
      </c>
      <c r="I299" s="6" t="s">
        <v>163</v>
      </c>
      <c r="J299" s="6">
        <f t="shared" ca="1" si="145"/>
        <v>59</v>
      </c>
      <c r="K299" s="6" t="s">
        <v>164</v>
      </c>
      <c r="L299" s="6">
        <f t="shared" ca="1" si="146"/>
        <v>5</v>
      </c>
      <c r="M299" s="6" t="s">
        <v>165</v>
      </c>
      <c r="V299" s="9"/>
      <c r="AW299" s="9"/>
    </row>
    <row r="300" spans="1:58" x14ac:dyDescent="0.3">
      <c r="A300" s="15">
        <v>0</v>
      </c>
      <c r="B300" s="15">
        <v>0</v>
      </c>
      <c r="C300" s="6">
        <f t="shared" ca="1" si="127"/>
        <v>0.5236505879386093</v>
      </c>
      <c r="D300" s="6">
        <f t="shared" ca="1" si="128"/>
        <v>0.5236505879386093</v>
      </c>
      <c r="E300" s="6" t="str">
        <f t="shared" si="142"/>
        <v/>
      </c>
      <c r="F300" s="6" t="s">
        <v>160</v>
      </c>
      <c r="G300" s="6" t="s">
        <v>162</v>
      </c>
      <c r="H300" s="6">
        <f t="shared" ca="1" si="143"/>
        <v>87.37</v>
      </c>
      <c r="I300" s="6" t="s">
        <v>163</v>
      </c>
      <c r="J300" s="6">
        <f t="shared" ca="1" si="145"/>
        <v>87</v>
      </c>
      <c r="K300" s="6" t="s">
        <v>164</v>
      </c>
      <c r="L300" s="6">
        <f t="shared" ca="1" si="146"/>
        <v>10</v>
      </c>
      <c r="M300" s="6" t="s">
        <v>165</v>
      </c>
      <c r="N300" s="10"/>
      <c r="O300" s="10"/>
      <c r="P300" s="10"/>
      <c r="Q300" s="10"/>
      <c r="R300" s="10"/>
      <c r="S300" s="10"/>
      <c r="T300" s="10"/>
      <c r="U300" s="10"/>
      <c r="V300" s="11"/>
      <c r="W300" s="10"/>
      <c r="X300" s="10"/>
      <c r="Y300" s="10"/>
      <c r="Z300" s="10"/>
      <c r="AD300" s="10"/>
      <c r="AE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1"/>
      <c r="AX300" s="10"/>
      <c r="AY300" s="10"/>
      <c r="BB300" s="10"/>
      <c r="BF300" s="10"/>
    </row>
    <row r="301" spans="1:58" x14ac:dyDescent="0.3">
      <c r="A301" s="15">
        <v>0</v>
      </c>
      <c r="B301" s="15">
        <v>0</v>
      </c>
      <c r="C301" s="6">
        <f t="shared" ca="1" si="127"/>
        <v>4.8613481004416315E-2</v>
      </c>
      <c r="D301" s="6">
        <f t="shared" ca="1" si="128"/>
        <v>0.54861348100441631</v>
      </c>
      <c r="E301" s="6" t="str">
        <f t="shared" si="142"/>
        <v/>
      </c>
      <c r="F301" s="6" t="s">
        <v>160</v>
      </c>
      <c r="G301" s="6" t="s">
        <v>162</v>
      </c>
      <c r="H301" s="6">
        <f t="shared" ca="1" si="143"/>
        <v>39.86</v>
      </c>
      <c r="I301" s="6" t="s">
        <v>163</v>
      </c>
      <c r="J301" s="6">
        <f t="shared" ca="1" si="145"/>
        <v>90</v>
      </c>
      <c r="K301" s="6" t="s">
        <v>164</v>
      </c>
      <c r="L301" s="6">
        <f t="shared" ca="1" si="146"/>
        <v>11</v>
      </c>
      <c r="M301" s="6" t="s">
        <v>165</v>
      </c>
      <c r="V301" s="9"/>
      <c r="AW301" s="9"/>
    </row>
    <row r="302" spans="1:58" ht="56.7" x14ac:dyDescent="0.3">
      <c r="A302" s="15">
        <v>20201900167</v>
      </c>
      <c r="B302" s="15">
        <v>0</v>
      </c>
      <c r="C302" s="6">
        <f t="shared" ca="1" si="127"/>
        <v>0.33536674177655301</v>
      </c>
      <c r="D302" s="6">
        <f t="shared" ca="1" si="128"/>
        <v>0.33536674177655301</v>
      </c>
      <c r="E302" s="17" t="str">
        <f t="shared" ref="E302" si="147">IF(A302=0,"",_xlfn.CONCAT("\end{enumerate} \section*{ Cuenta ",A302,"} \begin{enumerate}"))</f>
        <v>\end{enumerate} \section*{ Cuenta 20201900167} \begin{enumerate}</v>
      </c>
      <c r="AW302" s="9"/>
    </row>
    <row r="303" spans="1:58" x14ac:dyDescent="0.3">
      <c r="A303" s="15">
        <v>0</v>
      </c>
      <c r="B303" s="15">
        <v>0</v>
      </c>
      <c r="C303" s="6">
        <f t="shared" ca="1" si="127"/>
        <v>0.53186725449363303</v>
      </c>
      <c r="D303" s="6">
        <f t="shared" ca="1" si="128"/>
        <v>0.53186725449363303</v>
      </c>
      <c r="E303" s="6" t="str">
        <f t="shared" ref="E303:E314" si="148">IF(A303=0,"",_xlfn.CONCAT("## ",A303))</f>
        <v/>
      </c>
      <c r="F303" s="6" t="s">
        <v>160</v>
      </c>
      <c r="G303" s="6" t="s">
        <v>159</v>
      </c>
      <c r="H303" s="6">
        <f t="shared" ref="H303:H314" ca="1" si="149">ROUND(C303*100+35,2)</f>
        <v>88.19</v>
      </c>
      <c r="I303" s="6" t="s">
        <v>161</v>
      </c>
      <c r="J303" s="6">
        <f t="shared" ref="J303:J308" ca="1" si="150">H303+ROUND(D303*100+35,0)</f>
        <v>176.19</v>
      </c>
      <c r="K303" s="6" t="s">
        <v>166</v>
      </c>
      <c r="V303" s="9"/>
      <c r="AW303" s="9"/>
    </row>
    <row r="304" spans="1:58" x14ac:dyDescent="0.3">
      <c r="A304" s="15">
        <v>0</v>
      </c>
      <c r="B304" s="15">
        <v>0</v>
      </c>
      <c r="C304" s="6">
        <f t="shared" ca="1" si="127"/>
        <v>0.14661231099882899</v>
      </c>
      <c r="D304" s="6">
        <f t="shared" ca="1" si="128"/>
        <v>0.14661231099882899</v>
      </c>
      <c r="E304" s="6" t="str">
        <f t="shared" si="148"/>
        <v/>
      </c>
      <c r="F304" s="6" t="s">
        <v>160</v>
      </c>
      <c r="G304" s="6" t="s">
        <v>159</v>
      </c>
      <c r="H304" s="6">
        <f t="shared" ca="1" si="149"/>
        <v>49.66</v>
      </c>
      <c r="I304" s="6" t="s">
        <v>161</v>
      </c>
      <c r="J304" s="6">
        <f t="shared" ca="1" si="150"/>
        <v>99.66</v>
      </c>
      <c r="K304" s="6" t="s">
        <v>166</v>
      </c>
      <c r="V304" s="9"/>
      <c r="AW304" s="9"/>
    </row>
    <row r="305" spans="1:51" x14ac:dyDescent="0.3">
      <c r="A305" s="15">
        <v>0</v>
      </c>
      <c r="B305" s="15">
        <v>0</v>
      </c>
      <c r="C305" s="6">
        <f t="shared" ca="1" si="127"/>
        <v>7.3556072703786501E-2</v>
      </c>
      <c r="D305" s="6">
        <f t="shared" ca="1" si="128"/>
        <v>0.5735560727037865</v>
      </c>
      <c r="E305" s="6" t="str">
        <f t="shared" si="148"/>
        <v/>
      </c>
      <c r="F305" s="6" t="s">
        <v>160</v>
      </c>
      <c r="G305" s="6" t="s">
        <v>159</v>
      </c>
      <c r="H305" s="6">
        <f t="shared" ca="1" si="149"/>
        <v>42.36</v>
      </c>
      <c r="I305" s="6" t="s">
        <v>161</v>
      </c>
      <c r="J305" s="6">
        <f t="shared" ca="1" si="150"/>
        <v>134.36000000000001</v>
      </c>
      <c r="K305" s="6" t="s">
        <v>166</v>
      </c>
      <c r="V305" s="9"/>
      <c r="AW305" s="9"/>
    </row>
    <row r="306" spans="1:51" x14ac:dyDescent="0.3">
      <c r="A306" s="15">
        <v>0</v>
      </c>
      <c r="B306" s="15">
        <v>0</v>
      </c>
      <c r="C306" s="6">
        <f t="shared" ca="1" si="127"/>
        <v>0.8299392870210921</v>
      </c>
      <c r="D306" s="6">
        <f t="shared" ca="1" si="128"/>
        <v>0.1700607129789079</v>
      </c>
      <c r="E306" s="6" t="str">
        <f t="shared" si="148"/>
        <v/>
      </c>
      <c r="F306" s="6" t="s">
        <v>160</v>
      </c>
      <c r="G306" s="6" t="s">
        <v>159</v>
      </c>
      <c r="H306" s="6">
        <f t="shared" ca="1" si="149"/>
        <v>117.99</v>
      </c>
      <c r="I306" s="6" t="s">
        <v>161</v>
      </c>
      <c r="J306" s="6">
        <f t="shared" ca="1" si="150"/>
        <v>169.99</v>
      </c>
      <c r="K306" s="6" t="s">
        <v>166</v>
      </c>
      <c r="V306" s="9"/>
      <c r="AW306" s="9"/>
    </row>
    <row r="307" spans="1:51" x14ac:dyDescent="0.3">
      <c r="A307" s="15">
        <v>0</v>
      </c>
      <c r="B307" s="15">
        <v>0</v>
      </c>
      <c r="C307" s="6">
        <f t="shared" ca="1" si="127"/>
        <v>0.79051280264208112</v>
      </c>
      <c r="D307" s="6">
        <f t="shared" ca="1" si="128"/>
        <v>0.20948719735791888</v>
      </c>
      <c r="E307" s="6" t="str">
        <f t="shared" si="148"/>
        <v/>
      </c>
      <c r="F307" s="6" t="s">
        <v>160</v>
      </c>
      <c r="G307" s="6" t="s">
        <v>159</v>
      </c>
      <c r="H307" s="6">
        <f t="shared" ca="1" si="149"/>
        <v>114.05</v>
      </c>
      <c r="I307" s="6" t="s">
        <v>161</v>
      </c>
      <c r="J307" s="6">
        <f t="shared" ca="1" si="150"/>
        <v>170.05</v>
      </c>
      <c r="K307" s="6" t="s">
        <v>166</v>
      </c>
      <c r="V307" s="9"/>
      <c r="AW307" s="9"/>
    </row>
    <row r="308" spans="1:51" x14ac:dyDescent="0.3">
      <c r="A308" s="15">
        <v>0</v>
      </c>
      <c r="B308" s="15">
        <v>0</v>
      </c>
      <c r="C308" s="6">
        <f t="shared" ca="1" si="127"/>
        <v>0.99370667435859439</v>
      </c>
      <c r="D308" s="6">
        <f t="shared" ca="1" si="128"/>
        <v>6.2933256414056116E-3</v>
      </c>
      <c r="E308" s="6" t="str">
        <f t="shared" si="148"/>
        <v/>
      </c>
      <c r="F308" s="6" t="s">
        <v>160</v>
      </c>
      <c r="G308" s="6" t="s">
        <v>159</v>
      </c>
      <c r="H308" s="6">
        <f t="shared" ca="1" si="149"/>
        <v>134.37</v>
      </c>
      <c r="I308" s="6" t="s">
        <v>161</v>
      </c>
      <c r="J308" s="6">
        <f t="shared" ca="1" si="150"/>
        <v>170.37</v>
      </c>
      <c r="K308" s="6" t="s">
        <v>166</v>
      </c>
      <c r="V308" s="9"/>
      <c r="AW308" s="9"/>
    </row>
    <row r="309" spans="1:51" x14ac:dyDescent="0.3">
      <c r="A309" s="15">
        <v>0</v>
      </c>
      <c r="B309" s="15">
        <v>0</v>
      </c>
      <c r="C309" s="6">
        <f t="shared" ca="1" si="127"/>
        <v>0.72826012593303113</v>
      </c>
      <c r="D309" s="6">
        <f t="shared" ca="1" si="128"/>
        <v>0.27173987406696887</v>
      </c>
      <c r="E309" s="6" t="str">
        <f t="shared" si="148"/>
        <v/>
      </c>
      <c r="F309" s="6" t="s">
        <v>160</v>
      </c>
      <c r="G309" s="6" t="s">
        <v>162</v>
      </c>
      <c r="H309" s="6">
        <f t="shared" ca="1" si="149"/>
        <v>107.83</v>
      </c>
      <c r="I309" s="6" t="s">
        <v>163</v>
      </c>
      <c r="J309" s="6">
        <f t="shared" ref="J309:J314" ca="1" si="151">ROUND(D309*100+35,0)</f>
        <v>62</v>
      </c>
      <c r="K309" s="6" t="s">
        <v>164</v>
      </c>
      <c r="L309" s="6">
        <f t="shared" ref="L309:L314" ca="1" si="152">ROUND(D309*20,0)</f>
        <v>5</v>
      </c>
      <c r="M309" s="6" t="s">
        <v>165</v>
      </c>
      <c r="V309" s="9"/>
      <c r="AW309" s="9"/>
    </row>
    <row r="310" spans="1:51" x14ac:dyDescent="0.3">
      <c r="A310" s="15">
        <v>0</v>
      </c>
      <c r="B310" s="15">
        <v>0</v>
      </c>
      <c r="C310" s="6">
        <f t="shared" ca="1" si="127"/>
        <v>0.44687181844194623</v>
      </c>
      <c r="D310" s="6">
        <f t="shared" ca="1" si="128"/>
        <v>0.44687181844194623</v>
      </c>
      <c r="E310" s="6" t="str">
        <f t="shared" si="148"/>
        <v/>
      </c>
      <c r="F310" s="6" t="s">
        <v>160</v>
      </c>
      <c r="G310" s="6" t="s">
        <v>162</v>
      </c>
      <c r="H310" s="6">
        <f t="shared" ca="1" si="149"/>
        <v>79.69</v>
      </c>
      <c r="I310" s="6" t="s">
        <v>163</v>
      </c>
      <c r="J310" s="6">
        <f t="shared" ca="1" si="151"/>
        <v>80</v>
      </c>
      <c r="K310" s="6" t="s">
        <v>164</v>
      </c>
      <c r="L310" s="6">
        <f t="shared" ca="1" si="152"/>
        <v>9</v>
      </c>
      <c r="M310" s="6" t="s">
        <v>165</v>
      </c>
      <c r="V310" s="9"/>
      <c r="AW310" s="9"/>
    </row>
    <row r="311" spans="1:51" x14ac:dyDescent="0.3">
      <c r="A311" s="15">
        <v>0</v>
      </c>
      <c r="B311" s="15">
        <v>0</v>
      </c>
      <c r="C311" s="6">
        <f t="shared" ca="1" si="127"/>
        <v>0.13621529022219081</v>
      </c>
      <c r="D311" s="6">
        <f t="shared" ca="1" si="128"/>
        <v>0.13621529022219081</v>
      </c>
      <c r="E311" s="6" t="str">
        <f t="shared" si="148"/>
        <v/>
      </c>
      <c r="F311" s="6" t="s">
        <v>160</v>
      </c>
      <c r="G311" s="6" t="s">
        <v>162</v>
      </c>
      <c r="H311" s="6">
        <f t="shared" ca="1" si="149"/>
        <v>48.62</v>
      </c>
      <c r="I311" s="6" t="s">
        <v>163</v>
      </c>
      <c r="J311" s="6">
        <f t="shared" ca="1" si="151"/>
        <v>49</v>
      </c>
      <c r="K311" s="6" t="s">
        <v>164</v>
      </c>
      <c r="L311" s="6">
        <f t="shared" ca="1" si="152"/>
        <v>3</v>
      </c>
      <c r="M311" s="6" t="s">
        <v>165</v>
      </c>
      <c r="V311" s="9"/>
      <c r="AD311" s="10"/>
      <c r="AE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1"/>
      <c r="AX311" s="10"/>
      <c r="AY311" s="10"/>
    </row>
    <row r="312" spans="1:51" x14ac:dyDescent="0.3">
      <c r="A312" s="15">
        <v>0</v>
      </c>
      <c r="B312" s="15">
        <v>0</v>
      </c>
      <c r="C312" s="6">
        <f t="shared" ca="1" si="127"/>
        <v>0.21378906983004697</v>
      </c>
      <c r="D312" s="6">
        <f t="shared" ca="1" si="128"/>
        <v>0.21378906983004697</v>
      </c>
      <c r="E312" s="6" t="str">
        <f t="shared" si="148"/>
        <v/>
      </c>
      <c r="F312" s="6" t="s">
        <v>160</v>
      </c>
      <c r="G312" s="6" t="s">
        <v>162</v>
      </c>
      <c r="H312" s="6">
        <f t="shared" ca="1" si="149"/>
        <v>56.38</v>
      </c>
      <c r="I312" s="6" t="s">
        <v>163</v>
      </c>
      <c r="J312" s="6">
        <f t="shared" ca="1" si="151"/>
        <v>56</v>
      </c>
      <c r="K312" s="6" t="s">
        <v>164</v>
      </c>
      <c r="L312" s="6">
        <f t="shared" ca="1" si="152"/>
        <v>4</v>
      </c>
      <c r="M312" s="6" t="s">
        <v>165</v>
      </c>
      <c r="V312" s="9"/>
      <c r="AW312" s="9"/>
    </row>
    <row r="313" spans="1:51" x14ac:dyDescent="0.3">
      <c r="A313" s="15">
        <v>0</v>
      </c>
      <c r="B313" s="15">
        <v>0</v>
      </c>
      <c r="C313" s="6">
        <f t="shared" ca="1" si="127"/>
        <v>0.67901567739810564</v>
      </c>
      <c r="D313" s="6">
        <f t="shared" ca="1" si="128"/>
        <v>0.32098432260189436</v>
      </c>
      <c r="E313" s="6" t="str">
        <f t="shared" si="148"/>
        <v/>
      </c>
      <c r="F313" s="6" t="s">
        <v>160</v>
      </c>
      <c r="G313" s="6" t="s">
        <v>162</v>
      </c>
      <c r="H313" s="6">
        <f t="shared" ca="1" si="149"/>
        <v>102.9</v>
      </c>
      <c r="I313" s="6" t="s">
        <v>163</v>
      </c>
      <c r="J313" s="6">
        <f t="shared" ca="1" si="151"/>
        <v>67</v>
      </c>
      <c r="K313" s="6" t="s">
        <v>164</v>
      </c>
      <c r="L313" s="6">
        <f t="shared" ca="1" si="152"/>
        <v>6</v>
      </c>
      <c r="M313" s="6" t="s">
        <v>165</v>
      </c>
      <c r="N313" s="10"/>
      <c r="O313" s="10"/>
      <c r="P313" s="10"/>
      <c r="Q313" s="10"/>
      <c r="R313" s="10"/>
      <c r="S313" s="10"/>
      <c r="T313" s="10"/>
      <c r="U313" s="10"/>
      <c r="V313" s="11"/>
      <c r="W313" s="10"/>
      <c r="X313" s="10"/>
      <c r="Y313" s="10"/>
      <c r="Z313" s="10"/>
      <c r="AW313" s="9"/>
    </row>
    <row r="314" spans="1:51" x14ac:dyDescent="0.3">
      <c r="A314" s="15">
        <v>0</v>
      </c>
      <c r="B314" s="15">
        <v>0</v>
      </c>
      <c r="C314" s="6">
        <f t="shared" ca="1" si="127"/>
        <v>0.34973010183353803</v>
      </c>
      <c r="D314" s="6">
        <f t="shared" ca="1" si="128"/>
        <v>0.34973010183353803</v>
      </c>
      <c r="E314" s="6" t="str">
        <f t="shared" si="148"/>
        <v/>
      </c>
      <c r="F314" s="6" t="s">
        <v>160</v>
      </c>
      <c r="G314" s="6" t="s">
        <v>162</v>
      </c>
      <c r="H314" s="6">
        <f t="shared" ca="1" si="149"/>
        <v>69.97</v>
      </c>
      <c r="I314" s="6" t="s">
        <v>163</v>
      </c>
      <c r="J314" s="6">
        <f t="shared" ca="1" si="151"/>
        <v>70</v>
      </c>
      <c r="K314" s="6" t="s">
        <v>164</v>
      </c>
      <c r="L314" s="6">
        <f t="shared" ca="1" si="152"/>
        <v>7</v>
      </c>
      <c r="M314" s="6" t="s">
        <v>165</v>
      </c>
      <c r="V314" s="9"/>
      <c r="AW314" s="9"/>
    </row>
    <row r="315" spans="1:51" ht="56.7" x14ac:dyDescent="0.3">
      <c r="A315" s="15">
        <v>20201900224</v>
      </c>
      <c r="B315" s="15">
        <v>0</v>
      </c>
      <c r="C315" s="6">
        <f t="shared" ca="1" si="127"/>
        <v>0.25991200986709095</v>
      </c>
      <c r="D315" s="6">
        <f t="shared" ca="1" si="128"/>
        <v>0.25991200986709095</v>
      </c>
      <c r="E315" s="17" t="str">
        <f t="shared" ref="E315" si="153">IF(A315=0,"",_xlfn.CONCAT("\end{enumerate} \section*{ Cuenta ",A315,"} \begin{enumerate}"))</f>
        <v>\end{enumerate} \section*{ Cuenta 20201900224} \begin{enumerate}</v>
      </c>
      <c r="AW315" s="9"/>
    </row>
    <row r="316" spans="1:51" x14ac:dyDescent="0.3">
      <c r="A316" s="15">
        <v>0</v>
      </c>
      <c r="B316" s="15">
        <v>0</v>
      </c>
      <c r="C316" s="6">
        <f t="shared" ca="1" si="127"/>
        <v>0.89152305779524721</v>
      </c>
      <c r="D316" s="6">
        <f t="shared" ca="1" si="128"/>
        <v>0.10847694220475279</v>
      </c>
      <c r="E316" s="6" t="str">
        <f t="shared" ref="E316:E327" si="154">IF(A316=0,"",_xlfn.CONCAT("## ",A316))</f>
        <v/>
      </c>
      <c r="F316" s="6" t="s">
        <v>160</v>
      </c>
      <c r="G316" s="6" t="s">
        <v>159</v>
      </c>
      <c r="H316" s="6">
        <f t="shared" ref="H316:H327" ca="1" si="155">ROUND(C316*100+35,2)</f>
        <v>124.15</v>
      </c>
      <c r="I316" s="6" t="s">
        <v>161</v>
      </c>
      <c r="J316" s="6">
        <f t="shared" ref="J316:J321" ca="1" si="156">H316+ROUND(D316*100+35,0)</f>
        <v>170.15</v>
      </c>
      <c r="K316" s="6" t="s">
        <v>166</v>
      </c>
      <c r="V316" s="9"/>
      <c r="AW316" s="9"/>
    </row>
    <row r="317" spans="1:51" x14ac:dyDescent="0.3">
      <c r="A317" s="15">
        <v>0</v>
      </c>
      <c r="B317" s="15">
        <v>0</v>
      </c>
      <c r="C317" s="6">
        <f t="shared" ca="1" si="127"/>
        <v>0.47716407020447005</v>
      </c>
      <c r="D317" s="6">
        <f t="shared" ca="1" si="128"/>
        <v>0.47716407020447005</v>
      </c>
      <c r="E317" s="6" t="str">
        <f t="shared" si="154"/>
        <v/>
      </c>
      <c r="F317" s="6" t="s">
        <v>160</v>
      </c>
      <c r="G317" s="6" t="s">
        <v>159</v>
      </c>
      <c r="H317" s="6">
        <f t="shared" ca="1" si="155"/>
        <v>82.72</v>
      </c>
      <c r="I317" s="6" t="s">
        <v>161</v>
      </c>
      <c r="J317" s="6">
        <f t="shared" ca="1" si="156"/>
        <v>165.72</v>
      </c>
      <c r="K317" s="6" t="s">
        <v>166</v>
      </c>
      <c r="V317" s="9"/>
      <c r="AW317" s="9"/>
    </row>
    <row r="318" spans="1:51" x14ac:dyDescent="0.3">
      <c r="A318" s="15">
        <v>0</v>
      </c>
      <c r="B318" s="15">
        <v>0</v>
      </c>
      <c r="C318" s="6">
        <f t="shared" ca="1" si="127"/>
        <v>0.70577040393323665</v>
      </c>
      <c r="D318" s="6">
        <f t="shared" ca="1" si="128"/>
        <v>0.29422959606676335</v>
      </c>
      <c r="E318" s="6" t="str">
        <f t="shared" si="154"/>
        <v/>
      </c>
      <c r="F318" s="6" t="s">
        <v>160</v>
      </c>
      <c r="G318" s="6" t="s">
        <v>159</v>
      </c>
      <c r="H318" s="6">
        <f t="shared" ca="1" si="155"/>
        <v>105.58</v>
      </c>
      <c r="I318" s="6" t="s">
        <v>161</v>
      </c>
      <c r="J318" s="6">
        <f t="shared" ca="1" si="156"/>
        <v>169.57999999999998</v>
      </c>
      <c r="K318" s="6" t="s">
        <v>166</v>
      </c>
      <c r="V318" s="9"/>
      <c r="AW318" s="9"/>
    </row>
    <row r="319" spans="1:51" x14ac:dyDescent="0.3">
      <c r="A319" s="15">
        <v>0</v>
      </c>
      <c r="B319" s="15">
        <v>0</v>
      </c>
      <c r="C319" s="6">
        <f t="shared" ca="1" si="127"/>
        <v>0.42132108522951295</v>
      </c>
      <c r="D319" s="6">
        <f t="shared" ca="1" si="128"/>
        <v>0.42132108522951295</v>
      </c>
      <c r="E319" s="6" t="str">
        <f t="shared" si="154"/>
        <v/>
      </c>
      <c r="F319" s="6" t="s">
        <v>160</v>
      </c>
      <c r="G319" s="6" t="s">
        <v>159</v>
      </c>
      <c r="H319" s="6">
        <f t="shared" ca="1" si="155"/>
        <v>77.13</v>
      </c>
      <c r="I319" s="6" t="s">
        <v>161</v>
      </c>
      <c r="J319" s="6">
        <f t="shared" ca="1" si="156"/>
        <v>154.13</v>
      </c>
      <c r="K319" s="6" t="s">
        <v>166</v>
      </c>
      <c r="V319" s="9"/>
      <c r="AW319" s="9"/>
    </row>
    <row r="320" spans="1:51" x14ac:dyDescent="0.3">
      <c r="A320" s="15">
        <v>0</v>
      </c>
      <c r="B320" s="15">
        <v>0</v>
      </c>
      <c r="C320" s="6">
        <f t="shared" ca="1" si="127"/>
        <v>0.18382381684637439</v>
      </c>
      <c r="D320" s="6">
        <f t="shared" ca="1" si="128"/>
        <v>0.18382381684637439</v>
      </c>
      <c r="E320" s="6" t="str">
        <f t="shared" si="154"/>
        <v/>
      </c>
      <c r="F320" s="6" t="s">
        <v>160</v>
      </c>
      <c r="G320" s="6" t="s">
        <v>159</v>
      </c>
      <c r="H320" s="6">
        <f t="shared" ca="1" si="155"/>
        <v>53.38</v>
      </c>
      <c r="I320" s="6" t="s">
        <v>161</v>
      </c>
      <c r="J320" s="6">
        <f t="shared" ca="1" si="156"/>
        <v>106.38</v>
      </c>
      <c r="K320" s="6" t="s">
        <v>166</v>
      </c>
      <c r="V320" s="9"/>
      <c r="AW320" s="9"/>
    </row>
    <row r="321" spans="1:58" x14ac:dyDescent="0.3">
      <c r="A321" s="15">
        <v>0</v>
      </c>
      <c r="B321" s="15">
        <v>0</v>
      </c>
      <c r="C321" s="6">
        <f t="shared" ca="1" si="127"/>
        <v>0.48082759704446154</v>
      </c>
      <c r="D321" s="6">
        <f t="shared" ca="1" si="128"/>
        <v>0.48082759704446154</v>
      </c>
      <c r="E321" s="6" t="str">
        <f t="shared" si="154"/>
        <v/>
      </c>
      <c r="F321" s="6" t="s">
        <v>160</v>
      </c>
      <c r="G321" s="6" t="s">
        <v>159</v>
      </c>
      <c r="H321" s="6">
        <f t="shared" ca="1" si="155"/>
        <v>83.08</v>
      </c>
      <c r="I321" s="6" t="s">
        <v>161</v>
      </c>
      <c r="J321" s="6">
        <f t="shared" ca="1" si="156"/>
        <v>166.07999999999998</v>
      </c>
      <c r="K321" s="6" t="s">
        <v>166</v>
      </c>
      <c r="V321" s="9"/>
      <c r="AW321" s="9"/>
    </row>
    <row r="322" spans="1:58" x14ac:dyDescent="0.3">
      <c r="A322" s="15">
        <v>0</v>
      </c>
      <c r="B322" s="15">
        <v>0</v>
      </c>
      <c r="C322" s="6">
        <f t="shared" ca="1" si="127"/>
        <v>0.84028180851462475</v>
      </c>
      <c r="D322" s="6">
        <f t="shared" ca="1" si="128"/>
        <v>0.15971819148537525</v>
      </c>
      <c r="E322" s="6" t="str">
        <f t="shared" si="154"/>
        <v/>
      </c>
      <c r="F322" s="6" t="s">
        <v>160</v>
      </c>
      <c r="G322" s="6" t="s">
        <v>162</v>
      </c>
      <c r="H322" s="6">
        <f t="shared" ca="1" si="155"/>
        <v>119.03</v>
      </c>
      <c r="I322" s="6" t="s">
        <v>163</v>
      </c>
      <c r="J322" s="6">
        <f t="shared" ref="J322:J327" ca="1" si="157">ROUND(D322*100+35,0)</f>
        <v>51</v>
      </c>
      <c r="K322" s="6" t="s">
        <v>164</v>
      </c>
      <c r="L322" s="6">
        <f t="shared" ref="L322:L327" ca="1" si="158">ROUND(D322*20,0)</f>
        <v>3</v>
      </c>
      <c r="M322" s="6" t="s">
        <v>165</v>
      </c>
      <c r="V322" s="9"/>
      <c r="AD322" s="10"/>
      <c r="AE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1"/>
      <c r="AX322" s="10"/>
      <c r="AY322" s="10"/>
      <c r="BF322" s="10"/>
    </row>
    <row r="323" spans="1:58" x14ac:dyDescent="0.3">
      <c r="A323" s="15">
        <v>0</v>
      </c>
      <c r="B323" s="15">
        <v>0</v>
      </c>
      <c r="C323" s="6">
        <f t="shared" ca="1" si="127"/>
        <v>0.7301046035212827</v>
      </c>
      <c r="D323" s="6">
        <f t="shared" ca="1" si="128"/>
        <v>0.2698953964787173</v>
      </c>
      <c r="E323" s="6" t="str">
        <f t="shared" si="154"/>
        <v/>
      </c>
      <c r="F323" s="6" t="s">
        <v>160</v>
      </c>
      <c r="G323" s="6" t="s">
        <v>162</v>
      </c>
      <c r="H323" s="6">
        <f t="shared" ca="1" si="155"/>
        <v>108.01</v>
      </c>
      <c r="I323" s="6" t="s">
        <v>163</v>
      </c>
      <c r="J323" s="6">
        <f t="shared" ca="1" si="157"/>
        <v>62</v>
      </c>
      <c r="K323" s="6" t="s">
        <v>164</v>
      </c>
      <c r="L323" s="6">
        <f t="shared" ca="1" si="158"/>
        <v>5</v>
      </c>
      <c r="M323" s="6" t="s">
        <v>165</v>
      </c>
      <c r="V323" s="9"/>
      <c r="AW323" s="9"/>
    </row>
    <row r="324" spans="1:58" x14ac:dyDescent="0.3">
      <c r="A324" s="15">
        <v>0</v>
      </c>
      <c r="B324" s="15">
        <v>0</v>
      </c>
      <c r="C324" s="6">
        <f t="shared" ca="1" si="127"/>
        <v>0.72632133778663566</v>
      </c>
      <c r="D324" s="6">
        <f t="shared" ca="1" si="128"/>
        <v>0.27367866221336434</v>
      </c>
      <c r="E324" s="6" t="str">
        <f t="shared" si="154"/>
        <v/>
      </c>
      <c r="F324" s="6" t="s">
        <v>160</v>
      </c>
      <c r="G324" s="6" t="s">
        <v>162</v>
      </c>
      <c r="H324" s="6">
        <f t="shared" ca="1" si="155"/>
        <v>107.63</v>
      </c>
      <c r="I324" s="6" t="s">
        <v>163</v>
      </c>
      <c r="J324" s="6">
        <f t="shared" ca="1" si="157"/>
        <v>62</v>
      </c>
      <c r="K324" s="6" t="s">
        <v>164</v>
      </c>
      <c r="L324" s="6">
        <f t="shared" ca="1" si="158"/>
        <v>5</v>
      </c>
      <c r="M324" s="6" t="s">
        <v>165</v>
      </c>
      <c r="V324" s="9"/>
      <c r="AW324" s="9"/>
    </row>
    <row r="325" spans="1:58" x14ac:dyDescent="0.3">
      <c r="A325" s="15">
        <v>0</v>
      </c>
      <c r="B325" s="15">
        <v>0</v>
      </c>
      <c r="C325" s="6">
        <f t="shared" ref="C325:C388" ca="1" si="159">RAND()</f>
        <v>0.28756029249646176</v>
      </c>
      <c r="D325" s="6">
        <f t="shared" ref="D325:D388" ca="1" si="160">IF(C325&gt;0.1,      IF(C325&lt;0.6,C325,ABS(1-C325)),C325+0.5)</f>
        <v>0.28756029249646176</v>
      </c>
      <c r="E325" s="6" t="str">
        <f t="shared" si="154"/>
        <v/>
      </c>
      <c r="F325" s="6" t="s">
        <v>160</v>
      </c>
      <c r="G325" s="6" t="s">
        <v>162</v>
      </c>
      <c r="H325" s="6">
        <f t="shared" ca="1" si="155"/>
        <v>63.76</v>
      </c>
      <c r="I325" s="6" t="s">
        <v>163</v>
      </c>
      <c r="J325" s="6">
        <f t="shared" ca="1" si="157"/>
        <v>64</v>
      </c>
      <c r="K325" s="6" t="s">
        <v>164</v>
      </c>
      <c r="L325" s="6">
        <f t="shared" ca="1" si="158"/>
        <v>6</v>
      </c>
      <c r="M325" s="6" t="s">
        <v>165</v>
      </c>
      <c r="V325" s="9"/>
      <c r="AW325" s="9"/>
    </row>
    <row r="326" spans="1:58" x14ac:dyDescent="0.3">
      <c r="A326" s="15">
        <v>0</v>
      </c>
      <c r="B326" s="15">
        <v>0</v>
      </c>
      <c r="C326" s="6">
        <f t="shared" ca="1" si="159"/>
        <v>0.45007237078121864</v>
      </c>
      <c r="D326" s="6">
        <f t="shared" ca="1" si="160"/>
        <v>0.45007237078121864</v>
      </c>
      <c r="E326" s="6" t="str">
        <f t="shared" si="154"/>
        <v/>
      </c>
      <c r="F326" s="6" t="s">
        <v>160</v>
      </c>
      <c r="G326" s="6" t="s">
        <v>162</v>
      </c>
      <c r="H326" s="6">
        <f t="shared" ca="1" si="155"/>
        <v>80.010000000000005</v>
      </c>
      <c r="I326" s="6" t="s">
        <v>163</v>
      </c>
      <c r="J326" s="6">
        <f t="shared" ca="1" si="157"/>
        <v>80</v>
      </c>
      <c r="K326" s="6" t="s">
        <v>164</v>
      </c>
      <c r="L326" s="6">
        <f t="shared" ca="1" si="158"/>
        <v>9</v>
      </c>
      <c r="M326" s="6" t="s">
        <v>165</v>
      </c>
      <c r="N326" s="10"/>
      <c r="O326" s="10"/>
      <c r="P326" s="10"/>
      <c r="Q326" s="10"/>
      <c r="R326" s="10"/>
      <c r="S326" s="10"/>
      <c r="T326" s="10"/>
      <c r="U326" s="10"/>
      <c r="V326" s="11"/>
      <c r="W326" s="10"/>
      <c r="X326" s="10"/>
      <c r="Y326" s="10"/>
      <c r="Z326" s="10"/>
      <c r="AW326" s="9"/>
    </row>
    <row r="327" spans="1:58" x14ac:dyDescent="0.3">
      <c r="A327" s="15">
        <v>0</v>
      </c>
      <c r="B327" s="15">
        <v>0</v>
      </c>
      <c r="C327" s="6">
        <f t="shared" ca="1" si="159"/>
        <v>1.4631839137614899E-2</v>
      </c>
      <c r="D327" s="6">
        <f t="shared" ca="1" si="160"/>
        <v>0.5146318391376149</v>
      </c>
      <c r="E327" s="6" t="str">
        <f t="shared" si="154"/>
        <v/>
      </c>
      <c r="F327" s="6" t="s">
        <v>160</v>
      </c>
      <c r="G327" s="6" t="s">
        <v>162</v>
      </c>
      <c r="H327" s="6">
        <f t="shared" ca="1" si="155"/>
        <v>36.46</v>
      </c>
      <c r="I327" s="6" t="s">
        <v>163</v>
      </c>
      <c r="J327" s="6">
        <f t="shared" ca="1" si="157"/>
        <v>86</v>
      </c>
      <c r="K327" s="6" t="s">
        <v>164</v>
      </c>
      <c r="L327" s="6">
        <f t="shared" ca="1" si="158"/>
        <v>10</v>
      </c>
      <c r="M327" s="6" t="s">
        <v>165</v>
      </c>
      <c r="V327" s="9"/>
      <c r="AW327" s="9"/>
    </row>
    <row r="328" spans="1:58" ht="56.7" x14ac:dyDescent="0.3">
      <c r="A328" s="15">
        <v>20201900311</v>
      </c>
      <c r="B328" s="15">
        <v>0</v>
      </c>
      <c r="C328" s="6">
        <f t="shared" ca="1" si="159"/>
        <v>0.38522753346269278</v>
      </c>
      <c r="D328" s="6">
        <f t="shared" ca="1" si="160"/>
        <v>0.38522753346269278</v>
      </c>
      <c r="E328" s="17" t="str">
        <f t="shared" ref="E328" si="161">IF(A328=0,"",_xlfn.CONCAT("\end{enumerate} \section*{ Cuenta ",A328,"} \begin{enumerate}"))</f>
        <v>\end{enumerate} \section*{ Cuenta 20201900311} \begin{enumerate}</v>
      </c>
      <c r="AW328" s="9"/>
    </row>
    <row r="329" spans="1:58" x14ac:dyDescent="0.3">
      <c r="A329" s="15">
        <v>0</v>
      </c>
      <c r="B329" s="15">
        <v>0</v>
      </c>
      <c r="C329" s="6">
        <f t="shared" ca="1" si="159"/>
        <v>0.90466789227703159</v>
      </c>
      <c r="D329" s="6">
        <f t="shared" ca="1" si="160"/>
        <v>9.5332107722968407E-2</v>
      </c>
      <c r="E329" s="6" t="str">
        <f t="shared" ref="E329:E340" si="162">IF(A329=0,"",_xlfn.CONCAT("## ",A329))</f>
        <v/>
      </c>
      <c r="F329" s="6" t="s">
        <v>160</v>
      </c>
      <c r="G329" s="6" t="s">
        <v>159</v>
      </c>
      <c r="H329" s="6">
        <f t="shared" ref="H329:H340" ca="1" si="163">ROUND(C329*100+35,2)</f>
        <v>125.47</v>
      </c>
      <c r="I329" s="6" t="s">
        <v>161</v>
      </c>
      <c r="J329" s="6">
        <f t="shared" ref="J329:J334" ca="1" si="164">H329+ROUND(D329*100+35,0)</f>
        <v>170.47</v>
      </c>
      <c r="K329" s="6" t="s">
        <v>166</v>
      </c>
      <c r="V329" s="9"/>
      <c r="AW329" s="9"/>
    </row>
    <row r="330" spans="1:58" x14ac:dyDescent="0.3">
      <c r="A330" s="15">
        <v>0</v>
      </c>
      <c r="B330" s="15">
        <v>0</v>
      </c>
      <c r="C330" s="6">
        <f t="shared" ca="1" si="159"/>
        <v>0.51809597171082789</v>
      </c>
      <c r="D330" s="6">
        <f t="shared" ca="1" si="160"/>
        <v>0.51809597171082789</v>
      </c>
      <c r="E330" s="6" t="str">
        <f t="shared" si="162"/>
        <v/>
      </c>
      <c r="F330" s="6" t="s">
        <v>160</v>
      </c>
      <c r="G330" s="6" t="s">
        <v>159</v>
      </c>
      <c r="H330" s="6">
        <f t="shared" ca="1" si="163"/>
        <v>86.81</v>
      </c>
      <c r="I330" s="6" t="s">
        <v>161</v>
      </c>
      <c r="J330" s="6">
        <f t="shared" ca="1" si="164"/>
        <v>173.81</v>
      </c>
      <c r="K330" s="6" t="s">
        <v>166</v>
      </c>
      <c r="V330" s="9"/>
      <c r="AW330" s="9"/>
    </row>
    <row r="331" spans="1:58" x14ac:dyDescent="0.3">
      <c r="A331" s="15">
        <v>0</v>
      </c>
      <c r="B331" s="15">
        <v>0</v>
      </c>
      <c r="C331" s="6">
        <f t="shared" ca="1" si="159"/>
        <v>0.87314857708890381</v>
      </c>
      <c r="D331" s="6">
        <f t="shared" ca="1" si="160"/>
        <v>0.12685142291109619</v>
      </c>
      <c r="E331" s="6" t="str">
        <f t="shared" si="162"/>
        <v/>
      </c>
      <c r="F331" s="6" t="s">
        <v>160</v>
      </c>
      <c r="G331" s="6" t="s">
        <v>159</v>
      </c>
      <c r="H331" s="6">
        <f t="shared" ca="1" si="163"/>
        <v>122.31</v>
      </c>
      <c r="I331" s="6" t="s">
        <v>161</v>
      </c>
      <c r="J331" s="6">
        <f t="shared" ca="1" si="164"/>
        <v>170.31</v>
      </c>
      <c r="K331" s="6" t="s">
        <v>166</v>
      </c>
      <c r="V331" s="9"/>
      <c r="AW331" s="9"/>
    </row>
    <row r="332" spans="1:58" x14ac:dyDescent="0.3">
      <c r="A332" s="15">
        <v>0</v>
      </c>
      <c r="B332" s="15">
        <v>0</v>
      </c>
      <c r="C332" s="6">
        <f t="shared" ca="1" si="159"/>
        <v>0.17840153145316184</v>
      </c>
      <c r="D332" s="6">
        <f t="shared" ca="1" si="160"/>
        <v>0.17840153145316184</v>
      </c>
      <c r="E332" s="6" t="str">
        <f t="shared" si="162"/>
        <v/>
      </c>
      <c r="F332" s="6" t="s">
        <v>160</v>
      </c>
      <c r="G332" s="6" t="s">
        <v>159</v>
      </c>
      <c r="H332" s="6">
        <f t="shared" ca="1" si="163"/>
        <v>52.84</v>
      </c>
      <c r="I332" s="6" t="s">
        <v>161</v>
      </c>
      <c r="J332" s="6">
        <f t="shared" ca="1" si="164"/>
        <v>105.84</v>
      </c>
      <c r="K332" s="6" t="s">
        <v>166</v>
      </c>
      <c r="V332" s="9"/>
      <c r="AW332" s="9"/>
    </row>
    <row r="333" spans="1:58" x14ac:dyDescent="0.3">
      <c r="A333" s="15">
        <v>0</v>
      </c>
      <c r="B333" s="15">
        <v>0</v>
      </c>
      <c r="C333" s="6">
        <f t="shared" ca="1" si="159"/>
        <v>0.71662493537974992</v>
      </c>
      <c r="D333" s="6">
        <f t="shared" ca="1" si="160"/>
        <v>0.28337506462025008</v>
      </c>
      <c r="E333" s="6" t="str">
        <f t="shared" si="162"/>
        <v/>
      </c>
      <c r="F333" s="6" t="s">
        <v>160</v>
      </c>
      <c r="G333" s="6" t="s">
        <v>159</v>
      </c>
      <c r="H333" s="6">
        <f t="shared" ca="1" si="163"/>
        <v>106.66</v>
      </c>
      <c r="I333" s="6" t="s">
        <v>161</v>
      </c>
      <c r="J333" s="6">
        <f t="shared" ca="1" si="164"/>
        <v>169.66</v>
      </c>
      <c r="K333" s="6" t="s">
        <v>166</v>
      </c>
      <c r="V333" s="9"/>
      <c r="AD333" s="10"/>
      <c r="AE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1"/>
      <c r="AX333" s="10"/>
      <c r="AY333" s="10"/>
      <c r="BB333" s="10"/>
      <c r="BF333" s="10"/>
    </row>
    <row r="334" spans="1:58" x14ac:dyDescent="0.3">
      <c r="A334" s="15">
        <v>0</v>
      </c>
      <c r="B334" s="15">
        <v>0</v>
      </c>
      <c r="C334" s="6">
        <f t="shared" ca="1" si="159"/>
        <v>0.41337311691826817</v>
      </c>
      <c r="D334" s="6">
        <f t="shared" ca="1" si="160"/>
        <v>0.41337311691826817</v>
      </c>
      <c r="E334" s="6" t="str">
        <f t="shared" si="162"/>
        <v/>
      </c>
      <c r="F334" s="6" t="s">
        <v>160</v>
      </c>
      <c r="G334" s="6" t="s">
        <v>159</v>
      </c>
      <c r="H334" s="6">
        <f t="shared" ca="1" si="163"/>
        <v>76.34</v>
      </c>
      <c r="I334" s="6" t="s">
        <v>161</v>
      </c>
      <c r="J334" s="6">
        <f t="shared" ca="1" si="164"/>
        <v>152.34</v>
      </c>
      <c r="K334" s="6" t="s">
        <v>166</v>
      </c>
      <c r="V334" s="9"/>
      <c r="AW334" s="9"/>
    </row>
    <row r="335" spans="1:58" x14ac:dyDescent="0.3">
      <c r="A335" s="15">
        <v>0</v>
      </c>
      <c r="B335" s="15">
        <v>0</v>
      </c>
      <c r="C335" s="6">
        <f t="shared" ca="1" si="159"/>
        <v>0.23297305537004287</v>
      </c>
      <c r="D335" s="6">
        <f t="shared" ca="1" si="160"/>
        <v>0.23297305537004287</v>
      </c>
      <c r="E335" s="6" t="str">
        <f t="shared" si="162"/>
        <v/>
      </c>
      <c r="F335" s="6" t="s">
        <v>160</v>
      </c>
      <c r="G335" s="6" t="s">
        <v>162</v>
      </c>
      <c r="H335" s="6">
        <f t="shared" ca="1" si="163"/>
        <v>58.3</v>
      </c>
      <c r="I335" s="6" t="s">
        <v>163</v>
      </c>
      <c r="J335" s="6">
        <f t="shared" ref="J335:J340" ca="1" si="165">ROUND(D335*100+35,0)</f>
        <v>58</v>
      </c>
      <c r="K335" s="6" t="s">
        <v>164</v>
      </c>
      <c r="L335" s="6">
        <f t="shared" ref="L335:L340" ca="1" si="166">ROUND(D335*20,0)</f>
        <v>5</v>
      </c>
      <c r="M335" s="6" t="s">
        <v>165</v>
      </c>
      <c r="V335" s="9"/>
      <c r="AW335" s="9"/>
    </row>
    <row r="336" spans="1:58" x14ac:dyDescent="0.3">
      <c r="A336" s="15">
        <v>0</v>
      </c>
      <c r="B336" s="15">
        <v>0</v>
      </c>
      <c r="C336" s="6">
        <f t="shared" ca="1" si="159"/>
        <v>0.40240724209519874</v>
      </c>
      <c r="D336" s="6">
        <f t="shared" ca="1" si="160"/>
        <v>0.40240724209519874</v>
      </c>
      <c r="E336" s="6" t="str">
        <f t="shared" si="162"/>
        <v/>
      </c>
      <c r="F336" s="6" t="s">
        <v>160</v>
      </c>
      <c r="G336" s="6" t="s">
        <v>162</v>
      </c>
      <c r="H336" s="6">
        <f t="shared" ca="1" si="163"/>
        <v>75.239999999999995</v>
      </c>
      <c r="I336" s="6" t="s">
        <v>163</v>
      </c>
      <c r="J336" s="6">
        <f t="shared" ca="1" si="165"/>
        <v>75</v>
      </c>
      <c r="K336" s="6" t="s">
        <v>164</v>
      </c>
      <c r="L336" s="6">
        <f t="shared" ca="1" si="166"/>
        <v>8</v>
      </c>
      <c r="M336" s="6" t="s">
        <v>165</v>
      </c>
      <c r="V336" s="9"/>
      <c r="AW336" s="9"/>
    </row>
    <row r="337" spans="1:54" x14ac:dyDescent="0.3">
      <c r="A337" s="15">
        <v>0</v>
      </c>
      <c r="B337" s="15">
        <v>0</v>
      </c>
      <c r="C337" s="6">
        <f t="shared" ca="1" si="159"/>
        <v>0.80157446964163803</v>
      </c>
      <c r="D337" s="6">
        <f t="shared" ca="1" si="160"/>
        <v>0.19842553035836197</v>
      </c>
      <c r="E337" s="6" t="str">
        <f t="shared" si="162"/>
        <v/>
      </c>
      <c r="F337" s="6" t="s">
        <v>160</v>
      </c>
      <c r="G337" s="6" t="s">
        <v>162</v>
      </c>
      <c r="H337" s="6">
        <f t="shared" ca="1" si="163"/>
        <v>115.16</v>
      </c>
      <c r="I337" s="6" t="s">
        <v>163</v>
      </c>
      <c r="J337" s="6">
        <f t="shared" ca="1" si="165"/>
        <v>55</v>
      </c>
      <c r="K337" s="6" t="s">
        <v>164</v>
      </c>
      <c r="L337" s="6">
        <f t="shared" ca="1" si="166"/>
        <v>4</v>
      </c>
      <c r="M337" s="6" t="s">
        <v>165</v>
      </c>
      <c r="V337" s="9"/>
      <c r="AW337" s="9"/>
    </row>
    <row r="338" spans="1:54" x14ac:dyDescent="0.3">
      <c r="A338" s="15">
        <v>0</v>
      </c>
      <c r="B338" s="15">
        <v>0</v>
      </c>
      <c r="C338" s="6">
        <f t="shared" ca="1" si="159"/>
        <v>0.80999805763073751</v>
      </c>
      <c r="D338" s="6">
        <f t="shared" ca="1" si="160"/>
        <v>0.19000194236926249</v>
      </c>
      <c r="E338" s="6" t="str">
        <f t="shared" si="162"/>
        <v/>
      </c>
      <c r="F338" s="6" t="s">
        <v>160</v>
      </c>
      <c r="G338" s="6" t="s">
        <v>162</v>
      </c>
      <c r="H338" s="6">
        <f t="shared" ca="1" si="163"/>
        <v>116</v>
      </c>
      <c r="I338" s="6" t="s">
        <v>163</v>
      </c>
      <c r="J338" s="6">
        <f t="shared" ca="1" si="165"/>
        <v>54</v>
      </c>
      <c r="K338" s="6" t="s">
        <v>164</v>
      </c>
      <c r="L338" s="6">
        <f t="shared" ca="1" si="166"/>
        <v>4</v>
      </c>
      <c r="M338" s="6" t="s">
        <v>165</v>
      </c>
      <c r="V338" s="9"/>
      <c r="AW338" s="9"/>
    </row>
    <row r="339" spans="1:54" x14ac:dyDescent="0.3">
      <c r="A339" s="15">
        <v>0</v>
      </c>
      <c r="B339" s="15">
        <v>0</v>
      </c>
      <c r="C339" s="6">
        <f t="shared" ca="1" si="159"/>
        <v>0.50968700460810246</v>
      </c>
      <c r="D339" s="6">
        <f t="shared" ca="1" si="160"/>
        <v>0.50968700460810246</v>
      </c>
      <c r="E339" s="6" t="str">
        <f t="shared" si="162"/>
        <v/>
      </c>
      <c r="F339" s="6" t="s">
        <v>160</v>
      </c>
      <c r="G339" s="6" t="s">
        <v>162</v>
      </c>
      <c r="H339" s="6">
        <f t="shared" ca="1" si="163"/>
        <v>85.97</v>
      </c>
      <c r="I339" s="6" t="s">
        <v>163</v>
      </c>
      <c r="J339" s="6">
        <f t="shared" ca="1" si="165"/>
        <v>86</v>
      </c>
      <c r="K339" s="6" t="s">
        <v>164</v>
      </c>
      <c r="L339" s="6">
        <f t="shared" ca="1" si="166"/>
        <v>10</v>
      </c>
      <c r="M339" s="6" t="s">
        <v>165</v>
      </c>
      <c r="N339" s="10"/>
      <c r="O339" s="10"/>
      <c r="P339" s="10"/>
      <c r="Q339" s="10"/>
      <c r="R339" s="10"/>
      <c r="S339" s="10"/>
      <c r="T339" s="10"/>
      <c r="U339" s="10"/>
      <c r="V339" s="11"/>
      <c r="W339" s="10"/>
      <c r="X339" s="10"/>
      <c r="Y339" s="10"/>
      <c r="Z339" s="10"/>
      <c r="AW339" s="9"/>
    </row>
    <row r="340" spans="1:54" x14ac:dyDescent="0.3">
      <c r="A340" s="15">
        <v>0</v>
      </c>
      <c r="B340" s="15">
        <v>0</v>
      </c>
      <c r="C340" s="6">
        <f t="shared" ca="1" si="159"/>
        <v>0.46445041321041436</v>
      </c>
      <c r="D340" s="6">
        <f t="shared" ca="1" si="160"/>
        <v>0.46445041321041436</v>
      </c>
      <c r="E340" s="6" t="str">
        <f t="shared" si="162"/>
        <v/>
      </c>
      <c r="F340" s="6" t="s">
        <v>160</v>
      </c>
      <c r="G340" s="6" t="s">
        <v>162</v>
      </c>
      <c r="H340" s="6">
        <f t="shared" ca="1" si="163"/>
        <v>81.45</v>
      </c>
      <c r="I340" s="6" t="s">
        <v>163</v>
      </c>
      <c r="J340" s="6">
        <f t="shared" ca="1" si="165"/>
        <v>81</v>
      </c>
      <c r="K340" s="6" t="s">
        <v>164</v>
      </c>
      <c r="L340" s="6">
        <f t="shared" ca="1" si="166"/>
        <v>9</v>
      </c>
      <c r="M340" s="6" t="s">
        <v>165</v>
      </c>
      <c r="V340" s="9"/>
      <c r="AW340" s="9"/>
    </row>
    <row r="341" spans="1:54" ht="56.7" x14ac:dyDescent="0.3">
      <c r="A341" s="15">
        <v>20201900322</v>
      </c>
      <c r="B341" s="15">
        <v>0</v>
      </c>
      <c r="C341" s="6">
        <f t="shared" ca="1" si="159"/>
        <v>0.93488908615442623</v>
      </c>
      <c r="D341" s="6">
        <f t="shared" ca="1" si="160"/>
        <v>6.511091384557377E-2</v>
      </c>
      <c r="E341" s="17" t="str">
        <f t="shared" ref="E341" si="167">IF(A341=0,"",_xlfn.CONCAT("\end{enumerate} \section*{ Cuenta ",A341,"} \begin{enumerate}"))</f>
        <v>\end{enumerate} \section*{ Cuenta 20201900322} \begin{enumerate}</v>
      </c>
      <c r="AW341" s="9"/>
    </row>
    <row r="342" spans="1:54" x14ac:dyDescent="0.3">
      <c r="A342" s="15">
        <v>0</v>
      </c>
      <c r="B342" s="15">
        <v>0</v>
      </c>
      <c r="C342" s="6">
        <f t="shared" ca="1" si="159"/>
        <v>0.80362155553723869</v>
      </c>
      <c r="D342" s="6">
        <f t="shared" ca="1" si="160"/>
        <v>0.19637844446276131</v>
      </c>
      <c r="E342" s="6" t="str">
        <f t="shared" ref="E342:E353" si="168">IF(A342=0,"",_xlfn.CONCAT("## ",A342))</f>
        <v/>
      </c>
      <c r="F342" s="6" t="s">
        <v>160</v>
      </c>
      <c r="G342" s="6" t="s">
        <v>159</v>
      </c>
      <c r="H342" s="6">
        <f t="shared" ref="H342:H353" ca="1" si="169">ROUND(C342*100+35,2)</f>
        <v>115.36</v>
      </c>
      <c r="I342" s="6" t="s">
        <v>161</v>
      </c>
      <c r="J342" s="6">
        <f t="shared" ref="J342:J347" ca="1" si="170">H342+ROUND(D342*100+35,0)</f>
        <v>170.36</v>
      </c>
      <c r="K342" s="6" t="s">
        <v>166</v>
      </c>
      <c r="V342" s="9"/>
      <c r="AW342" s="9"/>
    </row>
    <row r="343" spans="1:54" x14ac:dyDescent="0.3">
      <c r="A343" s="15">
        <v>0</v>
      </c>
      <c r="B343" s="15">
        <v>0</v>
      </c>
      <c r="C343" s="6">
        <f t="shared" ca="1" si="159"/>
        <v>0.90028663332336456</v>
      </c>
      <c r="D343" s="6">
        <f t="shared" ca="1" si="160"/>
        <v>9.971336667663544E-2</v>
      </c>
      <c r="E343" s="6" t="str">
        <f t="shared" si="168"/>
        <v/>
      </c>
      <c r="F343" s="6" t="s">
        <v>160</v>
      </c>
      <c r="G343" s="6" t="s">
        <v>159</v>
      </c>
      <c r="H343" s="6">
        <f t="shared" ca="1" si="169"/>
        <v>125.03</v>
      </c>
      <c r="I343" s="6" t="s">
        <v>161</v>
      </c>
      <c r="J343" s="6">
        <f t="shared" ca="1" si="170"/>
        <v>170.03</v>
      </c>
      <c r="K343" s="6" t="s">
        <v>166</v>
      </c>
      <c r="V343" s="9"/>
      <c r="AW343" s="9"/>
    </row>
    <row r="344" spans="1:54" x14ac:dyDescent="0.3">
      <c r="A344" s="15">
        <v>0</v>
      </c>
      <c r="B344" s="15">
        <v>0</v>
      </c>
      <c r="C344" s="6">
        <f t="shared" ca="1" si="159"/>
        <v>0.49389666814320143</v>
      </c>
      <c r="D344" s="6">
        <f t="shared" ca="1" si="160"/>
        <v>0.49389666814320143</v>
      </c>
      <c r="E344" s="6" t="str">
        <f t="shared" si="168"/>
        <v/>
      </c>
      <c r="F344" s="6" t="s">
        <v>160</v>
      </c>
      <c r="G344" s="6" t="s">
        <v>159</v>
      </c>
      <c r="H344" s="6">
        <f t="shared" ca="1" si="169"/>
        <v>84.39</v>
      </c>
      <c r="I344" s="6" t="s">
        <v>161</v>
      </c>
      <c r="J344" s="6">
        <f t="shared" ca="1" si="170"/>
        <v>168.39</v>
      </c>
      <c r="K344" s="6" t="s">
        <v>166</v>
      </c>
      <c r="V344" s="9"/>
      <c r="AD344" s="10"/>
      <c r="AE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1"/>
      <c r="AX344" s="10"/>
      <c r="AY344" s="10"/>
      <c r="BB344" s="10"/>
    </row>
    <row r="345" spans="1:54" x14ac:dyDescent="0.3">
      <c r="A345" s="15">
        <v>0</v>
      </c>
      <c r="B345" s="15">
        <v>0</v>
      </c>
      <c r="C345" s="6">
        <f t="shared" ca="1" si="159"/>
        <v>2.771027800817949E-2</v>
      </c>
      <c r="D345" s="6">
        <f t="shared" ca="1" si="160"/>
        <v>0.52771027800817949</v>
      </c>
      <c r="E345" s="6" t="str">
        <f t="shared" si="168"/>
        <v/>
      </c>
      <c r="F345" s="6" t="s">
        <v>160</v>
      </c>
      <c r="G345" s="6" t="s">
        <v>159</v>
      </c>
      <c r="H345" s="6">
        <f t="shared" ca="1" si="169"/>
        <v>37.770000000000003</v>
      </c>
      <c r="I345" s="6" t="s">
        <v>161</v>
      </c>
      <c r="J345" s="6">
        <f t="shared" ca="1" si="170"/>
        <v>125.77000000000001</v>
      </c>
      <c r="K345" s="6" t="s">
        <v>166</v>
      </c>
      <c r="V345" s="9"/>
      <c r="AW345" s="9"/>
    </row>
    <row r="346" spans="1:54" x14ac:dyDescent="0.3">
      <c r="A346" s="15">
        <v>0</v>
      </c>
      <c r="B346" s="15">
        <v>0</v>
      </c>
      <c r="C346" s="6">
        <f t="shared" ca="1" si="159"/>
        <v>0.62443248392378703</v>
      </c>
      <c r="D346" s="6">
        <f t="shared" ca="1" si="160"/>
        <v>0.37556751607621297</v>
      </c>
      <c r="E346" s="6" t="str">
        <f t="shared" si="168"/>
        <v/>
      </c>
      <c r="F346" s="6" t="s">
        <v>160</v>
      </c>
      <c r="G346" s="6" t="s">
        <v>159</v>
      </c>
      <c r="H346" s="6">
        <f t="shared" ca="1" si="169"/>
        <v>97.44</v>
      </c>
      <c r="I346" s="6" t="s">
        <v>161</v>
      </c>
      <c r="J346" s="6">
        <f t="shared" ca="1" si="170"/>
        <v>170.44</v>
      </c>
      <c r="K346" s="6" t="s">
        <v>166</v>
      </c>
      <c r="V346" s="9"/>
      <c r="AW346" s="9"/>
    </row>
    <row r="347" spans="1:54" x14ac:dyDescent="0.3">
      <c r="A347" s="15">
        <v>0</v>
      </c>
      <c r="B347" s="15">
        <v>0</v>
      </c>
      <c r="C347" s="6">
        <f t="shared" ca="1" si="159"/>
        <v>0.5756887916434692</v>
      </c>
      <c r="D347" s="6">
        <f t="shared" ca="1" si="160"/>
        <v>0.5756887916434692</v>
      </c>
      <c r="E347" s="6" t="str">
        <f t="shared" si="168"/>
        <v/>
      </c>
      <c r="F347" s="6" t="s">
        <v>160</v>
      </c>
      <c r="G347" s="6" t="s">
        <v>159</v>
      </c>
      <c r="H347" s="6">
        <f t="shared" ca="1" si="169"/>
        <v>92.57</v>
      </c>
      <c r="I347" s="6" t="s">
        <v>161</v>
      </c>
      <c r="J347" s="6">
        <f t="shared" ca="1" si="170"/>
        <v>185.57</v>
      </c>
      <c r="K347" s="6" t="s">
        <v>166</v>
      </c>
      <c r="V347" s="9"/>
      <c r="AW347" s="9"/>
    </row>
    <row r="348" spans="1:54" x14ac:dyDescent="0.3">
      <c r="A348" s="15">
        <v>0</v>
      </c>
      <c r="B348" s="15">
        <v>0</v>
      </c>
      <c r="C348" s="6">
        <f t="shared" ca="1" si="159"/>
        <v>0.17739600118145005</v>
      </c>
      <c r="D348" s="6">
        <f t="shared" ca="1" si="160"/>
        <v>0.17739600118145005</v>
      </c>
      <c r="E348" s="6" t="str">
        <f t="shared" si="168"/>
        <v/>
      </c>
      <c r="F348" s="6" t="s">
        <v>160</v>
      </c>
      <c r="G348" s="6" t="s">
        <v>162</v>
      </c>
      <c r="H348" s="6">
        <f t="shared" ca="1" si="169"/>
        <v>52.74</v>
      </c>
      <c r="I348" s="6" t="s">
        <v>163</v>
      </c>
      <c r="J348" s="6">
        <f t="shared" ref="J348:J353" ca="1" si="171">ROUND(D348*100+35,0)</f>
        <v>53</v>
      </c>
      <c r="K348" s="6" t="s">
        <v>164</v>
      </c>
      <c r="L348" s="6">
        <f t="shared" ref="L348:L353" ca="1" si="172">ROUND(D348*20,0)</f>
        <v>4</v>
      </c>
      <c r="M348" s="6" t="s">
        <v>165</v>
      </c>
      <c r="V348" s="9"/>
      <c r="AW348" s="9"/>
    </row>
    <row r="349" spans="1:54" x14ac:dyDescent="0.3">
      <c r="A349" s="15">
        <v>0</v>
      </c>
      <c r="B349" s="15">
        <v>0</v>
      </c>
      <c r="C349" s="6">
        <f t="shared" ca="1" si="159"/>
        <v>0.13040820887343829</v>
      </c>
      <c r="D349" s="6">
        <f t="shared" ca="1" si="160"/>
        <v>0.13040820887343829</v>
      </c>
      <c r="E349" s="6" t="str">
        <f t="shared" si="168"/>
        <v/>
      </c>
      <c r="F349" s="6" t="s">
        <v>160</v>
      </c>
      <c r="G349" s="6" t="s">
        <v>162</v>
      </c>
      <c r="H349" s="6">
        <f t="shared" ca="1" si="169"/>
        <v>48.04</v>
      </c>
      <c r="I349" s="6" t="s">
        <v>163</v>
      </c>
      <c r="J349" s="6">
        <f t="shared" ca="1" si="171"/>
        <v>48</v>
      </c>
      <c r="K349" s="6" t="s">
        <v>164</v>
      </c>
      <c r="L349" s="6">
        <f t="shared" ca="1" si="172"/>
        <v>3</v>
      </c>
      <c r="M349" s="6" t="s">
        <v>165</v>
      </c>
      <c r="V349" s="9"/>
      <c r="AW349" s="9"/>
    </row>
    <row r="350" spans="1:54" x14ac:dyDescent="0.3">
      <c r="A350" s="15">
        <v>0</v>
      </c>
      <c r="B350" s="15">
        <v>0</v>
      </c>
      <c r="C350" s="6">
        <f t="shared" ca="1" si="159"/>
        <v>0.22589789358027612</v>
      </c>
      <c r="D350" s="6">
        <f t="shared" ca="1" si="160"/>
        <v>0.22589789358027612</v>
      </c>
      <c r="E350" s="6" t="str">
        <f t="shared" si="168"/>
        <v/>
      </c>
      <c r="F350" s="6" t="s">
        <v>160</v>
      </c>
      <c r="G350" s="6" t="s">
        <v>162</v>
      </c>
      <c r="H350" s="6">
        <f t="shared" ca="1" si="169"/>
        <v>57.59</v>
      </c>
      <c r="I350" s="6" t="s">
        <v>163</v>
      </c>
      <c r="J350" s="6">
        <f t="shared" ca="1" si="171"/>
        <v>58</v>
      </c>
      <c r="K350" s="6" t="s">
        <v>164</v>
      </c>
      <c r="L350" s="6">
        <f t="shared" ca="1" si="172"/>
        <v>5</v>
      </c>
      <c r="M350" s="6" t="s">
        <v>165</v>
      </c>
      <c r="V350" s="9"/>
      <c r="AW350" s="9"/>
    </row>
    <row r="351" spans="1:54" x14ac:dyDescent="0.3">
      <c r="A351" s="15">
        <v>0</v>
      </c>
      <c r="B351" s="15">
        <v>0</v>
      </c>
      <c r="C351" s="6">
        <f t="shared" ca="1" si="159"/>
        <v>0.10113848658696978</v>
      </c>
      <c r="D351" s="6">
        <f t="shared" ca="1" si="160"/>
        <v>0.10113848658696978</v>
      </c>
      <c r="E351" s="6" t="str">
        <f t="shared" si="168"/>
        <v/>
      </c>
      <c r="F351" s="6" t="s">
        <v>160</v>
      </c>
      <c r="G351" s="6" t="s">
        <v>162</v>
      </c>
      <c r="H351" s="6">
        <f t="shared" ca="1" si="169"/>
        <v>45.11</v>
      </c>
      <c r="I351" s="6" t="s">
        <v>163</v>
      </c>
      <c r="J351" s="6">
        <f t="shared" ca="1" si="171"/>
        <v>45</v>
      </c>
      <c r="K351" s="6" t="s">
        <v>164</v>
      </c>
      <c r="L351" s="6">
        <f t="shared" ca="1" si="172"/>
        <v>2</v>
      </c>
      <c r="M351" s="6" t="s">
        <v>165</v>
      </c>
      <c r="V351" s="9"/>
      <c r="AW351" s="9"/>
    </row>
    <row r="352" spans="1:54" x14ac:dyDescent="0.3">
      <c r="A352" s="15">
        <v>0</v>
      </c>
      <c r="B352" s="15">
        <v>0</v>
      </c>
      <c r="C352" s="6">
        <f t="shared" ca="1" si="159"/>
        <v>0.3193959497384673</v>
      </c>
      <c r="D352" s="6">
        <f t="shared" ca="1" si="160"/>
        <v>0.3193959497384673</v>
      </c>
      <c r="E352" s="6" t="str">
        <f t="shared" si="168"/>
        <v/>
      </c>
      <c r="F352" s="6" t="s">
        <v>160</v>
      </c>
      <c r="G352" s="6" t="s">
        <v>162</v>
      </c>
      <c r="H352" s="6">
        <f t="shared" ca="1" si="169"/>
        <v>66.94</v>
      </c>
      <c r="I352" s="6" t="s">
        <v>163</v>
      </c>
      <c r="J352" s="6">
        <f t="shared" ca="1" si="171"/>
        <v>67</v>
      </c>
      <c r="K352" s="6" t="s">
        <v>164</v>
      </c>
      <c r="L352" s="6">
        <f t="shared" ca="1" si="172"/>
        <v>6</v>
      </c>
      <c r="M352" s="6" t="s">
        <v>165</v>
      </c>
      <c r="N352" s="10"/>
      <c r="O352" s="10"/>
      <c r="P352" s="10"/>
      <c r="Q352" s="10"/>
      <c r="R352" s="10"/>
      <c r="S352" s="10"/>
      <c r="T352" s="10"/>
      <c r="U352" s="10"/>
      <c r="V352" s="11"/>
      <c r="W352" s="10"/>
      <c r="X352" s="10"/>
      <c r="Y352" s="10"/>
      <c r="Z352" s="10"/>
      <c r="AW352" s="9"/>
    </row>
    <row r="353" spans="1:58" x14ac:dyDescent="0.3">
      <c r="A353" s="15">
        <v>0</v>
      </c>
      <c r="B353" s="15">
        <v>0</v>
      </c>
      <c r="C353" s="6">
        <f t="shared" ca="1" si="159"/>
        <v>0.24284604431667633</v>
      </c>
      <c r="D353" s="6">
        <f t="shared" ca="1" si="160"/>
        <v>0.24284604431667633</v>
      </c>
      <c r="E353" s="6" t="str">
        <f t="shared" si="168"/>
        <v/>
      </c>
      <c r="F353" s="6" t="s">
        <v>160</v>
      </c>
      <c r="G353" s="6" t="s">
        <v>162</v>
      </c>
      <c r="H353" s="6">
        <f t="shared" ca="1" si="169"/>
        <v>59.28</v>
      </c>
      <c r="I353" s="6" t="s">
        <v>163</v>
      </c>
      <c r="J353" s="6">
        <f t="shared" ca="1" si="171"/>
        <v>59</v>
      </c>
      <c r="K353" s="6" t="s">
        <v>164</v>
      </c>
      <c r="L353" s="6">
        <f t="shared" ca="1" si="172"/>
        <v>5</v>
      </c>
      <c r="M353" s="6" t="s">
        <v>165</v>
      </c>
      <c r="V353" s="9"/>
      <c r="AW353" s="9"/>
    </row>
    <row r="354" spans="1:58" ht="56.7" x14ac:dyDescent="0.3">
      <c r="A354" s="15">
        <v>20201900372</v>
      </c>
      <c r="B354" s="15">
        <v>0</v>
      </c>
      <c r="C354" s="6">
        <f t="shared" ca="1" si="159"/>
        <v>0.59858007490253451</v>
      </c>
      <c r="D354" s="6">
        <f t="shared" ca="1" si="160"/>
        <v>0.59858007490253451</v>
      </c>
      <c r="E354" s="17" t="str">
        <f t="shared" ref="E354" si="173">IF(A354=0,"",_xlfn.CONCAT("\end{enumerate} \section*{ Cuenta ",A354,"} \begin{enumerate}"))</f>
        <v>\end{enumerate} \section*{ Cuenta 20201900372} \begin{enumerate}</v>
      </c>
      <c r="AW354" s="9"/>
    </row>
    <row r="355" spans="1:58" x14ac:dyDescent="0.3">
      <c r="A355" s="15">
        <v>0</v>
      </c>
      <c r="B355" s="15">
        <v>0</v>
      </c>
      <c r="C355" s="6">
        <f t="shared" ca="1" si="159"/>
        <v>0.59780128814320044</v>
      </c>
      <c r="D355" s="6">
        <f t="shared" ca="1" si="160"/>
        <v>0.59780128814320044</v>
      </c>
      <c r="E355" s="6" t="str">
        <f t="shared" ref="E355:E366" si="174">IF(A355=0,"",_xlfn.CONCAT("## ",A355))</f>
        <v/>
      </c>
      <c r="F355" s="6" t="s">
        <v>160</v>
      </c>
      <c r="G355" s="6" t="s">
        <v>159</v>
      </c>
      <c r="H355" s="6">
        <f t="shared" ref="H355:H366" ca="1" si="175">ROUND(C355*100+35,2)</f>
        <v>94.78</v>
      </c>
      <c r="I355" s="6" t="s">
        <v>161</v>
      </c>
      <c r="J355" s="6">
        <f t="shared" ref="J355:J360" ca="1" si="176">H355+ROUND(D355*100+35,0)</f>
        <v>189.78</v>
      </c>
      <c r="K355" s="6" t="s">
        <v>166</v>
      </c>
      <c r="V355" s="9"/>
      <c r="AD355" s="10"/>
      <c r="AE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1"/>
      <c r="AX355" s="10"/>
      <c r="AY355" s="10"/>
      <c r="BB355" s="10"/>
    </row>
    <row r="356" spans="1:58" x14ac:dyDescent="0.3">
      <c r="A356" s="15">
        <v>0</v>
      </c>
      <c r="B356" s="15">
        <v>0</v>
      </c>
      <c r="C356" s="6">
        <f t="shared" ca="1" si="159"/>
        <v>3.4948026248478814E-2</v>
      </c>
      <c r="D356" s="6">
        <f t="shared" ca="1" si="160"/>
        <v>0.53494802624847881</v>
      </c>
      <c r="E356" s="6" t="str">
        <f t="shared" si="174"/>
        <v/>
      </c>
      <c r="F356" s="6" t="s">
        <v>160</v>
      </c>
      <c r="G356" s="6" t="s">
        <v>159</v>
      </c>
      <c r="H356" s="6">
        <f t="shared" ca="1" si="175"/>
        <v>38.49</v>
      </c>
      <c r="I356" s="6" t="s">
        <v>161</v>
      </c>
      <c r="J356" s="6">
        <f t="shared" ca="1" si="176"/>
        <v>126.49000000000001</v>
      </c>
      <c r="K356" s="6" t="s">
        <v>166</v>
      </c>
      <c r="V356" s="9"/>
      <c r="AW356" s="9"/>
    </row>
    <row r="357" spans="1:58" x14ac:dyDescent="0.3">
      <c r="A357" s="15">
        <v>0</v>
      </c>
      <c r="B357" s="15">
        <v>0</v>
      </c>
      <c r="C357" s="6">
        <f t="shared" ca="1" si="159"/>
        <v>0.21403418966221766</v>
      </c>
      <c r="D357" s="6">
        <f t="shared" ca="1" si="160"/>
        <v>0.21403418966221766</v>
      </c>
      <c r="E357" s="6" t="str">
        <f t="shared" si="174"/>
        <v/>
      </c>
      <c r="F357" s="6" t="s">
        <v>160</v>
      </c>
      <c r="G357" s="6" t="s">
        <v>159</v>
      </c>
      <c r="H357" s="6">
        <f t="shared" ca="1" si="175"/>
        <v>56.4</v>
      </c>
      <c r="I357" s="6" t="s">
        <v>161</v>
      </c>
      <c r="J357" s="6">
        <f t="shared" ca="1" si="176"/>
        <v>112.4</v>
      </c>
      <c r="K357" s="6" t="s">
        <v>166</v>
      </c>
      <c r="V357" s="9"/>
      <c r="AW357" s="9"/>
    </row>
    <row r="358" spans="1:58" x14ac:dyDescent="0.3">
      <c r="A358" s="15">
        <v>0</v>
      </c>
      <c r="B358" s="15">
        <v>0</v>
      </c>
      <c r="C358" s="6">
        <f t="shared" ca="1" si="159"/>
        <v>0.41519813176527454</v>
      </c>
      <c r="D358" s="6">
        <f t="shared" ca="1" si="160"/>
        <v>0.41519813176527454</v>
      </c>
      <c r="E358" s="6" t="str">
        <f t="shared" si="174"/>
        <v/>
      </c>
      <c r="F358" s="6" t="s">
        <v>160</v>
      </c>
      <c r="G358" s="6" t="s">
        <v>159</v>
      </c>
      <c r="H358" s="6">
        <f t="shared" ca="1" si="175"/>
        <v>76.52</v>
      </c>
      <c r="I358" s="6" t="s">
        <v>161</v>
      </c>
      <c r="J358" s="6">
        <f t="shared" ca="1" si="176"/>
        <v>153.51999999999998</v>
      </c>
      <c r="K358" s="6" t="s">
        <v>166</v>
      </c>
      <c r="V358" s="9"/>
      <c r="AW358" s="9"/>
    </row>
    <row r="359" spans="1:58" x14ac:dyDescent="0.3">
      <c r="A359" s="15">
        <v>0</v>
      </c>
      <c r="B359" s="15">
        <v>0</v>
      </c>
      <c r="C359" s="6">
        <f t="shared" ca="1" si="159"/>
        <v>0.78684994100369665</v>
      </c>
      <c r="D359" s="6">
        <f t="shared" ca="1" si="160"/>
        <v>0.21315005899630335</v>
      </c>
      <c r="E359" s="6" t="str">
        <f t="shared" si="174"/>
        <v/>
      </c>
      <c r="F359" s="6" t="s">
        <v>160</v>
      </c>
      <c r="G359" s="6" t="s">
        <v>159</v>
      </c>
      <c r="H359" s="6">
        <f t="shared" ca="1" si="175"/>
        <v>113.68</v>
      </c>
      <c r="I359" s="6" t="s">
        <v>161</v>
      </c>
      <c r="J359" s="6">
        <f t="shared" ca="1" si="176"/>
        <v>169.68</v>
      </c>
      <c r="K359" s="6" t="s">
        <v>166</v>
      </c>
      <c r="V359" s="9"/>
      <c r="AW359" s="9"/>
    </row>
    <row r="360" spans="1:58" x14ac:dyDescent="0.3">
      <c r="A360" s="15">
        <v>0</v>
      </c>
      <c r="B360" s="15">
        <v>0</v>
      </c>
      <c r="C360" s="6">
        <f t="shared" ca="1" si="159"/>
        <v>0.22111857604568941</v>
      </c>
      <c r="D360" s="6">
        <f t="shared" ca="1" si="160"/>
        <v>0.22111857604568941</v>
      </c>
      <c r="E360" s="6" t="str">
        <f t="shared" si="174"/>
        <v/>
      </c>
      <c r="F360" s="6" t="s">
        <v>160</v>
      </c>
      <c r="G360" s="6" t="s">
        <v>159</v>
      </c>
      <c r="H360" s="6">
        <f t="shared" ca="1" si="175"/>
        <v>57.11</v>
      </c>
      <c r="I360" s="6" t="s">
        <v>161</v>
      </c>
      <c r="J360" s="6">
        <f t="shared" ca="1" si="176"/>
        <v>114.11</v>
      </c>
      <c r="K360" s="6" t="s">
        <v>166</v>
      </c>
      <c r="V360" s="9"/>
      <c r="AW360" s="9"/>
    </row>
    <row r="361" spans="1:58" x14ac:dyDescent="0.3">
      <c r="A361" s="15">
        <v>0</v>
      </c>
      <c r="B361" s="15">
        <v>0</v>
      </c>
      <c r="C361" s="6">
        <f t="shared" ca="1" si="159"/>
        <v>0.44232763114917883</v>
      </c>
      <c r="D361" s="6">
        <f t="shared" ca="1" si="160"/>
        <v>0.44232763114917883</v>
      </c>
      <c r="E361" s="6" t="str">
        <f t="shared" si="174"/>
        <v/>
      </c>
      <c r="F361" s="6" t="s">
        <v>160</v>
      </c>
      <c r="G361" s="6" t="s">
        <v>162</v>
      </c>
      <c r="H361" s="6">
        <f t="shared" ca="1" si="175"/>
        <v>79.23</v>
      </c>
      <c r="I361" s="6" t="s">
        <v>163</v>
      </c>
      <c r="J361" s="6">
        <f t="shared" ref="J361:J366" ca="1" si="177">ROUND(D361*100+35,0)</f>
        <v>79</v>
      </c>
      <c r="K361" s="6" t="s">
        <v>164</v>
      </c>
      <c r="L361" s="6">
        <f t="shared" ref="L361:L366" ca="1" si="178">ROUND(D361*20,0)</f>
        <v>9</v>
      </c>
      <c r="M361" s="6" t="s">
        <v>165</v>
      </c>
      <c r="V361" s="9"/>
      <c r="AW361" s="9"/>
    </row>
    <row r="362" spans="1:58" x14ac:dyDescent="0.3">
      <c r="A362" s="15">
        <v>0</v>
      </c>
      <c r="B362" s="15">
        <v>0</v>
      </c>
      <c r="C362" s="6">
        <f t="shared" ca="1" si="159"/>
        <v>8.5241699912149804E-2</v>
      </c>
      <c r="D362" s="6">
        <f t="shared" ca="1" si="160"/>
        <v>0.5852416999121498</v>
      </c>
      <c r="E362" s="6" t="str">
        <f t="shared" si="174"/>
        <v/>
      </c>
      <c r="F362" s="6" t="s">
        <v>160</v>
      </c>
      <c r="G362" s="6" t="s">
        <v>162</v>
      </c>
      <c r="H362" s="6">
        <f t="shared" ca="1" si="175"/>
        <v>43.52</v>
      </c>
      <c r="I362" s="6" t="s">
        <v>163</v>
      </c>
      <c r="J362" s="6">
        <f t="shared" ca="1" si="177"/>
        <v>94</v>
      </c>
      <c r="K362" s="6" t="s">
        <v>164</v>
      </c>
      <c r="L362" s="6">
        <f t="shared" ca="1" si="178"/>
        <v>12</v>
      </c>
      <c r="M362" s="6" t="s">
        <v>165</v>
      </c>
      <c r="V362" s="9"/>
      <c r="AW362" s="9"/>
    </row>
    <row r="363" spans="1:58" x14ac:dyDescent="0.3">
      <c r="A363" s="15">
        <v>0</v>
      </c>
      <c r="B363" s="15">
        <v>0</v>
      </c>
      <c r="C363" s="6">
        <f t="shared" ca="1" si="159"/>
        <v>0.91749279407278861</v>
      </c>
      <c r="D363" s="6">
        <f t="shared" ca="1" si="160"/>
        <v>8.2507205927211391E-2</v>
      </c>
      <c r="E363" s="6" t="str">
        <f t="shared" si="174"/>
        <v/>
      </c>
      <c r="F363" s="6" t="s">
        <v>160</v>
      </c>
      <c r="G363" s="6" t="s">
        <v>162</v>
      </c>
      <c r="H363" s="6">
        <f t="shared" ca="1" si="175"/>
        <v>126.75</v>
      </c>
      <c r="I363" s="6" t="s">
        <v>163</v>
      </c>
      <c r="J363" s="6">
        <f t="shared" ca="1" si="177"/>
        <v>43</v>
      </c>
      <c r="K363" s="6" t="s">
        <v>164</v>
      </c>
      <c r="L363" s="6">
        <f t="shared" ca="1" si="178"/>
        <v>2</v>
      </c>
      <c r="M363" s="6" t="s">
        <v>165</v>
      </c>
      <c r="V363" s="9"/>
      <c r="AW363" s="9"/>
    </row>
    <row r="364" spans="1:58" x14ac:dyDescent="0.3">
      <c r="A364" s="15">
        <v>0</v>
      </c>
      <c r="B364" s="15">
        <v>0</v>
      </c>
      <c r="C364" s="6">
        <f t="shared" ca="1" si="159"/>
        <v>0.41754291162915347</v>
      </c>
      <c r="D364" s="6">
        <f t="shared" ca="1" si="160"/>
        <v>0.41754291162915347</v>
      </c>
      <c r="E364" s="6" t="str">
        <f t="shared" si="174"/>
        <v/>
      </c>
      <c r="F364" s="6" t="s">
        <v>160</v>
      </c>
      <c r="G364" s="6" t="s">
        <v>162</v>
      </c>
      <c r="H364" s="6">
        <f t="shared" ca="1" si="175"/>
        <v>76.75</v>
      </c>
      <c r="I364" s="6" t="s">
        <v>163</v>
      </c>
      <c r="J364" s="6">
        <f t="shared" ca="1" si="177"/>
        <v>77</v>
      </c>
      <c r="K364" s="6" t="s">
        <v>164</v>
      </c>
      <c r="L364" s="6">
        <f t="shared" ca="1" si="178"/>
        <v>8</v>
      </c>
      <c r="M364" s="6" t="s">
        <v>165</v>
      </c>
      <c r="V364" s="9"/>
      <c r="AW364" s="9"/>
    </row>
    <row r="365" spans="1:58" x14ac:dyDescent="0.3">
      <c r="A365" s="15">
        <v>0</v>
      </c>
      <c r="B365" s="15">
        <v>0</v>
      </c>
      <c r="C365" s="6">
        <f t="shared" ca="1" si="159"/>
        <v>0.34110297343978813</v>
      </c>
      <c r="D365" s="6">
        <f t="shared" ca="1" si="160"/>
        <v>0.34110297343978813</v>
      </c>
      <c r="E365" s="6" t="str">
        <f t="shared" si="174"/>
        <v/>
      </c>
      <c r="F365" s="6" t="s">
        <v>160</v>
      </c>
      <c r="G365" s="6" t="s">
        <v>162</v>
      </c>
      <c r="H365" s="6">
        <f t="shared" ca="1" si="175"/>
        <v>69.11</v>
      </c>
      <c r="I365" s="6" t="s">
        <v>163</v>
      </c>
      <c r="J365" s="6">
        <f t="shared" ca="1" si="177"/>
        <v>69</v>
      </c>
      <c r="K365" s="6" t="s">
        <v>164</v>
      </c>
      <c r="L365" s="6">
        <f t="shared" ca="1" si="178"/>
        <v>7</v>
      </c>
      <c r="M365" s="6" t="s">
        <v>165</v>
      </c>
      <c r="N365" s="10"/>
      <c r="O365" s="10"/>
      <c r="P365" s="10"/>
      <c r="Q365" s="10"/>
      <c r="R365" s="10"/>
      <c r="S365" s="10"/>
      <c r="T365" s="10"/>
      <c r="U365" s="10"/>
      <c r="V365" s="11"/>
      <c r="W365" s="10"/>
      <c r="X365" s="10"/>
      <c r="Y365" s="10"/>
      <c r="Z365" s="10"/>
      <c r="AW365" s="9"/>
    </row>
    <row r="366" spans="1:58" x14ac:dyDescent="0.3">
      <c r="A366" s="15">
        <v>0</v>
      </c>
      <c r="B366" s="15">
        <v>0</v>
      </c>
      <c r="C366" s="6">
        <f t="shared" ca="1" si="159"/>
        <v>0.66813155609616237</v>
      </c>
      <c r="D366" s="6">
        <f t="shared" ca="1" si="160"/>
        <v>0.33186844390383763</v>
      </c>
      <c r="E366" s="6" t="str">
        <f t="shared" si="174"/>
        <v/>
      </c>
      <c r="F366" s="6" t="s">
        <v>160</v>
      </c>
      <c r="G366" s="6" t="s">
        <v>162</v>
      </c>
      <c r="H366" s="6">
        <f t="shared" ca="1" si="175"/>
        <v>101.81</v>
      </c>
      <c r="I366" s="6" t="s">
        <v>163</v>
      </c>
      <c r="J366" s="6">
        <f t="shared" ca="1" si="177"/>
        <v>68</v>
      </c>
      <c r="K366" s="6" t="s">
        <v>164</v>
      </c>
      <c r="L366" s="6">
        <f t="shared" ca="1" si="178"/>
        <v>7</v>
      </c>
      <c r="M366" s="6" t="s">
        <v>165</v>
      </c>
      <c r="V366" s="9"/>
      <c r="AD366" s="10"/>
      <c r="AE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1"/>
      <c r="AX366" s="10"/>
      <c r="AY366" s="10"/>
      <c r="BF366" s="10"/>
    </row>
    <row r="367" spans="1:58" ht="56.7" x14ac:dyDescent="0.3">
      <c r="A367" s="15">
        <v>20201900452</v>
      </c>
      <c r="B367" s="15">
        <v>0</v>
      </c>
      <c r="C367" s="6">
        <f t="shared" ca="1" si="159"/>
        <v>0.19227957839324461</v>
      </c>
      <c r="D367" s="6">
        <f t="shared" ca="1" si="160"/>
        <v>0.19227957839324461</v>
      </c>
      <c r="E367" s="17" t="str">
        <f t="shared" ref="E367" si="179">IF(A367=0,"",_xlfn.CONCAT("\end{enumerate} \section*{ Cuenta ",A367,"} \begin{enumerate}"))</f>
        <v>\end{enumerate} \section*{ Cuenta 20201900452} \begin{enumerate}</v>
      </c>
      <c r="AW367" s="9"/>
    </row>
    <row r="368" spans="1:58" x14ac:dyDescent="0.3">
      <c r="A368" s="15">
        <v>0</v>
      </c>
      <c r="B368" s="15">
        <v>0</v>
      </c>
      <c r="C368" s="6">
        <f t="shared" ca="1" si="159"/>
        <v>0.21439658352064273</v>
      </c>
      <c r="D368" s="6">
        <f t="shared" ca="1" si="160"/>
        <v>0.21439658352064273</v>
      </c>
      <c r="E368" s="6" t="str">
        <f t="shared" ref="E368:E379" si="180">IF(A368=0,"",_xlfn.CONCAT("## ",A368))</f>
        <v/>
      </c>
      <c r="F368" s="6" t="s">
        <v>160</v>
      </c>
      <c r="G368" s="6" t="s">
        <v>159</v>
      </c>
      <c r="H368" s="6">
        <f t="shared" ref="H368:H379" ca="1" si="181">ROUND(C368*100+35,2)</f>
        <v>56.44</v>
      </c>
      <c r="I368" s="6" t="s">
        <v>161</v>
      </c>
      <c r="J368" s="6">
        <f t="shared" ref="J368:J373" ca="1" si="182">H368+ROUND(D368*100+35,0)</f>
        <v>112.44</v>
      </c>
      <c r="K368" s="6" t="s">
        <v>166</v>
      </c>
      <c r="V368" s="9"/>
      <c r="AW368" s="9"/>
    </row>
    <row r="369" spans="1:58" x14ac:dyDescent="0.3">
      <c r="A369" s="15">
        <v>0</v>
      </c>
      <c r="B369" s="15">
        <v>0</v>
      </c>
      <c r="C369" s="6">
        <f t="shared" ca="1" si="159"/>
        <v>0.67275902314569958</v>
      </c>
      <c r="D369" s="6">
        <f t="shared" ca="1" si="160"/>
        <v>0.32724097685430042</v>
      </c>
      <c r="E369" s="6" t="str">
        <f t="shared" si="180"/>
        <v/>
      </c>
      <c r="F369" s="6" t="s">
        <v>160</v>
      </c>
      <c r="G369" s="6" t="s">
        <v>159</v>
      </c>
      <c r="H369" s="6">
        <f t="shared" ca="1" si="181"/>
        <v>102.28</v>
      </c>
      <c r="I369" s="6" t="s">
        <v>161</v>
      </c>
      <c r="J369" s="6">
        <f t="shared" ca="1" si="182"/>
        <v>170.28</v>
      </c>
      <c r="K369" s="6" t="s">
        <v>166</v>
      </c>
      <c r="V369" s="9"/>
      <c r="AW369" s="9"/>
    </row>
    <row r="370" spans="1:58" x14ac:dyDescent="0.3">
      <c r="A370" s="15">
        <v>0</v>
      </c>
      <c r="B370" s="15">
        <v>0</v>
      </c>
      <c r="C370" s="6">
        <f t="shared" ca="1" si="159"/>
        <v>0.93440789257933032</v>
      </c>
      <c r="D370" s="6">
        <f t="shared" ca="1" si="160"/>
        <v>6.5592107420669676E-2</v>
      </c>
      <c r="E370" s="6" t="str">
        <f t="shared" si="180"/>
        <v/>
      </c>
      <c r="F370" s="6" t="s">
        <v>160</v>
      </c>
      <c r="G370" s="6" t="s">
        <v>159</v>
      </c>
      <c r="H370" s="6">
        <f t="shared" ca="1" si="181"/>
        <v>128.44</v>
      </c>
      <c r="I370" s="6" t="s">
        <v>161</v>
      </c>
      <c r="J370" s="6">
        <f t="shared" ca="1" si="182"/>
        <v>170.44</v>
      </c>
      <c r="K370" s="6" t="s">
        <v>166</v>
      </c>
      <c r="V370" s="9"/>
      <c r="AW370" s="9"/>
    </row>
    <row r="371" spans="1:58" x14ac:dyDescent="0.3">
      <c r="A371" s="15">
        <v>0</v>
      </c>
      <c r="B371" s="15">
        <v>0</v>
      </c>
      <c r="C371" s="6">
        <f t="shared" ca="1" si="159"/>
        <v>5.1908625112725759E-2</v>
      </c>
      <c r="D371" s="6">
        <f t="shared" ca="1" si="160"/>
        <v>0.55190862511272576</v>
      </c>
      <c r="E371" s="6" t="str">
        <f t="shared" si="180"/>
        <v/>
      </c>
      <c r="F371" s="6" t="s">
        <v>160</v>
      </c>
      <c r="G371" s="6" t="s">
        <v>159</v>
      </c>
      <c r="H371" s="6">
        <f t="shared" ca="1" si="181"/>
        <v>40.19</v>
      </c>
      <c r="I371" s="6" t="s">
        <v>161</v>
      </c>
      <c r="J371" s="6">
        <f t="shared" ca="1" si="182"/>
        <v>130.19</v>
      </c>
      <c r="K371" s="6" t="s">
        <v>166</v>
      </c>
      <c r="V371" s="9"/>
      <c r="AW371" s="9"/>
    </row>
    <row r="372" spans="1:58" x14ac:dyDescent="0.3">
      <c r="A372" s="15">
        <v>0</v>
      </c>
      <c r="B372" s="15">
        <v>0</v>
      </c>
      <c r="C372" s="6">
        <f t="shared" ca="1" si="159"/>
        <v>0.28862694749851692</v>
      </c>
      <c r="D372" s="6">
        <f t="shared" ca="1" si="160"/>
        <v>0.28862694749851692</v>
      </c>
      <c r="E372" s="6" t="str">
        <f t="shared" si="180"/>
        <v/>
      </c>
      <c r="F372" s="6" t="s">
        <v>160</v>
      </c>
      <c r="G372" s="6" t="s">
        <v>159</v>
      </c>
      <c r="H372" s="6">
        <f t="shared" ca="1" si="181"/>
        <v>63.86</v>
      </c>
      <c r="I372" s="6" t="s">
        <v>161</v>
      </c>
      <c r="J372" s="6">
        <f t="shared" ca="1" si="182"/>
        <v>127.86</v>
      </c>
      <c r="K372" s="6" t="s">
        <v>166</v>
      </c>
      <c r="V372" s="9"/>
      <c r="AW372" s="9"/>
    </row>
    <row r="373" spans="1:58" x14ac:dyDescent="0.3">
      <c r="A373" s="15">
        <v>0</v>
      </c>
      <c r="B373" s="15">
        <v>0</v>
      </c>
      <c r="C373" s="6">
        <f t="shared" ca="1" si="159"/>
        <v>0.6368080493249586</v>
      </c>
      <c r="D373" s="6">
        <f t="shared" ca="1" si="160"/>
        <v>0.3631919506750414</v>
      </c>
      <c r="E373" s="6" t="str">
        <f t="shared" si="180"/>
        <v/>
      </c>
      <c r="F373" s="6" t="s">
        <v>160</v>
      </c>
      <c r="G373" s="6" t="s">
        <v>159</v>
      </c>
      <c r="H373" s="6">
        <f t="shared" ca="1" si="181"/>
        <v>98.68</v>
      </c>
      <c r="I373" s="6" t="s">
        <v>161</v>
      </c>
      <c r="J373" s="6">
        <f t="shared" ca="1" si="182"/>
        <v>169.68</v>
      </c>
      <c r="K373" s="6" t="s">
        <v>166</v>
      </c>
      <c r="V373" s="9"/>
      <c r="AW373" s="9"/>
    </row>
    <row r="374" spans="1:58" x14ac:dyDescent="0.3">
      <c r="A374" s="15">
        <v>0</v>
      </c>
      <c r="B374" s="15">
        <v>0</v>
      </c>
      <c r="C374" s="6">
        <f t="shared" ca="1" si="159"/>
        <v>0.94528684439823962</v>
      </c>
      <c r="D374" s="6">
        <f t="shared" ca="1" si="160"/>
        <v>5.4713155601760377E-2</v>
      </c>
      <c r="E374" s="6" t="str">
        <f t="shared" si="180"/>
        <v/>
      </c>
      <c r="F374" s="6" t="s">
        <v>160</v>
      </c>
      <c r="G374" s="6" t="s">
        <v>162</v>
      </c>
      <c r="H374" s="6">
        <f t="shared" ca="1" si="181"/>
        <v>129.53</v>
      </c>
      <c r="I374" s="6" t="s">
        <v>163</v>
      </c>
      <c r="J374" s="6">
        <f t="shared" ref="J374:J379" ca="1" si="183">ROUND(D374*100+35,0)</f>
        <v>40</v>
      </c>
      <c r="K374" s="6" t="s">
        <v>164</v>
      </c>
      <c r="L374" s="6">
        <f t="shared" ref="L374:L379" ca="1" si="184">ROUND(D374*20,0)</f>
        <v>1</v>
      </c>
      <c r="M374" s="6" t="s">
        <v>165</v>
      </c>
      <c r="V374" s="9"/>
      <c r="AW374" s="9"/>
    </row>
    <row r="375" spans="1:58" x14ac:dyDescent="0.3">
      <c r="A375" s="15">
        <v>0</v>
      </c>
      <c r="B375" s="15">
        <v>0</v>
      </c>
      <c r="C375" s="6">
        <f t="shared" ca="1" si="159"/>
        <v>0.19414809085918172</v>
      </c>
      <c r="D375" s="6">
        <f t="shared" ca="1" si="160"/>
        <v>0.19414809085918172</v>
      </c>
      <c r="E375" s="6" t="str">
        <f t="shared" si="180"/>
        <v/>
      </c>
      <c r="F375" s="6" t="s">
        <v>160</v>
      </c>
      <c r="G375" s="6" t="s">
        <v>162</v>
      </c>
      <c r="H375" s="6">
        <f t="shared" ca="1" si="181"/>
        <v>54.41</v>
      </c>
      <c r="I375" s="6" t="s">
        <v>163</v>
      </c>
      <c r="J375" s="6">
        <f t="shared" ca="1" si="183"/>
        <v>54</v>
      </c>
      <c r="K375" s="6" t="s">
        <v>164</v>
      </c>
      <c r="L375" s="6">
        <f t="shared" ca="1" si="184"/>
        <v>4</v>
      </c>
      <c r="M375" s="6" t="s">
        <v>165</v>
      </c>
      <c r="V375" s="9"/>
      <c r="AW375" s="9"/>
    </row>
    <row r="376" spans="1:58" x14ac:dyDescent="0.3">
      <c r="A376" s="15">
        <v>0</v>
      </c>
      <c r="B376" s="15">
        <v>0</v>
      </c>
      <c r="C376" s="6">
        <f t="shared" ca="1" si="159"/>
        <v>8.1673496945762758E-2</v>
      </c>
      <c r="D376" s="6">
        <f t="shared" ca="1" si="160"/>
        <v>0.58167349694576276</v>
      </c>
      <c r="E376" s="6" t="str">
        <f t="shared" si="180"/>
        <v/>
      </c>
      <c r="F376" s="6" t="s">
        <v>160</v>
      </c>
      <c r="G376" s="6" t="s">
        <v>162</v>
      </c>
      <c r="H376" s="6">
        <f t="shared" ca="1" si="181"/>
        <v>43.17</v>
      </c>
      <c r="I376" s="6" t="s">
        <v>163</v>
      </c>
      <c r="J376" s="6">
        <f t="shared" ca="1" si="183"/>
        <v>93</v>
      </c>
      <c r="K376" s="6" t="s">
        <v>164</v>
      </c>
      <c r="L376" s="6">
        <f t="shared" ca="1" si="184"/>
        <v>12</v>
      </c>
      <c r="M376" s="6" t="s">
        <v>165</v>
      </c>
      <c r="V376" s="9"/>
      <c r="AW376" s="9"/>
    </row>
    <row r="377" spans="1:58" x14ac:dyDescent="0.3">
      <c r="A377" s="15">
        <v>0</v>
      </c>
      <c r="B377" s="15">
        <v>0</v>
      </c>
      <c r="C377" s="6">
        <f t="shared" ca="1" si="159"/>
        <v>0.40758065769445662</v>
      </c>
      <c r="D377" s="6">
        <f t="shared" ca="1" si="160"/>
        <v>0.40758065769445662</v>
      </c>
      <c r="E377" s="6" t="str">
        <f t="shared" si="180"/>
        <v/>
      </c>
      <c r="F377" s="6" t="s">
        <v>160</v>
      </c>
      <c r="G377" s="6" t="s">
        <v>162</v>
      </c>
      <c r="H377" s="6">
        <f t="shared" ca="1" si="181"/>
        <v>75.760000000000005</v>
      </c>
      <c r="I377" s="6" t="s">
        <v>163</v>
      </c>
      <c r="J377" s="6">
        <f t="shared" ca="1" si="183"/>
        <v>76</v>
      </c>
      <c r="K377" s="6" t="s">
        <v>164</v>
      </c>
      <c r="L377" s="6">
        <f t="shared" ca="1" si="184"/>
        <v>8</v>
      </c>
      <c r="M377" s="6" t="s">
        <v>165</v>
      </c>
      <c r="V377" s="9"/>
      <c r="AD377" s="10"/>
      <c r="AE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1"/>
      <c r="AX377" s="10"/>
      <c r="AY377" s="10"/>
      <c r="BF377" s="10"/>
    </row>
    <row r="378" spans="1:58" x14ac:dyDescent="0.3">
      <c r="A378" s="15">
        <v>0</v>
      </c>
      <c r="B378" s="15">
        <v>0</v>
      </c>
      <c r="C378" s="6">
        <f t="shared" ca="1" si="159"/>
        <v>0.57158278096272608</v>
      </c>
      <c r="D378" s="6">
        <f t="shared" ca="1" si="160"/>
        <v>0.57158278096272608</v>
      </c>
      <c r="E378" s="6" t="str">
        <f t="shared" si="180"/>
        <v/>
      </c>
      <c r="F378" s="6" t="s">
        <v>160</v>
      </c>
      <c r="G378" s="6" t="s">
        <v>162</v>
      </c>
      <c r="H378" s="6">
        <f t="shared" ca="1" si="181"/>
        <v>92.16</v>
      </c>
      <c r="I378" s="6" t="s">
        <v>163</v>
      </c>
      <c r="J378" s="6">
        <f t="shared" ca="1" si="183"/>
        <v>92</v>
      </c>
      <c r="K378" s="6" t="s">
        <v>164</v>
      </c>
      <c r="L378" s="6">
        <f t="shared" ca="1" si="184"/>
        <v>11</v>
      </c>
      <c r="M378" s="6" t="s">
        <v>165</v>
      </c>
      <c r="N378" s="10"/>
      <c r="O378" s="10"/>
      <c r="P378" s="10"/>
      <c r="Q378" s="10"/>
      <c r="R378" s="10"/>
      <c r="S378" s="10"/>
      <c r="T378" s="10"/>
      <c r="U378" s="10"/>
      <c r="V378" s="11"/>
      <c r="W378" s="10"/>
      <c r="X378" s="10"/>
      <c r="Y378" s="10"/>
      <c r="Z378" s="10"/>
      <c r="AW378" s="9"/>
    </row>
    <row r="379" spans="1:58" x14ac:dyDescent="0.3">
      <c r="A379" s="15">
        <v>0</v>
      </c>
      <c r="B379" s="15">
        <v>0</v>
      </c>
      <c r="C379" s="6">
        <f t="shared" ca="1" si="159"/>
        <v>0.43487767901582031</v>
      </c>
      <c r="D379" s="6">
        <f t="shared" ca="1" si="160"/>
        <v>0.43487767901582031</v>
      </c>
      <c r="E379" s="6" t="str">
        <f t="shared" si="180"/>
        <v/>
      </c>
      <c r="F379" s="6" t="s">
        <v>160</v>
      </c>
      <c r="G379" s="6" t="s">
        <v>162</v>
      </c>
      <c r="H379" s="6">
        <f t="shared" ca="1" si="181"/>
        <v>78.489999999999995</v>
      </c>
      <c r="I379" s="6" t="s">
        <v>163</v>
      </c>
      <c r="J379" s="6">
        <f t="shared" ca="1" si="183"/>
        <v>78</v>
      </c>
      <c r="K379" s="6" t="s">
        <v>164</v>
      </c>
      <c r="L379" s="6">
        <f t="shared" ca="1" si="184"/>
        <v>9</v>
      </c>
      <c r="M379" s="6" t="s">
        <v>165</v>
      </c>
      <c r="V379" s="9"/>
      <c r="AW379" s="9"/>
    </row>
    <row r="380" spans="1:58" ht="42.55" x14ac:dyDescent="0.3">
      <c r="A380" s="15" t="s">
        <v>158</v>
      </c>
      <c r="B380" s="15">
        <v>0</v>
      </c>
      <c r="C380" s="6">
        <f t="shared" ca="1" si="159"/>
        <v>0.71048947934039441</v>
      </c>
      <c r="D380" s="6">
        <f t="shared" ca="1" si="160"/>
        <v>0.28951052065960559</v>
      </c>
      <c r="E380" s="17" t="str">
        <f t="shared" ref="E380" si="185">IF(A380=0,"",_xlfn.CONCAT("\end{enumerate} \section*{ Cuenta ",A380,"} \begin{enumerate}"))</f>
        <v>\end{enumerate} \section*{ Cuenta X} \begin{enumerate}</v>
      </c>
      <c r="AW380" s="9"/>
    </row>
    <row r="381" spans="1:58" x14ac:dyDescent="0.3">
      <c r="A381" s="15">
        <v>0</v>
      </c>
      <c r="B381" s="15">
        <v>0</v>
      </c>
      <c r="C381" s="6">
        <f t="shared" ca="1" si="159"/>
        <v>0.71640112214919316</v>
      </c>
      <c r="D381" s="6">
        <f t="shared" ca="1" si="160"/>
        <v>0.28359887785080684</v>
      </c>
      <c r="E381" s="6" t="str">
        <f t="shared" ref="E381:E392" si="186">IF(A381=0,"",_xlfn.CONCAT("## ",A381))</f>
        <v/>
      </c>
      <c r="F381" s="6" t="s">
        <v>160</v>
      </c>
      <c r="G381" s="6" t="s">
        <v>159</v>
      </c>
      <c r="H381" s="6">
        <f t="shared" ref="H381:H392" ca="1" si="187">ROUND(C381*100+35,2)</f>
        <v>106.64</v>
      </c>
      <c r="I381" s="6" t="s">
        <v>161</v>
      </c>
      <c r="J381" s="6">
        <f t="shared" ref="J381:J386" ca="1" si="188">H381+ROUND(D381*100+35,0)</f>
        <v>169.64</v>
      </c>
      <c r="K381" s="6" t="s">
        <v>166</v>
      </c>
      <c r="V381" s="9"/>
      <c r="AW381" s="9"/>
    </row>
    <row r="382" spans="1:58" x14ac:dyDescent="0.3">
      <c r="A382" s="15">
        <v>0</v>
      </c>
      <c r="B382" s="15">
        <v>0</v>
      </c>
      <c r="C382" s="6">
        <f t="shared" ca="1" si="159"/>
        <v>0.30969143951885791</v>
      </c>
      <c r="D382" s="6">
        <f t="shared" ca="1" si="160"/>
        <v>0.30969143951885791</v>
      </c>
      <c r="E382" s="6" t="str">
        <f t="shared" si="186"/>
        <v/>
      </c>
      <c r="F382" s="6" t="s">
        <v>160</v>
      </c>
      <c r="G382" s="6" t="s">
        <v>159</v>
      </c>
      <c r="H382" s="6">
        <f t="shared" ca="1" si="187"/>
        <v>65.97</v>
      </c>
      <c r="I382" s="6" t="s">
        <v>161</v>
      </c>
      <c r="J382" s="6">
        <f t="shared" ca="1" si="188"/>
        <v>131.97</v>
      </c>
      <c r="K382" s="6" t="s">
        <v>166</v>
      </c>
      <c r="V382" s="9"/>
      <c r="AW382" s="9"/>
    </row>
    <row r="383" spans="1:58" x14ac:dyDescent="0.3">
      <c r="A383" s="15">
        <v>0</v>
      </c>
      <c r="B383" s="15">
        <v>0</v>
      </c>
      <c r="C383" s="6">
        <f t="shared" ca="1" si="159"/>
        <v>0.12352798824152367</v>
      </c>
      <c r="D383" s="6">
        <f t="shared" ca="1" si="160"/>
        <v>0.12352798824152367</v>
      </c>
      <c r="E383" s="6" t="str">
        <f t="shared" si="186"/>
        <v/>
      </c>
      <c r="F383" s="6" t="s">
        <v>160</v>
      </c>
      <c r="G383" s="6" t="s">
        <v>159</v>
      </c>
      <c r="H383" s="6">
        <f t="shared" ca="1" si="187"/>
        <v>47.35</v>
      </c>
      <c r="I383" s="6" t="s">
        <v>161</v>
      </c>
      <c r="J383" s="6">
        <f t="shared" ca="1" si="188"/>
        <v>94.35</v>
      </c>
      <c r="K383" s="6" t="s">
        <v>166</v>
      </c>
      <c r="V383" s="9"/>
      <c r="AW383" s="9"/>
    </row>
    <row r="384" spans="1:58" x14ac:dyDescent="0.3">
      <c r="A384" s="15">
        <v>0</v>
      </c>
      <c r="B384" s="15">
        <v>0</v>
      </c>
      <c r="C384" s="6">
        <f t="shared" ca="1" si="159"/>
        <v>0.3658025756965656</v>
      </c>
      <c r="D384" s="6">
        <f t="shared" ca="1" si="160"/>
        <v>0.3658025756965656</v>
      </c>
      <c r="E384" s="6" t="str">
        <f t="shared" si="186"/>
        <v/>
      </c>
      <c r="F384" s="6" t="s">
        <v>160</v>
      </c>
      <c r="G384" s="6" t="s">
        <v>159</v>
      </c>
      <c r="H384" s="6">
        <f t="shared" ca="1" si="187"/>
        <v>71.58</v>
      </c>
      <c r="I384" s="6" t="s">
        <v>161</v>
      </c>
      <c r="J384" s="6">
        <f t="shared" ca="1" si="188"/>
        <v>143.57999999999998</v>
      </c>
      <c r="K384" s="6" t="s">
        <v>166</v>
      </c>
      <c r="V384" s="9"/>
      <c r="AW384" s="9"/>
    </row>
    <row r="385" spans="1:58" x14ac:dyDescent="0.3">
      <c r="A385" s="15">
        <v>0</v>
      </c>
      <c r="B385" s="15">
        <v>0</v>
      </c>
      <c r="C385" s="6">
        <f t="shared" ca="1" si="159"/>
        <v>0.52320347265331923</v>
      </c>
      <c r="D385" s="6">
        <f t="shared" ca="1" si="160"/>
        <v>0.52320347265331923</v>
      </c>
      <c r="E385" s="6" t="str">
        <f t="shared" si="186"/>
        <v/>
      </c>
      <c r="F385" s="6" t="s">
        <v>160</v>
      </c>
      <c r="G385" s="6" t="s">
        <v>159</v>
      </c>
      <c r="H385" s="6">
        <f t="shared" ca="1" si="187"/>
        <v>87.32</v>
      </c>
      <c r="I385" s="6" t="s">
        <v>161</v>
      </c>
      <c r="J385" s="6">
        <f t="shared" ca="1" si="188"/>
        <v>174.32</v>
      </c>
      <c r="K385" s="6" t="s">
        <v>166</v>
      </c>
      <c r="V385" s="9"/>
      <c r="AW385" s="9"/>
    </row>
    <row r="386" spans="1:58" x14ac:dyDescent="0.3">
      <c r="A386" s="15">
        <v>0</v>
      </c>
      <c r="B386" s="15">
        <v>0</v>
      </c>
      <c r="C386" s="6">
        <f t="shared" ca="1" si="159"/>
        <v>0.10332909391303569</v>
      </c>
      <c r="D386" s="6">
        <f t="shared" ca="1" si="160"/>
        <v>0.10332909391303569</v>
      </c>
      <c r="E386" s="6" t="str">
        <f t="shared" si="186"/>
        <v/>
      </c>
      <c r="F386" s="6" t="s">
        <v>160</v>
      </c>
      <c r="G386" s="6" t="s">
        <v>159</v>
      </c>
      <c r="H386" s="6">
        <f t="shared" ca="1" si="187"/>
        <v>45.33</v>
      </c>
      <c r="I386" s="6" t="s">
        <v>161</v>
      </c>
      <c r="J386" s="6">
        <f t="shared" ca="1" si="188"/>
        <v>90.33</v>
      </c>
      <c r="K386" s="6" t="s">
        <v>166</v>
      </c>
      <c r="V386" s="9"/>
      <c r="AW386" s="9"/>
    </row>
    <row r="387" spans="1:58" x14ac:dyDescent="0.3">
      <c r="A387" s="15">
        <v>0</v>
      </c>
      <c r="B387" s="15">
        <v>0</v>
      </c>
      <c r="C387" s="6">
        <f t="shared" ca="1" si="159"/>
        <v>0.15600859829568958</v>
      </c>
      <c r="D387" s="6">
        <f t="shared" ca="1" si="160"/>
        <v>0.15600859829568958</v>
      </c>
      <c r="E387" s="6" t="str">
        <f t="shared" si="186"/>
        <v/>
      </c>
      <c r="F387" s="6" t="s">
        <v>160</v>
      </c>
      <c r="G387" s="6" t="s">
        <v>162</v>
      </c>
      <c r="H387" s="6">
        <f t="shared" ca="1" si="187"/>
        <v>50.6</v>
      </c>
      <c r="I387" s="6" t="s">
        <v>163</v>
      </c>
      <c r="J387" s="6">
        <f t="shared" ref="J387:J392" ca="1" si="189">ROUND(D387*100+35,0)</f>
        <v>51</v>
      </c>
      <c r="K387" s="6" t="s">
        <v>164</v>
      </c>
      <c r="L387" s="6">
        <f t="shared" ref="L387:L392" ca="1" si="190">ROUND(D387*20,0)</f>
        <v>3</v>
      </c>
      <c r="M387" s="6" t="s">
        <v>165</v>
      </c>
      <c r="V387" s="9"/>
      <c r="AW387" s="9"/>
    </row>
    <row r="388" spans="1:58" x14ac:dyDescent="0.3">
      <c r="A388" s="15">
        <v>0</v>
      </c>
      <c r="B388" s="15">
        <v>0</v>
      </c>
      <c r="C388" s="6">
        <f t="shared" ca="1" si="159"/>
        <v>0.77488503809569476</v>
      </c>
      <c r="D388" s="6">
        <f t="shared" ca="1" si="160"/>
        <v>0.22511496190430524</v>
      </c>
      <c r="E388" s="6" t="str">
        <f t="shared" si="186"/>
        <v/>
      </c>
      <c r="F388" s="6" t="s">
        <v>160</v>
      </c>
      <c r="G388" s="6" t="s">
        <v>162</v>
      </c>
      <c r="H388" s="6">
        <f t="shared" ca="1" si="187"/>
        <v>112.49</v>
      </c>
      <c r="I388" s="6" t="s">
        <v>163</v>
      </c>
      <c r="J388" s="6">
        <f t="shared" ca="1" si="189"/>
        <v>58</v>
      </c>
      <c r="K388" s="6" t="s">
        <v>164</v>
      </c>
      <c r="L388" s="6">
        <f t="shared" ca="1" si="190"/>
        <v>5</v>
      </c>
      <c r="M388" s="6" t="s">
        <v>165</v>
      </c>
      <c r="V388" s="9"/>
      <c r="AD388" s="10"/>
      <c r="AE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1"/>
      <c r="AX388" s="10"/>
      <c r="AY388" s="10"/>
      <c r="BB388" s="10"/>
    </row>
    <row r="389" spans="1:58" x14ac:dyDescent="0.3">
      <c r="A389" s="15">
        <v>0</v>
      </c>
      <c r="B389" s="15">
        <v>0</v>
      </c>
      <c r="C389" s="6">
        <f t="shared" ref="C389:C452" ca="1" si="191">RAND()</f>
        <v>4.226245241975024E-2</v>
      </c>
      <c r="D389" s="6">
        <f t="shared" ref="D389:D452" ca="1" si="192">IF(C389&gt;0.1,      IF(C389&lt;0.6,C389,ABS(1-C389)),C389+0.5)</f>
        <v>0.54226245241975024</v>
      </c>
      <c r="E389" s="6" t="str">
        <f t="shared" si="186"/>
        <v/>
      </c>
      <c r="F389" s="6" t="s">
        <v>160</v>
      </c>
      <c r="G389" s="6" t="s">
        <v>162</v>
      </c>
      <c r="H389" s="6">
        <f t="shared" ca="1" si="187"/>
        <v>39.229999999999997</v>
      </c>
      <c r="I389" s="6" t="s">
        <v>163</v>
      </c>
      <c r="J389" s="6">
        <f t="shared" ca="1" si="189"/>
        <v>89</v>
      </c>
      <c r="K389" s="6" t="s">
        <v>164</v>
      </c>
      <c r="L389" s="6">
        <f t="shared" ca="1" si="190"/>
        <v>11</v>
      </c>
      <c r="M389" s="6" t="s">
        <v>165</v>
      </c>
      <c r="V389" s="9"/>
      <c r="AW389" s="9"/>
    </row>
    <row r="390" spans="1:58" x14ac:dyDescent="0.3">
      <c r="A390" s="15">
        <v>0</v>
      </c>
      <c r="B390" s="15">
        <v>0</v>
      </c>
      <c r="C390" s="6">
        <f t="shared" ca="1" si="191"/>
        <v>0.40662009349063732</v>
      </c>
      <c r="D390" s="6">
        <f t="shared" ca="1" si="192"/>
        <v>0.40662009349063732</v>
      </c>
      <c r="E390" s="6" t="str">
        <f t="shared" si="186"/>
        <v/>
      </c>
      <c r="F390" s="6" t="s">
        <v>160</v>
      </c>
      <c r="G390" s="6" t="s">
        <v>162</v>
      </c>
      <c r="H390" s="6">
        <f t="shared" ca="1" si="187"/>
        <v>75.66</v>
      </c>
      <c r="I390" s="6" t="s">
        <v>163</v>
      </c>
      <c r="J390" s="6">
        <f t="shared" ca="1" si="189"/>
        <v>76</v>
      </c>
      <c r="K390" s="6" t="s">
        <v>164</v>
      </c>
      <c r="L390" s="6">
        <f t="shared" ca="1" si="190"/>
        <v>8</v>
      </c>
      <c r="M390" s="6" t="s">
        <v>165</v>
      </c>
      <c r="V390" s="9"/>
      <c r="AW390" s="9"/>
    </row>
    <row r="391" spans="1:58" x14ac:dyDescent="0.3">
      <c r="A391" s="15">
        <v>0</v>
      </c>
      <c r="B391" s="15">
        <v>0</v>
      </c>
      <c r="C391" s="6">
        <f t="shared" ca="1" si="191"/>
        <v>0.9958497386763927</v>
      </c>
      <c r="D391" s="6">
        <f t="shared" ca="1" si="192"/>
        <v>4.150261323607296E-3</v>
      </c>
      <c r="E391" s="6" t="str">
        <f t="shared" si="186"/>
        <v/>
      </c>
      <c r="F391" s="6" t="s">
        <v>160</v>
      </c>
      <c r="G391" s="6" t="s">
        <v>162</v>
      </c>
      <c r="H391" s="6">
        <f t="shared" ca="1" si="187"/>
        <v>134.58000000000001</v>
      </c>
      <c r="I391" s="6" t="s">
        <v>163</v>
      </c>
      <c r="J391" s="6">
        <f t="shared" ca="1" si="189"/>
        <v>35</v>
      </c>
      <c r="K391" s="6" t="s">
        <v>164</v>
      </c>
      <c r="L391" s="6">
        <f t="shared" ca="1" si="190"/>
        <v>0</v>
      </c>
      <c r="M391" s="6" t="s">
        <v>165</v>
      </c>
      <c r="N391" s="10"/>
      <c r="O391" s="10"/>
      <c r="P391" s="10"/>
      <c r="Q391" s="10"/>
      <c r="R391" s="10"/>
      <c r="S391" s="10"/>
      <c r="T391" s="10"/>
      <c r="U391" s="10"/>
      <c r="V391" s="11"/>
      <c r="W391" s="10"/>
      <c r="X391" s="10"/>
      <c r="Y391" s="10"/>
      <c r="Z391" s="10"/>
      <c r="AW391" s="9"/>
    </row>
    <row r="392" spans="1:58" x14ac:dyDescent="0.3">
      <c r="A392" s="15">
        <v>0</v>
      </c>
      <c r="B392" s="15">
        <v>0</v>
      </c>
      <c r="C392" s="6">
        <f t="shared" ca="1" si="191"/>
        <v>4.2083670447351396E-2</v>
      </c>
      <c r="D392" s="6">
        <f t="shared" ca="1" si="192"/>
        <v>0.5420836704473514</v>
      </c>
      <c r="E392" s="6" t="str">
        <f t="shared" si="186"/>
        <v/>
      </c>
      <c r="F392" s="6" t="s">
        <v>160</v>
      </c>
      <c r="G392" s="6" t="s">
        <v>162</v>
      </c>
      <c r="H392" s="6">
        <f t="shared" ca="1" si="187"/>
        <v>39.21</v>
      </c>
      <c r="I392" s="6" t="s">
        <v>163</v>
      </c>
      <c r="J392" s="6">
        <f t="shared" ca="1" si="189"/>
        <v>89</v>
      </c>
      <c r="K392" s="6" t="s">
        <v>164</v>
      </c>
      <c r="L392" s="6">
        <f t="shared" ca="1" si="190"/>
        <v>11</v>
      </c>
      <c r="M392" s="6" t="s">
        <v>165</v>
      </c>
      <c r="V392" s="9"/>
      <c r="AW392" s="9"/>
    </row>
    <row r="393" spans="1:58" ht="42.55" x14ac:dyDescent="0.3">
      <c r="A393" s="15" t="s">
        <v>158</v>
      </c>
      <c r="B393" s="15">
        <v>0</v>
      </c>
      <c r="C393" s="6">
        <f t="shared" ca="1" si="191"/>
        <v>0.65499496651414713</v>
      </c>
      <c r="D393" s="6">
        <f t="shared" ca="1" si="192"/>
        <v>0.34500503348585287</v>
      </c>
      <c r="E393" s="17" t="str">
        <f t="shared" ref="E393" si="193">IF(A393=0,"",_xlfn.CONCAT("\end{enumerate} \section*{ Cuenta ",A393,"} \begin{enumerate}"))</f>
        <v>\end{enumerate} \section*{ Cuenta X} \begin{enumerate}</v>
      </c>
      <c r="AW393" s="9"/>
    </row>
    <row r="394" spans="1:58" x14ac:dyDescent="0.3">
      <c r="A394" s="15">
        <v>0</v>
      </c>
      <c r="B394" s="15">
        <v>0</v>
      </c>
      <c r="C394" s="6">
        <f t="shared" ca="1" si="191"/>
        <v>0.1203615134421856</v>
      </c>
      <c r="D394" s="6">
        <f t="shared" ca="1" si="192"/>
        <v>0.1203615134421856</v>
      </c>
      <c r="E394" s="6" t="str">
        <f t="shared" ref="E394:E405" si="194">IF(A394=0,"",_xlfn.CONCAT("## ",A394))</f>
        <v/>
      </c>
      <c r="F394" s="6" t="s">
        <v>160</v>
      </c>
      <c r="G394" s="6" t="s">
        <v>159</v>
      </c>
      <c r="H394" s="6">
        <f t="shared" ref="H394:H405" ca="1" si="195">ROUND(C394*100+35,2)</f>
        <v>47.04</v>
      </c>
      <c r="I394" s="6" t="s">
        <v>161</v>
      </c>
      <c r="J394" s="6">
        <f t="shared" ref="J394:J399" ca="1" si="196">H394+ROUND(D394*100+35,0)</f>
        <v>94.039999999999992</v>
      </c>
      <c r="K394" s="6" t="s">
        <v>166</v>
      </c>
      <c r="V394" s="9"/>
      <c r="AW394" s="9"/>
    </row>
    <row r="395" spans="1:58" x14ac:dyDescent="0.3">
      <c r="A395" s="15">
        <v>0</v>
      </c>
      <c r="B395" s="15">
        <v>0</v>
      </c>
      <c r="C395" s="6">
        <f t="shared" ca="1" si="191"/>
        <v>0.68417881761870536</v>
      </c>
      <c r="D395" s="6">
        <f t="shared" ca="1" si="192"/>
        <v>0.31582118238129464</v>
      </c>
      <c r="E395" s="6" t="str">
        <f t="shared" si="194"/>
        <v/>
      </c>
      <c r="F395" s="6" t="s">
        <v>160</v>
      </c>
      <c r="G395" s="6" t="s">
        <v>159</v>
      </c>
      <c r="H395" s="6">
        <f t="shared" ca="1" si="195"/>
        <v>103.42</v>
      </c>
      <c r="I395" s="6" t="s">
        <v>161</v>
      </c>
      <c r="J395" s="6">
        <f t="shared" ca="1" si="196"/>
        <v>170.42000000000002</v>
      </c>
      <c r="K395" s="6" t="s">
        <v>166</v>
      </c>
      <c r="V395" s="9"/>
      <c r="AW395" s="9"/>
    </row>
    <row r="396" spans="1:58" x14ac:dyDescent="0.3">
      <c r="A396" s="15">
        <v>0</v>
      </c>
      <c r="B396" s="15">
        <v>0</v>
      </c>
      <c r="C396" s="6">
        <f t="shared" ca="1" si="191"/>
        <v>0.87456309188786585</v>
      </c>
      <c r="D396" s="6">
        <f t="shared" ca="1" si="192"/>
        <v>0.12543690811213415</v>
      </c>
      <c r="E396" s="6" t="str">
        <f t="shared" si="194"/>
        <v/>
      </c>
      <c r="F396" s="6" t="s">
        <v>160</v>
      </c>
      <c r="G396" s="6" t="s">
        <v>159</v>
      </c>
      <c r="H396" s="6">
        <f t="shared" ca="1" si="195"/>
        <v>122.46</v>
      </c>
      <c r="I396" s="6" t="s">
        <v>161</v>
      </c>
      <c r="J396" s="6">
        <f t="shared" ca="1" si="196"/>
        <v>170.45999999999998</v>
      </c>
      <c r="K396" s="6" t="s">
        <v>166</v>
      </c>
      <c r="V396" s="9"/>
      <c r="AW396" s="9"/>
    </row>
    <row r="397" spans="1:58" x14ac:dyDescent="0.3">
      <c r="A397" s="15">
        <v>0</v>
      </c>
      <c r="B397" s="15">
        <v>0</v>
      </c>
      <c r="C397" s="6">
        <f t="shared" ca="1" si="191"/>
        <v>0.98183331537321872</v>
      </c>
      <c r="D397" s="6">
        <f t="shared" ca="1" si="192"/>
        <v>1.8166684626781282E-2</v>
      </c>
      <c r="E397" s="6" t="str">
        <f t="shared" si="194"/>
        <v/>
      </c>
      <c r="F397" s="6" t="s">
        <v>160</v>
      </c>
      <c r="G397" s="6" t="s">
        <v>159</v>
      </c>
      <c r="H397" s="6">
        <f t="shared" ca="1" si="195"/>
        <v>133.18</v>
      </c>
      <c r="I397" s="6" t="s">
        <v>161</v>
      </c>
      <c r="J397" s="6">
        <f t="shared" ca="1" si="196"/>
        <v>170.18</v>
      </c>
      <c r="K397" s="6" t="s">
        <v>166</v>
      </c>
      <c r="V397" s="9"/>
      <c r="AW397" s="9"/>
    </row>
    <row r="398" spans="1:58" x14ac:dyDescent="0.3">
      <c r="A398" s="15">
        <v>0</v>
      </c>
      <c r="B398" s="15">
        <v>0</v>
      </c>
      <c r="C398" s="6">
        <f t="shared" ca="1" si="191"/>
        <v>0.83340027966402652</v>
      </c>
      <c r="D398" s="6">
        <f t="shared" ca="1" si="192"/>
        <v>0.16659972033597348</v>
      </c>
      <c r="E398" s="6" t="str">
        <f t="shared" si="194"/>
        <v/>
      </c>
      <c r="F398" s="6" t="s">
        <v>160</v>
      </c>
      <c r="G398" s="6" t="s">
        <v>159</v>
      </c>
      <c r="H398" s="6">
        <f t="shared" ca="1" si="195"/>
        <v>118.34</v>
      </c>
      <c r="I398" s="6" t="s">
        <v>161</v>
      </c>
      <c r="J398" s="6">
        <f t="shared" ca="1" si="196"/>
        <v>170.34</v>
      </c>
      <c r="K398" s="6" t="s">
        <v>166</v>
      </c>
      <c r="V398" s="9"/>
      <c r="AW398" s="9"/>
    </row>
    <row r="399" spans="1:58" x14ac:dyDescent="0.3">
      <c r="A399" s="15">
        <v>0</v>
      </c>
      <c r="B399" s="15">
        <v>0</v>
      </c>
      <c r="C399" s="6">
        <f t="shared" ca="1" si="191"/>
        <v>0.54858962723073468</v>
      </c>
      <c r="D399" s="6">
        <f t="shared" ca="1" si="192"/>
        <v>0.54858962723073468</v>
      </c>
      <c r="E399" s="6" t="str">
        <f t="shared" si="194"/>
        <v/>
      </c>
      <c r="F399" s="6" t="s">
        <v>160</v>
      </c>
      <c r="G399" s="6" t="s">
        <v>159</v>
      </c>
      <c r="H399" s="6">
        <f t="shared" ca="1" si="195"/>
        <v>89.86</v>
      </c>
      <c r="I399" s="6" t="s">
        <v>161</v>
      </c>
      <c r="J399" s="6">
        <f t="shared" ca="1" si="196"/>
        <v>179.86</v>
      </c>
      <c r="K399" s="6" t="s">
        <v>166</v>
      </c>
      <c r="V399" s="9"/>
      <c r="AD399" s="10"/>
      <c r="AE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1"/>
      <c r="AX399" s="10"/>
      <c r="AY399" s="10"/>
      <c r="BB399" s="10"/>
      <c r="BF399" s="10"/>
    </row>
    <row r="400" spans="1:58" x14ac:dyDescent="0.3">
      <c r="A400" s="15">
        <v>0</v>
      </c>
      <c r="B400" s="15">
        <v>0</v>
      </c>
      <c r="C400" s="6">
        <f t="shared" ca="1" si="191"/>
        <v>0.61491341665205124</v>
      </c>
      <c r="D400" s="6">
        <f t="shared" ca="1" si="192"/>
        <v>0.38508658334794876</v>
      </c>
      <c r="E400" s="6" t="str">
        <f t="shared" si="194"/>
        <v/>
      </c>
      <c r="F400" s="6" t="s">
        <v>160</v>
      </c>
      <c r="G400" s="6" t="s">
        <v>162</v>
      </c>
      <c r="H400" s="6">
        <f t="shared" ca="1" si="195"/>
        <v>96.49</v>
      </c>
      <c r="I400" s="6" t="s">
        <v>163</v>
      </c>
      <c r="J400" s="6">
        <f t="shared" ref="J400:J405" ca="1" si="197">ROUND(D400*100+35,0)</f>
        <v>74</v>
      </c>
      <c r="K400" s="6" t="s">
        <v>164</v>
      </c>
      <c r="L400" s="6">
        <f t="shared" ref="L400:L405" ca="1" si="198">ROUND(D400*20,0)</f>
        <v>8</v>
      </c>
      <c r="M400" s="6" t="s">
        <v>165</v>
      </c>
      <c r="V400" s="9"/>
      <c r="AW400" s="9"/>
    </row>
    <row r="401" spans="1:58" x14ac:dyDescent="0.3">
      <c r="A401" s="15">
        <v>0</v>
      </c>
      <c r="B401" s="15">
        <v>0</v>
      </c>
      <c r="C401" s="6">
        <f t="shared" ca="1" si="191"/>
        <v>7.2302847696139705E-2</v>
      </c>
      <c r="D401" s="6">
        <f t="shared" ca="1" si="192"/>
        <v>0.5723028476961397</v>
      </c>
      <c r="E401" s="6" t="str">
        <f t="shared" si="194"/>
        <v/>
      </c>
      <c r="F401" s="6" t="s">
        <v>160</v>
      </c>
      <c r="G401" s="6" t="s">
        <v>162</v>
      </c>
      <c r="H401" s="6">
        <f t="shared" ca="1" si="195"/>
        <v>42.23</v>
      </c>
      <c r="I401" s="6" t="s">
        <v>163</v>
      </c>
      <c r="J401" s="6">
        <f t="shared" ca="1" si="197"/>
        <v>92</v>
      </c>
      <c r="K401" s="6" t="s">
        <v>164</v>
      </c>
      <c r="L401" s="6">
        <f t="shared" ca="1" si="198"/>
        <v>11</v>
      </c>
      <c r="M401" s="6" t="s">
        <v>165</v>
      </c>
      <c r="V401" s="9"/>
      <c r="AW401" s="9"/>
    </row>
    <row r="402" spans="1:58" x14ac:dyDescent="0.3">
      <c r="A402" s="15">
        <v>0</v>
      </c>
      <c r="B402" s="15">
        <v>0</v>
      </c>
      <c r="C402" s="6">
        <f t="shared" ca="1" si="191"/>
        <v>0.38722450752298099</v>
      </c>
      <c r="D402" s="6">
        <f t="shared" ca="1" si="192"/>
        <v>0.38722450752298099</v>
      </c>
      <c r="E402" s="6" t="str">
        <f t="shared" si="194"/>
        <v/>
      </c>
      <c r="F402" s="6" t="s">
        <v>160</v>
      </c>
      <c r="G402" s="6" t="s">
        <v>162</v>
      </c>
      <c r="H402" s="6">
        <f t="shared" ca="1" si="195"/>
        <v>73.72</v>
      </c>
      <c r="I402" s="6" t="s">
        <v>163</v>
      </c>
      <c r="J402" s="6">
        <f t="shared" ca="1" si="197"/>
        <v>74</v>
      </c>
      <c r="K402" s="6" t="s">
        <v>164</v>
      </c>
      <c r="L402" s="6">
        <f t="shared" ca="1" si="198"/>
        <v>8</v>
      </c>
      <c r="M402" s="6" t="s">
        <v>165</v>
      </c>
      <c r="V402" s="9"/>
      <c r="AW402" s="9"/>
    </row>
    <row r="403" spans="1:58" x14ac:dyDescent="0.3">
      <c r="A403" s="15">
        <v>0</v>
      </c>
      <c r="B403" s="15">
        <v>0</v>
      </c>
      <c r="C403" s="6">
        <f t="shared" ca="1" si="191"/>
        <v>0.22350297856197621</v>
      </c>
      <c r="D403" s="6">
        <f t="shared" ca="1" si="192"/>
        <v>0.22350297856197621</v>
      </c>
      <c r="E403" s="6" t="str">
        <f t="shared" si="194"/>
        <v/>
      </c>
      <c r="F403" s="6" t="s">
        <v>160</v>
      </c>
      <c r="G403" s="6" t="s">
        <v>162</v>
      </c>
      <c r="H403" s="6">
        <f t="shared" ca="1" si="195"/>
        <v>57.35</v>
      </c>
      <c r="I403" s="6" t="s">
        <v>163</v>
      </c>
      <c r="J403" s="6">
        <f t="shared" ca="1" si="197"/>
        <v>57</v>
      </c>
      <c r="K403" s="6" t="s">
        <v>164</v>
      </c>
      <c r="L403" s="6">
        <f t="shared" ca="1" si="198"/>
        <v>4</v>
      </c>
      <c r="M403" s="6" t="s">
        <v>165</v>
      </c>
      <c r="V403" s="9"/>
      <c r="AW403" s="9"/>
    </row>
    <row r="404" spans="1:58" x14ac:dyDescent="0.3">
      <c r="A404" s="15">
        <v>0</v>
      </c>
      <c r="B404" s="15">
        <v>0</v>
      </c>
      <c r="C404" s="6">
        <f t="shared" ca="1" si="191"/>
        <v>0.76565316802326921</v>
      </c>
      <c r="D404" s="6">
        <f t="shared" ca="1" si="192"/>
        <v>0.23434683197673079</v>
      </c>
      <c r="E404" s="6" t="str">
        <f t="shared" si="194"/>
        <v/>
      </c>
      <c r="F404" s="6" t="s">
        <v>160</v>
      </c>
      <c r="G404" s="6" t="s">
        <v>162</v>
      </c>
      <c r="H404" s="6">
        <f t="shared" ca="1" si="195"/>
        <v>111.57</v>
      </c>
      <c r="I404" s="6" t="s">
        <v>163</v>
      </c>
      <c r="J404" s="6">
        <f t="shared" ca="1" si="197"/>
        <v>58</v>
      </c>
      <c r="K404" s="6" t="s">
        <v>164</v>
      </c>
      <c r="L404" s="6">
        <f t="shared" ca="1" si="198"/>
        <v>5</v>
      </c>
      <c r="M404" s="6" t="s">
        <v>165</v>
      </c>
      <c r="N404" s="10"/>
      <c r="O404" s="10"/>
      <c r="P404" s="10"/>
      <c r="Q404" s="10"/>
      <c r="R404" s="10"/>
      <c r="S404" s="10"/>
      <c r="T404" s="10"/>
      <c r="U404" s="10"/>
      <c r="V404" s="11"/>
      <c r="W404" s="10"/>
      <c r="X404" s="10"/>
      <c r="Y404" s="10"/>
      <c r="Z404" s="10"/>
      <c r="AW404" s="9"/>
    </row>
    <row r="405" spans="1:58" x14ac:dyDescent="0.3">
      <c r="A405" s="15">
        <v>0</v>
      </c>
      <c r="B405" s="15">
        <v>0</v>
      </c>
      <c r="C405" s="6">
        <f t="shared" ca="1" si="191"/>
        <v>0.21568876218525068</v>
      </c>
      <c r="D405" s="6">
        <f t="shared" ca="1" si="192"/>
        <v>0.21568876218525068</v>
      </c>
      <c r="E405" s="6" t="str">
        <f t="shared" si="194"/>
        <v/>
      </c>
      <c r="F405" s="6" t="s">
        <v>160</v>
      </c>
      <c r="G405" s="6" t="s">
        <v>162</v>
      </c>
      <c r="H405" s="6">
        <f t="shared" ca="1" si="195"/>
        <v>56.57</v>
      </c>
      <c r="I405" s="6" t="s">
        <v>163</v>
      </c>
      <c r="J405" s="6">
        <f t="shared" ca="1" si="197"/>
        <v>57</v>
      </c>
      <c r="K405" s="6" t="s">
        <v>164</v>
      </c>
      <c r="L405" s="6">
        <f t="shared" ca="1" si="198"/>
        <v>4</v>
      </c>
      <c r="M405" s="6" t="s">
        <v>165</v>
      </c>
      <c r="V405" s="9"/>
      <c r="AW405" s="9"/>
    </row>
    <row r="406" spans="1:58" ht="42.55" x14ac:dyDescent="0.3">
      <c r="A406" s="15" t="s">
        <v>158</v>
      </c>
      <c r="B406" s="15">
        <v>0</v>
      </c>
      <c r="C406" s="6">
        <f t="shared" ca="1" si="191"/>
        <v>0.18837466197702213</v>
      </c>
      <c r="D406" s="6">
        <f t="shared" ca="1" si="192"/>
        <v>0.18837466197702213</v>
      </c>
      <c r="E406" s="17" t="str">
        <f t="shared" ref="E406" si="199">IF(A406=0,"",_xlfn.CONCAT("\end{enumerate} \section*{ Cuenta ",A406,"} \begin{enumerate}"))</f>
        <v>\end{enumerate} \section*{ Cuenta X} \begin{enumerate}</v>
      </c>
      <c r="AW406" s="9"/>
    </row>
    <row r="407" spans="1:58" x14ac:dyDescent="0.3">
      <c r="A407" s="15">
        <v>0</v>
      </c>
      <c r="B407" s="15">
        <v>0</v>
      </c>
      <c r="C407" s="6">
        <f t="shared" ca="1" si="191"/>
        <v>0.46096638238081311</v>
      </c>
      <c r="D407" s="6">
        <f t="shared" ca="1" si="192"/>
        <v>0.46096638238081311</v>
      </c>
      <c r="E407" s="6" t="str">
        <f t="shared" ref="E407:E418" si="200">IF(A407=0,"",_xlfn.CONCAT("## ",A407))</f>
        <v/>
      </c>
      <c r="F407" s="6" t="s">
        <v>160</v>
      </c>
      <c r="G407" s="6" t="s">
        <v>159</v>
      </c>
      <c r="H407" s="6">
        <f t="shared" ref="H407:H418" ca="1" si="201">ROUND(C407*100+35,2)</f>
        <v>81.099999999999994</v>
      </c>
      <c r="I407" s="6" t="s">
        <v>161</v>
      </c>
      <c r="J407" s="6">
        <f t="shared" ref="J407:J412" ca="1" si="202">H407+ROUND(D407*100+35,0)</f>
        <v>162.1</v>
      </c>
      <c r="K407" s="6" t="s">
        <v>166</v>
      </c>
      <c r="V407" s="9"/>
      <c r="AW407" s="9"/>
    </row>
    <row r="408" spans="1:58" x14ac:dyDescent="0.3">
      <c r="A408" s="15">
        <v>0</v>
      </c>
      <c r="B408" s="15">
        <v>0</v>
      </c>
      <c r="C408" s="6">
        <f t="shared" ca="1" si="191"/>
        <v>4.1180304851800353E-2</v>
      </c>
      <c r="D408" s="6">
        <f t="shared" ca="1" si="192"/>
        <v>0.54118030485180035</v>
      </c>
      <c r="E408" s="6" t="str">
        <f t="shared" si="200"/>
        <v/>
      </c>
      <c r="F408" s="6" t="s">
        <v>160</v>
      </c>
      <c r="G408" s="6" t="s">
        <v>159</v>
      </c>
      <c r="H408" s="6">
        <f t="shared" ca="1" si="201"/>
        <v>39.119999999999997</v>
      </c>
      <c r="I408" s="6" t="s">
        <v>161</v>
      </c>
      <c r="J408" s="6">
        <f t="shared" ca="1" si="202"/>
        <v>128.12</v>
      </c>
      <c r="K408" s="6" t="s">
        <v>166</v>
      </c>
      <c r="V408" s="9"/>
      <c r="AW408" s="9"/>
    </row>
    <row r="409" spans="1:58" x14ac:dyDescent="0.3">
      <c r="A409" s="15">
        <v>0</v>
      </c>
      <c r="B409" s="15">
        <v>0</v>
      </c>
      <c r="C409" s="6">
        <f t="shared" ca="1" si="191"/>
        <v>0.63022569418453755</v>
      </c>
      <c r="D409" s="6">
        <f t="shared" ca="1" si="192"/>
        <v>0.36977430581546245</v>
      </c>
      <c r="E409" s="6" t="str">
        <f t="shared" si="200"/>
        <v/>
      </c>
      <c r="F409" s="6" t="s">
        <v>160</v>
      </c>
      <c r="G409" s="6" t="s">
        <v>159</v>
      </c>
      <c r="H409" s="6">
        <f t="shared" ca="1" si="201"/>
        <v>98.02</v>
      </c>
      <c r="I409" s="6" t="s">
        <v>161</v>
      </c>
      <c r="J409" s="6">
        <f t="shared" ca="1" si="202"/>
        <v>170.01999999999998</v>
      </c>
      <c r="K409" s="6" t="s">
        <v>166</v>
      </c>
      <c r="V409" s="9"/>
      <c r="AW409" s="9"/>
    </row>
    <row r="410" spans="1:58" x14ac:dyDescent="0.3">
      <c r="A410" s="15">
        <v>0</v>
      </c>
      <c r="B410" s="15">
        <v>0</v>
      </c>
      <c r="C410" s="6">
        <f t="shared" ca="1" si="191"/>
        <v>0.46855280331002513</v>
      </c>
      <c r="D410" s="6">
        <f t="shared" ca="1" si="192"/>
        <v>0.46855280331002513</v>
      </c>
      <c r="E410" s="6" t="str">
        <f t="shared" si="200"/>
        <v/>
      </c>
      <c r="F410" s="6" t="s">
        <v>160</v>
      </c>
      <c r="G410" s="6" t="s">
        <v>159</v>
      </c>
      <c r="H410" s="6">
        <f t="shared" ca="1" si="201"/>
        <v>81.86</v>
      </c>
      <c r="I410" s="6" t="s">
        <v>161</v>
      </c>
      <c r="J410" s="6">
        <f t="shared" ca="1" si="202"/>
        <v>163.86</v>
      </c>
      <c r="K410" s="6" t="s">
        <v>166</v>
      </c>
      <c r="V410" s="9"/>
      <c r="AD410" s="10"/>
      <c r="AE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1"/>
      <c r="AX410" s="10"/>
      <c r="AY410" s="10"/>
      <c r="BB410" s="10"/>
      <c r="BF410" s="10"/>
    </row>
    <row r="411" spans="1:58" x14ac:dyDescent="0.3">
      <c r="A411" s="15">
        <v>0</v>
      </c>
      <c r="B411" s="15">
        <v>0</v>
      </c>
      <c r="C411" s="6">
        <f t="shared" ca="1" si="191"/>
        <v>0.41097857068868471</v>
      </c>
      <c r="D411" s="6">
        <f t="shared" ca="1" si="192"/>
        <v>0.41097857068868471</v>
      </c>
      <c r="E411" s="6" t="str">
        <f t="shared" si="200"/>
        <v/>
      </c>
      <c r="F411" s="6" t="s">
        <v>160</v>
      </c>
      <c r="G411" s="6" t="s">
        <v>159</v>
      </c>
      <c r="H411" s="6">
        <f t="shared" ca="1" si="201"/>
        <v>76.099999999999994</v>
      </c>
      <c r="I411" s="6" t="s">
        <v>161</v>
      </c>
      <c r="J411" s="6">
        <f t="shared" ca="1" si="202"/>
        <v>152.1</v>
      </c>
      <c r="K411" s="6" t="s">
        <v>166</v>
      </c>
      <c r="V411" s="9"/>
      <c r="AW411" s="9"/>
    </row>
    <row r="412" spans="1:58" x14ac:dyDescent="0.3">
      <c r="A412" s="15">
        <v>0</v>
      </c>
      <c r="B412" s="15">
        <v>0</v>
      </c>
      <c r="C412" s="6">
        <f t="shared" ca="1" si="191"/>
        <v>0.11631385899095159</v>
      </c>
      <c r="D412" s="6">
        <f t="shared" ca="1" si="192"/>
        <v>0.11631385899095159</v>
      </c>
      <c r="E412" s="6" t="str">
        <f t="shared" si="200"/>
        <v/>
      </c>
      <c r="F412" s="6" t="s">
        <v>160</v>
      </c>
      <c r="G412" s="6" t="s">
        <v>159</v>
      </c>
      <c r="H412" s="6">
        <f t="shared" ca="1" si="201"/>
        <v>46.63</v>
      </c>
      <c r="I412" s="6" t="s">
        <v>161</v>
      </c>
      <c r="J412" s="6">
        <f t="shared" ca="1" si="202"/>
        <v>93.63</v>
      </c>
      <c r="K412" s="6" t="s">
        <v>166</v>
      </c>
      <c r="V412" s="9"/>
      <c r="AW412" s="9"/>
    </row>
    <row r="413" spans="1:58" x14ac:dyDescent="0.3">
      <c r="A413" s="15">
        <v>0</v>
      </c>
      <c r="B413" s="15">
        <v>0</v>
      </c>
      <c r="C413" s="6">
        <f t="shared" ca="1" si="191"/>
        <v>0.85031382192758476</v>
      </c>
      <c r="D413" s="6">
        <f t="shared" ca="1" si="192"/>
        <v>0.14968617807241524</v>
      </c>
      <c r="E413" s="6" t="str">
        <f t="shared" si="200"/>
        <v/>
      </c>
      <c r="F413" s="6" t="s">
        <v>160</v>
      </c>
      <c r="G413" s="6" t="s">
        <v>162</v>
      </c>
      <c r="H413" s="6">
        <f t="shared" ca="1" si="201"/>
        <v>120.03</v>
      </c>
      <c r="I413" s="6" t="s">
        <v>163</v>
      </c>
      <c r="J413" s="6">
        <f t="shared" ref="J413:J418" ca="1" si="203">ROUND(D413*100+35,0)</f>
        <v>50</v>
      </c>
      <c r="K413" s="6" t="s">
        <v>164</v>
      </c>
      <c r="L413" s="6">
        <f t="shared" ref="L413:L418" ca="1" si="204">ROUND(D413*20,0)</f>
        <v>3</v>
      </c>
      <c r="M413" s="6" t="s">
        <v>165</v>
      </c>
      <c r="V413" s="9"/>
      <c r="AW413" s="9"/>
    </row>
    <row r="414" spans="1:58" x14ac:dyDescent="0.3">
      <c r="A414" s="15">
        <v>0</v>
      </c>
      <c r="B414" s="15">
        <v>0</v>
      </c>
      <c r="C414" s="6">
        <f t="shared" ca="1" si="191"/>
        <v>0.32392388956485085</v>
      </c>
      <c r="D414" s="6">
        <f t="shared" ca="1" si="192"/>
        <v>0.32392388956485085</v>
      </c>
      <c r="E414" s="6" t="str">
        <f t="shared" si="200"/>
        <v/>
      </c>
      <c r="F414" s="6" t="s">
        <v>160</v>
      </c>
      <c r="G414" s="6" t="s">
        <v>162</v>
      </c>
      <c r="H414" s="6">
        <f t="shared" ca="1" si="201"/>
        <v>67.39</v>
      </c>
      <c r="I414" s="6" t="s">
        <v>163</v>
      </c>
      <c r="J414" s="6">
        <f t="shared" ca="1" si="203"/>
        <v>67</v>
      </c>
      <c r="K414" s="6" t="s">
        <v>164</v>
      </c>
      <c r="L414" s="6">
        <f t="shared" ca="1" si="204"/>
        <v>6</v>
      </c>
      <c r="M414" s="6" t="s">
        <v>165</v>
      </c>
      <c r="V414" s="9"/>
      <c r="AW414" s="9"/>
    </row>
    <row r="415" spans="1:58" x14ac:dyDescent="0.3">
      <c r="A415" s="15">
        <v>0</v>
      </c>
      <c r="B415" s="15">
        <v>0</v>
      </c>
      <c r="C415" s="6">
        <f t="shared" ca="1" si="191"/>
        <v>0.91879225474574033</v>
      </c>
      <c r="D415" s="6">
        <f t="shared" ca="1" si="192"/>
        <v>8.1207745254259667E-2</v>
      </c>
      <c r="E415" s="6" t="str">
        <f t="shared" si="200"/>
        <v/>
      </c>
      <c r="F415" s="6" t="s">
        <v>160</v>
      </c>
      <c r="G415" s="6" t="s">
        <v>162</v>
      </c>
      <c r="H415" s="6">
        <f t="shared" ca="1" si="201"/>
        <v>126.88</v>
      </c>
      <c r="I415" s="6" t="s">
        <v>163</v>
      </c>
      <c r="J415" s="6">
        <f t="shared" ca="1" si="203"/>
        <v>43</v>
      </c>
      <c r="K415" s="6" t="s">
        <v>164</v>
      </c>
      <c r="L415" s="6">
        <f t="shared" ca="1" si="204"/>
        <v>2</v>
      </c>
      <c r="M415" s="6" t="s">
        <v>165</v>
      </c>
      <c r="V415" s="9"/>
      <c r="AW415" s="9"/>
    </row>
    <row r="416" spans="1:58" x14ac:dyDescent="0.3">
      <c r="A416" s="15">
        <v>0</v>
      </c>
      <c r="B416" s="15">
        <v>0</v>
      </c>
      <c r="C416" s="6">
        <f t="shared" ca="1" si="191"/>
        <v>0.77570925199794816</v>
      </c>
      <c r="D416" s="6">
        <f t="shared" ca="1" si="192"/>
        <v>0.22429074800205184</v>
      </c>
      <c r="E416" s="6" t="str">
        <f t="shared" si="200"/>
        <v/>
      </c>
      <c r="F416" s="6" t="s">
        <v>160</v>
      </c>
      <c r="G416" s="6" t="s">
        <v>162</v>
      </c>
      <c r="H416" s="6">
        <f t="shared" ca="1" si="201"/>
        <v>112.57</v>
      </c>
      <c r="I416" s="6" t="s">
        <v>163</v>
      </c>
      <c r="J416" s="6">
        <f t="shared" ca="1" si="203"/>
        <v>57</v>
      </c>
      <c r="K416" s="6" t="s">
        <v>164</v>
      </c>
      <c r="L416" s="6">
        <f t="shared" ca="1" si="204"/>
        <v>4</v>
      </c>
      <c r="M416" s="6" t="s">
        <v>165</v>
      </c>
      <c r="V416" s="9"/>
      <c r="AW416" s="9"/>
    </row>
    <row r="417" spans="1:51" x14ac:dyDescent="0.3">
      <c r="A417" s="15">
        <v>0</v>
      </c>
      <c r="B417" s="15">
        <v>0</v>
      </c>
      <c r="C417" s="6">
        <f t="shared" ca="1" si="191"/>
        <v>0.96556960875913955</v>
      </c>
      <c r="D417" s="6">
        <f t="shared" ca="1" si="192"/>
        <v>3.4430391240860447E-2</v>
      </c>
      <c r="E417" s="6" t="str">
        <f t="shared" si="200"/>
        <v/>
      </c>
      <c r="F417" s="6" t="s">
        <v>160</v>
      </c>
      <c r="G417" s="6" t="s">
        <v>162</v>
      </c>
      <c r="H417" s="6">
        <f t="shared" ca="1" si="201"/>
        <v>131.56</v>
      </c>
      <c r="I417" s="6" t="s">
        <v>163</v>
      </c>
      <c r="J417" s="6">
        <f t="shared" ca="1" si="203"/>
        <v>38</v>
      </c>
      <c r="K417" s="6" t="s">
        <v>164</v>
      </c>
      <c r="L417" s="6">
        <f t="shared" ca="1" si="204"/>
        <v>1</v>
      </c>
      <c r="M417" s="6" t="s">
        <v>165</v>
      </c>
      <c r="N417" s="10"/>
      <c r="O417" s="10"/>
      <c r="P417" s="10"/>
      <c r="Q417" s="10"/>
      <c r="R417" s="10"/>
      <c r="S417" s="10"/>
      <c r="T417" s="10"/>
      <c r="U417" s="10"/>
      <c r="V417" s="11"/>
      <c r="W417" s="10"/>
      <c r="X417" s="10"/>
      <c r="Y417" s="10"/>
      <c r="Z417" s="10"/>
      <c r="AW417" s="9"/>
    </row>
    <row r="418" spans="1:51" x14ac:dyDescent="0.3">
      <c r="A418" s="15">
        <v>0</v>
      </c>
      <c r="B418" s="15">
        <v>0</v>
      </c>
      <c r="C418" s="6">
        <f t="shared" ca="1" si="191"/>
        <v>0.23777708081272331</v>
      </c>
      <c r="D418" s="6">
        <f t="shared" ca="1" si="192"/>
        <v>0.23777708081272331</v>
      </c>
      <c r="E418" s="6" t="str">
        <f t="shared" si="200"/>
        <v/>
      </c>
      <c r="F418" s="6" t="s">
        <v>160</v>
      </c>
      <c r="G418" s="6" t="s">
        <v>162</v>
      </c>
      <c r="H418" s="6">
        <f t="shared" ca="1" si="201"/>
        <v>58.78</v>
      </c>
      <c r="I418" s="6" t="s">
        <v>163</v>
      </c>
      <c r="J418" s="6">
        <f t="shared" ca="1" si="203"/>
        <v>59</v>
      </c>
      <c r="K418" s="6" t="s">
        <v>164</v>
      </c>
      <c r="L418" s="6">
        <f t="shared" ca="1" si="204"/>
        <v>5</v>
      </c>
      <c r="M418" s="6" t="s">
        <v>165</v>
      </c>
      <c r="V418" s="9"/>
      <c r="AW418" s="9"/>
    </row>
    <row r="419" spans="1:51" ht="42.55" x14ac:dyDescent="0.3">
      <c r="A419" s="15" t="s">
        <v>158</v>
      </c>
      <c r="B419" s="15">
        <v>0</v>
      </c>
      <c r="C419" s="6">
        <f t="shared" ca="1" si="191"/>
        <v>0.91928381913740209</v>
      </c>
      <c r="D419" s="6">
        <f t="shared" ca="1" si="192"/>
        <v>8.0716180862597908E-2</v>
      </c>
      <c r="E419" s="17" t="str">
        <f t="shared" ref="E419" si="205">IF(A419=0,"",_xlfn.CONCAT("\end{enumerate} \section*{ Cuenta ",A419,"} \begin{enumerate}"))</f>
        <v>\end{enumerate} \section*{ Cuenta X} \begin{enumerate}</v>
      </c>
      <c r="AW419" s="9"/>
    </row>
    <row r="420" spans="1:51" x14ac:dyDescent="0.3">
      <c r="A420" s="15">
        <v>0</v>
      </c>
      <c r="B420" s="15">
        <v>0</v>
      </c>
      <c r="C420" s="6">
        <f t="shared" ca="1" si="191"/>
        <v>2.7236675656649667E-2</v>
      </c>
      <c r="D420" s="6">
        <f t="shared" ca="1" si="192"/>
        <v>0.52723667565664967</v>
      </c>
      <c r="E420" s="6" t="str">
        <f t="shared" ref="E420:E431" si="206">IF(A420=0,"",_xlfn.CONCAT("## ",A420))</f>
        <v/>
      </c>
      <c r="F420" s="6" t="s">
        <v>160</v>
      </c>
      <c r="G420" s="6" t="s">
        <v>159</v>
      </c>
      <c r="H420" s="6">
        <f t="shared" ref="H420:H431" ca="1" si="207">ROUND(C420*100+35,2)</f>
        <v>37.72</v>
      </c>
      <c r="I420" s="6" t="s">
        <v>161</v>
      </c>
      <c r="J420" s="6">
        <f t="shared" ref="J420:J425" ca="1" si="208">H420+ROUND(D420*100+35,0)</f>
        <v>125.72</v>
      </c>
      <c r="K420" s="6" t="s">
        <v>166</v>
      </c>
      <c r="V420" s="9"/>
      <c r="AW420" s="9"/>
    </row>
    <row r="421" spans="1:51" x14ac:dyDescent="0.3">
      <c r="A421" s="15">
        <v>0</v>
      </c>
      <c r="B421" s="15">
        <v>0</v>
      </c>
      <c r="C421" s="6">
        <f t="shared" ca="1" si="191"/>
        <v>0.24516938321768089</v>
      </c>
      <c r="D421" s="6">
        <f t="shared" ca="1" si="192"/>
        <v>0.24516938321768089</v>
      </c>
      <c r="E421" s="6" t="str">
        <f t="shared" si="206"/>
        <v/>
      </c>
      <c r="F421" s="6" t="s">
        <v>160</v>
      </c>
      <c r="G421" s="6" t="s">
        <v>159</v>
      </c>
      <c r="H421" s="6">
        <f t="shared" ca="1" si="207"/>
        <v>59.52</v>
      </c>
      <c r="I421" s="6" t="s">
        <v>161</v>
      </c>
      <c r="J421" s="6">
        <f t="shared" ca="1" si="208"/>
        <v>119.52000000000001</v>
      </c>
      <c r="K421" s="6" t="s">
        <v>166</v>
      </c>
      <c r="V421" s="9"/>
      <c r="AD421" s="10"/>
      <c r="AE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1"/>
      <c r="AX421" s="10"/>
      <c r="AY421" s="10"/>
    </row>
    <row r="422" spans="1:51" x14ac:dyDescent="0.3">
      <c r="A422" s="15">
        <v>0</v>
      </c>
      <c r="B422" s="15">
        <v>0</v>
      </c>
      <c r="C422" s="6">
        <f t="shared" ca="1" si="191"/>
        <v>0.37329197217474197</v>
      </c>
      <c r="D422" s="6">
        <f t="shared" ca="1" si="192"/>
        <v>0.37329197217474197</v>
      </c>
      <c r="E422" s="6" t="str">
        <f t="shared" si="206"/>
        <v/>
      </c>
      <c r="F422" s="6" t="s">
        <v>160</v>
      </c>
      <c r="G422" s="6" t="s">
        <v>159</v>
      </c>
      <c r="H422" s="6">
        <f t="shared" ca="1" si="207"/>
        <v>72.33</v>
      </c>
      <c r="I422" s="6" t="s">
        <v>161</v>
      </c>
      <c r="J422" s="6">
        <f t="shared" ca="1" si="208"/>
        <v>144.32999999999998</v>
      </c>
      <c r="K422" s="6" t="s">
        <v>166</v>
      </c>
      <c r="V422" s="9"/>
      <c r="AW422" s="9"/>
    </row>
    <row r="423" spans="1:51" x14ac:dyDescent="0.3">
      <c r="A423" s="15">
        <v>0</v>
      </c>
      <c r="B423" s="15">
        <v>0</v>
      </c>
      <c r="C423" s="6">
        <f t="shared" ca="1" si="191"/>
        <v>0.11466920042152717</v>
      </c>
      <c r="D423" s="6">
        <f t="shared" ca="1" si="192"/>
        <v>0.11466920042152717</v>
      </c>
      <c r="E423" s="6" t="str">
        <f t="shared" si="206"/>
        <v/>
      </c>
      <c r="F423" s="6" t="s">
        <v>160</v>
      </c>
      <c r="G423" s="6" t="s">
        <v>159</v>
      </c>
      <c r="H423" s="6">
        <f t="shared" ca="1" si="207"/>
        <v>46.47</v>
      </c>
      <c r="I423" s="6" t="s">
        <v>161</v>
      </c>
      <c r="J423" s="6">
        <f t="shared" ca="1" si="208"/>
        <v>92.47</v>
      </c>
      <c r="K423" s="6" t="s">
        <v>166</v>
      </c>
      <c r="V423" s="9"/>
      <c r="AW423" s="9"/>
    </row>
    <row r="424" spans="1:51" x14ac:dyDescent="0.3">
      <c r="A424" s="15">
        <v>0</v>
      </c>
      <c r="B424" s="15">
        <v>0</v>
      </c>
      <c r="C424" s="6">
        <f t="shared" ca="1" si="191"/>
        <v>0.65483869684660245</v>
      </c>
      <c r="D424" s="6">
        <f t="shared" ca="1" si="192"/>
        <v>0.34516130315339755</v>
      </c>
      <c r="E424" s="6" t="str">
        <f t="shared" si="206"/>
        <v/>
      </c>
      <c r="F424" s="6" t="s">
        <v>160</v>
      </c>
      <c r="G424" s="6" t="s">
        <v>159</v>
      </c>
      <c r="H424" s="6">
        <f t="shared" ca="1" si="207"/>
        <v>100.48</v>
      </c>
      <c r="I424" s="6" t="s">
        <v>161</v>
      </c>
      <c r="J424" s="6">
        <f t="shared" ca="1" si="208"/>
        <v>170.48000000000002</v>
      </c>
      <c r="K424" s="6" t="s">
        <v>166</v>
      </c>
      <c r="V424" s="9"/>
      <c r="AW424" s="9"/>
    </row>
    <row r="425" spans="1:51" x14ac:dyDescent="0.3">
      <c r="A425" s="15">
        <v>0</v>
      </c>
      <c r="B425" s="15">
        <v>0</v>
      </c>
      <c r="C425" s="6">
        <f t="shared" ca="1" si="191"/>
        <v>2.4169903126498471E-2</v>
      </c>
      <c r="D425" s="6">
        <f t="shared" ca="1" si="192"/>
        <v>0.52416990312649847</v>
      </c>
      <c r="E425" s="6" t="str">
        <f t="shared" si="206"/>
        <v/>
      </c>
      <c r="F425" s="6" t="s">
        <v>160</v>
      </c>
      <c r="G425" s="6" t="s">
        <v>159</v>
      </c>
      <c r="H425" s="6">
        <f t="shared" ca="1" si="207"/>
        <v>37.42</v>
      </c>
      <c r="I425" s="6" t="s">
        <v>161</v>
      </c>
      <c r="J425" s="6">
        <f t="shared" ca="1" si="208"/>
        <v>124.42</v>
      </c>
      <c r="K425" s="6" t="s">
        <v>166</v>
      </c>
      <c r="V425" s="9"/>
      <c r="AW425" s="9"/>
    </row>
    <row r="426" spans="1:51" x14ac:dyDescent="0.3">
      <c r="A426" s="15">
        <v>0</v>
      </c>
      <c r="B426" s="15">
        <v>0</v>
      </c>
      <c r="C426" s="6">
        <f t="shared" ca="1" si="191"/>
        <v>0.46482562442061315</v>
      </c>
      <c r="D426" s="6">
        <f t="shared" ca="1" si="192"/>
        <v>0.46482562442061315</v>
      </c>
      <c r="E426" s="6" t="str">
        <f t="shared" si="206"/>
        <v/>
      </c>
      <c r="F426" s="6" t="s">
        <v>160</v>
      </c>
      <c r="G426" s="6" t="s">
        <v>162</v>
      </c>
      <c r="H426" s="6">
        <f t="shared" ca="1" si="207"/>
        <v>81.48</v>
      </c>
      <c r="I426" s="6" t="s">
        <v>163</v>
      </c>
      <c r="J426" s="6">
        <f t="shared" ref="J426:J431" ca="1" si="209">ROUND(D426*100+35,0)</f>
        <v>81</v>
      </c>
      <c r="K426" s="6" t="s">
        <v>164</v>
      </c>
      <c r="L426" s="6">
        <f t="shared" ref="L426:L431" ca="1" si="210">ROUND(D426*20,0)</f>
        <v>9</v>
      </c>
      <c r="M426" s="6" t="s">
        <v>165</v>
      </c>
      <c r="V426" s="9"/>
      <c r="AW426" s="9"/>
    </row>
    <row r="427" spans="1:51" x14ac:dyDescent="0.3">
      <c r="A427" s="15">
        <v>0</v>
      </c>
      <c r="B427" s="15">
        <v>0</v>
      </c>
      <c r="C427" s="6">
        <f t="shared" ca="1" si="191"/>
        <v>0.55075715860823449</v>
      </c>
      <c r="D427" s="6">
        <f t="shared" ca="1" si="192"/>
        <v>0.55075715860823449</v>
      </c>
      <c r="E427" s="6" t="str">
        <f t="shared" si="206"/>
        <v/>
      </c>
      <c r="F427" s="6" t="s">
        <v>160</v>
      </c>
      <c r="G427" s="6" t="s">
        <v>162</v>
      </c>
      <c r="H427" s="6">
        <f t="shared" ca="1" si="207"/>
        <v>90.08</v>
      </c>
      <c r="I427" s="6" t="s">
        <v>163</v>
      </c>
      <c r="J427" s="6">
        <f t="shared" ca="1" si="209"/>
        <v>90</v>
      </c>
      <c r="K427" s="6" t="s">
        <v>164</v>
      </c>
      <c r="L427" s="6">
        <f t="shared" ca="1" si="210"/>
        <v>11</v>
      </c>
      <c r="M427" s="6" t="s">
        <v>165</v>
      </c>
      <c r="V427" s="9"/>
      <c r="AW427" s="9"/>
    </row>
    <row r="428" spans="1:51" x14ac:dyDescent="0.3">
      <c r="A428" s="15">
        <v>0</v>
      </c>
      <c r="B428" s="15">
        <v>0</v>
      </c>
      <c r="C428" s="6">
        <f t="shared" ca="1" si="191"/>
        <v>0.40069822759443685</v>
      </c>
      <c r="D428" s="6">
        <f t="shared" ca="1" si="192"/>
        <v>0.40069822759443685</v>
      </c>
      <c r="E428" s="6" t="str">
        <f t="shared" si="206"/>
        <v/>
      </c>
      <c r="F428" s="6" t="s">
        <v>160</v>
      </c>
      <c r="G428" s="6" t="s">
        <v>162</v>
      </c>
      <c r="H428" s="6">
        <f t="shared" ca="1" si="207"/>
        <v>75.069999999999993</v>
      </c>
      <c r="I428" s="6" t="s">
        <v>163</v>
      </c>
      <c r="J428" s="6">
        <f t="shared" ca="1" si="209"/>
        <v>75</v>
      </c>
      <c r="K428" s="6" t="s">
        <v>164</v>
      </c>
      <c r="L428" s="6">
        <f t="shared" ca="1" si="210"/>
        <v>8</v>
      </c>
      <c r="M428" s="6" t="s">
        <v>165</v>
      </c>
      <c r="V428" s="9"/>
      <c r="AW428" s="9"/>
    </row>
    <row r="429" spans="1:51" x14ac:dyDescent="0.3">
      <c r="A429" s="15">
        <v>0</v>
      </c>
      <c r="B429" s="15">
        <v>0</v>
      </c>
      <c r="C429" s="6">
        <f t="shared" ca="1" si="191"/>
        <v>0.44173480693903955</v>
      </c>
      <c r="D429" s="6">
        <f t="shared" ca="1" si="192"/>
        <v>0.44173480693903955</v>
      </c>
      <c r="E429" s="6" t="str">
        <f t="shared" si="206"/>
        <v/>
      </c>
      <c r="F429" s="6" t="s">
        <v>160</v>
      </c>
      <c r="G429" s="6" t="s">
        <v>162</v>
      </c>
      <c r="H429" s="6">
        <f t="shared" ca="1" si="207"/>
        <v>79.17</v>
      </c>
      <c r="I429" s="6" t="s">
        <v>163</v>
      </c>
      <c r="J429" s="6">
        <f t="shared" ca="1" si="209"/>
        <v>79</v>
      </c>
      <c r="K429" s="6" t="s">
        <v>164</v>
      </c>
      <c r="L429" s="6">
        <f t="shared" ca="1" si="210"/>
        <v>9</v>
      </c>
      <c r="M429" s="6" t="s">
        <v>165</v>
      </c>
      <c r="V429" s="9"/>
      <c r="AW429" s="9"/>
    </row>
    <row r="430" spans="1:51" x14ac:dyDescent="0.3">
      <c r="A430" s="15">
        <v>0</v>
      </c>
      <c r="B430" s="15">
        <v>0</v>
      </c>
      <c r="C430" s="6">
        <f t="shared" ca="1" si="191"/>
        <v>0.90415087809130423</v>
      </c>
      <c r="D430" s="6">
        <f t="shared" ca="1" si="192"/>
        <v>9.5849121908695767E-2</v>
      </c>
      <c r="E430" s="6" t="str">
        <f t="shared" si="206"/>
        <v/>
      </c>
      <c r="F430" s="6" t="s">
        <v>160</v>
      </c>
      <c r="G430" s="6" t="s">
        <v>162</v>
      </c>
      <c r="H430" s="6">
        <f t="shared" ca="1" si="207"/>
        <v>125.42</v>
      </c>
      <c r="I430" s="6" t="s">
        <v>163</v>
      </c>
      <c r="J430" s="6">
        <f t="shared" ca="1" si="209"/>
        <v>45</v>
      </c>
      <c r="K430" s="6" t="s">
        <v>164</v>
      </c>
      <c r="L430" s="6">
        <f t="shared" ca="1" si="210"/>
        <v>2</v>
      </c>
      <c r="M430" s="6" t="s">
        <v>165</v>
      </c>
      <c r="N430" s="10"/>
      <c r="O430" s="10"/>
      <c r="P430" s="10"/>
      <c r="Q430" s="10"/>
      <c r="R430" s="10"/>
      <c r="S430" s="10"/>
      <c r="T430" s="10"/>
      <c r="U430" s="10"/>
      <c r="V430" s="11"/>
      <c r="W430" s="10"/>
      <c r="X430" s="10"/>
      <c r="Y430" s="10"/>
      <c r="Z430" s="10"/>
      <c r="AW430" s="9"/>
    </row>
    <row r="431" spans="1:51" x14ac:dyDescent="0.3">
      <c r="A431" s="15">
        <v>0</v>
      </c>
      <c r="B431" s="15">
        <v>0</v>
      </c>
      <c r="C431" s="6">
        <f t="shared" ca="1" si="191"/>
        <v>0.37149865654359049</v>
      </c>
      <c r="D431" s="6">
        <f t="shared" ca="1" si="192"/>
        <v>0.37149865654359049</v>
      </c>
      <c r="E431" s="6" t="str">
        <f t="shared" si="206"/>
        <v/>
      </c>
      <c r="F431" s="6" t="s">
        <v>160</v>
      </c>
      <c r="G431" s="6" t="s">
        <v>162</v>
      </c>
      <c r="H431" s="6">
        <f t="shared" ca="1" si="207"/>
        <v>72.150000000000006</v>
      </c>
      <c r="I431" s="6" t="s">
        <v>163</v>
      </c>
      <c r="J431" s="6">
        <f t="shared" ca="1" si="209"/>
        <v>72</v>
      </c>
      <c r="K431" s="6" t="s">
        <v>164</v>
      </c>
      <c r="L431" s="6">
        <f t="shared" ca="1" si="210"/>
        <v>7</v>
      </c>
      <c r="M431" s="6" t="s">
        <v>165</v>
      </c>
      <c r="V431" s="9"/>
      <c r="AW431" s="9"/>
    </row>
    <row r="432" spans="1:51" ht="42.55" x14ac:dyDescent="0.3">
      <c r="A432" s="15" t="s">
        <v>158</v>
      </c>
      <c r="B432" s="15">
        <v>0</v>
      </c>
      <c r="C432" s="6">
        <f t="shared" ca="1" si="191"/>
        <v>0.4764866848559447</v>
      </c>
      <c r="D432" s="6">
        <f t="shared" ca="1" si="192"/>
        <v>0.4764866848559447</v>
      </c>
      <c r="E432" s="17" t="str">
        <f t="shared" ref="E432" si="211">IF(A432=0,"",_xlfn.CONCAT("\end{enumerate} \section*{ Cuenta ",A432,"} \begin{enumerate}"))</f>
        <v>\end{enumerate} \section*{ Cuenta X} \begin{enumerate}</v>
      </c>
      <c r="AD432" s="10"/>
      <c r="AE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1"/>
      <c r="AX432" s="10"/>
      <c r="AY432" s="10"/>
    </row>
    <row r="433" spans="1:58" x14ac:dyDescent="0.3">
      <c r="A433" s="15">
        <v>0</v>
      </c>
      <c r="B433" s="15">
        <v>0</v>
      </c>
      <c r="C433" s="6">
        <f t="shared" ca="1" si="191"/>
        <v>0.87097500633439995</v>
      </c>
      <c r="D433" s="6">
        <f t="shared" ca="1" si="192"/>
        <v>0.12902499366560005</v>
      </c>
      <c r="E433" s="6" t="str">
        <f t="shared" ref="E433:E444" si="212">IF(A433=0,"",_xlfn.CONCAT("## ",A433))</f>
        <v/>
      </c>
      <c r="F433" s="6" t="s">
        <v>160</v>
      </c>
      <c r="G433" s="6" t="s">
        <v>159</v>
      </c>
      <c r="H433" s="6">
        <f t="shared" ref="H433:H444" ca="1" si="213">ROUND(C433*100+35,2)</f>
        <v>122.1</v>
      </c>
      <c r="I433" s="6" t="s">
        <v>161</v>
      </c>
      <c r="J433" s="6">
        <f t="shared" ref="J433:J438" ca="1" si="214">H433+ROUND(D433*100+35,0)</f>
        <v>170.1</v>
      </c>
      <c r="K433" s="6" t="s">
        <v>166</v>
      </c>
      <c r="V433" s="9"/>
      <c r="AW433" s="9"/>
    </row>
    <row r="434" spans="1:58" x14ac:dyDescent="0.3">
      <c r="A434" s="15">
        <v>0</v>
      </c>
      <c r="B434" s="15">
        <v>0</v>
      </c>
      <c r="C434" s="6">
        <f t="shared" ca="1" si="191"/>
        <v>0.28936884899361082</v>
      </c>
      <c r="D434" s="6">
        <f t="shared" ca="1" si="192"/>
        <v>0.28936884899361082</v>
      </c>
      <c r="E434" s="6" t="str">
        <f t="shared" si="212"/>
        <v/>
      </c>
      <c r="F434" s="6" t="s">
        <v>160</v>
      </c>
      <c r="G434" s="6" t="s">
        <v>159</v>
      </c>
      <c r="H434" s="6">
        <f t="shared" ca="1" si="213"/>
        <v>63.94</v>
      </c>
      <c r="I434" s="6" t="s">
        <v>161</v>
      </c>
      <c r="J434" s="6">
        <f t="shared" ca="1" si="214"/>
        <v>127.94</v>
      </c>
      <c r="K434" s="6" t="s">
        <v>166</v>
      </c>
      <c r="V434" s="9"/>
      <c r="AW434" s="9"/>
    </row>
    <row r="435" spans="1:58" x14ac:dyDescent="0.3">
      <c r="A435" s="15">
        <v>0</v>
      </c>
      <c r="B435" s="15">
        <v>0</v>
      </c>
      <c r="C435" s="6">
        <f t="shared" ca="1" si="191"/>
        <v>0.61264336575747458</v>
      </c>
      <c r="D435" s="6">
        <f t="shared" ca="1" si="192"/>
        <v>0.38735663424252542</v>
      </c>
      <c r="E435" s="6" t="str">
        <f t="shared" si="212"/>
        <v/>
      </c>
      <c r="F435" s="6" t="s">
        <v>160</v>
      </c>
      <c r="G435" s="6" t="s">
        <v>159</v>
      </c>
      <c r="H435" s="6">
        <f t="shared" ca="1" si="213"/>
        <v>96.26</v>
      </c>
      <c r="I435" s="6" t="s">
        <v>161</v>
      </c>
      <c r="J435" s="6">
        <f t="shared" ca="1" si="214"/>
        <v>170.26</v>
      </c>
      <c r="K435" s="6" t="s">
        <v>166</v>
      </c>
      <c r="V435" s="9"/>
      <c r="AW435" s="9"/>
    </row>
    <row r="436" spans="1:58" x14ac:dyDescent="0.3">
      <c r="A436" s="15">
        <v>0</v>
      </c>
      <c r="B436" s="15">
        <v>0</v>
      </c>
      <c r="C436" s="6">
        <f t="shared" ca="1" si="191"/>
        <v>0.87781292864015636</v>
      </c>
      <c r="D436" s="6">
        <f t="shared" ca="1" si="192"/>
        <v>0.12218707135984364</v>
      </c>
      <c r="E436" s="6" t="str">
        <f t="shared" si="212"/>
        <v/>
      </c>
      <c r="F436" s="6" t="s">
        <v>160</v>
      </c>
      <c r="G436" s="6" t="s">
        <v>159</v>
      </c>
      <c r="H436" s="6">
        <f t="shared" ca="1" si="213"/>
        <v>122.78</v>
      </c>
      <c r="I436" s="6" t="s">
        <v>161</v>
      </c>
      <c r="J436" s="6">
        <f t="shared" ca="1" si="214"/>
        <v>169.78</v>
      </c>
      <c r="K436" s="6" t="s">
        <v>166</v>
      </c>
      <c r="V436" s="9"/>
      <c r="AW436" s="9"/>
    </row>
    <row r="437" spans="1:58" x14ac:dyDescent="0.3">
      <c r="A437" s="15">
        <v>0</v>
      </c>
      <c r="B437" s="15">
        <v>0</v>
      </c>
      <c r="C437" s="6">
        <f t="shared" ca="1" si="191"/>
        <v>7.0331249411761942E-2</v>
      </c>
      <c r="D437" s="6">
        <f t="shared" ca="1" si="192"/>
        <v>0.57033124941176194</v>
      </c>
      <c r="E437" s="6" t="str">
        <f t="shared" si="212"/>
        <v/>
      </c>
      <c r="F437" s="6" t="s">
        <v>160</v>
      </c>
      <c r="G437" s="6" t="s">
        <v>159</v>
      </c>
      <c r="H437" s="6">
        <f t="shared" ca="1" si="213"/>
        <v>42.03</v>
      </c>
      <c r="I437" s="6" t="s">
        <v>161</v>
      </c>
      <c r="J437" s="6">
        <f t="shared" ca="1" si="214"/>
        <v>134.03</v>
      </c>
      <c r="K437" s="6" t="s">
        <v>166</v>
      </c>
      <c r="V437" s="9"/>
      <c r="AW437" s="9"/>
    </row>
    <row r="438" spans="1:58" x14ac:dyDescent="0.3">
      <c r="A438" s="15">
        <v>0</v>
      </c>
      <c r="B438" s="15">
        <v>0</v>
      </c>
      <c r="C438" s="6">
        <f t="shared" ca="1" si="191"/>
        <v>0.64650992525923034</v>
      </c>
      <c r="D438" s="6">
        <f t="shared" ca="1" si="192"/>
        <v>0.35349007474076966</v>
      </c>
      <c r="E438" s="6" t="str">
        <f t="shared" si="212"/>
        <v/>
      </c>
      <c r="F438" s="6" t="s">
        <v>160</v>
      </c>
      <c r="G438" s="6" t="s">
        <v>159</v>
      </c>
      <c r="H438" s="6">
        <f t="shared" ca="1" si="213"/>
        <v>99.65</v>
      </c>
      <c r="I438" s="6" t="s">
        <v>161</v>
      </c>
      <c r="J438" s="6">
        <f t="shared" ca="1" si="214"/>
        <v>169.65</v>
      </c>
      <c r="K438" s="6" t="s">
        <v>166</v>
      </c>
      <c r="V438" s="9"/>
      <c r="AW438" s="9"/>
    </row>
    <row r="439" spans="1:58" x14ac:dyDescent="0.3">
      <c r="A439" s="15">
        <v>0</v>
      </c>
      <c r="B439" s="15">
        <v>0</v>
      </c>
      <c r="C439" s="6">
        <f t="shared" ca="1" si="191"/>
        <v>0.63941365380202997</v>
      </c>
      <c r="D439" s="6">
        <f t="shared" ca="1" si="192"/>
        <v>0.36058634619797003</v>
      </c>
      <c r="E439" s="6" t="str">
        <f t="shared" si="212"/>
        <v/>
      </c>
      <c r="F439" s="6" t="s">
        <v>160</v>
      </c>
      <c r="G439" s="6" t="s">
        <v>162</v>
      </c>
      <c r="H439" s="6">
        <f t="shared" ca="1" si="213"/>
        <v>98.94</v>
      </c>
      <c r="I439" s="6" t="s">
        <v>163</v>
      </c>
      <c r="J439" s="6">
        <f t="shared" ref="J439:J444" ca="1" si="215">ROUND(D439*100+35,0)</f>
        <v>71</v>
      </c>
      <c r="K439" s="6" t="s">
        <v>164</v>
      </c>
      <c r="L439" s="6">
        <f t="shared" ref="L439:L444" ca="1" si="216">ROUND(D439*20,0)</f>
        <v>7</v>
      </c>
      <c r="M439" s="6" t="s">
        <v>165</v>
      </c>
      <c r="V439" s="9"/>
      <c r="AW439" s="9"/>
    </row>
    <row r="440" spans="1:58" x14ac:dyDescent="0.3">
      <c r="A440" s="15">
        <v>0</v>
      </c>
      <c r="B440" s="15">
        <v>0</v>
      </c>
      <c r="C440" s="6">
        <f t="shared" ca="1" si="191"/>
        <v>0.87656861354272853</v>
      </c>
      <c r="D440" s="6">
        <f t="shared" ca="1" si="192"/>
        <v>0.12343138645727147</v>
      </c>
      <c r="E440" s="6" t="str">
        <f t="shared" si="212"/>
        <v/>
      </c>
      <c r="F440" s="6" t="s">
        <v>160</v>
      </c>
      <c r="G440" s="6" t="s">
        <v>162</v>
      </c>
      <c r="H440" s="6">
        <f t="shared" ca="1" si="213"/>
        <v>122.66</v>
      </c>
      <c r="I440" s="6" t="s">
        <v>163</v>
      </c>
      <c r="J440" s="6">
        <f t="shared" ca="1" si="215"/>
        <v>47</v>
      </c>
      <c r="K440" s="6" t="s">
        <v>164</v>
      </c>
      <c r="L440" s="6">
        <f t="shared" ca="1" si="216"/>
        <v>2</v>
      </c>
      <c r="M440" s="6" t="s">
        <v>165</v>
      </c>
      <c r="V440" s="9"/>
      <c r="AW440" s="9"/>
    </row>
    <row r="441" spans="1:58" x14ac:dyDescent="0.3">
      <c r="A441" s="15">
        <v>0</v>
      </c>
      <c r="B441" s="15">
        <v>0</v>
      </c>
      <c r="C441" s="6">
        <f t="shared" ca="1" si="191"/>
        <v>0.1045616826406307</v>
      </c>
      <c r="D441" s="6">
        <f t="shared" ca="1" si="192"/>
        <v>0.1045616826406307</v>
      </c>
      <c r="E441" s="6" t="str">
        <f t="shared" si="212"/>
        <v/>
      </c>
      <c r="F441" s="6" t="s">
        <v>160</v>
      </c>
      <c r="G441" s="6" t="s">
        <v>162</v>
      </c>
      <c r="H441" s="6">
        <f t="shared" ca="1" si="213"/>
        <v>45.46</v>
      </c>
      <c r="I441" s="6" t="s">
        <v>163</v>
      </c>
      <c r="J441" s="6">
        <f t="shared" ca="1" si="215"/>
        <v>45</v>
      </c>
      <c r="K441" s="6" t="s">
        <v>164</v>
      </c>
      <c r="L441" s="6">
        <f t="shared" ca="1" si="216"/>
        <v>2</v>
      </c>
      <c r="M441" s="6" t="s">
        <v>165</v>
      </c>
      <c r="V441" s="9"/>
      <c r="AW441" s="9"/>
    </row>
    <row r="442" spans="1:58" x14ac:dyDescent="0.3">
      <c r="A442" s="15">
        <v>0</v>
      </c>
      <c r="B442" s="15">
        <v>0</v>
      </c>
      <c r="C442" s="6">
        <f t="shared" ca="1" si="191"/>
        <v>0.35841907187322342</v>
      </c>
      <c r="D442" s="6">
        <f t="shared" ca="1" si="192"/>
        <v>0.35841907187322342</v>
      </c>
      <c r="E442" s="6" t="str">
        <f t="shared" si="212"/>
        <v/>
      </c>
      <c r="F442" s="6" t="s">
        <v>160</v>
      </c>
      <c r="G442" s="6" t="s">
        <v>162</v>
      </c>
      <c r="H442" s="6">
        <f t="shared" ca="1" si="213"/>
        <v>70.84</v>
      </c>
      <c r="I442" s="6" t="s">
        <v>163</v>
      </c>
      <c r="J442" s="6">
        <f t="shared" ca="1" si="215"/>
        <v>71</v>
      </c>
      <c r="K442" s="6" t="s">
        <v>164</v>
      </c>
      <c r="L442" s="6">
        <f t="shared" ca="1" si="216"/>
        <v>7</v>
      </c>
      <c r="M442" s="6" t="s">
        <v>165</v>
      </c>
      <c r="V442" s="9"/>
      <c r="AW442" s="9"/>
    </row>
    <row r="443" spans="1:58" x14ac:dyDescent="0.3">
      <c r="A443" s="15">
        <v>0</v>
      </c>
      <c r="B443" s="15">
        <v>0</v>
      </c>
      <c r="C443" s="6">
        <f t="shared" ca="1" si="191"/>
        <v>0.12913113358604011</v>
      </c>
      <c r="D443" s="6">
        <f t="shared" ca="1" si="192"/>
        <v>0.12913113358604011</v>
      </c>
      <c r="E443" s="6" t="str">
        <f t="shared" si="212"/>
        <v/>
      </c>
      <c r="F443" s="6" t="s">
        <v>160</v>
      </c>
      <c r="G443" s="6" t="s">
        <v>162</v>
      </c>
      <c r="H443" s="6">
        <f t="shared" ca="1" si="213"/>
        <v>47.91</v>
      </c>
      <c r="I443" s="6" t="s">
        <v>163</v>
      </c>
      <c r="J443" s="6">
        <f t="shared" ca="1" si="215"/>
        <v>48</v>
      </c>
      <c r="K443" s="6" t="s">
        <v>164</v>
      </c>
      <c r="L443" s="6">
        <f t="shared" ca="1" si="216"/>
        <v>3</v>
      </c>
      <c r="M443" s="6" t="s">
        <v>165</v>
      </c>
      <c r="N443" s="10"/>
      <c r="O443" s="10"/>
      <c r="P443" s="10"/>
      <c r="Q443" s="10"/>
      <c r="R443" s="10"/>
      <c r="S443" s="10"/>
      <c r="T443" s="10"/>
      <c r="U443" s="10"/>
      <c r="V443" s="11"/>
      <c r="W443" s="10"/>
      <c r="X443" s="10"/>
      <c r="Y443" s="10"/>
      <c r="Z443" s="10"/>
      <c r="AD443" s="10"/>
      <c r="AE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1"/>
      <c r="AX443" s="10"/>
      <c r="AY443" s="10"/>
      <c r="BB443" s="10"/>
      <c r="BF443" s="10"/>
    </row>
    <row r="444" spans="1:58" x14ac:dyDescent="0.3">
      <c r="A444" s="15">
        <v>0</v>
      </c>
      <c r="B444" s="15">
        <v>0</v>
      </c>
      <c r="C444" s="6">
        <f t="shared" ca="1" si="191"/>
        <v>4.3803993985071177E-2</v>
      </c>
      <c r="D444" s="6">
        <f t="shared" ca="1" si="192"/>
        <v>0.54380399398507118</v>
      </c>
      <c r="E444" s="6" t="str">
        <f t="shared" si="212"/>
        <v/>
      </c>
      <c r="F444" s="6" t="s">
        <v>160</v>
      </c>
      <c r="G444" s="6" t="s">
        <v>162</v>
      </c>
      <c r="H444" s="6">
        <f t="shared" ca="1" si="213"/>
        <v>39.380000000000003</v>
      </c>
      <c r="I444" s="6" t="s">
        <v>163</v>
      </c>
      <c r="J444" s="6">
        <f t="shared" ca="1" si="215"/>
        <v>89</v>
      </c>
      <c r="K444" s="6" t="s">
        <v>164</v>
      </c>
      <c r="L444" s="6">
        <f t="shared" ca="1" si="216"/>
        <v>11</v>
      </c>
      <c r="M444" s="6" t="s">
        <v>165</v>
      </c>
      <c r="V444" s="9"/>
      <c r="AW444" s="9"/>
    </row>
    <row r="445" spans="1:58" ht="42.55" x14ac:dyDescent="0.3">
      <c r="A445" s="15" t="s">
        <v>158</v>
      </c>
      <c r="B445" s="15">
        <v>0</v>
      </c>
      <c r="C445" s="6">
        <f t="shared" ca="1" si="191"/>
        <v>0.37685220951637077</v>
      </c>
      <c r="D445" s="6">
        <f t="shared" ca="1" si="192"/>
        <v>0.37685220951637077</v>
      </c>
      <c r="E445" s="17" t="str">
        <f t="shared" ref="E445" si="217">IF(A445=0,"",_xlfn.CONCAT("\end{enumerate} \section*{ Cuenta ",A445,"} \begin{enumerate}"))</f>
        <v>\end{enumerate} \section*{ Cuenta X} \begin{enumerate}</v>
      </c>
      <c r="AW445" s="9"/>
    </row>
    <row r="446" spans="1:58" x14ac:dyDescent="0.3">
      <c r="A446" s="15">
        <v>0</v>
      </c>
      <c r="B446" s="15">
        <v>0</v>
      </c>
      <c r="C446" s="6">
        <f t="shared" ca="1" si="191"/>
        <v>0.20657333922360577</v>
      </c>
      <c r="D446" s="6">
        <f t="shared" ca="1" si="192"/>
        <v>0.20657333922360577</v>
      </c>
      <c r="E446" s="6" t="str">
        <f t="shared" ref="E446:E457" si="218">IF(A446=0,"",_xlfn.CONCAT("## ",A446))</f>
        <v/>
      </c>
      <c r="F446" s="6" t="s">
        <v>160</v>
      </c>
      <c r="G446" s="6" t="s">
        <v>159</v>
      </c>
      <c r="H446" s="6">
        <f t="shared" ref="H446:H457" ca="1" si="219">ROUND(C446*100+35,2)</f>
        <v>55.66</v>
      </c>
      <c r="I446" s="6" t="s">
        <v>161</v>
      </c>
      <c r="J446" s="6">
        <f t="shared" ref="J446:J451" ca="1" si="220">H446+ROUND(D446*100+35,0)</f>
        <v>111.66</v>
      </c>
      <c r="K446" s="6" t="s">
        <v>166</v>
      </c>
      <c r="V446" s="9"/>
      <c r="AW446" s="9"/>
    </row>
    <row r="447" spans="1:58" x14ac:dyDescent="0.3">
      <c r="A447" s="15">
        <v>0</v>
      </c>
      <c r="B447" s="15">
        <v>0</v>
      </c>
      <c r="C447" s="6">
        <f t="shared" ca="1" si="191"/>
        <v>0.97299895382794155</v>
      </c>
      <c r="D447" s="6">
        <f t="shared" ca="1" si="192"/>
        <v>2.7001046172058452E-2</v>
      </c>
      <c r="E447" s="6" t="str">
        <f t="shared" si="218"/>
        <v/>
      </c>
      <c r="F447" s="6" t="s">
        <v>160</v>
      </c>
      <c r="G447" s="6" t="s">
        <v>159</v>
      </c>
      <c r="H447" s="6">
        <f t="shared" ca="1" si="219"/>
        <v>132.30000000000001</v>
      </c>
      <c r="I447" s="6" t="s">
        <v>161</v>
      </c>
      <c r="J447" s="6">
        <f t="shared" ca="1" si="220"/>
        <v>170.3</v>
      </c>
      <c r="K447" s="6" t="s">
        <v>166</v>
      </c>
      <c r="V447" s="9"/>
      <c r="AW447" s="9"/>
    </row>
    <row r="448" spans="1:58" x14ac:dyDescent="0.3">
      <c r="A448" s="15">
        <v>0</v>
      </c>
      <c r="B448" s="15">
        <v>0</v>
      </c>
      <c r="C448" s="6">
        <f t="shared" ca="1" si="191"/>
        <v>0.26720943833791833</v>
      </c>
      <c r="D448" s="6">
        <f t="shared" ca="1" si="192"/>
        <v>0.26720943833791833</v>
      </c>
      <c r="E448" s="6" t="str">
        <f t="shared" si="218"/>
        <v/>
      </c>
      <c r="F448" s="6" t="s">
        <v>160</v>
      </c>
      <c r="G448" s="6" t="s">
        <v>159</v>
      </c>
      <c r="H448" s="6">
        <f t="shared" ca="1" si="219"/>
        <v>61.72</v>
      </c>
      <c r="I448" s="6" t="s">
        <v>161</v>
      </c>
      <c r="J448" s="6">
        <f t="shared" ca="1" si="220"/>
        <v>123.72</v>
      </c>
      <c r="K448" s="6" t="s">
        <v>166</v>
      </c>
      <c r="V448" s="9"/>
      <c r="AW448" s="9"/>
    </row>
    <row r="449" spans="1:58" x14ac:dyDescent="0.3">
      <c r="A449" s="15">
        <v>0</v>
      </c>
      <c r="B449" s="15">
        <v>0</v>
      </c>
      <c r="C449" s="6">
        <f t="shared" ca="1" si="191"/>
        <v>0.48857284052987593</v>
      </c>
      <c r="D449" s="6">
        <f t="shared" ca="1" si="192"/>
        <v>0.48857284052987593</v>
      </c>
      <c r="E449" s="6" t="str">
        <f t="shared" si="218"/>
        <v/>
      </c>
      <c r="F449" s="6" t="s">
        <v>160</v>
      </c>
      <c r="G449" s="6" t="s">
        <v>159</v>
      </c>
      <c r="H449" s="6">
        <f t="shared" ca="1" si="219"/>
        <v>83.86</v>
      </c>
      <c r="I449" s="6" t="s">
        <v>161</v>
      </c>
      <c r="J449" s="6">
        <f t="shared" ca="1" si="220"/>
        <v>167.86</v>
      </c>
      <c r="K449" s="6" t="s">
        <v>166</v>
      </c>
      <c r="V449" s="9"/>
      <c r="AW449" s="9"/>
    </row>
    <row r="450" spans="1:58" x14ac:dyDescent="0.3">
      <c r="A450" s="15">
        <v>0</v>
      </c>
      <c r="B450" s="15">
        <v>0</v>
      </c>
      <c r="C450" s="6">
        <f t="shared" ca="1" si="191"/>
        <v>0.86090311061610769</v>
      </c>
      <c r="D450" s="6">
        <f t="shared" ca="1" si="192"/>
        <v>0.13909688938389231</v>
      </c>
      <c r="E450" s="6" t="str">
        <f t="shared" si="218"/>
        <v/>
      </c>
      <c r="F450" s="6" t="s">
        <v>160</v>
      </c>
      <c r="G450" s="6" t="s">
        <v>159</v>
      </c>
      <c r="H450" s="6">
        <f t="shared" ca="1" si="219"/>
        <v>121.09</v>
      </c>
      <c r="I450" s="6" t="s">
        <v>161</v>
      </c>
      <c r="J450" s="6">
        <f t="shared" ca="1" si="220"/>
        <v>170.09</v>
      </c>
      <c r="K450" s="6" t="s">
        <v>166</v>
      </c>
      <c r="V450" s="9"/>
      <c r="AW450" s="9"/>
    </row>
    <row r="451" spans="1:58" x14ac:dyDescent="0.3">
      <c r="A451" s="15">
        <v>0</v>
      </c>
      <c r="B451" s="15">
        <v>0</v>
      </c>
      <c r="C451" s="6">
        <f t="shared" ca="1" si="191"/>
        <v>0.239872005060348</v>
      </c>
      <c r="D451" s="6">
        <f t="shared" ca="1" si="192"/>
        <v>0.239872005060348</v>
      </c>
      <c r="E451" s="6" t="str">
        <f t="shared" si="218"/>
        <v/>
      </c>
      <c r="F451" s="6" t="s">
        <v>160</v>
      </c>
      <c r="G451" s="6" t="s">
        <v>159</v>
      </c>
      <c r="H451" s="6">
        <f t="shared" ca="1" si="219"/>
        <v>58.99</v>
      </c>
      <c r="I451" s="6" t="s">
        <v>161</v>
      </c>
      <c r="J451" s="6">
        <f t="shared" ca="1" si="220"/>
        <v>117.99000000000001</v>
      </c>
      <c r="K451" s="6" t="s">
        <v>166</v>
      </c>
      <c r="V451" s="9"/>
      <c r="AW451" s="9"/>
    </row>
    <row r="452" spans="1:58" x14ac:dyDescent="0.3">
      <c r="A452" s="15">
        <v>0</v>
      </c>
      <c r="B452" s="15">
        <v>0</v>
      </c>
      <c r="C452" s="6">
        <f t="shared" ca="1" si="191"/>
        <v>0.64142287960275968</v>
      </c>
      <c r="D452" s="6">
        <f t="shared" ca="1" si="192"/>
        <v>0.35857712039724032</v>
      </c>
      <c r="E452" s="6" t="str">
        <f t="shared" si="218"/>
        <v/>
      </c>
      <c r="F452" s="6" t="s">
        <v>160</v>
      </c>
      <c r="G452" s="6" t="s">
        <v>162</v>
      </c>
      <c r="H452" s="6">
        <f t="shared" ca="1" si="219"/>
        <v>99.14</v>
      </c>
      <c r="I452" s="6" t="s">
        <v>163</v>
      </c>
      <c r="J452" s="6">
        <f t="shared" ref="J452:J457" ca="1" si="221">ROUND(D452*100+35,0)</f>
        <v>71</v>
      </c>
      <c r="K452" s="6" t="s">
        <v>164</v>
      </c>
      <c r="L452" s="6">
        <f t="shared" ref="L452:L457" ca="1" si="222">ROUND(D452*20,0)</f>
        <v>7</v>
      </c>
      <c r="M452" s="6" t="s">
        <v>165</v>
      </c>
      <c r="V452" s="9"/>
      <c r="AW452" s="9"/>
    </row>
    <row r="453" spans="1:58" x14ac:dyDescent="0.3">
      <c r="A453" s="15">
        <v>0</v>
      </c>
      <c r="B453" s="15">
        <v>0</v>
      </c>
      <c r="C453" s="6">
        <f t="shared" ref="C453:C516" ca="1" si="223">RAND()</f>
        <v>0.42969957800879888</v>
      </c>
      <c r="D453" s="6">
        <f t="shared" ref="D453:D516" ca="1" si="224">IF(C453&gt;0.1,      IF(C453&lt;0.6,C453,ABS(1-C453)),C453+0.5)</f>
        <v>0.42969957800879888</v>
      </c>
      <c r="E453" s="6" t="str">
        <f t="shared" si="218"/>
        <v/>
      </c>
      <c r="F453" s="6" t="s">
        <v>160</v>
      </c>
      <c r="G453" s="6" t="s">
        <v>162</v>
      </c>
      <c r="H453" s="6">
        <f t="shared" ca="1" si="219"/>
        <v>77.97</v>
      </c>
      <c r="I453" s="6" t="s">
        <v>163</v>
      </c>
      <c r="J453" s="6">
        <f t="shared" ca="1" si="221"/>
        <v>78</v>
      </c>
      <c r="K453" s="6" t="s">
        <v>164</v>
      </c>
      <c r="L453" s="6">
        <f t="shared" ca="1" si="222"/>
        <v>9</v>
      </c>
      <c r="M453" s="6" t="s">
        <v>165</v>
      </c>
      <c r="V453" s="9"/>
      <c r="AW453" s="9"/>
    </row>
    <row r="454" spans="1:58" x14ac:dyDescent="0.3">
      <c r="A454" s="15">
        <v>0</v>
      </c>
      <c r="B454" s="15">
        <v>0</v>
      </c>
      <c r="C454" s="6">
        <f t="shared" ca="1" si="223"/>
        <v>0.60217650102342501</v>
      </c>
      <c r="D454" s="6">
        <f t="shared" ca="1" si="224"/>
        <v>0.39782349897657499</v>
      </c>
      <c r="E454" s="6" t="str">
        <f t="shared" si="218"/>
        <v/>
      </c>
      <c r="F454" s="6" t="s">
        <v>160</v>
      </c>
      <c r="G454" s="6" t="s">
        <v>162</v>
      </c>
      <c r="H454" s="6">
        <f t="shared" ca="1" si="219"/>
        <v>95.22</v>
      </c>
      <c r="I454" s="6" t="s">
        <v>163</v>
      </c>
      <c r="J454" s="6">
        <f t="shared" ca="1" si="221"/>
        <v>75</v>
      </c>
      <c r="K454" s="6" t="s">
        <v>164</v>
      </c>
      <c r="L454" s="6">
        <f t="shared" ca="1" si="222"/>
        <v>8</v>
      </c>
      <c r="M454" s="6" t="s">
        <v>165</v>
      </c>
      <c r="V454" s="9"/>
      <c r="AD454" s="10"/>
      <c r="AE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1"/>
      <c r="AX454" s="10"/>
      <c r="AY454" s="10"/>
      <c r="BB454" s="10"/>
      <c r="BF454" s="10"/>
    </row>
    <row r="455" spans="1:58" x14ac:dyDescent="0.3">
      <c r="A455" s="15">
        <v>0</v>
      </c>
      <c r="B455" s="15">
        <v>0</v>
      </c>
      <c r="C455" s="6">
        <f t="shared" ca="1" si="223"/>
        <v>0.6334120991743909</v>
      </c>
      <c r="D455" s="6">
        <f t="shared" ca="1" si="224"/>
        <v>0.3665879008256091</v>
      </c>
      <c r="E455" s="6" t="str">
        <f t="shared" si="218"/>
        <v/>
      </c>
      <c r="F455" s="6" t="s">
        <v>160</v>
      </c>
      <c r="G455" s="6" t="s">
        <v>162</v>
      </c>
      <c r="H455" s="6">
        <f t="shared" ca="1" si="219"/>
        <v>98.34</v>
      </c>
      <c r="I455" s="6" t="s">
        <v>163</v>
      </c>
      <c r="J455" s="6">
        <f t="shared" ca="1" si="221"/>
        <v>72</v>
      </c>
      <c r="K455" s="6" t="s">
        <v>164</v>
      </c>
      <c r="L455" s="6">
        <f t="shared" ca="1" si="222"/>
        <v>7</v>
      </c>
      <c r="M455" s="6" t="s">
        <v>165</v>
      </c>
      <c r="V455" s="9"/>
      <c r="AW455" s="9"/>
    </row>
    <row r="456" spans="1:58" x14ac:dyDescent="0.3">
      <c r="A456" s="15">
        <v>0</v>
      </c>
      <c r="B456" s="15">
        <v>0</v>
      </c>
      <c r="C456" s="6">
        <f t="shared" ca="1" si="223"/>
        <v>0.47738535806152949</v>
      </c>
      <c r="D456" s="6">
        <f t="shared" ca="1" si="224"/>
        <v>0.47738535806152949</v>
      </c>
      <c r="E456" s="6" t="str">
        <f t="shared" si="218"/>
        <v/>
      </c>
      <c r="F456" s="6" t="s">
        <v>160</v>
      </c>
      <c r="G456" s="6" t="s">
        <v>162</v>
      </c>
      <c r="H456" s="6">
        <f t="shared" ca="1" si="219"/>
        <v>82.74</v>
      </c>
      <c r="I456" s="6" t="s">
        <v>163</v>
      </c>
      <c r="J456" s="6">
        <f t="shared" ca="1" si="221"/>
        <v>83</v>
      </c>
      <c r="K456" s="6" t="s">
        <v>164</v>
      </c>
      <c r="L456" s="6">
        <f t="shared" ca="1" si="222"/>
        <v>10</v>
      </c>
      <c r="M456" s="6" t="s">
        <v>165</v>
      </c>
      <c r="N456" s="10"/>
      <c r="O456" s="10"/>
      <c r="P456" s="10"/>
      <c r="Q456" s="10"/>
      <c r="R456" s="10"/>
      <c r="S456" s="10"/>
      <c r="T456" s="10"/>
      <c r="U456" s="10"/>
      <c r="V456" s="11"/>
      <c r="W456" s="10"/>
      <c r="X456" s="10"/>
      <c r="Y456" s="10"/>
      <c r="Z456" s="10"/>
      <c r="AW456" s="9"/>
    </row>
    <row r="457" spans="1:58" x14ac:dyDescent="0.3">
      <c r="A457" s="15">
        <v>0</v>
      </c>
      <c r="B457" s="15">
        <v>0</v>
      </c>
      <c r="C457" s="6">
        <f t="shared" ca="1" si="223"/>
        <v>0.97647439425845051</v>
      </c>
      <c r="D457" s="6">
        <f t="shared" ca="1" si="224"/>
        <v>2.3525605741549493E-2</v>
      </c>
      <c r="E457" s="6" t="str">
        <f t="shared" si="218"/>
        <v/>
      </c>
      <c r="F457" s="6" t="s">
        <v>160</v>
      </c>
      <c r="G457" s="6" t="s">
        <v>162</v>
      </c>
      <c r="H457" s="6">
        <f t="shared" ca="1" si="219"/>
        <v>132.65</v>
      </c>
      <c r="I457" s="6" t="s">
        <v>163</v>
      </c>
      <c r="J457" s="6">
        <f t="shared" ca="1" si="221"/>
        <v>37</v>
      </c>
      <c r="K457" s="6" t="s">
        <v>164</v>
      </c>
      <c r="L457" s="6">
        <f t="shared" ca="1" si="222"/>
        <v>0</v>
      </c>
      <c r="M457" s="6" t="s">
        <v>165</v>
      </c>
      <c r="V457" s="9"/>
      <c r="AW457" s="9"/>
    </row>
    <row r="458" spans="1:58" ht="42.55" x14ac:dyDescent="0.3">
      <c r="A458" s="15" t="s">
        <v>158</v>
      </c>
      <c r="B458" s="15">
        <v>0</v>
      </c>
      <c r="C458" s="6">
        <f t="shared" ca="1" si="223"/>
        <v>0.33210398041802136</v>
      </c>
      <c r="D458" s="6">
        <f t="shared" ca="1" si="224"/>
        <v>0.33210398041802136</v>
      </c>
      <c r="E458" s="17" t="str">
        <f t="shared" ref="E458" si="225">IF(A458=0,"",_xlfn.CONCAT("\end{enumerate} \section*{ Cuenta ",A458,"} \begin{enumerate}"))</f>
        <v>\end{enumerate} \section*{ Cuenta X} \begin{enumerate}</v>
      </c>
      <c r="AW458" s="9"/>
    </row>
    <row r="459" spans="1:58" x14ac:dyDescent="0.3">
      <c r="A459" s="15">
        <v>0</v>
      </c>
      <c r="B459" s="15">
        <v>0</v>
      </c>
      <c r="C459" s="6">
        <f t="shared" ca="1" si="223"/>
        <v>0.37979345004252485</v>
      </c>
      <c r="D459" s="6">
        <f t="shared" ca="1" si="224"/>
        <v>0.37979345004252485</v>
      </c>
      <c r="E459" s="6" t="str">
        <f t="shared" ref="E459:E470" si="226">IF(A459=0,"",_xlfn.CONCAT("## ",A459))</f>
        <v/>
      </c>
      <c r="F459" s="6" t="s">
        <v>160</v>
      </c>
      <c r="G459" s="6" t="s">
        <v>159</v>
      </c>
      <c r="H459" s="6">
        <f t="shared" ref="H459:H470" ca="1" si="227">ROUND(C459*100+35,2)</f>
        <v>72.98</v>
      </c>
      <c r="I459" s="6" t="s">
        <v>161</v>
      </c>
      <c r="J459" s="6">
        <f t="shared" ref="J459:J464" ca="1" si="228">H459+ROUND(D459*100+35,0)</f>
        <v>145.98000000000002</v>
      </c>
      <c r="K459" s="6" t="s">
        <v>166</v>
      </c>
      <c r="V459" s="9"/>
      <c r="AW459" s="9"/>
    </row>
    <row r="460" spans="1:58" x14ac:dyDescent="0.3">
      <c r="A460" s="15">
        <v>0</v>
      </c>
      <c r="B460" s="15">
        <v>0</v>
      </c>
      <c r="C460" s="6">
        <f t="shared" ca="1" si="223"/>
        <v>1.8755799956662433E-2</v>
      </c>
      <c r="D460" s="6">
        <f t="shared" ca="1" si="224"/>
        <v>0.51875579995666243</v>
      </c>
      <c r="E460" s="6" t="str">
        <f t="shared" si="226"/>
        <v/>
      </c>
      <c r="F460" s="6" t="s">
        <v>160</v>
      </c>
      <c r="G460" s="6" t="s">
        <v>159</v>
      </c>
      <c r="H460" s="6">
        <f t="shared" ca="1" si="227"/>
        <v>36.880000000000003</v>
      </c>
      <c r="I460" s="6" t="s">
        <v>161</v>
      </c>
      <c r="J460" s="6">
        <f t="shared" ca="1" si="228"/>
        <v>123.88</v>
      </c>
      <c r="K460" s="6" t="s">
        <v>166</v>
      </c>
      <c r="V460" s="9"/>
      <c r="AW460" s="9"/>
    </row>
    <row r="461" spans="1:58" x14ac:dyDescent="0.3">
      <c r="A461" s="15">
        <v>0</v>
      </c>
      <c r="B461" s="15">
        <v>0</v>
      </c>
      <c r="C461" s="6">
        <f t="shared" ca="1" si="223"/>
        <v>0.69227859385836232</v>
      </c>
      <c r="D461" s="6">
        <f t="shared" ca="1" si="224"/>
        <v>0.30772140614163768</v>
      </c>
      <c r="E461" s="6" t="str">
        <f t="shared" si="226"/>
        <v/>
      </c>
      <c r="F461" s="6" t="s">
        <v>160</v>
      </c>
      <c r="G461" s="6" t="s">
        <v>159</v>
      </c>
      <c r="H461" s="6">
        <f t="shared" ca="1" si="227"/>
        <v>104.23</v>
      </c>
      <c r="I461" s="6" t="s">
        <v>161</v>
      </c>
      <c r="J461" s="6">
        <f t="shared" ca="1" si="228"/>
        <v>170.23000000000002</v>
      </c>
      <c r="K461" s="6" t="s">
        <v>166</v>
      </c>
      <c r="V461" s="9"/>
      <c r="AW461" s="9"/>
    </row>
    <row r="462" spans="1:58" x14ac:dyDescent="0.3">
      <c r="A462" s="15">
        <v>0</v>
      </c>
      <c r="B462" s="15">
        <v>0</v>
      </c>
      <c r="C462" s="6">
        <f t="shared" ca="1" si="223"/>
        <v>0.69912180176618799</v>
      </c>
      <c r="D462" s="6">
        <f t="shared" ca="1" si="224"/>
        <v>0.30087819823381201</v>
      </c>
      <c r="E462" s="6" t="str">
        <f t="shared" si="226"/>
        <v/>
      </c>
      <c r="F462" s="6" t="s">
        <v>160</v>
      </c>
      <c r="G462" s="6" t="s">
        <v>159</v>
      </c>
      <c r="H462" s="6">
        <f t="shared" ca="1" si="227"/>
        <v>104.91</v>
      </c>
      <c r="I462" s="6" t="s">
        <v>161</v>
      </c>
      <c r="J462" s="6">
        <f t="shared" ca="1" si="228"/>
        <v>169.91</v>
      </c>
      <c r="K462" s="6" t="s">
        <v>166</v>
      </c>
      <c r="V462" s="9"/>
      <c r="AW462" s="9"/>
    </row>
    <row r="463" spans="1:58" x14ac:dyDescent="0.3">
      <c r="A463" s="15">
        <v>0</v>
      </c>
      <c r="B463" s="15">
        <v>0</v>
      </c>
      <c r="C463" s="6">
        <f t="shared" ca="1" si="223"/>
        <v>0.33357978464781379</v>
      </c>
      <c r="D463" s="6">
        <f t="shared" ca="1" si="224"/>
        <v>0.33357978464781379</v>
      </c>
      <c r="E463" s="6" t="str">
        <f t="shared" si="226"/>
        <v/>
      </c>
      <c r="F463" s="6" t="s">
        <v>160</v>
      </c>
      <c r="G463" s="6" t="s">
        <v>159</v>
      </c>
      <c r="H463" s="6">
        <f t="shared" ca="1" si="227"/>
        <v>68.36</v>
      </c>
      <c r="I463" s="6" t="s">
        <v>161</v>
      </c>
      <c r="J463" s="6">
        <f t="shared" ca="1" si="228"/>
        <v>136.36000000000001</v>
      </c>
      <c r="K463" s="6" t="s">
        <v>166</v>
      </c>
      <c r="V463" s="9"/>
      <c r="AW463" s="9"/>
    </row>
    <row r="464" spans="1:58" x14ac:dyDescent="0.3">
      <c r="A464" s="15">
        <v>0</v>
      </c>
      <c r="B464" s="15">
        <v>0</v>
      </c>
      <c r="C464" s="6">
        <f t="shared" ca="1" si="223"/>
        <v>0.72694637549097518</v>
      </c>
      <c r="D464" s="6">
        <f t="shared" ca="1" si="224"/>
        <v>0.27305362450902482</v>
      </c>
      <c r="E464" s="6" t="str">
        <f t="shared" si="226"/>
        <v/>
      </c>
      <c r="F464" s="6" t="s">
        <v>160</v>
      </c>
      <c r="G464" s="6" t="s">
        <v>159</v>
      </c>
      <c r="H464" s="6">
        <f t="shared" ca="1" si="227"/>
        <v>107.69</v>
      </c>
      <c r="I464" s="6" t="s">
        <v>161</v>
      </c>
      <c r="J464" s="6">
        <f t="shared" ca="1" si="228"/>
        <v>169.69</v>
      </c>
      <c r="K464" s="6" t="s">
        <v>166</v>
      </c>
      <c r="V464" s="9"/>
      <c r="AW464" s="9"/>
    </row>
    <row r="465" spans="1:58" x14ac:dyDescent="0.3">
      <c r="A465" s="15">
        <v>0</v>
      </c>
      <c r="B465" s="15">
        <v>0</v>
      </c>
      <c r="C465" s="6">
        <f t="shared" ca="1" si="223"/>
        <v>0.26643046859587161</v>
      </c>
      <c r="D465" s="6">
        <f t="shared" ca="1" si="224"/>
        <v>0.26643046859587161</v>
      </c>
      <c r="E465" s="6" t="str">
        <f t="shared" si="226"/>
        <v/>
      </c>
      <c r="F465" s="6" t="s">
        <v>160</v>
      </c>
      <c r="G465" s="6" t="s">
        <v>162</v>
      </c>
      <c r="H465" s="6">
        <f t="shared" ca="1" si="227"/>
        <v>61.64</v>
      </c>
      <c r="I465" s="6" t="s">
        <v>163</v>
      </c>
      <c r="J465" s="6">
        <f t="shared" ref="J465:J470" ca="1" si="229">ROUND(D465*100+35,0)</f>
        <v>62</v>
      </c>
      <c r="K465" s="6" t="s">
        <v>164</v>
      </c>
      <c r="L465" s="6">
        <f t="shared" ref="L465:L470" ca="1" si="230">ROUND(D465*20,0)</f>
        <v>5</v>
      </c>
      <c r="M465" s="6" t="s">
        <v>165</v>
      </c>
      <c r="V465" s="9"/>
      <c r="AD465" s="10"/>
      <c r="AE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1"/>
      <c r="AX465" s="10"/>
      <c r="AY465" s="10"/>
      <c r="BB465" s="10"/>
    </row>
    <row r="466" spans="1:58" x14ac:dyDescent="0.3">
      <c r="A466" s="15">
        <v>0</v>
      </c>
      <c r="B466" s="15">
        <v>0</v>
      </c>
      <c r="C466" s="6">
        <f t="shared" ca="1" si="223"/>
        <v>0.51499436003491716</v>
      </c>
      <c r="D466" s="6">
        <f t="shared" ca="1" si="224"/>
        <v>0.51499436003491716</v>
      </c>
      <c r="E466" s="6" t="str">
        <f t="shared" si="226"/>
        <v/>
      </c>
      <c r="F466" s="6" t="s">
        <v>160</v>
      </c>
      <c r="G466" s="6" t="s">
        <v>162</v>
      </c>
      <c r="H466" s="6">
        <f t="shared" ca="1" si="227"/>
        <v>86.5</v>
      </c>
      <c r="I466" s="6" t="s">
        <v>163</v>
      </c>
      <c r="J466" s="6">
        <f t="shared" ca="1" si="229"/>
        <v>86</v>
      </c>
      <c r="K466" s="6" t="s">
        <v>164</v>
      </c>
      <c r="L466" s="6">
        <f t="shared" ca="1" si="230"/>
        <v>10</v>
      </c>
      <c r="M466" s="6" t="s">
        <v>165</v>
      </c>
      <c r="V466" s="9"/>
      <c r="AW466" s="9"/>
    </row>
    <row r="467" spans="1:58" x14ac:dyDescent="0.3">
      <c r="A467" s="15">
        <v>0</v>
      </c>
      <c r="B467" s="15">
        <v>0</v>
      </c>
      <c r="C467" s="6">
        <f t="shared" ca="1" si="223"/>
        <v>0.16727078614454094</v>
      </c>
      <c r="D467" s="6">
        <f t="shared" ca="1" si="224"/>
        <v>0.16727078614454094</v>
      </c>
      <c r="E467" s="6" t="str">
        <f t="shared" si="226"/>
        <v/>
      </c>
      <c r="F467" s="6" t="s">
        <v>160</v>
      </c>
      <c r="G467" s="6" t="s">
        <v>162</v>
      </c>
      <c r="H467" s="6">
        <f t="shared" ca="1" si="227"/>
        <v>51.73</v>
      </c>
      <c r="I467" s="6" t="s">
        <v>163</v>
      </c>
      <c r="J467" s="6">
        <f t="shared" ca="1" si="229"/>
        <v>52</v>
      </c>
      <c r="K467" s="6" t="s">
        <v>164</v>
      </c>
      <c r="L467" s="6">
        <f t="shared" ca="1" si="230"/>
        <v>3</v>
      </c>
      <c r="M467" s="6" t="s">
        <v>165</v>
      </c>
      <c r="V467" s="9"/>
      <c r="AW467" s="9"/>
    </row>
    <row r="468" spans="1:58" x14ac:dyDescent="0.3">
      <c r="A468" s="15">
        <v>0</v>
      </c>
      <c r="B468" s="15">
        <v>0</v>
      </c>
      <c r="C468" s="6">
        <f t="shared" ca="1" si="223"/>
        <v>0.51624229723043913</v>
      </c>
      <c r="D468" s="6">
        <f t="shared" ca="1" si="224"/>
        <v>0.51624229723043913</v>
      </c>
      <c r="E468" s="6" t="str">
        <f t="shared" si="226"/>
        <v/>
      </c>
      <c r="F468" s="6" t="s">
        <v>160</v>
      </c>
      <c r="G468" s="6" t="s">
        <v>162</v>
      </c>
      <c r="H468" s="6">
        <f t="shared" ca="1" si="227"/>
        <v>86.62</v>
      </c>
      <c r="I468" s="6" t="s">
        <v>163</v>
      </c>
      <c r="J468" s="6">
        <f t="shared" ca="1" si="229"/>
        <v>87</v>
      </c>
      <c r="K468" s="6" t="s">
        <v>164</v>
      </c>
      <c r="L468" s="6">
        <f t="shared" ca="1" si="230"/>
        <v>10</v>
      </c>
      <c r="M468" s="6" t="s">
        <v>165</v>
      </c>
      <c r="V468" s="9"/>
      <c r="AW468" s="9"/>
    </row>
    <row r="469" spans="1:58" x14ac:dyDescent="0.3">
      <c r="A469" s="15">
        <v>0</v>
      </c>
      <c r="B469" s="15">
        <v>0</v>
      </c>
      <c r="C469" s="6">
        <f t="shared" ca="1" si="223"/>
        <v>0.73149631683177219</v>
      </c>
      <c r="D469" s="6">
        <f t="shared" ca="1" si="224"/>
        <v>0.26850368316822781</v>
      </c>
      <c r="E469" s="6" t="str">
        <f t="shared" si="226"/>
        <v/>
      </c>
      <c r="F469" s="6" t="s">
        <v>160</v>
      </c>
      <c r="G469" s="6" t="s">
        <v>162</v>
      </c>
      <c r="H469" s="6">
        <f t="shared" ca="1" si="227"/>
        <v>108.15</v>
      </c>
      <c r="I469" s="6" t="s">
        <v>163</v>
      </c>
      <c r="J469" s="6">
        <f t="shared" ca="1" si="229"/>
        <v>62</v>
      </c>
      <c r="K469" s="6" t="s">
        <v>164</v>
      </c>
      <c r="L469" s="6">
        <f t="shared" ca="1" si="230"/>
        <v>5</v>
      </c>
      <c r="M469" s="6" t="s">
        <v>165</v>
      </c>
      <c r="N469" s="10"/>
      <c r="O469" s="10"/>
      <c r="P469" s="10"/>
      <c r="Q469" s="10"/>
      <c r="R469" s="10"/>
      <c r="S469" s="10"/>
      <c r="T469" s="10"/>
      <c r="U469" s="10"/>
      <c r="V469" s="11"/>
      <c r="W469" s="10"/>
      <c r="X469" s="10"/>
      <c r="Y469" s="10"/>
      <c r="Z469" s="10"/>
      <c r="AW469" s="9"/>
    </row>
    <row r="470" spans="1:58" x14ac:dyDescent="0.3">
      <c r="A470" s="15">
        <v>0</v>
      </c>
      <c r="B470" s="15">
        <v>0</v>
      </c>
      <c r="C470" s="6">
        <f t="shared" ca="1" si="223"/>
        <v>8.6281365679341193E-2</v>
      </c>
      <c r="D470" s="6">
        <f t="shared" ca="1" si="224"/>
        <v>0.58628136567934119</v>
      </c>
      <c r="E470" s="6" t="str">
        <f t="shared" si="226"/>
        <v/>
      </c>
      <c r="F470" s="6" t="s">
        <v>160</v>
      </c>
      <c r="G470" s="6" t="s">
        <v>162</v>
      </c>
      <c r="H470" s="6">
        <f t="shared" ca="1" si="227"/>
        <v>43.63</v>
      </c>
      <c r="I470" s="6" t="s">
        <v>163</v>
      </c>
      <c r="J470" s="6">
        <f t="shared" ca="1" si="229"/>
        <v>94</v>
      </c>
      <c r="K470" s="6" t="s">
        <v>164</v>
      </c>
      <c r="L470" s="6">
        <f t="shared" ca="1" si="230"/>
        <v>12</v>
      </c>
      <c r="M470" s="6" t="s">
        <v>165</v>
      </c>
      <c r="V470" s="9"/>
      <c r="AW470" s="9"/>
    </row>
    <row r="471" spans="1:58" ht="42.55" x14ac:dyDescent="0.3">
      <c r="A471" s="15" t="s">
        <v>158</v>
      </c>
      <c r="B471" s="15">
        <v>0</v>
      </c>
      <c r="C471" s="6">
        <f t="shared" ca="1" si="223"/>
        <v>0.39700368416037357</v>
      </c>
      <c r="D471" s="6">
        <f t="shared" ca="1" si="224"/>
        <v>0.39700368416037357</v>
      </c>
      <c r="E471" s="17" t="str">
        <f t="shared" ref="E471" si="231">IF(A471=0,"",_xlfn.CONCAT("\end{enumerate} \section*{ Cuenta ",A471,"} \begin{enumerate}"))</f>
        <v>\end{enumerate} \section*{ Cuenta X} \begin{enumerate}</v>
      </c>
      <c r="AW471" s="9"/>
    </row>
    <row r="472" spans="1:58" x14ac:dyDescent="0.3">
      <c r="A472" s="15">
        <v>0</v>
      </c>
      <c r="B472" s="15">
        <v>0</v>
      </c>
      <c r="C472" s="6">
        <f t="shared" ca="1" si="223"/>
        <v>0.6871781646836389</v>
      </c>
      <c r="D472" s="6">
        <f t="shared" ca="1" si="224"/>
        <v>0.3128218353163611</v>
      </c>
      <c r="E472" s="6" t="str">
        <f t="shared" ref="E472:E483" si="232">IF(A472=0,"",_xlfn.CONCAT("## ",A472))</f>
        <v/>
      </c>
      <c r="F472" s="6" t="s">
        <v>160</v>
      </c>
      <c r="G472" s="6" t="s">
        <v>159</v>
      </c>
      <c r="H472" s="6">
        <f t="shared" ref="H472:H483" ca="1" si="233">ROUND(C472*100+35,2)</f>
        <v>103.72</v>
      </c>
      <c r="I472" s="6" t="s">
        <v>161</v>
      </c>
      <c r="J472" s="6">
        <f t="shared" ref="J472:J477" ca="1" si="234">H472+ROUND(D472*100+35,0)</f>
        <v>169.72</v>
      </c>
      <c r="K472" s="6" t="s">
        <v>166</v>
      </c>
      <c r="V472" s="9"/>
      <c r="AW472" s="9"/>
    </row>
    <row r="473" spans="1:58" x14ac:dyDescent="0.3">
      <c r="A473" s="15">
        <v>0</v>
      </c>
      <c r="B473" s="15">
        <v>0</v>
      </c>
      <c r="C473" s="6">
        <f t="shared" ca="1" si="223"/>
        <v>0.88732322175324396</v>
      </c>
      <c r="D473" s="6">
        <f t="shared" ca="1" si="224"/>
        <v>0.11267677824675604</v>
      </c>
      <c r="E473" s="6" t="str">
        <f t="shared" si="232"/>
        <v/>
      </c>
      <c r="F473" s="6" t="s">
        <v>160</v>
      </c>
      <c r="G473" s="6" t="s">
        <v>159</v>
      </c>
      <c r="H473" s="6">
        <f t="shared" ca="1" si="233"/>
        <v>123.73</v>
      </c>
      <c r="I473" s="6" t="s">
        <v>161</v>
      </c>
      <c r="J473" s="6">
        <f t="shared" ca="1" si="234"/>
        <v>169.73000000000002</v>
      </c>
      <c r="K473" s="6" t="s">
        <v>166</v>
      </c>
      <c r="V473" s="9"/>
      <c r="AW473" s="9"/>
    </row>
    <row r="474" spans="1:58" x14ac:dyDescent="0.3">
      <c r="A474" s="15">
        <v>0</v>
      </c>
      <c r="B474" s="15">
        <v>0</v>
      </c>
      <c r="C474" s="6">
        <f t="shared" ca="1" si="223"/>
        <v>0.83012472054330289</v>
      </c>
      <c r="D474" s="6">
        <f t="shared" ca="1" si="224"/>
        <v>0.16987527945669711</v>
      </c>
      <c r="E474" s="6" t="str">
        <f t="shared" si="232"/>
        <v/>
      </c>
      <c r="F474" s="6" t="s">
        <v>160</v>
      </c>
      <c r="G474" s="6" t="s">
        <v>159</v>
      </c>
      <c r="H474" s="6">
        <f t="shared" ca="1" si="233"/>
        <v>118.01</v>
      </c>
      <c r="I474" s="6" t="s">
        <v>161</v>
      </c>
      <c r="J474" s="6">
        <f t="shared" ca="1" si="234"/>
        <v>170.01</v>
      </c>
      <c r="K474" s="6" t="s">
        <v>166</v>
      </c>
      <c r="V474" s="9"/>
      <c r="AW474" s="9"/>
    </row>
    <row r="475" spans="1:58" x14ac:dyDescent="0.3">
      <c r="A475" s="15">
        <v>0</v>
      </c>
      <c r="B475" s="15">
        <v>0</v>
      </c>
      <c r="C475" s="6">
        <f t="shared" ca="1" si="223"/>
        <v>0.42763849423639533</v>
      </c>
      <c r="D475" s="6">
        <f t="shared" ca="1" si="224"/>
        <v>0.42763849423639533</v>
      </c>
      <c r="E475" s="6" t="str">
        <f t="shared" si="232"/>
        <v/>
      </c>
      <c r="F475" s="6" t="s">
        <v>160</v>
      </c>
      <c r="G475" s="6" t="s">
        <v>159</v>
      </c>
      <c r="H475" s="6">
        <f t="shared" ca="1" si="233"/>
        <v>77.760000000000005</v>
      </c>
      <c r="I475" s="6" t="s">
        <v>161</v>
      </c>
      <c r="J475" s="6">
        <f t="shared" ca="1" si="234"/>
        <v>155.76</v>
      </c>
      <c r="K475" s="6" t="s">
        <v>166</v>
      </c>
      <c r="V475" s="9"/>
      <c r="AW475" s="9"/>
    </row>
    <row r="476" spans="1:58" x14ac:dyDescent="0.3">
      <c r="A476" s="15">
        <v>0</v>
      </c>
      <c r="B476" s="15">
        <v>0</v>
      </c>
      <c r="C476" s="6">
        <f t="shared" ca="1" si="223"/>
        <v>0.78077190599775059</v>
      </c>
      <c r="D476" s="6">
        <f t="shared" ca="1" si="224"/>
        <v>0.21922809400224941</v>
      </c>
      <c r="E476" s="6" t="str">
        <f t="shared" si="232"/>
        <v/>
      </c>
      <c r="F476" s="6" t="s">
        <v>160</v>
      </c>
      <c r="G476" s="6" t="s">
        <v>159</v>
      </c>
      <c r="H476" s="6">
        <f t="shared" ca="1" si="233"/>
        <v>113.08</v>
      </c>
      <c r="I476" s="6" t="s">
        <v>161</v>
      </c>
      <c r="J476" s="6">
        <f t="shared" ca="1" si="234"/>
        <v>170.07999999999998</v>
      </c>
      <c r="K476" s="6" t="s">
        <v>166</v>
      </c>
      <c r="V476" s="9"/>
      <c r="AD476" s="10"/>
      <c r="AE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1"/>
      <c r="AX476" s="10"/>
      <c r="AY476" s="10"/>
      <c r="BF476" s="10"/>
    </row>
    <row r="477" spans="1:58" x14ac:dyDescent="0.3">
      <c r="A477" s="15">
        <v>0</v>
      </c>
      <c r="B477" s="15">
        <v>0</v>
      </c>
      <c r="C477" s="6">
        <f t="shared" ca="1" si="223"/>
        <v>0.66502533966280253</v>
      </c>
      <c r="D477" s="6">
        <f t="shared" ca="1" si="224"/>
        <v>0.33497466033719747</v>
      </c>
      <c r="E477" s="6" t="str">
        <f t="shared" si="232"/>
        <v/>
      </c>
      <c r="F477" s="6" t="s">
        <v>160</v>
      </c>
      <c r="G477" s="6" t="s">
        <v>159</v>
      </c>
      <c r="H477" s="6">
        <f t="shared" ca="1" si="233"/>
        <v>101.5</v>
      </c>
      <c r="I477" s="6" t="s">
        <v>161</v>
      </c>
      <c r="J477" s="6">
        <f t="shared" ca="1" si="234"/>
        <v>169.5</v>
      </c>
      <c r="K477" s="6" t="s">
        <v>166</v>
      </c>
      <c r="V477" s="9"/>
      <c r="AW477" s="9"/>
    </row>
    <row r="478" spans="1:58" x14ac:dyDescent="0.3">
      <c r="A478" s="15">
        <v>0</v>
      </c>
      <c r="B478" s="15">
        <v>0</v>
      </c>
      <c r="C478" s="6">
        <f t="shared" ca="1" si="223"/>
        <v>0.67420747892781574</v>
      </c>
      <c r="D478" s="6">
        <f t="shared" ca="1" si="224"/>
        <v>0.32579252107218426</v>
      </c>
      <c r="E478" s="6" t="str">
        <f t="shared" si="232"/>
        <v/>
      </c>
      <c r="F478" s="6" t="s">
        <v>160</v>
      </c>
      <c r="G478" s="6" t="s">
        <v>162</v>
      </c>
      <c r="H478" s="6">
        <f t="shared" ca="1" si="233"/>
        <v>102.42</v>
      </c>
      <c r="I478" s="6" t="s">
        <v>163</v>
      </c>
      <c r="J478" s="6">
        <f t="shared" ref="J478:J483" ca="1" si="235">ROUND(D478*100+35,0)</f>
        <v>68</v>
      </c>
      <c r="K478" s="6" t="s">
        <v>164</v>
      </c>
      <c r="L478" s="6">
        <f t="shared" ref="L478:L483" ca="1" si="236">ROUND(D478*20,0)</f>
        <v>7</v>
      </c>
      <c r="M478" s="6" t="s">
        <v>165</v>
      </c>
      <c r="V478" s="9"/>
      <c r="AW478" s="9"/>
    </row>
    <row r="479" spans="1:58" x14ac:dyDescent="0.3">
      <c r="A479" s="15">
        <v>0</v>
      </c>
      <c r="B479" s="15">
        <v>0</v>
      </c>
      <c r="C479" s="6">
        <f t="shared" ca="1" si="223"/>
        <v>0.39270215890942761</v>
      </c>
      <c r="D479" s="6">
        <f t="shared" ca="1" si="224"/>
        <v>0.39270215890942761</v>
      </c>
      <c r="E479" s="6" t="str">
        <f t="shared" si="232"/>
        <v/>
      </c>
      <c r="F479" s="6" t="s">
        <v>160</v>
      </c>
      <c r="G479" s="6" t="s">
        <v>162</v>
      </c>
      <c r="H479" s="6">
        <f t="shared" ca="1" si="233"/>
        <v>74.27</v>
      </c>
      <c r="I479" s="6" t="s">
        <v>163</v>
      </c>
      <c r="J479" s="6">
        <f t="shared" ca="1" si="235"/>
        <v>74</v>
      </c>
      <c r="K479" s="6" t="s">
        <v>164</v>
      </c>
      <c r="L479" s="6">
        <f t="shared" ca="1" si="236"/>
        <v>8</v>
      </c>
      <c r="M479" s="6" t="s">
        <v>165</v>
      </c>
      <c r="V479" s="9"/>
      <c r="AW479" s="9"/>
    </row>
    <row r="480" spans="1:58" x14ac:dyDescent="0.3">
      <c r="A480" s="15">
        <v>0</v>
      </c>
      <c r="B480" s="15">
        <v>0</v>
      </c>
      <c r="C480" s="6">
        <f t="shared" ca="1" si="223"/>
        <v>0.32567522929346793</v>
      </c>
      <c r="D480" s="6">
        <f t="shared" ca="1" si="224"/>
        <v>0.32567522929346793</v>
      </c>
      <c r="E480" s="6" t="str">
        <f t="shared" si="232"/>
        <v/>
      </c>
      <c r="F480" s="6" t="s">
        <v>160</v>
      </c>
      <c r="G480" s="6" t="s">
        <v>162</v>
      </c>
      <c r="H480" s="6">
        <f t="shared" ca="1" si="233"/>
        <v>67.569999999999993</v>
      </c>
      <c r="I480" s="6" t="s">
        <v>163</v>
      </c>
      <c r="J480" s="6">
        <f t="shared" ca="1" si="235"/>
        <v>68</v>
      </c>
      <c r="K480" s="6" t="s">
        <v>164</v>
      </c>
      <c r="L480" s="6">
        <f t="shared" ca="1" si="236"/>
        <v>7</v>
      </c>
      <c r="M480" s="6" t="s">
        <v>165</v>
      </c>
      <c r="V480" s="9"/>
      <c r="AW480" s="9"/>
    </row>
    <row r="481" spans="1:58" x14ac:dyDescent="0.3">
      <c r="A481" s="15">
        <v>0</v>
      </c>
      <c r="B481" s="15">
        <v>0</v>
      </c>
      <c r="C481" s="6">
        <f t="shared" ca="1" si="223"/>
        <v>0.98269722105515023</v>
      </c>
      <c r="D481" s="6">
        <f t="shared" ca="1" si="224"/>
        <v>1.7302778944849773E-2</v>
      </c>
      <c r="E481" s="6" t="str">
        <f t="shared" si="232"/>
        <v/>
      </c>
      <c r="F481" s="6" t="s">
        <v>160</v>
      </c>
      <c r="G481" s="6" t="s">
        <v>162</v>
      </c>
      <c r="H481" s="6">
        <f t="shared" ca="1" si="233"/>
        <v>133.27000000000001</v>
      </c>
      <c r="I481" s="6" t="s">
        <v>163</v>
      </c>
      <c r="J481" s="6">
        <f t="shared" ca="1" si="235"/>
        <v>37</v>
      </c>
      <c r="K481" s="6" t="s">
        <v>164</v>
      </c>
      <c r="L481" s="6">
        <f t="shared" ca="1" si="236"/>
        <v>0</v>
      </c>
      <c r="M481" s="6" t="s">
        <v>165</v>
      </c>
      <c r="V481" s="9"/>
      <c r="AW481" s="9"/>
    </row>
    <row r="482" spans="1:58" x14ac:dyDescent="0.3">
      <c r="A482" s="15">
        <v>0</v>
      </c>
      <c r="B482" s="15">
        <v>0</v>
      </c>
      <c r="C482" s="6">
        <f t="shared" ca="1" si="223"/>
        <v>0.31180738943000885</v>
      </c>
      <c r="D482" s="6">
        <f t="shared" ca="1" si="224"/>
        <v>0.31180738943000885</v>
      </c>
      <c r="E482" s="6" t="str">
        <f t="shared" si="232"/>
        <v/>
      </c>
      <c r="F482" s="6" t="s">
        <v>160</v>
      </c>
      <c r="G482" s="6" t="s">
        <v>162</v>
      </c>
      <c r="H482" s="6">
        <f t="shared" ca="1" si="233"/>
        <v>66.180000000000007</v>
      </c>
      <c r="I482" s="6" t="s">
        <v>163</v>
      </c>
      <c r="J482" s="6">
        <f t="shared" ca="1" si="235"/>
        <v>66</v>
      </c>
      <c r="K482" s="6" t="s">
        <v>164</v>
      </c>
      <c r="L482" s="6">
        <f t="shared" ca="1" si="236"/>
        <v>6</v>
      </c>
      <c r="M482" s="6" t="s">
        <v>165</v>
      </c>
      <c r="N482" s="10"/>
      <c r="O482" s="10"/>
      <c r="P482" s="10"/>
      <c r="Q482" s="10"/>
      <c r="R482" s="10"/>
      <c r="S482" s="10"/>
      <c r="T482" s="10"/>
      <c r="U482" s="10"/>
      <c r="V482" s="11"/>
      <c r="W482" s="10"/>
      <c r="X482" s="10"/>
      <c r="Y482" s="10"/>
      <c r="Z482" s="10"/>
      <c r="AW482" s="9"/>
    </row>
    <row r="483" spans="1:58" x14ac:dyDescent="0.3">
      <c r="A483" s="15">
        <v>0</v>
      </c>
      <c r="B483" s="15">
        <v>0</v>
      </c>
      <c r="C483" s="6">
        <f t="shared" ca="1" si="223"/>
        <v>0.72800715808281435</v>
      </c>
      <c r="D483" s="6">
        <f t="shared" ca="1" si="224"/>
        <v>0.27199284191718565</v>
      </c>
      <c r="E483" s="6" t="str">
        <f t="shared" si="232"/>
        <v/>
      </c>
      <c r="F483" s="6" t="s">
        <v>160</v>
      </c>
      <c r="G483" s="6" t="s">
        <v>162</v>
      </c>
      <c r="H483" s="6">
        <f t="shared" ca="1" si="233"/>
        <v>107.8</v>
      </c>
      <c r="I483" s="6" t="s">
        <v>163</v>
      </c>
      <c r="J483" s="6">
        <f t="shared" ca="1" si="235"/>
        <v>62</v>
      </c>
      <c r="K483" s="6" t="s">
        <v>164</v>
      </c>
      <c r="L483" s="6">
        <f t="shared" ca="1" si="236"/>
        <v>5</v>
      </c>
      <c r="M483" s="6" t="s">
        <v>165</v>
      </c>
      <c r="V483" s="9"/>
      <c r="AW483" s="9"/>
    </row>
    <row r="484" spans="1:58" ht="42.55" x14ac:dyDescent="0.3">
      <c r="A484" s="15" t="s">
        <v>158</v>
      </c>
      <c r="B484" s="15">
        <v>0</v>
      </c>
      <c r="C484" s="6">
        <f t="shared" ca="1" si="223"/>
        <v>0.72935035569376305</v>
      </c>
      <c r="D484" s="6">
        <f t="shared" ca="1" si="224"/>
        <v>0.27064964430623695</v>
      </c>
      <c r="E484" s="17" t="str">
        <f t="shared" ref="E484" si="237">IF(A484=0,"",_xlfn.CONCAT("\end{enumerate} \section*{ Cuenta ",A484,"} \begin{enumerate}"))</f>
        <v>\end{enumerate} \section*{ Cuenta X} \begin{enumerate}</v>
      </c>
      <c r="AW484" s="9"/>
    </row>
    <row r="485" spans="1:58" x14ac:dyDescent="0.3">
      <c r="A485" s="15">
        <v>0</v>
      </c>
      <c r="B485" s="15">
        <v>0</v>
      </c>
      <c r="C485" s="6">
        <f t="shared" ca="1" si="223"/>
        <v>0.29357444507299979</v>
      </c>
      <c r="D485" s="6">
        <f t="shared" ca="1" si="224"/>
        <v>0.29357444507299979</v>
      </c>
      <c r="E485" s="6" t="str">
        <f t="shared" ref="E485:E496" si="238">IF(A485=0,"",_xlfn.CONCAT("## ",A485))</f>
        <v/>
      </c>
      <c r="F485" s="6" t="s">
        <v>160</v>
      </c>
      <c r="G485" s="6" t="s">
        <v>159</v>
      </c>
      <c r="H485" s="6">
        <f t="shared" ref="H485:H496" ca="1" si="239">ROUND(C485*100+35,2)</f>
        <v>64.36</v>
      </c>
      <c r="I485" s="6" t="s">
        <v>161</v>
      </c>
      <c r="J485" s="6">
        <f t="shared" ref="J485:J490" ca="1" si="240">H485+ROUND(D485*100+35,0)</f>
        <v>128.36000000000001</v>
      </c>
      <c r="K485" s="6" t="s">
        <v>166</v>
      </c>
      <c r="V485" s="9"/>
      <c r="AW485" s="9"/>
    </row>
    <row r="486" spans="1:58" x14ac:dyDescent="0.3">
      <c r="A486" s="15">
        <v>0</v>
      </c>
      <c r="B486" s="15">
        <v>0</v>
      </c>
      <c r="C486" s="6">
        <f t="shared" ca="1" si="223"/>
        <v>0.34021215869185772</v>
      </c>
      <c r="D486" s="6">
        <f t="shared" ca="1" si="224"/>
        <v>0.34021215869185772</v>
      </c>
      <c r="E486" s="6" t="str">
        <f t="shared" si="238"/>
        <v/>
      </c>
      <c r="F486" s="6" t="s">
        <v>160</v>
      </c>
      <c r="G486" s="6" t="s">
        <v>159</v>
      </c>
      <c r="H486" s="6">
        <f t="shared" ca="1" si="239"/>
        <v>69.02</v>
      </c>
      <c r="I486" s="6" t="s">
        <v>161</v>
      </c>
      <c r="J486" s="6">
        <f t="shared" ca="1" si="240"/>
        <v>138.01999999999998</v>
      </c>
      <c r="K486" s="6" t="s">
        <v>166</v>
      </c>
      <c r="V486" s="9"/>
      <c r="AW486" s="9"/>
    </row>
    <row r="487" spans="1:58" x14ac:dyDescent="0.3">
      <c r="A487" s="15">
        <v>0</v>
      </c>
      <c r="B487" s="15">
        <v>0</v>
      </c>
      <c r="C487" s="6">
        <f t="shared" ca="1" si="223"/>
        <v>0.61261053803858734</v>
      </c>
      <c r="D487" s="6">
        <f t="shared" ca="1" si="224"/>
        <v>0.38738946196141266</v>
      </c>
      <c r="E487" s="6" t="str">
        <f t="shared" si="238"/>
        <v/>
      </c>
      <c r="F487" s="6" t="s">
        <v>160</v>
      </c>
      <c r="G487" s="6" t="s">
        <v>159</v>
      </c>
      <c r="H487" s="6">
        <f t="shared" ca="1" si="239"/>
        <v>96.26</v>
      </c>
      <c r="I487" s="6" t="s">
        <v>161</v>
      </c>
      <c r="J487" s="6">
        <f t="shared" ca="1" si="240"/>
        <v>170.26</v>
      </c>
      <c r="K487" s="6" t="s">
        <v>166</v>
      </c>
      <c r="V487" s="9"/>
      <c r="AD487" s="10"/>
      <c r="AE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1"/>
      <c r="AX487" s="10"/>
      <c r="AY487" s="10"/>
      <c r="BF487" s="10"/>
    </row>
    <row r="488" spans="1:58" x14ac:dyDescent="0.3">
      <c r="A488" s="15">
        <v>0</v>
      </c>
      <c r="B488" s="15">
        <v>0</v>
      </c>
      <c r="C488" s="6">
        <f t="shared" ca="1" si="223"/>
        <v>0.15620039856431855</v>
      </c>
      <c r="D488" s="6">
        <f t="shared" ca="1" si="224"/>
        <v>0.15620039856431855</v>
      </c>
      <c r="E488" s="6" t="str">
        <f t="shared" si="238"/>
        <v/>
      </c>
      <c r="F488" s="6" t="s">
        <v>160</v>
      </c>
      <c r="G488" s="6" t="s">
        <v>159</v>
      </c>
      <c r="H488" s="6">
        <f t="shared" ca="1" si="239"/>
        <v>50.62</v>
      </c>
      <c r="I488" s="6" t="s">
        <v>161</v>
      </c>
      <c r="J488" s="6">
        <f t="shared" ca="1" si="240"/>
        <v>101.62</v>
      </c>
      <c r="K488" s="6" t="s">
        <v>166</v>
      </c>
      <c r="V488" s="9"/>
      <c r="AW488" s="9"/>
    </row>
    <row r="489" spans="1:58" x14ac:dyDescent="0.3">
      <c r="A489" s="15">
        <v>0</v>
      </c>
      <c r="B489" s="15">
        <v>0</v>
      </c>
      <c r="C489" s="6">
        <f t="shared" ca="1" si="223"/>
        <v>0.52547049288238401</v>
      </c>
      <c r="D489" s="6">
        <f t="shared" ca="1" si="224"/>
        <v>0.52547049288238401</v>
      </c>
      <c r="E489" s="6" t="str">
        <f t="shared" si="238"/>
        <v/>
      </c>
      <c r="F489" s="6" t="s">
        <v>160</v>
      </c>
      <c r="G489" s="6" t="s">
        <v>159</v>
      </c>
      <c r="H489" s="6">
        <f t="shared" ca="1" si="239"/>
        <v>87.55</v>
      </c>
      <c r="I489" s="6" t="s">
        <v>161</v>
      </c>
      <c r="J489" s="6">
        <f t="shared" ca="1" si="240"/>
        <v>175.55</v>
      </c>
      <c r="K489" s="6" t="s">
        <v>166</v>
      </c>
      <c r="V489" s="9"/>
      <c r="AW489" s="9"/>
    </row>
    <row r="490" spans="1:58" x14ac:dyDescent="0.3">
      <c r="A490" s="15">
        <v>0</v>
      </c>
      <c r="B490" s="15">
        <v>0</v>
      </c>
      <c r="C490" s="6">
        <f t="shared" ca="1" si="223"/>
        <v>0.99158279373180536</v>
      </c>
      <c r="D490" s="6">
        <f t="shared" ca="1" si="224"/>
        <v>8.4172062681946436E-3</v>
      </c>
      <c r="E490" s="6" t="str">
        <f t="shared" si="238"/>
        <v/>
      </c>
      <c r="F490" s="6" t="s">
        <v>160</v>
      </c>
      <c r="G490" s="6" t="s">
        <v>159</v>
      </c>
      <c r="H490" s="6">
        <f t="shared" ca="1" si="239"/>
        <v>134.16</v>
      </c>
      <c r="I490" s="6" t="s">
        <v>161</v>
      </c>
      <c r="J490" s="6">
        <f t="shared" ca="1" si="240"/>
        <v>170.16</v>
      </c>
      <c r="K490" s="6" t="s">
        <v>166</v>
      </c>
      <c r="V490" s="9"/>
      <c r="AW490" s="9"/>
    </row>
    <row r="491" spans="1:58" x14ac:dyDescent="0.3">
      <c r="A491" s="15">
        <v>0</v>
      </c>
      <c r="B491" s="15">
        <v>0</v>
      </c>
      <c r="C491" s="6">
        <f t="shared" ca="1" si="223"/>
        <v>0.21578812601901209</v>
      </c>
      <c r="D491" s="6">
        <f t="shared" ca="1" si="224"/>
        <v>0.21578812601901209</v>
      </c>
      <c r="E491" s="6" t="str">
        <f t="shared" si="238"/>
        <v/>
      </c>
      <c r="F491" s="6" t="s">
        <v>160</v>
      </c>
      <c r="G491" s="6" t="s">
        <v>162</v>
      </c>
      <c r="H491" s="6">
        <f t="shared" ca="1" si="239"/>
        <v>56.58</v>
      </c>
      <c r="I491" s="6" t="s">
        <v>163</v>
      </c>
      <c r="J491" s="6">
        <f t="shared" ref="J491:J496" ca="1" si="241">ROUND(D491*100+35,0)</f>
        <v>57</v>
      </c>
      <c r="K491" s="6" t="s">
        <v>164</v>
      </c>
      <c r="L491" s="6">
        <f t="shared" ref="L491:L496" ca="1" si="242">ROUND(D491*20,0)</f>
        <v>4</v>
      </c>
      <c r="M491" s="6" t="s">
        <v>165</v>
      </c>
      <c r="V491" s="9"/>
      <c r="AW491" s="9"/>
    </row>
    <row r="492" spans="1:58" x14ac:dyDescent="0.3">
      <c r="A492" s="15">
        <v>0</v>
      </c>
      <c r="B492" s="15">
        <v>0</v>
      </c>
      <c r="C492" s="6">
        <f t="shared" ca="1" si="223"/>
        <v>0.68276179397966907</v>
      </c>
      <c r="D492" s="6">
        <f t="shared" ca="1" si="224"/>
        <v>0.31723820602033093</v>
      </c>
      <c r="E492" s="6" t="str">
        <f t="shared" si="238"/>
        <v/>
      </c>
      <c r="F492" s="6" t="s">
        <v>160</v>
      </c>
      <c r="G492" s="6" t="s">
        <v>162</v>
      </c>
      <c r="H492" s="6">
        <f t="shared" ca="1" si="239"/>
        <v>103.28</v>
      </c>
      <c r="I492" s="6" t="s">
        <v>163</v>
      </c>
      <c r="J492" s="6">
        <f t="shared" ca="1" si="241"/>
        <v>67</v>
      </c>
      <c r="K492" s="6" t="s">
        <v>164</v>
      </c>
      <c r="L492" s="6">
        <f t="shared" ca="1" si="242"/>
        <v>6</v>
      </c>
      <c r="M492" s="6" t="s">
        <v>165</v>
      </c>
      <c r="V492" s="9"/>
      <c r="AW492" s="9"/>
    </row>
    <row r="493" spans="1:58" x14ac:dyDescent="0.3">
      <c r="A493" s="15">
        <v>0</v>
      </c>
      <c r="B493" s="15">
        <v>0</v>
      </c>
      <c r="C493" s="6">
        <f t="shared" ca="1" si="223"/>
        <v>0.59329272911623776</v>
      </c>
      <c r="D493" s="6">
        <f t="shared" ca="1" si="224"/>
        <v>0.59329272911623776</v>
      </c>
      <c r="E493" s="6" t="str">
        <f t="shared" si="238"/>
        <v/>
      </c>
      <c r="F493" s="6" t="s">
        <v>160</v>
      </c>
      <c r="G493" s="6" t="s">
        <v>162</v>
      </c>
      <c r="H493" s="6">
        <f t="shared" ca="1" si="239"/>
        <v>94.33</v>
      </c>
      <c r="I493" s="6" t="s">
        <v>163</v>
      </c>
      <c r="J493" s="6">
        <f t="shared" ca="1" si="241"/>
        <v>94</v>
      </c>
      <c r="K493" s="6" t="s">
        <v>164</v>
      </c>
      <c r="L493" s="6">
        <f t="shared" ca="1" si="242"/>
        <v>12</v>
      </c>
      <c r="M493" s="6" t="s">
        <v>165</v>
      </c>
      <c r="V493" s="9"/>
      <c r="AW493" s="9"/>
    </row>
    <row r="494" spans="1:58" x14ac:dyDescent="0.3">
      <c r="A494" s="15">
        <v>0</v>
      </c>
      <c r="B494" s="15">
        <v>0</v>
      </c>
      <c r="C494" s="6">
        <f t="shared" ca="1" si="223"/>
        <v>0.18277375922346839</v>
      </c>
      <c r="D494" s="6">
        <f t="shared" ca="1" si="224"/>
        <v>0.18277375922346839</v>
      </c>
      <c r="E494" s="6" t="str">
        <f t="shared" si="238"/>
        <v/>
      </c>
      <c r="F494" s="6" t="s">
        <v>160</v>
      </c>
      <c r="G494" s="6" t="s">
        <v>162</v>
      </c>
      <c r="H494" s="6">
        <f t="shared" ca="1" si="239"/>
        <v>53.28</v>
      </c>
      <c r="I494" s="6" t="s">
        <v>163</v>
      </c>
      <c r="J494" s="6">
        <f t="shared" ca="1" si="241"/>
        <v>53</v>
      </c>
      <c r="K494" s="6" t="s">
        <v>164</v>
      </c>
      <c r="L494" s="6">
        <f t="shared" ca="1" si="242"/>
        <v>4</v>
      </c>
      <c r="M494" s="6" t="s">
        <v>165</v>
      </c>
      <c r="V494" s="9"/>
      <c r="AW494" s="9"/>
    </row>
    <row r="495" spans="1:58" x14ac:dyDescent="0.3">
      <c r="A495" s="15">
        <v>0</v>
      </c>
      <c r="B495" s="15">
        <v>0</v>
      </c>
      <c r="C495" s="6">
        <f t="shared" ca="1" si="223"/>
        <v>0.36288359656811908</v>
      </c>
      <c r="D495" s="6">
        <f t="shared" ca="1" si="224"/>
        <v>0.36288359656811908</v>
      </c>
      <c r="E495" s="6" t="str">
        <f t="shared" si="238"/>
        <v/>
      </c>
      <c r="F495" s="6" t="s">
        <v>160</v>
      </c>
      <c r="G495" s="6" t="s">
        <v>162</v>
      </c>
      <c r="H495" s="6">
        <f t="shared" ca="1" si="239"/>
        <v>71.290000000000006</v>
      </c>
      <c r="I495" s="6" t="s">
        <v>163</v>
      </c>
      <c r="J495" s="6">
        <f t="shared" ca="1" si="241"/>
        <v>71</v>
      </c>
      <c r="K495" s="6" t="s">
        <v>164</v>
      </c>
      <c r="L495" s="6">
        <f t="shared" ca="1" si="242"/>
        <v>7</v>
      </c>
      <c r="M495" s="6" t="s">
        <v>165</v>
      </c>
      <c r="N495" s="10"/>
      <c r="O495" s="10"/>
      <c r="P495" s="10"/>
      <c r="Q495" s="10"/>
      <c r="R495" s="10"/>
      <c r="S495" s="10"/>
      <c r="T495" s="10"/>
      <c r="U495" s="10"/>
      <c r="V495" s="11"/>
      <c r="W495" s="10"/>
      <c r="X495" s="10"/>
      <c r="Y495" s="10"/>
      <c r="Z495" s="10"/>
      <c r="AW495" s="9"/>
    </row>
    <row r="496" spans="1:58" x14ac:dyDescent="0.3">
      <c r="A496" s="15">
        <v>0</v>
      </c>
      <c r="B496" s="15">
        <v>0</v>
      </c>
      <c r="C496" s="6">
        <f t="shared" ca="1" si="223"/>
        <v>0.23970156754929361</v>
      </c>
      <c r="D496" s="6">
        <f t="shared" ca="1" si="224"/>
        <v>0.23970156754929361</v>
      </c>
      <c r="E496" s="6" t="str">
        <f t="shared" si="238"/>
        <v/>
      </c>
      <c r="F496" s="6" t="s">
        <v>160</v>
      </c>
      <c r="G496" s="6" t="s">
        <v>162</v>
      </c>
      <c r="H496" s="6">
        <f t="shared" ca="1" si="239"/>
        <v>58.97</v>
      </c>
      <c r="I496" s="6" t="s">
        <v>163</v>
      </c>
      <c r="J496" s="6">
        <f t="shared" ca="1" si="241"/>
        <v>59</v>
      </c>
      <c r="K496" s="6" t="s">
        <v>164</v>
      </c>
      <c r="L496" s="6">
        <f t="shared" ca="1" si="242"/>
        <v>5</v>
      </c>
      <c r="M496" s="6" t="s">
        <v>165</v>
      </c>
      <c r="V496" s="9"/>
      <c r="AW496" s="9"/>
    </row>
    <row r="497" spans="1:54" ht="42.55" x14ac:dyDescent="0.3">
      <c r="A497" s="15" t="s">
        <v>158</v>
      </c>
      <c r="B497" s="15">
        <v>0</v>
      </c>
      <c r="C497" s="6">
        <f t="shared" ca="1" si="223"/>
        <v>0.6439524666293357</v>
      </c>
      <c r="D497" s="6">
        <f t="shared" ca="1" si="224"/>
        <v>0.3560475333706643</v>
      </c>
      <c r="E497" s="17" t="str">
        <f t="shared" ref="E497" si="243">IF(A497=0,"",_xlfn.CONCAT("\end{enumerate} \section*{ Cuenta ",A497,"} \begin{enumerate}"))</f>
        <v>\end{enumerate} \section*{ Cuenta X} \begin{enumerate}</v>
      </c>
      <c r="AW497" s="9"/>
    </row>
    <row r="498" spans="1:54" x14ac:dyDescent="0.3">
      <c r="A498" s="15">
        <v>0</v>
      </c>
      <c r="B498" s="15">
        <v>0</v>
      </c>
      <c r="C498" s="6">
        <f t="shared" ca="1" si="223"/>
        <v>0.39405601082212371</v>
      </c>
      <c r="D498" s="6">
        <f t="shared" ca="1" si="224"/>
        <v>0.39405601082212371</v>
      </c>
      <c r="E498" s="6" t="str">
        <f t="shared" ref="E498:E509" si="244">IF(A498=0,"",_xlfn.CONCAT("## ",A498))</f>
        <v/>
      </c>
      <c r="F498" s="6" t="s">
        <v>160</v>
      </c>
      <c r="G498" s="6" t="s">
        <v>159</v>
      </c>
      <c r="H498" s="6">
        <f t="shared" ref="H498:H509" ca="1" si="245">ROUND(C498*100+35,2)</f>
        <v>74.41</v>
      </c>
      <c r="I498" s="6" t="s">
        <v>161</v>
      </c>
      <c r="J498" s="6">
        <f t="shared" ref="J498:J503" ca="1" si="246">H498+ROUND(D498*100+35,0)</f>
        <v>148.41</v>
      </c>
      <c r="K498" s="6" t="s">
        <v>166</v>
      </c>
      <c r="V498" s="9"/>
      <c r="AD498" s="10"/>
      <c r="AE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1"/>
      <c r="AX498" s="10"/>
      <c r="AY498" s="10"/>
      <c r="BB498" s="10"/>
    </row>
    <row r="499" spans="1:54" x14ac:dyDescent="0.3">
      <c r="A499" s="15">
        <v>0</v>
      </c>
      <c r="B499" s="15">
        <v>0</v>
      </c>
      <c r="C499" s="6">
        <f t="shared" ca="1" si="223"/>
        <v>0.92290764879645304</v>
      </c>
      <c r="D499" s="6">
        <f t="shared" ca="1" si="224"/>
        <v>7.709235120354696E-2</v>
      </c>
      <c r="E499" s="6" t="str">
        <f t="shared" si="244"/>
        <v/>
      </c>
      <c r="F499" s="6" t="s">
        <v>160</v>
      </c>
      <c r="G499" s="6" t="s">
        <v>159</v>
      </c>
      <c r="H499" s="6">
        <f t="shared" ca="1" si="245"/>
        <v>127.29</v>
      </c>
      <c r="I499" s="6" t="s">
        <v>161</v>
      </c>
      <c r="J499" s="6">
        <f t="shared" ca="1" si="246"/>
        <v>170.29000000000002</v>
      </c>
      <c r="K499" s="6" t="s">
        <v>166</v>
      </c>
      <c r="V499" s="9"/>
      <c r="AW499" s="9"/>
    </row>
    <row r="500" spans="1:54" x14ac:dyDescent="0.3">
      <c r="A500" s="15">
        <v>0</v>
      </c>
      <c r="B500" s="15">
        <v>0</v>
      </c>
      <c r="C500" s="6">
        <f t="shared" ca="1" si="223"/>
        <v>0.58285512372577131</v>
      </c>
      <c r="D500" s="6">
        <f t="shared" ca="1" si="224"/>
        <v>0.58285512372577131</v>
      </c>
      <c r="E500" s="6" t="str">
        <f t="shared" si="244"/>
        <v/>
      </c>
      <c r="F500" s="6" t="s">
        <v>160</v>
      </c>
      <c r="G500" s="6" t="s">
        <v>159</v>
      </c>
      <c r="H500" s="6">
        <f t="shared" ca="1" si="245"/>
        <v>93.29</v>
      </c>
      <c r="I500" s="6" t="s">
        <v>161</v>
      </c>
      <c r="J500" s="6">
        <f t="shared" ca="1" si="246"/>
        <v>186.29000000000002</v>
      </c>
      <c r="K500" s="6" t="s">
        <v>166</v>
      </c>
      <c r="V500" s="9"/>
      <c r="AW500" s="9"/>
    </row>
    <row r="501" spans="1:54" x14ac:dyDescent="0.3">
      <c r="A501" s="15">
        <v>0</v>
      </c>
      <c r="B501" s="15">
        <v>0</v>
      </c>
      <c r="C501" s="6">
        <f t="shared" ca="1" si="223"/>
        <v>0.47913868456181263</v>
      </c>
      <c r="D501" s="6">
        <f t="shared" ca="1" si="224"/>
        <v>0.47913868456181263</v>
      </c>
      <c r="E501" s="6" t="str">
        <f t="shared" si="244"/>
        <v/>
      </c>
      <c r="F501" s="6" t="s">
        <v>160</v>
      </c>
      <c r="G501" s="6" t="s">
        <v>159</v>
      </c>
      <c r="H501" s="6">
        <f t="shared" ca="1" si="245"/>
        <v>82.91</v>
      </c>
      <c r="I501" s="6" t="s">
        <v>161</v>
      </c>
      <c r="J501" s="6">
        <f t="shared" ca="1" si="246"/>
        <v>165.91</v>
      </c>
      <c r="K501" s="6" t="s">
        <v>166</v>
      </c>
      <c r="V501" s="9"/>
      <c r="AW501" s="9"/>
    </row>
    <row r="502" spans="1:54" x14ac:dyDescent="0.3">
      <c r="A502" s="15">
        <v>0</v>
      </c>
      <c r="B502" s="15">
        <v>0</v>
      </c>
      <c r="C502" s="6">
        <f t="shared" ca="1" si="223"/>
        <v>0.89613168520291719</v>
      </c>
      <c r="D502" s="6">
        <f t="shared" ca="1" si="224"/>
        <v>0.10386831479708281</v>
      </c>
      <c r="E502" s="6" t="str">
        <f t="shared" si="244"/>
        <v/>
      </c>
      <c r="F502" s="6" t="s">
        <v>160</v>
      </c>
      <c r="G502" s="6" t="s">
        <v>159</v>
      </c>
      <c r="H502" s="6">
        <f t="shared" ca="1" si="245"/>
        <v>124.61</v>
      </c>
      <c r="I502" s="6" t="s">
        <v>161</v>
      </c>
      <c r="J502" s="6">
        <f t="shared" ca="1" si="246"/>
        <v>169.61</v>
      </c>
      <c r="K502" s="6" t="s">
        <v>166</v>
      </c>
      <c r="V502" s="9"/>
      <c r="AW502" s="9"/>
    </row>
    <row r="503" spans="1:54" x14ac:dyDescent="0.3">
      <c r="A503" s="15">
        <v>0</v>
      </c>
      <c r="B503" s="15">
        <v>0</v>
      </c>
      <c r="C503" s="6">
        <f t="shared" ca="1" si="223"/>
        <v>0.2675750319407687</v>
      </c>
      <c r="D503" s="6">
        <f t="shared" ca="1" si="224"/>
        <v>0.2675750319407687</v>
      </c>
      <c r="E503" s="6" t="str">
        <f t="shared" si="244"/>
        <v/>
      </c>
      <c r="F503" s="6" t="s">
        <v>160</v>
      </c>
      <c r="G503" s="6" t="s">
        <v>159</v>
      </c>
      <c r="H503" s="6">
        <f t="shared" ca="1" si="245"/>
        <v>61.76</v>
      </c>
      <c r="I503" s="6" t="s">
        <v>161</v>
      </c>
      <c r="J503" s="6">
        <f t="shared" ca="1" si="246"/>
        <v>123.75999999999999</v>
      </c>
      <c r="K503" s="6" t="s">
        <v>166</v>
      </c>
      <c r="V503" s="9"/>
      <c r="AW503" s="9"/>
    </row>
    <row r="504" spans="1:54" x14ac:dyDescent="0.3">
      <c r="A504" s="15">
        <v>0</v>
      </c>
      <c r="B504" s="15">
        <v>0</v>
      </c>
      <c r="C504" s="6">
        <f t="shared" ca="1" si="223"/>
        <v>2.7057204104205979E-2</v>
      </c>
      <c r="D504" s="6">
        <f t="shared" ca="1" si="224"/>
        <v>0.52705720410420598</v>
      </c>
      <c r="E504" s="6" t="str">
        <f t="shared" si="244"/>
        <v/>
      </c>
      <c r="F504" s="6" t="s">
        <v>160</v>
      </c>
      <c r="G504" s="6" t="s">
        <v>162</v>
      </c>
      <c r="H504" s="6">
        <f t="shared" ca="1" si="245"/>
        <v>37.71</v>
      </c>
      <c r="I504" s="6" t="s">
        <v>163</v>
      </c>
      <c r="J504" s="6">
        <f t="shared" ref="J504:J509" ca="1" si="247">ROUND(D504*100+35,0)</f>
        <v>88</v>
      </c>
      <c r="K504" s="6" t="s">
        <v>164</v>
      </c>
      <c r="L504" s="6">
        <f t="shared" ref="L504:L509" ca="1" si="248">ROUND(D504*20,0)</f>
        <v>11</v>
      </c>
      <c r="M504" s="6" t="s">
        <v>165</v>
      </c>
      <c r="V504" s="9"/>
      <c r="AW504" s="9"/>
    </row>
    <row r="505" spans="1:54" x14ac:dyDescent="0.3">
      <c r="A505" s="15">
        <v>0</v>
      </c>
      <c r="B505" s="15">
        <v>0</v>
      </c>
      <c r="C505" s="6">
        <f t="shared" ca="1" si="223"/>
        <v>0.75180064567604277</v>
      </c>
      <c r="D505" s="6">
        <f t="shared" ca="1" si="224"/>
        <v>0.24819935432395723</v>
      </c>
      <c r="E505" s="6" t="str">
        <f t="shared" si="244"/>
        <v/>
      </c>
      <c r="F505" s="6" t="s">
        <v>160</v>
      </c>
      <c r="G505" s="6" t="s">
        <v>162</v>
      </c>
      <c r="H505" s="6">
        <f t="shared" ca="1" si="245"/>
        <v>110.18</v>
      </c>
      <c r="I505" s="6" t="s">
        <v>163</v>
      </c>
      <c r="J505" s="6">
        <f t="shared" ca="1" si="247"/>
        <v>60</v>
      </c>
      <c r="K505" s="6" t="s">
        <v>164</v>
      </c>
      <c r="L505" s="6">
        <f t="shared" ca="1" si="248"/>
        <v>5</v>
      </c>
      <c r="M505" s="6" t="s">
        <v>165</v>
      </c>
      <c r="V505" s="9"/>
      <c r="AW505" s="9"/>
    </row>
    <row r="506" spans="1:54" x14ac:dyDescent="0.3">
      <c r="A506" s="15">
        <v>0</v>
      </c>
      <c r="B506" s="15">
        <v>0</v>
      </c>
      <c r="C506" s="6">
        <f t="shared" ca="1" si="223"/>
        <v>0.76701271538883697</v>
      </c>
      <c r="D506" s="6">
        <f t="shared" ca="1" si="224"/>
        <v>0.23298728461116303</v>
      </c>
      <c r="E506" s="6" t="str">
        <f t="shared" si="244"/>
        <v/>
      </c>
      <c r="F506" s="6" t="s">
        <v>160</v>
      </c>
      <c r="G506" s="6" t="s">
        <v>162</v>
      </c>
      <c r="H506" s="6">
        <f t="shared" ca="1" si="245"/>
        <v>111.7</v>
      </c>
      <c r="I506" s="6" t="s">
        <v>163</v>
      </c>
      <c r="J506" s="6">
        <f t="shared" ca="1" si="247"/>
        <v>58</v>
      </c>
      <c r="K506" s="6" t="s">
        <v>164</v>
      </c>
      <c r="L506" s="6">
        <f t="shared" ca="1" si="248"/>
        <v>5</v>
      </c>
      <c r="M506" s="6" t="s">
        <v>165</v>
      </c>
      <c r="V506" s="9"/>
      <c r="AW506" s="9"/>
    </row>
    <row r="507" spans="1:54" x14ac:dyDescent="0.3">
      <c r="A507" s="15">
        <v>0</v>
      </c>
      <c r="B507" s="15">
        <v>0</v>
      </c>
      <c r="C507" s="6">
        <f t="shared" ca="1" si="223"/>
        <v>0.86445566403870677</v>
      </c>
      <c r="D507" s="6">
        <f t="shared" ca="1" si="224"/>
        <v>0.13554433596129323</v>
      </c>
      <c r="E507" s="6" t="str">
        <f t="shared" si="244"/>
        <v/>
      </c>
      <c r="F507" s="6" t="s">
        <v>160</v>
      </c>
      <c r="G507" s="6" t="s">
        <v>162</v>
      </c>
      <c r="H507" s="6">
        <f t="shared" ca="1" si="245"/>
        <v>121.45</v>
      </c>
      <c r="I507" s="6" t="s">
        <v>163</v>
      </c>
      <c r="J507" s="6">
        <f t="shared" ca="1" si="247"/>
        <v>49</v>
      </c>
      <c r="K507" s="6" t="s">
        <v>164</v>
      </c>
      <c r="L507" s="6">
        <f t="shared" ca="1" si="248"/>
        <v>3</v>
      </c>
      <c r="M507" s="6" t="s">
        <v>165</v>
      </c>
      <c r="V507" s="9"/>
      <c r="AW507" s="9"/>
    </row>
    <row r="508" spans="1:54" x14ac:dyDescent="0.3">
      <c r="A508" s="15">
        <v>0</v>
      </c>
      <c r="B508" s="15">
        <v>0</v>
      </c>
      <c r="C508" s="6">
        <f t="shared" ca="1" si="223"/>
        <v>0.87760112137698343</v>
      </c>
      <c r="D508" s="6">
        <f t="shared" ca="1" si="224"/>
        <v>0.12239887862301657</v>
      </c>
      <c r="E508" s="6" t="str">
        <f t="shared" si="244"/>
        <v/>
      </c>
      <c r="F508" s="6" t="s">
        <v>160</v>
      </c>
      <c r="G508" s="6" t="s">
        <v>162</v>
      </c>
      <c r="H508" s="6">
        <f t="shared" ca="1" si="245"/>
        <v>122.76</v>
      </c>
      <c r="I508" s="6" t="s">
        <v>163</v>
      </c>
      <c r="J508" s="6">
        <f t="shared" ca="1" si="247"/>
        <v>47</v>
      </c>
      <c r="K508" s="6" t="s">
        <v>164</v>
      </c>
      <c r="L508" s="6">
        <f t="shared" ca="1" si="248"/>
        <v>2</v>
      </c>
      <c r="M508" s="6" t="s">
        <v>165</v>
      </c>
      <c r="N508" s="10"/>
      <c r="O508" s="10"/>
      <c r="P508" s="10"/>
      <c r="Q508" s="10"/>
      <c r="R508" s="10"/>
      <c r="S508" s="10"/>
      <c r="T508" s="10"/>
      <c r="U508" s="10"/>
      <c r="V508" s="11"/>
      <c r="W508" s="10"/>
      <c r="X508" s="10"/>
      <c r="Y508" s="10"/>
      <c r="Z508" s="10"/>
      <c r="AW508" s="9"/>
    </row>
    <row r="509" spans="1:54" x14ac:dyDescent="0.3">
      <c r="A509" s="15">
        <v>0</v>
      </c>
      <c r="B509" s="15">
        <v>0</v>
      </c>
      <c r="C509" s="6">
        <f t="shared" ca="1" si="223"/>
        <v>0.61728494160021208</v>
      </c>
      <c r="D509" s="6">
        <f t="shared" ca="1" si="224"/>
        <v>0.38271505839978792</v>
      </c>
      <c r="E509" s="6" t="str">
        <f t="shared" si="244"/>
        <v/>
      </c>
      <c r="F509" s="6" t="s">
        <v>160</v>
      </c>
      <c r="G509" s="6" t="s">
        <v>162</v>
      </c>
      <c r="H509" s="6">
        <f t="shared" ca="1" si="245"/>
        <v>96.73</v>
      </c>
      <c r="I509" s="6" t="s">
        <v>163</v>
      </c>
      <c r="J509" s="6">
        <f t="shared" ca="1" si="247"/>
        <v>73</v>
      </c>
      <c r="K509" s="6" t="s">
        <v>164</v>
      </c>
      <c r="L509" s="6">
        <f t="shared" ca="1" si="248"/>
        <v>8</v>
      </c>
      <c r="M509" s="6" t="s">
        <v>165</v>
      </c>
      <c r="V509" s="9"/>
      <c r="AD509" s="10"/>
      <c r="AE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1"/>
      <c r="AX509" s="10"/>
      <c r="AY509" s="10"/>
      <c r="BB509" s="10"/>
    </row>
    <row r="510" spans="1:54" ht="42.55" x14ac:dyDescent="0.3">
      <c r="A510" s="15" t="s">
        <v>158</v>
      </c>
      <c r="B510" s="15">
        <v>0</v>
      </c>
      <c r="C510" s="6">
        <f t="shared" ca="1" si="223"/>
        <v>0.8516800902173125</v>
      </c>
      <c r="D510" s="6">
        <f t="shared" ca="1" si="224"/>
        <v>0.1483199097826875</v>
      </c>
      <c r="E510" s="17" t="str">
        <f t="shared" ref="E510" si="249">IF(A510=0,"",_xlfn.CONCAT("\end{enumerate} \section*{ Cuenta ",A510,"} \begin{enumerate}"))</f>
        <v>\end{enumerate} \section*{ Cuenta X} \begin{enumerate}</v>
      </c>
      <c r="AW510" s="9"/>
    </row>
    <row r="511" spans="1:54" x14ac:dyDescent="0.3">
      <c r="A511" s="15">
        <v>0</v>
      </c>
      <c r="B511" s="15">
        <v>0</v>
      </c>
      <c r="C511" s="6">
        <f t="shared" ca="1" si="223"/>
        <v>0.75120769960806488</v>
      </c>
      <c r="D511" s="6">
        <f t="shared" ca="1" si="224"/>
        <v>0.24879230039193512</v>
      </c>
      <c r="E511" s="6" t="str">
        <f t="shared" ref="E511:E522" si="250">IF(A511=0,"",_xlfn.CONCAT("## ",A511))</f>
        <v/>
      </c>
      <c r="F511" s="6" t="s">
        <v>160</v>
      </c>
      <c r="G511" s="6" t="s">
        <v>159</v>
      </c>
      <c r="H511" s="6">
        <f t="shared" ref="H511:H522" ca="1" si="251">ROUND(C511*100+35,2)</f>
        <v>110.12</v>
      </c>
      <c r="I511" s="6" t="s">
        <v>161</v>
      </c>
      <c r="J511" s="6">
        <f t="shared" ref="J511:J516" ca="1" si="252">H511+ROUND(D511*100+35,0)</f>
        <v>170.12</v>
      </c>
      <c r="K511" s="6" t="s">
        <v>166</v>
      </c>
      <c r="V511" s="9"/>
      <c r="AW511" s="9"/>
    </row>
    <row r="512" spans="1:54" x14ac:dyDescent="0.3">
      <c r="A512" s="15">
        <v>0</v>
      </c>
      <c r="B512" s="15">
        <v>0</v>
      </c>
      <c r="C512" s="6">
        <f t="shared" ca="1" si="223"/>
        <v>0.10486533466414061</v>
      </c>
      <c r="D512" s="6">
        <f t="shared" ca="1" si="224"/>
        <v>0.10486533466414061</v>
      </c>
      <c r="E512" s="6" t="str">
        <f t="shared" si="250"/>
        <v/>
      </c>
      <c r="F512" s="6" t="s">
        <v>160</v>
      </c>
      <c r="G512" s="6" t="s">
        <v>159</v>
      </c>
      <c r="H512" s="6">
        <f t="shared" ca="1" si="251"/>
        <v>45.49</v>
      </c>
      <c r="I512" s="6" t="s">
        <v>161</v>
      </c>
      <c r="J512" s="6">
        <f t="shared" ca="1" si="252"/>
        <v>90.490000000000009</v>
      </c>
      <c r="K512" s="6" t="s">
        <v>166</v>
      </c>
      <c r="V512" s="9"/>
      <c r="AW512" s="9"/>
    </row>
    <row r="513" spans="1:58" x14ac:dyDescent="0.3">
      <c r="A513" s="15">
        <v>0</v>
      </c>
      <c r="B513" s="15">
        <v>0</v>
      </c>
      <c r="C513" s="6">
        <f t="shared" ca="1" si="223"/>
        <v>0.35017700938009888</v>
      </c>
      <c r="D513" s="6">
        <f t="shared" ca="1" si="224"/>
        <v>0.35017700938009888</v>
      </c>
      <c r="E513" s="6" t="str">
        <f t="shared" si="250"/>
        <v/>
      </c>
      <c r="F513" s="6" t="s">
        <v>160</v>
      </c>
      <c r="G513" s="6" t="s">
        <v>159</v>
      </c>
      <c r="H513" s="6">
        <f t="shared" ca="1" si="251"/>
        <v>70.02</v>
      </c>
      <c r="I513" s="6" t="s">
        <v>161</v>
      </c>
      <c r="J513" s="6">
        <f t="shared" ca="1" si="252"/>
        <v>140.01999999999998</v>
      </c>
      <c r="K513" s="6" t="s">
        <v>166</v>
      </c>
      <c r="V513" s="9"/>
      <c r="AW513" s="9"/>
    </row>
    <row r="514" spans="1:58" x14ac:dyDescent="0.3">
      <c r="A514" s="15">
        <v>0</v>
      </c>
      <c r="B514" s="15">
        <v>0</v>
      </c>
      <c r="C514" s="6">
        <f t="shared" ca="1" si="223"/>
        <v>0.11666859470095836</v>
      </c>
      <c r="D514" s="6">
        <f t="shared" ca="1" si="224"/>
        <v>0.11666859470095836</v>
      </c>
      <c r="E514" s="6" t="str">
        <f t="shared" si="250"/>
        <v/>
      </c>
      <c r="F514" s="6" t="s">
        <v>160</v>
      </c>
      <c r="G514" s="6" t="s">
        <v>159</v>
      </c>
      <c r="H514" s="6">
        <f t="shared" ca="1" si="251"/>
        <v>46.67</v>
      </c>
      <c r="I514" s="6" t="s">
        <v>161</v>
      </c>
      <c r="J514" s="6">
        <f t="shared" ca="1" si="252"/>
        <v>93.67</v>
      </c>
      <c r="K514" s="6" t="s">
        <v>166</v>
      </c>
      <c r="V514" s="9"/>
      <c r="AW514" s="9"/>
    </row>
    <row r="515" spans="1:58" x14ac:dyDescent="0.3">
      <c r="A515" s="15">
        <v>0</v>
      </c>
      <c r="B515" s="15">
        <v>0</v>
      </c>
      <c r="C515" s="6">
        <f t="shared" ca="1" si="223"/>
        <v>0.77372608962156963</v>
      </c>
      <c r="D515" s="6">
        <f t="shared" ca="1" si="224"/>
        <v>0.22627391037843037</v>
      </c>
      <c r="E515" s="6" t="str">
        <f t="shared" si="250"/>
        <v/>
      </c>
      <c r="F515" s="6" t="s">
        <v>160</v>
      </c>
      <c r="G515" s="6" t="s">
        <v>159</v>
      </c>
      <c r="H515" s="6">
        <f t="shared" ca="1" si="251"/>
        <v>112.37</v>
      </c>
      <c r="I515" s="6" t="s">
        <v>161</v>
      </c>
      <c r="J515" s="6">
        <f t="shared" ca="1" si="252"/>
        <v>170.37</v>
      </c>
      <c r="K515" s="6" t="s">
        <v>166</v>
      </c>
      <c r="V515" s="9"/>
      <c r="AW515" s="9"/>
    </row>
    <row r="516" spans="1:58" x14ac:dyDescent="0.3">
      <c r="A516" s="15">
        <v>0</v>
      </c>
      <c r="B516" s="15">
        <v>0</v>
      </c>
      <c r="C516" s="6">
        <f t="shared" ca="1" si="223"/>
        <v>0.20100519380518977</v>
      </c>
      <c r="D516" s="6">
        <f t="shared" ca="1" si="224"/>
        <v>0.20100519380518977</v>
      </c>
      <c r="E516" s="6" t="str">
        <f t="shared" si="250"/>
        <v/>
      </c>
      <c r="F516" s="6" t="s">
        <v>160</v>
      </c>
      <c r="G516" s="6" t="s">
        <v>159</v>
      </c>
      <c r="H516" s="6">
        <f t="shared" ca="1" si="251"/>
        <v>55.1</v>
      </c>
      <c r="I516" s="6" t="s">
        <v>161</v>
      </c>
      <c r="J516" s="6">
        <f t="shared" ca="1" si="252"/>
        <v>110.1</v>
      </c>
      <c r="K516" s="6" t="s">
        <v>166</v>
      </c>
      <c r="V516" s="9"/>
      <c r="AW516" s="9"/>
    </row>
    <row r="517" spans="1:58" x14ac:dyDescent="0.3">
      <c r="A517" s="15">
        <v>0</v>
      </c>
      <c r="B517" s="15">
        <v>0</v>
      </c>
      <c r="C517" s="6">
        <f t="shared" ref="C517:C580" ca="1" si="253">RAND()</f>
        <v>0.95002101468680633</v>
      </c>
      <c r="D517" s="6">
        <f t="shared" ref="D517:D580" ca="1" si="254">IF(C517&gt;0.1,      IF(C517&lt;0.6,C517,ABS(1-C517)),C517+0.5)</f>
        <v>4.9978985313193669E-2</v>
      </c>
      <c r="E517" s="6" t="str">
        <f t="shared" si="250"/>
        <v/>
      </c>
      <c r="F517" s="6" t="s">
        <v>160</v>
      </c>
      <c r="G517" s="6" t="s">
        <v>162</v>
      </c>
      <c r="H517" s="6">
        <f t="shared" ca="1" si="251"/>
        <v>130</v>
      </c>
      <c r="I517" s="6" t="s">
        <v>163</v>
      </c>
      <c r="J517" s="6">
        <f t="shared" ref="J517:J522" ca="1" si="255">ROUND(D517*100+35,0)</f>
        <v>40</v>
      </c>
      <c r="K517" s="6" t="s">
        <v>164</v>
      </c>
      <c r="L517" s="6">
        <f t="shared" ref="L517:L522" ca="1" si="256">ROUND(D517*20,0)</f>
        <v>1</v>
      </c>
      <c r="M517" s="6" t="s">
        <v>165</v>
      </c>
      <c r="V517" s="9"/>
      <c r="AW517" s="9"/>
    </row>
    <row r="518" spans="1:58" x14ac:dyDescent="0.3">
      <c r="A518" s="15">
        <v>0</v>
      </c>
      <c r="B518" s="15">
        <v>0</v>
      </c>
      <c r="C518" s="6">
        <f t="shared" ca="1" si="253"/>
        <v>0.85313176130600443</v>
      </c>
      <c r="D518" s="6">
        <f t="shared" ca="1" si="254"/>
        <v>0.14686823869399557</v>
      </c>
      <c r="E518" s="6" t="str">
        <f t="shared" si="250"/>
        <v/>
      </c>
      <c r="F518" s="6" t="s">
        <v>160</v>
      </c>
      <c r="G518" s="6" t="s">
        <v>162</v>
      </c>
      <c r="H518" s="6">
        <f t="shared" ca="1" si="251"/>
        <v>120.31</v>
      </c>
      <c r="I518" s="6" t="s">
        <v>163</v>
      </c>
      <c r="J518" s="6">
        <f t="shared" ca="1" si="255"/>
        <v>50</v>
      </c>
      <c r="K518" s="6" t="s">
        <v>164</v>
      </c>
      <c r="L518" s="6">
        <f t="shared" ca="1" si="256"/>
        <v>3</v>
      </c>
      <c r="M518" s="6" t="s">
        <v>165</v>
      </c>
      <c r="V518" s="9"/>
      <c r="AW518" s="9"/>
    </row>
    <row r="519" spans="1:58" x14ac:dyDescent="0.3">
      <c r="A519" s="15">
        <v>0</v>
      </c>
      <c r="B519" s="15">
        <v>0</v>
      </c>
      <c r="C519" s="6">
        <f t="shared" ca="1" si="253"/>
        <v>0.71143825027046681</v>
      </c>
      <c r="D519" s="6">
        <f t="shared" ca="1" si="254"/>
        <v>0.28856174972953319</v>
      </c>
      <c r="E519" s="6" t="str">
        <f t="shared" si="250"/>
        <v/>
      </c>
      <c r="F519" s="6" t="s">
        <v>160</v>
      </c>
      <c r="G519" s="6" t="s">
        <v>162</v>
      </c>
      <c r="H519" s="6">
        <f t="shared" ca="1" si="251"/>
        <v>106.14</v>
      </c>
      <c r="I519" s="6" t="s">
        <v>163</v>
      </c>
      <c r="J519" s="6">
        <f t="shared" ca="1" si="255"/>
        <v>64</v>
      </c>
      <c r="K519" s="6" t="s">
        <v>164</v>
      </c>
      <c r="L519" s="6">
        <f t="shared" ca="1" si="256"/>
        <v>6</v>
      </c>
      <c r="M519" s="6" t="s">
        <v>165</v>
      </c>
      <c r="V519" s="9"/>
      <c r="AW519" s="9"/>
    </row>
    <row r="520" spans="1:58" x14ac:dyDescent="0.3">
      <c r="A520" s="15">
        <v>0</v>
      </c>
      <c r="B520" s="15">
        <v>0</v>
      </c>
      <c r="C520" s="6">
        <f t="shared" ca="1" si="253"/>
        <v>8.9279327904303818E-2</v>
      </c>
      <c r="D520" s="6">
        <f t="shared" ca="1" si="254"/>
        <v>0.58927932790430382</v>
      </c>
      <c r="E520" s="6" t="str">
        <f t="shared" si="250"/>
        <v/>
      </c>
      <c r="F520" s="6" t="s">
        <v>160</v>
      </c>
      <c r="G520" s="6" t="s">
        <v>162</v>
      </c>
      <c r="H520" s="6">
        <f t="shared" ca="1" si="251"/>
        <v>43.93</v>
      </c>
      <c r="I520" s="6" t="s">
        <v>163</v>
      </c>
      <c r="J520" s="6">
        <f t="shared" ca="1" si="255"/>
        <v>94</v>
      </c>
      <c r="K520" s="6" t="s">
        <v>164</v>
      </c>
      <c r="L520" s="6">
        <f t="shared" ca="1" si="256"/>
        <v>12</v>
      </c>
      <c r="M520" s="6" t="s">
        <v>165</v>
      </c>
      <c r="V520" s="9"/>
      <c r="AD520" s="10"/>
      <c r="AE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1"/>
      <c r="AX520" s="10"/>
      <c r="AY520" s="10"/>
      <c r="BB520" s="10"/>
      <c r="BF520" s="10"/>
    </row>
    <row r="521" spans="1:58" x14ac:dyDescent="0.3">
      <c r="A521" s="15">
        <v>0</v>
      </c>
      <c r="B521" s="15">
        <v>0</v>
      </c>
      <c r="C521" s="6">
        <f t="shared" ca="1" si="253"/>
        <v>0.71525904318599642</v>
      </c>
      <c r="D521" s="6">
        <f t="shared" ca="1" si="254"/>
        <v>0.28474095681400358</v>
      </c>
      <c r="E521" s="6" t="str">
        <f t="shared" si="250"/>
        <v/>
      </c>
      <c r="F521" s="6" t="s">
        <v>160</v>
      </c>
      <c r="G521" s="6" t="s">
        <v>162</v>
      </c>
      <c r="H521" s="6">
        <f t="shared" ca="1" si="251"/>
        <v>106.53</v>
      </c>
      <c r="I521" s="6" t="s">
        <v>163</v>
      </c>
      <c r="J521" s="6">
        <f t="shared" ca="1" si="255"/>
        <v>63</v>
      </c>
      <c r="K521" s="6" t="s">
        <v>164</v>
      </c>
      <c r="L521" s="6">
        <f t="shared" ca="1" si="256"/>
        <v>6</v>
      </c>
      <c r="M521" s="6" t="s">
        <v>165</v>
      </c>
      <c r="N521" s="10"/>
      <c r="O521" s="10"/>
      <c r="P521" s="10"/>
      <c r="Q521" s="10"/>
      <c r="R521" s="10"/>
      <c r="S521" s="10"/>
      <c r="T521" s="10"/>
      <c r="U521" s="10"/>
      <c r="V521" s="11"/>
      <c r="W521" s="10"/>
      <c r="X521" s="10"/>
      <c r="Y521" s="10"/>
      <c r="Z521" s="10"/>
      <c r="AW521" s="9"/>
    </row>
    <row r="522" spans="1:58" x14ac:dyDescent="0.3">
      <c r="A522" s="15">
        <v>0</v>
      </c>
      <c r="B522" s="15">
        <v>0</v>
      </c>
      <c r="C522" s="6">
        <f t="shared" ca="1" si="253"/>
        <v>0.47652918813285827</v>
      </c>
      <c r="D522" s="6">
        <f t="shared" ca="1" si="254"/>
        <v>0.47652918813285827</v>
      </c>
      <c r="E522" s="6" t="str">
        <f t="shared" si="250"/>
        <v/>
      </c>
      <c r="F522" s="6" t="s">
        <v>160</v>
      </c>
      <c r="G522" s="6" t="s">
        <v>162</v>
      </c>
      <c r="H522" s="6">
        <f t="shared" ca="1" si="251"/>
        <v>82.65</v>
      </c>
      <c r="I522" s="6" t="s">
        <v>163</v>
      </c>
      <c r="J522" s="6">
        <f t="shared" ca="1" si="255"/>
        <v>83</v>
      </c>
      <c r="K522" s="6" t="s">
        <v>164</v>
      </c>
      <c r="L522" s="6">
        <f t="shared" ca="1" si="256"/>
        <v>10</v>
      </c>
      <c r="M522" s="6" t="s">
        <v>165</v>
      </c>
      <c r="V522" s="9"/>
      <c r="AW522" s="9"/>
    </row>
    <row r="523" spans="1:58" ht="42.55" x14ac:dyDescent="0.3">
      <c r="A523" s="15" t="s">
        <v>158</v>
      </c>
      <c r="B523" s="15">
        <v>0</v>
      </c>
      <c r="C523" s="6">
        <f t="shared" ca="1" si="253"/>
        <v>0.36588679658302181</v>
      </c>
      <c r="D523" s="6">
        <f t="shared" ca="1" si="254"/>
        <v>0.36588679658302181</v>
      </c>
      <c r="E523" s="17" t="str">
        <f t="shared" ref="E523" si="257">IF(A523=0,"",_xlfn.CONCAT("\end{enumerate} \section*{ Cuenta ",A523,"} \begin{enumerate}"))</f>
        <v>\end{enumerate} \section*{ Cuenta X} \begin{enumerate}</v>
      </c>
      <c r="AW523" s="9"/>
    </row>
    <row r="524" spans="1:58" x14ac:dyDescent="0.3">
      <c r="A524" s="15">
        <v>0</v>
      </c>
      <c r="B524" s="15">
        <v>0</v>
      </c>
      <c r="C524" s="6">
        <f t="shared" ca="1" si="253"/>
        <v>0.59918871966615339</v>
      </c>
      <c r="D524" s="6">
        <f t="shared" ca="1" si="254"/>
        <v>0.59918871966615339</v>
      </c>
      <c r="E524" s="6" t="str">
        <f t="shared" ref="E524:E535" si="258">IF(A524=0,"",_xlfn.CONCAT("## ",A524))</f>
        <v/>
      </c>
      <c r="F524" s="6" t="s">
        <v>160</v>
      </c>
      <c r="G524" s="6" t="s">
        <v>159</v>
      </c>
      <c r="H524" s="6">
        <f t="shared" ref="H524:H535" ca="1" si="259">ROUND(C524*100+35,2)</f>
        <v>94.92</v>
      </c>
      <c r="I524" s="6" t="s">
        <v>161</v>
      </c>
      <c r="J524" s="6">
        <f t="shared" ref="J524:J529" ca="1" si="260">H524+ROUND(D524*100+35,0)</f>
        <v>189.92000000000002</v>
      </c>
      <c r="K524" s="6" t="s">
        <v>166</v>
      </c>
      <c r="V524" s="9"/>
      <c r="AW524" s="9"/>
    </row>
    <row r="525" spans="1:58" x14ac:dyDescent="0.3">
      <c r="A525" s="15">
        <v>0</v>
      </c>
      <c r="B525" s="15">
        <v>0</v>
      </c>
      <c r="C525" s="6">
        <f t="shared" ca="1" si="253"/>
        <v>0.82509148811864752</v>
      </c>
      <c r="D525" s="6">
        <f t="shared" ca="1" si="254"/>
        <v>0.17490851188135248</v>
      </c>
      <c r="E525" s="6" t="str">
        <f t="shared" si="258"/>
        <v/>
      </c>
      <c r="F525" s="6" t="s">
        <v>160</v>
      </c>
      <c r="G525" s="6" t="s">
        <v>159</v>
      </c>
      <c r="H525" s="6">
        <f t="shared" ca="1" si="259"/>
        <v>117.51</v>
      </c>
      <c r="I525" s="6" t="s">
        <v>161</v>
      </c>
      <c r="J525" s="6">
        <f t="shared" ca="1" si="260"/>
        <v>169.51</v>
      </c>
      <c r="K525" s="6" t="s">
        <v>166</v>
      </c>
      <c r="V525" s="9"/>
      <c r="AW525" s="9"/>
    </row>
    <row r="526" spans="1:58" x14ac:dyDescent="0.3">
      <c r="A526" s="15">
        <v>0</v>
      </c>
      <c r="B526" s="15">
        <v>0</v>
      </c>
      <c r="C526" s="6">
        <f t="shared" ca="1" si="253"/>
        <v>0.37470996511146704</v>
      </c>
      <c r="D526" s="6">
        <f t="shared" ca="1" si="254"/>
        <v>0.37470996511146704</v>
      </c>
      <c r="E526" s="6" t="str">
        <f t="shared" si="258"/>
        <v/>
      </c>
      <c r="F526" s="6" t="s">
        <v>160</v>
      </c>
      <c r="G526" s="6" t="s">
        <v>159</v>
      </c>
      <c r="H526" s="6">
        <f t="shared" ca="1" si="259"/>
        <v>72.47</v>
      </c>
      <c r="I526" s="6" t="s">
        <v>161</v>
      </c>
      <c r="J526" s="6">
        <f t="shared" ca="1" si="260"/>
        <v>144.47</v>
      </c>
      <c r="K526" s="6" t="s">
        <v>166</v>
      </c>
      <c r="V526" s="9"/>
      <c r="AW526" s="9"/>
    </row>
    <row r="527" spans="1:58" x14ac:dyDescent="0.3">
      <c r="A527" s="15">
        <v>0</v>
      </c>
      <c r="B527" s="15">
        <v>0</v>
      </c>
      <c r="C527" s="6">
        <f t="shared" ca="1" si="253"/>
        <v>0.26400583098531438</v>
      </c>
      <c r="D527" s="6">
        <f t="shared" ca="1" si="254"/>
        <v>0.26400583098531438</v>
      </c>
      <c r="E527" s="6" t="str">
        <f t="shared" si="258"/>
        <v/>
      </c>
      <c r="F527" s="6" t="s">
        <v>160</v>
      </c>
      <c r="G527" s="6" t="s">
        <v>159</v>
      </c>
      <c r="H527" s="6">
        <f t="shared" ca="1" si="259"/>
        <v>61.4</v>
      </c>
      <c r="I527" s="6" t="s">
        <v>161</v>
      </c>
      <c r="J527" s="6">
        <f t="shared" ca="1" si="260"/>
        <v>122.4</v>
      </c>
      <c r="K527" s="6" t="s">
        <v>166</v>
      </c>
      <c r="V527" s="9"/>
      <c r="AW527" s="9"/>
    </row>
    <row r="528" spans="1:58" x14ac:dyDescent="0.3">
      <c r="A528" s="15">
        <v>0</v>
      </c>
      <c r="B528" s="15">
        <v>0</v>
      </c>
      <c r="C528" s="6">
        <f t="shared" ca="1" si="253"/>
        <v>0.62634585631591877</v>
      </c>
      <c r="D528" s="6">
        <f t="shared" ca="1" si="254"/>
        <v>0.37365414368408123</v>
      </c>
      <c r="E528" s="6" t="str">
        <f t="shared" si="258"/>
        <v/>
      </c>
      <c r="F528" s="6" t="s">
        <v>160</v>
      </c>
      <c r="G528" s="6" t="s">
        <v>159</v>
      </c>
      <c r="H528" s="6">
        <f t="shared" ca="1" si="259"/>
        <v>97.63</v>
      </c>
      <c r="I528" s="6" t="s">
        <v>161</v>
      </c>
      <c r="J528" s="6">
        <f t="shared" ca="1" si="260"/>
        <v>169.63</v>
      </c>
      <c r="K528" s="6" t="s">
        <v>166</v>
      </c>
      <c r="V528" s="9"/>
      <c r="AW528" s="9"/>
    </row>
    <row r="529" spans="1:58" x14ac:dyDescent="0.3">
      <c r="A529" s="15">
        <v>0</v>
      </c>
      <c r="B529" s="15">
        <v>0</v>
      </c>
      <c r="C529" s="6">
        <f t="shared" ca="1" si="253"/>
        <v>0.28779071204755657</v>
      </c>
      <c r="D529" s="6">
        <f t="shared" ca="1" si="254"/>
        <v>0.28779071204755657</v>
      </c>
      <c r="E529" s="6" t="str">
        <f t="shared" si="258"/>
        <v/>
      </c>
      <c r="F529" s="6" t="s">
        <v>160</v>
      </c>
      <c r="G529" s="6" t="s">
        <v>159</v>
      </c>
      <c r="H529" s="6">
        <f t="shared" ca="1" si="259"/>
        <v>63.78</v>
      </c>
      <c r="I529" s="6" t="s">
        <v>161</v>
      </c>
      <c r="J529" s="6">
        <f t="shared" ca="1" si="260"/>
        <v>127.78</v>
      </c>
      <c r="K529" s="6" t="s">
        <v>166</v>
      </c>
      <c r="V529" s="9"/>
      <c r="AW529" s="9"/>
    </row>
    <row r="530" spans="1:58" x14ac:dyDescent="0.3">
      <c r="A530" s="15">
        <v>0</v>
      </c>
      <c r="B530" s="15">
        <v>0</v>
      </c>
      <c r="C530" s="6">
        <f t="shared" ca="1" si="253"/>
        <v>9.5027050055437878E-2</v>
      </c>
      <c r="D530" s="6">
        <f t="shared" ca="1" si="254"/>
        <v>0.59502705005543788</v>
      </c>
      <c r="E530" s="6" t="str">
        <f t="shared" si="258"/>
        <v/>
      </c>
      <c r="F530" s="6" t="s">
        <v>160</v>
      </c>
      <c r="G530" s="6" t="s">
        <v>162</v>
      </c>
      <c r="H530" s="6">
        <f t="shared" ca="1" si="259"/>
        <v>44.5</v>
      </c>
      <c r="I530" s="6" t="s">
        <v>163</v>
      </c>
      <c r="J530" s="6">
        <f t="shared" ref="J530:J535" ca="1" si="261">ROUND(D530*100+35,0)</f>
        <v>95</v>
      </c>
      <c r="K530" s="6" t="s">
        <v>164</v>
      </c>
      <c r="L530" s="6">
        <f t="shared" ref="L530:L535" ca="1" si="262">ROUND(D530*20,0)</f>
        <v>12</v>
      </c>
      <c r="M530" s="6" t="s">
        <v>165</v>
      </c>
      <c r="V530" s="9"/>
      <c r="AW530" s="9"/>
    </row>
    <row r="531" spans="1:58" x14ac:dyDescent="0.3">
      <c r="A531" s="15">
        <v>0</v>
      </c>
      <c r="B531" s="15">
        <v>0</v>
      </c>
      <c r="C531" s="6">
        <f t="shared" ca="1" si="253"/>
        <v>0.29499607308822029</v>
      </c>
      <c r="D531" s="6">
        <f t="shared" ca="1" si="254"/>
        <v>0.29499607308822029</v>
      </c>
      <c r="E531" s="6" t="str">
        <f t="shared" si="258"/>
        <v/>
      </c>
      <c r="F531" s="6" t="s">
        <v>160</v>
      </c>
      <c r="G531" s="6" t="s">
        <v>162</v>
      </c>
      <c r="H531" s="6">
        <f t="shared" ca="1" si="259"/>
        <v>64.5</v>
      </c>
      <c r="I531" s="6" t="s">
        <v>163</v>
      </c>
      <c r="J531" s="6">
        <f t="shared" ca="1" si="261"/>
        <v>64</v>
      </c>
      <c r="K531" s="6" t="s">
        <v>164</v>
      </c>
      <c r="L531" s="6">
        <f t="shared" ca="1" si="262"/>
        <v>6</v>
      </c>
      <c r="M531" s="6" t="s">
        <v>165</v>
      </c>
      <c r="V531" s="9"/>
      <c r="AD531" s="10"/>
      <c r="AE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1"/>
      <c r="AX531" s="10"/>
      <c r="AY531" s="10"/>
      <c r="BF531" s="10"/>
    </row>
    <row r="532" spans="1:58" x14ac:dyDescent="0.3">
      <c r="A532" s="15">
        <v>0</v>
      </c>
      <c r="B532" s="15">
        <v>0</v>
      </c>
      <c r="C532" s="6">
        <f t="shared" ca="1" si="253"/>
        <v>9.4150117560363067E-2</v>
      </c>
      <c r="D532" s="6">
        <f t="shared" ca="1" si="254"/>
        <v>0.59415011756036307</v>
      </c>
      <c r="E532" s="6" t="str">
        <f t="shared" si="258"/>
        <v/>
      </c>
      <c r="F532" s="6" t="s">
        <v>160</v>
      </c>
      <c r="G532" s="6" t="s">
        <v>162</v>
      </c>
      <c r="H532" s="6">
        <f t="shared" ca="1" si="259"/>
        <v>44.42</v>
      </c>
      <c r="I532" s="6" t="s">
        <v>163</v>
      </c>
      <c r="J532" s="6">
        <f t="shared" ca="1" si="261"/>
        <v>94</v>
      </c>
      <c r="K532" s="6" t="s">
        <v>164</v>
      </c>
      <c r="L532" s="6">
        <f t="shared" ca="1" si="262"/>
        <v>12</v>
      </c>
      <c r="M532" s="6" t="s">
        <v>165</v>
      </c>
      <c r="V532" s="9"/>
      <c r="AW532" s="9"/>
    </row>
    <row r="533" spans="1:58" x14ac:dyDescent="0.3">
      <c r="A533" s="15">
        <v>0</v>
      </c>
      <c r="B533" s="15">
        <v>0</v>
      </c>
      <c r="C533" s="6">
        <f t="shared" ca="1" si="253"/>
        <v>0.79234742240690481</v>
      </c>
      <c r="D533" s="6">
        <f t="shared" ca="1" si="254"/>
        <v>0.20765257759309519</v>
      </c>
      <c r="E533" s="6" t="str">
        <f t="shared" si="258"/>
        <v/>
      </c>
      <c r="F533" s="6" t="s">
        <v>160</v>
      </c>
      <c r="G533" s="6" t="s">
        <v>162</v>
      </c>
      <c r="H533" s="6">
        <f t="shared" ca="1" si="259"/>
        <v>114.23</v>
      </c>
      <c r="I533" s="6" t="s">
        <v>163</v>
      </c>
      <c r="J533" s="6">
        <f t="shared" ca="1" si="261"/>
        <v>56</v>
      </c>
      <c r="K533" s="6" t="s">
        <v>164</v>
      </c>
      <c r="L533" s="6">
        <f t="shared" ca="1" si="262"/>
        <v>4</v>
      </c>
      <c r="M533" s="6" t="s">
        <v>165</v>
      </c>
      <c r="V533" s="9"/>
      <c r="AW533" s="9"/>
    </row>
    <row r="534" spans="1:58" x14ac:dyDescent="0.3">
      <c r="A534" s="15">
        <v>0</v>
      </c>
      <c r="B534" s="15">
        <v>0</v>
      </c>
      <c r="C534" s="6">
        <f t="shared" ca="1" si="253"/>
        <v>0.63165616535231517</v>
      </c>
      <c r="D534" s="6">
        <f t="shared" ca="1" si="254"/>
        <v>0.36834383464768483</v>
      </c>
      <c r="E534" s="6" t="str">
        <f t="shared" si="258"/>
        <v/>
      </c>
      <c r="F534" s="6" t="s">
        <v>160</v>
      </c>
      <c r="G534" s="6" t="s">
        <v>162</v>
      </c>
      <c r="H534" s="6">
        <f t="shared" ca="1" si="259"/>
        <v>98.17</v>
      </c>
      <c r="I534" s="6" t="s">
        <v>163</v>
      </c>
      <c r="J534" s="6">
        <f t="shared" ca="1" si="261"/>
        <v>72</v>
      </c>
      <c r="K534" s="6" t="s">
        <v>164</v>
      </c>
      <c r="L534" s="6">
        <f t="shared" ca="1" si="262"/>
        <v>7</v>
      </c>
      <c r="M534" s="6" t="s">
        <v>165</v>
      </c>
      <c r="N534" s="10"/>
      <c r="O534" s="10"/>
      <c r="P534" s="10"/>
      <c r="Q534" s="10"/>
      <c r="R534" s="10"/>
      <c r="S534" s="10"/>
      <c r="T534" s="10"/>
      <c r="U534" s="10"/>
      <c r="V534" s="11"/>
      <c r="W534" s="10"/>
      <c r="X534" s="10"/>
      <c r="Y534" s="10"/>
      <c r="Z534" s="10"/>
      <c r="AW534" s="9"/>
    </row>
    <row r="535" spans="1:58" x14ac:dyDescent="0.3">
      <c r="A535" s="15">
        <v>0</v>
      </c>
      <c r="B535" s="15">
        <v>0</v>
      </c>
      <c r="C535" s="6">
        <f t="shared" ca="1" si="253"/>
        <v>0.44616580478415502</v>
      </c>
      <c r="D535" s="6">
        <f t="shared" ca="1" si="254"/>
        <v>0.44616580478415502</v>
      </c>
      <c r="E535" s="6" t="str">
        <f t="shared" si="258"/>
        <v/>
      </c>
      <c r="F535" s="6" t="s">
        <v>160</v>
      </c>
      <c r="G535" s="6" t="s">
        <v>162</v>
      </c>
      <c r="H535" s="6">
        <f t="shared" ca="1" si="259"/>
        <v>79.62</v>
      </c>
      <c r="I535" s="6" t="s">
        <v>163</v>
      </c>
      <c r="J535" s="6">
        <f t="shared" ca="1" si="261"/>
        <v>80</v>
      </c>
      <c r="K535" s="6" t="s">
        <v>164</v>
      </c>
      <c r="L535" s="6">
        <f t="shared" ca="1" si="262"/>
        <v>9</v>
      </c>
      <c r="M535" s="6" t="s">
        <v>165</v>
      </c>
      <c r="V535" s="9"/>
      <c r="AW535" s="9"/>
    </row>
    <row r="536" spans="1:58" ht="42.55" x14ac:dyDescent="0.3">
      <c r="A536" s="15" t="s">
        <v>158</v>
      </c>
      <c r="B536" s="15">
        <v>0</v>
      </c>
      <c r="C536" s="6">
        <f t="shared" ca="1" si="253"/>
        <v>0.93004073181989444</v>
      </c>
      <c r="D536" s="6">
        <f t="shared" ca="1" si="254"/>
        <v>6.995926818010556E-2</v>
      </c>
      <c r="E536" s="17" t="str">
        <f t="shared" ref="E536" si="263">IF(A536=0,"",_xlfn.CONCAT("\end{enumerate} \section*{ Cuenta ",A536,"} \begin{enumerate}"))</f>
        <v>\end{enumerate} \section*{ Cuenta X} \begin{enumerate}</v>
      </c>
      <c r="AW536" s="9"/>
    </row>
    <row r="537" spans="1:58" x14ac:dyDescent="0.3">
      <c r="A537" s="15">
        <v>0</v>
      </c>
      <c r="B537" s="15">
        <v>0</v>
      </c>
      <c r="C537" s="6">
        <f t="shared" ca="1" si="253"/>
        <v>0.39474331251716299</v>
      </c>
      <c r="D537" s="6">
        <f t="shared" ca="1" si="254"/>
        <v>0.39474331251716299</v>
      </c>
      <c r="E537" s="6" t="str">
        <f t="shared" ref="E537:E548" si="264">IF(A537=0,"",_xlfn.CONCAT("## ",A537))</f>
        <v/>
      </c>
      <c r="F537" s="6" t="s">
        <v>160</v>
      </c>
      <c r="G537" s="6" t="s">
        <v>159</v>
      </c>
      <c r="H537" s="6">
        <f t="shared" ref="H537:H548" ca="1" si="265">ROUND(C537*100+35,2)</f>
        <v>74.47</v>
      </c>
      <c r="I537" s="6" t="s">
        <v>161</v>
      </c>
      <c r="J537" s="6">
        <f t="shared" ref="J537:J542" ca="1" si="266">H537+ROUND(D537*100+35,0)</f>
        <v>148.47</v>
      </c>
      <c r="K537" s="6" t="s">
        <v>166</v>
      </c>
      <c r="V537" s="9"/>
      <c r="AW537" s="9"/>
    </row>
    <row r="538" spans="1:58" x14ac:dyDescent="0.3">
      <c r="A538" s="15">
        <v>0</v>
      </c>
      <c r="B538" s="15">
        <v>0</v>
      </c>
      <c r="C538" s="6">
        <f t="shared" ca="1" si="253"/>
        <v>0.43902580960783588</v>
      </c>
      <c r="D538" s="6">
        <f t="shared" ca="1" si="254"/>
        <v>0.43902580960783588</v>
      </c>
      <c r="E538" s="6" t="str">
        <f t="shared" si="264"/>
        <v/>
      </c>
      <c r="F538" s="6" t="s">
        <v>160</v>
      </c>
      <c r="G538" s="6" t="s">
        <v>159</v>
      </c>
      <c r="H538" s="6">
        <f t="shared" ca="1" si="265"/>
        <v>78.900000000000006</v>
      </c>
      <c r="I538" s="6" t="s">
        <v>161</v>
      </c>
      <c r="J538" s="6">
        <f t="shared" ca="1" si="266"/>
        <v>157.9</v>
      </c>
      <c r="K538" s="6" t="s">
        <v>166</v>
      </c>
      <c r="V538" s="9"/>
      <c r="AW538" s="9"/>
    </row>
    <row r="539" spans="1:58" x14ac:dyDescent="0.3">
      <c r="A539" s="15">
        <v>0</v>
      </c>
      <c r="B539" s="15">
        <v>0</v>
      </c>
      <c r="C539" s="6">
        <f t="shared" ca="1" si="253"/>
        <v>0.2092050051396207</v>
      </c>
      <c r="D539" s="6">
        <f t="shared" ca="1" si="254"/>
        <v>0.2092050051396207</v>
      </c>
      <c r="E539" s="6" t="str">
        <f t="shared" si="264"/>
        <v/>
      </c>
      <c r="F539" s="6" t="s">
        <v>160</v>
      </c>
      <c r="G539" s="6" t="s">
        <v>159</v>
      </c>
      <c r="H539" s="6">
        <f t="shared" ca="1" si="265"/>
        <v>55.92</v>
      </c>
      <c r="I539" s="6" t="s">
        <v>161</v>
      </c>
      <c r="J539" s="6">
        <f t="shared" ca="1" si="266"/>
        <v>111.92</v>
      </c>
      <c r="K539" s="6" t="s">
        <v>166</v>
      </c>
      <c r="V539" s="9"/>
      <c r="AW539" s="9"/>
    </row>
    <row r="540" spans="1:58" x14ac:dyDescent="0.3">
      <c r="A540" s="15">
        <v>0</v>
      </c>
      <c r="B540" s="15">
        <v>0</v>
      </c>
      <c r="C540" s="6">
        <f t="shared" ca="1" si="253"/>
        <v>0.75289759263658951</v>
      </c>
      <c r="D540" s="6">
        <f t="shared" ca="1" si="254"/>
        <v>0.24710240736341049</v>
      </c>
      <c r="E540" s="6" t="str">
        <f t="shared" si="264"/>
        <v/>
      </c>
      <c r="F540" s="6" t="s">
        <v>160</v>
      </c>
      <c r="G540" s="6" t="s">
        <v>159</v>
      </c>
      <c r="H540" s="6">
        <f t="shared" ca="1" si="265"/>
        <v>110.29</v>
      </c>
      <c r="I540" s="6" t="s">
        <v>161</v>
      </c>
      <c r="J540" s="6">
        <f t="shared" ca="1" si="266"/>
        <v>170.29000000000002</v>
      </c>
      <c r="K540" s="6" t="s">
        <v>166</v>
      </c>
      <c r="V540" s="9"/>
      <c r="AW540" s="9"/>
    </row>
    <row r="541" spans="1:58" x14ac:dyDescent="0.3">
      <c r="A541" s="15">
        <v>0</v>
      </c>
      <c r="B541" s="15">
        <v>0</v>
      </c>
      <c r="C541" s="6">
        <f t="shared" ca="1" si="253"/>
        <v>0.99482967963928204</v>
      </c>
      <c r="D541" s="6">
        <f t="shared" ca="1" si="254"/>
        <v>5.1703203607179615E-3</v>
      </c>
      <c r="E541" s="6" t="str">
        <f t="shared" si="264"/>
        <v/>
      </c>
      <c r="F541" s="6" t="s">
        <v>160</v>
      </c>
      <c r="G541" s="6" t="s">
        <v>159</v>
      </c>
      <c r="H541" s="6">
        <f t="shared" ca="1" si="265"/>
        <v>134.47999999999999</v>
      </c>
      <c r="I541" s="6" t="s">
        <v>161</v>
      </c>
      <c r="J541" s="6">
        <f t="shared" ca="1" si="266"/>
        <v>170.48</v>
      </c>
      <c r="K541" s="6" t="s">
        <v>166</v>
      </c>
      <c r="V541" s="9"/>
      <c r="AW541" s="9"/>
    </row>
    <row r="542" spans="1:58" x14ac:dyDescent="0.3">
      <c r="A542" s="15">
        <v>0</v>
      </c>
      <c r="B542" s="15">
        <v>0</v>
      </c>
      <c r="C542" s="6">
        <f t="shared" ca="1" si="253"/>
        <v>0.83424462525855203</v>
      </c>
      <c r="D542" s="6">
        <f t="shared" ca="1" si="254"/>
        <v>0.16575537474144797</v>
      </c>
      <c r="E542" s="6" t="str">
        <f t="shared" si="264"/>
        <v/>
      </c>
      <c r="F542" s="6" t="s">
        <v>160</v>
      </c>
      <c r="G542" s="6" t="s">
        <v>159</v>
      </c>
      <c r="H542" s="6">
        <f t="shared" ca="1" si="265"/>
        <v>118.42</v>
      </c>
      <c r="I542" s="6" t="s">
        <v>161</v>
      </c>
      <c r="J542" s="6">
        <f t="shared" ca="1" si="266"/>
        <v>170.42000000000002</v>
      </c>
      <c r="K542" s="6" t="s">
        <v>166</v>
      </c>
      <c r="V542" s="9"/>
      <c r="AD542" s="10"/>
      <c r="AE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1"/>
      <c r="AX542" s="10"/>
      <c r="AY542" s="10"/>
    </row>
    <row r="543" spans="1:58" x14ac:dyDescent="0.3">
      <c r="A543" s="15">
        <v>0</v>
      </c>
      <c r="B543" s="15">
        <v>0</v>
      </c>
      <c r="C543" s="6">
        <f t="shared" ca="1" si="253"/>
        <v>0.35274318270102389</v>
      </c>
      <c r="D543" s="6">
        <f t="shared" ca="1" si="254"/>
        <v>0.35274318270102389</v>
      </c>
      <c r="E543" s="6" t="str">
        <f t="shared" si="264"/>
        <v/>
      </c>
      <c r="F543" s="6" t="s">
        <v>160</v>
      </c>
      <c r="G543" s="6" t="s">
        <v>162</v>
      </c>
      <c r="H543" s="6">
        <f t="shared" ca="1" si="265"/>
        <v>70.27</v>
      </c>
      <c r="I543" s="6" t="s">
        <v>163</v>
      </c>
      <c r="J543" s="6">
        <f t="shared" ref="J543:J548" ca="1" si="267">ROUND(D543*100+35,0)</f>
        <v>70</v>
      </c>
      <c r="K543" s="6" t="s">
        <v>164</v>
      </c>
      <c r="L543" s="6">
        <f t="shared" ref="L543:L548" ca="1" si="268">ROUND(D543*20,0)</f>
        <v>7</v>
      </c>
      <c r="M543" s="6" t="s">
        <v>165</v>
      </c>
      <c r="V543" s="9"/>
      <c r="AW543" s="9"/>
    </row>
    <row r="544" spans="1:58" x14ac:dyDescent="0.3">
      <c r="A544" s="15">
        <v>0</v>
      </c>
      <c r="B544" s="15">
        <v>0</v>
      </c>
      <c r="C544" s="6">
        <f t="shared" ca="1" si="253"/>
        <v>0.29928194029045729</v>
      </c>
      <c r="D544" s="6">
        <f t="shared" ca="1" si="254"/>
        <v>0.29928194029045729</v>
      </c>
      <c r="E544" s="6" t="str">
        <f t="shared" si="264"/>
        <v/>
      </c>
      <c r="F544" s="6" t="s">
        <v>160</v>
      </c>
      <c r="G544" s="6" t="s">
        <v>162</v>
      </c>
      <c r="H544" s="6">
        <f t="shared" ca="1" si="265"/>
        <v>64.930000000000007</v>
      </c>
      <c r="I544" s="6" t="s">
        <v>163</v>
      </c>
      <c r="J544" s="6">
        <f t="shared" ca="1" si="267"/>
        <v>65</v>
      </c>
      <c r="K544" s="6" t="s">
        <v>164</v>
      </c>
      <c r="L544" s="6">
        <f t="shared" ca="1" si="268"/>
        <v>6</v>
      </c>
      <c r="M544" s="6" t="s">
        <v>165</v>
      </c>
      <c r="V544" s="9"/>
      <c r="AW544" s="9"/>
    </row>
    <row r="545" spans="1:58" x14ac:dyDescent="0.3">
      <c r="A545" s="15">
        <v>0</v>
      </c>
      <c r="B545" s="15">
        <v>0</v>
      </c>
      <c r="C545" s="6">
        <f t="shared" ca="1" si="253"/>
        <v>7.2494341409770069E-3</v>
      </c>
      <c r="D545" s="6">
        <f t="shared" ca="1" si="254"/>
        <v>0.50724943414097701</v>
      </c>
      <c r="E545" s="6" t="str">
        <f t="shared" si="264"/>
        <v/>
      </c>
      <c r="F545" s="6" t="s">
        <v>160</v>
      </c>
      <c r="G545" s="6" t="s">
        <v>162</v>
      </c>
      <c r="H545" s="6">
        <f t="shared" ca="1" si="265"/>
        <v>35.72</v>
      </c>
      <c r="I545" s="6" t="s">
        <v>163</v>
      </c>
      <c r="J545" s="6">
        <f t="shared" ca="1" si="267"/>
        <v>86</v>
      </c>
      <c r="K545" s="6" t="s">
        <v>164</v>
      </c>
      <c r="L545" s="6">
        <f t="shared" ca="1" si="268"/>
        <v>10</v>
      </c>
      <c r="M545" s="6" t="s">
        <v>165</v>
      </c>
      <c r="V545" s="9"/>
      <c r="AW545" s="9"/>
    </row>
    <row r="546" spans="1:58" x14ac:dyDescent="0.3">
      <c r="A546" s="15">
        <v>0</v>
      </c>
      <c r="B546" s="15">
        <v>0</v>
      </c>
      <c r="C546" s="6">
        <f t="shared" ca="1" si="253"/>
        <v>0.82021350137235605</v>
      </c>
      <c r="D546" s="6">
        <f t="shared" ca="1" si="254"/>
        <v>0.17978649862764395</v>
      </c>
      <c r="E546" s="6" t="str">
        <f t="shared" si="264"/>
        <v/>
      </c>
      <c r="F546" s="6" t="s">
        <v>160</v>
      </c>
      <c r="G546" s="6" t="s">
        <v>162</v>
      </c>
      <c r="H546" s="6">
        <f t="shared" ca="1" si="265"/>
        <v>117.02</v>
      </c>
      <c r="I546" s="6" t="s">
        <v>163</v>
      </c>
      <c r="J546" s="6">
        <f t="shared" ca="1" si="267"/>
        <v>53</v>
      </c>
      <c r="K546" s="6" t="s">
        <v>164</v>
      </c>
      <c r="L546" s="6">
        <f t="shared" ca="1" si="268"/>
        <v>4</v>
      </c>
      <c r="M546" s="6" t="s">
        <v>165</v>
      </c>
      <c r="V546" s="9"/>
      <c r="AW546" s="9"/>
    </row>
    <row r="547" spans="1:58" x14ac:dyDescent="0.3">
      <c r="A547" s="15">
        <v>0</v>
      </c>
      <c r="B547" s="15">
        <v>0</v>
      </c>
      <c r="C547" s="6">
        <f t="shared" ca="1" si="253"/>
        <v>0.31951338759062509</v>
      </c>
      <c r="D547" s="6">
        <f t="shared" ca="1" si="254"/>
        <v>0.31951338759062509</v>
      </c>
      <c r="E547" s="6" t="str">
        <f t="shared" si="264"/>
        <v/>
      </c>
      <c r="F547" s="6" t="s">
        <v>160</v>
      </c>
      <c r="G547" s="6" t="s">
        <v>162</v>
      </c>
      <c r="H547" s="6">
        <f t="shared" ca="1" si="265"/>
        <v>66.95</v>
      </c>
      <c r="I547" s="6" t="s">
        <v>163</v>
      </c>
      <c r="J547" s="6">
        <f t="shared" ca="1" si="267"/>
        <v>67</v>
      </c>
      <c r="K547" s="6" t="s">
        <v>164</v>
      </c>
      <c r="L547" s="6">
        <f t="shared" ca="1" si="268"/>
        <v>6</v>
      </c>
      <c r="M547" s="6" t="s">
        <v>165</v>
      </c>
      <c r="N547" s="10"/>
      <c r="O547" s="10"/>
      <c r="P547" s="10"/>
      <c r="Q547" s="10"/>
      <c r="R547" s="10"/>
      <c r="S547" s="10"/>
      <c r="T547" s="10"/>
      <c r="U547" s="10"/>
      <c r="V547" s="11"/>
      <c r="W547" s="10"/>
      <c r="X547" s="10"/>
      <c r="Y547" s="10"/>
      <c r="Z547" s="10"/>
      <c r="AW547" s="9"/>
    </row>
    <row r="548" spans="1:58" x14ac:dyDescent="0.3">
      <c r="A548" s="15">
        <v>0</v>
      </c>
      <c r="B548" s="15">
        <v>0</v>
      </c>
      <c r="C548" s="6">
        <f t="shared" ca="1" si="253"/>
        <v>0.34803218661566493</v>
      </c>
      <c r="D548" s="6">
        <f t="shared" ca="1" si="254"/>
        <v>0.34803218661566493</v>
      </c>
      <c r="E548" s="6" t="str">
        <f t="shared" si="264"/>
        <v/>
      </c>
      <c r="F548" s="6" t="s">
        <v>160</v>
      </c>
      <c r="G548" s="6" t="s">
        <v>162</v>
      </c>
      <c r="H548" s="6">
        <f t="shared" ca="1" si="265"/>
        <v>69.8</v>
      </c>
      <c r="I548" s="6" t="s">
        <v>163</v>
      </c>
      <c r="J548" s="6">
        <f t="shared" ca="1" si="267"/>
        <v>70</v>
      </c>
      <c r="K548" s="6" t="s">
        <v>164</v>
      </c>
      <c r="L548" s="6">
        <f t="shared" ca="1" si="268"/>
        <v>7</v>
      </c>
      <c r="M548" s="6" t="s">
        <v>165</v>
      </c>
      <c r="V548" s="9"/>
      <c r="AW548" s="9"/>
    </row>
    <row r="549" spans="1:58" ht="42.55" x14ac:dyDescent="0.3">
      <c r="A549" s="15" t="s">
        <v>158</v>
      </c>
      <c r="B549" s="15">
        <v>0</v>
      </c>
      <c r="C549" s="6">
        <f t="shared" ca="1" si="253"/>
        <v>0.46250213360522741</v>
      </c>
      <c r="D549" s="6">
        <f t="shared" ca="1" si="254"/>
        <v>0.46250213360522741</v>
      </c>
      <c r="E549" s="17" t="str">
        <f t="shared" ref="E549" si="269">IF(A549=0,"",_xlfn.CONCAT("\end{enumerate} \section*{ Cuenta ",A549,"} \begin{enumerate}"))</f>
        <v>\end{enumerate} \section*{ Cuenta X} \begin{enumerate}</v>
      </c>
      <c r="AW549" s="9"/>
    </row>
    <row r="550" spans="1:58" x14ac:dyDescent="0.3">
      <c r="A550" s="15">
        <v>0</v>
      </c>
      <c r="B550" s="15">
        <v>0</v>
      </c>
      <c r="C550" s="6">
        <f t="shared" ca="1" si="253"/>
        <v>0.85958675079928293</v>
      </c>
      <c r="D550" s="6">
        <f t="shared" ca="1" si="254"/>
        <v>0.14041324920071707</v>
      </c>
      <c r="E550" s="6" t="str">
        <f t="shared" ref="E550:E561" si="270">IF(A550=0,"",_xlfn.CONCAT("## ",A550))</f>
        <v/>
      </c>
      <c r="F550" s="6" t="s">
        <v>160</v>
      </c>
      <c r="G550" s="6" t="s">
        <v>159</v>
      </c>
      <c r="H550" s="6">
        <f t="shared" ref="H550:H561" ca="1" si="271">ROUND(C550*100+35,2)</f>
        <v>120.96</v>
      </c>
      <c r="I550" s="6" t="s">
        <v>161</v>
      </c>
      <c r="J550" s="6">
        <f t="shared" ref="J550:J555" ca="1" si="272">H550+ROUND(D550*100+35,0)</f>
        <v>169.95999999999998</v>
      </c>
      <c r="K550" s="6" t="s">
        <v>166</v>
      </c>
      <c r="V550" s="9"/>
      <c r="AW550" s="9"/>
    </row>
    <row r="551" spans="1:58" x14ac:dyDescent="0.3">
      <c r="A551" s="15">
        <v>0</v>
      </c>
      <c r="B551" s="15">
        <v>0</v>
      </c>
      <c r="C551" s="6">
        <f t="shared" ca="1" si="253"/>
        <v>0.30297333915152225</v>
      </c>
      <c r="D551" s="6">
        <f t="shared" ca="1" si="254"/>
        <v>0.30297333915152225</v>
      </c>
      <c r="E551" s="6" t="str">
        <f t="shared" si="270"/>
        <v/>
      </c>
      <c r="F551" s="6" t="s">
        <v>160</v>
      </c>
      <c r="G551" s="6" t="s">
        <v>159</v>
      </c>
      <c r="H551" s="6">
        <f t="shared" ca="1" si="271"/>
        <v>65.3</v>
      </c>
      <c r="I551" s="6" t="s">
        <v>161</v>
      </c>
      <c r="J551" s="6">
        <f t="shared" ca="1" si="272"/>
        <v>130.30000000000001</v>
      </c>
      <c r="K551" s="6" t="s">
        <v>166</v>
      </c>
      <c r="V551" s="9"/>
      <c r="AW551" s="9"/>
    </row>
    <row r="552" spans="1:58" x14ac:dyDescent="0.3">
      <c r="A552" s="15">
        <v>0</v>
      </c>
      <c r="B552" s="15">
        <v>0</v>
      </c>
      <c r="C552" s="6">
        <f t="shared" ca="1" si="253"/>
        <v>0.48310062119237174</v>
      </c>
      <c r="D552" s="6">
        <f t="shared" ca="1" si="254"/>
        <v>0.48310062119237174</v>
      </c>
      <c r="E552" s="6" t="str">
        <f t="shared" si="270"/>
        <v/>
      </c>
      <c r="F552" s="6" t="s">
        <v>160</v>
      </c>
      <c r="G552" s="6" t="s">
        <v>159</v>
      </c>
      <c r="H552" s="6">
        <f t="shared" ca="1" si="271"/>
        <v>83.31</v>
      </c>
      <c r="I552" s="6" t="s">
        <v>161</v>
      </c>
      <c r="J552" s="6">
        <f t="shared" ca="1" si="272"/>
        <v>166.31</v>
      </c>
      <c r="K552" s="6" t="s">
        <v>166</v>
      </c>
      <c r="V552" s="9"/>
      <c r="AW552" s="9"/>
    </row>
    <row r="553" spans="1:58" x14ac:dyDescent="0.3">
      <c r="A553" s="15">
        <v>0</v>
      </c>
      <c r="B553" s="15">
        <v>0</v>
      </c>
      <c r="C553" s="6">
        <f t="shared" ca="1" si="253"/>
        <v>0.3184186428602318</v>
      </c>
      <c r="D553" s="6">
        <f t="shared" ca="1" si="254"/>
        <v>0.3184186428602318</v>
      </c>
      <c r="E553" s="6" t="str">
        <f t="shared" si="270"/>
        <v/>
      </c>
      <c r="F553" s="6" t="s">
        <v>160</v>
      </c>
      <c r="G553" s="6" t="s">
        <v>159</v>
      </c>
      <c r="H553" s="6">
        <f t="shared" ca="1" si="271"/>
        <v>66.84</v>
      </c>
      <c r="I553" s="6" t="s">
        <v>161</v>
      </c>
      <c r="J553" s="6">
        <f t="shared" ca="1" si="272"/>
        <v>133.84</v>
      </c>
      <c r="K553" s="6" t="s">
        <v>166</v>
      </c>
      <c r="V553" s="9"/>
      <c r="AD553" s="10"/>
      <c r="AE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1"/>
      <c r="AX553" s="10"/>
      <c r="AY553" s="10"/>
      <c r="BB553" s="10"/>
      <c r="BF553" s="10"/>
    </row>
    <row r="554" spans="1:58" x14ac:dyDescent="0.3">
      <c r="A554" s="15">
        <v>0</v>
      </c>
      <c r="B554" s="15">
        <v>0</v>
      </c>
      <c r="C554" s="6">
        <f t="shared" ca="1" si="253"/>
        <v>0.10101628160507203</v>
      </c>
      <c r="D554" s="6">
        <f t="shared" ca="1" si="254"/>
        <v>0.10101628160507203</v>
      </c>
      <c r="E554" s="6" t="str">
        <f t="shared" si="270"/>
        <v/>
      </c>
      <c r="F554" s="6" t="s">
        <v>160</v>
      </c>
      <c r="G554" s="6" t="s">
        <v>159</v>
      </c>
      <c r="H554" s="6">
        <f t="shared" ca="1" si="271"/>
        <v>45.1</v>
      </c>
      <c r="I554" s="6" t="s">
        <v>161</v>
      </c>
      <c r="J554" s="6">
        <f t="shared" ca="1" si="272"/>
        <v>90.1</v>
      </c>
      <c r="K554" s="6" t="s">
        <v>166</v>
      </c>
      <c r="V554" s="9"/>
      <c r="AW554" s="9"/>
    </row>
    <row r="555" spans="1:58" x14ac:dyDescent="0.3">
      <c r="A555" s="15">
        <v>0</v>
      </c>
      <c r="B555" s="15">
        <v>0</v>
      </c>
      <c r="C555" s="6">
        <f t="shared" ca="1" si="253"/>
        <v>0.42542404291053715</v>
      </c>
      <c r="D555" s="6">
        <f t="shared" ca="1" si="254"/>
        <v>0.42542404291053715</v>
      </c>
      <c r="E555" s="6" t="str">
        <f t="shared" si="270"/>
        <v/>
      </c>
      <c r="F555" s="6" t="s">
        <v>160</v>
      </c>
      <c r="G555" s="6" t="s">
        <v>159</v>
      </c>
      <c r="H555" s="6">
        <f t="shared" ca="1" si="271"/>
        <v>77.540000000000006</v>
      </c>
      <c r="I555" s="6" t="s">
        <v>161</v>
      </c>
      <c r="J555" s="6">
        <f t="shared" ca="1" si="272"/>
        <v>155.54000000000002</v>
      </c>
      <c r="K555" s="6" t="s">
        <v>166</v>
      </c>
      <c r="V555" s="9"/>
      <c r="AW555" s="9"/>
    </row>
    <row r="556" spans="1:58" x14ac:dyDescent="0.3">
      <c r="A556" s="15">
        <v>0</v>
      </c>
      <c r="B556" s="15">
        <v>0</v>
      </c>
      <c r="C556" s="6">
        <f t="shared" ca="1" si="253"/>
        <v>0.85790376942696911</v>
      </c>
      <c r="D556" s="6">
        <f t="shared" ca="1" si="254"/>
        <v>0.14209623057303089</v>
      </c>
      <c r="E556" s="6" t="str">
        <f t="shared" si="270"/>
        <v/>
      </c>
      <c r="F556" s="6" t="s">
        <v>160</v>
      </c>
      <c r="G556" s="6" t="s">
        <v>162</v>
      </c>
      <c r="H556" s="6">
        <f t="shared" ca="1" si="271"/>
        <v>120.79</v>
      </c>
      <c r="I556" s="6" t="s">
        <v>163</v>
      </c>
      <c r="J556" s="6">
        <f t="shared" ref="J556:J561" ca="1" si="273">ROUND(D556*100+35,0)</f>
        <v>49</v>
      </c>
      <c r="K556" s="6" t="s">
        <v>164</v>
      </c>
      <c r="L556" s="6">
        <f t="shared" ref="L556:L561" ca="1" si="274">ROUND(D556*20,0)</f>
        <v>3</v>
      </c>
      <c r="M556" s="6" t="s">
        <v>165</v>
      </c>
      <c r="V556" s="9"/>
      <c r="AW556" s="9"/>
    </row>
    <row r="557" spans="1:58" x14ac:dyDescent="0.3">
      <c r="A557" s="15">
        <v>0</v>
      </c>
      <c r="B557" s="15">
        <v>0</v>
      </c>
      <c r="C557" s="6">
        <f t="shared" ca="1" si="253"/>
        <v>0.60488972271489627</v>
      </c>
      <c r="D557" s="6">
        <f t="shared" ca="1" si="254"/>
        <v>0.39511027728510373</v>
      </c>
      <c r="E557" s="6" t="str">
        <f t="shared" si="270"/>
        <v/>
      </c>
      <c r="F557" s="6" t="s">
        <v>160</v>
      </c>
      <c r="G557" s="6" t="s">
        <v>162</v>
      </c>
      <c r="H557" s="6">
        <f t="shared" ca="1" si="271"/>
        <v>95.49</v>
      </c>
      <c r="I557" s="6" t="s">
        <v>163</v>
      </c>
      <c r="J557" s="6">
        <f t="shared" ca="1" si="273"/>
        <v>75</v>
      </c>
      <c r="K557" s="6" t="s">
        <v>164</v>
      </c>
      <c r="L557" s="6">
        <f t="shared" ca="1" si="274"/>
        <v>8</v>
      </c>
      <c r="M557" s="6" t="s">
        <v>165</v>
      </c>
      <c r="V557" s="9"/>
      <c r="AW557" s="9"/>
    </row>
    <row r="558" spans="1:58" x14ac:dyDescent="0.3">
      <c r="A558" s="15">
        <v>0</v>
      </c>
      <c r="B558" s="15">
        <v>0</v>
      </c>
      <c r="C558" s="6">
        <f t="shared" ca="1" si="253"/>
        <v>2.6595284953796261E-2</v>
      </c>
      <c r="D558" s="6">
        <f t="shared" ca="1" si="254"/>
        <v>0.52659528495379626</v>
      </c>
      <c r="E558" s="6" t="str">
        <f t="shared" si="270"/>
        <v/>
      </c>
      <c r="F558" s="6" t="s">
        <v>160</v>
      </c>
      <c r="G558" s="6" t="s">
        <v>162</v>
      </c>
      <c r="H558" s="6">
        <f t="shared" ca="1" si="271"/>
        <v>37.659999999999997</v>
      </c>
      <c r="I558" s="6" t="s">
        <v>163</v>
      </c>
      <c r="J558" s="6">
        <f t="shared" ca="1" si="273"/>
        <v>88</v>
      </c>
      <c r="K558" s="6" t="s">
        <v>164</v>
      </c>
      <c r="L558" s="6">
        <f t="shared" ca="1" si="274"/>
        <v>11</v>
      </c>
      <c r="M558" s="6" t="s">
        <v>165</v>
      </c>
      <c r="V558" s="9"/>
      <c r="AW558" s="9"/>
    </row>
    <row r="559" spans="1:58" x14ac:dyDescent="0.3">
      <c r="A559" s="15">
        <v>0</v>
      </c>
      <c r="B559" s="15">
        <v>0</v>
      </c>
      <c r="C559" s="6">
        <f t="shared" ca="1" si="253"/>
        <v>0.85737884905196526</v>
      </c>
      <c r="D559" s="6">
        <f t="shared" ca="1" si="254"/>
        <v>0.14262115094803474</v>
      </c>
      <c r="E559" s="6" t="str">
        <f t="shared" si="270"/>
        <v/>
      </c>
      <c r="F559" s="6" t="s">
        <v>160</v>
      </c>
      <c r="G559" s="6" t="s">
        <v>162</v>
      </c>
      <c r="H559" s="6">
        <f t="shared" ca="1" si="271"/>
        <v>120.74</v>
      </c>
      <c r="I559" s="6" t="s">
        <v>163</v>
      </c>
      <c r="J559" s="6">
        <f t="shared" ca="1" si="273"/>
        <v>49</v>
      </c>
      <c r="K559" s="6" t="s">
        <v>164</v>
      </c>
      <c r="L559" s="6">
        <f t="shared" ca="1" si="274"/>
        <v>3</v>
      </c>
      <c r="M559" s="6" t="s">
        <v>165</v>
      </c>
      <c r="V559" s="9"/>
      <c r="AW559" s="9"/>
    </row>
    <row r="560" spans="1:58" x14ac:dyDescent="0.3">
      <c r="A560" s="15">
        <v>0</v>
      </c>
      <c r="B560" s="15">
        <v>0</v>
      </c>
      <c r="C560" s="6">
        <f t="shared" ca="1" si="253"/>
        <v>0.33633257539385142</v>
      </c>
      <c r="D560" s="6">
        <f t="shared" ca="1" si="254"/>
        <v>0.33633257539385142</v>
      </c>
      <c r="E560" s="6" t="str">
        <f t="shared" si="270"/>
        <v/>
      </c>
      <c r="F560" s="6" t="s">
        <v>160</v>
      </c>
      <c r="G560" s="6" t="s">
        <v>162</v>
      </c>
      <c r="H560" s="6">
        <f t="shared" ca="1" si="271"/>
        <v>68.63</v>
      </c>
      <c r="I560" s="6" t="s">
        <v>163</v>
      </c>
      <c r="J560" s="6">
        <f t="shared" ca="1" si="273"/>
        <v>69</v>
      </c>
      <c r="K560" s="6" t="s">
        <v>164</v>
      </c>
      <c r="L560" s="6">
        <f t="shared" ca="1" si="274"/>
        <v>7</v>
      </c>
      <c r="M560" s="6" t="s">
        <v>165</v>
      </c>
      <c r="N560" s="10"/>
      <c r="O560" s="10"/>
      <c r="P560" s="10"/>
      <c r="Q560" s="10"/>
      <c r="R560" s="10"/>
      <c r="S560" s="10"/>
      <c r="T560" s="10"/>
      <c r="U560" s="10"/>
      <c r="V560" s="11"/>
      <c r="W560" s="10"/>
      <c r="X560" s="10"/>
      <c r="Y560" s="10"/>
      <c r="Z560" s="10"/>
      <c r="AW560" s="9"/>
    </row>
    <row r="561" spans="1:58" x14ac:dyDescent="0.3">
      <c r="A561" s="15">
        <v>0</v>
      </c>
      <c r="B561" s="15">
        <v>0</v>
      </c>
      <c r="C561" s="6">
        <f t="shared" ca="1" si="253"/>
        <v>0.95148002349866267</v>
      </c>
      <c r="D561" s="6">
        <f t="shared" ca="1" si="254"/>
        <v>4.8519976501337325E-2</v>
      </c>
      <c r="E561" s="6" t="str">
        <f t="shared" si="270"/>
        <v/>
      </c>
      <c r="F561" s="6" t="s">
        <v>160</v>
      </c>
      <c r="G561" s="6" t="s">
        <v>162</v>
      </c>
      <c r="H561" s="6">
        <f t="shared" ca="1" si="271"/>
        <v>130.15</v>
      </c>
      <c r="I561" s="6" t="s">
        <v>163</v>
      </c>
      <c r="J561" s="6">
        <f t="shared" ca="1" si="273"/>
        <v>40</v>
      </c>
      <c r="K561" s="6" t="s">
        <v>164</v>
      </c>
      <c r="L561" s="6">
        <f t="shared" ca="1" si="274"/>
        <v>1</v>
      </c>
      <c r="M561" s="6" t="s">
        <v>165</v>
      </c>
      <c r="V561" s="9"/>
      <c r="AW561" s="9"/>
    </row>
    <row r="562" spans="1:58" ht="42.55" x14ac:dyDescent="0.3">
      <c r="A562" s="15" t="s">
        <v>158</v>
      </c>
      <c r="B562" s="15">
        <v>0</v>
      </c>
      <c r="C562" s="6">
        <f t="shared" ca="1" si="253"/>
        <v>0.36478337268922867</v>
      </c>
      <c r="D562" s="6">
        <f t="shared" ca="1" si="254"/>
        <v>0.36478337268922867</v>
      </c>
      <c r="E562" s="17" t="str">
        <f t="shared" ref="E562" si="275">IF(A562=0,"",_xlfn.CONCAT("\end{enumerate} \section*{ Cuenta ",A562,"} \begin{enumerate}"))</f>
        <v>\end{enumerate} \section*{ Cuenta X} \begin{enumerate}</v>
      </c>
      <c r="AW562" s="9"/>
    </row>
    <row r="563" spans="1:58" x14ac:dyDescent="0.3">
      <c r="A563" s="15">
        <v>0</v>
      </c>
      <c r="B563" s="15">
        <v>0</v>
      </c>
      <c r="C563" s="6">
        <f t="shared" ca="1" si="253"/>
        <v>0.21552960695398615</v>
      </c>
      <c r="D563" s="6">
        <f t="shared" ca="1" si="254"/>
        <v>0.21552960695398615</v>
      </c>
      <c r="E563" s="6" t="str">
        <f t="shared" ref="E563:E574" si="276">IF(A563=0,"",_xlfn.CONCAT("## ",A563))</f>
        <v/>
      </c>
      <c r="F563" s="6" t="s">
        <v>160</v>
      </c>
      <c r="G563" s="6" t="s">
        <v>159</v>
      </c>
      <c r="H563" s="6">
        <f t="shared" ref="H563:H574" ca="1" si="277">ROUND(C563*100+35,2)</f>
        <v>56.55</v>
      </c>
      <c r="I563" s="6" t="s">
        <v>161</v>
      </c>
      <c r="J563" s="6">
        <f t="shared" ref="J563:J568" ca="1" si="278">H563+ROUND(D563*100+35,0)</f>
        <v>113.55</v>
      </c>
      <c r="K563" s="6" t="s">
        <v>166</v>
      </c>
      <c r="V563" s="9"/>
      <c r="AW563" s="9"/>
    </row>
    <row r="564" spans="1:58" x14ac:dyDescent="0.3">
      <c r="A564" s="15">
        <v>0</v>
      </c>
      <c r="B564" s="15">
        <v>0</v>
      </c>
      <c r="C564" s="6">
        <f t="shared" ca="1" si="253"/>
        <v>0.55447565067883853</v>
      </c>
      <c r="D564" s="6">
        <f t="shared" ca="1" si="254"/>
        <v>0.55447565067883853</v>
      </c>
      <c r="E564" s="6" t="str">
        <f t="shared" si="276"/>
        <v/>
      </c>
      <c r="F564" s="6" t="s">
        <v>160</v>
      </c>
      <c r="G564" s="6" t="s">
        <v>159</v>
      </c>
      <c r="H564" s="6">
        <f t="shared" ca="1" si="277"/>
        <v>90.45</v>
      </c>
      <c r="I564" s="6" t="s">
        <v>161</v>
      </c>
      <c r="J564" s="6">
        <f t="shared" ca="1" si="278"/>
        <v>180.45</v>
      </c>
      <c r="K564" s="6" t="s">
        <v>166</v>
      </c>
      <c r="V564" s="9"/>
      <c r="AD564" s="10"/>
      <c r="AE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1"/>
      <c r="AX564" s="10"/>
      <c r="AY564" s="10"/>
      <c r="BB564" s="10"/>
      <c r="BF564" s="10"/>
    </row>
    <row r="565" spans="1:58" x14ac:dyDescent="0.3">
      <c r="A565" s="15">
        <v>0</v>
      </c>
      <c r="B565" s="15">
        <v>0</v>
      </c>
      <c r="C565" s="6">
        <f t="shared" ca="1" si="253"/>
        <v>9.0271646672683281E-2</v>
      </c>
      <c r="D565" s="6">
        <f t="shared" ca="1" si="254"/>
        <v>0.59027164667268328</v>
      </c>
      <c r="E565" s="6" t="str">
        <f t="shared" si="276"/>
        <v/>
      </c>
      <c r="F565" s="6" t="s">
        <v>160</v>
      </c>
      <c r="G565" s="6" t="s">
        <v>159</v>
      </c>
      <c r="H565" s="6">
        <f t="shared" ca="1" si="277"/>
        <v>44.03</v>
      </c>
      <c r="I565" s="6" t="s">
        <v>161</v>
      </c>
      <c r="J565" s="6">
        <f t="shared" ca="1" si="278"/>
        <v>138.03</v>
      </c>
      <c r="K565" s="6" t="s">
        <v>166</v>
      </c>
      <c r="V565" s="9"/>
      <c r="AW565" s="9"/>
    </row>
    <row r="566" spans="1:58" x14ac:dyDescent="0.3">
      <c r="A566" s="15">
        <v>0</v>
      </c>
      <c r="B566" s="15">
        <v>0</v>
      </c>
      <c r="C566" s="6">
        <f t="shared" ca="1" si="253"/>
        <v>0.81756001005561885</v>
      </c>
      <c r="D566" s="6">
        <f t="shared" ca="1" si="254"/>
        <v>0.18243998994438115</v>
      </c>
      <c r="E566" s="6" t="str">
        <f t="shared" si="276"/>
        <v/>
      </c>
      <c r="F566" s="6" t="s">
        <v>160</v>
      </c>
      <c r="G566" s="6" t="s">
        <v>159</v>
      </c>
      <c r="H566" s="6">
        <f t="shared" ca="1" si="277"/>
        <v>116.76</v>
      </c>
      <c r="I566" s="6" t="s">
        <v>161</v>
      </c>
      <c r="J566" s="6">
        <f t="shared" ca="1" si="278"/>
        <v>169.76</v>
      </c>
      <c r="K566" s="6" t="s">
        <v>166</v>
      </c>
      <c r="V566" s="9"/>
      <c r="AW566" s="9"/>
    </row>
    <row r="567" spans="1:58" x14ac:dyDescent="0.3">
      <c r="A567" s="15">
        <v>0</v>
      </c>
      <c r="B567" s="15">
        <v>0</v>
      </c>
      <c r="C567" s="6">
        <f t="shared" ca="1" si="253"/>
        <v>0.54611689950534692</v>
      </c>
      <c r="D567" s="6">
        <f t="shared" ca="1" si="254"/>
        <v>0.54611689950534692</v>
      </c>
      <c r="E567" s="6" t="str">
        <f t="shared" si="276"/>
        <v/>
      </c>
      <c r="F567" s="6" t="s">
        <v>160</v>
      </c>
      <c r="G567" s="6" t="s">
        <v>159</v>
      </c>
      <c r="H567" s="6">
        <f t="shared" ca="1" si="277"/>
        <v>89.61</v>
      </c>
      <c r="I567" s="6" t="s">
        <v>161</v>
      </c>
      <c r="J567" s="6">
        <f t="shared" ca="1" si="278"/>
        <v>179.61</v>
      </c>
      <c r="K567" s="6" t="s">
        <v>166</v>
      </c>
      <c r="V567" s="9"/>
      <c r="AW567" s="9"/>
    </row>
    <row r="568" spans="1:58" x14ac:dyDescent="0.3">
      <c r="A568" s="15">
        <v>0</v>
      </c>
      <c r="B568" s="15">
        <v>0</v>
      </c>
      <c r="C568" s="6">
        <f t="shared" ca="1" si="253"/>
        <v>0.68382444925913466</v>
      </c>
      <c r="D568" s="6">
        <f t="shared" ca="1" si="254"/>
        <v>0.31617555074086534</v>
      </c>
      <c r="E568" s="6" t="str">
        <f t="shared" si="276"/>
        <v/>
      </c>
      <c r="F568" s="6" t="s">
        <v>160</v>
      </c>
      <c r="G568" s="6" t="s">
        <v>159</v>
      </c>
      <c r="H568" s="6">
        <f t="shared" ca="1" si="277"/>
        <v>103.38</v>
      </c>
      <c r="I568" s="6" t="s">
        <v>161</v>
      </c>
      <c r="J568" s="6">
        <f t="shared" ca="1" si="278"/>
        <v>170.38</v>
      </c>
      <c r="K568" s="6" t="s">
        <v>166</v>
      </c>
      <c r="V568" s="9"/>
      <c r="AW568" s="9"/>
    </row>
    <row r="569" spans="1:58" x14ac:dyDescent="0.3">
      <c r="A569" s="15">
        <v>0</v>
      </c>
      <c r="B569" s="15">
        <v>0</v>
      </c>
      <c r="C569" s="6">
        <f t="shared" ca="1" si="253"/>
        <v>0.97386090058878416</v>
      </c>
      <c r="D569" s="6">
        <f t="shared" ca="1" si="254"/>
        <v>2.6139099411215838E-2</v>
      </c>
      <c r="E569" s="6" t="str">
        <f t="shared" si="276"/>
        <v/>
      </c>
      <c r="F569" s="6" t="s">
        <v>160</v>
      </c>
      <c r="G569" s="6" t="s">
        <v>162</v>
      </c>
      <c r="H569" s="6">
        <f t="shared" ca="1" si="277"/>
        <v>132.38999999999999</v>
      </c>
      <c r="I569" s="6" t="s">
        <v>163</v>
      </c>
      <c r="J569" s="6">
        <f t="shared" ref="J569:J574" ca="1" si="279">ROUND(D569*100+35,0)</f>
        <v>38</v>
      </c>
      <c r="K569" s="6" t="s">
        <v>164</v>
      </c>
      <c r="L569" s="6">
        <f t="shared" ref="L569:L574" ca="1" si="280">ROUND(D569*20,0)</f>
        <v>1</v>
      </c>
      <c r="M569" s="6" t="s">
        <v>165</v>
      </c>
      <c r="V569" s="9"/>
      <c r="AW569" s="9"/>
    </row>
    <row r="570" spans="1:58" x14ac:dyDescent="0.3">
      <c r="A570" s="15">
        <v>0</v>
      </c>
      <c r="B570" s="15">
        <v>0</v>
      </c>
      <c r="C570" s="6">
        <f t="shared" ca="1" si="253"/>
        <v>0.5883755414262587</v>
      </c>
      <c r="D570" s="6">
        <f t="shared" ca="1" si="254"/>
        <v>0.5883755414262587</v>
      </c>
      <c r="E570" s="6" t="str">
        <f t="shared" si="276"/>
        <v/>
      </c>
      <c r="F570" s="6" t="s">
        <v>160</v>
      </c>
      <c r="G570" s="6" t="s">
        <v>162</v>
      </c>
      <c r="H570" s="6">
        <f t="shared" ca="1" si="277"/>
        <v>93.84</v>
      </c>
      <c r="I570" s="6" t="s">
        <v>163</v>
      </c>
      <c r="J570" s="6">
        <f t="shared" ca="1" si="279"/>
        <v>94</v>
      </c>
      <c r="K570" s="6" t="s">
        <v>164</v>
      </c>
      <c r="L570" s="6">
        <f t="shared" ca="1" si="280"/>
        <v>12</v>
      </c>
      <c r="M570" s="6" t="s">
        <v>165</v>
      </c>
      <c r="V570" s="9"/>
      <c r="AW570" s="9"/>
    </row>
    <row r="571" spans="1:58" x14ac:dyDescent="0.3">
      <c r="A571" s="15">
        <v>0</v>
      </c>
      <c r="B571" s="15">
        <v>0</v>
      </c>
      <c r="C571" s="6">
        <f t="shared" ca="1" si="253"/>
        <v>0.17279227406101572</v>
      </c>
      <c r="D571" s="6">
        <f t="shared" ca="1" si="254"/>
        <v>0.17279227406101572</v>
      </c>
      <c r="E571" s="6" t="str">
        <f t="shared" si="276"/>
        <v/>
      </c>
      <c r="F571" s="6" t="s">
        <v>160</v>
      </c>
      <c r="G571" s="6" t="s">
        <v>162</v>
      </c>
      <c r="H571" s="6">
        <f t="shared" ca="1" si="277"/>
        <v>52.28</v>
      </c>
      <c r="I571" s="6" t="s">
        <v>163</v>
      </c>
      <c r="J571" s="6">
        <f t="shared" ca="1" si="279"/>
        <v>52</v>
      </c>
      <c r="K571" s="6" t="s">
        <v>164</v>
      </c>
      <c r="L571" s="6">
        <f t="shared" ca="1" si="280"/>
        <v>3</v>
      </c>
      <c r="M571" s="6" t="s">
        <v>165</v>
      </c>
      <c r="V571" s="9"/>
      <c r="AW571" s="9"/>
    </row>
    <row r="572" spans="1:58" x14ac:dyDescent="0.3">
      <c r="A572" s="15">
        <v>0</v>
      </c>
      <c r="B572" s="15">
        <v>0</v>
      </c>
      <c r="C572" s="6">
        <f t="shared" ca="1" si="253"/>
        <v>0.49495467453083153</v>
      </c>
      <c r="D572" s="6">
        <f t="shared" ca="1" si="254"/>
        <v>0.49495467453083153</v>
      </c>
      <c r="E572" s="6" t="str">
        <f t="shared" si="276"/>
        <v/>
      </c>
      <c r="F572" s="6" t="s">
        <v>160</v>
      </c>
      <c r="G572" s="6" t="s">
        <v>162</v>
      </c>
      <c r="H572" s="6">
        <f t="shared" ca="1" si="277"/>
        <v>84.5</v>
      </c>
      <c r="I572" s="6" t="s">
        <v>163</v>
      </c>
      <c r="J572" s="6">
        <f t="shared" ca="1" si="279"/>
        <v>84</v>
      </c>
      <c r="K572" s="6" t="s">
        <v>164</v>
      </c>
      <c r="L572" s="6">
        <f t="shared" ca="1" si="280"/>
        <v>10</v>
      </c>
      <c r="M572" s="6" t="s">
        <v>165</v>
      </c>
      <c r="V572" s="9"/>
      <c r="AW572" s="9"/>
    </row>
    <row r="573" spans="1:58" x14ac:dyDescent="0.3">
      <c r="A573" s="15">
        <v>0</v>
      </c>
      <c r="B573" s="15">
        <v>0</v>
      </c>
      <c r="C573" s="6">
        <f t="shared" ca="1" si="253"/>
        <v>0.4673140830771868</v>
      </c>
      <c r="D573" s="6">
        <f t="shared" ca="1" si="254"/>
        <v>0.4673140830771868</v>
      </c>
      <c r="E573" s="6" t="str">
        <f t="shared" si="276"/>
        <v/>
      </c>
      <c r="F573" s="6" t="s">
        <v>160</v>
      </c>
      <c r="G573" s="6" t="s">
        <v>162</v>
      </c>
      <c r="H573" s="6">
        <f t="shared" ca="1" si="277"/>
        <v>81.73</v>
      </c>
      <c r="I573" s="6" t="s">
        <v>163</v>
      </c>
      <c r="J573" s="6">
        <f t="shared" ca="1" si="279"/>
        <v>82</v>
      </c>
      <c r="K573" s="6" t="s">
        <v>164</v>
      </c>
      <c r="L573" s="6">
        <f t="shared" ca="1" si="280"/>
        <v>9</v>
      </c>
      <c r="M573" s="6" t="s">
        <v>165</v>
      </c>
      <c r="N573" s="10"/>
      <c r="O573" s="10"/>
      <c r="P573" s="10"/>
      <c r="Q573" s="10"/>
      <c r="R573" s="10"/>
      <c r="S573" s="10"/>
      <c r="T573" s="10"/>
      <c r="U573" s="10"/>
      <c r="V573" s="11"/>
      <c r="W573" s="10"/>
      <c r="X573" s="10"/>
      <c r="Y573" s="10"/>
      <c r="Z573" s="10"/>
      <c r="AW573" s="9"/>
    </row>
    <row r="574" spans="1:58" x14ac:dyDescent="0.3">
      <c r="A574" s="15">
        <v>0</v>
      </c>
      <c r="B574" s="15">
        <v>0</v>
      </c>
      <c r="C574" s="6">
        <f t="shared" ca="1" si="253"/>
        <v>0.67438982308317463</v>
      </c>
      <c r="D574" s="6">
        <f t="shared" ca="1" si="254"/>
        <v>0.32561017691682537</v>
      </c>
      <c r="E574" s="6" t="str">
        <f t="shared" si="276"/>
        <v/>
      </c>
      <c r="F574" s="6" t="s">
        <v>160</v>
      </c>
      <c r="G574" s="6" t="s">
        <v>162</v>
      </c>
      <c r="H574" s="6">
        <f t="shared" ca="1" si="277"/>
        <v>102.44</v>
      </c>
      <c r="I574" s="6" t="s">
        <v>163</v>
      </c>
      <c r="J574" s="6">
        <f t="shared" ca="1" si="279"/>
        <v>68</v>
      </c>
      <c r="K574" s="6" t="s">
        <v>164</v>
      </c>
      <c r="L574" s="6">
        <f t="shared" ca="1" si="280"/>
        <v>7</v>
      </c>
      <c r="M574" s="6" t="s">
        <v>165</v>
      </c>
      <c r="V574" s="9"/>
      <c r="AW574" s="9"/>
    </row>
    <row r="575" spans="1:58" ht="42.55" x14ac:dyDescent="0.3">
      <c r="A575" s="15" t="s">
        <v>158</v>
      </c>
      <c r="B575" s="15">
        <v>0</v>
      </c>
      <c r="C575" s="6">
        <f t="shared" ca="1" si="253"/>
        <v>9.7051161550754439E-2</v>
      </c>
      <c r="D575" s="6">
        <f t="shared" ca="1" si="254"/>
        <v>0.59705116155075444</v>
      </c>
      <c r="E575" s="17" t="str">
        <f t="shared" ref="E575" si="281">IF(A575=0,"",_xlfn.CONCAT("\end{enumerate} \section*{ Cuenta ",A575,"} \begin{enumerate}"))</f>
        <v>\end{enumerate} \section*{ Cuenta X} \begin{enumerate}</v>
      </c>
      <c r="AD575" s="10"/>
      <c r="AE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1"/>
      <c r="AX575" s="10"/>
      <c r="AY575" s="10"/>
      <c r="BB575" s="10"/>
    </row>
    <row r="576" spans="1:58" x14ac:dyDescent="0.3">
      <c r="A576" s="15">
        <v>0</v>
      </c>
      <c r="B576" s="15">
        <v>0</v>
      </c>
      <c r="C576" s="6">
        <f t="shared" ca="1" si="253"/>
        <v>0.1892859536050957</v>
      </c>
      <c r="D576" s="6">
        <f t="shared" ca="1" si="254"/>
        <v>0.1892859536050957</v>
      </c>
      <c r="E576" s="6" t="str">
        <f t="shared" ref="E576:E587" si="282">IF(A576=0,"",_xlfn.CONCAT("## ",A576))</f>
        <v/>
      </c>
      <c r="F576" s="6" t="s">
        <v>160</v>
      </c>
      <c r="G576" s="6" t="s">
        <v>159</v>
      </c>
      <c r="H576" s="6">
        <f t="shared" ref="H576:H587" ca="1" si="283">ROUND(C576*100+35,2)</f>
        <v>53.93</v>
      </c>
      <c r="I576" s="6" t="s">
        <v>161</v>
      </c>
      <c r="J576" s="6">
        <f t="shared" ref="J576:J581" ca="1" si="284">H576+ROUND(D576*100+35,0)</f>
        <v>107.93</v>
      </c>
      <c r="K576" s="6" t="s">
        <v>166</v>
      </c>
      <c r="V576" s="9"/>
      <c r="AW576" s="9"/>
    </row>
    <row r="577" spans="1:51" x14ac:dyDescent="0.3">
      <c r="A577" s="15">
        <v>0</v>
      </c>
      <c r="B577" s="15">
        <v>0</v>
      </c>
      <c r="C577" s="6">
        <f t="shared" ca="1" si="253"/>
        <v>0.13544415758793416</v>
      </c>
      <c r="D577" s="6">
        <f t="shared" ca="1" si="254"/>
        <v>0.13544415758793416</v>
      </c>
      <c r="E577" s="6" t="str">
        <f t="shared" si="282"/>
        <v/>
      </c>
      <c r="F577" s="6" t="s">
        <v>160</v>
      </c>
      <c r="G577" s="6" t="s">
        <v>159</v>
      </c>
      <c r="H577" s="6">
        <f t="shared" ca="1" si="283"/>
        <v>48.54</v>
      </c>
      <c r="I577" s="6" t="s">
        <v>161</v>
      </c>
      <c r="J577" s="6">
        <f t="shared" ca="1" si="284"/>
        <v>97.539999999999992</v>
      </c>
      <c r="K577" s="6" t="s">
        <v>166</v>
      </c>
      <c r="V577" s="9"/>
      <c r="AW577" s="9"/>
    </row>
    <row r="578" spans="1:51" x14ac:dyDescent="0.3">
      <c r="A578" s="15">
        <v>0</v>
      </c>
      <c r="B578" s="15">
        <v>0</v>
      </c>
      <c r="C578" s="6">
        <f t="shared" ca="1" si="253"/>
        <v>0.25231814466704372</v>
      </c>
      <c r="D578" s="6">
        <f t="shared" ca="1" si="254"/>
        <v>0.25231814466704372</v>
      </c>
      <c r="E578" s="6" t="str">
        <f t="shared" si="282"/>
        <v/>
      </c>
      <c r="F578" s="6" t="s">
        <v>160</v>
      </c>
      <c r="G578" s="6" t="s">
        <v>159</v>
      </c>
      <c r="H578" s="6">
        <f t="shared" ca="1" si="283"/>
        <v>60.23</v>
      </c>
      <c r="I578" s="6" t="s">
        <v>161</v>
      </c>
      <c r="J578" s="6">
        <f t="shared" ca="1" si="284"/>
        <v>120.22999999999999</v>
      </c>
      <c r="K578" s="6" t="s">
        <v>166</v>
      </c>
      <c r="V578" s="9"/>
      <c r="AW578" s="9"/>
    </row>
    <row r="579" spans="1:51" x14ac:dyDescent="0.3">
      <c r="A579" s="15">
        <v>0</v>
      </c>
      <c r="B579" s="15">
        <v>0</v>
      </c>
      <c r="C579" s="6">
        <f t="shared" ca="1" si="253"/>
        <v>0.86249897847661605</v>
      </c>
      <c r="D579" s="6">
        <f t="shared" ca="1" si="254"/>
        <v>0.13750102152338395</v>
      </c>
      <c r="E579" s="6" t="str">
        <f t="shared" si="282"/>
        <v/>
      </c>
      <c r="F579" s="6" t="s">
        <v>160</v>
      </c>
      <c r="G579" s="6" t="s">
        <v>159</v>
      </c>
      <c r="H579" s="6">
        <f t="shared" ca="1" si="283"/>
        <v>121.25</v>
      </c>
      <c r="I579" s="6" t="s">
        <v>161</v>
      </c>
      <c r="J579" s="6">
        <f t="shared" ca="1" si="284"/>
        <v>170.25</v>
      </c>
      <c r="K579" s="6" t="s">
        <v>166</v>
      </c>
      <c r="V579" s="9"/>
      <c r="AW579" s="9"/>
    </row>
    <row r="580" spans="1:51" x14ac:dyDescent="0.3">
      <c r="A580" s="15">
        <v>0</v>
      </c>
      <c r="B580" s="15">
        <v>0</v>
      </c>
      <c r="C580" s="6">
        <f t="shared" ca="1" si="253"/>
        <v>2.3121615212846724E-2</v>
      </c>
      <c r="D580" s="6">
        <f t="shared" ca="1" si="254"/>
        <v>0.52312161521284672</v>
      </c>
      <c r="E580" s="6" t="str">
        <f t="shared" si="282"/>
        <v/>
      </c>
      <c r="F580" s="6" t="s">
        <v>160</v>
      </c>
      <c r="G580" s="6" t="s">
        <v>159</v>
      </c>
      <c r="H580" s="6">
        <f t="shared" ca="1" si="283"/>
        <v>37.31</v>
      </c>
      <c r="I580" s="6" t="s">
        <v>161</v>
      </c>
      <c r="J580" s="6">
        <f t="shared" ca="1" si="284"/>
        <v>124.31</v>
      </c>
      <c r="K580" s="6" t="s">
        <v>166</v>
      </c>
      <c r="V580" s="9"/>
      <c r="AW580" s="9"/>
    </row>
    <row r="581" spans="1:51" x14ac:dyDescent="0.3">
      <c r="A581" s="15">
        <v>0</v>
      </c>
      <c r="B581" s="15">
        <v>0</v>
      </c>
      <c r="C581" s="6">
        <f t="shared" ref="C581:C644" ca="1" si="285">RAND()</f>
        <v>0.81728622401894035</v>
      </c>
      <c r="D581" s="6">
        <f t="shared" ref="D581:D644" ca="1" si="286">IF(C581&gt;0.1,      IF(C581&lt;0.6,C581,ABS(1-C581)),C581+0.5)</f>
        <v>0.18271377598105965</v>
      </c>
      <c r="E581" s="6" t="str">
        <f t="shared" si="282"/>
        <v/>
      </c>
      <c r="F581" s="6" t="s">
        <v>160</v>
      </c>
      <c r="G581" s="6" t="s">
        <v>159</v>
      </c>
      <c r="H581" s="6">
        <f t="shared" ca="1" si="283"/>
        <v>116.73</v>
      </c>
      <c r="I581" s="6" t="s">
        <v>161</v>
      </c>
      <c r="J581" s="6">
        <f t="shared" ca="1" si="284"/>
        <v>169.73000000000002</v>
      </c>
      <c r="K581" s="6" t="s">
        <v>166</v>
      </c>
      <c r="V581" s="9"/>
      <c r="AW581" s="9"/>
    </row>
    <row r="582" spans="1:51" x14ac:dyDescent="0.3">
      <c r="A582" s="15">
        <v>0</v>
      </c>
      <c r="B582" s="15">
        <v>0</v>
      </c>
      <c r="C582" s="6">
        <f t="shared" ca="1" si="285"/>
        <v>0.82503109894165905</v>
      </c>
      <c r="D582" s="6">
        <f t="shared" ca="1" si="286"/>
        <v>0.17496890105834095</v>
      </c>
      <c r="E582" s="6" t="str">
        <f t="shared" si="282"/>
        <v/>
      </c>
      <c r="F582" s="6" t="s">
        <v>160</v>
      </c>
      <c r="G582" s="6" t="s">
        <v>162</v>
      </c>
      <c r="H582" s="6">
        <f t="shared" ca="1" si="283"/>
        <v>117.5</v>
      </c>
      <c r="I582" s="6" t="s">
        <v>163</v>
      </c>
      <c r="J582" s="6">
        <f t="shared" ref="J582:J587" ca="1" si="287">ROUND(D582*100+35,0)</f>
        <v>52</v>
      </c>
      <c r="K582" s="6" t="s">
        <v>164</v>
      </c>
      <c r="L582" s="6">
        <f t="shared" ref="L582:L587" ca="1" si="288">ROUND(D582*20,0)</f>
        <v>3</v>
      </c>
      <c r="M582" s="6" t="s">
        <v>165</v>
      </c>
      <c r="V582" s="9"/>
      <c r="AW582" s="9"/>
    </row>
    <row r="583" spans="1:51" x14ac:dyDescent="0.3">
      <c r="A583" s="15">
        <v>0</v>
      </c>
      <c r="B583" s="15">
        <v>0</v>
      </c>
      <c r="C583" s="6">
        <f t="shared" ca="1" si="285"/>
        <v>0.18242375204025252</v>
      </c>
      <c r="D583" s="6">
        <f t="shared" ca="1" si="286"/>
        <v>0.18242375204025252</v>
      </c>
      <c r="E583" s="6" t="str">
        <f t="shared" si="282"/>
        <v/>
      </c>
      <c r="F583" s="6" t="s">
        <v>160</v>
      </c>
      <c r="G583" s="6" t="s">
        <v>162</v>
      </c>
      <c r="H583" s="6">
        <f t="shared" ca="1" si="283"/>
        <v>53.24</v>
      </c>
      <c r="I583" s="6" t="s">
        <v>163</v>
      </c>
      <c r="J583" s="6">
        <f t="shared" ca="1" si="287"/>
        <v>53</v>
      </c>
      <c r="K583" s="6" t="s">
        <v>164</v>
      </c>
      <c r="L583" s="6">
        <f t="shared" ca="1" si="288"/>
        <v>4</v>
      </c>
      <c r="M583" s="6" t="s">
        <v>165</v>
      </c>
      <c r="V583" s="9"/>
      <c r="AW583" s="9"/>
    </row>
    <row r="584" spans="1:51" x14ac:dyDescent="0.3">
      <c r="A584" s="15">
        <v>0</v>
      </c>
      <c r="B584" s="15">
        <v>0</v>
      </c>
      <c r="C584" s="6">
        <f t="shared" ca="1" si="285"/>
        <v>0.28910678222367858</v>
      </c>
      <c r="D584" s="6">
        <f t="shared" ca="1" si="286"/>
        <v>0.28910678222367858</v>
      </c>
      <c r="E584" s="6" t="str">
        <f t="shared" si="282"/>
        <v/>
      </c>
      <c r="F584" s="6" t="s">
        <v>160</v>
      </c>
      <c r="G584" s="6" t="s">
        <v>162</v>
      </c>
      <c r="H584" s="6">
        <f t="shared" ca="1" si="283"/>
        <v>63.91</v>
      </c>
      <c r="I584" s="6" t="s">
        <v>163</v>
      </c>
      <c r="J584" s="6">
        <f t="shared" ca="1" si="287"/>
        <v>64</v>
      </c>
      <c r="K584" s="6" t="s">
        <v>164</v>
      </c>
      <c r="L584" s="6">
        <f t="shared" ca="1" si="288"/>
        <v>6</v>
      </c>
      <c r="M584" s="6" t="s">
        <v>165</v>
      </c>
      <c r="V584" s="9"/>
      <c r="AW584" s="9"/>
    </row>
    <row r="585" spans="1:51" x14ac:dyDescent="0.3">
      <c r="A585" s="15">
        <v>0</v>
      </c>
      <c r="B585" s="15">
        <v>0</v>
      </c>
      <c r="C585" s="6">
        <f t="shared" ca="1" si="285"/>
        <v>0.2315141498088058</v>
      </c>
      <c r="D585" s="6">
        <f t="shared" ca="1" si="286"/>
        <v>0.2315141498088058</v>
      </c>
      <c r="E585" s="6" t="str">
        <f t="shared" si="282"/>
        <v/>
      </c>
      <c r="F585" s="6" t="s">
        <v>160</v>
      </c>
      <c r="G585" s="6" t="s">
        <v>162</v>
      </c>
      <c r="H585" s="6">
        <f t="shared" ca="1" si="283"/>
        <v>58.15</v>
      </c>
      <c r="I585" s="6" t="s">
        <v>163</v>
      </c>
      <c r="J585" s="6">
        <f t="shared" ca="1" si="287"/>
        <v>58</v>
      </c>
      <c r="K585" s="6" t="s">
        <v>164</v>
      </c>
      <c r="L585" s="6">
        <f t="shared" ca="1" si="288"/>
        <v>5</v>
      </c>
      <c r="M585" s="6" t="s">
        <v>165</v>
      </c>
      <c r="V585" s="9"/>
      <c r="AW585" s="9"/>
    </row>
    <row r="586" spans="1:51" x14ac:dyDescent="0.3">
      <c r="A586" s="15">
        <v>0</v>
      </c>
      <c r="B586" s="15">
        <v>0</v>
      </c>
      <c r="C586" s="6">
        <f t="shared" ca="1" si="285"/>
        <v>0.32441301251769306</v>
      </c>
      <c r="D586" s="6">
        <f t="shared" ca="1" si="286"/>
        <v>0.32441301251769306</v>
      </c>
      <c r="E586" s="6" t="str">
        <f t="shared" si="282"/>
        <v/>
      </c>
      <c r="F586" s="6" t="s">
        <v>160</v>
      </c>
      <c r="G586" s="6" t="s">
        <v>162</v>
      </c>
      <c r="H586" s="6">
        <f t="shared" ca="1" si="283"/>
        <v>67.44</v>
      </c>
      <c r="I586" s="6" t="s">
        <v>163</v>
      </c>
      <c r="J586" s="6">
        <f t="shared" ca="1" si="287"/>
        <v>67</v>
      </c>
      <c r="K586" s="6" t="s">
        <v>164</v>
      </c>
      <c r="L586" s="6">
        <f t="shared" ca="1" si="288"/>
        <v>6</v>
      </c>
      <c r="M586" s="6" t="s">
        <v>165</v>
      </c>
      <c r="N586" s="10"/>
      <c r="O586" s="10"/>
      <c r="P586" s="10"/>
      <c r="Q586" s="10"/>
      <c r="R586" s="10"/>
      <c r="S586" s="10"/>
      <c r="T586" s="10"/>
      <c r="U586" s="10"/>
      <c r="V586" s="11"/>
      <c r="W586" s="10"/>
      <c r="X586" s="10"/>
      <c r="Y586" s="10"/>
      <c r="Z586" s="10"/>
      <c r="AD586" s="10"/>
      <c r="AE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1"/>
      <c r="AX586" s="10"/>
      <c r="AY586" s="10"/>
    </row>
    <row r="587" spans="1:51" x14ac:dyDescent="0.3">
      <c r="A587" s="15">
        <v>0</v>
      </c>
      <c r="B587" s="15">
        <v>0</v>
      </c>
      <c r="C587" s="6">
        <f t="shared" ca="1" si="285"/>
        <v>0.29019935583596412</v>
      </c>
      <c r="D587" s="6">
        <f t="shared" ca="1" si="286"/>
        <v>0.29019935583596412</v>
      </c>
      <c r="E587" s="6" t="str">
        <f t="shared" si="282"/>
        <v/>
      </c>
      <c r="F587" s="6" t="s">
        <v>160</v>
      </c>
      <c r="G587" s="6" t="s">
        <v>162</v>
      </c>
      <c r="H587" s="6">
        <f t="shared" ca="1" si="283"/>
        <v>64.02</v>
      </c>
      <c r="I587" s="6" t="s">
        <v>163</v>
      </c>
      <c r="J587" s="6">
        <f t="shared" ca="1" si="287"/>
        <v>64</v>
      </c>
      <c r="K587" s="6" t="s">
        <v>164</v>
      </c>
      <c r="L587" s="6">
        <f t="shared" ca="1" si="288"/>
        <v>6</v>
      </c>
      <c r="M587" s="6" t="s">
        <v>165</v>
      </c>
      <c r="V587" s="9"/>
      <c r="AW587" s="9"/>
    </row>
    <row r="588" spans="1:51" ht="42.55" x14ac:dyDescent="0.3">
      <c r="A588" s="15" t="s">
        <v>158</v>
      </c>
      <c r="B588" s="15">
        <v>0</v>
      </c>
      <c r="C588" s="6">
        <f t="shared" ca="1" si="285"/>
        <v>0.96273771638893879</v>
      </c>
      <c r="D588" s="6">
        <f t="shared" ca="1" si="286"/>
        <v>3.7262283611061209E-2</v>
      </c>
      <c r="E588" s="17" t="str">
        <f t="shared" ref="E588" si="289">IF(A588=0,"",_xlfn.CONCAT("\end{enumerate} \section*{ Cuenta ",A588,"} \begin{enumerate}"))</f>
        <v>\end{enumerate} \section*{ Cuenta X} \begin{enumerate}</v>
      </c>
      <c r="AW588" s="9"/>
    </row>
    <row r="589" spans="1:51" x14ac:dyDescent="0.3">
      <c r="A589" s="15">
        <v>0</v>
      </c>
      <c r="B589" s="15">
        <v>0</v>
      </c>
      <c r="C589" s="6">
        <f t="shared" ca="1" si="285"/>
        <v>0.55596729741291395</v>
      </c>
      <c r="D589" s="6">
        <f t="shared" ca="1" si="286"/>
        <v>0.55596729741291395</v>
      </c>
      <c r="E589" s="6" t="str">
        <f t="shared" ref="E589:E600" si="290">IF(A589=0,"",_xlfn.CONCAT("## ",A589))</f>
        <v/>
      </c>
      <c r="F589" s="6" t="s">
        <v>160</v>
      </c>
      <c r="G589" s="6" t="s">
        <v>159</v>
      </c>
      <c r="H589" s="6">
        <f t="shared" ref="H589:H600" ca="1" si="291">ROUND(C589*100+35,2)</f>
        <v>90.6</v>
      </c>
      <c r="I589" s="6" t="s">
        <v>161</v>
      </c>
      <c r="J589" s="6">
        <f t="shared" ref="J589:J594" ca="1" si="292">H589+ROUND(D589*100+35,0)</f>
        <v>181.6</v>
      </c>
      <c r="K589" s="6" t="s">
        <v>166</v>
      </c>
      <c r="V589" s="9"/>
      <c r="AW589" s="9"/>
    </row>
    <row r="590" spans="1:51" x14ac:dyDescent="0.3">
      <c r="A590" s="15">
        <v>0</v>
      </c>
      <c r="B590" s="15">
        <v>0</v>
      </c>
      <c r="C590" s="6">
        <f t="shared" ca="1" si="285"/>
        <v>0.87047307195217172</v>
      </c>
      <c r="D590" s="6">
        <f t="shared" ca="1" si="286"/>
        <v>0.12952692804782828</v>
      </c>
      <c r="E590" s="6" t="str">
        <f t="shared" si="290"/>
        <v/>
      </c>
      <c r="F590" s="6" t="s">
        <v>160</v>
      </c>
      <c r="G590" s="6" t="s">
        <v>159</v>
      </c>
      <c r="H590" s="6">
        <f t="shared" ca="1" si="291"/>
        <v>122.05</v>
      </c>
      <c r="I590" s="6" t="s">
        <v>161</v>
      </c>
      <c r="J590" s="6">
        <f t="shared" ca="1" si="292"/>
        <v>170.05</v>
      </c>
      <c r="K590" s="6" t="s">
        <v>166</v>
      </c>
      <c r="V590" s="9"/>
      <c r="AW590" s="9"/>
    </row>
    <row r="591" spans="1:51" x14ac:dyDescent="0.3">
      <c r="A591" s="15">
        <v>0</v>
      </c>
      <c r="B591" s="15">
        <v>0</v>
      </c>
      <c r="C591" s="6">
        <f t="shared" ca="1" si="285"/>
        <v>1.054251248522875E-3</v>
      </c>
      <c r="D591" s="6">
        <f t="shared" ca="1" si="286"/>
        <v>0.50105425124852287</v>
      </c>
      <c r="E591" s="6" t="str">
        <f t="shared" si="290"/>
        <v/>
      </c>
      <c r="F591" s="6" t="s">
        <v>160</v>
      </c>
      <c r="G591" s="6" t="s">
        <v>159</v>
      </c>
      <c r="H591" s="6">
        <f t="shared" ca="1" si="291"/>
        <v>35.11</v>
      </c>
      <c r="I591" s="6" t="s">
        <v>161</v>
      </c>
      <c r="J591" s="6">
        <f t="shared" ca="1" si="292"/>
        <v>120.11</v>
      </c>
      <c r="K591" s="6" t="s">
        <v>166</v>
      </c>
      <c r="V591" s="9"/>
      <c r="AW591" s="9"/>
    </row>
    <row r="592" spans="1:51" x14ac:dyDescent="0.3">
      <c r="A592" s="15">
        <v>0</v>
      </c>
      <c r="B592" s="15">
        <v>0</v>
      </c>
      <c r="C592" s="6">
        <f t="shared" ca="1" si="285"/>
        <v>0.85732077409142626</v>
      </c>
      <c r="D592" s="6">
        <f t="shared" ca="1" si="286"/>
        <v>0.14267922590857374</v>
      </c>
      <c r="E592" s="6" t="str">
        <f t="shared" si="290"/>
        <v/>
      </c>
      <c r="F592" s="6" t="s">
        <v>160</v>
      </c>
      <c r="G592" s="6" t="s">
        <v>159</v>
      </c>
      <c r="H592" s="6">
        <f t="shared" ca="1" si="291"/>
        <v>120.73</v>
      </c>
      <c r="I592" s="6" t="s">
        <v>161</v>
      </c>
      <c r="J592" s="6">
        <f t="shared" ca="1" si="292"/>
        <v>169.73000000000002</v>
      </c>
      <c r="K592" s="6" t="s">
        <v>166</v>
      </c>
      <c r="V592" s="9"/>
      <c r="AW592" s="9"/>
    </row>
    <row r="593" spans="1:58" x14ac:dyDescent="0.3">
      <c r="A593" s="15">
        <v>0</v>
      </c>
      <c r="B593" s="15">
        <v>0</v>
      </c>
      <c r="C593" s="6">
        <f t="shared" ca="1" si="285"/>
        <v>0.684243082701393</v>
      </c>
      <c r="D593" s="6">
        <f t="shared" ca="1" si="286"/>
        <v>0.315756917298607</v>
      </c>
      <c r="E593" s="6" t="str">
        <f t="shared" si="290"/>
        <v/>
      </c>
      <c r="F593" s="6" t="s">
        <v>160</v>
      </c>
      <c r="G593" s="6" t="s">
        <v>159</v>
      </c>
      <c r="H593" s="6">
        <f t="shared" ca="1" si="291"/>
        <v>103.42</v>
      </c>
      <c r="I593" s="6" t="s">
        <v>161</v>
      </c>
      <c r="J593" s="6">
        <f t="shared" ca="1" si="292"/>
        <v>170.42000000000002</v>
      </c>
      <c r="K593" s="6" t="s">
        <v>166</v>
      </c>
      <c r="V593" s="9"/>
      <c r="AW593" s="9"/>
    </row>
    <row r="594" spans="1:58" x14ac:dyDescent="0.3">
      <c r="A594" s="15">
        <v>0</v>
      </c>
      <c r="B594" s="15">
        <v>0</v>
      </c>
      <c r="C594" s="6">
        <f t="shared" ca="1" si="285"/>
        <v>0.59760140524407546</v>
      </c>
      <c r="D594" s="6">
        <f t="shared" ca="1" si="286"/>
        <v>0.59760140524407546</v>
      </c>
      <c r="E594" s="6" t="str">
        <f t="shared" si="290"/>
        <v/>
      </c>
      <c r="F594" s="6" t="s">
        <v>160</v>
      </c>
      <c r="G594" s="6" t="s">
        <v>159</v>
      </c>
      <c r="H594" s="6">
        <f t="shared" ca="1" si="291"/>
        <v>94.76</v>
      </c>
      <c r="I594" s="6" t="s">
        <v>161</v>
      </c>
      <c r="J594" s="6">
        <f t="shared" ca="1" si="292"/>
        <v>189.76</v>
      </c>
      <c r="K594" s="6" t="s">
        <v>166</v>
      </c>
      <c r="V594" s="9"/>
      <c r="AW594" s="9"/>
    </row>
    <row r="595" spans="1:58" x14ac:dyDescent="0.3">
      <c r="A595" s="15">
        <v>0</v>
      </c>
      <c r="B595" s="15">
        <v>0</v>
      </c>
      <c r="C595" s="6">
        <f t="shared" ca="1" si="285"/>
        <v>0.53753441599582552</v>
      </c>
      <c r="D595" s="6">
        <f t="shared" ca="1" si="286"/>
        <v>0.53753441599582552</v>
      </c>
      <c r="E595" s="6" t="str">
        <f t="shared" si="290"/>
        <v/>
      </c>
      <c r="F595" s="6" t="s">
        <v>160</v>
      </c>
      <c r="G595" s="6" t="s">
        <v>162</v>
      </c>
      <c r="H595" s="6">
        <f t="shared" ca="1" si="291"/>
        <v>88.75</v>
      </c>
      <c r="I595" s="6" t="s">
        <v>163</v>
      </c>
      <c r="J595" s="6">
        <f t="shared" ref="J595:J600" ca="1" si="293">ROUND(D595*100+35,0)</f>
        <v>89</v>
      </c>
      <c r="K595" s="6" t="s">
        <v>164</v>
      </c>
      <c r="L595" s="6">
        <f t="shared" ref="L595:L600" ca="1" si="294">ROUND(D595*20,0)</f>
        <v>11</v>
      </c>
      <c r="M595" s="6" t="s">
        <v>165</v>
      </c>
      <c r="V595" s="9"/>
      <c r="AW595" s="9"/>
    </row>
    <row r="596" spans="1:58" x14ac:dyDescent="0.3">
      <c r="A596" s="15">
        <v>0</v>
      </c>
      <c r="B596" s="15">
        <v>0</v>
      </c>
      <c r="C596" s="6">
        <f t="shared" ca="1" si="285"/>
        <v>0.81720953683896336</v>
      </c>
      <c r="D596" s="6">
        <f t="shared" ca="1" si="286"/>
        <v>0.18279046316103664</v>
      </c>
      <c r="E596" s="6" t="str">
        <f t="shared" si="290"/>
        <v/>
      </c>
      <c r="F596" s="6" t="s">
        <v>160</v>
      </c>
      <c r="G596" s="6" t="s">
        <v>162</v>
      </c>
      <c r="H596" s="6">
        <f t="shared" ca="1" si="291"/>
        <v>116.72</v>
      </c>
      <c r="I596" s="6" t="s">
        <v>163</v>
      </c>
      <c r="J596" s="6">
        <f t="shared" ca="1" si="293"/>
        <v>53</v>
      </c>
      <c r="K596" s="6" t="s">
        <v>164</v>
      </c>
      <c r="L596" s="6">
        <f t="shared" ca="1" si="294"/>
        <v>4</v>
      </c>
      <c r="M596" s="6" t="s">
        <v>165</v>
      </c>
      <c r="V596" s="9"/>
      <c r="AW596" s="9"/>
    </row>
    <row r="597" spans="1:58" x14ac:dyDescent="0.3">
      <c r="A597" s="15">
        <v>0</v>
      </c>
      <c r="B597" s="15">
        <v>0</v>
      </c>
      <c r="C597" s="6">
        <f t="shared" ca="1" si="285"/>
        <v>0.63968872359500684</v>
      </c>
      <c r="D597" s="6">
        <f t="shared" ca="1" si="286"/>
        <v>0.36031127640499316</v>
      </c>
      <c r="E597" s="6" t="str">
        <f t="shared" si="290"/>
        <v/>
      </c>
      <c r="F597" s="6" t="s">
        <v>160</v>
      </c>
      <c r="G597" s="6" t="s">
        <v>162</v>
      </c>
      <c r="H597" s="6">
        <f t="shared" ca="1" si="291"/>
        <v>98.97</v>
      </c>
      <c r="I597" s="6" t="s">
        <v>163</v>
      </c>
      <c r="J597" s="6">
        <f t="shared" ca="1" si="293"/>
        <v>71</v>
      </c>
      <c r="K597" s="6" t="s">
        <v>164</v>
      </c>
      <c r="L597" s="6">
        <f t="shared" ca="1" si="294"/>
        <v>7</v>
      </c>
      <c r="M597" s="6" t="s">
        <v>165</v>
      </c>
      <c r="V597" s="9"/>
      <c r="AD597" s="10"/>
      <c r="AE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1"/>
      <c r="AX597" s="10"/>
      <c r="AY597" s="10"/>
      <c r="BF597" s="10"/>
    </row>
    <row r="598" spans="1:58" x14ac:dyDescent="0.3">
      <c r="A598" s="15">
        <v>0</v>
      </c>
      <c r="B598" s="15">
        <v>0</v>
      </c>
      <c r="C598" s="6">
        <f t="shared" ca="1" si="285"/>
        <v>0.61636312081529532</v>
      </c>
      <c r="D598" s="6">
        <f t="shared" ca="1" si="286"/>
        <v>0.38363687918470468</v>
      </c>
      <c r="E598" s="6" t="str">
        <f t="shared" si="290"/>
        <v/>
      </c>
      <c r="F598" s="6" t="s">
        <v>160</v>
      </c>
      <c r="G598" s="6" t="s">
        <v>162</v>
      </c>
      <c r="H598" s="6">
        <f t="shared" ca="1" si="291"/>
        <v>96.64</v>
      </c>
      <c r="I598" s="6" t="s">
        <v>163</v>
      </c>
      <c r="J598" s="6">
        <f t="shared" ca="1" si="293"/>
        <v>73</v>
      </c>
      <c r="K598" s="6" t="s">
        <v>164</v>
      </c>
      <c r="L598" s="6">
        <f t="shared" ca="1" si="294"/>
        <v>8</v>
      </c>
      <c r="M598" s="6" t="s">
        <v>165</v>
      </c>
      <c r="V598" s="9"/>
      <c r="AW598" s="9"/>
    </row>
    <row r="599" spans="1:58" x14ac:dyDescent="0.3">
      <c r="A599" s="15">
        <v>0</v>
      </c>
      <c r="B599" s="15">
        <v>0</v>
      </c>
      <c r="C599" s="6">
        <f t="shared" ca="1" si="285"/>
        <v>0.15980466553981643</v>
      </c>
      <c r="D599" s="6">
        <f t="shared" ca="1" si="286"/>
        <v>0.15980466553981643</v>
      </c>
      <c r="E599" s="6" t="str">
        <f t="shared" si="290"/>
        <v/>
      </c>
      <c r="F599" s="6" t="s">
        <v>160</v>
      </c>
      <c r="G599" s="6" t="s">
        <v>162</v>
      </c>
      <c r="H599" s="6">
        <f t="shared" ca="1" si="291"/>
        <v>50.98</v>
      </c>
      <c r="I599" s="6" t="s">
        <v>163</v>
      </c>
      <c r="J599" s="6">
        <f t="shared" ca="1" si="293"/>
        <v>51</v>
      </c>
      <c r="K599" s="6" t="s">
        <v>164</v>
      </c>
      <c r="L599" s="6">
        <f t="shared" ca="1" si="294"/>
        <v>3</v>
      </c>
      <c r="M599" s="6" t="s">
        <v>165</v>
      </c>
      <c r="N599" s="10"/>
      <c r="O599" s="10"/>
      <c r="P599" s="10"/>
      <c r="Q599" s="10"/>
      <c r="R599" s="10"/>
      <c r="S599" s="10"/>
      <c r="T599" s="10"/>
      <c r="U599" s="10"/>
      <c r="V599" s="11"/>
      <c r="W599" s="10"/>
      <c r="X599" s="10"/>
      <c r="Y599" s="10"/>
      <c r="Z599" s="10"/>
      <c r="AW599" s="9"/>
    </row>
    <row r="600" spans="1:58" x14ac:dyDescent="0.3">
      <c r="A600" s="15">
        <v>0</v>
      </c>
      <c r="B600" s="15">
        <v>0</v>
      </c>
      <c r="C600" s="6">
        <f t="shared" ca="1" si="285"/>
        <v>9.576962926473398E-2</v>
      </c>
      <c r="D600" s="6">
        <f t="shared" ca="1" si="286"/>
        <v>0.59576962926473398</v>
      </c>
      <c r="E600" s="6" t="str">
        <f t="shared" si="290"/>
        <v/>
      </c>
      <c r="F600" s="6" t="s">
        <v>160</v>
      </c>
      <c r="G600" s="6" t="s">
        <v>162</v>
      </c>
      <c r="H600" s="6">
        <f t="shared" ca="1" si="291"/>
        <v>44.58</v>
      </c>
      <c r="I600" s="6" t="s">
        <v>163</v>
      </c>
      <c r="J600" s="6">
        <f t="shared" ca="1" si="293"/>
        <v>95</v>
      </c>
      <c r="K600" s="6" t="s">
        <v>164</v>
      </c>
      <c r="L600" s="6">
        <f t="shared" ca="1" si="294"/>
        <v>12</v>
      </c>
      <c r="M600" s="6" t="s">
        <v>165</v>
      </c>
      <c r="V600" s="9"/>
      <c r="AW600" s="9"/>
    </row>
    <row r="601" spans="1:58" ht="42.55" x14ac:dyDescent="0.3">
      <c r="A601" s="15" t="s">
        <v>158</v>
      </c>
      <c r="B601" s="15">
        <v>0</v>
      </c>
      <c r="C601" s="6">
        <f t="shared" ca="1" si="285"/>
        <v>0.50948842782303205</v>
      </c>
      <c r="D601" s="6">
        <f t="shared" ca="1" si="286"/>
        <v>0.50948842782303205</v>
      </c>
      <c r="E601" s="17" t="str">
        <f t="shared" ref="E601" si="295">IF(A601=0,"",_xlfn.CONCAT("\end{enumerate} \section*{ Cuenta ",A601,"} \begin{enumerate}"))</f>
        <v>\end{enumerate} \section*{ Cuenta X} \begin{enumerate}</v>
      </c>
    </row>
    <row r="602" spans="1:58" x14ac:dyDescent="0.3">
      <c r="A602" s="15">
        <v>0</v>
      </c>
      <c r="B602" s="15">
        <v>0</v>
      </c>
      <c r="C602" s="6">
        <f t="shared" ca="1" si="285"/>
        <v>0.86555462883724432</v>
      </c>
      <c r="D602" s="6">
        <f t="shared" ca="1" si="286"/>
        <v>0.13444537116275568</v>
      </c>
      <c r="E602" s="6" t="str">
        <f t="shared" ref="E602:E613" si="296">IF(A602=0,"",_xlfn.CONCAT("## ",A602))</f>
        <v/>
      </c>
      <c r="F602" s="6" t="s">
        <v>160</v>
      </c>
      <c r="G602" s="6" t="s">
        <v>159</v>
      </c>
      <c r="H602" s="6">
        <f t="shared" ref="H602:H613" ca="1" si="297">ROUND(C602*100+35,2)</f>
        <v>121.56</v>
      </c>
      <c r="I602" s="6" t="s">
        <v>161</v>
      </c>
      <c r="J602" s="6">
        <f t="shared" ref="J602:J607" ca="1" si="298">H602+ROUND(D602*100+35,0)</f>
        <v>169.56</v>
      </c>
      <c r="K602" s="6" t="s">
        <v>166</v>
      </c>
      <c r="V602" s="9"/>
    </row>
    <row r="603" spans="1:58" x14ac:dyDescent="0.3">
      <c r="A603" s="15">
        <v>0</v>
      </c>
      <c r="B603" s="15">
        <v>0</v>
      </c>
      <c r="C603" s="6">
        <f t="shared" ca="1" si="285"/>
        <v>0.62532338816924227</v>
      </c>
      <c r="D603" s="6">
        <f t="shared" ca="1" si="286"/>
        <v>0.37467661183075773</v>
      </c>
      <c r="E603" s="6" t="str">
        <f t="shared" si="296"/>
        <v/>
      </c>
      <c r="F603" s="6" t="s">
        <v>160</v>
      </c>
      <c r="G603" s="6" t="s">
        <v>159</v>
      </c>
      <c r="H603" s="6">
        <f t="shared" ca="1" si="297"/>
        <v>97.53</v>
      </c>
      <c r="I603" s="6" t="s">
        <v>161</v>
      </c>
      <c r="J603" s="6">
        <f t="shared" ca="1" si="298"/>
        <v>169.53</v>
      </c>
      <c r="K603" s="6" t="s">
        <v>166</v>
      </c>
      <c r="V603" s="9"/>
    </row>
    <row r="604" spans="1:58" x14ac:dyDescent="0.3">
      <c r="A604" s="15">
        <v>0</v>
      </c>
      <c r="B604" s="15">
        <v>0</v>
      </c>
      <c r="C604" s="6">
        <f t="shared" ca="1" si="285"/>
        <v>0.15182519667609984</v>
      </c>
      <c r="D604" s="6">
        <f t="shared" ca="1" si="286"/>
        <v>0.15182519667609984</v>
      </c>
      <c r="E604" s="6" t="str">
        <f t="shared" si="296"/>
        <v/>
      </c>
      <c r="F604" s="6" t="s">
        <v>160</v>
      </c>
      <c r="G604" s="6" t="s">
        <v>159</v>
      </c>
      <c r="H604" s="6">
        <f t="shared" ca="1" si="297"/>
        <v>50.18</v>
      </c>
      <c r="I604" s="6" t="s">
        <v>161</v>
      </c>
      <c r="J604" s="6">
        <f t="shared" ca="1" si="298"/>
        <v>100.18</v>
      </c>
      <c r="K604" s="6" t="s">
        <v>166</v>
      </c>
      <c r="V604" s="9"/>
    </row>
    <row r="605" spans="1:58" x14ac:dyDescent="0.3">
      <c r="A605" s="15">
        <v>0</v>
      </c>
      <c r="B605" s="15">
        <v>0</v>
      </c>
      <c r="C605" s="6">
        <f t="shared" ca="1" si="285"/>
        <v>0.9198279226264765</v>
      </c>
      <c r="D605" s="6">
        <f t="shared" ca="1" si="286"/>
        <v>8.0172077373523498E-2</v>
      </c>
      <c r="E605" s="6" t="str">
        <f t="shared" si="296"/>
        <v/>
      </c>
      <c r="F605" s="6" t="s">
        <v>160</v>
      </c>
      <c r="G605" s="6" t="s">
        <v>159</v>
      </c>
      <c r="H605" s="6">
        <f t="shared" ca="1" si="297"/>
        <v>126.98</v>
      </c>
      <c r="I605" s="6" t="s">
        <v>161</v>
      </c>
      <c r="J605" s="6">
        <f t="shared" ca="1" si="298"/>
        <v>169.98000000000002</v>
      </c>
      <c r="K605" s="6" t="s">
        <v>166</v>
      </c>
      <c r="V605" s="9"/>
    </row>
    <row r="606" spans="1:58" x14ac:dyDescent="0.3">
      <c r="A606" s="15">
        <v>0</v>
      </c>
      <c r="B606" s="15">
        <v>0</v>
      </c>
      <c r="C606" s="6">
        <f t="shared" ca="1" si="285"/>
        <v>0.43044197361914383</v>
      </c>
      <c r="D606" s="6">
        <f t="shared" ca="1" si="286"/>
        <v>0.43044197361914383</v>
      </c>
      <c r="E606" s="6" t="str">
        <f t="shared" si="296"/>
        <v/>
      </c>
      <c r="F606" s="6" t="s">
        <v>160</v>
      </c>
      <c r="G606" s="6" t="s">
        <v>159</v>
      </c>
      <c r="H606" s="6">
        <f t="shared" ca="1" si="297"/>
        <v>78.040000000000006</v>
      </c>
      <c r="I606" s="6" t="s">
        <v>161</v>
      </c>
      <c r="J606" s="6">
        <f t="shared" ca="1" si="298"/>
        <v>156.04000000000002</v>
      </c>
      <c r="K606" s="6" t="s">
        <v>166</v>
      </c>
      <c r="V606" s="9"/>
    </row>
    <row r="607" spans="1:58" x14ac:dyDescent="0.3">
      <c r="A607" s="15">
        <v>0</v>
      </c>
      <c r="B607" s="15">
        <v>0</v>
      </c>
      <c r="C607" s="6">
        <f t="shared" ca="1" si="285"/>
        <v>0.75535739823900883</v>
      </c>
      <c r="D607" s="6">
        <f t="shared" ca="1" si="286"/>
        <v>0.24464260176099117</v>
      </c>
      <c r="E607" s="6" t="str">
        <f t="shared" si="296"/>
        <v/>
      </c>
      <c r="F607" s="6" t="s">
        <v>160</v>
      </c>
      <c r="G607" s="6" t="s">
        <v>159</v>
      </c>
      <c r="H607" s="6">
        <f t="shared" ca="1" si="297"/>
        <v>110.54</v>
      </c>
      <c r="I607" s="6" t="s">
        <v>161</v>
      </c>
      <c r="J607" s="6">
        <f t="shared" ca="1" si="298"/>
        <v>169.54000000000002</v>
      </c>
      <c r="K607" s="6" t="s">
        <v>166</v>
      </c>
      <c r="V607" s="9"/>
    </row>
    <row r="608" spans="1:58" x14ac:dyDescent="0.3">
      <c r="A608" s="15">
        <v>0</v>
      </c>
      <c r="B608" s="15">
        <v>0</v>
      </c>
      <c r="C608" s="6">
        <f t="shared" ca="1" si="285"/>
        <v>0.20547391221500411</v>
      </c>
      <c r="D608" s="6">
        <f t="shared" ca="1" si="286"/>
        <v>0.20547391221500411</v>
      </c>
      <c r="E608" s="6" t="str">
        <f t="shared" si="296"/>
        <v/>
      </c>
      <c r="F608" s="6" t="s">
        <v>160</v>
      </c>
      <c r="G608" s="6" t="s">
        <v>162</v>
      </c>
      <c r="H608" s="6">
        <f t="shared" ca="1" si="297"/>
        <v>55.55</v>
      </c>
      <c r="I608" s="6" t="s">
        <v>163</v>
      </c>
      <c r="J608" s="6">
        <f t="shared" ref="J608:J613" ca="1" si="299">ROUND(D608*100+35,0)</f>
        <v>56</v>
      </c>
      <c r="K608" s="6" t="s">
        <v>164</v>
      </c>
      <c r="L608" s="6">
        <f t="shared" ref="L608:L613" ca="1" si="300">ROUND(D608*20,0)</f>
        <v>4</v>
      </c>
      <c r="M608" s="6" t="s">
        <v>165</v>
      </c>
      <c r="V608" s="9"/>
      <c r="BB608" s="10"/>
      <c r="BF608" s="10"/>
    </row>
    <row r="609" spans="1:54" x14ac:dyDescent="0.3">
      <c r="A609" s="15">
        <v>0</v>
      </c>
      <c r="B609" s="15">
        <v>0</v>
      </c>
      <c r="C609" s="6">
        <f t="shared" ca="1" si="285"/>
        <v>0.64776077305756052</v>
      </c>
      <c r="D609" s="6">
        <f t="shared" ca="1" si="286"/>
        <v>0.35223922694243948</v>
      </c>
      <c r="E609" s="6" t="str">
        <f t="shared" si="296"/>
        <v/>
      </c>
      <c r="F609" s="6" t="s">
        <v>160</v>
      </c>
      <c r="G609" s="6" t="s">
        <v>162</v>
      </c>
      <c r="H609" s="6">
        <f t="shared" ca="1" si="297"/>
        <v>99.78</v>
      </c>
      <c r="I609" s="6" t="s">
        <v>163</v>
      </c>
      <c r="J609" s="6">
        <f t="shared" ca="1" si="299"/>
        <v>70</v>
      </c>
      <c r="K609" s="6" t="s">
        <v>164</v>
      </c>
      <c r="L609" s="6">
        <f t="shared" ca="1" si="300"/>
        <v>7</v>
      </c>
      <c r="M609" s="6" t="s">
        <v>165</v>
      </c>
      <c r="V609" s="9"/>
    </row>
    <row r="610" spans="1:54" x14ac:dyDescent="0.3">
      <c r="A610" s="15">
        <v>0</v>
      </c>
      <c r="B610" s="15">
        <v>0</v>
      </c>
      <c r="C610" s="6">
        <f t="shared" ca="1" si="285"/>
        <v>0.17935743061132425</v>
      </c>
      <c r="D610" s="6">
        <f t="shared" ca="1" si="286"/>
        <v>0.17935743061132425</v>
      </c>
      <c r="E610" s="6" t="str">
        <f t="shared" si="296"/>
        <v/>
      </c>
      <c r="F610" s="6" t="s">
        <v>160</v>
      </c>
      <c r="G610" s="6" t="s">
        <v>162</v>
      </c>
      <c r="H610" s="6">
        <f t="shared" ca="1" si="297"/>
        <v>52.94</v>
      </c>
      <c r="I610" s="6" t="s">
        <v>163</v>
      </c>
      <c r="J610" s="6">
        <f t="shared" ca="1" si="299"/>
        <v>53</v>
      </c>
      <c r="K610" s="6" t="s">
        <v>164</v>
      </c>
      <c r="L610" s="6">
        <f t="shared" ca="1" si="300"/>
        <v>4</v>
      </c>
      <c r="M610" s="6" t="s">
        <v>165</v>
      </c>
      <c r="V610" s="9"/>
    </row>
    <row r="611" spans="1:54" x14ac:dyDescent="0.3">
      <c r="A611" s="15">
        <v>0</v>
      </c>
      <c r="B611" s="15">
        <v>0</v>
      </c>
      <c r="C611" s="6">
        <f t="shared" ca="1" si="285"/>
        <v>0.92086130206765637</v>
      </c>
      <c r="D611" s="6">
        <f t="shared" ca="1" si="286"/>
        <v>7.9138697932343627E-2</v>
      </c>
      <c r="E611" s="6" t="str">
        <f t="shared" si="296"/>
        <v/>
      </c>
      <c r="F611" s="6" t="s">
        <v>160</v>
      </c>
      <c r="G611" s="6" t="s">
        <v>162</v>
      </c>
      <c r="H611" s="6">
        <f t="shared" ca="1" si="297"/>
        <v>127.09</v>
      </c>
      <c r="I611" s="6" t="s">
        <v>163</v>
      </c>
      <c r="J611" s="6">
        <f t="shared" ca="1" si="299"/>
        <v>43</v>
      </c>
      <c r="K611" s="6" t="s">
        <v>164</v>
      </c>
      <c r="L611" s="6">
        <f t="shared" ca="1" si="300"/>
        <v>2</v>
      </c>
      <c r="M611" s="6" t="s">
        <v>165</v>
      </c>
      <c r="V611" s="9"/>
    </row>
    <row r="612" spans="1:54" x14ac:dyDescent="0.3">
      <c r="A612" s="15">
        <v>0</v>
      </c>
      <c r="B612" s="15">
        <v>0</v>
      </c>
      <c r="C612" s="6">
        <f t="shared" ca="1" si="285"/>
        <v>0.59458655674822691</v>
      </c>
      <c r="D612" s="6">
        <f t="shared" ca="1" si="286"/>
        <v>0.59458655674822691</v>
      </c>
      <c r="E612" s="6" t="str">
        <f t="shared" si="296"/>
        <v/>
      </c>
      <c r="F612" s="6" t="s">
        <v>160</v>
      </c>
      <c r="G612" s="6" t="s">
        <v>162</v>
      </c>
      <c r="H612" s="6">
        <f t="shared" ca="1" si="297"/>
        <v>94.46</v>
      </c>
      <c r="I612" s="6" t="s">
        <v>163</v>
      </c>
      <c r="J612" s="6">
        <f t="shared" ca="1" si="299"/>
        <v>94</v>
      </c>
      <c r="K612" s="6" t="s">
        <v>164</v>
      </c>
      <c r="L612" s="6">
        <f t="shared" ca="1" si="300"/>
        <v>12</v>
      </c>
      <c r="M612" s="6" t="s">
        <v>165</v>
      </c>
      <c r="N612" s="10"/>
      <c r="O612" s="10"/>
      <c r="P612" s="10"/>
      <c r="Q612" s="10"/>
      <c r="R612" s="10"/>
      <c r="S612" s="10"/>
      <c r="T612" s="10"/>
      <c r="U612" s="10"/>
      <c r="V612" s="11"/>
      <c r="W612" s="10"/>
      <c r="X612" s="10"/>
      <c r="Y612" s="10"/>
      <c r="Z612" s="10"/>
    </row>
    <row r="613" spans="1:54" x14ac:dyDescent="0.3">
      <c r="A613" s="15">
        <v>0</v>
      </c>
      <c r="B613" s="15">
        <v>0</v>
      </c>
      <c r="C613" s="6">
        <f t="shared" ca="1" si="285"/>
        <v>0.5428827011205154</v>
      </c>
      <c r="D613" s="6">
        <f t="shared" ca="1" si="286"/>
        <v>0.5428827011205154</v>
      </c>
      <c r="E613" s="6" t="str">
        <f t="shared" si="296"/>
        <v/>
      </c>
      <c r="F613" s="6" t="s">
        <v>160</v>
      </c>
      <c r="G613" s="6" t="s">
        <v>162</v>
      </c>
      <c r="H613" s="6">
        <f t="shared" ca="1" si="297"/>
        <v>89.29</v>
      </c>
      <c r="I613" s="6" t="s">
        <v>163</v>
      </c>
      <c r="J613" s="6">
        <f t="shared" ca="1" si="299"/>
        <v>89</v>
      </c>
      <c r="K613" s="6" t="s">
        <v>164</v>
      </c>
      <c r="L613" s="6">
        <f t="shared" ca="1" si="300"/>
        <v>11</v>
      </c>
      <c r="M613" s="6" t="s">
        <v>165</v>
      </c>
      <c r="V613" s="9"/>
    </row>
    <row r="614" spans="1:54" ht="42.55" x14ac:dyDescent="0.3">
      <c r="A614" s="15" t="s">
        <v>158</v>
      </c>
      <c r="B614" s="15">
        <v>0</v>
      </c>
      <c r="C614" s="6">
        <f t="shared" ca="1" si="285"/>
        <v>0.64479024958277353</v>
      </c>
      <c r="D614" s="6">
        <f t="shared" ca="1" si="286"/>
        <v>0.35520975041722647</v>
      </c>
      <c r="E614" s="17" t="str">
        <f t="shared" ref="E614" si="301">IF(A614=0,"",_xlfn.CONCAT("\end{enumerate} \section*{ Cuenta ",A614,"} \begin{enumerate}"))</f>
        <v>\end{enumerate} \section*{ Cuenta X} \begin{enumerate}</v>
      </c>
    </row>
    <row r="615" spans="1:54" x14ac:dyDescent="0.3">
      <c r="A615" s="15">
        <v>0</v>
      </c>
      <c r="B615" s="15">
        <v>0</v>
      </c>
      <c r="C615" s="6">
        <f t="shared" ca="1" si="285"/>
        <v>5.190339536513322E-2</v>
      </c>
      <c r="D615" s="6">
        <f t="shared" ca="1" si="286"/>
        <v>0.55190339536513322</v>
      </c>
      <c r="E615" s="6" t="str">
        <f t="shared" ref="E615:E626" si="302">IF(A615=0,"",_xlfn.CONCAT("## ",A615))</f>
        <v/>
      </c>
      <c r="F615" s="6" t="s">
        <v>160</v>
      </c>
      <c r="G615" s="6" t="s">
        <v>159</v>
      </c>
      <c r="H615" s="6">
        <f t="shared" ref="H615:H626" ca="1" si="303">ROUND(C615*100+35,2)</f>
        <v>40.19</v>
      </c>
      <c r="I615" s="6" t="s">
        <v>161</v>
      </c>
      <c r="J615" s="6">
        <f t="shared" ref="J615:J620" ca="1" si="304">H615+ROUND(D615*100+35,0)</f>
        <v>130.19</v>
      </c>
      <c r="K615" s="6" t="s">
        <v>166</v>
      </c>
      <c r="V615" s="9"/>
    </row>
    <row r="616" spans="1:54" x14ac:dyDescent="0.3">
      <c r="A616" s="15">
        <v>0</v>
      </c>
      <c r="B616" s="15">
        <v>0</v>
      </c>
      <c r="C616" s="6">
        <f t="shared" ca="1" si="285"/>
        <v>0.2222553888050981</v>
      </c>
      <c r="D616" s="6">
        <f t="shared" ca="1" si="286"/>
        <v>0.2222553888050981</v>
      </c>
      <c r="E616" s="6" t="str">
        <f t="shared" si="302"/>
        <v/>
      </c>
      <c r="F616" s="6" t="s">
        <v>160</v>
      </c>
      <c r="G616" s="6" t="s">
        <v>159</v>
      </c>
      <c r="H616" s="6">
        <f t="shared" ca="1" si="303"/>
        <v>57.23</v>
      </c>
      <c r="I616" s="6" t="s">
        <v>161</v>
      </c>
      <c r="J616" s="6">
        <f t="shared" ca="1" si="304"/>
        <v>114.22999999999999</v>
      </c>
      <c r="K616" s="6" t="s">
        <v>166</v>
      </c>
      <c r="V616" s="9"/>
    </row>
    <row r="617" spans="1:54" x14ac:dyDescent="0.3">
      <c r="A617" s="15">
        <v>0</v>
      </c>
      <c r="B617" s="15">
        <v>0</v>
      </c>
      <c r="C617" s="6">
        <f t="shared" ca="1" si="285"/>
        <v>0.51896524202627881</v>
      </c>
      <c r="D617" s="6">
        <f t="shared" ca="1" si="286"/>
        <v>0.51896524202627881</v>
      </c>
      <c r="E617" s="6" t="str">
        <f t="shared" si="302"/>
        <v/>
      </c>
      <c r="F617" s="6" t="s">
        <v>160</v>
      </c>
      <c r="G617" s="6" t="s">
        <v>159</v>
      </c>
      <c r="H617" s="6">
        <f t="shared" ca="1" si="303"/>
        <v>86.9</v>
      </c>
      <c r="I617" s="6" t="s">
        <v>161</v>
      </c>
      <c r="J617" s="6">
        <f t="shared" ca="1" si="304"/>
        <v>173.9</v>
      </c>
      <c r="K617" s="6" t="s">
        <v>166</v>
      </c>
      <c r="V617" s="9"/>
    </row>
    <row r="618" spans="1:54" x14ac:dyDescent="0.3">
      <c r="A618" s="15">
        <v>0</v>
      </c>
      <c r="B618" s="15">
        <v>0</v>
      </c>
      <c r="C618" s="6">
        <f t="shared" ca="1" si="285"/>
        <v>0.46816036945002593</v>
      </c>
      <c r="D618" s="6">
        <f t="shared" ca="1" si="286"/>
        <v>0.46816036945002593</v>
      </c>
      <c r="E618" s="6" t="str">
        <f t="shared" si="302"/>
        <v/>
      </c>
      <c r="F618" s="6" t="s">
        <v>160</v>
      </c>
      <c r="G618" s="6" t="s">
        <v>159</v>
      </c>
      <c r="H618" s="6">
        <f t="shared" ca="1" si="303"/>
        <v>81.819999999999993</v>
      </c>
      <c r="I618" s="6" t="s">
        <v>161</v>
      </c>
      <c r="J618" s="6">
        <f t="shared" ca="1" si="304"/>
        <v>163.82</v>
      </c>
      <c r="K618" s="6" t="s">
        <v>166</v>
      </c>
      <c r="V618" s="9"/>
    </row>
    <row r="619" spans="1:54" x14ac:dyDescent="0.3">
      <c r="A619" s="15">
        <v>0</v>
      </c>
      <c r="B619" s="15">
        <v>0</v>
      </c>
      <c r="C619" s="6">
        <f t="shared" ca="1" si="285"/>
        <v>0.68985593654861577</v>
      </c>
      <c r="D619" s="6">
        <f t="shared" ca="1" si="286"/>
        <v>0.31014406345138423</v>
      </c>
      <c r="E619" s="6" t="str">
        <f t="shared" si="302"/>
        <v/>
      </c>
      <c r="F619" s="6" t="s">
        <v>160</v>
      </c>
      <c r="G619" s="6" t="s">
        <v>159</v>
      </c>
      <c r="H619" s="6">
        <f t="shared" ca="1" si="303"/>
        <v>103.99</v>
      </c>
      <c r="I619" s="6" t="s">
        <v>161</v>
      </c>
      <c r="J619" s="6">
        <f t="shared" ca="1" si="304"/>
        <v>169.99</v>
      </c>
      <c r="K619" s="6" t="s">
        <v>166</v>
      </c>
      <c r="V619" s="9"/>
      <c r="BB619" s="10"/>
    </row>
    <row r="620" spans="1:54" x14ac:dyDescent="0.3">
      <c r="A620" s="15">
        <v>0</v>
      </c>
      <c r="B620" s="15">
        <v>0</v>
      </c>
      <c r="C620" s="6">
        <f t="shared" ca="1" si="285"/>
        <v>0.22368283665743494</v>
      </c>
      <c r="D620" s="6">
        <f t="shared" ca="1" si="286"/>
        <v>0.22368283665743494</v>
      </c>
      <c r="E620" s="6" t="str">
        <f t="shared" si="302"/>
        <v/>
      </c>
      <c r="F620" s="6" t="s">
        <v>160</v>
      </c>
      <c r="G620" s="6" t="s">
        <v>159</v>
      </c>
      <c r="H620" s="6">
        <f t="shared" ca="1" si="303"/>
        <v>57.37</v>
      </c>
      <c r="I620" s="6" t="s">
        <v>161</v>
      </c>
      <c r="J620" s="6">
        <f t="shared" ca="1" si="304"/>
        <v>114.37</v>
      </c>
      <c r="K620" s="6" t="s">
        <v>166</v>
      </c>
      <c r="V620" s="9"/>
    </row>
    <row r="621" spans="1:54" x14ac:dyDescent="0.3">
      <c r="A621" s="15">
        <v>0</v>
      </c>
      <c r="B621" s="15">
        <v>0</v>
      </c>
      <c r="C621" s="6">
        <f t="shared" ca="1" si="285"/>
        <v>0.22870920862510558</v>
      </c>
      <c r="D621" s="6">
        <f t="shared" ca="1" si="286"/>
        <v>0.22870920862510558</v>
      </c>
      <c r="E621" s="6" t="str">
        <f t="shared" si="302"/>
        <v/>
      </c>
      <c r="F621" s="6" t="s">
        <v>160</v>
      </c>
      <c r="G621" s="6" t="s">
        <v>162</v>
      </c>
      <c r="H621" s="6">
        <f t="shared" ca="1" si="303"/>
        <v>57.87</v>
      </c>
      <c r="I621" s="6" t="s">
        <v>163</v>
      </c>
      <c r="J621" s="6">
        <f t="shared" ref="J621:J626" ca="1" si="305">ROUND(D621*100+35,0)</f>
        <v>58</v>
      </c>
      <c r="K621" s="6" t="s">
        <v>164</v>
      </c>
      <c r="L621" s="6">
        <f t="shared" ref="L621:L626" ca="1" si="306">ROUND(D621*20,0)</f>
        <v>5</v>
      </c>
      <c r="M621" s="6" t="s">
        <v>165</v>
      </c>
      <c r="V621" s="9"/>
    </row>
    <row r="622" spans="1:54" x14ac:dyDescent="0.3">
      <c r="A622" s="15">
        <v>0</v>
      </c>
      <c r="B622" s="15">
        <v>0</v>
      </c>
      <c r="C622" s="6">
        <f t="shared" ca="1" si="285"/>
        <v>0.14234156959856514</v>
      </c>
      <c r="D622" s="6">
        <f t="shared" ca="1" si="286"/>
        <v>0.14234156959856514</v>
      </c>
      <c r="E622" s="6" t="str">
        <f t="shared" si="302"/>
        <v/>
      </c>
      <c r="F622" s="6" t="s">
        <v>160</v>
      </c>
      <c r="G622" s="6" t="s">
        <v>162</v>
      </c>
      <c r="H622" s="6">
        <f t="shared" ca="1" si="303"/>
        <v>49.23</v>
      </c>
      <c r="I622" s="6" t="s">
        <v>163</v>
      </c>
      <c r="J622" s="6">
        <f t="shared" ca="1" si="305"/>
        <v>49</v>
      </c>
      <c r="K622" s="6" t="s">
        <v>164</v>
      </c>
      <c r="L622" s="6">
        <f t="shared" ca="1" si="306"/>
        <v>3</v>
      </c>
      <c r="M622" s="6" t="s">
        <v>165</v>
      </c>
      <c r="V622" s="9"/>
    </row>
    <row r="623" spans="1:54" x14ac:dyDescent="0.3">
      <c r="A623" s="15">
        <v>0</v>
      </c>
      <c r="B623" s="15">
        <v>0</v>
      </c>
      <c r="C623" s="6">
        <f t="shared" ca="1" si="285"/>
        <v>0.74979816964234181</v>
      </c>
      <c r="D623" s="6">
        <f t="shared" ca="1" si="286"/>
        <v>0.25020183035765819</v>
      </c>
      <c r="E623" s="6" t="str">
        <f t="shared" si="302"/>
        <v/>
      </c>
      <c r="F623" s="6" t="s">
        <v>160</v>
      </c>
      <c r="G623" s="6" t="s">
        <v>162</v>
      </c>
      <c r="H623" s="6">
        <f t="shared" ca="1" si="303"/>
        <v>109.98</v>
      </c>
      <c r="I623" s="6" t="s">
        <v>163</v>
      </c>
      <c r="J623" s="6">
        <f t="shared" ca="1" si="305"/>
        <v>60</v>
      </c>
      <c r="K623" s="6" t="s">
        <v>164</v>
      </c>
      <c r="L623" s="6">
        <f t="shared" ca="1" si="306"/>
        <v>5</v>
      </c>
      <c r="M623" s="6" t="s">
        <v>165</v>
      </c>
      <c r="V623" s="9"/>
    </row>
    <row r="624" spans="1:54" x14ac:dyDescent="0.3">
      <c r="A624" s="15">
        <v>0</v>
      </c>
      <c r="B624" s="15">
        <v>0</v>
      </c>
      <c r="C624" s="6">
        <f t="shared" ca="1" si="285"/>
        <v>0.2661424243956988</v>
      </c>
      <c r="D624" s="6">
        <f t="shared" ca="1" si="286"/>
        <v>0.2661424243956988</v>
      </c>
      <c r="E624" s="6" t="str">
        <f t="shared" si="302"/>
        <v/>
      </c>
      <c r="F624" s="6" t="s">
        <v>160</v>
      </c>
      <c r="G624" s="6" t="s">
        <v>162</v>
      </c>
      <c r="H624" s="6">
        <f t="shared" ca="1" si="303"/>
        <v>61.61</v>
      </c>
      <c r="I624" s="6" t="s">
        <v>163</v>
      </c>
      <c r="J624" s="6">
        <f t="shared" ca="1" si="305"/>
        <v>62</v>
      </c>
      <c r="K624" s="6" t="s">
        <v>164</v>
      </c>
      <c r="L624" s="6">
        <f t="shared" ca="1" si="306"/>
        <v>5</v>
      </c>
      <c r="M624" s="6" t="s">
        <v>165</v>
      </c>
      <c r="V624" s="9"/>
    </row>
    <row r="625" spans="1:26" x14ac:dyDescent="0.3">
      <c r="A625" s="15">
        <v>0</v>
      </c>
      <c r="B625" s="15">
        <v>0</v>
      </c>
      <c r="C625" s="6">
        <f t="shared" ca="1" si="285"/>
        <v>0.11484808359603005</v>
      </c>
      <c r="D625" s="6">
        <f t="shared" ca="1" si="286"/>
        <v>0.11484808359603005</v>
      </c>
      <c r="E625" s="6" t="str">
        <f t="shared" si="302"/>
        <v/>
      </c>
      <c r="F625" s="6" t="s">
        <v>160</v>
      </c>
      <c r="G625" s="6" t="s">
        <v>162</v>
      </c>
      <c r="H625" s="6">
        <f t="shared" ca="1" si="303"/>
        <v>46.48</v>
      </c>
      <c r="I625" s="6" t="s">
        <v>163</v>
      </c>
      <c r="J625" s="6">
        <f t="shared" ca="1" si="305"/>
        <v>46</v>
      </c>
      <c r="K625" s="6" t="s">
        <v>164</v>
      </c>
      <c r="L625" s="6">
        <f t="shared" ca="1" si="306"/>
        <v>2</v>
      </c>
      <c r="M625" s="6" t="s">
        <v>165</v>
      </c>
      <c r="N625" s="10"/>
      <c r="O625" s="10"/>
      <c r="P625" s="10"/>
      <c r="Q625" s="10"/>
      <c r="R625" s="10"/>
      <c r="S625" s="10"/>
      <c r="T625" s="10"/>
      <c r="U625" s="10"/>
      <c r="V625" s="11"/>
      <c r="W625" s="10"/>
      <c r="X625" s="10"/>
      <c r="Y625" s="10"/>
      <c r="Z625" s="10"/>
    </row>
    <row r="626" spans="1:26" x14ac:dyDescent="0.3">
      <c r="A626" s="15">
        <v>0</v>
      </c>
      <c r="B626" s="15">
        <v>0</v>
      </c>
      <c r="C626" s="6">
        <f t="shared" ca="1" si="285"/>
        <v>0.9229939557475878</v>
      </c>
      <c r="D626" s="6">
        <f t="shared" ca="1" si="286"/>
        <v>7.7006044252412198E-2</v>
      </c>
      <c r="E626" s="6" t="str">
        <f t="shared" si="302"/>
        <v/>
      </c>
      <c r="F626" s="6" t="s">
        <v>160</v>
      </c>
      <c r="G626" s="6" t="s">
        <v>162</v>
      </c>
      <c r="H626" s="6">
        <f t="shared" ca="1" si="303"/>
        <v>127.3</v>
      </c>
      <c r="I626" s="6" t="s">
        <v>163</v>
      </c>
      <c r="J626" s="6">
        <f t="shared" ca="1" si="305"/>
        <v>43</v>
      </c>
      <c r="K626" s="6" t="s">
        <v>164</v>
      </c>
      <c r="L626" s="6">
        <f t="shared" ca="1" si="306"/>
        <v>2</v>
      </c>
      <c r="M626" s="6" t="s">
        <v>165</v>
      </c>
      <c r="V626" s="9"/>
    </row>
    <row r="627" spans="1:26" ht="42.55" x14ac:dyDescent="0.3">
      <c r="A627" s="15" t="s">
        <v>158</v>
      </c>
      <c r="B627" s="15">
        <v>0</v>
      </c>
      <c r="C627" s="6">
        <f t="shared" ca="1" si="285"/>
        <v>0.8439196374617336</v>
      </c>
      <c r="D627" s="6">
        <f t="shared" ca="1" si="286"/>
        <v>0.1560803625382664</v>
      </c>
      <c r="E627" s="17" t="str">
        <f t="shared" ref="E627" si="307">IF(A627=0,"",_xlfn.CONCAT("\end{enumerate} \section*{ Cuenta ",A627,"} \begin{enumerate}"))</f>
        <v>\end{enumerate} \section*{ Cuenta X} \begin{enumerate}</v>
      </c>
    </row>
    <row r="628" spans="1:26" x14ac:dyDescent="0.3">
      <c r="A628" s="15">
        <v>0</v>
      </c>
      <c r="B628" s="15">
        <v>0</v>
      </c>
      <c r="C628" s="6">
        <f t="shared" ca="1" si="285"/>
        <v>0.2476732425906647</v>
      </c>
      <c r="D628" s="6">
        <f t="shared" ca="1" si="286"/>
        <v>0.2476732425906647</v>
      </c>
      <c r="E628" s="6" t="str">
        <f t="shared" ref="E628:E639" si="308">IF(A628=0,"",_xlfn.CONCAT("## ",A628))</f>
        <v/>
      </c>
      <c r="F628" s="6" t="s">
        <v>160</v>
      </c>
      <c r="G628" s="6" t="s">
        <v>159</v>
      </c>
      <c r="H628" s="6">
        <f t="shared" ref="H628:H639" ca="1" si="309">ROUND(C628*100+35,2)</f>
        <v>59.77</v>
      </c>
      <c r="I628" s="6" t="s">
        <v>161</v>
      </c>
      <c r="J628" s="6">
        <f t="shared" ref="J628:J633" ca="1" si="310">H628+ROUND(D628*100+35,0)</f>
        <v>119.77000000000001</v>
      </c>
      <c r="K628" s="6" t="s">
        <v>166</v>
      </c>
      <c r="V628" s="9"/>
    </row>
    <row r="629" spans="1:26" x14ac:dyDescent="0.3">
      <c r="A629" s="15">
        <v>0</v>
      </c>
      <c r="B629" s="15">
        <v>0</v>
      </c>
      <c r="C629" s="6">
        <f t="shared" ca="1" si="285"/>
        <v>0.84810178976687045</v>
      </c>
      <c r="D629" s="6">
        <f t="shared" ca="1" si="286"/>
        <v>0.15189821023312955</v>
      </c>
      <c r="E629" s="6" t="str">
        <f t="shared" si="308"/>
        <v/>
      </c>
      <c r="F629" s="6" t="s">
        <v>160</v>
      </c>
      <c r="G629" s="6" t="s">
        <v>159</v>
      </c>
      <c r="H629" s="6">
        <f t="shared" ca="1" si="309"/>
        <v>119.81</v>
      </c>
      <c r="I629" s="6" t="s">
        <v>161</v>
      </c>
      <c r="J629" s="6">
        <f t="shared" ca="1" si="310"/>
        <v>169.81</v>
      </c>
      <c r="K629" s="6" t="s">
        <v>166</v>
      </c>
      <c r="V629" s="9"/>
    </row>
    <row r="630" spans="1:26" x14ac:dyDescent="0.3">
      <c r="A630" s="15">
        <v>0</v>
      </c>
      <c r="B630" s="15">
        <v>0</v>
      </c>
      <c r="C630" s="6">
        <f t="shared" ca="1" si="285"/>
        <v>9.2091173203999843E-2</v>
      </c>
      <c r="D630" s="6">
        <f t="shared" ca="1" si="286"/>
        <v>0.59209117320399984</v>
      </c>
      <c r="E630" s="6" t="str">
        <f t="shared" si="308"/>
        <v/>
      </c>
      <c r="F630" s="6" t="s">
        <v>160</v>
      </c>
      <c r="G630" s="6" t="s">
        <v>159</v>
      </c>
      <c r="H630" s="6">
        <f t="shared" ca="1" si="309"/>
        <v>44.21</v>
      </c>
      <c r="I630" s="6" t="s">
        <v>161</v>
      </c>
      <c r="J630" s="6">
        <f t="shared" ca="1" si="310"/>
        <v>138.21</v>
      </c>
      <c r="K630" s="6" t="s">
        <v>166</v>
      </c>
      <c r="V630" s="9"/>
    </row>
    <row r="631" spans="1:26" x14ac:dyDescent="0.3">
      <c r="A631" s="15">
        <v>0</v>
      </c>
      <c r="B631" s="15">
        <v>0</v>
      </c>
      <c r="C631" s="6">
        <f t="shared" ca="1" si="285"/>
        <v>0.5810372582352844</v>
      </c>
      <c r="D631" s="6">
        <f t="shared" ca="1" si="286"/>
        <v>0.5810372582352844</v>
      </c>
      <c r="E631" s="6" t="str">
        <f t="shared" si="308"/>
        <v/>
      </c>
      <c r="F631" s="6" t="s">
        <v>160</v>
      </c>
      <c r="G631" s="6" t="s">
        <v>159</v>
      </c>
      <c r="H631" s="6">
        <f t="shared" ca="1" si="309"/>
        <v>93.1</v>
      </c>
      <c r="I631" s="6" t="s">
        <v>161</v>
      </c>
      <c r="J631" s="6">
        <f t="shared" ca="1" si="310"/>
        <v>186.1</v>
      </c>
      <c r="K631" s="6" t="s">
        <v>166</v>
      </c>
      <c r="V631" s="9"/>
    </row>
    <row r="632" spans="1:26" x14ac:dyDescent="0.3">
      <c r="A632" s="15">
        <v>0</v>
      </c>
      <c r="B632" s="15">
        <v>0</v>
      </c>
      <c r="C632" s="6">
        <f t="shared" ca="1" si="285"/>
        <v>0.46222000659903228</v>
      </c>
      <c r="D632" s="6">
        <f t="shared" ca="1" si="286"/>
        <v>0.46222000659903228</v>
      </c>
      <c r="E632" s="6" t="str">
        <f t="shared" si="308"/>
        <v/>
      </c>
      <c r="F632" s="6" t="s">
        <v>160</v>
      </c>
      <c r="G632" s="6" t="s">
        <v>159</v>
      </c>
      <c r="H632" s="6">
        <f t="shared" ca="1" si="309"/>
        <v>81.22</v>
      </c>
      <c r="I632" s="6" t="s">
        <v>161</v>
      </c>
      <c r="J632" s="6">
        <f t="shared" ca="1" si="310"/>
        <v>162.22</v>
      </c>
      <c r="K632" s="6" t="s">
        <v>166</v>
      </c>
      <c r="V632" s="9"/>
    </row>
    <row r="633" spans="1:26" x14ac:dyDescent="0.3">
      <c r="A633" s="15">
        <v>0</v>
      </c>
      <c r="B633" s="15">
        <v>0</v>
      </c>
      <c r="C633" s="6">
        <f t="shared" ca="1" si="285"/>
        <v>0.36781132049286691</v>
      </c>
      <c r="D633" s="6">
        <f t="shared" ca="1" si="286"/>
        <v>0.36781132049286691</v>
      </c>
      <c r="E633" s="6" t="str">
        <f t="shared" si="308"/>
        <v/>
      </c>
      <c r="F633" s="6" t="s">
        <v>160</v>
      </c>
      <c r="G633" s="6" t="s">
        <v>159</v>
      </c>
      <c r="H633" s="6">
        <f t="shared" ca="1" si="309"/>
        <v>71.78</v>
      </c>
      <c r="I633" s="6" t="s">
        <v>161</v>
      </c>
      <c r="J633" s="6">
        <f t="shared" ca="1" si="310"/>
        <v>143.78</v>
      </c>
      <c r="K633" s="6" t="s">
        <v>166</v>
      </c>
      <c r="V633" s="9"/>
    </row>
    <row r="634" spans="1:26" x14ac:dyDescent="0.3">
      <c r="A634" s="15">
        <v>0</v>
      </c>
      <c r="B634" s="15">
        <v>0</v>
      </c>
      <c r="C634" s="6">
        <f t="shared" ca="1" si="285"/>
        <v>0.40685795895807564</v>
      </c>
      <c r="D634" s="6">
        <f t="shared" ca="1" si="286"/>
        <v>0.40685795895807564</v>
      </c>
      <c r="E634" s="6" t="str">
        <f t="shared" si="308"/>
        <v/>
      </c>
      <c r="F634" s="6" t="s">
        <v>160</v>
      </c>
      <c r="G634" s="6" t="s">
        <v>162</v>
      </c>
      <c r="H634" s="6">
        <f t="shared" ca="1" si="309"/>
        <v>75.69</v>
      </c>
      <c r="I634" s="6" t="s">
        <v>163</v>
      </c>
      <c r="J634" s="6">
        <f t="shared" ref="J634:J639" ca="1" si="311">ROUND(D634*100+35,0)</f>
        <v>76</v>
      </c>
      <c r="K634" s="6" t="s">
        <v>164</v>
      </c>
      <c r="L634" s="6">
        <f t="shared" ref="L634:L639" ca="1" si="312">ROUND(D634*20,0)</f>
        <v>8</v>
      </c>
      <c r="M634" s="6" t="s">
        <v>165</v>
      </c>
      <c r="V634" s="9"/>
    </row>
    <row r="635" spans="1:26" x14ac:dyDescent="0.3">
      <c r="A635" s="15">
        <v>0</v>
      </c>
      <c r="B635" s="15">
        <v>0</v>
      </c>
      <c r="C635" s="6">
        <f t="shared" ca="1" si="285"/>
        <v>0.87410885477965372</v>
      </c>
      <c r="D635" s="6">
        <f t="shared" ca="1" si="286"/>
        <v>0.12589114522034628</v>
      </c>
      <c r="E635" s="6" t="str">
        <f t="shared" si="308"/>
        <v/>
      </c>
      <c r="F635" s="6" t="s">
        <v>160</v>
      </c>
      <c r="G635" s="6" t="s">
        <v>162</v>
      </c>
      <c r="H635" s="6">
        <f t="shared" ca="1" si="309"/>
        <v>122.41</v>
      </c>
      <c r="I635" s="6" t="s">
        <v>163</v>
      </c>
      <c r="J635" s="6">
        <f t="shared" ca="1" si="311"/>
        <v>48</v>
      </c>
      <c r="K635" s="6" t="s">
        <v>164</v>
      </c>
      <c r="L635" s="6">
        <f t="shared" ca="1" si="312"/>
        <v>3</v>
      </c>
      <c r="M635" s="6" t="s">
        <v>165</v>
      </c>
      <c r="V635" s="9"/>
    </row>
    <row r="636" spans="1:26" x14ac:dyDescent="0.3">
      <c r="A636" s="15">
        <v>0</v>
      </c>
      <c r="B636" s="15">
        <v>0</v>
      </c>
      <c r="C636" s="6">
        <f t="shared" ca="1" si="285"/>
        <v>0.16967621695645374</v>
      </c>
      <c r="D636" s="6">
        <f t="shared" ca="1" si="286"/>
        <v>0.16967621695645374</v>
      </c>
      <c r="E636" s="6" t="str">
        <f t="shared" si="308"/>
        <v/>
      </c>
      <c r="F636" s="6" t="s">
        <v>160</v>
      </c>
      <c r="G636" s="6" t="s">
        <v>162</v>
      </c>
      <c r="H636" s="6">
        <f t="shared" ca="1" si="309"/>
        <v>51.97</v>
      </c>
      <c r="I636" s="6" t="s">
        <v>163</v>
      </c>
      <c r="J636" s="6">
        <f t="shared" ca="1" si="311"/>
        <v>52</v>
      </c>
      <c r="K636" s="6" t="s">
        <v>164</v>
      </c>
      <c r="L636" s="6">
        <f t="shared" ca="1" si="312"/>
        <v>3</v>
      </c>
      <c r="M636" s="6" t="s">
        <v>165</v>
      </c>
      <c r="V636" s="9"/>
    </row>
    <row r="637" spans="1:26" x14ac:dyDescent="0.3">
      <c r="A637" s="15">
        <v>0</v>
      </c>
      <c r="B637" s="15">
        <v>0</v>
      </c>
      <c r="C637" s="6">
        <f t="shared" ca="1" si="285"/>
        <v>0.38235525915624125</v>
      </c>
      <c r="D637" s="6">
        <f t="shared" ca="1" si="286"/>
        <v>0.38235525915624125</v>
      </c>
      <c r="E637" s="6" t="str">
        <f t="shared" si="308"/>
        <v/>
      </c>
      <c r="F637" s="6" t="s">
        <v>160</v>
      </c>
      <c r="G637" s="6" t="s">
        <v>162</v>
      </c>
      <c r="H637" s="6">
        <f t="shared" ca="1" si="309"/>
        <v>73.239999999999995</v>
      </c>
      <c r="I637" s="6" t="s">
        <v>163</v>
      </c>
      <c r="J637" s="6">
        <f t="shared" ca="1" si="311"/>
        <v>73</v>
      </c>
      <c r="K637" s="6" t="s">
        <v>164</v>
      </c>
      <c r="L637" s="6">
        <f t="shared" ca="1" si="312"/>
        <v>8</v>
      </c>
      <c r="M637" s="6" t="s">
        <v>165</v>
      </c>
      <c r="V637" s="9"/>
    </row>
    <row r="638" spans="1:26" x14ac:dyDescent="0.3">
      <c r="A638" s="15">
        <v>0</v>
      </c>
      <c r="B638" s="15">
        <v>0</v>
      </c>
      <c r="C638" s="6">
        <f t="shared" ca="1" si="285"/>
        <v>0.94678404767041724</v>
      </c>
      <c r="D638" s="6">
        <f t="shared" ca="1" si="286"/>
        <v>5.3215952329582761E-2</v>
      </c>
      <c r="E638" s="6" t="str">
        <f t="shared" si="308"/>
        <v/>
      </c>
      <c r="F638" s="6" t="s">
        <v>160</v>
      </c>
      <c r="G638" s="6" t="s">
        <v>162</v>
      </c>
      <c r="H638" s="6">
        <f t="shared" ca="1" si="309"/>
        <v>129.68</v>
      </c>
      <c r="I638" s="6" t="s">
        <v>163</v>
      </c>
      <c r="J638" s="6">
        <f t="shared" ca="1" si="311"/>
        <v>40</v>
      </c>
      <c r="K638" s="6" t="s">
        <v>164</v>
      </c>
      <c r="L638" s="6">
        <f t="shared" ca="1" si="312"/>
        <v>1</v>
      </c>
      <c r="M638" s="6" t="s">
        <v>165</v>
      </c>
      <c r="N638" s="10"/>
      <c r="O638" s="10"/>
      <c r="P638" s="10"/>
      <c r="Q638" s="10"/>
      <c r="R638" s="10"/>
      <c r="S638" s="10"/>
      <c r="T638" s="10"/>
      <c r="U638" s="10"/>
      <c r="V638" s="11"/>
      <c r="W638" s="10"/>
      <c r="X638" s="10"/>
      <c r="Y638" s="10"/>
      <c r="Z638" s="10"/>
    </row>
    <row r="639" spans="1:26" x14ac:dyDescent="0.3">
      <c r="A639" s="15">
        <v>0</v>
      </c>
      <c r="B639" s="15">
        <v>0</v>
      </c>
      <c r="C639" s="6">
        <f t="shared" ca="1" si="285"/>
        <v>0.20828328065387913</v>
      </c>
      <c r="D639" s="6">
        <f t="shared" ca="1" si="286"/>
        <v>0.20828328065387913</v>
      </c>
      <c r="E639" s="6" t="str">
        <f t="shared" si="308"/>
        <v/>
      </c>
      <c r="F639" s="6" t="s">
        <v>160</v>
      </c>
      <c r="G639" s="6" t="s">
        <v>162</v>
      </c>
      <c r="H639" s="6">
        <f t="shared" ca="1" si="309"/>
        <v>55.83</v>
      </c>
      <c r="I639" s="6" t="s">
        <v>163</v>
      </c>
      <c r="J639" s="6">
        <f t="shared" ca="1" si="311"/>
        <v>56</v>
      </c>
      <c r="K639" s="6" t="s">
        <v>164</v>
      </c>
      <c r="L639" s="6">
        <f t="shared" ca="1" si="312"/>
        <v>4</v>
      </c>
      <c r="M639" s="6" t="s">
        <v>165</v>
      </c>
      <c r="V639" s="9"/>
    </row>
    <row r="640" spans="1:26" ht="42.55" x14ac:dyDescent="0.3">
      <c r="A640" s="15" t="s">
        <v>158</v>
      </c>
      <c r="B640" s="15">
        <v>0</v>
      </c>
      <c r="C640" s="6">
        <f t="shared" ca="1" si="285"/>
        <v>0.99827345703096959</v>
      </c>
      <c r="D640" s="6">
        <f t="shared" ca="1" si="286"/>
        <v>1.726542969030409E-3</v>
      </c>
      <c r="E640" s="17" t="str">
        <f t="shared" ref="E640" si="313">IF(A640=0,"",_xlfn.CONCAT("\end{enumerate} \section*{ Cuenta ",A640,"} \begin{enumerate}"))</f>
        <v>\end{enumerate} \section*{ Cuenta X} \begin{enumerate}</v>
      </c>
    </row>
    <row r="641" spans="1:26" x14ac:dyDescent="0.3">
      <c r="A641" s="15">
        <v>0</v>
      </c>
      <c r="B641" s="15">
        <v>0</v>
      </c>
      <c r="C641" s="6">
        <f t="shared" ca="1" si="285"/>
        <v>0.54903183719357962</v>
      </c>
      <c r="D641" s="6">
        <f t="shared" ca="1" si="286"/>
        <v>0.54903183719357962</v>
      </c>
      <c r="E641" s="6" t="str">
        <f t="shared" ref="E641:E652" si="314">IF(A641=0,"",_xlfn.CONCAT("## ",A641))</f>
        <v/>
      </c>
      <c r="F641" s="6" t="s">
        <v>160</v>
      </c>
      <c r="G641" s="6" t="s">
        <v>159</v>
      </c>
      <c r="H641" s="6">
        <f t="shared" ref="H641:H652" ca="1" si="315">ROUND(C641*100+35,2)</f>
        <v>89.9</v>
      </c>
      <c r="I641" s="6" t="s">
        <v>161</v>
      </c>
      <c r="J641" s="6">
        <f t="shared" ref="J641:J646" ca="1" si="316">H641+ROUND(D641*100+35,0)</f>
        <v>179.9</v>
      </c>
      <c r="K641" s="6" t="s">
        <v>166</v>
      </c>
      <c r="V641" s="9"/>
    </row>
    <row r="642" spans="1:26" x14ac:dyDescent="0.3">
      <c r="A642" s="15">
        <v>0</v>
      </c>
      <c r="B642" s="15">
        <v>0</v>
      </c>
      <c r="C642" s="6">
        <f t="shared" ca="1" si="285"/>
        <v>0.43702700090467372</v>
      </c>
      <c r="D642" s="6">
        <f t="shared" ca="1" si="286"/>
        <v>0.43702700090467372</v>
      </c>
      <c r="E642" s="6" t="str">
        <f t="shared" si="314"/>
        <v/>
      </c>
      <c r="F642" s="6" t="s">
        <v>160</v>
      </c>
      <c r="G642" s="6" t="s">
        <v>159</v>
      </c>
      <c r="H642" s="6">
        <f t="shared" ca="1" si="315"/>
        <v>78.7</v>
      </c>
      <c r="I642" s="6" t="s">
        <v>161</v>
      </c>
      <c r="J642" s="6">
        <f t="shared" ca="1" si="316"/>
        <v>157.69999999999999</v>
      </c>
      <c r="K642" s="6" t="s">
        <v>166</v>
      </c>
      <c r="V642" s="9"/>
    </row>
    <row r="643" spans="1:26" x14ac:dyDescent="0.3">
      <c r="A643" s="15">
        <v>0</v>
      </c>
      <c r="B643" s="15">
        <v>0</v>
      </c>
      <c r="C643" s="6">
        <f t="shared" ca="1" si="285"/>
        <v>0.42346615412126098</v>
      </c>
      <c r="D643" s="6">
        <f t="shared" ca="1" si="286"/>
        <v>0.42346615412126098</v>
      </c>
      <c r="E643" s="6" t="str">
        <f t="shared" si="314"/>
        <v/>
      </c>
      <c r="F643" s="6" t="s">
        <v>160</v>
      </c>
      <c r="G643" s="6" t="s">
        <v>159</v>
      </c>
      <c r="H643" s="6">
        <f t="shared" ca="1" si="315"/>
        <v>77.349999999999994</v>
      </c>
      <c r="I643" s="6" t="s">
        <v>161</v>
      </c>
      <c r="J643" s="6">
        <f t="shared" ca="1" si="316"/>
        <v>154.35</v>
      </c>
      <c r="K643" s="6" t="s">
        <v>166</v>
      </c>
      <c r="V643" s="9"/>
    </row>
    <row r="644" spans="1:26" x14ac:dyDescent="0.3">
      <c r="A644" s="15">
        <v>0</v>
      </c>
      <c r="B644" s="15">
        <v>0</v>
      </c>
      <c r="C644" s="6">
        <f t="shared" ca="1" si="285"/>
        <v>0.31655170770889329</v>
      </c>
      <c r="D644" s="6">
        <f t="shared" ca="1" si="286"/>
        <v>0.31655170770889329</v>
      </c>
      <c r="E644" s="6" t="str">
        <f t="shared" si="314"/>
        <v/>
      </c>
      <c r="F644" s="6" t="s">
        <v>160</v>
      </c>
      <c r="G644" s="6" t="s">
        <v>159</v>
      </c>
      <c r="H644" s="6">
        <f t="shared" ca="1" si="315"/>
        <v>66.66</v>
      </c>
      <c r="I644" s="6" t="s">
        <v>161</v>
      </c>
      <c r="J644" s="6">
        <f t="shared" ca="1" si="316"/>
        <v>133.66</v>
      </c>
      <c r="K644" s="6" t="s">
        <v>166</v>
      </c>
      <c r="V644" s="9"/>
    </row>
    <row r="645" spans="1:26" x14ac:dyDescent="0.3">
      <c r="A645" s="15">
        <v>0</v>
      </c>
      <c r="B645" s="15">
        <v>0</v>
      </c>
      <c r="C645" s="6">
        <f t="shared" ref="C645:C708" ca="1" si="317">RAND()</f>
        <v>0.48791228132376308</v>
      </c>
      <c r="D645" s="6">
        <f t="shared" ref="D645:D708" ca="1" si="318">IF(C645&gt;0.1,      IF(C645&lt;0.6,C645,ABS(1-C645)),C645+0.5)</f>
        <v>0.48791228132376308</v>
      </c>
      <c r="E645" s="6" t="str">
        <f t="shared" si="314"/>
        <v/>
      </c>
      <c r="F645" s="6" t="s">
        <v>160</v>
      </c>
      <c r="G645" s="6" t="s">
        <v>159</v>
      </c>
      <c r="H645" s="6">
        <f t="shared" ca="1" si="315"/>
        <v>83.79</v>
      </c>
      <c r="I645" s="6" t="s">
        <v>161</v>
      </c>
      <c r="J645" s="6">
        <f t="shared" ca="1" si="316"/>
        <v>167.79000000000002</v>
      </c>
      <c r="K645" s="6" t="s">
        <v>166</v>
      </c>
      <c r="V645" s="9"/>
    </row>
    <row r="646" spans="1:26" x14ac:dyDescent="0.3">
      <c r="A646" s="15">
        <v>0</v>
      </c>
      <c r="B646" s="15">
        <v>0</v>
      </c>
      <c r="C646" s="6">
        <f t="shared" ca="1" si="317"/>
        <v>0.6592338244073912</v>
      </c>
      <c r="D646" s="6">
        <f t="shared" ca="1" si="318"/>
        <v>0.3407661755926088</v>
      </c>
      <c r="E646" s="6" t="str">
        <f t="shared" si="314"/>
        <v/>
      </c>
      <c r="F646" s="6" t="s">
        <v>160</v>
      </c>
      <c r="G646" s="6" t="s">
        <v>159</v>
      </c>
      <c r="H646" s="6">
        <f t="shared" ca="1" si="315"/>
        <v>100.92</v>
      </c>
      <c r="I646" s="6" t="s">
        <v>161</v>
      </c>
      <c r="J646" s="6">
        <f t="shared" ca="1" si="316"/>
        <v>169.92000000000002</v>
      </c>
      <c r="K646" s="6" t="s">
        <v>166</v>
      </c>
      <c r="V646" s="9"/>
    </row>
    <row r="647" spans="1:26" x14ac:dyDescent="0.3">
      <c r="A647" s="15">
        <v>0</v>
      </c>
      <c r="B647" s="15">
        <v>0</v>
      </c>
      <c r="C647" s="6">
        <f t="shared" ca="1" si="317"/>
        <v>0.92050289459019974</v>
      </c>
      <c r="D647" s="6">
        <f t="shared" ca="1" si="318"/>
        <v>7.9497105409800262E-2</v>
      </c>
      <c r="E647" s="6" t="str">
        <f t="shared" si="314"/>
        <v/>
      </c>
      <c r="F647" s="6" t="s">
        <v>160</v>
      </c>
      <c r="G647" s="6" t="s">
        <v>162</v>
      </c>
      <c r="H647" s="6">
        <f t="shared" ca="1" si="315"/>
        <v>127.05</v>
      </c>
      <c r="I647" s="6" t="s">
        <v>163</v>
      </c>
      <c r="J647" s="6">
        <f t="shared" ref="J647:J652" ca="1" si="319">ROUND(D647*100+35,0)</f>
        <v>43</v>
      </c>
      <c r="K647" s="6" t="s">
        <v>164</v>
      </c>
      <c r="L647" s="6">
        <f t="shared" ref="L647:L652" ca="1" si="320">ROUND(D647*20,0)</f>
        <v>2</v>
      </c>
      <c r="M647" s="6" t="s">
        <v>165</v>
      </c>
      <c r="V647" s="9"/>
    </row>
    <row r="648" spans="1:26" x14ac:dyDescent="0.3">
      <c r="A648" s="15">
        <v>0</v>
      </c>
      <c r="B648" s="15">
        <v>0</v>
      </c>
      <c r="C648" s="6">
        <f t="shared" ca="1" si="317"/>
        <v>0.55092886700281496</v>
      </c>
      <c r="D648" s="6">
        <f t="shared" ca="1" si="318"/>
        <v>0.55092886700281496</v>
      </c>
      <c r="E648" s="6" t="str">
        <f t="shared" si="314"/>
        <v/>
      </c>
      <c r="F648" s="6" t="s">
        <v>160</v>
      </c>
      <c r="G648" s="6" t="s">
        <v>162</v>
      </c>
      <c r="H648" s="6">
        <f t="shared" ca="1" si="315"/>
        <v>90.09</v>
      </c>
      <c r="I648" s="6" t="s">
        <v>163</v>
      </c>
      <c r="J648" s="6">
        <f t="shared" ca="1" si="319"/>
        <v>90</v>
      </c>
      <c r="K648" s="6" t="s">
        <v>164</v>
      </c>
      <c r="L648" s="6">
        <f t="shared" ca="1" si="320"/>
        <v>11</v>
      </c>
      <c r="M648" s="6" t="s">
        <v>165</v>
      </c>
      <c r="V648" s="9"/>
    </row>
    <row r="649" spans="1:26" x14ac:dyDescent="0.3">
      <c r="A649" s="15">
        <v>0</v>
      </c>
      <c r="B649" s="15">
        <v>0</v>
      </c>
      <c r="C649" s="6">
        <f t="shared" ca="1" si="317"/>
        <v>1.2535330369738973E-2</v>
      </c>
      <c r="D649" s="6">
        <f t="shared" ca="1" si="318"/>
        <v>0.51253533036973897</v>
      </c>
      <c r="E649" s="6" t="str">
        <f t="shared" si="314"/>
        <v/>
      </c>
      <c r="F649" s="6" t="s">
        <v>160</v>
      </c>
      <c r="G649" s="6" t="s">
        <v>162</v>
      </c>
      <c r="H649" s="6">
        <f t="shared" ca="1" si="315"/>
        <v>36.25</v>
      </c>
      <c r="I649" s="6" t="s">
        <v>163</v>
      </c>
      <c r="J649" s="6">
        <f t="shared" ca="1" si="319"/>
        <v>86</v>
      </c>
      <c r="K649" s="6" t="s">
        <v>164</v>
      </c>
      <c r="L649" s="6">
        <f t="shared" ca="1" si="320"/>
        <v>10</v>
      </c>
      <c r="M649" s="6" t="s">
        <v>165</v>
      </c>
      <c r="V649" s="9"/>
    </row>
    <row r="650" spans="1:26" x14ac:dyDescent="0.3">
      <c r="A650" s="15">
        <v>0</v>
      </c>
      <c r="B650" s="15">
        <v>0</v>
      </c>
      <c r="C650" s="6">
        <f t="shared" ca="1" si="317"/>
        <v>0.57410748955072421</v>
      </c>
      <c r="D650" s="6">
        <f t="shared" ca="1" si="318"/>
        <v>0.57410748955072421</v>
      </c>
      <c r="E650" s="6" t="str">
        <f t="shared" si="314"/>
        <v/>
      </c>
      <c r="F650" s="6" t="s">
        <v>160</v>
      </c>
      <c r="G650" s="6" t="s">
        <v>162</v>
      </c>
      <c r="H650" s="6">
        <f t="shared" ca="1" si="315"/>
        <v>92.41</v>
      </c>
      <c r="I650" s="6" t="s">
        <v>163</v>
      </c>
      <c r="J650" s="6">
        <f t="shared" ca="1" si="319"/>
        <v>92</v>
      </c>
      <c r="K650" s="6" t="s">
        <v>164</v>
      </c>
      <c r="L650" s="6">
        <f t="shared" ca="1" si="320"/>
        <v>11</v>
      </c>
      <c r="M650" s="6" t="s">
        <v>165</v>
      </c>
      <c r="V650" s="9"/>
    </row>
    <row r="651" spans="1:26" x14ac:dyDescent="0.3">
      <c r="A651" s="15">
        <v>0</v>
      </c>
      <c r="B651" s="15">
        <v>0</v>
      </c>
      <c r="C651" s="6">
        <f t="shared" ca="1" si="317"/>
        <v>0.93433649412089748</v>
      </c>
      <c r="D651" s="6">
        <f t="shared" ca="1" si="318"/>
        <v>6.5663505879102524E-2</v>
      </c>
      <c r="E651" s="6" t="str">
        <f t="shared" si="314"/>
        <v/>
      </c>
      <c r="F651" s="6" t="s">
        <v>160</v>
      </c>
      <c r="G651" s="6" t="s">
        <v>162</v>
      </c>
      <c r="H651" s="6">
        <f t="shared" ca="1" si="315"/>
        <v>128.43</v>
      </c>
      <c r="I651" s="6" t="s">
        <v>163</v>
      </c>
      <c r="J651" s="6">
        <f t="shared" ca="1" si="319"/>
        <v>42</v>
      </c>
      <c r="K651" s="6" t="s">
        <v>164</v>
      </c>
      <c r="L651" s="6">
        <f t="shared" ca="1" si="320"/>
        <v>1</v>
      </c>
      <c r="M651" s="6" t="s">
        <v>165</v>
      </c>
      <c r="N651" s="10"/>
      <c r="O651" s="10"/>
      <c r="P651" s="10"/>
      <c r="Q651" s="10"/>
      <c r="R651" s="10"/>
      <c r="S651" s="10"/>
      <c r="T651" s="10"/>
      <c r="U651" s="10"/>
      <c r="V651" s="11"/>
      <c r="W651" s="10"/>
      <c r="X651" s="10"/>
      <c r="Y651" s="10"/>
      <c r="Z651" s="10"/>
    </row>
    <row r="652" spans="1:26" x14ac:dyDescent="0.3">
      <c r="A652" s="15">
        <v>0</v>
      </c>
      <c r="B652" s="15">
        <v>0</v>
      </c>
      <c r="C652" s="6">
        <f t="shared" ca="1" si="317"/>
        <v>3.9358118163881906E-2</v>
      </c>
      <c r="D652" s="6">
        <f t="shared" ca="1" si="318"/>
        <v>0.53935811816388191</v>
      </c>
      <c r="E652" s="6" t="str">
        <f t="shared" si="314"/>
        <v/>
      </c>
      <c r="F652" s="6" t="s">
        <v>160</v>
      </c>
      <c r="G652" s="6" t="s">
        <v>162</v>
      </c>
      <c r="H652" s="6">
        <f t="shared" ca="1" si="315"/>
        <v>38.94</v>
      </c>
      <c r="I652" s="6" t="s">
        <v>163</v>
      </c>
      <c r="J652" s="6">
        <f t="shared" ca="1" si="319"/>
        <v>89</v>
      </c>
      <c r="K652" s="6" t="s">
        <v>164</v>
      </c>
      <c r="L652" s="6">
        <f t="shared" ca="1" si="320"/>
        <v>11</v>
      </c>
      <c r="M652" s="6" t="s">
        <v>165</v>
      </c>
      <c r="V652" s="9"/>
    </row>
    <row r="653" spans="1:26" ht="42.55" x14ac:dyDescent="0.3">
      <c r="A653" s="15" t="s">
        <v>158</v>
      </c>
      <c r="B653" s="15">
        <v>0</v>
      </c>
      <c r="C653" s="6">
        <f t="shared" ca="1" si="317"/>
        <v>0.4844016287581977</v>
      </c>
      <c r="D653" s="6">
        <f t="shared" ca="1" si="318"/>
        <v>0.4844016287581977</v>
      </c>
      <c r="E653" s="17" t="str">
        <f t="shared" ref="E653" si="321">IF(A653=0,"",_xlfn.CONCAT("\end{enumerate} \section*{ Cuenta ",A653,"} \begin{enumerate}"))</f>
        <v>\end{enumerate} \section*{ Cuenta X} \begin{enumerate}</v>
      </c>
    </row>
    <row r="654" spans="1:26" x14ac:dyDescent="0.3">
      <c r="A654" s="15">
        <v>0</v>
      </c>
      <c r="B654" s="15">
        <v>0</v>
      </c>
      <c r="C654" s="6">
        <f t="shared" ca="1" si="317"/>
        <v>0.58131961256967435</v>
      </c>
      <c r="D654" s="6">
        <f t="shared" ca="1" si="318"/>
        <v>0.58131961256967435</v>
      </c>
      <c r="E654" s="6" t="str">
        <f t="shared" ref="E654:E665" si="322">IF(A654=0,"",_xlfn.CONCAT("## ",A654))</f>
        <v/>
      </c>
      <c r="F654" s="6" t="s">
        <v>160</v>
      </c>
      <c r="G654" s="6" t="s">
        <v>159</v>
      </c>
      <c r="H654" s="6">
        <f t="shared" ref="H654:H665" ca="1" si="323">ROUND(C654*100+35,2)</f>
        <v>93.13</v>
      </c>
      <c r="I654" s="6" t="s">
        <v>161</v>
      </c>
      <c r="J654" s="6">
        <f t="shared" ref="J654:J659" ca="1" si="324">H654+ROUND(D654*100+35,0)</f>
        <v>186.13</v>
      </c>
      <c r="K654" s="6" t="s">
        <v>166</v>
      </c>
      <c r="V654" s="9"/>
    </row>
    <row r="655" spans="1:26" x14ac:dyDescent="0.3">
      <c r="A655" s="15">
        <v>0</v>
      </c>
      <c r="B655" s="15">
        <v>0</v>
      </c>
      <c r="C655" s="6">
        <f t="shared" ca="1" si="317"/>
        <v>0.74592480320878507</v>
      </c>
      <c r="D655" s="6">
        <f t="shared" ca="1" si="318"/>
        <v>0.25407519679121493</v>
      </c>
      <c r="E655" s="6" t="str">
        <f t="shared" si="322"/>
        <v/>
      </c>
      <c r="F655" s="6" t="s">
        <v>160</v>
      </c>
      <c r="G655" s="6" t="s">
        <v>159</v>
      </c>
      <c r="H655" s="6">
        <f t="shared" ca="1" si="323"/>
        <v>109.59</v>
      </c>
      <c r="I655" s="6" t="s">
        <v>161</v>
      </c>
      <c r="J655" s="6">
        <f t="shared" ca="1" si="324"/>
        <v>169.59</v>
      </c>
      <c r="K655" s="6" t="s">
        <v>166</v>
      </c>
      <c r="V655" s="9"/>
    </row>
    <row r="656" spans="1:26" x14ac:dyDescent="0.3">
      <c r="A656" s="15">
        <v>0</v>
      </c>
      <c r="B656" s="15">
        <v>0</v>
      </c>
      <c r="C656" s="6">
        <f t="shared" ca="1" si="317"/>
        <v>0.31627323460902357</v>
      </c>
      <c r="D656" s="6">
        <f t="shared" ca="1" si="318"/>
        <v>0.31627323460902357</v>
      </c>
      <c r="E656" s="6" t="str">
        <f t="shared" si="322"/>
        <v/>
      </c>
      <c r="F656" s="6" t="s">
        <v>160</v>
      </c>
      <c r="G656" s="6" t="s">
        <v>159</v>
      </c>
      <c r="H656" s="6">
        <f t="shared" ca="1" si="323"/>
        <v>66.63</v>
      </c>
      <c r="I656" s="6" t="s">
        <v>161</v>
      </c>
      <c r="J656" s="6">
        <f t="shared" ca="1" si="324"/>
        <v>133.63</v>
      </c>
      <c r="K656" s="6" t="s">
        <v>166</v>
      </c>
      <c r="V656" s="9"/>
    </row>
    <row r="657" spans="1:26" x14ac:dyDescent="0.3">
      <c r="A657" s="15">
        <v>0</v>
      </c>
      <c r="B657" s="15">
        <v>0</v>
      </c>
      <c r="C657" s="6">
        <f t="shared" ca="1" si="317"/>
        <v>0.56298368837655832</v>
      </c>
      <c r="D657" s="6">
        <f t="shared" ca="1" si="318"/>
        <v>0.56298368837655832</v>
      </c>
      <c r="E657" s="6" t="str">
        <f t="shared" si="322"/>
        <v/>
      </c>
      <c r="F657" s="6" t="s">
        <v>160</v>
      </c>
      <c r="G657" s="6" t="s">
        <v>159</v>
      </c>
      <c r="H657" s="6">
        <f t="shared" ca="1" si="323"/>
        <v>91.3</v>
      </c>
      <c r="I657" s="6" t="s">
        <v>161</v>
      </c>
      <c r="J657" s="6">
        <f t="shared" ca="1" si="324"/>
        <v>182.3</v>
      </c>
      <c r="K657" s="6" t="s">
        <v>166</v>
      </c>
      <c r="V657" s="9"/>
    </row>
    <row r="658" spans="1:26" x14ac:dyDescent="0.3">
      <c r="A658" s="15">
        <v>0</v>
      </c>
      <c r="B658" s="15">
        <v>0</v>
      </c>
      <c r="C658" s="6">
        <f t="shared" ca="1" si="317"/>
        <v>0.3290170173409962</v>
      </c>
      <c r="D658" s="6">
        <f t="shared" ca="1" si="318"/>
        <v>0.3290170173409962</v>
      </c>
      <c r="E658" s="6" t="str">
        <f t="shared" si="322"/>
        <v/>
      </c>
      <c r="F658" s="6" t="s">
        <v>160</v>
      </c>
      <c r="G658" s="6" t="s">
        <v>159</v>
      </c>
      <c r="H658" s="6">
        <f t="shared" ca="1" si="323"/>
        <v>67.900000000000006</v>
      </c>
      <c r="I658" s="6" t="s">
        <v>161</v>
      </c>
      <c r="J658" s="6">
        <f t="shared" ca="1" si="324"/>
        <v>135.9</v>
      </c>
      <c r="K658" s="6" t="s">
        <v>166</v>
      </c>
      <c r="V658" s="9"/>
    </row>
    <row r="659" spans="1:26" x14ac:dyDescent="0.3">
      <c r="A659" s="15">
        <v>0</v>
      </c>
      <c r="B659" s="15">
        <v>0</v>
      </c>
      <c r="C659" s="6">
        <f t="shared" ca="1" si="317"/>
        <v>0.15793491780208369</v>
      </c>
      <c r="D659" s="6">
        <f t="shared" ca="1" si="318"/>
        <v>0.15793491780208369</v>
      </c>
      <c r="E659" s="6" t="str">
        <f t="shared" si="322"/>
        <v/>
      </c>
      <c r="F659" s="6" t="s">
        <v>160</v>
      </c>
      <c r="G659" s="6" t="s">
        <v>159</v>
      </c>
      <c r="H659" s="6">
        <f t="shared" ca="1" si="323"/>
        <v>50.79</v>
      </c>
      <c r="I659" s="6" t="s">
        <v>161</v>
      </c>
      <c r="J659" s="6">
        <f t="shared" ca="1" si="324"/>
        <v>101.78999999999999</v>
      </c>
      <c r="K659" s="6" t="s">
        <v>166</v>
      </c>
      <c r="V659" s="9"/>
    </row>
    <row r="660" spans="1:26" x14ac:dyDescent="0.3">
      <c r="A660" s="15">
        <v>0</v>
      </c>
      <c r="B660" s="15">
        <v>0</v>
      </c>
      <c r="C660" s="6">
        <f t="shared" ca="1" si="317"/>
        <v>0.66221965585630893</v>
      </c>
      <c r="D660" s="6">
        <f t="shared" ca="1" si="318"/>
        <v>0.33778034414369107</v>
      </c>
      <c r="E660" s="6" t="str">
        <f t="shared" si="322"/>
        <v/>
      </c>
      <c r="F660" s="6" t="s">
        <v>160</v>
      </c>
      <c r="G660" s="6" t="s">
        <v>162</v>
      </c>
      <c r="H660" s="6">
        <f t="shared" ca="1" si="323"/>
        <v>101.22</v>
      </c>
      <c r="I660" s="6" t="s">
        <v>163</v>
      </c>
      <c r="J660" s="6">
        <f t="shared" ref="J660:J665" ca="1" si="325">ROUND(D660*100+35,0)</f>
        <v>69</v>
      </c>
      <c r="K660" s="6" t="s">
        <v>164</v>
      </c>
      <c r="L660" s="6">
        <f t="shared" ref="L660:L665" ca="1" si="326">ROUND(D660*20,0)</f>
        <v>7</v>
      </c>
      <c r="M660" s="6" t="s">
        <v>165</v>
      </c>
      <c r="V660" s="9"/>
    </row>
    <row r="661" spans="1:26" x14ac:dyDescent="0.3">
      <c r="A661" s="15">
        <v>0</v>
      </c>
      <c r="B661" s="15">
        <v>0</v>
      </c>
      <c r="C661" s="6">
        <f t="shared" ca="1" si="317"/>
        <v>0.88252788190471287</v>
      </c>
      <c r="D661" s="6">
        <f t="shared" ca="1" si="318"/>
        <v>0.11747211809528713</v>
      </c>
      <c r="E661" s="6" t="str">
        <f t="shared" si="322"/>
        <v/>
      </c>
      <c r="F661" s="6" t="s">
        <v>160</v>
      </c>
      <c r="G661" s="6" t="s">
        <v>162</v>
      </c>
      <c r="H661" s="6">
        <f t="shared" ca="1" si="323"/>
        <v>123.25</v>
      </c>
      <c r="I661" s="6" t="s">
        <v>163</v>
      </c>
      <c r="J661" s="6">
        <f t="shared" ca="1" si="325"/>
        <v>47</v>
      </c>
      <c r="K661" s="6" t="s">
        <v>164</v>
      </c>
      <c r="L661" s="6">
        <f t="shared" ca="1" si="326"/>
        <v>2</v>
      </c>
      <c r="M661" s="6" t="s">
        <v>165</v>
      </c>
      <c r="V661" s="9"/>
    </row>
    <row r="662" spans="1:26" x14ac:dyDescent="0.3">
      <c r="A662" s="15">
        <v>0</v>
      </c>
      <c r="B662" s="15">
        <v>0</v>
      </c>
      <c r="C662" s="6">
        <f t="shared" ca="1" si="317"/>
        <v>0.30380433777960025</v>
      </c>
      <c r="D662" s="6">
        <f t="shared" ca="1" si="318"/>
        <v>0.30380433777960025</v>
      </c>
      <c r="E662" s="6" t="str">
        <f t="shared" si="322"/>
        <v/>
      </c>
      <c r="F662" s="6" t="s">
        <v>160</v>
      </c>
      <c r="G662" s="6" t="s">
        <v>162</v>
      </c>
      <c r="H662" s="6">
        <f t="shared" ca="1" si="323"/>
        <v>65.38</v>
      </c>
      <c r="I662" s="6" t="s">
        <v>163</v>
      </c>
      <c r="J662" s="6">
        <f t="shared" ca="1" si="325"/>
        <v>65</v>
      </c>
      <c r="K662" s="6" t="s">
        <v>164</v>
      </c>
      <c r="L662" s="6">
        <f t="shared" ca="1" si="326"/>
        <v>6</v>
      </c>
      <c r="M662" s="6" t="s">
        <v>165</v>
      </c>
      <c r="V662" s="9"/>
    </row>
    <row r="663" spans="1:26" x14ac:dyDescent="0.3">
      <c r="A663" s="15">
        <v>0</v>
      </c>
      <c r="B663" s="15">
        <v>0</v>
      </c>
      <c r="C663" s="6">
        <f t="shared" ca="1" si="317"/>
        <v>0.26451334847686681</v>
      </c>
      <c r="D663" s="6">
        <f t="shared" ca="1" si="318"/>
        <v>0.26451334847686681</v>
      </c>
      <c r="E663" s="6" t="str">
        <f t="shared" si="322"/>
        <v/>
      </c>
      <c r="F663" s="6" t="s">
        <v>160</v>
      </c>
      <c r="G663" s="6" t="s">
        <v>162</v>
      </c>
      <c r="H663" s="6">
        <f t="shared" ca="1" si="323"/>
        <v>61.45</v>
      </c>
      <c r="I663" s="6" t="s">
        <v>163</v>
      </c>
      <c r="J663" s="6">
        <f t="shared" ca="1" si="325"/>
        <v>61</v>
      </c>
      <c r="K663" s="6" t="s">
        <v>164</v>
      </c>
      <c r="L663" s="6">
        <f t="shared" ca="1" si="326"/>
        <v>5</v>
      </c>
      <c r="M663" s="6" t="s">
        <v>165</v>
      </c>
      <c r="V663" s="9"/>
    </row>
    <row r="664" spans="1:26" x14ac:dyDescent="0.3">
      <c r="A664" s="15">
        <v>0</v>
      </c>
      <c r="B664" s="15">
        <v>0</v>
      </c>
      <c r="C664" s="6">
        <f t="shared" ca="1" si="317"/>
        <v>0.62951553175592279</v>
      </c>
      <c r="D664" s="6">
        <f t="shared" ca="1" si="318"/>
        <v>0.37048446824407721</v>
      </c>
      <c r="E664" s="6" t="str">
        <f t="shared" si="322"/>
        <v/>
      </c>
      <c r="F664" s="6" t="s">
        <v>160</v>
      </c>
      <c r="G664" s="6" t="s">
        <v>162</v>
      </c>
      <c r="H664" s="6">
        <f t="shared" ca="1" si="323"/>
        <v>97.95</v>
      </c>
      <c r="I664" s="6" t="s">
        <v>163</v>
      </c>
      <c r="J664" s="6">
        <f t="shared" ca="1" si="325"/>
        <v>72</v>
      </c>
      <c r="K664" s="6" t="s">
        <v>164</v>
      </c>
      <c r="L664" s="6">
        <f t="shared" ca="1" si="326"/>
        <v>7</v>
      </c>
      <c r="M664" s="6" t="s">
        <v>165</v>
      </c>
      <c r="N664" s="10"/>
      <c r="O664" s="10"/>
      <c r="P664" s="10"/>
      <c r="Q664" s="10"/>
      <c r="R664" s="10"/>
      <c r="S664" s="10"/>
      <c r="T664" s="10"/>
      <c r="U664" s="10"/>
      <c r="V664" s="11"/>
      <c r="W664" s="10"/>
      <c r="X664" s="10"/>
      <c r="Y664" s="10"/>
      <c r="Z664" s="10"/>
    </row>
    <row r="665" spans="1:26" x14ac:dyDescent="0.3">
      <c r="A665" s="15">
        <v>0</v>
      </c>
      <c r="B665" s="15">
        <v>0</v>
      </c>
      <c r="C665" s="6">
        <f t="shared" ca="1" si="317"/>
        <v>0.27955298114696325</v>
      </c>
      <c r="D665" s="6">
        <f t="shared" ca="1" si="318"/>
        <v>0.27955298114696325</v>
      </c>
      <c r="E665" s="6" t="str">
        <f t="shared" si="322"/>
        <v/>
      </c>
      <c r="F665" s="6" t="s">
        <v>160</v>
      </c>
      <c r="G665" s="6" t="s">
        <v>162</v>
      </c>
      <c r="H665" s="6">
        <f t="shared" ca="1" si="323"/>
        <v>62.96</v>
      </c>
      <c r="I665" s="6" t="s">
        <v>163</v>
      </c>
      <c r="J665" s="6">
        <f t="shared" ca="1" si="325"/>
        <v>63</v>
      </c>
      <c r="K665" s="6" t="s">
        <v>164</v>
      </c>
      <c r="L665" s="6">
        <f t="shared" ca="1" si="326"/>
        <v>6</v>
      </c>
      <c r="M665" s="6" t="s">
        <v>165</v>
      </c>
      <c r="V665" s="9"/>
    </row>
    <row r="666" spans="1:26" ht="42.55" x14ac:dyDescent="0.3">
      <c r="A666" s="15" t="s">
        <v>158</v>
      </c>
      <c r="B666" s="15">
        <v>0</v>
      </c>
      <c r="C666" s="6">
        <f t="shared" ca="1" si="317"/>
        <v>0.7949244877299021</v>
      </c>
      <c r="D666" s="6">
        <f t="shared" ca="1" si="318"/>
        <v>0.2050755122700979</v>
      </c>
      <c r="E666" s="17" t="str">
        <f t="shared" ref="E666" si="327">IF(A666=0,"",_xlfn.CONCAT("\end{enumerate} \section*{ Cuenta ",A666,"} \begin{enumerate}"))</f>
        <v>\end{enumerate} \section*{ Cuenta X} \begin{enumerate}</v>
      </c>
    </row>
    <row r="667" spans="1:26" x14ac:dyDescent="0.3">
      <c r="A667" s="15">
        <v>0</v>
      </c>
      <c r="B667" s="15">
        <v>0</v>
      </c>
      <c r="C667" s="6">
        <f t="shared" ca="1" si="317"/>
        <v>0.67931823248675649</v>
      </c>
      <c r="D667" s="6">
        <f t="shared" ca="1" si="318"/>
        <v>0.32068176751324351</v>
      </c>
      <c r="E667" s="6" t="str">
        <f t="shared" ref="E667:E678" si="328">IF(A667=0,"",_xlfn.CONCAT("## ",A667))</f>
        <v/>
      </c>
      <c r="F667" s="6" t="s">
        <v>160</v>
      </c>
      <c r="G667" s="6" t="s">
        <v>159</v>
      </c>
      <c r="H667" s="6">
        <f t="shared" ref="H667:H678" ca="1" si="329">ROUND(C667*100+35,2)</f>
        <v>102.93</v>
      </c>
      <c r="I667" s="6" t="s">
        <v>161</v>
      </c>
      <c r="J667" s="6">
        <f t="shared" ref="J667:J672" ca="1" si="330">H667+ROUND(D667*100+35,0)</f>
        <v>169.93</v>
      </c>
      <c r="K667" s="6" t="s">
        <v>166</v>
      </c>
      <c r="V667" s="9"/>
    </row>
    <row r="668" spans="1:26" x14ac:dyDescent="0.3">
      <c r="A668" s="15">
        <v>0</v>
      </c>
      <c r="B668" s="15">
        <v>0</v>
      </c>
      <c r="C668" s="6">
        <f t="shared" ca="1" si="317"/>
        <v>0.93438126616638606</v>
      </c>
      <c r="D668" s="6">
        <f t="shared" ca="1" si="318"/>
        <v>6.561873383361394E-2</v>
      </c>
      <c r="E668" s="6" t="str">
        <f t="shared" si="328"/>
        <v/>
      </c>
      <c r="F668" s="6" t="s">
        <v>160</v>
      </c>
      <c r="G668" s="6" t="s">
        <v>159</v>
      </c>
      <c r="H668" s="6">
        <f t="shared" ca="1" si="329"/>
        <v>128.44</v>
      </c>
      <c r="I668" s="6" t="s">
        <v>161</v>
      </c>
      <c r="J668" s="6">
        <f t="shared" ca="1" si="330"/>
        <v>170.44</v>
      </c>
      <c r="K668" s="6" t="s">
        <v>166</v>
      </c>
      <c r="V668" s="9"/>
    </row>
    <row r="669" spans="1:26" x14ac:dyDescent="0.3">
      <c r="A669" s="15">
        <v>0</v>
      </c>
      <c r="B669" s="15">
        <v>0</v>
      </c>
      <c r="C669" s="6">
        <f t="shared" ca="1" si="317"/>
        <v>0.27653405565257327</v>
      </c>
      <c r="D669" s="6">
        <f t="shared" ca="1" si="318"/>
        <v>0.27653405565257327</v>
      </c>
      <c r="E669" s="6" t="str">
        <f t="shared" si="328"/>
        <v/>
      </c>
      <c r="F669" s="6" t="s">
        <v>160</v>
      </c>
      <c r="G669" s="6" t="s">
        <v>159</v>
      </c>
      <c r="H669" s="6">
        <f t="shared" ca="1" si="329"/>
        <v>62.65</v>
      </c>
      <c r="I669" s="6" t="s">
        <v>161</v>
      </c>
      <c r="J669" s="6">
        <f t="shared" ca="1" si="330"/>
        <v>125.65</v>
      </c>
      <c r="K669" s="6" t="s">
        <v>166</v>
      </c>
      <c r="V669" s="9"/>
    </row>
    <row r="670" spans="1:26" x14ac:dyDescent="0.3">
      <c r="A670" s="15">
        <v>0</v>
      </c>
      <c r="B670" s="15">
        <v>0</v>
      </c>
      <c r="C670" s="6">
        <f t="shared" ca="1" si="317"/>
        <v>0.9651411157275831</v>
      </c>
      <c r="D670" s="6">
        <f t="shared" ca="1" si="318"/>
        <v>3.4858884272416901E-2</v>
      </c>
      <c r="E670" s="6" t="str">
        <f t="shared" si="328"/>
        <v/>
      </c>
      <c r="F670" s="6" t="s">
        <v>160</v>
      </c>
      <c r="G670" s="6" t="s">
        <v>159</v>
      </c>
      <c r="H670" s="6">
        <f t="shared" ca="1" si="329"/>
        <v>131.51</v>
      </c>
      <c r="I670" s="6" t="s">
        <v>161</v>
      </c>
      <c r="J670" s="6">
        <f t="shared" ca="1" si="330"/>
        <v>169.51</v>
      </c>
      <c r="K670" s="6" t="s">
        <v>166</v>
      </c>
      <c r="V670" s="9"/>
    </row>
    <row r="671" spans="1:26" x14ac:dyDescent="0.3">
      <c r="A671" s="15">
        <v>0</v>
      </c>
      <c r="B671" s="15">
        <v>0</v>
      </c>
      <c r="C671" s="6">
        <f t="shared" ca="1" si="317"/>
        <v>0.94714464975337365</v>
      </c>
      <c r="D671" s="6">
        <f t="shared" ca="1" si="318"/>
        <v>5.2855350246626354E-2</v>
      </c>
      <c r="E671" s="6" t="str">
        <f t="shared" si="328"/>
        <v/>
      </c>
      <c r="F671" s="6" t="s">
        <v>160</v>
      </c>
      <c r="G671" s="6" t="s">
        <v>159</v>
      </c>
      <c r="H671" s="6">
        <f t="shared" ca="1" si="329"/>
        <v>129.71</v>
      </c>
      <c r="I671" s="6" t="s">
        <v>161</v>
      </c>
      <c r="J671" s="6">
        <f t="shared" ca="1" si="330"/>
        <v>169.71</v>
      </c>
      <c r="K671" s="6" t="s">
        <v>166</v>
      </c>
      <c r="V671" s="9"/>
    </row>
    <row r="672" spans="1:26" x14ac:dyDescent="0.3">
      <c r="A672" s="15">
        <v>0</v>
      </c>
      <c r="B672" s="15">
        <v>0</v>
      </c>
      <c r="C672" s="6">
        <f t="shared" ca="1" si="317"/>
        <v>0.48224689191834835</v>
      </c>
      <c r="D672" s="6">
        <f t="shared" ca="1" si="318"/>
        <v>0.48224689191834835</v>
      </c>
      <c r="E672" s="6" t="str">
        <f t="shared" si="328"/>
        <v/>
      </c>
      <c r="F672" s="6" t="s">
        <v>160</v>
      </c>
      <c r="G672" s="6" t="s">
        <v>159</v>
      </c>
      <c r="H672" s="6">
        <f t="shared" ca="1" si="329"/>
        <v>83.22</v>
      </c>
      <c r="I672" s="6" t="s">
        <v>161</v>
      </c>
      <c r="J672" s="6">
        <f t="shared" ca="1" si="330"/>
        <v>166.22</v>
      </c>
      <c r="K672" s="6" t="s">
        <v>166</v>
      </c>
      <c r="V672" s="9"/>
    </row>
    <row r="673" spans="1:26" x14ac:dyDescent="0.3">
      <c r="A673" s="15">
        <v>0</v>
      </c>
      <c r="B673" s="15">
        <v>0</v>
      </c>
      <c r="C673" s="6">
        <f t="shared" ca="1" si="317"/>
        <v>0.97926613618120695</v>
      </c>
      <c r="D673" s="6">
        <f t="shared" ca="1" si="318"/>
        <v>2.0733863818793052E-2</v>
      </c>
      <c r="E673" s="6" t="str">
        <f t="shared" si="328"/>
        <v/>
      </c>
      <c r="F673" s="6" t="s">
        <v>160</v>
      </c>
      <c r="G673" s="6" t="s">
        <v>162</v>
      </c>
      <c r="H673" s="6">
        <f t="shared" ca="1" si="329"/>
        <v>132.93</v>
      </c>
      <c r="I673" s="6" t="s">
        <v>163</v>
      </c>
      <c r="J673" s="6">
        <f t="shared" ref="J673:J678" ca="1" si="331">ROUND(D673*100+35,0)</f>
        <v>37</v>
      </c>
      <c r="K673" s="6" t="s">
        <v>164</v>
      </c>
      <c r="L673" s="6">
        <f t="shared" ref="L673:L678" ca="1" si="332">ROUND(D673*20,0)</f>
        <v>0</v>
      </c>
      <c r="M673" s="6" t="s">
        <v>165</v>
      </c>
      <c r="V673" s="9"/>
    </row>
    <row r="674" spans="1:26" x14ac:dyDescent="0.3">
      <c r="A674" s="15">
        <v>0</v>
      </c>
      <c r="B674" s="15">
        <v>0</v>
      </c>
      <c r="C674" s="6">
        <f t="shared" ca="1" si="317"/>
        <v>0.68511892876274605</v>
      </c>
      <c r="D674" s="6">
        <f t="shared" ca="1" si="318"/>
        <v>0.31488107123725395</v>
      </c>
      <c r="E674" s="6" t="str">
        <f t="shared" si="328"/>
        <v/>
      </c>
      <c r="F674" s="6" t="s">
        <v>160</v>
      </c>
      <c r="G674" s="6" t="s">
        <v>162</v>
      </c>
      <c r="H674" s="6">
        <f t="shared" ca="1" si="329"/>
        <v>103.51</v>
      </c>
      <c r="I674" s="6" t="s">
        <v>163</v>
      </c>
      <c r="J674" s="6">
        <f t="shared" ca="1" si="331"/>
        <v>66</v>
      </c>
      <c r="K674" s="6" t="s">
        <v>164</v>
      </c>
      <c r="L674" s="6">
        <f t="shared" ca="1" si="332"/>
        <v>6</v>
      </c>
      <c r="M674" s="6" t="s">
        <v>165</v>
      </c>
      <c r="V674" s="9"/>
    </row>
    <row r="675" spans="1:26" x14ac:dyDescent="0.3">
      <c r="A675" s="15">
        <v>0</v>
      </c>
      <c r="B675" s="15">
        <v>0</v>
      </c>
      <c r="C675" s="6">
        <f t="shared" ca="1" si="317"/>
        <v>0.49795907613242185</v>
      </c>
      <c r="D675" s="6">
        <f t="shared" ca="1" si="318"/>
        <v>0.49795907613242185</v>
      </c>
      <c r="E675" s="6" t="str">
        <f t="shared" si="328"/>
        <v/>
      </c>
      <c r="F675" s="6" t="s">
        <v>160</v>
      </c>
      <c r="G675" s="6" t="s">
        <v>162</v>
      </c>
      <c r="H675" s="6">
        <f t="shared" ca="1" si="329"/>
        <v>84.8</v>
      </c>
      <c r="I675" s="6" t="s">
        <v>163</v>
      </c>
      <c r="J675" s="6">
        <f t="shared" ca="1" si="331"/>
        <v>85</v>
      </c>
      <c r="K675" s="6" t="s">
        <v>164</v>
      </c>
      <c r="L675" s="6">
        <f t="shared" ca="1" si="332"/>
        <v>10</v>
      </c>
      <c r="M675" s="6" t="s">
        <v>165</v>
      </c>
      <c r="V675" s="9"/>
    </row>
    <row r="676" spans="1:26" x14ac:dyDescent="0.3">
      <c r="A676" s="15">
        <v>0</v>
      </c>
      <c r="B676" s="15">
        <v>0</v>
      </c>
      <c r="C676" s="6">
        <f t="shared" ca="1" si="317"/>
        <v>0.84646419258025962</v>
      </c>
      <c r="D676" s="6">
        <f t="shared" ca="1" si="318"/>
        <v>0.15353580741974038</v>
      </c>
      <c r="E676" s="6" t="str">
        <f t="shared" si="328"/>
        <v/>
      </c>
      <c r="F676" s="6" t="s">
        <v>160</v>
      </c>
      <c r="G676" s="6" t="s">
        <v>162</v>
      </c>
      <c r="H676" s="6">
        <f t="shared" ca="1" si="329"/>
        <v>119.65</v>
      </c>
      <c r="I676" s="6" t="s">
        <v>163</v>
      </c>
      <c r="J676" s="6">
        <f t="shared" ca="1" si="331"/>
        <v>50</v>
      </c>
      <c r="K676" s="6" t="s">
        <v>164</v>
      </c>
      <c r="L676" s="6">
        <f t="shared" ca="1" si="332"/>
        <v>3</v>
      </c>
      <c r="M676" s="6" t="s">
        <v>165</v>
      </c>
      <c r="V676" s="9"/>
    </row>
    <row r="677" spans="1:26" x14ac:dyDescent="0.3">
      <c r="A677" s="15">
        <v>0</v>
      </c>
      <c r="B677" s="15">
        <v>0</v>
      </c>
      <c r="C677" s="6">
        <f t="shared" ca="1" si="317"/>
        <v>0.27313138725238739</v>
      </c>
      <c r="D677" s="6">
        <f t="shared" ca="1" si="318"/>
        <v>0.27313138725238739</v>
      </c>
      <c r="E677" s="6" t="str">
        <f t="shared" si="328"/>
        <v/>
      </c>
      <c r="F677" s="6" t="s">
        <v>160</v>
      </c>
      <c r="G677" s="6" t="s">
        <v>162</v>
      </c>
      <c r="H677" s="6">
        <f t="shared" ca="1" si="329"/>
        <v>62.31</v>
      </c>
      <c r="I677" s="6" t="s">
        <v>163</v>
      </c>
      <c r="J677" s="6">
        <f t="shared" ca="1" si="331"/>
        <v>62</v>
      </c>
      <c r="K677" s="6" t="s">
        <v>164</v>
      </c>
      <c r="L677" s="6">
        <f t="shared" ca="1" si="332"/>
        <v>5</v>
      </c>
      <c r="M677" s="6" t="s">
        <v>165</v>
      </c>
      <c r="N677" s="10"/>
      <c r="O677" s="10"/>
      <c r="P677" s="10"/>
      <c r="Q677" s="10"/>
      <c r="R677" s="10"/>
      <c r="S677" s="10"/>
      <c r="T677" s="10"/>
      <c r="U677" s="10"/>
      <c r="V677" s="11"/>
      <c r="W677" s="10"/>
      <c r="X677" s="10"/>
      <c r="Y677" s="10"/>
      <c r="Z677" s="10"/>
    </row>
    <row r="678" spans="1:26" x14ac:dyDescent="0.3">
      <c r="A678" s="15">
        <v>0</v>
      </c>
      <c r="B678" s="15">
        <v>0</v>
      </c>
      <c r="C678" s="6">
        <f t="shared" ca="1" si="317"/>
        <v>0.19639369577562382</v>
      </c>
      <c r="D678" s="6">
        <f t="shared" ca="1" si="318"/>
        <v>0.19639369577562382</v>
      </c>
      <c r="E678" s="6" t="str">
        <f t="shared" si="328"/>
        <v/>
      </c>
      <c r="F678" s="6" t="s">
        <v>160</v>
      </c>
      <c r="G678" s="6" t="s">
        <v>162</v>
      </c>
      <c r="H678" s="6">
        <f t="shared" ca="1" si="329"/>
        <v>54.64</v>
      </c>
      <c r="I678" s="6" t="s">
        <v>163</v>
      </c>
      <c r="J678" s="6">
        <f t="shared" ca="1" si="331"/>
        <v>55</v>
      </c>
      <c r="K678" s="6" t="s">
        <v>164</v>
      </c>
      <c r="L678" s="6">
        <f t="shared" ca="1" si="332"/>
        <v>4</v>
      </c>
      <c r="M678" s="6" t="s">
        <v>165</v>
      </c>
      <c r="V678" s="9"/>
    </row>
    <row r="679" spans="1:26" ht="42.55" x14ac:dyDescent="0.3">
      <c r="A679" s="15" t="s">
        <v>158</v>
      </c>
      <c r="B679" s="15">
        <v>0</v>
      </c>
      <c r="C679" s="6">
        <f t="shared" ca="1" si="317"/>
        <v>0.17797129775543352</v>
      </c>
      <c r="D679" s="6">
        <f t="shared" ca="1" si="318"/>
        <v>0.17797129775543352</v>
      </c>
      <c r="E679" s="17" t="str">
        <f t="shared" ref="E679" si="333">IF(A679=0,"",_xlfn.CONCAT("\end{enumerate} \section*{ Cuenta ",A679,"} \begin{enumerate}"))</f>
        <v>\end{enumerate} \section*{ Cuenta X} \begin{enumerate}</v>
      </c>
    </row>
    <row r="680" spans="1:26" x14ac:dyDescent="0.3">
      <c r="A680" s="15">
        <v>0</v>
      </c>
      <c r="B680" s="15">
        <v>0</v>
      </c>
      <c r="C680" s="6">
        <f t="shared" ca="1" si="317"/>
        <v>0.61578375029590227</v>
      </c>
      <c r="D680" s="6">
        <f t="shared" ca="1" si="318"/>
        <v>0.38421624970409773</v>
      </c>
      <c r="E680" s="6" t="str">
        <f t="shared" ref="E680:E691" si="334">IF(A680=0,"",_xlfn.CONCAT("## ",A680))</f>
        <v/>
      </c>
      <c r="F680" s="6" t="s">
        <v>160</v>
      </c>
      <c r="G680" s="6" t="s">
        <v>159</v>
      </c>
      <c r="H680" s="6">
        <f t="shared" ref="H680:H691" ca="1" si="335">ROUND(C680*100+35,2)</f>
        <v>96.58</v>
      </c>
      <c r="I680" s="6" t="s">
        <v>161</v>
      </c>
      <c r="J680" s="6">
        <f t="shared" ref="J680:J685" ca="1" si="336">H680+ROUND(D680*100+35,0)</f>
        <v>169.57999999999998</v>
      </c>
      <c r="K680" s="6" t="s">
        <v>166</v>
      </c>
      <c r="V680" s="9"/>
    </row>
    <row r="681" spans="1:26" x14ac:dyDescent="0.3">
      <c r="A681" s="15">
        <v>0</v>
      </c>
      <c r="B681" s="15">
        <v>0</v>
      </c>
      <c r="C681" s="6">
        <f t="shared" ca="1" si="317"/>
        <v>0.90980600055625782</v>
      </c>
      <c r="D681" s="6">
        <f t="shared" ca="1" si="318"/>
        <v>9.0193999443742179E-2</v>
      </c>
      <c r="E681" s="6" t="str">
        <f t="shared" si="334"/>
        <v/>
      </c>
      <c r="F681" s="6" t="s">
        <v>160</v>
      </c>
      <c r="G681" s="6" t="s">
        <v>159</v>
      </c>
      <c r="H681" s="6">
        <f t="shared" ca="1" si="335"/>
        <v>125.98</v>
      </c>
      <c r="I681" s="6" t="s">
        <v>161</v>
      </c>
      <c r="J681" s="6">
        <f t="shared" ca="1" si="336"/>
        <v>169.98000000000002</v>
      </c>
      <c r="K681" s="6" t="s">
        <v>166</v>
      </c>
      <c r="V681" s="9"/>
    </row>
    <row r="682" spans="1:26" x14ac:dyDescent="0.3">
      <c r="A682" s="15">
        <v>0</v>
      </c>
      <c r="B682" s="15">
        <v>0</v>
      </c>
      <c r="C682" s="6">
        <f t="shared" ca="1" si="317"/>
        <v>0.64332539568000713</v>
      </c>
      <c r="D682" s="6">
        <f t="shared" ca="1" si="318"/>
        <v>0.35667460431999287</v>
      </c>
      <c r="E682" s="6" t="str">
        <f t="shared" si="334"/>
        <v/>
      </c>
      <c r="F682" s="6" t="s">
        <v>160</v>
      </c>
      <c r="G682" s="6" t="s">
        <v>159</v>
      </c>
      <c r="H682" s="6">
        <f t="shared" ca="1" si="335"/>
        <v>99.33</v>
      </c>
      <c r="I682" s="6" t="s">
        <v>161</v>
      </c>
      <c r="J682" s="6">
        <f t="shared" ca="1" si="336"/>
        <v>170.32999999999998</v>
      </c>
      <c r="K682" s="6" t="s">
        <v>166</v>
      </c>
      <c r="V682" s="9"/>
    </row>
    <row r="683" spans="1:26" x14ac:dyDescent="0.3">
      <c r="A683" s="15">
        <v>0</v>
      </c>
      <c r="B683" s="15">
        <v>0</v>
      </c>
      <c r="C683" s="6">
        <f t="shared" ca="1" si="317"/>
        <v>0.27491409463845717</v>
      </c>
      <c r="D683" s="6">
        <f t="shared" ca="1" si="318"/>
        <v>0.27491409463845717</v>
      </c>
      <c r="E683" s="6" t="str">
        <f t="shared" si="334"/>
        <v/>
      </c>
      <c r="F683" s="6" t="s">
        <v>160</v>
      </c>
      <c r="G683" s="6" t="s">
        <v>159</v>
      </c>
      <c r="H683" s="6">
        <f t="shared" ca="1" si="335"/>
        <v>62.49</v>
      </c>
      <c r="I683" s="6" t="s">
        <v>161</v>
      </c>
      <c r="J683" s="6">
        <f t="shared" ca="1" si="336"/>
        <v>124.49000000000001</v>
      </c>
      <c r="K683" s="6" t="s">
        <v>166</v>
      </c>
      <c r="V683" s="9"/>
    </row>
    <row r="684" spans="1:26" x14ac:dyDescent="0.3">
      <c r="A684" s="15">
        <v>0</v>
      </c>
      <c r="B684" s="15">
        <v>0</v>
      </c>
      <c r="C684" s="6">
        <f t="shared" ca="1" si="317"/>
        <v>0.16994525173052843</v>
      </c>
      <c r="D684" s="6">
        <f t="shared" ca="1" si="318"/>
        <v>0.16994525173052843</v>
      </c>
      <c r="E684" s="6" t="str">
        <f t="shared" si="334"/>
        <v/>
      </c>
      <c r="F684" s="6" t="s">
        <v>160</v>
      </c>
      <c r="G684" s="6" t="s">
        <v>159</v>
      </c>
      <c r="H684" s="6">
        <f t="shared" ca="1" si="335"/>
        <v>51.99</v>
      </c>
      <c r="I684" s="6" t="s">
        <v>161</v>
      </c>
      <c r="J684" s="6">
        <f t="shared" ca="1" si="336"/>
        <v>103.99000000000001</v>
      </c>
      <c r="K684" s="6" t="s">
        <v>166</v>
      </c>
      <c r="V684" s="9"/>
    </row>
    <row r="685" spans="1:26" x14ac:dyDescent="0.3">
      <c r="A685" s="15">
        <v>0</v>
      </c>
      <c r="B685" s="15">
        <v>0</v>
      </c>
      <c r="C685" s="6">
        <f t="shared" ca="1" si="317"/>
        <v>0.50748979427574237</v>
      </c>
      <c r="D685" s="6">
        <f t="shared" ca="1" si="318"/>
        <v>0.50748979427574237</v>
      </c>
      <c r="E685" s="6" t="str">
        <f t="shared" si="334"/>
        <v/>
      </c>
      <c r="F685" s="6" t="s">
        <v>160</v>
      </c>
      <c r="G685" s="6" t="s">
        <v>159</v>
      </c>
      <c r="H685" s="6">
        <f t="shared" ca="1" si="335"/>
        <v>85.75</v>
      </c>
      <c r="I685" s="6" t="s">
        <v>161</v>
      </c>
      <c r="J685" s="6">
        <f t="shared" ca="1" si="336"/>
        <v>171.75</v>
      </c>
      <c r="K685" s="6" t="s">
        <v>166</v>
      </c>
      <c r="V685" s="9"/>
    </row>
    <row r="686" spans="1:26" x14ac:dyDescent="0.3">
      <c r="A686" s="15">
        <v>0</v>
      </c>
      <c r="B686" s="15">
        <v>0</v>
      </c>
      <c r="C686" s="6">
        <f t="shared" ca="1" si="317"/>
        <v>0.35329321562026383</v>
      </c>
      <c r="D686" s="6">
        <f t="shared" ca="1" si="318"/>
        <v>0.35329321562026383</v>
      </c>
      <c r="E686" s="6" t="str">
        <f t="shared" si="334"/>
        <v/>
      </c>
      <c r="F686" s="6" t="s">
        <v>160</v>
      </c>
      <c r="G686" s="6" t="s">
        <v>162</v>
      </c>
      <c r="H686" s="6">
        <f t="shared" ca="1" si="335"/>
        <v>70.33</v>
      </c>
      <c r="I686" s="6" t="s">
        <v>163</v>
      </c>
      <c r="J686" s="6">
        <f t="shared" ref="J686:J691" ca="1" si="337">ROUND(D686*100+35,0)</f>
        <v>70</v>
      </c>
      <c r="K686" s="6" t="s">
        <v>164</v>
      </c>
      <c r="L686" s="6">
        <f t="shared" ref="L686:L691" ca="1" si="338">ROUND(D686*20,0)</f>
        <v>7</v>
      </c>
      <c r="M686" s="6" t="s">
        <v>165</v>
      </c>
      <c r="V686" s="9"/>
    </row>
    <row r="687" spans="1:26" x14ac:dyDescent="0.3">
      <c r="A687" s="15">
        <v>0</v>
      </c>
      <c r="B687" s="15">
        <v>0</v>
      </c>
      <c r="C687" s="6">
        <f t="shared" ca="1" si="317"/>
        <v>0.50456301051311392</v>
      </c>
      <c r="D687" s="6">
        <f t="shared" ca="1" si="318"/>
        <v>0.50456301051311392</v>
      </c>
      <c r="E687" s="6" t="str">
        <f t="shared" si="334"/>
        <v/>
      </c>
      <c r="F687" s="6" t="s">
        <v>160</v>
      </c>
      <c r="G687" s="6" t="s">
        <v>162</v>
      </c>
      <c r="H687" s="6">
        <f t="shared" ca="1" si="335"/>
        <v>85.46</v>
      </c>
      <c r="I687" s="6" t="s">
        <v>163</v>
      </c>
      <c r="J687" s="6">
        <f t="shared" ca="1" si="337"/>
        <v>85</v>
      </c>
      <c r="K687" s="6" t="s">
        <v>164</v>
      </c>
      <c r="L687" s="6">
        <f t="shared" ca="1" si="338"/>
        <v>10</v>
      </c>
      <c r="M687" s="6" t="s">
        <v>165</v>
      </c>
      <c r="V687" s="9"/>
    </row>
    <row r="688" spans="1:26" x14ac:dyDescent="0.3">
      <c r="A688" s="15">
        <v>0</v>
      </c>
      <c r="B688" s="15">
        <v>0</v>
      </c>
      <c r="C688" s="6">
        <f t="shared" ca="1" si="317"/>
        <v>0.44728416391156833</v>
      </c>
      <c r="D688" s="6">
        <f t="shared" ca="1" si="318"/>
        <v>0.44728416391156833</v>
      </c>
      <c r="E688" s="6" t="str">
        <f t="shared" si="334"/>
        <v/>
      </c>
      <c r="F688" s="6" t="s">
        <v>160</v>
      </c>
      <c r="G688" s="6" t="s">
        <v>162</v>
      </c>
      <c r="H688" s="6">
        <f t="shared" ca="1" si="335"/>
        <v>79.73</v>
      </c>
      <c r="I688" s="6" t="s">
        <v>163</v>
      </c>
      <c r="J688" s="6">
        <f t="shared" ca="1" si="337"/>
        <v>80</v>
      </c>
      <c r="K688" s="6" t="s">
        <v>164</v>
      </c>
      <c r="L688" s="6">
        <f t="shared" ca="1" si="338"/>
        <v>9</v>
      </c>
      <c r="M688" s="6" t="s">
        <v>165</v>
      </c>
      <c r="V688" s="9"/>
    </row>
    <row r="689" spans="1:26" x14ac:dyDescent="0.3">
      <c r="A689" s="15">
        <v>0</v>
      </c>
      <c r="B689" s="15">
        <v>0</v>
      </c>
      <c r="C689" s="6">
        <f t="shared" ca="1" si="317"/>
        <v>0.47283225735914403</v>
      </c>
      <c r="D689" s="6">
        <f t="shared" ca="1" si="318"/>
        <v>0.47283225735914403</v>
      </c>
      <c r="E689" s="6" t="str">
        <f t="shared" si="334"/>
        <v/>
      </c>
      <c r="F689" s="6" t="s">
        <v>160</v>
      </c>
      <c r="G689" s="6" t="s">
        <v>162</v>
      </c>
      <c r="H689" s="6">
        <f t="shared" ca="1" si="335"/>
        <v>82.28</v>
      </c>
      <c r="I689" s="6" t="s">
        <v>163</v>
      </c>
      <c r="J689" s="6">
        <f t="shared" ca="1" si="337"/>
        <v>82</v>
      </c>
      <c r="K689" s="6" t="s">
        <v>164</v>
      </c>
      <c r="L689" s="6">
        <f t="shared" ca="1" si="338"/>
        <v>9</v>
      </c>
      <c r="M689" s="6" t="s">
        <v>165</v>
      </c>
      <c r="V689" s="9"/>
    </row>
    <row r="690" spans="1:26" x14ac:dyDescent="0.3">
      <c r="A690" s="15">
        <v>0</v>
      </c>
      <c r="B690" s="15">
        <v>0</v>
      </c>
      <c r="C690" s="6">
        <f t="shared" ca="1" si="317"/>
        <v>0.74070377067851556</v>
      </c>
      <c r="D690" s="6">
        <f t="shared" ca="1" si="318"/>
        <v>0.25929622932148444</v>
      </c>
      <c r="E690" s="6" t="str">
        <f t="shared" si="334"/>
        <v/>
      </c>
      <c r="F690" s="6" t="s">
        <v>160</v>
      </c>
      <c r="G690" s="6" t="s">
        <v>162</v>
      </c>
      <c r="H690" s="6">
        <f t="shared" ca="1" si="335"/>
        <v>109.07</v>
      </c>
      <c r="I690" s="6" t="s">
        <v>163</v>
      </c>
      <c r="J690" s="6">
        <f t="shared" ca="1" si="337"/>
        <v>61</v>
      </c>
      <c r="K690" s="6" t="s">
        <v>164</v>
      </c>
      <c r="L690" s="6">
        <f t="shared" ca="1" si="338"/>
        <v>5</v>
      </c>
      <c r="M690" s="6" t="s">
        <v>165</v>
      </c>
      <c r="N690" s="10"/>
      <c r="O690" s="10"/>
      <c r="P690" s="10"/>
      <c r="Q690" s="10"/>
      <c r="R690" s="10"/>
      <c r="S690" s="10"/>
      <c r="T690" s="10"/>
      <c r="U690" s="10"/>
      <c r="V690" s="11"/>
      <c r="W690" s="10"/>
      <c r="X690" s="10"/>
      <c r="Y690" s="10"/>
      <c r="Z690" s="10"/>
    </row>
    <row r="691" spans="1:26" x14ac:dyDescent="0.3">
      <c r="A691" s="15">
        <v>0</v>
      </c>
      <c r="B691" s="15">
        <v>0</v>
      </c>
      <c r="C691" s="6">
        <f t="shared" ca="1" si="317"/>
        <v>0.71171141228344026</v>
      </c>
      <c r="D691" s="6">
        <f t="shared" ca="1" si="318"/>
        <v>0.28828858771655974</v>
      </c>
      <c r="E691" s="6" t="str">
        <f t="shared" si="334"/>
        <v/>
      </c>
      <c r="F691" s="6" t="s">
        <v>160</v>
      </c>
      <c r="G691" s="6" t="s">
        <v>162</v>
      </c>
      <c r="H691" s="6">
        <f t="shared" ca="1" si="335"/>
        <v>106.17</v>
      </c>
      <c r="I691" s="6" t="s">
        <v>163</v>
      </c>
      <c r="J691" s="6">
        <f t="shared" ca="1" si="337"/>
        <v>64</v>
      </c>
      <c r="K691" s="6" t="s">
        <v>164</v>
      </c>
      <c r="L691" s="6">
        <f t="shared" ca="1" si="338"/>
        <v>6</v>
      </c>
      <c r="M691" s="6" t="s">
        <v>165</v>
      </c>
      <c r="V691" s="9"/>
    </row>
    <row r="692" spans="1:26" ht="42.55" x14ac:dyDescent="0.3">
      <c r="A692" s="15" t="s">
        <v>158</v>
      </c>
      <c r="B692" s="15">
        <v>0</v>
      </c>
      <c r="C692" s="6">
        <f t="shared" ca="1" si="317"/>
        <v>0.45369283050261489</v>
      </c>
      <c r="D692" s="6">
        <f t="shared" ca="1" si="318"/>
        <v>0.45369283050261489</v>
      </c>
      <c r="E692" s="17" t="str">
        <f t="shared" ref="E692" si="339">IF(A692=0,"",_xlfn.CONCAT("\end{enumerate} \section*{ Cuenta ",A692,"} \begin{enumerate}"))</f>
        <v>\end{enumerate} \section*{ Cuenta X} \begin{enumerate}</v>
      </c>
    </row>
    <row r="693" spans="1:26" x14ac:dyDescent="0.3">
      <c r="A693" s="15">
        <v>0</v>
      </c>
      <c r="B693" s="15">
        <v>0</v>
      </c>
      <c r="C693" s="6">
        <f t="shared" ca="1" si="317"/>
        <v>0.81031066382037698</v>
      </c>
      <c r="D693" s="6">
        <f t="shared" ca="1" si="318"/>
        <v>0.18968933617962302</v>
      </c>
      <c r="E693" s="6" t="str">
        <f t="shared" ref="E693:E704" si="340">IF(A693=0,"",_xlfn.CONCAT("## ",A693))</f>
        <v/>
      </c>
      <c r="F693" s="6" t="s">
        <v>160</v>
      </c>
      <c r="G693" s="6" t="s">
        <v>159</v>
      </c>
      <c r="H693" s="6">
        <f t="shared" ref="H693:H704" ca="1" si="341">ROUND(C693*100+35,2)</f>
        <v>116.03</v>
      </c>
      <c r="I693" s="6" t="s">
        <v>161</v>
      </c>
      <c r="J693" s="6">
        <f t="shared" ref="J693:J698" ca="1" si="342">H693+ROUND(D693*100+35,0)</f>
        <v>170.03</v>
      </c>
      <c r="K693" s="6" t="s">
        <v>166</v>
      </c>
      <c r="V693" s="9"/>
    </row>
    <row r="694" spans="1:26" x14ac:dyDescent="0.3">
      <c r="A694" s="15">
        <v>0</v>
      </c>
      <c r="B694" s="15">
        <v>0</v>
      </c>
      <c r="C694" s="6">
        <f t="shared" ca="1" si="317"/>
        <v>4.7099714979525809E-2</v>
      </c>
      <c r="D694" s="6">
        <f t="shared" ca="1" si="318"/>
        <v>0.54709971497952581</v>
      </c>
      <c r="E694" s="6" t="str">
        <f t="shared" si="340"/>
        <v/>
      </c>
      <c r="F694" s="6" t="s">
        <v>160</v>
      </c>
      <c r="G694" s="6" t="s">
        <v>159</v>
      </c>
      <c r="H694" s="6">
        <f t="shared" ca="1" si="341"/>
        <v>39.71</v>
      </c>
      <c r="I694" s="6" t="s">
        <v>161</v>
      </c>
      <c r="J694" s="6">
        <f t="shared" ca="1" si="342"/>
        <v>129.71</v>
      </c>
      <c r="K694" s="6" t="s">
        <v>166</v>
      </c>
      <c r="V694" s="9"/>
    </row>
    <row r="695" spans="1:26" x14ac:dyDescent="0.3">
      <c r="A695" s="15">
        <v>0</v>
      </c>
      <c r="B695" s="15">
        <v>0</v>
      </c>
      <c r="C695" s="6">
        <f t="shared" ca="1" si="317"/>
        <v>8.170860972403049E-2</v>
      </c>
      <c r="D695" s="6">
        <f t="shared" ca="1" si="318"/>
        <v>0.58170860972403049</v>
      </c>
      <c r="E695" s="6" t="str">
        <f t="shared" si="340"/>
        <v/>
      </c>
      <c r="F695" s="6" t="s">
        <v>160</v>
      </c>
      <c r="G695" s="6" t="s">
        <v>159</v>
      </c>
      <c r="H695" s="6">
        <f t="shared" ca="1" si="341"/>
        <v>43.17</v>
      </c>
      <c r="I695" s="6" t="s">
        <v>161</v>
      </c>
      <c r="J695" s="6">
        <f t="shared" ca="1" si="342"/>
        <v>136.17000000000002</v>
      </c>
      <c r="K695" s="6" t="s">
        <v>166</v>
      </c>
      <c r="V695" s="9"/>
    </row>
    <row r="696" spans="1:26" x14ac:dyDescent="0.3">
      <c r="A696" s="15">
        <v>0</v>
      </c>
      <c r="B696" s="15">
        <v>0</v>
      </c>
      <c r="C696" s="6">
        <f t="shared" ca="1" si="317"/>
        <v>0.96747081531755619</v>
      </c>
      <c r="D696" s="6">
        <f t="shared" ca="1" si="318"/>
        <v>3.2529184682443812E-2</v>
      </c>
      <c r="E696" s="6" t="str">
        <f t="shared" si="340"/>
        <v/>
      </c>
      <c r="F696" s="6" t="s">
        <v>160</v>
      </c>
      <c r="G696" s="6" t="s">
        <v>159</v>
      </c>
      <c r="H696" s="6">
        <f t="shared" ca="1" si="341"/>
        <v>131.75</v>
      </c>
      <c r="I696" s="6" t="s">
        <v>161</v>
      </c>
      <c r="J696" s="6">
        <f t="shared" ca="1" si="342"/>
        <v>169.75</v>
      </c>
      <c r="K696" s="6" t="s">
        <v>166</v>
      </c>
      <c r="V696" s="9"/>
    </row>
    <row r="697" spans="1:26" x14ac:dyDescent="0.3">
      <c r="A697" s="15">
        <v>0</v>
      </c>
      <c r="B697" s="15">
        <v>0</v>
      </c>
      <c r="C697" s="6">
        <f t="shared" ca="1" si="317"/>
        <v>0.16673224576364898</v>
      </c>
      <c r="D697" s="6">
        <f t="shared" ca="1" si="318"/>
        <v>0.16673224576364898</v>
      </c>
      <c r="E697" s="6" t="str">
        <f t="shared" si="340"/>
        <v/>
      </c>
      <c r="F697" s="6" t="s">
        <v>160</v>
      </c>
      <c r="G697" s="6" t="s">
        <v>159</v>
      </c>
      <c r="H697" s="6">
        <f t="shared" ca="1" si="341"/>
        <v>51.67</v>
      </c>
      <c r="I697" s="6" t="s">
        <v>161</v>
      </c>
      <c r="J697" s="6">
        <f t="shared" ca="1" si="342"/>
        <v>103.67</v>
      </c>
      <c r="K697" s="6" t="s">
        <v>166</v>
      </c>
      <c r="V697" s="9"/>
    </row>
    <row r="698" spans="1:26" x14ac:dyDescent="0.3">
      <c r="A698" s="15">
        <v>0</v>
      </c>
      <c r="B698" s="15">
        <v>0</v>
      </c>
      <c r="C698" s="6">
        <f t="shared" ca="1" si="317"/>
        <v>0.43299980288437967</v>
      </c>
      <c r="D698" s="6">
        <f t="shared" ca="1" si="318"/>
        <v>0.43299980288437967</v>
      </c>
      <c r="E698" s="6" t="str">
        <f t="shared" si="340"/>
        <v/>
      </c>
      <c r="F698" s="6" t="s">
        <v>160</v>
      </c>
      <c r="G698" s="6" t="s">
        <v>159</v>
      </c>
      <c r="H698" s="6">
        <f t="shared" ca="1" si="341"/>
        <v>78.3</v>
      </c>
      <c r="I698" s="6" t="s">
        <v>161</v>
      </c>
      <c r="J698" s="6">
        <f t="shared" ca="1" si="342"/>
        <v>156.30000000000001</v>
      </c>
      <c r="K698" s="6" t="s">
        <v>166</v>
      </c>
      <c r="V698" s="9"/>
    </row>
    <row r="699" spans="1:26" x14ac:dyDescent="0.3">
      <c r="A699" s="15">
        <v>0</v>
      </c>
      <c r="B699" s="15">
        <v>0</v>
      </c>
      <c r="C699" s="6">
        <f t="shared" ca="1" si="317"/>
        <v>0.66706506542268951</v>
      </c>
      <c r="D699" s="6">
        <f t="shared" ca="1" si="318"/>
        <v>0.33293493457731049</v>
      </c>
      <c r="E699" s="6" t="str">
        <f t="shared" si="340"/>
        <v/>
      </c>
      <c r="F699" s="6" t="s">
        <v>160</v>
      </c>
      <c r="G699" s="6" t="s">
        <v>162</v>
      </c>
      <c r="H699" s="6">
        <f t="shared" ca="1" si="341"/>
        <v>101.71</v>
      </c>
      <c r="I699" s="6" t="s">
        <v>163</v>
      </c>
      <c r="J699" s="6">
        <f t="shared" ref="J699:J704" ca="1" si="343">ROUND(D699*100+35,0)</f>
        <v>68</v>
      </c>
      <c r="K699" s="6" t="s">
        <v>164</v>
      </c>
      <c r="L699" s="6">
        <f t="shared" ref="L699:L704" ca="1" si="344">ROUND(D699*20,0)</f>
        <v>7</v>
      </c>
      <c r="M699" s="6" t="s">
        <v>165</v>
      </c>
      <c r="V699" s="9"/>
    </row>
    <row r="700" spans="1:26" x14ac:dyDescent="0.3">
      <c r="A700" s="15">
        <v>0</v>
      </c>
      <c r="B700" s="15">
        <v>0</v>
      </c>
      <c r="C700" s="6">
        <f t="shared" ca="1" si="317"/>
        <v>0.97955876166775335</v>
      </c>
      <c r="D700" s="6">
        <f t="shared" ca="1" si="318"/>
        <v>2.0441238332246647E-2</v>
      </c>
      <c r="E700" s="6" t="str">
        <f t="shared" si="340"/>
        <v/>
      </c>
      <c r="F700" s="6" t="s">
        <v>160</v>
      </c>
      <c r="G700" s="6" t="s">
        <v>162</v>
      </c>
      <c r="H700" s="6">
        <f t="shared" ca="1" si="341"/>
        <v>132.96</v>
      </c>
      <c r="I700" s="6" t="s">
        <v>163</v>
      </c>
      <c r="J700" s="6">
        <f t="shared" ca="1" si="343"/>
        <v>37</v>
      </c>
      <c r="K700" s="6" t="s">
        <v>164</v>
      </c>
      <c r="L700" s="6">
        <f t="shared" ca="1" si="344"/>
        <v>0</v>
      </c>
      <c r="M700" s="6" t="s">
        <v>165</v>
      </c>
      <c r="V700" s="9"/>
    </row>
    <row r="701" spans="1:26" x14ac:dyDescent="0.3">
      <c r="A701" s="15">
        <v>0</v>
      </c>
      <c r="B701" s="15">
        <v>0</v>
      </c>
      <c r="C701" s="6">
        <f t="shared" ca="1" si="317"/>
        <v>0.94193406539659663</v>
      </c>
      <c r="D701" s="6">
        <f t="shared" ca="1" si="318"/>
        <v>5.8065934603403369E-2</v>
      </c>
      <c r="E701" s="6" t="str">
        <f t="shared" si="340"/>
        <v/>
      </c>
      <c r="F701" s="6" t="s">
        <v>160</v>
      </c>
      <c r="G701" s="6" t="s">
        <v>162</v>
      </c>
      <c r="H701" s="6">
        <f t="shared" ca="1" si="341"/>
        <v>129.19</v>
      </c>
      <c r="I701" s="6" t="s">
        <v>163</v>
      </c>
      <c r="J701" s="6">
        <f t="shared" ca="1" si="343"/>
        <v>41</v>
      </c>
      <c r="K701" s="6" t="s">
        <v>164</v>
      </c>
      <c r="L701" s="6">
        <f t="shared" ca="1" si="344"/>
        <v>1</v>
      </c>
      <c r="M701" s="6" t="s">
        <v>165</v>
      </c>
      <c r="V701" s="9"/>
    </row>
    <row r="702" spans="1:26" x14ac:dyDescent="0.3">
      <c r="A702" s="15">
        <v>0</v>
      </c>
      <c r="B702" s="15">
        <v>0</v>
      </c>
      <c r="C702" s="6">
        <f t="shared" ca="1" si="317"/>
        <v>0.27311112210579436</v>
      </c>
      <c r="D702" s="6">
        <f t="shared" ca="1" si="318"/>
        <v>0.27311112210579436</v>
      </c>
      <c r="E702" s="6" t="str">
        <f t="shared" si="340"/>
        <v/>
      </c>
      <c r="F702" s="6" t="s">
        <v>160</v>
      </c>
      <c r="G702" s="6" t="s">
        <v>162</v>
      </c>
      <c r="H702" s="6">
        <f t="shared" ca="1" si="341"/>
        <v>62.31</v>
      </c>
      <c r="I702" s="6" t="s">
        <v>163</v>
      </c>
      <c r="J702" s="6">
        <f t="shared" ca="1" si="343"/>
        <v>62</v>
      </c>
      <c r="K702" s="6" t="s">
        <v>164</v>
      </c>
      <c r="L702" s="6">
        <f t="shared" ca="1" si="344"/>
        <v>5</v>
      </c>
      <c r="M702" s="6" t="s">
        <v>165</v>
      </c>
      <c r="V702" s="9"/>
    </row>
    <row r="703" spans="1:26" x14ac:dyDescent="0.3">
      <c r="A703" s="15">
        <v>0</v>
      </c>
      <c r="B703" s="15">
        <v>0</v>
      </c>
      <c r="C703" s="6">
        <f t="shared" ca="1" si="317"/>
        <v>9.8169929531330302E-2</v>
      </c>
      <c r="D703" s="6">
        <f t="shared" ca="1" si="318"/>
        <v>0.5981699295313303</v>
      </c>
      <c r="E703" s="6" t="str">
        <f t="shared" si="340"/>
        <v/>
      </c>
      <c r="F703" s="6" t="s">
        <v>160</v>
      </c>
      <c r="G703" s="6" t="s">
        <v>162</v>
      </c>
      <c r="H703" s="6">
        <f t="shared" ca="1" si="341"/>
        <v>44.82</v>
      </c>
      <c r="I703" s="6" t="s">
        <v>163</v>
      </c>
      <c r="J703" s="6">
        <f t="shared" ca="1" si="343"/>
        <v>95</v>
      </c>
      <c r="K703" s="6" t="s">
        <v>164</v>
      </c>
      <c r="L703" s="6">
        <f t="shared" ca="1" si="344"/>
        <v>12</v>
      </c>
      <c r="M703" s="6" t="s">
        <v>165</v>
      </c>
      <c r="N703" s="10"/>
      <c r="O703" s="10"/>
      <c r="P703" s="10"/>
      <c r="Q703" s="10"/>
      <c r="R703" s="10"/>
      <c r="S703" s="10"/>
      <c r="T703" s="10"/>
      <c r="U703" s="10"/>
      <c r="V703" s="11"/>
      <c r="W703" s="10"/>
      <c r="X703" s="10"/>
      <c r="Y703" s="10"/>
      <c r="Z703" s="10"/>
    </row>
    <row r="704" spans="1:26" x14ac:dyDescent="0.3">
      <c r="A704" s="15">
        <v>0</v>
      </c>
      <c r="B704" s="15">
        <v>0</v>
      </c>
      <c r="C704" s="6">
        <f t="shared" ca="1" si="317"/>
        <v>0.42326296607697866</v>
      </c>
      <c r="D704" s="6">
        <f t="shared" ca="1" si="318"/>
        <v>0.42326296607697866</v>
      </c>
      <c r="E704" s="6" t="str">
        <f t="shared" si="340"/>
        <v/>
      </c>
      <c r="F704" s="6" t="s">
        <v>160</v>
      </c>
      <c r="G704" s="6" t="s">
        <v>162</v>
      </c>
      <c r="H704" s="6">
        <f t="shared" ca="1" si="341"/>
        <v>77.33</v>
      </c>
      <c r="I704" s="6" t="s">
        <v>163</v>
      </c>
      <c r="J704" s="6">
        <f t="shared" ca="1" si="343"/>
        <v>77</v>
      </c>
      <c r="K704" s="6" t="s">
        <v>164</v>
      </c>
      <c r="L704" s="6">
        <f t="shared" ca="1" si="344"/>
        <v>8</v>
      </c>
      <c r="M704" s="6" t="s">
        <v>165</v>
      </c>
      <c r="V704" s="9"/>
    </row>
    <row r="705" spans="1:26" ht="42.55" x14ac:dyDescent="0.3">
      <c r="A705" s="15" t="s">
        <v>158</v>
      </c>
      <c r="B705" s="15">
        <v>0</v>
      </c>
      <c r="C705" s="6">
        <f t="shared" ca="1" si="317"/>
        <v>0.76498953890687282</v>
      </c>
      <c r="D705" s="6">
        <f t="shared" ca="1" si="318"/>
        <v>0.23501046109312718</v>
      </c>
      <c r="E705" s="17" t="str">
        <f t="shared" ref="E705" si="345">IF(A705=0,"",_xlfn.CONCAT("\end{enumerate} \section*{ Cuenta ",A705,"} \begin{enumerate}"))</f>
        <v>\end{enumerate} \section*{ Cuenta X} \begin{enumerate}</v>
      </c>
    </row>
    <row r="706" spans="1:26" x14ac:dyDescent="0.3">
      <c r="A706" s="15">
        <v>0</v>
      </c>
      <c r="B706" s="15">
        <v>0</v>
      </c>
      <c r="C706" s="6">
        <f t="shared" ca="1" si="317"/>
        <v>0.36632177308312774</v>
      </c>
      <c r="D706" s="6">
        <f t="shared" ca="1" si="318"/>
        <v>0.36632177308312774</v>
      </c>
      <c r="E706" s="6" t="str">
        <f t="shared" ref="E706:E717" si="346">IF(A706=0,"",_xlfn.CONCAT("## ",A706))</f>
        <v/>
      </c>
      <c r="F706" s="6" t="s">
        <v>160</v>
      </c>
      <c r="G706" s="6" t="s">
        <v>159</v>
      </c>
      <c r="H706" s="6">
        <f t="shared" ref="H706:H717" ca="1" si="347">ROUND(C706*100+35,2)</f>
        <v>71.63</v>
      </c>
      <c r="I706" s="6" t="s">
        <v>161</v>
      </c>
      <c r="J706" s="6">
        <f t="shared" ref="J706:J711" ca="1" si="348">H706+ROUND(D706*100+35,0)</f>
        <v>143.63</v>
      </c>
      <c r="K706" s="6" t="s">
        <v>166</v>
      </c>
      <c r="V706" s="9"/>
    </row>
    <row r="707" spans="1:26" x14ac:dyDescent="0.3">
      <c r="A707" s="15">
        <v>0</v>
      </c>
      <c r="B707" s="15">
        <v>0</v>
      </c>
      <c r="C707" s="6">
        <f t="shared" ca="1" si="317"/>
        <v>5.8918548320736952E-2</v>
      </c>
      <c r="D707" s="6">
        <f t="shared" ca="1" si="318"/>
        <v>0.55891854832073695</v>
      </c>
      <c r="E707" s="6" t="str">
        <f t="shared" si="346"/>
        <v/>
      </c>
      <c r="F707" s="6" t="s">
        <v>160</v>
      </c>
      <c r="G707" s="6" t="s">
        <v>159</v>
      </c>
      <c r="H707" s="6">
        <f t="shared" ca="1" si="347"/>
        <v>40.89</v>
      </c>
      <c r="I707" s="6" t="s">
        <v>161</v>
      </c>
      <c r="J707" s="6">
        <f t="shared" ca="1" si="348"/>
        <v>131.88999999999999</v>
      </c>
      <c r="K707" s="6" t="s">
        <v>166</v>
      </c>
      <c r="V707" s="9"/>
    </row>
    <row r="708" spans="1:26" x14ac:dyDescent="0.3">
      <c r="A708" s="15">
        <v>0</v>
      </c>
      <c r="B708" s="15">
        <v>0</v>
      </c>
      <c r="C708" s="6">
        <f t="shared" ca="1" si="317"/>
        <v>0.28830565648005746</v>
      </c>
      <c r="D708" s="6">
        <f t="shared" ca="1" si="318"/>
        <v>0.28830565648005746</v>
      </c>
      <c r="E708" s="6" t="str">
        <f t="shared" si="346"/>
        <v/>
      </c>
      <c r="F708" s="6" t="s">
        <v>160</v>
      </c>
      <c r="G708" s="6" t="s">
        <v>159</v>
      </c>
      <c r="H708" s="6">
        <f t="shared" ca="1" si="347"/>
        <v>63.83</v>
      </c>
      <c r="I708" s="6" t="s">
        <v>161</v>
      </c>
      <c r="J708" s="6">
        <f t="shared" ca="1" si="348"/>
        <v>127.83</v>
      </c>
      <c r="K708" s="6" t="s">
        <v>166</v>
      </c>
      <c r="V708" s="9"/>
    </row>
    <row r="709" spans="1:26" x14ac:dyDescent="0.3">
      <c r="A709" s="15">
        <v>0</v>
      </c>
      <c r="B709" s="15">
        <v>0</v>
      </c>
      <c r="C709" s="6">
        <f t="shared" ref="C709:C772" ca="1" si="349">RAND()</f>
        <v>0.59890981444561697</v>
      </c>
      <c r="D709" s="6">
        <f t="shared" ref="D709:D772" ca="1" si="350">IF(C709&gt;0.1,      IF(C709&lt;0.6,C709,ABS(1-C709)),C709+0.5)</f>
        <v>0.59890981444561697</v>
      </c>
      <c r="E709" s="6" t="str">
        <f t="shared" si="346"/>
        <v/>
      </c>
      <c r="F709" s="6" t="s">
        <v>160</v>
      </c>
      <c r="G709" s="6" t="s">
        <v>159</v>
      </c>
      <c r="H709" s="6">
        <f t="shared" ca="1" si="347"/>
        <v>94.89</v>
      </c>
      <c r="I709" s="6" t="s">
        <v>161</v>
      </c>
      <c r="J709" s="6">
        <f t="shared" ca="1" si="348"/>
        <v>189.89</v>
      </c>
      <c r="K709" s="6" t="s">
        <v>166</v>
      </c>
      <c r="V709" s="9"/>
    </row>
    <row r="710" spans="1:26" x14ac:dyDescent="0.3">
      <c r="A710" s="15">
        <v>0</v>
      </c>
      <c r="B710" s="15">
        <v>0</v>
      </c>
      <c r="C710" s="6">
        <f t="shared" ca="1" si="349"/>
        <v>0.93688750052458292</v>
      </c>
      <c r="D710" s="6">
        <f t="shared" ca="1" si="350"/>
        <v>6.3112499475417083E-2</v>
      </c>
      <c r="E710" s="6" t="str">
        <f t="shared" si="346"/>
        <v/>
      </c>
      <c r="F710" s="6" t="s">
        <v>160</v>
      </c>
      <c r="G710" s="6" t="s">
        <v>159</v>
      </c>
      <c r="H710" s="6">
        <f t="shared" ca="1" si="347"/>
        <v>128.69</v>
      </c>
      <c r="I710" s="6" t="s">
        <v>161</v>
      </c>
      <c r="J710" s="6">
        <f t="shared" ca="1" si="348"/>
        <v>169.69</v>
      </c>
      <c r="K710" s="6" t="s">
        <v>166</v>
      </c>
      <c r="V710" s="9"/>
    </row>
    <row r="711" spans="1:26" x14ac:dyDescent="0.3">
      <c r="A711" s="15">
        <v>0</v>
      </c>
      <c r="B711" s="15">
        <v>0</v>
      </c>
      <c r="C711" s="6">
        <f t="shared" ca="1" si="349"/>
        <v>0.96116089201318067</v>
      </c>
      <c r="D711" s="6">
        <f t="shared" ca="1" si="350"/>
        <v>3.8839107986819332E-2</v>
      </c>
      <c r="E711" s="6" t="str">
        <f t="shared" si="346"/>
        <v/>
      </c>
      <c r="F711" s="6" t="s">
        <v>160</v>
      </c>
      <c r="G711" s="6" t="s">
        <v>159</v>
      </c>
      <c r="H711" s="6">
        <f t="shared" ca="1" si="347"/>
        <v>131.12</v>
      </c>
      <c r="I711" s="6" t="s">
        <v>161</v>
      </c>
      <c r="J711" s="6">
        <f t="shared" ca="1" si="348"/>
        <v>170.12</v>
      </c>
      <c r="K711" s="6" t="s">
        <v>166</v>
      </c>
      <c r="V711" s="9"/>
    </row>
    <row r="712" spans="1:26" x14ac:dyDescent="0.3">
      <c r="A712" s="15">
        <v>0</v>
      </c>
      <c r="B712" s="15">
        <v>0</v>
      </c>
      <c r="C712" s="6">
        <f t="shared" ca="1" si="349"/>
        <v>0.56139821408857771</v>
      </c>
      <c r="D712" s="6">
        <f t="shared" ca="1" si="350"/>
        <v>0.56139821408857771</v>
      </c>
      <c r="E712" s="6" t="str">
        <f t="shared" si="346"/>
        <v/>
      </c>
      <c r="F712" s="6" t="s">
        <v>160</v>
      </c>
      <c r="G712" s="6" t="s">
        <v>162</v>
      </c>
      <c r="H712" s="6">
        <f t="shared" ca="1" si="347"/>
        <v>91.14</v>
      </c>
      <c r="I712" s="6" t="s">
        <v>163</v>
      </c>
      <c r="J712" s="6">
        <f t="shared" ref="J712:J717" ca="1" si="351">ROUND(D712*100+35,0)</f>
        <v>91</v>
      </c>
      <c r="K712" s="6" t="s">
        <v>164</v>
      </c>
      <c r="L712" s="6">
        <f t="shared" ref="L712:L717" ca="1" si="352">ROUND(D712*20,0)</f>
        <v>11</v>
      </c>
      <c r="M712" s="6" t="s">
        <v>165</v>
      </c>
      <c r="V712" s="9"/>
    </row>
    <row r="713" spans="1:26" x14ac:dyDescent="0.3">
      <c r="A713" s="15">
        <v>0</v>
      </c>
      <c r="B713" s="15">
        <v>0</v>
      </c>
      <c r="C713" s="6">
        <f t="shared" ca="1" si="349"/>
        <v>0.31703701313496824</v>
      </c>
      <c r="D713" s="6">
        <f t="shared" ca="1" si="350"/>
        <v>0.31703701313496824</v>
      </c>
      <c r="E713" s="6" t="str">
        <f t="shared" si="346"/>
        <v/>
      </c>
      <c r="F713" s="6" t="s">
        <v>160</v>
      </c>
      <c r="G713" s="6" t="s">
        <v>162</v>
      </c>
      <c r="H713" s="6">
        <f t="shared" ca="1" si="347"/>
        <v>66.7</v>
      </c>
      <c r="I713" s="6" t="s">
        <v>163</v>
      </c>
      <c r="J713" s="6">
        <f t="shared" ca="1" si="351"/>
        <v>67</v>
      </c>
      <c r="K713" s="6" t="s">
        <v>164</v>
      </c>
      <c r="L713" s="6">
        <f t="shared" ca="1" si="352"/>
        <v>6</v>
      </c>
      <c r="M713" s="6" t="s">
        <v>165</v>
      </c>
      <c r="V713" s="9"/>
    </row>
    <row r="714" spans="1:26" x14ac:dyDescent="0.3">
      <c r="A714" s="15">
        <v>0</v>
      </c>
      <c r="B714" s="15">
        <v>0</v>
      </c>
      <c r="C714" s="6">
        <f t="shared" ca="1" si="349"/>
        <v>0.57057648136947081</v>
      </c>
      <c r="D714" s="6">
        <f t="shared" ca="1" si="350"/>
        <v>0.57057648136947081</v>
      </c>
      <c r="E714" s="6" t="str">
        <f t="shared" si="346"/>
        <v/>
      </c>
      <c r="F714" s="6" t="s">
        <v>160</v>
      </c>
      <c r="G714" s="6" t="s">
        <v>162</v>
      </c>
      <c r="H714" s="6">
        <f t="shared" ca="1" si="347"/>
        <v>92.06</v>
      </c>
      <c r="I714" s="6" t="s">
        <v>163</v>
      </c>
      <c r="J714" s="6">
        <f t="shared" ca="1" si="351"/>
        <v>92</v>
      </c>
      <c r="K714" s="6" t="s">
        <v>164</v>
      </c>
      <c r="L714" s="6">
        <f t="shared" ca="1" si="352"/>
        <v>11</v>
      </c>
      <c r="M714" s="6" t="s">
        <v>165</v>
      </c>
      <c r="V714" s="9"/>
    </row>
    <row r="715" spans="1:26" x14ac:dyDescent="0.3">
      <c r="A715" s="15">
        <v>0</v>
      </c>
      <c r="B715" s="15">
        <v>0</v>
      </c>
      <c r="C715" s="6">
        <f t="shared" ca="1" si="349"/>
        <v>0.22097214610796734</v>
      </c>
      <c r="D715" s="6">
        <f t="shared" ca="1" si="350"/>
        <v>0.22097214610796734</v>
      </c>
      <c r="E715" s="6" t="str">
        <f t="shared" si="346"/>
        <v/>
      </c>
      <c r="F715" s="6" t="s">
        <v>160</v>
      </c>
      <c r="G715" s="6" t="s">
        <v>162</v>
      </c>
      <c r="H715" s="6">
        <f t="shared" ca="1" si="347"/>
        <v>57.1</v>
      </c>
      <c r="I715" s="6" t="s">
        <v>163</v>
      </c>
      <c r="J715" s="6">
        <f t="shared" ca="1" si="351"/>
        <v>57</v>
      </c>
      <c r="K715" s="6" t="s">
        <v>164</v>
      </c>
      <c r="L715" s="6">
        <f t="shared" ca="1" si="352"/>
        <v>4</v>
      </c>
      <c r="M715" s="6" t="s">
        <v>165</v>
      </c>
      <c r="V715" s="9"/>
    </row>
    <row r="716" spans="1:26" x14ac:dyDescent="0.3">
      <c r="A716" s="15">
        <v>0</v>
      </c>
      <c r="B716" s="15">
        <v>0</v>
      </c>
      <c r="C716" s="6">
        <f t="shared" ca="1" si="349"/>
        <v>0.16000073949707816</v>
      </c>
      <c r="D716" s="6">
        <f t="shared" ca="1" si="350"/>
        <v>0.16000073949707816</v>
      </c>
      <c r="E716" s="6" t="str">
        <f t="shared" si="346"/>
        <v/>
      </c>
      <c r="F716" s="6" t="s">
        <v>160</v>
      </c>
      <c r="G716" s="6" t="s">
        <v>162</v>
      </c>
      <c r="H716" s="6">
        <f t="shared" ca="1" si="347"/>
        <v>51</v>
      </c>
      <c r="I716" s="6" t="s">
        <v>163</v>
      </c>
      <c r="J716" s="6">
        <f t="shared" ca="1" si="351"/>
        <v>51</v>
      </c>
      <c r="K716" s="6" t="s">
        <v>164</v>
      </c>
      <c r="L716" s="6">
        <f t="shared" ca="1" si="352"/>
        <v>3</v>
      </c>
      <c r="M716" s="6" t="s">
        <v>165</v>
      </c>
      <c r="N716" s="10"/>
      <c r="O716" s="10"/>
      <c r="P716" s="10"/>
      <c r="Q716" s="10"/>
      <c r="R716" s="10"/>
      <c r="S716" s="10"/>
      <c r="T716" s="10"/>
      <c r="U716" s="10"/>
      <c r="V716" s="11"/>
      <c r="W716" s="10"/>
      <c r="X716" s="10"/>
      <c r="Y716" s="10"/>
      <c r="Z716" s="10"/>
    </row>
    <row r="717" spans="1:26" x14ac:dyDescent="0.3">
      <c r="A717" s="15">
        <v>0</v>
      </c>
      <c r="B717" s="15">
        <v>0</v>
      </c>
      <c r="C717" s="6">
        <f t="shared" ca="1" si="349"/>
        <v>0.73079960835405133</v>
      </c>
      <c r="D717" s="6">
        <f t="shared" ca="1" si="350"/>
        <v>0.26920039164594867</v>
      </c>
      <c r="E717" s="6" t="str">
        <f t="shared" si="346"/>
        <v/>
      </c>
      <c r="F717" s="6" t="s">
        <v>160</v>
      </c>
      <c r="G717" s="6" t="s">
        <v>162</v>
      </c>
      <c r="H717" s="6">
        <f t="shared" ca="1" si="347"/>
        <v>108.08</v>
      </c>
      <c r="I717" s="6" t="s">
        <v>163</v>
      </c>
      <c r="J717" s="6">
        <f t="shared" ca="1" si="351"/>
        <v>62</v>
      </c>
      <c r="K717" s="6" t="s">
        <v>164</v>
      </c>
      <c r="L717" s="6">
        <f t="shared" ca="1" si="352"/>
        <v>5</v>
      </c>
      <c r="M717" s="6" t="s">
        <v>165</v>
      </c>
      <c r="V717" s="9"/>
    </row>
    <row r="718" spans="1:26" ht="42.55" x14ac:dyDescent="0.3">
      <c r="A718" s="15" t="s">
        <v>158</v>
      </c>
      <c r="B718" s="15">
        <v>0</v>
      </c>
      <c r="C718" s="6">
        <f t="shared" ca="1" si="349"/>
        <v>9.7060259802635995E-2</v>
      </c>
      <c r="D718" s="6">
        <f t="shared" ca="1" si="350"/>
        <v>0.597060259802636</v>
      </c>
      <c r="E718" s="17" t="str">
        <f t="shared" ref="E718" si="353">IF(A718=0,"",_xlfn.CONCAT("\end{enumerate} \section*{ Cuenta ",A718,"} \begin{enumerate}"))</f>
        <v>\end{enumerate} \section*{ Cuenta X} \begin{enumerate}</v>
      </c>
    </row>
    <row r="719" spans="1:26" x14ac:dyDescent="0.3">
      <c r="A719" s="15">
        <v>0</v>
      </c>
      <c r="B719" s="15">
        <v>0</v>
      </c>
      <c r="C719" s="6">
        <f t="shared" ca="1" si="349"/>
        <v>0.3542549255225399</v>
      </c>
      <c r="D719" s="6">
        <f t="shared" ca="1" si="350"/>
        <v>0.3542549255225399</v>
      </c>
      <c r="E719" s="6" t="str">
        <f t="shared" ref="E719:E730" si="354">IF(A719=0,"",_xlfn.CONCAT("## ",A719))</f>
        <v/>
      </c>
      <c r="F719" s="6" t="s">
        <v>160</v>
      </c>
      <c r="G719" s="6" t="s">
        <v>159</v>
      </c>
      <c r="H719" s="6">
        <f t="shared" ref="H719:H730" ca="1" si="355">ROUND(C719*100+35,2)</f>
        <v>70.430000000000007</v>
      </c>
      <c r="I719" s="6" t="s">
        <v>161</v>
      </c>
      <c r="J719" s="6">
        <f t="shared" ref="J719:J724" ca="1" si="356">H719+ROUND(D719*100+35,0)</f>
        <v>140.43</v>
      </c>
      <c r="K719" s="6" t="s">
        <v>166</v>
      </c>
      <c r="V719" s="9"/>
    </row>
    <row r="720" spans="1:26" x14ac:dyDescent="0.3">
      <c r="A720" s="15">
        <v>0</v>
      </c>
      <c r="B720" s="15">
        <v>0</v>
      </c>
      <c r="C720" s="6">
        <f t="shared" ca="1" si="349"/>
        <v>0.25256992345959028</v>
      </c>
      <c r="D720" s="6">
        <f t="shared" ca="1" si="350"/>
        <v>0.25256992345959028</v>
      </c>
      <c r="E720" s="6" t="str">
        <f t="shared" si="354"/>
        <v/>
      </c>
      <c r="F720" s="6" t="s">
        <v>160</v>
      </c>
      <c r="G720" s="6" t="s">
        <v>159</v>
      </c>
      <c r="H720" s="6">
        <f t="shared" ca="1" si="355"/>
        <v>60.26</v>
      </c>
      <c r="I720" s="6" t="s">
        <v>161</v>
      </c>
      <c r="J720" s="6">
        <f t="shared" ca="1" si="356"/>
        <v>120.25999999999999</v>
      </c>
      <c r="K720" s="6" t="s">
        <v>166</v>
      </c>
      <c r="V720" s="9"/>
    </row>
    <row r="721" spans="1:26" x14ac:dyDescent="0.3">
      <c r="A721" s="15">
        <v>0</v>
      </c>
      <c r="B721" s="15">
        <v>0</v>
      </c>
      <c r="C721" s="6">
        <f t="shared" ca="1" si="349"/>
        <v>0.76284925638948331</v>
      </c>
      <c r="D721" s="6">
        <f t="shared" ca="1" si="350"/>
        <v>0.23715074361051669</v>
      </c>
      <c r="E721" s="6" t="str">
        <f t="shared" si="354"/>
        <v/>
      </c>
      <c r="F721" s="6" t="s">
        <v>160</v>
      </c>
      <c r="G721" s="6" t="s">
        <v>159</v>
      </c>
      <c r="H721" s="6">
        <f t="shared" ca="1" si="355"/>
        <v>111.28</v>
      </c>
      <c r="I721" s="6" t="s">
        <v>161</v>
      </c>
      <c r="J721" s="6">
        <f t="shared" ca="1" si="356"/>
        <v>170.28</v>
      </c>
      <c r="K721" s="6" t="s">
        <v>166</v>
      </c>
      <c r="V721" s="9"/>
    </row>
    <row r="722" spans="1:26" x14ac:dyDescent="0.3">
      <c r="A722" s="15">
        <v>0</v>
      </c>
      <c r="B722" s="15">
        <v>0</v>
      </c>
      <c r="C722" s="6">
        <f t="shared" ca="1" si="349"/>
        <v>0.48535669813487148</v>
      </c>
      <c r="D722" s="6">
        <f t="shared" ca="1" si="350"/>
        <v>0.48535669813487148</v>
      </c>
      <c r="E722" s="6" t="str">
        <f t="shared" si="354"/>
        <v/>
      </c>
      <c r="F722" s="6" t="s">
        <v>160</v>
      </c>
      <c r="G722" s="6" t="s">
        <v>159</v>
      </c>
      <c r="H722" s="6">
        <f t="shared" ca="1" si="355"/>
        <v>83.54</v>
      </c>
      <c r="I722" s="6" t="s">
        <v>161</v>
      </c>
      <c r="J722" s="6">
        <f t="shared" ca="1" si="356"/>
        <v>167.54000000000002</v>
      </c>
      <c r="K722" s="6" t="s">
        <v>166</v>
      </c>
      <c r="V722" s="9"/>
    </row>
    <row r="723" spans="1:26" x14ac:dyDescent="0.3">
      <c r="A723" s="15">
        <v>0</v>
      </c>
      <c r="B723" s="15">
        <v>0</v>
      </c>
      <c r="C723" s="6">
        <f t="shared" ca="1" si="349"/>
        <v>1.281061158850394E-2</v>
      </c>
      <c r="D723" s="6">
        <f t="shared" ca="1" si="350"/>
        <v>0.51281061158850394</v>
      </c>
      <c r="E723" s="6" t="str">
        <f t="shared" si="354"/>
        <v/>
      </c>
      <c r="F723" s="6" t="s">
        <v>160</v>
      </c>
      <c r="G723" s="6" t="s">
        <v>159</v>
      </c>
      <c r="H723" s="6">
        <f t="shared" ca="1" si="355"/>
        <v>36.28</v>
      </c>
      <c r="I723" s="6" t="s">
        <v>161</v>
      </c>
      <c r="J723" s="6">
        <f t="shared" ca="1" si="356"/>
        <v>122.28</v>
      </c>
      <c r="K723" s="6" t="s">
        <v>166</v>
      </c>
      <c r="V723" s="9"/>
    </row>
    <row r="724" spans="1:26" x14ac:dyDescent="0.3">
      <c r="A724" s="15">
        <v>0</v>
      </c>
      <c r="B724" s="15">
        <v>0</v>
      </c>
      <c r="C724" s="6">
        <f t="shared" ca="1" si="349"/>
        <v>0.1501384647996673</v>
      </c>
      <c r="D724" s="6">
        <f t="shared" ca="1" si="350"/>
        <v>0.1501384647996673</v>
      </c>
      <c r="E724" s="6" t="str">
        <f t="shared" si="354"/>
        <v/>
      </c>
      <c r="F724" s="6" t="s">
        <v>160</v>
      </c>
      <c r="G724" s="6" t="s">
        <v>159</v>
      </c>
      <c r="H724" s="6">
        <f t="shared" ca="1" si="355"/>
        <v>50.01</v>
      </c>
      <c r="I724" s="6" t="s">
        <v>161</v>
      </c>
      <c r="J724" s="6">
        <f t="shared" ca="1" si="356"/>
        <v>100.00999999999999</v>
      </c>
      <c r="K724" s="6" t="s">
        <v>166</v>
      </c>
      <c r="V724" s="9"/>
    </row>
    <row r="725" spans="1:26" x14ac:dyDescent="0.3">
      <c r="A725" s="15">
        <v>0</v>
      </c>
      <c r="B725" s="15">
        <v>0</v>
      </c>
      <c r="C725" s="6">
        <f t="shared" ca="1" si="349"/>
        <v>0.18604482539283473</v>
      </c>
      <c r="D725" s="6">
        <f t="shared" ca="1" si="350"/>
        <v>0.18604482539283473</v>
      </c>
      <c r="E725" s="6" t="str">
        <f t="shared" si="354"/>
        <v/>
      </c>
      <c r="F725" s="6" t="s">
        <v>160</v>
      </c>
      <c r="G725" s="6" t="s">
        <v>162</v>
      </c>
      <c r="H725" s="6">
        <f t="shared" ca="1" si="355"/>
        <v>53.6</v>
      </c>
      <c r="I725" s="6" t="s">
        <v>163</v>
      </c>
      <c r="J725" s="6">
        <f t="shared" ref="J725:J730" ca="1" si="357">ROUND(D725*100+35,0)</f>
        <v>54</v>
      </c>
      <c r="K725" s="6" t="s">
        <v>164</v>
      </c>
      <c r="L725" s="6">
        <f t="shared" ref="L725:L730" ca="1" si="358">ROUND(D725*20,0)</f>
        <v>4</v>
      </c>
      <c r="M725" s="6" t="s">
        <v>165</v>
      </c>
      <c r="V725" s="9"/>
    </row>
    <row r="726" spans="1:26" x14ac:dyDescent="0.3">
      <c r="A726" s="15">
        <v>0</v>
      </c>
      <c r="B726" s="15">
        <v>0</v>
      </c>
      <c r="C726" s="6">
        <f t="shared" ca="1" si="349"/>
        <v>0.54222470415222723</v>
      </c>
      <c r="D726" s="6">
        <f t="shared" ca="1" si="350"/>
        <v>0.54222470415222723</v>
      </c>
      <c r="E726" s="6" t="str">
        <f t="shared" si="354"/>
        <v/>
      </c>
      <c r="F726" s="6" t="s">
        <v>160</v>
      </c>
      <c r="G726" s="6" t="s">
        <v>162</v>
      </c>
      <c r="H726" s="6">
        <f t="shared" ca="1" si="355"/>
        <v>89.22</v>
      </c>
      <c r="I726" s="6" t="s">
        <v>163</v>
      </c>
      <c r="J726" s="6">
        <f t="shared" ca="1" si="357"/>
        <v>89</v>
      </c>
      <c r="K726" s="6" t="s">
        <v>164</v>
      </c>
      <c r="L726" s="6">
        <f t="shared" ca="1" si="358"/>
        <v>11</v>
      </c>
      <c r="M726" s="6" t="s">
        <v>165</v>
      </c>
      <c r="V726" s="9"/>
    </row>
    <row r="727" spans="1:26" x14ac:dyDescent="0.3">
      <c r="A727" s="15">
        <v>0</v>
      </c>
      <c r="B727" s="15">
        <v>0</v>
      </c>
      <c r="C727" s="6">
        <f t="shared" ca="1" si="349"/>
        <v>0.77451239913881464</v>
      </c>
      <c r="D727" s="6">
        <f t="shared" ca="1" si="350"/>
        <v>0.22548760086118536</v>
      </c>
      <c r="E727" s="6" t="str">
        <f t="shared" si="354"/>
        <v/>
      </c>
      <c r="F727" s="6" t="s">
        <v>160</v>
      </c>
      <c r="G727" s="6" t="s">
        <v>162</v>
      </c>
      <c r="H727" s="6">
        <f t="shared" ca="1" si="355"/>
        <v>112.45</v>
      </c>
      <c r="I727" s="6" t="s">
        <v>163</v>
      </c>
      <c r="J727" s="6">
        <f t="shared" ca="1" si="357"/>
        <v>58</v>
      </c>
      <c r="K727" s="6" t="s">
        <v>164</v>
      </c>
      <c r="L727" s="6">
        <f t="shared" ca="1" si="358"/>
        <v>5</v>
      </c>
      <c r="M727" s="6" t="s">
        <v>165</v>
      </c>
      <c r="V727" s="9"/>
    </row>
    <row r="728" spans="1:26" x14ac:dyDescent="0.3">
      <c r="A728" s="15">
        <v>0</v>
      </c>
      <c r="B728" s="15">
        <v>0</v>
      </c>
      <c r="C728" s="6">
        <f t="shared" ca="1" si="349"/>
        <v>7.6813219909077635E-3</v>
      </c>
      <c r="D728" s="6">
        <f t="shared" ca="1" si="350"/>
        <v>0.50768132199090776</v>
      </c>
      <c r="E728" s="6" t="str">
        <f t="shared" si="354"/>
        <v/>
      </c>
      <c r="F728" s="6" t="s">
        <v>160</v>
      </c>
      <c r="G728" s="6" t="s">
        <v>162</v>
      </c>
      <c r="H728" s="6">
        <f t="shared" ca="1" si="355"/>
        <v>35.770000000000003</v>
      </c>
      <c r="I728" s="6" t="s">
        <v>163</v>
      </c>
      <c r="J728" s="6">
        <f t="shared" ca="1" si="357"/>
        <v>86</v>
      </c>
      <c r="K728" s="6" t="s">
        <v>164</v>
      </c>
      <c r="L728" s="6">
        <f t="shared" ca="1" si="358"/>
        <v>10</v>
      </c>
      <c r="M728" s="6" t="s">
        <v>165</v>
      </c>
      <c r="V728" s="9"/>
    </row>
    <row r="729" spans="1:26" x14ac:dyDescent="0.3">
      <c r="A729" s="15">
        <v>0</v>
      </c>
      <c r="B729" s="15">
        <v>0</v>
      </c>
      <c r="C729" s="6">
        <f t="shared" ca="1" si="349"/>
        <v>0.89089913402631948</v>
      </c>
      <c r="D729" s="6">
        <f t="shared" ca="1" si="350"/>
        <v>0.10910086597368052</v>
      </c>
      <c r="E729" s="6" t="str">
        <f t="shared" si="354"/>
        <v/>
      </c>
      <c r="F729" s="6" t="s">
        <v>160</v>
      </c>
      <c r="G729" s="6" t="s">
        <v>162</v>
      </c>
      <c r="H729" s="6">
        <f t="shared" ca="1" si="355"/>
        <v>124.09</v>
      </c>
      <c r="I729" s="6" t="s">
        <v>163</v>
      </c>
      <c r="J729" s="6">
        <f t="shared" ca="1" si="357"/>
        <v>46</v>
      </c>
      <c r="K729" s="6" t="s">
        <v>164</v>
      </c>
      <c r="L729" s="6">
        <f t="shared" ca="1" si="358"/>
        <v>2</v>
      </c>
      <c r="M729" s="6" t="s">
        <v>165</v>
      </c>
      <c r="N729" s="10"/>
      <c r="O729" s="10"/>
      <c r="P729" s="10"/>
      <c r="Q729" s="10"/>
      <c r="R729" s="10"/>
      <c r="S729" s="10"/>
      <c r="T729" s="10"/>
      <c r="U729" s="10"/>
      <c r="V729" s="11"/>
      <c r="W729" s="10"/>
      <c r="X729" s="10"/>
      <c r="Y729" s="10"/>
      <c r="Z729" s="10"/>
    </row>
    <row r="730" spans="1:26" x14ac:dyDescent="0.3">
      <c r="A730" s="15">
        <v>0</v>
      </c>
      <c r="B730" s="15">
        <v>0</v>
      </c>
      <c r="C730" s="6">
        <f t="shared" ca="1" si="349"/>
        <v>0.51653865617714867</v>
      </c>
      <c r="D730" s="6">
        <f t="shared" ca="1" si="350"/>
        <v>0.51653865617714867</v>
      </c>
      <c r="E730" s="6" t="str">
        <f t="shared" si="354"/>
        <v/>
      </c>
      <c r="F730" s="6" t="s">
        <v>160</v>
      </c>
      <c r="G730" s="6" t="s">
        <v>162</v>
      </c>
      <c r="H730" s="6">
        <f t="shared" ca="1" si="355"/>
        <v>86.65</v>
      </c>
      <c r="I730" s="6" t="s">
        <v>163</v>
      </c>
      <c r="J730" s="6">
        <f t="shared" ca="1" si="357"/>
        <v>87</v>
      </c>
      <c r="K730" s="6" t="s">
        <v>164</v>
      </c>
      <c r="L730" s="6">
        <f t="shared" ca="1" si="358"/>
        <v>10</v>
      </c>
      <c r="M730" s="6" t="s">
        <v>165</v>
      </c>
      <c r="V730" s="9"/>
    </row>
    <row r="731" spans="1:26" ht="42.55" x14ac:dyDescent="0.3">
      <c r="A731" s="15" t="s">
        <v>158</v>
      </c>
      <c r="B731" s="15">
        <v>0</v>
      </c>
      <c r="C731" s="6">
        <f t="shared" ca="1" si="349"/>
        <v>0.27931272572744648</v>
      </c>
      <c r="D731" s="6">
        <f t="shared" ca="1" si="350"/>
        <v>0.27931272572744648</v>
      </c>
      <c r="E731" s="17" t="str">
        <f t="shared" ref="E731" si="359">IF(A731=0,"",_xlfn.CONCAT("\end{enumerate} \section*{ Cuenta ",A731,"} \begin{enumerate}"))</f>
        <v>\end{enumerate} \section*{ Cuenta X} \begin{enumerate}</v>
      </c>
    </row>
    <row r="732" spans="1:26" x14ac:dyDescent="0.3">
      <c r="A732" s="15">
        <v>0</v>
      </c>
      <c r="B732" s="15">
        <v>0</v>
      </c>
      <c r="C732" s="6">
        <f t="shared" ca="1" si="349"/>
        <v>0.50870313580408122</v>
      </c>
      <c r="D732" s="6">
        <f t="shared" ca="1" si="350"/>
        <v>0.50870313580408122</v>
      </c>
      <c r="E732" s="6" t="str">
        <f t="shared" ref="E732:E743" si="360">IF(A732=0,"",_xlfn.CONCAT("## ",A732))</f>
        <v/>
      </c>
      <c r="F732" s="6" t="s">
        <v>160</v>
      </c>
      <c r="G732" s="6" t="s">
        <v>159</v>
      </c>
      <c r="H732" s="6">
        <f t="shared" ref="H732:H743" ca="1" si="361">ROUND(C732*100+35,2)</f>
        <v>85.87</v>
      </c>
      <c r="I732" s="6" t="s">
        <v>161</v>
      </c>
      <c r="J732" s="6">
        <f t="shared" ref="J732:J737" ca="1" si="362">H732+ROUND(D732*100+35,0)</f>
        <v>171.87</v>
      </c>
      <c r="K732" s="6" t="s">
        <v>166</v>
      </c>
      <c r="V732" s="9"/>
    </row>
    <row r="733" spans="1:26" x14ac:dyDescent="0.3">
      <c r="A733" s="15">
        <v>0</v>
      </c>
      <c r="B733" s="15">
        <v>0</v>
      </c>
      <c r="C733" s="6">
        <f t="shared" ca="1" si="349"/>
        <v>0.89003853917429054</v>
      </c>
      <c r="D733" s="6">
        <f t="shared" ca="1" si="350"/>
        <v>0.10996146082570946</v>
      </c>
      <c r="E733" s="6" t="str">
        <f t="shared" si="360"/>
        <v/>
      </c>
      <c r="F733" s="6" t="s">
        <v>160</v>
      </c>
      <c r="G733" s="6" t="s">
        <v>159</v>
      </c>
      <c r="H733" s="6">
        <f t="shared" ca="1" si="361"/>
        <v>124</v>
      </c>
      <c r="I733" s="6" t="s">
        <v>161</v>
      </c>
      <c r="J733" s="6">
        <f t="shared" ca="1" si="362"/>
        <v>170</v>
      </c>
      <c r="K733" s="6" t="s">
        <v>166</v>
      </c>
      <c r="V733" s="9"/>
    </row>
    <row r="734" spans="1:26" x14ac:dyDescent="0.3">
      <c r="A734" s="15">
        <v>0</v>
      </c>
      <c r="B734" s="15">
        <v>0</v>
      </c>
      <c r="C734" s="6">
        <f t="shared" ca="1" si="349"/>
        <v>5.5739590475196055E-2</v>
      </c>
      <c r="D734" s="6">
        <f t="shared" ca="1" si="350"/>
        <v>0.55573959047519605</v>
      </c>
      <c r="E734" s="6" t="str">
        <f t="shared" si="360"/>
        <v/>
      </c>
      <c r="F734" s="6" t="s">
        <v>160</v>
      </c>
      <c r="G734" s="6" t="s">
        <v>159</v>
      </c>
      <c r="H734" s="6">
        <f t="shared" ca="1" si="361"/>
        <v>40.57</v>
      </c>
      <c r="I734" s="6" t="s">
        <v>161</v>
      </c>
      <c r="J734" s="6">
        <f t="shared" ca="1" si="362"/>
        <v>131.57</v>
      </c>
      <c r="K734" s="6" t="s">
        <v>166</v>
      </c>
      <c r="V734" s="9"/>
    </row>
    <row r="735" spans="1:26" x14ac:dyDescent="0.3">
      <c r="A735" s="15">
        <v>0</v>
      </c>
      <c r="B735" s="15">
        <v>0</v>
      </c>
      <c r="C735" s="6">
        <f t="shared" ca="1" si="349"/>
        <v>0.54720636717815319</v>
      </c>
      <c r="D735" s="6">
        <f t="shared" ca="1" si="350"/>
        <v>0.54720636717815319</v>
      </c>
      <c r="E735" s="6" t="str">
        <f t="shared" si="360"/>
        <v/>
      </c>
      <c r="F735" s="6" t="s">
        <v>160</v>
      </c>
      <c r="G735" s="6" t="s">
        <v>159</v>
      </c>
      <c r="H735" s="6">
        <f t="shared" ca="1" si="361"/>
        <v>89.72</v>
      </c>
      <c r="I735" s="6" t="s">
        <v>161</v>
      </c>
      <c r="J735" s="6">
        <f t="shared" ca="1" si="362"/>
        <v>179.72</v>
      </c>
      <c r="K735" s="6" t="s">
        <v>166</v>
      </c>
      <c r="V735" s="9"/>
    </row>
    <row r="736" spans="1:26" x14ac:dyDescent="0.3">
      <c r="A736" s="15">
        <v>0</v>
      </c>
      <c r="B736" s="15">
        <v>0</v>
      </c>
      <c r="C736" s="6">
        <f t="shared" ca="1" si="349"/>
        <v>3.0398907712195333E-2</v>
      </c>
      <c r="D736" s="6">
        <f t="shared" ca="1" si="350"/>
        <v>0.53039890771219533</v>
      </c>
      <c r="E736" s="6" t="str">
        <f t="shared" si="360"/>
        <v/>
      </c>
      <c r="F736" s="6" t="s">
        <v>160</v>
      </c>
      <c r="G736" s="6" t="s">
        <v>159</v>
      </c>
      <c r="H736" s="6">
        <f t="shared" ca="1" si="361"/>
        <v>38.04</v>
      </c>
      <c r="I736" s="6" t="s">
        <v>161</v>
      </c>
      <c r="J736" s="6">
        <f t="shared" ca="1" si="362"/>
        <v>126.03999999999999</v>
      </c>
      <c r="K736" s="6" t="s">
        <v>166</v>
      </c>
      <c r="V736" s="9"/>
    </row>
    <row r="737" spans="1:26" x14ac:dyDescent="0.3">
      <c r="A737" s="15">
        <v>0</v>
      </c>
      <c r="B737" s="15">
        <v>0</v>
      </c>
      <c r="C737" s="6">
        <f t="shared" ca="1" si="349"/>
        <v>0.73556188662691868</v>
      </c>
      <c r="D737" s="6">
        <f t="shared" ca="1" si="350"/>
        <v>0.26443811337308132</v>
      </c>
      <c r="E737" s="6" t="str">
        <f t="shared" si="360"/>
        <v/>
      </c>
      <c r="F737" s="6" t="s">
        <v>160</v>
      </c>
      <c r="G737" s="6" t="s">
        <v>159</v>
      </c>
      <c r="H737" s="6">
        <f t="shared" ca="1" si="361"/>
        <v>108.56</v>
      </c>
      <c r="I737" s="6" t="s">
        <v>161</v>
      </c>
      <c r="J737" s="6">
        <f t="shared" ca="1" si="362"/>
        <v>169.56</v>
      </c>
      <c r="K737" s="6" t="s">
        <v>166</v>
      </c>
      <c r="V737" s="9"/>
    </row>
    <row r="738" spans="1:26" x14ac:dyDescent="0.3">
      <c r="A738" s="15">
        <v>0</v>
      </c>
      <c r="B738" s="15">
        <v>0</v>
      </c>
      <c r="C738" s="6">
        <f t="shared" ca="1" si="349"/>
        <v>0.25816442315138111</v>
      </c>
      <c r="D738" s="6">
        <f t="shared" ca="1" si="350"/>
        <v>0.25816442315138111</v>
      </c>
      <c r="E738" s="6" t="str">
        <f t="shared" si="360"/>
        <v/>
      </c>
      <c r="F738" s="6" t="s">
        <v>160</v>
      </c>
      <c r="G738" s="6" t="s">
        <v>162</v>
      </c>
      <c r="H738" s="6">
        <f t="shared" ca="1" si="361"/>
        <v>60.82</v>
      </c>
      <c r="I738" s="6" t="s">
        <v>163</v>
      </c>
      <c r="J738" s="6">
        <f t="shared" ref="J738:J743" ca="1" si="363">ROUND(D738*100+35,0)</f>
        <v>61</v>
      </c>
      <c r="K738" s="6" t="s">
        <v>164</v>
      </c>
      <c r="L738" s="6">
        <f t="shared" ref="L738:L743" ca="1" si="364">ROUND(D738*20,0)</f>
        <v>5</v>
      </c>
      <c r="M738" s="6" t="s">
        <v>165</v>
      </c>
      <c r="V738" s="9"/>
    </row>
    <row r="739" spans="1:26" x14ac:dyDescent="0.3">
      <c r="A739" s="15">
        <v>0</v>
      </c>
      <c r="B739" s="15">
        <v>0</v>
      </c>
      <c r="C739" s="6">
        <f t="shared" ca="1" si="349"/>
        <v>1.3547337785993818E-2</v>
      </c>
      <c r="D739" s="6">
        <f t="shared" ca="1" si="350"/>
        <v>0.51354733778599382</v>
      </c>
      <c r="E739" s="6" t="str">
        <f t="shared" si="360"/>
        <v/>
      </c>
      <c r="F739" s="6" t="s">
        <v>160</v>
      </c>
      <c r="G739" s="6" t="s">
        <v>162</v>
      </c>
      <c r="H739" s="6">
        <f t="shared" ca="1" si="361"/>
        <v>36.35</v>
      </c>
      <c r="I739" s="6" t="s">
        <v>163</v>
      </c>
      <c r="J739" s="6">
        <f t="shared" ca="1" si="363"/>
        <v>86</v>
      </c>
      <c r="K739" s="6" t="s">
        <v>164</v>
      </c>
      <c r="L739" s="6">
        <f t="shared" ca="1" si="364"/>
        <v>10</v>
      </c>
      <c r="M739" s="6" t="s">
        <v>165</v>
      </c>
      <c r="V739" s="9"/>
    </row>
    <row r="740" spans="1:26" x14ac:dyDescent="0.3">
      <c r="A740" s="15">
        <v>0</v>
      </c>
      <c r="B740" s="15">
        <v>0</v>
      </c>
      <c r="C740" s="6">
        <f t="shared" ca="1" si="349"/>
        <v>0.57827796996230274</v>
      </c>
      <c r="D740" s="6">
        <f t="shared" ca="1" si="350"/>
        <v>0.57827796996230274</v>
      </c>
      <c r="E740" s="6" t="str">
        <f t="shared" si="360"/>
        <v/>
      </c>
      <c r="F740" s="6" t="s">
        <v>160</v>
      </c>
      <c r="G740" s="6" t="s">
        <v>162</v>
      </c>
      <c r="H740" s="6">
        <f t="shared" ca="1" si="361"/>
        <v>92.83</v>
      </c>
      <c r="I740" s="6" t="s">
        <v>163</v>
      </c>
      <c r="J740" s="6">
        <f t="shared" ca="1" si="363"/>
        <v>93</v>
      </c>
      <c r="K740" s="6" t="s">
        <v>164</v>
      </c>
      <c r="L740" s="6">
        <f t="shared" ca="1" si="364"/>
        <v>12</v>
      </c>
      <c r="M740" s="6" t="s">
        <v>165</v>
      </c>
      <c r="V740" s="9"/>
    </row>
    <row r="741" spans="1:26" x14ac:dyDescent="0.3">
      <c r="A741" s="15">
        <v>0</v>
      </c>
      <c r="B741" s="15">
        <v>0</v>
      </c>
      <c r="C741" s="6">
        <f t="shared" ca="1" si="349"/>
        <v>0.13272380891446622</v>
      </c>
      <c r="D741" s="6">
        <f t="shared" ca="1" si="350"/>
        <v>0.13272380891446622</v>
      </c>
      <c r="E741" s="6" t="str">
        <f t="shared" si="360"/>
        <v/>
      </c>
      <c r="F741" s="6" t="s">
        <v>160</v>
      </c>
      <c r="G741" s="6" t="s">
        <v>162</v>
      </c>
      <c r="H741" s="6">
        <f t="shared" ca="1" si="361"/>
        <v>48.27</v>
      </c>
      <c r="I741" s="6" t="s">
        <v>163</v>
      </c>
      <c r="J741" s="6">
        <f t="shared" ca="1" si="363"/>
        <v>48</v>
      </c>
      <c r="K741" s="6" t="s">
        <v>164</v>
      </c>
      <c r="L741" s="6">
        <f t="shared" ca="1" si="364"/>
        <v>3</v>
      </c>
      <c r="M741" s="6" t="s">
        <v>165</v>
      </c>
      <c r="V741" s="9"/>
    </row>
    <row r="742" spans="1:26" x14ac:dyDescent="0.3">
      <c r="A742" s="15">
        <v>0</v>
      </c>
      <c r="B742" s="15">
        <v>0</v>
      </c>
      <c r="C742" s="6">
        <f t="shared" ca="1" si="349"/>
        <v>0.4068286198158213</v>
      </c>
      <c r="D742" s="6">
        <f t="shared" ca="1" si="350"/>
        <v>0.4068286198158213</v>
      </c>
      <c r="E742" s="6" t="str">
        <f t="shared" si="360"/>
        <v/>
      </c>
      <c r="F742" s="6" t="s">
        <v>160</v>
      </c>
      <c r="G742" s="6" t="s">
        <v>162</v>
      </c>
      <c r="H742" s="6">
        <f t="shared" ca="1" si="361"/>
        <v>75.680000000000007</v>
      </c>
      <c r="I742" s="6" t="s">
        <v>163</v>
      </c>
      <c r="J742" s="6">
        <f t="shared" ca="1" si="363"/>
        <v>76</v>
      </c>
      <c r="K742" s="6" t="s">
        <v>164</v>
      </c>
      <c r="L742" s="6">
        <f t="shared" ca="1" si="364"/>
        <v>8</v>
      </c>
      <c r="M742" s="6" t="s">
        <v>165</v>
      </c>
      <c r="N742" s="10"/>
      <c r="O742" s="10"/>
      <c r="P742" s="10"/>
      <c r="Q742" s="10"/>
      <c r="R742" s="10"/>
      <c r="S742" s="10"/>
      <c r="T742" s="10"/>
      <c r="U742" s="10"/>
      <c r="V742" s="11"/>
      <c r="W742" s="10"/>
      <c r="X742" s="10"/>
      <c r="Y742" s="10"/>
      <c r="Z742" s="10"/>
    </row>
    <row r="743" spans="1:26" x14ac:dyDescent="0.3">
      <c r="A743" s="15">
        <v>0</v>
      </c>
      <c r="B743" s="15">
        <v>0</v>
      </c>
      <c r="C743" s="6">
        <f t="shared" ca="1" si="349"/>
        <v>0.22654884949364495</v>
      </c>
      <c r="D743" s="6">
        <f t="shared" ca="1" si="350"/>
        <v>0.22654884949364495</v>
      </c>
      <c r="E743" s="6" t="str">
        <f t="shared" si="360"/>
        <v/>
      </c>
      <c r="F743" s="6" t="s">
        <v>160</v>
      </c>
      <c r="G743" s="6" t="s">
        <v>162</v>
      </c>
      <c r="H743" s="6">
        <f t="shared" ca="1" si="361"/>
        <v>57.65</v>
      </c>
      <c r="I743" s="6" t="s">
        <v>163</v>
      </c>
      <c r="J743" s="6">
        <f t="shared" ca="1" si="363"/>
        <v>58</v>
      </c>
      <c r="K743" s="6" t="s">
        <v>164</v>
      </c>
      <c r="L743" s="6">
        <f t="shared" ca="1" si="364"/>
        <v>5</v>
      </c>
      <c r="M743" s="6" t="s">
        <v>165</v>
      </c>
      <c r="V743" s="9"/>
    </row>
    <row r="744" spans="1:26" ht="42.55" x14ac:dyDescent="0.3">
      <c r="A744" s="15" t="s">
        <v>158</v>
      </c>
      <c r="B744" s="15">
        <v>0</v>
      </c>
      <c r="C744" s="6">
        <f t="shared" ca="1" si="349"/>
        <v>0.12848622148293176</v>
      </c>
      <c r="D744" s="6">
        <f t="shared" ca="1" si="350"/>
        <v>0.12848622148293176</v>
      </c>
      <c r="E744" s="17" t="str">
        <f t="shared" ref="E744" si="365">IF(A744=0,"",_xlfn.CONCAT("\end{enumerate} \section*{ Cuenta ",A744,"} \begin{enumerate}"))</f>
        <v>\end{enumerate} \section*{ Cuenta X} \begin{enumerate}</v>
      </c>
    </row>
    <row r="745" spans="1:26" x14ac:dyDescent="0.3">
      <c r="A745" s="15">
        <v>0</v>
      </c>
      <c r="B745" s="15">
        <v>0</v>
      </c>
      <c r="C745" s="6">
        <f t="shared" ca="1" si="349"/>
        <v>0.49725485033622974</v>
      </c>
      <c r="D745" s="6">
        <f t="shared" ca="1" si="350"/>
        <v>0.49725485033622974</v>
      </c>
      <c r="E745" s="6" t="str">
        <f t="shared" ref="E745:E756" si="366">IF(A745=0,"",_xlfn.CONCAT("## ",A745))</f>
        <v/>
      </c>
      <c r="F745" s="6" t="s">
        <v>160</v>
      </c>
      <c r="G745" s="6" t="s">
        <v>159</v>
      </c>
      <c r="H745" s="6">
        <f t="shared" ref="H745:H756" ca="1" si="367">ROUND(C745*100+35,2)</f>
        <v>84.73</v>
      </c>
      <c r="I745" s="6" t="s">
        <v>161</v>
      </c>
      <c r="J745" s="6">
        <f t="shared" ref="J745:J750" ca="1" si="368">H745+ROUND(D745*100+35,0)</f>
        <v>169.73000000000002</v>
      </c>
      <c r="K745" s="6" t="s">
        <v>166</v>
      </c>
      <c r="V745" s="9"/>
    </row>
    <row r="746" spans="1:26" x14ac:dyDescent="0.3">
      <c r="A746" s="15">
        <v>0</v>
      </c>
      <c r="B746" s="15">
        <v>0</v>
      </c>
      <c r="C746" s="6">
        <f t="shared" ca="1" si="349"/>
        <v>0.35273063576108898</v>
      </c>
      <c r="D746" s="6">
        <f t="shared" ca="1" si="350"/>
        <v>0.35273063576108898</v>
      </c>
      <c r="E746" s="6" t="str">
        <f t="shared" si="366"/>
        <v/>
      </c>
      <c r="F746" s="6" t="s">
        <v>160</v>
      </c>
      <c r="G746" s="6" t="s">
        <v>159</v>
      </c>
      <c r="H746" s="6">
        <f t="shared" ca="1" si="367"/>
        <v>70.27</v>
      </c>
      <c r="I746" s="6" t="s">
        <v>161</v>
      </c>
      <c r="J746" s="6">
        <f t="shared" ca="1" si="368"/>
        <v>140.26999999999998</v>
      </c>
      <c r="K746" s="6" t="s">
        <v>166</v>
      </c>
      <c r="V746" s="9"/>
    </row>
    <row r="747" spans="1:26" x14ac:dyDescent="0.3">
      <c r="A747" s="15">
        <v>0</v>
      </c>
      <c r="B747" s="15">
        <v>0</v>
      </c>
      <c r="C747" s="6">
        <f t="shared" ca="1" si="349"/>
        <v>0.3239968948373978</v>
      </c>
      <c r="D747" s="6">
        <f t="shared" ca="1" si="350"/>
        <v>0.3239968948373978</v>
      </c>
      <c r="E747" s="6" t="str">
        <f t="shared" si="366"/>
        <v/>
      </c>
      <c r="F747" s="6" t="s">
        <v>160</v>
      </c>
      <c r="G747" s="6" t="s">
        <v>159</v>
      </c>
      <c r="H747" s="6">
        <f t="shared" ca="1" si="367"/>
        <v>67.400000000000006</v>
      </c>
      <c r="I747" s="6" t="s">
        <v>161</v>
      </c>
      <c r="J747" s="6">
        <f t="shared" ca="1" si="368"/>
        <v>134.4</v>
      </c>
      <c r="K747" s="6" t="s">
        <v>166</v>
      </c>
      <c r="V747" s="9"/>
    </row>
    <row r="748" spans="1:26" x14ac:dyDescent="0.3">
      <c r="A748" s="15">
        <v>0</v>
      </c>
      <c r="B748" s="15">
        <v>0</v>
      </c>
      <c r="C748" s="6">
        <f t="shared" ca="1" si="349"/>
        <v>0.67465903840882613</v>
      </c>
      <c r="D748" s="6">
        <f t="shared" ca="1" si="350"/>
        <v>0.32534096159117387</v>
      </c>
      <c r="E748" s="6" t="str">
        <f t="shared" si="366"/>
        <v/>
      </c>
      <c r="F748" s="6" t="s">
        <v>160</v>
      </c>
      <c r="G748" s="6" t="s">
        <v>159</v>
      </c>
      <c r="H748" s="6">
        <f t="shared" ca="1" si="367"/>
        <v>102.47</v>
      </c>
      <c r="I748" s="6" t="s">
        <v>161</v>
      </c>
      <c r="J748" s="6">
        <f t="shared" ca="1" si="368"/>
        <v>170.47</v>
      </c>
      <c r="K748" s="6" t="s">
        <v>166</v>
      </c>
      <c r="V748" s="9"/>
    </row>
    <row r="749" spans="1:26" x14ac:dyDescent="0.3">
      <c r="A749" s="15">
        <v>0</v>
      </c>
      <c r="B749" s="15">
        <v>0</v>
      </c>
      <c r="C749" s="6">
        <f t="shared" ca="1" si="349"/>
        <v>0.23073556993310729</v>
      </c>
      <c r="D749" s="6">
        <f t="shared" ca="1" si="350"/>
        <v>0.23073556993310729</v>
      </c>
      <c r="E749" s="6" t="str">
        <f t="shared" si="366"/>
        <v/>
      </c>
      <c r="F749" s="6" t="s">
        <v>160</v>
      </c>
      <c r="G749" s="6" t="s">
        <v>159</v>
      </c>
      <c r="H749" s="6">
        <f t="shared" ca="1" si="367"/>
        <v>58.07</v>
      </c>
      <c r="I749" s="6" t="s">
        <v>161</v>
      </c>
      <c r="J749" s="6">
        <f t="shared" ca="1" si="368"/>
        <v>116.07</v>
      </c>
      <c r="K749" s="6" t="s">
        <v>166</v>
      </c>
      <c r="V749" s="9"/>
    </row>
    <row r="750" spans="1:26" x14ac:dyDescent="0.3">
      <c r="A750" s="15">
        <v>0</v>
      </c>
      <c r="B750" s="15">
        <v>0</v>
      </c>
      <c r="C750" s="6">
        <f t="shared" ca="1" si="349"/>
        <v>0.98040003426851841</v>
      </c>
      <c r="D750" s="6">
        <f t="shared" ca="1" si="350"/>
        <v>1.9599965731481594E-2</v>
      </c>
      <c r="E750" s="6" t="str">
        <f t="shared" si="366"/>
        <v/>
      </c>
      <c r="F750" s="6" t="s">
        <v>160</v>
      </c>
      <c r="G750" s="6" t="s">
        <v>159</v>
      </c>
      <c r="H750" s="6">
        <f t="shared" ca="1" si="367"/>
        <v>133.04</v>
      </c>
      <c r="I750" s="6" t="s">
        <v>161</v>
      </c>
      <c r="J750" s="6">
        <f t="shared" ca="1" si="368"/>
        <v>170.04</v>
      </c>
      <c r="K750" s="6" t="s">
        <v>166</v>
      </c>
      <c r="V750" s="9"/>
    </row>
    <row r="751" spans="1:26" x14ac:dyDescent="0.3">
      <c r="A751" s="15">
        <v>0</v>
      </c>
      <c r="B751" s="15">
        <v>0</v>
      </c>
      <c r="C751" s="6">
        <f t="shared" ca="1" si="349"/>
        <v>0.73236277155909635</v>
      </c>
      <c r="D751" s="6">
        <f t="shared" ca="1" si="350"/>
        <v>0.26763722844090365</v>
      </c>
      <c r="E751" s="6" t="str">
        <f t="shared" si="366"/>
        <v/>
      </c>
      <c r="F751" s="6" t="s">
        <v>160</v>
      </c>
      <c r="G751" s="6" t="s">
        <v>162</v>
      </c>
      <c r="H751" s="6">
        <f t="shared" ca="1" si="367"/>
        <v>108.24</v>
      </c>
      <c r="I751" s="6" t="s">
        <v>163</v>
      </c>
      <c r="J751" s="6">
        <f t="shared" ref="J751:J756" ca="1" si="369">ROUND(D751*100+35,0)</f>
        <v>62</v>
      </c>
      <c r="K751" s="6" t="s">
        <v>164</v>
      </c>
      <c r="L751" s="6">
        <f t="shared" ref="L751:L756" ca="1" si="370">ROUND(D751*20,0)</f>
        <v>5</v>
      </c>
      <c r="M751" s="6" t="s">
        <v>165</v>
      </c>
      <c r="V751" s="9"/>
    </row>
    <row r="752" spans="1:26" x14ac:dyDescent="0.3">
      <c r="A752" s="15">
        <v>0</v>
      </c>
      <c r="B752" s="15">
        <v>0</v>
      </c>
      <c r="C752" s="6">
        <f t="shared" ca="1" si="349"/>
        <v>0.77921740614899115</v>
      </c>
      <c r="D752" s="6">
        <f t="shared" ca="1" si="350"/>
        <v>0.22078259385100885</v>
      </c>
      <c r="E752" s="6" t="str">
        <f t="shared" si="366"/>
        <v/>
      </c>
      <c r="F752" s="6" t="s">
        <v>160</v>
      </c>
      <c r="G752" s="6" t="s">
        <v>162</v>
      </c>
      <c r="H752" s="6">
        <f t="shared" ca="1" si="367"/>
        <v>112.92</v>
      </c>
      <c r="I752" s="6" t="s">
        <v>163</v>
      </c>
      <c r="J752" s="6">
        <f t="shared" ca="1" si="369"/>
        <v>57</v>
      </c>
      <c r="K752" s="6" t="s">
        <v>164</v>
      </c>
      <c r="L752" s="6">
        <f t="shared" ca="1" si="370"/>
        <v>4</v>
      </c>
      <c r="M752" s="6" t="s">
        <v>165</v>
      </c>
      <c r="V752" s="9"/>
    </row>
    <row r="753" spans="1:26" x14ac:dyDescent="0.3">
      <c r="A753" s="15">
        <v>0</v>
      </c>
      <c r="B753" s="15">
        <v>0</v>
      </c>
      <c r="C753" s="6">
        <f t="shared" ca="1" si="349"/>
        <v>0.35410875336804137</v>
      </c>
      <c r="D753" s="6">
        <f t="shared" ca="1" si="350"/>
        <v>0.35410875336804137</v>
      </c>
      <c r="E753" s="6" t="str">
        <f t="shared" si="366"/>
        <v/>
      </c>
      <c r="F753" s="6" t="s">
        <v>160</v>
      </c>
      <c r="G753" s="6" t="s">
        <v>162</v>
      </c>
      <c r="H753" s="6">
        <f t="shared" ca="1" si="367"/>
        <v>70.41</v>
      </c>
      <c r="I753" s="6" t="s">
        <v>163</v>
      </c>
      <c r="J753" s="6">
        <f t="shared" ca="1" si="369"/>
        <v>70</v>
      </c>
      <c r="K753" s="6" t="s">
        <v>164</v>
      </c>
      <c r="L753" s="6">
        <f t="shared" ca="1" si="370"/>
        <v>7</v>
      </c>
      <c r="M753" s="6" t="s">
        <v>165</v>
      </c>
      <c r="V753" s="9"/>
    </row>
    <row r="754" spans="1:26" x14ac:dyDescent="0.3">
      <c r="A754" s="15">
        <v>0</v>
      </c>
      <c r="B754" s="15">
        <v>0</v>
      </c>
      <c r="C754" s="6">
        <f t="shared" ca="1" si="349"/>
        <v>0.73041188134325397</v>
      </c>
      <c r="D754" s="6">
        <f t="shared" ca="1" si="350"/>
        <v>0.26958811865674603</v>
      </c>
      <c r="E754" s="6" t="str">
        <f t="shared" si="366"/>
        <v/>
      </c>
      <c r="F754" s="6" t="s">
        <v>160</v>
      </c>
      <c r="G754" s="6" t="s">
        <v>162</v>
      </c>
      <c r="H754" s="6">
        <f t="shared" ca="1" si="367"/>
        <v>108.04</v>
      </c>
      <c r="I754" s="6" t="s">
        <v>163</v>
      </c>
      <c r="J754" s="6">
        <f t="shared" ca="1" si="369"/>
        <v>62</v>
      </c>
      <c r="K754" s="6" t="s">
        <v>164</v>
      </c>
      <c r="L754" s="6">
        <f t="shared" ca="1" si="370"/>
        <v>5</v>
      </c>
      <c r="M754" s="6" t="s">
        <v>165</v>
      </c>
      <c r="V754" s="9"/>
    </row>
    <row r="755" spans="1:26" x14ac:dyDescent="0.3">
      <c r="A755" s="15">
        <v>0</v>
      </c>
      <c r="B755" s="15">
        <v>0</v>
      </c>
      <c r="C755" s="6">
        <f t="shared" ca="1" si="349"/>
        <v>0.21846660670457962</v>
      </c>
      <c r="D755" s="6">
        <f t="shared" ca="1" si="350"/>
        <v>0.21846660670457962</v>
      </c>
      <c r="E755" s="6" t="str">
        <f t="shared" si="366"/>
        <v/>
      </c>
      <c r="F755" s="6" t="s">
        <v>160</v>
      </c>
      <c r="G755" s="6" t="s">
        <v>162</v>
      </c>
      <c r="H755" s="6">
        <f t="shared" ca="1" si="367"/>
        <v>56.85</v>
      </c>
      <c r="I755" s="6" t="s">
        <v>163</v>
      </c>
      <c r="J755" s="6">
        <f t="shared" ca="1" si="369"/>
        <v>57</v>
      </c>
      <c r="K755" s="6" t="s">
        <v>164</v>
      </c>
      <c r="L755" s="6">
        <f t="shared" ca="1" si="370"/>
        <v>4</v>
      </c>
      <c r="M755" s="6" t="s">
        <v>165</v>
      </c>
      <c r="N755" s="10"/>
      <c r="O755" s="10"/>
      <c r="P755" s="10"/>
      <c r="Q755" s="10"/>
      <c r="R755" s="10"/>
      <c r="S755" s="10"/>
      <c r="T755" s="10"/>
      <c r="U755" s="10"/>
      <c r="V755" s="11"/>
      <c r="W755" s="10"/>
      <c r="X755" s="10"/>
      <c r="Y755" s="10"/>
      <c r="Z755" s="10"/>
    </row>
    <row r="756" spans="1:26" x14ac:dyDescent="0.3">
      <c r="A756" s="15">
        <v>0</v>
      </c>
      <c r="B756" s="15">
        <v>0</v>
      </c>
      <c r="C756" s="6">
        <f t="shared" ca="1" si="349"/>
        <v>0.26199813100594238</v>
      </c>
      <c r="D756" s="6">
        <f t="shared" ca="1" si="350"/>
        <v>0.26199813100594238</v>
      </c>
      <c r="E756" s="6" t="str">
        <f t="shared" si="366"/>
        <v/>
      </c>
      <c r="F756" s="6" t="s">
        <v>160</v>
      </c>
      <c r="G756" s="6" t="s">
        <v>162</v>
      </c>
      <c r="H756" s="6">
        <f t="shared" ca="1" si="367"/>
        <v>61.2</v>
      </c>
      <c r="I756" s="6" t="s">
        <v>163</v>
      </c>
      <c r="J756" s="6">
        <f t="shared" ca="1" si="369"/>
        <v>61</v>
      </c>
      <c r="K756" s="6" t="s">
        <v>164</v>
      </c>
      <c r="L756" s="6">
        <f t="shared" ca="1" si="370"/>
        <v>5</v>
      </c>
      <c r="M756" s="6" t="s">
        <v>165</v>
      </c>
      <c r="V756" s="9"/>
    </row>
    <row r="757" spans="1:26" ht="42.55" x14ac:dyDescent="0.3">
      <c r="A757" s="15" t="s">
        <v>158</v>
      </c>
      <c r="B757" s="15">
        <v>0</v>
      </c>
      <c r="C757" s="6">
        <f t="shared" ca="1" si="349"/>
        <v>6.6789214922461926E-2</v>
      </c>
      <c r="D757" s="6">
        <f t="shared" ca="1" si="350"/>
        <v>0.56678921492246193</v>
      </c>
      <c r="E757" s="17" t="str">
        <f t="shared" ref="E757" si="371">IF(A757=0,"",_xlfn.CONCAT("\end{enumerate} \section*{ Cuenta ",A757,"} \begin{enumerate}"))</f>
        <v>\end{enumerate} \section*{ Cuenta X} \begin{enumerate}</v>
      </c>
    </row>
    <row r="758" spans="1:26" x14ac:dyDescent="0.3">
      <c r="A758" s="15">
        <v>0</v>
      </c>
      <c r="B758" s="15">
        <v>0</v>
      </c>
      <c r="C758" s="6">
        <f t="shared" ca="1" si="349"/>
        <v>0.35680267793746812</v>
      </c>
      <c r="D758" s="6">
        <f t="shared" ca="1" si="350"/>
        <v>0.35680267793746812</v>
      </c>
      <c r="E758" s="6" t="str">
        <f t="shared" ref="E758:E769" si="372">IF(A758=0,"",_xlfn.CONCAT("## ",A758))</f>
        <v/>
      </c>
      <c r="F758" s="6" t="s">
        <v>160</v>
      </c>
      <c r="G758" s="6" t="s">
        <v>159</v>
      </c>
      <c r="H758" s="6">
        <f t="shared" ref="H758:H769" ca="1" si="373">ROUND(C758*100+35,2)</f>
        <v>70.680000000000007</v>
      </c>
      <c r="I758" s="6" t="s">
        <v>161</v>
      </c>
      <c r="J758" s="6">
        <f t="shared" ref="J758:J763" ca="1" si="374">H758+ROUND(D758*100+35,0)</f>
        <v>141.68</v>
      </c>
      <c r="K758" s="6" t="s">
        <v>166</v>
      </c>
      <c r="V758" s="9"/>
    </row>
    <row r="759" spans="1:26" x14ac:dyDescent="0.3">
      <c r="A759" s="15">
        <v>0</v>
      </c>
      <c r="B759" s="15">
        <v>0</v>
      </c>
      <c r="C759" s="6">
        <f t="shared" ca="1" si="349"/>
        <v>0.90059995071787091</v>
      </c>
      <c r="D759" s="6">
        <f t="shared" ca="1" si="350"/>
        <v>9.9400049282129088E-2</v>
      </c>
      <c r="E759" s="6" t="str">
        <f t="shared" si="372"/>
        <v/>
      </c>
      <c r="F759" s="6" t="s">
        <v>160</v>
      </c>
      <c r="G759" s="6" t="s">
        <v>159</v>
      </c>
      <c r="H759" s="6">
        <f t="shared" ca="1" si="373"/>
        <v>125.06</v>
      </c>
      <c r="I759" s="6" t="s">
        <v>161</v>
      </c>
      <c r="J759" s="6">
        <f t="shared" ca="1" si="374"/>
        <v>170.06</v>
      </c>
      <c r="K759" s="6" t="s">
        <v>166</v>
      </c>
      <c r="V759" s="9"/>
    </row>
    <row r="760" spans="1:26" x14ac:dyDescent="0.3">
      <c r="A760" s="15">
        <v>0</v>
      </c>
      <c r="B760" s="15">
        <v>0</v>
      </c>
      <c r="C760" s="6">
        <f t="shared" ca="1" si="349"/>
        <v>5.4818532748473148E-2</v>
      </c>
      <c r="D760" s="6">
        <f t="shared" ca="1" si="350"/>
        <v>0.55481853274847315</v>
      </c>
      <c r="E760" s="6" t="str">
        <f t="shared" si="372"/>
        <v/>
      </c>
      <c r="F760" s="6" t="s">
        <v>160</v>
      </c>
      <c r="G760" s="6" t="s">
        <v>159</v>
      </c>
      <c r="H760" s="6">
        <f t="shared" ca="1" si="373"/>
        <v>40.479999999999997</v>
      </c>
      <c r="I760" s="6" t="s">
        <v>161</v>
      </c>
      <c r="J760" s="6">
        <f t="shared" ca="1" si="374"/>
        <v>130.47999999999999</v>
      </c>
      <c r="K760" s="6" t="s">
        <v>166</v>
      </c>
      <c r="V760" s="9"/>
    </row>
    <row r="761" spans="1:26" x14ac:dyDescent="0.3">
      <c r="A761" s="15">
        <v>0</v>
      </c>
      <c r="B761" s="15">
        <v>0</v>
      </c>
      <c r="C761" s="6">
        <f t="shared" ca="1" si="349"/>
        <v>0.37285848250713982</v>
      </c>
      <c r="D761" s="6">
        <f t="shared" ca="1" si="350"/>
        <v>0.37285848250713982</v>
      </c>
      <c r="E761" s="6" t="str">
        <f t="shared" si="372"/>
        <v/>
      </c>
      <c r="F761" s="6" t="s">
        <v>160</v>
      </c>
      <c r="G761" s="6" t="s">
        <v>159</v>
      </c>
      <c r="H761" s="6">
        <f t="shared" ca="1" si="373"/>
        <v>72.290000000000006</v>
      </c>
      <c r="I761" s="6" t="s">
        <v>161</v>
      </c>
      <c r="J761" s="6">
        <f t="shared" ca="1" si="374"/>
        <v>144.29000000000002</v>
      </c>
      <c r="K761" s="6" t="s">
        <v>166</v>
      </c>
      <c r="V761" s="9"/>
    </row>
    <row r="762" spans="1:26" x14ac:dyDescent="0.3">
      <c r="A762" s="15">
        <v>0</v>
      </c>
      <c r="B762" s="15">
        <v>0</v>
      </c>
      <c r="C762" s="6">
        <f t="shared" ca="1" si="349"/>
        <v>0.13892345649587146</v>
      </c>
      <c r="D762" s="6">
        <f t="shared" ca="1" si="350"/>
        <v>0.13892345649587146</v>
      </c>
      <c r="E762" s="6" t="str">
        <f t="shared" si="372"/>
        <v/>
      </c>
      <c r="F762" s="6" t="s">
        <v>160</v>
      </c>
      <c r="G762" s="6" t="s">
        <v>159</v>
      </c>
      <c r="H762" s="6">
        <f t="shared" ca="1" si="373"/>
        <v>48.89</v>
      </c>
      <c r="I762" s="6" t="s">
        <v>161</v>
      </c>
      <c r="J762" s="6">
        <f t="shared" ca="1" si="374"/>
        <v>97.89</v>
      </c>
      <c r="K762" s="6" t="s">
        <v>166</v>
      </c>
      <c r="V762" s="9"/>
    </row>
    <row r="763" spans="1:26" x14ac:dyDescent="0.3">
      <c r="A763" s="15">
        <v>0</v>
      </c>
      <c r="B763" s="15">
        <v>0</v>
      </c>
      <c r="C763" s="6">
        <f t="shared" ca="1" si="349"/>
        <v>0.44803328802255504</v>
      </c>
      <c r="D763" s="6">
        <f t="shared" ca="1" si="350"/>
        <v>0.44803328802255504</v>
      </c>
      <c r="E763" s="6" t="str">
        <f t="shared" si="372"/>
        <v/>
      </c>
      <c r="F763" s="6" t="s">
        <v>160</v>
      </c>
      <c r="G763" s="6" t="s">
        <v>159</v>
      </c>
      <c r="H763" s="6">
        <f t="shared" ca="1" si="373"/>
        <v>79.8</v>
      </c>
      <c r="I763" s="6" t="s">
        <v>161</v>
      </c>
      <c r="J763" s="6">
        <f t="shared" ca="1" si="374"/>
        <v>159.80000000000001</v>
      </c>
      <c r="K763" s="6" t="s">
        <v>166</v>
      </c>
      <c r="V763" s="9"/>
    </row>
    <row r="764" spans="1:26" x14ac:dyDescent="0.3">
      <c r="A764" s="15">
        <v>0</v>
      </c>
      <c r="B764" s="15">
        <v>0</v>
      </c>
      <c r="C764" s="6">
        <f t="shared" ca="1" si="349"/>
        <v>0.96739770610621312</v>
      </c>
      <c r="D764" s="6">
        <f t="shared" ca="1" si="350"/>
        <v>3.2602293893786882E-2</v>
      </c>
      <c r="E764" s="6" t="str">
        <f t="shared" si="372"/>
        <v/>
      </c>
      <c r="F764" s="6" t="s">
        <v>160</v>
      </c>
      <c r="G764" s="6" t="s">
        <v>162</v>
      </c>
      <c r="H764" s="6">
        <f t="shared" ca="1" si="373"/>
        <v>131.74</v>
      </c>
      <c r="I764" s="6" t="s">
        <v>163</v>
      </c>
      <c r="J764" s="6">
        <f t="shared" ref="J764:J769" ca="1" si="375">ROUND(D764*100+35,0)</f>
        <v>38</v>
      </c>
      <c r="K764" s="6" t="s">
        <v>164</v>
      </c>
      <c r="L764" s="6">
        <f t="shared" ref="L764:L769" ca="1" si="376">ROUND(D764*20,0)</f>
        <v>1</v>
      </c>
      <c r="M764" s="6" t="s">
        <v>165</v>
      </c>
      <c r="V764" s="9"/>
    </row>
    <row r="765" spans="1:26" x14ac:dyDescent="0.3">
      <c r="A765" s="15">
        <v>0</v>
      </c>
      <c r="B765" s="15">
        <v>0</v>
      </c>
      <c r="C765" s="6">
        <f t="shared" ca="1" si="349"/>
        <v>9.9062012720441794E-2</v>
      </c>
      <c r="D765" s="6">
        <f t="shared" ca="1" si="350"/>
        <v>0.59906201272044179</v>
      </c>
      <c r="E765" s="6" t="str">
        <f t="shared" si="372"/>
        <v/>
      </c>
      <c r="F765" s="6" t="s">
        <v>160</v>
      </c>
      <c r="G765" s="6" t="s">
        <v>162</v>
      </c>
      <c r="H765" s="6">
        <f t="shared" ca="1" si="373"/>
        <v>44.91</v>
      </c>
      <c r="I765" s="6" t="s">
        <v>163</v>
      </c>
      <c r="J765" s="6">
        <f t="shared" ca="1" si="375"/>
        <v>95</v>
      </c>
      <c r="K765" s="6" t="s">
        <v>164</v>
      </c>
      <c r="L765" s="6">
        <f t="shared" ca="1" si="376"/>
        <v>12</v>
      </c>
      <c r="M765" s="6" t="s">
        <v>165</v>
      </c>
      <c r="V765" s="9"/>
    </row>
    <row r="766" spans="1:26" x14ac:dyDescent="0.3">
      <c r="A766" s="15">
        <v>0</v>
      </c>
      <c r="B766" s="15">
        <v>0</v>
      </c>
      <c r="C766" s="6">
        <f t="shared" ca="1" si="349"/>
        <v>0.20762408338071925</v>
      </c>
      <c r="D766" s="6">
        <f t="shared" ca="1" si="350"/>
        <v>0.20762408338071925</v>
      </c>
      <c r="E766" s="6" t="str">
        <f t="shared" si="372"/>
        <v/>
      </c>
      <c r="F766" s="6" t="s">
        <v>160</v>
      </c>
      <c r="G766" s="6" t="s">
        <v>162</v>
      </c>
      <c r="H766" s="6">
        <f t="shared" ca="1" si="373"/>
        <v>55.76</v>
      </c>
      <c r="I766" s="6" t="s">
        <v>163</v>
      </c>
      <c r="J766" s="6">
        <f t="shared" ca="1" si="375"/>
        <v>56</v>
      </c>
      <c r="K766" s="6" t="s">
        <v>164</v>
      </c>
      <c r="L766" s="6">
        <f t="shared" ca="1" si="376"/>
        <v>4</v>
      </c>
      <c r="M766" s="6" t="s">
        <v>165</v>
      </c>
      <c r="V766" s="9"/>
    </row>
    <row r="767" spans="1:26" x14ac:dyDescent="0.3">
      <c r="A767" s="15">
        <v>0</v>
      </c>
      <c r="B767" s="15">
        <v>0</v>
      </c>
      <c r="C767" s="6">
        <f t="shared" ca="1" si="349"/>
        <v>4.2342967805220288E-2</v>
      </c>
      <c r="D767" s="6">
        <f t="shared" ca="1" si="350"/>
        <v>0.54234296780522029</v>
      </c>
      <c r="E767" s="6" t="str">
        <f t="shared" si="372"/>
        <v/>
      </c>
      <c r="F767" s="6" t="s">
        <v>160</v>
      </c>
      <c r="G767" s="6" t="s">
        <v>162</v>
      </c>
      <c r="H767" s="6">
        <f t="shared" ca="1" si="373"/>
        <v>39.229999999999997</v>
      </c>
      <c r="I767" s="6" t="s">
        <v>163</v>
      </c>
      <c r="J767" s="6">
        <f t="shared" ca="1" si="375"/>
        <v>89</v>
      </c>
      <c r="K767" s="6" t="s">
        <v>164</v>
      </c>
      <c r="L767" s="6">
        <f t="shared" ca="1" si="376"/>
        <v>11</v>
      </c>
      <c r="M767" s="6" t="s">
        <v>165</v>
      </c>
      <c r="V767" s="9"/>
    </row>
    <row r="768" spans="1:26" x14ac:dyDescent="0.3">
      <c r="A768" s="15">
        <v>0</v>
      </c>
      <c r="B768" s="15">
        <v>0</v>
      </c>
      <c r="C768" s="6">
        <f t="shared" ca="1" si="349"/>
        <v>0.91815883776756302</v>
      </c>
      <c r="D768" s="6">
        <f t="shared" ca="1" si="350"/>
        <v>8.1841162232436981E-2</v>
      </c>
      <c r="E768" s="6" t="str">
        <f t="shared" si="372"/>
        <v/>
      </c>
      <c r="F768" s="6" t="s">
        <v>160</v>
      </c>
      <c r="G768" s="6" t="s">
        <v>162</v>
      </c>
      <c r="H768" s="6">
        <f t="shared" ca="1" si="373"/>
        <v>126.82</v>
      </c>
      <c r="I768" s="6" t="s">
        <v>163</v>
      </c>
      <c r="J768" s="6">
        <f t="shared" ca="1" si="375"/>
        <v>43</v>
      </c>
      <c r="K768" s="6" t="s">
        <v>164</v>
      </c>
      <c r="L768" s="6">
        <f t="shared" ca="1" si="376"/>
        <v>2</v>
      </c>
      <c r="M768" s="6" t="s">
        <v>165</v>
      </c>
      <c r="N768" s="10"/>
      <c r="O768" s="10"/>
      <c r="P768" s="10"/>
      <c r="Q768" s="10"/>
      <c r="R768" s="10"/>
      <c r="S768" s="10"/>
      <c r="T768" s="10"/>
      <c r="U768" s="10"/>
      <c r="V768" s="11"/>
      <c r="W768" s="10"/>
      <c r="X768" s="10"/>
      <c r="Y768" s="10"/>
      <c r="Z768" s="10"/>
    </row>
    <row r="769" spans="1:26" x14ac:dyDescent="0.3">
      <c r="A769" s="15">
        <v>0</v>
      </c>
      <c r="B769" s="15">
        <v>0</v>
      </c>
      <c r="C769" s="6">
        <f t="shared" ca="1" si="349"/>
        <v>0.96721251229599003</v>
      </c>
      <c r="D769" s="6">
        <f t="shared" ca="1" si="350"/>
        <v>3.2787487704009965E-2</v>
      </c>
      <c r="E769" s="6" t="str">
        <f t="shared" si="372"/>
        <v/>
      </c>
      <c r="F769" s="6" t="s">
        <v>160</v>
      </c>
      <c r="G769" s="6" t="s">
        <v>162</v>
      </c>
      <c r="H769" s="6">
        <f t="shared" ca="1" si="373"/>
        <v>131.72</v>
      </c>
      <c r="I769" s="6" t="s">
        <v>163</v>
      </c>
      <c r="J769" s="6">
        <f t="shared" ca="1" si="375"/>
        <v>38</v>
      </c>
      <c r="K769" s="6" t="s">
        <v>164</v>
      </c>
      <c r="L769" s="6">
        <f t="shared" ca="1" si="376"/>
        <v>1</v>
      </c>
      <c r="M769" s="6" t="s">
        <v>165</v>
      </c>
      <c r="V769" s="9"/>
    </row>
    <row r="770" spans="1:26" ht="42.55" x14ac:dyDescent="0.3">
      <c r="A770" s="15" t="s">
        <v>158</v>
      </c>
      <c r="B770" s="15">
        <v>0</v>
      </c>
      <c r="C770" s="6">
        <f t="shared" ca="1" si="349"/>
        <v>0.37212701183591623</v>
      </c>
      <c r="D770" s="6">
        <f t="shared" ca="1" si="350"/>
        <v>0.37212701183591623</v>
      </c>
      <c r="E770" s="17" t="str">
        <f t="shared" ref="E770" si="377">IF(A770=0,"",_xlfn.CONCAT("\end{enumerate} \section*{ Cuenta ",A770,"} \begin{enumerate}"))</f>
        <v>\end{enumerate} \section*{ Cuenta X} \begin{enumerate}</v>
      </c>
    </row>
    <row r="771" spans="1:26" x14ac:dyDescent="0.3">
      <c r="A771" s="15">
        <v>0</v>
      </c>
      <c r="B771" s="15">
        <v>0</v>
      </c>
      <c r="C771" s="6">
        <f t="shared" ca="1" si="349"/>
        <v>0.95638131888256894</v>
      </c>
      <c r="D771" s="6">
        <f t="shared" ca="1" si="350"/>
        <v>4.3618681117431057E-2</v>
      </c>
      <c r="E771" s="6" t="str">
        <f t="shared" ref="E771:E782" si="378">IF(A771=0,"",_xlfn.CONCAT("## ",A771))</f>
        <v/>
      </c>
      <c r="F771" s="6" t="s">
        <v>160</v>
      </c>
      <c r="G771" s="6" t="s">
        <v>159</v>
      </c>
      <c r="H771" s="6">
        <f t="shared" ref="H771:H782" ca="1" si="379">ROUND(C771*100+35,2)</f>
        <v>130.63999999999999</v>
      </c>
      <c r="I771" s="6" t="s">
        <v>161</v>
      </c>
      <c r="J771" s="6">
        <f t="shared" ref="J771:J776" ca="1" si="380">H771+ROUND(D771*100+35,0)</f>
        <v>169.64</v>
      </c>
      <c r="K771" s="6" t="s">
        <v>166</v>
      </c>
      <c r="V771" s="9"/>
    </row>
    <row r="772" spans="1:26" x14ac:dyDescent="0.3">
      <c r="A772" s="15">
        <v>0</v>
      </c>
      <c r="B772" s="15">
        <v>0</v>
      </c>
      <c r="C772" s="6">
        <f t="shared" ca="1" si="349"/>
        <v>0.75779846232536585</v>
      </c>
      <c r="D772" s="6">
        <f t="shared" ca="1" si="350"/>
        <v>0.24220153767463415</v>
      </c>
      <c r="E772" s="6" t="str">
        <f t="shared" si="378"/>
        <v/>
      </c>
      <c r="F772" s="6" t="s">
        <v>160</v>
      </c>
      <c r="G772" s="6" t="s">
        <v>159</v>
      </c>
      <c r="H772" s="6">
        <f t="shared" ca="1" si="379"/>
        <v>110.78</v>
      </c>
      <c r="I772" s="6" t="s">
        <v>161</v>
      </c>
      <c r="J772" s="6">
        <f t="shared" ca="1" si="380"/>
        <v>169.78</v>
      </c>
      <c r="K772" s="6" t="s">
        <v>166</v>
      </c>
      <c r="V772" s="9"/>
    </row>
    <row r="773" spans="1:26" x14ac:dyDescent="0.3">
      <c r="A773" s="15">
        <v>0</v>
      </c>
      <c r="B773" s="15">
        <v>0</v>
      </c>
      <c r="C773" s="6">
        <f t="shared" ref="C773:C836" ca="1" si="381">RAND()</f>
        <v>0.40807387107205906</v>
      </c>
      <c r="D773" s="6">
        <f t="shared" ref="D773:D836" ca="1" si="382">IF(C773&gt;0.1,      IF(C773&lt;0.6,C773,ABS(1-C773)),C773+0.5)</f>
        <v>0.40807387107205906</v>
      </c>
      <c r="E773" s="6" t="str">
        <f t="shared" si="378"/>
        <v/>
      </c>
      <c r="F773" s="6" t="s">
        <v>160</v>
      </c>
      <c r="G773" s="6" t="s">
        <v>159</v>
      </c>
      <c r="H773" s="6">
        <f t="shared" ca="1" si="379"/>
        <v>75.81</v>
      </c>
      <c r="I773" s="6" t="s">
        <v>161</v>
      </c>
      <c r="J773" s="6">
        <f t="shared" ca="1" si="380"/>
        <v>151.81</v>
      </c>
      <c r="K773" s="6" t="s">
        <v>166</v>
      </c>
      <c r="V773" s="9"/>
    </row>
    <row r="774" spans="1:26" x14ac:dyDescent="0.3">
      <c r="A774" s="15">
        <v>0</v>
      </c>
      <c r="B774" s="15">
        <v>0</v>
      </c>
      <c r="C774" s="6">
        <f t="shared" ca="1" si="381"/>
        <v>0.24248370639819727</v>
      </c>
      <c r="D774" s="6">
        <f t="shared" ca="1" si="382"/>
        <v>0.24248370639819727</v>
      </c>
      <c r="E774" s="6" t="str">
        <f t="shared" si="378"/>
        <v/>
      </c>
      <c r="F774" s="6" t="s">
        <v>160</v>
      </c>
      <c r="G774" s="6" t="s">
        <v>159</v>
      </c>
      <c r="H774" s="6">
        <f t="shared" ca="1" si="379"/>
        <v>59.25</v>
      </c>
      <c r="I774" s="6" t="s">
        <v>161</v>
      </c>
      <c r="J774" s="6">
        <f t="shared" ca="1" si="380"/>
        <v>118.25</v>
      </c>
      <c r="K774" s="6" t="s">
        <v>166</v>
      </c>
      <c r="V774" s="9"/>
    </row>
    <row r="775" spans="1:26" x14ac:dyDescent="0.3">
      <c r="A775" s="15">
        <v>0</v>
      </c>
      <c r="B775" s="15">
        <v>0</v>
      </c>
      <c r="C775" s="6">
        <f t="shared" ca="1" si="381"/>
        <v>0.2707185531518902</v>
      </c>
      <c r="D775" s="6">
        <f t="shared" ca="1" si="382"/>
        <v>0.2707185531518902</v>
      </c>
      <c r="E775" s="6" t="str">
        <f t="shared" si="378"/>
        <v/>
      </c>
      <c r="F775" s="6" t="s">
        <v>160</v>
      </c>
      <c r="G775" s="6" t="s">
        <v>159</v>
      </c>
      <c r="H775" s="6">
        <f t="shared" ca="1" si="379"/>
        <v>62.07</v>
      </c>
      <c r="I775" s="6" t="s">
        <v>161</v>
      </c>
      <c r="J775" s="6">
        <f t="shared" ca="1" si="380"/>
        <v>124.07</v>
      </c>
      <c r="K775" s="6" t="s">
        <v>166</v>
      </c>
      <c r="V775" s="9"/>
    </row>
    <row r="776" spans="1:26" x14ac:dyDescent="0.3">
      <c r="A776" s="15">
        <v>0</v>
      </c>
      <c r="B776" s="15">
        <v>0</v>
      </c>
      <c r="C776" s="6">
        <f t="shared" ca="1" si="381"/>
        <v>0.98441270204377618</v>
      </c>
      <c r="D776" s="6">
        <f t="shared" ca="1" si="382"/>
        <v>1.5587297956223822E-2</v>
      </c>
      <c r="E776" s="6" t="str">
        <f t="shared" si="378"/>
        <v/>
      </c>
      <c r="F776" s="6" t="s">
        <v>160</v>
      </c>
      <c r="G776" s="6" t="s">
        <v>159</v>
      </c>
      <c r="H776" s="6">
        <f t="shared" ca="1" si="379"/>
        <v>133.44</v>
      </c>
      <c r="I776" s="6" t="s">
        <v>161</v>
      </c>
      <c r="J776" s="6">
        <f t="shared" ca="1" si="380"/>
        <v>170.44</v>
      </c>
      <c r="K776" s="6" t="s">
        <v>166</v>
      </c>
      <c r="V776" s="9"/>
    </row>
    <row r="777" spans="1:26" x14ac:dyDescent="0.3">
      <c r="A777" s="15">
        <v>0</v>
      </c>
      <c r="B777" s="15">
        <v>0</v>
      </c>
      <c r="C777" s="6">
        <f t="shared" ca="1" si="381"/>
        <v>0.65009490026070782</v>
      </c>
      <c r="D777" s="6">
        <f t="shared" ca="1" si="382"/>
        <v>0.34990509973929218</v>
      </c>
      <c r="E777" s="6" t="str">
        <f t="shared" si="378"/>
        <v/>
      </c>
      <c r="F777" s="6" t="s">
        <v>160</v>
      </c>
      <c r="G777" s="6" t="s">
        <v>162</v>
      </c>
      <c r="H777" s="6">
        <f t="shared" ca="1" si="379"/>
        <v>100.01</v>
      </c>
      <c r="I777" s="6" t="s">
        <v>163</v>
      </c>
      <c r="J777" s="6">
        <f t="shared" ref="J777:J782" ca="1" si="383">ROUND(D777*100+35,0)</f>
        <v>70</v>
      </c>
      <c r="K777" s="6" t="s">
        <v>164</v>
      </c>
      <c r="L777" s="6">
        <f t="shared" ref="L777:L782" ca="1" si="384">ROUND(D777*20,0)</f>
        <v>7</v>
      </c>
      <c r="M777" s="6" t="s">
        <v>165</v>
      </c>
      <c r="V777" s="9"/>
    </row>
    <row r="778" spans="1:26" x14ac:dyDescent="0.3">
      <c r="A778" s="15">
        <v>0</v>
      </c>
      <c r="B778" s="15">
        <v>0</v>
      </c>
      <c r="C778" s="6">
        <f t="shared" ca="1" si="381"/>
        <v>0.88837873879427276</v>
      </c>
      <c r="D778" s="6">
        <f t="shared" ca="1" si="382"/>
        <v>0.11162126120572724</v>
      </c>
      <c r="E778" s="6" t="str">
        <f t="shared" si="378"/>
        <v/>
      </c>
      <c r="F778" s="6" t="s">
        <v>160</v>
      </c>
      <c r="G778" s="6" t="s">
        <v>162</v>
      </c>
      <c r="H778" s="6">
        <f t="shared" ca="1" si="379"/>
        <v>123.84</v>
      </c>
      <c r="I778" s="6" t="s">
        <v>163</v>
      </c>
      <c r="J778" s="6">
        <f t="shared" ca="1" si="383"/>
        <v>46</v>
      </c>
      <c r="K778" s="6" t="s">
        <v>164</v>
      </c>
      <c r="L778" s="6">
        <f t="shared" ca="1" si="384"/>
        <v>2</v>
      </c>
      <c r="M778" s="6" t="s">
        <v>165</v>
      </c>
      <c r="V778" s="9"/>
    </row>
    <row r="779" spans="1:26" x14ac:dyDescent="0.3">
      <c r="A779" s="15">
        <v>0</v>
      </c>
      <c r="B779" s="15">
        <v>0</v>
      </c>
      <c r="C779" s="6">
        <f t="shared" ca="1" si="381"/>
        <v>0.32098893324930555</v>
      </c>
      <c r="D779" s="6">
        <f t="shared" ca="1" si="382"/>
        <v>0.32098893324930555</v>
      </c>
      <c r="E779" s="6" t="str">
        <f t="shared" si="378"/>
        <v/>
      </c>
      <c r="F779" s="6" t="s">
        <v>160</v>
      </c>
      <c r="G779" s="6" t="s">
        <v>162</v>
      </c>
      <c r="H779" s="6">
        <f t="shared" ca="1" si="379"/>
        <v>67.099999999999994</v>
      </c>
      <c r="I779" s="6" t="s">
        <v>163</v>
      </c>
      <c r="J779" s="6">
        <f t="shared" ca="1" si="383"/>
        <v>67</v>
      </c>
      <c r="K779" s="6" t="s">
        <v>164</v>
      </c>
      <c r="L779" s="6">
        <f t="shared" ca="1" si="384"/>
        <v>6</v>
      </c>
      <c r="M779" s="6" t="s">
        <v>165</v>
      </c>
      <c r="V779" s="9"/>
    </row>
    <row r="780" spans="1:26" x14ac:dyDescent="0.3">
      <c r="A780" s="15">
        <v>0</v>
      </c>
      <c r="B780" s="15">
        <v>0</v>
      </c>
      <c r="C780" s="6">
        <f t="shared" ca="1" si="381"/>
        <v>0.47266596283969087</v>
      </c>
      <c r="D780" s="6">
        <f t="shared" ca="1" si="382"/>
        <v>0.47266596283969087</v>
      </c>
      <c r="E780" s="6" t="str">
        <f t="shared" si="378"/>
        <v/>
      </c>
      <c r="F780" s="6" t="s">
        <v>160</v>
      </c>
      <c r="G780" s="6" t="s">
        <v>162</v>
      </c>
      <c r="H780" s="6">
        <f t="shared" ca="1" si="379"/>
        <v>82.27</v>
      </c>
      <c r="I780" s="6" t="s">
        <v>163</v>
      </c>
      <c r="J780" s="6">
        <f t="shared" ca="1" si="383"/>
        <v>82</v>
      </c>
      <c r="K780" s="6" t="s">
        <v>164</v>
      </c>
      <c r="L780" s="6">
        <f t="shared" ca="1" si="384"/>
        <v>9</v>
      </c>
      <c r="M780" s="6" t="s">
        <v>165</v>
      </c>
      <c r="V780" s="9"/>
    </row>
    <row r="781" spans="1:26" x14ac:dyDescent="0.3">
      <c r="A781" s="15">
        <v>0</v>
      </c>
      <c r="B781" s="15">
        <v>0</v>
      </c>
      <c r="C781" s="6">
        <f t="shared" ca="1" si="381"/>
        <v>0.40948296333956169</v>
      </c>
      <c r="D781" s="6">
        <f t="shared" ca="1" si="382"/>
        <v>0.40948296333956169</v>
      </c>
      <c r="E781" s="6" t="str">
        <f t="shared" si="378"/>
        <v/>
      </c>
      <c r="F781" s="6" t="s">
        <v>160</v>
      </c>
      <c r="G781" s="6" t="s">
        <v>162</v>
      </c>
      <c r="H781" s="6">
        <f t="shared" ca="1" si="379"/>
        <v>75.95</v>
      </c>
      <c r="I781" s="6" t="s">
        <v>163</v>
      </c>
      <c r="J781" s="6">
        <f t="shared" ca="1" si="383"/>
        <v>76</v>
      </c>
      <c r="K781" s="6" t="s">
        <v>164</v>
      </c>
      <c r="L781" s="6">
        <f t="shared" ca="1" si="384"/>
        <v>8</v>
      </c>
      <c r="M781" s="6" t="s">
        <v>165</v>
      </c>
      <c r="N781" s="10"/>
      <c r="O781" s="10"/>
      <c r="P781" s="10"/>
      <c r="Q781" s="10"/>
      <c r="R781" s="10"/>
      <c r="S781" s="10"/>
      <c r="T781" s="10"/>
      <c r="U781" s="10"/>
      <c r="V781" s="11"/>
      <c r="W781" s="10"/>
      <c r="X781" s="10"/>
      <c r="Y781" s="10"/>
      <c r="Z781" s="10"/>
    </row>
    <row r="782" spans="1:26" x14ac:dyDescent="0.3">
      <c r="A782" s="15">
        <v>0</v>
      </c>
      <c r="B782" s="15">
        <v>0</v>
      </c>
      <c r="C782" s="6">
        <f t="shared" ca="1" si="381"/>
        <v>0.61387402031728466</v>
      </c>
      <c r="D782" s="6">
        <f t="shared" ca="1" si="382"/>
        <v>0.38612597968271534</v>
      </c>
      <c r="E782" s="6" t="str">
        <f t="shared" si="378"/>
        <v/>
      </c>
      <c r="F782" s="6" t="s">
        <v>160</v>
      </c>
      <c r="G782" s="6" t="s">
        <v>162</v>
      </c>
      <c r="H782" s="6">
        <f t="shared" ca="1" si="379"/>
        <v>96.39</v>
      </c>
      <c r="I782" s="6" t="s">
        <v>163</v>
      </c>
      <c r="J782" s="6">
        <f t="shared" ca="1" si="383"/>
        <v>74</v>
      </c>
      <c r="K782" s="6" t="s">
        <v>164</v>
      </c>
      <c r="L782" s="6">
        <f t="shared" ca="1" si="384"/>
        <v>8</v>
      </c>
      <c r="M782" s="6" t="s">
        <v>165</v>
      </c>
      <c r="V782" s="9"/>
    </row>
    <row r="783" spans="1:26" ht="56.7" x14ac:dyDescent="0.3">
      <c r="A783" s="15">
        <v>20061900226</v>
      </c>
      <c r="B783" s="15">
        <v>0</v>
      </c>
      <c r="C783" s="6">
        <f t="shared" ca="1" si="381"/>
        <v>0.45984477779543509</v>
      </c>
      <c r="D783" s="6">
        <f t="shared" ca="1" si="382"/>
        <v>0.45984477779543509</v>
      </c>
      <c r="E783" s="17" t="str">
        <f t="shared" ref="E783" si="385">IF(A783=0,"",_xlfn.CONCAT("\end{enumerate} \section*{ Cuenta ",A783,"} \begin{enumerate}"))</f>
        <v>\end{enumerate} \section*{ Cuenta 20061900226} \begin{enumerate}</v>
      </c>
    </row>
    <row r="784" spans="1:26" x14ac:dyDescent="0.3">
      <c r="A784" s="15">
        <v>0</v>
      </c>
      <c r="B784" s="15">
        <v>0</v>
      </c>
      <c r="C784" s="6">
        <f t="shared" ca="1" si="381"/>
        <v>0.75322529937808924</v>
      </c>
      <c r="D784" s="6">
        <f t="shared" ca="1" si="382"/>
        <v>0.24677470062191076</v>
      </c>
      <c r="E784" s="6" t="str">
        <f t="shared" ref="E784:E795" si="386">IF(A784=0,"",_xlfn.CONCAT("## ",A784))</f>
        <v/>
      </c>
      <c r="F784" s="6" t="s">
        <v>160</v>
      </c>
      <c r="G784" s="6" t="s">
        <v>159</v>
      </c>
      <c r="H784" s="6">
        <f t="shared" ref="H784:H795" ca="1" si="387">ROUND(C784*100+35,2)</f>
        <v>110.32</v>
      </c>
      <c r="I784" s="6" t="s">
        <v>161</v>
      </c>
      <c r="J784" s="6">
        <f t="shared" ref="J784:J789" ca="1" si="388">H784+ROUND(D784*100+35,0)</f>
        <v>170.32</v>
      </c>
      <c r="K784" s="6" t="s">
        <v>166</v>
      </c>
      <c r="V784" s="9"/>
    </row>
    <row r="785" spans="1:26" x14ac:dyDescent="0.3">
      <c r="A785" s="15">
        <v>0</v>
      </c>
      <c r="B785" s="15">
        <v>0</v>
      </c>
      <c r="C785" s="6">
        <f t="shared" ca="1" si="381"/>
        <v>0.30887039788900494</v>
      </c>
      <c r="D785" s="6">
        <f t="shared" ca="1" si="382"/>
        <v>0.30887039788900494</v>
      </c>
      <c r="E785" s="6" t="str">
        <f t="shared" si="386"/>
        <v/>
      </c>
      <c r="F785" s="6" t="s">
        <v>160</v>
      </c>
      <c r="G785" s="6" t="s">
        <v>159</v>
      </c>
      <c r="H785" s="6">
        <f t="shared" ca="1" si="387"/>
        <v>65.89</v>
      </c>
      <c r="I785" s="6" t="s">
        <v>161</v>
      </c>
      <c r="J785" s="6">
        <f t="shared" ca="1" si="388"/>
        <v>131.88999999999999</v>
      </c>
      <c r="K785" s="6" t="s">
        <v>166</v>
      </c>
      <c r="V785" s="9"/>
    </row>
    <row r="786" spans="1:26" x14ac:dyDescent="0.3">
      <c r="A786" s="15">
        <v>0</v>
      </c>
      <c r="B786" s="15">
        <v>0</v>
      </c>
      <c r="C786" s="6">
        <f t="shared" ca="1" si="381"/>
        <v>4.4851856719408945E-2</v>
      </c>
      <c r="D786" s="6">
        <f t="shared" ca="1" si="382"/>
        <v>0.54485185671940894</v>
      </c>
      <c r="E786" s="6" t="str">
        <f t="shared" si="386"/>
        <v/>
      </c>
      <c r="F786" s="6" t="s">
        <v>160</v>
      </c>
      <c r="G786" s="6" t="s">
        <v>159</v>
      </c>
      <c r="H786" s="6">
        <f t="shared" ca="1" si="387"/>
        <v>39.49</v>
      </c>
      <c r="I786" s="6" t="s">
        <v>161</v>
      </c>
      <c r="J786" s="6">
        <f t="shared" ca="1" si="388"/>
        <v>128.49</v>
      </c>
      <c r="K786" s="6" t="s">
        <v>166</v>
      </c>
      <c r="V786" s="9"/>
    </row>
    <row r="787" spans="1:26" x14ac:dyDescent="0.3">
      <c r="A787" s="15">
        <v>0</v>
      </c>
      <c r="B787" s="15">
        <v>0</v>
      </c>
      <c r="C787" s="6">
        <f t="shared" ca="1" si="381"/>
        <v>0.65107017316002602</v>
      </c>
      <c r="D787" s="6">
        <f t="shared" ca="1" si="382"/>
        <v>0.34892982683997398</v>
      </c>
      <c r="E787" s="6" t="str">
        <f t="shared" si="386"/>
        <v/>
      </c>
      <c r="F787" s="6" t="s">
        <v>160</v>
      </c>
      <c r="G787" s="6" t="s">
        <v>159</v>
      </c>
      <c r="H787" s="6">
        <f t="shared" ca="1" si="387"/>
        <v>100.11</v>
      </c>
      <c r="I787" s="6" t="s">
        <v>161</v>
      </c>
      <c r="J787" s="6">
        <f t="shared" ca="1" si="388"/>
        <v>170.11</v>
      </c>
      <c r="K787" s="6" t="s">
        <v>166</v>
      </c>
      <c r="V787" s="9"/>
    </row>
    <row r="788" spans="1:26" x14ac:dyDescent="0.3">
      <c r="A788" s="15">
        <v>0</v>
      </c>
      <c r="B788" s="15">
        <v>0</v>
      </c>
      <c r="C788" s="6">
        <f t="shared" ca="1" si="381"/>
        <v>0.52545963969352794</v>
      </c>
      <c r="D788" s="6">
        <f t="shared" ca="1" si="382"/>
        <v>0.52545963969352794</v>
      </c>
      <c r="E788" s="6" t="str">
        <f t="shared" si="386"/>
        <v/>
      </c>
      <c r="F788" s="6" t="s">
        <v>160</v>
      </c>
      <c r="G788" s="6" t="s">
        <v>159</v>
      </c>
      <c r="H788" s="6">
        <f t="shared" ca="1" si="387"/>
        <v>87.55</v>
      </c>
      <c r="I788" s="6" t="s">
        <v>161</v>
      </c>
      <c r="J788" s="6">
        <f t="shared" ca="1" si="388"/>
        <v>175.55</v>
      </c>
      <c r="K788" s="6" t="s">
        <v>166</v>
      </c>
      <c r="V788" s="9"/>
    </row>
    <row r="789" spans="1:26" x14ac:dyDescent="0.3">
      <c r="A789" s="15">
        <v>0</v>
      </c>
      <c r="B789" s="15">
        <v>0</v>
      </c>
      <c r="C789" s="6">
        <f t="shared" ca="1" si="381"/>
        <v>0.80980701161777946</v>
      </c>
      <c r="D789" s="6">
        <f t="shared" ca="1" si="382"/>
        <v>0.19019298838222054</v>
      </c>
      <c r="E789" s="6" t="str">
        <f t="shared" si="386"/>
        <v/>
      </c>
      <c r="F789" s="6" t="s">
        <v>160</v>
      </c>
      <c r="G789" s="6" t="s">
        <v>159</v>
      </c>
      <c r="H789" s="6">
        <f t="shared" ca="1" si="387"/>
        <v>115.98</v>
      </c>
      <c r="I789" s="6" t="s">
        <v>161</v>
      </c>
      <c r="J789" s="6">
        <f t="shared" ca="1" si="388"/>
        <v>169.98000000000002</v>
      </c>
      <c r="K789" s="6" t="s">
        <v>166</v>
      </c>
      <c r="V789" s="9"/>
    </row>
    <row r="790" spans="1:26" x14ac:dyDescent="0.3">
      <c r="A790" s="15">
        <v>0</v>
      </c>
      <c r="B790" s="15">
        <v>0</v>
      </c>
      <c r="C790" s="6">
        <f t="shared" ca="1" si="381"/>
        <v>0.59539919386232565</v>
      </c>
      <c r="D790" s="6">
        <f t="shared" ca="1" si="382"/>
        <v>0.59539919386232565</v>
      </c>
      <c r="E790" s="6" t="str">
        <f t="shared" si="386"/>
        <v/>
      </c>
      <c r="F790" s="6" t="s">
        <v>160</v>
      </c>
      <c r="G790" s="6" t="s">
        <v>162</v>
      </c>
      <c r="H790" s="6">
        <f t="shared" ca="1" si="387"/>
        <v>94.54</v>
      </c>
      <c r="I790" s="6" t="s">
        <v>163</v>
      </c>
      <c r="J790" s="6">
        <f t="shared" ref="J790:J795" ca="1" si="389">ROUND(D790*100+35,0)</f>
        <v>95</v>
      </c>
      <c r="K790" s="6" t="s">
        <v>164</v>
      </c>
      <c r="L790" s="6">
        <f t="shared" ref="L790:L795" ca="1" si="390">ROUND(D790*20,0)</f>
        <v>12</v>
      </c>
      <c r="M790" s="6" t="s">
        <v>165</v>
      </c>
      <c r="V790" s="9"/>
    </row>
    <row r="791" spans="1:26" x14ac:dyDescent="0.3">
      <c r="A791" s="15">
        <v>0</v>
      </c>
      <c r="B791" s="15">
        <v>0</v>
      </c>
      <c r="C791" s="6">
        <f t="shared" ca="1" si="381"/>
        <v>0.28295947534399557</v>
      </c>
      <c r="D791" s="6">
        <f t="shared" ca="1" si="382"/>
        <v>0.28295947534399557</v>
      </c>
      <c r="E791" s="6" t="str">
        <f t="shared" si="386"/>
        <v/>
      </c>
      <c r="F791" s="6" t="s">
        <v>160</v>
      </c>
      <c r="G791" s="6" t="s">
        <v>162</v>
      </c>
      <c r="H791" s="6">
        <f t="shared" ca="1" si="387"/>
        <v>63.3</v>
      </c>
      <c r="I791" s="6" t="s">
        <v>163</v>
      </c>
      <c r="J791" s="6">
        <f t="shared" ca="1" si="389"/>
        <v>63</v>
      </c>
      <c r="K791" s="6" t="s">
        <v>164</v>
      </c>
      <c r="L791" s="6">
        <f t="shared" ca="1" si="390"/>
        <v>6</v>
      </c>
      <c r="M791" s="6" t="s">
        <v>165</v>
      </c>
      <c r="V791" s="9"/>
    </row>
    <row r="792" spans="1:26" x14ac:dyDescent="0.3">
      <c r="A792" s="15">
        <v>0</v>
      </c>
      <c r="B792" s="15">
        <v>0</v>
      </c>
      <c r="C792" s="6">
        <f t="shared" ca="1" si="381"/>
        <v>0.75797430827489964</v>
      </c>
      <c r="D792" s="6">
        <f t="shared" ca="1" si="382"/>
        <v>0.24202569172510036</v>
      </c>
      <c r="E792" s="6" t="str">
        <f t="shared" si="386"/>
        <v/>
      </c>
      <c r="F792" s="6" t="s">
        <v>160</v>
      </c>
      <c r="G792" s="6" t="s">
        <v>162</v>
      </c>
      <c r="H792" s="6">
        <f t="shared" ca="1" si="387"/>
        <v>110.8</v>
      </c>
      <c r="I792" s="6" t="s">
        <v>163</v>
      </c>
      <c r="J792" s="6">
        <f t="shared" ca="1" si="389"/>
        <v>59</v>
      </c>
      <c r="K792" s="6" t="s">
        <v>164</v>
      </c>
      <c r="L792" s="6">
        <f t="shared" ca="1" si="390"/>
        <v>5</v>
      </c>
      <c r="M792" s="6" t="s">
        <v>165</v>
      </c>
      <c r="V792" s="9"/>
    </row>
    <row r="793" spans="1:26" x14ac:dyDescent="0.3">
      <c r="A793" s="15">
        <v>0</v>
      </c>
      <c r="B793" s="15">
        <v>0</v>
      </c>
      <c r="C793" s="6">
        <f t="shared" ca="1" si="381"/>
        <v>0.30552195076282374</v>
      </c>
      <c r="D793" s="6">
        <f t="shared" ca="1" si="382"/>
        <v>0.30552195076282374</v>
      </c>
      <c r="E793" s="6" t="str">
        <f t="shared" si="386"/>
        <v/>
      </c>
      <c r="F793" s="6" t="s">
        <v>160</v>
      </c>
      <c r="G793" s="6" t="s">
        <v>162</v>
      </c>
      <c r="H793" s="6">
        <f t="shared" ca="1" si="387"/>
        <v>65.55</v>
      </c>
      <c r="I793" s="6" t="s">
        <v>163</v>
      </c>
      <c r="J793" s="6">
        <f t="shared" ca="1" si="389"/>
        <v>66</v>
      </c>
      <c r="K793" s="6" t="s">
        <v>164</v>
      </c>
      <c r="L793" s="6">
        <f t="shared" ca="1" si="390"/>
        <v>6</v>
      </c>
      <c r="M793" s="6" t="s">
        <v>165</v>
      </c>
      <c r="V793" s="9"/>
    </row>
    <row r="794" spans="1:26" x14ac:dyDescent="0.3">
      <c r="A794" s="15">
        <v>0</v>
      </c>
      <c r="B794" s="15">
        <v>0</v>
      </c>
      <c r="C794" s="6">
        <f t="shared" ca="1" si="381"/>
        <v>0.7527271458062792</v>
      </c>
      <c r="D794" s="6">
        <f t="shared" ca="1" si="382"/>
        <v>0.2472728541937208</v>
      </c>
      <c r="E794" s="6" t="str">
        <f t="shared" si="386"/>
        <v/>
      </c>
      <c r="F794" s="6" t="s">
        <v>160</v>
      </c>
      <c r="G794" s="6" t="s">
        <v>162</v>
      </c>
      <c r="H794" s="6">
        <f t="shared" ca="1" si="387"/>
        <v>110.27</v>
      </c>
      <c r="I794" s="6" t="s">
        <v>163</v>
      </c>
      <c r="J794" s="6">
        <f t="shared" ca="1" si="389"/>
        <v>60</v>
      </c>
      <c r="K794" s="6" t="s">
        <v>164</v>
      </c>
      <c r="L794" s="6">
        <f t="shared" ca="1" si="390"/>
        <v>5</v>
      </c>
      <c r="M794" s="6" t="s">
        <v>165</v>
      </c>
      <c r="N794" s="10"/>
      <c r="O794" s="10"/>
      <c r="P794" s="10"/>
      <c r="Q794" s="10"/>
      <c r="R794" s="10"/>
      <c r="S794" s="10"/>
      <c r="T794" s="10"/>
      <c r="U794" s="10"/>
      <c r="V794" s="11"/>
      <c r="W794" s="10"/>
      <c r="X794" s="10"/>
      <c r="Y794" s="10"/>
      <c r="Z794" s="10"/>
    </row>
    <row r="795" spans="1:26" x14ac:dyDescent="0.3">
      <c r="A795" s="15">
        <v>0</v>
      </c>
      <c r="B795" s="15">
        <v>0</v>
      </c>
      <c r="C795" s="6">
        <f t="shared" ca="1" si="381"/>
        <v>0.82681689957617599</v>
      </c>
      <c r="D795" s="6">
        <f t="shared" ca="1" si="382"/>
        <v>0.17318310042382401</v>
      </c>
      <c r="E795" s="6" t="str">
        <f t="shared" si="386"/>
        <v/>
      </c>
      <c r="F795" s="6" t="s">
        <v>160</v>
      </c>
      <c r="G795" s="6" t="s">
        <v>162</v>
      </c>
      <c r="H795" s="6">
        <f t="shared" ca="1" si="387"/>
        <v>117.68</v>
      </c>
      <c r="I795" s="6" t="s">
        <v>163</v>
      </c>
      <c r="J795" s="6">
        <f t="shared" ca="1" si="389"/>
        <v>52</v>
      </c>
      <c r="K795" s="6" t="s">
        <v>164</v>
      </c>
      <c r="L795" s="6">
        <f t="shared" ca="1" si="390"/>
        <v>3</v>
      </c>
      <c r="M795" s="6" t="s">
        <v>165</v>
      </c>
      <c r="V795" s="9"/>
    </row>
    <row r="796" spans="1:26" ht="56.7" x14ac:dyDescent="0.3">
      <c r="A796" s="15">
        <v>20151900397</v>
      </c>
      <c r="B796" s="15">
        <v>0</v>
      </c>
      <c r="C796" s="6">
        <f t="shared" ca="1" si="381"/>
        <v>0.4702025828884242</v>
      </c>
      <c r="D796" s="6">
        <f t="shared" ca="1" si="382"/>
        <v>0.4702025828884242</v>
      </c>
      <c r="E796" s="17" t="str">
        <f t="shared" ref="E796" si="391">IF(A796=0,"",_xlfn.CONCAT("\end{enumerate} \section*{ Cuenta ",A796,"} \begin{enumerate}"))</f>
        <v>\end{enumerate} \section*{ Cuenta 20151900397} \begin{enumerate}</v>
      </c>
    </row>
    <row r="797" spans="1:26" x14ac:dyDescent="0.3">
      <c r="A797" s="15">
        <v>0</v>
      </c>
      <c r="B797" s="15">
        <v>0</v>
      </c>
      <c r="C797" s="6">
        <f t="shared" ca="1" si="381"/>
        <v>0.75884448533725302</v>
      </c>
      <c r="D797" s="6">
        <f t="shared" ca="1" si="382"/>
        <v>0.24115551466274698</v>
      </c>
      <c r="E797" s="6" t="str">
        <f t="shared" ref="E797:E808" si="392">IF(A797=0,"",_xlfn.CONCAT("## ",A797))</f>
        <v/>
      </c>
      <c r="F797" s="6" t="s">
        <v>160</v>
      </c>
      <c r="G797" s="6" t="s">
        <v>159</v>
      </c>
      <c r="H797" s="6">
        <f t="shared" ref="H797:H808" ca="1" si="393">ROUND(C797*100+35,2)</f>
        <v>110.88</v>
      </c>
      <c r="I797" s="6" t="s">
        <v>161</v>
      </c>
      <c r="J797" s="6">
        <f t="shared" ref="J797:J802" ca="1" si="394">H797+ROUND(D797*100+35,0)</f>
        <v>169.88</v>
      </c>
      <c r="K797" s="6" t="s">
        <v>166</v>
      </c>
      <c r="V797" s="9"/>
    </row>
    <row r="798" spans="1:26" x14ac:dyDescent="0.3">
      <c r="A798" s="15">
        <v>0</v>
      </c>
      <c r="B798" s="15">
        <v>0</v>
      </c>
      <c r="C798" s="6">
        <f t="shared" ca="1" si="381"/>
        <v>0.59362189026903989</v>
      </c>
      <c r="D798" s="6">
        <f t="shared" ca="1" si="382"/>
        <v>0.59362189026903989</v>
      </c>
      <c r="E798" s="6" t="str">
        <f t="shared" si="392"/>
        <v/>
      </c>
      <c r="F798" s="6" t="s">
        <v>160</v>
      </c>
      <c r="G798" s="6" t="s">
        <v>159</v>
      </c>
      <c r="H798" s="6">
        <f t="shared" ca="1" si="393"/>
        <v>94.36</v>
      </c>
      <c r="I798" s="6" t="s">
        <v>161</v>
      </c>
      <c r="J798" s="6">
        <f t="shared" ca="1" si="394"/>
        <v>188.36</v>
      </c>
      <c r="K798" s="6" t="s">
        <v>166</v>
      </c>
      <c r="V798" s="9"/>
    </row>
    <row r="799" spans="1:26" x14ac:dyDescent="0.3">
      <c r="A799" s="15">
        <v>0</v>
      </c>
      <c r="B799" s="15">
        <v>0</v>
      </c>
      <c r="C799" s="6">
        <f t="shared" ca="1" si="381"/>
        <v>0.31059249442313275</v>
      </c>
      <c r="D799" s="6">
        <f t="shared" ca="1" si="382"/>
        <v>0.31059249442313275</v>
      </c>
      <c r="E799" s="6" t="str">
        <f t="shared" si="392"/>
        <v/>
      </c>
      <c r="F799" s="6" t="s">
        <v>160</v>
      </c>
      <c r="G799" s="6" t="s">
        <v>159</v>
      </c>
      <c r="H799" s="6">
        <f t="shared" ca="1" si="393"/>
        <v>66.06</v>
      </c>
      <c r="I799" s="6" t="s">
        <v>161</v>
      </c>
      <c r="J799" s="6">
        <f t="shared" ca="1" si="394"/>
        <v>132.06</v>
      </c>
      <c r="K799" s="6" t="s">
        <v>166</v>
      </c>
      <c r="V799" s="9"/>
    </row>
    <row r="800" spans="1:26" x14ac:dyDescent="0.3">
      <c r="A800" s="15">
        <v>0</v>
      </c>
      <c r="B800" s="15">
        <v>0</v>
      </c>
      <c r="C800" s="6">
        <f t="shared" ca="1" si="381"/>
        <v>0.36216150562674665</v>
      </c>
      <c r="D800" s="6">
        <f t="shared" ca="1" si="382"/>
        <v>0.36216150562674665</v>
      </c>
      <c r="E800" s="6" t="str">
        <f t="shared" si="392"/>
        <v/>
      </c>
      <c r="F800" s="6" t="s">
        <v>160</v>
      </c>
      <c r="G800" s="6" t="s">
        <v>159</v>
      </c>
      <c r="H800" s="6">
        <f t="shared" ca="1" si="393"/>
        <v>71.22</v>
      </c>
      <c r="I800" s="6" t="s">
        <v>161</v>
      </c>
      <c r="J800" s="6">
        <f t="shared" ca="1" si="394"/>
        <v>142.22</v>
      </c>
      <c r="K800" s="6" t="s">
        <v>166</v>
      </c>
      <c r="V800" s="9"/>
    </row>
    <row r="801" spans="1:26" x14ac:dyDescent="0.3">
      <c r="A801" s="15">
        <v>0</v>
      </c>
      <c r="B801" s="15">
        <v>0</v>
      </c>
      <c r="C801" s="6">
        <f t="shared" ca="1" si="381"/>
        <v>2.3570899911992238E-2</v>
      </c>
      <c r="D801" s="6">
        <f t="shared" ca="1" si="382"/>
        <v>0.52357089991199224</v>
      </c>
      <c r="E801" s="6" t="str">
        <f t="shared" si="392"/>
        <v/>
      </c>
      <c r="F801" s="6" t="s">
        <v>160</v>
      </c>
      <c r="G801" s="6" t="s">
        <v>159</v>
      </c>
      <c r="H801" s="6">
        <f t="shared" ca="1" si="393"/>
        <v>37.36</v>
      </c>
      <c r="I801" s="6" t="s">
        <v>161</v>
      </c>
      <c r="J801" s="6">
        <f t="shared" ca="1" si="394"/>
        <v>124.36</v>
      </c>
      <c r="K801" s="6" t="s">
        <v>166</v>
      </c>
      <c r="V801" s="9"/>
    </row>
    <row r="802" spans="1:26" x14ac:dyDescent="0.3">
      <c r="A802" s="15">
        <v>0</v>
      </c>
      <c r="B802" s="15">
        <v>0</v>
      </c>
      <c r="C802" s="6">
        <f t="shared" ca="1" si="381"/>
        <v>0.63101471807908116</v>
      </c>
      <c r="D802" s="6">
        <f t="shared" ca="1" si="382"/>
        <v>0.36898528192091884</v>
      </c>
      <c r="E802" s="6" t="str">
        <f t="shared" si="392"/>
        <v/>
      </c>
      <c r="F802" s="6" t="s">
        <v>160</v>
      </c>
      <c r="G802" s="6" t="s">
        <v>159</v>
      </c>
      <c r="H802" s="6">
        <f t="shared" ca="1" si="393"/>
        <v>98.1</v>
      </c>
      <c r="I802" s="6" t="s">
        <v>161</v>
      </c>
      <c r="J802" s="6">
        <f t="shared" ca="1" si="394"/>
        <v>170.1</v>
      </c>
      <c r="K802" s="6" t="s">
        <v>166</v>
      </c>
      <c r="V802" s="9"/>
    </row>
    <row r="803" spans="1:26" x14ac:dyDescent="0.3">
      <c r="A803" s="15">
        <v>0</v>
      </c>
      <c r="B803" s="15">
        <v>0</v>
      </c>
      <c r="C803" s="6">
        <f t="shared" ca="1" si="381"/>
        <v>0.65447197343225239</v>
      </c>
      <c r="D803" s="6">
        <f t="shared" ca="1" si="382"/>
        <v>0.34552802656774761</v>
      </c>
      <c r="E803" s="6" t="str">
        <f t="shared" si="392"/>
        <v/>
      </c>
      <c r="F803" s="6" t="s">
        <v>160</v>
      </c>
      <c r="G803" s="6" t="s">
        <v>162</v>
      </c>
      <c r="H803" s="6">
        <f t="shared" ca="1" si="393"/>
        <v>100.45</v>
      </c>
      <c r="I803" s="6" t="s">
        <v>163</v>
      </c>
      <c r="J803" s="6">
        <f t="shared" ref="J803:J808" ca="1" si="395">ROUND(D803*100+35,0)</f>
        <v>70</v>
      </c>
      <c r="K803" s="6" t="s">
        <v>164</v>
      </c>
      <c r="L803" s="6">
        <f t="shared" ref="L803:L808" ca="1" si="396">ROUND(D803*20,0)</f>
        <v>7</v>
      </c>
      <c r="M803" s="6" t="s">
        <v>165</v>
      </c>
      <c r="V803" s="9"/>
    </row>
    <row r="804" spans="1:26" x14ac:dyDescent="0.3">
      <c r="A804" s="15">
        <v>0</v>
      </c>
      <c r="B804" s="15">
        <v>0</v>
      </c>
      <c r="C804" s="6">
        <f t="shared" ca="1" si="381"/>
        <v>0.52807489362758653</v>
      </c>
      <c r="D804" s="6">
        <f t="shared" ca="1" si="382"/>
        <v>0.52807489362758653</v>
      </c>
      <c r="E804" s="6" t="str">
        <f t="shared" si="392"/>
        <v/>
      </c>
      <c r="F804" s="6" t="s">
        <v>160</v>
      </c>
      <c r="G804" s="6" t="s">
        <v>162</v>
      </c>
      <c r="H804" s="6">
        <f t="shared" ca="1" si="393"/>
        <v>87.81</v>
      </c>
      <c r="I804" s="6" t="s">
        <v>163</v>
      </c>
      <c r="J804" s="6">
        <f t="shared" ca="1" si="395"/>
        <v>88</v>
      </c>
      <c r="K804" s="6" t="s">
        <v>164</v>
      </c>
      <c r="L804" s="6">
        <f t="shared" ca="1" si="396"/>
        <v>11</v>
      </c>
      <c r="M804" s="6" t="s">
        <v>165</v>
      </c>
      <c r="V804" s="9"/>
    </row>
    <row r="805" spans="1:26" x14ac:dyDescent="0.3">
      <c r="A805" s="15">
        <v>0</v>
      </c>
      <c r="B805" s="15">
        <v>0</v>
      </c>
      <c r="C805" s="6">
        <f t="shared" ca="1" si="381"/>
        <v>0.78163960999805238</v>
      </c>
      <c r="D805" s="6">
        <f t="shared" ca="1" si="382"/>
        <v>0.21836039000194762</v>
      </c>
      <c r="E805" s="6" t="str">
        <f t="shared" si="392"/>
        <v/>
      </c>
      <c r="F805" s="6" t="s">
        <v>160</v>
      </c>
      <c r="G805" s="6" t="s">
        <v>162</v>
      </c>
      <c r="H805" s="6">
        <f t="shared" ca="1" si="393"/>
        <v>113.16</v>
      </c>
      <c r="I805" s="6" t="s">
        <v>163</v>
      </c>
      <c r="J805" s="6">
        <f t="shared" ca="1" si="395"/>
        <v>57</v>
      </c>
      <c r="K805" s="6" t="s">
        <v>164</v>
      </c>
      <c r="L805" s="6">
        <f t="shared" ca="1" si="396"/>
        <v>4</v>
      </c>
      <c r="M805" s="6" t="s">
        <v>165</v>
      </c>
      <c r="V805" s="9"/>
    </row>
    <row r="806" spans="1:26" x14ac:dyDescent="0.3">
      <c r="A806" s="15">
        <v>0</v>
      </c>
      <c r="B806" s="15">
        <v>0</v>
      </c>
      <c r="C806" s="6">
        <f t="shared" ca="1" si="381"/>
        <v>0.82123715196728764</v>
      </c>
      <c r="D806" s="6">
        <f t="shared" ca="1" si="382"/>
        <v>0.17876284803271236</v>
      </c>
      <c r="E806" s="6" t="str">
        <f t="shared" si="392"/>
        <v/>
      </c>
      <c r="F806" s="6" t="s">
        <v>160</v>
      </c>
      <c r="G806" s="6" t="s">
        <v>162</v>
      </c>
      <c r="H806" s="6">
        <f t="shared" ca="1" si="393"/>
        <v>117.12</v>
      </c>
      <c r="I806" s="6" t="s">
        <v>163</v>
      </c>
      <c r="J806" s="6">
        <f t="shared" ca="1" si="395"/>
        <v>53</v>
      </c>
      <c r="K806" s="6" t="s">
        <v>164</v>
      </c>
      <c r="L806" s="6">
        <f t="shared" ca="1" si="396"/>
        <v>4</v>
      </c>
      <c r="M806" s="6" t="s">
        <v>165</v>
      </c>
      <c r="V806" s="9"/>
    </row>
    <row r="807" spans="1:26" x14ac:dyDescent="0.3">
      <c r="A807" s="15">
        <v>0</v>
      </c>
      <c r="B807" s="15">
        <v>0</v>
      </c>
      <c r="C807" s="6">
        <f t="shared" ca="1" si="381"/>
        <v>0.18886538273706388</v>
      </c>
      <c r="D807" s="6">
        <f t="shared" ca="1" si="382"/>
        <v>0.18886538273706388</v>
      </c>
      <c r="E807" s="6" t="str">
        <f t="shared" si="392"/>
        <v/>
      </c>
      <c r="F807" s="6" t="s">
        <v>160</v>
      </c>
      <c r="G807" s="6" t="s">
        <v>162</v>
      </c>
      <c r="H807" s="6">
        <f t="shared" ca="1" si="393"/>
        <v>53.89</v>
      </c>
      <c r="I807" s="6" t="s">
        <v>163</v>
      </c>
      <c r="J807" s="6">
        <f t="shared" ca="1" si="395"/>
        <v>54</v>
      </c>
      <c r="K807" s="6" t="s">
        <v>164</v>
      </c>
      <c r="L807" s="6">
        <f t="shared" ca="1" si="396"/>
        <v>4</v>
      </c>
      <c r="M807" s="6" t="s">
        <v>165</v>
      </c>
      <c r="N807" s="10"/>
      <c r="O807" s="10"/>
      <c r="P807" s="10"/>
      <c r="Q807" s="10"/>
      <c r="R807" s="10"/>
      <c r="S807" s="10"/>
      <c r="T807" s="10"/>
      <c r="U807" s="10"/>
      <c r="V807" s="11"/>
      <c r="W807" s="10"/>
      <c r="X807" s="10"/>
      <c r="Y807" s="10"/>
      <c r="Z807" s="10"/>
    </row>
    <row r="808" spans="1:26" x14ac:dyDescent="0.3">
      <c r="A808" s="15">
        <v>0</v>
      </c>
      <c r="B808" s="15">
        <v>0</v>
      </c>
      <c r="C808" s="6">
        <f t="shared" ca="1" si="381"/>
        <v>0.8145722493352362</v>
      </c>
      <c r="D808" s="6">
        <f t="shared" ca="1" si="382"/>
        <v>0.1854277506647638</v>
      </c>
      <c r="E808" s="6" t="str">
        <f t="shared" si="392"/>
        <v/>
      </c>
      <c r="F808" s="6" t="s">
        <v>160</v>
      </c>
      <c r="G808" s="6" t="s">
        <v>162</v>
      </c>
      <c r="H808" s="6">
        <f t="shared" ca="1" si="393"/>
        <v>116.46</v>
      </c>
      <c r="I808" s="6" t="s">
        <v>163</v>
      </c>
      <c r="J808" s="6">
        <f t="shared" ca="1" si="395"/>
        <v>54</v>
      </c>
      <c r="K808" s="6" t="s">
        <v>164</v>
      </c>
      <c r="L808" s="6">
        <f t="shared" ca="1" si="396"/>
        <v>4</v>
      </c>
      <c r="M808" s="6" t="s">
        <v>165</v>
      </c>
      <c r="V808" s="9"/>
    </row>
    <row r="809" spans="1:26" ht="56.7" x14ac:dyDescent="0.3">
      <c r="A809" s="15">
        <v>20181007861</v>
      </c>
      <c r="B809" s="15">
        <v>0</v>
      </c>
      <c r="C809" s="6">
        <f t="shared" ca="1" si="381"/>
        <v>0.62426717591207093</v>
      </c>
      <c r="D809" s="6">
        <f t="shared" ca="1" si="382"/>
        <v>0.37573282408792907</v>
      </c>
      <c r="E809" s="17" t="str">
        <f t="shared" ref="E809" si="397">IF(A809=0,"",_xlfn.CONCAT("\end{enumerate} \section*{ Cuenta ",A809,"} \begin{enumerate}"))</f>
        <v>\end{enumerate} \section*{ Cuenta 20181007861} \begin{enumerate}</v>
      </c>
    </row>
    <row r="810" spans="1:26" x14ac:dyDescent="0.3">
      <c r="A810" s="15">
        <v>0</v>
      </c>
      <c r="B810" s="15">
        <v>0</v>
      </c>
      <c r="C810" s="6">
        <f t="shared" ca="1" si="381"/>
        <v>0.99509759596135794</v>
      </c>
      <c r="D810" s="6">
        <f t="shared" ca="1" si="382"/>
        <v>4.9024040386420609E-3</v>
      </c>
      <c r="E810" s="6" t="str">
        <f t="shared" ref="E810:E821" si="398">IF(A810=0,"",_xlfn.CONCAT("## ",A810))</f>
        <v/>
      </c>
      <c r="F810" s="6" t="s">
        <v>160</v>
      </c>
      <c r="G810" s="6" t="s">
        <v>159</v>
      </c>
      <c r="H810" s="6">
        <f t="shared" ref="H810:H821" ca="1" si="399">ROUND(C810*100+35,2)</f>
        <v>134.51</v>
      </c>
      <c r="I810" s="6" t="s">
        <v>161</v>
      </c>
      <c r="J810" s="6">
        <f t="shared" ref="J810:J815" ca="1" si="400">H810+ROUND(D810*100+35,0)</f>
        <v>169.51</v>
      </c>
      <c r="K810" s="6" t="s">
        <v>166</v>
      </c>
      <c r="V810" s="9"/>
    </row>
    <row r="811" spans="1:26" x14ac:dyDescent="0.3">
      <c r="A811" s="15">
        <v>0</v>
      </c>
      <c r="B811" s="15">
        <v>0</v>
      </c>
      <c r="C811" s="6">
        <f t="shared" ca="1" si="381"/>
        <v>3.3745895594330722E-2</v>
      </c>
      <c r="D811" s="6">
        <f t="shared" ca="1" si="382"/>
        <v>0.53374589559433072</v>
      </c>
      <c r="E811" s="6" t="str">
        <f t="shared" si="398"/>
        <v/>
      </c>
      <c r="F811" s="6" t="s">
        <v>160</v>
      </c>
      <c r="G811" s="6" t="s">
        <v>159</v>
      </c>
      <c r="H811" s="6">
        <f t="shared" ca="1" si="399"/>
        <v>38.369999999999997</v>
      </c>
      <c r="I811" s="6" t="s">
        <v>161</v>
      </c>
      <c r="J811" s="6">
        <f t="shared" ca="1" si="400"/>
        <v>126.37</v>
      </c>
      <c r="K811" s="6" t="s">
        <v>166</v>
      </c>
      <c r="V811" s="9"/>
    </row>
    <row r="812" spans="1:26" x14ac:dyDescent="0.3">
      <c r="A812" s="15">
        <v>0</v>
      </c>
      <c r="B812" s="15">
        <v>0</v>
      </c>
      <c r="C812" s="6">
        <f t="shared" ca="1" si="381"/>
        <v>0.16400733385710886</v>
      </c>
      <c r="D812" s="6">
        <f t="shared" ca="1" si="382"/>
        <v>0.16400733385710886</v>
      </c>
      <c r="E812" s="6" t="str">
        <f t="shared" si="398"/>
        <v/>
      </c>
      <c r="F812" s="6" t="s">
        <v>160</v>
      </c>
      <c r="G812" s="6" t="s">
        <v>159</v>
      </c>
      <c r="H812" s="6">
        <f t="shared" ca="1" si="399"/>
        <v>51.4</v>
      </c>
      <c r="I812" s="6" t="s">
        <v>161</v>
      </c>
      <c r="J812" s="6">
        <f t="shared" ca="1" si="400"/>
        <v>102.4</v>
      </c>
      <c r="K812" s="6" t="s">
        <v>166</v>
      </c>
      <c r="V812" s="9"/>
    </row>
    <row r="813" spans="1:26" x14ac:dyDescent="0.3">
      <c r="A813" s="15">
        <v>0</v>
      </c>
      <c r="B813" s="15">
        <v>0</v>
      </c>
      <c r="C813" s="6">
        <f t="shared" ca="1" si="381"/>
        <v>0.58838325065307473</v>
      </c>
      <c r="D813" s="6">
        <f t="shared" ca="1" si="382"/>
        <v>0.58838325065307473</v>
      </c>
      <c r="E813" s="6" t="str">
        <f t="shared" si="398"/>
        <v/>
      </c>
      <c r="F813" s="6" t="s">
        <v>160</v>
      </c>
      <c r="G813" s="6" t="s">
        <v>159</v>
      </c>
      <c r="H813" s="6">
        <f t="shared" ca="1" si="399"/>
        <v>93.84</v>
      </c>
      <c r="I813" s="6" t="s">
        <v>161</v>
      </c>
      <c r="J813" s="6">
        <f t="shared" ca="1" si="400"/>
        <v>187.84</v>
      </c>
      <c r="K813" s="6" t="s">
        <v>166</v>
      </c>
      <c r="V813" s="9"/>
    </row>
    <row r="814" spans="1:26" x14ac:dyDescent="0.3">
      <c r="A814" s="15">
        <v>0</v>
      </c>
      <c r="B814" s="15">
        <v>0</v>
      </c>
      <c r="C814" s="6">
        <f t="shared" ca="1" si="381"/>
        <v>9.2805440269962181E-2</v>
      </c>
      <c r="D814" s="6">
        <f t="shared" ca="1" si="382"/>
        <v>0.59280544026996218</v>
      </c>
      <c r="E814" s="6" t="str">
        <f t="shared" si="398"/>
        <v/>
      </c>
      <c r="F814" s="6" t="s">
        <v>160</v>
      </c>
      <c r="G814" s="6" t="s">
        <v>159</v>
      </c>
      <c r="H814" s="6">
        <f t="shared" ca="1" si="399"/>
        <v>44.28</v>
      </c>
      <c r="I814" s="6" t="s">
        <v>161</v>
      </c>
      <c r="J814" s="6">
        <f t="shared" ca="1" si="400"/>
        <v>138.28</v>
      </c>
      <c r="K814" s="6" t="s">
        <v>166</v>
      </c>
      <c r="V814" s="9"/>
    </row>
    <row r="815" spans="1:26" x14ac:dyDescent="0.3">
      <c r="A815" s="15">
        <v>0</v>
      </c>
      <c r="B815" s="15">
        <v>0</v>
      </c>
      <c r="C815" s="6">
        <f t="shared" ca="1" si="381"/>
        <v>0.45974003607817782</v>
      </c>
      <c r="D815" s="6">
        <f t="shared" ca="1" si="382"/>
        <v>0.45974003607817782</v>
      </c>
      <c r="E815" s="6" t="str">
        <f t="shared" si="398"/>
        <v/>
      </c>
      <c r="F815" s="6" t="s">
        <v>160</v>
      </c>
      <c r="G815" s="6" t="s">
        <v>159</v>
      </c>
      <c r="H815" s="6">
        <f t="shared" ca="1" si="399"/>
        <v>80.97</v>
      </c>
      <c r="I815" s="6" t="s">
        <v>161</v>
      </c>
      <c r="J815" s="6">
        <f t="shared" ca="1" si="400"/>
        <v>161.97</v>
      </c>
      <c r="K815" s="6" t="s">
        <v>166</v>
      </c>
      <c r="V815" s="9"/>
    </row>
    <row r="816" spans="1:26" x14ac:dyDescent="0.3">
      <c r="A816" s="15">
        <v>0</v>
      </c>
      <c r="B816" s="15">
        <v>0</v>
      </c>
      <c r="C816" s="6">
        <f t="shared" ca="1" si="381"/>
        <v>0.37591929225164977</v>
      </c>
      <c r="D816" s="6">
        <f t="shared" ca="1" si="382"/>
        <v>0.37591929225164977</v>
      </c>
      <c r="E816" s="6" t="str">
        <f t="shared" si="398"/>
        <v/>
      </c>
      <c r="F816" s="6" t="s">
        <v>160</v>
      </c>
      <c r="G816" s="6" t="s">
        <v>162</v>
      </c>
      <c r="H816" s="6">
        <f t="shared" ca="1" si="399"/>
        <v>72.59</v>
      </c>
      <c r="I816" s="6" t="s">
        <v>163</v>
      </c>
      <c r="J816" s="6">
        <f t="shared" ref="J816:J821" ca="1" si="401">ROUND(D816*100+35,0)</f>
        <v>73</v>
      </c>
      <c r="K816" s="6" t="s">
        <v>164</v>
      </c>
      <c r="L816" s="6">
        <f t="shared" ref="L816:L821" ca="1" si="402">ROUND(D816*20,0)</f>
        <v>8</v>
      </c>
      <c r="M816" s="6" t="s">
        <v>165</v>
      </c>
      <c r="V816" s="9"/>
    </row>
    <row r="817" spans="1:26" x14ac:dyDescent="0.3">
      <c r="A817" s="15">
        <v>0</v>
      </c>
      <c r="B817" s="15">
        <v>0</v>
      </c>
      <c r="C817" s="6">
        <f t="shared" ca="1" si="381"/>
        <v>0.31396946070850351</v>
      </c>
      <c r="D817" s="6">
        <f t="shared" ca="1" si="382"/>
        <v>0.31396946070850351</v>
      </c>
      <c r="E817" s="6" t="str">
        <f t="shared" si="398"/>
        <v/>
      </c>
      <c r="F817" s="6" t="s">
        <v>160</v>
      </c>
      <c r="G817" s="6" t="s">
        <v>162</v>
      </c>
      <c r="H817" s="6">
        <f t="shared" ca="1" si="399"/>
        <v>66.400000000000006</v>
      </c>
      <c r="I817" s="6" t="s">
        <v>163</v>
      </c>
      <c r="J817" s="6">
        <f t="shared" ca="1" si="401"/>
        <v>66</v>
      </c>
      <c r="K817" s="6" t="s">
        <v>164</v>
      </c>
      <c r="L817" s="6">
        <f t="shared" ca="1" si="402"/>
        <v>6</v>
      </c>
      <c r="M817" s="6" t="s">
        <v>165</v>
      </c>
      <c r="V817" s="9"/>
    </row>
    <row r="818" spans="1:26" x14ac:dyDescent="0.3">
      <c r="A818" s="15">
        <v>0</v>
      </c>
      <c r="B818" s="15">
        <v>0</v>
      </c>
      <c r="C818" s="6">
        <f t="shared" ca="1" si="381"/>
        <v>0.9849480404029537</v>
      </c>
      <c r="D818" s="6">
        <f t="shared" ca="1" si="382"/>
        <v>1.5051959597046305E-2</v>
      </c>
      <c r="E818" s="6" t="str">
        <f t="shared" si="398"/>
        <v/>
      </c>
      <c r="F818" s="6" t="s">
        <v>160</v>
      </c>
      <c r="G818" s="6" t="s">
        <v>162</v>
      </c>
      <c r="H818" s="6">
        <f t="shared" ca="1" si="399"/>
        <v>133.49</v>
      </c>
      <c r="I818" s="6" t="s">
        <v>163</v>
      </c>
      <c r="J818" s="6">
        <f t="shared" ca="1" si="401"/>
        <v>37</v>
      </c>
      <c r="K818" s="6" t="s">
        <v>164</v>
      </c>
      <c r="L818" s="6">
        <f t="shared" ca="1" si="402"/>
        <v>0</v>
      </c>
      <c r="M818" s="6" t="s">
        <v>165</v>
      </c>
      <c r="V818" s="9"/>
    </row>
    <row r="819" spans="1:26" x14ac:dyDescent="0.3">
      <c r="A819" s="15">
        <v>0</v>
      </c>
      <c r="B819" s="15">
        <v>0</v>
      </c>
      <c r="C819" s="6">
        <f t="shared" ca="1" si="381"/>
        <v>0.76207344479014472</v>
      </c>
      <c r="D819" s="6">
        <f t="shared" ca="1" si="382"/>
        <v>0.23792655520985528</v>
      </c>
      <c r="E819" s="6" t="str">
        <f t="shared" si="398"/>
        <v/>
      </c>
      <c r="F819" s="6" t="s">
        <v>160</v>
      </c>
      <c r="G819" s="6" t="s">
        <v>162</v>
      </c>
      <c r="H819" s="6">
        <f t="shared" ca="1" si="399"/>
        <v>111.21</v>
      </c>
      <c r="I819" s="6" t="s">
        <v>163</v>
      </c>
      <c r="J819" s="6">
        <f t="shared" ca="1" si="401"/>
        <v>59</v>
      </c>
      <c r="K819" s="6" t="s">
        <v>164</v>
      </c>
      <c r="L819" s="6">
        <f t="shared" ca="1" si="402"/>
        <v>5</v>
      </c>
      <c r="M819" s="6" t="s">
        <v>165</v>
      </c>
      <c r="V819" s="9"/>
    </row>
    <row r="820" spans="1:26" x14ac:dyDescent="0.3">
      <c r="A820" s="15">
        <v>0</v>
      </c>
      <c r="B820" s="15">
        <v>0</v>
      </c>
      <c r="C820" s="6">
        <f t="shared" ca="1" si="381"/>
        <v>0.21750198349586369</v>
      </c>
      <c r="D820" s="6">
        <f t="shared" ca="1" si="382"/>
        <v>0.21750198349586369</v>
      </c>
      <c r="E820" s="6" t="str">
        <f t="shared" si="398"/>
        <v/>
      </c>
      <c r="F820" s="6" t="s">
        <v>160</v>
      </c>
      <c r="G820" s="6" t="s">
        <v>162</v>
      </c>
      <c r="H820" s="6">
        <f t="shared" ca="1" si="399"/>
        <v>56.75</v>
      </c>
      <c r="I820" s="6" t="s">
        <v>163</v>
      </c>
      <c r="J820" s="6">
        <f t="shared" ca="1" si="401"/>
        <v>57</v>
      </c>
      <c r="K820" s="6" t="s">
        <v>164</v>
      </c>
      <c r="L820" s="6">
        <f t="shared" ca="1" si="402"/>
        <v>4</v>
      </c>
      <c r="M820" s="6" t="s">
        <v>165</v>
      </c>
      <c r="N820" s="10"/>
      <c r="O820" s="10"/>
      <c r="P820" s="10"/>
      <c r="Q820" s="10"/>
      <c r="R820" s="10"/>
      <c r="S820" s="10"/>
      <c r="T820" s="10"/>
      <c r="U820" s="10"/>
      <c r="V820" s="11"/>
      <c r="W820" s="10"/>
      <c r="X820" s="10"/>
      <c r="Y820" s="10"/>
      <c r="Z820" s="10"/>
    </row>
    <row r="821" spans="1:26" x14ac:dyDescent="0.3">
      <c r="A821" s="15">
        <v>0</v>
      </c>
      <c r="B821" s="15">
        <v>0</v>
      </c>
      <c r="C821" s="6">
        <f t="shared" ca="1" si="381"/>
        <v>6.8521980167337126E-2</v>
      </c>
      <c r="D821" s="6">
        <f t="shared" ca="1" si="382"/>
        <v>0.56852198016733713</v>
      </c>
      <c r="E821" s="6" t="str">
        <f t="shared" si="398"/>
        <v/>
      </c>
      <c r="F821" s="6" t="s">
        <v>160</v>
      </c>
      <c r="G821" s="6" t="s">
        <v>162</v>
      </c>
      <c r="H821" s="6">
        <f t="shared" ca="1" si="399"/>
        <v>41.85</v>
      </c>
      <c r="I821" s="6" t="s">
        <v>163</v>
      </c>
      <c r="J821" s="6">
        <f t="shared" ca="1" si="401"/>
        <v>92</v>
      </c>
      <c r="K821" s="6" t="s">
        <v>164</v>
      </c>
      <c r="L821" s="6">
        <f t="shared" ca="1" si="402"/>
        <v>11</v>
      </c>
      <c r="M821" s="6" t="s">
        <v>165</v>
      </c>
      <c r="V821" s="9"/>
    </row>
    <row r="822" spans="1:26" ht="56.7" x14ac:dyDescent="0.3">
      <c r="A822" s="15">
        <v>20181900067</v>
      </c>
      <c r="B822" s="15">
        <v>0</v>
      </c>
      <c r="C822" s="6">
        <f t="shared" ca="1" si="381"/>
        <v>0.50417536764785598</v>
      </c>
      <c r="D822" s="6">
        <f t="shared" ca="1" si="382"/>
        <v>0.50417536764785598</v>
      </c>
      <c r="E822" s="17" t="str">
        <f t="shared" ref="E822" si="403">IF(A822=0,"",_xlfn.CONCAT("\end{enumerate} \section*{ Cuenta ",A822,"} \begin{enumerate}"))</f>
        <v>\end{enumerate} \section*{ Cuenta 20181900067} \begin{enumerate}</v>
      </c>
    </row>
    <row r="823" spans="1:26" x14ac:dyDescent="0.3">
      <c r="A823" s="15">
        <v>0</v>
      </c>
      <c r="B823" s="15">
        <v>0</v>
      </c>
      <c r="C823" s="6">
        <f t="shared" ca="1" si="381"/>
        <v>0.62228140983133506</v>
      </c>
      <c r="D823" s="6">
        <f t="shared" ca="1" si="382"/>
        <v>0.37771859016866494</v>
      </c>
      <c r="E823" s="6" t="str">
        <f t="shared" ref="E823:E834" si="404">IF(A823=0,"",_xlfn.CONCAT("## ",A823))</f>
        <v/>
      </c>
      <c r="F823" s="6" t="s">
        <v>160</v>
      </c>
      <c r="G823" s="6" t="s">
        <v>159</v>
      </c>
      <c r="H823" s="6">
        <f t="shared" ref="H823:H834" ca="1" si="405">ROUND(C823*100+35,2)</f>
        <v>97.23</v>
      </c>
      <c r="I823" s="6" t="s">
        <v>161</v>
      </c>
      <c r="J823" s="6">
        <f t="shared" ref="J823:J828" ca="1" si="406">H823+ROUND(D823*100+35,0)</f>
        <v>170.23000000000002</v>
      </c>
      <c r="K823" s="6" t="s">
        <v>166</v>
      </c>
      <c r="V823" s="9"/>
    </row>
    <row r="824" spans="1:26" x14ac:dyDescent="0.3">
      <c r="A824" s="15">
        <v>0</v>
      </c>
      <c r="B824" s="15">
        <v>0</v>
      </c>
      <c r="C824" s="6">
        <f t="shared" ca="1" si="381"/>
        <v>0.69493684836319902</v>
      </c>
      <c r="D824" s="6">
        <f t="shared" ca="1" si="382"/>
        <v>0.30506315163680098</v>
      </c>
      <c r="E824" s="6" t="str">
        <f t="shared" si="404"/>
        <v/>
      </c>
      <c r="F824" s="6" t="s">
        <v>160</v>
      </c>
      <c r="G824" s="6" t="s">
        <v>159</v>
      </c>
      <c r="H824" s="6">
        <f t="shared" ca="1" si="405"/>
        <v>104.49</v>
      </c>
      <c r="I824" s="6" t="s">
        <v>161</v>
      </c>
      <c r="J824" s="6">
        <f t="shared" ca="1" si="406"/>
        <v>170.49</v>
      </c>
      <c r="K824" s="6" t="s">
        <v>166</v>
      </c>
      <c r="V824" s="9"/>
    </row>
    <row r="825" spans="1:26" x14ac:dyDescent="0.3">
      <c r="A825" s="15">
        <v>0</v>
      </c>
      <c r="B825" s="15">
        <v>0</v>
      </c>
      <c r="C825" s="6">
        <f t="shared" ca="1" si="381"/>
        <v>0.20045464413604563</v>
      </c>
      <c r="D825" s="6">
        <f t="shared" ca="1" si="382"/>
        <v>0.20045464413604563</v>
      </c>
      <c r="E825" s="6" t="str">
        <f t="shared" si="404"/>
        <v/>
      </c>
      <c r="F825" s="6" t="s">
        <v>160</v>
      </c>
      <c r="G825" s="6" t="s">
        <v>159</v>
      </c>
      <c r="H825" s="6">
        <f t="shared" ca="1" si="405"/>
        <v>55.05</v>
      </c>
      <c r="I825" s="6" t="s">
        <v>161</v>
      </c>
      <c r="J825" s="6">
        <f t="shared" ca="1" si="406"/>
        <v>110.05</v>
      </c>
      <c r="K825" s="6" t="s">
        <v>166</v>
      </c>
      <c r="V825" s="9"/>
    </row>
    <row r="826" spans="1:26" x14ac:dyDescent="0.3">
      <c r="A826" s="15">
        <v>0</v>
      </c>
      <c r="B826" s="15">
        <v>0</v>
      </c>
      <c r="C826" s="6">
        <f t="shared" ca="1" si="381"/>
        <v>6.7642040728718045E-2</v>
      </c>
      <c r="D826" s="6">
        <f t="shared" ca="1" si="382"/>
        <v>0.56764204072871804</v>
      </c>
      <c r="E826" s="6" t="str">
        <f t="shared" si="404"/>
        <v/>
      </c>
      <c r="F826" s="6" t="s">
        <v>160</v>
      </c>
      <c r="G826" s="6" t="s">
        <v>159</v>
      </c>
      <c r="H826" s="6">
        <f t="shared" ca="1" si="405"/>
        <v>41.76</v>
      </c>
      <c r="I826" s="6" t="s">
        <v>161</v>
      </c>
      <c r="J826" s="6">
        <f t="shared" ca="1" si="406"/>
        <v>133.76</v>
      </c>
      <c r="K826" s="6" t="s">
        <v>166</v>
      </c>
      <c r="V826" s="9"/>
    </row>
    <row r="827" spans="1:26" x14ac:dyDescent="0.3">
      <c r="A827" s="15">
        <v>0</v>
      </c>
      <c r="B827" s="15">
        <v>0</v>
      </c>
      <c r="C827" s="6">
        <f t="shared" ca="1" si="381"/>
        <v>0.39801099023503972</v>
      </c>
      <c r="D827" s="6">
        <f t="shared" ca="1" si="382"/>
        <v>0.39801099023503972</v>
      </c>
      <c r="E827" s="6" t="str">
        <f t="shared" si="404"/>
        <v/>
      </c>
      <c r="F827" s="6" t="s">
        <v>160</v>
      </c>
      <c r="G827" s="6" t="s">
        <v>159</v>
      </c>
      <c r="H827" s="6">
        <f t="shared" ca="1" si="405"/>
        <v>74.8</v>
      </c>
      <c r="I827" s="6" t="s">
        <v>161</v>
      </c>
      <c r="J827" s="6">
        <f t="shared" ca="1" si="406"/>
        <v>149.80000000000001</v>
      </c>
      <c r="K827" s="6" t="s">
        <v>166</v>
      </c>
      <c r="V827" s="9"/>
    </row>
    <row r="828" spans="1:26" x14ac:dyDescent="0.3">
      <c r="A828" s="15">
        <v>0</v>
      </c>
      <c r="B828" s="15">
        <v>0</v>
      </c>
      <c r="C828" s="6">
        <f t="shared" ca="1" si="381"/>
        <v>0.98927615916386891</v>
      </c>
      <c r="D828" s="6">
        <f t="shared" ca="1" si="382"/>
        <v>1.0723840836131093E-2</v>
      </c>
      <c r="E828" s="6" t="str">
        <f t="shared" si="404"/>
        <v/>
      </c>
      <c r="F828" s="6" t="s">
        <v>160</v>
      </c>
      <c r="G828" s="6" t="s">
        <v>159</v>
      </c>
      <c r="H828" s="6">
        <f t="shared" ca="1" si="405"/>
        <v>133.93</v>
      </c>
      <c r="I828" s="6" t="s">
        <v>161</v>
      </c>
      <c r="J828" s="6">
        <f t="shared" ca="1" si="406"/>
        <v>169.93</v>
      </c>
      <c r="K828" s="6" t="s">
        <v>166</v>
      </c>
      <c r="V828" s="9"/>
    </row>
    <row r="829" spans="1:26" x14ac:dyDescent="0.3">
      <c r="A829" s="15">
        <v>0</v>
      </c>
      <c r="B829" s="15">
        <v>0</v>
      </c>
      <c r="C829" s="6">
        <f t="shared" ca="1" si="381"/>
        <v>0.15787898476871276</v>
      </c>
      <c r="D829" s="6">
        <f t="shared" ca="1" si="382"/>
        <v>0.15787898476871276</v>
      </c>
      <c r="E829" s="6" t="str">
        <f t="shared" si="404"/>
        <v/>
      </c>
      <c r="F829" s="6" t="s">
        <v>160</v>
      </c>
      <c r="G829" s="6" t="s">
        <v>162</v>
      </c>
      <c r="H829" s="6">
        <f t="shared" ca="1" si="405"/>
        <v>50.79</v>
      </c>
      <c r="I829" s="6" t="s">
        <v>163</v>
      </c>
      <c r="J829" s="6">
        <f t="shared" ref="J829:J834" ca="1" si="407">ROUND(D829*100+35,0)</f>
        <v>51</v>
      </c>
      <c r="K829" s="6" t="s">
        <v>164</v>
      </c>
      <c r="L829" s="6">
        <f t="shared" ref="L829:L834" ca="1" si="408">ROUND(D829*20,0)</f>
        <v>3</v>
      </c>
      <c r="M829" s="6" t="s">
        <v>165</v>
      </c>
      <c r="V829" s="9"/>
    </row>
    <row r="830" spans="1:26" x14ac:dyDescent="0.3">
      <c r="A830" s="15">
        <v>0</v>
      </c>
      <c r="B830" s="15">
        <v>0</v>
      </c>
      <c r="C830" s="6">
        <f t="shared" ca="1" si="381"/>
        <v>0.41200033460598839</v>
      </c>
      <c r="D830" s="6">
        <f t="shared" ca="1" si="382"/>
        <v>0.41200033460598839</v>
      </c>
      <c r="E830" s="6" t="str">
        <f t="shared" si="404"/>
        <v/>
      </c>
      <c r="F830" s="6" t="s">
        <v>160</v>
      </c>
      <c r="G830" s="6" t="s">
        <v>162</v>
      </c>
      <c r="H830" s="6">
        <f t="shared" ca="1" si="405"/>
        <v>76.2</v>
      </c>
      <c r="I830" s="6" t="s">
        <v>163</v>
      </c>
      <c r="J830" s="6">
        <f t="shared" ca="1" si="407"/>
        <v>76</v>
      </c>
      <c r="K830" s="6" t="s">
        <v>164</v>
      </c>
      <c r="L830" s="6">
        <f t="shared" ca="1" si="408"/>
        <v>8</v>
      </c>
      <c r="M830" s="6" t="s">
        <v>165</v>
      </c>
      <c r="V830" s="9"/>
    </row>
    <row r="831" spans="1:26" x14ac:dyDescent="0.3">
      <c r="A831" s="15">
        <v>0</v>
      </c>
      <c r="B831" s="15">
        <v>0</v>
      </c>
      <c r="C831" s="6">
        <f t="shared" ca="1" si="381"/>
        <v>0.3818012403221851</v>
      </c>
      <c r="D831" s="6">
        <f t="shared" ca="1" si="382"/>
        <v>0.3818012403221851</v>
      </c>
      <c r="E831" s="6" t="str">
        <f t="shared" si="404"/>
        <v/>
      </c>
      <c r="F831" s="6" t="s">
        <v>160</v>
      </c>
      <c r="G831" s="6" t="s">
        <v>162</v>
      </c>
      <c r="H831" s="6">
        <f t="shared" ca="1" si="405"/>
        <v>73.180000000000007</v>
      </c>
      <c r="I831" s="6" t="s">
        <v>163</v>
      </c>
      <c r="J831" s="6">
        <f t="shared" ca="1" si="407"/>
        <v>73</v>
      </c>
      <c r="K831" s="6" t="s">
        <v>164</v>
      </c>
      <c r="L831" s="6">
        <f t="shared" ca="1" si="408"/>
        <v>8</v>
      </c>
      <c r="M831" s="6" t="s">
        <v>165</v>
      </c>
      <c r="V831" s="9"/>
    </row>
    <row r="832" spans="1:26" x14ac:dyDescent="0.3">
      <c r="A832" s="15">
        <v>0</v>
      </c>
      <c r="B832" s="15">
        <v>0</v>
      </c>
      <c r="C832" s="6">
        <f t="shared" ca="1" si="381"/>
        <v>0.146469809739604</v>
      </c>
      <c r="D832" s="6">
        <f t="shared" ca="1" si="382"/>
        <v>0.146469809739604</v>
      </c>
      <c r="E832" s="6" t="str">
        <f t="shared" si="404"/>
        <v/>
      </c>
      <c r="F832" s="6" t="s">
        <v>160</v>
      </c>
      <c r="G832" s="6" t="s">
        <v>162</v>
      </c>
      <c r="H832" s="6">
        <f t="shared" ca="1" si="405"/>
        <v>49.65</v>
      </c>
      <c r="I832" s="6" t="s">
        <v>163</v>
      </c>
      <c r="J832" s="6">
        <f t="shared" ca="1" si="407"/>
        <v>50</v>
      </c>
      <c r="K832" s="6" t="s">
        <v>164</v>
      </c>
      <c r="L832" s="6">
        <f t="shared" ca="1" si="408"/>
        <v>3</v>
      </c>
      <c r="M832" s="6" t="s">
        <v>165</v>
      </c>
      <c r="V832" s="9"/>
    </row>
    <row r="833" spans="1:26" x14ac:dyDescent="0.3">
      <c r="A833" s="15">
        <v>0</v>
      </c>
      <c r="B833" s="15">
        <v>0</v>
      </c>
      <c r="C833" s="6">
        <f t="shared" ca="1" si="381"/>
        <v>0.27436949140998046</v>
      </c>
      <c r="D833" s="6">
        <f t="shared" ca="1" si="382"/>
        <v>0.27436949140998046</v>
      </c>
      <c r="E833" s="6" t="str">
        <f t="shared" si="404"/>
        <v/>
      </c>
      <c r="F833" s="6" t="s">
        <v>160</v>
      </c>
      <c r="G833" s="6" t="s">
        <v>162</v>
      </c>
      <c r="H833" s="6">
        <f t="shared" ca="1" si="405"/>
        <v>62.44</v>
      </c>
      <c r="I833" s="6" t="s">
        <v>163</v>
      </c>
      <c r="J833" s="6">
        <f t="shared" ca="1" si="407"/>
        <v>62</v>
      </c>
      <c r="K833" s="6" t="s">
        <v>164</v>
      </c>
      <c r="L833" s="6">
        <f t="shared" ca="1" si="408"/>
        <v>5</v>
      </c>
      <c r="M833" s="6" t="s">
        <v>165</v>
      </c>
      <c r="N833" s="10"/>
      <c r="O833" s="10"/>
      <c r="P833" s="10"/>
      <c r="Q833" s="10"/>
      <c r="R833" s="10"/>
      <c r="S833" s="10"/>
      <c r="T833" s="10"/>
      <c r="U833" s="10"/>
      <c r="V833" s="11"/>
      <c r="W833" s="10"/>
      <c r="X833" s="10"/>
      <c r="Y833" s="10"/>
      <c r="Z833" s="10"/>
    </row>
    <row r="834" spans="1:26" x14ac:dyDescent="0.3">
      <c r="A834" s="15">
        <v>0</v>
      </c>
      <c r="B834" s="15">
        <v>0</v>
      </c>
      <c r="C834" s="6">
        <f t="shared" ca="1" si="381"/>
        <v>0.57749950341268452</v>
      </c>
      <c r="D834" s="6">
        <f t="shared" ca="1" si="382"/>
        <v>0.57749950341268452</v>
      </c>
      <c r="E834" s="6" t="str">
        <f t="shared" si="404"/>
        <v/>
      </c>
      <c r="F834" s="6" t="s">
        <v>160</v>
      </c>
      <c r="G834" s="6" t="s">
        <v>162</v>
      </c>
      <c r="H834" s="6">
        <f t="shared" ca="1" si="405"/>
        <v>92.75</v>
      </c>
      <c r="I834" s="6" t="s">
        <v>163</v>
      </c>
      <c r="J834" s="6">
        <f t="shared" ca="1" si="407"/>
        <v>93</v>
      </c>
      <c r="K834" s="6" t="s">
        <v>164</v>
      </c>
      <c r="L834" s="6">
        <f t="shared" ca="1" si="408"/>
        <v>12</v>
      </c>
      <c r="M834" s="6" t="s">
        <v>165</v>
      </c>
      <c r="V834" s="9"/>
    </row>
    <row r="835" spans="1:26" ht="56.7" x14ac:dyDescent="0.3">
      <c r="A835" s="15">
        <v>20181930147</v>
      </c>
      <c r="B835" s="15">
        <v>0</v>
      </c>
      <c r="C835" s="6">
        <f t="shared" ca="1" si="381"/>
        <v>0.94527032772396269</v>
      </c>
      <c r="D835" s="6">
        <f t="shared" ca="1" si="382"/>
        <v>5.4729672276037311E-2</v>
      </c>
      <c r="E835" s="17" t="str">
        <f t="shared" ref="E835" si="409">IF(A835=0,"",_xlfn.CONCAT("\end{enumerate} \section*{ Cuenta ",A835,"} \begin{enumerate}"))</f>
        <v>\end{enumerate} \section*{ Cuenta 20181930147} \begin{enumerate}</v>
      </c>
    </row>
    <row r="836" spans="1:26" x14ac:dyDescent="0.3">
      <c r="A836" s="15">
        <v>0</v>
      </c>
      <c r="B836" s="15">
        <v>0</v>
      </c>
      <c r="C836" s="6">
        <f t="shared" ca="1" si="381"/>
        <v>0.47942995256595766</v>
      </c>
      <c r="D836" s="6">
        <f t="shared" ca="1" si="382"/>
        <v>0.47942995256595766</v>
      </c>
      <c r="E836" s="6" t="str">
        <f t="shared" ref="E836:E847" si="410">IF(A836=0,"",_xlfn.CONCAT("## ",A836))</f>
        <v/>
      </c>
      <c r="F836" s="6" t="s">
        <v>160</v>
      </c>
      <c r="G836" s="6" t="s">
        <v>159</v>
      </c>
      <c r="H836" s="6">
        <f t="shared" ref="H836:H847" ca="1" si="411">ROUND(C836*100+35,2)</f>
        <v>82.94</v>
      </c>
      <c r="I836" s="6" t="s">
        <v>161</v>
      </c>
      <c r="J836" s="6">
        <f t="shared" ref="J836:J841" ca="1" si="412">H836+ROUND(D836*100+35,0)</f>
        <v>165.94</v>
      </c>
      <c r="K836" s="6" t="s">
        <v>166</v>
      </c>
      <c r="V836" s="9"/>
    </row>
    <row r="837" spans="1:26" x14ac:dyDescent="0.3">
      <c r="A837" s="15">
        <v>0</v>
      </c>
      <c r="B837" s="15">
        <v>0</v>
      </c>
      <c r="C837" s="6">
        <f t="shared" ref="C837:C900" ca="1" si="413">RAND()</f>
        <v>0.69726546229946762</v>
      </c>
      <c r="D837" s="6">
        <f t="shared" ref="D837:D900" ca="1" si="414">IF(C837&gt;0.1,      IF(C837&lt;0.6,C837,ABS(1-C837)),C837+0.5)</f>
        <v>0.30273453770053238</v>
      </c>
      <c r="E837" s="6" t="str">
        <f t="shared" si="410"/>
        <v/>
      </c>
      <c r="F837" s="6" t="s">
        <v>160</v>
      </c>
      <c r="G837" s="6" t="s">
        <v>159</v>
      </c>
      <c r="H837" s="6">
        <f t="shared" ca="1" si="411"/>
        <v>104.73</v>
      </c>
      <c r="I837" s="6" t="s">
        <v>161</v>
      </c>
      <c r="J837" s="6">
        <f t="shared" ca="1" si="412"/>
        <v>169.73000000000002</v>
      </c>
      <c r="K837" s="6" t="s">
        <v>166</v>
      </c>
      <c r="V837" s="9"/>
    </row>
    <row r="838" spans="1:26" x14ac:dyDescent="0.3">
      <c r="A838" s="15">
        <v>0</v>
      </c>
      <c r="B838" s="15">
        <v>0</v>
      </c>
      <c r="C838" s="6">
        <f t="shared" ca="1" si="413"/>
        <v>0.10335063311584358</v>
      </c>
      <c r="D838" s="6">
        <f t="shared" ca="1" si="414"/>
        <v>0.10335063311584358</v>
      </c>
      <c r="E838" s="6" t="str">
        <f t="shared" si="410"/>
        <v/>
      </c>
      <c r="F838" s="6" t="s">
        <v>160</v>
      </c>
      <c r="G838" s="6" t="s">
        <v>159</v>
      </c>
      <c r="H838" s="6">
        <f t="shared" ca="1" si="411"/>
        <v>45.34</v>
      </c>
      <c r="I838" s="6" t="s">
        <v>161</v>
      </c>
      <c r="J838" s="6">
        <f t="shared" ca="1" si="412"/>
        <v>90.34</v>
      </c>
      <c r="K838" s="6" t="s">
        <v>166</v>
      </c>
      <c r="V838" s="9"/>
    </row>
    <row r="839" spans="1:26" x14ac:dyDescent="0.3">
      <c r="A839" s="15">
        <v>0</v>
      </c>
      <c r="B839" s="15">
        <v>0</v>
      </c>
      <c r="C839" s="6">
        <f t="shared" ca="1" si="413"/>
        <v>8.133563803174837E-2</v>
      </c>
      <c r="D839" s="6">
        <f t="shared" ca="1" si="414"/>
        <v>0.58133563803174837</v>
      </c>
      <c r="E839" s="6" t="str">
        <f t="shared" si="410"/>
        <v/>
      </c>
      <c r="F839" s="6" t="s">
        <v>160</v>
      </c>
      <c r="G839" s="6" t="s">
        <v>159</v>
      </c>
      <c r="H839" s="6">
        <f t="shared" ca="1" si="411"/>
        <v>43.13</v>
      </c>
      <c r="I839" s="6" t="s">
        <v>161</v>
      </c>
      <c r="J839" s="6">
        <f t="shared" ca="1" si="412"/>
        <v>136.13</v>
      </c>
      <c r="K839" s="6" t="s">
        <v>166</v>
      </c>
      <c r="V839" s="9"/>
    </row>
    <row r="840" spans="1:26" x14ac:dyDescent="0.3">
      <c r="A840" s="15">
        <v>0</v>
      </c>
      <c r="B840" s="15">
        <v>0</v>
      </c>
      <c r="C840" s="6">
        <f t="shared" ca="1" si="413"/>
        <v>6.9279798555945682E-2</v>
      </c>
      <c r="D840" s="6">
        <f t="shared" ca="1" si="414"/>
        <v>0.56927979855594568</v>
      </c>
      <c r="E840" s="6" t="str">
        <f t="shared" si="410"/>
        <v/>
      </c>
      <c r="F840" s="6" t="s">
        <v>160</v>
      </c>
      <c r="G840" s="6" t="s">
        <v>159</v>
      </c>
      <c r="H840" s="6">
        <f t="shared" ca="1" si="411"/>
        <v>41.93</v>
      </c>
      <c r="I840" s="6" t="s">
        <v>161</v>
      </c>
      <c r="J840" s="6">
        <f t="shared" ca="1" si="412"/>
        <v>133.93</v>
      </c>
      <c r="K840" s="6" t="s">
        <v>166</v>
      </c>
      <c r="V840" s="9"/>
    </row>
    <row r="841" spans="1:26" x14ac:dyDescent="0.3">
      <c r="A841" s="15">
        <v>0</v>
      </c>
      <c r="B841" s="15">
        <v>0</v>
      </c>
      <c r="C841" s="6">
        <f t="shared" ca="1" si="413"/>
        <v>1.4222752973334751E-2</v>
      </c>
      <c r="D841" s="6">
        <f t="shared" ca="1" si="414"/>
        <v>0.51422275297333475</v>
      </c>
      <c r="E841" s="6" t="str">
        <f t="shared" si="410"/>
        <v/>
      </c>
      <c r="F841" s="6" t="s">
        <v>160</v>
      </c>
      <c r="G841" s="6" t="s">
        <v>159</v>
      </c>
      <c r="H841" s="6">
        <f t="shared" ca="1" si="411"/>
        <v>36.42</v>
      </c>
      <c r="I841" s="6" t="s">
        <v>161</v>
      </c>
      <c r="J841" s="6">
        <f t="shared" ca="1" si="412"/>
        <v>122.42</v>
      </c>
      <c r="K841" s="6" t="s">
        <v>166</v>
      </c>
      <c r="V841" s="9"/>
    </row>
    <row r="842" spans="1:26" x14ac:dyDescent="0.3">
      <c r="A842" s="15">
        <v>0</v>
      </c>
      <c r="B842" s="15">
        <v>0</v>
      </c>
      <c r="C842" s="6">
        <f t="shared" ca="1" si="413"/>
        <v>0.92908766211529537</v>
      </c>
      <c r="D842" s="6">
        <f t="shared" ca="1" si="414"/>
        <v>7.0912337884704635E-2</v>
      </c>
      <c r="E842" s="6" t="str">
        <f t="shared" si="410"/>
        <v/>
      </c>
      <c r="F842" s="6" t="s">
        <v>160</v>
      </c>
      <c r="G842" s="6" t="s">
        <v>162</v>
      </c>
      <c r="H842" s="6">
        <f t="shared" ca="1" si="411"/>
        <v>127.91</v>
      </c>
      <c r="I842" s="6" t="s">
        <v>163</v>
      </c>
      <c r="J842" s="6">
        <f t="shared" ref="J842:J847" ca="1" si="415">ROUND(D842*100+35,0)</f>
        <v>42</v>
      </c>
      <c r="K842" s="6" t="s">
        <v>164</v>
      </c>
      <c r="L842" s="6">
        <f t="shared" ref="L842:L847" ca="1" si="416">ROUND(D842*20,0)</f>
        <v>1</v>
      </c>
      <c r="M842" s="6" t="s">
        <v>165</v>
      </c>
      <c r="V842" s="9"/>
    </row>
    <row r="843" spans="1:26" x14ac:dyDescent="0.3">
      <c r="A843" s="15">
        <v>0</v>
      </c>
      <c r="B843" s="15">
        <v>0</v>
      </c>
      <c r="C843" s="6">
        <f t="shared" ca="1" si="413"/>
        <v>0.56885988349111694</v>
      </c>
      <c r="D843" s="6">
        <f t="shared" ca="1" si="414"/>
        <v>0.56885988349111694</v>
      </c>
      <c r="E843" s="6" t="str">
        <f t="shared" si="410"/>
        <v/>
      </c>
      <c r="F843" s="6" t="s">
        <v>160</v>
      </c>
      <c r="G843" s="6" t="s">
        <v>162</v>
      </c>
      <c r="H843" s="6">
        <f t="shared" ca="1" si="411"/>
        <v>91.89</v>
      </c>
      <c r="I843" s="6" t="s">
        <v>163</v>
      </c>
      <c r="J843" s="6">
        <f t="shared" ca="1" si="415"/>
        <v>92</v>
      </c>
      <c r="K843" s="6" t="s">
        <v>164</v>
      </c>
      <c r="L843" s="6">
        <f t="shared" ca="1" si="416"/>
        <v>11</v>
      </c>
      <c r="M843" s="6" t="s">
        <v>165</v>
      </c>
      <c r="V843" s="9"/>
    </row>
    <row r="844" spans="1:26" x14ac:dyDescent="0.3">
      <c r="A844" s="15">
        <v>0</v>
      </c>
      <c r="B844" s="15">
        <v>0</v>
      </c>
      <c r="C844" s="6">
        <f t="shared" ca="1" si="413"/>
        <v>0.21512831014631528</v>
      </c>
      <c r="D844" s="6">
        <f t="shared" ca="1" si="414"/>
        <v>0.21512831014631528</v>
      </c>
      <c r="E844" s="6" t="str">
        <f t="shared" si="410"/>
        <v/>
      </c>
      <c r="F844" s="6" t="s">
        <v>160</v>
      </c>
      <c r="G844" s="6" t="s">
        <v>162</v>
      </c>
      <c r="H844" s="6">
        <f t="shared" ca="1" si="411"/>
        <v>56.51</v>
      </c>
      <c r="I844" s="6" t="s">
        <v>163</v>
      </c>
      <c r="J844" s="6">
        <f t="shared" ca="1" si="415"/>
        <v>57</v>
      </c>
      <c r="K844" s="6" t="s">
        <v>164</v>
      </c>
      <c r="L844" s="6">
        <f t="shared" ca="1" si="416"/>
        <v>4</v>
      </c>
      <c r="M844" s="6" t="s">
        <v>165</v>
      </c>
      <c r="V844" s="9"/>
    </row>
    <row r="845" spans="1:26" x14ac:dyDescent="0.3">
      <c r="A845" s="15">
        <v>0</v>
      </c>
      <c r="B845" s="15">
        <v>0</v>
      </c>
      <c r="C845" s="6">
        <f t="shared" ca="1" si="413"/>
        <v>0.20822291342472921</v>
      </c>
      <c r="D845" s="6">
        <f t="shared" ca="1" si="414"/>
        <v>0.20822291342472921</v>
      </c>
      <c r="E845" s="6" t="str">
        <f t="shared" si="410"/>
        <v/>
      </c>
      <c r="F845" s="6" t="s">
        <v>160</v>
      </c>
      <c r="G845" s="6" t="s">
        <v>162</v>
      </c>
      <c r="H845" s="6">
        <f t="shared" ca="1" si="411"/>
        <v>55.82</v>
      </c>
      <c r="I845" s="6" t="s">
        <v>163</v>
      </c>
      <c r="J845" s="6">
        <f t="shared" ca="1" si="415"/>
        <v>56</v>
      </c>
      <c r="K845" s="6" t="s">
        <v>164</v>
      </c>
      <c r="L845" s="6">
        <f t="shared" ca="1" si="416"/>
        <v>4</v>
      </c>
      <c r="M845" s="6" t="s">
        <v>165</v>
      </c>
      <c r="V845" s="9"/>
    </row>
    <row r="846" spans="1:26" x14ac:dyDescent="0.3">
      <c r="A846" s="15">
        <v>0</v>
      </c>
      <c r="B846" s="15">
        <v>0</v>
      </c>
      <c r="C846" s="6">
        <f t="shared" ca="1" si="413"/>
        <v>0.14527895634616961</v>
      </c>
      <c r="D846" s="6">
        <f t="shared" ca="1" si="414"/>
        <v>0.14527895634616961</v>
      </c>
      <c r="E846" s="6" t="str">
        <f t="shared" si="410"/>
        <v/>
      </c>
      <c r="F846" s="6" t="s">
        <v>160</v>
      </c>
      <c r="G846" s="6" t="s">
        <v>162</v>
      </c>
      <c r="H846" s="6">
        <f t="shared" ca="1" si="411"/>
        <v>49.53</v>
      </c>
      <c r="I846" s="6" t="s">
        <v>163</v>
      </c>
      <c r="J846" s="6">
        <f t="shared" ca="1" si="415"/>
        <v>50</v>
      </c>
      <c r="K846" s="6" t="s">
        <v>164</v>
      </c>
      <c r="L846" s="6">
        <f t="shared" ca="1" si="416"/>
        <v>3</v>
      </c>
      <c r="M846" s="6" t="s">
        <v>165</v>
      </c>
      <c r="N846" s="10"/>
      <c r="O846" s="10"/>
      <c r="P846" s="10"/>
      <c r="Q846" s="10"/>
      <c r="R846" s="10"/>
      <c r="S846" s="10"/>
      <c r="T846" s="10"/>
      <c r="U846" s="10"/>
      <c r="V846" s="11"/>
      <c r="W846" s="10"/>
      <c r="X846" s="10"/>
      <c r="Y846" s="10"/>
      <c r="Z846" s="10"/>
    </row>
    <row r="847" spans="1:26" x14ac:dyDescent="0.3">
      <c r="A847" s="15">
        <v>0</v>
      </c>
      <c r="B847" s="15">
        <v>0</v>
      </c>
      <c r="C847" s="6">
        <f t="shared" ca="1" si="413"/>
        <v>0.97986909979518999</v>
      </c>
      <c r="D847" s="6">
        <f t="shared" ca="1" si="414"/>
        <v>2.0130900204810009E-2</v>
      </c>
      <c r="E847" s="6" t="str">
        <f t="shared" si="410"/>
        <v/>
      </c>
      <c r="F847" s="6" t="s">
        <v>160</v>
      </c>
      <c r="G847" s="6" t="s">
        <v>162</v>
      </c>
      <c r="H847" s="6">
        <f t="shared" ca="1" si="411"/>
        <v>132.99</v>
      </c>
      <c r="I847" s="6" t="s">
        <v>163</v>
      </c>
      <c r="J847" s="6">
        <f t="shared" ca="1" si="415"/>
        <v>37</v>
      </c>
      <c r="K847" s="6" t="s">
        <v>164</v>
      </c>
      <c r="L847" s="6">
        <f t="shared" ca="1" si="416"/>
        <v>0</v>
      </c>
      <c r="M847" s="6" t="s">
        <v>165</v>
      </c>
      <c r="V847" s="9"/>
    </row>
    <row r="848" spans="1:26" ht="56.7" x14ac:dyDescent="0.3">
      <c r="A848" s="15">
        <v>20181930160</v>
      </c>
      <c r="B848" s="15">
        <v>0</v>
      </c>
      <c r="C848" s="6">
        <f t="shared" ca="1" si="413"/>
        <v>0.99002866301148462</v>
      </c>
      <c r="D848" s="6">
        <f t="shared" ca="1" si="414"/>
        <v>9.971336988515378E-3</v>
      </c>
      <c r="E848" s="17" t="str">
        <f t="shared" ref="E848" si="417">IF(A848=0,"",_xlfn.CONCAT("\end{enumerate} \section*{ Cuenta ",A848,"} \begin{enumerate}"))</f>
        <v>\end{enumerate} \section*{ Cuenta 20181930160} \begin{enumerate}</v>
      </c>
    </row>
    <row r="849" spans="1:26" x14ac:dyDescent="0.3">
      <c r="A849" s="15">
        <v>0</v>
      </c>
      <c r="B849" s="15">
        <v>0</v>
      </c>
      <c r="C849" s="6">
        <f t="shared" ca="1" si="413"/>
        <v>0.17281370059173407</v>
      </c>
      <c r="D849" s="6">
        <f t="shared" ca="1" si="414"/>
        <v>0.17281370059173407</v>
      </c>
      <c r="E849" s="6" t="str">
        <f t="shared" ref="E849:E860" si="418">IF(A849=0,"",_xlfn.CONCAT("## ",A849))</f>
        <v/>
      </c>
      <c r="F849" s="6" t="s">
        <v>160</v>
      </c>
      <c r="G849" s="6" t="s">
        <v>159</v>
      </c>
      <c r="H849" s="6">
        <f t="shared" ref="H849:H860" ca="1" si="419">ROUND(C849*100+35,2)</f>
        <v>52.28</v>
      </c>
      <c r="I849" s="6" t="s">
        <v>161</v>
      </c>
      <c r="J849" s="6">
        <f t="shared" ref="J849:J854" ca="1" si="420">H849+ROUND(D849*100+35,0)</f>
        <v>104.28</v>
      </c>
      <c r="K849" s="6" t="s">
        <v>166</v>
      </c>
      <c r="V849" s="9"/>
    </row>
    <row r="850" spans="1:26" x14ac:dyDescent="0.3">
      <c r="A850" s="15">
        <v>0</v>
      </c>
      <c r="B850" s="15">
        <v>0</v>
      </c>
      <c r="C850" s="6">
        <f t="shared" ca="1" si="413"/>
        <v>0.97875272051251383</v>
      </c>
      <c r="D850" s="6">
        <f t="shared" ca="1" si="414"/>
        <v>2.124727948748617E-2</v>
      </c>
      <c r="E850" s="6" t="str">
        <f t="shared" si="418"/>
        <v/>
      </c>
      <c r="F850" s="6" t="s">
        <v>160</v>
      </c>
      <c r="G850" s="6" t="s">
        <v>159</v>
      </c>
      <c r="H850" s="6">
        <f t="shared" ca="1" si="419"/>
        <v>132.88</v>
      </c>
      <c r="I850" s="6" t="s">
        <v>161</v>
      </c>
      <c r="J850" s="6">
        <f t="shared" ca="1" si="420"/>
        <v>169.88</v>
      </c>
      <c r="K850" s="6" t="s">
        <v>166</v>
      </c>
      <c r="V850" s="9"/>
    </row>
    <row r="851" spans="1:26" x14ac:dyDescent="0.3">
      <c r="A851" s="15">
        <v>0</v>
      </c>
      <c r="B851" s="15">
        <v>0</v>
      </c>
      <c r="C851" s="6">
        <f t="shared" ca="1" si="413"/>
        <v>0.53138956147453875</v>
      </c>
      <c r="D851" s="6">
        <f t="shared" ca="1" si="414"/>
        <v>0.53138956147453875</v>
      </c>
      <c r="E851" s="6" t="str">
        <f t="shared" si="418"/>
        <v/>
      </c>
      <c r="F851" s="6" t="s">
        <v>160</v>
      </c>
      <c r="G851" s="6" t="s">
        <v>159</v>
      </c>
      <c r="H851" s="6">
        <f t="shared" ca="1" si="419"/>
        <v>88.14</v>
      </c>
      <c r="I851" s="6" t="s">
        <v>161</v>
      </c>
      <c r="J851" s="6">
        <f t="shared" ca="1" si="420"/>
        <v>176.14</v>
      </c>
      <c r="K851" s="6" t="s">
        <v>166</v>
      </c>
      <c r="V851" s="9"/>
    </row>
    <row r="852" spans="1:26" x14ac:dyDescent="0.3">
      <c r="A852" s="15">
        <v>0</v>
      </c>
      <c r="B852" s="15">
        <v>0</v>
      </c>
      <c r="C852" s="6">
        <f t="shared" ca="1" si="413"/>
        <v>0.38763585420987146</v>
      </c>
      <c r="D852" s="6">
        <f t="shared" ca="1" si="414"/>
        <v>0.38763585420987146</v>
      </c>
      <c r="E852" s="6" t="str">
        <f t="shared" si="418"/>
        <v/>
      </c>
      <c r="F852" s="6" t="s">
        <v>160</v>
      </c>
      <c r="G852" s="6" t="s">
        <v>159</v>
      </c>
      <c r="H852" s="6">
        <f t="shared" ca="1" si="419"/>
        <v>73.760000000000005</v>
      </c>
      <c r="I852" s="6" t="s">
        <v>161</v>
      </c>
      <c r="J852" s="6">
        <f t="shared" ca="1" si="420"/>
        <v>147.76</v>
      </c>
      <c r="K852" s="6" t="s">
        <v>166</v>
      </c>
      <c r="V852" s="9"/>
    </row>
    <row r="853" spans="1:26" x14ac:dyDescent="0.3">
      <c r="A853" s="15">
        <v>0</v>
      </c>
      <c r="B853" s="15">
        <v>0</v>
      </c>
      <c r="C853" s="6">
        <f t="shared" ca="1" si="413"/>
        <v>0.89315916495703451</v>
      </c>
      <c r="D853" s="6">
        <f t="shared" ca="1" si="414"/>
        <v>0.10684083504296549</v>
      </c>
      <c r="E853" s="6" t="str">
        <f t="shared" si="418"/>
        <v/>
      </c>
      <c r="F853" s="6" t="s">
        <v>160</v>
      </c>
      <c r="G853" s="6" t="s">
        <v>159</v>
      </c>
      <c r="H853" s="6">
        <f t="shared" ca="1" si="419"/>
        <v>124.32</v>
      </c>
      <c r="I853" s="6" t="s">
        <v>161</v>
      </c>
      <c r="J853" s="6">
        <f t="shared" ca="1" si="420"/>
        <v>170.32</v>
      </c>
      <c r="K853" s="6" t="s">
        <v>166</v>
      </c>
      <c r="V853" s="9"/>
    </row>
    <row r="854" spans="1:26" x14ac:dyDescent="0.3">
      <c r="A854" s="15">
        <v>0</v>
      </c>
      <c r="B854" s="15">
        <v>0</v>
      </c>
      <c r="C854" s="6">
        <f t="shared" ca="1" si="413"/>
        <v>0.28819852301808968</v>
      </c>
      <c r="D854" s="6">
        <f t="shared" ca="1" si="414"/>
        <v>0.28819852301808968</v>
      </c>
      <c r="E854" s="6" t="str">
        <f t="shared" si="418"/>
        <v/>
      </c>
      <c r="F854" s="6" t="s">
        <v>160</v>
      </c>
      <c r="G854" s="6" t="s">
        <v>159</v>
      </c>
      <c r="H854" s="6">
        <f t="shared" ca="1" si="419"/>
        <v>63.82</v>
      </c>
      <c r="I854" s="6" t="s">
        <v>161</v>
      </c>
      <c r="J854" s="6">
        <f t="shared" ca="1" si="420"/>
        <v>127.82</v>
      </c>
      <c r="K854" s="6" t="s">
        <v>166</v>
      </c>
      <c r="V854" s="9"/>
    </row>
    <row r="855" spans="1:26" x14ac:dyDescent="0.3">
      <c r="A855" s="15">
        <v>0</v>
      </c>
      <c r="B855" s="15">
        <v>0</v>
      </c>
      <c r="C855" s="6">
        <f t="shared" ca="1" si="413"/>
        <v>0.20424833499402795</v>
      </c>
      <c r="D855" s="6">
        <f t="shared" ca="1" si="414"/>
        <v>0.20424833499402795</v>
      </c>
      <c r="E855" s="6" t="str">
        <f t="shared" si="418"/>
        <v/>
      </c>
      <c r="F855" s="6" t="s">
        <v>160</v>
      </c>
      <c r="G855" s="6" t="s">
        <v>162</v>
      </c>
      <c r="H855" s="6">
        <f t="shared" ca="1" si="419"/>
        <v>55.42</v>
      </c>
      <c r="I855" s="6" t="s">
        <v>163</v>
      </c>
      <c r="J855" s="6">
        <f t="shared" ref="J855:J860" ca="1" si="421">ROUND(D855*100+35,0)</f>
        <v>55</v>
      </c>
      <c r="K855" s="6" t="s">
        <v>164</v>
      </c>
      <c r="L855" s="6">
        <f t="shared" ref="L855:L860" ca="1" si="422">ROUND(D855*20,0)</f>
        <v>4</v>
      </c>
      <c r="M855" s="6" t="s">
        <v>165</v>
      </c>
      <c r="V855" s="9"/>
    </row>
    <row r="856" spans="1:26" x14ac:dyDescent="0.3">
      <c r="A856" s="15">
        <v>0</v>
      </c>
      <c r="B856" s="15">
        <v>0</v>
      </c>
      <c r="C856" s="6">
        <f t="shared" ca="1" si="413"/>
        <v>0.19658350666186386</v>
      </c>
      <c r="D856" s="6">
        <f t="shared" ca="1" si="414"/>
        <v>0.19658350666186386</v>
      </c>
      <c r="E856" s="6" t="str">
        <f t="shared" si="418"/>
        <v/>
      </c>
      <c r="F856" s="6" t="s">
        <v>160</v>
      </c>
      <c r="G856" s="6" t="s">
        <v>162</v>
      </c>
      <c r="H856" s="6">
        <f t="shared" ca="1" si="419"/>
        <v>54.66</v>
      </c>
      <c r="I856" s="6" t="s">
        <v>163</v>
      </c>
      <c r="J856" s="6">
        <f t="shared" ca="1" si="421"/>
        <v>55</v>
      </c>
      <c r="K856" s="6" t="s">
        <v>164</v>
      </c>
      <c r="L856" s="6">
        <f t="shared" ca="1" si="422"/>
        <v>4</v>
      </c>
      <c r="M856" s="6" t="s">
        <v>165</v>
      </c>
      <c r="V856" s="9"/>
    </row>
    <row r="857" spans="1:26" x14ac:dyDescent="0.3">
      <c r="A857" s="15">
        <v>0</v>
      </c>
      <c r="B857" s="15">
        <v>0</v>
      </c>
      <c r="C857" s="6">
        <f t="shared" ca="1" si="413"/>
        <v>0.89698137452425319</v>
      </c>
      <c r="D857" s="6">
        <f t="shared" ca="1" si="414"/>
        <v>0.10301862547574681</v>
      </c>
      <c r="E857" s="6" t="str">
        <f t="shared" si="418"/>
        <v/>
      </c>
      <c r="F857" s="6" t="s">
        <v>160</v>
      </c>
      <c r="G857" s="6" t="s">
        <v>162</v>
      </c>
      <c r="H857" s="6">
        <f t="shared" ca="1" si="419"/>
        <v>124.7</v>
      </c>
      <c r="I857" s="6" t="s">
        <v>163</v>
      </c>
      <c r="J857" s="6">
        <f t="shared" ca="1" si="421"/>
        <v>45</v>
      </c>
      <c r="K857" s="6" t="s">
        <v>164</v>
      </c>
      <c r="L857" s="6">
        <f t="shared" ca="1" si="422"/>
        <v>2</v>
      </c>
      <c r="M857" s="6" t="s">
        <v>165</v>
      </c>
      <c r="V857" s="9"/>
    </row>
    <row r="858" spans="1:26" x14ac:dyDescent="0.3">
      <c r="A858" s="15">
        <v>0</v>
      </c>
      <c r="B858" s="15">
        <v>0</v>
      </c>
      <c r="C858" s="6">
        <f t="shared" ca="1" si="413"/>
        <v>0.67833502984147387</v>
      </c>
      <c r="D858" s="6">
        <f t="shared" ca="1" si="414"/>
        <v>0.32166497015852613</v>
      </c>
      <c r="E858" s="6" t="str">
        <f t="shared" si="418"/>
        <v/>
      </c>
      <c r="F858" s="6" t="s">
        <v>160</v>
      </c>
      <c r="G858" s="6" t="s">
        <v>162</v>
      </c>
      <c r="H858" s="6">
        <f t="shared" ca="1" si="419"/>
        <v>102.83</v>
      </c>
      <c r="I858" s="6" t="s">
        <v>163</v>
      </c>
      <c r="J858" s="6">
        <f t="shared" ca="1" si="421"/>
        <v>67</v>
      </c>
      <c r="K858" s="6" t="s">
        <v>164</v>
      </c>
      <c r="L858" s="6">
        <f t="shared" ca="1" si="422"/>
        <v>6</v>
      </c>
      <c r="M858" s="6" t="s">
        <v>165</v>
      </c>
      <c r="V858" s="9"/>
    </row>
    <row r="859" spans="1:26" x14ac:dyDescent="0.3">
      <c r="A859" s="15">
        <v>0</v>
      </c>
      <c r="B859" s="15">
        <v>0</v>
      </c>
      <c r="C859" s="6">
        <f t="shared" ca="1" si="413"/>
        <v>0.31327613733503989</v>
      </c>
      <c r="D859" s="6">
        <f t="shared" ca="1" si="414"/>
        <v>0.31327613733503989</v>
      </c>
      <c r="E859" s="6" t="str">
        <f t="shared" si="418"/>
        <v/>
      </c>
      <c r="F859" s="6" t="s">
        <v>160</v>
      </c>
      <c r="G859" s="6" t="s">
        <v>162</v>
      </c>
      <c r="H859" s="6">
        <f t="shared" ca="1" si="419"/>
        <v>66.33</v>
      </c>
      <c r="I859" s="6" t="s">
        <v>163</v>
      </c>
      <c r="J859" s="6">
        <f t="shared" ca="1" si="421"/>
        <v>66</v>
      </c>
      <c r="K859" s="6" t="s">
        <v>164</v>
      </c>
      <c r="L859" s="6">
        <f t="shared" ca="1" si="422"/>
        <v>6</v>
      </c>
      <c r="M859" s="6" t="s">
        <v>165</v>
      </c>
      <c r="N859" s="10"/>
      <c r="O859" s="10"/>
      <c r="P859" s="10"/>
      <c r="Q859" s="10"/>
      <c r="R859" s="10"/>
      <c r="S859" s="10"/>
      <c r="T859" s="10"/>
      <c r="U859" s="10"/>
      <c r="V859" s="11"/>
      <c r="W859" s="10"/>
      <c r="X859" s="10"/>
      <c r="Y859" s="10"/>
      <c r="Z859" s="10"/>
    </row>
    <row r="860" spans="1:26" x14ac:dyDescent="0.3">
      <c r="A860" s="15">
        <v>0</v>
      </c>
      <c r="B860" s="15">
        <v>0</v>
      </c>
      <c r="C860" s="6">
        <f t="shared" ca="1" si="413"/>
        <v>2.366271195106362E-2</v>
      </c>
      <c r="D860" s="6">
        <f t="shared" ca="1" si="414"/>
        <v>0.52366271195106362</v>
      </c>
      <c r="E860" s="6" t="str">
        <f t="shared" si="418"/>
        <v/>
      </c>
      <c r="F860" s="6" t="s">
        <v>160</v>
      </c>
      <c r="G860" s="6" t="s">
        <v>162</v>
      </c>
      <c r="H860" s="6">
        <f t="shared" ca="1" si="419"/>
        <v>37.369999999999997</v>
      </c>
      <c r="I860" s="6" t="s">
        <v>163</v>
      </c>
      <c r="J860" s="6">
        <f t="shared" ca="1" si="421"/>
        <v>87</v>
      </c>
      <c r="K860" s="6" t="s">
        <v>164</v>
      </c>
      <c r="L860" s="6">
        <f t="shared" ca="1" si="422"/>
        <v>10</v>
      </c>
      <c r="M860" s="6" t="s">
        <v>165</v>
      </c>
      <c r="V860" s="9"/>
    </row>
    <row r="861" spans="1:26" ht="56.7" x14ac:dyDescent="0.3">
      <c r="A861" s="15">
        <v>20191001489</v>
      </c>
      <c r="B861" s="15">
        <v>0</v>
      </c>
      <c r="C861" s="6">
        <f t="shared" ca="1" si="413"/>
        <v>0.73528829738297719</v>
      </c>
      <c r="D861" s="6">
        <f t="shared" ca="1" si="414"/>
        <v>0.26471170261702281</v>
      </c>
      <c r="E861" s="17" t="str">
        <f t="shared" ref="E861" si="423">IF(A861=0,"",_xlfn.CONCAT("\end{enumerate} \section*{ Cuenta ",A861,"} \begin{enumerate}"))</f>
        <v>\end{enumerate} \section*{ Cuenta 20191001489} \begin{enumerate}</v>
      </c>
    </row>
    <row r="862" spans="1:26" x14ac:dyDescent="0.3">
      <c r="A862" s="15">
        <v>0</v>
      </c>
      <c r="B862" s="15">
        <v>0</v>
      </c>
      <c r="C862" s="6">
        <f t="shared" ca="1" si="413"/>
        <v>0.94923975463566557</v>
      </c>
      <c r="D862" s="6">
        <f t="shared" ca="1" si="414"/>
        <v>5.0760245364334433E-2</v>
      </c>
      <c r="E862" s="6" t="str">
        <f t="shared" ref="E862:E873" si="424">IF(A862=0,"",_xlfn.CONCAT("## ",A862))</f>
        <v/>
      </c>
      <c r="F862" s="6" t="s">
        <v>160</v>
      </c>
      <c r="G862" s="6" t="s">
        <v>159</v>
      </c>
      <c r="H862" s="6">
        <f t="shared" ref="H862:H873" ca="1" si="425">ROUND(C862*100+35,2)</f>
        <v>129.91999999999999</v>
      </c>
      <c r="I862" s="6" t="s">
        <v>161</v>
      </c>
      <c r="J862" s="6">
        <f t="shared" ref="J862:J867" ca="1" si="426">H862+ROUND(D862*100+35,0)</f>
        <v>169.92</v>
      </c>
      <c r="K862" s="6" t="s">
        <v>166</v>
      </c>
      <c r="V862" s="9"/>
    </row>
    <row r="863" spans="1:26" x14ac:dyDescent="0.3">
      <c r="A863" s="15">
        <v>0</v>
      </c>
      <c r="B863" s="15">
        <v>0</v>
      </c>
      <c r="C863" s="6">
        <f t="shared" ca="1" si="413"/>
        <v>2.0273383106250709E-2</v>
      </c>
      <c r="D863" s="6">
        <f t="shared" ca="1" si="414"/>
        <v>0.52027338310625071</v>
      </c>
      <c r="E863" s="6" t="str">
        <f t="shared" si="424"/>
        <v/>
      </c>
      <c r="F863" s="6" t="s">
        <v>160</v>
      </c>
      <c r="G863" s="6" t="s">
        <v>159</v>
      </c>
      <c r="H863" s="6">
        <f t="shared" ca="1" si="425"/>
        <v>37.03</v>
      </c>
      <c r="I863" s="6" t="s">
        <v>161</v>
      </c>
      <c r="J863" s="6">
        <f t="shared" ca="1" si="426"/>
        <v>124.03</v>
      </c>
      <c r="K863" s="6" t="s">
        <v>166</v>
      </c>
      <c r="V863" s="9"/>
    </row>
    <row r="864" spans="1:26" x14ac:dyDescent="0.3">
      <c r="A864" s="15">
        <v>0</v>
      </c>
      <c r="B864" s="15">
        <v>0</v>
      </c>
      <c r="C864" s="6">
        <f t="shared" ca="1" si="413"/>
        <v>0.13713070195474919</v>
      </c>
      <c r="D864" s="6">
        <f t="shared" ca="1" si="414"/>
        <v>0.13713070195474919</v>
      </c>
      <c r="E864" s="6" t="str">
        <f t="shared" si="424"/>
        <v/>
      </c>
      <c r="F864" s="6" t="s">
        <v>160</v>
      </c>
      <c r="G864" s="6" t="s">
        <v>159</v>
      </c>
      <c r="H864" s="6">
        <f t="shared" ca="1" si="425"/>
        <v>48.71</v>
      </c>
      <c r="I864" s="6" t="s">
        <v>161</v>
      </c>
      <c r="J864" s="6">
        <f t="shared" ca="1" si="426"/>
        <v>97.710000000000008</v>
      </c>
      <c r="K864" s="6" t="s">
        <v>166</v>
      </c>
      <c r="V864" s="9"/>
    </row>
    <row r="865" spans="1:26" x14ac:dyDescent="0.3">
      <c r="A865" s="15">
        <v>0</v>
      </c>
      <c r="B865" s="15">
        <v>0</v>
      </c>
      <c r="C865" s="6">
        <f t="shared" ca="1" si="413"/>
        <v>0.20175227070698554</v>
      </c>
      <c r="D865" s="6">
        <f t="shared" ca="1" si="414"/>
        <v>0.20175227070698554</v>
      </c>
      <c r="E865" s="6" t="str">
        <f t="shared" si="424"/>
        <v/>
      </c>
      <c r="F865" s="6" t="s">
        <v>160</v>
      </c>
      <c r="G865" s="6" t="s">
        <v>159</v>
      </c>
      <c r="H865" s="6">
        <f t="shared" ca="1" si="425"/>
        <v>55.18</v>
      </c>
      <c r="I865" s="6" t="s">
        <v>161</v>
      </c>
      <c r="J865" s="6">
        <f t="shared" ca="1" si="426"/>
        <v>110.18</v>
      </c>
      <c r="K865" s="6" t="s">
        <v>166</v>
      </c>
      <c r="V865" s="9"/>
    </row>
    <row r="866" spans="1:26" x14ac:dyDescent="0.3">
      <c r="A866" s="15">
        <v>0</v>
      </c>
      <c r="B866" s="15">
        <v>0</v>
      </c>
      <c r="C866" s="6">
        <f t="shared" ca="1" si="413"/>
        <v>0.26237141858017665</v>
      </c>
      <c r="D866" s="6">
        <f t="shared" ca="1" si="414"/>
        <v>0.26237141858017665</v>
      </c>
      <c r="E866" s="6" t="str">
        <f t="shared" si="424"/>
        <v/>
      </c>
      <c r="F866" s="6" t="s">
        <v>160</v>
      </c>
      <c r="G866" s="6" t="s">
        <v>159</v>
      </c>
      <c r="H866" s="6">
        <f t="shared" ca="1" si="425"/>
        <v>61.24</v>
      </c>
      <c r="I866" s="6" t="s">
        <v>161</v>
      </c>
      <c r="J866" s="6">
        <f t="shared" ca="1" si="426"/>
        <v>122.24000000000001</v>
      </c>
      <c r="K866" s="6" t="s">
        <v>166</v>
      </c>
      <c r="V866" s="9"/>
    </row>
    <row r="867" spans="1:26" x14ac:dyDescent="0.3">
      <c r="A867" s="15">
        <v>0</v>
      </c>
      <c r="B867" s="15">
        <v>0</v>
      </c>
      <c r="C867" s="6">
        <f t="shared" ca="1" si="413"/>
        <v>0.90698488896072149</v>
      </c>
      <c r="D867" s="6">
        <f t="shared" ca="1" si="414"/>
        <v>9.3015111039278509E-2</v>
      </c>
      <c r="E867" s="6" t="str">
        <f t="shared" si="424"/>
        <v/>
      </c>
      <c r="F867" s="6" t="s">
        <v>160</v>
      </c>
      <c r="G867" s="6" t="s">
        <v>159</v>
      </c>
      <c r="H867" s="6">
        <f t="shared" ca="1" si="425"/>
        <v>125.7</v>
      </c>
      <c r="I867" s="6" t="s">
        <v>161</v>
      </c>
      <c r="J867" s="6">
        <f t="shared" ca="1" si="426"/>
        <v>169.7</v>
      </c>
      <c r="K867" s="6" t="s">
        <v>166</v>
      </c>
      <c r="V867" s="9"/>
    </row>
    <row r="868" spans="1:26" x14ac:dyDescent="0.3">
      <c r="A868" s="15">
        <v>0</v>
      </c>
      <c r="B868" s="15">
        <v>0</v>
      </c>
      <c r="C868" s="6">
        <f t="shared" ca="1" si="413"/>
        <v>0.19777633318022447</v>
      </c>
      <c r="D868" s="6">
        <f t="shared" ca="1" si="414"/>
        <v>0.19777633318022447</v>
      </c>
      <c r="E868" s="6" t="str">
        <f t="shared" si="424"/>
        <v/>
      </c>
      <c r="F868" s="6" t="s">
        <v>160</v>
      </c>
      <c r="G868" s="6" t="s">
        <v>162</v>
      </c>
      <c r="H868" s="6">
        <f t="shared" ca="1" si="425"/>
        <v>54.78</v>
      </c>
      <c r="I868" s="6" t="s">
        <v>163</v>
      </c>
      <c r="J868" s="6">
        <f t="shared" ref="J868:J873" ca="1" si="427">ROUND(D868*100+35,0)</f>
        <v>55</v>
      </c>
      <c r="K868" s="6" t="s">
        <v>164</v>
      </c>
      <c r="L868" s="6">
        <f t="shared" ref="L868:L873" ca="1" si="428">ROUND(D868*20,0)</f>
        <v>4</v>
      </c>
      <c r="M868" s="6" t="s">
        <v>165</v>
      </c>
      <c r="V868" s="9"/>
    </row>
    <row r="869" spans="1:26" x14ac:dyDescent="0.3">
      <c r="A869" s="15">
        <v>0</v>
      </c>
      <c r="B869" s="15">
        <v>0</v>
      </c>
      <c r="C869" s="6">
        <f t="shared" ca="1" si="413"/>
        <v>0.51173230882202658</v>
      </c>
      <c r="D869" s="6">
        <f t="shared" ca="1" si="414"/>
        <v>0.51173230882202658</v>
      </c>
      <c r="E869" s="6" t="str">
        <f t="shared" si="424"/>
        <v/>
      </c>
      <c r="F869" s="6" t="s">
        <v>160</v>
      </c>
      <c r="G869" s="6" t="s">
        <v>162</v>
      </c>
      <c r="H869" s="6">
        <f t="shared" ca="1" si="425"/>
        <v>86.17</v>
      </c>
      <c r="I869" s="6" t="s">
        <v>163</v>
      </c>
      <c r="J869" s="6">
        <f t="shared" ca="1" si="427"/>
        <v>86</v>
      </c>
      <c r="K869" s="6" t="s">
        <v>164</v>
      </c>
      <c r="L869" s="6">
        <f t="shared" ca="1" si="428"/>
        <v>10</v>
      </c>
      <c r="M869" s="6" t="s">
        <v>165</v>
      </c>
      <c r="V869" s="9"/>
    </row>
    <row r="870" spans="1:26" x14ac:dyDescent="0.3">
      <c r="A870" s="15">
        <v>0</v>
      </c>
      <c r="B870" s="15">
        <v>0</v>
      </c>
      <c r="C870" s="6">
        <f t="shared" ca="1" si="413"/>
        <v>0.69714945114874949</v>
      </c>
      <c r="D870" s="6">
        <f t="shared" ca="1" si="414"/>
        <v>0.30285054885125051</v>
      </c>
      <c r="E870" s="6" t="str">
        <f t="shared" si="424"/>
        <v/>
      </c>
      <c r="F870" s="6" t="s">
        <v>160</v>
      </c>
      <c r="G870" s="6" t="s">
        <v>162</v>
      </c>
      <c r="H870" s="6">
        <f t="shared" ca="1" si="425"/>
        <v>104.71</v>
      </c>
      <c r="I870" s="6" t="s">
        <v>163</v>
      </c>
      <c r="J870" s="6">
        <f t="shared" ca="1" si="427"/>
        <v>65</v>
      </c>
      <c r="K870" s="6" t="s">
        <v>164</v>
      </c>
      <c r="L870" s="6">
        <f t="shared" ca="1" si="428"/>
        <v>6</v>
      </c>
      <c r="M870" s="6" t="s">
        <v>165</v>
      </c>
      <c r="V870" s="9"/>
    </row>
    <row r="871" spans="1:26" x14ac:dyDescent="0.3">
      <c r="A871" s="15">
        <v>0</v>
      </c>
      <c r="B871" s="15">
        <v>0</v>
      </c>
      <c r="C871" s="6">
        <f t="shared" ca="1" si="413"/>
        <v>0.12123478100492102</v>
      </c>
      <c r="D871" s="6">
        <f t="shared" ca="1" si="414"/>
        <v>0.12123478100492102</v>
      </c>
      <c r="E871" s="6" t="str">
        <f t="shared" si="424"/>
        <v/>
      </c>
      <c r="F871" s="6" t="s">
        <v>160</v>
      </c>
      <c r="G871" s="6" t="s">
        <v>162</v>
      </c>
      <c r="H871" s="6">
        <f t="shared" ca="1" si="425"/>
        <v>47.12</v>
      </c>
      <c r="I871" s="6" t="s">
        <v>163</v>
      </c>
      <c r="J871" s="6">
        <f t="shared" ca="1" si="427"/>
        <v>47</v>
      </c>
      <c r="K871" s="6" t="s">
        <v>164</v>
      </c>
      <c r="L871" s="6">
        <f t="shared" ca="1" si="428"/>
        <v>2</v>
      </c>
      <c r="M871" s="6" t="s">
        <v>165</v>
      </c>
      <c r="V871" s="9"/>
    </row>
    <row r="872" spans="1:26" x14ac:dyDescent="0.3">
      <c r="A872" s="15">
        <v>0</v>
      </c>
      <c r="B872" s="15">
        <v>0</v>
      </c>
      <c r="C872" s="6">
        <f t="shared" ca="1" si="413"/>
        <v>0.45138568866463569</v>
      </c>
      <c r="D872" s="6">
        <f t="shared" ca="1" si="414"/>
        <v>0.45138568866463569</v>
      </c>
      <c r="E872" s="6" t="str">
        <f t="shared" si="424"/>
        <v/>
      </c>
      <c r="F872" s="6" t="s">
        <v>160</v>
      </c>
      <c r="G872" s="6" t="s">
        <v>162</v>
      </c>
      <c r="H872" s="6">
        <f t="shared" ca="1" si="425"/>
        <v>80.14</v>
      </c>
      <c r="I872" s="6" t="s">
        <v>163</v>
      </c>
      <c r="J872" s="6">
        <f t="shared" ca="1" si="427"/>
        <v>80</v>
      </c>
      <c r="K872" s="6" t="s">
        <v>164</v>
      </c>
      <c r="L872" s="6">
        <f t="shared" ca="1" si="428"/>
        <v>9</v>
      </c>
      <c r="M872" s="6" t="s">
        <v>165</v>
      </c>
      <c r="N872" s="10"/>
      <c r="O872" s="10"/>
      <c r="P872" s="10"/>
      <c r="Q872" s="10"/>
      <c r="R872" s="10"/>
      <c r="S872" s="10"/>
      <c r="T872" s="10"/>
      <c r="U872" s="10"/>
      <c r="V872" s="11"/>
      <c r="W872" s="10"/>
      <c r="X872" s="10"/>
      <c r="Y872" s="10"/>
      <c r="Z872" s="10"/>
    </row>
    <row r="873" spans="1:26" x14ac:dyDescent="0.3">
      <c r="A873" s="15">
        <v>0</v>
      </c>
      <c r="B873" s="15">
        <v>0</v>
      </c>
      <c r="C873" s="6">
        <f t="shared" ca="1" si="413"/>
        <v>0.55360891996956396</v>
      </c>
      <c r="D873" s="6">
        <f t="shared" ca="1" si="414"/>
        <v>0.55360891996956396</v>
      </c>
      <c r="E873" s="6" t="str">
        <f t="shared" si="424"/>
        <v/>
      </c>
      <c r="F873" s="6" t="s">
        <v>160</v>
      </c>
      <c r="G873" s="6" t="s">
        <v>162</v>
      </c>
      <c r="H873" s="6">
        <f t="shared" ca="1" si="425"/>
        <v>90.36</v>
      </c>
      <c r="I873" s="6" t="s">
        <v>163</v>
      </c>
      <c r="J873" s="6">
        <f t="shared" ca="1" si="427"/>
        <v>90</v>
      </c>
      <c r="K873" s="6" t="s">
        <v>164</v>
      </c>
      <c r="L873" s="6">
        <f t="shared" ca="1" si="428"/>
        <v>11</v>
      </c>
      <c r="M873" s="6" t="s">
        <v>165</v>
      </c>
      <c r="V873" s="9"/>
    </row>
    <row r="874" spans="1:26" ht="56.7" x14ac:dyDescent="0.3">
      <c r="A874" s="15">
        <v>20191900021</v>
      </c>
      <c r="B874" s="15">
        <v>0</v>
      </c>
      <c r="C874" s="6">
        <f t="shared" ca="1" si="413"/>
        <v>0.36175793169624049</v>
      </c>
      <c r="D874" s="6">
        <f t="shared" ca="1" si="414"/>
        <v>0.36175793169624049</v>
      </c>
      <c r="E874" s="17" t="str">
        <f t="shared" ref="E874" si="429">IF(A874=0,"",_xlfn.CONCAT("\end{enumerate} \section*{ Cuenta ",A874,"} \begin{enumerate}"))</f>
        <v>\end{enumerate} \section*{ Cuenta 20191900021} \begin{enumerate}</v>
      </c>
    </row>
    <row r="875" spans="1:26" x14ac:dyDescent="0.3">
      <c r="A875" s="15">
        <v>0</v>
      </c>
      <c r="B875" s="15">
        <v>0</v>
      </c>
      <c r="C875" s="6">
        <f t="shared" ca="1" si="413"/>
        <v>0.33810126936736284</v>
      </c>
      <c r="D875" s="6">
        <f t="shared" ca="1" si="414"/>
        <v>0.33810126936736284</v>
      </c>
      <c r="E875" s="6" t="str">
        <f t="shared" ref="E875:E886" si="430">IF(A875=0,"",_xlfn.CONCAT("## ",A875))</f>
        <v/>
      </c>
      <c r="F875" s="6" t="s">
        <v>160</v>
      </c>
      <c r="G875" s="6" t="s">
        <v>159</v>
      </c>
      <c r="H875" s="6">
        <f t="shared" ref="H875:H886" ca="1" si="431">ROUND(C875*100+35,2)</f>
        <v>68.81</v>
      </c>
      <c r="I875" s="6" t="s">
        <v>161</v>
      </c>
      <c r="J875" s="6">
        <f t="shared" ref="J875:J880" ca="1" si="432">H875+ROUND(D875*100+35,0)</f>
        <v>137.81</v>
      </c>
      <c r="K875" s="6" t="s">
        <v>166</v>
      </c>
      <c r="V875" s="9"/>
    </row>
    <row r="876" spans="1:26" x14ac:dyDescent="0.3">
      <c r="A876" s="15">
        <v>0</v>
      </c>
      <c r="B876" s="15">
        <v>0</v>
      </c>
      <c r="C876" s="6">
        <f t="shared" ca="1" si="413"/>
        <v>0.19072483751421165</v>
      </c>
      <c r="D876" s="6">
        <f t="shared" ca="1" si="414"/>
        <v>0.19072483751421165</v>
      </c>
      <c r="E876" s="6" t="str">
        <f t="shared" si="430"/>
        <v/>
      </c>
      <c r="F876" s="6" t="s">
        <v>160</v>
      </c>
      <c r="G876" s="6" t="s">
        <v>159</v>
      </c>
      <c r="H876" s="6">
        <f t="shared" ca="1" si="431"/>
        <v>54.07</v>
      </c>
      <c r="I876" s="6" t="s">
        <v>161</v>
      </c>
      <c r="J876" s="6">
        <f t="shared" ca="1" si="432"/>
        <v>108.07</v>
      </c>
      <c r="K876" s="6" t="s">
        <v>166</v>
      </c>
      <c r="V876" s="9"/>
    </row>
    <row r="877" spans="1:26" x14ac:dyDescent="0.3">
      <c r="A877" s="15">
        <v>0</v>
      </c>
      <c r="B877" s="15">
        <v>0</v>
      </c>
      <c r="C877" s="6">
        <f t="shared" ca="1" si="413"/>
        <v>0.84224371820678934</v>
      </c>
      <c r="D877" s="6">
        <f t="shared" ca="1" si="414"/>
        <v>0.15775628179321066</v>
      </c>
      <c r="E877" s="6" t="str">
        <f t="shared" si="430"/>
        <v/>
      </c>
      <c r="F877" s="6" t="s">
        <v>160</v>
      </c>
      <c r="G877" s="6" t="s">
        <v>159</v>
      </c>
      <c r="H877" s="6">
        <f t="shared" ca="1" si="431"/>
        <v>119.22</v>
      </c>
      <c r="I877" s="6" t="s">
        <v>161</v>
      </c>
      <c r="J877" s="6">
        <f t="shared" ca="1" si="432"/>
        <v>170.22</v>
      </c>
      <c r="K877" s="6" t="s">
        <v>166</v>
      </c>
      <c r="V877" s="9"/>
    </row>
    <row r="878" spans="1:26" x14ac:dyDescent="0.3">
      <c r="A878" s="15">
        <v>0</v>
      </c>
      <c r="B878" s="15">
        <v>0</v>
      </c>
      <c r="C878" s="6">
        <f t="shared" ca="1" si="413"/>
        <v>0.15984009758603546</v>
      </c>
      <c r="D878" s="6">
        <f t="shared" ca="1" si="414"/>
        <v>0.15984009758603546</v>
      </c>
      <c r="E878" s="6" t="str">
        <f t="shared" si="430"/>
        <v/>
      </c>
      <c r="F878" s="6" t="s">
        <v>160</v>
      </c>
      <c r="G878" s="6" t="s">
        <v>159</v>
      </c>
      <c r="H878" s="6">
        <f t="shared" ca="1" si="431"/>
        <v>50.98</v>
      </c>
      <c r="I878" s="6" t="s">
        <v>161</v>
      </c>
      <c r="J878" s="6">
        <f t="shared" ca="1" si="432"/>
        <v>101.97999999999999</v>
      </c>
      <c r="K878" s="6" t="s">
        <v>166</v>
      </c>
      <c r="V878" s="9"/>
    </row>
    <row r="879" spans="1:26" x14ac:dyDescent="0.3">
      <c r="A879" s="15">
        <v>0</v>
      </c>
      <c r="B879" s="15">
        <v>0</v>
      </c>
      <c r="C879" s="6">
        <f t="shared" ca="1" si="413"/>
        <v>0.78400089882510637</v>
      </c>
      <c r="D879" s="6">
        <f t="shared" ca="1" si="414"/>
        <v>0.21599910117489363</v>
      </c>
      <c r="E879" s="6" t="str">
        <f t="shared" si="430"/>
        <v/>
      </c>
      <c r="F879" s="6" t="s">
        <v>160</v>
      </c>
      <c r="G879" s="6" t="s">
        <v>159</v>
      </c>
      <c r="H879" s="6">
        <f t="shared" ca="1" si="431"/>
        <v>113.4</v>
      </c>
      <c r="I879" s="6" t="s">
        <v>161</v>
      </c>
      <c r="J879" s="6">
        <f t="shared" ca="1" si="432"/>
        <v>170.4</v>
      </c>
      <c r="K879" s="6" t="s">
        <v>166</v>
      </c>
      <c r="V879" s="9"/>
    </row>
    <row r="880" spans="1:26" x14ac:dyDescent="0.3">
      <c r="A880" s="15">
        <v>0</v>
      </c>
      <c r="B880" s="15">
        <v>0</v>
      </c>
      <c r="C880" s="6">
        <f t="shared" ca="1" si="413"/>
        <v>0.11036657957646034</v>
      </c>
      <c r="D880" s="6">
        <f t="shared" ca="1" si="414"/>
        <v>0.11036657957646034</v>
      </c>
      <c r="E880" s="6" t="str">
        <f t="shared" si="430"/>
        <v/>
      </c>
      <c r="F880" s="6" t="s">
        <v>160</v>
      </c>
      <c r="G880" s="6" t="s">
        <v>159</v>
      </c>
      <c r="H880" s="6">
        <f t="shared" ca="1" si="431"/>
        <v>46.04</v>
      </c>
      <c r="I880" s="6" t="s">
        <v>161</v>
      </c>
      <c r="J880" s="6">
        <f t="shared" ca="1" si="432"/>
        <v>92.039999999999992</v>
      </c>
      <c r="K880" s="6" t="s">
        <v>166</v>
      </c>
      <c r="V880" s="9"/>
    </row>
    <row r="881" spans="1:26" x14ac:dyDescent="0.3">
      <c r="A881" s="15">
        <v>0</v>
      </c>
      <c r="B881" s="15">
        <v>0</v>
      </c>
      <c r="C881" s="6">
        <f t="shared" ca="1" si="413"/>
        <v>0.506653523220293</v>
      </c>
      <c r="D881" s="6">
        <f t="shared" ca="1" si="414"/>
        <v>0.506653523220293</v>
      </c>
      <c r="E881" s="6" t="str">
        <f t="shared" si="430"/>
        <v/>
      </c>
      <c r="F881" s="6" t="s">
        <v>160</v>
      </c>
      <c r="G881" s="6" t="s">
        <v>162</v>
      </c>
      <c r="H881" s="6">
        <f t="shared" ca="1" si="431"/>
        <v>85.67</v>
      </c>
      <c r="I881" s="6" t="s">
        <v>163</v>
      </c>
      <c r="J881" s="6">
        <f t="shared" ref="J881:J886" ca="1" si="433">ROUND(D881*100+35,0)</f>
        <v>86</v>
      </c>
      <c r="K881" s="6" t="s">
        <v>164</v>
      </c>
      <c r="L881" s="6">
        <f t="shared" ref="L881:L886" ca="1" si="434">ROUND(D881*20,0)</f>
        <v>10</v>
      </c>
      <c r="M881" s="6" t="s">
        <v>165</v>
      </c>
      <c r="V881" s="9"/>
    </row>
    <row r="882" spans="1:26" x14ac:dyDescent="0.3">
      <c r="A882" s="15">
        <v>0</v>
      </c>
      <c r="B882" s="15">
        <v>0</v>
      </c>
      <c r="C882" s="6">
        <f t="shared" ca="1" si="413"/>
        <v>0.13054883439655274</v>
      </c>
      <c r="D882" s="6">
        <f t="shared" ca="1" si="414"/>
        <v>0.13054883439655274</v>
      </c>
      <c r="E882" s="6" t="str">
        <f t="shared" si="430"/>
        <v/>
      </c>
      <c r="F882" s="6" t="s">
        <v>160</v>
      </c>
      <c r="G882" s="6" t="s">
        <v>162</v>
      </c>
      <c r="H882" s="6">
        <f t="shared" ca="1" si="431"/>
        <v>48.05</v>
      </c>
      <c r="I882" s="6" t="s">
        <v>163</v>
      </c>
      <c r="J882" s="6">
        <f t="shared" ca="1" si="433"/>
        <v>48</v>
      </c>
      <c r="K882" s="6" t="s">
        <v>164</v>
      </c>
      <c r="L882" s="6">
        <f t="shared" ca="1" si="434"/>
        <v>3</v>
      </c>
      <c r="M882" s="6" t="s">
        <v>165</v>
      </c>
      <c r="V882" s="9"/>
    </row>
    <row r="883" spans="1:26" x14ac:dyDescent="0.3">
      <c r="A883" s="15">
        <v>0</v>
      </c>
      <c r="B883" s="15">
        <v>0</v>
      </c>
      <c r="C883" s="6">
        <f t="shared" ca="1" si="413"/>
        <v>0.53353043582658322</v>
      </c>
      <c r="D883" s="6">
        <f t="shared" ca="1" si="414"/>
        <v>0.53353043582658322</v>
      </c>
      <c r="E883" s="6" t="str">
        <f t="shared" si="430"/>
        <v/>
      </c>
      <c r="F883" s="6" t="s">
        <v>160</v>
      </c>
      <c r="G883" s="6" t="s">
        <v>162</v>
      </c>
      <c r="H883" s="6">
        <f t="shared" ca="1" si="431"/>
        <v>88.35</v>
      </c>
      <c r="I883" s="6" t="s">
        <v>163</v>
      </c>
      <c r="J883" s="6">
        <f t="shared" ca="1" si="433"/>
        <v>88</v>
      </c>
      <c r="K883" s="6" t="s">
        <v>164</v>
      </c>
      <c r="L883" s="6">
        <f t="shared" ca="1" si="434"/>
        <v>11</v>
      </c>
      <c r="M883" s="6" t="s">
        <v>165</v>
      </c>
      <c r="V883" s="9"/>
    </row>
    <row r="884" spans="1:26" x14ac:dyDescent="0.3">
      <c r="A884" s="15">
        <v>0</v>
      </c>
      <c r="B884" s="15">
        <v>0</v>
      </c>
      <c r="C884" s="6">
        <f t="shared" ca="1" si="413"/>
        <v>0.66417942034161281</v>
      </c>
      <c r="D884" s="6">
        <f t="shared" ca="1" si="414"/>
        <v>0.33582057965838719</v>
      </c>
      <c r="E884" s="6" t="str">
        <f t="shared" si="430"/>
        <v/>
      </c>
      <c r="F884" s="6" t="s">
        <v>160</v>
      </c>
      <c r="G884" s="6" t="s">
        <v>162</v>
      </c>
      <c r="H884" s="6">
        <f t="shared" ca="1" si="431"/>
        <v>101.42</v>
      </c>
      <c r="I884" s="6" t="s">
        <v>163</v>
      </c>
      <c r="J884" s="6">
        <f t="shared" ca="1" si="433"/>
        <v>69</v>
      </c>
      <c r="K884" s="6" t="s">
        <v>164</v>
      </c>
      <c r="L884" s="6">
        <f t="shared" ca="1" si="434"/>
        <v>7</v>
      </c>
      <c r="M884" s="6" t="s">
        <v>165</v>
      </c>
      <c r="V884" s="9"/>
    </row>
    <row r="885" spans="1:26" x14ac:dyDescent="0.3">
      <c r="A885" s="15">
        <v>0</v>
      </c>
      <c r="B885" s="15">
        <v>0</v>
      </c>
      <c r="C885" s="6">
        <f t="shared" ca="1" si="413"/>
        <v>4.6100499364309599E-2</v>
      </c>
      <c r="D885" s="6">
        <f t="shared" ca="1" si="414"/>
        <v>0.5461004993643096</v>
      </c>
      <c r="E885" s="6" t="str">
        <f t="shared" si="430"/>
        <v/>
      </c>
      <c r="F885" s="6" t="s">
        <v>160</v>
      </c>
      <c r="G885" s="6" t="s">
        <v>162</v>
      </c>
      <c r="H885" s="6">
        <f t="shared" ca="1" si="431"/>
        <v>39.61</v>
      </c>
      <c r="I885" s="6" t="s">
        <v>163</v>
      </c>
      <c r="J885" s="6">
        <f t="shared" ca="1" si="433"/>
        <v>90</v>
      </c>
      <c r="K885" s="6" t="s">
        <v>164</v>
      </c>
      <c r="L885" s="6">
        <f t="shared" ca="1" si="434"/>
        <v>11</v>
      </c>
      <c r="M885" s="6" t="s">
        <v>165</v>
      </c>
      <c r="N885" s="10"/>
      <c r="O885" s="10"/>
      <c r="P885" s="10"/>
      <c r="Q885" s="10"/>
      <c r="R885" s="10"/>
      <c r="S885" s="10"/>
      <c r="T885" s="10"/>
      <c r="U885" s="10"/>
      <c r="V885" s="11"/>
      <c r="W885" s="10"/>
      <c r="X885" s="10"/>
      <c r="Y885" s="10"/>
      <c r="Z885" s="10"/>
    </row>
    <row r="886" spans="1:26" x14ac:dyDescent="0.3">
      <c r="A886" s="15">
        <v>0</v>
      </c>
      <c r="B886" s="15">
        <v>0</v>
      </c>
      <c r="C886" s="6">
        <f t="shared" ca="1" si="413"/>
        <v>0.61069667846056619</v>
      </c>
      <c r="D886" s="6">
        <f t="shared" ca="1" si="414"/>
        <v>0.38930332153943381</v>
      </c>
      <c r="E886" s="6" t="str">
        <f t="shared" si="430"/>
        <v/>
      </c>
      <c r="F886" s="6" t="s">
        <v>160</v>
      </c>
      <c r="G886" s="6" t="s">
        <v>162</v>
      </c>
      <c r="H886" s="6">
        <f t="shared" ca="1" si="431"/>
        <v>96.07</v>
      </c>
      <c r="I886" s="6" t="s">
        <v>163</v>
      </c>
      <c r="J886" s="6">
        <f t="shared" ca="1" si="433"/>
        <v>74</v>
      </c>
      <c r="K886" s="6" t="s">
        <v>164</v>
      </c>
      <c r="L886" s="6">
        <f t="shared" ca="1" si="434"/>
        <v>8</v>
      </c>
      <c r="M886" s="6" t="s">
        <v>165</v>
      </c>
      <c r="V886" s="9"/>
    </row>
    <row r="887" spans="1:26" ht="56.7" x14ac:dyDescent="0.3">
      <c r="A887" s="15">
        <v>20191900090</v>
      </c>
      <c r="B887" s="15">
        <v>0</v>
      </c>
      <c r="C887" s="6">
        <f t="shared" ca="1" si="413"/>
        <v>0.98676707106682071</v>
      </c>
      <c r="D887" s="6">
        <f t="shared" ca="1" si="414"/>
        <v>1.3232928933179289E-2</v>
      </c>
      <c r="E887" s="17" t="str">
        <f t="shared" ref="E887" si="435">IF(A887=0,"",_xlfn.CONCAT("\end{enumerate} \section*{ Cuenta ",A887,"} \begin{enumerate}"))</f>
        <v>\end{enumerate} \section*{ Cuenta 20191900090} \begin{enumerate}</v>
      </c>
    </row>
    <row r="888" spans="1:26" x14ac:dyDescent="0.3">
      <c r="A888" s="15">
        <v>0</v>
      </c>
      <c r="B888" s="15">
        <v>0</v>
      </c>
      <c r="C888" s="6">
        <f t="shared" ca="1" si="413"/>
        <v>6.6977018623178286E-2</v>
      </c>
      <c r="D888" s="6">
        <f t="shared" ca="1" si="414"/>
        <v>0.56697701862317829</v>
      </c>
      <c r="E888" s="6" t="str">
        <f t="shared" ref="E888:E899" si="436">IF(A888=0,"",_xlfn.CONCAT("## ",A888))</f>
        <v/>
      </c>
      <c r="F888" s="6" t="s">
        <v>160</v>
      </c>
      <c r="G888" s="6" t="s">
        <v>159</v>
      </c>
      <c r="H888" s="6">
        <f t="shared" ref="H888:H899" ca="1" si="437">ROUND(C888*100+35,2)</f>
        <v>41.7</v>
      </c>
      <c r="I888" s="6" t="s">
        <v>161</v>
      </c>
      <c r="J888" s="6">
        <f t="shared" ref="J888:J893" ca="1" si="438">H888+ROUND(D888*100+35,0)</f>
        <v>133.69999999999999</v>
      </c>
      <c r="K888" s="6" t="s">
        <v>166</v>
      </c>
      <c r="V888" s="9"/>
    </row>
    <row r="889" spans="1:26" x14ac:dyDescent="0.3">
      <c r="A889" s="15">
        <v>0</v>
      </c>
      <c r="B889" s="15">
        <v>0</v>
      </c>
      <c r="C889" s="6">
        <f t="shared" ca="1" si="413"/>
        <v>0.12742698699618105</v>
      </c>
      <c r="D889" s="6">
        <f t="shared" ca="1" si="414"/>
        <v>0.12742698699618105</v>
      </c>
      <c r="E889" s="6" t="str">
        <f t="shared" si="436"/>
        <v/>
      </c>
      <c r="F889" s="6" t="s">
        <v>160</v>
      </c>
      <c r="G889" s="6" t="s">
        <v>159</v>
      </c>
      <c r="H889" s="6">
        <f t="shared" ca="1" si="437"/>
        <v>47.74</v>
      </c>
      <c r="I889" s="6" t="s">
        <v>161</v>
      </c>
      <c r="J889" s="6">
        <f t="shared" ca="1" si="438"/>
        <v>95.740000000000009</v>
      </c>
      <c r="K889" s="6" t="s">
        <v>166</v>
      </c>
      <c r="V889" s="9"/>
    </row>
    <row r="890" spans="1:26" x14ac:dyDescent="0.3">
      <c r="A890" s="15">
        <v>0</v>
      </c>
      <c r="B890" s="15">
        <v>0</v>
      </c>
      <c r="C890" s="6">
        <f t="shared" ca="1" si="413"/>
        <v>0.31029972798915595</v>
      </c>
      <c r="D890" s="6">
        <f t="shared" ca="1" si="414"/>
        <v>0.31029972798915595</v>
      </c>
      <c r="E890" s="6" t="str">
        <f t="shared" si="436"/>
        <v/>
      </c>
      <c r="F890" s="6" t="s">
        <v>160</v>
      </c>
      <c r="G890" s="6" t="s">
        <v>159</v>
      </c>
      <c r="H890" s="6">
        <f t="shared" ca="1" si="437"/>
        <v>66.03</v>
      </c>
      <c r="I890" s="6" t="s">
        <v>161</v>
      </c>
      <c r="J890" s="6">
        <f t="shared" ca="1" si="438"/>
        <v>132.03</v>
      </c>
      <c r="K890" s="6" t="s">
        <v>166</v>
      </c>
      <c r="V890" s="9"/>
    </row>
    <row r="891" spans="1:26" x14ac:dyDescent="0.3">
      <c r="A891" s="15">
        <v>0</v>
      </c>
      <c r="B891" s="15">
        <v>0</v>
      </c>
      <c r="C891" s="6">
        <f t="shared" ca="1" si="413"/>
        <v>0.22489032631125927</v>
      </c>
      <c r="D891" s="6">
        <f t="shared" ca="1" si="414"/>
        <v>0.22489032631125927</v>
      </c>
      <c r="E891" s="6" t="str">
        <f t="shared" si="436"/>
        <v/>
      </c>
      <c r="F891" s="6" t="s">
        <v>160</v>
      </c>
      <c r="G891" s="6" t="s">
        <v>159</v>
      </c>
      <c r="H891" s="6">
        <f t="shared" ca="1" si="437"/>
        <v>57.49</v>
      </c>
      <c r="I891" s="6" t="s">
        <v>161</v>
      </c>
      <c r="J891" s="6">
        <f t="shared" ca="1" si="438"/>
        <v>114.49000000000001</v>
      </c>
      <c r="K891" s="6" t="s">
        <v>166</v>
      </c>
      <c r="V891" s="9"/>
    </row>
    <row r="892" spans="1:26" x14ac:dyDescent="0.3">
      <c r="A892" s="15">
        <v>0</v>
      </c>
      <c r="B892" s="15">
        <v>0</v>
      </c>
      <c r="C892" s="6">
        <f t="shared" ca="1" si="413"/>
        <v>0.96751367122671972</v>
      </c>
      <c r="D892" s="6">
        <f t="shared" ca="1" si="414"/>
        <v>3.2486328773280282E-2</v>
      </c>
      <c r="E892" s="6" t="str">
        <f t="shared" si="436"/>
        <v/>
      </c>
      <c r="F892" s="6" t="s">
        <v>160</v>
      </c>
      <c r="G892" s="6" t="s">
        <v>159</v>
      </c>
      <c r="H892" s="6">
        <f t="shared" ca="1" si="437"/>
        <v>131.75</v>
      </c>
      <c r="I892" s="6" t="s">
        <v>161</v>
      </c>
      <c r="J892" s="6">
        <f t="shared" ca="1" si="438"/>
        <v>169.75</v>
      </c>
      <c r="K892" s="6" t="s">
        <v>166</v>
      </c>
      <c r="V892" s="9"/>
    </row>
    <row r="893" spans="1:26" x14ac:dyDescent="0.3">
      <c r="A893" s="15">
        <v>0</v>
      </c>
      <c r="B893" s="15">
        <v>0</v>
      </c>
      <c r="C893" s="6">
        <f t="shared" ca="1" si="413"/>
        <v>1.3827081182126943E-2</v>
      </c>
      <c r="D893" s="6">
        <f t="shared" ca="1" si="414"/>
        <v>0.51382708118212694</v>
      </c>
      <c r="E893" s="6" t="str">
        <f t="shared" si="436"/>
        <v/>
      </c>
      <c r="F893" s="6" t="s">
        <v>160</v>
      </c>
      <c r="G893" s="6" t="s">
        <v>159</v>
      </c>
      <c r="H893" s="6">
        <f t="shared" ca="1" si="437"/>
        <v>36.380000000000003</v>
      </c>
      <c r="I893" s="6" t="s">
        <v>161</v>
      </c>
      <c r="J893" s="6">
        <f t="shared" ca="1" si="438"/>
        <v>122.38</v>
      </c>
      <c r="K893" s="6" t="s">
        <v>166</v>
      </c>
      <c r="V893" s="9"/>
    </row>
    <row r="894" spans="1:26" x14ac:dyDescent="0.3">
      <c r="A894" s="15">
        <v>0</v>
      </c>
      <c r="B894" s="15">
        <v>0</v>
      </c>
      <c r="C894" s="6">
        <f t="shared" ca="1" si="413"/>
        <v>0.51635716984809366</v>
      </c>
      <c r="D894" s="6">
        <f t="shared" ca="1" si="414"/>
        <v>0.51635716984809366</v>
      </c>
      <c r="E894" s="6" t="str">
        <f t="shared" si="436"/>
        <v/>
      </c>
      <c r="F894" s="6" t="s">
        <v>160</v>
      </c>
      <c r="G894" s="6" t="s">
        <v>162</v>
      </c>
      <c r="H894" s="6">
        <f t="shared" ca="1" si="437"/>
        <v>86.64</v>
      </c>
      <c r="I894" s="6" t="s">
        <v>163</v>
      </c>
      <c r="J894" s="6">
        <f t="shared" ref="J894:J899" ca="1" si="439">ROUND(D894*100+35,0)</f>
        <v>87</v>
      </c>
      <c r="K894" s="6" t="s">
        <v>164</v>
      </c>
      <c r="L894" s="6">
        <f t="shared" ref="L894:L899" ca="1" si="440">ROUND(D894*20,0)</f>
        <v>10</v>
      </c>
      <c r="M894" s="6" t="s">
        <v>165</v>
      </c>
      <c r="V894" s="9"/>
    </row>
    <row r="895" spans="1:26" x14ac:dyDescent="0.3">
      <c r="A895" s="15">
        <v>0</v>
      </c>
      <c r="B895" s="15">
        <v>0</v>
      </c>
      <c r="C895" s="6">
        <f t="shared" ca="1" si="413"/>
        <v>0.29915627947601919</v>
      </c>
      <c r="D895" s="6">
        <f t="shared" ca="1" si="414"/>
        <v>0.29915627947601919</v>
      </c>
      <c r="E895" s="6" t="str">
        <f t="shared" si="436"/>
        <v/>
      </c>
      <c r="F895" s="6" t="s">
        <v>160</v>
      </c>
      <c r="G895" s="6" t="s">
        <v>162</v>
      </c>
      <c r="H895" s="6">
        <f t="shared" ca="1" si="437"/>
        <v>64.92</v>
      </c>
      <c r="I895" s="6" t="s">
        <v>163</v>
      </c>
      <c r="J895" s="6">
        <f t="shared" ca="1" si="439"/>
        <v>65</v>
      </c>
      <c r="K895" s="6" t="s">
        <v>164</v>
      </c>
      <c r="L895" s="6">
        <f t="shared" ca="1" si="440"/>
        <v>6</v>
      </c>
      <c r="M895" s="6" t="s">
        <v>165</v>
      </c>
      <c r="V895" s="9"/>
    </row>
    <row r="896" spans="1:26" x14ac:dyDescent="0.3">
      <c r="A896" s="15">
        <v>0</v>
      </c>
      <c r="B896" s="15">
        <v>0</v>
      </c>
      <c r="C896" s="6">
        <f t="shared" ca="1" si="413"/>
        <v>0.49060161295751215</v>
      </c>
      <c r="D896" s="6">
        <f t="shared" ca="1" si="414"/>
        <v>0.49060161295751215</v>
      </c>
      <c r="E896" s="6" t="str">
        <f t="shared" si="436"/>
        <v/>
      </c>
      <c r="F896" s="6" t="s">
        <v>160</v>
      </c>
      <c r="G896" s="6" t="s">
        <v>162</v>
      </c>
      <c r="H896" s="6">
        <f t="shared" ca="1" si="437"/>
        <v>84.06</v>
      </c>
      <c r="I896" s="6" t="s">
        <v>163</v>
      </c>
      <c r="J896" s="6">
        <f t="shared" ca="1" si="439"/>
        <v>84</v>
      </c>
      <c r="K896" s="6" t="s">
        <v>164</v>
      </c>
      <c r="L896" s="6">
        <f t="shared" ca="1" si="440"/>
        <v>10</v>
      </c>
      <c r="M896" s="6" t="s">
        <v>165</v>
      </c>
      <c r="V896" s="9"/>
    </row>
    <row r="897" spans="1:26" x14ac:dyDescent="0.3">
      <c r="A897" s="15">
        <v>0</v>
      </c>
      <c r="B897" s="15">
        <v>0</v>
      </c>
      <c r="C897" s="6">
        <f t="shared" ca="1" si="413"/>
        <v>0.52044344640516238</v>
      </c>
      <c r="D897" s="6">
        <f t="shared" ca="1" si="414"/>
        <v>0.52044344640516238</v>
      </c>
      <c r="E897" s="6" t="str">
        <f t="shared" si="436"/>
        <v/>
      </c>
      <c r="F897" s="6" t="s">
        <v>160</v>
      </c>
      <c r="G897" s="6" t="s">
        <v>162</v>
      </c>
      <c r="H897" s="6">
        <f t="shared" ca="1" si="437"/>
        <v>87.04</v>
      </c>
      <c r="I897" s="6" t="s">
        <v>163</v>
      </c>
      <c r="J897" s="6">
        <f t="shared" ca="1" si="439"/>
        <v>87</v>
      </c>
      <c r="K897" s="6" t="s">
        <v>164</v>
      </c>
      <c r="L897" s="6">
        <f t="shared" ca="1" si="440"/>
        <v>10</v>
      </c>
      <c r="M897" s="6" t="s">
        <v>165</v>
      </c>
      <c r="V897" s="9"/>
    </row>
    <row r="898" spans="1:26" x14ac:dyDescent="0.3">
      <c r="A898" s="15">
        <v>0</v>
      </c>
      <c r="B898" s="15">
        <v>0</v>
      </c>
      <c r="C898" s="6">
        <f t="shared" ca="1" si="413"/>
        <v>0.72131598929759566</v>
      </c>
      <c r="D898" s="6">
        <f t="shared" ca="1" si="414"/>
        <v>0.27868401070240434</v>
      </c>
      <c r="E898" s="6" t="str">
        <f t="shared" si="436"/>
        <v/>
      </c>
      <c r="F898" s="6" t="s">
        <v>160</v>
      </c>
      <c r="G898" s="6" t="s">
        <v>162</v>
      </c>
      <c r="H898" s="6">
        <f t="shared" ca="1" si="437"/>
        <v>107.13</v>
      </c>
      <c r="I898" s="6" t="s">
        <v>163</v>
      </c>
      <c r="J898" s="6">
        <f t="shared" ca="1" si="439"/>
        <v>63</v>
      </c>
      <c r="K898" s="6" t="s">
        <v>164</v>
      </c>
      <c r="L898" s="6">
        <f t="shared" ca="1" si="440"/>
        <v>6</v>
      </c>
      <c r="M898" s="6" t="s">
        <v>165</v>
      </c>
      <c r="N898" s="10"/>
      <c r="O898" s="10"/>
      <c r="P898" s="10"/>
      <c r="Q898" s="10"/>
      <c r="R898" s="10"/>
      <c r="S898" s="10"/>
      <c r="T898" s="10"/>
      <c r="U898" s="10"/>
      <c r="V898" s="11"/>
      <c r="W898" s="10"/>
      <c r="X898" s="10"/>
      <c r="Y898" s="10"/>
      <c r="Z898" s="10"/>
    </row>
    <row r="899" spans="1:26" x14ac:dyDescent="0.3">
      <c r="A899" s="15">
        <v>0</v>
      </c>
      <c r="B899" s="15">
        <v>0</v>
      </c>
      <c r="C899" s="6">
        <f t="shared" ca="1" si="413"/>
        <v>0.66111331762001024</v>
      </c>
      <c r="D899" s="6">
        <f t="shared" ca="1" si="414"/>
        <v>0.33888668237998976</v>
      </c>
      <c r="E899" s="6" t="str">
        <f t="shared" si="436"/>
        <v/>
      </c>
      <c r="F899" s="6" t="s">
        <v>160</v>
      </c>
      <c r="G899" s="6" t="s">
        <v>162</v>
      </c>
      <c r="H899" s="6">
        <f t="shared" ca="1" si="437"/>
        <v>101.11</v>
      </c>
      <c r="I899" s="6" t="s">
        <v>163</v>
      </c>
      <c r="J899" s="6">
        <f t="shared" ca="1" si="439"/>
        <v>69</v>
      </c>
      <c r="K899" s="6" t="s">
        <v>164</v>
      </c>
      <c r="L899" s="6">
        <f t="shared" ca="1" si="440"/>
        <v>7</v>
      </c>
      <c r="M899" s="6" t="s">
        <v>165</v>
      </c>
      <c r="V899" s="9"/>
    </row>
    <row r="900" spans="1:26" ht="56.7" x14ac:dyDescent="0.3">
      <c r="A900" s="15">
        <v>20191900466</v>
      </c>
      <c r="B900" s="15">
        <v>0</v>
      </c>
      <c r="C900" s="6">
        <f t="shared" ca="1" si="413"/>
        <v>0.77417888765765563</v>
      </c>
      <c r="D900" s="6">
        <f t="shared" ca="1" si="414"/>
        <v>0.22582111234234437</v>
      </c>
      <c r="E900" s="17" t="str">
        <f t="shared" ref="E900" si="441">IF(A900=0,"",_xlfn.CONCAT("\end{enumerate} \section*{ Cuenta ",A900,"} \begin{enumerate}"))</f>
        <v>\end{enumerate} \section*{ Cuenta 20191900466} \begin{enumerate}</v>
      </c>
    </row>
    <row r="901" spans="1:26" x14ac:dyDescent="0.3">
      <c r="A901" s="15">
        <v>0</v>
      </c>
      <c r="B901" s="15">
        <v>0</v>
      </c>
      <c r="C901" s="6">
        <f t="shared" ref="C901:C964" ca="1" si="442">RAND()</f>
        <v>0.10546810573744592</v>
      </c>
      <c r="D901" s="6">
        <f t="shared" ref="D901:D964" ca="1" si="443">IF(C901&gt;0.1,      IF(C901&lt;0.6,C901,ABS(1-C901)),C901+0.5)</f>
        <v>0.10546810573744592</v>
      </c>
      <c r="E901" s="6" t="str">
        <f t="shared" ref="E901:E912" si="444">IF(A901=0,"",_xlfn.CONCAT("## ",A901))</f>
        <v/>
      </c>
      <c r="F901" s="6" t="s">
        <v>160</v>
      </c>
      <c r="G901" s="6" t="s">
        <v>159</v>
      </c>
      <c r="H901" s="6">
        <f t="shared" ref="H901:H912" ca="1" si="445">ROUND(C901*100+35,2)</f>
        <v>45.55</v>
      </c>
      <c r="I901" s="6" t="s">
        <v>161</v>
      </c>
      <c r="J901" s="6">
        <f t="shared" ref="J901:J906" ca="1" si="446">H901+ROUND(D901*100+35,0)</f>
        <v>91.55</v>
      </c>
      <c r="K901" s="6" t="s">
        <v>166</v>
      </c>
      <c r="V901" s="9"/>
    </row>
    <row r="902" spans="1:26" x14ac:dyDescent="0.3">
      <c r="A902" s="15">
        <v>0</v>
      </c>
      <c r="B902" s="15">
        <v>0</v>
      </c>
      <c r="C902" s="6">
        <f t="shared" ca="1" si="442"/>
        <v>0.83930715114685417</v>
      </c>
      <c r="D902" s="6">
        <f t="shared" ca="1" si="443"/>
        <v>0.16069284885314583</v>
      </c>
      <c r="E902" s="6" t="str">
        <f t="shared" si="444"/>
        <v/>
      </c>
      <c r="F902" s="6" t="s">
        <v>160</v>
      </c>
      <c r="G902" s="6" t="s">
        <v>159</v>
      </c>
      <c r="H902" s="6">
        <f t="shared" ca="1" si="445"/>
        <v>118.93</v>
      </c>
      <c r="I902" s="6" t="s">
        <v>161</v>
      </c>
      <c r="J902" s="6">
        <f t="shared" ca="1" si="446"/>
        <v>169.93</v>
      </c>
      <c r="K902" s="6" t="s">
        <v>166</v>
      </c>
      <c r="V902" s="9"/>
    </row>
    <row r="903" spans="1:26" x14ac:dyDescent="0.3">
      <c r="A903" s="15">
        <v>0</v>
      </c>
      <c r="B903" s="15">
        <v>0</v>
      </c>
      <c r="C903" s="6">
        <f t="shared" ca="1" si="442"/>
        <v>2.0421677494022017E-2</v>
      </c>
      <c r="D903" s="6">
        <f t="shared" ca="1" si="443"/>
        <v>0.52042167749402202</v>
      </c>
      <c r="E903" s="6" t="str">
        <f t="shared" si="444"/>
        <v/>
      </c>
      <c r="F903" s="6" t="s">
        <v>160</v>
      </c>
      <c r="G903" s="6" t="s">
        <v>159</v>
      </c>
      <c r="H903" s="6">
        <f t="shared" ca="1" si="445"/>
        <v>37.04</v>
      </c>
      <c r="I903" s="6" t="s">
        <v>161</v>
      </c>
      <c r="J903" s="6">
        <f t="shared" ca="1" si="446"/>
        <v>124.03999999999999</v>
      </c>
      <c r="K903" s="6" t="s">
        <v>166</v>
      </c>
      <c r="V903" s="9"/>
    </row>
    <row r="904" spans="1:26" x14ac:dyDescent="0.3">
      <c r="A904" s="15">
        <v>0</v>
      </c>
      <c r="B904" s="15">
        <v>0</v>
      </c>
      <c r="C904" s="6">
        <f t="shared" ca="1" si="442"/>
        <v>0.69540764902690932</v>
      </c>
      <c r="D904" s="6">
        <f t="shared" ca="1" si="443"/>
        <v>0.30459235097309068</v>
      </c>
      <c r="E904" s="6" t="str">
        <f t="shared" si="444"/>
        <v/>
      </c>
      <c r="F904" s="6" t="s">
        <v>160</v>
      </c>
      <c r="G904" s="6" t="s">
        <v>159</v>
      </c>
      <c r="H904" s="6">
        <f t="shared" ca="1" si="445"/>
        <v>104.54</v>
      </c>
      <c r="I904" s="6" t="s">
        <v>161</v>
      </c>
      <c r="J904" s="6">
        <f t="shared" ca="1" si="446"/>
        <v>169.54000000000002</v>
      </c>
      <c r="K904" s="6" t="s">
        <v>166</v>
      </c>
      <c r="V904" s="9"/>
    </row>
    <row r="905" spans="1:26" x14ac:dyDescent="0.3">
      <c r="A905" s="15">
        <v>0</v>
      </c>
      <c r="B905" s="15">
        <v>0</v>
      </c>
      <c r="C905" s="6">
        <f t="shared" ca="1" si="442"/>
        <v>0.19669261372831393</v>
      </c>
      <c r="D905" s="6">
        <f t="shared" ca="1" si="443"/>
        <v>0.19669261372831393</v>
      </c>
      <c r="E905" s="6" t="str">
        <f t="shared" si="444"/>
        <v/>
      </c>
      <c r="F905" s="6" t="s">
        <v>160</v>
      </c>
      <c r="G905" s="6" t="s">
        <v>159</v>
      </c>
      <c r="H905" s="6">
        <f t="shared" ca="1" si="445"/>
        <v>54.67</v>
      </c>
      <c r="I905" s="6" t="s">
        <v>161</v>
      </c>
      <c r="J905" s="6">
        <f t="shared" ca="1" si="446"/>
        <v>109.67</v>
      </c>
      <c r="K905" s="6" t="s">
        <v>166</v>
      </c>
      <c r="V905" s="9"/>
    </row>
    <row r="906" spans="1:26" x14ac:dyDescent="0.3">
      <c r="A906" s="15">
        <v>0</v>
      </c>
      <c r="B906" s="15">
        <v>0</v>
      </c>
      <c r="C906" s="6">
        <f t="shared" ca="1" si="442"/>
        <v>0.54809903454526165</v>
      </c>
      <c r="D906" s="6">
        <f t="shared" ca="1" si="443"/>
        <v>0.54809903454526165</v>
      </c>
      <c r="E906" s="6" t="str">
        <f t="shared" si="444"/>
        <v/>
      </c>
      <c r="F906" s="6" t="s">
        <v>160</v>
      </c>
      <c r="G906" s="6" t="s">
        <v>159</v>
      </c>
      <c r="H906" s="6">
        <f t="shared" ca="1" si="445"/>
        <v>89.81</v>
      </c>
      <c r="I906" s="6" t="s">
        <v>161</v>
      </c>
      <c r="J906" s="6">
        <f t="shared" ca="1" si="446"/>
        <v>179.81</v>
      </c>
      <c r="K906" s="6" t="s">
        <v>166</v>
      </c>
      <c r="V906" s="9"/>
    </row>
    <row r="907" spans="1:26" x14ac:dyDescent="0.3">
      <c r="A907" s="15">
        <v>0</v>
      </c>
      <c r="B907" s="15">
        <v>0</v>
      </c>
      <c r="C907" s="6">
        <f t="shared" ca="1" si="442"/>
        <v>0.59912270049266059</v>
      </c>
      <c r="D907" s="6">
        <f t="shared" ca="1" si="443"/>
        <v>0.59912270049266059</v>
      </c>
      <c r="E907" s="6" t="str">
        <f t="shared" si="444"/>
        <v/>
      </c>
      <c r="F907" s="6" t="s">
        <v>160</v>
      </c>
      <c r="G907" s="6" t="s">
        <v>162</v>
      </c>
      <c r="H907" s="6">
        <f t="shared" ca="1" si="445"/>
        <v>94.91</v>
      </c>
      <c r="I907" s="6" t="s">
        <v>163</v>
      </c>
      <c r="J907" s="6">
        <f t="shared" ref="J907:J912" ca="1" si="447">ROUND(D907*100+35,0)</f>
        <v>95</v>
      </c>
      <c r="K907" s="6" t="s">
        <v>164</v>
      </c>
      <c r="L907" s="6">
        <f t="shared" ref="L907:L912" ca="1" si="448">ROUND(D907*20,0)</f>
        <v>12</v>
      </c>
      <c r="M907" s="6" t="s">
        <v>165</v>
      </c>
      <c r="V907" s="9"/>
    </row>
    <row r="908" spans="1:26" x14ac:dyDescent="0.3">
      <c r="A908" s="15">
        <v>0</v>
      </c>
      <c r="B908" s="15">
        <v>0</v>
      </c>
      <c r="C908" s="6">
        <f t="shared" ca="1" si="442"/>
        <v>0.96891975341864478</v>
      </c>
      <c r="D908" s="6">
        <f t="shared" ca="1" si="443"/>
        <v>3.108024658135522E-2</v>
      </c>
      <c r="E908" s="6" t="str">
        <f t="shared" si="444"/>
        <v/>
      </c>
      <c r="F908" s="6" t="s">
        <v>160</v>
      </c>
      <c r="G908" s="6" t="s">
        <v>162</v>
      </c>
      <c r="H908" s="6">
        <f t="shared" ca="1" si="445"/>
        <v>131.88999999999999</v>
      </c>
      <c r="I908" s="6" t="s">
        <v>163</v>
      </c>
      <c r="J908" s="6">
        <f t="shared" ca="1" si="447"/>
        <v>38</v>
      </c>
      <c r="K908" s="6" t="s">
        <v>164</v>
      </c>
      <c r="L908" s="6">
        <f t="shared" ca="1" si="448"/>
        <v>1</v>
      </c>
      <c r="M908" s="6" t="s">
        <v>165</v>
      </c>
      <c r="V908" s="9"/>
    </row>
    <row r="909" spans="1:26" x14ac:dyDescent="0.3">
      <c r="A909" s="15">
        <v>0</v>
      </c>
      <c r="B909" s="15">
        <v>0</v>
      </c>
      <c r="C909" s="6">
        <f t="shared" ca="1" si="442"/>
        <v>0.48080022568536951</v>
      </c>
      <c r="D909" s="6">
        <f t="shared" ca="1" si="443"/>
        <v>0.48080022568536951</v>
      </c>
      <c r="E909" s="6" t="str">
        <f t="shared" si="444"/>
        <v/>
      </c>
      <c r="F909" s="6" t="s">
        <v>160</v>
      </c>
      <c r="G909" s="6" t="s">
        <v>162</v>
      </c>
      <c r="H909" s="6">
        <f t="shared" ca="1" si="445"/>
        <v>83.08</v>
      </c>
      <c r="I909" s="6" t="s">
        <v>163</v>
      </c>
      <c r="J909" s="6">
        <f t="shared" ca="1" si="447"/>
        <v>83</v>
      </c>
      <c r="K909" s="6" t="s">
        <v>164</v>
      </c>
      <c r="L909" s="6">
        <f t="shared" ca="1" si="448"/>
        <v>10</v>
      </c>
      <c r="M909" s="6" t="s">
        <v>165</v>
      </c>
      <c r="V909" s="9"/>
    </row>
    <row r="910" spans="1:26" x14ac:dyDescent="0.3">
      <c r="A910" s="15">
        <v>0</v>
      </c>
      <c r="B910" s="15">
        <v>0</v>
      </c>
      <c r="C910" s="6">
        <f t="shared" ca="1" si="442"/>
        <v>0.52004548308203635</v>
      </c>
      <c r="D910" s="6">
        <f t="shared" ca="1" si="443"/>
        <v>0.52004548308203635</v>
      </c>
      <c r="E910" s="6" t="str">
        <f t="shared" si="444"/>
        <v/>
      </c>
      <c r="F910" s="6" t="s">
        <v>160</v>
      </c>
      <c r="G910" s="6" t="s">
        <v>162</v>
      </c>
      <c r="H910" s="6">
        <f t="shared" ca="1" si="445"/>
        <v>87</v>
      </c>
      <c r="I910" s="6" t="s">
        <v>163</v>
      </c>
      <c r="J910" s="6">
        <f t="shared" ca="1" si="447"/>
        <v>87</v>
      </c>
      <c r="K910" s="6" t="s">
        <v>164</v>
      </c>
      <c r="L910" s="6">
        <f t="shared" ca="1" si="448"/>
        <v>10</v>
      </c>
      <c r="M910" s="6" t="s">
        <v>165</v>
      </c>
      <c r="V910" s="9"/>
    </row>
    <row r="911" spans="1:26" x14ac:dyDescent="0.3">
      <c r="A911" s="15">
        <v>0</v>
      </c>
      <c r="B911" s="15">
        <v>0</v>
      </c>
      <c r="C911" s="6">
        <f t="shared" ca="1" si="442"/>
        <v>0.38188286005423622</v>
      </c>
      <c r="D911" s="6">
        <f t="shared" ca="1" si="443"/>
        <v>0.38188286005423622</v>
      </c>
      <c r="E911" s="6" t="str">
        <f t="shared" si="444"/>
        <v/>
      </c>
      <c r="F911" s="6" t="s">
        <v>160</v>
      </c>
      <c r="G911" s="6" t="s">
        <v>162</v>
      </c>
      <c r="H911" s="6">
        <f t="shared" ca="1" si="445"/>
        <v>73.19</v>
      </c>
      <c r="I911" s="6" t="s">
        <v>163</v>
      </c>
      <c r="J911" s="6">
        <f t="shared" ca="1" si="447"/>
        <v>73</v>
      </c>
      <c r="K911" s="6" t="s">
        <v>164</v>
      </c>
      <c r="L911" s="6">
        <f t="shared" ca="1" si="448"/>
        <v>8</v>
      </c>
      <c r="M911" s="6" t="s">
        <v>165</v>
      </c>
      <c r="N911" s="10"/>
      <c r="O911" s="10"/>
      <c r="P911" s="10"/>
      <c r="Q911" s="10"/>
      <c r="R911" s="10"/>
      <c r="S911" s="10"/>
      <c r="T911" s="10"/>
      <c r="U911" s="10"/>
      <c r="V911" s="11"/>
      <c r="W911" s="10"/>
      <c r="X911" s="10"/>
      <c r="Y911" s="10"/>
      <c r="Z911" s="10"/>
    </row>
    <row r="912" spans="1:26" x14ac:dyDescent="0.3">
      <c r="A912" s="15">
        <v>0</v>
      </c>
      <c r="B912" s="15">
        <v>0</v>
      </c>
      <c r="C912" s="6">
        <f t="shared" ca="1" si="442"/>
        <v>5.0994719055277304E-3</v>
      </c>
      <c r="D912" s="6">
        <f t="shared" ca="1" si="443"/>
        <v>0.50509947190552773</v>
      </c>
      <c r="E912" s="6" t="str">
        <f t="shared" si="444"/>
        <v/>
      </c>
      <c r="F912" s="6" t="s">
        <v>160</v>
      </c>
      <c r="G912" s="6" t="s">
        <v>162</v>
      </c>
      <c r="H912" s="6">
        <f t="shared" ca="1" si="445"/>
        <v>35.51</v>
      </c>
      <c r="I912" s="6" t="s">
        <v>163</v>
      </c>
      <c r="J912" s="6">
        <f t="shared" ca="1" si="447"/>
        <v>86</v>
      </c>
      <c r="K912" s="6" t="s">
        <v>164</v>
      </c>
      <c r="L912" s="6">
        <f t="shared" ca="1" si="448"/>
        <v>10</v>
      </c>
      <c r="M912" s="6" t="s">
        <v>165</v>
      </c>
      <c r="V912" s="9"/>
    </row>
    <row r="913" spans="1:26" ht="56.7" x14ac:dyDescent="0.3">
      <c r="A913" s="15">
        <v>20191900557</v>
      </c>
      <c r="B913" s="15">
        <v>0</v>
      </c>
      <c r="C913" s="6">
        <f t="shared" ca="1" si="442"/>
        <v>0.72067901036759696</v>
      </c>
      <c r="D913" s="6">
        <f t="shared" ca="1" si="443"/>
        <v>0.27932098963240304</v>
      </c>
      <c r="E913" s="17" t="str">
        <f t="shared" ref="E913" si="449">IF(A913=0,"",_xlfn.CONCAT("\end{enumerate} \section*{ Cuenta ",A913,"} \begin{enumerate}"))</f>
        <v>\end{enumerate} \section*{ Cuenta 20191900557} \begin{enumerate}</v>
      </c>
    </row>
    <row r="914" spans="1:26" x14ac:dyDescent="0.3">
      <c r="A914" s="15">
        <v>0</v>
      </c>
      <c r="B914" s="15">
        <v>0</v>
      </c>
      <c r="C914" s="6">
        <f t="shared" ca="1" si="442"/>
        <v>0.23995126383313115</v>
      </c>
      <c r="D914" s="6">
        <f t="shared" ca="1" si="443"/>
        <v>0.23995126383313115</v>
      </c>
      <c r="E914" s="6" t="str">
        <f t="shared" ref="E914:E925" si="450">IF(A914=0,"",_xlfn.CONCAT("## ",A914))</f>
        <v/>
      </c>
      <c r="F914" s="6" t="s">
        <v>160</v>
      </c>
      <c r="G914" s="6" t="s">
        <v>159</v>
      </c>
      <c r="H914" s="6">
        <f t="shared" ref="H914:H925" ca="1" si="451">ROUND(C914*100+35,2)</f>
        <v>59</v>
      </c>
      <c r="I914" s="6" t="s">
        <v>161</v>
      </c>
      <c r="J914" s="6">
        <f t="shared" ref="J914:J919" ca="1" si="452">H914+ROUND(D914*100+35,0)</f>
        <v>118</v>
      </c>
      <c r="K914" s="6" t="s">
        <v>166</v>
      </c>
      <c r="V914" s="9"/>
    </row>
    <row r="915" spans="1:26" x14ac:dyDescent="0.3">
      <c r="A915" s="15">
        <v>0</v>
      </c>
      <c r="B915" s="15">
        <v>0</v>
      </c>
      <c r="C915" s="6">
        <f t="shared" ca="1" si="442"/>
        <v>3.2982771847165027E-2</v>
      </c>
      <c r="D915" s="6">
        <f t="shared" ca="1" si="443"/>
        <v>0.53298277184716503</v>
      </c>
      <c r="E915" s="6" t="str">
        <f t="shared" si="450"/>
        <v/>
      </c>
      <c r="F915" s="6" t="s">
        <v>160</v>
      </c>
      <c r="G915" s="6" t="s">
        <v>159</v>
      </c>
      <c r="H915" s="6">
        <f t="shared" ca="1" si="451"/>
        <v>38.299999999999997</v>
      </c>
      <c r="I915" s="6" t="s">
        <v>161</v>
      </c>
      <c r="J915" s="6">
        <f t="shared" ca="1" si="452"/>
        <v>126.3</v>
      </c>
      <c r="K915" s="6" t="s">
        <v>166</v>
      </c>
      <c r="V915" s="9"/>
    </row>
    <row r="916" spans="1:26" x14ac:dyDescent="0.3">
      <c r="A916" s="15">
        <v>0</v>
      </c>
      <c r="B916" s="15">
        <v>0</v>
      </c>
      <c r="C916" s="6">
        <f t="shared" ca="1" si="442"/>
        <v>5.0201450761524491E-2</v>
      </c>
      <c r="D916" s="6">
        <f t="shared" ca="1" si="443"/>
        <v>0.55020145076152449</v>
      </c>
      <c r="E916" s="6" t="str">
        <f t="shared" si="450"/>
        <v/>
      </c>
      <c r="F916" s="6" t="s">
        <v>160</v>
      </c>
      <c r="G916" s="6" t="s">
        <v>159</v>
      </c>
      <c r="H916" s="6">
        <f t="shared" ca="1" si="451"/>
        <v>40.020000000000003</v>
      </c>
      <c r="I916" s="6" t="s">
        <v>161</v>
      </c>
      <c r="J916" s="6">
        <f t="shared" ca="1" si="452"/>
        <v>130.02000000000001</v>
      </c>
      <c r="K916" s="6" t="s">
        <v>166</v>
      </c>
      <c r="V916" s="9"/>
    </row>
    <row r="917" spans="1:26" x14ac:dyDescent="0.3">
      <c r="A917" s="15">
        <v>0</v>
      </c>
      <c r="B917" s="15">
        <v>0</v>
      </c>
      <c r="C917" s="6">
        <f t="shared" ca="1" si="442"/>
        <v>0.72805153100262865</v>
      </c>
      <c r="D917" s="6">
        <f t="shared" ca="1" si="443"/>
        <v>0.27194846899737135</v>
      </c>
      <c r="E917" s="6" t="str">
        <f t="shared" si="450"/>
        <v/>
      </c>
      <c r="F917" s="6" t="s">
        <v>160</v>
      </c>
      <c r="G917" s="6" t="s">
        <v>159</v>
      </c>
      <c r="H917" s="6">
        <f t="shared" ca="1" si="451"/>
        <v>107.81</v>
      </c>
      <c r="I917" s="6" t="s">
        <v>161</v>
      </c>
      <c r="J917" s="6">
        <f t="shared" ca="1" si="452"/>
        <v>169.81</v>
      </c>
      <c r="K917" s="6" t="s">
        <v>166</v>
      </c>
      <c r="V917" s="9"/>
    </row>
    <row r="918" spans="1:26" x14ac:dyDescent="0.3">
      <c r="A918" s="15">
        <v>0</v>
      </c>
      <c r="B918" s="15">
        <v>0</v>
      </c>
      <c r="C918" s="6">
        <f t="shared" ca="1" si="442"/>
        <v>0.62663076799862805</v>
      </c>
      <c r="D918" s="6">
        <f t="shared" ca="1" si="443"/>
        <v>0.37336923200137195</v>
      </c>
      <c r="E918" s="6" t="str">
        <f t="shared" si="450"/>
        <v/>
      </c>
      <c r="F918" s="6" t="s">
        <v>160</v>
      </c>
      <c r="G918" s="6" t="s">
        <v>159</v>
      </c>
      <c r="H918" s="6">
        <f t="shared" ca="1" si="451"/>
        <v>97.66</v>
      </c>
      <c r="I918" s="6" t="s">
        <v>161</v>
      </c>
      <c r="J918" s="6">
        <f t="shared" ca="1" si="452"/>
        <v>169.66</v>
      </c>
      <c r="K918" s="6" t="s">
        <v>166</v>
      </c>
      <c r="V918" s="9"/>
    </row>
    <row r="919" spans="1:26" x14ac:dyDescent="0.3">
      <c r="A919" s="15">
        <v>0</v>
      </c>
      <c r="B919" s="15">
        <v>0</v>
      </c>
      <c r="C919" s="6">
        <f t="shared" ca="1" si="442"/>
        <v>0.92683103379000509</v>
      </c>
      <c r="D919" s="6">
        <f t="shared" ca="1" si="443"/>
        <v>7.3168966209994912E-2</v>
      </c>
      <c r="E919" s="6" t="str">
        <f t="shared" si="450"/>
        <v/>
      </c>
      <c r="F919" s="6" t="s">
        <v>160</v>
      </c>
      <c r="G919" s="6" t="s">
        <v>159</v>
      </c>
      <c r="H919" s="6">
        <f t="shared" ca="1" si="451"/>
        <v>127.68</v>
      </c>
      <c r="I919" s="6" t="s">
        <v>161</v>
      </c>
      <c r="J919" s="6">
        <f t="shared" ca="1" si="452"/>
        <v>169.68</v>
      </c>
      <c r="K919" s="6" t="s">
        <v>166</v>
      </c>
      <c r="V919" s="9"/>
    </row>
    <row r="920" spans="1:26" x14ac:dyDescent="0.3">
      <c r="A920" s="15">
        <v>0</v>
      </c>
      <c r="B920" s="15">
        <v>0</v>
      </c>
      <c r="C920" s="6">
        <f t="shared" ca="1" si="442"/>
        <v>0.72855512149530033</v>
      </c>
      <c r="D920" s="6">
        <f t="shared" ca="1" si="443"/>
        <v>0.27144487850469967</v>
      </c>
      <c r="E920" s="6" t="str">
        <f t="shared" si="450"/>
        <v/>
      </c>
      <c r="F920" s="6" t="s">
        <v>160</v>
      </c>
      <c r="G920" s="6" t="s">
        <v>162</v>
      </c>
      <c r="H920" s="6">
        <f t="shared" ca="1" si="451"/>
        <v>107.86</v>
      </c>
      <c r="I920" s="6" t="s">
        <v>163</v>
      </c>
      <c r="J920" s="6">
        <f t="shared" ref="J920:J925" ca="1" si="453">ROUND(D920*100+35,0)</f>
        <v>62</v>
      </c>
      <c r="K920" s="6" t="s">
        <v>164</v>
      </c>
      <c r="L920" s="6">
        <f t="shared" ref="L920:L925" ca="1" si="454">ROUND(D920*20,0)</f>
        <v>5</v>
      </c>
      <c r="M920" s="6" t="s">
        <v>165</v>
      </c>
      <c r="V920" s="9"/>
    </row>
    <row r="921" spans="1:26" x14ac:dyDescent="0.3">
      <c r="A921" s="15">
        <v>0</v>
      </c>
      <c r="B921" s="15">
        <v>0</v>
      </c>
      <c r="C921" s="6">
        <f t="shared" ca="1" si="442"/>
        <v>0.98100713688998697</v>
      </c>
      <c r="D921" s="6">
        <f t="shared" ca="1" si="443"/>
        <v>1.8992863110013025E-2</v>
      </c>
      <c r="E921" s="6" t="str">
        <f t="shared" si="450"/>
        <v/>
      </c>
      <c r="F921" s="6" t="s">
        <v>160</v>
      </c>
      <c r="G921" s="6" t="s">
        <v>162</v>
      </c>
      <c r="H921" s="6">
        <f t="shared" ca="1" si="451"/>
        <v>133.1</v>
      </c>
      <c r="I921" s="6" t="s">
        <v>163</v>
      </c>
      <c r="J921" s="6">
        <f t="shared" ca="1" si="453"/>
        <v>37</v>
      </c>
      <c r="K921" s="6" t="s">
        <v>164</v>
      </c>
      <c r="L921" s="6">
        <f t="shared" ca="1" si="454"/>
        <v>0</v>
      </c>
      <c r="M921" s="6" t="s">
        <v>165</v>
      </c>
      <c r="V921" s="9"/>
    </row>
    <row r="922" spans="1:26" x14ac:dyDescent="0.3">
      <c r="A922" s="15">
        <v>0</v>
      </c>
      <c r="B922" s="15">
        <v>0</v>
      </c>
      <c r="C922" s="6">
        <f t="shared" ca="1" si="442"/>
        <v>0.71666147338479003</v>
      </c>
      <c r="D922" s="6">
        <f t="shared" ca="1" si="443"/>
        <v>0.28333852661520997</v>
      </c>
      <c r="E922" s="6" t="str">
        <f t="shared" si="450"/>
        <v/>
      </c>
      <c r="F922" s="6" t="s">
        <v>160</v>
      </c>
      <c r="G922" s="6" t="s">
        <v>162</v>
      </c>
      <c r="H922" s="6">
        <f t="shared" ca="1" si="451"/>
        <v>106.67</v>
      </c>
      <c r="I922" s="6" t="s">
        <v>163</v>
      </c>
      <c r="J922" s="6">
        <f t="shared" ca="1" si="453"/>
        <v>63</v>
      </c>
      <c r="K922" s="6" t="s">
        <v>164</v>
      </c>
      <c r="L922" s="6">
        <f t="shared" ca="1" si="454"/>
        <v>6</v>
      </c>
      <c r="M922" s="6" t="s">
        <v>165</v>
      </c>
      <c r="V922" s="9"/>
    </row>
    <row r="923" spans="1:26" x14ac:dyDescent="0.3">
      <c r="A923" s="15">
        <v>0</v>
      </c>
      <c r="B923" s="15">
        <v>0</v>
      </c>
      <c r="C923" s="6">
        <f t="shared" ca="1" si="442"/>
        <v>0.42770377771826629</v>
      </c>
      <c r="D923" s="6">
        <f t="shared" ca="1" si="443"/>
        <v>0.42770377771826629</v>
      </c>
      <c r="E923" s="6" t="str">
        <f t="shared" si="450"/>
        <v/>
      </c>
      <c r="F923" s="6" t="s">
        <v>160</v>
      </c>
      <c r="G923" s="6" t="s">
        <v>162</v>
      </c>
      <c r="H923" s="6">
        <f t="shared" ca="1" si="451"/>
        <v>77.77</v>
      </c>
      <c r="I923" s="6" t="s">
        <v>163</v>
      </c>
      <c r="J923" s="6">
        <f t="shared" ca="1" si="453"/>
        <v>78</v>
      </c>
      <c r="K923" s="6" t="s">
        <v>164</v>
      </c>
      <c r="L923" s="6">
        <f t="shared" ca="1" si="454"/>
        <v>9</v>
      </c>
      <c r="M923" s="6" t="s">
        <v>165</v>
      </c>
      <c r="V923" s="9"/>
    </row>
    <row r="924" spans="1:26" x14ac:dyDescent="0.3">
      <c r="A924" s="15">
        <v>0</v>
      </c>
      <c r="B924" s="15">
        <v>0</v>
      </c>
      <c r="C924" s="6">
        <f t="shared" ca="1" si="442"/>
        <v>0.72841581218941653</v>
      </c>
      <c r="D924" s="6">
        <f t="shared" ca="1" si="443"/>
        <v>0.27158418781058347</v>
      </c>
      <c r="E924" s="6" t="str">
        <f t="shared" si="450"/>
        <v/>
      </c>
      <c r="F924" s="6" t="s">
        <v>160</v>
      </c>
      <c r="G924" s="6" t="s">
        <v>162</v>
      </c>
      <c r="H924" s="6">
        <f t="shared" ca="1" si="451"/>
        <v>107.84</v>
      </c>
      <c r="I924" s="6" t="s">
        <v>163</v>
      </c>
      <c r="J924" s="6">
        <f t="shared" ca="1" si="453"/>
        <v>62</v>
      </c>
      <c r="K924" s="6" t="s">
        <v>164</v>
      </c>
      <c r="L924" s="6">
        <f t="shared" ca="1" si="454"/>
        <v>5</v>
      </c>
      <c r="M924" s="6" t="s">
        <v>165</v>
      </c>
      <c r="N924" s="10"/>
      <c r="O924" s="10"/>
      <c r="P924" s="10"/>
      <c r="Q924" s="10"/>
      <c r="R924" s="10"/>
      <c r="S924" s="10"/>
      <c r="T924" s="10"/>
      <c r="U924" s="10"/>
      <c r="V924" s="11"/>
      <c r="W924" s="10"/>
      <c r="X924" s="10"/>
      <c r="Y924" s="10"/>
      <c r="Z924" s="10"/>
    </row>
    <row r="925" spans="1:26" x14ac:dyDescent="0.3">
      <c r="A925" s="15">
        <v>0</v>
      </c>
      <c r="B925" s="15">
        <v>0</v>
      </c>
      <c r="C925" s="6">
        <f t="shared" ca="1" si="442"/>
        <v>9.3545282263497898E-2</v>
      </c>
      <c r="D925" s="6">
        <f t="shared" ca="1" si="443"/>
        <v>0.5935452822634979</v>
      </c>
      <c r="E925" s="6" t="str">
        <f t="shared" si="450"/>
        <v/>
      </c>
      <c r="F925" s="6" t="s">
        <v>160</v>
      </c>
      <c r="G925" s="6" t="s">
        <v>162</v>
      </c>
      <c r="H925" s="6">
        <f t="shared" ca="1" si="451"/>
        <v>44.35</v>
      </c>
      <c r="I925" s="6" t="s">
        <v>163</v>
      </c>
      <c r="J925" s="6">
        <f t="shared" ca="1" si="453"/>
        <v>94</v>
      </c>
      <c r="K925" s="6" t="s">
        <v>164</v>
      </c>
      <c r="L925" s="6">
        <f t="shared" ca="1" si="454"/>
        <v>12</v>
      </c>
      <c r="M925" s="6" t="s">
        <v>165</v>
      </c>
      <c r="V925" s="9"/>
    </row>
    <row r="926" spans="1:26" ht="56.7" x14ac:dyDescent="0.3">
      <c r="A926" s="15">
        <v>20191900610</v>
      </c>
      <c r="B926" s="15">
        <v>0</v>
      </c>
      <c r="C926" s="6">
        <f t="shared" ca="1" si="442"/>
        <v>0.46356110686675067</v>
      </c>
      <c r="D926" s="6">
        <f t="shared" ca="1" si="443"/>
        <v>0.46356110686675067</v>
      </c>
      <c r="E926" s="17" t="str">
        <f t="shared" ref="E926" si="455">IF(A926=0,"",_xlfn.CONCAT("\end{enumerate} \section*{ Cuenta ",A926,"} \begin{enumerate}"))</f>
        <v>\end{enumerate} \section*{ Cuenta 20191900610} \begin{enumerate}</v>
      </c>
    </row>
    <row r="927" spans="1:26" x14ac:dyDescent="0.3">
      <c r="A927" s="15">
        <v>0</v>
      </c>
      <c r="B927" s="15">
        <v>0</v>
      </c>
      <c r="C927" s="6">
        <f t="shared" ca="1" si="442"/>
        <v>0.73596955514734663</v>
      </c>
      <c r="D927" s="6">
        <f t="shared" ca="1" si="443"/>
        <v>0.26403044485265337</v>
      </c>
      <c r="E927" s="6" t="str">
        <f t="shared" ref="E927:E938" si="456">IF(A927=0,"",_xlfn.CONCAT("## ",A927))</f>
        <v/>
      </c>
      <c r="F927" s="6" t="s">
        <v>160</v>
      </c>
      <c r="G927" s="6" t="s">
        <v>159</v>
      </c>
      <c r="H927" s="6">
        <f t="shared" ref="H927:H938" ca="1" si="457">ROUND(C927*100+35,2)</f>
        <v>108.6</v>
      </c>
      <c r="I927" s="6" t="s">
        <v>161</v>
      </c>
      <c r="J927" s="6">
        <f t="shared" ref="J927:J932" ca="1" si="458">H927+ROUND(D927*100+35,0)</f>
        <v>169.6</v>
      </c>
      <c r="K927" s="6" t="s">
        <v>166</v>
      </c>
      <c r="V927" s="9"/>
    </row>
    <row r="928" spans="1:26" x14ac:dyDescent="0.3">
      <c r="A928" s="15">
        <v>0</v>
      </c>
      <c r="B928" s="15">
        <v>0</v>
      </c>
      <c r="C928" s="6">
        <f t="shared" ca="1" si="442"/>
        <v>0.91882274248529694</v>
      </c>
      <c r="D928" s="6">
        <f t="shared" ca="1" si="443"/>
        <v>8.1177257514703061E-2</v>
      </c>
      <c r="E928" s="6" t="str">
        <f t="shared" si="456"/>
        <v/>
      </c>
      <c r="F928" s="6" t="s">
        <v>160</v>
      </c>
      <c r="G928" s="6" t="s">
        <v>159</v>
      </c>
      <c r="H928" s="6">
        <f t="shared" ca="1" si="457"/>
        <v>126.88</v>
      </c>
      <c r="I928" s="6" t="s">
        <v>161</v>
      </c>
      <c r="J928" s="6">
        <f t="shared" ca="1" si="458"/>
        <v>169.88</v>
      </c>
      <c r="K928" s="6" t="s">
        <v>166</v>
      </c>
      <c r="V928" s="9"/>
    </row>
    <row r="929" spans="1:26" x14ac:dyDescent="0.3">
      <c r="A929" s="15">
        <v>0</v>
      </c>
      <c r="B929" s="15">
        <v>0</v>
      </c>
      <c r="C929" s="6">
        <f t="shared" ca="1" si="442"/>
        <v>0.47156082958171031</v>
      </c>
      <c r="D929" s="6">
        <f t="shared" ca="1" si="443"/>
        <v>0.47156082958171031</v>
      </c>
      <c r="E929" s="6" t="str">
        <f t="shared" si="456"/>
        <v/>
      </c>
      <c r="F929" s="6" t="s">
        <v>160</v>
      </c>
      <c r="G929" s="6" t="s">
        <v>159</v>
      </c>
      <c r="H929" s="6">
        <f t="shared" ca="1" si="457"/>
        <v>82.16</v>
      </c>
      <c r="I929" s="6" t="s">
        <v>161</v>
      </c>
      <c r="J929" s="6">
        <f t="shared" ca="1" si="458"/>
        <v>164.16</v>
      </c>
      <c r="K929" s="6" t="s">
        <v>166</v>
      </c>
      <c r="V929" s="9"/>
    </row>
    <row r="930" spans="1:26" x14ac:dyDescent="0.3">
      <c r="A930" s="15">
        <v>0</v>
      </c>
      <c r="B930" s="15">
        <v>0</v>
      </c>
      <c r="C930" s="6">
        <f t="shared" ca="1" si="442"/>
        <v>0.51268006419086154</v>
      </c>
      <c r="D930" s="6">
        <f t="shared" ca="1" si="443"/>
        <v>0.51268006419086154</v>
      </c>
      <c r="E930" s="6" t="str">
        <f t="shared" si="456"/>
        <v/>
      </c>
      <c r="F930" s="6" t="s">
        <v>160</v>
      </c>
      <c r="G930" s="6" t="s">
        <v>159</v>
      </c>
      <c r="H930" s="6">
        <f t="shared" ca="1" si="457"/>
        <v>86.27</v>
      </c>
      <c r="I930" s="6" t="s">
        <v>161</v>
      </c>
      <c r="J930" s="6">
        <f t="shared" ca="1" si="458"/>
        <v>172.26999999999998</v>
      </c>
      <c r="K930" s="6" t="s">
        <v>166</v>
      </c>
      <c r="V930" s="9"/>
    </row>
    <row r="931" spans="1:26" x14ac:dyDescent="0.3">
      <c r="A931" s="15">
        <v>0</v>
      </c>
      <c r="B931" s="15">
        <v>0</v>
      </c>
      <c r="C931" s="6">
        <f t="shared" ca="1" si="442"/>
        <v>2.9074496206319189E-2</v>
      </c>
      <c r="D931" s="6">
        <f t="shared" ca="1" si="443"/>
        <v>0.52907449620631919</v>
      </c>
      <c r="E931" s="6" t="str">
        <f t="shared" si="456"/>
        <v/>
      </c>
      <c r="F931" s="6" t="s">
        <v>160</v>
      </c>
      <c r="G931" s="6" t="s">
        <v>159</v>
      </c>
      <c r="H931" s="6">
        <f t="shared" ca="1" si="457"/>
        <v>37.909999999999997</v>
      </c>
      <c r="I931" s="6" t="s">
        <v>161</v>
      </c>
      <c r="J931" s="6">
        <f t="shared" ca="1" si="458"/>
        <v>125.91</v>
      </c>
      <c r="K931" s="6" t="s">
        <v>166</v>
      </c>
      <c r="V931" s="9"/>
    </row>
    <row r="932" spans="1:26" x14ac:dyDescent="0.3">
      <c r="A932" s="15">
        <v>0</v>
      </c>
      <c r="B932" s="15">
        <v>0</v>
      </c>
      <c r="C932" s="6">
        <f t="shared" ca="1" si="442"/>
        <v>0.93628979917939859</v>
      </c>
      <c r="D932" s="6">
        <f t="shared" ca="1" si="443"/>
        <v>6.3710200820601415E-2</v>
      </c>
      <c r="E932" s="6" t="str">
        <f t="shared" si="456"/>
        <v/>
      </c>
      <c r="F932" s="6" t="s">
        <v>160</v>
      </c>
      <c r="G932" s="6" t="s">
        <v>159</v>
      </c>
      <c r="H932" s="6">
        <f t="shared" ca="1" si="457"/>
        <v>128.63</v>
      </c>
      <c r="I932" s="6" t="s">
        <v>161</v>
      </c>
      <c r="J932" s="6">
        <f t="shared" ca="1" si="458"/>
        <v>169.63</v>
      </c>
      <c r="K932" s="6" t="s">
        <v>166</v>
      </c>
      <c r="V932" s="9"/>
    </row>
    <row r="933" spans="1:26" x14ac:dyDescent="0.3">
      <c r="A933" s="15">
        <v>0</v>
      </c>
      <c r="B933" s="15">
        <v>0</v>
      </c>
      <c r="C933" s="6">
        <f t="shared" ca="1" si="442"/>
        <v>0.51372407799692787</v>
      </c>
      <c r="D933" s="6">
        <f t="shared" ca="1" si="443"/>
        <v>0.51372407799692787</v>
      </c>
      <c r="E933" s="6" t="str">
        <f t="shared" si="456"/>
        <v/>
      </c>
      <c r="F933" s="6" t="s">
        <v>160</v>
      </c>
      <c r="G933" s="6" t="s">
        <v>162</v>
      </c>
      <c r="H933" s="6">
        <f t="shared" ca="1" si="457"/>
        <v>86.37</v>
      </c>
      <c r="I933" s="6" t="s">
        <v>163</v>
      </c>
      <c r="J933" s="6">
        <f t="shared" ref="J933:J938" ca="1" si="459">ROUND(D933*100+35,0)</f>
        <v>86</v>
      </c>
      <c r="K933" s="6" t="s">
        <v>164</v>
      </c>
      <c r="L933" s="6">
        <f t="shared" ref="L933:L938" ca="1" si="460">ROUND(D933*20,0)</f>
        <v>10</v>
      </c>
      <c r="M933" s="6" t="s">
        <v>165</v>
      </c>
      <c r="V933" s="9"/>
    </row>
    <row r="934" spans="1:26" x14ac:dyDescent="0.3">
      <c r="A934" s="15">
        <v>0</v>
      </c>
      <c r="B934" s="15">
        <v>0</v>
      </c>
      <c r="C934" s="6">
        <f t="shared" ca="1" si="442"/>
        <v>0.10064550249088255</v>
      </c>
      <c r="D934" s="6">
        <f t="shared" ca="1" si="443"/>
        <v>0.10064550249088255</v>
      </c>
      <c r="E934" s="6" t="str">
        <f t="shared" si="456"/>
        <v/>
      </c>
      <c r="F934" s="6" t="s">
        <v>160</v>
      </c>
      <c r="G934" s="6" t="s">
        <v>162</v>
      </c>
      <c r="H934" s="6">
        <f t="shared" ca="1" si="457"/>
        <v>45.06</v>
      </c>
      <c r="I934" s="6" t="s">
        <v>163</v>
      </c>
      <c r="J934" s="6">
        <f t="shared" ca="1" si="459"/>
        <v>45</v>
      </c>
      <c r="K934" s="6" t="s">
        <v>164</v>
      </c>
      <c r="L934" s="6">
        <f t="shared" ca="1" si="460"/>
        <v>2</v>
      </c>
      <c r="M934" s="6" t="s">
        <v>165</v>
      </c>
      <c r="V934" s="9"/>
    </row>
    <row r="935" spans="1:26" x14ac:dyDescent="0.3">
      <c r="A935" s="15">
        <v>0</v>
      </c>
      <c r="B935" s="15">
        <v>0</v>
      </c>
      <c r="C935" s="6">
        <f t="shared" ca="1" si="442"/>
        <v>0.62508637021952118</v>
      </c>
      <c r="D935" s="6">
        <f t="shared" ca="1" si="443"/>
        <v>0.37491362978047882</v>
      </c>
      <c r="E935" s="6" t="str">
        <f t="shared" si="456"/>
        <v/>
      </c>
      <c r="F935" s="6" t="s">
        <v>160</v>
      </c>
      <c r="G935" s="6" t="s">
        <v>162</v>
      </c>
      <c r="H935" s="6">
        <f t="shared" ca="1" si="457"/>
        <v>97.51</v>
      </c>
      <c r="I935" s="6" t="s">
        <v>163</v>
      </c>
      <c r="J935" s="6">
        <f t="shared" ca="1" si="459"/>
        <v>72</v>
      </c>
      <c r="K935" s="6" t="s">
        <v>164</v>
      </c>
      <c r="L935" s="6">
        <f t="shared" ca="1" si="460"/>
        <v>7</v>
      </c>
      <c r="M935" s="6" t="s">
        <v>165</v>
      </c>
      <c r="V935" s="9"/>
    </row>
    <row r="936" spans="1:26" x14ac:dyDescent="0.3">
      <c r="A936" s="15">
        <v>0</v>
      </c>
      <c r="B936" s="15">
        <v>0</v>
      </c>
      <c r="C936" s="6">
        <f t="shared" ca="1" si="442"/>
        <v>0.12127214064558978</v>
      </c>
      <c r="D936" s="6">
        <f t="shared" ca="1" si="443"/>
        <v>0.12127214064558978</v>
      </c>
      <c r="E936" s="6" t="str">
        <f t="shared" si="456"/>
        <v/>
      </c>
      <c r="F936" s="6" t="s">
        <v>160</v>
      </c>
      <c r="G936" s="6" t="s">
        <v>162</v>
      </c>
      <c r="H936" s="6">
        <f t="shared" ca="1" si="457"/>
        <v>47.13</v>
      </c>
      <c r="I936" s="6" t="s">
        <v>163</v>
      </c>
      <c r="J936" s="6">
        <f t="shared" ca="1" si="459"/>
        <v>47</v>
      </c>
      <c r="K936" s="6" t="s">
        <v>164</v>
      </c>
      <c r="L936" s="6">
        <f t="shared" ca="1" si="460"/>
        <v>2</v>
      </c>
      <c r="M936" s="6" t="s">
        <v>165</v>
      </c>
      <c r="V936" s="9"/>
    </row>
    <row r="937" spans="1:26" x14ac:dyDescent="0.3">
      <c r="A937" s="15">
        <v>0</v>
      </c>
      <c r="B937" s="15">
        <v>0</v>
      </c>
      <c r="C937" s="6">
        <f t="shared" ca="1" si="442"/>
        <v>0.65916709892457781</v>
      </c>
      <c r="D937" s="6">
        <f t="shared" ca="1" si="443"/>
        <v>0.34083290107542219</v>
      </c>
      <c r="E937" s="6" t="str">
        <f t="shared" si="456"/>
        <v/>
      </c>
      <c r="F937" s="6" t="s">
        <v>160</v>
      </c>
      <c r="G937" s="6" t="s">
        <v>162</v>
      </c>
      <c r="H937" s="6">
        <f t="shared" ca="1" si="457"/>
        <v>100.92</v>
      </c>
      <c r="I937" s="6" t="s">
        <v>163</v>
      </c>
      <c r="J937" s="6">
        <f t="shared" ca="1" si="459"/>
        <v>69</v>
      </c>
      <c r="K937" s="6" t="s">
        <v>164</v>
      </c>
      <c r="L937" s="6">
        <f t="shared" ca="1" si="460"/>
        <v>7</v>
      </c>
      <c r="M937" s="6" t="s">
        <v>165</v>
      </c>
      <c r="N937" s="10"/>
      <c r="O937" s="10"/>
      <c r="P937" s="10"/>
      <c r="Q937" s="10"/>
      <c r="R937" s="10"/>
      <c r="S937" s="10"/>
      <c r="T937" s="10"/>
      <c r="U937" s="10"/>
      <c r="V937" s="11"/>
      <c r="W937" s="10"/>
      <c r="X937" s="10"/>
      <c r="Y937" s="10"/>
      <c r="Z937" s="10"/>
    </row>
    <row r="938" spans="1:26" x14ac:dyDescent="0.3">
      <c r="A938" s="15">
        <v>0</v>
      </c>
      <c r="B938" s="15">
        <v>0</v>
      </c>
      <c r="C938" s="6">
        <f t="shared" ca="1" si="442"/>
        <v>0.29904576359043034</v>
      </c>
      <c r="D938" s="6">
        <f t="shared" ca="1" si="443"/>
        <v>0.29904576359043034</v>
      </c>
      <c r="E938" s="6" t="str">
        <f t="shared" si="456"/>
        <v/>
      </c>
      <c r="F938" s="6" t="s">
        <v>160</v>
      </c>
      <c r="G938" s="6" t="s">
        <v>162</v>
      </c>
      <c r="H938" s="6">
        <f t="shared" ca="1" si="457"/>
        <v>64.900000000000006</v>
      </c>
      <c r="I938" s="6" t="s">
        <v>163</v>
      </c>
      <c r="J938" s="6">
        <f t="shared" ca="1" si="459"/>
        <v>65</v>
      </c>
      <c r="K938" s="6" t="s">
        <v>164</v>
      </c>
      <c r="L938" s="6">
        <f t="shared" ca="1" si="460"/>
        <v>6</v>
      </c>
      <c r="M938" s="6" t="s">
        <v>165</v>
      </c>
      <c r="V938" s="9"/>
    </row>
    <row r="939" spans="1:26" ht="56.7" x14ac:dyDescent="0.3">
      <c r="A939" s="15">
        <v>20191900626</v>
      </c>
      <c r="B939" s="15">
        <v>0</v>
      </c>
      <c r="C939" s="6">
        <f t="shared" ca="1" si="442"/>
        <v>0.47796766331226992</v>
      </c>
      <c r="D939" s="6">
        <f t="shared" ca="1" si="443"/>
        <v>0.47796766331226992</v>
      </c>
      <c r="E939" s="17" t="str">
        <f t="shared" ref="E939" si="461">IF(A939=0,"",_xlfn.CONCAT("\end{enumerate} \section*{ Cuenta ",A939,"} \begin{enumerate}"))</f>
        <v>\end{enumerate} \section*{ Cuenta 20191900626} \begin{enumerate}</v>
      </c>
    </row>
    <row r="940" spans="1:26" x14ac:dyDescent="0.3">
      <c r="A940" s="15">
        <v>0</v>
      </c>
      <c r="B940" s="15">
        <v>0</v>
      </c>
      <c r="C940" s="6">
        <f t="shared" ca="1" si="442"/>
        <v>0.35389925727335281</v>
      </c>
      <c r="D940" s="6">
        <f t="shared" ca="1" si="443"/>
        <v>0.35389925727335281</v>
      </c>
      <c r="E940" s="6" t="str">
        <f t="shared" ref="E940:E951" si="462">IF(A940=0,"",_xlfn.CONCAT("## ",A940))</f>
        <v/>
      </c>
      <c r="F940" s="6" t="s">
        <v>160</v>
      </c>
      <c r="G940" s="6" t="s">
        <v>159</v>
      </c>
      <c r="H940" s="6">
        <f t="shared" ref="H940:H951" ca="1" si="463">ROUND(C940*100+35,2)</f>
        <v>70.39</v>
      </c>
      <c r="I940" s="6" t="s">
        <v>161</v>
      </c>
      <c r="J940" s="6">
        <f t="shared" ref="J940:J945" ca="1" si="464">H940+ROUND(D940*100+35,0)</f>
        <v>140.38999999999999</v>
      </c>
      <c r="K940" s="6" t="s">
        <v>166</v>
      </c>
      <c r="V940" s="9"/>
    </row>
    <row r="941" spans="1:26" x14ac:dyDescent="0.3">
      <c r="A941" s="15">
        <v>0</v>
      </c>
      <c r="B941" s="15">
        <v>0</v>
      </c>
      <c r="C941" s="6">
        <f t="shared" ca="1" si="442"/>
        <v>0.4015925031801697</v>
      </c>
      <c r="D941" s="6">
        <f t="shared" ca="1" si="443"/>
        <v>0.4015925031801697</v>
      </c>
      <c r="E941" s="6" t="str">
        <f t="shared" si="462"/>
        <v/>
      </c>
      <c r="F941" s="6" t="s">
        <v>160</v>
      </c>
      <c r="G941" s="6" t="s">
        <v>159</v>
      </c>
      <c r="H941" s="6">
        <f t="shared" ca="1" si="463"/>
        <v>75.16</v>
      </c>
      <c r="I941" s="6" t="s">
        <v>161</v>
      </c>
      <c r="J941" s="6">
        <f t="shared" ca="1" si="464"/>
        <v>150.16</v>
      </c>
      <c r="K941" s="6" t="s">
        <v>166</v>
      </c>
      <c r="V941" s="9"/>
    </row>
    <row r="942" spans="1:26" x14ac:dyDescent="0.3">
      <c r="A942" s="15">
        <v>0</v>
      </c>
      <c r="B942" s="15">
        <v>0</v>
      </c>
      <c r="C942" s="6">
        <f t="shared" ca="1" si="442"/>
        <v>0.81431149171058581</v>
      </c>
      <c r="D942" s="6">
        <f t="shared" ca="1" si="443"/>
        <v>0.18568850828941419</v>
      </c>
      <c r="E942" s="6" t="str">
        <f t="shared" si="462"/>
        <v/>
      </c>
      <c r="F942" s="6" t="s">
        <v>160</v>
      </c>
      <c r="G942" s="6" t="s">
        <v>159</v>
      </c>
      <c r="H942" s="6">
        <f t="shared" ca="1" si="463"/>
        <v>116.43</v>
      </c>
      <c r="I942" s="6" t="s">
        <v>161</v>
      </c>
      <c r="J942" s="6">
        <f t="shared" ca="1" si="464"/>
        <v>170.43</v>
      </c>
      <c r="K942" s="6" t="s">
        <v>166</v>
      </c>
      <c r="V942" s="9"/>
    </row>
    <row r="943" spans="1:26" x14ac:dyDescent="0.3">
      <c r="A943" s="15">
        <v>0</v>
      </c>
      <c r="B943" s="15">
        <v>0</v>
      </c>
      <c r="C943" s="6">
        <f t="shared" ca="1" si="442"/>
        <v>0.80952654327378393</v>
      </c>
      <c r="D943" s="6">
        <f t="shared" ca="1" si="443"/>
        <v>0.19047345672621607</v>
      </c>
      <c r="E943" s="6" t="str">
        <f t="shared" si="462"/>
        <v/>
      </c>
      <c r="F943" s="6" t="s">
        <v>160</v>
      </c>
      <c r="G943" s="6" t="s">
        <v>159</v>
      </c>
      <c r="H943" s="6">
        <f t="shared" ca="1" si="463"/>
        <v>115.95</v>
      </c>
      <c r="I943" s="6" t="s">
        <v>161</v>
      </c>
      <c r="J943" s="6">
        <f t="shared" ca="1" si="464"/>
        <v>169.95</v>
      </c>
      <c r="K943" s="6" t="s">
        <v>166</v>
      </c>
      <c r="V943" s="9"/>
    </row>
    <row r="944" spans="1:26" x14ac:dyDescent="0.3">
      <c r="A944" s="15">
        <v>0</v>
      </c>
      <c r="B944" s="15">
        <v>0</v>
      </c>
      <c r="C944" s="6">
        <f t="shared" ca="1" si="442"/>
        <v>0.7400522131867554</v>
      </c>
      <c r="D944" s="6">
        <f t="shared" ca="1" si="443"/>
        <v>0.2599477868132446</v>
      </c>
      <c r="E944" s="6" t="str">
        <f t="shared" si="462"/>
        <v/>
      </c>
      <c r="F944" s="6" t="s">
        <v>160</v>
      </c>
      <c r="G944" s="6" t="s">
        <v>159</v>
      </c>
      <c r="H944" s="6">
        <f t="shared" ca="1" si="463"/>
        <v>109.01</v>
      </c>
      <c r="I944" s="6" t="s">
        <v>161</v>
      </c>
      <c r="J944" s="6">
        <f t="shared" ca="1" si="464"/>
        <v>170.01</v>
      </c>
      <c r="K944" s="6" t="s">
        <v>166</v>
      </c>
      <c r="V944" s="9"/>
    </row>
    <row r="945" spans="1:26" x14ac:dyDescent="0.3">
      <c r="A945" s="15">
        <v>0</v>
      </c>
      <c r="B945" s="15">
        <v>0</v>
      </c>
      <c r="C945" s="6">
        <f t="shared" ca="1" si="442"/>
        <v>0.48817905409167517</v>
      </c>
      <c r="D945" s="6">
        <f t="shared" ca="1" si="443"/>
        <v>0.48817905409167517</v>
      </c>
      <c r="E945" s="6" t="str">
        <f t="shared" si="462"/>
        <v/>
      </c>
      <c r="F945" s="6" t="s">
        <v>160</v>
      </c>
      <c r="G945" s="6" t="s">
        <v>159</v>
      </c>
      <c r="H945" s="6">
        <f t="shared" ca="1" si="463"/>
        <v>83.82</v>
      </c>
      <c r="I945" s="6" t="s">
        <v>161</v>
      </c>
      <c r="J945" s="6">
        <f t="shared" ca="1" si="464"/>
        <v>167.82</v>
      </c>
      <c r="K945" s="6" t="s">
        <v>166</v>
      </c>
      <c r="V945" s="9"/>
    </row>
    <row r="946" spans="1:26" x14ac:dyDescent="0.3">
      <c r="A946" s="15">
        <v>0</v>
      </c>
      <c r="B946" s="15">
        <v>0</v>
      </c>
      <c r="C946" s="6">
        <f t="shared" ca="1" si="442"/>
        <v>0.9665581262164733</v>
      </c>
      <c r="D946" s="6">
        <f t="shared" ca="1" si="443"/>
        <v>3.3441873783526699E-2</v>
      </c>
      <c r="E946" s="6" t="str">
        <f t="shared" si="462"/>
        <v/>
      </c>
      <c r="F946" s="6" t="s">
        <v>160</v>
      </c>
      <c r="G946" s="6" t="s">
        <v>162</v>
      </c>
      <c r="H946" s="6">
        <f t="shared" ca="1" si="463"/>
        <v>131.66</v>
      </c>
      <c r="I946" s="6" t="s">
        <v>163</v>
      </c>
      <c r="J946" s="6">
        <f t="shared" ref="J946:J951" ca="1" si="465">ROUND(D946*100+35,0)</f>
        <v>38</v>
      </c>
      <c r="K946" s="6" t="s">
        <v>164</v>
      </c>
      <c r="L946" s="6">
        <f t="shared" ref="L946:L951" ca="1" si="466">ROUND(D946*20,0)</f>
        <v>1</v>
      </c>
      <c r="M946" s="6" t="s">
        <v>165</v>
      </c>
      <c r="V946" s="9"/>
    </row>
    <row r="947" spans="1:26" x14ac:dyDescent="0.3">
      <c r="A947" s="15">
        <v>0</v>
      </c>
      <c r="B947" s="15">
        <v>0</v>
      </c>
      <c r="C947" s="6">
        <f t="shared" ca="1" si="442"/>
        <v>7.4628305502846271E-2</v>
      </c>
      <c r="D947" s="6">
        <f t="shared" ca="1" si="443"/>
        <v>0.57462830550284627</v>
      </c>
      <c r="E947" s="6" t="str">
        <f t="shared" si="462"/>
        <v/>
      </c>
      <c r="F947" s="6" t="s">
        <v>160</v>
      </c>
      <c r="G947" s="6" t="s">
        <v>162</v>
      </c>
      <c r="H947" s="6">
        <f t="shared" ca="1" si="463"/>
        <v>42.46</v>
      </c>
      <c r="I947" s="6" t="s">
        <v>163</v>
      </c>
      <c r="J947" s="6">
        <f t="shared" ca="1" si="465"/>
        <v>92</v>
      </c>
      <c r="K947" s="6" t="s">
        <v>164</v>
      </c>
      <c r="L947" s="6">
        <f t="shared" ca="1" si="466"/>
        <v>11</v>
      </c>
      <c r="M947" s="6" t="s">
        <v>165</v>
      </c>
      <c r="V947" s="9"/>
    </row>
    <row r="948" spans="1:26" x14ac:dyDescent="0.3">
      <c r="A948" s="15">
        <v>0</v>
      </c>
      <c r="B948" s="15">
        <v>0</v>
      </c>
      <c r="C948" s="6">
        <f t="shared" ca="1" si="442"/>
        <v>0.84708533116535389</v>
      </c>
      <c r="D948" s="6">
        <f t="shared" ca="1" si="443"/>
        <v>0.15291466883464611</v>
      </c>
      <c r="E948" s="6" t="str">
        <f t="shared" si="462"/>
        <v/>
      </c>
      <c r="F948" s="6" t="s">
        <v>160</v>
      </c>
      <c r="G948" s="6" t="s">
        <v>162</v>
      </c>
      <c r="H948" s="6">
        <f t="shared" ca="1" si="463"/>
        <v>119.71</v>
      </c>
      <c r="I948" s="6" t="s">
        <v>163</v>
      </c>
      <c r="J948" s="6">
        <f t="shared" ca="1" si="465"/>
        <v>50</v>
      </c>
      <c r="K948" s="6" t="s">
        <v>164</v>
      </c>
      <c r="L948" s="6">
        <f t="shared" ca="1" si="466"/>
        <v>3</v>
      </c>
      <c r="M948" s="6" t="s">
        <v>165</v>
      </c>
      <c r="V948" s="9"/>
    </row>
    <row r="949" spans="1:26" x14ac:dyDescent="0.3">
      <c r="A949" s="15">
        <v>0</v>
      </c>
      <c r="B949" s="15">
        <v>0</v>
      </c>
      <c r="C949" s="6">
        <f t="shared" ca="1" si="442"/>
        <v>0.63503035396998131</v>
      </c>
      <c r="D949" s="6">
        <f t="shared" ca="1" si="443"/>
        <v>0.36496964603001869</v>
      </c>
      <c r="E949" s="6" t="str">
        <f t="shared" si="462"/>
        <v/>
      </c>
      <c r="F949" s="6" t="s">
        <v>160</v>
      </c>
      <c r="G949" s="6" t="s">
        <v>162</v>
      </c>
      <c r="H949" s="6">
        <f t="shared" ca="1" si="463"/>
        <v>98.5</v>
      </c>
      <c r="I949" s="6" t="s">
        <v>163</v>
      </c>
      <c r="J949" s="6">
        <f t="shared" ca="1" si="465"/>
        <v>71</v>
      </c>
      <c r="K949" s="6" t="s">
        <v>164</v>
      </c>
      <c r="L949" s="6">
        <f t="shared" ca="1" si="466"/>
        <v>7</v>
      </c>
      <c r="M949" s="6" t="s">
        <v>165</v>
      </c>
      <c r="V949" s="9"/>
    </row>
    <row r="950" spans="1:26" x14ac:dyDescent="0.3">
      <c r="A950" s="15">
        <v>0</v>
      </c>
      <c r="B950" s="15">
        <v>0</v>
      </c>
      <c r="C950" s="6">
        <f t="shared" ca="1" si="442"/>
        <v>0.36361998481650115</v>
      </c>
      <c r="D950" s="6">
        <f t="shared" ca="1" si="443"/>
        <v>0.36361998481650115</v>
      </c>
      <c r="E950" s="6" t="str">
        <f t="shared" si="462"/>
        <v/>
      </c>
      <c r="F950" s="6" t="s">
        <v>160</v>
      </c>
      <c r="G950" s="6" t="s">
        <v>162</v>
      </c>
      <c r="H950" s="6">
        <f t="shared" ca="1" si="463"/>
        <v>71.36</v>
      </c>
      <c r="I950" s="6" t="s">
        <v>163</v>
      </c>
      <c r="J950" s="6">
        <f t="shared" ca="1" si="465"/>
        <v>71</v>
      </c>
      <c r="K950" s="6" t="s">
        <v>164</v>
      </c>
      <c r="L950" s="6">
        <f t="shared" ca="1" si="466"/>
        <v>7</v>
      </c>
      <c r="M950" s="6" t="s">
        <v>165</v>
      </c>
      <c r="N950" s="10"/>
      <c r="O950" s="10"/>
      <c r="P950" s="10"/>
      <c r="Q950" s="10"/>
      <c r="R950" s="10"/>
      <c r="S950" s="10"/>
      <c r="T950" s="10"/>
      <c r="U950" s="10"/>
      <c r="V950" s="11"/>
      <c r="W950" s="10"/>
      <c r="X950" s="10"/>
      <c r="Y950" s="10"/>
      <c r="Z950" s="10"/>
    </row>
    <row r="951" spans="1:26" x14ac:dyDescent="0.3">
      <c r="A951" s="15">
        <v>0</v>
      </c>
      <c r="B951" s="15">
        <v>0</v>
      </c>
      <c r="C951" s="6">
        <f t="shared" ca="1" si="442"/>
        <v>0.55464203199255668</v>
      </c>
      <c r="D951" s="6">
        <f t="shared" ca="1" si="443"/>
        <v>0.55464203199255668</v>
      </c>
      <c r="E951" s="6" t="str">
        <f t="shared" si="462"/>
        <v/>
      </c>
      <c r="F951" s="6" t="s">
        <v>160</v>
      </c>
      <c r="G951" s="6" t="s">
        <v>162</v>
      </c>
      <c r="H951" s="6">
        <f t="shared" ca="1" si="463"/>
        <v>90.46</v>
      </c>
      <c r="I951" s="6" t="s">
        <v>163</v>
      </c>
      <c r="J951" s="6">
        <f t="shared" ca="1" si="465"/>
        <v>90</v>
      </c>
      <c r="K951" s="6" t="s">
        <v>164</v>
      </c>
      <c r="L951" s="6">
        <f t="shared" ca="1" si="466"/>
        <v>11</v>
      </c>
      <c r="M951" s="6" t="s">
        <v>165</v>
      </c>
      <c r="V951" s="9"/>
    </row>
    <row r="952" spans="1:26" ht="56.7" x14ac:dyDescent="0.3">
      <c r="A952" s="15">
        <v>20191930075</v>
      </c>
      <c r="B952" s="15">
        <v>0</v>
      </c>
      <c r="C952" s="6">
        <f t="shared" ca="1" si="442"/>
        <v>0.77277047079009531</v>
      </c>
      <c r="D952" s="6">
        <f t="shared" ca="1" si="443"/>
        <v>0.22722952920990469</v>
      </c>
      <c r="E952" s="17" t="str">
        <f t="shared" ref="E952" si="467">IF(A952=0,"",_xlfn.CONCAT("\end{enumerate} \section*{ Cuenta ",A952,"} \begin{enumerate}"))</f>
        <v>\end{enumerate} \section*{ Cuenta 20191930075} \begin{enumerate}</v>
      </c>
    </row>
    <row r="953" spans="1:26" x14ac:dyDescent="0.3">
      <c r="A953" s="15">
        <v>0</v>
      </c>
      <c r="B953" s="15">
        <v>0</v>
      </c>
      <c r="C953" s="6">
        <f t="shared" ca="1" si="442"/>
        <v>0.35836545824119426</v>
      </c>
      <c r="D953" s="6">
        <f t="shared" ca="1" si="443"/>
        <v>0.35836545824119426</v>
      </c>
      <c r="E953" s="6" t="str">
        <f t="shared" ref="E953:E964" si="468">IF(A953=0,"",_xlfn.CONCAT("## ",A953))</f>
        <v/>
      </c>
      <c r="F953" s="6" t="s">
        <v>160</v>
      </c>
      <c r="G953" s="6" t="s">
        <v>159</v>
      </c>
      <c r="H953" s="6">
        <f t="shared" ref="H953:H964" ca="1" si="469">ROUND(C953*100+35,2)</f>
        <v>70.84</v>
      </c>
      <c r="I953" s="6" t="s">
        <v>161</v>
      </c>
      <c r="J953" s="6">
        <f t="shared" ref="J953:J958" ca="1" si="470">H953+ROUND(D953*100+35,0)</f>
        <v>141.84</v>
      </c>
      <c r="K953" s="6" t="s">
        <v>166</v>
      </c>
      <c r="V953" s="9"/>
    </row>
    <row r="954" spans="1:26" x14ac:dyDescent="0.3">
      <c r="A954" s="15">
        <v>0</v>
      </c>
      <c r="B954" s="15">
        <v>0</v>
      </c>
      <c r="C954" s="6">
        <f t="shared" ca="1" si="442"/>
        <v>0.83278130722575383</v>
      </c>
      <c r="D954" s="6">
        <f t="shared" ca="1" si="443"/>
        <v>0.16721869277424617</v>
      </c>
      <c r="E954" s="6" t="str">
        <f t="shared" si="468"/>
        <v/>
      </c>
      <c r="F954" s="6" t="s">
        <v>160</v>
      </c>
      <c r="G954" s="6" t="s">
        <v>159</v>
      </c>
      <c r="H954" s="6">
        <f t="shared" ca="1" si="469"/>
        <v>118.28</v>
      </c>
      <c r="I954" s="6" t="s">
        <v>161</v>
      </c>
      <c r="J954" s="6">
        <f t="shared" ca="1" si="470"/>
        <v>170.28</v>
      </c>
      <c r="K954" s="6" t="s">
        <v>166</v>
      </c>
      <c r="V954" s="9"/>
    </row>
    <row r="955" spans="1:26" x14ac:dyDescent="0.3">
      <c r="A955" s="15">
        <v>0</v>
      </c>
      <c r="B955" s="15">
        <v>0</v>
      </c>
      <c r="C955" s="6">
        <f t="shared" ca="1" si="442"/>
        <v>0.96700389809195508</v>
      </c>
      <c r="D955" s="6">
        <f t="shared" ca="1" si="443"/>
        <v>3.2996101908044917E-2</v>
      </c>
      <c r="E955" s="6" t="str">
        <f t="shared" si="468"/>
        <v/>
      </c>
      <c r="F955" s="6" t="s">
        <v>160</v>
      </c>
      <c r="G955" s="6" t="s">
        <v>159</v>
      </c>
      <c r="H955" s="6">
        <f t="shared" ca="1" si="469"/>
        <v>131.69999999999999</v>
      </c>
      <c r="I955" s="6" t="s">
        <v>161</v>
      </c>
      <c r="J955" s="6">
        <f t="shared" ca="1" si="470"/>
        <v>169.7</v>
      </c>
      <c r="K955" s="6" t="s">
        <v>166</v>
      </c>
      <c r="V955" s="9"/>
    </row>
    <row r="956" spans="1:26" x14ac:dyDescent="0.3">
      <c r="A956" s="15">
        <v>0</v>
      </c>
      <c r="B956" s="15">
        <v>0</v>
      </c>
      <c r="C956" s="6">
        <f t="shared" ca="1" si="442"/>
        <v>0.79939702123352041</v>
      </c>
      <c r="D956" s="6">
        <f t="shared" ca="1" si="443"/>
        <v>0.20060297876647959</v>
      </c>
      <c r="E956" s="6" t="str">
        <f t="shared" si="468"/>
        <v/>
      </c>
      <c r="F956" s="6" t="s">
        <v>160</v>
      </c>
      <c r="G956" s="6" t="s">
        <v>159</v>
      </c>
      <c r="H956" s="6">
        <f t="shared" ca="1" si="469"/>
        <v>114.94</v>
      </c>
      <c r="I956" s="6" t="s">
        <v>161</v>
      </c>
      <c r="J956" s="6">
        <f t="shared" ca="1" si="470"/>
        <v>169.94</v>
      </c>
      <c r="K956" s="6" t="s">
        <v>166</v>
      </c>
      <c r="V956" s="9"/>
    </row>
    <row r="957" spans="1:26" x14ac:dyDescent="0.3">
      <c r="A957" s="15">
        <v>0</v>
      </c>
      <c r="B957" s="15">
        <v>0</v>
      </c>
      <c r="C957" s="6">
        <f t="shared" ca="1" si="442"/>
        <v>0.19441939114805795</v>
      </c>
      <c r="D957" s="6">
        <f t="shared" ca="1" si="443"/>
        <v>0.19441939114805795</v>
      </c>
      <c r="E957" s="6" t="str">
        <f t="shared" si="468"/>
        <v/>
      </c>
      <c r="F957" s="6" t="s">
        <v>160</v>
      </c>
      <c r="G957" s="6" t="s">
        <v>159</v>
      </c>
      <c r="H957" s="6">
        <f t="shared" ca="1" si="469"/>
        <v>54.44</v>
      </c>
      <c r="I957" s="6" t="s">
        <v>161</v>
      </c>
      <c r="J957" s="6">
        <f t="shared" ca="1" si="470"/>
        <v>108.44</v>
      </c>
      <c r="K957" s="6" t="s">
        <v>166</v>
      </c>
      <c r="V957" s="9"/>
    </row>
    <row r="958" spans="1:26" x14ac:dyDescent="0.3">
      <c r="A958" s="15">
        <v>0</v>
      </c>
      <c r="B958" s="15">
        <v>0</v>
      </c>
      <c r="C958" s="6">
        <f t="shared" ca="1" si="442"/>
        <v>0.49592350199887714</v>
      </c>
      <c r="D958" s="6">
        <f t="shared" ca="1" si="443"/>
        <v>0.49592350199887714</v>
      </c>
      <c r="E958" s="6" t="str">
        <f t="shared" si="468"/>
        <v/>
      </c>
      <c r="F958" s="6" t="s">
        <v>160</v>
      </c>
      <c r="G958" s="6" t="s">
        <v>159</v>
      </c>
      <c r="H958" s="6">
        <f t="shared" ca="1" si="469"/>
        <v>84.59</v>
      </c>
      <c r="I958" s="6" t="s">
        <v>161</v>
      </c>
      <c r="J958" s="6">
        <f t="shared" ca="1" si="470"/>
        <v>169.59</v>
      </c>
      <c r="K958" s="6" t="s">
        <v>166</v>
      </c>
      <c r="V958" s="9"/>
    </row>
    <row r="959" spans="1:26" x14ac:dyDescent="0.3">
      <c r="A959" s="15">
        <v>0</v>
      </c>
      <c r="B959" s="15">
        <v>0</v>
      </c>
      <c r="C959" s="6">
        <f t="shared" ca="1" si="442"/>
        <v>0.80680894060281305</v>
      </c>
      <c r="D959" s="6">
        <f t="shared" ca="1" si="443"/>
        <v>0.19319105939718695</v>
      </c>
      <c r="E959" s="6" t="str">
        <f t="shared" si="468"/>
        <v/>
      </c>
      <c r="F959" s="6" t="s">
        <v>160</v>
      </c>
      <c r="G959" s="6" t="s">
        <v>162</v>
      </c>
      <c r="H959" s="6">
        <f t="shared" ca="1" si="469"/>
        <v>115.68</v>
      </c>
      <c r="I959" s="6" t="s">
        <v>163</v>
      </c>
      <c r="J959" s="6">
        <f t="shared" ref="J959:J964" ca="1" si="471">ROUND(D959*100+35,0)</f>
        <v>54</v>
      </c>
      <c r="K959" s="6" t="s">
        <v>164</v>
      </c>
      <c r="L959" s="6">
        <f t="shared" ref="L959:L964" ca="1" si="472">ROUND(D959*20,0)</f>
        <v>4</v>
      </c>
      <c r="M959" s="6" t="s">
        <v>165</v>
      </c>
      <c r="V959" s="9"/>
    </row>
    <row r="960" spans="1:26" x14ac:dyDescent="0.3">
      <c r="A960" s="15">
        <v>0</v>
      </c>
      <c r="B960" s="15">
        <v>0</v>
      </c>
      <c r="C960" s="6">
        <f t="shared" ca="1" si="442"/>
        <v>0.44461866727431598</v>
      </c>
      <c r="D960" s="6">
        <f t="shared" ca="1" si="443"/>
        <v>0.44461866727431598</v>
      </c>
      <c r="E960" s="6" t="str">
        <f t="shared" si="468"/>
        <v/>
      </c>
      <c r="F960" s="6" t="s">
        <v>160</v>
      </c>
      <c r="G960" s="6" t="s">
        <v>162</v>
      </c>
      <c r="H960" s="6">
        <f t="shared" ca="1" si="469"/>
        <v>79.459999999999994</v>
      </c>
      <c r="I960" s="6" t="s">
        <v>163</v>
      </c>
      <c r="J960" s="6">
        <f t="shared" ca="1" si="471"/>
        <v>79</v>
      </c>
      <c r="K960" s="6" t="s">
        <v>164</v>
      </c>
      <c r="L960" s="6">
        <f t="shared" ca="1" si="472"/>
        <v>9</v>
      </c>
      <c r="M960" s="6" t="s">
        <v>165</v>
      </c>
      <c r="V960" s="9"/>
    </row>
    <row r="961" spans="1:26" x14ac:dyDescent="0.3">
      <c r="A961" s="15">
        <v>0</v>
      </c>
      <c r="B961" s="15">
        <v>0</v>
      </c>
      <c r="C961" s="6">
        <f t="shared" ca="1" si="442"/>
        <v>0.5431510098956509</v>
      </c>
      <c r="D961" s="6">
        <f t="shared" ca="1" si="443"/>
        <v>0.5431510098956509</v>
      </c>
      <c r="E961" s="6" t="str">
        <f t="shared" si="468"/>
        <v/>
      </c>
      <c r="F961" s="6" t="s">
        <v>160</v>
      </c>
      <c r="G961" s="6" t="s">
        <v>162</v>
      </c>
      <c r="H961" s="6">
        <f t="shared" ca="1" si="469"/>
        <v>89.32</v>
      </c>
      <c r="I961" s="6" t="s">
        <v>163</v>
      </c>
      <c r="J961" s="6">
        <f t="shared" ca="1" si="471"/>
        <v>89</v>
      </c>
      <c r="K961" s="6" t="s">
        <v>164</v>
      </c>
      <c r="L961" s="6">
        <f t="shared" ca="1" si="472"/>
        <v>11</v>
      </c>
      <c r="M961" s="6" t="s">
        <v>165</v>
      </c>
      <c r="V961" s="9"/>
    </row>
    <row r="962" spans="1:26" x14ac:dyDescent="0.3">
      <c r="A962" s="15">
        <v>0</v>
      </c>
      <c r="B962" s="15">
        <v>0</v>
      </c>
      <c r="C962" s="6">
        <f t="shared" ca="1" si="442"/>
        <v>0.46539168716935209</v>
      </c>
      <c r="D962" s="6">
        <f t="shared" ca="1" si="443"/>
        <v>0.46539168716935209</v>
      </c>
      <c r="E962" s="6" t="str">
        <f t="shared" si="468"/>
        <v/>
      </c>
      <c r="F962" s="6" t="s">
        <v>160</v>
      </c>
      <c r="G962" s="6" t="s">
        <v>162</v>
      </c>
      <c r="H962" s="6">
        <f t="shared" ca="1" si="469"/>
        <v>81.540000000000006</v>
      </c>
      <c r="I962" s="6" t="s">
        <v>163</v>
      </c>
      <c r="J962" s="6">
        <f t="shared" ca="1" si="471"/>
        <v>82</v>
      </c>
      <c r="K962" s="6" t="s">
        <v>164</v>
      </c>
      <c r="L962" s="6">
        <f t="shared" ca="1" si="472"/>
        <v>9</v>
      </c>
      <c r="M962" s="6" t="s">
        <v>165</v>
      </c>
      <c r="V962" s="9"/>
    </row>
    <row r="963" spans="1:26" x14ac:dyDescent="0.3">
      <c r="A963" s="15">
        <v>0</v>
      </c>
      <c r="B963" s="15">
        <v>0</v>
      </c>
      <c r="C963" s="6">
        <f t="shared" ca="1" si="442"/>
        <v>0.91092339702784919</v>
      </c>
      <c r="D963" s="6">
        <f t="shared" ca="1" si="443"/>
        <v>8.9076602972150809E-2</v>
      </c>
      <c r="E963" s="6" t="str">
        <f t="shared" si="468"/>
        <v/>
      </c>
      <c r="F963" s="6" t="s">
        <v>160</v>
      </c>
      <c r="G963" s="6" t="s">
        <v>162</v>
      </c>
      <c r="H963" s="6">
        <f t="shared" ca="1" si="469"/>
        <v>126.09</v>
      </c>
      <c r="I963" s="6" t="s">
        <v>163</v>
      </c>
      <c r="J963" s="6">
        <f t="shared" ca="1" si="471"/>
        <v>44</v>
      </c>
      <c r="K963" s="6" t="s">
        <v>164</v>
      </c>
      <c r="L963" s="6">
        <f t="shared" ca="1" si="472"/>
        <v>2</v>
      </c>
      <c r="M963" s="6" t="s">
        <v>165</v>
      </c>
      <c r="N963" s="10"/>
      <c r="O963" s="10"/>
      <c r="P963" s="10"/>
      <c r="Q963" s="10"/>
      <c r="R963" s="10"/>
      <c r="S963" s="10"/>
      <c r="T963" s="10"/>
      <c r="U963" s="10"/>
      <c r="V963" s="11"/>
      <c r="W963" s="10"/>
      <c r="X963" s="10"/>
      <c r="Y963" s="10"/>
      <c r="Z963" s="10"/>
    </row>
    <row r="964" spans="1:26" x14ac:dyDescent="0.3">
      <c r="A964" s="15">
        <v>0</v>
      </c>
      <c r="B964" s="15">
        <v>0</v>
      </c>
      <c r="C964" s="6">
        <f t="shared" ca="1" si="442"/>
        <v>0.78317220996463777</v>
      </c>
      <c r="D964" s="6">
        <f t="shared" ca="1" si="443"/>
        <v>0.21682779003536223</v>
      </c>
      <c r="E964" s="6" t="str">
        <f t="shared" si="468"/>
        <v/>
      </c>
      <c r="F964" s="6" t="s">
        <v>160</v>
      </c>
      <c r="G964" s="6" t="s">
        <v>162</v>
      </c>
      <c r="H964" s="6">
        <f t="shared" ca="1" si="469"/>
        <v>113.32</v>
      </c>
      <c r="I964" s="6" t="s">
        <v>163</v>
      </c>
      <c r="J964" s="6">
        <f t="shared" ca="1" si="471"/>
        <v>57</v>
      </c>
      <c r="K964" s="6" t="s">
        <v>164</v>
      </c>
      <c r="L964" s="6">
        <f t="shared" ca="1" si="472"/>
        <v>4</v>
      </c>
      <c r="M964" s="6" t="s">
        <v>165</v>
      </c>
      <c r="V964" s="9"/>
    </row>
    <row r="965" spans="1:26" ht="56.7" x14ac:dyDescent="0.3">
      <c r="A965" s="15">
        <v>20191930253</v>
      </c>
      <c r="B965" s="15">
        <v>0</v>
      </c>
      <c r="C965" s="6">
        <f t="shared" ref="C965:C1028" ca="1" si="473">RAND()</f>
        <v>0.20741085557387817</v>
      </c>
      <c r="D965" s="6">
        <f t="shared" ref="D965:D1028" ca="1" si="474">IF(C965&gt;0.1,      IF(C965&lt;0.6,C965,ABS(1-C965)),C965+0.5)</f>
        <v>0.20741085557387817</v>
      </c>
      <c r="E965" s="17" t="str">
        <f t="shared" ref="E965" si="475">IF(A965=0,"",_xlfn.CONCAT("\end{enumerate} \section*{ Cuenta ",A965,"} \begin{enumerate}"))</f>
        <v>\end{enumerate} \section*{ Cuenta 20191930253} \begin{enumerate}</v>
      </c>
    </row>
    <row r="966" spans="1:26" x14ac:dyDescent="0.3">
      <c r="A966" s="15">
        <v>0</v>
      </c>
      <c r="B966" s="15">
        <v>0</v>
      </c>
      <c r="C966" s="6">
        <f t="shared" ca="1" si="473"/>
        <v>0.26224006556863833</v>
      </c>
      <c r="D966" s="6">
        <f t="shared" ca="1" si="474"/>
        <v>0.26224006556863833</v>
      </c>
      <c r="E966" s="6" t="str">
        <f t="shared" ref="E966:E977" si="476">IF(A966=0,"",_xlfn.CONCAT("## ",A966))</f>
        <v/>
      </c>
      <c r="F966" s="6" t="s">
        <v>160</v>
      </c>
      <c r="G966" s="6" t="s">
        <v>159</v>
      </c>
      <c r="H966" s="6">
        <f t="shared" ref="H966:H977" ca="1" si="477">ROUND(C966*100+35,2)</f>
        <v>61.22</v>
      </c>
      <c r="I966" s="6" t="s">
        <v>161</v>
      </c>
      <c r="J966" s="6">
        <f t="shared" ref="J966:J971" ca="1" si="478">H966+ROUND(D966*100+35,0)</f>
        <v>122.22</v>
      </c>
      <c r="K966" s="6" t="s">
        <v>166</v>
      </c>
      <c r="V966" s="9"/>
    </row>
    <row r="967" spans="1:26" x14ac:dyDescent="0.3">
      <c r="A967" s="15">
        <v>0</v>
      </c>
      <c r="B967" s="15">
        <v>0</v>
      </c>
      <c r="C967" s="6">
        <f t="shared" ca="1" si="473"/>
        <v>0.57640561386833444</v>
      </c>
      <c r="D967" s="6">
        <f t="shared" ca="1" si="474"/>
        <v>0.57640561386833444</v>
      </c>
      <c r="E967" s="6" t="str">
        <f t="shared" si="476"/>
        <v/>
      </c>
      <c r="F967" s="6" t="s">
        <v>160</v>
      </c>
      <c r="G967" s="6" t="s">
        <v>159</v>
      </c>
      <c r="H967" s="6">
        <f t="shared" ca="1" si="477"/>
        <v>92.64</v>
      </c>
      <c r="I967" s="6" t="s">
        <v>161</v>
      </c>
      <c r="J967" s="6">
        <f t="shared" ca="1" si="478"/>
        <v>185.64</v>
      </c>
      <c r="K967" s="6" t="s">
        <v>166</v>
      </c>
      <c r="V967" s="9"/>
    </row>
    <row r="968" spans="1:26" x14ac:dyDescent="0.3">
      <c r="A968" s="15">
        <v>0</v>
      </c>
      <c r="B968" s="15">
        <v>0</v>
      </c>
      <c r="C968" s="6">
        <f t="shared" ca="1" si="473"/>
        <v>0.99220507939194302</v>
      </c>
      <c r="D968" s="6">
        <f t="shared" ca="1" si="474"/>
        <v>7.7949206080569766E-3</v>
      </c>
      <c r="E968" s="6" t="str">
        <f t="shared" si="476"/>
        <v/>
      </c>
      <c r="F968" s="6" t="s">
        <v>160</v>
      </c>
      <c r="G968" s="6" t="s">
        <v>159</v>
      </c>
      <c r="H968" s="6">
        <f t="shared" ca="1" si="477"/>
        <v>134.22</v>
      </c>
      <c r="I968" s="6" t="s">
        <v>161</v>
      </c>
      <c r="J968" s="6">
        <f t="shared" ca="1" si="478"/>
        <v>170.22</v>
      </c>
      <c r="K968" s="6" t="s">
        <v>166</v>
      </c>
      <c r="V968" s="9"/>
    </row>
    <row r="969" spans="1:26" x14ac:dyDescent="0.3">
      <c r="A969" s="15">
        <v>0</v>
      </c>
      <c r="B969" s="15">
        <v>0</v>
      </c>
      <c r="C969" s="6">
        <f t="shared" ca="1" si="473"/>
        <v>0.32558521296159315</v>
      </c>
      <c r="D969" s="6">
        <f t="shared" ca="1" si="474"/>
        <v>0.32558521296159315</v>
      </c>
      <c r="E969" s="6" t="str">
        <f t="shared" si="476"/>
        <v/>
      </c>
      <c r="F969" s="6" t="s">
        <v>160</v>
      </c>
      <c r="G969" s="6" t="s">
        <v>159</v>
      </c>
      <c r="H969" s="6">
        <f t="shared" ca="1" si="477"/>
        <v>67.56</v>
      </c>
      <c r="I969" s="6" t="s">
        <v>161</v>
      </c>
      <c r="J969" s="6">
        <f t="shared" ca="1" si="478"/>
        <v>135.56</v>
      </c>
      <c r="K969" s="6" t="s">
        <v>166</v>
      </c>
      <c r="V969" s="9"/>
    </row>
    <row r="970" spans="1:26" x14ac:dyDescent="0.3">
      <c r="A970" s="15">
        <v>0</v>
      </c>
      <c r="B970" s="15">
        <v>0</v>
      </c>
      <c r="C970" s="6">
        <f t="shared" ca="1" si="473"/>
        <v>0.34986355548017822</v>
      </c>
      <c r="D970" s="6">
        <f t="shared" ca="1" si="474"/>
        <v>0.34986355548017822</v>
      </c>
      <c r="E970" s="6" t="str">
        <f t="shared" si="476"/>
        <v/>
      </c>
      <c r="F970" s="6" t="s">
        <v>160</v>
      </c>
      <c r="G970" s="6" t="s">
        <v>159</v>
      </c>
      <c r="H970" s="6">
        <f t="shared" ca="1" si="477"/>
        <v>69.989999999999995</v>
      </c>
      <c r="I970" s="6" t="s">
        <v>161</v>
      </c>
      <c r="J970" s="6">
        <f t="shared" ca="1" si="478"/>
        <v>139.99</v>
      </c>
      <c r="K970" s="6" t="s">
        <v>166</v>
      </c>
      <c r="V970" s="9"/>
    </row>
    <row r="971" spans="1:26" x14ac:dyDescent="0.3">
      <c r="A971" s="15">
        <v>0</v>
      </c>
      <c r="B971" s="15">
        <v>0</v>
      </c>
      <c r="C971" s="6">
        <f t="shared" ca="1" si="473"/>
        <v>0.4049393517738209</v>
      </c>
      <c r="D971" s="6">
        <f t="shared" ca="1" si="474"/>
        <v>0.4049393517738209</v>
      </c>
      <c r="E971" s="6" t="str">
        <f t="shared" si="476"/>
        <v/>
      </c>
      <c r="F971" s="6" t="s">
        <v>160</v>
      </c>
      <c r="G971" s="6" t="s">
        <v>159</v>
      </c>
      <c r="H971" s="6">
        <f t="shared" ca="1" si="477"/>
        <v>75.489999999999995</v>
      </c>
      <c r="I971" s="6" t="s">
        <v>161</v>
      </c>
      <c r="J971" s="6">
        <f t="shared" ca="1" si="478"/>
        <v>150.49</v>
      </c>
      <c r="K971" s="6" t="s">
        <v>166</v>
      </c>
      <c r="V971" s="9"/>
    </row>
    <row r="972" spans="1:26" x14ac:dyDescent="0.3">
      <c r="A972" s="15">
        <v>0</v>
      </c>
      <c r="B972" s="15">
        <v>0</v>
      </c>
      <c r="C972" s="6">
        <f t="shared" ca="1" si="473"/>
        <v>0.57590008090216382</v>
      </c>
      <c r="D972" s="6">
        <f t="shared" ca="1" si="474"/>
        <v>0.57590008090216382</v>
      </c>
      <c r="E972" s="6" t="str">
        <f t="shared" si="476"/>
        <v/>
      </c>
      <c r="F972" s="6" t="s">
        <v>160</v>
      </c>
      <c r="G972" s="6" t="s">
        <v>162</v>
      </c>
      <c r="H972" s="6">
        <f t="shared" ca="1" si="477"/>
        <v>92.59</v>
      </c>
      <c r="I972" s="6" t="s">
        <v>163</v>
      </c>
      <c r="J972" s="6">
        <f t="shared" ref="J972:J977" ca="1" si="479">ROUND(D972*100+35,0)</f>
        <v>93</v>
      </c>
      <c r="K972" s="6" t="s">
        <v>164</v>
      </c>
      <c r="L972" s="6">
        <f t="shared" ref="L972:L977" ca="1" si="480">ROUND(D972*20,0)</f>
        <v>12</v>
      </c>
      <c r="M972" s="6" t="s">
        <v>165</v>
      </c>
      <c r="V972" s="9"/>
    </row>
    <row r="973" spans="1:26" x14ac:dyDescent="0.3">
      <c r="A973" s="15">
        <v>0</v>
      </c>
      <c r="B973" s="15">
        <v>0</v>
      </c>
      <c r="C973" s="6">
        <f t="shared" ca="1" si="473"/>
        <v>0.82906707225952581</v>
      </c>
      <c r="D973" s="6">
        <f t="shared" ca="1" si="474"/>
        <v>0.17093292774047419</v>
      </c>
      <c r="E973" s="6" t="str">
        <f t="shared" si="476"/>
        <v/>
      </c>
      <c r="F973" s="6" t="s">
        <v>160</v>
      </c>
      <c r="G973" s="6" t="s">
        <v>162</v>
      </c>
      <c r="H973" s="6">
        <f t="shared" ca="1" si="477"/>
        <v>117.91</v>
      </c>
      <c r="I973" s="6" t="s">
        <v>163</v>
      </c>
      <c r="J973" s="6">
        <f t="shared" ca="1" si="479"/>
        <v>52</v>
      </c>
      <c r="K973" s="6" t="s">
        <v>164</v>
      </c>
      <c r="L973" s="6">
        <f t="shared" ca="1" si="480"/>
        <v>3</v>
      </c>
      <c r="M973" s="6" t="s">
        <v>165</v>
      </c>
      <c r="V973" s="9"/>
    </row>
    <row r="974" spans="1:26" x14ac:dyDescent="0.3">
      <c r="A974" s="15">
        <v>0</v>
      </c>
      <c r="B974" s="15">
        <v>0</v>
      </c>
      <c r="C974" s="6">
        <f t="shared" ca="1" si="473"/>
        <v>0.79869642521635908</v>
      </c>
      <c r="D974" s="6">
        <f t="shared" ca="1" si="474"/>
        <v>0.20130357478364092</v>
      </c>
      <c r="E974" s="6" t="str">
        <f t="shared" si="476"/>
        <v/>
      </c>
      <c r="F974" s="6" t="s">
        <v>160</v>
      </c>
      <c r="G974" s="6" t="s">
        <v>162</v>
      </c>
      <c r="H974" s="6">
        <f t="shared" ca="1" si="477"/>
        <v>114.87</v>
      </c>
      <c r="I974" s="6" t="s">
        <v>163</v>
      </c>
      <c r="J974" s="6">
        <f t="shared" ca="1" si="479"/>
        <v>55</v>
      </c>
      <c r="K974" s="6" t="s">
        <v>164</v>
      </c>
      <c r="L974" s="6">
        <f t="shared" ca="1" si="480"/>
        <v>4</v>
      </c>
      <c r="M974" s="6" t="s">
        <v>165</v>
      </c>
      <c r="V974" s="9"/>
    </row>
    <row r="975" spans="1:26" x14ac:dyDescent="0.3">
      <c r="A975" s="15">
        <v>0</v>
      </c>
      <c r="B975" s="15">
        <v>0</v>
      </c>
      <c r="C975" s="6">
        <f t="shared" ca="1" si="473"/>
        <v>0.922698043593424</v>
      </c>
      <c r="D975" s="6">
        <f t="shared" ca="1" si="474"/>
        <v>7.7301956406576E-2</v>
      </c>
      <c r="E975" s="6" t="str">
        <f t="shared" si="476"/>
        <v/>
      </c>
      <c r="F975" s="6" t="s">
        <v>160</v>
      </c>
      <c r="G975" s="6" t="s">
        <v>162</v>
      </c>
      <c r="H975" s="6">
        <f t="shared" ca="1" si="477"/>
        <v>127.27</v>
      </c>
      <c r="I975" s="6" t="s">
        <v>163</v>
      </c>
      <c r="J975" s="6">
        <f t="shared" ca="1" si="479"/>
        <v>43</v>
      </c>
      <c r="K975" s="6" t="s">
        <v>164</v>
      </c>
      <c r="L975" s="6">
        <f t="shared" ca="1" si="480"/>
        <v>2</v>
      </c>
      <c r="M975" s="6" t="s">
        <v>165</v>
      </c>
      <c r="V975" s="9"/>
    </row>
    <row r="976" spans="1:26" x14ac:dyDescent="0.3">
      <c r="A976" s="15">
        <v>0</v>
      </c>
      <c r="B976" s="15">
        <v>0</v>
      </c>
      <c r="C976" s="6">
        <f t="shared" ca="1" si="473"/>
        <v>0.79924217793167518</v>
      </c>
      <c r="D976" s="6">
        <f t="shared" ca="1" si="474"/>
        <v>0.20075782206832482</v>
      </c>
      <c r="E976" s="6" t="str">
        <f t="shared" si="476"/>
        <v/>
      </c>
      <c r="F976" s="6" t="s">
        <v>160</v>
      </c>
      <c r="G976" s="6" t="s">
        <v>162</v>
      </c>
      <c r="H976" s="6">
        <f t="shared" ca="1" si="477"/>
        <v>114.92</v>
      </c>
      <c r="I976" s="6" t="s">
        <v>163</v>
      </c>
      <c r="J976" s="6">
        <f t="shared" ca="1" si="479"/>
        <v>55</v>
      </c>
      <c r="K976" s="6" t="s">
        <v>164</v>
      </c>
      <c r="L976" s="6">
        <f t="shared" ca="1" si="480"/>
        <v>4</v>
      </c>
      <c r="M976" s="6" t="s">
        <v>165</v>
      </c>
      <c r="N976" s="10"/>
      <c r="O976" s="10"/>
      <c r="P976" s="10"/>
      <c r="Q976" s="10"/>
      <c r="R976" s="10"/>
      <c r="S976" s="10"/>
      <c r="T976" s="10"/>
      <c r="U976" s="10"/>
      <c r="V976" s="11"/>
      <c r="W976" s="10"/>
      <c r="X976" s="10"/>
      <c r="Y976" s="10"/>
      <c r="Z976" s="10"/>
    </row>
    <row r="977" spans="1:26" x14ac:dyDescent="0.3">
      <c r="A977" s="15">
        <v>0</v>
      </c>
      <c r="B977" s="15">
        <v>0</v>
      </c>
      <c r="C977" s="6">
        <f t="shared" ca="1" si="473"/>
        <v>0.83940527122475994</v>
      </c>
      <c r="D977" s="6">
        <f t="shared" ca="1" si="474"/>
        <v>0.16059472877524006</v>
      </c>
      <c r="E977" s="6" t="str">
        <f t="shared" si="476"/>
        <v/>
      </c>
      <c r="F977" s="6" t="s">
        <v>160</v>
      </c>
      <c r="G977" s="6" t="s">
        <v>162</v>
      </c>
      <c r="H977" s="6">
        <f t="shared" ca="1" si="477"/>
        <v>118.94</v>
      </c>
      <c r="I977" s="6" t="s">
        <v>163</v>
      </c>
      <c r="J977" s="6">
        <f t="shared" ca="1" si="479"/>
        <v>51</v>
      </c>
      <c r="K977" s="6" t="s">
        <v>164</v>
      </c>
      <c r="L977" s="6">
        <f t="shared" ca="1" si="480"/>
        <v>3</v>
      </c>
      <c r="M977" s="6" t="s">
        <v>165</v>
      </c>
      <c r="V977" s="9"/>
    </row>
    <row r="978" spans="1:26" ht="56.7" x14ac:dyDescent="0.3">
      <c r="A978" s="15">
        <v>20191930290</v>
      </c>
      <c r="B978" s="15">
        <v>0</v>
      </c>
      <c r="C978" s="6">
        <f t="shared" ca="1" si="473"/>
        <v>0.43632496422402012</v>
      </c>
      <c r="D978" s="6">
        <f t="shared" ca="1" si="474"/>
        <v>0.43632496422402012</v>
      </c>
      <c r="E978" s="17" t="str">
        <f t="shared" ref="E978" si="481">IF(A978=0,"",_xlfn.CONCAT("\end{enumerate} \section*{ Cuenta ",A978,"} \begin{enumerate}"))</f>
        <v>\end{enumerate} \section*{ Cuenta 20191930290} \begin{enumerate}</v>
      </c>
    </row>
    <row r="979" spans="1:26" x14ac:dyDescent="0.3">
      <c r="A979" s="15">
        <v>0</v>
      </c>
      <c r="B979" s="15">
        <v>0</v>
      </c>
      <c r="C979" s="6">
        <f t="shared" ca="1" si="473"/>
        <v>2.2052029019751784E-2</v>
      </c>
      <c r="D979" s="6">
        <f t="shared" ca="1" si="474"/>
        <v>0.52205202901975178</v>
      </c>
      <c r="E979" s="6" t="str">
        <f t="shared" ref="E979:E990" si="482">IF(A979=0,"",_xlfn.CONCAT("## ",A979))</f>
        <v/>
      </c>
      <c r="F979" s="6" t="s">
        <v>160</v>
      </c>
      <c r="G979" s="6" t="s">
        <v>159</v>
      </c>
      <c r="H979" s="6">
        <f t="shared" ref="H979:H990" ca="1" si="483">ROUND(C979*100+35,2)</f>
        <v>37.21</v>
      </c>
      <c r="I979" s="6" t="s">
        <v>161</v>
      </c>
      <c r="J979" s="6">
        <f t="shared" ref="J979:J984" ca="1" si="484">H979+ROUND(D979*100+35,0)</f>
        <v>124.21000000000001</v>
      </c>
      <c r="K979" s="6" t="s">
        <v>166</v>
      </c>
      <c r="V979" s="9"/>
    </row>
    <row r="980" spans="1:26" x14ac:dyDescent="0.3">
      <c r="A980" s="15">
        <v>0</v>
      </c>
      <c r="B980" s="15">
        <v>0</v>
      </c>
      <c r="C980" s="6">
        <f t="shared" ca="1" si="473"/>
        <v>0.10329580336783872</v>
      </c>
      <c r="D980" s="6">
        <f t="shared" ca="1" si="474"/>
        <v>0.10329580336783872</v>
      </c>
      <c r="E980" s="6" t="str">
        <f t="shared" si="482"/>
        <v/>
      </c>
      <c r="F980" s="6" t="s">
        <v>160</v>
      </c>
      <c r="G980" s="6" t="s">
        <v>159</v>
      </c>
      <c r="H980" s="6">
        <f t="shared" ca="1" si="483"/>
        <v>45.33</v>
      </c>
      <c r="I980" s="6" t="s">
        <v>161</v>
      </c>
      <c r="J980" s="6">
        <f t="shared" ca="1" si="484"/>
        <v>90.33</v>
      </c>
      <c r="K980" s="6" t="s">
        <v>166</v>
      </c>
      <c r="V980" s="9"/>
    </row>
    <row r="981" spans="1:26" x14ac:dyDescent="0.3">
      <c r="A981" s="15">
        <v>0</v>
      </c>
      <c r="B981" s="15">
        <v>0</v>
      </c>
      <c r="C981" s="6">
        <f t="shared" ca="1" si="473"/>
        <v>0.84356423919043755</v>
      </c>
      <c r="D981" s="6">
        <f t="shared" ca="1" si="474"/>
        <v>0.15643576080956245</v>
      </c>
      <c r="E981" s="6" t="str">
        <f t="shared" si="482"/>
        <v/>
      </c>
      <c r="F981" s="6" t="s">
        <v>160</v>
      </c>
      <c r="G981" s="6" t="s">
        <v>159</v>
      </c>
      <c r="H981" s="6">
        <f t="shared" ca="1" si="483"/>
        <v>119.36</v>
      </c>
      <c r="I981" s="6" t="s">
        <v>161</v>
      </c>
      <c r="J981" s="6">
        <f t="shared" ca="1" si="484"/>
        <v>170.36</v>
      </c>
      <c r="K981" s="6" t="s">
        <v>166</v>
      </c>
      <c r="V981" s="9"/>
    </row>
    <row r="982" spans="1:26" x14ac:dyDescent="0.3">
      <c r="A982" s="15">
        <v>0</v>
      </c>
      <c r="B982" s="15">
        <v>0</v>
      </c>
      <c r="C982" s="6">
        <f t="shared" ca="1" si="473"/>
        <v>0.32858397475130263</v>
      </c>
      <c r="D982" s="6">
        <f t="shared" ca="1" si="474"/>
        <v>0.32858397475130263</v>
      </c>
      <c r="E982" s="6" t="str">
        <f t="shared" si="482"/>
        <v/>
      </c>
      <c r="F982" s="6" t="s">
        <v>160</v>
      </c>
      <c r="G982" s="6" t="s">
        <v>159</v>
      </c>
      <c r="H982" s="6">
        <f t="shared" ca="1" si="483"/>
        <v>67.86</v>
      </c>
      <c r="I982" s="6" t="s">
        <v>161</v>
      </c>
      <c r="J982" s="6">
        <f t="shared" ca="1" si="484"/>
        <v>135.86000000000001</v>
      </c>
      <c r="K982" s="6" t="s">
        <v>166</v>
      </c>
      <c r="V982" s="9"/>
    </row>
    <row r="983" spans="1:26" x14ac:dyDescent="0.3">
      <c r="A983" s="15">
        <v>0</v>
      </c>
      <c r="B983" s="15">
        <v>0</v>
      </c>
      <c r="C983" s="6">
        <f t="shared" ca="1" si="473"/>
        <v>0.40436219098200232</v>
      </c>
      <c r="D983" s="6">
        <f t="shared" ca="1" si="474"/>
        <v>0.40436219098200232</v>
      </c>
      <c r="E983" s="6" t="str">
        <f t="shared" si="482"/>
        <v/>
      </c>
      <c r="F983" s="6" t="s">
        <v>160</v>
      </c>
      <c r="G983" s="6" t="s">
        <v>159</v>
      </c>
      <c r="H983" s="6">
        <f t="shared" ca="1" si="483"/>
        <v>75.44</v>
      </c>
      <c r="I983" s="6" t="s">
        <v>161</v>
      </c>
      <c r="J983" s="6">
        <f t="shared" ca="1" si="484"/>
        <v>150.44</v>
      </c>
      <c r="K983" s="6" t="s">
        <v>166</v>
      </c>
      <c r="V983" s="9"/>
    </row>
    <row r="984" spans="1:26" x14ac:dyDescent="0.3">
      <c r="A984" s="15">
        <v>0</v>
      </c>
      <c r="B984" s="15">
        <v>0</v>
      </c>
      <c r="C984" s="6">
        <f t="shared" ca="1" si="473"/>
        <v>0.72002524996738282</v>
      </c>
      <c r="D984" s="6">
        <f t="shared" ca="1" si="474"/>
        <v>0.27997475003261718</v>
      </c>
      <c r="E984" s="6" t="str">
        <f t="shared" si="482"/>
        <v/>
      </c>
      <c r="F984" s="6" t="s">
        <v>160</v>
      </c>
      <c r="G984" s="6" t="s">
        <v>159</v>
      </c>
      <c r="H984" s="6">
        <f t="shared" ca="1" si="483"/>
        <v>107</v>
      </c>
      <c r="I984" s="6" t="s">
        <v>161</v>
      </c>
      <c r="J984" s="6">
        <f t="shared" ca="1" si="484"/>
        <v>170</v>
      </c>
      <c r="K984" s="6" t="s">
        <v>166</v>
      </c>
      <c r="V984" s="9"/>
    </row>
    <row r="985" spans="1:26" x14ac:dyDescent="0.3">
      <c r="A985" s="15">
        <v>0</v>
      </c>
      <c r="B985" s="15">
        <v>0</v>
      </c>
      <c r="C985" s="6">
        <f t="shared" ca="1" si="473"/>
        <v>0.59573536904917579</v>
      </c>
      <c r="D985" s="6">
        <f t="shared" ca="1" si="474"/>
        <v>0.59573536904917579</v>
      </c>
      <c r="E985" s="6" t="str">
        <f t="shared" si="482"/>
        <v/>
      </c>
      <c r="F985" s="6" t="s">
        <v>160</v>
      </c>
      <c r="G985" s="6" t="s">
        <v>162</v>
      </c>
      <c r="H985" s="6">
        <f t="shared" ca="1" si="483"/>
        <v>94.57</v>
      </c>
      <c r="I985" s="6" t="s">
        <v>163</v>
      </c>
      <c r="J985" s="6">
        <f t="shared" ref="J985:J990" ca="1" si="485">ROUND(D985*100+35,0)</f>
        <v>95</v>
      </c>
      <c r="K985" s="6" t="s">
        <v>164</v>
      </c>
      <c r="L985" s="6">
        <f t="shared" ref="L985:L990" ca="1" si="486">ROUND(D985*20,0)</f>
        <v>12</v>
      </c>
      <c r="M985" s="6" t="s">
        <v>165</v>
      </c>
      <c r="V985" s="9"/>
    </row>
    <row r="986" spans="1:26" x14ac:dyDescent="0.3">
      <c r="A986" s="15">
        <v>0</v>
      </c>
      <c r="B986" s="15">
        <v>0</v>
      </c>
      <c r="C986" s="6">
        <f t="shared" ca="1" si="473"/>
        <v>0.67195359724627024</v>
      </c>
      <c r="D986" s="6">
        <f t="shared" ca="1" si="474"/>
        <v>0.32804640275372976</v>
      </c>
      <c r="E986" s="6" t="str">
        <f t="shared" si="482"/>
        <v/>
      </c>
      <c r="F986" s="6" t="s">
        <v>160</v>
      </c>
      <c r="G986" s="6" t="s">
        <v>162</v>
      </c>
      <c r="H986" s="6">
        <f t="shared" ca="1" si="483"/>
        <v>102.2</v>
      </c>
      <c r="I986" s="6" t="s">
        <v>163</v>
      </c>
      <c r="J986" s="6">
        <f t="shared" ca="1" si="485"/>
        <v>68</v>
      </c>
      <c r="K986" s="6" t="s">
        <v>164</v>
      </c>
      <c r="L986" s="6">
        <f t="shared" ca="1" si="486"/>
        <v>7</v>
      </c>
      <c r="M986" s="6" t="s">
        <v>165</v>
      </c>
      <c r="V986" s="9"/>
    </row>
    <row r="987" spans="1:26" x14ac:dyDescent="0.3">
      <c r="A987" s="15">
        <v>0</v>
      </c>
      <c r="B987" s="15">
        <v>0</v>
      </c>
      <c r="C987" s="6">
        <f t="shared" ca="1" si="473"/>
        <v>2.9046889906649942E-2</v>
      </c>
      <c r="D987" s="6">
        <f t="shared" ca="1" si="474"/>
        <v>0.52904688990664994</v>
      </c>
      <c r="E987" s="6" t="str">
        <f t="shared" si="482"/>
        <v/>
      </c>
      <c r="F987" s="6" t="s">
        <v>160</v>
      </c>
      <c r="G987" s="6" t="s">
        <v>162</v>
      </c>
      <c r="H987" s="6">
        <f t="shared" ca="1" si="483"/>
        <v>37.9</v>
      </c>
      <c r="I987" s="6" t="s">
        <v>163</v>
      </c>
      <c r="J987" s="6">
        <f t="shared" ca="1" si="485"/>
        <v>88</v>
      </c>
      <c r="K987" s="6" t="s">
        <v>164</v>
      </c>
      <c r="L987" s="6">
        <f t="shared" ca="1" si="486"/>
        <v>11</v>
      </c>
      <c r="M987" s="6" t="s">
        <v>165</v>
      </c>
      <c r="V987" s="9"/>
    </row>
    <row r="988" spans="1:26" x14ac:dyDescent="0.3">
      <c r="A988" s="15">
        <v>0</v>
      </c>
      <c r="B988" s="15">
        <v>0</v>
      </c>
      <c r="C988" s="6">
        <f t="shared" ca="1" si="473"/>
        <v>0.82365808428753107</v>
      </c>
      <c r="D988" s="6">
        <f t="shared" ca="1" si="474"/>
        <v>0.17634191571246893</v>
      </c>
      <c r="E988" s="6" t="str">
        <f t="shared" si="482"/>
        <v/>
      </c>
      <c r="F988" s="6" t="s">
        <v>160</v>
      </c>
      <c r="G988" s="6" t="s">
        <v>162</v>
      </c>
      <c r="H988" s="6">
        <f t="shared" ca="1" si="483"/>
        <v>117.37</v>
      </c>
      <c r="I988" s="6" t="s">
        <v>163</v>
      </c>
      <c r="J988" s="6">
        <f t="shared" ca="1" si="485"/>
        <v>53</v>
      </c>
      <c r="K988" s="6" t="s">
        <v>164</v>
      </c>
      <c r="L988" s="6">
        <f t="shared" ca="1" si="486"/>
        <v>4</v>
      </c>
      <c r="M988" s="6" t="s">
        <v>165</v>
      </c>
      <c r="V988" s="9"/>
    </row>
    <row r="989" spans="1:26" x14ac:dyDescent="0.3">
      <c r="A989" s="15">
        <v>0</v>
      </c>
      <c r="B989" s="15">
        <v>0</v>
      </c>
      <c r="C989" s="6">
        <f t="shared" ca="1" si="473"/>
        <v>0.675635750844363</v>
      </c>
      <c r="D989" s="6">
        <f t="shared" ca="1" si="474"/>
        <v>0.324364249155637</v>
      </c>
      <c r="E989" s="6" t="str">
        <f t="shared" si="482"/>
        <v/>
      </c>
      <c r="F989" s="6" t="s">
        <v>160</v>
      </c>
      <c r="G989" s="6" t="s">
        <v>162</v>
      </c>
      <c r="H989" s="6">
        <f t="shared" ca="1" si="483"/>
        <v>102.56</v>
      </c>
      <c r="I989" s="6" t="s">
        <v>163</v>
      </c>
      <c r="J989" s="6">
        <f t="shared" ca="1" si="485"/>
        <v>67</v>
      </c>
      <c r="K989" s="6" t="s">
        <v>164</v>
      </c>
      <c r="L989" s="6">
        <f t="shared" ca="1" si="486"/>
        <v>6</v>
      </c>
      <c r="M989" s="6" t="s">
        <v>165</v>
      </c>
      <c r="N989" s="10"/>
      <c r="O989" s="10"/>
      <c r="P989" s="10"/>
      <c r="Q989" s="10"/>
      <c r="R989" s="10"/>
      <c r="S989" s="10"/>
      <c r="T989" s="10"/>
      <c r="U989" s="10"/>
      <c r="V989" s="11"/>
      <c r="W989" s="10"/>
      <c r="X989" s="10"/>
      <c r="Y989" s="10"/>
      <c r="Z989" s="10"/>
    </row>
    <row r="990" spans="1:26" x14ac:dyDescent="0.3">
      <c r="A990" s="15">
        <v>0</v>
      </c>
      <c r="B990" s="15">
        <v>0</v>
      </c>
      <c r="C990" s="6">
        <f t="shared" ca="1" si="473"/>
        <v>0.73998372113442934</v>
      </c>
      <c r="D990" s="6">
        <f t="shared" ca="1" si="474"/>
        <v>0.26001627886557066</v>
      </c>
      <c r="E990" s="6" t="str">
        <f t="shared" si="482"/>
        <v/>
      </c>
      <c r="F990" s="6" t="s">
        <v>160</v>
      </c>
      <c r="G990" s="6" t="s">
        <v>162</v>
      </c>
      <c r="H990" s="6">
        <f t="shared" ca="1" si="483"/>
        <v>109</v>
      </c>
      <c r="I990" s="6" t="s">
        <v>163</v>
      </c>
      <c r="J990" s="6">
        <f t="shared" ca="1" si="485"/>
        <v>61</v>
      </c>
      <c r="K990" s="6" t="s">
        <v>164</v>
      </c>
      <c r="L990" s="6">
        <f t="shared" ca="1" si="486"/>
        <v>5</v>
      </c>
      <c r="M990" s="6" t="s">
        <v>165</v>
      </c>
      <c r="V990" s="9"/>
    </row>
    <row r="991" spans="1:26" ht="56.7" x14ac:dyDescent="0.3">
      <c r="A991" s="15">
        <v>20192002949</v>
      </c>
      <c r="B991" s="15">
        <v>0</v>
      </c>
      <c r="C991" s="6">
        <f t="shared" ca="1" si="473"/>
        <v>0.43240327424939662</v>
      </c>
      <c r="D991" s="6">
        <f t="shared" ca="1" si="474"/>
        <v>0.43240327424939662</v>
      </c>
      <c r="E991" s="17" t="str">
        <f t="shared" ref="E991" si="487">IF(A991=0,"",_xlfn.CONCAT("\end{enumerate} \section*{ Cuenta ",A991,"} \begin{enumerate}"))</f>
        <v>\end{enumerate} \section*{ Cuenta 20192002949} \begin{enumerate}</v>
      </c>
    </row>
    <row r="992" spans="1:26" x14ac:dyDescent="0.3">
      <c r="A992" s="15">
        <v>0</v>
      </c>
      <c r="B992" s="15">
        <v>0</v>
      </c>
      <c r="C992" s="6">
        <f t="shared" ca="1" si="473"/>
        <v>0.66084618165025855</v>
      </c>
      <c r="D992" s="6">
        <f t="shared" ca="1" si="474"/>
        <v>0.33915381834974145</v>
      </c>
      <c r="E992" s="6" t="str">
        <f t="shared" ref="E992:E1003" si="488">IF(A992=0,"",_xlfn.CONCAT("## ",A992))</f>
        <v/>
      </c>
      <c r="F992" s="6" t="s">
        <v>160</v>
      </c>
      <c r="G992" s="6" t="s">
        <v>159</v>
      </c>
      <c r="H992" s="6">
        <f t="shared" ref="H992:H1003" ca="1" si="489">ROUND(C992*100+35,2)</f>
        <v>101.08</v>
      </c>
      <c r="I992" s="6" t="s">
        <v>161</v>
      </c>
      <c r="J992" s="6">
        <f t="shared" ref="J992:J997" ca="1" si="490">H992+ROUND(D992*100+35,0)</f>
        <v>170.07999999999998</v>
      </c>
      <c r="K992" s="6" t="s">
        <v>166</v>
      </c>
      <c r="V992" s="9"/>
    </row>
    <row r="993" spans="1:26" x14ac:dyDescent="0.3">
      <c r="A993" s="15">
        <v>0</v>
      </c>
      <c r="B993" s="15">
        <v>0</v>
      </c>
      <c r="C993" s="6">
        <f t="shared" ca="1" si="473"/>
        <v>0.80493428616912677</v>
      </c>
      <c r="D993" s="6">
        <f t="shared" ca="1" si="474"/>
        <v>0.19506571383087323</v>
      </c>
      <c r="E993" s="6" t="str">
        <f t="shared" si="488"/>
        <v/>
      </c>
      <c r="F993" s="6" t="s">
        <v>160</v>
      </c>
      <c r="G993" s="6" t="s">
        <v>159</v>
      </c>
      <c r="H993" s="6">
        <f t="shared" ca="1" si="489"/>
        <v>115.49</v>
      </c>
      <c r="I993" s="6" t="s">
        <v>161</v>
      </c>
      <c r="J993" s="6">
        <f t="shared" ca="1" si="490"/>
        <v>170.49</v>
      </c>
      <c r="K993" s="6" t="s">
        <v>166</v>
      </c>
      <c r="V993" s="9"/>
    </row>
    <row r="994" spans="1:26" x14ac:dyDescent="0.3">
      <c r="A994" s="15">
        <v>0</v>
      </c>
      <c r="B994" s="15">
        <v>0</v>
      </c>
      <c r="C994" s="6">
        <f t="shared" ca="1" si="473"/>
        <v>0.37054836893745646</v>
      </c>
      <c r="D994" s="6">
        <f t="shared" ca="1" si="474"/>
        <v>0.37054836893745646</v>
      </c>
      <c r="E994" s="6" t="str">
        <f t="shared" si="488"/>
        <v/>
      </c>
      <c r="F994" s="6" t="s">
        <v>160</v>
      </c>
      <c r="G994" s="6" t="s">
        <v>159</v>
      </c>
      <c r="H994" s="6">
        <f t="shared" ca="1" si="489"/>
        <v>72.05</v>
      </c>
      <c r="I994" s="6" t="s">
        <v>161</v>
      </c>
      <c r="J994" s="6">
        <f t="shared" ca="1" si="490"/>
        <v>144.05000000000001</v>
      </c>
      <c r="K994" s="6" t="s">
        <v>166</v>
      </c>
      <c r="V994" s="9"/>
    </row>
    <row r="995" spans="1:26" x14ac:dyDescent="0.3">
      <c r="A995" s="15">
        <v>0</v>
      </c>
      <c r="B995" s="15">
        <v>0</v>
      </c>
      <c r="C995" s="6">
        <f t="shared" ca="1" si="473"/>
        <v>6.5590154430977821E-2</v>
      </c>
      <c r="D995" s="6">
        <f t="shared" ca="1" si="474"/>
        <v>0.56559015443097782</v>
      </c>
      <c r="E995" s="6" t="str">
        <f t="shared" si="488"/>
        <v/>
      </c>
      <c r="F995" s="6" t="s">
        <v>160</v>
      </c>
      <c r="G995" s="6" t="s">
        <v>159</v>
      </c>
      <c r="H995" s="6">
        <f t="shared" ca="1" si="489"/>
        <v>41.56</v>
      </c>
      <c r="I995" s="6" t="s">
        <v>161</v>
      </c>
      <c r="J995" s="6">
        <f t="shared" ca="1" si="490"/>
        <v>133.56</v>
      </c>
      <c r="K995" s="6" t="s">
        <v>166</v>
      </c>
      <c r="V995" s="9"/>
    </row>
    <row r="996" spans="1:26" x14ac:dyDescent="0.3">
      <c r="A996" s="15">
        <v>0</v>
      </c>
      <c r="B996" s="15">
        <v>0</v>
      </c>
      <c r="C996" s="6">
        <f t="shared" ca="1" si="473"/>
        <v>0.80141460306533474</v>
      </c>
      <c r="D996" s="6">
        <f t="shared" ca="1" si="474"/>
        <v>0.19858539693466526</v>
      </c>
      <c r="E996" s="6" t="str">
        <f t="shared" si="488"/>
        <v/>
      </c>
      <c r="F996" s="6" t="s">
        <v>160</v>
      </c>
      <c r="G996" s="6" t="s">
        <v>159</v>
      </c>
      <c r="H996" s="6">
        <f t="shared" ca="1" si="489"/>
        <v>115.14</v>
      </c>
      <c r="I996" s="6" t="s">
        <v>161</v>
      </c>
      <c r="J996" s="6">
        <f t="shared" ca="1" si="490"/>
        <v>170.14</v>
      </c>
      <c r="K996" s="6" t="s">
        <v>166</v>
      </c>
      <c r="V996" s="9"/>
    </row>
    <row r="997" spans="1:26" x14ac:dyDescent="0.3">
      <c r="A997" s="15">
        <v>0</v>
      </c>
      <c r="B997" s="15">
        <v>0</v>
      </c>
      <c r="C997" s="6">
        <f t="shared" ca="1" si="473"/>
        <v>0.24209860382801718</v>
      </c>
      <c r="D997" s="6">
        <f t="shared" ca="1" si="474"/>
        <v>0.24209860382801718</v>
      </c>
      <c r="E997" s="6" t="str">
        <f t="shared" si="488"/>
        <v/>
      </c>
      <c r="F997" s="6" t="s">
        <v>160</v>
      </c>
      <c r="G997" s="6" t="s">
        <v>159</v>
      </c>
      <c r="H997" s="6">
        <f t="shared" ca="1" si="489"/>
        <v>59.21</v>
      </c>
      <c r="I997" s="6" t="s">
        <v>161</v>
      </c>
      <c r="J997" s="6">
        <f t="shared" ca="1" si="490"/>
        <v>118.21000000000001</v>
      </c>
      <c r="K997" s="6" t="s">
        <v>166</v>
      </c>
      <c r="V997" s="9"/>
    </row>
    <row r="998" spans="1:26" x14ac:dyDescent="0.3">
      <c r="A998" s="15">
        <v>0</v>
      </c>
      <c r="B998" s="15">
        <v>0</v>
      </c>
      <c r="C998" s="6">
        <f t="shared" ca="1" si="473"/>
        <v>9.0111040227440764E-2</v>
      </c>
      <c r="D998" s="6">
        <f t="shared" ca="1" si="474"/>
        <v>0.59011104022744076</v>
      </c>
      <c r="E998" s="6" t="str">
        <f t="shared" si="488"/>
        <v/>
      </c>
      <c r="F998" s="6" t="s">
        <v>160</v>
      </c>
      <c r="G998" s="6" t="s">
        <v>162</v>
      </c>
      <c r="H998" s="6">
        <f t="shared" ca="1" si="489"/>
        <v>44.01</v>
      </c>
      <c r="I998" s="6" t="s">
        <v>163</v>
      </c>
      <c r="J998" s="6">
        <f t="shared" ref="J998:J1003" ca="1" si="491">ROUND(D998*100+35,0)</f>
        <v>94</v>
      </c>
      <c r="K998" s="6" t="s">
        <v>164</v>
      </c>
      <c r="L998" s="6">
        <f t="shared" ref="L998:L1003" ca="1" si="492">ROUND(D998*20,0)</f>
        <v>12</v>
      </c>
      <c r="M998" s="6" t="s">
        <v>165</v>
      </c>
      <c r="V998" s="9"/>
    </row>
    <row r="999" spans="1:26" x14ac:dyDescent="0.3">
      <c r="A999" s="15">
        <v>0</v>
      </c>
      <c r="B999" s="15">
        <v>0</v>
      </c>
      <c r="C999" s="6">
        <f t="shared" ca="1" si="473"/>
        <v>0.73049066584804268</v>
      </c>
      <c r="D999" s="6">
        <f t="shared" ca="1" si="474"/>
        <v>0.26950933415195732</v>
      </c>
      <c r="E999" s="6" t="str">
        <f t="shared" si="488"/>
        <v/>
      </c>
      <c r="F999" s="6" t="s">
        <v>160</v>
      </c>
      <c r="G999" s="6" t="s">
        <v>162</v>
      </c>
      <c r="H999" s="6">
        <f t="shared" ca="1" si="489"/>
        <v>108.05</v>
      </c>
      <c r="I999" s="6" t="s">
        <v>163</v>
      </c>
      <c r="J999" s="6">
        <f t="shared" ca="1" si="491"/>
        <v>62</v>
      </c>
      <c r="K999" s="6" t="s">
        <v>164</v>
      </c>
      <c r="L999" s="6">
        <f t="shared" ca="1" si="492"/>
        <v>5</v>
      </c>
      <c r="M999" s="6" t="s">
        <v>165</v>
      </c>
      <c r="V999" s="9"/>
    </row>
    <row r="1000" spans="1:26" x14ac:dyDescent="0.3">
      <c r="A1000" s="15">
        <v>0</v>
      </c>
      <c r="B1000" s="15">
        <v>0</v>
      </c>
      <c r="C1000" s="6">
        <f t="shared" ca="1" si="473"/>
        <v>0.78108522894277987</v>
      </c>
      <c r="D1000" s="6">
        <f t="shared" ca="1" si="474"/>
        <v>0.21891477105722013</v>
      </c>
      <c r="E1000" s="6" t="str">
        <f t="shared" si="488"/>
        <v/>
      </c>
      <c r="F1000" s="6" t="s">
        <v>160</v>
      </c>
      <c r="G1000" s="6" t="s">
        <v>162</v>
      </c>
      <c r="H1000" s="6">
        <f t="shared" ca="1" si="489"/>
        <v>113.11</v>
      </c>
      <c r="I1000" s="6" t="s">
        <v>163</v>
      </c>
      <c r="J1000" s="6">
        <f t="shared" ca="1" si="491"/>
        <v>57</v>
      </c>
      <c r="K1000" s="6" t="s">
        <v>164</v>
      </c>
      <c r="L1000" s="6">
        <f t="shared" ca="1" si="492"/>
        <v>4</v>
      </c>
      <c r="M1000" s="6" t="s">
        <v>165</v>
      </c>
      <c r="V1000" s="9"/>
    </row>
    <row r="1001" spans="1:26" x14ac:dyDescent="0.3">
      <c r="A1001" s="15">
        <v>0</v>
      </c>
      <c r="B1001" s="15">
        <v>0</v>
      </c>
      <c r="C1001" s="6">
        <f t="shared" ca="1" si="473"/>
        <v>0.66567184871016816</v>
      </c>
      <c r="D1001" s="6">
        <f t="shared" ca="1" si="474"/>
        <v>0.33432815128983184</v>
      </c>
      <c r="E1001" s="6" t="str">
        <f t="shared" si="488"/>
        <v/>
      </c>
      <c r="F1001" s="6" t="s">
        <v>160</v>
      </c>
      <c r="G1001" s="6" t="s">
        <v>162</v>
      </c>
      <c r="H1001" s="6">
        <f t="shared" ca="1" si="489"/>
        <v>101.57</v>
      </c>
      <c r="I1001" s="6" t="s">
        <v>163</v>
      </c>
      <c r="J1001" s="6">
        <f t="shared" ca="1" si="491"/>
        <v>68</v>
      </c>
      <c r="K1001" s="6" t="s">
        <v>164</v>
      </c>
      <c r="L1001" s="6">
        <f t="shared" ca="1" si="492"/>
        <v>7</v>
      </c>
      <c r="M1001" s="6" t="s">
        <v>165</v>
      </c>
      <c r="V1001" s="9"/>
    </row>
    <row r="1002" spans="1:26" x14ac:dyDescent="0.3">
      <c r="A1002" s="15">
        <v>0</v>
      </c>
      <c r="B1002" s="15">
        <v>0</v>
      </c>
      <c r="C1002" s="6">
        <f t="shared" ca="1" si="473"/>
        <v>0.41917571349972838</v>
      </c>
      <c r="D1002" s="6">
        <f t="shared" ca="1" si="474"/>
        <v>0.41917571349972838</v>
      </c>
      <c r="E1002" s="6" t="str">
        <f t="shared" si="488"/>
        <v/>
      </c>
      <c r="F1002" s="6" t="s">
        <v>160</v>
      </c>
      <c r="G1002" s="6" t="s">
        <v>162</v>
      </c>
      <c r="H1002" s="6">
        <f t="shared" ca="1" si="489"/>
        <v>76.92</v>
      </c>
      <c r="I1002" s="6" t="s">
        <v>163</v>
      </c>
      <c r="J1002" s="6">
        <f t="shared" ca="1" si="491"/>
        <v>77</v>
      </c>
      <c r="K1002" s="6" t="s">
        <v>164</v>
      </c>
      <c r="L1002" s="6">
        <f t="shared" ca="1" si="492"/>
        <v>8</v>
      </c>
      <c r="M1002" s="6" t="s">
        <v>165</v>
      </c>
      <c r="N1002" s="10"/>
      <c r="O1002" s="10"/>
      <c r="P1002" s="10"/>
      <c r="Q1002" s="10"/>
      <c r="R1002" s="10"/>
      <c r="S1002" s="10"/>
      <c r="T1002" s="10"/>
      <c r="U1002" s="10"/>
      <c r="V1002" s="11"/>
      <c r="W1002" s="10"/>
      <c r="X1002" s="10"/>
      <c r="Y1002" s="10"/>
      <c r="Z1002" s="10"/>
    </row>
    <row r="1003" spans="1:26" x14ac:dyDescent="0.3">
      <c r="A1003" s="15">
        <v>0</v>
      </c>
      <c r="B1003" s="15">
        <v>0</v>
      </c>
      <c r="C1003" s="6">
        <f t="shared" ca="1" si="473"/>
        <v>0.59849110624680735</v>
      </c>
      <c r="D1003" s="6">
        <f t="shared" ca="1" si="474"/>
        <v>0.59849110624680735</v>
      </c>
      <c r="E1003" s="6" t="str">
        <f t="shared" si="488"/>
        <v/>
      </c>
      <c r="F1003" s="6" t="s">
        <v>160</v>
      </c>
      <c r="G1003" s="6" t="s">
        <v>162</v>
      </c>
      <c r="H1003" s="6">
        <f t="shared" ca="1" si="489"/>
        <v>94.85</v>
      </c>
      <c r="I1003" s="6" t="s">
        <v>163</v>
      </c>
      <c r="J1003" s="6">
        <f t="shared" ca="1" si="491"/>
        <v>95</v>
      </c>
      <c r="K1003" s="6" t="s">
        <v>164</v>
      </c>
      <c r="L1003" s="6">
        <f t="shared" ca="1" si="492"/>
        <v>12</v>
      </c>
      <c r="M1003" s="6" t="s">
        <v>165</v>
      </c>
      <c r="V1003" s="9"/>
    </row>
    <row r="1004" spans="1:26" ht="56.7" x14ac:dyDescent="0.3">
      <c r="A1004" s="15">
        <v>20201900471</v>
      </c>
      <c r="B1004" s="15">
        <v>0</v>
      </c>
      <c r="C1004" s="6">
        <f t="shared" ca="1" si="473"/>
        <v>0.37381870000897666</v>
      </c>
      <c r="D1004" s="6">
        <f t="shared" ca="1" si="474"/>
        <v>0.37381870000897666</v>
      </c>
      <c r="E1004" s="17" t="str">
        <f t="shared" ref="E1004" si="493">IF(A1004=0,"",_xlfn.CONCAT("\end{enumerate} \section*{ Cuenta ",A1004,"} \begin{enumerate}"))</f>
        <v>\end{enumerate} \section*{ Cuenta 20201900471} \begin{enumerate}</v>
      </c>
    </row>
    <row r="1005" spans="1:26" x14ac:dyDescent="0.3">
      <c r="A1005" s="15">
        <v>0</v>
      </c>
      <c r="B1005" s="15">
        <v>0</v>
      </c>
      <c r="C1005" s="6">
        <f t="shared" ca="1" si="473"/>
        <v>0.91699272280427868</v>
      </c>
      <c r="D1005" s="6">
        <f t="shared" ca="1" si="474"/>
        <v>8.3007277195721318E-2</v>
      </c>
      <c r="E1005" s="6" t="str">
        <f t="shared" ref="E1005:E1016" si="494">IF(A1005=0,"",_xlfn.CONCAT("## ",A1005))</f>
        <v/>
      </c>
      <c r="F1005" s="6" t="s">
        <v>160</v>
      </c>
      <c r="G1005" s="6" t="s">
        <v>159</v>
      </c>
      <c r="H1005" s="6">
        <f t="shared" ref="H1005:H1016" ca="1" si="495">ROUND(C1005*100+35,2)</f>
        <v>126.7</v>
      </c>
      <c r="I1005" s="6" t="s">
        <v>161</v>
      </c>
      <c r="J1005" s="6">
        <f t="shared" ref="J1005:J1010" ca="1" si="496">H1005+ROUND(D1005*100+35,0)</f>
        <v>169.7</v>
      </c>
      <c r="K1005" s="6" t="s">
        <v>166</v>
      </c>
      <c r="V1005" s="9"/>
    </row>
    <row r="1006" spans="1:26" x14ac:dyDescent="0.3">
      <c r="A1006" s="15">
        <v>0</v>
      </c>
      <c r="B1006" s="15">
        <v>0</v>
      </c>
      <c r="C1006" s="6">
        <f t="shared" ca="1" si="473"/>
        <v>0.11181289160376662</v>
      </c>
      <c r="D1006" s="6">
        <f t="shared" ca="1" si="474"/>
        <v>0.11181289160376662</v>
      </c>
      <c r="E1006" s="6" t="str">
        <f t="shared" si="494"/>
        <v/>
      </c>
      <c r="F1006" s="6" t="s">
        <v>160</v>
      </c>
      <c r="G1006" s="6" t="s">
        <v>159</v>
      </c>
      <c r="H1006" s="6">
        <f t="shared" ca="1" si="495"/>
        <v>46.18</v>
      </c>
      <c r="I1006" s="6" t="s">
        <v>161</v>
      </c>
      <c r="J1006" s="6">
        <f t="shared" ca="1" si="496"/>
        <v>92.18</v>
      </c>
      <c r="K1006" s="6" t="s">
        <v>166</v>
      </c>
      <c r="V1006" s="9"/>
    </row>
    <row r="1007" spans="1:26" x14ac:dyDescent="0.3">
      <c r="A1007" s="15">
        <v>0</v>
      </c>
      <c r="B1007" s="15">
        <v>0</v>
      </c>
      <c r="C1007" s="6">
        <f t="shared" ca="1" si="473"/>
        <v>0.36689347204056932</v>
      </c>
      <c r="D1007" s="6">
        <f t="shared" ca="1" si="474"/>
        <v>0.36689347204056932</v>
      </c>
      <c r="E1007" s="6" t="str">
        <f t="shared" si="494"/>
        <v/>
      </c>
      <c r="F1007" s="6" t="s">
        <v>160</v>
      </c>
      <c r="G1007" s="6" t="s">
        <v>159</v>
      </c>
      <c r="H1007" s="6">
        <f t="shared" ca="1" si="495"/>
        <v>71.69</v>
      </c>
      <c r="I1007" s="6" t="s">
        <v>161</v>
      </c>
      <c r="J1007" s="6">
        <f t="shared" ca="1" si="496"/>
        <v>143.69</v>
      </c>
      <c r="K1007" s="6" t="s">
        <v>166</v>
      </c>
      <c r="V1007" s="9"/>
    </row>
    <row r="1008" spans="1:26" x14ac:dyDescent="0.3">
      <c r="A1008" s="15">
        <v>0</v>
      </c>
      <c r="B1008" s="15">
        <v>0</v>
      </c>
      <c r="C1008" s="6">
        <f t="shared" ca="1" si="473"/>
        <v>0.54697952201879563</v>
      </c>
      <c r="D1008" s="6">
        <f t="shared" ca="1" si="474"/>
        <v>0.54697952201879563</v>
      </c>
      <c r="E1008" s="6" t="str">
        <f t="shared" si="494"/>
        <v/>
      </c>
      <c r="F1008" s="6" t="s">
        <v>160</v>
      </c>
      <c r="G1008" s="6" t="s">
        <v>159</v>
      </c>
      <c r="H1008" s="6">
        <f t="shared" ca="1" si="495"/>
        <v>89.7</v>
      </c>
      <c r="I1008" s="6" t="s">
        <v>161</v>
      </c>
      <c r="J1008" s="6">
        <f t="shared" ca="1" si="496"/>
        <v>179.7</v>
      </c>
      <c r="K1008" s="6" t="s">
        <v>166</v>
      </c>
      <c r="V1008" s="9"/>
    </row>
    <row r="1009" spans="1:26" x14ac:dyDescent="0.3">
      <c r="A1009" s="15">
        <v>0</v>
      </c>
      <c r="B1009" s="15">
        <v>0</v>
      </c>
      <c r="C1009" s="6">
        <f t="shared" ca="1" si="473"/>
        <v>0.72179584101236971</v>
      </c>
      <c r="D1009" s="6">
        <f t="shared" ca="1" si="474"/>
        <v>0.27820415898763029</v>
      </c>
      <c r="E1009" s="6" t="str">
        <f t="shared" si="494"/>
        <v/>
      </c>
      <c r="F1009" s="6" t="s">
        <v>160</v>
      </c>
      <c r="G1009" s="6" t="s">
        <v>159</v>
      </c>
      <c r="H1009" s="6">
        <f t="shared" ca="1" si="495"/>
        <v>107.18</v>
      </c>
      <c r="I1009" s="6" t="s">
        <v>161</v>
      </c>
      <c r="J1009" s="6">
        <f t="shared" ca="1" si="496"/>
        <v>170.18</v>
      </c>
      <c r="K1009" s="6" t="s">
        <v>166</v>
      </c>
      <c r="V1009" s="9"/>
    </row>
    <row r="1010" spans="1:26" x14ac:dyDescent="0.3">
      <c r="A1010" s="15">
        <v>0</v>
      </c>
      <c r="B1010" s="15">
        <v>0</v>
      </c>
      <c r="C1010" s="6">
        <f t="shared" ca="1" si="473"/>
        <v>0.8982488210040217</v>
      </c>
      <c r="D1010" s="6">
        <f t="shared" ca="1" si="474"/>
        <v>0.1017511789959783</v>
      </c>
      <c r="E1010" s="6" t="str">
        <f t="shared" si="494"/>
        <v/>
      </c>
      <c r="F1010" s="6" t="s">
        <v>160</v>
      </c>
      <c r="G1010" s="6" t="s">
        <v>159</v>
      </c>
      <c r="H1010" s="6">
        <f t="shared" ca="1" si="495"/>
        <v>124.82</v>
      </c>
      <c r="I1010" s="6" t="s">
        <v>161</v>
      </c>
      <c r="J1010" s="6">
        <f t="shared" ca="1" si="496"/>
        <v>169.82</v>
      </c>
      <c r="K1010" s="6" t="s">
        <v>166</v>
      </c>
      <c r="V1010" s="9"/>
    </row>
    <row r="1011" spans="1:26" x14ac:dyDescent="0.3">
      <c r="A1011" s="15">
        <v>0</v>
      </c>
      <c r="B1011" s="15">
        <v>0</v>
      </c>
      <c r="C1011" s="6">
        <f t="shared" ca="1" si="473"/>
        <v>0.96183606602343363</v>
      </c>
      <c r="D1011" s="6">
        <f t="shared" ca="1" si="474"/>
        <v>3.8163933976566367E-2</v>
      </c>
      <c r="E1011" s="6" t="str">
        <f t="shared" si="494"/>
        <v/>
      </c>
      <c r="F1011" s="6" t="s">
        <v>160</v>
      </c>
      <c r="G1011" s="6" t="s">
        <v>162</v>
      </c>
      <c r="H1011" s="6">
        <f t="shared" ca="1" si="495"/>
        <v>131.18</v>
      </c>
      <c r="I1011" s="6" t="s">
        <v>163</v>
      </c>
      <c r="J1011" s="6">
        <f t="shared" ref="J1011:J1016" ca="1" si="497">ROUND(D1011*100+35,0)</f>
        <v>39</v>
      </c>
      <c r="K1011" s="6" t="s">
        <v>164</v>
      </c>
      <c r="L1011" s="6">
        <f t="shared" ref="L1011:L1016" ca="1" si="498">ROUND(D1011*20,0)</f>
        <v>1</v>
      </c>
      <c r="M1011" s="6" t="s">
        <v>165</v>
      </c>
      <c r="V1011" s="9"/>
    </row>
    <row r="1012" spans="1:26" x14ac:dyDescent="0.3">
      <c r="A1012" s="15">
        <v>0</v>
      </c>
      <c r="B1012" s="15">
        <v>0</v>
      </c>
      <c r="C1012" s="6">
        <f t="shared" ca="1" si="473"/>
        <v>0.88073902155231287</v>
      </c>
      <c r="D1012" s="6">
        <f t="shared" ca="1" si="474"/>
        <v>0.11926097844768713</v>
      </c>
      <c r="E1012" s="6" t="str">
        <f t="shared" si="494"/>
        <v/>
      </c>
      <c r="F1012" s="6" t="s">
        <v>160</v>
      </c>
      <c r="G1012" s="6" t="s">
        <v>162</v>
      </c>
      <c r="H1012" s="6">
        <f t="shared" ca="1" si="495"/>
        <v>123.07</v>
      </c>
      <c r="I1012" s="6" t="s">
        <v>163</v>
      </c>
      <c r="J1012" s="6">
        <f t="shared" ca="1" si="497"/>
        <v>47</v>
      </c>
      <c r="K1012" s="6" t="s">
        <v>164</v>
      </c>
      <c r="L1012" s="6">
        <f t="shared" ca="1" si="498"/>
        <v>2</v>
      </c>
      <c r="M1012" s="6" t="s">
        <v>165</v>
      </c>
      <c r="V1012" s="9"/>
    </row>
    <row r="1013" spans="1:26" x14ac:dyDescent="0.3">
      <c r="A1013" s="15">
        <v>0</v>
      </c>
      <c r="B1013" s="15">
        <v>0</v>
      </c>
      <c r="C1013" s="6">
        <f t="shared" ca="1" si="473"/>
        <v>0.87313557791181917</v>
      </c>
      <c r="D1013" s="6">
        <f t="shared" ca="1" si="474"/>
        <v>0.12686442208818083</v>
      </c>
      <c r="E1013" s="6" t="str">
        <f t="shared" si="494"/>
        <v/>
      </c>
      <c r="F1013" s="6" t="s">
        <v>160</v>
      </c>
      <c r="G1013" s="6" t="s">
        <v>162</v>
      </c>
      <c r="H1013" s="6">
        <f t="shared" ca="1" si="495"/>
        <v>122.31</v>
      </c>
      <c r="I1013" s="6" t="s">
        <v>163</v>
      </c>
      <c r="J1013" s="6">
        <f t="shared" ca="1" si="497"/>
        <v>48</v>
      </c>
      <c r="K1013" s="6" t="s">
        <v>164</v>
      </c>
      <c r="L1013" s="6">
        <f t="shared" ca="1" si="498"/>
        <v>3</v>
      </c>
      <c r="M1013" s="6" t="s">
        <v>165</v>
      </c>
      <c r="V1013" s="9"/>
    </row>
    <row r="1014" spans="1:26" x14ac:dyDescent="0.3">
      <c r="A1014" s="15">
        <v>0</v>
      </c>
      <c r="B1014" s="15">
        <v>0</v>
      </c>
      <c r="C1014" s="6">
        <f t="shared" ca="1" si="473"/>
        <v>0.59996369981196762</v>
      </c>
      <c r="D1014" s="6">
        <f t="shared" ca="1" si="474"/>
        <v>0.59996369981196762</v>
      </c>
      <c r="E1014" s="6" t="str">
        <f t="shared" si="494"/>
        <v/>
      </c>
      <c r="F1014" s="6" t="s">
        <v>160</v>
      </c>
      <c r="G1014" s="6" t="s">
        <v>162</v>
      </c>
      <c r="H1014" s="6">
        <f t="shared" ca="1" si="495"/>
        <v>95</v>
      </c>
      <c r="I1014" s="6" t="s">
        <v>163</v>
      </c>
      <c r="J1014" s="6">
        <f t="shared" ca="1" si="497"/>
        <v>95</v>
      </c>
      <c r="K1014" s="6" t="s">
        <v>164</v>
      </c>
      <c r="L1014" s="6">
        <f t="shared" ca="1" si="498"/>
        <v>12</v>
      </c>
      <c r="M1014" s="6" t="s">
        <v>165</v>
      </c>
      <c r="V1014" s="9"/>
    </row>
    <row r="1015" spans="1:26" x14ac:dyDescent="0.3">
      <c r="A1015" s="15">
        <v>0</v>
      </c>
      <c r="B1015" s="15">
        <v>0</v>
      </c>
      <c r="C1015" s="6">
        <f t="shared" ca="1" si="473"/>
        <v>0.39887973477162064</v>
      </c>
      <c r="D1015" s="6">
        <f t="shared" ca="1" si="474"/>
        <v>0.39887973477162064</v>
      </c>
      <c r="E1015" s="6" t="str">
        <f t="shared" si="494"/>
        <v/>
      </c>
      <c r="F1015" s="6" t="s">
        <v>160</v>
      </c>
      <c r="G1015" s="6" t="s">
        <v>162</v>
      </c>
      <c r="H1015" s="6">
        <f t="shared" ca="1" si="495"/>
        <v>74.89</v>
      </c>
      <c r="I1015" s="6" t="s">
        <v>163</v>
      </c>
      <c r="J1015" s="6">
        <f t="shared" ca="1" si="497"/>
        <v>75</v>
      </c>
      <c r="K1015" s="6" t="s">
        <v>164</v>
      </c>
      <c r="L1015" s="6">
        <f t="shared" ca="1" si="498"/>
        <v>8</v>
      </c>
      <c r="M1015" s="6" t="s">
        <v>165</v>
      </c>
      <c r="N1015" s="10"/>
      <c r="O1015" s="10"/>
      <c r="P1015" s="10"/>
      <c r="Q1015" s="10"/>
      <c r="R1015" s="10"/>
      <c r="S1015" s="10"/>
      <c r="T1015" s="10"/>
      <c r="U1015" s="10"/>
      <c r="V1015" s="11"/>
      <c r="W1015" s="10"/>
      <c r="X1015" s="10"/>
      <c r="Y1015" s="10"/>
      <c r="Z1015" s="10"/>
    </row>
    <row r="1016" spans="1:26" x14ac:dyDescent="0.3">
      <c r="A1016" s="15">
        <v>0</v>
      </c>
      <c r="B1016" s="15">
        <v>0</v>
      </c>
      <c r="C1016" s="6">
        <f t="shared" ca="1" si="473"/>
        <v>0.72525124307891509</v>
      </c>
      <c r="D1016" s="6">
        <f t="shared" ca="1" si="474"/>
        <v>0.27474875692108491</v>
      </c>
      <c r="E1016" s="6" t="str">
        <f t="shared" si="494"/>
        <v/>
      </c>
      <c r="F1016" s="6" t="s">
        <v>160</v>
      </c>
      <c r="G1016" s="6" t="s">
        <v>162</v>
      </c>
      <c r="H1016" s="6">
        <f t="shared" ca="1" si="495"/>
        <v>107.53</v>
      </c>
      <c r="I1016" s="6" t="s">
        <v>163</v>
      </c>
      <c r="J1016" s="6">
        <f t="shared" ca="1" si="497"/>
        <v>62</v>
      </c>
      <c r="K1016" s="6" t="s">
        <v>164</v>
      </c>
      <c r="L1016" s="6">
        <f t="shared" ca="1" si="498"/>
        <v>5</v>
      </c>
      <c r="M1016" s="6" t="s">
        <v>165</v>
      </c>
      <c r="V1016" s="9"/>
    </row>
    <row r="1017" spans="1:26" ht="42.55" x14ac:dyDescent="0.3">
      <c r="A1017" s="15" t="s">
        <v>158</v>
      </c>
      <c r="B1017" s="15">
        <v>0</v>
      </c>
      <c r="C1017" s="6">
        <f t="shared" ca="1" si="473"/>
        <v>0.43360748936080451</v>
      </c>
      <c r="D1017" s="6">
        <f t="shared" ca="1" si="474"/>
        <v>0.43360748936080451</v>
      </c>
      <c r="E1017" s="17" t="str">
        <f t="shared" ref="E1017" si="499">IF(A1017=0,"",_xlfn.CONCAT("\end{enumerate} \section*{ Cuenta ",A1017,"} \begin{enumerate}"))</f>
        <v>\end{enumerate} \section*{ Cuenta X} \begin{enumerate}</v>
      </c>
    </row>
    <row r="1018" spans="1:26" x14ac:dyDescent="0.3">
      <c r="A1018" s="15">
        <v>0</v>
      </c>
      <c r="B1018" s="15">
        <v>0</v>
      </c>
      <c r="C1018" s="6">
        <f t="shared" ca="1" si="473"/>
        <v>0.22032239548976607</v>
      </c>
      <c r="D1018" s="6">
        <f t="shared" ca="1" si="474"/>
        <v>0.22032239548976607</v>
      </c>
      <c r="E1018" s="6" t="str">
        <f t="shared" ref="E1018:E1029" si="500">IF(A1018=0,"",_xlfn.CONCAT("## ",A1018))</f>
        <v/>
      </c>
      <c r="F1018" s="6" t="s">
        <v>160</v>
      </c>
      <c r="G1018" s="6" t="s">
        <v>159</v>
      </c>
      <c r="H1018" s="6">
        <f t="shared" ref="H1018:H1029" ca="1" si="501">ROUND(C1018*100+35,2)</f>
        <v>57.03</v>
      </c>
      <c r="I1018" s="6" t="s">
        <v>161</v>
      </c>
      <c r="J1018" s="6">
        <f t="shared" ref="J1018:J1023" ca="1" si="502">H1018+ROUND(D1018*100+35,0)</f>
        <v>114.03</v>
      </c>
      <c r="K1018" s="6" t="s">
        <v>166</v>
      </c>
      <c r="V1018" s="9"/>
    </row>
    <row r="1019" spans="1:26" x14ac:dyDescent="0.3">
      <c r="A1019" s="15">
        <v>0</v>
      </c>
      <c r="B1019" s="15">
        <v>0</v>
      </c>
      <c r="C1019" s="6">
        <f t="shared" ca="1" si="473"/>
        <v>0.76387213416857069</v>
      </c>
      <c r="D1019" s="6">
        <f t="shared" ca="1" si="474"/>
        <v>0.23612786583142931</v>
      </c>
      <c r="E1019" s="6" t="str">
        <f t="shared" si="500"/>
        <v/>
      </c>
      <c r="F1019" s="6" t="s">
        <v>160</v>
      </c>
      <c r="G1019" s="6" t="s">
        <v>159</v>
      </c>
      <c r="H1019" s="6">
        <f t="shared" ca="1" si="501"/>
        <v>111.39</v>
      </c>
      <c r="I1019" s="6" t="s">
        <v>161</v>
      </c>
      <c r="J1019" s="6">
        <f t="shared" ca="1" si="502"/>
        <v>170.39</v>
      </c>
      <c r="K1019" s="6" t="s">
        <v>166</v>
      </c>
      <c r="V1019" s="9"/>
    </row>
    <row r="1020" spans="1:26" x14ac:dyDescent="0.3">
      <c r="A1020" s="15">
        <v>0</v>
      </c>
      <c r="B1020" s="15">
        <v>0</v>
      </c>
      <c r="C1020" s="6">
        <f t="shared" ca="1" si="473"/>
        <v>0.46902747063535022</v>
      </c>
      <c r="D1020" s="6">
        <f t="shared" ca="1" si="474"/>
        <v>0.46902747063535022</v>
      </c>
      <c r="E1020" s="6" t="str">
        <f t="shared" si="500"/>
        <v/>
      </c>
      <c r="F1020" s="6" t="s">
        <v>160</v>
      </c>
      <c r="G1020" s="6" t="s">
        <v>159</v>
      </c>
      <c r="H1020" s="6">
        <f t="shared" ca="1" si="501"/>
        <v>81.900000000000006</v>
      </c>
      <c r="I1020" s="6" t="s">
        <v>161</v>
      </c>
      <c r="J1020" s="6">
        <f t="shared" ca="1" si="502"/>
        <v>163.9</v>
      </c>
      <c r="K1020" s="6" t="s">
        <v>166</v>
      </c>
      <c r="V1020" s="9"/>
    </row>
    <row r="1021" spans="1:26" x14ac:dyDescent="0.3">
      <c r="A1021" s="15">
        <v>0</v>
      </c>
      <c r="B1021" s="15">
        <v>0</v>
      </c>
      <c r="C1021" s="6">
        <f t="shared" ca="1" si="473"/>
        <v>6.4524702421781877E-2</v>
      </c>
      <c r="D1021" s="6">
        <f t="shared" ca="1" si="474"/>
        <v>0.56452470242178188</v>
      </c>
      <c r="E1021" s="6" t="str">
        <f t="shared" si="500"/>
        <v/>
      </c>
      <c r="F1021" s="6" t="s">
        <v>160</v>
      </c>
      <c r="G1021" s="6" t="s">
        <v>159</v>
      </c>
      <c r="H1021" s="6">
        <f t="shared" ca="1" si="501"/>
        <v>41.45</v>
      </c>
      <c r="I1021" s="6" t="s">
        <v>161</v>
      </c>
      <c r="J1021" s="6">
        <f t="shared" ca="1" si="502"/>
        <v>132.44999999999999</v>
      </c>
      <c r="K1021" s="6" t="s">
        <v>166</v>
      </c>
      <c r="V1021" s="9"/>
    </row>
    <row r="1022" spans="1:26" x14ac:dyDescent="0.3">
      <c r="A1022" s="15">
        <v>0</v>
      </c>
      <c r="B1022" s="15">
        <v>0</v>
      </c>
      <c r="C1022" s="6">
        <f t="shared" ca="1" si="473"/>
        <v>5.8480705147760825E-2</v>
      </c>
      <c r="D1022" s="6">
        <f t="shared" ca="1" si="474"/>
        <v>0.55848070514776083</v>
      </c>
      <c r="E1022" s="6" t="str">
        <f t="shared" si="500"/>
        <v/>
      </c>
      <c r="F1022" s="6" t="s">
        <v>160</v>
      </c>
      <c r="G1022" s="6" t="s">
        <v>159</v>
      </c>
      <c r="H1022" s="6">
        <f t="shared" ca="1" si="501"/>
        <v>40.85</v>
      </c>
      <c r="I1022" s="6" t="s">
        <v>161</v>
      </c>
      <c r="J1022" s="6">
        <f t="shared" ca="1" si="502"/>
        <v>131.85</v>
      </c>
      <c r="K1022" s="6" t="s">
        <v>166</v>
      </c>
      <c r="V1022" s="9"/>
    </row>
    <row r="1023" spans="1:26" x14ac:dyDescent="0.3">
      <c r="A1023" s="15">
        <v>0</v>
      </c>
      <c r="B1023" s="15">
        <v>0</v>
      </c>
      <c r="C1023" s="6">
        <f t="shared" ca="1" si="473"/>
        <v>0.61560917189312114</v>
      </c>
      <c r="D1023" s="6">
        <f t="shared" ca="1" si="474"/>
        <v>0.38439082810687886</v>
      </c>
      <c r="E1023" s="6" t="str">
        <f t="shared" si="500"/>
        <v/>
      </c>
      <c r="F1023" s="6" t="s">
        <v>160</v>
      </c>
      <c r="G1023" s="6" t="s">
        <v>159</v>
      </c>
      <c r="H1023" s="6">
        <f t="shared" ca="1" si="501"/>
        <v>96.56</v>
      </c>
      <c r="I1023" s="6" t="s">
        <v>161</v>
      </c>
      <c r="J1023" s="6">
        <f t="shared" ca="1" si="502"/>
        <v>169.56</v>
      </c>
      <c r="K1023" s="6" t="s">
        <v>166</v>
      </c>
      <c r="V1023" s="9"/>
    </row>
    <row r="1024" spans="1:26" x14ac:dyDescent="0.3">
      <c r="A1024" s="15">
        <v>0</v>
      </c>
      <c r="B1024" s="15">
        <v>0</v>
      </c>
      <c r="C1024" s="6">
        <f t="shared" ca="1" si="473"/>
        <v>0.45874590140408655</v>
      </c>
      <c r="D1024" s="6">
        <f t="shared" ca="1" si="474"/>
        <v>0.45874590140408655</v>
      </c>
      <c r="E1024" s="6" t="str">
        <f t="shared" si="500"/>
        <v/>
      </c>
      <c r="F1024" s="6" t="s">
        <v>160</v>
      </c>
      <c r="G1024" s="6" t="s">
        <v>162</v>
      </c>
      <c r="H1024" s="6">
        <f t="shared" ca="1" si="501"/>
        <v>80.87</v>
      </c>
      <c r="I1024" s="6" t="s">
        <v>163</v>
      </c>
      <c r="J1024" s="6">
        <f t="shared" ref="J1024:J1029" ca="1" si="503">ROUND(D1024*100+35,0)</f>
        <v>81</v>
      </c>
      <c r="K1024" s="6" t="s">
        <v>164</v>
      </c>
      <c r="L1024" s="6">
        <f t="shared" ref="L1024:L1029" ca="1" si="504">ROUND(D1024*20,0)</f>
        <v>9</v>
      </c>
      <c r="M1024" s="6" t="s">
        <v>165</v>
      </c>
      <c r="V1024" s="9"/>
    </row>
    <row r="1025" spans="1:26" x14ac:dyDescent="0.3">
      <c r="A1025" s="15">
        <v>0</v>
      </c>
      <c r="B1025" s="15">
        <v>0</v>
      </c>
      <c r="C1025" s="6">
        <f t="shared" ca="1" si="473"/>
        <v>0.74105547892434331</v>
      </c>
      <c r="D1025" s="6">
        <f t="shared" ca="1" si="474"/>
        <v>0.25894452107565669</v>
      </c>
      <c r="E1025" s="6" t="str">
        <f t="shared" si="500"/>
        <v/>
      </c>
      <c r="F1025" s="6" t="s">
        <v>160</v>
      </c>
      <c r="G1025" s="6" t="s">
        <v>162</v>
      </c>
      <c r="H1025" s="6">
        <f t="shared" ca="1" si="501"/>
        <v>109.11</v>
      </c>
      <c r="I1025" s="6" t="s">
        <v>163</v>
      </c>
      <c r="J1025" s="6">
        <f t="shared" ca="1" si="503"/>
        <v>61</v>
      </c>
      <c r="K1025" s="6" t="s">
        <v>164</v>
      </c>
      <c r="L1025" s="6">
        <f t="shared" ca="1" si="504"/>
        <v>5</v>
      </c>
      <c r="M1025" s="6" t="s">
        <v>165</v>
      </c>
      <c r="V1025" s="9"/>
    </row>
    <row r="1026" spans="1:26" x14ac:dyDescent="0.3">
      <c r="A1026" s="15">
        <v>0</v>
      </c>
      <c r="B1026" s="15">
        <v>0</v>
      </c>
      <c r="C1026" s="6">
        <f t="shared" ca="1" si="473"/>
        <v>0.78147570214541628</v>
      </c>
      <c r="D1026" s="6">
        <f t="shared" ca="1" si="474"/>
        <v>0.21852429785458372</v>
      </c>
      <c r="E1026" s="6" t="str">
        <f t="shared" si="500"/>
        <v/>
      </c>
      <c r="F1026" s="6" t="s">
        <v>160</v>
      </c>
      <c r="G1026" s="6" t="s">
        <v>162</v>
      </c>
      <c r="H1026" s="6">
        <f t="shared" ca="1" si="501"/>
        <v>113.15</v>
      </c>
      <c r="I1026" s="6" t="s">
        <v>163</v>
      </c>
      <c r="J1026" s="6">
        <f t="shared" ca="1" si="503"/>
        <v>57</v>
      </c>
      <c r="K1026" s="6" t="s">
        <v>164</v>
      </c>
      <c r="L1026" s="6">
        <f t="shared" ca="1" si="504"/>
        <v>4</v>
      </c>
      <c r="M1026" s="6" t="s">
        <v>165</v>
      </c>
      <c r="V1026" s="9"/>
    </row>
    <row r="1027" spans="1:26" x14ac:dyDescent="0.3">
      <c r="A1027" s="15">
        <v>0</v>
      </c>
      <c r="B1027" s="15">
        <v>0</v>
      </c>
      <c r="C1027" s="6">
        <f t="shared" ca="1" si="473"/>
        <v>0.11325669701604912</v>
      </c>
      <c r="D1027" s="6">
        <f t="shared" ca="1" si="474"/>
        <v>0.11325669701604912</v>
      </c>
      <c r="E1027" s="6" t="str">
        <f t="shared" si="500"/>
        <v/>
      </c>
      <c r="F1027" s="6" t="s">
        <v>160</v>
      </c>
      <c r="G1027" s="6" t="s">
        <v>162</v>
      </c>
      <c r="H1027" s="6">
        <f t="shared" ca="1" si="501"/>
        <v>46.33</v>
      </c>
      <c r="I1027" s="6" t="s">
        <v>163</v>
      </c>
      <c r="J1027" s="6">
        <f t="shared" ca="1" si="503"/>
        <v>46</v>
      </c>
      <c r="K1027" s="6" t="s">
        <v>164</v>
      </c>
      <c r="L1027" s="6">
        <f t="shared" ca="1" si="504"/>
        <v>2</v>
      </c>
      <c r="M1027" s="6" t="s">
        <v>165</v>
      </c>
      <c r="V1027" s="9"/>
    </row>
    <row r="1028" spans="1:26" x14ac:dyDescent="0.3">
      <c r="A1028" s="15">
        <v>0</v>
      </c>
      <c r="B1028" s="15">
        <v>0</v>
      </c>
      <c r="C1028" s="6">
        <f t="shared" ca="1" si="473"/>
        <v>0.56611562117552494</v>
      </c>
      <c r="D1028" s="6">
        <f t="shared" ca="1" si="474"/>
        <v>0.56611562117552494</v>
      </c>
      <c r="E1028" s="6" t="str">
        <f t="shared" si="500"/>
        <v/>
      </c>
      <c r="F1028" s="6" t="s">
        <v>160</v>
      </c>
      <c r="G1028" s="6" t="s">
        <v>162</v>
      </c>
      <c r="H1028" s="6">
        <f t="shared" ca="1" si="501"/>
        <v>91.61</v>
      </c>
      <c r="I1028" s="6" t="s">
        <v>163</v>
      </c>
      <c r="J1028" s="6">
        <f t="shared" ca="1" si="503"/>
        <v>92</v>
      </c>
      <c r="K1028" s="6" t="s">
        <v>164</v>
      </c>
      <c r="L1028" s="6">
        <f t="shared" ca="1" si="504"/>
        <v>11</v>
      </c>
      <c r="M1028" s="6" t="s">
        <v>165</v>
      </c>
      <c r="N1028" s="10"/>
      <c r="O1028" s="10"/>
      <c r="P1028" s="10"/>
      <c r="Q1028" s="10"/>
      <c r="R1028" s="10"/>
      <c r="S1028" s="10"/>
      <c r="T1028" s="10"/>
      <c r="U1028" s="10"/>
      <c r="V1028" s="11"/>
      <c r="W1028" s="10"/>
      <c r="X1028" s="10"/>
      <c r="Y1028" s="10"/>
      <c r="Z1028" s="10"/>
    </row>
    <row r="1029" spans="1:26" x14ac:dyDescent="0.3">
      <c r="A1029" s="15">
        <v>0</v>
      </c>
      <c r="B1029" s="15">
        <v>0</v>
      </c>
      <c r="C1029" s="6">
        <f t="shared" ref="C1029:C1092" ca="1" si="505">RAND()</f>
        <v>0.55517381763214091</v>
      </c>
      <c r="D1029" s="6">
        <f t="shared" ref="D1029:D1092" ca="1" si="506">IF(C1029&gt;0.1,      IF(C1029&lt;0.6,C1029,ABS(1-C1029)),C1029+0.5)</f>
        <v>0.55517381763214091</v>
      </c>
      <c r="E1029" s="6" t="str">
        <f t="shared" si="500"/>
        <v/>
      </c>
      <c r="F1029" s="6" t="s">
        <v>160</v>
      </c>
      <c r="G1029" s="6" t="s">
        <v>162</v>
      </c>
      <c r="H1029" s="6">
        <f t="shared" ca="1" si="501"/>
        <v>90.52</v>
      </c>
      <c r="I1029" s="6" t="s">
        <v>163</v>
      </c>
      <c r="J1029" s="6">
        <f t="shared" ca="1" si="503"/>
        <v>91</v>
      </c>
      <c r="K1029" s="6" t="s">
        <v>164</v>
      </c>
      <c r="L1029" s="6">
        <f t="shared" ca="1" si="504"/>
        <v>11</v>
      </c>
      <c r="M1029" s="6" t="s">
        <v>165</v>
      </c>
      <c r="V1029" s="9"/>
    </row>
    <row r="1030" spans="1:26" ht="42.55" x14ac:dyDescent="0.3">
      <c r="A1030" s="15" t="s">
        <v>158</v>
      </c>
      <c r="B1030" s="15">
        <v>0</v>
      </c>
      <c r="C1030" s="6">
        <f t="shared" ca="1" si="505"/>
        <v>0.3907278737623805</v>
      </c>
      <c r="D1030" s="6">
        <f t="shared" ca="1" si="506"/>
        <v>0.3907278737623805</v>
      </c>
      <c r="E1030" s="17" t="str">
        <f t="shared" ref="E1030" si="507">IF(A1030=0,"",_xlfn.CONCAT("\end{enumerate} \section*{ Cuenta ",A1030,"} \begin{enumerate}"))</f>
        <v>\end{enumerate} \section*{ Cuenta X} \begin{enumerate}</v>
      </c>
    </row>
    <row r="1031" spans="1:26" x14ac:dyDescent="0.3">
      <c r="A1031" s="15">
        <v>0</v>
      </c>
      <c r="B1031" s="15">
        <v>0</v>
      </c>
      <c r="C1031" s="6">
        <f t="shared" ca="1" si="505"/>
        <v>0.59025147401460076</v>
      </c>
      <c r="D1031" s="6">
        <f t="shared" ca="1" si="506"/>
        <v>0.59025147401460076</v>
      </c>
      <c r="E1031" s="6" t="str">
        <f t="shared" ref="E1031:E1042" si="508">IF(A1031=0,"",_xlfn.CONCAT("## ",A1031))</f>
        <v/>
      </c>
      <c r="F1031" s="6" t="s">
        <v>160</v>
      </c>
      <c r="G1031" s="6" t="s">
        <v>159</v>
      </c>
      <c r="H1031" s="6">
        <f t="shared" ref="H1031:H1042" ca="1" si="509">ROUND(C1031*100+35,2)</f>
        <v>94.03</v>
      </c>
      <c r="I1031" s="6" t="s">
        <v>161</v>
      </c>
      <c r="J1031" s="6">
        <f t="shared" ref="J1031:J1036" ca="1" si="510">H1031+ROUND(D1031*100+35,0)</f>
        <v>188.03</v>
      </c>
      <c r="K1031" s="6" t="s">
        <v>166</v>
      </c>
      <c r="V1031" s="9"/>
    </row>
    <row r="1032" spans="1:26" x14ac:dyDescent="0.3">
      <c r="A1032" s="15">
        <v>0</v>
      </c>
      <c r="B1032" s="15">
        <v>0</v>
      </c>
      <c r="C1032" s="6">
        <f t="shared" ca="1" si="505"/>
        <v>1.5659748777298588E-2</v>
      </c>
      <c r="D1032" s="6">
        <f t="shared" ca="1" si="506"/>
        <v>0.51565974877729859</v>
      </c>
      <c r="E1032" s="6" t="str">
        <f t="shared" si="508"/>
        <v/>
      </c>
      <c r="F1032" s="6" t="s">
        <v>160</v>
      </c>
      <c r="G1032" s="6" t="s">
        <v>159</v>
      </c>
      <c r="H1032" s="6">
        <f t="shared" ca="1" si="509"/>
        <v>36.57</v>
      </c>
      <c r="I1032" s="6" t="s">
        <v>161</v>
      </c>
      <c r="J1032" s="6">
        <f t="shared" ca="1" si="510"/>
        <v>123.57</v>
      </c>
      <c r="K1032" s="6" t="s">
        <v>166</v>
      </c>
      <c r="V1032" s="9"/>
    </row>
    <row r="1033" spans="1:26" x14ac:dyDescent="0.3">
      <c r="A1033" s="15">
        <v>0</v>
      </c>
      <c r="B1033" s="15">
        <v>0</v>
      </c>
      <c r="C1033" s="6">
        <f t="shared" ca="1" si="505"/>
        <v>0.54894869218275533</v>
      </c>
      <c r="D1033" s="6">
        <f t="shared" ca="1" si="506"/>
        <v>0.54894869218275533</v>
      </c>
      <c r="E1033" s="6" t="str">
        <f t="shared" si="508"/>
        <v/>
      </c>
      <c r="F1033" s="6" t="s">
        <v>160</v>
      </c>
      <c r="G1033" s="6" t="s">
        <v>159</v>
      </c>
      <c r="H1033" s="6">
        <f t="shared" ca="1" si="509"/>
        <v>89.89</v>
      </c>
      <c r="I1033" s="6" t="s">
        <v>161</v>
      </c>
      <c r="J1033" s="6">
        <f t="shared" ca="1" si="510"/>
        <v>179.89</v>
      </c>
      <c r="K1033" s="6" t="s">
        <v>166</v>
      </c>
      <c r="V1033" s="9"/>
    </row>
    <row r="1034" spans="1:26" x14ac:dyDescent="0.3">
      <c r="A1034" s="15">
        <v>0</v>
      </c>
      <c r="B1034" s="15">
        <v>0</v>
      </c>
      <c r="C1034" s="6">
        <f t="shared" ca="1" si="505"/>
        <v>0.72185547063643163</v>
      </c>
      <c r="D1034" s="6">
        <f t="shared" ca="1" si="506"/>
        <v>0.27814452936356837</v>
      </c>
      <c r="E1034" s="6" t="str">
        <f t="shared" si="508"/>
        <v/>
      </c>
      <c r="F1034" s="6" t="s">
        <v>160</v>
      </c>
      <c r="G1034" s="6" t="s">
        <v>159</v>
      </c>
      <c r="H1034" s="6">
        <f t="shared" ca="1" si="509"/>
        <v>107.19</v>
      </c>
      <c r="I1034" s="6" t="s">
        <v>161</v>
      </c>
      <c r="J1034" s="6">
        <f t="shared" ca="1" si="510"/>
        <v>170.19</v>
      </c>
      <c r="K1034" s="6" t="s">
        <v>166</v>
      </c>
      <c r="V1034" s="9"/>
    </row>
    <row r="1035" spans="1:26" x14ac:dyDescent="0.3">
      <c r="A1035" s="15">
        <v>0</v>
      </c>
      <c r="B1035" s="15">
        <v>0</v>
      </c>
      <c r="C1035" s="6">
        <f t="shared" ca="1" si="505"/>
        <v>0.73028215299871257</v>
      </c>
      <c r="D1035" s="6">
        <f t="shared" ca="1" si="506"/>
        <v>0.26971784700128743</v>
      </c>
      <c r="E1035" s="6" t="str">
        <f t="shared" si="508"/>
        <v/>
      </c>
      <c r="F1035" s="6" t="s">
        <v>160</v>
      </c>
      <c r="G1035" s="6" t="s">
        <v>159</v>
      </c>
      <c r="H1035" s="6">
        <f t="shared" ca="1" si="509"/>
        <v>108.03</v>
      </c>
      <c r="I1035" s="6" t="s">
        <v>161</v>
      </c>
      <c r="J1035" s="6">
        <f t="shared" ca="1" si="510"/>
        <v>170.03</v>
      </c>
      <c r="K1035" s="6" t="s">
        <v>166</v>
      </c>
      <c r="V1035" s="9"/>
    </row>
    <row r="1036" spans="1:26" x14ac:dyDescent="0.3">
      <c r="A1036" s="15">
        <v>0</v>
      </c>
      <c r="B1036" s="15">
        <v>0</v>
      </c>
      <c r="C1036" s="6">
        <f t="shared" ca="1" si="505"/>
        <v>0.14426633800653066</v>
      </c>
      <c r="D1036" s="6">
        <f t="shared" ca="1" si="506"/>
        <v>0.14426633800653066</v>
      </c>
      <c r="E1036" s="6" t="str">
        <f t="shared" si="508"/>
        <v/>
      </c>
      <c r="F1036" s="6" t="s">
        <v>160</v>
      </c>
      <c r="G1036" s="6" t="s">
        <v>159</v>
      </c>
      <c r="H1036" s="6">
        <f t="shared" ca="1" si="509"/>
        <v>49.43</v>
      </c>
      <c r="I1036" s="6" t="s">
        <v>161</v>
      </c>
      <c r="J1036" s="6">
        <f t="shared" ca="1" si="510"/>
        <v>98.43</v>
      </c>
      <c r="K1036" s="6" t="s">
        <v>166</v>
      </c>
      <c r="V1036" s="9"/>
    </row>
    <row r="1037" spans="1:26" x14ac:dyDescent="0.3">
      <c r="A1037" s="15">
        <v>0</v>
      </c>
      <c r="B1037" s="15">
        <v>0</v>
      </c>
      <c r="C1037" s="6">
        <f t="shared" ca="1" si="505"/>
        <v>0.96605148788616257</v>
      </c>
      <c r="D1037" s="6">
        <f t="shared" ca="1" si="506"/>
        <v>3.3948512113837426E-2</v>
      </c>
      <c r="E1037" s="6" t="str">
        <f t="shared" si="508"/>
        <v/>
      </c>
      <c r="F1037" s="6" t="s">
        <v>160</v>
      </c>
      <c r="G1037" s="6" t="s">
        <v>162</v>
      </c>
      <c r="H1037" s="6">
        <f t="shared" ca="1" si="509"/>
        <v>131.61000000000001</v>
      </c>
      <c r="I1037" s="6" t="s">
        <v>163</v>
      </c>
      <c r="J1037" s="6">
        <f t="shared" ref="J1037:J1042" ca="1" si="511">ROUND(D1037*100+35,0)</f>
        <v>38</v>
      </c>
      <c r="K1037" s="6" t="s">
        <v>164</v>
      </c>
      <c r="L1037" s="6">
        <f t="shared" ref="L1037:L1042" ca="1" si="512">ROUND(D1037*20,0)</f>
        <v>1</v>
      </c>
      <c r="M1037" s="6" t="s">
        <v>165</v>
      </c>
      <c r="V1037" s="9"/>
    </row>
    <row r="1038" spans="1:26" x14ac:dyDescent="0.3">
      <c r="A1038" s="15">
        <v>0</v>
      </c>
      <c r="B1038" s="15">
        <v>0</v>
      </c>
      <c r="C1038" s="6">
        <f t="shared" ca="1" si="505"/>
        <v>4.6861391870311353E-2</v>
      </c>
      <c r="D1038" s="6">
        <f t="shared" ca="1" si="506"/>
        <v>0.54686139187031135</v>
      </c>
      <c r="E1038" s="6" t="str">
        <f t="shared" si="508"/>
        <v/>
      </c>
      <c r="F1038" s="6" t="s">
        <v>160</v>
      </c>
      <c r="G1038" s="6" t="s">
        <v>162</v>
      </c>
      <c r="H1038" s="6">
        <f t="shared" ca="1" si="509"/>
        <v>39.69</v>
      </c>
      <c r="I1038" s="6" t="s">
        <v>163</v>
      </c>
      <c r="J1038" s="6">
        <f t="shared" ca="1" si="511"/>
        <v>90</v>
      </c>
      <c r="K1038" s="6" t="s">
        <v>164</v>
      </c>
      <c r="L1038" s="6">
        <f t="shared" ca="1" si="512"/>
        <v>11</v>
      </c>
      <c r="M1038" s="6" t="s">
        <v>165</v>
      </c>
      <c r="V1038" s="9"/>
    </row>
    <row r="1039" spans="1:26" x14ac:dyDescent="0.3">
      <c r="A1039" s="15">
        <v>0</v>
      </c>
      <c r="B1039" s="15">
        <v>0</v>
      </c>
      <c r="C1039" s="6">
        <f t="shared" ca="1" si="505"/>
        <v>0.16833915039010217</v>
      </c>
      <c r="D1039" s="6">
        <f t="shared" ca="1" si="506"/>
        <v>0.16833915039010217</v>
      </c>
      <c r="E1039" s="6" t="str">
        <f t="shared" si="508"/>
        <v/>
      </c>
      <c r="F1039" s="6" t="s">
        <v>160</v>
      </c>
      <c r="G1039" s="6" t="s">
        <v>162</v>
      </c>
      <c r="H1039" s="6">
        <f t="shared" ca="1" si="509"/>
        <v>51.83</v>
      </c>
      <c r="I1039" s="6" t="s">
        <v>163</v>
      </c>
      <c r="J1039" s="6">
        <f t="shared" ca="1" si="511"/>
        <v>52</v>
      </c>
      <c r="K1039" s="6" t="s">
        <v>164</v>
      </c>
      <c r="L1039" s="6">
        <f t="shared" ca="1" si="512"/>
        <v>3</v>
      </c>
      <c r="M1039" s="6" t="s">
        <v>165</v>
      </c>
      <c r="V1039" s="9"/>
    </row>
    <row r="1040" spans="1:26" x14ac:dyDescent="0.3">
      <c r="A1040" s="15">
        <v>0</v>
      </c>
      <c r="B1040" s="15">
        <v>0</v>
      </c>
      <c r="C1040" s="6">
        <f t="shared" ca="1" si="505"/>
        <v>0.63375830601130168</v>
      </c>
      <c r="D1040" s="6">
        <f t="shared" ca="1" si="506"/>
        <v>0.36624169398869832</v>
      </c>
      <c r="E1040" s="6" t="str">
        <f t="shared" si="508"/>
        <v/>
      </c>
      <c r="F1040" s="6" t="s">
        <v>160</v>
      </c>
      <c r="G1040" s="6" t="s">
        <v>162</v>
      </c>
      <c r="H1040" s="6">
        <f t="shared" ca="1" si="509"/>
        <v>98.38</v>
      </c>
      <c r="I1040" s="6" t="s">
        <v>163</v>
      </c>
      <c r="J1040" s="6">
        <f t="shared" ca="1" si="511"/>
        <v>72</v>
      </c>
      <c r="K1040" s="6" t="s">
        <v>164</v>
      </c>
      <c r="L1040" s="6">
        <f t="shared" ca="1" si="512"/>
        <v>7</v>
      </c>
      <c r="M1040" s="6" t="s">
        <v>165</v>
      </c>
      <c r="V1040" s="9"/>
    </row>
    <row r="1041" spans="1:26" x14ac:dyDescent="0.3">
      <c r="A1041" s="15">
        <v>0</v>
      </c>
      <c r="B1041" s="15">
        <v>0</v>
      </c>
      <c r="C1041" s="6">
        <f t="shared" ca="1" si="505"/>
        <v>0.24313347413637676</v>
      </c>
      <c r="D1041" s="6">
        <f t="shared" ca="1" si="506"/>
        <v>0.24313347413637676</v>
      </c>
      <c r="E1041" s="6" t="str">
        <f t="shared" si="508"/>
        <v/>
      </c>
      <c r="F1041" s="6" t="s">
        <v>160</v>
      </c>
      <c r="G1041" s="6" t="s">
        <v>162</v>
      </c>
      <c r="H1041" s="6">
        <f t="shared" ca="1" si="509"/>
        <v>59.31</v>
      </c>
      <c r="I1041" s="6" t="s">
        <v>163</v>
      </c>
      <c r="J1041" s="6">
        <f t="shared" ca="1" si="511"/>
        <v>59</v>
      </c>
      <c r="K1041" s="6" t="s">
        <v>164</v>
      </c>
      <c r="L1041" s="6">
        <f t="shared" ca="1" si="512"/>
        <v>5</v>
      </c>
      <c r="M1041" s="6" t="s">
        <v>165</v>
      </c>
      <c r="N1041" s="10"/>
      <c r="O1041" s="10"/>
      <c r="P1041" s="10"/>
      <c r="Q1041" s="10"/>
      <c r="R1041" s="10"/>
      <c r="S1041" s="10"/>
      <c r="T1041" s="10"/>
      <c r="U1041" s="10"/>
      <c r="V1041" s="11"/>
      <c r="W1041" s="10"/>
      <c r="X1041" s="10"/>
      <c r="Y1041" s="10"/>
      <c r="Z1041" s="10"/>
    </row>
    <row r="1042" spans="1:26" x14ac:dyDescent="0.3">
      <c r="A1042" s="15">
        <v>0</v>
      </c>
      <c r="B1042" s="15">
        <v>0</v>
      </c>
      <c r="C1042" s="6">
        <f t="shared" ca="1" si="505"/>
        <v>0.5709585938621885</v>
      </c>
      <c r="D1042" s="6">
        <f t="shared" ca="1" si="506"/>
        <v>0.5709585938621885</v>
      </c>
      <c r="E1042" s="6" t="str">
        <f t="shared" si="508"/>
        <v/>
      </c>
      <c r="F1042" s="6" t="s">
        <v>160</v>
      </c>
      <c r="G1042" s="6" t="s">
        <v>162</v>
      </c>
      <c r="H1042" s="6">
        <f t="shared" ca="1" si="509"/>
        <v>92.1</v>
      </c>
      <c r="I1042" s="6" t="s">
        <v>163</v>
      </c>
      <c r="J1042" s="6">
        <f t="shared" ca="1" si="511"/>
        <v>92</v>
      </c>
      <c r="K1042" s="6" t="s">
        <v>164</v>
      </c>
      <c r="L1042" s="6">
        <f t="shared" ca="1" si="512"/>
        <v>11</v>
      </c>
      <c r="M1042" s="6" t="s">
        <v>165</v>
      </c>
      <c r="V1042" s="9"/>
    </row>
    <row r="1043" spans="1:26" ht="42.55" x14ac:dyDescent="0.3">
      <c r="A1043" s="15" t="s">
        <v>158</v>
      </c>
      <c r="B1043" s="15">
        <v>0</v>
      </c>
      <c r="C1043" s="6">
        <f t="shared" ca="1" si="505"/>
        <v>0.33686708011659705</v>
      </c>
      <c r="D1043" s="6">
        <f t="shared" ca="1" si="506"/>
        <v>0.33686708011659705</v>
      </c>
      <c r="E1043" s="17" t="str">
        <f t="shared" ref="E1043" si="513">IF(A1043=0,"",_xlfn.CONCAT("\end{enumerate} \section*{ Cuenta ",A1043,"} \begin{enumerate}"))</f>
        <v>\end{enumerate} \section*{ Cuenta X} \begin{enumerate}</v>
      </c>
    </row>
    <row r="1044" spans="1:26" x14ac:dyDescent="0.3">
      <c r="A1044" s="15">
        <v>0</v>
      </c>
      <c r="B1044" s="15">
        <v>0</v>
      </c>
      <c r="C1044" s="6">
        <f t="shared" ca="1" si="505"/>
        <v>0.91166124504583834</v>
      </c>
      <c r="D1044" s="6">
        <f t="shared" ca="1" si="506"/>
        <v>8.8338754954161658E-2</v>
      </c>
      <c r="E1044" s="6" t="str">
        <f t="shared" ref="E1044:E1055" si="514">IF(A1044=0,"",_xlfn.CONCAT("## ",A1044))</f>
        <v/>
      </c>
      <c r="F1044" s="6" t="s">
        <v>160</v>
      </c>
      <c r="G1044" s="6" t="s">
        <v>159</v>
      </c>
      <c r="H1044" s="6">
        <f t="shared" ref="H1044:H1055" ca="1" si="515">ROUND(C1044*100+35,2)</f>
        <v>126.17</v>
      </c>
      <c r="I1044" s="6" t="s">
        <v>161</v>
      </c>
      <c r="J1044" s="6">
        <f t="shared" ref="J1044:J1049" ca="1" si="516">H1044+ROUND(D1044*100+35,0)</f>
        <v>170.17000000000002</v>
      </c>
      <c r="K1044" s="6" t="s">
        <v>166</v>
      </c>
      <c r="V1044" s="9"/>
    </row>
    <row r="1045" spans="1:26" x14ac:dyDescent="0.3">
      <c r="A1045" s="15">
        <v>0</v>
      </c>
      <c r="B1045" s="15">
        <v>0</v>
      </c>
      <c r="C1045" s="6">
        <f t="shared" ca="1" si="505"/>
        <v>0.41226480077150907</v>
      </c>
      <c r="D1045" s="6">
        <f t="shared" ca="1" si="506"/>
        <v>0.41226480077150907</v>
      </c>
      <c r="E1045" s="6" t="str">
        <f t="shared" si="514"/>
        <v/>
      </c>
      <c r="F1045" s="6" t="s">
        <v>160</v>
      </c>
      <c r="G1045" s="6" t="s">
        <v>159</v>
      </c>
      <c r="H1045" s="6">
        <f t="shared" ca="1" si="515"/>
        <v>76.23</v>
      </c>
      <c r="I1045" s="6" t="s">
        <v>161</v>
      </c>
      <c r="J1045" s="6">
        <f t="shared" ca="1" si="516"/>
        <v>152.23000000000002</v>
      </c>
      <c r="K1045" s="6" t="s">
        <v>166</v>
      </c>
      <c r="V1045" s="9"/>
    </row>
    <row r="1046" spans="1:26" x14ac:dyDescent="0.3">
      <c r="A1046" s="15">
        <v>0</v>
      </c>
      <c r="B1046" s="15">
        <v>0</v>
      </c>
      <c r="C1046" s="6">
        <f t="shared" ca="1" si="505"/>
        <v>0.55929617490533545</v>
      </c>
      <c r="D1046" s="6">
        <f t="shared" ca="1" si="506"/>
        <v>0.55929617490533545</v>
      </c>
      <c r="E1046" s="6" t="str">
        <f t="shared" si="514"/>
        <v/>
      </c>
      <c r="F1046" s="6" t="s">
        <v>160</v>
      </c>
      <c r="G1046" s="6" t="s">
        <v>159</v>
      </c>
      <c r="H1046" s="6">
        <f t="shared" ca="1" si="515"/>
        <v>90.93</v>
      </c>
      <c r="I1046" s="6" t="s">
        <v>161</v>
      </c>
      <c r="J1046" s="6">
        <f t="shared" ca="1" si="516"/>
        <v>181.93</v>
      </c>
      <c r="K1046" s="6" t="s">
        <v>166</v>
      </c>
      <c r="V1046" s="9"/>
    </row>
    <row r="1047" spans="1:26" x14ac:dyDescent="0.3">
      <c r="A1047" s="15">
        <v>0</v>
      </c>
      <c r="B1047" s="15">
        <v>0</v>
      </c>
      <c r="C1047" s="6">
        <f t="shared" ca="1" si="505"/>
        <v>0.36820343974387404</v>
      </c>
      <c r="D1047" s="6">
        <f t="shared" ca="1" si="506"/>
        <v>0.36820343974387404</v>
      </c>
      <c r="E1047" s="6" t="str">
        <f t="shared" si="514"/>
        <v/>
      </c>
      <c r="F1047" s="6" t="s">
        <v>160</v>
      </c>
      <c r="G1047" s="6" t="s">
        <v>159</v>
      </c>
      <c r="H1047" s="6">
        <f t="shared" ca="1" si="515"/>
        <v>71.819999999999993</v>
      </c>
      <c r="I1047" s="6" t="s">
        <v>161</v>
      </c>
      <c r="J1047" s="6">
        <f t="shared" ca="1" si="516"/>
        <v>143.82</v>
      </c>
      <c r="K1047" s="6" t="s">
        <v>166</v>
      </c>
      <c r="V1047" s="9"/>
    </row>
    <row r="1048" spans="1:26" x14ac:dyDescent="0.3">
      <c r="A1048" s="15">
        <v>0</v>
      </c>
      <c r="B1048" s="15">
        <v>0</v>
      </c>
      <c r="C1048" s="6">
        <f t="shared" ca="1" si="505"/>
        <v>0.41802213753041706</v>
      </c>
      <c r="D1048" s="6">
        <f t="shared" ca="1" si="506"/>
        <v>0.41802213753041706</v>
      </c>
      <c r="E1048" s="6" t="str">
        <f t="shared" si="514"/>
        <v/>
      </c>
      <c r="F1048" s="6" t="s">
        <v>160</v>
      </c>
      <c r="G1048" s="6" t="s">
        <v>159</v>
      </c>
      <c r="H1048" s="6">
        <f t="shared" ca="1" si="515"/>
        <v>76.8</v>
      </c>
      <c r="I1048" s="6" t="s">
        <v>161</v>
      </c>
      <c r="J1048" s="6">
        <f t="shared" ca="1" si="516"/>
        <v>153.80000000000001</v>
      </c>
      <c r="K1048" s="6" t="s">
        <v>166</v>
      </c>
      <c r="V1048" s="9"/>
    </row>
    <row r="1049" spans="1:26" x14ac:dyDescent="0.3">
      <c r="A1049" s="15">
        <v>0</v>
      </c>
      <c r="B1049" s="15">
        <v>0</v>
      </c>
      <c r="C1049" s="6">
        <f t="shared" ca="1" si="505"/>
        <v>0.44321893160626391</v>
      </c>
      <c r="D1049" s="6">
        <f t="shared" ca="1" si="506"/>
        <v>0.44321893160626391</v>
      </c>
      <c r="E1049" s="6" t="str">
        <f t="shared" si="514"/>
        <v/>
      </c>
      <c r="F1049" s="6" t="s">
        <v>160</v>
      </c>
      <c r="G1049" s="6" t="s">
        <v>159</v>
      </c>
      <c r="H1049" s="6">
        <f t="shared" ca="1" si="515"/>
        <v>79.319999999999993</v>
      </c>
      <c r="I1049" s="6" t="s">
        <v>161</v>
      </c>
      <c r="J1049" s="6">
        <f t="shared" ca="1" si="516"/>
        <v>158.32</v>
      </c>
      <c r="K1049" s="6" t="s">
        <v>166</v>
      </c>
      <c r="V1049" s="9"/>
    </row>
    <row r="1050" spans="1:26" x14ac:dyDescent="0.3">
      <c r="A1050" s="15">
        <v>0</v>
      </c>
      <c r="B1050" s="15">
        <v>0</v>
      </c>
      <c r="C1050" s="6">
        <f t="shared" ca="1" si="505"/>
        <v>0.10723159283595707</v>
      </c>
      <c r="D1050" s="6">
        <f t="shared" ca="1" si="506"/>
        <v>0.10723159283595707</v>
      </c>
      <c r="E1050" s="6" t="str">
        <f t="shared" si="514"/>
        <v/>
      </c>
      <c r="F1050" s="6" t="s">
        <v>160</v>
      </c>
      <c r="G1050" s="6" t="s">
        <v>162</v>
      </c>
      <c r="H1050" s="6">
        <f t="shared" ca="1" si="515"/>
        <v>45.72</v>
      </c>
      <c r="I1050" s="6" t="s">
        <v>163</v>
      </c>
      <c r="J1050" s="6">
        <f t="shared" ref="J1050:J1055" ca="1" si="517">ROUND(D1050*100+35,0)</f>
        <v>46</v>
      </c>
      <c r="K1050" s="6" t="s">
        <v>164</v>
      </c>
      <c r="L1050" s="6">
        <f t="shared" ref="L1050:L1055" ca="1" si="518">ROUND(D1050*20,0)</f>
        <v>2</v>
      </c>
      <c r="M1050" s="6" t="s">
        <v>165</v>
      </c>
      <c r="V1050" s="9"/>
    </row>
    <row r="1051" spans="1:26" x14ac:dyDescent="0.3">
      <c r="A1051" s="15">
        <v>0</v>
      </c>
      <c r="B1051" s="15">
        <v>0</v>
      </c>
      <c r="C1051" s="6">
        <f t="shared" ca="1" si="505"/>
        <v>0.87621331165456762</v>
      </c>
      <c r="D1051" s="6">
        <f t="shared" ca="1" si="506"/>
        <v>0.12378668834543238</v>
      </c>
      <c r="E1051" s="6" t="str">
        <f t="shared" si="514"/>
        <v/>
      </c>
      <c r="F1051" s="6" t="s">
        <v>160</v>
      </c>
      <c r="G1051" s="6" t="s">
        <v>162</v>
      </c>
      <c r="H1051" s="6">
        <f t="shared" ca="1" si="515"/>
        <v>122.62</v>
      </c>
      <c r="I1051" s="6" t="s">
        <v>163</v>
      </c>
      <c r="J1051" s="6">
        <f t="shared" ca="1" si="517"/>
        <v>47</v>
      </c>
      <c r="K1051" s="6" t="s">
        <v>164</v>
      </c>
      <c r="L1051" s="6">
        <f t="shared" ca="1" si="518"/>
        <v>2</v>
      </c>
      <c r="M1051" s="6" t="s">
        <v>165</v>
      </c>
      <c r="V1051" s="9"/>
    </row>
    <row r="1052" spans="1:26" x14ac:dyDescent="0.3">
      <c r="A1052" s="15">
        <v>0</v>
      </c>
      <c r="B1052" s="15">
        <v>0</v>
      </c>
      <c r="C1052" s="6">
        <f t="shared" ca="1" si="505"/>
        <v>0.64061176896190708</v>
      </c>
      <c r="D1052" s="6">
        <f t="shared" ca="1" si="506"/>
        <v>0.35938823103809292</v>
      </c>
      <c r="E1052" s="6" t="str">
        <f t="shared" si="514"/>
        <v/>
      </c>
      <c r="F1052" s="6" t="s">
        <v>160</v>
      </c>
      <c r="G1052" s="6" t="s">
        <v>162</v>
      </c>
      <c r="H1052" s="6">
        <f t="shared" ca="1" si="515"/>
        <v>99.06</v>
      </c>
      <c r="I1052" s="6" t="s">
        <v>163</v>
      </c>
      <c r="J1052" s="6">
        <f t="shared" ca="1" si="517"/>
        <v>71</v>
      </c>
      <c r="K1052" s="6" t="s">
        <v>164</v>
      </c>
      <c r="L1052" s="6">
        <f t="shared" ca="1" si="518"/>
        <v>7</v>
      </c>
      <c r="M1052" s="6" t="s">
        <v>165</v>
      </c>
      <c r="V1052" s="9"/>
    </row>
    <row r="1053" spans="1:26" x14ac:dyDescent="0.3">
      <c r="A1053" s="15">
        <v>0</v>
      </c>
      <c r="B1053" s="15">
        <v>0</v>
      </c>
      <c r="C1053" s="6">
        <f t="shared" ca="1" si="505"/>
        <v>0.12613411700149413</v>
      </c>
      <c r="D1053" s="6">
        <f t="shared" ca="1" si="506"/>
        <v>0.12613411700149413</v>
      </c>
      <c r="E1053" s="6" t="str">
        <f t="shared" si="514"/>
        <v/>
      </c>
      <c r="F1053" s="6" t="s">
        <v>160</v>
      </c>
      <c r="G1053" s="6" t="s">
        <v>162</v>
      </c>
      <c r="H1053" s="6">
        <f t="shared" ca="1" si="515"/>
        <v>47.61</v>
      </c>
      <c r="I1053" s="6" t="s">
        <v>163</v>
      </c>
      <c r="J1053" s="6">
        <f t="shared" ca="1" si="517"/>
        <v>48</v>
      </c>
      <c r="K1053" s="6" t="s">
        <v>164</v>
      </c>
      <c r="L1053" s="6">
        <f t="shared" ca="1" si="518"/>
        <v>3</v>
      </c>
      <c r="M1053" s="6" t="s">
        <v>165</v>
      </c>
      <c r="V1053" s="9"/>
    </row>
    <row r="1054" spans="1:26" x14ac:dyDescent="0.3">
      <c r="A1054" s="15">
        <v>0</v>
      </c>
      <c r="B1054" s="15">
        <v>0</v>
      </c>
      <c r="C1054" s="6">
        <f t="shared" ca="1" si="505"/>
        <v>0.18298845077148018</v>
      </c>
      <c r="D1054" s="6">
        <f t="shared" ca="1" si="506"/>
        <v>0.18298845077148018</v>
      </c>
      <c r="E1054" s="6" t="str">
        <f t="shared" si="514"/>
        <v/>
      </c>
      <c r="F1054" s="6" t="s">
        <v>160</v>
      </c>
      <c r="G1054" s="6" t="s">
        <v>162</v>
      </c>
      <c r="H1054" s="6">
        <f t="shared" ca="1" si="515"/>
        <v>53.3</v>
      </c>
      <c r="I1054" s="6" t="s">
        <v>163</v>
      </c>
      <c r="J1054" s="6">
        <f t="shared" ca="1" si="517"/>
        <v>53</v>
      </c>
      <c r="K1054" s="6" t="s">
        <v>164</v>
      </c>
      <c r="L1054" s="6">
        <f t="shared" ca="1" si="518"/>
        <v>4</v>
      </c>
      <c r="M1054" s="6" t="s">
        <v>165</v>
      </c>
      <c r="N1054" s="10"/>
      <c r="O1054" s="10"/>
      <c r="P1054" s="10"/>
      <c r="Q1054" s="10"/>
      <c r="R1054" s="10"/>
      <c r="S1054" s="10"/>
      <c r="T1054" s="10"/>
      <c r="U1054" s="10"/>
      <c r="V1054" s="11"/>
      <c r="W1054" s="10"/>
      <c r="X1054" s="10"/>
      <c r="Y1054" s="10"/>
      <c r="Z1054" s="10"/>
    </row>
    <row r="1055" spans="1:26" x14ac:dyDescent="0.3">
      <c r="A1055" s="15">
        <v>0</v>
      </c>
      <c r="B1055" s="15">
        <v>0</v>
      </c>
      <c r="C1055" s="6">
        <f t="shared" ca="1" si="505"/>
        <v>0.66770933111255504</v>
      </c>
      <c r="D1055" s="6">
        <f t="shared" ca="1" si="506"/>
        <v>0.33229066888744496</v>
      </c>
      <c r="E1055" s="6" t="str">
        <f t="shared" si="514"/>
        <v/>
      </c>
      <c r="F1055" s="6" t="s">
        <v>160</v>
      </c>
      <c r="G1055" s="6" t="s">
        <v>162</v>
      </c>
      <c r="H1055" s="6">
        <f t="shared" ca="1" si="515"/>
        <v>101.77</v>
      </c>
      <c r="I1055" s="6" t="s">
        <v>163</v>
      </c>
      <c r="J1055" s="6">
        <f t="shared" ca="1" si="517"/>
        <v>68</v>
      </c>
      <c r="K1055" s="6" t="s">
        <v>164</v>
      </c>
      <c r="L1055" s="6">
        <f t="shared" ca="1" si="518"/>
        <v>7</v>
      </c>
      <c r="M1055" s="6" t="s">
        <v>165</v>
      </c>
      <c r="V1055" s="9"/>
    </row>
    <row r="1056" spans="1:26" ht="42.55" x14ac:dyDescent="0.3">
      <c r="A1056" s="15" t="s">
        <v>158</v>
      </c>
      <c r="B1056" s="15">
        <v>0</v>
      </c>
      <c r="C1056" s="6">
        <f t="shared" ca="1" si="505"/>
        <v>0.11621029337821864</v>
      </c>
      <c r="D1056" s="6">
        <f t="shared" ca="1" si="506"/>
        <v>0.11621029337821864</v>
      </c>
      <c r="E1056" s="17" t="str">
        <f t="shared" ref="E1056" si="519">IF(A1056=0,"",_xlfn.CONCAT("\end{enumerate} \section*{ Cuenta ",A1056,"} \begin{enumerate}"))</f>
        <v>\end{enumerate} \section*{ Cuenta X} \begin{enumerate}</v>
      </c>
    </row>
    <row r="1057" spans="1:26" x14ac:dyDescent="0.3">
      <c r="A1057" s="15">
        <v>0</v>
      </c>
      <c r="B1057" s="15">
        <v>0</v>
      </c>
      <c r="C1057" s="6">
        <f t="shared" ca="1" si="505"/>
        <v>0.52614727511923209</v>
      </c>
      <c r="D1057" s="6">
        <f t="shared" ca="1" si="506"/>
        <v>0.52614727511923209</v>
      </c>
      <c r="E1057" s="6" t="str">
        <f t="shared" ref="E1057:E1068" si="520">IF(A1057=0,"",_xlfn.CONCAT("## ",A1057))</f>
        <v/>
      </c>
      <c r="F1057" s="6" t="s">
        <v>160</v>
      </c>
      <c r="G1057" s="6" t="s">
        <v>159</v>
      </c>
      <c r="H1057" s="6">
        <f t="shared" ref="H1057:H1068" ca="1" si="521">ROUND(C1057*100+35,2)</f>
        <v>87.61</v>
      </c>
      <c r="I1057" s="6" t="s">
        <v>161</v>
      </c>
      <c r="J1057" s="6">
        <f t="shared" ref="J1057:J1062" ca="1" si="522">H1057+ROUND(D1057*100+35,0)</f>
        <v>175.61</v>
      </c>
      <c r="K1057" s="6" t="s">
        <v>166</v>
      </c>
      <c r="V1057" s="9"/>
    </row>
    <row r="1058" spans="1:26" x14ac:dyDescent="0.3">
      <c r="A1058" s="15">
        <v>0</v>
      </c>
      <c r="B1058" s="15">
        <v>0</v>
      </c>
      <c r="C1058" s="6">
        <f t="shared" ca="1" si="505"/>
        <v>0.65088480460276765</v>
      </c>
      <c r="D1058" s="6">
        <f t="shared" ca="1" si="506"/>
        <v>0.34911519539723235</v>
      </c>
      <c r="E1058" s="6" t="str">
        <f t="shared" si="520"/>
        <v/>
      </c>
      <c r="F1058" s="6" t="s">
        <v>160</v>
      </c>
      <c r="G1058" s="6" t="s">
        <v>159</v>
      </c>
      <c r="H1058" s="6">
        <f t="shared" ca="1" si="521"/>
        <v>100.09</v>
      </c>
      <c r="I1058" s="6" t="s">
        <v>161</v>
      </c>
      <c r="J1058" s="6">
        <f t="shared" ca="1" si="522"/>
        <v>170.09</v>
      </c>
      <c r="K1058" s="6" t="s">
        <v>166</v>
      </c>
      <c r="V1058" s="9"/>
    </row>
    <row r="1059" spans="1:26" x14ac:dyDescent="0.3">
      <c r="A1059" s="15">
        <v>0</v>
      </c>
      <c r="B1059" s="15">
        <v>0</v>
      </c>
      <c r="C1059" s="6">
        <f t="shared" ca="1" si="505"/>
        <v>0.72523240799848665</v>
      </c>
      <c r="D1059" s="6">
        <f t="shared" ca="1" si="506"/>
        <v>0.27476759200151335</v>
      </c>
      <c r="E1059" s="6" t="str">
        <f t="shared" si="520"/>
        <v/>
      </c>
      <c r="F1059" s="6" t="s">
        <v>160</v>
      </c>
      <c r="G1059" s="6" t="s">
        <v>159</v>
      </c>
      <c r="H1059" s="6">
        <f t="shared" ca="1" si="521"/>
        <v>107.52</v>
      </c>
      <c r="I1059" s="6" t="s">
        <v>161</v>
      </c>
      <c r="J1059" s="6">
        <f t="shared" ca="1" si="522"/>
        <v>169.51999999999998</v>
      </c>
      <c r="K1059" s="6" t="s">
        <v>166</v>
      </c>
      <c r="V1059" s="9"/>
    </row>
    <row r="1060" spans="1:26" x14ac:dyDescent="0.3">
      <c r="A1060" s="15">
        <v>0</v>
      </c>
      <c r="B1060" s="15">
        <v>0</v>
      </c>
      <c r="C1060" s="6">
        <f t="shared" ca="1" si="505"/>
        <v>0.80339277050131386</v>
      </c>
      <c r="D1060" s="6">
        <f t="shared" ca="1" si="506"/>
        <v>0.19660722949868614</v>
      </c>
      <c r="E1060" s="6" t="str">
        <f t="shared" si="520"/>
        <v/>
      </c>
      <c r="F1060" s="6" t="s">
        <v>160</v>
      </c>
      <c r="G1060" s="6" t="s">
        <v>159</v>
      </c>
      <c r="H1060" s="6">
        <f t="shared" ca="1" si="521"/>
        <v>115.34</v>
      </c>
      <c r="I1060" s="6" t="s">
        <v>161</v>
      </c>
      <c r="J1060" s="6">
        <f t="shared" ca="1" si="522"/>
        <v>170.34</v>
      </c>
      <c r="K1060" s="6" t="s">
        <v>166</v>
      </c>
      <c r="V1060" s="9"/>
    </row>
    <row r="1061" spans="1:26" x14ac:dyDescent="0.3">
      <c r="A1061" s="15">
        <v>0</v>
      </c>
      <c r="B1061" s="15">
        <v>0</v>
      </c>
      <c r="C1061" s="6">
        <f t="shared" ca="1" si="505"/>
        <v>0.30239773159812944</v>
      </c>
      <c r="D1061" s="6">
        <f t="shared" ca="1" si="506"/>
        <v>0.30239773159812944</v>
      </c>
      <c r="E1061" s="6" t="str">
        <f t="shared" si="520"/>
        <v/>
      </c>
      <c r="F1061" s="6" t="s">
        <v>160</v>
      </c>
      <c r="G1061" s="6" t="s">
        <v>159</v>
      </c>
      <c r="H1061" s="6">
        <f t="shared" ca="1" si="521"/>
        <v>65.239999999999995</v>
      </c>
      <c r="I1061" s="6" t="s">
        <v>161</v>
      </c>
      <c r="J1061" s="6">
        <f t="shared" ca="1" si="522"/>
        <v>130.24</v>
      </c>
      <c r="K1061" s="6" t="s">
        <v>166</v>
      </c>
      <c r="V1061" s="9"/>
    </row>
    <row r="1062" spans="1:26" x14ac:dyDescent="0.3">
      <c r="A1062" s="15">
        <v>0</v>
      </c>
      <c r="B1062" s="15">
        <v>0</v>
      </c>
      <c r="C1062" s="6">
        <f t="shared" ca="1" si="505"/>
        <v>0.43736387455606607</v>
      </c>
      <c r="D1062" s="6">
        <f t="shared" ca="1" si="506"/>
        <v>0.43736387455606607</v>
      </c>
      <c r="E1062" s="6" t="str">
        <f t="shared" si="520"/>
        <v/>
      </c>
      <c r="F1062" s="6" t="s">
        <v>160</v>
      </c>
      <c r="G1062" s="6" t="s">
        <v>159</v>
      </c>
      <c r="H1062" s="6">
        <f t="shared" ca="1" si="521"/>
        <v>78.739999999999995</v>
      </c>
      <c r="I1062" s="6" t="s">
        <v>161</v>
      </c>
      <c r="J1062" s="6">
        <f t="shared" ca="1" si="522"/>
        <v>157.74</v>
      </c>
      <c r="K1062" s="6" t="s">
        <v>166</v>
      </c>
      <c r="V1062" s="9"/>
    </row>
    <row r="1063" spans="1:26" x14ac:dyDescent="0.3">
      <c r="A1063" s="15">
        <v>0</v>
      </c>
      <c r="B1063" s="15">
        <v>0</v>
      </c>
      <c r="C1063" s="6">
        <f t="shared" ca="1" si="505"/>
        <v>0.91432880131205319</v>
      </c>
      <c r="D1063" s="6">
        <f t="shared" ca="1" si="506"/>
        <v>8.5671198687946815E-2</v>
      </c>
      <c r="E1063" s="6" t="str">
        <f t="shared" si="520"/>
        <v/>
      </c>
      <c r="F1063" s="6" t="s">
        <v>160</v>
      </c>
      <c r="G1063" s="6" t="s">
        <v>162</v>
      </c>
      <c r="H1063" s="6">
        <f t="shared" ca="1" si="521"/>
        <v>126.43</v>
      </c>
      <c r="I1063" s="6" t="s">
        <v>163</v>
      </c>
      <c r="J1063" s="6">
        <f t="shared" ref="J1063:J1068" ca="1" si="523">ROUND(D1063*100+35,0)</f>
        <v>44</v>
      </c>
      <c r="K1063" s="6" t="s">
        <v>164</v>
      </c>
      <c r="L1063" s="6">
        <f t="shared" ref="L1063:L1068" ca="1" si="524">ROUND(D1063*20,0)</f>
        <v>2</v>
      </c>
      <c r="M1063" s="6" t="s">
        <v>165</v>
      </c>
      <c r="V1063" s="9"/>
    </row>
    <row r="1064" spans="1:26" x14ac:dyDescent="0.3">
      <c r="A1064" s="15">
        <v>0</v>
      </c>
      <c r="B1064" s="15">
        <v>0</v>
      </c>
      <c r="C1064" s="6">
        <f t="shared" ca="1" si="505"/>
        <v>0.14090384737102224</v>
      </c>
      <c r="D1064" s="6">
        <f t="shared" ca="1" si="506"/>
        <v>0.14090384737102224</v>
      </c>
      <c r="E1064" s="6" t="str">
        <f t="shared" si="520"/>
        <v/>
      </c>
      <c r="F1064" s="6" t="s">
        <v>160</v>
      </c>
      <c r="G1064" s="6" t="s">
        <v>162</v>
      </c>
      <c r="H1064" s="6">
        <f t="shared" ca="1" si="521"/>
        <v>49.09</v>
      </c>
      <c r="I1064" s="6" t="s">
        <v>163</v>
      </c>
      <c r="J1064" s="6">
        <f t="shared" ca="1" si="523"/>
        <v>49</v>
      </c>
      <c r="K1064" s="6" t="s">
        <v>164</v>
      </c>
      <c r="L1064" s="6">
        <f t="shared" ca="1" si="524"/>
        <v>3</v>
      </c>
      <c r="M1064" s="6" t="s">
        <v>165</v>
      </c>
      <c r="V1064" s="9"/>
    </row>
    <row r="1065" spans="1:26" x14ac:dyDescent="0.3">
      <c r="A1065" s="15">
        <v>0</v>
      </c>
      <c r="B1065" s="15">
        <v>0</v>
      </c>
      <c r="C1065" s="6">
        <f t="shared" ca="1" si="505"/>
        <v>0.2543106812402488</v>
      </c>
      <c r="D1065" s="6">
        <f t="shared" ca="1" si="506"/>
        <v>0.2543106812402488</v>
      </c>
      <c r="E1065" s="6" t="str">
        <f t="shared" si="520"/>
        <v/>
      </c>
      <c r="F1065" s="6" t="s">
        <v>160</v>
      </c>
      <c r="G1065" s="6" t="s">
        <v>162</v>
      </c>
      <c r="H1065" s="6">
        <f t="shared" ca="1" si="521"/>
        <v>60.43</v>
      </c>
      <c r="I1065" s="6" t="s">
        <v>163</v>
      </c>
      <c r="J1065" s="6">
        <f t="shared" ca="1" si="523"/>
        <v>60</v>
      </c>
      <c r="K1065" s="6" t="s">
        <v>164</v>
      </c>
      <c r="L1065" s="6">
        <f t="shared" ca="1" si="524"/>
        <v>5</v>
      </c>
      <c r="M1065" s="6" t="s">
        <v>165</v>
      </c>
      <c r="V1065" s="9"/>
    </row>
    <row r="1066" spans="1:26" x14ac:dyDescent="0.3">
      <c r="A1066" s="15">
        <v>0</v>
      </c>
      <c r="B1066" s="15">
        <v>0</v>
      </c>
      <c r="C1066" s="6">
        <f t="shared" ca="1" si="505"/>
        <v>0.29433981315771496</v>
      </c>
      <c r="D1066" s="6">
        <f t="shared" ca="1" si="506"/>
        <v>0.29433981315771496</v>
      </c>
      <c r="E1066" s="6" t="str">
        <f t="shared" si="520"/>
        <v/>
      </c>
      <c r="F1066" s="6" t="s">
        <v>160</v>
      </c>
      <c r="G1066" s="6" t="s">
        <v>162</v>
      </c>
      <c r="H1066" s="6">
        <f t="shared" ca="1" si="521"/>
        <v>64.430000000000007</v>
      </c>
      <c r="I1066" s="6" t="s">
        <v>163</v>
      </c>
      <c r="J1066" s="6">
        <f t="shared" ca="1" si="523"/>
        <v>64</v>
      </c>
      <c r="K1066" s="6" t="s">
        <v>164</v>
      </c>
      <c r="L1066" s="6">
        <f t="shared" ca="1" si="524"/>
        <v>6</v>
      </c>
      <c r="M1066" s="6" t="s">
        <v>165</v>
      </c>
      <c r="V1066" s="9"/>
    </row>
    <row r="1067" spans="1:26" x14ac:dyDescent="0.3">
      <c r="A1067" s="15">
        <v>0</v>
      </c>
      <c r="B1067" s="15">
        <v>0</v>
      </c>
      <c r="C1067" s="6">
        <f t="shared" ca="1" si="505"/>
        <v>0.76066116557946151</v>
      </c>
      <c r="D1067" s="6">
        <f t="shared" ca="1" si="506"/>
        <v>0.23933883442053849</v>
      </c>
      <c r="E1067" s="6" t="str">
        <f t="shared" si="520"/>
        <v/>
      </c>
      <c r="F1067" s="6" t="s">
        <v>160</v>
      </c>
      <c r="G1067" s="6" t="s">
        <v>162</v>
      </c>
      <c r="H1067" s="6">
        <f t="shared" ca="1" si="521"/>
        <v>111.07</v>
      </c>
      <c r="I1067" s="6" t="s">
        <v>163</v>
      </c>
      <c r="J1067" s="6">
        <f t="shared" ca="1" si="523"/>
        <v>59</v>
      </c>
      <c r="K1067" s="6" t="s">
        <v>164</v>
      </c>
      <c r="L1067" s="6">
        <f t="shared" ca="1" si="524"/>
        <v>5</v>
      </c>
      <c r="M1067" s="6" t="s">
        <v>165</v>
      </c>
      <c r="N1067" s="10"/>
      <c r="O1067" s="10"/>
      <c r="P1067" s="10"/>
      <c r="Q1067" s="10"/>
      <c r="R1067" s="10"/>
      <c r="S1067" s="10"/>
      <c r="T1067" s="10"/>
      <c r="U1067" s="10"/>
      <c r="V1067" s="11"/>
      <c r="W1067" s="10"/>
      <c r="X1067" s="10"/>
      <c r="Y1067" s="10"/>
      <c r="Z1067" s="10"/>
    </row>
    <row r="1068" spans="1:26" x14ac:dyDescent="0.3">
      <c r="A1068" s="15">
        <v>0</v>
      </c>
      <c r="B1068" s="15">
        <v>0</v>
      </c>
      <c r="C1068" s="6">
        <f t="shared" ca="1" si="505"/>
        <v>0.43309358544465759</v>
      </c>
      <c r="D1068" s="6">
        <f t="shared" ca="1" si="506"/>
        <v>0.43309358544465759</v>
      </c>
      <c r="E1068" s="6" t="str">
        <f t="shared" si="520"/>
        <v/>
      </c>
      <c r="F1068" s="6" t="s">
        <v>160</v>
      </c>
      <c r="G1068" s="6" t="s">
        <v>162</v>
      </c>
      <c r="H1068" s="6">
        <f t="shared" ca="1" si="521"/>
        <v>78.31</v>
      </c>
      <c r="I1068" s="6" t="s">
        <v>163</v>
      </c>
      <c r="J1068" s="6">
        <f t="shared" ca="1" si="523"/>
        <v>78</v>
      </c>
      <c r="K1068" s="6" t="s">
        <v>164</v>
      </c>
      <c r="L1068" s="6">
        <f t="shared" ca="1" si="524"/>
        <v>9</v>
      </c>
      <c r="M1068" s="6" t="s">
        <v>165</v>
      </c>
      <c r="V1068" s="9"/>
    </row>
    <row r="1069" spans="1:26" ht="42.55" x14ac:dyDescent="0.3">
      <c r="A1069" s="15" t="s">
        <v>158</v>
      </c>
      <c r="B1069" s="15">
        <v>0</v>
      </c>
      <c r="C1069" s="6">
        <f t="shared" ca="1" si="505"/>
        <v>0.34644486355329041</v>
      </c>
      <c r="D1069" s="6">
        <f t="shared" ca="1" si="506"/>
        <v>0.34644486355329041</v>
      </c>
      <c r="E1069" s="17" t="str">
        <f t="shared" ref="E1069" si="525">IF(A1069=0,"",_xlfn.CONCAT("\end{enumerate} \section*{ Cuenta ",A1069,"} \begin{enumerate}"))</f>
        <v>\end{enumerate} \section*{ Cuenta X} \begin{enumerate}</v>
      </c>
    </row>
    <row r="1070" spans="1:26" x14ac:dyDescent="0.3">
      <c r="A1070" s="15">
        <v>0</v>
      </c>
      <c r="B1070" s="15">
        <v>0</v>
      </c>
      <c r="C1070" s="6">
        <f t="shared" ca="1" si="505"/>
        <v>0.38128989138489022</v>
      </c>
      <c r="D1070" s="6">
        <f t="shared" ca="1" si="506"/>
        <v>0.38128989138489022</v>
      </c>
      <c r="E1070" s="6" t="str">
        <f t="shared" ref="E1070:E1081" si="526">IF(A1070=0,"",_xlfn.CONCAT("## ",A1070))</f>
        <v/>
      </c>
      <c r="F1070" s="6" t="s">
        <v>160</v>
      </c>
      <c r="G1070" s="6" t="s">
        <v>159</v>
      </c>
      <c r="H1070" s="6">
        <f t="shared" ref="H1070:H1081" ca="1" si="527">ROUND(C1070*100+35,2)</f>
        <v>73.13</v>
      </c>
      <c r="I1070" s="6" t="s">
        <v>161</v>
      </c>
      <c r="J1070" s="6">
        <f t="shared" ref="J1070:J1075" ca="1" si="528">H1070+ROUND(D1070*100+35,0)</f>
        <v>146.13</v>
      </c>
      <c r="K1070" s="6" t="s">
        <v>166</v>
      </c>
      <c r="V1070" s="9"/>
    </row>
    <row r="1071" spans="1:26" x14ac:dyDescent="0.3">
      <c r="A1071" s="15">
        <v>0</v>
      </c>
      <c r="B1071" s="15">
        <v>0</v>
      </c>
      <c r="C1071" s="6">
        <f t="shared" ca="1" si="505"/>
        <v>8.0703107190694068E-2</v>
      </c>
      <c r="D1071" s="6">
        <f t="shared" ca="1" si="506"/>
        <v>0.58070310719069407</v>
      </c>
      <c r="E1071" s="6" t="str">
        <f t="shared" si="526"/>
        <v/>
      </c>
      <c r="F1071" s="6" t="s">
        <v>160</v>
      </c>
      <c r="G1071" s="6" t="s">
        <v>159</v>
      </c>
      <c r="H1071" s="6">
        <f t="shared" ca="1" si="527"/>
        <v>43.07</v>
      </c>
      <c r="I1071" s="6" t="s">
        <v>161</v>
      </c>
      <c r="J1071" s="6">
        <f t="shared" ca="1" si="528"/>
        <v>136.07</v>
      </c>
      <c r="K1071" s="6" t="s">
        <v>166</v>
      </c>
      <c r="V1071" s="9"/>
    </row>
    <row r="1072" spans="1:26" x14ac:dyDescent="0.3">
      <c r="A1072" s="15">
        <v>0</v>
      </c>
      <c r="B1072" s="15">
        <v>0</v>
      </c>
      <c r="C1072" s="6">
        <f t="shared" ca="1" si="505"/>
        <v>0.53598306408073149</v>
      </c>
      <c r="D1072" s="6">
        <f t="shared" ca="1" si="506"/>
        <v>0.53598306408073149</v>
      </c>
      <c r="E1072" s="6" t="str">
        <f t="shared" si="526"/>
        <v/>
      </c>
      <c r="F1072" s="6" t="s">
        <v>160</v>
      </c>
      <c r="G1072" s="6" t="s">
        <v>159</v>
      </c>
      <c r="H1072" s="6">
        <f t="shared" ca="1" si="527"/>
        <v>88.6</v>
      </c>
      <c r="I1072" s="6" t="s">
        <v>161</v>
      </c>
      <c r="J1072" s="6">
        <f t="shared" ca="1" si="528"/>
        <v>177.6</v>
      </c>
      <c r="K1072" s="6" t="s">
        <v>166</v>
      </c>
      <c r="V1072" s="9"/>
    </row>
    <row r="1073" spans="1:26" x14ac:dyDescent="0.3">
      <c r="A1073" s="15">
        <v>0</v>
      </c>
      <c r="B1073" s="15">
        <v>0</v>
      </c>
      <c r="C1073" s="6">
        <f t="shared" ca="1" si="505"/>
        <v>0.47522348134764214</v>
      </c>
      <c r="D1073" s="6">
        <f t="shared" ca="1" si="506"/>
        <v>0.47522348134764214</v>
      </c>
      <c r="E1073" s="6" t="str">
        <f t="shared" si="526"/>
        <v/>
      </c>
      <c r="F1073" s="6" t="s">
        <v>160</v>
      </c>
      <c r="G1073" s="6" t="s">
        <v>159</v>
      </c>
      <c r="H1073" s="6">
        <f t="shared" ca="1" si="527"/>
        <v>82.52</v>
      </c>
      <c r="I1073" s="6" t="s">
        <v>161</v>
      </c>
      <c r="J1073" s="6">
        <f t="shared" ca="1" si="528"/>
        <v>165.51999999999998</v>
      </c>
      <c r="K1073" s="6" t="s">
        <v>166</v>
      </c>
      <c r="V1073" s="9"/>
    </row>
    <row r="1074" spans="1:26" x14ac:dyDescent="0.3">
      <c r="A1074" s="15">
        <v>0</v>
      </c>
      <c r="B1074" s="15">
        <v>0</v>
      </c>
      <c r="C1074" s="6">
        <f t="shared" ca="1" si="505"/>
        <v>0.75785578918138796</v>
      </c>
      <c r="D1074" s="6">
        <f t="shared" ca="1" si="506"/>
        <v>0.24214421081861204</v>
      </c>
      <c r="E1074" s="6" t="str">
        <f t="shared" si="526"/>
        <v/>
      </c>
      <c r="F1074" s="6" t="s">
        <v>160</v>
      </c>
      <c r="G1074" s="6" t="s">
        <v>159</v>
      </c>
      <c r="H1074" s="6">
        <f t="shared" ca="1" si="527"/>
        <v>110.79</v>
      </c>
      <c r="I1074" s="6" t="s">
        <v>161</v>
      </c>
      <c r="J1074" s="6">
        <f t="shared" ca="1" si="528"/>
        <v>169.79000000000002</v>
      </c>
      <c r="K1074" s="6" t="s">
        <v>166</v>
      </c>
      <c r="V1074" s="9"/>
    </row>
    <row r="1075" spans="1:26" x14ac:dyDescent="0.3">
      <c r="A1075" s="15">
        <v>0</v>
      </c>
      <c r="B1075" s="15">
        <v>0</v>
      </c>
      <c r="C1075" s="6">
        <f t="shared" ca="1" si="505"/>
        <v>0.19969184214641256</v>
      </c>
      <c r="D1075" s="6">
        <f t="shared" ca="1" si="506"/>
        <v>0.19969184214641256</v>
      </c>
      <c r="E1075" s="6" t="str">
        <f t="shared" si="526"/>
        <v/>
      </c>
      <c r="F1075" s="6" t="s">
        <v>160</v>
      </c>
      <c r="G1075" s="6" t="s">
        <v>159</v>
      </c>
      <c r="H1075" s="6">
        <f t="shared" ca="1" si="527"/>
        <v>54.97</v>
      </c>
      <c r="I1075" s="6" t="s">
        <v>161</v>
      </c>
      <c r="J1075" s="6">
        <f t="shared" ca="1" si="528"/>
        <v>109.97</v>
      </c>
      <c r="K1075" s="6" t="s">
        <v>166</v>
      </c>
      <c r="V1075" s="9"/>
    </row>
    <row r="1076" spans="1:26" x14ac:dyDescent="0.3">
      <c r="A1076" s="15">
        <v>0</v>
      </c>
      <c r="B1076" s="15">
        <v>0</v>
      </c>
      <c r="C1076" s="6">
        <f t="shared" ca="1" si="505"/>
        <v>0.74000597379481026</v>
      </c>
      <c r="D1076" s="6">
        <f t="shared" ca="1" si="506"/>
        <v>0.25999402620518974</v>
      </c>
      <c r="E1076" s="6" t="str">
        <f t="shared" si="526"/>
        <v/>
      </c>
      <c r="F1076" s="6" t="s">
        <v>160</v>
      </c>
      <c r="G1076" s="6" t="s">
        <v>162</v>
      </c>
      <c r="H1076" s="6">
        <f t="shared" ca="1" si="527"/>
        <v>109</v>
      </c>
      <c r="I1076" s="6" t="s">
        <v>163</v>
      </c>
      <c r="J1076" s="6">
        <f t="shared" ref="J1076:J1081" ca="1" si="529">ROUND(D1076*100+35,0)</f>
        <v>61</v>
      </c>
      <c r="K1076" s="6" t="s">
        <v>164</v>
      </c>
      <c r="L1076" s="6">
        <f t="shared" ref="L1076:L1081" ca="1" si="530">ROUND(D1076*20,0)</f>
        <v>5</v>
      </c>
      <c r="M1076" s="6" t="s">
        <v>165</v>
      </c>
      <c r="V1076" s="9"/>
    </row>
    <row r="1077" spans="1:26" x14ac:dyDescent="0.3">
      <c r="A1077" s="15">
        <v>0</v>
      </c>
      <c r="B1077" s="15">
        <v>0</v>
      </c>
      <c r="C1077" s="6">
        <f t="shared" ca="1" si="505"/>
        <v>0.25477891042229139</v>
      </c>
      <c r="D1077" s="6">
        <f t="shared" ca="1" si="506"/>
        <v>0.25477891042229139</v>
      </c>
      <c r="E1077" s="6" t="str">
        <f t="shared" si="526"/>
        <v/>
      </c>
      <c r="F1077" s="6" t="s">
        <v>160</v>
      </c>
      <c r="G1077" s="6" t="s">
        <v>162</v>
      </c>
      <c r="H1077" s="6">
        <f t="shared" ca="1" si="527"/>
        <v>60.48</v>
      </c>
      <c r="I1077" s="6" t="s">
        <v>163</v>
      </c>
      <c r="J1077" s="6">
        <f t="shared" ca="1" si="529"/>
        <v>60</v>
      </c>
      <c r="K1077" s="6" t="s">
        <v>164</v>
      </c>
      <c r="L1077" s="6">
        <f t="shared" ca="1" si="530"/>
        <v>5</v>
      </c>
      <c r="M1077" s="6" t="s">
        <v>165</v>
      </c>
      <c r="V1077" s="9"/>
    </row>
    <row r="1078" spans="1:26" x14ac:dyDescent="0.3">
      <c r="A1078" s="15">
        <v>0</v>
      </c>
      <c r="B1078" s="15">
        <v>0</v>
      </c>
      <c r="C1078" s="6">
        <f t="shared" ca="1" si="505"/>
        <v>0.18437620796532639</v>
      </c>
      <c r="D1078" s="6">
        <f t="shared" ca="1" si="506"/>
        <v>0.18437620796532639</v>
      </c>
      <c r="E1078" s="6" t="str">
        <f t="shared" si="526"/>
        <v/>
      </c>
      <c r="F1078" s="6" t="s">
        <v>160</v>
      </c>
      <c r="G1078" s="6" t="s">
        <v>162</v>
      </c>
      <c r="H1078" s="6">
        <f t="shared" ca="1" si="527"/>
        <v>53.44</v>
      </c>
      <c r="I1078" s="6" t="s">
        <v>163</v>
      </c>
      <c r="J1078" s="6">
        <f t="shared" ca="1" si="529"/>
        <v>53</v>
      </c>
      <c r="K1078" s="6" t="s">
        <v>164</v>
      </c>
      <c r="L1078" s="6">
        <f t="shared" ca="1" si="530"/>
        <v>4</v>
      </c>
      <c r="M1078" s="6" t="s">
        <v>165</v>
      </c>
      <c r="V1078" s="9"/>
    </row>
    <row r="1079" spans="1:26" x14ac:dyDescent="0.3">
      <c r="A1079" s="15">
        <v>0</v>
      </c>
      <c r="B1079" s="15">
        <v>0</v>
      </c>
      <c r="C1079" s="6">
        <f t="shared" ca="1" si="505"/>
        <v>0.69440022951339353</v>
      </c>
      <c r="D1079" s="6">
        <f t="shared" ca="1" si="506"/>
        <v>0.30559977048660647</v>
      </c>
      <c r="E1079" s="6" t="str">
        <f t="shared" si="526"/>
        <v/>
      </c>
      <c r="F1079" s="6" t="s">
        <v>160</v>
      </c>
      <c r="G1079" s="6" t="s">
        <v>162</v>
      </c>
      <c r="H1079" s="6">
        <f t="shared" ca="1" si="527"/>
        <v>104.44</v>
      </c>
      <c r="I1079" s="6" t="s">
        <v>163</v>
      </c>
      <c r="J1079" s="6">
        <f t="shared" ca="1" si="529"/>
        <v>66</v>
      </c>
      <c r="K1079" s="6" t="s">
        <v>164</v>
      </c>
      <c r="L1079" s="6">
        <f t="shared" ca="1" si="530"/>
        <v>6</v>
      </c>
      <c r="M1079" s="6" t="s">
        <v>165</v>
      </c>
      <c r="V1079" s="9"/>
    </row>
    <row r="1080" spans="1:26" x14ac:dyDescent="0.3">
      <c r="A1080" s="15">
        <v>0</v>
      </c>
      <c r="B1080" s="15">
        <v>0</v>
      </c>
      <c r="C1080" s="6">
        <f t="shared" ca="1" si="505"/>
        <v>0.20292999435113435</v>
      </c>
      <c r="D1080" s="6">
        <f t="shared" ca="1" si="506"/>
        <v>0.20292999435113435</v>
      </c>
      <c r="E1080" s="6" t="str">
        <f t="shared" si="526"/>
        <v/>
      </c>
      <c r="F1080" s="6" t="s">
        <v>160</v>
      </c>
      <c r="G1080" s="6" t="s">
        <v>162</v>
      </c>
      <c r="H1080" s="6">
        <f t="shared" ca="1" si="527"/>
        <v>55.29</v>
      </c>
      <c r="I1080" s="6" t="s">
        <v>163</v>
      </c>
      <c r="J1080" s="6">
        <f t="shared" ca="1" si="529"/>
        <v>55</v>
      </c>
      <c r="K1080" s="6" t="s">
        <v>164</v>
      </c>
      <c r="L1080" s="6">
        <f t="shared" ca="1" si="530"/>
        <v>4</v>
      </c>
      <c r="M1080" s="6" t="s">
        <v>165</v>
      </c>
      <c r="N1080" s="10"/>
      <c r="O1080" s="10"/>
      <c r="P1080" s="10"/>
      <c r="Q1080" s="10"/>
      <c r="R1080" s="10"/>
      <c r="S1080" s="10"/>
      <c r="T1080" s="10"/>
      <c r="U1080" s="10"/>
      <c r="V1080" s="11"/>
      <c r="W1080" s="10"/>
      <c r="X1080" s="10"/>
      <c r="Y1080" s="10"/>
      <c r="Z1080" s="10"/>
    </row>
    <row r="1081" spans="1:26" x14ac:dyDescent="0.3">
      <c r="A1081" s="15">
        <v>0</v>
      </c>
      <c r="B1081" s="15">
        <v>0</v>
      </c>
      <c r="C1081" s="6">
        <f t="shared" ca="1" si="505"/>
        <v>0.32574247636306541</v>
      </c>
      <c r="D1081" s="6">
        <f t="shared" ca="1" si="506"/>
        <v>0.32574247636306541</v>
      </c>
      <c r="E1081" s="6" t="str">
        <f t="shared" si="526"/>
        <v/>
      </c>
      <c r="F1081" s="6" t="s">
        <v>160</v>
      </c>
      <c r="G1081" s="6" t="s">
        <v>162</v>
      </c>
      <c r="H1081" s="6">
        <f t="shared" ca="1" si="527"/>
        <v>67.569999999999993</v>
      </c>
      <c r="I1081" s="6" t="s">
        <v>163</v>
      </c>
      <c r="J1081" s="6">
        <f t="shared" ca="1" si="529"/>
        <v>68</v>
      </c>
      <c r="K1081" s="6" t="s">
        <v>164</v>
      </c>
      <c r="L1081" s="6">
        <f t="shared" ca="1" si="530"/>
        <v>7</v>
      </c>
      <c r="M1081" s="6" t="s">
        <v>165</v>
      </c>
      <c r="V1081" s="9"/>
    </row>
    <row r="1082" spans="1:26" ht="42.55" x14ac:dyDescent="0.3">
      <c r="A1082" s="15" t="s">
        <v>158</v>
      </c>
      <c r="B1082" s="15">
        <v>0</v>
      </c>
      <c r="C1082" s="6">
        <f t="shared" ca="1" si="505"/>
        <v>0.43857876580581612</v>
      </c>
      <c r="D1082" s="6">
        <f t="shared" ca="1" si="506"/>
        <v>0.43857876580581612</v>
      </c>
      <c r="E1082" s="17" t="str">
        <f t="shared" ref="E1082" si="531">IF(A1082=0,"",_xlfn.CONCAT("\end{enumerate} \section*{ Cuenta ",A1082,"} \begin{enumerate}"))</f>
        <v>\end{enumerate} \section*{ Cuenta X} \begin{enumerate}</v>
      </c>
    </row>
    <row r="1083" spans="1:26" x14ac:dyDescent="0.3">
      <c r="A1083" s="15">
        <v>0</v>
      </c>
      <c r="B1083" s="15">
        <v>0</v>
      </c>
      <c r="C1083" s="6">
        <f t="shared" ca="1" si="505"/>
        <v>0.24722554616062109</v>
      </c>
      <c r="D1083" s="6">
        <f t="shared" ca="1" si="506"/>
        <v>0.24722554616062109</v>
      </c>
      <c r="E1083" s="6" t="str">
        <f t="shared" ref="E1083:E1094" si="532">IF(A1083=0,"",_xlfn.CONCAT("## ",A1083))</f>
        <v/>
      </c>
      <c r="F1083" s="6" t="s">
        <v>160</v>
      </c>
      <c r="G1083" s="6" t="s">
        <v>159</v>
      </c>
      <c r="H1083" s="6">
        <f t="shared" ref="H1083:H1094" ca="1" si="533">ROUND(C1083*100+35,2)</f>
        <v>59.72</v>
      </c>
      <c r="I1083" s="6" t="s">
        <v>161</v>
      </c>
      <c r="J1083" s="6">
        <f t="shared" ref="J1083:J1088" ca="1" si="534">H1083+ROUND(D1083*100+35,0)</f>
        <v>119.72</v>
      </c>
      <c r="K1083" s="6" t="s">
        <v>166</v>
      </c>
      <c r="V1083" s="9"/>
    </row>
    <row r="1084" spans="1:26" x14ac:dyDescent="0.3">
      <c r="A1084" s="15">
        <v>0</v>
      </c>
      <c r="B1084" s="15">
        <v>0</v>
      </c>
      <c r="C1084" s="6">
        <f t="shared" ca="1" si="505"/>
        <v>0.27521469853558211</v>
      </c>
      <c r="D1084" s="6">
        <f t="shared" ca="1" si="506"/>
        <v>0.27521469853558211</v>
      </c>
      <c r="E1084" s="6" t="str">
        <f t="shared" si="532"/>
        <v/>
      </c>
      <c r="F1084" s="6" t="s">
        <v>160</v>
      </c>
      <c r="G1084" s="6" t="s">
        <v>159</v>
      </c>
      <c r="H1084" s="6">
        <f t="shared" ca="1" si="533"/>
        <v>62.52</v>
      </c>
      <c r="I1084" s="6" t="s">
        <v>161</v>
      </c>
      <c r="J1084" s="6">
        <f t="shared" ca="1" si="534"/>
        <v>125.52000000000001</v>
      </c>
      <c r="K1084" s="6" t="s">
        <v>166</v>
      </c>
      <c r="V1084" s="9"/>
    </row>
    <row r="1085" spans="1:26" x14ac:dyDescent="0.3">
      <c r="A1085" s="15">
        <v>0</v>
      </c>
      <c r="B1085" s="15">
        <v>0</v>
      </c>
      <c r="C1085" s="6">
        <f t="shared" ca="1" si="505"/>
        <v>0.42373375692376825</v>
      </c>
      <c r="D1085" s="6">
        <f t="shared" ca="1" si="506"/>
        <v>0.42373375692376825</v>
      </c>
      <c r="E1085" s="6" t="str">
        <f t="shared" si="532"/>
        <v/>
      </c>
      <c r="F1085" s="6" t="s">
        <v>160</v>
      </c>
      <c r="G1085" s="6" t="s">
        <v>159</v>
      </c>
      <c r="H1085" s="6">
        <f t="shared" ca="1" si="533"/>
        <v>77.37</v>
      </c>
      <c r="I1085" s="6" t="s">
        <v>161</v>
      </c>
      <c r="J1085" s="6">
        <f t="shared" ca="1" si="534"/>
        <v>154.37</v>
      </c>
      <c r="K1085" s="6" t="s">
        <v>166</v>
      </c>
      <c r="V1085" s="9"/>
    </row>
    <row r="1086" spans="1:26" x14ac:dyDescent="0.3">
      <c r="A1086" s="15">
        <v>0</v>
      </c>
      <c r="B1086" s="15">
        <v>0</v>
      </c>
      <c r="C1086" s="6">
        <f t="shared" ca="1" si="505"/>
        <v>0.77631225896915368</v>
      </c>
      <c r="D1086" s="6">
        <f t="shared" ca="1" si="506"/>
        <v>0.22368774103084632</v>
      </c>
      <c r="E1086" s="6" t="str">
        <f t="shared" si="532"/>
        <v/>
      </c>
      <c r="F1086" s="6" t="s">
        <v>160</v>
      </c>
      <c r="G1086" s="6" t="s">
        <v>159</v>
      </c>
      <c r="H1086" s="6">
        <f t="shared" ca="1" si="533"/>
        <v>112.63</v>
      </c>
      <c r="I1086" s="6" t="s">
        <v>161</v>
      </c>
      <c r="J1086" s="6">
        <f t="shared" ca="1" si="534"/>
        <v>169.63</v>
      </c>
      <c r="K1086" s="6" t="s">
        <v>166</v>
      </c>
      <c r="V1086" s="9"/>
    </row>
    <row r="1087" spans="1:26" x14ac:dyDescent="0.3">
      <c r="A1087" s="15">
        <v>0</v>
      </c>
      <c r="B1087" s="15">
        <v>0</v>
      </c>
      <c r="C1087" s="6">
        <f t="shared" ca="1" si="505"/>
        <v>9.2166246077868608E-2</v>
      </c>
      <c r="D1087" s="6">
        <f t="shared" ca="1" si="506"/>
        <v>0.59216624607786861</v>
      </c>
      <c r="E1087" s="6" t="str">
        <f t="shared" si="532"/>
        <v/>
      </c>
      <c r="F1087" s="6" t="s">
        <v>160</v>
      </c>
      <c r="G1087" s="6" t="s">
        <v>159</v>
      </c>
      <c r="H1087" s="6">
        <f t="shared" ca="1" si="533"/>
        <v>44.22</v>
      </c>
      <c r="I1087" s="6" t="s">
        <v>161</v>
      </c>
      <c r="J1087" s="6">
        <f t="shared" ca="1" si="534"/>
        <v>138.22</v>
      </c>
      <c r="K1087" s="6" t="s">
        <v>166</v>
      </c>
      <c r="V1087" s="9"/>
    </row>
    <row r="1088" spans="1:26" x14ac:dyDescent="0.3">
      <c r="A1088" s="15">
        <v>0</v>
      </c>
      <c r="B1088" s="15">
        <v>0</v>
      </c>
      <c r="C1088" s="6">
        <f t="shared" ca="1" si="505"/>
        <v>0.54769491280483973</v>
      </c>
      <c r="D1088" s="6">
        <f t="shared" ca="1" si="506"/>
        <v>0.54769491280483973</v>
      </c>
      <c r="E1088" s="6" t="str">
        <f t="shared" si="532"/>
        <v/>
      </c>
      <c r="F1088" s="6" t="s">
        <v>160</v>
      </c>
      <c r="G1088" s="6" t="s">
        <v>159</v>
      </c>
      <c r="H1088" s="6">
        <f t="shared" ca="1" si="533"/>
        <v>89.77</v>
      </c>
      <c r="I1088" s="6" t="s">
        <v>161</v>
      </c>
      <c r="J1088" s="6">
        <f t="shared" ca="1" si="534"/>
        <v>179.76999999999998</v>
      </c>
      <c r="K1088" s="6" t="s">
        <v>166</v>
      </c>
      <c r="V1088" s="9"/>
    </row>
    <row r="1089" spans="1:26" x14ac:dyDescent="0.3">
      <c r="A1089" s="15">
        <v>0</v>
      </c>
      <c r="B1089" s="15">
        <v>0</v>
      </c>
      <c r="C1089" s="6">
        <f t="shared" ca="1" si="505"/>
        <v>0.78603264330974443</v>
      </c>
      <c r="D1089" s="6">
        <f t="shared" ca="1" si="506"/>
        <v>0.21396735669025557</v>
      </c>
      <c r="E1089" s="6" t="str">
        <f t="shared" si="532"/>
        <v/>
      </c>
      <c r="F1089" s="6" t="s">
        <v>160</v>
      </c>
      <c r="G1089" s="6" t="s">
        <v>162</v>
      </c>
      <c r="H1089" s="6">
        <f t="shared" ca="1" si="533"/>
        <v>113.6</v>
      </c>
      <c r="I1089" s="6" t="s">
        <v>163</v>
      </c>
      <c r="J1089" s="6">
        <f t="shared" ref="J1089:J1094" ca="1" si="535">ROUND(D1089*100+35,0)</f>
        <v>56</v>
      </c>
      <c r="K1089" s="6" t="s">
        <v>164</v>
      </c>
      <c r="L1089" s="6">
        <f t="shared" ref="L1089:L1094" ca="1" si="536">ROUND(D1089*20,0)</f>
        <v>4</v>
      </c>
      <c r="M1089" s="6" t="s">
        <v>165</v>
      </c>
      <c r="V1089" s="9"/>
    </row>
    <row r="1090" spans="1:26" x14ac:dyDescent="0.3">
      <c r="A1090" s="15">
        <v>0</v>
      </c>
      <c r="B1090" s="15">
        <v>0</v>
      </c>
      <c r="C1090" s="6">
        <f t="shared" ca="1" si="505"/>
        <v>0.59221219069178388</v>
      </c>
      <c r="D1090" s="6">
        <f t="shared" ca="1" si="506"/>
        <v>0.59221219069178388</v>
      </c>
      <c r="E1090" s="6" t="str">
        <f t="shared" si="532"/>
        <v/>
      </c>
      <c r="F1090" s="6" t="s">
        <v>160</v>
      </c>
      <c r="G1090" s="6" t="s">
        <v>162</v>
      </c>
      <c r="H1090" s="6">
        <f t="shared" ca="1" si="533"/>
        <v>94.22</v>
      </c>
      <c r="I1090" s="6" t="s">
        <v>163</v>
      </c>
      <c r="J1090" s="6">
        <f t="shared" ca="1" si="535"/>
        <v>94</v>
      </c>
      <c r="K1090" s="6" t="s">
        <v>164</v>
      </c>
      <c r="L1090" s="6">
        <f t="shared" ca="1" si="536"/>
        <v>12</v>
      </c>
      <c r="M1090" s="6" t="s">
        <v>165</v>
      </c>
      <c r="V1090" s="9"/>
    </row>
    <row r="1091" spans="1:26" x14ac:dyDescent="0.3">
      <c r="A1091" s="15">
        <v>0</v>
      </c>
      <c r="B1091" s="15">
        <v>0</v>
      </c>
      <c r="C1091" s="6">
        <f t="shared" ca="1" si="505"/>
        <v>0.19816533602895825</v>
      </c>
      <c r="D1091" s="6">
        <f t="shared" ca="1" si="506"/>
        <v>0.19816533602895825</v>
      </c>
      <c r="E1091" s="6" t="str">
        <f t="shared" si="532"/>
        <v/>
      </c>
      <c r="F1091" s="6" t="s">
        <v>160</v>
      </c>
      <c r="G1091" s="6" t="s">
        <v>162</v>
      </c>
      <c r="H1091" s="6">
        <f t="shared" ca="1" si="533"/>
        <v>54.82</v>
      </c>
      <c r="I1091" s="6" t="s">
        <v>163</v>
      </c>
      <c r="J1091" s="6">
        <f t="shared" ca="1" si="535"/>
        <v>55</v>
      </c>
      <c r="K1091" s="6" t="s">
        <v>164</v>
      </c>
      <c r="L1091" s="6">
        <f t="shared" ca="1" si="536"/>
        <v>4</v>
      </c>
      <c r="M1091" s="6" t="s">
        <v>165</v>
      </c>
      <c r="V1091" s="9"/>
    </row>
    <row r="1092" spans="1:26" x14ac:dyDescent="0.3">
      <c r="A1092" s="15">
        <v>0</v>
      </c>
      <c r="B1092" s="15">
        <v>0</v>
      </c>
      <c r="C1092" s="6">
        <f t="shared" ca="1" si="505"/>
        <v>0.11392983864654049</v>
      </c>
      <c r="D1092" s="6">
        <f t="shared" ca="1" si="506"/>
        <v>0.11392983864654049</v>
      </c>
      <c r="E1092" s="6" t="str">
        <f t="shared" si="532"/>
        <v/>
      </c>
      <c r="F1092" s="6" t="s">
        <v>160</v>
      </c>
      <c r="G1092" s="6" t="s">
        <v>162</v>
      </c>
      <c r="H1092" s="6">
        <f t="shared" ca="1" si="533"/>
        <v>46.39</v>
      </c>
      <c r="I1092" s="6" t="s">
        <v>163</v>
      </c>
      <c r="J1092" s="6">
        <f t="shared" ca="1" si="535"/>
        <v>46</v>
      </c>
      <c r="K1092" s="6" t="s">
        <v>164</v>
      </c>
      <c r="L1092" s="6">
        <f t="shared" ca="1" si="536"/>
        <v>2</v>
      </c>
      <c r="M1092" s="6" t="s">
        <v>165</v>
      </c>
      <c r="V1092" s="9"/>
    </row>
    <row r="1093" spans="1:26" x14ac:dyDescent="0.3">
      <c r="A1093" s="15">
        <v>0</v>
      </c>
      <c r="B1093" s="15">
        <v>0</v>
      </c>
      <c r="C1093" s="6">
        <f t="shared" ref="C1093:C1156" ca="1" si="537">RAND()</f>
        <v>0.80282512754153212</v>
      </c>
      <c r="D1093" s="6">
        <f t="shared" ref="D1093:D1156" ca="1" si="538">IF(C1093&gt;0.1,      IF(C1093&lt;0.6,C1093,ABS(1-C1093)),C1093+0.5)</f>
        <v>0.19717487245846788</v>
      </c>
      <c r="E1093" s="6" t="str">
        <f t="shared" si="532"/>
        <v/>
      </c>
      <c r="F1093" s="6" t="s">
        <v>160</v>
      </c>
      <c r="G1093" s="6" t="s">
        <v>162</v>
      </c>
      <c r="H1093" s="6">
        <f t="shared" ca="1" si="533"/>
        <v>115.28</v>
      </c>
      <c r="I1093" s="6" t="s">
        <v>163</v>
      </c>
      <c r="J1093" s="6">
        <f t="shared" ca="1" si="535"/>
        <v>55</v>
      </c>
      <c r="K1093" s="6" t="s">
        <v>164</v>
      </c>
      <c r="L1093" s="6">
        <f t="shared" ca="1" si="536"/>
        <v>4</v>
      </c>
      <c r="M1093" s="6" t="s">
        <v>165</v>
      </c>
      <c r="N1093" s="10"/>
      <c r="O1093" s="10"/>
      <c r="P1093" s="10"/>
      <c r="Q1093" s="10"/>
      <c r="R1093" s="10"/>
      <c r="S1093" s="10"/>
      <c r="T1093" s="10"/>
      <c r="U1093" s="10"/>
      <c r="V1093" s="11"/>
      <c r="W1093" s="10"/>
      <c r="X1093" s="10"/>
      <c r="Y1093" s="10"/>
      <c r="Z1093" s="10"/>
    </row>
    <row r="1094" spans="1:26" x14ac:dyDescent="0.3">
      <c r="A1094" s="15">
        <v>0</v>
      </c>
      <c r="B1094" s="15">
        <v>0</v>
      </c>
      <c r="C1094" s="6">
        <f t="shared" ca="1" si="537"/>
        <v>0.37236837187171823</v>
      </c>
      <c r="D1094" s="6">
        <f t="shared" ca="1" si="538"/>
        <v>0.37236837187171823</v>
      </c>
      <c r="E1094" s="6" t="str">
        <f t="shared" si="532"/>
        <v/>
      </c>
      <c r="F1094" s="6" t="s">
        <v>160</v>
      </c>
      <c r="G1094" s="6" t="s">
        <v>162</v>
      </c>
      <c r="H1094" s="6">
        <f t="shared" ca="1" si="533"/>
        <v>72.239999999999995</v>
      </c>
      <c r="I1094" s="6" t="s">
        <v>163</v>
      </c>
      <c r="J1094" s="6">
        <f t="shared" ca="1" si="535"/>
        <v>72</v>
      </c>
      <c r="K1094" s="6" t="s">
        <v>164</v>
      </c>
      <c r="L1094" s="6">
        <f t="shared" ca="1" si="536"/>
        <v>7</v>
      </c>
      <c r="M1094" s="6" t="s">
        <v>165</v>
      </c>
      <c r="V1094" s="9"/>
    </row>
    <row r="1095" spans="1:26" ht="42.55" x14ac:dyDescent="0.3">
      <c r="A1095" s="15" t="s">
        <v>158</v>
      </c>
      <c r="B1095" s="15">
        <v>0</v>
      </c>
      <c r="C1095" s="6">
        <f t="shared" ca="1" si="537"/>
        <v>0.59627864299948041</v>
      </c>
      <c r="D1095" s="6">
        <f t="shared" ca="1" si="538"/>
        <v>0.59627864299948041</v>
      </c>
      <c r="E1095" s="17" t="str">
        <f t="shared" ref="E1095" si="539">IF(A1095=0,"",_xlfn.CONCAT("\end{enumerate} \section*{ Cuenta ",A1095,"} \begin{enumerate}"))</f>
        <v>\end{enumerate} \section*{ Cuenta X} \begin{enumerate}</v>
      </c>
    </row>
    <row r="1096" spans="1:26" x14ac:dyDescent="0.3">
      <c r="A1096" s="15">
        <v>0</v>
      </c>
      <c r="B1096" s="15">
        <v>0</v>
      </c>
      <c r="C1096" s="6">
        <f t="shared" ca="1" si="537"/>
        <v>0.43075454501079602</v>
      </c>
      <c r="D1096" s="6">
        <f t="shared" ca="1" si="538"/>
        <v>0.43075454501079602</v>
      </c>
      <c r="E1096" s="6" t="str">
        <f t="shared" ref="E1096:E1107" si="540">IF(A1096=0,"",_xlfn.CONCAT("## ",A1096))</f>
        <v/>
      </c>
      <c r="F1096" s="6" t="s">
        <v>160</v>
      </c>
      <c r="G1096" s="6" t="s">
        <v>159</v>
      </c>
      <c r="H1096" s="6">
        <f t="shared" ref="H1096:H1107" ca="1" si="541">ROUND(C1096*100+35,2)</f>
        <v>78.08</v>
      </c>
      <c r="I1096" s="6" t="s">
        <v>161</v>
      </c>
      <c r="J1096" s="6">
        <f t="shared" ref="J1096:J1101" ca="1" si="542">H1096+ROUND(D1096*100+35,0)</f>
        <v>156.07999999999998</v>
      </c>
      <c r="K1096" s="6" t="s">
        <v>166</v>
      </c>
      <c r="V1096" s="9"/>
    </row>
    <row r="1097" spans="1:26" x14ac:dyDescent="0.3">
      <c r="A1097" s="15">
        <v>0</v>
      </c>
      <c r="B1097" s="15">
        <v>0</v>
      </c>
      <c r="C1097" s="6">
        <f t="shared" ca="1" si="537"/>
        <v>0.1537427357544483</v>
      </c>
      <c r="D1097" s="6">
        <f t="shared" ca="1" si="538"/>
        <v>0.1537427357544483</v>
      </c>
      <c r="E1097" s="6" t="str">
        <f t="shared" si="540"/>
        <v/>
      </c>
      <c r="F1097" s="6" t="s">
        <v>160</v>
      </c>
      <c r="G1097" s="6" t="s">
        <v>159</v>
      </c>
      <c r="H1097" s="6">
        <f t="shared" ca="1" si="541"/>
        <v>50.37</v>
      </c>
      <c r="I1097" s="6" t="s">
        <v>161</v>
      </c>
      <c r="J1097" s="6">
        <f t="shared" ca="1" si="542"/>
        <v>100.37</v>
      </c>
      <c r="K1097" s="6" t="s">
        <v>166</v>
      </c>
      <c r="V1097" s="9"/>
    </row>
    <row r="1098" spans="1:26" x14ac:dyDescent="0.3">
      <c r="A1098" s="15">
        <v>0</v>
      </c>
      <c r="B1098" s="15">
        <v>0</v>
      </c>
      <c r="C1098" s="6">
        <f t="shared" ca="1" si="537"/>
        <v>0.28347997912230849</v>
      </c>
      <c r="D1098" s="6">
        <f t="shared" ca="1" si="538"/>
        <v>0.28347997912230849</v>
      </c>
      <c r="E1098" s="6" t="str">
        <f t="shared" si="540"/>
        <v/>
      </c>
      <c r="F1098" s="6" t="s">
        <v>160</v>
      </c>
      <c r="G1098" s="6" t="s">
        <v>159</v>
      </c>
      <c r="H1098" s="6">
        <f t="shared" ca="1" si="541"/>
        <v>63.35</v>
      </c>
      <c r="I1098" s="6" t="s">
        <v>161</v>
      </c>
      <c r="J1098" s="6">
        <f t="shared" ca="1" si="542"/>
        <v>126.35</v>
      </c>
      <c r="K1098" s="6" t="s">
        <v>166</v>
      </c>
      <c r="V1098" s="9"/>
    </row>
    <row r="1099" spans="1:26" x14ac:dyDescent="0.3">
      <c r="A1099" s="15">
        <v>0</v>
      </c>
      <c r="B1099" s="15">
        <v>0</v>
      </c>
      <c r="C1099" s="6">
        <f t="shared" ca="1" si="537"/>
        <v>0.22432121553670425</v>
      </c>
      <c r="D1099" s="6">
        <f t="shared" ca="1" si="538"/>
        <v>0.22432121553670425</v>
      </c>
      <c r="E1099" s="6" t="str">
        <f t="shared" si="540"/>
        <v/>
      </c>
      <c r="F1099" s="6" t="s">
        <v>160</v>
      </c>
      <c r="G1099" s="6" t="s">
        <v>159</v>
      </c>
      <c r="H1099" s="6">
        <f t="shared" ca="1" si="541"/>
        <v>57.43</v>
      </c>
      <c r="I1099" s="6" t="s">
        <v>161</v>
      </c>
      <c r="J1099" s="6">
        <f t="shared" ca="1" si="542"/>
        <v>114.43</v>
      </c>
      <c r="K1099" s="6" t="s">
        <v>166</v>
      </c>
      <c r="V1099" s="9"/>
    </row>
    <row r="1100" spans="1:26" x14ac:dyDescent="0.3">
      <c r="A1100" s="15">
        <v>0</v>
      </c>
      <c r="B1100" s="15">
        <v>0</v>
      </c>
      <c r="C1100" s="6">
        <f t="shared" ca="1" si="537"/>
        <v>0.18270606589605953</v>
      </c>
      <c r="D1100" s="6">
        <f t="shared" ca="1" si="538"/>
        <v>0.18270606589605953</v>
      </c>
      <c r="E1100" s="6" t="str">
        <f t="shared" si="540"/>
        <v/>
      </c>
      <c r="F1100" s="6" t="s">
        <v>160</v>
      </c>
      <c r="G1100" s="6" t="s">
        <v>159</v>
      </c>
      <c r="H1100" s="6">
        <f t="shared" ca="1" si="541"/>
        <v>53.27</v>
      </c>
      <c r="I1100" s="6" t="s">
        <v>161</v>
      </c>
      <c r="J1100" s="6">
        <f t="shared" ca="1" si="542"/>
        <v>106.27000000000001</v>
      </c>
      <c r="K1100" s="6" t="s">
        <v>166</v>
      </c>
      <c r="V1100" s="9"/>
    </row>
    <row r="1101" spans="1:26" x14ac:dyDescent="0.3">
      <c r="A1101" s="15">
        <v>0</v>
      </c>
      <c r="B1101" s="15">
        <v>0</v>
      </c>
      <c r="C1101" s="6">
        <f t="shared" ca="1" si="537"/>
        <v>0.93984366424264798</v>
      </c>
      <c r="D1101" s="6">
        <f t="shared" ca="1" si="538"/>
        <v>6.015633575735202E-2</v>
      </c>
      <c r="E1101" s="6" t="str">
        <f t="shared" si="540"/>
        <v/>
      </c>
      <c r="F1101" s="6" t="s">
        <v>160</v>
      </c>
      <c r="G1101" s="6" t="s">
        <v>159</v>
      </c>
      <c r="H1101" s="6">
        <f t="shared" ca="1" si="541"/>
        <v>128.97999999999999</v>
      </c>
      <c r="I1101" s="6" t="s">
        <v>161</v>
      </c>
      <c r="J1101" s="6">
        <f t="shared" ca="1" si="542"/>
        <v>169.98</v>
      </c>
      <c r="K1101" s="6" t="s">
        <v>166</v>
      </c>
      <c r="V1101" s="9"/>
    </row>
    <row r="1102" spans="1:26" x14ac:dyDescent="0.3">
      <c r="A1102" s="15">
        <v>0</v>
      </c>
      <c r="B1102" s="15">
        <v>0</v>
      </c>
      <c r="C1102" s="6">
        <f t="shared" ca="1" si="537"/>
        <v>0.83815124389187201</v>
      </c>
      <c r="D1102" s="6">
        <f t="shared" ca="1" si="538"/>
        <v>0.16184875610812799</v>
      </c>
      <c r="E1102" s="6" t="str">
        <f t="shared" si="540"/>
        <v/>
      </c>
      <c r="F1102" s="6" t="s">
        <v>160</v>
      </c>
      <c r="G1102" s="6" t="s">
        <v>162</v>
      </c>
      <c r="H1102" s="6">
        <f t="shared" ca="1" si="541"/>
        <v>118.82</v>
      </c>
      <c r="I1102" s="6" t="s">
        <v>163</v>
      </c>
      <c r="J1102" s="6">
        <f t="shared" ref="J1102:J1107" ca="1" si="543">ROUND(D1102*100+35,0)</f>
        <v>51</v>
      </c>
      <c r="K1102" s="6" t="s">
        <v>164</v>
      </c>
      <c r="L1102" s="6">
        <f t="shared" ref="L1102:L1107" ca="1" si="544">ROUND(D1102*20,0)</f>
        <v>3</v>
      </c>
      <c r="M1102" s="6" t="s">
        <v>165</v>
      </c>
      <c r="V1102" s="9"/>
    </row>
    <row r="1103" spans="1:26" x14ac:dyDescent="0.3">
      <c r="A1103" s="15">
        <v>0</v>
      </c>
      <c r="B1103" s="15">
        <v>0</v>
      </c>
      <c r="C1103" s="6">
        <f t="shared" ca="1" si="537"/>
        <v>0.77775595069185344</v>
      </c>
      <c r="D1103" s="6">
        <f t="shared" ca="1" si="538"/>
        <v>0.22224404930814656</v>
      </c>
      <c r="E1103" s="6" t="str">
        <f t="shared" si="540"/>
        <v/>
      </c>
      <c r="F1103" s="6" t="s">
        <v>160</v>
      </c>
      <c r="G1103" s="6" t="s">
        <v>162</v>
      </c>
      <c r="H1103" s="6">
        <f t="shared" ca="1" si="541"/>
        <v>112.78</v>
      </c>
      <c r="I1103" s="6" t="s">
        <v>163</v>
      </c>
      <c r="J1103" s="6">
        <f t="shared" ca="1" si="543"/>
        <v>57</v>
      </c>
      <c r="K1103" s="6" t="s">
        <v>164</v>
      </c>
      <c r="L1103" s="6">
        <f t="shared" ca="1" si="544"/>
        <v>4</v>
      </c>
      <c r="M1103" s="6" t="s">
        <v>165</v>
      </c>
      <c r="V1103" s="9"/>
    </row>
    <row r="1104" spans="1:26" x14ac:dyDescent="0.3">
      <c r="A1104" s="15">
        <v>0</v>
      </c>
      <c r="B1104" s="15">
        <v>0</v>
      </c>
      <c r="C1104" s="6">
        <f t="shared" ca="1" si="537"/>
        <v>0.15512662471561067</v>
      </c>
      <c r="D1104" s="6">
        <f t="shared" ca="1" si="538"/>
        <v>0.15512662471561067</v>
      </c>
      <c r="E1104" s="6" t="str">
        <f t="shared" si="540"/>
        <v/>
      </c>
      <c r="F1104" s="6" t="s">
        <v>160</v>
      </c>
      <c r="G1104" s="6" t="s">
        <v>162</v>
      </c>
      <c r="H1104" s="6">
        <f t="shared" ca="1" si="541"/>
        <v>50.51</v>
      </c>
      <c r="I1104" s="6" t="s">
        <v>163</v>
      </c>
      <c r="J1104" s="6">
        <f t="shared" ca="1" si="543"/>
        <v>51</v>
      </c>
      <c r="K1104" s="6" t="s">
        <v>164</v>
      </c>
      <c r="L1104" s="6">
        <f t="shared" ca="1" si="544"/>
        <v>3</v>
      </c>
      <c r="M1104" s="6" t="s">
        <v>165</v>
      </c>
      <c r="V1104" s="9"/>
    </row>
    <row r="1105" spans="1:26" x14ac:dyDescent="0.3">
      <c r="A1105" s="15">
        <v>0</v>
      </c>
      <c r="B1105" s="15">
        <v>0</v>
      </c>
      <c r="C1105" s="6">
        <f t="shared" ca="1" si="537"/>
        <v>0.8437814422639025</v>
      </c>
      <c r="D1105" s="6">
        <f t="shared" ca="1" si="538"/>
        <v>0.1562185577360975</v>
      </c>
      <c r="E1105" s="6" t="str">
        <f t="shared" si="540"/>
        <v/>
      </c>
      <c r="F1105" s="6" t="s">
        <v>160</v>
      </c>
      <c r="G1105" s="6" t="s">
        <v>162</v>
      </c>
      <c r="H1105" s="6">
        <f t="shared" ca="1" si="541"/>
        <v>119.38</v>
      </c>
      <c r="I1105" s="6" t="s">
        <v>163</v>
      </c>
      <c r="J1105" s="6">
        <f t="shared" ca="1" si="543"/>
        <v>51</v>
      </c>
      <c r="K1105" s="6" t="s">
        <v>164</v>
      </c>
      <c r="L1105" s="6">
        <f t="shared" ca="1" si="544"/>
        <v>3</v>
      </c>
      <c r="M1105" s="6" t="s">
        <v>165</v>
      </c>
      <c r="V1105" s="9"/>
    </row>
    <row r="1106" spans="1:26" x14ac:dyDescent="0.3">
      <c r="A1106" s="15">
        <v>0</v>
      </c>
      <c r="B1106" s="15">
        <v>0</v>
      </c>
      <c r="C1106" s="6">
        <f t="shared" ca="1" si="537"/>
        <v>0.2749182232697428</v>
      </c>
      <c r="D1106" s="6">
        <f t="shared" ca="1" si="538"/>
        <v>0.2749182232697428</v>
      </c>
      <c r="E1106" s="6" t="str">
        <f t="shared" si="540"/>
        <v/>
      </c>
      <c r="F1106" s="6" t="s">
        <v>160</v>
      </c>
      <c r="G1106" s="6" t="s">
        <v>162</v>
      </c>
      <c r="H1106" s="6">
        <f t="shared" ca="1" si="541"/>
        <v>62.49</v>
      </c>
      <c r="I1106" s="6" t="s">
        <v>163</v>
      </c>
      <c r="J1106" s="6">
        <f t="shared" ca="1" si="543"/>
        <v>62</v>
      </c>
      <c r="K1106" s="6" t="s">
        <v>164</v>
      </c>
      <c r="L1106" s="6">
        <f t="shared" ca="1" si="544"/>
        <v>5</v>
      </c>
      <c r="M1106" s="6" t="s">
        <v>165</v>
      </c>
      <c r="N1106" s="10"/>
      <c r="O1106" s="10"/>
      <c r="P1106" s="10"/>
      <c r="Q1106" s="10"/>
      <c r="R1106" s="10"/>
      <c r="S1106" s="10"/>
      <c r="T1106" s="10"/>
      <c r="U1106" s="10"/>
      <c r="V1106" s="11"/>
      <c r="W1106" s="10"/>
      <c r="X1106" s="10"/>
      <c r="Y1106" s="10"/>
      <c r="Z1106" s="10"/>
    </row>
    <row r="1107" spans="1:26" x14ac:dyDescent="0.3">
      <c r="A1107" s="15">
        <v>0</v>
      </c>
      <c r="B1107" s="15">
        <v>0</v>
      </c>
      <c r="C1107" s="6">
        <f t="shared" ca="1" si="537"/>
        <v>0.43589293738407608</v>
      </c>
      <c r="D1107" s="6">
        <f t="shared" ca="1" si="538"/>
        <v>0.43589293738407608</v>
      </c>
      <c r="E1107" s="6" t="str">
        <f t="shared" si="540"/>
        <v/>
      </c>
      <c r="F1107" s="6" t="s">
        <v>160</v>
      </c>
      <c r="G1107" s="6" t="s">
        <v>162</v>
      </c>
      <c r="H1107" s="6">
        <f t="shared" ca="1" si="541"/>
        <v>78.59</v>
      </c>
      <c r="I1107" s="6" t="s">
        <v>163</v>
      </c>
      <c r="J1107" s="6">
        <f t="shared" ca="1" si="543"/>
        <v>79</v>
      </c>
      <c r="K1107" s="6" t="s">
        <v>164</v>
      </c>
      <c r="L1107" s="6">
        <f t="shared" ca="1" si="544"/>
        <v>9</v>
      </c>
      <c r="M1107" s="6" t="s">
        <v>165</v>
      </c>
      <c r="V1107" s="9"/>
    </row>
    <row r="1108" spans="1:26" ht="42.55" x14ac:dyDescent="0.3">
      <c r="A1108" s="15" t="s">
        <v>158</v>
      </c>
      <c r="B1108" s="15">
        <v>0</v>
      </c>
      <c r="C1108" s="6">
        <f t="shared" ca="1" si="537"/>
        <v>9.4366310001157805E-2</v>
      </c>
      <c r="D1108" s="6">
        <f t="shared" ca="1" si="538"/>
        <v>0.5943663100011578</v>
      </c>
      <c r="E1108" s="17" t="str">
        <f t="shared" ref="E1108" si="545">IF(A1108=0,"",_xlfn.CONCAT("\end{enumerate} \section*{ Cuenta ",A1108,"} \begin{enumerate}"))</f>
        <v>\end{enumerate} \section*{ Cuenta X} \begin{enumerate}</v>
      </c>
    </row>
    <row r="1109" spans="1:26" x14ac:dyDescent="0.3">
      <c r="A1109" s="15">
        <v>0</v>
      </c>
      <c r="B1109" s="15">
        <v>0</v>
      </c>
      <c r="C1109" s="6">
        <f t="shared" ca="1" si="537"/>
        <v>0.47998503956620564</v>
      </c>
      <c r="D1109" s="6">
        <f t="shared" ca="1" si="538"/>
        <v>0.47998503956620564</v>
      </c>
      <c r="E1109" s="6" t="str">
        <f t="shared" ref="E1109:E1120" si="546">IF(A1109=0,"",_xlfn.CONCAT("## ",A1109))</f>
        <v/>
      </c>
      <c r="F1109" s="6" t="s">
        <v>160</v>
      </c>
      <c r="G1109" s="6" t="s">
        <v>159</v>
      </c>
      <c r="H1109" s="6">
        <f t="shared" ref="H1109:H1120" ca="1" si="547">ROUND(C1109*100+35,2)</f>
        <v>83</v>
      </c>
      <c r="I1109" s="6" t="s">
        <v>161</v>
      </c>
      <c r="J1109" s="6">
        <f t="shared" ref="J1109:J1114" ca="1" si="548">H1109+ROUND(D1109*100+35,0)</f>
        <v>166</v>
      </c>
      <c r="K1109" s="6" t="s">
        <v>166</v>
      </c>
      <c r="V1109" s="9"/>
    </row>
    <row r="1110" spans="1:26" x14ac:dyDescent="0.3">
      <c r="A1110" s="15">
        <v>0</v>
      </c>
      <c r="B1110" s="15">
        <v>0</v>
      </c>
      <c r="C1110" s="6">
        <f t="shared" ca="1" si="537"/>
        <v>0.61036991861659773</v>
      </c>
      <c r="D1110" s="6">
        <f t="shared" ca="1" si="538"/>
        <v>0.38963008138340227</v>
      </c>
      <c r="E1110" s="6" t="str">
        <f t="shared" si="546"/>
        <v/>
      </c>
      <c r="F1110" s="6" t="s">
        <v>160</v>
      </c>
      <c r="G1110" s="6" t="s">
        <v>159</v>
      </c>
      <c r="H1110" s="6">
        <f t="shared" ca="1" si="547"/>
        <v>96.04</v>
      </c>
      <c r="I1110" s="6" t="s">
        <v>161</v>
      </c>
      <c r="J1110" s="6">
        <f t="shared" ca="1" si="548"/>
        <v>170.04000000000002</v>
      </c>
      <c r="K1110" s="6" t="s">
        <v>166</v>
      </c>
      <c r="V1110" s="9"/>
    </row>
    <row r="1111" spans="1:26" x14ac:dyDescent="0.3">
      <c r="A1111" s="15">
        <v>0</v>
      </c>
      <c r="B1111" s="15">
        <v>0</v>
      </c>
      <c r="C1111" s="6">
        <f t="shared" ca="1" si="537"/>
        <v>0.96981866668945405</v>
      </c>
      <c r="D1111" s="6">
        <f t="shared" ca="1" si="538"/>
        <v>3.0181333310545955E-2</v>
      </c>
      <c r="E1111" s="6" t="str">
        <f t="shared" si="546"/>
        <v/>
      </c>
      <c r="F1111" s="6" t="s">
        <v>160</v>
      </c>
      <c r="G1111" s="6" t="s">
        <v>159</v>
      </c>
      <c r="H1111" s="6">
        <f t="shared" ca="1" si="547"/>
        <v>131.97999999999999</v>
      </c>
      <c r="I1111" s="6" t="s">
        <v>161</v>
      </c>
      <c r="J1111" s="6">
        <f t="shared" ca="1" si="548"/>
        <v>169.98</v>
      </c>
      <c r="K1111" s="6" t="s">
        <v>166</v>
      </c>
      <c r="V1111" s="9"/>
    </row>
    <row r="1112" spans="1:26" x14ac:dyDescent="0.3">
      <c r="A1112" s="15">
        <v>0</v>
      </c>
      <c r="B1112" s="15">
        <v>0</v>
      </c>
      <c r="C1112" s="6">
        <f t="shared" ca="1" si="537"/>
        <v>0.42671492748733231</v>
      </c>
      <c r="D1112" s="6">
        <f t="shared" ca="1" si="538"/>
        <v>0.42671492748733231</v>
      </c>
      <c r="E1112" s="6" t="str">
        <f t="shared" si="546"/>
        <v/>
      </c>
      <c r="F1112" s="6" t="s">
        <v>160</v>
      </c>
      <c r="G1112" s="6" t="s">
        <v>159</v>
      </c>
      <c r="H1112" s="6">
        <f t="shared" ca="1" si="547"/>
        <v>77.67</v>
      </c>
      <c r="I1112" s="6" t="s">
        <v>161</v>
      </c>
      <c r="J1112" s="6">
        <f t="shared" ca="1" si="548"/>
        <v>155.67000000000002</v>
      </c>
      <c r="K1112" s="6" t="s">
        <v>166</v>
      </c>
      <c r="V1112" s="9"/>
    </row>
    <row r="1113" spans="1:26" x14ac:dyDescent="0.3">
      <c r="A1113" s="15">
        <v>0</v>
      </c>
      <c r="B1113" s="15">
        <v>0</v>
      </c>
      <c r="C1113" s="6">
        <f t="shared" ca="1" si="537"/>
        <v>0.21865984996017207</v>
      </c>
      <c r="D1113" s="6">
        <f t="shared" ca="1" si="538"/>
        <v>0.21865984996017207</v>
      </c>
      <c r="E1113" s="6" t="str">
        <f t="shared" si="546"/>
        <v/>
      </c>
      <c r="F1113" s="6" t="s">
        <v>160</v>
      </c>
      <c r="G1113" s="6" t="s">
        <v>159</v>
      </c>
      <c r="H1113" s="6">
        <f t="shared" ca="1" si="547"/>
        <v>56.87</v>
      </c>
      <c r="I1113" s="6" t="s">
        <v>161</v>
      </c>
      <c r="J1113" s="6">
        <f t="shared" ca="1" si="548"/>
        <v>113.87</v>
      </c>
      <c r="K1113" s="6" t="s">
        <v>166</v>
      </c>
      <c r="V1113" s="9"/>
    </row>
    <row r="1114" spans="1:26" x14ac:dyDescent="0.3">
      <c r="A1114" s="15">
        <v>0</v>
      </c>
      <c r="B1114" s="15">
        <v>0</v>
      </c>
      <c r="C1114" s="6">
        <f t="shared" ca="1" si="537"/>
        <v>9.8119195967919626E-2</v>
      </c>
      <c r="D1114" s="6">
        <f t="shared" ca="1" si="538"/>
        <v>0.59811919596791963</v>
      </c>
      <c r="E1114" s="6" t="str">
        <f t="shared" si="546"/>
        <v/>
      </c>
      <c r="F1114" s="6" t="s">
        <v>160</v>
      </c>
      <c r="G1114" s="6" t="s">
        <v>159</v>
      </c>
      <c r="H1114" s="6">
        <f t="shared" ca="1" si="547"/>
        <v>44.81</v>
      </c>
      <c r="I1114" s="6" t="s">
        <v>161</v>
      </c>
      <c r="J1114" s="6">
        <f t="shared" ca="1" si="548"/>
        <v>139.81</v>
      </c>
      <c r="K1114" s="6" t="s">
        <v>166</v>
      </c>
      <c r="V1114" s="9"/>
    </row>
    <row r="1115" spans="1:26" x14ac:dyDescent="0.3">
      <c r="A1115" s="15">
        <v>0</v>
      </c>
      <c r="B1115" s="15">
        <v>0</v>
      </c>
      <c r="C1115" s="6">
        <f t="shared" ca="1" si="537"/>
        <v>0.88112913608941179</v>
      </c>
      <c r="D1115" s="6">
        <f t="shared" ca="1" si="538"/>
        <v>0.11887086391058821</v>
      </c>
      <c r="E1115" s="6" t="str">
        <f t="shared" si="546"/>
        <v/>
      </c>
      <c r="F1115" s="6" t="s">
        <v>160</v>
      </c>
      <c r="G1115" s="6" t="s">
        <v>162</v>
      </c>
      <c r="H1115" s="6">
        <f t="shared" ca="1" si="547"/>
        <v>123.11</v>
      </c>
      <c r="I1115" s="6" t="s">
        <v>163</v>
      </c>
      <c r="J1115" s="6">
        <f t="shared" ref="J1115:J1120" ca="1" si="549">ROUND(D1115*100+35,0)</f>
        <v>47</v>
      </c>
      <c r="K1115" s="6" t="s">
        <v>164</v>
      </c>
      <c r="L1115" s="6">
        <f t="shared" ref="L1115:L1120" ca="1" si="550">ROUND(D1115*20,0)</f>
        <v>2</v>
      </c>
      <c r="M1115" s="6" t="s">
        <v>165</v>
      </c>
      <c r="V1115" s="9"/>
    </row>
    <row r="1116" spans="1:26" x14ac:dyDescent="0.3">
      <c r="A1116" s="15">
        <v>0</v>
      </c>
      <c r="B1116" s="15">
        <v>0</v>
      </c>
      <c r="C1116" s="6">
        <f t="shared" ca="1" si="537"/>
        <v>0.62804578492109853</v>
      </c>
      <c r="D1116" s="6">
        <f t="shared" ca="1" si="538"/>
        <v>0.37195421507890147</v>
      </c>
      <c r="E1116" s="6" t="str">
        <f t="shared" si="546"/>
        <v/>
      </c>
      <c r="F1116" s="6" t="s">
        <v>160</v>
      </c>
      <c r="G1116" s="6" t="s">
        <v>162</v>
      </c>
      <c r="H1116" s="6">
        <f t="shared" ca="1" si="547"/>
        <v>97.8</v>
      </c>
      <c r="I1116" s="6" t="s">
        <v>163</v>
      </c>
      <c r="J1116" s="6">
        <f t="shared" ca="1" si="549"/>
        <v>72</v>
      </c>
      <c r="K1116" s="6" t="s">
        <v>164</v>
      </c>
      <c r="L1116" s="6">
        <f t="shared" ca="1" si="550"/>
        <v>7</v>
      </c>
      <c r="M1116" s="6" t="s">
        <v>165</v>
      </c>
      <c r="V1116" s="9"/>
    </row>
    <row r="1117" spans="1:26" x14ac:dyDescent="0.3">
      <c r="A1117" s="15">
        <v>0</v>
      </c>
      <c r="B1117" s="15">
        <v>0</v>
      </c>
      <c r="C1117" s="6">
        <f t="shared" ca="1" si="537"/>
        <v>0.57853979508610431</v>
      </c>
      <c r="D1117" s="6">
        <f t="shared" ca="1" si="538"/>
        <v>0.57853979508610431</v>
      </c>
      <c r="E1117" s="6" t="str">
        <f t="shared" si="546"/>
        <v/>
      </c>
      <c r="F1117" s="6" t="s">
        <v>160</v>
      </c>
      <c r="G1117" s="6" t="s">
        <v>162</v>
      </c>
      <c r="H1117" s="6">
        <f t="shared" ca="1" si="547"/>
        <v>92.85</v>
      </c>
      <c r="I1117" s="6" t="s">
        <v>163</v>
      </c>
      <c r="J1117" s="6">
        <f t="shared" ca="1" si="549"/>
        <v>93</v>
      </c>
      <c r="K1117" s="6" t="s">
        <v>164</v>
      </c>
      <c r="L1117" s="6">
        <f t="shared" ca="1" si="550"/>
        <v>12</v>
      </c>
      <c r="M1117" s="6" t="s">
        <v>165</v>
      </c>
      <c r="V1117" s="9"/>
    </row>
    <row r="1118" spans="1:26" x14ac:dyDescent="0.3">
      <c r="A1118" s="15">
        <v>0</v>
      </c>
      <c r="B1118" s="15">
        <v>0</v>
      </c>
      <c r="C1118" s="6">
        <f t="shared" ca="1" si="537"/>
        <v>0.10289358058256903</v>
      </c>
      <c r="D1118" s="6">
        <f t="shared" ca="1" si="538"/>
        <v>0.10289358058256903</v>
      </c>
      <c r="E1118" s="6" t="str">
        <f t="shared" si="546"/>
        <v/>
      </c>
      <c r="F1118" s="6" t="s">
        <v>160</v>
      </c>
      <c r="G1118" s="6" t="s">
        <v>162</v>
      </c>
      <c r="H1118" s="6">
        <f t="shared" ca="1" si="547"/>
        <v>45.29</v>
      </c>
      <c r="I1118" s="6" t="s">
        <v>163</v>
      </c>
      <c r="J1118" s="6">
        <f t="shared" ca="1" si="549"/>
        <v>45</v>
      </c>
      <c r="K1118" s="6" t="s">
        <v>164</v>
      </c>
      <c r="L1118" s="6">
        <f t="shared" ca="1" si="550"/>
        <v>2</v>
      </c>
      <c r="M1118" s="6" t="s">
        <v>165</v>
      </c>
      <c r="V1118" s="9"/>
    </row>
    <row r="1119" spans="1:26" x14ac:dyDescent="0.3">
      <c r="A1119" s="15">
        <v>0</v>
      </c>
      <c r="B1119" s="15">
        <v>0</v>
      </c>
      <c r="C1119" s="6">
        <f t="shared" ca="1" si="537"/>
        <v>0.93615194050709083</v>
      </c>
      <c r="D1119" s="6">
        <f t="shared" ca="1" si="538"/>
        <v>6.384805949290917E-2</v>
      </c>
      <c r="E1119" s="6" t="str">
        <f t="shared" si="546"/>
        <v/>
      </c>
      <c r="F1119" s="6" t="s">
        <v>160</v>
      </c>
      <c r="G1119" s="6" t="s">
        <v>162</v>
      </c>
      <c r="H1119" s="6">
        <f t="shared" ca="1" si="547"/>
        <v>128.62</v>
      </c>
      <c r="I1119" s="6" t="s">
        <v>163</v>
      </c>
      <c r="J1119" s="6">
        <f t="shared" ca="1" si="549"/>
        <v>41</v>
      </c>
      <c r="K1119" s="6" t="s">
        <v>164</v>
      </c>
      <c r="L1119" s="6">
        <f t="shared" ca="1" si="550"/>
        <v>1</v>
      </c>
      <c r="M1119" s="6" t="s">
        <v>165</v>
      </c>
      <c r="N1119" s="10"/>
      <c r="O1119" s="10"/>
      <c r="P1119" s="10"/>
      <c r="Q1119" s="10"/>
      <c r="R1119" s="10"/>
      <c r="S1119" s="10"/>
      <c r="T1119" s="10"/>
      <c r="U1119" s="10"/>
      <c r="V1119" s="11"/>
      <c r="W1119" s="10"/>
      <c r="X1119" s="10"/>
      <c r="Y1119" s="10"/>
      <c r="Z1119" s="10"/>
    </row>
    <row r="1120" spans="1:26" x14ac:dyDescent="0.3">
      <c r="A1120" s="15">
        <v>0</v>
      </c>
      <c r="B1120" s="15">
        <v>0</v>
      </c>
      <c r="C1120" s="6">
        <f t="shared" ca="1" si="537"/>
        <v>0.55198695373217888</v>
      </c>
      <c r="D1120" s="6">
        <f t="shared" ca="1" si="538"/>
        <v>0.55198695373217888</v>
      </c>
      <c r="E1120" s="6" t="str">
        <f t="shared" si="546"/>
        <v/>
      </c>
      <c r="F1120" s="6" t="s">
        <v>160</v>
      </c>
      <c r="G1120" s="6" t="s">
        <v>162</v>
      </c>
      <c r="H1120" s="6">
        <f t="shared" ca="1" si="547"/>
        <v>90.2</v>
      </c>
      <c r="I1120" s="6" t="s">
        <v>163</v>
      </c>
      <c r="J1120" s="6">
        <f t="shared" ca="1" si="549"/>
        <v>90</v>
      </c>
      <c r="K1120" s="6" t="s">
        <v>164</v>
      </c>
      <c r="L1120" s="6">
        <f t="shared" ca="1" si="550"/>
        <v>11</v>
      </c>
      <c r="M1120" s="6" t="s">
        <v>165</v>
      </c>
      <c r="V1120" s="9"/>
    </row>
    <row r="1121" spans="1:26" ht="42.55" x14ac:dyDescent="0.3">
      <c r="A1121" s="15" t="s">
        <v>158</v>
      </c>
      <c r="B1121" s="15">
        <v>0</v>
      </c>
      <c r="C1121" s="6">
        <f t="shared" ca="1" si="537"/>
        <v>0.75980946145814665</v>
      </c>
      <c r="D1121" s="6">
        <f t="shared" ca="1" si="538"/>
        <v>0.24019053854185335</v>
      </c>
      <c r="E1121" s="17" t="str">
        <f t="shared" ref="E1121" si="551">IF(A1121=0,"",_xlfn.CONCAT("\end{enumerate} \section*{ Cuenta ",A1121,"} \begin{enumerate}"))</f>
        <v>\end{enumerate} \section*{ Cuenta X} \begin{enumerate}</v>
      </c>
    </row>
    <row r="1122" spans="1:26" x14ac:dyDescent="0.3">
      <c r="A1122" s="15">
        <v>0</v>
      </c>
      <c r="B1122" s="15">
        <v>0</v>
      </c>
      <c r="C1122" s="6">
        <f t="shared" ca="1" si="537"/>
        <v>0.66121001936155521</v>
      </c>
      <c r="D1122" s="6">
        <f t="shared" ca="1" si="538"/>
        <v>0.33878998063844479</v>
      </c>
      <c r="E1122" s="6" t="str">
        <f t="shared" ref="E1122:E1133" si="552">IF(A1122=0,"",_xlfn.CONCAT("## ",A1122))</f>
        <v/>
      </c>
      <c r="F1122" s="6" t="s">
        <v>160</v>
      </c>
      <c r="G1122" s="6" t="s">
        <v>159</v>
      </c>
      <c r="H1122" s="6">
        <f t="shared" ref="H1122:H1133" ca="1" si="553">ROUND(C1122*100+35,2)</f>
        <v>101.12</v>
      </c>
      <c r="I1122" s="6" t="s">
        <v>161</v>
      </c>
      <c r="J1122" s="6">
        <f t="shared" ref="J1122:J1127" ca="1" si="554">H1122+ROUND(D1122*100+35,0)</f>
        <v>170.12</v>
      </c>
      <c r="K1122" s="6" t="s">
        <v>166</v>
      </c>
      <c r="V1122" s="9"/>
    </row>
    <row r="1123" spans="1:26" x14ac:dyDescent="0.3">
      <c r="A1123" s="15">
        <v>0</v>
      </c>
      <c r="B1123" s="15">
        <v>0</v>
      </c>
      <c r="C1123" s="6">
        <f t="shared" ca="1" si="537"/>
        <v>0.62169150484129698</v>
      </c>
      <c r="D1123" s="6">
        <f t="shared" ca="1" si="538"/>
        <v>0.37830849515870302</v>
      </c>
      <c r="E1123" s="6" t="str">
        <f t="shared" si="552"/>
        <v/>
      </c>
      <c r="F1123" s="6" t="s">
        <v>160</v>
      </c>
      <c r="G1123" s="6" t="s">
        <v>159</v>
      </c>
      <c r="H1123" s="6">
        <f t="shared" ca="1" si="553"/>
        <v>97.17</v>
      </c>
      <c r="I1123" s="6" t="s">
        <v>161</v>
      </c>
      <c r="J1123" s="6">
        <f t="shared" ca="1" si="554"/>
        <v>170.17000000000002</v>
      </c>
      <c r="K1123" s="6" t="s">
        <v>166</v>
      </c>
      <c r="V1123" s="9"/>
    </row>
    <row r="1124" spans="1:26" x14ac:dyDescent="0.3">
      <c r="A1124" s="15">
        <v>0</v>
      </c>
      <c r="B1124" s="15">
        <v>0</v>
      </c>
      <c r="C1124" s="6">
        <f t="shared" ca="1" si="537"/>
        <v>0.2036763787453747</v>
      </c>
      <c r="D1124" s="6">
        <f t="shared" ca="1" si="538"/>
        <v>0.2036763787453747</v>
      </c>
      <c r="E1124" s="6" t="str">
        <f t="shared" si="552"/>
        <v/>
      </c>
      <c r="F1124" s="6" t="s">
        <v>160</v>
      </c>
      <c r="G1124" s="6" t="s">
        <v>159</v>
      </c>
      <c r="H1124" s="6">
        <f t="shared" ca="1" si="553"/>
        <v>55.37</v>
      </c>
      <c r="I1124" s="6" t="s">
        <v>161</v>
      </c>
      <c r="J1124" s="6">
        <f t="shared" ca="1" si="554"/>
        <v>110.37</v>
      </c>
      <c r="K1124" s="6" t="s">
        <v>166</v>
      </c>
      <c r="V1124" s="9"/>
    </row>
    <row r="1125" spans="1:26" x14ac:dyDescent="0.3">
      <c r="A1125" s="15">
        <v>0</v>
      </c>
      <c r="B1125" s="15">
        <v>0</v>
      </c>
      <c r="C1125" s="6">
        <f t="shared" ca="1" si="537"/>
        <v>0.20695650839151503</v>
      </c>
      <c r="D1125" s="6">
        <f t="shared" ca="1" si="538"/>
        <v>0.20695650839151503</v>
      </c>
      <c r="E1125" s="6" t="str">
        <f t="shared" si="552"/>
        <v/>
      </c>
      <c r="F1125" s="6" t="s">
        <v>160</v>
      </c>
      <c r="G1125" s="6" t="s">
        <v>159</v>
      </c>
      <c r="H1125" s="6">
        <f t="shared" ca="1" si="553"/>
        <v>55.7</v>
      </c>
      <c r="I1125" s="6" t="s">
        <v>161</v>
      </c>
      <c r="J1125" s="6">
        <f t="shared" ca="1" si="554"/>
        <v>111.7</v>
      </c>
      <c r="K1125" s="6" t="s">
        <v>166</v>
      </c>
      <c r="V1125" s="9"/>
    </row>
    <row r="1126" spans="1:26" x14ac:dyDescent="0.3">
      <c r="A1126" s="15">
        <v>0</v>
      </c>
      <c r="B1126" s="15">
        <v>0</v>
      </c>
      <c r="C1126" s="6">
        <f t="shared" ca="1" si="537"/>
        <v>0.28706901233361581</v>
      </c>
      <c r="D1126" s="6">
        <f t="shared" ca="1" si="538"/>
        <v>0.28706901233361581</v>
      </c>
      <c r="E1126" s="6" t="str">
        <f t="shared" si="552"/>
        <v/>
      </c>
      <c r="F1126" s="6" t="s">
        <v>160</v>
      </c>
      <c r="G1126" s="6" t="s">
        <v>159</v>
      </c>
      <c r="H1126" s="6">
        <f t="shared" ca="1" si="553"/>
        <v>63.71</v>
      </c>
      <c r="I1126" s="6" t="s">
        <v>161</v>
      </c>
      <c r="J1126" s="6">
        <f t="shared" ca="1" si="554"/>
        <v>127.71000000000001</v>
      </c>
      <c r="K1126" s="6" t="s">
        <v>166</v>
      </c>
      <c r="V1126" s="9"/>
    </row>
    <row r="1127" spans="1:26" x14ac:dyDescent="0.3">
      <c r="A1127" s="15">
        <v>0</v>
      </c>
      <c r="B1127" s="15">
        <v>0</v>
      </c>
      <c r="C1127" s="6">
        <f t="shared" ca="1" si="537"/>
        <v>4.1650484873591354E-2</v>
      </c>
      <c r="D1127" s="6">
        <f t="shared" ca="1" si="538"/>
        <v>0.54165048487359135</v>
      </c>
      <c r="E1127" s="6" t="str">
        <f t="shared" si="552"/>
        <v/>
      </c>
      <c r="F1127" s="6" t="s">
        <v>160</v>
      </c>
      <c r="G1127" s="6" t="s">
        <v>159</v>
      </c>
      <c r="H1127" s="6">
        <f t="shared" ca="1" si="553"/>
        <v>39.17</v>
      </c>
      <c r="I1127" s="6" t="s">
        <v>161</v>
      </c>
      <c r="J1127" s="6">
        <f t="shared" ca="1" si="554"/>
        <v>128.17000000000002</v>
      </c>
      <c r="K1127" s="6" t="s">
        <v>166</v>
      </c>
      <c r="V1127" s="9"/>
    </row>
    <row r="1128" spans="1:26" x14ac:dyDescent="0.3">
      <c r="A1128" s="15">
        <v>0</v>
      </c>
      <c r="B1128" s="15">
        <v>0</v>
      </c>
      <c r="C1128" s="6">
        <f t="shared" ca="1" si="537"/>
        <v>0.66318427858620166</v>
      </c>
      <c r="D1128" s="6">
        <f t="shared" ca="1" si="538"/>
        <v>0.33681572141379834</v>
      </c>
      <c r="E1128" s="6" t="str">
        <f t="shared" si="552"/>
        <v/>
      </c>
      <c r="F1128" s="6" t="s">
        <v>160</v>
      </c>
      <c r="G1128" s="6" t="s">
        <v>162</v>
      </c>
      <c r="H1128" s="6">
        <f t="shared" ca="1" si="553"/>
        <v>101.32</v>
      </c>
      <c r="I1128" s="6" t="s">
        <v>163</v>
      </c>
      <c r="J1128" s="6">
        <f t="shared" ref="J1128:J1133" ca="1" si="555">ROUND(D1128*100+35,0)</f>
        <v>69</v>
      </c>
      <c r="K1128" s="6" t="s">
        <v>164</v>
      </c>
      <c r="L1128" s="6">
        <f t="shared" ref="L1128:L1133" ca="1" si="556">ROUND(D1128*20,0)</f>
        <v>7</v>
      </c>
      <c r="M1128" s="6" t="s">
        <v>165</v>
      </c>
      <c r="V1128" s="9"/>
    </row>
    <row r="1129" spans="1:26" x14ac:dyDescent="0.3">
      <c r="A1129" s="15">
        <v>0</v>
      </c>
      <c r="B1129" s="15">
        <v>0</v>
      </c>
      <c r="C1129" s="6">
        <f t="shared" ca="1" si="537"/>
        <v>0.57231792905683443</v>
      </c>
      <c r="D1129" s="6">
        <f t="shared" ca="1" si="538"/>
        <v>0.57231792905683443</v>
      </c>
      <c r="E1129" s="6" t="str">
        <f t="shared" si="552"/>
        <v/>
      </c>
      <c r="F1129" s="6" t="s">
        <v>160</v>
      </c>
      <c r="G1129" s="6" t="s">
        <v>162</v>
      </c>
      <c r="H1129" s="6">
        <f t="shared" ca="1" si="553"/>
        <v>92.23</v>
      </c>
      <c r="I1129" s="6" t="s">
        <v>163</v>
      </c>
      <c r="J1129" s="6">
        <f t="shared" ca="1" si="555"/>
        <v>92</v>
      </c>
      <c r="K1129" s="6" t="s">
        <v>164</v>
      </c>
      <c r="L1129" s="6">
        <f t="shared" ca="1" si="556"/>
        <v>11</v>
      </c>
      <c r="M1129" s="6" t="s">
        <v>165</v>
      </c>
      <c r="V1129" s="9"/>
    </row>
    <row r="1130" spans="1:26" x14ac:dyDescent="0.3">
      <c r="A1130" s="15">
        <v>0</v>
      </c>
      <c r="B1130" s="15">
        <v>0</v>
      </c>
      <c r="C1130" s="6">
        <f t="shared" ca="1" si="537"/>
        <v>0.60554665709065636</v>
      </c>
      <c r="D1130" s="6">
        <f t="shared" ca="1" si="538"/>
        <v>0.39445334290934364</v>
      </c>
      <c r="E1130" s="6" t="str">
        <f t="shared" si="552"/>
        <v/>
      </c>
      <c r="F1130" s="6" t="s">
        <v>160</v>
      </c>
      <c r="G1130" s="6" t="s">
        <v>162</v>
      </c>
      <c r="H1130" s="6">
        <f t="shared" ca="1" si="553"/>
        <v>95.55</v>
      </c>
      <c r="I1130" s="6" t="s">
        <v>163</v>
      </c>
      <c r="J1130" s="6">
        <f t="shared" ca="1" si="555"/>
        <v>74</v>
      </c>
      <c r="K1130" s="6" t="s">
        <v>164</v>
      </c>
      <c r="L1130" s="6">
        <f t="shared" ca="1" si="556"/>
        <v>8</v>
      </c>
      <c r="M1130" s="6" t="s">
        <v>165</v>
      </c>
      <c r="V1130" s="9"/>
    </row>
    <row r="1131" spans="1:26" x14ac:dyDescent="0.3">
      <c r="A1131" s="15">
        <v>0</v>
      </c>
      <c r="B1131" s="15">
        <v>0</v>
      </c>
      <c r="C1131" s="6">
        <f t="shared" ca="1" si="537"/>
        <v>0.54274836364931789</v>
      </c>
      <c r="D1131" s="6">
        <f t="shared" ca="1" si="538"/>
        <v>0.54274836364931789</v>
      </c>
      <c r="E1131" s="6" t="str">
        <f t="shared" si="552"/>
        <v/>
      </c>
      <c r="F1131" s="6" t="s">
        <v>160</v>
      </c>
      <c r="G1131" s="6" t="s">
        <v>162</v>
      </c>
      <c r="H1131" s="6">
        <f t="shared" ca="1" si="553"/>
        <v>89.27</v>
      </c>
      <c r="I1131" s="6" t="s">
        <v>163</v>
      </c>
      <c r="J1131" s="6">
        <f t="shared" ca="1" si="555"/>
        <v>89</v>
      </c>
      <c r="K1131" s="6" t="s">
        <v>164</v>
      </c>
      <c r="L1131" s="6">
        <f t="shared" ca="1" si="556"/>
        <v>11</v>
      </c>
      <c r="M1131" s="6" t="s">
        <v>165</v>
      </c>
      <c r="V1131" s="9"/>
    </row>
    <row r="1132" spans="1:26" x14ac:dyDescent="0.3">
      <c r="A1132" s="15">
        <v>0</v>
      </c>
      <c r="B1132" s="15">
        <v>0</v>
      </c>
      <c r="C1132" s="6">
        <f t="shared" ca="1" si="537"/>
        <v>0.74834218740395075</v>
      </c>
      <c r="D1132" s="6">
        <f t="shared" ca="1" si="538"/>
        <v>0.25165781259604925</v>
      </c>
      <c r="E1132" s="6" t="str">
        <f t="shared" si="552"/>
        <v/>
      </c>
      <c r="F1132" s="6" t="s">
        <v>160</v>
      </c>
      <c r="G1132" s="6" t="s">
        <v>162</v>
      </c>
      <c r="H1132" s="6">
        <f t="shared" ca="1" si="553"/>
        <v>109.83</v>
      </c>
      <c r="I1132" s="6" t="s">
        <v>163</v>
      </c>
      <c r="J1132" s="6">
        <f t="shared" ca="1" si="555"/>
        <v>60</v>
      </c>
      <c r="K1132" s="6" t="s">
        <v>164</v>
      </c>
      <c r="L1132" s="6">
        <f t="shared" ca="1" si="556"/>
        <v>5</v>
      </c>
      <c r="M1132" s="6" t="s">
        <v>165</v>
      </c>
      <c r="N1132" s="10"/>
      <c r="O1132" s="10"/>
      <c r="P1132" s="10"/>
      <c r="Q1132" s="10"/>
      <c r="R1132" s="10"/>
      <c r="S1132" s="10"/>
      <c r="T1132" s="10"/>
      <c r="U1132" s="10"/>
      <c r="V1132" s="11"/>
      <c r="W1132" s="10"/>
      <c r="X1132" s="10"/>
      <c r="Y1132" s="10"/>
      <c r="Z1132" s="10"/>
    </row>
    <row r="1133" spans="1:26" x14ac:dyDescent="0.3">
      <c r="A1133" s="15">
        <v>0</v>
      </c>
      <c r="B1133" s="15">
        <v>0</v>
      </c>
      <c r="C1133" s="6">
        <f t="shared" ca="1" si="537"/>
        <v>0.45367387630114653</v>
      </c>
      <c r="D1133" s="6">
        <f t="shared" ca="1" si="538"/>
        <v>0.45367387630114653</v>
      </c>
      <c r="E1133" s="6" t="str">
        <f t="shared" si="552"/>
        <v/>
      </c>
      <c r="F1133" s="6" t="s">
        <v>160</v>
      </c>
      <c r="G1133" s="6" t="s">
        <v>162</v>
      </c>
      <c r="H1133" s="6">
        <f t="shared" ca="1" si="553"/>
        <v>80.37</v>
      </c>
      <c r="I1133" s="6" t="s">
        <v>163</v>
      </c>
      <c r="J1133" s="6">
        <f t="shared" ca="1" si="555"/>
        <v>80</v>
      </c>
      <c r="K1133" s="6" t="s">
        <v>164</v>
      </c>
      <c r="L1133" s="6">
        <f t="shared" ca="1" si="556"/>
        <v>9</v>
      </c>
      <c r="M1133" s="6" t="s">
        <v>165</v>
      </c>
      <c r="V1133" s="9"/>
    </row>
    <row r="1134" spans="1:26" ht="42.55" x14ac:dyDescent="0.3">
      <c r="A1134" s="15" t="s">
        <v>158</v>
      </c>
      <c r="B1134" s="15">
        <v>0</v>
      </c>
      <c r="C1134" s="6">
        <f t="shared" ca="1" si="537"/>
        <v>0.62619158355824744</v>
      </c>
      <c r="D1134" s="6">
        <f t="shared" ca="1" si="538"/>
        <v>0.37380841644175256</v>
      </c>
      <c r="E1134" s="17" t="str">
        <f t="shared" ref="E1134" si="557">IF(A1134=0,"",_xlfn.CONCAT("\end{enumerate} \section*{ Cuenta ",A1134,"} \begin{enumerate}"))</f>
        <v>\end{enumerate} \section*{ Cuenta X} \begin{enumerate}</v>
      </c>
    </row>
    <row r="1135" spans="1:26" x14ac:dyDescent="0.3">
      <c r="A1135" s="15">
        <v>0</v>
      </c>
      <c r="B1135" s="15">
        <v>0</v>
      </c>
      <c r="C1135" s="6">
        <f t="shared" ca="1" si="537"/>
        <v>0.816268224232513</v>
      </c>
      <c r="D1135" s="6">
        <f t="shared" ca="1" si="538"/>
        <v>0.183731775767487</v>
      </c>
      <c r="E1135" s="6" t="str">
        <f t="shared" ref="E1135:E1146" si="558">IF(A1135=0,"",_xlfn.CONCAT("## ",A1135))</f>
        <v/>
      </c>
      <c r="F1135" s="6" t="s">
        <v>160</v>
      </c>
      <c r="G1135" s="6" t="s">
        <v>159</v>
      </c>
      <c r="H1135" s="6">
        <f t="shared" ref="H1135:H1146" ca="1" si="559">ROUND(C1135*100+35,2)</f>
        <v>116.63</v>
      </c>
      <c r="I1135" s="6" t="s">
        <v>161</v>
      </c>
      <c r="J1135" s="6">
        <f t="shared" ref="J1135:J1140" ca="1" si="560">H1135+ROUND(D1135*100+35,0)</f>
        <v>169.63</v>
      </c>
      <c r="K1135" s="6" t="s">
        <v>166</v>
      </c>
      <c r="V1135" s="9"/>
    </row>
    <row r="1136" spans="1:26" x14ac:dyDescent="0.3">
      <c r="A1136" s="15">
        <v>0</v>
      </c>
      <c r="B1136" s="15">
        <v>0</v>
      </c>
      <c r="C1136" s="6">
        <f t="shared" ca="1" si="537"/>
        <v>0.58895735689338868</v>
      </c>
      <c r="D1136" s="6">
        <f t="shared" ca="1" si="538"/>
        <v>0.58895735689338868</v>
      </c>
      <c r="E1136" s="6" t="str">
        <f t="shared" si="558"/>
        <v/>
      </c>
      <c r="F1136" s="6" t="s">
        <v>160</v>
      </c>
      <c r="G1136" s="6" t="s">
        <v>159</v>
      </c>
      <c r="H1136" s="6">
        <f t="shared" ca="1" si="559"/>
        <v>93.9</v>
      </c>
      <c r="I1136" s="6" t="s">
        <v>161</v>
      </c>
      <c r="J1136" s="6">
        <f t="shared" ca="1" si="560"/>
        <v>187.9</v>
      </c>
      <c r="K1136" s="6" t="s">
        <v>166</v>
      </c>
      <c r="V1136" s="9"/>
    </row>
    <row r="1137" spans="1:26" x14ac:dyDescent="0.3">
      <c r="A1137" s="15">
        <v>0</v>
      </c>
      <c r="B1137" s="15">
        <v>0</v>
      </c>
      <c r="C1137" s="6">
        <f t="shared" ca="1" si="537"/>
        <v>0.53417543522629662</v>
      </c>
      <c r="D1137" s="6">
        <f t="shared" ca="1" si="538"/>
        <v>0.53417543522629662</v>
      </c>
      <c r="E1137" s="6" t="str">
        <f t="shared" si="558"/>
        <v/>
      </c>
      <c r="F1137" s="6" t="s">
        <v>160</v>
      </c>
      <c r="G1137" s="6" t="s">
        <v>159</v>
      </c>
      <c r="H1137" s="6">
        <f t="shared" ca="1" si="559"/>
        <v>88.42</v>
      </c>
      <c r="I1137" s="6" t="s">
        <v>161</v>
      </c>
      <c r="J1137" s="6">
        <f t="shared" ca="1" si="560"/>
        <v>176.42000000000002</v>
      </c>
      <c r="K1137" s="6" t="s">
        <v>166</v>
      </c>
      <c r="V1137" s="9"/>
    </row>
    <row r="1138" spans="1:26" x14ac:dyDescent="0.3">
      <c r="A1138" s="15">
        <v>0</v>
      </c>
      <c r="B1138" s="15">
        <v>0</v>
      </c>
      <c r="C1138" s="6">
        <f t="shared" ca="1" si="537"/>
        <v>0.25201365715657575</v>
      </c>
      <c r="D1138" s="6">
        <f t="shared" ca="1" si="538"/>
        <v>0.25201365715657575</v>
      </c>
      <c r="E1138" s="6" t="str">
        <f t="shared" si="558"/>
        <v/>
      </c>
      <c r="F1138" s="6" t="s">
        <v>160</v>
      </c>
      <c r="G1138" s="6" t="s">
        <v>159</v>
      </c>
      <c r="H1138" s="6">
        <f t="shared" ca="1" si="559"/>
        <v>60.2</v>
      </c>
      <c r="I1138" s="6" t="s">
        <v>161</v>
      </c>
      <c r="J1138" s="6">
        <f t="shared" ca="1" si="560"/>
        <v>120.2</v>
      </c>
      <c r="K1138" s="6" t="s">
        <v>166</v>
      </c>
      <c r="V1138" s="9"/>
    </row>
    <row r="1139" spans="1:26" x14ac:dyDescent="0.3">
      <c r="A1139" s="15">
        <v>0</v>
      </c>
      <c r="B1139" s="15">
        <v>0</v>
      </c>
      <c r="C1139" s="6">
        <f t="shared" ca="1" si="537"/>
        <v>0.73875130403520062</v>
      </c>
      <c r="D1139" s="6">
        <f t="shared" ca="1" si="538"/>
        <v>0.26124869596479938</v>
      </c>
      <c r="E1139" s="6" t="str">
        <f t="shared" si="558"/>
        <v/>
      </c>
      <c r="F1139" s="6" t="s">
        <v>160</v>
      </c>
      <c r="G1139" s="6" t="s">
        <v>159</v>
      </c>
      <c r="H1139" s="6">
        <f t="shared" ca="1" si="559"/>
        <v>108.88</v>
      </c>
      <c r="I1139" s="6" t="s">
        <v>161</v>
      </c>
      <c r="J1139" s="6">
        <f t="shared" ca="1" si="560"/>
        <v>169.88</v>
      </c>
      <c r="K1139" s="6" t="s">
        <v>166</v>
      </c>
      <c r="V1139" s="9"/>
    </row>
    <row r="1140" spans="1:26" x14ac:dyDescent="0.3">
      <c r="A1140" s="15">
        <v>0</v>
      </c>
      <c r="B1140" s="15">
        <v>0</v>
      </c>
      <c r="C1140" s="6">
        <f t="shared" ca="1" si="537"/>
        <v>0.52597334558619424</v>
      </c>
      <c r="D1140" s="6">
        <f t="shared" ca="1" si="538"/>
        <v>0.52597334558619424</v>
      </c>
      <c r="E1140" s="6" t="str">
        <f t="shared" si="558"/>
        <v/>
      </c>
      <c r="F1140" s="6" t="s">
        <v>160</v>
      </c>
      <c r="G1140" s="6" t="s">
        <v>159</v>
      </c>
      <c r="H1140" s="6">
        <f t="shared" ca="1" si="559"/>
        <v>87.6</v>
      </c>
      <c r="I1140" s="6" t="s">
        <v>161</v>
      </c>
      <c r="J1140" s="6">
        <f t="shared" ca="1" si="560"/>
        <v>175.6</v>
      </c>
      <c r="K1140" s="6" t="s">
        <v>166</v>
      </c>
      <c r="V1140" s="9"/>
    </row>
    <row r="1141" spans="1:26" x14ac:dyDescent="0.3">
      <c r="A1141" s="15">
        <v>0</v>
      </c>
      <c r="B1141" s="15">
        <v>0</v>
      </c>
      <c r="C1141" s="6">
        <f t="shared" ca="1" si="537"/>
        <v>0.10042368074617702</v>
      </c>
      <c r="D1141" s="6">
        <f t="shared" ca="1" si="538"/>
        <v>0.10042368074617702</v>
      </c>
      <c r="E1141" s="6" t="str">
        <f t="shared" si="558"/>
        <v/>
      </c>
      <c r="F1141" s="6" t="s">
        <v>160</v>
      </c>
      <c r="G1141" s="6" t="s">
        <v>162</v>
      </c>
      <c r="H1141" s="6">
        <f t="shared" ca="1" si="559"/>
        <v>45.04</v>
      </c>
      <c r="I1141" s="6" t="s">
        <v>163</v>
      </c>
      <c r="J1141" s="6">
        <f t="shared" ref="J1141:J1146" ca="1" si="561">ROUND(D1141*100+35,0)</f>
        <v>45</v>
      </c>
      <c r="K1141" s="6" t="s">
        <v>164</v>
      </c>
      <c r="L1141" s="6">
        <f t="shared" ref="L1141:L1146" ca="1" si="562">ROUND(D1141*20,0)</f>
        <v>2</v>
      </c>
      <c r="M1141" s="6" t="s">
        <v>165</v>
      </c>
      <c r="V1141" s="9"/>
    </row>
    <row r="1142" spans="1:26" x14ac:dyDescent="0.3">
      <c r="A1142" s="15">
        <v>0</v>
      </c>
      <c r="B1142" s="15">
        <v>0</v>
      </c>
      <c r="C1142" s="6">
        <f t="shared" ca="1" si="537"/>
        <v>0.63745344585540342</v>
      </c>
      <c r="D1142" s="6">
        <f t="shared" ca="1" si="538"/>
        <v>0.36254655414459658</v>
      </c>
      <c r="E1142" s="6" t="str">
        <f t="shared" si="558"/>
        <v/>
      </c>
      <c r="F1142" s="6" t="s">
        <v>160</v>
      </c>
      <c r="G1142" s="6" t="s">
        <v>162</v>
      </c>
      <c r="H1142" s="6">
        <f t="shared" ca="1" si="559"/>
        <v>98.75</v>
      </c>
      <c r="I1142" s="6" t="s">
        <v>163</v>
      </c>
      <c r="J1142" s="6">
        <f t="shared" ca="1" si="561"/>
        <v>71</v>
      </c>
      <c r="K1142" s="6" t="s">
        <v>164</v>
      </c>
      <c r="L1142" s="6">
        <f t="shared" ca="1" si="562"/>
        <v>7</v>
      </c>
      <c r="M1142" s="6" t="s">
        <v>165</v>
      </c>
      <c r="V1142" s="9"/>
    </row>
    <row r="1143" spans="1:26" x14ac:dyDescent="0.3">
      <c r="A1143" s="15">
        <v>0</v>
      </c>
      <c r="B1143" s="15">
        <v>0</v>
      </c>
      <c r="C1143" s="6">
        <f t="shared" ca="1" si="537"/>
        <v>0.23520648626184892</v>
      </c>
      <c r="D1143" s="6">
        <f t="shared" ca="1" si="538"/>
        <v>0.23520648626184892</v>
      </c>
      <c r="E1143" s="6" t="str">
        <f t="shared" si="558"/>
        <v/>
      </c>
      <c r="F1143" s="6" t="s">
        <v>160</v>
      </c>
      <c r="G1143" s="6" t="s">
        <v>162</v>
      </c>
      <c r="H1143" s="6">
        <f t="shared" ca="1" si="559"/>
        <v>58.52</v>
      </c>
      <c r="I1143" s="6" t="s">
        <v>163</v>
      </c>
      <c r="J1143" s="6">
        <f t="shared" ca="1" si="561"/>
        <v>59</v>
      </c>
      <c r="K1143" s="6" t="s">
        <v>164</v>
      </c>
      <c r="L1143" s="6">
        <f t="shared" ca="1" si="562"/>
        <v>5</v>
      </c>
      <c r="M1143" s="6" t="s">
        <v>165</v>
      </c>
      <c r="V1143" s="9"/>
    </row>
    <row r="1144" spans="1:26" x14ac:dyDescent="0.3">
      <c r="A1144" s="15">
        <v>0</v>
      </c>
      <c r="B1144" s="15">
        <v>0</v>
      </c>
      <c r="C1144" s="6">
        <f t="shared" ca="1" si="537"/>
        <v>0.35593381752566755</v>
      </c>
      <c r="D1144" s="6">
        <f t="shared" ca="1" si="538"/>
        <v>0.35593381752566755</v>
      </c>
      <c r="E1144" s="6" t="str">
        <f t="shared" si="558"/>
        <v/>
      </c>
      <c r="F1144" s="6" t="s">
        <v>160</v>
      </c>
      <c r="G1144" s="6" t="s">
        <v>162</v>
      </c>
      <c r="H1144" s="6">
        <f t="shared" ca="1" si="559"/>
        <v>70.59</v>
      </c>
      <c r="I1144" s="6" t="s">
        <v>163</v>
      </c>
      <c r="J1144" s="6">
        <f t="shared" ca="1" si="561"/>
        <v>71</v>
      </c>
      <c r="K1144" s="6" t="s">
        <v>164</v>
      </c>
      <c r="L1144" s="6">
        <f t="shared" ca="1" si="562"/>
        <v>7</v>
      </c>
      <c r="M1144" s="6" t="s">
        <v>165</v>
      </c>
      <c r="V1144" s="9"/>
    </row>
    <row r="1145" spans="1:26" x14ac:dyDescent="0.3">
      <c r="A1145" s="15">
        <v>0</v>
      </c>
      <c r="B1145" s="15">
        <v>0</v>
      </c>
      <c r="C1145" s="6">
        <f t="shared" ca="1" si="537"/>
        <v>0.23060302649154363</v>
      </c>
      <c r="D1145" s="6">
        <f t="shared" ca="1" si="538"/>
        <v>0.23060302649154363</v>
      </c>
      <c r="E1145" s="6" t="str">
        <f t="shared" si="558"/>
        <v/>
      </c>
      <c r="F1145" s="6" t="s">
        <v>160</v>
      </c>
      <c r="G1145" s="6" t="s">
        <v>162</v>
      </c>
      <c r="H1145" s="6">
        <f t="shared" ca="1" si="559"/>
        <v>58.06</v>
      </c>
      <c r="I1145" s="6" t="s">
        <v>163</v>
      </c>
      <c r="J1145" s="6">
        <f t="shared" ca="1" si="561"/>
        <v>58</v>
      </c>
      <c r="K1145" s="6" t="s">
        <v>164</v>
      </c>
      <c r="L1145" s="6">
        <f t="shared" ca="1" si="562"/>
        <v>5</v>
      </c>
      <c r="M1145" s="6" t="s">
        <v>165</v>
      </c>
      <c r="N1145" s="10"/>
      <c r="O1145" s="10"/>
      <c r="P1145" s="10"/>
      <c r="Q1145" s="10"/>
      <c r="R1145" s="10"/>
      <c r="S1145" s="10"/>
      <c r="T1145" s="10"/>
      <c r="U1145" s="10"/>
      <c r="V1145" s="11"/>
      <c r="W1145" s="10"/>
      <c r="X1145" s="10"/>
      <c r="Y1145" s="10"/>
      <c r="Z1145" s="10"/>
    </row>
    <row r="1146" spans="1:26" x14ac:dyDescent="0.3">
      <c r="A1146" s="15">
        <v>0</v>
      </c>
      <c r="B1146" s="15">
        <v>0</v>
      </c>
      <c r="C1146" s="6">
        <f t="shared" ca="1" si="537"/>
        <v>0.95515868601318399</v>
      </c>
      <c r="D1146" s="6">
        <f t="shared" ca="1" si="538"/>
        <v>4.4841313986816012E-2</v>
      </c>
      <c r="E1146" s="6" t="str">
        <f t="shared" si="558"/>
        <v/>
      </c>
      <c r="F1146" s="6" t="s">
        <v>160</v>
      </c>
      <c r="G1146" s="6" t="s">
        <v>162</v>
      </c>
      <c r="H1146" s="6">
        <f t="shared" ca="1" si="559"/>
        <v>130.52000000000001</v>
      </c>
      <c r="I1146" s="6" t="s">
        <v>163</v>
      </c>
      <c r="J1146" s="6">
        <f t="shared" ca="1" si="561"/>
        <v>39</v>
      </c>
      <c r="K1146" s="6" t="s">
        <v>164</v>
      </c>
      <c r="L1146" s="6">
        <f t="shared" ca="1" si="562"/>
        <v>1</v>
      </c>
      <c r="M1146" s="6" t="s">
        <v>165</v>
      </c>
      <c r="V1146" s="9"/>
    </row>
    <row r="1147" spans="1:26" ht="42.55" x14ac:dyDescent="0.3">
      <c r="A1147" s="15" t="s">
        <v>158</v>
      </c>
      <c r="B1147" s="15">
        <v>0</v>
      </c>
      <c r="C1147" s="6">
        <f t="shared" ca="1" si="537"/>
        <v>0.37722300752345828</v>
      </c>
      <c r="D1147" s="6">
        <f t="shared" ca="1" si="538"/>
        <v>0.37722300752345828</v>
      </c>
      <c r="E1147" s="17" t="str">
        <f t="shared" ref="E1147" si="563">IF(A1147=0,"",_xlfn.CONCAT("\end{enumerate} \section*{ Cuenta ",A1147,"} \begin{enumerate}"))</f>
        <v>\end{enumerate} \section*{ Cuenta X} \begin{enumerate}</v>
      </c>
    </row>
    <row r="1148" spans="1:26" x14ac:dyDescent="0.3">
      <c r="A1148" s="15">
        <v>0</v>
      </c>
      <c r="B1148" s="15">
        <v>0</v>
      </c>
      <c r="C1148" s="6">
        <f t="shared" ca="1" si="537"/>
        <v>0.58511804067814521</v>
      </c>
      <c r="D1148" s="6">
        <f t="shared" ca="1" si="538"/>
        <v>0.58511804067814521</v>
      </c>
      <c r="E1148" s="6" t="str">
        <f t="shared" ref="E1148:E1159" si="564">IF(A1148=0,"",_xlfn.CONCAT("## ",A1148))</f>
        <v/>
      </c>
      <c r="F1148" s="6" t="s">
        <v>160</v>
      </c>
      <c r="G1148" s="6" t="s">
        <v>159</v>
      </c>
      <c r="H1148" s="6">
        <f t="shared" ref="H1148:H1159" ca="1" si="565">ROUND(C1148*100+35,2)</f>
        <v>93.51</v>
      </c>
      <c r="I1148" s="6" t="s">
        <v>161</v>
      </c>
      <c r="J1148" s="6">
        <f t="shared" ref="J1148:J1153" ca="1" si="566">H1148+ROUND(D1148*100+35,0)</f>
        <v>187.51</v>
      </c>
      <c r="K1148" s="6" t="s">
        <v>166</v>
      </c>
      <c r="V1148" s="9"/>
    </row>
    <row r="1149" spans="1:26" x14ac:dyDescent="0.3">
      <c r="A1149" s="15">
        <v>0</v>
      </c>
      <c r="B1149" s="15">
        <v>0</v>
      </c>
      <c r="C1149" s="6">
        <f t="shared" ca="1" si="537"/>
        <v>0.46665579630900733</v>
      </c>
      <c r="D1149" s="6">
        <f t="shared" ca="1" si="538"/>
        <v>0.46665579630900733</v>
      </c>
      <c r="E1149" s="6" t="str">
        <f t="shared" si="564"/>
        <v/>
      </c>
      <c r="F1149" s="6" t="s">
        <v>160</v>
      </c>
      <c r="G1149" s="6" t="s">
        <v>159</v>
      </c>
      <c r="H1149" s="6">
        <f t="shared" ca="1" si="565"/>
        <v>81.67</v>
      </c>
      <c r="I1149" s="6" t="s">
        <v>161</v>
      </c>
      <c r="J1149" s="6">
        <f t="shared" ca="1" si="566"/>
        <v>163.67000000000002</v>
      </c>
      <c r="K1149" s="6" t="s">
        <v>166</v>
      </c>
      <c r="V1149" s="9"/>
    </row>
    <row r="1150" spans="1:26" x14ac:dyDescent="0.3">
      <c r="A1150" s="15">
        <v>0</v>
      </c>
      <c r="B1150" s="15">
        <v>0</v>
      </c>
      <c r="C1150" s="6">
        <f t="shared" ca="1" si="537"/>
        <v>0.85832772511350475</v>
      </c>
      <c r="D1150" s="6">
        <f t="shared" ca="1" si="538"/>
        <v>0.14167227488649525</v>
      </c>
      <c r="E1150" s="6" t="str">
        <f t="shared" si="564"/>
        <v/>
      </c>
      <c r="F1150" s="6" t="s">
        <v>160</v>
      </c>
      <c r="G1150" s="6" t="s">
        <v>159</v>
      </c>
      <c r="H1150" s="6">
        <f t="shared" ca="1" si="565"/>
        <v>120.83</v>
      </c>
      <c r="I1150" s="6" t="s">
        <v>161</v>
      </c>
      <c r="J1150" s="6">
        <f t="shared" ca="1" si="566"/>
        <v>169.82999999999998</v>
      </c>
      <c r="K1150" s="6" t="s">
        <v>166</v>
      </c>
      <c r="V1150" s="9"/>
    </row>
    <row r="1151" spans="1:26" x14ac:dyDescent="0.3">
      <c r="A1151" s="15">
        <v>0</v>
      </c>
      <c r="B1151" s="15">
        <v>0</v>
      </c>
      <c r="C1151" s="6">
        <f t="shared" ca="1" si="537"/>
        <v>0.59356808107706671</v>
      </c>
      <c r="D1151" s="6">
        <f t="shared" ca="1" si="538"/>
        <v>0.59356808107706671</v>
      </c>
      <c r="E1151" s="6" t="str">
        <f t="shared" si="564"/>
        <v/>
      </c>
      <c r="F1151" s="6" t="s">
        <v>160</v>
      </c>
      <c r="G1151" s="6" t="s">
        <v>159</v>
      </c>
      <c r="H1151" s="6">
        <f t="shared" ca="1" si="565"/>
        <v>94.36</v>
      </c>
      <c r="I1151" s="6" t="s">
        <v>161</v>
      </c>
      <c r="J1151" s="6">
        <f t="shared" ca="1" si="566"/>
        <v>188.36</v>
      </c>
      <c r="K1151" s="6" t="s">
        <v>166</v>
      </c>
      <c r="V1151" s="9"/>
    </row>
    <row r="1152" spans="1:26" x14ac:dyDescent="0.3">
      <c r="A1152" s="15">
        <v>0</v>
      </c>
      <c r="B1152" s="15">
        <v>0</v>
      </c>
      <c r="C1152" s="6">
        <f t="shared" ca="1" si="537"/>
        <v>1.8242612745654752E-3</v>
      </c>
      <c r="D1152" s="6">
        <f t="shared" ca="1" si="538"/>
        <v>0.50182426127456548</v>
      </c>
      <c r="E1152" s="6" t="str">
        <f t="shared" si="564"/>
        <v/>
      </c>
      <c r="F1152" s="6" t="s">
        <v>160</v>
      </c>
      <c r="G1152" s="6" t="s">
        <v>159</v>
      </c>
      <c r="H1152" s="6">
        <f t="shared" ca="1" si="565"/>
        <v>35.18</v>
      </c>
      <c r="I1152" s="6" t="s">
        <v>161</v>
      </c>
      <c r="J1152" s="6">
        <f t="shared" ca="1" si="566"/>
        <v>120.18</v>
      </c>
      <c r="K1152" s="6" t="s">
        <v>166</v>
      </c>
      <c r="V1152" s="9"/>
    </row>
    <row r="1153" spans="1:26" x14ac:dyDescent="0.3">
      <c r="A1153" s="15">
        <v>0</v>
      </c>
      <c r="B1153" s="15">
        <v>0</v>
      </c>
      <c r="C1153" s="6">
        <f t="shared" ca="1" si="537"/>
        <v>0.95862547080326099</v>
      </c>
      <c r="D1153" s="6">
        <f t="shared" ca="1" si="538"/>
        <v>4.1374529196739007E-2</v>
      </c>
      <c r="E1153" s="6" t="str">
        <f t="shared" si="564"/>
        <v/>
      </c>
      <c r="F1153" s="6" t="s">
        <v>160</v>
      </c>
      <c r="G1153" s="6" t="s">
        <v>159</v>
      </c>
      <c r="H1153" s="6">
        <f t="shared" ca="1" si="565"/>
        <v>130.86000000000001</v>
      </c>
      <c r="I1153" s="6" t="s">
        <v>161</v>
      </c>
      <c r="J1153" s="6">
        <f t="shared" ca="1" si="566"/>
        <v>169.86</v>
      </c>
      <c r="K1153" s="6" t="s">
        <v>166</v>
      </c>
      <c r="V1153" s="9"/>
    </row>
    <row r="1154" spans="1:26" x14ac:dyDescent="0.3">
      <c r="A1154" s="15">
        <v>0</v>
      </c>
      <c r="B1154" s="15">
        <v>0</v>
      </c>
      <c r="C1154" s="6">
        <f t="shared" ca="1" si="537"/>
        <v>4.4170631995956722E-3</v>
      </c>
      <c r="D1154" s="6">
        <f t="shared" ca="1" si="538"/>
        <v>0.50441706319959567</v>
      </c>
      <c r="E1154" s="6" t="str">
        <f t="shared" si="564"/>
        <v/>
      </c>
      <c r="F1154" s="6" t="s">
        <v>160</v>
      </c>
      <c r="G1154" s="6" t="s">
        <v>162</v>
      </c>
      <c r="H1154" s="6">
        <f t="shared" ca="1" si="565"/>
        <v>35.44</v>
      </c>
      <c r="I1154" s="6" t="s">
        <v>163</v>
      </c>
      <c r="J1154" s="6">
        <f t="shared" ref="J1154:J1159" ca="1" si="567">ROUND(D1154*100+35,0)</f>
        <v>85</v>
      </c>
      <c r="K1154" s="6" t="s">
        <v>164</v>
      </c>
      <c r="L1154" s="6">
        <f t="shared" ref="L1154:L1159" ca="1" si="568">ROUND(D1154*20,0)</f>
        <v>10</v>
      </c>
      <c r="M1154" s="6" t="s">
        <v>165</v>
      </c>
      <c r="V1154" s="9"/>
    </row>
    <row r="1155" spans="1:26" x14ac:dyDescent="0.3">
      <c r="A1155" s="15">
        <v>0</v>
      </c>
      <c r="B1155" s="15">
        <v>0</v>
      </c>
      <c r="C1155" s="6">
        <f t="shared" ca="1" si="537"/>
        <v>0.2432645377442213</v>
      </c>
      <c r="D1155" s="6">
        <f t="shared" ca="1" si="538"/>
        <v>0.2432645377442213</v>
      </c>
      <c r="E1155" s="6" t="str">
        <f t="shared" si="564"/>
        <v/>
      </c>
      <c r="F1155" s="6" t="s">
        <v>160</v>
      </c>
      <c r="G1155" s="6" t="s">
        <v>162</v>
      </c>
      <c r="H1155" s="6">
        <f t="shared" ca="1" si="565"/>
        <v>59.33</v>
      </c>
      <c r="I1155" s="6" t="s">
        <v>163</v>
      </c>
      <c r="J1155" s="6">
        <f t="shared" ca="1" si="567"/>
        <v>59</v>
      </c>
      <c r="K1155" s="6" t="s">
        <v>164</v>
      </c>
      <c r="L1155" s="6">
        <f t="shared" ca="1" si="568"/>
        <v>5</v>
      </c>
      <c r="M1155" s="6" t="s">
        <v>165</v>
      </c>
      <c r="V1155" s="9"/>
    </row>
    <row r="1156" spans="1:26" x14ac:dyDescent="0.3">
      <c r="A1156" s="15">
        <v>0</v>
      </c>
      <c r="B1156" s="15">
        <v>0</v>
      </c>
      <c r="C1156" s="6">
        <f t="shared" ca="1" si="537"/>
        <v>0.65590250906821079</v>
      </c>
      <c r="D1156" s="6">
        <f t="shared" ca="1" si="538"/>
        <v>0.34409749093178921</v>
      </c>
      <c r="E1156" s="6" t="str">
        <f t="shared" si="564"/>
        <v/>
      </c>
      <c r="F1156" s="6" t="s">
        <v>160</v>
      </c>
      <c r="G1156" s="6" t="s">
        <v>162</v>
      </c>
      <c r="H1156" s="6">
        <f t="shared" ca="1" si="565"/>
        <v>100.59</v>
      </c>
      <c r="I1156" s="6" t="s">
        <v>163</v>
      </c>
      <c r="J1156" s="6">
        <f t="shared" ca="1" si="567"/>
        <v>69</v>
      </c>
      <c r="K1156" s="6" t="s">
        <v>164</v>
      </c>
      <c r="L1156" s="6">
        <f t="shared" ca="1" si="568"/>
        <v>7</v>
      </c>
      <c r="M1156" s="6" t="s">
        <v>165</v>
      </c>
      <c r="V1156" s="9"/>
    </row>
    <row r="1157" spans="1:26" x14ac:dyDescent="0.3">
      <c r="A1157" s="15">
        <v>0</v>
      </c>
      <c r="B1157" s="15">
        <v>0</v>
      </c>
      <c r="C1157" s="6">
        <f t="shared" ref="C1157:C1220" ca="1" si="569">RAND()</f>
        <v>0.77570237629126093</v>
      </c>
      <c r="D1157" s="6">
        <f t="shared" ref="D1157:D1220" ca="1" si="570">IF(C1157&gt;0.1,      IF(C1157&lt;0.6,C1157,ABS(1-C1157)),C1157+0.5)</f>
        <v>0.22429762370873907</v>
      </c>
      <c r="E1157" s="6" t="str">
        <f t="shared" si="564"/>
        <v/>
      </c>
      <c r="F1157" s="6" t="s">
        <v>160</v>
      </c>
      <c r="G1157" s="6" t="s">
        <v>162</v>
      </c>
      <c r="H1157" s="6">
        <f t="shared" ca="1" si="565"/>
        <v>112.57</v>
      </c>
      <c r="I1157" s="6" t="s">
        <v>163</v>
      </c>
      <c r="J1157" s="6">
        <f t="shared" ca="1" si="567"/>
        <v>57</v>
      </c>
      <c r="K1157" s="6" t="s">
        <v>164</v>
      </c>
      <c r="L1157" s="6">
        <f t="shared" ca="1" si="568"/>
        <v>4</v>
      </c>
      <c r="M1157" s="6" t="s">
        <v>165</v>
      </c>
      <c r="V1157" s="9"/>
    </row>
    <row r="1158" spans="1:26" x14ac:dyDescent="0.3">
      <c r="A1158" s="15">
        <v>0</v>
      </c>
      <c r="B1158" s="15">
        <v>0</v>
      </c>
      <c r="C1158" s="6">
        <f t="shared" ca="1" si="569"/>
        <v>0.61049354466291872</v>
      </c>
      <c r="D1158" s="6">
        <f t="shared" ca="1" si="570"/>
        <v>0.38950645533708128</v>
      </c>
      <c r="E1158" s="6" t="str">
        <f t="shared" si="564"/>
        <v/>
      </c>
      <c r="F1158" s="6" t="s">
        <v>160</v>
      </c>
      <c r="G1158" s="6" t="s">
        <v>162</v>
      </c>
      <c r="H1158" s="6">
        <f t="shared" ca="1" si="565"/>
        <v>96.05</v>
      </c>
      <c r="I1158" s="6" t="s">
        <v>163</v>
      </c>
      <c r="J1158" s="6">
        <f t="shared" ca="1" si="567"/>
        <v>74</v>
      </c>
      <c r="K1158" s="6" t="s">
        <v>164</v>
      </c>
      <c r="L1158" s="6">
        <f t="shared" ca="1" si="568"/>
        <v>8</v>
      </c>
      <c r="M1158" s="6" t="s">
        <v>165</v>
      </c>
      <c r="N1158" s="10"/>
      <c r="O1158" s="10"/>
      <c r="P1158" s="10"/>
      <c r="Q1158" s="10"/>
      <c r="R1158" s="10"/>
      <c r="S1158" s="10"/>
      <c r="T1158" s="10"/>
      <c r="U1158" s="10"/>
      <c r="V1158" s="11"/>
      <c r="W1158" s="10"/>
      <c r="X1158" s="10"/>
      <c r="Y1158" s="10"/>
      <c r="Z1158" s="10"/>
    </row>
    <row r="1159" spans="1:26" x14ac:dyDescent="0.3">
      <c r="A1159" s="15">
        <v>0</v>
      </c>
      <c r="B1159" s="15">
        <v>0</v>
      </c>
      <c r="C1159" s="6">
        <f t="shared" ca="1" si="569"/>
        <v>0.50294750174878</v>
      </c>
      <c r="D1159" s="6">
        <f t="shared" ca="1" si="570"/>
        <v>0.50294750174878</v>
      </c>
      <c r="E1159" s="6" t="str">
        <f t="shared" si="564"/>
        <v/>
      </c>
      <c r="F1159" s="6" t="s">
        <v>160</v>
      </c>
      <c r="G1159" s="6" t="s">
        <v>162</v>
      </c>
      <c r="H1159" s="6">
        <f t="shared" ca="1" si="565"/>
        <v>85.29</v>
      </c>
      <c r="I1159" s="6" t="s">
        <v>163</v>
      </c>
      <c r="J1159" s="6">
        <f t="shared" ca="1" si="567"/>
        <v>85</v>
      </c>
      <c r="K1159" s="6" t="s">
        <v>164</v>
      </c>
      <c r="L1159" s="6">
        <f t="shared" ca="1" si="568"/>
        <v>10</v>
      </c>
      <c r="M1159" s="6" t="s">
        <v>165</v>
      </c>
      <c r="V1159" s="9"/>
    </row>
    <row r="1160" spans="1:26" ht="42.55" x14ac:dyDescent="0.3">
      <c r="A1160" s="15" t="s">
        <v>158</v>
      </c>
      <c r="B1160" s="15">
        <v>0</v>
      </c>
      <c r="C1160" s="6">
        <f t="shared" ca="1" si="569"/>
        <v>0.4612391033141312</v>
      </c>
      <c r="D1160" s="6">
        <f t="shared" ca="1" si="570"/>
        <v>0.4612391033141312</v>
      </c>
      <c r="E1160" s="17" t="str">
        <f t="shared" ref="E1160" si="571">IF(A1160=0,"",_xlfn.CONCAT("\end{enumerate} \section*{ Cuenta ",A1160,"} \begin{enumerate}"))</f>
        <v>\end{enumerate} \section*{ Cuenta X} \begin{enumerate}</v>
      </c>
    </row>
    <row r="1161" spans="1:26" x14ac:dyDescent="0.3">
      <c r="A1161" s="15">
        <v>0</v>
      </c>
      <c r="B1161" s="15">
        <v>0</v>
      </c>
      <c r="C1161" s="6">
        <f t="shared" ca="1" si="569"/>
        <v>0.36587975206018586</v>
      </c>
      <c r="D1161" s="6">
        <f t="shared" ca="1" si="570"/>
        <v>0.36587975206018586</v>
      </c>
      <c r="E1161" s="6" t="str">
        <f t="shared" ref="E1161:E1172" si="572">IF(A1161=0,"",_xlfn.CONCAT("## ",A1161))</f>
        <v/>
      </c>
      <c r="F1161" s="6" t="s">
        <v>160</v>
      </c>
      <c r="G1161" s="6" t="s">
        <v>159</v>
      </c>
      <c r="H1161" s="6">
        <f t="shared" ref="H1161:H1172" ca="1" si="573">ROUND(C1161*100+35,2)</f>
        <v>71.59</v>
      </c>
      <c r="I1161" s="6" t="s">
        <v>161</v>
      </c>
      <c r="J1161" s="6">
        <f t="shared" ref="J1161:J1166" ca="1" si="574">H1161+ROUND(D1161*100+35,0)</f>
        <v>143.59</v>
      </c>
      <c r="K1161" s="6" t="s">
        <v>166</v>
      </c>
      <c r="V1161" s="9"/>
    </row>
    <row r="1162" spans="1:26" x14ac:dyDescent="0.3">
      <c r="A1162" s="15">
        <v>0</v>
      </c>
      <c r="B1162" s="15">
        <v>0</v>
      </c>
      <c r="C1162" s="6">
        <f t="shared" ca="1" si="569"/>
        <v>0.11415996393325945</v>
      </c>
      <c r="D1162" s="6">
        <f t="shared" ca="1" si="570"/>
        <v>0.11415996393325945</v>
      </c>
      <c r="E1162" s="6" t="str">
        <f t="shared" si="572"/>
        <v/>
      </c>
      <c r="F1162" s="6" t="s">
        <v>160</v>
      </c>
      <c r="G1162" s="6" t="s">
        <v>159</v>
      </c>
      <c r="H1162" s="6">
        <f t="shared" ca="1" si="573"/>
        <v>46.42</v>
      </c>
      <c r="I1162" s="6" t="s">
        <v>161</v>
      </c>
      <c r="J1162" s="6">
        <f t="shared" ca="1" si="574"/>
        <v>92.42</v>
      </c>
      <c r="K1162" s="6" t="s">
        <v>166</v>
      </c>
      <c r="V1162" s="9"/>
    </row>
    <row r="1163" spans="1:26" x14ac:dyDescent="0.3">
      <c r="A1163" s="15">
        <v>0</v>
      </c>
      <c r="B1163" s="15">
        <v>0</v>
      </c>
      <c r="C1163" s="6">
        <f t="shared" ca="1" si="569"/>
        <v>0.20326632696113034</v>
      </c>
      <c r="D1163" s="6">
        <f t="shared" ca="1" si="570"/>
        <v>0.20326632696113034</v>
      </c>
      <c r="E1163" s="6" t="str">
        <f t="shared" si="572"/>
        <v/>
      </c>
      <c r="F1163" s="6" t="s">
        <v>160</v>
      </c>
      <c r="G1163" s="6" t="s">
        <v>159</v>
      </c>
      <c r="H1163" s="6">
        <f t="shared" ca="1" si="573"/>
        <v>55.33</v>
      </c>
      <c r="I1163" s="6" t="s">
        <v>161</v>
      </c>
      <c r="J1163" s="6">
        <f t="shared" ca="1" si="574"/>
        <v>110.33</v>
      </c>
      <c r="K1163" s="6" t="s">
        <v>166</v>
      </c>
      <c r="V1163" s="9"/>
    </row>
    <row r="1164" spans="1:26" x14ac:dyDescent="0.3">
      <c r="A1164" s="15">
        <v>0</v>
      </c>
      <c r="B1164" s="15">
        <v>0</v>
      </c>
      <c r="C1164" s="6">
        <f t="shared" ca="1" si="569"/>
        <v>0.78613687493017226</v>
      </c>
      <c r="D1164" s="6">
        <f t="shared" ca="1" si="570"/>
        <v>0.21386312506982774</v>
      </c>
      <c r="E1164" s="6" t="str">
        <f t="shared" si="572"/>
        <v/>
      </c>
      <c r="F1164" s="6" t="s">
        <v>160</v>
      </c>
      <c r="G1164" s="6" t="s">
        <v>159</v>
      </c>
      <c r="H1164" s="6">
        <f t="shared" ca="1" si="573"/>
        <v>113.61</v>
      </c>
      <c r="I1164" s="6" t="s">
        <v>161</v>
      </c>
      <c r="J1164" s="6">
        <f t="shared" ca="1" si="574"/>
        <v>169.61</v>
      </c>
      <c r="K1164" s="6" t="s">
        <v>166</v>
      </c>
      <c r="V1164" s="9"/>
    </row>
    <row r="1165" spans="1:26" x14ac:dyDescent="0.3">
      <c r="A1165" s="15">
        <v>0</v>
      </c>
      <c r="B1165" s="15">
        <v>0</v>
      </c>
      <c r="C1165" s="6">
        <f t="shared" ca="1" si="569"/>
        <v>0.47202172229658679</v>
      </c>
      <c r="D1165" s="6">
        <f t="shared" ca="1" si="570"/>
        <v>0.47202172229658679</v>
      </c>
      <c r="E1165" s="6" t="str">
        <f t="shared" si="572"/>
        <v/>
      </c>
      <c r="F1165" s="6" t="s">
        <v>160</v>
      </c>
      <c r="G1165" s="6" t="s">
        <v>159</v>
      </c>
      <c r="H1165" s="6">
        <f t="shared" ca="1" si="573"/>
        <v>82.2</v>
      </c>
      <c r="I1165" s="6" t="s">
        <v>161</v>
      </c>
      <c r="J1165" s="6">
        <f t="shared" ca="1" si="574"/>
        <v>164.2</v>
      </c>
      <c r="K1165" s="6" t="s">
        <v>166</v>
      </c>
      <c r="V1165" s="9"/>
    </row>
    <row r="1166" spans="1:26" x14ac:dyDescent="0.3">
      <c r="A1166" s="15">
        <v>0</v>
      </c>
      <c r="B1166" s="15">
        <v>0</v>
      </c>
      <c r="C1166" s="6">
        <f t="shared" ca="1" si="569"/>
        <v>0.92338486954307153</v>
      </c>
      <c r="D1166" s="6">
        <f t="shared" ca="1" si="570"/>
        <v>7.6615130456928471E-2</v>
      </c>
      <c r="E1166" s="6" t="str">
        <f t="shared" si="572"/>
        <v/>
      </c>
      <c r="F1166" s="6" t="s">
        <v>160</v>
      </c>
      <c r="G1166" s="6" t="s">
        <v>159</v>
      </c>
      <c r="H1166" s="6">
        <f t="shared" ca="1" si="573"/>
        <v>127.34</v>
      </c>
      <c r="I1166" s="6" t="s">
        <v>161</v>
      </c>
      <c r="J1166" s="6">
        <f t="shared" ca="1" si="574"/>
        <v>170.34</v>
      </c>
      <c r="K1166" s="6" t="s">
        <v>166</v>
      </c>
      <c r="V1166" s="9"/>
    </row>
    <row r="1167" spans="1:26" x14ac:dyDescent="0.3">
      <c r="A1167" s="15">
        <v>0</v>
      </c>
      <c r="B1167" s="15">
        <v>0</v>
      </c>
      <c r="C1167" s="6">
        <f t="shared" ca="1" si="569"/>
        <v>0.59108404634677203</v>
      </c>
      <c r="D1167" s="6">
        <f t="shared" ca="1" si="570"/>
        <v>0.59108404634677203</v>
      </c>
      <c r="E1167" s="6" t="str">
        <f t="shared" si="572"/>
        <v/>
      </c>
      <c r="F1167" s="6" t="s">
        <v>160</v>
      </c>
      <c r="G1167" s="6" t="s">
        <v>162</v>
      </c>
      <c r="H1167" s="6">
        <f t="shared" ca="1" si="573"/>
        <v>94.11</v>
      </c>
      <c r="I1167" s="6" t="s">
        <v>163</v>
      </c>
      <c r="J1167" s="6">
        <f t="shared" ref="J1167:J1172" ca="1" si="575">ROUND(D1167*100+35,0)</f>
        <v>94</v>
      </c>
      <c r="K1167" s="6" t="s">
        <v>164</v>
      </c>
      <c r="L1167" s="6">
        <f t="shared" ref="L1167:L1172" ca="1" si="576">ROUND(D1167*20,0)</f>
        <v>12</v>
      </c>
      <c r="M1167" s="6" t="s">
        <v>165</v>
      </c>
      <c r="V1167" s="9"/>
    </row>
    <row r="1168" spans="1:26" x14ac:dyDescent="0.3">
      <c r="A1168" s="15">
        <v>0</v>
      </c>
      <c r="B1168" s="15">
        <v>0</v>
      </c>
      <c r="C1168" s="6">
        <f t="shared" ca="1" si="569"/>
        <v>0.55262473099804588</v>
      </c>
      <c r="D1168" s="6">
        <f t="shared" ca="1" si="570"/>
        <v>0.55262473099804588</v>
      </c>
      <c r="E1168" s="6" t="str">
        <f t="shared" si="572"/>
        <v/>
      </c>
      <c r="F1168" s="6" t="s">
        <v>160</v>
      </c>
      <c r="G1168" s="6" t="s">
        <v>162</v>
      </c>
      <c r="H1168" s="6">
        <f t="shared" ca="1" si="573"/>
        <v>90.26</v>
      </c>
      <c r="I1168" s="6" t="s">
        <v>163</v>
      </c>
      <c r="J1168" s="6">
        <f t="shared" ca="1" si="575"/>
        <v>90</v>
      </c>
      <c r="K1168" s="6" t="s">
        <v>164</v>
      </c>
      <c r="L1168" s="6">
        <f t="shared" ca="1" si="576"/>
        <v>11</v>
      </c>
      <c r="M1168" s="6" t="s">
        <v>165</v>
      </c>
      <c r="V1168" s="9"/>
    </row>
    <row r="1169" spans="1:26" x14ac:dyDescent="0.3">
      <c r="A1169" s="15">
        <v>0</v>
      </c>
      <c r="B1169" s="15">
        <v>0</v>
      </c>
      <c r="C1169" s="6">
        <f t="shared" ca="1" si="569"/>
        <v>0.45834206130426847</v>
      </c>
      <c r="D1169" s="6">
        <f t="shared" ca="1" si="570"/>
        <v>0.45834206130426847</v>
      </c>
      <c r="E1169" s="6" t="str">
        <f t="shared" si="572"/>
        <v/>
      </c>
      <c r="F1169" s="6" t="s">
        <v>160</v>
      </c>
      <c r="G1169" s="6" t="s">
        <v>162</v>
      </c>
      <c r="H1169" s="6">
        <f t="shared" ca="1" si="573"/>
        <v>80.83</v>
      </c>
      <c r="I1169" s="6" t="s">
        <v>163</v>
      </c>
      <c r="J1169" s="6">
        <f t="shared" ca="1" si="575"/>
        <v>81</v>
      </c>
      <c r="K1169" s="6" t="s">
        <v>164</v>
      </c>
      <c r="L1169" s="6">
        <f t="shared" ca="1" si="576"/>
        <v>9</v>
      </c>
      <c r="M1169" s="6" t="s">
        <v>165</v>
      </c>
      <c r="V1169" s="9"/>
    </row>
    <row r="1170" spans="1:26" x14ac:dyDescent="0.3">
      <c r="A1170" s="15">
        <v>0</v>
      </c>
      <c r="B1170" s="15">
        <v>0</v>
      </c>
      <c r="C1170" s="6">
        <f t="shared" ca="1" si="569"/>
        <v>0.6864184807217163</v>
      </c>
      <c r="D1170" s="6">
        <f t="shared" ca="1" si="570"/>
        <v>0.3135815192782837</v>
      </c>
      <c r="E1170" s="6" t="str">
        <f t="shared" si="572"/>
        <v/>
      </c>
      <c r="F1170" s="6" t="s">
        <v>160</v>
      </c>
      <c r="G1170" s="6" t="s">
        <v>162</v>
      </c>
      <c r="H1170" s="6">
        <f t="shared" ca="1" si="573"/>
        <v>103.64</v>
      </c>
      <c r="I1170" s="6" t="s">
        <v>163</v>
      </c>
      <c r="J1170" s="6">
        <f t="shared" ca="1" si="575"/>
        <v>66</v>
      </c>
      <c r="K1170" s="6" t="s">
        <v>164</v>
      </c>
      <c r="L1170" s="6">
        <f t="shared" ca="1" si="576"/>
        <v>6</v>
      </c>
      <c r="M1170" s="6" t="s">
        <v>165</v>
      </c>
      <c r="V1170" s="9"/>
    </row>
    <row r="1171" spans="1:26" x14ac:dyDescent="0.3">
      <c r="A1171" s="15">
        <v>0</v>
      </c>
      <c r="B1171" s="15">
        <v>0</v>
      </c>
      <c r="C1171" s="6">
        <f t="shared" ca="1" si="569"/>
        <v>0.27466000689184256</v>
      </c>
      <c r="D1171" s="6">
        <f t="shared" ca="1" si="570"/>
        <v>0.27466000689184256</v>
      </c>
      <c r="E1171" s="6" t="str">
        <f t="shared" si="572"/>
        <v/>
      </c>
      <c r="F1171" s="6" t="s">
        <v>160</v>
      </c>
      <c r="G1171" s="6" t="s">
        <v>162</v>
      </c>
      <c r="H1171" s="6">
        <f t="shared" ca="1" si="573"/>
        <v>62.47</v>
      </c>
      <c r="I1171" s="6" t="s">
        <v>163</v>
      </c>
      <c r="J1171" s="6">
        <f t="shared" ca="1" si="575"/>
        <v>62</v>
      </c>
      <c r="K1171" s="6" t="s">
        <v>164</v>
      </c>
      <c r="L1171" s="6">
        <f t="shared" ca="1" si="576"/>
        <v>5</v>
      </c>
      <c r="M1171" s="6" t="s">
        <v>165</v>
      </c>
      <c r="N1171" s="10"/>
      <c r="O1171" s="10"/>
      <c r="P1171" s="10"/>
      <c r="Q1171" s="10"/>
      <c r="R1171" s="10"/>
      <c r="S1171" s="10"/>
      <c r="T1171" s="10"/>
      <c r="U1171" s="10"/>
      <c r="V1171" s="11"/>
      <c r="W1171" s="10"/>
      <c r="X1171" s="10"/>
      <c r="Y1171" s="10"/>
      <c r="Z1171" s="10"/>
    </row>
    <row r="1172" spans="1:26" x14ac:dyDescent="0.3">
      <c r="A1172" s="15">
        <v>0</v>
      </c>
      <c r="B1172" s="15">
        <v>0</v>
      </c>
      <c r="C1172" s="6">
        <f t="shared" ca="1" si="569"/>
        <v>0.50062791527468387</v>
      </c>
      <c r="D1172" s="6">
        <f t="shared" ca="1" si="570"/>
        <v>0.50062791527468387</v>
      </c>
      <c r="E1172" s="6" t="str">
        <f t="shared" si="572"/>
        <v/>
      </c>
      <c r="F1172" s="6" t="s">
        <v>160</v>
      </c>
      <c r="G1172" s="6" t="s">
        <v>162</v>
      </c>
      <c r="H1172" s="6">
        <f t="shared" ca="1" si="573"/>
        <v>85.06</v>
      </c>
      <c r="I1172" s="6" t="s">
        <v>163</v>
      </c>
      <c r="J1172" s="6">
        <f t="shared" ca="1" si="575"/>
        <v>85</v>
      </c>
      <c r="K1172" s="6" t="s">
        <v>164</v>
      </c>
      <c r="L1172" s="6">
        <f t="shared" ca="1" si="576"/>
        <v>10</v>
      </c>
      <c r="M1172" s="6" t="s">
        <v>165</v>
      </c>
      <c r="V1172" s="9"/>
    </row>
    <row r="1173" spans="1:26" ht="42.55" x14ac:dyDescent="0.3">
      <c r="A1173" s="15" t="s">
        <v>158</v>
      </c>
      <c r="B1173" s="15">
        <v>0</v>
      </c>
      <c r="C1173" s="6">
        <f t="shared" ca="1" si="569"/>
        <v>0.68452265644956756</v>
      </c>
      <c r="D1173" s="6">
        <f t="shared" ca="1" si="570"/>
        <v>0.31547734355043244</v>
      </c>
      <c r="E1173" s="17" t="str">
        <f t="shared" ref="E1173" si="577">IF(A1173=0,"",_xlfn.CONCAT("\end{enumerate} \section*{ Cuenta ",A1173,"} \begin{enumerate}"))</f>
        <v>\end{enumerate} \section*{ Cuenta X} \begin{enumerate}</v>
      </c>
    </row>
    <row r="1174" spans="1:26" x14ac:dyDescent="0.3">
      <c r="A1174" s="15">
        <v>0</v>
      </c>
      <c r="B1174" s="15">
        <v>0</v>
      </c>
      <c r="C1174" s="6">
        <f t="shared" ca="1" si="569"/>
        <v>0.37948431598165466</v>
      </c>
      <c r="D1174" s="6">
        <f t="shared" ca="1" si="570"/>
        <v>0.37948431598165466</v>
      </c>
      <c r="E1174" s="6" t="str">
        <f t="shared" ref="E1174:E1185" si="578">IF(A1174=0,"",_xlfn.CONCAT("## ",A1174))</f>
        <v/>
      </c>
      <c r="F1174" s="6" t="s">
        <v>160</v>
      </c>
      <c r="G1174" s="6" t="s">
        <v>159</v>
      </c>
      <c r="H1174" s="6">
        <f t="shared" ref="H1174:H1185" ca="1" si="579">ROUND(C1174*100+35,2)</f>
        <v>72.95</v>
      </c>
      <c r="I1174" s="6" t="s">
        <v>161</v>
      </c>
      <c r="J1174" s="6">
        <f t="shared" ref="J1174:J1179" ca="1" si="580">H1174+ROUND(D1174*100+35,0)</f>
        <v>145.94999999999999</v>
      </c>
      <c r="K1174" s="6" t="s">
        <v>166</v>
      </c>
      <c r="V1174" s="9"/>
    </row>
    <row r="1175" spans="1:26" x14ac:dyDescent="0.3">
      <c r="A1175" s="15">
        <v>0</v>
      </c>
      <c r="B1175" s="15">
        <v>0</v>
      </c>
      <c r="C1175" s="6">
        <f t="shared" ca="1" si="569"/>
        <v>0.91166561641936583</v>
      </c>
      <c r="D1175" s="6">
        <f t="shared" ca="1" si="570"/>
        <v>8.8334383580634168E-2</v>
      </c>
      <c r="E1175" s="6" t="str">
        <f t="shared" si="578"/>
        <v/>
      </c>
      <c r="F1175" s="6" t="s">
        <v>160</v>
      </c>
      <c r="G1175" s="6" t="s">
        <v>159</v>
      </c>
      <c r="H1175" s="6">
        <f t="shared" ca="1" si="579"/>
        <v>126.17</v>
      </c>
      <c r="I1175" s="6" t="s">
        <v>161</v>
      </c>
      <c r="J1175" s="6">
        <f t="shared" ca="1" si="580"/>
        <v>170.17000000000002</v>
      </c>
      <c r="K1175" s="6" t="s">
        <v>166</v>
      </c>
      <c r="V1175" s="9"/>
    </row>
    <row r="1176" spans="1:26" x14ac:dyDescent="0.3">
      <c r="A1176" s="15">
        <v>0</v>
      </c>
      <c r="B1176" s="15">
        <v>0</v>
      </c>
      <c r="C1176" s="6">
        <f t="shared" ca="1" si="569"/>
        <v>0.30450172124796127</v>
      </c>
      <c r="D1176" s="6">
        <f t="shared" ca="1" si="570"/>
        <v>0.30450172124796127</v>
      </c>
      <c r="E1176" s="6" t="str">
        <f t="shared" si="578"/>
        <v/>
      </c>
      <c r="F1176" s="6" t="s">
        <v>160</v>
      </c>
      <c r="G1176" s="6" t="s">
        <v>159</v>
      </c>
      <c r="H1176" s="6">
        <f t="shared" ca="1" si="579"/>
        <v>65.45</v>
      </c>
      <c r="I1176" s="6" t="s">
        <v>161</v>
      </c>
      <c r="J1176" s="6">
        <f t="shared" ca="1" si="580"/>
        <v>130.44999999999999</v>
      </c>
      <c r="K1176" s="6" t="s">
        <v>166</v>
      </c>
      <c r="V1176" s="9"/>
    </row>
    <row r="1177" spans="1:26" x14ac:dyDescent="0.3">
      <c r="A1177" s="15">
        <v>0</v>
      </c>
      <c r="B1177" s="15">
        <v>0</v>
      </c>
      <c r="C1177" s="6">
        <f t="shared" ca="1" si="569"/>
        <v>0.12008031167264033</v>
      </c>
      <c r="D1177" s="6">
        <f t="shared" ca="1" si="570"/>
        <v>0.12008031167264033</v>
      </c>
      <c r="E1177" s="6" t="str">
        <f t="shared" si="578"/>
        <v/>
      </c>
      <c r="F1177" s="6" t="s">
        <v>160</v>
      </c>
      <c r="G1177" s="6" t="s">
        <v>159</v>
      </c>
      <c r="H1177" s="6">
        <f t="shared" ca="1" si="579"/>
        <v>47.01</v>
      </c>
      <c r="I1177" s="6" t="s">
        <v>161</v>
      </c>
      <c r="J1177" s="6">
        <f t="shared" ca="1" si="580"/>
        <v>94.009999999999991</v>
      </c>
      <c r="K1177" s="6" t="s">
        <v>166</v>
      </c>
      <c r="V1177" s="9"/>
    </row>
    <row r="1178" spans="1:26" x14ac:dyDescent="0.3">
      <c r="A1178" s="15">
        <v>0</v>
      </c>
      <c r="B1178" s="15">
        <v>0</v>
      </c>
      <c r="C1178" s="6">
        <f t="shared" ca="1" si="569"/>
        <v>0.60683838085699604</v>
      </c>
      <c r="D1178" s="6">
        <f t="shared" ca="1" si="570"/>
        <v>0.39316161914300396</v>
      </c>
      <c r="E1178" s="6" t="str">
        <f t="shared" si="578"/>
        <v/>
      </c>
      <c r="F1178" s="6" t="s">
        <v>160</v>
      </c>
      <c r="G1178" s="6" t="s">
        <v>159</v>
      </c>
      <c r="H1178" s="6">
        <f t="shared" ca="1" si="579"/>
        <v>95.68</v>
      </c>
      <c r="I1178" s="6" t="s">
        <v>161</v>
      </c>
      <c r="J1178" s="6">
        <f t="shared" ca="1" si="580"/>
        <v>169.68</v>
      </c>
      <c r="K1178" s="6" t="s">
        <v>166</v>
      </c>
      <c r="V1178" s="9"/>
    </row>
    <row r="1179" spans="1:26" x14ac:dyDescent="0.3">
      <c r="A1179" s="15">
        <v>0</v>
      </c>
      <c r="B1179" s="15">
        <v>0</v>
      </c>
      <c r="C1179" s="6">
        <f t="shared" ca="1" si="569"/>
        <v>9.1921303264372978E-2</v>
      </c>
      <c r="D1179" s="6">
        <f t="shared" ca="1" si="570"/>
        <v>0.59192130326437298</v>
      </c>
      <c r="E1179" s="6" t="str">
        <f t="shared" si="578"/>
        <v/>
      </c>
      <c r="F1179" s="6" t="s">
        <v>160</v>
      </c>
      <c r="G1179" s="6" t="s">
        <v>159</v>
      </c>
      <c r="H1179" s="6">
        <f t="shared" ca="1" si="579"/>
        <v>44.19</v>
      </c>
      <c r="I1179" s="6" t="s">
        <v>161</v>
      </c>
      <c r="J1179" s="6">
        <f t="shared" ca="1" si="580"/>
        <v>138.19</v>
      </c>
      <c r="K1179" s="6" t="s">
        <v>166</v>
      </c>
      <c r="V1179" s="9"/>
    </row>
    <row r="1180" spans="1:26" x14ac:dyDescent="0.3">
      <c r="A1180" s="15">
        <v>0</v>
      </c>
      <c r="B1180" s="15">
        <v>0</v>
      </c>
      <c r="C1180" s="6">
        <f t="shared" ca="1" si="569"/>
        <v>7.060689193573888E-2</v>
      </c>
      <c r="D1180" s="6">
        <f t="shared" ca="1" si="570"/>
        <v>0.57060689193573888</v>
      </c>
      <c r="E1180" s="6" t="str">
        <f t="shared" si="578"/>
        <v/>
      </c>
      <c r="F1180" s="6" t="s">
        <v>160</v>
      </c>
      <c r="G1180" s="6" t="s">
        <v>162</v>
      </c>
      <c r="H1180" s="6">
        <f t="shared" ca="1" si="579"/>
        <v>42.06</v>
      </c>
      <c r="I1180" s="6" t="s">
        <v>163</v>
      </c>
      <c r="J1180" s="6">
        <f t="shared" ref="J1180:J1185" ca="1" si="581">ROUND(D1180*100+35,0)</f>
        <v>92</v>
      </c>
      <c r="K1180" s="6" t="s">
        <v>164</v>
      </c>
      <c r="L1180" s="6">
        <f t="shared" ref="L1180:L1185" ca="1" si="582">ROUND(D1180*20,0)</f>
        <v>11</v>
      </c>
      <c r="M1180" s="6" t="s">
        <v>165</v>
      </c>
      <c r="V1180" s="9"/>
    </row>
    <row r="1181" spans="1:26" x14ac:dyDescent="0.3">
      <c r="A1181" s="15">
        <v>0</v>
      </c>
      <c r="B1181" s="15">
        <v>0</v>
      </c>
      <c r="C1181" s="6">
        <f t="shared" ca="1" si="569"/>
        <v>0.71060831782495049</v>
      </c>
      <c r="D1181" s="6">
        <f t="shared" ca="1" si="570"/>
        <v>0.28939168217504951</v>
      </c>
      <c r="E1181" s="6" t="str">
        <f t="shared" si="578"/>
        <v/>
      </c>
      <c r="F1181" s="6" t="s">
        <v>160</v>
      </c>
      <c r="G1181" s="6" t="s">
        <v>162</v>
      </c>
      <c r="H1181" s="6">
        <f t="shared" ca="1" si="579"/>
        <v>106.06</v>
      </c>
      <c r="I1181" s="6" t="s">
        <v>163</v>
      </c>
      <c r="J1181" s="6">
        <f t="shared" ca="1" si="581"/>
        <v>64</v>
      </c>
      <c r="K1181" s="6" t="s">
        <v>164</v>
      </c>
      <c r="L1181" s="6">
        <f t="shared" ca="1" si="582"/>
        <v>6</v>
      </c>
      <c r="M1181" s="6" t="s">
        <v>165</v>
      </c>
      <c r="V1181" s="9"/>
    </row>
    <row r="1182" spans="1:26" x14ac:dyDescent="0.3">
      <c r="A1182" s="15">
        <v>0</v>
      </c>
      <c r="B1182" s="15">
        <v>0</v>
      </c>
      <c r="C1182" s="6">
        <f t="shared" ca="1" si="569"/>
        <v>0.77745016751443208</v>
      </c>
      <c r="D1182" s="6">
        <f t="shared" ca="1" si="570"/>
        <v>0.22254983248556792</v>
      </c>
      <c r="E1182" s="6" t="str">
        <f t="shared" si="578"/>
        <v/>
      </c>
      <c r="F1182" s="6" t="s">
        <v>160</v>
      </c>
      <c r="G1182" s="6" t="s">
        <v>162</v>
      </c>
      <c r="H1182" s="6">
        <f t="shared" ca="1" si="579"/>
        <v>112.75</v>
      </c>
      <c r="I1182" s="6" t="s">
        <v>163</v>
      </c>
      <c r="J1182" s="6">
        <f t="shared" ca="1" si="581"/>
        <v>57</v>
      </c>
      <c r="K1182" s="6" t="s">
        <v>164</v>
      </c>
      <c r="L1182" s="6">
        <f t="shared" ca="1" si="582"/>
        <v>4</v>
      </c>
      <c r="M1182" s="6" t="s">
        <v>165</v>
      </c>
      <c r="V1182" s="9"/>
    </row>
    <row r="1183" spans="1:26" x14ac:dyDescent="0.3">
      <c r="A1183" s="15">
        <v>0</v>
      </c>
      <c r="B1183" s="15">
        <v>0</v>
      </c>
      <c r="C1183" s="6">
        <f t="shared" ca="1" si="569"/>
        <v>0.31185000929065321</v>
      </c>
      <c r="D1183" s="6">
        <f t="shared" ca="1" si="570"/>
        <v>0.31185000929065321</v>
      </c>
      <c r="E1183" s="6" t="str">
        <f t="shared" si="578"/>
        <v/>
      </c>
      <c r="F1183" s="6" t="s">
        <v>160</v>
      </c>
      <c r="G1183" s="6" t="s">
        <v>162</v>
      </c>
      <c r="H1183" s="6">
        <f t="shared" ca="1" si="579"/>
        <v>66.19</v>
      </c>
      <c r="I1183" s="6" t="s">
        <v>163</v>
      </c>
      <c r="J1183" s="6">
        <f t="shared" ca="1" si="581"/>
        <v>66</v>
      </c>
      <c r="K1183" s="6" t="s">
        <v>164</v>
      </c>
      <c r="L1183" s="6">
        <f t="shared" ca="1" si="582"/>
        <v>6</v>
      </c>
      <c r="M1183" s="6" t="s">
        <v>165</v>
      </c>
      <c r="V1183" s="9"/>
    </row>
    <row r="1184" spans="1:26" x14ac:dyDescent="0.3">
      <c r="A1184" s="15">
        <v>0</v>
      </c>
      <c r="B1184" s="15">
        <v>0</v>
      </c>
      <c r="C1184" s="6">
        <f t="shared" ca="1" si="569"/>
        <v>0.68260611761562284</v>
      </c>
      <c r="D1184" s="6">
        <f t="shared" ca="1" si="570"/>
        <v>0.31739388238437716</v>
      </c>
      <c r="E1184" s="6" t="str">
        <f t="shared" si="578"/>
        <v/>
      </c>
      <c r="F1184" s="6" t="s">
        <v>160</v>
      </c>
      <c r="G1184" s="6" t="s">
        <v>162</v>
      </c>
      <c r="H1184" s="6">
        <f t="shared" ca="1" si="579"/>
        <v>103.26</v>
      </c>
      <c r="I1184" s="6" t="s">
        <v>163</v>
      </c>
      <c r="J1184" s="6">
        <f t="shared" ca="1" si="581"/>
        <v>67</v>
      </c>
      <c r="K1184" s="6" t="s">
        <v>164</v>
      </c>
      <c r="L1184" s="6">
        <f t="shared" ca="1" si="582"/>
        <v>6</v>
      </c>
      <c r="M1184" s="6" t="s">
        <v>165</v>
      </c>
      <c r="N1184" s="10"/>
      <c r="O1184" s="10"/>
      <c r="P1184" s="10"/>
      <c r="Q1184" s="10"/>
      <c r="R1184" s="10"/>
      <c r="S1184" s="10"/>
      <c r="T1184" s="10"/>
      <c r="U1184" s="10"/>
      <c r="V1184" s="11"/>
      <c r="W1184" s="10"/>
      <c r="X1184" s="10"/>
      <c r="Y1184" s="10"/>
      <c r="Z1184" s="10"/>
    </row>
    <row r="1185" spans="1:26" x14ac:dyDescent="0.3">
      <c r="A1185" s="15">
        <v>0</v>
      </c>
      <c r="B1185" s="15">
        <v>0</v>
      </c>
      <c r="C1185" s="6">
        <f t="shared" ca="1" si="569"/>
        <v>0.63428466659408256</v>
      </c>
      <c r="D1185" s="6">
        <f t="shared" ca="1" si="570"/>
        <v>0.36571533340591744</v>
      </c>
      <c r="E1185" s="6" t="str">
        <f t="shared" si="578"/>
        <v/>
      </c>
      <c r="F1185" s="6" t="s">
        <v>160</v>
      </c>
      <c r="G1185" s="6" t="s">
        <v>162</v>
      </c>
      <c r="H1185" s="6">
        <f t="shared" ca="1" si="579"/>
        <v>98.43</v>
      </c>
      <c r="I1185" s="6" t="s">
        <v>163</v>
      </c>
      <c r="J1185" s="6">
        <f t="shared" ca="1" si="581"/>
        <v>72</v>
      </c>
      <c r="K1185" s="6" t="s">
        <v>164</v>
      </c>
      <c r="L1185" s="6">
        <f t="shared" ca="1" si="582"/>
        <v>7</v>
      </c>
      <c r="M1185" s="6" t="s">
        <v>165</v>
      </c>
      <c r="V1185" s="9"/>
    </row>
    <row r="1186" spans="1:26" ht="42.55" x14ac:dyDescent="0.3">
      <c r="A1186" s="15" t="s">
        <v>158</v>
      </c>
      <c r="B1186" s="15">
        <v>0</v>
      </c>
      <c r="C1186" s="6">
        <f t="shared" ca="1" si="569"/>
        <v>0.28557293726589494</v>
      </c>
      <c r="D1186" s="6">
        <f t="shared" ca="1" si="570"/>
        <v>0.28557293726589494</v>
      </c>
      <c r="E1186" s="17" t="str">
        <f t="shared" ref="E1186" si="583">IF(A1186=0,"",_xlfn.CONCAT("\end{enumerate} \section*{ Cuenta ",A1186,"} \begin{enumerate}"))</f>
        <v>\end{enumerate} \section*{ Cuenta X} \begin{enumerate}</v>
      </c>
    </row>
    <row r="1187" spans="1:26" x14ac:dyDescent="0.3">
      <c r="A1187" s="15">
        <v>0</v>
      </c>
      <c r="B1187" s="15">
        <v>0</v>
      </c>
      <c r="C1187" s="6">
        <f t="shared" ca="1" si="569"/>
        <v>0.6762243995770495</v>
      </c>
      <c r="D1187" s="6">
        <f t="shared" ca="1" si="570"/>
        <v>0.3237756004229505</v>
      </c>
      <c r="E1187" s="6" t="str">
        <f t="shared" ref="E1187:E1198" si="584">IF(A1187=0,"",_xlfn.CONCAT("## ",A1187))</f>
        <v/>
      </c>
      <c r="F1187" s="6" t="s">
        <v>160</v>
      </c>
      <c r="G1187" s="6" t="s">
        <v>159</v>
      </c>
      <c r="H1187" s="6">
        <f t="shared" ref="H1187:H1198" ca="1" si="585">ROUND(C1187*100+35,2)</f>
        <v>102.62</v>
      </c>
      <c r="I1187" s="6" t="s">
        <v>161</v>
      </c>
      <c r="J1187" s="6">
        <f t="shared" ref="J1187:J1192" ca="1" si="586">H1187+ROUND(D1187*100+35,0)</f>
        <v>169.62</v>
      </c>
      <c r="K1187" s="6" t="s">
        <v>166</v>
      </c>
      <c r="V1187" s="9"/>
    </row>
    <row r="1188" spans="1:26" x14ac:dyDescent="0.3">
      <c r="A1188" s="15">
        <v>0</v>
      </c>
      <c r="B1188" s="15">
        <v>0</v>
      </c>
      <c r="C1188" s="6">
        <f t="shared" ca="1" si="569"/>
        <v>0.2642845572722623</v>
      </c>
      <c r="D1188" s="6">
        <f t="shared" ca="1" si="570"/>
        <v>0.2642845572722623</v>
      </c>
      <c r="E1188" s="6" t="str">
        <f t="shared" si="584"/>
        <v/>
      </c>
      <c r="F1188" s="6" t="s">
        <v>160</v>
      </c>
      <c r="G1188" s="6" t="s">
        <v>159</v>
      </c>
      <c r="H1188" s="6">
        <f t="shared" ca="1" si="585"/>
        <v>61.43</v>
      </c>
      <c r="I1188" s="6" t="s">
        <v>161</v>
      </c>
      <c r="J1188" s="6">
        <f t="shared" ca="1" si="586"/>
        <v>122.43</v>
      </c>
      <c r="K1188" s="6" t="s">
        <v>166</v>
      </c>
      <c r="V1188" s="9"/>
    </row>
    <row r="1189" spans="1:26" x14ac:dyDescent="0.3">
      <c r="A1189" s="15">
        <v>0</v>
      </c>
      <c r="B1189" s="15">
        <v>0</v>
      </c>
      <c r="C1189" s="6">
        <f t="shared" ca="1" si="569"/>
        <v>0.3416574441404453</v>
      </c>
      <c r="D1189" s="6">
        <f t="shared" ca="1" si="570"/>
        <v>0.3416574441404453</v>
      </c>
      <c r="E1189" s="6" t="str">
        <f t="shared" si="584"/>
        <v/>
      </c>
      <c r="F1189" s="6" t="s">
        <v>160</v>
      </c>
      <c r="G1189" s="6" t="s">
        <v>159</v>
      </c>
      <c r="H1189" s="6">
        <f t="shared" ca="1" si="585"/>
        <v>69.17</v>
      </c>
      <c r="I1189" s="6" t="s">
        <v>161</v>
      </c>
      <c r="J1189" s="6">
        <f t="shared" ca="1" si="586"/>
        <v>138.17000000000002</v>
      </c>
      <c r="K1189" s="6" t="s">
        <v>166</v>
      </c>
      <c r="V1189" s="9"/>
    </row>
    <row r="1190" spans="1:26" x14ac:dyDescent="0.3">
      <c r="A1190" s="15">
        <v>0</v>
      </c>
      <c r="B1190" s="15">
        <v>0</v>
      </c>
      <c r="C1190" s="6">
        <f t="shared" ca="1" si="569"/>
        <v>6.2474729874531509E-2</v>
      </c>
      <c r="D1190" s="6">
        <f t="shared" ca="1" si="570"/>
        <v>0.56247472987453151</v>
      </c>
      <c r="E1190" s="6" t="str">
        <f t="shared" si="584"/>
        <v/>
      </c>
      <c r="F1190" s="6" t="s">
        <v>160</v>
      </c>
      <c r="G1190" s="6" t="s">
        <v>159</v>
      </c>
      <c r="H1190" s="6">
        <f t="shared" ca="1" si="585"/>
        <v>41.25</v>
      </c>
      <c r="I1190" s="6" t="s">
        <v>161</v>
      </c>
      <c r="J1190" s="6">
        <f t="shared" ca="1" si="586"/>
        <v>132.25</v>
      </c>
      <c r="K1190" s="6" t="s">
        <v>166</v>
      </c>
      <c r="V1190" s="9"/>
    </row>
    <row r="1191" spans="1:26" x14ac:dyDescent="0.3">
      <c r="A1191" s="15">
        <v>0</v>
      </c>
      <c r="B1191" s="15">
        <v>0</v>
      </c>
      <c r="C1191" s="6">
        <f t="shared" ca="1" si="569"/>
        <v>0.97945525221553109</v>
      </c>
      <c r="D1191" s="6">
        <f t="shared" ca="1" si="570"/>
        <v>2.0544747784468909E-2</v>
      </c>
      <c r="E1191" s="6" t="str">
        <f t="shared" si="584"/>
        <v/>
      </c>
      <c r="F1191" s="6" t="s">
        <v>160</v>
      </c>
      <c r="G1191" s="6" t="s">
        <v>159</v>
      </c>
      <c r="H1191" s="6">
        <f t="shared" ca="1" si="585"/>
        <v>132.94999999999999</v>
      </c>
      <c r="I1191" s="6" t="s">
        <v>161</v>
      </c>
      <c r="J1191" s="6">
        <f t="shared" ca="1" si="586"/>
        <v>169.95</v>
      </c>
      <c r="K1191" s="6" t="s">
        <v>166</v>
      </c>
      <c r="V1191" s="9"/>
    </row>
    <row r="1192" spans="1:26" x14ac:dyDescent="0.3">
      <c r="A1192" s="15">
        <v>0</v>
      </c>
      <c r="B1192" s="15">
        <v>0</v>
      </c>
      <c r="C1192" s="6">
        <f t="shared" ca="1" si="569"/>
        <v>0.9979592131302536</v>
      </c>
      <c r="D1192" s="6">
        <f t="shared" ca="1" si="570"/>
        <v>2.0407868697464027E-3</v>
      </c>
      <c r="E1192" s="6" t="str">
        <f t="shared" si="584"/>
        <v/>
      </c>
      <c r="F1192" s="6" t="s">
        <v>160</v>
      </c>
      <c r="G1192" s="6" t="s">
        <v>159</v>
      </c>
      <c r="H1192" s="6">
        <f t="shared" ca="1" si="585"/>
        <v>134.80000000000001</v>
      </c>
      <c r="I1192" s="6" t="s">
        <v>161</v>
      </c>
      <c r="J1192" s="6">
        <f t="shared" ca="1" si="586"/>
        <v>169.8</v>
      </c>
      <c r="K1192" s="6" t="s">
        <v>166</v>
      </c>
      <c r="V1192" s="9"/>
    </row>
    <row r="1193" spans="1:26" x14ac:dyDescent="0.3">
      <c r="A1193" s="15">
        <v>0</v>
      </c>
      <c r="B1193" s="15">
        <v>0</v>
      </c>
      <c r="C1193" s="6">
        <f t="shared" ca="1" si="569"/>
        <v>0.56010938363265039</v>
      </c>
      <c r="D1193" s="6">
        <f t="shared" ca="1" si="570"/>
        <v>0.56010938363265039</v>
      </c>
      <c r="E1193" s="6" t="str">
        <f t="shared" si="584"/>
        <v/>
      </c>
      <c r="F1193" s="6" t="s">
        <v>160</v>
      </c>
      <c r="G1193" s="6" t="s">
        <v>162</v>
      </c>
      <c r="H1193" s="6">
        <f t="shared" ca="1" si="585"/>
        <v>91.01</v>
      </c>
      <c r="I1193" s="6" t="s">
        <v>163</v>
      </c>
      <c r="J1193" s="6">
        <f t="shared" ref="J1193:J1198" ca="1" si="587">ROUND(D1193*100+35,0)</f>
        <v>91</v>
      </c>
      <c r="K1193" s="6" t="s">
        <v>164</v>
      </c>
      <c r="L1193" s="6">
        <f t="shared" ref="L1193:L1198" ca="1" si="588">ROUND(D1193*20,0)</f>
        <v>11</v>
      </c>
      <c r="M1193" s="6" t="s">
        <v>165</v>
      </c>
      <c r="V1193" s="9"/>
    </row>
    <row r="1194" spans="1:26" x14ac:dyDescent="0.3">
      <c r="A1194" s="15">
        <v>0</v>
      </c>
      <c r="B1194" s="15">
        <v>0</v>
      </c>
      <c r="C1194" s="6">
        <f t="shared" ca="1" si="569"/>
        <v>0.34887931943453065</v>
      </c>
      <c r="D1194" s="6">
        <f t="shared" ca="1" si="570"/>
        <v>0.34887931943453065</v>
      </c>
      <c r="E1194" s="6" t="str">
        <f t="shared" si="584"/>
        <v/>
      </c>
      <c r="F1194" s="6" t="s">
        <v>160</v>
      </c>
      <c r="G1194" s="6" t="s">
        <v>162</v>
      </c>
      <c r="H1194" s="6">
        <f t="shared" ca="1" si="585"/>
        <v>69.89</v>
      </c>
      <c r="I1194" s="6" t="s">
        <v>163</v>
      </c>
      <c r="J1194" s="6">
        <f t="shared" ca="1" si="587"/>
        <v>70</v>
      </c>
      <c r="K1194" s="6" t="s">
        <v>164</v>
      </c>
      <c r="L1194" s="6">
        <f t="shared" ca="1" si="588"/>
        <v>7</v>
      </c>
      <c r="M1194" s="6" t="s">
        <v>165</v>
      </c>
      <c r="V1194" s="9"/>
    </row>
    <row r="1195" spans="1:26" x14ac:dyDescent="0.3">
      <c r="A1195" s="15">
        <v>0</v>
      </c>
      <c r="B1195" s="15">
        <v>0</v>
      </c>
      <c r="C1195" s="6">
        <f t="shared" ca="1" si="569"/>
        <v>0.79833542235571842</v>
      </c>
      <c r="D1195" s="6">
        <f t="shared" ca="1" si="570"/>
        <v>0.20166457764428158</v>
      </c>
      <c r="E1195" s="6" t="str">
        <f t="shared" si="584"/>
        <v/>
      </c>
      <c r="F1195" s="6" t="s">
        <v>160</v>
      </c>
      <c r="G1195" s="6" t="s">
        <v>162</v>
      </c>
      <c r="H1195" s="6">
        <f t="shared" ca="1" si="585"/>
        <v>114.83</v>
      </c>
      <c r="I1195" s="6" t="s">
        <v>163</v>
      </c>
      <c r="J1195" s="6">
        <f t="shared" ca="1" si="587"/>
        <v>55</v>
      </c>
      <c r="K1195" s="6" t="s">
        <v>164</v>
      </c>
      <c r="L1195" s="6">
        <f t="shared" ca="1" si="588"/>
        <v>4</v>
      </c>
      <c r="M1195" s="6" t="s">
        <v>165</v>
      </c>
      <c r="V1195" s="9"/>
    </row>
    <row r="1196" spans="1:26" x14ac:dyDescent="0.3">
      <c r="A1196" s="15">
        <v>0</v>
      </c>
      <c r="B1196" s="15">
        <v>0</v>
      </c>
      <c r="C1196" s="6">
        <f t="shared" ca="1" si="569"/>
        <v>0.62279226863552417</v>
      </c>
      <c r="D1196" s="6">
        <f t="shared" ca="1" si="570"/>
        <v>0.37720773136447583</v>
      </c>
      <c r="E1196" s="6" t="str">
        <f t="shared" si="584"/>
        <v/>
      </c>
      <c r="F1196" s="6" t="s">
        <v>160</v>
      </c>
      <c r="G1196" s="6" t="s">
        <v>162</v>
      </c>
      <c r="H1196" s="6">
        <f t="shared" ca="1" si="585"/>
        <v>97.28</v>
      </c>
      <c r="I1196" s="6" t="s">
        <v>163</v>
      </c>
      <c r="J1196" s="6">
        <f t="shared" ca="1" si="587"/>
        <v>73</v>
      </c>
      <c r="K1196" s="6" t="s">
        <v>164</v>
      </c>
      <c r="L1196" s="6">
        <f t="shared" ca="1" si="588"/>
        <v>8</v>
      </c>
      <c r="M1196" s="6" t="s">
        <v>165</v>
      </c>
      <c r="V1196" s="9"/>
    </row>
    <row r="1197" spans="1:26" x14ac:dyDescent="0.3">
      <c r="A1197" s="15">
        <v>0</v>
      </c>
      <c r="B1197" s="15">
        <v>0</v>
      </c>
      <c r="C1197" s="6">
        <f t="shared" ca="1" si="569"/>
        <v>0.96710221362878734</v>
      </c>
      <c r="D1197" s="6">
        <f t="shared" ca="1" si="570"/>
        <v>3.2897786371212656E-2</v>
      </c>
      <c r="E1197" s="6" t="str">
        <f t="shared" si="584"/>
        <v/>
      </c>
      <c r="F1197" s="6" t="s">
        <v>160</v>
      </c>
      <c r="G1197" s="6" t="s">
        <v>162</v>
      </c>
      <c r="H1197" s="6">
        <f t="shared" ca="1" si="585"/>
        <v>131.71</v>
      </c>
      <c r="I1197" s="6" t="s">
        <v>163</v>
      </c>
      <c r="J1197" s="6">
        <f t="shared" ca="1" si="587"/>
        <v>38</v>
      </c>
      <c r="K1197" s="6" t="s">
        <v>164</v>
      </c>
      <c r="L1197" s="6">
        <f t="shared" ca="1" si="588"/>
        <v>1</v>
      </c>
      <c r="M1197" s="6" t="s">
        <v>165</v>
      </c>
      <c r="N1197" s="10"/>
      <c r="O1197" s="10"/>
      <c r="P1197" s="10"/>
      <c r="Q1197" s="10"/>
      <c r="R1197" s="10"/>
      <c r="S1197" s="10"/>
      <c r="T1197" s="10"/>
      <c r="U1197" s="10"/>
      <c r="V1197" s="11"/>
      <c r="W1197" s="10"/>
      <c r="X1197" s="10"/>
      <c r="Y1197" s="10"/>
      <c r="Z1197" s="10"/>
    </row>
    <row r="1198" spans="1:26" x14ac:dyDescent="0.3">
      <c r="A1198" s="15">
        <v>0</v>
      </c>
      <c r="B1198" s="15">
        <v>0</v>
      </c>
      <c r="C1198" s="6">
        <f t="shared" ca="1" si="569"/>
        <v>0.17417541784953328</v>
      </c>
      <c r="D1198" s="6">
        <f t="shared" ca="1" si="570"/>
        <v>0.17417541784953328</v>
      </c>
      <c r="E1198" s="6" t="str">
        <f t="shared" si="584"/>
        <v/>
      </c>
      <c r="F1198" s="6" t="s">
        <v>160</v>
      </c>
      <c r="G1198" s="6" t="s">
        <v>162</v>
      </c>
      <c r="H1198" s="6">
        <f t="shared" ca="1" si="585"/>
        <v>52.42</v>
      </c>
      <c r="I1198" s="6" t="s">
        <v>163</v>
      </c>
      <c r="J1198" s="6">
        <f t="shared" ca="1" si="587"/>
        <v>52</v>
      </c>
      <c r="K1198" s="6" t="s">
        <v>164</v>
      </c>
      <c r="L1198" s="6">
        <f t="shared" ca="1" si="588"/>
        <v>3</v>
      </c>
      <c r="M1198" s="6" t="s">
        <v>165</v>
      </c>
      <c r="V1198" s="9"/>
    </row>
    <row r="1199" spans="1:26" ht="42.55" x14ac:dyDescent="0.3">
      <c r="A1199" s="15" t="s">
        <v>158</v>
      </c>
      <c r="B1199" s="15">
        <v>0</v>
      </c>
      <c r="C1199" s="6">
        <f t="shared" ca="1" si="569"/>
        <v>0.53372610971375456</v>
      </c>
      <c r="D1199" s="6">
        <f t="shared" ca="1" si="570"/>
        <v>0.53372610971375456</v>
      </c>
      <c r="E1199" s="17" t="str">
        <f t="shared" ref="E1199" si="589">IF(A1199=0,"",_xlfn.CONCAT("\end{enumerate} \section*{ Cuenta ",A1199,"} \begin{enumerate}"))</f>
        <v>\end{enumerate} \section*{ Cuenta X} \begin{enumerate}</v>
      </c>
    </row>
    <row r="1200" spans="1:26" x14ac:dyDescent="0.3">
      <c r="A1200" s="15">
        <v>0</v>
      </c>
      <c r="B1200" s="15">
        <v>0</v>
      </c>
      <c r="C1200" s="6">
        <f t="shared" ca="1" si="569"/>
        <v>0.58759821200812057</v>
      </c>
      <c r="D1200" s="6">
        <f t="shared" ca="1" si="570"/>
        <v>0.58759821200812057</v>
      </c>
      <c r="E1200" s="6" t="str">
        <f t="shared" ref="E1200:E1211" si="590">IF(A1200=0,"",_xlfn.CONCAT("## ",A1200))</f>
        <v/>
      </c>
      <c r="F1200" s="6" t="s">
        <v>160</v>
      </c>
      <c r="G1200" s="6" t="s">
        <v>159</v>
      </c>
      <c r="H1200" s="6">
        <f t="shared" ref="H1200:H1211" ca="1" si="591">ROUND(C1200*100+35,2)</f>
        <v>93.76</v>
      </c>
      <c r="I1200" s="6" t="s">
        <v>161</v>
      </c>
      <c r="J1200" s="6">
        <f t="shared" ref="J1200:J1205" ca="1" si="592">H1200+ROUND(D1200*100+35,0)</f>
        <v>187.76</v>
      </c>
      <c r="K1200" s="6" t="s">
        <v>166</v>
      </c>
      <c r="V1200" s="9"/>
    </row>
    <row r="1201" spans="1:26" x14ac:dyDescent="0.3">
      <c r="A1201" s="15">
        <v>0</v>
      </c>
      <c r="B1201" s="15">
        <v>0</v>
      </c>
      <c r="C1201" s="6">
        <f t="shared" ca="1" si="569"/>
        <v>0.66924085424882718</v>
      </c>
      <c r="D1201" s="6">
        <f t="shared" ca="1" si="570"/>
        <v>0.33075914575117282</v>
      </c>
      <c r="E1201" s="6" t="str">
        <f t="shared" si="590"/>
        <v/>
      </c>
      <c r="F1201" s="6" t="s">
        <v>160</v>
      </c>
      <c r="G1201" s="6" t="s">
        <v>159</v>
      </c>
      <c r="H1201" s="6">
        <f t="shared" ca="1" si="591"/>
        <v>101.92</v>
      </c>
      <c r="I1201" s="6" t="s">
        <v>161</v>
      </c>
      <c r="J1201" s="6">
        <f t="shared" ca="1" si="592"/>
        <v>169.92000000000002</v>
      </c>
      <c r="K1201" s="6" t="s">
        <v>166</v>
      </c>
      <c r="V1201" s="9"/>
    </row>
    <row r="1202" spans="1:26" x14ac:dyDescent="0.3">
      <c r="A1202" s="15">
        <v>0</v>
      </c>
      <c r="B1202" s="15">
        <v>0</v>
      </c>
      <c r="C1202" s="6">
        <f t="shared" ca="1" si="569"/>
        <v>6.7433485355244294E-2</v>
      </c>
      <c r="D1202" s="6">
        <f t="shared" ca="1" si="570"/>
        <v>0.56743348535524429</v>
      </c>
      <c r="E1202" s="6" t="str">
        <f t="shared" si="590"/>
        <v/>
      </c>
      <c r="F1202" s="6" t="s">
        <v>160</v>
      </c>
      <c r="G1202" s="6" t="s">
        <v>159</v>
      </c>
      <c r="H1202" s="6">
        <f t="shared" ca="1" si="591"/>
        <v>41.74</v>
      </c>
      <c r="I1202" s="6" t="s">
        <v>161</v>
      </c>
      <c r="J1202" s="6">
        <f t="shared" ca="1" si="592"/>
        <v>133.74</v>
      </c>
      <c r="K1202" s="6" t="s">
        <v>166</v>
      </c>
      <c r="V1202" s="9"/>
    </row>
    <row r="1203" spans="1:26" x14ac:dyDescent="0.3">
      <c r="A1203" s="15">
        <v>0</v>
      </c>
      <c r="B1203" s="15">
        <v>0</v>
      </c>
      <c r="C1203" s="6">
        <f t="shared" ca="1" si="569"/>
        <v>0.44408139174034744</v>
      </c>
      <c r="D1203" s="6">
        <f t="shared" ca="1" si="570"/>
        <v>0.44408139174034744</v>
      </c>
      <c r="E1203" s="6" t="str">
        <f t="shared" si="590"/>
        <v/>
      </c>
      <c r="F1203" s="6" t="s">
        <v>160</v>
      </c>
      <c r="G1203" s="6" t="s">
        <v>159</v>
      </c>
      <c r="H1203" s="6">
        <f t="shared" ca="1" si="591"/>
        <v>79.41</v>
      </c>
      <c r="I1203" s="6" t="s">
        <v>161</v>
      </c>
      <c r="J1203" s="6">
        <f t="shared" ca="1" si="592"/>
        <v>158.41</v>
      </c>
      <c r="K1203" s="6" t="s">
        <v>166</v>
      </c>
      <c r="V1203" s="9"/>
    </row>
    <row r="1204" spans="1:26" x14ac:dyDescent="0.3">
      <c r="A1204" s="15">
        <v>0</v>
      </c>
      <c r="B1204" s="15">
        <v>0</v>
      </c>
      <c r="C1204" s="6">
        <f t="shared" ca="1" si="569"/>
        <v>0.28104590751332215</v>
      </c>
      <c r="D1204" s="6">
        <f t="shared" ca="1" si="570"/>
        <v>0.28104590751332215</v>
      </c>
      <c r="E1204" s="6" t="str">
        <f t="shared" si="590"/>
        <v/>
      </c>
      <c r="F1204" s="6" t="s">
        <v>160</v>
      </c>
      <c r="G1204" s="6" t="s">
        <v>159</v>
      </c>
      <c r="H1204" s="6">
        <f t="shared" ca="1" si="591"/>
        <v>63.1</v>
      </c>
      <c r="I1204" s="6" t="s">
        <v>161</v>
      </c>
      <c r="J1204" s="6">
        <f t="shared" ca="1" si="592"/>
        <v>126.1</v>
      </c>
      <c r="K1204" s="6" t="s">
        <v>166</v>
      </c>
      <c r="V1204" s="9"/>
    </row>
    <row r="1205" spans="1:26" x14ac:dyDescent="0.3">
      <c r="A1205" s="15">
        <v>0</v>
      </c>
      <c r="B1205" s="15">
        <v>0</v>
      </c>
      <c r="C1205" s="6">
        <f t="shared" ca="1" si="569"/>
        <v>0.39418986345671736</v>
      </c>
      <c r="D1205" s="6">
        <f t="shared" ca="1" si="570"/>
        <v>0.39418986345671736</v>
      </c>
      <c r="E1205" s="6" t="str">
        <f t="shared" si="590"/>
        <v/>
      </c>
      <c r="F1205" s="6" t="s">
        <v>160</v>
      </c>
      <c r="G1205" s="6" t="s">
        <v>159</v>
      </c>
      <c r="H1205" s="6">
        <f t="shared" ca="1" si="591"/>
        <v>74.42</v>
      </c>
      <c r="I1205" s="6" t="s">
        <v>161</v>
      </c>
      <c r="J1205" s="6">
        <f t="shared" ca="1" si="592"/>
        <v>148.42000000000002</v>
      </c>
      <c r="K1205" s="6" t="s">
        <v>166</v>
      </c>
      <c r="V1205" s="9"/>
    </row>
    <row r="1206" spans="1:26" x14ac:dyDescent="0.3">
      <c r="A1206" s="15">
        <v>0</v>
      </c>
      <c r="B1206" s="15">
        <v>0</v>
      </c>
      <c r="C1206" s="6">
        <f t="shared" ca="1" si="569"/>
        <v>0.10939743961441761</v>
      </c>
      <c r="D1206" s="6">
        <f t="shared" ca="1" si="570"/>
        <v>0.10939743961441761</v>
      </c>
      <c r="E1206" s="6" t="str">
        <f t="shared" si="590"/>
        <v/>
      </c>
      <c r="F1206" s="6" t="s">
        <v>160</v>
      </c>
      <c r="G1206" s="6" t="s">
        <v>162</v>
      </c>
      <c r="H1206" s="6">
        <f t="shared" ca="1" si="591"/>
        <v>45.94</v>
      </c>
      <c r="I1206" s="6" t="s">
        <v>163</v>
      </c>
      <c r="J1206" s="6">
        <f t="shared" ref="J1206:J1211" ca="1" si="593">ROUND(D1206*100+35,0)</f>
        <v>46</v>
      </c>
      <c r="K1206" s="6" t="s">
        <v>164</v>
      </c>
      <c r="L1206" s="6">
        <f t="shared" ref="L1206:L1211" ca="1" si="594">ROUND(D1206*20,0)</f>
        <v>2</v>
      </c>
      <c r="M1206" s="6" t="s">
        <v>165</v>
      </c>
      <c r="V1206" s="9"/>
    </row>
    <row r="1207" spans="1:26" x14ac:dyDescent="0.3">
      <c r="A1207" s="15">
        <v>0</v>
      </c>
      <c r="B1207" s="15">
        <v>0</v>
      </c>
      <c r="C1207" s="6">
        <f t="shared" ca="1" si="569"/>
        <v>0.91713595075035637</v>
      </c>
      <c r="D1207" s="6">
        <f t="shared" ca="1" si="570"/>
        <v>8.2864049249643634E-2</v>
      </c>
      <c r="E1207" s="6" t="str">
        <f t="shared" si="590"/>
        <v/>
      </c>
      <c r="F1207" s="6" t="s">
        <v>160</v>
      </c>
      <c r="G1207" s="6" t="s">
        <v>162</v>
      </c>
      <c r="H1207" s="6">
        <f t="shared" ca="1" si="591"/>
        <v>126.71</v>
      </c>
      <c r="I1207" s="6" t="s">
        <v>163</v>
      </c>
      <c r="J1207" s="6">
        <f t="shared" ca="1" si="593"/>
        <v>43</v>
      </c>
      <c r="K1207" s="6" t="s">
        <v>164</v>
      </c>
      <c r="L1207" s="6">
        <f t="shared" ca="1" si="594"/>
        <v>2</v>
      </c>
      <c r="M1207" s="6" t="s">
        <v>165</v>
      </c>
      <c r="V1207" s="9"/>
    </row>
    <row r="1208" spans="1:26" x14ac:dyDescent="0.3">
      <c r="A1208" s="15">
        <v>0</v>
      </c>
      <c r="B1208" s="15">
        <v>0</v>
      </c>
      <c r="C1208" s="6">
        <f t="shared" ca="1" si="569"/>
        <v>0.72671658845253306</v>
      </c>
      <c r="D1208" s="6">
        <f t="shared" ca="1" si="570"/>
        <v>0.27328341154746694</v>
      </c>
      <c r="E1208" s="6" t="str">
        <f t="shared" si="590"/>
        <v/>
      </c>
      <c r="F1208" s="6" t="s">
        <v>160</v>
      </c>
      <c r="G1208" s="6" t="s">
        <v>162</v>
      </c>
      <c r="H1208" s="6">
        <f t="shared" ca="1" si="591"/>
        <v>107.67</v>
      </c>
      <c r="I1208" s="6" t="s">
        <v>163</v>
      </c>
      <c r="J1208" s="6">
        <f t="shared" ca="1" si="593"/>
        <v>62</v>
      </c>
      <c r="K1208" s="6" t="s">
        <v>164</v>
      </c>
      <c r="L1208" s="6">
        <f t="shared" ca="1" si="594"/>
        <v>5</v>
      </c>
      <c r="M1208" s="6" t="s">
        <v>165</v>
      </c>
      <c r="V1208" s="9"/>
    </row>
    <row r="1209" spans="1:26" x14ac:dyDescent="0.3">
      <c r="A1209" s="15">
        <v>0</v>
      </c>
      <c r="B1209" s="15">
        <v>0</v>
      </c>
      <c r="C1209" s="6">
        <f t="shared" ca="1" si="569"/>
        <v>0.66988001876816228</v>
      </c>
      <c r="D1209" s="6">
        <f t="shared" ca="1" si="570"/>
        <v>0.33011998123183772</v>
      </c>
      <c r="E1209" s="6" t="str">
        <f t="shared" si="590"/>
        <v/>
      </c>
      <c r="F1209" s="6" t="s">
        <v>160</v>
      </c>
      <c r="G1209" s="6" t="s">
        <v>162</v>
      </c>
      <c r="H1209" s="6">
        <f t="shared" ca="1" si="591"/>
        <v>101.99</v>
      </c>
      <c r="I1209" s="6" t="s">
        <v>163</v>
      </c>
      <c r="J1209" s="6">
        <f t="shared" ca="1" si="593"/>
        <v>68</v>
      </c>
      <c r="K1209" s="6" t="s">
        <v>164</v>
      </c>
      <c r="L1209" s="6">
        <f t="shared" ca="1" si="594"/>
        <v>7</v>
      </c>
      <c r="M1209" s="6" t="s">
        <v>165</v>
      </c>
      <c r="V1209" s="9"/>
    </row>
    <row r="1210" spans="1:26" x14ac:dyDescent="0.3">
      <c r="A1210" s="15">
        <v>0</v>
      </c>
      <c r="B1210" s="15">
        <v>0</v>
      </c>
      <c r="C1210" s="6">
        <f t="shared" ca="1" si="569"/>
        <v>0.32010221568487029</v>
      </c>
      <c r="D1210" s="6">
        <f t="shared" ca="1" si="570"/>
        <v>0.32010221568487029</v>
      </c>
      <c r="E1210" s="6" t="str">
        <f t="shared" si="590"/>
        <v/>
      </c>
      <c r="F1210" s="6" t="s">
        <v>160</v>
      </c>
      <c r="G1210" s="6" t="s">
        <v>162</v>
      </c>
      <c r="H1210" s="6">
        <f t="shared" ca="1" si="591"/>
        <v>67.010000000000005</v>
      </c>
      <c r="I1210" s="6" t="s">
        <v>163</v>
      </c>
      <c r="J1210" s="6">
        <f t="shared" ca="1" si="593"/>
        <v>67</v>
      </c>
      <c r="K1210" s="6" t="s">
        <v>164</v>
      </c>
      <c r="L1210" s="6">
        <f t="shared" ca="1" si="594"/>
        <v>6</v>
      </c>
      <c r="M1210" s="6" t="s">
        <v>165</v>
      </c>
      <c r="N1210" s="10"/>
      <c r="O1210" s="10"/>
      <c r="P1210" s="10"/>
      <c r="Q1210" s="10"/>
      <c r="R1210" s="10"/>
      <c r="S1210" s="10"/>
      <c r="T1210" s="10"/>
      <c r="U1210" s="10"/>
      <c r="V1210" s="11"/>
      <c r="W1210" s="10"/>
      <c r="X1210" s="10"/>
      <c r="Y1210" s="10"/>
      <c r="Z1210" s="10"/>
    </row>
    <row r="1211" spans="1:26" x14ac:dyDescent="0.3">
      <c r="A1211" s="15">
        <v>0</v>
      </c>
      <c r="B1211" s="15">
        <v>0</v>
      </c>
      <c r="C1211" s="6">
        <f t="shared" ca="1" si="569"/>
        <v>0.79410536122972974</v>
      </c>
      <c r="D1211" s="6">
        <f t="shared" ca="1" si="570"/>
        <v>0.20589463877027026</v>
      </c>
      <c r="E1211" s="6" t="str">
        <f t="shared" si="590"/>
        <v/>
      </c>
      <c r="F1211" s="6" t="s">
        <v>160</v>
      </c>
      <c r="G1211" s="6" t="s">
        <v>162</v>
      </c>
      <c r="H1211" s="6">
        <f t="shared" ca="1" si="591"/>
        <v>114.41</v>
      </c>
      <c r="I1211" s="6" t="s">
        <v>163</v>
      </c>
      <c r="J1211" s="6">
        <f t="shared" ca="1" si="593"/>
        <v>56</v>
      </c>
      <c r="K1211" s="6" t="s">
        <v>164</v>
      </c>
      <c r="L1211" s="6">
        <f t="shared" ca="1" si="594"/>
        <v>4</v>
      </c>
      <c r="M1211" s="6" t="s">
        <v>165</v>
      </c>
      <c r="V1211" s="9"/>
    </row>
    <row r="1212" spans="1:26" ht="42.55" x14ac:dyDescent="0.3">
      <c r="A1212" s="15" t="s">
        <v>158</v>
      </c>
      <c r="B1212" s="15">
        <v>0</v>
      </c>
      <c r="C1212" s="6">
        <f t="shared" ca="1" si="569"/>
        <v>0.13045176746922649</v>
      </c>
      <c r="D1212" s="6">
        <f t="shared" ca="1" si="570"/>
        <v>0.13045176746922649</v>
      </c>
      <c r="E1212" s="17" t="str">
        <f t="shared" ref="E1212" si="595">IF(A1212=0,"",_xlfn.CONCAT("\end{enumerate} \section*{ Cuenta ",A1212,"} \begin{enumerate}"))</f>
        <v>\end{enumerate} \section*{ Cuenta X} \begin{enumerate}</v>
      </c>
    </row>
    <row r="1213" spans="1:26" x14ac:dyDescent="0.3">
      <c r="A1213" s="15">
        <v>0</v>
      </c>
      <c r="B1213" s="15">
        <v>0</v>
      </c>
      <c r="C1213" s="6">
        <f t="shared" ca="1" si="569"/>
        <v>0.27972459777606185</v>
      </c>
      <c r="D1213" s="6">
        <f t="shared" ca="1" si="570"/>
        <v>0.27972459777606185</v>
      </c>
      <c r="E1213" s="6" t="str">
        <f t="shared" ref="E1213:E1224" si="596">IF(A1213=0,"",_xlfn.CONCAT("## ",A1213))</f>
        <v/>
      </c>
      <c r="F1213" s="6" t="s">
        <v>160</v>
      </c>
      <c r="G1213" s="6" t="s">
        <v>159</v>
      </c>
      <c r="H1213" s="6">
        <f t="shared" ref="H1213:H1224" ca="1" si="597">ROUND(C1213*100+35,2)</f>
        <v>62.97</v>
      </c>
      <c r="I1213" s="6" t="s">
        <v>161</v>
      </c>
      <c r="J1213" s="6">
        <f t="shared" ref="J1213:J1218" ca="1" si="598">H1213+ROUND(D1213*100+35,0)</f>
        <v>125.97</v>
      </c>
      <c r="K1213" s="6" t="s">
        <v>166</v>
      </c>
      <c r="V1213" s="9"/>
    </row>
    <row r="1214" spans="1:26" x14ac:dyDescent="0.3">
      <c r="A1214" s="15">
        <v>0</v>
      </c>
      <c r="B1214" s="15">
        <v>0</v>
      </c>
      <c r="C1214" s="6">
        <f t="shared" ca="1" si="569"/>
        <v>0.15928477767322757</v>
      </c>
      <c r="D1214" s="6">
        <f t="shared" ca="1" si="570"/>
        <v>0.15928477767322757</v>
      </c>
      <c r="E1214" s="6" t="str">
        <f t="shared" si="596"/>
        <v/>
      </c>
      <c r="F1214" s="6" t="s">
        <v>160</v>
      </c>
      <c r="G1214" s="6" t="s">
        <v>159</v>
      </c>
      <c r="H1214" s="6">
        <f t="shared" ca="1" si="597"/>
        <v>50.93</v>
      </c>
      <c r="I1214" s="6" t="s">
        <v>161</v>
      </c>
      <c r="J1214" s="6">
        <f t="shared" ca="1" si="598"/>
        <v>101.93</v>
      </c>
      <c r="K1214" s="6" t="s">
        <v>166</v>
      </c>
      <c r="V1214" s="9"/>
    </row>
    <row r="1215" spans="1:26" x14ac:dyDescent="0.3">
      <c r="A1215" s="15">
        <v>0</v>
      </c>
      <c r="B1215" s="15">
        <v>0</v>
      </c>
      <c r="C1215" s="6">
        <f t="shared" ca="1" si="569"/>
        <v>0.87607652906217903</v>
      </c>
      <c r="D1215" s="6">
        <f t="shared" ca="1" si="570"/>
        <v>0.12392347093782097</v>
      </c>
      <c r="E1215" s="6" t="str">
        <f t="shared" si="596"/>
        <v/>
      </c>
      <c r="F1215" s="6" t="s">
        <v>160</v>
      </c>
      <c r="G1215" s="6" t="s">
        <v>159</v>
      </c>
      <c r="H1215" s="6">
        <f t="shared" ca="1" si="597"/>
        <v>122.61</v>
      </c>
      <c r="I1215" s="6" t="s">
        <v>161</v>
      </c>
      <c r="J1215" s="6">
        <f t="shared" ca="1" si="598"/>
        <v>169.61</v>
      </c>
      <c r="K1215" s="6" t="s">
        <v>166</v>
      </c>
      <c r="V1215" s="9"/>
    </row>
    <row r="1216" spans="1:26" x14ac:dyDescent="0.3">
      <c r="A1216" s="15">
        <v>0</v>
      </c>
      <c r="B1216" s="15">
        <v>0</v>
      </c>
      <c r="C1216" s="6">
        <f t="shared" ca="1" si="569"/>
        <v>0.14589886340688729</v>
      </c>
      <c r="D1216" s="6">
        <f t="shared" ca="1" si="570"/>
        <v>0.14589886340688729</v>
      </c>
      <c r="E1216" s="6" t="str">
        <f t="shared" si="596"/>
        <v/>
      </c>
      <c r="F1216" s="6" t="s">
        <v>160</v>
      </c>
      <c r="G1216" s="6" t="s">
        <v>159</v>
      </c>
      <c r="H1216" s="6">
        <f t="shared" ca="1" si="597"/>
        <v>49.59</v>
      </c>
      <c r="I1216" s="6" t="s">
        <v>161</v>
      </c>
      <c r="J1216" s="6">
        <f t="shared" ca="1" si="598"/>
        <v>99.59</v>
      </c>
      <c r="K1216" s="6" t="s">
        <v>166</v>
      </c>
      <c r="V1216" s="9"/>
    </row>
    <row r="1217" spans="1:26" x14ac:dyDescent="0.3">
      <c r="A1217" s="15">
        <v>0</v>
      </c>
      <c r="B1217" s="15">
        <v>0</v>
      </c>
      <c r="C1217" s="6">
        <f t="shared" ca="1" si="569"/>
        <v>0.60175684169175581</v>
      </c>
      <c r="D1217" s="6">
        <f t="shared" ca="1" si="570"/>
        <v>0.39824315830824419</v>
      </c>
      <c r="E1217" s="6" t="str">
        <f t="shared" si="596"/>
        <v/>
      </c>
      <c r="F1217" s="6" t="s">
        <v>160</v>
      </c>
      <c r="G1217" s="6" t="s">
        <v>159</v>
      </c>
      <c r="H1217" s="6">
        <f t="shared" ca="1" si="597"/>
        <v>95.18</v>
      </c>
      <c r="I1217" s="6" t="s">
        <v>161</v>
      </c>
      <c r="J1217" s="6">
        <f t="shared" ca="1" si="598"/>
        <v>170.18</v>
      </c>
      <c r="K1217" s="6" t="s">
        <v>166</v>
      </c>
      <c r="V1217" s="9"/>
    </row>
    <row r="1218" spans="1:26" x14ac:dyDescent="0.3">
      <c r="A1218" s="15">
        <v>0</v>
      </c>
      <c r="B1218" s="15">
        <v>0</v>
      </c>
      <c r="C1218" s="6">
        <f t="shared" ca="1" si="569"/>
        <v>0.66152727042395698</v>
      </c>
      <c r="D1218" s="6">
        <f t="shared" ca="1" si="570"/>
        <v>0.33847272957604302</v>
      </c>
      <c r="E1218" s="6" t="str">
        <f t="shared" si="596"/>
        <v/>
      </c>
      <c r="F1218" s="6" t="s">
        <v>160</v>
      </c>
      <c r="G1218" s="6" t="s">
        <v>159</v>
      </c>
      <c r="H1218" s="6">
        <f t="shared" ca="1" si="597"/>
        <v>101.15</v>
      </c>
      <c r="I1218" s="6" t="s">
        <v>161</v>
      </c>
      <c r="J1218" s="6">
        <f t="shared" ca="1" si="598"/>
        <v>170.15</v>
      </c>
      <c r="K1218" s="6" t="s">
        <v>166</v>
      </c>
      <c r="V1218" s="9"/>
    </row>
    <row r="1219" spans="1:26" x14ac:dyDescent="0.3">
      <c r="A1219" s="15">
        <v>0</v>
      </c>
      <c r="B1219" s="15">
        <v>0</v>
      </c>
      <c r="C1219" s="6">
        <f t="shared" ca="1" si="569"/>
        <v>0.87078834949616835</v>
      </c>
      <c r="D1219" s="6">
        <f t="shared" ca="1" si="570"/>
        <v>0.12921165050383165</v>
      </c>
      <c r="E1219" s="6" t="str">
        <f t="shared" si="596"/>
        <v/>
      </c>
      <c r="F1219" s="6" t="s">
        <v>160</v>
      </c>
      <c r="G1219" s="6" t="s">
        <v>162</v>
      </c>
      <c r="H1219" s="6">
        <f t="shared" ca="1" si="597"/>
        <v>122.08</v>
      </c>
      <c r="I1219" s="6" t="s">
        <v>163</v>
      </c>
      <c r="J1219" s="6">
        <f t="shared" ref="J1219:J1224" ca="1" si="599">ROUND(D1219*100+35,0)</f>
        <v>48</v>
      </c>
      <c r="K1219" s="6" t="s">
        <v>164</v>
      </c>
      <c r="L1219" s="6">
        <f t="shared" ref="L1219:L1224" ca="1" si="600">ROUND(D1219*20,0)</f>
        <v>3</v>
      </c>
      <c r="M1219" s="6" t="s">
        <v>165</v>
      </c>
      <c r="V1219" s="9"/>
    </row>
    <row r="1220" spans="1:26" x14ac:dyDescent="0.3">
      <c r="A1220" s="15">
        <v>0</v>
      </c>
      <c r="B1220" s="15">
        <v>0</v>
      </c>
      <c r="C1220" s="6">
        <f t="shared" ca="1" si="569"/>
        <v>0.26371482257777923</v>
      </c>
      <c r="D1220" s="6">
        <f t="shared" ca="1" si="570"/>
        <v>0.26371482257777923</v>
      </c>
      <c r="E1220" s="6" t="str">
        <f t="shared" si="596"/>
        <v/>
      </c>
      <c r="F1220" s="6" t="s">
        <v>160</v>
      </c>
      <c r="G1220" s="6" t="s">
        <v>162</v>
      </c>
      <c r="H1220" s="6">
        <f t="shared" ca="1" si="597"/>
        <v>61.37</v>
      </c>
      <c r="I1220" s="6" t="s">
        <v>163</v>
      </c>
      <c r="J1220" s="6">
        <f t="shared" ca="1" si="599"/>
        <v>61</v>
      </c>
      <c r="K1220" s="6" t="s">
        <v>164</v>
      </c>
      <c r="L1220" s="6">
        <f t="shared" ca="1" si="600"/>
        <v>5</v>
      </c>
      <c r="M1220" s="6" t="s">
        <v>165</v>
      </c>
      <c r="V1220" s="9"/>
    </row>
    <row r="1221" spans="1:26" x14ac:dyDescent="0.3">
      <c r="A1221" s="15">
        <v>0</v>
      </c>
      <c r="B1221" s="15">
        <v>0</v>
      </c>
      <c r="C1221" s="6">
        <f t="shared" ref="C1221:C1284" ca="1" si="601">RAND()</f>
        <v>0.488766996036193</v>
      </c>
      <c r="D1221" s="6">
        <f t="shared" ref="D1221:D1284" ca="1" si="602">IF(C1221&gt;0.1,      IF(C1221&lt;0.6,C1221,ABS(1-C1221)),C1221+0.5)</f>
        <v>0.488766996036193</v>
      </c>
      <c r="E1221" s="6" t="str">
        <f t="shared" si="596"/>
        <v/>
      </c>
      <c r="F1221" s="6" t="s">
        <v>160</v>
      </c>
      <c r="G1221" s="6" t="s">
        <v>162</v>
      </c>
      <c r="H1221" s="6">
        <f t="shared" ca="1" si="597"/>
        <v>83.88</v>
      </c>
      <c r="I1221" s="6" t="s">
        <v>163</v>
      </c>
      <c r="J1221" s="6">
        <f t="shared" ca="1" si="599"/>
        <v>84</v>
      </c>
      <c r="K1221" s="6" t="s">
        <v>164</v>
      </c>
      <c r="L1221" s="6">
        <f t="shared" ca="1" si="600"/>
        <v>10</v>
      </c>
      <c r="M1221" s="6" t="s">
        <v>165</v>
      </c>
      <c r="V1221" s="9"/>
    </row>
    <row r="1222" spans="1:26" x14ac:dyDescent="0.3">
      <c r="A1222" s="15">
        <v>0</v>
      </c>
      <c r="B1222" s="15">
        <v>0</v>
      </c>
      <c r="C1222" s="6">
        <f t="shared" ca="1" si="601"/>
        <v>0.28340629040891041</v>
      </c>
      <c r="D1222" s="6">
        <f t="shared" ca="1" si="602"/>
        <v>0.28340629040891041</v>
      </c>
      <c r="E1222" s="6" t="str">
        <f t="shared" si="596"/>
        <v/>
      </c>
      <c r="F1222" s="6" t="s">
        <v>160</v>
      </c>
      <c r="G1222" s="6" t="s">
        <v>162</v>
      </c>
      <c r="H1222" s="6">
        <f t="shared" ca="1" si="597"/>
        <v>63.34</v>
      </c>
      <c r="I1222" s="6" t="s">
        <v>163</v>
      </c>
      <c r="J1222" s="6">
        <f t="shared" ca="1" si="599"/>
        <v>63</v>
      </c>
      <c r="K1222" s="6" t="s">
        <v>164</v>
      </c>
      <c r="L1222" s="6">
        <f t="shared" ca="1" si="600"/>
        <v>6</v>
      </c>
      <c r="M1222" s="6" t="s">
        <v>165</v>
      </c>
      <c r="V1222" s="9"/>
    </row>
    <row r="1223" spans="1:26" x14ac:dyDescent="0.3">
      <c r="A1223" s="15">
        <v>0</v>
      </c>
      <c r="B1223" s="15">
        <v>0</v>
      </c>
      <c r="C1223" s="6">
        <f t="shared" ca="1" si="601"/>
        <v>0.10058132234821726</v>
      </c>
      <c r="D1223" s="6">
        <f t="shared" ca="1" si="602"/>
        <v>0.10058132234821726</v>
      </c>
      <c r="E1223" s="6" t="str">
        <f t="shared" si="596"/>
        <v/>
      </c>
      <c r="F1223" s="6" t="s">
        <v>160</v>
      </c>
      <c r="G1223" s="6" t="s">
        <v>162</v>
      </c>
      <c r="H1223" s="6">
        <f t="shared" ca="1" si="597"/>
        <v>45.06</v>
      </c>
      <c r="I1223" s="6" t="s">
        <v>163</v>
      </c>
      <c r="J1223" s="6">
        <f t="shared" ca="1" si="599"/>
        <v>45</v>
      </c>
      <c r="K1223" s="6" t="s">
        <v>164</v>
      </c>
      <c r="L1223" s="6">
        <f t="shared" ca="1" si="600"/>
        <v>2</v>
      </c>
      <c r="M1223" s="6" t="s">
        <v>165</v>
      </c>
      <c r="N1223" s="10"/>
      <c r="O1223" s="10"/>
      <c r="P1223" s="10"/>
      <c r="Q1223" s="10"/>
      <c r="R1223" s="10"/>
      <c r="S1223" s="10"/>
      <c r="T1223" s="10"/>
      <c r="U1223" s="10"/>
      <c r="V1223" s="11"/>
      <c r="W1223" s="10"/>
      <c r="X1223" s="10"/>
      <c r="Y1223" s="10"/>
      <c r="Z1223" s="10"/>
    </row>
    <row r="1224" spans="1:26" x14ac:dyDescent="0.3">
      <c r="A1224" s="15">
        <v>0</v>
      </c>
      <c r="B1224" s="15">
        <v>0</v>
      </c>
      <c r="C1224" s="6">
        <f t="shared" ca="1" si="601"/>
        <v>0.32343927249243953</v>
      </c>
      <c r="D1224" s="6">
        <f t="shared" ca="1" si="602"/>
        <v>0.32343927249243953</v>
      </c>
      <c r="E1224" s="6" t="str">
        <f t="shared" si="596"/>
        <v/>
      </c>
      <c r="F1224" s="6" t="s">
        <v>160</v>
      </c>
      <c r="G1224" s="6" t="s">
        <v>162</v>
      </c>
      <c r="H1224" s="6">
        <f t="shared" ca="1" si="597"/>
        <v>67.34</v>
      </c>
      <c r="I1224" s="6" t="s">
        <v>163</v>
      </c>
      <c r="J1224" s="6">
        <f t="shared" ca="1" si="599"/>
        <v>67</v>
      </c>
      <c r="K1224" s="6" t="s">
        <v>164</v>
      </c>
      <c r="L1224" s="6">
        <f t="shared" ca="1" si="600"/>
        <v>6</v>
      </c>
      <c r="M1224" s="6" t="s">
        <v>165</v>
      </c>
      <c r="V1224" s="9"/>
    </row>
    <row r="1225" spans="1:26" ht="42.55" x14ac:dyDescent="0.3">
      <c r="A1225" s="15" t="s">
        <v>158</v>
      </c>
      <c r="B1225" s="15">
        <v>0</v>
      </c>
      <c r="C1225" s="6">
        <f t="shared" ca="1" si="601"/>
        <v>9.4692892237618898E-3</v>
      </c>
      <c r="D1225" s="6">
        <f t="shared" ca="1" si="602"/>
        <v>0.50946928922376189</v>
      </c>
      <c r="E1225" s="17" t="str">
        <f t="shared" ref="E1225" si="603">IF(A1225=0,"",_xlfn.CONCAT("\end{enumerate} \section*{ Cuenta ",A1225,"} \begin{enumerate}"))</f>
        <v>\end{enumerate} \section*{ Cuenta X} \begin{enumerate}</v>
      </c>
    </row>
    <row r="1226" spans="1:26" x14ac:dyDescent="0.3">
      <c r="A1226" s="15">
        <v>0</v>
      </c>
      <c r="B1226" s="15">
        <v>0</v>
      </c>
      <c r="C1226" s="6">
        <f t="shared" ca="1" si="601"/>
        <v>0.59612576908673665</v>
      </c>
      <c r="D1226" s="6">
        <f t="shared" ca="1" si="602"/>
        <v>0.59612576908673665</v>
      </c>
      <c r="E1226" s="6" t="str">
        <f t="shared" ref="E1226:E1237" si="604">IF(A1226=0,"",_xlfn.CONCAT("## ",A1226))</f>
        <v/>
      </c>
      <c r="F1226" s="6" t="s">
        <v>160</v>
      </c>
      <c r="G1226" s="6" t="s">
        <v>159</v>
      </c>
      <c r="H1226" s="6">
        <f t="shared" ref="H1226:H1237" ca="1" si="605">ROUND(C1226*100+35,2)</f>
        <v>94.61</v>
      </c>
      <c r="I1226" s="6" t="s">
        <v>161</v>
      </c>
      <c r="J1226" s="6">
        <f t="shared" ref="J1226:J1231" ca="1" si="606">H1226+ROUND(D1226*100+35,0)</f>
        <v>189.61</v>
      </c>
      <c r="K1226" s="6" t="s">
        <v>166</v>
      </c>
      <c r="V1226" s="9"/>
    </row>
    <row r="1227" spans="1:26" x14ac:dyDescent="0.3">
      <c r="A1227" s="15">
        <v>0</v>
      </c>
      <c r="B1227" s="15">
        <v>0</v>
      </c>
      <c r="C1227" s="6">
        <f t="shared" ca="1" si="601"/>
        <v>1.2115150351393877E-2</v>
      </c>
      <c r="D1227" s="6">
        <f t="shared" ca="1" si="602"/>
        <v>0.51211515035139388</v>
      </c>
      <c r="E1227" s="6" t="str">
        <f t="shared" si="604"/>
        <v/>
      </c>
      <c r="F1227" s="6" t="s">
        <v>160</v>
      </c>
      <c r="G1227" s="6" t="s">
        <v>159</v>
      </c>
      <c r="H1227" s="6">
        <f t="shared" ca="1" si="605"/>
        <v>36.21</v>
      </c>
      <c r="I1227" s="6" t="s">
        <v>161</v>
      </c>
      <c r="J1227" s="6">
        <f t="shared" ca="1" si="606"/>
        <v>122.21000000000001</v>
      </c>
      <c r="K1227" s="6" t="s">
        <v>166</v>
      </c>
      <c r="V1227" s="9"/>
    </row>
    <row r="1228" spans="1:26" x14ac:dyDescent="0.3">
      <c r="A1228" s="15">
        <v>0</v>
      </c>
      <c r="B1228" s="15">
        <v>0</v>
      </c>
      <c r="C1228" s="6">
        <f t="shared" ca="1" si="601"/>
        <v>4.4249886216720546E-2</v>
      </c>
      <c r="D1228" s="6">
        <f t="shared" ca="1" si="602"/>
        <v>0.54424988621672055</v>
      </c>
      <c r="E1228" s="6" t="str">
        <f t="shared" si="604"/>
        <v/>
      </c>
      <c r="F1228" s="6" t="s">
        <v>160</v>
      </c>
      <c r="G1228" s="6" t="s">
        <v>159</v>
      </c>
      <c r="H1228" s="6">
        <f t="shared" ca="1" si="605"/>
        <v>39.42</v>
      </c>
      <c r="I1228" s="6" t="s">
        <v>161</v>
      </c>
      <c r="J1228" s="6">
        <f t="shared" ca="1" si="606"/>
        <v>128.42000000000002</v>
      </c>
      <c r="K1228" s="6" t="s">
        <v>166</v>
      </c>
      <c r="V1228" s="9"/>
    </row>
    <row r="1229" spans="1:26" x14ac:dyDescent="0.3">
      <c r="A1229" s="15">
        <v>0</v>
      </c>
      <c r="B1229" s="15">
        <v>0</v>
      </c>
      <c r="C1229" s="6">
        <f t="shared" ca="1" si="601"/>
        <v>0.29846261595722934</v>
      </c>
      <c r="D1229" s="6">
        <f t="shared" ca="1" si="602"/>
        <v>0.29846261595722934</v>
      </c>
      <c r="E1229" s="6" t="str">
        <f t="shared" si="604"/>
        <v/>
      </c>
      <c r="F1229" s="6" t="s">
        <v>160</v>
      </c>
      <c r="G1229" s="6" t="s">
        <v>159</v>
      </c>
      <c r="H1229" s="6">
        <f t="shared" ca="1" si="605"/>
        <v>64.849999999999994</v>
      </c>
      <c r="I1229" s="6" t="s">
        <v>161</v>
      </c>
      <c r="J1229" s="6">
        <f t="shared" ca="1" si="606"/>
        <v>129.85</v>
      </c>
      <c r="K1229" s="6" t="s">
        <v>166</v>
      </c>
      <c r="V1229" s="9"/>
    </row>
    <row r="1230" spans="1:26" x14ac:dyDescent="0.3">
      <c r="A1230" s="15">
        <v>0</v>
      </c>
      <c r="B1230" s="15">
        <v>0</v>
      </c>
      <c r="C1230" s="6">
        <f t="shared" ca="1" si="601"/>
        <v>0.61648497814069791</v>
      </c>
      <c r="D1230" s="6">
        <f t="shared" ca="1" si="602"/>
        <v>0.38351502185930209</v>
      </c>
      <c r="E1230" s="6" t="str">
        <f t="shared" si="604"/>
        <v/>
      </c>
      <c r="F1230" s="6" t="s">
        <v>160</v>
      </c>
      <c r="G1230" s="6" t="s">
        <v>159</v>
      </c>
      <c r="H1230" s="6">
        <f t="shared" ca="1" si="605"/>
        <v>96.65</v>
      </c>
      <c r="I1230" s="6" t="s">
        <v>161</v>
      </c>
      <c r="J1230" s="6">
        <f t="shared" ca="1" si="606"/>
        <v>169.65</v>
      </c>
      <c r="K1230" s="6" t="s">
        <v>166</v>
      </c>
      <c r="V1230" s="9"/>
    </row>
    <row r="1231" spans="1:26" x14ac:dyDescent="0.3">
      <c r="A1231" s="15">
        <v>0</v>
      </c>
      <c r="B1231" s="15">
        <v>0</v>
      </c>
      <c r="C1231" s="6">
        <f t="shared" ca="1" si="601"/>
        <v>0.70434916789395852</v>
      </c>
      <c r="D1231" s="6">
        <f t="shared" ca="1" si="602"/>
        <v>0.29565083210604148</v>
      </c>
      <c r="E1231" s="6" t="str">
        <f t="shared" si="604"/>
        <v/>
      </c>
      <c r="F1231" s="6" t="s">
        <v>160</v>
      </c>
      <c r="G1231" s="6" t="s">
        <v>159</v>
      </c>
      <c r="H1231" s="6">
        <f t="shared" ca="1" si="605"/>
        <v>105.43</v>
      </c>
      <c r="I1231" s="6" t="s">
        <v>161</v>
      </c>
      <c r="J1231" s="6">
        <f t="shared" ca="1" si="606"/>
        <v>170.43</v>
      </c>
      <c r="K1231" s="6" t="s">
        <v>166</v>
      </c>
      <c r="V1231" s="9"/>
    </row>
    <row r="1232" spans="1:26" x14ac:dyDescent="0.3">
      <c r="A1232" s="15">
        <v>0</v>
      </c>
      <c r="B1232" s="15">
        <v>0</v>
      </c>
      <c r="C1232" s="6">
        <f t="shared" ca="1" si="601"/>
        <v>0.10021841979564117</v>
      </c>
      <c r="D1232" s="6">
        <f t="shared" ca="1" si="602"/>
        <v>0.10021841979564117</v>
      </c>
      <c r="E1232" s="6" t="str">
        <f t="shared" si="604"/>
        <v/>
      </c>
      <c r="F1232" s="6" t="s">
        <v>160</v>
      </c>
      <c r="G1232" s="6" t="s">
        <v>162</v>
      </c>
      <c r="H1232" s="6">
        <f t="shared" ca="1" si="605"/>
        <v>45.02</v>
      </c>
      <c r="I1232" s="6" t="s">
        <v>163</v>
      </c>
      <c r="J1232" s="6">
        <f t="shared" ref="J1232:J1237" ca="1" si="607">ROUND(D1232*100+35,0)</f>
        <v>45</v>
      </c>
      <c r="K1232" s="6" t="s">
        <v>164</v>
      </c>
      <c r="L1232" s="6">
        <f t="shared" ref="L1232:L1237" ca="1" si="608">ROUND(D1232*20,0)</f>
        <v>2</v>
      </c>
      <c r="M1232" s="6" t="s">
        <v>165</v>
      </c>
      <c r="V1232" s="9"/>
    </row>
    <row r="1233" spans="1:26" x14ac:dyDescent="0.3">
      <c r="A1233" s="15">
        <v>0</v>
      </c>
      <c r="B1233" s="15">
        <v>0</v>
      </c>
      <c r="C1233" s="6">
        <f t="shared" ca="1" si="601"/>
        <v>0.69429229575455165</v>
      </c>
      <c r="D1233" s="6">
        <f t="shared" ca="1" si="602"/>
        <v>0.30570770424544835</v>
      </c>
      <c r="E1233" s="6" t="str">
        <f t="shared" si="604"/>
        <v/>
      </c>
      <c r="F1233" s="6" t="s">
        <v>160</v>
      </c>
      <c r="G1233" s="6" t="s">
        <v>162</v>
      </c>
      <c r="H1233" s="6">
        <f t="shared" ca="1" si="605"/>
        <v>104.43</v>
      </c>
      <c r="I1233" s="6" t="s">
        <v>163</v>
      </c>
      <c r="J1233" s="6">
        <f t="shared" ca="1" si="607"/>
        <v>66</v>
      </c>
      <c r="K1233" s="6" t="s">
        <v>164</v>
      </c>
      <c r="L1233" s="6">
        <f t="shared" ca="1" si="608"/>
        <v>6</v>
      </c>
      <c r="M1233" s="6" t="s">
        <v>165</v>
      </c>
      <c r="V1233" s="9"/>
    </row>
    <row r="1234" spans="1:26" x14ac:dyDescent="0.3">
      <c r="A1234" s="15">
        <v>0</v>
      </c>
      <c r="B1234" s="15">
        <v>0</v>
      </c>
      <c r="C1234" s="6">
        <f t="shared" ca="1" si="601"/>
        <v>0.22177215066411926</v>
      </c>
      <c r="D1234" s="6">
        <f t="shared" ca="1" si="602"/>
        <v>0.22177215066411926</v>
      </c>
      <c r="E1234" s="6" t="str">
        <f t="shared" si="604"/>
        <v/>
      </c>
      <c r="F1234" s="6" t="s">
        <v>160</v>
      </c>
      <c r="G1234" s="6" t="s">
        <v>162</v>
      </c>
      <c r="H1234" s="6">
        <f t="shared" ca="1" si="605"/>
        <v>57.18</v>
      </c>
      <c r="I1234" s="6" t="s">
        <v>163</v>
      </c>
      <c r="J1234" s="6">
        <f t="shared" ca="1" si="607"/>
        <v>57</v>
      </c>
      <c r="K1234" s="6" t="s">
        <v>164</v>
      </c>
      <c r="L1234" s="6">
        <f t="shared" ca="1" si="608"/>
        <v>4</v>
      </c>
      <c r="M1234" s="6" t="s">
        <v>165</v>
      </c>
      <c r="V1234" s="9"/>
    </row>
    <row r="1235" spans="1:26" x14ac:dyDescent="0.3">
      <c r="A1235" s="15">
        <v>0</v>
      </c>
      <c r="B1235" s="15">
        <v>0</v>
      </c>
      <c r="C1235" s="6">
        <f t="shared" ca="1" si="601"/>
        <v>3.5230773311418995E-2</v>
      </c>
      <c r="D1235" s="6">
        <f t="shared" ca="1" si="602"/>
        <v>0.53523077331141899</v>
      </c>
      <c r="E1235" s="6" t="str">
        <f t="shared" si="604"/>
        <v/>
      </c>
      <c r="F1235" s="6" t="s">
        <v>160</v>
      </c>
      <c r="G1235" s="6" t="s">
        <v>162</v>
      </c>
      <c r="H1235" s="6">
        <f t="shared" ca="1" si="605"/>
        <v>38.520000000000003</v>
      </c>
      <c r="I1235" s="6" t="s">
        <v>163</v>
      </c>
      <c r="J1235" s="6">
        <f t="shared" ca="1" si="607"/>
        <v>89</v>
      </c>
      <c r="K1235" s="6" t="s">
        <v>164</v>
      </c>
      <c r="L1235" s="6">
        <f t="shared" ca="1" si="608"/>
        <v>11</v>
      </c>
      <c r="M1235" s="6" t="s">
        <v>165</v>
      </c>
      <c r="V1235" s="9"/>
    </row>
    <row r="1236" spans="1:26" x14ac:dyDescent="0.3">
      <c r="A1236" s="15">
        <v>0</v>
      </c>
      <c r="B1236" s="15">
        <v>0</v>
      </c>
      <c r="C1236" s="6">
        <f t="shared" ca="1" si="601"/>
        <v>0.90392451626460479</v>
      </c>
      <c r="D1236" s="6">
        <f t="shared" ca="1" si="602"/>
        <v>9.6075483735395206E-2</v>
      </c>
      <c r="E1236" s="6" t="str">
        <f t="shared" si="604"/>
        <v/>
      </c>
      <c r="F1236" s="6" t="s">
        <v>160</v>
      </c>
      <c r="G1236" s="6" t="s">
        <v>162</v>
      </c>
      <c r="H1236" s="6">
        <f t="shared" ca="1" si="605"/>
        <v>125.39</v>
      </c>
      <c r="I1236" s="6" t="s">
        <v>163</v>
      </c>
      <c r="J1236" s="6">
        <f t="shared" ca="1" si="607"/>
        <v>45</v>
      </c>
      <c r="K1236" s="6" t="s">
        <v>164</v>
      </c>
      <c r="L1236" s="6">
        <f t="shared" ca="1" si="608"/>
        <v>2</v>
      </c>
      <c r="M1236" s="6" t="s">
        <v>165</v>
      </c>
      <c r="N1236" s="10"/>
      <c r="O1236" s="10"/>
      <c r="P1236" s="10"/>
      <c r="Q1236" s="10"/>
      <c r="R1236" s="10"/>
      <c r="S1236" s="10"/>
      <c r="T1236" s="10"/>
      <c r="U1236" s="10"/>
      <c r="V1236" s="11"/>
      <c r="W1236" s="10"/>
      <c r="X1236" s="10"/>
      <c r="Y1236" s="10"/>
      <c r="Z1236" s="10"/>
    </row>
    <row r="1237" spans="1:26" x14ac:dyDescent="0.3">
      <c r="A1237" s="15">
        <v>0</v>
      </c>
      <c r="B1237" s="15">
        <v>0</v>
      </c>
      <c r="C1237" s="6">
        <f t="shared" ca="1" si="601"/>
        <v>0.60690430138981144</v>
      </c>
      <c r="D1237" s="6">
        <f t="shared" ca="1" si="602"/>
        <v>0.39309569861018856</v>
      </c>
      <c r="E1237" s="6" t="str">
        <f t="shared" si="604"/>
        <v/>
      </c>
      <c r="F1237" s="6" t="s">
        <v>160</v>
      </c>
      <c r="G1237" s="6" t="s">
        <v>162</v>
      </c>
      <c r="H1237" s="6">
        <f t="shared" ca="1" si="605"/>
        <v>95.69</v>
      </c>
      <c r="I1237" s="6" t="s">
        <v>163</v>
      </c>
      <c r="J1237" s="6">
        <f t="shared" ca="1" si="607"/>
        <v>74</v>
      </c>
      <c r="K1237" s="6" t="s">
        <v>164</v>
      </c>
      <c r="L1237" s="6">
        <f t="shared" ca="1" si="608"/>
        <v>8</v>
      </c>
      <c r="M1237" s="6" t="s">
        <v>165</v>
      </c>
      <c r="V1237" s="9"/>
    </row>
    <row r="1238" spans="1:26" ht="42.55" x14ac:dyDescent="0.3">
      <c r="A1238" s="15" t="s">
        <v>158</v>
      </c>
      <c r="B1238" s="15">
        <v>0</v>
      </c>
      <c r="C1238" s="6">
        <f t="shared" ca="1" si="601"/>
        <v>0.94060073115872112</v>
      </c>
      <c r="D1238" s="6">
        <f t="shared" ca="1" si="602"/>
        <v>5.9399268841278885E-2</v>
      </c>
      <c r="E1238" s="17" t="str">
        <f t="shared" ref="E1238" si="609">IF(A1238=0,"",_xlfn.CONCAT("\end{enumerate} \section*{ Cuenta ",A1238,"} \begin{enumerate}"))</f>
        <v>\end{enumerate} \section*{ Cuenta X} \begin{enumerate}</v>
      </c>
    </row>
    <row r="1239" spans="1:26" x14ac:dyDescent="0.3">
      <c r="A1239" s="15">
        <v>0</v>
      </c>
      <c r="B1239" s="15">
        <v>0</v>
      </c>
      <c r="C1239" s="6">
        <f t="shared" ca="1" si="601"/>
        <v>5.774247572458624E-2</v>
      </c>
      <c r="D1239" s="6">
        <f t="shared" ca="1" si="602"/>
        <v>0.55774247572458624</v>
      </c>
      <c r="E1239" s="6" t="str">
        <f t="shared" ref="E1239:E1250" si="610">IF(A1239=0,"",_xlfn.CONCAT("## ",A1239))</f>
        <v/>
      </c>
      <c r="F1239" s="6" t="s">
        <v>160</v>
      </c>
      <c r="G1239" s="6" t="s">
        <v>159</v>
      </c>
      <c r="H1239" s="6">
        <f t="shared" ref="H1239:H1250" ca="1" si="611">ROUND(C1239*100+35,2)</f>
        <v>40.770000000000003</v>
      </c>
      <c r="I1239" s="6" t="s">
        <v>161</v>
      </c>
      <c r="J1239" s="6">
        <f t="shared" ref="J1239:J1244" ca="1" si="612">H1239+ROUND(D1239*100+35,0)</f>
        <v>131.77000000000001</v>
      </c>
      <c r="K1239" s="6" t="s">
        <v>166</v>
      </c>
      <c r="V1239" s="9"/>
    </row>
    <row r="1240" spans="1:26" x14ac:dyDescent="0.3">
      <c r="A1240" s="15">
        <v>0</v>
      </c>
      <c r="B1240" s="15">
        <v>0</v>
      </c>
      <c r="C1240" s="6">
        <f t="shared" ca="1" si="601"/>
        <v>0.4719940195636837</v>
      </c>
      <c r="D1240" s="6">
        <f t="shared" ca="1" si="602"/>
        <v>0.4719940195636837</v>
      </c>
      <c r="E1240" s="6" t="str">
        <f t="shared" si="610"/>
        <v/>
      </c>
      <c r="F1240" s="6" t="s">
        <v>160</v>
      </c>
      <c r="G1240" s="6" t="s">
        <v>159</v>
      </c>
      <c r="H1240" s="6">
        <f t="shared" ca="1" si="611"/>
        <v>82.2</v>
      </c>
      <c r="I1240" s="6" t="s">
        <v>161</v>
      </c>
      <c r="J1240" s="6">
        <f t="shared" ca="1" si="612"/>
        <v>164.2</v>
      </c>
      <c r="K1240" s="6" t="s">
        <v>166</v>
      </c>
      <c r="V1240" s="9"/>
    </row>
    <row r="1241" spans="1:26" x14ac:dyDescent="0.3">
      <c r="A1241" s="15">
        <v>0</v>
      </c>
      <c r="B1241" s="15">
        <v>0</v>
      </c>
      <c r="C1241" s="6">
        <f t="shared" ca="1" si="601"/>
        <v>0.49324014452850806</v>
      </c>
      <c r="D1241" s="6">
        <f t="shared" ca="1" si="602"/>
        <v>0.49324014452850806</v>
      </c>
      <c r="E1241" s="6" t="str">
        <f t="shared" si="610"/>
        <v/>
      </c>
      <c r="F1241" s="6" t="s">
        <v>160</v>
      </c>
      <c r="G1241" s="6" t="s">
        <v>159</v>
      </c>
      <c r="H1241" s="6">
        <f t="shared" ca="1" si="611"/>
        <v>84.32</v>
      </c>
      <c r="I1241" s="6" t="s">
        <v>161</v>
      </c>
      <c r="J1241" s="6">
        <f t="shared" ca="1" si="612"/>
        <v>168.32</v>
      </c>
      <c r="K1241" s="6" t="s">
        <v>166</v>
      </c>
      <c r="V1241" s="9"/>
    </row>
    <row r="1242" spans="1:26" x14ac:dyDescent="0.3">
      <c r="A1242" s="15">
        <v>0</v>
      </c>
      <c r="B1242" s="15">
        <v>0</v>
      </c>
      <c r="C1242" s="6">
        <f t="shared" ca="1" si="601"/>
        <v>0.92030800196964468</v>
      </c>
      <c r="D1242" s="6">
        <f t="shared" ca="1" si="602"/>
        <v>7.9691998030355315E-2</v>
      </c>
      <c r="E1242" s="6" t="str">
        <f t="shared" si="610"/>
        <v/>
      </c>
      <c r="F1242" s="6" t="s">
        <v>160</v>
      </c>
      <c r="G1242" s="6" t="s">
        <v>159</v>
      </c>
      <c r="H1242" s="6">
        <f t="shared" ca="1" si="611"/>
        <v>127.03</v>
      </c>
      <c r="I1242" s="6" t="s">
        <v>161</v>
      </c>
      <c r="J1242" s="6">
        <f t="shared" ca="1" si="612"/>
        <v>170.03</v>
      </c>
      <c r="K1242" s="6" t="s">
        <v>166</v>
      </c>
      <c r="V1242" s="9"/>
    </row>
    <row r="1243" spans="1:26" x14ac:dyDescent="0.3">
      <c r="A1243" s="15">
        <v>0</v>
      </c>
      <c r="B1243" s="15">
        <v>0</v>
      </c>
      <c r="C1243" s="6">
        <f t="shared" ca="1" si="601"/>
        <v>0.28429887223062034</v>
      </c>
      <c r="D1243" s="6">
        <f t="shared" ca="1" si="602"/>
        <v>0.28429887223062034</v>
      </c>
      <c r="E1243" s="6" t="str">
        <f t="shared" si="610"/>
        <v/>
      </c>
      <c r="F1243" s="6" t="s">
        <v>160</v>
      </c>
      <c r="G1243" s="6" t="s">
        <v>159</v>
      </c>
      <c r="H1243" s="6">
        <f t="shared" ca="1" si="611"/>
        <v>63.43</v>
      </c>
      <c r="I1243" s="6" t="s">
        <v>161</v>
      </c>
      <c r="J1243" s="6">
        <f t="shared" ca="1" si="612"/>
        <v>126.43</v>
      </c>
      <c r="K1243" s="6" t="s">
        <v>166</v>
      </c>
      <c r="V1243" s="9"/>
    </row>
    <row r="1244" spans="1:26" x14ac:dyDescent="0.3">
      <c r="A1244" s="15">
        <v>0</v>
      </c>
      <c r="B1244" s="15">
        <v>0</v>
      </c>
      <c r="C1244" s="6">
        <f t="shared" ca="1" si="601"/>
        <v>0.50117599612841179</v>
      </c>
      <c r="D1244" s="6">
        <f t="shared" ca="1" si="602"/>
        <v>0.50117599612841179</v>
      </c>
      <c r="E1244" s="6" t="str">
        <f t="shared" si="610"/>
        <v/>
      </c>
      <c r="F1244" s="6" t="s">
        <v>160</v>
      </c>
      <c r="G1244" s="6" t="s">
        <v>159</v>
      </c>
      <c r="H1244" s="6">
        <f t="shared" ca="1" si="611"/>
        <v>85.12</v>
      </c>
      <c r="I1244" s="6" t="s">
        <v>161</v>
      </c>
      <c r="J1244" s="6">
        <f t="shared" ca="1" si="612"/>
        <v>170.12</v>
      </c>
      <c r="K1244" s="6" t="s">
        <v>166</v>
      </c>
      <c r="V1244" s="9"/>
    </row>
    <row r="1245" spans="1:26" x14ac:dyDescent="0.3">
      <c r="A1245" s="15">
        <v>0</v>
      </c>
      <c r="B1245" s="15">
        <v>0</v>
      </c>
      <c r="C1245" s="6">
        <f t="shared" ca="1" si="601"/>
        <v>3.9226148280227191E-2</v>
      </c>
      <c r="D1245" s="6">
        <f t="shared" ca="1" si="602"/>
        <v>0.53922614828022719</v>
      </c>
      <c r="E1245" s="6" t="str">
        <f t="shared" si="610"/>
        <v/>
      </c>
      <c r="F1245" s="6" t="s">
        <v>160</v>
      </c>
      <c r="G1245" s="6" t="s">
        <v>162</v>
      </c>
      <c r="H1245" s="6">
        <f t="shared" ca="1" si="611"/>
        <v>38.92</v>
      </c>
      <c r="I1245" s="6" t="s">
        <v>163</v>
      </c>
      <c r="J1245" s="6">
        <f t="shared" ref="J1245:J1250" ca="1" si="613">ROUND(D1245*100+35,0)</f>
        <v>89</v>
      </c>
      <c r="K1245" s="6" t="s">
        <v>164</v>
      </c>
      <c r="L1245" s="6">
        <f t="shared" ref="L1245:L1250" ca="1" si="614">ROUND(D1245*20,0)</f>
        <v>11</v>
      </c>
      <c r="M1245" s="6" t="s">
        <v>165</v>
      </c>
      <c r="V1245" s="9"/>
    </row>
    <row r="1246" spans="1:26" x14ac:dyDescent="0.3">
      <c r="A1246" s="15">
        <v>0</v>
      </c>
      <c r="B1246" s="15">
        <v>0</v>
      </c>
      <c r="C1246" s="6">
        <f t="shared" ca="1" si="601"/>
        <v>0.43942499156542425</v>
      </c>
      <c r="D1246" s="6">
        <f t="shared" ca="1" si="602"/>
        <v>0.43942499156542425</v>
      </c>
      <c r="E1246" s="6" t="str">
        <f t="shared" si="610"/>
        <v/>
      </c>
      <c r="F1246" s="6" t="s">
        <v>160</v>
      </c>
      <c r="G1246" s="6" t="s">
        <v>162</v>
      </c>
      <c r="H1246" s="6">
        <f t="shared" ca="1" si="611"/>
        <v>78.94</v>
      </c>
      <c r="I1246" s="6" t="s">
        <v>163</v>
      </c>
      <c r="J1246" s="6">
        <f t="shared" ca="1" si="613"/>
        <v>79</v>
      </c>
      <c r="K1246" s="6" t="s">
        <v>164</v>
      </c>
      <c r="L1246" s="6">
        <f t="shared" ca="1" si="614"/>
        <v>9</v>
      </c>
      <c r="M1246" s="6" t="s">
        <v>165</v>
      </c>
      <c r="V1246" s="9"/>
    </row>
    <row r="1247" spans="1:26" x14ac:dyDescent="0.3">
      <c r="A1247" s="15">
        <v>0</v>
      </c>
      <c r="B1247" s="15">
        <v>0</v>
      </c>
      <c r="C1247" s="6">
        <f t="shared" ca="1" si="601"/>
        <v>0.95196121049124671</v>
      </c>
      <c r="D1247" s="6">
        <f t="shared" ca="1" si="602"/>
        <v>4.8038789508753288E-2</v>
      </c>
      <c r="E1247" s="6" t="str">
        <f t="shared" si="610"/>
        <v/>
      </c>
      <c r="F1247" s="6" t="s">
        <v>160</v>
      </c>
      <c r="G1247" s="6" t="s">
        <v>162</v>
      </c>
      <c r="H1247" s="6">
        <f t="shared" ca="1" si="611"/>
        <v>130.19999999999999</v>
      </c>
      <c r="I1247" s="6" t="s">
        <v>163</v>
      </c>
      <c r="J1247" s="6">
        <f t="shared" ca="1" si="613"/>
        <v>40</v>
      </c>
      <c r="K1247" s="6" t="s">
        <v>164</v>
      </c>
      <c r="L1247" s="6">
        <f t="shared" ca="1" si="614"/>
        <v>1</v>
      </c>
      <c r="M1247" s="6" t="s">
        <v>165</v>
      </c>
      <c r="V1247" s="9"/>
    </row>
    <row r="1248" spans="1:26" x14ac:dyDescent="0.3">
      <c r="A1248" s="15">
        <v>0</v>
      </c>
      <c r="B1248" s="15">
        <v>0</v>
      </c>
      <c r="C1248" s="6">
        <f t="shared" ca="1" si="601"/>
        <v>0.45748462317090388</v>
      </c>
      <c r="D1248" s="6">
        <f t="shared" ca="1" si="602"/>
        <v>0.45748462317090388</v>
      </c>
      <c r="E1248" s="6" t="str">
        <f t="shared" si="610"/>
        <v/>
      </c>
      <c r="F1248" s="6" t="s">
        <v>160</v>
      </c>
      <c r="G1248" s="6" t="s">
        <v>162</v>
      </c>
      <c r="H1248" s="6">
        <f t="shared" ca="1" si="611"/>
        <v>80.75</v>
      </c>
      <c r="I1248" s="6" t="s">
        <v>163</v>
      </c>
      <c r="J1248" s="6">
        <f t="shared" ca="1" si="613"/>
        <v>81</v>
      </c>
      <c r="K1248" s="6" t="s">
        <v>164</v>
      </c>
      <c r="L1248" s="6">
        <f t="shared" ca="1" si="614"/>
        <v>9</v>
      </c>
      <c r="M1248" s="6" t="s">
        <v>165</v>
      </c>
      <c r="V1248" s="9"/>
    </row>
    <row r="1249" spans="1:26" x14ac:dyDescent="0.3">
      <c r="A1249" s="15">
        <v>0</v>
      </c>
      <c r="B1249" s="15">
        <v>0</v>
      </c>
      <c r="C1249" s="6">
        <f t="shared" ca="1" si="601"/>
        <v>0.13376922554096282</v>
      </c>
      <c r="D1249" s="6">
        <f t="shared" ca="1" si="602"/>
        <v>0.13376922554096282</v>
      </c>
      <c r="E1249" s="6" t="str">
        <f t="shared" si="610"/>
        <v/>
      </c>
      <c r="F1249" s="6" t="s">
        <v>160</v>
      </c>
      <c r="G1249" s="6" t="s">
        <v>162</v>
      </c>
      <c r="H1249" s="6">
        <f t="shared" ca="1" si="611"/>
        <v>48.38</v>
      </c>
      <c r="I1249" s="6" t="s">
        <v>163</v>
      </c>
      <c r="J1249" s="6">
        <f t="shared" ca="1" si="613"/>
        <v>48</v>
      </c>
      <c r="K1249" s="6" t="s">
        <v>164</v>
      </c>
      <c r="L1249" s="6">
        <f t="shared" ca="1" si="614"/>
        <v>3</v>
      </c>
      <c r="M1249" s="6" t="s">
        <v>165</v>
      </c>
      <c r="N1249" s="10"/>
      <c r="O1249" s="10"/>
      <c r="P1249" s="10"/>
      <c r="Q1249" s="10"/>
      <c r="R1249" s="10"/>
      <c r="S1249" s="10"/>
      <c r="T1249" s="10"/>
      <c r="U1249" s="10"/>
      <c r="V1249" s="11"/>
      <c r="W1249" s="10"/>
      <c r="X1249" s="10"/>
      <c r="Y1249" s="10"/>
      <c r="Z1249" s="10"/>
    </row>
    <row r="1250" spans="1:26" x14ac:dyDescent="0.3">
      <c r="A1250" s="15">
        <v>0</v>
      </c>
      <c r="B1250" s="15">
        <v>0</v>
      </c>
      <c r="C1250" s="6">
        <f t="shared" ca="1" si="601"/>
        <v>0.59818333029920101</v>
      </c>
      <c r="D1250" s="6">
        <f t="shared" ca="1" si="602"/>
        <v>0.59818333029920101</v>
      </c>
      <c r="E1250" s="6" t="str">
        <f t="shared" si="610"/>
        <v/>
      </c>
      <c r="F1250" s="6" t="s">
        <v>160</v>
      </c>
      <c r="G1250" s="6" t="s">
        <v>162</v>
      </c>
      <c r="H1250" s="6">
        <f t="shared" ca="1" si="611"/>
        <v>94.82</v>
      </c>
      <c r="I1250" s="6" t="s">
        <v>163</v>
      </c>
      <c r="J1250" s="6">
        <f t="shared" ca="1" si="613"/>
        <v>95</v>
      </c>
      <c r="K1250" s="6" t="s">
        <v>164</v>
      </c>
      <c r="L1250" s="6">
        <f t="shared" ca="1" si="614"/>
        <v>12</v>
      </c>
      <c r="M1250" s="6" t="s">
        <v>165</v>
      </c>
      <c r="V1250" s="9"/>
    </row>
    <row r="1251" spans="1:26" ht="42.55" x14ac:dyDescent="0.3">
      <c r="A1251" s="15" t="s">
        <v>158</v>
      </c>
      <c r="B1251" s="15">
        <v>0</v>
      </c>
      <c r="C1251" s="6">
        <f t="shared" ca="1" si="601"/>
        <v>0.15763354182713329</v>
      </c>
      <c r="D1251" s="6">
        <f t="shared" ca="1" si="602"/>
        <v>0.15763354182713329</v>
      </c>
      <c r="E1251" s="17" t="str">
        <f t="shared" ref="E1251" si="615">IF(A1251=0,"",_xlfn.CONCAT("\end{enumerate} \section*{ Cuenta ",A1251,"} \begin{enumerate}"))</f>
        <v>\end{enumerate} \section*{ Cuenta X} \begin{enumerate}</v>
      </c>
    </row>
    <row r="1252" spans="1:26" x14ac:dyDescent="0.3">
      <c r="A1252" s="15">
        <v>0</v>
      </c>
      <c r="B1252" s="15">
        <v>0</v>
      </c>
      <c r="C1252" s="6">
        <f t="shared" ca="1" si="601"/>
        <v>0.16871655994787238</v>
      </c>
      <c r="D1252" s="6">
        <f t="shared" ca="1" si="602"/>
        <v>0.16871655994787238</v>
      </c>
      <c r="E1252" s="6" t="str">
        <f t="shared" ref="E1252:E1263" si="616">IF(A1252=0,"",_xlfn.CONCAT("## ",A1252))</f>
        <v/>
      </c>
      <c r="F1252" s="6" t="s">
        <v>160</v>
      </c>
      <c r="G1252" s="6" t="s">
        <v>159</v>
      </c>
      <c r="H1252" s="6">
        <f t="shared" ref="H1252:H1263" ca="1" si="617">ROUND(C1252*100+35,2)</f>
        <v>51.87</v>
      </c>
      <c r="I1252" s="6" t="s">
        <v>161</v>
      </c>
      <c r="J1252" s="6">
        <f t="shared" ref="J1252:J1257" ca="1" si="618">H1252+ROUND(D1252*100+35,0)</f>
        <v>103.87</v>
      </c>
      <c r="K1252" s="6" t="s">
        <v>166</v>
      </c>
      <c r="V1252" s="9"/>
    </row>
    <row r="1253" spans="1:26" x14ac:dyDescent="0.3">
      <c r="A1253" s="15">
        <v>0</v>
      </c>
      <c r="B1253" s="15">
        <v>0</v>
      </c>
      <c r="C1253" s="6">
        <f t="shared" ca="1" si="601"/>
        <v>0.77071746441986744</v>
      </c>
      <c r="D1253" s="6">
        <f t="shared" ca="1" si="602"/>
        <v>0.22928253558013256</v>
      </c>
      <c r="E1253" s="6" t="str">
        <f t="shared" si="616"/>
        <v/>
      </c>
      <c r="F1253" s="6" t="s">
        <v>160</v>
      </c>
      <c r="G1253" s="6" t="s">
        <v>159</v>
      </c>
      <c r="H1253" s="6">
        <f t="shared" ca="1" si="617"/>
        <v>112.07</v>
      </c>
      <c r="I1253" s="6" t="s">
        <v>161</v>
      </c>
      <c r="J1253" s="6">
        <f t="shared" ca="1" si="618"/>
        <v>170.07</v>
      </c>
      <c r="K1253" s="6" t="s">
        <v>166</v>
      </c>
      <c r="V1253" s="9"/>
    </row>
    <row r="1254" spans="1:26" x14ac:dyDescent="0.3">
      <c r="A1254" s="15">
        <v>0</v>
      </c>
      <c r="B1254" s="15">
        <v>0</v>
      </c>
      <c r="C1254" s="6">
        <f t="shared" ca="1" si="601"/>
        <v>0.33931925534444562</v>
      </c>
      <c r="D1254" s="6">
        <f t="shared" ca="1" si="602"/>
        <v>0.33931925534444562</v>
      </c>
      <c r="E1254" s="6" t="str">
        <f t="shared" si="616"/>
        <v/>
      </c>
      <c r="F1254" s="6" t="s">
        <v>160</v>
      </c>
      <c r="G1254" s="6" t="s">
        <v>159</v>
      </c>
      <c r="H1254" s="6">
        <f t="shared" ca="1" si="617"/>
        <v>68.930000000000007</v>
      </c>
      <c r="I1254" s="6" t="s">
        <v>161</v>
      </c>
      <c r="J1254" s="6">
        <f t="shared" ca="1" si="618"/>
        <v>137.93</v>
      </c>
      <c r="K1254" s="6" t="s">
        <v>166</v>
      </c>
      <c r="V1254" s="9"/>
    </row>
    <row r="1255" spans="1:26" x14ac:dyDescent="0.3">
      <c r="A1255" s="15">
        <v>0</v>
      </c>
      <c r="B1255" s="15">
        <v>0</v>
      </c>
      <c r="C1255" s="6">
        <f t="shared" ca="1" si="601"/>
        <v>0.58867873058103148</v>
      </c>
      <c r="D1255" s="6">
        <f t="shared" ca="1" si="602"/>
        <v>0.58867873058103148</v>
      </c>
      <c r="E1255" s="6" t="str">
        <f t="shared" si="616"/>
        <v/>
      </c>
      <c r="F1255" s="6" t="s">
        <v>160</v>
      </c>
      <c r="G1255" s="6" t="s">
        <v>159</v>
      </c>
      <c r="H1255" s="6">
        <f t="shared" ca="1" si="617"/>
        <v>93.87</v>
      </c>
      <c r="I1255" s="6" t="s">
        <v>161</v>
      </c>
      <c r="J1255" s="6">
        <f t="shared" ca="1" si="618"/>
        <v>187.87</v>
      </c>
      <c r="K1255" s="6" t="s">
        <v>166</v>
      </c>
      <c r="V1255" s="9"/>
    </row>
    <row r="1256" spans="1:26" x14ac:dyDescent="0.3">
      <c r="A1256" s="15">
        <v>0</v>
      </c>
      <c r="B1256" s="15">
        <v>0</v>
      </c>
      <c r="C1256" s="6">
        <f t="shared" ca="1" si="601"/>
        <v>0.53933910830114939</v>
      </c>
      <c r="D1256" s="6">
        <f t="shared" ca="1" si="602"/>
        <v>0.53933910830114939</v>
      </c>
      <c r="E1256" s="6" t="str">
        <f t="shared" si="616"/>
        <v/>
      </c>
      <c r="F1256" s="6" t="s">
        <v>160</v>
      </c>
      <c r="G1256" s="6" t="s">
        <v>159</v>
      </c>
      <c r="H1256" s="6">
        <f t="shared" ca="1" si="617"/>
        <v>88.93</v>
      </c>
      <c r="I1256" s="6" t="s">
        <v>161</v>
      </c>
      <c r="J1256" s="6">
        <f t="shared" ca="1" si="618"/>
        <v>177.93</v>
      </c>
      <c r="K1256" s="6" t="s">
        <v>166</v>
      </c>
      <c r="V1256" s="9"/>
    </row>
    <row r="1257" spans="1:26" x14ac:dyDescent="0.3">
      <c r="A1257" s="15">
        <v>0</v>
      </c>
      <c r="B1257" s="15">
        <v>0</v>
      </c>
      <c r="C1257" s="6">
        <f t="shared" ca="1" si="601"/>
        <v>0.72560605347978246</v>
      </c>
      <c r="D1257" s="6">
        <f t="shared" ca="1" si="602"/>
        <v>0.27439394652021754</v>
      </c>
      <c r="E1257" s="6" t="str">
        <f t="shared" si="616"/>
        <v/>
      </c>
      <c r="F1257" s="6" t="s">
        <v>160</v>
      </c>
      <c r="G1257" s="6" t="s">
        <v>159</v>
      </c>
      <c r="H1257" s="6">
        <f t="shared" ca="1" si="617"/>
        <v>107.56</v>
      </c>
      <c r="I1257" s="6" t="s">
        <v>161</v>
      </c>
      <c r="J1257" s="6">
        <f t="shared" ca="1" si="618"/>
        <v>169.56</v>
      </c>
      <c r="K1257" s="6" t="s">
        <v>166</v>
      </c>
      <c r="V1257" s="9"/>
    </row>
    <row r="1258" spans="1:26" x14ac:dyDescent="0.3">
      <c r="A1258" s="15">
        <v>0</v>
      </c>
      <c r="B1258" s="15">
        <v>0</v>
      </c>
      <c r="C1258" s="6">
        <f t="shared" ca="1" si="601"/>
        <v>0.7179230568547148</v>
      </c>
      <c r="D1258" s="6">
        <f t="shared" ca="1" si="602"/>
        <v>0.2820769431452852</v>
      </c>
      <c r="E1258" s="6" t="str">
        <f t="shared" si="616"/>
        <v/>
      </c>
      <c r="F1258" s="6" t="s">
        <v>160</v>
      </c>
      <c r="G1258" s="6" t="s">
        <v>162</v>
      </c>
      <c r="H1258" s="6">
        <f t="shared" ca="1" si="617"/>
        <v>106.79</v>
      </c>
      <c r="I1258" s="6" t="s">
        <v>163</v>
      </c>
      <c r="J1258" s="6">
        <f t="shared" ref="J1258:J1263" ca="1" si="619">ROUND(D1258*100+35,0)</f>
        <v>63</v>
      </c>
      <c r="K1258" s="6" t="s">
        <v>164</v>
      </c>
      <c r="L1258" s="6">
        <f t="shared" ref="L1258:L1263" ca="1" si="620">ROUND(D1258*20,0)</f>
        <v>6</v>
      </c>
      <c r="M1258" s="6" t="s">
        <v>165</v>
      </c>
      <c r="V1258" s="9"/>
    </row>
    <row r="1259" spans="1:26" x14ac:dyDescent="0.3">
      <c r="A1259" s="15">
        <v>0</v>
      </c>
      <c r="B1259" s="15">
        <v>0</v>
      </c>
      <c r="C1259" s="6">
        <f t="shared" ca="1" si="601"/>
        <v>2.3989226732490598E-2</v>
      </c>
      <c r="D1259" s="6">
        <f t="shared" ca="1" si="602"/>
        <v>0.5239892267324906</v>
      </c>
      <c r="E1259" s="6" t="str">
        <f t="shared" si="616"/>
        <v/>
      </c>
      <c r="F1259" s="6" t="s">
        <v>160</v>
      </c>
      <c r="G1259" s="6" t="s">
        <v>162</v>
      </c>
      <c r="H1259" s="6">
        <f t="shared" ca="1" si="617"/>
        <v>37.4</v>
      </c>
      <c r="I1259" s="6" t="s">
        <v>163</v>
      </c>
      <c r="J1259" s="6">
        <f t="shared" ca="1" si="619"/>
        <v>87</v>
      </c>
      <c r="K1259" s="6" t="s">
        <v>164</v>
      </c>
      <c r="L1259" s="6">
        <f t="shared" ca="1" si="620"/>
        <v>10</v>
      </c>
      <c r="M1259" s="6" t="s">
        <v>165</v>
      </c>
      <c r="V1259" s="9"/>
    </row>
    <row r="1260" spans="1:26" x14ac:dyDescent="0.3">
      <c r="A1260" s="15">
        <v>0</v>
      </c>
      <c r="B1260" s="15">
        <v>0</v>
      </c>
      <c r="C1260" s="6">
        <f t="shared" ca="1" si="601"/>
        <v>0.94705585600860498</v>
      </c>
      <c r="D1260" s="6">
        <f t="shared" ca="1" si="602"/>
        <v>5.2944143991395021E-2</v>
      </c>
      <c r="E1260" s="6" t="str">
        <f t="shared" si="616"/>
        <v/>
      </c>
      <c r="F1260" s="6" t="s">
        <v>160</v>
      </c>
      <c r="G1260" s="6" t="s">
        <v>162</v>
      </c>
      <c r="H1260" s="6">
        <f t="shared" ca="1" si="617"/>
        <v>129.71</v>
      </c>
      <c r="I1260" s="6" t="s">
        <v>163</v>
      </c>
      <c r="J1260" s="6">
        <f t="shared" ca="1" si="619"/>
        <v>40</v>
      </c>
      <c r="K1260" s="6" t="s">
        <v>164</v>
      </c>
      <c r="L1260" s="6">
        <f t="shared" ca="1" si="620"/>
        <v>1</v>
      </c>
      <c r="M1260" s="6" t="s">
        <v>165</v>
      </c>
      <c r="V1260" s="9"/>
    </row>
    <row r="1261" spans="1:26" x14ac:dyDescent="0.3">
      <c r="A1261" s="15">
        <v>0</v>
      </c>
      <c r="B1261" s="15">
        <v>0</v>
      </c>
      <c r="C1261" s="6">
        <f t="shared" ca="1" si="601"/>
        <v>0.67387765878932715</v>
      </c>
      <c r="D1261" s="6">
        <f t="shared" ca="1" si="602"/>
        <v>0.32612234121067285</v>
      </c>
      <c r="E1261" s="6" t="str">
        <f t="shared" si="616"/>
        <v/>
      </c>
      <c r="F1261" s="6" t="s">
        <v>160</v>
      </c>
      <c r="G1261" s="6" t="s">
        <v>162</v>
      </c>
      <c r="H1261" s="6">
        <f t="shared" ca="1" si="617"/>
        <v>102.39</v>
      </c>
      <c r="I1261" s="6" t="s">
        <v>163</v>
      </c>
      <c r="J1261" s="6">
        <f t="shared" ca="1" si="619"/>
        <v>68</v>
      </c>
      <c r="K1261" s="6" t="s">
        <v>164</v>
      </c>
      <c r="L1261" s="6">
        <f t="shared" ca="1" si="620"/>
        <v>7</v>
      </c>
      <c r="M1261" s="6" t="s">
        <v>165</v>
      </c>
      <c r="V1261" s="9"/>
    </row>
    <row r="1262" spans="1:26" x14ac:dyDescent="0.3">
      <c r="A1262" s="15">
        <v>0</v>
      </c>
      <c r="B1262" s="15">
        <v>0</v>
      </c>
      <c r="C1262" s="6">
        <f t="shared" ca="1" si="601"/>
        <v>0.37988255825228545</v>
      </c>
      <c r="D1262" s="6">
        <f t="shared" ca="1" si="602"/>
        <v>0.37988255825228545</v>
      </c>
      <c r="E1262" s="6" t="str">
        <f t="shared" si="616"/>
        <v/>
      </c>
      <c r="F1262" s="6" t="s">
        <v>160</v>
      </c>
      <c r="G1262" s="6" t="s">
        <v>162</v>
      </c>
      <c r="H1262" s="6">
        <f t="shared" ca="1" si="617"/>
        <v>72.989999999999995</v>
      </c>
      <c r="I1262" s="6" t="s">
        <v>163</v>
      </c>
      <c r="J1262" s="6">
        <f t="shared" ca="1" si="619"/>
        <v>73</v>
      </c>
      <c r="K1262" s="6" t="s">
        <v>164</v>
      </c>
      <c r="L1262" s="6">
        <f t="shared" ca="1" si="620"/>
        <v>8</v>
      </c>
      <c r="M1262" s="6" t="s">
        <v>165</v>
      </c>
      <c r="N1262" s="10"/>
      <c r="O1262" s="10"/>
      <c r="P1262" s="10"/>
      <c r="Q1262" s="10"/>
      <c r="R1262" s="10"/>
      <c r="S1262" s="10"/>
      <c r="T1262" s="10"/>
      <c r="U1262" s="10"/>
      <c r="V1262" s="11"/>
      <c r="W1262" s="10"/>
      <c r="X1262" s="10"/>
      <c r="Y1262" s="10"/>
      <c r="Z1262" s="10"/>
    </row>
    <row r="1263" spans="1:26" x14ac:dyDescent="0.3">
      <c r="A1263" s="15">
        <v>0</v>
      </c>
      <c r="B1263" s="15">
        <v>0</v>
      </c>
      <c r="C1263" s="6">
        <f t="shared" ca="1" si="601"/>
        <v>0.8144147155310778</v>
      </c>
      <c r="D1263" s="6">
        <f t="shared" ca="1" si="602"/>
        <v>0.1855852844689222</v>
      </c>
      <c r="E1263" s="6" t="str">
        <f t="shared" si="616"/>
        <v/>
      </c>
      <c r="F1263" s="6" t="s">
        <v>160</v>
      </c>
      <c r="G1263" s="6" t="s">
        <v>162</v>
      </c>
      <c r="H1263" s="6">
        <f t="shared" ca="1" si="617"/>
        <v>116.44</v>
      </c>
      <c r="I1263" s="6" t="s">
        <v>163</v>
      </c>
      <c r="J1263" s="6">
        <f t="shared" ca="1" si="619"/>
        <v>54</v>
      </c>
      <c r="K1263" s="6" t="s">
        <v>164</v>
      </c>
      <c r="L1263" s="6">
        <f t="shared" ca="1" si="620"/>
        <v>4</v>
      </c>
      <c r="M1263" s="6" t="s">
        <v>165</v>
      </c>
      <c r="V1263" s="9"/>
    </row>
    <row r="1264" spans="1:26" ht="42.55" x14ac:dyDescent="0.3">
      <c r="A1264" s="15" t="s">
        <v>158</v>
      </c>
      <c r="B1264" s="15">
        <v>0</v>
      </c>
      <c r="C1264" s="6">
        <f t="shared" ca="1" si="601"/>
        <v>0.22214942477405353</v>
      </c>
      <c r="D1264" s="6">
        <f t="shared" ca="1" si="602"/>
        <v>0.22214942477405353</v>
      </c>
      <c r="E1264" s="17" t="str">
        <f t="shared" ref="E1264" si="621">IF(A1264=0,"",_xlfn.CONCAT("\end{enumerate} \section*{ Cuenta ",A1264,"} \begin{enumerate}"))</f>
        <v>\end{enumerate} \section*{ Cuenta X} \begin{enumerate}</v>
      </c>
    </row>
    <row r="1265" spans="1:26" x14ac:dyDescent="0.3">
      <c r="A1265" s="15">
        <v>0</v>
      </c>
      <c r="B1265" s="15">
        <v>0</v>
      </c>
      <c r="C1265" s="6">
        <f t="shared" ca="1" si="601"/>
        <v>0.73514565895211514</v>
      </c>
      <c r="D1265" s="6">
        <f t="shared" ca="1" si="602"/>
        <v>0.26485434104788486</v>
      </c>
      <c r="E1265" s="6" t="str">
        <f t="shared" ref="E1265:E1276" si="622">IF(A1265=0,"",_xlfn.CONCAT("## ",A1265))</f>
        <v/>
      </c>
      <c r="F1265" s="6" t="s">
        <v>160</v>
      </c>
      <c r="G1265" s="6" t="s">
        <v>159</v>
      </c>
      <c r="H1265" s="6">
        <f t="shared" ref="H1265:H1276" ca="1" si="623">ROUND(C1265*100+35,2)</f>
        <v>108.51</v>
      </c>
      <c r="I1265" s="6" t="s">
        <v>161</v>
      </c>
      <c r="J1265" s="6">
        <f t="shared" ref="J1265:J1270" ca="1" si="624">H1265+ROUND(D1265*100+35,0)</f>
        <v>169.51</v>
      </c>
      <c r="K1265" s="6" t="s">
        <v>166</v>
      </c>
      <c r="V1265" s="9"/>
    </row>
    <row r="1266" spans="1:26" x14ac:dyDescent="0.3">
      <c r="A1266" s="15">
        <v>0</v>
      </c>
      <c r="B1266" s="15">
        <v>0</v>
      </c>
      <c r="C1266" s="6">
        <f t="shared" ca="1" si="601"/>
        <v>0.75729797760616424</v>
      </c>
      <c r="D1266" s="6">
        <f t="shared" ca="1" si="602"/>
        <v>0.24270202239383576</v>
      </c>
      <c r="E1266" s="6" t="str">
        <f t="shared" si="622"/>
        <v/>
      </c>
      <c r="F1266" s="6" t="s">
        <v>160</v>
      </c>
      <c r="G1266" s="6" t="s">
        <v>159</v>
      </c>
      <c r="H1266" s="6">
        <f t="shared" ca="1" si="623"/>
        <v>110.73</v>
      </c>
      <c r="I1266" s="6" t="s">
        <v>161</v>
      </c>
      <c r="J1266" s="6">
        <f t="shared" ca="1" si="624"/>
        <v>169.73000000000002</v>
      </c>
      <c r="K1266" s="6" t="s">
        <v>166</v>
      </c>
      <c r="V1266" s="9"/>
    </row>
    <row r="1267" spans="1:26" x14ac:dyDescent="0.3">
      <c r="A1267" s="15">
        <v>0</v>
      </c>
      <c r="B1267" s="15">
        <v>0</v>
      </c>
      <c r="C1267" s="6">
        <f t="shared" ca="1" si="601"/>
        <v>0.6309906934675894</v>
      </c>
      <c r="D1267" s="6">
        <f t="shared" ca="1" si="602"/>
        <v>0.3690093065324106</v>
      </c>
      <c r="E1267" s="6" t="str">
        <f t="shared" si="622"/>
        <v/>
      </c>
      <c r="F1267" s="6" t="s">
        <v>160</v>
      </c>
      <c r="G1267" s="6" t="s">
        <v>159</v>
      </c>
      <c r="H1267" s="6">
        <f t="shared" ca="1" si="623"/>
        <v>98.1</v>
      </c>
      <c r="I1267" s="6" t="s">
        <v>161</v>
      </c>
      <c r="J1267" s="6">
        <f t="shared" ca="1" si="624"/>
        <v>170.1</v>
      </c>
      <c r="K1267" s="6" t="s">
        <v>166</v>
      </c>
      <c r="V1267" s="9"/>
    </row>
    <row r="1268" spans="1:26" x14ac:dyDescent="0.3">
      <c r="A1268" s="15">
        <v>0</v>
      </c>
      <c r="B1268" s="15">
        <v>0</v>
      </c>
      <c r="C1268" s="6">
        <f t="shared" ca="1" si="601"/>
        <v>0.64651385440814668</v>
      </c>
      <c r="D1268" s="6">
        <f t="shared" ca="1" si="602"/>
        <v>0.35348614559185332</v>
      </c>
      <c r="E1268" s="6" t="str">
        <f t="shared" si="622"/>
        <v/>
      </c>
      <c r="F1268" s="6" t="s">
        <v>160</v>
      </c>
      <c r="G1268" s="6" t="s">
        <v>159</v>
      </c>
      <c r="H1268" s="6">
        <f t="shared" ca="1" si="623"/>
        <v>99.65</v>
      </c>
      <c r="I1268" s="6" t="s">
        <v>161</v>
      </c>
      <c r="J1268" s="6">
        <f t="shared" ca="1" si="624"/>
        <v>169.65</v>
      </c>
      <c r="K1268" s="6" t="s">
        <v>166</v>
      </c>
      <c r="V1268" s="9"/>
    </row>
    <row r="1269" spans="1:26" x14ac:dyDescent="0.3">
      <c r="A1269" s="15">
        <v>0</v>
      </c>
      <c r="B1269" s="15">
        <v>0</v>
      </c>
      <c r="C1269" s="6">
        <f t="shared" ca="1" si="601"/>
        <v>0.16403531132869043</v>
      </c>
      <c r="D1269" s="6">
        <f t="shared" ca="1" si="602"/>
        <v>0.16403531132869043</v>
      </c>
      <c r="E1269" s="6" t="str">
        <f t="shared" si="622"/>
        <v/>
      </c>
      <c r="F1269" s="6" t="s">
        <v>160</v>
      </c>
      <c r="G1269" s="6" t="s">
        <v>159</v>
      </c>
      <c r="H1269" s="6">
        <f t="shared" ca="1" si="623"/>
        <v>51.4</v>
      </c>
      <c r="I1269" s="6" t="s">
        <v>161</v>
      </c>
      <c r="J1269" s="6">
        <f t="shared" ca="1" si="624"/>
        <v>102.4</v>
      </c>
      <c r="K1269" s="6" t="s">
        <v>166</v>
      </c>
      <c r="V1269" s="9"/>
    </row>
    <row r="1270" spans="1:26" x14ac:dyDescent="0.3">
      <c r="A1270" s="15">
        <v>0</v>
      </c>
      <c r="B1270" s="15">
        <v>0</v>
      </c>
      <c r="C1270" s="6">
        <f t="shared" ca="1" si="601"/>
        <v>0.7434456268141455</v>
      </c>
      <c r="D1270" s="6">
        <f t="shared" ca="1" si="602"/>
        <v>0.2565543731858545</v>
      </c>
      <c r="E1270" s="6" t="str">
        <f t="shared" si="622"/>
        <v/>
      </c>
      <c r="F1270" s="6" t="s">
        <v>160</v>
      </c>
      <c r="G1270" s="6" t="s">
        <v>159</v>
      </c>
      <c r="H1270" s="6">
        <f t="shared" ca="1" si="623"/>
        <v>109.34</v>
      </c>
      <c r="I1270" s="6" t="s">
        <v>161</v>
      </c>
      <c r="J1270" s="6">
        <f t="shared" ca="1" si="624"/>
        <v>170.34</v>
      </c>
      <c r="K1270" s="6" t="s">
        <v>166</v>
      </c>
      <c r="V1270" s="9"/>
    </row>
    <row r="1271" spans="1:26" x14ac:dyDescent="0.3">
      <c r="A1271" s="15">
        <v>0</v>
      </c>
      <c r="B1271" s="15">
        <v>0</v>
      </c>
      <c r="C1271" s="6">
        <f t="shared" ca="1" si="601"/>
        <v>0.12968224074925327</v>
      </c>
      <c r="D1271" s="6">
        <f t="shared" ca="1" si="602"/>
        <v>0.12968224074925327</v>
      </c>
      <c r="E1271" s="6" t="str">
        <f t="shared" si="622"/>
        <v/>
      </c>
      <c r="F1271" s="6" t="s">
        <v>160</v>
      </c>
      <c r="G1271" s="6" t="s">
        <v>162</v>
      </c>
      <c r="H1271" s="6">
        <f t="shared" ca="1" si="623"/>
        <v>47.97</v>
      </c>
      <c r="I1271" s="6" t="s">
        <v>163</v>
      </c>
      <c r="J1271" s="6">
        <f t="shared" ref="J1271:J1276" ca="1" si="625">ROUND(D1271*100+35,0)</f>
        <v>48</v>
      </c>
      <c r="K1271" s="6" t="s">
        <v>164</v>
      </c>
      <c r="L1271" s="6">
        <f t="shared" ref="L1271:L1276" ca="1" si="626">ROUND(D1271*20,0)</f>
        <v>3</v>
      </c>
      <c r="M1271" s="6" t="s">
        <v>165</v>
      </c>
      <c r="V1271" s="9"/>
    </row>
    <row r="1272" spans="1:26" x14ac:dyDescent="0.3">
      <c r="A1272" s="15">
        <v>0</v>
      </c>
      <c r="B1272" s="15">
        <v>0</v>
      </c>
      <c r="C1272" s="6">
        <f t="shared" ca="1" si="601"/>
        <v>0.37591376015506905</v>
      </c>
      <c r="D1272" s="6">
        <f t="shared" ca="1" si="602"/>
        <v>0.37591376015506905</v>
      </c>
      <c r="E1272" s="6" t="str">
        <f t="shared" si="622"/>
        <v/>
      </c>
      <c r="F1272" s="6" t="s">
        <v>160</v>
      </c>
      <c r="G1272" s="6" t="s">
        <v>162</v>
      </c>
      <c r="H1272" s="6">
        <f t="shared" ca="1" si="623"/>
        <v>72.59</v>
      </c>
      <c r="I1272" s="6" t="s">
        <v>163</v>
      </c>
      <c r="J1272" s="6">
        <f t="shared" ca="1" si="625"/>
        <v>73</v>
      </c>
      <c r="K1272" s="6" t="s">
        <v>164</v>
      </c>
      <c r="L1272" s="6">
        <f t="shared" ca="1" si="626"/>
        <v>8</v>
      </c>
      <c r="M1272" s="6" t="s">
        <v>165</v>
      </c>
      <c r="V1272" s="9"/>
    </row>
    <row r="1273" spans="1:26" x14ac:dyDescent="0.3">
      <c r="A1273" s="15">
        <v>0</v>
      </c>
      <c r="B1273" s="15">
        <v>0</v>
      </c>
      <c r="C1273" s="6">
        <f t="shared" ca="1" si="601"/>
        <v>0.8178841149519781</v>
      </c>
      <c r="D1273" s="6">
        <f t="shared" ca="1" si="602"/>
        <v>0.1821158850480219</v>
      </c>
      <c r="E1273" s="6" t="str">
        <f t="shared" si="622"/>
        <v/>
      </c>
      <c r="F1273" s="6" t="s">
        <v>160</v>
      </c>
      <c r="G1273" s="6" t="s">
        <v>162</v>
      </c>
      <c r="H1273" s="6">
        <f t="shared" ca="1" si="623"/>
        <v>116.79</v>
      </c>
      <c r="I1273" s="6" t="s">
        <v>163</v>
      </c>
      <c r="J1273" s="6">
        <f t="shared" ca="1" si="625"/>
        <v>53</v>
      </c>
      <c r="K1273" s="6" t="s">
        <v>164</v>
      </c>
      <c r="L1273" s="6">
        <f t="shared" ca="1" si="626"/>
        <v>4</v>
      </c>
      <c r="M1273" s="6" t="s">
        <v>165</v>
      </c>
      <c r="V1273" s="9"/>
    </row>
    <row r="1274" spans="1:26" x14ac:dyDescent="0.3">
      <c r="A1274" s="15">
        <v>0</v>
      </c>
      <c r="B1274" s="15">
        <v>0</v>
      </c>
      <c r="C1274" s="6">
        <f t="shared" ca="1" si="601"/>
        <v>0.66546404217174204</v>
      </c>
      <c r="D1274" s="6">
        <f t="shared" ca="1" si="602"/>
        <v>0.33453595782825796</v>
      </c>
      <c r="E1274" s="6" t="str">
        <f t="shared" si="622"/>
        <v/>
      </c>
      <c r="F1274" s="6" t="s">
        <v>160</v>
      </c>
      <c r="G1274" s="6" t="s">
        <v>162</v>
      </c>
      <c r="H1274" s="6">
        <f t="shared" ca="1" si="623"/>
        <v>101.55</v>
      </c>
      <c r="I1274" s="6" t="s">
        <v>163</v>
      </c>
      <c r="J1274" s="6">
        <f t="shared" ca="1" si="625"/>
        <v>68</v>
      </c>
      <c r="K1274" s="6" t="s">
        <v>164</v>
      </c>
      <c r="L1274" s="6">
        <f t="shared" ca="1" si="626"/>
        <v>7</v>
      </c>
      <c r="M1274" s="6" t="s">
        <v>165</v>
      </c>
      <c r="V1274" s="9"/>
    </row>
    <row r="1275" spans="1:26" x14ac:dyDescent="0.3">
      <c r="A1275" s="15">
        <v>0</v>
      </c>
      <c r="B1275" s="15">
        <v>0</v>
      </c>
      <c r="C1275" s="6">
        <f t="shared" ca="1" si="601"/>
        <v>9.7084562730209822E-2</v>
      </c>
      <c r="D1275" s="6">
        <f t="shared" ca="1" si="602"/>
        <v>0.59708456273020982</v>
      </c>
      <c r="E1275" s="6" t="str">
        <f t="shared" si="622"/>
        <v/>
      </c>
      <c r="F1275" s="6" t="s">
        <v>160</v>
      </c>
      <c r="G1275" s="6" t="s">
        <v>162</v>
      </c>
      <c r="H1275" s="6">
        <f t="shared" ca="1" si="623"/>
        <v>44.71</v>
      </c>
      <c r="I1275" s="6" t="s">
        <v>163</v>
      </c>
      <c r="J1275" s="6">
        <f t="shared" ca="1" si="625"/>
        <v>95</v>
      </c>
      <c r="K1275" s="6" t="s">
        <v>164</v>
      </c>
      <c r="L1275" s="6">
        <f t="shared" ca="1" si="626"/>
        <v>12</v>
      </c>
      <c r="M1275" s="6" t="s">
        <v>165</v>
      </c>
      <c r="N1275" s="10"/>
      <c r="O1275" s="10"/>
      <c r="P1275" s="10"/>
      <c r="Q1275" s="10"/>
      <c r="R1275" s="10"/>
      <c r="S1275" s="10"/>
      <c r="T1275" s="10"/>
      <c r="U1275" s="10"/>
      <c r="V1275" s="11"/>
      <c r="W1275" s="10"/>
      <c r="X1275" s="10"/>
      <c r="Y1275" s="10"/>
      <c r="Z1275" s="10"/>
    </row>
    <row r="1276" spans="1:26" x14ac:dyDescent="0.3">
      <c r="A1276" s="15">
        <v>0</v>
      </c>
      <c r="B1276" s="15">
        <v>0</v>
      </c>
      <c r="C1276" s="6">
        <f t="shared" ca="1" si="601"/>
        <v>0.19045436965757223</v>
      </c>
      <c r="D1276" s="6">
        <f t="shared" ca="1" si="602"/>
        <v>0.19045436965757223</v>
      </c>
      <c r="E1276" s="6" t="str">
        <f t="shared" si="622"/>
        <v/>
      </c>
      <c r="F1276" s="6" t="s">
        <v>160</v>
      </c>
      <c r="G1276" s="6" t="s">
        <v>162</v>
      </c>
      <c r="H1276" s="6">
        <f t="shared" ca="1" si="623"/>
        <v>54.05</v>
      </c>
      <c r="I1276" s="6" t="s">
        <v>163</v>
      </c>
      <c r="J1276" s="6">
        <f t="shared" ca="1" si="625"/>
        <v>54</v>
      </c>
      <c r="K1276" s="6" t="s">
        <v>164</v>
      </c>
      <c r="L1276" s="6">
        <f t="shared" ca="1" si="626"/>
        <v>4</v>
      </c>
      <c r="M1276" s="6" t="s">
        <v>165</v>
      </c>
      <c r="V1276" s="9"/>
    </row>
    <row r="1277" spans="1:26" ht="42.55" x14ac:dyDescent="0.3">
      <c r="A1277" s="15" t="s">
        <v>158</v>
      </c>
      <c r="B1277" s="15">
        <v>0</v>
      </c>
      <c r="C1277" s="6">
        <f t="shared" ca="1" si="601"/>
        <v>0.17413196659938446</v>
      </c>
      <c r="D1277" s="6">
        <f t="shared" ca="1" si="602"/>
        <v>0.17413196659938446</v>
      </c>
      <c r="E1277" s="17" t="str">
        <f t="shared" ref="E1277" si="627">IF(A1277=0,"",_xlfn.CONCAT("\end{enumerate} \section*{ Cuenta ",A1277,"} \begin{enumerate}"))</f>
        <v>\end{enumerate} \section*{ Cuenta X} \begin{enumerate}</v>
      </c>
    </row>
    <row r="1278" spans="1:26" x14ac:dyDescent="0.3">
      <c r="A1278" s="15">
        <v>0</v>
      </c>
      <c r="B1278" s="15">
        <v>0</v>
      </c>
      <c r="C1278" s="6">
        <f t="shared" ca="1" si="601"/>
        <v>0.7051108160562739</v>
      </c>
      <c r="D1278" s="6">
        <f t="shared" ca="1" si="602"/>
        <v>0.2948891839437261</v>
      </c>
      <c r="E1278" s="6" t="str">
        <f t="shared" ref="E1278:E1289" si="628">IF(A1278=0,"",_xlfn.CONCAT("## ",A1278))</f>
        <v/>
      </c>
      <c r="F1278" s="6" t="s">
        <v>160</v>
      </c>
      <c r="G1278" s="6" t="s">
        <v>159</v>
      </c>
      <c r="H1278" s="6">
        <f t="shared" ref="H1278:H1289" ca="1" si="629">ROUND(C1278*100+35,2)</f>
        <v>105.51</v>
      </c>
      <c r="I1278" s="6" t="s">
        <v>161</v>
      </c>
      <c r="J1278" s="6">
        <f t="shared" ref="J1278:J1283" ca="1" si="630">H1278+ROUND(D1278*100+35,0)</f>
        <v>169.51</v>
      </c>
      <c r="K1278" s="6" t="s">
        <v>166</v>
      </c>
      <c r="V1278" s="9"/>
    </row>
    <row r="1279" spans="1:26" x14ac:dyDescent="0.3">
      <c r="A1279" s="15">
        <v>0</v>
      </c>
      <c r="B1279" s="15">
        <v>0</v>
      </c>
      <c r="C1279" s="6">
        <f t="shared" ca="1" si="601"/>
        <v>0.62795324238854078</v>
      </c>
      <c r="D1279" s="6">
        <f t="shared" ca="1" si="602"/>
        <v>0.37204675761145922</v>
      </c>
      <c r="E1279" s="6" t="str">
        <f t="shared" si="628"/>
        <v/>
      </c>
      <c r="F1279" s="6" t="s">
        <v>160</v>
      </c>
      <c r="G1279" s="6" t="s">
        <v>159</v>
      </c>
      <c r="H1279" s="6">
        <f t="shared" ca="1" si="629"/>
        <v>97.8</v>
      </c>
      <c r="I1279" s="6" t="s">
        <v>161</v>
      </c>
      <c r="J1279" s="6">
        <f t="shared" ca="1" si="630"/>
        <v>169.8</v>
      </c>
      <c r="K1279" s="6" t="s">
        <v>166</v>
      </c>
      <c r="V1279" s="9"/>
    </row>
    <row r="1280" spans="1:26" x14ac:dyDescent="0.3">
      <c r="A1280" s="15">
        <v>0</v>
      </c>
      <c r="B1280" s="15">
        <v>0</v>
      </c>
      <c r="C1280" s="6">
        <f t="shared" ca="1" si="601"/>
        <v>0.88848899377956447</v>
      </c>
      <c r="D1280" s="6">
        <f t="shared" ca="1" si="602"/>
        <v>0.11151100622043553</v>
      </c>
      <c r="E1280" s="6" t="str">
        <f t="shared" si="628"/>
        <v/>
      </c>
      <c r="F1280" s="6" t="s">
        <v>160</v>
      </c>
      <c r="G1280" s="6" t="s">
        <v>159</v>
      </c>
      <c r="H1280" s="6">
        <f t="shared" ca="1" si="629"/>
        <v>123.85</v>
      </c>
      <c r="I1280" s="6" t="s">
        <v>161</v>
      </c>
      <c r="J1280" s="6">
        <f t="shared" ca="1" si="630"/>
        <v>169.85</v>
      </c>
      <c r="K1280" s="6" t="s">
        <v>166</v>
      </c>
      <c r="V1280" s="9"/>
    </row>
    <row r="1281" spans="1:26" x14ac:dyDescent="0.3">
      <c r="A1281" s="15">
        <v>0</v>
      </c>
      <c r="B1281" s="15">
        <v>0</v>
      </c>
      <c r="C1281" s="6">
        <f t="shared" ca="1" si="601"/>
        <v>0.73325714955845367</v>
      </c>
      <c r="D1281" s="6">
        <f t="shared" ca="1" si="602"/>
        <v>0.26674285044154633</v>
      </c>
      <c r="E1281" s="6" t="str">
        <f t="shared" si="628"/>
        <v/>
      </c>
      <c r="F1281" s="6" t="s">
        <v>160</v>
      </c>
      <c r="G1281" s="6" t="s">
        <v>159</v>
      </c>
      <c r="H1281" s="6">
        <f t="shared" ca="1" si="629"/>
        <v>108.33</v>
      </c>
      <c r="I1281" s="6" t="s">
        <v>161</v>
      </c>
      <c r="J1281" s="6">
        <f t="shared" ca="1" si="630"/>
        <v>170.32999999999998</v>
      </c>
      <c r="K1281" s="6" t="s">
        <v>166</v>
      </c>
      <c r="V1281" s="9"/>
    </row>
    <row r="1282" spans="1:26" x14ac:dyDescent="0.3">
      <c r="A1282" s="15">
        <v>0</v>
      </c>
      <c r="B1282" s="15">
        <v>0</v>
      </c>
      <c r="C1282" s="6">
        <f t="shared" ca="1" si="601"/>
        <v>0.66608451469129049</v>
      </c>
      <c r="D1282" s="6">
        <f t="shared" ca="1" si="602"/>
        <v>0.33391548530870951</v>
      </c>
      <c r="E1282" s="6" t="str">
        <f t="shared" si="628"/>
        <v/>
      </c>
      <c r="F1282" s="6" t="s">
        <v>160</v>
      </c>
      <c r="G1282" s="6" t="s">
        <v>159</v>
      </c>
      <c r="H1282" s="6">
        <f t="shared" ca="1" si="629"/>
        <v>101.61</v>
      </c>
      <c r="I1282" s="6" t="s">
        <v>161</v>
      </c>
      <c r="J1282" s="6">
        <f t="shared" ca="1" si="630"/>
        <v>169.61</v>
      </c>
      <c r="K1282" s="6" t="s">
        <v>166</v>
      </c>
      <c r="V1282" s="9"/>
    </row>
    <row r="1283" spans="1:26" x14ac:dyDescent="0.3">
      <c r="A1283" s="15">
        <v>0</v>
      </c>
      <c r="B1283" s="15">
        <v>0</v>
      </c>
      <c r="C1283" s="6">
        <f t="shared" ca="1" si="601"/>
        <v>3.2809836117014601E-2</v>
      </c>
      <c r="D1283" s="6">
        <f t="shared" ca="1" si="602"/>
        <v>0.5328098361170146</v>
      </c>
      <c r="E1283" s="6" t="str">
        <f t="shared" si="628"/>
        <v/>
      </c>
      <c r="F1283" s="6" t="s">
        <v>160</v>
      </c>
      <c r="G1283" s="6" t="s">
        <v>159</v>
      </c>
      <c r="H1283" s="6">
        <f t="shared" ca="1" si="629"/>
        <v>38.28</v>
      </c>
      <c r="I1283" s="6" t="s">
        <v>161</v>
      </c>
      <c r="J1283" s="6">
        <f t="shared" ca="1" si="630"/>
        <v>126.28</v>
      </c>
      <c r="K1283" s="6" t="s">
        <v>166</v>
      </c>
      <c r="V1283" s="9"/>
    </row>
    <row r="1284" spans="1:26" x14ac:dyDescent="0.3">
      <c r="A1284" s="15">
        <v>0</v>
      </c>
      <c r="B1284" s="15">
        <v>0</v>
      </c>
      <c r="C1284" s="6">
        <f t="shared" ca="1" si="601"/>
        <v>0.32998130652226887</v>
      </c>
      <c r="D1284" s="6">
        <f t="shared" ca="1" si="602"/>
        <v>0.32998130652226887</v>
      </c>
      <c r="E1284" s="6" t="str">
        <f t="shared" si="628"/>
        <v/>
      </c>
      <c r="F1284" s="6" t="s">
        <v>160</v>
      </c>
      <c r="G1284" s="6" t="s">
        <v>162</v>
      </c>
      <c r="H1284" s="6">
        <f t="shared" ca="1" si="629"/>
        <v>68</v>
      </c>
      <c r="I1284" s="6" t="s">
        <v>163</v>
      </c>
      <c r="J1284" s="6">
        <f t="shared" ref="J1284:J1289" ca="1" si="631">ROUND(D1284*100+35,0)</f>
        <v>68</v>
      </c>
      <c r="K1284" s="6" t="s">
        <v>164</v>
      </c>
      <c r="L1284" s="6">
        <f t="shared" ref="L1284:L1289" ca="1" si="632">ROUND(D1284*20,0)</f>
        <v>7</v>
      </c>
      <c r="M1284" s="6" t="s">
        <v>165</v>
      </c>
      <c r="V1284" s="9"/>
    </row>
    <row r="1285" spans="1:26" x14ac:dyDescent="0.3">
      <c r="A1285" s="15">
        <v>0</v>
      </c>
      <c r="B1285" s="15">
        <v>0</v>
      </c>
      <c r="C1285" s="6">
        <f t="shared" ref="C1285:C1348" ca="1" si="633">RAND()</f>
        <v>0.3065084452554927</v>
      </c>
      <c r="D1285" s="6">
        <f t="shared" ref="D1285:D1348" ca="1" si="634">IF(C1285&gt;0.1,      IF(C1285&lt;0.6,C1285,ABS(1-C1285)),C1285+0.5)</f>
        <v>0.3065084452554927</v>
      </c>
      <c r="E1285" s="6" t="str">
        <f t="shared" si="628"/>
        <v/>
      </c>
      <c r="F1285" s="6" t="s">
        <v>160</v>
      </c>
      <c r="G1285" s="6" t="s">
        <v>162</v>
      </c>
      <c r="H1285" s="6">
        <f t="shared" ca="1" si="629"/>
        <v>65.650000000000006</v>
      </c>
      <c r="I1285" s="6" t="s">
        <v>163</v>
      </c>
      <c r="J1285" s="6">
        <f t="shared" ca="1" si="631"/>
        <v>66</v>
      </c>
      <c r="K1285" s="6" t="s">
        <v>164</v>
      </c>
      <c r="L1285" s="6">
        <f t="shared" ca="1" si="632"/>
        <v>6</v>
      </c>
      <c r="M1285" s="6" t="s">
        <v>165</v>
      </c>
      <c r="V1285" s="9"/>
    </row>
    <row r="1286" spans="1:26" x14ac:dyDescent="0.3">
      <c r="A1286" s="15">
        <v>0</v>
      </c>
      <c r="B1286" s="15">
        <v>0</v>
      </c>
      <c r="C1286" s="6">
        <f t="shared" ca="1" si="633"/>
        <v>0.31029375769529832</v>
      </c>
      <c r="D1286" s="6">
        <f t="shared" ca="1" si="634"/>
        <v>0.31029375769529832</v>
      </c>
      <c r="E1286" s="6" t="str">
        <f t="shared" si="628"/>
        <v/>
      </c>
      <c r="F1286" s="6" t="s">
        <v>160</v>
      </c>
      <c r="G1286" s="6" t="s">
        <v>162</v>
      </c>
      <c r="H1286" s="6">
        <f t="shared" ca="1" si="629"/>
        <v>66.03</v>
      </c>
      <c r="I1286" s="6" t="s">
        <v>163</v>
      </c>
      <c r="J1286" s="6">
        <f t="shared" ca="1" si="631"/>
        <v>66</v>
      </c>
      <c r="K1286" s="6" t="s">
        <v>164</v>
      </c>
      <c r="L1286" s="6">
        <f t="shared" ca="1" si="632"/>
        <v>6</v>
      </c>
      <c r="M1286" s="6" t="s">
        <v>165</v>
      </c>
      <c r="V1286" s="9"/>
    </row>
    <row r="1287" spans="1:26" x14ac:dyDescent="0.3">
      <c r="A1287" s="15">
        <v>0</v>
      </c>
      <c r="B1287" s="15">
        <v>0</v>
      </c>
      <c r="C1287" s="6">
        <f t="shared" ca="1" si="633"/>
        <v>0.65508176098830395</v>
      </c>
      <c r="D1287" s="6">
        <f t="shared" ca="1" si="634"/>
        <v>0.34491823901169605</v>
      </c>
      <c r="E1287" s="6" t="str">
        <f t="shared" si="628"/>
        <v/>
      </c>
      <c r="F1287" s="6" t="s">
        <v>160</v>
      </c>
      <c r="G1287" s="6" t="s">
        <v>162</v>
      </c>
      <c r="H1287" s="6">
        <f t="shared" ca="1" si="629"/>
        <v>100.51</v>
      </c>
      <c r="I1287" s="6" t="s">
        <v>163</v>
      </c>
      <c r="J1287" s="6">
        <f t="shared" ca="1" si="631"/>
        <v>69</v>
      </c>
      <c r="K1287" s="6" t="s">
        <v>164</v>
      </c>
      <c r="L1287" s="6">
        <f t="shared" ca="1" si="632"/>
        <v>7</v>
      </c>
      <c r="M1287" s="6" t="s">
        <v>165</v>
      </c>
      <c r="V1287" s="9"/>
    </row>
    <row r="1288" spans="1:26" x14ac:dyDescent="0.3">
      <c r="A1288" s="15">
        <v>0</v>
      </c>
      <c r="B1288" s="15">
        <v>0</v>
      </c>
      <c r="C1288" s="6">
        <f t="shared" ca="1" si="633"/>
        <v>0.12913597603058335</v>
      </c>
      <c r="D1288" s="6">
        <f t="shared" ca="1" si="634"/>
        <v>0.12913597603058335</v>
      </c>
      <c r="E1288" s="6" t="str">
        <f t="shared" si="628"/>
        <v/>
      </c>
      <c r="F1288" s="6" t="s">
        <v>160</v>
      </c>
      <c r="G1288" s="6" t="s">
        <v>162</v>
      </c>
      <c r="H1288" s="6">
        <f t="shared" ca="1" si="629"/>
        <v>47.91</v>
      </c>
      <c r="I1288" s="6" t="s">
        <v>163</v>
      </c>
      <c r="J1288" s="6">
        <f t="shared" ca="1" si="631"/>
        <v>48</v>
      </c>
      <c r="K1288" s="6" t="s">
        <v>164</v>
      </c>
      <c r="L1288" s="6">
        <f t="shared" ca="1" si="632"/>
        <v>3</v>
      </c>
      <c r="M1288" s="6" t="s">
        <v>165</v>
      </c>
      <c r="N1288" s="10"/>
      <c r="O1288" s="10"/>
      <c r="P1288" s="10"/>
      <c r="Q1288" s="10"/>
      <c r="R1288" s="10"/>
      <c r="S1288" s="10"/>
      <c r="T1288" s="10"/>
      <c r="U1288" s="10"/>
      <c r="V1288" s="11"/>
      <c r="W1288" s="10"/>
      <c r="X1288" s="10"/>
      <c r="Y1288" s="10"/>
      <c r="Z1288" s="10"/>
    </row>
    <row r="1289" spans="1:26" x14ac:dyDescent="0.3">
      <c r="A1289" s="15">
        <v>0</v>
      </c>
      <c r="B1289" s="15">
        <v>0</v>
      </c>
      <c r="C1289" s="6">
        <f t="shared" ca="1" si="633"/>
        <v>0.4308954235337179</v>
      </c>
      <c r="D1289" s="6">
        <f t="shared" ca="1" si="634"/>
        <v>0.4308954235337179</v>
      </c>
      <c r="E1289" s="6" t="str">
        <f t="shared" si="628"/>
        <v/>
      </c>
      <c r="F1289" s="6" t="s">
        <v>160</v>
      </c>
      <c r="G1289" s="6" t="s">
        <v>162</v>
      </c>
      <c r="H1289" s="6">
        <f t="shared" ca="1" si="629"/>
        <v>78.09</v>
      </c>
      <c r="I1289" s="6" t="s">
        <v>163</v>
      </c>
      <c r="J1289" s="6">
        <f t="shared" ca="1" si="631"/>
        <v>78</v>
      </c>
      <c r="K1289" s="6" t="s">
        <v>164</v>
      </c>
      <c r="L1289" s="6">
        <f t="shared" ca="1" si="632"/>
        <v>9</v>
      </c>
      <c r="M1289" s="6" t="s">
        <v>165</v>
      </c>
      <c r="V1289" s="9"/>
    </row>
    <row r="1290" spans="1:26" ht="42.55" x14ac:dyDescent="0.3">
      <c r="A1290" s="15" t="s">
        <v>158</v>
      </c>
      <c r="B1290" s="15">
        <v>0</v>
      </c>
      <c r="C1290" s="6">
        <f t="shared" ca="1" si="633"/>
        <v>0.38038935482225233</v>
      </c>
      <c r="D1290" s="6">
        <f t="shared" ca="1" si="634"/>
        <v>0.38038935482225233</v>
      </c>
      <c r="E1290" s="17" t="str">
        <f t="shared" ref="E1290" si="635">IF(A1290=0,"",_xlfn.CONCAT("\end{enumerate} \section*{ Cuenta ",A1290,"} \begin{enumerate}"))</f>
        <v>\end{enumerate} \section*{ Cuenta X} \begin{enumerate}</v>
      </c>
    </row>
    <row r="1291" spans="1:26" x14ac:dyDescent="0.3">
      <c r="A1291" s="15">
        <v>0</v>
      </c>
      <c r="B1291" s="15">
        <v>0</v>
      </c>
      <c r="C1291" s="6">
        <f t="shared" ca="1" si="633"/>
        <v>4.020164162886164E-2</v>
      </c>
      <c r="D1291" s="6">
        <f t="shared" ca="1" si="634"/>
        <v>0.54020164162886164</v>
      </c>
      <c r="E1291" s="6" t="str">
        <f t="shared" ref="E1291:E1302" si="636">IF(A1291=0,"",_xlfn.CONCAT("## ",A1291))</f>
        <v/>
      </c>
      <c r="F1291" s="6" t="s">
        <v>160</v>
      </c>
      <c r="G1291" s="6" t="s">
        <v>159</v>
      </c>
      <c r="H1291" s="6">
        <f t="shared" ref="H1291:H1302" ca="1" si="637">ROUND(C1291*100+35,2)</f>
        <v>39.020000000000003</v>
      </c>
      <c r="I1291" s="6" t="s">
        <v>161</v>
      </c>
      <c r="J1291" s="6">
        <f t="shared" ref="J1291:J1296" ca="1" si="638">H1291+ROUND(D1291*100+35,0)</f>
        <v>128.02000000000001</v>
      </c>
      <c r="K1291" s="6" t="s">
        <v>166</v>
      </c>
      <c r="V1291" s="9"/>
    </row>
    <row r="1292" spans="1:26" x14ac:dyDescent="0.3">
      <c r="A1292" s="15">
        <v>0</v>
      </c>
      <c r="B1292" s="15">
        <v>0</v>
      </c>
      <c r="C1292" s="6">
        <f t="shared" ca="1" si="633"/>
        <v>0.66502129869752813</v>
      </c>
      <c r="D1292" s="6">
        <f t="shared" ca="1" si="634"/>
        <v>0.33497870130247187</v>
      </c>
      <c r="E1292" s="6" t="str">
        <f t="shared" si="636"/>
        <v/>
      </c>
      <c r="F1292" s="6" t="s">
        <v>160</v>
      </c>
      <c r="G1292" s="6" t="s">
        <v>159</v>
      </c>
      <c r="H1292" s="6">
        <f t="shared" ca="1" si="637"/>
        <v>101.5</v>
      </c>
      <c r="I1292" s="6" t="s">
        <v>161</v>
      </c>
      <c r="J1292" s="6">
        <f t="shared" ca="1" si="638"/>
        <v>169.5</v>
      </c>
      <c r="K1292" s="6" t="s">
        <v>166</v>
      </c>
      <c r="V1292" s="9"/>
    </row>
    <row r="1293" spans="1:26" x14ac:dyDescent="0.3">
      <c r="A1293" s="15">
        <v>0</v>
      </c>
      <c r="B1293" s="15">
        <v>0</v>
      </c>
      <c r="C1293" s="6">
        <f t="shared" ca="1" si="633"/>
        <v>0.35300156870981092</v>
      </c>
      <c r="D1293" s="6">
        <f t="shared" ca="1" si="634"/>
        <v>0.35300156870981092</v>
      </c>
      <c r="E1293" s="6" t="str">
        <f t="shared" si="636"/>
        <v/>
      </c>
      <c r="F1293" s="6" t="s">
        <v>160</v>
      </c>
      <c r="G1293" s="6" t="s">
        <v>159</v>
      </c>
      <c r="H1293" s="6">
        <f t="shared" ca="1" si="637"/>
        <v>70.3</v>
      </c>
      <c r="I1293" s="6" t="s">
        <v>161</v>
      </c>
      <c r="J1293" s="6">
        <f t="shared" ca="1" si="638"/>
        <v>140.30000000000001</v>
      </c>
      <c r="K1293" s="6" t="s">
        <v>166</v>
      </c>
      <c r="V1293" s="9"/>
    </row>
    <row r="1294" spans="1:26" x14ac:dyDescent="0.3">
      <c r="A1294" s="15">
        <v>0</v>
      </c>
      <c r="B1294" s="15">
        <v>0</v>
      </c>
      <c r="C1294" s="6">
        <f t="shared" ca="1" si="633"/>
        <v>9.3783927556452595E-2</v>
      </c>
      <c r="D1294" s="6">
        <f t="shared" ca="1" si="634"/>
        <v>0.5937839275564526</v>
      </c>
      <c r="E1294" s="6" t="str">
        <f t="shared" si="636"/>
        <v/>
      </c>
      <c r="F1294" s="6" t="s">
        <v>160</v>
      </c>
      <c r="G1294" s="6" t="s">
        <v>159</v>
      </c>
      <c r="H1294" s="6">
        <f t="shared" ca="1" si="637"/>
        <v>44.38</v>
      </c>
      <c r="I1294" s="6" t="s">
        <v>161</v>
      </c>
      <c r="J1294" s="6">
        <f t="shared" ca="1" si="638"/>
        <v>138.38</v>
      </c>
      <c r="K1294" s="6" t="s">
        <v>166</v>
      </c>
      <c r="V1294" s="9"/>
    </row>
    <row r="1295" spans="1:26" x14ac:dyDescent="0.3">
      <c r="A1295" s="15">
        <v>0</v>
      </c>
      <c r="B1295" s="15">
        <v>0</v>
      </c>
      <c r="C1295" s="6">
        <f t="shared" ca="1" si="633"/>
        <v>0.35007938931729976</v>
      </c>
      <c r="D1295" s="6">
        <f t="shared" ca="1" si="634"/>
        <v>0.35007938931729976</v>
      </c>
      <c r="E1295" s="6" t="str">
        <f t="shared" si="636"/>
        <v/>
      </c>
      <c r="F1295" s="6" t="s">
        <v>160</v>
      </c>
      <c r="G1295" s="6" t="s">
        <v>159</v>
      </c>
      <c r="H1295" s="6">
        <f t="shared" ca="1" si="637"/>
        <v>70.010000000000005</v>
      </c>
      <c r="I1295" s="6" t="s">
        <v>161</v>
      </c>
      <c r="J1295" s="6">
        <f t="shared" ca="1" si="638"/>
        <v>140.01</v>
      </c>
      <c r="K1295" s="6" t="s">
        <v>166</v>
      </c>
      <c r="V1295" s="9"/>
    </row>
    <row r="1296" spans="1:26" x14ac:dyDescent="0.3">
      <c r="A1296" s="15">
        <v>0</v>
      </c>
      <c r="B1296" s="15">
        <v>0</v>
      </c>
      <c r="C1296" s="6">
        <f t="shared" ca="1" si="633"/>
        <v>0.30791125090017779</v>
      </c>
      <c r="D1296" s="6">
        <f t="shared" ca="1" si="634"/>
        <v>0.30791125090017779</v>
      </c>
      <c r="E1296" s="6" t="str">
        <f t="shared" si="636"/>
        <v/>
      </c>
      <c r="F1296" s="6" t="s">
        <v>160</v>
      </c>
      <c r="G1296" s="6" t="s">
        <v>159</v>
      </c>
      <c r="H1296" s="6">
        <f t="shared" ca="1" si="637"/>
        <v>65.790000000000006</v>
      </c>
      <c r="I1296" s="6" t="s">
        <v>161</v>
      </c>
      <c r="J1296" s="6">
        <f t="shared" ca="1" si="638"/>
        <v>131.79000000000002</v>
      </c>
      <c r="K1296" s="6" t="s">
        <v>166</v>
      </c>
      <c r="V1296" s="9"/>
    </row>
    <row r="1297" spans="1:26" x14ac:dyDescent="0.3">
      <c r="A1297" s="15">
        <v>0</v>
      </c>
      <c r="B1297" s="15">
        <v>0</v>
      </c>
      <c r="C1297" s="6">
        <f t="shared" ca="1" si="633"/>
        <v>0.49230886898153015</v>
      </c>
      <c r="D1297" s="6">
        <f t="shared" ca="1" si="634"/>
        <v>0.49230886898153015</v>
      </c>
      <c r="E1297" s="6" t="str">
        <f t="shared" si="636"/>
        <v/>
      </c>
      <c r="F1297" s="6" t="s">
        <v>160</v>
      </c>
      <c r="G1297" s="6" t="s">
        <v>162</v>
      </c>
      <c r="H1297" s="6">
        <f t="shared" ca="1" si="637"/>
        <v>84.23</v>
      </c>
      <c r="I1297" s="6" t="s">
        <v>163</v>
      </c>
      <c r="J1297" s="6">
        <f t="shared" ref="J1297:J1302" ca="1" si="639">ROUND(D1297*100+35,0)</f>
        <v>84</v>
      </c>
      <c r="K1297" s="6" t="s">
        <v>164</v>
      </c>
      <c r="L1297" s="6">
        <f t="shared" ref="L1297:L1302" ca="1" si="640">ROUND(D1297*20,0)</f>
        <v>10</v>
      </c>
      <c r="M1297" s="6" t="s">
        <v>165</v>
      </c>
      <c r="V1297" s="9"/>
    </row>
    <row r="1298" spans="1:26" x14ac:dyDescent="0.3">
      <c r="A1298" s="15">
        <v>0</v>
      </c>
      <c r="B1298" s="15">
        <v>0</v>
      </c>
      <c r="C1298" s="6">
        <f t="shared" ca="1" si="633"/>
        <v>0.75684773847569642</v>
      </c>
      <c r="D1298" s="6">
        <f t="shared" ca="1" si="634"/>
        <v>0.24315226152430358</v>
      </c>
      <c r="E1298" s="6" t="str">
        <f t="shared" si="636"/>
        <v/>
      </c>
      <c r="F1298" s="6" t="s">
        <v>160</v>
      </c>
      <c r="G1298" s="6" t="s">
        <v>162</v>
      </c>
      <c r="H1298" s="6">
        <f t="shared" ca="1" si="637"/>
        <v>110.68</v>
      </c>
      <c r="I1298" s="6" t="s">
        <v>163</v>
      </c>
      <c r="J1298" s="6">
        <f t="shared" ca="1" si="639"/>
        <v>59</v>
      </c>
      <c r="K1298" s="6" t="s">
        <v>164</v>
      </c>
      <c r="L1298" s="6">
        <f t="shared" ca="1" si="640"/>
        <v>5</v>
      </c>
      <c r="M1298" s="6" t="s">
        <v>165</v>
      </c>
      <c r="V1298" s="9"/>
    </row>
    <row r="1299" spans="1:26" x14ac:dyDescent="0.3">
      <c r="A1299" s="15">
        <v>0</v>
      </c>
      <c r="B1299" s="15">
        <v>0</v>
      </c>
      <c r="C1299" s="6">
        <f t="shared" ca="1" si="633"/>
        <v>0.38493894719804478</v>
      </c>
      <c r="D1299" s="6">
        <f t="shared" ca="1" si="634"/>
        <v>0.38493894719804478</v>
      </c>
      <c r="E1299" s="6" t="str">
        <f t="shared" si="636"/>
        <v/>
      </c>
      <c r="F1299" s="6" t="s">
        <v>160</v>
      </c>
      <c r="G1299" s="6" t="s">
        <v>162</v>
      </c>
      <c r="H1299" s="6">
        <f t="shared" ca="1" si="637"/>
        <v>73.489999999999995</v>
      </c>
      <c r="I1299" s="6" t="s">
        <v>163</v>
      </c>
      <c r="J1299" s="6">
        <f t="shared" ca="1" si="639"/>
        <v>73</v>
      </c>
      <c r="K1299" s="6" t="s">
        <v>164</v>
      </c>
      <c r="L1299" s="6">
        <f t="shared" ca="1" si="640"/>
        <v>8</v>
      </c>
      <c r="M1299" s="6" t="s">
        <v>165</v>
      </c>
      <c r="V1299" s="9"/>
    </row>
    <row r="1300" spans="1:26" x14ac:dyDescent="0.3">
      <c r="A1300" s="15">
        <v>0</v>
      </c>
      <c r="B1300" s="15">
        <v>0</v>
      </c>
      <c r="C1300" s="6">
        <f t="shared" ca="1" si="633"/>
        <v>0.43870505429688</v>
      </c>
      <c r="D1300" s="6">
        <f t="shared" ca="1" si="634"/>
        <v>0.43870505429688</v>
      </c>
      <c r="E1300" s="6" t="str">
        <f t="shared" si="636"/>
        <v/>
      </c>
      <c r="F1300" s="6" t="s">
        <v>160</v>
      </c>
      <c r="G1300" s="6" t="s">
        <v>162</v>
      </c>
      <c r="H1300" s="6">
        <f t="shared" ca="1" si="637"/>
        <v>78.87</v>
      </c>
      <c r="I1300" s="6" t="s">
        <v>163</v>
      </c>
      <c r="J1300" s="6">
        <f t="shared" ca="1" si="639"/>
        <v>79</v>
      </c>
      <c r="K1300" s="6" t="s">
        <v>164</v>
      </c>
      <c r="L1300" s="6">
        <f t="shared" ca="1" si="640"/>
        <v>9</v>
      </c>
      <c r="M1300" s="6" t="s">
        <v>165</v>
      </c>
      <c r="V1300" s="9"/>
    </row>
    <row r="1301" spans="1:26" x14ac:dyDescent="0.3">
      <c r="A1301" s="15">
        <v>0</v>
      </c>
      <c r="B1301" s="15">
        <v>0</v>
      </c>
      <c r="C1301" s="6">
        <f t="shared" ca="1" si="633"/>
        <v>0.62084173914781871</v>
      </c>
      <c r="D1301" s="6">
        <f t="shared" ca="1" si="634"/>
        <v>0.37915826085218129</v>
      </c>
      <c r="E1301" s="6" t="str">
        <f t="shared" si="636"/>
        <v/>
      </c>
      <c r="F1301" s="6" t="s">
        <v>160</v>
      </c>
      <c r="G1301" s="6" t="s">
        <v>162</v>
      </c>
      <c r="H1301" s="6">
        <f t="shared" ca="1" si="637"/>
        <v>97.08</v>
      </c>
      <c r="I1301" s="6" t="s">
        <v>163</v>
      </c>
      <c r="J1301" s="6">
        <f t="shared" ca="1" si="639"/>
        <v>73</v>
      </c>
      <c r="K1301" s="6" t="s">
        <v>164</v>
      </c>
      <c r="L1301" s="6">
        <f t="shared" ca="1" si="640"/>
        <v>8</v>
      </c>
      <c r="M1301" s="6" t="s">
        <v>165</v>
      </c>
      <c r="N1301" s="10"/>
      <c r="O1301" s="10"/>
      <c r="P1301" s="10"/>
      <c r="Q1301" s="10"/>
      <c r="R1301" s="10"/>
      <c r="S1301" s="10"/>
      <c r="T1301" s="10"/>
      <c r="U1301" s="10"/>
      <c r="V1301" s="11"/>
      <c r="W1301" s="10"/>
      <c r="X1301" s="10"/>
      <c r="Y1301" s="10"/>
      <c r="Z1301" s="10"/>
    </row>
    <row r="1302" spans="1:26" x14ac:dyDescent="0.3">
      <c r="A1302" s="15">
        <v>0</v>
      </c>
      <c r="B1302" s="15">
        <v>0</v>
      </c>
      <c r="C1302" s="6">
        <f t="shared" ca="1" si="633"/>
        <v>3.0887641405526134E-2</v>
      </c>
      <c r="D1302" s="6">
        <f t="shared" ca="1" si="634"/>
        <v>0.53088764140552613</v>
      </c>
      <c r="E1302" s="6" t="str">
        <f t="shared" si="636"/>
        <v/>
      </c>
      <c r="F1302" s="6" t="s">
        <v>160</v>
      </c>
      <c r="G1302" s="6" t="s">
        <v>162</v>
      </c>
      <c r="H1302" s="6">
        <f t="shared" ca="1" si="637"/>
        <v>38.090000000000003</v>
      </c>
      <c r="I1302" s="6" t="s">
        <v>163</v>
      </c>
      <c r="J1302" s="6">
        <f t="shared" ca="1" si="639"/>
        <v>88</v>
      </c>
      <c r="K1302" s="6" t="s">
        <v>164</v>
      </c>
      <c r="L1302" s="6">
        <f t="shared" ca="1" si="640"/>
        <v>11</v>
      </c>
      <c r="M1302" s="6" t="s">
        <v>165</v>
      </c>
      <c r="V1302" s="9"/>
    </row>
    <row r="1303" spans="1:26" ht="42.55" x14ac:dyDescent="0.3">
      <c r="A1303" s="15" t="s">
        <v>158</v>
      </c>
      <c r="B1303" s="15">
        <v>0</v>
      </c>
      <c r="C1303" s="6">
        <f t="shared" ca="1" si="633"/>
        <v>0.37675198255124609</v>
      </c>
      <c r="D1303" s="6">
        <f t="shared" ca="1" si="634"/>
        <v>0.37675198255124609</v>
      </c>
      <c r="E1303" s="17" t="str">
        <f t="shared" ref="E1303" si="641">IF(A1303=0,"",_xlfn.CONCAT("\end{enumerate} \section*{ Cuenta ",A1303,"} \begin{enumerate}"))</f>
        <v>\end{enumerate} \section*{ Cuenta X} \begin{enumerate}</v>
      </c>
    </row>
    <row r="1304" spans="1:26" x14ac:dyDescent="0.3">
      <c r="A1304" s="15">
        <v>0</v>
      </c>
      <c r="B1304" s="15">
        <v>0</v>
      </c>
      <c r="C1304" s="6">
        <f t="shared" ca="1" si="633"/>
        <v>0.2769839549903893</v>
      </c>
      <c r="D1304" s="6">
        <f t="shared" ca="1" si="634"/>
        <v>0.2769839549903893</v>
      </c>
      <c r="E1304" s="6" t="str">
        <f t="shared" ref="E1304:E1315" si="642">IF(A1304=0,"",_xlfn.CONCAT("## ",A1304))</f>
        <v/>
      </c>
      <c r="F1304" s="6" t="s">
        <v>160</v>
      </c>
      <c r="G1304" s="6" t="s">
        <v>159</v>
      </c>
      <c r="H1304" s="6">
        <f t="shared" ref="H1304:H1315" ca="1" si="643">ROUND(C1304*100+35,2)</f>
        <v>62.7</v>
      </c>
      <c r="I1304" s="6" t="s">
        <v>161</v>
      </c>
      <c r="J1304" s="6">
        <f t="shared" ref="J1304:J1309" ca="1" si="644">H1304+ROUND(D1304*100+35,0)</f>
        <v>125.7</v>
      </c>
      <c r="K1304" s="6" t="s">
        <v>166</v>
      </c>
      <c r="V1304" s="9"/>
    </row>
    <row r="1305" spans="1:26" x14ac:dyDescent="0.3">
      <c r="A1305" s="15">
        <v>0</v>
      </c>
      <c r="B1305" s="15">
        <v>0</v>
      </c>
      <c r="C1305" s="6">
        <f t="shared" ca="1" si="633"/>
        <v>0.77485780313821973</v>
      </c>
      <c r="D1305" s="6">
        <f t="shared" ca="1" si="634"/>
        <v>0.22514219686178027</v>
      </c>
      <c r="E1305" s="6" t="str">
        <f t="shared" si="642"/>
        <v/>
      </c>
      <c r="F1305" s="6" t="s">
        <v>160</v>
      </c>
      <c r="G1305" s="6" t="s">
        <v>159</v>
      </c>
      <c r="H1305" s="6">
        <f t="shared" ca="1" si="643"/>
        <v>112.49</v>
      </c>
      <c r="I1305" s="6" t="s">
        <v>161</v>
      </c>
      <c r="J1305" s="6">
        <f t="shared" ca="1" si="644"/>
        <v>170.49</v>
      </c>
      <c r="K1305" s="6" t="s">
        <v>166</v>
      </c>
      <c r="V1305" s="9"/>
    </row>
    <row r="1306" spans="1:26" x14ac:dyDescent="0.3">
      <c r="A1306" s="15">
        <v>0</v>
      </c>
      <c r="B1306" s="15">
        <v>0</v>
      </c>
      <c r="C1306" s="6">
        <f t="shared" ca="1" si="633"/>
        <v>0.14108557640893549</v>
      </c>
      <c r="D1306" s="6">
        <f t="shared" ca="1" si="634"/>
        <v>0.14108557640893549</v>
      </c>
      <c r="E1306" s="6" t="str">
        <f t="shared" si="642"/>
        <v/>
      </c>
      <c r="F1306" s="6" t="s">
        <v>160</v>
      </c>
      <c r="G1306" s="6" t="s">
        <v>159</v>
      </c>
      <c r="H1306" s="6">
        <f t="shared" ca="1" si="643"/>
        <v>49.11</v>
      </c>
      <c r="I1306" s="6" t="s">
        <v>161</v>
      </c>
      <c r="J1306" s="6">
        <f t="shared" ca="1" si="644"/>
        <v>98.11</v>
      </c>
      <c r="K1306" s="6" t="s">
        <v>166</v>
      </c>
      <c r="V1306" s="9"/>
    </row>
    <row r="1307" spans="1:26" x14ac:dyDescent="0.3">
      <c r="A1307" s="15">
        <v>0</v>
      </c>
      <c r="B1307" s="15">
        <v>0</v>
      </c>
      <c r="C1307" s="6">
        <f t="shared" ca="1" si="633"/>
        <v>0.28581390509442206</v>
      </c>
      <c r="D1307" s="6">
        <f t="shared" ca="1" si="634"/>
        <v>0.28581390509442206</v>
      </c>
      <c r="E1307" s="6" t="str">
        <f t="shared" si="642"/>
        <v/>
      </c>
      <c r="F1307" s="6" t="s">
        <v>160</v>
      </c>
      <c r="G1307" s="6" t="s">
        <v>159</v>
      </c>
      <c r="H1307" s="6">
        <f t="shared" ca="1" si="643"/>
        <v>63.58</v>
      </c>
      <c r="I1307" s="6" t="s">
        <v>161</v>
      </c>
      <c r="J1307" s="6">
        <f t="shared" ca="1" si="644"/>
        <v>127.58</v>
      </c>
      <c r="K1307" s="6" t="s">
        <v>166</v>
      </c>
      <c r="V1307" s="9"/>
    </row>
    <row r="1308" spans="1:26" x14ac:dyDescent="0.3">
      <c r="A1308" s="15">
        <v>0</v>
      </c>
      <c r="B1308" s="15">
        <v>0</v>
      </c>
      <c r="C1308" s="6">
        <f t="shared" ca="1" si="633"/>
        <v>0.91563603825195661</v>
      </c>
      <c r="D1308" s="6">
        <f t="shared" ca="1" si="634"/>
        <v>8.4363961748043392E-2</v>
      </c>
      <c r="E1308" s="6" t="str">
        <f t="shared" si="642"/>
        <v/>
      </c>
      <c r="F1308" s="6" t="s">
        <v>160</v>
      </c>
      <c r="G1308" s="6" t="s">
        <v>159</v>
      </c>
      <c r="H1308" s="6">
        <f t="shared" ca="1" si="643"/>
        <v>126.56</v>
      </c>
      <c r="I1308" s="6" t="s">
        <v>161</v>
      </c>
      <c r="J1308" s="6">
        <f t="shared" ca="1" si="644"/>
        <v>169.56</v>
      </c>
      <c r="K1308" s="6" t="s">
        <v>166</v>
      </c>
      <c r="V1308" s="9"/>
    </row>
    <row r="1309" spans="1:26" x14ac:dyDescent="0.3">
      <c r="A1309" s="15">
        <v>0</v>
      </c>
      <c r="B1309" s="15">
        <v>0</v>
      </c>
      <c r="C1309" s="6">
        <f t="shared" ca="1" si="633"/>
        <v>0.33433593843573117</v>
      </c>
      <c r="D1309" s="6">
        <f t="shared" ca="1" si="634"/>
        <v>0.33433593843573117</v>
      </c>
      <c r="E1309" s="6" t="str">
        <f t="shared" si="642"/>
        <v/>
      </c>
      <c r="F1309" s="6" t="s">
        <v>160</v>
      </c>
      <c r="G1309" s="6" t="s">
        <v>159</v>
      </c>
      <c r="H1309" s="6">
        <f t="shared" ca="1" si="643"/>
        <v>68.430000000000007</v>
      </c>
      <c r="I1309" s="6" t="s">
        <v>161</v>
      </c>
      <c r="J1309" s="6">
        <f t="shared" ca="1" si="644"/>
        <v>136.43</v>
      </c>
      <c r="K1309" s="6" t="s">
        <v>166</v>
      </c>
      <c r="V1309" s="9"/>
    </row>
    <row r="1310" spans="1:26" x14ac:dyDescent="0.3">
      <c r="A1310" s="15">
        <v>0</v>
      </c>
      <c r="B1310" s="15">
        <v>0</v>
      </c>
      <c r="C1310" s="6">
        <f t="shared" ca="1" si="633"/>
        <v>0.34930871075824876</v>
      </c>
      <c r="D1310" s="6">
        <f t="shared" ca="1" si="634"/>
        <v>0.34930871075824876</v>
      </c>
      <c r="E1310" s="6" t="str">
        <f t="shared" si="642"/>
        <v/>
      </c>
      <c r="F1310" s="6" t="s">
        <v>160</v>
      </c>
      <c r="G1310" s="6" t="s">
        <v>162</v>
      </c>
      <c r="H1310" s="6">
        <f t="shared" ca="1" si="643"/>
        <v>69.930000000000007</v>
      </c>
      <c r="I1310" s="6" t="s">
        <v>163</v>
      </c>
      <c r="J1310" s="6">
        <f t="shared" ref="J1310:J1315" ca="1" si="645">ROUND(D1310*100+35,0)</f>
        <v>70</v>
      </c>
      <c r="K1310" s="6" t="s">
        <v>164</v>
      </c>
      <c r="L1310" s="6">
        <f t="shared" ref="L1310:L1315" ca="1" si="646">ROUND(D1310*20,0)</f>
        <v>7</v>
      </c>
      <c r="M1310" s="6" t="s">
        <v>165</v>
      </c>
      <c r="V1310" s="9"/>
    </row>
    <row r="1311" spans="1:26" x14ac:dyDescent="0.3">
      <c r="A1311" s="15">
        <v>0</v>
      </c>
      <c r="B1311" s="15">
        <v>0</v>
      </c>
      <c r="C1311" s="6">
        <f t="shared" ca="1" si="633"/>
        <v>0.29656326959034662</v>
      </c>
      <c r="D1311" s="6">
        <f t="shared" ca="1" si="634"/>
        <v>0.29656326959034662</v>
      </c>
      <c r="E1311" s="6" t="str">
        <f t="shared" si="642"/>
        <v/>
      </c>
      <c r="F1311" s="6" t="s">
        <v>160</v>
      </c>
      <c r="G1311" s="6" t="s">
        <v>162</v>
      </c>
      <c r="H1311" s="6">
        <f t="shared" ca="1" si="643"/>
        <v>64.66</v>
      </c>
      <c r="I1311" s="6" t="s">
        <v>163</v>
      </c>
      <c r="J1311" s="6">
        <f t="shared" ca="1" si="645"/>
        <v>65</v>
      </c>
      <c r="K1311" s="6" t="s">
        <v>164</v>
      </c>
      <c r="L1311" s="6">
        <f t="shared" ca="1" si="646"/>
        <v>6</v>
      </c>
      <c r="M1311" s="6" t="s">
        <v>165</v>
      </c>
      <c r="V1311" s="9"/>
    </row>
    <row r="1312" spans="1:26" x14ac:dyDescent="0.3">
      <c r="A1312" s="15">
        <v>0</v>
      </c>
      <c r="B1312" s="15">
        <v>0</v>
      </c>
      <c r="C1312" s="6">
        <f t="shared" ca="1" si="633"/>
        <v>0.85435815249251523</v>
      </c>
      <c r="D1312" s="6">
        <f t="shared" ca="1" si="634"/>
        <v>0.14564184750748477</v>
      </c>
      <c r="E1312" s="6" t="str">
        <f t="shared" si="642"/>
        <v/>
      </c>
      <c r="F1312" s="6" t="s">
        <v>160</v>
      </c>
      <c r="G1312" s="6" t="s">
        <v>162</v>
      </c>
      <c r="H1312" s="6">
        <f t="shared" ca="1" si="643"/>
        <v>120.44</v>
      </c>
      <c r="I1312" s="6" t="s">
        <v>163</v>
      </c>
      <c r="J1312" s="6">
        <f t="shared" ca="1" si="645"/>
        <v>50</v>
      </c>
      <c r="K1312" s="6" t="s">
        <v>164</v>
      </c>
      <c r="L1312" s="6">
        <f t="shared" ca="1" si="646"/>
        <v>3</v>
      </c>
      <c r="M1312" s="6" t="s">
        <v>165</v>
      </c>
      <c r="V1312" s="9"/>
    </row>
    <row r="1313" spans="1:26" x14ac:dyDescent="0.3">
      <c r="A1313" s="15">
        <v>0</v>
      </c>
      <c r="B1313" s="15">
        <v>0</v>
      </c>
      <c r="C1313" s="6">
        <f t="shared" ca="1" si="633"/>
        <v>0.60756764173071665</v>
      </c>
      <c r="D1313" s="6">
        <f t="shared" ca="1" si="634"/>
        <v>0.39243235826928335</v>
      </c>
      <c r="E1313" s="6" t="str">
        <f t="shared" si="642"/>
        <v/>
      </c>
      <c r="F1313" s="6" t="s">
        <v>160</v>
      </c>
      <c r="G1313" s="6" t="s">
        <v>162</v>
      </c>
      <c r="H1313" s="6">
        <f t="shared" ca="1" si="643"/>
        <v>95.76</v>
      </c>
      <c r="I1313" s="6" t="s">
        <v>163</v>
      </c>
      <c r="J1313" s="6">
        <f t="shared" ca="1" si="645"/>
        <v>74</v>
      </c>
      <c r="K1313" s="6" t="s">
        <v>164</v>
      </c>
      <c r="L1313" s="6">
        <f t="shared" ca="1" si="646"/>
        <v>8</v>
      </c>
      <c r="M1313" s="6" t="s">
        <v>165</v>
      </c>
      <c r="V1313" s="9"/>
    </row>
    <row r="1314" spans="1:26" x14ac:dyDescent="0.3">
      <c r="A1314" s="15">
        <v>0</v>
      </c>
      <c r="B1314" s="15">
        <v>0</v>
      </c>
      <c r="C1314" s="6">
        <f t="shared" ca="1" si="633"/>
        <v>0.26485017052631055</v>
      </c>
      <c r="D1314" s="6">
        <f t="shared" ca="1" si="634"/>
        <v>0.26485017052631055</v>
      </c>
      <c r="E1314" s="6" t="str">
        <f t="shared" si="642"/>
        <v/>
      </c>
      <c r="F1314" s="6" t="s">
        <v>160</v>
      </c>
      <c r="G1314" s="6" t="s">
        <v>162</v>
      </c>
      <c r="H1314" s="6">
        <f t="shared" ca="1" si="643"/>
        <v>61.49</v>
      </c>
      <c r="I1314" s="6" t="s">
        <v>163</v>
      </c>
      <c r="J1314" s="6">
        <f t="shared" ca="1" si="645"/>
        <v>61</v>
      </c>
      <c r="K1314" s="6" t="s">
        <v>164</v>
      </c>
      <c r="L1314" s="6">
        <f t="shared" ca="1" si="646"/>
        <v>5</v>
      </c>
      <c r="M1314" s="6" t="s">
        <v>165</v>
      </c>
      <c r="N1314" s="10"/>
      <c r="O1314" s="10"/>
      <c r="P1314" s="10"/>
      <c r="Q1314" s="10"/>
      <c r="R1314" s="10"/>
      <c r="S1314" s="10"/>
      <c r="T1314" s="10"/>
      <c r="U1314" s="10"/>
      <c r="V1314" s="11"/>
      <c r="W1314" s="10"/>
      <c r="X1314" s="10"/>
      <c r="Y1314" s="10"/>
      <c r="Z1314" s="10"/>
    </row>
    <row r="1315" spans="1:26" x14ac:dyDescent="0.3">
      <c r="A1315" s="15">
        <v>0</v>
      </c>
      <c r="B1315" s="15">
        <v>0</v>
      </c>
      <c r="C1315" s="6">
        <f t="shared" ca="1" si="633"/>
        <v>0.85296705916896332</v>
      </c>
      <c r="D1315" s="6">
        <f t="shared" ca="1" si="634"/>
        <v>0.14703294083103668</v>
      </c>
      <c r="E1315" s="6" t="str">
        <f t="shared" si="642"/>
        <v/>
      </c>
      <c r="F1315" s="6" t="s">
        <v>160</v>
      </c>
      <c r="G1315" s="6" t="s">
        <v>162</v>
      </c>
      <c r="H1315" s="6">
        <f t="shared" ca="1" si="643"/>
        <v>120.3</v>
      </c>
      <c r="I1315" s="6" t="s">
        <v>163</v>
      </c>
      <c r="J1315" s="6">
        <f t="shared" ca="1" si="645"/>
        <v>50</v>
      </c>
      <c r="K1315" s="6" t="s">
        <v>164</v>
      </c>
      <c r="L1315" s="6">
        <f t="shared" ca="1" si="646"/>
        <v>3</v>
      </c>
      <c r="M1315" s="6" t="s">
        <v>165</v>
      </c>
      <c r="V1315" s="9"/>
    </row>
    <row r="1316" spans="1:26" ht="42.55" x14ac:dyDescent="0.3">
      <c r="A1316" s="15" t="s">
        <v>158</v>
      </c>
      <c r="B1316" s="15">
        <v>0</v>
      </c>
      <c r="C1316" s="6">
        <f t="shared" ca="1" si="633"/>
        <v>0.15408246183823648</v>
      </c>
      <c r="D1316" s="6">
        <f t="shared" ca="1" si="634"/>
        <v>0.15408246183823648</v>
      </c>
      <c r="E1316" s="17" t="str">
        <f t="shared" ref="E1316" si="647">IF(A1316=0,"",_xlfn.CONCAT("\end{enumerate} \section*{ Cuenta ",A1316,"} \begin{enumerate}"))</f>
        <v>\end{enumerate} \section*{ Cuenta X} \begin{enumerate}</v>
      </c>
    </row>
    <row r="1317" spans="1:26" x14ac:dyDescent="0.3">
      <c r="A1317" s="15">
        <v>0</v>
      </c>
      <c r="B1317" s="15">
        <v>0</v>
      </c>
      <c r="C1317" s="6">
        <f t="shared" ca="1" si="633"/>
        <v>0.60454052327360086</v>
      </c>
      <c r="D1317" s="6">
        <f t="shared" ca="1" si="634"/>
        <v>0.39545947672639914</v>
      </c>
      <c r="E1317" s="6" t="str">
        <f t="shared" ref="E1317:E1328" si="648">IF(A1317=0,"",_xlfn.CONCAT("## ",A1317))</f>
        <v/>
      </c>
      <c r="F1317" s="6" t="s">
        <v>160</v>
      </c>
      <c r="G1317" s="6" t="s">
        <v>159</v>
      </c>
      <c r="H1317" s="6">
        <f t="shared" ref="H1317:H1328" ca="1" si="649">ROUND(C1317*100+35,2)</f>
        <v>95.45</v>
      </c>
      <c r="I1317" s="6" t="s">
        <v>161</v>
      </c>
      <c r="J1317" s="6">
        <f t="shared" ref="J1317:J1322" ca="1" si="650">H1317+ROUND(D1317*100+35,0)</f>
        <v>170.45</v>
      </c>
      <c r="K1317" s="6" t="s">
        <v>166</v>
      </c>
      <c r="V1317" s="9"/>
    </row>
    <row r="1318" spans="1:26" x14ac:dyDescent="0.3">
      <c r="A1318" s="15">
        <v>0</v>
      </c>
      <c r="B1318" s="15">
        <v>0</v>
      </c>
      <c r="C1318" s="6">
        <f t="shared" ca="1" si="633"/>
        <v>0.99725514259227899</v>
      </c>
      <c r="D1318" s="6">
        <f t="shared" ca="1" si="634"/>
        <v>2.7448574077210131E-3</v>
      </c>
      <c r="E1318" s="6" t="str">
        <f t="shared" si="648"/>
        <v/>
      </c>
      <c r="F1318" s="6" t="s">
        <v>160</v>
      </c>
      <c r="G1318" s="6" t="s">
        <v>159</v>
      </c>
      <c r="H1318" s="6">
        <f t="shared" ca="1" si="649"/>
        <v>134.72999999999999</v>
      </c>
      <c r="I1318" s="6" t="s">
        <v>161</v>
      </c>
      <c r="J1318" s="6">
        <f t="shared" ca="1" si="650"/>
        <v>169.73</v>
      </c>
      <c r="K1318" s="6" t="s">
        <v>166</v>
      </c>
      <c r="V1318" s="9"/>
    </row>
    <row r="1319" spans="1:26" x14ac:dyDescent="0.3">
      <c r="A1319" s="15">
        <v>0</v>
      </c>
      <c r="B1319" s="15">
        <v>0</v>
      </c>
      <c r="C1319" s="6">
        <f t="shared" ca="1" si="633"/>
        <v>0.9522291542926048</v>
      </c>
      <c r="D1319" s="6">
        <f t="shared" ca="1" si="634"/>
        <v>4.7770845707395204E-2</v>
      </c>
      <c r="E1319" s="6" t="str">
        <f t="shared" si="648"/>
        <v/>
      </c>
      <c r="F1319" s="6" t="s">
        <v>160</v>
      </c>
      <c r="G1319" s="6" t="s">
        <v>159</v>
      </c>
      <c r="H1319" s="6">
        <f t="shared" ca="1" si="649"/>
        <v>130.22</v>
      </c>
      <c r="I1319" s="6" t="s">
        <v>161</v>
      </c>
      <c r="J1319" s="6">
        <f t="shared" ca="1" si="650"/>
        <v>170.22</v>
      </c>
      <c r="K1319" s="6" t="s">
        <v>166</v>
      </c>
      <c r="V1319" s="9"/>
    </row>
    <row r="1320" spans="1:26" x14ac:dyDescent="0.3">
      <c r="A1320" s="15">
        <v>0</v>
      </c>
      <c r="B1320" s="15">
        <v>0</v>
      </c>
      <c r="C1320" s="6">
        <f t="shared" ca="1" si="633"/>
        <v>0.2166218024913994</v>
      </c>
      <c r="D1320" s="6">
        <f t="shared" ca="1" si="634"/>
        <v>0.2166218024913994</v>
      </c>
      <c r="E1320" s="6" t="str">
        <f t="shared" si="648"/>
        <v/>
      </c>
      <c r="F1320" s="6" t="s">
        <v>160</v>
      </c>
      <c r="G1320" s="6" t="s">
        <v>159</v>
      </c>
      <c r="H1320" s="6">
        <f t="shared" ca="1" si="649"/>
        <v>56.66</v>
      </c>
      <c r="I1320" s="6" t="s">
        <v>161</v>
      </c>
      <c r="J1320" s="6">
        <f t="shared" ca="1" si="650"/>
        <v>113.66</v>
      </c>
      <c r="K1320" s="6" t="s">
        <v>166</v>
      </c>
      <c r="V1320" s="9"/>
    </row>
    <row r="1321" spans="1:26" x14ac:dyDescent="0.3">
      <c r="A1321" s="15">
        <v>0</v>
      </c>
      <c r="B1321" s="15">
        <v>0</v>
      </c>
      <c r="C1321" s="6">
        <f t="shared" ca="1" si="633"/>
        <v>0.89588418949661897</v>
      </c>
      <c r="D1321" s="6">
        <f t="shared" ca="1" si="634"/>
        <v>0.10411581050338103</v>
      </c>
      <c r="E1321" s="6" t="str">
        <f t="shared" si="648"/>
        <v/>
      </c>
      <c r="F1321" s="6" t="s">
        <v>160</v>
      </c>
      <c r="G1321" s="6" t="s">
        <v>159</v>
      </c>
      <c r="H1321" s="6">
        <f t="shared" ca="1" si="649"/>
        <v>124.59</v>
      </c>
      <c r="I1321" s="6" t="s">
        <v>161</v>
      </c>
      <c r="J1321" s="6">
        <f t="shared" ca="1" si="650"/>
        <v>169.59</v>
      </c>
      <c r="K1321" s="6" t="s">
        <v>166</v>
      </c>
      <c r="V1321" s="9"/>
    </row>
    <row r="1322" spans="1:26" x14ac:dyDescent="0.3">
      <c r="A1322" s="15">
        <v>0</v>
      </c>
      <c r="B1322" s="15">
        <v>0</v>
      </c>
      <c r="C1322" s="6">
        <f t="shared" ca="1" si="633"/>
        <v>0.34339776468303851</v>
      </c>
      <c r="D1322" s="6">
        <f t="shared" ca="1" si="634"/>
        <v>0.34339776468303851</v>
      </c>
      <c r="E1322" s="6" t="str">
        <f t="shared" si="648"/>
        <v/>
      </c>
      <c r="F1322" s="6" t="s">
        <v>160</v>
      </c>
      <c r="G1322" s="6" t="s">
        <v>159</v>
      </c>
      <c r="H1322" s="6">
        <f t="shared" ca="1" si="649"/>
        <v>69.34</v>
      </c>
      <c r="I1322" s="6" t="s">
        <v>161</v>
      </c>
      <c r="J1322" s="6">
        <f t="shared" ca="1" si="650"/>
        <v>138.34</v>
      </c>
      <c r="K1322" s="6" t="s">
        <v>166</v>
      </c>
      <c r="V1322" s="9"/>
    </row>
    <row r="1323" spans="1:26" x14ac:dyDescent="0.3">
      <c r="A1323" s="15">
        <v>0</v>
      </c>
      <c r="B1323" s="15">
        <v>0</v>
      </c>
      <c r="C1323" s="6">
        <f t="shared" ca="1" si="633"/>
        <v>0.43127413733836539</v>
      </c>
      <c r="D1323" s="6">
        <f t="shared" ca="1" si="634"/>
        <v>0.43127413733836539</v>
      </c>
      <c r="E1323" s="6" t="str">
        <f t="shared" si="648"/>
        <v/>
      </c>
      <c r="F1323" s="6" t="s">
        <v>160</v>
      </c>
      <c r="G1323" s="6" t="s">
        <v>162</v>
      </c>
      <c r="H1323" s="6">
        <f t="shared" ca="1" si="649"/>
        <v>78.13</v>
      </c>
      <c r="I1323" s="6" t="s">
        <v>163</v>
      </c>
      <c r="J1323" s="6">
        <f t="shared" ref="J1323:J1328" ca="1" si="651">ROUND(D1323*100+35,0)</f>
        <v>78</v>
      </c>
      <c r="K1323" s="6" t="s">
        <v>164</v>
      </c>
      <c r="L1323" s="6">
        <f t="shared" ref="L1323:L1328" ca="1" si="652">ROUND(D1323*20,0)</f>
        <v>9</v>
      </c>
      <c r="M1323" s="6" t="s">
        <v>165</v>
      </c>
      <c r="V1323" s="9"/>
    </row>
    <row r="1324" spans="1:26" x14ac:dyDescent="0.3">
      <c r="A1324" s="15">
        <v>0</v>
      </c>
      <c r="B1324" s="15">
        <v>0</v>
      </c>
      <c r="C1324" s="6">
        <f t="shared" ca="1" si="633"/>
        <v>7.5518339742895679E-2</v>
      </c>
      <c r="D1324" s="6">
        <f t="shared" ca="1" si="634"/>
        <v>0.57551833974289568</v>
      </c>
      <c r="E1324" s="6" t="str">
        <f t="shared" si="648"/>
        <v/>
      </c>
      <c r="F1324" s="6" t="s">
        <v>160</v>
      </c>
      <c r="G1324" s="6" t="s">
        <v>162</v>
      </c>
      <c r="H1324" s="6">
        <f t="shared" ca="1" si="649"/>
        <v>42.55</v>
      </c>
      <c r="I1324" s="6" t="s">
        <v>163</v>
      </c>
      <c r="J1324" s="6">
        <f t="shared" ca="1" si="651"/>
        <v>93</v>
      </c>
      <c r="K1324" s="6" t="s">
        <v>164</v>
      </c>
      <c r="L1324" s="6">
        <f t="shared" ca="1" si="652"/>
        <v>12</v>
      </c>
      <c r="M1324" s="6" t="s">
        <v>165</v>
      </c>
      <c r="V1324" s="9"/>
    </row>
    <row r="1325" spans="1:26" x14ac:dyDescent="0.3">
      <c r="A1325" s="15">
        <v>0</v>
      </c>
      <c r="B1325" s="15">
        <v>0</v>
      </c>
      <c r="C1325" s="6">
        <f t="shared" ca="1" si="633"/>
        <v>0.7638243305419764</v>
      </c>
      <c r="D1325" s="6">
        <f t="shared" ca="1" si="634"/>
        <v>0.2361756694580236</v>
      </c>
      <c r="E1325" s="6" t="str">
        <f t="shared" si="648"/>
        <v/>
      </c>
      <c r="F1325" s="6" t="s">
        <v>160</v>
      </c>
      <c r="G1325" s="6" t="s">
        <v>162</v>
      </c>
      <c r="H1325" s="6">
        <f t="shared" ca="1" si="649"/>
        <v>111.38</v>
      </c>
      <c r="I1325" s="6" t="s">
        <v>163</v>
      </c>
      <c r="J1325" s="6">
        <f t="shared" ca="1" si="651"/>
        <v>59</v>
      </c>
      <c r="K1325" s="6" t="s">
        <v>164</v>
      </c>
      <c r="L1325" s="6">
        <f t="shared" ca="1" si="652"/>
        <v>5</v>
      </c>
      <c r="M1325" s="6" t="s">
        <v>165</v>
      </c>
      <c r="V1325" s="9"/>
    </row>
    <row r="1326" spans="1:26" x14ac:dyDescent="0.3">
      <c r="A1326" s="15">
        <v>0</v>
      </c>
      <c r="B1326" s="15">
        <v>0</v>
      </c>
      <c r="C1326" s="6">
        <f t="shared" ca="1" si="633"/>
        <v>6.2354602443678409E-2</v>
      </c>
      <c r="D1326" s="6">
        <f t="shared" ca="1" si="634"/>
        <v>0.56235460244367841</v>
      </c>
      <c r="E1326" s="6" t="str">
        <f t="shared" si="648"/>
        <v/>
      </c>
      <c r="F1326" s="6" t="s">
        <v>160</v>
      </c>
      <c r="G1326" s="6" t="s">
        <v>162</v>
      </c>
      <c r="H1326" s="6">
        <f t="shared" ca="1" si="649"/>
        <v>41.24</v>
      </c>
      <c r="I1326" s="6" t="s">
        <v>163</v>
      </c>
      <c r="J1326" s="6">
        <f t="shared" ca="1" si="651"/>
        <v>91</v>
      </c>
      <c r="K1326" s="6" t="s">
        <v>164</v>
      </c>
      <c r="L1326" s="6">
        <f t="shared" ca="1" si="652"/>
        <v>11</v>
      </c>
      <c r="M1326" s="6" t="s">
        <v>165</v>
      </c>
      <c r="V1326" s="9"/>
    </row>
    <row r="1327" spans="1:26" x14ac:dyDescent="0.3">
      <c r="A1327" s="15">
        <v>0</v>
      </c>
      <c r="B1327" s="15">
        <v>0</v>
      </c>
      <c r="C1327" s="6">
        <f t="shared" ca="1" si="633"/>
        <v>0.73568916482567759</v>
      </c>
      <c r="D1327" s="6">
        <f t="shared" ca="1" si="634"/>
        <v>0.26431083517432241</v>
      </c>
      <c r="E1327" s="6" t="str">
        <f t="shared" si="648"/>
        <v/>
      </c>
      <c r="F1327" s="6" t="s">
        <v>160</v>
      </c>
      <c r="G1327" s="6" t="s">
        <v>162</v>
      </c>
      <c r="H1327" s="6">
        <f t="shared" ca="1" si="649"/>
        <v>108.57</v>
      </c>
      <c r="I1327" s="6" t="s">
        <v>163</v>
      </c>
      <c r="J1327" s="6">
        <f t="shared" ca="1" si="651"/>
        <v>61</v>
      </c>
      <c r="K1327" s="6" t="s">
        <v>164</v>
      </c>
      <c r="L1327" s="6">
        <f t="shared" ca="1" si="652"/>
        <v>5</v>
      </c>
      <c r="M1327" s="6" t="s">
        <v>165</v>
      </c>
      <c r="N1327" s="10"/>
      <c r="O1327" s="10"/>
      <c r="P1327" s="10"/>
      <c r="Q1327" s="10"/>
      <c r="R1327" s="10"/>
      <c r="S1327" s="10"/>
      <c r="T1327" s="10"/>
      <c r="U1327" s="10"/>
      <c r="V1327" s="11"/>
      <c r="W1327" s="10"/>
      <c r="X1327" s="10"/>
      <c r="Y1327" s="10"/>
      <c r="Z1327" s="10"/>
    </row>
    <row r="1328" spans="1:26" x14ac:dyDescent="0.3">
      <c r="A1328" s="15">
        <v>0</v>
      </c>
      <c r="B1328" s="15">
        <v>0</v>
      </c>
      <c r="C1328" s="6">
        <f t="shared" ca="1" si="633"/>
        <v>0.43606408106513384</v>
      </c>
      <c r="D1328" s="6">
        <f t="shared" ca="1" si="634"/>
        <v>0.43606408106513384</v>
      </c>
      <c r="E1328" s="6" t="str">
        <f t="shared" si="648"/>
        <v/>
      </c>
      <c r="F1328" s="6" t="s">
        <v>160</v>
      </c>
      <c r="G1328" s="6" t="s">
        <v>162</v>
      </c>
      <c r="H1328" s="6">
        <f t="shared" ca="1" si="649"/>
        <v>78.61</v>
      </c>
      <c r="I1328" s="6" t="s">
        <v>163</v>
      </c>
      <c r="J1328" s="6">
        <f t="shared" ca="1" si="651"/>
        <v>79</v>
      </c>
      <c r="K1328" s="6" t="s">
        <v>164</v>
      </c>
      <c r="L1328" s="6">
        <f t="shared" ca="1" si="652"/>
        <v>9</v>
      </c>
      <c r="M1328" s="6" t="s">
        <v>165</v>
      </c>
      <c r="V1328" s="9"/>
    </row>
    <row r="1329" spans="1:26" ht="42.55" x14ac:dyDescent="0.3">
      <c r="A1329" s="15" t="s">
        <v>158</v>
      </c>
      <c r="B1329" s="15">
        <v>0</v>
      </c>
      <c r="C1329" s="6">
        <f t="shared" ca="1" si="633"/>
        <v>0.65525993208528066</v>
      </c>
      <c r="D1329" s="6">
        <f t="shared" ca="1" si="634"/>
        <v>0.34474006791471934</v>
      </c>
      <c r="E1329" s="17" t="str">
        <f t="shared" ref="E1329" si="653">IF(A1329=0,"",_xlfn.CONCAT("\end{enumerate} \section*{ Cuenta ",A1329,"} \begin{enumerate}"))</f>
        <v>\end{enumerate} \section*{ Cuenta X} \begin{enumerate}</v>
      </c>
    </row>
    <row r="1330" spans="1:26" x14ac:dyDescent="0.3">
      <c r="A1330" s="15">
        <v>0</v>
      </c>
      <c r="B1330" s="15">
        <v>0</v>
      </c>
      <c r="C1330" s="6">
        <f t="shared" ca="1" si="633"/>
        <v>8.0065954258961902E-2</v>
      </c>
      <c r="D1330" s="6">
        <f t="shared" ca="1" si="634"/>
        <v>0.5800659542589619</v>
      </c>
      <c r="E1330" s="6" t="str">
        <f t="shared" ref="E1330:E1341" si="654">IF(A1330=0,"",_xlfn.CONCAT("## ",A1330))</f>
        <v/>
      </c>
      <c r="F1330" s="6" t="s">
        <v>160</v>
      </c>
      <c r="G1330" s="6" t="s">
        <v>159</v>
      </c>
      <c r="H1330" s="6">
        <f t="shared" ref="H1330:H1341" ca="1" si="655">ROUND(C1330*100+35,2)</f>
        <v>43.01</v>
      </c>
      <c r="I1330" s="6" t="s">
        <v>161</v>
      </c>
      <c r="J1330" s="6">
        <f t="shared" ref="J1330:J1335" ca="1" si="656">H1330+ROUND(D1330*100+35,0)</f>
        <v>136.01</v>
      </c>
      <c r="K1330" s="6" t="s">
        <v>166</v>
      </c>
      <c r="V1330" s="9"/>
    </row>
    <row r="1331" spans="1:26" x14ac:dyDescent="0.3">
      <c r="A1331" s="15">
        <v>0</v>
      </c>
      <c r="B1331" s="15">
        <v>0</v>
      </c>
      <c r="C1331" s="6">
        <f t="shared" ca="1" si="633"/>
        <v>0.97385413451632219</v>
      </c>
      <c r="D1331" s="6">
        <f t="shared" ca="1" si="634"/>
        <v>2.614586548367781E-2</v>
      </c>
      <c r="E1331" s="6" t="str">
        <f t="shared" si="654"/>
        <v/>
      </c>
      <c r="F1331" s="6" t="s">
        <v>160</v>
      </c>
      <c r="G1331" s="6" t="s">
        <v>159</v>
      </c>
      <c r="H1331" s="6">
        <f t="shared" ca="1" si="655"/>
        <v>132.38999999999999</v>
      </c>
      <c r="I1331" s="6" t="s">
        <v>161</v>
      </c>
      <c r="J1331" s="6">
        <f t="shared" ca="1" si="656"/>
        <v>170.39</v>
      </c>
      <c r="K1331" s="6" t="s">
        <v>166</v>
      </c>
      <c r="V1331" s="9"/>
    </row>
    <row r="1332" spans="1:26" x14ac:dyDescent="0.3">
      <c r="A1332" s="15">
        <v>0</v>
      </c>
      <c r="B1332" s="15">
        <v>0</v>
      </c>
      <c r="C1332" s="6">
        <f t="shared" ca="1" si="633"/>
        <v>0.25604172677961934</v>
      </c>
      <c r="D1332" s="6">
        <f t="shared" ca="1" si="634"/>
        <v>0.25604172677961934</v>
      </c>
      <c r="E1332" s="6" t="str">
        <f t="shared" si="654"/>
        <v/>
      </c>
      <c r="F1332" s="6" t="s">
        <v>160</v>
      </c>
      <c r="G1332" s="6" t="s">
        <v>159</v>
      </c>
      <c r="H1332" s="6">
        <f t="shared" ca="1" si="655"/>
        <v>60.6</v>
      </c>
      <c r="I1332" s="6" t="s">
        <v>161</v>
      </c>
      <c r="J1332" s="6">
        <f t="shared" ca="1" si="656"/>
        <v>121.6</v>
      </c>
      <c r="K1332" s="6" t="s">
        <v>166</v>
      </c>
      <c r="V1332" s="9"/>
    </row>
    <row r="1333" spans="1:26" x14ac:dyDescent="0.3">
      <c r="A1333" s="15">
        <v>0</v>
      </c>
      <c r="B1333" s="15">
        <v>0</v>
      </c>
      <c r="C1333" s="6">
        <f t="shared" ca="1" si="633"/>
        <v>0.54762622795648364</v>
      </c>
      <c r="D1333" s="6">
        <f t="shared" ca="1" si="634"/>
        <v>0.54762622795648364</v>
      </c>
      <c r="E1333" s="6" t="str">
        <f t="shared" si="654"/>
        <v/>
      </c>
      <c r="F1333" s="6" t="s">
        <v>160</v>
      </c>
      <c r="G1333" s="6" t="s">
        <v>159</v>
      </c>
      <c r="H1333" s="6">
        <f t="shared" ca="1" si="655"/>
        <v>89.76</v>
      </c>
      <c r="I1333" s="6" t="s">
        <v>161</v>
      </c>
      <c r="J1333" s="6">
        <f t="shared" ca="1" si="656"/>
        <v>179.76</v>
      </c>
      <c r="K1333" s="6" t="s">
        <v>166</v>
      </c>
      <c r="V1333" s="9"/>
    </row>
    <row r="1334" spans="1:26" x14ac:dyDescent="0.3">
      <c r="A1334" s="15">
        <v>0</v>
      </c>
      <c r="B1334" s="15">
        <v>0</v>
      </c>
      <c r="C1334" s="6">
        <f t="shared" ca="1" si="633"/>
        <v>0.39832895738900487</v>
      </c>
      <c r="D1334" s="6">
        <f t="shared" ca="1" si="634"/>
        <v>0.39832895738900487</v>
      </c>
      <c r="E1334" s="6" t="str">
        <f t="shared" si="654"/>
        <v/>
      </c>
      <c r="F1334" s="6" t="s">
        <v>160</v>
      </c>
      <c r="G1334" s="6" t="s">
        <v>159</v>
      </c>
      <c r="H1334" s="6">
        <f t="shared" ca="1" si="655"/>
        <v>74.83</v>
      </c>
      <c r="I1334" s="6" t="s">
        <v>161</v>
      </c>
      <c r="J1334" s="6">
        <f t="shared" ca="1" si="656"/>
        <v>149.82999999999998</v>
      </c>
      <c r="K1334" s="6" t="s">
        <v>166</v>
      </c>
      <c r="V1334" s="9"/>
    </row>
    <row r="1335" spans="1:26" x14ac:dyDescent="0.3">
      <c r="A1335" s="15">
        <v>0</v>
      </c>
      <c r="B1335" s="15">
        <v>0</v>
      </c>
      <c r="C1335" s="6">
        <f t="shared" ca="1" si="633"/>
        <v>0.55969138508201433</v>
      </c>
      <c r="D1335" s="6">
        <f t="shared" ca="1" si="634"/>
        <v>0.55969138508201433</v>
      </c>
      <c r="E1335" s="6" t="str">
        <f t="shared" si="654"/>
        <v/>
      </c>
      <c r="F1335" s="6" t="s">
        <v>160</v>
      </c>
      <c r="G1335" s="6" t="s">
        <v>159</v>
      </c>
      <c r="H1335" s="6">
        <f t="shared" ca="1" si="655"/>
        <v>90.97</v>
      </c>
      <c r="I1335" s="6" t="s">
        <v>161</v>
      </c>
      <c r="J1335" s="6">
        <f t="shared" ca="1" si="656"/>
        <v>181.97</v>
      </c>
      <c r="K1335" s="6" t="s">
        <v>166</v>
      </c>
      <c r="V1335" s="9"/>
    </row>
    <row r="1336" spans="1:26" x14ac:dyDescent="0.3">
      <c r="A1336" s="15">
        <v>0</v>
      </c>
      <c r="B1336" s="15">
        <v>0</v>
      </c>
      <c r="C1336" s="6">
        <f t="shared" ca="1" si="633"/>
        <v>0.58213052175861379</v>
      </c>
      <c r="D1336" s="6">
        <f t="shared" ca="1" si="634"/>
        <v>0.58213052175861379</v>
      </c>
      <c r="E1336" s="6" t="str">
        <f t="shared" si="654"/>
        <v/>
      </c>
      <c r="F1336" s="6" t="s">
        <v>160</v>
      </c>
      <c r="G1336" s="6" t="s">
        <v>162</v>
      </c>
      <c r="H1336" s="6">
        <f t="shared" ca="1" si="655"/>
        <v>93.21</v>
      </c>
      <c r="I1336" s="6" t="s">
        <v>163</v>
      </c>
      <c r="J1336" s="6">
        <f t="shared" ref="J1336:J1341" ca="1" si="657">ROUND(D1336*100+35,0)</f>
        <v>93</v>
      </c>
      <c r="K1336" s="6" t="s">
        <v>164</v>
      </c>
      <c r="L1336" s="6">
        <f t="shared" ref="L1336:L1341" ca="1" si="658">ROUND(D1336*20,0)</f>
        <v>12</v>
      </c>
      <c r="M1336" s="6" t="s">
        <v>165</v>
      </c>
      <c r="V1336" s="9"/>
    </row>
    <row r="1337" spans="1:26" x14ac:dyDescent="0.3">
      <c r="A1337" s="15">
        <v>0</v>
      </c>
      <c r="B1337" s="15">
        <v>0</v>
      </c>
      <c r="C1337" s="6">
        <f t="shared" ca="1" si="633"/>
        <v>5.107630270326291E-2</v>
      </c>
      <c r="D1337" s="6">
        <f t="shared" ca="1" si="634"/>
        <v>0.55107630270326291</v>
      </c>
      <c r="E1337" s="6" t="str">
        <f t="shared" si="654"/>
        <v/>
      </c>
      <c r="F1337" s="6" t="s">
        <v>160</v>
      </c>
      <c r="G1337" s="6" t="s">
        <v>162</v>
      </c>
      <c r="H1337" s="6">
        <f t="shared" ca="1" si="655"/>
        <v>40.11</v>
      </c>
      <c r="I1337" s="6" t="s">
        <v>163</v>
      </c>
      <c r="J1337" s="6">
        <f t="shared" ca="1" si="657"/>
        <v>90</v>
      </c>
      <c r="K1337" s="6" t="s">
        <v>164</v>
      </c>
      <c r="L1337" s="6">
        <f t="shared" ca="1" si="658"/>
        <v>11</v>
      </c>
      <c r="M1337" s="6" t="s">
        <v>165</v>
      </c>
      <c r="V1337" s="9"/>
    </row>
    <row r="1338" spans="1:26" x14ac:dyDescent="0.3">
      <c r="A1338" s="15">
        <v>0</v>
      </c>
      <c r="B1338" s="15">
        <v>0</v>
      </c>
      <c r="C1338" s="6">
        <f t="shared" ca="1" si="633"/>
        <v>0.34966582627127518</v>
      </c>
      <c r="D1338" s="6">
        <f t="shared" ca="1" si="634"/>
        <v>0.34966582627127518</v>
      </c>
      <c r="E1338" s="6" t="str">
        <f t="shared" si="654"/>
        <v/>
      </c>
      <c r="F1338" s="6" t="s">
        <v>160</v>
      </c>
      <c r="G1338" s="6" t="s">
        <v>162</v>
      </c>
      <c r="H1338" s="6">
        <f t="shared" ca="1" si="655"/>
        <v>69.97</v>
      </c>
      <c r="I1338" s="6" t="s">
        <v>163</v>
      </c>
      <c r="J1338" s="6">
        <f t="shared" ca="1" si="657"/>
        <v>70</v>
      </c>
      <c r="K1338" s="6" t="s">
        <v>164</v>
      </c>
      <c r="L1338" s="6">
        <f t="shared" ca="1" si="658"/>
        <v>7</v>
      </c>
      <c r="M1338" s="6" t="s">
        <v>165</v>
      </c>
      <c r="V1338" s="9"/>
    </row>
    <row r="1339" spans="1:26" x14ac:dyDescent="0.3">
      <c r="A1339" s="15">
        <v>0</v>
      </c>
      <c r="B1339" s="15">
        <v>0</v>
      </c>
      <c r="C1339" s="6">
        <f t="shared" ca="1" si="633"/>
        <v>0.80358715318449747</v>
      </c>
      <c r="D1339" s="6">
        <f t="shared" ca="1" si="634"/>
        <v>0.19641284681550253</v>
      </c>
      <c r="E1339" s="6" t="str">
        <f t="shared" si="654"/>
        <v/>
      </c>
      <c r="F1339" s="6" t="s">
        <v>160</v>
      </c>
      <c r="G1339" s="6" t="s">
        <v>162</v>
      </c>
      <c r="H1339" s="6">
        <f t="shared" ca="1" si="655"/>
        <v>115.36</v>
      </c>
      <c r="I1339" s="6" t="s">
        <v>163</v>
      </c>
      <c r="J1339" s="6">
        <f t="shared" ca="1" si="657"/>
        <v>55</v>
      </c>
      <c r="K1339" s="6" t="s">
        <v>164</v>
      </c>
      <c r="L1339" s="6">
        <f t="shared" ca="1" si="658"/>
        <v>4</v>
      </c>
      <c r="M1339" s="6" t="s">
        <v>165</v>
      </c>
      <c r="V1339" s="9"/>
    </row>
    <row r="1340" spans="1:26" x14ac:dyDescent="0.3">
      <c r="A1340" s="15">
        <v>0</v>
      </c>
      <c r="B1340" s="15">
        <v>0</v>
      </c>
      <c r="C1340" s="6">
        <f t="shared" ca="1" si="633"/>
        <v>0.8017038009564047</v>
      </c>
      <c r="D1340" s="6">
        <f t="shared" ca="1" si="634"/>
        <v>0.1982961990435953</v>
      </c>
      <c r="E1340" s="6" t="str">
        <f t="shared" si="654"/>
        <v/>
      </c>
      <c r="F1340" s="6" t="s">
        <v>160</v>
      </c>
      <c r="G1340" s="6" t="s">
        <v>162</v>
      </c>
      <c r="H1340" s="6">
        <f t="shared" ca="1" si="655"/>
        <v>115.17</v>
      </c>
      <c r="I1340" s="6" t="s">
        <v>163</v>
      </c>
      <c r="J1340" s="6">
        <f t="shared" ca="1" si="657"/>
        <v>55</v>
      </c>
      <c r="K1340" s="6" t="s">
        <v>164</v>
      </c>
      <c r="L1340" s="6">
        <f t="shared" ca="1" si="658"/>
        <v>4</v>
      </c>
      <c r="M1340" s="6" t="s">
        <v>165</v>
      </c>
      <c r="N1340" s="10"/>
      <c r="O1340" s="10"/>
      <c r="P1340" s="10"/>
      <c r="Q1340" s="10"/>
      <c r="R1340" s="10"/>
      <c r="S1340" s="10"/>
      <c r="T1340" s="10"/>
      <c r="U1340" s="10"/>
      <c r="V1340" s="11"/>
      <c r="W1340" s="10"/>
      <c r="X1340" s="10"/>
      <c r="Y1340" s="10"/>
      <c r="Z1340" s="10"/>
    </row>
    <row r="1341" spans="1:26" x14ac:dyDescent="0.3">
      <c r="A1341" s="15">
        <v>0</v>
      </c>
      <c r="B1341" s="15">
        <v>0</v>
      </c>
      <c r="C1341" s="6">
        <f t="shared" ca="1" si="633"/>
        <v>0.13926756184328648</v>
      </c>
      <c r="D1341" s="6">
        <f t="shared" ca="1" si="634"/>
        <v>0.13926756184328648</v>
      </c>
      <c r="E1341" s="6" t="str">
        <f t="shared" si="654"/>
        <v/>
      </c>
      <c r="F1341" s="6" t="s">
        <v>160</v>
      </c>
      <c r="G1341" s="6" t="s">
        <v>162</v>
      </c>
      <c r="H1341" s="6">
        <f t="shared" ca="1" si="655"/>
        <v>48.93</v>
      </c>
      <c r="I1341" s="6" t="s">
        <v>163</v>
      </c>
      <c r="J1341" s="6">
        <f t="shared" ca="1" si="657"/>
        <v>49</v>
      </c>
      <c r="K1341" s="6" t="s">
        <v>164</v>
      </c>
      <c r="L1341" s="6">
        <f t="shared" ca="1" si="658"/>
        <v>3</v>
      </c>
      <c r="M1341" s="6" t="s">
        <v>165</v>
      </c>
      <c r="V1341" s="9"/>
    </row>
    <row r="1342" spans="1:26" ht="42.55" x14ac:dyDescent="0.3">
      <c r="A1342" s="15" t="s">
        <v>158</v>
      </c>
      <c r="B1342" s="15">
        <v>0</v>
      </c>
      <c r="C1342" s="6">
        <f t="shared" ca="1" si="633"/>
        <v>0.97662101808188806</v>
      </c>
      <c r="D1342" s="6">
        <f t="shared" ca="1" si="634"/>
        <v>2.3378981918111941E-2</v>
      </c>
      <c r="E1342" s="17" t="str">
        <f t="shared" ref="E1342" si="659">IF(A1342=0,"",_xlfn.CONCAT("\end{enumerate} \section*{ Cuenta ",A1342,"} \begin{enumerate}"))</f>
        <v>\end{enumerate} \section*{ Cuenta X} \begin{enumerate}</v>
      </c>
    </row>
    <row r="1343" spans="1:26" x14ac:dyDescent="0.3">
      <c r="A1343" s="15">
        <v>0</v>
      </c>
      <c r="B1343" s="15">
        <v>0</v>
      </c>
      <c r="C1343" s="6">
        <f t="shared" ca="1" si="633"/>
        <v>0.29165574588768195</v>
      </c>
      <c r="D1343" s="6">
        <f t="shared" ca="1" si="634"/>
        <v>0.29165574588768195</v>
      </c>
      <c r="E1343" s="6" t="str">
        <f t="shared" ref="E1343:E1354" si="660">IF(A1343=0,"",_xlfn.CONCAT("## ",A1343))</f>
        <v/>
      </c>
      <c r="F1343" s="6" t="s">
        <v>160</v>
      </c>
      <c r="G1343" s="6" t="s">
        <v>159</v>
      </c>
      <c r="H1343" s="6">
        <f t="shared" ref="H1343:H1354" ca="1" si="661">ROUND(C1343*100+35,2)</f>
        <v>64.17</v>
      </c>
      <c r="I1343" s="6" t="s">
        <v>161</v>
      </c>
      <c r="J1343" s="6">
        <f t="shared" ref="J1343:J1348" ca="1" si="662">H1343+ROUND(D1343*100+35,0)</f>
        <v>128.17000000000002</v>
      </c>
      <c r="K1343" s="6" t="s">
        <v>166</v>
      </c>
      <c r="V1343" s="9"/>
    </row>
    <row r="1344" spans="1:26" x14ac:dyDescent="0.3">
      <c r="A1344" s="15">
        <v>0</v>
      </c>
      <c r="B1344" s="15">
        <v>0</v>
      </c>
      <c r="C1344" s="6">
        <f t="shared" ca="1" si="633"/>
        <v>0.83400580457931539</v>
      </c>
      <c r="D1344" s="6">
        <f t="shared" ca="1" si="634"/>
        <v>0.16599419542068461</v>
      </c>
      <c r="E1344" s="6" t="str">
        <f t="shared" si="660"/>
        <v/>
      </c>
      <c r="F1344" s="6" t="s">
        <v>160</v>
      </c>
      <c r="G1344" s="6" t="s">
        <v>159</v>
      </c>
      <c r="H1344" s="6">
        <f t="shared" ca="1" si="661"/>
        <v>118.4</v>
      </c>
      <c r="I1344" s="6" t="s">
        <v>161</v>
      </c>
      <c r="J1344" s="6">
        <f t="shared" ca="1" si="662"/>
        <v>170.4</v>
      </c>
      <c r="K1344" s="6" t="s">
        <v>166</v>
      </c>
      <c r="V1344" s="9"/>
    </row>
    <row r="1345" spans="1:26" x14ac:dyDescent="0.3">
      <c r="A1345" s="15">
        <v>0</v>
      </c>
      <c r="B1345" s="15">
        <v>0</v>
      </c>
      <c r="C1345" s="6">
        <f t="shared" ca="1" si="633"/>
        <v>0.67784955186586571</v>
      </c>
      <c r="D1345" s="6">
        <f t="shared" ca="1" si="634"/>
        <v>0.32215044813413429</v>
      </c>
      <c r="E1345" s="6" t="str">
        <f t="shared" si="660"/>
        <v/>
      </c>
      <c r="F1345" s="6" t="s">
        <v>160</v>
      </c>
      <c r="G1345" s="6" t="s">
        <v>159</v>
      </c>
      <c r="H1345" s="6">
        <f t="shared" ca="1" si="661"/>
        <v>102.78</v>
      </c>
      <c r="I1345" s="6" t="s">
        <v>161</v>
      </c>
      <c r="J1345" s="6">
        <f t="shared" ca="1" si="662"/>
        <v>169.78</v>
      </c>
      <c r="K1345" s="6" t="s">
        <v>166</v>
      </c>
      <c r="V1345" s="9"/>
    </row>
    <row r="1346" spans="1:26" x14ac:dyDescent="0.3">
      <c r="A1346" s="15">
        <v>0</v>
      </c>
      <c r="B1346" s="15">
        <v>0</v>
      </c>
      <c r="C1346" s="6">
        <f t="shared" ca="1" si="633"/>
        <v>0.50312502144637439</v>
      </c>
      <c r="D1346" s="6">
        <f t="shared" ca="1" si="634"/>
        <v>0.50312502144637439</v>
      </c>
      <c r="E1346" s="6" t="str">
        <f t="shared" si="660"/>
        <v/>
      </c>
      <c r="F1346" s="6" t="s">
        <v>160</v>
      </c>
      <c r="G1346" s="6" t="s">
        <v>159</v>
      </c>
      <c r="H1346" s="6">
        <f t="shared" ca="1" si="661"/>
        <v>85.31</v>
      </c>
      <c r="I1346" s="6" t="s">
        <v>161</v>
      </c>
      <c r="J1346" s="6">
        <f t="shared" ca="1" si="662"/>
        <v>170.31</v>
      </c>
      <c r="K1346" s="6" t="s">
        <v>166</v>
      </c>
      <c r="V1346" s="9"/>
    </row>
    <row r="1347" spans="1:26" x14ac:dyDescent="0.3">
      <c r="A1347" s="15">
        <v>0</v>
      </c>
      <c r="B1347" s="15">
        <v>0</v>
      </c>
      <c r="C1347" s="6">
        <f t="shared" ca="1" si="633"/>
        <v>0.56130093641167278</v>
      </c>
      <c r="D1347" s="6">
        <f t="shared" ca="1" si="634"/>
        <v>0.56130093641167278</v>
      </c>
      <c r="E1347" s="6" t="str">
        <f t="shared" si="660"/>
        <v/>
      </c>
      <c r="F1347" s="6" t="s">
        <v>160</v>
      </c>
      <c r="G1347" s="6" t="s">
        <v>159</v>
      </c>
      <c r="H1347" s="6">
        <f t="shared" ca="1" si="661"/>
        <v>91.13</v>
      </c>
      <c r="I1347" s="6" t="s">
        <v>161</v>
      </c>
      <c r="J1347" s="6">
        <f t="shared" ca="1" si="662"/>
        <v>182.13</v>
      </c>
      <c r="K1347" s="6" t="s">
        <v>166</v>
      </c>
      <c r="V1347" s="9"/>
    </row>
    <row r="1348" spans="1:26" x14ac:dyDescent="0.3">
      <c r="A1348" s="15">
        <v>0</v>
      </c>
      <c r="B1348" s="15">
        <v>0</v>
      </c>
      <c r="C1348" s="6">
        <f t="shared" ca="1" si="633"/>
        <v>0.55746180893893582</v>
      </c>
      <c r="D1348" s="6">
        <f t="shared" ca="1" si="634"/>
        <v>0.55746180893893582</v>
      </c>
      <c r="E1348" s="6" t="str">
        <f t="shared" si="660"/>
        <v/>
      </c>
      <c r="F1348" s="6" t="s">
        <v>160</v>
      </c>
      <c r="G1348" s="6" t="s">
        <v>159</v>
      </c>
      <c r="H1348" s="6">
        <f t="shared" ca="1" si="661"/>
        <v>90.75</v>
      </c>
      <c r="I1348" s="6" t="s">
        <v>161</v>
      </c>
      <c r="J1348" s="6">
        <f t="shared" ca="1" si="662"/>
        <v>181.75</v>
      </c>
      <c r="K1348" s="6" t="s">
        <v>166</v>
      </c>
      <c r="V1348" s="9"/>
    </row>
    <row r="1349" spans="1:26" x14ac:dyDescent="0.3">
      <c r="A1349" s="15">
        <v>0</v>
      </c>
      <c r="B1349" s="15">
        <v>0</v>
      </c>
      <c r="C1349" s="6">
        <f t="shared" ref="C1349:C1412" ca="1" si="663">RAND()</f>
        <v>0.6084868170280906</v>
      </c>
      <c r="D1349" s="6">
        <f t="shared" ref="D1349:D1412" ca="1" si="664">IF(C1349&gt;0.1,      IF(C1349&lt;0.6,C1349,ABS(1-C1349)),C1349+0.5)</f>
        <v>0.3915131829719094</v>
      </c>
      <c r="E1349" s="6" t="str">
        <f t="shared" si="660"/>
        <v/>
      </c>
      <c r="F1349" s="6" t="s">
        <v>160</v>
      </c>
      <c r="G1349" s="6" t="s">
        <v>162</v>
      </c>
      <c r="H1349" s="6">
        <f t="shared" ca="1" si="661"/>
        <v>95.85</v>
      </c>
      <c r="I1349" s="6" t="s">
        <v>163</v>
      </c>
      <c r="J1349" s="6">
        <f t="shared" ref="J1349:J1354" ca="1" si="665">ROUND(D1349*100+35,0)</f>
        <v>74</v>
      </c>
      <c r="K1349" s="6" t="s">
        <v>164</v>
      </c>
      <c r="L1349" s="6">
        <f t="shared" ref="L1349:L1354" ca="1" si="666">ROUND(D1349*20,0)</f>
        <v>8</v>
      </c>
      <c r="M1349" s="6" t="s">
        <v>165</v>
      </c>
      <c r="V1349" s="9"/>
    </row>
    <row r="1350" spans="1:26" x14ac:dyDescent="0.3">
      <c r="A1350" s="15">
        <v>0</v>
      </c>
      <c r="B1350" s="15">
        <v>0</v>
      </c>
      <c r="C1350" s="6">
        <f t="shared" ca="1" si="663"/>
        <v>0.80765871001051459</v>
      </c>
      <c r="D1350" s="6">
        <f t="shared" ca="1" si="664"/>
        <v>0.19234128998948541</v>
      </c>
      <c r="E1350" s="6" t="str">
        <f t="shared" si="660"/>
        <v/>
      </c>
      <c r="F1350" s="6" t="s">
        <v>160</v>
      </c>
      <c r="G1350" s="6" t="s">
        <v>162</v>
      </c>
      <c r="H1350" s="6">
        <f t="shared" ca="1" si="661"/>
        <v>115.77</v>
      </c>
      <c r="I1350" s="6" t="s">
        <v>163</v>
      </c>
      <c r="J1350" s="6">
        <f t="shared" ca="1" si="665"/>
        <v>54</v>
      </c>
      <c r="K1350" s="6" t="s">
        <v>164</v>
      </c>
      <c r="L1350" s="6">
        <f t="shared" ca="1" si="666"/>
        <v>4</v>
      </c>
      <c r="M1350" s="6" t="s">
        <v>165</v>
      </c>
      <c r="V1350" s="9"/>
    </row>
    <row r="1351" spans="1:26" x14ac:dyDescent="0.3">
      <c r="A1351" s="15">
        <v>0</v>
      </c>
      <c r="B1351" s="15">
        <v>0</v>
      </c>
      <c r="C1351" s="6">
        <f t="shared" ca="1" si="663"/>
        <v>0.87755369678105799</v>
      </c>
      <c r="D1351" s="6">
        <f t="shared" ca="1" si="664"/>
        <v>0.12244630321894201</v>
      </c>
      <c r="E1351" s="6" t="str">
        <f t="shared" si="660"/>
        <v/>
      </c>
      <c r="F1351" s="6" t="s">
        <v>160</v>
      </c>
      <c r="G1351" s="6" t="s">
        <v>162</v>
      </c>
      <c r="H1351" s="6">
        <f t="shared" ca="1" si="661"/>
        <v>122.76</v>
      </c>
      <c r="I1351" s="6" t="s">
        <v>163</v>
      </c>
      <c r="J1351" s="6">
        <f t="shared" ca="1" si="665"/>
        <v>47</v>
      </c>
      <c r="K1351" s="6" t="s">
        <v>164</v>
      </c>
      <c r="L1351" s="6">
        <f t="shared" ca="1" si="666"/>
        <v>2</v>
      </c>
      <c r="M1351" s="6" t="s">
        <v>165</v>
      </c>
      <c r="V1351" s="9"/>
    </row>
    <row r="1352" spans="1:26" x14ac:dyDescent="0.3">
      <c r="A1352" s="15">
        <v>0</v>
      </c>
      <c r="B1352" s="15">
        <v>0</v>
      </c>
      <c r="C1352" s="6">
        <f t="shared" ca="1" si="663"/>
        <v>0.92284648767342659</v>
      </c>
      <c r="D1352" s="6">
        <f t="shared" ca="1" si="664"/>
        <v>7.7153512326573415E-2</v>
      </c>
      <c r="E1352" s="6" t="str">
        <f t="shared" si="660"/>
        <v/>
      </c>
      <c r="F1352" s="6" t="s">
        <v>160</v>
      </c>
      <c r="G1352" s="6" t="s">
        <v>162</v>
      </c>
      <c r="H1352" s="6">
        <f t="shared" ca="1" si="661"/>
        <v>127.28</v>
      </c>
      <c r="I1352" s="6" t="s">
        <v>163</v>
      </c>
      <c r="J1352" s="6">
        <f t="shared" ca="1" si="665"/>
        <v>43</v>
      </c>
      <c r="K1352" s="6" t="s">
        <v>164</v>
      </c>
      <c r="L1352" s="6">
        <f t="shared" ca="1" si="666"/>
        <v>2</v>
      </c>
      <c r="M1352" s="6" t="s">
        <v>165</v>
      </c>
      <c r="V1352" s="9"/>
    </row>
    <row r="1353" spans="1:26" x14ac:dyDescent="0.3">
      <c r="A1353" s="15">
        <v>0</v>
      </c>
      <c r="B1353" s="15">
        <v>0</v>
      </c>
      <c r="C1353" s="6">
        <f t="shared" ca="1" si="663"/>
        <v>0.56893061942351952</v>
      </c>
      <c r="D1353" s="6">
        <f t="shared" ca="1" si="664"/>
        <v>0.56893061942351952</v>
      </c>
      <c r="E1353" s="6" t="str">
        <f t="shared" si="660"/>
        <v/>
      </c>
      <c r="F1353" s="6" t="s">
        <v>160</v>
      </c>
      <c r="G1353" s="6" t="s">
        <v>162</v>
      </c>
      <c r="H1353" s="6">
        <f t="shared" ca="1" si="661"/>
        <v>91.89</v>
      </c>
      <c r="I1353" s="6" t="s">
        <v>163</v>
      </c>
      <c r="J1353" s="6">
        <f t="shared" ca="1" si="665"/>
        <v>92</v>
      </c>
      <c r="K1353" s="6" t="s">
        <v>164</v>
      </c>
      <c r="L1353" s="6">
        <f t="shared" ca="1" si="666"/>
        <v>11</v>
      </c>
      <c r="M1353" s="6" t="s">
        <v>165</v>
      </c>
      <c r="N1353" s="10"/>
      <c r="O1353" s="10"/>
      <c r="P1353" s="10"/>
      <c r="Q1353" s="10"/>
      <c r="R1353" s="10"/>
      <c r="S1353" s="10"/>
      <c r="T1353" s="10"/>
      <c r="U1353" s="10"/>
      <c r="V1353" s="11"/>
      <c r="W1353" s="10"/>
      <c r="X1353" s="10"/>
      <c r="Y1353" s="10"/>
      <c r="Z1353" s="10"/>
    </row>
    <row r="1354" spans="1:26" x14ac:dyDescent="0.3">
      <c r="A1354" s="15">
        <v>0</v>
      </c>
      <c r="B1354" s="15">
        <v>0</v>
      </c>
      <c r="C1354" s="6">
        <f t="shared" ca="1" si="663"/>
        <v>0.30017883714431992</v>
      </c>
      <c r="D1354" s="6">
        <f t="shared" ca="1" si="664"/>
        <v>0.30017883714431992</v>
      </c>
      <c r="E1354" s="6" t="str">
        <f t="shared" si="660"/>
        <v/>
      </c>
      <c r="F1354" s="6" t="s">
        <v>160</v>
      </c>
      <c r="G1354" s="6" t="s">
        <v>162</v>
      </c>
      <c r="H1354" s="6">
        <f t="shared" ca="1" si="661"/>
        <v>65.02</v>
      </c>
      <c r="I1354" s="6" t="s">
        <v>163</v>
      </c>
      <c r="J1354" s="6">
        <f t="shared" ca="1" si="665"/>
        <v>65</v>
      </c>
      <c r="K1354" s="6" t="s">
        <v>164</v>
      </c>
      <c r="L1354" s="6">
        <f t="shared" ca="1" si="666"/>
        <v>6</v>
      </c>
      <c r="M1354" s="6" t="s">
        <v>165</v>
      </c>
      <c r="V1354" s="9"/>
    </row>
    <row r="1355" spans="1:26" ht="42.55" x14ac:dyDescent="0.3">
      <c r="A1355" s="15" t="s">
        <v>158</v>
      </c>
      <c r="B1355" s="15">
        <v>0</v>
      </c>
      <c r="C1355" s="6">
        <f t="shared" ca="1" si="663"/>
        <v>0.49114741024466124</v>
      </c>
      <c r="D1355" s="6">
        <f t="shared" ca="1" si="664"/>
        <v>0.49114741024466124</v>
      </c>
      <c r="E1355" s="17" t="str">
        <f t="shared" ref="E1355" si="667">IF(A1355=0,"",_xlfn.CONCAT("\end{enumerate} \section*{ Cuenta ",A1355,"} \begin{enumerate}"))</f>
        <v>\end{enumerate} \section*{ Cuenta X} \begin{enumerate}</v>
      </c>
    </row>
    <row r="1356" spans="1:26" x14ac:dyDescent="0.3">
      <c r="A1356" s="15">
        <v>0</v>
      </c>
      <c r="B1356" s="15">
        <v>0</v>
      </c>
      <c r="C1356" s="6">
        <f t="shared" ca="1" si="663"/>
        <v>0.57714338751977434</v>
      </c>
      <c r="D1356" s="6">
        <f t="shared" ca="1" si="664"/>
        <v>0.57714338751977434</v>
      </c>
      <c r="E1356" s="6" t="str">
        <f t="shared" ref="E1356:E1367" si="668">IF(A1356=0,"",_xlfn.CONCAT("## ",A1356))</f>
        <v/>
      </c>
      <c r="F1356" s="6" t="s">
        <v>160</v>
      </c>
      <c r="G1356" s="6" t="s">
        <v>159</v>
      </c>
      <c r="H1356" s="6">
        <f t="shared" ref="H1356:H1367" ca="1" si="669">ROUND(C1356*100+35,2)</f>
        <v>92.71</v>
      </c>
      <c r="I1356" s="6" t="s">
        <v>161</v>
      </c>
      <c r="J1356" s="6">
        <f t="shared" ref="J1356:J1361" ca="1" si="670">H1356+ROUND(D1356*100+35,0)</f>
        <v>185.70999999999998</v>
      </c>
      <c r="K1356" s="6" t="s">
        <v>166</v>
      </c>
      <c r="V1356" s="9"/>
    </row>
    <row r="1357" spans="1:26" x14ac:dyDescent="0.3">
      <c r="A1357" s="15">
        <v>0</v>
      </c>
      <c r="B1357" s="15">
        <v>0</v>
      </c>
      <c r="C1357" s="6">
        <f t="shared" ca="1" si="663"/>
        <v>2.1167797705405333E-2</v>
      </c>
      <c r="D1357" s="6">
        <f t="shared" ca="1" si="664"/>
        <v>0.52116779770540533</v>
      </c>
      <c r="E1357" s="6" t="str">
        <f t="shared" si="668"/>
        <v/>
      </c>
      <c r="F1357" s="6" t="s">
        <v>160</v>
      </c>
      <c r="G1357" s="6" t="s">
        <v>159</v>
      </c>
      <c r="H1357" s="6">
        <f t="shared" ca="1" si="669"/>
        <v>37.119999999999997</v>
      </c>
      <c r="I1357" s="6" t="s">
        <v>161</v>
      </c>
      <c r="J1357" s="6">
        <f t="shared" ca="1" si="670"/>
        <v>124.12</v>
      </c>
      <c r="K1357" s="6" t="s">
        <v>166</v>
      </c>
      <c r="V1357" s="9"/>
    </row>
    <row r="1358" spans="1:26" x14ac:dyDescent="0.3">
      <c r="A1358" s="15">
        <v>0</v>
      </c>
      <c r="B1358" s="15">
        <v>0</v>
      </c>
      <c r="C1358" s="6">
        <f t="shared" ca="1" si="663"/>
        <v>0.49759911376045118</v>
      </c>
      <c r="D1358" s="6">
        <f t="shared" ca="1" si="664"/>
        <v>0.49759911376045118</v>
      </c>
      <c r="E1358" s="6" t="str">
        <f t="shared" si="668"/>
        <v/>
      </c>
      <c r="F1358" s="6" t="s">
        <v>160</v>
      </c>
      <c r="G1358" s="6" t="s">
        <v>159</v>
      </c>
      <c r="H1358" s="6">
        <f t="shared" ca="1" si="669"/>
        <v>84.76</v>
      </c>
      <c r="I1358" s="6" t="s">
        <v>161</v>
      </c>
      <c r="J1358" s="6">
        <f t="shared" ca="1" si="670"/>
        <v>169.76</v>
      </c>
      <c r="K1358" s="6" t="s">
        <v>166</v>
      </c>
      <c r="V1358" s="9"/>
    </row>
    <row r="1359" spans="1:26" x14ac:dyDescent="0.3">
      <c r="A1359" s="15">
        <v>0</v>
      </c>
      <c r="B1359" s="15">
        <v>0</v>
      </c>
      <c r="C1359" s="6">
        <f t="shared" ca="1" si="663"/>
        <v>0.16618470727700263</v>
      </c>
      <c r="D1359" s="6">
        <f t="shared" ca="1" si="664"/>
        <v>0.16618470727700263</v>
      </c>
      <c r="E1359" s="6" t="str">
        <f t="shared" si="668"/>
        <v/>
      </c>
      <c r="F1359" s="6" t="s">
        <v>160</v>
      </c>
      <c r="G1359" s="6" t="s">
        <v>159</v>
      </c>
      <c r="H1359" s="6">
        <f t="shared" ca="1" si="669"/>
        <v>51.62</v>
      </c>
      <c r="I1359" s="6" t="s">
        <v>161</v>
      </c>
      <c r="J1359" s="6">
        <f t="shared" ca="1" si="670"/>
        <v>103.62</v>
      </c>
      <c r="K1359" s="6" t="s">
        <v>166</v>
      </c>
      <c r="V1359" s="9"/>
    </row>
    <row r="1360" spans="1:26" x14ac:dyDescent="0.3">
      <c r="A1360" s="15">
        <v>0</v>
      </c>
      <c r="B1360" s="15">
        <v>0</v>
      </c>
      <c r="C1360" s="6">
        <f t="shared" ca="1" si="663"/>
        <v>0.90790898098533823</v>
      </c>
      <c r="D1360" s="6">
        <f t="shared" ca="1" si="664"/>
        <v>9.2091019014661768E-2</v>
      </c>
      <c r="E1360" s="6" t="str">
        <f t="shared" si="668"/>
        <v/>
      </c>
      <c r="F1360" s="6" t="s">
        <v>160</v>
      </c>
      <c r="G1360" s="6" t="s">
        <v>159</v>
      </c>
      <c r="H1360" s="6">
        <f t="shared" ca="1" si="669"/>
        <v>125.79</v>
      </c>
      <c r="I1360" s="6" t="s">
        <v>161</v>
      </c>
      <c r="J1360" s="6">
        <f t="shared" ca="1" si="670"/>
        <v>169.79000000000002</v>
      </c>
      <c r="K1360" s="6" t="s">
        <v>166</v>
      </c>
      <c r="V1360" s="9"/>
    </row>
    <row r="1361" spans="1:26" x14ac:dyDescent="0.3">
      <c r="A1361" s="15">
        <v>0</v>
      </c>
      <c r="B1361" s="15">
        <v>0</v>
      </c>
      <c r="C1361" s="6">
        <f t="shared" ca="1" si="663"/>
        <v>0.68927010307531633</v>
      </c>
      <c r="D1361" s="6">
        <f t="shared" ca="1" si="664"/>
        <v>0.31072989692468367</v>
      </c>
      <c r="E1361" s="6" t="str">
        <f t="shared" si="668"/>
        <v/>
      </c>
      <c r="F1361" s="6" t="s">
        <v>160</v>
      </c>
      <c r="G1361" s="6" t="s">
        <v>159</v>
      </c>
      <c r="H1361" s="6">
        <f t="shared" ca="1" si="669"/>
        <v>103.93</v>
      </c>
      <c r="I1361" s="6" t="s">
        <v>161</v>
      </c>
      <c r="J1361" s="6">
        <f t="shared" ca="1" si="670"/>
        <v>169.93</v>
      </c>
      <c r="K1361" s="6" t="s">
        <v>166</v>
      </c>
      <c r="V1361" s="9"/>
    </row>
    <row r="1362" spans="1:26" x14ac:dyDescent="0.3">
      <c r="A1362" s="15">
        <v>0</v>
      </c>
      <c r="B1362" s="15">
        <v>0</v>
      </c>
      <c r="C1362" s="6">
        <f t="shared" ca="1" si="663"/>
        <v>0.71347289126381275</v>
      </c>
      <c r="D1362" s="6">
        <f t="shared" ca="1" si="664"/>
        <v>0.28652710873618725</v>
      </c>
      <c r="E1362" s="6" t="str">
        <f t="shared" si="668"/>
        <v/>
      </c>
      <c r="F1362" s="6" t="s">
        <v>160</v>
      </c>
      <c r="G1362" s="6" t="s">
        <v>162</v>
      </c>
      <c r="H1362" s="6">
        <f t="shared" ca="1" si="669"/>
        <v>106.35</v>
      </c>
      <c r="I1362" s="6" t="s">
        <v>163</v>
      </c>
      <c r="J1362" s="6">
        <f t="shared" ref="J1362:J1367" ca="1" si="671">ROUND(D1362*100+35,0)</f>
        <v>64</v>
      </c>
      <c r="K1362" s="6" t="s">
        <v>164</v>
      </c>
      <c r="L1362" s="6">
        <f t="shared" ref="L1362:L1367" ca="1" si="672">ROUND(D1362*20,0)</f>
        <v>6</v>
      </c>
      <c r="M1362" s="6" t="s">
        <v>165</v>
      </c>
      <c r="V1362" s="9"/>
    </row>
    <row r="1363" spans="1:26" x14ac:dyDescent="0.3">
      <c r="A1363" s="15">
        <v>0</v>
      </c>
      <c r="B1363" s="15">
        <v>0</v>
      </c>
      <c r="C1363" s="6">
        <f t="shared" ca="1" si="663"/>
        <v>0.32601395442940284</v>
      </c>
      <c r="D1363" s="6">
        <f t="shared" ca="1" si="664"/>
        <v>0.32601395442940284</v>
      </c>
      <c r="E1363" s="6" t="str">
        <f t="shared" si="668"/>
        <v/>
      </c>
      <c r="F1363" s="6" t="s">
        <v>160</v>
      </c>
      <c r="G1363" s="6" t="s">
        <v>162</v>
      </c>
      <c r="H1363" s="6">
        <f t="shared" ca="1" si="669"/>
        <v>67.599999999999994</v>
      </c>
      <c r="I1363" s="6" t="s">
        <v>163</v>
      </c>
      <c r="J1363" s="6">
        <f t="shared" ca="1" si="671"/>
        <v>68</v>
      </c>
      <c r="K1363" s="6" t="s">
        <v>164</v>
      </c>
      <c r="L1363" s="6">
        <f t="shared" ca="1" si="672"/>
        <v>7</v>
      </c>
      <c r="M1363" s="6" t="s">
        <v>165</v>
      </c>
      <c r="V1363" s="9"/>
    </row>
    <row r="1364" spans="1:26" x14ac:dyDescent="0.3">
      <c r="A1364" s="15">
        <v>0</v>
      </c>
      <c r="B1364" s="15">
        <v>0</v>
      </c>
      <c r="C1364" s="6">
        <f t="shared" ca="1" si="663"/>
        <v>0.74575616104449949</v>
      </c>
      <c r="D1364" s="6">
        <f t="shared" ca="1" si="664"/>
        <v>0.25424383895550051</v>
      </c>
      <c r="E1364" s="6" t="str">
        <f t="shared" si="668"/>
        <v/>
      </c>
      <c r="F1364" s="6" t="s">
        <v>160</v>
      </c>
      <c r="G1364" s="6" t="s">
        <v>162</v>
      </c>
      <c r="H1364" s="6">
        <f t="shared" ca="1" si="669"/>
        <v>109.58</v>
      </c>
      <c r="I1364" s="6" t="s">
        <v>163</v>
      </c>
      <c r="J1364" s="6">
        <f t="shared" ca="1" si="671"/>
        <v>60</v>
      </c>
      <c r="K1364" s="6" t="s">
        <v>164</v>
      </c>
      <c r="L1364" s="6">
        <f t="shared" ca="1" si="672"/>
        <v>5</v>
      </c>
      <c r="M1364" s="6" t="s">
        <v>165</v>
      </c>
      <c r="V1364" s="9"/>
    </row>
    <row r="1365" spans="1:26" x14ac:dyDescent="0.3">
      <c r="A1365" s="15">
        <v>0</v>
      </c>
      <c r="B1365" s="15">
        <v>0</v>
      </c>
      <c r="C1365" s="6">
        <f t="shared" ca="1" si="663"/>
        <v>0.32010139029879614</v>
      </c>
      <c r="D1365" s="6">
        <f t="shared" ca="1" si="664"/>
        <v>0.32010139029879614</v>
      </c>
      <c r="E1365" s="6" t="str">
        <f t="shared" si="668"/>
        <v/>
      </c>
      <c r="F1365" s="6" t="s">
        <v>160</v>
      </c>
      <c r="G1365" s="6" t="s">
        <v>162</v>
      </c>
      <c r="H1365" s="6">
        <f t="shared" ca="1" si="669"/>
        <v>67.010000000000005</v>
      </c>
      <c r="I1365" s="6" t="s">
        <v>163</v>
      </c>
      <c r="J1365" s="6">
        <f t="shared" ca="1" si="671"/>
        <v>67</v>
      </c>
      <c r="K1365" s="6" t="s">
        <v>164</v>
      </c>
      <c r="L1365" s="6">
        <f t="shared" ca="1" si="672"/>
        <v>6</v>
      </c>
      <c r="M1365" s="6" t="s">
        <v>165</v>
      </c>
      <c r="V1365" s="9"/>
    </row>
    <row r="1366" spans="1:26" x14ac:dyDescent="0.3">
      <c r="A1366" s="15">
        <v>0</v>
      </c>
      <c r="B1366" s="15">
        <v>0</v>
      </c>
      <c r="C1366" s="6">
        <f t="shared" ca="1" si="663"/>
        <v>0.23474358189299804</v>
      </c>
      <c r="D1366" s="6">
        <f t="shared" ca="1" si="664"/>
        <v>0.23474358189299804</v>
      </c>
      <c r="E1366" s="6" t="str">
        <f t="shared" si="668"/>
        <v/>
      </c>
      <c r="F1366" s="6" t="s">
        <v>160</v>
      </c>
      <c r="G1366" s="6" t="s">
        <v>162</v>
      </c>
      <c r="H1366" s="6">
        <f t="shared" ca="1" si="669"/>
        <v>58.47</v>
      </c>
      <c r="I1366" s="6" t="s">
        <v>163</v>
      </c>
      <c r="J1366" s="6">
        <f t="shared" ca="1" si="671"/>
        <v>58</v>
      </c>
      <c r="K1366" s="6" t="s">
        <v>164</v>
      </c>
      <c r="L1366" s="6">
        <f t="shared" ca="1" si="672"/>
        <v>5</v>
      </c>
      <c r="M1366" s="6" t="s">
        <v>165</v>
      </c>
      <c r="N1366" s="10"/>
      <c r="O1366" s="10"/>
      <c r="P1366" s="10"/>
      <c r="Q1366" s="10"/>
      <c r="R1366" s="10"/>
      <c r="S1366" s="10"/>
      <c r="T1366" s="10"/>
      <c r="U1366" s="10"/>
      <c r="V1366" s="11"/>
      <c r="W1366" s="10"/>
      <c r="X1366" s="10"/>
      <c r="Y1366" s="10"/>
      <c r="Z1366" s="10"/>
    </row>
    <row r="1367" spans="1:26" x14ac:dyDescent="0.3">
      <c r="A1367" s="15">
        <v>0</v>
      </c>
      <c r="B1367" s="15">
        <v>0</v>
      </c>
      <c r="C1367" s="6">
        <f t="shared" ca="1" si="663"/>
        <v>0.56171522442939581</v>
      </c>
      <c r="D1367" s="6">
        <f t="shared" ca="1" si="664"/>
        <v>0.56171522442939581</v>
      </c>
      <c r="E1367" s="6" t="str">
        <f t="shared" si="668"/>
        <v/>
      </c>
      <c r="F1367" s="6" t="s">
        <v>160</v>
      </c>
      <c r="G1367" s="6" t="s">
        <v>162</v>
      </c>
      <c r="H1367" s="6">
        <f t="shared" ca="1" si="669"/>
        <v>91.17</v>
      </c>
      <c r="I1367" s="6" t="s">
        <v>163</v>
      </c>
      <c r="J1367" s="6">
        <f t="shared" ca="1" si="671"/>
        <v>91</v>
      </c>
      <c r="K1367" s="6" t="s">
        <v>164</v>
      </c>
      <c r="L1367" s="6">
        <f t="shared" ca="1" si="672"/>
        <v>11</v>
      </c>
      <c r="M1367" s="6" t="s">
        <v>165</v>
      </c>
      <c r="V1367" s="9"/>
    </row>
    <row r="1368" spans="1:26" ht="42.55" x14ac:dyDescent="0.3">
      <c r="A1368" s="15" t="s">
        <v>158</v>
      </c>
      <c r="B1368" s="15">
        <v>0</v>
      </c>
      <c r="C1368" s="6">
        <f t="shared" ca="1" si="663"/>
        <v>0.6070586583129578</v>
      </c>
      <c r="D1368" s="6">
        <f t="shared" ca="1" si="664"/>
        <v>0.3929413416870422</v>
      </c>
      <c r="E1368" s="17" t="str">
        <f t="shared" ref="E1368" si="673">IF(A1368=0,"",_xlfn.CONCAT("\end{enumerate} \section*{ Cuenta ",A1368,"} \begin{enumerate}"))</f>
        <v>\end{enumerate} \section*{ Cuenta X} \begin{enumerate}</v>
      </c>
    </row>
    <row r="1369" spans="1:26" x14ac:dyDescent="0.3">
      <c r="A1369" s="15">
        <v>0</v>
      </c>
      <c r="B1369" s="15">
        <v>0</v>
      </c>
      <c r="C1369" s="6">
        <f t="shared" ca="1" si="663"/>
        <v>0.61314870110301189</v>
      </c>
      <c r="D1369" s="6">
        <f t="shared" ca="1" si="664"/>
        <v>0.38685129889698811</v>
      </c>
      <c r="E1369" s="6" t="str">
        <f t="shared" ref="E1369:E1380" si="674">IF(A1369=0,"",_xlfn.CONCAT("## ",A1369))</f>
        <v/>
      </c>
      <c r="F1369" s="6" t="s">
        <v>160</v>
      </c>
      <c r="G1369" s="6" t="s">
        <v>159</v>
      </c>
      <c r="H1369" s="6">
        <f t="shared" ref="H1369:H1380" ca="1" si="675">ROUND(C1369*100+35,2)</f>
        <v>96.31</v>
      </c>
      <c r="I1369" s="6" t="s">
        <v>161</v>
      </c>
      <c r="J1369" s="6">
        <f t="shared" ref="J1369:J1374" ca="1" si="676">H1369+ROUND(D1369*100+35,0)</f>
        <v>170.31</v>
      </c>
      <c r="K1369" s="6" t="s">
        <v>166</v>
      </c>
      <c r="V1369" s="9"/>
    </row>
    <row r="1370" spans="1:26" x14ac:dyDescent="0.3">
      <c r="A1370" s="15">
        <v>0</v>
      </c>
      <c r="B1370" s="15">
        <v>0</v>
      </c>
      <c r="C1370" s="6">
        <f t="shared" ca="1" si="663"/>
        <v>0.80484984027177742</v>
      </c>
      <c r="D1370" s="6">
        <f t="shared" ca="1" si="664"/>
        <v>0.19515015972822258</v>
      </c>
      <c r="E1370" s="6" t="str">
        <f t="shared" si="674"/>
        <v/>
      </c>
      <c r="F1370" s="6" t="s">
        <v>160</v>
      </c>
      <c r="G1370" s="6" t="s">
        <v>159</v>
      </c>
      <c r="H1370" s="6">
        <f t="shared" ca="1" si="675"/>
        <v>115.48</v>
      </c>
      <c r="I1370" s="6" t="s">
        <v>161</v>
      </c>
      <c r="J1370" s="6">
        <f t="shared" ca="1" si="676"/>
        <v>170.48000000000002</v>
      </c>
      <c r="K1370" s="6" t="s">
        <v>166</v>
      </c>
      <c r="V1370" s="9"/>
    </row>
    <row r="1371" spans="1:26" x14ac:dyDescent="0.3">
      <c r="A1371" s="15">
        <v>0</v>
      </c>
      <c r="B1371" s="15">
        <v>0</v>
      </c>
      <c r="C1371" s="6">
        <f t="shared" ca="1" si="663"/>
        <v>0.32935680030079495</v>
      </c>
      <c r="D1371" s="6">
        <f t="shared" ca="1" si="664"/>
        <v>0.32935680030079495</v>
      </c>
      <c r="E1371" s="6" t="str">
        <f t="shared" si="674"/>
        <v/>
      </c>
      <c r="F1371" s="6" t="s">
        <v>160</v>
      </c>
      <c r="G1371" s="6" t="s">
        <v>159</v>
      </c>
      <c r="H1371" s="6">
        <f t="shared" ca="1" si="675"/>
        <v>67.94</v>
      </c>
      <c r="I1371" s="6" t="s">
        <v>161</v>
      </c>
      <c r="J1371" s="6">
        <f t="shared" ca="1" si="676"/>
        <v>135.94</v>
      </c>
      <c r="K1371" s="6" t="s">
        <v>166</v>
      </c>
      <c r="V1371" s="9"/>
    </row>
    <row r="1372" spans="1:26" x14ac:dyDescent="0.3">
      <c r="A1372" s="15">
        <v>0</v>
      </c>
      <c r="B1372" s="15">
        <v>0</v>
      </c>
      <c r="C1372" s="6">
        <f t="shared" ca="1" si="663"/>
        <v>0.69950795224442353</v>
      </c>
      <c r="D1372" s="6">
        <f t="shared" ca="1" si="664"/>
        <v>0.30049204775557647</v>
      </c>
      <c r="E1372" s="6" t="str">
        <f t="shared" si="674"/>
        <v/>
      </c>
      <c r="F1372" s="6" t="s">
        <v>160</v>
      </c>
      <c r="G1372" s="6" t="s">
        <v>159</v>
      </c>
      <c r="H1372" s="6">
        <f t="shared" ca="1" si="675"/>
        <v>104.95</v>
      </c>
      <c r="I1372" s="6" t="s">
        <v>161</v>
      </c>
      <c r="J1372" s="6">
        <f t="shared" ca="1" si="676"/>
        <v>169.95</v>
      </c>
      <c r="K1372" s="6" t="s">
        <v>166</v>
      </c>
      <c r="V1372" s="9"/>
    </row>
    <row r="1373" spans="1:26" x14ac:dyDescent="0.3">
      <c r="A1373" s="15">
        <v>0</v>
      </c>
      <c r="B1373" s="15">
        <v>0</v>
      </c>
      <c r="C1373" s="6">
        <f t="shared" ca="1" si="663"/>
        <v>0.53932168111461498</v>
      </c>
      <c r="D1373" s="6">
        <f t="shared" ca="1" si="664"/>
        <v>0.53932168111461498</v>
      </c>
      <c r="E1373" s="6" t="str">
        <f t="shared" si="674"/>
        <v/>
      </c>
      <c r="F1373" s="6" t="s">
        <v>160</v>
      </c>
      <c r="G1373" s="6" t="s">
        <v>159</v>
      </c>
      <c r="H1373" s="6">
        <f t="shared" ca="1" si="675"/>
        <v>88.93</v>
      </c>
      <c r="I1373" s="6" t="s">
        <v>161</v>
      </c>
      <c r="J1373" s="6">
        <f t="shared" ca="1" si="676"/>
        <v>177.93</v>
      </c>
      <c r="K1373" s="6" t="s">
        <v>166</v>
      </c>
      <c r="V1373" s="9"/>
    </row>
    <row r="1374" spans="1:26" x14ac:dyDescent="0.3">
      <c r="A1374" s="15">
        <v>0</v>
      </c>
      <c r="B1374" s="15">
        <v>0</v>
      </c>
      <c r="C1374" s="6">
        <f t="shared" ca="1" si="663"/>
        <v>0.69415648558420073</v>
      </c>
      <c r="D1374" s="6">
        <f t="shared" ca="1" si="664"/>
        <v>0.30584351441579927</v>
      </c>
      <c r="E1374" s="6" t="str">
        <f t="shared" si="674"/>
        <v/>
      </c>
      <c r="F1374" s="6" t="s">
        <v>160</v>
      </c>
      <c r="G1374" s="6" t="s">
        <v>159</v>
      </c>
      <c r="H1374" s="6">
        <f t="shared" ca="1" si="675"/>
        <v>104.42</v>
      </c>
      <c r="I1374" s="6" t="s">
        <v>161</v>
      </c>
      <c r="J1374" s="6">
        <f t="shared" ca="1" si="676"/>
        <v>170.42000000000002</v>
      </c>
      <c r="K1374" s="6" t="s">
        <v>166</v>
      </c>
      <c r="V1374" s="9"/>
    </row>
    <row r="1375" spans="1:26" x14ac:dyDescent="0.3">
      <c r="A1375" s="15">
        <v>0</v>
      </c>
      <c r="B1375" s="15">
        <v>0</v>
      </c>
      <c r="C1375" s="6">
        <f t="shared" ca="1" si="663"/>
        <v>0.69299585155568177</v>
      </c>
      <c r="D1375" s="6">
        <f t="shared" ca="1" si="664"/>
        <v>0.30700414844431823</v>
      </c>
      <c r="E1375" s="6" t="str">
        <f t="shared" si="674"/>
        <v/>
      </c>
      <c r="F1375" s="6" t="s">
        <v>160</v>
      </c>
      <c r="G1375" s="6" t="s">
        <v>162</v>
      </c>
      <c r="H1375" s="6">
        <f t="shared" ca="1" si="675"/>
        <v>104.3</v>
      </c>
      <c r="I1375" s="6" t="s">
        <v>163</v>
      </c>
      <c r="J1375" s="6">
        <f t="shared" ref="J1375:J1380" ca="1" si="677">ROUND(D1375*100+35,0)</f>
        <v>66</v>
      </c>
      <c r="K1375" s="6" t="s">
        <v>164</v>
      </c>
      <c r="L1375" s="6">
        <f t="shared" ref="L1375:L1380" ca="1" si="678">ROUND(D1375*20,0)</f>
        <v>6</v>
      </c>
      <c r="M1375" s="6" t="s">
        <v>165</v>
      </c>
      <c r="V1375" s="9"/>
    </row>
    <row r="1376" spans="1:26" x14ac:dyDescent="0.3">
      <c r="A1376" s="15">
        <v>0</v>
      </c>
      <c r="B1376" s="15">
        <v>0</v>
      </c>
      <c r="C1376" s="6">
        <f t="shared" ca="1" si="663"/>
        <v>0.86244442312092395</v>
      </c>
      <c r="D1376" s="6">
        <f t="shared" ca="1" si="664"/>
        <v>0.13755557687907605</v>
      </c>
      <c r="E1376" s="6" t="str">
        <f t="shared" si="674"/>
        <v/>
      </c>
      <c r="F1376" s="6" t="s">
        <v>160</v>
      </c>
      <c r="G1376" s="6" t="s">
        <v>162</v>
      </c>
      <c r="H1376" s="6">
        <f t="shared" ca="1" si="675"/>
        <v>121.24</v>
      </c>
      <c r="I1376" s="6" t="s">
        <v>163</v>
      </c>
      <c r="J1376" s="6">
        <f t="shared" ca="1" si="677"/>
        <v>49</v>
      </c>
      <c r="K1376" s="6" t="s">
        <v>164</v>
      </c>
      <c r="L1376" s="6">
        <f t="shared" ca="1" si="678"/>
        <v>3</v>
      </c>
      <c r="M1376" s="6" t="s">
        <v>165</v>
      </c>
      <c r="V1376" s="9"/>
    </row>
    <row r="1377" spans="1:26" x14ac:dyDescent="0.3">
      <c r="A1377" s="15">
        <v>0</v>
      </c>
      <c r="B1377" s="15">
        <v>0</v>
      </c>
      <c r="C1377" s="6">
        <f t="shared" ca="1" si="663"/>
        <v>0.22897288464051258</v>
      </c>
      <c r="D1377" s="6">
        <f t="shared" ca="1" si="664"/>
        <v>0.22897288464051258</v>
      </c>
      <c r="E1377" s="6" t="str">
        <f t="shared" si="674"/>
        <v/>
      </c>
      <c r="F1377" s="6" t="s">
        <v>160</v>
      </c>
      <c r="G1377" s="6" t="s">
        <v>162</v>
      </c>
      <c r="H1377" s="6">
        <f t="shared" ca="1" si="675"/>
        <v>57.9</v>
      </c>
      <c r="I1377" s="6" t="s">
        <v>163</v>
      </c>
      <c r="J1377" s="6">
        <f t="shared" ca="1" si="677"/>
        <v>58</v>
      </c>
      <c r="K1377" s="6" t="s">
        <v>164</v>
      </c>
      <c r="L1377" s="6">
        <f t="shared" ca="1" si="678"/>
        <v>5</v>
      </c>
      <c r="M1377" s="6" t="s">
        <v>165</v>
      </c>
      <c r="V1377" s="9"/>
    </row>
    <row r="1378" spans="1:26" x14ac:dyDescent="0.3">
      <c r="A1378" s="15">
        <v>0</v>
      </c>
      <c r="B1378" s="15">
        <v>0</v>
      </c>
      <c r="C1378" s="6">
        <f t="shared" ca="1" si="663"/>
        <v>0.2060675306737656</v>
      </c>
      <c r="D1378" s="6">
        <f t="shared" ca="1" si="664"/>
        <v>0.2060675306737656</v>
      </c>
      <c r="E1378" s="6" t="str">
        <f t="shared" si="674"/>
        <v/>
      </c>
      <c r="F1378" s="6" t="s">
        <v>160</v>
      </c>
      <c r="G1378" s="6" t="s">
        <v>162</v>
      </c>
      <c r="H1378" s="6">
        <f t="shared" ca="1" si="675"/>
        <v>55.61</v>
      </c>
      <c r="I1378" s="6" t="s">
        <v>163</v>
      </c>
      <c r="J1378" s="6">
        <f t="shared" ca="1" si="677"/>
        <v>56</v>
      </c>
      <c r="K1378" s="6" t="s">
        <v>164</v>
      </c>
      <c r="L1378" s="6">
        <f t="shared" ca="1" si="678"/>
        <v>4</v>
      </c>
      <c r="M1378" s="6" t="s">
        <v>165</v>
      </c>
      <c r="V1378" s="9"/>
    </row>
    <row r="1379" spans="1:26" x14ac:dyDescent="0.3">
      <c r="A1379" s="15">
        <v>0</v>
      </c>
      <c r="B1379" s="15">
        <v>0</v>
      </c>
      <c r="C1379" s="6">
        <f t="shared" ca="1" si="663"/>
        <v>0.82343231634051239</v>
      </c>
      <c r="D1379" s="6">
        <f t="shared" ca="1" si="664"/>
        <v>0.17656768365948761</v>
      </c>
      <c r="E1379" s="6" t="str">
        <f t="shared" si="674"/>
        <v/>
      </c>
      <c r="F1379" s="6" t="s">
        <v>160</v>
      </c>
      <c r="G1379" s="6" t="s">
        <v>162</v>
      </c>
      <c r="H1379" s="6">
        <f t="shared" ca="1" si="675"/>
        <v>117.34</v>
      </c>
      <c r="I1379" s="6" t="s">
        <v>163</v>
      </c>
      <c r="J1379" s="6">
        <f t="shared" ca="1" si="677"/>
        <v>53</v>
      </c>
      <c r="K1379" s="6" t="s">
        <v>164</v>
      </c>
      <c r="L1379" s="6">
        <f t="shared" ca="1" si="678"/>
        <v>4</v>
      </c>
      <c r="M1379" s="6" t="s">
        <v>165</v>
      </c>
      <c r="N1379" s="10"/>
      <c r="O1379" s="10"/>
      <c r="P1379" s="10"/>
      <c r="Q1379" s="10"/>
      <c r="R1379" s="10"/>
      <c r="S1379" s="10"/>
      <c r="T1379" s="10"/>
      <c r="U1379" s="10"/>
      <c r="V1379" s="11"/>
      <c r="W1379" s="10"/>
      <c r="X1379" s="10"/>
      <c r="Y1379" s="10"/>
      <c r="Z1379" s="10"/>
    </row>
    <row r="1380" spans="1:26" x14ac:dyDescent="0.3">
      <c r="A1380" s="15">
        <v>0</v>
      </c>
      <c r="B1380" s="15">
        <v>0</v>
      </c>
      <c r="C1380" s="6">
        <f t="shared" ca="1" si="663"/>
        <v>0.36324821186092004</v>
      </c>
      <c r="D1380" s="6">
        <f t="shared" ca="1" si="664"/>
        <v>0.36324821186092004</v>
      </c>
      <c r="E1380" s="6" t="str">
        <f t="shared" si="674"/>
        <v/>
      </c>
      <c r="F1380" s="6" t="s">
        <v>160</v>
      </c>
      <c r="G1380" s="6" t="s">
        <v>162</v>
      </c>
      <c r="H1380" s="6">
        <f t="shared" ca="1" si="675"/>
        <v>71.319999999999993</v>
      </c>
      <c r="I1380" s="6" t="s">
        <v>163</v>
      </c>
      <c r="J1380" s="6">
        <f t="shared" ca="1" si="677"/>
        <v>71</v>
      </c>
      <c r="K1380" s="6" t="s">
        <v>164</v>
      </c>
      <c r="L1380" s="6">
        <f t="shared" ca="1" si="678"/>
        <v>7</v>
      </c>
      <c r="M1380" s="6" t="s">
        <v>165</v>
      </c>
      <c r="V1380" s="9"/>
    </row>
    <row r="1381" spans="1:26" ht="42.55" x14ac:dyDescent="0.3">
      <c r="A1381" s="15" t="s">
        <v>158</v>
      </c>
      <c r="B1381" s="15">
        <v>0</v>
      </c>
      <c r="C1381" s="6">
        <f t="shared" ca="1" si="663"/>
        <v>0.17433937723708215</v>
      </c>
      <c r="D1381" s="6">
        <f t="shared" ca="1" si="664"/>
        <v>0.17433937723708215</v>
      </c>
      <c r="E1381" s="17" t="str">
        <f t="shared" ref="E1381" si="679">IF(A1381=0,"",_xlfn.CONCAT("\end{enumerate} \section*{ Cuenta ",A1381,"} \begin{enumerate}"))</f>
        <v>\end{enumerate} \section*{ Cuenta X} \begin{enumerate}</v>
      </c>
    </row>
    <row r="1382" spans="1:26" x14ac:dyDescent="0.3">
      <c r="A1382" s="15">
        <v>0</v>
      </c>
      <c r="B1382" s="15">
        <v>0</v>
      </c>
      <c r="C1382" s="6">
        <f t="shared" ca="1" si="663"/>
        <v>0.73058452681743613</v>
      </c>
      <c r="D1382" s="6">
        <f t="shared" ca="1" si="664"/>
        <v>0.26941547318256387</v>
      </c>
      <c r="E1382" s="6" t="str">
        <f t="shared" ref="E1382:E1393" si="680">IF(A1382=0,"",_xlfn.CONCAT("## ",A1382))</f>
        <v/>
      </c>
      <c r="F1382" s="6" t="s">
        <v>160</v>
      </c>
      <c r="G1382" s="6" t="s">
        <v>159</v>
      </c>
      <c r="H1382" s="6">
        <f t="shared" ref="H1382:H1393" ca="1" si="681">ROUND(C1382*100+35,2)</f>
        <v>108.06</v>
      </c>
      <c r="I1382" s="6" t="s">
        <v>161</v>
      </c>
      <c r="J1382" s="6">
        <f t="shared" ref="J1382:J1387" ca="1" si="682">H1382+ROUND(D1382*100+35,0)</f>
        <v>170.06</v>
      </c>
      <c r="K1382" s="6" t="s">
        <v>166</v>
      </c>
      <c r="V1382" s="9"/>
    </row>
    <row r="1383" spans="1:26" x14ac:dyDescent="0.3">
      <c r="A1383" s="15">
        <v>0</v>
      </c>
      <c r="B1383" s="15">
        <v>0</v>
      </c>
      <c r="C1383" s="6">
        <f t="shared" ca="1" si="663"/>
        <v>0.32293543439930295</v>
      </c>
      <c r="D1383" s="6">
        <f t="shared" ca="1" si="664"/>
        <v>0.32293543439930295</v>
      </c>
      <c r="E1383" s="6" t="str">
        <f t="shared" si="680"/>
        <v/>
      </c>
      <c r="F1383" s="6" t="s">
        <v>160</v>
      </c>
      <c r="G1383" s="6" t="s">
        <v>159</v>
      </c>
      <c r="H1383" s="6">
        <f t="shared" ca="1" si="681"/>
        <v>67.290000000000006</v>
      </c>
      <c r="I1383" s="6" t="s">
        <v>161</v>
      </c>
      <c r="J1383" s="6">
        <f t="shared" ca="1" si="682"/>
        <v>134.29000000000002</v>
      </c>
      <c r="K1383" s="6" t="s">
        <v>166</v>
      </c>
      <c r="V1383" s="9"/>
    </row>
    <row r="1384" spans="1:26" x14ac:dyDescent="0.3">
      <c r="A1384" s="15">
        <v>0</v>
      </c>
      <c r="B1384" s="15">
        <v>0</v>
      </c>
      <c r="C1384" s="6">
        <f t="shared" ca="1" si="663"/>
        <v>0.62787411637532597</v>
      </c>
      <c r="D1384" s="6">
        <f t="shared" ca="1" si="664"/>
        <v>0.37212588362467403</v>
      </c>
      <c r="E1384" s="6" t="str">
        <f t="shared" si="680"/>
        <v/>
      </c>
      <c r="F1384" s="6" t="s">
        <v>160</v>
      </c>
      <c r="G1384" s="6" t="s">
        <v>159</v>
      </c>
      <c r="H1384" s="6">
        <f t="shared" ca="1" si="681"/>
        <v>97.79</v>
      </c>
      <c r="I1384" s="6" t="s">
        <v>161</v>
      </c>
      <c r="J1384" s="6">
        <f t="shared" ca="1" si="682"/>
        <v>169.79000000000002</v>
      </c>
      <c r="K1384" s="6" t="s">
        <v>166</v>
      </c>
      <c r="V1384" s="9"/>
    </row>
    <row r="1385" spans="1:26" x14ac:dyDescent="0.3">
      <c r="A1385" s="15">
        <v>0</v>
      </c>
      <c r="B1385" s="15">
        <v>0</v>
      </c>
      <c r="C1385" s="6">
        <f t="shared" ca="1" si="663"/>
        <v>0.63758343555031294</v>
      </c>
      <c r="D1385" s="6">
        <f t="shared" ca="1" si="664"/>
        <v>0.36241656444968706</v>
      </c>
      <c r="E1385" s="6" t="str">
        <f t="shared" si="680"/>
        <v/>
      </c>
      <c r="F1385" s="6" t="s">
        <v>160</v>
      </c>
      <c r="G1385" s="6" t="s">
        <v>159</v>
      </c>
      <c r="H1385" s="6">
        <f t="shared" ca="1" si="681"/>
        <v>98.76</v>
      </c>
      <c r="I1385" s="6" t="s">
        <v>161</v>
      </c>
      <c r="J1385" s="6">
        <f t="shared" ca="1" si="682"/>
        <v>169.76</v>
      </c>
      <c r="K1385" s="6" t="s">
        <v>166</v>
      </c>
      <c r="V1385" s="9"/>
    </row>
    <row r="1386" spans="1:26" x14ac:dyDescent="0.3">
      <c r="A1386" s="15">
        <v>0</v>
      </c>
      <c r="B1386" s="15">
        <v>0</v>
      </c>
      <c r="C1386" s="6">
        <f t="shared" ca="1" si="663"/>
        <v>4.1003661362583044E-2</v>
      </c>
      <c r="D1386" s="6">
        <f t="shared" ca="1" si="664"/>
        <v>0.54100366136258304</v>
      </c>
      <c r="E1386" s="6" t="str">
        <f t="shared" si="680"/>
        <v/>
      </c>
      <c r="F1386" s="6" t="s">
        <v>160</v>
      </c>
      <c r="G1386" s="6" t="s">
        <v>159</v>
      </c>
      <c r="H1386" s="6">
        <f t="shared" ca="1" si="681"/>
        <v>39.1</v>
      </c>
      <c r="I1386" s="6" t="s">
        <v>161</v>
      </c>
      <c r="J1386" s="6">
        <f t="shared" ca="1" si="682"/>
        <v>128.1</v>
      </c>
      <c r="K1386" s="6" t="s">
        <v>166</v>
      </c>
      <c r="V1386" s="9"/>
    </row>
    <row r="1387" spans="1:26" x14ac:dyDescent="0.3">
      <c r="A1387" s="15">
        <v>0</v>
      </c>
      <c r="B1387" s="15">
        <v>0</v>
      </c>
      <c r="C1387" s="6">
        <f t="shared" ca="1" si="663"/>
        <v>5.857335041620737E-2</v>
      </c>
      <c r="D1387" s="6">
        <f t="shared" ca="1" si="664"/>
        <v>0.55857335041620737</v>
      </c>
      <c r="E1387" s="6" t="str">
        <f t="shared" si="680"/>
        <v/>
      </c>
      <c r="F1387" s="6" t="s">
        <v>160</v>
      </c>
      <c r="G1387" s="6" t="s">
        <v>159</v>
      </c>
      <c r="H1387" s="6">
        <f t="shared" ca="1" si="681"/>
        <v>40.86</v>
      </c>
      <c r="I1387" s="6" t="s">
        <v>161</v>
      </c>
      <c r="J1387" s="6">
        <f t="shared" ca="1" si="682"/>
        <v>131.86000000000001</v>
      </c>
      <c r="K1387" s="6" t="s">
        <v>166</v>
      </c>
      <c r="V1387" s="9"/>
    </row>
    <row r="1388" spans="1:26" x14ac:dyDescent="0.3">
      <c r="A1388" s="15">
        <v>0</v>
      </c>
      <c r="B1388" s="15">
        <v>0</v>
      </c>
      <c r="C1388" s="6">
        <f t="shared" ca="1" si="663"/>
        <v>0.70822290205807326</v>
      </c>
      <c r="D1388" s="6">
        <f t="shared" ca="1" si="664"/>
        <v>0.29177709794192674</v>
      </c>
      <c r="E1388" s="6" t="str">
        <f t="shared" si="680"/>
        <v/>
      </c>
      <c r="F1388" s="6" t="s">
        <v>160</v>
      </c>
      <c r="G1388" s="6" t="s">
        <v>162</v>
      </c>
      <c r="H1388" s="6">
        <f t="shared" ca="1" si="681"/>
        <v>105.82</v>
      </c>
      <c r="I1388" s="6" t="s">
        <v>163</v>
      </c>
      <c r="J1388" s="6">
        <f t="shared" ref="J1388:J1393" ca="1" si="683">ROUND(D1388*100+35,0)</f>
        <v>64</v>
      </c>
      <c r="K1388" s="6" t="s">
        <v>164</v>
      </c>
      <c r="L1388" s="6">
        <f t="shared" ref="L1388:L1393" ca="1" si="684">ROUND(D1388*20,0)</f>
        <v>6</v>
      </c>
      <c r="M1388" s="6" t="s">
        <v>165</v>
      </c>
      <c r="V1388" s="9"/>
    </row>
    <row r="1389" spans="1:26" x14ac:dyDescent="0.3">
      <c r="A1389" s="15">
        <v>0</v>
      </c>
      <c r="B1389" s="15">
        <v>0</v>
      </c>
      <c r="C1389" s="6">
        <f t="shared" ca="1" si="663"/>
        <v>0.96843844352855879</v>
      </c>
      <c r="D1389" s="6">
        <f t="shared" ca="1" si="664"/>
        <v>3.156155647144121E-2</v>
      </c>
      <c r="E1389" s="6" t="str">
        <f t="shared" si="680"/>
        <v/>
      </c>
      <c r="F1389" s="6" t="s">
        <v>160</v>
      </c>
      <c r="G1389" s="6" t="s">
        <v>162</v>
      </c>
      <c r="H1389" s="6">
        <f t="shared" ca="1" si="681"/>
        <v>131.84</v>
      </c>
      <c r="I1389" s="6" t="s">
        <v>163</v>
      </c>
      <c r="J1389" s="6">
        <f t="shared" ca="1" si="683"/>
        <v>38</v>
      </c>
      <c r="K1389" s="6" t="s">
        <v>164</v>
      </c>
      <c r="L1389" s="6">
        <f t="shared" ca="1" si="684"/>
        <v>1</v>
      </c>
      <c r="M1389" s="6" t="s">
        <v>165</v>
      </c>
      <c r="V1389" s="9"/>
    </row>
    <row r="1390" spans="1:26" x14ac:dyDescent="0.3">
      <c r="A1390" s="15">
        <v>0</v>
      </c>
      <c r="B1390" s="15">
        <v>0</v>
      </c>
      <c r="C1390" s="6">
        <f t="shared" ca="1" si="663"/>
        <v>0.66366186711596398</v>
      </c>
      <c r="D1390" s="6">
        <f t="shared" ca="1" si="664"/>
        <v>0.33633813288403602</v>
      </c>
      <c r="E1390" s="6" t="str">
        <f t="shared" si="680"/>
        <v/>
      </c>
      <c r="F1390" s="6" t="s">
        <v>160</v>
      </c>
      <c r="G1390" s="6" t="s">
        <v>162</v>
      </c>
      <c r="H1390" s="6">
        <f t="shared" ca="1" si="681"/>
        <v>101.37</v>
      </c>
      <c r="I1390" s="6" t="s">
        <v>163</v>
      </c>
      <c r="J1390" s="6">
        <f t="shared" ca="1" si="683"/>
        <v>69</v>
      </c>
      <c r="K1390" s="6" t="s">
        <v>164</v>
      </c>
      <c r="L1390" s="6">
        <f t="shared" ca="1" si="684"/>
        <v>7</v>
      </c>
      <c r="M1390" s="6" t="s">
        <v>165</v>
      </c>
      <c r="V1390" s="9"/>
    </row>
    <row r="1391" spans="1:26" x14ac:dyDescent="0.3">
      <c r="A1391" s="15">
        <v>0</v>
      </c>
      <c r="B1391" s="15">
        <v>0</v>
      </c>
      <c r="C1391" s="6">
        <f t="shared" ca="1" si="663"/>
        <v>0.386227395863317</v>
      </c>
      <c r="D1391" s="6">
        <f t="shared" ca="1" si="664"/>
        <v>0.386227395863317</v>
      </c>
      <c r="E1391" s="6" t="str">
        <f t="shared" si="680"/>
        <v/>
      </c>
      <c r="F1391" s="6" t="s">
        <v>160</v>
      </c>
      <c r="G1391" s="6" t="s">
        <v>162</v>
      </c>
      <c r="H1391" s="6">
        <f t="shared" ca="1" si="681"/>
        <v>73.62</v>
      </c>
      <c r="I1391" s="6" t="s">
        <v>163</v>
      </c>
      <c r="J1391" s="6">
        <f t="shared" ca="1" si="683"/>
        <v>74</v>
      </c>
      <c r="K1391" s="6" t="s">
        <v>164</v>
      </c>
      <c r="L1391" s="6">
        <f t="shared" ca="1" si="684"/>
        <v>8</v>
      </c>
      <c r="M1391" s="6" t="s">
        <v>165</v>
      </c>
      <c r="V1391" s="9"/>
    </row>
    <row r="1392" spans="1:26" x14ac:dyDescent="0.3">
      <c r="A1392" s="15">
        <v>0</v>
      </c>
      <c r="B1392" s="15">
        <v>0</v>
      </c>
      <c r="C1392" s="6">
        <f t="shared" ca="1" si="663"/>
        <v>0.34022686226055432</v>
      </c>
      <c r="D1392" s="6">
        <f t="shared" ca="1" si="664"/>
        <v>0.34022686226055432</v>
      </c>
      <c r="E1392" s="6" t="str">
        <f t="shared" si="680"/>
        <v/>
      </c>
      <c r="F1392" s="6" t="s">
        <v>160</v>
      </c>
      <c r="G1392" s="6" t="s">
        <v>162</v>
      </c>
      <c r="H1392" s="6">
        <f t="shared" ca="1" si="681"/>
        <v>69.02</v>
      </c>
      <c r="I1392" s="6" t="s">
        <v>163</v>
      </c>
      <c r="J1392" s="6">
        <f t="shared" ca="1" si="683"/>
        <v>69</v>
      </c>
      <c r="K1392" s="6" t="s">
        <v>164</v>
      </c>
      <c r="L1392" s="6">
        <f t="shared" ca="1" si="684"/>
        <v>7</v>
      </c>
      <c r="M1392" s="6" t="s">
        <v>165</v>
      </c>
      <c r="N1392" s="10"/>
      <c r="O1392" s="10"/>
      <c r="P1392" s="10"/>
      <c r="Q1392" s="10"/>
      <c r="R1392" s="10"/>
      <c r="S1392" s="10"/>
      <c r="T1392" s="10"/>
      <c r="U1392" s="10"/>
      <c r="V1392" s="11"/>
      <c r="W1392" s="10"/>
      <c r="X1392" s="10"/>
      <c r="Y1392" s="10"/>
      <c r="Z1392" s="10"/>
    </row>
    <row r="1393" spans="1:26" x14ac:dyDescent="0.3">
      <c r="A1393" s="15">
        <v>0</v>
      </c>
      <c r="B1393" s="15">
        <v>0</v>
      </c>
      <c r="C1393" s="6">
        <f t="shared" ca="1" si="663"/>
        <v>5.8818108217167153E-2</v>
      </c>
      <c r="D1393" s="6">
        <f t="shared" ca="1" si="664"/>
        <v>0.55881810821716715</v>
      </c>
      <c r="E1393" s="6" t="str">
        <f t="shared" si="680"/>
        <v/>
      </c>
      <c r="F1393" s="6" t="s">
        <v>160</v>
      </c>
      <c r="G1393" s="6" t="s">
        <v>162</v>
      </c>
      <c r="H1393" s="6">
        <f t="shared" ca="1" si="681"/>
        <v>40.880000000000003</v>
      </c>
      <c r="I1393" s="6" t="s">
        <v>163</v>
      </c>
      <c r="J1393" s="6">
        <f t="shared" ca="1" si="683"/>
        <v>91</v>
      </c>
      <c r="K1393" s="6" t="s">
        <v>164</v>
      </c>
      <c r="L1393" s="6">
        <f t="shared" ca="1" si="684"/>
        <v>11</v>
      </c>
      <c r="M1393" s="6" t="s">
        <v>165</v>
      </c>
      <c r="V1393" s="9"/>
    </row>
    <row r="1394" spans="1:26" ht="42.55" x14ac:dyDescent="0.3">
      <c r="A1394" s="15" t="s">
        <v>158</v>
      </c>
      <c r="B1394" s="15">
        <v>0</v>
      </c>
      <c r="C1394" s="6">
        <f t="shared" ca="1" si="663"/>
        <v>0.85896863608928864</v>
      </c>
      <c r="D1394" s="6">
        <f t="shared" ca="1" si="664"/>
        <v>0.14103136391071136</v>
      </c>
      <c r="E1394" s="17" t="str">
        <f t="shared" ref="E1394" si="685">IF(A1394=0,"",_xlfn.CONCAT("\end{enumerate} \section*{ Cuenta ",A1394,"} \begin{enumerate}"))</f>
        <v>\end{enumerate} \section*{ Cuenta X} \begin{enumerate}</v>
      </c>
    </row>
    <row r="1395" spans="1:26" x14ac:dyDescent="0.3">
      <c r="A1395" s="15">
        <v>0</v>
      </c>
      <c r="B1395" s="15">
        <v>0</v>
      </c>
      <c r="C1395" s="6">
        <f t="shared" ca="1" si="663"/>
        <v>0.5087189823167424</v>
      </c>
      <c r="D1395" s="6">
        <f t="shared" ca="1" si="664"/>
        <v>0.5087189823167424</v>
      </c>
      <c r="E1395" s="6" t="str">
        <f t="shared" ref="E1395:E1406" si="686">IF(A1395=0,"",_xlfn.CONCAT("## ",A1395))</f>
        <v/>
      </c>
      <c r="F1395" s="6" t="s">
        <v>160</v>
      </c>
      <c r="G1395" s="6" t="s">
        <v>159</v>
      </c>
      <c r="H1395" s="6">
        <f t="shared" ref="H1395:H1406" ca="1" si="687">ROUND(C1395*100+35,2)</f>
        <v>85.87</v>
      </c>
      <c r="I1395" s="6" t="s">
        <v>161</v>
      </c>
      <c r="J1395" s="6">
        <f t="shared" ref="J1395:J1400" ca="1" si="688">H1395+ROUND(D1395*100+35,0)</f>
        <v>171.87</v>
      </c>
      <c r="K1395" s="6" t="s">
        <v>166</v>
      </c>
      <c r="V1395" s="9"/>
    </row>
    <row r="1396" spans="1:26" x14ac:dyDescent="0.3">
      <c r="A1396" s="15">
        <v>0</v>
      </c>
      <c r="B1396" s="15">
        <v>0</v>
      </c>
      <c r="C1396" s="6">
        <f t="shared" ca="1" si="663"/>
        <v>0.46914136493809544</v>
      </c>
      <c r="D1396" s="6">
        <f t="shared" ca="1" si="664"/>
        <v>0.46914136493809544</v>
      </c>
      <c r="E1396" s="6" t="str">
        <f t="shared" si="686"/>
        <v/>
      </c>
      <c r="F1396" s="6" t="s">
        <v>160</v>
      </c>
      <c r="G1396" s="6" t="s">
        <v>159</v>
      </c>
      <c r="H1396" s="6">
        <f t="shared" ca="1" si="687"/>
        <v>81.91</v>
      </c>
      <c r="I1396" s="6" t="s">
        <v>161</v>
      </c>
      <c r="J1396" s="6">
        <f t="shared" ca="1" si="688"/>
        <v>163.91</v>
      </c>
      <c r="K1396" s="6" t="s">
        <v>166</v>
      </c>
      <c r="V1396" s="9"/>
    </row>
    <row r="1397" spans="1:26" x14ac:dyDescent="0.3">
      <c r="A1397" s="15">
        <v>0</v>
      </c>
      <c r="B1397" s="15">
        <v>0</v>
      </c>
      <c r="C1397" s="6">
        <f t="shared" ca="1" si="663"/>
        <v>0.79095227438333027</v>
      </c>
      <c r="D1397" s="6">
        <f t="shared" ca="1" si="664"/>
        <v>0.20904772561666973</v>
      </c>
      <c r="E1397" s="6" t="str">
        <f t="shared" si="686"/>
        <v/>
      </c>
      <c r="F1397" s="6" t="s">
        <v>160</v>
      </c>
      <c r="G1397" s="6" t="s">
        <v>159</v>
      </c>
      <c r="H1397" s="6">
        <f t="shared" ca="1" si="687"/>
        <v>114.1</v>
      </c>
      <c r="I1397" s="6" t="s">
        <v>161</v>
      </c>
      <c r="J1397" s="6">
        <f t="shared" ca="1" si="688"/>
        <v>170.1</v>
      </c>
      <c r="K1397" s="6" t="s">
        <v>166</v>
      </c>
      <c r="V1397" s="9"/>
    </row>
    <row r="1398" spans="1:26" x14ac:dyDescent="0.3">
      <c r="A1398" s="15">
        <v>0</v>
      </c>
      <c r="B1398" s="15">
        <v>0</v>
      </c>
      <c r="C1398" s="6">
        <f t="shared" ca="1" si="663"/>
        <v>0.80658714567600898</v>
      </c>
      <c r="D1398" s="6">
        <f t="shared" ca="1" si="664"/>
        <v>0.19341285432399102</v>
      </c>
      <c r="E1398" s="6" t="str">
        <f t="shared" si="686"/>
        <v/>
      </c>
      <c r="F1398" s="6" t="s">
        <v>160</v>
      </c>
      <c r="G1398" s="6" t="s">
        <v>159</v>
      </c>
      <c r="H1398" s="6">
        <f t="shared" ca="1" si="687"/>
        <v>115.66</v>
      </c>
      <c r="I1398" s="6" t="s">
        <v>161</v>
      </c>
      <c r="J1398" s="6">
        <f t="shared" ca="1" si="688"/>
        <v>169.66</v>
      </c>
      <c r="K1398" s="6" t="s">
        <v>166</v>
      </c>
      <c r="V1398" s="9"/>
    </row>
    <row r="1399" spans="1:26" x14ac:dyDescent="0.3">
      <c r="A1399" s="15">
        <v>0</v>
      </c>
      <c r="B1399" s="15">
        <v>0</v>
      </c>
      <c r="C1399" s="6">
        <f t="shared" ca="1" si="663"/>
        <v>0.29367610744706352</v>
      </c>
      <c r="D1399" s="6">
        <f t="shared" ca="1" si="664"/>
        <v>0.29367610744706352</v>
      </c>
      <c r="E1399" s="6" t="str">
        <f t="shared" si="686"/>
        <v/>
      </c>
      <c r="F1399" s="6" t="s">
        <v>160</v>
      </c>
      <c r="G1399" s="6" t="s">
        <v>159</v>
      </c>
      <c r="H1399" s="6">
        <f t="shared" ca="1" si="687"/>
        <v>64.37</v>
      </c>
      <c r="I1399" s="6" t="s">
        <v>161</v>
      </c>
      <c r="J1399" s="6">
        <f t="shared" ca="1" si="688"/>
        <v>128.37</v>
      </c>
      <c r="K1399" s="6" t="s">
        <v>166</v>
      </c>
      <c r="V1399" s="9"/>
    </row>
    <row r="1400" spans="1:26" x14ac:dyDescent="0.3">
      <c r="A1400" s="15">
        <v>0</v>
      </c>
      <c r="B1400" s="15">
        <v>0</v>
      </c>
      <c r="C1400" s="6">
        <f t="shared" ca="1" si="663"/>
        <v>0.77740631665456839</v>
      </c>
      <c r="D1400" s="6">
        <f t="shared" ca="1" si="664"/>
        <v>0.22259368334543161</v>
      </c>
      <c r="E1400" s="6" t="str">
        <f t="shared" si="686"/>
        <v/>
      </c>
      <c r="F1400" s="6" t="s">
        <v>160</v>
      </c>
      <c r="G1400" s="6" t="s">
        <v>159</v>
      </c>
      <c r="H1400" s="6">
        <f t="shared" ca="1" si="687"/>
        <v>112.74</v>
      </c>
      <c r="I1400" s="6" t="s">
        <v>161</v>
      </c>
      <c r="J1400" s="6">
        <f t="shared" ca="1" si="688"/>
        <v>169.74</v>
      </c>
      <c r="K1400" s="6" t="s">
        <v>166</v>
      </c>
      <c r="V1400" s="9"/>
    </row>
    <row r="1401" spans="1:26" x14ac:dyDescent="0.3">
      <c r="A1401" s="15">
        <v>0</v>
      </c>
      <c r="B1401" s="15">
        <v>0</v>
      </c>
      <c r="C1401" s="6">
        <f t="shared" ca="1" si="663"/>
        <v>0.64101304700385864</v>
      </c>
      <c r="D1401" s="6">
        <f t="shared" ca="1" si="664"/>
        <v>0.35898695299614136</v>
      </c>
      <c r="E1401" s="6" t="str">
        <f t="shared" si="686"/>
        <v/>
      </c>
      <c r="F1401" s="6" t="s">
        <v>160</v>
      </c>
      <c r="G1401" s="6" t="s">
        <v>162</v>
      </c>
      <c r="H1401" s="6">
        <f t="shared" ca="1" si="687"/>
        <v>99.1</v>
      </c>
      <c r="I1401" s="6" t="s">
        <v>163</v>
      </c>
      <c r="J1401" s="6">
        <f t="shared" ref="J1401:J1406" ca="1" si="689">ROUND(D1401*100+35,0)</f>
        <v>71</v>
      </c>
      <c r="K1401" s="6" t="s">
        <v>164</v>
      </c>
      <c r="L1401" s="6">
        <f t="shared" ref="L1401:L1406" ca="1" si="690">ROUND(D1401*20,0)</f>
        <v>7</v>
      </c>
      <c r="M1401" s="6" t="s">
        <v>165</v>
      </c>
      <c r="V1401" s="9"/>
    </row>
    <row r="1402" spans="1:26" x14ac:dyDescent="0.3">
      <c r="A1402" s="15">
        <v>0</v>
      </c>
      <c r="B1402" s="15">
        <v>0</v>
      </c>
      <c r="C1402" s="6">
        <f t="shared" ca="1" si="663"/>
        <v>0.98183739819523341</v>
      </c>
      <c r="D1402" s="6">
        <f t="shared" ca="1" si="664"/>
        <v>1.8162601804766587E-2</v>
      </c>
      <c r="E1402" s="6" t="str">
        <f t="shared" si="686"/>
        <v/>
      </c>
      <c r="F1402" s="6" t="s">
        <v>160</v>
      </c>
      <c r="G1402" s="6" t="s">
        <v>162</v>
      </c>
      <c r="H1402" s="6">
        <f t="shared" ca="1" si="687"/>
        <v>133.18</v>
      </c>
      <c r="I1402" s="6" t="s">
        <v>163</v>
      </c>
      <c r="J1402" s="6">
        <f t="shared" ca="1" si="689"/>
        <v>37</v>
      </c>
      <c r="K1402" s="6" t="s">
        <v>164</v>
      </c>
      <c r="L1402" s="6">
        <f t="shared" ca="1" si="690"/>
        <v>0</v>
      </c>
      <c r="M1402" s="6" t="s">
        <v>165</v>
      </c>
      <c r="V1402" s="9"/>
    </row>
    <row r="1403" spans="1:26" x14ac:dyDescent="0.3">
      <c r="A1403" s="15">
        <v>0</v>
      </c>
      <c r="B1403" s="15">
        <v>0</v>
      </c>
      <c r="C1403" s="6">
        <f t="shared" ca="1" si="663"/>
        <v>0.16563211618478513</v>
      </c>
      <c r="D1403" s="6">
        <f t="shared" ca="1" si="664"/>
        <v>0.16563211618478513</v>
      </c>
      <c r="E1403" s="6" t="str">
        <f t="shared" si="686"/>
        <v/>
      </c>
      <c r="F1403" s="6" t="s">
        <v>160</v>
      </c>
      <c r="G1403" s="6" t="s">
        <v>162</v>
      </c>
      <c r="H1403" s="6">
        <f t="shared" ca="1" si="687"/>
        <v>51.56</v>
      </c>
      <c r="I1403" s="6" t="s">
        <v>163</v>
      </c>
      <c r="J1403" s="6">
        <f t="shared" ca="1" si="689"/>
        <v>52</v>
      </c>
      <c r="K1403" s="6" t="s">
        <v>164</v>
      </c>
      <c r="L1403" s="6">
        <f t="shared" ca="1" si="690"/>
        <v>3</v>
      </c>
      <c r="M1403" s="6" t="s">
        <v>165</v>
      </c>
      <c r="V1403" s="9"/>
    </row>
    <row r="1404" spans="1:26" x14ac:dyDescent="0.3">
      <c r="A1404" s="15">
        <v>0</v>
      </c>
      <c r="B1404" s="15">
        <v>0</v>
      </c>
      <c r="C1404" s="6">
        <f t="shared" ca="1" si="663"/>
        <v>9.7226471775070378E-3</v>
      </c>
      <c r="D1404" s="6">
        <f t="shared" ca="1" si="664"/>
        <v>0.50972264717750704</v>
      </c>
      <c r="E1404" s="6" t="str">
        <f t="shared" si="686"/>
        <v/>
      </c>
      <c r="F1404" s="6" t="s">
        <v>160</v>
      </c>
      <c r="G1404" s="6" t="s">
        <v>162</v>
      </c>
      <c r="H1404" s="6">
        <f t="shared" ca="1" si="687"/>
        <v>35.97</v>
      </c>
      <c r="I1404" s="6" t="s">
        <v>163</v>
      </c>
      <c r="J1404" s="6">
        <f t="shared" ca="1" si="689"/>
        <v>86</v>
      </c>
      <c r="K1404" s="6" t="s">
        <v>164</v>
      </c>
      <c r="L1404" s="6">
        <f t="shared" ca="1" si="690"/>
        <v>10</v>
      </c>
      <c r="M1404" s="6" t="s">
        <v>165</v>
      </c>
      <c r="V1404" s="9"/>
    </row>
    <row r="1405" spans="1:26" x14ac:dyDescent="0.3">
      <c r="A1405" s="15">
        <v>0</v>
      </c>
      <c r="B1405" s="15">
        <v>0</v>
      </c>
      <c r="C1405" s="6">
        <f t="shared" ca="1" si="663"/>
        <v>9.1440200486617274E-2</v>
      </c>
      <c r="D1405" s="6">
        <f t="shared" ca="1" si="664"/>
        <v>0.59144020048661727</v>
      </c>
      <c r="E1405" s="6" t="str">
        <f t="shared" si="686"/>
        <v/>
      </c>
      <c r="F1405" s="6" t="s">
        <v>160</v>
      </c>
      <c r="G1405" s="6" t="s">
        <v>162</v>
      </c>
      <c r="H1405" s="6">
        <f t="shared" ca="1" si="687"/>
        <v>44.14</v>
      </c>
      <c r="I1405" s="6" t="s">
        <v>163</v>
      </c>
      <c r="J1405" s="6">
        <f t="shared" ca="1" si="689"/>
        <v>94</v>
      </c>
      <c r="K1405" s="6" t="s">
        <v>164</v>
      </c>
      <c r="L1405" s="6">
        <f t="shared" ca="1" si="690"/>
        <v>12</v>
      </c>
      <c r="M1405" s="6" t="s">
        <v>165</v>
      </c>
      <c r="N1405" s="10"/>
      <c r="O1405" s="10"/>
      <c r="P1405" s="10"/>
      <c r="Q1405" s="10"/>
      <c r="R1405" s="10"/>
      <c r="S1405" s="10"/>
      <c r="T1405" s="10"/>
      <c r="U1405" s="10"/>
      <c r="V1405" s="11"/>
      <c r="W1405" s="10"/>
      <c r="X1405" s="10"/>
      <c r="Y1405" s="10"/>
      <c r="Z1405" s="10"/>
    </row>
    <row r="1406" spans="1:26" x14ac:dyDescent="0.3">
      <c r="A1406" s="15">
        <v>0</v>
      </c>
      <c r="B1406" s="15">
        <v>0</v>
      </c>
      <c r="C1406" s="6">
        <f t="shared" ca="1" si="663"/>
        <v>0.82886514790443622</v>
      </c>
      <c r="D1406" s="6">
        <f t="shared" ca="1" si="664"/>
        <v>0.17113485209556378</v>
      </c>
      <c r="E1406" s="6" t="str">
        <f t="shared" si="686"/>
        <v/>
      </c>
      <c r="F1406" s="6" t="s">
        <v>160</v>
      </c>
      <c r="G1406" s="6" t="s">
        <v>162</v>
      </c>
      <c r="H1406" s="6">
        <f t="shared" ca="1" si="687"/>
        <v>117.89</v>
      </c>
      <c r="I1406" s="6" t="s">
        <v>163</v>
      </c>
      <c r="J1406" s="6">
        <f t="shared" ca="1" si="689"/>
        <v>52</v>
      </c>
      <c r="K1406" s="6" t="s">
        <v>164</v>
      </c>
      <c r="L1406" s="6">
        <f t="shared" ca="1" si="690"/>
        <v>3</v>
      </c>
      <c r="M1406" s="6" t="s">
        <v>165</v>
      </c>
      <c r="V1406" s="9"/>
    </row>
    <row r="1407" spans="1:26" ht="42.55" x14ac:dyDescent="0.3">
      <c r="A1407" s="15" t="s">
        <v>158</v>
      </c>
      <c r="B1407" s="15">
        <v>0</v>
      </c>
      <c r="C1407" s="6">
        <f t="shared" ca="1" si="663"/>
        <v>0.90080963034313744</v>
      </c>
      <c r="D1407" s="6">
        <f t="shared" ca="1" si="664"/>
        <v>9.9190369656862565E-2</v>
      </c>
      <c r="E1407" s="17" t="str">
        <f t="shared" ref="E1407" si="691">IF(A1407=0,"",_xlfn.CONCAT("\end{enumerate} \section*{ Cuenta ",A1407,"} \begin{enumerate}"))</f>
        <v>\end{enumerate} \section*{ Cuenta X} \begin{enumerate}</v>
      </c>
    </row>
    <row r="1408" spans="1:26" x14ac:dyDescent="0.3">
      <c r="A1408" s="15">
        <v>0</v>
      </c>
      <c r="B1408" s="15">
        <v>0</v>
      </c>
      <c r="C1408" s="6">
        <f t="shared" ca="1" si="663"/>
        <v>0.9957379782977781</v>
      </c>
      <c r="D1408" s="6">
        <f t="shared" ca="1" si="664"/>
        <v>4.2620217022218965E-3</v>
      </c>
      <c r="E1408" s="6" t="str">
        <f t="shared" ref="E1408:E1419" si="692">IF(A1408=0,"",_xlfn.CONCAT("## ",A1408))</f>
        <v/>
      </c>
      <c r="F1408" s="6" t="s">
        <v>160</v>
      </c>
      <c r="G1408" s="6" t="s">
        <v>159</v>
      </c>
      <c r="H1408" s="6">
        <f t="shared" ref="H1408:H1419" ca="1" si="693">ROUND(C1408*100+35,2)</f>
        <v>134.57</v>
      </c>
      <c r="I1408" s="6" t="s">
        <v>161</v>
      </c>
      <c r="J1408" s="6">
        <f t="shared" ref="J1408:J1413" ca="1" si="694">H1408+ROUND(D1408*100+35,0)</f>
        <v>169.57</v>
      </c>
      <c r="K1408" s="6" t="s">
        <v>166</v>
      </c>
      <c r="V1408" s="9"/>
    </row>
    <row r="1409" spans="1:26" x14ac:dyDescent="0.3">
      <c r="A1409" s="15">
        <v>0</v>
      </c>
      <c r="B1409" s="15">
        <v>0</v>
      </c>
      <c r="C1409" s="6">
        <f t="shared" ca="1" si="663"/>
        <v>0.97740108944379755</v>
      </c>
      <c r="D1409" s="6">
        <f t="shared" ca="1" si="664"/>
        <v>2.2598910556202445E-2</v>
      </c>
      <c r="E1409" s="6" t="str">
        <f t="shared" si="692"/>
        <v/>
      </c>
      <c r="F1409" s="6" t="s">
        <v>160</v>
      </c>
      <c r="G1409" s="6" t="s">
        <v>159</v>
      </c>
      <c r="H1409" s="6">
        <f t="shared" ca="1" si="693"/>
        <v>132.74</v>
      </c>
      <c r="I1409" s="6" t="s">
        <v>161</v>
      </c>
      <c r="J1409" s="6">
        <f t="shared" ca="1" si="694"/>
        <v>169.74</v>
      </c>
      <c r="K1409" s="6" t="s">
        <v>166</v>
      </c>
      <c r="V1409" s="9"/>
    </row>
    <row r="1410" spans="1:26" x14ac:dyDescent="0.3">
      <c r="A1410" s="15">
        <v>0</v>
      </c>
      <c r="B1410" s="15">
        <v>0</v>
      </c>
      <c r="C1410" s="6">
        <f t="shared" ca="1" si="663"/>
        <v>0.51159609685103868</v>
      </c>
      <c r="D1410" s="6">
        <f t="shared" ca="1" si="664"/>
        <v>0.51159609685103868</v>
      </c>
      <c r="E1410" s="6" t="str">
        <f t="shared" si="692"/>
        <v/>
      </c>
      <c r="F1410" s="6" t="s">
        <v>160</v>
      </c>
      <c r="G1410" s="6" t="s">
        <v>159</v>
      </c>
      <c r="H1410" s="6">
        <f t="shared" ca="1" si="693"/>
        <v>86.16</v>
      </c>
      <c r="I1410" s="6" t="s">
        <v>161</v>
      </c>
      <c r="J1410" s="6">
        <f t="shared" ca="1" si="694"/>
        <v>172.16</v>
      </c>
      <c r="K1410" s="6" t="s">
        <v>166</v>
      </c>
      <c r="V1410" s="9"/>
    </row>
    <row r="1411" spans="1:26" x14ac:dyDescent="0.3">
      <c r="A1411" s="15">
        <v>0</v>
      </c>
      <c r="B1411" s="15">
        <v>0</v>
      </c>
      <c r="C1411" s="6">
        <f t="shared" ca="1" si="663"/>
        <v>0.70481032537500909</v>
      </c>
      <c r="D1411" s="6">
        <f t="shared" ca="1" si="664"/>
        <v>0.29518967462499091</v>
      </c>
      <c r="E1411" s="6" t="str">
        <f t="shared" si="692"/>
        <v/>
      </c>
      <c r="F1411" s="6" t="s">
        <v>160</v>
      </c>
      <c r="G1411" s="6" t="s">
        <v>159</v>
      </c>
      <c r="H1411" s="6">
        <f t="shared" ca="1" si="693"/>
        <v>105.48</v>
      </c>
      <c r="I1411" s="6" t="s">
        <v>161</v>
      </c>
      <c r="J1411" s="6">
        <f t="shared" ca="1" si="694"/>
        <v>170.48000000000002</v>
      </c>
      <c r="K1411" s="6" t="s">
        <v>166</v>
      </c>
      <c r="V1411" s="9"/>
    </row>
    <row r="1412" spans="1:26" x14ac:dyDescent="0.3">
      <c r="A1412" s="15">
        <v>0</v>
      </c>
      <c r="B1412" s="15">
        <v>0</v>
      </c>
      <c r="C1412" s="6">
        <f t="shared" ca="1" si="663"/>
        <v>0.49653294202058973</v>
      </c>
      <c r="D1412" s="6">
        <f t="shared" ca="1" si="664"/>
        <v>0.49653294202058973</v>
      </c>
      <c r="E1412" s="6" t="str">
        <f t="shared" si="692"/>
        <v/>
      </c>
      <c r="F1412" s="6" t="s">
        <v>160</v>
      </c>
      <c r="G1412" s="6" t="s">
        <v>159</v>
      </c>
      <c r="H1412" s="6">
        <f t="shared" ca="1" si="693"/>
        <v>84.65</v>
      </c>
      <c r="I1412" s="6" t="s">
        <v>161</v>
      </c>
      <c r="J1412" s="6">
        <f t="shared" ca="1" si="694"/>
        <v>169.65</v>
      </c>
      <c r="K1412" s="6" t="s">
        <v>166</v>
      </c>
      <c r="V1412" s="9"/>
    </row>
    <row r="1413" spans="1:26" x14ac:dyDescent="0.3">
      <c r="A1413" s="15">
        <v>0</v>
      </c>
      <c r="B1413" s="15">
        <v>0</v>
      </c>
      <c r="C1413" s="6">
        <f t="shared" ref="C1413:C1476" ca="1" si="695">RAND()</f>
        <v>8.6113411145633312E-2</v>
      </c>
      <c r="D1413" s="6">
        <f t="shared" ref="D1413:D1476" ca="1" si="696">IF(C1413&gt;0.1,      IF(C1413&lt;0.6,C1413,ABS(1-C1413)),C1413+0.5)</f>
        <v>0.58611341114563331</v>
      </c>
      <c r="E1413" s="6" t="str">
        <f t="shared" si="692"/>
        <v/>
      </c>
      <c r="F1413" s="6" t="s">
        <v>160</v>
      </c>
      <c r="G1413" s="6" t="s">
        <v>159</v>
      </c>
      <c r="H1413" s="6">
        <f t="shared" ca="1" si="693"/>
        <v>43.61</v>
      </c>
      <c r="I1413" s="6" t="s">
        <v>161</v>
      </c>
      <c r="J1413" s="6">
        <f t="shared" ca="1" si="694"/>
        <v>137.61000000000001</v>
      </c>
      <c r="K1413" s="6" t="s">
        <v>166</v>
      </c>
      <c r="V1413" s="9"/>
    </row>
    <row r="1414" spans="1:26" x14ac:dyDescent="0.3">
      <c r="A1414" s="15">
        <v>0</v>
      </c>
      <c r="B1414" s="15">
        <v>0</v>
      </c>
      <c r="C1414" s="6">
        <f t="shared" ca="1" si="695"/>
        <v>0.35989939913444557</v>
      </c>
      <c r="D1414" s="6">
        <f t="shared" ca="1" si="696"/>
        <v>0.35989939913444557</v>
      </c>
      <c r="E1414" s="6" t="str">
        <f t="shared" si="692"/>
        <v/>
      </c>
      <c r="F1414" s="6" t="s">
        <v>160</v>
      </c>
      <c r="G1414" s="6" t="s">
        <v>162</v>
      </c>
      <c r="H1414" s="6">
        <f t="shared" ca="1" si="693"/>
        <v>70.989999999999995</v>
      </c>
      <c r="I1414" s="6" t="s">
        <v>163</v>
      </c>
      <c r="J1414" s="6">
        <f t="shared" ref="J1414:J1419" ca="1" si="697">ROUND(D1414*100+35,0)</f>
        <v>71</v>
      </c>
      <c r="K1414" s="6" t="s">
        <v>164</v>
      </c>
      <c r="L1414" s="6">
        <f t="shared" ref="L1414:L1419" ca="1" si="698">ROUND(D1414*20,0)</f>
        <v>7</v>
      </c>
      <c r="M1414" s="6" t="s">
        <v>165</v>
      </c>
      <c r="V1414" s="9"/>
    </row>
    <row r="1415" spans="1:26" x14ac:dyDescent="0.3">
      <c r="A1415" s="15">
        <v>0</v>
      </c>
      <c r="B1415" s="15">
        <v>0</v>
      </c>
      <c r="C1415" s="6">
        <f t="shared" ca="1" si="695"/>
        <v>0.56664207273107747</v>
      </c>
      <c r="D1415" s="6">
        <f t="shared" ca="1" si="696"/>
        <v>0.56664207273107747</v>
      </c>
      <c r="E1415" s="6" t="str">
        <f t="shared" si="692"/>
        <v/>
      </c>
      <c r="F1415" s="6" t="s">
        <v>160</v>
      </c>
      <c r="G1415" s="6" t="s">
        <v>162</v>
      </c>
      <c r="H1415" s="6">
        <f t="shared" ca="1" si="693"/>
        <v>91.66</v>
      </c>
      <c r="I1415" s="6" t="s">
        <v>163</v>
      </c>
      <c r="J1415" s="6">
        <f t="shared" ca="1" si="697"/>
        <v>92</v>
      </c>
      <c r="K1415" s="6" t="s">
        <v>164</v>
      </c>
      <c r="L1415" s="6">
        <f t="shared" ca="1" si="698"/>
        <v>11</v>
      </c>
      <c r="M1415" s="6" t="s">
        <v>165</v>
      </c>
      <c r="V1415" s="9"/>
    </row>
    <row r="1416" spans="1:26" x14ac:dyDescent="0.3">
      <c r="A1416" s="15">
        <v>0</v>
      </c>
      <c r="B1416" s="15">
        <v>0</v>
      </c>
      <c r="C1416" s="6">
        <f t="shared" ca="1" si="695"/>
        <v>0.67307332921925078</v>
      </c>
      <c r="D1416" s="6">
        <f t="shared" ca="1" si="696"/>
        <v>0.32692667078074922</v>
      </c>
      <c r="E1416" s="6" t="str">
        <f t="shared" si="692"/>
        <v/>
      </c>
      <c r="F1416" s="6" t="s">
        <v>160</v>
      </c>
      <c r="G1416" s="6" t="s">
        <v>162</v>
      </c>
      <c r="H1416" s="6">
        <f t="shared" ca="1" si="693"/>
        <v>102.31</v>
      </c>
      <c r="I1416" s="6" t="s">
        <v>163</v>
      </c>
      <c r="J1416" s="6">
        <f t="shared" ca="1" si="697"/>
        <v>68</v>
      </c>
      <c r="K1416" s="6" t="s">
        <v>164</v>
      </c>
      <c r="L1416" s="6">
        <f t="shared" ca="1" si="698"/>
        <v>7</v>
      </c>
      <c r="M1416" s="6" t="s">
        <v>165</v>
      </c>
      <c r="V1416" s="9"/>
    </row>
    <row r="1417" spans="1:26" x14ac:dyDescent="0.3">
      <c r="A1417" s="15">
        <v>0</v>
      </c>
      <c r="B1417" s="15">
        <v>0</v>
      </c>
      <c r="C1417" s="6">
        <f t="shared" ca="1" si="695"/>
        <v>0.19948774919860135</v>
      </c>
      <c r="D1417" s="6">
        <f t="shared" ca="1" si="696"/>
        <v>0.19948774919860135</v>
      </c>
      <c r="E1417" s="6" t="str">
        <f t="shared" si="692"/>
        <v/>
      </c>
      <c r="F1417" s="6" t="s">
        <v>160</v>
      </c>
      <c r="G1417" s="6" t="s">
        <v>162</v>
      </c>
      <c r="H1417" s="6">
        <f t="shared" ca="1" si="693"/>
        <v>54.95</v>
      </c>
      <c r="I1417" s="6" t="s">
        <v>163</v>
      </c>
      <c r="J1417" s="6">
        <f t="shared" ca="1" si="697"/>
        <v>55</v>
      </c>
      <c r="K1417" s="6" t="s">
        <v>164</v>
      </c>
      <c r="L1417" s="6">
        <f t="shared" ca="1" si="698"/>
        <v>4</v>
      </c>
      <c r="M1417" s="6" t="s">
        <v>165</v>
      </c>
      <c r="V1417" s="9"/>
    </row>
    <row r="1418" spans="1:26" x14ac:dyDescent="0.3">
      <c r="A1418" s="15">
        <v>0</v>
      </c>
      <c r="B1418" s="15">
        <v>0</v>
      </c>
      <c r="C1418" s="6">
        <f t="shared" ca="1" si="695"/>
        <v>1.3242392282378557E-2</v>
      </c>
      <c r="D1418" s="6">
        <f t="shared" ca="1" si="696"/>
        <v>0.51324239228237856</v>
      </c>
      <c r="E1418" s="6" t="str">
        <f t="shared" si="692"/>
        <v/>
      </c>
      <c r="F1418" s="6" t="s">
        <v>160</v>
      </c>
      <c r="G1418" s="6" t="s">
        <v>162</v>
      </c>
      <c r="H1418" s="6">
        <f t="shared" ca="1" si="693"/>
        <v>36.32</v>
      </c>
      <c r="I1418" s="6" t="s">
        <v>163</v>
      </c>
      <c r="J1418" s="6">
        <f t="shared" ca="1" si="697"/>
        <v>86</v>
      </c>
      <c r="K1418" s="6" t="s">
        <v>164</v>
      </c>
      <c r="L1418" s="6">
        <f t="shared" ca="1" si="698"/>
        <v>10</v>
      </c>
      <c r="M1418" s="6" t="s">
        <v>165</v>
      </c>
      <c r="N1418" s="10"/>
      <c r="O1418" s="10"/>
      <c r="P1418" s="10"/>
      <c r="Q1418" s="10"/>
      <c r="R1418" s="10"/>
      <c r="S1418" s="10"/>
      <c r="T1418" s="10"/>
      <c r="U1418" s="10"/>
      <c r="V1418" s="11"/>
      <c r="W1418" s="10"/>
      <c r="X1418" s="10"/>
      <c r="Y1418" s="10"/>
      <c r="Z1418" s="10"/>
    </row>
    <row r="1419" spans="1:26" x14ac:dyDescent="0.3">
      <c r="A1419" s="15">
        <v>0</v>
      </c>
      <c r="B1419" s="15">
        <v>0</v>
      </c>
      <c r="C1419" s="6">
        <f t="shared" ca="1" si="695"/>
        <v>0.60030291071530828</v>
      </c>
      <c r="D1419" s="6">
        <f t="shared" ca="1" si="696"/>
        <v>0.39969708928469172</v>
      </c>
      <c r="E1419" s="6" t="str">
        <f t="shared" si="692"/>
        <v/>
      </c>
      <c r="F1419" s="6" t="s">
        <v>160</v>
      </c>
      <c r="G1419" s="6" t="s">
        <v>162</v>
      </c>
      <c r="H1419" s="6">
        <f t="shared" ca="1" si="693"/>
        <v>95.03</v>
      </c>
      <c r="I1419" s="6" t="s">
        <v>163</v>
      </c>
      <c r="J1419" s="6">
        <f t="shared" ca="1" si="697"/>
        <v>75</v>
      </c>
      <c r="K1419" s="6" t="s">
        <v>164</v>
      </c>
      <c r="L1419" s="6">
        <f t="shared" ca="1" si="698"/>
        <v>8</v>
      </c>
      <c r="M1419" s="6" t="s">
        <v>165</v>
      </c>
      <c r="V1419" s="9"/>
    </row>
    <row r="1420" spans="1:26" ht="42.55" x14ac:dyDescent="0.3">
      <c r="A1420" s="15" t="s">
        <v>158</v>
      </c>
      <c r="B1420" s="15">
        <v>0</v>
      </c>
      <c r="C1420" s="6">
        <f t="shared" ca="1" si="695"/>
        <v>0.4986749349811388</v>
      </c>
      <c r="D1420" s="6">
        <f t="shared" ca="1" si="696"/>
        <v>0.4986749349811388</v>
      </c>
      <c r="E1420" s="17" t="str">
        <f t="shared" ref="E1420" si="699">IF(A1420=0,"",_xlfn.CONCAT("\end{enumerate} \section*{ Cuenta ",A1420,"} \begin{enumerate}"))</f>
        <v>\end{enumerate} \section*{ Cuenta X} \begin{enumerate}</v>
      </c>
    </row>
    <row r="1421" spans="1:26" x14ac:dyDescent="0.3">
      <c r="A1421" s="15">
        <v>0</v>
      </c>
      <c r="B1421" s="15">
        <v>0</v>
      </c>
      <c r="C1421" s="6">
        <f t="shared" ca="1" si="695"/>
        <v>0.16688757017016032</v>
      </c>
      <c r="D1421" s="6">
        <f t="shared" ca="1" si="696"/>
        <v>0.16688757017016032</v>
      </c>
      <c r="E1421" s="6" t="str">
        <f t="shared" ref="E1421:E1432" si="700">IF(A1421=0,"",_xlfn.CONCAT("## ",A1421))</f>
        <v/>
      </c>
      <c r="F1421" s="6" t="s">
        <v>160</v>
      </c>
      <c r="G1421" s="6" t="s">
        <v>159</v>
      </c>
      <c r="H1421" s="6">
        <f t="shared" ref="H1421:H1432" ca="1" si="701">ROUND(C1421*100+35,2)</f>
        <v>51.69</v>
      </c>
      <c r="I1421" s="6" t="s">
        <v>161</v>
      </c>
      <c r="J1421" s="6">
        <f t="shared" ref="J1421:J1426" ca="1" si="702">H1421+ROUND(D1421*100+35,0)</f>
        <v>103.69</v>
      </c>
      <c r="K1421" s="6" t="s">
        <v>166</v>
      </c>
      <c r="V1421" s="9"/>
    </row>
    <row r="1422" spans="1:26" x14ac:dyDescent="0.3">
      <c r="A1422" s="15">
        <v>0</v>
      </c>
      <c r="B1422" s="15">
        <v>0</v>
      </c>
      <c r="C1422" s="6">
        <f t="shared" ca="1" si="695"/>
        <v>0.39287313735918894</v>
      </c>
      <c r="D1422" s="6">
        <f t="shared" ca="1" si="696"/>
        <v>0.39287313735918894</v>
      </c>
      <c r="E1422" s="6" t="str">
        <f t="shared" si="700"/>
        <v/>
      </c>
      <c r="F1422" s="6" t="s">
        <v>160</v>
      </c>
      <c r="G1422" s="6" t="s">
        <v>159</v>
      </c>
      <c r="H1422" s="6">
        <f t="shared" ca="1" si="701"/>
        <v>74.290000000000006</v>
      </c>
      <c r="I1422" s="6" t="s">
        <v>161</v>
      </c>
      <c r="J1422" s="6">
        <f t="shared" ca="1" si="702"/>
        <v>148.29000000000002</v>
      </c>
      <c r="K1422" s="6" t="s">
        <v>166</v>
      </c>
      <c r="V1422" s="9"/>
    </row>
    <row r="1423" spans="1:26" x14ac:dyDescent="0.3">
      <c r="A1423" s="15">
        <v>0</v>
      </c>
      <c r="B1423" s="15">
        <v>0</v>
      </c>
      <c r="C1423" s="6">
        <f t="shared" ca="1" si="695"/>
        <v>0.11306906060452782</v>
      </c>
      <c r="D1423" s="6">
        <f t="shared" ca="1" si="696"/>
        <v>0.11306906060452782</v>
      </c>
      <c r="E1423" s="6" t="str">
        <f t="shared" si="700"/>
        <v/>
      </c>
      <c r="F1423" s="6" t="s">
        <v>160</v>
      </c>
      <c r="G1423" s="6" t="s">
        <v>159</v>
      </c>
      <c r="H1423" s="6">
        <f t="shared" ca="1" si="701"/>
        <v>46.31</v>
      </c>
      <c r="I1423" s="6" t="s">
        <v>161</v>
      </c>
      <c r="J1423" s="6">
        <f t="shared" ca="1" si="702"/>
        <v>92.31</v>
      </c>
      <c r="K1423" s="6" t="s">
        <v>166</v>
      </c>
      <c r="V1423" s="9"/>
    </row>
    <row r="1424" spans="1:26" x14ac:dyDescent="0.3">
      <c r="A1424" s="15">
        <v>0</v>
      </c>
      <c r="B1424" s="15">
        <v>0</v>
      </c>
      <c r="C1424" s="6">
        <f t="shared" ca="1" si="695"/>
        <v>0.58294577092165467</v>
      </c>
      <c r="D1424" s="6">
        <f t="shared" ca="1" si="696"/>
        <v>0.58294577092165467</v>
      </c>
      <c r="E1424" s="6" t="str">
        <f t="shared" si="700"/>
        <v/>
      </c>
      <c r="F1424" s="6" t="s">
        <v>160</v>
      </c>
      <c r="G1424" s="6" t="s">
        <v>159</v>
      </c>
      <c r="H1424" s="6">
        <f t="shared" ca="1" si="701"/>
        <v>93.29</v>
      </c>
      <c r="I1424" s="6" t="s">
        <v>161</v>
      </c>
      <c r="J1424" s="6">
        <f t="shared" ca="1" si="702"/>
        <v>186.29000000000002</v>
      </c>
      <c r="K1424" s="6" t="s">
        <v>166</v>
      </c>
      <c r="V1424" s="9"/>
    </row>
    <row r="1425" spans="1:26" x14ac:dyDescent="0.3">
      <c r="A1425" s="15">
        <v>0</v>
      </c>
      <c r="B1425" s="15">
        <v>0</v>
      </c>
      <c r="C1425" s="6">
        <f t="shared" ca="1" si="695"/>
        <v>5.0527656138748878E-2</v>
      </c>
      <c r="D1425" s="6">
        <f t="shared" ca="1" si="696"/>
        <v>0.55052765613874888</v>
      </c>
      <c r="E1425" s="6" t="str">
        <f t="shared" si="700"/>
        <v/>
      </c>
      <c r="F1425" s="6" t="s">
        <v>160</v>
      </c>
      <c r="G1425" s="6" t="s">
        <v>159</v>
      </c>
      <c r="H1425" s="6">
        <f t="shared" ca="1" si="701"/>
        <v>40.049999999999997</v>
      </c>
      <c r="I1425" s="6" t="s">
        <v>161</v>
      </c>
      <c r="J1425" s="6">
        <f t="shared" ca="1" si="702"/>
        <v>130.05000000000001</v>
      </c>
      <c r="K1425" s="6" t="s">
        <v>166</v>
      </c>
      <c r="V1425" s="9"/>
    </row>
    <row r="1426" spans="1:26" x14ac:dyDescent="0.3">
      <c r="A1426" s="15">
        <v>0</v>
      </c>
      <c r="B1426" s="15">
        <v>0</v>
      </c>
      <c r="C1426" s="6">
        <f t="shared" ca="1" si="695"/>
        <v>0.28028381959909754</v>
      </c>
      <c r="D1426" s="6">
        <f t="shared" ca="1" si="696"/>
        <v>0.28028381959909754</v>
      </c>
      <c r="E1426" s="6" t="str">
        <f t="shared" si="700"/>
        <v/>
      </c>
      <c r="F1426" s="6" t="s">
        <v>160</v>
      </c>
      <c r="G1426" s="6" t="s">
        <v>159</v>
      </c>
      <c r="H1426" s="6">
        <f t="shared" ca="1" si="701"/>
        <v>63.03</v>
      </c>
      <c r="I1426" s="6" t="s">
        <v>161</v>
      </c>
      <c r="J1426" s="6">
        <f t="shared" ca="1" si="702"/>
        <v>126.03</v>
      </c>
      <c r="K1426" s="6" t="s">
        <v>166</v>
      </c>
      <c r="V1426" s="9"/>
    </row>
    <row r="1427" spans="1:26" x14ac:dyDescent="0.3">
      <c r="A1427" s="15">
        <v>0</v>
      </c>
      <c r="B1427" s="15">
        <v>0</v>
      </c>
      <c r="C1427" s="6">
        <f t="shared" ca="1" si="695"/>
        <v>0.24155429740170187</v>
      </c>
      <c r="D1427" s="6">
        <f t="shared" ca="1" si="696"/>
        <v>0.24155429740170187</v>
      </c>
      <c r="E1427" s="6" t="str">
        <f t="shared" si="700"/>
        <v/>
      </c>
      <c r="F1427" s="6" t="s">
        <v>160</v>
      </c>
      <c r="G1427" s="6" t="s">
        <v>162</v>
      </c>
      <c r="H1427" s="6">
        <f t="shared" ca="1" si="701"/>
        <v>59.16</v>
      </c>
      <c r="I1427" s="6" t="s">
        <v>163</v>
      </c>
      <c r="J1427" s="6">
        <f t="shared" ref="J1427:J1432" ca="1" si="703">ROUND(D1427*100+35,0)</f>
        <v>59</v>
      </c>
      <c r="K1427" s="6" t="s">
        <v>164</v>
      </c>
      <c r="L1427" s="6">
        <f t="shared" ref="L1427:L1432" ca="1" si="704">ROUND(D1427*20,0)</f>
        <v>5</v>
      </c>
      <c r="M1427" s="6" t="s">
        <v>165</v>
      </c>
      <c r="V1427" s="9"/>
    </row>
    <row r="1428" spans="1:26" x14ac:dyDescent="0.3">
      <c r="A1428" s="15">
        <v>0</v>
      </c>
      <c r="B1428" s="15">
        <v>0</v>
      </c>
      <c r="C1428" s="6">
        <f t="shared" ca="1" si="695"/>
        <v>0.12300099101129103</v>
      </c>
      <c r="D1428" s="6">
        <f t="shared" ca="1" si="696"/>
        <v>0.12300099101129103</v>
      </c>
      <c r="E1428" s="6" t="str">
        <f t="shared" si="700"/>
        <v/>
      </c>
      <c r="F1428" s="6" t="s">
        <v>160</v>
      </c>
      <c r="G1428" s="6" t="s">
        <v>162</v>
      </c>
      <c r="H1428" s="6">
        <f t="shared" ca="1" si="701"/>
        <v>47.3</v>
      </c>
      <c r="I1428" s="6" t="s">
        <v>163</v>
      </c>
      <c r="J1428" s="6">
        <f t="shared" ca="1" si="703"/>
        <v>47</v>
      </c>
      <c r="K1428" s="6" t="s">
        <v>164</v>
      </c>
      <c r="L1428" s="6">
        <f t="shared" ca="1" si="704"/>
        <v>2</v>
      </c>
      <c r="M1428" s="6" t="s">
        <v>165</v>
      </c>
      <c r="V1428" s="9"/>
    </row>
    <row r="1429" spans="1:26" x14ac:dyDescent="0.3">
      <c r="A1429" s="15">
        <v>0</v>
      </c>
      <c r="B1429" s="15">
        <v>0</v>
      </c>
      <c r="C1429" s="6">
        <f t="shared" ca="1" si="695"/>
        <v>0.646507757873374</v>
      </c>
      <c r="D1429" s="6">
        <f t="shared" ca="1" si="696"/>
        <v>0.353492242126626</v>
      </c>
      <c r="E1429" s="6" t="str">
        <f t="shared" si="700"/>
        <v/>
      </c>
      <c r="F1429" s="6" t="s">
        <v>160</v>
      </c>
      <c r="G1429" s="6" t="s">
        <v>162</v>
      </c>
      <c r="H1429" s="6">
        <f t="shared" ca="1" si="701"/>
        <v>99.65</v>
      </c>
      <c r="I1429" s="6" t="s">
        <v>163</v>
      </c>
      <c r="J1429" s="6">
        <f t="shared" ca="1" si="703"/>
        <v>70</v>
      </c>
      <c r="K1429" s="6" t="s">
        <v>164</v>
      </c>
      <c r="L1429" s="6">
        <f t="shared" ca="1" si="704"/>
        <v>7</v>
      </c>
      <c r="M1429" s="6" t="s">
        <v>165</v>
      </c>
      <c r="V1429" s="9"/>
    </row>
    <row r="1430" spans="1:26" x14ac:dyDescent="0.3">
      <c r="A1430" s="15">
        <v>0</v>
      </c>
      <c r="B1430" s="15">
        <v>0</v>
      </c>
      <c r="C1430" s="6">
        <f t="shared" ca="1" si="695"/>
        <v>9.4351469763522156E-2</v>
      </c>
      <c r="D1430" s="6">
        <f t="shared" ca="1" si="696"/>
        <v>0.59435146976352216</v>
      </c>
      <c r="E1430" s="6" t="str">
        <f t="shared" si="700"/>
        <v/>
      </c>
      <c r="F1430" s="6" t="s">
        <v>160</v>
      </c>
      <c r="G1430" s="6" t="s">
        <v>162</v>
      </c>
      <c r="H1430" s="6">
        <f t="shared" ca="1" si="701"/>
        <v>44.44</v>
      </c>
      <c r="I1430" s="6" t="s">
        <v>163</v>
      </c>
      <c r="J1430" s="6">
        <f t="shared" ca="1" si="703"/>
        <v>94</v>
      </c>
      <c r="K1430" s="6" t="s">
        <v>164</v>
      </c>
      <c r="L1430" s="6">
        <f t="shared" ca="1" si="704"/>
        <v>12</v>
      </c>
      <c r="M1430" s="6" t="s">
        <v>165</v>
      </c>
      <c r="V1430" s="9"/>
    </row>
    <row r="1431" spans="1:26" x14ac:dyDescent="0.3">
      <c r="A1431" s="15">
        <v>0</v>
      </c>
      <c r="B1431" s="15">
        <v>0</v>
      </c>
      <c r="C1431" s="6">
        <f t="shared" ca="1" si="695"/>
        <v>0.38603446825506682</v>
      </c>
      <c r="D1431" s="6">
        <f t="shared" ca="1" si="696"/>
        <v>0.38603446825506682</v>
      </c>
      <c r="E1431" s="6" t="str">
        <f t="shared" si="700"/>
        <v/>
      </c>
      <c r="F1431" s="6" t="s">
        <v>160</v>
      </c>
      <c r="G1431" s="6" t="s">
        <v>162</v>
      </c>
      <c r="H1431" s="6">
        <f t="shared" ca="1" si="701"/>
        <v>73.599999999999994</v>
      </c>
      <c r="I1431" s="6" t="s">
        <v>163</v>
      </c>
      <c r="J1431" s="6">
        <f t="shared" ca="1" si="703"/>
        <v>74</v>
      </c>
      <c r="K1431" s="6" t="s">
        <v>164</v>
      </c>
      <c r="L1431" s="6">
        <f t="shared" ca="1" si="704"/>
        <v>8</v>
      </c>
      <c r="M1431" s="6" t="s">
        <v>165</v>
      </c>
      <c r="N1431" s="10"/>
      <c r="O1431" s="10"/>
      <c r="P1431" s="10"/>
      <c r="Q1431" s="10"/>
      <c r="R1431" s="10"/>
      <c r="S1431" s="10"/>
      <c r="T1431" s="10"/>
      <c r="U1431" s="10"/>
      <c r="V1431" s="11"/>
      <c r="W1431" s="10"/>
      <c r="X1431" s="10"/>
      <c r="Y1431" s="10"/>
      <c r="Z1431" s="10"/>
    </row>
    <row r="1432" spans="1:26" x14ac:dyDescent="0.3">
      <c r="A1432" s="15">
        <v>0</v>
      </c>
      <c r="B1432" s="15">
        <v>0</v>
      </c>
      <c r="C1432" s="6">
        <f t="shared" ca="1" si="695"/>
        <v>0.58181888541125226</v>
      </c>
      <c r="D1432" s="6">
        <f t="shared" ca="1" si="696"/>
        <v>0.58181888541125226</v>
      </c>
      <c r="E1432" s="6" t="str">
        <f t="shared" si="700"/>
        <v/>
      </c>
      <c r="F1432" s="6" t="s">
        <v>160</v>
      </c>
      <c r="G1432" s="6" t="s">
        <v>162</v>
      </c>
      <c r="H1432" s="6">
        <f t="shared" ca="1" si="701"/>
        <v>93.18</v>
      </c>
      <c r="I1432" s="6" t="s">
        <v>163</v>
      </c>
      <c r="J1432" s="6">
        <f t="shared" ca="1" si="703"/>
        <v>93</v>
      </c>
      <c r="K1432" s="6" t="s">
        <v>164</v>
      </c>
      <c r="L1432" s="6">
        <f t="shared" ca="1" si="704"/>
        <v>12</v>
      </c>
      <c r="M1432" s="6" t="s">
        <v>165</v>
      </c>
      <c r="V1432" s="9"/>
    </row>
    <row r="1433" spans="1:26" ht="42.55" x14ac:dyDescent="0.3">
      <c r="A1433" s="15" t="s">
        <v>158</v>
      </c>
      <c r="B1433" s="15">
        <v>0</v>
      </c>
      <c r="C1433" s="6">
        <f t="shared" ca="1" si="695"/>
        <v>0.59236674671271805</v>
      </c>
      <c r="D1433" s="6">
        <f t="shared" ca="1" si="696"/>
        <v>0.59236674671271805</v>
      </c>
      <c r="E1433" s="17" t="str">
        <f t="shared" ref="E1433" si="705">IF(A1433=0,"",_xlfn.CONCAT("\end{enumerate} \section*{ Cuenta ",A1433,"} \begin{enumerate}"))</f>
        <v>\end{enumerate} \section*{ Cuenta X} \begin{enumerate}</v>
      </c>
    </row>
    <row r="1434" spans="1:26" x14ac:dyDescent="0.3">
      <c r="A1434" s="15">
        <v>0</v>
      </c>
      <c r="B1434" s="15">
        <v>0</v>
      </c>
      <c r="C1434" s="6">
        <f t="shared" ca="1" si="695"/>
        <v>0.27830940319547914</v>
      </c>
      <c r="D1434" s="6">
        <f t="shared" ca="1" si="696"/>
        <v>0.27830940319547914</v>
      </c>
      <c r="E1434" s="6" t="str">
        <f t="shared" ref="E1434:E1445" si="706">IF(A1434=0,"",_xlfn.CONCAT("## ",A1434))</f>
        <v/>
      </c>
      <c r="F1434" s="6" t="s">
        <v>160</v>
      </c>
      <c r="G1434" s="6" t="s">
        <v>159</v>
      </c>
      <c r="H1434" s="6">
        <f t="shared" ref="H1434:H1445" ca="1" si="707">ROUND(C1434*100+35,2)</f>
        <v>62.83</v>
      </c>
      <c r="I1434" s="6" t="s">
        <v>161</v>
      </c>
      <c r="J1434" s="6">
        <f t="shared" ref="J1434:J1439" ca="1" si="708">H1434+ROUND(D1434*100+35,0)</f>
        <v>125.83</v>
      </c>
      <c r="K1434" s="6" t="s">
        <v>166</v>
      </c>
      <c r="V1434" s="9"/>
    </row>
    <row r="1435" spans="1:26" x14ac:dyDescent="0.3">
      <c r="A1435" s="15">
        <v>0</v>
      </c>
      <c r="B1435" s="15">
        <v>0</v>
      </c>
      <c r="C1435" s="6">
        <f t="shared" ca="1" si="695"/>
        <v>0.88699872366322552</v>
      </c>
      <c r="D1435" s="6">
        <f t="shared" ca="1" si="696"/>
        <v>0.11300127633677448</v>
      </c>
      <c r="E1435" s="6" t="str">
        <f t="shared" si="706"/>
        <v/>
      </c>
      <c r="F1435" s="6" t="s">
        <v>160</v>
      </c>
      <c r="G1435" s="6" t="s">
        <v>159</v>
      </c>
      <c r="H1435" s="6">
        <f t="shared" ca="1" si="707"/>
        <v>123.7</v>
      </c>
      <c r="I1435" s="6" t="s">
        <v>161</v>
      </c>
      <c r="J1435" s="6">
        <f t="shared" ca="1" si="708"/>
        <v>169.7</v>
      </c>
      <c r="K1435" s="6" t="s">
        <v>166</v>
      </c>
      <c r="V1435" s="9"/>
    </row>
    <row r="1436" spans="1:26" x14ac:dyDescent="0.3">
      <c r="A1436" s="15">
        <v>0</v>
      </c>
      <c r="B1436" s="15">
        <v>0</v>
      </c>
      <c r="C1436" s="6">
        <f t="shared" ca="1" si="695"/>
        <v>0.82943634668274713</v>
      </c>
      <c r="D1436" s="6">
        <f t="shared" ca="1" si="696"/>
        <v>0.17056365331725287</v>
      </c>
      <c r="E1436" s="6" t="str">
        <f t="shared" si="706"/>
        <v/>
      </c>
      <c r="F1436" s="6" t="s">
        <v>160</v>
      </c>
      <c r="G1436" s="6" t="s">
        <v>159</v>
      </c>
      <c r="H1436" s="6">
        <f t="shared" ca="1" si="707"/>
        <v>117.94</v>
      </c>
      <c r="I1436" s="6" t="s">
        <v>161</v>
      </c>
      <c r="J1436" s="6">
        <f t="shared" ca="1" si="708"/>
        <v>169.94</v>
      </c>
      <c r="K1436" s="6" t="s">
        <v>166</v>
      </c>
      <c r="V1436" s="9"/>
    </row>
    <row r="1437" spans="1:26" x14ac:dyDescent="0.3">
      <c r="A1437" s="15">
        <v>0</v>
      </c>
      <c r="B1437" s="15">
        <v>0</v>
      </c>
      <c r="C1437" s="6">
        <f t="shared" ca="1" si="695"/>
        <v>0.68333832308582931</v>
      </c>
      <c r="D1437" s="6">
        <f t="shared" ca="1" si="696"/>
        <v>0.31666167691417069</v>
      </c>
      <c r="E1437" s="6" t="str">
        <f t="shared" si="706"/>
        <v/>
      </c>
      <c r="F1437" s="6" t="s">
        <v>160</v>
      </c>
      <c r="G1437" s="6" t="s">
        <v>159</v>
      </c>
      <c r="H1437" s="6">
        <f t="shared" ca="1" si="707"/>
        <v>103.33</v>
      </c>
      <c r="I1437" s="6" t="s">
        <v>161</v>
      </c>
      <c r="J1437" s="6">
        <f t="shared" ca="1" si="708"/>
        <v>170.32999999999998</v>
      </c>
      <c r="K1437" s="6" t="s">
        <v>166</v>
      </c>
      <c r="V1437" s="9"/>
    </row>
    <row r="1438" spans="1:26" x14ac:dyDescent="0.3">
      <c r="A1438" s="15">
        <v>0</v>
      </c>
      <c r="B1438" s="15">
        <v>0</v>
      </c>
      <c r="C1438" s="6">
        <f t="shared" ca="1" si="695"/>
        <v>7.2940467344102533E-3</v>
      </c>
      <c r="D1438" s="6">
        <f t="shared" ca="1" si="696"/>
        <v>0.50729404673441025</v>
      </c>
      <c r="E1438" s="6" t="str">
        <f t="shared" si="706"/>
        <v/>
      </c>
      <c r="F1438" s="6" t="s">
        <v>160</v>
      </c>
      <c r="G1438" s="6" t="s">
        <v>159</v>
      </c>
      <c r="H1438" s="6">
        <f t="shared" ca="1" si="707"/>
        <v>35.729999999999997</v>
      </c>
      <c r="I1438" s="6" t="s">
        <v>161</v>
      </c>
      <c r="J1438" s="6">
        <f t="shared" ca="1" si="708"/>
        <v>121.72999999999999</v>
      </c>
      <c r="K1438" s="6" t="s">
        <v>166</v>
      </c>
      <c r="V1438" s="9"/>
    </row>
    <row r="1439" spans="1:26" x14ac:dyDescent="0.3">
      <c r="A1439" s="15">
        <v>0</v>
      </c>
      <c r="B1439" s="15">
        <v>0</v>
      </c>
      <c r="C1439" s="6">
        <f t="shared" ca="1" si="695"/>
        <v>0.8909937398390182</v>
      </c>
      <c r="D1439" s="6">
        <f t="shared" ca="1" si="696"/>
        <v>0.1090062601609818</v>
      </c>
      <c r="E1439" s="6" t="str">
        <f t="shared" si="706"/>
        <v/>
      </c>
      <c r="F1439" s="6" t="s">
        <v>160</v>
      </c>
      <c r="G1439" s="6" t="s">
        <v>159</v>
      </c>
      <c r="H1439" s="6">
        <f t="shared" ca="1" si="707"/>
        <v>124.1</v>
      </c>
      <c r="I1439" s="6" t="s">
        <v>161</v>
      </c>
      <c r="J1439" s="6">
        <f t="shared" ca="1" si="708"/>
        <v>170.1</v>
      </c>
      <c r="K1439" s="6" t="s">
        <v>166</v>
      </c>
      <c r="V1439" s="9"/>
    </row>
    <row r="1440" spans="1:26" x14ac:dyDescent="0.3">
      <c r="A1440" s="15">
        <v>0</v>
      </c>
      <c r="B1440" s="15">
        <v>0</v>
      </c>
      <c r="C1440" s="6">
        <f t="shared" ca="1" si="695"/>
        <v>0.62594428698217042</v>
      </c>
      <c r="D1440" s="6">
        <f t="shared" ca="1" si="696"/>
        <v>0.37405571301782958</v>
      </c>
      <c r="E1440" s="6" t="str">
        <f t="shared" si="706"/>
        <v/>
      </c>
      <c r="F1440" s="6" t="s">
        <v>160</v>
      </c>
      <c r="G1440" s="6" t="s">
        <v>162</v>
      </c>
      <c r="H1440" s="6">
        <f t="shared" ca="1" si="707"/>
        <v>97.59</v>
      </c>
      <c r="I1440" s="6" t="s">
        <v>163</v>
      </c>
      <c r="J1440" s="6">
        <f t="shared" ref="J1440:J1445" ca="1" si="709">ROUND(D1440*100+35,0)</f>
        <v>72</v>
      </c>
      <c r="K1440" s="6" t="s">
        <v>164</v>
      </c>
      <c r="L1440" s="6">
        <f t="shared" ref="L1440:L1445" ca="1" si="710">ROUND(D1440*20,0)</f>
        <v>7</v>
      </c>
      <c r="M1440" s="6" t="s">
        <v>165</v>
      </c>
      <c r="V1440" s="9"/>
    </row>
    <row r="1441" spans="1:26" x14ac:dyDescent="0.3">
      <c r="A1441" s="15">
        <v>0</v>
      </c>
      <c r="B1441" s="15">
        <v>0</v>
      </c>
      <c r="C1441" s="6">
        <f t="shared" ca="1" si="695"/>
        <v>0.77156274018524218</v>
      </c>
      <c r="D1441" s="6">
        <f t="shared" ca="1" si="696"/>
        <v>0.22843725981475782</v>
      </c>
      <c r="E1441" s="6" t="str">
        <f t="shared" si="706"/>
        <v/>
      </c>
      <c r="F1441" s="6" t="s">
        <v>160</v>
      </c>
      <c r="G1441" s="6" t="s">
        <v>162</v>
      </c>
      <c r="H1441" s="6">
        <f t="shared" ca="1" si="707"/>
        <v>112.16</v>
      </c>
      <c r="I1441" s="6" t="s">
        <v>163</v>
      </c>
      <c r="J1441" s="6">
        <f t="shared" ca="1" si="709"/>
        <v>58</v>
      </c>
      <c r="K1441" s="6" t="s">
        <v>164</v>
      </c>
      <c r="L1441" s="6">
        <f t="shared" ca="1" si="710"/>
        <v>5</v>
      </c>
      <c r="M1441" s="6" t="s">
        <v>165</v>
      </c>
      <c r="V1441" s="9"/>
    </row>
    <row r="1442" spans="1:26" x14ac:dyDescent="0.3">
      <c r="A1442" s="15">
        <v>0</v>
      </c>
      <c r="B1442" s="15">
        <v>0</v>
      </c>
      <c r="C1442" s="6">
        <f t="shared" ca="1" si="695"/>
        <v>0.82091181676639657</v>
      </c>
      <c r="D1442" s="6">
        <f t="shared" ca="1" si="696"/>
        <v>0.17908818323360343</v>
      </c>
      <c r="E1442" s="6" t="str">
        <f t="shared" si="706"/>
        <v/>
      </c>
      <c r="F1442" s="6" t="s">
        <v>160</v>
      </c>
      <c r="G1442" s="6" t="s">
        <v>162</v>
      </c>
      <c r="H1442" s="6">
        <f t="shared" ca="1" si="707"/>
        <v>117.09</v>
      </c>
      <c r="I1442" s="6" t="s">
        <v>163</v>
      </c>
      <c r="J1442" s="6">
        <f t="shared" ca="1" si="709"/>
        <v>53</v>
      </c>
      <c r="K1442" s="6" t="s">
        <v>164</v>
      </c>
      <c r="L1442" s="6">
        <f t="shared" ca="1" si="710"/>
        <v>4</v>
      </c>
      <c r="M1442" s="6" t="s">
        <v>165</v>
      </c>
      <c r="V1442" s="9"/>
    </row>
    <row r="1443" spans="1:26" x14ac:dyDescent="0.3">
      <c r="A1443" s="15">
        <v>0</v>
      </c>
      <c r="B1443" s="15">
        <v>0</v>
      </c>
      <c r="C1443" s="6">
        <f t="shared" ca="1" si="695"/>
        <v>0.34813871905464588</v>
      </c>
      <c r="D1443" s="6">
        <f t="shared" ca="1" si="696"/>
        <v>0.34813871905464588</v>
      </c>
      <c r="E1443" s="6" t="str">
        <f t="shared" si="706"/>
        <v/>
      </c>
      <c r="F1443" s="6" t="s">
        <v>160</v>
      </c>
      <c r="G1443" s="6" t="s">
        <v>162</v>
      </c>
      <c r="H1443" s="6">
        <f t="shared" ca="1" si="707"/>
        <v>69.81</v>
      </c>
      <c r="I1443" s="6" t="s">
        <v>163</v>
      </c>
      <c r="J1443" s="6">
        <f t="shared" ca="1" si="709"/>
        <v>70</v>
      </c>
      <c r="K1443" s="6" t="s">
        <v>164</v>
      </c>
      <c r="L1443" s="6">
        <f t="shared" ca="1" si="710"/>
        <v>7</v>
      </c>
      <c r="M1443" s="6" t="s">
        <v>165</v>
      </c>
      <c r="V1443" s="9"/>
    </row>
    <row r="1444" spans="1:26" x14ac:dyDescent="0.3">
      <c r="A1444" s="15">
        <v>0</v>
      </c>
      <c r="B1444" s="15">
        <v>0</v>
      </c>
      <c r="C1444" s="6">
        <f t="shared" ca="1" si="695"/>
        <v>0.21991604024230538</v>
      </c>
      <c r="D1444" s="6">
        <f t="shared" ca="1" si="696"/>
        <v>0.21991604024230538</v>
      </c>
      <c r="E1444" s="6" t="str">
        <f t="shared" si="706"/>
        <v/>
      </c>
      <c r="F1444" s="6" t="s">
        <v>160</v>
      </c>
      <c r="G1444" s="6" t="s">
        <v>162</v>
      </c>
      <c r="H1444" s="6">
        <f t="shared" ca="1" si="707"/>
        <v>56.99</v>
      </c>
      <c r="I1444" s="6" t="s">
        <v>163</v>
      </c>
      <c r="J1444" s="6">
        <f t="shared" ca="1" si="709"/>
        <v>57</v>
      </c>
      <c r="K1444" s="6" t="s">
        <v>164</v>
      </c>
      <c r="L1444" s="6">
        <f t="shared" ca="1" si="710"/>
        <v>4</v>
      </c>
      <c r="M1444" s="6" t="s">
        <v>165</v>
      </c>
      <c r="N1444" s="10"/>
      <c r="O1444" s="10"/>
      <c r="P1444" s="10"/>
      <c r="Q1444" s="10"/>
      <c r="R1444" s="10"/>
      <c r="S1444" s="10"/>
      <c r="T1444" s="10"/>
      <c r="U1444" s="10"/>
      <c r="V1444" s="11"/>
      <c r="W1444" s="10"/>
      <c r="X1444" s="10"/>
      <c r="Y1444" s="10"/>
      <c r="Z1444" s="10"/>
    </row>
    <row r="1445" spans="1:26" x14ac:dyDescent="0.3">
      <c r="A1445" s="15">
        <v>0</v>
      </c>
      <c r="B1445" s="15">
        <v>0</v>
      </c>
      <c r="C1445" s="6">
        <f t="shared" ca="1" si="695"/>
        <v>0.79789200176628516</v>
      </c>
      <c r="D1445" s="6">
        <f t="shared" ca="1" si="696"/>
        <v>0.20210799823371484</v>
      </c>
      <c r="E1445" s="6" t="str">
        <f t="shared" si="706"/>
        <v/>
      </c>
      <c r="F1445" s="6" t="s">
        <v>160</v>
      </c>
      <c r="G1445" s="6" t="s">
        <v>162</v>
      </c>
      <c r="H1445" s="6">
        <f t="shared" ca="1" si="707"/>
        <v>114.79</v>
      </c>
      <c r="I1445" s="6" t="s">
        <v>163</v>
      </c>
      <c r="J1445" s="6">
        <f t="shared" ca="1" si="709"/>
        <v>55</v>
      </c>
      <c r="K1445" s="6" t="s">
        <v>164</v>
      </c>
      <c r="L1445" s="6">
        <f t="shared" ca="1" si="710"/>
        <v>4</v>
      </c>
      <c r="M1445" s="6" t="s">
        <v>165</v>
      </c>
      <c r="V1445" s="9"/>
    </row>
    <row r="1446" spans="1:26" ht="42.55" x14ac:dyDescent="0.3">
      <c r="A1446" s="15" t="s">
        <v>158</v>
      </c>
      <c r="B1446" s="15">
        <v>0</v>
      </c>
      <c r="C1446" s="6">
        <f t="shared" ca="1" si="695"/>
        <v>0.20434868541907614</v>
      </c>
      <c r="D1446" s="6">
        <f t="shared" ca="1" si="696"/>
        <v>0.20434868541907614</v>
      </c>
      <c r="E1446" s="17" t="str">
        <f t="shared" ref="E1446" si="711">IF(A1446=0,"",_xlfn.CONCAT("\end{enumerate} \section*{ Cuenta ",A1446,"} \begin{enumerate}"))</f>
        <v>\end{enumerate} \section*{ Cuenta X} \begin{enumerate}</v>
      </c>
    </row>
    <row r="1447" spans="1:26" x14ac:dyDescent="0.3">
      <c r="A1447" s="15">
        <v>0</v>
      </c>
      <c r="B1447" s="15">
        <v>0</v>
      </c>
      <c r="C1447" s="6">
        <f t="shared" ca="1" si="695"/>
        <v>0.51879259109841236</v>
      </c>
      <c r="D1447" s="6">
        <f t="shared" ca="1" si="696"/>
        <v>0.51879259109841236</v>
      </c>
      <c r="E1447" s="6" t="str">
        <f t="shared" ref="E1447:E1458" si="712">IF(A1447=0,"",_xlfn.CONCAT("## ",A1447))</f>
        <v/>
      </c>
      <c r="F1447" s="6" t="s">
        <v>160</v>
      </c>
      <c r="G1447" s="6" t="s">
        <v>159</v>
      </c>
      <c r="H1447" s="6">
        <f t="shared" ref="H1447:H1458" ca="1" si="713">ROUND(C1447*100+35,2)</f>
        <v>86.88</v>
      </c>
      <c r="I1447" s="6" t="s">
        <v>161</v>
      </c>
      <c r="J1447" s="6">
        <f t="shared" ref="J1447:J1452" ca="1" si="714">H1447+ROUND(D1447*100+35,0)</f>
        <v>173.88</v>
      </c>
      <c r="K1447" s="6" t="s">
        <v>166</v>
      </c>
      <c r="V1447" s="9"/>
    </row>
    <row r="1448" spans="1:26" x14ac:dyDescent="0.3">
      <c r="A1448" s="15">
        <v>0</v>
      </c>
      <c r="B1448" s="15">
        <v>0</v>
      </c>
      <c r="C1448" s="6">
        <f t="shared" ca="1" si="695"/>
        <v>0.89533157995138068</v>
      </c>
      <c r="D1448" s="6">
        <f t="shared" ca="1" si="696"/>
        <v>0.10466842004861932</v>
      </c>
      <c r="E1448" s="6" t="str">
        <f t="shared" si="712"/>
        <v/>
      </c>
      <c r="F1448" s="6" t="s">
        <v>160</v>
      </c>
      <c r="G1448" s="6" t="s">
        <v>159</v>
      </c>
      <c r="H1448" s="6">
        <f t="shared" ca="1" si="713"/>
        <v>124.53</v>
      </c>
      <c r="I1448" s="6" t="s">
        <v>161</v>
      </c>
      <c r="J1448" s="6">
        <f t="shared" ca="1" si="714"/>
        <v>169.53</v>
      </c>
      <c r="K1448" s="6" t="s">
        <v>166</v>
      </c>
      <c r="V1448" s="9"/>
    </row>
    <row r="1449" spans="1:26" x14ac:dyDescent="0.3">
      <c r="A1449" s="15">
        <v>0</v>
      </c>
      <c r="B1449" s="15">
        <v>0</v>
      </c>
      <c r="C1449" s="6">
        <f t="shared" ca="1" si="695"/>
        <v>0.55090649845870376</v>
      </c>
      <c r="D1449" s="6">
        <f t="shared" ca="1" si="696"/>
        <v>0.55090649845870376</v>
      </c>
      <c r="E1449" s="6" t="str">
        <f t="shared" si="712"/>
        <v/>
      </c>
      <c r="F1449" s="6" t="s">
        <v>160</v>
      </c>
      <c r="G1449" s="6" t="s">
        <v>159</v>
      </c>
      <c r="H1449" s="6">
        <f t="shared" ca="1" si="713"/>
        <v>90.09</v>
      </c>
      <c r="I1449" s="6" t="s">
        <v>161</v>
      </c>
      <c r="J1449" s="6">
        <f t="shared" ca="1" si="714"/>
        <v>180.09</v>
      </c>
      <c r="K1449" s="6" t="s">
        <v>166</v>
      </c>
      <c r="V1449" s="9"/>
    </row>
    <row r="1450" spans="1:26" x14ac:dyDescent="0.3">
      <c r="A1450" s="15">
        <v>0</v>
      </c>
      <c r="B1450" s="15">
        <v>0</v>
      </c>
      <c r="C1450" s="6">
        <f t="shared" ca="1" si="695"/>
        <v>4.1899917195748815E-2</v>
      </c>
      <c r="D1450" s="6">
        <f t="shared" ca="1" si="696"/>
        <v>0.54189991719574881</v>
      </c>
      <c r="E1450" s="6" t="str">
        <f t="shared" si="712"/>
        <v/>
      </c>
      <c r="F1450" s="6" t="s">
        <v>160</v>
      </c>
      <c r="G1450" s="6" t="s">
        <v>159</v>
      </c>
      <c r="H1450" s="6">
        <f t="shared" ca="1" si="713"/>
        <v>39.19</v>
      </c>
      <c r="I1450" s="6" t="s">
        <v>161</v>
      </c>
      <c r="J1450" s="6">
        <f t="shared" ca="1" si="714"/>
        <v>128.19</v>
      </c>
      <c r="K1450" s="6" t="s">
        <v>166</v>
      </c>
      <c r="V1450" s="9"/>
    </row>
    <row r="1451" spans="1:26" x14ac:dyDescent="0.3">
      <c r="A1451" s="15">
        <v>0</v>
      </c>
      <c r="B1451" s="15">
        <v>0</v>
      </c>
      <c r="C1451" s="6">
        <f t="shared" ca="1" si="695"/>
        <v>0.18462929642018844</v>
      </c>
      <c r="D1451" s="6">
        <f t="shared" ca="1" si="696"/>
        <v>0.18462929642018844</v>
      </c>
      <c r="E1451" s="6" t="str">
        <f t="shared" si="712"/>
        <v/>
      </c>
      <c r="F1451" s="6" t="s">
        <v>160</v>
      </c>
      <c r="G1451" s="6" t="s">
        <v>159</v>
      </c>
      <c r="H1451" s="6">
        <f t="shared" ca="1" si="713"/>
        <v>53.46</v>
      </c>
      <c r="I1451" s="6" t="s">
        <v>161</v>
      </c>
      <c r="J1451" s="6">
        <f t="shared" ca="1" si="714"/>
        <v>106.46000000000001</v>
      </c>
      <c r="K1451" s="6" t="s">
        <v>166</v>
      </c>
      <c r="V1451" s="9"/>
    </row>
    <row r="1452" spans="1:26" x14ac:dyDescent="0.3">
      <c r="A1452" s="15">
        <v>0</v>
      </c>
      <c r="B1452" s="15">
        <v>0</v>
      </c>
      <c r="C1452" s="6">
        <f t="shared" ca="1" si="695"/>
        <v>0.19326220161774421</v>
      </c>
      <c r="D1452" s="6">
        <f t="shared" ca="1" si="696"/>
        <v>0.19326220161774421</v>
      </c>
      <c r="E1452" s="6" t="str">
        <f t="shared" si="712"/>
        <v/>
      </c>
      <c r="F1452" s="6" t="s">
        <v>160</v>
      </c>
      <c r="G1452" s="6" t="s">
        <v>159</v>
      </c>
      <c r="H1452" s="6">
        <f t="shared" ca="1" si="713"/>
        <v>54.33</v>
      </c>
      <c r="I1452" s="6" t="s">
        <v>161</v>
      </c>
      <c r="J1452" s="6">
        <f t="shared" ca="1" si="714"/>
        <v>108.33</v>
      </c>
      <c r="K1452" s="6" t="s">
        <v>166</v>
      </c>
      <c r="V1452" s="9"/>
    </row>
    <row r="1453" spans="1:26" x14ac:dyDescent="0.3">
      <c r="A1453" s="15">
        <v>0</v>
      </c>
      <c r="B1453" s="15">
        <v>0</v>
      </c>
      <c r="C1453" s="6">
        <f t="shared" ca="1" si="695"/>
        <v>0.20026960615160483</v>
      </c>
      <c r="D1453" s="6">
        <f t="shared" ca="1" si="696"/>
        <v>0.20026960615160483</v>
      </c>
      <c r="E1453" s="6" t="str">
        <f t="shared" si="712"/>
        <v/>
      </c>
      <c r="F1453" s="6" t="s">
        <v>160</v>
      </c>
      <c r="G1453" s="6" t="s">
        <v>162</v>
      </c>
      <c r="H1453" s="6">
        <f t="shared" ca="1" si="713"/>
        <v>55.03</v>
      </c>
      <c r="I1453" s="6" t="s">
        <v>163</v>
      </c>
      <c r="J1453" s="6">
        <f t="shared" ref="J1453:J1458" ca="1" si="715">ROUND(D1453*100+35,0)</f>
        <v>55</v>
      </c>
      <c r="K1453" s="6" t="s">
        <v>164</v>
      </c>
      <c r="L1453" s="6">
        <f t="shared" ref="L1453:L1458" ca="1" si="716">ROUND(D1453*20,0)</f>
        <v>4</v>
      </c>
      <c r="M1453" s="6" t="s">
        <v>165</v>
      </c>
      <c r="V1453" s="9"/>
    </row>
    <row r="1454" spans="1:26" x14ac:dyDescent="0.3">
      <c r="A1454" s="15">
        <v>0</v>
      </c>
      <c r="B1454" s="15">
        <v>0</v>
      </c>
      <c r="C1454" s="6">
        <f t="shared" ca="1" si="695"/>
        <v>0.39794375310951136</v>
      </c>
      <c r="D1454" s="6">
        <f t="shared" ca="1" si="696"/>
        <v>0.39794375310951136</v>
      </c>
      <c r="E1454" s="6" t="str">
        <f t="shared" si="712"/>
        <v/>
      </c>
      <c r="F1454" s="6" t="s">
        <v>160</v>
      </c>
      <c r="G1454" s="6" t="s">
        <v>162</v>
      </c>
      <c r="H1454" s="6">
        <f t="shared" ca="1" si="713"/>
        <v>74.790000000000006</v>
      </c>
      <c r="I1454" s="6" t="s">
        <v>163</v>
      </c>
      <c r="J1454" s="6">
        <f t="shared" ca="1" si="715"/>
        <v>75</v>
      </c>
      <c r="K1454" s="6" t="s">
        <v>164</v>
      </c>
      <c r="L1454" s="6">
        <f t="shared" ca="1" si="716"/>
        <v>8</v>
      </c>
      <c r="M1454" s="6" t="s">
        <v>165</v>
      </c>
      <c r="V1454" s="9"/>
    </row>
    <row r="1455" spans="1:26" x14ac:dyDescent="0.3">
      <c r="A1455" s="15">
        <v>0</v>
      </c>
      <c r="B1455" s="15">
        <v>0</v>
      </c>
      <c r="C1455" s="6">
        <f t="shared" ca="1" si="695"/>
        <v>0.58651930084184045</v>
      </c>
      <c r="D1455" s="6">
        <f t="shared" ca="1" si="696"/>
        <v>0.58651930084184045</v>
      </c>
      <c r="E1455" s="6" t="str">
        <f t="shared" si="712"/>
        <v/>
      </c>
      <c r="F1455" s="6" t="s">
        <v>160</v>
      </c>
      <c r="G1455" s="6" t="s">
        <v>162</v>
      </c>
      <c r="H1455" s="6">
        <f t="shared" ca="1" si="713"/>
        <v>93.65</v>
      </c>
      <c r="I1455" s="6" t="s">
        <v>163</v>
      </c>
      <c r="J1455" s="6">
        <f t="shared" ca="1" si="715"/>
        <v>94</v>
      </c>
      <c r="K1455" s="6" t="s">
        <v>164</v>
      </c>
      <c r="L1455" s="6">
        <f t="shared" ca="1" si="716"/>
        <v>12</v>
      </c>
      <c r="M1455" s="6" t="s">
        <v>165</v>
      </c>
      <c r="V1455" s="9"/>
    </row>
    <row r="1456" spans="1:26" x14ac:dyDescent="0.3">
      <c r="A1456" s="15">
        <v>0</v>
      </c>
      <c r="B1456" s="15">
        <v>0</v>
      </c>
      <c r="C1456" s="6">
        <f t="shared" ca="1" si="695"/>
        <v>0.88232053679931766</v>
      </c>
      <c r="D1456" s="6">
        <f t="shared" ca="1" si="696"/>
        <v>0.11767946320068234</v>
      </c>
      <c r="E1456" s="6" t="str">
        <f t="shared" si="712"/>
        <v/>
      </c>
      <c r="F1456" s="6" t="s">
        <v>160</v>
      </c>
      <c r="G1456" s="6" t="s">
        <v>162</v>
      </c>
      <c r="H1456" s="6">
        <f t="shared" ca="1" si="713"/>
        <v>123.23</v>
      </c>
      <c r="I1456" s="6" t="s">
        <v>163</v>
      </c>
      <c r="J1456" s="6">
        <f t="shared" ca="1" si="715"/>
        <v>47</v>
      </c>
      <c r="K1456" s="6" t="s">
        <v>164</v>
      </c>
      <c r="L1456" s="6">
        <f t="shared" ca="1" si="716"/>
        <v>2</v>
      </c>
      <c r="M1456" s="6" t="s">
        <v>165</v>
      </c>
      <c r="V1456" s="9"/>
    </row>
    <row r="1457" spans="1:26" x14ac:dyDescent="0.3">
      <c r="A1457" s="15">
        <v>0</v>
      </c>
      <c r="B1457" s="15">
        <v>0</v>
      </c>
      <c r="C1457" s="6">
        <f t="shared" ca="1" si="695"/>
        <v>0.20966663472840219</v>
      </c>
      <c r="D1457" s="6">
        <f t="shared" ca="1" si="696"/>
        <v>0.20966663472840219</v>
      </c>
      <c r="E1457" s="6" t="str">
        <f t="shared" si="712"/>
        <v/>
      </c>
      <c r="F1457" s="6" t="s">
        <v>160</v>
      </c>
      <c r="G1457" s="6" t="s">
        <v>162</v>
      </c>
      <c r="H1457" s="6">
        <f t="shared" ca="1" si="713"/>
        <v>55.97</v>
      </c>
      <c r="I1457" s="6" t="s">
        <v>163</v>
      </c>
      <c r="J1457" s="6">
        <f t="shared" ca="1" si="715"/>
        <v>56</v>
      </c>
      <c r="K1457" s="6" t="s">
        <v>164</v>
      </c>
      <c r="L1457" s="6">
        <f t="shared" ca="1" si="716"/>
        <v>4</v>
      </c>
      <c r="M1457" s="6" t="s">
        <v>165</v>
      </c>
      <c r="N1457" s="10"/>
      <c r="O1457" s="10"/>
      <c r="P1457" s="10"/>
      <c r="Q1457" s="10"/>
      <c r="R1457" s="10"/>
      <c r="S1457" s="10"/>
      <c r="T1457" s="10"/>
      <c r="U1457" s="10"/>
      <c r="V1457" s="11"/>
      <c r="W1457" s="10"/>
      <c r="X1457" s="10"/>
      <c r="Y1457" s="10"/>
      <c r="Z1457" s="10"/>
    </row>
    <row r="1458" spans="1:26" x14ac:dyDescent="0.3">
      <c r="A1458" s="15">
        <v>0</v>
      </c>
      <c r="B1458" s="15">
        <v>0</v>
      </c>
      <c r="C1458" s="6">
        <f t="shared" ca="1" si="695"/>
        <v>0.48900326347812695</v>
      </c>
      <c r="D1458" s="6">
        <f t="shared" ca="1" si="696"/>
        <v>0.48900326347812695</v>
      </c>
      <c r="E1458" s="6" t="str">
        <f t="shared" si="712"/>
        <v/>
      </c>
      <c r="F1458" s="6" t="s">
        <v>160</v>
      </c>
      <c r="G1458" s="6" t="s">
        <v>162</v>
      </c>
      <c r="H1458" s="6">
        <f t="shared" ca="1" si="713"/>
        <v>83.9</v>
      </c>
      <c r="I1458" s="6" t="s">
        <v>163</v>
      </c>
      <c r="J1458" s="6">
        <f t="shared" ca="1" si="715"/>
        <v>84</v>
      </c>
      <c r="K1458" s="6" t="s">
        <v>164</v>
      </c>
      <c r="L1458" s="6">
        <f t="shared" ca="1" si="716"/>
        <v>10</v>
      </c>
      <c r="M1458" s="6" t="s">
        <v>165</v>
      </c>
      <c r="V1458" s="9"/>
    </row>
    <row r="1459" spans="1:26" ht="42.55" x14ac:dyDescent="0.3">
      <c r="A1459" s="15" t="s">
        <v>158</v>
      </c>
      <c r="B1459" s="15">
        <v>0</v>
      </c>
      <c r="C1459" s="6">
        <f t="shared" ca="1" si="695"/>
        <v>0.44040676447051641</v>
      </c>
      <c r="D1459" s="6">
        <f t="shared" ca="1" si="696"/>
        <v>0.44040676447051641</v>
      </c>
      <c r="E1459" s="17" t="str">
        <f t="shared" ref="E1459" si="717">IF(A1459=0,"",_xlfn.CONCAT("\end{enumerate} \section*{ Cuenta ",A1459,"} \begin{enumerate}"))</f>
        <v>\end{enumerate} \section*{ Cuenta X} \begin{enumerate}</v>
      </c>
    </row>
    <row r="1460" spans="1:26" x14ac:dyDescent="0.3">
      <c r="A1460" s="15">
        <v>0</v>
      </c>
      <c r="B1460" s="15">
        <v>0</v>
      </c>
      <c r="C1460" s="6">
        <f t="shared" ca="1" si="695"/>
        <v>0.19999791564909075</v>
      </c>
      <c r="D1460" s="6">
        <f t="shared" ca="1" si="696"/>
        <v>0.19999791564909075</v>
      </c>
      <c r="E1460" s="6" t="str">
        <f t="shared" ref="E1460:E1471" si="718">IF(A1460=0,"",_xlfn.CONCAT("## ",A1460))</f>
        <v/>
      </c>
      <c r="F1460" s="6" t="s">
        <v>160</v>
      </c>
      <c r="G1460" s="6" t="s">
        <v>159</v>
      </c>
      <c r="H1460" s="6">
        <f t="shared" ref="H1460:H1471" ca="1" si="719">ROUND(C1460*100+35,2)</f>
        <v>55</v>
      </c>
      <c r="I1460" s="6" t="s">
        <v>161</v>
      </c>
      <c r="J1460" s="6">
        <f t="shared" ref="J1460:J1465" ca="1" si="720">H1460+ROUND(D1460*100+35,0)</f>
        <v>110</v>
      </c>
      <c r="K1460" s="6" t="s">
        <v>166</v>
      </c>
      <c r="V1460" s="9"/>
    </row>
    <row r="1461" spans="1:26" x14ac:dyDescent="0.3">
      <c r="A1461" s="15">
        <v>0</v>
      </c>
      <c r="B1461" s="15">
        <v>0</v>
      </c>
      <c r="C1461" s="6">
        <f t="shared" ca="1" si="695"/>
        <v>0.52301849240149101</v>
      </c>
      <c r="D1461" s="6">
        <f t="shared" ca="1" si="696"/>
        <v>0.52301849240149101</v>
      </c>
      <c r="E1461" s="6" t="str">
        <f t="shared" si="718"/>
        <v/>
      </c>
      <c r="F1461" s="6" t="s">
        <v>160</v>
      </c>
      <c r="G1461" s="6" t="s">
        <v>159</v>
      </c>
      <c r="H1461" s="6">
        <f t="shared" ca="1" si="719"/>
        <v>87.3</v>
      </c>
      <c r="I1461" s="6" t="s">
        <v>161</v>
      </c>
      <c r="J1461" s="6">
        <f t="shared" ca="1" si="720"/>
        <v>174.3</v>
      </c>
      <c r="K1461" s="6" t="s">
        <v>166</v>
      </c>
      <c r="V1461" s="9"/>
    </row>
    <row r="1462" spans="1:26" x14ac:dyDescent="0.3">
      <c r="A1462" s="15">
        <v>0</v>
      </c>
      <c r="B1462" s="15">
        <v>0</v>
      </c>
      <c r="C1462" s="6">
        <f t="shared" ca="1" si="695"/>
        <v>0.38399641930517325</v>
      </c>
      <c r="D1462" s="6">
        <f t="shared" ca="1" si="696"/>
        <v>0.38399641930517325</v>
      </c>
      <c r="E1462" s="6" t="str">
        <f t="shared" si="718"/>
        <v/>
      </c>
      <c r="F1462" s="6" t="s">
        <v>160</v>
      </c>
      <c r="G1462" s="6" t="s">
        <v>159</v>
      </c>
      <c r="H1462" s="6">
        <f t="shared" ca="1" si="719"/>
        <v>73.400000000000006</v>
      </c>
      <c r="I1462" s="6" t="s">
        <v>161</v>
      </c>
      <c r="J1462" s="6">
        <f t="shared" ca="1" si="720"/>
        <v>146.4</v>
      </c>
      <c r="K1462" s="6" t="s">
        <v>166</v>
      </c>
      <c r="V1462" s="9"/>
    </row>
    <row r="1463" spans="1:26" x14ac:dyDescent="0.3">
      <c r="A1463" s="15">
        <v>0</v>
      </c>
      <c r="B1463" s="15">
        <v>0</v>
      </c>
      <c r="C1463" s="6">
        <f t="shared" ca="1" si="695"/>
        <v>0.16975038416244892</v>
      </c>
      <c r="D1463" s="6">
        <f t="shared" ca="1" si="696"/>
        <v>0.16975038416244892</v>
      </c>
      <c r="E1463" s="6" t="str">
        <f t="shared" si="718"/>
        <v/>
      </c>
      <c r="F1463" s="6" t="s">
        <v>160</v>
      </c>
      <c r="G1463" s="6" t="s">
        <v>159</v>
      </c>
      <c r="H1463" s="6">
        <f t="shared" ca="1" si="719"/>
        <v>51.98</v>
      </c>
      <c r="I1463" s="6" t="s">
        <v>161</v>
      </c>
      <c r="J1463" s="6">
        <f t="shared" ca="1" si="720"/>
        <v>103.97999999999999</v>
      </c>
      <c r="K1463" s="6" t="s">
        <v>166</v>
      </c>
      <c r="V1463" s="9"/>
    </row>
    <row r="1464" spans="1:26" x14ac:dyDescent="0.3">
      <c r="A1464" s="15">
        <v>0</v>
      </c>
      <c r="B1464" s="15">
        <v>0</v>
      </c>
      <c r="C1464" s="6">
        <f t="shared" ca="1" si="695"/>
        <v>0.56680470269125194</v>
      </c>
      <c r="D1464" s="6">
        <f t="shared" ca="1" si="696"/>
        <v>0.56680470269125194</v>
      </c>
      <c r="E1464" s="6" t="str">
        <f t="shared" si="718"/>
        <v/>
      </c>
      <c r="F1464" s="6" t="s">
        <v>160</v>
      </c>
      <c r="G1464" s="6" t="s">
        <v>159</v>
      </c>
      <c r="H1464" s="6">
        <f t="shared" ca="1" si="719"/>
        <v>91.68</v>
      </c>
      <c r="I1464" s="6" t="s">
        <v>161</v>
      </c>
      <c r="J1464" s="6">
        <f t="shared" ca="1" si="720"/>
        <v>183.68</v>
      </c>
      <c r="K1464" s="6" t="s">
        <v>166</v>
      </c>
      <c r="V1464" s="9"/>
    </row>
    <row r="1465" spans="1:26" x14ac:dyDescent="0.3">
      <c r="A1465" s="15">
        <v>0</v>
      </c>
      <c r="B1465" s="15">
        <v>0</v>
      </c>
      <c r="C1465" s="6">
        <f t="shared" ca="1" si="695"/>
        <v>0.88903003537030201</v>
      </c>
      <c r="D1465" s="6">
        <f t="shared" ca="1" si="696"/>
        <v>0.11096996462969799</v>
      </c>
      <c r="E1465" s="6" t="str">
        <f t="shared" si="718"/>
        <v/>
      </c>
      <c r="F1465" s="6" t="s">
        <v>160</v>
      </c>
      <c r="G1465" s="6" t="s">
        <v>159</v>
      </c>
      <c r="H1465" s="6">
        <f t="shared" ca="1" si="719"/>
        <v>123.9</v>
      </c>
      <c r="I1465" s="6" t="s">
        <v>161</v>
      </c>
      <c r="J1465" s="6">
        <f t="shared" ca="1" si="720"/>
        <v>169.9</v>
      </c>
      <c r="K1465" s="6" t="s">
        <v>166</v>
      </c>
      <c r="V1465" s="9"/>
    </row>
    <row r="1466" spans="1:26" x14ac:dyDescent="0.3">
      <c r="A1466" s="15">
        <v>0</v>
      </c>
      <c r="B1466" s="15">
        <v>0</v>
      </c>
      <c r="C1466" s="6">
        <f t="shared" ca="1" si="695"/>
        <v>0.90000241240026346</v>
      </c>
      <c r="D1466" s="6">
        <f t="shared" ca="1" si="696"/>
        <v>9.9997587599736537E-2</v>
      </c>
      <c r="E1466" s="6" t="str">
        <f t="shared" si="718"/>
        <v/>
      </c>
      <c r="F1466" s="6" t="s">
        <v>160</v>
      </c>
      <c r="G1466" s="6" t="s">
        <v>162</v>
      </c>
      <c r="H1466" s="6">
        <f t="shared" ca="1" si="719"/>
        <v>125</v>
      </c>
      <c r="I1466" s="6" t="s">
        <v>163</v>
      </c>
      <c r="J1466" s="6">
        <f t="shared" ref="J1466:J1471" ca="1" si="721">ROUND(D1466*100+35,0)</f>
        <v>45</v>
      </c>
      <c r="K1466" s="6" t="s">
        <v>164</v>
      </c>
      <c r="L1466" s="6">
        <f t="shared" ref="L1466:L1471" ca="1" si="722">ROUND(D1466*20,0)</f>
        <v>2</v>
      </c>
      <c r="M1466" s="6" t="s">
        <v>165</v>
      </c>
      <c r="V1466" s="9"/>
    </row>
    <row r="1467" spans="1:26" x14ac:dyDescent="0.3">
      <c r="A1467" s="15">
        <v>0</v>
      </c>
      <c r="B1467" s="15">
        <v>0</v>
      </c>
      <c r="C1467" s="6">
        <f t="shared" ca="1" si="695"/>
        <v>0.49400097807694543</v>
      </c>
      <c r="D1467" s="6">
        <f t="shared" ca="1" si="696"/>
        <v>0.49400097807694543</v>
      </c>
      <c r="E1467" s="6" t="str">
        <f t="shared" si="718"/>
        <v/>
      </c>
      <c r="F1467" s="6" t="s">
        <v>160</v>
      </c>
      <c r="G1467" s="6" t="s">
        <v>162</v>
      </c>
      <c r="H1467" s="6">
        <f t="shared" ca="1" si="719"/>
        <v>84.4</v>
      </c>
      <c r="I1467" s="6" t="s">
        <v>163</v>
      </c>
      <c r="J1467" s="6">
        <f t="shared" ca="1" si="721"/>
        <v>84</v>
      </c>
      <c r="K1467" s="6" t="s">
        <v>164</v>
      </c>
      <c r="L1467" s="6">
        <f t="shared" ca="1" si="722"/>
        <v>10</v>
      </c>
      <c r="M1467" s="6" t="s">
        <v>165</v>
      </c>
      <c r="V1467" s="9"/>
    </row>
    <row r="1468" spans="1:26" x14ac:dyDescent="0.3">
      <c r="A1468" s="15">
        <v>0</v>
      </c>
      <c r="B1468" s="15">
        <v>0</v>
      </c>
      <c r="C1468" s="6">
        <f t="shared" ca="1" si="695"/>
        <v>0.81544731618493549</v>
      </c>
      <c r="D1468" s="6">
        <f t="shared" ca="1" si="696"/>
        <v>0.18455268381506451</v>
      </c>
      <c r="E1468" s="6" t="str">
        <f t="shared" si="718"/>
        <v/>
      </c>
      <c r="F1468" s="6" t="s">
        <v>160</v>
      </c>
      <c r="G1468" s="6" t="s">
        <v>162</v>
      </c>
      <c r="H1468" s="6">
        <f t="shared" ca="1" si="719"/>
        <v>116.54</v>
      </c>
      <c r="I1468" s="6" t="s">
        <v>163</v>
      </c>
      <c r="J1468" s="6">
        <f t="shared" ca="1" si="721"/>
        <v>53</v>
      </c>
      <c r="K1468" s="6" t="s">
        <v>164</v>
      </c>
      <c r="L1468" s="6">
        <f t="shared" ca="1" si="722"/>
        <v>4</v>
      </c>
      <c r="M1468" s="6" t="s">
        <v>165</v>
      </c>
      <c r="V1468" s="9"/>
    </row>
    <row r="1469" spans="1:26" x14ac:dyDescent="0.3">
      <c r="A1469" s="15">
        <v>0</v>
      </c>
      <c r="B1469" s="15">
        <v>0</v>
      </c>
      <c r="C1469" s="6">
        <f t="shared" ca="1" si="695"/>
        <v>0.89739992320445372</v>
      </c>
      <c r="D1469" s="6">
        <f t="shared" ca="1" si="696"/>
        <v>0.10260007679554628</v>
      </c>
      <c r="E1469" s="6" t="str">
        <f t="shared" si="718"/>
        <v/>
      </c>
      <c r="F1469" s="6" t="s">
        <v>160</v>
      </c>
      <c r="G1469" s="6" t="s">
        <v>162</v>
      </c>
      <c r="H1469" s="6">
        <f t="shared" ca="1" si="719"/>
        <v>124.74</v>
      </c>
      <c r="I1469" s="6" t="s">
        <v>163</v>
      </c>
      <c r="J1469" s="6">
        <f t="shared" ca="1" si="721"/>
        <v>45</v>
      </c>
      <c r="K1469" s="6" t="s">
        <v>164</v>
      </c>
      <c r="L1469" s="6">
        <f t="shared" ca="1" si="722"/>
        <v>2</v>
      </c>
      <c r="M1469" s="6" t="s">
        <v>165</v>
      </c>
      <c r="V1469" s="9"/>
    </row>
    <row r="1470" spans="1:26" x14ac:dyDescent="0.3">
      <c r="A1470" s="15">
        <v>0</v>
      </c>
      <c r="B1470" s="15">
        <v>0</v>
      </c>
      <c r="C1470" s="6">
        <f t="shared" ca="1" si="695"/>
        <v>0.70722050277132342</v>
      </c>
      <c r="D1470" s="6">
        <f t="shared" ca="1" si="696"/>
        <v>0.29277949722867658</v>
      </c>
      <c r="E1470" s="6" t="str">
        <f t="shared" si="718"/>
        <v/>
      </c>
      <c r="F1470" s="6" t="s">
        <v>160</v>
      </c>
      <c r="G1470" s="6" t="s">
        <v>162</v>
      </c>
      <c r="H1470" s="6">
        <f t="shared" ca="1" si="719"/>
        <v>105.72</v>
      </c>
      <c r="I1470" s="6" t="s">
        <v>163</v>
      </c>
      <c r="J1470" s="6">
        <f t="shared" ca="1" si="721"/>
        <v>64</v>
      </c>
      <c r="K1470" s="6" t="s">
        <v>164</v>
      </c>
      <c r="L1470" s="6">
        <f t="shared" ca="1" si="722"/>
        <v>6</v>
      </c>
      <c r="M1470" s="6" t="s">
        <v>165</v>
      </c>
      <c r="N1470" s="10"/>
      <c r="O1470" s="10"/>
      <c r="P1470" s="10"/>
      <c r="Q1470" s="10"/>
      <c r="R1470" s="10"/>
      <c r="S1470" s="10"/>
      <c r="T1470" s="10"/>
      <c r="U1470" s="10"/>
      <c r="V1470" s="11"/>
      <c r="W1470" s="10"/>
      <c r="X1470" s="10"/>
      <c r="Y1470" s="10"/>
      <c r="Z1470" s="10"/>
    </row>
    <row r="1471" spans="1:26" x14ac:dyDescent="0.3">
      <c r="A1471" s="15">
        <v>0</v>
      </c>
      <c r="B1471" s="15">
        <v>0</v>
      </c>
      <c r="C1471" s="6">
        <f t="shared" ca="1" si="695"/>
        <v>0.97864668857610682</v>
      </c>
      <c r="D1471" s="6">
        <f t="shared" ca="1" si="696"/>
        <v>2.1353311423893184E-2</v>
      </c>
      <c r="E1471" s="6" t="str">
        <f t="shared" si="718"/>
        <v/>
      </c>
      <c r="F1471" s="6" t="s">
        <v>160</v>
      </c>
      <c r="G1471" s="6" t="s">
        <v>162</v>
      </c>
      <c r="H1471" s="6">
        <f t="shared" ca="1" si="719"/>
        <v>132.86000000000001</v>
      </c>
      <c r="I1471" s="6" t="s">
        <v>163</v>
      </c>
      <c r="J1471" s="6">
        <f t="shared" ca="1" si="721"/>
        <v>37</v>
      </c>
      <c r="K1471" s="6" t="s">
        <v>164</v>
      </c>
      <c r="L1471" s="6">
        <f t="shared" ca="1" si="722"/>
        <v>0</v>
      </c>
      <c r="M1471" s="6" t="s">
        <v>165</v>
      </c>
      <c r="V1471" s="9"/>
    </row>
    <row r="1472" spans="1:26" ht="42.55" x14ac:dyDescent="0.3">
      <c r="A1472" s="15" t="s">
        <v>158</v>
      </c>
      <c r="B1472" s="15">
        <v>0</v>
      </c>
      <c r="C1472" s="6">
        <f t="shared" ca="1" si="695"/>
        <v>0.96176437495858358</v>
      </c>
      <c r="D1472" s="6">
        <f t="shared" ca="1" si="696"/>
        <v>3.8235625041416421E-2</v>
      </c>
      <c r="E1472" s="17" t="str">
        <f t="shared" ref="E1472" si="723">IF(A1472=0,"",_xlfn.CONCAT("\end{enumerate} \section*{ Cuenta ",A1472,"} \begin{enumerate}"))</f>
        <v>\end{enumerate} \section*{ Cuenta X} \begin{enumerate}</v>
      </c>
    </row>
    <row r="1473" spans="1:26" x14ac:dyDescent="0.3">
      <c r="A1473" s="15">
        <v>0</v>
      </c>
      <c r="B1473" s="15">
        <v>0</v>
      </c>
      <c r="C1473" s="6">
        <f t="shared" ca="1" si="695"/>
        <v>0.2109655695012892</v>
      </c>
      <c r="D1473" s="6">
        <f t="shared" ca="1" si="696"/>
        <v>0.2109655695012892</v>
      </c>
      <c r="E1473" s="6" t="str">
        <f t="shared" ref="E1473:E1484" si="724">IF(A1473=0,"",_xlfn.CONCAT("## ",A1473))</f>
        <v/>
      </c>
      <c r="F1473" s="6" t="s">
        <v>160</v>
      </c>
      <c r="G1473" s="6" t="s">
        <v>159</v>
      </c>
      <c r="H1473" s="6">
        <f t="shared" ref="H1473:H1484" ca="1" si="725">ROUND(C1473*100+35,2)</f>
        <v>56.1</v>
      </c>
      <c r="I1473" s="6" t="s">
        <v>161</v>
      </c>
      <c r="J1473" s="6">
        <f t="shared" ref="J1473:J1478" ca="1" si="726">H1473+ROUND(D1473*100+35,0)</f>
        <v>112.1</v>
      </c>
      <c r="K1473" s="6" t="s">
        <v>166</v>
      </c>
      <c r="V1473" s="9"/>
    </row>
    <row r="1474" spans="1:26" x14ac:dyDescent="0.3">
      <c r="A1474" s="15">
        <v>0</v>
      </c>
      <c r="B1474" s="15">
        <v>0</v>
      </c>
      <c r="C1474" s="6">
        <f t="shared" ca="1" si="695"/>
        <v>0.47372004149853142</v>
      </c>
      <c r="D1474" s="6">
        <f t="shared" ca="1" si="696"/>
        <v>0.47372004149853142</v>
      </c>
      <c r="E1474" s="6" t="str">
        <f t="shared" si="724"/>
        <v/>
      </c>
      <c r="F1474" s="6" t="s">
        <v>160</v>
      </c>
      <c r="G1474" s="6" t="s">
        <v>159</v>
      </c>
      <c r="H1474" s="6">
        <f t="shared" ca="1" si="725"/>
        <v>82.37</v>
      </c>
      <c r="I1474" s="6" t="s">
        <v>161</v>
      </c>
      <c r="J1474" s="6">
        <f t="shared" ca="1" si="726"/>
        <v>164.37</v>
      </c>
      <c r="K1474" s="6" t="s">
        <v>166</v>
      </c>
      <c r="V1474" s="9"/>
    </row>
    <row r="1475" spans="1:26" x14ac:dyDescent="0.3">
      <c r="A1475" s="15">
        <v>0</v>
      </c>
      <c r="B1475" s="15">
        <v>0</v>
      </c>
      <c r="C1475" s="6">
        <f t="shared" ca="1" si="695"/>
        <v>0.98713966316447188</v>
      </c>
      <c r="D1475" s="6">
        <f t="shared" ca="1" si="696"/>
        <v>1.2860336835528119E-2</v>
      </c>
      <c r="E1475" s="6" t="str">
        <f t="shared" si="724"/>
        <v/>
      </c>
      <c r="F1475" s="6" t="s">
        <v>160</v>
      </c>
      <c r="G1475" s="6" t="s">
        <v>159</v>
      </c>
      <c r="H1475" s="6">
        <f t="shared" ca="1" si="725"/>
        <v>133.71</v>
      </c>
      <c r="I1475" s="6" t="s">
        <v>161</v>
      </c>
      <c r="J1475" s="6">
        <f t="shared" ca="1" si="726"/>
        <v>169.71</v>
      </c>
      <c r="K1475" s="6" t="s">
        <v>166</v>
      </c>
      <c r="V1475" s="9"/>
    </row>
    <row r="1476" spans="1:26" x14ac:dyDescent="0.3">
      <c r="A1476" s="15">
        <v>0</v>
      </c>
      <c r="B1476" s="15">
        <v>0</v>
      </c>
      <c r="C1476" s="6">
        <f t="shared" ca="1" si="695"/>
        <v>0.87872019395725043</v>
      </c>
      <c r="D1476" s="6">
        <f t="shared" ca="1" si="696"/>
        <v>0.12127980604274957</v>
      </c>
      <c r="E1476" s="6" t="str">
        <f t="shared" si="724"/>
        <v/>
      </c>
      <c r="F1476" s="6" t="s">
        <v>160</v>
      </c>
      <c r="G1476" s="6" t="s">
        <v>159</v>
      </c>
      <c r="H1476" s="6">
        <f t="shared" ca="1" si="725"/>
        <v>122.87</v>
      </c>
      <c r="I1476" s="6" t="s">
        <v>161</v>
      </c>
      <c r="J1476" s="6">
        <f t="shared" ca="1" si="726"/>
        <v>169.87</v>
      </c>
      <c r="K1476" s="6" t="s">
        <v>166</v>
      </c>
      <c r="V1476" s="9"/>
    </row>
    <row r="1477" spans="1:26" x14ac:dyDescent="0.3">
      <c r="A1477" s="15">
        <v>0</v>
      </c>
      <c r="B1477" s="15">
        <v>0</v>
      </c>
      <c r="C1477" s="6">
        <f t="shared" ref="C1477:C1540" ca="1" si="727">RAND()</f>
        <v>0.67414276895196523</v>
      </c>
      <c r="D1477" s="6">
        <f t="shared" ref="D1477:D1540" ca="1" si="728">IF(C1477&gt;0.1,      IF(C1477&lt;0.6,C1477,ABS(1-C1477)),C1477+0.5)</f>
        <v>0.32585723104803477</v>
      </c>
      <c r="E1477" s="6" t="str">
        <f t="shared" si="724"/>
        <v/>
      </c>
      <c r="F1477" s="6" t="s">
        <v>160</v>
      </c>
      <c r="G1477" s="6" t="s">
        <v>159</v>
      </c>
      <c r="H1477" s="6">
        <f t="shared" ca="1" si="725"/>
        <v>102.41</v>
      </c>
      <c r="I1477" s="6" t="s">
        <v>161</v>
      </c>
      <c r="J1477" s="6">
        <f t="shared" ca="1" si="726"/>
        <v>170.41</v>
      </c>
      <c r="K1477" s="6" t="s">
        <v>166</v>
      </c>
      <c r="V1477" s="9"/>
    </row>
    <row r="1478" spans="1:26" x14ac:dyDescent="0.3">
      <c r="A1478" s="15">
        <v>0</v>
      </c>
      <c r="B1478" s="15">
        <v>0</v>
      </c>
      <c r="C1478" s="6">
        <f t="shared" ca="1" si="727"/>
        <v>0.83367616149891044</v>
      </c>
      <c r="D1478" s="6">
        <f t="shared" ca="1" si="728"/>
        <v>0.16632383850108956</v>
      </c>
      <c r="E1478" s="6" t="str">
        <f t="shared" si="724"/>
        <v/>
      </c>
      <c r="F1478" s="6" t="s">
        <v>160</v>
      </c>
      <c r="G1478" s="6" t="s">
        <v>159</v>
      </c>
      <c r="H1478" s="6">
        <f t="shared" ca="1" si="725"/>
        <v>118.37</v>
      </c>
      <c r="I1478" s="6" t="s">
        <v>161</v>
      </c>
      <c r="J1478" s="6">
        <f t="shared" ca="1" si="726"/>
        <v>170.37</v>
      </c>
      <c r="K1478" s="6" t="s">
        <v>166</v>
      </c>
      <c r="V1478" s="9"/>
    </row>
    <row r="1479" spans="1:26" x14ac:dyDescent="0.3">
      <c r="A1479" s="15">
        <v>0</v>
      </c>
      <c r="B1479" s="15">
        <v>0</v>
      </c>
      <c r="C1479" s="6">
        <f t="shared" ca="1" si="727"/>
        <v>0.19068924881605809</v>
      </c>
      <c r="D1479" s="6">
        <f t="shared" ca="1" si="728"/>
        <v>0.19068924881605809</v>
      </c>
      <c r="E1479" s="6" t="str">
        <f t="shared" si="724"/>
        <v/>
      </c>
      <c r="F1479" s="6" t="s">
        <v>160</v>
      </c>
      <c r="G1479" s="6" t="s">
        <v>162</v>
      </c>
      <c r="H1479" s="6">
        <f t="shared" ca="1" si="725"/>
        <v>54.07</v>
      </c>
      <c r="I1479" s="6" t="s">
        <v>163</v>
      </c>
      <c r="J1479" s="6">
        <f t="shared" ref="J1479:J1484" ca="1" si="729">ROUND(D1479*100+35,0)</f>
        <v>54</v>
      </c>
      <c r="K1479" s="6" t="s">
        <v>164</v>
      </c>
      <c r="L1479" s="6">
        <f t="shared" ref="L1479:L1484" ca="1" si="730">ROUND(D1479*20,0)</f>
        <v>4</v>
      </c>
      <c r="M1479" s="6" t="s">
        <v>165</v>
      </c>
      <c r="V1479" s="9"/>
    </row>
    <row r="1480" spans="1:26" x14ac:dyDescent="0.3">
      <c r="A1480" s="15">
        <v>0</v>
      </c>
      <c r="B1480" s="15">
        <v>0</v>
      </c>
      <c r="C1480" s="6">
        <f t="shared" ca="1" si="727"/>
        <v>0.43323816126761416</v>
      </c>
      <c r="D1480" s="6">
        <f t="shared" ca="1" si="728"/>
        <v>0.43323816126761416</v>
      </c>
      <c r="E1480" s="6" t="str">
        <f t="shared" si="724"/>
        <v/>
      </c>
      <c r="F1480" s="6" t="s">
        <v>160</v>
      </c>
      <c r="G1480" s="6" t="s">
        <v>162</v>
      </c>
      <c r="H1480" s="6">
        <f t="shared" ca="1" si="725"/>
        <v>78.319999999999993</v>
      </c>
      <c r="I1480" s="6" t="s">
        <v>163</v>
      </c>
      <c r="J1480" s="6">
        <f t="shared" ca="1" si="729"/>
        <v>78</v>
      </c>
      <c r="K1480" s="6" t="s">
        <v>164</v>
      </c>
      <c r="L1480" s="6">
        <f t="shared" ca="1" si="730"/>
        <v>9</v>
      </c>
      <c r="M1480" s="6" t="s">
        <v>165</v>
      </c>
      <c r="V1480" s="9"/>
    </row>
    <row r="1481" spans="1:26" x14ac:dyDescent="0.3">
      <c r="A1481" s="15">
        <v>0</v>
      </c>
      <c r="B1481" s="15">
        <v>0</v>
      </c>
      <c r="C1481" s="6">
        <f t="shared" ca="1" si="727"/>
        <v>0.73419538772258341</v>
      </c>
      <c r="D1481" s="6">
        <f t="shared" ca="1" si="728"/>
        <v>0.26580461227741659</v>
      </c>
      <c r="E1481" s="6" t="str">
        <f t="shared" si="724"/>
        <v/>
      </c>
      <c r="F1481" s="6" t="s">
        <v>160</v>
      </c>
      <c r="G1481" s="6" t="s">
        <v>162</v>
      </c>
      <c r="H1481" s="6">
        <f t="shared" ca="1" si="725"/>
        <v>108.42</v>
      </c>
      <c r="I1481" s="6" t="s">
        <v>163</v>
      </c>
      <c r="J1481" s="6">
        <f t="shared" ca="1" si="729"/>
        <v>62</v>
      </c>
      <c r="K1481" s="6" t="s">
        <v>164</v>
      </c>
      <c r="L1481" s="6">
        <f t="shared" ca="1" si="730"/>
        <v>5</v>
      </c>
      <c r="M1481" s="6" t="s">
        <v>165</v>
      </c>
      <c r="V1481" s="9"/>
    </row>
    <row r="1482" spans="1:26" x14ac:dyDescent="0.3">
      <c r="A1482" s="15">
        <v>0</v>
      </c>
      <c r="B1482" s="15">
        <v>0</v>
      </c>
      <c r="C1482" s="6">
        <f t="shared" ca="1" si="727"/>
        <v>0.23862582026198431</v>
      </c>
      <c r="D1482" s="6">
        <f t="shared" ca="1" si="728"/>
        <v>0.23862582026198431</v>
      </c>
      <c r="E1482" s="6" t="str">
        <f t="shared" si="724"/>
        <v/>
      </c>
      <c r="F1482" s="6" t="s">
        <v>160</v>
      </c>
      <c r="G1482" s="6" t="s">
        <v>162</v>
      </c>
      <c r="H1482" s="6">
        <f t="shared" ca="1" si="725"/>
        <v>58.86</v>
      </c>
      <c r="I1482" s="6" t="s">
        <v>163</v>
      </c>
      <c r="J1482" s="6">
        <f t="shared" ca="1" si="729"/>
        <v>59</v>
      </c>
      <c r="K1482" s="6" t="s">
        <v>164</v>
      </c>
      <c r="L1482" s="6">
        <f t="shared" ca="1" si="730"/>
        <v>5</v>
      </c>
      <c r="M1482" s="6" t="s">
        <v>165</v>
      </c>
      <c r="V1482" s="9"/>
    </row>
    <row r="1483" spans="1:26" x14ac:dyDescent="0.3">
      <c r="A1483" s="15">
        <v>0</v>
      </c>
      <c r="B1483" s="15">
        <v>0</v>
      </c>
      <c r="C1483" s="6">
        <f t="shared" ca="1" si="727"/>
        <v>0.46738348607230495</v>
      </c>
      <c r="D1483" s="6">
        <f t="shared" ca="1" si="728"/>
        <v>0.46738348607230495</v>
      </c>
      <c r="E1483" s="6" t="str">
        <f t="shared" si="724"/>
        <v/>
      </c>
      <c r="F1483" s="6" t="s">
        <v>160</v>
      </c>
      <c r="G1483" s="6" t="s">
        <v>162</v>
      </c>
      <c r="H1483" s="6">
        <f t="shared" ca="1" si="725"/>
        <v>81.739999999999995</v>
      </c>
      <c r="I1483" s="6" t="s">
        <v>163</v>
      </c>
      <c r="J1483" s="6">
        <f t="shared" ca="1" si="729"/>
        <v>82</v>
      </c>
      <c r="K1483" s="6" t="s">
        <v>164</v>
      </c>
      <c r="L1483" s="6">
        <f t="shared" ca="1" si="730"/>
        <v>9</v>
      </c>
      <c r="M1483" s="6" t="s">
        <v>165</v>
      </c>
      <c r="N1483" s="10"/>
      <c r="O1483" s="10"/>
      <c r="P1483" s="10"/>
      <c r="Q1483" s="10"/>
      <c r="R1483" s="10"/>
      <c r="S1483" s="10"/>
      <c r="T1483" s="10"/>
      <c r="U1483" s="10"/>
      <c r="V1483" s="11"/>
      <c r="W1483" s="10"/>
      <c r="X1483" s="10"/>
      <c r="Y1483" s="10"/>
      <c r="Z1483" s="10"/>
    </row>
    <row r="1484" spans="1:26" x14ac:dyDescent="0.3">
      <c r="A1484" s="15">
        <v>0</v>
      </c>
      <c r="B1484" s="15">
        <v>0</v>
      </c>
      <c r="C1484" s="6">
        <f t="shared" ca="1" si="727"/>
        <v>0.84817154390811378</v>
      </c>
      <c r="D1484" s="6">
        <f t="shared" ca="1" si="728"/>
        <v>0.15182845609188622</v>
      </c>
      <c r="E1484" s="6" t="str">
        <f t="shared" si="724"/>
        <v/>
      </c>
      <c r="F1484" s="6" t="s">
        <v>160</v>
      </c>
      <c r="G1484" s="6" t="s">
        <v>162</v>
      </c>
      <c r="H1484" s="6">
        <f t="shared" ca="1" si="725"/>
        <v>119.82</v>
      </c>
      <c r="I1484" s="6" t="s">
        <v>163</v>
      </c>
      <c r="J1484" s="6">
        <f t="shared" ca="1" si="729"/>
        <v>50</v>
      </c>
      <c r="K1484" s="6" t="s">
        <v>164</v>
      </c>
      <c r="L1484" s="6">
        <f t="shared" ca="1" si="730"/>
        <v>3</v>
      </c>
      <c r="M1484" s="6" t="s">
        <v>165</v>
      </c>
      <c r="V1484" s="9"/>
    </row>
    <row r="1485" spans="1:26" ht="42.55" x14ac:dyDescent="0.3">
      <c r="A1485" s="15" t="s">
        <v>158</v>
      </c>
      <c r="B1485" s="15">
        <v>0</v>
      </c>
      <c r="C1485" s="6">
        <f t="shared" ca="1" si="727"/>
        <v>0.36657391598331479</v>
      </c>
      <c r="D1485" s="6">
        <f t="shared" ca="1" si="728"/>
        <v>0.36657391598331479</v>
      </c>
      <c r="E1485" s="17" t="str">
        <f t="shared" ref="E1485" si="731">IF(A1485=0,"",_xlfn.CONCAT("\end{enumerate} \section*{ Cuenta ",A1485,"} \begin{enumerate}"))</f>
        <v>\end{enumerate} \section*{ Cuenta X} \begin{enumerate}</v>
      </c>
    </row>
    <row r="1486" spans="1:26" x14ac:dyDescent="0.3">
      <c r="A1486" s="15">
        <v>0</v>
      </c>
      <c r="B1486" s="15">
        <v>0</v>
      </c>
      <c r="C1486" s="6">
        <f t="shared" ca="1" si="727"/>
        <v>0.96584667923626866</v>
      </c>
      <c r="D1486" s="6">
        <f t="shared" ca="1" si="728"/>
        <v>3.4153320763731343E-2</v>
      </c>
      <c r="E1486" s="6" t="str">
        <f t="shared" ref="E1486:E1497" si="732">IF(A1486=0,"",_xlfn.CONCAT("## ",A1486))</f>
        <v/>
      </c>
      <c r="F1486" s="6" t="s">
        <v>160</v>
      </c>
      <c r="G1486" s="6" t="s">
        <v>159</v>
      </c>
      <c r="H1486" s="6">
        <f t="shared" ref="H1486:H1497" ca="1" si="733">ROUND(C1486*100+35,2)</f>
        <v>131.58000000000001</v>
      </c>
      <c r="I1486" s="6" t="s">
        <v>161</v>
      </c>
      <c r="J1486" s="6">
        <f t="shared" ref="J1486:J1491" ca="1" si="734">H1486+ROUND(D1486*100+35,0)</f>
        <v>169.58</v>
      </c>
      <c r="K1486" s="6" t="s">
        <v>166</v>
      </c>
      <c r="V1486" s="9"/>
    </row>
    <row r="1487" spans="1:26" x14ac:dyDescent="0.3">
      <c r="A1487" s="15">
        <v>0</v>
      </c>
      <c r="B1487" s="15">
        <v>0</v>
      </c>
      <c r="C1487" s="6">
        <f t="shared" ca="1" si="727"/>
        <v>0.57659281588606714</v>
      </c>
      <c r="D1487" s="6">
        <f t="shared" ca="1" si="728"/>
        <v>0.57659281588606714</v>
      </c>
      <c r="E1487" s="6" t="str">
        <f t="shared" si="732"/>
        <v/>
      </c>
      <c r="F1487" s="6" t="s">
        <v>160</v>
      </c>
      <c r="G1487" s="6" t="s">
        <v>159</v>
      </c>
      <c r="H1487" s="6">
        <f t="shared" ca="1" si="733"/>
        <v>92.66</v>
      </c>
      <c r="I1487" s="6" t="s">
        <v>161</v>
      </c>
      <c r="J1487" s="6">
        <f t="shared" ca="1" si="734"/>
        <v>185.66</v>
      </c>
      <c r="K1487" s="6" t="s">
        <v>166</v>
      </c>
      <c r="V1487" s="9"/>
    </row>
    <row r="1488" spans="1:26" x14ac:dyDescent="0.3">
      <c r="A1488" s="15">
        <v>0</v>
      </c>
      <c r="B1488" s="15">
        <v>0</v>
      </c>
      <c r="C1488" s="6">
        <f t="shared" ca="1" si="727"/>
        <v>0.28958991248629962</v>
      </c>
      <c r="D1488" s="6">
        <f t="shared" ca="1" si="728"/>
        <v>0.28958991248629962</v>
      </c>
      <c r="E1488" s="6" t="str">
        <f t="shared" si="732"/>
        <v/>
      </c>
      <c r="F1488" s="6" t="s">
        <v>160</v>
      </c>
      <c r="G1488" s="6" t="s">
        <v>159</v>
      </c>
      <c r="H1488" s="6">
        <f t="shared" ca="1" si="733"/>
        <v>63.96</v>
      </c>
      <c r="I1488" s="6" t="s">
        <v>161</v>
      </c>
      <c r="J1488" s="6">
        <f t="shared" ca="1" si="734"/>
        <v>127.96000000000001</v>
      </c>
      <c r="K1488" s="6" t="s">
        <v>166</v>
      </c>
      <c r="V1488" s="9"/>
    </row>
    <row r="1489" spans="1:26" x14ac:dyDescent="0.3">
      <c r="A1489" s="15">
        <v>0</v>
      </c>
      <c r="B1489" s="15">
        <v>0</v>
      </c>
      <c r="C1489" s="6">
        <f t="shared" ca="1" si="727"/>
        <v>0.64319652569261865</v>
      </c>
      <c r="D1489" s="6">
        <f t="shared" ca="1" si="728"/>
        <v>0.35680347430738135</v>
      </c>
      <c r="E1489" s="6" t="str">
        <f t="shared" si="732"/>
        <v/>
      </c>
      <c r="F1489" s="6" t="s">
        <v>160</v>
      </c>
      <c r="G1489" s="6" t="s">
        <v>159</v>
      </c>
      <c r="H1489" s="6">
        <f t="shared" ca="1" si="733"/>
        <v>99.32</v>
      </c>
      <c r="I1489" s="6" t="s">
        <v>161</v>
      </c>
      <c r="J1489" s="6">
        <f t="shared" ca="1" si="734"/>
        <v>170.32</v>
      </c>
      <c r="K1489" s="6" t="s">
        <v>166</v>
      </c>
      <c r="V1489" s="9"/>
    </row>
    <row r="1490" spans="1:26" x14ac:dyDescent="0.3">
      <c r="A1490" s="15">
        <v>0</v>
      </c>
      <c r="B1490" s="15">
        <v>0</v>
      </c>
      <c r="C1490" s="6">
        <f t="shared" ca="1" si="727"/>
        <v>9.6920205760424261E-2</v>
      </c>
      <c r="D1490" s="6">
        <f t="shared" ca="1" si="728"/>
        <v>0.59692020576042426</v>
      </c>
      <c r="E1490" s="6" t="str">
        <f t="shared" si="732"/>
        <v/>
      </c>
      <c r="F1490" s="6" t="s">
        <v>160</v>
      </c>
      <c r="G1490" s="6" t="s">
        <v>159</v>
      </c>
      <c r="H1490" s="6">
        <f t="shared" ca="1" si="733"/>
        <v>44.69</v>
      </c>
      <c r="I1490" s="6" t="s">
        <v>161</v>
      </c>
      <c r="J1490" s="6">
        <f t="shared" ca="1" si="734"/>
        <v>139.69</v>
      </c>
      <c r="K1490" s="6" t="s">
        <v>166</v>
      </c>
      <c r="V1490" s="9"/>
    </row>
    <row r="1491" spans="1:26" x14ac:dyDescent="0.3">
      <c r="A1491" s="15">
        <v>0</v>
      </c>
      <c r="B1491" s="15">
        <v>0</v>
      </c>
      <c r="C1491" s="6">
        <f t="shared" ca="1" si="727"/>
        <v>0.19780231207289478</v>
      </c>
      <c r="D1491" s="6">
        <f t="shared" ca="1" si="728"/>
        <v>0.19780231207289478</v>
      </c>
      <c r="E1491" s="6" t="str">
        <f t="shared" si="732"/>
        <v/>
      </c>
      <c r="F1491" s="6" t="s">
        <v>160</v>
      </c>
      <c r="G1491" s="6" t="s">
        <v>159</v>
      </c>
      <c r="H1491" s="6">
        <f t="shared" ca="1" si="733"/>
        <v>54.78</v>
      </c>
      <c r="I1491" s="6" t="s">
        <v>161</v>
      </c>
      <c r="J1491" s="6">
        <f t="shared" ca="1" si="734"/>
        <v>109.78</v>
      </c>
      <c r="K1491" s="6" t="s">
        <v>166</v>
      </c>
      <c r="V1491" s="9"/>
    </row>
    <row r="1492" spans="1:26" x14ac:dyDescent="0.3">
      <c r="A1492" s="15">
        <v>0</v>
      </c>
      <c r="B1492" s="15">
        <v>0</v>
      </c>
      <c r="C1492" s="6">
        <f t="shared" ca="1" si="727"/>
        <v>0.29076342323954041</v>
      </c>
      <c r="D1492" s="6">
        <f t="shared" ca="1" si="728"/>
        <v>0.29076342323954041</v>
      </c>
      <c r="E1492" s="6" t="str">
        <f t="shared" si="732"/>
        <v/>
      </c>
      <c r="F1492" s="6" t="s">
        <v>160</v>
      </c>
      <c r="G1492" s="6" t="s">
        <v>162</v>
      </c>
      <c r="H1492" s="6">
        <f t="shared" ca="1" si="733"/>
        <v>64.08</v>
      </c>
      <c r="I1492" s="6" t="s">
        <v>163</v>
      </c>
      <c r="J1492" s="6">
        <f t="shared" ref="J1492:J1497" ca="1" si="735">ROUND(D1492*100+35,0)</f>
        <v>64</v>
      </c>
      <c r="K1492" s="6" t="s">
        <v>164</v>
      </c>
      <c r="L1492" s="6">
        <f t="shared" ref="L1492:L1497" ca="1" si="736">ROUND(D1492*20,0)</f>
        <v>6</v>
      </c>
      <c r="M1492" s="6" t="s">
        <v>165</v>
      </c>
      <c r="V1492" s="9"/>
    </row>
    <row r="1493" spans="1:26" x14ac:dyDescent="0.3">
      <c r="A1493" s="15">
        <v>0</v>
      </c>
      <c r="B1493" s="15">
        <v>0</v>
      </c>
      <c r="C1493" s="6">
        <f t="shared" ca="1" si="727"/>
        <v>0.80103633114171091</v>
      </c>
      <c r="D1493" s="6">
        <f t="shared" ca="1" si="728"/>
        <v>0.19896366885828909</v>
      </c>
      <c r="E1493" s="6" t="str">
        <f t="shared" si="732"/>
        <v/>
      </c>
      <c r="F1493" s="6" t="s">
        <v>160</v>
      </c>
      <c r="G1493" s="6" t="s">
        <v>162</v>
      </c>
      <c r="H1493" s="6">
        <f t="shared" ca="1" si="733"/>
        <v>115.1</v>
      </c>
      <c r="I1493" s="6" t="s">
        <v>163</v>
      </c>
      <c r="J1493" s="6">
        <f t="shared" ca="1" si="735"/>
        <v>55</v>
      </c>
      <c r="K1493" s="6" t="s">
        <v>164</v>
      </c>
      <c r="L1493" s="6">
        <f t="shared" ca="1" si="736"/>
        <v>4</v>
      </c>
      <c r="M1493" s="6" t="s">
        <v>165</v>
      </c>
      <c r="V1493" s="9"/>
    </row>
    <row r="1494" spans="1:26" x14ac:dyDescent="0.3">
      <c r="A1494" s="15">
        <v>0</v>
      </c>
      <c r="B1494" s="15">
        <v>0</v>
      </c>
      <c r="C1494" s="6">
        <f t="shared" ca="1" si="727"/>
        <v>0.83976464525454297</v>
      </c>
      <c r="D1494" s="6">
        <f t="shared" ca="1" si="728"/>
        <v>0.16023535474545703</v>
      </c>
      <c r="E1494" s="6" t="str">
        <f t="shared" si="732"/>
        <v/>
      </c>
      <c r="F1494" s="6" t="s">
        <v>160</v>
      </c>
      <c r="G1494" s="6" t="s">
        <v>162</v>
      </c>
      <c r="H1494" s="6">
        <f t="shared" ca="1" si="733"/>
        <v>118.98</v>
      </c>
      <c r="I1494" s="6" t="s">
        <v>163</v>
      </c>
      <c r="J1494" s="6">
        <f t="shared" ca="1" si="735"/>
        <v>51</v>
      </c>
      <c r="K1494" s="6" t="s">
        <v>164</v>
      </c>
      <c r="L1494" s="6">
        <f t="shared" ca="1" si="736"/>
        <v>3</v>
      </c>
      <c r="M1494" s="6" t="s">
        <v>165</v>
      </c>
      <c r="V1494" s="9"/>
    </row>
    <row r="1495" spans="1:26" x14ac:dyDescent="0.3">
      <c r="A1495" s="15">
        <v>0</v>
      </c>
      <c r="B1495" s="15">
        <v>0</v>
      </c>
      <c r="C1495" s="6">
        <f t="shared" ca="1" si="727"/>
        <v>0.25843889458402403</v>
      </c>
      <c r="D1495" s="6">
        <f t="shared" ca="1" si="728"/>
        <v>0.25843889458402403</v>
      </c>
      <c r="E1495" s="6" t="str">
        <f t="shared" si="732"/>
        <v/>
      </c>
      <c r="F1495" s="6" t="s">
        <v>160</v>
      </c>
      <c r="G1495" s="6" t="s">
        <v>162</v>
      </c>
      <c r="H1495" s="6">
        <f t="shared" ca="1" si="733"/>
        <v>60.84</v>
      </c>
      <c r="I1495" s="6" t="s">
        <v>163</v>
      </c>
      <c r="J1495" s="6">
        <f t="shared" ca="1" si="735"/>
        <v>61</v>
      </c>
      <c r="K1495" s="6" t="s">
        <v>164</v>
      </c>
      <c r="L1495" s="6">
        <f t="shared" ca="1" si="736"/>
        <v>5</v>
      </c>
      <c r="M1495" s="6" t="s">
        <v>165</v>
      </c>
      <c r="V1495" s="9"/>
    </row>
    <row r="1496" spans="1:26" x14ac:dyDescent="0.3">
      <c r="A1496" s="15">
        <v>0</v>
      </c>
      <c r="B1496" s="15">
        <v>0</v>
      </c>
      <c r="C1496" s="6">
        <f t="shared" ca="1" si="727"/>
        <v>0.43251748796127387</v>
      </c>
      <c r="D1496" s="6">
        <f t="shared" ca="1" si="728"/>
        <v>0.43251748796127387</v>
      </c>
      <c r="E1496" s="6" t="str">
        <f t="shared" si="732"/>
        <v/>
      </c>
      <c r="F1496" s="6" t="s">
        <v>160</v>
      </c>
      <c r="G1496" s="6" t="s">
        <v>162</v>
      </c>
      <c r="H1496" s="6">
        <f t="shared" ca="1" si="733"/>
        <v>78.25</v>
      </c>
      <c r="I1496" s="6" t="s">
        <v>163</v>
      </c>
      <c r="J1496" s="6">
        <f t="shared" ca="1" si="735"/>
        <v>78</v>
      </c>
      <c r="K1496" s="6" t="s">
        <v>164</v>
      </c>
      <c r="L1496" s="6">
        <f t="shared" ca="1" si="736"/>
        <v>9</v>
      </c>
      <c r="M1496" s="6" t="s">
        <v>165</v>
      </c>
      <c r="N1496" s="10"/>
      <c r="O1496" s="10"/>
      <c r="P1496" s="10"/>
      <c r="Q1496" s="10"/>
      <c r="R1496" s="10"/>
      <c r="S1496" s="10"/>
      <c r="T1496" s="10"/>
      <c r="U1496" s="10"/>
      <c r="V1496" s="11"/>
      <c r="W1496" s="10"/>
      <c r="X1496" s="10"/>
      <c r="Y1496" s="10"/>
      <c r="Z1496" s="10"/>
    </row>
    <row r="1497" spans="1:26" x14ac:dyDescent="0.3">
      <c r="A1497" s="15">
        <v>0</v>
      </c>
      <c r="B1497" s="15">
        <v>0</v>
      </c>
      <c r="C1497" s="6">
        <f t="shared" ca="1" si="727"/>
        <v>0.62994218286649117</v>
      </c>
      <c r="D1497" s="6">
        <f t="shared" ca="1" si="728"/>
        <v>0.37005781713350883</v>
      </c>
      <c r="E1497" s="6" t="str">
        <f t="shared" si="732"/>
        <v/>
      </c>
      <c r="F1497" s="6" t="s">
        <v>160</v>
      </c>
      <c r="G1497" s="6" t="s">
        <v>162</v>
      </c>
      <c r="H1497" s="6">
        <f t="shared" ca="1" si="733"/>
        <v>97.99</v>
      </c>
      <c r="I1497" s="6" t="s">
        <v>163</v>
      </c>
      <c r="J1497" s="6">
        <f t="shared" ca="1" si="735"/>
        <v>72</v>
      </c>
      <c r="K1497" s="6" t="s">
        <v>164</v>
      </c>
      <c r="L1497" s="6">
        <f t="shared" ca="1" si="736"/>
        <v>7</v>
      </c>
      <c r="M1497" s="6" t="s">
        <v>165</v>
      </c>
      <c r="V1497" s="9"/>
    </row>
    <row r="1498" spans="1:26" ht="42.55" x14ac:dyDescent="0.3">
      <c r="A1498" s="15" t="s">
        <v>158</v>
      </c>
      <c r="B1498" s="15">
        <v>0</v>
      </c>
      <c r="C1498" s="6">
        <f t="shared" ca="1" si="727"/>
        <v>0.86127589757824985</v>
      </c>
      <c r="D1498" s="6">
        <f t="shared" ca="1" si="728"/>
        <v>0.13872410242175015</v>
      </c>
      <c r="E1498" s="17" t="str">
        <f t="shared" ref="E1498" si="737">IF(A1498=0,"",_xlfn.CONCAT("\end{enumerate} \section*{ Cuenta ",A1498,"} \begin{enumerate}"))</f>
        <v>\end{enumerate} \section*{ Cuenta X} \begin{enumerate}</v>
      </c>
    </row>
    <row r="1499" spans="1:26" x14ac:dyDescent="0.3">
      <c r="A1499" s="15">
        <v>0</v>
      </c>
      <c r="B1499" s="15">
        <v>0</v>
      </c>
      <c r="C1499" s="6">
        <f t="shared" ca="1" si="727"/>
        <v>0.1182752572116984</v>
      </c>
      <c r="D1499" s="6">
        <f t="shared" ca="1" si="728"/>
        <v>0.1182752572116984</v>
      </c>
      <c r="E1499" s="6" t="str">
        <f t="shared" ref="E1499:E1510" si="738">IF(A1499=0,"",_xlfn.CONCAT("## ",A1499))</f>
        <v/>
      </c>
      <c r="F1499" s="6" t="s">
        <v>160</v>
      </c>
      <c r="G1499" s="6" t="s">
        <v>159</v>
      </c>
      <c r="H1499" s="6">
        <f t="shared" ref="H1499:H1510" ca="1" si="739">ROUND(C1499*100+35,2)</f>
        <v>46.83</v>
      </c>
      <c r="I1499" s="6" t="s">
        <v>161</v>
      </c>
      <c r="J1499" s="6">
        <f t="shared" ref="J1499:J1504" ca="1" si="740">H1499+ROUND(D1499*100+35,0)</f>
        <v>93.83</v>
      </c>
      <c r="K1499" s="6" t="s">
        <v>166</v>
      </c>
      <c r="V1499" s="9"/>
    </row>
    <row r="1500" spans="1:26" x14ac:dyDescent="0.3">
      <c r="A1500" s="15">
        <v>0</v>
      </c>
      <c r="B1500" s="15">
        <v>0</v>
      </c>
      <c r="C1500" s="6">
        <f t="shared" ca="1" si="727"/>
        <v>0.19093591269514543</v>
      </c>
      <c r="D1500" s="6">
        <f t="shared" ca="1" si="728"/>
        <v>0.19093591269514543</v>
      </c>
      <c r="E1500" s="6" t="str">
        <f t="shared" si="738"/>
        <v/>
      </c>
      <c r="F1500" s="6" t="s">
        <v>160</v>
      </c>
      <c r="G1500" s="6" t="s">
        <v>159</v>
      </c>
      <c r="H1500" s="6">
        <f t="shared" ca="1" si="739"/>
        <v>54.09</v>
      </c>
      <c r="I1500" s="6" t="s">
        <v>161</v>
      </c>
      <c r="J1500" s="6">
        <f t="shared" ca="1" si="740"/>
        <v>108.09</v>
      </c>
      <c r="K1500" s="6" t="s">
        <v>166</v>
      </c>
      <c r="V1500" s="9"/>
    </row>
    <row r="1501" spans="1:26" x14ac:dyDescent="0.3">
      <c r="A1501" s="15">
        <v>0</v>
      </c>
      <c r="B1501" s="15">
        <v>0</v>
      </c>
      <c r="C1501" s="6">
        <f t="shared" ca="1" si="727"/>
        <v>0.24905915746802409</v>
      </c>
      <c r="D1501" s="6">
        <f t="shared" ca="1" si="728"/>
        <v>0.24905915746802409</v>
      </c>
      <c r="E1501" s="6" t="str">
        <f t="shared" si="738"/>
        <v/>
      </c>
      <c r="F1501" s="6" t="s">
        <v>160</v>
      </c>
      <c r="G1501" s="6" t="s">
        <v>159</v>
      </c>
      <c r="H1501" s="6">
        <f t="shared" ca="1" si="739"/>
        <v>59.91</v>
      </c>
      <c r="I1501" s="6" t="s">
        <v>161</v>
      </c>
      <c r="J1501" s="6">
        <f t="shared" ca="1" si="740"/>
        <v>119.91</v>
      </c>
      <c r="K1501" s="6" t="s">
        <v>166</v>
      </c>
      <c r="V1501" s="9"/>
    </row>
    <row r="1502" spans="1:26" x14ac:dyDescent="0.3">
      <c r="A1502" s="15">
        <v>0</v>
      </c>
      <c r="B1502" s="15">
        <v>0</v>
      </c>
      <c r="C1502" s="6">
        <f t="shared" ca="1" si="727"/>
        <v>0.13843331451745711</v>
      </c>
      <c r="D1502" s="6">
        <f t="shared" ca="1" si="728"/>
        <v>0.13843331451745711</v>
      </c>
      <c r="E1502" s="6" t="str">
        <f t="shared" si="738"/>
        <v/>
      </c>
      <c r="F1502" s="6" t="s">
        <v>160</v>
      </c>
      <c r="G1502" s="6" t="s">
        <v>159</v>
      </c>
      <c r="H1502" s="6">
        <f t="shared" ca="1" si="739"/>
        <v>48.84</v>
      </c>
      <c r="I1502" s="6" t="s">
        <v>161</v>
      </c>
      <c r="J1502" s="6">
        <f t="shared" ca="1" si="740"/>
        <v>97.84</v>
      </c>
      <c r="K1502" s="6" t="s">
        <v>166</v>
      </c>
      <c r="V1502" s="9"/>
    </row>
    <row r="1503" spans="1:26" x14ac:dyDescent="0.3">
      <c r="A1503" s="15">
        <v>0</v>
      </c>
      <c r="B1503" s="15">
        <v>0</v>
      </c>
      <c r="C1503" s="6">
        <f t="shared" ca="1" si="727"/>
        <v>0.23341175327518449</v>
      </c>
      <c r="D1503" s="6">
        <f t="shared" ca="1" si="728"/>
        <v>0.23341175327518449</v>
      </c>
      <c r="E1503" s="6" t="str">
        <f t="shared" si="738"/>
        <v/>
      </c>
      <c r="F1503" s="6" t="s">
        <v>160</v>
      </c>
      <c r="G1503" s="6" t="s">
        <v>159</v>
      </c>
      <c r="H1503" s="6">
        <f t="shared" ca="1" si="739"/>
        <v>58.34</v>
      </c>
      <c r="I1503" s="6" t="s">
        <v>161</v>
      </c>
      <c r="J1503" s="6">
        <f t="shared" ca="1" si="740"/>
        <v>116.34</v>
      </c>
      <c r="K1503" s="6" t="s">
        <v>166</v>
      </c>
      <c r="V1503" s="9"/>
    </row>
    <row r="1504" spans="1:26" x14ac:dyDescent="0.3">
      <c r="A1504" s="15">
        <v>0</v>
      </c>
      <c r="B1504" s="15">
        <v>0</v>
      </c>
      <c r="C1504" s="6">
        <f t="shared" ca="1" si="727"/>
        <v>0.92863587001449632</v>
      </c>
      <c r="D1504" s="6">
        <f t="shared" ca="1" si="728"/>
        <v>7.1364129985503677E-2</v>
      </c>
      <c r="E1504" s="6" t="str">
        <f t="shared" si="738"/>
        <v/>
      </c>
      <c r="F1504" s="6" t="s">
        <v>160</v>
      </c>
      <c r="G1504" s="6" t="s">
        <v>159</v>
      </c>
      <c r="H1504" s="6">
        <f t="shared" ca="1" si="739"/>
        <v>127.86</v>
      </c>
      <c r="I1504" s="6" t="s">
        <v>161</v>
      </c>
      <c r="J1504" s="6">
        <f t="shared" ca="1" si="740"/>
        <v>169.86</v>
      </c>
      <c r="K1504" s="6" t="s">
        <v>166</v>
      </c>
      <c r="V1504" s="9"/>
    </row>
    <row r="1505" spans="1:26" x14ac:dyDescent="0.3">
      <c r="A1505" s="15">
        <v>0</v>
      </c>
      <c r="B1505" s="15">
        <v>0</v>
      </c>
      <c r="C1505" s="6">
        <f t="shared" ca="1" si="727"/>
        <v>0.516123009873804</v>
      </c>
      <c r="D1505" s="6">
        <f t="shared" ca="1" si="728"/>
        <v>0.516123009873804</v>
      </c>
      <c r="E1505" s="6" t="str">
        <f t="shared" si="738"/>
        <v/>
      </c>
      <c r="F1505" s="6" t="s">
        <v>160</v>
      </c>
      <c r="G1505" s="6" t="s">
        <v>162</v>
      </c>
      <c r="H1505" s="6">
        <f t="shared" ca="1" si="739"/>
        <v>86.61</v>
      </c>
      <c r="I1505" s="6" t="s">
        <v>163</v>
      </c>
      <c r="J1505" s="6">
        <f t="shared" ref="J1505:J1510" ca="1" si="741">ROUND(D1505*100+35,0)</f>
        <v>87</v>
      </c>
      <c r="K1505" s="6" t="s">
        <v>164</v>
      </c>
      <c r="L1505" s="6">
        <f t="shared" ref="L1505:L1510" ca="1" si="742">ROUND(D1505*20,0)</f>
        <v>10</v>
      </c>
      <c r="M1505" s="6" t="s">
        <v>165</v>
      </c>
      <c r="V1505" s="9"/>
    </row>
    <row r="1506" spans="1:26" x14ac:dyDescent="0.3">
      <c r="A1506" s="15">
        <v>0</v>
      </c>
      <c r="B1506" s="15">
        <v>0</v>
      </c>
      <c r="C1506" s="6">
        <f t="shared" ca="1" si="727"/>
        <v>0.89872226706700575</v>
      </c>
      <c r="D1506" s="6">
        <f t="shared" ca="1" si="728"/>
        <v>0.10127773293299425</v>
      </c>
      <c r="E1506" s="6" t="str">
        <f t="shared" si="738"/>
        <v/>
      </c>
      <c r="F1506" s="6" t="s">
        <v>160</v>
      </c>
      <c r="G1506" s="6" t="s">
        <v>162</v>
      </c>
      <c r="H1506" s="6">
        <f t="shared" ca="1" si="739"/>
        <v>124.87</v>
      </c>
      <c r="I1506" s="6" t="s">
        <v>163</v>
      </c>
      <c r="J1506" s="6">
        <f t="shared" ca="1" si="741"/>
        <v>45</v>
      </c>
      <c r="K1506" s="6" t="s">
        <v>164</v>
      </c>
      <c r="L1506" s="6">
        <f t="shared" ca="1" si="742"/>
        <v>2</v>
      </c>
      <c r="M1506" s="6" t="s">
        <v>165</v>
      </c>
      <c r="V1506" s="9"/>
    </row>
    <row r="1507" spans="1:26" x14ac:dyDescent="0.3">
      <c r="A1507" s="15">
        <v>0</v>
      </c>
      <c r="B1507" s="15">
        <v>0</v>
      </c>
      <c r="C1507" s="6">
        <f t="shared" ca="1" si="727"/>
        <v>0.15893503837949086</v>
      </c>
      <c r="D1507" s="6">
        <f t="shared" ca="1" si="728"/>
        <v>0.15893503837949086</v>
      </c>
      <c r="E1507" s="6" t="str">
        <f t="shared" si="738"/>
        <v/>
      </c>
      <c r="F1507" s="6" t="s">
        <v>160</v>
      </c>
      <c r="G1507" s="6" t="s">
        <v>162</v>
      </c>
      <c r="H1507" s="6">
        <f t="shared" ca="1" si="739"/>
        <v>50.89</v>
      </c>
      <c r="I1507" s="6" t="s">
        <v>163</v>
      </c>
      <c r="J1507" s="6">
        <f t="shared" ca="1" si="741"/>
        <v>51</v>
      </c>
      <c r="K1507" s="6" t="s">
        <v>164</v>
      </c>
      <c r="L1507" s="6">
        <f t="shared" ca="1" si="742"/>
        <v>3</v>
      </c>
      <c r="M1507" s="6" t="s">
        <v>165</v>
      </c>
      <c r="V1507" s="9"/>
    </row>
    <row r="1508" spans="1:26" x14ac:dyDescent="0.3">
      <c r="A1508" s="15">
        <v>0</v>
      </c>
      <c r="B1508" s="15">
        <v>0</v>
      </c>
      <c r="C1508" s="6">
        <f t="shared" ca="1" si="727"/>
        <v>0.49398749628032268</v>
      </c>
      <c r="D1508" s="6">
        <f t="shared" ca="1" si="728"/>
        <v>0.49398749628032268</v>
      </c>
      <c r="E1508" s="6" t="str">
        <f t="shared" si="738"/>
        <v/>
      </c>
      <c r="F1508" s="6" t="s">
        <v>160</v>
      </c>
      <c r="G1508" s="6" t="s">
        <v>162</v>
      </c>
      <c r="H1508" s="6">
        <f t="shared" ca="1" si="739"/>
        <v>84.4</v>
      </c>
      <c r="I1508" s="6" t="s">
        <v>163</v>
      </c>
      <c r="J1508" s="6">
        <f t="shared" ca="1" si="741"/>
        <v>84</v>
      </c>
      <c r="K1508" s="6" t="s">
        <v>164</v>
      </c>
      <c r="L1508" s="6">
        <f t="shared" ca="1" si="742"/>
        <v>10</v>
      </c>
      <c r="M1508" s="6" t="s">
        <v>165</v>
      </c>
      <c r="V1508" s="9"/>
    </row>
    <row r="1509" spans="1:26" x14ac:dyDescent="0.3">
      <c r="A1509" s="15">
        <v>0</v>
      </c>
      <c r="B1509" s="15">
        <v>0</v>
      </c>
      <c r="C1509" s="6">
        <f t="shared" ca="1" si="727"/>
        <v>6.4494776218420036E-3</v>
      </c>
      <c r="D1509" s="6">
        <f t="shared" ca="1" si="728"/>
        <v>0.506449477621842</v>
      </c>
      <c r="E1509" s="6" t="str">
        <f t="shared" si="738"/>
        <v/>
      </c>
      <c r="F1509" s="6" t="s">
        <v>160</v>
      </c>
      <c r="G1509" s="6" t="s">
        <v>162</v>
      </c>
      <c r="H1509" s="6">
        <f t="shared" ca="1" si="739"/>
        <v>35.64</v>
      </c>
      <c r="I1509" s="6" t="s">
        <v>163</v>
      </c>
      <c r="J1509" s="6">
        <f t="shared" ca="1" si="741"/>
        <v>86</v>
      </c>
      <c r="K1509" s="6" t="s">
        <v>164</v>
      </c>
      <c r="L1509" s="6">
        <f t="shared" ca="1" si="742"/>
        <v>10</v>
      </c>
      <c r="M1509" s="6" t="s">
        <v>165</v>
      </c>
      <c r="N1509" s="10"/>
      <c r="O1509" s="10"/>
      <c r="P1509" s="10"/>
      <c r="Q1509" s="10"/>
      <c r="R1509" s="10"/>
      <c r="S1509" s="10"/>
      <c r="T1509" s="10"/>
      <c r="U1509" s="10"/>
      <c r="V1509" s="11"/>
      <c r="W1509" s="10"/>
      <c r="X1509" s="10"/>
      <c r="Y1509" s="10"/>
      <c r="Z1509" s="10"/>
    </row>
    <row r="1510" spans="1:26" x14ac:dyDescent="0.3">
      <c r="A1510" s="15">
        <v>0</v>
      </c>
      <c r="B1510" s="15">
        <v>0</v>
      </c>
      <c r="C1510" s="6">
        <f t="shared" ca="1" si="727"/>
        <v>0.11452581952557428</v>
      </c>
      <c r="D1510" s="6">
        <f t="shared" ca="1" si="728"/>
        <v>0.11452581952557428</v>
      </c>
      <c r="E1510" s="6" t="str">
        <f t="shared" si="738"/>
        <v/>
      </c>
      <c r="F1510" s="6" t="s">
        <v>160</v>
      </c>
      <c r="G1510" s="6" t="s">
        <v>162</v>
      </c>
      <c r="H1510" s="6">
        <f t="shared" ca="1" si="739"/>
        <v>46.45</v>
      </c>
      <c r="I1510" s="6" t="s">
        <v>163</v>
      </c>
      <c r="J1510" s="6">
        <f t="shared" ca="1" si="741"/>
        <v>46</v>
      </c>
      <c r="K1510" s="6" t="s">
        <v>164</v>
      </c>
      <c r="L1510" s="6">
        <f t="shared" ca="1" si="742"/>
        <v>2</v>
      </c>
      <c r="M1510" s="6" t="s">
        <v>165</v>
      </c>
      <c r="V1510" s="9"/>
    </row>
    <row r="1511" spans="1:26" ht="42.55" x14ac:dyDescent="0.3">
      <c r="A1511" s="15" t="s">
        <v>158</v>
      </c>
      <c r="B1511" s="15">
        <v>0</v>
      </c>
      <c r="C1511" s="6">
        <f t="shared" ca="1" si="727"/>
        <v>0.16586178884302716</v>
      </c>
      <c r="D1511" s="6">
        <f t="shared" ca="1" si="728"/>
        <v>0.16586178884302716</v>
      </c>
      <c r="E1511" s="17" t="str">
        <f t="shared" ref="E1511" si="743">IF(A1511=0,"",_xlfn.CONCAT("\end{enumerate} \section*{ Cuenta ",A1511,"} \begin{enumerate}"))</f>
        <v>\end{enumerate} \section*{ Cuenta X} \begin{enumerate}</v>
      </c>
    </row>
    <row r="1512" spans="1:26" x14ac:dyDescent="0.3">
      <c r="A1512" s="15">
        <v>0</v>
      </c>
      <c r="B1512" s="15">
        <v>0</v>
      </c>
      <c r="C1512" s="6">
        <f t="shared" ca="1" si="727"/>
        <v>0.67115258233913999</v>
      </c>
      <c r="D1512" s="6">
        <f t="shared" ca="1" si="728"/>
        <v>0.32884741766086001</v>
      </c>
      <c r="E1512" s="6" t="str">
        <f t="shared" ref="E1512:E1523" si="744">IF(A1512=0,"",_xlfn.CONCAT("## ",A1512))</f>
        <v/>
      </c>
      <c r="F1512" s="6" t="s">
        <v>160</v>
      </c>
      <c r="G1512" s="6" t="s">
        <v>159</v>
      </c>
      <c r="H1512" s="6">
        <f t="shared" ref="H1512:H1523" ca="1" si="745">ROUND(C1512*100+35,2)</f>
        <v>102.12</v>
      </c>
      <c r="I1512" s="6" t="s">
        <v>161</v>
      </c>
      <c r="J1512" s="6">
        <f t="shared" ref="J1512:J1517" ca="1" si="746">H1512+ROUND(D1512*100+35,0)</f>
        <v>170.12</v>
      </c>
      <c r="K1512" s="6" t="s">
        <v>166</v>
      </c>
      <c r="V1512" s="9"/>
    </row>
    <row r="1513" spans="1:26" x14ac:dyDescent="0.3">
      <c r="A1513" s="15">
        <v>0</v>
      </c>
      <c r="B1513" s="15">
        <v>0</v>
      </c>
      <c r="C1513" s="6">
        <f t="shared" ca="1" si="727"/>
        <v>0.3190713869578653</v>
      </c>
      <c r="D1513" s="6">
        <f t="shared" ca="1" si="728"/>
        <v>0.3190713869578653</v>
      </c>
      <c r="E1513" s="6" t="str">
        <f t="shared" si="744"/>
        <v/>
      </c>
      <c r="F1513" s="6" t="s">
        <v>160</v>
      </c>
      <c r="G1513" s="6" t="s">
        <v>159</v>
      </c>
      <c r="H1513" s="6">
        <f t="shared" ca="1" si="745"/>
        <v>66.91</v>
      </c>
      <c r="I1513" s="6" t="s">
        <v>161</v>
      </c>
      <c r="J1513" s="6">
        <f t="shared" ca="1" si="746"/>
        <v>133.91</v>
      </c>
      <c r="K1513" s="6" t="s">
        <v>166</v>
      </c>
      <c r="V1513" s="9"/>
    </row>
    <row r="1514" spans="1:26" x14ac:dyDescent="0.3">
      <c r="A1514" s="15">
        <v>0</v>
      </c>
      <c r="B1514" s="15">
        <v>0</v>
      </c>
      <c r="C1514" s="6">
        <f t="shared" ca="1" si="727"/>
        <v>0.62882341417697085</v>
      </c>
      <c r="D1514" s="6">
        <f t="shared" ca="1" si="728"/>
        <v>0.37117658582302915</v>
      </c>
      <c r="E1514" s="6" t="str">
        <f t="shared" si="744"/>
        <v/>
      </c>
      <c r="F1514" s="6" t="s">
        <v>160</v>
      </c>
      <c r="G1514" s="6" t="s">
        <v>159</v>
      </c>
      <c r="H1514" s="6">
        <f t="shared" ca="1" si="745"/>
        <v>97.88</v>
      </c>
      <c r="I1514" s="6" t="s">
        <v>161</v>
      </c>
      <c r="J1514" s="6">
        <f t="shared" ca="1" si="746"/>
        <v>169.88</v>
      </c>
      <c r="K1514" s="6" t="s">
        <v>166</v>
      </c>
      <c r="V1514" s="9"/>
    </row>
    <row r="1515" spans="1:26" x14ac:dyDescent="0.3">
      <c r="A1515" s="15">
        <v>0</v>
      </c>
      <c r="B1515" s="15">
        <v>0</v>
      </c>
      <c r="C1515" s="6">
        <f t="shared" ca="1" si="727"/>
        <v>9.7143309234422048E-2</v>
      </c>
      <c r="D1515" s="6">
        <f t="shared" ca="1" si="728"/>
        <v>0.59714330923442205</v>
      </c>
      <c r="E1515" s="6" t="str">
        <f t="shared" si="744"/>
        <v/>
      </c>
      <c r="F1515" s="6" t="s">
        <v>160</v>
      </c>
      <c r="G1515" s="6" t="s">
        <v>159</v>
      </c>
      <c r="H1515" s="6">
        <f t="shared" ca="1" si="745"/>
        <v>44.71</v>
      </c>
      <c r="I1515" s="6" t="s">
        <v>161</v>
      </c>
      <c r="J1515" s="6">
        <f t="shared" ca="1" si="746"/>
        <v>139.71</v>
      </c>
      <c r="K1515" s="6" t="s">
        <v>166</v>
      </c>
      <c r="V1515" s="9"/>
    </row>
    <row r="1516" spans="1:26" x14ac:dyDescent="0.3">
      <c r="A1516" s="15">
        <v>0</v>
      </c>
      <c r="B1516" s="15">
        <v>0</v>
      </c>
      <c r="C1516" s="6">
        <f t="shared" ca="1" si="727"/>
        <v>0.718215709852563</v>
      </c>
      <c r="D1516" s="6">
        <f t="shared" ca="1" si="728"/>
        <v>0.281784290147437</v>
      </c>
      <c r="E1516" s="6" t="str">
        <f t="shared" si="744"/>
        <v/>
      </c>
      <c r="F1516" s="6" t="s">
        <v>160</v>
      </c>
      <c r="G1516" s="6" t="s">
        <v>159</v>
      </c>
      <c r="H1516" s="6">
        <f t="shared" ca="1" si="745"/>
        <v>106.82</v>
      </c>
      <c r="I1516" s="6" t="s">
        <v>161</v>
      </c>
      <c r="J1516" s="6">
        <f t="shared" ca="1" si="746"/>
        <v>169.82</v>
      </c>
      <c r="K1516" s="6" t="s">
        <v>166</v>
      </c>
      <c r="V1516" s="9"/>
    </row>
    <row r="1517" spans="1:26" x14ac:dyDescent="0.3">
      <c r="A1517" s="15">
        <v>0</v>
      </c>
      <c r="B1517" s="15">
        <v>0</v>
      </c>
      <c r="C1517" s="6">
        <f t="shared" ca="1" si="727"/>
        <v>0.56034316770050729</v>
      </c>
      <c r="D1517" s="6">
        <f t="shared" ca="1" si="728"/>
        <v>0.56034316770050729</v>
      </c>
      <c r="E1517" s="6" t="str">
        <f t="shared" si="744"/>
        <v/>
      </c>
      <c r="F1517" s="6" t="s">
        <v>160</v>
      </c>
      <c r="G1517" s="6" t="s">
        <v>159</v>
      </c>
      <c r="H1517" s="6">
        <f t="shared" ca="1" si="745"/>
        <v>91.03</v>
      </c>
      <c r="I1517" s="6" t="s">
        <v>161</v>
      </c>
      <c r="J1517" s="6">
        <f t="shared" ca="1" si="746"/>
        <v>182.03</v>
      </c>
      <c r="K1517" s="6" t="s">
        <v>166</v>
      </c>
      <c r="V1517" s="9"/>
    </row>
    <row r="1518" spans="1:26" x14ac:dyDescent="0.3">
      <c r="A1518" s="15">
        <v>0</v>
      </c>
      <c r="B1518" s="15">
        <v>0</v>
      </c>
      <c r="C1518" s="6">
        <f t="shared" ca="1" si="727"/>
        <v>0.45458301205916019</v>
      </c>
      <c r="D1518" s="6">
        <f t="shared" ca="1" si="728"/>
        <v>0.45458301205916019</v>
      </c>
      <c r="E1518" s="6" t="str">
        <f t="shared" si="744"/>
        <v/>
      </c>
      <c r="F1518" s="6" t="s">
        <v>160</v>
      </c>
      <c r="G1518" s="6" t="s">
        <v>162</v>
      </c>
      <c r="H1518" s="6">
        <f t="shared" ca="1" si="745"/>
        <v>80.459999999999994</v>
      </c>
      <c r="I1518" s="6" t="s">
        <v>163</v>
      </c>
      <c r="J1518" s="6">
        <f t="shared" ref="J1518:J1523" ca="1" si="747">ROUND(D1518*100+35,0)</f>
        <v>80</v>
      </c>
      <c r="K1518" s="6" t="s">
        <v>164</v>
      </c>
      <c r="L1518" s="6">
        <f t="shared" ref="L1518:L1523" ca="1" si="748">ROUND(D1518*20,0)</f>
        <v>9</v>
      </c>
      <c r="M1518" s="6" t="s">
        <v>165</v>
      </c>
      <c r="V1518" s="9"/>
    </row>
    <row r="1519" spans="1:26" x14ac:dyDescent="0.3">
      <c r="A1519" s="15">
        <v>0</v>
      </c>
      <c r="B1519" s="15">
        <v>0</v>
      </c>
      <c r="C1519" s="6">
        <f t="shared" ca="1" si="727"/>
        <v>0.84943031175187211</v>
      </c>
      <c r="D1519" s="6">
        <f t="shared" ca="1" si="728"/>
        <v>0.15056968824812789</v>
      </c>
      <c r="E1519" s="6" t="str">
        <f t="shared" si="744"/>
        <v/>
      </c>
      <c r="F1519" s="6" t="s">
        <v>160</v>
      </c>
      <c r="G1519" s="6" t="s">
        <v>162</v>
      </c>
      <c r="H1519" s="6">
        <f t="shared" ca="1" si="745"/>
        <v>119.94</v>
      </c>
      <c r="I1519" s="6" t="s">
        <v>163</v>
      </c>
      <c r="J1519" s="6">
        <f t="shared" ca="1" si="747"/>
        <v>50</v>
      </c>
      <c r="K1519" s="6" t="s">
        <v>164</v>
      </c>
      <c r="L1519" s="6">
        <f t="shared" ca="1" si="748"/>
        <v>3</v>
      </c>
      <c r="M1519" s="6" t="s">
        <v>165</v>
      </c>
      <c r="V1519" s="9"/>
    </row>
    <row r="1520" spans="1:26" x14ac:dyDescent="0.3">
      <c r="A1520" s="15">
        <v>0</v>
      </c>
      <c r="B1520" s="15">
        <v>0</v>
      </c>
      <c r="C1520" s="6">
        <f t="shared" ca="1" si="727"/>
        <v>0.58596272770812818</v>
      </c>
      <c r="D1520" s="6">
        <f t="shared" ca="1" si="728"/>
        <v>0.58596272770812818</v>
      </c>
      <c r="E1520" s="6" t="str">
        <f t="shared" si="744"/>
        <v/>
      </c>
      <c r="F1520" s="6" t="s">
        <v>160</v>
      </c>
      <c r="G1520" s="6" t="s">
        <v>162</v>
      </c>
      <c r="H1520" s="6">
        <f t="shared" ca="1" si="745"/>
        <v>93.6</v>
      </c>
      <c r="I1520" s="6" t="s">
        <v>163</v>
      </c>
      <c r="J1520" s="6">
        <f t="shared" ca="1" si="747"/>
        <v>94</v>
      </c>
      <c r="K1520" s="6" t="s">
        <v>164</v>
      </c>
      <c r="L1520" s="6">
        <f t="shared" ca="1" si="748"/>
        <v>12</v>
      </c>
      <c r="M1520" s="6" t="s">
        <v>165</v>
      </c>
      <c r="V1520" s="9"/>
    </row>
    <row r="1521" spans="1:26" x14ac:dyDescent="0.3">
      <c r="A1521" s="15">
        <v>0</v>
      </c>
      <c r="B1521" s="15">
        <v>0</v>
      </c>
      <c r="C1521" s="6">
        <f t="shared" ca="1" si="727"/>
        <v>0.52534777343194095</v>
      </c>
      <c r="D1521" s="6">
        <f t="shared" ca="1" si="728"/>
        <v>0.52534777343194095</v>
      </c>
      <c r="E1521" s="6" t="str">
        <f t="shared" si="744"/>
        <v/>
      </c>
      <c r="F1521" s="6" t="s">
        <v>160</v>
      </c>
      <c r="G1521" s="6" t="s">
        <v>162</v>
      </c>
      <c r="H1521" s="6">
        <f t="shared" ca="1" si="745"/>
        <v>87.53</v>
      </c>
      <c r="I1521" s="6" t="s">
        <v>163</v>
      </c>
      <c r="J1521" s="6">
        <f t="shared" ca="1" si="747"/>
        <v>88</v>
      </c>
      <c r="K1521" s="6" t="s">
        <v>164</v>
      </c>
      <c r="L1521" s="6">
        <f t="shared" ca="1" si="748"/>
        <v>11</v>
      </c>
      <c r="M1521" s="6" t="s">
        <v>165</v>
      </c>
      <c r="V1521" s="9"/>
    </row>
    <row r="1522" spans="1:26" x14ac:dyDescent="0.3">
      <c r="A1522" s="15">
        <v>0</v>
      </c>
      <c r="B1522" s="15">
        <v>0</v>
      </c>
      <c r="C1522" s="6">
        <f t="shared" ca="1" si="727"/>
        <v>0.4428737363474804</v>
      </c>
      <c r="D1522" s="6">
        <f t="shared" ca="1" si="728"/>
        <v>0.4428737363474804</v>
      </c>
      <c r="E1522" s="6" t="str">
        <f t="shared" si="744"/>
        <v/>
      </c>
      <c r="F1522" s="6" t="s">
        <v>160</v>
      </c>
      <c r="G1522" s="6" t="s">
        <v>162</v>
      </c>
      <c r="H1522" s="6">
        <f t="shared" ca="1" si="745"/>
        <v>79.290000000000006</v>
      </c>
      <c r="I1522" s="6" t="s">
        <v>163</v>
      </c>
      <c r="J1522" s="6">
        <f t="shared" ca="1" si="747"/>
        <v>79</v>
      </c>
      <c r="K1522" s="6" t="s">
        <v>164</v>
      </c>
      <c r="L1522" s="6">
        <f t="shared" ca="1" si="748"/>
        <v>9</v>
      </c>
      <c r="M1522" s="6" t="s">
        <v>165</v>
      </c>
      <c r="N1522" s="10"/>
      <c r="O1522" s="10"/>
      <c r="P1522" s="10"/>
      <c r="Q1522" s="10"/>
      <c r="R1522" s="10"/>
      <c r="S1522" s="10"/>
      <c r="T1522" s="10"/>
      <c r="U1522" s="10"/>
      <c r="V1522" s="11"/>
      <c r="W1522" s="10"/>
      <c r="X1522" s="10"/>
      <c r="Y1522" s="10"/>
      <c r="Z1522" s="10"/>
    </row>
    <row r="1523" spans="1:26" x14ac:dyDescent="0.3">
      <c r="A1523" s="15">
        <v>0</v>
      </c>
      <c r="B1523" s="15">
        <v>0</v>
      </c>
      <c r="C1523" s="6">
        <f t="shared" ca="1" si="727"/>
        <v>0.12335391920012984</v>
      </c>
      <c r="D1523" s="6">
        <f t="shared" ca="1" si="728"/>
        <v>0.12335391920012984</v>
      </c>
      <c r="E1523" s="6" t="str">
        <f t="shared" si="744"/>
        <v/>
      </c>
      <c r="F1523" s="6" t="s">
        <v>160</v>
      </c>
      <c r="G1523" s="6" t="s">
        <v>162</v>
      </c>
      <c r="H1523" s="6">
        <f t="shared" ca="1" si="745"/>
        <v>47.34</v>
      </c>
      <c r="I1523" s="6" t="s">
        <v>163</v>
      </c>
      <c r="J1523" s="6">
        <f t="shared" ca="1" si="747"/>
        <v>47</v>
      </c>
      <c r="K1523" s="6" t="s">
        <v>164</v>
      </c>
      <c r="L1523" s="6">
        <f t="shared" ca="1" si="748"/>
        <v>2</v>
      </c>
      <c r="M1523" s="6" t="s">
        <v>165</v>
      </c>
      <c r="V1523" s="9"/>
    </row>
    <row r="1524" spans="1:26" ht="42.55" x14ac:dyDescent="0.3">
      <c r="A1524" s="15" t="s">
        <v>158</v>
      </c>
      <c r="B1524" s="15">
        <v>0</v>
      </c>
      <c r="C1524" s="6">
        <f t="shared" ca="1" si="727"/>
        <v>0.86124587495567806</v>
      </c>
      <c r="D1524" s="6">
        <f t="shared" ca="1" si="728"/>
        <v>0.13875412504432194</v>
      </c>
      <c r="E1524" s="17" t="str">
        <f t="shared" ref="E1524" si="749">IF(A1524=0,"",_xlfn.CONCAT("\end{enumerate} \section*{ Cuenta ",A1524,"} \begin{enumerate}"))</f>
        <v>\end{enumerate} \section*{ Cuenta X} \begin{enumerate}</v>
      </c>
    </row>
    <row r="1525" spans="1:26" x14ac:dyDescent="0.3">
      <c r="A1525" s="15">
        <v>0</v>
      </c>
      <c r="B1525" s="15">
        <v>0</v>
      </c>
      <c r="C1525" s="6">
        <f t="shared" ca="1" si="727"/>
        <v>0.26337518854608744</v>
      </c>
      <c r="D1525" s="6">
        <f t="shared" ca="1" si="728"/>
        <v>0.26337518854608744</v>
      </c>
      <c r="E1525" s="6" t="str">
        <f t="shared" ref="E1525:E1536" si="750">IF(A1525=0,"",_xlfn.CONCAT("## ",A1525))</f>
        <v/>
      </c>
      <c r="F1525" s="6" t="s">
        <v>160</v>
      </c>
      <c r="G1525" s="6" t="s">
        <v>159</v>
      </c>
      <c r="H1525" s="6">
        <f t="shared" ref="H1525:H1536" ca="1" si="751">ROUND(C1525*100+35,2)</f>
        <v>61.34</v>
      </c>
      <c r="I1525" s="6" t="s">
        <v>161</v>
      </c>
      <c r="J1525" s="6">
        <f t="shared" ref="J1525:J1530" ca="1" si="752">H1525+ROUND(D1525*100+35,0)</f>
        <v>122.34</v>
      </c>
      <c r="K1525" s="6" t="s">
        <v>166</v>
      </c>
      <c r="V1525" s="9"/>
    </row>
    <row r="1526" spans="1:26" x14ac:dyDescent="0.3">
      <c r="A1526" s="15">
        <v>0</v>
      </c>
      <c r="B1526" s="15">
        <v>0</v>
      </c>
      <c r="C1526" s="6">
        <f t="shared" ca="1" si="727"/>
        <v>2.8537380110011057E-2</v>
      </c>
      <c r="D1526" s="6">
        <f t="shared" ca="1" si="728"/>
        <v>0.52853738011001106</v>
      </c>
      <c r="E1526" s="6" t="str">
        <f t="shared" si="750"/>
        <v/>
      </c>
      <c r="F1526" s="6" t="s">
        <v>160</v>
      </c>
      <c r="G1526" s="6" t="s">
        <v>159</v>
      </c>
      <c r="H1526" s="6">
        <f t="shared" ca="1" si="751"/>
        <v>37.85</v>
      </c>
      <c r="I1526" s="6" t="s">
        <v>161</v>
      </c>
      <c r="J1526" s="6">
        <f t="shared" ca="1" si="752"/>
        <v>125.85</v>
      </c>
      <c r="K1526" s="6" t="s">
        <v>166</v>
      </c>
      <c r="V1526" s="9"/>
    </row>
    <row r="1527" spans="1:26" x14ac:dyDescent="0.3">
      <c r="A1527" s="15">
        <v>0</v>
      </c>
      <c r="B1527" s="15">
        <v>0</v>
      </c>
      <c r="C1527" s="6">
        <f t="shared" ca="1" si="727"/>
        <v>0.5123960968616208</v>
      </c>
      <c r="D1527" s="6">
        <f t="shared" ca="1" si="728"/>
        <v>0.5123960968616208</v>
      </c>
      <c r="E1527" s="6" t="str">
        <f t="shared" si="750"/>
        <v/>
      </c>
      <c r="F1527" s="6" t="s">
        <v>160</v>
      </c>
      <c r="G1527" s="6" t="s">
        <v>159</v>
      </c>
      <c r="H1527" s="6">
        <f t="shared" ca="1" si="751"/>
        <v>86.24</v>
      </c>
      <c r="I1527" s="6" t="s">
        <v>161</v>
      </c>
      <c r="J1527" s="6">
        <f t="shared" ca="1" si="752"/>
        <v>172.24</v>
      </c>
      <c r="K1527" s="6" t="s">
        <v>166</v>
      </c>
      <c r="V1527" s="9"/>
    </row>
    <row r="1528" spans="1:26" x14ac:dyDescent="0.3">
      <c r="A1528" s="15">
        <v>0</v>
      </c>
      <c r="B1528" s="15">
        <v>0</v>
      </c>
      <c r="C1528" s="6">
        <f t="shared" ca="1" si="727"/>
        <v>0.77682593505216913</v>
      </c>
      <c r="D1528" s="6">
        <f t="shared" ca="1" si="728"/>
        <v>0.22317406494783087</v>
      </c>
      <c r="E1528" s="6" t="str">
        <f t="shared" si="750"/>
        <v/>
      </c>
      <c r="F1528" s="6" t="s">
        <v>160</v>
      </c>
      <c r="G1528" s="6" t="s">
        <v>159</v>
      </c>
      <c r="H1528" s="6">
        <f t="shared" ca="1" si="751"/>
        <v>112.68</v>
      </c>
      <c r="I1528" s="6" t="s">
        <v>161</v>
      </c>
      <c r="J1528" s="6">
        <f t="shared" ca="1" si="752"/>
        <v>169.68</v>
      </c>
      <c r="K1528" s="6" t="s">
        <v>166</v>
      </c>
      <c r="V1528" s="9"/>
    </row>
    <row r="1529" spans="1:26" x14ac:dyDescent="0.3">
      <c r="A1529" s="15">
        <v>0</v>
      </c>
      <c r="B1529" s="15">
        <v>0</v>
      </c>
      <c r="C1529" s="6">
        <f t="shared" ca="1" si="727"/>
        <v>0.97893575126571974</v>
      </c>
      <c r="D1529" s="6">
        <f t="shared" ca="1" si="728"/>
        <v>2.1064248734280255E-2</v>
      </c>
      <c r="E1529" s="6" t="str">
        <f t="shared" si="750"/>
        <v/>
      </c>
      <c r="F1529" s="6" t="s">
        <v>160</v>
      </c>
      <c r="G1529" s="6" t="s">
        <v>159</v>
      </c>
      <c r="H1529" s="6">
        <f t="shared" ca="1" si="751"/>
        <v>132.88999999999999</v>
      </c>
      <c r="I1529" s="6" t="s">
        <v>161</v>
      </c>
      <c r="J1529" s="6">
        <f t="shared" ca="1" si="752"/>
        <v>169.89</v>
      </c>
      <c r="K1529" s="6" t="s">
        <v>166</v>
      </c>
      <c r="V1529" s="9"/>
    </row>
    <row r="1530" spans="1:26" x14ac:dyDescent="0.3">
      <c r="A1530" s="15">
        <v>0</v>
      </c>
      <c r="B1530" s="15">
        <v>0</v>
      </c>
      <c r="C1530" s="6">
        <f t="shared" ca="1" si="727"/>
        <v>0.29508417276803811</v>
      </c>
      <c r="D1530" s="6">
        <f t="shared" ca="1" si="728"/>
        <v>0.29508417276803811</v>
      </c>
      <c r="E1530" s="6" t="str">
        <f t="shared" si="750"/>
        <v/>
      </c>
      <c r="F1530" s="6" t="s">
        <v>160</v>
      </c>
      <c r="G1530" s="6" t="s">
        <v>159</v>
      </c>
      <c r="H1530" s="6">
        <f t="shared" ca="1" si="751"/>
        <v>64.510000000000005</v>
      </c>
      <c r="I1530" s="6" t="s">
        <v>161</v>
      </c>
      <c r="J1530" s="6">
        <f t="shared" ca="1" si="752"/>
        <v>129.51</v>
      </c>
      <c r="K1530" s="6" t="s">
        <v>166</v>
      </c>
      <c r="V1530" s="9"/>
    </row>
    <row r="1531" spans="1:26" x14ac:dyDescent="0.3">
      <c r="A1531" s="15">
        <v>0</v>
      </c>
      <c r="B1531" s="15">
        <v>0</v>
      </c>
      <c r="C1531" s="6">
        <f t="shared" ca="1" si="727"/>
        <v>0.97899755224832707</v>
      </c>
      <c r="D1531" s="6">
        <f t="shared" ca="1" si="728"/>
        <v>2.1002447751672926E-2</v>
      </c>
      <c r="E1531" s="6" t="str">
        <f t="shared" si="750"/>
        <v/>
      </c>
      <c r="F1531" s="6" t="s">
        <v>160</v>
      </c>
      <c r="G1531" s="6" t="s">
        <v>162</v>
      </c>
      <c r="H1531" s="6">
        <f t="shared" ca="1" si="751"/>
        <v>132.9</v>
      </c>
      <c r="I1531" s="6" t="s">
        <v>163</v>
      </c>
      <c r="J1531" s="6">
        <f t="shared" ref="J1531:J1536" ca="1" si="753">ROUND(D1531*100+35,0)</f>
        <v>37</v>
      </c>
      <c r="K1531" s="6" t="s">
        <v>164</v>
      </c>
      <c r="L1531" s="6">
        <f t="shared" ref="L1531:L1536" ca="1" si="754">ROUND(D1531*20,0)</f>
        <v>0</v>
      </c>
      <c r="M1531" s="6" t="s">
        <v>165</v>
      </c>
      <c r="V1531" s="9"/>
    </row>
    <row r="1532" spans="1:26" x14ac:dyDescent="0.3">
      <c r="A1532" s="15">
        <v>0</v>
      </c>
      <c r="B1532" s="15">
        <v>0</v>
      </c>
      <c r="C1532" s="6">
        <f t="shared" ca="1" si="727"/>
        <v>0.5536536866058609</v>
      </c>
      <c r="D1532" s="6">
        <f t="shared" ca="1" si="728"/>
        <v>0.5536536866058609</v>
      </c>
      <c r="E1532" s="6" t="str">
        <f t="shared" si="750"/>
        <v/>
      </c>
      <c r="F1532" s="6" t="s">
        <v>160</v>
      </c>
      <c r="G1532" s="6" t="s">
        <v>162</v>
      </c>
      <c r="H1532" s="6">
        <f t="shared" ca="1" si="751"/>
        <v>90.37</v>
      </c>
      <c r="I1532" s="6" t="s">
        <v>163</v>
      </c>
      <c r="J1532" s="6">
        <f t="shared" ca="1" si="753"/>
        <v>90</v>
      </c>
      <c r="K1532" s="6" t="s">
        <v>164</v>
      </c>
      <c r="L1532" s="6">
        <f t="shared" ca="1" si="754"/>
        <v>11</v>
      </c>
      <c r="M1532" s="6" t="s">
        <v>165</v>
      </c>
      <c r="V1532" s="9"/>
    </row>
    <row r="1533" spans="1:26" x14ac:dyDescent="0.3">
      <c r="A1533" s="15">
        <v>0</v>
      </c>
      <c r="B1533" s="15">
        <v>0</v>
      </c>
      <c r="C1533" s="6">
        <f t="shared" ca="1" si="727"/>
        <v>0.6096876110507029</v>
      </c>
      <c r="D1533" s="6">
        <f t="shared" ca="1" si="728"/>
        <v>0.3903123889492971</v>
      </c>
      <c r="E1533" s="6" t="str">
        <f t="shared" si="750"/>
        <v/>
      </c>
      <c r="F1533" s="6" t="s">
        <v>160</v>
      </c>
      <c r="G1533" s="6" t="s">
        <v>162</v>
      </c>
      <c r="H1533" s="6">
        <f t="shared" ca="1" si="751"/>
        <v>95.97</v>
      </c>
      <c r="I1533" s="6" t="s">
        <v>163</v>
      </c>
      <c r="J1533" s="6">
        <f t="shared" ca="1" si="753"/>
        <v>74</v>
      </c>
      <c r="K1533" s="6" t="s">
        <v>164</v>
      </c>
      <c r="L1533" s="6">
        <f t="shared" ca="1" si="754"/>
        <v>8</v>
      </c>
      <c r="M1533" s="6" t="s">
        <v>165</v>
      </c>
      <c r="V1533" s="9"/>
    </row>
    <row r="1534" spans="1:26" x14ac:dyDescent="0.3">
      <c r="A1534" s="15">
        <v>0</v>
      </c>
      <c r="B1534" s="15">
        <v>0</v>
      </c>
      <c r="C1534" s="6">
        <f t="shared" ca="1" si="727"/>
        <v>0.24931703384843695</v>
      </c>
      <c r="D1534" s="6">
        <f t="shared" ca="1" si="728"/>
        <v>0.24931703384843695</v>
      </c>
      <c r="E1534" s="6" t="str">
        <f t="shared" si="750"/>
        <v/>
      </c>
      <c r="F1534" s="6" t="s">
        <v>160</v>
      </c>
      <c r="G1534" s="6" t="s">
        <v>162</v>
      </c>
      <c r="H1534" s="6">
        <f t="shared" ca="1" si="751"/>
        <v>59.93</v>
      </c>
      <c r="I1534" s="6" t="s">
        <v>163</v>
      </c>
      <c r="J1534" s="6">
        <f t="shared" ca="1" si="753"/>
        <v>60</v>
      </c>
      <c r="K1534" s="6" t="s">
        <v>164</v>
      </c>
      <c r="L1534" s="6">
        <f t="shared" ca="1" si="754"/>
        <v>5</v>
      </c>
      <c r="M1534" s="6" t="s">
        <v>165</v>
      </c>
      <c r="V1534" s="9"/>
    </row>
    <row r="1535" spans="1:26" x14ac:dyDescent="0.3">
      <c r="A1535" s="15">
        <v>0</v>
      </c>
      <c r="B1535" s="15">
        <v>0</v>
      </c>
      <c r="C1535" s="6">
        <f t="shared" ca="1" si="727"/>
        <v>0.21233914769880491</v>
      </c>
      <c r="D1535" s="6">
        <f t="shared" ca="1" si="728"/>
        <v>0.21233914769880491</v>
      </c>
      <c r="E1535" s="6" t="str">
        <f t="shared" si="750"/>
        <v/>
      </c>
      <c r="F1535" s="6" t="s">
        <v>160</v>
      </c>
      <c r="G1535" s="6" t="s">
        <v>162</v>
      </c>
      <c r="H1535" s="6">
        <f t="shared" ca="1" si="751"/>
        <v>56.23</v>
      </c>
      <c r="I1535" s="6" t="s">
        <v>163</v>
      </c>
      <c r="J1535" s="6">
        <f t="shared" ca="1" si="753"/>
        <v>56</v>
      </c>
      <c r="K1535" s="6" t="s">
        <v>164</v>
      </c>
      <c r="L1535" s="6">
        <f t="shared" ca="1" si="754"/>
        <v>4</v>
      </c>
      <c r="M1535" s="6" t="s">
        <v>165</v>
      </c>
      <c r="N1535" s="10"/>
      <c r="O1535" s="10"/>
      <c r="P1535" s="10"/>
      <c r="Q1535" s="10"/>
      <c r="R1535" s="10"/>
      <c r="S1535" s="10"/>
      <c r="T1535" s="10"/>
      <c r="U1535" s="10"/>
      <c r="V1535" s="11"/>
      <c r="W1535" s="10"/>
      <c r="X1535" s="10"/>
      <c r="Y1535" s="10"/>
      <c r="Z1535" s="10"/>
    </row>
    <row r="1536" spans="1:26" x14ac:dyDescent="0.3">
      <c r="A1536" s="15">
        <v>0</v>
      </c>
      <c r="B1536" s="15">
        <v>0</v>
      </c>
      <c r="C1536" s="6">
        <f t="shared" ca="1" si="727"/>
        <v>0.90481533372177025</v>
      </c>
      <c r="D1536" s="6">
        <f t="shared" ca="1" si="728"/>
        <v>9.5184666278229746E-2</v>
      </c>
      <c r="E1536" s="6" t="str">
        <f t="shared" si="750"/>
        <v/>
      </c>
      <c r="F1536" s="6" t="s">
        <v>160</v>
      </c>
      <c r="G1536" s="6" t="s">
        <v>162</v>
      </c>
      <c r="H1536" s="6">
        <f t="shared" ca="1" si="751"/>
        <v>125.48</v>
      </c>
      <c r="I1536" s="6" t="s">
        <v>163</v>
      </c>
      <c r="J1536" s="6">
        <f t="shared" ca="1" si="753"/>
        <v>45</v>
      </c>
      <c r="K1536" s="6" t="s">
        <v>164</v>
      </c>
      <c r="L1536" s="6">
        <f t="shared" ca="1" si="754"/>
        <v>2</v>
      </c>
      <c r="M1536" s="6" t="s">
        <v>165</v>
      </c>
      <c r="V1536" s="9"/>
    </row>
    <row r="1537" spans="1:26" ht="42.55" x14ac:dyDescent="0.3">
      <c r="A1537" s="15" t="s">
        <v>158</v>
      </c>
      <c r="B1537" s="15">
        <v>0</v>
      </c>
      <c r="C1537" s="6">
        <f t="shared" ca="1" si="727"/>
        <v>0.99527665747238747</v>
      </c>
      <c r="D1537" s="6">
        <f t="shared" ca="1" si="728"/>
        <v>4.7233425276125285E-3</v>
      </c>
      <c r="E1537" s="17" t="str">
        <f t="shared" ref="E1537" si="755">IF(A1537=0,"",_xlfn.CONCAT("\end{enumerate} \section*{ Cuenta ",A1537,"} \begin{enumerate}"))</f>
        <v>\end{enumerate} \section*{ Cuenta X} \begin{enumerate}</v>
      </c>
    </row>
    <row r="1538" spans="1:26" x14ac:dyDescent="0.3">
      <c r="A1538" s="15">
        <v>0</v>
      </c>
      <c r="B1538" s="15">
        <v>0</v>
      </c>
      <c r="C1538" s="6">
        <f t="shared" ca="1" si="727"/>
        <v>0.19139117715480169</v>
      </c>
      <c r="D1538" s="6">
        <f t="shared" ca="1" si="728"/>
        <v>0.19139117715480169</v>
      </c>
      <c r="E1538" s="6" t="str">
        <f t="shared" ref="E1538:E1549" si="756">IF(A1538=0,"",_xlfn.CONCAT("## ",A1538))</f>
        <v/>
      </c>
      <c r="F1538" s="6" t="s">
        <v>160</v>
      </c>
      <c r="G1538" s="6" t="s">
        <v>159</v>
      </c>
      <c r="H1538" s="6">
        <f t="shared" ref="H1538:H1549" ca="1" si="757">ROUND(C1538*100+35,2)</f>
        <v>54.14</v>
      </c>
      <c r="I1538" s="6" t="s">
        <v>161</v>
      </c>
      <c r="J1538" s="6">
        <f t="shared" ref="J1538:J1543" ca="1" si="758">H1538+ROUND(D1538*100+35,0)</f>
        <v>108.14</v>
      </c>
      <c r="K1538" s="6" t="s">
        <v>166</v>
      </c>
      <c r="V1538" s="9"/>
    </row>
    <row r="1539" spans="1:26" x14ac:dyDescent="0.3">
      <c r="A1539" s="15">
        <v>0</v>
      </c>
      <c r="B1539" s="15">
        <v>0</v>
      </c>
      <c r="C1539" s="6">
        <f t="shared" ca="1" si="727"/>
        <v>7.5907448797749355E-2</v>
      </c>
      <c r="D1539" s="6">
        <f t="shared" ca="1" si="728"/>
        <v>0.57590744879774936</v>
      </c>
      <c r="E1539" s="6" t="str">
        <f t="shared" si="756"/>
        <v/>
      </c>
      <c r="F1539" s="6" t="s">
        <v>160</v>
      </c>
      <c r="G1539" s="6" t="s">
        <v>159</v>
      </c>
      <c r="H1539" s="6">
        <f t="shared" ca="1" si="757"/>
        <v>42.59</v>
      </c>
      <c r="I1539" s="6" t="s">
        <v>161</v>
      </c>
      <c r="J1539" s="6">
        <f t="shared" ca="1" si="758"/>
        <v>135.59</v>
      </c>
      <c r="K1539" s="6" t="s">
        <v>166</v>
      </c>
      <c r="V1539" s="9"/>
    </row>
    <row r="1540" spans="1:26" x14ac:dyDescent="0.3">
      <c r="A1540" s="15">
        <v>0</v>
      </c>
      <c r="B1540" s="15">
        <v>0</v>
      </c>
      <c r="C1540" s="6">
        <f t="shared" ca="1" si="727"/>
        <v>0.45478093497185013</v>
      </c>
      <c r="D1540" s="6">
        <f t="shared" ca="1" si="728"/>
        <v>0.45478093497185013</v>
      </c>
      <c r="E1540" s="6" t="str">
        <f t="shared" si="756"/>
        <v/>
      </c>
      <c r="F1540" s="6" t="s">
        <v>160</v>
      </c>
      <c r="G1540" s="6" t="s">
        <v>159</v>
      </c>
      <c r="H1540" s="6">
        <f t="shared" ca="1" si="757"/>
        <v>80.48</v>
      </c>
      <c r="I1540" s="6" t="s">
        <v>161</v>
      </c>
      <c r="J1540" s="6">
        <f t="shared" ca="1" si="758"/>
        <v>160.48000000000002</v>
      </c>
      <c r="K1540" s="6" t="s">
        <v>166</v>
      </c>
      <c r="V1540" s="9"/>
    </row>
    <row r="1541" spans="1:26" x14ac:dyDescent="0.3">
      <c r="A1541" s="15">
        <v>0</v>
      </c>
      <c r="B1541" s="15">
        <v>0</v>
      </c>
      <c r="C1541" s="6">
        <f t="shared" ref="C1541:C1562" ca="1" si="759">RAND()</f>
        <v>0.35756670069860941</v>
      </c>
      <c r="D1541" s="6">
        <f t="shared" ref="D1541:D1562" ca="1" si="760">IF(C1541&gt;0.1,      IF(C1541&lt;0.6,C1541,ABS(1-C1541)),C1541+0.5)</f>
        <v>0.35756670069860941</v>
      </c>
      <c r="E1541" s="6" t="str">
        <f t="shared" si="756"/>
        <v/>
      </c>
      <c r="F1541" s="6" t="s">
        <v>160</v>
      </c>
      <c r="G1541" s="6" t="s">
        <v>159</v>
      </c>
      <c r="H1541" s="6">
        <f t="shared" ca="1" si="757"/>
        <v>70.760000000000005</v>
      </c>
      <c r="I1541" s="6" t="s">
        <v>161</v>
      </c>
      <c r="J1541" s="6">
        <f t="shared" ca="1" si="758"/>
        <v>141.76</v>
      </c>
      <c r="K1541" s="6" t="s">
        <v>166</v>
      </c>
      <c r="V1541" s="9"/>
    </row>
    <row r="1542" spans="1:26" x14ac:dyDescent="0.3">
      <c r="A1542" s="15">
        <v>0</v>
      </c>
      <c r="B1542" s="15">
        <v>0</v>
      </c>
      <c r="C1542" s="6">
        <f t="shared" ca="1" si="759"/>
        <v>0.77452322914322935</v>
      </c>
      <c r="D1542" s="6">
        <f t="shared" ca="1" si="760"/>
        <v>0.22547677085677065</v>
      </c>
      <c r="E1542" s="6" t="str">
        <f t="shared" si="756"/>
        <v/>
      </c>
      <c r="F1542" s="6" t="s">
        <v>160</v>
      </c>
      <c r="G1542" s="6" t="s">
        <v>159</v>
      </c>
      <c r="H1542" s="6">
        <f t="shared" ca="1" si="757"/>
        <v>112.45</v>
      </c>
      <c r="I1542" s="6" t="s">
        <v>161</v>
      </c>
      <c r="J1542" s="6">
        <f t="shared" ca="1" si="758"/>
        <v>170.45</v>
      </c>
      <c r="K1542" s="6" t="s">
        <v>166</v>
      </c>
      <c r="V1542" s="9"/>
    </row>
    <row r="1543" spans="1:26" x14ac:dyDescent="0.3">
      <c r="A1543" s="15">
        <v>0</v>
      </c>
      <c r="B1543" s="15">
        <v>0</v>
      </c>
      <c r="C1543" s="6">
        <f t="shared" ca="1" si="759"/>
        <v>0.40298008329077084</v>
      </c>
      <c r="D1543" s="6">
        <f t="shared" ca="1" si="760"/>
        <v>0.40298008329077084</v>
      </c>
      <c r="E1543" s="6" t="str">
        <f t="shared" si="756"/>
        <v/>
      </c>
      <c r="F1543" s="6" t="s">
        <v>160</v>
      </c>
      <c r="G1543" s="6" t="s">
        <v>159</v>
      </c>
      <c r="H1543" s="6">
        <f t="shared" ca="1" si="757"/>
        <v>75.3</v>
      </c>
      <c r="I1543" s="6" t="s">
        <v>161</v>
      </c>
      <c r="J1543" s="6">
        <f t="shared" ca="1" si="758"/>
        <v>150.30000000000001</v>
      </c>
      <c r="K1543" s="6" t="s">
        <v>166</v>
      </c>
      <c r="V1543" s="9"/>
    </row>
    <row r="1544" spans="1:26" x14ac:dyDescent="0.3">
      <c r="A1544" s="15">
        <v>0</v>
      </c>
      <c r="B1544" s="15">
        <v>0</v>
      </c>
      <c r="C1544" s="6">
        <f t="shared" ca="1" si="759"/>
        <v>0.18215436092584714</v>
      </c>
      <c r="D1544" s="6">
        <f t="shared" ca="1" si="760"/>
        <v>0.18215436092584714</v>
      </c>
      <c r="E1544" s="6" t="str">
        <f t="shared" si="756"/>
        <v/>
      </c>
      <c r="F1544" s="6" t="s">
        <v>160</v>
      </c>
      <c r="G1544" s="6" t="s">
        <v>162</v>
      </c>
      <c r="H1544" s="6">
        <f t="shared" ca="1" si="757"/>
        <v>53.22</v>
      </c>
      <c r="I1544" s="6" t="s">
        <v>163</v>
      </c>
      <c r="J1544" s="6">
        <f t="shared" ref="J1544:J1549" ca="1" si="761">ROUND(D1544*100+35,0)</f>
        <v>53</v>
      </c>
      <c r="K1544" s="6" t="s">
        <v>164</v>
      </c>
      <c r="L1544" s="6">
        <f t="shared" ref="L1544:L1549" ca="1" si="762">ROUND(D1544*20,0)</f>
        <v>4</v>
      </c>
      <c r="M1544" s="6" t="s">
        <v>165</v>
      </c>
      <c r="V1544" s="9"/>
    </row>
    <row r="1545" spans="1:26" x14ac:dyDescent="0.3">
      <c r="A1545" s="15">
        <v>0</v>
      </c>
      <c r="B1545" s="15">
        <v>0</v>
      </c>
      <c r="C1545" s="6">
        <f t="shared" ca="1" si="759"/>
        <v>0.91638441669806336</v>
      </c>
      <c r="D1545" s="6">
        <f t="shared" ca="1" si="760"/>
        <v>8.3615583301936636E-2</v>
      </c>
      <c r="E1545" s="6" t="str">
        <f t="shared" si="756"/>
        <v/>
      </c>
      <c r="F1545" s="6" t="s">
        <v>160</v>
      </c>
      <c r="G1545" s="6" t="s">
        <v>162</v>
      </c>
      <c r="H1545" s="6">
        <f t="shared" ca="1" si="757"/>
        <v>126.64</v>
      </c>
      <c r="I1545" s="6" t="s">
        <v>163</v>
      </c>
      <c r="J1545" s="6">
        <f t="shared" ca="1" si="761"/>
        <v>43</v>
      </c>
      <c r="K1545" s="6" t="s">
        <v>164</v>
      </c>
      <c r="L1545" s="6">
        <f t="shared" ca="1" si="762"/>
        <v>2</v>
      </c>
      <c r="M1545" s="6" t="s">
        <v>165</v>
      </c>
      <c r="V1545" s="9"/>
    </row>
    <row r="1546" spans="1:26" x14ac:dyDescent="0.3">
      <c r="A1546" s="15">
        <v>0</v>
      </c>
      <c r="B1546" s="15">
        <v>0</v>
      </c>
      <c r="C1546" s="6">
        <f t="shared" ca="1" si="759"/>
        <v>0.58880275538387716</v>
      </c>
      <c r="D1546" s="6">
        <f t="shared" ca="1" si="760"/>
        <v>0.58880275538387716</v>
      </c>
      <c r="E1546" s="6" t="str">
        <f t="shared" si="756"/>
        <v/>
      </c>
      <c r="F1546" s="6" t="s">
        <v>160</v>
      </c>
      <c r="G1546" s="6" t="s">
        <v>162</v>
      </c>
      <c r="H1546" s="6">
        <f t="shared" ca="1" si="757"/>
        <v>93.88</v>
      </c>
      <c r="I1546" s="6" t="s">
        <v>163</v>
      </c>
      <c r="J1546" s="6">
        <f t="shared" ca="1" si="761"/>
        <v>94</v>
      </c>
      <c r="K1546" s="6" t="s">
        <v>164</v>
      </c>
      <c r="L1546" s="6">
        <f t="shared" ca="1" si="762"/>
        <v>12</v>
      </c>
      <c r="M1546" s="6" t="s">
        <v>165</v>
      </c>
      <c r="V1546" s="9"/>
    </row>
    <row r="1547" spans="1:26" x14ac:dyDescent="0.3">
      <c r="A1547" s="15">
        <v>0</v>
      </c>
      <c r="B1547" s="15">
        <v>0</v>
      </c>
      <c r="C1547" s="6">
        <f t="shared" ca="1" si="759"/>
        <v>0.49333496420967482</v>
      </c>
      <c r="D1547" s="6">
        <f t="shared" ca="1" si="760"/>
        <v>0.49333496420967482</v>
      </c>
      <c r="E1547" s="6" t="str">
        <f t="shared" si="756"/>
        <v/>
      </c>
      <c r="F1547" s="6" t="s">
        <v>160</v>
      </c>
      <c r="G1547" s="6" t="s">
        <v>162</v>
      </c>
      <c r="H1547" s="6">
        <f t="shared" ca="1" si="757"/>
        <v>84.33</v>
      </c>
      <c r="I1547" s="6" t="s">
        <v>163</v>
      </c>
      <c r="J1547" s="6">
        <f t="shared" ca="1" si="761"/>
        <v>84</v>
      </c>
      <c r="K1547" s="6" t="s">
        <v>164</v>
      </c>
      <c r="L1547" s="6">
        <f t="shared" ca="1" si="762"/>
        <v>10</v>
      </c>
      <c r="M1547" s="6" t="s">
        <v>165</v>
      </c>
      <c r="V1547" s="9"/>
    </row>
    <row r="1548" spans="1:26" x14ac:dyDescent="0.3">
      <c r="A1548" s="15">
        <v>0</v>
      </c>
      <c r="B1548" s="15">
        <v>0</v>
      </c>
      <c r="C1548" s="6">
        <f t="shared" ca="1" si="759"/>
        <v>0.41698217774945301</v>
      </c>
      <c r="D1548" s="6">
        <f t="shared" ca="1" si="760"/>
        <v>0.41698217774945301</v>
      </c>
      <c r="E1548" s="6" t="str">
        <f t="shared" si="756"/>
        <v/>
      </c>
      <c r="F1548" s="6" t="s">
        <v>160</v>
      </c>
      <c r="G1548" s="6" t="s">
        <v>162</v>
      </c>
      <c r="H1548" s="6">
        <f t="shared" ca="1" si="757"/>
        <v>76.7</v>
      </c>
      <c r="I1548" s="6" t="s">
        <v>163</v>
      </c>
      <c r="J1548" s="6">
        <f t="shared" ca="1" si="761"/>
        <v>77</v>
      </c>
      <c r="K1548" s="6" t="s">
        <v>164</v>
      </c>
      <c r="L1548" s="6">
        <f t="shared" ca="1" si="762"/>
        <v>8</v>
      </c>
      <c r="M1548" s="6" t="s">
        <v>165</v>
      </c>
      <c r="N1548" s="10"/>
      <c r="O1548" s="10"/>
      <c r="P1548" s="10"/>
      <c r="Q1548" s="10"/>
      <c r="R1548" s="10"/>
      <c r="S1548" s="10"/>
      <c r="T1548" s="10"/>
      <c r="U1548" s="10"/>
      <c r="V1548" s="11"/>
      <c r="W1548" s="10"/>
      <c r="X1548" s="10"/>
      <c r="Y1548" s="10"/>
      <c r="Z1548" s="10"/>
    </row>
    <row r="1549" spans="1:26" x14ac:dyDescent="0.3">
      <c r="A1549" s="15">
        <v>0</v>
      </c>
      <c r="B1549" s="15">
        <v>0</v>
      </c>
      <c r="C1549" s="6">
        <f t="shared" ca="1" si="759"/>
        <v>0.83143722134953191</v>
      </c>
      <c r="D1549" s="6">
        <f t="shared" ca="1" si="760"/>
        <v>0.16856277865046809</v>
      </c>
      <c r="E1549" s="6" t="str">
        <f t="shared" si="756"/>
        <v/>
      </c>
      <c r="F1549" s="6" t="s">
        <v>160</v>
      </c>
      <c r="G1549" s="6" t="s">
        <v>162</v>
      </c>
      <c r="H1549" s="6">
        <f t="shared" ca="1" si="757"/>
        <v>118.14</v>
      </c>
      <c r="I1549" s="6" t="s">
        <v>163</v>
      </c>
      <c r="J1549" s="6">
        <f t="shared" ca="1" si="761"/>
        <v>52</v>
      </c>
      <c r="K1549" s="6" t="s">
        <v>164</v>
      </c>
      <c r="L1549" s="6">
        <f t="shared" ca="1" si="762"/>
        <v>3</v>
      </c>
      <c r="M1549" s="6" t="s">
        <v>165</v>
      </c>
      <c r="V1549" s="9"/>
    </row>
    <row r="1550" spans="1:26" ht="42.55" x14ac:dyDescent="0.3">
      <c r="A1550" s="15" t="s">
        <v>158</v>
      </c>
      <c r="B1550" s="15">
        <v>0</v>
      </c>
      <c r="C1550" s="6">
        <f t="shared" ca="1" si="759"/>
        <v>0.45428176988723867</v>
      </c>
      <c r="D1550" s="6">
        <f t="shared" ca="1" si="760"/>
        <v>0.45428176988723867</v>
      </c>
      <c r="E1550" s="17" t="str">
        <f t="shared" ref="E1550" si="763">IF(A1550=0,"",_xlfn.CONCAT("\end{enumerate} \section*{ Cuenta ",A1550,"} \begin{enumerate}"))</f>
        <v>\end{enumerate} \section*{ Cuenta X} \begin{enumerate}</v>
      </c>
    </row>
    <row r="1551" spans="1:26" x14ac:dyDescent="0.3">
      <c r="A1551" s="15">
        <v>0</v>
      </c>
      <c r="B1551" s="15">
        <v>0</v>
      </c>
      <c r="C1551" s="6">
        <f t="shared" ca="1" si="759"/>
        <v>0.20994710299400565</v>
      </c>
      <c r="D1551" s="6">
        <f t="shared" ca="1" si="760"/>
        <v>0.20994710299400565</v>
      </c>
      <c r="E1551" s="6" t="str">
        <f t="shared" ref="E1551:E1562" si="764">IF(A1551=0,"",_xlfn.CONCAT("## ",A1551))</f>
        <v/>
      </c>
      <c r="F1551" s="6" t="s">
        <v>160</v>
      </c>
      <c r="G1551" s="6" t="s">
        <v>159</v>
      </c>
      <c r="H1551" s="6">
        <f t="shared" ref="H1551:H1562" ca="1" si="765">ROUND(C1551*100+35,2)</f>
        <v>55.99</v>
      </c>
      <c r="I1551" s="6" t="s">
        <v>161</v>
      </c>
      <c r="J1551" s="6">
        <f t="shared" ref="J1551:J1556" ca="1" si="766">H1551+ROUND(D1551*100+35,0)</f>
        <v>111.99000000000001</v>
      </c>
      <c r="K1551" s="6" t="s">
        <v>166</v>
      </c>
      <c r="V1551" s="9"/>
    </row>
    <row r="1552" spans="1:26" x14ac:dyDescent="0.3">
      <c r="A1552" s="15">
        <v>0</v>
      </c>
      <c r="B1552" s="15">
        <v>0</v>
      </c>
      <c r="C1552" s="6">
        <f t="shared" ca="1" si="759"/>
        <v>0.64722624988227784</v>
      </c>
      <c r="D1552" s="6">
        <f t="shared" ca="1" si="760"/>
        <v>0.35277375011772216</v>
      </c>
      <c r="E1552" s="6" t="str">
        <f t="shared" si="764"/>
        <v/>
      </c>
      <c r="F1552" s="6" t="s">
        <v>160</v>
      </c>
      <c r="G1552" s="6" t="s">
        <v>159</v>
      </c>
      <c r="H1552" s="6">
        <f t="shared" ca="1" si="765"/>
        <v>99.72</v>
      </c>
      <c r="I1552" s="6" t="s">
        <v>161</v>
      </c>
      <c r="J1552" s="6">
        <f t="shared" ca="1" si="766"/>
        <v>169.72</v>
      </c>
      <c r="K1552" s="6" t="s">
        <v>166</v>
      </c>
      <c r="V1552" s="9"/>
    </row>
    <row r="1553" spans="1:26" x14ac:dyDescent="0.3">
      <c r="A1553" s="15">
        <v>0</v>
      </c>
      <c r="B1553" s="15">
        <v>0</v>
      </c>
      <c r="C1553" s="6">
        <f t="shared" ca="1" si="759"/>
        <v>0.25045987132617975</v>
      </c>
      <c r="D1553" s="6">
        <f t="shared" ca="1" si="760"/>
        <v>0.25045987132617975</v>
      </c>
      <c r="E1553" s="6" t="str">
        <f t="shared" si="764"/>
        <v/>
      </c>
      <c r="F1553" s="6" t="s">
        <v>160</v>
      </c>
      <c r="G1553" s="6" t="s">
        <v>159</v>
      </c>
      <c r="H1553" s="6">
        <f t="shared" ca="1" si="765"/>
        <v>60.05</v>
      </c>
      <c r="I1553" s="6" t="s">
        <v>161</v>
      </c>
      <c r="J1553" s="6">
        <f t="shared" ca="1" si="766"/>
        <v>120.05</v>
      </c>
      <c r="K1553" s="6" t="s">
        <v>166</v>
      </c>
      <c r="V1553" s="9"/>
    </row>
    <row r="1554" spans="1:26" x14ac:dyDescent="0.3">
      <c r="A1554" s="15">
        <v>0</v>
      </c>
      <c r="B1554" s="15">
        <v>0</v>
      </c>
      <c r="C1554" s="6">
        <f t="shared" ca="1" si="759"/>
        <v>0.39405432002555973</v>
      </c>
      <c r="D1554" s="6">
        <f t="shared" ca="1" si="760"/>
        <v>0.39405432002555973</v>
      </c>
      <c r="E1554" s="6" t="str">
        <f t="shared" si="764"/>
        <v/>
      </c>
      <c r="F1554" s="6" t="s">
        <v>160</v>
      </c>
      <c r="G1554" s="6" t="s">
        <v>159</v>
      </c>
      <c r="H1554" s="6">
        <f t="shared" ca="1" si="765"/>
        <v>74.41</v>
      </c>
      <c r="I1554" s="6" t="s">
        <v>161</v>
      </c>
      <c r="J1554" s="6">
        <f t="shared" ca="1" si="766"/>
        <v>148.41</v>
      </c>
      <c r="K1554" s="6" t="s">
        <v>166</v>
      </c>
      <c r="V1554" s="9"/>
    </row>
    <row r="1555" spans="1:26" x14ac:dyDescent="0.3">
      <c r="A1555" s="15">
        <v>0</v>
      </c>
      <c r="B1555" s="15">
        <v>0</v>
      </c>
      <c r="C1555" s="6">
        <f t="shared" ca="1" si="759"/>
        <v>0.55140345269504476</v>
      </c>
      <c r="D1555" s="6">
        <f t="shared" ca="1" si="760"/>
        <v>0.55140345269504476</v>
      </c>
      <c r="E1555" s="6" t="str">
        <f t="shared" si="764"/>
        <v/>
      </c>
      <c r="F1555" s="6" t="s">
        <v>160</v>
      </c>
      <c r="G1555" s="6" t="s">
        <v>159</v>
      </c>
      <c r="H1555" s="6">
        <f t="shared" ca="1" si="765"/>
        <v>90.14</v>
      </c>
      <c r="I1555" s="6" t="s">
        <v>161</v>
      </c>
      <c r="J1555" s="6">
        <f t="shared" ca="1" si="766"/>
        <v>180.14</v>
      </c>
      <c r="K1555" s="6" t="s">
        <v>166</v>
      </c>
      <c r="V1555" s="9"/>
    </row>
    <row r="1556" spans="1:26" x14ac:dyDescent="0.3">
      <c r="A1556" s="15">
        <v>0</v>
      </c>
      <c r="B1556" s="15">
        <v>0</v>
      </c>
      <c r="C1556" s="6">
        <f t="shared" ca="1" si="759"/>
        <v>0.37768635113102966</v>
      </c>
      <c r="D1556" s="6">
        <f t="shared" ca="1" si="760"/>
        <v>0.37768635113102966</v>
      </c>
      <c r="E1556" s="6" t="str">
        <f t="shared" si="764"/>
        <v/>
      </c>
      <c r="F1556" s="6" t="s">
        <v>160</v>
      </c>
      <c r="G1556" s="6" t="s">
        <v>159</v>
      </c>
      <c r="H1556" s="6">
        <f t="shared" ca="1" si="765"/>
        <v>72.77</v>
      </c>
      <c r="I1556" s="6" t="s">
        <v>161</v>
      </c>
      <c r="J1556" s="6">
        <f t="shared" ca="1" si="766"/>
        <v>145.76999999999998</v>
      </c>
      <c r="K1556" s="6" t="s">
        <v>166</v>
      </c>
      <c r="V1556" s="9"/>
    </row>
    <row r="1557" spans="1:26" x14ac:dyDescent="0.3">
      <c r="A1557" s="15">
        <v>0</v>
      </c>
      <c r="B1557" s="15">
        <v>0</v>
      </c>
      <c r="C1557" s="6">
        <f t="shared" ca="1" si="759"/>
        <v>0.95753290483061204</v>
      </c>
      <c r="D1557" s="6">
        <f t="shared" ca="1" si="760"/>
        <v>4.2467095169387958E-2</v>
      </c>
      <c r="E1557" s="6" t="str">
        <f t="shared" si="764"/>
        <v/>
      </c>
      <c r="F1557" s="6" t="s">
        <v>160</v>
      </c>
      <c r="G1557" s="6" t="s">
        <v>162</v>
      </c>
      <c r="H1557" s="6">
        <f t="shared" ca="1" si="765"/>
        <v>130.75</v>
      </c>
      <c r="I1557" s="6" t="s">
        <v>163</v>
      </c>
      <c r="J1557" s="6">
        <f t="shared" ref="J1557:J1562" ca="1" si="767">ROUND(D1557*100+35,0)</f>
        <v>39</v>
      </c>
      <c r="K1557" s="6" t="s">
        <v>164</v>
      </c>
      <c r="L1557" s="6">
        <f t="shared" ref="L1557:L1562" ca="1" si="768">ROUND(D1557*20,0)</f>
        <v>1</v>
      </c>
      <c r="M1557" s="6" t="s">
        <v>165</v>
      </c>
      <c r="V1557" s="9"/>
    </row>
    <row r="1558" spans="1:26" x14ac:dyDescent="0.3">
      <c r="A1558" s="15">
        <v>0</v>
      </c>
      <c r="B1558" s="15">
        <v>0</v>
      </c>
      <c r="C1558" s="6">
        <f t="shared" ca="1" si="759"/>
        <v>0.53537028170006229</v>
      </c>
      <c r="D1558" s="6">
        <f t="shared" ca="1" si="760"/>
        <v>0.53537028170006229</v>
      </c>
      <c r="E1558" s="6" t="str">
        <f t="shared" si="764"/>
        <v/>
      </c>
      <c r="F1558" s="6" t="s">
        <v>160</v>
      </c>
      <c r="G1558" s="6" t="s">
        <v>162</v>
      </c>
      <c r="H1558" s="6">
        <f t="shared" ca="1" si="765"/>
        <v>88.54</v>
      </c>
      <c r="I1558" s="6" t="s">
        <v>163</v>
      </c>
      <c r="J1558" s="6">
        <f t="shared" ca="1" si="767"/>
        <v>89</v>
      </c>
      <c r="K1558" s="6" t="s">
        <v>164</v>
      </c>
      <c r="L1558" s="6">
        <f t="shared" ca="1" si="768"/>
        <v>11</v>
      </c>
      <c r="M1558" s="6" t="s">
        <v>165</v>
      </c>
      <c r="V1558" s="9"/>
    </row>
    <row r="1559" spans="1:26" x14ac:dyDescent="0.3">
      <c r="A1559" s="15">
        <v>0</v>
      </c>
      <c r="B1559" s="15">
        <v>0</v>
      </c>
      <c r="C1559" s="6">
        <f t="shared" ca="1" si="759"/>
        <v>0.92776887768582794</v>
      </c>
      <c r="D1559" s="6">
        <f t="shared" ca="1" si="760"/>
        <v>7.2231122314172058E-2</v>
      </c>
      <c r="E1559" s="6" t="str">
        <f t="shared" si="764"/>
        <v/>
      </c>
      <c r="F1559" s="6" t="s">
        <v>160</v>
      </c>
      <c r="G1559" s="6" t="s">
        <v>162</v>
      </c>
      <c r="H1559" s="6">
        <f t="shared" ca="1" si="765"/>
        <v>127.78</v>
      </c>
      <c r="I1559" s="6" t="s">
        <v>163</v>
      </c>
      <c r="J1559" s="6">
        <f t="shared" ca="1" si="767"/>
        <v>42</v>
      </c>
      <c r="K1559" s="6" t="s">
        <v>164</v>
      </c>
      <c r="L1559" s="6">
        <f t="shared" ca="1" si="768"/>
        <v>1</v>
      </c>
      <c r="M1559" s="6" t="s">
        <v>165</v>
      </c>
      <c r="V1559" s="9"/>
    </row>
    <row r="1560" spans="1:26" x14ac:dyDescent="0.3">
      <c r="A1560" s="15">
        <v>0</v>
      </c>
      <c r="B1560" s="15">
        <v>0</v>
      </c>
      <c r="C1560" s="6">
        <f t="shared" ca="1" si="759"/>
        <v>0.935836143203572</v>
      </c>
      <c r="D1560" s="6">
        <f t="shared" ca="1" si="760"/>
        <v>6.4163856796427998E-2</v>
      </c>
      <c r="E1560" s="6" t="str">
        <f t="shared" si="764"/>
        <v/>
      </c>
      <c r="F1560" s="6" t="s">
        <v>160</v>
      </c>
      <c r="G1560" s="6" t="s">
        <v>162</v>
      </c>
      <c r="H1560" s="6">
        <f t="shared" ca="1" si="765"/>
        <v>128.58000000000001</v>
      </c>
      <c r="I1560" s="6" t="s">
        <v>163</v>
      </c>
      <c r="J1560" s="6">
        <f t="shared" ca="1" si="767"/>
        <v>41</v>
      </c>
      <c r="K1560" s="6" t="s">
        <v>164</v>
      </c>
      <c r="L1560" s="6">
        <f t="shared" ca="1" si="768"/>
        <v>1</v>
      </c>
      <c r="M1560" s="6" t="s">
        <v>165</v>
      </c>
      <c r="V1560" s="9"/>
    </row>
    <row r="1561" spans="1:26" x14ac:dyDescent="0.3">
      <c r="A1561" s="15">
        <v>0</v>
      </c>
      <c r="B1561" s="15">
        <v>0</v>
      </c>
      <c r="C1561" s="6">
        <f t="shared" ca="1" si="759"/>
        <v>0.42884049195136309</v>
      </c>
      <c r="D1561" s="6">
        <f t="shared" ca="1" si="760"/>
        <v>0.42884049195136309</v>
      </c>
      <c r="E1561" s="6" t="str">
        <f t="shared" si="764"/>
        <v/>
      </c>
      <c r="F1561" s="6" t="s">
        <v>160</v>
      </c>
      <c r="G1561" s="6" t="s">
        <v>162</v>
      </c>
      <c r="H1561" s="6">
        <f t="shared" ca="1" si="765"/>
        <v>77.88</v>
      </c>
      <c r="I1561" s="6" t="s">
        <v>163</v>
      </c>
      <c r="J1561" s="6">
        <f t="shared" ca="1" si="767"/>
        <v>78</v>
      </c>
      <c r="K1561" s="6" t="s">
        <v>164</v>
      </c>
      <c r="L1561" s="6">
        <f t="shared" ca="1" si="768"/>
        <v>9</v>
      </c>
      <c r="M1561" s="6" t="s">
        <v>165</v>
      </c>
      <c r="N1561" s="10"/>
      <c r="O1561" s="10"/>
      <c r="P1561" s="10"/>
      <c r="Q1561" s="10"/>
      <c r="R1561" s="10"/>
      <c r="S1561" s="10"/>
      <c r="T1561" s="10"/>
      <c r="U1561" s="10"/>
      <c r="V1561" s="11"/>
      <c r="W1561" s="10"/>
      <c r="X1561" s="10"/>
      <c r="Y1561" s="10"/>
      <c r="Z1561" s="10"/>
    </row>
    <row r="1562" spans="1:26" x14ac:dyDescent="0.3">
      <c r="A1562" s="15">
        <v>0</v>
      </c>
      <c r="B1562" s="15">
        <v>0</v>
      </c>
      <c r="C1562" s="6">
        <f t="shared" ca="1" si="759"/>
        <v>2.685653709505198E-2</v>
      </c>
      <c r="D1562" s="6">
        <f t="shared" ca="1" si="760"/>
        <v>0.52685653709505198</v>
      </c>
      <c r="E1562" s="6" t="str">
        <f t="shared" si="764"/>
        <v/>
      </c>
      <c r="F1562" s="6" t="s">
        <v>160</v>
      </c>
      <c r="G1562" s="6" t="s">
        <v>162</v>
      </c>
      <c r="H1562" s="6">
        <f t="shared" ca="1" si="765"/>
        <v>37.69</v>
      </c>
      <c r="I1562" s="6" t="s">
        <v>163</v>
      </c>
      <c r="J1562" s="6">
        <f t="shared" ca="1" si="767"/>
        <v>88</v>
      </c>
      <c r="K1562" s="6" t="s">
        <v>164</v>
      </c>
      <c r="L1562" s="6">
        <f t="shared" ca="1" si="768"/>
        <v>11</v>
      </c>
      <c r="M1562" s="6" t="s">
        <v>165</v>
      </c>
      <c r="V1562" s="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7D190-FB89-430E-9292-A0C163AC7C5C}">
  <dimension ref="A1:BF1916"/>
  <sheetViews>
    <sheetView zoomScale="55" zoomScaleNormal="55" workbookViewId="0">
      <selection activeCell="M602" sqref="E3:M602"/>
    </sheetView>
  </sheetViews>
  <sheetFormatPr baseColWidth="10" defaultColWidth="9.09765625" defaultRowHeight="14.2" x14ac:dyDescent="0.3"/>
  <cols>
    <col min="1" max="1" width="8.8984375"/>
    <col min="2" max="3" width="9.09765625" style="12"/>
    <col min="4" max="4" width="5.59765625" style="6" customWidth="1"/>
    <col min="5" max="5" width="17" style="6" customWidth="1"/>
    <col min="6" max="7" width="4.69921875" style="6" customWidth="1"/>
    <col min="8" max="8" width="7.296875" style="6" customWidth="1"/>
    <col min="9" max="26" width="4.69921875" style="6" customWidth="1"/>
    <col min="27" max="27" width="13.09765625" style="6" customWidth="1"/>
    <col min="28" max="29" width="8.09765625" style="12" customWidth="1"/>
    <col min="30" max="31" width="9.09765625" style="6"/>
    <col min="32" max="32" width="17" style="6" customWidth="1"/>
    <col min="33" max="34" width="4.69921875" style="6" customWidth="1"/>
    <col min="35" max="35" width="5.296875" style="6" customWidth="1"/>
    <col min="36" max="58" width="4.69921875" style="6" customWidth="1"/>
    <col min="59" max="16384" width="9.09765625" style="6"/>
  </cols>
  <sheetData>
    <row r="1" spans="1:52" x14ac:dyDescent="0.3">
      <c r="A1" t="s">
        <v>247</v>
      </c>
      <c r="B1" s="5"/>
      <c r="C1" s="5"/>
      <c r="AB1" s="4"/>
      <c r="AC1" s="5"/>
    </row>
    <row r="2" spans="1:52" x14ac:dyDescent="0.3">
      <c r="A2">
        <v>0</v>
      </c>
      <c r="B2" s="8">
        <v>0</v>
      </c>
      <c r="C2" s="8"/>
      <c r="K2" s="6" t="s">
        <v>0</v>
      </c>
      <c r="M2" s="6" t="s">
        <v>0</v>
      </c>
      <c r="AB2" s="7"/>
      <c r="AC2" s="8"/>
    </row>
    <row r="3" spans="1:52" x14ac:dyDescent="0.3">
      <c r="A3" t="s">
        <v>200</v>
      </c>
      <c r="B3" s="8">
        <v>0</v>
      </c>
      <c r="C3" s="8"/>
      <c r="E3" s="6" t="str">
        <f>IF(A3=0,"",A3)</f>
        <v>\end{enumerate}  \section*{Cuenta:  20171930271  }\begin{enumerate}</v>
      </c>
      <c r="AB3" s="7"/>
      <c r="AC3" s="8"/>
    </row>
    <row r="4" spans="1:52" x14ac:dyDescent="0.3">
      <c r="A4" t="s">
        <v>248</v>
      </c>
      <c r="B4" s="8">
        <v>0</v>
      </c>
      <c r="C4" s="6">
        <f ca="1">RAND()</f>
        <v>0.61205261790417986</v>
      </c>
      <c r="D4" s="6">
        <f ca="1">IF(C4&gt;0.1,      IF(C4&lt;0.6,C4,ABS(1-C4)),C4+0.5)</f>
        <v>0.38794738209582014</v>
      </c>
      <c r="E4" s="6" t="str">
        <f t="shared" ref="E4:E67" si="0">IF(A4=0,"",A4)</f>
        <v>lll</v>
      </c>
      <c r="F4" s="6" t="s">
        <v>160</v>
      </c>
      <c r="G4" s="6" t="s">
        <v>168</v>
      </c>
      <c r="H4" s="6">
        <f ca="1">ROUND(C4*100+35,1)</f>
        <v>96.2</v>
      </c>
      <c r="I4" s="6" t="s">
        <v>170</v>
      </c>
      <c r="J4" s="6">
        <f ca="1">H4+ROUND(D4*100+35,0)</f>
        <v>170.2</v>
      </c>
      <c r="K4" s="18" t="s">
        <v>169</v>
      </c>
      <c r="V4" s="9"/>
      <c r="AB4" s="7"/>
      <c r="AC4" s="8"/>
      <c r="AW4" s="9"/>
    </row>
    <row r="5" spans="1:52" x14ac:dyDescent="0.3">
      <c r="A5" t="s">
        <v>248</v>
      </c>
      <c r="B5" s="8">
        <v>0</v>
      </c>
      <c r="C5" s="6">
        <f t="shared" ref="C5:C68" ca="1" si="1">RAND()</f>
        <v>0.72239098533164248</v>
      </c>
      <c r="D5" s="6">
        <f t="shared" ref="D5:D12" ca="1" si="2">IF(C5&gt;0.1,      IF(C5&lt;0.6,C5,ABS(1-C5)),C5+0.5)</f>
        <v>0.27760901466835752</v>
      </c>
      <c r="E5" s="6" t="str">
        <f t="shared" si="0"/>
        <v>lll</v>
      </c>
      <c r="F5" s="6" t="s">
        <v>160</v>
      </c>
      <c r="G5" s="6" t="s">
        <v>168</v>
      </c>
      <c r="H5" s="6">
        <f t="shared" ref="H5:H12" ca="1" si="3">ROUND(C5*100+35,1)</f>
        <v>107.2</v>
      </c>
      <c r="I5" s="6" t="s">
        <v>170</v>
      </c>
      <c r="J5" s="6">
        <f t="shared" ref="J5:J6" ca="1" si="4">H5+ROUND(D5*100+35,0)</f>
        <v>170.2</v>
      </c>
      <c r="K5" s="18" t="s">
        <v>169</v>
      </c>
      <c r="V5" s="9"/>
      <c r="AB5" s="7"/>
      <c r="AC5" s="8"/>
      <c r="AW5" s="9"/>
    </row>
    <row r="6" spans="1:52" x14ac:dyDescent="0.3">
      <c r="A6" t="s">
        <v>248</v>
      </c>
      <c r="B6" s="8">
        <v>0</v>
      </c>
      <c r="C6" s="6">
        <f t="shared" ca="1" si="1"/>
        <v>0.61857491700046674</v>
      </c>
      <c r="D6" s="6">
        <f t="shared" ca="1" si="2"/>
        <v>0.38142508299953326</v>
      </c>
      <c r="E6" s="6" t="str">
        <f t="shared" si="0"/>
        <v>lll</v>
      </c>
      <c r="F6" s="6" t="s">
        <v>160</v>
      </c>
      <c r="G6" s="6" t="s">
        <v>168</v>
      </c>
      <c r="H6" s="6">
        <f t="shared" ca="1" si="3"/>
        <v>96.9</v>
      </c>
      <c r="I6" s="6" t="s">
        <v>170</v>
      </c>
      <c r="J6" s="6">
        <f t="shared" ca="1" si="4"/>
        <v>169.9</v>
      </c>
      <c r="K6" s="18" t="s">
        <v>169</v>
      </c>
      <c r="V6" s="9"/>
      <c r="AB6" s="7"/>
      <c r="AC6" s="8"/>
      <c r="AW6" s="9"/>
    </row>
    <row r="7" spans="1:52" x14ac:dyDescent="0.3">
      <c r="A7" t="s">
        <v>248</v>
      </c>
      <c r="B7" s="8">
        <v>0</v>
      </c>
      <c r="C7" s="6">
        <f t="shared" ca="1" si="1"/>
        <v>0.1045162659561707</v>
      </c>
      <c r="D7" s="6">
        <f t="shared" ca="1" si="2"/>
        <v>0.1045162659561707</v>
      </c>
      <c r="E7" s="6" t="str">
        <f t="shared" si="0"/>
        <v>lll</v>
      </c>
      <c r="F7" s="6" t="s">
        <v>160</v>
      </c>
      <c r="G7" s="6" t="s">
        <v>171</v>
      </c>
      <c r="H7" s="6">
        <f t="shared" ca="1" si="3"/>
        <v>45.5</v>
      </c>
      <c r="I7" s="6" t="s">
        <v>172</v>
      </c>
      <c r="K7" s="18"/>
      <c r="V7" s="9"/>
      <c r="AB7" s="7"/>
      <c r="AC7" s="8"/>
      <c r="AW7" s="9"/>
    </row>
    <row r="8" spans="1:52" x14ac:dyDescent="0.3">
      <c r="A8" t="s">
        <v>248</v>
      </c>
      <c r="B8" s="8">
        <v>0</v>
      </c>
      <c r="C8" s="6">
        <f t="shared" ca="1" si="1"/>
        <v>0.35785380615734896</v>
      </c>
      <c r="D8" s="6">
        <f t="shared" ca="1" si="2"/>
        <v>0.35785380615734896</v>
      </c>
      <c r="E8" s="6" t="str">
        <f t="shared" si="0"/>
        <v>lll</v>
      </c>
      <c r="F8" s="6" t="s">
        <v>160</v>
      </c>
      <c r="G8" s="6" t="s">
        <v>171</v>
      </c>
      <c r="H8" s="6">
        <f t="shared" ca="1" si="3"/>
        <v>70.8</v>
      </c>
      <c r="I8" s="6" t="s">
        <v>172</v>
      </c>
      <c r="V8" s="9"/>
      <c r="AB8" s="7"/>
      <c r="AC8" s="8"/>
      <c r="AW8" s="9"/>
    </row>
    <row r="9" spans="1:52" x14ac:dyDescent="0.3">
      <c r="A9" t="s">
        <v>248</v>
      </c>
      <c r="B9" s="8">
        <v>0</v>
      </c>
      <c r="C9" s="6">
        <f t="shared" ca="1" si="1"/>
        <v>0.4432794912103325</v>
      </c>
      <c r="D9" s="6">
        <f t="shared" ca="1" si="2"/>
        <v>0.4432794912103325</v>
      </c>
      <c r="E9" s="6" t="str">
        <f t="shared" si="0"/>
        <v>lll</v>
      </c>
      <c r="F9" s="6" t="s">
        <v>160</v>
      </c>
      <c r="G9" s="6" t="s">
        <v>171</v>
      </c>
      <c r="H9" s="6">
        <f t="shared" ca="1" si="3"/>
        <v>79.3</v>
      </c>
      <c r="I9" s="6" t="s">
        <v>172</v>
      </c>
      <c r="V9" s="9"/>
      <c r="AB9" s="7"/>
      <c r="AC9" s="8"/>
      <c r="AW9" s="9"/>
    </row>
    <row r="10" spans="1:52" s="10" customFormat="1" x14ac:dyDescent="0.3">
      <c r="A10" t="s">
        <v>248</v>
      </c>
      <c r="B10" s="8">
        <v>0</v>
      </c>
      <c r="C10" s="6">
        <f t="shared" ca="1" si="1"/>
        <v>0.53660195054382731</v>
      </c>
      <c r="D10" s="6">
        <f t="shared" ca="1" si="2"/>
        <v>0.53660195054382731</v>
      </c>
      <c r="E10" s="6" t="str">
        <f t="shared" si="0"/>
        <v>lll</v>
      </c>
      <c r="F10" s="6" t="s">
        <v>160</v>
      </c>
      <c r="G10" s="6" t="s">
        <v>173</v>
      </c>
      <c r="H10" s="6">
        <f t="shared" ca="1" si="3"/>
        <v>88.7</v>
      </c>
      <c r="I10" s="6" t="s">
        <v>174</v>
      </c>
      <c r="J10" s="6"/>
      <c r="K10" s="6"/>
      <c r="L10" s="6"/>
      <c r="M10" s="6"/>
      <c r="V10" s="11"/>
      <c r="AA10" s="6"/>
      <c r="AB10" s="7"/>
      <c r="AC10" s="8"/>
      <c r="AF10" s="6"/>
      <c r="AG10" s="6"/>
      <c r="AW10" s="11"/>
      <c r="AZ10" s="6"/>
    </row>
    <row r="11" spans="1:52" x14ac:dyDescent="0.3">
      <c r="A11" t="s">
        <v>248</v>
      </c>
      <c r="B11" s="8">
        <v>0</v>
      </c>
      <c r="C11" s="6">
        <f t="shared" ca="1" si="1"/>
        <v>0.53343485760926035</v>
      </c>
      <c r="D11" s="6">
        <f t="shared" ca="1" si="2"/>
        <v>0.53343485760926035</v>
      </c>
      <c r="E11" s="6" t="str">
        <f t="shared" si="0"/>
        <v>lll</v>
      </c>
      <c r="F11" s="6" t="s">
        <v>160</v>
      </c>
      <c r="G11" s="6" t="s">
        <v>173</v>
      </c>
      <c r="H11" s="6">
        <f t="shared" ca="1" si="3"/>
        <v>88.3</v>
      </c>
      <c r="I11" s="6" t="s">
        <v>174</v>
      </c>
      <c r="V11" s="9"/>
      <c r="AB11" s="7"/>
      <c r="AC11" s="8"/>
      <c r="AW11" s="9"/>
    </row>
    <row r="12" spans="1:52" x14ac:dyDescent="0.3">
      <c r="A12" t="s">
        <v>248</v>
      </c>
      <c r="B12" s="8">
        <v>0</v>
      </c>
      <c r="C12" s="6">
        <f t="shared" ca="1" si="1"/>
        <v>0.28290559709247587</v>
      </c>
      <c r="D12" s="6">
        <f t="shared" ca="1" si="2"/>
        <v>0.28290559709247587</v>
      </c>
      <c r="E12" s="6" t="str">
        <f t="shared" si="0"/>
        <v>lll</v>
      </c>
      <c r="F12" s="6" t="s">
        <v>160</v>
      </c>
      <c r="G12" s="6" t="s">
        <v>173</v>
      </c>
      <c r="H12" s="6">
        <f t="shared" ca="1" si="3"/>
        <v>63.3</v>
      </c>
      <c r="I12" s="6" t="s">
        <v>174</v>
      </c>
      <c r="V12" s="9"/>
      <c r="AB12" s="7"/>
      <c r="AC12" s="8"/>
      <c r="AW12" s="9"/>
    </row>
    <row r="13" spans="1:52" x14ac:dyDescent="0.3">
      <c r="A13" t="s">
        <v>201</v>
      </c>
      <c r="B13" s="8">
        <v>0</v>
      </c>
      <c r="C13" s="8"/>
      <c r="E13" s="6" t="str">
        <f t="shared" si="0"/>
        <v>\end{enumerate}  \section*{Cuenta:  20171930385  }\begin{enumerate}</v>
      </c>
      <c r="AB13" s="7"/>
      <c r="AC13" s="8"/>
      <c r="AW13" s="9"/>
    </row>
    <row r="14" spans="1:52" x14ac:dyDescent="0.3">
      <c r="A14" t="s">
        <v>248</v>
      </c>
      <c r="B14" s="8">
        <v>0</v>
      </c>
      <c r="C14" s="6">
        <f t="shared" ref="C14" ca="1" si="5">RAND()</f>
        <v>9.9248625073544261E-2</v>
      </c>
      <c r="D14" s="6">
        <f t="shared" ref="D14:D22" ca="1" si="6">IF(C14&gt;0.1,      IF(C14&lt;0.6,C14,ABS(1-C14)),C14+0.5)</f>
        <v>0.59924862507354426</v>
      </c>
      <c r="E14" s="6" t="str">
        <f t="shared" si="0"/>
        <v>lll</v>
      </c>
      <c r="F14" s="6" t="s">
        <v>160</v>
      </c>
      <c r="G14" s="6" t="s">
        <v>168</v>
      </c>
      <c r="H14" s="6">
        <f t="shared" ref="H14:H22" ca="1" si="7">ROUND(C14*100+35,1)</f>
        <v>44.9</v>
      </c>
      <c r="I14" s="6" t="s">
        <v>170</v>
      </c>
      <c r="J14" s="6">
        <f t="shared" ref="J14:J16" ca="1" si="8">H14+ROUND(D14*100+35,0)</f>
        <v>139.9</v>
      </c>
      <c r="K14" s="18" t="s">
        <v>169</v>
      </c>
      <c r="V14" s="9"/>
      <c r="AB14" s="7"/>
      <c r="AC14" s="8"/>
      <c r="AW14" s="9"/>
    </row>
    <row r="15" spans="1:52" x14ac:dyDescent="0.3">
      <c r="A15" t="s">
        <v>248</v>
      </c>
      <c r="B15" s="8">
        <v>0</v>
      </c>
      <c r="C15" s="6">
        <f t="shared" ca="1" si="1"/>
        <v>0.96094613389057559</v>
      </c>
      <c r="D15" s="6">
        <f t="shared" ca="1" si="6"/>
        <v>3.9053866109424407E-2</v>
      </c>
      <c r="E15" s="6" t="str">
        <f t="shared" si="0"/>
        <v>lll</v>
      </c>
      <c r="F15" s="6" t="s">
        <v>160</v>
      </c>
      <c r="G15" s="6" t="s">
        <v>168</v>
      </c>
      <c r="H15" s="6">
        <f t="shared" ca="1" si="7"/>
        <v>131.1</v>
      </c>
      <c r="I15" s="6" t="s">
        <v>170</v>
      </c>
      <c r="J15" s="6">
        <f t="shared" ca="1" si="8"/>
        <v>170.1</v>
      </c>
      <c r="K15" s="18" t="s">
        <v>169</v>
      </c>
      <c r="V15" s="9"/>
      <c r="AB15" s="7"/>
      <c r="AC15" s="8"/>
      <c r="AW15" s="9"/>
    </row>
    <row r="16" spans="1:52" x14ac:dyDescent="0.3">
      <c r="A16" t="s">
        <v>248</v>
      </c>
      <c r="B16" s="8">
        <v>0</v>
      </c>
      <c r="C16" s="6">
        <f t="shared" ca="1" si="1"/>
        <v>0.52997763649618335</v>
      </c>
      <c r="D16" s="6">
        <f t="shared" ca="1" si="6"/>
        <v>0.52997763649618335</v>
      </c>
      <c r="E16" s="6" t="str">
        <f t="shared" si="0"/>
        <v>lll</v>
      </c>
      <c r="F16" s="6" t="s">
        <v>160</v>
      </c>
      <c r="G16" s="6" t="s">
        <v>168</v>
      </c>
      <c r="H16" s="6">
        <f t="shared" ca="1" si="7"/>
        <v>88</v>
      </c>
      <c r="I16" s="6" t="s">
        <v>170</v>
      </c>
      <c r="J16" s="6">
        <f t="shared" ca="1" si="8"/>
        <v>176</v>
      </c>
      <c r="K16" s="18" t="s">
        <v>169</v>
      </c>
      <c r="V16" s="9"/>
      <c r="AB16" s="7"/>
      <c r="AC16" s="8"/>
      <c r="AW16" s="9"/>
    </row>
    <row r="17" spans="1:53" x14ac:dyDescent="0.3">
      <c r="A17" t="s">
        <v>248</v>
      </c>
      <c r="B17" s="8">
        <v>0</v>
      </c>
      <c r="C17" s="6">
        <f t="shared" ca="1" si="1"/>
        <v>0.7184316724181784</v>
      </c>
      <c r="D17" s="6">
        <f t="shared" ca="1" si="6"/>
        <v>0.2815683275818216</v>
      </c>
      <c r="E17" s="6" t="str">
        <f t="shared" si="0"/>
        <v>lll</v>
      </c>
      <c r="F17" s="6" t="s">
        <v>160</v>
      </c>
      <c r="G17" s="6" t="s">
        <v>171</v>
      </c>
      <c r="H17" s="6">
        <f t="shared" ca="1" si="7"/>
        <v>106.8</v>
      </c>
      <c r="I17" s="6" t="s">
        <v>172</v>
      </c>
      <c r="K17" s="18"/>
      <c r="V17" s="9"/>
      <c r="AB17" s="7"/>
      <c r="AC17" s="8"/>
      <c r="AW17" s="9"/>
    </row>
    <row r="18" spans="1:53" x14ac:dyDescent="0.3">
      <c r="A18" t="s">
        <v>248</v>
      </c>
      <c r="B18" s="8">
        <v>0</v>
      </c>
      <c r="C18" s="6">
        <f t="shared" ca="1" si="1"/>
        <v>0.71409939624685304</v>
      </c>
      <c r="D18" s="6">
        <f t="shared" ca="1" si="6"/>
        <v>0.28590060375314696</v>
      </c>
      <c r="E18" s="6" t="str">
        <f t="shared" si="0"/>
        <v>lll</v>
      </c>
      <c r="F18" s="6" t="s">
        <v>160</v>
      </c>
      <c r="G18" s="6" t="s">
        <v>171</v>
      </c>
      <c r="H18" s="6">
        <f t="shared" ca="1" si="7"/>
        <v>106.4</v>
      </c>
      <c r="I18" s="6" t="s">
        <v>172</v>
      </c>
      <c r="V18" s="9"/>
      <c r="AB18" s="7"/>
      <c r="AC18" s="8"/>
      <c r="AW18" s="9"/>
    </row>
    <row r="19" spans="1:53" s="10" customFormat="1" x14ac:dyDescent="0.3">
      <c r="A19" t="s">
        <v>248</v>
      </c>
      <c r="B19" s="8">
        <v>0</v>
      </c>
      <c r="C19" s="6">
        <f t="shared" ca="1" si="1"/>
        <v>0.76006472532808977</v>
      </c>
      <c r="D19" s="6">
        <f t="shared" ca="1" si="6"/>
        <v>0.23993527467191023</v>
      </c>
      <c r="E19" s="6" t="str">
        <f t="shared" si="0"/>
        <v>lll</v>
      </c>
      <c r="F19" s="6" t="s">
        <v>160</v>
      </c>
      <c r="G19" s="6" t="s">
        <v>171</v>
      </c>
      <c r="H19" s="6">
        <f t="shared" ca="1" si="7"/>
        <v>111</v>
      </c>
      <c r="I19" s="6" t="s">
        <v>172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9"/>
      <c r="W19" s="6"/>
      <c r="X19" s="6"/>
      <c r="Y19" s="6"/>
      <c r="AA19" s="6"/>
      <c r="AB19" s="7"/>
      <c r="AC19" s="8"/>
      <c r="AF19" s="6"/>
      <c r="AG19" s="6"/>
      <c r="AZ19" s="6"/>
    </row>
    <row r="20" spans="1:53" x14ac:dyDescent="0.3">
      <c r="A20" t="s">
        <v>248</v>
      </c>
      <c r="B20" s="8">
        <v>0</v>
      </c>
      <c r="C20" s="6">
        <f t="shared" ca="1" si="1"/>
        <v>0.55324695817092806</v>
      </c>
      <c r="D20" s="6">
        <f t="shared" ca="1" si="6"/>
        <v>0.55324695817092806</v>
      </c>
      <c r="E20" s="6" t="str">
        <f t="shared" si="0"/>
        <v>lll</v>
      </c>
      <c r="F20" s="6" t="s">
        <v>160</v>
      </c>
      <c r="G20" s="6" t="s">
        <v>173</v>
      </c>
      <c r="H20" s="6">
        <f t="shared" ca="1" si="7"/>
        <v>90.3</v>
      </c>
      <c r="I20" s="6" t="s">
        <v>174</v>
      </c>
      <c r="V20" s="9"/>
      <c r="AB20" s="7"/>
      <c r="AC20" s="8"/>
      <c r="AW20" s="9"/>
    </row>
    <row r="21" spans="1:53" x14ac:dyDescent="0.3">
      <c r="A21" t="s">
        <v>248</v>
      </c>
      <c r="B21" s="8">
        <v>0</v>
      </c>
      <c r="C21" s="6">
        <f t="shared" ca="1" si="1"/>
        <v>0.83552554836026582</v>
      </c>
      <c r="D21" s="6">
        <f t="shared" ca="1" si="6"/>
        <v>0.16447445163973418</v>
      </c>
      <c r="E21" s="6" t="str">
        <f t="shared" si="0"/>
        <v>lll</v>
      </c>
      <c r="F21" s="6" t="s">
        <v>160</v>
      </c>
      <c r="G21" s="6" t="s">
        <v>173</v>
      </c>
      <c r="H21" s="6">
        <f t="shared" ca="1" si="7"/>
        <v>118.6</v>
      </c>
      <c r="I21" s="6" t="s">
        <v>174</v>
      </c>
      <c r="V21" s="9"/>
      <c r="AB21" s="7"/>
      <c r="AC21" s="8"/>
      <c r="AW21" s="9"/>
    </row>
    <row r="22" spans="1:53" x14ac:dyDescent="0.3">
      <c r="A22" t="s">
        <v>248</v>
      </c>
      <c r="B22" s="8">
        <v>0</v>
      </c>
      <c r="C22" s="6">
        <f t="shared" ca="1" si="1"/>
        <v>0.33346564519896904</v>
      </c>
      <c r="D22" s="6">
        <f t="shared" ca="1" si="6"/>
        <v>0.33346564519896904</v>
      </c>
      <c r="E22" s="6" t="str">
        <f t="shared" si="0"/>
        <v>lll</v>
      </c>
      <c r="F22" s="6" t="s">
        <v>160</v>
      </c>
      <c r="G22" s="6" t="s">
        <v>173</v>
      </c>
      <c r="H22" s="6">
        <f t="shared" ca="1" si="7"/>
        <v>68.3</v>
      </c>
      <c r="I22" s="6" t="s">
        <v>174</v>
      </c>
      <c r="V22" s="9"/>
      <c r="AB22" s="7"/>
      <c r="AC22" s="8"/>
      <c r="AW22" s="9"/>
    </row>
    <row r="23" spans="1:53" x14ac:dyDescent="0.3">
      <c r="A23" t="s">
        <v>192</v>
      </c>
      <c r="B23" s="8">
        <v>0</v>
      </c>
      <c r="C23" s="8"/>
      <c r="E23" s="6" t="str">
        <f t="shared" si="0"/>
        <v>\end{enumerate}  \section*{Cuenta:  20181930011  }\begin{enumerate}</v>
      </c>
      <c r="V23" s="9"/>
      <c r="AB23" s="7"/>
      <c r="AC23" s="8"/>
      <c r="AW23" s="9"/>
    </row>
    <row r="24" spans="1:53" x14ac:dyDescent="0.3">
      <c r="A24" t="s">
        <v>248</v>
      </c>
      <c r="B24" s="8">
        <v>0</v>
      </c>
      <c r="C24" s="6">
        <f t="shared" ref="C24" ca="1" si="9">RAND()</f>
        <v>0.25634506496398946</v>
      </c>
      <c r="D24" s="6">
        <f t="shared" ref="D24:D32" ca="1" si="10">IF(C24&gt;0.1,      IF(C24&lt;0.6,C24,ABS(1-C24)),C24+0.5)</f>
        <v>0.25634506496398946</v>
      </c>
      <c r="E24" s="6" t="str">
        <f t="shared" si="0"/>
        <v>lll</v>
      </c>
      <c r="F24" s="6" t="s">
        <v>160</v>
      </c>
      <c r="G24" s="6" t="s">
        <v>168</v>
      </c>
      <c r="H24" s="6">
        <f t="shared" ref="H24:H32" ca="1" si="11">ROUND(C24*100+35,1)</f>
        <v>60.6</v>
      </c>
      <c r="I24" s="6" t="s">
        <v>170</v>
      </c>
      <c r="J24" s="6">
        <f t="shared" ref="J24:J26" ca="1" si="12">H24+ROUND(D24*100+35,0)</f>
        <v>121.6</v>
      </c>
      <c r="K24" s="18" t="s">
        <v>169</v>
      </c>
      <c r="N24" s="10"/>
      <c r="O24" s="10"/>
      <c r="P24" s="10"/>
      <c r="Q24" s="10"/>
      <c r="R24" s="10"/>
      <c r="S24" s="10"/>
      <c r="T24" s="10"/>
      <c r="U24" s="10"/>
      <c r="V24" s="11"/>
      <c r="W24" s="10"/>
      <c r="X24" s="10"/>
      <c r="Y24" s="10"/>
      <c r="AB24" s="7"/>
      <c r="AC24" s="8"/>
      <c r="AW24" s="9"/>
    </row>
    <row r="25" spans="1:53" x14ac:dyDescent="0.3">
      <c r="A25" t="s">
        <v>248</v>
      </c>
      <c r="B25" s="8">
        <v>0</v>
      </c>
      <c r="C25" s="6">
        <f t="shared" ca="1" si="1"/>
        <v>0.97643004627580565</v>
      </c>
      <c r="D25" s="6">
        <f t="shared" ca="1" si="10"/>
        <v>2.3569953724194348E-2</v>
      </c>
      <c r="E25" s="6" t="str">
        <f t="shared" si="0"/>
        <v>lll</v>
      </c>
      <c r="F25" s="6" t="s">
        <v>160</v>
      </c>
      <c r="G25" s="6" t="s">
        <v>168</v>
      </c>
      <c r="H25" s="6">
        <f t="shared" ca="1" si="11"/>
        <v>132.6</v>
      </c>
      <c r="I25" s="6" t="s">
        <v>170</v>
      </c>
      <c r="J25" s="6">
        <f t="shared" ca="1" si="12"/>
        <v>169.6</v>
      </c>
      <c r="K25" s="18" t="s">
        <v>169</v>
      </c>
      <c r="V25" s="9"/>
      <c r="AB25" s="7"/>
      <c r="AC25" s="8"/>
      <c r="AW25" s="9"/>
    </row>
    <row r="26" spans="1:53" x14ac:dyDescent="0.3">
      <c r="A26" t="s">
        <v>248</v>
      </c>
      <c r="B26" s="8">
        <v>0</v>
      </c>
      <c r="C26" s="6">
        <f t="shared" ca="1" si="1"/>
        <v>0.34900362405758634</v>
      </c>
      <c r="D26" s="6">
        <f t="shared" ca="1" si="10"/>
        <v>0.34900362405758634</v>
      </c>
      <c r="E26" s="6" t="str">
        <f t="shared" si="0"/>
        <v>lll</v>
      </c>
      <c r="F26" s="6" t="s">
        <v>160</v>
      </c>
      <c r="G26" s="6" t="s">
        <v>168</v>
      </c>
      <c r="H26" s="6">
        <f t="shared" ca="1" si="11"/>
        <v>69.900000000000006</v>
      </c>
      <c r="I26" s="6" t="s">
        <v>170</v>
      </c>
      <c r="J26" s="6">
        <f t="shared" ca="1" si="12"/>
        <v>139.9</v>
      </c>
      <c r="K26" s="18" t="s">
        <v>169</v>
      </c>
      <c r="V26" s="9"/>
      <c r="AB26" s="7"/>
      <c r="AC26" s="8"/>
      <c r="AW26" s="9"/>
    </row>
    <row r="27" spans="1:53" x14ac:dyDescent="0.3">
      <c r="A27" t="s">
        <v>248</v>
      </c>
      <c r="B27" s="8">
        <v>0</v>
      </c>
      <c r="C27" s="6">
        <f t="shared" ca="1" si="1"/>
        <v>3.5498665328489665E-2</v>
      </c>
      <c r="D27" s="6">
        <f t="shared" ca="1" si="10"/>
        <v>0.53549866532848966</v>
      </c>
      <c r="E27" s="6" t="str">
        <f t="shared" si="0"/>
        <v>lll</v>
      </c>
      <c r="F27" s="6" t="s">
        <v>160</v>
      </c>
      <c r="G27" s="6" t="s">
        <v>171</v>
      </c>
      <c r="H27" s="6">
        <f t="shared" ca="1" si="11"/>
        <v>38.5</v>
      </c>
      <c r="I27" s="6" t="s">
        <v>172</v>
      </c>
      <c r="K27" s="18"/>
      <c r="V27" s="9"/>
      <c r="AB27" s="7"/>
      <c r="AC27" s="8"/>
      <c r="AW27" s="9"/>
    </row>
    <row r="28" spans="1:53" x14ac:dyDescent="0.3">
      <c r="A28" t="s">
        <v>248</v>
      </c>
      <c r="B28" s="8">
        <v>0</v>
      </c>
      <c r="C28" s="6">
        <f t="shared" ca="1" si="1"/>
        <v>0.82079496862698764</v>
      </c>
      <c r="D28" s="6">
        <f t="shared" ca="1" si="10"/>
        <v>0.17920503137301236</v>
      </c>
      <c r="E28" s="6" t="str">
        <f t="shared" si="0"/>
        <v>lll</v>
      </c>
      <c r="F28" s="6" t="s">
        <v>160</v>
      </c>
      <c r="G28" s="6" t="s">
        <v>171</v>
      </c>
      <c r="H28" s="6">
        <f t="shared" ca="1" si="11"/>
        <v>117.1</v>
      </c>
      <c r="I28" s="6" t="s">
        <v>172</v>
      </c>
      <c r="V28" s="9"/>
      <c r="AB28" s="7"/>
      <c r="AC28" s="8"/>
      <c r="AW28" s="9"/>
    </row>
    <row r="29" spans="1:53" x14ac:dyDescent="0.3">
      <c r="A29" t="s">
        <v>248</v>
      </c>
      <c r="B29" s="8">
        <v>0</v>
      </c>
      <c r="C29" s="6">
        <f t="shared" ca="1" si="1"/>
        <v>0.79789004425292165</v>
      </c>
      <c r="D29" s="6">
        <f t="shared" ca="1" si="10"/>
        <v>0.20210995574707835</v>
      </c>
      <c r="E29" s="6" t="str">
        <f t="shared" si="0"/>
        <v>lll</v>
      </c>
      <c r="F29" s="6" t="s">
        <v>160</v>
      </c>
      <c r="G29" s="6" t="s">
        <v>171</v>
      </c>
      <c r="H29" s="6">
        <f t="shared" ca="1" si="11"/>
        <v>114.8</v>
      </c>
      <c r="I29" s="6" t="s">
        <v>172</v>
      </c>
      <c r="AB29" s="7"/>
      <c r="AC29" s="8"/>
      <c r="AW29" s="9"/>
    </row>
    <row r="30" spans="1:53" x14ac:dyDescent="0.3">
      <c r="A30" t="s">
        <v>248</v>
      </c>
      <c r="B30" s="8">
        <v>0</v>
      </c>
      <c r="C30" s="6">
        <f t="shared" ca="1" si="1"/>
        <v>0.93015744056085137</v>
      </c>
      <c r="D30" s="6">
        <f t="shared" ca="1" si="10"/>
        <v>6.9842559439148633E-2</v>
      </c>
      <c r="E30" s="6" t="str">
        <f t="shared" si="0"/>
        <v>lll</v>
      </c>
      <c r="F30" s="6" t="s">
        <v>160</v>
      </c>
      <c r="G30" s="6" t="s">
        <v>173</v>
      </c>
      <c r="H30" s="6">
        <f t="shared" ca="1" si="11"/>
        <v>128</v>
      </c>
      <c r="I30" s="6" t="s">
        <v>174</v>
      </c>
      <c r="V30" s="9"/>
      <c r="Z30" s="10"/>
      <c r="AB30" s="7"/>
      <c r="AC30" s="8"/>
      <c r="AD30" s="10"/>
      <c r="AE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1"/>
      <c r="AX30" s="10"/>
      <c r="AY30" s="10"/>
      <c r="BA30" s="10"/>
    </row>
    <row r="31" spans="1:53" x14ac:dyDescent="0.3">
      <c r="A31" t="s">
        <v>248</v>
      </c>
      <c r="B31" s="8">
        <v>0</v>
      </c>
      <c r="C31" s="6">
        <f t="shared" ca="1" si="1"/>
        <v>0.83205372703789648</v>
      </c>
      <c r="D31" s="6">
        <f t="shared" ca="1" si="10"/>
        <v>0.16794627296210352</v>
      </c>
      <c r="E31" s="6" t="str">
        <f t="shared" si="0"/>
        <v>lll</v>
      </c>
      <c r="F31" s="6" t="s">
        <v>160</v>
      </c>
      <c r="G31" s="6" t="s">
        <v>173</v>
      </c>
      <c r="H31" s="6">
        <f t="shared" ca="1" si="11"/>
        <v>118.2</v>
      </c>
      <c r="I31" s="6" t="s">
        <v>174</v>
      </c>
      <c r="V31" s="9"/>
      <c r="AB31" s="7"/>
      <c r="AC31" s="8"/>
      <c r="AW31" s="9"/>
    </row>
    <row r="32" spans="1:53" x14ac:dyDescent="0.3">
      <c r="A32" t="s">
        <v>248</v>
      </c>
      <c r="B32" s="8">
        <v>0</v>
      </c>
      <c r="C32" s="6">
        <f t="shared" ca="1" si="1"/>
        <v>0.9764524891380042</v>
      </c>
      <c r="D32" s="6">
        <f t="shared" ca="1" si="10"/>
        <v>2.3547510861995802E-2</v>
      </c>
      <c r="E32" s="6" t="str">
        <f t="shared" si="0"/>
        <v>lll</v>
      </c>
      <c r="F32" s="6" t="s">
        <v>160</v>
      </c>
      <c r="G32" s="6" t="s">
        <v>173</v>
      </c>
      <c r="H32" s="6">
        <f t="shared" ca="1" si="11"/>
        <v>132.6</v>
      </c>
      <c r="I32" s="6" t="s">
        <v>174</v>
      </c>
      <c r="V32" s="9"/>
      <c r="AB32" s="7"/>
      <c r="AC32" s="8"/>
      <c r="AW32" s="9"/>
    </row>
    <row r="33" spans="1:53" x14ac:dyDescent="0.3">
      <c r="A33" t="s">
        <v>202</v>
      </c>
      <c r="B33" s="8">
        <v>0</v>
      </c>
      <c r="C33" s="8"/>
      <c r="E33" s="6" t="str">
        <f t="shared" si="0"/>
        <v>\end{enumerate}  \section*{Cuenta:  20191900481  }\begin{enumerate}</v>
      </c>
      <c r="V33" s="9"/>
      <c r="AB33" s="7"/>
      <c r="AC33" s="8"/>
      <c r="AW33" s="9"/>
    </row>
    <row r="34" spans="1:53" x14ac:dyDescent="0.3">
      <c r="A34" t="s">
        <v>248</v>
      </c>
      <c r="B34" s="8">
        <v>0</v>
      </c>
      <c r="C34" s="6">
        <f t="shared" ref="C34" ca="1" si="13">RAND()</f>
        <v>0.75896762063142276</v>
      </c>
      <c r="D34" s="6">
        <f t="shared" ref="D34:D42" ca="1" si="14">IF(C34&gt;0.1,      IF(C34&lt;0.6,C34,ABS(1-C34)),C34+0.5)</f>
        <v>0.24103237936857724</v>
      </c>
      <c r="E34" s="6" t="str">
        <f t="shared" si="0"/>
        <v>lll</v>
      </c>
      <c r="F34" s="6" t="s">
        <v>160</v>
      </c>
      <c r="G34" s="6" t="s">
        <v>168</v>
      </c>
      <c r="H34" s="6">
        <f t="shared" ref="H34:H42" ca="1" si="15">ROUND(C34*100+35,1)</f>
        <v>110.9</v>
      </c>
      <c r="I34" s="6" t="s">
        <v>170</v>
      </c>
      <c r="J34" s="6">
        <f t="shared" ref="J34:J36" ca="1" si="16">H34+ROUND(D34*100+35,0)</f>
        <v>169.9</v>
      </c>
      <c r="K34" s="18" t="s">
        <v>169</v>
      </c>
      <c r="V34" s="9"/>
      <c r="AB34" s="7"/>
      <c r="AC34" s="8"/>
      <c r="AW34" s="9"/>
    </row>
    <row r="35" spans="1:53" x14ac:dyDescent="0.3">
      <c r="A35" t="s">
        <v>248</v>
      </c>
      <c r="B35" s="8">
        <v>0</v>
      </c>
      <c r="C35" s="6">
        <f t="shared" ca="1" si="1"/>
        <v>0.58388933467367332</v>
      </c>
      <c r="D35" s="6">
        <f t="shared" ca="1" si="14"/>
        <v>0.58388933467367332</v>
      </c>
      <c r="E35" s="6" t="str">
        <f t="shared" si="0"/>
        <v>lll</v>
      </c>
      <c r="F35" s="6" t="s">
        <v>160</v>
      </c>
      <c r="G35" s="6" t="s">
        <v>168</v>
      </c>
      <c r="H35" s="6">
        <f t="shared" ca="1" si="15"/>
        <v>93.4</v>
      </c>
      <c r="I35" s="6" t="s">
        <v>170</v>
      </c>
      <c r="J35" s="6">
        <f t="shared" ca="1" si="16"/>
        <v>186.4</v>
      </c>
      <c r="K35" s="18" t="s">
        <v>169</v>
      </c>
      <c r="V35" s="9"/>
      <c r="AB35" s="7"/>
      <c r="AC35" s="8"/>
      <c r="AW35" s="9"/>
    </row>
    <row r="36" spans="1:53" x14ac:dyDescent="0.3">
      <c r="A36" t="s">
        <v>248</v>
      </c>
      <c r="B36" s="8">
        <v>0</v>
      </c>
      <c r="C36" s="6">
        <f t="shared" ca="1" si="1"/>
        <v>0.46168561200091396</v>
      </c>
      <c r="D36" s="6">
        <f t="shared" ca="1" si="14"/>
        <v>0.46168561200091396</v>
      </c>
      <c r="E36" s="6" t="str">
        <f t="shared" si="0"/>
        <v>lll</v>
      </c>
      <c r="F36" s="6" t="s">
        <v>160</v>
      </c>
      <c r="G36" s="6" t="s">
        <v>168</v>
      </c>
      <c r="H36" s="6">
        <f t="shared" ca="1" si="15"/>
        <v>81.2</v>
      </c>
      <c r="I36" s="6" t="s">
        <v>170</v>
      </c>
      <c r="J36" s="6">
        <f t="shared" ca="1" si="16"/>
        <v>162.19999999999999</v>
      </c>
      <c r="K36" s="18" t="s">
        <v>169</v>
      </c>
      <c r="V36" s="9"/>
      <c r="AB36" s="7"/>
      <c r="AC36" s="8"/>
      <c r="AW36" s="9"/>
    </row>
    <row r="37" spans="1:53" x14ac:dyDescent="0.3">
      <c r="A37" t="s">
        <v>248</v>
      </c>
      <c r="B37" s="8">
        <v>0</v>
      </c>
      <c r="C37" s="6">
        <f t="shared" ca="1" si="1"/>
        <v>0.62302646561235087</v>
      </c>
      <c r="D37" s="6">
        <f t="shared" ca="1" si="14"/>
        <v>0.37697353438764913</v>
      </c>
      <c r="E37" s="6" t="str">
        <f t="shared" si="0"/>
        <v>lll</v>
      </c>
      <c r="F37" s="6" t="s">
        <v>160</v>
      </c>
      <c r="G37" s="6" t="s">
        <v>171</v>
      </c>
      <c r="H37" s="6">
        <f t="shared" ca="1" si="15"/>
        <v>97.3</v>
      </c>
      <c r="I37" s="6" t="s">
        <v>172</v>
      </c>
      <c r="K37" s="18"/>
      <c r="V37" s="9"/>
      <c r="AB37" s="7"/>
      <c r="AC37" s="8"/>
      <c r="AW37" s="9"/>
    </row>
    <row r="38" spans="1:53" x14ac:dyDescent="0.3">
      <c r="A38" t="s">
        <v>248</v>
      </c>
      <c r="B38" s="8">
        <v>0</v>
      </c>
      <c r="C38" s="6">
        <f t="shared" ca="1" si="1"/>
        <v>0.93301468482746186</v>
      </c>
      <c r="D38" s="6">
        <f t="shared" ca="1" si="14"/>
        <v>6.698531517253814E-2</v>
      </c>
      <c r="E38" s="6" t="str">
        <f t="shared" si="0"/>
        <v>lll</v>
      </c>
      <c r="F38" s="6" t="s">
        <v>160</v>
      </c>
      <c r="G38" s="6" t="s">
        <v>171</v>
      </c>
      <c r="H38" s="6">
        <f t="shared" ca="1" si="15"/>
        <v>128.30000000000001</v>
      </c>
      <c r="I38" s="6" t="s">
        <v>172</v>
      </c>
      <c r="V38" s="9"/>
      <c r="AB38" s="7"/>
      <c r="AC38" s="8"/>
      <c r="AW38" s="9"/>
    </row>
    <row r="39" spans="1:53" x14ac:dyDescent="0.3">
      <c r="A39" t="s">
        <v>248</v>
      </c>
      <c r="B39" s="8">
        <v>0</v>
      </c>
      <c r="C39" s="6">
        <f t="shared" ca="1" si="1"/>
        <v>0.73544316329788362</v>
      </c>
      <c r="D39" s="6">
        <f t="shared" ca="1" si="14"/>
        <v>0.26455683670211638</v>
      </c>
      <c r="E39" s="6" t="str">
        <f t="shared" si="0"/>
        <v>lll</v>
      </c>
      <c r="F39" s="6" t="s">
        <v>160</v>
      </c>
      <c r="G39" s="6" t="s">
        <v>171</v>
      </c>
      <c r="H39" s="6">
        <f t="shared" ca="1" si="15"/>
        <v>108.5</v>
      </c>
      <c r="I39" s="6" t="s">
        <v>172</v>
      </c>
      <c r="V39" s="9"/>
      <c r="AB39" s="7"/>
      <c r="AC39" s="8"/>
      <c r="AW39" s="9"/>
    </row>
    <row r="40" spans="1:53" x14ac:dyDescent="0.3">
      <c r="A40" t="s">
        <v>248</v>
      </c>
      <c r="B40" s="8">
        <v>0</v>
      </c>
      <c r="C40" s="6">
        <f t="shared" ca="1" si="1"/>
        <v>0.39945512838888764</v>
      </c>
      <c r="D40" s="6">
        <f t="shared" ca="1" si="14"/>
        <v>0.39945512838888764</v>
      </c>
      <c r="E40" s="6" t="str">
        <f t="shared" si="0"/>
        <v>lll</v>
      </c>
      <c r="F40" s="6" t="s">
        <v>160</v>
      </c>
      <c r="G40" s="6" t="s">
        <v>173</v>
      </c>
      <c r="H40" s="6">
        <f t="shared" ca="1" si="15"/>
        <v>74.900000000000006</v>
      </c>
      <c r="I40" s="6" t="s">
        <v>174</v>
      </c>
      <c r="N40" s="10"/>
      <c r="O40" s="10"/>
      <c r="P40" s="10"/>
      <c r="Q40" s="10"/>
      <c r="R40" s="10"/>
      <c r="S40" s="10"/>
      <c r="T40" s="10"/>
      <c r="U40" s="10"/>
      <c r="V40" s="11"/>
      <c r="W40" s="10"/>
      <c r="X40" s="10"/>
      <c r="Y40" s="10"/>
      <c r="AB40" s="7"/>
      <c r="AC40" s="8"/>
      <c r="AW40" s="9"/>
    </row>
    <row r="41" spans="1:53" x14ac:dyDescent="0.3">
      <c r="A41" t="s">
        <v>248</v>
      </c>
      <c r="B41" s="8">
        <v>0</v>
      </c>
      <c r="C41" s="6">
        <f t="shared" ca="1" si="1"/>
        <v>0.94125947444668601</v>
      </c>
      <c r="D41" s="6">
        <f t="shared" ca="1" si="14"/>
        <v>5.8740525553313994E-2</v>
      </c>
      <c r="E41" s="6" t="str">
        <f t="shared" si="0"/>
        <v>lll</v>
      </c>
      <c r="F41" s="6" t="s">
        <v>160</v>
      </c>
      <c r="G41" s="6" t="s">
        <v>173</v>
      </c>
      <c r="H41" s="6">
        <f t="shared" ca="1" si="15"/>
        <v>129.1</v>
      </c>
      <c r="I41" s="6" t="s">
        <v>174</v>
      </c>
      <c r="V41" s="9"/>
      <c r="Z41" s="10"/>
      <c r="AB41" s="7"/>
      <c r="AC41" s="8"/>
      <c r="AD41" s="10"/>
      <c r="AE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BA41" s="10"/>
    </row>
    <row r="42" spans="1:53" x14ac:dyDescent="0.3">
      <c r="A42" t="s">
        <v>248</v>
      </c>
      <c r="B42" s="8">
        <v>0</v>
      </c>
      <c r="C42" s="6">
        <f t="shared" ca="1" si="1"/>
        <v>0.27614025975790446</v>
      </c>
      <c r="D42" s="6">
        <f t="shared" ca="1" si="14"/>
        <v>0.27614025975790446</v>
      </c>
      <c r="E42" s="6" t="str">
        <f t="shared" si="0"/>
        <v>lll</v>
      </c>
      <c r="F42" s="6" t="s">
        <v>160</v>
      </c>
      <c r="G42" s="6" t="s">
        <v>173</v>
      </c>
      <c r="H42" s="6">
        <f t="shared" ca="1" si="15"/>
        <v>62.6</v>
      </c>
      <c r="I42" s="6" t="s">
        <v>174</v>
      </c>
      <c r="V42" s="9"/>
      <c r="AB42" s="7"/>
      <c r="AC42" s="8"/>
      <c r="AW42" s="9"/>
    </row>
    <row r="43" spans="1:53" x14ac:dyDescent="0.3">
      <c r="A43" t="s">
        <v>198</v>
      </c>
      <c r="B43" s="8">
        <v>0</v>
      </c>
      <c r="C43" s="8"/>
      <c r="E43" s="6" t="str">
        <f t="shared" si="0"/>
        <v>\end{enumerate}  \section*{Cuenta:  20191900606  }\begin{enumerate}</v>
      </c>
      <c r="V43" s="9"/>
      <c r="AB43" s="7"/>
      <c r="AC43" s="8"/>
      <c r="AW43" s="9"/>
    </row>
    <row r="44" spans="1:53" x14ac:dyDescent="0.3">
      <c r="A44" t="s">
        <v>248</v>
      </c>
      <c r="B44" s="8">
        <v>0</v>
      </c>
      <c r="C44" s="6">
        <f t="shared" ref="C44" ca="1" si="17">RAND()</f>
        <v>0.82718041938596365</v>
      </c>
      <c r="D44" s="6">
        <f t="shared" ref="D44:D52" ca="1" si="18">IF(C44&gt;0.1,      IF(C44&lt;0.6,C44,ABS(1-C44)),C44+0.5)</f>
        <v>0.17281958061403635</v>
      </c>
      <c r="E44" s="6" t="str">
        <f t="shared" si="0"/>
        <v>lll</v>
      </c>
      <c r="F44" s="6" t="s">
        <v>160</v>
      </c>
      <c r="G44" s="6" t="s">
        <v>168</v>
      </c>
      <c r="H44" s="6">
        <f t="shared" ref="H44:H52" ca="1" si="19">ROUND(C44*100+35,1)</f>
        <v>117.7</v>
      </c>
      <c r="I44" s="6" t="s">
        <v>170</v>
      </c>
      <c r="J44" s="6">
        <f t="shared" ref="J44:J46" ca="1" si="20">H44+ROUND(D44*100+35,0)</f>
        <v>169.7</v>
      </c>
      <c r="K44" s="18" t="s">
        <v>169</v>
      </c>
      <c r="V44" s="9"/>
      <c r="AB44" s="7"/>
      <c r="AC44" s="8"/>
      <c r="AW44" s="9"/>
    </row>
    <row r="45" spans="1:53" x14ac:dyDescent="0.3">
      <c r="A45" t="s">
        <v>248</v>
      </c>
      <c r="B45" s="8">
        <v>0</v>
      </c>
      <c r="C45" s="6">
        <f t="shared" ca="1" si="1"/>
        <v>0.87403038234965402</v>
      </c>
      <c r="D45" s="6">
        <f t="shared" ca="1" si="18"/>
        <v>0.12596961765034598</v>
      </c>
      <c r="E45" s="6" t="str">
        <f t="shared" si="0"/>
        <v>lll</v>
      </c>
      <c r="F45" s="6" t="s">
        <v>160</v>
      </c>
      <c r="G45" s="6" t="s">
        <v>168</v>
      </c>
      <c r="H45" s="6">
        <f t="shared" ca="1" si="19"/>
        <v>122.4</v>
      </c>
      <c r="I45" s="6" t="s">
        <v>170</v>
      </c>
      <c r="J45" s="6">
        <f t="shared" ca="1" si="20"/>
        <v>170.4</v>
      </c>
      <c r="K45" s="18" t="s">
        <v>169</v>
      </c>
      <c r="AB45" s="7"/>
      <c r="AC45" s="8"/>
      <c r="AW45" s="9"/>
    </row>
    <row r="46" spans="1:53" x14ac:dyDescent="0.3">
      <c r="A46" t="s">
        <v>248</v>
      </c>
      <c r="B46" s="8">
        <v>0</v>
      </c>
      <c r="C46" s="6">
        <f t="shared" ca="1" si="1"/>
        <v>0.53841762643861513</v>
      </c>
      <c r="D46" s="6">
        <f t="shared" ca="1" si="18"/>
        <v>0.53841762643861513</v>
      </c>
      <c r="E46" s="6" t="str">
        <f t="shared" si="0"/>
        <v>lll</v>
      </c>
      <c r="F46" s="6" t="s">
        <v>160</v>
      </c>
      <c r="G46" s="6" t="s">
        <v>168</v>
      </c>
      <c r="H46" s="6">
        <f t="shared" ca="1" si="19"/>
        <v>88.8</v>
      </c>
      <c r="I46" s="6" t="s">
        <v>170</v>
      </c>
      <c r="J46" s="6">
        <f t="shared" ca="1" si="20"/>
        <v>177.8</v>
      </c>
      <c r="K46" s="18" t="s">
        <v>169</v>
      </c>
      <c r="V46" s="9"/>
      <c r="AB46" s="7"/>
      <c r="AC46" s="8"/>
      <c r="AW46" s="9"/>
    </row>
    <row r="47" spans="1:53" x14ac:dyDescent="0.3">
      <c r="A47" t="s">
        <v>248</v>
      </c>
      <c r="B47" s="8">
        <v>0</v>
      </c>
      <c r="C47" s="6">
        <f t="shared" ca="1" si="1"/>
        <v>9.8005954396250594E-2</v>
      </c>
      <c r="D47" s="6">
        <f t="shared" ca="1" si="18"/>
        <v>0.59800595439625059</v>
      </c>
      <c r="E47" s="6" t="str">
        <f t="shared" si="0"/>
        <v>lll</v>
      </c>
      <c r="F47" s="6" t="s">
        <v>160</v>
      </c>
      <c r="G47" s="6" t="s">
        <v>171</v>
      </c>
      <c r="H47" s="6">
        <f t="shared" ca="1" si="19"/>
        <v>44.8</v>
      </c>
      <c r="I47" s="6" t="s">
        <v>172</v>
      </c>
      <c r="K47" s="18"/>
      <c r="V47" s="9"/>
      <c r="AB47" s="7"/>
      <c r="AC47" s="8"/>
      <c r="AW47" s="9"/>
    </row>
    <row r="48" spans="1:53" x14ac:dyDescent="0.3">
      <c r="A48" t="s">
        <v>248</v>
      </c>
      <c r="B48" s="8">
        <v>0</v>
      </c>
      <c r="C48" s="6">
        <f t="shared" ca="1" si="1"/>
        <v>0.65961266252385276</v>
      </c>
      <c r="D48" s="6">
        <f t="shared" ca="1" si="18"/>
        <v>0.34038733747614724</v>
      </c>
      <c r="E48" s="6" t="str">
        <f t="shared" si="0"/>
        <v>lll</v>
      </c>
      <c r="F48" s="6" t="s">
        <v>160</v>
      </c>
      <c r="G48" s="6" t="s">
        <v>171</v>
      </c>
      <c r="H48" s="6">
        <f t="shared" ca="1" si="19"/>
        <v>101</v>
      </c>
      <c r="I48" s="6" t="s">
        <v>172</v>
      </c>
      <c r="V48" s="9"/>
      <c r="AB48" s="7"/>
      <c r="AC48" s="8"/>
      <c r="AW48" s="9"/>
    </row>
    <row r="49" spans="1:58" x14ac:dyDescent="0.3">
      <c r="A49" t="s">
        <v>248</v>
      </c>
      <c r="B49" s="8">
        <v>0</v>
      </c>
      <c r="C49" s="6">
        <f t="shared" ca="1" si="1"/>
        <v>0.94983173669472531</v>
      </c>
      <c r="D49" s="6">
        <f t="shared" ca="1" si="18"/>
        <v>5.0168263305274685E-2</v>
      </c>
      <c r="E49" s="6" t="str">
        <f t="shared" si="0"/>
        <v>lll</v>
      </c>
      <c r="F49" s="6" t="s">
        <v>160</v>
      </c>
      <c r="G49" s="6" t="s">
        <v>171</v>
      </c>
      <c r="H49" s="6">
        <f t="shared" ca="1" si="19"/>
        <v>130</v>
      </c>
      <c r="I49" s="6" t="s">
        <v>172</v>
      </c>
      <c r="V49" s="9"/>
      <c r="AB49" s="7"/>
      <c r="AC49" s="8"/>
      <c r="AW49" s="9"/>
    </row>
    <row r="50" spans="1:58" x14ac:dyDescent="0.3">
      <c r="A50" t="s">
        <v>248</v>
      </c>
      <c r="B50" s="8">
        <v>0</v>
      </c>
      <c r="C50" s="6">
        <f t="shared" ca="1" si="1"/>
        <v>0.96917522132094647</v>
      </c>
      <c r="D50" s="6">
        <f t="shared" ca="1" si="18"/>
        <v>3.0824778679053533E-2</v>
      </c>
      <c r="E50" s="6" t="str">
        <f t="shared" si="0"/>
        <v>lll</v>
      </c>
      <c r="F50" s="6" t="s">
        <v>160</v>
      </c>
      <c r="G50" s="6" t="s">
        <v>173</v>
      </c>
      <c r="H50" s="6">
        <f t="shared" ca="1" si="19"/>
        <v>131.9</v>
      </c>
      <c r="I50" s="6" t="s">
        <v>174</v>
      </c>
      <c r="V50" s="9"/>
      <c r="AB50" s="7"/>
      <c r="AC50" s="8"/>
      <c r="AW50" s="9"/>
    </row>
    <row r="51" spans="1:58" x14ac:dyDescent="0.3">
      <c r="A51" t="s">
        <v>248</v>
      </c>
      <c r="B51" s="8">
        <v>0</v>
      </c>
      <c r="C51" s="6">
        <f t="shared" ca="1" si="1"/>
        <v>0.44212040882041925</v>
      </c>
      <c r="D51" s="6">
        <f t="shared" ca="1" si="18"/>
        <v>0.44212040882041925</v>
      </c>
      <c r="E51" s="6" t="str">
        <f t="shared" si="0"/>
        <v>lll</v>
      </c>
      <c r="F51" s="6" t="s">
        <v>160</v>
      </c>
      <c r="G51" s="6" t="s">
        <v>173</v>
      </c>
      <c r="H51" s="6">
        <f t="shared" ca="1" si="19"/>
        <v>79.2</v>
      </c>
      <c r="I51" s="6" t="s">
        <v>174</v>
      </c>
      <c r="V51" s="9"/>
      <c r="AB51" s="7"/>
      <c r="AC51" s="8"/>
      <c r="AW51" s="9"/>
    </row>
    <row r="52" spans="1:58" x14ac:dyDescent="0.3">
      <c r="A52" t="s">
        <v>248</v>
      </c>
      <c r="B52" s="8">
        <v>0</v>
      </c>
      <c r="C52" s="6">
        <f t="shared" ca="1" si="1"/>
        <v>0.61445549868896832</v>
      </c>
      <c r="D52" s="6">
        <f t="shared" ca="1" si="18"/>
        <v>0.38554450131103168</v>
      </c>
      <c r="E52" s="6" t="str">
        <f t="shared" si="0"/>
        <v>lll</v>
      </c>
      <c r="F52" s="6" t="s">
        <v>160</v>
      </c>
      <c r="G52" s="6" t="s">
        <v>173</v>
      </c>
      <c r="H52" s="6">
        <f t="shared" ca="1" si="19"/>
        <v>96.4</v>
      </c>
      <c r="I52" s="6" t="s">
        <v>174</v>
      </c>
      <c r="V52" s="9"/>
      <c r="Z52" s="10"/>
      <c r="AB52" s="7"/>
      <c r="AC52" s="8"/>
      <c r="AD52" s="10"/>
      <c r="AE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1"/>
      <c r="AX52" s="10"/>
      <c r="AY52" s="10"/>
      <c r="BA52" s="10"/>
      <c r="BB52" s="10"/>
      <c r="BF52" s="10"/>
    </row>
    <row r="53" spans="1:58" x14ac:dyDescent="0.3">
      <c r="A53" t="s">
        <v>193</v>
      </c>
      <c r="B53" s="8">
        <v>0</v>
      </c>
      <c r="C53" s="8"/>
      <c r="E53" s="6" t="str">
        <f t="shared" si="0"/>
        <v>\end{enumerate}  \section*{Cuenta:  20191930130  }\begin{enumerate}</v>
      </c>
      <c r="V53" s="9"/>
      <c r="AB53" s="7"/>
      <c r="AC53" s="8"/>
      <c r="AW53" s="9"/>
    </row>
    <row r="54" spans="1:58" x14ac:dyDescent="0.3">
      <c r="A54" t="s">
        <v>248</v>
      </c>
      <c r="B54" s="8">
        <v>0</v>
      </c>
      <c r="C54" s="6">
        <f t="shared" ref="C54" ca="1" si="21">RAND()</f>
        <v>2.814244749323791E-3</v>
      </c>
      <c r="D54" s="6">
        <f t="shared" ref="D54:D62" ca="1" si="22">IF(C54&gt;0.1,      IF(C54&lt;0.6,C54,ABS(1-C54)),C54+0.5)</f>
        <v>0.50281424474932379</v>
      </c>
      <c r="E54" s="6" t="str">
        <f t="shared" si="0"/>
        <v>lll</v>
      </c>
      <c r="F54" s="6" t="s">
        <v>160</v>
      </c>
      <c r="G54" s="6" t="s">
        <v>168</v>
      </c>
      <c r="H54" s="6">
        <f t="shared" ref="H54:H62" ca="1" si="23">ROUND(C54*100+35,1)</f>
        <v>35.299999999999997</v>
      </c>
      <c r="I54" s="6" t="s">
        <v>170</v>
      </c>
      <c r="J54" s="6">
        <f t="shared" ref="J54:J56" ca="1" si="24">H54+ROUND(D54*100+35,0)</f>
        <v>120.3</v>
      </c>
      <c r="K54" s="18" t="s">
        <v>169</v>
      </c>
      <c r="V54" s="9"/>
      <c r="AB54" s="7"/>
      <c r="AC54" s="8"/>
      <c r="AW54" s="9"/>
    </row>
    <row r="55" spans="1:58" x14ac:dyDescent="0.3">
      <c r="A55" t="s">
        <v>248</v>
      </c>
      <c r="B55" s="8">
        <v>0</v>
      </c>
      <c r="C55" s="6">
        <f t="shared" ca="1" si="1"/>
        <v>3.8418955016257805E-2</v>
      </c>
      <c r="D55" s="6">
        <f t="shared" ca="1" si="22"/>
        <v>0.53841895501625781</v>
      </c>
      <c r="E55" s="6" t="str">
        <f t="shared" si="0"/>
        <v>lll</v>
      </c>
      <c r="F55" s="6" t="s">
        <v>160</v>
      </c>
      <c r="G55" s="6" t="s">
        <v>168</v>
      </c>
      <c r="H55" s="6">
        <f t="shared" ca="1" si="23"/>
        <v>38.799999999999997</v>
      </c>
      <c r="I55" s="6" t="s">
        <v>170</v>
      </c>
      <c r="J55" s="6">
        <f t="shared" ca="1" si="24"/>
        <v>127.8</v>
      </c>
      <c r="K55" s="18" t="s">
        <v>169</v>
      </c>
      <c r="V55" s="9"/>
      <c r="AB55" s="7"/>
      <c r="AC55" s="8"/>
      <c r="AW55" s="9"/>
    </row>
    <row r="56" spans="1:58" x14ac:dyDescent="0.3">
      <c r="A56" t="s">
        <v>248</v>
      </c>
      <c r="B56" s="8">
        <v>0</v>
      </c>
      <c r="C56" s="6">
        <f t="shared" ca="1" si="1"/>
        <v>4.8407817592591162E-2</v>
      </c>
      <c r="D56" s="6">
        <f t="shared" ca="1" si="22"/>
        <v>0.54840781759259116</v>
      </c>
      <c r="E56" s="6" t="str">
        <f t="shared" si="0"/>
        <v>lll</v>
      </c>
      <c r="F56" s="6" t="s">
        <v>160</v>
      </c>
      <c r="G56" s="6" t="s">
        <v>168</v>
      </c>
      <c r="H56" s="6">
        <f t="shared" ca="1" si="23"/>
        <v>39.799999999999997</v>
      </c>
      <c r="I56" s="6" t="s">
        <v>170</v>
      </c>
      <c r="J56" s="6">
        <f t="shared" ca="1" si="24"/>
        <v>129.80000000000001</v>
      </c>
      <c r="K56" s="18" t="s">
        <v>169</v>
      </c>
      <c r="N56" s="10"/>
      <c r="O56" s="10"/>
      <c r="P56" s="10"/>
      <c r="Q56" s="10"/>
      <c r="R56" s="10"/>
      <c r="S56" s="10"/>
      <c r="T56" s="10"/>
      <c r="U56" s="10"/>
      <c r="V56" s="11"/>
      <c r="W56" s="10"/>
      <c r="X56" s="10"/>
      <c r="Y56" s="10"/>
      <c r="AB56" s="7"/>
      <c r="AC56" s="8"/>
      <c r="AW56" s="9"/>
    </row>
    <row r="57" spans="1:58" x14ac:dyDescent="0.3">
      <c r="A57" t="s">
        <v>248</v>
      </c>
      <c r="B57" s="8">
        <v>0</v>
      </c>
      <c r="C57" s="6">
        <f t="shared" ca="1" si="1"/>
        <v>2.0985431544590316E-2</v>
      </c>
      <c r="D57" s="6">
        <f t="shared" ca="1" si="22"/>
        <v>0.52098543154459032</v>
      </c>
      <c r="E57" s="6" t="str">
        <f t="shared" si="0"/>
        <v>lll</v>
      </c>
      <c r="F57" s="6" t="s">
        <v>160</v>
      </c>
      <c r="G57" s="6" t="s">
        <v>171</v>
      </c>
      <c r="H57" s="6">
        <f t="shared" ca="1" si="23"/>
        <v>37.1</v>
      </c>
      <c r="I57" s="6" t="s">
        <v>172</v>
      </c>
      <c r="K57" s="18"/>
      <c r="V57" s="9"/>
      <c r="AB57" s="7"/>
      <c r="AC57" s="8"/>
      <c r="AW57" s="9"/>
    </row>
    <row r="58" spans="1:58" x14ac:dyDescent="0.3">
      <c r="A58" t="s">
        <v>248</v>
      </c>
      <c r="B58" s="8">
        <v>0</v>
      </c>
      <c r="C58" s="6">
        <f t="shared" ca="1" si="1"/>
        <v>0.21669054541367894</v>
      </c>
      <c r="D58" s="6">
        <f t="shared" ca="1" si="22"/>
        <v>0.21669054541367894</v>
      </c>
      <c r="E58" s="6" t="str">
        <f t="shared" si="0"/>
        <v>lll</v>
      </c>
      <c r="F58" s="6" t="s">
        <v>160</v>
      </c>
      <c r="G58" s="6" t="s">
        <v>171</v>
      </c>
      <c r="H58" s="6">
        <f t="shared" ca="1" si="23"/>
        <v>56.7</v>
      </c>
      <c r="I58" s="6" t="s">
        <v>172</v>
      </c>
      <c r="V58" s="9"/>
      <c r="AB58" s="7"/>
      <c r="AC58" s="8"/>
      <c r="AW58" s="9"/>
    </row>
    <row r="59" spans="1:58" x14ac:dyDescent="0.3">
      <c r="A59" t="s">
        <v>248</v>
      </c>
      <c r="B59" s="8">
        <v>0</v>
      </c>
      <c r="C59" s="6">
        <f t="shared" ca="1" si="1"/>
        <v>0.17078463420961498</v>
      </c>
      <c r="D59" s="6">
        <f t="shared" ca="1" si="22"/>
        <v>0.17078463420961498</v>
      </c>
      <c r="E59" s="6" t="str">
        <f t="shared" si="0"/>
        <v>lll</v>
      </c>
      <c r="F59" s="6" t="s">
        <v>160</v>
      </c>
      <c r="G59" s="6" t="s">
        <v>171</v>
      </c>
      <c r="H59" s="6">
        <f t="shared" ca="1" si="23"/>
        <v>52.1</v>
      </c>
      <c r="I59" s="6" t="s">
        <v>172</v>
      </c>
      <c r="V59" s="9"/>
      <c r="AB59" s="7"/>
      <c r="AC59" s="8"/>
      <c r="AW59" s="9"/>
    </row>
    <row r="60" spans="1:58" x14ac:dyDescent="0.3">
      <c r="A60" t="s">
        <v>248</v>
      </c>
      <c r="B60" s="8">
        <v>0</v>
      </c>
      <c r="C60" s="6">
        <f t="shared" ca="1" si="1"/>
        <v>7.3870505727605784E-2</v>
      </c>
      <c r="D60" s="6">
        <f t="shared" ca="1" si="22"/>
        <v>0.57387050572760578</v>
      </c>
      <c r="E60" s="6" t="str">
        <f t="shared" si="0"/>
        <v>lll</v>
      </c>
      <c r="F60" s="6" t="s">
        <v>160</v>
      </c>
      <c r="G60" s="6" t="s">
        <v>173</v>
      </c>
      <c r="H60" s="6">
        <f t="shared" ca="1" si="23"/>
        <v>42.4</v>
      </c>
      <c r="I60" s="6" t="s">
        <v>174</v>
      </c>
      <c r="V60" s="9"/>
      <c r="AB60" s="7"/>
      <c r="AC60" s="8"/>
      <c r="AW60" s="9"/>
    </row>
    <row r="61" spans="1:58" x14ac:dyDescent="0.3">
      <c r="A61" t="s">
        <v>248</v>
      </c>
      <c r="B61" s="8">
        <v>0</v>
      </c>
      <c r="C61" s="6">
        <f t="shared" ca="1" si="1"/>
        <v>0.20122222339676188</v>
      </c>
      <c r="D61" s="6">
        <f t="shared" ca="1" si="22"/>
        <v>0.20122222339676188</v>
      </c>
      <c r="E61" s="6" t="str">
        <f t="shared" si="0"/>
        <v>lll</v>
      </c>
      <c r="F61" s="6" t="s">
        <v>160</v>
      </c>
      <c r="G61" s="6" t="s">
        <v>173</v>
      </c>
      <c r="H61" s="6">
        <f t="shared" ca="1" si="23"/>
        <v>55.1</v>
      </c>
      <c r="I61" s="6" t="s">
        <v>174</v>
      </c>
      <c r="AB61" s="7"/>
      <c r="AC61" s="8"/>
      <c r="AW61" s="9"/>
    </row>
    <row r="62" spans="1:58" x14ac:dyDescent="0.3">
      <c r="A62" t="s">
        <v>248</v>
      </c>
      <c r="B62" s="8">
        <v>0</v>
      </c>
      <c r="C62" s="6">
        <f t="shared" ca="1" si="1"/>
        <v>0.15866547948029197</v>
      </c>
      <c r="D62" s="6">
        <f t="shared" ca="1" si="22"/>
        <v>0.15866547948029197</v>
      </c>
      <c r="E62" s="6" t="str">
        <f t="shared" si="0"/>
        <v>lll</v>
      </c>
      <c r="F62" s="6" t="s">
        <v>160</v>
      </c>
      <c r="G62" s="6" t="s">
        <v>173</v>
      </c>
      <c r="H62" s="6">
        <f t="shared" ca="1" si="23"/>
        <v>50.9</v>
      </c>
      <c r="I62" s="6" t="s">
        <v>174</v>
      </c>
      <c r="V62" s="9"/>
      <c r="AB62" s="7"/>
      <c r="AC62" s="8"/>
      <c r="AW62" s="9"/>
    </row>
    <row r="63" spans="1:58" x14ac:dyDescent="0.3">
      <c r="A63" t="s">
        <v>194</v>
      </c>
      <c r="B63" s="8">
        <v>0</v>
      </c>
      <c r="C63" s="8"/>
      <c r="E63" s="6" t="str">
        <f t="shared" si="0"/>
        <v>\end{enumerate}  \section*{Cuenta:  20191930226  }\begin{enumerate}</v>
      </c>
      <c r="V63" s="9"/>
      <c r="Z63" s="10"/>
      <c r="AB63" s="7"/>
      <c r="AC63" s="8"/>
      <c r="AD63" s="10"/>
      <c r="AE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BA63" s="10"/>
      <c r="BB63" s="10"/>
      <c r="BF63" s="10"/>
    </row>
    <row r="64" spans="1:58" x14ac:dyDescent="0.3">
      <c r="A64" t="s">
        <v>248</v>
      </c>
      <c r="B64" s="8">
        <v>0</v>
      </c>
      <c r="C64" s="6">
        <f t="shared" ref="C64" ca="1" si="25">RAND()</f>
        <v>0.54136454765296871</v>
      </c>
      <c r="D64" s="6">
        <f t="shared" ref="D64:D72" ca="1" si="26">IF(C64&gt;0.1,      IF(C64&lt;0.6,C64,ABS(1-C64)),C64+0.5)</f>
        <v>0.54136454765296871</v>
      </c>
      <c r="E64" s="6" t="str">
        <f t="shared" si="0"/>
        <v>lll</v>
      </c>
      <c r="F64" s="6" t="s">
        <v>160</v>
      </c>
      <c r="G64" s="6" t="s">
        <v>168</v>
      </c>
      <c r="H64" s="6">
        <f t="shared" ref="H64:H72" ca="1" si="27">ROUND(C64*100+35,1)</f>
        <v>89.1</v>
      </c>
      <c r="I64" s="6" t="s">
        <v>170</v>
      </c>
      <c r="J64" s="6">
        <f t="shared" ref="J64:J66" ca="1" si="28">H64+ROUND(D64*100+35,0)</f>
        <v>178.1</v>
      </c>
      <c r="K64" s="18" t="s">
        <v>169</v>
      </c>
      <c r="V64" s="9"/>
      <c r="AB64" s="7"/>
      <c r="AC64" s="8"/>
      <c r="AW64" s="9"/>
    </row>
    <row r="65" spans="1:54" x14ac:dyDescent="0.3">
      <c r="A65" t="s">
        <v>248</v>
      </c>
      <c r="B65" s="8">
        <v>0</v>
      </c>
      <c r="C65" s="6">
        <f t="shared" ca="1" si="1"/>
        <v>0.34047631863584094</v>
      </c>
      <c r="D65" s="6">
        <f t="shared" ca="1" si="26"/>
        <v>0.34047631863584094</v>
      </c>
      <c r="E65" s="6" t="str">
        <f t="shared" si="0"/>
        <v>lll</v>
      </c>
      <c r="F65" s="6" t="s">
        <v>160</v>
      </c>
      <c r="G65" s="6" t="s">
        <v>168</v>
      </c>
      <c r="H65" s="6">
        <f t="shared" ca="1" si="27"/>
        <v>69</v>
      </c>
      <c r="I65" s="6" t="s">
        <v>170</v>
      </c>
      <c r="J65" s="6">
        <f t="shared" ca="1" si="28"/>
        <v>138</v>
      </c>
      <c r="K65" s="18" t="s">
        <v>169</v>
      </c>
      <c r="V65" s="9"/>
      <c r="AB65" s="7"/>
      <c r="AC65" s="8"/>
      <c r="AW65" s="9"/>
    </row>
    <row r="66" spans="1:54" x14ac:dyDescent="0.3">
      <c r="A66" t="s">
        <v>248</v>
      </c>
      <c r="B66" s="8">
        <v>0</v>
      </c>
      <c r="C66" s="6">
        <f t="shared" ca="1" si="1"/>
        <v>9.1478714277745121E-2</v>
      </c>
      <c r="D66" s="6">
        <f t="shared" ca="1" si="26"/>
        <v>0.59147871427774512</v>
      </c>
      <c r="E66" s="6" t="str">
        <f t="shared" si="0"/>
        <v>lll</v>
      </c>
      <c r="F66" s="6" t="s">
        <v>160</v>
      </c>
      <c r="G66" s="6" t="s">
        <v>168</v>
      </c>
      <c r="H66" s="6">
        <f t="shared" ca="1" si="27"/>
        <v>44.1</v>
      </c>
      <c r="I66" s="6" t="s">
        <v>170</v>
      </c>
      <c r="J66" s="6">
        <f t="shared" ca="1" si="28"/>
        <v>138.1</v>
      </c>
      <c r="K66" s="18" t="s">
        <v>169</v>
      </c>
      <c r="V66" s="9"/>
      <c r="AB66" s="7"/>
      <c r="AC66" s="8"/>
      <c r="AW66" s="9"/>
    </row>
    <row r="67" spans="1:54" x14ac:dyDescent="0.3">
      <c r="A67" t="s">
        <v>248</v>
      </c>
      <c r="B67" s="8">
        <v>0</v>
      </c>
      <c r="C67" s="6">
        <f t="shared" ca="1" si="1"/>
        <v>0.75157285096543325</v>
      </c>
      <c r="D67" s="6">
        <f t="shared" ca="1" si="26"/>
        <v>0.24842714903456675</v>
      </c>
      <c r="E67" s="6" t="str">
        <f t="shared" si="0"/>
        <v>lll</v>
      </c>
      <c r="F67" s="6" t="s">
        <v>160</v>
      </c>
      <c r="G67" s="6" t="s">
        <v>171</v>
      </c>
      <c r="H67" s="6">
        <f t="shared" ca="1" si="27"/>
        <v>110.2</v>
      </c>
      <c r="I67" s="6" t="s">
        <v>172</v>
      </c>
      <c r="K67" s="18"/>
      <c r="V67" s="9"/>
      <c r="AB67" s="7"/>
      <c r="AC67" s="8"/>
      <c r="AW67" s="9"/>
    </row>
    <row r="68" spans="1:54" x14ac:dyDescent="0.3">
      <c r="A68" t="s">
        <v>248</v>
      </c>
      <c r="B68" s="8">
        <v>0</v>
      </c>
      <c r="C68" s="6">
        <f t="shared" ca="1" si="1"/>
        <v>0.75319090730436866</v>
      </c>
      <c r="D68" s="6">
        <f t="shared" ca="1" si="26"/>
        <v>0.24680909269563134</v>
      </c>
      <c r="E68" s="6" t="str">
        <f t="shared" ref="E68:E131" si="29">IF(A68=0,"",A68)</f>
        <v>lll</v>
      </c>
      <c r="F68" s="6" t="s">
        <v>160</v>
      </c>
      <c r="G68" s="6" t="s">
        <v>171</v>
      </c>
      <c r="H68" s="6">
        <f t="shared" ca="1" si="27"/>
        <v>110.3</v>
      </c>
      <c r="I68" s="6" t="s">
        <v>172</v>
      </c>
      <c r="V68" s="9"/>
      <c r="AB68" s="7"/>
      <c r="AC68" s="8"/>
      <c r="AW68" s="9"/>
    </row>
    <row r="69" spans="1:54" x14ac:dyDescent="0.3">
      <c r="A69" t="s">
        <v>248</v>
      </c>
      <c r="B69" s="8">
        <v>0</v>
      </c>
      <c r="C69" s="6">
        <f t="shared" ref="C69:C132" ca="1" si="30">RAND()</f>
        <v>4.1130294704865067E-2</v>
      </c>
      <c r="D69" s="6">
        <f t="shared" ca="1" si="26"/>
        <v>0.54113029470486507</v>
      </c>
      <c r="E69" s="6" t="str">
        <f t="shared" si="29"/>
        <v>lll</v>
      </c>
      <c r="F69" s="6" t="s">
        <v>160</v>
      </c>
      <c r="G69" s="6" t="s">
        <v>171</v>
      </c>
      <c r="H69" s="6">
        <f t="shared" ca="1" si="27"/>
        <v>39.1</v>
      </c>
      <c r="I69" s="6" t="s">
        <v>172</v>
      </c>
      <c r="V69" s="9"/>
      <c r="AB69" s="7"/>
      <c r="AC69" s="8"/>
      <c r="AW69" s="9"/>
    </row>
    <row r="70" spans="1:54" x14ac:dyDescent="0.3">
      <c r="A70" t="s">
        <v>248</v>
      </c>
      <c r="B70" s="8">
        <v>0</v>
      </c>
      <c r="C70" s="6">
        <f t="shared" ca="1" si="30"/>
        <v>0.5263341711795797</v>
      </c>
      <c r="D70" s="6">
        <f t="shared" ca="1" si="26"/>
        <v>0.5263341711795797</v>
      </c>
      <c r="E70" s="6" t="str">
        <f t="shared" si="29"/>
        <v>lll</v>
      </c>
      <c r="F70" s="6" t="s">
        <v>160</v>
      </c>
      <c r="G70" s="6" t="s">
        <v>173</v>
      </c>
      <c r="H70" s="6">
        <f t="shared" ca="1" si="27"/>
        <v>87.6</v>
      </c>
      <c r="I70" s="6" t="s">
        <v>174</v>
      </c>
      <c r="V70" s="9"/>
      <c r="AB70" s="7"/>
      <c r="AC70" s="8"/>
      <c r="AW70" s="9"/>
    </row>
    <row r="71" spans="1:54" x14ac:dyDescent="0.3">
      <c r="A71" t="s">
        <v>248</v>
      </c>
      <c r="B71" s="8">
        <v>0</v>
      </c>
      <c r="C71" s="6">
        <f t="shared" ca="1" si="30"/>
        <v>0.61576132530006022</v>
      </c>
      <c r="D71" s="6">
        <f t="shared" ca="1" si="26"/>
        <v>0.38423867469993978</v>
      </c>
      <c r="E71" s="6" t="str">
        <f t="shared" si="29"/>
        <v>lll</v>
      </c>
      <c r="F71" s="6" t="s">
        <v>160</v>
      </c>
      <c r="G71" s="6" t="s">
        <v>173</v>
      </c>
      <c r="H71" s="6">
        <f t="shared" ca="1" si="27"/>
        <v>96.6</v>
      </c>
      <c r="I71" s="6" t="s">
        <v>174</v>
      </c>
      <c r="V71" s="9"/>
      <c r="AB71" s="7"/>
      <c r="AC71" s="8"/>
      <c r="AW71" s="9"/>
    </row>
    <row r="72" spans="1:54" x14ac:dyDescent="0.3">
      <c r="A72" t="s">
        <v>248</v>
      </c>
      <c r="B72" s="8">
        <v>0</v>
      </c>
      <c r="C72" s="6">
        <f t="shared" ca="1" si="30"/>
        <v>0.22904203143172874</v>
      </c>
      <c r="D72" s="6">
        <f t="shared" ca="1" si="26"/>
        <v>0.22904203143172874</v>
      </c>
      <c r="E72" s="6" t="str">
        <f t="shared" si="29"/>
        <v>lll</v>
      </c>
      <c r="F72" s="6" t="s">
        <v>160</v>
      </c>
      <c r="G72" s="6" t="s">
        <v>173</v>
      </c>
      <c r="H72" s="6">
        <f t="shared" ca="1" si="27"/>
        <v>57.9</v>
      </c>
      <c r="I72" s="6" t="s">
        <v>174</v>
      </c>
      <c r="N72" s="10"/>
      <c r="O72" s="10"/>
      <c r="P72" s="10"/>
      <c r="Q72" s="10"/>
      <c r="R72" s="10"/>
      <c r="S72" s="10"/>
      <c r="T72" s="10"/>
      <c r="U72" s="10"/>
      <c r="V72" s="11"/>
      <c r="W72" s="10"/>
      <c r="X72" s="10"/>
      <c r="Y72" s="10"/>
      <c r="AB72" s="7"/>
      <c r="AC72" s="8"/>
      <c r="AW72" s="9"/>
    </row>
    <row r="73" spans="1:54" x14ac:dyDescent="0.3">
      <c r="A73" t="s">
        <v>203</v>
      </c>
      <c r="B73" s="8">
        <v>0</v>
      </c>
      <c r="C73" s="8"/>
      <c r="E73" s="6" t="str">
        <f t="shared" si="29"/>
        <v>\end{enumerate}  \section*{Cuenta:  20191930272  }\begin{enumerate}</v>
      </c>
      <c r="V73" s="9"/>
      <c r="AB73" s="7"/>
      <c r="AC73" s="8"/>
      <c r="AW73" s="9"/>
    </row>
    <row r="74" spans="1:54" x14ac:dyDescent="0.3">
      <c r="A74" t="s">
        <v>248</v>
      </c>
      <c r="B74" s="8">
        <v>0</v>
      </c>
      <c r="C74" s="6">
        <f t="shared" ref="C74" ca="1" si="31">RAND()</f>
        <v>0.39069267284057885</v>
      </c>
      <c r="D74" s="6">
        <f t="shared" ref="D74:D82" ca="1" si="32">IF(C74&gt;0.1,      IF(C74&lt;0.6,C74,ABS(1-C74)),C74+0.5)</f>
        <v>0.39069267284057885</v>
      </c>
      <c r="E74" s="6" t="str">
        <f t="shared" si="29"/>
        <v>lll</v>
      </c>
      <c r="F74" s="6" t="s">
        <v>160</v>
      </c>
      <c r="G74" s="6" t="s">
        <v>168</v>
      </c>
      <c r="H74" s="6">
        <f t="shared" ref="H74:H82" ca="1" si="33">ROUND(C74*100+35,1)</f>
        <v>74.099999999999994</v>
      </c>
      <c r="I74" s="6" t="s">
        <v>170</v>
      </c>
      <c r="J74" s="6">
        <f t="shared" ref="J74:J76" ca="1" si="34">H74+ROUND(D74*100+35,0)</f>
        <v>148.1</v>
      </c>
      <c r="K74" s="18" t="s">
        <v>169</v>
      </c>
      <c r="V74" s="9"/>
      <c r="Z74" s="10"/>
      <c r="AB74" s="7"/>
      <c r="AC74" s="8"/>
      <c r="AD74" s="10"/>
      <c r="AE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BA74" s="10"/>
      <c r="BB74" s="10"/>
    </row>
    <row r="75" spans="1:54" x14ac:dyDescent="0.3">
      <c r="A75" t="s">
        <v>248</v>
      </c>
      <c r="B75" s="8">
        <v>0</v>
      </c>
      <c r="C75" s="6">
        <f t="shared" ca="1" si="30"/>
        <v>0.71486087386352937</v>
      </c>
      <c r="D75" s="6">
        <f t="shared" ca="1" si="32"/>
        <v>0.28513912613647063</v>
      </c>
      <c r="E75" s="6" t="str">
        <f t="shared" si="29"/>
        <v>lll</v>
      </c>
      <c r="F75" s="6" t="s">
        <v>160</v>
      </c>
      <c r="G75" s="6" t="s">
        <v>168</v>
      </c>
      <c r="H75" s="6">
        <f t="shared" ca="1" si="33"/>
        <v>106.5</v>
      </c>
      <c r="I75" s="6" t="s">
        <v>170</v>
      </c>
      <c r="J75" s="6">
        <f t="shared" ca="1" si="34"/>
        <v>170.5</v>
      </c>
      <c r="K75" s="18" t="s">
        <v>169</v>
      </c>
      <c r="V75" s="9"/>
      <c r="AB75" s="7"/>
      <c r="AC75" s="8"/>
      <c r="AW75" s="9"/>
    </row>
    <row r="76" spans="1:54" x14ac:dyDescent="0.3">
      <c r="A76" t="s">
        <v>248</v>
      </c>
      <c r="B76" s="8">
        <v>0</v>
      </c>
      <c r="C76" s="6">
        <f t="shared" ca="1" si="30"/>
        <v>0.42961506574689268</v>
      </c>
      <c r="D76" s="6">
        <f t="shared" ca="1" si="32"/>
        <v>0.42961506574689268</v>
      </c>
      <c r="E76" s="6" t="str">
        <f t="shared" si="29"/>
        <v>lll</v>
      </c>
      <c r="F76" s="6" t="s">
        <v>160</v>
      </c>
      <c r="G76" s="6" t="s">
        <v>168</v>
      </c>
      <c r="H76" s="6">
        <f t="shared" ca="1" si="33"/>
        <v>78</v>
      </c>
      <c r="I76" s="6" t="s">
        <v>170</v>
      </c>
      <c r="J76" s="6">
        <f t="shared" ca="1" si="34"/>
        <v>156</v>
      </c>
      <c r="K76" s="18" t="s">
        <v>169</v>
      </c>
      <c r="V76" s="9"/>
      <c r="AB76" s="7"/>
      <c r="AC76" s="8"/>
      <c r="AW76" s="9"/>
    </row>
    <row r="77" spans="1:54" x14ac:dyDescent="0.3">
      <c r="A77" t="s">
        <v>248</v>
      </c>
      <c r="B77" s="8">
        <v>0</v>
      </c>
      <c r="C77" s="6">
        <f t="shared" ca="1" si="30"/>
        <v>0.74650124338360146</v>
      </c>
      <c r="D77" s="6">
        <f t="shared" ca="1" si="32"/>
        <v>0.25349875661639854</v>
      </c>
      <c r="E77" s="6" t="str">
        <f t="shared" si="29"/>
        <v>lll</v>
      </c>
      <c r="F77" s="6" t="s">
        <v>160</v>
      </c>
      <c r="G77" s="6" t="s">
        <v>171</v>
      </c>
      <c r="H77" s="6">
        <f t="shared" ca="1" si="33"/>
        <v>109.7</v>
      </c>
      <c r="I77" s="6" t="s">
        <v>172</v>
      </c>
      <c r="K77" s="18"/>
      <c r="AB77" s="7"/>
      <c r="AC77" s="8"/>
      <c r="AW77" s="9"/>
    </row>
    <row r="78" spans="1:54" x14ac:dyDescent="0.3">
      <c r="A78" t="s">
        <v>248</v>
      </c>
      <c r="B78" s="8">
        <v>0</v>
      </c>
      <c r="C78" s="6">
        <f t="shared" ca="1" si="30"/>
        <v>0.93726362028703858</v>
      </c>
      <c r="D78" s="6">
        <f t="shared" ca="1" si="32"/>
        <v>6.2736379712961421E-2</v>
      </c>
      <c r="E78" s="6" t="str">
        <f t="shared" si="29"/>
        <v>lll</v>
      </c>
      <c r="F78" s="6" t="s">
        <v>160</v>
      </c>
      <c r="G78" s="6" t="s">
        <v>171</v>
      </c>
      <c r="H78" s="6">
        <f t="shared" ca="1" si="33"/>
        <v>128.69999999999999</v>
      </c>
      <c r="I78" s="6" t="s">
        <v>172</v>
      </c>
      <c r="V78" s="9"/>
      <c r="AB78" s="7"/>
      <c r="AC78" s="8"/>
      <c r="AW78" s="9"/>
    </row>
    <row r="79" spans="1:54" x14ac:dyDescent="0.3">
      <c r="A79" t="s">
        <v>248</v>
      </c>
      <c r="B79" s="8">
        <v>0</v>
      </c>
      <c r="C79" s="6">
        <f t="shared" ca="1" si="30"/>
        <v>0.55133974395186236</v>
      </c>
      <c r="D79" s="6">
        <f t="shared" ca="1" si="32"/>
        <v>0.55133974395186236</v>
      </c>
      <c r="E79" s="6" t="str">
        <f t="shared" si="29"/>
        <v>lll</v>
      </c>
      <c r="F79" s="6" t="s">
        <v>160</v>
      </c>
      <c r="G79" s="6" t="s">
        <v>171</v>
      </c>
      <c r="H79" s="6">
        <f t="shared" ca="1" si="33"/>
        <v>90.1</v>
      </c>
      <c r="I79" s="6" t="s">
        <v>172</v>
      </c>
      <c r="V79" s="9"/>
      <c r="AB79" s="7"/>
      <c r="AC79" s="8"/>
      <c r="AW79" s="9"/>
    </row>
    <row r="80" spans="1:54" x14ac:dyDescent="0.3">
      <c r="A80" t="s">
        <v>248</v>
      </c>
      <c r="B80" s="8">
        <v>0</v>
      </c>
      <c r="C80" s="6">
        <f t="shared" ca="1" si="30"/>
        <v>0.97963990148755575</v>
      </c>
      <c r="D80" s="6">
        <f t="shared" ca="1" si="32"/>
        <v>2.0360098512444247E-2</v>
      </c>
      <c r="E80" s="6" t="str">
        <f t="shared" si="29"/>
        <v>lll</v>
      </c>
      <c r="F80" s="6" t="s">
        <v>160</v>
      </c>
      <c r="G80" s="6" t="s">
        <v>173</v>
      </c>
      <c r="H80" s="6">
        <f t="shared" ca="1" si="33"/>
        <v>133</v>
      </c>
      <c r="I80" s="6" t="s">
        <v>174</v>
      </c>
      <c r="V80" s="9"/>
      <c r="AB80" s="7"/>
      <c r="AC80" s="8"/>
      <c r="AW80" s="9"/>
    </row>
    <row r="81" spans="1:58" x14ac:dyDescent="0.3">
      <c r="A81" t="s">
        <v>248</v>
      </c>
      <c r="B81" s="8">
        <v>0</v>
      </c>
      <c r="C81" s="6">
        <f t="shared" ca="1" si="30"/>
        <v>0.1235572557013388</v>
      </c>
      <c r="D81" s="6">
        <f t="shared" ca="1" si="32"/>
        <v>0.1235572557013388</v>
      </c>
      <c r="E81" s="6" t="str">
        <f t="shared" si="29"/>
        <v>lll</v>
      </c>
      <c r="F81" s="6" t="s">
        <v>160</v>
      </c>
      <c r="G81" s="6" t="s">
        <v>173</v>
      </c>
      <c r="H81" s="6">
        <f t="shared" ca="1" si="33"/>
        <v>47.4</v>
      </c>
      <c r="I81" s="6" t="s">
        <v>174</v>
      </c>
      <c r="V81" s="9"/>
      <c r="AB81" s="7"/>
      <c r="AC81" s="8"/>
      <c r="AW81" s="9"/>
    </row>
    <row r="82" spans="1:58" x14ac:dyDescent="0.3">
      <c r="A82" t="s">
        <v>248</v>
      </c>
      <c r="B82" s="8">
        <v>0</v>
      </c>
      <c r="C82" s="6">
        <f t="shared" ca="1" si="30"/>
        <v>0.74007298676561939</v>
      </c>
      <c r="D82" s="6">
        <f t="shared" ca="1" si="32"/>
        <v>0.25992701323438061</v>
      </c>
      <c r="E82" s="6" t="str">
        <f t="shared" si="29"/>
        <v>lll</v>
      </c>
      <c r="F82" s="6" t="s">
        <v>160</v>
      </c>
      <c r="G82" s="6" t="s">
        <v>173</v>
      </c>
      <c r="H82" s="6">
        <f t="shared" ca="1" si="33"/>
        <v>109</v>
      </c>
      <c r="I82" s="6" t="s">
        <v>174</v>
      </c>
      <c r="V82" s="9"/>
      <c r="AB82" s="7"/>
      <c r="AC82" s="8"/>
      <c r="AW82" s="9"/>
    </row>
    <row r="83" spans="1:58" x14ac:dyDescent="0.3">
      <c r="A83" t="s">
        <v>204</v>
      </c>
      <c r="B83" s="8">
        <v>0</v>
      </c>
      <c r="C83" s="8"/>
      <c r="E83" s="6" t="str">
        <f t="shared" si="29"/>
        <v>\end{enumerate}  \section*{Cuenta:  20201000025  }\begin{enumerate}</v>
      </c>
      <c r="V83" s="9"/>
      <c r="AB83" s="7"/>
      <c r="AC83" s="8"/>
      <c r="AW83" s="9"/>
    </row>
    <row r="84" spans="1:58" x14ac:dyDescent="0.3">
      <c r="A84" t="s">
        <v>248</v>
      </c>
      <c r="B84" s="8">
        <v>0</v>
      </c>
      <c r="C84" s="6">
        <f t="shared" ref="C84" ca="1" si="35">RAND()</f>
        <v>0.44897307683282761</v>
      </c>
      <c r="D84" s="6">
        <f t="shared" ref="D84:D92" ca="1" si="36">IF(C84&gt;0.1,      IF(C84&lt;0.6,C84,ABS(1-C84)),C84+0.5)</f>
        <v>0.44897307683282761</v>
      </c>
      <c r="E84" s="6" t="str">
        <f t="shared" si="29"/>
        <v>lll</v>
      </c>
      <c r="F84" s="6" t="s">
        <v>160</v>
      </c>
      <c r="G84" s="6" t="s">
        <v>168</v>
      </c>
      <c r="H84" s="6">
        <f t="shared" ref="H84:H92" ca="1" si="37">ROUND(C84*100+35,1)</f>
        <v>79.900000000000006</v>
      </c>
      <c r="I84" s="6" t="s">
        <v>170</v>
      </c>
      <c r="J84" s="6">
        <f t="shared" ref="J84:J86" ca="1" si="38">H84+ROUND(D84*100+35,0)</f>
        <v>159.9</v>
      </c>
      <c r="K84" s="18" t="s">
        <v>169</v>
      </c>
      <c r="V84" s="9"/>
      <c r="AB84" s="7"/>
      <c r="AC84" s="8"/>
      <c r="AW84" s="9"/>
    </row>
    <row r="85" spans="1:58" x14ac:dyDescent="0.3">
      <c r="A85" t="s">
        <v>248</v>
      </c>
      <c r="B85" s="8">
        <v>0</v>
      </c>
      <c r="C85" s="6">
        <f t="shared" ca="1" si="30"/>
        <v>0.51246411061284458</v>
      </c>
      <c r="D85" s="6">
        <f t="shared" ca="1" si="36"/>
        <v>0.51246411061284458</v>
      </c>
      <c r="E85" s="6" t="str">
        <f t="shared" si="29"/>
        <v>lll</v>
      </c>
      <c r="F85" s="6" t="s">
        <v>160</v>
      </c>
      <c r="G85" s="6" t="s">
        <v>168</v>
      </c>
      <c r="H85" s="6">
        <f t="shared" ca="1" si="37"/>
        <v>86.2</v>
      </c>
      <c r="I85" s="6" t="s">
        <v>170</v>
      </c>
      <c r="J85" s="6">
        <f t="shared" ca="1" si="38"/>
        <v>172.2</v>
      </c>
      <c r="K85" s="18" t="s">
        <v>169</v>
      </c>
      <c r="V85" s="9"/>
      <c r="Z85" s="10"/>
      <c r="AB85" s="7"/>
      <c r="AC85" s="8"/>
      <c r="AD85" s="10"/>
      <c r="AE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1"/>
      <c r="AX85" s="10"/>
      <c r="AY85" s="10"/>
      <c r="BA85" s="10"/>
      <c r="BF85" s="10"/>
    </row>
    <row r="86" spans="1:58" x14ac:dyDescent="0.3">
      <c r="A86" t="s">
        <v>248</v>
      </c>
      <c r="B86" s="8">
        <v>0</v>
      </c>
      <c r="C86" s="6">
        <f t="shared" ca="1" si="30"/>
        <v>0.43356008221869402</v>
      </c>
      <c r="D86" s="6">
        <f t="shared" ca="1" si="36"/>
        <v>0.43356008221869402</v>
      </c>
      <c r="E86" s="6" t="str">
        <f t="shared" si="29"/>
        <v>lll</v>
      </c>
      <c r="F86" s="6" t="s">
        <v>160</v>
      </c>
      <c r="G86" s="6" t="s">
        <v>168</v>
      </c>
      <c r="H86" s="6">
        <f t="shared" ca="1" si="37"/>
        <v>78.400000000000006</v>
      </c>
      <c r="I86" s="6" t="s">
        <v>170</v>
      </c>
      <c r="J86" s="6">
        <f t="shared" ca="1" si="38"/>
        <v>156.4</v>
      </c>
      <c r="K86" s="18" t="s">
        <v>169</v>
      </c>
      <c r="V86" s="9"/>
      <c r="AB86" s="7"/>
      <c r="AC86" s="8"/>
      <c r="AW86" s="9"/>
    </row>
    <row r="87" spans="1:58" x14ac:dyDescent="0.3">
      <c r="A87" t="s">
        <v>248</v>
      </c>
      <c r="B87" s="8">
        <v>0</v>
      </c>
      <c r="C87" s="6">
        <f t="shared" ca="1" si="30"/>
        <v>0.70249482114743267</v>
      </c>
      <c r="D87" s="6">
        <f t="shared" ca="1" si="36"/>
        <v>0.29750517885256733</v>
      </c>
      <c r="E87" s="6" t="str">
        <f t="shared" si="29"/>
        <v>lll</v>
      </c>
      <c r="F87" s="6" t="s">
        <v>160</v>
      </c>
      <c r="G87" s="6" t="s">
        <v>171</v>
      </c>
      <c r="H87" s="6">
        <f t="shared" ca="1" si="37"/>
        <v>105.2</v>
      </c>
      <c r="I87" s="6" t="s">
        <v>172</v>
      </c>
      <c r="K87" s="18"/>
      <c r="V87" s="9"/>
      <c r="AB87" s="7"/>
      <c r="AC87" s="8"/>
      <c r="AW87" s="9"/>
    </row>
    <row r="88" spans="1:58" x14ac:dyDescent="0.3">
      <c r="A88" t="s">
        <v>248</v>
      </c>
      <c r="B88" s="8">
        <v>0</v>
      </c>
      <c r="C88" s="6">
        <f t="shared" ca="1" si="30"/>
        <v>0.15374071350291152</v>
      </c>
      <c r="D88" s="6">
        <f t="shared" ca="1" si="36"/>
        <v>0.15374071350291152</v>
      </c>
      <c r="E88" s="6" t="str">
        <f t="shared" si="29"/>
        <v>lll</v>
      </c>
      <c r="F88" s="6" t="s">
        <v>160</v>
      </c>
      <c r="G88" s="6" t="s">
        <v>171</v>
      </c>
      <c r="H88" s="6">
        <f t="shared" ca="1" si="37"/>
        <v>50.4</v>
      </c>
      <c r="I88" s="6" t="s">
        <v>172</v>
      </c>
      <c r="N88" s="10"/>
      <c r="O88" s="10"/>
      <c r="P88" s="10"/>
      <c r="Q88" s="10"/>
      <c r="R88" s="10"/>
      <c r="S88" s="10"/>
      <c r="T88" s="10"/>
      <c r="U88" s="10"/>
      <c r="V88" s="11"/>
      <c r="W88" s="10"/>
      <c r="X88" s="10"/>
      <c r="Y88" s="10"/>
      <c r="AB88" s="7"/>
      <c r="AC88" s="8"/>
      <c r="AW88" s="9"/>
    </row>
    <row r="89" spans="1:58" x14ac:dyDescent="0.3">
      <c r="A89" t="s">
        <v>248</v>
      </c>
      <c r="B89" s="8">
        <v>0</v>
      </c>
      <c r="C89" s="6">
        <f t="shared" ca="1" si="30"/>
        <v>0.17133367379707753</v>
      </c>
      <c r="D89" s="6">
        <f t="shared" ca="1" si="36"/>
        <v>0.17133367379707753</v>
      </c>
      <c r="E89" s="6" t="str">
        <f t="shared" si="29"/>
        <v>lll</v>
      </c>
      <c r="F89" s="6" t="s">
        <v>160</v>
      </c>
      <c r="G89" s="6" t="s">
        <v>171</v>
      </c>
      <c r="H89" s="6">
        <f t="shared" ca="1" si="37"/>
        <v>52.1</v>
      </c>
      <c r="I89" s="6" t="s">
        <v>172</v>
      </c>
      <c r="V89" s="9"/>
      <c r="AB89" s="7"/>
      <c r="AC89" s="8"/>
      <c r="AW89" s="9"/>
    </row>
    <row r="90" spans="1:58" x14ac:dyDescent="0.3">
      <c r="A90" t="s">
        <v>248</v>
      </c>
      <c r="B90" s="8">
        <v>0</v>
      </c>
      <c r="C90" s="6">
        <f t="shared" ca="1" si="30"/>
        <v>0.87140157421991216</v>
      </c>
      <c r="D90" s="6">
        <f t="shared" ca="1" si="36"/>
        <v>0.12859842578008784</v>
      </c>
      <c r="E90" s="6" t="str">
        <f t="shared" si="29"/>
        <v>lll</v>
      </c>
      <c r="F90" s="6" t="s">
        <v>160</v>
      </c>
      <c r="G90" s="6" t="s">
        <v>173</v>
      </c>
      <c r="H90" s="6">
        <f t="shared" ca="1" si="37"/>
        <v>122.1</v>
      </c>
      <c r="I90" s="6" t="s">
        <v>174</v>
      </c>
      <c r="V90" s="9"/>
      <c r="AB90" s="7"/>
      <c r="AC90" s="8"/>
      <c r="AW90" s="9"/>
    </row>
    <row r="91" spans="1:58" x14ac:dyDescent="0.3">
      <c r="A91" t="s">
        <v>248</v>
      </c>
      <c r="B91" s="8">
        <v>0</v>
      </c>
      <c r="C91" s="6">
        <f t="shared" ca="1" si="30"/>
        <v>0.96060356664861313</v>
      </c>
      <c r="D91" s="6">
        <f t="shared" ca="1" si="36"/>
        <v>3.9396433351386873E-2</v>
      </c>
      <c r="E91" s="6" t="str">
        <f t="shared" si="29"/>
        <v>lll</v>
      </c>
      <c r="F91" s="6" t="s">
        <v>160</v>
      </c>
      <c r="G91" s="6" t="s">
        <v>173</v>
      </c>
      <c r="H91" s="6">
        <f t="shared" ca="1" si="37"/>
        <v>131.1</v>
      </c>
      <c r="I91" s="6" t="s">
        <v>174</v>
      </c>
      <c r="V91" s="9"/>
      <c r="AB91" s="7"/>
      <c r="AC91" s="8"/>
      <c r="AW91" s="9"/>
    </row>
    <row r="92" spans="1:58" x14ac:dyDescent="0.3">
      <c r="A92" t="s">
        <v>248</v>
      </c>
      <c r="B92" s="8">
        <v>0</v>
      </c>
      <c r="C92" s="6">
        <f t="shared" ca="1" si="30"/>
        <v>0.30190495494847913</v>
      </c>
      <c r="D92" s="6">
        <f t="shared" ca="1" si="36"/>
        <v>0.30190495494847913</v>
      </c>
      <c r="E92" s="6" t="str">
        <f t="shared" si="29"/>
        <v>lll</v>
      </c>
      <c r="F92" s="6" t="s">
        <v>160</v>
      </c>
      <c r="G92" s="6" t="s">
        <v>173</v>
      </c>
      <c r="H92" s="6">
        <f t="shared" ca="1" si="37"/>
        <v>65.2</v>
      </c>
      <c r="I92" s="6" t="s">
        <v>174</v>
      </c>
      <c r="V92" s="9"/>
      <c r="AB92" s="7"/>
      <c r="AC92" s="8"/>
      <c r="AW92" s="9"/>
    </row>
    <row r="93" spans="1:58" x14ac:dyDescent="0.3">
      <c r="A93" t="s">
        <v>205</v>
      </c>
      <c r="B93" s="8">
        <v>0</v>
      </c>
      <c r="C93" s="8"/>
      <c r="E93" s="6" t="str">
        <f t="shared" si="29"/>
        <v>\end{enumerate}  \section*{Cuenta:  20201001810  }\begin{enumerate}</v>
      </c>
      <c r="AB93" s="7"/>
      <c r="AC93" s="8"/>
      <c r="AW93" s="9"/>
    </row>
    <row r="94" spans="1:58" x14ac:dyDescent="0.3">
      <c r="A94" t="s">
        <v>248</v>
      </c>
      <c r="B94" s="8">
        <v>0</v>
      </c>
      <c r="C94" s="6">
        <f t="shared" ref="C94" ca="1" si="39">RAND()</f>
        <v>0.1781504663809157</v>
      </c>
      <c r="D94" s="6">
        <f t="shared" ref="D94:D102" ca="1" si="40">IF(C94&gt;0.1,      IF(C94&lt;0.6,C94,ABS(1-C94)),C94+0.5)</f>
        <v>0.1781504663809157</v>
      </c>
      <c r="E94" s="6" t="str">
        <f t="shared" si="29"/>
        <v>lll</v>
      </c>
      <c r="F94" s="6" t="s">
        <v>160</v>
      </c>
      <c r="G94" s="6" t="s">
        <v>168</v>
      </c>
      <c r="H94" s="6">
        <f t="shared" ref="H94:H102" ca="1" si="41">ROUND(C94*100+35,1)</f>
        <v>52.8</v>
      </c>
      <c r="I94" s="6" t="s">
        <v>170</v>
      </c>
      <c r="J94" s="6">
        <f t="shared" ref="J94:J96" ca="1" si="42">H94+ROUND(D94*100+35,0)</f>
        <v>105.8</v>
      </c>
      <c r="K94" s="18" t="s">
        <v>169</v>
      </c>
      <c r="V94" s="9"/>
      <c r="AB94" s="7"/>
      <c r="AC94" s="8"/>
      <c r="AW94" s="9"/>
    </row>
    <row r="95" spans="1:58" x14ac:dyDescent="0.3">
      <c r="A95" t="s">
        <v>248</v>
      </c>
      <c r="B95" s="8">
        <v>0</v>
      </c>
      <c r="C95" s="6">
        <f t="shared" ca="1" si="30"/>
        <v>9.0037405994858544E-2</v>
      </c>
      <c r="D95" s="6">
        <f t="shared" ca="1" si="40"/>
        <v>0.59003740599485854</v>
      </c>
      <c r="E95" s="6" t="str">
        <f t="shared" si="29"/>
        <v>lll</v>
      </c>
      <c r="F95" s="6" t="s">
        <v>160</v>
      </c>
      <c r="G95" s="6" t="s">
        <v>168</v>
      </c>
      <c r="H95" s="6">
        <f t="shared" ca="1" si="41"/>
        <v>44</v>
      </c>
      <c r="I95" s="6" t="s">
        <v>170</v>
      </c>
      <c r="J95" s="6">
        <f t="shared" ca="1" si="42"/>
        <v>138</v>
      </c>
      <c r="K95" s="18" t="s">
        <v>169</v>
      </c>
      <c r="V95" s="9"/>
      <c r="AB95" s="7"/>
      <c r="AC95" s="8"/>
      <c r="AW95" s="9"/>
    </row>
    <row r="96" spans="1:58" x14ac:dyDescent="0.3">
      <c r="A96" t="s">
        <v>248</v>
      </c>
      <c r="B96" s="8">
        <v>0</v>
      </c>
      <c r="C96" s="6">
        <f t="shared" ca="1" si="30"/>
        <v>0.21621413812574275</v>
      </c>
      <c r="D96" s="6">
        <f t="shared" ca="1" si="40"/>
        <v>0.21621413812574275</v>
      </c>
      <c r="E96" s="6" t="str">
        <f t="shared" si="29"/>
        <v>lll</v>
      </c>
      <c r="F96" s="6" t="s">
        <v>160</v>
      </c>
      <c r="G96" s="6" t="s">
        <v>168</v>
      </c>
      <c r="H96" s="6">
        <f t="shared" ca="1" si="41"/>
        <v>56.6</v>
      </c>
      <c r="I96" s="6" t="s">
        <v>170</v>
      </c>
      <c r="J96" s="6">
        <f t="shared" ca="1" si="42"/>
        <v>113.6</v>
      </c>
      <c r="K96" s="18" t="s">
        <v>169</v>
      </c>
      <c r="V96" s="9"/>
      <c r="Z96" s="10"/>
      <c r="AB96" s="7"/>
      <c r="AC96" s="8"/>
      <c r="AD96" s="10"/>
      <c r="AE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BA96" s="10"/>
      <c r="BF96" s="10"/>
    </row>
    <row r="97" spans="1:54" x14ac:dyDescent="0.3">
      <c r="A97" t="s">
        <v>248</v>
      </c>
      <c r="B97" s="8">
        <v>0</v>
      </c>
      <c r="C97" s="6">
        <f t="shared" ca="1" si="30"/>
        <v>0.13656479286112633</v>
      </c>
      <c r="D97" s="6">
        <f t="shared" ca="1" si="40"/>
        <v>0.13656479286112633</v>
      </c>
      <c r="E97" s="6" t="str">
        <f t="shared" si="29"/>
        <v>lll</v>
      </c>
      <c r="F97" s="6" t="s">
        <v>160</v>
      </c>
      <c r="G97" s="6" t="s">
        <v>171</v>
      </c>
      <c r="H97" s="6">
        <f t="shared" ca="1" si="41"/>
        <v>48.7</v>
      </c>
      <c r="I97" s="6" t="s">
        <v>172</v>
      </c>
      <c r="K97" s="18"/>
      <c r="V97" s="9"/>
      <c r="AB97" s="7"/>
      <c r="AC97" s="8"/>
      <c r="AW97" s="9"/>
    </row>
    <row r="98" spans="1:54" x14ac:dyDescent="0.3">
      <c r="A98" t="s">
        <v>248</v>
      </c>
      <c r="B98" s="8">
        <v>0</v>
      </c>
      <c r="C98" s="6">
        <f t="shared" ca="1" si="30"/>
        <v>0.92201533733022278</v>
      </c>
      <c r="D98" s="6">
        <f t="shared" ca="1" si="40"/>
        <v>7.7984662669777216E-2</v>
      </c>
      <c r="E98" s="6" t="str">
        <f t="shared" si="29"/>
        <v>lll</v>
      </c>
      <c r="F98" s="6" t="s">
        <v>160</v>
      </c>
      <c r="G98" s="6" t="s">
        <v>171</v>
      </c>
      <c r="H98" s="6">
        <f t="shared" ca="1" si="41"/>
        <v>127.2</v>
      </c>
      <c r="I98" s="6" t="s">
        <v>172</v>
      </c>
      <c r="V98" s="9"/>
      <c r="AB98" s="7"/>
      <c r="AC98" s="8"/>
      <c r="AW98" s="9"/>
    </row>
    <row r="99" spans="1:54" x14ac:dyDescent="0.3">
      <c r="A99" t="s">
        <v>248</v>
      </c>
      <c r="B99" s="8">
        <v>0</v>
      </c>
      <c r="C99" s="6">
        <f t="shared" ca="1" si="30"/>
        <v>0.36283947459866051</v>
      </c>
      <c r="D99" s="6">
        <f t="shared" ca="1" si="40"/>
        <v>0.36283947459866051</v>
      </c>
      <c r="E99" s="6" t="str">
        <f t="shared" si="29"/>
        <v>lll</v>
      </c>
      <c r="F99" s="6" t="s">
        <v>160</v>
      </c>
      <c r="G99" s="6" t="s">
        <v>171</v>
      </c>
      <c r="H99" s="6">
        <f t="shared" ca="1" si="41"/>
        <v>71.3</v>
      </c>
      <c r="I99" s="6" t="s">
        <v>172</v>
      </c>
      <c r="V99" s="9"/>
      <c r="AB99" s="7"/>
      <c r="AC99" s="8"/>
      <c r="AW99" s="9"/>
    </row>
    <row r="100" spans="1:54" x14ac:dyDescent="0.3">
      <c r="A100" t="s">
        <v>248</v>
      </c>
      <c r="B100" s="8">
        <v>0</v>
      </c>
      <c r="C100" s="6">
        <f t="shared" ca="1" si="30"/>
        <v>0.36367065137894827</v>
      </c>
      <c r="D100" s="6">
        <f t="shared" ca="1" si="40"/>
        <v>0.36367065137894827</v>
      </c>
      <c r="E100" s="6" t="str">
        <f t="shared" si="29"/>
        <v>lll</v>
      </c>
      <c r="F100" s="6" t="s">
        <v>160</v>
      </c>
      <c r="G100" s="6" t="s">
        <v>173</v>
      </c>
      <c r="H100" s="6">
        <f t="shared" ca="1" si="41"/>
        <v>71.400000000000006</v>
      </c>
      <c r="I100" s="6" t="s">
        <v>174</v>
      </c>
      <c r="V100" s="9"/>
      <c r="AB100" s="7"/>
      <c r="AC100" s="8"/>
      <c r="AW100" s="9"/>
    </row>
    <row r="101" spans="1:54" x14ac:dyDescent="0.3">
      <c r="A101" t="s">
        <v>248</v>
      </c>
      <c r="B101" s="8">
        <v>0</v>
      </c>
      <c r="C101" s="6">
        <f t="shared" ca="1" si="30"/>
        <v>0.58593179099397175</v>
      </c>
      <c r="D101" s="6">
        <f t="shared" ca="1" si="40"/>
        <v>0.58593179099397175</v>
      </c>
      <c r="E101" s="6" t="str">
        <f t="shared" si="29"/>
        <v>lll</v>
      </c>
      <c r="F101" s="6" t="s">
        <v>160</v>
      </c>
      <c r="G101" s="6" t="s">
        <v>173</v>
      </c>
      <c r="H101" s="6">
        <f t="shared" ca="1" si="41"/>
        <v>93.6</v>
      </c>
      <c r="I101" s="6" t="s">
        <v>174</v>
      </c>
      <c r="V101" s="9"/>
      <c r="AB101" s="7"/>
      <c r="AC101" s="8"/>
      <c r="AW101" s="9"/>
    </row>
    <row r="102" spans="1:54" x14ac:dyDescent="0.3">
      <c r="A102" t="s">
        <v>248</v>
      </c>
      <c r="B102" s="8">
        <v>0</v>
      </c>
      <c r="C102" s="6">
        <f t="shared" ca="1" si="30"/>
        <v>0.86199945010857193</v>
      </c>
      <c r="D102" s="6">
        <f t="shared" ca="1" si="40"/>
        <v>0.13800054989142807</v>
      </c>
      <c r="E102" s="6" t="str">
        <f t="shared" si="29"/>
        <v>lll</v>
      </c>
      <c r="F102" s="6" t="s">
        <v>160</v>
      </c>
      <c r="G102" s="6" t="s">
        <v>173</v>
      </c>
      <c r="H102" s="6">
        <f t="shared" ca="1" si="41"/>
        <v>121.2</v>
      </c>
      <c r="I102" s="6" t="s">
        <v>174</v>
      </c>
      <c r="V102" s="9"/>
      <c r="AB102" s="7"/>
      <c r="AC102" s="8"/>
      <c r="AW102" s="9"/>
    </row>
    <row r="103" spans="1:54" x14ac:dyDescent="0.3">
      <c r="A103" t="s">
        <v>206</v>
      </c>
      <c r="B103" s="8">
        <v>0</v>
      </c>
      <c r="C103" s="8"/>
      <c r="E103" s="6" t="str">
        <f t="shared" si="29"/>
        <v>\end{enumerate}  \section*{Cuenta:  20201004460  }\begin{enumerate}</v>
      </c>
      <c r="V103" s="9"/>
      <c r="AB103" s="7"/>
      <c r="AC103" s="8"/>
      <c r="AW103" s="9"/>
    </row>
    <row r="104" spans="1:54" x14ac:dyDescent="0.3">
      <c r="A104" t="s">
        <v>248</v>
      </c>
      <c r="B104" s="8">
        <v>0</v>
      </c>
      <c r="C104" s="6">
        <f t="shared" ref="C104" ca="1" si="43">RAND()</f>
        <v>0.84067652208872445</v>
      </c>
      <c r="D104" s="6">
        <f t="shared" ref="D104:D112" ca="1" si="44">IF(C104&gt;0.1,      IF(C104&lt;0.6,C104,ABS(1-C104)),C104+0.5)</f>
        <v>0.15932347791127555</v>
      </c>
      <c r="E104" s="6" t="str">
        <f t="shared" si="29"/>
        <v>lll</v>
      </c>
      <c r="F104" s="6" t="s">
        <v>160</v>
      </c>
      <c r="G104" s="6" t="s">
        <v>168</v>
      </c>
      <c r="H104" s="6">
        <f t="shared" ref="H104:H112" ca="1" si="45">ROUND(C104*100+35,1)</f>
        <v>119.1</v>
      </c>
      <c r="I104" s="6" t="s">
        <v>170</v>
      </c>
      <c r="J104" s="6">
        <f t="shared" ref="J104:J106" ca="1" si="46">H104+ROUND(D104*100+35,0)</f>
        <v>170.1</v>
      </c>
      <c r="K104" s="18" t="s">
        <v>169</v>
      </c>
      <c r="N104" s="10"/>
      <c r="O104" s="10"/>
      <c r="P104" s="10"/>
      <c r="Q104" s="10"/>
      <c r="R104" s="10"/>
      <c r="S104" s="10"/>
      <c r="T104" s="10"/>
      <c r="U104" s="10"/>
      <c r="V104" s="11"/>
      <c r="W104" s="10"/>
      <c r="X104" s="10"/>
      <c r="Y104" s="10"/>
      <c r="AB104" s="7"/>
      <c r="AC104" s="8"/>
      <c r="AW104" s="9"/>
    </row>
    <row r="105" spans="1:54" x14ac:dyDescent="0.3">
      <c r="A105" t="s">
        <v>248</v>
      </c>
      <c r="B105" s="8">
        <v>0</v>
      </c>
      <c r="C105" s="6">
        <f t="shared" ca="1" si="30"/>
        <v>0.71559427533165176</v>
      </c>
      <c r="D105" s="6">
        <f t="shared" ca="1" si="44"/>
        <v>0.28440572466834824</v>
      </c>
      <c r="E105" s="6" t="str">
        <f t="shared" si="29"/>
        <v>lll</v>
      </c>
      <c r="F105" s="6" t="s">
        <v>160</v>
      </c>
      <c r="G105" s="6" t="s">
        <v>168</v>
      </c>
      <c r="H105" s="6">
        <f t="shared" ca="1" si="45"/>
        <v>106.6</v>
      </c>
      <c r="I105" s="6" t="s">
        <v>170</v>
      </c>
      <c r="J105" s="6">
        <f t="shared" ca="1" si="46"/>
        <v>169.6</v>
      </c>
      <c r="K105" s="18" t="s">
        <v>169</v>
      </c>
      <c r="V105" s="9"/>
      <c r="AB105" s="7"/>
      <c r="AC105" s="8"/>
      <c r="AW105" s="9"/>
    </row>
    <row r="106" spans="1:54" x14ac:dyDescent="0.3">
      <c r="A106" t="s">
        <v>248</v>
      </c>
      <c r="B106" s="8">
        <v>0</v>
      </c>
      <c r="C106" s="6">
        <f t="shared" ca="1" si="30"/>
        <v>0.99313120573566227</v>
      </c>
      <c r="D106" s="6">
        <f t="shared" ca="1" si="44"/>
        <v>6.8687942643377298E-3</v>
      </c>
      <c r="E106" s="6" t="str">
        <f t="shared" si="29"/>
        <v>lll</v>
      </c>
      <c r="F106" s="6" t="s">
        <v>160</v>
      </c>
      <c r="G106" s="6" t="s">
        <v>168</v>
      </c>
      <c r="H106" s="6">
        <f t="shared" ca="1" si="45"/>
        <v>134.30000000000001</v>
      </c>
      <c r="I106" s="6" t="s">
        <v>170</v>
      </c>
      <c r="J106" s="6">
        <f t="shared" ca="1" si="46"/>
        <v>170.3</v>
      </c>
      <c r="K106" s="18" t="s">
        <v>169</v>
      </c>
      <c r="V106" s="9"/>
      <c r="AB106" s="7"/>
      <c r="AC106" s="8"/>
      <c r="AW106" s="9"/>
    </row>
    <row r="107" spans="1:54" x14ac:dyDescent="0.3">
      <c r="A107" t="s">
        <v>248</v>
      </c>
      <c r="B107" s="8">
        <v>0</v>
      </c>
      <c r="C107" s="6">
        <f t="shared" ca="1" si="30"/>
        <v>0.94610931968167933</v>
      </c>
      <c r="D107" s="6">
        <f t="shared" ca="1" si="44"/>
        <v>5.3890680318320672E-2</v>
      </c>
      <c r="E107" s="6" t="str">
        <f t="shared" si="29"/>
        <v>lll</v>
      </c>
      <c r="F107" s="6" t="s">
        <v>160</v>
      </c>
      <c r="G107" s="6" t="s">
        <v>171</v>
      </c>
      <c r="H107" s="6">
        <f t="shared" ca="1" si="45"/>
        <v>129.6</v>
      </c>
      <c r="I107" s="6" t="s">
        <v>172</v>
      </c>
      <c r="K107" s="18"/>
      <c r="V107" s="9"/>
      <c r="Z107" s="10"/>
      <c r="AB107" s="7"/>
      <c r="AC107" s="8"/>
      <c r="AD107" s="10"/>
      <c r="AE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BA107" s="10"/>
      <c r="BB107" s="10"/>
    </row>
    <row r="108" spans="1:54" x14ac:dyDescent="0.3">
      <c r="A108" t="s">
        <v>248</v>
      </c>
      <c r="B108" s="8">
        <v>0</v>
      </c>
      <c r="C108" s="6">
        <f t="shared" ca="1" si="30"/>
        <v>0.15131137953858875</v>
      </c>
      <c r="D108" s="6">
        <f t="shared" ca="1" si="44"/>
        <v>0.15131137953858875</v>
      </c>
      <c r="E108" s="6" t="str">
        <f t="shared" si="29"/>
        <v>lll</v>
      </c>
      <c r="F108" s="6" t="s">
        <v>160</v>
      </c>
      <c r="G108" s="6" t="s">
        <v>171</v>
      </c>
      <c r="H108" s="6">
        <f t="shared" ca="1" si="45"/>
        <v>50.1</v>
      </c>
      <c r="I108" s="6" t="s">
        <v>172</v>
      </c>
      <c r="V108" s="9"/>
      <c r="AB108" s="7"/>
      <c r="AC108" s="8"/>
      <c r="AW108" s="9"/>
    </row>
    <row r="109" spans="1:54" x14ac:dyDescent="0.3">
      <c r="A109" t="s">
        <v>248</v>
      </c>
      <c r="B109" s="8">
        <v>0</v>
      </c>
      <c r="C109" s="6">
        <f t="shared" ca="1" si="30"/>
        <v>0.95507375590881571</v>
      </c>
      <c r="D109" s="6">
        <f t="shared" ca="1" si="44"/>
        <v>4.4926244091184286E-2</v>
      </c>
      <c r="E109" s="6" t="str">
        <f t="shared" si="29"/>
        <v>lll</v>
      </c>
      <c r="F109" s="6" t="s">
        <v>160</v>
      </c>
      <c r="G109" s="6" t="s">
        <v>171</v>
      </c>
      <c r="H109" s="6">
        <f t="shared" ca="1" si="45"/>
        <v>130.5</v>
      </c>
      <c r="I109" s="6" t="s">
        <v>172</v>
      </c>
      <c r="AB109" s="7"/>
      <c r="AC109" s="8"/>
      <c r="AW109" s="9"/>
    </row>
    <row r="110" spans="1:54" x14ac:dyDescent="0.3">
      <c r="A110" t="s">
        <v>248</v>
      </c>
      <c r="B110" s="8">
        <v>0</v>
      </c>
      <c r="C110" s="6">
        <f t="shared" ca="1" si="30"/>
        <v>0.84418944495403048</v>
      </c>
      <c r="D110" s="6">
        <f t="shared" ca="1" si="44"/>
        <v>0.15581055504596952</v>
      </c>
      <c r="E110" s="6" t="str">
        <f t="shared" si="29"/>
        <v>lll</v>
      </c>
      <c r="F110" s="6" t="s">
        <v>160</v>
      </c>
      <c r="G110" s="6" t="s">
        <v>173</v>
      </c>
      <c r="H110" s="6">
        <f t="shared" ca="1" si="45"/>
        <v>119.4</v>
      </c>
      <c r="I110" s="6" t="s">
        <v>174</v>
      </c>
      <c r="V110" s="9"/>
      <c r="AB110" s="7"/>
      <c r="AC110" s="8"/>
      <c r="AW110" s="9"/>
    </row>
    <row r="111" spans="1:54" x14ac:dyDescent="0.3">
      <c r="A111" t="s">
        <v>248</v>
      </c>
      <c r="B111" s="8">
        <v>0</v>
      </c>
      <c r="C111" s="6">
        <f t="shared" ca="1" si="30"/>
        <v>0.68064597463832022</v>
      </c>
      <c r="D111" s="6">
        <f t="shared" ca="1" si="44"/>
        <v>0.31935402536167978</v>
      </c>
      <c r="E111" s="6" t="str">
        <f t="shared" si="29"/>
        <v>lll</v>
      </c>
      <c r="F111" s="6" t="s">
        <v>160</v>
      </c>
      <c r="G111" s="6" t="s">
        <v>173</v>
      </c>
      <c r="H111" s="6">
        <f t="shared" ca="1" si="45"/>
        <v>103.1</v>
      </c>
      <c r="I111" s="6" t="s">
        <v>174</v>
      </c>
      <c r="V111" s="9"/>
      <c r="AB111" s="7"/>
      <c r="AC111" s="8"/>
      <c r="AW111" s="9"/>
    </row>
    <row r="112" spans="1:54" x14ac:dyDescent="0.3">
      <c r="A112" t="s">
        <v>248</v>
      </c>
      <c r="B112" s="8">
        <v>0</v>
      </c>
      <c r="C112" s="6">
        <f t="shared" ca="1" si="30"/>
        <v>0.13824273356516004</v>
      </c>
      <c r="D112" s="6">
        <f t="shared" ca="1" si="44"/>
        <v>0.13824273356516004</v>
      </c>
      <c r="E112" s="6" t="str">
        <f t="shared" si="29"/>
        <v>lll</v>
      </c>
      <c r="F112" s="6" t="s">
        <v>160</v>
      </c>
      <c r="G112" s="6" t="s">
        <v>173</v>
      </c>
      <c r="H112" s="6">
        <f t="shared" ca="1" si="45"/>
        <v>48.8</v>
      </c>
      <c r="I112" s="6" t="s">
        <v>174</v>
      </c>
      <c r="V112" s="9"/>
      <c r="AB112" s="7"/>
      <c r="AC112" s="8"/>
      <c r="AW112" s="9"/>
    </row>
    <row r="113" spans="1:54" x14ac:dyDescent="0.3">
      <c r="A113" t="s">
        <v>195</v>
      </c>
      <c r="B113" s="8">
        <v>0</v>
      </c>
      <c r="C113" s="8"/>
      <c r="E113" s="6" t="str">
        <f t="shared" si="29"/>
        <v>\end{enumerate}  \section*{Cuenta:  20201900006  }\begin{enumerate}</v>
      </c>
      <c r="V113" s="9"/>
      <c r="AB113" s="7"/>
      <c r="AC113" s="8"/>
      <c r="AW113" s="9"/>
    </row>
    <row r="114" spans="1:54" x14ac:dyDescent="0.3">
      <c r="A114" t="s">
        <v>248</v>
      </c>
      <c r="B114" s="8">
        <v>0</v>
      </c>
      <c r="C114" s="6">
        <f t="shared" ref="C114" ca="1" si="47">RAND()</f>
        <v>8.6830922593342796E-3</v>
      </c>
      <c r="D114" s="6">
        <f t="shared" ref="D114:D122" ca="1" si="48">IF(C114&gt;0.1,      IF(C114&lt;0.6,C114,ABS(1-C114)),C114+0.5)</f>
        <v>0.50868309225933428</v>
      </c>
      <c r="E114" s="6" t="str">
        <f t="shared" si="29"/>
        <v>lll</v>
      </c>
      <c r="F114" s="6" t="s">
        <v>160</v>
      </c>
      <c r="G114" s="6" t="s">
        <v>168</v>
      </c>
      <c r="H114" s="6">
        <f t="shared" ref="H114:H122" ca="1" si="49">ROUND(C114*100+35,1)</f>
        <v>35.9</v>
      </c>
      <c r="I114" s="6" t="s">
        <v>170</v>
      </c>
      <c r="J114" s="6">
        <f t="shared" ref="J114:J116" ca="1" si="50">H114+ROUND(D114*100+35,0)</f>
        <v>121.9</v>
      </c>
      <c r="K114" s="18" t="s">
        <v>169</v>
      </c>
      <c r="V114" s="9"/>
      <c r="AB114" s="7"/>
      <c r="AC114" s="8"/>
      <c r="AW114" s="9"/>
    </row>
    <row r="115" spans="1:54" x14ac:dyDescent="0.3">
      <c r="A115" t="s">
        <v>248</v>
      </c>
      <c r="B115" s="8">
        <v>0</v>
      </c>
      <c r="C115" s="6">
        <f t="shared" ca="1" si="30"/>
        <v>0.91651002811677373</v>
      </c>
      <c r="D115" s="6">
        <f t="shared" ca="1" si="48"/>
        <v>8.3489971883226266E-2</v>
      </c>
      <c r="E115" s="6" t="str">
        <f t="shared" si="29"/>
        <v>lll</v>
      </c>
      <c r="F115" s="6" t="s">
        <v>160</v>
      </c>
      <c r="G115" s="6" t="s">
        <v>168</v>
      </c>
      <c r="H115" s="6">
        <f t="shared" ca="1" si="49"/>
        <v>126.7</v>
      </c>
      <c r="I115" s="6" t="s">
        <v>170</v>
      </c>
      <c r="J115" s="6">
        <f t="shared" ca="1" si="50"/>
        <v>169.7</v>
      </c>
      <c r="K115" s="18" t="s">
        <v>169</v>
      </c>
      <c r="V115" s="9"/>
      <c r="AB115" s="7"/>
      <c r="AC115" s="8"/>
      <c r="AW115" s="9"/>
    </row>
    <row r="116" spans="1:54" x14ac:dyDescent="0.3">
      <c r="A116" t="s">
        <v>248</v>
      </c>
      <c r="B116" s="8">
        <v>0</v>
      </c>
      <c r="C116" s="6">
        <f t="shared" ca="1" si="30"/>
        <v>0.7676960211850451</v>
      </c>
      <c r="D116" s="6">
        <f t="shared" ca="1" si="48"/>
        <v>0.2323039788149549</v>
      </c>
      <c r="E116" s="6" t="str">
        <f t="shared" si="29"/>
        <v>lll</v>
      </c>
      <c r="F116" s="6" t="s">
        <v>160</v>
      </c>
      <c r="G116" s="6" t="s">
        <v>168</v>
      </c>
      <c r="H116" s="6">
        <f t="shared" ca="1" si="49"/>
        <v>111.8</v>
      </c>
      <c r="I116" s="6" t="s">
        <v>170</v>
      </c>
      <c r="J116" s="6">
        <f t="shared" ca="1" si="50"/>
        <v>169.8</v>
      </c>
      <c r="K116" s="18" t="s">
        <v>169</v>
      </c>
      <c r="V116" s="9"/>
      <c r="AB116" s="7"/>
      <c r="AC116" s="8"/>
      <c r="AW116" s="9"/>
    </row>
    <row r="117" spans="1:54" x14ac:dyDescent="0.3">
      <c r="A117" t="s">
        <v>248</v>
      </c>
      <c r="B117" s="8">
        <v>0</v>
      </c>
      <c r="C117" s="6">
        <f t="shared" ca="1" si="30"/>
        <v>0.87743733834910054</v>
      </c>
      <c r="D117" s="6">
        <f t="shared" ca="1" si="48"/>
        <v>0.12256266165089946</v>
      </c>
      <c r="E117" s="6" t="str">
        <f t="shared" si="29"/>
        <v>lll</v>
      </c>
      <c r="F117" s="6" t="s">
        <v>160</v>
      </c>
      <c r="G117" s="6" t="s">
        <v>171</v>
      </c>
      <c r="H117" s="6">
        <f t="shared" ca="1" si="49"/>
        <v>122.7</v>
      </c>
      <c r="I117" s="6" t="s">
        <v>172</v>
      </c>
      <c r="K117" s="18"/>
      <c r="V117" s="9"/>
      <c r="AB117" s="7"/>
      <c r="AC117" s="8"/>
      <c r="AW117" s="9"/>
    </row>
    <row r="118" spans="1:54" x14ac:dyDescent="0.3">
      <c r="A118" t="s">
        <v>248</v>
      </c>
      <c r="B118" s="8">
        <v>0</v>
      </c>
      <c r="C118" s="6">
        <f t="shared" ca="1" si="30"/>
        <v>0.92662997994823071</v>
      </c>
      <c r="D118" s="6">
        <f t="shared" ca="1" si="48"/>
        <v>7.3370020051769291E-2</v>
      </c>
      <c r="E118" s="6" t="str">
        <f t="shared" si="29"/>
        <v>lll</v>
      </c>
      <c r="F118" s="6" t="s">
        <v>160</v>
      </c>
      <c r="G118" s="6" t="s">
        <v>171</v>
      </c>
      <c r="H118" s="6">
        <f t="shared" ca="1" si="49"/>
        <v>127.7</v>
      </c>
      <c r="I118" s="6" t="s">
        <v>172</v>
      </c>
      <c r="V118" s="9"/>
      <c r="Z118" s="10"/>
      <c r="AB118" s="7"/>
      <c r="AC118" s="8"/>
      <c r="AD118" s="10"/>
      <c r="AE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1"/>
      <c r="AX118" s="10"/>
      <c r="AY118" s="10"/>
      <c r="BA118" s="10"/>
      <c r="BB118" s="10"/>
    </row>
    <row r="119" spans="1:54" x14ac:dyDescent="0.3">
      <c r="A119" t="s">
        <v>248</v>
      </c>
      <c r="B119" s="8">
        <v>0</v>
      </c>
      <c r="C119" s="6">
        <f t="shared" ca="1" si="30"/>
        <v>0.74006455508296609</v>
      </c>
      <c r="D119" s="6">
        <f t="shared" ca="1" si="48"/>
        <v>0.25993544491703391</v>
      </c>
      <c r="E119" s="6" t="str">
        <f t="shared" si="29"/>
        <v>lll</v>
      </c>
      <c r="F119" s="6" t="s">
        <v>160</v>
      </c>
      <c r="G119" s="6" t="s">
        <v>171</v>
      </c>
      <c r="H119" s="6">
        <f t="shared" ca="1" si="49"/>
        <v>109</v>
      </c>
      <c r="I119" s="6" t="s">
        <v>172</v>
      </c>
      <c r="V119" s="9"/>
      <c r="AB119" s="7"/>
      <c r="AC119" s="8"/>
      <c r="AW119" s="9"/>
    </row>
    <row r="120" spans="1:54" x14ac:dyDescent="0.3">
      <c r="A120" t="s">
        <v>248</v>
      </c>
      <c r="B120" s="8">
        <v>0</v>
      </c>
      <c r="C120" s="6">
        <f t="shared" ca="1" si="30"/>
        <v>0.38138701902611016</v>
      </c>
      <c r="D120" s="6">
        <f t="shared" ca="1" si="48"/>
        <v>0.38138701902611016</v>
      </c>
      <c r="E120" s="6" t="str">
        <f t="shared" si="29"/>
        <v>lll</v>
      </c>
      <c r="F120" s="6" t="s">
        <v>160</v>
      </c>
      <c r="G120" s="6" t="s">
        <v>173</v>
      </c>
      <c r="H120" s="6">
        <f t="shared" ca="1" si="49"/>
        <v>73.099999999999994</v>
      </c>
      <c r="I120" s="6" t="s">
        <v>174</v>
      </c>
      <c r="N120" s="10"/>
      <c r="O120" s="10"/>
      <c r="P120" s="10"/>
      <c r="Q120" s="10"/>
      <c r="R120" s="10"/>
      <c r="S120" s="10"/>
      <c r="T120" s="10"/>
      <c r="U120" s="10"/>
      <c r="V120" s="11"/>
      <c r="W120" s="10"/>
      <c r="X120" s="10"/>
      <c r="Y120" s="10"/>
      <c r="AB120" s="7"/>
      <c r="AC120" s="8"/>
      <c r="AW120" s="9"/>
    </row>
    <row r="121" spans="1:54" x14ac:dyDescent="0.3">
      <c r="A121" t="s">
        <v>248</v>
      </c>
      <c r="B121" s="8">
        <v>0</v>
      </c>
      <c r="C121" s="6">
        <f t="shared" ca="1" si="30"/>
        <v>0.2054617738745621</v>
      </c>
      <c r="D121" s="6">
        <f t="shared" ca="1" si="48"/>
        <v>0.2054617738745621</v>
      </c>
      <c r="E121" s="6" t="str">
        <f t="shared" si="29"/>
        <v>lll</v>
      </c>
      <c r="F121" s="6" t="s">
        <v>160</v>
      </c>
      <c r="G121" s="6" t="s">
        <v>173</v>
      </c>
      <c r="H121" s="6">
        <f t="shared" ca="1" si="49"/>
        <v>55.5</v>
      </c>
      <c r="I121" s="6" t="s">
        <v>174</v>
      </c>
      <c r="V121" s="9"/>
      <c r="AB121" s="7"/>
      <c r="AC121" s="8"/>
      <c r="AW121" s="9"/>
    </row>
    <row r="122" spans="1:54" x14ac:dyDescent="0.3">
      <c r="A122" t="s">
        <v>248</v>
      </c>
      <c r="B122" s="8">
        <v>0</v>
      </c>
      <c r="C122" s="6">
        <f t="shared" ca="1" si="30"/>
        <v>0.14228836421172797</v>
      </c>
      <c r="D122" s="6">
        <f t="shared" ca="1" si="48"/>
        <v>0.14228836421172797</v>
      </c>
      <c r="E122" s="6" t="str">
        <f t="shared" si="29"/>
        <v>lll</v>
      </c>
      <c r="F122" s="6" t="s">
        <v>160</v>
      </c>
      <c r="G122" s="6" t="s">
        <v>173</v>
      </c>
      <c r="H122" s="6">
        <f t="shared" ca="1" si="49"/>
        <v>49.2</v>
      </c>
      <c r="I122" s="6" t="s">
        <v>174</v>
      </c>
      <c r="V122" s="9"/>
      <c r="AB122" s="7"/>
      <c r="AC122" s="8"/>
      <c r="AW122" s="9"/>
    </row>
    <row r="123" spans="1:54" x14ac:dyDescent="0.3">
      <c r="A123" t="s">
        <v>196</v>
      </c>
      <c r="B123" s="8">
        <v>0</v>
      </c>
      <c r="C123" s="8"/>
      <c r="E123" s="6" t="str">
        <f t="shared" si="29"/>
        <v>\end{enumerate}  \section*{Cuenta:  20201900098  }\begin{enumerate}</v>
      </c>
      <c r="V123" s="9"/>
      <c r="AB123" s="7"/>
      <c r="AC123" s="8"/>
      <c r="AW123" s="9"/>
    </row>
    <row r="124" spans="1:54" x14ac:dyDescent="0.3">
      <c r="A124" t="s">
        <v>248</v>
      </c>
      <c r="B124" s="8">
        <v>0</v>
      </c>
      <c r="C124" s="6">
        <f t="shared" ref="C124" ca="1" si="51">RAND()</f>
        <v>0.55433976397323403</v>
      </c>
      <c r="D124" s="6">
        <f t="shared" ref="D124:D132" ca="1" si="52">IF(C124&gt;0.1,      IF(C124&lt;0.6,C124,ABS(1-C124)),C124+0.5)</f>
        <v>0.55433976397323403</v>
      </c>
      <c r="E124" s="6" t="str">
        <f t="shared" si="29"/>
        <v>lll</v>
      </c>
      <c r="F124" s="6" t="s">
        <v>160</v>
      </c>
      <c r="G124" s="6" t="s">
        <v>168</v>
      </c>
      <c r="H124" s="6">
        <f t="shared" ref="H124:H132" ca="1" si="53">ROUND(C124*100+35,1)</f>
        <v>90.4</v>
      </c>
      <c r="I124" s="6" t="s">
        <v>170</v>
      </c>
      <c r="J124" s="6">
        <f t="shared" ref="J124:J126" ca="1" si="54">H124+ROUND(D124*100+35,0)</f>
        <v>180.4</v>
      </c>
      <c r="K124" s="18" t="s">
        <v>169</v>
      </c>
      <c r="V124" s="9"/>
      <c r="AB124" s="7"/>
      <c r="AC124" s="8"/>
      <c r="AW124" s="9"/>
    </row>
    <row r="125" spans="1:54" x14ac:dyDescent="0.3">
      <c r="A125" t="s">
        <v>248</v>
      </c>
      <c r="B125" s="8">
        <v>0</v>
      </c>
      <c r="C125" s="6">
        <f t="shared" ca="1" si="30"/>
        <v>5.0052877421560726E-2</v>
      </c>
      <c r="D125" s="6">
        <f t="shared" ca="1" si="52"/>
        <v>0.55005287742156073</v>
      </c>
      <c r="E125" s="6" t="str">
        <f t="shared" si="29"/>
        <v>lll</v>
      </c>
      <c r="F125" s="6" t="s">
        <v>160</v>
      </c>
      <c r="G125" s="6" t="s">
        <v>168</v>
      </c>
      <c r="H125" s="6">
        <f t="shared" ca="1" si="53"/>
        <v>40</v>
      </c>
      <c r="I125" s="6" t="s">
        <v>170</v>
      </c>
      <c r="J125" s="6">
        <f t="shared" ca="1" si="54"/>
        <v>130</v>
      </c>
      <c r="K125" s="18" t="s">
        <v>169</v>
      </c>
      <c r="AB125" s="7"/>
      <c r="AC125" s="8"/>
      <c r="AW125" s="9"/>
    </row>
    <row r="126" spans="1:54" x14ac:dyDescent="0.3">
      <c r="A126" t="s">
        <v>248</v>
      </c>
      <c r="B126" s="8">
        <v>0</v>
      </c>
      <c r="C126" s="6">
        <f t="shared" ca="1" si="30"/>
        <v>0.75366202937829141</v>
      </c>
      <c r="D126" s="6">
        <f t="shared" ca="1" si="52"/>
        <v>0.24633797062170859</v>
      </c>
      <c r="E126" s="6" t="str">
        <f t="shared" si="29"/>
        <v>lll</v>
      </c>
      <c r="F126" s="6" t="s">
        <v>160</v>
      </c>
      <c r="G126" s="6" t="s">
        <v>168</v>
      </c>
      <c r="H126" s="6">
        <f t="shared" ca="1" si="53"/>
        <v>110.4</v>
      </c>
      <c r="I126" s="6" t="s">
        <v>170</v>
      </c>
      <c r="J126" s="6">
        <f t="shared" ca="1" si="54"/>
        <v>170.4</v>
      </c>
      <c r="K126" s="18" t="s">
        <v>169</v>
      </c>
      <c r="V126" s="9"/>
      <c r="AB126" s="7"/>
      <c r="AC126" s="8"/>
      <c r="AW126" s="9"/>
    </row>
    <row r="127" spans="1:54" x14ac:dyDescent="0.3">
      <c r="A127" t="s">
        <v>248</v>
      </c>
      <c r="B127" s="8">
        <v>0</v>
      </c>
      <c r="C127" s="6">
        <f t="shared" ca="1" si="30"/>
        <v>0.98394086651751211</v>
      </c>
      <c r="D127" s="6">
        <f t="shared" ca="1" si="52"/>
        <v>1.6059133482487886E-2</v>
      </c>
      <c r="E127" s="6" t="str">
        <f t="shared" si="29"/>
        <v>lll</v>
      </c>
      <c r="F127" s="6" t="s">
        <v>160</v>
      </c>
      <c r="G127" s="6" t="s">
        <v>171</v>
      </c>
      <c r="H127" s="6">
        <f t="shared" ca="1" si="53"/>
        <v>133.4</v>
      </c>
      <c r="I127" s="6" t="s">
        <v>172</v>
      </c>
      <c r="K127" s="18"/>
      <c r="V127" s="9"/>
      <c r="AB127" s="7"/>
      <c r="AC127" s="8"/>
      <c r="AW127" s="9"/>
    </row>
    <row r="128" spans="1:54" x14ac:dyDescent="0.3">
      <c r="A128" t="s">
        <v>248</v>
      </c>
      <c r="B128" s="8">
        <v>0</v>
      </c>
      <c r="C128" s="6">
        <f t="shared" ca="1" si="30"/>
        <v>0.26255578779219502</v>
      </c>
      <c r="D128" s="6">
        <f t="shared" ca="1" si="52"/>
        <v>0.26255578779219502</v>
      </c>
      <c r="E128" s="6" t="str">
        <f t="shared" si="29"/>
        <v>lll</v>
      </c>
      <c r="F128" s="6" t="s">
        <v>160</v>
      </c>
      <c r="G128" s="6" t="s">
        <v>171</v>
      </c>
      <c r="H128" s="6">
        <f t="shared" ca="1" si="53"/>
        <v>61.3</v>
      </c>
      <c r="I128" s="6" t="s">
        <v>172</v>
      </c>
      <c r="V128" s="9"/>
      <c r="AB128" s="7"/>
      <c r="AC128" s="8"/>
      <c r="AW128" s="9"/>
    </row>
    <row r="129" spans="1:58" x14ac:dyDescent="0.3">
      <c r="A129" t="s">
        <v>248</v>
      </c>
      <c r="B129" s="8">
        <v>0</v>
      </c>
      <c r="C129" s="6">
        <f t="shared" ca="1" si="30"/>
        <v>0.33309921818791932</v>
      </c>
      <c r="D129" s="6">
        <f t="shared" ca="1" si="52"/>
        <v>0.33309921818791932</v>
      </c>
      <c r="E129" s="6" t="str">
        <f t="shared" si="29"/>
        <v>lll</v>
      </c>
      <c r="F129" s="6" t="s">
        <v>160</v>
      </c>
      <c r="G129" s="6" t="s">
        <v>171</v>
      </c>
      <c r="H129" s="6">
        <f t="shared" ca="1" si="53"/>
        <v>68.3</v>
      </c>
      <c r="I129" s="6" t="s">
        <v>172</v>
      </c>
      <c r="V129" s="9"/>
      <c r="Z129" s="10"/>
      <c r="AB129" s="7"/>
      <c r="AC129" s="8"/>
      <c r="AD129" s="10"/>
      <c r="AE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BB129" s="10"/>
      <c r="BF129" s="10"/>
    </row>
    <row r="130" spans="1:58" x14ac:dyDescent="0.3">
      <c r="A130" t="s">
        <v>248</v>
      </c>
      <c r="B130" s="8">
        <v>0</v>
      </c>
      <c r="C130" s="6">
        <f t="shared" ca="1" si="30"/>
        <v>0.73596733858469277</v>
      </c>
      <c r="D130" s="6">
        <f t="shared" ca="1" si="52"/>
        <v>0.26403266141530723</v>
      </c>
      <c r="E130" s="6" t="str">
        <f t="shared" si="29"/>
        <v>lll</v>
      </c>
      <c r="F130" s="6" t="s">
        <v>160</v>
      </c>
      <c r="G130" s="6" t="s">
        <v>173</v>
      </c>
      <c r="H130" s="6">
        <f t="shared" ca="1" si="53"/>
        <v>108.6</v>
      </c>
      <c r="I130" s="6" t="s">
        <v>174</v>
      </c>
      <c r="V130" s="9"/>
      <c r="AB130" s="7"/>
      <c r="AC130" s="8"/>
      <c r="AW130" s="9"/>
    </row>
    <row r="131" spans="1:58" x14ac:dyDescent="0.3">
      <c r="A131" t="s">
        <v>248</v>
      </c>
      <c r="B131" s="8">
        <v>0</v>
      </c>
      <c r="C131" s="6">
        <f t="shared" ca="1" si="30"/>
        <v>0.85118390171803171</v>
      </c>
      <c r="D131" s="6">
        <f t="shared" ca="1" si="52"/>
        <v>0.14881609828196829</v>
      </c>
      <c r="E131" s="6" t="str">
        <f t="shared" si="29"/>
        <v>lll</v>
      </c>
      <c r="F131" s="6" t="s">
        <v>160</v>
      </c>
      <c r="G131" s="6" t="s">
        <v>173</v>
      </c>
      <c r="H131" s="6">
        <f t="shared" ca="1" si="53"/>
        <v>120.1</v>
      </c>
      <c r="I131" s="6" t="s">
        <v>174</v>
      </c>
      <c r="V131" s="9"/>
      <c r="AB131" s="7"/>
      <c r="AC131" s="8"/>
      <c r="AW131" s="9"/>
    </row>
    <row r="132" spans="1:58" x14ac:dyDescent="0.3">
      <c r="A132" t="s">
        <v>248</v>
      </c>
      <c r="B132" s="8">
        <v>0</v>
      </c>
      <c r="C132" s="6">
        <f t="shared" ca="1" si="30"/>
        <v>3.4476072850314066E-2</v>
      </c>
      <c r="D132" s="6">
        <f t="shared" ca="1" si="52"/>
        <v>0.53447607285031407</v>
      </c>
      <c r="E132" s="6" t="str">
        <f t="shared" ref="E132:E195" si="55">IF(A132=0,"",A132)</f>
        <v>lll</v>
      </c>
      <c r="F132" s="6" t="s">
        <v>160</v>
      </c>
      <c r="G132" s="6" t="s">
        <v>173</v>
      </c>
      <c r="H132" s="6">
        <f t="shared" ca="1" si="53"/>
        <v>38.4</v>
      </c>
      <c r="I132" s="6" t="s">
        <v>174</v>
      </c>
      <c r="V132" s="9"/>
      <c r="AB132" s="7"/>
      <c r="AC132" s="8"/>
      <c r="AW132" s="9"/>
    </row>
    <row r="133" spans="1:58" x14ac:dyDescent="0.3">
      <c r="A133" t="s">
        <v>207</v>
      </c>
      <c r="B133" s="8">
        <v>0</v>
      </c>
      <c r="C133" s="8"/>
      <c r="E133" s="6" t="str">
        <f t="shared" si="55"/>
        <v>\end{enumerate}  \section*{Cuenta:  20201900113  }\begin{enumerate}</v>
      </c>
      <c r="V133" s="9"/>
      <c r="AB133" s="7"/>
      <c r="AC133" s="8"/>
      <c r="AW133" s="9"/>
    </row>
    <row r="134" spans="1:58" x14ac:dyDescent="0.3">
      <c r="A134" t="s">
        <v>248</v>
      </c>
      <c r="B134" s="8">
        <v>0</v>
      </c>
      <c r="C134" s="6">
        <f t="shared" ref="C134:C197" ca="1" si="56">RAND()</f>
        <v>0.67377886132783182</v>
      </c>
      <c r="D134" s="6">
        <f t="shared" ref="D134:D142" ca="1" si="57">IF(C134&gt;0.1,      IF(C134&lt;0.6,C134,ABS(1-C134)),C134+0.5)</f>
        <v>0.32622113867216818</v>
      </c>
      <c r="E134" s="6" t="str">
        <f t="shared" si="55"/>
        <v>lll</v>
      </c>
      <c r="F134" s="6" t="s">
        <v>160</v>
      </c>
      <c r="G134" s="6" t="s">
        <v>168</v>
      </c>
      <c r="H134" s="6">
        <f t="shared" ref="H134:H142" ca="1" si="58">ROUND(C134*100+35,1)</f>
        <v>102.4</v>
      </c>
      <c r="I134" s="6" t="s">
        <v>170</v>
      </c>
      <c r="J134" s="6">
        <f t="shared" ref="J134:J136" ca="1" si="59">H134+ROUND(D134*100+35,0)</f>
        <v>170.4</v>
      </c>
      <c r="K134" s="18" t="s">
        <v>169</v>
      </c>
      <c r="V134" s="9"/>
      <c r="AB134" s="7"/>
      <c r="AC134" s="8"/>
      <c r="AW134" s="9"/>
    </row>
    <row r="135" spans="1:58" x14ac:dyDescent="0.3">
      <c r="A135" t="s">
        <v>248</v>
      </c>
      <c r="B135" s="8">
        <v>0</v>
      </c>
      <c r="C135" s="6">
        <f t="shared" ca="1" si="56"/>
        <v>0.52032906547847324</v>
      </c>
      <c r="D135" s="6">
        <f t="shared" ca="1" si="57"/>
        <v>0.52032906547847324</v>
      </c>
      <c r="E135" s="6" t="str">
        <f t="shared" si="55"/>
        <v>lll</v>
      </c>
      <c r="F135" s="6" t="s">
        <v>160</v>
      </c>
      <c r="G135" s="6" t="s">
        <v>168</v>
      </c>
      <c r="H135" s="6">
        <f t="shared" ca="1" si="58"/>
        <v>87</v>
      </c>
      <c r="I135" s="6" t="s">
        <v>170</v>
      </c>
      <c r="J135" s="6">
        <f t="shared" ca="1" si="59"/>
        <v>174</v>
      </c>
      <c r="K135" s="18" t="s">
        <v>169</v>
      </c>
      <c r="V135" s="9"/>
      <c r="AB135" s="7"/>
      <c r="AC135" s="8"/>
      <c r="AW135" s="9"/>
    </row>
    <row r="136" spans="1:58" x14ac:dyDescent="0.3">
      <c r="A136" t="s">
        <v>248</v>
      </c>
      <c r="B136" s="8">
        <v>0</v>
      </c>
      <c r="C136" s="6">
        <f t="shared" ca="1" si="56"/>
        <v>0.54082785908858089</v>
      </c>
      <c r="D136" s="6">
        <f t="shared" ca="1" si="57"/>
        <v>0.54082785908858089</v>
      </c>
      <c r="E136" s="6" t="str">
        <f t="shared" si="55"/>
        <v>lll</v>
      </c>
      <c r="F136" s="6" t="s">
        <v>160</v>
      </c>
      <c r="G136" s="6" t="s">
        <v>168</v>
      </c>
      <c r="H136" s="6">
        <f t="shared" ca="1" si="58"/>
        <v>89.1</v>
      </c>
      <c r="I136" s="6" t="s">
        <v>170</v>
      </c>
      <c r="J136" s="6">
        <f t="shared" ca="1" si="59"/>
        <v>178.1</v>
      </c>
      <c r="K136" s="18" t="s">
        <v>169</v>
      </c>
      <c r="N136" s="10"/>
      <c r="O136" s="10"/>
      <c r="P136" s="10"/>
      <c r="Q136" s="10"/>
      <c r="R136" s="10"/>
      <c r="S136" s="10"/>
      <c r="T136" s="10"/>
      <c r="U136" s="10"/>
      <c r="V136" s="11"/>
      <c r="W136" s="10"/>
      <c r="X136" s="10"/>
      <c r="Y136" s="10"/>
      <c r="AB136" s="7"/>
      <c r="AC136" s="8"/>
      <c r="AW136" s="9"/>
    </row>
    <row r="137" spans="1:58" x14ac:dyDescent="0.3">
      <c r="A137" t="s">
        <v>248</v>
      </c>
      <c r="B137" s="8">
        <v>0</v>
      </c>
      <c r="C137" s="6">
        <f t="shared" ca="1" si="56"/>
        <v>0.27443678204778721</v>
      </c>
      <c r="D137" s="6">
        <f t="shared" ca="1" si="57"/>
        <v>0.27443678204778721</v>
      </c>
      <c r="E137" s="6" t="str">
        <f t="shared" si="55"/>
        <v>lll</v>
      </c>
      <c r="F137" s="6" t="s">
        <v>160</v>
      </c>
      <c r="G137" s="6" t="s">
        <v>171</v>
      </c>
      <c r="H137" s="6">
        <f t="shared" ca="1" si="58"/>
        <v>62.4</v>
      </c>
      <c r="I137" s="6" t="s">
        <v>172</v>
      </c>
      <c r="K137" s="18"/>
      <c r="V137" s="9"/>
      <c r="AB137" s="7"/>
      <c r="AC137" s="8"/>
      <c r="AW137" s="9"/>
    </row>
    <row r="138" spans="1:58" x14ac:dyDescent="0.3">
      <c r="A138" t="s">
        <v>248</v>
      </c>
      <c r="B138" s="8">
        <v>0</v>
      </c>
      <c r="C138" s="6">
        <f t="shared" ca="1" si="56"/>
        <v>0.18627309797807601</v>
      </c>
      <c r="D138" s="6">
        <f t="shared" ca="1" si="57"/>
        <v>0.18627309797807601</v>
      </c>
      <c r="E138" s="6" t="str">
        <f t="shared" si="55"/>
        <v>lll</v>
      </c>
      <c r="F138" s="6" t="s">
        <v>160</v>
      </c>
      <c r="G138" s="6" t="s">
        <v>171</v>
      </c>
      <c r="H138" s="6">
        <f t="shared" ca="1" si="58"/>
        <v>53.6</v>
      </c>
      <c r="I138" s="6" t="s">
        <v>172</v>
      </c>
      <c r="V138" s="9"/>
      <c r="AB138" s="7"/>
      <c r="AC138" s="8"/>
      <c r="AW138" s="9"/>
    </row>
    <row r="139" spans="1:58" x14ac:dyDescent="0.3">
      <c r="A139" t="s">
        <v>248</v>
      </c>
      <c r="B139" s="8">
        <v>0</v>
      </c>
      <c r="C139" s="6">
        <f t="shared" ca="1" si="56"/>
        <v>0.57628665923088152</v>
      </c>
      <c r="D139" s="6">
        <f t="shared" ca="1" si="57"/>
        <v>0.57628665923088152</v>
      </c>
      <c r="E139" s="6" t="str">
        <f t="shared" si="55"/>
        <v>lll</v>
      </c>
      <c r="F139" s="6" t="s">
        <v>160</v>
      </c>
      <c r="G139" s="6" t="s">
        <v>171</v>
      </c>
      <c r="H139" s="6">
        <f t="shared" ca="1" si="58"/>
        <v>92.6</v>
      </c>
      <c r="I139" s="6" t="s">
        <v>172</v>
      </c>
      <c r="V139" s="9"/>
      <c r="AB139" s="7"/>
      <c r="AC139" s="8"/>
      <c r="AW139" s="9"/>
    </row>
    <row r="140" spans="1:58" x14ac:dyDescent="0.3">
      <c r="A140" t="s">
        <v>248</v>
      </c>
      <c r="B140" s="8">
        <v>0</v>
      </c>
      <c r="C140" s="6">
        <f t="shared" ca="1" si="56"/>
        <v>0.52298267661276099</v>
      </c>
      <c r="D140" s="6">
        <f t="shared" ca="1" si="57"/>
        <v>0.52298267661276099</v>
      </c>
      <c r="E140" s="6" t="str">
        <f t="shared" si="55"/>
        <v>lll</v>
      </c>
      <c r="F140" s="6" t="s">
        <v>160</v>
      </c>
      <c r="G140" s="6" t="s">
        <v>173</v>
      </c>
      <c r="H140" s="6">
        <f t="shared" ca="1" si="58"/>
        <v>87.3</v>
      </c>
      <c r="I140" s="6" t="s">
        <v>174</v>
      </c>
      <c r="V140" s="9"/>
      <c r="Z140" s="10"/>
      <c r="AB140" s="7"/>
      <c r="AC140" s="8"/>
      <c r="AD140" s="10"/>
      <c r="AE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BF140" s="10"/>
    </row>
    <row r="141" spans="1:58" x14ac:dyDescent="0.3">
      <c r="A141" t="s">
        <v>248</v>
      </c>
      <c r="B141" s="8">
        <v>0</v>
      </c>
      <c r="C141" s="6">
        <f t="shared" ca="1" si="56"/>
        <v>0.36642629656901271</v>
      </c>
      <c r="D141" s="6">
        <f t="shared" ca="1" si="57"/>
        <v>0.36642629656901271</v>
      </c>
      <c r="E141" s="6" t="str">
        <f t="shared" si="55"/>
        <v>lll</v>
      </c>
      <c r="F141" s="6" t="s">
        <v>160</v>
      </c>
      <c r="G141" s="6" t="s">
        <v>173</v>
      </c>
      <c r="H141" s="6">
        <f t="shared" ca="1" si="58"/>
        <v>71.599999999999994</v>
      </c>
      <c r="I141" s="6" t="s">
        <v>174</v>
      </c>
      <c r="AB141" s="7"/>
      <c r="AC141" s="8"/>
      <c r="AW141" s="9"/>
    </row>
    <row r="142" spans="1:58" x14ac:dyDescent="0.3">
      <c r="A142" t="s">
        <v>248</v>
      </c>
      <c r="B142" s="8">
        <v>0</v>
      </c>
      <c r="C142" s="6">
        <f t="shared" ca="1" si="56"/>
        <v>0.70480354936057166</v>
      </c>
      <c r="D142" s="6">
        <f t="shared" ca="1" si="57"/>
        <v>0.29519645063942834</v>
      </c>
      <c r="E142" s="6" t="str">
        <f t="shared" si="55"/>
        <v>lll</v>
      </c>
      <c r="F142" s="6" t="s">
        <v>160</v>
      </c>
      <c r="G142" s="6" t="s">
        <v>173</v>
      </c>
      <c r="H142" s="6">
        <f t="shared" ca="1" si="58"/>
        <v>105.5</v>
      </c>
      <c r="I142" s="6" t="s">
        <v>174</v>
      </c>
      <c r="V142" s="9"/>
      <c r="AB142" s="7"/>
      <c r="AC142" s="8"/>
      <c r="AW142" s="9"/>
    </row>
    <row r="143" spans="1:58" x14ac:dyDescent="0.3">
      <c r="A143" t="s">
        <v>208</v>
      </c>
      <c r="B143" s="8">
        <v>0</v>
      </c>
      <c r="C143" s="8"/>
      <c r="E143" s="6" t="str">
        <f t="shared" si="55"/>
        <v>\end{enumerate}  \section*{Cuenta:  20201900183  }\begin{enumerate}</v>
      </c>
      <c r="V143" s="9"/>
      <c r="AB143" s="7"/>
      <c r="AC143" s="8"/>
      <c r="AW143" s="9"/>
    </row>
    <row r="144" spans="1:58" x14ac:dyDescent="0.3">
      <c r="A144" t="s">
        <v>248</v>
      </c>
      <c r="B144" s="8">
        <v>0</v>
      </c>
      <c r="C144" s="6">
        <f t="shared" ref="C144" ca="1" si="60">RAND()</f>
        <v>0.8240380820827744</v>
      </c>
      <c r="D144" s="6">
        <f t="shared" ref="D144:D152" ca="1" si="61">IF(C144&gt;0.1,      IF(C144&lt;0.6,C144,ABS(1-C144)),C144+0.5)</f>
        <v>0.1759619179172256</v>
      </c>
      <c r="E144" s="6" t="str">
        <f t="shared" si="55"/>
        <v>lll</v>
      </c>
      <c r="F144" s="6" t="s">
        <v>160</v>
      </c>
      <c r="G144" s="6" t="s">
        <v>168</v>
      </c>
      <c r="H144" s="6">
        <f t="shared" ref="H144:H152" ca="1" si="62">ROUND(C144*100+35,1)</f>
        <v>117.4</v>
      </c>
      <c r="I144" s="6" t="s">
        <v>170</v>
      </c>
      <c r="J144" s="6">
        <f t="shared" ref="J144:J146" ca="1" si="63">H144+ROUND(D144*100+35,0)</f>
        <v>170.4</v>
      </c>
      <c r="K144" s="18" t="s">
        <v>169</v>
      </c>
      <c r="V144" s="9"/>
      <c r="AB144" s="7"/>
      <c r="AC144" s="8"/>
      <c r="AW144" s="9"/>
    </row>
    <row r="145" spans="1:51" x14ac:dyDescent="0.3">
      <c r="A145" t="s">
        <v>248</v>
      </c>
      <c r="B145" s="8">
        <v>0</v>
      </c>
      <c r="C145" s="6">
        <f t="shared" ca="1" si="56"/>
        <v>0.579214355379433</v>
      </c>
      <c r="D145" s="6">
        <f t="shared" ca="1" si="61"/>
        <v>0.579214355379433</v>
      </c>
      <c r="E145" s="6" t="str">
        <f t="shared" si="55"/>
        <v>lll</v>
      </c>
      <c r="F145" s="6" t="s">
        <v>160</v>
      </c>
      <c r="G145" s="6" t="s">
        <v>168</v>
      </c>
      <c r="H145" s="6">
        <f t="shared" ca="1" si="62"/>
        <v>92.9</v>
      </c>
      <c r="I145" s="6" t="s">
        <v>170</v>
      </c>
      <c r="J145" s="6">
        <f t="shared" ca="1" si="63"/>
        <v>185.9</v>
      </c>
      <c r="K145" s="18" t="s">
        <v>169</v>
      </c>
      <c r="V145" s="9"/>
      <c r="AB145" s="7"/>
      <c r="AC145" s="8"/>
      <c r="AW145" s="9"/>
    </row>
    <row r="146" spans="1:51" x14ac:dyDescent="0.3">
      <c r="A146" t="s">
        <v>248</v>
      </c>
      <c r="B146" s="8">
        <v>0</v>
      </c>
      <c r="C146" s="6">
        <f t="shared" ca="1" si="56"/>
        <v>0.41229102090534275</v>
      </c>
      <c r="D146" s="6">
        <f t="shared" ca="1" si="61"/>
        <v>0.41229102090534275</v>
      </c>
      <c r="E146" s="6" t="str">
        <f t="shared" si="55"/>
        <v>lll</v>
      </c>
      <c r="F146" s="6" t="s">
        <v>160</v>
      </c>
      <c r="G146" s="6" t="s">
        <v>168</v>
      </c>
      <c r="H146" s="6">
        <f t="shared" ca="1" si="62"/>
        <v>76.2</v>
      </c>
      <c r="I146" s="6" t="s">
        <v>170</v>
      </c>
      <c r="J146" s="6">
        <f t="shared" ca="1" si="63"/>
        <v>152.19999999999999</v>
      </c>
      <c r="K146" s="18" t="s">
        <v>169</v>
      </c>
      <c r="V146" s="9"/>
      <c r="AB146" s="7"/>
      <c r="AC146" s="8"/>
      <c r="AW146" s="9"/>
    </row>
    <row r="147" spans="1:51" x14ac:dyDescent="0.3">
      <c r="A147" t="s">
        <v>248</v>
      </c>
      <c r="B147" s="8">
        <v>0</v>
      </c>
      <c r="C147" s="6">
        <f t="shared" ca="1" si="56"/>
        <v>0.65402822801696869</v>
      </c>
      <c r="D147" s="6">
        <f t="shared" ca="1" si="61"/>
        <v>0.34597177198303131</v>
      </c>
      <c r="E147" s="6" t="str">
        <f t="shared" si="55"/>
        <v>lll</v>
      </c>
      <c r="F147" s="6" t="s">
        <v>160</v>
      </c>
      <c r="G147" s="6" t="s">
        <v>171</v>
      </c>
      <c r="H147" s="6">
        <f t="shared" ca="1" si="62"/>
        <v>100.4</v>
      </c>
      <c r="I147" s="6" t="s">
        <v>172</v>
      </c>
      <c r="K147" s="18"/>
      <c r="V147" s="9"/>
      <c r="AB147" s="7"/>
      <c r="AC147" s="8"/>
      <c r="AW147" s="9"/>
    </row>
    <row r="148" spans="1:51" x14ac:dyDescent="0.3">
      <c r="A148" t="s">
        <v>248</v>
      </c>
      <c r="B148" s="8">
        <v>0</v>
      </c>
      <c r="C148" s="6">
        <f t="shared" ca="1" si="56"/>
        <v>0.78152932380717066</v>
      </c>
      <c r="D148" s="6">
        <f t="shared" ca="1" si="61"/>
        <v>0.21847067619282934</v>
      </c>
      <c r="E148" s="6" t="str">
        <f t="shared" si="55"/>
        <v>lll</v>
      </c>
      <c r="F148" s="6" t="s">
        <v>160</v>
      </c>
      <c r="G148" s="6" t="s">
        <v>171</v>
      </c>
      <c r="H148" s="6">
        <f t="shared" ca="1" si="62"/>
        <v>113.2</v>
      </c>
      <c r="I148" s="6" t="s">
        <v>172</v>
      </c>
      <c r="V148" s="9"/>
      <c r="AB148" s="7"/>
      <c r="AC148" s="8"/>
      <c r="AW148" s="9"/>
    </row>
    <row r="149" spans="1:51" x14ac:dyDescent="0.3">
      <c r="A149" t="s">
        <v>248</v>
      </c>
      <c r="B149" s="8">
        <v>0</v>
      </c>
      <c r="C149" s="6">
        <f t="shared" ca="1" si="56"/>
        <v>0.8329643217160525</v>
      </c>
      <c r="D149" s="6">
        <f t="shared" ca="1" si="61"/>
        <v>0.1670356782839475</v>
      </c>
      <c r="E149" s="6" t="str">
        <f t="shared" si="55"/>
        <v>lll</v>
      </c>
      <c r="F149" s="6" t="s">
        <v>160</v>
      </c>
      <c r="G149" s="6" t="s">
        <v>171</v>
      </c>
      <c r="H149" s="6">
        <f t="shared" ca="1" si="62"/>
        <v>118.3</v>
      </c>
      <c r="I149" s="6" t="s">
        <v>172</v>
      </c>
      <c r="V149" s="9"/>
      <c r="AB149" s="7"/>
      <c r="AC149" s="8"/>
      <c r="AW149" s="9"/>
    </row>
    <row r="150" spans="1:51" x14ac:dyDescent="0.3">
      <c r="A150" t="s">
        <v>248</v>
      </c>
      <c r="B150" s="8">
        <v>0</v>
      </c>
      <c r="C150" s="6">
        <f t="shared" ca="1" si="56"/>
        <v>0.32982908869787397</v>
      </c>
      <c r="D150" s="6">
        <f t="shared" ca="1" si="61"/>
        <v>0.32982908869787397</v>
      </c>
      <c r="E150" s="6" t="str">
        <f t="shared" si="55"/>
        <v>lll</v>
      </c>
      <c r="F150" s="6" t="s">
        <v>160</v>
      </c>
      <c r="G150" s="6" t="s">
        <v>173</v>
      </c>
      <c r="H150" s="6">
        <f t="shared" ca="1" si="62"/>
        <v>68</v>
      </c>
      <c r="I150" s="6" t="s">
        <v>174</v>
      </c>
      <c r="V150" s="9"/>
      <c r="AB150" s="7"/>
      <c r="AC150" s="8"/>
      <c r="AW150" s="9"/>
    </row>
    <row r="151" spans="1:51" x14ac:dyDescent="0.3">
      <c r="A151" t="s">
        <v>248</v>
      </c>
      <c r="B151" s="8">
        <v>0</v>
      </c>
      <c r="C151" s="6">
        <f t="shared" ca="1" si="56"/>
        <v>0.29848816378004961</v>
      </c>
      <c r="D151" s="6">
        <f t="shared" ca="1" si="61"/>
        <v>0.29848816378004961</v>
      </c>
      <c r="E151" s="6" t="str">
        <f t="shared" si="55"/>
        <v>lll</v>
      </c>
      <c r="F151" s="6" t="s">
        <v>160</v>
      </c>
      <c r="G151" s="6" t="s">
        <v>173</v>
      </c>
      <c r="H151" s="6">
        <f t="shared" ca="1" si="62"/>
        <v>64.8</v>
      </c>
      <c r="I151" s="6" t="s">
        <v>174</v>
      </c>
      <c r="V151" s="9"/>
      <c r="Z151" s="10"/>
      <c r="AB151" s="7"/>
      <c r="AC151" s="8"/>
      <c r="AD151" s="10"/>
      <c r="AE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1"/>
      <c r="AX151" s="10"/>
      <c r="AY151" s="10"/>
    </row>
    <row r="152" spans="1:51" x14ac:dyDescent="0.3">
      <c r="A152" t="s">
        <v>248</v>
      </c>
      <c r="B152" s="8">
        <v>0</v>
      </c>
      <c r="C152" s="6">
        <f t="shared" ca="1" si="56"/>
        <v>0.5088515638399862</v>
      </c>
      <c r="D152" s="6">
        <f t="shared" ca="1" si="61"/>
        <v>0.5088515638399862</v>
      </c>
      <c r="E152" s="6" t="str">
        <f t="shared" si="55"/>
        <v>lll</v>
      </c>
      <c r="F152" s="6" t="s">
        <v>160</v>
      </c>
      <c r="G152" s="6" t="s">
        <v>173</v>
      </c>
      <c r="H152" s="6">
        <f t="shared" ca="1" si="62"/>
        <v>85.9</v>
      </c>
      <c r="I152" s="6" t="s">
        <v>174</v>
      </c>
      <c r="N152" s="10"/>
      <c r="O152" s="10"/>
      <c r="P152" s="10"/>
      <c r="Q152" s="10"/>
      <c r="R152" s="10"/>
      <c r="S152" s="10"/>
      <c r="T152" s="10"/>
      <c r="U152" s="10"/>
      <c r="V152" s="11"/>
      <c r="W152" s="10"/>
      <c r="X152" s="10"/>
      <c r="Y152" s="10"/>
      <c r="AB152" s="7"/>
      <c r="AC152" s="8"/>
      <c r="AW152" s="9"/>
    </row>
    <row r="153" spans="1:51" x14ac:dyDescent="0.3">
      <c r="A153" t="s">
        <v>209</v>
      </c>
      <c r="B153" s="8">
        <v>0</v>
      </c>
      <c r="C153" s="8"/>
      <c r="E153" s="6" t="str">
        <f t="shared" si="55"/>
        <v>\end{enumerate}  \section*{Cuenta:  20201900205  }\begin{enumerate}</v>
      </c>
      <c r="V153" s="9"/>
      <c r="AB153" s="7"/>
      <c r="AC153" s="8"/>
      <c r="AW153" s="9"/>
    </row>
    <row r="154" spans="1:51" x14ac:dyDescent="0.3">
      <c r="A154" t="s">
        <v>248</v>
      </c>
      <c r="B154" s="8">
        <v>0</v>
      </c>
      <c r="C154" s="6">
        <f t="shared" ref="C154" ca="1" si="64">RAND()</f>
        <v>0.62571206596635709</v>
      </c>
      <c r="D154" s="6">
        <f t="shared" ref="D154:D162" ca="1" si="65">IF(C154&gt;0.1,      IF(C154&lt;0.6,C154,ABS(1-C154)),C154+0.5)</f>
        <v>0.37428793403364291</v>
      </c>
      <c r="E154" s="6" t="str">
        <f t="shared" si="55"/>
        <v>lll</v>
      </c>
      <c r="F154" s="6" t="s">
        <v>160</v>
      </c>
      <c r="G154" s="6" t="s">
        <v>168</v>
      </c>
      <c r="H154" s="6">
        <f t="shared" ref="H154:H162" ca="1" si="66">ROUND(C154*100+35,1)</f>
        <v>97.6</v>
      </c>
      <c r="I154" s="6" t="s">
        <v>170</v>
      </c>
      <c r="J154" s="6">
        <f t="shared" ref="J154:J156" ca="1" si="67">H154+ROUND(D154*100+35,0)</f>
        <v>169.6</v>
      </c>
      <c r="K154" s="18" t="s">
        <v>169</v>
      </c>
      <c r="V154" s="9"/>
      <c r="AB154" s="7"/>
      <c r="AC154" s="8"/>
      <c r="AW154" s="9"/>
    </row>
    <row r="155" spans="1:51" x14ac:dyDescent="0.3">
      <c r="A155" t="s">
        <v>248</v>
      </c>
      <c r="B155" s="8">
        <v>0</v>
      </c>
      <c r="C155" s="6">
        <f t="shared" ca="1" si="56"/>
        <v>0.63138714978072075</v>
      </c>
      <c r="D155" s="6">
        <f t="shared" ca="1" si="65"/>
        <v>0.36861285021927925</v>
      </c>
      <c r="E155" s="6" t="str">
        <f t="shared" si="55"/>
        <v>lll</v>
      </c>
      <c r="F155" s="6" t="s">
        <v>160</v>
      </c>
      <c r="G155" s="6" t="s">
        <v>168</v>
      </c>
      <c r="H155" s="6">
        <f t="shared" ca="1" si="66"/>
        <v>98.1</v>
      </c>
      <c r="I155" s="6" t="s">
        <v>170</v>
      </c>
      <c r="J155" s="6">
        <f t="shared" ca="1" si="67"/>
        <v>170.1</v>
      </c>
      <c r="K155" s="18" t="s">
        <v>169</v>
      </c>
      <c r="V155" s="9"/>
      <c r="AB155" s="7"/>
      <c r="AC155" s="8"/>
      <c r="AW155" s="9"/>
    </row>
    <row r="156" spans="1:51" x14ac:dyDescent="0.3">
      <c r="A156" t="s">
        <v>248</v>
      </c>
      <c r="B156" s="8">
        <v>0</v>
      </c>
      <c r="C156" s="6">
        <f t="shared" ca="1" si="56"/>
        <v>0.88684347809580499</v>
      </c>
      <c r="D156" s="6">
        <f t="shared" ca="1" si="65"/>
        <v>0.11315652190419501</v>
      </c>
      <c r="E156" s="6" t="str">
        <f t="shared" si="55"/>
        <v>lll</v>
      </c>
      <c r="F156" s="6" t="s">
        <v>160</v>
      </c>
      <c r="G156" s="6" t="s">
        <v>168</v>
      </c>
      <c r="H156" s="6">
        <f t="shared" ca="1" si="66"/>
        <v>123.7</v>
      </c>
      <c r="I156" s="6" t="s">
        <v>170</v>
      </c>
      <c r="J156" s="6">
        <f t="shared" ca="1" si="67"/>
        <v>169.7</v>
      </c>
      <c r="K156" s="18" t="s">
        <v>169</v>
      </c>
      <c r="V156" s="9"/>
      <c r="AB156" s="7"/>
      <c r="AC156" s="8"/>
      <c r="AW156" s="9"/>
    </row>
    <row r="157" spans="1:51" x14ac:dyDescent="0.3">
      <c r="A157" t="s">
        <v>248</v>
      </c>
      <c r="B157" s="8">
        <v>0</v>
      </c>
      <c r="C157" s="6">
        <f t="shared" ca="1" si="56"/>
        <v>0.20185928297706723</v>
      </c>
      <c r="D157" s="6">
        <f t="shared" ca="1" si="65"/>
        <v>0.20185928297706723</v>
      </c>
      <c r="E157" s="6" t="str">
        <f t="shared" si="55"/>
        <v>lll</v>
      </c>
      <c r="F157" s="6" t="s">
        <v>160</v>
      </c>
      <c r="G157" s="6" t="s">
        <v>171</v>
      </c>
      <c r="H157" s="6">
        <f t="shared" ca="1" si="66"/>
        <v>55.2</v>
      </c>
      <c r="I157" s="6" t="s">
        <v>172</v>
      </c>
      <c r="K157" s="18"/>
      <c r="AB157" s="7"/>
      <c r="AC157" s="8"/>
      <c r="AW157" s="9"/>
    </row>
    <row r="158" spans="1:51" x14ac:dyDescent="0.3">
      <c r="A158" t="s">
        <v>248</v>
      </c>
      <c r="B158" s="8">
        <v>0</v>
      </c>
      <c r="C158" s="6">
        <f t="shared" ca="1" si="56"/>
        <v>0.87437404603624136</v>
      </c>
      <c r="D158" s="6">
        <f t="shared" ca="1" si="65"/>
        <v>0.12562595396375864</v>
      </c>
      <c r="E158" s="6" t="str">
        <f t="shared" si="55"/>
        <v>lll</v>
      </c>
      <c r="F158" s="6" t="s">
        <v>160</v>
      </c>
      <c r="G158" s="6" t="s">
        <v>171</v>
      </c>
      <c r="H158" s="6">
        <f t="shared" ca="1" si="66"/>
        <v>122.4</v>
      </c>
      <c r="I158" s="6" t="s">
        <v>172</v>
      </c>
      <c r="V158" s="9"/>
      <c r="AB158" s="7"/>
      <c r="AC158" s="8"/>
      <c r="AW158" s="9"/>
    </row>
    <row r="159" spans="1:51" x14ac:dyDescent="0.3">
      <c r="A159" t="s">
        <v>248</v>
      </c>
      <c r="B159" s="8">
        <v>0</v>
      </c>
      <c r="C159" s="6">
        <f t="shared" ca="1" si="56"/>
        <v>0.66218791983090897</v>
      </c>
      <c r="D159" s="6">
        <f t="shared" ca="1" si="65"/>
        <v>0.33781208016909103</v>
      </c>
      <c r="E159" s="6" t="str">
        <f t="shared" si="55"/>
        <v>lll</v>
      </c>
      <c r="F159" s="6" t="s">
        <v>160</v>
      </c>
      <c r="G159" s="6" t="s">
        <v>171</v>
      </c>
      <c r="H159" s="6">
        <f t="shared" ca="1" si="66"/>
        <v>101.2</v>
      </c>
      <c r="I159" s="6" t="s">
        <v>172</v>
      </c>
      <c r="V159" s="9"/>
      <c r="AB159" s="7"/>
      <c r="AC159" s="8"/>
      <c r="AW159" s="9"/>
    </row>
    <row r="160" spans="1:51" x14ac:dyDescent="0.3">
      <c r="A160" t="s">
        <v>248</v>
      </c>
      <c r="B160" s="8">
        <v>0</v>
      </c>
      <c r="C160" s="6">
        <f t="shared" ca="1" si="56"/>
        <v>0.59047200240526698</v>
      </c>
      <c r="D160" s="6">
        <f t="shared" ca="1" si="65"/>
        <v>0.59047200240526698</v>
      </c>
      <c r="E160" s="6" t="str">
        <f t="shared" si="55"/>
        <v>lll</v>
      </c>
      <c r="F160" s="6" t="s">
        <v>160</v>
      </c>
      <c r="G160" s="6" t="s">
        <v>173</v>
      </c>
      <c r="H160" s="6">
        <f t="shared" ca="1" si="66"/>
        <v>94</v>
      </c>
      <c r="I160" s="6" t="s">
        <v>174</v>
      </c>
      <c r="V160" s="9"/>
      <c r="AB160" s="7"/>
      <c r="AC160" s="8"/>
      <c r="AW160" s="9"/>
    </row>
    <row r="161" spans="1:58" x14ac:dyDescent="0.3">
      <c r="A161" t="s">
        <v>248</v>
      </c>
      <c r="B161" s="8">
        <v>0</v>
      </c>
      <c r="C161" s="6">
        <f t="shared" ca="1" si="56"/>
        <v>0.27091131843760907</v>
      </c>
      <c r="D161" s="6">
        <f t="shared" ca="1" si="65"/>
        <v>0.27091131843760907</v>
      </c>
      <c r="E161" s="6" t="str">
        <f t="shared" si="55"/>
        <v>lll</v>
      </c>
      <c r="F161" s="6" t="s">
        <v>160</v>
      </c>
      <c r="G161" s="6" t="s">
        <v>173</v>
      </c>
      <c r="H161" s="6">
        <f t="shared" ca="1" si="66"/>
        <v>62.1</v>
      </c>
      <c r="I161" s="6" t="s">
        <v>174</v>
      </c>
      <c r="V161" s="9"/>
      <c r="AB161" s="7"/>
      <c r="AC161" s="8"/>
      <c r="AW161" s="9"/>
    </row>
    <row r="162" spans="1:58" x14ac:dyDescent="0.3">
      <c r="A162" t="s">
        <v>248</v>
      </c>
      <c r="B162" s="8">
        <v>0</v>
      </c>
      <c r="C162" s="6">
        <f t="shared" ca="1" si="56"/>
        <v>0.94773850216987254</v>
      </c>
      <c r="D162" s="6">
        <f t="shared" ca="1" si="65"/>
        <v>5.2261497830127457E-2</v>
      </c>
      <c r="E162" s="6" t="str">
        <f t="shared" si="55"/>
        <v>lll</v>
      </c>
      <c r="F162" s="6" t="s">
        <v>160</v>
      </c>
      <c r="G162" s="6" t="s">
        <v>173</v>
      </c>
      <c r="H162" s="6">
        <f t="shared" ca="1" si="66"/>
        <v>129.80000000000001</v>
      </c>
      <c r="I162" s="6" t="s">
        <v>174</v>
      </c>
      <c r="V162" s="9"/>
      <c r="Z162" s="10"/>
      <c r="AB162" s="7"/>
      <c r="AC162" s="8"/>
      <c r="AD162" s="10"/>
      <c r="AE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BB162" s="10"/>
      <c r="BF162" s="10"/>
    </row>
    <row r="163" spans="1:58" x14ac:dyDescent="0.3">
      <c r="A163" t="s">
        <v>210</v>
      </c>
      <c r="B163" s="8">
        <v>0</v>
      </c>
      <c r="C163" s="8"/>
      <c r="E163" s="6" t="str">
        <f t="shared" si="55"/>
        <v>\end{enumerate}  \section*{Cuenta:  20201900215  }\begin{enumerate}</v>
      </c>
      <c r="V163" s="9"/>
      <c r="AB163" s="7"/>
      <c r="AC163" s="8"/>
      <c r="AW163" s="9"/>
    </row>
    <row r="164" spans="1:58" x14ac:dyDescent="0.3">
      <c r="A164" t="s">
        <v>248</v>
      </c>
      <c r="B164" s="8">
        <v>0</v>
      </c>
      <c r="C164" s="6">
        <f t="shared" ref="C164" ca="1" si="68">RAND()</f>
        <v>0.35595324489357805</v>
      </c>
      <c r="D164" s="6">
        <f t="shared" ref="D164:D172" ca="1" si="69">IF(C164&gt;0.1,      IF(C164&lt;0.6,C164,ABS(1-C164)),C164+0.5)</f>
        <v>0.35595324489357805</v>
      </c>
      <c r="E164" s="6" t="str">
        <f t="shared" si="55"/>
        <v>lll</v>
      </c>
      <c r="F164" s="6" t="s">
        <v>160</v>
      </c>
      <c r="G164" s="6" t="s">
        <v>168</v>
      </c>
      <c r="H164" s="6">
        <f t="shared" ref="H164:H172" ca="1" si="70">ROUND(C164*100+35,1)</f>
        <v>70.599999999999994</v>
      </c>
      <c r="I164" s="6" t="s">
        <v>170</v>
      </c>
      <c r="J164" s="6">
        <f t="shared" ref="J164:J166" ca="1" si="71">H164+ROUND(D164*100+35,0)</f>
        <v>141.6</v>
      </c>
      <c r="K164" s="18" t="s">
        <v>169</v>
      </c>
      <c r="V164" s="9"/>
      <c r="AB164" s="7"/>
      <c r="AC164" s="8"/>
      <c r="AW164" s="9"/>
    </row>
    <row r="165" spans="1:58" x14ac:dyDescent="0.3">
      <c r="A165" t="s">
        <v>248</v>
      </c>
      <c r="B165" s="8">
        <v>0</v>
      </c>
      <c r="C165" s="6">
        <f t="shared" ca="1" si="56"/>
        <v>0.6911967047401476</v>
      </c>
      <c r="D165" s="6">
        <f t="shared" ca="1" si="69"/>
        <v>0.3088032952598524</v>
      </c>
      <c r="E165" s="6" t="str">
        <f t="shared" si="55"/>
        <v>lll</v>
      </c>
      <c r="F165" s="6" t="s">
        <v>160</v>
      </c>
      <c r="G165" s="6" t="s">
        <v>168</v>
      </c>
      <c r="H165" s="6">
        <f t="shared" ca="1" si="70"/>
        <v>104.1</v>
      </c>
      <c r="I165" s="6" t="s">
        <v>170</v>
      </c>
      <c r="J165" s="6">
        <f t="shared" ca="1" si="71"/>
        <v>170.1</v>
      </c>
      <c r="K165" s="18" t="s">
        <v>169</v>
      </c>
      <c r="V165" s="9"/>
      <c r="AB165" s="7"/>
      <c r="AC165" s="8"/>
      <c r="AW165" s="9"/>
    </row>
    <row r="166" spans="1:58" x14ac:dyDescent="0.3">
      <c r="A166" t="s">
        <v>248</v>
      </c>
      <c r="B166" s="8">
        <v>0</v>
      </c>
      <c r="C166" s="6">
        <f t="shared" ca="1" si="56"/>
        <v>4.1047101655937723E-3</v>
      </c>
      <c r="D166" s="6">
        <f t="shared" ca="1" si="69"/>
        <v>0.50410471016559377</v>
      </c>
      <c r="E166" s="6" t="str">
        <f t="shared" si="55"/>
        <v>lll</v>
      </c>
      <c r="F166" s="6" t="s">
        <v>160</v>
      </c>
      <c r="G166" s="6" t="s">
        <v>168</v>
      </c>
      <c r="H166" s="6">
        <f t="shared" ca="1" si="70"/>
        <v>35.4</v>
      </c>
      <c r="I166" s="6" t="s">
        <v>170</v>
      </c>
      <c r="J166" s="6">
        <f t="shared" ca="1" si="71"/>
        <v>120.4</v>
      </c>
      <c r="K166" s="18" t="s">
        <v>169</v>
      </c>
      <c r="V166" s="9"/>
      <c r="AB166" s="7"/>
      <c r="AC166" s="8"/>
      <c r="AW166" s="9"/>
    </row>
    <row r="167" spans="1:58" x14ac:dyDescent="0.3">
      <c r="A167" t="s">
        <v>248</v>
      </c>
      <c r="B167" s="8">
        <v>0</v>
      </c>
      <c r="C167" s="6">
        <f t="shared" ca="1" si="56"/>
        <v>7.5967956611654452E-3</v>
      </c>
      <c r="D167" s="6">
        <f t="shared" ca="1" si="69"/>
        <v>0.50759679566116545</v>
      </c>
      <c r="E167" s="6" t="str">
        <f t="shared" si="55"/>
        <v>lll</v>
      </c>
      <c r="F167" s="6" t="s">
        <v>160</v>
      </c>
      <c r="G167" s="6" t="s">
        <v>171</v>
      </c>
      <c r="H167" s="6">
        <f t="shared" ca="1" si="70"/>
        <v>35.799999999999997</v>
      </c>
      <c r="I167" s="6" t="s">
        <v>172</v>
      </c>
      <c r="K167" s="18"/>
      <c r="V167" s="9"/>
      <c r="AB167" s="7"/>
      <c r="AC167" s="8"/>
      <c r="AW167" s="9"/>
    </row>
    <row r="168" spans="1:58" x14ac:dyDescent="0.3">
      <c r="A168" t="s">
        <v>248</v>
      </c>
      <c r="B168" s="8">
        <v>0</v>
      </c>
      <c r="C168" s="6">
        <f t="shared" ca="1" si="56"/>
        <v>0.69107703831832878</v>
      </c>
      <c r="D168" s="6">
        <f t="shared" ca="1" si="69"/>
        <v>0.30892296168167122</v>
      </c>
      <c r="E168" s="6" t="str">
        <f t="shared" si="55"/>
        <v>lll</v>
      </c>
      <c r="F168" s="6" t="s">
        <v>160</v>
      </c>
      <c r="G168" s="6" t="s">
        <v>171</v>
      </c>
      <c r="H168" s="6">
        <f t="shared" ca="1" si="70"/>
        <v>104.1</v>
      </c>
      <c r="I168" s="6" t="s">
        <v>172</v>
      </c>
      <c r="N168" s="10"/>
      <c r="O168" s="10"/>
      <c r="P168" s="10"/>
      <c r="Q168" s="10"/>
      <c r="R168" s="10"/>
      <c r="S168" s="10"/>
      <c r="T168" s="10"/>
      <c r="U168" s="10"/>
      <c r="V168" s="11"/>
      <c r="W168" s="10"/>
      <c r="X168" s="10"/>
      <c r="Y168" s="10"/>
      <c r="AB168" s="7"/>
      <c r="AC168" s="8"/>
      <c r="AW168" s="9"/>
    </row>
    <row r="169" spans="1:58" x14ac:dyDescent="0.3">
      <c r="A169" t="s">
        <v>248</v>
      </c>
      <c r="B169" s="8">
        <v>0</v>
      </c>
      <c r="C169" s="6">
        <f t="shared" ca="1" si="56"/>
        <v>0.55129728322408111</v>
      </c>
      <c r="D169" s="6">
        <f t="shared" ca="1" si="69"/>
        <v>0.55129728322408111</v>
      </c>
      <c r="E169" s="6" t="str">
        <f t="shared" si="55"/>
        <v>lll</v>
      </c>
      <c r="F169" s="6" t="s">
        <v>160</v>
      </c>
      <c r="G169" s="6" t="s">
        <v>171</v>
      </c>
      <c r="H169" s="6">
        <f t="shared" ca="1" si="70"/>
        <v>90.1</v>
      </c>
      <c r="I169" s="6" t="s">
        <v>172</v>
      </c>
      <c r="V169" s="9"/>
      <c r="AB169" s="7"/>
      <c r="AC169" s="8"/>
      <c r="AW169" s="9"/>
    </row>
    <row r="170" spans="1:58" x14ac:dyDescent="0.3">
      <c r="A170" t="s">
        <v>248</v>
      </c>
      <c r="B170" s="8">
        <v>0</v>
      </c>
      <c r="C170" s="6">
        <f t="shared" ca="1" si="56"/>
        <v>0.20145133760255174</v>
      </c>
      <c r="D170" s="6">
        <f t="shared" ca="1" si="69"/>
        <v>0.20145133760255174</v>
      </c>
      <c r="E170" s="6" t="str">
        <f t="shared" si="55"/>
        <v>lll</v>
      </c>
      <c r="F170" s="6" t="s">
        <v>160</v>
      </c>
      <c r="G170" s="6" t="s">
        <v>173</v>
      </c>
      <c r="H170" s="6">
        <f t="shared" ca="1" si="70"/>
        <v>55.1</v>
      </c>
      <c r="I170" s="6" t="s">
        <v>174</v>
      </c>
      <c r="V170" s="9"/>
      <c r="AB170" s="7"/>
      <c r="AC170" s="8"/>
      <c r="AW170" s="9"/>
    </row>
    <row r="171" spans="1:58" x14ac:dyDescent="0.3">
      <c r="A171" t="s">
        <v>248</v>
      </c>
      <c r="B171" s="8">
        <v>0</v>
      </c>
      <c r="C171" s="6">
        <f t="shared" ca="1" si="56"/>
        <v>0.55006150552009303</v>
      </c>
      <c r="D171" s="6">
        <f t="shared" ca="1" si="69"/>
        <v>0.55006150552009303</v>
      </c>
      <c r="E171" s="6" t="str">
        <f t="shared" si="55"/>
        <v>lll</v>
      </c>
      <c r="F171" s="6" t="s">
        <v>160</v>
      </c>
      <c r="G171" s="6" t="s">
        <v>173</v>
      </c>
      <c r="H171" s="6">
        <f t="shared" ca="1" si="70"/>
        <v>90</v>
      </c>
      <c r="I171" s="6" t="s">
        <v>174</v>
      </c>
      <c r="V171" s="9"/>
      <c r="AB171" s="7"/>
      <c r="AC171" s="8"/>
      <c r="AW171" s="9"/>
    </row>
    <row r="172" spans="1:58" x14ac:dyDescent="0.3">
      <c r="A172" t="s">
        <v>248</v>
      </c>
      <c r="B172" s="8">
        <v>0</v>
      </c>
      <c r="C172" s="6">
        <f t="shared" ca="1" si="56"/>
        <v>0.12829312450946062</v>
      </c>
      <c r="D172" s="6">
        <f t="shared" ca="1" si="69"/>
        <v>0.12829312450946062</v>
      </c>
      <c r="E172" s="6" t="str">
        <f t="shared" si="55"/>
        <v>lll</v>
      </c>
      <c r="F172" s="6" t="s">
        <v>160</v>
      </c>
      <c r="G172" s="6" t="s">
        <v>173</v>
      </c>
      <c r="H172" s="6">
        <f t="shared" ca="1" si="70"/>
        <v>47.8</v>
      </c>
      <c r="I172" s="6" t="s">
        <v>174</v>
      </c>
      <c r="V172" s="9"/>
      <c r="AB172" s="7"/>
      <c r="AC172" s="8"/>
      <c r="AW172" s="9"/>
    </row>
    <row r="173" spans="1:58" x14ac:dyDescent="0.3">
      <c r="A173" t="s">
        <v>211</v>
      </c>
      <c r="B173" s="8">
        <v>0</v>
      </c>
      <c r="C173" s="8"/>
      <c r="E173" s="6" t="str">
        <f t="shared" si="55"/>
        <v>\end{enumerate}  \section*{Cuenta:  20201900264  }\begin{enumerate}</v>
      </c>
      <c r="Z173" s="10"/>
      <c r="AB173" s="7"/>
      <c r="AC173" s="8"/>
      <c r="AD173" s="10"/>
      <c r="AE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BB173" s="10"/>
      <c r="BF173" s="10"/>
    </row>
    <row r="174" spans="1:58" x14ac:dyDescent="0.3">
      <c r="A174" t="s">
        <v>248</v>
      </c>
      <c r="B174" s="8">
        <v>0</v>
      </c>
      <c r="C174" s="6">
        <f t="shared" ref="C174" ca="1" si="72">RAND()</f>
        <v>0.88106670379311114</v>
      </c>
      <c r="D174" s="6">
        <f t="shared" ref="D174:D182" ca="1" si="73">IF(C174&gt;0.1,      IF(C174&lt;0.6,C174,ABS(1-C174)),C174+0.5)</f>
        <v>0.11893329620688886</v>
      </c>
      <c r="E174" s="6" t="str">
        <f t="shared" si="55"/>
        <v>lll</v>
      </c>
      <c r="F174" s="6" t="s">
        <v>160</v>
      </c>
      <c r="G174" s="6" t="s">
        <v>168</v>
      </c>
      <c r="H174" s="6">
        <f t="shared" ref="H174:H182" ca="1" si="74">ROUND(C174*100+35,1)</f>
        <v>123.1</v>
      </c>
      <c r="I174" s="6" t="s">
        <v>170</v>
      </c>
      <c r="J174" s="6">
        <f t="shared" ref="J174:J176" ca="1" si="75">H174+ROUND(D174*100+35,0)</f>
        <v>170.1</v>
      </c>
      <c r="K174" s="18" t="s">
        <v>169</v>
      </c>
      <c r="V174" s="9"/>
      <c r="AB174" s="7"/>
      <c r="AC174" s="8"/>
      <c r="AW174" s="9"/>
    </row>
    <row r="175" spans="1:58" x14ac:dyDescent="0.3">
      <c r="A175" t="s">
        <v>248</v>
      </c>
      <c r="B175" s="8">
        <v>0</v>
      </c>
      <c r="C175" s="6">
        <f t="shared" ca="1" si="56"/>
        <v>0.76817444619575403</v>
      </c>
      <c r="D175" s="6">
        <f t="shared" ca="1" si="73"/>
        <v>0.23182555380424597</v>
      </c>
      <c r="E175" s="6" t="str">
        <f t="shared" si="55"/>
        <v>lll</v>
      </c>
      <c r="F175" s="6" t="s">
        <v>160</v>
      </c>
      <c r="G175" s="6" t="s">
        <v>168</v>
      </c>
      <c r="H175" s="6">
        <f t="shared" ca="1" si="74"/>
        <v>111.8</v>
      </c>
      <c r="I175" s="6" t="s">
        <v>170</v>
      </c>
      <c r="J175" s="6">
        <f t="shared" ca="1" si="75"/>
        <v>169.8</v>
      </c>
      <c r="K175" s="18" t="s">
        <v>169</v>
      </c>
      <c r="V175" s="9"/>
      <c r="AB175" s="7"/>
      <c r="AC175" s="8"/>
      <c r="AW175" s="9"/>
    </row>
    <row r="176" spans="1:58" x14ac:dyDescent="0.3">
      <c r="A176" t="s">
        <v>248</v>
      </c>
      <c r="B176" s="8">
        <v>0</v>
      </c>
      <c r="C176" s="6">
        <f t="shared" ca="1" si="56"/>
        <v>0.13674386178149334</v>
      </c>
      <c r="D176" s="6">
        <f t="shared" ca="1" si="73"/>
        <v>0.13674386178149334</v>
      </c>
      <c r="E176" s="6" t="str">
        <f t="shared" si="55"/>
        <v>lll</v>
      </c>
      <c r="F176" s="6" t="s">
        <v>160</v>
      </c>
      <c r="G176" s="6" t="s">
        <v>168</v>
      </c>
      <c r="H176" s="6">
        <f t="shared" ca="1" si="74"/>
        <v>48.7</v>
      </c>
      <c r="I176" s="6" t="s">
        <v>170</v>
      </c>
      <c r="J176" s="6">
        <f t="shared" ca="1" si="75"/>
        <v>97.7</v>
      </c>
      <c r="K176" s="18" t="s">
        <v>169</v>
      </c>
      <c r="V176" s="9"/>
      <c r="AB176" s="7"/>
      <c r="AC176" s="8"/>
      <c r="AW176" s="9"/>
    </row>
    <row r="177" spans="1:54" x14ac:dyDescent="0.3">
      <c r="A177" t="s">
        <v>248</v>
      </c>
      <c r="B177" s="8">
        <v>0</v>
      </c>
      <c r="C177" s="6">
        <f t="shared" ca="1" si="56"/>
        <v>0.34649481385026837</v>
      </c>
      <c r="D177" s="6">
        <f t="shared" ca="1" si="73"/>
        <v>0.34649481385026837</v>
      </c>
      <c r="E177" s="6" t="str">
        <f t="shared" si="55"/>
        <v>lll</v>
      </c>
      <c r="F177" s="6" t="s">
        <v>160</v>
      </c>
      <c r="G177" s="6" t="s">
        <v>171</v>
      </c>
      <c r="H177" s="6">
        <f t="shared" ca="1" si="74"/>
        <v>69.599999999999994</v>
      </c>
      <c r="I177" s="6" t="s">
        <v>172</v>
      </c>
      <c r="K177" s="18"/>
      <c r="V177" s="9"/>
      <c r="AB177" s="7"/>
      <c r="AC177" s="8"/>
      <c r="AW177" s="9"/>
    </row>
    <row r="178" spans="1:54" x14ac:dyDescent="0.3">
      <c r="A178" t="s">
        <v>248</v>
      </c>
      <c r="B178" s="8">
        <v>0</v>
      </c>
      <c r="C178" s="6">
        <f t="shared" ca="1" si="56"/>
        <v>0.98943023671696484</v>
      </c>
      <c r="D178" s="6">
        <f t="shared" ca="1" si="73"/>
        <v>1.0569763283035161E-2</v>
      </c>
      <c r="E178" s="6" t="str">
        <f t="shared" si="55"/>
        <v>lll</v>
      </c>
      <c r="F178" s="6" t="s">
        <v>160</v>
      </c>
      <c r="G178" s="6" t="s">
        <v>171</v>
      </c>
      <c r="H178" s="6">
        <f t="shared" ca="1" si="74"/>
        <v>133.9</v>
      </c>
      <c r="I178" s="6" t="s">
        <v>172</v>
      </c>
      <c r="V178" s="9"/>
      <c r="AB178" s="7"/>
      <c r="AC178" s="8"/>
      <c r="AW178" s="9"/>
    </row>
    <row r="179" spans="1:54" x14ac:dyDescent="0.3">
      <c r="A179" t="s">
        <v>248</v>
      </c>
      <c r="B179" s="8">
        <v>0</v>
      </c>
      <c r="C179" s="6">
        <f t="shared" ca="1" si="56"/>
        <v>1.3503758011127465E-3</v>
      </c>
      <c r="D179" s="6">
        <f t="shared" ca="1" si="73"/>
        <v>0.50135037580111275</v>
      </c>
      <c r="E179" s="6" t="str">
        <f t="shared" si="55"/>
        <v>lll</v>
      </c>
      <c r="F179" s="6" t="s">
        <v>160</v>
      </c>
      <c r="G179" s="6" t="s">
        <v>171</v>
      </c>
      <c r="H179" s="6">
        <f t="shared" ca="1" si="74"/>
        <v>35.1</v>
      </c>
      <c r="I179" s="6" t="s">
        <v>172</v>
      </c>
      <c r="V179" s="9"/>
      <c r="AB179" s="7"/>
      <c r="AC179" s="8"/>
      <c r="AW179" s="9"/>
    </row>
    <row r="180" spans="1:54" x14ac:dyDescent="0.3">
      <c r="A180" t="s">
        <v>248</v>
      </c>
      <c r="B180" s="8">
        <v>0</v>
      </c>
      <c r="C180" s="6">
        <f t="shared" ca="1" si="56"/>
        <v>0.25733894735063523</v>
      </c>
      <c r="D180" s="6">
        <f t="shared" ca="1" si="73"/>
        <v>0.25733894735063523</v>
      </c>
      <c r="E180" s="6" t="str">
        <f t="shared" si="55"/>
        <v>lll</v>
      </c>
      <c r="F180" s="6" t="s">
        <v>160</v>
      </c>
      <c r="G180" s="6" t="s">
        <v>173</v>
      </c>
      <c r="H180" s="6">
        <f t="shared" ca="1" si="74"/>
        <v>60.7</v>
      </c>
      <c r="I180" s="6" t="s">
        <v>174</v>
      </c>
      <c r="V180" s="9"/>
      <c r="AB180" s="7"/>
      <c r="AC180" s="8"/>
      <c r="AW180" s="9"/>
    </row>
    <row r="181" spans="1:54" x14ac:dyDescent="0.3">
      <c r="A181" t="s">
        <v>248</v>
      </c>
      <c r="B181" s="8">
        <v>0</v>
      </c>
      <c r="C181" s="6">
        <f t="shared" ca="1" si="56"/>
        <v>0.60649155213353556</v>
      </c>
      <c r="D181" s="6">
        <f t="shared" ca="1" si="73"/>
        <v>0.39350844786646444</v>
      </c>
      <c r="E181" s="6" t="str">
        <f t="shared" si="55"/>
        <v>lll</v>
      </c>
      <c r="F181" s="6" t="s">
        <v>160</v>
      </c>
      <c r="G181" s="6" t="s">
        <v>173</v>
      </c>
      <c r="H181" s="6">
        <f t="shared" ca="1" si="74"/>
        <v>95.6</v>
      </c>
      <c r="I181" s="6" t="s">
        <v>174</v>
      </c>
      <c r="V181" s="9"/>
      <c r="AB181" s="7"/>
      <c r="AC181" s="8"/>
      <c r="AW181" s="9"/>
    </row>
    <row r="182" spans="1:54" x14ac:dyDescent="0.3">
      <c r="A182" t="s">
        <v>248</v>
      </c>
      <c r="B182" s="8">
        <v>0</v>
      </c>
      <c r="C182" s="6">
        <f t="shared" ca="1" si="56"/>
        <v>0.52584628015597956</v>
      </c>
      <c r="D182" s="6">
        <f t="shared" ca="1" si="73"/>
        <v>0.52584628015597956</v>
      </c>
      <c r="E182" s="6" t="str">
        <f t="shared" si="55"/>
        <v>lll</v>
      </c>
      <c r="F182" s="6" t="s">
        <v>160</v>
      </c>
      <c r="G182" s="6" t="s">
        <v>173</v>
      </c>
      <c r="H182" s="6">
        <f t="shared" ca="1" si="74"/>
        <v>87.6</v>
      </c>
      <c r="I182" s="6" t="s">
        <v>174</v>
      </c>
      <c r="V182" s="9"/>
      <c r="AB182" s="7"/>
      <c r="AC182" s="8"/>
      <c r="AW182" s="9"/>
    </row>
    <row r="183" spans="1:54" x14ac:dyDescent="0.3">
      <c r="A183" t="s">
        <v>212</v>
      </c>
      <c r="B183" s="8">
        <v>0</v>
      </c>
      <c r="C183" s="8"/>
      <c r="E183" s="6" t="str">
        <f t="shared" si="55"/>
        <v>\end{enumerate}  \section*{Cuenta:  20201900323  }\begin{enumerate}</v>
      </c>
      <c r="V183" s="9"/>
      <c r="AB183" s="7"/>
      <c r="AC183" s="8"/>
      <c r="AW183" s="9"/>
    </row>
    <row r="184" spans="1:54" x14ac:dyDescent="0.3">
      <c r="A184" t="s">
        <v>248</v>
      </c>
      <c r="B184" s="8">
        <v>0</v>
      </c>
      <c r="C184" s="6">
        <f t="shared" ref="C184" ca="1" si="76">RAND()</f>
        <v>0.97836569081272384</v>
      </c>
      <c r="D184" s="6">
        <f t="shared" ref="D184:D192" ca="1" si="77">IF(C184&gt;0.1,      IF(C184&lt;0.6,C184,ABS(1-C184)),C184+0.5)</f>
        <v>2.1634309187276157E-2</v>
      </c>
      <c r="E184" s="6" t="str">
        <f t="shared" si="55"/>
        <v>lll</v>
      </c>
      <c r="F184" s="6" t="s">
        <v>160</v>
      </c>
      <c r="G184" s="6" t="s">
        <v>168</v>
      </c>
      <c r="H184" s="6">
        <f t="shared" ref="H184:H192" ca="1" si="78">ROUND(C184*100+35,1)</f>
        <v>132.80000000000001</v>
      </c>
      <c r="I184" s="6" t="s">
        <v>170</v>
      </c>
      <c r="J184" s="6">
        <f t="shared" ref="J184:J186" ca="1" si="79">H184+ROUND(D184*100+35,0)</f>
        <v>169.8</v>
      </c>
      <c r="K184" s="18" t="s">
        <v>169</v>
      </c>
      <c r="N184" s="10"/>
      <c r="O184" s="10"/>
      <c r="P184" s="10"/>
      <c r="Q184" s="10"/>
      <c r="R184" s="10"/>
      <c r="S184" s="10"/>
      <c r="T184" s="10"/>
      <c r="U184" s="10"/>
      <c r="V184" s="11"/>
      <c r="W184" s="10"/>
      <c r="X184" s="10"/>
      <c r="Y184" s="10"/>
      <c r="Z184" s="10"/>
      <c r="AB184" s="7"/>
      <c r="AC184" s="8"/>
      <c r="AD184" s="10"/>
      <c r="AE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1"/>
      <c r="AX184" s="10"/>
      <c r="AY184" s="10"/>
      <c r="BB184" s="10"/>
    </row>
    <row r="185" spans="1:54" x14ac:dyDescent="0.3">
      <c r="A185" t="s">
        <v>248</v>
      </c>
      <c r="B185" s="8">
        <v>0</v>
      </c>
      <c r="C185" s="6">
        <f t="shared" ca="1" si="56"/>
        <v>0.28461933890120306</v>
      </c>
      <c r="D185" s="6">
        <f t="shared" ca="1" si="77"/>
        <v>0.28461933890120306</v>
      </c>
      <c r="E185" s="6" t="str">
        <f t="shared" si="55"/>
        <v>lll</v>
      </c>
      <c r="F185" s="6" t="s">
        <v>160</v>
      </c>
      <c r="G185" s="6" t="s">
        <v>168</v>
      </c>
      <c r="H185" s="6">
        <f t="shared" ca="1" si="78"/>
        <v>63.5</v>
      </c>
      <c r="I185" s="6" t="s">
        <v>170</v>
      </c>
      <c r="J185" s="6">
        <f t="shared" ca="1" si="79"/>
        <v>126.5</v>
      </c>
      <c r="K185" s="18" t="s">
        <v>169</v>
      </c>
      <c r="V185" s="9"/>
      <c r="AB185" s="7"/>
      <c r="AC185" s="8"/>
      <c r="AW185" s="9"/>
    </row>
    <row r="186" spans="1:54" x14ac:dyDescent="0.3">
      <c r="A186" t="s">
        <v>248</v>
      </c>
      <c r="B186" s="8">
        <v>0</v>
      </c>
      <c r="C186" s="6">
        <f t="shared" ca="1" si="56"/>
        <v>0.35811304028308022</v>
      </c>
      <c r="D186" s="6">
        <f t="shared" ca="1" si="77"/>
        <v>0.35811304028308022</v>
      </c>
      <c r="E186" s="6" t="str">
        <f t="shared" si="55"/>
        <v>lll</v>
      </c>
      <c r="F186" s="6" t="s">
        <v>160</v>
      </c>
      <c r="G186" s="6" t="s">
        <v>168</v>
      </c>
      <c r="H186" s="6">
        <f t="shared" ca="1" si="78"/>
        <v>70.8</v>
      </c>
      <c r="I186" s="6" t="s">
        <v>170</v>
      </c>
      <c r="J186" s="6">
        <f t="shared" ca="1" si="79"/>
        <v>141.80000000000001</v>
      </c>
      <c r="K186" s="18" t="s">
        <v>169</v>
      </c>
      <c r="V186" s="9"/>
      <c r="AB186" s="7"/>
      <c r="AC186" s="8"/>
      <c r="AW186" s="9"/>
    </row>
    <row r="187" spans="1:54" x14ac:dyDescent="0.3">
      <c r="A187" t="s">
        <v>248</v>
      </c>
      <c r="B187" s="8">
        <v>0</v>
      </c>
      <c r="C187" s="6">
        <f t="shared" ca="1" si="56"/>
        <v>0.94350455228745655</v>
      </c>
      <c r="D187" s="6">
        <f t="shared" ca="1" si="77"/>
        <v>5.6495447712543445E-2</v>
      </c>
      <c r="E187" s="6" t="str">
        <f t="shared" si="55"/>
        <v>lll</v>
      </c>
      <c r="F187" s="6" t="s">
        <v>160</v>
      </c>
      <c r="G187" s="6" t="s">
        <v>171</v>
      </c>
      <c r="H187" s="6">
        <f t="shared" ca="1" si="78"/>
        <v>129.4</v>
      </c>
      <c r="I187" s="6" t="s">
        <v>172</v>
      </c>
      <c r="K187" s="18"/>
      <c r="V187" s="9"/>
      <c r="AB187" s="7"/>
      <c r="AC187" s="8"/>
      <c r="AW187" s="9"/>
    </row>
    <row r="188" spans="1:54" x14ac:dyDescent="0.3">
      <c r="A188" t="s">
        <v>248</v>
      </c>
      <c r="B188" s="8">
        <v>0</v>
      </c>
      <c r="C188" s="6">
        <f t="shared" ca="1" si="56"/>
        <v>0.51002505514624974</v>
      </c>
      <c r="D188" s="6">
        <f t="shared" ca="1" si="77"/>
        <v>0.51002505514624974</v>
      </c>
      <c r="E188" s="6" t="str">
        <f t="shared" si="55"/>
        <v>lll</v>
      </c>
      <c r="F188" s="6" t="s">
        <v>160</v>
      </c>
      <c r="G188" s="6" t="s">
        <v>171</v>
      </c>
      <c r="H188" s="6">
        <f t="shared" ca="1" si="78"/>
        <v>86</v>
      </c>
      <c r="I188" s="6" t="s">
        <v>172</v>
      </c>
      <c r="V188" s="9"/>
      <c r="AB188" s="7"/>
      <c r="AC188" s="8"/>
      <c r="AW188" s="9"/>
    </row>
    <row r="189" spans="1:54" x14ac:dyDescent="0.3">
      <c r="A189" t="s">
        <v>248</v>
      </c>
      <c r="B189" s="8">
        <v>0</v>
      </c>
      <c r="C189" s="6">
        <f t="shared" ca="1" si="56"/>
        <v>0.44620262059497562</v>
      </c>
      <c r="D189" s="6">
        <f t="shared" ca="1" si="77"/>
        <v>0.44620262059497562</v>
      </c>
      <c r="E189" s="6" t="str">
        <f t="shared" si="55"/>
        <v>lll</v>
      </c>
      <c r="F189" s="6" t="s">
        <v>160</v>
      </c>
      <c r="G189" s="6" t="s">
        <v>171</v>
      </c>
      <c r="H189" s="6">
        <f t="shared" ca="1" si="78"/>
        <v>79.599999999999994</v>
      </c>
      <c r="I189" s="6" t="s">
        <v>172</v>
      </c>
      <c r="AB189" s="7"/>
      <c r="AC189" s="8"/>
      <c r="AW189" s="9"/>
    </row>
    <row r="190" spans="1:54" x14ac:dyDescent="0.3">
      <c r="A190" t="s">
        <v>248</v>
      </c>
      <c r="B190" s="8">
        <v>0</v>
      </c>
      <c r="C190" s="6">
        <f t="shared" ca="1" si="56"/>
        <v>0.19783437789398595</v>
      </c>
      <c r="D190" s="6">
        <f t="shared" ca="1" si="77"/>
        <v>0.19783437789398595</v>
      </c>
      <c r="E190" s="6" t="str">
        <f t="shared" si="55"/>
        <v>lll</v>
      </c>
      <c r="F190" s="6" t="s">
        <v>160</v>
      </c>
      <c r="G190" s="6" t="s">
        <v>173</v>
      </c>
      <c r="H190" s="6">
        <f t="shared" ca="1" si="78"/>
        <v>54.8</v>
      </c>
      <c r="I190" s="6" t="s">
        <v>174</v>
      </c>
      <c r="V190" s="9"/>
      <c r="AB190" s="7"/>
      <c r="AC190" s="8"/>
      <c r="AW190" s="9"/>
    </row>
    <row r="191" spans="1:54" x14ac:dyDescent="0.3">
      <c r="A191" t="s">
        <v>248</v>
      </c>
      <c r="B191" s="8">
        <v>0</v>
      </c>
      <c r="C191" s="6">
        <f t="shared" ca="1" si="56"/>
        <v>0.67161884541555661</v>
      </c>
      <c r="D191" s="6">
        <f t="shared" ca="1" si="77"/>
        <v>0.32838115458444339</v>
      </c>
      <c r="E191" s="6" t="str">
        <f t="shared" si="55"/>
        <v>lll</v>
      </c>
      <c r="F191" s="6" t="s">
        <v>160</v>
      </c>
      <c r="G191" s="6" t="s">
        <v>173</v>
      </c>
      <c r="H191" s="6">
        <f t="shared" ca="1" si="78"/>
        <v>102.2</v>
      </c>
      <c r="I191" s="6" t="s">
        <v>174</v>
      </c>
      <c r="V191" s="9"/>
      <c r="AB191" s="7"/>
      <c r="AC191" s="8"/>
      <c r="AW191" s="9"/>
    </row>
    <row r="192" spans="1:54" x14ac:dyDescent="0.3">
      <c r="A192" t="s">
        <v>248</v>
      </c>
      <c r="B192" s="8">
        <v>0</v>
      </c>
      <c r="C192" s="6">
        <f t="shared" ca="1" si="56"/>
        <v>0.80551688633957397</v>
      </c>
      <c r="D192" s="6">
        <f t="shared" ca="1" si="77"/>
        <v>0.19448311366042603</v>
      </c>
      <c r="E192" s="6" t="str">
        <f t="shared" si="55"/>
        <v>lll</v>
      </c>
      <c r="F192" s="6" t="s">
        <v>160</v>
      </c>
      <c r="G192" s="6" t="s">
        <v>173</v>
      </c>
      <c r="H192" s="6">
        <f t="shared" ca="1" si="78"/>
        <v>115.6</v>
      </c>
      <c r="I192" s="6" t="s">
        <v>174</v>
      </c>
      <c r="V192" s="9"/>
      <c r="AB192" s="7"/>
      <c r="AC192" s="8"/>
      <c r="AW192" s="9"/>
    </row>
    <row r="193" spans="1:58" x14ac:dyDescent="0.3">
      <c r="A193" t="s">
        <v>213</v>
      </c>
      <c r="B193" s="8">
        <v>0</v>
      </c>
      <c r="C193" s="8"/>
      <c r="E193" s="6" t="str">
        <f t="shared" si="55"/>
        <v>\end{enumerate}  \section*{Cuenta:  20201900380  }\begin{enumerate}</v>
      </c>
      <c r="V193" s="9"/>
      <c r="AB193" s="7"/>
      <c r="AC193" s="8"/>
      <c r="AW193" s="9"/>
    </row>
    <row r="194" spans="1:58" x14ac:dyDescent="0.3">
      <c r="A194" t="s">
        <v>248</v>
      </c>
      <c r="B194" s="8">
        <v>0</v>
      </c>
      <c r="C194" s="6">
        <f t="shared" ref="C194" ca="1" si="80">RAND()</f>
        <v>0.50516457570655759</v>
      </c>
      <c r="D194" s="6">
        <f t="shared" ref="D194:D202" ca="1" si="81">IF(C194&gt;0.1,      IF(C194&lt;0.6,C194,ABS(1-C194)),C194+0.5)</f>
        <v>0.50516457570655759</v>
      </c>
      <c r="E194" s="6" t="str">
        <f t="shared" si="55"/>
        <v>lll</v>
      </c>
      <c r="F194" s="6" t="s">
        <v>160</v>
      </c>
      <c r="G194" s="6" t="s">
        <v>168</v>
      </c>
      <c r="H194" s="6">
        <f t="shared" ref="H194:H202" ca="1" si="82">ROUND(C194*100+35,1)</f>
        <v>85.5</v>
      </c>
      <c r="I194" s="6" t="s">
        <v>170</v>
      </c>
      <c r="J194" s="6">
        <f t="shared" ref="J194:J196" ca="1" si="83">H194+ROUND(D194*100+35,0)</f>
        <v>171.5</v>
      </c>
      <c r="K194" s="18" t="s">
        <v>169</v>
      </c>
      <c r="V194" s="9"/>
      <c r="AB194" s="7"/>
      <c r="AC194" s="8"/>
      <c r="AW194" s="9"/>
    </row>
    <row r="195" spans="1:58" x14ac:dyDescent="0.3">
      <c r="A195" t="s">
        <v>248</v>
      </c>
      <c r="B195" s="8">
        <v>0</v>
      </c>
      <c r="C195" s="6">
        <f t="shared" ca="1" si="56"/>
        <v>6.1403685378205619E-2</v>
      </c>
      <c r="D195" s="6">
        <f t="shared" ca="1" si="81"/>
        <v>0.56140368537820562</v>
      </c>
      <c r="E195" s="6" t="str">
        <f t="shared" si="55"/>
        <v>lll</v>
      </c>
      <c r="F195" s="6" t="s">
        <v>160</v>
      </c>
      <c r="G195" s="6" t="s">
        <v>168</v>
      </c>
      <c r="H195" s="6">
        <f t="shared" ca="1" si="82"/>
        <v>41.1</v>
      </c>
      <c r="I195" s="6" t="s">
        <v>170</v>
      </c>
      <c r="J195" s="6">
        <f t="shared" ca="1" si="83"/>
        <v>132.1</v>
      </c>
      <c r="K195" s="18" t="s">
        <v>169</v>
      </c>
      <c r="V195" s="9"/>
      <c r="Z195" s="10"/>
      <c r="AB195" s="7"/>
      <c r="AC195" s="8"/>
      <c r="AD195" s="10"/>
      <c r="AE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</row>
    <row r="196" spans="1:58" x14ac:dyDescent="0.3">
      <c r="A196" t="s">
        <v>248</v>
      </c>
      <c r="B196" s="8">
        <v>0</v>
      </c>
      <c r="C196" s="6">
        <f t="shared" ca="1" si="56"/>
        <v>0.46179363643606763</v>
      </c>
      <c r="D196" s="6">
        <f t="shared" ca="1" si="81"/>
        <v>0.46179363643606763</v>
      </c>
      <c r="E196" s="6" t="str">
        <f t="shared" ref="E196:E259" si="84">IF(A196=0,"",A196)</f>
        <v>lll</v>
      </c>
      <c r="F196" s="6" t="s">
        <v>160</v>
      </c>
      <c r="G196" s="6" t="s">
        <v>168</v>
      </c>
      <c r="H196" s="6">
        <f t="shared" ca="1" si="82"/>
        <v>81.2</v>
      </c>
      <c r="I196" s="6" t="s">
        <v>170</v>
      </c>
      <c r="J196" s="6">
        <f t="shared" ca="1" si="83"/>
        <v>162.19999999999999</v>
      </c>
      <c r="K196" s="18" t="s">
        <v>169</v>
      </c>
      <c r="V196" s="9"/>
      <c r="AB196" s="7"/>
      <c r="AC196" s="8"/>
      <c r="AW196" s="9"/>
    </row>
    <row r="197" spans="1:58" x14ac:dyDescent="0.3">
      <c r="A197" t="s">
        <v>248</v>
      </c>
      <c r="B197" s="8">
        <v>0</v>
      </c>
      <c r="C197" s="6">
        <f t="shared" ca="1" si="56"/>
        <v>0.39250412812092028</v>
      </c>
      <c r="D197" s="6">
        <f t="shared" ca="1" si="81"/>
        <v>0.39250412812092028</v>
      </c>
      <c r="E197" s="6" t="str">
        <f t="shared" si="84"/>
        <v>lll</v>
      </c>
      <c r="F197" s="6" t="s">
        <v>160</v>
      </c>
      <c r="G197" s="6" t="s">
        <v>171</v>
      </c>
      <c r="H197" s="6">
        <f t="shared" ca="1" si="82"/>
        <v>74.3</v>
      </c>
      <c r="I197" s="6" t="s">
        <v>172</v>
      </c>
      <c r="K197" s="18"/>
      <c r="V197" s="9"/>
      <c r="AB197" s="7"/>
      <c r="AC197" s="8"/>
      <c r="AW197" s="9"/>
    </row>
    <row r="198" spans="1:58" x14ac:dyDescent="0.3">
      <c r="A198" t="s">
        <v>248</v>
      </c>
      <c r="B198" s="8">
        <v>0</v>
      </c>
      <c r="C198" s="6">
        <f t="shared" ref="C198:C261" ca="1" si="85">RAND()</f>
        <v>0.40053382013016114</v>
      </c>
      <c r="D198" s="6">
        <f t="shared" ca="1" si="81"/>
        <v>0.40053382013016114</v>
      </c>
      <c r="E198" s="6" t="str">
        <f t="shared" si="84"/>
        <v>lll</v>
      </c>
      <c r="F198" s="6" t="s">
        <v>160</v>
      </c>
      <c r="G198" s="6" t="s">
        <v>171</v>
      </c>
      <c r="H198" s="6">
        <f t="shared" ca="1" si="82"/>
        <v>75.099999999999994</v>
      </c>
      <c r="I198" s="6" t="s">
        <v>172</v>
      </c>
      <c r="V198" s="9"/>
      <c r="AB198" s="7"/>
      <c r="AC198" s="8"/>
      <c r="AW198" s="9"/>
    </row>
    <row r="199" spans="1:58" x14ac:dyDescent="0.3">
      <c r="A199" t="s">
        <v>248</v>
      </c>
      <c r="B199" s="8">
        <v>0</v>
      </c>
      <c r="C199" s="6">
        <f t="shared" ca="1" si="85"/>
        <v>0.92425591289319642</v>
      </c>
      <c r="D199" s="6">
        <f t="shared" ca="1" si="81"/>
        <v>7.5744087106803581E-2</v>
      </c>
      <c r="E199" s="6" t="str">
        <f t="shared" si="84"/>
        <v>lll</v>
      </c>
      <c r="F199" s="6" t="s">
        <v>160</v>
      </c>
      <c r="G199" s="6" t="s">
        <v>171</v>
      </c>
      <c r="H199" s="6">
        <f t="shared" ca="1" si="82"/>
        <v>127.4</v>
      </c>
      <c r="I199" s="6" t="s">
        <v>172</v>
      </c>
      <c r="V199" s="9"/>
      <c r="AB199" s="7"/>
      <c r="AC199" s="8"/>
      <c r="AW199" s="9"/>
    </row>
    <row r="200" spans="1:58" x14ac:dyDescent="0.3">
      <c r="A200" t="s">
        <v>248</v>
      </c>
      <c r="B200" s="8">
        <v>0</v>
      </c>
      <c r="C200" s="6">
        <f t="shared" ca="1" si="85"/>
        <v>0.30721641504091424</v>
      </c>
      <c r="D200" s="6">
        <f t="shared" ca="1" si="81"/>
        <v>0.30721641504091424</v>
      </c>
      <c r="E200" s="6" t="str">
        <f t="shared" si="84"/>
        <v>lll</v>
      </c>
      <c r="F200" s="6" t="s">
        <v>160</v>
      </c>
      <c r="G200" s="6" t="s">
        <v>173</v>
      </c>
      <c r="H200" s="6">
        <f t="shared" ca="1" si="82"/>
        <v>65.7</v>
      </c>
      <c r="I200" s="6" t="s">
        <v>174</v>
      </c>
      <c r="N200" s="10"/>
      <c r="O200" s="10"/>
      <c r="P200" s="10"/>
      <c r="Q200" s="10"/>
      <c r="R200" s="10"/>
      <c r="S200" s="10"/>
      <c r="T200" s="10"/>
      <c r="U200" s="10"/>
      <c r="V200" s="11"/>
      <c r="W200" s="10"/>
      <c r="X200" s="10"/>
      <c r="Y200" s="10"/>
      <c r="AB200" s="7"/>
      <c r="AC200" s="8"/>
      <c r="AW200" s="9"/>
    </row>
    <row r="201" spans="1:58" x14ac:dyDescent="0.3">
      <c r="A201" t="s">
        <v>248</v>
      </c>
      <c r="B201" s="8">
        <v>0</v>
      </c>
      <c r="C201" s="6">
        <f t="shared" ca="1" si="85"/>
        <v>0.68341763555320501</v>
      </c>
      <c r="D201" s="6">
        <f t="shared" ca="1" si="81"/>
        <v>0.31658236444679499</v>
      </c>
      <c r="E201" s="6" t="str">
        <f t="shared" si="84"/>
        <v>lll</v>
      </c>
      <c r="F201" s="6" t="s">
        <v>160</v>
      </c>
      <c r="G201" s="6" t="s">
        <v>173</v>
      </c>
      <c r="H201" s="6">
        <f t="shared" ca="1" si="82"/>
        <v>103.3</v>
      </c>
      <c r="I201" s="6" t="s">
        <v>174</v>
      </c>
      <c r="V201" s="9"/>
      <c r="AB201" s="7"/>
      <c r="AC201" s="8"/>
      <c r="AW201" s="9"/>
    </row>
    <row r="202" spans="1:58" x14ac:dyDescent="0.3">
      <c r="A202" t="s">
        <v>248</v>
      </c>
      <c r="B202" s="8">
        <v>0</v>
      </c>
      <c r="C202" s="6">
        <f t="shared" ca="1" si="85"/>
        <v>0.6650803810798519</v>
      </c>
      <c r="D202" s="6">
        <f t="shared" ca="1" si="81"/>
        <v>0.3349196189201481</v>
      </c>
      <c r="E202" s="6" t="str">
        <f t="shared" si="84"/>
        <v>lll</v>
      </c>
      <c r="F202" s="6" t="s">
        <v>160</v>
      </c>
      <c r="G202" s="6" t="s">
        <v>173</v>
      </c>
      <c r="H202" s="6">
        <f t="shared" ca="1" si="82"/>
        <v>101.5</v>
      </c>
      <c r="I202" s="6" t="s">
        <v>174</v>
      </c>
      <c r="V202" s="9"/>
      <c r="AB202" s="7"/>
      <c r="AC202" s="8"/>
      <c r="AW202" s="9"/>
    </row>
    <row r="203" spans="1:58" x14ac:dyDescent="0.3">
      <c r="A203" t="s">
        <v>214</v>
      </c>
      <c r="B203" s="8">
        <v>0</v>
      </c>
      <c r="C203" s="8"/>
      <c r="E203" s="6" t="str">
        <f t="shared" si="84"/>
        <v>\end{enumerate}  \section*{Cuenta:  20211900115  }\begin{enumerate}</v>
      </c>
      <c r="V203" s="9"/>
      <c r="AB203" s="7"/>
      <c r="AC203" s="8"/>
      <c r="AW203" s="9"/>
    </row>
    <row r="204" spans="1:58" x14ac:dyDescent="0.3">
      <c r="A204" t="s">
        <v>248</v>
      </c>
      <c r="B204" s="8">
        <v>0</v>
      </c>
      <c r="C204" s="6">
        <f t="shared" ref="C204" ca="1" si="86">RAND()</f>
        <v>0.35967355051059846</v>
      </c>
      <c r="D204" s="6">
        <f t="shared" ref="D204:D212" ca="1" si="87">IF(C204&gt;0.1,      IF(C204&lt;0.6,C204,ABS(1-C204)),C204+0.5)</f>
        <v>0.35967355051059846</v>
      </c>
      <c r="E204" s="6" t="str">
        <f t="shared" si="84"/>
        <v>lll</v>
      </c>
      <c r="F204" s="6" t="s">
        <v>160</v>
      </c>
      <c r="G204" s="6" t="s">
        <v>168</v>
      </c>
      <c r="H204" s="6">
        <f t="shared" ref="H204:H212" ca="1" si="88">ROUND(C204*100+35,1)</f>
        <v>71</v>
      </c>
      <c r="I204" s="6" t="s">
        <v>170</v>
      </c>
      <c r="J204" s="6">
        <f t="shared" ref="J204:J206" ca="1" si="89">H204+ROUND(D204*100+35,0)</f>
        <v>142</v>
      </c>
      <c r="K204" s="18" t="s">
        <v>169</v>
      </c>
      <c r="V204" s="9"/>
      <c r="AB204" s="7"/>
      <c r="AC204" s="8"/>
      <c r="AW204" s="9"/>
    </row>
    <row r="205" spans="1:58" x14ac:dyDescent="0.3">
      <c r="A205" t="s">
        <v>248</v>
      </c>
      <c r="B205" s="8">
        <v>0</v>
      </c>
      <c r="C205" s="6">
        <f t="shared" ca="1" si="85"/>
        <v>0.62247065746816732</v>
      </c>
      <c r="D205" s="6">
        <f t="shared" ca="1" si="87"/>
        <v>0.37752934253183268</v>
      </c>
      <c r="E205" s="6" t="str">
        <f t="shared" si="84"/>
        <v>lll</v>
      </c>
      <c r="F205" s="6" t="s">
        <v>160</v>
      </c>
      <c r="G205" s="6" t="s">
        <v>168</v>
      </c>
      <c r="H205" s="6">
        <f t="shared" ca="1" si="88"/>
        <v>97.2</v>
      </c>
      <c r="I205" s="6" t="s">
        <v>170</v>
      </c>
      <c r="J205" s="6">
        <f t="shared" ca="1" si="89"/>
        <v>170.2</v>
      </c>
      <c r="K205" s="18" t="s">
        <v>169</v>
      </c>
      <c r="AB205" s="7"/>
      <c r="AC205" s="8"/>
      <c r="AW205" s="9"/>
    </row>
    <row r="206" spans="1:58" x14ac:dyDescent="0.3">
      <c r="A206" t="s">
        <v>248</v>
      </c>
      <c r="B206" s="8">
        <v>0</v>
      </c>
      <c r="C206" s="6">
        <f t="shared" ca="1" si="85"/>
        <v>0.68293450606492001</v>
      </c>
      <c r="D206" s="6">
        <f t="shared" ca="1" si="87"/>
        <v>0.31706549393507999</v>
      </c>
      <c r="E206" s="6" t="str">
        <f t="shared" si="84"/>
        <v>lll</v>
      </c>
      <c r="F206" s="6" t="s">
        <v>160</v>
      </c>
      <c r="G206" s="6" t="s">
        <v>168</v>
      </c>
      <c r="H206" s="6">
        <f t="shared" ca="1" si="88"/>
        <v>103.3</v>
      </c>
      <c r="I206" s="6" t="s">
        <v>170</v>
      </c>
      <c r="J206" s="6">
        <f t="shared" ca="1" si="89"/>
        <v>170.3</v>
      </c>
      <c r="K206" s="18" t="s">
        <v>169</v>
      </c>
      <c r="V206" s="9"/>
      <c r="Z206" s="10"/>
      <c r="AB206" s="7"/>
      <c r="AC206" s="8"/>
      <c r="AD206" s="10"/>
      <c r="AE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BF206" s="10"/>
    </row>
    <row r="207" spans="1:58" x14ac:dyDescent="0.3">
      <c r="A207" t="s">
        <v>248</v>
      </c>
      <c r="B207" s="8">
        <v>0</v>
      </c>
      <c r="C207" s="6">
        <f t="shared" ca="1" si="85"/>
        <v>0.82956935033409851</v>
      </c>
      <c r="D207" s="6">
        <f t="shared" ca="1" si="87"/>
        <v>0.17043064966590149</v>
      </c>
      <c r="E207" s="6" t="str">
        <f t="shared" si="84"/>
        <v>lll</v>
      </c>
      <c r="F207" s="6" t="s">
        <v>160</v>
      </c>
      <c r="G207" s="6" t="s">
        <v>171</v>
      </c>
      <c r="H207" s="6">
        <f t="shared" ca="1" si="88"/>
        <v>118</v>
      </c>
      <c r="I207" s="6" t="s">
        <v>172</v>
      </c>
      <c r="K207" s="18"/>
      <c r="V207" s="9"/>
      <c r="AB207" s="7"/>
      <c r="AC207" s="8"/>
      <c r="AW207" s="9"/>
    </row>
    <row r="208" spans="1:58" x14ac:dyDescent="0.3">
      <c r="A208" t="s">
        <v>248</v>
      </c>
      <c r="B208" s="8">
        <v>0</v>
      </c>
      <c r="C208" s="6">
        <f t="shared" ca="1" si="85"/>
        <v>0.37536397542507716</v>
      </c>
      <c r="D208" s="6">
        <f t="shared" ca="1" si="87"/>
        <v>0.37536397542507716</v>
      </c>
      <c r="E208" s="6" t="str">
        <f t="shared" si="84"/>
        <v>lll</v>
      </c>
      <c r="F208" s="6" t="s">
        <v>160</v>
      </c>
      <c r="G208" s="6" t="s">
        <v>171</v>
      </c>
      <c r="H208" s="6">
        <f t="shared" ca="1" si="88"/>
        <v>72.5</v>
      </c>
      <c r="I208" s="6" t="s">
        <v>172</v>
      </c>
      <c r="V208" s="9"/>
      <c r="AB208" s="7"/>
      <c r="AC208" s="8"/>
      <c r="AW208" s="9"/>
    </row>
    <row r="209" spans="1:58" x14ac:dyDescent="0.3">
      <c r="A209" t="s">
        <v>248</v>
      </c>
      <c r="B209" s="8">
        <v>0</v>
      </c>
      <c r="C209" s="6">
        <f t="shared" ca="1" si="85"/>
        <v>0.94967841122753804</v>
      </c>
      <c r="D209" s="6">
        <f t="shared" ca="1" si="87"/>
        <v>5.0321588772461956E-2</v>
      </c>
      <c r="E209" s="6" t="str">
        <f t="shared" si="84"/>
        <v>lll</v>
      </c>
      <c r="F209" s="6" t="s">
        <v>160</v>
      </c>
      <c r="G209" s="6" t="s">
        <v>171</v>
      </c>
      <c r="H209" s="6">
        <f t="shared" ca="1" si="88"/>
        <v>130</v>
      </c>
      <c r="I209" s="6" t="s">
        <v>172</v>
      </c>
      <c r="V209" s="9"/>
      <c r="AB209" s="7"/>
      <c r="AC209" s="8"/>
      <c r="AW209" s="9"/>
    </row>
    <row r="210" spans="1:58" x14ac:dyDescent="0.3">
      <c r="A210" t="s">
        <v>248</v>
      </c>
      <c r="B210" s="8">
        <v>0</v>
      </c>
      <c r="C210" s="6">
        <f t="shared" ca="1" si="85"/>
        <v>0.51487148406199301</v>
      </c>
      <c r="D210" s="6">
        <f t="shared" ca="1" si="87"/>
        <v>0.51487148406199301</v>
      </c>
      <c r="E210" s="6" t="str">
        <f t="shared" si="84"/>
        <v>lll</v>
      </c>
      <c r="F210" s="6" t="s">
        <v>160</v>
      </c>
      <c r="G210" s="6" t="s">
        <v>173</v>
      </c>
      <c r="H210" s="6">
        <f t="shared" ca="1" si="88"/>
        <v>86.5</v>
      </c>
      <c r="I210" s="6" t="s">
        <v>174</v>
      </c>
      <c r="V210" s="9"/>
      <c r="AB210" s="7"/>
      <c r="AC210" s="8"/>
      <c r="AW210" s="9"/>
    </row>
    <row r="211" spans="1:58" x14ac:dyDescent="0.3">
      <c r="A211" t="s">
        <v>248</v>
      </c>
      <c r="B211" s="8">
        <v>0</v>
      </c>
      <c r="C211" s="6">
        <f t="shared" ca="1" si="85"/>
        <v>8.1950325261386125E-2</v>
      </c>
      <c r="D211" s="6">
        <f t="shared" ca="1" si="87"/>
        <v>0.58195032526138613</v>
      </c>
      <c r="E211" s="6" t="str">
        <f t="shared" si="84"/>
        <v>lll</v>
      </c>
      <c r="F211" s="6" t="s">
        <v>160</v>
      </c>
      <c r="G211" s="6" t="s">
        <v>173</v>
      </c>
      <c r="H211" s="6">
        <f t="shared" ca="1" si="88"/>
        <v>43.2</v>
      </c>
      <c r="I211" s="6" t="s">
        <v>174</v>
      </c>
      <c r="V211" s="9"/>
      <c r="AB211" s="7"/>
      <c r="AC211" s="8"/>
      <c r="AW211" s="9"/>
    </row>
    <row r="212" spans="1:58" x14ac:dyDescent="0.3">
      <c r="A212" t="s">
        <v>248</v>
      </c>
      <c r="B212" s="8">
        <v>0</v>
      </c>
      <c r="C212" s="6">
        <f t="shared" ca="1" si="85"/>
        <v>0.50075247947664747</v>
      </c>
      <c r="D212" s="6">
        <f t="shared" ca="1" si="87"/>
        <v>0.50075247947664747</v>
      </c>
      <c r="E212" s="6" t="str">
        <f t="shared" si="84"/>
        <v>lll</v>
      </c>
      <c r="F212" s="6" t="s">
        <v>160</v>
      </c>
      <c r="G212" s="6" t="s">
        <v>173</v>
      </c>
      <c r="H212" s="6">
        <f t="shared" ca="1" si="88"/>
        <v>85.1</v>
      </c>
      <c r="I212" s="6" t="s">
        <v>174</v>
      </c>
      <c r="V212" s="9"/>
      <c r="AB212" s="7"/>
      <c r="AC212" s="8"/>
      <c r="AW212" s="9"/>
    </row>
    <row r="213" spans="1:58" x14ac:dyDescent="0.3">
      <c r="A213" t="s">
        <v>215</v>
      </c>
      <c r="B213" s="8">
        <v>0</v>
      </c>
      <c r="C213" s="8"/>
      <c r="E213" s="6" t="str">
        <f t="shared" si="84"/>
        <v>\end{enumerate}  \section*{Cuenta:  20211900128  }\begin{enumerate}</v>
      </c>
      <c r="V213" s="9"/>
      <c r="AB213" s="7"/>
      <c r="AC213" s="8"/>
      <c r="AW213" s="9"/>
    </row>
    <row r="214" spans="1:58" x14ac:dyDescent="0.3">
      <c r="A214" t="s">
        <v>248</v>
      </c>
      <c r="B214" s="8">
        <v>0</v>
      </c>
      <c r="C214" s="6">
        <f t="shared" ref="C214" ca="1" si="90">RAND()</f>
        <v>0.94836579700465407</v>
      </c>
      <c r="D214" s="6">
        <f t="shared" ref="D214:D222" ca="1" si="91">IF(C214&gt;0.1,      IF(C214&lt;0.6,C214,ABS(1-C214)),C214+0.5)</f>
        <v>5.1634202995345935E-2</v>
      </c>
      <c r="E214" s="6" t="str">
        <f t="shared" si="84"/>
        <v>lll</v>
      </c>
      <c r="F214" s="6" t="s">
        <v>160</v>
      </c>
      <c r="G214" s="6" t="s">
        <v>168</v>
      </c>
      <c r="H214" s="6">
        <f t="shared" ref="H214:H222" ca="1" si="92">ROUND(C214*100+35,1)</f>
        <v>129.80000000000001</v>
      </c>
      <c r="I214" s="6" t="s">
        <v>170</v>
      </c>
      <c r="J214" s="6">
        <f t="shared" ref="J214:J216" ca="1" si="93">H214+ROUND(D214*100+35,0)</f>
        <v>169.8</v>
      </c>
      <c r="K214" s="18" t="s">
        <v>169</v>
      </c>
      <c r="V214" s="9"/>
      <c r="AB214" s="7"/>
      <c r="AC214" s="8"/>
      <c r="AW214" s="9"/>
    </row>
    <row r="215" spans="1:58" x14ac:dyDescent="0.3">
      <c r="A215" t="s">
        <v>248</v>
      </c>
      <c r="B215" s="8">
        <v>0</v>
      </c>
      <c r="C215" s="6">
        <f t="shared" ca="1" si="85"/>
        <v>0.54831628723285852</v>
      </c>
      <c r="D215" s="6">
        <f t="shared" ca="1" si="91"/>
        <v>0.54831628723285852</v>
      </c>
      <c r="E215" s="6" t="str">
        <f t="shared" si="84"/>
        <v>lll</v>
      </c>
      <c r="F215" s="6" t="s">
        <v>160</v>
      </c>
      <c r="G215" s="6" t="s">
        <v>168</v>
      </c>
      <c r="H215" s="6">
        <f t="shared" ca="1" si="92"/>
        <v>89.8</v>
      </c>
      <c r="I215" s="6" t="s">
        <v>170</v>
      </c>
      <c r="J215" s="6">
        <f t="shared" ca="1" si="93"/>
        <v>179.8</v>
      </c>
      <c r="K215" s="18" t="s">
        <v>169</v>
      </c>
      <c r="V215" s="9"/>
      <c r="AB215" s="7"/>
      <c r="AC215" s="8"/>
      <c r="AW215" s="9"/>
    </row>
    <row r="216" spans="1:58" x14ac:dyDescent="0.3">
      <c r="A216" t="s">
        <v>248</v>
      </c>
      <c r="B216" s="8">
        <v>0</v>
      </c>
      <c r="C216" s="6">
        <f t="shared" ca="1" si="85"/>
        <v>0.28567781628454436</v>
      </c>
      <c r="D216" s="6">
        <f t="shared" ca="1" si="91"/>
        <v>0.28567781628454436</v>
      </c>
      <c r="E216" s="6" t="str">
        <f t="shared" si="84"/>
        <v>lll</v>
      </c>
      <c r="F216" s="6" t="s">
        <v>160</v>
      </c>
      <c r="G216" s="6" t="s">
        <v>168</v>
      </c>
      <c r="H216" s="6">
        <f t="shared" ca="1" si="92"/>
        <v>63.6</v>
      </c>
      <c r="I216" s="6" t="s">
        <v>170</v>
      </c>
      <c r="J216" s="6">
        <f t="shared" ca="1" si="93"/>
        <v>127.6</v>
      </c>
      <c r="K216" s="18" t="s">
        <v>169</v>
      </c>
      <c r="N216" s="10"/>
      <c r="O216" s="10"/>
      <c r="P216" s="10"/>
      <c r="Q216" s="10"/>
      <c r="R216" s="10"/>
      <c r="S216" s="10"/>
      <c r="T216" s="10"/>
      <c r="U216" s="10"/>
      <c r="V216" s="11"/>
      <c r="W216" s="10"/>
      <c r="X216" s="10"/>
      <c r="Y216" s="10"/>
      <c r="AB216" s="7"/>
      <c r="AC216" s="8"/>
      <c r="AW216" s="9"/>
    </row>
    <row r="217" spans="1:58" x14ac:dyDescent="0.3">
      <c r="A217" t="s">
        <v>248</v>
      </c>
      <c r="B217" s="8">
        <v>0</v>
      </c>
      <c r="C217" s="6">
        <f t="shared" ca="1" si="85"/>
        <v>0.53864100650792957</v>
      </c>
      <c r="D217" s="6">
        <f t="shared" ca="1" si="91"/>
        <v>0.53864100650792957</v>
      </c>
      <c r="E217" s="6" t="str">
        <f t="shared" si="84"/>
        <v>lll</v>
      </c>
      <c r="F217" s="6" t="s">
        <v>160</v>
      </c>
      <c r="G217" s="6" t="s">
        <v>171</v>
      </c>
      <c r="H217" s="6">
        <f t="shared" ca="1" si="92"/>
        <v>88.9</v>
      </c>
      <c r="I217" s="6" t="s">
        <v>172</v>
      </c>
      <c r="K217" s="18"/>
      <c r="V217" s="9"/>
      <c r="Z217" s="10"/>
      <c r="AB217" s="7"/>
      <c r="AC217" s="8"/>
      <c r="AD217" s="10"/>
      <c r="AE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1"/>
      <c r="AX217" s="10"/>
      <c r="AY217" s="10"/>
      <c r="BB217" s="10"/>
      <c r="BF217" s="10"/>
    </row>
    <row r="218" spans="1:58" x14ac:dyDescent="0.3">
      <c r="A218" t="s">
        <v>248</v>
      </c>
      <c r="B218" s="8">
        <v>0</v>
      </c>
      <c r="C218" s="6">
        <f t="shared" ca="1" si="85"/>
        <v>1.1910776432515591E-2</v>
      </c>
      <c r="D218" s="6">
        <f t="shared" ca="1" si="91"/>
        <v>0.51191077643251559</v>
      </c>
      <c r="E218" s="6" t="str">
        <f t="shared" si="84"/>
        <v>lll</v>
      </c>
      <c r="F218" s="6" t="s">
        <v>160</v>
      </c>
      <c r="G218" s="6" t="s">
        <v>171</v>
      </c>
      <c r="H218" s="6">
        <f t="shared" ca="1" si="92"/>
        <v>36.200000000000003</v>
      </c>
      <c r="I218" s="6" t="s">
        <v>172</v>
      </c>
      <c r="V218" s="9"/>
      <c r="AB218" s="7"/>
      <c r="AC218" s="8"/>
      <c r="AW218" s="9"/>
    </row>
    <row r="219" spans="1:58" x14ac:dyDescent="0.3">
      <c r="A219" t="s">
        <v>248</v>
      </c>
      <c r="B219" s="8">
        <v>0</v>
      </c>
      <c r="C219" s="6">
        <f t="shared" ca="1" si="85"/>
        <v>0.49513681791817887</v>
      </c>
      <c r="D219" s="6">
        <f t="shared" ca="1" si="91"/>
        <v>0.49513681791817887</v>
      </c>
      <c r="E219" s="6" t="str">
        <f t="shared" si="84"/>
        <v>lll</v>
      </c>
      <c r="F219" s="6" t="s">
        <v>160</v>
      </c>
      <c r="G219" s="6" t="s">
        <v>171</v>
      </c>
      <c r="H219" s="6">
        <f t="shared" ca="1" si="92"/>
        <v>84.5</v>
      </c>
      <c r="I219" s="6" t="s">
        <v>172</v>
      </c>
      <c r="V219" s="9"/>
      <c r="AB219" s="7"/>
      <c r="AC219" s="8"/>
      <c r="AW219" s="9"/>
    </row>
    <row r="220" spans="1:58" x14ac:dyDescent="0.3">
      <c r="A220" t="s">
        <v>248</v>
      </c>
      <c r="B220" s="8">
        <v>0</v>
      </c>
      <c r="C220" s="6">
        <f t="shared" ca="1" si="85"/>
        <v>0.82603089984207301</v>
      </c>
      <c r="D220" s="6">
        <f t="shared" ca="1" si="91"/>
        <v>0.17396910015792699</v>
      </c>
      <c r="E220" s="6" t="str">
        <f t="shared" si="84"/>
        <v>lll</v>
      </c>
      <c r="F220" s="6" t="s">
        <v>160</v>
      </c>
      <c r="G220" s="6" t="s">
        <v>173</v>
      </c>
      <c r="H220" s="6">
        <f t="shared" ca="1" si="92"/>
        <v>117.6</v>
      </c>
      <c r="I220" s="6" t="s">
        <v>174</v>
      </c>
      <c r="V220" s="9"/>
      <c r="AB220" s="7"/>
      <c r="AC220" s="8"/>
      <c r="AW220" s="9"/>
    </row>
    <row r="221" spans="1:58" x14ac:dyDescent="0.3">
      <c r="A221" t="s">
        <v>248</v>
      </c>
      <c r="B221" s="8">
        <v>0</v>
      </c>
      <c r="C221" s="6">
        <f t="shared" ca="1" si="85"/>
        <v>4.4083734551039422E-2</v>
      </c>
      <c r="D221" s="6">
        <f t="shared" ca="1" si="91"/>
        <v>0.54408373455103942</v>
      </c>
      <c r="E221" s="6" t="str">
        <f t="shared" si="84"/>
        <v>lll</v>
      </c>
      <c r="F221" s="6" t="s">
        <v>160</v>
      </c>
      <c r="G221" s="6" t="s">
        <v>173</v>
      </c>
      <c r="H221" s="6">
        <f t="shared" ca="1" si="92"/>
        <v>39.4</v>
      </c>
      <c r="I221" s="6" t="s">
        <v>174</v>
      </c>
      <c r="AB221" s="7"/>
      <c r="AC221" s="8"/>
      <c r="AW221" s="9"/>
    </row>
    <row r="222" spans="1:58" x14ac:dyDescent="0.3">
      <c r="A222" t="s">
        <v>248</v>
      </c>
      <c r="B222" s="8">
        <v>0</v>
      </c>
      <c r="C222" s="6">
        <f t="shared" ca="1" si="85"/>
        <v>0.79158741200250293</v>
      </c>
      <c r="D222" s="6">
        <f t="shared" ca="1" si="91"/>
        <v>0.20841258799749707</v>
      </c>
      <c r="E222" s="6" t="str">
        <f t="shared" si="84"/>
        <v>lll</v>
      </c>
      <c r="F222" s="6" t="s">
        <v>160</v>
      </c>
      <c r="G222" s="6" t="s">
        <v>173</v>
      </c>
      <c r="H222" s="6">
        <f t="shared" ca="1" si="92"/>
        <v>114.2</v>
      </c>
      <c r="I222" s="6" t="s">
        <v>174</v>
      </c>
      <c r="V222" s="9"/>
      <c r="AB222" s="7"/>
      <c r="AC222" s="8"/>
      <c r="AW222" s="9"/>
    </row>
    <row r="223" spans="1:58" x14ac:dyDescent="0.3">
      <c r="A223" t="s">
        <v>216</v>
      </c>
      <c r="B223" s="8">
        <v>0</v>
      </c>
      <c r="C223" s="8"/>
      <c r="E223" s="6" t="str">
        <f t="shared" si="84"/>
        <v>\end{enumerate}  \section*{Cuenta:  20211900207  }\begin{enumerate}</v>
      </c>
      <c r="V223" s="9"/>
      <c r="AB223" s="7"/>
      <c r="AC223" s="8"/>
      <c r="AW223" s="9"/>
    </row>
    <row r="224" spans="1:58" x14ac:dyDescent="0.3">
      <c r="A224" t="s">
        <v>248</v>
      </c>
      <c r="B224" s="8">
        <v>0</v>
      </c>
      <c r="C224" s="6">
        <f t="shared" ref="C224" ca="1" si="94">RAND()</f>
        <v>0.23972767596357614</v>
      </c>
      <c r="D224" s="6">
        <f t="shared" ref="D224:D232" ca="1" si="95">IF(C224&gt;0.1,      IF(C224&lt;0.6,C224,ABS(1-C224)),C224+0.5)</f>
        <v>0.23972767596357614</v>
      </c>
      <c r="E224" s="6" t="str">
        <f t="shared" si="84"/>
        <v>lll</v>
      </c>
      <c r="F224" s="6" t="s">
        <v>160</v>
      </c>
      <c r="G224" s="6" t="s">
        <v>168</v>
      </c>
      <c r="H224" s="6">
        <f t="shared" ref="H224:H232" ca="1" si="96">ROUND(C224*100+35,1)</f>
        <v>59</v>
      </c>
      <c r="I224" s="6" t="s">
        <v>170</v>
      </c>
      <c r="J224" s="6">
        <f t="shared" ref="J224:J226" ca="1" si="97">H224+ROUND(D224*100+35,0)</f>
        <v>118</v>
      </c>
      <c r="K224" s="18" t="s">
        <v>169</v>
      </c>
      <c r="V224" s="9"/>
      <c r="AB224" s="7"/>
      <c r="AC224" s="8"/>
      <c r="AW224" s="9"/>
    </row>
    <row r="225" spans="1:58" x14ac:dyDescent="0.3">
      <c r="A225" t="s">
        <v>248</v>
      </c>
      <c r="B225" s="8">
        <v>0</v>
      </c>
      <c r="C225" s="6">
        <f t="shared" ca="1" si="85"/>
        <v>0.16750841679638362</v>
      </c>
      <c r="D225" s="6">
        <f t="shared" ca="1" si="95"/>
        <v>0.16750841679638362</v>
      </c>
      <c r="E225" s="6" t="str">
        <f t="shared" si="84"/>
        <v>lll</v>
      </c>
      <c r="F225" s="6" t="s">
        <v>160</v>
      </c>
      <c r="G225" s="6" t="s">
        <v>168</v>
      </c>
      <c r="H225" s="6">
        <f t="shared" ca="1" si="96"/>
        <v>51.8</v>
      </c>
      <c r="I225" s="6" t="s">
        <v>170</v>
      </c>
      <c r="J225" s="6">
        <f t="shared" ca="1" si="97"/>
        <v>103.8</v>
      </c>
      <c r="K225" s="18" t="s">
        <v>169</v>
      </c>
      <c r="V225" s="9"/>
      <c r="AB225" s="7"/>
      <c r="AC225" s="8"/>
      <c r="AW225" s="9"/>
    </row>
    <row r="226" spans="1:58" x14ac:dyDescent="0.3">
      <c r="A226" t="s">
        <v>248</v>
      </c>
      <c r="B226" s="8">
        <v>0</v>
      </c>
      <c r="C226" s="6">
        <f t="shared" ca="1" si="85"/>
        <v>0.14398391073062167</v>
      </c>
      <c r="D226" s="6">
        <f t="shared" ca="1" si="95"/>
        <v>0.14398391073062167</v>
      </c>
      <c r="E226" s="6" t="str">
        <f t="shared" si="84"/>
        <v>lll</v>
      </c>
      <c r="F226" s="6" t="s">
        <v>160</v>
      </c>
      <c r="G226" s="6" t="s">
        <v>168</v>
      </c>
      <c r="H226" s="6">
        <f t="shared" ca="1" si="96"/>
        <v>49.4</v>
      </c>
      <c r="I226" s="6" t="s">
        <v>170</v>
      </c>
      <c r="J226" s="6">
        <f t="shared" ca="1" si="97"/>
        <v>98.4</v>
      </c>
      <c r="K226" s="18" t="s">
        <v>169</v>
      </c>
      <c r="V226" s="9"/>
      <c r="AB226" s="7"/>
      <c r="AC226" s="8"/>
      <c r="AW226" s="9"/>
    </row>
    <row r="227" spans="1:58" x14ac:dyDescent="0.3">
      <c r="A227" t="s">
        <v>248</v>
      </c>
      <c r="B227" s="8">
        <v>0</v>
      </c>
      <c r="C227" s="6">
        <f t="shared" ca="1" si="85"/>
        <v>0.24825941259016715</v>
      </c>
      <c r="D227" s="6">
        <f t="shared" ca="1" si="95"/>
        <v>0.24825941259016715</v>
      </c>
      <c r="E227" s="6" t="str">
        <f t="shared" si="84"/>
        <v>lll</v>
      </c>
      <c r="F227" s="6" t="s">
        <v>160</v>
      </c>
      <c r="G227" s="6" t="s">
        <v>171</v>
      </c>
      <c r="H227" s="6">
        <f t="shared" ca="1" si="96"/>
        <v>59.8</v>
      </c>
      <c r="I227" s="6" t="s">
        <v>172</v>
      </c>
      <c r="K227" s="18"/>
      <c r="V227" s="9"/>
      <c r="AB227" s="7"/>
      <c r="AC227" s="8"/>
      <c r="AW227" s="9"/>
    </row>
    <row r="228" spans="1:58" x14ac:dyDescent="0.3">
      <c r="A228" t="s">
        <v>248</v>
      </c>
      <c r="B228" s="8">
        <v>0</v>
      </c>
      <c r="C228" s="6">
        <f t="shared" ca="1" si="85"/>
        <v>0.24136961048234917</v>
      </c>
      <c r="D228" s="6">
        <f t="shared" ca="1" si="95"/>
        <v>0.24136961048234917</v>
      </c>
      <c r="E228" s="6" t="str">
        <f t="shared" si="84"/>
        <v>lll</v>
      </c>
      <c r="F228" s="6" t="s">
        <v>160</v>
      </c>
      <c r="G228" s="6" t="s">
        <v>171</v>
      </c>
      <c r="H228" s="6">
        <f t="shared" ca="1" si="96"/>
        <v>59.1</v>
      </c>
      <c r="I228" s="6" t="s">
        <v>172</v>
      </c>
      <c r="V228" s="9"/>
      <c r="Z228" s="10"/>
      <c r="AB228" s="7"/>
      <c r="AC228" s="8"/>
      <c r="AD228" s="10"/>
      <c r="AE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1"/>
      <c r="AX228" s="10"/>
      <c r="AY228" s="10"/>
      <c r="BB228" s="10"/>
    </row>
    <row r="229" spans="1:58" x14ac:dyDescent="0.3">
      <c r="A229" t="s">
        <v>248</v>
      </c>
      <c r="B229" s="8">
        <v>0</v>
      </c>
      <c r="C229" s="6">
        <f t="shared" ca="1" si="85"/>
        <v>0.7581538261980475</v>
      </c>
      <c r="D229" s="6">
        <f t="shared" ca="1" si="95"/>
        <v>0.2418461738019525</v>
      </c>
      <c r="E229" s="6" t="str">
        <f t="shared" si="84"/>
        <v>lll</v>
      </c>
      <c r="F229" s="6" t="s">
        <v>160</v>
      </c>
      <c r="G229" s="6" t="s">
        <v>171</v>
      </c>
      <c r="H229" s="6">
        <f t="shared" ca="1" si="96"/>
        <v>110.8</v>
      </c>
      <c r="I229" s="6" t="s">
        <v>172</v>
      </c>
      <c r="V229" s="9"/>
      <c r="AB229" s="7"/>
      <c r="AC229" s="8"/>
      <c r="AW229" s="9"/>
    </row>
    <row r="230" spans="1:58" x14ac:dyDescent="0.3">
      <c r="A230" t="s">
        <v>248</v>
      </c>
      <c r="B230" s="8">
        <v>0</v>
      </c>
      <c r="C230" s="6">
        <f t="shared" ca="1" si="85"/>
        <v>0.82893178681606183</v>
      </c>
      <c r="D230" s="6">
        <f t="shared" ca="1" si="95"/>
        <v>0.17106821318393817</v>
      </c>
      <c r="E230" s="6" t="str">
        <f t="shared" si="84"/>
        <v>lll</v>
      </c>
      <c r="F230" s="6" t="s">
        <v>160</v>
      </c>
      <c r="G230" s="6" t="s">
        <v>173</v>
      </c>
      <c r="H230" s="6">
        <f t="shared" ca="1" si="96"/>
        <v>117.9</v>
      </c>
      <c r="I230" s="6" t="s">
        <v>174</v>
      </c>
      <c r="V230" s="9"/>
      <c r="AB230" s="7"/>
      <c r="AC230" s="8"/>
      <c r="AW230" s="9"/>
    </row>
    <row r="231" spans="1:58" x14ac:dyDescent="0.3">
      <c r="A231" t="s">
        <v>248</v>
      </c>
      <c r="B231" s="8">
        <v>0</v>
      </c>
      <c r="C231" s="6">
        <f t="shared" ca="1" si="85"/>
        <v>0.58717877410013442</v>
      </c>
      <c r="D231" s="6">
        <f t="shared" ca="1" si="95"/>
        <v>0.58717877410013442</v>
      </c>
      <c r="E231" s="6" t="str">
        <f t="shared" si="84"/>
        <v>lll</v>
      </c>
      <c r="F231" s="6" t="s">
        <v>160</v>
      </c>
      <c r="G231" s="6" t="s">
        <v>173</v>
      </c>
      <c r="H231" s="6">
        <f t="shared" ca="1" si="96"/>
        <v>93.7</v>
      </c>
      <c r="I231" s="6" t="s">
        <v>174</v>
      </c>
      <c r="V231" s="9"/>
      <c r="AB231" s="7"/>
      <c r="AC231" s="8"/>
      <c r="AW231" s="9"/>
    </row>
    <row r="232" spans="1:58" x14ac:dyDescent="0.3">
      <c r="A232" t="s">
        <v>248</v>
      </c>
      <c r="B232" s="8">
        <v>0</v>
      </c>
      <c r="C232" s="6">
        <f t="shared" ca="1" si="85"/>
        <v>0.78117598056072268</v>
      </c>
      <c r="D232" s="6">
        <f t="shared" ca="1" si="95"/>
        <v>0.21882401943927732</v>
      </c>
      <c r="E232" s="6" t="str">
        <f t="shared" si="84"/>
        <v>lll</v>
      </c>
      <c r="F232" s="6" t="s">
        <v>160</v>
      </c>
      <c r="G232" s="6" t="s">
        <v>173</v>
      </c>
      <c r="H232" s="6">
        <f t="shared" ca="1" si="96"/>
        <v>113.1</v>
      </c>
      <c r="I232" s="6" t="s">
        <v>174</v>
      </c>
      <c r="N232" s="10"/>
      <c r="O232" s="10"/>
      <c r="P232" s="10"/>
      <c r="Q232" s="10"/>
      <c r="R232" s="10"/>
      <c r="S232" s="10"/>
      <c r="T232" s="10"/>
      <c r="U232" s="10"/>
      <c r="V232" s="11"/>
      <c r="W232" s="10"/>
      <c r="X232" s="10"/>
      <c r="Y232" s="10"/>
      <c r="AB232" s="7"/>
      <c r="AC232" s="8"/>
      <c r="AW232" s="9"/>
    </row>
    <row r="233" spans="1:58" x14ac:dyDescent="0.3">
      <c r="A233" t="s">
        <v>217</v>
      </c>
      <c r="B233" s="8">
        <v>0</v>
      </c>
      <c r="C233" s="8"/>
      <c r="E233" s="6" t="str">
        <f t="shared" si="84"/>
        <v>\end{enumerate}  \section*{Cuenta:  20211900235  }\begin{enumerate}</v>
      </c>
      <c r="V233" s="9"/>
      <c r="AB233" s="7"/>
      <c r="AC233" s="8"/>
      <c r="AW233" s="9"/>
    </row>
    <row r="234" spans="1:58" x14ac:dyDescent="0.3">
      <c r="A234" t="s">
        <v>248</v>
      </c>
      <c r="B234" s="8">
        <v>0</v>
      </c>
      <c r="C234" s="6">
        <f t="shared" ref="C234" ca="1" si="98">RAND()</f>
        <v>8.1251012360878949E-2</v>
      </c>
      <c r="D234" s="6">
        <f t="shared" ref="D234:D242" ca="1" si="99">IF(C234&gt;0.1,      IF(C234&lt;0.6,C234,ABS(1-C234)),C234+0.5)</f>
        <v>0.58125101236087895</v>
      </c>
      <c r="E234" s="6" t="str">
        <f t="shared" si="84"/>
        <v>lll</v>
      </c>
      <c r="F234" s="6" t="s">
        <v>160</v>
      </c>
      <c r="G234" s="6" t="s">
        <v>168</v>
      </c>
      <c r="H234" s="6">
        <f t="shared" ref="H234:H242" ca="1" si="100">ROUND(C234*100+35,1)</f>
        <v>43.1</v>
      </c>
      <c r="I234" s="6" t="s">
        <v>170</v>
      </c>
      <c r="J234" s="6">
        <f t="shared" ref="J234:J236" ca="1" si="101">H234+ROUND(D234*100+35,0)</f>
        <v>136.1</v>
      </c>
      <c r="K234" s="18" t="s">
        <v>169</v>
      </c>
      <c r="V234" s="9"/>
      <c r="AB234" s="7"/>
      <c r="AC234" s="8"/>
      <c r="AW234" s="9"/>
    </row>
    <row r="235" spans="1:58" x14ac:dyDescent="0.3">
      <c r="A235" t="s">
        <v>248</v>
      </c>
      <c r="B235" s="8">
        <v>0</v>
      </c>
      <c r="C235" s="6">
        <f t="shared" ca="1" si="85"/>
        <v>0.13635305526729291</v>
      </c>
      <c r="D235" s="6">
        <f t="shared" ca="1" si="99"/>
        <v>0.13635305526729291</v>
      </c>
      <c r="E235" s="6" t="str">
        <f t="shared" si="84"/>
        <v>lll</v>
      </c>
      <c r="F235" s="6" t="s">
        <v>160</v>
      </c>
      <c r="G235" s="6" t="s">
        <v>168</v>
      </c>
      <c r="H235" s="6">
        <f t="shared" ca="1" si="100"/>
        <v>48.6</v>
      </c>
      <c r="I235" s="6" t="s">
        <v>170</v>
      </c>
      <c r="J235" s="6">
        <f t="shared" ca="1" si="101"/>
        <v>97.6</v>
      </c>
      <c r="K235" s="18" t="s">
        <v>169</v>
      </c>
      <c r="V235" s="9"/>
      <c r="AB235" s="7"/>
      <c r="AC235" s="8"/>
      <c r="AW235" s="9"/>
    </row>
    <row r="236" spans="1:58" x14ac:dyDescent="0.3">
      <c r="A236" t="s">
        <v>248</v>
      </c>
      <c r="B236" s="8">
        <v>0</v>
      </c>
      <c r="C236" s="6">
        <f t="shared" ca="1" si="85"/>
        <v>0.80418890590346115</v>
      </c>
      <c r="D236" s="6">
        <f t="shared" ca="1" si="99"/>
        <v>0.19581109409653885</v>
      </c>
      <c r="E236" s="6" t="str">
        <f t="shared" si="84"/>
        <v>lll</v>
      </c>
      <c r="F236" s="6" t="s">
        <v>160</v>
      </c>
      <c r="G236" s="6" t="s">
        <v>168</v>
      </c>
      <c r="H236" s="6">
        <f t="shared" ca="1" si="100"/>
        <v>115.4</v>
      </c>
      <c r="I236" s="6" t="s">
        <v>170</v>
      </c>
      <c r="J236" s="6">
        <f t="shared" ca="1" si="101"/>
        <v>170.4</v>
      </c>
      <c r="K236" s="18" t="s">
        <v>169</v>
      </c>
      <c r="V236" s="9"/>
      <c r="AB236" s="7"/>
      <c r="AC236" s="8"/>
      <c r="AW236" s="9"/>
    </row>
    <row r="237" spans="1:58" x14ac:dyDescent="0.3">
      <c r="A237" t="s">
        <v>248</v>
      </c>
      <c r="B237" s="8">
        <v>0</v>
      </c>
      <c r="C237" s="6">
        <f t="shared" ca="1" si="85"/>
        <v>2.3123932272933856E-2</v>
      </c>
      <c r="D237" s="6">
        <f t="shared" ca="1" si="99"/>
        <v>0.52312393227293386</v>
      </c>
      <c r="E237" s="6" t="str">
        <f t="shared" si="84"/>
        <v>lll</v>
      </c>
      <c r="F237" s="6" t="s">
        <v>160</v>
      </c>
      <c r="G237" s="6" t="s">
        <v>171</v>
      </c>
      <c r="H237" s="6">
        <f t="shared" ca="1" si="100"/>
        <v>37.299999999999997</v>
      </c>
      <c r="I237" s="6" t="s">
        <v>172</v>
      </c>
      <c r="K237" s="18"/>
      <c r="AB237" s="7"/>
      <c r="AC237" s="8"/>
      <c r="AW237" s="9"/>
    </row>
    <row r="238" spans="1:58" x14ac:dyDescent="0.3">
      <c r="A238" t="s">
        <v>248</v>
      </c>
      <c r="B238" s="8">
        <v>0</v>
      </c>
      <c r="C238" s="6">
        <f t="shared" ca="1" si="85"/>
        <v>0.87765769069299415</v>
      </c>
      <c r="D238" s="6">
        <f t="shared" ca="1" si="99"/>
        <v>0.12234230930700585</v>
      </c>
      <c r="E238" s="6" t="str">
        <f t="shared" si="84"/>
        <v>lll</v>
      </c>
      <c r="F238" s="6" t="s">
        <v>160</v>
      </c>
      <c r="G238" s="6" t="s">
        <v>171</v>
      </c>
      <c r="H238" s="6">
        <f t="shared" ca="1" si="100"/>
        <v>122.8</v>
      </c>
      <c r="I238" s="6" t="s">
        <v>172</v>
      </c>
      <c r="V238" s="9"/>
      <c r="AB238" s="7"/>
      <c r="AC238" s="8"/>
      <c r="AW238" s="9"/>
    </row>
    <row r="239" spans="1:58" x14ac:dyDescent="0.3">
      <c r="A239" t="s">
        <v>248</v>
      </c>
      <c r="B239" s="8">
        <v>0</v>
      </c>
      <c r="C239" s="6">
        <f t="shared" ca="1" si="85"/>
        <v>0.39410640137593644</v>
      </c>
      <c r="D239" s="6">
        <f t="shared" ca="1" si="99"/>
        <v>0.39410640137593644</v>
      </c>
      <c r="E239" s="6" t="str">
        <f t="shared" si="84"/>
        <v>lll</v>
      </c>
      <c r="F239" s="6" t="s">
        <v>160</v>
      </c>
      <c r="G239" s="6" t="s">
        <v>171</v>
      </c>
      <c r="H239" s="6">
        <f t="shared" ca="1" si="100"/>
        <v>74.400000000000006</v>
      </c>
      <c r="I239" s="6" t="s">
        <v>172</v>
      </c>
      <c r="V239" s="9"/>
      <c r="Z239" s="10"/>
      <c r="AB239" s="7"/>
      <c r="AC239" s="8"/>
      <c r="AD239" s="10"/>
      <c r="AE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1"/>
      <c r="AX239" s="10"/>
      <c r="AY239" s="10"/>
      <c r="BB239" s="10"/>
      <c r="BF239" s="10"/>
    </row>
    <row r="240" spans="1:58" x14ac:dyDescent="0.3">
      <c r="A240" t="s">
        <v>248</v>
      </c>
      <c r="B240" s="8">
        <v>0</v>
      </c>
      <c r="C240" s="6">
        <f t="shared" ca="1" si="85"/>
        <v>8.8914096420553812E-2</v>
      </c>
      <c r="D240" s="6">
        <f t="shared" ca="1" si="99"/>
        <v>0.58891409642055381</v>
      </c>
      <c r="E240" s="6" t="str">
        <f t="shared" si="84"/>
        <v>lll</v>
      </c>
      <c r="F240" s="6" t="s">
        <v>160</v>
      </c>
      <c r="G240" s="6" t="s">
        <v>173</v>
      </c>
      <c r="H240" s="6">
        <f t="shared" ca="1" si="100"/>
        <v>43.9</v>
      </c>
      <c r="I240" s="6" t="s">
        <v>174</v>
      </c>
      <c r="V240" s="9"/>
      <c r="AB240" s="7"/>
      <c r="AC240" s="8"/>
      <c r="AW240" s="9"/>
    </row>
    <row r="241" spans="1:58" x14ac:dyDescent="0.3">
      <c r="A241" t="s">
        <v>248</v>
      </c>
      <c r="B241" s="8">
        <v>0</v>
      </c>
      <c r="C241" s="6">
        <f t="shared" ca="1" si="85"/>
        <v>0.38625743248358146</v>
      </c>
      <c r="D241" s="6">
        <f t="shared" ca="1" si="99"/>
        <v>0.38625743248358146</v>
      </c>
      <c r="E241" s="6" t="str">
        <f t="shared" si="84"/>
        <v>lll</v>
      </c>
      <c r="F241" s="6" t="s">
        <v>160</v>
      </c>
      <c r="G241" s="6" t="s">
        <v>173</v>
      </c>
      <c r="H241" s="6">
        <f t="shared" ca="1" si="100"/>
        <v>73.599999999999994</v>
      </c>
      <c r="I241" s="6" t="s">
        <v>174</v>
      </c>
      <c r="V241" s="9"/>
      <c r="AB241" s="7"/>
      <c r="AC241" s="8"/>
      <c r="AW241" s="9"/>
    </row>
    <row r="242" spans="1:58" x14ac:dyDescent="0.3">
      <c r="A242" t="s">
        <v>248</v>
      </c>
      <c r="B242" s="8">
        <v>0</v>
      </c>
      <c r="C242" s="6">
        <f t="shared" ca="1" si="85"/>
        <v>0.41606033424236555</v>
      </c>
      <c r="D242" s="6">
        <f t="shared" ca="1" si="99"/>
        <v>0.41606033424236555</v>
      </c>
      <c r="E242" s="6" t="str">
        <f t="shared" si="84"/>
        <v>lll</v>
      </c>
      <c r="F242" s="6" t="s">
        <v>160</v>
      </c>
      <c r="G242" s="6" t="s">
        <v>173</v>
      </c>
      <c r="H242" s="6">
        <f t="shared" ca="1" si="100"/>
        <v>76.599999999999994</v>
      </c>
      <c r="I242" s="6" t="s">
        <v>174</v>
      </c>
      <c r="V242" s="9"/>
      <c r="AB242" s="7"/>
      <c r="AC242" s="8"/>
      <c r="AW242" s="9"/>
    </row>
    <row r="243" spans="1:58" x14ac:dyDescent="0.3">
      <c r="A243" t="s">
        <v>218</v>
      </c>
      <c r="B243" s="8">
        <v>0</v>
      </c>
      <c r="C243" s="8"/>
      <c r="E243" s="6" t="str">
        <f t="shared" si="84"/>
        <v>\end{enumerate}  \section*{Cuenta:  20211900265  }\begin{enumerate}</v>
      </c>
      <c r="V243" s="9"/>
      <c r="AB243" s="7"/>
      <c r="AC243" s="8"/>
      <c r="AW243" s="9"/>
    </row>
    <row r="244" spans="1:58" x14ac:dyDescent="0.3">
      <c r="A244" t="s">
        <v>248</v>
      </c>
      <c r="B244" s="8">
        <v>0</v>
      </c>
      <c r="C244" s="6">
        <f t="shared" ref="C244" ca="1" si="102">RAND()</f>
        <v>0.62440578723173168</v>
      </c>
      <c r="D244" s="6">
        <f t="shared" ref="D244:D252" ca="1" si="103">IF(C244&gt;0.1,      IF(C244&lt;0.6,C244,ABS(1-C244)),C244+0.5)</f>
        <v>0.37559421276826832</v>
      </c>
      <c r="E244" s="6" t="str">
        <f t="shared" si="84"/>
        <v>lll</v>
      </c>
      <c r="F244" s="6" t="s">
        <v>160</v>
      </c>
      <c r="G244" s="6" t="s">
        <v>168</v>
      </c>
      <c r="H244" s="6">
        <f t="shared" ref="H244:H252" ca="1" si="104">ROUND(C244*100+35,1)</f>
        <v>97.4</v>
      </c>
      <c r="I244" s="6" t="s">
        <v>170</v>
      </c>
      <c r="J244" s="6">
        <f t="shared" ref="J244:J246" ca="1" si="105">H244+ROUND(D244*100+35,0)</f>
        <v>170.4</v>
      </c>
      <c r="K244" s="18" t="s">
        <v>169</v>
      </c>
      <c r="V244" s="9"/>
      <c r="AB244" s="7"/>
      <c r="AC244" s="8"/>
      <c r="AW244" s="9"/>
    </row>
    <row r="245" spans="1:58" x14ac:dyDescent="0.3">
      <c r="A245" t="s">
        <v>248</v>
      </c>
      <c r="B245" s="8">
        <v>0</v>
      </c>
      <c r="C245" s="6">
        <f t="shared" ca="1" si="85"/>
        <v>0.96904899289876267</v>
      </c>
      <c r="D245" s="6">
        <f t="shared" ca="1" si="103"/>
        <v>3.0951007101237327E-2</v>
      </c>
      <c r="E245" s="6" t="str">
        <f t="shared" si="84"/>
        <v>lll</v>
      </c>
      <c r="F245" s="6" t="s">
        <v>160</v>
      </c>
      <c r="G245" s="6" t="s">
        <v>168</v>
      </c>
      <c r="H245" s="6">
        <f t="shared" ca="1" si="104"/>
        <v>131.9</v>
      </c>
      <c r="I245" s="6" t="s">
        <v>170</v>
      </c>
      <c r="J245" s="6">
        <f t="shared" ca="1" si="105"/>
        <v>169.9</v>
      </c>
      <c r="K245" s="18" t="s">
        <v>169</v>
      </c>
      <c r="V245" s="9"/>
      <c r="AB245" s="7"/>
      <c r="AC245" s="8"/>
      <c r="AW245" s="9"/>
    </row>
    <row r="246" spans="1:58" x14ac:dyDescent="0.3">
      <c r="A246" t="s">
        <v>248</v>
      </c>
      <c r="B246" s="8">
        <v>0</v>
      </c>
      <c r="C246" s="6">
        <f t="shared" ca="1" si="85"/>
        <v>0.53165457531179161</v>
      </c>
      <c r="D246" s="6">
        <f t="shared" ca="1" si="103"/>
        <v>0.53165457531179161</v>
      </c>
      <c r="E246" s="6" t="str">
        <f t="shared" si="84"/>
        <v>lll</v>
      </c>
      <c r="F246" s="6" t="s">
        <v>160</v>
      </c>
      <c r="G246" s="6" t="s">
        <v>168</v>
      </c>
      <c r="H246" s="6">
        <f t="shared" ca="1" si="104"/>
        <v>88.2</v>
      </c>
      <c r="I246" s="6" t="s">
        <v>170</v>
      </c>
      <c r="J246" s="6">
        <f t="shared" ca="1" si="105"/>
        <v>176.2</v>
      </c>
      <c r="K246" s="18" t="s">
        <v>169</v>
      </c>
      <c r="V246" s="9"/>
      <c r="AB246" s="7"/>
      <c r="AC246" s="8"/>
      <c r="AW246" s="9"/>
    </row>
    <row r="247" spans="1:58" x14ac:dyDescent="0.3">
      <c r="A247" t="s">
        <v>248</v>
      </c>
      <c r="B247" s="8">
        <v>0</v>
      </c>
      <c r="C247" s="6">
        <f t="shared" ca="1" si="85"/>
        <v>0.68683091703691024</v>
      </c>
      <c r="D247" s="6">
        <f t="shared" ca="1" si="103"/>
        <v>0.31316908296308976</v>
      </c>
      <c r="E247" s="6" t="str">
        <f t="shared" si="84"/>
        <v>lll</v>
      </c>
      <c r="F247" s="6" t="s">
        <v>160</v>
      </c>
      <c r="G247" s="6" t="s">
        <v>171</v>
      </c>
      <c r="H247" s="6">
        <f t="shared" ca="1" si="104"/>
        <v>103.7</v>
      </c>
      <c r="I247" s="6" t="s">
        <v>172</v>
      </c>
      <c r="K247" s="18"/>
      <c r="V247" s="9"/>
      <c r="AB247" s="7"/>
      <c r="AC247" s="8"/>
      <c r="AW247" s="9"/>
    </row>
    <row r="248" spans="1:58" x14ac:dyDescent="0.3">
      <c r="A248" t="s">
        <v>248</v>
      </c>
      <c r="B248" s="8">
        <v>0</v>
      </c>
      <c r="C248" s="6">
        <f t="shared" ca="1" si="85"/>
        <v>0.7239333692242107</v>
      </c>
      <c r="D248" s="6">
        <f t="shared" ca="1" si="103"/>
        <v>0.2760666307757893</v>
      </c>
      <c r="E248" s="6" t="str">
        <f t="shared" si="84"/>
        <v>lll</v>
      </c>
      <c r="F248" s="6" t="s">
        <v>160</v>
      </c>
      <c r="G248" s="6" t="s">
        <v>171</v>
      </c>
      <c r="H248" s="6">
        <f t="shared" ca="1" si="104"/>
        <v>107.4</v>
      </c>
      <c r="I248" s="6" t="s">
        <v>172</v>
      </c>
      <c r="N248" s="10"/>
      <c r="O248" s="10"/>
      <c r="P248" s="10"/>
      <c r="Q248" s="10"/>
      <c r="R248" s="10"/>
      <c r="S248" s="10"/>
      <c r="T248" s="10"/>
      <c r="U248" s="10"/>
      <c r="V248" s="11"/>
      <c r="W248" s="10"/>
      <c r="X248" s="10"/>
      <c r="Y248" s="10"/>
      <c r="AB248" s="7"/>
      <c r="AC248" s="8"/>
      <c r="AW248" s="9"/>
    </row>
    <row r="249" spans="1:58" x14ac:dyDescent="0.3">
      <c r="A249" t="s">
        <v>248</v>
      </c>
      <c r="B249" s="8">
        <v>0</v>
      </c>
      <c r="C249" s="6">
        <f t="shared" ca="1" si="85"/>
        <v>0.76803031779427156</v>
      </c>
      <c r="D249" s="6">
        <f t="shared" ca="1" si="103"/>
        <v>0.23196968220572844</v>
      </c>
      <c r="E249" s="6" t="str">
        <f t="shared" si="84"/>
        <v>lll</v>
      </c>
      <c r="F249" s="6" t="s">
        <v>160</v>
      </c>
      <c r="G249" s="6" t="s">
        <v>171</v>
      </c>
      <c r="H249" s="6">
        <f t="shared" ca="1" si="104"/>
        <v>111.8</v>
      </c>
      <c r="I249" s="6" t="s">
        <v>172</v>
      </c>
      <c r="V249" s="9"/>
      <c r="AB249" s="7"/>
      <c r="AC249" s="8"/>
      <c r="AW249" s="9"/>
    </row>
    <row r="250" spans="1:58" x14ac:dyDescent="0.3">
      <c r="A250" t="s">
        <v>248</v>
      </c>
      <c r="B250" s="8">
        <v>0</v>
      </c>
      <c r="C250" s="6">
        <f t="shared" ca="1" si="85"/>
        <v>0.41515162545739015</v>
      </c>
      <c r="D250" s="6">
        <f t="shared" ca="1" si="103"/>
        <v>0.41515162545739015</v>
      </c>
      <c r="E250" s="6" t="str">
        <f t="shared" si="84"/>
        <v>lll</v>
      </c>
      <c r="F250" s="6" t="s">
        <v>160</v>
      </c>
      <c r="G250" s="6" t="s">
        <v>173</v>
      </c>
      <c r="H250" s="6">
        <f t="shared" ca="1" si="104"/>
        <v>76.5</v>
      </c>
      <c r="I250" s="6" t="s">
        <v>174</v>
      </c>
      <c r="V250" s="9"/>
      <c r="Z250" s="10"/>
      <c r="AB250" s="7"/>
      <c r="AC250" s="8"/>
      <c r="AD250" s="10"/>
      <c r="AE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1"/>
      <c r="AX250" s="10"/>
      <c r="AY250" s="10"/>
      <c r="BF250" s="10"/>
    </row>
    <row r="251" spans="1:58" x14ac:dyDescent="0.3">
      <c r="A251" t="s">
        <v>248</v>
      </c>
      <c r="B251" s="8">
        <v>0</v>
      </c>
      <c r="C251" s="6">
        <f t="shared" ca="1" si="85"/>
        <v>0.25617254790303057</v>
      </c>
      <c r="D251" s="6">
        <f t="shared" ca="1" si="103"/>
        <v>0.25617254790303057</v>
      </c>
      <c r="E251" s="6" t="str">
        <f t="shared" si="84"/>
        <v>lll</v>
      </c>
      <c r="F251" s="6" t="s">
        <v>160</v>
      </c>
      <c r="G251" s="6" t="s">
        <v>173</v>
      </c>
      <c r="H251" s="6">
        <f t="shared" ca="1" si="104"/>
        <v>60.6</v>
      </c>
      <c r="I251" s="6" t="s">
        <v>174</v>
      </c>
      <c r="V251" s="9"/>
      <c r="AB251" s="7"/>
      <c r="AC251" s="8"/>
      <c r="AW251" s="9"/>
    </row>
    <row r="252" spans="1:58" x14ac:dyDescent="0.3">
      <c r="A252" t="s">
        <v>248</v>
      </c>
      <c r="B252" s="8">
        <v>0</v>
      </c>
      <c r="C252" s="6">
        <f t="shared" ca="1" si="85"/>
        <v>0.38848704205070883</v>
      </c>
      <c r="D252" s="6">
        <f t="shared" ca="1" si="103"/>
        <v>0.38848704205070883</v>
      </c>
      <c r="E252" s="6" t="str">
        <f t="shared" si="84"/>
        <v>lll</v>
      </c>
      <c r="F252" s="6" t="s">
        <v>160</v>
      </c>
      <c r="G252" s="6" t="s">
        <v>173</v>
      </c>
      <c r="H252" s="6">
        <f t="shared" ca="1" si="104"/>
        <v>73.8</v>
      </c>
      <c r="I252" s="6" t="s">
        <v>174</v>
      </c>
      <c r="V252" s="9"/>
      <c r="AB252" s="7"/>
      <c r="AC252" s="8"/>
      <c r="AW252" s="9"/>
    </row>
    <row r="253" spans="1:58" x14ac:dyDescent="0.3">
      <c r="A253" t="s">
        <v>219</v>
      </c>
      <c r="B253" s="8">
        <v>0</v>
      </c>
      <c r="C253" s="8"/>
      <c r="E253" s="6" t="str">
        <f t="shared" si="84"/>
        <v>\end{enumerate}  \section*{Cuenta:  20211900267  }\begin{enumerate}</v>
      </c>
      <c r="AB253" s="7"/>
      <c r="AC253" s="8"/>
      <c r="AW253" s="9"/>
    </row>
    <row r="254" spans="1:58" x14ac:dyDescent="0.3">
      <c r="A254" t="s">
        <v>248</v>
      </c>
      <c r="B254" s="8">
        <v>0</v>
      </c>
      <c r="C254" s="6">
        <f t="shared" ref="C254" ca="1" si="106">RAND()</f>
        <v>0.82582266710098429</v>
      </c>
      <c r="D254" s="6">
        <f t="shared" ref="D254:D262" ca="1" si="107">IF(C254&gt;0.1,      IF(C254&lt;0.6,C254,ABS(1-C254)),C254+0.5)</f>
        <v>0.17417733289901571</v>
      </c>
      <c r="E254" s="6" t="str">
        <f t="shared" si="84"/>
        <v>lll</v>
      </c>
      <c r="F254" s="6" t="s">
        <v>160</v>
      </c>
      <c r="G254" s="6" t="s">
        <v>168</v>
      </c>
      <c r="H254" s="6">
        <f t="shared" ref="H254:H262" ca="1" si="108">ROUND(C254*100+35,1)</f>
        <v>117.6</v>
      </c>
      <c r="I254" s="6" t="s">
        <v>170</v>
      </c>
      <c r="J254" s="6">
        <f t="shared" ref="J254:J256" ca="1" si="109">H254+ROUND(D254*100+35,0)</f>
        <v>169.6</v>
      </c>
      <c r="K254" s="18" t="s">
        <v>169</v>
      </c>
      <c r="V254" s="9"/>
      <c r="AB254" s="7"/>
      <c r="AC254" s="8"/>
      <c r="AW254" s="9"/>
    </row>
    <row r="255" spans="1:58" x14ac:dyDescent="0.3">
      <c r="A255" t="s">
        <v>248</v>
      </c>
      <c r="B255" s="8">
        <v>0</v>
      </c>
      <c r="C255" s="6">
        <f t="shared" ca="1" si="85"/>
        <v>0.57917057807788996</v>
      </c>
      <c r="D255" s="6">
        <f t="shared" ca="1" si="107"/>
        <v>0.57917057807788996</v>
      </c>
      <c r="E255" s="6" t="str">
        <f t="shared" si="84"/>
        <v>lll</v>
      </c>
      <c r="F255" s="6" t="s">
        <v>160</v>
      </c>
      <c r="G255" s="6" t="s">
        <v>168</v>
      </c>
      <c r="H255" s="6">
        <f t="shared" ca="1" si="108"/>
        <v>92.9</v>
      </c>
      <c r="I255" s="6" t="s">
        <v>170</v>
      </c>
      <c r="J255" s="6">
        <f t="shared" ca="1" si="109"/>
        <v>185.9</v>
      </c>
      <c r="K255" s="18" t="s">
        <v>169</v>
      </c>
      <c r="V255" s="9"/>
      <c r="AB255" s="7"/>
      <c r="AC255" s="8"/>
      <c r="AW255" s="9"/>
    </row>
    <row r="256" spans="1:58" x14ac:dyDescent="0.3">
      <c r="A256" t="s">
        <v>248</v>
      </c>
      <c r="B256" s="8">
        <v>0</v>
      </c>
      <c r="C256" s="6">
        <f t="shared" ca="1" si="85"/>
        <v>0.68179358986728056</v>
      </c>
      <c r="D256" s="6">
        <f t="shared" ca="1" si="107"/>
        <v>0.31820641013271944</v>
      </c>
      <c r="E256" s="6" t="str">
        <f t="shared" si="84"/>
        <v>lll</v>
      </c>
      <c r="F256" s="6" t="s">
        <v>160</v>
      </c>
      <c r="G256" s="6" t="s">
        <v>168</v>
      </c>
      <c r="H256" s="6">
        <f t="shared" ca="1" si="108"/>
        <v>103.2</v>
      </c>
      <c r="I256" s="6" t="s">
        <v>170</v>
      </c>
      <c r="J256" s="6">
        <f t="shared" ca="1" si="109"/>
        <v>170.2</v>
      </c>
      <c r="K256" s="18" t="s">
        <v>169</v>
      </c>
      <c r="V256" s="9"/>
      <c r="AB256" s="7"/>
      <c r="AC256" s="8"/>
      <c r="AW256" s="9"/>
    </row>
    <row r="257" spans="1:54" x14ac:dyDescent="0.3">
      <c r="A257" t="s">
        <v>248</v>
      </c>
      <c r="B257" s="8">
        <v>0</v>
      </c>
      <c r="C257" s="6">
        <f t="shared" ca="1" si="85"/>
        <v>0.82823525495326633</v>
      </c>
      <c r="D257" s="6">
        <f t="shared" ca="1" si="107"/>
        <v>0.17176474504673367</v>
      </c>
      <c r="E257" s="6" t="str">
        <f t="shared" si="84"/>
        <v>lll</v>
      </c>
      <c r="F257" s="6" t="s">
        <v>160</v>
      </c>
      <c r="G257" s="6" t="s">
        <v>171</v>
      </c>
      <c r="H257" s="6">
        <f t="shared" ca="1" si="108"/>
        <v>117.8</v>
      </c>
      <c r="I257" s="6" t="s">
        <v>172</v>
      </c>
      <c r="K257" s="18"/>
      <c r="V257" s="9"/>
      <c r="AB257" s="7"/>
      <c r="AC257" s="8"/>
      <c r="AW257" s="9"/>
    </row>
    <row r="258" spans="1:54" x14ac:dyDescent="0.3">
      <c r="A258" t="s">
        <v>248</v>
      </c>
      <c r="B258" s="8">
        <v>0</v>
      </c>
      <c r="C258" s="6">
        <f t="shared" ca="1" si="85"/>
        <v>0.57444328169563574</v>
      </c>
      <c r="D258" s="6">
        <f t="shared" ca="1" si="107"/>
        <v>0.57444328169563574</v>
      </c>
      <c r="E258" s="6" t="str">
        <f t="shared" si="84"/>
        <v>lll</v>
      </c>
      <c r="F258" s="6" t="s">
        <v>160</v>
      </c>
      <c r="G258" s="6" t="s">
        <v>171</v>
      </c>
      <c r="H258" s="6">
        <f t="shared" ca="1" si="108"/>
        <v>92.4</v>
      </c>
      <c r="I258" s="6" t="s">
        <v>172</v>
      </c>
      <c r="V258" s="9"/>
      <c r="AB258" s="7"/>
      <c r="AC258" s="8"/>
      <c r="AW258" s="9"/>
    </row>
    <row r="259" spans="1:54" x14ac:dyDescent="0.3">
      <c r="A259" t="s">
        <v>248</v>
      </c>
      <c r="B259" s="8">
        <v>0</v>
      </c>
      <c r="C259" s="6">
        <f t="shared" ca="1" si="85"/>
        <v>0.62163666914261273</v>
      </c>
      <c r="D259" s="6">
        <f t="shared" ca="1" si="107"/>
        <v>0.37836333085738727</v>
      </c>
      <c r="E259" s="6" t="str">
        <f t="shared" si="84"/>
        <v>lll</v>
      </c>
      <c r="F259" s="6" t="s">
        <v>160</v>
      </c>
      <c r="G259" s="6" t="s">
        <v>171</v>
      </c>
      <c r="H259" s="6">
        <f t="shared" ca="1" si="108"/>
        <v>97.2</v>
      </c>
      <c r="I259" s="6" t="s">
        <v>172</v>
      </c>
      <c r="V259" s="9"/>
      <c r="AB259" s="7"/>
      <c r="AC259" s="8"/>
      <c r="AW259" s="9"/>
    </row>
    <row r="260" spans="1:54" x14ac:dyDescent="0.3">
      <c r="A260" t="s">
        <v>248</v>
      </c>
      <c r="B260" s="8">
        <v>0</v>
      </c>
      <c r="C260" s="6">
        <f t="shared" ca="1" si="85"/>
        <v>0.17303395726036008</v>
      </c>
      <c r="D260" s="6">
        <f t="shared" ca="1" si="107"/>
        <v>0.17303395726036008</v>
      </c>
      <c r="E260" s="6" t="str">
        <f t="shared" ref="E260:E323" si="110">IF(A260=0,"",A260)</f>
        <v>lll</v>
      </c>
      <c r="F260" s="6" t="s">
        <v>160</v>
      </c>
      <c r="G260" s="6" t="s">
        <v>173</v>
      </c>
      <c r="H260" s="6">
        <f t="shared" ca="1" si="108"/>
        <v>52.3</v>
      </c>
      <c r="I260" s="6" t="s">
        <v>174</v>
      </c>
      <c r="V260" s="9"/>
      <c r="AB260" s="7"/>
      <c r="AC260" s="8"/>
      <c r="AW260" s="9"/>
    </row>
    <row r="261" spans="1:54" x14ac:dyDescent="0.3">
      <c r="A261" t="s">
        <v>248</v>
      </c>
      <c r="B261" s="8">
        <v>0</v>
      </c>
      <c r="C261" s="6">
        <f t="shared" ca="1" si="85"/>
        <v>0.14564693086830749</v>
      </c>
      <c r="D261" s="6">
        <f t="shared" ca="1" si="107"/>
        <v>0.14564693086830749</v>
      </c>
      <c r="E261" s="6" t="str">
        <f t="shared" si="110"/>
        <v>lll</v>
      </c>
      <c r="F261" s="6" t="s">
        <v>160</v>
      </c>
      <c r="G261" s="6" t="s">
        <v>173</v>
      </c>
      <c r="H261" s="6">
        <f t="shared" ca="1" si="108"/>
        <v>49.6</v>
      </c>
      <c r="I261" s="6" t="s">
        <v>174</v>
      </c>
      <c r="V261" s="9"/>
      <c r="Z261" s="10"/>
      <c r="AB261" s="7"/>
      <c r="AC261" s="8"/>
      <c r="AD261" s="10"/>
      <c r="AE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1"/>
      <c r="AX261" s="10"/>
      <c r="AY261" s="10"/>
    </row>
    <row r="262" spans="1:54" x14ac:dyDescent="0.3">
      <c r="A262" t="s">
        <v>248</v>
      </c>
      <c r="B262" s="8">
        <v>0</v>
      </c>
      <c r="C262" s="6">
        <f t="shared" ref="C262:C325" ca="1" si="111">RAND()</f>
        <v>0.70264096384612029</v>
      </c>
      <c r="D262" s="6">
        <f t="shared" ca="1" si="107"/>
        <v>0.29735903615387971</v>
      </c>
      <c r="E262" s="6" t="str">
        <f t="shared" si="110"/>
        <v>lll</v>
      </c>
      <c r="F262" s="6" t="s">
        <v>160</v>
      </c>
      <c r="G262" s="6" t="s">
        <v>173</v>
      </c>
      <c r="H262" s="6">
        <f t="shared" ca="1" si="108"/>
        <v>105.3</v>
      </c>
      <c r="I262" s="6" t="s">
        <v>174</v>
      </c>
      <c r="V262" s="9"/>
      <c r="AB262" s="7"/>
      <c r="AC262" s="8"/>
      <c r="AW262" s="9"/>
    </row>
    <row r="263" spans="1:54" x14ac:dyDescent="0.3">
      <c r="A263" t="s">
        <v>197</v>
      </c>
      <c r="B263" s="8">
        <v>0</v>
      </c>
      <c r="C263" s="8"/>
      <c r="E263" s="6" t="str">
        <f t="shared" si="110"/>
        <v>\end{enumerate}  \section*{Cuenta:  X  }\begin{enumerate}</v>
      </c>
      <c r="V263" s="9"/>
      <c r="AB263" s="7"/>
      <c r="AC263" s="8"/>
      <c r="AW263" s="9"/>
    </row>
    <row r="264" spans="1:54" x14ac:dyDescent="0.3">
      <c r="A264" t="s">
        <v>248</v>
      </c>
      <c r="B264" s="8">
        <v>0</v>
      </c>
      <c r="C264" s="6">
        <f t="shared" ref="C264" ca="1" si="112">RAND()</f>
        <v>0.21837992060449374</v>
      </c>
      <c r="D264" s="6">
        <f t="shared" ref="D264:D272" ca="1" si="113">IF(C264&gt;0.1,      IF(C264&lt;0.6,C264,ABS(1-C264)),C264+0.5)</f>
        <v>0.21837992060449374</v>
      </c>
      <c r="E264" s="6" t="str">
        <f t="shared" si="110"/>
        <v>lll</v>
      </c>
      <c r="F264" s="6" t="s">
        <v>160</v>
      </c>
      <c r="G264" s="6" t="s">
        <v>168</v>
      </c>
      <c r="H264" s="6">
        <f t="shared" ref="H264:H272" ca="1" si="114">ROUND(C264*100+35,1)</f>
        <v>56.8</v>
      </c>
      <c r="I264" s="6" t="s">
        <v>170</v>
      </c>
      <c r="J264" s="6">
        <f t="shared" ref="J264:J266" ca="1" si="115">H264+ROUND(D264*100+35,0)</f>
        <v>113.8</v>
      </c>
      <c r="K264" s="18" t="s">
        <v>169</v>
      </c>
      <c r="N264" s="10"/>
      <c r="O264" s="10"/>
      <c r="P264" s="10"/>
      <c r="Q264" s="10"/>
      <c r="R264" s="10"/>
      <c r="S264" s="10"/>
      <c r="T264" s="10"/>
      <c r="U264" s="10"/>
      <c r="V264" s="11"/>
      <c r="W264" s="10"/>
      <c r="X264" s="10"/>
      <c r="Y264" s="10"/>
      <c r="AB264" s="7"/>
      <c r="AC264" s="8"/>
      <c r="AW264" s="9"/>
    </row>
    <row r="265" spans="1:54" x14ac:dyDescent="0.3">
      <c r="A265" t="s">
        <v>248</v>
      </c>
      <c r="B265" s="8">
        <v>0</v>
      </c>
      <c r="C265" s="6">
        <f t="shared" ca="1" si="111"/>
        <v>0.57135435489478648</v>
      </c>
      <c r="D265" s="6">
        <f t="shared" ca="1" si="113"/>
        <v>0.57135435489478648</v>
      </c>
      <c r="E265" s="6" t="str">
        <f t="shared" si="110"/>
        <v>lll</v>
      </c>
      <c r="F265" s="6" t="s">
        <v>160</v>
      </c>
      <c r="G265" s="6" t="s">
        <v>168</v>
      </c>
      <c r="H265" s="6">
        <f t="shared" ca="1" si="114"/>
        <v>92.1</v>
      </c>
      <c r="I265" s="6" t="s">
        <v>170</v>
      </c>
      <c r="J265" s="6">
        <f t="shared" ca="1" si="115"/>
        <v>184.1</v>
      </c>
      <c r="K265" s="18" t="s">
        <v>169</v>
      </c>
      <c r="V265" s="9"/>
      <c r="AB265" s="7"/>
      <c r="AC265" s="8"/>
      <c r="AW265" s="9"/>
    </row>
    <row r="266" spans="1:54" x14ac:dyDescent="0.3">
      <c r="A266" t="s">
        <v>248</v>
      </c>
      <c r="B266" s="8">
        <v>0</v>
      </c>
      <c r="C266" s="6">
        <f t="shared" ca="1" si="111"/>
        <v>0.16751162334778491</v>
      </c>
      <c r="D266" s="6">
        <f t="shared" ca="1" si="113"/>
        <v>0.16751162334778491</v>
      </c>
      <c r="E266" s="6" t="str">
        <f t="shared" si="110"/>
        <v>lll</v>
      </c>
      <c r="F266" s="6" t="s">
        <v>160</v>
      </c>
      <c r="G266" s="6" t="s">
        <v>168</v>
      </c>
      <c r="H266" s="6">
        <f t="shared" ca="1" si="114"/>
        <v>51.8</v>
      </c>
      <c r="I266" s="6" t="s">
        <v>170</v>
      </c>
      <c r="J266" s="6">
        <f t="shared" ca="1" si="115"/>
        <v>103.8</v>
      </c>
      <c r="K266" s="18" t="s">
        <v>169</v>
      </c>
      <c r="V266" s="9"/>
      <c r="AB266" s="7"/>
      <c r="AC266" s="8"/>
      <c r="AW266" s="9"/>
    </row>
    <row r="267" spans="1:54" x14ac:dyDescent="0.3">
      <c r="A267" t="s">
        <v>248</v>
      </c>
      <c r="B267" s="8">
        <v>0</v>
      </c>
      <c r="C267" s="6">
        <f t="shared" ca="1" si="111"/>
        <v>0.29484240953148866</v>
      </c>
      <c r="D267" s="6">
        <f t="shared" ca="1" si="113"/>
        <v>0.29484240953148866</v>
      </c>
      <c r="E267" s="6" t="str">
        <f t="shared" si="110"/>
        <v>lll</v>
      </c>
      <c r="F267" s="6" t="s">
        <v>160</v>
      </c>
      <c r="G267" s="6" t="s">
        <v>171</v>
      </c>
      <c r="H267" s="6">
        <f t="shared" ca="1" si="114"/>
        <v>64.5</v>
      </c>
      <c r="I267" s="6" t="s">
        <v>172</v>
      </c>
      <c r="K267" s="18"/>
      <c r="V267" s="9"/>
      <c r="AB267" s="7"/>
      <c r="AC267" s="8"/>
      <c r="AW267" s="9"/>
    </row>
    <row r="268" spans="1:54" x14ac:dyDescent="0.3">
      <c r="A268" t="s">
        <v>248</v>
      </c>
      <c r="B268" s="8">
        <v>0</v>
      </c>
      <c r="C268" s="6">
        <f t="shared" ca="1" si="111"/>
        <v>0.59484594569218741</v>
      </c>
      <c r="D268" s="6">
        <f t="shared" ca="1" si="113"/>
        <v>0.59484594569218741</v>
      </c>
      <c r="E268" s="6" t="str">
        <f t="shared" si="110"/>
        <v>lll</v>
      </c>
      <c r="F268" s="6" t="s">
        <v>160</v>
      </c>
      <c r="G268" s="6" t="s">
        <v>171</v>
      </c>
      <c r="H268" s="6">
        <f t="shared" ca="1" si="114"/>
        <v>94.5</v>
      </c>
      <c r="I268" s="6" t="s">
        <v>172</v>
      </c>
      <c r="V268" s="9"/>
      <c r="AB268" s="7"/>
      <c r="AC268" s="8"/>
      <c r="AW268" s="9"/>
    </row>
    <row r="269" spans="1:54" x14ac:dyDescent="0.3">
      <c r="A269" t="s">
        <v>248</v>
      </c>
      <c r="B269" s="8">
        <v>0</v>
      </c>
      <c r="C269" s="6">
        <f t="shared" ca="1" si="111"/>
        <v>0.44518566135178905</v>
      </c>
      <c r="D269" s="6">
        <f t="shared" ca="1" si="113"/>
        <v>0.44518566135178905</v>
      </c>
      <c r="E269" s="6" t="str">
        <f t="shared" si="110"/>
        <v>lll</v>
      </c>
      <c r="F269" s="6" t="s">
        <v>160</v>
      </c>
      <c r="G269" s="6" t="s">
        <v>171</v>
      </c>
      <c r="H269" s="6">
        <f t="shared" ca="1" si="114"/>
        <v>79.5</v>
      </c>
      <c r="I269" s="6" t="s">
        <v>172</v>
      </c>
      <c r="AB269" s="7"/>
      <c r="AC269" s="8"/>
      <c r="AW269" s="9"/>
    </row>
    <row r="270" spans="1:54" x14ac:dyDescent="0.3">
      <c r="A270" t="s">
        <v>248</v>
      </c>
      <c r="B270" s="8">
        <v>0</v>
      </c>
      <c r="C270" s="6">
        <f t="shared" ca="1" si="111"/>
        <v>0.92459127214563119</v>
      </c>
      <c r="D270" s="6">
        <f t="shared" ca="1" si="113"/>
        <v>7.5408727854368807E-2</v>
      </c>
      <c r="E270" s="6" t="str">
        <f t="shared" si="110"/>
        <v>lll</v>
      </c>
      <c r="F270" s="6" t="s">
        <v>160</v>
      </c>
      <c r="G270" s="6" t="s">
        <v>173</v>
      </c>
      <c r="H270" s="6">
        <f t="shared" ca="1" si="114"/>
        <v>127.5</v>
      </c>
      <c r="I270" s="6" t="s">
        <v>174</v>
      </c>
      <c r="V270" s="9"/>
      <c r="AB270" s="7"/>
      <c r="AC270" s="8"/>
      <c r="AW270" s="9"/>
    </row>
    <row r="271" spans="1:54" x14ac:dyDescent="0.3">
      <c r="A271" t="s">
        <v>248</v>
      </c>
      <c r="B271" s="8">
        <v>0</v>
      </c>
      <c r="C271" s="6">
        <f t="shared" ca="1" si="111"/>
        <v>0.54623958344632884</v>
      </c>
      <c r="D271" s="6">
        <f t="shared" ca="1" si="113"/>
        <v>0.54623958344632884</v>
      </c>
      <c r="E271" s="6" t="str">
        <f t="shared" si="110"/>
        <v>lll</v>
      </c>
      <c r="F271" s="6" t="s">
        <v>160</v>
      </c>
      <c r="G271" s="6" t="s">
        <v>173</v>
      </c>
      <c r="H271" s="6">
        <f t="shared" ca="1" si="114"/>
        <v>89.6</v>
      </c>
      <c r="I271" s="6" t="s">
        <v>174</v>
      </c>
      <c r="V271" s="9"/>
      <c r="AB271" s="7"/>
      <c r="AC271" s="8"/>
      <c r="AW271" s="9"/>
    </row>
    <row r="272" spans="1:54" x14ac:dyDescent="0.3">
      <c r="A272" t="s">
        <v>248</v>
      </c>
      <c r="B272" s="8">
        <v>0</v>
      </c>
      <c r="C272" s="6">
        <f t="shared" ca="1" si="111"/>
        <v>0.29363346513715394</v>
      </c>
      <c r="D272" s="6">
        <f t="shared" ca="1" si="113"/>
        <v>0.29363346513715394</v>
      </c>
      <c r="E272" s="6" t="str">
        <f t="shared" si="110"/>
        <v>lll</v>
      </c>
      <c r="F272" s="6" t="s">
        <v>160</v>
      </c>
      <c r="G272" s="6" t="s">
        <v>173</v>
      </c>
      <c r="H272" s="6">
        <f t="shared" ca="1" si="114"/>
        <v>64.400000000000006</v>
      </c>
      <c r="I272" s="6" t="s">
        <v>174</v>
      </c>
      <c r="V272" s="9"/>
      <c r="Z272" s="10"/>
      <c r="AD272" s="10"/>
      <c r="AE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1"/>
      <c r="AX272" s="10"/>
      <c r="AY272" s="10"/>
      <c r="BB272" s="10"/>
    </row>
    <row r="273" spans="1:58" x14ac:dyDescent="0.3">
      <c r="A273" t="s">
        <v>197</v>
      </c>
      <c r="B273" s="8">
        <v>0</v>
      </c>
      <c r="C273" s="8"/>
      <c r="E273" s="6" t="str">
        <f t="shared" si="110"/>
        <v>\end{enumerate}  \section*{Cuenta:  X  }\begin{enumerate}</v>
      </c>
      <c r="V273" s="9"/>
      <c r="AW273" s="9"/>
    </row>
    <row r="274" spans="1:58" x14ac:dyDescent="0.3">
      <c r="A274" t="s">
        <v>248</v>
      </c>
      <c r="B274" s="8">
        <v>0</v>
      </c>
      <c r="C274" s="6">
        <f t="shared" ref="C274" ca="1" si="116">RAND()</f>
        <v>0.28687234134439221</v>
      </c>
      <c r="D274" s="6">
        <f t="shared" ref="D274:D282" ca="1" si="117">IF(C274&gt;0.1,      IF(C274&lt;0.6,C274,ABS(1-C274)),C274+0.5)</f>
        <v>0.28687234134439221</v>
      </c>
      <c r="E274" s="6" t="str">
        <f t="shared" si="110"/>
        <v>lll</v>
      </c>
      <c r="F274" s="6" t="s">
        <v>160</v>
      </c>
      <c r="G274" s="6" t="s">
        <v>168</v>
      </c>
      <c r="H274" s="6">
        <f t="shared" ref="H274:H282" ca="1" si="118">ROUND(C274*100+35,1)</f>
        <v>63.7</v>
      </c>
      <c r="I274" s="6" t="s">
        <v>170</v>
      </c>
      <c r="J274" s="6">
        <f t="shared" ref="J274:J276" ca="1" si="119">H274+ROUND(D274*100+35,0)</f>
        <v>127.7</v>
      </c>
      <c r="K274" s="18" t="s">
        <v>169</v>
      </c>
      <c r="V274" s="9"/>
      <c r="AW274" s="9"/>
    </row>
    <row r="275" spans="1:58" x14ac:dyDescent="0.3">
      <c r="A275" t="s">
        <v>248</v>
      </c>
      <c r="B275" s="8">
        <v>0</v>
      </c>
      <c r="C275" s="6">
        <f t="shared" ca="1" si="111"/>
        <v>9.9851060348312926E-2</v>
      </c>
      <c r="D275" s="6">
        <f t="shared" ca="1" si="117"/>
        <v>0.59985106034831293</v>
      </c>
      <c r="E275" s="6" t="str">
        <f t="shared" si="110"/>
        <v>lll</v>
      </c>
      <c r="F275" s="6" t="s">
        <v>160</v>
      </c>
      <c r="G275" s="6" t="s">
        <v>168</v>
      </c>
      <c r="H275" s="6">
        <f t="shared" ca="1" si="118"/>
        <v>45</v>
      </c>
      <c r="I275" s="6" t="s">
        <v>170</v>
      </c>
      <c r="J275" s="6">
        <f t="shared" ca="1" si="119"/>
        <v>140</v>
      </c>
      <c r="K275" s="18" t="s">
        <v>169</v>
      </c>
      <c r="V275" s="9"/>
      <c r="AW275" s="9"/>
    </row>
    <row r="276" spans="1:58" x14ac:dyDescent="0.3">
      <c r="A276" t="s">
        <v>248</v>
      </c>
      <c r="B276" s="8">
        <v>0</v>
      </c>
      <c r="C276" s="6">
        <f t="shared" ca="1" si="111"/>
        <v>0.39082082308900112</v>
      </c>
      <c r="D276" s="6">
        <f t="shared" ca="1" si="117"/>
        <v>0.39082082308900112</v>
      </c>
      <c r="E276" s="6" t="str">
        <f t="shared" si="110"/>
        <v>lll</v>
      </c>
      <c r="F276" s="6" t="s">
        <v>160</v>
      </c>
      <c r="G276" s="6" t="s">
        <v>168</v>
      </c>
      <c r="H276" s="6">
        <f t="shared" ca="1" si="118"/>
        <v>74.099999999999994</v>
      </c>
      <c r="I276" s="6" t="s">
        <v>170</v>
      </c>
      <c r="J276" s="6">
        <f t="shared" ca="1" si="119"/>
        <v>148.1</v>
      </c>
      <c r="K276" s="18" t="s">
        <v>169</v>
      </c>
      <c r="V276" s="9"/>
      <c r="AW276" s="9"/>
    </row>
    <row r="277" spans="1:58" x14ac:dyDescent="0.3">
      <c r="A277" t="s">
        <v>248</v>
      </c>
      <c r="B277" s="8">
        <v>0</v>
      </c>
      <c r="C277" s="6">
        <f t="shared" ca="1" si="111"/>
        <v>1.9872222229174286E-2</v>
      </c>
      <c r="D277" s="6">
        <f t="shared" ca="1" si="117"/>
        <v>0.51987222222917429</v>
      </c>
      <c r="E277" s="6" t="str">
        <f t="shared" si="110"/>
        <v>lll</v>
      </c>
      <c r="F277" s="6" t="s">
        <v>160</v>
      </c>
      <c r="G277" s="6" t="s">
        <v>171</v>
      </c>
      <c r="H277" s="6">
        <f t="shared" ca="1" si="118"/>
        <v>37</v>
      </c>
      <c r="I277" s="6" t="s">
        <v>172</v>
      </c>
      <c r="K277" s="18"/>
      <c r="V277" s="9"/>
      <c r="AW277" s="9"/>
    </row>
    <row r="278" spans="1:58" x14ac:dyDescent="0.3">
      <c r="A278" t="s">
        <v>248</v>
      </c>
      <c r="B278" s="8">
        <v>0</v>
      </c>
      <c r="C278" s="6">
        <f t="shared" ca="1" si="111"/>
        <v>0.91225351480871342</v>
      </c>
      <c r="D278" s="6">
        <f t="shared" ca="1" si="117"/>
        <v>8.7746485191286583E-2</v>
      </c>
      <c r="E278" s="6" t="str">
        <f t="shared" si="110"/>
        <v>lll</v>
      </c>
      <c r="F278" s="6" t="s">
        <v>160</v>
      </c>
      <c r="G278" s="6" t="s">
        <v>171</v>
      </c>
      <c r="H278" s="6">
        <f t="shared" ca="1" si="118"/>
        <v>126.2</v>
      </c>
      <c r="I278" s="6" t="s">
        <v>172</v>
      </c>
      <c r="V278" s="9"/>
      <c r="AW278" s="9"/>
    </row>
    <row r="279" spans="1:58" x14ac:dyDescent="0.3">
      <c r="A279" t="s">
        <v>248</v>
      </c>
      <c r="B279" s="8">
        <v>0</v>
      </c>
      <c r="C279" s="6">
        <f t="shared" ca="1" si="111"/>
        <v>0.41415142919037828</v>
      </c>
      <c r="D279" s="6">
        <f t="shared" ca="1" si="117"/>
        <v>0.41415142919037828</v>
      </c>
      <c r="E279" s="6" t="str">
        <f t="shared" si="110"/>
        <v>lll</v>
      </c>
      <c r="F279" s="6" t="s">
        <v>160</v>
      </c>
      <c r="G279" s="6" t="s">
        <v>171</v>
      </c>
      <c r="H279" s="6">
        <f t="shared" ca="1" si="118"/>
        <v>76.400000000000006</v>
      </c>
      <c r="I279" s="6" t="s">
        <v>172</v>
      </c>
      <c r="V279" s="9"/>
      <c r="AW279" s="9"/>
    </row>
    <row r="280" spans="1:58" x14ac:dyDescent="0.3">
      <c r="A280" t="s">
        <v>248</v>
      </c>
      <c r="B280" s="8">
        <v>0</v>
      </c>
      <c r="C280" s="6">
        <f t="shared" ca="1" si="111"/>
        <v>0.34182768237638317</v>
      </c>
      <c r="D280" s="6">
        <f t="shared" ca="1" si="117"/>
        <v>0.34182768237638317</v>
      </c>
      <c r="E280" s="6" t="str">
        <f t="shared" si="110"/>
        <v>lll</v>
      </c>
      <c r="F280" s="6" t="s">
        <v>160</v>
      </c>
      <c r="G280" s="6" t="s">
        <v>173</v>
      </c>
      <c r="H280" s="6">
        <f t="shared" ca="1" si="118"/>
        <v>69.2</v>
      </c>
      <c r="I280" s="6" t="s">
        <v>174</v>
      </c>
      <c r="N280" s="10"/>
      <c r="O280" s="10"/>
      <c r="P280" s="10"/>
      <c r="Q280" s="10"/>
      <c r="R280" s="10"/>
      <c r="S280" s="10"/>
      <c r="T280" s="10"/>
      <c r="U280" s="10"/>
      <c r="V280" s="11"/>
      <c r="W280" s="10"/>
      <c r="X280" s="10"/>
      <c r="Y280" s="10"/>
      <c r="AW280" s="9"/>
    </row>
    <row r="281" spans="1:58" x14ac:dyDescent="0.3">
      <c r="A281" t="s">
        <v>248</v>
      </c>
      <c r="B281" s="8">
        <v>0</v>
      </c>
      <c r="C281" s="6">
        <f t="shared" ca="1" si="111"/>
        <v>0.24362713328305097</v>
      </c>
      <c r="D281" s="6">
        <f t="shared" ca="1" si="117"/>
        <v>0.24362713328305097</v>
      </c>
      <c r="E281" s="6" t="str">
        <f t="shared" si="110"/>
        <v>lll</v>
      </c>
      <c r="F281" s="6" t="s">
        <v>160</v>
      </c>
      <c r="G281" s="6" t="s">
        <v>173</v>
      </c>
      <c r="H281" s="6">
        <f t="shared" ca="1" si="118"/>
        <v>59.4</v>
      </c>
      <c r="I281" s="6" t="s">
        <v>174</v>
      </c>
      <c r="V281" s="9"/>
      <c r="AW281" s="9"/>
    </row>
    <row r="282" spans="1:58" x14ac:dyDescent="0.3">
      <c r="A282" t="s">
        <v>248</v>
      </c>
      <c r="B282" s="8">
        <v>0</v>
      </c>
      <c r="C282" s="6">
        <f t="shared" ca="1" si="111"/>
        <v>4.5316001859070143E-2</v>
      </c>
      <c r="D282" s="6">
        <f t="shared" ca="1" si="117"/>
        <v>0.54531600185907014</v>
      </c>
      <c r="E282" s="6" t="str">
        <f t="shared" si="110"/>
        <v>lll</v>
      </c>
      <c r="F282" s="6" t="s">
        <v>160</v>
      </c>
      <c r="G282" s="6" t="s">
        <v>173</v>
      </c>
      <c r="H282" s="6">
        <f t="shared" ca="1" si="118"/>
        <v>39.5</v>
      </c>
      <c r="I282" s="6" t="s">
        <v>174</v>
      </c>
      <c r="V282" s="9"/>
      <c r="AW282" s="9"/>
    </row>
    <row r="283" spans="1:58" x14ac:dyDescent="0.3">
      <c r="A283" t="s">
        <v>197</v>
      </c>
      <c r="B283" s="8">
        <v>0</v>
      </c>
      <c r="C283" s="8"/>
      <c r="E283" s="6" t="str">
        <f t="shared" si="110"/>
        <v>\end{enumerate}  \section*{Cuenta:  X  }\begin{enumerate}</v>
      </c>
      <c r="V283" s="9"/>
      <c r="Z283" s="10"/>
      <c r="AD283" s="10"/>
      <c r="AE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1"/>
      <c r="AX283" s="10"/>
      <c r="AY283" s="10"/>
      <c r="BB283" s="10"/>
      <c r="BF283" s="10"/>
    </row>
    <row r="284" spans="1:58" x14ac:dyDescent="0.3">
      <c r="A284" t="s">
        <v>248</v>
      </c>
      <c r="B284" s="8">
        <v>0</v>
      </c>
      <c r="C284" s="6">
        <f t="shared" ref="C284" ca="1" si="120">RAND()</f>
        <v>0.79009664699965387</v>
      </c>
      <c r="D284" s="6">
        <f t="shared" ref="D284:D292" ca="1" si="121">IF(C284&gt;0.1,      IF(C284&lt;0.6,C284,ABS(1-C284)),C284+0.5)</f>
        <v>0.20990335300034613</v>
      </c>
      <c r="E284" s="6" t="str">
        <f t="shared" si="110"/>
        <v>lll</v>
      </c>
      <c r="F284" s="6" t="s">
        <v>160</v>
      </c>
      <c r="G284" s="6" t="s">
        <v>168</v>
      </c>
      <c r="H284" s="6">
        <f t="shared" ref="H284:H292" ca="1" si="122">ROUND(C284*100+35,1)</f>
        <v>114</v>
      </c>
      <c r="I284" s="6" t="s">
        <v>170</v>
      </c>
      <c r="J284" s="6">
        <f t="shared" ref="J284:J286" ca="1" si="123">H284+ROUND(D284*100+35,0)</f>
        <v>170</v>
      </c>
      <c r="K284" s="18" t="s">
        <v>169</v>
      </c>
      <c r="V284" s="9"/>
      <c r="AW284" s="9"/>
    </row>
    <row r="285" spans="1:58" x14ac:dyDescent="0.3">
      <c r="A285" t="s">
        <v>248</v>
      </c>
      <c r="B285" s="8">
        <v>0</v>
      </c>
      <c r="C285" s="6">
        <f t="shared" ca="1" si="111"/>
        <v>0.17360886816817644</v>
      </c>
      <c r="D285" s="6">
        <f t="shared" ca="1" si="121"/>
        <v>0.17360886816817644</v>
      </c>
      <c r="E285" s="6" t="str">
        <f t="shared" si="110"/>
        <v>lll</v>
      </c>
      <c r="F285" s="6" t="s">
        <v>160</v>
      </c>
      <c r="G285" s="6" t="s">
        <v>168</v>
      </c>
      <c r="H285" s="6">
        <f t="shared" ca="1" si="122"/>
        <v>52.4</v>
      </c>
      <c r="I285" s="6" t="s">
        <v>170</v>
      </c>
      <c r="J285" s="6">
        <f t="shared" ca="1" si="123"/>
        <v>104.4</v>
      </c>
      <c r="K285" s="18" t="s">
        <v>169</v>
      </c>
      <c r="AW285" s="9"/>
    </row>
    <row r="286" spans="1:58" x14ac:dyDescent="0.3">
      <c r="A286" t="s">
        <v>248</v>
      </c>
      <c r="B286" s="8">
        <v>0</v>
      </c>
      <c r="C286" s="6">
        <f t="shared" ca="1" si="111"/>
        <v>0.13368746792334341</v>
      </c>
      <c r="D286" s="6">
        <f t="shared" ca="1" si="121"/>
        <v>0.13368746792334341</v>
      </c>
      <c r="E286" s="6" t="str">
        <f t="shared" si="110"/>
        <v>lll</v>
      </c>
      <c r="F286" s="6" t="s">
        <v>160</v>
      </c>
      <c r="G286" s="6" t="s">
        <v>168</v>
      </c>
      <c r="H286" s="6">
        <f t="shared" ca="1" si="122"/>
        <v>48.4</v>
      </c>
      <c r="I286" s="6" t="s">
        <v>170</v>
      </c>
      <c r="J286" s="6">
        <f t="shared" ca="1" si="123"/>
        <v>96.4</v>
      </c>
      <c r="K286" s="18" t="s">
        <v>169</v>
      </c>
      <c r="V286" s="9"/>
      <c r="AW286" s="9"/>
    </row>
    <row r="287" spans="1:58" x14ac:dyDescent="0.3">
      <c r="A287" t="s">
        <v>248</v>
      </c>
      <c r="B287" s="8">
        <v>0</v>
      </c>
      <c r="C287" s="6">
        <f t="shared" ca="1" si="111"/>
        <v>0.58120109418518406</v>
      </c>
      <c r="D287" s="6">
        <f t="shared" ca="1" si="121"/>
        <v>0.58120109418518406</v>
      </c>
      <c r="E287" s="6" t="str">
        <f t="shared" si="110"/>
        <v>lll</v>
      </c>
      <c r="F287" s="6" t="s">
        <v>160</v>
      </c>
      <c r="G287" s="6" t="s">
        <v>171</v>
      </c>
      <c r="H287" s="6">
        <f t="shared" ca="1" si="122"/>
        <v>93.1</v>
      </c>
      <c r="I287" s="6" t="s">
        <v>172</v>
      </c>
      <c r="K287" s="18"/>
      <c r="V287" s="9"/>
      <c r="AW287" s="9"/>
    </row>
    <row r="288" spans="1:58" x14ac:dyDescent="0.3">
      <c r="A288" t="s">
        <v>248</v>
      </c>
      <c r="B288" s="8">
        <v>0</v>
      </c>
      <c r="C288" s="6">
        <f t="shared" ca="1" si="111"/>
        <v>0.34420509139984301</v>
      </c>
      <c r="D288" s="6">
        <f t="shared" ca="1" si="121"/>
        <v>0.34420509139984301</v>
      </c>
      <c r="E288" s="6" t="str">
        <f t="shared" si="110"/>
        <v>lll</v>
      </c>
      <c r="F288" s="6" t="s">
        <v>160</v>
      </c>
      <c r="G288" s="6" t="s">
        <v>171</v>
      </c>
      <c r="H288" s="6">
        <f t="shared" ca="1" si="122"/>
        <v>69.400000000000006</v>
      </c>
      <c r="I288" s="6" t="s">
        <v>172</v>
      </c>
      <c r="V288" s="9"/>
      <c r="AW288" s="9"/>
    </row>
    <row r="289" spans="1:58" x14ac:dyDescent="0.3">
      <c r="A289" t="s">
        <v>248</v>
      </c>
      <c r="B289" s="8">
        <v>0</v>
      </c>
      <c r="C289" s="6">
        <f t="shared" ca="1" si="111"/>
        <v>0.63007782524346279</v>
      </c>
      <c r="D289" s="6">
        <f t="shared" ca="1" si="121"/>
        <v>0.36992217475653721</v>
      </c>
      <c r="E289" s="6" t="str">
        <f t="shared" si="110"/>
        <v>lll</v>
      </c>
      <c r="F289" s="6" t="s">
        <v>160</v>
      </c>
      <c r="G289" s="6" t="s">
        <v>171</v>
      </c>
      <c r="H289" s="6">
        <f t="shared" ca="1" si="122"/>
        <v>98</v>
      </c>
      <c r="I289" s="6" t="s">
        <v>172</v>
      </c>
      <c r="V289" s="9"/>
      <c r="AW289" s="9"/>
    </row>
    <row r="290" spans="1:58" x14ac:dyDescent="0.3">
      <c r="A290" t="s">
        <v>248</v>
      </c>
      <c r="B290" s="8">
        <v>0</v>
      </c>
      <c r="C290" s="6">
        <f t="shared" ca="1" si="111"/>
        <v>0.67792616578561748</v>
      </c>
      <c r="D290" s="6">
        <f t="shared" ca="1" si="121"/>
        <v>0.32207383421438252</v>
      </c>
      <c r="E290" s="6" t="str">
        <f t="shared" si="110"/>
        <v>lll</v>
      </c>
      <c r="F290" s="6" t="s">
        <v>160</v>
      </c>
      <c r="G290" s="6" t="s">
        <v>173</v>
      </c>
      <c r="H290" s="6">
        <f t="shared" ca="1" si="122"/>
        <v>102.8</v>
      </c>
      <c r="I290" s="6" t="s">
        <v>174</v>
      </c>
      <c r="V290" s="9"/>
      <c r="AW290" s="9"/>
    </row>
    <row r="291" spans="1:58" x14ac:dyDescent="0.3">
      <c r="A291" t="s">
        <v>248</v>
      </c>
      <c r="B291" s="8">
        <v>0</v>
      </c>
      <c r="C291" s="6">
        <f t="shared" ca="1" si="111"/>
        <v>0.72230827061089997</v>
      </c>
      <c r="D291" s="6">
        <f t="shared" ca="1" si="121"/>
        <v>0.27769172938910003</v>
      </c>
      <c r="E291" s="6" t="str">
        <f t="shared" si="110"/>
        <v>lll</v>
      </c>
      <c r="F291" s="6" t="s">
        <v>160</v>
      </c>
      <c r="G291" s="6" t="s">
        <v>173</v>
      </c>
      <c r="H291" s="6">
        <f t="shared" ca="1" si="122"/>
        <v>107.2</v>
      </c>
      <c r="I291" s="6" t="s">
        <v>174</v>
      </c>
      <c r="V291" s="9"/>
      <c r="AW291" s="9"/>
    </row>
    <row r="292" spans="1:58" x14ac:dyDescent="0.3">
      <c r="A292" t="s">
        <v>248</v>
      </c>
      <c r="B292" s="8">
        <v>0</v>
      </c>
      <c r="C292" s="6">
        <f t="shared" ca="1" si="111"/>
        <v>0.10563049169580452</v>
      </c>
      <c r="D292" s="6">
        <f t="shared" ca="1" si="121"/>
        <v>0.10563049169580452</v>
      </c>
      <c r="E292" s="6" t="str">
        <f t="shared" si="110"/>
        <v>lll</v>
      </c>
      <c r="F292" s="6" t="s">
        <v>160</v>
      </c>
      <c r="G292" s="6" t="s">
        <v>173</v>
      </c>
      <c r="H292" s="6">
        <f t="shared" ca="1" si="122"/>
        <v>45.6</v>
      </c>
      <c r="I292" s="6" t="s">
        <v>174</v>
      </c>
      <c r="V292" s="9"/>
      <c r="AW292" s="9"/>
    </row>
    <row r="293" spans="1:58" x14ac:dyDescent="0.3">
      <c r="A293" t="s">
        <v>197</v>
      </c>
      <c r="B293" s="8">
        <v>0</v>
      </c>
      <c r="C293" s="8"/>
      <c r="E293" s="6" t="str">
        <f t="shared" si="110"/>
        <v>\end{enumerate}  \section*{Cuenta:  X  }\begin{enumerate}</v>
      </c>
      <c r="V293" s="9"/>
      <c r="AW293" s="9"/>
    </row>
    <row r="294" spans="1:58" x14ac:dyDescent="0.3">
      <c r="A294" t="s">
        <v>248</v>
      </c>
      <c r="B294" s="8">
        <v>0</v>
      </c>
      <c r="C294" s="6">
        <f t="shared" ref="C294" ca="1" si="124">RAND()</f>
        <v>0.72744645040037759</v>
      </c>
      <c r="D294" s="6">
        <f t="shared" ref="D294:D302" ca="1" si="125">IF(C294&gt;0.1,      IF(C294&lt;0.6,C294,ABS(1-C294)),C294+0.5)</f>
        <v>0.27255354959962241</v>
      </c>
      <c r="E294" s="6" t="str">
        <f t="shared" si="110"/>
        <v>lll</v>
      </c>
      <c r="F294" s="6" t="s">
        <v>160</v>
      </c>
      <c r="G294" s="6" t="s">
        <v>168</v>
      </c>
      <c r="H294" s="6">
        <f t="shared" ref="H294:H302" ca="1" si="126">ROUND(C294*100+35,1)</f>
        <v>107.7</v>
      </c>
      <c r="I294" s="6" t="s">
        <v>170</v>
      </c>
      <c r="J294" s="6">
        <f t="shared" ref="J294:J296" ca="1" si="127">H294+ROUND(D294*100+35,0)</f>
        <v>169.7</v>
      </c>
      <c r="K294" s="18" t="s">
        <v>169</v>
      </c>
      <c r="V294" s="9"/>
      <c r="Z294" s="10"/>
      <c r="AD294" s="10"/>
      <c r="AE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1"/>
      <c r="AX294" s="10"/>
      <c r="AY294" s="10"/>
      <c r="BB294" s="10"/>
      <c r="BF294" s="10"/>
    </row>
    <row r="295" spans="1:58" x14ac:dyDescent="0.3">
      <c r="A295" t="s">
        <v>248</v>
      </c>
      <c r="B295" s="8">
        <v>0</v>
      </c>
      <c r="C295" s="6">
        <f t="shared" ca="1" si="111"/>
        <v>0.95672722983825154</v>
      </c>
      <c r="D295" s="6">
        <f t="shared" ca="1" si="125"/>
        <v>4.3272770161748464E-2</v>
      </c>
      <c r="E295" s="6" t="str">
        <f t="shared" si="110"/>
        <v>lll</v>
      </c>
      <c r="F295" s="6" t="s">
        <v>160</v>
      </c>
      <c r="G295" s="6" t="s">
        <v>168</v>
      </c>
      <c r="H295" s="6">
        <f t="shared" ca="1" si="126"/>
        <v>130.69999999999999</v>
      </c>
      <c r="I295" s="6" t="s">
        <v>170</v>
      </c>
      <c r="J295" s="6">
        <f t="shared" ca="1" si="127"/>
        <v>169.7</v>
      </c>
      <c r="K295" s="18" t="s">
        <v>169</v>
      </c>
      <c r="V295" s="9"/>
      <c r="AW295" s="9"/>
    </row>
    <row r="296" spans="1:58" x14ac:dyDescent="0.3">
      <c r="A296" t="s">
        <v>248</v>
      </c>
      <c r="B296" s="8">
        <v>0</v>
      </c>
      <c r="C296" s="6">
        <f t="shared" ca="1" si="111"/>
        <v>0.55075985148516637</v>
      </c>
      <c r="D296" s="6">
        <f t="shared" ca="1" si="125"/>
        <v>0.55075985148516637</v>
      </c>
      <c r="E296" s="6" t="str">
        <f t="shared" si="110"/>
        <v>lll</v>
      </c>
      <c r="F296" s="6" t="s">
        <v>160</v>
      </c>
      <c r="G296" s="6" t="s">
        <v>168</v>
      </c>
      <c r="H296" s="6">
        <f t="shared" ca="1" si="126"/>
        <v>90.1</v>
      </c>
      <c r="I296" s="6" t="s">
        <v>170</v>
      </c>
      <c r="J296" s="6">
        <f t="shared" ca="1" si="127"/>
        <v>180.1</v>
      </c>
      <c r="K296" s="18" t="s">
        <v>169</v>
      </c>
      <c r="N296" s="10"/>
      <c r="O296" s="10"/>
      <c r="P296" s="10"/>
      <c r="Q296" s="10"/>
      <c r="R296" s="10"/>
      <c r="S296" s="10"/>
      <c r="T296" s="10"/>
      <c r="U296" s="10"/>
      <c r="V296" s="11"/>
      <c r="W296" s="10"/>
      <c r="X296" s="10"/>
      <c r="Y296" s="10"/>
      <c r="AW296" s="9"/>
    </row>
    <row r="297" spans="1:58" x14ac:dyDescent="0.3">
      <c r="A297" t="s">
        <v>248</v>
      </c>
      <c r="B297" s="8">
        <v>0</v>
      </c>
      <c r="C297" s="6">
        <f t="shared" ca="1" si="111"/>
        <v>0.44161362211465061</v>
      </c>
      <c r="D297" s="6">
        <f t="shared" ca="1" si="125"/>
        <v>0.44161362211465061</v>
      </c>
      <c r="E297" s="6" t="str">
        <f t="shared" si="110"/>
        <v>lll</v>
      </c>
      <c r="F297" s="6" t="s">
        <v>160</v>
      </c>
      <c r="G297" s="6" t="s">
        <v>171</v>
      </c>
      <c r="H297" s="6">
        <f t="shared" ca="1" si="126"/>
        <v>79.2</v>
      </c>
      <c r="I297" s="6" t="s">
        <v>172</v>
      </c>
      <c r="K297" s="18"/>
      <c r="V297" s="9"/>
      <c r="AW297" s="9"/>
    </row>
    <row r="298" spans="1:58" x14ac:dyDescent="0.3">
      <c r="A298" t="s">
        <v>248</v>
      </c>
      <c r="B298" s="8">
        <v>0</v>
      </c>
      <c r="C298" s="6">
        <f t="shared" ca="1" si="111"/>
        <v>0.85381794740461825</v>
      </c>
      <c r="D298" s="6">
        <f t="shared" ca="1" si="125"/>
        <v>0.14618205259538175</v>
      </c>
      <c r="E298" s="6" t="str">
        <f t="shared" si="110"/>
        <v>lll</v>
      </c>
      <c r="F298" s="6" t="s">
        <v>160</v>
      </c>
      <c r="G298" s="6" t="s">
        <v>171</v>
      </c>
      <c r="H298" s="6">
        <f t="shared" ca="1" si="126"/>
        <v>120.4</v>
      </c>
      <c r="I298" s="6" t="s">
        <v>172</v>
      </c>
      <c r="V298" s="9"/>
      <c r="AW298" s="9"/>
    </row>
    <row r="299" spans="1:58" x14ac:dyDescent="0.3">
      <c r="A299" t="s">
        <v>248</v>
      </c>
      <c r="B299" s="8">
        <v>0</v>
      </c>
      <c r="C299" s="6">
        <f t="shared" ca="1" si="111"/>
        <v>0.7863845803077385</v>
      </c>
      <c r="D299" s="6">
        <f t="shared" ca="1" si="125"/>
        <v>0.2136154196922615</v>
      </c>
      <c r="E299" s="6" t="str">
        <f t="shared" si="110"/>
        <v>lll</v>
      </c>
      <c r="F299" s="6" t="s">
        <v>160</v>
      </c>
      <c r="G299" s="6" t="s">
        <v>171</v>
      </c>
      <c r="H299" s="6">
        <f t="shared" ca="1" si="126"/>
        <v>113.6</v>
      </c>
      <c r="I299" s="6" t="s">
        <v>172</v>
      </c>
      <c r="V299" s="9"/>
      <c r="AW299" s="9"/>
    </row>
    <row r="300" spans="1:58" x14ac:dyDescent="0.3">
      <c r="A300" t="s">
        <v>248</v>
      </c>
      <c r="B300" s="8">
        <v>0</v>
      </c>
      <c r="C300" s="6">
        <f t="shared" ca="1" si="111"/>
        <v>0.50625379146795035</v>
      </c>
      <c r="D300" s="6">
        <f t="shared" ca="1" si="125"/>
        <v>0.50625379146795035</v>
      </c>
      <c r="E300" s="6" t="str">
        <f t="shared" si="110"/>
        <v>lll</v>
      </c>
      <c r="F300" s="6" t="s">
        <v>160</v>
      </c>
      <c r="G300" s="6" t="s">
        <v>173</v>
      </c>
      <c r="H300" s="6">
        <f t="shared" ca="1" si="126"/>
        <v>85.6</v>
      </c>
      <c r="I300" s="6" t="s">
        <v>174</v>
      </c>
      <c r="V300" s="9"/>
      <c r="AW300" s="9"/>
    </row>
    <row r="301" spans="1:58" x14ac:dyDescent="0.3">
      <c r="A301" t="s">
        <v>248</v>
      </c>
      <c r="B301" s="8">
        <v>0</v>
      </c>
      <c r="C301" s="6">
        <f t="shared" ca="1" si="111"/>
        <v>0.54866441735343652</v>
      </c>
      <c r="D301" s="6">
        <f t="shared" ca="1" si="125"/>
        <v>0.54866441735343652</v>
      </c>
      <c r="E301" s="6" t="str">
        <f t="shared" si="110"/>
        <v>lll</v>
      </c>
      <c r="F301" s="6" t="s">
        <v>160</v>
      </c>
      <c r="G301" s="6" t="s">
        <v>173</v>
      </c>
      <c r="H301" s="6">
        <f t="shared" ca="1" si="126"/>
        <v>89.9</v>
      </c>
      <c r="I301" s="6" t="s">
        <v>174</v>
      </c>
      <c r="AW301" s="9"/>
    </row>
    <row r="302" spans="1:58" x14ac:dyDescent="0.3">
      <c r="A302" t="s">
        <v>248</v>
      </c>
      <c r="B302" s="8">
        <v>0</v>
      </c>
      <c r="C302" s="6">
        <f t="shared" ca="1" si="111"/>
        <v>0.14885407795525929</v>
      </c>
      <c r="D302" s="6">
        <f t="shared" ca="1" si="125"/>
        <v>0.14885407795525929</v>
      </c>
      <c r="E302" s="6" t="str">
        <f t="shared" si="110"/>
        <v>lll</v>
      </c>
      <c r="F302" s="6" t="s">
        <v>160</v>
      </c>
      <c r="G302" s="6" t="s">
        <v>173</v>
      </c>
      <c r="H302" s="6">
        <f t="shared" ca="1" si="126"/>
        <v>49.9</v>
      </c>
      <c r="I302" s="6" t="s">
        <v>174</v>
      </c>
      <c r="V302" s="9"/>
      <c r="AW302" s="9"/>
    </row>
    <row r="303" spans="1:58" x14ac:dyDescent="0.3">
      <c r="A303" t="s">
        <v>197</v>
      </c>
      <c r="B303" s="8">
        <v>0</v>
      </c>
      <c r="C303" s="8"/>
      <c r="E303" s="6" t="str">
        <f t="shared" si="110"/>
        <v>\end{enumerate}  \section*{Cuenta:  X  }\begin{enumerate}</v>
      </c>
      <c r="V303" s="9"/>
      <c r="AW303" s="9"/>
    </row>
    <row r="304" spans="1:58" x14ac:dyDescent="0.3">
      <c r="A304" t="s">
        <v>248</v>
      </c>
      <c r="B304" s="8">
        <v>0</v>
      </c>
      <c r="C304" s="6">
        <f t="shared" ref="C304" ca="1" si="128">RAND()</f>
        <v>0.92805306137546018</v>
      </c>
      <c r="D304" s="6">
        <f t="shared" ref="D304:D312" ca="1" si="129">IF(C304&gt;0.1,      IF(C304&lt;0.6,C304,ABS(1-C304)),C304+0.5)</f>
        <v>7.1946938624539825E-2</v>
      </c>
      <c r="E304" s="6" t="str">
        <f t="shared" si="110"/>
        <v>lll</v>
      </c>
      <c r="F304" s="6" t="s">
        <v>160</v>
      </c>
      <c r="G304" s="6" t="s">
        <v>168</v>
      </c>
      <c r="H304" s="6">
        <f t="shared" ref="H304:H312" ca="1" si="130">ROUND(C304*100+35,1)</f>
        <v>127.8</v>
      </c>
      <c r="I304" s="6" t="s">
        <v>170</v>
      </c>
      <c r="J304" s="6">
        <f t="shared" ref="J304:J306" ca="1" si="131">H304+ROUND(D304*100+35,0)</f>
        <v>169.8</v>
      </c>
      <c r="K304" s="18" t="s">
        <v>169</v>
      </c>
      <c r="V304" s="9"/>
      <c r="AW304" s="9"/>
    </row>
    <row r="305" spans="1:58" x14ac:dyDescent="0.3">
      <c r="A305" t="s">
        <v>248</v>
      </c>
      <c r="B305" s="8">
        <v>0</v>
      </c>
      <c r="C305" s="6">
        <f t="shared" ca="1" si="111"/>
        <v>0.67842057082440921</v>
      </c>
      <c r="D305" s="6">
        <f t="shared" ca="1" si="129"/>
        <v>0.32157942917559079</v>
      </c>
      <c r="E305" s="6" t="str">
        <f t="shared" si="110"/>
        <v>lll</v>
      </c>
      <c r="F305" s="6" t="s">
        <v>160</v>
      </c>
      <c r="G305" s="6" t="s">
        <v>168</v>
      </c>
      <c r="H305" s="6">
        <f t="shared" ca="1" si="130"/>
        <v>102.8</v>
      </c>
      <c r="I305" s="6" t="s">
        <v>170</v>
      </c>
      <c r="J305" s="6">
        <f t="shared" ca="1" si="131"/>
        <v>169.8</v>
      </c>
      <c r="K305" s="18" t="s">
        <v>169</v>
      </c>
      <c r="V305" s="9"/>
      <c r="AD305" s="10"/>
      <c r="AE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1"/>
      <c r="AX305" s="10"/>
      <c r="AY305" s="10"/>
    </row>
    <row r="306" spans="1:58" x14ac:dyDescent="0.3">
      <c r="A306" t="s">
        <v>248</v>
      </c>
      <c r="B306" s="8">
        <v>0</v>
      </c>
      <c r="C306" s="6">
        <f t="shared" ca="1" si="111"/>
        <v>0.75903222785092028</v>
      </c>
      <c r="D306" s="6">
        <f t="shared" ca="1" si="129"/>
        <v>0.24096777214907972</v>
      </c>
      <c r="E306" s="6" t="str">
        <f t="shared" si="110"/>
        <v>lll</v>
      </c>
      <c r="F306" s="6" t="s">
        <v>160</v>
      </c>
      <c r="G306" s="6" t="s">
        <v>168</v>
      </c>
      <c r="H306" s="6">
        <f t="shared" ca="1" si="130"/>
        <v>110.9</v>
      </c>
      <c r="I306" s="6" t="s">
        <v>170</v>
      </c>
      <c r="J306" s="6">
        <f t="shared" ca="1" si="131"/>
        <v>169.9</v>
      </c>
      <c r="K306" s="18" t="s">
        <v>169</v>
      </c>
      <c r="V306" s="9"/>
      <c r="AW306" s="9"/>
    </row>
    <row r="307" spans="1:58" x14ac:dyDescent="0.3">
      <c r="A307" t="s">
        <v>248</v>
      </c>
      <c r="B307" s="8">
        <v>0</v>
      </c>
      <c r="C307" s="6">
        <f t="shared" ca="1" si="111"/>
        <v>0.64995777028767232</v>
      </c>
      <c r="D307" s="6">
        <f t="shared" ca="1" si="129"/>
        <v>0.35004222971232768</v>
      </c>
      <c r="E307" s="6" t="str">
        <f t="shared" si="110"/>
        <v>lll</v>
      </c>
      <c r="F307" s="6" t="s">
        <v>160</v>
      </c>
      <c r="G307" s="6" t="s">
        <v>171</v>
      </c>
      <c r="H307" s="6">
        <f t="shared" ca="1" si="130"/>
        <v>100</v>
      </c>
      <c r="I307" s="6" t="s">
        <v>172</v>
      </c>
      <c r="K307" s="18"/>
      <c r="V307" s="9"/>
      <c r="AW307" s="9"/>
    </row>
    <row r="308" spans="1:58" x14ac:dyDescent="0.3">
      <c r="A308" t="s">
        <v>248</v>
      </c>
      <c r="B308" s="8">
        <v>0</v>
      </c>
      <c r="C308" s="6">
        <f t="shared" ca="1" si="111"/>
        <v>4.3564999323711828E-2</v>
      </c>
      <c r="D308" s="6">
        <f t="shared" ca="1" si="129"/>
        <v>0.54356499932371183</v>
      </c>
      <c r="E308" s="6" t="str">
        <f t="shared" si="110"/>
        <v>lll</v>
      </c>
      <c r="F308" s="6" t="s">
        <v>160</v>
      </c>
      <c r="G308" s="6" t="s">
        <v>171</v>
      </c>
      <c r="H308" s="6">
        <f t="shared" ca="1" si="130"/>
        <v>39.4</v>
      </c>
      <c r="I308" s="6" t="s">
        <v>172</v>
      </c>
      <c r="V308" s="9"/>
      <c r="AW308" s="9"/>
    </row>
    <row r="309" spans="1:58" x14ac:dyDescent="0.3">
      <c r="A309" t="s">
        <v>248</v>
      </c>
      <c r="B309" s="8">
        <v>0</v>
      </c>
      <c r="C309" s="6">
        <f t="shared" ca="1" si="111"/>
        <v>0.49516910829488259</v>
      </c>
      <c r="D309" s="6">
        <f t="shared" ca="1" si="129"/>
        <v>0.49516910829488259</v>
      </c>
      <c r="E309" s="6" t="str">
        <f t="shared" si="110"/>
        <v>lll</v>
      </c>
      <c r="F309" s="6" t="s">
        <v>160</v>
      </c>
      <c r="G309" s="6" t="s">
        <v>171</v>
      </c>
      <c r="H309" s="6">
        <f t="shared" ca="1" si="130"/>
        <v>84.5</v>
      </c>
      <c r="I309" s="6" t="s">
        <v>172</v>
      </c>
      <c r="V309" s="9"/>
      <c r="AW309" s="9"/>
    </row>
    <row r="310" spans="1:58" x14ac:dyDescent="0.3">
      <c r="A310" t="s">
        <v>248</v>
      </c>
      <c r="B310" s="8">
        <v>0</v>
      </c>
      <c r="C310" s="6">
        <f t="shared" ca="1" si="111"/>
        <v>0.56749392935804244</v>
      </c>
      <c r="D310" s="6">
        <f t="shared" ca="1" si="129"/>
        <v>0.56749392935804244</v>
      </c>
      <c r="E310" s="6" t="str">
        <f t="shared" si="110"/>
        <v>lll</v>
      </c>
      <c r="F310" s="6" t="s">
        <v>160</v>
      </c>
      <c r="G310" s="6" t="s">
        <v>173</v>
      </c>
      <c r="H310" s="6">
        <f t="shared" ca="1" si="130"/>
        <v>91.7</v>
      </c>
      <c r="I310" s="6" t="s">
        <v>174</v>
      </c>
      <c r="V310" s="9"/>
      <c r="AW310" s="9"/>
    </row>
    <row r="311" spans="1:58" x14ac:dyDescent="0.3">
      <c r="A311" t="s">
        <v>248</v>
      </c>
      <c r="B311" s="8">
        <v>0</v>
      </c>
      <c r="C311" s="6">
        <f t="shared" ca="1" si="111"/>
        <v>0.10895424811526155</v>
      </c>
      <c r="D311" s="6">
        <f t="shared" ca="1" si="129"/>
        <v>0.10895424811526155</v>
      </c>
      <c r="E311" s="6" t="str">
        <f t="shared" si="110"/>
        <v>lll</v>
      </c>
      <c r="F311" s="6" t="s">
        <v>160</v>
      </c>
      <c r="G311" s="6" t="s">
        <v>173</v>
      </c>
      <c r="H311" s="6">
        <f t="shared" ca="1" si="130"/>
        <v>45.9</v>
      </c>
      <c r="I311" s="6" t="s">
        <v>174</v>
      </c>
      <c r="V311" s="9"/>
      <c r="AW311" s="9"/>
    </row>
    <row r="312" spans="1:58" x14ac:dyDescent="0.3">
      <c r="A312" t="s">
        <v>248</v>
      </c>
      <c r="B312" s="8">
        <v>0</v>
      </c>
      <c r="C312" s="6">
        <f t="shared" ca="1" si="111"/>
        <v>0.43751873831057764</v>
      </c>
      <c r="D312" s="6">
        <f t="shared" ca="1" si="129"/>
        <v>0.43751873831057764</v>
      </c>
      <c r="E312" s="6" t="str">
        <f t="shared" si="110"/>
        <v>lll</v>
      </c>
      <c r="F312" s="6" t="s">
        <v>160</v>
      </c>
      <c r="G312" s="6" t="s">
        <v>173</v>
      </c>
      <c r="H312" s="6">
        <f t="shared" ca="1" si="130"/>
        <v>78.8</v>
      </c>
      <c r="I312" s="6" t="s">
        <v>174</v>
      </c>
      <c r="N312" s="10"/>
      <c r="O312" s="10"/>
      <c r="P312" s="10"/>
      <c r="Q312" s="10"/>
      <c r="R312" s="10"/>
      <c r="S312" s="10"/>
      <c r="T312" s="10"/>
      <c r="U312" s="10"/>
      <c r="V312" s="11"/>
      <c r="W312" s="10"/>
      <c r="X312" s="10"/>
      <c r="Y312" s="10"/>
      <c r="AW312" s="9"/>
    </row>
    <row r="313" spans="1:58" x14ac:dyDescent="0.3">
      <c r="A313" t="s">
        <v>197</v>
      </c>
      <c r="B313" s="8">
        <v>0</v>
      </c>
      <c r="C313" s="8"/>
      <c r="E313" s="6" t="str">
        <f t="shared" si="110"/>
        <v>\end{enumerate}  \section*{Cuenta:  X  }\begin{enumerate}</v>
      </c>
      <c r="V313" s="9"/>
      <c r="AW313" s="9"/>
    </row>
    <row r="314" spans="1:58" x14ac:dyDescent="0.3">
      <c r="A314" t="s">
        <v>248</v>
      </c>
      <c r="B314" s="8">
        <v>0</v>
      </c>
      <c r="C314" s="6">
        <f t="shared" ref="C314" ca="1" si="132">RAND()</f>
        <v>2.7951136268890009E-3</v>
      </c>
      <c r="D314" s="6">
        <f t="shared" ref="D314:D322" ca="1" si="133">IF(C314&gt;0.1,      IF(C314&lt;0.6,C314,ABS(1-C314)),C314+0.5)</f>
        <v>0.502795113626889</v>
      </c>
      <c r="E314" s="6" t="str">
        <f t="shared" si="110"/>
        <v>lll</v>
      </c>
      <c r="F314" s="6" t="s">
        <v>160</v>
      </c>
      <c r="G314" s="6" t="s">
        <v>168</v>
      </c>
      <c r="H314" s="6">
        <f t="shared" ref="H314:H322" ca="1" si="134">ROUND(C314*100+35,1)</f>
        <v>35.299999999999997</v>
      </c>
      <c r="I314" s="6" t="s">
        <v>170</v>
      </c>
      <c r="J314" s="6">
        <f t="shared" ref="J314:J316" ca="1" si="135">H314+ROUND(D314*100+35,0)</f>
        <v>120.3</v>
      </c>
      <c r="K314" s="18" t="s">
        <v>169</v>
      </c>
      <c r="V314" s="9"/>
      <c r="AW314" s="9"/>
    </row>
    <row r="315" spans="1:58" x14ac:dyDescent="0.3">
      <c r="A315" t="s">
        <v>248</v>
      </c>
      <c r="B315" s="8">
        <v>0</v>
      </c>
      <c r="C315" s="6">
        <f t="shared" ca="1" si="111"/>
        <v>0.75920018113733934</v>
      </c>
      <c r="D315" s="6">
        <f t="shared" ca="1" si="133"/>
        <v>0.24079981886266066</v>
      </c>
      <c r="E315" s="6" t="str">
        <f t="shared" si="110"/>
        <v>lll</v>
      </c>
      <c r="F315" s="6" t="s">
        <v>160</v>
      </c>
      <c r="G315" s="6" t="s">
        <v>168</v>
      </c>
      <c r="H315" s="6">
        <f t="shared" ca="1" si="134"/>
        <v>110.9</v>
      </c>
      <c r="I315" s="6" t="s">
        <v>170</v>
      </c>
      <c r="J315" s="6">
        <f t="shared" ca="1" si="135"/>
        <v>169.9</v>
      </c>
      <c r="K315" s="18" t="s">
        <v>169</v>
      </c>
      <c r="V315" s="9"/>
      <c r="AW315" s="9"/>
    </row>
    <row r="316" spans="1:58" x14ac:dyDescent="0.3">
      <c r="A316" t="s">
        <v>248</v>
      </c>
      <c r="B316" s="8">
        <v>0</v>
      </c>
      <c r="C316" s="6">
        <f t="shared" ca="1" si="111"/>
        <v>0.32313796693594488</v>
      </c>
      <c r="D316" s="6">
        <f t="shared" ca="1" si="133"/>
        <v>0.32313796693594488</v>
      </c>
      <c r="E316" s="6" t="str">
        <f t="shared" si="110"/>
        <v>lll</v>
      </c>
      <c r="F316" s="6" t="s">
        <v>160</v>
      </c>
      <c r="G316" s="6" t="s">
        <v>168</v>
      </c>
      <c r="H316" s="6">
        <f t="shared" ca="1" si="134"/>
        <v>67.3</v>
      </c>
      <c r="I316" s="6" t="s">
        <v>170</v>
      </c>
      <c r="J316" s="6">
        <f t="shared" ca="1" si="135"/>
        <v>134.30000000000001</v>
      </c>
      <c r="K316" s="18" t="s">
        <v>169</v>
      </c>
      <c r="V316" s="9"/>
      <c r="AD316" s="10"/>
      <c r="AE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1"/>
      <c r="AX316" s="10"/>
      <c r="AY316" s="10"/>
      <c r="BF316" s="10"/>
    </row>
    <row r="317" spans="1:58" x14ac:dyDescent="0.3">
      <c r="A317" t="s">
        <v>248</v>
      </c>
      <c r="B317" s="8">
        <v>0</v>
      </c>
      <c r="C317" s="6">
        <f t="shared" ca="1" si="111"/>
        <v>0.98634548235133046</v>
      </c>
      <c r="D317" s="6">
        <f t="shared" ca="1" si="133"/>
        <v>1.365451764866954E-2</v>
      </c>
      <c r="E317" s="6" t="str">
        <f t="shared" si="110"/>
        <v>lll</v>
      </c>
      <c r="F317" s="6" t="s">
        <v>160</v>
      </c>
      <c r="G317" s="6" t="s">
        <v>171</v>
      </c>
      <c r="H317" s="6">
        <f t="shared" ca="1" si="134"/>
        <v>133.6</v>
      </c>
      <c r="I317" s="6" t="s">
        <v>172</v>
      </c>
      <c r="K317" s="18"/>
      <c r="AW317" s="9"/>
    </row>
    <row r="318" spans="1:58" x14ac:dyDescent="0.3">
      <c r="A318" t="s">
        <v>248</v>
      </c>
      <c r="B318" s="8">
        <v>0</v>
      </c>
      <c r="C318" s="6">
        <f t="shared" ca="1" si="111"/>
        <v>0.80248763027568337</v>
      </c>
      <c r="D318" s="6">
        <f t="shared" ca="1" si="133"/>
        <v>0.19751236972431663</v>
      </c>
      <c r="E318" s="6" t="str">
        <f t="shared" si="110"/>
        <v>lll</v>
      </c>
      <c r="F318" s="6" t="s">
        <v>160</v>
      </c>
      <c r="G318" s="6" t="s">
        <v>171</v>
      </c>
      <c r="H318" s="6">
        <f t="shared" ca="1" si="134"/>
        <v>115.2</v>
      </c>
      <c r="I318" s="6" t="s">
        <v>172</v>
      </c>
      <c r="V318" s="9"/>
      <c r="AW318" s="9"/>
    </row>
    <row r="319" spans="1:58" x14ac:dyDescent="0.3">
      <c r="A319" t="s">
        <v>248</v>
      </c>
      <c r="B319" s="8">
        <v>0</v>
      </c>
      <c r="C319" s="6">
        <f t="shared" ca="1" si="111"/>
        <v>0.50863465095332949</v>
      </c>
      <c r="D319" s="6">
        <f t="shared" ca="1" si="133"/>
        <v>0.50863465095332949</v>
      </c>
      <c r="E319" s="6" t="str">
        <f t="shared" si="110"/>
        <v>lll</v>
      </c>
      <c r="F319" s="6" t="s">
        <v>160</v>
      </c>
      <c r="G319" s="6" t="s">
        <v>171</v>
      </c>
      <c r="H319" s="6">
        <f t="shared" ca="1" si="134"/>
        <v>85.9</v>
      </c>
      <c r="I319" s="6" t="s">
        <v>172</v>
      </c>
      <c r="V319" s="9"/>
      <c r="AW319" s="9"/>
    </row>
    <row r="320" spans="1:58" x14ac:dyDescent="0.3">
      <c r="A320" t="s">
        <v>248</v>
      </c>
      <c r="B320" s="8">
        <v>0</v>
      </c>
      <c r="C320" s="6">
        <f t="shared" ca="1" si="111"/>
        <v>0.55720274998238695</v>
      </c>
      <c r="D320" s="6">
        <f t="shared" ca="1" si="133"/>
        <v>0.55720274998238695</v>
      </c>
      <c r="E320" s="6" t="str">
        <f t="shared" si="110"/>
        <v>lll</v>
      </c>
      <c r="F320" s="6" t="s">
        <v>160</v>
      </c>
      <c r="G320" s="6" t="s">
        <v>173</v>
      </c>
      <c r="H320" s="6">
        <f t="shared" ca="1" si="134"/>
        <v>90.7</v>
      </c>
      <c r="I320" s="6" t="s">
        <v>174</v>
      </c>
      <c r="V320" s="9"/>
      <c r="AW320" s="9"/>
    </row>
    <row r="321" spans="1:58" x14ac:dyDescent="0.3">
      <c r="A321" t="s">
        <v>248</v>
      </c>
      <c r="B321" s="8">
        <v>0</v>
      </c>
      <c r="C321" s="6">
        <f t="shared" ca="1" si="111"/>
        <v>0.76429204405069928</v>
      </c>
      <c r="D321" s="6">
        <f t="shared" ca="1" si="133"/>
        <v>0.23570795594930072</v>
      </c>
      <c r="E321" s="6" t="str">
        <f t="shared" si="110"/>
        <v>lll</v>
      </c>
      <c r="F321" s="6" t="s">
        <v>160</v>
      </c>
      <c r="G321" s="6" t="s">
        <v>173</v>
      </c>
      <c r="H321" s="6">
        <f t="shared" ca="1" si="134"/>
        <v>111.4</v>
      </c>
      <c r="I321" s="6" t="s">
        <v>174</v>
      </c>
      <c r="V321" s="9"/>
      <c r="AW321" s="9"/>
    </row>
    <row r="322" spans="1:58" x14ac:dyDescent="0.3">
      <c r="A322" t="s">
        <v>248</v>
      </c>
      <c r="B322" s="8">
        <v>0</v>
      </c>
      <c r="C322" s="6">
        <f t="shared" ca="1" si="111"/>
        <v>0.15727019025632738</v>
      </c>
      <c r="D322" s="6">
        <f t="shared" ca="1" si="133"/>
        <v>0.15727019025632738</v>
      </c>
      <c r="E322" s="6" t="str">
        <f t="shared" si="110"/>
        <v>lll</v>
      </c>
      <c r="F322" s="6" t="s">
        <v>160</v>
      </c>
      <c r="G322" s="6" t="s">
        <v>173</v>
      </c>
      <c r="H322" s="6">
        <f t="shared" ca="1" si="134"/>
        <v>50.7</v>
      </c>
      <c r="I322" s="6" t="s">
        <v>174</v>
      </c>
      <c r="V322" s="9"/>
      <c r="AW322" s="9"/>
    </row>
    <row r="323" spans="1:58" x14ac:dyDescent="0.3">
      <c r="A323" t="s">
        <v>197</v>
      </c>
      <c r="B323" s="8">
        <v>0</v>
      </c>
      <c r="C323" s="8"/>
      <c r="E323" s="6" t="str">
        <f t="shared" si="110"/>
        <v>\end{enumerate}  \section*{Cuenta:  X  }\begin{enumerate}</v>
      </c>
      <c r="V323" s="9"/>
      <c r="AW323" s="9"/>
    </row>
    <row r="324" spans="1:58" x14ac:dyDescent="0.3">
      <c r="A324" t="s">
        <v>248</v>
      </c>
      <c r="B324" s="8">
        <v>0</v>
      </c>
      <c r="C324" s="6">
        <f t="shared" ref="C324" ca="1" si="136">RAND()</f>
        <v>3.2748020909827091E-2</v>
      </c>
      <c r="D324" s="6">
        <f t="shared" ref="D324:D332" ca="1" si="137">IF(C324&gt;0.1,      IF(C324&lt;0.6,C324,ABS(1-C324)),C324+0.5)</f>
        <v>0.53274802090982709</v>
      </c>
      <c r="E324" s="6" t="str">
        <f t="shared" ref="E324:E387" si="138">IF(A324=0,"",A324)</f>
        <v>lll</v>
      </c>
      <c r="F324" s="6" t="s">
        <v>160</v>
      </c>
      <c r="G324" s="6" t="s">
        <v>168</v>
      </c>
      <c r="H324" s="6">
        <f t="shared" ref="H324:H332" ca="1" si="139">ROUND(C324*100+35,1)</f>
        <v>38.299999999999997</v>
      </c>
      <c r="I324" s="6" t="s">
        <v>170</v>
      </c>
      <c r="J324" s="6">
        <f t="shared" ref="J324:J326" ca="1" si="140">H324+ROUND(D324*100+35,0)</f>
        <v>126.3</v>
      </c>
      <c r="K324" s="18" t="s">
        <v>169</v>
      </c>
      <c r="V324" s="9"/>
      <c r="AW324" s="9"/>
    </row>
    <row r="325" spans="1:58" x14ac:dyDescent="0.3">
      <c r="A325" t="s">
        <v>248</v>
      </c>
      <c r="B325" s="8">
        <v>0</v>
      </c>
      <c r="C325" s="6">
        <f t="shared" ca="1" si="111"/>
        <v>0.92384957304073978</v>
      </c>
      <c r="D325" s="6">
        <f t="shared" ca="1" si="137"/>
        <v>7.615042695926022E-2</v>
      </c>
      <c r="E325" s="6" t="str">
        <f t="shared" si="138"/>
        <v>lll</v>
      </c>
      <c r="F325" s="6" t="s">
        <v>160</v>
      </c>
      <c r="G325" s="6" t="s">
        <v>168</v>
      </c>
      <c r="H325" s="6">
        <f t="shared" ca="1" si="139"/>
        <v>127.4</v>
      </c>
      <c r="I325" s="6" t="s">
        <v>170</v>
      </c>
      <c r="J325" s="6">
        <f t="shared" ca="1" si="140"/>
        <v>170.4</v>
      </c>
      <c r="K325" s="18" t="s">
        <v>169</v>
      </c>
      <c r="V325" s="9"/>
      <c r="AW325" s="9"/>
    </row>
    <row r="326" spans="1:58" x14ac:dyDescent="0.3">
      <c r="A326" t="s">
        <v>248</v>
      </c>
      <c r="B326" s="8">
        <v>0</v>
      </c>
      <c r="C326" s="6">
        <f t="shared" ref="C326:C389" ca="1" si="141">RAND()</f>
        <v>0.31768130031043207</v>
      </c>
      <c r="D326" s="6">
        <f t="shared" ca="1" si="137"/>
        <v>0.31768130031043207</v>
      </c>
      <c r="E326" s="6" t="str">
        <f t="shared" si="138"/>
        <v>lll</v>
      </c>
      <c r="F326" s="6" t="s">
        <v>160</v>
      </c>
      <c r="G326" s="6" t="s">
        <v>168</v>
      </c>
      <c r="H326" s="6">
        <f t="shared" ca="1" si="139"/>
        <v>66.8</v>
      </c>
      <c r="I326" s="6" t="s">
        <v>170</v>
      </c>
      <c r="J326" s="6">
        <f t="shared" ca="1" si="140"/>
        <v>133.80000000000001</v>
      </c>
      <c r="K326" s="18" t="s">
        <v>169</v>
      </c>
      <c r="V326" s="9"/>
      <c r="AW326" s="9"/>
    </row>
    <row r="327" spans="1:58" x14ac:dyDescent="0.3">
      <c r="A327" t="s">
        <v>248</v>
      </c>
      <c r="B327" s="8">
        <v>0</v>
      </c>
      <c r="C327" s="6">
        <f t="shared" ca="1" si="141"/>
        <v>2.2614768065821078E-2</v>
      </c>
      <c r="D327" s="6">
        <f t="shared" ca="1" si="137"/>
        <v>0.52261476806582108</v>
      </c>
      <c r="E327" s="6" t="str">
        <f t="shared" si="138"/>
        <v>lll</v>
      </c>
      <c r="F327" s="6" t="s">
        <v>160</v>
      </c>
      <c r="G327" s="6" t="s">
        <v>171</v>
      </c>
      <c r="H327" s="6">
        <f t="shared" ca="1" si="139"/>
        <v>37.299999999999997</v>
      </c>
      <c r="I327" s="6" t="s">
        <v>172</v>
      </c>
      <c r="K327" s="18"/>
      <c r="V327" s="9"/>
      <c r="AD327" s="10"/>
      <c r="AE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1"/>
      <c r="AX327" s="10"/>
      <c r="AY327" s="10"/>
      <c r="BB327" s="10"/>
      <c r="BF327" s="10"/>
    </row>
    <row r="328" spans="1:58" x14ac:dyDescent="0.3">
      <c r="A328" t="s">
        <v>248</v>
      </c>
      <c r="B328" s="8">
        <v>0</v>
      </c>
      <c r="C328" s="6">
        <f t="shared" ca="1" si="141"/>
        <v>4.7827934046539289E-2</v>
      </c>
      <c r="D328" s="6">
        <f t="shared" ca="1" si="137"/>
        <v>0.54782793404653929</v>
      </c>
      <c r="E328" s="6" t="str">
        <f t="shared" si="138"/>
        <v>lll</v>
      </c>
      <c r="F328" s="6" t="s">
        <v>160</v>
      </c>
      <c r="G328" s="6" t="s">
        <v>171</v>
      </c>
      <c r="H328" s="6">
        <f t="shared" ca="1" si="139"/>
        <v>39.799999999999997</v>
      </c>
      <c r="I328" s="6" t="s">
        <v>172</v>
      </c>
      <c r="N328" s="10"/>
      <c r="O328" s="10"/>
      <c r="P328" s="10"/>
      <c r="Q328" s="10"/>
      <c r="R328" s="10"/>
      <c r="S328" s="10"/>
      <c r="T328" s="10"/>
      <c r="U328" s="10"/>
      <c r="V328" s="11"/>
      <c r="W328" s="10"/>
      <c r="X328" s="10"/>
      <c r="Y328" s="10"/>
      <c r="AW328" s="9"/>
    </row>
    <row r="329" spans="1:58" x14ac:dyDescent="0.3">
      <c r="A329" t="s">
        <v>248</v>
      </c>
      <c r="B329" s="8">
        <v>0</v>
      </c>
      <c r="C329" s="6">
        <f t="shared" ca="1" si="141"/>
        <v>0.84463659108923228</v>
      </c>
      <c r="D329" s="6">
        <f t="shared" ca="1" si="137"/>
        <v>0.15536340891076772</v>
      </c>
      <c r="E329" s="6" t="str">
        <f t="shared" si="138"/>
        <v>lll</v>
      </c>
      <c r="F329" s="6" t="s">
        <v>160</v>
      </c>
      <c r="G329" s="6" t="s">
        <v>171</v>
      </c>
      <c r="H329" s="6">
        <f t="shared" ca="1" si="139"/>
        <v>119.5</v>
      </c>
      <c r="I329" s="6" t="s">
        <v>172</v>
      </c>
      <c r="V329" s="9"/>
      <c r="AW329" s="9"/>
    </row>
    <row r="330" spans="1:58" x14ac:dyDescent="0.3">
      <c r="A330" t="s">
        <v>248</v>
      </c>
      <c r="B330" s="8">
        <v>0</v>
      </c>
      <c r="C330" s="6">
        <f t="shared" ca="1" si="141"/>
        <v>0.11622131238418143</v>
      </c>
      <c r="D330" s="6">
        <f t="shared" ca="1" si="137"/>
        <v>0.11622131238418143</v>
      </c>
      <c r="E330" s="6" t="str">
        <f t="shared" si="138"/>
        <v>lll</v>
      </c>
      <c r="F330" s="6" t="s">
        <v>160</v>
      </c>
      <c r="G330" s="6" t="s">
        <v>173</v>
      </c>
      <c r="H330" s="6">
        <f t="shared" ca="1" si="139"/>
        <v>46.6</v>
      </c>
      <c r="I330" s="6" t="s">
        <v>174</v>
      </c>
      <c r="V330" s="9"/>
      <c r="AW330" s="9"/>
    </row>
    <row r="331" spans="1:58" x14ac:dyDescent="0.3">
      <c r="A331" t="s">
        <v>248</v>
      </c>
      <c r="B331" s="8">
        <v>0</v>
      </c>
      <c r="C331" s="6">
        <f t="shared" ca="1" si="141"/>
        <v>0.33016778260754565</v>
      </c>
      <c r="D331" s="6">
        <f t="shared" ca="1" si="137"/>
        <v>0.33016778260754565</v>
      </c>
      <c r="E331" s="6" t="str">
        <f t="shared" si="138"/>
        <v>lll</v>
      </c>
      <c r="F331" s="6" t="s">
        <v>160</v>
      </c>
      <c r="G331" s="6" t="s">
        <v>173</v>
      </c>
      <c r="H331" s="6">
        <f t="shared" ca="1" si="139"/>
        <v>68</v>
      </c>
      <c r="I331" s="6" t="s">
        <v>174</v>
      </c>
      <c r="V331" s="9"/>
      <c r="AW331" s="9"/>
    </row>
    <row r="332" spans="1:58" x14ac:dyDescent="0.3">
      <c r="A332" t="s">
        <v>248</v>
      </c>
      <c r="B332" s="8">
        <v>0</v>
      </c>
      <c r="C332" s="6">
        <f t="shared" ca="1" si="141"/>
        <v>0.58772090011256695</v>
      </c>
      <c r="D332" s="6">
        <f t="shared" ca="1" si="137"/>
        <v>0.58772090011256695</v>
      </c>
      <c r="E332" s="6" t="str">
        <f t="shared" si="138"/>
        <v>lll</v>
      </c>
      <c r="F332" s="6" t="s">
        <v>160</v>
      </c>
      <c r="G332" s="6" t="s">
        <v>173</v>
      </c>
      <c r="H332" s="6">
        <f t="shared" ca="1" si="139"/>
        <v>93.8</v>
      </c>
      <c r="I332" s="6" t="s">
        <v>174</v>
      </c>
      <c r="V332" s="9"/>
      <c r="AW332" s="9"/>
    </row>
    <row r="333" spans="1:58" x14ac:dyDescent="0.3">
      <c r="A333" t="s">
        <v>197</v>
      </c>
      <c r="B333" s="8">
        <v>0</v>
      </c>
      <c r="C333" s="8"/>
      <c r="E333" s="6" t="str">
        <f t="shared" si="138"/>
        <v>\end{enumerate}  \section*{Cuenta:  X  }\begin{enumerate}</v>
      </c>
      <c r="AW333" s="9"/>
    </row>
    <row r="334" spans="1:58" x14ac:dyDescent="0.3">
      <c r="A334" t="s">
        <v>248</v>
      </c>
      <c r="B334" s="8">
        <v>0</v>
      </c>
      <c r="C334" s="6">
        <f t="shared" ref="C334" ca="1" si="142">RAND()</f>
        <v>0.92521197276110279</v>
      </c>
      <c r="D334" s="6">
        <f t="shared" ref="D334:D342" ca="1" si="143">IF(C334&gt;0.1,      IF(C334&lt;0.6,C334,ABS(1-C334)),C334+0.5)</f>
        <v>7.4788027238897214E-2</v>
      </c>
      <c r="E334" s="6" t="str">
        <f t="shared" si="138"/>
        <v>lll</v>
      </c>
      <c r="F334" s="6" t="s">
        <v>160</v>
      </c>
      <c r="G334" s="6" t="s">
        <v>168</v>
      </c>
      <c r="H334" s="6">
        <f t="shared" ref="H334:H342" ca="1" si="144">ROUND(C334*100+35,1)</f>
        <v>127.5</v>
      </c>
      <c r="I334" s="6" t="s">
        <v>170</v>
      </c>
      <c r="J334" s="6">
        <f t="shared" ref="J334:J336" ca="1" si="145">H334+ROUND(D334*100+35,0)</f>
        <v>169.5</v>
      </c>
      <c r="K334" s="18" t="s">
        <v>169</v>
      </c>
      <c r="V334" s="9"/>
      <c r="AW334" s="9"/>
    </row>
    <row r="335" spans="1:58" x14ac:dyDescent="0.3">
      <c r="A335" t="s">
        <v>248</v>
      </c>
      <c r="B335" s="8">
        <v>0</v>
      </c>
      <c r="C335" s="6">
        <f t="shared" ca="1" si="141"/>
        <v>0.81034678135201821</v>
      </c>
      <c r="D335" s="6">
        <f t="shared" ca="1" si="143"/>
        <v>0.18965321864798179</v>
      </c>
      <c r="E335" s="6" t="str">
        <f t="shared" si="138"/>
        <v>lll</v>
      </c>
      <c r="F335" s="6" t="s">
        <v>160</v>
      </c>
      <c r="G335" s="6" t="s">
        <v>168</v>
      </c>
      <c r="H335" s="6">
        <f t="shared" ca="1" si="144"/>
        <v>116</v>
      </c>
      <c r="I335" s="6" t="s">
        <v>170</v>
      </c>
      <c r="J335" s="6">
        <f t="shared" ca="1" si="145"/>
        <v>170</v>
      </c>
      <c r="K335" s="18" t="s">
        <v>169</v>
      </c>
      <c r="V335" s="9"/>
      <c r="AW335" s="9"/>
    </row>
    <row r="336" spans="1:58" x14ac:dyDescent="0.3">
      <c r="A336" t="s">
        <v>248</v>
      </c>
      <c r="B336" s="8">
        <v>0</v>
      </c>
      <c r="C336" s="6">
        <f t="shared" ca="1" si="141"/>
        <v>9.9172398091822322E-2</v>
      </c>
      <c r="D336" s="6">
        <f t="shared" ca="1" si="143"/>
        <v>0.59917239809182232</v>
      </c>
      <c r="E336" s="6" t="str">
        <f t="shared" si="138"/>
        <v>lll</v>
      </c>
      <c r="F336" s="6" t="s">
        <v>160</v>
      </c>
      <c r="G336" s="6" t="s">
        <v>168</v>
      </c>
      <c r="H336" s="6">
        <f t="shared" ca="1" si="144"/>
        <v>44.9</v>
      </c>
      <c r="I336" s="6" t="s">
        <v>170</v>
      </c>
      <c r="J336" s="6">
        <f t="shared" ca="1" si="145"/>
        <v>139.9</v>
      </c>
      <c r="K336" s="18" t="s">
        <v>169</v>
      </c>
      <c r="V336" s="9"/>
      <c r="AW336" s="9"/>
    </row>
    <row r="337" spans="1:54" x14ac:dyDescent="0.3">
      <c r="A337" t="s">
        <v>248</v>
      </c>
      <c r="B337" s="8">
        <v>0</v>
      </c>
      <c r="C337" s="6">
        <f t="shared" ca="1" si="141"/>
        <v>0.95620124532080875</v>
      </c>
      <c r="D337" s="6">
        <f t="shared" ca="1" si="143"/>
        <v>4.3798754679191254E-2</v>
      </c>
      <c r="E337" s="6" t="str">
        <f t="shared" si="138"/>
        <v>lll</v>
      </c>
      <c r="F337" s="6" t="s">
        <v>160</v>
      </c>
      <c r="G337" s="6" t="s">
        <v>171</v>
      </c>
      <c r="H337" s="6">
        <f t="shared" ca="1" si="144"/>
        <v>130.6</v>
      </c>
      <c r="I337" s="6" t="s">
        <v>172</v>
      </c>
      <c r="K337" s="18"/>
      <c r="V337" s="9"/>
      <c r="AW337" s="9"/>
    </row>
    <row r="338" spans="1:54" x14ac:dyDescent="0.3">
      <c r="A338" t="s">
        <v>248</v>
      </c>
      <c r="B338" s="8">
        <v>0</v>
      </c>
      <c r="C338" s="6">
        <f t="shared" ca="1" si="141"/>
        <v>4.2925792718638611E-2</v>
      </c>
      <c r="D338" s="6">
        <f t="shared" ca="1" si="143"/>
        <v>0.54292579271863861</v>
      </c>
      <c r="E338" s="6" t="str">
        <f t="shared" si="138"/>
        <v>lll</v>
      </c>
      <c r="F338" s="6" t="s">
        <v>160</v>
      </c>
      <c r="G338" s="6" t="s">
        <v>171</v>
      </c>
      <c r="H338" s="6">
        <f t="shared" ca="1" si="144"/>
        <v>39.299999999999997</v>
      </c>
      <c r="I338" s="6" t="s">
        <v>172</v>
      </c>
      <c r="V338" s="9"/>
      <c r="AD338" s="10"/>
      <c r="AE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1"/>
      <c r="AX338" s="10"/>
      <c r="AY338" s="10"/>
      <c r="BB338" s="10"/>
    </row>
    <row r="339" spans="1:54" x14ac:dyDescent="0.3">
      <c r="A339" t="s">
        <v>248</v>
      </c>
      <c r="B339" s="8">
        <v>0</v>
      </c>
      <c r="C339" s="6">
        <f t="shared" ca="1" si="141"/>
        <v>0.41804055078812541</v>
      </c>
      <c r="D339" s="6">
        <f t="shared" ca="1" si="143"/>
        <v>0.41804055078812541</v>
      </c>
      <c r="E339" s="6" t="str">
        <f t="shared" si="138"/>
        <v>lll</v>
      </c>
      <c r="F339" s="6" t="s">
        <v>160</v>
      </c>
      <c r="G339" s="6" t="s">
        <v>171</v>
      </c>
      <c r="H339" s="6">
        <f t="shared" ca="1" si="144"/>
        <v>76.8</v>
      </c>
      <c r="I339" s="6" t="s">
        <v>172</v>
      </c>
      <c r="V339" s="9"/>
      <c r="AW339" s="9"/>
    </row>
    <row r="340" spans="1:54" x14ac:dyDescent="0.3">
      <c r="A340" t="s">
        <v>248</v>
      </c>
      <c r="B340" s="8">
        <v>0</v>
      </c>
      <c r="C340" s="6">
        <f t="shared" ca="1" si="141"/>
        <v>0.58148328184171161</v>
      </c>
      <c r="D340" s="6">
        <f t="shared" ca="1" si="143"/>
        <v>0.58148328184171161</v>
      </c>
      <c r="E340" s="6" t="str">
        <f t="shared" si="138"/>
        <v>lll</v>
      </c>
      <c r="F340" s="6" t="s">
        <v>160</v>
      </c>
      <c r="G340" s="6" t="s">
        <v>173</v>
      </c>
      <c r="H340" s="6">
        <f t="shared" ca="1" si="144"/>
        <v>93.1</v>
      </c>
      <c r="I340" s="6" t="s">
        <v>174</v>
      </c>
      <c r="V340" s="9"/>
      <c r="AW340" s="9"/>
    </row>
    <row r="341" spans="1:54" x14ac:dyDescent="0.3">
      <c r="A341" t="s">
        <v>248</v>
      </c>
      <c r="B341" s="8">
        <v>0</v>
      </c>
      <c r="C341" s="6">
        <f t="shared" ca="1" si="141"/>
        <v>0.48815359087899646</v>
      </c>
      <c r="D341" s="6">
        <f t="shared" ca="1" si="143"/>
        <v>0.48815359087899646</v>
      </c>
      <c r="E341" s="6" t="str">
        <f t="shared" si="138"/>
        <v>lll</v>
      </c>
      <c r="F341" s="6" t="s">
        <v>160</v>
      </c>
      <c r="G341" s="6" t="s">
        <v>173</v>
      </c>
      <c r="H341" s="6">
        <f t="shared" ca="1" si="144"/>
        <v>83.8</v>
      </c>
      <c r="I341" s="6" t="s">
        <v>174</v>
      </c>
      <c r="V341" s="9"/>
      <c r="AW341" s="9"/>
    </row>
    <row r="342" spans="1:54" x14ac:dyDescent="0.3">
      <c r="A342" t="s">
        <v>248</v>
      </c>
      <c r="B342" s="8">
        <v>0</v>
      </c>
      <c r="C342" s="6">
        <f t="shared" ca="1" si="141"/>
        <v>0.77835021767066714</v>
      </c>
      <c r="D342" s="6">
        <f t="shared" ca="1" si="143"/>
        <v>0.22164978232933286</v>
      </c>
      <c r="E342" s="6" t="str">
        <f t="shared" si="138"/>
        <v>lll</v>
      </c>
      <c r="F342" s="6" t="s">
        <v>160</v>
      </c>
      <c r="G342" s="6" t="s">
        <v>173</v>
      </c>
      <c r="H342" s="6">
        <f t="shared" ca="1" si="144"/>
        <v>112.8</v>
      </c>
      <c r="I342" s="6" t="s">
        <v>174</v>
      </c>
      <c r="V342" s="9"/>
      <c r="AW342" s="9"/>
    </row>
    <row r="343" spans="1:54" x14ac:dyDescent="0.3">
      <c r="A343" t="s">
        <v>197</v>
      </c>
      <c r="B343" s="8">
        <v>0</v>
      </c>
      <c r="C343" s="8"/>
      <c r="E343" s="6" t="str">
        <f t="shared" si="138"/>
        <v>\end{enumerate}  \section*{Cuenta:  X  }\begin{enumerate}</v>
      </c>
      <c r="V343" s="9"/>
      <c r="AW343" s="9"/>
    </row>
    <row r="344" spans="1:54" x14ac:dyDescent="0.3">
      <c r="A344" t="s">
        <v>248</v>
      </c>
      <c r="B344" s="8">
        <v>0</v>
      </c>
      <c r="C344" s="6">
        <f t="shared" ref="C344" ca="1" si="146">RAND()</f>
        <v>0.17283978786271081</v>
      </c>
      <c r="D344" s="6">
        <f t="shared" ref="D344:D352" ca="1" si="147">IF(C344&gt;0.1,      IF(C344&lt;0.6,C344,ABS(1-C344)),C344+0.5)</f>
        <v>0.17283978786271081</v>
      </c>
      <c r="E344" s="6" t="str">
        <f t="shared" si="138"/>
        <v>lll</v>
      </c>
      <c r="F344" s="6" t="s">
        <v>160</v>
      </c>
      <c r="G344" s="6" t="s">
        <v>168</v>
      </c>
      <c r="H344" s="6">
        <f t="shared" ref="H344:H352" ca="1" si="148">ROUND(C344*100+35,1)</f>
        <v>52.3</v>
      </c>
      <c r="I344" s="6" t="s">
        <v>170</v>
      </c>
      <c r="J344" s="6">
        <f t="shared" ref="J344:J346" ca="1" si="149">H344+ROUND(D344*100+35,0)</f>
        <v>104.3</v>
      </c>
      <c r="K344" s="18" t="s">
        <v>169</v>
      </c>
      <c r="N344" s="10"/>
      <c r="O344" s="10"/>
      <c r="P344" s="10"/>
      <c r="Q344" s="10"/>
      <c r="R344" s="10"/>
      <c r="S344" s="10"/>
      <c r="T344" s="10"/>
      <c r="U344" s="10"/>
      <c r="V344" s="11"/>
      <c r="W344" s="10"/>
      <c r="X344" s="10"/>
      <c r="Y344" s="10"/>
      <c r="AW344" s="9"/>
    </row>
    <row r="345" spans="1:54" x14ac:dyDescent="0.3">
      <c r="A345" t="s">
        <v>248</v>
      </c>
      <c r="B345" s="8">
        <v>0</v>
      </c>
      <c r="C345" s="6">
        <f t="shared" ca="1" si="141"/>
        <v>0.96049274042914334</v>
      </c>
      <c r="D345" s="6">
        <f t="shared" ca="1" si="147"/>
        <v>3.9507259570856657E-2</v>
      </c>
      <c r="E345" s="6" t="str">
        <f t="shared" si="138"/>
        <v>lll</v>
      </c>
      <c r="F345" s="6" t="s">
        <v>160</v>
      </c>
      <c r="G345" s="6" t="s">
        <v>168</v>
      </c>
      <c r="H345" s="6">
        <f t="shared" ca="1" si="148"/>
        <v>131</v>
      </c>
      <c r="I345" s="6" t="s">
        <v>170</v>
      </c>
      <c r="J345" s="6">
        <f t="shared" ca="1" si="149"/>
        <v>170</v>
      </c>
      <c r="K345" s="18" t="s">
        <v>169</v>
      </c>
      <c r="V345" s="9"/>
      <c r="AW345" s="9"/>
    </row>
    <row r="346" spans="1:54" x14ac:dyDescent="0.3">
      <c r="A346" t="s">
        <v>248</v>
      </c>
      <c r="B346" s="8">
        <v>0</v>
      </c>
      <c r="C346" s="6">
        <f t="shared" ca="1" si="141"/>
        <v>0.87674286459014172</v>
      </c>
      <c r="D346" s="6">
        <f t="shared" ca="1" si="147"/>
        <v>0.12325713540985828</v>
      </c>
      <c r="E346" s="6" t="str">
        <f t="shared" si="138"/>
        <v>lll</v>
      </c>
      <c r="F346" s="6" t="s">
        <v>160</v>
      </c>
      <c r="G346" s="6" t="s">
        <v>168</v>
      </c>
      <c r="H346" s="6">
        <f t="shared" ca="1" si="148"/>
        <v>122.7</v>
      </c>
      <c r="I346" s="6" t="s">
        <v>170</v>
      </c>
      <c r="J346" s="6">
        <f t="shared" ca="1" si="149"/>
        <v>169.7</v>
      </c>
      <c r="K346" s="18" t="s">
        <v>169</v>
      </c>
      <c r="V346" s="9"/>
      <c r="AW346" s="9"/>
    </row>
    <row r="347" spans="1:54" x14ac:dyDescent="0.3">
      <c r="A347" t="s">
        <v>248</v>
      </c>
      <c r="B347" s="8">
        <v>0</v>
      </c>
      <c r="C347" s="6">
        <f t="shared" ca="1" si="141"/>
        <v>0.90635396014868763</v>
      </c>
      <c r="D347" s="6">
        <f t="shared" ca="1" si="147"/>
        <v>9.3646039851312368E-2</v>
      </c>
      <c r="E347" s="6" t="str">
        <f t="shared" si="138"/>
        <v>lll</v>
      </c>
      <c r="F347" s="6" t="s">
        <v>160</v>
      </c>
      <c r="G347" s="6" t="s">
        <v>171</v>
      </c>
      <c r="H347" s="6">
        <f t="shared" ca="1" si="148"/>
        <v>125.6</v>
      </c>
      <c r="I347" s="6" t="s">
        <v>172</v>
      </c>
      <c r="K347" s="18"/>
      <c r="V347" s="9"/>
      <c r="AW347" s="9"/>
    </row>
    <row r="348" spans="1:54" x14ac:dyDescent="0.3">
      <c r="A348" t="s">
        <v>248</v>
      </c>
      <c r="B348" s="8">
        <v>0</v>
      </c>
      <c r="C348" s="6">
        <f t="shared" ca="1" si="141"/>
        <v>0.6943018111738114</v>
      </c>
      <c r="D348" s="6">
        <f t="shared" ca="1" si="147"/>
        <v>0.3056981888261886</v>
      </c>
      <c r="E348" s="6" t="str">
        <f t="shared" si="138"/>
        <v>lll</v>
      </c>
      <c r="F348" s="6" t="s">
        <v>160</v>
      </c>
      <c r="G348" s="6" t="s">
        <v>171</v>
      </c>
      <c r="H348" s="6">
        <f t="shared" ca="1" si="148"/>
        <v>104.4</v>
      </c>
      <c r="I348" s="6" t="s">
        <v>172</v>
      </c>
      <c r="V348" s="9"/>
      <c r="AW348" s="9"/>
    </row>
    <row r="349" spans="1:54" x14ac:dyDescent="0.3">
      <c r="A349" t="s">
        <v>248</v>
      </c>
      <c r="B349" s="8">
        <v>0</v>
      </c>
      <c r="C349" s="6">
        <f t="shared" ca="1" si="141"/>
        <v>0.20041138726794405</v>
      </c>
      <c r="D349" s="6">
        <f t="shared" ca="1" si="147"/>
        <v>0.20041138726794405</v>
      </c>
      <c r="E349" s="6" t="str">
        <f t="shared" si="138"/>
        <v>lll</v>
      </c>
      <c r="F349" s="6" t="s">
        <v>160</v>
      </c>
      <c r="G349" s="6" t="s">
        <v>171</v>
      </c>
      <c r="H349" s="6">
        <f t="shared" ca="1" si="148"/>
        <v>55</v>
      </c>
      <c r="I349" s="6" t="s">
        <v>172</v>
      </c>
      <c r="AD349" s="10"/>
      <c r="AE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1"/>
      <c r="AX349" s="10"/>
      <c r="AY349" s="10"/>
      <c r="BB349" s="10"/>
    </row>
    <row r="350" spans="1:54" x14ac:dyDescent="0.3">
      <c r="A350" t="s">
        <v>248</v>
      </c>
      <c r="B350" s="8">
        <v>0</v>
      </c>
      <c r="C350" s="6">
        <f t="shared" ca="1" si="141"/>
        <v>2.9223004953950249E-2</v>
      </c>
      <c r="D350" s="6">
        <f t="shared" ca="1" si="147"/>
        <v>0.52922300495395025</v>
      </c>
      <c r="E350" s="6" t="str">
        <f t="shared" si="138"/>
        <v>lll</v>
      </c>
      <c r="F350" s="6" t="s">
        <v>160</v>
      </c>
      <c r="G350" s="6" t="s">
        <v>173</v>
      </c>
      <c r="H350" s="6">
        <f t="shared" ca="1" si="148"/>
        <v>37.9</v>
      </c>
      <c r="I350" s="6" t="s">
        <v>174</v>
      </c>
      <c r="V350" s="9"/>
      <c r="AW350" s="9"/>
    </row>
    <row r="351" spans="1:54" x14ac:dyDescent="0.3">
      <c r="A351" t="s">
        <v>248</v>
      </c>
      <c r="B351" s="8">
        <v>0</v>
      </c>
      <c r="C351" s="6">
        <f t="shared" ca="1" si="141"/>
        <v>0.59903325320813638</v>
      </c>
      <c r="D351" s="6">
        <f t="shared" ca="1" si="147"/>
        <v>0.59903325320813638</v>
      </c>
      <c r="E351" s="6" t="str">
        <f t="shared" si="138"/>
        <v>lll</v>
      </c>
      <c r="F351" s="6" t="s">
        <v>160</v>
      </c>
      <c r="G351" s="6" t="s">
        <v>173</v>
      </c>
      <c r="H351" s="6">
        <f t="shared" ca="1" si="148"/>
        <v>94.9</v>
      </c>
      <c r="I351" s="6" t="s">
        <v>174</v>
      </c>
      <c r="V351" s="9"/>
      <c r="AW351" s="9"/>
    </row>
    <row r="352" spans="1:54" x14ac:dyDescent="0.3">
      <c r="A352" t="s">
        <v>248</v>
      </c>
      <c r="B352" s="8">
        <v>0</v>
      </c>
      <c r="C352" s="6">
        <f t="shared" ca="1" si="141"/>
        <v>0.84466437685407658</v>
      </c>
      <c r="D352" s="6">
        <f t="shared" ca="1" si="147"/>
        <v>0.15533562314592342</v>
      </c>
      <c r="E352" s="6" t="str">
        <f t="shared" si="138"/>
        <v>lll</v>
      </c>
      <c r="F352" s="6" t="s">
        <v>160</v>
      </c>
      <c r="G352" s="6" t="s">
        <v>173</v>
      </c>
      <c r="H352" s="6">
        <f t="shared" ca="1" si="148"/>
        <v>119.5</v>
      </c>
      <c r="I352" s="6" t="s">
        <v>174</v>
      </c>
      <c r="V352" s="9"/>
      <c r="AW352" s="9"/>
    </row>
    <row r="353" spans="1:58" x14ac:dyDescent="0.3">
      <c r="A353" t="s">
        <v>197</v>
      </c>
      <c r="B353" s="8">
        <v>0</v>
      </c>
      <c r="C353" s="8"/>
      <c r="E353" s="6" t="str">
        <f t="shared" si="138"/>
        <v>\end{enumerate}  \section*{Cuenta:  X  }\begin{enumerate}</v>
      </c>
      <c r="V353" s="9"/>
      <c r="AW353" s="9"/>
    </row>
    <row r="354" spans="1:58" x14ac:dyDescent="0.3">
      <c r="A354" t="s">
        <v>248</v>
      </c>
      <c r="B354" s="8">
        <v>0</v>
      </c>
      <c r="C354" s="6">
        <f t="shared" ref="C354" ca="1" si="150">RAND()</f>
        <v>0.75144312385643586</v>
      </c>
      <c r="D354" s="6">
        <f t="shared" ref="D354:D362" ca="1" si="151">IF(C354&gt;0.1,      IF(C354&lt;0.6,C354,ABS(1-C354)),C354+0.5)</f>
        <v>0.24855687614356414</v>
      </c>
      <c r="E354" s="6" t="str">
        <f t="shared" si="138"/>
        <v>lll</v>
      </c>
      <c r="F354" s="6" t="s">
        <v>160</v>
      </c>
      <c r="G354" s="6" t="s">
        <v>168</v>
      </c>
      <c r="H354" s="6">
        <f t="shared" ref="H354:H362" ca="1" si="152">ROUND(C354*100+35,1)</f>
        <v>110.1</v>
      </c>
      <c r="I354" s="6" t="s">
        <v>170</v>
      </c>
      <c r="J354" s="6">
        <f t="shared" ref="J354:J356" ca="1" si="153">H354+ROUND(D354*100+35,0)</f>
        <v>170.1</v>
      </c>
      <c r="K354" s="18" t="s">
        <v>169</v>
      </c>
      <c r="V354" s="9"/>
      <c r="AW354" s="9"/>
    </row>
    <row r="355" spans="1:58" x14ac:dyDescent="0.3">
      <c r="A355" t="s">
        <v>248</v>
      </c>
      <c r="B355" s="8">
        <v>0</v>
      </c>
      <c r="C355" s="6">
        <f t="shared" ca="1" si="141"/>
        <v>0.81314010246159085</v>
      </c>
      <c r="D355" s="6">
        <f t="shared" ca="1" si="151"/>
        <v>0.18685989753840915</v>
      </c>
      <c r="E355" s="6" t="str">
        <f t="shared" si="138"/>
        <v>lll</v>
      </c>
      <c r="F355" s="6" t="s">
        <v>160</v>
      </c>
      <c r="G355" s="6" t="s">
        <v>168</v>
      </c>
      <c r="H355" s="6">
        <f t="shared" ca="1" si="152"/>
        <v>116.3</v>
      </c>
      <c r="I355" s="6" t="s">
        <v>170</v>
      </c>
      <c r="J355" s="6">
        <f t="shared" ca="1" si="153"/>
        <v>170.3</v>
      </c>
      <c r="K355" s="18" t="s">
        <v>169</v>
      </c>
      <c r="V355" s="9"/>
      <c r="AW355" s="9"/>
    </row>
    <row r="356" spans="1:58" x14ac:dyDescent="0.3">
      <c r="A356" t="s">
        <v>248</v>
      </c>
      <c r="B356" s="8">
        <v>0</v>
      </c>
      <c r="C356" s="6">
        <f t="shared" ca="1" si="141"/>
        <v>0.46716926630415756</v>
      </c>
      <c r="D356" s="6">
        <f t="shared" ca="1" si="151"/>
        <v>0.46716926630415756</v>
      </c>
      <c r="E356" s="6" t="str">
        <f t="shared" si="138"/>
        <v>lll</v>
      </c>
      <c r="F356" s="6" t="s">
        <v>160</v>
      </c>
      <c r="G356" s="6" t="s">
        <v>168</v>
      </c>
      <c r="H356" s="6">
        <f t="shared" ca="1" si="152"/>
        <v>81.7</v>
      </c>
      <c r="I356" s="6" t="s">
        <v>170</v>
      </c>
      <c r="J356" s="6">
        <f t="shared" ca="1" si="153"/>
        <v>163.69999999999999</v>
      </c>
      <c r="K356" s="18" t="s">
        <v>169</v>
      </c>
      <c r="V356" s="9"/>
      <c r="AW356" s="9"/>
    </row>
    <row r="357" spans="1:58" x14ac:dyDescent="0.3">
      <c r="A357" t="s">
        <v>248</v>
      </c>
      <c r="B357" s="8">
        <v>0</v>
      </c>
      <c r="C357" s="6">
        <f t="shared" ca="1" si="141"/>
        <v>0.65726078452253467</v>
      </c>
      <c r="D357" s="6">
        <f t="shared" ca="1" si="151"/>
        <v>0.34273921547746533</v>
      </c>
      <c r="E357" s="6" t="str">
        <f t="shared" si="138"/>
        <v>lll</v>
      </c>
      <c r="F357" s="6" t="s">
        <v>160</v>
      </c>
      <c r="G357" s="6" t="s">
        <v>171</v>
      </c>
      <c r="H357" s="6">
        <f t="shared" ca="1" si="152"/>
        <v>100.7</v>
      </c>
      <c r="I357" s="6" t="s">
        <v>172</v>
      </c>
      <c r="K357" s="18"/>
      <c r="V357" s="9"/>
      <c r="AW357" s="9"/>
    </row>
    <row r="358" spans="1:58" x14ac:dyDescent="0.3">
      <c r="A358" t="s">
        <v>248</v>
      </c>
      <c r="B358" s="8">
        <v>0</v>
      </c>
      <c r="C358" s="6">
        <f t="shared" ca="1" si="141"/>
        <v>0.12692370471676817</v>
      </c>
      <c r="D358" s="6">
        <f t="shared" ca="1" si="151"/>
        <v>0.12692370471676817</v>
      </c>
      <c r="E358" s="6" t="str">
        <f t="shared" si="138"/>
        <v>lll</v>
      </c>
      <c r="F358" s="6" t="s">
        <v>160</v>
      </c>
      <c r="G358" s="6" t="s">
        <v>171</v>
      </c>
      <c r="H358" s="6">
        <f t="shared" ca="1" si="152"/>
        <v>47.7</v>
      </c>
      <c r="I358" s="6" t="s">
        <v>172</v>
      </c>
      <c r="V358" s="9"/>
      <c r="AW358" s="9"/>
    </row>
    <row r="359" spans="1:58" x14ac:dyDescent="0.3">
      <c r="A359" t="s">
        <v>248</v>
      </c>
      <c r="B359" s="8">
        <v>0</v>
      </c>
      <c r="C359" s="6">
        <f t="shared" ca="1" si="141"/>
        <v>0.97078898098593802</v>
      </c>
      <c r="D359" s="6">
        <f t="shared" ca="1" si="151"/>
        <v>2.9211019014061979E-2</v>
      </c>
      <c r="E359" s="6" t="str">
        <f t="shared" si="138"/>
        <v>lll</v>
      </c>
      <c r="F359" s="6" t="s">
        <v>160</v>
      </c>
      <c r="G359" s="6" t="s">
        <v>171</v>
      </c>
      <c r="H359" s="6">
        <f t="shared" ca="1" si="152"/>
        <v>132.1</v>
      </c>
      <c r="I359" s="6" t="s">
        <v>172</v>
      </c>
      <c r="V359" s="9"/>
      <c r="AW359" s="9"/>
    </row>
    <row r="360" spans="1:58" x14ac:dyDescent="0.3">
      <c r="A360" t="s">
        <v>248</v>
      </c>
      <c r="B360" s="8">
        <v>0</v>
      </c>
      <c r="C360" s="6">
        <f t="shared" ca="1" si="141"/>
        <v>0.1791520553634991</v>
      </c>
      <c r="D360" s="6">
        <f t="shared" ca="1" si="151"/>
        <v>0.1791520553634991</v>
      </c>
      <c r="E360" s="6" t="str">
        <f t="shared" si="138"/>
        <v>lll</v>
      </c>
      <c r="F360" s="6" t="s">
        <v>160</v>
      </c>
      <c r="G360" s="6" t="s">
        <v>173</v>
      </c>
      <c r="H360" s="6">
        <f t="shared" ca="1" si="152"/>
        <v>52.9</v>
      </c>
      <c r="I360" s="6" t="s">
        <v>174</v>
      </c>
      <c r="N360" s="10"/>
      <c r="O360" s="10"/>
      <c r="P360" s="10"/>
      <c r="Q360" s="10"/>
      <c r="R360" s="10"/>
      <c r="S360" s="10"/>
      <c r="T360" s="10"/>
      <c r="U360" s="10"/>
      <c r="V360" s="11"/>
      <c r="W360" s="10"/>
      <c r="X360" s="10"/>
      <c r="Y360" s="10"/>
      <c r="AD360" s="10"/>
      <c r="AE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1"/>
      <c r="AX360" s="10"/>
      <c r="AY360" s="10"/>
      <c r="BF360" s="10"/>
    </row>
    <row r="361" spans="1:58" x14ac:dyDescent="0.3">
      <c r="A361" t="s">
        <v>248</v>
      </c>
      <c r="B361" s="8">
        <v>0</v>
      </c>
      <c r="C361" s="6">
        <f t="shared" ca="1" si="141"/>
        <v>0.85225430680803604</v>
      </c>
      <c r="D361" s="6">
        <f t="shared" ca="1" si="151"/>
        <v>0.14774569319196396</v>
      </c>
      <c r="E361" s="6" t="str">
        <f t="shared" si="138"/>
        <v>lll</v>
      </c>
      <c r="F361" s="6" t="s">
        <v>160</v>
      </c>
      <c r="G361" s="6" t="s">
        <v>173</v>
      </c>
      <c r="H361" s="6">
        <f t="shared" ca="1" si="152"/>
        <v>120.2</v>
      </c>
      <c r="I361" s="6" t="s">
        <v>174</v>
      </c>
      <c r="V361" s="9"/>
      <c r="AW361" s="9"/>
    </row>
    <row r="362" spans="1:58" x14ac:dyDescent="0.3">
      <c r="A362" t="s">
        <v>248</v>
      </c>
      <c r="B362" s="8">
        <v>0</v>
      </c>
      <c r="C362" s="6">
        <f t="shared" ca="1" si="141"/>
        <v>0.37340089644398478</v>
      </c>
      <c r="D362" s="6">
        <f t="shared" ca="1" si="151"/>
        <v>0.37340089644398478</v>
      </c>
      <c r="E362" s="6" t="str">
        <f t="shared" si="138"/>
        <v>lll</v>
      </c>
      <c r="F362" s="6" t="s">
        <v>160</v>
      </c>
      <c r="G362" s="6" t="s">
        <v>173</v>
      </c>
      <c r="H362" s="6">
        <f t="shared" ca="1" si="152"/>
        <v>72.3</v>
      </c>
      <c r="I362" s="6" t="s">
        <v>174</v>
      </c>
      <c r="V362" s="9"/>
      <c r="AW362" s="9"/>
    </row>
    <row r="363" spans="1:58" x14ac:dyDescent="0.3">
      <c r="A363" t="s">
        <v>197</v>
      </c>
      <c r="B363" s="8">
        <v>0</v>
      </c>
      <c r="C363" s="8"/>
      <c r="E363" s="6" t="str">
        <f t="shared" si="138"/>
        <v>\end{enumerate}  \section*{Cuenta:  X  }\begin{enumerate}</v>
      </c>
      <c r="V363" s="9"/>
      <c r="AW363" s="9"/>
    </row>
    <row r="364" spans="1:58" x14ac:dyDescent="0.3">
      <c r="A364" t="s">
        <v>248</v>
      </c>
      <c r="B364" s="8">
        <v>0</v>
      </c>
      <c r="C364" s="6">
        <f t="shared" ref="C364" ca="1" si="154">RAND()</f>
        <v>0.12814628217916391</v>
      </c>
      <c r="D364" s="6">
        <f t="shared" ref="D364:D372" ca="1" si="155">IF(C364&gt;0.1,      IF(C364&lt;0.6,C364,ABS(1-C364)),C364+0.5)</f>
        <v>0.12814628217916391</v>
      </c>
      <c r="E364" s="6" t="str">
        <f t="shared" si="138"/>
        <v>lll</v>
      </c>
      <c r="F364" s="6" t="s">
        <v>160</v>
      </c>
      <c r="G364" s="6" t="s">
        <v>168</v>
      </c>
      <c r="H364" s="6">
        <f t="shared" ref="H364:H372" ca="1" si="156">ROUND(C364*100+35,1)</f>
        <v>47.8</v>
      </c>
      <c r="I364" s="6" t="s">
        <v>170</v>
      </c>
      <c r="J364" s="6">
        <f t="shared" ref="J364:J366" ca="1" si="157">H364+ROUND(D364*100+35,0)</f>
        <v>95.8</v>
      </c>
      <c r="K364" s="18" t="s">
        <v>169</v>
      </c>
      <c r="V364" s="9"/>
      <c r="AW364" s="9"/>
    </row>
    <row r="365" spans="1:58" x14ac:dyDescent="0.3">
      <c r="A365" t="s">
        <v>248</v>
      </c>
      <c r="B365" s="8">
        <v>0</v>
      </c>
      <c r="C365" s="6">
        <f t="shared" ca="1" si="141"/>
        <v>0.96900102534455035</v>
      </c>
      <c r="D365" s="6">
        <f t="shared" ca="1" si="155"/>
        <v>3.0998974655449651E-2</v>
      </c>
      <c r="E365" s="6" t="str">
        <f t="shared" si="138"/>
        <v>lll</v>
      </c>
      <c r="F365" s="6" t="s">
        <v>160</v>
      </c>
      <c r="G365" s="6" t="s">
        <v>168</v>
      </c>
      <c r="H365" s="6">
        <f t="shared" ca="1" si="156"/>
        <v>131.9</v>
      </c>
      <c r="I365" s="6" t="s">
        <v>170</v>
      </c>
      <c r="J365" s="6">
        <f t="shared" ca="1" si="157"/>
        <v>169.9</v>
      </c>
      <c r="K365" s="18" t="s">
        <v>169</v>
      </c>
      <c r="AW365" s="9"/>
    </row>
    <row r="366" spans="1:58" x14ac:dyDescent="0.3">
      <c r="A366" t="s">
        <v>248</v>
      </c>
      <c r="B366" s="8">
        <v>0</v>
      </c>
      <c r="C366" s="6">
        <f t="shared" ca="1" si="141"/>
        <v>0.1808698157264258</v>
      </c>
      <c r="D366" s="6">
        <f t="shared" ca="1" si="155"/>
        <v>0.1808698157264258</v>
      </c>
      <c r="E366" s="6" t="str">
        <f t="shared" si="138"/>
        <v>lll</v>
      </c>
      <c r="F366" s="6" t="s">
        <v>160</v>
      </c>
      <c r="G366" s="6" t="s">
        <v>168</v>
      </c>
      <c r="H366" s="6">
        <f t="shared" ca="1" si="156"/>
        <v>53.1</v>
      </c>
      <c r="I366" s="6" t="s">
        <v>170</v>
      </c>
      <c r="J366" s="6">
        <f t="shared" ca="1" si="157"/>
        <v>106.1</v>
      </c>
      <c r="K366" s="18" t="s">
        <v>169</v>
      </c>
      <c r="V366" s="9"/>
      <c r="AW366" s="9"/>
    </row>
    <row r="367" spans="1:58" x14ac:dyDescent="0.3">
      <c r="A367" t="s">
        <v>248</v>
      </c>
      <c r="B367" s="8">
        <v>0</v>
      </c>
      <c r="C367" s="6">
        <f t="shared" ca="1" si="141"/>
        <v>0.41531658139394168</v>
      </c>
      <c r="D367" s="6">
        <f t="shared" ca="1" si="155"/>
        <v>0.41531658139394168</v>
      </c>
      <c r="E367" s="6" t="str">
        <f t="shared" si="138"/>
        <v>lll</v>
      </c>
      <c r="F367" s="6" t="s">
        <v>160</v>
      </c>
      <c r="G367" s="6" t="s">
        <v>171</v>
      </c>
      <c r="H367" s="6">
        <f t="shared" ca="1" si="156"/>
        <v>76.5</v>
      </c>
      <c r="I367" s="6" t="s">
        <v>172</v>
      </c>
      <c r="K367" s="18"/>
      <c r="V367" s="9"/>
      <c r="AW367" s="9"/>
    </row>
    <row r="368" spans="1:58" x14ac:dyDescent="0.3">
      <c r="A368" t="s">
        <v>248</v>
      </c>
      <c r="B368" s="8">
        <v>0</v>
      </c>
      <c r="C368" s="6">
        <f t="shared" ca="1" si="141"/>
        <v>0.15463544715363164</v>
      </c>
      <c r="D368" s="6">
        <f t="shared" ca="1" si="155"/>
        <v>0.15463544715363164</v>
      </c>
      <c r="E368" s="6" t="str">
        <f t="shared" si="138"/>
        <v>lll</v>
      </c>
      <c r="F368" s="6" t="s">
        <v>160</v>
      </c>
      <c r="G368" s="6" t="s">
        <v>171</v>
      </c>
      <c r="H368" s="6">
        <f t="shared" ca="1" si="156"/>
        <v>50.5</v>
      </c>
      <c r="I368" s="6" t="s">
        <v>172</v>
      </c>
      <c r="V368" s="9"/>
      <c r="AW368" s="9"/>
    </row>
    <row r="369" spans="1:58" x14ac:dyDescent="0.3">
      <c r="A369" t="s">
        <v>248</v>
      </c>
      <c r="B369" s="8">
        <v>0</v>
      </c>
      <c r="C369" s="6">
        <f t="shared" ca="1" si="141"/>
        <v>0.11634979097307541</v>
      </c>
      <c r="D369" s="6">
        <f t="shared" ca="1" si="155"/>
        <v>0.11634979097307541</v>
      </c>
      <c r="E369" s="6" t="str">
        <f t="shared" si="138"/>
        <v>lll</v>
      </c>
      <c r="F369" s="6" t="s">
        <v>160</v>
      </c>
      <c r="G369" s="6" t="s">
        <v>171</v>
      </c>
      <c r="H369" s="6">
        <f t="shared" ca="1" si="156"/>
        <v>46.6</v>
      </c>
      <c r="I369" s="6" t="s">
        <v>172</v>
      </c>
      <c r="V369" s="9"/>
      <c r="AW369" s="9"/>
    </row>
    <row r="370" spans="1:58" x14ac:dyDescent="0.3">
      <c r="A370" t="s">
        <v>248</v>
      </c>
      <c r="B370" s="8">
        <v>0</v>
      </c>
      <c r="C370" s="6">
        <f t="shared" ca="1" si="141"/>
        <v>0.68766174643708222</v>
      </c>
      <c r="D370" s="6">
        <f t="shared" ca="1" si="155"/>
        <v>0.31233825356291778</v>
      </c>
      <c r="E370" s="6" t="str">
        <f t="shared" si="138"/>
        <v>lll</v>
      </c>
      <c r="F370" s="6" t="s">
        <v>160</v>
      </c>
      <c r="G370" s="6" t="s">
        <v>173</v>
      </c>
      <c r="H370" s="6">
        <f t="shared" ca="1" si="156"/>
        <v>103.8</v>
      </c>
      <c r="I370" s="6" t="s">
        <v>174</v>
      </c>
      <c r="V370" s="9"/>
      <c r="AW370" s="9"/>
    </row>
    <row r="371" spans="1:58" x14ac:dyDescent="0.3">
      <c r="A371" t="s">
        <v>248</v>
      </c>
      <c r="B371" s="8">
        <v>0</v>
      </c>
      <c r="C371" s="6">
        <f t="shared" ca="1" si="141"/>
        <v>0.3679436609932949</v>
      </c>
      <c r="D371" s="6">
        <f t="shared" ca="1" si="155"/>
        <v>0.3679436609932949</v>
      </c>
      <c r="E371" s="6" t="str">
        <f t="shared" si="138"/>
        <v>lll</v>
      </c>
      <c r="F371" s="6" t="s">
        <v>160</v>
      </c>
      <c r="G371" s="6" t="s">
        <v>173</v>
      </c>
      <c r="H371" s="6">
        <f t="shared" ca="1" si="156"/>
        <v>71.8</v>
      </c>
      <c r="I371" s="6" t="s">
        <v>174</v>
      </c>
      <c r="V371" s="9"/>
      <c r="AD371" s="10"/>
      <c r="AE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1"/>
      <c r="AX371" s="10"/>
      <c r="AY371" s="10"/>
      <c r="BF371" s="10"/>
    </row>
    <row r="372" spans="1:58" x14ac:dyDescent="0.3">
      <c r="A372" t="s">
        <v>248</v>
      </c>
      <c r="B372" s="8">
        <v>0</v>
      </c>
      <c r="C372" s="6">
        <f t="shared" ca="1" si="141"/>
        <v>0.48567324883082352</v>
      </c>
      <c r="D372" s="6">
        <f t="shared" ca="1" si="155"/>
        <v>0.48567324883082352</v>
      </c>
      <c r="E372" s="6" t="str">
        <f t="shared" si="138"/>
        <v>lll</v>
      </c>
      <c r="F372" s="6" t="s">
        <v>160</v>
      </c>
      <c r="G372" s="6" t="s">
        <v>173</v>
      </c>
      <c r="H372" s="6">
        <f t="shared" ca="1" si="156"/>
        <v>83.6</v>
      </c>
      <c r="I372" s="6" t="s">
        <v>174</v>
      </c>
      <c r="V372" s="9"/>
      <c r="AW372" s="9"/>
    </row>
    <row r="373" spans="1:58" x14ac:dyDescent="0.3">
      <c r="A373" t="s">
        <v>197</v>
      </c>
      <c r="B373" s="8">
        <v>0</v>
      </c>
      <c r="C373" s="8"/>
      <c r="E373" s="6" t="str">
        <f t="shared" si="138"/>
        <v>\end{enumerate}  \section*{Cuenta:  X  }\begin{enumerate}</v>
      </c>
      <c r="V373" s="9"/>
      <c r="AW373" s="9"/>
    </row>
    <row r="374" spans="1:58" x14ac:dyDescent="0.3">
      <c r="A374" t="s">
        <v>248</v>
      </c>
      <c r="B374" s="8">
        <v>0</v>
      </c>
      <c r="C374" s="6">
        <f t="shared" ref="C374" ca="1" si="158">RAND()</f>
        <v>0.26361176893096661</v>
      </c>
      <c r="D374" s="6">
        <f t="shared" ref="D374:D382" ca="1" si="159">IF(C374&gt;0.1,      IF(C374&lt;0.6,C374,ABS(1-C374)),C374+0.5)</f>
        <v>0.26361176893096661</v>
      </c>
      <c r="E374" s="6" t="str">
        <f t="shared" si="138"/>
        <v>lll</v>
      </c>
      <c r="F374" s="6" t="s">
        <v>160</v>
      </c>
      <c r="G374" s="6" t="s">
        <v>168</v>
      </c>
      <c r="H374" s="6">
        <f t="shared" ref="H374:H382" ca="1" si="160">ROUND(C374*100+35,1)</f>
        <v>61.4</v>
      </c>
      <c r="I374" s="6" t="s">
        <v>170</v>
      </c>
      <c r="J374" s="6">
        <f t="shared" ref="J374:J376" ca="1" si="161">H374+ROUND(D374*100+35,0)</f>
        <v>122.4</v>
      </c>
      <c r="K374" s="18" t="s">
        <v>169</v>
      </c>
      <c r="V374" s="9"/>
      <c r="AW374" s="9"/>
    </row>
    <row r="375" spans="1:58" x14ac:dyDescent="0.3">
      <c r="A375" t="s">
        <v>248</v>
      </c>
      <c r="B375" s="8">
        <v>0</v>
      </c>
      <c r="C375" s="6">
        <f t="shared" ca="1" si="141"/>
        <v>4.7546894901289161E-2</v>
      </c>
      <c r="D375" s="6">
        <f t="shared" ca="1" si="159"/>
        <v>0.54754689490128916</v>
      </c>
      <c r="E375" s="6" t="str">
        <f t="shared" si="138"/>
        <v>lll</v>
      </c>
      <c r="F375" s="6" t="s">
        <v>160</v>
      </c>
      <c r="G375" s="6" t="s">
        <v>168</v>
      </c>
      <c r="H375" s="6">
        <f t="shared" ca="1" si="160"/>
        <v>39.799999999999997</v>
      </c>
      <c r="I375" s="6" t="s">
        <v>170</v>
      </c>
      <c r="J375" s="6">
        <f t="shared" ca="1" si="161"/>
        <v>129.80000000000001</v>
      </c>
      <c r="K375" s="18" t="s">
        <v>169</v>
      </c>
      <c r="V375" s="9"/>
      <c r="AW375" s="9"/>
    </row>
    <row r="376" spans="1:58" x14ac:dyDescent="0.3">
      <c r="A376" t="s">
        <v>248</v>
      </c>
      <c r="B376" s="8">
        <v>0</v>
      </c>
      <c r="C376" s="6">
        <f t="shared" ca="1" si="141"/>
        <v>0.8452871872364337</v>
      </c>
      <c r="D376" s="6">
        <f t="shared" ca="1" si="159"/>
        <v>0.1547128127635663</v>
      </c>
      <c r="E376" s="6" t="str">
        <f t="shared" si="138"/>
        <v>lll</v>
      </c>
      <c r="F376" s="6" t="s">
        <v>160</v>
      </c>
      <c r="G376" s="6" t="s">
        <v>168</v>
      </c>
      <c r="H376" s="6">
        <f t="shared" ca="1" si="160"/>
        <v>119.5</v>
      </c>
      <c r="I376" s="6" t="s">
        <v>170</v>
      </c>
      <c r="J376" s="6">
        <f t="shared" ca="1" si="161"/>
        <v>169.5</v>
      </c>
      <c r="K376" s="18" t="s">
        <v>169</v>
      </c>
      <c r="N376" s="10"/>
      <c r="O376" s="10"/>
      <c r="P376" s="10"/>
      <c r="Q376" s="10"/>
      <c r="R376" s="10"/>
      <c r="S376" s="10"/>
      <c r="T376" s="10"/>
      <c r="U376" s="10"/>
      <c r="V376" s="11"/>
      <c r="W376" s="10"/>
      <c r="X376" s="10"/>
      <c r="Y376" s="10"/>
      <c r="AW376" s="9"/>
    </row>
    <row r="377" spans="1:58" x14ac:dyDescent="0.3">
      <c r="A377" t="s">
        <v>248</v>
      </c>
      <c r="B377" s="8">
        <v>0</v>
      </c>
      <c r="C377" s="6">
        <f t="shared" ca="1" si="141"/>
        <v>0.66337030949713138</v>
      </c>
      <c r="D377" s="6">
        <f t="shared" ca="1" si="159"/>
        <v>0.33662969050286862</v>
      </c>
      <c r="E377" s="6" t="str">
        <f t="shared" si="138"/>
        <v>lll</v>
      </c>
      <c r="F377" s="6" t="s">
        <v>160</v>
      </c>
      <c r="G377" s="6" t="s">
        <v>171</v>
      </c>
      <c r="H377" s="6">
        <f t="shared" ca="1" si="160"/>
        <v>101.3</v>
      </c>
      <c r="I377" s="6" t="s">
        <v>172</v>
      </c>
      <c r="K377" s="18"/>
      <c r="V377" s="9"/>
      <c r="AW377" s="9"/>
    </row>
    <row r="378" spans="1:58" x14ac:dyDescent="0.3">
      <c r="A378" t="s">
        <v>248</v>
      </c>
      <c r="B378" s="8">
        <v>0</v>
      </c>
      <c r="C378" s="6">
        <f t="shared" ca="1" si="141"/>
        <v>0.56218623942433232</v>
      </c>
      <c r="D378" s="6">
        <f t="shared" ca="1" si="159"/>
        <v>0.56218623942433232</v>
      </c>
      <c r="E378" s="6" t="str">
        <f t="shared" si="138"/>
        <v>lll</v>
      </c>
      <c r="F378" s="6" t="s">
        <v>160</v>
      </c>
      <c r="G378" s="6" t="s">
        <v>171</v>
      </c>
      <c r="H378" s="6">
        <f t="shared" ca="1" si="160"/>
        <v>91.2</v>
      </c>
      <c r="I378" s="6" t="s">
        <v>172</v>
      </c>
      <c r="V378" s="9"/>
      <c r="AW378" s="9"/>
    </row>
    <row r="379" spans="1:58" x14ac:dyDescent="0.3">
      <c r="A379" t="s">
        <v>248</v>
      </c>
      <c r="B379" s="8">
        <v>0</v>
      </c>
      <c r="C379" s="6">
        <f t="shared" ca="1" si="141"/>
        <v>0.28422239145949169</v>
      </c>
      <c r="D379" s="6">
        <f t="shared" ca="1" si="159"/>
        <v>0.28422239145949169</v>
      </c>
      <c r="E379" s="6" t="str">
        <f t="shared" si="138"/>
        <v>lll</v>
      </c>
      <c r="F379" s="6" t="s">
        <v>160</v>
      </c>
      <c r="G379" s="6" t="s">
        <v>171</v>
      </c>
      <c r="H379" s="6">
        <f t="shared" ca="1" si="160"/>
        <v>63.4</v>
      </c>
      <c r="I379" s="6" t="s">
        <v>172</v>
      </c>
      <c r="V379" s="9"/>
      <c r="AW379" s="9"/>
    </row>
    <row r="380" spans="1:58" x14ac:dyDescent="0.3">
      <c r="A380" t="s">
        <v>248</v>
      </c>
      <c r="B380" s="8">
        <v>0</v>
      </c>
      <c r="C380" s="6">
        <f t="shared" ca="1" si="141"/>
        <v>0.81245668827676221</v>
      </c>
      <c r="D380" s="6">
        <f t="shared" ca="1" si="159"/>
        <v>0.18754331172323779</v>
      </c>
      <c r="E380" s="6" t="str">
        <f t="shared" si="138"/>
        <v>lll</v>
      </c>
      <c r="F380" s="6" t="s">
        <v>160</v>
      </c>
      <c r="G380" s="6" t="s">
        <v>173</v>
      </c>
      <c r="H380" s="6">
        <f t="shared" ca="1" si="160"/>
        <v>116.2</v>
      </c>
      <c r="I380" s="6" t="s">
        <v>174</v>
      </c>
      <c r="V380" s="9"/>
      <c r="AW380" s="9"/>
    </row>
    <row r="381" spans="1:58" x14ac:dyDescent="0.3">
      <c r="A381" t="s">
        <v>248</v>
      </c>
      <c r="B381" s="8">
        <v>0</v>
      </c>
      <c r="C381" s="6">
        <f t="shared" ca="1" si="141"/>
        <v>0.48121003291493936</v>
      </c>
      <c r="D381" s="6">
        <f t="shared" ca="1" si="159"/>
        <v>0.48121003291493936</v>
      </c>
      <c r="E381" s="6" t="str">
        <f t="shared" si="138"/>
        <v>lll</v>
      </c>
      <c r="F381" s="6" t="s">
        <v>160</v>
      </c>
      <c r="G381" s="6" t="s">
        <v>173</v>
      </c>
      <c r="H381" s="6">
        <f t="shared" ca="1" si="160"/>
        <v>83.1</v>
      </c>
      <c r="I381" s="6" t="s">
        <v>174</v>
      </c>
      <c r="AW381" s="9"/>
    </row>
    <row r="382" spans="1:58" x14ac:dyDescent="0.3">
      <c r="A382" t="s">
        <v>248</v>
      </c>
      <c r="B382" s="8">
        <v>0</v>
      </c>
      <c r="C382" s="6">
        <f t="shared" ca="1" si="141"/>
        <v>8.8786198234325764E-2</v>
      </c>
      <c r="D382" s="6">
        <f t="shared" ca="1" si="159"/>
        <v>0.58878619823432576</v>
      </c>
      <c r="E382" s="6" t="str">
        <f t="shared" si="138"/>
        <v>lll</v>
      </c>
      <c r="F382" s="6" t="s">
        <v>160</v>
      </c>
      <c r="G382" s="6" t="s">
        <v>173</v>
      </c>
      <c r="H382" s="6">
        <f t="shared" ca="1" si="160"/>
        <v>43.9</v>
      </c>
      <c r="I382" s="6" t="s">
        <v>174</v>
      </c>
      <c r="V382" s="9"/>
      <c r="AD382" s="10"/>
      <c r="AE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1"/>
      <c r="AX382" s="10"/>
      <c r="AY382" s="10"/>
      <c r="BB382" s="10"/>
    </row>
    <row r="383" spans="1:58" x14ac:dyDescent="0.3">
      <c r="A383" t="s">
        <v>197</v>
      </c>
      <c r="B383" s="8">
        <v>0</v>
      </c>
      <c r="C383" s="8"/>
      <c r="E383" s="6" t="str">
        <f t="shared" si="138"/>
        <v>\end{enumerate}  \section*{Cuenta:  X  }\begin{enumerate}</v>
      </c>
      <c r="V383" s="9"/>
      <c r="AW383" s="9"/>
    </row>
    <row r="384" spans="1:58" x14ac:dyDescent="0.3">
      <c r="A384" t="s">
        <v>248</v>
      </c>
      <c r="B384" s="8">
        <v>0</v>
      </c>
      <c r="C384" s="6">
        <f t="shared" ref="C384" ca="1" si="162">RAND()</f>
        <v>0.19776735899696507</v>
      </c>
      <c r="D384" s="6">
        <f t="shared" ref="D384:D392" ca="1" si="163">IF(C384&gt;0.1,      IF(C384&lt;0.6,C384,ABS(1-C384)),C384+0.5)</f>
        <v>0.19776735899696507</v>
      </c>
      <c r="E384" s="6" t="str">
        <f t="shared" si="138"/>
        <v>lll</v>
      </c>
      <c r="F384" s="6" t="s">
        <v>160</v>
      </c>
      <c r="G384" s="6" t="s">
        <v>168</v>
      </c>
      <c r="H384" s="6">
        <f t="shared" ref="H384:H392" ca="1" si="164">ROUND(C384*100+35,1)</f>
        <v>54.8</v>
      </c>
      <c r="I384" s="6" t="s">
        <v>170</v>
      </c>
      <c r="J384" s="6">
        <f t="shared" ref="J384:J386" ca="1" si="165">H384+ROUND(D384*100+35,0)</f>
        <v>109.8</v>
      </c>
      <c r="K384" s="18" t="s">
        <v>169</v>
      </c>
      <c r="V384" s="9"/>
      <c r="AW384" s="9"/>
    </row>
    <row r="385" spans="1:58" x14ac:dyDescent="0.3">
      <c r="A385" t="s">
        <v>248</v>
      </c>
      <c r="B385" s="8">
        <v>0</v>
      </c>
      <c r="C385" s="6">
        <f t="shared" ca="1" si="141"/>
        <v>0.71346344558026042</v>
      </c>
      <c r="D385" s="6">
        <f t="shared" ca="1" si="163"/>
        <v>0.28653655441973958</v>
      </c>
      <c r="E385" s="6" t="str">
        <f t="shared" si="138"/>
        <v>lll</v>
      </c>
      <c r="F385" s="6" t="s">
        <v>160</v>
      </c>
      <c r="G385" s="6" t="s">
        <v>168</v>
      </c>
      <c r="H385" s="6">
        <f t="shared" ca="1" si="164"/>
        <v>106.3</v>
      </c>
      <c r="I385" s="6" t="s">
        <v>170</v>
      </c>
      <c r="J385" s="6">
        <f t="shared" ca="1" si="165"/>
        <v>170.3</v>
      </c>
      <c r="K385" s="18" t="s">
        <v>169</v>
      </c>
      <c r="V385" s="9"/>
      <c r="AW385" s="9"/>
    </row>
    <row r="386" spans="1:58" x14ac:dyDescent="0.3">
      <c r="A386" t="s">
        <v>248</v>
      </c>
      <c r="B386" s="8">
        <v>0</v>
      </c>
      <c r="C386" s="6">
        <f t="shared" ca="1" si="141"/>
        <v>0.12715619568000636</v>
      </c>
      <c r="D386" s="6">
        <f t="shared" ca="1" si="163"/>
        <v>0.12715619568000636</v>
      </c>
      <c r="E386" s="6" t="str">
        <f t="shared" si="138"/>
        <v>lll</v>
      </c>
      <c r="F386" s="6" t="s">
        <v>160</v>
      </c>
      <c r="G386" s="6" t="s">
        <v>168</v>
      </c>
      <c r="H386" s="6">
        <f t="shared" ca="1" si="164"/>
        <v>47.7</v>
      </c>
      <c r="I386" s="6" t="s">
        <v>170</v>
      </c>
      <c r="J386" s="6">
        <f t="shared" ca="1" si="165"/>
        <v>95.7</v>
      </c>
      <c r="K386" s="18" t="s">
        <v>169</v>
      </c>
      <c r="V386" s="9"/>
      <c r="AW386" s="9"/>
    </row>
    <row r="387" spans="1:58" x14ac:dyDescent="0.3">
      <c r="A387" t="s">
        <v>248</v>
      </c>
      <c r="B387" s="8">
        <v>0</v>
      </c>
      <c r="C387" s="6">
        <f t="shared" ca="1" si="141"/>
        <v>0.38058106985284301</v>
      </c>
      <c r="D387" s="6">
        <f t="shared" ca="1" si="163"/>
        <v>0.38058106985284301</v>
      </c>
      <c r="E387" s="6" t="str">
        <f t="shared" si="138"/>
        <v>lll</v>
      </c>
      <c r="F387" s="6" t="s">
        <v>160</v>
      </c>
      <c r="G387" s="6" t="s">
        <v>171</v>
      </c>
      <c r="H387" s="6">
        <f t="shared" ca="1" si="164"/>
        <v>73.099999999999994</v>
      </c>
      <c r="I387" s="6" t="s">
        <v>172</v>
      </c>
      <c r="K387" s="18"/>
      <c r="V387" s="9"/>
      <c r="AW387" s="9"/>
    </row>
    <row r="388" spans="1:58" x14ac:dyDescent="0.3">
      <c r="A388" t="s">
        <v>248</v>
      </c>
      <c r="B388" s="8">
        <v>0</v>
      </c>
      <c r="C388" s="6">
        <f t="shared" ca="1" si="141"/>
        <v>0.32492632252932874</v>
      </c>
      <c r="D388" s="6">
        <f t="shared" ca="1" si="163"/>
        <v>0.32492632252932874</v>
      </c>
      <c r="E388" s="6" t="str">
        <f t="shared" ref="E388:E451" si="166">IF(A388=0,"",A388)</f>
        <v>lll</v>
      </c>
      <c r="F388" s="6" t="s">
        <v>160</v>
      </c>
      <c r="G388" s="6" t="s">
        <v>171</v>
      </c>
      <c r="H388" s="6">
        <f t="shared" ca="1" si="164"/>
        <v>67.5</v>
      </c>
      <c r="I388" s="6" t="s">
        <v>172</v>
      </c>
      <c r="V388" s="9"/>
      <c r="AW388" s="9"/>
    </row>
    <row r="389" spans="1:58" x14ac:dyDescent="0.3">
      <c r="A389" t="s">
        <v>248</v>
      </c>
      <c r="B389" s="8">
        <v>0</v>
      </c>
      <c r="C389" s="6">
        <f t="shared" ca="1" si="141"/>
        <v>0.9154162051221213</v>
      </c>
      <c r="D389" s="6">
        <f t="shared" ca="1" si="163"/>
        <v>8.4583794877878704E-2</v>
      </c>
      <c r="E389" s="6" t="str">
        <f t="shared" si="166"/>
        <v>lll</v>
      </c>
      <c r="F389" s="6" t="s">
        <v>160</v>
      </c>
      <c r="G389" s="6" t="s">
        <v>171</v>
      </c>
      <c r="H389" s="6">
        <f t="shared" ca="1" si="164"/>
        <v>126.5</v>
      </c>
      <c r="I389" s="6" t="s">
        <v>172</v>
      </c>
      <c r="V389" s="9"/>
      <c r="AW389" s="9"/>
    </row>
    <row r="390" spans="1:58" x14ac:dyDescent="0.3">
      <c r="A390" t="s">
        <v>248</v>
      </c>
      <c r="B390" s="8">
        <v>0</v>
      </c>
      <c r="C390" s="6">
        <f t="shared" ref="C390:C452" ca="1" si="167">RAND()</f>
        <v>0.39055372094480445</v>
      </c>
      <c r="D390" s="6">
        <f t="shared" ca="1" si="163"/>
        <v>0.39055372094480445</v>
      </c>
      <c r="E390" s="6" t="str">
        <f t="shared" si="166"/>
        <v>lll</v>
      </c>
      <c r="F390" s="6" t="s">
        <v>160</v>
      </c>
      <c r="G390" s="6" t="s">
        <v>173</v>
      </c>
      <c r="H390" s="6">
        <f t="shared" ca="1" si="164"/>
        <v>74.099999999999994</v>
      </c>
      <c r="I390" s="6" t="s">
        <v>174</v>
      </c>
      <c r="V390" s="9"/>
      <c r="AW390" s="9"/>
    </row>
    <row r="391" spans="1:58" x14ac:dyDescent="0.3">
      <c r="A391" t="s">
        <v>248</v>
      </c>
      <c r="B391" s="8">
        <v>0</v>
      </c>
      <c r="C391" s="6">
        <f t="shared" ca="1" si="167"/>
        <v>1.0722907753713429E-2</v>
      </c>
      <c r="D391" s="6">
        <f t="shared" ca="1" si="163"/>
        <v>0.51072290775371343</v>
      </c>
      <c r="E391" s="6" t="str">
        <f t="shared" si="166"/>
        <v>lll</v>
      </c>
      <c r="F391" s="6" t="s">
        <v>160</v>
      </c>
      <c r="G391" s="6" t="s">
        <v>173</v>
      </c>
      <c r="H391" s="6">
        <f t="shared" ca="1" si="164"/>
        <v>36.1</v>
      </c>
      <c r="I391" s="6" t="s">
        <v>174</v>
      </c>
      <c r="V391" s="9"/>
      <c r="AW391" s="9"/>
    </row>
    <row r="392" spans="1:58" x14ac:dyDescent="0.3">
      <c r="A392" t="s">
        <v>248</v>
      </c>
      <c r="B392" s="8">
        <v>0</v>
      </c>
      <c r="C392" s="6">
        <f t="shared" ca="1" si="167"/>
        <v>0.4811744277611445</v>
      </c>
      <c r="D392" s="6">
        <f t="shared" ca="1" si="163"/>
        <v>0.4811744277611445</v>
      </c>
      <c r="E392" s="6" t="str">
        <f t="shared" si="166"/>
        <v>lll</v>
      </c>
      <c r="F392" s="6" t="s">
        <v>160</v>
      </c>
      <c r="G392" s="6" t="s">
        <v>173</v>
      </c>
      <c r="H392" s="6">
        <f t="shared" ca="1" si="164"/>
        <v>83.1</v>
      </c>
      <c r="I392" s="6" t="s">
        <v>174</v>
      </c>
      <c r="N392" s="10"/>
      <c r="O392" s="10"/>
      <c r="P392" s="10"/>
      <c r="Q392" s="10"/>
      <c r="R392" s="10"/>
      <c r="S392" s="10"/>
      <c r="T392" s="10"/>
      <c r="U392" s="10"/>
      <c r="V392" s="11"/>
      <c r="W392" s="10"/>
      <c r="X392" s="10"/>
      <c r="Y392" s="10"/>
      <c r="AW392" s="9"/>
    </row>
    <row r="393" spans="1:58" x14ac:dyDescent="0.3">
      <c r="A393" t="s">
        <v>197</v>
      </c>
      <c r="B393" s="8">
        <v>0</v>
      </c>
      <c r="C393" s="8"/>
      <c r="E393" s="6" t="str">
        <f t="shared" si="166"/>
        <v>\end{enumerate}  \section*{Cuenta:  X  }\begin{enumerate}</v>
      </c>
      <c r="V393" s="9"/>
      <c r="AD393" s="10"/>
      <c r="AE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1"/>
      <c r="AX393" s="10"/>
      <c r="AY393" s="10"/>
      <c r="BB393" s="10"/>
      <c r="BF393" s="10"/>
    </row>
    <row r="394" spans="1:58" x14ac:dyDescent="0.3">
      <c r="A394" t="s">
        <v>248</v>
      </c>
      <c r="B394" s="8">
        <v>0</v>
      </c>
      <c r="C394" s="6">
        <f t="shared" ref="C394" ca="1" si="168">RAND()</f>
        <v>3.5469397622031607E-2</v>
      </c>
      <c r="D394" s="6">
        <f t="shared" ref="D394:D402" ca="1" si="169">IF(C394&gt;0.1,      IF(C394&lt;0.6,C394,ABS(1-C394)),C394+0.5)</f>
        <v>0.53546939762203161</v>
      </c>
      <c r="E394" s="6" t="str">
        <f t="shared" si="166"/>
        <v>lll</v>
      </c>
      <c r="F394" s="6" t="s">
        <v>160</v>
      </c>
      <c r="G394" s="6" t="s">
        <v>168</v>
      </c>
      <c r="H394" s="6">
        <f t="shared" ref="H394:H402" ca="1" si="170">ROUND(C394*100+35,1)</f>
        <v>38.5</v>
      </c>
      <c r="I394" s="6" t="s">
        <v>170</v>
      </c>
      <c r="J394" s="6">
        <f t="shared" ref="J394:J396" ca="1" si="171">H394+ROUND(D394*100+35,0)</f>
        <v>127.5</v>
      </c>
      <c r="K394" s="18" t="s">
        <v>169</v>
      </c>
      <c r="V394" s="9"/>
      <c r="AW394" s="9"/>
    </row>
    <row r="395" spans="1:58" x14ac:dyDescent="0.3">
      <c r="A395" t="s">
        <v>248</v>
      </c>
      <c r="B395" s="8">
        <v>0</v>
      </c>
      <c r="C395" s="6">
        <f t="shared" ca="1" si="167"/>
        <v>0.30197758244480688</v>
      </c>
      <c r="D395" s="6">
        <f t="shared" ca="1" si="169"/>
        <v>0.30197758244480688</v>
      </c>
      <c r="E395" s="6" t="str">
        <f t="shared" si="166"/>
        <v>lll</v>
      </c>
      <c r="F395" s="6" t="s">
        <v>160</v>
      </c>
      <c r="G395" s="6" t="s">
        <v>168</v>
      </c>
      <c r="H395" s="6">
        <f t="shared" ca="1" si="170"/>
        <v>65.2</v>
      </c>
      <c r="I395" s="6" t="s">
        <v>170</v>
      </c>
      <c r="J395" s="6">
        <f t="shared" ca="1" si="171"/>
        <v>130.19999999999999</v>
      </c>
      <c r="K395" s="18" t="s">
        <v>169</v>
      </c>
      <c r="V395" s="9"/>
      <c r="AW395" s="9"/>
    </row>
    <row r="396" spans="1:58" x14ac:dyDescent="0.3">
      <c r="A396" t="s">
        <v>248</v>
      </c>
      <c r="B396" s="8">
        <v>0</v>
      </c>
      <c r="C396" s="6">
        <f t="shared" ca="1" si="167"/>
        <v>0.50868395989369797</v>
      </c>
      <c r="D396" s="6">
        <f t="shared" ca="1" si="169"/>
        <v>0.50868395989369797</v>
      </c>
      <c r="E396" s="6" t="str">
        <f t="shared" si="166"/>
        <v>lll</v>
      </c>
      <c r="F396" s="6" t="s">
        <v>160</v>
      </c>
      <c r="G396" s="6" t="s">
        <v>168</v>
      </c>
      <c r="H396" s="6">
        <f t="shared" ca="1" si="170"/>
        <v>85.9</v>
      </c>
      <c r="I396" s="6" t="s">
        <v>170</v>
      </c>
      <c r="J396" s="6">
        <f t="shared" ca="1" si="171"/>
        <v>171.9</v>
      </c>
      <c r="K396" s="18" t="s">
        <v>169</v>
      </c>
      <c r="V396" s="9"/>
      <c r="AW396" s="9"/>
    </row>
    <row r="397" spans="1:58" x14ac:dyDescent="0.3">
      <c r="A397" t="s">
        <v>248</v>
      </c>
      <c r="B397" s="8">
        <v>0</v>
      </c>
      <c r="C397" s="6">
        <f t="shared" ca="1" si="167"/>
        <v>0.41158992825600516</v>
      </c>
      <c r="D397" s="6">
        <f t="shared" ca="1" si="169"/>
        <v>0.41158992825600516</v>
      </c>
      <c r="E397" s="6" t="str">
        <f t="shared" si="166"/>
        <v>lll</v>
      </c>
      <c r="F397" s="6" t="s">
        <v>160</v>
      </c>
      <c r="G397" s="6" t="s">
        <v>171</v>
      </c>
      <c r="H397" s="6">
        <f t="shared" ca="1" si="170"/>
        <v>76.2</v>
      </c>
      <c r="I397" s="6" t="s">
        <v>172</v>
      </c>
      <c r="K397" s="18"/>
      <c r="AW397" s="9"/>
    </row>
    <row r="398" spans="1:58" x14ac:dyDescent="0.3">
      <c r="A398" t="s">
        <v>248</v>
      </c>
      <c r="B398" s="8">
        <v>0</v>
      </c>
      <c r="C398" s="6">
        <f t="shared" ca="1" si="167"/>
        <v>0.71450251255051678</v>
      </c>
      <c r="D398" s="6">
        <f t="shared" ca="1" si="169"/>
        <v>0.28549748744948322</v>
      </c>
      <c r="E398" s="6" t="str">
        <f t="shared" si="166"/>
        <v>lll</v>
      </c>
      <c r="F398" s="6" t="s">
        <v>160</v>
      </c>
      <c r="G398" s="6" t="s">
        <v>171</v>
      </c>
      <c r="H398" s="6">
        <f t="shared" ca="1" si="170"/>
        <v>106.5</v>
      </c>
      <c r="I398" s="6" t="s">
        <v>172</v>
      </c>
      <c r="V398" s="9"/>
      <c r="AW398" s="9"/>
    </row>
    <row r="399" spans="1:58" x14ac:dyDescent="0.3">
      <c r="A399" t="s">
        <v>248</v>
      </c>
      <c r="B399" s="8">
        <v>0</v>
      </c>
      <c r="C399" s="6">
        <f t="shared" ca="1" si="167"/>
        <v>0.76018577873607329</v>
      </c>
      <c r="D399" s="6">
        <f t="shared" ca="1" si="169"/>
        <v>0.23981422126392671</v>
      </c>
      <c r="E399" s="6" t="str">
        <f t="shared" si="166"/>
        <v>lll</v>
      </c>
      <c r="F399" s="6" t="s">
        <v>160</v>
      </c>
      <c r="G399" s="6" t="s">
        <v>171</v>
      </c>
      <c r="H399" s="6">
        <f t="shared" ca="1" si="170"/>
        <v>111</v>
      </c>
      <c r="I399" s="6" t="s">
        <v>172</v>
      </c>
      <c r="V399" s="9"/>
      <c r="AW399" s="9"/>
    </row>
    <row r="400" spans="1:58" x14ac:dyDescent="0.3">
      <c r="A400" t="s">
        <v>248</v>
      </c>
      <c r="B400" s="8">
        <v>0</v>
      </c>
      <c r="C400" s="6">
        <f t="shared" ca="1" si="167"/>
        <v>0.51952225213728331</v>
      </c>
      <c r="D400" s="6">
        <f t="shared" ca="1" si="169"/>
        <v>0.51952225213728331</v>
      </c>
      <c r="E400" s="6" t="str">
        <f t="shared" si="166"/>
        <v>lll</v>
      </c>
      <c r="F400" s="6" t="s">
        <v>160</v>
      </c>
      <c r="G400" s="6" t="s">
        <v>173</v>
      </c>
      <c r="H400" s="6">
        <f t="shared" ca="1" si="170"/>
        <v>87</v>
      </c>
      <c r="I400" s="6" t="s">
        <v>174</v>
      </c>
      <c r="V400" s="9"/>
      <c r="AW400" s="9"/>
    </row>
    <row r="401" spans="1:58" x14ac:dyDescent="0.3">
      <c r="A401" t="s">
        <v>248</v>
      </c>
      <c r="B401" s="8">
        <v>0</v>
      </c>
      <c r="C401" s="6">
        <f t="shared" ca="1" si="167"/>
        <v>0.98623193356244743</v>
      </c>
      <c r="D401" s="6">
        <f t="shared" ca="1" si="169"/>
        <v>1.3768066437552573E-2</v>
      </c>
      <c r="E401" s="6" t="str">
        <f t="shared" si="166"/>
        <v>lll</v>
      </c>
      <c r="F401" s="6" t="s">
        <v>160</v>
      </c>
      <c r="G401" s="6" t="s">
        <v>173</v>
      </c>
      <c r="H401" s="6">
        <f t="shared" ca="1" si="170"/>
        <v>133.6</v>
      </c>
      <c r="I401" s="6" t="s">
        <v>174</v>
      </c>
      <c r="V401" s="9"/>
      <c r="AW401" s="9"/>
    </row>
    <row r="402" spans="1:58" x14ac:dyDescent="0.3">
      <c r="A402" t="s">
        <v>248</v>
      </c>
      <c r="B402" s="8">
        <v>0</v>
      </c>
      <c r="C402" s="6">
        <f t="shared" ca="1" si="167"/>
        <v>0.75899419422267156</v>
      </c>
      <c r="D402" s="6">
        <f t="shared" ca="1" si="169"/>
        <v>0.24100580577732844</v>
      </c>
      <c r="E402" s="6" t="str">
        <f t="shared" si="166"/>
        <v>lll</v>
      </c>
      <c r="F402" s="6" t="s">
        <v>160</v>
      </c>
      <c r="G402" s="6" t="s">
        <v>173</v>
      </c>
      <c r="H402" s="6">
        <f t="shared" ca="1" si="170"/>
        <v>110.9</v>
      </c>
      <c r="I402" s="6" t="s">
        <v>174</v>
      </c>
      <c r="V402" s="9"/>
      <c r="AW402" s="9"/>
    </row>
    <row r="403" spans="1:58" x14ac:dyDescent="0.3">
      <c r="A403" t="s">
        <v>197</v>
      </c>
      <c r="B403" s="8">
        <v>0</v>
      </c>
      <c r="C403" s="8"/>
      <c r="E403" s="6" t="str">
        <f t="shared" si="166"/>
        <v>\end{enumerate}  \section*{Cuenta:  X  }\begin{enumerate}</v>
      </c>
      <c r="V403" s="9"/>
      <c r="AW403" s="9"/>
    </row>
    <row r="404" spans="1:58" x14ac:dyDescent="0.3">
      <c r="A404" t="s">
        <v>248</v>
      </c>
      <c r="B404" s="8">
        <v>0</v>
      </c>
      <c r="C404" s="6">
        <f t="shared" ref="C404" ca="1" si="172">RAND()</f>
        <v>0.36159200198812325</v>
      </c>
      <c r="D404" s="6">
        <f t="shared" ref="D404:D412" ca="1" si="173">IF(C404&gt;0.1,      IF(C404&lt;0.6,C404,ABS(1-C404)),C404+0.5)</f>
        <v>0.36159200198812325</v>
      </c>
      <c r="E404" s="6" t="str">
        <f t="shared" si="166"/>
        <v>lll</v>
      </c>
      <c r="F404" s="6" t="s">
        <v>160</v>
      </c>
      <c r="G404" s="6" t="s">
        <v>168</v>
      </c>
      <c r="H404" s="6">
        <f t="shared" ref="H404:H412" ca="1" si="174">ROUND(C404*100+35,1)</f>
        <v>71.2</v>
      </c>
      <c r="I404" s="6" t="s">
        <v>170</v>
      </c>
      <c r="J404" s="6">
        <f t="shared" ref="J404:J406" ca="1" si="175">H404+ROUND(D404*100+35,0)</f>
        <v>142.19999999999999</v>
      </c>
      <c r="K404" s="18" t="s">
        <v>169</v>
      </c>
      <c r="V404" s="9"/>
      <c r="AD404" s="10"/>
      <c r="AE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1"/>
      <c r="AX404" s="10"/>
      <c r="AY404" s="10"/>
      <c r="BB404" s="10"/>
      <c r="BF404" s="10"/>
    </row>
    <row r="405" spans="1:58" x14ac:dyDescent="0.3">
      <c r="A405" t="s">
        <v>248</v>
      </c>
      <c r="B405" s="8">
        <v>0</v>
      </c>
      <c r="C405" s="6">
        <f t="shared" ca="1" si="167"/>
        <v>0.53207574142885927</v>
      </c>
      <c r="D405" s="6">
        <f t="shared" ca="1" si="173"/>
        <v>0.53207574142885927</v>
      </c>
      <c r="E405" s="6" t="str">
        <f t="shared" si="166"/>
        <v>lll</v>
      </c>
      <c r="F405" s="6" t="s">
        <v>160</v>
      </c>
      <c r="G405" s="6" t="s">
        <v>168</v>
      </c>
      <c r="H405" s="6">
        <f t="shared" ca="1" si="174"/>
        <v>88.2</v>
      </c>
      <c r="I405" s="6" t="s">
        <v>170</v>
      </c>
      <c r="J405" s="6">
        <f t="shared" ca="1" si="175"/>
        <v>176.2</v>
      </c>
      <c r="K405" s="18" t="s">
        <v>169</v>
      </c>
      <c r="V405" s="9"/>
      <c r="AW405" s="9"/>
    </row>
    <row r="406" spans="1:58" x14ac:dyDescent="0.3">
      <c r="A406" t="s">
        <v>248</v>
      </c>
      <c r="B406" s="8">
        <v>0</v>
      </c>
      <c r="C406" s="6">
        <f t="shared" ca="1" si="167"/>
        <v>0.76546279925829863</v>
      </c>
      <c r="D406" s="6">
        <f t="shared" ca="1" si="173"/>
        <v>0.23453720074170137</v>
      </c>
      <c r="E406" s="6" t="str">
        <f t="shared" si="166"/>
        <v>lll</v>
      </c>
      <c r="F406" s="6" t="s">
        <v>160</v>
      </c>
      <c r="G406" s="6" t="s">
        <v>168</v>
      </c>
      <c r="H406" s="6">
        <f t="shared" ca="1" si="174"/>
        <v>111.5</v>
      </c>
      <c r="I406" s="6" t="s">
        <v>170</v>
      </c>
      <c r="J406" s="6">
        <f t="shared" ca="1" si="175"/>
        <v>169.5</v>
      </c>
      <c r="K406" s="18" t="s">
        <v>169</v>
      </c>
      <c r="V406" s="9"/>
      <c r="AW406" s="9"/>
    </row>
    <row r="407" spans="1:58" x14ac:dyDescent="0.3">
      <c r="A407" t="s">
        <v>248</v>
      </c>
      <c r="B407" s="8">
        <v>0</v>
      </c>
      <c r="C407" s="6">
        <f t="shared" ca="1" si="167"/>
        <v>0.27146999238516956</v>
      </c>
      <c r="D407" s="6">
        <f t="shared" ca="1" si="173"/>
        <v>0.27146999238516956</v>
      </c>
      <c r="E407" s="6" t="str">
        <f t="shared" si="166"/>
        <v>lll</v>
      </c>
      <c r="F407" s="6" t="s">
        <v>160</v>
      </c>
      <c r="G407" s="6" t="s">
        <v>171</v>
      </c>
      <c r="H407" s="6">
        <f t="shared" ca="1" si="174"/>
        <v>62.1</v>
      </c>
      <c r="I407" s="6" t="s">
        <v>172</v>
      </c>
      <c r="K407" s="18"/>
      <c r="V407" s="9"/>
      <c r="AW407" s="9"/>
    </row>
    <row r="408" spans="1:58" x14ac:dyDescent="0.3">
      <c r="A408" t="s">
        <v>248</v>
      </c>
      <c r="B408" s="8">
        <v>0</v>
      </c>
      <c r="C408" s="6">
        <f t="shared" ca="1" si="167"/>
        <v>0.4124786172474324</v>
      </c>
      <c r="D408" s="6">
        <f t="shared" ca="1" si="173"/>
        <v>0.4124786172474324</v>
      </c>
      <c r="E408" s="6" t="str">
        <f t="shared" si="166"/>
        <v>lll</v>
      </c>
      <c r="F408" s="6" t="s">
        <v>160</v>
      </c>
      <c r="G408" s="6" t="s">
        <v>171</v>
      </c>
      <c r="H408" s="6">
        <f t="shared" ca="1" si="174"/>
        <v>76.2</v>
      </c>
      <c r="I408" s="6" t="s">
        <v>172</v>
      </c>
      <c r="N408" s="10"/>
      <c r="O408" s="10"/>
      <c r="P408" s="10"/>
      <c r="Q408" s="10"/>
      <c r="R408" s="10"/>
      <c r="S408" s="10"/>
      <c r="T408" s="10"/>
      <c r="U408" s="10"/>
      <c r="V408" s="11"/>
      <c r="W408" s="10"/>
      <c r="X408" s="10"/>
      <c r="Y408" s="10"/>
      <c r="AW408" s="9"/>
    </row>
    <row r="409" spans="1:58" x14ac:dyDescent="0.3">
      <c r="A409" t="s">
        <v>248</v>
      </c>
      <c r="B409" s="8">
        <v>0</v>
      </c>
      <c r="C409" s="6">
        <f t="shared" ca="1" si="167"/>
        <v>0.70443352717549457</v>
      </c>
      <c r="D409" s="6">
        <f t="shared" ca="1" si="173"/>
        <v>0.29556647282450543</v>
      </c>
      <c r="E409" s="6" t="str">
        <f t="shared" si="166"/>
        <v>lll</v>
      </c>
      <c r="F409" s="6" t="s">
        <v>160</v>
      </c>
      <c r="G409" s="6" t="s">
        <v>171</v>
      </c>
      <c r="H409" s="6">
        <f t="shared" ca="1" si="174"/>
        <v>105.4</v>
      </c>
      <c r="I409" s="6" t="s">
        <v>172</v>
      </c>
      <c r="V409" s="9"/>
      <c r="AW409" s="9"/>
    </row>
    <row r="410" spans="1:58" x14ac:dyDescent="0.3">
      <c r="A410" t="s">
        <v>248</v>
      </c>
      <c r="B410" s="8">
        <v>0</v>
      </c>
      <c r="C410" s="6">
        <f t="shared" ca="1" si="167"/>
        <v>0.52142947875598389</v>
      </c>
      <c r="D410" s="6">
        <f t="shared" ca="1" si="173"/>
        <v>0.52142947875598389</v>
      </c>
      <c r="E410" s="6" t="str">
        <f t="shared" si="166"/>
        <v>lll</v>
      </c>
      <c r="F410" s="6" t="s">
        <v>160</v>
      </c>
      <c r="G410" s="6" t="s">
        <v>173</v>
      </c>
      <c r="H410" s="6">
        <f t="shared" ca="1" si="174"/>
        <v>87.1</v>
      </c>
      <c r="I410" s="6" t="s">
        <v>174</v>
      </c>
      <c r="V410" s="9"/>
      <c r="AW410" s="9"/>
    </row>
    <row r="411" spans="1:58" x14ac:dyDescent="0.3">
      <c r="A411" t="s">
        <v>248</v>
      </c>
      <c r="B411" s="8">
        <v>0</v>
      </c>
      <c r="C411" s="6">
        <f t="shared" ca="1" si="167"/>
        <v>0.8395236742489951</v>
      </c>
      <c r="D411" s="6">
        <f t="shared" ca="1" si="173"/>
        <v>0.1604763257510049</v>
      </c>
      <c r="E411" s="6" t="str">
        <f t="shared" si="166"/>
        <v>lll</v>
      </c>
      <c r="F411" s="6" t="s">
        <v>160</v>
      </c>
      <c r="G411" s="6" t="s">
        <v>173</v>
      </c>
      <c r="H411" s="6">
        <f t="shared" ca="1" si="174"/>
        <v>119</v>
      </c>
      <c r="I411" s="6" t="s">
        <v>174</v>
      </c>
      <c r="V411" s="9"/>
      <c r="AW411" s="9"/>
    </row>
    <row r="412" spans="1:58" x14ac:dyDescent="0.3">
      <c r="A412" t="s">
        <v>248</v>
      </c>
      <c r="B412" s="8">
        <v>0</v>
      </c>
      <c r="C412" s="6">
        <f t="shared" ca="1" si="167"/>
        <v>0.151821932107288</v>
      </c>
      <c r="D412" s="6">
        <f t="shared" ca="1" si="173"/>
        <v>0.151821932107288</v>
      </c>
      <c r="E412" s="6" t="str">
        <f t="shared" si="166"/>
        <v>lll</v>
      </c>
      <c r="F412" s="6" t="s">
        <v>160</v>
      </c>
      <c r="G412" s="6" t="s">
        <v>173</v>
      </c>
      <c r="H412" s="6">
        <f t="shared" ca="1" si="174"/>
        <v>50.2</v>
      </c>
      <c r="I412" s="6" t="s">
        <v>174</v>
      </c>
      <c r="V412" s="9"/>
      <c r="AW412" s="9"/>
    </row>
    <row r="413" spans="1:58" x14ac:dyDescent="0.3">
      <c r="A413" t="s">
        <v>197</v>
      </c>
      <c r="B413" s="8">
        <v>0</v>
      </c>
      <c r="C413" s="8"/>
      <c r="E413" s="6" t="str">
        <f t="shared" si="166"/>
        <v>\end{enumerate}  \section*{Cuenta:  X  }\begin{enumerate}</v>
      </c>
      <c r="AW413" s="9"/>
    </row>
    <row r="414" spans="1:58" x14ac:dyDescent="0.3">
      <c r="A414" t="s">
        <v>248</v>
      </c>
      <c r="B414" s="8">
        <v>0</v>
      </c>
      <c r="C414" s="6">
        <f t="shared" ref="C414" ca="1" si="176">RAND()</f>
        <v>0.1321850032823606</v>
      </c>
      <c r="D414" s="6">
        <f t="shared" ref="D414:D422" ca="1" si="177">IF(C414&gt;0.1,      IF(C414&lt;0.6,C414,ABS(1-C414)),C414+0.5)</f>
        <v>0.1321850032823606</v>
      </c>
      <c r="E414" s="6" t="str">
        <f t="shared" si="166"/>
        <v>lll</v>
      </c>
      <c r="F414" s="6" t="s">
        <v>160</v>
      </c>
      <c r="G414" s="6" t="s">
        <v>168</v>
      </c>
      <c r="H414" s="6">
        <f t="shared" ref="H414:H422" ca="1" si="178">ROUND(C414*100+35,1)</f>
        <v>48.2</v>
      </c>
      <c r="I414" s="6" t="s">
        <v>170</v>
      </c>
      <c r="J414" s="6">
        <f t="shared" ref="J414:J416" ca="1" si="179">H414+ROUND(D414*100+35,0)</f>
        <v>96.2</v>
      </c>
      <c r="K414" s="18" t="s">
        <v>169</v>
      </c>
      <c r="V414" s="9"/>
      <c r="AW414" s="9"/>
    </row>
    <row r="415" spans="1:58" x14ac:dyDescent="0.3">
      <c r="A415" t="s">
        <v>248</v>
      </c>
      <c r="B415" s="8">
        <v>0</v>
      </c>
      <c r="C415" s="6">
        <f t="shared" ca="1" si="167"/>
        <v>0.96594772314045385</v>
      </c>
      <c r="D415" s="6">
        <f t="shared" ca="1" si="177"/>
        <v>3.4052276859546149E-2</v>
      </c>
      <c r="E415" s="6" t="str">
        <f t="shared" si="166"/>
        <v>lll</v>
      </c>
      <c r="F415" s="6" t="s">
        <v>160</v>
      </c>
      <c r="G415" s="6" t="s">
        <v>168</v>
      </c>
      <c r="H415" s="6">
        <f t="shared" ca="1" si="178"/>
        <v>131.6</v>
      </c>
      <c r="I415" s="6" t="s">
        <v>170</v>
      </c>
      <c r="J415" s="6">
        <f t="shared" ca="1" si="179"/>
        <v>169.6</v>
      </c>
      <c r="K415" s="18" t="s">
        <v>169</v>
      </c>
      <c r="V415" s="9"/>
      <c r="AD415" s="10"/>
      <c r="AE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1"/>
      <c r="AX415" s="10"/>
      <c r="AY415" s="10"/>
    </row>
    <row r="416" spans="1:58" x14ac:dyDescent="0.3">
      <c r="A416" t="s">
        <v>248</v>
      </c>
      <c r="B416" s="8">
        <v>0</v>
      </c>
      <c r="C416" s="6">
        <f t="shared" ca="1" si="167"/>
        <v>0.64783595561155971</v>
      </c>
      <c r="D416" s="6">
        <f t="shared" ca="1" si="177"/>
        <v>0.35216404438844029</v>
      </c>
      <c r="E416" s="6" t="str">
        <f t="shared" si="166"/>
        <v>lll</v>
      </c>
      <c r="F416" s="6" t="s">
        <v>160</v>
      </c>
      <c r="G416" s="6" t="s">
        <v>168</v>
      </c>
      <c r="H416" s="6">
        <f t="shared" ca="1" si="178"/>
        <v>99.8</v>
      </c>
      <c r="I416" s="6" t="s">
        <v>170</v>
      </c>
      <c r="J416" s="6">
        <f t="shared" ca="1" si="179"/>
        <v>169.8</v>
      </c>
      <c r="K416" s="18" t="s">
        <v>169</v>
      </c>
      <c r="V416" s="9"/>
      <c r="AW416" s="9"/>
    </row>
    <row r="417" spans="1:51" x14ac:dyDescent="0.3">
      <c r="A417" t="s">
        <v>248</v>
      </c>
      <c r="B417" s="8">
        <v>0</v>
      </c>
      <c r="C417" s="6">
        <f t="shared" ca="1" si="167"/>
        <v>0.73699336270655535</v>
      </c>
      <c r="D417" s="6">
        <f t="shared" ca="1" si="177"/>
        <v>0.26300663729344465</v>
      </c>
      <c r="E417" s="6" t="str">
        <f t="shared" si="166"/>
        <v>lll</v>
      </c>
      <c r="F417" s="6" t="s">
        <v>160</v>
      </c>
      <c r="G417" s="6" t="s">
        <v>171</v>
      </c>
      <c r="H417" s="6">
        <f t="shared" ca="1" si="178"/>
        <v>108.7</v>
      </c>
      <c r="I417" s="6" t="s">
        <v>172</v>
      </c>
      <c r="K417" s="18"/>
      <c r="V417" s="9"/>
      <c r="AW417" s="9"/>
    </row>
    <row r="418" spans="1:51" x14ac:dyDescent="0.3">
      <c r="A418" t="s">
        <v>248</v>
      </c>
      <c r="B418" s="8">
        <v>0</v>
      </c>
      <c r="C418" s="6">
        <f t="shared" ca="1" si="167"/>
        <v>0.85615278183796362</v>
      </c>
      <c r="D418" s="6">
        <f t="shared" ca="1" si="177"/>
        <v>0.14384721816203638</v>
      </c>
      <c r="E418" s="6" t="str">
        <f t="shared" si="166"/>
        <v>lll</v>
      </c>
      <c r="F418" s="6" t="s">
        <v>160</v>
      </c>
      <c r="G418" s="6" t="s">
        <v>171</v>
      </c>
      <c r="H418" s="6">
        <f t="shared" ca="1" si="178"/>
        <v>120.6</v>
      </c>
      <c r="I418" s="6" t="s">
        <v>172</v>
      </c>
      <c r="V418" s="9"/>
      <c r="AW418" s="9"/>
    </row>
    <row r="419" spans="1:51" x14ac:dyDescent="0.3">
      <c r="A419" t="s">
        <v>248</v>
      </c>
      <c r="B419" s="8">
        <v>0</v>
      </c>
      <c r="C419" s="6">
        <f t="shared" ca="1" si="167"/>
        <v>0.6513033043820412</v>
      </c>
      <c r="D419" s="6">
        <f t="shared" ca="1" si="177"/>
        <v>0.3486966956179588</v>
      </c>
      <c r="E419" s="6" t="str">
        <f t="shared" si="166"/>
        <v>lll</v>
      </c>
      <c r="F419" s="6" t="s">
        <v>160</v>
      </c>
      <c r="G419" s="6" t="s">
        <v>171</v>
      </c>
      <c r="H419" s="6">
        <f t="shared" ca="1" si="178"/>
        <v>100.1</v>
      </c>
      <c r="I419" s="6" t="s">
        <v>172</v>
      </c>
      <c r="V419" s="9"/>
      <c r="AW419" s="9"/>
    </row>
    <row r="420" spans="1:51" x14ac:dyDescent="0.3">
      <c r="A420" t="s">
        <v>248</v>
      </c>
      <c r="B420" s="8">
        <v>0</v>
      </c>
      <c r="C420" s="6">
        <f t="shared" ca="1" si="167"/>
        <v>0.8778681101832263</v>
      </c>
      <c r="D420" s="6">
        <f t="shared" ca="1" si="177"/>
        <v>0.1221318898167737</v>
      </c>
      <c r="E420" s="6" t="str">
        <f t="shared" si="166"/>
        <v>lll</v>
      </c>
      <c r="F420" s="6" t="s">
        <v>160</v>
      </c>
      <c r="G420" s="6" t="s">
        <v>173</v>
      </c>
      <c r="H420" s="6">
        <f t="shared" ca="1" si="178"/>
        <v>122.8</v>
      </c>
      <c r="I420" s="6" t="s">
        <v>174</v>
      </c>
      <c r="V420" s="9"/>
      <c r="AW420" s="9"/>
    </row>
    <row r="421" spans="1:51" x14ac:dyDescent="0.3">
      <c r="A421" t="s">
        <v>248</v>
      </c>
      <c r="B421" s="8">
        <v>0</v>
      </c>
      <c r="C421" s="6">
        <f t="shared" ca="1" si="167"/>
        <v>0.37944651091562376</v>
      </c>
      <c r="D421" s="6">
        <f t="shared" ca="1" si="177"/>
        <v>0.37944651091562376</v>
      </c>
      <c r="E421" s="6" t="str">
        <f t="shared" si="166"/>
        <v>lll</v>
      </c>
      <c r="F421" s="6" t="s">
        <v>160</v>
      </c>
      <c r="G421" s="6" t="s">
        <v>173</v>
      </c>
      <c r="H421" s="6">
        <f t="shared" ca="1" si="178"/>
        <v>72.900000000000006</v>
      </c>
      <c r="I421" s="6" t="s">
        <v>174</v>
      </c>
      <c r="V421" s="9"/>
      <c r="AW421" s="9"/>
    </row>
    <row r="422" spans="1:51" x14ac:dyDescent="0.3">
      <c r="A422" t="s">
        <v>248</v>
      </c>
      <c r="B422" s="8">
        <v>0</v>
      </c>
      <c r="C422" s="6">
        <f t="shared" ca="1" si="167"/>
        <v>3.5434244998045483E-2</v>
      </c>
      <c r="D422" s="6">
        <f t="shared" ca="1" si="177"/>
        <v>0.53543424499804548</v>
      </c>
      <c r="E422" s="6" t="str">
        <f t="shared" si="166"/>
        <v>lll</v>
      </c>
      <c r="F422" s="6" t="s">
        <v>160</v>
      </c>
      <c r="G422" s="6" t="s">
        <v>173</v>
      </c>
      <c r="H422" s="6">
        <f t="shared" ca="1" si="178"/>
        <v>38.5</v>
      </c>
      <c r="I422" s="6" t="s">
        <v>174</v>
      </c>
      <c r="V422" s="9"/>
      <c r="AW422" s="9"/>
    </row>
    <row r="423" spans="1:51" x14ac:dyDescent="0.3">
      <c r="A423" t="s">
        <v>197</v>
      </c>
      <c r="B423" s="8">
        <v>0</v>
      </c>
      <c r="C423" s="8"/>
      <c r="E423" s="6" t="str">
        <f t="shared" si="166"/>
        <v>\end{enumerate}  \section*{Cuenta:  X  }\begin{enumerate}</v>
      </c>
      <c r="V423" s="9"/>
      <c r="AW423" s="9"/>
    </row>
    <row r="424" spans="1:51" x14ac:dyDescent="0.3">
      <c r="A424" t="s">
        <v>248</v>
      </c>
      <c r="B424" s="8">
        <v>0</v>
      </c>
      <c r="C424" s="6">
        <f t="shared" ref="C424" ca="1" si="180">RAND()</f>
        <v>2.3705162686156633E-2</v>
      </c>
      <c r="D424" s="6">
        <f t="shared" ref="D424:D432" ca="1" si="181">IF(C424&gt;0.1,      IF(C424&lt;0.6,C424,ABS(1-C424)),C424+0.5)</f>
        <v>0.52370516268615663</v>
      </c>
      <c r="E424" s="6" t="str">
        <f t="shared" si="166"/>
        <v>lll</v>
      </c>
      <c r="F424" s="6" t="s">
        <v>160</v>
      </c>
      <c r="G424" s="6" t="s">
        <v>168</v>
      </c>
      <c r="H424" s="6">
        <f t="shared" ref="H424:H432" ca="1" si="182">ROUND(C424*100+35,1)</f>
        <v>37.4</v>
      </c>
      <c r="I424" s="6" t="s">
        <v>170</v>
      </c>
      <c r="J424" s="6">
        <f t="shared" ref="J424:J426" ca="1" si="183">H424+ROUND(D424*100+35,0)</f>
        <v>124.4</v>
      </c>
      <c r="K424" s="18" t="s">
        <v>169</v>
      </c>
      <c r="N424" s="10"/>
      <c r="O424" s="10"/>
      <c r="P424" s="10"/>
      <c r="Q424" s="10"/>
      <c r="R424" s="10"/>
      <c r="S424" s="10"/>
      <c r="T424" s="10"/>
      <c r="U424" s="10"/>
      <c r="V424" s="11"/>
      <c r="W424" s="10"/>
      <c r="X424" s="10"/>
      <c r="Y424" s="10"/>
      <c r="AW424" s="9"/>
    </row>
    <row r="425" spans="1:51" x14ac:dyDescent="0.3">
      <c r="A425" t="s">
        <v>248</v>
      </c>
      <c r="B425" s="8">
        <v>0</v>
      </c>
      <c r="C425" s="6">
        <f t="shared" ca="1" si="167"/>
        <v>0.80118515053849459</v>
      </c>
      <c r="D425" s="6">
        <f t="shared" ca="1" si="181"/>
        <v>0.19881484946150541</v>
      </c>
      <c r="E425" s="6" t="str">
        <f t="shared" si="166"/>
        <v>lll</v>
      </c>
      <c r="F425" s="6" t="s">
        <v>160</v>
      </c>
      <c r="G425" s="6" t="s">
        <v>168</v>
      </c>
      <c r="H425" s="6">
        <f t="shared" ca="1" si="182"/>
        <v>115.1</v>
      </c>
      <c r="I425" s="6" t="s">
        <v>170</v>
      </c>
      <c r="J425" s="6">
        <f t="shared" ca="1" si="183"/>
        <v>170.1</v>
      </c>
      <c r="K425" s="18" t="s">
        <v>169</v>
      </c>
      <c r="V425" s="9"/>
      <c r="AW425" s="9"/>
    </row>
    <row r="426" spans="1:51" x14ac:dyDescent="0.3">
      <c r="A426" t="s">
        <v>248</v>
      </c>
      <c r="B426" s="8">
        <v>0</v>
      </c>
      <c r="C426" s="6">
        <f t="shared" ca="1" si="167"/>
        <v>7.7590443588226199E-2</v>
      </c>
      <c r="D426" s="6">
        <f t="shared" ca="1" si="181"/>
        <v>0.5775904435882262</v>
      </c>
      <c r="E426" s="6" t="str">
        <f t="shared" si="166"/>
        <v>lll</v>
      </c>
      <c r="F426" s="6" t="s">
        <v>160</v>
      </c>
      <c r="G426" s="6" t="s">
        <v>168</v>
      </c>
      <c r="H426" s="6">
        <f t="shared" ca="1" si="182"/>
        <v>42.8</v>
      </c>
      <c r="I426" s="6" t="s">
        <v>170</v>
      </c>
      <c r="J426" s="6">
        <f t="shared" ca="1" si="183"/>
        <v>135.80000000000001</v>
      </c>
      <c r="K426" s="18" t="s">
        <v>169</v>
      </c>
      <c r="V426" s="9"/>
      <c r="AD426" s="10"/>
      <c r="AE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1"/>
      <c r="AX426" s="10"/>
      <c r="AY426" s="10"/>
    </row>
    <row r="427" spans="1:51" x14ac:dyDescent="0.3">
      <c r="A427" t="s">
        <v>248</v>
      </c>
      <c r="B427" s="8">
        <v>0</v>
      </c>
      <c r="C427" s="6">
        <f t="shared" ca="1" si="167"/>
        <v>0.99543402358749233</v>
      </c>
      <c r="D427" s="6">
        <f t="shared" ca="1" si="181"/>
        <v>4.5659764125076663E-3</v>
      </c>
      <c r="E427" s="6" t="str">
        <f t="shared" si="166"/>
        <v>lll</v>
      </c>
      <c r="F427" s="6" t="s">
        <v>160</v>
      </c>
      <c r="G427" s="6" t="s">
        <v>171</v>
      </c>
      <c r="H427" s="6">
        <f t="shared" ca="1" si="182"/>
        <v>134.5</v>
      </c>
      <c r="I427" s="6" t="s">
        <v>172</v>
      </c>
      <c r="K427" s="18"/>
      <c r="V427" s="9"/>
      <c r="AW427" s="9"/>
    </row>
    <row r="428" spans="1:51" x14ac:dyDescent="0.3">
      <c r="A428" t="s">
        <v>248</v>
      </c>
      <c r="B428" s="8">
        <v>0</v>
      </c>
      <c r="C428" s="6">
        <f t="shared" ca="1" si="167"/>
        <v>0.10994546876862576</v>
      </c>
      <c r="D428" s="6">
        <f t="shared" ca="1" si="181"/>
        <v>0.10994546876862576</v>
      </c>
      <c r="E428" s="6" t="str">
        <f t="shared" si="166"/>
        <v>lll</v>
      </c>
      <c r="F428" s="6" t="s">
        <v>160</v>
      </c>
      <c r="G428" s="6" t="s">
        <v>171</v>
      </c>
      <c r="H428" s="6">
        <f t="shared" ca="1" si="182"/>
        <v>46</v>
      </c>
      <c r="I428" s="6" t="s">
        <v>172</v>
      </c>
      <c r="V428" s="9"/>
      <c r="AW428" s="9"/>
    </row>
    <row r="429" spans="1:51" x14ac:dyDescent="0.3">
      <c r="A429" t="s">
        <v>248</v>
      </c>
      <c r="B429" s="8">
        <v>0</v>
      </c>
      <c r="C429" s="6">
        <f t="shared" ca="1" si="167"/>
        <v>0.47579980407178657</v>
      </c>
      <c r="D429" s="6">
        <f t="shared" ca="1" si="181"/>
        <v>0.47579980407178657</v>
      </c>
      <c r="E429" s="6" t="str">
        <f t="shared" si="166"/>
        <v>lll</v>
      </c>
      <c r="F429" s="6" t="s">
        <v>160</v>
      </c>
      <c r="G429" s="6" t="s">
        <v>171</v>
      </c>
      <c r="H429" s="6">
        <f t="shared" ca="1" si="182"/>
        <v>82.6</v>
      </c>
      <c r="I429" s="6" t="s">
        <v>172</v>
      </c>
      <c r="AW429" s="9"/>
    </row>
    <row r="430" spans="1:51" x14ac:dyDescent="0.3">
      <c r="A430" t="s">
        <v>248</v>
      </c>
      <c r="B430" s="8">
        <v>0</v>
      </c>
      <c r="C430" s="6">
        <f t="shared" ca="1" si="167"/>
        <v>0.84076825552811152</v>
      </c>
      <c r="D430" s="6">
        <f t="shared" ca="1" si="181"/>
        <v>0.15923174447188848</v>
      </c>
      <c r="E430" s="6" t="str">
        <f t="shared" si="166"/>
        <v>lll</v>
      </c>
      <c r="F430" s="6" t="s">
        <v>160</v>
      </c>
      <c r="G430" s="6" t="s">
        <v>173</v>
      </c>
      <c r="H430" s="6">
        <f t="shared" ca="1" si="182"/>
        <v>119.1</v>
      </c>
      <c r="I430" s="6" t="s">
        <v>174</v>
      </c>
      <c r="V430" s="9"/>
      <c r="AW430" s="9"/>
    </row>
    <row r="431" spans="1:51" x14ac:dyDescent="0.3">
      <c r="A431" t="s">
        <v>248</v>
      </c>
      <c r="B431" s="8">
        <v>0</v>
      </c>
      <c r="C431" s="6">
        <f t="shared" ca="1" si="167"/>
        <v>0.6355817062084913</v>
      </c>
      <c r="D431" s="6">
        <f t="shared" ca="1" si="181"/>
        <v>0.3644182937915087</v>
      </c>
      <c r="E431" s="6" t="str">
        <f t="shared" si="166"/>
        <v>lll</v>
      </c>
      <c r="F431" s="6" t="s">
        <v>160</v>
      </c>
      <c r="G431" s="6" t="s">
        <v>173</v>
      </c>
      <c r="H431" s="6">
        <f t="shared" ca="1" si="182"/>
        <v>98.6</v>
      </c>
      <c r="I431" s="6" t="s">
        <v>174</v>
      </c>
      <c r="V431" s="9"/>
      <c r="AW431" s="9"/>
    </row>
    <row r="432" spans="1:51" x14ac:dyDescent="0.3">
      <c r="A432" t="s">
        <v>248</v>
      </c>
      <c r="B432" s="8">
        <v>0</v>
      </c>
      <c r="C432" s="6">
        <f t="shared" ca="1" si="167"/>
        <v>0.37708261023814771</v>
      </c>
      <c r="D432" s="6">
        <f t="shared" ca="1" si="181"/>
        <v>0.37708261023814771</v>
      </c>
      <c r="E432" s="6" t="str">
        <f t="shared" si="166"/>
        <v>lll</v>
      </c>
      <c r="F432" s="6" t="s">
        <v>160</v>
      </c>
      <c r="G432" s="6" t="s">
        <v>173</v>
      </c>
      <c r="H432" s="6">
        <f t="shared" ca="1" si="182"/>
        <v>72.7</v>
      </c>
      <c r="I432" s="6" t="s">
        <v>174</v>
      </c>
      <c r="V432" s="9"/>
      <c r="AW432" s="9"/>
    </row>
    <row r="433" spans="1:58" x14ac:dyDescent="0.3">
      <c r="A433" t="s">
        <v>197</v>
      </c>
      <c r="B433" s="8">
        <v>0</v>
      </c>
      <c r="C433" s="8"/>
      <c r="E433" s="6" t="str">
        <f t="shared" si="166"/>
        <v>\end{enumerate}  \section*{Cuenta:  X  }\begin{enumerate}</v>
      </c>
      <c r="V433" s="9"/>
      <c r="AW433" s="9"/>
    </row>
    <row r="434" spans="1:58" x14ac:dyDescent="0.3">
      <c r="A434" t="s">
        <v>248</v>
      </c>
      <c r="B434" s="8">
        <v>0</v>
      </c>
      <c r="C434" s="6">
        <f t="shared" ref="C434" ca="1" si="184">RAND()</f>
        <v>0.60832788880706701</v>
      </c>
      <c r="D434" s="6">
        <f t="shared" ref="D434:D442" ca="1" si="185">IF(C434&gt;0.1,      IF(C434&lt;0.6,C434,ABS(1-C434)),C434+0.5)</f>
        <v>0.39167211119293299</v>
      </c>
      <c r="E434" s="6" t="str">
        <f t="shared" si="166"/>
        <v>lll</v>
      </c>
      <c r="F434" s="6" t="s">
        <v>160</v>
      </c>
      <c r="G434" s="6" t="s">
        <v>168</v>
      </c>
      <c r="H434" s="6">
        <f t="shared" ref="H434:H442" ca="1" si="186">ROUND(C434*100+35,1)</f>
        <v>95.8</v>
      </c>
      <c r="I434" s="6" t="s">
        <v>170</v>
      </c>
      <c r="J434" s="6">
        <f t="shared" ref="J434:J436" ca="1" si="187">H434+ROUND(D434*100+35,0)</f>
        <v>169.8</v>
      </c>
      <c r="K434" s="18" t="s">
        <v>169</v>
      </c>
      <c r="V434" s="9"/>
      <c r="AW434" s="9"/>
    </row>
    <row r="435" spans="1:58" x14ac:dyDescent="0.3">
      <c r="A435" t="s">
        <v>248</v>
      </c>
      <c r="B435" s="8">
        <v>0</v>
      </c>
      <c r="C435" s="6">
        <f t="shared" ca="1" si="167"/>
        <v>0.2649604801120139</v>
      </c>
      <c r="D435" s="6">
        <f t="shared" ca="1" si="185"/>
        <v>0.2649604801120139</v>
      </c>
      <c r="E435" s="6" t="str">
        <f t="shared" si="166"/>
        <v>lll</v>
      </c>
      <c r="F435" s="6" t="s">
        <v>160</v>
      </c>
      <c r="G435" s="6" t="s">
        <v>168</v>
      </c>
      <c r="H435" s="6">
        <f t="shared" ca="1" si="186"/>
        <v>61.5</v>
      </c>
      <c r="I435" s="6" t="s">
        <v>170</v>
      </c>
      <c r="J435" s="6">
        <f t="shared" ca="1" si="187"/>
        <v>122.5</v>
      </c>
      <c r="K435" s="18" t="s">
        <v>169</v>
      </c>
      <c r="V435" s="9"/>
      <c r="AW435" s="9"/>
    </row>
    <row r="436" spans="1:58" x14ac:dyDescent="0.3">
      <c r="A436" t="s">
        <v>248</v>
      </c>
      <c r="B436" s="8">
        <v>0</v>
      </c>
      <c r="C436" s="6">
        <f t="shared" ca="1" si="167"/>
        <v>0.84608045420285094</v>
      </c>
      <c r="D436" s="6">
        <f t="shared" ca="1" si="185"/>
        <v>0.15391954579714906</v>
      </c>
      <c r="E436" s="6" t="str">
        <f t="shared" si="166"/>
        <v>lll</v>
      </c>
      <c r="F436" s="6" t="s">
        <v>160</v>
      </c>
      <c r="G436" s="6" t="s">
        <v>168</v>
      </c>
      <c r="H436" s="6">
        <f t="shared" ca="1" si="186"/>
        <v>119.6</v>
      </c>
      <c r="I436" s="6" t="s">
        <v>170</v>
      </c>
      <c r="J436" s="6">
        <f t="shared" ca="1" si="187"/>
        <v>169.6</v>
      </c>
      <c r="K436" s="18" t="s">
        <v>169</v>
      </c>
      <c r="V436" s="9"/>
      <c r="AW436" s="9"/>
    </row>
    <row r="437" spans="1:58" x14ac:dyDescent="0.3">
      <c r="A437" t="s">
        <v>248</v>
      </c>
      <c r="B437" s="8">
        <v>0</v>
      </c>
      <c r="C437" s="6">
        <f t="shared" ca="1" si="167"/>
        <v>0.61919966898857703</v>
      </c>
      <c r="D437" s="6">
        <f t="shared" ca="1" si="185"/>
        <v>0.38080033101142297</v>
      </c>
      <c r="E437" s="6" t="str">
        <f t="shared" si="166"/>
        <v>lll</v>
      </c>
      <c r="F437" s="6" t="s">
        <v>160</v>
      </c>
      <c r="G437" s="6" t="s">
        <v>171</v>
      </c>
      <c r="H437" s="6">
        <f t="shared" ca="1" si="186"/>
        <v>96.9</v>
      </c>
      <c r="I437" s="6" t="s">
        <v>172</v>
      </c>
      <c r="K437" s="18"/>
      <c r="V437" s="9"/>
      <c r="AD437" s="10"/>
      <c r="AE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1"/>
      <c r="AX437" s="10"/>
      <c r="AY437" s="10"/>
      <c r="BB437" s="10"/>
      <c r="BF437" s="10"/>
    </row>
    <row r="438" spans="1:58" x14ac:dyDescent="0.3">
      <c r="A438" t="s">
        <v>248</v>
      </c>
      <c r="B438" s="8">
        <v>0</v>
      </c>
      <c r="C438" s="6">
        <f t="shared" ca="1" si="167"/>
        <v>0.99375746067277637</v>
      </c>
      <c r="D438" s="6">
        <f t="shared" ca="1" si="185"/>
        <v>6.2425393272236285E-3</v>
      </c>
      <c r="E438" s="6" t="str">
        <f t="shared" si="166"/>
        <v>lll</v>
      </c>
      <c r="F438" s="6" t="s">
        <v>160</v>
      </c>
      <c r="G438" s="6" t="s">
        <v>171</v>
      </c>
      <c r="H438" s="6">
        <f t="shared" ca="1" si="186"/>
        <v>134.4</v>
      </c>
      <c r="I438" s="6" t="s">
        <v>172</v>
      </c>
      <c r="V438" s="9"/>
      <c r="AW438" s="9"/>
    </row>
    <row r="439" spans="1:58" x14ac:dyDescent="0.3">
      <c r="A439" t="s">
        <v>248</v>
      </c>
      <c r="B439" s="8">
        <v>0</v>
      </c>
      <c r="C439" s="6">
        <f t="shared" ca="1" si="167"/>
        <v>0.42526123753907541</v>
      </c>
      <c r="D439" s="6">
        <f t="shared" ca="1" si="185"/>
        <v>0.42526123753907541</v>
      </c>
      <c r="E439" s="6" t="str">
        <f t="shared" si="166"/>
        <v>lll</v>
      </c>
      <c r="F439" s="6" t="s">
        <v>160</v>
      </c>
      <c r="G439" s="6" t="s">
        <v>171</v>
      </c>
      <c r="H439" s="6">
        <f t="shared" ca="1" si="186"/>
        <v>77.5</v>
      </c>
      <c r="I439" s="6" t="s">
        <v>172</v>
      </c>
      <c r="V439" s="9"/>
      <c r="AW439" s="9"/>
    </row>
    <row r="440" spans="1:58" x14ac:dyDescent="0.3">
      <c r="A440" t="s">
        <v>248</v>
      </c>
      <c r="B440" s="8">
        <v>0</v>
      </c>
      <c r="C440" s="6">
        <f t="shared" ca="1" si="167"/>
        <v>0.76753380845185404</v>
      </c>
      <c r="D440" s="6">
        <f t="shared" ca="1" si="185"/>
        <v>0.23246619154814596</v>
      </c>
      <c r="E440" s="6" t="str">
        <f t="shared" si="166"/>
        <v>lll</v>
      </c>
      <c r="F440" s="6" t="s">
        <v>160</v>
      </c>
      <c r="G440" s="6" t="s">
        <v>173</v>
      </c>
      <c r="H440" s="6">
        <f t="shared" ca="1" si="186"/>
        <v>111.8</v>
      </c>
      <c r="I440" s="6" t="s">
        <v>174</v>
      </c>
      <c r="N440" s="10"/>
      <c r="O440" s="10"/>
      <c r="P440" s="10"/>
      <c r="Q440" s="10"/>
      <c r="R440" s="10"/>
      <c r="S440" s="10"/>
      <c r="T440" s="10"/>
      <c r="U440" s="10"/>
      <c r="V440" s="11"/>
      <c r="W440" s="10"/>
      <c r="X440" s="10"/>
      <c r="Y440" s="10"/>
      <c r="AW440" s="9"/>
    </row>
    <row r="441" spans="1:58" x14ac:dyDescent="0.3">
      <c r="A441" t="s">
        <v>248</v>
      </c>
      <c r="B441" s="8">
        <v>0</v>
      </c>
      <c r="C441" s="6">
        <f t="shared" ca="1" si="167"/>
        <v>0.91444723607979772</v>
      </c>
      <c r="D441" s="6">
        <f t="shared" ca="1" si="185"/>
        <v>8.5552763920202279E-2</v>
      </c>
      <c r="E441" s="6" t="str">
        <f t="shared" si="166"/>
        <v>lll</v>
      </c>
      <c r="F441" s="6" t="s">
        <v>160</v>
      </c>
      <c r="G441" s="6" t="s">
        <v>173</v>
      </c>
      <c r="H441" s="6">
        <f t="shared" ca="1" si="186"/>
        <v>126.4</v>
      </c>
      <c r="I441" s="6" t="s">
        <v>174</v>
      </c>
      <c r="V441" s="9"/>
      <c r="AW441" s="9"/>
    </row>
    <row r="442" spans="1:58" x14ac:dyDescent="0.3">
      <c r="A442" t="s">
        <v>248</v>
      </c>
      <c r="B442" s="8">
        <v>0</v>
      </c>
      <c r="C442" s="6">
        <f t="shared" ca="1" si="167"/>
        <v>0.41213304034797293</v>
      </c>
      <c r="D442" s="6">
        <f t="shared" ca="1" si="185"/>
        <v>0.41213304034797293</v>
      </c>
      <c r="E442" s="6" t="str">
        <f t="shared" si="166"/>
        <v>lll</v>
      </c>
      <c r="F442" s="6" t="s">
        <v>160</v>
      </c>
      <c r="G442" s="6" t="s">
        <v>173</v>
      </c>
      <c r="H442" s="6">
        <f t="shared" ca="1" si="186"/>
        <v>76.2</v>
      </c>
      <c r="I442" s="6" t="s">
        <v>174</v>
      </c>
      <c r="V442" s="9"/>
      <c r="AW442" s="9"/>
    </row>
    <row r="443" spans="1:58" x14ac:dyDescent="0.3">
      <c r="A443" t="s">
        <v>197</v>
      </c>
      <c r="B443" s="8">
        <v>0</v>
      </c>
      <c r="C443" s="8"/>
      <c r="E443" s="6" t="str">
        <f t="shared" si="166"/>
        <v>\end{enumerate}  \section*{Cuenta:  X  }\begin{enumerate}</v>
      </c>
      <c r="V443" s="9"/>
      <c r="AW443" s="9"/>
    </row>
    <row r="444" spans="1:58" x14ac:dyDescent="0.3">
      <c r="A444" t="s">
        <v>248</v>
      </c>
      <c r="B444" s="8">
        <v>0</v>
      </c>
      <c r="C444" s="6">
        <f t="shared" ref="C444" ca="1" si="188">RAND()</f>
        <v>0.30869802116626577</v>
      </c>
      <c r="D444" s="6">
        <f t="shared" ref="D444:D452" ca="1" si="189">IF(C444&gt;0.1,      IF(C444&lt;0.6,C444,ABS(1-C444)),C444+0.5)</f>
        <v>0.30869802116626577</v>
      </c>
      <c r="E444" s="6" t="str">
        <f t="shared" si="166"/>
        <v>lll</v>
      </c>
      <c r="F444" s="6" t="s">
        <v>160</v>
      </c>
      <c r="G444" s="6" t="s">
        <v>168</v>
      </c>
      <c r="H444" s="6">
        <f t="shared" ref="H444:H452" ca="1" si="190">ROUND(C444*100+35,1)</f>
        <v>65.900000000000006</v>
      </c>
      <c r="I444" s="6" t="s">
        <v>170</v>
      </c>
      <c r="J444" s="6">
        <f t="shared" ref="J444:J446" ca="1" si="191">H444+ROUND(D444*100+35,0)</f>
        <v>131.9</v>
      </c>
      <c r="K444" s="18" t="s">
        <v>169</v>
      </c>
      <c r="V444" s="9"/>
      <c r="AW444" s="9"/>
    </row>
    <row r="445" spans="1:58" x14ac:dyDescent="0.3">
      <c r="A445" t="s">
        <v>248</v>
      </c>
      <c r="B445" s="8">
        <v>0</v>
      </c>
      <c r="C445" s="6">
        <f t="shared" ca="1" si="167"/>
        <v>6.9621161288436095E-2</v>
      </c>
      <c r="D445" s="6">
        <f t="shared" ca="1" si="189"/>
        <v>0.5696211612884361</v>
      </c>
      <c r="E445" s="6" t="str">
        <f t="shared" si="166"/>
        <v>lll</v>
      </c>
      <c r="F445" s="6" t="s">
        <v>160</v>
      </c>
      <c r="G445" s="6" t="s">
        <v>168</v>
      </c>
      <c r="H445" s="6">
        <f t="shared" ca="1" si="190"/>
        <v>42</v>
      </c>
      <c r="I445" s="6" t="s">
        <v>170</v>
      </c>
      <c r="J445" s="6">
        <f t="shared" ca="1" si="191"/>
        <v>134</v>
      </c>
      <c r="K445" s="18" t="s">
        <v>169</v>
      </c>
      <c r="AW445" s="9"/>
    </row>
    <row r="446" spans="1:58" x14ac:dyDescent="0.3">
      <c r="A446" t="s">
        <v>248</v>
      </c>
      <c r="B446" s="8">
        <v>0</v>
      </c>
      <c r="C446" s="6">
        <f t="shared" ca="1" si="167"/>
        <v>0.64892060842596966</v>
      </c>
      <c r="D446" s="6">
        <f t="shared" ca="1" si="189"/>
        <v>0.35107939157403034</v>
      </c>
      <c r="E446" s="6" t="str">
        <f t="shared" si="166"/>
        <v>lll</v>
      </c>
      <c r="F446" s="6" t="s">
        <v>160</v>
      </c>
      <c r="G446" s="6" t="s">
        <v>168</v>
      </c>
      <c r="H446" s="6">
        <f t="shared" ca="1" si="190"/>
        <v>99.9</v>
      </c>
      <c r="I446" s="6" t="s">
        <v>170</v>
      </c>
      <c r="J446" s="6">
        <f t="shared" ca="1" si="191"/>
        <v>169.9</v>
      </c>
      <c r="K446" s="18" t="s">
        <v>169</v>
      </c>
      <c r="V446" s="9"/>
      <c r="AW446" s="9"/>
    </row>
    <row r="447" spans="1:58" x14ac:dyDescent="0.3">
      <c r="A447" t="s">
        <v>248</v>
      </c>
      <c r="B447" s="8">
        <v>0</v>
      </c>
      <c r="C447" s="6">
        <f t="shared" ca="1" si="167"/>
        <v>0.81928324397320129</v>
      </c>
      <c r="D447" s="6">
        <f t="shared" ca="1" si="189"/>
        <v>0.18071675602679871</v>
      </c>
      <c r="E447" s="6" t="str">
        <f t="shared" si="166"/>
        <v>lll</v>
      </c>
      <c r="F447" s="6" t="s">
        <v>160</v>
      </c>
      <c r="G447" s="6" t="s">
        <v>171</v>
      </c>
      <c r="H447" s="6">
        <f t="shared" ca="1" si="190"/>
        <v>116.9</v>
      </c>
      <c r="I447" s="6" t="s">
        <v>172</v>
      </c>
      <c r="K447" s="18"/>
      <c r="V447" s="9"/>
      <c r="AW447" s="9"/>
    </row>
    <row r="448" spans="1:58" x14ac:dyDescent="0.3">
      <c r="A448" t="s">
        <v>248</v>
      </c>
      <c r="B448" s="8">
        <v>0</v>
      </c>
      <c r="C448" s="6">
        <f t="shared" ca="1" si="167"/>
        <v>0.8457308912002478</v>
      </c>
      <c r="D448" s="6">
        <f t="shared" ca="1" si="189"/>
        <v>0.1542691087997522</v>
      </c>
      <c r="E448" s="6" t="str">
        <f t="shared" si="166"/>
        <v>lll</v>
      </c>
      <c r="F448" s="6" t="s">
        <v>160</v>
      </c>
      <c r="G448" s="6" t="s">
        <v>171</v>
      </c>
      <c r="H448" s="6">
        <f t="shared" ca="1" si="190"/>
        <v>119.6</v>
      </c>
      <c r="I448" s="6" t="s">
        <v>172</v>
      </c>
      <c r="V448" s="9"/>
      <c r="AD448" s="10"/>
      <c r="AE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1"/>
      <c r="AX448" s="10"/>
      <c r="AY448" s="10"/>
      <c r="BB448" s="10"/>
      <c r="BF448" s="10"/>
    </row>
    <row r="449" spans="1:54" x14ac:dyDescent="0.3">
      <c r="A449" t="s">
        <v>248</v>
      </c>
      <c r="B449" s="8">
        <v>0</v>
      </c>
      <c r="C449" s="6">
        <f t="shared" ca="1" si="167"/>
        <v>0.20197516636029134</v>
      </c>
      <c r="D449" s="6">
        <f t="shared" ca="1" si="189"/>
        <v>0.20197516636029134</v>
      </c>
      <c r="E449" s="6" t="str">
        <f t="shared" si="166"/>
        <v>lll</v>
      </c>
      <c r="F449" s="6" t="s">
        <v>160</v>
      </c>
      <c r="G449" s="6" t="s">
        <v>171</v>
      </c>
      <c r="H449" s="6">
        <f t="shared" ca="1" si="190"/>
        <v>55.2</v>
      </c>
      <c r="I449" s="6" t="s">
        <v>172</v>
      </c>
      <c r="V449" s="9"/>
      <c r="AW449" s="9"/>
    </row>
    <row r="450" spans="1:54" x14ac:dyDescent="0.3">
      <c r="A450" t="s">
        <v>248</v>
      </c>
      <c r="B450" s="8">
        <v>0</v>
      </c>
      <c r="C450" s="6">
        <f t="shared" ca="1" si="167"/>
        <v>0.53676435408436951</v>
      </c>
      <c r="D450" s="6">
        <f t="shared" ca="1" si="189"/>
        <v>0.53676435408436951</v>
      </c>
      <c r="E450" s="6" t="str">
        <f t="shared" si="166"/>
        <v>lll</v>
      </c>
      <c r="F450" s="6" t="s">
        <v>160</v>
      </c>
      <c r="G450" s="6" t="s">
        <v>173</v>
      </c>
      <c r="H450" s="6">
        <f t="shared" ca="1" si="190"/>
        <v>88.7</v>
      </c>
      <c r="I450" s="6" t="s">
        <v>174</v>
      </c>
      <c r="V450" s="9"/>
      <c r="AW450" s="9"/>
    </row>
    <row r="451" spans="1:54" x14ac:dyDescent="0.3">
      <c r="A451" t="s">
        <v>248</v>
      </c>
      <c r="B451" s="8">
        <v>0</v>
      </c>
      <c r="C451" s="6">
        <f t="shared" ca="1" si="167"/>
        <v>0.63929221638188849</v>
      </c>
      <c r="D451" s="6">
        <f t="shared" ca="1" si="189"/>
        <v>0.36070778361811151</v>
      </c>
      <c r="E451" s="6" t="str">
        <f t="shared" si="166"/>
        <v>lll</v>
      </c>
      <c r="F451" s="6" t="s">
        <v>160</v>
      </c>
      <c r="G451" s="6" t="s">
        <v>173</v>
      </c>
      <c r="H451" s="6">
        <f t="shared" ca="1" si="190"/>
        <v>98.9</v>
      </c>
      <c r="I451" s="6" t="s">
        <v>174</v>
      </c>
      <c r="V451" s="9"/>
      <c r="AW451" s="9"/>
    </row>
    <row r="452" spans="1:54" x14ac:dyDescent="0.3">
      <c r="A452" t="s">
        <v>248</v>
      </c>
      <c r="B452" s="8">
        <v>0</v>
      </c>
      <c r="C452" s="6">
        <f t="shared" ca="1" si="167"/>
        <v>0.39334656017411762</v>
      </c>
      <c r="D452" s="6">
        <f t="shared" ca="1" si="189"/>
        <v>0.39334656017411762</v>
      </c>
      <c r="E452" s="6" t="str">
        <f t="shared" ref="E452:E515" si="192">IF(A452=0,"",A452)</f>
        <v>lll</v>
      </c>
      <c r="F452" s="6" t="s">
        <v>160</v>
      </c>
      <c r="G452" s="6" t="s">
        <v>173</v>
      </c>
      <c r="H452" s="6">
        <f t="shared" ca="1" si="190"/>
        <v>74.3</v>
      </c>
      <c r="I452" s="6" t="s">
        <v>174</v>
      </c>
      <c r="V452" s="9"/>
      <c r="AW452" s="9"/>
    </row>
    <row r="453" spans="1:54" x14ac:dyDescent="0.3">
      <c r="A453" t="s">
        <v>197</v>
      </c>
      <c r="B453" s="8">
        <v>0</v>
      </c>
      <c r="C453" s="8"/>
      <c r="E453" s="6" t="str">
        <f t="shared" si="192"/>
        <v>\end{enumerate}  \section*{Cuenta:  X  }\begin{enumerate}</v>
      </c>
      <c r="V453" s="9"/>
      <c r="AW453" s="9"/>
    </row>
    <row r="454" spans="1:54" x14ac:dyDescent="0.3">
      <c r="A454" t="s">
        <v>248</v>
      </c>
      <c r="B454" s="8">
        <v>0</v>
      </c>
      <c r="C454" s="6">
        <f t="shared" ref="C454:C517" ca="1" si="193">RAND()</f>
        <v>0.56593943153469928</v>
      </c>
      <c r="D454" s="6">
        <f t="shared" ref="D454:D462" ca="1" si="194">IF(C454&gt;0.1,      IF(C454&lt;0.6,C454,ABS(1-C454)),C454+0.5)</f>
        <v>0.56593943153469928</v>
      </c>
      <c r="E454" s="6" t="str">
        <f t="shared" si="192"/>
        <v>lll</v>
      </c>
      <c r="F454" s="6" t="s">
        <v>160</v>
      </c>
      <c r="G454" s="6" t="s">
        <v>168</v>
      </c>
      <c r="H454" s="6">
        <f t="shared" ref="H454:H462" ca="1" si="195">ROUND(C454*100+35,1)</f>
        <v>91.6</v>
      </c>
      <c r="I454" s="6" t="s">
        <v>170</v>
      </c>
      <c r="J454" s="6">
        <f t="shared" ref="J454:J456" ca="1" si="196">H454+ROUND(D454*100+35,0)</f>
        <v>183.6</v>
      </c>
      <c r="K454" s="18" t="s">
        <v>169</v>
      </c>
      <c r="V454" s="9"/>
      <c r="AW454" s="9"/>
    </row>
    <row r="455" spans="1:54" x14ac:dyDescent="0.3">
      <c r="A455" t="s">
        <v>248</v>
      </c>
      <c r="B455" s="8">
        <v>0</v>
      </c>
      <c r="C455" s="6">
        <f t="shared" ca="1" si="193"/>
        <v>5.9508053377042014E-2</v>
      </c>
      <c r="D455" s="6">
        <f t="shared" ca="1" si="194"/>
        <v>0.55950805337704201</v>
      </c>
      <c r="E455" s="6" t="str">
        <f t="shared" si="192"/>
        <v>lll</v>
      </c>
      <c r="F455" s="6" t="s">
        <v>160</v>
      </c>
      <c r="G455" s="6" t="s">
        <v>168</v>
      </c>
      <c r="H455" s="6">
        <f t="shared" ca="1" si="195"/>
        <v>41</v>
      </c>
      <c r="I455" s="6" t="s">
        <v>170</v>
      </c>
      <c r="J455" s="6">
        <f t="shared" ca="1" si="196"/>
        <v>132</v>
      </c>
      <c r="K455" s="18" t="s">
        <v>169</v>
      </c>
      <c r="V455" s="9"/>
      <c r="AW455" s="9"/>
    </row>
    <row r="456" spans="1:54" x14ac:dyDescent="0.3">
      <c r="A456" t="s">
        <v>248</v>
      </c>
      <c r="B456" s="8">
        <v>0</v>
      </c>
      <c r="C456" s="6">
        <f t="shared" ca="1" si="193"/>
        <v>0.43854413342535592</v>
      </c>
      <c r="D456" s="6">
        <f t="shared" ca="1" si="194"/>
        <v>0.43854413342535592</v>
      </c>
      <c r="E456" s="6" t="str">
        <f t="shared" si="192"/>
        <v>lll</v>
      </c>
      <c r="F456" s="6" t="s">
        <v>160</v>
      </c>
      <c r="G456" s="6" t="s">
        <v>168</v>
      </c>
      <c r="H456" s="6">
        <f t="shared" ca="1" si="195"/>
        <v>78.900000000000006</v>
      </c>
      <c r="I456" s="6" t="s">
        <v>170</v>
      </c>
      <c r="J456" s="6">
        <f t="shared" ca="1" si="196"/>
        <v>157.9</v>
      </c>
      <c r="K456" s="18" t="s">
        <v>169</v>
      </c>
      <c r="N456" s="10"/>
      <c r="O456" s="10"/>
      <c r="P456" s="10"/>
      <c r="Q456" s="10"/>
      <c r="R456" s="10"/>
      <c r="S456" s="10"/>
      <c r="T456" s="10"/>
      <c r="U456" s="10"/>
      <c r="V456" s="11"/>
      <c r="W456" s="10"/>
      <c r="X456" s="10"/>
      <c r="Y456" s="10"/>
      <c r="AW456" s="9"/>
    </row>
    <row r="457" spans="1:54" x14ac:dyDescent="0.3">
      <c r="A457" t="s">
        <v>248</v>
      </c>
      <c r="B457" s="8">
        <v>0</v>
      </c>
      <c r="C457" s="6">
        <f t="shared" ca="1" si="193"/>
        <v>0.58343957486631248</v>
      </c>
      <c r="D457" s="6">
        <f t="shared" ca="1" si="194"/>
        <v>0.58343957486631248</v>
      </c>
      <c r="E457" s="6" t="str">
        <f t="shared" si="192"/>
        <v>lll</v>
      </c>
      <c r="F457" s="6" t="s">
        <v>160</v>
      </c>
      <c r="G457" s="6" t="s">
        <v>171</v>
      </c>
      <c r="H457" s="6">
        <f t="shared" ca="1" si="195"/>
        <v>93.3</v>
      </c>
      <c r="I457" s="6" t="s">
        <v>172</v>
      </c>
      <c r="K457" s="18"/>
      <c r="V457" s="9"/>
      <c r="AW457" s="9"/>
    </row>
    <row r="458" spans="1:54" x14ac:dyDescent="0.3">
      <c r="A458" t="s">
        <v>248</v>
      </c>
      <c r="B458" s="8">
        <v>0</v>
      </c>
      <c r="C458" s="6">
        <f t="shared" ca="1" si="193"/>
        <v>0.23290979362147513</v>
      </c>
      <c r="D458" s="6">
        <f t="shared" ca="1" si="194"/>
        <v>0.23290979362147513</v>
      </c>
      <c r="E458" s="6" t="str">
        <f t="shared" si="192"/>
        <v>lll</v>
      </c>
      <c r="F458" s="6" t="s">
        <v>160</v>
      </c>
      <c r="G458" s="6" t="s">
        <v>171</v>
      </c>
      <c r="H458" s="6">
        <f t="shared" ca="1" si="195"/>
        <v>58.3</v>
      </c>
      <c r="I458" s="6" t="s">
        <v>172</v>
      </c>
      <c r="V458" s="9"/>
      <c r="AW458" s="9"/>
    </row>
    <row r="459" spans="1:54" x14ac:dyDescent="0.3">
      <c r="A459" t="s">
        <v>248</v>
      </c>
      <c r="B459" s="8">
        <v>0</v>
      </c>
      <c r="C459" s="6">
        <f t="shared" ca="1" si="193"/>
        <v>0.83898897277073869</v>
      </c>
      <c r="D459" s="6">
        <f t="shared" ca="1" si="194"/>
        <v>0.16101102722926131</v>
      </c>
      <c r="E459" s="6" t="str">
        <f t="shared" si="192"/>
        <v>lll</v>
      </c>
      <c r="F459" s="6" t="s">
        <v>160</v>
      </c>
      <c r="G459" s="6" t="s">
        <v>171</v>
      </c>
      <c r="H459" s="6">
        <f t="shared" ca="1" si="195"/>
        <v>118.9</v>
      </c>
      <c r="I459" s="6" t="s">
        <v>172</v>
      </c>
      <c r="V459" s="9"/>
      <c r="AD459" s="10"/>
      <c r="AE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1"/>
      <c r="AX459" s="10"/>
      <c r="AY459" s="10"/>
      <c r="BB459" s="10"/>
    </row>
    <row r="460" spans="1:54" x14ac:dyDescent="0.3">
      <c r="A460" t="s">
        <v>248</v>
      </c>
      <c r="B460" s="8">
        <v>0</v>
      </c>
      <c r="C460" s="6">
        <f t="shared" ca="1" si="193"/>
        <v>0.66718736870970985</v>
      </c>
      <c r="D460" s="6">
        <f t="shared" ca="1" si="194"/>
        <v>0.33281263129029015</v>
      </c>
      <c r="E460" s="6" t="str">
        <f t="shared" si="192"/>
        <v>lll</v>
      </c>
      <c r="F460" s="6" t="s">
        <v>160</v>
      </c>
      <c r="G460" s="6" t="s">
        <v>173</v>
      </c>
      <c r="H460" s="6">
        <f t="shared" ca="1" si="195"/>
        <v>101.7</v>
      </c>
      <c r="I460" s="6" t="s">
        <v>174</v>
      </c>
      <c r="V460" s="9"/>
      <c r="AW460" s="9"/>
    </row>
    <row r="461" spans="1:54" x14ac:dyDescent="0.3">
      <c r="A461" t="s">
        <v>248</v>
      </c>
      <c r="B461" s="8">
        <v>0</v>
      </c>
      <c r="C461" s="6">
        <f t="shared" ca="1" si="193"/>
        <v>0.79080636096341672</v>
      </c>
      <c r="D461" s="6">
        <f t="shared" ca="1" si="194"/>
        <v>0.20919363903658328</v>
      </c>
      <c r="E461" s="6" t="str">
        <f t="shared" si="192"/>
        <v>lll</v>
      </c>
      <c r="F461" s="6" t="s">
        <v>160</v>
      </c>
      <c r="G461" s="6" t="s">
        <v>173</v>
      </c>
      <c r="H461" s="6">
        <f t="shared" ca="1" si="195"/>
        <v>114.1</v>
      </c>
      <c r="I461" s="6" t="s">
        <v>174</v>
      </c>
      <c r="AW461" s="9"/>
    </row>
    <row r="462" spans="1:54" x14ac:dyDescent="0.3">
      <c r="A462" t="s">
        <v>248</v>
      </c>
      <c r="B462" s="8">
        <v>0</v>
      </c>
      <c r="C462" s="6">
        <f t="shared" ca="1" si="193"/>
        <v>0.69347621835225404</v>
      </c>
      <c r="D462" s="6">
        <f t="shared" ca="1" si="194"/>
        <v>0.30652378164774596</v>
      </c>
      <c r="E462" s="6" t="str">
        <f t="shared" si="192"/>
        <v>lll</v>
      </c>
      <c r="F462" s="6" t="s">
        <v>160</v>
      </c>
      <c r="G462" s="6" t="s">
        <v>173</v>
      </c>
      <c r="H462" s="6">
        <f t="shared" ca="1" si="195"/>
        <v>104.3</v>
      </c>
      <c r="I462" s="6" t="s">
        <v>174</v>
      </c>
      <c r="V462" s="9"/>
      <c r="AW462" s="9"/>
    </row>
    <row r="463" spans="1:54" x14ac:dyDescent="0.3">
      <c r="A463" t="s">
        <v>197</v>
      </c>
      <c r="B463" s="8">
        <v>0</v>
      </c>
      <c r="C463" s="8"/>
      <c r="E463" s="6" t="str">
        <f t="shared" si="192"/>
        <v>\end{enumerate}  \section*{Cuenta:  X  }\begin{enumerate}</v>
      </c>
      <c r="V463" s="9"/>
      <c r="AW463" s="9"/>
    </row>
    <row r="464" spans="1:54" x14ac:dyDescent="0.3">
      <c r="A464" t="s">
        <v>248</v>
      </c>
      <c r="B464" s="8">
        <v>0</v>
      </c>
      <c r="C464" s="6">
        <f t="shared" ref="C464" ca="1" si="197">RAND()</f>
        <v>0.55980349396190643</v>
      </c>
      <c r="D464" s="6">
        <f t="shared" ref="D464:D472" ca="1" si="198">IF(C464&gt;0.1,      IF(C464&lt;0.6,C464,ABS(1-C464)),C464+0.5)</f>
        <v>0.55980349396190643</v>
      </c>
      <c r="E464" s="6" t="str">
        <f t="shared" si="192"/>
        <v>lll</v>
      </c>
      <c r="F464" s="6" t="s">
        <v>160</v>
      </c>
      <c r="G464" s="6" t="s">
        <v>168</v>
      </c>
      <c r="H464" s="6">
        <f t="shared" ref="H464:H472" ca="1" si="199">ROUND(C464*100+35,1)</f>
        <v>91</v>
      </c>
      <c r="I464" s="6" t="s">
        <v>170</v>
      </c>
      <c r="J464" s="6">
        <f t="shared" ref="J464:J466" ca="1" si="200">H464+ROUND(D464*100+35,0)</f>
        <v>182</v>
      </c>
      <c r="K464" s="18" t="s">
        <v>169</v>
      </c>
      <c r="V464" s="9"/>
      <c r="AW464" s="9"/>
    </row>
    <row r="465" spans="1:58" x14ac:dyDescent="0.3">
      <c r="A465" t="s">
        <v>248</v>
      </c>
      <c r="B465" s="8">
        <v>0</v>
      </c>
      <c r="C465" s="6">
        <f t="shared" ca="1" si="193"/>
        <v>4.8660761071483871E-2</v>
      </c>
      <c r="D465" s="6">
        <f t="shared" ca="1" si="198"/>
        <v>0.54866076107148387</v>
      </c>
      <c r="E465" s="6" t="str">
        <f t="shared" si="192"/>
        <v>lll</v>
      </c>
      <c r="F465" s="6" t="s">
        <v>160</v>
      </c>
      <c r="G465" s="6" t="s">
        <v>168</v>
      </c>
      <c r="H465" s="6">
        <f t="shared" ca="1" si="199"/>
        <v>39.9</v>
      </c>
      <c r="I465" s="6" t="s">
        <v>170</v>
      </c>
      <c r="J465" s="6">
        <f t="shared" ca="1" si="200"/>
        <v>129.9</v>
      </c>
      <c r="K465" s="18" t="s">
        <v>169</v>
      </c>
      <c r="V465" s="9"/>
      <c r="AW465" s="9"/>
    </row>
    <row r="466" spans="1:58" x14ac:dyDescent="0.3">
      <c r="A466" t="s">
        <v>248</v>
      </c>
      <c r="B466" s="8">
        <v>0</v>
      </c>
      <c r="C466" s="6">
        <f t="shared" ca="1" si="193"/>
        <v>0.6291300692209999</v>
      </c>
      <c r="D466" s="6">
        <f t="shared" ca="1" si="198"/>
        <v>0.3708699307790001</v>
      </c>
      <c r="E466" s="6" t="str">
        <f t="shared" si="192"/>
        <v>lll</v>
      </c>
      <c r="F466" s="6" t="s">
        <v>160</v>
      </c>
      <c r="G466" s="6" t="s">
        <v>168</v>
      </c>
      <c r="H466" s="6">
        <f t="shared" ca="1" si="199"/>
        <v>97.9</v>
      </c>
      <c r="I466" s="6" t="s">
        <v>170</v>
      </c>
      <c r="J466" s="6">
        <f t="shared" ca="1" si="200"/>
        <v>169.9</v>
      </c>
      <c r="K466" s="18" t="s">
        <v>169</v>
      </c>
      <c r="V466" s="9"/>
      <c r="AW466" s="9"/>
    </row>
    <row r="467" spans="1:58" x14ac:dyDescent="0.3">
      <c r="A467" t="s">
        <v>248</v>
      </c>
      <c r="B467" s="8">
        <v>0</v>
      </c>
      <c r="C467" s="6">
        <f t="shared" ca="1" si="193"/>
        <v>0.5173447512475805</v>
      </c>
      <c r="D467" s="6">
        <f t="shared" ca="1" si="198"/>
        <v>0.5173447512475805</v>
      </c>
      <c r="E467" s="6" t="str">
        <f t="shared" si="192"/>
        <v>lll</v>
      </c>
      <c r="F467" s="6" t="s">
        <v>160</v>
      </c>
      <c r="G467" s="6" t="s">
        <v>171</v>
      </c>
      <c r="H467" s="6">
        <f t="shared" ca="1" si="199"/>
        <v>86.7</v>
      </c>
      <c r="I467" s="6" t="s">
        <v>172</v>
      </c>
      <c r="K467" s="18"/>
      <c r="V467" s="9"/>
      <c r="AW467" s="9"/>
    </row>
    <row r="468" spans="1:58" x14ac:dyDescent="0.3">
      <c r="A468" t="s">
        <v>248</v>
      </c>
      <c r="B468" s="8">
        <v>0</v>
      </c>
      <c r="C468" s="6">
        <f t="shared" ca="1" si="193"/>
        <v>4.8208782806300698E-2</v>
      </c>
      <c r="D468" s="6">
        <f t="shared" ca="1" si="198"/>
        <v>0.5482087828063007</v>
      </c>
      <c r="E468" s="6" t="str">
        <f t="shared" si="192"/>
        <v>lll</v>
      </c>
      <c r="F468" s="6" t="s">
        <v>160</v>
      </c>
      <c r="G468" s="6" t="s">
        <v>171</v>
      </c>
      <c r="H468" s="6">
        <f t="shared" ca="1" si="199"/>
        <v>39.799999999999997</v>
      </c>
      <c r="I468" s="6" t="s">
        <v>172</v>
      </c>
      <c r="V468" s="9"/>
      <c r="AW468" s="9"/>
    </row>
    <row r="469" spans="1:58" x14ac:dyDescent="0.3">
      <c r="A469" t="s">
        <v>248</v>
      </c>
      <c r="B469" s="8">
        <v>0</v>
      </c>
      <c r="C469" s="6">
        <f t="shared" ca="1" si="193"/>
        <v>0.37766859869129232</v>
      </c>
      <c r="D469" s="6">
        <f t="shared" ca="1" si="198"/>
        <v>0.37766859869129232</v>
      </c>
      <c r="E469" s="6" t="str">
        <f t="shared" si="192"/>
        <v>lll</v>
      </c>
      <c r="F469" s="6" t="s">
        <v>160</v>
      </c>
      <c r="G469" s="6" t="s">
        <v>171</v>
      </c>
      <c r="H469" s="6">
        <f t="shared" ca="1" si="199"/>
        <v>72.8</v>
      </c>
      <c r="I469" s="6" t="s">
        <v>172</v>
      </c>
      <c r="V469" s="9"/>
      <c r="AW469" s="9"/>
    </row>
    <row r="470" spans="1:58" x14ac:dyDescent="0.3">
      <c r="A470" t="s">
        <v>248</v>
      </c>
      <c r="B470" s="8">
        <v>0</v>
      </c>
      <c r="C470" s="6">
        <f t="shared" ca="1" si="193"/>
        <v>0.76337420617734819</v>
      </c>
      <c r="D470" s="6">
        <f t="shared" ca="1" si="198"/>
        <v>0.23662579382265181</v>
      </c>
      <c r="E470" s="6" t="str">
        <f t="shared" si="192"/>
        <v>lll</v>
      </c>
      <c r="F470" s="6" t="s">
        <v>160</v>
      </c>
      <c r="G470" s="6" t="s">
        <v>173</v>
      </c>
      <c r="H470" s="6">
        <f t="shared" ca="1" si="199"/>
        <v>111.3</v>
      </c>
      <c r="I470" s="6" t="s">
        <v>174</v>
      </c>
      <c r="V470" s="9"/>
      <c r="AD470" s="10"/>
      <c r="AE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1"/>
      <c r="AX470" s="10"/>
      <c r="AY470" s="10"/>
      <c r="BF470" s="10"/>
    </row>
    <row r="471" spans="1:58" x14ac:dyDescent="0.3">
      <c r="A471" t="s">
        <v>248</v>
      </c>
      <c r="B471" s="8">
        <v>0</v>
      </c>
      <c r="C471" s="6">
        <f t="shared" ca="1" si="193"/>
        <v>0.62832952902025652</v>
      </c>
      <c r="D471" s="6">
        <f t="shared" ca="1" si="198"/>
        <v>0.37167047097974348</v>
      </c>
      <c r="E471" s="6" t="str">
        <f t="shared" si="192"/>
        <v>lll</v>
      </c>
      <c r="F471" s="6" t="s">
        <v>160</v>
      </c>
      <c r="G471" s="6" t="s">
        <v>173</v>
      </c>
      <c r="H471" s="6">
        <f t="shared" ca="1" si="199"/>
        <v>97.8</v>
      </c>
      <c r="I471" s="6" t="s">
        <v>174</v>
      </c>
      <c r="V471" s="9"/>
      <c r="AW471" s="9"/>
    </row>
    <row r="472" spans="1:58" x14ac:dyDescent="0.3">
      <c r="A472" t="s">
        <v>248</v>
      </c>
      <c r="B472" s="8">
        <v>0</v>
      </c>
      <c r="C472" s="6">
        <f t="shared" ca="1" si="193"/>
        <v>1.1683200641687819E-2</v>
      </c>
      <c r="D472" s="6">
        <f t="shared" ca="1" si="198"/>
        <v>0.51168320064168782</v>
      </c>
      <c r="E472" s="6" t="str">
        <f t="shared" si="192"/>
        <v>lll</v>
      </c>
      <c r="F472" s="6" t="s">
        <v>160</v>
      </c>
      <c r="G472" s="6" t="s">
        <v>173</v>
      </c>
      <c r="H472" s="6">
        <f t="shared" ca="1" si="199"/>
        <v>36.200000000000003</v>
      </c>
      <c r="I472" s="6" t="s">
        <v>174</v>
      </c>
      <c r="N472" s="10"/>
      <c r="O472" s="10"/>
      <c r="P472" s="10"/>
      <c r="Q472" s="10"/>
      <c r="R472" s="10"/>
      <c r="S472" s="10"/>
      <c r="T472" s="10"/>
      <c r="U472" s="10"/>
      <c r="V472" s="11"/>
      <c r="W472" s="10"/>
      <c r="X472" s="10"/>
      <c r="Y472" s="10"/>
      <c r="AW472" s="9"/>
    </row>
    <row r="473" spans="1:58" x14ac:dyDescent="0.3">
      <c r="A473" t="s">
        <v>197</v>
      </c>
      <c r="B473" s="8">
        <v>0</v>
      </c>
      <c r="C473" s="8"/>
      <c r="E473" s="6" t="str">
        <f t="shared" si="192"/>
        <v>\end{enumerate}  \section*{Cuenta:  X  }\begin{enumerate}</v>
      </c>
      <c r="V473" s="9"/>
      <c r="AW473" s="9"/>
    </row>
    <row r="474" spans="1:58" x14ac:dyDescent="0.3">
      <c r="A474" t="s">
        <v>248</v>
      </c>
      <c r="B474" s="8">
        <v>0</v>
      </c>
      <c r="C474" s="6">
        <f t="shared" ref="C474" ca="1" si="201">RAND()</f>
        <v>0.97350420496198842</v>
      </c>
      <c r="D474" s="6">
        <f t="shared" ref="D474:D482" ca="1" si="202">IF(C474&gt;0.1,      IF(C474&lt;0.6,C474,ABS(1-C474)),C474+0.5)</f>
        <v>2.6495795038011583E-2</v>
      </c>
      <c r="E474" s="6" t="str">
        <f t="shared" si="192"/>
        <v>lll</v>
      </c>
      <c r="F474" s="6" t="s">
        <v>160</v>
      </c>
      <c r="G474" s="6" t="s">
        <v>168</v>
      </c>
      <c r="H474" s="6">
        <f t="shared" ref="H474:H482" ca="1" si="203">ROUND(C474*100+35,1)</f>
        <v>132.4</v>
      </c>
      <c r="I474" s="6" t="s">
        <v>170</v>
      </c>
      <c r="J474" s="6">
        <f t="shared" ref="J474:J476" ca="1" si="204">H474+ROUND(D474*100+35,0)</f>
        <v>170.4</v>
      </c>
      <c r="K474" s="18" t="s">
        <v>169</v>
      </c>
      <c r="V474" s="9"/>
      <c r="AW474" s="9"/>
    </row>
    <row r="475" spans="1:58" x14ac:dyDescent="0.3">
      <c r="A475" t="s">
        <v>248</v>
      </c>
      <c r="B475" s="8">
        <v>0</v>
      </c>
      <c r="C475" s="6">
        <f t="shared" ca="1" si="193"/>
        <v>0.13236363282567998</v>
      </c>
      <c r="D475" s="6">
        <f t="shared" ca="1" si="202"/>
        <v>0.13236363282567998</v>
      </c>
      <c r="E475" s="6" t="str">
        <f t="shared" si="192"/>
        <v>lll</v>
      </c>
      <c r="F475" s="6" t="s">
        <v>160</v>
      </c>
      <c r="G475" s="6" t="s">
        <v>168</v>
      </c>
      <c r="H475" s="6">
        <f t="shared" ca="1" si="203"/>
        <v>48.2</v>
      </c>
      <c r="I475" s="6" t="s">
        <v>170</v>
      </c>
      <c r="J475" s="6">
        <f t="shared" ca="1" si="204"/>
        <v>96.2</v>
      </c>
      <c r="K475" s="18" t="s">
        <v>169</v>
      </c>
      <c r="V475" s="9"/>
      <c r="AW475" s="9"/>
    </row>
    <row r="476" spans="1:58" x14ac:dyDescent="0.3">
      <c r="A476" t="s">
        <v>248</v>
      </c>
      <c r="B476" s="8">
        <v>0</v>
      </c>
      <c r="C476" s="6">
        <f t="shared" ca="1" si="193"/>
        <v>0.76711891966031043</v>
      </c>
      <c r="D476" s="6">
        <f t="shared" ca="1" si="202"/>
        <v>0.23288108033968957</v>
      </c>
      <c r="E476" s="6" t="str">
        <f t="shared" si="192"/>
        <v>lll</v>
      </c>
      <c r="F476" s="6" t="s">
        <v>160</v>
      </c>
      <c r="G476" s="6" t="s">
        <v>168</v>
      </c>
      <c r="H476" s="6">
        <f t="shared" ca="1" si="203"/>
        <v>111.7</v>
      </c>
      <c r="I476" s="6" t="s">
        <v>170</v>
      </c>
      <c r="J476" s="6">
        <f t="shared" ca="1" si="204"/>
        <v>169.7</v>
      </c>
      <c r="K476" s="18" t="s">
        <v>169</v>
      </c>
      <c r="V476" s="9"/>
      <c r="AW476" s="9"/>
    </row>
    <row r="477" spans="1:58" x14ac:dyDescent="0.3">
      <c r="A477" t="s">
        <v>248</v>
      </c>
      <c r="B477" s="8">
        <v>0</v>
      </c>
      <c r="C477" s="6">
        <f t="shared" ca="1" si="193"/>
        <v>0.25445943339152755</v>
      </c>
      <c r="D477" s="6">
        <f t="shared" ca="1" si="202"/>
        <v>0.25445943339152755</v>
      </c>
      <c r="E477" s="6" t="str">
        <f t="shared" si="192"/>
        <v>lll</v>
      </c>
      <c r="F477" s="6" t="s">
        <v>160</v>
      </c>
      <c r="G477" s="6" t="s">
        <v>171</v>
      </c>
      <c r="H477" s="6">
        <f t="shared" ca="1" si="203"/>
        <v>60.4</v>
      </c>
      <c r="I477" s="6" t="s">
        <v>172</v>
      </c>
      <c r="K477" s="18"/>
      <c r="AW477" s="9"/>
    </row>
    <row r="478" spans="1:58" x14ac:dyDescent="0.3">
      <c r="A478" t="s">
        <v>248</v>
      </c>
      <c r="B478" s="8">
        <v>0</v>
      </c>
      <c r="C478" s="6">
        <f t="shared" ca="1" si="193"/>
        <v>0.332001584594947</v>
      </c>
      <c r="D478" s="6">
        <f t="shared" ca="1" si="202"/>
        <v>0.332001584594947</v>
      </c>
      <c r="E478" s="6" t="str">
        <f t="shared" si="192"/>
        <v>lll</v>
      </c>
      <c r="F478" s="6" t="s">
        <v>160</v>
      </c>
      <c r="G478" s="6" t="s">
        <v>171</v>
      </c>
      <c r="H478" s="6">
        <f t="shared" ca="1" si="203"/>
        <v>68.2</v>
      </c>
      <c r="I478" s="6" t="s">
        <v>172</v>
      </c>
      <c r="V478" s="9"/>
      <c r="AW478" s="9"/>
    </row>
    <row r="479" spans="1:58" x14ac:dyDescent="0.3">
      <c r="A479" t="s">
        <v>248</v>
      </c>
      <c r="B479" s="8">
        <v>0</v>
      </c>
      <c r="C479" s="6">
        <f t="shared" ca="1" si="193"/>
        <v>0.24377329241317391</v>
      </c>
      <c r="D479" s="6">
        <f t="shared" ca="1" si="202"/>
        <v>0.24377329241317391</v>
      </c>
      <c r="E479" s="6" t="str">
        <f t="shared" si="192"/>
        <v>lll</v>
      </c>
      <c r="F479" s="6" t="s">
        <v>160</v>
      </c>
      <c r="G479" s="6" t="s">
        <v>171</v>
      </c>
      <c r="H479" s="6">
        <f t="shared" ca="1" si="203"/>
        <v>59.4</v>
      </c>
      <c r="I479" s="6" t="s">
        <v>172</v>
      </c>
      <c r="V479" s="9"/>
      <c r="AW479" s="9"/>
    </row>
    <row r="480" spans="1:58" x14ac:dyDescent="0.3">
      <c r="A480" t="s">
        <v>248</v>
      </c>
      <c r="B480" s="8">
        <v>0</v>
      </c>
      <c r="C480" s="6">
        <f t="shared" ca="1" si="193"/>
        <v>0.12573140279496642</v>
      </c>
      <c r="D480" s="6">
        <f t="shared" ca="1" si="202"/>
        <v>0.12573140279496642</v>
      </c>
      <c r="E480" s="6" t="str">
        <f t="shared" si="192"/>
        <v>lll</v>
      </c>
      <c r="F480" s="6" t="s">
        <v>160</v>
      </c>
      <c r="G480" s="6" t="s">
        <v>173</v>
      </c>
      <c r="H480" s="6">
        <f t="shared" ca="1" si="203"/>
        <v>47.6</v>
      </c>
      <c r="I480" s="6" t="s">
        <v>174</v>
      </c>
      <c r="V480" s="9"/>
      <c r="AW480" s="9"/>
    </row>
    <row r="481" spans="1:58" x14ac:dyDescent="0.3">
      <c r="A481" t="s">
        <v>248</v>
      </c>
      <c r="B481" s="8">
        <v>0</v>
      </c>
      <c r="C481" s="6">
        <f t="shared" ca="1" si="193"/>
        <v>0.55192956080925448</v>
      </c>
      <c r="D481" s="6">
        <f t="shared" ca="1" si="202"/>
        <v>0.55192956080925448</v>
      </c>
      <c r="E481" s="6" t="str">
        <f t="shared" si="192"/>
        <v>lll</v>
      </c>
      <c r="F481" s="6" t="s">
        <v>160</v>
      </c>
      <c r="G481" s="6" t="s">
        <v>173</v>
      </c>
      <c r="H481" s="6">
        <f t="shared" ca="1" si="203"/>
        <v>90.2</v>
      </c>
      <c r="I481" s="6" t="s">
        <v>174</v>
      </c>
      <c r="V481" s="9"/>
      <c r="AD481" s="10"/>
      <c r="AE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1"/>
      <c r="AX481" s="10"/>
      <c r="AY481" s="10"/>
      <c r="BF481" s="10"/>
    </row>
    <row r="482" spans="1:58" x14ac:dyDescent="0.3">
      <c r="A482" t="s">
        <v>248</v>
      </c>
      <c r="B482" s="8">
        <v>0</v>
      </c>
      <c r="C482" s="6">
        <f t="shared" ca="1" si="193"/>
        <v>6.452659065462707E-2</v>
      </c>
      <c r="D482" s="6">
        <f t="shared" ca="1" si="202"/>
        <v>0.56452659065462707</v>
      </c>
      <c r="E482" s="6" t="str">
        <f t="shared" si="192"/>
        <v>lll</v>
      </c>
      <c r="F482" s="6" t="s">
        <v>160</v>
      </c>
      <c r="G482" s="6" t="s">
        <v>173</v>
      </c>
      <c r="H482" s="6">
        <f t="shared" ca="1" si="203"/>
        <v>41.5</v>
      </c>
      <c r="I482" s="6" t="s">
        <v>174</v>
      </c>
      <c r="V482" s="9"/>
      <c r="AW482" s="9"/>
    </row>
    <row r="483" spans="1:58" x14ac:dyDescent="0.3">
      <c r="A483" t="s">
        <v>197</v>
      </c>
      <c r="B483" s="8">
        <v>0</v>
      </c>
      <c r="C483" s="8"/>
      <c r="E483" s="6" t="str">
        <f t="shared" si="192"/>
        <v>\end{enumerate}  \section*{Cuenta:  X  }\begin{enumerate}</v>
      </c>
      <c r="V483" s="9"/>
      <c r="AW483" s="9"/>
    </row>
    <row r="484" spans="1:58" x14ac:dyDescent="0.3">
      <c r="A484" t="s">
        <v>248</v>
      </c>
      <c r="B484" s="8">
        <v>0</v>
      </c>
      <c r="C484" s="6">
        <f t="shared" ref="C484" ca="1" si="205">RAND()</f>
        <v>0.46424376977592963</v>
      </c>
      <c r="D484" s="6">
        <f t="shared" ref="D484:D492" ca="1" si="206">IF(C484&gt;0.1,      IF(C484&lt;0.6,C484,ABS(1-C484)),C484+0.5)</f>
        <v>0.46424376977592963</v>
      </c>
      <c r="E484" s="6" t="str">
        <f t="shared" si="192"/>
        <v>lll</v>
      </c>
      <c r="F484" s="6" t="s">
        <v>160</v>
      </c>
      <c r="G484" s="6" t="s">
        <v>168</v>
      </c>
      <c r="H484" s="6">
        <f t="shared" ref="H484:H492" ca="1" si="207">ROUND(C484*100+35,1)</f>
        <v>81.400000000000006</v>
      </c>
      <c r="I484" s="6" t="s">
        <v>170</v>
      </c>
      <c r="J484" s="6">
        <f t="shared" ref="J484:J486" ca="1" si="208">H484+ROUND(D484*100+35,0)</f>
        <v>162.4</v>
      </c>
      <c r="K484" s="18" t="s">
        <v>169</v>
      </c>
      <c r="V484" s="9"/>
      <c r="AW484" s="9"/>
    </row>
    <row r="485" spans="1:58" x14ac:dyDescent="0.3">
      <c r="A485" t="s">
        <v>248</v>
      </c>
      <c r="B485" s="8">
        <v>0</v>
      </c>
      <c r="C485" s="6">
        <f t="shared" ca="1" si="193"/>
        <v>0.40217403227363402</v>
      </c>
      <c r="D485" s="6">
        <f t="shared" ca="1" si="206"/>
        <v>0.40217403227363402</v>
      </c>
      <c r="E485" s="6" t="str">
        <f t="shared" si="192"/>
        <v>lll</v>
      </c>
      <c r="F485" s="6" t="s">
        <v>160</v>
      </c>
      <c r="G485" s="6" t="s">
        <v>168</v>
      </c>
      <c r="H485" s="6">
        <f t="shared" ca="1" si="207"/>
        <v>75.2</v>
      </c>
      <c r="I485" s="6" t="s">
        <v>170</v>
      </c>
      <c r="J485" s="6">
        <f t="shared" ca="1" si="208"/>
        <v>150.19999999999999</v>
      </c>
      <c r="K485" s="18" t="s">
        <v>169</v>
      </c>
      <c r="V485" s="9"/>
      <c r="AW485" s="9"/>
    </row>
    <row r="486" spans="1:58" x14ac:dyDescent="0.3">
      <c r="A486" t="s">
        <v>248</v>
      </c>
      <c r="B486" s="8">
        <v>0</v>
      </c>
      <c r="C486" s="6">
        <f t="shared" ca="1" si="193"/>
        <v>0.68813101995938519</v>
      </c>
      <c r="D486" s="6">
        <f t="shared" ca="1" si="206"/>
        <v>0.31186898004061481</v>
      </c>
      <c r="E486" s="6" t="str">
        <f t="shared" si="192"/>
        <v>lll</v>
      </c>
      <c r="F486" s="6" t="s">
        <v>160</v>
      </c>
      <c r="G486" s="6" t="s">
        <v>168</v>
      </c>
      <c r="H486" s="6">
        <f t="shared" ca="1" si="207"/>
        <v>103.8</v>
      </c>
      <c r="I486" s="6" t="s">
        <v>170</v>
      </c>
      <c r="J486" s="6">
        <f t="shared" ca="1" si="208"/>
        <v>169.8</v>
      </c>
      <c r="K486" s="18" t="s">
        <v>169</v>
      </c>
      <c r="V486" s="9"/>
      <c r="AW486" s="9"/>
    </row>
    <row r="487" spans="1:58" x14ac:dyDescent="0.3">
      <c r="A487" t="s">
        <v>248</v>
      </c>
      <c r="B487" s="8">
        <v>0</v>
      </c>
      <c r="C487" s="6">
        <f t="shared" ca="1" si="193"/>
        <v>0.44715183164642092</v>
      </c>
      <c r="D487" s="6">
        <f t="shared" ca="1" si="206"/>
        <v>0.44715183164642092</v>
      </c>
      <c r="E487" s="6" t="str">
        <f t="shared" si="192"/>
        <v>lll</v>
      </c>
      <c r="F487" s="6" t="s">
        <v>160</v>
      </c>
      <c r="G487" s="6" t="s">
        <v>171</v>
      </c>
      <c r="H487" s="6">
        <f t="shared" ca="1" si="207"/>
        <v>79.7</v>
      </c>
      <c r="I487" s="6" t="s">
        <v>172</v>
      </c>
      <c r="K487" s="18"/>
      <c r="V487" s="9"/>
      <c r="AW487" s="9"/>
    </row>
    <row r="488" spans="1:58" x14ac:dyDescent="0.3">
      <c r="A488" t="s">
        <v>248</v>
      </c>
      <c r="B488" s="8">
        <v>0</v>
      </c>
      <c r="C488" s="6">
        <f t="shared" ca="1" si="193"/>
        <v>0.24802140669930361</v>
      </c>
      <c r="D488" s="6">
        <f t="shared" ca="1" si="206"/>
        <v>0.24802140669930361</v>
      </c>
      <c r="E488" s="6" t="str">
        <f t="shared" si="192"/>
        <v>lll</v>
      </c>
      <c r="F488" s="6" t="s">
        <v>160</v>
      </c>
      <c r="G488" s="6" t="s">
        <v>171</v>
      </c>
      <c r="H488" s="6">
        <f t="shared" ca="1" si="207"/>
        <v>59.8</v>
      </c>
      <c r="I488" s="6" t="s">
        <v>172</v>
      </c>
      <c r="N488" s="10"/>
      <c r="O488" s="10"/>
      <c r="P488" s="10"/>
      <c r="Q488" s="10"/>
      <c r="R488" s="10"/>
      <c r="S488" s="10"/>
      <c r="T488" s="10"/>
      <c r="U488" s="10"/>
      <c r="V488" s="11"/>
      <c r="W488" s="10"/>
      <c r="X488" s="10"/>
      <c r="Y488" s="10"/>
      <c r="AW488" s="9"/>
    </row>
    <row r="489" spans="1:58" x14ac:dyDescent="0.3">
      <c r="A489" t="s">
        <v>248</v>
      </c>
      <c r="B489" s="8">
        <v>0</v>
      </c>
      <c r="C489" s="6">
        <f t="shared" ca="1" si="193"/>
        <v>0.98975835319264882</v>
      </c>
      <c r="D489" s="6">
        <f t="shared" ca="1" si="206"/>
        <v>1.0241646807351179E-2</v>
      </c>
      <c r="E489" s="6" t="str">
        <f t="shared" si="192"/>
        <v>lll</v>
      </c>
      <c r="F489" s="6" t="s">
        <v>160</v>
      </c>
      <c r="G489" s="6" t="s">
        <v>171</v>
      </c>
      <c r="H489" s="6">
        <f t="shared" ca="1" si="207"/>
        <v>134</v>
      </c>
      <c r="I489" s="6" t="s">
        <v>172</v>
      </c>
      <c r="V489" s="9"/>
      <c r="AW489" s="9"/>
    </row>
    <row r="490" spans="1:58" x14ac:dyDescent="0.3">
      <c r="A490" t="s">
        <v>248</v>
      </c>
      <c r="B490" s="8">
        <v>0</v>
      </c>
      <c r="C490" s="6">
        <f t="shared" ca="1" si="193"/>
        <v>0.75014536418695887</v>
      </c>
      <c r="D490" s="6">
        <f t="shared" ca="1" si="206"/>
        <v>0.24985463581304113</v>
      </c>
      <c r="E490" s="6" t="str">
        <f t="shared" si="192"/>
        <v>lll</v>
      </c>
      <c r="F490" s="6" t="s">
        <v>160</v>
      </c>
      <c r="G490" s="6" t="s">
        <v>173</v>
      </c>
      <c r="H490" s="6">
        <f t="shared" ca="1" si="207"/>
        <v>110</v>
      </c>
      <c r="I490" s="6" t="s">
        <v>174</v>
      </c>
      <c r="V490" s="9"/>
      <c r="AW490" s="9"/>
    </row>
    <row r="491" spans="1:58" x14ac:dyDescent="0.3">
      <c r="A491" t="s">
        <v>248</v>
      </c>
      <c r="B491" s="8">
        <v>0</v>
      </c>
      <c r="C491" s="6">
        <f t="shared" ca="1" si="193"/>
        <v>0.98879217519842222</v>
      </c>
      <c r="D491" s="6">
        <f t="shared" ca="1" si="206"/>
        <v>1.1207824801577781E-2</v>
      </c>
      <c r="E491" s="6" t="str">
        <f t="shared" si="192"/>
        <v>lll</v>
      </c>
      <c r="F491" s="6" t="s">
        <v>160</v>
      </c>
      <c r="G491" s="6" t="s">
        <v>173</v>
      </c>
      <c r="H491" s="6">
        <f t="shared" ca="1" si="207"/>
        <v>133.9</v>
      </c>
      <c r="I491" s="6" t="s">
        <v>174</v>
      </c>
      <c r="V491" s="9"/>
      <c r="AW491" s="9"/>
    </row>
    <row r="492" spans="1:58" x14ac:dyDescent="0.3">
      <c r="A492" t="s">
        <v>248</v>
      </c>
      <c r="B492" s="8">
        <v>0</v>
      </c>
      <c r="C492" s="6">
        <f t="shared" ca="1" si="193"/>
        <v>0.33876395161440309</v>
      </c>
      <c r="D492" s="6">
        <f t="shared" ca="1" si="206"/>
        <v>0.33876395161440309</v>
      </c>
      <c r="E492" s="6" t="str">
        <f t="shared" si="192"/>
        <v>lll</v>
      </c>
      <c r="F492" s="6" t="s">
        <v>160</v>
      </c>
      <c r="G492" s="6" t="s">
        <v>173</v>
      </c>
      <c r="H492" s="6">
        <f t="shared" ca="1" si="207"/>
        <v>68.900000000000006</v>
      </c>
      <c r="I492" s="6" t="s">
        <v>174</v>
      </c>
      <c r="V492" s="9"/>
      <c r="AD492" s="10"/>
      <c r="AE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1"/>
      <c r="AX492" s="10"/>
      <c r="AY492" s="10"/>
      <c r="BB492" s="10"/>
    </row>
    <row r="493" spans="1:58" x14ac:dyDescent="0.3">
      <c r="A493" t="s">
        <v>197</v>
      </c>
      <c r="B493" s="8">
        <v>0</v>
      </c>
      <c r="C493" s="8"/>
      <c r="E493" s="6" t="str">
        <f t="shared" si="192"/>
        <v>\end{enumerate}  \section*{Cuenta:  X  }\begin{enumerate}</v>
      </c>
      <c r="AW493" s="9"/>
    </row>
    <row r="494" spans="1:58" x14ac:dyDescent="0.3">
      <c r="A494" t="s">
        <v>248</v>
      </c>
      <c r="B494" s="8">
        <v>0</v>
      </c>
      <c r="C494" s="6">
        <f t="shared" ref="C494" ca="1" si="209">RAND()</f>
        <v>0.7127498264489428</v>
      </c>
      <c r="D494" s="6">
        <f t="shared" ref="D494:D502" ca="1" si="210">IF(C494&gt;0.1,      IF(C494&lt;0.6,C494,ABS(1-C494)),C494+0.5)</f>
        <v>0.2872501735510572</v>
      </c>
      <c r="E494" s="6" t="str">
        <f t="shared" si="192"/>
        <v>lll</v>
      </c>
      <c r="F494" s="6" t="s">
        <v>160</v>
      </c>
      <c r="G494" s="6" t="s">
        <v>168</v>
      </c>
      <c r="H494" s="6">
        <f t="shared" ref="H494:H502" ca="1" si="211">ROUND(C494*100+35,1)</f>
        <v>106.3</v>
      </c>
      <c r="I494" s="6" t="s">
        <v>170</v>
      </c>
      <c r="J494" s="6">
        <f t="shared" ref="J494:J496" ca="1" si="212">H494+ROUND(D494*100+35,0)</f>
        <v>170.3</v>
      </c>
      <c r="K494" s="18" t="s">
        <v>169</v>
      </c>
      <c r="V494" s="9"/>
      <c r="AW494" s="9"/>
    </row>
    <row r="495" spans="1:58" x14ac:dyDescent="0.3">
      <c r="A495" t="s">
        <v>248</v>
      </c>
      <c r="B495" s="8">
        <v>0</v>
      </c>
      <c r="C495" s="6">
        <f t="shared" ca="1" si="193"/>
        <v>0.69884525807130327</v>
      </c>
      <c r="D495" s="6">
        <f t="shared" ca="1" si="210"/>
        <v>0.30115474192869673</v>
      </c>
      <c r="E495" s="6" t="str">
        <f t="shared" si="192"/>
        <v>lll</v>
      </c>
      <c r="F495" s="6" t="s">
        <v>160</v>
      </c>
      <c r="G495" s="6" t="s">
        <v>168</v>
      </c>
      <c r="H495" s="6">
        <f t="shared" ca="1" si="211"/>
        <v>104.9</v>
      </c>
      <c r="I495" s="6" t="s">
        <v>170</v>
      </c>
      <c r="J495" s="6">
        <f t="shared" ca="1" si="212"/>
        <v>169.9</v>
      </c>
      <c r="K495" s="18" t="s">
        <v>169</v>
      </c>
      <c r="V495" s="9"/>
      <c r="AW495" s="9"/>
    </row>
    <row r="496" spans="1:58" x14ac:dyDescent="0.3">
      <c r="A496" t="s">
        <v>248</v>
      </c>
      <c r="B496" s="8">
        <v>0</v>
      </c>
      <c r="C496" s="6">
        <f t="shared" ca="1" si="193"/>
        <v>0.21848315857881739</v>
      </c>
      <c r="D496" s="6">
        <f t="shared" ca="1" si="210"/>
        <v>0.21848315857881739</v>
      </c>
      <c r="E496" s="6" t="str">
        <f t="shared" si="192"/>
        <v>lll</v>
      </c>
      <c r="F496" s="6" t="s">
        <v>160</v>
      </c>
      <c r="G496" s="6" t="s">
        <v>168</v>
      </c>
      <c r="H496" s="6">
        <f t="shared" ca="1" si="211"/>
        <v>56.8</v>
      </c>
      <c r="I496" s="6" t="s">
        <v>170</v>
      </c>
      <c r="J496" s="6">
        <f t="shared" ca="1" si="212"/>
        <v>113.8</v>
      </c>
      <c r="K496" s="18" t="s">
        <v>169</v>
      </c>
      <c r="V496" s="9"/>
      <c r="AW496" s="9"/>
    </row>
    <row r="497" spans="1:54" x14ac:dyDescent="0.3">
      <c r="A497" t="s">
        <v>248</v>
      </c>
      <c r="B497" s="8">
        <v>0</v>
      </c>
      <c r="C497" s="6">
        <f t="shared" ca="1" si="193"/>
        <v>0.22909215371988911</v>
      </c>
      <c r="D497" s="6">
        <f t="shared" ca="1" si="210"/>
        <v>0.22909215371988911</v>
      </c>
      <c r="E497" s="6" t="str">
        <f t="shared" si="192"/>
        <v>lll</v>
      </c>
      <c r="F497" s="6" t="s">
        <v>160</v>
      </c>
      <c r="G497" s="6" t="s">
        <v>171</v>
      </c>
      <c r="H497" s="6">
        <f t="shared" ca="1" si="211"/>
        <v>57.9</v>
      </c>
      <c r="I497" s="6" t="s">
        <v>172</v>
      </c>
      <c r="K497" s="18"/>
      <c r="V497" s="9"/>
      <c r="AW497" s="9"/>
    </row>
    <row r="498" spans="1:54" x14ac:dyDescent="0.3">
      <c r="A498" t="s">
        <v>248</v>
      </c>
      <c r="B498" s="8">
        <v>0</v>
      </c>
      <c r="C498" s="6">
        <f t="shared" ca="1" si="193"/>
        <v>0.80687559769705686</v>
      </c>
      <c r="D498" s="6">
        <f t="shared" ca="1" si="210"/>
        <v>0.19312440230294314</v>
      </c>
      <c r="E498" s="6" t="str">
        <f t="shared" si="192"/>
        <v>lll</v>
      </c>
      <c r="F498" s="6" t="s">
        <v>160</v>
      </c>
      <c r="G498" s="6" t="s">
        <v>171</v>
      </c>
      <c r="H498" s="6">
        <f t="shared" ca="1" si="211"/>
        <v>115.7</v>
      </c>
      <c r="I498" s="6" t="s">
        <v>172</v>
      </c>
      <c r="V498" s="9"/>
      <c r="AW498" s="9"/>
    </row>
    <row r="499" spans="1:54" x14ac:dyDescent="0.3">
      <c r="A499" t="s">
        <v>248</v>
      </c>
      <c r="B499" s="8">
        <v>0</v>
      </c>
      <c r="C499" s="6">
        <f t="shared" ca="1" si="193"/>
        <v>0.10827112754411494</v>
      </c>
      <c r="D499" s="6">
        <f t="shared" ca="1" si="210"/>
        <v>0.10827112754411494</v>
      </c>
      <c r="E499" s="6" t="str">
        <f t="shared" si="192"/>
        <v>lll</v>
      </c>
      <c r="F499" s="6" t="s">
        <v>160</v>
      </c>
      <c r="G499" s="6" t="s">
        <v>171</v>
      </c>
      <c r="H499" s="6">
        <f t="shared" ca="1" si="211"/>
        <v>45.8</v>
      </c>
      <c r="I499" s="6" t="s">
        <v>172</v>
      </c>
      <c r="V499" s="9"/>
      <c r="AW499" s="9"/>
    </row>
    <row r="500" spans="1:54" x14ac:dyDescent="0.3">
      <c r="A500" t="s">
        <v>248</v>
      </c>
      <c r="B500" s="8">
        <v>0</v>
      </c>
      <c r="C500" s="6">
        <f t="shared" ca="1" si="193"/>
        <v>0.20754699203921667</v>
      </c>
      <c r="D500" s="6">
        <f t="shared" ca="1" si="210"/>
        <v>0.20754699203921667</v>
      </c>
      <c r="E500" s="6" t="str">
        <f t="shared" si="192"/>
        <v>lll</v>
      </c>
      <c r="F500" s="6" t="s">
        <v>160</v>
      </c>
      <c r="G500" s="6" t="s">
        <v>173</v>
      </c>
      <c r="H500" s="6">
        <f t="shared" ca="1" si="211"/>
        <v>55.8</v>
      </c>
      <c r="I500" s="6" t="s">
        <v>174</v>
      </c>
      <c r="V500" s="9"/>
      <c r="AW500" s="9"/>
    </row>
    <row r="501" spans="1:54" x14ac:dyDescent="0.3">
      <c r="A501" t="s">
        <v>248</v>
      </c>
      <c r="B501" s="8">
        <v>0</v>
      </c>
      <c r="C501" s="6">
        <f t="shared" ca="1" si="193"/>
        <v>0.19191382861972339</v>
      </c>
      <c r="D501" s="6">
        <f t="shared" ca="1" si="210"/>
        <v>0.19191382861972339</v>
      </c>
      <c r="E501" s="6" t="str">
        <f t="shared" si="192"/>
        <v>lll</v>
      </c>
      <c r="F501" s="6" t="s">
        <v>160</v>
      </c>
      <c r="G501" s="6" t="s">
        <v>173</v>
      </c>
      <c r="H501" s="6">
        <f t="shared" ca="1" si="211"/>
        <v>54.2</v>
      </c>
      <c r="I501" s="6" t="s">
        <v>174</v>
      </c>
      <c r="V501" s="9"/>
      <c r="AW501" s="9"/>
    </row>
    <row r="502" spans="1:54" x14ac:dyDescent="0.3">
      <c r="A502" t="s">
        <v>248</v>
      </c>
      <c r="B502" s="8">
        <v>0</v>
      </c>
      <c r="C502" s="6">
        <f t="shared" ca="1" si="193"/>
        <v>0.27707479204557761</v>
      </c>
      <c r="D502" s="6">
        <f t="shared" ca="1" si="210"/>
        <v>0.27707479204557761</v>
      </c>
      <c r="E502" s="6" t="str">
        <f t="shared" si="192"/>
        <v>lll</v>
      </c>
      <c r="F502" s="6" t="s">
        <v>160</v>
      </c>
      <c r="G502" s="6" t="s">
        <v>173</v>
      </c>
      <c r="H502" s="6">
        <f t="shared" ca="1" si="211"/>
        <v>62.7</v>
      </c>
      <c r="I502" s="6" t="s">
        <v>174</v>
      </c>
      <c r="V502" s="9"/>
      <c r="AW502" s="9"/>
    </row>
    <row r="503" spans="1:54" x14ac:dyDescent="0.3">
      <c r="A503" t="s">
        <v>197</v>
      </c>
      <c r="B503" s="8">
        <v>0</v>
      </c>
      <c r="C503" s="8"/>
      <c r="E503" s="6" t="str">
        <f t="shared" si="192"/>
        <v>\end{enumerate}  \section*{Cuenta:  X  }\begin{enumerate}</v>
      </c>
      <c r="V503" s="9"/>
      <c r="AD503" s="10"/>
      <c r="AE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1"/>
      <c r="AX503" s="10"/>
      <c r="AY503" s="10"/>
      <c r="BB503" s="10"/>
    </row>
    <row r="504" spans="1:54" x14ac:dyDescent="0.3">
      <c r="A504" t="s">
        <v>248</v>
      </c>
      <c r="B504" s="8">
        <v>0</v>
      </c>
      <c r="C504" s="6">
        <f t="shared" ref="C504" ca="1" si="213">RAND()</f>
        <v>0.70935959293724926</v>
      </c>
      <c r="D504" s="6">
        <f t="shared" ref="D504:D512" ca="1" si="214">IF(C504&gt;0.1,      IF(C504&lt;0.6,C504,ABS(1-C504)),C504+0.5)</f>
        <v>0.29064040706275074</v>
      </c>
      <c r="E504" s="6" t="str">
        <f t="shared" si="192"/>
        <v>lll</v>
      </c>
      <c r="F504" s="6" t="s">
        <v>160</v>
      </c>
      <c r="G504" s="6" t="s">
        <v>168</v>
      </c>
      <c r="H504" s="6">
        <f t="shared" ref="H504:H512" ca="1" si="215">ROUND(C504*100+35,1)</f>
        <v>105.9</v>
      </c>
      <c r="I504" s="6" t="s">
        <v>170</v>
      </c>
      <c r="J504" s="6">
        <f t="shared" ref="J504:J506" ca="1" si="216">H504+ROUND(D504*100+35,0)</f>
        <v>169.9</v>
      </c>
      <c r="K504" s="18" t="s">
        <v>169</v>
      </c>
      <c r="N504" s="10"/>
      <c r="O504" s="10"/>
      <c r="P504" s="10"/>
      <c r="Q504" s="10"/>
      <c r="R504" s="10"/>
      <c r="S504" s="10"/>
      <c r="T504" s="10"/>
      <c r="U504" s="10"/>
      <c r="V504" s="11"/>
      <c r="W504" s="10"/>
      <c r="X504" s="10"/>
      <c r="Y504" s="10"/>
      <c r="AW504" s="9"/>
    </row>
    <row r="505" spans="1:54" x14ac:dyDescent="0.3">
      <c r="A505" t="s">
        <v>248</v>
      </c>
      <c r="B505" s="8">
        <v>0</v>
      </c>
      <c r="C505" s="6">
        <f t="shared" ca="1" si="193"/>
        <v>0.35371821453523811</v>
      </c>
      <c r="D505" s="6">
        <f t="shared" ca="1" si="214"/>
        <v>0.35371821453523811</v>
      </c>
      <c r="E505" s="6" t="str">
        <f t="shared" si="192"/>
        <v>lll</v>
      </c>
      <c r="F505" s="6" t="s">
        <v>160</v>
      </c>
      <c r="G505" s="6" t="s">
        <v>168</v>
      </c>
      <c r="H505" s="6">
        <f t="shared" ca="1" si="215"/>
        <v>70.400000000000006</v>
      </c>
      <c r="I505" s="6" t="s">
        <v>170</v>
      </c>
      <c r="J505" s="6">
        <f t="shared" ca="1" si="216"/>
        <v>140.4</v>
      </c>
      <c r="K505" s="18" t="s">
        <v>169</v>
      </c>
      <c r="V505" s="9"/>
      <c r="AW505" s="9"/>
    </row>
    <row r="506" spans="1:54" x14ac:dyDescent="0.3">
      <c r="A506" t="s">
        <v>248</v>
      </c>
      <c r="B506" s="8">
        <v>0</v>
      </c>
      <c r="C506" s="6">
        <f t="shared" ca="1" si="193"/>
        <v>0.94283282334141605</v>
      </c>
      <c r="D506" s="6">
        <f t="shared" ca="1" si="214"/>
        <v>5.7167176658583951E-2</v>
      </c>
      <c r="E506" s="6" t="str">
        <f t="shared" si="192"/>
        <v>lll</v>
      </c>
      <c r="F506" s="6" t="s">
        <v>160</v>
      </c>
      <c r="G506" s="6" t="s">
        <v>168</v>
      </c>
      <c r="H506" s="6">
        <f t="shared" ca="1" si="215"/>
        <v>129.30000000000001</v>
      </c>
      <c r="I506" s="6" t="s">
        <v>170</v>
      </c>
      <c r="J506" s="6">
        <f t="shared" ca="1" si="216"/>
        <v>170.3</v>
      </c>
      <c r="K506" s="18" t="s">
        <v>169</v>
      </c>
      <c r="V506" s="9"/>
      <c r="AW506" s="9"/>
    </row>
    <row r="507" spans="1:54" x14ac:dyDescent="0.3">
      <c r="A507" t="s">
        <v>248</v>
      </c>
      <c r="B507" s="8">
        <v>0</v>
      </c>
      <c r="C507" s="6">
        <f t="shared" ca="1" si="193"/>
        <v>1.5206845707015137E-2</v>
      </c>
      <c r="D507" s="6">
        <f t="shared" ca="1" si="214"/>
        <v>0.51520684570701514</v>
      </c>
      <c r="E507" s="6" t="str">
        <f t="shared" si="192"/>
        <v>lll</v>
      </c>
      <c r="F507" s="6" t="s">
        <v>160</v>
      </c>
      <c r="G507" s="6" t="s">
        <v>171</v>
      </c>
      <c r="H507" s="6">
        <f t="shared" ca="1" si="215"/>
        <v>36.5</v>
      </c>
      <c r="I507" s="6" t="s">
        <v>172</v>
      </c>
      <c r="K507" s="18"/>
      <c r="V507" s="9"/>
      <c r="AW507" s="9"/>
    </row>
    <row r="508" spans="1:54" x14ac:dyDescent="0.3">
      <c r="A508" t="s">
        <v>248</v>
      </c>
      <c r="B508" s="8">
        <v>0</v>
      </c>
      <c r="C508" s="6">
        <f t="shared" ca="1" si="193"/>
        <v>0.16446110402519887</v>
      </c>
      <c r="D508" s="6">
        <f t="shared" ca="1" si="214"/>
        <v>0.16446110402519887</v>
      </c>
      <c r="E508" s="6" t="str">
        <f t="shared" si="192"/>
        <v>lll</v>
      </c>
      <c r="F508" s="6" t="s">
        <v>160</v>
      </c>
      <c r="G508" s="6" t="s">
        <v>171</v>
      </c>
      <c r="H508" s="6">
        <f t="shared" ca="1" si="215"/>
        <v>51.4</v>
      </c>
      <c r="I508" s="6" t="s">
        <v>172</v>
      </c>
      <c r="V508" s="9"/>
      <c r="AW508" s="9"/>
    </row>
    <row r="509" spans="1:54" x14ac:dyDescent="0.3">
      <c r="A509" t="s">
        <v>248</v>
      </c>
      <c r="B509" s="8">
        <v>0</v>
      </c>
      <c r="C509" s="6">
        <f t="shared" ca="1" si="193"/>
        <v>0.44320872897633612</v>
      </c>
      <c r="D509" s="6">
        <f t="shared" ca="1" si="214"/>
        <v>0.44320872897633612</v>
      </c>
      <c r="E509" s="6" t="str">
        <f t="shared" si="192"/>
        <v>lll</v>
      </c>
      <c r="F509" s="6" t="s">
        <v>160</v>
      </c>
      <c r="G509" s="6" t="s">
        <v>171</v>
      </c>
      <c r="H509" s="6">
        <f t="shared" ca="1" si="215"/>
        <v>79.3</v>
      </c>
      <c r="I509" s="6" t="s">
        <v>172</v>
      </c>
      <c r="AW509" s="9"/>
    </row>
    <row r="510" spans="1:54" x14ac:dyDescent="0.3">
      <c r="A510" t="s">
        <v>248</v>
      </c>
      <c r="B510" s="8">
        <v>0</v>
      </c>
      <c r="C510" s="6">
        <f t="shared" ca="1" si="193"/>
        <v>0.67806916412286389</v>
      </c>
      <c r="D510" s="6">
        <f t="shared" ca="1" si="214"/>
        <v>0.32193083587713611</v>
      </c>
      <c r="E510" s="6" t="str">
        <f t="shared" si="192"/>
        <v>lll</v>
      </c>
      <c r="F510" s="6" t="s">
        <v>160</v>
      </c>
      <c r="G510" s="6" t="s">
        <v>173</v>
      </c>
      <c r="H510" s="6">
        <f t="shared" ca="1" si="215"/>
        <v>102.8</v>
      </c>
      <c r="I510" s="6" t="s">
        <v>174</v>
      </c>
      <c r="V510" s="9"/>
      <c r="AW510" s="9"/>
    </row>
    <row r="511" spans="1:54" x14ac:dyDescent="0.3">
      <c r="A511" t="s">
        <v>248</v>
      </c>
      <c r="B511" s="8">
        <v>0</v>
      </c>
      <c r="C511" s="6">
        <f t="shared" ca="1" si="193"/>
        <v>0.48308793010327344</v>
      </c>
      <c r="D511" s="6">
        <f t="shared" ca="1" si="214"/>
        <v>0.48308793010327344</v>
      </c>
      <c r="E511" s="6" t="str">
        <f t="shared" si="192"/>
        <v>lll</v>
      </c>
      <c r="F511" s="6" t="s">
        <v>160</v>
      </c>
      <c r="G511" s="6" t="s">
        <v>173</v>
      </c>
      <c r="H511" s="6">
        <f t="shared" ca="1" si="215"/>
        <v>83.3</v>
      </c>
      <c r="I511" s="6" t="s">
        <v>174</v>
      </c>
      <c r="V511" s="9"/>
      <c r="AW511" s="9"/>
    </row>
    <row r="512" spans="1:54" x14ac:dyDescent="0.3">
      <c r="A512" t="s">
        <v>248</v>
      </c>
      <c r="B512" s="8">
        <v>0</v>
      </c>
      <c r="C512" s="6">
        <f t="shared" ca="1" si="193"/>
        <v>8.8381626747828457E-2</v>
      </c>
      <c r="D512" s="6">
        <f t="shared" ca="1" si="214"/>
        <v>0.58838162674782846</v>
      </c>
      <c r="E512" s="6" t="str">
        <f t="shared" si="192"/>
        <v>lll</v>
      </c>
      <c r="F512" s="6" t="s">
        <v>160</v>
      </c>
      <c r="G512" s="6" t="s">
        <v>173</v>
      </c>
      <c r="H512" s="6">
        <f t="shared" ca="1" si="215"/>
        <v>43.8</v>
      </c>
      <c r="I512" s="6" t="s">
        <v>174</v>
      </c>
      <c r="V512" s="9"/>
      <c r="AW512" s="9"/>
    </row>
    <row r="513" spans="1:58" x14ac:dyDescent="0.3">
      <c r="A513" t="s">
        <v>197</v>
      </c>
      <c r="B513" s="8">
        <v>0</v>
      </c>
      <c r="C513" s="8"/>
      <c r="E513" s="6" t="str">
        <f t="shared" si="192"/>
        <v>\end{enumerate}  \section*{Cuenta:  X  }\begin{enumerate}</v>
      </c>
      <c r="V513" s="9"/>
      <c r="AW513" s="9"/>
    </row>
    <row r="514" spans="1:58" x14ac:dyDescent="0.3">
      <c r="A514" t="s">
        <v>248</v>
      </c>
      <c r="B514" s="8">
        <v>0</v>
      </c>
      <c r="C514" s="6">
        <f t="shared" ref="C514" ca="1" si="217">RAND()</f>
        <v>0.43193031762532341</v>
      </c>
      <c r="D514" s="6">
        <f t="shared" ref="D514:D522" ca="1" si="218">IF(C514&gt;0.1,      IF(C514&lt;0.6,C514,ABS(1-C514)),C514+0.5)</f>
        <v>0.43193031762532341</v>
      </c>
      <c r="E514" s="6" t="str">
        <f t="shared" si="192"/>
        <v>lll</v>
      </c>
      <c r="F514" s="6" t="s">
        <v>160</v>
      </c>
      <c r="G514" s="6" t="s">
        <v>168</v>
      </c>
      <c r="H514" s="6">
        <f t="shared" ref="H514:H522" ca="1" si="219">ROUND(C514*100+35,1)</f>
        <v>78.2</v>
      </c>
      <c r="I514" s="6" t="s">
        <v>170</v>
      </c>
      <c r="J514" s="6">
        <f t="shared" ref="J514:J516" ca="1" si="220">H514+ROUND(D514*100+35,0)</f>
        <v>156.19999999999999</v>
      </c>
      <c r="K514" s="18" t="s">
        <v>169</v>
      </c>
      <c r="V514" s="9"/>
      <c r="AD514" s="10"/>
      <c r="AE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1"/>
      <c r="AX514" s="10"/>
      <c r="AY514" s="10"/>
      <c r="BB514" s="10"/>
      <c r="BF514" s="10"/>
    </row>
    <row r="515" spans="1:58" x14ac:dyDescent="0.3">
      <c r="A515" t="s">
        <v>248</v>
      </c>
      <c r="B515" s="8">
        <v>0</v>
      </c>
      <c r="C515" s="6">
        <f t="shared" ca="1" si="193"/>
        <v>0.29441754423913946</v>
      </c>
      <c r="D515" s="6">
        <f t="shared" ca="1" si="218"/>
        <v>0.29441754423913946</v>
      </c>
      <c r="E515" s="6" t="str">
        <f t="shared" si="192"/>
        <v>lll</v>
      </c>
      <c r="F515" s="6" t="s">
        <v>160</v>
      </c>
      <c r="G515" s="6" t="s">
        <v>168</v>
      </c>
      <c r="H515" s="6">
        <f t="shared" ca="1" si="219"/>
        <v>64.400000000000006</v>
      </c>
      <c r="I515" s="6" t="s">
        <v>170</v>
      </c>
      <c r="J515" s="6">
        <f t="shared" ca="1" si="220"/>
        <v>128.4</v>
      </c>
      <c r="K515" s="18" t="s">
        <v>169</v>
      </c>
      <c r="V515" s="9"/>
      <c r="AW515" s="9"/>
    </row>
    <row r="516" spans="1:58" x14ac:dyDescent="0.3">
      <c r="A516" t="s">
        <v>248</v>
      </c>
      <c r="B516" s="8">
        <v>0</v>
      </c>
      <c r="C516" s="6">
        <f t="shared" ca="1" si="193"/>
        <v>0.24154477337481073</v>
      </c>
      <c r="D516" s="6">
        <f t="shared" ca="1" si="218"/>
        <v>0.24154477337481073</v>
      </c>
      <c r="E516" s="6" t="str">
        <f t="shared" ref="E516:E579" si="221">IF(A516=0,"",A516)</f>
        <v>lll</v>
      </c>
      <c r="F516" s="6" t="s">
        <v>160</v>
      </c>
      <c r="G516" s="6" t="s">
        <v>168</v>
      </c>
      <c r="H516" s="6">
        <f t="shared" ca="1" si="219"/>
        <v>59.2</v>
      </c>
      <c r="I516" s="6" t="s">
        <v>170</v>
      </c>
      <c r="J516" s="6">
        <f t="shared" ca="1" si="220"/>
        <v>118.2</v>
      </c>
      <c r="K516" s="18" t="s">
        <v>169</v>
      </c>
      <c r="V516" s="9"/>
      <c r="AW516" s="9"/>
    </row>
    <row r="517" spans="1:58" x14ac:dyDescent="0.3">
      <c r="A517" t="s">
        <v>248</v>
      </c>
      <c r="B517" s="8">
        <v>0</v>
      </c>
      <c r="C517" s="6">
        <f t="shared" ca="1" si="193"/>
        <v>0.41049365575017138</v>
      </c>
      <c r="D517" s="6">
        <f t="shared" ca="1" si="218"/>
        <v>0.41049365575017138</v>
      </c>
      <c r="E517" s="6" t="str">
        <f t="shared" si="221"/>
        <v>lll</v>
      </c>
      <c r="F517" s="6" t="s">
        <v>160</v>
      </c>
      <c r="G517" s="6" t="s">
        <v>171</v>
      </c>
      <c r="H517" s="6">
        <f t="shared" ca="1" si="219"/>
        <v>76</v>
      </c>
      <c r="I517" s="6" t="s">
        <v>172</v>
      </c>
      <c r="K517" s="18"/>
      <c r="V517" s="9"/>
      <c r="AW517" s="9"/>
    </row>
    <row r="518" spans="1:58" x14ac:dyDescent="0.3">
      <c r="A518" t="s">
        <v>248</v>
      </c>
      <c r="B518" s="8">
        <v>0</v>
      </c>
      <c r="C518" s="6">
        <f t="shared" ref="C518:C581" ca="1" si="222">RAND()</f>
        <v>0.81017295695512459</v>
      </c>
      <c r="D518" s="6">
        <f t="shared" ca="1" si="218"/>
        <v>0.18982704304487541</v>
      </c>
      <c r="E518" s="6" t="str">
        <f t="shared" si="221"/>
        <v>lll</v>
      </c>
      <c r="F518" s="6" t="s">
        <v>160</v>
      </c>
      <c r="G518" s="6" t="s">
        <v>171</v>
      </c>
      <c r="H518" s="6">
        <f t="shared" ca="1" si="219"/>
        <v>116</v>
      </c>
      <c r="I518" s="6" t="s">
        <v>172</v>
      </c>
      <c r="V518" s="9"/>
      <c r="AW518" s="9"/>
    </row>
    <row r="519" spans="1:58" x14ac:dyDescent="0.3">
      <c r="A519" t="s">
        <v>248</v>
      </c>
      <c r="B519" s="8">
        <v>0</v>
      </c>
      <c r="C519" s="6">
        <f t="shared" ca="1" si="222"/>
        <v>4.2119700740820276E-2</v>
      </c>
      <c r="D519" s="6">
        <f t="shared" ca="1" si="218"/>
        <v>0.54211970074082028</v>
      </c>
      <c r="E519" s="6" t="str">
        <f t="shared" si="221"/>
        <v>lll</v>
      </c>
      <c r="F519" s="6" t="s">
        <v>160</v>
      </c>
      <c r="G519" s="6" t="s">
        <v>171</v>
      </c>
      <c r="H519" s="6">
        <f t="shared" ca="1" si="219"/>
        <v>39.200000000000003</v>
      </c>
      <c r="I519" s="6" t="s">
        <v>172</v>
      </c>
      <c r="V519" s="9"/>
      <c r="AW519" s="9"/>
    </row>
    <row r="520" spans="1:58" x14ac:dyDescent="0.3">
      <c r="A520" t="s">
        <v>248</v>
      </c>
      <c r="B520" s="8">
        <v>0</v>
      </c>
      <c r="C520" s="6">
        <f t="shared" ca="1" si="222"/>
        <v>0.58413951803503406</v>
      </c>
      <c r="D520" s="6">
        <f t="shared" ca="1" si="218"/>
        <v>0.58413951803503406</v>
      </c>
      <c r="E520" s="6" t="str">
        <f t="shared" si="221"/>
        <v>lll</v>
      </c>
      <c r="F520" s="6" t="s">
        <v>160</v>
      </c>
      <c r="G520" s="6" t="s">
        <v>173</v>
      </c>
      <c r="H520" s="6">
        <f t="shared" ca="1" si="219"/>
        <v>93.4</v>
      </c>
      <c r="I520" s="6" t="s">
        <v>174</v>
      </c>
      <c r="N520" s="10"/>
      <c r="O520" s="10"/>
      <c r="P520" s="10"/>
      <c r="Q520" s="10"/>
      <c r="R520" s="10"/>
      <c r="S520" s="10"/>
      <c r="T520" s="10"/>
      <c r="U520" s="10"/>
      <c r="V520" s="11"/>
      <c r="W520" s="10"/>
      <c r="X520" s="10"/>
      <c r="Y520" s="10"/>
      <c r="AW520" s="9"/>
    </row>
    <row r="521" spans="1:58" x14ac:dyDescent="0.3">
      <c r="A521" t="s">
        <v>248</v>
      </c>
      <c r="B521" s="8">
        <v>0</v>
      </c>
      <c r="C521" s="6">
        <f t="shared" ca="1" si="222"/>
        <v>0.88248401343145289</v>
      </c>
      <c r="D521" s="6">
        <f t="shared" ca="1" si="218"/>
        <v>0.11751598656854711</v>
      </c>
      <c r="E521" s="6" t="str">
        <f t="shared" si="221"/>
        <v>lll</v>
      </c>
      <c r="F521" s="6" t="s">
        <v>160</v>
      </c>
      <c r="G521" s="6" t="s">
        <v>173</v>
      </c>
      <c r="H521" s="6">
        <f t="shared" ca="1" si="219"/>
        <v>123.2</v>
      </c>
      <c r="I521" s="6" t="s">
        <v>174</v>
      </c>
      <c r="V521" s="9"/>
      <c r="AW521" s="9"/>
    </row>
    <row r="522" spans="1:58" x14ac:dyDescent="0.3">
      <c r="A522" t="s">
        <v>248</v>
      </c>
      <c r="B522" s="8">
        <v>0</v>
      </c>
      <c r="C522" s="6">
        <f t="shared" ca="1" si="222"/>
        <v>0.65660583181946974</v>
      </c>
      <c r="D522" s="6">
        <f t="shared" ca="1" si="218"/>
        <v>0.34339416818053026</v>
      </c>
      <c r="E522" s="6" t="str">
        <f t="shared" si="221"/>
        <v>lll</v>
      </c>
      <c r="F522" s="6" t="s">
        <v>160</v>
      </c>
      <c r="G522" s="6" t="s">
        <v>173</v>
      </c>
      <c r="H522" s="6">
        <f t="shared" ca="1" si="219"/>
        <v>100.7</v>
      </c>
      <c r="I522" s="6" t="s">
        <v>174</v>
      </c>
      <c r="V522" s="9"/>
      <c r="AW522" s="9"/>
    </row>
    <row r="523" spans="1:58" x14ac:dyDescent="0.3">
      <c r="A523" t="s">
        <v>197</v>
      </c>
      <c r="B523" s="8">
        <v>0</v>
      </c>
      <c r="C523" s="8"/>
      <c r="E523" s="6" t="str">
        <f t="shared" si="221"/>
        <v>\end{enumerate}  \section*{Cuenta:  X  }\begin{enumerate}</v>
      </c>
      <c r="V523" s="9"/>
      <c r="AW523" s="9"/>
    </row>
    <row r="524" spans="1:58" x14ac:dyDescent="0.3">
      <c r="A524" t="s">
        <v>248</v>
      </c>
      <c r="B524" s="8">
        <v>0</v>
      </c>
      <c r="C524" s="6">
        <f t="shared" ref="C524" ca="1" si="223">RAND()</f>
        <v>0.7816834976448791</v>
      </c>
      <c r="D524" s="6">
        <f t="shared" ref="D524:D532" ca="1" si="224">IF(C524&gt;0.1,      IF(C524&lt;0.6,C524,ABS(1-C524)),C524+0.5)</f>
        <v>0.2183165023551209</v>
      </c>
      <c r="E524" s="6" t="str">
        <f t="shared" si="221"/>
        <v>lll</v>
      </c>
      <c r="F524" s="6" t="s">
        <v>160</v>
      </c>
      <c r="G524" s="6" t="s">
        <v>168</v>
      </c>
      <c r="H524" s="6">
        <f t="shared" ref="H524:H532" ca="1" si="225">ROUND(C524*100+35,1)</f>
        <v>113.2</v>
      </c>
      <c r="I524" s="6" t="s">
        <v>170</v>
      </c>
      <c r="J524" s="6">
        <f t="shared" ref="J524:J526" ca="1" si="226">H524+ROUND(D524*100+35,0)</f>
        <v>170.2</v>
      </c>
      <c r="K524" s="18" t="s">
        <v>169</v>
      </c>
      <c r="V524" s="9"/>
      <c r="AW524" s="9"/>
    </row>
    <row r="525" spans="1:58" x14ac:dyDescent="0.3">
      <c r="A525" t="s">
        <v>248</v>
      </c>
      <c r="B525" s="8">
        <v>0</v>
      </c>
      <c r="C525" s="6">
        <f t="shared" ca="1" si="222"/>
        <v>0.99493893473811146</v>
      </c>
      <c r="D525" s="6">
        <f t="shared" ca="1" si="224"/>
        <v>5.0610652618885421E-3</v>
      </c>
      <c r="E525" s="6" t="str">
        <f t="shared" si="221"/>
        <v>lll</v>
      </c>
      <c r="F525" s="6" t="s">
        <v>160</v>
      </c>
      <c r="G525" s="6" t="s">
        <v>168</v>
      </c>
      <c r="H525" s="6">
        <f t="shared" ca="1" si="225"/>
        <v>134.5</v>
      </c>
      <c r="I525" s="6" t="s">
        <v>170</v>
      </c>
      <c r="J525" s="6">
        <f t="shared" ca="1" si="226"/>
        <v>170.5</v>
      </c>
      <c r="K525" s="18" t="s">
        <v>169</v>
      </c>
      <c r="AD525" s="10"/>
      <c r="AE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1"/>
      <c r="AX525" s="10"/>
      <c r="AY525" s="10"/>
      <c r="BF525" s="10"/>
    </row>
    <row r="526" spans="1:58" x14ac:dyDescent="0.3">
      <c r="A526" t="s">
        <v>248</v>
      </c>
      <c r="B526" s="8">
        <v>0</v>
      </c>
      <c r="C526" s="6">
        <f t="shared" ca="1" si="222"/>
        <v>0.98164321009798627</v>
      </c>
      <c r="D526" s="6">
        <f t="shared" ca="1" si="224"/>
        <v>1.8356789902013726E-2</v>
      </c>
      <c r="E526" s="6" t="str">
        <f t="shared" si="221"/>
        <v>lll</v>
      </c>
      <c r="F526" s="6" t="s">
        <v>160</v>
      </c>
      <c r="G526" s="6" t="s">
        <v>168</v>
      </c>
      <c r="H526" s="6">
        <f t="shared" ca="1" si="225"/>
        <v>133.19999999999999</v>
      </c>
      <c r="I526" s="6" t="s">
        <v>170</v>
      </c>
      <c r="J526" s="6">
        <f t="shared" ca="1" si="226"/>
        <v>170.2</v>
      </c>
      <c r="K526" s="18" t="s">
        <v>169</v>
      </c>
      <c r="V526" s="9"/>
      <c r="AW526" s="9"/>
    </row>
    <row r="527" spans="1:58" x14ac:dyDescent="0.3">
      <c r="A527" t="s">
        <v>248</v>
      </c>
      <c r="B527" s="8">
        <v>0</v>
      </c>
      <c r="C527" s="6">
        <f t="shared" ca="1" si="222"/>
        <v>0.61086923315062369</v>
      </c>
      <c r="D527" s="6">
        <f t="shared" ca="1" si="224"/>
        <v>0.38913076684937631</v>
      </c>
      <c r="E527" s="6" t="str">
        <f t="shared" si="221"/>
        <v>lll</v>
      </c>
      <c r="F527" s="6" t="s">
        <v>160</v>
      </c>
      <c r="G527" s="6" t="s">
        <v>171</v>
      </c>
      <c r="H527" s="6">
        <f t="shared" ca="1" si="225"/>
        <v>96.1</v>
      </c>
      <c r="I527" s="6" t="s">
        <v>172</v>
      </c>
      <c r="K527" s="18"/>
      <c r="V527" s="9"/>
      <c r="AW527" s="9"/>
    </row>
    <row r="528" spans="1:58" x14ac:dyDescent="0.3">
      <c r="A528" t="s">
        <v>248</v>
      </c>
      <c r="B528" s="8">
        <v>0</v>
      </c>
      <c r="C528" s="6">
        <f t="shared" ca="1" si="222"/>
        <v>0.34760922342288991</v>
      </c>
      <c r="D528" s="6">
        <f t="shared" ca="1" si="224"/>
        <v>0.34760922342288991</v>
      </c>
      <c r="E528" s="6" t="str">
        <f t="shared" si="221"/>
        <v>lll</v>
      </c>
      <c r="F528" s="6" t="s">
        <v>160</v>
      </c>
      <c r="G528" s="6" t="s">
        <v>171</v>
      </c>
      <c r="H528" s="6">
        <f t="shared" ca="1" si="225"/>
        <v>69.8</v>
      </c>
      <c r="I528" s="6" t="s">
        <v>172</v>
      </c>
      <c r="V528" s="9"/>
      <c r="AW528" s="9"/>
    </row>
    <row r="529" spans="1:51" x14ac:dyDescent="0.3">
      <c r="A529" t="s">
        <v>248</v>
      </c>
      <c r="B529" s="8">
        <v>0</v>
      </c>
      <c r="C529" s="6">
        <f t="shared" ca="1" si="222"/>
        <v>0.40046064791962366</v>
      </c>
      <c r="D529" s="6">
        <f t="shared" ca="1" si="224"/>
        <v>0.40046064791962366</v>
      </c>
      <c r="E529" s="6" t="str">
        <f t="shared" si="221"/>
        <v>lll</v>
      </c>
      <c r="F529" s="6" t="s">
        <v>160</v>
      </c>
      <c r="G529" s="6" t="s">
        <v>171</v>
      </c>
      <c r="H529" s="6">
        <f t="shared" ca="1" si="225"/>
        <v>75</v>
      </c>
      <c r="I529" s="6" t="s">
        <v>172</v>
      </c>
      <c r="V529" s="9"/>
      <c r="AW529" s="9"/>
    </row>
    <row r="530" spans="1:51" x14ac:dyDescent="0.3">
      <c r="A530" t="s">
        <v>248</v>
      </c>
      <c r="B530" s="8">
        <v>0</v>
      </c>
      <c r="C530" s="6">
        <f t="shared" ca="1" si="222"/>
        <v>0.22314335779314942</v>
      </c>
      <c r="D530" s="6">
        <f t="shared" ca="1" si="224"/>
        <v>0.22314335779314942</v>
      </c>
      <c r="E530" s="6" t="str">
        <f t="shared" si="221"/>
        <v>lll</v>
      </c>
      <c r="F530" s="6" t="s">
        <v>160</v>
      </c>
      <c r="G530" s="6" t="s">
        <v>173</v>
      </c>
      <c r="H530" s="6">
        <f t="shared" ca="1" si="225"/>
        <v>57.3</v>
      </c>
      <c r="I530" s="6" t="s">
        <v>174</v>
      </c>
      <c r="V530" s="9"/>
      <c r="AW530" s="9"/>
    </row>
    <row r="531" spans="1:51" x14ac:dyDescent="0.3">
      <c r="A531" t="s">
        <v>248</v>
      </c>
      <c r="B531" s="8">
        <v>0</v>
      </c>
      <c r="C531" s="6">
        <f t="shared" ca="1" si="222"/>
        <v>0.18416190342117222</v>
      </c>
      <c r="D531" s="6">
        <f t="shared" ca="1" si="224"/>
        <v>0.18416190342117222</v>
      </c>
      <c r="E531" s="6" t="str">
        <f t="shared" si="221"/>
        <v>lll</v>
      </c>
      <c r="F531" s="6" t="s">
        <v>160</v>
      </c>
      <c r="G531" s="6" t="s">
        <v>173</v>
      </c>
      <c r="H531" s="6">
        <f t="shared" ca="1" si="225"/>
        <v>53.4</v>
      </c>
      <c r="I531" s="6" t="s">
        <v>174</v>
      </c>
      <c r="V531" s="9"/>
      <c r="AW531" s="9"/>
    </row>
    <row r="532" spans="1:51" x14ac:dyDescent="0.3">
      <c r="A532" t="s">
        <v>248</v>
      </c>
      <c r="B532" s="8">
        <v>0</v>
      </c>
      <c r="C532" s="6">
        <f t="shared" ca="1" si="222"/>
        <v>0.23427082386387499</v>
      </c>
      <c r="D532" s="6">
        <f t="shared" ca="1" si="224"/>
        <v>0.23427082386387499</v>
      </c>
      <c r="E532" s="6" t="str">
        <f t="shared" si="221"/>
        <v>lll</v>
      </c>
      <c r="F532" s="6" t="s">
        <v>160</v>
      </c>
      <c r="G532" s="6" t="s">
        <v>173</v>
      </c>
      <c r="H532" s="6">
        <f t="shared" ca="1" si="225"/>
        <v>58.4</v>
      </c>
      <c r="I532" s="6" t="s">
        <v>174</v>
      </c>
      <c r="V532" s="9"/>
      <c r="AW532" s="9"/>
    </row>
    <row r="533" spans="1:51" x14ac:dyDescent="0.3">
      <c r="A533" t="s">
        <v>197</v>
      </c>
      <c r="B533" s="8">
        <v>0</v>
      </c>
      <c r="C533" s="8"/>
      <c r="E533" s="6" t="str">
        <f t="shared" si="221"/>
        <v>\end{enumerate}  \section*{Cuenta:  X  }\begin{enumerate}</v>
      </c>
      <c r="V533" s="9"/>
      <c r="AW533" s="9"/>
    </row>
    <row r="534" spans="1:51" x14ac:dyDescent="0.3">
      <c r="A534" t="s">
        <v>248</v>
      </c>
      <c r="B534" s="8">
        <v>0</v>
      </c>
      <c r="C534" s="6">
        <f t="shared" ref="C534" ca="1" si="227">RAND()</f>
        <v>0.62568417262841769</v>
      </c>
      <c r="D534" s="6">
        <f t="shared" ref="D534:D542" ca="1" si="228">IF(C534&gt;0.1,      IF(C534&lt;0.6,C534,ABS(1-C534)),C534+0.5)</f>
        <v>0.37431582737158231</v>
      </c>
      <c r="E534" s="6" t="str">
        <f t="shared" si="221"/>
        <v>lll</v>
      </c>
      <c r="F534" s="6" t="s">
        <v>160</v>
      </c>
      <c r="G534" s="6" t="s">
        <v>168</v>
      </c>
      <c r="H534" s="6">
        <f t="shared" ref="H534:H542" ca="1" si="229">ROUND(C534*100+35,1)</f>
        <v>97.6</v>
      </c>
      <c r="I534" s="6" t="s">
        <v>170</v>
      </c>
      <c r="J534" s="6">
        <f t="shared" ref="J534:J536" ca="1" si="230">H534+ROUND(D534*100+35,0)</f>
        <v>169.6</v>
      </c>
      <c r="K534" s="18" t="s">
        <v>169</v>
      </c>
      <c r="V534" s="9"/>
      <c r="AW534" s="9"/>
    </row>
    <row r="535" spans="1:51" x14ac:dyDescent="0.3">
      <c r="A535" t="s">
        <v>248</v>
      </c>
      <c r="B535" s="8">
        <v>0</v>
      </c>
      <c r="C535" s="6">
        <f t="shared" ca="1" si="222"/>
        <v>0.11771625997725577</v>
      </c>
      <c r="D535" s="6">
        <f t="shared" ca="1" si="228"/>
        <v>0.11771625997725577</v>
      </c>
      <c r="E535" s="6" t="str">
        <f t="shared" si="221"/>
        <v>lll</v>
      </c>
      <c r="F535" s="6" t="s">
        <v>160</v>
      </c>
      <c r="G535" s="6" t="s">
        <v>168</v>
      </c>
      <c r="H535" s="6">
        <f t="shared" ca="1" si="229"/>
        <v>46.8</v>
      </c>
      <c r="I535" s="6" t="s">
        <v>170</v>
      </c>
      <c r="J535" s="6">
        <f t="shared" ca="1" si="230"/>
        <v>93.8</v>
      </c>
      <c r="K535" s="18" t="s">
        <v>169</v>
      </c>
      <c r="V535" s="9"/>
      <c r="AW535" s="9"/>
    </row>
    <row r="536" spans="1:51" x14ac:dyDescent="0.3">
      <c r="A536" t="s">
        <v>248</v>
      </c>
      <c r="B536" s="8">
        <v>0</v>
      </c>
      <c r="C536" s="6">
        <f t="shared" ca="1" si="222"/>
        <v>0.49625988057736636</v>
      </c>
      <c r="D536" s="6">
        <f t="shared" ca="1" si="228"/>
        <v>0.49625988057736636</v>
      </c>
      <c r="E536" s="6" t="str">
        <f t="shared" si="221"/>
        <v>lll</v>
      </c>
      <c r="F536" s="6" t="s">
        <v>160</v>
      </c>
      <c r="G536" s="6" t="s">
        <v>168</v>
      </c>
      <c r="H536" s="6">
        <f t="shared" ca="1" si="229"/>
        <v>84.6</v>
      </c>
      <c r="I536" s="6" t="s">
        <v>170</v>
      </c>
      <c r="J536" s="6">
        <f t="shared" ca="1" si="230"/>
        <v>169.6</v>
      </c>
      <c r="K536" s="18" t="s">
        <v>169</v>
      </c>
      <c r="N536" s="10"/>
      <c r="O536" s="10"/>
      <c r="P536" s="10"/>
      <c r="Q536" s="10"/>
      <c r="R536" s="10"/>
      <c r="S536" s="10"/>
      <c r="T536" s="10"/>
      <c r="U536" s="10"/>
      <c r="V536" s="11"/>
      <c r="W536" s="10"/>
      <c r="X536" s="10"/>
      <c r="Y536" s="10"/>
      <c r="AD536" s="10"/>
      <c r="AE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1"/>
      <c r="AX536" s="10"/>
      <c r="AY536" s="10"/>
    </row>
    <row r="537" spans="1:51" x14ac:dyDescent="0.3">
      <c r="A537" t="s">
        <v>248</v>
      </c>
      <c r="B537" s="8">
        <v>0</v>
      </c>
      <c r="C537" s="6">
        <f t="shared" ca="1" si="222"/>
        <v>0.91733314336846938</v>
      </c>
      <c r="D537" s="6">
        <f t="shared" ca="1" si="228"/>
        <v>8.2666856631530616E-2</v>
      </c>
      <c r="E537" s="6" t="str">
        <f t="shared" si="221"/>
        <v>lll</v>
      </c>
      <c r="F537" s="6" t="s">
        <v>160</v>
      </c>
      <c r="G537" s="6" t="s">
        <v>171</v>
      </c>
      <c r="H537" s="6">
        <f t="shared" ca="1" si="229"/>
        <v>126.7</v>
      </c>
      <c r="I537" s="6" t="s">
        <v>172</v>
      </c>
      <c r="K537" s="18"/>
      <c r="V537" s="9"/>
      <c r="AW537" s="9"/>
    </row>
    <row r="538" spans="1:51" x14ac:dyDescent="0.3">
      <c r="A538" t="s">
        <v>248</v>
      </c>
      <c r="B538" s="8">
        <v>0</v>
      </c>
      <c r="C538" s="6">
        <f t="shared" ca="1" si="222"/>
        <v>0.60364093984615452</v>
      </c>
      <c r="D538" s="6">
        <f t="shared" ca="1" si="228"/>
        <v>0.39635906015384548</v>
      </c>
      <c r="E538" s="6" t="str">
        <f t="shared" si="221"/>
        <v>lll</v>
      </c>
      <c r="F538" s="6" t="s">
        <v>160</v>
      </c>
      <c r="G538" s="6" t="s">
        <v>171</v>
      </c>
      <c r="H538" s="6">
        <f t="shared" ca="1" si="229"/>
        <v>95.4</v>
      </c>
      <c r="I538" s="6" t="s">
        <v>172</v>
      </c>
      <c r="V538" s="9"/>
      <c r="AW538" s="9"/>
    </row>
    <row r="539" spans="1:51" x14ac:dyDescent="0.3">
      <c r="A539" t="s">
        <v>248</v>
      </c>
      <c r="B539" s="8">
        <v>0</v>
      </c>
      <c r="C539" s="6">
        <f t="shared" ca="1" si="222"/>
        <v>0.72938596952958279</v>
      </c>
      <c r="D539" s="6">
        <f t="shared" ca="1" si="228"/>
        <v>0.27061403047041721</v>
      </c>
      <c r="E539" s="6" t="str">
        <f t="shared" si="221"/>
        <v>lll</v>
      </c>
      <c r="F539" s="6" t="s">
        <v>160</v>
      </c>
      <c r="G539" s="6" t="s">
        <v>171</v>
      </c>
      <c r="H539" s="6">
        <f t="shared" ca="1" si="229"/>
        <v>107.9</v>
      </c>
      <c r="I539" s="6" t="s">
        <v>172</v>
      </c>
      <c r="V539" s="9"/>
      <c r="AW539" s="9"/>
    </row>
    <row r="540" spans="1:51" x14ac:dyDescent="0.3">
      <c r="A540" t="s">
        <v>248</v>
      </c>
      <c r="B540" s="8">
        <v>0</v>
      </c>
      <c r="C540" s="6">
        <f t="shared" ca="1" si="222"/>
        <v>0.80708449585098851</v>
      </c>
      <c r="D540" s="6">
        <f t="shared" ca="1" si="228"/>
        <v>0.19291550414901149</v>
      </c>
      <c r="E540" s="6" t="str">
        <f t="shared" si="221"/>
        <v>lll</v>
      </c>
      <c r="F540" s="6" t="s">
        <v>160</v>
      </c>
      <c r="G540" s="6" t="s">
        <v>173</v>
      </c>
      <c r="H540" s="6">
        <f t="shared" ca="1" si="229"/>
        <v>115.7</v>
      </c>
      <c r="I540" s="6" t="s">
        <v>174</v>
      </c>
      <c r="V540" s="9"/>
      <c r="AW540" s="9"/>
    </row>
    <row r="541" spans="1:51" x14ac:dyDescent="0.3">
      <c r="A541" t="s">
        <v>248</v>
      </c>
      <c r="B541" s="8">
        <v>0</v>
      </c>
      <c r="C541" s="6">
        <f t="shared" ca="1" si="222"/>
        <v>0.28006563118773231</v>
      </c>
      <c r="D541" s="6">
        <f t="shared" ca="1" si="228"/>
        <v>0.28006563118773231</v>
      </c>
      <c r="E541" s="6" t="str">
        <f t="shared" si="221"/>
        <v>lll</v>
      </c>
      <c r="F541" s="6" t="s">
        <v>160</v>
      </c>
      <c r="G541" s="6" t="s">
        <v>173</v>
      </c>
      <c r="H541" s="6">
        <f t="shared" ca="1" si="229"/>
        <v>63</v>
      </c>
      <c r="I541" s="6" t="s">
        <v>174</v>
      </c>
      <c r="AW541" s="9"/>
    </row>
    <row r="542" spans="1:51" x14ac:dyDescent="0.3">
      <c r="A542" t="s">
        <v>248</v>
      </c>
      <c r="B542" s="8">
        <v>0</v>
      </c>
      <c r="C542" s="6">
        <f t="shared" ca="1" si="222"/>
        <v>0.13168511720814258</v>
      </c>
      <c r="D542" s="6">
        <f t="shared" ca="1" si="228"/>
        <v>0.13168511720814258</v>
      </c>
      <c r="E542" s="6" t="str">
        <f t="shared" si="221"/>
        <v>lll</v>
      </c>
      <c r="F542" s="6" t="s">
        <v>160</v>
      </c>
      <c r="G542" s="6" t="s">
        <v>173</v>
      </c>
      <c r="H542" s="6">
        <f t="shared" ca="1" si="229"/>
        <v>48.2</v>
      </c>
      <c r="I542" s="6" t="s">
        <v>174</v>
      </c>
      <c r="V542" s="9"/>
      <c r="AW542" s="9"/>
    </row>
    <row r="543" spans="1:51" x14ac:dyDescent="0.3">
      <c r="A543" t="s">
        <v>197</v>
      </c>
      <c r="B543" s="8">
        <v>0</v>
      </c>
      <c r="C543" s="8"/>
      <c r="E543" s="6" t="str">
        <f t="shared" si="221"/>
        <v>\end{enumerate}  \section*{Cuenta:  X  }\begin{enumerate}</v>
      </c>
      <c r="V543" s="9"/>
      <c r="AW543" s="9"/>
    </row>
    <row r="544" spans="1:51" x14ac:dyDescent="0.3">
      <c r="A544" t="s">
        <v>248</v>
      </c>
      <c r="B544" s="8">
        <v>0</v>
      </c>
      <c r="C544" s="6">
        <f t="shared" ref="C544" ca="1" si="231">RAND()</f>
        <v>0.7251936208565033</v>
      </c>
      <c r="D544" s="6">
        <f t="shared" ref="D544:D552" ca="1" si="232">IF(C544&gt;0.1,      IF(C544&lt;0.6,C544,ABS(1-C544)),C544+0.5)</f>
        <v>0.2748063791434967</v>
      </c>
      <c r="E544" s="6" t="str">
        <f t="shared" si="221"/>
        <v>lll</v>
      </c>
      <c r="F544" s="6" t="s">
        <v>160</v>
      </c>
      <c r="G544" s="6" t="s">
        <v>168</v>
      </c>
      <c r="H544" s="6">
        <f t="shared" ref="H544:H552" ca="1" si="233">ROUND(C544*100+35,1)</f>
        <v>107.5</v>
      </c>
      <c r="I544" s="6" t="s">
        <v>170</v>
      </c>
      <c r="J544" s="6">
        <f t="shared" ref="J544:J546" ca="1" si="234">H544+ROUND(D544*100+35,0)</f>
        <v>169.5</v>
      </c>
      <c r="K544" s="18" t="s">
        <v>169</v>
      </c>
      <c r="V544" s="9"/>
      <c r="AW544" s="9"/>
    </row>
    <row r="545" spans="1:58" x14ac:dyDescent="0.3">
      <c r="A545" t="s">
        <v>248</v>
      </c>
      <c r="B545" s="8">
        <v>0</v>
      </c>
      <c r="C545" s="6">
        <f t="shared" ca="1" si="222"/>
        <v>0.26065197562598064</v>
      </c>
      <c r="D545" s="6">
        <f t="shared" ca="1" si="232"/>
        <v>0.26065197562598064</v>
      </c>
      <c r="E545" s="6" t="str">
        <f t="shared" si="221"/>
        <v>lll</v>
      </c>
      <c r="F545" s="6" t="s">
        <v>160</v>
      </c>
      <c r="G545" s="6" t="s">
        <v>168</v>
      </c>
      <c r="H545" s="6">
        <f t="shared" ca="1" si="233"/>
        <v>61.1</v>
      </c>
      <c r="I545" s="6" t="s">
        <v>170</v>
      </c>
      <c r="J545" s="6">
        <f t="shared" ca="1" si="234"/>
        <v>122.1</v>
      </c>
      <c r="K545" s="18" t="s">
        <v>169</v>
      </c>
      <c r="V545" s="9"/>
      <c r="AW545" s="9"/>
    </row>
    <row r="546" spans="1:58" x14ac:dyDescent="0.3">
      <c r="A546" t="s">
        <v>248</v>
      </c>
      <c r="B546" s="8">
        <v>0</v>
      </c>
      <c r="C546" s="6">
        <f t="shared" ca="1" si="222"/>
        <v>6.0424974929631614E-2</v>
      </c>
      <c r="D546" s="6">
        <f t="shared" ca="1" si="232"/>
        <v>0.56042497492963161</v>
      </c>
      <c r="E546" s="6" t="str">
        <f t="shared" si="221"/>
        <v>lll</v>
      </c>
      <c r="F546" s="6" t="s">
        <v>160</v>
      </c>
      <c r="G546" s="6" t="s">
        <v>168</v>
      </c>
      <c r="H546" s="6">
        <f t="shared" ca="1" si="233"/>
        <v>41</v>
      </c>
      <c r="I546" s="6" t="s">
        <v>170</v>
      </c>
      <c r="J546" s="6">
        <f t="shared" ca="1" si="234"/>
        <v>132</v>
      </c>
      <c r="K546" s="18" t="s">
        <v>169</v>
      </c>
      <c r="V546" s="9"/>
      <c r="AW546" s="9"/>
    </row>
    <row r="547" spans="1:58" x14ac:dyDescent="0.3">
      <c r="A547" t="s">
        <v>248</v>
      </c>
      <c r="B547" s="8">
        <v>0</v>
      </c>
      <c r="C547" s="6">
        <f t="shared" ca="1" si="222"/>
        <v>0.29869493473754793</v>
      </c>
      <c r="D547" s="6">
        <f t="shared" ca="1" si="232"/>
        <v>0.29869493473754793</v>
      </c>
      <c r="E547" s="6" t="str">
        <f t="shared" si="221"/>
        <v>lll</v>
      </c>
      <c r="F547" s="6" t="s">
        <v>160</v>
      </c>
      <c r="G547" s="6" t="s">
        <v>171</v>
      </c>
      <c r="H547" s="6">
        <f t="shared" ca="1" si="233"/>
        <v>64.900000000000006</v>
      </c>
      <c r="I547" s="6" t="s">
        <v>172</v>
      </c>
      <c r="K547" s="18"/>
      <c r="V547" s="9"/>
      <c r="AD547" s="10"/>
      <c r="AE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1"/>
      <c r="AX547" s="10"/>
      <c r="AY547" s="10"/>
      <c r="BB547" s="10"/>
      <c r="BF547" s="10"/>
    </row>
    <row r="548" spans="1:58" x14ac:dyDescent="0.3">
      <c r="A548" t="s">
        <v>248</v>
      </c>
      <c r="B548" s="8">
        <v>0</v>
      </c>
      <c r="C548" s="6">
        <f t="shared" ca="1" si="222"/>
        <v>0.64223067718610727</v>
      </c>
      <c r="D548" s="6">
        <f t="shared" ca="1" si="232"/>
        <v>0.35776932281389273</v>
      </c>
      <c r="E548" s="6" t="str">
        <f t="shared" si="221"/>
        <v>lll</v>
      </c>
      <c r="F548" s="6" t="s">
        <v>160</v>
      </c>
      <c r="G548" s="6" t="s">
        <v>171</v>
      </c>
      <c r="H548" s="6">
        <f t="shared" ca="1" si="233"/>
        <v>99.2</v>
      </c>
      <c r="I548" s="6" t="s">
        <v>172</v>
      </c>
      <c r="V548" s="9"/>
      <c r="AW548" s="9"/>
    </row>
    <row r="549" spans="1:58" x14ac:dyDescent="0.3">
      <c r="A549" t="s">
        <v>248</v>
      </c>
      <c r="B549" s="8">
        <v>0</v>
      </c>
      <c r="C549" s="6">
        <f t="shared" ca="1" si="222"/>
        <v>0.71266849618235129</v>
      </c>
      <c r="D549" s="6">
        <f t="shared" ca="1" si="232"/>
        <v>0.28733150381764871</v>
      </c>
      <c r="E549" s="6" t="str">
        <f t="shared" si="221"/>
        <v>lll</v>
      </c>
      <c r="F549" s="6" t="s">
        <v>160</v>
      </c>
      <c r="G549" s="6" t="s">
        <v>171</v>
      </c>
      <c r="H549" s="6">
        <f t="shared" ca="1" si="233"/>
        <v>106.3</v>
      </c>
      <c r="I549" s="6" t="s">
        <v>172</v>
      </c>
      <c r="V549" s="9"/>
      <c r="AW549" s="9"/>
    </row>
    <row r="550" spans="1:58" x14ac:dyDescent="0.3">
      <c r="A550" t="s">
        <v>248</v>
      </c>
      <c r="B550" s="8">
        <v>0</v>
      </c>
      <c r="C550" s="6">
        <f t="shared" ca="1" si="222"/>
        <v>0.30958468798871053</v>
      </c>
      <c r="D550" s="6">
        <f t="shared" ca="1" si="232"/>
        <v>0.30958468798871053</v>
      </c>
      <c r="E550" s="6" t="str">
        <f t="shared" si="221"/>
        <v>lll</v>
      </c>
      <c r="F550" s="6" t="s">
        <v>160</v>
      </c>
      <c r="G550" s="6" t="s">
        <v>173</v>
      </c>
      <c r="H550" s="6">
        <f t="shared" ca="1" si="233"/>
        <v>66</v>
      </c>
      <c r="I550" s="6" t="s">
        <v>174</v>
      </c>
      <c r="V550" s="9"/>
      <c r="AW550" s="9"/>
    </row>
    <row r="551" spans="1:58" x14ac:dyDescent="0.3">
      <c r="A551" t="s">
        <v>248</v>
      </c>
      <c r="B551" s="8">
        <v>0</v>
      </c>
      <c r="C551" s="6">
        <f t="shared" ca="1" si="222"/>
        <v>0.15649672468502074</v>
      </c>
      <c r="D551" s="6">
        <f t="shared" ca="1" si="232"/>
        <v>0.15649672468502074</v>
      </c>
      <c r="E551" s="6" t="str">
        <f t="shared" si="221"/>
        <v>lll</v>
      </c>
      <c r="F551" s="6" t="s">
        <v>160</v>
      </c>
      <c r="G551" s="6" t="s">
        <v>173</v>
      </c>
      <c r="H551" s="6">
        <f t="shared" ca="1" si="233"/>
        <v>50.6</v>
      </c>
      <c r="I551" s="6" t="s">
        <v>174</v>
      </c>
      <c r="V551" s="9"/>
      <c r="AW551" s="9"/>
    </row>
    <row r="552" spans="1:58" x14ac:dyDescent="0.3">
      <c r="A552" t="s">
        <v>248</v>
      </c>
      <c r="B552" s="8">
        <v>0</v>
      </c>
      <c r="C552" s="6">
        <f t="shared" ca="1" si="222"/>
        <v>0.52995215197797851</v>
      </c>
      <c r="D552" s="6">
        <f t="shared" ca="1" si="232"/>
        <v>0.52995215197797851</v>
      </c>
      <c r="E552" s="6" t="str">
        <f t="shared" si="221"/>
        <v>lll</v>
      </c>
      <c r="F552" s="6" t="s">
        <v>160</v>
      </c>
      <c r="G552" s="6" t="s">
        <v>173</v>
      </c>
      <c r="H552" s="6">
        <f t="shared" ca="1" si="233"/>
        <v>88</v>
      </c>
      <c r="I552" s="6" t="s">
        <v>174</v>
      </c>
      <c r="N552" s="10"/>
      <c r="O552" s="10"/>
      <c r="P552" s="10"/>
      <c r="Q552" s="10"/>
      <c r="R552" s="10"/>
      <c r="S552" s="10"/>
      <c r="T552" s="10"/>
      <c r="U552" s="10"/>
      <c r="V552" s="11"/>
      <c r="W552" s="10"/>
      <c r="X552" s="10"/>
      <c r="Y552" s="10"/>
      <c r="AW552" s="9"/>
    </row>
    <row r="553" spans="1:58" x14ac:dyDescent="0.3">
      <c r="A553" t="s">
        <v>197</v>
      </c>
      <c r="B553" s="8">
        <v>0</v>
      </c>
      <c r="C553" s="8"/>
      <c r="E553" s="6" t="str">
        <f t="shared" si="221"/>
        <v>\end{enumerate}  \section*{Cuenta:  X  }\begin{enumerate}</v>
      </c>
      <c r="V553" s="9"/>
      <c r="AW553" s="9"/>
    </row>
    <row r="554" spans="1:58" x14ac:dyDescent="0.3">
      <c r="A554" t="s">
        <v>248</v>
      </c>
      <c r="B554" s="8">
        <v>0</v>
      </c>
      <c r="C554" s="6">
        <f t="shared" ref="C554" ca="1" si="235">RAND()</f>
        <v>0.28882834849705141</v>
      </c>
      <c r="D554" s="6">
        <f t="shared" ref="D554:D562" ca="1" si="236">IF(C554&gt;0.1,      IF(C554&lt;0.6,C554,ABS(1-C554)),C554+0.5)</f>
        <v>0.28882834849705141</v>
      </c>
      <c r="E554" s="6" t="str">
        <f t="shared" si="221"/>
        <v>lll</v>
      </c>
      <c r="F554" s="6" t="s">
        <v>160</v>
      </c>
      <c r="G554" s="6" t="s">
        <v>168</v>
      </c>
      <c r="H554" s="6">
        <f t="shared" ref="H554:H562" ca="1" si="237">ROUND(C554*100+35,1)</f>
        <v>63.9</v>
      </c>
      <c r="I554" s="6" t="s">
        <v>170</v>
      </c>
      <c r="J554" s="6">
        <f t="shared" ref="J554:J556" ca="1" si="238">H554+ROUND(D554*100+35,0)</f>
        <v>127.9</v>
      </c>
      <c r="K554" s="18" t="s">
        <v>169</v>
      </c>
      <c r="V554" s="9"/>
      <c r="AW554" s="9"/>
    </row>
    <row r="555" spans="1:58" x14ac:dyDescent="0.3">
      <c r="A555" t="s">
        <v>248</v>
      </c>
      <c r="B555" s="8">
        <v>0</v>
      </c>
      <c r="C555" s="6">
        <f t="shared" ca="1" si="222"/>
        <v>0.91370079340504073</v>
      </c>
      <c r="D555" s="6">
        <f t="shared" ca="1" si="236"/>
        <v>8.6299206594959266E-2</v>
      </c>
      <c r="E555" s="6" t="str">
        <f t="shared" si="221"/>
        <v>lll</v>
      </c>
      <c r="F555" s="6" t="s">
        <v>160</v>
      </c>
      <c r="G555" s="6" t="s">
        <v>168</v>
      </c>
      <c r="H555" s="6">
        <f t="shared" ca="1" si="237"/>
        <v>126.4</v>
      </c>
      <c r="I555" s="6" t="s">
        <v>170</v>
      </c>
      <c r="J555" s="6">
        <f t="shared" ca="1" si="238"/>
        <v>170.4</v>
      </c>
      <c r="K555" s="18" t="s">
        <v>169</v>
      </c>
      <c r="V555" s="9"/>
      <c r="AW555" s="9"/>
    </row>
    <row r="556" spans="1:58" x14ac:dyDescent="0.3">
      <c r="A556" t="s">
        <v>248</v>
      </c>
      <c r="B556" s="8">
        <v>0</v>
      </c>
      <c r="C556" s="6">
        <f t="shared" ca="1" si="222"/>
        <v>0.76061841515254114</v>
      </c>
      <c r="D556" s="6">
        <f t="shared" ca="1" si="236"/>
        <v>0.23938158484745886</v>
      </c>
      <c r="E556" s="6" t="str">
        <f t="shared" si="221"/>
        <v>lll</v>
      </c>
      <c r="F556" s="6" t="s">
        <v>160</v>
      </c>
      <c r="G556" s="6" t="s">
        <v>168</v>
      </c>
      <c r="H556" s="6">
        <f t="shared" ca="1" si="237"/>
        <v>111.1</v>
      </c>
      <c r="I556" s="6" t="s">
        <v>170</v>
      </c>
      <c r="J556" s="6">
        <f t="shared" ca="1" si="238"/>
        <v>170.1</v>
      </c>
      <c r="K556" s="18" t="s">
        <v>169</v>
      </c>
      <c r="V556" s="9"/>
      <c r="AW556" s="9"/>
    </row>
    <row r="557" spans="1:58" x14ac:dyDescent="0.3">
      <c r="A557" t="s">
        <v>248</v>
      </c>
      <c r="B557" s="8">
        <v>0</v>
      </c>
      <c r="C557" s="6">
        <f t="shared" ca="1" si="222"/>
        <v>4.5180843896369338E-2</v>
      </c>
      <c r="D557" s="6">
        <f t="shared" ca="1" si="236"/>
        <v>0.54518084389636934</v>
      </c>
      <c r="E557" s="6" t="str">
        <f t="shared" si="221"/>
        <v>lll</v>
      </c>
      <c r="F557" s="6" t="s">
        <v>160</v>
      </c>
      <c r="G557" s="6" t="s">
        <v>171</v>
      </c>
      <c r="H557" s="6">
        <f t="shared" ca="1" si="237"/>
        <v>39.5</v>
      </c>
      <c r="I557" s="6" t="s">
        <v>172</v>
      </c>
      <c r="K557" s="18"/>
      <c r="AW557" s="9"/>
    </row>
    <row r="558" spans="1:58" x14ac:dyDescent="0.3">
      <c r="A558" t="s">
        <v>248</v>
      </c>
      <c r="B558" s="8">
        <v>0</v>
      </c>
      <c r="C558" s="6">
        <f t="shared" ca="1" si="222"/>
        <v>0.88988461148233389</v>
      </c>
      <c r="D558" s="6">
        <f t="shared" ca="1" si="236"/>
        <v>0.11011538851766611</v>
      </c>
      <c r="E558" s="6" t="str">
        <f t="shared" si="221"/>
        <v>lll</v>
      </c>
      <c r="F558" s="6" t="s">
        <v>160</v>
      </c>
      <c r="G558" s="6" t="s">
        <v>171</v>
      </c>
      <c r="H558" s="6">
        <f t="shared" ca="1" si="237"/>
        <v>124</v>
      </c>
      <c r="I558" s="6" t="s">
        <v>172</v>
      </c>
      <c r="V558" s="9"/>
      <c r="AD558" s="10"/>
      <c r="AE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1"/>
      <c r="AX558" s="10"/>
      <c r="AY558" s="10"/>
      <c r="BB558" s="10"/>
      <c r="BF558" s="10"/>
    </row>
    <row r="559" spans="1:58" x14ac:dyDescent="0.3">
      <c r="A559" t="s">
        <v>248</v>
      </c>
      <c r="B559" s="8">
        <v>0</v>
      </c>
      <c r="C559" s="6">
        <f t="shared" ca="1" si="222"/>
        <v>0.16914955017671818</v>
      </c>
      <c r="D559" s="6">
        <f t="shared" ca="1" si="236"/>
        <v>0.16914955017671818</v>
      </c>
      <c r="E559" s="6" t="str">
        <f t="shared" si="221"/>
        <v>lll</v>
      </c>
      <c r="F559" s="6" t="s">
        <v>160</v>
      </c>
      <c r="G559" s="6" t="s">
        <v>171</v>
      </c>
      <c r="H559" s="6">
        <f t="shared" ca="1" si="237"/>
        <v>51.9</v>
      </c>
      <c r="I559" s="6" t="s">
        <v>172</v>
      </c>
      <c r="V559" s="9"/>
      <c r="AW559" s="9"/>
    </row>
    <row r="560" spans="1:58" x14ac:dyDescent="0.3">
      <c r="A560" t="s">
        <v>248</v>
      </c>
      <c r="B560" s="8">
        <v>0</v>
      </c>
      <c r="C560" s="6">
        <f t="shared" ca="1" si="222"/>
        <v>0.38333560306461001</v>
      </c>
      <c r="D560" s="6">
        <f t="shared" ca="1" si="236"/>
        <v>0.38333560306461001</v>
      </c>
      <c r="E560" s="6" t="str">
        <f t="shared" si="221"/>
        <v>lll</v>
      </c>
      <c r="F560" s="6" t="s">
        <v>160</v>
      </c>
      <c r="G560" s="6" t="s">
        <v>173</v>
      </c>
      <c r="H560" s="6">
        <f t="shared" ca="1" si="237"/>
        <v>73.3</v>
      </c>
      <c r="I560" s="6" t="s">
        <v>174</v>
      </c>
      <c r="V560" s="9"/>
      <c r="AW560" s="9"/>
    </row>
    <row r="561" spans="1:54" x14ac:dyDescent="0.3">
      <c r="A561" t="s">
        <v>248</v>
      </c>
      <c r="B561" s="8">
        <v>0</v>
      </c>
      <c r="C561" s="6">
        <f t="shared" ca="1" si="222"/>
        <v>0.54476790555225507</v>
      </c>
      <c r="D561" s="6">
        <f t="shared" ca="1" si="236"/>
        <v>0.54476790555225507</v>
      </c>
      <c r="E561" s="6" t="str">
        <f t="shared" si="221"/>
        <v>lll</v>
      </c>
      <c r="F561" s="6" t="s">
        <v>160</v>
      </c>
      <c r="G561" s="6" t="s">
        <v>173</v>
      </c>
      <c r="H561" s="6">
        <f t="shared" ca="1" si="237"/>
        <v>89.5</v>
      </c>
      <c r="I561" s="6" t="s">
        <v>174</v>
      </c>
      <c r="V561" s="9"/>
      <c r="AW561" s="9"/>
    </row>
    <row r="562" spans="1:54" x14ac:dyDescent="0.3">
      <c r="A562" t="s">
        <v>248</v>
      </c>
      <c r="B562" s="8">
        <v>0</v>
      </c>
      <c r="C562" s="6">
        <f t="shared" ca="1" si="222"/>
        <v>0.27267578680727778</v>
      </c>
      <c r="D562" s="6">
        <f t="shared" ca="1" si="236"/>
        <v>0.27267578680727778</v>
      </c>
      <c r="E562" s="6" t="str">
        <f t="shared" si="221"/>
        <v>lll</v>
      </c>
      <c r="F562" s="6" t="s">
        <v>160</v>
      </c>
      <c r="G562" s="6" t="s">
        <v>173</v>
      </c>
      <c r="H562" s="6">
        <f t="shared" ca="1" si="237"/>
        <v>62.3</v>
      </c>
      <c r="I562" s="6" t="s">
        <v>174</v>
      </c>
      <c r="V562" s="9"/>
      <c r="AW562" s="9"/>
    </row>
    <row r="563" spans="1:54" x14ac:dyDescent="0.3">
      <c r="A563" t="s">
        <v>197</v>
      </c>
      <c r="B563" s="8">
        <v>0</v>
      </c>
      <c r="C563" s="8"/>
      <c r="E563" s="6" t="str">
        <f t="shared" si="221"/>
        <v>\end{enumerate}  \section*{Cuenta:  X  }\begin{enumerate}</v>
      </c>
      <c r="V563" s="9"/>
      <c r="AW563" s="9"/>
    </row>
    <row r="564" spans="1:54" x14ac:dyDescent="0.3">
      <c r="A564" t="s">
        <v>248</v>
      </c>
      <c r="B564" s="8">
        <v>0</v>
      </c>
      <c r="C564" s="6">
        <f t="shared" ref="C564" ca="1" si="239">RAND()</f>
        <v>0.74372248544589792</v>
      </c>
      <c r="D564" s="6">
        <f t="shared" ref="D564:D572" ca="1" si="240">IF(C564&gt;0.1,      IF(C564&lt;0.6,C564,ABS(1-C564)),C564+0.5)</f>
        <v>0.25627751455410208</v>
      </c>
      <c r="E564" s="6" t="str">
        <f t="shared" si="221"/>
        <v>lll</v>
      </c>
      <c r="F564" s="6" t="s">
        <v>160</v>
      </c>
      <c r="G564" s="6" t="s">
        <v>168</v>
      </c>
      <c r="H564" s="6">
        <f t="shared" ref="H564:H572" ca="1" si="241">ROUND(C564*100+35,1)</f>
        <v>109.4</v>
      </c>
      <c r="I564" s="6" t="s">
        <v>170</v>
      </c>
      <c r="J564" s="6">
        <f t="shared" ref="J564:J566" ca="1" si="242">H564+ROUND(D564*100+35,0)</f>
        <v>170.4</v>
      </c>
      <c r="K564" s="18" t="s">
        <v>169</v>
      </c>
      <c r="V564" s="9"/>
      <c r="AW564" s="9"/>
    </row>
    <row r="565" spans="1:54" x14ac:dyDescent="0.3">
      <c r="A565" t="s">
        <v>248</v>
      </c>
      <c r="B565" s="8">
        <v>0</v>
      </c>
      <c r="C565" s="6">
        <f t="shared" ca="1" si="222"/>
        <v>0.77876938970096488</v>
      </c>
      <c r="D565" s="6">
        <f t="shared" ca="1" si="240"/>
        <v>0.22123061029903512</v>
      </c>
      <c r="E565" s="6" t="str">
        <f t="shared" si="221"/>
        <v>lll</v>
      </c>
      <c r="F565" s="6" t="s">
        <v>160</v>
      </c>
      <c r="G565" s="6" t="s">
        <v>168</v>
      </c>
      <c r="H565" s="6">
        <f t="shared" ca="1" si="241"/>
        <v>112.9</v>
      </c>
      <c r="I565" s="6" t="s">
        <v>170</v>
      </c>
      <c r="J565" s="6">
        <f t="shared" ca="1" si="242"/>
        <v>169.9</v>
      </c>
      <c r="K565" s="18" t="s">
        <v>169</v>
      </c>
      <c r="V565" s="9"/>
      <c r="AW565" s="9"/>
    </row>
    <row r="566" spans="1:54" x14ac:dyDescent="0.3">
      <c r="A566" t="s">
        <v>248</v>
      </c>
      <c r="B566" s="8">
        <v>0</v>
      </c>
      <c r="C566" s="6">
        <f t="shared" ca="1" si="222"/>
        <v>0.49571387362782582</v>
      </c>
      <c r="D566" s="6">
        <f t="shared" ca="1" si="240"/>
        <v>0.49571387362782582</v>
      </c>
      <c r="E566" s="6" t="str">
        <f t="shared" si="221"/>
        <v>lll</v>
      </c>
      <c r="F566" s="6" t="s">
        <v>160</v>
      </c>
      <c r="G566" s="6" t="s">
        <v>168</v>
      </c>
      <c r="H566" s="6">
        <f t="shared" ca="1" si="241"/>
        <v>84.6</v>
      </c>
      <c r="I566" s="6" t="s">
        <v>170</v>
      </c>
      <c r="J566" s="6">
        <f t="shared" ca="1" si="242"/>
        <v>169.6</v>
      </c>
      <c r="K566" s="18" t="s">
        <v>169</v>
      </c>
      <c r="V566" s="9"/>
      <c r="AW566" s="9"/>
    </row>
    <row r="567" spans="1:54" x14ac:dyDescent="0.3">
      <c r="A567" t="s">
        <v>248</v>
      </c>
      <c r="B567" s="8">
        <v>0</v>
      </c>
      <c r="C567" s="6">
        <f t="shared" ca="1" si="222"/>
        <v>0.48789941248743751</v>
      </c>
      <c r="D567" s="6">
        <f t="shared" ca="1" si="240"/>
        <v>0.48789941248743751</v>
      </c>
      <c r="E567" s="6" t="str">
        <f t="shared" si="221"/>
        <v>lll</v>
      </c>
      <c r="F567" s="6" t="s">
        <v>160</v>
      </c>
      <c r="G567" s="6" t="s">
        <v>171</v>
      </c>
      <c r="H567" s="6">
        <f t="shared" ca="1" si="241"/>
        <v>83.8</v>
      </c>
      <c r="I567" s="6" t="s">
        <v>172</v>
      </c>
      <c r="K567" s="18"/>
      <c r="V567" s="9"/>
      <c r="AW567" s="9"/>
    </row>
    <row r="568" spans="1:54" x14ac:dyDescent="0.3">
      <c r="A568" t="s">
        <v>248</v>
      </c>
      <c r="B568" s="8">
        <v>0</v>
      </c>
      <c r="C568" s="6">
        <f t="shared" ca="1" si="222"/>
        <v>7.0527840541497855E-2</v>
      </c>
      <c r="D568" s="6">
        <f t="shared" ca="1" si="240"/>
        <v>0.57052784054149785</v>
      </c>
      <c r="E568" s="6" t="str">
        <f t="shared" si="221"/>
        <v>lll</v>
      </c>
      <c r="F568" s="6" t="s">
        <v>160</v>
      </c>
      <c r="G568" s="6" t="s">
        <v>171</v>
      </c>
      <c r="H568" s="6">
        <f t="shared" ca="1" si="241"/>
        <v>42.1</v>
      </c>
      <c r="I568" s="6" t="s">
        <v>172</v>
      </c>
      <c r="N568" s="10"/>
      <c r="O568" s="10"/>
      <c r="P568" s="10"/>
      <c r="Q568" s="10"/>
      <c r="R568" s="10"/>
      <c r="S568" s="10"/>
      <c r="T568" s="10"/>
      <c r="U568" s="10"/>
      <c r="V568" s="11"/>
      <c r="W568" s="10"/>
      <c r="X568" s="10"/>
      <c r="Y568" s="10"/>
      <c r="AW568" s="9"/>
    </row>
    <row r="569" spans="1:54" x14ac:dyDescent="0.3">
      <c r="A569" t="s">
        <v>248</v>
      </c>
      <c r="B569" s="8">
        <v>0</v>
      </c>
      <c r="C569" s="6">
        <f t="shared" ca="1" si="222"/>
        <v>0.81815660674799173</v>
      </c>
      <c r="D569" s="6">
        <f t="shared" ca="1" si="240"/>
        <v>0.18184339325200827</v>
      </c>
      <c r="E569" s="6" t="str">
        <f t="shared" si="221"/>
        <v>lll</v>
      </c>
      <c r="F569" s="6" t="s">
        <v>160</v>
      </c>
      <c r="G569" s="6" t="s">
        <v>171</v>
      </c>
      <c r="H569" s="6">
        <f t="shared" ca="1" si="241"/>
        <v>116.8</v>
      </c>
      <c r="I569" s="6" t="s">
        <v>172</v>
      </c>
      <c r="V569" s="9"/>
      <c r="AD569" s="10"/>
      <c r="AE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1"/>
      <c r="AX569" s="10"/>
      <c r="AY569" s="10"/>
      <c r="BB569" s="10"/>
    </row>
    <row r="570" spans="1:54" x14ac:dyDescent="0.3">
      <c r="A570" t="s">
        <v>248</v>
      </c>
      <c r="B570" s="8">
        <v>0</v>
      </c>
      <c r="C570" s="6">
        <f t="shared" ca="1" si="222"/>
        <v>0.2158750169653717</v>
      </c>
      <c r="D570" s="6">
        <f t="shared" ca="1" si="240"/>
        <v>0.2158750169653717</v>
      </c>
      <c r="E570" s="6" t="str">
        <f t="shared" si="221"/>
        <v>lll</v>
      </c>
      <c r="F570" s="6" t="s">
        <v>160</v>
      </c>
      <c r="G570" s="6" t="s">
        <v>173</v>
      </c>
      <c r="H570" s="6">
        <f t="shared" ca="1" si="241"/>
        <v>56.6</v>
      </c>
      <c r="I570" s="6" t="s">
        <v>174</v>
      </c>
      <c r="V570" s="9"/>
      <c r="AW570" s="9"/>
    </row>
    <row r="571" spans="1:54" x14ac:dyDescent="0.3">
      <c r="A571" t="s">
        <v>248</v>
      </c>
      <c r="B571" s="8">
        <v>0</v>
      </c>
      <c r="C571" s="6">
        <f t="shared" ca="1" si="222"/>
        <v>0.28350724438267483</v>
      </c>
      <c r="D571" s="6">
        <f t="shared" ca="1" si="240"/>
        <v>0.28350724438267483</v>
      </c>
      <c r="E571" s="6" t="str">
        <f t="shared" si="221"/>
        <v>lll</v>
      </c>
      <c r="F571" s="6" t="s">
        <v>160</v>
      </c>
      <c r="G571" s="6" t="s">
        <v>173</v>
      </c>
      <c r="H571" s="6">
        <f t="shared" ca="1" si="241"/>
        <v>63.4</v>
      </c>
      <c r="I571" s="6" t="s">
        <v>174</v>
      </c>
      <c r="V571" s="9"/>
      <c r="AW571" s="9"/>
    </row>
    <row r="572" spans="1:54" x14ac:dyDescent="0.3">
      <c r="A572" t="s">
        <v>248</v>
      </c>
      <c r="B572" s="8">
        <v>0</v>
      </c>
      <c r="C572" s="6">
        <f t="shared" ca="1" si="222"/>
        <v>0.32108525457875603</v>
      </c>
      <c r="D572" s="6">
        <f t="shared" ca="1" si="240"/>
        <v>0.32108525457875603</v>
      </c>
      <c r="E572" s="6" t="str">
        <f t="shared" si="221"/>
        <v>lll</v>
      </c>
      <c r="F572" s="6" t="s">
        <v>160</v>
      </c>
      <c r="G572" s="6" t="s">
        <v>173</v>
      </c>
      <c r="H572" s="6">
        <f t="shared" ca="1" si="241"/>
        <v>67.099999999999994</v>
      </c>
      <c r="I572" s="6" t="s">
        <v>174</v>
      </c>
      <c r="V572" s="9"/>
      <c r="AW572" s="9"/>
    </row>
    <row r="573" spans="1:54" x14ac:dyDescent="0.3">
      <c r="A573" t="s">
        <v>197</v>
      </c>
      <c r="B573" s="8">
        <v>0</v>
      </c>
      <c r="C573" s="8"/>
      <c r="E573" s="6" t="str">
        <f t="shared" si="221"/>
        <v>\end{enumerate}  \section*{Cuenta:  X  }\begin{enumerate}</v>
      </c>
      <c r="AW573" s="9"/>
    </row>
    <row r="574" spans="1:54" x14ac:dyDescent="0.3">
      <c r="A574" t="s">
        <v>248</v>
      </c>
      <c r="B574" s="8">
        <v>0</v>
      </c>
      <c r="C574" s="6">
        <f t="shared" ref="C574" ca="1" si="243">RAND()</f>
        <v>0.96888203949015406</v>
      </c>
      <c r="D574" s="6">
        <f t="shared" ref="D574:D582" ca="1" si="244">IF(C574&gt;0.1,      IF(C574&lt;0.6,C574,ABS(1-C574)),C574+0.5)</f>
        <v>3.1117960509845943E-2</v>
      </c>
      <c r="E574" s="6" t="str">
        <f t="shared" si="221"/>
        <v>lll</v>
      </c>
      <c r="F574" s="6" t="s">
        <v>160</v>
      </c>
      <c r="G574" s="6" t="s">
        <v>168</v>
      </c>
      <c r="H574" s="6">
        <f t="shared" ref="H574:H582" ca="1" si="245">ROUND(C574*100+35,1)</f>
        <v>131.9</v>
      </c>
      <c r="I574" s="6" t="s">
        <v>170</v>
      </c>
      <c r="J574" s="6">
        <f t="shared" ref="J574:J576" ca="1" si="246">H574+ROUND(D574*100+35,0)</f>
        <v>169.9</v>
      </c>
      <c r="K574" s="18" t="s">
        <v>169</v>
      </c>
      <c r="V574" s="9"/>
      <c r="AW574" s="9"/>
    </row>
    <row r="575" spans="1:54" x14ac:dyDescent="0.3">
      <c r="A575" t="s">
        <v>248</v>
      </c>
      <c r="B575" s="8">
        <v>0</v>
      </c>
      <c r="C575" s="6">
        <f t="shared" ca="1" si="222"/>
        <v>0.5606619028444686</v>
      </c>
      <c r="D575" s="6">
        <f t="shared" ca="1" si="244"/>
        <v>0.5606619028444686</v>
      </c>
      <c r="E575" s="6" t="str">
        <f t="shared" si="221"/>
        <v>lll</v>
      </c>
      <c r="F575" s="6" t="s">
        <v>160</v>
      </c>
      <c r="G575" s="6" t="s">
        <v>168</v>
      </c>
      <c r="H575" s="6">
        <f t="shared" ca="1" si="245"/>
        <v>91.1</v>
      </c>
      <c r="I575" s="6" t="s">
        <v>170</v>
      </c>
      <c r="J575" s="6">
        <f t="shared" ca="1" si="246"/>
        <v>182.1</v>
      </c>
      <c r="K575" s="18" t="s">
        <v>169</v>
      </c>
      <c r="V575" s="9"/>
      <c r="AW575" s="9"/>
    </row>
    <row r="576" spans="1:54" x14ac:dyDescent="0.3">
      <c r="A576" t="s">
        <v>248</v>
      </c>
      <c r="B576" s="8">
        <v>0</v>
      </c>
      <c r="C576" s="6">
        <f t="shared" ca="1" si="222"/>
        <v>0.22128487544363662</v>
      </c>
      <c r="D576" s="6">
        <f t="shared" ca="1" si="244"/>
        <v>0.22128487544363662</v>
      </c>
      <c r="E576" s="6" t="str">
        <f t="shared" si="221"/>
        <v>lll</v>
      </c>
      <c r="F576" s="6" t="s">
        <v>160</v>
      </c>
      <c r="G576" s="6" t="s">
        <v>168</v>
      </c>
      <c r="H576" s="6">
        <f t="shared" ca="1" si="245"/>
        <v>57.1</v>
      </c>
      <c r="I576" s="6" t="s">
        <v>170</v>
      </c>
      <c r="J576" s="6">
        <f t="shared" ca="1" si="246"/>
        <v>114.1</v>
      </c>
      <c r="K576" s="18" t="s">
        <v>169</v>
      </c>
      <c r="V576" s="9"/>
      <c r="AW576" s="9"/>
    </row>
    <row r="577" spans="1:58" x14ac:dyDescent="0.3">
      <c r="A577" t="s">
        <v>248</v>
      </c>
      <c r="B577" s="8">
        <v>0</v>
      </c>
      <c r="C577" s="6">
        <f t="shared" ca="1" si="222"/>
        <v>0.22781748343716968</v>
      </c>
      <c r="D577" s="6">
        <f t="shared" ca="1" si="244"/>
        <v>0.22781748343716968</v>
      </c>
      <c r="E577" s="6" t="str">
        <f t="shared" si="221"/>
        <v>lll</v>
      </c>
      <c r="F577" s="6" t="s">
        <v>160</v>
      </c>
      <c r="G577" s="6" t="s">
        <v>171</v>
      </c>
      <c r="H577" s="6">
        <f t="shared" ca="1" si="245"/>
        <v>57.8</v>
      </c>
      <c r="I577" s="6" t="s">
        <v>172</v>
      </c>
      <c r="K577" s="18"/>
      <c r="V577" s="9"/>
      <c r="AW577" s="9"/>
    </row>
    <row r="578" spans="1:58" x14ac:dyDescent="0.3">
      <c r="A578" t="s">
        <v>248</v>
      </c>
      <c r="B578" s="8">
        <v>0</v>
      </c>
      <c r="C578" s="6">
        <f t="shared" ca="1" si="222"/>
        <v>0.78968777234991072</v>
      </c>
      <c r="D578" s="6">
        <f t="shared" ca="1" si="244"/>
        <v>0.21031222765008928</v>
      </c>
      <c r="E578" s="6" t="str">
        <f t="shared" si="221"/>
        <v>lll</v>
      </c>
      <c r="F578" s="6" t="s">
        <v>160</v>
      </c>
      <c r="G578" s="6" t="s">
        <v>171</v>
      </c>
      <c r="H578" s="6">
        <f t="shared" ca="1" si="245"/>
        <v>114</v>
      </c>
      <c r="I578" s="6" t="s">
        <v>172</v>
      </c>
      <c r="V578" s="9"/>
      <c r="AW578" s="9"/>
    </row>
    <row r="579" spans="1:58" x14ac:dyDescent="0.3">
      <c r="A579" t="s">
        <v>248</v>
      </c>
      <c r="B579" s="8">
        <v>0</v>
      </c>
      <c r="C579" s="6">
        <f t="shared" ca="1" si="222"/>
        <v>0.34061636940576967</v>
      </c>
      <c r="D579" s="6">
        <f t="shared" ca="1" si="244"/>
        <v>0.34061636940576967</v>
      </c>
      <c r="E579" s="6" t="str">
        <f t="shared" si="221"/>
        <v>lll</v>
      </c>
      <c r="F579" s="6" t="s">
        <v>160</v>
      </c>
      <c r="G579" s="6" t="s">
        <v>171</v>
      </c>
      <c r="H579" s="6">
        <f t="shared" ca="1" si="245"/>
        <v>69.099999999999994</v>
      </c>
      <c r="I579" s="6" t="s">
        <v>172</v>
      </c>
      <c r="V579" s="9"/>
      <c r="AW579" s="9"/>
    </row>
    <row r="580" spans="1:58" x14ac:dyDescent="0.3">
      <c r="A580" t="s">
        <v>248</v>
      </c>
      <c r="B580" s="8">
        <v>0</v>
      </c>
      <c r="C580" s="6">
        <f t="shared" ca="1" si="222"/>
        <v>0.36034282498435721</v>
      </c>
      <c r="D580" s="6">
        <f t="shared" ca="1" si="244"/>
        <v>0.36034282498435721</v>
      </c>
      <c r="E580" s="6" t="str">
        <f t="shared" ref="E580:E643" si="247">IF(A580=0,"",A580)</f>
        <v>lll</v>
      </c>
      <c r="F580" s="6" t="s">
        <v>160</v>
      </c>
      <c r="G580" s="6" t="s">
        <v>173</v>
      </c>
      <c r="H580" s="6">
        <f t="shared" ca="1" si="245"/>
        <v>71</v>
      </c>
      <c r="I580" s="6" t="s">
        <v>174</v>
      </c>
      <c r="V580" s="9"/>
      <c r="AD580" s="10"/>
      <c r="AE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1"/>
      <c r="AX580" s="10"/>
      <c r="AY580" s="10"/>
    </row>
    <row r="581" spans="1:58" x14ac:dyDescent="0.3">
      <c r="A581" t="s">
        <v>248</v>
      </c>
      <c r="B581" s="8">
        <v>0</v>
      </c>
      <c r="C581" s="6">
        <f t="shared" ca="1" si="222"/>
        <v>0.83720160761057327</v>
      </c>
      <c r="D581" s="6">
        <f t="shared" ca="1" si="244"/>
        <v>0.16279839238942673</v>
      </c>
      <c r="E581" s="6" t="str">
        <f t="shared" si="247"/>
        <v>lll</v>
      </c>
      <c r="F581" s="6" t="s">
        <v>160</v>
      </c>
      <c r="G581" s="6" t="s">
        <v>173</v>
      </c>
      <c r="H581" s="6">
        <f t="shared" ca="1" si="245"/>
        <v>118.7</v>
      </c>
      <c r="I581" s="6" t="s">
        <v>174</v>
      </c>
      <c r="V581" s="9"/>
      <c r="AW581" s="9"/>
    </row>
    <row r="582" spans="1:58" x14ac:dyDescent="0.3">
      <c r="A582" t="s">
        <v>248</v>
      </c>
      <c r="B582" s="8">
        <v>0</v>
      </c>
      <c r="C582" s="6">
        <f t="shared" ref="C582:C645" ca="1" si="248">RAND()</f>
        <v>0.56453766498492375</v>
      </c>
      <c r="D582" s="6">
        <f t="shared" ca="1" si="244"/>
        <v>0.56453766498492375</v>
      </c>
      <c r="E582" s="6" t="str">
        <f t="shared" si="247"/>
        <v>lll</v>
      </c>
      <c r="F582" s="6" t="s">
        <v>160</v>
      </c>
      <c r="G582" s="6" t="s">
        <v>173</v>
      </c>
      <c r="H582" s="6">
        <f t="shared" ca="1" si="245"/>
        <v>91.5</v>
      </c>
      <c r="I582" s="6" t="s">
        <v>174</v>
      </c>
      <c r="V582" s="9"/>
      <c r="AW582" s="9"/>
    </row>
    <row r="583" spans="1:58" x14ac:dyDescent="0.3">
      <c r="A583" t="s">
        <v>197</v>
      </c>
      <c r="B583" s="8">
        <v>0</v>
      </c>
      <c r="C583" s="8"/>
      <c r="E583" s="6" t="str">
        <f t="shared" si="247"/>
        <v>\end{enumerate}  \section*{Cuenta:  X  }\begin{enumerate}</v>
      </c>
      <c r="V583" s="9"/>
      <c r="AW583" s="9"/>
    </row>
    <row r="584" spans="1:58" x14ac:dyDescent="0.3">
      <c r="A584" t="s">
        <v>248</v>
      </c>
      <c r="B584" s="8">
        <v>0</v>
      </c>
      <c r="C584" s="6">
        <f t="shared" ref="C584" ca="1" si="249">RAND()</f>
        <v>0.6696811368972323</v>
      </c>
      <c r="D584" s="6">
        <f t="shared" ref="D584:D592" ca="1" si="250">IF(C584&gt;0.1,      IF(C584&lt;0.6,C584,ABS(1-C584)),C584+0.5)</f>
        <v>0.3303188631027677</v>
      </c>
      <c r="E584" s="6" t="str">
        <f t="shared" si="247"/>
        <v>lll</v>
      </c>
      <c r="F584" s="6" t="s">
        <v>160</v>
      </c>
      <c r="G584" s="6" t="s">
        <v>168</v>
      </c>
      <c r="H584" s="6">
        <f t="shared" ref="H584:H592" ca="1" si="251">ROUND(C584*100+35,1)</f>
        <v>102</v>
      </c>
      <c r="I584" s="6" t="s">
        <v>170</v>
      </c>
      <c r="J584" s="6">
        <f t="shared" ref="J584:J586" ca="1" si="252">H584+ROUND(D584*100+35,0)</f>
        <v>170</v>
      </c>
      <c r="K584" s="18" t="s">
        <v>169</v>
      </c>
      <c r="N584" s="10"/>
      <c r="O584" s="10"/>
      <c r="P584" s="10"/>
      <c r="Q584" s="10"/>
      <c r="R584" s="10"/>
      <c r="S584" s="10"/>
      <c r="T584" s="10"/>
      <c r="U584" s="10"/>
      <c r="V584" s="11"/>
      <c r="W584" s="10"/>
      <c r="X584" s="10"/>
      <c r="Y584" s="10"/>
      <c r="AW584" s="9"/>
    </row>
    <row r="585" spans="1:58" x14ac:dyDescent="0.3">
      <c r="A585" t="s">
        <v>248</v>
      </c>
      <c r="B585" s="8">
        <v>0</v>
      </c>
      <c r="C585" s="6">
        <f t="shared" ca="1" si="248"/>
        <v>9.5919303274070389E-2</v>
      </c>
      <c r="D585" s="6">
        <f t="shared" ca="1" si="250"/>
        <v>0.59591930327407039</v>
      </c>
      <c r="E585" s="6" t="str">
        <f t="shared" si="247"/>
        <v>lll</v>
      </c>
      <c r="F585" s="6" t="s">
        <v>160</v>
      </c>
      <c r="G585" s="6" t="s">
        <v>168</v>
      </c>
      <c r="H585" s="6">
        <f t="shared" ca="1" si="251"/>
        <v>44.6</v>
      </c>
      <c r="I585" s="6" t="s">
        <v>170</v>
      </c>
      <c r="J585" s="6">
        <f t="shared" ca="1" si="252"/>
        <v>139.6</v>
      </c>
      <c r="K585" s="18" t="s">
        <v>169</v>
      </c>
      <c r="V585" s="9"/>
      <c r="AW585" s="9"/>
    </row>
    <row r="586" spans="1:58" x14ac:dyDescent="0.3">
      <c r="A586" t="s">
        <v>248</v>
      </c>
      <c r="B586" s="8">
        <v>0</v>
      </c>
      <c r="C586" s="6">
        <f t="shared" ca="1" si="248"/>
        <v>0.82030091800769256</v>
      </c>
      <c r="D586" s="6">
        <f t="shared" ca="1" si="250"/>
        <v>0.17969908199230744</v>
      </c>
      <c r="E586" s="6" t="str">
        <f t="shared" si="247"/>
        <v>lll</v>
      </c>
      <c r="F586" s="6" t="s">
        <v>160</v>
      </c>
      <c r="G586" s="6" t="s">
        <v>168</v>
      </c>
      <c r="H586" s="6">
        <f t="shared" ca="1" si="251"/>
        <v>117</v>
      </c>
      <c r="I586" s="6" t="s">
        <v>170</v>
      </c>
      <c r="J586" s="6">
        <f t="shared" ca="1" si="252"/>
        <v>170</v>
      </c>
      <c r="K586" s="18" t="s">
        <v>169</v>
      </c>
      <c r="V586" s="9"/>
      <c r="AW586" s="9"/>
    </row>
    <row r="587" spans="1:58" x14ac:dyDescent="0.3">
      <c r="A587" t="s">
        <v>248</v>
      </c>
      <c r="B587" s="8">
        <v>0</v>
      </c>
      <c r="C587" s="6">
        <f t="shared" ca="1" si="248"/>
        <v>0.4578771493176006</v>
      </c>
      <c r="D587" s="6">
        <f t="shared" ca="1" si="250"/>
        <v>0.4578771493176006</v>
      </c>
      <c r="E587" s="6" t="str">
        <f t="shared" si="247"/>
        <v>lll</v>
      </c>
      <c r="F587" s="6" t="s">
        <v>160</v>
      </c>
      <c r="G587" s="6" t="s">
        <v>171</v>
      </c>
      <c r="H587" s="6">
        <f t="shared" ca="1" si="251"/>
        <v>80.8</v>
      </c>
      <c r="I587" s="6" t="s">
        <v>172</v>
      </c>
      <c r="K587" s="18"/>
      <c r="V587" s="9"/>
      <c r="AW587" s="9"/>
    </row>
    <row r="588" spans="1:58" x14ac:dyDescent="0.3">
      <c r="A588" t="s">
        <v>248</v>
      </c>
      <c r="B588" s="8">
        <v>0</v>
      </c>
      <c r="C588" s="6">
        <f t="shared" ca="1" si="248"/>
        <v>0.19253486571243872</v>
      </c>
      <c r="D588" s="6">
        <f t="shared" ca="1" si="250"/>
        <v>0.19253486571243872</v>
      </c>
      <c r="E588" s="6" t="str">
        <f t="shared" si="247"/>
        <v>lll</v>
      </c>
      <c r="F588" s="6" t="s">
        <v>160</v>
      </c>
      <c r="G588" s="6" t="s">
        <v>171</v>
      </c>
      <c r="H588" s="6">
        <f t="shared" ca="1" si="251"/>
        <v>54.3</v>
      </c>
      <c r="I588" s="6" t="s">
        <v>172</v>
      </c>
      <c r="V588" s="9"/>
      <c r="AW588" s="9"/>
    </row>
    <row r="589" spans="1:58" x14ac:dyDescent="0.3">
      <c r="A589" t="s">
        <v>248</v>
      </c>
      <c r="B589" s="8">
        <v>0</v>
      </c>
      <c r="C589" s="6">
        <f t="shared" ca="1" si="248"/>
        <v>0.90518236614476821</v>
      </c>
      <c r="D589" s="6">
        <f t="shared" ca="1" si="250"/>
        <v>9.4817633855231787E-2</v>
      </c>
      <c r="E589" s="6" t="str">
        <f t="shared" si="247"/>
        <v>lll</v>
      </c>
      <c r="F589" s="6" t="s">
        <v>160</v>
      </c>
      <c r="G589" s="6" t="s">
        <v>171</v>
      </c>
      <c r="H589" s="6">
        <f t="shared" ca="1" si="251"/>
        <v>125.5</v>
      </c>
      <c r="I589" s="6" t="s">
        <v>172</v>
      </c>
      <c r="AW589" s="9"/>
    </row>
    <row r="590" spans="1:58" x14ac:dyDescent="0.3">
      <c r="A590" t="s">
        <v>248</v>
      </c>
      <c r="B590" s="8">
        <v>0</v>
      </c>
      <c r="C590" s="6">
        <f t="shared" ca="1" si="248"/>
        <v>0.67919886139359553</v>
      </c>
      <c r="D590" s="6">
        <f t="shared" ca="1" si="250"/>
        <v>0.32080113860640447</v>
      </c>
      <c r="E590" s="6" t="str">
        <f t="shared" si="247"/>
        <v>lll</v>
      </c>
      <c r="F590" s="6" t="s">
        <v>160</v>
      </c>
      <c r="G590" s="6" t="s">
        <v>173</v>
      </c>
      <c r="H590" s="6">
        <f t="shared" ca="1" si="251"/>
        <v>102.9</v>
      </c>
      <c r="I590" s="6" t="s">
        <v>174</v>
      </c>
      <c r="V590" s="9"/>
      <c r="AW590" s="9"/>
    </row>
    <row r="591" spans="1:58" x14ac:dyDescent="0.3">
      <c r="A591" t="s">
        <v>248</v>
      </c>
      <c r="B591" s="8">
        <v>0</v>
      </c>
      <c r="C591" s="6">
        <f t="shared" ca="1" si="248"/>
        <v>0.64859648363300249</v>
      </c>
      <c r="D591" s="6">
        <f t="shared" ca="1" si="250"/>
        <v>0.35140351636699751</v>
      </c>
      <c r="E591" s="6" t="str">
        <f t="shared" si="247"/>
        <v>lll</v>
      </c>
      <c r="F591" s="6" t="s">
        <v>160</v>
      </c>
      <c r="G591" s="6" t="s">
        <v>173</v>
      </c>
      <c r="H591" s="6">
        <f t="shared" ca="1" si="251"/>
        <v>99.9</v>
      </c>
      <c r="I591" s="6" t="s">
        <v>174</v>
      </c>
      <c r="V591" s="9"/>
      <c r="AD591" s="10"/>
      <c r="AE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1"/>
      <c r="AX591" s="10"/>
      <c r="AY591" s="10"/>
      <c r="BF591" s="10"/>
    </row>
    <row r="592" spans="1:58" x14ac:dyDescent="0.3">
      <c r="A592" t="s">
        <v>248</v>
      </c>
      <c r="B592" s="8">
        <v>0</v>
      </c>
      <c r="C592" s="6">
        <f t="shared" ca="1" si="248"/>
        <v>0.47285423443887098</v>
      </c>
      <c r="D592" s="6">
        <f t="shared" ca="1" si="250"/>
        <v>0.47285423443887098</v>
      </c>
      <c r="E592" s="6" t="str">
        <f t="shared" si="247"/>
        <v>lll</v>
      </c>
      <c r="F592" s="6" t="s">
        <v>160</v>
      </c>
      <c r="G592" s="6" t="s">
        <v>173</v>
      </c>
      <c r="H592" s="6">
        <f t="shared" ca="1" si="251"/>
        <v>82.3</v>
      </c>
      <c r="I592" s="6" t="s">
        <v>174</v>
      </c>
      <c r="V592" s="9"/>
      <c r="AW592" s="9"/>
    </row>
    <row r="593" spans="1:58" x14ac:dyDescent="0.3">
      <c r="A593" t="s">
        <v>197</v>
      </c>
      <c r="B593" s="8">
        <v>0</v>
      </c>
      <c r="C593" s="8"/>
      <c r="E593" s="6" t="str">
        <f t="shared" si="247"/>
        <v>\end{enumerate}  \section*{Cuenta:  X  }\begin{enumerate}</v>
      </c>
      <c r="V593" s="9"/>
      <c r="AW593" s="9"/>
    </row>
    <row r="594" spans="1:58" x14ac:dyDescent="0.3">
      <c r="A594" t="s">
        <v>248</v>
      </c>
      <c r="B594" s="8">
        <v>0</v>
      </c>
      <c r="C594" s="6">
        <f t="shared" ref="C594" ca="1" si="253">RAND()</f>
        <v>0.49692524707952401</v>
      </c>
      <c r="D594" s="6">
        <f t="shared" ref="D594:D602" ca="1" si="254">IF(C594&gt;0.1,      IF(C594&lt;0.6,C594,ABS(1-C594)),C594+0.5)</f>
        <v>0.49692524707952401</v>
      </c>
      <c r="E594" s="6" t="str">
        <f t="shared" si="247"/>
        <v>lll</v>
      </c>
      <c r="F594" s="6" t="s">
        <v>160</v>
      </c>
      <c r="G594" s="6" t="s">
        <v>168</v>
      </c>
      <c r="H594" s="6">
        <f t="shared" ref="H594:H602" ca="1" si="255">ROUND(C594*100+35,1)</f>
        <v>84.7</v>
      </c>
      <c r="I594" s="6" t="s">
        <v>170</v>
      </c>
      <c r="J594" s="6">
        <f t="shared" ref="J594:J596" ca="1" si="256">H594+ROUND(D594*100+35,0)</f>
        <v>169.7</v>
      </c>
      <c r="K594" s="18" t="s">
        <v>169</v>
      </c>
      <c r="V594" s="9"/>
      <c r="AW594" s="9"/>
    </row>
    <row r="595" spans="1:58" x14ac:dyDescent="0.3">
      <c r="A595" t="s">
        <v>248</v>
      </c>
      <c r="B595" s="8">
        <v>0</v>
      </c>
      <c r="C595" s="6">
        <f t="shared" ca="1" si="248"/>
        <v>0.43123177718919736</v>
      </c>
      <c r="D595" s="6">
        <f t="shared" ca="1" si="254"/>
        <v>0.43123177718919736</v>
      </c>
      <c r="E595" s="6" t="str">
        <f t="shared" si="247"/>
        <v>lll</v>
      </c>
      <c r="F595" s="6" t="s">
        <v>160</v>
      </c>
      <c r="G595" s="6" t="s">
        <v>168</v>
      </c>
      <c r="H595" s="6">
        <f t="shared" ca="1" si="255"/>
        <v>78.099999999999994</v>
      </c>
      <c r="I595" s="6" t="s">
        <v>170</v>
      </c>
      <c r="J595" s="6">
        <f t="shared" ca="1" si="256"/>
        <v>156.1</v>
      </c>
      <c r="K595" s="18" t="s">
        <v>169</v>
      </c>
      <c r="V595" s="9"/>
    </row>
    <row r="596" spans="1:58" x14ac:dyDescent="0.3">
      <c r="A596" t="s">
        <v>248</v>
      </c>
      <c r="B596" s="8">
        <v>0</v>
      </c>
      <c r="C596" s="6">
        <f t="shared" ca="1" si="248"/>
        <v>0.33001292420075257</v>
      </c>
      <c r="D596" s="6">
        <f t="shared" ca="1" si="254"/>
        <v>0.33001292420075257</v>
      </c>
      <c r="E596" s="6" t="str">
        <f t="shared" si="247"/>
        <v>lll</v>
      </c>
      <c r="F596" s="6" t="s">
        <v>160</v>
      </c>
      <c r="G596" s="6" t="s">
        <v>168</v>
      </c>
      <c r="H596" s="6">
        <f t="shared" ca="1" si="255"/>
        <v>68</v>
      </c>
      <c r="I596" s="6" t="s">
        <v>170</v>
      </c>
      <c r="J596" s="6">
        <f t="shared" ca="1" si="256"/>
        <v>136</v>
      </c>
      <c r="K596" s="18" t="s">
        <v>169</v>
      </c>
      <c r="V596" s="9"/>
    </row>
    <row r="597" spans="1:58" x14ac:dyDescent="0.3">
      <c r="A597" t="s">
        <v>248</v>
      </c>
      <c r="B597" s="8">
        <v>0</v>
      </c>
      <c r="C597" s="6">
        <f t="shared" ca="1" si="248"/>
        <v>0.60652757541781721</v>
      </c>
      <c r="D597" s="6">
        <f t="shared" ca="1" si="254"/>
        <v>0.39347242458218279</v>
      </c>
      <c r="E597" s="6" t="str">
        <f t="shared" si="247"/>
        <v>lll</v>
      </c>
      <c r="F597" s="6" t="s">
        <v>160</v>
      </c>
      <c r="G597" s="6" t="s">
        <v>171</v>
      </c>
      <c r="H597" s="6">
        <f t="shared" ca="1" si="255"/>
        <v>95.7</v>
      </c>
      <c r="I597" s="6" t="s">
        <v>172</v>
      </c>
      <c r="K597" s="18"/>
      <c r="V597" s="9"/>
    </row>
    <row r="598" spans="1:58" x14ac:dyDescent="0.3">
      <c r="A598" t="s">
        <v>248</v>
      </c>
      <c r="B598" s="8">
        <v>0</v>
      </c>
      <c r="C598" s="6">
        <f t="shared" ca="1" si="248"/>
        <v>0.66656865555207268</v>
      </c>
      <c r="D598" s="6">
        <f t="shared" ca="1" si="254"/>
        <v>0.33343134444792732</v>
      </c>
      <c r="E598" s="6" t="str">
        <f t="shared" si="247"/>
        <v>lll</v>
      </c>
      <c r="F598" s="6" t="s">
        <v>160</v>
      </c>
      <c r="G598" s="6" t="s">
        <v>171</v>
      </c>
      <c r="H598" s="6">
        <f t="shared" ca="1" si="255"/>
        <v>101.7</v>
      </c>
      <c r="I598" s="6" t="s">
        <v>172</v>
      </c>
      <c r="V598" s="9"/>
    </row>
    <row r="599" spans="1:58" x14ac:dyDescent="0.3">
      <c r="A599" t="s">
        <v>248</v>
      </c>
      <c r="B599" s="8">
        <v>0</v>
      </c>
      <c r="C599" s="6">
        <f t="shared" ca="1" si="248"/>
        <v>0.55573675176031112</v>
      </c>
      <c r="D599" s="6">
        <f t="shared" ca="1" si="254"/>
        <v>0.55573675176031112</v>
      </c>
      <c r="E599" s="6" t="str">
        <f t="shared" si="247"/>
        <v>lll</v>
      </c>
      <c r="F599" s="6" t="s">
        <v>160</v>
      </c>
      <c r="G599" s="6" t="s">
        <v>171</v>
      </c>
      <c r="H599" s="6">
        <f t="shared" ca="1" si="255"/>
        <v>90.6</v>
      </c>
      <c r="I599" s="6" t="s">
        <v>172</v>
      </c>
      <c r="V599" s="9"/>
    </row>
    <row r="600" spans="1:58" x14ac:dyDescent="0.3">
      <c r="A600" t="s">
        <v>248</v>
      </c>
      <c r="B600" s="8">
        <v>0</v>
      </c>
      <c r="C600" s="6">
        <f t="shared" ca="1" si="248"/>
        <v>0.45746566034070923</v>
      </c>
      <c r="D600" s="6">
        <f t="shared" ca="1" si="254"/>
        <v>0.45746566034070923</v>
      </c>
      <c r="E600" s="6" t="str">
        <f t="shared" si="247"/>
        <v>lll</v>
      </c>
      <c r="F600" s="6" t="s">
        <v>160</v>
      </c>
      <c r="G600" s="6" t="s">
        <v>173</v>
      </c>
      <c r="H600" s="6">
        <f t="shared" ca="1" si="255"/>
        <v>80.7</v>
      </c>
      <c r="I600" s="6" t="s">
        <v>174</v>
      </c>
      <c r="N600" s="10"/>
      <c r="O600" s="10"/>
      <c r="P600" s="10"/>
      <c r="Q600" s="10"/>
      <c r="R600" s="10"/>
      <c r="S600" s="10"/>
      <c r="T600" s="10"/>
      <c r="U600" s="10"/>
      <c r="V600" s="11"/>
      <c r="W600" s="10"/>
      <c r="X600" s="10"/>
      <c r="Y600" s="10"/>
    </row>
    <row r="601" spans="1:58" x14ac:dyDescent="0.3">
      <c r="A601" t="s">
        <v>248</v>
      </c>
      <c r="B601" s="8">
        <v>0</v>
      </c>
      <c r="C601" s="6">
        <f t="shared" ca="1" si="248"/>
        <v>0.82312148185885359</v>
      </c>
      <c r="D601" s="6">
        <f t="shared" ca="1" si="254"/>
        <v>0.17687851814114641</v>
      </c>
      <c r="E601" s="6" t="str">
        <f t="shared" si="247"/>
        <v>lll</v>
      </c>
      <c r="F601" s="6" t="s">
        <v>160</v>
      </c>
      <c r="G601" s="6" t="s">
        <v>173</v>
      </c>
      <c r="H601" s="6">
        <f t="shared" ca="1" si="255"/>
        <v>117.3</v>
      </c>
      <c r="I601" s="6" t="s">
        <v>174</v>
      </c>
      <c r="V601" s="9"/>
    </row>
    <row r="602" spans="1:58" x14ac:dyDescent="0.3">
      <c r="A602" t="s">
        <v>248</v>
      </c>
      <c r="B602" s="8">
        <v>0</v>
      </c>
      <c r="C602" s="6">
        <f t="shared" ca="1" si="248"/>
        <v>0.84197967342909386</v>
      </c>
      <c r="D602" s="6">
        <f t="shared" ca="1" si="254"/>
        <v>0.15802032657090614</v>
      </c>
      <c r="E602" s="6" t="str">
        <f t="shared" si="247"/>
        <v>lll</v>
      </c>
      <c r="F602" s="6" t="s">
        <v>160</v>
      </c>
      <c r="G602" s="6" t="s">
        <v>173</v>
      </c>
      <c r="H602" s="6">
        <f t="shared" ca="1" si="255"/>
        <v>119.2</v>
      </c>
      <c r="I602" s="6" t="s">
        <v>174</v>
      </c>
      <c r="V602" s="9"/>
      <c r="BB602" s="10"/>
      <c r="BF602" s="10"/>
    </row>
    <row r="603" spans="1:58" x14ac:dyDescent="0.3">
      <c r="A603" t="s">
        <v>220</v>
      </c>
      <c r="B603" s="8">
        <v>0</v>
      </c>
      <c r="C603" s="8"/>
      <c r="E603" s="6" t="str">
        <f t="shared" si="247"/>
        <v>\end{enumerate}  \section*{Cuenta:  20131900482  }\begin{enumerate}</v>
      </c>
      <c r="V603" s="9"/>
    </row>
    <row r="604" spans="1:58" x14ac:dyDescent="0.3">
      <c r="A604" t="s">
        <v>248</v>
      </c>
      <c r="B604" s="8">
        <v>0</v>
      </c>
      <c r="C604" s="6">
        <f t="shared" ref="C604" ca="1" si="257">RAND()</f>
        <v>0.21222243158199106</v>
      </c>
      <c r="D604" s="6">
        <f t="shared" ref="D604:D612" ca="1" si="258">IF(C604&gt;0.1,      IF(C604&lt;0.6,C604,ABS(1-C604)),C604+0.5)</f>
        <v>0.21222243158199106</v>
      </c>
      <c r="E604" s="6" t="str">
        <f t="shared" si="247"/>
        <v>lll</v>
      </c>
      <c r="F604" s="6" t="s">
        <v>160</v>
      </c>
      <c r="G604" s="6" t="s">
        <v>168</v>
      </c>
      <c r="H604" s="6">
        <f t="shared" ref="H604:H612" ca="1" si="259">ROUND(C604*100+35,1)</f>
        <v>56.2</v>
      </c>
      <c r="I604" s="6" t="s">
        <v>170</v>
      </c>
      <c r="J604" s="6">
        <f t="shared" ref="J604:J606" ca="1" si="260">H604+ROUND(D604*100+35,0)</f>
        <v>112.2</v>
      </c>
      <c r="K604" s="18" t="s">
        <v>169</v>
      </c>
      <c r="V604" s="9"/>
    </row>
    <row r="605" spans="1:58" x14ac:dyDescent="0.3">
      <c r="A605" t="s">
        <v>248</v>
      </c>
      <c r="B605" s="8">
        <v>0</v>
      </c>
      <c r="C605" s="6">
        <f t="shared" ca="1" si="248"/>
        <v>0.52185785580580935</v>
      </c>
      <c r="D605" s="6">
        <f t="shared" ca="1" si="258"/>
        <v>0.52185785580580935</v>
      </c>
      <c r="E605" s="6" t="str">
        <f t="shared" si="247"/>
        <v>lll</v>
      </c>
      <c r="F605" s="6" t="s">
        <v>160</v>
      </c>
      <c r="G605" s="6" t="s">
        <v>168</v>
      </c>
      <c r="H605" s="6">
        <f t="shared" ca="1" si="259"/>
        <v>87.2</v>
      </c>
      <c r="I605" s="6" t="s">
        <v>170</v>
      </c>
      <c r="J605" s="6">
        <f t="shared" ca="1" si="260"/>
        <v>174.2</v>
      </c>
      <c r="K605" s="18" t="s">
        <v>169</v>
      </c>
    </row>
    <row r="606" spans="1:58" x14ac:dyDescent="0.3">
      <c r="A606" t="s">
        <v>248</v>
      </c>
      <c r="B606" s="8">
        <v>0</v>
      </c>
      <c r="C606" s="6">
        <f t="shared" ca="1" si="248"/>
        <v>0.261234154545819</v>
      </c>
      <c r="D606" s="6">
        <f t="shared" ca="1" si="258"/>
        <v>0.261234154545819</v>
      </c>
      <c r="E606" s="6" t="str">
        <f t="shared" si="247"/>
        <v>lll</v>
      </c>
      <c r="F606" s="6" t="s">
        <v>160</v>
      </c>
      <c r="G606" s="6" t="s">
        <v>168</v>
      </c>
      <c r="H606" s="6">
        <f t="shared" ca="1" si="259"/>
        <v>61.1</v>
      </c>
      <c r="I606" s="6" t="s">
        <v>170</v>
      </c>
      <c r="J606" s="6">
        <f t="shared" ca="1" si="260"/>
        <v>122.1</v>
      </c>
      <c r="K606" s="18" t="s">
        <v>169</v>
      </c>
      <c r="V606" s="9"/>
    </row>
    <row r="607" spans="1:58" x14ac:dyDescent="0.3">
      <c r="A607" t="s">
        <v>248</v>
      </c>
      <c r="B607" s="8">
        <v>0</v>
      </c>
      <c r="C607" s="6">
        <f t="shared" ca="1" si="248"/>
        <v>7.4133632259323345E-3</v>
      </c>
      <c r="D607" s="6">
        <f t="shared" ca="1" si="258"/>
        <v>0.50741336322593233</v>
      </c>
      <c r="E607" s="6" t="str">
        <f t="shared" si="247"/>
        <v>lll</v>
      </c>
      <c r="F607" s="6" t="s">
        <v>160</v>
      </c>
      <c r="G607" s="6" t="s">
        <v>171</v>
      </c>
      <c r="H607" s="6">
        <f t="shared" ca="1" si="259"/>
        <v>35.700000000000003</v>
      </c>
      <c r="I607" s="6" t="s">
        <v>172</v>
      </c>
      <c r="K607" s="18"/>
      <c r="V607" s="9"/>
    </row>
    <row r="608" spans="1:58" x14ac:dyDescent="0.3">
      <c r="A608" t="s">
        <v>248</v>
      </c>
      <c r="B608" s="8">
        <v>0</v>
      </c>
      <c r="C608" s="6">
        <f t="shared" ca="1" si="248"/>
        <v>0.99258157080853004</v>
      </c>
      <c r="D608" s="6">
        <f t="shared" ca="1" si="258"/>
        <v>7.4184291914699552E-3</v>
      </c>
      <c r="E608" s="6" t="str">
        <f t="shared" si="247"/>
        <v>lll</v>
      </c>
      <c r="F608" s="6" t="s">
        <v>160</v>
      </c>
      <c r="G608" s="6" t="s">
        <v>171</v>
      </c>
      <c r="H608" s="6">
        <f t="shared" ca="1" si="259"/>
        <v>134.30000000000001</v>
      </c>
      <c r="I608" s="6" t="s">
        <v>172</v>
      </c>
      <c r="V608" s="9"/>
    </row>
    <row r="609" spans="1:54" x14ac:dyDescent="0.3">
      <c r="A609" t="s">
        <v>248</v>
      </c>
      <c r="B609" s="8">
        <v>0</v>
      </c>
      <c r="C609" s="6">
        <f t="shared" ca="1" si="248"/>
        <v>0.44956095661219697</v>
      </c>
      <c r="D609" s="6">
        <f t="shared" ca="1" si="258"/>
        <v>0.44956095661219697</v>
      </c>
      <c r="E609" s="6" t="str">
        <f t="shared" si="247"/>
        <v>lll</v>
      </c>
      <c r="F609" s="6" t="s">
        <v>160</v>
      </c>
      <c r="G609" s="6" t="s">
        <v>171</v>
      </c>
      <c r="H609" s="6">
        <f t="shared" ca="1" si="259"/>
        <v>80</v>
      </c>
      <c r="I609" s="6" t="s">
        <v>172</v>
      </c>
      <c r="V609" s="9"/>
    </row>
    <row r="610" spans="1:54" x14ac:dyDescent="0.3">
      <c r="A610" t="s">
        <v>248</v>
      </c>
      <c r="B610" s="8">
        <v>0</v>
      </c>
      <c r="C610" s="6">
        <f t="shared" ca="1" si="248"/>
        <v>0.48273699756548782</v>
      </c>
      <c r="D610" s="6">
        <f t="shared" ca="1" si="258"/>
        <v>0.48273699756548782</v>
      </c>
      <c r="E610" s="6" t="str">
        <f t="shared" si="247"/>
        <v>lll</v>
      </c>
      <c r="F610" s="6" t="s">
        <v>160</v>
      </c>
      <c r="G610" s="6" t="s">
        <v>173</v>
      </c>
      <c r="H610" s="6">
        <f t="shared" ca="1" si="259"/>
        <v>83.3</v>
      </c>
      <c r="I610" s="6" t="s">
        <v>174</v>
      </c>
      <c r="V610" s="9"/>
    </row>
    <row r="611" spans="1:54" x14ac:dyDescent="0.3">
      <c r="A611" t="s">
        <v>248</v>
      </c>
      <c r="B611" s="8">
        <v>0</v>
      </c>
      <c r="C611" s="6">
        <f t="shared" ca="1" si="248"/>
        <v>0.73116930214227005</v>
      </c>
      <c r="D611" s="6">
        <f t="shared" ca="1" si="258"/>
        <v>0.26883069785772995</v>
      </c>
      <c r="E611" s="6" t="str">
        <f t="shared" si="247"/>
        <v>lll</v>
      </c>
      <c r="F611" s="6" t="s">
        <v>160</v>
      </c>
      <c r="G611" s="6" t="s">
        <v>173</v>
      </c>
      <c r="H611" s="6">
        <f t="shared" ca="1" si="259"/>
        <v>108.1</v>
      </c>
      <c r="I611" s="6" t="s">
        <v>174</v>
      </c>
      <c r="V611" s="9"/>
    </row>
    <row r="612" spans="1:54" x14ac:dyDescent="0.3">
      <c r="A612" t="s">
        <v>248</v>
      </c>
      <c r="B612" s="8">
        <v>0</v>
      </c>
      <c r="C612" s="6">
        <f t="shared" ca="1" si="248"/>
        <v>0.62049871655729294</v>
      </c>
      <c r="D612" s="6">
        <f t="shared" ca="1" si="258"/>
        <v>0.37950128344270706</v>
      </c>
      <c r="E612" s="6" t="str">
        <f t="shared" si="247"/>
        <v>lll</v>
      </c>
      <c r="F612" s="6" t="s">
        <v>160</v>
      </c>
      <c r="G612" s="6" t="s">
        <v>173</v>
      </c>
      <c r="H612" s="6">
        <f t="shared" ca="1" si="259"/>
        <v>97</v>
      </c>
      <c r="I612" s="6" t="s">
        <v>174</v>
      </c>
      <c r="V612" s="9"/>
    </row>
    <row r="613" spans="1:54" x14ac:dyDescent="0.3">
      <c r="A613" t="s">
        <v>221</v>
      </c>
      <c r="B613" s="8">
        <v>0</v>
      </c>
      <c r="C613" s="8"/>
      <c r="E613" s="6" t="str">
        <f t="shared" si="247"/>
        <v>\end{enumerate}  \section*{Cuenta:  20141900390  }\begin{enumerate}</v>
      </c>
      <c r="V613" s="9"/>
      <c r="BB613" s="10"/>
    </row>
    <row r="614" spans="1:54" x14ac:dyDescent="0.3">
      <c r="A614" t="s">
        <v>248</v>
      </c>
      <c r="B614" s="8">
        <v>0</v>
      </c>
      <c r="C614" s="6">
        <f t="shared" ref="C614" ca="1" si="261">RAND()</f>
        <v>0.69255350761996515</v>
      </c>
      <c r="D614" s="6">
        <f t="shared" ref="D614:D622" ca="1" si="262">IF(C614&gt;0.1,      IF(C614&lt;0.6,C614,ABS(1-C614)),C614+0.5)</f>
        <v>0.30744649238003485</v>
      </c>
      <c r="E614" s="6" t="str">
        <f t="shared" si="247"/>
        <v>lll</v>
      </c>
      <c r="F614" s="6" t="s">
        <v>160</v>
      </c>
      <c r="G614" s="6" t="s">
        <v>168</v>
      </c>
      <c r="H614" s="6">
        <f t="shared" ref="H614:H622" ca="1" si="263">ROUND(C614*100+35,1)</f>
        <v>104.3</v>
      </c>
      <c r="I614" s="6" t="s">
        <v>170</v>
      </c>
      <c r="J614" s="6">
        <f t="shared" ref="J614:J616" ca="1" si="264">H614+ROUND(D614*100+35,0)</f>
        <v>170.3</v>
      </c>
      <c r="K614" s="18" t="s">
        <v>169</v>
      </c>
      <c r="V614" s="9"/>
    </row>
    <row r="615" spans="1:54" x14ac:dyDescent="0.3">
      <c r="A615" t="s">
        <v>248</v>
      </c>
      <c r="B615" s="8">
        <v>0</v>
      </c>
      <c r="C615" s="6">
        <f t="shared" ca="1" si="248"/>
        <v>0.929227876217121</v>
      </c>
      <c r="D615" s="6">
        <f t="shared" ca="1" si="262"/>
        <v>7.0772123782879004E-2</v>
      </c>
      <c r="E615" s="6" t="str">
        <f t="shared" si="247"/>
        <v>lll</v>
      </c>
      <c r="F615" s="6" t="s">
        <v>160</v>
      </c>
      <c r="G615" s="6" t="s">
        <v>168</v>
      </c>
      <c r="H615" s="6">
        <f t="shared" ca="1" si="263"/>
        <v>127.9</v>
      </c>
      <c r="I615" s="6" t="s">
        <v>170</v>
      </c>
      <c r="J615" s="6">
        <f t="shared" ca="1" si="264"/>
        <v>169.9</v>
      </c>
      <c r="K615" s="18" t="s">
        <v>169</v>
      </c>
      <c r="V615" s="9"/>
    </row>
    <row r="616" spans="1:54" x14ac:dyDescent="0.3">
      <c r="A616" t="s">
        <v>248</v>
      </c>
      <c r="B616" s="8">
        <v>0</v>
      </c>
      <c r="C616" s="6">
        <f t="shared" ca="1" si="248"/>
        <v>0.6589117163936562</v>
      </c>
      <c r="D616" s="6">
        <f t="shared" ca="1" si="262"/>
        <v>0.3410882836063438</v>
      </c>
      <c r="E616" s="6" t="str">
        <f t="shared" si="247"/>
        <v>lll</v>
      </c>
      <c r="F616" s="6" t="s">
        <v>160</v>
      </c>
      <c r="G616" s="6" t="s">
        <v>168</v>
      </c>
      <c r="H616" s="6">
        <f t="shared" ca="1" si="263"/>
        <v>100.9</v>
      </c>
      <c r="I616" s="6" t="s">
        <v>170</v>
      </c>
      <c r="J616" s="6">
        <f t="shared" ca="1" si="264"/>
        <v>169.9</v>
      </c>
      <c r="K616" s="18" t="s">
        <v>169</v>
      </c>
      <c r="N616" s="10"/>
      <c r="O616" s="10"/>
      <c r="P616" s="10"/>
      <c r="Q616" s="10"/>
      <c r="R616" s="10"/>
      <c r="S616" s="10"/>
      <c r="T616" s="10"/>
      <c r="U616" s="10"/>
      <c r="V616" s="11"/>
      <c r="W616" s="10"/>
      <c r="X616" s="10"/>
      <c r="Y616" s="10"/>
    </row>
    <row r="617" spans="1:54" x14ac:dyDescent="0.3">
      <c r="A617" t="s">
        <v>248</v>
      </c>
      <c r="B617" s="8">
        <v>0</v>
      </c>
      <c r="C617" s="6">
        <f t="shared" ca="1" si="248"/>
        <v>0.80267931556029526</v>
      </c>
      <c r="D617" s="6">
        <f t="shared" ca="1" si="262"/>
        <v>0.19732068443970474</v>
      </c>
      <c r="E617" s="6" t="str">
        <f t="shared" si="247"/>
        <v>lll</v>
      </c>
      <c r="F617" s="6" t="s">
        <v>160</v>
      </c>
      <c r="G617" s="6" t="s">
        <v>171</v>
      </c>
      <c r="H617" s="6">
        <f t="shared" ca="1" si="263"/>
        <v>115.3</v>
      </c>
      <c r="I617" s="6" t="s">
        <v>172</v>
      </c>
      <c r="K617" s="18"/>
      <c r="V617" s="9"/>
    </row>
    <row r="618" spans="1:54" x14ac:dyDescent="0.3">
      <c r="A618" t="s">
        <v>248</v>
      </c>
      <c r="B618" s="8">
        <v>0</v>
      </c>
      <c r="C618" s="6">
        <f t="shared" ca="1" si="248"/>
        <v>0.36402876590340649</v>
      </c>
      <c r="D618" s="6">
        <f t="shared" ca="1" si="262"/>
        <v>0.36402876590340649</v>
      </c>
      <c r="E618" s="6" t="str">
        <f t="shared" si="247"/>
        <v>lll</v>
      </c>
      <c r="F618" s="6" t="s">
        <v>160</v>
      </c>
      <c r="G618" s="6" t="s">
        <v>171</v>
      </c>
      <c r="H618" s="6">
        <f t="shared" ca="1" si="263"/>
        <v>71.400000000000006</v>
      </c>
      <c r="I618" s="6" t="s">
        <v>172</v>
      </c>
      <c r="V618" s="9"/>
    </row>
    <row r="619" spans="1:54" x14ac:dyDescent="0.3">
      <c r="A619" t="s">
        <v>248</v>
      </c>
      <c r="B619" s="8">
        <v>0</v>
      </c>
      <c r="C619" s="6">
        <f t="shared" ca="1" si="248"/>
        <v>0.63698937700864844</v>
      </c>
      <c r="D619" s="6">
        <f t="shared" ca="1" si="262"/>
        <v>0.36301062299135156</v>
      </c>
      <c r="E619" s="6" t="str">
        <f t="shared" si="247"/>
        <v>lll</v>
      </c>
      <c r="F619" s="6" t="s">
        <v>160</v>
      </c>
      <c r="G619" s="6" t="s">
        <v>171</v>
      </c>
      <c r="H619" s="6">
        <f t="shared" ca="1" si="263"/>
        <v>98.7</v>
      </c>
      <c r="I619" s="6" t="s">
        <v>172</v>
      </c>
      <c r="V619" s="9"/>
    </row>
    <row r="620" spans="1:54" x14ac:dyDescent="0.3">
      <c r="A620" t="s">
        <v>248</v>
      </c>
      <c r="B620" s="8">
        <v>0</v>
      </c>
      <c r="C620" s="6">
        <f t="shared" ca="1" si="248"/>
        <v>0.34320310174537405</v>
      </c>
      <c r="D620" s="6">
        <f t="shared" ca="1" si="262"/>
        <v>0.34320310174537405</v>
      </c>
      <c r="E620" s="6" t="str">
        <f t="shared" si="247"/>
        <v>lll</v>
      </c>
      <c r="F620" s="6" t="s">
        <v>160</v>
      </c>
      <c r="G620" s="6" t="s">
        <v>173</v>
      </c>
      <c r="H620" s="6">
        <f t="shared" ca="1" si="263"/>
        <v>69.3</v>
      </c>
      <c r="I620" s="6" t="s">
        <v>174</v>
      </c>
      <c r="V620" s="9"/>
    </row>
    <row r="621" spans="1:54" x14ac:dyDescent="0.3">
      <c r="A621" t="s">
        <v>248</v>
      </c>
      <c r="B621" s="8">
        <v>0</v>
      </c>
      <c r="C621" s="6">
        <f t="shared" ca="1" si="248"/>
        <v>0.52532142315639185</v>
      </c>
      <c r="D621" s="6">
        <f t="shared" ca="1" si="262"/>
        <v>0.52532142315639185</v>
      </c>
      <c r="E621" s="6" t="str">
        <f t="shared" si="247"/>
        <v>lll</v>
      </c>
      <c r="F621" s="6" t="s">
        <v>160</v>
      </c>
      <c r="G621" s="6" t="s">
        <v>173</v>
      </c>
      <c r="H621" s="6">
        <f t="shared" ca="1" si="263"/>
        <v>87.5</v>
      </c>
      <c r="I621" s="6" t="s">
        <v>174</v>
      </c>
    </row>
    <row r="622" spans="1:54" x14ac:dyDescent="0.3">
      <c r="A622" t="s">
        <v>248</v>
      </c>
      <c r="B622" s="8">
        <v>0</v>
      </c>
      <c r="C622" s="6">
        <f t="shared" ca="1" si="248"/>
        <v>8.1889470132218145E-3</v>
      </c>
      <c r="D622" s="6">
        <f t="shared" ca="1" si="262"/>
        <v>0.50818894701322181</v>
      </c>
      <c r="E622" s="6" t="str">
        <f t="shared" si="247"/>
        <v>lll</v>
      </c>
      <c r="F622" s="6" t="s">
        <v>160</v>
      </c>
      <c r="G622" s="6" t="s">
        <v>173</v>
      </c>
      <c r="H622" s="6">
        <f t="shared" ca="1" si="263"/>
        <v>35.799999999999997</v>
      </c>
      <c r="I622" s="6" t="s">
        <v>174</v>
      </c>
      <c r="V622" s="9"/>
    </row>
    <row r="623" spans="1:54" x14ac:dyDescent="0.3">
      <c r="A623" t="s">
        <v>222</v>
      </c>
      <c r="B623" s="8">
        <v>0</v>
      </c>
      <c r="C623" s="8"/>
      <c r="E623" s="6" t="str">
        <f t="shared" si="247"/>
        <v>\end{enumerate}  \section*{Cuenta:  20151902156  }\begin{enumerate}</v>
      </c>
      <c r="V623" s="9"/>
    </row>
    <row r="624" spans="1:54" x14ac:dyDescent="0.3">
      <c r="A624" t="s">
        <v>248</v>
      </c>
      <c r="B624" s="8">
        <v>0</v>
      </c>
      <c r="C624" s="6">
        <f t="shared" ref="C624" ca="1" si="265">RAND()</f>
        <v>0.78774129518527602</v>
      </c>
      <c r="D624" s="6">
        <f t="shared" ref="D624:D632" ca="1" si="266">IF(C624&gt;0.1,      IF(C624&lt;0.6,C624,ABS(1-C624)),C624+0.5)</f>
        <v>0.21225870481472398</v>
      </c>
      <c r="E624" s="6" t="str">
        <f t="shared" si="247"/>
        <v>lll</v>
      </c>
      <c r="F624" s="6" t="s">
        <v>160</v>
      </c>
      <c r="G624" s="6" t="s">
        <v>168</v>
      </c>
      <c r="H624" s="6">
        <f t="shared" ref="H624:H632" ca="1" si="267">ROUND(C624*100+35,1)</f>
        <v>113.8</v>
      </c>
      <c r="I624" s="6" t="s">
        <v>170</v>
      </c>
      <c r="J624" s="6">
        <f t="shared" ref="J624:J626" ca="1" si="268">H624+ROUND(D624*100+35,0)</f>
        <v>169.8</v>
      </c>
      <c r="K624" s="18" t="s">
        <v>169</v>
      </c>
      <c r="V624" s="9"/>
    </row>
    <row r="625" spans="1:25" x14ac:dyDescent="0.3">
      <c r="A625" t="s">
        <v>248</v>
      </c>
      <c r="B625" s="8">
        <v>0</v>
      </c>
      <c r="C625" s="6">
        <f t="shared" ca="1" si="248"/>
        <v>0.20430365975151898</v>
      </c>
      <c r="D625" s="6">
        <f t="shared" ca="1" si="266"/>
        <v>0.20430365975151898</v>
      </c>
      <c r="E625" s="6" t="str">
        <f t="shared" si="247"/>
        <v>lll</v>
      </c>
      <c r="F625" s="6" t="s">
        <v>160</v>
      </c>
      <c r="G625" s="6" t="s">
        <v>168</v>
      </c>
      <c r="H625" s="6">
        <f t="shared" ca="1" si="267"/>
        <v>55.4</v>
      </c>
      <c r="I625" s="6" t="s">
        <v>170</v>
      </c>
      <c r="J625" s="6">
        <f t="shared" ca="1" si="268"/>
        <v>110.4</v>
      </c>
      <c r="K625" s="18" t="s">
        <v>169</v>
      </c>
      <c r="V625" s="9"/>
    </row>
    <row r="626" spans="1:25" x14ac:dyDescent="0.3">
      <c r="A626" t="s">
        <v>248</v>
      </c>
      <c r="B626" s="8">
        <v>0</v>
      </c>
      <c r="C626" s="6">
        <f t="shared" ca="1" si="248"/>
        <v>5.7169390173368639E-2</v>
      </c>
      <c r="D626" s="6">
        <f t="shared" ca="1" si="266"/>
        <v>0.55716939017336864</v>
      </c>
      <c r="E626" s="6" t="str">
        <f t="shared" si="247"/>
        <v>lll</v>
      </c>
      <c r="F626" s="6" t="s">
        <v>160</v>
      </c>
      <c r="G626" s="6" t="s">
        <v>168</v>
      </c>
      <c r="H626" s="6">
        <f t="shared" ca="1" si="267"/>
        <v>40.700000000000003</v>
      </c>
      <c r="I626" s="6" t="s">
        <v>170</v>
      </c>
      <c r="J626" s="6">
        <f t="shared" ca="1" si="268"/>
        <v>131.69999999999999</v>
      </c>
      <c r="K626" s="18" t="s">
        <v>169</v>
      </c>
      <c r="V626" s="9"/>
    </row>
    <row r="627" spans="1:25" x14ac:dyDescent="0.3">
      <c r="A627" t="s">
        <v>248</v>
      </c>
      <c r="B627" s="8">
        <v>0</v>
      </c>
      <c r="C627" s="6">
        <f t="shared" ca="1" si="248"/>
        <v>0.11250871822634767</v>
      </c>
      <c r="D627" s="6">
        <f t="shared" ca="1" si="266"/>
        <v>0.11250871822634767</v>
      </c>
      <c r="E627" s="6" t="str">
        <f t="shared" si="247"/>
        <v>lll</v>
      </c>
      <c r="F627" s="6" t="s">
        <v>160</v>
      </c>
      <c r="G627" s="6" t="s">
        <v>171</v>
      </c>
      <c r="H627" s="6">
        <f t="shared" ca="1" si="267"/>
        <v>46.3</v>
      </c>
      <c r="I627" s="6" t="s">
        <v>172</v>
      </c>
      <c r="K627" s="18"/>
      <c r="V627" s="9"/>
    </row>
    <row r="628" spans="1:25" x14ac:dyDescent="0.3">
      <c r="A628" t="s">
        <v>248</v>
      </c>
      <c r="B628" s="8">
        <v>0</v>
      </c>
      <c r="C628" s="6">
        <f t="shared" ca="1" si="248"/>
        <v>0.37378860422299032</v>
      </c>
      <c r="D628" s="6">
        <f t="shared" ca="1" si="266"/>
        <v>0.37378860422299032</v>
      </c>
      <c r="E628" s="6" t="str">
        <f t="shared" si="247"/>
        <v>lll</v>
      </c>
      <c r="F628" s="6" t="s">
        <v>160</v>
      </c>
      <c r="G628" s="6" t="s">
        <v>171</v>
      </c>
      <c r="H628" s="6">
        <f t="shared" ca="1" si="267"/>
        <v>72.400000000000006</v>
      </c>
      <c r="I628" s="6" t="s">
        <v>172</v>
      </c>
      <c r="V628" s="9"/>
    </row>
    <row r="629" spans="1:25" x14ac:dyDescent="0.3">
      <c r="A629" t="s">
        <v>248</v>
      </c>
      <c r="B629" s="8">
        <v>0</v>
      </c>
      <c r="C629" s="6">
        <f t="shared" ca="1" si="248"/>
        <v>0.85416053930993863</v>
      </c>
      <c r="D629" s="6">
        <f t="shared" ca="1" si="266"/>
        <v>0.14583946069006137</v>
      </c>
      <c r="E629" s="6" t="str">
        <f t="shared" si="247"/>
        <v>lll</v>
      </c>
      <c r="F629" s="6" t="s">
        <v>160</v>
      </c>
      <c r="G629" s="6" t="s">
        <v>171</v>
      </c>
      <c r="H629" s="6">
        <f t="shared" ca="1" si="267"/>
        <v>120.4</v>
      </c>
      <c r="I629" s="6" t="s">
        <v>172</v>
      </c>
      <c r="V629" s="9"/>
    </row>
    <row r="630" spans="1:25" x14ac:dyDescent="0.3">
      <c r="A630" t="s">
        <v>248</v>
      </c>
      <c r="B630" s="8">
        <v>0</v>
      </c>
      <c r="C630" s="6">
        <f t="shared" ca="1" si="248"/>
        <v>0.22111156358155104</v>
      </c>
      <c r="D630" s="6">
        <f t="shared" ca="1" si="266"/>
        <v>0.22111156358155104</v>
      </c>
      <c r="E630" s="6" t="str">
        <f t="shared" si="247"/>
        <v>lll</v>
      </c>
      <c r="F630" s="6" t="s">
        <v>160</v>
      </c>
      <c r="G630" s="6" t="s">
        <v>173</v>
      </c>
      <c r="H630" s="6">
        <f t="shared" ca="1" si="267"/>
        <v>57.1</v>
      </c>
      <c r="I630" s="6" t="s">
        <v>174</v>
      </c>
      <c r="V630" s="9"/>
    </row>
    <row r="631" spans="1:25" x14ac:dyDescent="0.3">
      <c r="A631" t="s">
        <v>248</v>
      </c>
      <c r="B631" s="8">
        <v>0</v>
      </c>
      <c r="C631" s="6">
        <f t="shared" ca="1" si="248"/>
        <v>0.74616417838976468</v>
      </c>
      <c r="D631" s="6">
        <f t="shared" ca="1" si="266"/>
        <v>0.25383582161023532</v>
      </c>
      <c r="E631" s="6" t="str">
        <f t="shared" si="247"/>
        <v>lll</v>
      </c>
      <c r="F631" s="6" t="s">
        <v>160</v>
      </c>
      <c r="G631" s="6" t="s">
        <v>173</v>
      </c>
      <c r="H631" s="6">
        <f t="shared" ca="1" si="267"/>
        <v>109.6</v>
      </c>
      <c r="I631" s="6" t="s">
        <v>174</v>
      </c>
      <c r="V631" s="9"/>
    </row>
    <row r="632" spans="1:25" x14ac:dyDescent="0.3">
      <c r="A632" t="s">
        <v>248</v>
      </c>
      <c r="B632" s="8">
        <v>0</v>
      </c>
      <c r="C632" s="6">
        <f t="shared" ca="1" si="248"/>
        <v>0.74889091115964712</v>
      </c>
      <c r="D632" s="6">
        <f t="shared" ca="1" si="266"/>
        <v>0.25110908884035288</v>
      </c>
      <c r="E632" s="6" t="str">
        <f t="shared" si="247"/>
        <v>lll</v>
      </c>
      <c r="F632" s="6" t="s">
        <v>160</v>
      </c>
      <c r="G632" s="6" t="s">
        <v>173</v>
      </c>
      <c r="H632" s="6">
        <f t="shared" ca="1" si="267"/>
        <v>109.9</v>
      </c>
      <c r="I632" s="6" t="s">
        <v>174</v>
      </c>
      <c r="N632" s="10"/>
      <c r="O632" s="10"/>
      <c r="P632" s="10"/>
      <c r="Q632" s="10"/>
      <c r="R632" s="10"/>
      <c r="S632" s="10"/>
      <c r="T632" s="10"/>
      <c r="U632" s="10"/>
      <c r="V632" s="11"/>
      <c r="W632" s="10"/>
      <c r="X632" s="10"/>
      <c r="Y632" s="10"/>
    </row>
    <row r="633" spans="1:25" x14ac:dyDescent="0.3">
      <c r="A633" t="s">
        <v>223</v>
      </c>
      <c r="B633" s="8">
        <v>0</v>
      </c>
      <c r="C633" s="8"/>
      <c r="E633" s="6" t="str">
        <f t="shared" si="247"/>
        <v>\end{enumerate}  \section*{Cuenta:  20151902393  }\begin{enumerate}</v>
      </c>
      <c r="V633" s="9"/>
    </row>
    <row r="634" spans="1:25" x14ac:dyDescent="0.3">
      <c r="A634" t="s">
        <v>248</v>
      </c>
      <c r="B634" s="8">
        <v>0</v>
      </c>
      <c r="C634" s="6">
        <f t="shared" ref="C634" ca="1" si="269">RAND()</f>
        <v>0.57717926417307963</v>
      </c>
      <c r="D634" s="6">
        <f t="shared" ref="D634:D642" ca="1" si="270">IF(C634&gt;0.1,      IF(C634&lt;0.6,C634,ABS(1-C634)),C634+0.5)</f>
        <v>0.57717926417307963</v>
      </c>
      <c r="E634" s="6" t="str">
        <f t="shared" si="247"/>
        <v>lll</v>
      </c>
      <c r="F634" s="6" t="s">
        <v>160</v>
      </c>
      <c r="G634" s="6" t="s">
        <v>168</v>
      </c>
      <c r="H634" s="6">
        <f t="shared" ref="H634:H642" ca="1" si="271">ROUND(C634*100+35,1)</f>
        <v>92.7</v>
      </c>
      <c r="I634" s="6" t="s">
        <v>170</v>
      </c>
      <c r="J634" s="6">
        <f t="shared" ref="J634:J636" ca="1" si="272">H634+ROUND(D634*100+35,0)</f>
        <v>185.7</v>
      </c>
      <c r="K634" s="18" t="s">
        <v>169</v>
      </c>
      <c r="V634" s="9"/>
    </row>
    <row r="635" spans="1:25" x14ac:dyDescent="0.3">
      <c r="A635" t="s">
        <v>248</v>
      </c>
      <c r="B635" s="8">
        <v>0</v>
      </c>
      <c r="C635" s="6">
        <f t="shared" ca="1" si="248"/>
        <v>0.18256633391323629</v>
      </c>
      <c r="D635" s="6">
        <f t="shared" ca="1" si="270"/>
        <v>0.18256633391323629</v>
      </c>
      <c r="E635" s="6" t="str">
        <f t="shared" si="247"/>
        <v>lll</v>
      </c>
      <c r="F635" s="6" t="s">
        <v>160</v>
      </c>
      <c r="G635" s="6" t="s">
        <v>168</v>
      </c>
      <c r="H635" s="6">
        <f t="shared" ca="1" si="271"/>
        <v>53.3</v>
      </c>
      <c r="I635" s="6" t="s">
        <v>170</v>
      </c>
      <c r="J635" s="6">
        <f t="shared" ca="1" si="272"/>
        <v>106.3</v>
      </c>
      <c r="K635" s="18" t="s">
        <v>169</v>
      </c>
      <c r="V635" s="9"/>
    </row>
    <row r="636" spans="1:25" x14ac:dyDescent="0.3">
      <c r="A636" t="s">
        <v>248</v>
      </c>
      <c r="B636" s="8">
        <v>0</v>
      </c>
      <c r="C636" s="6">
        <f t="shared" ca="1" si="248"/>
        <v>4.1424129519809005E-2</v>
      </c>
      <c r="D636" s="6">
        <f t="shared" ca="1" si="270"/>
        <v>0.54142412951980901</v>
      </c>
      <c r="E636" s="6" t="str">
        <f t="shared" si="247"/>
        <v>lll</v>
      </c>
      <c r="F636" s="6" t="s">
        <v>160</v>
      </c>
      <c r="G636" s="6" t="s">
        <v>168</v>
      </c>
      <c r="H636" s="6">
        <f t="shared" ca="1" si="271"/>
        <v>39.1</v>
      </c>
      <c r="I636" s="6" t="s">
        <v>170</v>
      </c>
      <c r="J636" s="6">
        <f t="shared" ca="1" si="272"/>
        <v>128.1</v>
      </c>
      <c r="K636" s="18" t="s">
        <v>169</v>
      </c>
      <c r="V636" s="9"/>
    </row>
    <row r="637" spans="1:25" x14ac:dyDescent="0.3">
      <c r="A637" t="s">
        <v>248</v>
      </c>
      <c r="B637" s="8">
        <v>0</v>
      </c>
      <c r="C637" s="6">
        <f t="shared" ca="1" si="248"/>
        <v>0.33527074413630198</v>
      </c>
      <c r="D637" s="6">
        <f t="shared" ca="1" si="270"/>
        <v>0.33527074413630198</v>
      </c>
      <c r="E637" s="6" t="str">
        <f t="shared" si="247"/>
        <v>lll</v>
      </c>
      <c r="F637" s="6" t="s">
        <v>160</v>
      </c>
      <c r="G637" s="6" t="s">
        <v>171</v>
      </c>
      <c r="H637" s="6">
        <f t="shared" ca="1" si="271"/>
        <v>68.5</v>
      </c>
      <c r="I637" s="6" t="s">
        <v>172</v>
      </c>
      <c r="K637" s="18"/>
    </row>
    <row r="638" spans="1:25" x14ac:dyDescent="0.3">
      <c r="A638" t="s">
        <v>248</v>
      </c>
      <c r="B638" s="8">
        <v>0</v>
      </c>
      <c r="C638" s="6">
        <f t="shared" ca="1" si="248"/>
        <v>0.70365003355284528</v>
      </c>
      <c r="D638" s="6">
        <f t="shared" ca="1" si="270"/>
        <v>0.29634996644715472</v>
      </c>
      <c r="E638" s="6" t="str">
        <f t="shared" si="247"/>
        <v>lll</v>
      </c>
      <c r="F638" s="6" t="s">
        <v>160</v>
      </c>
      <c r="G638" s="6" t="s">
        <v>171</v>
      </c>
      <c r="H638" s="6">
        <f t="shared" ca="1" si="271"/>
        <v>105.4</v>
      </c>
      <c r="I638" s="6" t="s">
        <v>172</v>
      </c>
      <c r="V638" s="9"/>
    </row>
    <row r="639" spans="1:25" x14ac:dyDescent="0.3">
      <c r="A639" t="s">
        <v>248</v>
      </c>
      <c r="B639" s="8">
        <v>0</v>
      </c>
      <c r="C639" s="6">
        <f t="shared" ca="1" si="248"/>
        <v>0.29369970720210437</v>
      </c>
      <c r="D639" s="6">
        <f t="shared" ca="1" si="270"/>
        <v>0.29369970720210437</v>
      </c>
      <c r="E639" s="6" t="str">
        <f t="shared" si="247"/>
        <v>lll</v>
      </c>
      <c r="F639" s="6" t="s">
        <v>160</v>
      </c>
      <c r="G639" s="6" t="s">
        <v>171</v>
      </c>
      <c r="H639" s="6">
        <f t="shared" ca="1" si="271"/>
        <v>64.400000000000006</v>
      </c>
      <c r="I639" s="6" t="s">
        <v>172</v>
      </c>
      <c r="V639" s="9"/>
    </row>
    <row r="640" spans="1:25" x14ac:dyDescent="0.3">
      <c r="A640" t="s">
        <v>248</v>
      </c>
      <c r="B640" s="8">
        <v>0</v>
      </c>
      <c r="C640" s="6">
        <f t="shared" ca="1" si="248"/>
        <v>0.28918748660294835</v>
      </c>
      <c r="D640" s="6">
        <f t="shared" ca="1" si="270"/>
        <v>0.28918748660294835</v>
      </c>
      <c r="E640" s="6" t="str">
        <f t="shared" si="247"/>
        <v>lll</v>
      </c>
      <c r="F640" s="6" t="s">
        <v>160</v>
      </c>
      <c r="G640" s="6" t="s">
        <v>173</v>
      </c>
      <c r="H640" s="6">
        <f t="shared" ca="1" si="271"/>
        <v>63.9</v>
      </c>
      <c r="I640" s="6" t="s">
        <v>174</v>
      </c>
      <c r="V640" s="9"/>
    </row>
    <row r="641" spans="1:25" x14ac:dyDescent="0.3">
      <c r="A641" t="s">
        <v>248</v>
      </c>
      <c r="B641" s="8">
        <v>0</v>
      </c>
      <c r="C641" s="6">
        <f t="shared" ca="1" si="248"/>
        <v>0.63939071238959722</v>
      </c>
      <c r="D641" s="6">
        <f t="shared" ca="1" si="270"/>
        <v>0.36060928761040278</v>
      </c>
      <c r="E641" s="6" t="str">
        <f t="shared" si="247"/>
        <v>lll</v>
      </c>
      <c r="F641" s="6" t="s">
        <v>160</v>
      </c>
      <c r="G641" s="6" t="s">
        <v>173</v>
      </c>
      <c r="H641" s="6">
        <f t="shared" ca="1" si="271"/>
        <v>98.9</v>
      </c>
      <c r="I641" s="6" t="s">
        <v>174</v>
      </c>
      <c r="V641" s="9"/>
    </row>
    <row r="642" spans="1:25" x14ac:dyDescent="0.3">
      <c r="A642" t="s">
        <v>248</v>
      </c>
      <c r="B642" s="8">
        <v>0</v>
      </c>
      <c r="C642" s="6">
        <f t="shared" ca="1" si="248"/>
        <v>0.19150747262132706</v>
      </c>
      <c r="D642" s="6">
        <f t="shared" ca="1" si="270"/>
        <v>0.19150747262132706</v>
      </c>
      <c r="E642" s="6" t="str">
        <f t="shared" si="247"/>
        <v>lll</v>
      </c>
      <c r="F642" s="6" t="s">
        <v>160</v>
      </c>
      <c r="G642" s="6" t="s">
        <v>173</v>
      </c>
      <c r="H642" s="6">
        <f t="shared" ca="1" si="271"/>
        <v>54.2</v>
      </c>
      <c r="I642" s="6" t="s">
        <v>174</v>
      </c>
      <c r="V642" s="9"/>
    </row>
    <row r="643" spans="1:25" x14ac:dyDescent="0.3">
      <c r="A643" t="s">
        <v>224</v>
      </c>
      <c r="B643" s="8">
        <v>0</v>
      </c>
      <c r="C643" s="8"/>
      <c r="E643" s="6" t="str">
        <f t="shared" si="247"/>
        <v>\end{enumerate}  \section*{Cuenta:  20151902467  }\begin{enumerate}</v>
      </c>
      <c r="V643" s="9"/>
    </row>
    <row r="644" spans="1:25" x14ac:dyDescent="0.3">
      <c r="A644" t="s">
        <v>248</v>
      </c>
      <c r="B644" s="8">
        <v>0</v>
      </c>
      <c r="C644" s="6">
        <f t="shared" ref="C644" ca="1" si="273">RAND()</f>
        <v>0.95871396552377897</v>
      </c>
      <c r="D644" s="6">
        <f t="shared" ref="D644:D652" ca="1" si="274">IF(C644&gt;0.1,      IF(C644&lt;0.6,C644,ABS(1-C644)),C644+0.5)</f>
        <v>4.1286034476221034E-2</v>
      </c>
      <c r="E644" s="6" t="str">
        <f t="shared" ref="E644:E707" si="275">IF(A644=0,"",A644)</f>
        <v>lll</v>
      </c>
      <c r="F644" s="6" t="s">
        <v>160</v>
      </c>
      <c r="G644" s="6" t="s">
        <v>168</v>
      </c>
      <c r="H644" s="6">
        <f t="shared" ref="H644:H652" ca="1" si="276">ROUND(C644*100+35,1)</f>
        <v>130.9</v>
      </c>
      <c r="I644" s="6" t="s">
        <v>170</v>
      </c>
      <c r="J644" s="6">
        <f t="shared" ref="J644:J646" ca="1" si="277">H644+ROUND(D644*100+35,0)</f>
        <v>169.9</v>
      </c>
      <c r="K644" s="18" t="s">
        <v>169</v>
      </c>
      <c r="V644" s="9"/>
    </row>
    <row r="645" spans="1:25" x14ac:dyDescent="0.3">
      <c r="A645" t="s">
        <v>248</v>
      </c>
      <c r="B645" s="8">
        <v>0</v>
      </c>
      <c r="C645" s="6">
        <f t="shared" ca="1" si="248"/>
        <v>0.73344465546763116</v>
      </c>
      <c r="D645" s="6">
        <f t="shared" ca="1" si="274"/>
        <v>0.26655534453236884</v>
      </c>
      <c r="E645" s="6" t="str">
        <f t="shared" si="275"/>
        <v>lll</v>
      </c>
      <c r="F645" s="6" t="s">
        <v>160</v>
      </c>
      <c r="G645" s="6" t="s">
        <v>168</v>
      </c>
      <c r="H645" s="6">
        <f t="shared" ca="1" si="276"/>
        <v>108.3</v>
      </c>
      <c r="I645" s="6" t="s">
        <v>170</v>
      </c>
      <c r="J645" s="6">
        <f t="shared" ca="1" si="277"/>
        <v>170.3</v>
      </c>
      <c r="K645" s="18" t="s">
        <v>169</v>
      </c>
      <c r="V645" s="9"/>
    </row>
    <row r="646" spans="1:25" x14ac:dyDescent="0.3">
      <c r="A646" t="s">
        <v>248</v>
      </c>
      <c r="B646" s="8">
        <v>0</v>
      </c>
      <c r="C646" s="6">
        <f t="shared" ref="C646:C709" ca="1" si="278">RAND()</f>
        <v>0.57432831736799317</v>
      </c>
      <c r="D646" s="6">
        <f t="shared" ca="1" si="274"/>
        <v>0.57432831736799317</v>
      </c>
      <c r="E646" s="6" t="str">
        <f t="shared" si="275"/>
        <v>lll</v>
      </c>
      <c r="F646" s="6" t="s">
        <v>160</v>
      </c>
      <c r="G646" s="6" t="s">
        <v>168</v>
      </c>
      <c r="H646" s="6">
        <f t="shared" ca="1" si="276"/>
        <v>92.4</v>
      </c>
      <c r="I646" s="6" t="s">
        <v>170</v>
      </c>
      <c r="J646" s="6">
        <f t="shared" ca="1" si="277"/>
        <v>184.4</v>
      </c>
      <c r="K646" s="18" t="s">
        <v>169</v>
      </c>
      <c r="V646" s="9"/>
    </row>
    <row r="647" spans="1:25" x14ac:dyDescent="0.3">
      <c r="A647" t="s">
        <v>248</v>
      </c>
      <c r="B647" s="8">
        <v>0</v>
      </c>
      <c r="C647" s="6">
        <f t="shared" ca="1" si="278"/>
        <v>0.77159175571867045</v>
      </c>
      <c r="D647" s="6">
        <f t="shared" ca="1" si="274"/>
        <v>0.22840824428132955</v>
      </c>
      <c r="E647" s="6" t="str">
        <f t="shared" si="275"/>
        <v>lll</v>
      </c>
      <c r="F647" s="6" t="s">
        <v>160</v>
      </c>
      <c r="G647" s="6" t="s">
        <v>171</v>
      </c>
      <c r="H647" s="6">
        <f t="shared" ca="1" si="276"/>
        <v>112.2</v>
      </c>
      <c r="I647" s="6" t="s">
        <v>172</v>
      </c>
      <c r="K647" s="18"/>
      <c r="V647" s="9"/>
    </row>
    <row r="648" spans="1:25" x14ac:dyDescent="0.3">
      <c r="A648" t="s">
        <v>248</v>
      </c>
      <c r="B648" s="8">
        <v>0</v>
      </c>
      <c r="C648" s="6">
        <f t="shared" ca="1" si="278"/>
        <v>0.77927461785877938</v>
      </c>
      <c r="D648" s="6">
        <f t="shared" ca="1" si="274"/>
        <v>0.22072538214122062</v>
      </c>
      <c r="E648" s="6" t="str">
        <f t="shared" si="275"/>
        <v>lll</v>
      </c>
      <c r="F648" s="6" t="s">
        <v>160</v>
      </c>
      <c r="G648" s="6" t="s">
        <v>171</v>
      </c>
      <c r="H648" s="6">
        <f t="shared" ca="1" si="276"/>
        <v>112.9</v>
      </c>
      <c r="I648" s="6" t="s">
        <v>172</v>
      </c>
      <c r="N648" s="10"/>
      <c r="O648" s="10"/>
      <c r="P648" s="10"/>
      <c r="Q648" s="10"/>
      <c r="R648" s="10"/>
      <c r="S648" s="10"/>
      <c r="T648" s="10"/>
      <c r="U648" s="10"/>
      <c r="V648" s="11"/>
      <c r="W648" s="10"/>
      <c r="X648" s="10"/>
      <c r="Y648" s="10"/>
    </row>
    <row r="649" spans="1:25" x14ac:dyDescent="0.3">
      <c r="A649" t="s">
        <v>248</v>
      </c>
      <c r="B649" s="8">
        <v>0</v>
      </c>
      <c r="C649" s="6">
        <f t="shared" ca="1" si="278"/>
        <v>0.41256257744433245</v>
      </c>
      <c r="D649" s="6">
        <f t="shared" ca="1" si="274"/>
        <v>0.41256257744433245</v>
      </c>
      <c r="E649" s="6" t="str">
        <f t="shared" si="275"/>
        <v>lll</v>
      </c>
      <c r="F649" s="6" t="s">
        <v>160</v>
      </c>
      <c r="G649" s="6" t="s">
        <v>171</v>
      </c>
      <c r="H649" s="6">
        <f t="shared" ca="1" si="276"/>
        <v>76.3</v>
      </c>
      <c r="I649" s="6" t="s">
        <v>172</v>
      </c>
      <c r="V649" s="9"/>
    </row>
    <row r="650" spans="1:25" x14ac:dyDescent="0.3">
      <c r="A650" t="s">
        <v>248</v>
      </c>
      <c r="B650" s="8">
        <v>0</v>
      </c>
      <c r="C650" s="6">
        <f t="shared" ca="1" si="278"/>
        <v>0.78105282878889226</v>
      </c>
      <c r="D650" s="6">
        <f t="shared" ca="1" si="274"/>
        <v>0.21894717121110774</v>
      </c>
      <c r="E650" s="6" t="str">
        <f t="shared" si="275"/>
        <v>lll</v>
      </c>
      <c r="F650" s="6" t="s">
        <v>160</v>
      </c>
      <c r="G650" s="6" t="s">
        <v>173</v>
      </c>
      <c r="H650" s="6">
        <f t="shared" ca="1" si="276"/>
        <v>113.1</v>
      </c>
      <c r="I650" s="6" t="s">
        <v>174</v>
      </c>
      <c r="V650" s="9"/>
    </row>
    <row r="651" spans="1:25" x14ac:dyDescent="0.3">
      <c r="A651" t="s">
        <v>248</v>
      </c>
      <c r="B651" s="8">
        <v>0</v>
      </c>
      <c r="C651" s="6">
        <f t="shared" ca="1" si="278"/>
        <v>0.65442918172687337</v>
      </c>
      <c r="D651" s="6">
        <f t="shared" ca="1" si="274"/>
        <v>0.34557081827312663</v>
      </c>
      <c r="E651" s="6" t="str">
        <f t="shared" si="275"/>
        <v>lll</v>
      </c>
      <c r="F651" s="6" t="s">
        <v>160</v>
      </c>
      <c r="G651" s="6" t="s">
        <v>173</v>
      </c>
      <c r="H651" s="6">
        <f t="shared" ca="1" si="276"/>
        <v>100.4</v>
      </c>
      <c r="I651" s="6" t="s">
        <v>174</v>
      </c>
      <c r="V651" s="9"/>
    </row>
    <row r="652" spans="1:25" x14ac:dyDescent="0.3">
      <c r="A652" t="s">
        <v>248</v>
      </c>
      <c r="B652" s="8">
        <v>0</v>
      </c>
      <c r="C652" s="6">
        <f t="shared" ca="1" si="278"/>
        <v>0.84148456451795839</v>
      </c>
      <c r="D652" s="6">
        <f t="shared" ca="1" si="274"/>
        <v>0.15851543548204161</v>
      </c>
      <c r="E652" s="6" t="str">
        <f t="shared" si="275"/>
        <v>lll</v>
      </c>
      <c r="F652" s="6" t="s">
        <v>160</v>
      </c>
      <c r="G652" s="6" t="s">
        <v>173</v>
      </c>
      <c r="H652" s="6">
        <f t="shared" ca="1" si="276"/>
        <v>119.1</v>
      </c>
      <c r="I652" s="6" t="s">
        <v>174</v>
      </c>
      <c r="V652" s="9"/>
    </row>
    <row r="653" spans="1:25" x14ac:dyDescent="0.3">
      <c r="A653" t="s">
        <v>225</v>
      </c>
      <c r="B653" s="8">
        <v>0</v>
      </c>
      <c r="C653" s="8"/>
      <c r="E653" s="6" t="str">
        <f t="shared" si="275"/>
        <v>\end{enumerate}  \section*{Cuenta:  20171900285  }\begin{enumerate}</v>
      </c>
    </row>
    <row r="654" spans="1:25" x14ac:dyDescent="0.3">
      <c r="A654" t="s">
        <v>248</v>
      </c>
      <c r="B654" s="8">
        <v>0</v>
      </c>
      <c r="C654" s="6">
        <f t="shared" ref="C654" ca="1" si="279">RAND()</f>
        <v>0.29119935324124024</v>
      </c>
      <c r="D654" s="6">
        <f t="shared" ref="D654:D662" ca="1" si="280">IF(C654&gt;0.1,      IF(C654&lt;0.6,C654,ABS(1-C654)),C654+0.5)</f>
        <v>0.29119935324124024</v>
      </c>
      <c r="E654" s="6" t="str">
        <f t="shared" si="275"/>
        <v>lll</v>
      </c>
      <c r="F654" s="6" t="s">
        <v>160</v>
      </c>
      <c r="G654" s="6" t="s">
        <v>168</v>
      </c>
      <c r="H654" s="6">
        <f t="shared" ref="H654:H662" ca="1" si="281">ROUND(C654*100+35,1)</f>
        <v>64.099999999999994</v>
      </c>
      <c r="I654" s="6" t="s">
        <v>170</v>
      </c>
      <c r="J654" s="6">
        <f t="shared" ref="J654:J656" ca="1" si="282">H654+ROUND(D654*100+35,0)</f>
        <v>128.1</v>
      </c>
      <c r="K654" s="18" t="s">
        <v>169</v>
      </c>
      <c r="V654" s="9"/>
    </row>
    <row r="655" spans="1:25" x14ac:dyDescent="0.3">
      <c r="A655" t="s">
        <v>248</v>
      </c>
      <c r="B655" s="8">
        <v>0</v>
      </c>
      <c r="C655" s="6">
        <f t="shared" ca="1" si="278"/>
        <v>0.82123493424654925</v>
      </c>
      <c r="D655" s="6">
        <f t="shared" ca="1" si="280"/>
        <v>0.17876506575345075</v>
      </c>
      <c r="E655" s="6" t="str">
        <f t="shared" si="275"/>
        <v>lll</v>
      </c>
      <c r="F655" s="6" t="s">
        <v>160</v>
      </c>
      <c r="G655" s="6" t="s">
        <v>168</v>
      </c>
      <c r="H655" s="6">
        <f t="shared" ca="1" si="281"/>
        <v>117.1</v>
      </c>
      <c r="I655" s="6" t="s">
        <v>170</v>
      </c>
      <c r="J655" s="6">
        <f t="shared" ca="1" si="282"/>
        <v>170.1</v>
      </c>
      <c r="K655" s="18" t="s">
        <v>169</v>
      </c>
      <c r="V655" s="9"/>
    </row>
    <row r="656" spans="1:25" x14ac:dyDescent="0.3">
      <c r="A656" t="s">
        <v>248</v>
      </c>
      <c r="B656" s="8">
        <v>0</v>
      </c>
      <c r="C656" s="6">
        <f t="shared" ca="1" si="278"/>
        <v>9.9521022847872564E-2</v>
      </c>
      <c r="D656" s="6">
        <f t="shared" ca="1" si="280"/>
        <v>0.59952102284787256</v>
      </c>
      <c r="E656" s="6" t="str">
        <f t="shared" si="275"/>
        <v>lll</v>
      </c>
      <c r="F656" s="6" t="s">
        <v>160</v>
      </c>
      <c r="G656" s="6" t="s">
        <v>168</v>
      </c>
      <c r="H656" s="6">
        <f t="shared" ca="1" si="281"/>
        <v>45</v>
      </c>
      <c r="I656" s="6" t="s">
        <v>170</v>
      </c>
      <c r="J656" s="6">
        <f t="shared" ca="1" si="282"/>
        <v>140</v>
      </c>
      <c r="K656" s="18" t="s">
        <v>169</v>
      </c>
      <c r="V656" s="9"/>
    </row>
    <row r="657" spans="1:25" x14ac:dyDescent="0.3">
      <c r="A657" t="s">
        <v>248</v>
      </c>
      <c r="B657" s="8">
        <v>0</v>
      </c>
      <c r="C657" s="6">
        <f t="shared" ca="1" si="278"/>
        <v>0.58135305513344082</v>
      </c>
      <c r="D657" s="6">
        <f t="shared" ca="1" si="280"/>
        <v>0.58135305513344082</v>
      </c>
      <c r="E657" s="6" t="str">
        <f t="shared" si="275"/>
        <v>lll</v>
      </c>
      <c r="F657" s="6" t="s">
        <v>160</v>
      </c>
      <c r="G657" s="6" t="s">
        <v>171</v>
      </c>
      <c r="H657" s="6">
        <f t="shared" ca="1" si="281"/>
        <v>93.1</v>
      </c>
      <c r="I657" s="6" t="s">
        <v>172</v>
      </c>
      <c r="K657" s="18"/>
      <c r="V657" s="9"/>
    </row>
    <row r="658" spans="1:25" x14ac:dyDescent="0.3">
      <c r="A658" t="s">
        <v>248</v>
      </c>
      <c r="B658" s="8">
        <v>0</v>
      </c>
      <c r="C658" s="6">
        <f t="shared" ca="1" si="278"/>
        <v>0.56489984057739473</v>
      </c>
      <c r="D658" s="6">
        <f t="shared" ca="1" si="280"/>
        <v>0.56489984057739473</v>
      </c>
      <c r="E658" s="6" t="str">
        <f t="shared" si="275"/>
        <v>lll</v>
      </c>
      <c r="F658" s="6" t="s">
        <v>160</v>
      </c>
      <c r="G658" s="6" t="s">
        <v>171</v>
      </c>
      <c r="H658" s="6">
        <f t="shared" ca="1" si="281"/>
        <v>91.5</v>
      </c>
      <c r="I658" s="6" t="s">
        <v>172</v>
      </c>
      <c r="V658" s="9"/>
    </row>
    <row r="659" spans="1:25" x14ac:dyDescent="0.3">
      <c r="A659" t="s">
        <v>248</v>
      </c>
      <c r="B659" s="8">
        <v>0</v>
      </c>
      <c r="C659" s="6">
        <f t="shared" ca="1" si="278"/>
        <v>0.43108775014758605</v>
      </c>
      <c r="D659" s="6">
        <f t="shared" ca="1" si="280"/>
        <v>0.43108775014758605</v>
      </c>
      <c r="E659" s="6" t="str">
        <f t="shared" si="275"/>
        <v>lll</v>
      </c>
      <c r="F659" s="6" t="s">
        <v>160</v>
      </c>
      <c r="G659" s="6" t="s">
        <v>171</v>
      </c>
      <c r="H659" s="6">
        <f t="shared" ca="1" si="281"/>
        <v>78.099999999999994</v>
      </c>
      <c r="I659" s="6" t="s">
        <v>172</v>
      </c>
      <c r="V659" s="9"/>
    </row>
    <row r="660" spans="1:25" x14ac:dyDescent="0.3">
      <c r="A660" t="s">
        <v>248</v>
      </c>
      <c r="B660" s="8">
        <v>0</v>
      </c>
      <c r="C660" s="6">
        <f t="shared" ca="1" si="278"/>
        <v>2.1097324675856233E-2</v>
      </c>
      <c r="D660" s="6">
        <f t="shared" ca="1" si="280"/>
        <v>0.52109732467585623</v>
      </c>
      <c r="E660" s="6" t="str">
        <f t="shared" si="275"/>
        <v>lll</v>
      </c>
      <c r="F660" s="6" t="s">
        <v>160</v>
      </c>
      <c r="G660" s="6" t="s">
        <v>173</v>
      </c>
      <c r="H660" s="6">
        <f t="shared" ca="1" si="281"/>
        <v>37.1</v>
      </c>
      <c r="I660" s="6" t="s">
        <v>174</v>
      </c>
      <c r="V660" s="9"/>
    </row>
    <row r="661" spans="1:25" x14ac:dyDescent="0.3">
      <c r="A661" t="s">
        <v>248</v>
      </c>
      <c r="B661" s="8">
        <v>0</v>
      </c>
      <c r="C661" s="6">
        <f t="shared" ca="1" si="278"/>
        <v>2.6885484056407005E-3</v>
      </c>
      <c r="D661" s="6">
        <f t="shared" ca="1" si="280"/>
        <v>0.5026885484056407</v>
      </c>
      <c r="E661" s="6" t="str">
        <f t="shared" si="275"/>
        <v>lll</v>
      </c>
      <c r="F661" s="6" t="s">
        <v>160</v>
      </c>
      <c r="G661" s="6" t="s">
        <v>173</v>
      </c>
      <c r="H661" s="6">
        <f t="shared" ca="1" si="281"/>
        <v>35.299999999999997</v>
      </c>
      <c r="I661" s="6" t="s">
        <v>174</v>
      </c>
      <c r="V661" s="9"/>
    </row>
    <row r="662" spans="1:25" x14ac:dyDescent="0.3">
      <c r="A662" t="s">
        <v>248</v>
      </c>
      <c r="B662" s="8">
        <v>0</v>
      </c>
      <c r="C662" s="6">
        <f t="shared" ca="1" si="278"/>
        <v>0.25152695396393598</v>
      </c>
      <c r="D662" s="6">
        <f t="shared" ca="1" si="280"/>
        <v>0.25152695396393598</v>
      </c>
      <c r="E662" s="6" t="str">
        <f t="shared" si="275"/>
        <v>lll</v>
      </c>
      <c r="F662" s="6" t="s">
        <v>160</v>
      </c>
      <c r="G662" s="6" t="s">
        <v>173</v>
      </c>
      <c r="H662" s="6">
        <f t="shared" ca="1" si="281"/>
        <v>60.2</v>
      </c>
      <c r="I662" s="6" t="s">
        <v>174</v>
      </c>
      <c r="V662" s="9"/>
    </row>
    <row r="663" spans="1:25" x14ac:dyDescent="0.3">
      <c r="A663" t="s">
        <v>191</v>
      </c>
      <c r="B663" s="8">
        <v>0</v>
      </c>
      <c r="C663" s="8"/>
      <c r="E663" s="6" t="str">
        <f t="shared" si="275"/>
        <v>\end{enumerate}  \section*{Cuenta:  20171930073  }\begin{enumerate}</v>
      </c>
      <c r="V663" s="9"/>
    </row>
    <row r="664" spans="1:25" x14ac:dyDescent="0.3">
      <c r="A664" t="s">
        <v>248</v>
      </c>
      <c r="B664" s="8">
        <v>0</v>
      </c>
      <c r="C664" s="6">
        <f t="shared" ref="C664" ca="1" si="283">RAND()</f>
        <v>0.11793057659694639</v>
      </c>
      <c r="D664" s="6">
        <f t="shared" ref="D664:D672" ca="1" si="284">IF(C664&gt;0.1,      IF(C664&lt;0.6,C664,ABS(1-C664)),C664+0.5)</f>
        <v>0.11793057659694639</v>
      </c>
      <c r="E664" s="6" t="str">
        <f t="shared" si="275"/>
        <v>lll</v>
      </c>
      <c r="F664" s="6" t="s">
        <v>160</v>
      </c>
      <c r="G664" s="6" t="s">
        <v>168</v>
      </c>
      <c r="H664" s="6">
        <f t="shared" ref="H664:H672" ca="1" si="285">ROUND(C664*100+35,1)</f>
        <v>46.8</v>
      </c>
      <c r="I664" s="6" t="s">
        <v>170</v>
      </c>
      <c r="J664" s="6">
        <f t="shared" ref="J664:J666" ca="1" si="286">H664+ROUND(D664*100+35,0)</f>
        <v>93.8</v>
      </c>
      <c r="K664" s="18" t="s">
        <v>169</v>
      </c>
      <c r="N664" s="10"/>
      <c r="O664" s="10"/>
      <c r="P664" s="10"/>
      <c r="Q664" s="10"/>
      <c r="R664" s="10"/>
      <c r="S664" s="10"/>
      <c r="T664" s="10"/>
      <c r="U664" s="10"/>
      <c r="V664" s="11"/>
      <c r="W664" s="10"/>
      <c r="X664" s="10"/>
      <c r="Y664" s="10"/>
    </row>
    <row r="665" spans="1:25" x14ac:dyDescent="0.3">
      <c r="A665" t="s">
        <v>248</v>
      </c>
      <c r="B665" s="8">
        <v>0</v>
      </c>
      <c r="C665" s="6">
        <f t="shared" ca="1" si="278"/>
        <v>0.47954178585895024</v>
      </c>
      <c r="D665" s="6">
        <f t="shared" ca="1" si="284"/>
        <v>0.47954178585895024</v>
      </c>
      <c r="E665" s="6" t="str">
        <f t="shared" si="275"/>
        <v>lll</v>
      </c>
      <c r="F665" s="6" t="s">
        <v>160</v>
      </c>
      <c r="G665" s="6" t="s">
        <v>168</v>
      </c>
      <c r="H665" s="6">
        <f t="shared" ca="1" si="285"/>
        <v>83</v>
      </c>
      <c r="I665" s="6" t="s">
        <v>170</v>
      </c>
      <c r="J665" s="6">
        <f t="shared" ca="1" si="286"/>
        <v>166</v>
      </c>
      <c r="K665" s="18" t="s">
        <v>169</v>
      </c>
      <c r="V665" s="9"/>
    </row>
    <row r="666" spans="1:25" x14ac:dyDescent="0.3">
      <c r="A666" t="s">
        <v>248</v>
      </c>
      <c r="B666" s="8">
        <v>0</v>
      </c>
      <c r="C666" s="6">
        <f t="shared" ca="1" si="278"/>
        <v>0.96072823274680519</v>
      </c>
      <c r="D666" s="6">
        <f t="shared" ca="1" si="284"/>
        <v>3.9271767253194811E-2</v>
      </c>
      <c r="E666" s="6" t="str">
        <f t="shared" si="275"/>
        <v>lll</v>
      </c>
      <c r="F666" s="6" t="s">
        <v>160</v>
      </c>
      <c r="G666" s="6" t="s">
        <v>168</v>
      </c>
      <c r="H666" s="6">
        <f t="shared" ca="1" si="285"/>
        <v>131.1</v>
      </c>
      <c r="I666" s="6" t="s">
        <v>170</v>
      </c>
      <c r="J666" s="6">
        <f t="shared" ca="1" si="286"/>
        <v>170.1</v>
      </c>
      <c r="K666" s="18" t="s">
        <v>169</v>
      </c>
      <c r="V666" s="9"/>
    </row>
    <row r="667" spans="1:25" x14ac:dyDescent="0.3">
      <c r="A667" t="s">
        <v>248</v>
      </c>
      <c r="B667" s="8">
        <v>0</v>
      </c>
      <c r="C667" s="6">
        <f t="shared" ca="1" si="278"/>
        <v>0.57630956799055055</v>
      </c>
      <c r="D667" s="6">
        <f t="shared" ca="1" si="284"/>
        <v>0.57630956799055055</v>
      </c>
      <c r="E667" s="6" t="str">
        <f t="shared" si="275"/>
        <v>lll</v>
      </c>
      <c r="F667" s="6" t="s">
        <v>160</v>
      </c>
      <c r="G667" s="6" t="s">
        <v>171</v>
      </c>
      <c r="H667" s="6">
        <f t="shared" ca="1" si="285"/>
        <v>92.6</v>
      </c>
      <c r="I667" s="6" t="s">
        <v>172</v>
      </c>
      <c r="K667" s="18"/>
      <c r="V667" s="9"/>
    </row>
    <row r="668" spans="1:25" x14ac:dyDescent="0.3">
      <c r="A668" t="s">
        <v>248</v>
      </c>
      <c r="B668" s="8">
        <v>0</v>
      </c>
      <c r="C668" s="6">
        <f t="shared" ca="1" si="278"/>
        <v>0.70503755394283329</v>
      </c>
      <c r="D668" s="6">
        <f t="shared" ca="1" si="284"/>
        <v>0.29496244605716671</v>
      </c>
      <c r="E668" s="6" t="str">
        <f t="shared" si="275"/>
        <v>lll</v>
      </c>
      <c r="F668" s="6" t="s">
        <v>160</v>
      </c>
      <c r="G668" s="6" t="s">
        <v>171</v>
      </c>
      <c r="H668" s="6">
        <f t="shared" ca="1" si="285"/>
        <v>105.5</v>
      </c>
      <c r="I668" s="6" t="s">
        <v>172</v>
      </c>
      <c r="V668" s="9"/>
    </row>
    <row r="669" spans="1:25" x14ac:dyDescent="0.3">
      <c r="A669" t="s">
        <v>248</v>
      </c>
      <c r="B669" s="8">
        <v>0</v>
      </c>
      <c r="C669" s="6">
        <f t="shared" ca="1" si="278"/>
        <v>0.97414355090326277</v>
      </c>
      <c r="D669" s="6">
        <f t="shared" ca="1" si="284"/>
        <v>2.5856449096737233E-2</v>
      </c>
      <c r="E669" s="6" t="str">
        <f t="shared" si="275"/>
        <v>lll</v>
      </c>
      <c r="F669" s="6" t="s">
        <v>160</v>
      </c>
      <c r="G669" s="6" t="s">
        <v>171</v>
      </c>
      <c r="H669" s="6">
        <f t="shared" ca="1" si="285"/>
        <v>132.4</v>
      </c>
      <c r="I669" s="6" t="s">
        <v>172</v>
      </c>
    </row>
    <row r="670" spans="1:25" x14ac:dyDescent="0.3">
      <c r="A670" t="s">
        <v>248</v>
      </c>
      <c r="B670" s="8">
        <v>0</v>
      </c>
      <c r="C670" s="6">
        <f t="shared" ca="1" si="278"/>
        <v>0.5312685323381563</v>
      </c>
      <c r="D670" s="6">
        <f t="shared" ca="1" si="284"/>
        <v>0.5312685323381563</v>
      </c>
      <c r="E670" s="6" t="str">
        <f t="shared" si="275"/>
        <v>lll</v>
      </c>
      <c r="F670" s="6" t="s">
        <v>160</v>
      </c>
      <c r="G670" s="6" t="s">
        <v>173</v>
      </c>
      <c r="H670" s="6">
        <f t="shared" ca="1" si="285"/>
        <v>88.1</v>
      </c>
      <c r="I670" s="6" t="s">
        <v>174</v>
      </c>
      <c r="V670" s="9"/>
    </row>
    <row r="671" spans="1:25" x14ac:dyDescent="0.3">
      <c r="A671" t="s">
        <v>248</v>
      </c>
      <c r="B671" s="8">
        <v>0</v>
      </c>
      <c r="C671" s="6">
        <f t="shared" ca="1" si="278"/>
        <v>0.13061257527475378</v>
      </c>
      <c r="D671" s="6">
        <f t="shared" ca="1" si="284"/>
        <v>0.13061257527475378</v>
      </c>
      <c r="E671" s="6" t="str">
        <f t="shared" si="275"/>
        <v>lll</v>
      </c>
      <c r="F671" s="6" t="s">
        <v>160</v>
      </c>
      <c r="G671" s="6" t="s">
        <v>173</v>
      </c>
      <c r="H671" s="6">
        <f t="shared" ca="1" si="285"/>
        <v>48.1</v>
      </c>
      <c r="I671" s="6" t="s">
        <v>174</v>
      </c>
      <c r="V671" s="9"/>
    </row>
    <row r="672" spans="1:25" x14ac:dyDescent="0.3">
      <c r="A672" t="s">
        <v>248</v>
      </c>
      <c r="B672" s="8">
        <v>0</v>
      </c>
      <c r="C672" s="6">
        <f t="shared" ca="1" si="278"/>
        <v>0.70184919100240606</v>
      </c>
      <c r="D672" s="6">
        <f t="shared" ca="1" si="284"/>
        <v>0.29815080899759394</v>
      </c>
      <c r="E672" s="6" t="str">
        <f t="shared" si="275"/>
        <v>lll</v>
      </c>
      <c r="F672" s="6" t="s">
        <v>160</v>
      </c>
      <c r="G672" s="6" t="s">
        <v>173</v>
      </c>
      <c r="H672" s="6">
        <f t="shared" ca="1" si="285"/>
        <v>105.2</v>
      </c>
      <c r="I672" s="6" t="s">
        <v>174</v>
      </c>
      <c r="V672" s="9"/>
    </row>
    <row r="673" spans="1:25" x14ac:dyDescent="0.3">
      <c r="A673" t="s">
        <v>226</v>
      </c>
      <c r="B673" s="8">
        <v>0</v>
      </c>
      <c r="C673" s="8"/>
      <c r="E673" s="6" t="str">
        <f t="shared" si="275"/>
        <v>\end{enumerate}  \section*{Cuenta:  20181930064  }\begin{enumerate}</v>
      </c>
      <c r="V673" s="9"/>
    </row>
    <row r="674" spans="1:25" x14ac:dyDescent="0.3">
      <c r="A674" t="s">
        <v>248</v>
      </c>
      <c r="B674" s="8">
        <v>0</v>
      </c>
      <c r="C674" s="6">
        <f t="shared" ref="C674" ca="1" si="287">RAND()</f>
        <v>0.77730456635360878</v>
      </c>
      <c r="D674" s="6">
        <f t="shared" ref="D674:D682" ca="1" si="288">IF(C674&gt;0.1,      IF(C674&lt;0.6,C674,ABS(1-C674)),C674+0.5)</f>
        <v>0.22269543364639122</v>
      </c>
      <c r="E674" s="6" t="str">
        <f t="shared" si="275"/>
        <v>lll</v>
      </c>
      <c r="F674" s="6" t="s">
        <v>160</v>
      </c>
      <c r="G674" s="6" t="s">
        <v>168</v>
      </c>
      <c r="H674" s="6">
        <f t="shared" ref="H674:H682" ca="1" si="289">ROUND(C674*100+35,1)</f>
        <v>112.7</v>
      </c>
      <c r="I674" s="6" t="s">
        <v>170</v>
      </c>
      <c r="J674" s="6">
        <f t="shared" ref="J674:J676" ca="1" si="290">H674+ROUND(D674*100+35,0)</f>
        <v>169.7</v>
      </c>
      <c r="K674" s="18" t="s">
        <v>169</v>
      </c>
      <c r="V674" s="9"/>
    </row>
    <row r="675" spans="1:25" x14ac:dyDescent="0.3">
      <c r="A675" t="s">
        <v>248</v>
      </c>
      <c r="B675" s="8">
        <v>0</v>
      </c>
      <c r="C675" s="6">
        <f t="shared" ca="1" si="278"/>
        <v>0.17248275166736593</v>
      </c>
      <c r="D675" s="6">
        <f t="shared" ca="1" si="288"/>
        <v>0.17248275166736593</v>
      </c>
      <c r="E675" s="6" t="str">
        <f t="shared" si="275"/>
        <v>lll</v>
      </c>
      <c r="F675" s="6" t="s">
        <v>160</v>
      </c>
      <c r="G675" s="6" t="s">
        <v>168</v>
      </c>
      <c r="H675" s="6">
        <f t="shared" ca="1" si="289"/>
        <v>52.2</v>
      </c>
      <c r="I675" s="6" t="s">
        <v>170</v>
      </c>
      <c r="J675" s="6">
        <f t="shared" ca="1" si="290"/>
        <v>104.2</v>
      </c>
      <c r="K675" s="18" t="s">
        <v>169</v>
      </c>
      <c r="V675" s="9"/>
    </row>
    <row r="676" spans="1:25" x14ac:dyDescent="0.3">
      <c r="A676" t="s">
        <v>248</v>
      </c>
      <c r="B676" s="8">
        <v>0</v>
      </c>
      <c r="C676" s="6">
        <f t="shared" ca="1" si="278"/>
        <v>0.64629396261465344</v>
      </c>
      <c r="D676" s="6">
        <f t="shared" ca="1" si="288"/>
        <v>0.35370603738534656</v>
      </c>
      <c r="E676" s="6" t="str">
        <f t="shared" si="275"/>
        <v>lll</v>
      </c>
      <c r="F676" s="6" t="s">
        <v>160</v>
      </c>
      <c r="G676" s="6" t="s">
        <v>168</v>
      </c>
      <c r="H676" s="6">
        <f t="shared" ca="1" si="289"/>
        <v>99.6</v>
      </c>
      <c r="I676" s="6" t="s">
        <v>170</v>
      </c>
      <c r="J676" s="6">
        <f t="shared" ca="1" si="290"/>
        <v>169.6</v>
      </c>
      <c r="K676" s="18" t="s">
        <v>169</v>
      </c>
      <c r="V676" s="9"/>
    </row>
    <row r="677" spans="1:25" x14ac:dyDescent="0.3">
      <c r="A677" t="s">
        <v>248</v>
      </c>
      <c r="B677" s="8">
        <v>0</v>
      </c>
      <c r="C677" s="6">
        <f t="shared" ca="1" si="278"/>
        <v>0.28896174619230708</v>
      </c>
      <c r="D677" s="6">
        <f t="shared" ca="1" si="288"/>
        <v>0.28896174619230708</v>
      </c>
      <c r="E677" s="6" t="str">
        <f t="shared" si="275"/>
        <v>lll</v>
      </c>
      <c r="F677" s="6" t="s">
        <v>160</v>
      </c>
      <c r="G677" s="6" t="s">
        <v>171</v>
      </c>
      <c r="H677" s="6">
        <f t="shared" ca="1" si="289"/>
        <v>63.9</v>
      </c>
      <c r="I677" s="6" t="s">
        <v>172</v>
      </c>
      <c r="K677" s="18"/>
      <c r="V677" s="9"/>
    </row>
    <row r="678" spans="1:25" x14ac:dyDescent="0.3">
      <c r="A678" t="s">
        <v>248</v>
      </c>
      <c r="B678" s="8">
        <v>0</v>
      </c>
      <c r="C678" s="6">
        <f t="shared" ca="1" si="278"/>
        <v>4.0697437178462526E-2</v>
      </c>
      <c r="D678" s="6">
        <f t="shared" ca="1" si="288"/>
        <v>0.54069743717846253</v>
      </c>
      <c r="E678" s="6" t="str">
        <f t="shared" si="275"/>
        <v>lll</v>
      </c>
      <c r="F678" s="6" t="s">
        <v>160</v>
      </c>
      <c r="G678" s="6" t="s">
        <v>171</v>
      </c>
      <c r="H678" s="6">
        <f t="shared" ca="1" si="289"/>
        <v>39.1</v>
      </c>
      <c r="I678" s="6" t="s">
        <v>172</v>
      </c>
      <c r="V678" s="9"/>
    </row>
    <row r="679" spans="1:25" x14ac:dyDescent="0.3">
      <c r="A679" t="s">
        <v>248</v>
      </c>
      <c r="B679" s="8">
        <v>0</v>
      </c>
      <c r="C679" s="6">
        <f t="shared" ca="1" si="278"/>
        <v>0.51094898478384043</v>
      </c>
      <c r="D679" s="6">
        <f t="shared" ca="1" si="288"/>
        <v>0.51094898478384043</v>
      </c>
      <c r="E679" s="6" t="str">
        <f t="shared" si="275"/>
        <v>lll</v>
      </c>
      <c r="F679" s="6" t="s">
        <v>160</v>
      </c>
      <c r="G679" s="6" t="s">
        <v>171</v>
      </c>
      <c r="H679" s="6">
        <f t="shared" ca="1" si="289"/>
        <v>86.1</v>
      </c>
      <c r="I679" s="6" t="s">
        <v>172</v>
      </c>
      <c r="V679" s="9"/>
    </row>
    <row r="680" spans="1:25" x14ac:dyDescent="0.3">
      <c r="A680" t="s">
        <v>248</v>
      </c>
      <c r="B680" s="8">
        <v>0</v>
      </c>
      <c r="C680" s="6">
        <f t="shared" ca="1" si="278"/>
        <v>1.7613229279956677E-2</v>
      </c>
      <c r="D680" s="6">
        <f t="shared" ca="1" si="288"/>
        <v>0.51761322927995668</v>
      </c>
      <c r="E680" s="6" t="str">
        <f t="shared" si="275"/>
        <v>lll</v>
      </c>
      <c r="F680" s="6" t="s">
        <v>160</v>
      </c>
      <c r="G680" s="6" t="s">
        <v>173</v>
      </c>
      <c r="H680" s="6">
        <f t="shared" ca="1" si="289"/>
        <v>36.799999999999997</v>
      </c>
      <c r="I680" s="6" t="s">
        <v>174</v>
      </c>
      <c r="N680" s="10"/>
      <c r="O680" s="10"/>
      <c r="P680" s="10"/>
      <c r="Q680" s="10"/>
      <c r="R680" s="10"/>
      <c r="S680" s="10"/>
      <c r="T680" s="10"/>
      <c r="U680" s="10"/>
      <c r="V680" s="11"/>
      <c r="W680" s="10"/>
      <c r="X680" s="10"/>
      <c r="Y680" s="10"/>
    </row>
    <row r="681" spans="1:25" x14ac:dyDescent="0.3">
      <c r="A681" t="s">
        <v>248</v>
      </c>
      <c r="B681" s="8">
        <v>0</v>
      </c>
      <c r="C681" s="6">
        <f t="shared" ca="1" si="278"/>
        <v>0.20922542505044273</v>
      </c>
      <c r="D681" s="6">
        <f t="shared" ca="1" si="288"/>
        <v>0.20922542505044273</v>
      </c>
      <c r="E681" s="6" t="str">
        <f t="shared" si="275"/>
        <v>lll</v>
      </c>
      <c r="F681" s="6" t="s">
        <v>160</v>
      </c>
      <c r="G681" s="6" t="s">
        <v>173</v>
      </c>
      <c r="H681" s="6">
        <f t="shared" ca="1" si="289"/>
        <v>55.9</v>
      </c>
      <c r="I681" s="6" t="s">
        <v>174</v>
      </c>
      <c r="V681" s="9"/>
    </row>
    <row r="682" spans="1:25" x14ac:dyDescent="0.3">
      <c r="A682" t="s">
        <v>248</v>
      </c>
      <c r="B682" s="8">
        <v>0</v>
      </c>
      <c r="C682" s="6">
        <f t="shared" ca="1" si="278"/>
        <v>0.7229468448917431</v>
      </c>
      <c r="D682" s="6">
        <f t="shared" ca="1" si="288"/>
        <v>0.2770531551082569</v>
      </c>
      <c r="E682" s="6" t="str">
        <f t="shared" si="275"/>
        <v>lll</v>
      </c>
      <c r="F682" s="6" t="s">
        <v>160</v>
      </c>
      <c r="G682" s="6" t="s">
        <v>173</v>
      </c>
      <c r="H682" s="6">
        <f t="shared" ca="1" si="289"/>
        <v>107.3</v>
      </c>
      <c r="I682" s="6" t="s">
        <v>174</v>
      </c>
      <c r="V682" s="9"/>
    </row>
    <row r="683" spans="1:25" x14ac:dyDescent="0.3">
      <c r="A683" t="s">
        <v>227</v>
      </c>
      <c r="B683" s="8">
        <v>0</v>
      </c>
      <c r="C683" s="8"/>
      <c r="E683" s="6" t="str">
        <f t="shared" si="275"/>
        <v>\end{enumerate}  \section*{Cuenta:  20181930164  }\begin{enumerate}</v>
      </c>
      <c r="V683" s="9"/>
    </row>
    <row r="684" spans="1:25" x14ac:dyDescent="0.3">
      <c r="A684" t="s">
        <v>248</v>
      </c>
      <c r="B684" s="8">
        <v>0</v>
      </c>
      <c r="C684" s="6">
        <f t="shared" ref="C684" ca="1" si="291">RAND()</f>
        <v>0.96301295599152248</v>
      </c>
      <c r="D684" s="6">
        <f t="shared" ref="D684:D692" ca="1" si="292">IF(C684&gt;0.1,      IF(C684&lt;0.6,C684,ABS(1-C684)),C684+0.5)</f>
        <v>3.6987044008477521E-2</v>
      </c>
      <c r="E684" s="6" t="str">
        <f t="shared" si="275"/>
        <v>lll</v>
      </c>
      <c r="F684" s="6" t="s">
        <v>160</v>
      </c>
      <c r="G684" s="6" t="s">
        <v>168</v>
      </c>
      <c r="H684" s="6">
        <f t="shared" ref="H684:H692" ca="1" si="293">ROUND(C684*100+35,1)</f>
        <v>131.30000000000001</v>
      </c>
      <c r="I684" s="6" t="s">
        <v>170</v>
      </c>
      <c r="J684" s="6">
        <f t="shared" ref="J684:J686" ca="1" si="294">H684+ROUND(D684*100+35,0)</f>
        <v>170.3</v>
      </c>
      <c r="K684" s="18" t="s">
        <v>169</v>
      </c>
      <c r="V684" s="9"/>
    </row>
    <row r="685" spans="1:25" x14ac:dyDescent="0.3">
      <c r="A685" t="s">
        <v>248</v>
      </c>
      <c r="B685" s="8">
        <v>0</v>
      </c>
      <c r="C685" s="6">
        <f t="shared" ca="1" si="278"/>
        <v>0.92569680871214732</v>
      </c>
      <c r="D685" s="6">
        <f t="shared" ca="1" si="292"/>
        <v>7.4303191287852677E-2</v>
      </c>
      <c r="E685" s="6" t="str">
        <f t="shared" si="275"/>
        <v>lll</v>
      </c>
      <c r="F685" s="6" t="s">
        <v>160</v>
      </c>
      <c r="G685" s="6" t="s">
        <v>168</v>
      </c>
      <c r="H685" s="6">
        <f t="shared" ca="1" si="293"/>
        <v>127.6</v>
      </c>
      <c r="I685" s="6" t="s">
        <v>170</v>
      </c>
      <c r="J685" s="6">
        <f t="shared" ca="1" si="294"/>
        <v>169.6</v>
      </c>
      <c r="K685" s="18" t="s">
        <v>169</v>
      </c>
    </row>
    <row r="686" spans="1:25" x14ac:dyDescent="0.3">
      <c r="A686" t="s">
        <v>248</v>
      </c>
      <c r="B686" s="8">
        <v>0</v>
      </c>
      <c r="C686" s="6">
        <f t="shared" ca="1" si="278"/>
        <v>0.13938310470834081</v>
      </c>
      <c r="D686" s="6">
        <f t="shared" ca="1" si="292"/>
        <v>0.13938310470834081</v>
      </c>
      <c r="E686" s="6" t="str">
        <f t="shared" si="275"/>
        <v>lll</v>
      </c>
      <c r="F686" s="6" t="s">
        <v>160</v>
      </c>
      <c r="G686" s="6" t="s">
        <v>168</v>
      </c>
      <c r="H686" s="6">
        <f t="shared" ca="1" si="293"/>
        <v>48.9</v>
      </c>
      <c r="I686" s="6" t="s">
        <v>170</v>
      </c>
      <c r="J686" s="6">
        <f t="shared" ca="1" si="294"/>
        <v>97.9</v>
      </c>
      <c r="K686" s="18" t="s">
        <v>169</v>
      </c>
      <c r="V686" s="9"/>
    </row>
    <row r="687" spans="1:25" x14ac:dyDescent="0.3">
      <c r="A687" t="s">
        <v>248</v>
      </c>
      <c r="B687" s="8">
        <v>0</v>
      </c>
      <c r="C687" s="6">
        <f t="shared" ca="1" si="278"/>
        <v>0.79944069696154796</v>
      </c>
      <c r="D687" s="6">
        <f t="shared" ca="1" si="292"/>
        <v>0.20055930303845204</v>
      </c>
      <c r="E687" s="6" t="str">
        <f t="shared" si="275"/>
        <v>lll</v>
      </c>
      <c r="F687" s="6" t="s">
        <v>160</v>
      </c>
      <c r="G687" s="6" t="s">
        <v>171</v>
      </c>
      <c r="H687" s="6">
        <f t="shared" ca="1" si="293"/>
        <v>114.9</v>
      </c>
      <c r="I687" s="6" t="s">
        <v>172</v>
      </c>
      <c r="K687" s="18"/>
      <c r="V687" s="9"/>
    </row>
    <row r="688" spans="1:25" x14ac:dyDescent="0.3">
      <c r="A688" t="s">
        <v>248</v>
      </c>
      <c r="B688" s="8">
        <v>0</v>
      </c>
      <c r="C688" s="6">
        <f t="shared" ca="1" si="278"/>
        <v>0.12239558676305251</v>
      </c>
      <c r="D688" s="6">
        <f t="shared" ca="1" si="292"/>
        <v>0.12239558676305251</v>
      </c>
      <c r="E688" s="6" t="str">
        <f t="shared" si="275"/>
        <v>lll</v>
      </c>
      <c r="F688" s="6" t="s">
        <v>160</v>
      </c>
      <c r="G688" s="6" t="s">
        <v>171</v>
      </c>
      <c r="H688" s="6">
        <f t="shared" ca="1" si="293"/>
        <v>47.2</v>
      </c>
      <c r="I688" s="6" t="s">
        <v>172</v>
      </c>
      <c r="V688" s="9"/>
    </row>
    <row r="689" spans="1:25" x14ac:dyDescent="0.3">
      <c r="A689" t="s">
        <v>248</v>
      </c>
      <c r="B689" s="8">
        <v>0</v>
      </c>
      <c r="C689" s="6">
        <f t="shared" ca="1" si="278"/>
        <v>0.23386827378435815</v>
      </c>
      <c r="D689" s="6">
        <f t="shared" ca="1" si="292"/>
        <v>0.23386827378435815</v>
      </c>
      <c r="E689" s="6" t="str">
        <f t="shared" si="275"/>
        <v>lll</v>
      </c>
      <c r="F689" s="6" t="s">
        <v>160</v>
      </c>
      <c r="G689" s="6" t="s">
        <v>171</v>
      </c>
      <c r="H689" s="6">
        <f t="shared" ca="1" si="293"/>
        <v>58.4</v>
      </c>
      <c r="I689" s="6" t="s">
        <v>172</v>
      </c>
      <c r="V689" s="9"/>
    </row>
    <row r="690" spans="1:25" x14ac:dyDescent="0.3">
      <c r="A690" t="s">
        <v>248</v>
      </c>
      <c r="B690" s="8">
        <v>0</v>
      </c>
      <c r="C690" s="6">
        <f t="shared" ca="1" si="278"/>
        <v>0.51538210155783692</v>
      </c>
      <c r="D690" s="6">
        <f t="shared" ca="1" si="292"/>
        <v>0.51538210155783692</v>
      </c>
      <c r="E690" s="6" t="str">
        <f t="shared" si="275"/>
        <v>lll</v>
      </c>
      <c r="F690" s="6" t="s">
        <v>160</v>
      </c>
      <c r="G690" s="6" t="s">
        <v>173</v>
      </c>
      <c r="H690" s="6">
        <f t="shared" ca="1" si="293"/>
        <v>86.5</v>
      </c>
      <c r="I690" s="6" t="s">
        <v>174</v>
      </c>
      <c r="V690" s="9"/>
    </row>
    <row r="691" spans="1:25" x14ac:dyDescent="0.3">
      <c r="A691" t="s">
        <v>248</v>
      </c>
      <c r="B691" s="8">
        <v>0</v>
      </c>
      <c r="C691" s="6">
        <f t="shared" ca="1" si="278"/>
        <v>0.56540798109954582</v>
      </c>
      <c r="D691" s="6">
        <f t="shared" ca="1" si="292"/>
        <v>0.56540798109954582</v>
      </c>
      <c r="E691" s="6" t="str">
        <f t="shared" si="275"/>
        <v>lll</v>
      </c>
      <c r="F691" s="6" t="s">
        <v>160</v>
      </c>
      <c r="G691" s="6" t="s">
        <v>173</v>
      </c>
      <c r="H691" s="6">
        <f t="shared" ca="1" si="293"/>
        <v>91.5</v>
      </c>
      <c r="I691" s="6" t="s">
        <v>174</v>
      </c>
      <c r="V691" s="9"/>
    </row>
    <row r="692" spans="1:25" x14ac:dyDescent="0.3">
      <c r="A692" t="s">
        <v>248</v>
      </c>
      <c r="B692" s="8">
        <v>0</v>
      </c>
      <c r="C692" s="6">
        <f t="shared" ca="1" si="278"/>
        <v>0.88949061938856067</v>
      </c>
      <c r="D692" s="6">
        <f t="shared" ca="1" si="292"/>
        <v>0.11050938061143933</v>
      </c>
      <c r="E692" s="6" t="str">
        <f t="shared" si="275"/>
        <v>lll</v>
      </c>
      <c r="F692" s="6" t="s">
        <v>160</v>
      </c>
      <c r="G692" s="6" t="s">
        <v>173</v>
      </c>
      <c r="H692" s="6">
        <f t="shared" ca="1" si="293"/>
        <v>123.9</v>
      </c>
      <c r="I692" s="6" t="s">
        <v>174</v>
      </c>
      <c r="V692" s="9"/>
    </row>
    <row r="693" spans="1:25" x14ac:dyDescent="0.3">
      <c r="A693" t="s">
        <v>228</v>
      </c>
      <c r="B693" s="8">
        <v>0</v>
      </c>
      <c r="C693" s="8"/>
      <c r="E693" s="6" t="str">
        <f t="shared" si="275"/>
        <v>\end{enumerate}  \section*{Cuenta:  20181930292  }\begin{enumerate}</v>
      </c>
      <c r="V693" s="9"/>
    </row>
    <row r="694" spans="1:25" x14ac:dyDescent="0.3">
      <c r="A694" t="s">
        <v>248</v>
      </c>
      <c r="B694" s="8">
        <v>0</v>
      </c>
      <c r="C694" s="6">
        <f t="shared" ref="C694" ca="1" si="295">RAND()</f>
        <v>0.96460137739176621</v>
      </c>
      <c r="D694" s="6">
        <f t="shared" ref="D694:D702" ca="1" si="296">IF(C694&gt;0.1,      IF(C694&lt;0.6,C694,ABS(1-C694)),C694+0.5)</f>
        <v>3.5398622608233787E-2</v>
      </c>
      <c r="E694" s="6" t="str">
        <f t="shared" si="275"/>
        <v>lll</v>
      </c>
      <c r="F694" s="6" t="s">
        <v>160</v>
      </c>
      <c r="G694" s="6" t="s">
        <v>168</v>
      </c>
      <c r="H694" s="6">
        <f t="shared" ref="H694:H702" ca="1" si="297">ROUND(C694*100+35,1)</f>
        <v>131.5</v>
      </c>
      <c r="I694" s="6" t="s">
        <v>170</v>
      </c>
      <c r="J694" s="6">
        <f t="shared" ref="J694:J696" ca="1" si="298">H694+ROUND(D694*100+35,0)</f>
        <v>170.5</v>
      </c>
      <c r="K694" s="18" t="s">
        <v>169</v>
      </c>
      <c r="V694" s="9"/>
    </row>
    <row r="695" spans="1:25" x14ac:dyDescent="0.3">
      <c r="A695" t="s">
        <v>248</v>
      </c>
      <c r="B695" s="8">
        <v>0</v>
      </c>
      <c r="C695" s="6">
        <f t="shared" ca="1" si="278"/>
        <v>0.24364482398580367</v>
      </c>
      <c r="D695" s="6">
        <f t="shared" ca="1" si="296"/>
        <v>0.24364482398580367</v>
      </c>
      <c r="E695" s="6" t="str">
        <f t="shared" si="275"/>
        <v>lll</v>
      </c>
      <c r="F695" s="6" t="s">
        <v>160</v>
      </c>
      <c r="G695" s="6" t="s">
        <v>168</v>
      </c>
      <c r="H695" s="6">
        <f t="shared" ca="1" si="297"/>
        <v>59.4</v>
      </c>
      <c r="I695" s="6" t="s">
        <v>170</v>
      </c>
      <c r="J695" s="6">
        <f t="shared" ca="1" si="298"/>
        <v>118.4</v>
      </c>
      <c r="K695" s="18" t="s">
        <v>169</v>
      </c>
      <c r="V695" s="9"/>
    </row>
    <row r="696" spans="1:25" x14ac:dyDescent="0.3">
      <c r="A696" t="s">
        <v>248</v>
      </c>
      <c r="B696" s="8">
        <v>0</v>
      </c>
      <c r="C696" s="6">
        <f t="shared" ca="1" si="278"/>
        <v>0.36225723699021006</v>
      </c>
      <c r="D696" s="6">
        <f t="shared" ca="1" si="296"/>
        <v>0.36225723699021006</v>
      </c>
      <c r="E696" s="6" t="str">
        <f t="shared" si="275"/>
        <v>lll</v>
      </c>
      <c r="F696" s="6" t="s">
        <v>160</v>
      </c>
      <c r="G696" s="6" t="s">
        <v>168</v>
      </c>
      <c r="H696" s="6">
        <f t="shared" ca="1" si="297"/>
        <v>71.2</v>
      </c>
      <c r="I696" s="6" t="s">
        <v>170</v>
      </c>
      <c r="J696" s="6">
        <f t="shared" ca="1" si="298"/>
        <v>142.19999999999999</v>
      </c>
      <c r="K696" s="18" t="s">
        <v>169</v>
      </c>
      <c r="N696" s="10"/>
      <c r="O696" s="10"/>
      <c r="P696" s="10"/>
      <c r="Q696" s="10"/>
      <c r="R696" s="10"/>
      <c r="S696" s="10"/>
      <c r="T696" s="10"/>
      <c r="U696" s="10"/>
      <c r="V696" s="11"/>
      <c r="W696" s="10"/>
      <c r="X696" s="10"/>
      <c r="Y696" s="10"/>
    </row>
    <row r="697" spans="1:25" x14ac:dyDescent="0.3">
      <c r="A697" t="s">
        <v>248</v>
      </c>
      <c r="B697" s="8">
        <v>0</v>
      </c>
      <c r="C697" s="6">
        <f t="shared" ca="1" si="278"/>
        <v>0.82046826336856438</v>
      </c>
      <c r="D697" s="6">
        <f t="shared" ca="1" si="296"/>
        <v>0.17953173663143562</v>
      </c>
      <c r="E697" s="6" t="str">
        <f t="shared" si="275"/>
        <v>lll</v>
      </c>
      <c r="F697" s="6" t="s">
        <v>160</v>
      </c>
      <c r="G697" s="6" t="s">
        <v>171</v>
      </c>
      <c r="H697" s="6">
        <f t="shared" ca="1" si="297"/>
        <v>117</v>
      </c>
      <c r="I697" s="6" t="s">
        <v>172</v>
      </c>
      <c r="K697" s="18"/>
      <c r="V697" s="9"/>
    </row>
    <row r="698" spans="1:25" x14ac:dyDescent="0.3">
      <c r="A698" t="s">
        <v>248</v>
      </c>
      <c r="B698" s="8">
        <v>0</v>
      </c>
      <c r="C698" s="6">
        <f t="shared" ca="1" si="278"/>
        <v>0.73742794719652061</v>
      </c>
      <c r="D698" s="6">
        <f t="shared" ca="1" si="296"/>
        <v>0.26257205280347939</v>
      </c>
      <c r="E698" s="6" t="str">
        <f t="shared" si="275"/>
        <v>lll</v>
      </c>
      <c r="F698" s="6" t="s">
        <v>160</v>
      </c>
      <c r="G698" s="6" t="s">
        <v>171</v>
      </c>
      <c r="H698" s="6">
        <f t="shared" ca="1" si="297"/>
        <v>108.7</v>
      </c>
      <c r="I698" s="6" t="s">
        <v>172</v>
      </c>
      <c r="V698" s="9"/>
    </row>
    <row r="699" spans="1:25" x14ac:dyDescent="0.3">
      <c r="A699" t="s">
        <v>248</v>
      </c>
      <c r="B699" s="8">
        <v>0</v>
      </c>
      <c r="C699" s="6">
        <f t="shared" ca="1" si="278"/>
        <v>0.25264887423778448</v>
      </c>
      <c r="D699" s="6">
        <f t="shared" ca="1" si="296"/>
        <v>0.25264887423778448</v>
      </c>
      <c r="E699" s="6" t="str">
        <f t="shared" si="275"/>
        <v>lll</v>
      </c>
      <c r="F699" s="6" t="s">
        <v>160</v>
      </c>
      <c r="G699" s="6" t="s">
        <v>171</v>
      </c>
      <c r="H699" s="6">
        <f t="shared" ca="1" si="297"/>
        <v>60.3</v>
      </c>
      <c r="I699" s="6" t="s">
        <v>172</v>
      </c>
      <c r="V699" s="9"/>
    </row>
    <row r="700" spans="1:25" x14ac:dyDescent="0.3">
      <c r="A700" t="s">
        <v>248</v>
      </c>
      <c r="B700" s="8">
        <v>0</v>
      </c>
      <c r="C700" s="6">
        <f t="shared" ca="1" si="278"/>
        <v>0.56199176387185934</v>
      </c>
      <c r="D700" s="6">
        <f t="shared" ca="1" si="296"/>
        <v>0.56199176387185934</v>
      </c>
      <c r="E700" s="6" t="str">
        <f t="shared" si="275"/>
        <v>lll</v>
      </c>
      <c r="F700" s="6" t="s">
        <v>160</v>
      </c>
      <c r="G700" s="6" t="s">
        <v>173</v>
      </c>
      <c r="H700" s="6">
        <f t="shared" ca="1" si="297"/>
        <v>91.2</v>
      </c>
      <c r="I700" s="6" t="s">
        <v>174</v>
      </c>
      <c r="V700" s="9"/>
    </row>
    <row r="701" spans="1:25" x14ac:dyDescent="0.3">
      <c r="A701" t="s">
        <v>248</v>
      </c>
      <c r="B701" s="8">
        <v>0</v>
      </c>
      <c r="C701" s="6">
        <f t="shared" ca="1" si="278"/>
        <v>0.18337585126594536</v>
      </c>
      <c r="D701" s="6">
        <f t="shared" ca="1" si="296"/>
        <v>0.18337585126594536</v>
      </c>
      <c r="E701" s="6" t="str">
        <f t="shared" si="275"/>
        <v>lll</v>
      </c>
      <c r="F701" s="6" t="s">
        <v>160</v>
      </c>
      <c r="G701" s="6" t="s">
        <v>173</v>
      </c>
      <c r="H701" s="6">
        <f t="shared" ca="1" si="297"/>
        <v>53.3</v>
      </c>
      <c r="I701" s="6" t="s">
        <v>174</v>
      </c>
    </row>
    <row r="702" spans="1:25" x14ac:dyDescent="0.3">
      <c r="A702" t="s">
        <v>248</v>
      </c>
      <c r="B702" s="8">
        <v>0</v>
      </c>
      <c r="C702" s="6">
        <f t="shared" ca="1" si="278"/>
        <v>0.22112742132102214</v>
      </c>
      <c r="D702" s="6">
        <f t="shared" ca="1" si="296"/>
        <v>0.22112742132102214</v>
      </c>
      <c r="E702" s="6" t="str">
        <f t="shared" si="275"/>
        <v>lll</v>
      </c>
      <c r="F702" s="6" t="s">
        <v>160</v>
      </c>
      <c r="G702" s="6" t="s">
        <v>173</v>
      </c>
      <c r="H702" s="6">
        <f t="shared" ca="1" si="297"/>
        <v>57.1</v>
      </c>
      <c r="I702" s="6" t="s">
        <v>174</v>
      </c>
      <c r="V702" s="9"/>
    </row>
    <row r="703" spans="1:25" x14ac:dyDescent="0.3">
      <c r="A703" t="s">
        <v>229</v>
      </c>
      <c r="B703" s="8">
        <v>0</v>
      </c>
      <c r="C703" s="8"/>
      <c r="E703" s="6" t="str">
        <f t="shared" si="275"/>
        <v>\end{enumerate}  \section*{Cuenta:  20191900229  }\begin{enumerate}</v>
      </c>
      <c r="V703" s="9"/>
    </row>
    <row r="704" spans="1:25" x14ac:dyDescent="0.3">
      <c r="A704" t="s">
        <v>248</v>
      </c>
      <c r="B704" s="8">
        <v>0</v>
      </c>
      <c r="C704" s="6">
        <f t="shared" ref="C704" ca="1" si="299">RAND()</f>
        <v>0.57895937770461825</v>
      </c>
      <c r="D704" s="6">
        <f t="shared" ref="D704:D712" ca="1" si="300">IF(C704&gt;0.1,      IF(C704&lt;0.6,C704,ABS(1-C704)),C704+0.5)</f>
        <v>0.57895937770461825</v>
      </c>
      <c r="E704" s="6" t="str">
        <f t="shared" si="275"/>
        <v>lll</v>
      </c>
      <c r="F704" s="6" t="s">
        <v>160</v>
      </c>
      <c r="G704" s="6" t="s">
        <v>168</v>
      </c>
      <c r="H704" s="6">
        <f t="shared" ref="H704:H712" ca="1" si="301">ROUND(C704*100+35,1)</f>
        <v>92.9</v>
      </c>
      <c r="I704" s="6" t="s">
        <v>170</v>
      </c>
      <c r="J704" s="6">
        <f t="shared" ref="J704:J706" ca="1" si="302">H704+ROUND(D704*100+35,0)</f>
        <v>185.9</v>
      </c>
      <c r="K704" s="18" t="s">
        <v>169</v>
      </c>
      <c r="V704" s="9"/>
    </row>
    <row r="705" spans="1:25" x14ac:dyDescent="0.3">
      <c r="A705" t="s">
        <v>248</v>
      </c>
      <c r="B705" s="8">
        <v>0</v>
      </c>
      <c r="C705" s="6">
        <f t="shared" ca="1" si="278"/>
        <v>0.4994372972342892</v>
      </c>
      <c r="D705" s="6">
        <f t="shared" ca="1" si="300"/>
        <v>0.4994372972342892</v>
      </c>
      <c r="E705" s="6" t="str">
        <f t="shared" si="275"/>
        <v>lll</v>
      </c>
      <c r="F705" s="6" t="s">
        <v>160</v>
      </c>
      <c r="G705" s="6" t="s">
        <v>168</v>
      </c>
      <c r="H705" s="6">
        <f t="shared" ca="1" si="301"/>
        <v>84.9</v>
      </c>
      <c r="I705" s="6" t="s">
        <v>170</v>
      </c>
      <c r="J705" s="6">
        <f t="shared" ca="1" si="302"/>
        <v>169.9</v>
      </c>
      <c r="K705" s="18" t="s">
        <v>169</v>
      </c>
      <c r="V705" s="9"/>
    </row>
    <row r="706" spans="1:25" x14ac:dyDescent="0.3">
      <c r="A706" t="s">
        <v>248</v>
      </c>
      <c r="B706" s="8">
        <v>0</v>
      </c>
      <c r="C706" s="6">
        <f t="shared" ca="1" si="278"/>
        <v>9.6168756169456859E-4</v>
      </c>
      <c r="D706" s="6">
        <f t="shared" ca="1" si="300"/>
        <v>0.50096168756169457</v>
      </c>
      <c r="E706" s="6" t="str">
        <f t="shared" si="275"/>
        <v>lll</v>
      </c>
      <c r="F706" s="6" t="s">
        <v>160</v>
      </c>
      <c r="G706" s="6" t="s">
        <v>168</v>
      </c>
      <c r="H706" s="6">
        <f t="shared" ca="1" si="301"/>
        <v>35.1</v>
      </c>
      <c r="I706" s="6" t="s">
        <v>170</v>
      </c>
      <c r="J706" s="6">
        <f t="shared" ca="1" si="302"/>
        <v>120.1</v>
      </c>
      <c r="K706" s="18" t="s">
        <v>169</v>
      </c>
      <c r="V706" s="9"/>
    </row>
    <row r="707" spans="1:25" x14ac:dyDescent="0.3">
      <c r="A707" t="s">
        <v>248</v>
      </c>
      <c r="B707" s="8">
        <v>0</v>
      </c>
      <c r="C707" s="6">
        <f t="shared" ca="1" si="278"/>
        <v>0.86522871360037823</v>
      </c>
      <c r="D707" s="6">
        <f t="shared" ca="1" si="300"/>
        <v>0.13477128639962177</v>
      </c>
      <c r="E707" s="6" t="str">
        <f t="shared" si="275"/>
        <v>lll</v>
      </c>
      <c r="F707" s="6" t="s">
        <v>160</v>
      </c>
      <c r="G707" s="6" t="s">
        <v>171</v>
      </c>
      <c r="H707" s="6">
        <f t="shared" ca="1" si="301"/>
        <v>121.5</v>
      </c>
      <c r="I707" s="6" t="s">
        <v>172</v>
      </c>
      <c r="K707" s="18"/>
      <c r="V707" s="9"/>
    </row>
    <row r="708" spans="1:25" x14ac:dyDescent="0.3">
      <c r="A708" t="s">
        <v>248</v>
      </c>
      <c r="B708" s="8">
        <v>0</v>
      </c>
      <c r="C708" s="6">
        <f t="shared" ca="1" si="278"/>
        <v>0.45247284067338933</v>
      </c>
      <c r="D708" s="6">
        <f t="shared" ca="1" si="300"/>
        <v>0.45247284067338933</v>
      </c>
      <c r="E708" s="6" t="str">
        <f t="shared" ref="E708:E771" si="303">IF(A708=0,"",A708)</f>
        <v>lll</v>
      </c>
      <c r="F708" s="6" t="s">
        <v>160</v>
      </c>
      <c r="G708" s="6" t="s">
        <v>171</v>
      </c>
      <c r="H708" s="6">
        <f t="shared" ca="1" si="301"/>
        <v>80.2</v>
      </c>
      <c r="I708" s="6" t="s">
        <v>172</v>
      </c>
      <c r="V708" s="9"/>
    </row>
    <row r="709" spans="1:25" x14ac:dyDescent="0.3">
      <c r="A709" t="s">
        <v>248</v>
      </c>
      <c r="B709" s="8">
        <v>0</v>
      </c>
      <c r="C709" s="6">
        <f t="shared" ca="1" si="278"/>
        <v>1.2473443542192153E-2</v>
      </c>
      <c r="D709" s="6">
        <f t="shared" ca="1" si="300"/>
        <v>0.51247344354219215</v>
      </c>
      <c r="E709" s="6" t="str">
        <f t="shared" si="303"/>
        <v>lll</v>
      </c>
      <c r="F709" s="6" t="s">
        <v>160</v>
      </c>
      <c r="G709" s="6" t="s">
        <v>171</v>
      </c>
      <c r="H709" s="6">
        <f t="shared" ca="1" si="301"/>
        <v>36.200000000000003</v>
      </c>
      <c r="I709" s="6" t="s">
        <v>172</v>
      </c>
      <c r="V709" s="9"/>
    </row>
    <row r="710" spans="1:25" x14ac:dyDescent="0.3">
      <c r="A710" t="s">
        <v>248</v>
      </c>
      <c r="B710" s="8">
        <v>0</v>
      </c>
      <c r="C710" s="6">
        <f t="shared" ref="C710:C772" ca="1" si="304">RAND()</f>
        <v>0.79074727975239301</v>
      </c>
      <c r="D710" s="6">
        <f t="shared" ca="1" si="300"/>
        <v>0.20925272024760699</v>
      </c>
      <c r="E710" s="6" t="str">
        <f t="shared" si="303"/>
        <v>lll</v>
      </c>
      <c r="F710" s="6" t="s">
        <v>160</v>
      </c>
      <c r="G710" s="6" t="s">
        <v>173</v>
      </c>
      <c r="H710" s="6">
        <f t="shared" ca="1" si="301"/>
        <v>114.1</v>
      </c>
      <c r="I710" s="6" t="s">
        <v>174</v>
      </c>
      <c r="V710" s="9"/>
    </row>
    <row r="711" spans="1:25" x14ac:dyDescent="0.3">
      <c r="A711" t="s">
        <v>248</v>
      </c>
      <c r="B711" s="8">
        <v>0</v>
      </c>
      <c r="C711" s="6">
        <f t="shared" ca="1" si="304"/>
        <v>0.40221391962694242</v>
      </c>
      <c r="D711" s="6">
        <f t="shared" ca="1" si="300"/>
        <v>0.40221391962694242</v>
      </c>
      <c r="E711" s="6" t="str">
        <f t="shared" si="303"/>
        <v>lll</v>
      </c>
      <c r="F711" s="6" t="s">
        <v>160</v>
      </c>
      <c r="G711" s="6" t="s">
        <v>173</v>
      </c>
      <c r="H711" s="6">
        <f t="shared" ca="1" si="301"/>
        <v>75.2</v>
      </c>
      <c r="I711" s="6" t="s">
        <v>174</v>
      </c>
      <c r="V711" s="9"/>
    </row>
    <row r="712" spans="1:25" x14ac:dyDescent="0.3">
      <c r="A712" t="s">
        <v>248</v>
      </c>
      <c r="B712" s="8">
        <v>0</v>
      </c>
      <c r="C712" s="6">
        <f t="shared" ca="1" si="304"/>
        <v>0.85769317905367048</v>
      </c>
      <c r="D712" s="6">
        <f t="shared" ca="1" si="300"/>
        <v>0.14230682094632952</v>
      </c>
      <c r="E712" s="6" t="str">
        <f t="shared" si="303"/>
        <v>lll</v>
      </c>
      <c r="F712" s="6" t="s">
        <v>160</v>
      </c>
      <c r="G712" s="6" t="s">
        <v>173</v>
      </c>
      <c r="H712" s="6">
        <f t="shared" ca="1" si="301"/>
        <v>120.8</v>
      </c>
      <c r="I712" s="6" t="s">
        <v>174</v>
      </c>
      <c r="N712" s="10"/>
      <c r="O712" s="10"/>
      <c r="P712" s="10"/>
      <c r="Q712" s="10"/>
      <c r="R712" s="10"/>
      <c r="S712" s="10"/>
      <c r="T712" s="10"/>
      <c r="U712" s="10"/>
      <c r="V712" s="11"/>
      <c r="W712" s="10"/>
      <c r="X712" s="10"/>
      <c r="Y712" s="10"/>
    </row>
    <row r="713" spans="1:25" x14ac:dyDescent="0.3">
      <c r="A713" t="s">
        <v>230</v>
      </c>
      <c r="B713" s="8">
        <v>0</v>
      </c>
      <c r="C713" s="8"/>
      <c r="E713" s="6" t="str">
        <f t="shared" si="303"/>
        <v>\end{enumerate}  \section*{Cuenta:  20191930055  }\begin{enumerate}</v>
      </c>
      <c r="V713" s="9"/>
    </row>
    <row r="714" spans="1:25" x14ac:dyDescent="0.3">
      <c r="A714" t="s">
        <v>248</v>
      </c>
      <c r="B714" s="8">
        <v>0</v>
      </c>
      <c r="C714" s="6">
        <f t="shared" ref="C714" ca="1" si="305">RAND()</f>
        <v>0.38165105653425413</v>
      </c>
      <c r="D714" s="6">
        <f t="shared" ref="D714:D722" ca="1" si="306">IF(C714&gt;0.1,      IF(C714&lt;0.6,C714,ABS(1-C714)),C714+0.5)</f>
        <v>0.38165105653425413</v>
      </c>
      <c r="E714" s="6" t="str">
        <f t="shared" si="303"/>
        <v>lll</v>
      </c>
      <c r="F714" s="6" t="s">
        <v>160</v>
      </c>
      <c r="G714" s="6" t="s">
        <v>168</v>
      </c>
      <c r="H714" s="6">
        <f t="shared" ref="H714:H722" ca="1" si="307">ROUND(C714*100+35,1)</f>
        <v>73.2</v>
      </c>
      <c r="I714" s="6" t="s">
        <v>170</v>
      </c>
      <c r="J714" s="6">
        <f t="shared" ref="J714:J716" ca="1" si="308">H714+ROUND(D714*100+35,0)</f>
        <v>146.19999999999999</v>
      </c>
      <c r="K714" s="18" t="s">
        <v>169</v>
      </c>
      <c r="V714" s="9"/>
    </row>
    <row r="715" spans="1:25" x14ac:dyDescent="0.3">
      <c r="A715" t="s">
        <v>248</v>
      </c>
      <c r="B715" s="8">
        <v>0</v>
      </c>
      <c r="C715" s="6">
        <f t="shared" ca="1" si="304"/>
        <v>0.99066410084071221</v>
      </c>
      <c r="D715" s="6">
        <f t="shared" ca="1" si="306"/>
        <v>9.335899159287786E-3</v>
      </c>
      <c r="E715" s="6" t="str">
        <f t="shared" si="303"/>
        <v>lll</v>
      </c>
      <c r="F715" s="6" t="s">
        <v>160</v>
      </c>
      <c r="G715" s="6" t="s">
        <v>168</v>
      </c>
      <c r="H715" s="6">
        <f t="shared" ca="1" si="307"/>
        <v>134.1</v>
      </c>
      <c r="I715" s="6" t="s">
        <v>170</v>
      </c>
      <c r="J715" s="6">
        <f t="shared" ca="1" si="308"/>
        <v>170.1</v>
      </c>
      <c r="K715" s="18" t="s">
        <v>169</v>
      </c>
      <c r="V715" s="9"/>
    </row>
    <row r="716" spans="1:25" x14ac:dyDescent="0.3">
      <c r="A716" t="s">
        <v>248</v>
      </c>
      <c r="B716" s="8">
        <v>0</v>
      </c>
      <c r="C716" s="6">
        <f t="shared" ca="1" si="304"/>
        <v>0.76005410282928987</v>
      </c>
      <c r="D716" s="6">
        <f t="shared" ca="1" si="306"/>
        <v>0.23994589717071013</v>
      </c>
      <c r="E716" s="6" t="str">
        <f t="shared" si="303"/>
        <v>lll</v>
      </c>
      <c r="F716" s="6" t="s">
        <v>160</v>
      </c>
      <c r="G716" s="6" t="s">
        <v>168</v>
      </c>
      <c r="H716" s="6">
        <f t="shared" ca="1" si="307"/>
        <v>111</v>
      </c>
      <c r="I716" s="6" t="s">
        <v>170</v>
      </c>
      <c r="J716" s="6">
        <f t="shared" ca="1" si="308"/>
        <v>170</v>
      </c>
      <c r="K716" s="18" t="s">
        <v>169</v>
      </c>
      <c r="V716" s="9"/>
    </row>
    <row r="717" spans="1:25" x14ac:dyDescent="0.3">
      <c r="A717" t="s">
        <v>248</v>
      </c>
      <c r="B717" s="8">
        <v>0</v>
      </c>
      <c r="C717" s="6">
        <f t="shared" ca="1" si="304"/>
        <v>0.62903766928683247</v>
      </c>
      <c r="D717" s="6">
        <f t="shared" ca="1" si="306"/>
        <v>0.37096233071316753</v>
      </c>
      <c r="E717" s="6" t="str">
        <f t="shared" si="303"/>
        <v>lll</v>
      </c>
      <c r="F717" s="6" t="s">
        <v>160</v>
      </c>
      <c r="G717" s="6" t="s">
        <v>171</v>
      </c>
      <c r="H717" s="6">
        <f t="shared" ca="1" si="307"/>
        <v>97.9</v>
      </c>
      <c r="I717" s="6" t="s">
        <v>172</v>
      </c>
      <c r="K717" s="18"/>
    </row>
    <row r="718" spans="1:25" x14ac:dyDescent="0.3">
      <c r="A718" t="s">
        <v>248</v>
      </c>
      <c r="B718" s="8">
        <v>0</v>
      </c>
      <c r="C718" s="6">
        <f t="shared" ca="1" si="304"/>
        <v>0.55160548320976899</v>
      </c>
      <c r="D718" s="6">
        <f t="shared" ca="1" si="306"/>
        <v>0.55160548320976899</v>
      </c>
      <c r="E718" s="6" t="str">
        <f t="shared" si="303"/>
        <v>lll</v>
      </c>
      <c r="F718" s="6" t="s">
        <v>160</v>
      </c>
      <c r="G718" s="6" t="s">
        <v>171</v>
      </c>
      <c r="H718" s="6">
        <f t="shared" ca="1" si="307"/>
        <v>90.2</v>
      </c>
      <c r="I718" s="6" t="s">
        <v>172</v>
      </c>
      <c r="V718" s="9"/>
    </row>
    <row r="719" spans="1:25" x14ac:dyDescent="0.3">
      <c r="A719" t="s">
        <v>248</v>
      </c>
      <c r="B719" s="8">
        <v>0</v>
      </c>
      <c r="C719" s="6">
        <f t="shared" ca="1" si="304"/>
        <v>0.4696413333018763</v>
      </c>
      <c r="D719" s="6">
        <f t="shared" ca="1" si="306"/>
        <v>0.4696413333018763</v>
      </c>
      <c r="E719" s="6" t="str">
        <f t="shared" si="303"/>
        <v>lll</v>
      </c>
      <c r="F719" s="6" t="s">
        <v>160</v>
      </c>
      <c r="G719" s="6" t="s">
        <v>171</v>
      </c>
      <c r="H719" s="6">
        <f t="shared" ca="1" si="307"/>
        <v>82</v>
      </c>
      <c r="I719" s="6" t="s">
        <v>172</v>
      </c>
      <c r="V719" s="9"/>
    </row>
    <row r="720" spans="1:25" x14ac:dyDescent="0.3">
      <c r="A720" t="s">
        <v>248</v>
      </c>
      <c r="B720" s="8">
        <v>0</v>
      </c>
      <c r="C720" s="6">
        <f t="shared" ca="1" si="304"/>
        <v>0.79907728427441405</v>
      </c>
      <c r="D720" s="6">
        <f t="shared" ca="1" si="306"/>
        <v>0.20092271572558595</v>
      </c>
      <c r="E720" s="6" t="str">
        <f t="shared" si="303"/>
        <v>lll</v>
      </c>
      <c r="F720" s="6" t="s">
        <v>160</v>
      </c>
      <c r="G720" s="6" t="s">
        <v>173</v>
      </c>
      <c r="H720" s="6">
        <f t="shared" ca="1" si="307"/>
        <v>114.9</v>
      </c>
      <c r="I720" s="6" t="s">
        <v>174</v>
      </c>
      <c r="V720" s="9"/>
    </row>
    <row r="721" spans="1:25" x14ac:dyDescent="0.3">
      <c r="A721" t="s">
        <v>248</v>
      </c>
      <c r="B721" s="8">
        <v>0</v>
      </c>
      <c r="C721" s="6">
        <f t="shared" ca="1" si="304"/>
        <v>1.2851651756532911E-2</v>
      </c>
      <c r="D721" s="6">
        <f t="shared" ca="1" si="306"/>
        <v>0.51285165175653291</v>
      </c>
      <c r="E721" s="6" t="str">
        <f t="shared" si="303"/>
        <v>lll</v>
      </c>
      <c r="F721" s="6" t="s">
        <v>160</v>
      </c>
      <c r="G721" s="6" t="s">
        <v>173</v>
      </c>
      <c r="H721" s="6">
        <f t="shared" ca="1" si="307"/>
        <v>36.299999999999997</v>
      </c>
      <c r="I721" s="6" t="s">
        <v>174</v>
      </c>
      <c r="V721" s="9"/>
    </row>
    <row r="722" spans="1:25" x14ac:dyDescent="0.3">
      <c r="A722" t="s">
        <v>248</v>
      </c>
      <c r="B722" s="8">
        <v>0</v>
      </c>
      <c r="C722" s="6">
        <f t="shared" ca="1" si="304"/>
        <v>0.70930835439929785</v>
      </c>
      <c r="D722" s="6">
        <f t="shared" ca="1" si="306"/>
        <v>0.29069164560070215</v>
      </c>
      <c r="E722" s="6" t="str">
        <f t="shared" si="303"/>
        <v>lll</v>
      </c>
      <c r="F722" s="6" t="s">
        <v>160</v>
      </c>
      <c r="G722" s="6" t="s">
        <v>173</v>
      </c>
      <c r="H722" s="6">
        <f t="shared" ca="1" si="307"/>
        <v>105.9</v>
      </c>
      <c r="I722" s="6" t="s">
        <v>174</v>
      </c>
      <c r="V722" s="9"/>
    </row>
    <row r="723" spans="1:25" x14ac:dyDescent="0.3">
      <c r="A723" t="s">
        <v>231</v>
      </c>
      <c r="B723" s="8">
        <v>0</v>
      </c>
      <c r="C723" s="8"/>
      <c r="E723" s="6" t="str">
        <f t="shared" si="303"/>
        <v>\end{enumerate}  \section*{Cuenta:  20192000204  }\begin{enumerate}</v>
      </c>
      <c r="V723" s="9"/>
    </row>
    <row r="724" spans="1:25" x14ac:dyDescent="0.3">
      <c r="A724" t="s">
        <v>248</v>
      </c>
      <c r="B724" s="8">
        <v>0</v>
      </c>
      <c r="C724" s="6">
        <f t="shared" ref="C724" ca="1" si="309">RAND()</f>
        <v>0.30534996060055242</v>
      </c>
      <c r="D724" s="6">
        <f t="shared" ref="D724:D732" ca="1" si="310">IF(C724&gt;0.1,      IF(C724&lt;0.6,C724,ABS(1-C724)),C724+0.5)</f>
        <v>0.30534996060055242</v>
      </c>
      <c r="E724" s="6" t="str">
        <f t="shared" si="303"/>
        <v>lll</v>
      </c>
      <c r="F724" s="6" t="s">
        <v>160</v>
      </c>
      <c r="G724" s="6" t="s">
        <v>168</v>
      </c>
      <c r="H724" s="6">
        <f t="shared" ref="H724:H732" ca="1" si="311">ROUND(C724*100+35,1)</f>
        <v>65.5</v>
      </c>
      <c r="I724" s="6" t="s">
        <v>170</v>
      </c>
      <c r="J724" s="6">
        <f t="shared" ref="J724:J726" ca="1" si="312">H724+ROUND(D724*100+35,0)</f>
        <v>131.5</v>
      </c>
      <c r="K724" s="18" t="s">
        <v>169</v>
      </c>
      <c r="V724" s="9"/>
    </row>
    <row r="725" spans="1:25" x14ac:dyDescent="0.3">
      <c r="A725" t="s">
        <v>248</v>
      </c>
      <c r="B725" s="8">
        <v>0</v>
      </c>
      <c r="C725" s="6">
        <f t="shared" ca="1" si="304"/>
        <v>0.88825886291600542</v>
      </c>
      <c r="D725" s="6">
        <f t="shared" ca="1" si="310"/>
        <v>0.11174113708399458</v>
      </c>
      <c r="E725" s="6" t="str">
        <f t="shared" si="303"/>
        <v>lll</v>
      </c>
      <c r="F725" s="6" t="s">
        <v>160</v>
      </c>
      <c r="G725" s="6" t="s">
        <v>168</v>
      </c>
      <c r="H725" s="6">
        <f t="shared" ca="1" si="311"/>
        <v>123.8</v>
      </c>
      <c r="I725" s="6" t="s">
        <v>170</v>
      </c>
      <c r="J725" s="6">
        <f t="shared" ca="1" si="312"/>
        <v>169.8</v>
      </c>
      <c r="K725" s="18" t="s">
        <v>169</v>
      </c>
      <c r="V725" s="9"/>
    </row>
    <row r="726" spans="1:25" x14ac:dyDescent="0.3">
      <c r="A726" t="s">
        <v>248</v>
      </c>
      <c r="B726" s="8">
        <v>0</v>
      </c>
      <c r="C726" s="6">
        <f t="shared" ca="1" si="304"/>
        <v>0.80957243654632305</v>
      </c>
      <c r="D726" s="6">
        <f t="shared" ca="1" si="310"/>
        <v>0.19042756345367695</v>
      </c>
      <c r="E726" s="6" t="str">
        <f t="shared" si="303"/>
        <v>lll</v>
      </c>
      <c r="F726" s="6" t="s">
        <v>160</v>
      </c>
      <c r="G726" s="6" t="s">
        <v>168</v>
      </c>
      <c r="H726" s="6">
        <f t="shared" ca="1" si="311"/>
        <v>116</v>
      </c>
      <c r="I726" s="6" t="s">
        <v>170</v>
      </c>
      <c r="J726" s="6">
        <f t="shared" ca="1" si="312"/>
        <v>170</v>
      </c>
      <c r="K726" s="18" t="s">
        <v>169</v>
      </c>
      <c r="V726" s="9"/>
    </row>
    <row r="727" spans="1:25" x14ac:dyDescent="0.3">
      <c r="A727" t="s">
        <v>248</v>
      </c>
      <c r="B727" s="8">
        <v>0</v>
      </c>
      <c r="C727" s="6">
        <f t="shared" ca="1" si="304"/>
        <v>9.1926685872134595E-4</v>
      </c>
      <c r="D727" s="6">
        <f t="shared" ca="1" si="310"/>
        <v>0.50091926685872135</v>
      </c>
      <c r="E727" s="6" t="str">
        <f t="shared" si="303"/>
        <v>lll</v>
      </c>
      <c r="F727" s="6" t="s">
        <v>160</v>
      </c>
      <c r="G727" s="6" t="s">
        <v>171</v>
      </c>
      <c r="H727" s="6">
        <f t="shared" ca="1" si="311"/>
        <v>35.1</v>
      </c>
      <c r="I727" s="6" t="s">
        <v>172</v>
      </c>
      <c r="K727" s="18"/>
      <c r="V727" s="9"/>
    </row>
    <row r="728" spans="1:25" x14ac:dyDescent="0.3">
      <c r="A728" t="s">
        <v>248</v>
      </c>
      <c r="B728" s="8">
        <v>0</v>
      </c>
      <c r="C728" s="6">
        <f t="shared" ca="1" si="304"/>
        <v>0.62210216127803197</v>
      </c>
      <c r="D728" s="6">
        <f t="shared" ca="1" si="310"/>
        <v>0.37789783872196803</v>
      </c>
      <c r="E728" s="6" t="str">
        <f t="shared" si="303"/>
        <v>lll</v>
      </c>
      <c r="F728" s="6" t="s">
        <v>160</v>
      </c>
      <c r="G728" s="6" t="s">
        <v>171</v>
      </c>
      <c r="H728" s="6">
        <f t="shared" ca="1" si="311"/>
        <v>97.2</v>
      </c>
      <c r="I728" s="6" t="s">
        <v>172</v>
      </c>
      <c r="N728" s="10"/>
      <c r="O728" s="10"/>
      <c r="P728" s="10"/>
      <c r="Q728" s="10"/>
      <c r="R728" s="10"/>
      <c r="S728" s="10"/>
      <c r="T728" s="10"/>
      <c r="U728" s="10"/>
      <c r="V728" s="11"/>
      <c r="W728" s="10"/>
      <c r="X728" s="10"/>
      <c r="Y728" s="10"/>
    </row>
    <row r="729" spans="1:25" x14ac:dyDescent="0.3">
      <c r="A729" t="s">
        <v>248</v>
      </c>
      <c r="B729" s="8">
        <v>0</v>
      </c>
      <c r="C729" s="6">
        <f t="shared" ca="1" si="304"/>
        <v>0.88712488266317435</v>
      </c>
      <c r="D729" s="6">
        <f t="shared" ca="1" si="310"/>
        <v>0.11287511733682565</v>
      </c>
      <c r="E729" s="6" t="str">
        <f t="shared" si="303"/>
        <v>lll</v>
      </c>
      <c r="F729" s="6" t="s">
        <v>160</v>
      </c>
      <c r="G729" s="6" t="s">
        <v>171</v>
      </c>
      <c r="H729" s="6">
        <f t="shared" ca="1" si="311"/>
        <v>123.7</v>
      </c>
      <c r="I729" s="6" t="s">
        <v>172</v>
      </c>
      <c r="V729" s="9"/>
    </row>
    <row r="730" spans="1:25" x14ac:dyDescent="0.3">
      <c r="A730" t="s">
        <v>248</v>
      </c>
      <c r="B730" s="8">
        <v>0</v>
      </c>
      <c r="C730" s="6">
        <f t="shared" ca="1" si="304"/>
        <v>0.62865197988441335</v>
      </c>
      <c r="D730" s="6">
        <f t="shared" ca="1" si="310"/>
        <v>0.37134802011558665</v>
      </c>
      <c r="E730" s="6" t="str">
        <f t="shared" si="303"/>
        <v>lll</v>
      </c>
      <c r="F730" s="6" t="s">
        <v>160</v>
      </c>
      <c r="G730" s="6" t="s">
        <v>173</v>
      </c>
      <c r="H730" s="6">
        <f t="shared" ca="1" si="311"/>
        <v>97.9</v>
      </c>
      <c r="I730" s="6" t="s">
        <v>174</v>
      </c>
      <c r="V730" s="9"/>
    </row>
    <row r="731" spans="1:25" x14ac:dyDescent="0.3">
      <c r="A731" t="s">
        <v>248</v>
      </c>
      <c r="B731" s="8">
        <v>0</v>
      </c>
      <c r="C731" s="6">
        <f t="shared" ca="1" si="304"/>
        <v>0.27511785506093855</v>
      </c>
      <c r="D731" s="6">
        <f t="shared" ca="1" si="310"/>
        <v>0.27511785506093855</v>
      </c>
      <c r="E731" s="6" t="str">
        <f t="shared" si="303"/>
        <v>lll</v>
      </c>
      <c r="F731" s="6" t="s">
        <v>160</v>
      </c>
      <c r="G731" s="6" t="s">
        <v>173</v>
      </c>
      <c r="H731" s="6">
        <f t="shared" ca="1" si="311"/>
        <v>62.5</v>
      </c>
      <c r="I731" s="6" t="s">
        <v>174</v>
      </c>
      <c r="V731" s="9"/>
    </row>
    <row r="732" spans="1:25" x14ac:dyDescent="0.3">
      <c r="A732" t="s">
        <v>248</v>
      </c>
      <c r="B732" s="8">
        <v>0</v>
      </c>
      <c r="C732" s="6">
        <f t="shared" ca="1" si="304"/>
        <v>9.4019769679268284E-2</v>
      </c>
      <c r="D732" s="6">
        <f t="shared" ca="1" si="310"/>
        <v>0.59401976967926828</v>
      </c>
      <c r="E732" s="6" t="str">
        <f t="shared" si="303"/>
        <v>lll</v>
      </c>
      <c r="F732" s="6" t="s">
        <v>160</v>
      </c>
      <c r="G732" s="6" t="s">
        <v>173</v>
      </c>
      <c r="H732" s="6">
        <f t="shared" ca="1" si="311"/>
        <v>44.4</v>
      </c>
      <c r="I732" s="6" t="s">
        <v>174</v>
      </c>
      <c r="V732" s="9"/>
    </row>
    <row r="733" spans="1:25" x14ac:dyDescent="0.3">
      <c r="A733" t="s">
        <v>232</v>
      </c>
      <c r="B733" s="8">
        <v>0</v>
      </c>
      <c r="C733" s="8"/>
      <c r="E733" s="6" t="str">
        <f t="shared" si="303"/>
        <v>\end{enumerate}  \section*{Cuenta:  20201900074  }\begin{enumerate}</v>
      </c>
    </row>
    <row r="734" spans="1:25" x14ac:dyDescent="0.3">
      <c r="A734" t="s">
        <v>248</v>
      </c>
      <c r="B734" s="8">
        <v>0</v>
      </c>
      <c r="C734" s="6">
        <f t="shared" ref="C734" ca="1" si="313">RAND()</f>
        <v>0.3211146735964383</v>
      </c>
      <c r="D734" s="6">
        <f t="shared" ref="D734:D742" ca="1" si="314">IF(C734&gt;0.1,      IF(C734&lt;0.6,C734,ABS(1-C734)),C734+0.5)</f>
        <v>0.3211146735964383</v>
      </c>
      <c r="E734" s="6" t="str">
        <f t="shared" si="303"/>
        <v>lll</v>
      </c>
      <c r="F734" s="6" t="s">
        <v>160</v>
      </c>
      <c r="G734" s="6" t="s">
        <v>168</v>
      </c>
      <c r="H734" s="6">
        <f t="shared" ref="H734:H742" ca="1" si="315">ROUND(C734*100+35,1)</f>
        <v>67.099999999999994</v>
      </c>
      <c r="I734" s="6" t="s">
        <v>170</v>
      </c>
      <c r="J734" s="6">
        <f t="shared" ref="J734:J736" ca="1" si="316">H734+ROUND(D734*100+35,0)</f>
        <v>134.1</v>
      </c>
      <c r="K734" s="18" t="s">
        <v>169</v>
      </c>
      <c r="V734" s="9"/>
    </row>
    <row r="735" spans="1:25" x14ac:dyDescent="0.3">
      <c r="A735" t="s">
        <v>248</v>
      </c>
      <c r="B735" s="8">
        <v>0</v>
      </c>
      <c r="C735" s="6">
        <f t="shared" ca="1" si="304"/>
        <v>0.61708915790953545</v>
      </c>
      <c r="D735" s="6">
        <f t="shared" ca="1" si="314"/>
        <v>0.38291084209046455</v>
      </c>
      <c r="E735" s="6" t="str">
        <f t="shared" si="303"/>
        <v>lll</v>
      </c>
      <c r="F735" s="6" t="s">
        <v>160</v>
      </c>
      <c r="G735" s="6" t="s">
        <v>168</v>
      </c>
      <c r="H735" s="6">
        <f t="shared" ca="1" si="315"/>
        <v>96.7</v>
      </c>
      <c r="I735" s="6" t="s">
        <v>170</v>
      </c>
      <c r="J735" s="6">
        <f t="shared" ca="1" si="316"/>
        <v>169.7</v>
      </c>
      <c r="K735" s="18" t="s">
        <v>169</v>
      </c>
      <c r="V735" s="9"/>
    </row>
    <row r="736" spans="1:25" x14ac:dyDescent="0.3">
      <c r="A736" t="s">
        <v>248</v>
      </c>
      <c r="B736" s="8">
        <v>0</v>
      </c>
      <c r="C736" s="6">
        <f t="shared" ca="1" si="304"/>
        <v>0.71790838800596268</v>
      </c>
      <c r="D736" s="6">
        <f t="shared" ca="1" si="314"/>
        <v>0.28209161199403732</v>
      </c>
      <c r="E736" s="6" t="str">
        <f t="shared" si="303"/>
        <v>lll</v>
      </c>
      <c r="F736" s="6" t="s">
        <v>160</v>
      </c>
      <c r="G736" s="6" t="s">
        <v>168</v>
      </c>
      <c r="H736" s="6">
        <f t="shared" ca="1" si="315"/>
        <v>106.8</v>
      </c>
      <c r="I736" s="6" t="s">
        <v>170</v>
      </c>
      <c r="J736" s="6">
        <f t="shared" ca="1" si="316"/>
        <v>169.8</v>
      </c>
      <c r="K736" s="18" t="s">
        <v>169</v>
      </c>
      <c r="V736" s="9"/>
    </row>
    <row r="737" spans="1:25" x14ac:dyDescent="0.3">
      <c r="A737" t="s">
        <v>248</v>
      </c>
      <c r="B737" s="8">
        <v>0</v>
      </c>
      <c r="C737" s="6">
        <f t="shared" ca="1" si="304"/>
        <v>0.16687575311564262</v>
      </c>
      <c r="D737" s="6">
        <f t="shared" ca="1" si="314"/>
        <v>0.16687575311564262</v>
      </c>
      <c r="E737" s="6" t="str">
        <f t="shared" si="303"/>
        <v>lll</v>
      </c>
      <c r="F737" s="6" t="s">
        <v>160</v>
      </c>
      <c r="G737" s="6" t="s">
        <v>171</v>
      </c>
      <c r="H737" s="6">
        <f t="shared" ca="1" si="315"/>
        <v>51.7</v>
      </c>
      <c r="I737" s="6" t="s">
        <v>172</v>
      </c>
      <c r="K737" s="18"/>
      <c r="V737" s="9"/>
    </row>
    <row r="738" spans="1:25" x14ac:dyDescent="0.3">
      <c r="A738" t="s">
        <v>248</v>
      </c>
      <c r="B738" s="8">
        <v>0</v>
      </c>
      <c r="C738" s="6">
        <f t="shared" ca="1" si="304"/>
        <v>0.56829314679078002</v>
      </c>
      <c r="D738" s="6">
        <f t="shared" ca="1" si="314"/>
        <v>0.56829314679078002</v>
      </c>
      <c r="E738" s="6" t="str">
        <f t="shared" si="303"/>
        <v>lll</v>
      </c>
      <c r="F738" s="6" t="s">
        <v>160</v>
      </c>
      <c r="G738" s="6" t="s">
        <v>171</v>
      </c>
      <c r="H738" s="6">
        <f t="shared" ca="1" si="315"/>
        <v>91.8</v>
      </c>
      <c r="I738" s="6" t="s">
        <v>172</v>
      </c>
      <c r="V738" s="9"/>
    </row>
    <row r="739" spans="1:25" x14ac:dyDescent="0.3">
      <c r="A739" t="s">
        <v>248</v>
      </c>
      <c r="B739" s="8">
        <v>0</v>
      </c>
      <c r="C739" s="6">
        <f t="shared" ca="1" si="304"/>
        <v>0.37389069990196078</v>
      </c>
      <c r="D739" s="6">
        <f t="shared" ca="1" si="314"/>
        <v>0.37389069990196078</v>
      </c>
      <c r="E739" s="6" t="str">
        <f t="shared" si="303"/>
        <v>lll</v>
      </c>
      <c r="F739" s="6" t="s">
        <v>160</v>
      </c>
      <c r="G739" s="6" t="s">
        <v>171</v>
      </c>
      <c r="H739" s="6">
        <f t="shared" ca="1" si="315"/>
        <v>72.400000000000006</v>
      </c>
      <c r="I739" s="6" t="s">
        <v>172</v>
      </c>
      <c r="V739" s="9"/>
    </row>
    <row r="740" spans="1:25" x14ac:dyDescent="0.3">
      <c r="A740" t="s">
        <v>248</v>
      </c>
      <c r="B740" s="8">
        <v>0</v>
      </c>
      <c r="C740" s="6">
        <f t="shared" ca="1" si="304"/>
        <v>0.77912141948119695</v>
      </c>
      <c r="D740" s="6">
        <f t="shared" ca="1" si="314"/>
        <v>0.22087858051880305</v>
      </c>
      <c r="E740" s="6" t="str">
        <f t="shared" si="303"/>
        <v>lll</v>
      </c>
      <c r="F740" s="6" t="s">
        <v>160</v>
      </c>
      <c r="G740" s="6" t="s">
        <v>173</v>
      </c>
      <c r="H740" s="6">
        <f t="shared" ca="1" si="315"/>
        <v>112.9</v>
      </c>
      <c r="I740" s="6" t="s">
        <v>174</v>
      </c>
      <c r="V740" s="9"/>
    </row>
    <row r="741" spans="1:25" x14ac:dyDescent="0.3">
      <c r="A741" t="s">
        <v>248</v>
      </c>
      <c r="B741" s="8">
        <v>0</v>
      </c>
      <c r="C741" s="6">
        <f t="shared" ca="1" si="304"/>
        <v>0.99236593587439414</v>
      </c>
      <c r="D741" s="6">
        <f t="shared" ca="1" si="314"/>
        <v>7.634064125605855E-3</v>
      </c>
      <c r="E741" s="6" t="str">
        <f t="shared" si="303"/>
        <v>lll</v>
      </c>
      <c r="F741" s="6" t="s">
        <v>160</v>
      </c>
      <c r="G741" s="6" t="s">
        <v>173</v>
      </c>
      <c r="H741" s="6">
        <f t="shared" ca="1" si="315"/>
        <v>134.19999999999999</v>
      </c>
      <c r="I741" s="6" t="s">
        <v>174</v>
      </c>
      <c r="V741" s="9"/>
    </row>
    <row r="742" spans="1:25" x14ac:dyDescent="0.3">
      <c r="A742" t="s">
        <v>248</v>
      </c>
      <c r="B742" s="8">
        <v>0</v>
      </c>
      <c r="C742" s="6">
        <f t="shared" ca="1" si="304"/>
        <v>0.1332022952366152</v>
      </c>
      <c r="D742" s="6">
        <f t="shared" ca="1" si="314"/>
        <v>0.1332022952366152</v>
      </c>
      <c r="E742" s="6" t="str">
        <f t="shared" si="303"/>
        <v>lll</v>
      </c>
      <c r="F742" s="6" t="s">
        <v>160</v>
      </c>
      <c r="G742" s="6" t="s">
        <v>173</v>
      </c>
      <c r="H742" s="6">
        <f t="shared" ca="1" si="315"/>
        <v>48.3</v>
      </c>
      <c r="I742" s="6" t="s">
        <v>174</v>
      </c>
      <c r="V742" s="9"/>
    </row>
    <row r="743" spans="1:25" x14ac:dyDescent="0.3">
      <c r="A743" t="s">
        <v>233</v>
      </c>
      <c r="B743" s="8">
        <v>0</v>
      </c>
      <c r="C743" s="8"/>
      <c r="E743" s="6" t="str">
        <f t="shared" si="303"/>
        <v>\end{enumerate}  \section*{Cuenta:  20201900241  }\begin{enumerate}</v>
      </c>
      <c r="V743" s="9"/>
    </row>
    <row r="744" spans="1:25" x14ac:dyDescent="0.3">
      <c r="A744" t="s">
        <v>248</v>
      </c>
      <c r="B744" s="8">
        <v>0</v>
      </c>
      <c r="C744" s="6">
        <f t="shared" ref="C744" ca="1" si="317">RAND()</f>
        <v>0.72443397511961338</v>
      </c>
      <c r="D744" s="6">
        <f t="shared" ref="D744:D752" ca="1" si="318">IF(C744&gt;0.1,      IF(C744&lt;0.6,C744,ABS(1-C744)),C744+0.5)</f>
        <v>0.27556602488038662</v>
      </c>
      <c r="E744" s="6" t="str">
        <f t="shared" si="303"/>
        <v>lll</v>
      </c>
      <c r="F744" s="6" t="s">
        <v>160</v>
      </c>
      <c r="G744" s="6" t="s">
        <v>168</v>
      </c>
      <c r="H744" s="6">
        <f t="shared" ref="H744:H752" ca="1" si="319">ROUND(C744*100+35,1)</f>
        <v>107.4</v>
      </c>
      <c r="I744" s="6" t="s">
        <v>170</v>
      </c>
      <c r="J744" s="6">
        <f t="shared" ref="J744:J746" ca="1" si="320">H744+ROUND(D744*100+35,0)</f>
        <v>170.4</v>
      </c>
      <c r="K744" s="18" t="s">
        <v>169</v>
      </c>
      <c r="N744" s="10"/>
      <c r="O744" s="10"/>
      <c r="P744" s="10"/>
      <c r="Q744" s="10"/>
      <c r="R744" s="10"/>
      <c r="S744" s="10"/>
      <c r="T744" s="10"/>
      <c r="U744" s="10"/>
      <c r="V744" s="11"/>
      <c r="W744" s="10"/>
      <c r="X744" s="10"/>
      <c r="Y744" s="10"/>
    </row>
    <row r="745" spans="1:25" x14ac:dyDescent="0.3">
      <c r="A745" t="s">
        <v>248</v>
      </c>
      <c r="B745" s="8">
        <v>0</v>
      </c>
      <c r="C745" s="6">
        <f t="shared" ca="1" si="304"/>
        <v>0.54002941267140159</v>
      </c>
      <c r="D745" s="6">
        <f t="shared" ca="1" si="318"/>
        <v>0.54002941267140159</v>
      </c>
      <c r="E745" s="6" t="str">
        <f t="shared" si="303"/>
        <v>lll</v>
      </c>
      <c r="F745" s="6" t="s">
        <v>160</v>
      </c>
      <c r="G745" s="6" t="s">
        <v>168</v>
      </c>
      <c r="H745" s="6">
        <f t="shared" ca="1" si="319"/>
        <v>89</v>
      </c>
      <c r="I745" s="6" t="s">
        <v>170</v>
      </c>
      <c r="J745" s="6">
        <f t="shared" ca="1" si="320"/>
        <v>178</v>
      </c>
      <c r="K745" s="18" t="s">
        <v>169</v>
      </c>
      <c r="V745" s="9"/>
    </row>
    <row r="746" spans="1:25" x14ac:dyDescent="0.3">
      <c r="A746" t="s">
        <v>248</v>
      </c>
      <c r="B746" s="8">
        <v>0</v>
      </c>
      <c r="C746" s="6">
        <f t="shared" ca="1" si="304"/>
        <v>0.81907222057216655</v>
      </c>
      <c r="D746" s="6">
        <f t="shared" ca="1" si="318"/>
        <v>0.18092777942783345</v>
      </c>
      <c r="E746" s="6" t="str">
        <f t="shared" si="303"/>
        <v>lll</v>
      </c>
      <c r="F746" s="6" t="s">
        <v>160</v>
      </c>
      <c r="G746" s="6" t="s">
        <v>168</v>
      </c>
      <c r="H746" s="6">
        <f t="shared" ca="1" si="319"/>
        <v>116.9</v>
      </c>
      <c r="I746" s="6" t="s">
        <v>170</v>
      </c>
      <c r="J746" s="6">
        <f t="shared" ca="1" si="320"/>
        <v>169.9</v>
      </c>
      <c r="K746" s="18" t="s">
        <v>169</v>
      </c>
      <c r="V746" s="9"/>
    </row>
    <row r="747" spans="1:25" x14ac:dyDescent="0.3">
      <c r="A747" t="s">
        <v>248</v>
      </c>
      <c r="B747" s="8">
        <v>0</v>
      </c>
      <c r="C747" s="6">
        <f t="shared" ca="1" si="304"/>
        <v>0.29148131289400003</v>
      </c>
      <c r="D747" s="6">
        <f t="shared" ca="1" si="318"/>
        <v>0.29148131289400003</v>
      </c>
      <c r="E747" s="6" t="str">
        <f t="shared" si="303"/>
        <v>lll</v>
      </c>
      <c r="F747" s="6" t="s">
        <v>160</v>
      </c>
      <c r="G747" s="6" t="s">
        <v>171</v>
      </c>
      <c r="H747" s="6">
        <f t="shared" ca="1" si="319"/>
        <v>64.099999999999994</v>
      </c>
      <c r="I747" s="6" t="s">
        <v>172</v>
      </c>
      <c r="K747" s="18"/>
      <c r="V747" s="9"/>
    </row>
    <row r="748" spans="1:25" x14ac:dyDescent="0.3">
      <c r="A748" t="s">
        <v>248</v>
      </c>
      <c r="B748" s="8">
        <v>0</v>
      </c>
      <c r="C748" s="6">
        <f t="shared" ca="1" si="304"/>
        <v>0.84136278122986841</v>
      </c>
      <c r="D748" s="6">
        <f t="shared" ca="1" si="318"/>
        <v>0.15863721877013159</v>
      </c>
      <c r="E748" s="6" t="str">
        <f t="shared" si="303"/>
        <v>lll</v>
      </c>
      <c r="F748" s="6" t="s">
        <v>160</v>
      </c>
      <c r="G748" s="6" t="s">
        <v>171</v>
      </c>
      <c r="H748" s="6">
        <f t="shared" ca="1" si="319"/>
        <v>119.1</v>
      </c>
      <c r="I748" s="6" t="s">
        <v>172</v>
      </c>
      <c r="V748" s="9"/>
    </row>
    <row r="749" spans="1:25" x14ac:dyDescent="0.3">
      <c r="A749" t="s">
        <v>248</v>
      </c>
      <c r="B749" s="8">
        <v>0</v>
      </c>
      <c r="C749" s="6">
        <f t="shared" ca="1" si="304"/>
        <v>0.8803039602718854</v>
      </c>
      <c r="D749" s="6">
        <f t="shared" ca="1" si="318"/>
        <v>0.1196960397281146</v>
      </c>
      <c r="E749" s="6" t="str">
        <f t="shared" si="303"/>
        <v>lll</v>
      </c>
      <c r="F749" s="6" t="s">
        <v>160</v>
      </c>
      <c r="G749" s="6" t="s">
        <v>171</v>
      </c>
      <c r="H749" s="6">
        <f t="shared" ca="1" si="319"/>
        <v>123</v>
      </c>
      <c r="I749" s="6" t="s">
        <v>172</v>
      </c>
    </row>
    <row r="750" spans="1:25" x14ac:dyDescent="0.3">
      <c r="A750" t="s">
        <v>248</v>
      </c>
      <c r="B750" s="8">
        <v>0</v>
      </c>
      <c r="C750" s="6">
        <f t="shared" ca="1" si="304"/>
        <v>5.7045009749159603E-2</v>
      </c>
      <c r="D750" s="6">
        <f t="shared" ca="1" si="318"/>
        <v>0.5570450097491596</v>
      </c>
      <c r="E750" s="6" t="str">
        <f t="shared" si="303"/>
        <v>lll</v>
      </c>
      <c r="F750" s="6" t="s">
        <v>160</v>
      </c>
      <c r="G750" s="6" t="s">
        <v>173</v>
      </c>
      <c r="H750" s="6">
        <f t="shared" ca="1" si="319"/>
        <v>40.700000000000003</v>
      </c>
      <c r="I750" s="6" t="s">
        <v>174</v>
      </c>
      <c r="V750" s="9"/>
    </row>
    <row r="751" spans="1:25" x14ac:dyDescent="0.3">
      <c r="A751" t="s">
        <v>248</v>
      </c>
      <c r="B751" s="8">
        <v>0</v>
      </c>
      <c r="C751" s="6">
        <f t="shared" ca="1" si="304"/>
        <v>7.9821983364027904E-2</v>
      </c>
      <c r="D751" s="6">
        <f t="shared" ca="1" si="318"/>
        <v>0.5798219833640279</v>
      </c>
      <c r="E751" s="6" t="str">
        <f t="shared" si="303"/>
        <v>lll</v>
      </c>
      <c r="F751" s="6" t="s">
        <v>160</v>
      </c>
      <c r="G751" s="6" t="s">
        <v>173</v>
      </c>
      <c r="H751" s="6">
        <f t="shared" ca="1" si="319"/>
        <v>43</v>
      </c>
      <c r="I751" s="6" t="s">
        <v>174</v>
      </c>
      <c r="V751" s="9"/>
    </row>
    <row r="752" spans="1:25" x14ac:dyDescent="0.3">
      <c r="A752" t="s">
        <v>248</v>
      </c>
      <c r="B752" s="8">
        <v>0</v>
      </c>
      <c r="C752" s="6">
        <f t="shared" ca="1" si="304"/>
        <v>0.27784674823635425</v>
      </c>
      <c r="D752" s="6">
        <f t="shared" ca="1" si="318"/>
        <v>0.27784674823635425</v>
      </c>
      <c r="E752" s="6" t="str">
        <f t="shared" si="303"/>
        <v>lll</v>
      </c>
      <c r="F752" s="6" t="s">
        <v>160</v>
      </c>
      <c r="G752" s="6" t="s">
        <v>173</v>
      </c>
      <c r="H752" s="6">
        <f t="shared" ca="1" si="319"/>
        <v>62.8</v>
      </c>
      <c r="I752" s="6" t="s">
        <v>174</v>
      </c>
      <c r="V752" s="9"/>
    </row>
    <row r="753" spans="1:25" x14ac:dyDescent="0.3">
      <c r="A753" t="s">
        <v>234</v>
      </c>
      <c r="B753" s="8">
        <v>0</v>
      </c>
      <c r="C753" s="8"/>
      <c r="E753" s="6" t="str">
        <f t="shared" si="303"/>
        <v>\end{enumerate}  \section*{Cuenta:  20201900337  }\begin{enumerate}</v>
      </c>
      <c r="V753" s="9"/>
    </row>
    <row r="754" spans="1:25" x14ac:dyDescent="0.3">
      <c r="A754" t="s">
        <v>248</v>
      </c>
      <c r="B754" s="8">
        <v>0</v>
      </c>
      <c r="C754" s="6">
        <f t="shared" ref="C754" ca="1" si="321">RAND()</f>
        <v>0.3757822997923721</v>
      </c>
      <c r="D754" s="6">
        <f t="shared" ref="D754:D762" ca="1" si="322">IF(C754&gt;0.1,      IF(C754&lt;0.6,C754,ABS(1-C754)),C754+0.5)</f>
        <v>0.3757822997923721</v>
      </c>
      <c r="E754" s="6" t="str">
        <f t="shared" si="303"/>
        <v>lll</v>
      </c>
      <c r="F754" s="6" t="s">
        <v>160</v>
      </c>
      <c r="G754" s="6" t="s">
        <v>168</v>
      </c>
      <c r="H754" s="6">
        <f t="shared" ref="H754:H762" ca="1" si="323">ROUND(C754*100+35,1)</f>
        <v>72.599999999999994</v>
      </c>
      <c r="I754" s="6" t="s">
        <v>170</v>
      </c>
      <c r="J754" s="6">
        <f t="shared" ref="J754:J756" ca="1" si="324">H754+ROUND(D754*100+35,0)</f>
        <v>145.6</v>
      </c>
      <c r="K754" s="18" t="s">
        <v>169</v>
      </c>
      <c r="V754" s="9"/>
    </row>
    <row r="755" spans="1:25" x14ac:dyDescent="0.3">
      <c r="A755" t="s">
        <v>248</v>
      </c>
      <c r="B755" s="8">
        <v>0</v>
      </c>
      <c r="C755" s="6">
        <f t="shared" ca="1" si="304"/>
        <v>0.73049310536953627</v>
      </c>
      <c r="D755" s="6">
        <f t="shared" ca="1" si="322"/>
        <v>0.26950689463046373</v>
      </c>
      <c r="E755" s="6" t="str">
        <f t="shared" si="303"/>
        <v>lll</v>
      </c>
      <c r="F755" s="6" t="s">
        <v>160</v>
      </c>
      <c r="G755" s="6" t="s">
        <v>168</v>
      </c>
      <c r="H755" s="6">
        <f t="shared" ca="1" si="323"/>
        <v>108</v>
      </c>
      <c r="I755" s="6" t="s">
        <v>170</v>
      </c>
      <c r="J755" s="6">
        <f t="shared" ca="1" si="324"/>
        <v>170</v>
      </c>
      <c r="K755" s="18" t="s">
        <v>169</v>
      </c>
      <c r="V755" s="9"/>
    </row>
    <row r="756" spans="1:25" x14ac:dyDescent="0.3">
      <c r="A756" t="s">
        <v>248</v>
      </c>
      <c r="B756" s="8">
        <v>0</v>
      </c>
      <c r="C756" s="6">
        <f t="shared" ca="1" si="304"/>
        <v>0.20603290590087142</v>
      </c>
      <c r="D756" s="6">
        <f t="shared" ca="1" si="322"/>
        <v>0.20603290590087142</v>
      </c>
      <c r="E756" s="6" t="str">
        <f t="shared" si="303"/>
        <v>lll</v>
      </c>
      <c r="F756" s="6" t="s">
        <v>160</v>
      </c>
      <c r="G756" s="6" t="s">
        <v>168</v>
      </c>
      <c r="H756" s="6">
        <f t="shared" ca="1" si="323"/>
        <v>55.6</v>
      </c>
      <c r="I756" s="6" t="s">
        <v>170</v>
      </c>
      <c r="J756" s="6">
        <f t="shared" ca="1" si="324"/>
        <v>111.6</v>
      </c>
      <c r="K756" s="18" t="s">
        <v>169</v>
      </c>
      <c r="V756" s="9"/>
    </row>
    <row r="757" spans="1:25" x14ac:dyDescent="0.3">
      <c r="A757" t="s">
        <v>248</v>
      </c>
      <c r="B757" s="8">
        <v>0</v>
      </c>
      <c r="C757" s="6">
        <f t="shared" ca="1" si="304"/>
        <v>0.20731445803103687</v>
      </c>
      <c r="D757" s="6">
        <f t="shared" ca="1" si="322"/>
        <v>0.20731445803103687</v>
      </c>
      <c r="E757" s="6" t="str">
        <f t="shared" si="303"/>
        <v>lll</v>
      </c>
      <c r="F757" s="6" t="s">
        <v>160</v>
      </c>
      <c r="G757" s="6" t="s">
        <v>171</v>
      </c>
      <c r="H757" s="6">
        <f t="shared" ca="1" si="323"/>
        <v>55.7</v>
      </c>
      <c r="I757" s="6" t="s">
        <v>172</v>
      </c>
      <c r="K757" s="18"/>
      <c r="V757" s="9"/>
    </row>
    <row r="758" spans="1:25" x14ac:dyDescent="0.3">
      <c r="A758" t="s">
        <v>248</v>
      </c>
      <c r="B758" s="8">
        <v>0</v>
      </c>
      <c r="C758" s="6">
        <f t="shared" ca="1" si="304"/>
        <v>0.68861589042400684</v>
      </c>
      <c r="D758" s="6">
        <f t="shared" ca="1" si="322"/>
        <v>0.31138410957599316</v>
      </c>
      <c r="E758" s="6" t="str">
        <f t="shared" si="303"/>
        <v>lll</v>
      </c>
      <c r="F758" s="6" t="s">
        <v>160</v>
      </c>
      <c r="G758" s="6" t="s">
        <v>171</v>
      </c>
      <c r="H758" s="6">
        <f t="shared" ca="1" si="323"/>
        <v>103.9</v>
      </c>
      <c r="I758" s="6" t="s">
        <v>172</v>
      </c>
      <c r="V758" s="9"/>
    </row>
    <row r="759" spans="1:25" x14ac:dyDescent="0.3">
      <c r="A759" t="s">
        <v>248</v>
      </c>
      <c r="B759" s="8">
        <v>0</v>
      </c>
      <c r="C759" s="6">
        <f t="shared" ca="1" si="304"/>
        <v>0.30455582888427535</v>
      </c>
      <c r="D759" s="6">
        <f t="shared" ca="1" si="322"/>
        <v>0.30455582888427535</v>
      </c>
      <c r="E759" s="6" t="str">
        <f t="shared" si="303"/>
        <v>lll</v>
      </c>
      <c r="F759" s="6" t="s">
        <v>160</v>
      </c>
      <c r="G759" s="6" t="s">
        <v>171</v>
      </c>
      <c r="H759" s="6">
        <f t="shared" ca="1" si="323"/>
        <v>65.5</v>
      </c>
      <c r="I759" s="6" t="s">
        <v>172</v>
      </c>
      <c r="V759" s="9"/>
    </row>
    <row r="760" spans="1:25" x14ac:dyDescent="0.3">
      <c r="A760" t="s">
        <v>248</v>
      </c>
      <c r="B760" s="8">
        <v>0</v>
      </c>
      <c r="C760" s="6">
        <f t="shared" ca="1" si="304"/>
        <v>0.88424578712254198</v>
      </c>
      <c r="D760" s="6">
        <f t="shared" ca="1" si="322"/>
        <v>0.11575421287745802</v>
      </c>
      <c r="E760" s="6" t="str">
        <f t="shared" si="303"/>
        <v>lll</v>
      </c>
      <c r="F760" s="6" t="s">
        <v>160</v>
      </c>
      <c r="G760" s="6" t="s">
        <v>173</v>
      </c>
      <c r="H760" s="6">
        <f t="shared" ca="1" si="323"/>
        <v>123.4</v>
      </c>
      <c r="I760" s="6" t="s">
        <v>174</v>
      </c>
      <c r="N760" s="10"/>
      <c r="O760" s="10"/>
      <c r="P760" s="10"/>
      <c r="Q760" s="10"/>
      <c r="R760" s="10"/>
      <c r="S760" s="10"/>
      <c r="T760" s="10"/>
      <c r="U760" s="10"/>
      <c r="V760" s="11"/>
      <c r="W760" s="10"/>
      <c r="X760" s="10"/>
      <c r="Y760" s="10"/>
    </row>
    <row r="761" spans="1:25" x14ac:dyDescent="0.3">
      <c r="A761" t="s">
        <v>248</v>
      </c>
      <c r="B761" s="8">
        <v>0</v>
      </c>
      <c r="C761" s="6">
        <f t="shared" ca="1" si="304"/>
        <v>4.71818777873938E-2</v>
      </c>
      <c r="D761" s="6">
        <f t="shared" ca="1" si="322"/>
        <v>0.5471818777873938</v>
      </c>
      <c r="E761" s="6" t="str">
        <f t="shared" si="303"/>
        <v>lll</v>
      </c>
      <c r="F761" s="6" t="s">
        <v>160</v>
      </c>
      <c r="G761" s="6" t="s">
        <v>173</v>
      </c>
      <c r="H761" s="6">
        <f t="shared" ca="1" si="323"/>
        <v>39.700000000000003</v>
      </c>
      <c r="I761" s="6" t="s">
        <v>174</v>
      </c>
      <c r="V761" s="9"/>
    </row>
    <row r="762" spans="1:25" x14ac:dyDescent="0.3">
      <c r="A762" t="s">
        <v>248</v>
      </c>
      <c r="B762" s="8">
        <v>0</v>
      </c>
      <c r="C762" s="6">
        <f t="shared" ca="1" si="304"/>
        <v>0.27619877415149563</v>
      </c>
      <c r="D762" s="6">
        <f t="shared" ca="1" si="322"/>
        <v>0.27619877415149563</v>
      </c>
      <c r="E762" s="6" t="str">
        <f t="shared" si="303"/>
        <v>lll</v>
      </c>
      <c r="F762" s="6" t="s">
        <v>160</v>
      </c>
      <c r="G762" s="6" t="s">
        <v>173</v>
      </c>
      <c r="H762" s="6">
        <f t="shared" ca="1" si="323"/>
        <v>62.6</v>
      </c>
      <c r="I762" s="6" t="s">
        <v>174</v>
      </c>
      <c r="V762" s="9"/>
    </row>
    <row r="763" spans="1:25" x14ac:dyDescent="0.3">
      <c r="A763" t="s">
        <v>235</v>
      </c>
      <c r="B763" s="8">
        <v>0</v>
      </c>
      <c r="C763" s="8"/>
      <c r="E763" s="6" t="str">
        <f t="shared" si="303"/>
        <v>\end{enumerate}  \section*{Cuenta:  20201900370  }\begin{enumerate}</v>
      </c>
      <c r="V763" s="9"/>
    </row>
    <row r="764" spans="1:25" x14ac:dyDescent="0.3">
      <c r="A764" t="s">
        <v>248</v>
      </c>
      <c r="B764" s="8">
        <v>0</v>
      </c>
      <c r="C764" s="6">
        <f t="shared" ref="C764" ca="1" si="325">RAND()</f>
        <v>0.97873717697246443</v>
      </c>
      <c r="D764" s="6">
        <f t="shared" ref="D764:D772" ca="1" si="326">IF(C764&gt;0.1,      IF(C764&lt;0.6,C764,ABS(1-C764)),C764+0.5)</f>
        <v>2.1262823027535571E-2</v>
      </c>
      <c r="E764" s="6" t="str">
        <f t="shared" si="303"/>
        <v>lll</v>
      </c>
      <c r="F764" s="6" t="s">
        <v>160</v>
      </c>
      <c r="G764" s="6" t="s">
        <v>168</v>
      </c>
      <c r="H764" s="6">
        <f t="shared" ref="H764:H772" ca="1" si="327">ROUND(C764*100+35,1)</f>
        <v>132.9</v>
      </c>
      <c r="I764" s="6" t="s">
        <v>170</v>
      </c>
      <c r="J764" s="6">
        <f t="shared" ref="J764:J766" ca="1" si="328">H764+ROUND(D764*100+35,0)</f>
        <v>169.9</v>
      </c>
      <c r="K764" s="18" t="s">
        <v>169</v>
      </c>
      <c r="V764" s="9"/>
    </row>
    <row r="765" spans="1:25" x14ac:dyDescent="0.3">
      <c r="A765" t="s">
        <v>248</v>
      </c>
      <c r="B765" s="8">
        <v>0</v>
      </c>
      <c r="C765" s="6">
        <f t="shared" ca="1" si="304"/>
        <v>0.11073010486835955</v>
      </c>
      <c r="D765" s="6">
        <f t="shared" ca="1" si="326"/>
        <v>0.11073010486835955</v>
      </c>
      <c r="E765" s="6" t="str">
        <f t="shared" si="303"/>
        <v>lll</v>
      </c>
      <c r="F765" s="6" t="s">
        <v>160</v>
      </c>
      <c r="G765" s="6" t="s">
        <v>168</v>
      </c>
      <c r="H765" s="6">
        <f t="shared" ca="1" si="327"/>
        <v>46.1</v>
      </c>
      <c r="I765" s="6" t="s">
        <v>170</v>
      </c>
      <c r="J765" s="6">
        <f t="shared" ca="1" si="328"/>
        <v>92.1</v>
      </c>
      <c r="K765" s="18" t="s">
        <v>169</v>
      </c>
    </row>
    <row r="766" spans="1:25" x14ac:dyDescent="0.3">
      <c r="A766" t="s">
        <v>248</v>
      </c>
      <c r="B766" s="8">
        <v>0</v>
      </c>
      <c r="C766" s="6">
        <f t="shared" ca="1" si="304"/>
        <v>0.60986656056301236</v>
      </c>
      <c r="D766" s="6">
        <f t="shared" ca="1" si="326"/>
        <v>0.39013343943698764</v>
      </c>
      <c r="E766" s="6" t="str">
        <f t="shared" si="303"/>
        <v>lll</v>
      </c>
      <c r="F766" s="6" t="s">
        <v>160</v>
      </c>
      <c r="G766" s="6" t="s">
        <v>168</v>
      </c>
      <c r="H766" s="6">
        <f t="shared" ca="1" si="327"/>
        <v>96</v>
      </c>
      <c r="I766" s="6" t="s">
        <v>170</v>
      </c>
      <c r="J766" s="6">
        <f t="shared" ca="1" si="328"/>
        <v>170</v>
      </c>
      <c r="K766" s="18" t="s">
        <v>169</v>
      </c>
      <c r="V766" s="9"/>
    </row>
    <row r="767" spans="1:25" x14ac:dyDescent="0.3">
      <c r="A767" t="s">
        <v>248</v>
      </c>
      <c r="B767" s="8">
        <v>0</v>
      </c>
      <c r="C767" s="6">
        <f t="shared" ca="1" si="304"/>
        <v>0.20549023198262673</v>
      </c>
      <c r="D767" s="6">
        <f t="shared" ca="1" si="326"/>
        <v>0.20549023198262673</v>
      </c>
      <c r="E767" s="6" t="str">
        <f t="shared" si="303"/>
        <v>lll</v>
      </c>
      <c r="F767" s="6" t="s">
        <v>160</v>
      </c>
      <c r="G767" s="6" t="s">
        <v>171</v>
      </c>
      <c r="H767" s="6">
        <f t="shared" ca="1" si="327"/>
        <v>55.5</v>
      </c>
      <c r="I767" s="6" t="s">
        <v>172</v>
      </c>
      <c r="K767" s="18"/>
      <c r="V767" s="9"/>
    </row>
    <row r="768" spans="1:25" x14ac:dyDescent="0.3">
      <c r="A768" t="s">
        <v>248</v>
      </c>
      <c r="B768" s="8">
        <v>0</v>
      </c>
      <c r="C768" s="6">
        <f t="shared" ca="1" si="304"/>
        <v>0.32246590175378853</v>
      </c>
      <c r="D768" s="6">
        <f t="shared" ca="1" si="326"/>
        <v>0.32246590175378853</v>
      </c>
      <c r="E768" s="6" t="str">
        <f t="shared" si="303"/>
        <v>lll</v>
      </c>
      <c r="F768" s="6" t="s">
        <v>160</v>
      </c>
      <c r="G768" s="6" t="s">
        <v>171</v>
      </c>
      <c r="H768" s="6">
        <f t="shared" ca="1" si="327"/>
        <v>67.2</v>
      </c>
      <c r="I768" s="6" t="s">
        <v>172</v>
      </c>
      <c r="V768" s="9"/>
    </row>
    <row r="769" spans="1:25" x14ac:dyDescent="0.3">
      <c r="A769" t="s">
        <v>248</v>
      </c>
      <c r="B769" s="8">
        <v>0</v>
      </c>
      <c r="C769" s="6">
        <f t="shared" ca="1" si="304"/>
        <v>0.56668859688498419</v>
      </c>
      <c r="D769" s="6">
        <f t="shared" ca="1" si="326"/>
        <v>0.56668859688498419</v>
      </c>
      <c r="E769" s="6" t="str">
        <f t="shared" si="303"/>
        <v>lll</v>
      </c>
      <c r="F769" s="6" t="s">
        <v>160</v>
      </c>
      <c r="G769" s="6" t="s">
        <v>171</v>
      </c>
      <c r="H769" s="6">
        <f t="shared" ca="1" si="327"/>
        <v>91.7</v>
      </c>
      <c r="I769" s="6" t="s">
        <v>172</v>
      </c>
      <c r="V769" s="9"/>
    </row>
    <row r="770" spans="1:25" x14ac:dyDescent="0.3">
      <c r="A770" t="s">
        <v>248</v>
      </c>
      <c r="B770" s="8">
        <v>0</v>
      </c>
      <c r="C770" s="6">
        <f t="shared" ca="1" si="304"/>
        <v>0.29199609840200247</v>
      </c>
      <c r="D770" s="6">
        <f t="shared" ca="1" si="326"/>
        <v>0.29199609840200247</v>
      </c>
      <c r="E770" s="6" t="str">
        <f t="shared" si="303"/>
        <v>lll</v>
      </c>
      <c r="F770" s="6" t="s">
        <v>160</v>
      </c>
      <c r="G770" s="6" t="s">
        <v>173</v>
      </c>
      <c r="H770" s="6">
        <f t="shared" ca="1" si="327"/>
        <v>64.2</v>
      </c>
      <c r="I770" s="6" t="s">
        <v>174</v>
      </c>
      <c r="V770" s="9"/>
    </row>
    <row r="771" spans="1:25" x14ac:dyDescent="0.3">
      <c r="A771" t="s">
        <v>248</v>
      </c>
      <c r="B771" s="8">
        <v>0</v>
      </c>
      <c r="C771" s="6">
        <f t="shared" ca="1" si="304"/>
        <v>0.99359412276192316</v>
      </c>
      <c r="D771" s="6">
        <f t="shared" ca="1" si="326"/>
        <v>6.4058772380768403E-3</v>
      </c>
      <c r="E771" s="6" t="str">
        <f t="shared" si="303"/>
        <v>lll</v>
      </c>
      <c r="F771" s="6" t="s">
        <v>160</v>
      </c>
      <c r="G771" s="6" t="s">
        <v>173</v>
      </c>
      <c r="H771" s="6">
        <f t="shared" ca="1" si="327"/>
        <v>134.4</v>
      </c>
      <c r="I771" s="6" t="s">
        <v>174</v>
      </c>
      <c r="V771" s="9"/>
    </row>
    <row r="772" spans="1:25" x14ac:dyDescent="0.3">
      <c r="A772" t="s">
        <v>248</v>
      </c>
      <c r="B772" s="8">
        <v>0</v>
      </c>
      <c r="C772" s="6">
        <f t="shared" ca="1" si="304"/>
        <v>0.26258491453983601</v>
      </c>
      <c r="D772" s="6">
        <f t="shared" ca="1" si="326"/>
        <v>0.26258491453983601</v>
      </c>
      <c r="E772" s="6" t="str">
        <f t="shared" ref="E772:E835" si="329">IF(A772=0,"",A772)</f>
        <v>lll</v>
      </c>
      <c r="F772" s="6" t="s">
        <v>160</v>
      </c>
      <c r="G772" s="6" t="s">
        <v>173</v>
      </c>
      <c r="H772" s="6">
        <f t="shared" ca="1" si="327"/>
        <v>61.3</v>
      </c>
      <c r="I772" s="6" t="s">
        <v>174</v>
      </c>
      <c r="V772" s="9"/>
    </row>
    <row r="773" spans="1:25" x14ac:dyDescent="0.3">
      <c r="A773" t="s">
        <v>236</v>
      </c>
      <c r="B773" s="8">
        <v>0</v>
      </c>
      <c r="C773" s="8"/>
      <c r="E773" s="6" t="str">
        <f t="shared" si="329"/>
        <v>\end{enumerate}  \section*{Cuenta:  20201900377  }\begin{enumerate}</v>
      </c>
      <c r="V773" s="9"/>
    </row>
    <row r="774" spans="1:25" x14ac:dyDescent="0.3">
      <c r="A774" t="s">
        <v>248</v>
      </c>
      <c r="B774" s="8">
        <v>0</v>
      </c>
      <c r="C774" s="6">
        <f t="shared" ref="C774:C837" ca="1" si="330">RAND()</f>
        <v>0.60013975093436189</v>
      </c>
      <c r="D774" s="6">
        <f t="shared" ref="D774:D782" ca="1" si="331">IF(C774&gt;0.1,      IF(C774&lt;0.6,C774,ABS(1-C774)),C774+0.5)</f>
        <v>0.39986024906563811</v>
      </c>
      <c r="E774" s="6" t="str">
        <f t="shared" si="329"/>
        <v>lll</v>
      </c>
      <c r="F774" s="6" t="s">
        <v>160</v>
      </c>
      <c r="G774" s="6" t="s">
        <v>168</v>
      </c>
      <c r="H774" s="6">
        <f t="shared" ref="H774:H782" ca="1" si="332">ROUND(C774*100+35,1)</f>
        <v>95</v>
      </c>
      <c r="I774" s="6" t="s">
        <v>170</v>
      </c>
      <c r="J774" s="6">
        <f t="shared" ref="J774:J776" ca="1" si="333">H774+ROUND(D774*100+35,0)</f>
        <v>170</v>
      </c>
      <c r="K774" s="18" t="s">
        <v>169</v>
      </c>
      <c r="V774" s="9"/>
    </row>
    <row r="775" spans="1:25" x14ac:dyDescent="0.3">
      <c r="A775" t="s">
        <v>248</v>
      </c>
      <c r="B775" s="8">
        <v>0</v>
      </c>
      <c r="C775" s="6">
        <f t="shared" ca="1" si="330"/>
        <v>0.88955152170352958</v>
      </c>
      <c r="D775" s="6">
        <f t="shared" ca="1" si="331"/>
        <v>0.11044847829647042</v>
      </c>
      <c r="E775" s="6" t="str">
        <f t="shared" si="329"/>
        <v>lll</v>
      </c>
      <c r="F775" s="6" t="s">
        <v>160</v>
      </c>
      <c r="G775" s="6" t="s">
        <v>168</v>
      </c>
      <c r="H775" s="6">
        <f t="shared" ca="1" si="332"/>
        <v>124</v>
      </c>
      <c r="I775" s="6" t="s">
        <v>170</v>
      </c>
      <c r="J775" s="6">
        <f t="shared" ca="1" si="333"/>
        <v>170</v>
      </c>
      <c r="K775" s="18" t="s">
        <v>169</v>
      </c>
      <c r="V775" s="9"/>
    </row>
    <row r="776" spans="1:25" x14ac:dyDescent="0.3">
      <c r="A776" t="s">
        <v>248</v>
      </c>
      <c r="B776" s="8">
        <v>0</v>
      </c>
      <c r="C776" s="6">
        <f t="shared" ca="1" si="330"/>
        <v>0.6212013060661864</v>
      </c>
      <c r="D776" s="6">
        <f t="shared" ca="1" si="331"/>
        <v>0.3787986939338136</v>
      </c>
      <c r="E776" s="6" t="str">
        <f t="shared" si="329"/>
        <v>lll</v>
      </c>
      <c r="F776" s="6" t="s">
        <v>160</v>
      </c>
      <c r="G776" s="6" t="s">
        <v>168</v>
      </c>
      <c r="H776" s="6">
        <f t="shared" ca="1" si="332"/>
        <v>97.1</v>
      </c>
      <c r="I776" s="6" t="s">
        <v>170</v>
      </c>
      <c r="J776" s="6">
        <f t="shared" ca="1" si="333"/>
        <v>170.1</v>
      </c>
      <c r="K776" s="18" t="s">
        <v>169</v>
      </c>
      <c r="N776" s="10"/>
      <c r="O776" s="10"/>
      <c r="P776" s="10"/>
      <c r="Q776" s="10"/>
      <c r="R776" s="10"/>
      <c r="S776" s="10"/>
      <c r="T776" s="10"/>
      <c r="U776" s="10"/>
      <c r="V776" s="11"/>
      <c r="W776" s="10"/>
      <c r="X776" s="10"/>
      <c r="Y776" s="10"/>
    </row>
    <row r="777" spans="1:25" x14ac:dyDescent="0.3">
      <c r="A777" t="s">
        <v>248</v>
      </c>
      <c r="B777" s="8">
        <v>0</v>
      </c>
      <c r="C777" s="6">
        <f t="shared" ca="1" si="330"/>
        <v>0.38297162032576793</v>
      </c>
      <c r="D777" s="6">
        <f t="shared" ca="1" si="331"/>
        <v>0.38297162032576793</v>
      </c>
      <c r="E777" s="6" t="str">
        <f t="shared" si="329"/>
        <v>lll</v>
      </c>
      <c r="F777" s="6" t="s">
        <v>160</v>
      </c>
      <c r="G777" s="6" t="s">
        <v>171</v>
      </c>
      <c r="H777" s="6">
        <f t="shared" ca="1" si="332"/>
        <v>73.3</v>
      </c>
      <c r="I777" s="6" t="s">
        <v>172</v>
      </c>
      <c r="K777" s="18"/>
      <c r="V777" s="9"/>
    </row>
    <row r="778" spans="1:25" x14ac:dyDescent="0.3">
      <c r="A778" t="s">
        <v>248</v>
      </c>
      <c r="B778" s="8">
        <v>0</v>
      </c>
      <c r="C778" s="6">
        <f t="shared" ca="1" si="330"/>
        <v>0.69520744151891756</v>
      </c>
      <c r="D778" s="6">
        <f t="shared" ca="1" si="331"/>
        <v>0.30479255848108244</v>
      </c>
      <c r="E778" s="6" t="str">
        <f t="shared" si="329"/>
        <v>lll</v>
      </c>
      <c r="F778" s="6" t="s">
        <v>160</v>
      </c>
      <c r="G778" s="6" t="s">
        <v>171</v>
      </c>
      <c r="H778" s="6">
        <f t="shared" ca="1" si="332"/>
        <v>104.5</v>
      </c>
      <c r="I778" s="6" t="s">
        <v>172</v>
      </c>
      <c r="V778" s="9"/>
    </row>
    <row r="779" spans="1:25" x14ac:dyDescent="0.3">
      <c r="A779" t="s">
        <v>248</v>
      </c>
      <c r="B779" s="8">
        <v>0</v>
      </c>
      <c r="C779" s="6">
        <f t="shared" ca="1" si="330"/>
        <v>0.66874902789760304</v>
      </c>
      <c r="D779" s="6">
        <f t="shared" ca="1" si="331"/>
        <v>0.33125097210239696</v>
      </c>
      <c r="E779" s="6" t="str">
        <f t="shared" si="329"/>
        <v>lll</v>
      </c>
      <c r="F779" s="6" t="s">
        <v>160</v>
      </c>
      <c r="G779" s="6" t="s">
        <v>171</v>
      </c>
      <c r="H779" s="6">
        <f t="shared" ca="1" si="332"/>
        <v>101.9</v>
      </c>
      <c r="I779" s="6" t="s">
        <v>172</v>
      </c>
      <c r="V779" s="9"/>
    </row>
    <row r="780" spans="1:25" x14ac:dyDescent="0.3">
      <c r="A780" t="s">
        <v>248</v>
      </c>
      <c r="B780" s="8">
        <v>0</v>
      </c>
      <c r="C780" s="6">
        <f t="shared" ca="1" si="330"/>
        <v>0.19413403593415079</v>
      </c>
      <c r="D780" s="6">
        <f t="shared" ca="1" si="331"/>
        <v>0.19413403593415079</v>
      </c>
      <c r="E780" s="6" t="str">
        <f t="shared" si="329"/>
        <v>lll</v>
      </c>
      <c r="F780" s="6" t="s">
        <v>160</v>
      </c>
      <c r="G780" s="6" t="s">
        <v>173</v>
      </c>
      <c r="H780" s="6">
        <f t="shared" ca="1" si="332"/>
        <v>54.4</v>
      </c>
      <c r="I780" s="6" t="s">
        <v>174</v>
      </c>
      <c r="V780" s="9"/>
    </row>
    <row r="781" spans="1:25" x14ac:dyDescent="0.3">
      <c r="A781" t="s">
        <v>248</v>
      </c>
      <c r="B781" s="8">
        <v>0</v>
      </c>
      <c r="C781" s="6">
        <f t="shared" ca="1" si="330"/>
        <v>0.89808354725446493</v>
      </c>
      <c r="D781" s="6">
        <f t="shared" ca="1" si="331"/>
        <v>0.10191645274553507</v>
      </c>
      <c r="E781" s="6" t="str">
        <f t="shared" si="329"/>
        <v>lll</v>
      </c>
      <c r="F781" s="6" t="s">
        <v>160</v>
      </c>
      <c r="G781" s="6" t="s">
        <v>173</v>
      </c>
      <c r="H781" s="6">
        <f t="shared" ca="1" si="332"/>
        <v>124.8</v>
      </c>
      <c r="I781" s="6" t="s">
        <v>174</v>
      </c>
    </row>
    <row r="782" spans="1:25" x14ac:dyDescent="0.3">
      <c r="A782" t="s">
        <v>248</v>
      </c>
      <c r="B782" s="8">
        <v>0</v>
      </c>
      <c r="C782" s="6">
        <f t="shared" ca="1" si="330"/>
        <v>0.76784066009853658</v>
      </c>
      <c r="D782" s="6">
        <f t="shared" ca="1" si="331"/>
        <v>0.23215933990146342</v>
      </c>
      <c r="E782" s="6" t="str">
        <f t="shared" si="329"/>
        <v>lll</v>
      </c>
      <c r="F782" s="6" t="s">
        <v>160</v>
      </c>
      <c r="G782" s="6" t="s">
        <v>173</v>
      </c>
      <c r="H782" s="6">
        <f t="shared" ca="1" si="332"/>
        <v>111.8</v>
      </c>
      <c r="I782" s="6" t="s">
        <v>174</v>
      </c>
      <c r="V782" s="9"/>
    </row>
    <row r="783" spans="1:25" x14ac:dyDescent="0.3">
      <c r="A783" t="s">
        <v>237</v>
      </c>
      <c r="B783" s="8">
        <v>0</v>
      </c>
      <c r="C783" s="8"/>
      <c r="E783" s="6" t="str">
        <f t="shared" si="329"/>
        <v>\end{enumerate}  \section*{Cuenta:  20201900385  }\begin{enumerate}</v>
      </c>
      <c r="V783" s="9"/>
    </row>
    <row r="784" spans="1:25" x14ac:dyDescent="0.3">
      <c r="A784" t="s">
        <v>248</v>
      </c>
      <c r="B784" s="8">
        <v>0</v>
      </c>
      <c r="C784" s="6">
        <f t="shared" ref="C784" ca="1" si="334">RAND()</f>
        <v>0.86507531505960655</v>
      </c>
      <c r="D784" s="6">
        <f t="shared" ref="D784:D792" ca="1" si="335">IF(C784&gt;0.1,      IF(C784&lt;0.6,C784,ABS(1-C784)),C784+0.5)</f>
        <v>0.13492468494039345</v>
      </c>
      <c r="E784" s="6" t="str">
        <f t="shared" si="329"/>
        <v>lll</v>
      </c>
      <c r="F784" s="6" t="s">
        <v>160</v>
      </c>
      <c r="G784" s="6" t="s">
        <v>168</v>
      </c>
      <c r="H784" s="6">
        <f t="shared" ref="H784:H792" ca="1" si="336">ROUND(C784*100+35,1)</f>
        <v>121.5</v>
      </c>
      <c r="I784" s="6" t="s">
        <v>170</v>
      </c>
      <c r="J784" s="6">
        <f t="shared" ref="J784:J786" ca="1" si="337">H784+ROUND(D784*100+35,0)</f>
        <v>169.5</v>
      </c>
      <c r="K784" s="18" t="s">
        <v>169</v>
      </c>
      <c r="V784" s="9"/>
    </row>
    <row r="785" spans="1:25" x14ac:dyDescent="0.3">
      <c r="A785" t="s">
        <v>248</v>
      </c>
      <c r="B785" s="8">
        <v>0</v>
      </c>
      <c r="C785" s="6">
        <f t="shared" ca="1" si="330"/>
        <v>5.0832596648140549E-2</v>
      </c>
      <c r="D785" s="6">
        <f t="shared" ca="1" si="335"/>
        <v>0.55083259664814055</v>
      </c>
      <c r="E785" s="6" t="str">
        <f t="shared" si="329"/>
        <v>lll</v>
      </c>
      <c r="F785" s="6" t="s">
        <v>160</v>
      </c>
      <c r="G785" s="6" t="s">
        <v>168</v>
      </c>
      <c r="H785" s="6">
        <f t="shared" ca="1" si="336"/>
        <v>40.1</v>
      </c>
      <c r="I785" s="6" t="s">
        <v>170</v>
      </c>
      <c r="J785" s="6">
        <f t="shared" ca="1" si="337"/>
        <v>130.1</v>
      </c>
      <c r="K785" s="18" t="s">
        <v>169</v>
      </c>
      <c r="V785" s="9"/>
    </row>
    <row r="786" spans="1:25" x14ac:dyDescent="0.3">
      <c r="A786" t="s">
        <v>248</v>
      </c>
      <c r="B786" s="8">
        <v>0</v>
      </c>
      <c r="C786" s="6">
        <f t="shared" ca="1" si="330"/>
        <v>0.10754216052357546</v>
      </c>
      <c r="D786" s="6">
        <f t="shared" ca="1" si="335"/>
        <v>0.10754216052357546</v>
      </c>
      <c r="E786" s="6" t="str">
        <f t="shared" si="329"/>
        <v>lll</v>
      </c>
      <c r="F786" s="6" t="s">
        <v>160</v>
      </c>
      <c r="G786" s="6" t="s">
        <v>168</v>
      </c>
      <c r="H786" s="6">
        <f t="shared" ca="1" si="336"/>
        <v>45.8</v>
      </c>
      <c r="I786" s="6" t="s">
        <v>170</v>
      </c>
      <c r="J786" s="6">
        <f t="shared" ca="1" si="337"/>
        <v>91.8</v>
      </c>
      <c r="K786" s="18" t="s">
        <v>169</v>
      </c>
      <c r="V786" s="9"/>
    </row>
    <row r="787" spans="1:25" x14ac:dyDescent="0.3">
      <c r="A787" t="s">
        <v>248</v>
      </c>
      <c r="B787" s="8">
        <v>0</v>
      </c>
      <c r="C787" s="6">
        <f t="shared" ca="1" si="330"/>
        <v>0.70682841580622369</v>
      </c>
      <c r="D787" s="6">
        <f t="shared" ca="1" si="335"/>
        <v>0.29317158419377631</v>
      </c>
      <c r="E787" s="6" t="str">
        <f t="shared" si="329"/>
        <v>lll</v>
      </c>
      <c r="F787" s="6" t="s">
        <v>160</v>
      </c>
      <c r="G787" s="6" t="s">
        <v>171</v>
      </c>
      <c r="H787" s="6">
        <f t="shared" ca="1" si="336"/>
        <v>105.7</v>
      </c>
      <c r="I787" s="6" t="s">
        <v>172</v>
      </c>
      <c r="K787" s="18"/>
      <c r="V787" s="9"/>
    </row>
    <row r="788" spans="1:25" x14ac:dyDescent="0.3">
      <c r="A788" t="s">
        <v>248</v>
      </c>
      <c r="B788" s="8">
        <v>0</v>
      </c>
      <c r="C788" s="6">
        <f t="shared" ca="1" si="330"/>
        <v>0.52327985438747304</v>
      </c>
      <c r="D788" s="6">
        <f t="shared" ca="1" si="335"/>
        <v>0.52327985438747304</v>
      </c>
      <c r="E788" s="6" t="str">
        <f t="shared" si="329"/>
        <v>lll</v>
      </c>
      <c r="F788" s="6" t="s">
        <v>160</v>
      </c>
      <c r="G788" s="6" t="s">
        <v>171</v>
      </c>
      <c r="H788" s="6">
        <f t="shared" ca="1" si="336"/>
        <v>87.3</v>
      </c>
      <c r="I788" s="6" t="s">
        <v>172</v>
      </c>
      <c r="V788" s="9"/>
    </row>
    <row r="789" spans="1:25" x14ac:dyDescent="0.3">
      <c r="A789" t="s">
        <v>248</v>
      </c>
      <c r="B789" s="8">
        <v>0</v>
      </c>
      <c r="C789" s="6">
        <f t="shared" ca="1" si="330"/>
        <v>0.1788225821584235</v>
      </c>
      <c r="D789" s="6">
        <f t="shared" ca="1" si="335"/>
        <v>0.1788225821584235</v>
      </c>
      <c r="E789" s="6" t="str">
        <f t="shared" si="329"/>
        <v>lll</v>
      </c>
      <c r="F789" s="6" t="s">
        <v>160</v>
      </c>
      <c r="G789" s="6" t="s">
        <v>171</v>
      </c>
      <c r="H789" s="6">
        <f t="shared" ca="1" si="336"/>
        <v>52.9</v>
      </c>
      <c r="I789" s="6" t="s">
        <v>172</v>
      </c>
      <c r="V789" s="9"/>
    </row>
    <row r="790" spans="1:25" x14ac:dyDescent="0.3">
      <c r="A790" t="s">
        <v>248</v>
      </c>
      <c r="B790" s="8">
        <v>0</v>
      </c>
      <c r="C790" s="6">
        <f t="shared" ca="1" si="330"/>
        <v>3.2807127528793334E-3</v>
      </c>
      <c r="D790" s="6">
        <f t="shared" ca="1" si="335"/>
        <v>0.50328071275287933</v>
      </c>
      <c r="E790" s="6" t="str">
        <f t="shared" si="329"/>
        <v>lll</v>
      </c>
      <c r="F790" s="6" t="s">
        <v>160</v>
      </c>
      <c r="G790" s="6" t="s">
        <v>173</v>
      </c>
      <c r="H790" s="6">
        <f t="shared" ca="1" si="336"/>
        <v>35.299999999999997</v>
      </c>
      <c r="I790" s="6" t="s">
        <v>174</v>
      </c>
      <c r="V790" s="9"/>
    </row>
    <row r="791" spans="1:25" x14ac:dyDescent="0.3">
      <c r="A791" t="s">
        <v>248</v>
      </c>
      <c r="B791" s="8">
        <v>0</v>
      </c>
      <c r="C791" s="6">
        <f t="shared" ca="1" si="330"/>
        <v>0.81386577172306362</v>
      </c>
      <c r="D791" s="6">
        <f t="shared" ca="1" si="335"/>
        <v>0.18613422827693638</v>
      </c>
      <c r="E791" s="6" t="str">
        <f t="shared" si="329"/>
        <v>lll</v>
      </c>
      <c r="F791" s="6" t="s">
        <v>160</v>
      </c>
      <c r="G791" s="6" t="s">
        <v>173</v>
      </c>
      <c r="H791" s="6">
        <f t="shared" ca="1" si="336"/>
        <v>116.4</v>
      </c>
      <c r="I791" s="6" t="s">
        <v>174</v>
      </c>
      <c r="V791" s="9"/>
    </row>
    <row r="792" spans="1:25" x14ac:dyDescent="0.3">
      <c r="A792" t="s">
        <v>248</v>
      </c>
      <c r="B792" s="8">
        <v>0</v>
      </c>
      <c r="C792" s="6">
        <f t="shared" ca="1" si="330"/>
        <v>0.26975282683747015</v>
      </c>
      <c r="D792" s="6">
        <f t="shared" ca="1" si="335"/>
        <v>0.26975282683747015</v>
      </c>
      <c r="E792" s="6" t="str">
        <f t="shared" si="329"/>
        <v>lll</v>
      </c>
      <c r="F792" s="6" t="s">
        <v>160</v>
      </c>
      <c r="G792" s="6" t="s">
        <v>173</v>
      </c>
      <c r="H792" s="6">
        <f t="shared" ca="1" si="336"/>
        <v>62</v>
      </c>
      <c r="I792" s="6" t="s">
        <v>174</v>
      </c>
      <c r="N792" s="10"/>
      <c r="O792" s="10"/>
      <c r="P792" s="10"/>
      <c r="Q792" s="10"/>
      <c r="R792" s="10"/>
      <c r="S792" s="10"/>
      <c r="T792" s="10"/>
      <c r="U792" s="10"/>
      <c r="V792" s="11"/>
      <c r="W792" s="10"/>
      <c r="X792" s="10"/>
      <c r="Y792" s="10"/>
    </row>
    <row r="793" spans="1:25" x14ac:dyDescent="0.3">
      <c r="A793" t="s">
        <v>238</v>
      </c>
      <c r="B793" s="8">
        <v>0</v>
      </c>
      <c r="C793" s="8"/>
      <c r="E793" s="6" t="str">
        <f t="shared" si="329"/>
        <v>\end{enumerate}  \section*{Cuenta:  20201900462  }\begin{enumerate}</v>
      </c>
      <c r="V793" s="9"/>
    </row>
    <row r="794" spans="1:25" x14ac:dyDescent="0.3">
      <c r="A794" t="s">
        <v>248</v>
      </c>
      <c r="B794" s="8">
        <v>0</v>
      </c>
      <c r="C794" s="6">
        <f t="shared" ref="C794" ca="1" si="338">RAND()</f>
        <v>0.730443454061805</v>
      </c>
      <c r="D794" s="6">
        <f t="shared" ref="D794:D802" ca="1" si="339">IF(C794&gt;0.1,      IF(C794&lt;0.6,C794,ABS(1-C794)),C794+0.5)</f>
        <v>0.269556545938195</v>
      </c>
      <c r="E794" s="6" t="str">
        <f t="shared" si="329"/>
        <v>lll</v>
      </c>
      <c r="F794" s="6" t="s">
        <v>160</v>
      </c>
      <c r="G794" s="6" t="s">
        <v>168</v>
      </c>
      <c r="H794" s="6">
        <f t="shared" ref="H794:H802" ca="1" si="340">ROUND(C794*100+35,1)</f>
        <v>108</v>
      </c>
      <c r="I794" s="6" t="s">
        <v>170</v>
      </c>
      <c r="J794" s="6">
        <f t="shared" ref="J794:J796" ca="1" si="341">H794+ROUND(D794*100+35,0)</f>
        <v>170</v>
      </c>
      <c r="K794" s="18" t="s">
        <v>169</v>
      </c>
      <c r="V794" s="9"/>
    </row>
    <row r="795" spans="1:25" x14ac:dyDescent="0.3">
      <c r="A795" t="s">
        <v>248</v>
      </c>
      <c r="B795" s="8">
        <v>0</v>
      </c>
      <c r="C795" s="6">
        <f t="shared" ca="1" si="330"/>
        <v>0.29889629384043526</v>
      </c>
      <c r="D795" s="6">
        <f t="shared" ca="1" si="339"/>
        <v>0.29889629384043526</v>
      </c>
      <c r="E795" s="6" t="str">
        <f t="shared" si="329"/>
        <v>lll</v>
      </c>
      <c r="F795" s="6" t="s">
        <v>160</v>
      </c>
      <c r="G795" s="6" t="s">
        <v>168</v>
      </c>
      <c r="H795" s="6">
        <f t="shared" ca="1" si="340"/>
        <v>64.900000000000006</v>
      </c>
      <c r="I795" s="6" t="s">
        <v>170</v>
      </c>
      <c r="J795" s="6">
        <f t="shared" ca="1" si="341"/>
        <v>129.9</v>
      </c>
      <c r="K795" s="18" t="s">
        <v>169</v>
      </c>
      <c r="V795" s="9"/>
    </row>
    <row r="796" spans="1:25" x14ac:dyDescent="0.3">
      <c r="A796" t="s">
        <v>248</v>
      </c>
      <c r="B796" s="8">
        <v>0</v>
      </c>
      <c r="C796" s="6">
        <f t="shared" ca="1" si="330"/>
        <v>9.9384193485372641E-2</v>
      </c>
      <c r="D796" s="6">
        <f t="shared" ca="1" si="339"/>
        <v>0.59938419348537264</v>
      </c>
      <c r="E796" s="6" t="str">
        <f t="shared" si="329"/>
        <v>lll</v>
      </c>
      <c r="F796" s="6" t="s">
        <v>160</v>
      </c>
      <c r="G796" s="6" t="s">
        <v>168</v>
      </c>
      <c r="H796" s="6">
        <f t="shared" ca="1" si="340"/>
        <v>44.9</v>
      </c>
      <c r="I796" s="6" t="s">
        <v>170</v>
      </c>
      <c r="J796" s="6">
        <f t="shared" ca="1" si="341"/>
        <v>139.9</v>
      </c>
      <c r="K796" s="18" t="s">
        <v>169</v>
      </c>
      <c r="V796" s="9"/>
    </row>
    <row r="797" spans="1:25" x14ac:dyDescent="0.3">
      <c r="A797" t="s">
        <v>248</v>
      </c>
      <c r="B797" s="8">
        <v>0</v>
      </c>
      <c r="C797" s="6">
        <f t="shared" ca="1" si="330"/>
        <v>0.84589496873816505</v>
      </c>
      <c r="D797" s="6">
        <f t="shared" ca="1" si="339"/>
        <v>0.15410503126183495</v>
      </c>
      <c r="E797" s="6" t="str">
        <f t="shared" si="329"/>
        <v>lll</v>
      </c>
      <c r="F797" s="6" t="s">
        <v>160</v>
      </c>
      <c r="G797" s="6" t="s">
        <v>171</v>
      </c>
      <c r="H797" s="6">
        <f t="shared" ca="1" si="340"/>
        <v>119.6</v>
      </c>
      <c r="I797" s="6" t="s">
        <v>172</v>
      </c>
      <c r="K797" s="18"/>
    </row>
    <row r="798" spans="1:25" x14ac:dyDescent="0.3">
      <c r="A798" t="s">
        <v>248</v>
      </c>
      <c r="B798" s="8">
        <v>0</v>
      </c>
      <c r="C798" s="6">
        <f t="shared" ca="1" si="330"/>
        <v>0.92466423144107279</v>
      </c>
      <c r="D798" s="6">
        <f t="shared" ca="1" si="339"/>
        <v>7.5335768558927207E-2</v>
      </c>
      <c r="E798" s="6" t="str">
        <f t="shared" si="329"/>
        <v>lll</v>
      </c>
      <c r="F798" s="6" t="s">
        <v>160</v>
      </c>
      <c r="G798" s="6" t="s">
        <v>171</v>
      </c>
      <c r="H798" s="6">
        <f t="shared" ca="1" si="340"/>
        <v>127.5</v>
      </c>
      <c r="I798" s="6" t="s">
        <v>172</v>
      </c>
      <c r="V798" s="9"/>
    </row>
    <row r="799" spans="1:25" x14ac:dyDescent="0.3">
      <c r="A799" t="s">
        <v>248</v>
      </c>
      <c r="B799" s="8">
        <v>0</v>
      </c>
      <c r="C799" s="6">
        <f t="shared" ca="1" si="330"/>
        <v>7.9312465038550939E-2</v>
      </c>
      <c r="D799" s="6">
        <f t="shared" ca="1" si="339"/>
        <v>0.57931246503855094</v>
      </c>
      <c r="E799" s="6" t="str">
        <f t="shared" si="329"/>
        <v>lll</v>
      </c>
      <c r="F799" s="6" t="s">
        <v>160</v>
      </c>
      <c r="G799" s="6" t="s">
        <v>171</v>
      </c>
      <c r="H799" s="6">
        <f t="shared" ca="1" si="340"/>
        <v>42.9</v>
      </c>
      <c r="I799" s="6" t="s">
        <v>172</v>
      </c>
      <c r="V799" s="9"/>
    </row>
    <row r="800" spans="1:25" x14ac:dyDescent="0.3">
      <c r="A800" t="s">
        <v>248</v>
      </c>
      <c r="B800" s="8">
        <v>0</v>
      </c>
      <c r="C800" s="6">
        <f t="shared" ca="1" si="330"/>
        <v>0.9034512756875217</v>
      </c>
      <c r="D800" s="6">
        <f t="shared" ca="1" si="339"/>
        <v>9.6548724312478296E-2</v>
      </c>
      <c r="E800" s="6" t="str">
        <f t="shared" si="329"/>
        <v>lll</v>
      </c>
      <c r="F800" s="6" t="s">
        <v>160</v>
      </c>
      <c r="G800" s="6" t="s">
        <v>173</v>
      </c>
      <c r="H800" s="6">
        <f t="shared" ca="1" si="340"/>
        <v>125.3</v>
      </c>
      <c r="I800" s="6" t="s">
        <v>174</v>
      </c>
      <c r="V800" s="9"/>
    </row>
    <row r="801" spans="1:25" x14ac:dyDescent="0.3">
      <c r="A801" t="s">
        <v>248</v>
      </c>
      <c r="B801" s="8">
        <v>0</v>
      </c>
      <c r="C801" s="6">
        <f t="shared" ca="1" si="330"/>
        <v>3.9979344394088345E-2</v>
      </c>
      <c r="D801" s="6">
        <f t="shared" ca="1" si="339"/>
        <v>0.53997934439408835</v>
      </c>
      <c r="E801" s="6" t="str">
        <f t="shared" si="329"/>
        <v>lll</v>
      </c>
      <c r="F801" s="6" t="s">
        <v>160</v>
      </c>
      <c r="G801" s="6" t="s">
        <v>173</v>
      </c>
      <c r="H801" s="6">
        <f t="shared" ca="1" si="340"/>
        <v>39</v>
      </c>
      <c r="I801" s="6" t="s">
        <v>174</v>
      </c>
      <c r="V801" s="9"/>
    </row>
    <row r="802" spans="1:25" x14ac:dyDescent="0.3">
      <c r="A802" t="s">
        <v>248</v>
      </c>
      <c r="B802" s="8">
        <v>0</v>
      </c>
      <c r="C802" s="6">
        <f t="shared" ca="1" si="330"/>
        <v>0.36737730686602665</v>
      </c>
      <c r="D802" s="6">
        <f t="shared" ca="1" si="339"/>
        <v>0.36737730686602665</v>
      </c>
      <c r="E802" s="6" t="str">
        <f t="shared" si="329"/>
        <v>lll</v>
      </c>
      <c r="F802" s="6" t="s">
        <v>160</v>
      </c>
      <c r="G802" s="6" t="s">
        <v>173</v>
      </c>
      <c r="H802" s="6">
        <f t="shared" ca="1" si="340"/>
        <v>71.7</v>
      </c>
      <c r="I802" s="6" t="s">
        <v>174</v>
      </c>
      <c r="V802" s="9"/>
    </row>
    <row r="803" spans="1:25" x14ac:dyDescent="0.3">
      <c r="A803" t="s">
        <v>239</v>
      </c>
      <c r="B803" s="8">
        <v>0</v>
      </c>
      <c r="C803" s="8"/>
      <c r="E803" s="6" t="str">
        <f t="shared" si="329"/>
        <v>\end{enumerate}  \section*{Cuenta:  20211900003  }\begin{enumerate}</v>
      </c>
      <c r="V803" s="9"/>
    </row>
    <row r="804" spans="1:25" x14ac:dyDescent="0.3">
      <c r="A804" t="s">
        <v>248</v>
      </c>
      <c r="B804" s="8">
        <v>0</v>
      </c>
      <c r="C804" s="6">
        <f t="shared" ref="C804" ca="1" si="342">RAND()</f>
        <v>0.38141599908346147</v>
      </c>
      <c r="D804" s="6">
        <f t="shared" ref="D804:D812" ca="1" si="343">IF(C804&gt;0.1,      IF(C804&lt;0.6,C804,ABS(1-C804)),C804+0.5)</f>
        <v>0.38141599908346147</v>
      </c>
      <c r="E804" s="6" t="str">
        <f t="shared" si="329"/>
        <v>lll</v>
      </c>
      <c r="F804" s="6" t="s">
        <v>160</v>
      </c>
      <c r="G804" s="6" t="s">
        <v>168</v>
      </c>
      <c r="H804" s="6">
        <f t="shared" ref="H804:H812" ca="1" si="344">ROUND(C804*100+35,1)</f>
        <v>73.099999999999994</v>
      </c>
      <c r="I804" s="6" t="s">
        <v>170</v>
      </c>
      <c r="J804" s="6">
        <f t="shared" ref="J804:J806" ca="1" si="345">H804+ROUND(D804*100+35,0)</f>
        <v>146.1</v>
      </c>
      <c r="K804" s="18" t="s">
        <v>169</v>
      </c>
      <c r="V804" s="9"/>
    </row>
    <row r="805" spans="1:25" x14ac:dyDescent="0.3">
      <c r="A805" t="s">
        <v>248</v>
      </c>
      <c r="B805" s="8">
        <v>0</v>
      </c>
      <c r="C805" s="6">
        <f t="shared" ca="1" si="330"/>
        <v>0.35555570828444338</v>
      </c>
      <c r="D805" s="6">
        <f t="shared" ca="1" si="343"/>
        <v>0.35555570828444338</v>
      </c>
      <c r="E805" s="6" t="str">
        <f t="shared" si="329"/>
        <v>lll</v>
      </c>
      <c r="F805" s="6" t="s">
        <v>160</v>
      </c>
      <c r="G805" s="6" t="s">
        <v>168</v>
      </c>
      <c r="H805" s="6">
        <f t="shared" ca="1" si="344"/>
        <v>70.599999999999994</v>
      </c>
      <c r="I805" s="6" t="s">
        <v>170</v>
      </c>
      <c r="J805" s="6">
        <f t="shared" ca="1" si="345"/>
        <v>141.6</v>
      </c>
      <c r="K805" s="18" t="s">
        <v>169</v>
      </c>
      <c r="V805" s="9"/>
    </row>
    <row r="806" spans="1:25" x14ac:dyDescent="0.3">
      <c r="A806" t="s">
        <v>248</v>
      </c>
      <c r="B806" s="8">
        <v>0</v>
      </c>
      <c r="C806" s="6">
        <f t="shared" ca="1" si="330"/>
        <v>8.0662534588057055E-2</v>
      </c>
      <c r="D806" s="6">
        <f t="shared" ca="1" si="343"/>
        <v>0.58066253458805706</v>
      </c>
      <c r="E806" s="6" t="str">
        <f t="shared" si="329"/>
        <v>lll</v>
      </c>
      <c r="F806" s="6" t="s">
        <v>160</v>
      </c>
      <c r="G806" s="6" t="s">
        <v>168</v>
      </c>
      <c r="H806" s="6">
        <f t="shared" ca="1" si="344"/>
        <v>43.1</v>
      </c>
      <c r="I806" s="6" t="s">
        <v>170</v>
      </c>
      <c r="J806" s="6">
        <f t="shared" ca="1" si="345"/>
        <v>136.1</v>
      </c>
      <c r="K806" s="18" t="s">
        <v>169</v>
      </c>
      <c r="V806" s="9"/>
    </row>
    <row r="807" spans="1:25" x14ac:dyDescent="0.3">
      <c r="A807" t="s">
        <v>248</v>
      </c>
      <c r="B807" s="8">
        <v>0</v>
      </c>
      <c r="C807" s="6">
        <f t="shared" ca="1" si="330"/>
        <v>0.5400535039638964</v>
      </c>
      <c r="D807" s="6">
        <f t="shared" ca="1" si="343"/>
        <v>0.5400535039638964</v>
      </c>
      <c r="E807" s="6" t="str">
        <f t="shared" si="329"/>
        <v>lll</v>
      </c>
      <c r="F807" s="6" t="s">
        <v>160</v>
      </c>
      <c r="G807" s="6" t="s">
        <v>171</v>
      </c>
      <c r="H807" s="6">
        <f t="shared" ca="1" si="344"/>
        <v>89</v>
      </c>
      <c r="I807" s="6" t="s">
        <v>172</v>
      </c>
      <c r="K807" s="18"/>
      <c r="V807" s="9"/>
    </row>
    <row r="808" spans="1:25" x14ac:dyDescent="0.3">
      <c r="A808" t="s">
        <v>248</v>
      </c>
      <c r="B808" s="8">
        <v>0</v>
      </c>
      <c r="C808" s="6">
        <f t="shared" ca="1" si="330"/>
        <v>0.64175299254106255</v>
      </c>
      <c r="D808" s="6">
        <f t="shared" ca="1" si="343"/>
        <v>0.35824700745893745</v>
      </c>
      <c r="E808" s="6" t="str">
        <f t="shared" si="329"/>
        <v>lll</v>
      </c>
      <c r="F808" s="6" t="s">
        <v>160</v>
      </c>
      <c r="G808" s="6" t="s">
        <v>171</v>
      </c>
      <c r="H808" s="6">
        <f t="shared" ca="1" si="344"/>
        <v>99.2</v>
      </c>
      <c r="I808" s="6" t="s">
        <v>172</v>
      </c>
      <c r="N808" s="10"/>
      <c r="O808" s="10"/>
      <c r="P808" s="10"/>
      <c r="Q808" s="10"/>
      <c r="R808" s="10"/>
      <c r="S808" s="10"/>
      <c r="T808" s="10"/>
      <c r="U808" s="10"/>
      <c r="V808" s="11"/>
      <c r="W808" s="10"/>
      <c r="X808" s="10"/>
      <c r="Y808" s="10"/>
    </row>
    <row r="809" spans="1:25" x14ac:dyDescent="0.3">
      <c r="A809" t="s">
        <v>248</v>
      </c>
      <c r="B809" s="8">
        <v>0</v>
      </c>
      <c r="C809" s="6">
        <f t="shared" ca="1" si="330"/>
        <v>0.75296029206473358</v>
      </c>
      <c r="D809" s="6">
        <f t="shared" ca="1" si="343"/>
        <v>0.24703970793526642</v>
      </c>
      <c r="E809" s="6" t="str">
        <f t="shared" si="329"/>
        <v>lll</v>
      </c>
      <c r="F809" s="6" t="s">
        <v>160</v>
      </c>
      <c r="G809" s="6" t="s">
        <v>171</v>
      </c>
      <c r="H809" s="6">
        <f t="shared" ca="1" si="344"/>
        <v>110.3</v>
      </c>
      <c r="I809" s="6" t="s">
        <v>172</v>
      </c>
      <c r="V809" s="9"/>
    </row>
    <row r="810" spans="1:25" x14ac:dyDescent="0.3">
      <c r="A810" t="s">
        <v>248</v>
      </c>
      <c r="B810" s="8">
        <v>0</v>
      </c>
      <c r="C810" s="6">
        <f t="shared" ca="1" si="330"/>
        <v>0.16647423250390336</v>
      </c>
      <c r="D810" s="6">
        <f t="shared" ca="1" si="343"/>
        <v>0.16647423250390336</v>
      </c>
      <c r="E810" s="6" t="str">
        <f t="shared" si="329"/>
        <v>lll</v>
      </c>
      <c r="F810" s="6" t="s">
        <v>160</v>
      </c>
      <c r="G810" s="6" t="s">
        <v>173</v>
      </c>
      <c r="H810" s="6">
        <f t="shared" ca="1" si="344"/>
        <v>51.6</v>
      </c>
      <c r="I810" s="6" t="s">
        <v>174</v>
      </c>
      <c r="V810" s="9"/>
    </row>
    <row r="811" spans="1:25" x14ac:dyDescent="0.3">
      <c r="A811" t="s">
        <v>248</v>
      </c>
      <c r="B811" s="8">
        <v>0</v>
      </c>
      <c r="C811" s="6">
        <f t="shared" ca="1" si="330"/>
        <v>0.68888494315826232</v>
      </c>
      <c r="D811" s="6">
        <f t="shared" ca="1" si="343"/>
        <v>0.31111505684173768</v>
      </c>
      <c r="E811" s="6" t="str">
        <f t="shared" si="329"/>
        <v>lll</v>
      </c>
      <c r="F811" s="6" t="s">
        <v>160</v>
      </c>
      <c r="G811" s="6" t="s">
        <v>173</v>
      </c>
      <c r="H811" s="6">
        <f t="shared" ca="1" si="344"/>
        <v>103.9</v>
      </c>
      <c r="I811" s="6" t="s">
        <v>174</v>
      </c>
      <c r="V811" s="9"/>
    </row>
    <row r="812" spans="1:25" x14ac:dyDescent="0.3">
      <c r="A812" t="s">
        <v>248</v>
      </c>
      <c r="B812" s="8">
        <v>0</v>
      </c>
      <c r="C812" s="6">
        <f t="shared" ca="1" si="330"/>
        <v>0.32976141172698681</v>
      </c>
      <c r="D812" s="6">
        <f t="shared" ca="1" si="343"/>
        <v>0.32976141172698681</v>
      </c>
      <c r="E812" s="6" t="str">
        <f t="shared" si="329"/>
        <v>lll</v>
      </c>
      <c r="F812" s="6" t="s">
        <v>160</v>
      </c>
      <c r="G812" s="6" t="s">
        <v>173</v>
      </c>
      <c r="H812" s="6">
        <f t="shared" ca="1" si="344"/>
        <v>68</v>
      </c>
      <c r="I812" s="6" t="s">
        <v>174</v>
      </c>
      <c r="V812" s="9"/>
    </row>
    <row r="813" spans="1:25" x14ac:dyDescent="0.3">
      <c r="A813" t="s">
        <v>240</v>
      </c>
      <c r="B813" s="8">
        <v>0</v>
      </c>
      <c r="C813" s="8"/>
      <c r="E813" s="6" t="str">
        <f t="shared" si="329"/>
        <v>\end{enumerate}  \section*{Cuenta:  20211900005  }\begin{enumerate}</v>
      </c>
    </row>
    <row r="814" spans="1:25" x14ac:dyDescent="0.3">
      <c r="A814" t="s">
        <v>248</v>
      </c>
      <c r="B814" s="8">
        <v>0</v>
      </c>
      <c r="C814" s="6">
        <f t="shared" ref="C814" ca="1" si="346">RAND()</f>
        <v>0.39845170274944408</v>
      </c>
      <c r="D814" s="6">
        <f t="shared" ref="D814:D822" ca="1" si="347">IF(C814&gt;0.1,      IF(C814&lt;0.6,C814,ABS(1-C814)),C814+0.5)</f>
        <v>0.39845170274944408</v>
      </c>
      <c r="E814" s="6" t="str">
        <f t="shared" si="329"/>
        <v>lll</v>
      </c>
      <c r="F814" s="6" t="s">
        <v>160</v>
      </c>
      <c r="G814" s="6" t="s">
        <v>168</v>
      </c>
      <c r="H814" s="6">
        <f t="shared" ref="H814:H822" ca="1" si="348">ROUND(C814*100+35,1)</f>
        <v>74.8</v>
      </c>
      <c r="I814" s="6" t="s">
        <v>170</v>
      </c>
      <c r="J814" s="6">
        <f t="shared" ref="J814:J816" ca="1" si="349">H814+ROUND(D814*100+35,0)</f>
        <v>149.80000000000001</v>
      </c>
      <c r="K814" s="18" t="s">
        <v>169</v>
      </c>
      <c r="V814" s="9"/>
    </row>
    <row r="815" spans="1:25" x14ac:dyDescent="0.3">
      <c r="A815" t="s">
        <v>248</v>
      </c>
      <c r="B815" s="8">
        <v>0</v>
      </c>
      <c r="C815" s="6">
        <f t="shared" ca="1" si="330"/>
        <v>0.32142556314542692</v>
      </c>
      <c r="D815" s="6">
        <f t="shared" ca="1" si="347"/>
        <v>0.32142556314542692</v>
      </c>
      <c r="E815" s="6" t="str">
        <f t="shared" si="329"/>
        <v>lll</v>
      </c>
      <c r="F815" s="6" t="s">
        <v>160</v>
      </c>
      <c r="G815" s="6" t="s">
        <v>168</v>
      </c>
      <c r="H815" s="6">
        <f t="shared" ca="1" si="348"/>
        <v>67.099999999999994</v>
      </c>
      <c r="I815" s="6" t="s">
        <v>170</v>
      </c>
      <c r="J815" s="6">
        <f t="shared" ca="1" si="349"/>
        <v>134.1</v>
      </c>
      <c r="K815" s="18" t="s">
        <v>169</v>
      </c>
      <c r="V815" s="9"/>
    </row>
    <row r="816" spans="1:25" x14ac:dyDescent="0.3">
      <c r="A816" t="s">
        <v>248</v>
      </c>
      <c r="B816" s="8">
        <v>0</v>
      </c>
      <c r="C816" s="6">
        <f t="shared" ca="1" si="330"/>
        <v>0.58497764083009773</v>
      </c>
      <c r="D816" s="6">
        <f t="shared" ca="1" si="347"/>
        <v>0.58497764083009773</v>
      </c>
      <c r="E816" s="6" t="str">
        <f t="shared" si="329"/>
        <v>lll</v>
      </c>
      <c r="F816" s="6" t="s">
        <v>160</v>
      </c>
      <c r="G816" s="6" t="s">
        <v>168</v>
      </c>
      <c r="H816" s="6">
        <f t="shared" ca="1" si="348"/>
        <v>93.5</v>
      </c>
      <c r="I816" s="6" t="s">
        <v>170</v>
      </c>
      <c r="J816" s="6">
        <f t="shared" ca="1" si="349"/>
        <v>186.5</v>
      </c>
      <c r="K816" s="18" t="s">
        <v>169</v>
      </c>
      <c r="V816" s="9"/>
    </row>
    <row r="817" spans="1:25" x14ac:dyDescent="0.3">
      <c r="A817" t="s">
        <v>248</v>
      </c>
      <c r="B817" s="8">
        <v>0</v>
      </c>
      <c r="C817" s="6">
        <f t="shared" ca="1" si="330"/>
        <v>0.11117802196337623</v>
      </c>
      <c r="D817" s="6">
        <f t="shared" ca="1" si="347"/>
        <v>0.11117802196337623</v>
      </c>
      <c r="E817" s="6" t="str">
        <f t="shared" si="329"/>
        <v>lll</v>
      </c>
      <c r="F817" s="6" t="s">
        <v>160</v>
      </c>
      <c r="G817" s="6" t="s">
        <v>171</v>
      </c>
      <c r="H817" s="6">
        <f t="shared" ca="1" si="348"/>
        <v>46.1</v>
      </c>
      <c r="I817" s="6" t="s">
        <v>172</v>
      </c>
      <c r="K817" s="18"/>
      <c r="V817" s="9"/>
    </row>
    <row r="818" spans="1:25" x14ac:dyDescent="0.3">
      <c r="A818" t="s">
        <v>248</v>
      </c>
      <c r="B818" s="8">
        <v>0</v>
      </c>
      <c r="C818" s="6">
        <f t="shared" ca="1" si="330"/>
        <v>9.1524716523975203E-2</v>
      </c>
      <c r="D818" s="6">
        <f t="shared" ca="1" si="347"/>
        <v>0.5915247165239752</v>
      </c>
      <c r="E818" s="6" t="str">
        <f t="shared" si="329"/>
        <v>lll</v>
      </c>
      <c r="F818" s="6" t="s">
        <v>160</v>
      </c>
      <c r="G818" s="6" t="s">
        <v>171</v>
      </c>
      <c r="H818" s="6">
        <f t="shared" ca="1" si="348"/>
        <v>44.2</v>
      </c>
      <c r="I818" s="6" t="s">
        <v>172</v>
      </c>
      <c r="V818" s="9"/>
    </row>
    <row r="819" spans="1:25" x14ac:dyDescent="0.3">
      <c r="A819" t="s">
        <v>248</v>
      </c>
      <c r="B819" s="8">
        <v>0</v>
      </c>
      <c r="C819" s="6">
        <f t="shared" ca="1" si="330"/>
        <v>0.43549159115481728</v>
      </c>
      <c r="D819" s="6">
        <f t="shared" ca="1" si="347"/>
        <v>0.43549159115481728</v>
      </c>
      <c r="E819" s="6" t="str">
        <f t="shared" si="329"/>
        <v>lll</v>
      </c>
      <c r="F819" s="6" t="s">
        <v>160</v>
      </c>
      <c r="G819" s="6" t="s">
        <v>171</v>
      </c>
      <c r="H819" s="6">
        <f t="shared" ca="1" si="348"/>
        <v>78.5</v>
      </c>
      <c r="I819" s="6" t="s">
        <v>172</v>
      </c>
      <c r="V819" s="9"/>
    </row>
    <row r="820" spans="1:25" x14ac:dyDescent="0.3">
      <c r="A820" t="s">
        <v>248</v>
      </c>
      <c r="B820" s="8">
        <v>0</v>
      </c>
      <c r="C820" s="6">
        <f t="shared" ca="1" si="330"/>
        <v>8.4040738265048875E-2</v>
      </c>
      <c r="D820" s="6">
        <f t="shared" ca="1" si="347"/>
        <v>0.58404073826504888</v>
      </c>
      <c r="E820" s="6" t="str">
        <f t="shared" si="329"/>
        <v>lll</v>
      </c>
      <c r="F820" s="6" t="s">
        <v>160</v>
      </c>
      <c r="G820" s="6" t="s">
        <v>173</v>
      </c>
      <c r="H820" s="6">
        <f t="shared" ca="1" si="348"/>
        <v>43.4</v>
      </c>
      <c r="I820" s="6" t="s">
        <v>174</v>
      </c>
      <c r="V820" s="9"/>
    </row>
    <row r="821" spans="1:25" x14ac:dyDescent="0.3">
      <c r="A821" t="s">
        <v>248</v>
      </c>
      <c r="B821" s="8">
        <v>0</v>
      </c>
      <c r="C821" s="6">
        <f t="shared" ca="1" si="330"/>
        <v>0.38720574759189019</v>
      </c>
      <c r="D821" s="6">
        <f t="shared" ca="1" si="347"/>
        <v>0.38720574759189019</v>
      </c>
      <c r="E821" s="6" t="str">
        <f t="shared" si="329"/>
        <v>lll</v>
      </c>
      <c r="F821" s="6" t="s">
        <v>160</v>
      </c>
      <c r="G821" s="6" t="s">
        <v>173</v>
      </c>
      <c r="H821" s="6">
        <f t="shared" ca="1" si="348"/>
        <v>73.7</v>
      </c>
      <c r="I821" s="6" t="s">
        <v>174</v>
      </c>
      <c r="V821" s="9"/>
    </row>
    <row r="822" spans="1:25" x14ac:dyDescent="0.3">
      <c r="A822" t="s">
        <v>248</v>
      </c>
      <c r="B822" s="8">
        <v>0</v>
      </c>
      <c r="C822" s="6">
        <f t="shared" ca="1" si="330"/>
        <v>0.93985640283422756</v>
      </c>
      <c r="D822" s="6">
        <f t="shared" ca="1" si="347"/>
        <v>6.0143597165772444E-2</v>
      </c>
      <c r="E822" s="6" t="str">
        <f t="shared" si="329"/>
        <v>lll</v>
      </c>
      <c r="F822" s="6" t="s">
        <v>160</v>
      </c>
      <c r="G822" s="6" t="s">
        <v>173</v>
      </c>
      <c r="H822" s="6">
        <f t="shared" ca="1" si="348"/>
        <v>129</v>
      </c>
      <c r="I822" s="6" t="s">
        <v>174</v>
      </c>
      <c r="V822" s="9"/>
    </row>
    <row r="823" spans="1:25" x14ac:dyDescent="0.3">
      <c r="A823" t="s">
        <v>241</v>
      </c>
      <c r="B823" s="8">
        <v>0</v>
      </c>
      <c r="C823" s="8"/>
      <c r="E823" s="6" t="str">
        <f t="shared" si="329"/>
        <v>\end{enumerate}  \section*{Cuenta:  20211900078  }\begin{enumerate}</v>
      </c>
      <c r="V823" s="9"/>
    </row>
    <row r="824" spans="1:25" x14ac:dyDescent="0.3">
      <c r="A824" t="s">
        <v>248</v>
      </c>
      <c r="B824" s="8">
        <v>0</v>
      </c>
      <c r="C824" s="6">
        <f t="shared" ref="C824" ca="1" si="350">RAND()</f>
        <v>0.25524707702268679</v>
      </c>
      <c r="D824" s="6">
        <f t="shared" ref="D824:D832" ca="1" si="351">IF(C824&gt;0.1,      IF(C824&lt;0.6,C824,ABS(1-C824)),C824+0.5)</f>
        <v>0.25524707702268679</v>
      </c>
      <c r="E824" s="6" t="str">
        <f t="shared" si="329"/>
        <v>lll</v>
      </c>
      <c r="F824" s="6" t="s">
        <v>160</v>
      </c>
      <c r="G824" s="6" t="s">
        <v>168</v>
      </c>
      <c r="H824" s="6">
        <f t="shared" ref="H824:H832" ca="1" si="352">ROUND(C824*100+35,1)</f>
        <v>60.5</v>
      </c>
      <c r="I824" s="6" t="s">
        <v>170</v>
      </c>
      <c r="J824" s="6">
        <f t="shared" ref="J824:J826" ca="1" si="353">H824+ROUND(D824*100+35,0)</f>
        <v>121.5</v>
      </c>
      <c r="K824" s="18" t="s">
        <v>169</v>
      </c>
      <c r="N824" s="10"/>
      <c r="O824" s="10"/>
      <c r="P824" s="10"/>
      <c r="Q824" s="10"/>
      <c r="R824" s="10"/>
      <c r="S824" s="10"/>
      <c r="T824" s="10"/>
      <c r="U824" s="10"/>
      <c r="V824" s="11"/>
      <c r="W824" s="10"/>
      <c r="X824" s="10"/>
      <c r="Y824" s="10"/>
    </row>
    <row r="825" spans="1:25" x14ac:dyDescent="0.3">
      <c r="A825" t="s">
        <v>248</v>
      </c>
      <c r="B825" s="8">
        <v>0</v>
      </c>
      <c r="C825" s="6">
        <f t="shared" ca="1" si="330"/>
        <v>0.17663595451709246</v>
      </c>
      <c r="D825" s="6">
        <f t="shared" ca="1" si="351"/>
        <v>0.17663595451709246</v>
      </c>
      <c r="E825" s="6" t="str">
        <f t="shared" si="329"/>
        <v>lll</v>
      </c>
      <c r="F825" s="6" t="s">
        <v>160</v>
      </c>
      <c r="G825" s="6" t="s">
        <v>168</v>
      </c>
      <c r="H825" s="6">
        <f t="shared" ca="1" si="352"/>
        <v>52.7</v>
      </c>
      <c r="I825" s="6" t="s">
        <v>170</v>
      </c>
      <c r="J825" s="6">
        <f t="shared" ca="1" si="353"/>
        <v>105.7</v>
      </c>
      <c r="K825" s="18" t="s">
        <v>169</v>
      </c>
      <c r="V825" s="9"/>
    </row>
    <row r="826" spans="1:25" x14ac:dyDescent="0.3">
      <c r="A826" t="s">
        <v>248</v>
      </c>
      <c r="B826" s="8">
        <v>0</v>
      </c>
      <c r="C826" s="6">
        <f t="shared" ca="1" si="330"/>
        <v>0.8252934424377788</v>
      </c>
      <c r="D826" s="6">
        <f t="shared" ca="1" si="351"/>
        <v>0.1747065575622212</v>
      </c>
      <c r="E826" s="6" t="str">
        <f t="shared" si="329"/>
        <v>lll</v>
      </c>
      <c r="F826" s="6" t="s">
        <v>160</v>
      </c>
      <c r="G826" s="6" t="s">
        <v>168</v>
      </c>
      <c r="H826" s="6">
        <f t="shared" ca="1" si="352"/>
        <v>117.5</v>
      </c>
      <c r="I826" s="6" t="s">
        <v>170</v>
      </c>
      <c r="J826" s="6">
        <f t="shared" ca="1" si="353"/>
        <v>169.5</v>
      </c>
      <c r="K826" s="18" t="s">
        <v>169</v>
      </c>
      <c r="V826" s="9"/>
    </row>
    <row r="827" spans="1:25" x14ac:dyDescent="0.3">
      <c r="A827" t="s">
        <v>248</v>
      </c>
      <c r="B827" s="8">
        <v>0</v>
      </c>
      <c r="C827" s="6">
        <f t="shared" ca="1" si="330"/>
        <v>0.25859207025050257</v>
      </c>
      <c r="D827" s="6">
        <f t="shared" ca="1" si="351"/>
        <v>0.25859207025050257</v>
      </c>
      <c r="E827" s="6" t="str">
        <f t="shared" si="329"/>
        <v>lll</v>
      </c>
      <c r="F827" s="6" t="s">
        <v>160</v>
      </c>
      <c r="G827" s="6" t="s">
        <v>171</v>
      </c>
      <c r="H827" s="6">
        <f t="shared" ca="1" si="352"/>
        <v>60.9</v>
      </c>
      <c r="I827" s="6" t="s">
        <v>172</v>
      </c>
      <c r="K827" s="18"/>
      <c r="V827" s="9"/>
    </row>
    <row r="828" spans="1:25" x14ac:dyDescent="0.3">
      <c r="A828" t="s">
        <v>248</v>
      </c>
      <c r="B828" s="8">
        <v>0</v>
      </c>
      <c r="C828" s="6">
        <f t="shared" ca="1" si="330"/>
        <v>0.58476477658884118</v>
      </c>
      <c r="D828" s="6">
        <f t="shared" ca="1" si="351"/>
        <v>0.58476477658884118</v>
      </c>
      <c r="E828" s="6" t="str">
        <f t="shared" si="329"/>
        <v>lll</v>
      </c>
      <c r="F828" s="6" t="s">
        <v>160</v>
      </c>
      <c r="G828" s="6" t="s">
        <v>171</v>
      </c>
      <c r="H828" s="6">
        <f t="shared" ca="1" si="352"/>
        <v>93.5</v>
      </c>
      <c r="I828" s="6" t="s">
        <v>172</v>
      </c>
      <c r="V828" s="9"/>
    </row>
    <row r="829" spans="1:25" x14ac:dyDescent="0.3">
      <c r="A829" t="s">
        <v>248</v>
      </c>
      <c r="B829" s="8">
        <v>0</v>
      </c>
      <c r="C829" s="6">
        <f t="shared" ca="1" si="330"/>
        <v>0.77859597861928498</v>
      </c>
      <c r="D829" s="6">
        <f t="shared" ca="1" si="351"/>
        <v>0.22140402138071502</v>
      </c>
      <c r="E829" s="6" t="str">
        <f t="shared" si="329"/>
        <v>lll</v>
      </c>
      <c r="F829" s="6" t="s">
        <v>160</v>
      </c>
      <c r="G829" s="6" t="s">
        <v>171</v>
      </c>
      <c r="H829" s="6">
        <f t="shared" ca="1" si="352"/>
        <v>112.9</v>
      </c>
      <c r="I829" s="6" t="s">
        <v>172</v>
      </c>
    </row>
    <row r="830" spans="1:25" x14ac:dyDescent="0.3">
      <c r="A830" t="s">
        <v>248</v>
      </c>
      <c r="B830" s="8">
        <v>0</v>
      </c>
      <c r="C830" s="6">
        <f t="shared" ca="1" si="330"/>
        <v>0.21531393886019845</v>
      </c>
      <c r="D830" s="6">
        <f t="shared" ca="1" si="351"/>
        <v>0.21531393886019845</v>
      </c>
      <c r="E830" s="6" t="str">
        <f t="shared" si="329"/>
        <v>lll</v>
      </c>
      <c r="F830" s="6" t="s">
        <v>160</v>
      </c>
      <c r="G830" s="6" t="s">
        <v>173</v>
      </c>
      <c r="H830" s="6">
        <f t="shared" ca="1" si="352"/>
        <v>56.5</v>
      </c>
      <c r="I830" s="6" t="s">
        <v>174</v>
      </c>
      <c r="V830" s="9"/>
    </row>
    <row r="831" spans="1:25" x14ac:dyDescent="0.3">
      <c r="A831" t="s">
        <v>248</v>
      </c>
      <c r="B831" s="8">
        <v>0</v>
      </c>
      <c r="C831" s="6">
        <f t="shared" ca="1" si="330"/>
        <v>0.89865934784323642</v>
      </c>
      <c r="D831" s="6">
        <f t="shared" ca="1" si="351"/>
        <v>0.10134065215676358</v>
      </c>
      <c r="E831" s="6" t="str">
        <f t="shared" si="329"/>
        <v>lll</v>
      </c>
      <c r="F831" s="6" t="s">
        <v>160</v>
      </c>
      <c r="G831" s="6" t="s">
        <v>173</v>
      </c>
      <c r="H831" s="6">
        <f t="shared" ca="1" si="352"/>
        <v>124.9</v>
      </c>
      <c r="I831" s="6" t="s">
        <v>174</v>
      </c>
      <c r="V831" s="9"/>
    </row>
    <row r="832" spans="1:25" x14ac:dyDescent="0.3">
      <c r="A832" t="s">
        <v>248</v>
      </c>
      <c r="B832" s="8">
        <v>0</v>
      </c>
      <c r="C832" s="6">
        <f t="shared" ca="1" si="330"/>
        <v>0.77229178070233573</v>
      </c>
      <c r="D832" s="6">
        <f t="shared" ca="1" si="351"/>
        <v>0.22770821929766427</v>
      </c>
      <c r="E832" s="6" t="str">
        <f t="shared" si="329"/>
        <v>lll</v>
      </c>
      <c r="F832" s="6" t="s">
        <v>160</v>
      </c>
      <c r="G832" s="6" t="s">
        <v>173</v>
      </c>
      <c r="H832" s="6">
        <f t="shared" ca="1" si="352"/>
        <v>112.2</v>
      </c>
      <c r="I832" s="6" t="s">
        <v>174</v>
      </c>
      <c r="V832" s="9"/>
    </row>
    <row r="833" spans="1:25" x14ac:dyDescent="0.3">
      <c r="A833" t="s">
        <v>242</v>
      </c>
      <c r="B833" s="8">
        <v>0</v>
      </c>
      <c r="C833" s="8"/>
      <c r="E833" s="6" t="str">
        <f t="shared" si="329"/>
        <v>\end{enumerate}  \section*{Cuenta:  20211900186  }\begin{enumerate}</v>
      </c>
      <c r="V833" s="9"/>
    </row>
    <row r="834" spans="1:25" x14ac:dyDescent="0.3">
      <c r="A834" t="s">
        <v>248</v>
      </c>
      <c r="B834" s="8">
        <v>0</v>
      </c>
      <c r="C834" s="6">
        <f t="shared" ref="C834" ca="1" si="354">RAND()</f>
        <v>0.8002937169108707</v>
      </c>
      <c r="D834" s="6">
        <f t="shared" ref="D834:D842" ca="1" si="355">IF(C834&gt;0.1,      IF(C834&lt;0.6,C834,ABS(1-C834)),C834+0.5)</f>
        <v>0.1997062830891293</v>
      </c>
      <c r="E834" s="6" t="str">
        <f t="shared" si="329"/>
        <v>lll</v>
      </c>
      <c r="F834" s="6" t="s">
        <v>160</v>
      </c>
      <c r="G834" s="6" t="s">
        <v>168</v>
      </c>
      <c r="H834" s="6">
        <f t="shared" ref="H834:H842" ca="1" si="356">ROUND(C834*100+35,1)</f>
        <v>115</v>
      </c>
      <c r="I834" s="6" t="s">
        <v>170</v>
      </c>
      <c r="J834" s="6">
        <f t="shared" ref="J834:J836" ca="1" si="357">H834+ROUND(D834*100+35,0)</f>
        <v>170</v>
      </c>
      <c r="K834" s="18" t="s">
        <v>169</v>
      </c>
      <c r="V834" s="9"/>
    </row>
    <row r="835" spans="1:25" x14ac:dyDescent="0.3">
      <c r="A835" t="s">
        <v>248</v>
      </c>
      <c r="B835" s="8">
        <v>0</v>
      </c>
      <c r="C835" s="6">
        <f t="shared" ca="1" si="330"/>
        <v>0.84960885521647744</v>
      </c>
      <c r="D835" s="6">
        <f t="shared" ca="1" si="355"/>
        <v>0.15039114478352256</v>
      </c>
      <c r="E835" s="6" t="str">
        <f t="shared" si="329"/>
        <v>lll</v>
      </c>
      <c r="F835" s="6" t="s">
        <v>160</v>
      </c>
      <c r="G835" s="6" t="s">
        <v>168</v>
      </c>
      <c r="H835" s="6">
        <f t="shared" ca="1" si="356"/>
        <v>120</v>
      </c>
      <c r="I835" s="6" t="s">
        <v>170</v>
      </c>
      <c r="J835" s="6">
        <f t="shared" ca="1" si="357"/>
        <v>170</v>
      </c>
      <c r="K835" s="18" t="s">
        <v>169</v>
      </c>
      <c r="V835" s="9"/>
    </row>
    <row r="836" spans="1:25" x14ac:dyDescent="0.3">
      <c r="A836" t="s">
        <v>248</v>
      </c>
      <c r="B836" s="8">
        <v>0</v>
      </c>
      <c r="C836" s="6">
        <f t="shared" ca="1" si="330"/>
        <v>6.0865954888725815E-3</v>
      </c>
      <c r="D836" s="6">
        <f t="shared" ca="1" si="355"/>
        <v>0.50608659548887258</v>
      </c>
      <c r="E836" s="6" t="str">
        <f t="shared" ref="E836:E899" si="358">IF(A836=0,"",A836)</f>
        <v>lll</v>
      </c>
      <c r="F836" s="6" t="s">
        <v>160</v>
      </c>
      <c r="G836" s="6" t="s">
        <v>168</v>
      </c>
      <c r="H836" s="6">
        <f t="shared" ca="1" si="356"/>
        <v>35.6</v>
      </c>
      <c r="I836" s="6" t="s">
        <v>170</v>
      </c>
      <c r="J836" s="6">
        <f t="shared" ca="1" si="357"/>
        <v>121.6</v>
      </c>
      <c r="K836" s="18" t="s">
        <v>169</v>
      </c>
      <c r="V836" s="9"/>
    </row>
    <row r="837" spans="1:25" x14ac:dyDescent="0.3">
      <c r="A837" t="s">
        <v>248</v>
      </c>
      <c r="B837" s="8">
        <v>0</v>
      </c>
      <c r="C837" s="6">
        <f t="shared" ca="1" si="330"/>
        <v>0.33980066993415547</v>
      </c>
      <c r="D837" s="6">
        <f t="shared" ca="1" si="355"/>
        <v>0.33980066993415547</v>
      </c>
      <c r="E837" s="6" t="str">
        <f t="shared" si="358"/>
        <v>lll</v>
      </c>
      <c r="F837" s="6" t="s">
        <v>160</v>
      </c>
      <c r="G837" s="6" t="s">
        <v>171</v>
      </c>
      <c r="H837" s="6">
        <f t="shared" ca="1" si="356"/>
        <v>69</v>
      </c>
      <c r="I837" s="6" t="s">
        <v>172</v>
      </c>
      <c r="K837" s="18"/>
      <c r="V837" s="9"/>
    </row>
    <row r="838" spans="1:25" x14ac:dyDescent="0.3">
      <c r="A838" t="s">
        <v>248</v>
      </c>
      <c r="B838" s="8">
        <v>0</v>
      </c>
      <c r="C838" s="6">
        <f t="shared" ref="C838:C901" ca="1" si="359">RAND()</f>
        <v>5.1369243628795802E-2</v>
      </c>
      <c r="D838" s="6">
        <f t="shared" ca="1" si="355"/>
        <v>0.5513692436287958</v>
      </c>
      <c r="E838" s="6" t="str">
        <f t="shared" si="358"/>
        <v>lll</v>
      </c>
      <c r="F838" s="6" t="s">
        <v>160</v>
      </c>
      <c r="G838" s="6" t="s">
        <v>171</v>
      </c>
      <c r="H838" s="6">
        <f t="shared" ca="1" si="356"/>
        <v>40.1</v>
      </c>
      <c r="I838" s="6" t="s">
        <v>172</v>
      </c>
      <c r="V838" s="9"/>
    </row>
    <row r="839" spans="1:25" x14ac:dyDescent="0.3">
      <c r="A839" t="s">
        <v>248</v>
      </c>
      <c r="B839" s="8">
        <v>0</v>
      </c>
      <c r="C839" s="6">
        <f t="shared" ca="1" si="359"/>
        <v>0.27430955081239716</v>
      </c>
      <c r="D839" s="6">
        <f t="shared" ca="1" si="355"/>
        <v>0.27430955081239716</v>
      </c>
      <c r="E839" s="6" t="str">
        <f t="shared" si="358"/>
        <v>lll</v>
      </c>
      <c r="F839" s="6" t="s">
        <v>160</v>
      </c>
      <c r="G839" s="6" t="s">
        <v>171</v>
      </c>
      <c r="H839" s="6">
        <f t="shared" ca="1" si="356"/>
        <v>62.4</v>
      </c>
      <c r="I839" s="6" t="s">
        <v>172</v>
      </c>
      <c r="V839" s="9"/>
    </row>
    <row r="840" spans="1:25" x14ac:dyDescent="0.3">
      <c r="A840" t="s">
        <v>248</v>
      </c>
      <c r="B840" s="8">
        <v>0</v>
      </c>
      <c r="C840" s="6">
        <f t="shared" ca="1" si="359"/>
        <v>0.78311850800201799</v>
      </c>
      <c r="D840" s="6">
        <f t="shared" ca="1" si="355"/>
        <v>0.21688149199798201</v>
      </c>
      <c r="E840" s="6" t="str">
        <f t="shared" si="358"/>
        <v>lll</v>
      </c>
      <c r="F840" s="6" t="s">
        <v>160</v>
      </c>
      <c r="G840" s="6" t="s">
        <v>173</v>
      </c>
      <c r="H840" s="6">
        <f t="shared" ca="1" si="356"/>
        <v>113.3</v>
      </c>
      <c r="I840" s="6" t="s">
        <v>174</v>
      </c>
      <c r="N840" s="10"/>
      <c r="O840" s="10"/>
      <c r="P840" s="10"/>
      <c r="Q840" s="10"/>
      <c r="R840" s="10"/>
      <c r="S840" s="10"/>
      <c r="T840" s="10"/>
      <c r="U840" s="10"/>
      <c r="V840" s="11"/>
      <c r="W840" s="10"/>
      <c r="X840" s="10"/>
      <c r="Y840" s="10"/>
    </row>
    <row r="841" spans="1:25" x14ac:dyDescent="0.3">
      <c r="A841" t="s">
        <v>248</v>
      </c>
      <c r="B841" s="8">
        <v>0</v>
      </c>
      <c r="C841" s="6">
        <f t="shared" ca="1" si="359"/>
        <v>0.25690272505124356</v>
      </c>
      <c r="D841" s="6">
        <f t="shared" ca="1" si="355"/>
        <v>0.25690272505124356</v>
      </c>
      <c r="E841" s="6" t="str">
        <f t="shared" si="358"/>
        <v>lll</v>
      </c>
      <c r="F841" s="6" t="s">
        <v>160</v>
      </c>
      <c r="G841" s="6" t="s">
        <v>173</v>
      </c>
      <c r="H841" s="6">
        <f t="shared" ca="1" si="356"/>
        <v>60.7</v>
      </c>
      <c r="I841" s="6" t="s">
        <v>174</v>
      </c>
      <c r="V841" s="9"/>
    </row>
    <row r="842" spans="1:25" x14ac:dyDescent="0.3">
      <c r="A842" t="s">
        <v>248</v>
      </c>
      <c r="B842" s="8">
        <v>0</v>
      </c>
      <c r="C842" s="6">
        <f t="shared" ca="1" si="359"/>
        <v>0.71085739119603097</v>
      </c>
      <c r="D842" s="6">
        <f t="shared" ca="1" si="355"/>
        <v>0.28914260880396903</v>
      </c>
      <c r="E842" s="6" t="str">
        <f t="shared" si="358"/>
        <v>lll</v>
      </c>
      <c r="F842" s="6" t="s">
        <v>160</v>
      </c>
      <c r="G842" s="6" t="s">
        <v>173</v>
      </c>
      <c r="H842" s="6">
        <f t="shared" ca="1" si="356"/>
        <v>106.1</v>
      </c>
      <c r="I842" s="6" t="s">
        <v>174</v>
      </c>
      <c r="V842" s="9"/>
    </row>
    <row r="843" spans="1:25" x14ac:dyDescent="0.3">
      <c r="A843" t="s">
        <v>243</v>
      </c>
      <c r="B843" s="8">
        <v>0</v>
      </c>
      <c r="C843" s="8"/>
      <c r="E843" s="6" t="str">
        <f t="shared" si="358"/>
        <v>\end{enumerate}  \section*{Cuenta:  x  }\begin{enumerate}</v>
      </c>
      <c r="V843" s="9"/>
    </row>
    <row r="844" spans="1:25" x14ac:dyDescent="0.3">
      <c r="A844" t="s">
        <v>248</v>
      </c>
      <c r="B844" s="8">
        <v>0</v>
      </c>
      <c r="C844" s="6">
        <f t="shared" ref="C844" ca="1" si="360">RAND()</f>
        <v>0.12519134327307457</v>
      </c>
      <c r="D844" s="6">
        <f t="shared" ref="D844:D852" ca="1" si="361">IF(C844&gt;0.1,      IF(C844&lt;0.6,C844,ABS(1-C844)),C844+0.5)</f>
        <v>0.12519134327307457</v>
      </c>
      <c r="E844" s="6" t="str">
        <f t="shared" si="358"/>
        <v>lll</v>
      </c>
      <c r="F844" s="6" t="s">
        <v>160</v>
      </c>
      <c r="G844" s="6" t="s">
        <v>168</v>
      </c>
      <c r="H844" s="6">
        <f t="shared" ref="H844:H852" ca="1" si="362">ROUND(C844*100+35,1)</f>
        <v>47.5</v>
      </c>
      <c r="I844" s="6" t="s">
        <v>170</v>
      </c>
      <c r="J844" s="6">
        <f t="shared" ref="J844:J846" ca="1" si="363">H844+ROUND(D844*100+35,0)</f>
        <v>95.5</v>
      </c>
      <c r="K844" s="18" t="s">
        <v>169</v>
      </c>
      <c r="V844" s="9"/>
    </row>
    <row r="845" spans="1:25" x14ac:dyDescent="0.3">
      <c r="A845" t="s">
        <v>248</v>
      </c>
      <c r="B845" s="8">
        <v>0</v>
      </c>
      <c r="C845" s="6">
        <f t="shared" ca="1" si="359"/>
        <v>0.33580567231160297</v>
      </c>
      <c r="D845" s="6">
        <f t="shared" ca="1" si="361"/>
        <v>0.33580567231160297</v>
      </c>
      <c r="E845" s="6" t="str">
        <f t="shared" si="358"/>
        <v>lll</v>
      </c>
      <c r="F845" s="6" t="s">
        <v>160</v>
      </c>
      <c r="G845" s="6" t="s">
        <v>168</v>
      </c>
      <c r="H845" s="6">
        <f t="shared" ca="1" si="362"/>
        <v>68.599999999999994</v>
      </c>
      <c r="I845" s="6" t="s">
        <v>170</v>
      </c>
      <c r="J845" s="6">
        <f t="shared" ca="1" si="363"/>
        <v>137.6</v>
      </c>
      <c r="K845" s="18" t="s">
        <v>169</v>
      </c>
    </row>
    <row r="846" spans="1:25" x14ac:dyDescent="0.3">
      <c r="A846" t="s">
        <v>248</v>
      </c>
      <c r="B846" s="8">
        <v>0</v>
      </c>
      <c r="C846" s="6">
        <f t="shared" ca="1" si="359"/>
        <v>0.57020442492626899</v>
      </c>
      <c r="D846" s="6">
        <f t="shared" ca="1" si="361"/>
        <v>0.57020442492626899</v>
      </c>
      <c r="E846" s="6" t="str">
        <f t="shared" si="358"/>
        <v>lll</v>
      </c>
      <c r="F846" s="6" t="s">
        <v>160</v>
      </c>
      <c r="G846" s="6" t="s">
        <v>168</v>
      </c>
      <c r="H846" s="6">
        <f t="shared" ca="1" si="362"/>
        <v>92</v>
      </c>
      <c r="I846" s="6" t="s">
        <v>170</v>
      </c>
      <c r="J846" s="6">
        <f t="shared" ca="1" si="363"/>
        <v>184</v>
      </c>
      <c r="K846" s="18" t="s">
        <v>169</v>
      </c>
      <c r="V846" s="9"/>
    </row>
    <row r="847" spans="1:25" x14ac:dyDescent="0.3">
      <c r="A847" t="s">
        <v>248</v>
      </c>
      <c r="B847" s="8">
        <v>0</v>
      </c>
      <c r="C847" s="6">
        <f t="shared" ca="1" si="359"/>
        <v>0.72935306529563049</v>
      </c>
      <c r="D847" s="6">
        <f t="shared" ca="1" si="361"/>
        <v>0.27064693470436951</v>
      </c>
      <c r="E847" s="6" t="str">
        <f t="shared" si="358"/>
        <v>lll</v>
      </c>
      <c r="F847" s="6" t="s">
        <v>160</v>
      </c>
      <c r="G847" s="6" t="s">
        <v>171</v>
      </c>
      <c r="H847" s="6">
        <f t="shared" ca="1" si="362"/>
        <v>107.9</v>
      </c>
      <c r="I847" s="6" t="s">
        <v>172</v>
      </c>
      <c r="K847" s="18"/>
      <c r="V847" s="9"/>
    </row>
    <row r="848" spans="1:25" x14ac:dyDescent="0.3">
      <c r="A848" t="s">
        <v>248</v>
      </c>
      <c r="B848" s="8">
        <v>0</v>
      </c>
      <c r="C848" s="6">
        <f t="shared" ca="1" si="359"/>
        <v>0.32380707937667086</v>
      </c>
      <c r="D848" s="6">
        <f t="shared" ca="1" si="361"/>
        <v>0.32380707937667086</v>
      </c>
      <c r="E848" s="6" t="str">
        <f t="shared" si="358"/>
        <v>lll</v>
      </c>
      <c r="F848" s="6" t="s">
        <v>160</v>
      </c>
      <c r="G848" s="6" t="s">
        <v>171</v>
      </c>
      <c r="H848" s="6">
        <f t="shared" ca="1" si="362"/>
        <v>67.400000000000006</v>
      </c>
      <c r="I848" s="6" t="s">
        <v>172</v>
      </c>
      <c r="V848" s="9"/>
    </row>
    <row r="849" spans="1:25" x14ac:dyDescent="0.3">
      <c r="A849" t="s">
        <v>248</v>
      </c>
      <c r="B849" s="8">
        <v>0</v>
      </c>
      <c r="C849" s="6">
        <f t="shared" ca="1" si="359"/>
        <v>0.23565308950321362</v>
      </c>
      <c r="D849" s="6">
        <f t="shared" ca="1" si="361"/>
        <v>0.23565308950321362</v>
      </c>
      <c r="E849" s="6" t="str">
        <f t="shared" si="358"/>
        <v>lll</v>
      </c>
      <c r="F849" s="6" t="s">
        <v>160</v>
      </c>
      <c r="G849" s="6" t="s">
        <v>171</v>
      </c>
      <c r="H849" s="6">
        <f t="shared" ca="1" si="362"/>
        <v>58.6</v>
      </c>
      <c r="I849" s="6" t="s">
        <v>172</v>
      </c>
      <c r="V849" s="9"/>
    </row>
    <row r="850" spans="1:25" x14ac:dyDescent="0.3">
      <c r="A850" t="s">
        <v>248</v>
      </c>
      <c r="B850" s="8">
        <v>0</v>
      </c>
      <c r="C850" s="6">
        <f t="shared" ca="1" si="359"/>
        <v>0.78402646910001295</v>
      </c>
      <c r="D850" s="6">
        <f t="shared" ca="1" si="361"/>
        <v>0.21597353089998705</v>
      </c>
      <c r="E850" s="6" t="str">
        <f t="shared" si="358"/>
        <v>lll</v>
      </c>
      <c r="F850" s="6" t="s">
        <v>160</v>
      </c>
      <c r="G850" s="6" t="s">
        <v>173</v>
      </c>
      <c r="H850" s="6">
        <f t="shared" ca="1" si="362"/>
        <v>113.4</v>
      </c>
      <c r="I850" s="6" t="s">
        <v>174</v>
      </c>
      <c r="V850" s="9"/>
    </row>
    <row r="851" spans="1:25" x14ac:dyDescent="0.3">
      <c r="A851" t="s">
        <v>248</v>
      </c>
      <c r="B851" s="8">
        <v>0</v>
      </c>
      <c r="C851" s="6">
        <f t="shared" ca="1" si="359"/>
        <v>0.62258238179325986</v>
      </c>
      <c r="D851" s="6">
        <f t="shared" ca="1" si="361"/>
        <v>0.37741761820674014</v>
      </c>
      <c r="E851" s="6" t="str">
        <f t="shared" si="358"/>
        <v>lll</v>
      </c>
      <c r="F851" s="6" t="s">
        <v>160</v>
      </c>
      <c r="G851" s="6" t="s">
        <v>173</v>
      </c>
      <c r="H851" s="6">
        <f t="shared" ca="1" si="362"/>
        <v>97.3</v>
      </c>
      <c r="I851" s="6" t="s">
        <v>174</v>
      </c>
      <c r="V851" s="9"/>
    </row>
    <row r="852" spans="1:25" x14ac:dyDescent="0.3">
      <c r="A852" t="s">
        <v>248</v>
      </c>
      <c r="B852" s="8">
        <v>0</v>
      </c>
      <c r="C852" s="6">
        <f t="shared" ca="1" si="359"/>
        <v>0.21526581324835059</v>
      </c>
      <c r="D852" s="6">
        <f t="shared" ca="1" si="361"/>
        <v>0.21526581324835059</v>
      </c>
      <c r="E852" s="6" t="str">
        <f t="shared" si="358"/>
        <v>lll</v>
      </c>
      <c r="F852" s="6" t="s">
        <v>160</v>
      </c>
      <c r="G852" s="6" t="s">
        <v>173</v>
      </c>
      <c r="H852" s="6">
        <f t="shared" ca="1" si="362"/>
        <v>56.5</v>
      </c>
      <c r="I852" s="6" t="s">
        <v>174</v>
      </c>
      <c r="V852" s="9"/>
    </row>
    <row r="853" spans="1:25" x14ac:dyDescent="0.3">
      <c r="A853" t="s">
        <v>197</v>
      </c>
      <c r="B853" s="8">
        <v>0</v>
      </c>
      <c r="C853" s="8"/>
      <c r="E853" s="6" t="str">
        <f t="shared" si="358"/>
        <v>\end{enumerate}  \section*{Cuenta:  X  }\begin{enumerate}</v>
      </c>
      <c r="V853" s="9"/>
    </row>
    <row r="854" spans="1:25" x14ac:dyDescent="0.3">
      <c r="A854" t="s">
        <v>248</v>
      </c>
      <c r="B854" s="8">
        <v>0</v>
      </c>
      <c r="C854" s="6">
        <f t="shared" ref="C854" ca="1" si="364">RAND()</f>
        <v>3.6338382344013098E-2</v>
      </c>
      <c r="D854" s="6">
        <f t="shared" ref="D854:D862" ca="1" si="365">IF(C854&gt;0.1,      IF(C854&lt;0.6,C854,ABS(1-C854)),C854+0.5)</f>
        <v>0.5363383823440131</v>
      </c>
      <c r="E854" s="6" t="str">
        <f t="shared" si="358"/>
        <v>lll</v>
      </c>
      <c r="F854" s="6" t="s">
        <v>160</v>
      </c>
      <c r="G854" s="6" t="s">
        <v>168</v>
      </c>
      <c r="H854" s="6">
        <f t="shared" ref="H854:H862" ca="1" si="366">ROUND(C854*100+35,1)</f>
        <v>38.6</v>
      </c>
      <c r="I854" s="6" t="s">
        <v>170</v>
      </c>
      <c r="J854" s="6">
        <f t="shared" ref="J854:J856" ca="1" si="367">H854+ROUND(D854*100+35,0)</f>
        <v>127.6</v>
      </c>
      <c r="K854" s="18" t="s">
        <v>169</v>
      </c>
      <c r="V854" s="9"/>
    </row>
    <row r="855" spans="1:25" x14ac:dyDescent="0.3">
      <c r="A855" t="s">
        <v>248</v>
      </c>
      <c r="B855" s="8">
        <v>0</v>
      </c>
      <c r="C855" s="6">
        <f t="shared" ca="1" si="359"/>
        <v>0.15171733807702292</v>
      </c>
      <c r="D855" s="6">
        <f t="shared" ca="1" si="365"/>
        <v>0.15171733807702292</v>
      </c>
      <c r="E855" s="6" t="str">
        <f t="shared" si="358"/>
        <v>lll</v>
      </c>
      <c r="F855" s="6" t="s">
        <v>160</v>
      </c>
      <c r="G855" s="6" t="s">
        <v>168</v>
      </c>
      <c r="H855" s="6">
        <f t="shared" ca="1" si="366"/>
        <v>50.2</v>
      </c>
      <c r="I855" s="6" t="s">
        <v>170</v>
      </c>
      <c r="J855" s="6">
        <f t="shared" ca="1" si="367"/>
        <v>100.2</v>
      </c>
      <c r="K855" s="18" t="s">
        <v>169</v>
      </c>
      <c r="V855" s="9"/>
    </row>
    <row r="856" spans="1:25" x14ac:dyDescent="0.3">
      <c r="A856" t="s">
        <v>248</v>
      </c>
      <c r="B856" s="8">
        <v>0</v>
      </c>
      <c r="C856" s="6">
        <f t="shared" ca="1" si="359"/>
        <v>0.19812881466697407</v>
      </c>
      <c r="D856" s="6">
        <f t="shared" ca="1" si="365"/>
        <v>0.19812881466697407</v>
      </c>
      <c r="E856" s="6" t="str">
        <f t="shared" si="358"/>
        <v>lll</v>
      </c>
      <c r="F856" s="6" t="s">
        <v>160</v>
      </c>
      <c r="G856" s="6" t="s">
        <v>168</v>
      </c>
      <c r="H856" s="6">
        <f t="shared" ca="1" si="366"/>
        <v>54.8</v>
      </c>
      <c r="I856" s="6" t="s">
        <v>170</v>
      </c>
      <c r="J856" s="6">
        <f t="shared" ca="1" si="367"/>
        <v>109.8</v>
      </c>
      <c r="K856" s="18" t="s">
        <v>169</v>
      </c>
      <c r="N856" s="10"/>
      <c r="O856" s="10"/>
      <c r="P856" s="10"/>
      <c r="Q856" s="10"/>
      <c r="R856" s="10"/>
      <c r="S856" s="10"/>
      <c r="T856" s="10"/>
      <c r="U856" s="10"/>
      <c r="V856" s="11"/>
      <c r="W856" s="10"/>
      <c r="X856" s="10"/>
      <c r="Y856" s="10"/>
    </row>
    <row r="857" spans="1:25" x14ac:dyDescent="0.3">
      <c r="A857" t="s">
        <v>248</v>
      </c>
      <c r="B857" s="8">
        <v>0</v>
      </c>
      <c r="C857" s="6">
        <f t="shared" ca="1" si="359"/>
        <v>0.91153319489043472</v>
      </c>
      <c r="D857" s="6">
        <f t="shared" ca="1" si="365"/>
        <v>8.8466805109565283E-2</v>
      </c>
      <c r="E857" s="6" t="str">
        <f t="shared" si="358"/>
        <v>lll</v>
      </c>
      <c r="F857" s="6" t="s">
        <v>160</v>
      </c>
      <c r="G857" s="6" t="s">
        <v>171</v>
      </c>
      <c r="H857" s="6">
        <f t="shared" ca="1" si="366"/>
        <v>126.2</v>
      </c>
      <c r="I857" s="6" t="s">
        <v>172</v>
      </c>
      <c r="K857" s="18"/>
      <c r="V857" s="9"/>
    </row>
    <row r="858" spans="1:25" x14ac:dyDescent="0.3">
      <c r="A858" t="s">
        <v>248</v>
      </c>
      <c r="B858" s="8">
        <v>0</v>
      </c>
      <c r="C858" s="6">
        <f t="shared" ca="1" si="359"/>
        <v>0.95011224484976065</v>
      </c>
      <c r="D858" s="6">
        <f t="shared" ca="1" si="365"/>
        <v>4.9887755150239355E-2</v>
      </c>
      <c r="E858" s="6" t="str">
        <f t="shared" si="358"/>
        <v>lll</v>
      </c>
      <c r="F858" s="6" t="s">
        <v>160</v>
      </c>
      <c r="G858" s="6" t="s">
        <v>171</v>
      </c>
      <c r="H858" s="6">
        <f t="shared" ca="1" si="366"/>
        <v>130</v>
      </c>
      <c r="I858" s="6" t="s">
        <v>172</v>
      </c>
      <c r="V858" s="9"/>
    </row>
    <row r="859" spans="1:25" x14ac:dyDescent="0.3">
      <c r="A859" t="s">
        <v>248</v>
      </c>
      <c r="B859" s="8">
        <v>0</v>
      </c>
      <c r="C859" s="6">
        <f t="shared" ca="1" si="359"/>
        <v>0.32111182072171096</v>
      </c>
      <c r="D859" s="6">
        <f t="shared" ca="1" si="365"/>
        <v>0.32111182072171096</v>
      </c>
      <c r="E859" s="6" t="str">
        <f t="shared" si="358"/>
        <v>lll</v>
      </c>
      <c r="F859" s="6" t="s">
        <v>160</v>
      </c>
      <c r="G859" s="6" t="s">
        <v>171</v>
      </c>
      <c r="H859" s="6">
        <f t="shared" ca="1" si="366"/>
        <v>67.099999999999994</v>
      </c>
      <c r="I859" s="6" t="s">
        <v>172</v>
      </c>
      <c r="V859" s="9"/>
    </row>
    <row r="860" spans="1:25" x14ac:dyDescent="0.3">
      <c r="A860" t="s">
        <v>248</v>
      </c>
      <c r="B860" s="8">
        <v>0</v>
      </c>
      <c r="C860" s="6">
        <f t="shared" ca="1" si="359"/>
        <v>0.3809472301087774</v>
      </c>
      <c r="D860" s="6">
        <f t="shared" ca="1" si="365"/>
        <v>0.3809472301087774</v>
      </c>
      <c r="E860" s="6" t="str">
        <f t="shared" si="358"/>
        <v>lll</v>
      </c>
      <c r="F860" s="6" t="s">
        <v>160</v>
      </c>
      <c r="G860" s="6" t="s">
        <v>173</v>
      </c>
      <c r="H860" s="6">
        <f t="shared" ca="1" si="366"/>
        <v>73.099999999999994</v>
      </c>
      <c r="I860" s="6" t="s">
        <v>174</v>
      </c>
      <c r="V860" s="9"/>
    </row>
    <row r="861" spans="1:25" x14ac:dyDescent="0.3">
      <c r="A861" t="s">
        <v>248</v>
      </c>
      <c r="B861" s="8">
        <v>0</v>
      </c>
      <c r="C861" s="6">
        <f t="shared" ca="1" si="359"/>
        <v>0.47853249066155534</v>
      </c>
      <c r="D861" s="6">
        <f t="shared" ca="1" si="365"/>
        <v>0.47853249066155534</v>
      </c>
      <c r="E861" s="6" t="str">
        <f t="shared" si="358"/>
        <v>lll</v>
      </c>
      <c r="F861" s="6" t="s">
        <v>160</v>
      </c>
      <c r="G861" s="6" t="s">
        <v>173</v>
      </c>
      <c r="H861" s="6">
        <f t="shared" ca="1" si="366"/>
        <v>82.9</v>
      </c>
      <c r="I861" s="6" t="s">
        <v>174</v>
      </c>
    </row>
    <row r="862" spans="1:25" x14ac:dyDescent="0.3">
      <c r="A862" t="s">
        <v>248</v>
      </c>
      <c r="B862" s="8">
        <v>0</v>
      </c>
      <c r="C862" s="6">
        <f t="shared" ca="1" si="359"/>
        <v>0.86763232856424521</v>
      </c>
      <c r="D862" s="6">
        <f t="shared" ca="1" si="365"/>
        <v>0.13236767143575479</v>
      </c>
      <c r="E862" s="6" t="str">
        <f t="shared" si="358"/>
        <v>lll</v>
      </c>
      <c r="F862" s="6" t="s">
        <v>160</v>
      </c>
      <c r="G862" s="6" t="s">
        <v>173</v>
      </c>
      <c r="H862" s="6">
        <f t="shared" ca="1" si="366"/>
        <v>121.8</v>
      </c>
      <c r="I862" s="6" t="s">
        <v>174</v>
      </c>
      <c r="V862" s="9"/>
    </row>
    <row r="863" spans="1:25" x14ac:dyDescent="0.3">
      <c r="A863" t="s">
        <v>197</v>
      </c>
      <c r="B863" s="8">
        <v>0</v>
      </c>
      <c r="C863" s="8"/>
      <c r="E863" s="6" t="str">
        <f t="shared" si="358"/>
        <v>\end{enumerate}  \section*{Cuenta:  X  }\begin{enumerate}</v>
      </c>
      <c r="V863" s="9"/>
    </row>
    <row r="864" spans="1:25" x14ac:dyDescent="0.3">
      <c r="A864" t="s">
        <v>248</v>
      </c>
      <c r="B864" s="8">
        <v>0</v>
      </c>
      <c r="C864" s="6">
        <f t="shared" ref="C864" ca="1" si="368">RAND()</f>
        <v>0.56972187780249062</v>
      </c>
      <c r="D864" s="6">
        <f t="shared" ref="D864:D872" ca="1" si="369">IF(C864&gt;0.1,      IF(C864&lt;0.6,C864,ABS(1-C864)),C864+0.5)</f>
        <v>0.56972187780249062</v>
      </c>
      <c r="E864" s="6" t="str">
        <f t="shared" si="358"/>
        <v>lll</v>
      </c>
      <c r="F864" s="6" t="s">
        <v>160</v>
      </c>
      <c r="G864" s="6" t="s">
        <v>168</v>
      </c>
      <c r="H864" s="6">
        <f t="shared" ref="H864:H872" ca="1" si="370">ROUND(C864*100+35,1)</f>
        <v>92</v>
      </c>
      <c r="I864" s="6" t="s">
        <v>170</v>
      </c>
      <c r="J864" s="6">
        <f t="shared" ref="J864:J866" ca="1" si="371">H864+ROUND(D864*100+35,0)</f>
        <v>184</v>
      </c>
      <c r="K864" s="18" t="s">
        <v>169</v>
      </c>
      <c r="V864" s="9"/>
    </row>
    <row r="865" spans="1:25" x14ac:dyDescent="0.3">
      <c r="A865" t="s">
        <v>248</v>
      </c>
      <c r="B865" s="8">
        <v>0</v>
      </c>
      <c r="C865" s="6">
        <f t="shared" ca="1" si="359"/>
        <v>0.2013396227794525</v>
      </c>
      <c r="D865" s="6">
        <f t="shared" ca="1" si="369"/>
        <v>0.2013396227794525</v>
      </c>
      <c r="E865" s="6" t="str">
        <f t="shared" si="358"/>
        <v>lll</v>
      </c>
      <c r="F865" s="6" t="s">
        <v>160</v>
      </c>
      <c r="G865" s="6" t="s">
        <v>168</v>
      </c>
      <c r="H865" s="6">
        <f t="shared" ca="1" si="370"/>
        <v>55.1</v>
      </c>
      <c r="I865" s="6" t="s">
        <v>170</v>
      </c>
      <c r="J865" s="6">
        <f t="shared" ca="1" si="371"/>
        <v>110.1</v>
      </c>
      <c r="K865" s="18" t="s">
        <v>169</v>
      </c>
      <c r="V865" s="9"/>
    </row>
    <row r="866" spans="1:25" x14ac:dyDescent="0.3">
      <c r="A866" t="s">
        <v>248</v>
      </c>
      <c r="B866" s="8">
        <v>0</v>
      </c>
      <c r="C866" s="6">
        <f t="shared" ca="1" si="359"/>
        <v>0.24748024930088042</v>
      </c>
      <c r="D866" s="6">
        <f t="shared" ca="1" si="369"/>
        <v>0.24748024930088042</v>
      </c>
      <c r="E866" s="6" t="str">
        <f t="shared" si="358"/>
        <v>lll</v>
      </c>
      <c r="F866" s="6" t="s">
        <v>160</v>
      </c>
      <c r="G866" s="6" t="s">
        <v>168</v>
      </c>
      <c r="H866" s="6">
        <f t="shared" ca="1" si="370"/>
        <v>59.7</v>
      </c>
      <c r="I866" s="6" t="s">
        <v>170</v>
      </c>
      <c r="J866" s="6">
        <f t="shared" ca="1" si="371"/>
        <v>119.7</v>
      </c>
      <c r="K866" s="18" t="s">
        <v>169</v>
      </c>
      <c r="V866" s="9"/>
    </row>
    <row r="867" spans="1:25" x14ac:dyDescent="0.3">
      <c r="A867" t="s">
        <v>248</v>
      </c>
      <c r="B867" s="8">
        <v>0</v>
      </c>
      <c r="C867" s="6">
        <f t="shared" ca="1" si="359"/>
        <v>0.4112686971921844</v>
      </c>
      <c r="D867" s="6">
        <f t="shared" ca="1" si="369"/>
        <v>0.4112686971921844</v>
      </c>
      <c r="E867" s="6" t="str">
        <f t="shared" si="358"/>
        <v>lll</v>
      </c>
      <c r="F867" s="6" t="s">
        <v>160</v>
      </c>
      <c r="G867" s="6" t="s">
        <v>171</v>
      </c>
      <c r="H867" s="6">
        <f t="shared" ca="1" si="370"/>
        <v>76.099999999999994</v>
      </c>
      <c r="I867" s="6" t="s">
        <v>172</v>
      </c>
      <c r="K867" s="18"/>
      <c r="V867" s="9"/>
    </row>
    <row r="868" spans="1:25" x14ac:dyDescent="0.3">
      <c r="A868" t="s">
        <v>248</v>
      </c>
      <c r="B868" s="8">
        <v>0</v>
      </c>
      <c r="C868" s="6">
        <f t="shared" ca="1" si="359"/>
        <v>0.40454957164447436</v>
      </c>
      <c r="D868" s="6">
        <f t="shared" ca="1" si="369"/>
        <v>0.40454957164447436</v>
      </c>
      <c r="E868" s="6" t="str">
        <f t="shared" si="358"/>
        <v>lll</v>
      </c>
      <c r="F868" s="6" t="s">
        <v>160</v>
      </c>
      <c r="G868" s="6" t="s">
        <v>171</v>
      </c>
      <c r="H868" s="6">
        <f t="shared" ca="1" si="370"/>
        <v>75.5</v>
      </c>
      <c r="I868" s="6" t="s">
        <v>172</v>
      </c>
      <c r="V868" s="9"/>
    </row>
    <row r="869" spans="1:25" x14ac:dyDescent="0.3">
      <c r="A869" t="s">
        <v>248</v>
      </c>
      <c r="B869" s="8">
        <v>0</v>
      </c>
      <c r="C869" s="6">
        <f t="shared" ca="1" si="359"/>
        <v>0.9733911107969766</v>
      </c>
      <c r="D869" s="6">
        <f t="shared" ca="1" si="369"/>
        <v>2.66088892030234E-2</v>
      </c>
      <c r="E869" s="6" t="str">
        <f t="shared" si="358"/>
        <v>lll</v>
      </c>
      <c r="F869" s="6" t="s">
        <v>160</v>
      </c>
      <c r="G869" s="6" t="s">
        <v>171</v>
      </c>
      <c r="H869" s="6">
        <f t="shared" ca="1" si="370"/>
        <v>132.30000000000001</v>
      </c>
      <c r="I869" s="6" t="s">
        <v>172</v>
      </c>
      <c r="V869" s="9"/>
    </row>
    <row r="870" spans="1:25" x14ac:dyDescent="0.3">
      <c r="A870" t="s">
        <v>248</v>
      </c>
      <c r="B870" s="8">
        <v>0</v>
      </c>
      <c r="C870" s="6">
        <f t="shared" ca="1" si="359"/>
        <v>0.9397893809673965</v>
      </c>
      <c r="D870" s="6">
        <f t="shared" ca="1" si="369"/>
        <v>6.0210619032603496E-2</v>
      </c>
      <c r="E870" s="6" t="str">
        <f t="shared" si="358"/>
        <v>lll</v>
      </c>
      <c r="F870" s="6" t="s">
        <v>160</v>
      </c>
      <c r="G870" s="6" t="s">
        <v>173</v>
      </c>
      <c r="H870" s="6">
        <f t="shared" ca="1" si="370"/>
        <v>129</v>
      </c>
      <c r="I870" s="6" t="s">
        <v>174</v>
      </c>
      <c r="V870" s="9"/>
    </row>
    <row r="871" spans="1:25" x14ac:dyDescent="0.3">
      <c r="A871" t="s">
        <v>248</v>
      </c>
      <c r="B871" s="8">
        <v>0</v>
      </c>
      <c r="C871" s="6">
        <f t="shared" ca="1" si="359"/>
        <v>0.38533803988344317</v>
      </c>
      <c r="D871" s="6">
        <f t="shared" ca="1" si="369"/>
        <v>0.38533803988344317</v>
      </c>
      <c r="E871" s="6" t="str">
        <f t="shared" si="358"/>
        <v>lll</v>
      </c>
      <c r="F871" s="6" t="s">
        <v>160</v>
      </c>
      <c r="G871" s="6" t="s">
        <v>173</v>
      </c>
      <c r="H871" s="6">
        <f t="shared" ca="1" si="370"/>
        <v>73.5</v>
      </c>
      <c r="I871" s="6" t="s">
        <v>174</v>
      </c>
      <c r="V871" s="9"/>
    </row>
    <row r="872" spans="1:25" x14ac:dyDescent="0.3">
      <c r="A872" t="s">
        <v>248</v>
      </c>
      <c r="B872" s="8">
        <v>0</v>
      </c>
      <c r="C872" s="6">
        <f t="shared" ca="1" si="359"/>
        <v>0.80624737770618105</v>
      </c>
      <c r="D872" s="6">
        <f t="shared" ca="1" si="369"/>
        <v>0.19375262229381895</v>
      </c>
      <c r="E872" s="6" t="str">
        <f t="shared" si="358"/>
        <v>lll</v>
      </c>
      <c r="F872" s="6" t="s">
        <v>160</v>
      </c>
      <c r="G872" s="6" t="s">
        <v>173</v>
      </c>
      <c r="H872" s="6">
        <f t="shared" ca="1" si="370"/>
        <v>115.6</v>
      </c>
      <c r="I872" s="6" t="s">
        <v>174</v>
      </c>
      <c r="N872" s="10"/>
      <c r="O872" s="10"/>
      <c r="P872" s="10"/>
      <c r="Q872" s="10"/>
      <c r="R872" s="10"/>
      <c r="S872" s="10"/>
      <c r="T872" s="10"/>
      <c r="U872" s="10"/>
      <c r="V872" s="11"/>
      <c r="W872" s="10"/>
      <c r="X872" s="10"/>
      <c r="Y872" s="10"/>
    </row>
    <row r="873" spans="1:25" x14ac:dyDescent="0.3">
      <c r="A873" t="s">
        <v>197</v>
      </c>
      <c r="B873" s="8">
        <v>0</v>
      </c>
      <c r="C873" s="8"/>
      <c r="E873" s="6" t="str">
        <f t="shared" si="358"/>
        <v>\end{enumerate}  \section*{Cuenta:  X  }\begin{enumerate}</v>
      </c>
      <c r="V873" s="9"/>
    </row>
    <row r="874" spans="1:25" x14ac:dyDescent="0.3">
      <c r="A874" t="s">
        <v>248</v>
      </c>
      <c r="B874" s="8">
        <v>0</v>
      </c>
      <c r="C874" s="6">
        <f t="shared" ref="C874" ca="1" si="372">RAND()</f>
        <v>0.41682157570800749</v>
      </c>
      <c r="D874" s="6">
        <f t="shared" ref="D874:D882" ca="1" si="373">IF(C874&gt;0.1,      IF(C874&lt;0.6,C874,ABS(1-C874)),C874+0.5)</f>
        <v>0.41682157570800749</v>
      </c>
      <c r="E874" s="6" t="str">
        <f t="shared" si="358"/>
        <v>lll</v>
      </c>
      <c r="F874" s="6" t="s">
        <v>160</v>
      </c>
      <c r="G874" s="6" t="s">
        <v>168</v>
      </c>
      <c r="H874" s="6">
        <f t="shared" ref="H874:H882" ca="1" si="374">ROUND(C874*100+35,1)</f>
        <v>76.7</v>
      </c>
      <c r="I874" s="6" t="s">
        <v>170</v>
      </c>
      <c r="J874" s="6">
        <f t="shared" ref="J874:J876" ca="1" si="375">H874+ROUND(D874*100+35,0)</f>
        <v>153.69999999999999</v>
      </c>
      <c r="K874" s="18" t="s">
        <v>169</v>
      </c>
      <c r="V874" s="9"/>
    </row>
    <row r="875" spans="1:25" x14ac:dyDescent="0.3">
      <c r="A875" t="s">
        <v>248</v>
      </c>
      <c r="B875" s="8">
        <v>0</v>
      </c>
      <c r="C875" s="6">
        <f t="shared" ca="1" si="359"/>
        <v>0.27934902527385108</v>
      </c>
      <c r="D875" s="6">
        <f t="shared" ca="1" si="373"/>
        <v>0.27934902527385108</v>
      </c>
      <c r="E875" s="6" t="str">
        <f t="shared" si="358"/>
        <v>lll</v>
      </c>
      <c r="F875" s="6" t="s">
        <v>160</v>
      </c>
      <c r="G875" s="6" t="s">
        <v>168</v>
      </c>
      <c r="H875" s="6">
        <f t="shared" ca="1" si="374"/>
        <v>62.9</v>
      </c>
      <c r="I875" s="6" t="s">
        <v>170</v>
      </c>
      <c r="J875" s="6">
        <f t="shared" ca="1" si="375"/>
        <v>125.9</v>
      </c>
      <c r="K875" s="18" t="s">
        <v>169</v>
      </c>
      <c r="V875" s="9"/>
    </row>
    <row r="876" spans="1:25" x14ac:dyDescent="0.3">
      <c r="A876" t="s">
        <v>248</v>
      </c>
      <c r="B876" s="8">
        <v>0</v>
      </c>
      <c r="C876" s="6">
        <f t="shared" ca="1" si="359"/>
        <v>6.2444532398135522E-2</v>
      </c>
      <c r="D876" s="6">
        <f t="shared" ca="1" si="373"/>
        <v>0.56244453239813552</v>
      </c>
      <c r="E876" s="6" t="str">
        <f t="shared" si="358"/>
        <v>lll</v>
      </c>
      <c r="F876" s="6" t="s">
        <v>160</v>
      </c>
      <c r="G876" s="6" t="s">
        <v>168</v>
      </c>
      <c r="H876" s="6">
        <f t="shared" ca="1" si="374"/>
        <v>41.2</v>
      </c>
      <c r="I876" s="6" t="s">
        <v>170</v>
      </c>
      <c r="J876" s="6">
        <f t="shared" ca="1" si="375"/>
        <v>132.19999999999999</v>
      </c>
      <c r="K876" s="18" t="s">
        <v>169</v>
      </c>
      <c r="V876" s="9"/>
    </row>
    <row r="877" spans="1:25" x14ac:dyDescent="0.3">
      <c r="A877" t="s">
        <v>248</v>
      </c>
      <c r="B877" s="8">
        <v>0</v>
      </c>
      <c r="C877" s="6">
        <f t="shared" ca="1" si="359"/>
        <v>3.8543500810463427E-2</v>
      </c>
      <c r="D877" s="6">
        <f t="shared" ca="1" si="373"/>
        <v>0.53854350081046343</v>
      </c>
      <c r="E877" s="6" t="str">
        <f t="shared" si="358"/>
        <v>lll</v>
      </c>
      <c r="F877" s="6" t="s">
        <v>160</v>
      </c>
      <c r="G877" s="6" t="s">
        <v>171</v>
      </c>
      <c r="H877" s="6">
        <f t="shared" ca="1" si="374"/>
        <v>38.9</v>
      </c>
      <c r="I877" s="6" t="s">
        <v>172</v>
      </c>
      <c r="K877" s="18"/>
    </row>
    <row r="878" spans="1:25" x14ac:dyDescent="0.3">
      <c r="A878" t="s">
        <v>248</v>
      </c>
      <c r="B878" s="8">
        <v>0</v>
      </c>
      <c r="C878" s="6">
        <f t="shared" ca="1" si="359"/>
        <v>0.42420473055274632</v>
      </c>
      <c r="D878" s="6">
        <f t="shared" ca="1" si="373"/>
        <v>0.42420473055274632</v>
      </c>
      <c r="E878" s="6" t="str">
        <f t="shared" si="358"/>
        <v>lll</v>
      </c>
      <c r="F878" s="6" t="s">
        <v>160</v>
      </c>
      <c r="G878" s="6" t="s">
        <v>171</v>
      </c>
      <c r="H878" s="6">
        <f t="shared" ca="1" si="374"/>
        <v>77.400000000000006</v>
      </c>
      <c r="I878" s="6" t="s">
        <v>172</v>
      </c>
      <c r="V878" s="9"/>
    </row>
    <row r="879" spans="1:25" x14ac:dyDescent="0.3">
      <c r="A879" t="s">
        <v>248</v>
      </c>
      <c r="B879" s="8">
        <v>0</v>
      </c>
      <c r="C879" s="6">
        <f t="shared" ca="1" si="359"/>
        <v>0.75063164064777776</v>
      </c>
      <c r="D879" s="6">
        <f t="shared" ca="1" si="373"/>
        <v>0.24936835935222224</v>
      </c>
      <c r="E879" s="6" t="str">
        <f t="shared" si="358"/>
        <v>lll</v>
      </c>
      <c r="F879" s="6" t="s">
        <v>160</v>
      </c>
      <c r="G879" s="6" t="s">
        <v>171</v>
      </c>
      <c r="H879" s="6">
        <f t="shared" ca="1" si="374"/>
        <v>110.1</v>
      </c>
      <c r="I879" s="6" t="s">
        <v>172</v>
      </c>
      <c r="V879" s="9"/>
    </row>
    <row r="880" spans="1:25" x14ac:dyDescent="0.3">
      <c r="A880" t="s">
        <v>248</v>
      </c>
      <c r="B880" s="8">
        <v>0</v>
      </c>
      <c r="C880" s="6">
        <f t="shared" ca="1" si="359"/>
        <v>8.6082852626061634E-2</v>
      </c>
      <c r="D880" s="6">
        <f t="shared" ca="1" si="373"/>
        <v>0.58608285262606163</v>
      </c>
      <c r="E880" s="6" t="str">
        <f t="shared" si="358"/>
        <v>lll</v>
      </c>
      <c r="F880" s="6" t="s">
        <v>160</v>
      </c>
      <c r="G880" s="6" t="s">
        <v>173</v>
      </c>
      <c r="H880" s="6">
        <f t="shared" ca="1" si="374"/>
        <v>43.6</v>
      </c>
      <c r="I880" s="6" t="s">
        <v>174</v>
      </c>
      <c r="V880" s="9"/>
    </row>
    <row r="881" spans="1:25" x14ac:dyDescent="0.3">
      <c r="A881" t="s">
        <v>248</v>
      </c>
      <c r="B881" s="8">
        <v>0</v>
      </c>
      <c r="C881" s="6">
        <f t="shared" ca="1" si="359"/>
        <v>0.50352156532956394</v>
      </c>
      <c r="D881" s="6">
        <f t="shared" ca="1" si="373"/>
        <v>0.50352156532956394</v>
      </c>
      <c r="E881" s="6" t="str">
        <f t="shared" si="358"/>
        <v>lll</v>
      </c>
      <c r="F881" s="6" t="s">
        <v>160</v>
      </c>
      <c r="G881" s="6" t="s">
        <v>173</v>
      </c>
      <c r="H881" s="6">
        <f t="shared" ca="1" si="374"/>
        <v>85.4</v>
      </c>
      <c r="I881" s="6" t="s">
        <v>174</v>
      </c>
      <c r="V881" s="9"/>
    </row>
    <row r="882" spans="1:25" x14ac:dyDescent="0.3">
      <c r="A882" t="s">
        <v>248</v>
      </c>
      <c r="B882" s="8">
        <v>0</v>
      </c>
      <c r="C882" s="6">
        <f t="shared" ca="1" si="359"/>
        <v>0.46640817886349739</v>
      </c>
      <c r="D882" s="6">
        <f t="shared" ca="1" si="373"/>
        <v>0.46640817886349739</v>
      </c>
      <c r="E882" s="6" t="str">
        <f t="shared" si="358"/>
        <v>lll</v>
      </c>
      <c r="F882" s="6" t="s">
        <v>160</v>
      </c>
      <c r="G882" s="6" t="s">
        <v>173</v>
      </c>
      <c r="H882" s="6">
        <f t="shared" ca="1" si="374"/>
        <v>81.599999999999994</v>
      </c>
      <c r="I882" s="6" t="s">
        <v>174</v>
      </c>
      <c r="V882" s="9"/>
    </row>
    <row r="883" spans="1:25" x14ac:dyDescent="0.3">
      <c r="A883" t="s">
        <v>197</v>
      </c>
      <c r="B883" s="8">
        <v>0</v>
      </c>
      <c r="C883" s="8"/>
      <c r="E883" s="6" t="str">
        <f t="shared" si="358"/>
        <v>\end{enumerate}  \section*{Cuenta:  X  }\begin{enumerate}</v>
      </c>
      <c r="V883" s="9"/>
    </row>
    <row r="884" spans="1:25" x14ac:dyDescent="0.3">
      <c r="A884" t="s">
        <v>248</v>
      </c>
      <c r="B884" s="8">
        <v>0</v>
      </c>
      <c r="C884" s="6">
        <f t="shared" ref="C884" ca="1" si="376">RAND()</f>
        <v>0.94775121120851247</v>
      </c>
      <c r="D884" s="6">
        <f t="shared" ref="D884:D892" ca="1" si="377">IF(C884&gt;0.1,      IF(C884&lt;0.6,C884,ABS(1-C884)),C884+0.5)</f>
        <v>5.2248788791487533E-2</v>
      </c>
      <c r="E884" s="6" t="str">
        <f t="shared" si="358"/>
        <v>lll</v>
      </c>
      <c r="F884" s="6" t="s">
        <v>160</v>
      </c>
      <c r="G884" s="6" t="s">
        <v>168</v>
      </c>
      <c r="H884" s="6">
        <f t="shared" ref="H884:H892" ca="1" si="378">ROUND(C884*100+35,1)</f>
        <v>129.80000000000001</v>
      </c>
      <c r="I884" s="6" t="s">
        <v>170</v>
      </c>
      <c r="J884" s="6">
        <f t="shared" ref="J884:J886" ca="1" si="379">H884+ROUND(D884*100+35,0)</f>
        <v>169.8</v>
      </c>
      <c r="K884" s="18" t="s">
        <v>169</v>
      </c>
      <c r="V884" s="9"/>
    </row>
    <row r="885" spans="1:25" x14ac:dyDescent="0.3">
      <c r="A885" t="s">
        <v>248</v>
      </c>
      <c r="B885" s="8">
        <v>0</v>
      </c>
      <c r="C885" s="6">
        <f t="shared" ca="1" si="359"/>
        <v>0.46219854328034071</v>
      </c>
      <c r="D885" s="6">
        <f t="shared" ca="1" si="377"/>
        <v>0.46219854328034071</v>
      </c>
      <c r="E885" s="6" t="str">
        <f t="shared" si="358"/>
        <v>lll</v>
      </c>
      <c r="F885" s="6" t="s">
        <v>160</v>
      </c>
      <c r="G885" s="6" t="s">
        <v>168</v>
      </c>
      <c r="H885" s="6">
        <f t="shared" ca="1" si="378"/>
        <v>81.2</v>
      </c>
      <c r="I885" s="6" t="s">
        <v>170</v>
      </c>
      <c r="J885" s="6">
        <f t="shared" ca="1" si="379"/>
        <v>162.19999999999999</v>
      </c>
      <c r="K885" s="18" t="s">
        <v>169</v>
      </c>
      <c r="V885" s="9"/>
    </row>
    <row r="886" spans="1:25" x14ac:dyDescent="0.3">
      <c r="A886" t="s">
        <v>248</v>
      </c>
      <c r="B886" s="8">
        <v>0</v>
      </c>
      <c r="C886" s="6">
        <f t="shared" ca="1" si="359"/>
        <v>0.69942642118909859</v>
      </c>
      <c r="D886" s="6">
        <f t="shared" ca="1" si="377"/>
        <v>0.30057357881090141</v>
      </c>
      <c r="E886" s="6" t="str">
        <f t="shared" si="358"/>
        <v>lll</v>
      </c>
      <c r="F886" s="6" t="s">
        <v>160</v>
      </c>
      <c r="G886" s="6" t="s">
        <v>168</v>
      </c>
      <c r="H886" s="6">
        <f t="shared" ca="1" si="378"/>
        <v>104.9</v>
      </c>
      <c r="I886" s="6" t="s">
        <v>170</v>
      </c>
      <c r="J886" s="6">
        <f t="shared" ca="1" si="379"/>
        <v>169.9</v>
      </c>
      <c r="K886" s="18" t="s">
        <v>169</v>
      </c>
      <c r="V886" s="9"/>
    </row>
    <row r="887" spans="1:25" x14ac:dyDescent="0.3">
      <c r="A887" t="s">
        <v>248</v>
      </c>
      <c r="B887" s="8">
        <v>0</v>
      </c>
      <c r="C887" s="6">
        <f t="shared" ca="1" si="359"/>
        <v>0.74619781994328049</v>
      </c>
      <c r="D887" s="6">
        <f t="shared" ca="1" si="377"/>
        <v>0.25380218005671951</v>
      </c>
      <c r="E887" s="6" t="str">
        <f t="shared" si="358"/>
        <v>lll</v>
      </c>
      <c r="F887" s="6" t="s">
        <v>160</v>
      </c>
      <c r="G887" s="6" t="s">
        <v>171</v>
      </c>
      <c r="H887" s="6">
        <f t="shared" ca="1" si="378"/>
        <v>109.6</v>
      </c>
      <c r="I887" s="6" t="s">
        <v>172</v>
      </c>
      <c r="K887" s="18"/>
      <c r="V887" s="9"/>
    </row>
    <row r="888" spans="1:25" x14ac:dyDescent="0.3">
      <c r="A888" t="s">
        <v>248</v>
      </c>
      <c r="B888" s="8">
        <v>0</v>
      </c>
      <c r="C888" s="6">
        <f t="shared" ca="1" si="359"/>
        <v>0.52401929145605752</v>
      </c>
      <c r="D888" s="6">
        <f t="shared" ca="1" si="377"/>
        <v>0.52401929145605752</v>
      </c>
      <c r="E888" s="6" t="str">
        <f t="shared" si="358"/>
        <v>lll</v>
      </c>
      <c r="F888" s="6" t="s">
        <v>160</v>
      </c>
      <c r="G888" s="6" t="s">
        <v>171</v>
      </c>
      <c r="H888" s="6">
        <f t="shared" ca="1" si="378"/>
        <v>87.4</v>
      </c>
      <c r="I888" s="6" t="s">
        <v>172</v>
      </c>
      <c r="N888" s="10"/>
      <c r="O888" s="10"/>
      <c r="P888" s="10"/>
      <c r="Q888" s="10"/>
      <c r="R888" s="10"/>
      <c r="S888" s="10"/>
      <c r="T888" s="10"/>
      <c r="U888" s="10"/>
      <c r="V888" s="11"/>
      <c r="W888" s="10"/>
      <c r="X888" s="10"/>
      <c r="Y888" s="10"/>
    </row>
    <row r="889" spans="1:25" x14ac:dyDescent="0.3">
      <c r="A889" t="s">
        <v>248</v>
      </c>
      <c r="B889" s="8">
        <v>0</v>
      </c>
      <c r="C889" s="6">
        <f t="shared" ca="1" si="359"/>
        <v>0.31234878417639877</v>
      </c>
      <c r="D889" s="6">
        <f t="shared" ca="1" si="377"/>
        <v>0.31234878417639877</v>
      </c>
      <c r="E889" s="6" t="str">
        <f t="shared" si="358"/>
        <v>lll</v>
      </c>
      <c r="F889" s="6" t="s">
        <v>160</v>
      </c>
      <c r="G889" s="6" t="s">
        <v>171</v>
      </c>
      <c r="H889" s="6">
        <f t="shared" ca="1" si="378"/>
        <v>66.2</v>
      </c>
      <c r="I889" s="6" t="s">
        <v>172</v>
      </c>
      <c r="V889" s="9"/>
    </row>
    <row r="890" spans="1:25" x14ac:dyDescent="0.3">
      <c r="A890" t="s">
        <v>248</v>
      </c>
      <c r="B890" s="8">
        <v>0</v>
      </c>
      <c r="C890" s="6">
        <f t="shared" ca="1" si="359"/>
        <v>0.12311216021534677</v>
      </c>
      <c r="D890" s="6">
        <f t="shared" ca="1" si="377"/>
        <v>0.12311216021534677</v>
      </c>
      <c r="E890" s="6" t="str">
        <f t="shared" si="358"/>
        <v>lll</v>
      </c>
      <c r="F890" s="6" t="s">
        <v>160</v>
      </c>
      <c r="G890" s="6" t="s">
        <v>173</v>
      </c>
      <c r="H890" s="6">
        <f t="shared" ca="1" si="378"/>
        <v>47.3</v>
      </c>
      <c r="I890" s="6" t="s">
        <v>174</v>
      </c>
      <c r="V890" s="9"/>
    </row>
    <row r="891" spans="1:25" x14ac:dyDescent="0.3">
      <c r="A891" t="s">
        <v>248</v>
      </c>
      <c r="B891" s="8">
        <v>0</v>
      </c>
      <c r="C891" s="6">
        <f t="shared" ca="1" si="359"/>
        <v>0.90378751857014339</v>
      </c>
      <c r="D891" s="6">
        <f t="shared" ca="1" si="377"/>
        <v>9.6212481429856611E-2</v>
      </c>
      <c r="E891" s="6" t="str">
        <f t="shared" si="358"/>
        <v>lll</v>
      </c>
      <c r="F891" s="6" t="s">
        <v>160</v>
      </c>
      <c r="G891" s="6" t="s">
        <v>173</v>
      </c>
      <c r="H891" s="6">
        <f t="shared" ca="1" si="378"/>
        <v>125.4</v>
      </c>
      <c r="I891" s="6" t="s">
        <v>174</v>
      </c>
      <c r="V891" s="9"/>
    </row>
    <row r="892" spans="1:25" x14ac:dyDescent="0.3">
      <c r="A892" t="s">
        <v>248</v>
      </c>
      <c r="B892" s="8">
        <v>0</v>
      </c>
      <c r="C892" s="6">
        <f t="shared" ca="1" si="359"/>
        <v>0.85825377094483046</v>
      </c>
      <c r="D892" s="6">
        <f t="shared" ca="1" si="377"/>
        <v>0.14174622905516954</v>
      </c>
      <c r="E892" s="6" t="str">
        <f t="shared" si="358"/>
        <v>lll</v>
      </c>
      <c r="F892" s="6" t="s">
        <v>160</v>
      </c>
      <c r="G892" s="6" t="s">
        <v>173</v>
      </c>
      <c r="H892" s="6">
        <f t="shared" ca="1" si="378"/>
        <v>120.8</v>
      </c>
      <c r="I892" s="6" t="s">
        <v>174</v>
      </c>
      <c r="V892" s="9"/>
    </row>
    <row r="893" spans="1:25" x14ac:dyDescent="0.3">
      <c r="A893" t="s">
        <v>197</v>
      </c>
      <c r="B893" s="8">
        <v>0</v>
      </c>
      <c r="C893" s="8"/>
      <c r="E893" s="6" t="str">
        <f t="shared" si="358"/>
        <v>\end{enumerate}  \section*{Cuenta:  X  }\begin{enumerate}</v>
      </c>
    </row>
    <row r="894" spans="1:25" x14ac:dyDescent="0.3">
      <c r="A894" t="s">
        <v>248</v>
      </c>
      <c r="B894" s="8">
        <v>0</v>
      </c>
      <c r="C894" s="6">
        <f t="shared" ref="C894" ca="1" si="380">RAND()</f>
        <v>0.84176078117430031</v>
      </c>
      <c r="D894" s="6">
        <f t="shared" ref="D894:D902" ca="1" si="381">IF(C894&gt;0.1,      IF(C894&lt;0.6,C894,ABS(1-C894)),C894+0.5)</f>
        <v>0.15823921882569969</v>
      </c>
      <c r="E894" s="6" t="str">
        <f t="shared" si="358"/>
        <v>lll</v>
      </c>
      <c r="F894" s="6" t="s">
        <v>160</v>
      </c>
      <c r="G894" s="6" t="s">
        <v>168</v>
      </c>
      <c r="H894" s="6">
        <f t="shared" ref="H894:H902" ca="1" si="382">ROUND(C894*100+35,1)</f>
        <v>119.2</v>
      </c>
      <c r="I894" s="6" t="s">
        <v>170</v>
      </c>
      <c r="J894" s="6">
        <f t="shared" ref="J894:J896" ca="1" si="383">H894+ROUND(D894*100+35,0)</f>
        <v>170.2</v>
      </c>
      <c r="K894" s="18" t="s">
        <v>169</v>
      </c>
      <c r="V894" s="9"/>
    </row>
    <row r="895" spans="1:25" x14ac:dyDescent="0.3">
      <c r="A895" t="s">
        <v>248</v>
      </c>
      <c r="B895" s="8">
        <v>0</v>
      </c>
      <c r="C895" s="6">
        <f t="shared" ca="1" si="359"/>
        <v>0.87320770831228312</v>
      </c>
      <c r="D895" s="6">
        <f t="shared" ca="1" si="381"/>
        <v>0.12679229168771688</v>
      </c>
      <c r="E895" s="6" t="str">
        <f t="shared" si="358"/>
        <v>lll</v>
      </c>
      <c r="F895" s="6" t="s">
        <v>160</v>
      </c>
      <c r="G895" s="6" t="s">
        <v>168</v>
      </c>
      <c r="H895" s="6">
        <f t="shared" ca="1" si="382"/>
        <v>122.3</v>
      </c>
      <c r="I895" s="6" t="s">
        <v>170</v>
      </c>
      <c r="J895" s="6">
        <f t="shared" ca="1" si="383"/>
        <v>170.3</v>
      </c>
      <c r="K895" s="18" t="s">
        <v>169</v>
      </c>
      <c r="V895" s="9"/>
    </row>
    <row r="896" spans="1:25" x14ac:dyDescent="0.3">
      <c r="A896" t="s">
        <v>248</v>
      </c>
      <c r="B896" s="8">
        <v>0</v>
      </c>
      <c r="C896" s="6">
        <f t="shared" ca="1" si="359"/>
        <v>0.2302851992916739</v>
      </c>
      <c r="D896" s="6">
        <f t="shared" ca="1" si="381"/>
        <v>0.2302851992916739</v>
      </c>
      <c r="E896" s="6" t="str">
        <f t="shared" si="358"/>
        <v>lll</v>
      </c>
      <c r="F896" s="6" t="s">
        <v>160</v>
      </c>
      <c r="G896" s="6" t="s">
        <v>168</v>
      </c>
      <c r="H896" s="6">
        <f t="shared" ca="1" si="382"/>
        <v>58</v>
      </c>
      <c r="I896" s="6" t="s">
        <v>170</v>
      </c>
      <c r="J896" s="6">
        <f t="shared" ca="1" si="383"/>
        <v>116</v>
      </c>
      <c r="K896" s="18" t="s">
        <v>169</v>
      </c>
      <c r="V896" s="9"/>
    </row>
    <row r="897" spans="1:25" x14ac:dyDescent="0.3">
      <c r="A897" t="s">
        <v>248</v>
      </c>
      <c r="B897" s="8">
        <v>0</v>
      </c>
      <c r="C897" s="6">
        <f t="shared" ca="1" si="359"/>
        <v>0.10674307637757097</v>
      </c>
      <c r="D897" s="6">
        <f t="shared" ca="1" si="381"/>
        <v>0.10674307637757097</v>
      </c>
      <c r="E897" s="6" t="str">
        <f t="shared" si="358"/>
        <v>lll</v>
      </c>
      <c r="F897" s="6" t="s">
        <v>160</v>
      </c>
      <c r="G897" s="6" t="s">
        <v>171</v>
      </c>
      <c r="H897" s="6">
        <f t="shared" ca="1" si="382"/>
        <v>45.7</v>
      </c>
      <c r="I897" s="6" t="s">
        <v>172</v>
      </c>
      <c r="K897" s="18"/>
      <c r="V897" s="9"/>
    </row>
    <row r="898" spans="1:25" x14ac:dyDescent="0.3">
      <c r="A898" t="s">
        <v>248</v>
      </c>
      <c r="B898" s="8">
        <v>0</v>
      </c>
      <c r="C898" s="6">
        <f t="shared" ca="1" si="359"/>
        <v>0.86508541193704813</v>
      </c>
      <c r="D898" s="6">
        <f t="shared" ca="1" si="381"/>
        <v>0.13491458806295187</v>
      </c>
      <c r="E898" s="6" t="str">
        <f t="shared" si="358"/>
        <v>lll</v>
      </c>
      <c r="F898" s="6" t="s">
        <v>160</v>
      </c>
      <c r="G898" s="6" t="s">
        <v>171</v>
      </c>
      <c r="H898" s="6">
        <f t="shared" ca="1" si="382"/>
        <v>121.5</v>
      </c>
      <c r="I898" s="6" t="s">
        <v>172</v>
      </c>
      <c r="V898" s="9"/>
    </row>
    <row r="899" spans="1:25" x14ac:dyDescent="0.3">
      <c r="A899" t="s">
        <v>248</v>
      </c>
      <c r="B899" s="8">
        <v>0</v>
      </c>
      <c r="C899" s="6">
        <f t="shared" ca="1" si="359"/>
        <v>0.79751741611375693</v>
      </c>
      <c r="D899" s="6">
        <f t="shared" ca="1" si="381"/>
        <v>0.20248258388624307</v>
      </c>
      <c r="E899" s="6" t="str">
        <f t="shared" si="358"/>
        <v>lll</v>
      </c>
      <c r="F899" s="6" t="s">
        <v>160</v>
      </c>
      <c r="G899" s="6" t="s">
        <v>171</v>
      </c>
      <c r="H899" s="6">
        <f t="shared" ca="1" si="382"/>
        <v>114.8</v>
      </c>
      <c r="I899" s="6" t="s">
        <v>172</v>
      </c>
      <c r="V899" s="9"/>
    </row>
    <row r="900" spans="1:25" x14ac:dyDescent="0.3">
      <c r="A900" t="s">
        <v>248</v>
      </c>
      <c r="B900" s="8">
        <v>0</v>
      </c>
      <c r="C900" s="6">
        <f t="shared" ca="1" si="359"/>
        <v>0.341181307294388</v>
      </c>
      <c r="D900" s="6">
        <f t="shared" ca="1" si="381"/>
        <v>0.341181307294388</v>
      </c>
      <c r="E900" s="6" t="str">
        <f t="shared" ref="E900:E963" si="384">IF(A900=0,"",A900)</f>
        <v>lll</v>
      </c>
      <c r="F900" s="6" t="s">
        <v>160</v>
      </c>
      <c r="G900" s="6" t="s">
        <v>173</v>
      </c>
      <c r="H900" s="6">
        <f t="shared" ca="1" si="382"/>
        <v>69.099999999999994</v>
      </c>
      <c r="I900" s="6" t="s">
        <v>174</v>
      </c>
      <c r="V900" s="9"/>
    </row>
    <row r="901" spans="1:25" x14ac:dyDescent="0.3">
      <c r="A901" t="s">
        <v>248</v>
      </c>
      <c r="B901" s="8">
        <v>0</v>
      </c>
      <c r="C901" s="6">
        <f t="shared" ca="1" si="359"/>
        <v>0.23737727815376164</v>
      </c>
      <c r="D901" s="6">
        <f t="shared" ca="1" si="381"/>
        <v>0.23737727815376164</v>
      </c>
      <c r="E901" s="6" t="str">
        <f t="shared" si="384"/>
        <v>lll</v>
      </c>
      <c r="F901" s="6" t="s">
        <v>160</v>
      </c>
      <c r="G901" s="6" t="s">
        <v>173</v>
      </c>
      <c r="H901" s="6">
        <f t="shared" ca="1" si="382"/>
        <v>58.7</v>
      </c>
      <c r="I901" s="6" t="s">
        <v>174</v>
      </c>
      <c r="V901" s="9"/>
    </row>
    <row r="902" spans="1:25" x14ac:dyDescent="0.3">
      <c r="A902" t="s">
        <v>248</v>
      </c>
      <c r="B902" s="8">
        <v>0</v>
      </c>
      <c r="C902" s="6">
        <f t="shared" ref="C902:C965" ca="1" si="385">RAND()</f>
        <v>0.50870507286429034</v>
      </c>
      <c r="D902" s="6">
        <f t="shared" ca="1" si="381"/>
        <v>0.50870507286429034</v>
      </c>
      <c r="E902" s="6" t="str">
        <f t="shared" si="384"/>
        <v>lll</v>
      </c>
      <c r="F902" s="6" t="s">
        <v>160</v>
      </c>
      <c r="G902" s="6" t="s">
        <v>173</v>
      </c>
      <c r="H902" s="6">
        <f t="shared" ca="1" si="382"/>
        <v>85.9</v>
      </c>
      <c r="I902" s="6" t="s">
        <v>174</v>
      </c>
      <c r="V902" s="9"/>
    </row>
    <row r="903" spans="1:25" x14ac:dyDescent="0.3">
      <c r="A903" t="s">
        <v>197</v>
      </c>
      <c r="B903" s="8">
        <v>0</v>
      </c>
      <c r="C903" s="8"/>
      <c r="E903" s="6" t="str">
        <f t="shared" si="384"/>
        <v>\end{enumerate}  \section*{Cuenta:  X  }\begin{enumerate}</v>
      </c>
      <c r="V903" s="9"/>
    </row>
    <row r="904" spans="1:25" x14ac:dyDescent="0.3">
      <c r="A904" t="s">
        <v>248</v>
      </c>
      <c r="B904" s="8">
        <v>0</v>
      </c>
      <c r="C904" s="6">
        <f t="shared" ref="C904" ca="1" si="386">RAND()</f>
        <v>0.76643504883003111</v>
      </c>
      <c r="D904" s="6">
        <f t="shared" ref="D904:D912" ca="1" si="387">IF(C904&gt;0.1,      IF(C904&lt;0.6,C904,ABS(1-C904)),C904+0.5)</f>
        <v>0.23356495116996889</v>
      </c>
      <c r="E904" s="6" t="str">
        <f t="shared" si="384"/>
        <v>lll</v>
      </c>
      <c r="F904" s="6" t="s">
        <v>160</v>
      </c>
      <c r="G904" s="6" t="s">
        <v>168</v>
      </c>
      <c r="H904" s="6">
        <f t="shared" ref="H904:H912" ca="1" si="388">ROUND(C904*100+35,1)</f>
        <v>111.6</v>
      </c>
      <c r="I904" s="6" t="s">
        <v>170</v>
      </c>
      <c r="J904" s="6">
        <f t="shared" ref="J904:J906" ca="1" si="389">H904+ROUND(D904*100+35,0)</f>
        <v>169.6</v>
      </c>
      <c r="K904" s="18" t="s">
        <v>169</v>
      </c>
      <c r="N904" s="10"/>
      <c r="O904" s="10"/>
      <c r="P904" s="10"/>
      <c r="Q904" s="10"/>
      <c r="R904" s="10"/>
      <c r="S904" s="10"/>
      <c r="T904" s="10"/>
      <c r="U904" s="10"/>
      <c r="V904" s="11"/>
      <c r="W904" s="10"/>
      <c r="X904" s="10"/>
      <c r="Y904" s="10"/>
    </row>
    <row r="905" spans="1:25" x14ac:dyDescent="0.3">
      <c r="A905" t="s">
        <v>248</v>
      </c>
      <c r="B905" s="8">
        <v>0</v>
      </c>
      <c r="C905" s="6">
        <f t="shared" ca="1" si="385"/>
        <v>0.62409720428831006</v>
      </c>
      <c r="D905" s="6">
        <f t="shared" ca="1" si="387"/>
        <v>0.37590279571168994</v>
      </c>
      <c r="E905" s="6" t="str">
        <f t="shared" si="384"/>
        <v>lll</v>
      </c>
      <c r="F905" s="6" t="s">
        <v>160</v>
      </c>
      <c r="G905" s="6" t="s">
        <v>168</v>
      </c>
      <c r="H905" s="6">
        <f t="shared" ca="1" si="388"/>
        <v>97.4</v>
      </c>
      <c r="I905" s="6" t="s">
        <v>170</v>
      </c>
      <c r="J905" s="6">
        <f t="shared" ca="1" si="389"/>
        <v>170.4</v>
      </c>
      <c r="K905" s="18" t="s">
        <v>169</v>
      </c>
      <c r="V905" s="9"/>
    </row>
    <row r="906" spans="1:25" x14ac:dyDescent="0.3">
      <c r="A906" t="s">
        <v>248</v>
      </c>
      <c r="B906" s="8">
        <v>0</v>
      </c>
      <c r="C906" s="6">
        <f t="shared" ca="1" si="385"/>
        <v>0.37113069600497273</v>
      </c>
      <c r="D906" s="6">
        <f t="shared" ca="1" si="387"/>
        <v>0.37113069600497273</v>
      </c>
      <c r="E906" s="6" t="str">
        <f t="shared" si="384"/>
        <v>lll</v>
      </c>
      <c r="F906" s="6" t="s">
        <v>160</v>
      </c>
      <c r="G906" s="6" t="s">
        <v>168</v>
      </c>
      <c r="H906" s="6">
        <f t="shared" ca="1" si="388"/>
        <v>72.099999999999994</v>
      </c>
      <c r="I906" s="6" t="s">
        <v>170</v>
      </c>
      <c r="J906" s="6">
        <f t="shared" ca="1" si="389"/>
        <v>144.1</v>
      </c>
      <c r="K906" s="18" t="s">
        <v>169</v>
      </c>
      <c r="V906" s="9"/>
    </row>
    <row r="907" spans="1:25" x14ac:dyDescent="0.3">
      <c r="A907" t="s">
        <v>248</v>
      </c>
      <c r="B907" s="8">
        <v>0</v>
      </c>
      <c r="C907" s="6">
        <f t="shared" ca="1" si="385"/>
        <v>0.90360983784321869</v>
      </c>
      <c r="D907" s="6">
        <f t="shared" ca="1" si="387"/>
        <v>9.6390162156781312E-2</v>
      </c>
      <c r="E907" s="6" t="str">
        <f t="shared" si="384"/>
        <v>lll</v>
      </c>
      <c r="F907" s="6" t="s">
        <v>160</v>
      </c>
      <c r="G907" s="6" t="s">
        <v>171</v>
      </c>
      <c r="H907" s="6">
        <f t="shared" ca="1" si="388"/>
        <v>125.4</v>
      </c>
      <c r="I907" s="6" t="s">
        <v>172</v>
      </c>
      <c r="K907" s="18"/>
      <c r="V907" s="9"/>
    </row>
    <row r="908" spans="1:25" x14ac:dyDescent="0.3">
      <c r="A908" t="s">
        <v>248</v>
      </c>
      <c r="B908" s="8">
        <v>0</v>
      </c>
      <c r="C908" s="6">
        <f t="shared" ca="1" si="385"/>
        <v>0.39191784437197275</v>
      </c>
      <c r="D908" s="6">
        <f t="shared" ca="1" si="387"/>
        <v>0.39191784437197275</v>
      </c>
      <c r="E908" s="6" t="str">
        <f t="shared" si="384"/>
        <v>lll</v>
      </c>
      <c r="F908" s="6" t="s">
        <v>160</v>
      </c>
      <c r="G908" s="6" t="s">
        <v>171</v>
      </c>
      <c r="H908" s="6">
        <f t="shared" ca="1" si="388"/>
        <v>74.2</v>
      </c>
      <c r="I908" s="6" t="s">
        <v>172</v>
      </c>
      <c r="V908" s="9"/>
    </row>
    <row r="909" spans="1:25" x14ac:dyDescent="0.3">
      <c r="A909" t="s">
        <v>248</v>
      </c>
      <c r="B909" s="8">
        <v>0</v>
      </c>
      <c r="C909" s="6">
        <f t="shared" ca="1" si="385"/>
        <v>0.49099832811416888</v>
      </c>
      <c r="D909" s="6">
        <f t="shared" ca="1" si="387"/>
        <v>0.49099832811416888</v>
      </c>
      <c r="E909" s="6" t="str">
        <f t="shared" si="384"/>
        <v>lll</v>
      </c>
      <c r="F909" s="6" t="s">
        <v>160</v>
      </c>
      <c r="G909" s="6" t="s">
        <v>171</v>
      </c>
      <c r="H909" s="6">
        <f t="shared" ca="1" si="388"/>
        <v>84.1</v>
      </c>
      <c r="I909" s="6" t="s">
        <v>172</v>
      </c>
    </row>
    <row r="910" spans="1:25" x14ac:dyDescent="0.3">
      <c r="A910" t="s">
        <v>248</v>
      </c>
      <c r="B910" s="8">
        <v>0</v>
      </c>
      <c r="C910" s="6">
        <f t="shared" ca="1" si="385"/>
        <v>0.97364951118135779</v>
      </c>
      <c r="D910" s="6">
        <f t="shared" ca="1" si="387"/>
        <v>2.6350488818642215E-2</v>
      </c>
      <c r="E910" s="6" t="str">
        <f t="shared" si="384"/>
        <v>lll</v>
      </c>
      <c r="F910" s="6" t="s">
        <v>160</v>
      </c>
      <c r="G910" s="6" t="s">
        <v>173</v>
      </c>
      <c r="H910" s="6">
        <f t="shared" ca="1" si="388"/>
        <v>132.4</v>
      </c>
      <c r="I910" s="6" t="s">
        <v>174</v>
      </c>
      <c r="V910" s="9"/>
    </row>
    <row r="911" spans="1:25" x14ac:dyDescent="0.3">
      <c r="A911" t="s">
        <v>248</v>
      </c>
      <c r="B911" s="8">
        <v>0</v>
      </c>
      <c r="C911" s="6">
        <f t="shared" ca="1" si="385"/>
        <v>0.39188156118506279</v>
      </c>
      <c r="D911" s="6">
        <f t="shared" ca="1" si="387"/>
        <v>0.39188156118506279</v>
      </c>
      <c r="E911" s="6" t="str">
        <f t="shared" si="384"/>
        <v>lll</v>
      </c>
      <c r="F911" s="6" t="s">
        <v>160</v>
      </c>
      <c r="G911" s="6" t="s">
        <v>173</v>
      </c>
      <c r="H911" s="6">
        <f t="shared" ca="1" si="388"/>
        <v>74.2</v>
      </c>
      <c r="I911" s="6" t="s">
        <v>174</v>
      </c>
      <c r="V911" s="9"/>
    </row>
    <row r="912" spans="1:25" x14ac:dyDescent="0.3">
      <c r="A912" t="s">
        <v>248</v>
      </c>
      <c r="B912" s="8">
        <v>0</v>
      </c>
      <c r="C912" s="6">
        <f t="shared" ca="1" si="385"/>
        <v>0.75953763154591225</v>
      </c>
      <c r="D912" s="6">
        <f t="shared" ca="1" si="387"/>
        <v>0.24046236845408775</v>
      </c>
      <c r="E912" s="6" t="str">
        <f t="shared" si="384"/>
        <v>lll</v>
      </c>
      <c r="F912" s="6" t="s">
        <v>160</v>
      </c>
      <c r="G912" s="6" t="s">
        <v>173</v>
      </c>
      <c r="H912" s="6">
        <f t="shared" ca="1" si="388"/>
        <v>111</v>
      </c>
      <c r="I912" s="6" t="s">
        <v>174</v>
      </c>
      <c r="V912" s="9"/>
    </row>
    <row r="913" spans="1:25" x14ac:dyDescent="0.3">
      <c r="A913" t="s">
        <v>197</v>
      </c>
      <c r="B913" s="8">
        <v>0</v>
      </c>
      <c r="C913" s="8"/>
      <c r="E913" s="6" t="str">
        <f t="shared" si="384"/>
        <v>\end{enumerate}  \section*{Cuenta:  X  }\begin{enumerate}</v>
      </c>
      <c r="V913" s="9"/>
    </row>
    <row r="914" spans="1:25" x14ac:dyDescent="0.3">
      <c r="A914" t="s">
        <v>248</v>
      </c>
      <c r="B914" s="8">
        <v>0</v>
      </c>
      <c r="C914" s="6">
        <f t="shared" ref="C914" ca="1" si="390">RAND()</f>
        <v>0.95713842629511148</v>
      </c>
      <c r="D914" s="6">
        <f t="shared" ref="D914:D922" ca="1" si="391">IF(C914&gt;0.1,      IF(C914&lt;0.6,C914,ABS(1-C914)),C914+0.5)</f>
        <v>4.2861573704888523E-2</v>
      </c>
      <c r="E914" s="6" t="str">
        <f t="shared" si="384"/>
        <v>lll</v>
      </c>
      <c r="F914" s="6" t="s">
        <v>160</v>
      </c>
      <c r="G914" s="6" t="s">
        <v>168</v>
      </c>
      <c r="H914" s="6">
        <f t="shared" ref="H914:H922" ca="1" si="392">ROUND(C914*100+35,1)</f>
        <v>130.69999999999999</v>
      </c>
      <c r="I914" s="6" t="s">
        <v>170</v>
      </c>
      <c r="J914" s="6">
        <f t="shared" ref="J914:J916" ca="1" si="393">H914+ROUND(D914*100+35,0)</f>
        <v>169.7</v>
      </c>
      <c r="K914" s="18" t="s">
        <v>169</v>
      </c>
      <c r="V914" s="9"/>
    </row>
    <row r="915" spans="1:25" x14ac:dyDescent="0.3">
      <c r="A915" t="s">
        <v>248</v>
      </c>
      <c r="B915" s="8">
        <v>0</v>
      </c>
      <c r="C915" s="6">
        <f t="shared" ca="1" si="385"/>
        <v>0.75280867247387917</v>
      </c>
      <c r="D915" s="6">
        <f t="shared" ca="1" si="391"/>
        <v>0.24719132752612083</v>
      </c>
      <c r="E915" s="6" t="str">
        <f t="shared" si="384"/>
        <v>lll</v>
      </c>
      <c r="F915" s="6" t="s">
        <v>160</v>
      </c>
      <c r="G915" s="6" t="s">
        <v>168</v>
      </c>
      <c r="H915" s="6">
        <f t="shared" ca="1" si="392"/>
        <v>110.3</v>
      </c>
      <c r="I915" s="6" t="s">
        <v>170</v>
      </c>
      <c r="J915" s="6">
        <f t="shared" ca="1" si="393"/>
        <v>170.3</v>
      </c>
      <c r="K915" s="18" t="s">
        <v>169</v>
      </c>
      <c r="V915" s="9"/>
    </row>
    <row r="916" spans="1:25" x14ac:dyDescent="0.3">
      <c r="A916" t="s">
        <v>248</v>
      </c>
      <c r="B916" s="8">
        <v>0</v>
      </c>
      <c r="C916" s="6">
        <f t="shared" ca="1" si="385"/>
        <v>0.6938098980552152</v>
      </c>
      <c r="D916" s="6">
        <f t="shared" ca="1" si="391"/>
        <v>0.3061901019447848</v>
      </c>
      <c r="E916" s="6" t="str">
        <f t="shared" si="384"/>
        <v>lll</v>
      </c>
      <c r="F916" s="6" t="s">
        <v>160</v>
      </c>
      <c r="G916" s="6" t="s">
        <v>168</v>
      </c>
      <c r="H916" s="6">
        <f t="shared" ca="1" si="392"/>
        <v>104.4</v>
      </c>
      <c r="I916" s="6" t="s">
        <v>170</v>
      </c>
      <c r="J916" s="6">
        <f t="shared" ca="1" si="393"/>
        <v>170.4</v>
      </c>
      <c r="K916" s="18" t="s">
        <v>169</v>
      </c>
      <c r="V916" s="9"/>
    </row>
    <row r="917" spans="1:25" x14ac:dyDescent="0.3">
      <c r="A917" t="s">
        <v>248</v>
      </c>
      <c r="B917" s="8">
        <v>0</v>
      </c>
      <c r="C917" s="6">
        <f t="shared" ca="1" si="385"/>
        <v>0.9355106213999711</v>
      </c>
      <c r="D917" s="6">
        <f t="shared" ca="1" si="391"/>
        <v>6.4489378600028902E-2</v>
      </c>
      <c r="E917" s="6" t="str">
        <f t="shared" si="384"/>
        <v>lll</v>
      </c>
      <c r="F917" s="6" t="s">
        <v>160</v>
      </c>
      <c r="G917" s="6" t="s">
        <v>171</v>
      </c>
      <c r="H917" s="6">
        <f t="shared" ca="1" si="392"/>
        <v>128.6</v>
      </c>
      <c r="I917" s="6" t="s">
        <v>172</v>
      </c>
      <c r="K917" s="18"/>
      <c r="V917" s="9"/>
    </row>
    <row r="918" spans="1:25" x14ac:dyDescent="0.3">
      <c r="A918" t="s">
        <v>248</v>
      </c>
      <c r="B918" s="8">
        <v>0</v>
      </c>
      <c r="C918" s="6">
        <f t="shared" ca="1" si="385"/>
        <v>0.25393817151563247</v>
      </c>
      <c r="D918" s="6">
        <f t="shared" ca="1" si="391"/>
        <v>0.25393817151563247</v>
      </c>
      <c r="E918" s="6" t="str">
        <f t="shared" si="384"/>
        <v>lll</v>
      </c>
      <c r="F918" s="6" t="s">
        <v>160</v>
      </c>
      <c r="G918" s="6" t="s">
        <v>171</v>
      </c>
      <c r="H918" s="6">
        <f t="shared" ca="1" si="392"/>
        <v>60.4</v>
      </c>
      <c r="I918" s="6" t="s">
        <v>172</v>
      </c>
      <c r="V918" s="9"/>
    </row>
    <row r="919" spans="1:25" x14ac:dyDescent="0.3">
      <c r="A919" t="s">
        <v>248</v>
      </c>
      <c r="B919" s="8">
        <v>0</v>
      </c>
      <c r="C919" s="6">
        <f t="shared" ca="1" si="385"/>
        <v>0.86679241749778202</v>
      </c>
      <c r="D919" s="6">
        <f t="shared" ca="1" si="391"/>
        <v>0.13320758250221798</v>
      </c>
      <c r="E919" s="6" t="str">
        <f t="shared" si="384"/>
        <v>lll</v>
      </c>
      <c r="F919" s="6" t="s">
        <v>160</v>
      </c>
      <c r="G919" s="6" t="s">
        <v>171</v>
      </c>
      <c r="H919" s="6">
        <f t="shared" ca="1" si="392"/>
        <v>121.7</v>
      </c>
      <c r="I919" s="6" t="s">
        <v>172</v>
      </c>
      <c r="V919" s="9"/>
    </row>
    <row r="920" spans="1:25" x14ac:dyDescent="0.3">
      <c r="A920" t="s">
        <v>248</v>
      </c>
      <c r="B920" s="8">
        <v>0</v>
      </c>
      <c r="C920" s="6">
        <f t="shared" ca="1" si="385"/>
        <v>0.11176075455402845</v>
      </c>
      <c r="D920" s="6">
        <f t="shared" ca="1" si="391"/>
        <v>0.11176075455402845</v>
      </c>
      <c r="E920" s="6" t="str">
        <f t="shared" si="384"/>
        <v>lll</v>
      </c>
      <c r="F920" s="6" t="s">
        <v>160</v>
      </c>
      <c r="G920" s="6" t="s">
        <v>173</v>
      </c>
      <c r="H920" s="6">
        <f t="shared" ca="1" si="392"/>
        <v>46.2</v>
      </c>
      <c r="I920" s="6" t="s">
        <v>174</v>
      </c>
      <c r="N920" s="10"/>
      <c r="O920" s="10"/>
      <c r="P920" s="10"/>
      <c r="Q920" s="10"/>
      <c r="R920" s="10"/>
      <c r="S920" s="10"/>
      <c r="T920" s="10"/>
      <c r="U920" s="10"/>
      <c r="V920" s="11"/>
      <c r="W920" s="10"/>
      <c r="X920" s="10"/>
      <c r="Y920" s="10"/>
    </row>
    <row r="921" spans="1:25" x14ac:dyDescent="0.3">
      <c r="A921" t="s">
        <v>248</v>
      </c>
      <c r="B921" s="8">
        <v>0</v>
      </c>
      <c r="C921" s="6">
        <f t="shared" ca="1" si="385"/>
        <v>0.52128867290457415</v>
      </c>
      <c r="D921" s="6">
        <f t="shared" ca="1" si="391"/>
        <v>0.52128867290457415</v>
      </c>
      <c r="E921" s="6" t="str">
        <f t="shared" si="384"/>
        <v>lll</v>
      </c>
      <c r="F921" s="6" t="s">
        <v>160</v>
      </c>
      <c r="G921" s="6" t="s">
        <v>173</v>
      </c>
      <c r="H921" s="6">
        <f t="shared" ca="1" si="392"/>
        <v>87.1</v>
      </c>
      <c r="I921" s="6" t="s">
        <v>174</v>
      </c>
      <c r="V921" s="9"/>
    </row>
    <row r="922" spans="1:25" x14ac:dyDescent="0.3">
      <c r="A922" t="s">
        <v>248</v>
      </c>
      <c r="B922" s="8">
        <v>0</v>
      </c>
      <c r="C922" s="6">
        <f t="shared" ca="1" si="385"/>
        <v>0.22613762819891758</v>
      </c>
      <c r="D922" s="6">
        <f t="shared" ca="1" si="391"/>
        <v>0.22613762819891758</v>
      </c>
      <c r="E922" s="6" t="str">
        <f t="shared" si="384"/>
        <v>lll</v>
      </c>
      <c r="F922" s="6" t="s">
        <v>160</v>
      </c>
      <c r="G922" s="6" t="s">
        <v>173</v>
      </c>
      <c r="H922" s="6">
        <f t="shared" ca="1" si="392"/>
        <v>57.6</v>
      </c>
      <c r="I922" s="6" t="s">
        <v>174</v>
      </c>
      <c r="V922" s="9"/>
    </row>
    <row r="923" spans="1:25" x14ac:dyDescent="0.3">
      <c r="A923" t="s">
        <v>197</v>
      </c>
      <c r="B923" s="8">
        <v>0</v>
      </c>
      <c r="C923" s="8"/>
      <c r="E923" s="6" t="str">
        <f t="shared" si="384"/>
        <v>\end{enumerate}  \section*{Cuenta:  X  }\begin{enumerate}</v>
      </c>
      <c r="V923" s="9"/>
    </row>
    <row r="924" spans="1:25" x14ac:dyDescent="0.3">
      <c r="A924" t="s">
        <v>248</v>
      </c>
      <c r="B924" s="8">
        <v>0</v>
      </c>
      <c r="C924" s="6">
        <f t="shared" ref="C924" ca="1" si="394">RAND()</f>
        <v>0.40150072826984595</v>
      </c>
      <c r="D924" s="6">
        <f t="shared" ref="D924:D932" ca="1" si="395">IF(C924&gt;0.1,      IF(C924&lt;0.6,C924,ABS(1-C924)),C924+0.5)</f>
        <v>0.40150072826984595</v>
      </c>
      <c r="E924" s="6" t="str">
        <f t="shared" si="384"/>
        <v>lll</v>
      </c>
      <c r="F924" s="6" t="s">
        <v>160</v>
      </c>
      <c r="G924" s="6" t="s">
        <v>168</v>
      </c>
      <c r="H924" s="6">
        <f t="shared" ref="H924:H932" ca="1" si="396">ROUND(C924*100+35,1)</f>
        <v>75.2</v>
      </c>
      <c r="I924" s="6" t="s">
        <v>170</v>
      </c>
      <c r="J924" s="6">
        <f t="shared" ref="J924:J926" ca="1" si="397">H924+ROUND(D924*100+35,0)</f>
        <v>150.19999999999999</v>
      </c>
      <c r="K924" s="18" t="s">
        <v>169</v>
      </c>
      <c r="V924" s="9"/>
    </row>
    <row r="925" spans="1:25" x14ac:dyDescent="0.3">
      <c r="A925" t="s">
        <v>248</v>
      </c>
      <c r="B925" s="8">
        <v>0</v>
      </c>
      <c r="C925" s="6">
        <f t="shared" ca="1" si="385"/>
        <v>0.344840590336565</v>
      </c>
      <c r="D925" s="6">
        <f t="shared" ca="1" si="395"/>
        <v>0.344840590336565</v>
      </c>
      <c r="E925" s="6" t="str">
        <f t="shared" si="384"/>
        <v>lll</v>
      </c>
      <c r="F925" s="6" t="s">
        <v>160</v>
      </c>
      <c r="G925" s="6" t="s">
        <v>168</v>
      </c>
      <c r="H925" s="6">
        <f t="shared" ca="1" si="396"/>
        <v>69.5</v>
      </c>
      <c r="I925" s="6" t="s">
        <v>170</v>
      </c>
      <c r="J925" s="6">
        <f t="shared" ca="1" si="397"/>
        <v>138.5</v>
      </c>
      <c r="K925" s="18" t="s">
        <v>169</v>
      </c>
    </row>
    <row r="926" spans="1:25" x14ac:dyDescent="0.3">
      <c r="A926" t="s">
        <v>248</v>
      </c>
      <c r="B926" s="8">
        <v>0</v>
      </c>
      <c r="C926" s="6">
        <f t="shared" ca="1" si="385"/>
        <v>0.43606641267577229</v>
      </c>
      <c r="D926" s="6">
        <f t="shared" ca="1" si="395"/>
        <v>0.43606641267577229</v>
      </c>
      <c r="E926" s="6" t="str">
        <f t="shared" si="384"/>
        <v>lll</v>
      </c>
      <c r="F926" s="6" t="s">
        <v>160</v>
      </c>
      <c r="G926" s="6" t="s">
        <v>168</v>
      </c>
      <c r="H926" s="6">
        <f t="shared" ca="1" si="396"/>
        <v>78.599999999999994</v>
      </c>
      <c r="I926" s="6" t="s">
        <v>170</v>
      </c>
      <c r="J926" s="6">
        <f t="shared" ca="1" si="397"/>
        <v>157.6</v>
      </c>
      <c r="K926" s="18" t="s">
        <v>169</v>
      </c>
      <c r="V926" s="9"/>
    </row>
    <row r="927" spans="1:25" x14ac:dyDescent="0.3">
      <c r="A927" t="s">
        <v>248</v>
      </c>
      <c r="B927" s="8">
        <v>0</v>
      </c>
      <c r="C927" s="6">
        <f t="shared" ca="1" si="385"/>
        <v>0.65733086806079433</v>
      </c>
      <c r="D927" s="6">
        <f t="shared" ca="1" si="395"/>
        <v>0.34266913193920567</v>
      </c>
      <c r="E927" s="6" t="str">
        <f t="shared" si="384"/>
        <v>lll</v>
      </c>
      <c r="F927" s="6" t="s">
        <v>160</v>
      </c>
      <c r="G927" s="6" t="s">
        <v>171</v>
      </c>
      <c r="H927" s="6">
        <f t="shared" ca="1" si="396"/>
        <v>100.7</v>
      </c>
      <c r="I927" s="6" t="s">
        <v>172</v>
      </c>
      <c r="K927" s="18"/>
      <c r="V927" s="9"/>
    </row>
    <row r="928" spans="1:25" x14ac:dyDescent="0.3">
      <c r="A928" t="s">
        <v>248</v>
      </c>
      <c r="B928" s="8">
        <v>0</v>
      </c>
      <c r="C928" s="6">
        <f t="shared" ca="1" si="385"/>
        <v>0.11389335935139933</v>
      </c>
      <c r="D928" s="6">
        <f t="shared" ca="1" si="395"/>
        <v>0.11389335935139933</v>
      </c>
      <c r="E928" s="6" t="str">
        <f t="shared" si="384"/>
        <v>lll</v>
      </c>
      <c r="F928" s="6" t="s">
        <v>160</v>
      </c>
      <c r="G928" s="6" t="s">
        <v>171</v>
      </c>
      <c r="H928" s="6">
        <f t="shared" ca="1" si="396"/>
        <v>46.4</v>
      </c>
      <c r="I928" s="6" t="s">
        <v>172</v>
      </c>
      <c r="V928" s="9"/>
    </row>
    <row r="929" spans="1:25" x14ac:dyDescent="0.3">
      <c r="A929" t="s">
        <v>248</v>
      </c>
      <c r="B929" s="8">
        <v>0</v>
      </c>
      <c r="C929" s="6">
        <f t="shared" ca="1" si="385"/>
        <v>0.21117121785626281</v>
      </c>
      <c r="D929" s="6">
        <f t="shared" ca="1" si="395"/>
        <v>0.21117121785626281</v>
      </c>
      <c r="E929" s="6" t="str">
        <f t="shared" si="384"/>
        <v>lll</v>
      </c>
      <c r="F929" s="6" t="s">
        <v>160</v>
      </c>
      <c r="G929" s="6" t="s">
        <v>171</v>
      </c>
      <c r="H929" s="6">
        <f t="shared" ca="1" si="396"/>
        <v>56.1</v>
      </c>
      <c r="I929" s="6" t="s">
        <v>172</v>
      </c>
      <c r="V929" s="9"/>
    </row>
    <row r="930" spans="1:25" x14ac:dyDescent="0.3">
      <c r="A930" t="s">
        <v>248</v>
      </c>
      <c r="B930" s="8">
        <v>0</v>
      </c>
      <c r="C930" s="6">
        <f t="shared" ca="1" si="385"/>
        <v>0.80310947965016843</v>
      </c>
      <c r="D930" s="6">
        <f t="shared" ca="1" si="395"/>
        <v>0.19689052034983157</v>
      </c>
      <c r="E930" s="6" t="str">
        <f t="shared" si="384"/>
        <v>lll</v>
      </c>
      <c r="F930" s="6" t="s">
        <v>160</v>
      </c>
      <c r="G930" s="6" t="s">
        <v>173</v>
      </c>
      <c r="H930" s="6">
        <f t="shared" ca="1" si="396"/>
        <v>115.3</v>
      </c>
      <c r="I930" s="6" t="s">
        <v>174</v>
      </c>
      <c r="V930" s="9"/>
    </row>
    <row r="931" spans="1:25" x14ac:dyDescent="0.3">
      <c r="A931" t="s">
        <v>248</v>
      </c>
      <c r="B931" s="8">
        <v>0</v>
      </c>
      <c r="C931" s="6">
        <f t="shared" ca="1" si="385"/>
        <v>0.58157733172782367</v>
      </c>
      <c r="D931" s="6">
        <f t="shared" ca="1" si="395"/>
        <v>0.58157733172782367</v>
      </c>
      <c r="E931" s="6" t="str">
        <f t="shared" si="384"/>
        <v>lll</v>
      </c>
      <c r="F931" s="6" t="s">
        <v>160</v>
      </c>
      <c r="G931" s="6" t="s">
        <v>173</v>
      </c>
      <c r="H931" s="6">
        <f t="shared" ca="1" si="396"/>
        <v>93.2</v>
      </c>
      <c r="I931" s="6" t="s">
        <v>174</v>
      </c>
      <c r="V931" s="9"/>
    </row>
    <row r="932" spans="1:25" x14ac:dyDescent="0.3">
      <c r="A932" t="s">
        <v>248</v>
      </c>
      <c r="B932" s="8">
        <v>0</v>
      </c>
      <c r="C932" s="6">
        <f t="shared" ca="1" si="385"/>
        <v>0.492350080943455</v>
      </c>
      <c r="D932" s="6">
        <f t="shared" ca="1" si="395"/>
        <v>0.492350080943455</v>
      </c>
      <c r="E932" s="6" t="str">
        <f t="shared" si="384"/>
        <v>lll</v>
      </c>
      <c r="F932" s="6" t="s">
        <v>160</v>
      </c>
      <c r="G932" s="6" t="s">
        <v>173</v>
      </c>
      <c r="H932" s="6">
        <f t="shared" ca="1" si="396"/>
        <v>84.2</v>
      </c>
      <c r="I932" s="6" t="s">
        <v>174</v>
      </c>
      <c r="V932" s="9"/>
    </row>
    <row r="933" spans="1:25" x14ac:dyDescent="0.3">
      <c r="A933" t="s">
        <v>197</v>
      </c>
      <c r="B933" s="8">
        <v>0</v>
      </c>
      <c r="C933" s="8"/>
      <c r="E933" s="6" t="str">
        <f t="shared" si="384"/>
        <v>\end{enumerate}  \section*{Cuenta:  X  }\begin{enumerate}</v>
      </c>
      <c r="V933" s="9"/>
    </row>
    <row r="934" spans="1:25" x14ac:dyDescent="0.3">
      <c r="A934" t="s">
        <v>248</v>
      </c>
      <c r="B934" s="8">
        <v>0</v>
      </c>
      <c r="C934" s="6">
        <f t="shared" ref="C934" ca="1" si="398">RAND()</f>
        <v>0.2519597561392789</v>
      </c>
      <c r="D934" s="6">
        <f t="shared" ref="D934:D942" ca="1" si="399">IF(C934&gt;0.1,      IF(C934&lt;0.6,C934,ABS(1-C934)),C934+0.5)</f>
        <v>0.2519597561392789</v>
      </c>
      <c r="E934" s="6" t="str">
        <f t="shared" si="384"/>
        <v>lll</v>
      </c>
      <c r="F934" s="6" t="s">
        <v>160</v>
      </c>
      <c r="G934" s="6" t="s">
        <v>168</v>
      </c>
      <c r="H934" s="6">
        <f t="shared" ref="H934:H942" ca="1" si="400">ROUND(C934*100+35,1)</f>
        <v>60.2</v>
      </c>
      <c r="I934" s="6" t="s">
        <v>170</v>
      </c>
      <c r="J934" s="6">
        <f t="shared" ref="J934:J936" ca="1" si="401">H934+ROUND(D934*100+35,0)</f>
        <v>120.2</v>
      </c>
      <c r="K934" s="18" t="s">
        <v>169</v>
      </c>
      <c r="V934" s="9"/>
    </row>
    <row r="935" spans="1:25" x14ac:dyDescent="0.3">
      <c r="A935" t="s">
        <v>248</v>
      </c>
      <c r="B935" s="8">
        <v>0</v>
      </c>
      <c r="C935" s="6">
        <f t="shared" ca="1" si="385"/>
        <v>0.52650595507498921</v>
      </c>
      <c r="D935" s="6">
        <f t="shared" ca="1" si="399"/>
        <v>0.52650595507498921</v>
      </c>
      <c r="E935" s="6" t="str">
        <f t="shared" si="384"/>
        <v>lll</v>
      </c>
      <c r="F935" s="6" t="s">
        <v>160</v>
      </c>
      <c r="G935" s="6" t="s">
        <v>168</v>
      </c>
      <c r="H935" s="6">
        <f t="shared" ca="1" si="400"/>
        <v>87.7</v>
      </c>
      <c r="I935" s="6" t="s">
        <v>170</v>
      </c>
      <c r="J935" s="6">
        <f t="shared" ca="1" si="401"/>
        <v>175.7</v>
      </c>
      <c r="K935" s="18" t="s">
        <v>169</v>
      </c>
      <c r="V935" s="9"/>
    </row>
    <row r="936" spans="1:25" x14ac:dyDescent="0.3">
      <c r="A936" t="s">
        <v>248</v>
      </c>
      <c r="B936" s="8">
        <v>0</v>
      </c>
      <c r="C936" s="6">
        <f t="shared" ca="1" si="385"/>
        <v>0.85389051149214212</v>
      </c>
      <c r="D936" s="6">
        <f t="shared" ca="1" si="399"/>
        <v>0.14610948850785788</v>
      </c>
      <c r="E936" s="6" t="str">
        <f t="shared" si="384"/>
        <v>lll</v>
      </c>
      <c r="F936" s="6" t="s">
        <v>160</v>
      </c>
      <c r="G936" s="6" t="s">
        <v>168</v>
      </c>
      <c r="H936" s="6">
        <f t="shared" ca="1" si="400"/>
        <v>120.4</v>
      </c>
      <c r="I936" s="6" t="s">
        <v>170</v>
      </c>
      <c r="J936" s="6">
        <f t="shared" ca="1" si="401"/>
        <v>170.4</v>
      </c>
      <c r="K936" s="18" t="s">
        <v>169</v>
      </c>
      <c r="N936" s="10"/>
      <c r="O936" s="10"/>
      <c r="P936" s="10"/>
      <c r="Q936" s="10"/>
      <c r="R936" s="10"/>
      <c r="S936" s="10"/>
      <c r="T936" s="10"/>
      <c r="U936" s="10"/>
      <c r="V936" s="11"/>
      <c r="W936" s="10"/>
      <c r="X936" s="10"/>
      <c r="Y936" s="10"/>
    </row>
    <row r="937" spans="1:25" x14ac:dyDescent="0.3">
      <c r="A937" t="s">
        <v>248</v>
      </c>
      <c r="B937" s="8">
        <v>0</v>
      </c>
      <c r="C937" s="6">
        <f t="shared" ca="1" si="385"/>
        <v>0.35073796184070782</v>
      </c>
      <c r="D937" s="6">
        <f t="shared" ca="1" si="399"/>
        <v>0.35073796184070782</v>
      </c>
      <c r="E937" s="6" t="str">
        <f t="shared" si="384"/>
        <v>lll</v>
      </c>
      <c r="F937" s="6" t="s">
        <v>160</v>
      </c>
      <c r="G937" s="6" t="s">
        <v>171</v>
      </c>
      <c r="H937" s="6">
        <f t="shared" ca="1" si="400"/>
        <v>70.099999999999994</v>
      </c>
      <c r="I937" s="6" t="s">
        <v>172</v>
      </c>
      <c r="K937" s="18"/>
      <c r="V937" s="9"/>
    </row>
    <row r="938" spans="1:25" x14ac:dyDescent="0.3">
      <c r="A938" t="s">
        <v>248</v>
      </c>
      <c r="B938" s="8">
        <v>0</v>
      </c>
      <c r="C938" s="6">
        <f t="shared" ca="1" si="385"/>
        <v>0.37769787576057035</v>
      </c>
      <c r="D938" s="6">
        <f t="shared" ca="1" si="399"/>
        <v>0.37769787576057035</v>
      </c>
      <c r="E938" s="6" t="str">
        <f t="shared" si="384"/>
        <v>lll</v>
      </c>
      <c r="F938" s="6" t="s">
        <v>160</v>
      </c>
      <c r="G938" s="6" t="s">
        <v>171</v>
      </c>
      <c r="H938" s="6">
        <f t="shared" ca="1" si="400"/>
        <v>72.8</v>
      </c>
      <c r="I938" s="6" t="s">
        <v>172</v>
      </c>
      <c r="V938" s="9"/>
    </row>
    <row r="939" spans="1:25" x14ac:dyDescent="0.3">
      <c r="A939" t="s">
        <v>248</v>
      </c>
      <c r="B939" s="8">
        <v>0</v>
      </c>
      <c r="C939" s="6">
        <f t="shared" ca="1" si="385"/>
        <v>0.87057985340177946</v>
      </c>
      <c r="D939" s="6">
        <f t="shared" ca="1" si="399"/>
        <v>0.12942014659822054</v>
      </c>
      <c r="E939" s="6" t="str">
        <f t="shared" si="384"/>
        <v>lll</v>
      </c>
      <c r="F939" s="6" t="s">
        <v>160</v>
      </c>
      <c r="G939" s="6" t="s">
        <v>171</v>
      </c>
      <c r="H939" s="6">
        <f t="shared" ca="1" si="400"/>
        <v>122.1</v>
      </c>
      <c r="I939" s="6" t="s">
        <v>172</v>
      </c>
      <c r="V939" s="9"/>
    </row>
    <row r="940" spans="1:25" x14ac:dyDescent="0.3">
      <c r="A940" t="s">
        <v>248</v>
      </c>
      <c r="B940" s="8">
        <v>0</v>
      </c>
      <c r="C940" s="6">
        <f t="shared" ca="1" si="385"/>
        <v>0.87259490018126551</v>
      </c>
      <c r="D940" s="6">
        <f t="shared" ca="1" si="399"/>
        <v>0.12740509981873449</v>
      </c>
      <c r="E940" s="6" t="str">
        <f t="shared" si="384"/>
        <v>lll</v>
      </c>
      <c r="F940" s="6" t="s">
        <v>160</v>
      </c>
      <c r="G940" s="6" t="s">
        <v>173</v>
      </c>
      <c r="H940" s="6">
        <f t="shared" ca="1" si="400"/>
        <v>122.3</v>
      </c>
      <c r="I940" s="6" t="s">
        <v>174</v>
      </c>
      <c r="V940" s="9"/>
    </row>
    <row r="941" spans="1:25" x14ac:dyDescent="0.3">
      <c r="A941" t="s">
        <v>248</v>
      </c>
      <c r="B941" s="8">
        <v>0</v>
      </c>
      <c r="C941" s="6">
        <f t="shared" ca="1" si="385"/>
        <v>0.75625367770599627</v>
      </c>
      <c r="D941" s="6">
        <f t="shared" ca="1" si="399"/>
        <v>0.24374632229400373</v>
      </c>
      <c r="E941" s="6" t="str">
        <f t="shared" si="384"/>
        <v>lll</v>
      </c>
      <c r="F941" s="6" t="s">
        <v>160</v>
      </c>
      <c r="G941" s="6" t="s">
        <v>173</v>
      </c>
      <c r="H941" s="6">
        <f t="shared" ca="1" si="400"/>
        <v>110.6</v>
      </c>
      <c r="I941" s="6" t="s">
        <v>174</v>
      </c>
    </row>
    <row r="942" spans="1:25" x14ac:dyDescent="0.3">
      <c r="A942" t="s">
        <v>248</v>
      </c>
      <c r="B942" s="8">
        <v>0</v>
      </c>
      <c r="C942" s="6">
        <f t="shared" ca="1" si="385"/>
        <v>0.58489379572558464</v>
      </c>
      <c r="D942" s="6">
        <f t="shared" ca="1" si="399"/>
        <v>0.58489379572558464</v>
      </c>
      <c r="E942" s="6" t="str">
        <f t="shared" si="384"/>
        <v>lll</v>
      </c>
      <c r="F942" s="6" t="s">
        <v>160</v>
      </c>
      <c r="G942" s="6" t="s">
        <v>173</v>
      </c>
      <c r="H942" s="6">
        <f t="shared" ca="1" si="400"/>
        <v>93.5</v>
      </c>
      <c r="I942" s="6" t="s">
        <v>174</v>
      </c>
      <c r="V942" s="9"/>
    </row>
    <row r="943" spans="1:25" x14ac:dyDescent="0.3">
      <c r="A943" t="s">
        <v>197</v>
      </c>
      <c r="B943" s="8">
        <v>0</v>
      </c>
      <c r="C943" s="8"/>
      <c r="E943" s="6" t="str">
        <f t="shared" si="384"/>
        <v>\end{enumerate}  \section*{Cuenta:  X  }\begin{enumerate}</v>
      </c>
      <c r="V943" s="9"/>
    </row>
    <row r="944" spans="1:25" x14ac:dyDescent="0.3">
      <c r="A944" t="s">
        <v>248</v>
      </c>
      <c r="B944" s="8">
        <v>0</v>
      </c>
      <c r="C944" s="6">
        <f t="shared" ref="C944" ca="1" si="402">RAND()</f>
        <v>0.35614878142201423</v>
      </c>
      <c r="D944" s="6">
        <f t="shared" ref="D944:D952" ca="1" si="403">IF(C944&gt;0.1,      IF(C944&lt;0.6,C944,ABS(1-C944)),C944+0.5)</f>
        <v>0.35614878142201423</v>
      </c>
      <c r="E944" s="6" t="str">
        <f t="shared" si="384"/>
        <v>lll</v>
      </c>
      <c r="F944" s="6" t="s">
        <v>160</v>
      </c>
      <c r="G944" s="6" t="s">
        <v>168</v>
      </c>
      <c r="H944" s="6">
        <f t="shared" ref="H944:H952" ca="1" si="404">ROUND(C944*100+35,1)</f>
        <v>70.599999999999994</v>
      </c>
      <c r="I944" s="6" t="s">
        <v>170</v>
      </c>
      <c r="J944" s="6">
        <f t="shared" ref="J944:J946" ca="1" si="405">H944+ROUND(D944*100+35,0)</f>
        <v>141.6</v>
      </c>
      <c r="K944" s="18" t="s">
        <v>169</v>
      </c>
      <c r="V944" s="9"/>
    </row>
    <row r="945" spans="1:25" x14ac:dyDescent="0.3">
      <c r="A945" t="s">
        <v>248</v>
      </c>
      <c r="B945" s="8">
        <v>0</v>
      </c>
      <c r="C945" s="6">
        <f t="shared" ca="1" si="385"/>
        <v>0.23248571823678732</v>
      </c>
      <c r="D945" s="6">
        <f t="shared" ca="1" si="403"/>
        <v>0.23248571823678732</v>
      </c>
      <c r="E945" s="6" t="str">
        <f t="shared" si="384"/>
        <v>lll</v>
      </c>
      <c r="F945" s="6" t="s">
        <v>160</v>
      </c>
      <c r="G945" s="6" t="s">
        <v>168</v>
      </c>
      <c r="H945" s="6">
        <f t="shared" ca="1" si="404"/>
        <v>58.2</v>
      </c>
      <c r="I945" s="6" t="s">
        <v>170</v>
      </c>
      <c r="J945" s="6">
        <f t="shared" ca="1" si="405"/>
        <v>116.2</v>
      </c>
      <c r="K945" s="18" t="s">
        <v>169</v>
      </c>
      <c r="V945" s="9"/>
    </row>
    <row r="946" spans="1:25" x14ac:dyDescent="0.3">
      <c r="A946" t="s">
        <v>248</v>
      </c>
      <c r="B946" s="8">
        <v>0</v>
      </c>
      <c r="C946" s="6">
        <f t="shared" ca="1" si="385"/>
        <v>0.45664718079231637</v>
      </c>
      <c r="D946" s="6">
        <f t="shared" ca="1" si="403"/>
        <v>0.45664718079231637</v>
      </c>
      <c r="E946" s="6" t="str">
        <f t="shared" si="384"/>
        <v>lll</v>
      </c>
      <c r="F946" s="6" t="s">
        <v>160</v>
      </c>
      <c r="G946" s="6" t="s">
        <v>168</v>
      </c>
      <c r="H946" s="6">
        <f t="shared" ca="1" si="404"/>
        <v>80.7</v>
      </c>
      <c r="I946" s="6" t="s">
        <v>170</v>
      </c>
      <c r="J946" s="6">
        <f t="shared" ca="1" si="405"/>
        <v>161.69999999999999</v>
      </c>
      <c r="K946" s="18" t="s">
        <v>169</v>
      </c>
      <c r="V946" s="9"/>
    </row>
    <row r="947" spans="1:25" x14ac:dyDescent="0.3">
      <c r="A947" t="s">
        <v>248</v>
      </c>
      <c r="B947" s="8">
        <v>0</v>
      </c>
      <c r="C947" s="6">
        <f t="shared" ca="1" si="385"/>
        <v>0.23697789216999898</v>
      </c>
      <c r="D947" s="6">
        <f t="shared" ca="1" si="403"/>
        <v>0.23697789216999898</v>
      </c>
      <c r="E947" s="6" t="str">
        <f t="shared" si="384"/>
        <v>lll</v>
      </c>
      <c r="F947" s="6" t="s">
        <v>160</v>
      </c>
      <c r="G947" s="6" t="s">
        <v>171</v>
      </c>
      <c r="H947" s="6">
        <f t="shared" ca="1" si="404"/>
        <v>58.7</v>
      </c>
      <c r="I947" s="6" t="s">
        <v>172</v>
      </c>
      <c r="K947" s="18"/>
      <c r="V947" s="9"/>
    </row>
    <row r="948" spans="1:25" x14ac:dyDescent="0.3">
      <c r="A948" t="s">
        <v>248</v>
      </c>
      <c r="B948" s="8">
        <v>0</v>
      </c>
      <c r="C948" s="6">
        <f t="shared" ca="1" si="385"/>
        <v>0.31544554023330407</v>
      </c>
      <c r="D948" s="6">
        <f t="shared" ca="1" si="403"/>
        <v>0.31544554023330407</v>
      </c>
      <c r="E948" s="6" t="str">
        <f t="shared" si="384"/>
        <v>lll</v>
      </c>
      <c r="F948" s="6" t="s">
        <v>160</v>
      </c>
      <c r="G948" s="6" t="s">
        <v>171</v>
      </c>
      <c r="H948" s="6">
        <f t="shared" ca="1" si="404"/>
        <v>66.5</v>
      </c>
      <c r="I948" s="6" t="s">
        <v>172</v>
      </c>
      <c r="V948" s="9"/>
    </row>
    <row r="949" spans="1:25" x14ac:dyDescent="0.3">
      <c r="A949" t="s">
        <v>248</v>
      </c>
      <c r="B949" s="8">
        <v>0</v>
      </c>
      <c r="C949" s="6">
        <f t="shared" ca="1" si="385"/>
        <v>0.49567442262351213</v>
      </c>
      <c r="D949" s="6">
        <f t="shared" ca="1" si="403"/>
        <v>0.49567442262351213</v>
      </c>
      <c r="E949" s="6" t="str">
        <f t="shared" si="384"/>
        <v>lll</v>
      </c>
      <c r="F949" s="6" t="s">
        <v>160</v>
      </c>
      <c r="G949" s="6" t="s">
        <v>171</v>
      </c>
      <c r="H949" s="6">
        <f t="shared" ca="1" si="404"/>
        <v>84.6</v>
      </c>
      <c r="I949" s="6" t="s">
        <v>172</v>
      </c>
      <c r="V949" s="9"/>
    </row>
    <row r="950" spans="1:25" x14ac:dyDescent="0.3">
      <c r="A950" t="s">
        <v>248</v>
      </c>
      <c r="B950" s="8">
        <v>0</v>
      </c>
      <c r="C950" s="6">
        <f t="shared" ca="1" si="385"/>
        <v>0.29399498514166167</v>
      </c>
      <c r="D950" s="6">
        <f t="shared" ca="1" si="403"/>
        <v>0.29399498514166167</v>
      </c>
      <c r="E950" s="6" t="str">
        <f t="shared" si="384"/>
        <v>lll</v>
      </c>
      <c r="F950" s="6" t="s">
        <v>160</v>
      </c>
      <c r="G950" s="6" t="s">
        <v>173</v>
      </c>
      <c r="H950" s="6">
        <f t="shared" ca="1" si="404"/>
        <v>64.400000000000006</v>
      </c>
      <c r="I950" s="6" t="s">
        <v>174</v>
      </c>
      <c r="V950" s="9"/>
    </row>
    <row r="951" spans="1:25" x14ac:dyDescent="0.3">
      <c r="A951" t="s">
        <v>248</v>
      </c>
      <c r="B951" s="8">
        <v>0</v>
      </c>
      <c r="C951" s="6">
        <f t="shared" ca="1" si="385"/>
        <v>0.31521105092488233</v>
      </c>
      <c r="D951" s="6">
        <f t="shared" ca="1" si="403"/>
        <v>0.31521105092488233</v>
      </c>
      <c r="E951" s="6" t="str">
        <f t="shared" si="384"/>
        <v>lll</v>
      </c>
      <c r="F951" s="6" t="s">
        <v>160</v>
      </c>
      <c r="G951" s="6" t="s">
        <v>173</v>
      </c>
      <c r="H951" s="6">
        <f t="shared" ca="1" si="404"/>
        <v>66.5</v>
      </c>
      <c r="I951" s="6" t="s">
        <v>174</v>
      </c>
      <c r="V951" s="9"/>
    </row>
    <row r="952" spans="1:25" x14ac:dyDescent="0.3">
      <c r="A952" t="s">
        <v>248</v>
      </c>
      <c r="B952" s="8">
        <v>0</v>
      </c>
      <c r="C952" s="6">
        <f t="shared" ca="1" si="385"/>
        <v>0.71631244792811344</v>
      </c>
      <c r="D952" s="6">
        <f t="shared" ca="1" si="403"/>
        <v>0.28368755207188656</v>
      </c>
      <c r="E952" s="6" t="str">
        <f t="shared" si="384"/>
        <v>lll</v>
      </c>
      <c r="F952" s="6" t="s">
        <v>160</v>
      </c>
      <c r="G952" s="6" t="s">
        <v>173</v>
      </c>
      <c r="H952" s="6">
        <f t="shared" ca="1" si="404"/>
        <v>106.6</v>
      </c>
      <c r="I952" s="6" t="s">
        <v>174</v>
      </c>
      <c r="N952" s="10"/>
      <c r="O952" s="10"/>
      <c r="P952" s="10"/>
      <c r="Q952" s="10"/>
      <c r="R952" s="10"/>
      <c r="S952" s="10"/>
      <c r="T952" s="10"/>
      <c r="U952" s="10"/>
      <c r="V952" s="11"/>
      <c r="W952" s="10"/>
      <c r="X952" s="10"/>
      <c r="Y952" s="10"/>
    </row>
    <row r="953" spans="1:25" x14ac:dyDescent="0.3">
      <c r="A953" t="s">
        <v>197</v>
      </c>
      <c r="B953" s="8">
        <v>0</v>
      </c>
      <c r="C953" s="8"/>
      <c r="E953" s="6" t="str">
        <f t="shared" si="384"/>
        <v>\end{enumerate}  \section*{Cuenta:  X  }\begin{enumerate}</v>
      </c>
      <c r="V953" s="9"/>
    </row>
    <row r="954" spans="1:25" x14ac:dyDescent="0.3">
      <c r="A954" t="s">
        <v>248</v>
      </c>
      <c r="B954" s="8">
        <v>0</v>
      </c>
      <c r="C954" s="6">
        <f t="shared" ref="C954" ca="1" si="406">RAND()</f>
        <v>0.75897360064064701</v>
      </c>
      <c r="D954" s="6">
        <f t="shared" ref="D954:D962" ca="1" si="407">IF(C954&gt;0.1,      IF(C954&lt;0.6,C954,ABS(1-C954)),C954+0.5)</f>
        <v>0.24102639935935299</v>
      </c>
      <c r="E954" s="6" t="str">
        <f t="shared" si="384"/>
        <v>lll</v>
      </c>
      <c r="F954" s="6" t="s">
        <v>160</v>
      </c>
      <c r="G954" s="6" t="s">
        <v>168</v>
      </c>
      <c r="H954" s="6">
        <f t="shared" ref="H954:H962" ca="1" si="408">ROUND(C954*100+35,1)</f>
        <v>110.9</v>
      </c>
      <c r="I954" s="6" t="s">
        <v>170</v>
      </c>
      <c r="J954" s="6">
        <f t="shared" ref="J954:J956" ca="1" si="409">H954+ROUND(D954*100+35,0)</f>
        <v>169.9</v>
      </c>
      <c r="K954" s="18" t="s">
        <v>169</v>
      </c>
      <c r="V954" s="9"/>
    </row>
    <row r="955" spans="1:25" x14ac:dyDescent="0.3">
      <c r="A955" t="s">
        <v>248</v>
      </c>
      <c r="B955" s="8">
        <v>0</v>
      </c>
      <c r="C955" s="6">
        <f t="shared" ca="1" si="385"/>
        <v>0.93058803265314471</v>
      </c>
      <c r="D955" s="6">
        <f t="shared" ca="1" si="407"/>
        <v>6.9411967346855286E-2</v>
      </c>
      <c r="E955" s="6" t="str">
        <f t="shared" si="384"/>
        <v>lll</v>
      </c>
      <c r="F955" s="6" t="s">
        <v>160</v>
      </c>
      <c r="G955" s="6" t="s">
        <v>168</v>
      </c>
      <c r="H955" s="6">
        <f t="shared" ca="1" si="408"/>
        <v>128.1</v>
      </c>
      <c r="I955" s="6" t="s">
        <v>170</v>
      </c>
      <c r="J955" s="6">
        <f t="shared" ca="1" si="409"/>
        <v>170.1</v>
      </c>
      <c r="K955" s="18" t="s">
        <v>169</v>
      </c>
      <c r="V955" s="9"/>
    </row>
    <row r="956" spans="1:25" x14ac:dyDescent="0.3">
      <c r="A956" t="s">
        <v>248</v>
      </c>
      <c r="B956" s="8">
        <v>0</v>
      </c>
      <c r="C956" s="6">
        <f t="shared" ca="1" si="385"/>
        <v>0.36145140174199519</v>
      </c>
      <c r="D956" s="6">
        <f t="shared" ca="1" si="407"/>
        <v>0.36145140174199519</v>
      </c>
      <c r="E956" s="6" t="str">
        <f t="shared" si="384"/>
        <v>lll</v>
      </c>
      <c r="F956" s="6" t="s">
        <v>160</v>
      </c>
      <c r="G956" s="6" t="s">
        <v>168</v>
      </c>
      <c r="H956" s="6">
        <f t="shared" ca="1" si="408"/>
        <v>71.099999999999994</v>
      </c>
      <c r="I956" s="6" t="s">
        <v>170</v>
      </c>
      <c r="J956" s="6">
        <f t="shared" ca="1" si="409"/>
        <v>142.1</v>
      </c>
      <c r="K956" s="18" t="s">
        <v>169</v>
      </c>
      <c r="V956" s="9"/>
    </row>
    <row r="957" spans="1:25" x14ac:dyDescent="0.3">
      <c r="A957" t="s">
        <v>248</v>
      </c>
      <c r="B957" s="8">
        <v>0</v>
      </c>
      <c r="C957" s="6">
        <f t="shared" ca="1" si="385"/>
        <v>0.80824280700519091</v>
      </c>
      <c r="D957" s="6">
        <f t="shared" ca="1" si="407"/>
        <v>0.19175719299480909</v>
      </c>
      <c r="E957" s="6" t="str">
        <f t="shared" si="384"/>
        <v>lll</v>
      </c>
      <c r="F957" s="6" t="s">
        <v>160</v>
      </c>
      <c r="G957" s="6" t="s">
        <v>171</v>
      </c>
      <c r="H957" s="6">
        <f t="shared" ca="1" si="408"/>
        <v>115.8</v>
      </c>
      <c r="I957" s="6" t="s">
        <v>172</v>
      </c>
      <c r="K957" s="18"/>
    </row>
    <row r="958" spans="1:25" x14ac:dyDescent="0.3">
      <c r="A958" t="s">
        <v>248</v>
      </c>
      <c r="B958" s="8">
        <v>0</v>
      </c>
      <c r="C958" s="6">
        <f t="shared" ca="1" si="385"/>
        <v>0.50216142731277946</v>
      </c>
      <c r="D958" s="6">
        <f t="shared" ca="1" si="407"/>
        <v>0.50216142731277946</v>
      </c>
      <c r="E958" s="6" t="str">
        <f t="shared" si="384"/>
        <v>lll</v>
      </c>
      <c r="F958" s="6" t="s">
        <v>160</v>
      </c>
      <c r="G958" s="6" t="s">
        <v>171</v>
      </c>
      <c r="H958" s="6">
        <f t="shared" ca="1" si="408"/>
        <v>85.2</v>
      </c>
      <c r="I958" s="6" t="s">
        <v>172</v>
      </c>
      <c r="V958" s="9"/>
    </row>
    <row r="959" spans="1:25" x14ac:dyDescent="0.3">
      <c r="A959" t="s">
        <v>248</v>
      </c>
      <c r="B959" s="8">
        <v>0</v>
      </c>
      <c r="C959" s="6">
        <f t="shared" ca="1" si="385"/>
        <v>0.73991448564111129</v>
      </c>
      <c r="D959" s="6">
        <f t="shared" ca="1" si="407"/>
        <v>0.26008551435888871</v>
      </c>
      <c r="E959" s="6" t="str">
        <f t="shared" si="384"/>
        <v>lll</v>
      </c>
      <c r="F959" s="6" t="s">
        <v>160</v>
      </c>
      <c r="G959" s="6" t="s">
        <v>171</v>
      </c>
      <c r="H959" s="6">
        <f t="shared" ca="1" si="408"/>
        <v>109</v>
      </c>
      <c r="I959" s="6" t="s">
        <v>172</v>
      </c>
      <c r="V959" s="9"/>
    </row>
    <row r="960" spans="1:25" x14ac:dyDescent="0.3">
      <c r="A960" t="s">
        <v>248</v>
      </c>
      <c r="B960" s="8">
        <v>0</v>
      </c>
      <c r="C960" s="6">
        <f t="shared" ca="1" si="385"/>
        <v>0.82774511266169692</v>
      </c>
      <c r="D960" s="6">
        <f t="shared" ca="1" si="407"/>
        <v>0.17225488733830308</v>
      </c>
      <c r="E960" s="6" t="str">
        <f t="shared" si="384"/>
        <v>lll</v>
      </c>
      <c r="F960" s="6" t="s">
        <v>160</v>
      </c>
      <c r="G960" s="6" t="s">
        <v>173</v>
      </c>
      <c r="H960" s="6">
        <f t="shared" ca="1" si="408"/>
        <v>117.8</v>
      </c>
      <c r="I960" s="6" t="s">
        <v>174</v>
      </c>
      <c r="V960" s="9"/>
    </row>
    <row r="961" spans="1:25" x14ac:dyDescent="0.3">
      <c r="A961" t="s">
        <v>248</v>
      </c>
      <c r="B961" s="8">
        <v>0</v>
      </c>
      <c r="C961" s="6">
        <f t="shared" ca="1" si="385"/>
        <v>0.67065092371671309</v>
      </c>
      <c r="D961" s="6">
        <f t="shared" ca="1" si="407"/>
        <v>0.32934907628328691</v>
      </c>
      <c r="E961" s="6" t="str">
        <f t="shared" si="384"/>
        <v>lll</v>
      </c>
      <c r="F961" s="6" t="s">
        <v>160</v>
      </c>
      <c r="G961" s="6" t="s">
        <v>173</v>
      </c>
      <c r="H961" s="6">
        <f t="shared" ca="1" si="408"/>
        <v>102.1</v>
      </c>
      <c r="I961" s="6" t="s">
        <v>174</v>
      </c>
      <c r="V961" s="9"/>
    </row>
    <row r="962" spans="1:25" x14ac:dyDescent="0.3">
      <c r="A962" t="s">
        <v>248</v>
      </c>
      <c r="B962" s="8">
        <v>0</v>
      </c>
      <c r="C962" s="6">
        <f t="shared" ca="1" si="385"/>
        <v>0.79714351046862286</v>
      </c>
      <c r="D962" s="6">
        <f t="shared" ca="1" si="407"/>
        <v>0.20285648953137714</v>
      </c>
      <c r="E962" s="6" t="str">
        <f t="shared" si="384"/>
        <v>lll</v>
      </c>
      <c r="F962" s="6" t="s">
        <v>160</v>
      </c>
      <c r="G962" s="6" t="s">
        <v>173</v>
      </c>
      <c r="H962" s="6">
        <f t="shared" ca="1" si="408"/>
        <v>114.7</v>
      </c>
      <c r="I962" s="6" t="s">
        <v>174</v>
      </c>
      <c r="V962" s="9"/>
    </row>
    <row r="963" spans="1:25" x14ac:dyDescent="0.3">
      <c r="A963" t="s">
        <v>197</v>
      </c>
      <c r="B963" s="8">
        <v>0</v>
      </c>
      <c r="C963" s="8"/>
      <c r="E963" s="6" t="str">
        <f t="shared" si="384"/>
        <v>\end{enumerate}  \section*{Cuenta:  X  }\begin{enumerate}</v>
      </c>
      <c r="V963" s="9"/>
    </row>
    <row r="964" spans="1:25" x14ac:dyDescent="0.3">
      <c r="A964" t="s">
        <v>248</v>
      </c>
      <c r="B964" s="8">
        <v>0</v>
      </c>
      <c r="C964" s="6">
        <f t="shared" ref="C964" ca="1" si="410">RAND()</f>
        <v>0.83024533927011246</v>
      </c>
      <c r="D964" s="6">
        <f t="shared" ref="D964:D972" ca="1" si="411">IF(C964&gt;0.1,      IF(C964&lt;0.6,C964,ABS(1-C964)),C964+0.5)</f>
        <v>0.16975466072988754</v>
      </c>
      <c r="E964" s="6" t="str">
        <f t="shared" ref="E964:E1027" si="412">IF(A964=0,"",A964)</f>
        <v>lll</v>
      </c>
      <c r="F964" s="6" t="s">
        <v>160</v>
      </c>
      <c r="G964" s="6" t="s">
        <v>168</v>
      </c>
      <c r="H964" s="6">
        <f t="shared" ref="H964:H972" ca="1" si="413">ROUND(C964*100+35,1)</f>
        <v>118</v>
      </c>
      <c r="I964" s="6" t="s">
        <v>170</v>
      </c>
      <c r="J964" s="6">
        <f t="shared" ref="J964:J966" ca="1" si="414">H964+ROUND(D964*100+35,0)</f>
        <v>170</v>
      </c>
      <c r="K964" s="18" t="s">
        <v>169</v>
      </c>
      <c r="V964" s="9"/>
    </row>
    <row r="965" spans="1:25" x14ac:dyDescent="0.3">
      <c r="A965" t="s">
        <v>248</v>
      </c>
      <c r="B965" s="8">
        <v>0</v>
      </c>
      <c r="C965" s="6">
        <f t="shared" ca="1" si="385"/>
        <v>0.70765803597922383</v>
      </c>
      <c r="D965" s="6">
        <f t="shared" ca="1" si="411"/>
        <v>0.29234196402077617</v>
      </c>
      <c r="E965" s="6" t="str">
        <f t="shared" si="412"/>
        <v>lll</v>
      </c>
      <c r="F965" s="6" t="s">
        <v>160</v>
      </c>
      <c r="G965" s="6" t="s">
        <v>168</v>
      </c>
      <c r="H965" s="6">
        <f t="shared" ca="1" si="413"/>
        <v>105.8</v>
      </c>
      <c r="I965" s="6" t="s">
        <v>170</v>
      </c>
      <c r="J965" s="6">
        <f t="shared" ca="1" si="414"/>
        <v>169.8</v>
      </c>
      <c r="K965" s="18" t="s">
        <v>169</v>
      </c>
      <c r="V965" s="9"/>
    </row>
    <row r="966" spans="1:25" x14ac:dyDescent="0.3">
      <c r="A966" t="s">
        <v>248</v>
      </c>
      <c r="B966" s="8">
        <v>0</v>
      </c>
      <c r="C966" s="6">
        <f t="shared" ref="C966:C1029" ca="1" si="415">RAND()</f>
        <v>0.90675421038903248</v>
      </c>
      <c r="D966" s="6">
        <f t="shared" ca="1" si="411"/>
        <v>9.3245789610967522E-2</v>
      </c>
      <c r="E966" s="6" t="str">
        <f t="shared" si="412"/>
        <v>lll</v>
      </c>
      <c r="F966" s="6" t="s">
        <v>160</v>
      </c>
      <c r="G966" s="6" t="s">
        <v>168</v>
      </c>
      <c r="H966" s="6">
        <f t="shared" ca="1" si="413"/>
        <v>125.7</v>
      </c>
      <c r="I966" s="6" t="s">
        <v>170</v>
      </c>
      <c r="J966" s="6">
        <f t="shared" ca="1" si="414"/>
        <v>169.7</v>
      </c>
      <c r="K966" s="18" t="s">
        <v>169</v>
      </c>
      <c r="V966" s="9"/>
    </row>
    <row r="967" spans="1:25" x14ac:dyDescent="0.3">
      <c r="A967" t="s">
        <v>248</v>
      </c>
      <c r="B967" s="8">
        <v>0</v>
      </c>
      <c r="C967" s="6">
        <f t="shared" ca="1" si="415"/>
        <v>0.62290825490621804</v>
      </c>
      <c r="D967" s="6">
        <f t="shared" ca="1" si="411"/>
        <v>0.37709174509378196</v>
      </c>
      <c r="E967" s="6" t="str">
        <f t="shared" si="412"/>
        <v>lll</v>
      </c>
      <c r="F967" s="6" t="s">
        <v>160</v>
      </c>
      <c r="G967" s="6" t="s">
        <v>171</v>
      </c>
      <c r="H967" s="6">
        <f t="shared" ca="1" si="413"/>
        <v>97.3</v>
      </c>
      <c r="I967" s="6" t="s">
        <v>172</v>
      </c>
      <c r="K967" s="18"/>
      <c r="V967" s="9"/>
    </row>
    <row r="968" spans="1:25" x14ac:dyDescent="0.3">
      <c r="A968" t="s">
        <v>248</v>
      </c>
      <c r="B968" s="8">
        <v>0</v>
      </c>
      <c r="C968" s="6">
        <f t="shared" ca="1" si="415"/>
        <v>0.36749758165185054</v>
      </c>
      <c r="D968" s="6">
        <f t="shared" ca="1" si="411"/>
        <v>0.36749758165185054</v>
      </c>
      <c r="E968" s="6" t="str">
        <f t="shared" si="412"/>
        <v>lll</v>
      </c>
      <c r="F968" s="6" t="s">
        <v>160</v>
      </c>
      <c r="G968" s="6" t="s">
        <v>171</v>
      </c>
      <c r="H968" s="6">
        <f t="shared" ca="1" si="413"/>
        <v>71.7</v>
      </c>
      <c r="I968" s="6" t="s">
        <v>172</v>
      </c>
      <c r="N968" s="10"/>
      <c r="O968" s="10"/>
      <c r="P968" s="10"/>
      <c r="Q968" s="10"/>
      <c r="R968" s="10"/>
      <c r="S968" s="10"/>
      <c r="T968" s="10"/>
      <c r="U968" s="10"/>
      <c r="V968" s="11"/>
      <c r="W968" s="10"/>
      <c r="X968" s="10"/>
      <c r="Y968" s="10"/>
    </row>
    <row r="969" spans="1:25" x14ac:dyDescent="0.3">
      <c r="A969" t="s">
        <v>248</v>
      </c>
      <c r="B969" s="8">
        <v>0</v>
      </c>
      <c r="C969" s="6">
        <f t="shared" ca="1" si="415"/>
        <v>0.64548258217648347</v>
      </c>
      <c r="D969" s="6">
        <f t="shared" ca="1" si="411"/>
        <v>0.35451741782351653</v>
      </c>
      <c r="E969" s="6" t="str">
        <f t="shared" si="412"/>
        <v>lll</v>
      </c>
      <c r="F969" s="6" t="s">
        <v>160</v>
      </c>
      <c r="G969" s="6" t="s">
        <v>171</v>
      </c>
      <c r="H969" s="6">
        <f t="shared" ca="1" si="413"/>
        <v>99.5</v>
      </c>
      <c r="I969" s="6" t="s">
        <v>172</v>
      </c>
      <c r="V969" s="9"/>
    </row>
    <row r="970" spans="1:25" x14ac:dyDescent="0.3">
      <c r="A970" t="s">
        <v>248</v>
      </c>
      <c r="B970" s="8">
        <v>0</v>
      </c>
      <c r="C970" s="6">
        <f t="shared" ca="1" si="415"/>
        <v>0.66634069840818611</v>
      </c>
      <c r="D970" s="6">
        <f t="shared" ca="1" si="411"/>
        <v>0.33365930159181389</v>
      </c>
      <c r="E970" s="6" t="str">
        <f t="shared" si="412"/>
        <v>lll</v>
      </c>
      <c r="F970" s="6" t="s">
        <v>160</v>
      </c>
      <c r="G970" s="6" t="s">
        <v>173</v>
      </c>
      <c r="H970" s="6">
        <f t="shared" ca="1" si="413"/>
        <v>101.6</v>
      </c>
      <c r="I970" s="6" t="s">
        <v>174</v>
      </c>
      <c r="V970" s="9"/>
    </row>
    <row r="971" spans="1:25" x14ac:dyDescent="0.3">
      <c r="A971" t="s">
        <v>248</v>
      </c>
      <c r="B971" s="8">
        <v>0</v>
      </c>
      <c r="C971" s="6">
        <f t="shared" ca="1" si="415"/>
        <v>0.16200951869351987</v>
      </c>
      <c r="D971" s="6">
        <f t="shared" ca="1" si="411"/>
        <v>0.16200951869351987</v>
      </c>
      <c r="E971" s="6" t="str">
        <f t="shared" si="412"/>
        <v>lll</v>
      </c>
      <c r="F971" s="6" t="s">
        <v>160</v>
      </c>
      <c r="G971" s="6" t="s">
        <v>173</v>
      </c>
      <c r="H971" s="6">
        <f t="shared" ca="1" si="413"/>
        <v>51.2</v>
      </c>
      <c r="I971" s="6" t="s">
        <v>174</v>
      </c>
      <c r="V971" s="9"/>
    </row>
    <row r="972" spans="1:25" x14ac:dyDescent="0.3">
      <c r="A972" t="s">
        <v>248</v>
      </c>
      <c r="B972" s="8">
        <v>0</v>
      </c>
      <c r="C972" s="6">
        <f t="shared" ca="1" si="415"/>
        <v>0.51305135402529045</v>
      </c>
      <c r="D972" s="6">
        <f t="shared" ca="1" si="411"/>
        <v>0.51305135402529045</v>
      </c>
      <c r="E972" s="6" t="str">
        <f t="shared" si="412"/>
        <v>lll</v>
      </c>
      <c r="F972" s="6" t="s">
        <v>160</v>
      </c>
      <c r="G972" s="6" t="s">
        <v>173</v>
      </c>
      <c r="H972" s="6">
        <f t="shared" ca="1" si="413"/>
        <v>86.3</v>
      </c>
      <c r="I972" s="6" t="s">
        <v>174</v>
      </c>
      <c r="V972" s="9"/>
    </row>
    <row r="973" spans="1:25" x14ac:dyDescent="0.3">
      <c r="A973" t="s">
        <v>197</v>
      </c>
      <c r="B973" s="8">
        <v>0</v>
      </c>
      <c r="C973" s="8"/>
      <c r="E973" s="6" t="str">
        <f t="shared" si="412"/>
        <v>\end{enumerate}  \section*{Cuenta:  X  }\begin{enumerate}</v>
      </c>
    </row>
    <row r="974" spans="1:25" x14ac:dyDescent="0.3">
      <c r="A974" t="s">
        <v>248</v>
      </c>
      <c r="B974" s="8">
        <v>0</v>
      </c>
      <c r="C974" s="6">
        <f t="shared" ref="C974" ca="1" si="416">RAND()</f>
        <v>0.99234016745680242</v>
      </c>
      <c r="D974" s="6">
        <f t="shared" ref="D974:D982" ca="1" si="417">IF(C974&gt;0.1,      IF(C974&lt;0.6,C974,ABS(1-C974)),C974+0.5)</f>
        <v>7.6598325431975756E-3</v>
      </c>
      <c r="E974" s="6" t="str">
        <f t="shared" si="412"/>
        <v>lll</v>
      </c>
      <c r="F974" s="6" t="s">
        <v>160</v>
      </c>
      <c r="G974" s="6" t="s">
        <v>168</v>
      </c>
      <c r="H974" s="6">
        <f t="shared" ref="H974:H982" ca="1" si="418">ROUND(C974*100+35,1)</f>
        <v>134.19999999999999</v>
      </c>
      <c r="I974" s="6" t="s">
        <v>170</v>
      </c>
      <c r="J974" s="6">
        <f t="shared" ref="J974:J976" ca="1" si="419">H974+ROUND(D974*100+35,0)</f>
        <v>170.2</v>
      </c>
      <c r="K974" s="18" t="s">
        <v>169</v>
      </c>
      <c r="V974" s="9"/>
    </row>
    <row r="975" spans="1:25" x14ac:dyDescent="0.3">
      <c r="A975" t="s">
        <v>248</v>
      </c>
      <c r="B975" s="8">
        <v>0</v>
      </c>
      <c r="C975" s="6">
        <f t="shared" ca="1" si="415"/>
        <v>0.48460158349311733</v>
      </c>
      <c r="D975" s="6">
        <f t="shared" ca="1" si="417"/>
        <v>0.48460158349311733</v>
      </c>
      <c r="E975" s="6" t="str">
        <f t="shared" si="412"/>
        <v>lll</v>
      </c>
      <c r="F975" s="6" t="s">
        <v>160</v>
      </c>
      <c r="G975" s="6" t="s">
        <v>168</v>
      </c>
      <c r="H975" s="6">
        <f t="shared" ca="1" si="418"/>
        <v>83.5</v>
      </c>
      <c r="I975" s="6" t="s">
        <v>170</v>
      </c>
      <c r="J975" s="6">
        <f t="shared" ca="1" si="419"/>
        <v>166.5</v>
      </c>
      <c r="K975" s="18" t="s">
        <v>169</v>
      </c>
      <c r="V975" s="9"/>
    </row>
    <row r="976" spans="1:25" x14ac:dyDescent="0.3">
      <c r="A976" t="s">
        <v>248</v>
      </c>
      <c r="B976" s="8">
        <v>0</v>
      </c>
      <c r="C976" s="6">
        <f t="shared" ca="1" si="415"/>
        <v>0.32466336288512421</v>
      </c>
      <c r="D976" s="6">
        <f t="shared" ca="1" si="417"/>
        <v>0.32466336288512421</v>
      </c>
      <c r="E976" s="6" t="str">
        <f t="shared" si="412"/>
        <v>lll</v>
      </c>
      <c r="F976" s="6" t="s">
        <v>160</v>
      </c>
      <c r="G976" s="6" t="s">
        <v>168</v>
      </c>
      <c r="H976" s="6">
        <f t="shared" ca="1" si="418"/>
        <v>67.5</v>
      </c>
      <c r="I976" s="6" t="s">
        <v>170</v>
      </c>
      <c r="J976" s="6">
        <f t="shared" ca="1" si="419"/>
        <v>134.5</v>
      </c>
      <c r="K976" s="18" t="s">
        <v>169</v>
      </c>
      <c r="V976" s="9"/>
    </row>
    <row r="977" spans="1:25" x14ac:dyDescent="0.3">
      <c r="A977" t="s">
        <v>248</v>
      </c>
      <c r="B977" s="8">
        <v>0</v>
      </c>
      <c r="C977" s="6">
        <f t="shared" ca="1" si="415"/>
        <v>0.24752656060703615</v>
      </c>
      <c r="D977" s="6">
        <f t="shared" ca="1" si="417"/>
        <v>0.24752656060703615</v>
      </c>
      <c r="E977" s="6" t="str">
        <f t="shared" si="412"/>
        <v>lll</v>
      </c>
      <c r="F977" s="6" t="s">
        <v>160</v>
      </c>
      <c r="G977" s="6" t="s">
        <v>171</v>
      </c>
      <c r="H977" s="6">
        <f t="shared" ca="1" si="418"/>
        <v>59.8</v>
      </c>
      <c r="I977" s="6" t="s">
        <v>172</v>
      </c>
      <c r="K977" s="18"/>
      <c r="V977" s="9"/>
    </row>
    <row r="978" spans="1:25" x14ac:dyDescent="0.3">
      <c r="A978" t="s">
        <v>248</v>
      </c>
      <c r="B978" s="8">
        <v>0</v>
      </c>
      <c r="C978" s="6">
        <f t="shared" ca="1" si="415"/>
        <v>6.2865924118873595E-2</v>
      </c>
      <c r="D978" s="6">
        <f t="shared" ca="1" si="417"/>
        <v>0.5628659241188736</v>
      </c>
      <c r="E978" s="6" t="str">
        <f t="shared" si="412"/>
        <v>lll</v>
      </c>
      <c r="F978" s="6" t="s">
        <v>160</v>
      </c>
      <c r="G978" s="6" t="s">
        <v>171</v>
      </c>
      <c r="H978" s="6">
        <f t="shared" ca="1" si="418"/>
        <v>41.3</v>
      </c>
      <c r="I978" s="6" t="s">
        <v>172</v>
      </c>
      <c r="V978" s="9"/>
    </row>
    <row r="979" spans="1:25" x14ac:dyDescent="0.3">
      <c r="A979" t="s">
        <v>248</v>
      </c>
      <c r="B979" s="8">
        <v>0</v>
      </c>
      <c r="C979" s="6">
        <f t="shared" ca="1" si="415"/>
        <v>0.64459405410248927</v>
      </c>
      <c r="D979" s="6">
        <f t="shared" ca="1" si="417"/>
        <v>0.35540594589751073</v>
      </c>
      <c r="E979" s="6" t="str">
        <f t="shared" si="412"/>
        <v>lll</v>
      </c>
      <c r="F979" s="6" t="s">
        <v>160</v>
      </c>
      <c r="G979" s="6" t="s">
        <v>171</v>
      </c>
      <c r="H979" s="6">
        <f t="shared" ca="1" si="418"/>
        <v>99.5</v>
      </c>
      <c r="I979" s="6" t="s">
        <v>172</v>
      </c>
      <c r="V979" s="9"/>
    </row>
    <row r="980" spans="1:25" x14ac:dyDescent="0.3">
      <c r="A980" t="s">
        <v>248</v>
      </c>
      <c r="B980" s="8">
        <v>0</v>
      </c>
      <c r="C980" s="6">
        <f t="shared" ca="1" si="415"/>
        <v>0.96331199336924911</v>
      </c>
      <c r="D980" s="6">
        <f t="shared" ca="1" si="417"/>
        <v>3.6688006630750891E-2</v>
      </c>
      <c r="E980" s="6" t="str">
        <f t="shared" si="412"/>
        <v>lll</v>
      </c>
      <c r="F980" s="6" t="s">
        <v>160</v>
      </c>
      <c r="G980" s="6" t="s">
        <v>173</v>
      </c>
      <c r="H980" s="6">
        <f t="shared" ca="1" si="418"/>
        <v>131.30000000000001</v>
      </c>
      <c r="I980" s="6" t="s">
        <v>174</v>
      </c>
      <c r="V980" s="9"/>
    </row>
    <row r="981" spans="1:25" x14ac:dyDescent="0.3">
      <c r="A981" t="s">
        <v>248</v>
      </c>
      <c r="B981" s="8">
        <v>0</v>
      </c>
      <c r="C981" s="6">
        <f t="shared" ca="1" si="415"/>
        <v>0.23338799134354815</v>
      </c>
      <c r="D981" s="6">
        <f t="shared" ca="1" si="417"/>
        <v>0.23338799134354815</v>
      </c>
      <c r="E981" s="6" t="str">
        <f t="shared" si="412"/>
        <v>lll</v>
      </c>
      <c r="F981" s="6" t="s">
        <v>160</v>
      </c>
      <c r="G981" s="6" t="s">
        <v>173</v>
      </c>
      <c r="H981" s="6">
        <f t="shared" ca="1" si="418"/>
        <v>58.3</v>
      </c>
      <c r="I981" s="6" t="s">
        <v>174</v>
      </c>
      <c r="V981" s="9"/>
    </row>
    <row r="982" spans="1:25" x14ac:dyDescent="0.3">
      <c r="A982" t="s">
        <v>248</v>
      </c>
      <c r="B982" s="8">
        <v>0</v>
      </c>
      <c r="C982" s="6">
        <f t="shared" ca="1" si="415"/>
        <v>0.3770535761699062</v>
      </c>
      <c r="D982" s="6">
        <f t="shared" ca="1" si="417"/>
        <v>0.3770535761699062</v>
      </c>
      <c r="E982" s="6" t="str">
        <f t="shared" si="412"/>
        <v>lll</v>
      </c>
      <c r="F982" s="6" t="s">
        <v>160</v>
      </c>
      <c r="G982" s="6" t="s">
        <v>173</v>
      </c>
      <c r="H982" s="6">
        <f t="shared" ca="1" si="418"/>
        <v>72.7</v>
      </c>
      <c r="I982" s="6" t="s">
        <v>174</v>
      </c>
      <c r="V982" s="9"/>
    </row>
    <row r="983" spans="1:25" x14ac:dyDescent="0.3">
      <c r="A983" t="s">
        <v>197</v>
      </c>
      <c r="B983" s="8">
        <v>0</v>
      </c>
      <c r="C983" s="8"/>
      <c r="E983" s="6" t="str">
        <f t="shared" si="412"/>
        <v>\end{enumerate}  \section*{Cuenta:  X  }\begin{enumerate}</v>
      </c>
      <c r="V983" s="9"/>
    </row>
    <row r="984" spans="1:25" x14ac:dyDescent="0.3">
      <c r="A984" t="s">
        <v>248</v>
      </c>
      <c r="B984" s="8">
        <v>0</v>
      </c>
      <c r="C984" s="6">
        <f t="shared" ref="C984" ca="1" si="420">RAND()</f>
        <v>0.68623041277442098</v>
      </c>
      <c r="D984" s="6">
        <f t="shared" ref="D984:D992" ca="1" si="421">IF(C984&gt;0.1,      IF(C984&lt;0.6,C984,ABS(1-C984)),C984+0.5)</f>
        <v>0.31376958722557902</v>
      </c>
      <c r="E984" s="6" t="str">
        <f t="shared" si="412"/>
        <v>lll</v>
      </c>
      <c r="F984" s="6" t="s">
        <v>160</v>
      </c>
      <c r="G984" s="6" t="s">
        <v>168</v>
      </c>
      <c r="H984" s="6">
        <f t="shared" ref="H984:H992" ca="1" si="422">ROUND(C984*100+35,1)</f>
        <v>103.6</v>
      </c>
      <c r="I984" s="6" t="s">
        <v>170</v>
      </c>
      <c r="J984" s="6">
        <f t="shared" ref="J984:J986" ca="1" si="423">H984+ROUND(D984*100+35,0)</f>
        <v>169.6</v>
      </c>
      <c r="K984" s="18" t="s">
        <v>169</v>
      </c>
      <c r="N984" s="10"/>
      <c r="O984" s="10"/>
      <c r="P984" s="10"/>
      <c r="Q984" s="10"/>
      <c r="R984" s="10"/>
      <c r="S984" s="10"/>
      <c r="T984" s="10"/>
      <c r="U984" s="10"/>
      <c r="V984" s="11"/>
      <c r="W984" s="10"/>
      <c r="X984" s="10"/>
      <c r="Y984" s="10"/>
    </row>
    <row r="985" spans="1:25" x14ac:dyDescent="0.3">
      <c r="A985" t="s">
        <v>248</v>
      </c>
      <c r="B985" s="8">
        <v>0</v>
      </c>
      <c r="C985" s="6">
        <f t="shared" ca="1" si="415"/>
        <v>0.29292085836373805</v>
      </c>
      <c r="D985" s="6">
        <f t="shared" ca="1" si="421"/>
        <v>0.29292085836373805</v>
      </c>
      <c r="E985" s="6" t="str">
        <f t="shared" si="412"/>
        <v>lll</v>
      </c>
      <c r="F985" s="6" t="s">
        <v>160</v>
      </c>
      <c r="G985" s="6" t="s">
        <v>168</v>
      </c>
      <c r="H985" s="6">
        <f t="shared" ca="1" si="422"/>
        <v>64.3</v>
      </c>
      <c r="I985" s="6" t="s">
        <v>170</v>
      </c>
      <c r="J985" s="6">
        <f t="shared" ca="1" si="423"/>
        <v>128.30000000000001</v>
      </c>
      <c r="K985" s="18" t="s">
        <v>169</v>
      </c>
      <c r="V985" s="9"/>
    </row>
    <row r="986" spans="1:25" x14ac:dyDescent="0.3">
      <c r="A986" t="s">
        <v>248</v>
      </c>
      <c r="B986" s="8">
        <v>0</v>
      </c>
      <c r="C986" s="6">
        <f t="shared" ca="1" si="415"/>
        <v>0.17965501087607394</v>
      </c>
      <c r="D986" s="6">
        <f t="shared" ca="1" si="421"/>
        <v>0.17965501087607394</v>
      </c>
      <c r="E986" s="6" t="str">
        <f t="shared" si="412"/>
        <v>lll</v>
      </c>
      <c r="F986" s="6" t="s">
        <v>160</v>
      </c>
      <c r="G986" s="6" t="s">
        <v>168</v>
      </c>
      <c r="H986" s="6">
        <f t="shared" ca="1" si="422"/>
        <v>53</v>
      </c>
      <c r="I986" s="6" t="s">
        <v>170</v>
      </c>
      <c r="J986" s="6">
        <f t="shared" ca="1" si="423"/>
        <v>106</v>
      </c>
      <c r="K986" s="18" t="s">
        <v>169</v>
      </c>
      <c r="V986" s="9"/>
    </row>
    <row r="987" spans="1:25" x14ac:dyDescent="0.3">
      <c r="A987" t="s">
        <v>248</v>
      </c>
      <c r="B987" s="8">
        <v>0</v>
      </c>
      <c r="C987" s="6">
        <f t="shared" ca="1" si="415"/>
        <v>0.56554550518173508</v>
      </c>
      <c r="D987" s="6">
        <f t="shared" ca="1" si="421"/>
        <v>0.56554550518173508</v>
      </c>
      <c r="E987" s="6" t="str">
        <f t="shared" si="412"/>
        <v>lll</v>
      </c>
      <c r="F987" s="6" t="s">
        <v>160</v>
      </c>
      <c r="G987" s="6" t="s">
        <v>171</v>
      </c>
      <c r="H987" s="6">
        <f t="shared" ca="1" si="422"/>
        <v>91.6</v>
      </c>
      <c r="I987" s="6" t="s">
        <v>172</v>
      </c>
      <c r="K987" s="18"/>
      <c r="V987" s="9"/>
    </row>
    <row r="988" spans="1:25" x14ac:dyDescent="0.3">
      <c r="A988" t="s">
        <v>248</v>
      </c>
      <c r="B988" s="8">
        <v>0</v>
      </c>
      <c r="C988" s="6">
        <f t="shared" ca="1" si="415"/>
        <v>0.20394287289766422</v>
      </c>
      <c r="D988" s="6">
        <f t="shared" ca="1" si="421"/>
        <v>0.20394287289766422</v>
      </c>
      <c r="E988" s="6" t="str">
        <f t="shared" si="412"/>
        <v>lll</v>
      </c>
      <c r="F988" s="6" t="s">
        <v>160</v>
      </c>
      <c r="G988" s="6" t="s">
        <v>171</v>
      </c>
      <c r="H988" s="6">
        <f t="shared" ca="1" si="422"/>
        <v>55.4</v>
      </c>
      <c r="I988" s="6" t="s">
        <v>172</v>
      </c>
      <c r="V988" s="9"/>
    </row>
    <row r="989" spans="1:25" x14ac:dyDescent="0.3">
      <c r="A989" t="s">
        <v>248</v>
      </c>
      <c r="B989" s="8">
        <v>0</v>
      </c>
      <c r="C989" s="6">
        <f t="shared" ca="1" si="415"/>
        <v>0.61850924220459413</v>
      </c>
      <c r="D989" s="6">
        <f t="shared" ca="1" si="421"/>
        <v>0.38149075779540587</v>
      </c>
      <c r="E989" s="6" t="str">
        <f t="shared" si="412"/>
        <v>lll</v>
      </c>
      <c r="F989" s="6" t="s">
        <v>160</v>
      </c>
      <c r="G989" s="6" t="s">
        <v>171</v>
      </c>
      <c r="H989" s="6">
        <f t="shared" ca="1" si="422"/>
        <v>96.9</v>
      </c>
      <c r="I989" s="6" t="s">
        <v>172</v>
      </c>
    </row>
    <row r="990" spans="1:25" x14ac:dyDescent="0.3">
      <c r="A990" t="s">
        <v>248</v>
      </c>
      <c r="B990" s="8">
        <v>0</v>
      </c>
      <c r="C990" s="6">
        <f t="shared" ca="1" si="415"/>
        <v>0.12577286270726296</v>
      </c>
      <c r="D990" s="6">
        <f t="shared" ca="1" si="421"/>
        <v>0.12577286270726296</v>
      </c>
      <c r="E990" s="6" t="str">
        <f t="shared" si="412"/>
        <v>lll</v>
      </c>
      <c r="F990" s="6" t="s">
        <v>160</v>
      </c>
      <c r="G990" s="6" t="s">
        <v>173</v>
      </c>
      <c r="H990" s="6">
        <f t="shared" ca="1" si="422"/>
        <v>47.6</v>
      </c>
      <c r="I990" s="6" t="s">
        <v>174</v>
      </c>
      <c r="V990" s="9"/>
    </row>
    <row r="991" spans="1:25" x14ac:dyDescent="0.3">
      <c r="A991" t="s">
        <v>248</v>
      </c>
      <c r="B991" s="8">
        <v>0</v>
      </c>
      <c r="C991" s="6">
        <f t="shared" ca="1" si="415"/>
        <v>0.12007390944573915</v>
      </c>
      <c r="D991" s="6">
        <f t="shared" ca="1" si="421"/>
        <v>0.12007390944573915</v>
      </c>
      <c r="E991" s="6" t="str">
        <f t="shared" si="412"/>
        <v>lll</v>
      </c>
      <c r="F991" s="6" t="s">
        <v>160</v>
      </c>
      <c r="G991" s="6" t="s">
        <v>173</v>
      </c>
      <c r="H991" s="6">
        <f t="shared" ca="1" si="422"/>
        <v>47</v>
      </c>
      <c r="I991" s="6" t="s">
        <v>174</v>
      </c>
      <c r="V991" s="9"/>
    </row>
    <row r="992" spans="1:25" x14ac:dyDescent="0.3">
      <c r="A992" t="s">
        <v>248</v>
      </c>
      <c r="B992" s="8">
        <v>0</v>
      </c>
      <c r="C992" s="6">
        <f t="shared" ca="1" si="415"/>
        <v>0.32596813360483057</v>
      </c>
      <c r="D992" s="6">
        <f t="shared" ca="1" si="421"/>
        <v>0.32596813360483057</v>
      </c>
      <c r="E992" s="6" t="str">
        <f t="shared" si="412"/>
        <v>lll</v>
      </c>
      <c r="F992" s="6" t="s">
        <v>160</v>
      </c>
      <c r="G992" s="6" t="s">
        <v>173</v>
      </c>
      <c r="H992" s="6">
        <f t="shared" ca="1" si="422"/>
        <v>67.599999999999994</v>
      </c>
      <c r="I992" s="6" t="s">
        <v>174</v>
      </c>
      <c r="V992" s="9"/>
    </row>
    <row r="993" spans="1:25" x14ac:dyDescent="0.3">
      <c r="A993" t="s">
        <v>197</v>
      </c>
      <c r="B993" s="8">
        <v>0</v>
      </c>
      <c r="C993" s="8"/>
      <c r="E993" s="6" t="str">
        <f t="shared" si="412"/>
        <v>\end{enumerate}  \section*{Cuenta:  X  }\begin{enumerate}</v>
      </c>
      <c r="V993" s="9"/>
    </row>
    <row r="994" spans="1:25" x14ac:dyDescent="0.3">
      <c r="A994" t="s">
        <v>248</v>
      </c>
      <c r="B994" s="8">
        <v>0</v>
      </c>
      <c r="C994" s="6">
        <f t="shared" ref="C994" ca="1" si="424">RAND()</f>
        <v>0.40829956229733766</v>
      </c>
      <c r="D994" s="6">
        <f t="shared" ref="D994:D1002" ca="1" si="425">IF(C994&gt;0.1,      IF(C994&lt;0.6,C994,ABS(1-C994)),C994+0.5)</f>
        <v>0.40829956229733766</v>
      </c>
      <c r="E994" s="6" t="str">
        <f t="shared" si="412"/>
        <v>lll</v>
      </c>
      <c r="F994" s="6" t="s">
        <v>160</v>
      </c>
      <c r="G994" s="6" t="s">
        <v>168</v>
      </c>
      <c r="H994" s="6">
        <f t="shared" ref="H994:H1002" ca="1" si="426">ROUND(C994*100+35,1)</f>
        <v>75.8</v>
      </c>
      <c r="I994" s="6" t="s">
        <v>170</v>
      </c>
      <c r="J994" s="6">
        <f t="shared" ref="J994:J996" ca="1" si="427">H994+ROUND(D994*100+35,0)</f>
        <v>151.80000000000001</v>
      </c>
      <c r="K994" s="18" t="s">
        <v>169</v>
      </c>
      <c r="V994" s="9"/>
    </row>
    <row r="995" spans="1:25" x14ac:dyDescent="0.3">
      <c r="A995" t="s">
        <v>248</v>
      </c>
      <c r="B995" s="8">
        <v>0</v>
      </c>
      <c r="C995" s="6">
        <f t="shared" ca="1" si="415"/>
        <v>0.33843384867688442</v>
      </c>
      <c r="D995" s="6">
        <f t="shared" ca="1" si="425"/>
        <v>0.33843384867688442</v>
      </c>
      <c r="E995" s="6" t="str">
        <f t="shared" si="412"/>
        <v>lll</v>
      </c>
      <c r="F995" s="6" t="s">
        <v>160</v>
      </c>
      <c r="G995" s="6" t="s">
        <v>168</v>
      </c>
      <c r="H995" s="6">
        <f t="shared" ca="1" si="426"/>
        <v>68.8</v>
      </c>
      <c r="I995" s="6" t="s">
        <v>170</v>
      </c>
      <c r="J995" s="6">
        <f t="shared" ca="1" si="427"/>
        <v>137.80000000000001</v>
      </c>
      <c r="K995" s="18" t="s">
        <v>169</v>
      </c>
      <c r="V995" s="9"/>
    </row>
    <row r="996" spans="1:25" x14ac:dyDescent="0.3">
      <c r="A996" t="s">
        <v>248</v>
      </c>
      <c r="B996" s="8">
        <v>0</v>
      </c>
      <c r="C996" s="6">
        <f t="shared" ca="1" si="415"/>
        <v>0.46617655536767777</v>
      </c>
      <c r="D996" s="6">
        <f t="shared" ca="1" si="425"/>
        <v>0.46617655536767777</v>
      </c>
      <c r="E996" s="6" t="str">
        <f t="shared" si="412"/>
        <v>lll</v>
      </c>
      <c r="F996" s="6" t="s">
        <v>160</v>
      </c>
      <c r="G996" s="6" t="s">
        <v>168</v>
      </c>
      <c r="H996" s="6">
        <f t="shared" ca="1" si="426"/>
        <v>81.599999999999994</v>
      </c>
      <c r="I996" s="6" t="s">
        <v>170</v>
      </c>
      <c r="J996" s="6">
        <f t="shared" ca="1" si="427"/>
        <v>163.6</v>
      </c>
      <c r="K996" s="18" t="s">
        <v>169</v>
      </c>
      <c r="V996" s="9"/>
    </row>
    <row r="997" spans="1:25" x14ac:dyDescent="0.3">
      <c r="A997" t="s">
        <v>248</v>
      </c>
      <c r="B997" s="8">
        <v>0</v>
      </c>
      <c r="C997" s="6">
        <f t="shared" ca="1" si="415"/>
        <v>0.60054320983806886</v>
      </c>
      <c r="D997" s="6">
        <f t="shared" ca="1" si="425"/>
        <v>0.39945679016193114</v>
      </c>
      <c r="E997" s="6" t="str">
        <f t="shared" si="412"/>
        <v>lll</v>
      </c>
      <c r="F997" s="6" t="s">
        <v>160</v>
      </c>
      <c r="G997" s="6" t="s">
        <v>171</v>
      </c>
      <c r="H997" s="6">
        <f t="shared" ca="1" si="426"/>
        <v>95.1</v>
      </c>
      <c r="I997" s="6" t="s">
        <v>172</v>
      </c>
      <c r="K997" s="18"/>
      <c r="V997" s="9"/>
    </row>
    <row r="998" spans="1:25" x14ac:dyDescent="0.3">
      <c r="A998" t="s">
        <v>248</v>
      </c>
      <c r="B998" s="8">
        <v>0</v>
      </c>
      <c r="C998" s="6">
        <f t="shared" ca="1" si="415"/>
        <v>0.32282191677029182</v>
      </c>
      <c r="D998" s="6">
        <f t="shared" ca="1" si="425"/>
        <v>0.32282191677029182</v>
      </c>
      <c r="E998" s="6" t="str">
        <f t="shared" si="412"/>
        <v>lll</v>
      </c>
      <c r="F998" s="6" t="s">
        <v>160</v>
      </c>
      <c r="G998" s="6" t="s">
        <v>171</v>
      </c>
      <c r="H998" s="6">
        <f t="shared" ca="1" si="426"/>
        <v>67.3</v>
      </c>
      <c r="I998" s="6" t="s">
        <v>172</v>
      </c>
      <c r="V998" s="9"/>
    </row>
    <row r="999" spans="1:25" x14ac:dyDescent="0.3">
      <c r="A999" t="s">
        <v>248</v>
      </c>
      <c r="B999" s="8">
        <v>0</v>
      </c>
      <c r="C999" s="6">
        <f t="shared" ca="1" si="415"/>
        <v>0.83845698677248814</v>
      </c>
      <c r="D999" s="6">
        <f t="shared" ca="1" si="425"/>
        <v>0.16154301322751186</v>
      </c>
      <c r="E999" s="6" t="str">
        <f t="shared" si="412"/>
        <v>lll</v>
      </c>
      <c r="F999" s="6" t="s">
        <v>160</v>
      </c>
      <c r="G999" s="6" t="s">
        <v>171</v>
      </c>
      <c r="H999" s="6">
        <f t="shared" ca="1" si="426"/>
        <v>118.8</v>
      </c>
      <c r="I999" s="6" t="s">
        <v>172</v>
      </c>
      <c r="V999" s="9"/>
    </row>
    <row r="1000" spans="1:25" x14ac:dyDescent="0.3">
      <c r="A1000" t="s">
        <v>248</v>
      </c>
      <c r="B1000" s="8">
        <v>0</v>
      </c>
      <c r="C1000" s="6">
        <f t="shared" ca="1" si="415"/>
        <v>0.28286605566167644</v>
      </c>
      <c r="D1000" s="6">
        <f t="shared" ca="1" si="425"/>
        <v>0.28286605566167644</v>
      </c>
      <c r="E1000" s="6" t="str">
        <f t="shared" si="412"/>
        <v>lll</v>
      </c>
      <c r="F1000" s="6" t="s">
        <v>160</v>
      </c>
      <c r="G1000" s="6" t="s">
        <v>173</v>
      </c>
      <c r="H1000" s="6">
        <f t="shared" ca="1" si="426"/>
        <v>63.3</v>
      </c>
      <c r="I1000" s="6" t="s">
        <v>174</v>
      </c>
      <c r="N1000" s="10"/>
      <c r="O1000" s="10"/>
      <c r="P1000" s="10"/>
      <c r="Q1000" s="10"/>
      <c r="R1000" s="10"/>
      <c r="S1000" s="10"/>
      <c r="T1000" s="10"/>
      <c r="U1000" s="10"/>
      <c r="V1000" s="11"/>
      <c r="W1000" s="10"/>
      <c r="X1000" s="10"/>
      <c r="Y1000" s="10"/>
    </row>
    <row r="1001" spans="1:25" x14ac:dyDescent="0.3">
      <c r="A1001" t="s">
        <v>248</v>
      </c>
      <c r="B1001" s="8">
        <v>0</v>
      </c>
      <c r="C1001" s="6">
        <f t="shared" ca="1" si="415"/>
        <v>0.91725050840916056</v>
      </c>
      <c r="D1001" s="6">
        <f t="shared" ca="1" si="425"/>
        <v>8.2749491590839441E-2</v>
      </c>
      <c r="E1001" s="6" t="str">
        <f t="shared" si="412"/>
        <v>lll</v>
      </c>
      <c r="F1001" s="6" t="s">
        <v>160</v>
      </c>
      <c r="G1001" s="6" t="s">
        <v>173</v>
      </c>
      <c r="H1001" s="6">
        <f t="shared" ca="1" si="426"/>
        <v>126.7</v>
      </c>
      <c r="I1001" s="6" t="s">
        <v>174</v>
      </c>
      <c r="V1001" s="9"/>
    </row>
    <row r="1002" spans="1:25" x14ac:dyDescent="0.3">
      <c r="A1002" t="s">
        <v>248</v>
      </c>
      <c r="B1002" s="8">
        <v>0</v>
      </c>
      <c r="C1002" s="6">
        <f t="shared" ca="1" si="415"/>
        <v>0.67371946091793522</v>
      </c>
      <c r="D1002" s="6">
        <f t="shared" ca="1" si="425"/>
        <v>0.32628053908206478</v>
      </c>
      <c r="E1002" s="6" t="str">
        <f t="shared" si="412"/>
        <v>lll</v>
      </c>
      <c r="F1002" s="6" t="s">
        <v>160</v>
      </c>
      <c r="G1002" s="6" t="s">
        <v>173</v>
      </c>
      <c r="H1002" s="6">
        <f t="shared" ca="1" si="426"/>
        <v>102.4</v>
      </c>
      <c r="I1002" s="6" t="s">
        <v>174</v>
      </c>
      <c r="V1002" s="9"/>
    </row>
    <row r="1003" spans="1:25" x14ac:dyDescent="0.3">
      <c r="A1003" t="s">
        <v>197</v>
      </c>
      <c r="B1003" s="8">
        <v>0</v>
      </c>
      <c r="C1003" s="8"/>
      <c r="E1003" s="6" t="str">
        <f t="shared" si="412"/>
        <v>\end{enumerate}  \section*{Cuenta:  X  }\begin{enumerate}</v>
      </c>
      <c r="V1003" s="9"/>
    </row>
    <row r="1004" spans="1:25" x14ac:dyDescent="0.3">
      <c r="A1004" t="s">
        <v>248</v>
      </c>
      <c r="B1004" s="8">
        <v>0</v>
      </c>
      <c r="C1004" s="6">
        <f t="shared" ref="C1004" ca="1" si="428">RAND()</f>
        <v>0.43262562337990074</v>
      </c>
      <c r="D1004" s="6">
        <f t="shared" ref="D1004:D1012" ca="1" si="429">IF(C1004&gt;0.1,      IF(C1004&lt;0.6,C1004,ABS(1-C1004)),C1004+0.5)</f>
        <v>0.43262562337990074</v>
      </c>
      <c r="E1004" s="6" t="str">
        <f t="shared" si="412"/>
        <v>lll</v>
      </c>
      <c r="F1004" s="6" t="s">
        <v>160</v>
      </c>
      <c r="G1004" s="6" t="s">
        <v>168</v>
      </c>
      <c r="H1004" s="6">
        <f t="shared" ref="H1004:H1012" ca="1" si="430">ROUND(C1004*100+35,1)</f>
        <v>78.3</v>
      </c>
      <c r="I1004" s="6" t="s">
        <v>170</v>
      </c>
      <c r="J1004" s="6">
        <f t="shared" ref="J1004:J1006" ca="1" si="431">H1004+ROUND(D1004*100+35,0)</f>
        <v>156.30000000000001</v>
      </c>
      <c r="K1004" s="18" t="s">
        <v>169</v>
      </c>
      <c r="V1004" s="9"/>
    </row>
    <row r="1005" spans="1:25" x14ac:dyDescent="0.3">
      <c r="A1005" t="s">
        <v>248</v>
      </c>
      <c r="B1005" s="8">
        <v>0</v>
      </c>
      <c r="C1005" s="6">
        <f t="shared" ca="1" si="415"/>
        <v>0.14522145069054615</v>
      </c>
      <c r="D1005" s="6">
        <f t="shared" ca="1" si="429"/>
        <v>0.14522145069054615</v>
      </c>
      <c r="E1005" s="6" t="str">
        <f t="shared" si="412"/>
        <v>lll</v>
      </c>
      <c r="F1005" s="6" t="s">
        <v>160</v>
      </c>
      <c r="G1005" s="6" t="s">
        <v>168</v>
      </c>
      <c r="H1005" s="6">
        <f t="shared" ca="1" si="430"/>
        <v>49.5</v>
      </c>
      <c r="I1005" s="6" t="s">
        <v>170</v>
      </c>
      <c r="J1005" s="6">
        <f t="shared" ca="1" si="431"/>
        <v>99.5</v>
      </c>
      <c r="K1005" s="18" t="s">
        <v>169</v>
      </c>
    </row>
    <row r="1006" spans="1:25" x14ac:dyDescent="0.3">
      <c r="A1006" t="s">
        <v>248</v>
      </c>
      <c r="B1006" s="8">
        <v>0</v>
      </c>
      <c r="C1006" s="6">
        <f t="shared" ca="1" si="415"/>
        <v>0.76474305475751991</v>
      </c>
      <c r="D1006" s="6">
        <f t="shared" ca="1" si="429"/>
        <v>0.23525694524248009</v>
      </c>
      <c r="E1006" s="6" t="str">
        <f t="shared" si="412"/>
        <v>lll</v>
      </c>
      <c r="F1006" s="6" t="s">
        <v>160</v>
      </c>
      <c r="G1006" s="6" t="s">
        <v>168</v>
      </c>
      <c r="H1006" s="6">
        <f t="shared" ca="1" si="430"/>
        <v>111.5</v>
      </c>
      <c r="I1006" s="6" t="s">
        <v>170</v>
      </c>
      <c r="J1006" s="6">
        <f t="shared" ca="1" si="431"/>
        <v>170.5</v>
      </c>
      <c r="K1006" s="18" t="s">
        <v>169</v>
      </c>
      <c r="V1006" s="9"/>
    </row>
    <row r="1007" spans="1:25" x14ac:dyDescent="0.3">
      <c r="A1007" t="s">
        <v>248</v>
      </c>
      <c r="B1007" s="8">
        <v>0</v>
      </c>
      <c r="C1007" s="6">
        <f t="shared" ca="1" si="415"/>
        <v>0.17797947271302994</v>
      </c>
      <c r="D1007" s="6">
        <f t="shared" ca="1" si="429"/>
        <v>0.17797947271302994</v>
      </c>
      <c r="E1007" s="6" t="str">
        <f t="shared" si="412"/>
        <v>lll</v>
      </c>
      <c r="F1007" s="6" t="s">
        <v>160</v>
      </c>
      <c r="G1007" s="6" t="s">
        <v>171</v>
      </c>
      <c r="H1007" s="6">
        <f t="shared" ca="1" si="430"/>
        <v>52.8</v>
      </c>
      <c r="I1007" s="6" t="s">
        <v>172</v>
      </c>
      <c r="K1007" s="18"/>
      <c r="V1007" s="9"/>
    </row>
    <row r="1008" spans="1:25" x14ac:dyDescent="0.3">
      <c r="A1008" t="s">
        <v>248</v>
      </c>
      <c r="B1008" s="8">
        <v>0</v>
      </c>
      <c r="C1008" s="6">
        <f t="shared" ca="1" si="415"/>
        <v>0.61851649804848052</v>
      </c>
      <c r="D1008" s="6">
        <f t="shared" ca="1" si="429"/>
        <v>0.38148350195151948</v>
      </c>
      <c r="E1008" s="6" t="str">
        <f t="shared" si="412"/>
        <v>lll</v>
      </c>
      <c r="F1008" s="6" t="s">
        <v>160</v>
      </c>
      <c r="G1008" s="6" t="s">
        <v>171</v>
      </c>
      <c r="H1008" s="6">
        <f t="shared" ca="1" si="430"/>
        <v>96.9</v>
      </c>
      <c r="I1008" s="6" t="s">
        <v>172</v>
      </c>
      <c r="V1008" s="9"/>
    </row>
    <row r="1009" spans="1:25" x14ac:dyDescent="0.3">
      <c r="A1009" t="s">
        <v>248</v>
      </c>
      <c r="B1009" s="8">
        <v>0</v>
      </c>
      <c r="C1009" s="6">
        <f t="shared" ca="1" si="415"/>
        <v>1.9746891849590886E-2</v>
      </c>
      <c r="D1009" s="6">
        <f t="shared" ca="1" si="429"/>
        <v>0.51974689184959089</v>
      </c>
      <c r="E1009" s="6" t="str">
        <f t="shared" si="412"/>
        <v>lll</v>
      </c>
      <c r="F1009" s="6" t="s">
        <v>160</v>
      </c>
      <c r="G1009" s="6" t="s">
        <v>171</v>
      </c>
      <c r="H1009" s="6">
        <f t="shared" ca="1" si="430"/>
        <v>37</v>
      </c>
      <c r="I1009" s="6" t="s">
        <v>172</v>
      </c>
      <c r="V1009" s="9"/>
    </row>
    <row r="1010" spans="1:25" x14ac:dyDescent="0.3">
      <c r="A1010" t="s">
        <v>248</v>
      </c>
      <c r="B1010" s="8">
        <v>0</v>
      </c>
      <c r="C1010" s="6">
        <f t="shared" ca="1" si="415"/>
        <v>0.58649781532424672</v>
      </c>
      <c r="D1010" s="6">
        <f t="shared" ca="1" si="429"/>
        <v>0.58649781532424672</v>
      </c>
      <c r="E1010" s="6" t="str">
        <f t="shared" si="412"/>
        <v>lll</v>
      </c>
      <c r="F1010" s="6" t="s">
        <v>160</v>
      </c>
      <c r="G1010" s="6" t="s">
        <v>173</v>
      </c>
      <c r="H1010" s="6">
        <f t="shared" ca="1" si="430"/>
        <v>93.6</v>
      </c>
      <c r="I1010" s="6" t="s">
        <v>174</v>
      </c>
      <c r="V1010" s="9"/>
    </row>
    <row r="1011" spans="1:25" x14ac:dyDescent="0.3">
      <c r="A1011" t="s">
        <v>248</v>
      </c>
      <c r="B1011" s="8">
        <v>0</v>
      </c>
      <c r="C1011" s="6">
        <f t="shared" ca="1" si="415"/>
        <v>0.16901158586102982</v>
      </c>
      <c r="D1011" s="6">
        <f t="shared" ca="1" si="429"/>
        <v>0.16901158586102982</v>
      </c>
      <c r="E1011" s="6" t="str">
        <f t="shared" si="412"/>
        <v>lll</v>
      </c>
      <c r="F1011" s="6" t="s">
        <v>160</v>
      </c>
      <c r="G1011" s="6" t="s">
        <v>173</v>
      </c>
      <c r="H1011" s="6">
        <f t="shared" ca="1" si="430"/>
        <v>51.9</v>
      </c>
      <c r="I1011" s="6" t="s">
        <v>174</v>
      </c>
      <c r="V1011" s="9"/>
    </row>
    <row r="1012" spans="1:25" x14ac:dyDescent="0.3">
      <c r="A1012" t="s">
        <v>248</v>
      </c>
      <c r="B1012" s="8">
        <v>0</v>
      </c>
      <c r="C1012" s="6">
        <f t="shared" ca="1" si="415"/>
        <v>0.76807091892861501</v>
      </c>
      <c r="D1012" s="6">
        <f t="shared" ca="1" si="429"/>
        <v>0.23192908107138499</v>
      </c>
      <c r="E1012" s="6" t="str">
        <f t="shared" si="412"/>
        <v>lll</v>
      </c>
      <c r="F1012" s="6" t="s">
        <v>160</v>
      </c>
      <c r="G1012" s="6" t="s">
        <v>173</v>
      </c>
      <c r="H1012" s="6">
        <f t="shared" ca="1" si="430"/>
        <v>111.8</v>
      </c>
      <c r="I1012" s="6" t="s">
        <v>174</v>
      </c>
      <c r="V1012" s="9"/>
    </row>
    <row r="1013" spans="1:25" x14ac:dyDescent="0.3">
      <c r="A1013" t="s">
        <v>197</v>
      </c>
      <c r="B1013" s="8">
        <v>0</v>
      </c>
      <c r="C1013" s="8"/>
      <c r="E1013" s="6" t="str">
        <f t="shared" si="412"/>
        <v>\end{enumerate}  \section*{Cuenta:  X  }\begin{enumerate}</v>
      </c>
      <c r="V1013" s="9"/>
    </row>
    <row r="1014" spans="1:25" x14ac:dyDescent="0.3">
      <c r="A1014" t="s">
        <v>248</v>
      </c>
      <c r="B1014" s="8">
        <v>0</v>
      </c>
      <c r="C1014" s="6">
        <f t="shared" ref="C1014" ca="1" si="432">RAND()</f>
        <v>0.62295248129781722</v>
      </c>
      <c r="D1014" s="6">
        <f t="shared" ref="D1014:D1022" ca="1" si="433">IF(C1014&gt;0.1,      IF(C1014&lt;0.6,C1014,ABS(1-C1014)),C1014+0.5)</f>
        <v>0.37704751870218278</v>
      </c>
      <c r="E1014" s="6" t="str">
        <f t="shared" si="412"/>
        <v>lll</v>
      </c>
      <c r="F1014" s="6" t="s">
        <v>160</v>
      </c>
      <c r="G1014" s="6" t="s">
        <v>168</v>
      </c>
      <c r="H1014" s="6">
        <f t="shared" ref="H1014:H1022" ca="1" si="434">ROUND(C1014*100+35,1)</f>
        <v>97.3</v>
      </c>
      <c r="I1014" s="6" t="s">
        <v>170</v>
      </c>
      <c r="J1014" s="6">
        <f t="shared" ref="J1014:J1016" ca="1" si="435">H1014+ROUND(D1014*100+35,0)</f>
        <v>170.3</v>
      </c>
      <c r="K1014" s="18" t="s">
        <v>169</v>
      </c>
      <c r="V1014" s="9"/>
    </row>
    <row r="1015" spans="1:25" x14ac:dyDescent="0.3">
      <c r="A1015" t="s">
        <v>248</v>
      </c>
      <c r="B1015" s="8">
        <v>0</v>
      </c>
      <c r="C1015" s="6">
        <f t="shared" ca="1" si="415"/>
        <v>0.66935101225509819</v>
      </c>
      <c r="D1015" s="6">
        <f t="shared" ca="1" si="433"/>
        <v>0.33064898774490181</v>
      </c>
      <c r="E1015" s="6" t="str">
        <f t="shared" si="412"/>
        <v>lll</v>
      </c>
      <c r="F1015" s="6" t="s">
        <v>160</v>
      </c>
      <c r="G1015" s="6" t="s">
        <v>168</v>
      </c>
      <c r="H1015" s="6">
        <f t="shared" ca="1" si="434"/>
        <v>101.9</v>
      </c>
      <c r="I1015" s="6" t="s">
        <v>170</v>
      </c>
      <c r="J1015" s="6">
        <f t="shared" ca="1" si="435"/>
        <v>169.9</v>
      </c>
      <c r="K1015" s="18" t="s">
        <v>169</v>
      </c>
      <c r="V1015" s="9"/>
    </row>
    <row r="1016" spans="1:25" x14ac:dyDescent="0.3">
      <c r="A1016" t="s">
        <v>248</v>
      </c>
      <c r="B1016" s="8">
        <v>0</v>
      </c>
      <c r="C1016" s="6">
        <f t="shared" ca="1" si="415"/>
        <v>2.22365737161897E-2</v>
      </c>
      <c r="D1016" s="6">
        <f t="shared" ca="1" si="433"/>
        <v>0.5222365737161897</v>
      </c>
      <c r="E1016" s="6" t="str">
        <f t="shared" si="412"/>
        <v>lll</v>
      </c>
      <c r="F1016" s="6" t="s">
        <v>160</v>
      </c>
      <c r="G1016" s="6" t="s">
        <v>168</v>
      </c>
      <c r="H1016" s="6">
        <f t="shared" ca="1" si="434"/>
        <v>37.200000000000003</v>
      </c>
      <c r="I1016" s="6" t="s">
        <v>170</v>
      </c>
      <c r="J1016" s="6">
        <f t="shared" ca="1" si="435"/>
        <v>124.2</v>
      </c>
      <c r="K1016" s="18" t="s">
        <v>169</v>
      </c>
      <c r="N1016" s="10"/>
      <c r="O1016" s="10"/>
      <c r="P1016" s="10"/>
      <c r="Q1016" s="10"/>
      <c r="R1016" s="10"/>
      <c r="S1016" s="10"/>
      <c r="T1016" s="10"/>
      <c r="U1016" s="10"/>
      <c r="V1016" s="11"/>
      <c r="W1016" s="10"/>
      <c r="X1016" s="10"/>
      <c r="Y1016" s="10"/>
    </row>
    <row r="1017" spans="1:25" x14ac:dyDescent="0.3">
      <c r="A1017" t="s">
        <v>248</v>
      </c>
      <c r="B1017" s="8">
        <v>0</v>
      </c>
      <c r="C1017" s="6">
        <f t="shared" ca="1" si="415"/>
        <v>0.35011993184738377</v>
      </c>
      <c r="D1017" s="6">
        <f t="shared" ca="1" si="433"/>
        <v>0.35011993184738377</v>
      </c>
      <c r="E1017" s="6" t="str">
        <f t="shared" si="412"/>
        <v>lll</v>
      </c>
      <c r="F1017" s="6" t="s">
        <v>160</v>
      </c>
      <c r="G1017" s="6" t="s">
        <v>171</v>
      </c>
      <c r="H1017" s="6">
        <f t="shared" ca="1" si="434"/>
        <v>70</v>
      </c>
      <c r="I1017" s="6" t="s">
        <v>172</v>
      </c>
      <c r="K1017" s="18"/>
      <c r="V1017" s="9"/>
    </row>
    <row r="1018" spans="1:25" x14ac:dyDescent="0.3">
      <c r="A1018" t="s">
        <v>248</v>
      </c>
      <c r="B1018" s="8">
        <v>0</v>
      </c>
      <c r="C1018" s="6">
        <f t="shared" ca="1" si="415"/>
        <v>0.19752034403266594</v>
      </c>
      <c r="D1018" s="6">
        <f t="shared" ca="1" si="433"/>
        <v>0.19752034403266594</v>
      </c>
      <c r="E1018" s="6" t="str">
        <f t="shared" si="412"/>
        <v>lll</v>
      </c>
      <c r="F1018" s="6" t="s">
        <v>160</v>
      </c>
      <c r="G1018" s="6" t="s">
        <v>171</v>
      </c>
      <c r="H1018" s="6">
        <f t="shared" ca="1" si="434"/>
        <v>54.8</v>
      </c>
      <c r="I1018" s="6" t="s">
        <v>172</v>
      </c>
      <c r="V1018" s="9"/>
    </row>
    <row r="1019" spans="1:25" x14ac:dyDescent="0.3">
      <c r="A1019" t="s">
        <v>248</v>
      </c>
      <c r="B1019" s="8">
        <v>0</v>
      </c>
      <c r="C1019" s="6">
        <f t="shared" ca="1" si="415"/>
        <v>0.18601042797344092</v>
      </c>
      <c r="D1019" s="6">
        <f t="shared" ca="1" si="433"/>
        <v>0.18601042797344092</v>
      </c>
      <c r="E1019" s="6" t="str">
        <f t="shared" si="412"/>
        <v>lll</v>
      </c>
      <c r="F1019" s="6" t="s">
        <v>160</v>
      </c>
      <c r="G1019" s="6" t="s">
        <v>171</v>
      </c>
      <c r="H1019" s="6">
        <f t="shared" ca="1" si="434"/>
        <v>53.6</v>
      </c>
      <c r="I1019" s="6" t="s">
        <v>172</v>
      </c>
      <c r="V1019" s="9"/>
    </row>
    <row r="1020" spans="1:25" x14ac:dyDescent="0.3">
      <c r="A1020" t="s">
        <v>248</v>
      </c>
      <c r="B1020" s="8">
        <v>0</v>
      </c>
      <c r="C1020" s="6">
        <f t="shared" ca="1" si="415"/>
        <v>0.99131044704123383</v>
      </c>
      <c r="D1020" s="6">
        <f t="shared" ca="1" si="433"/>
        <v>8.6895529587661668E-3</v>
      </c>
      <c r="E1020" s="6" t="str">
        <f t="shared" si="412"/>
        <v>lll</v>
      </c>
      <c r="F1020" s="6" t="s">
        <v>160</v>
      </c>
      <c r="G1020" s="6" t="s">
        <v>173</v>
      </c>
      <c r="H1020" s="6">
        <f t="shared" ca="1" si="434"/>
        <v>134.1</v>
      </c>
      <c r="I1020" s="6" t="s">
        <v>174</v>
      </c>
      <c r="V1020" s="9"/>
    </row>
    <row r="1021" spans="1:25" x14ac:dyDescent="0.3">
      <c r="A1021" t="s">
        <v>248</v>
      </c>
      <c r="B1021" s="8">
        <v>0</v>
      </c>
      <c r="C1021" s="6">
        <f t="shared" ca="1" si="415"/>
        <v>0.89782801528029643</v>
      </c>
      <c r="D1021" s="6">
        <f t="shared" ca="1" si="433"/>
        <v>0.10217198471970357</v>
      </c>
      <c r="E1021" s="6" t="str">
        <f t="shared" si="412"/>
        <v>lll</v>
      </c>
      <c r="F1021" s="6" t="s">
        <v>160</v>
      </c>
      <c r="G1021" s="6" t="s">
        <v>173</v>
      </c>
      <c r="H1021" s="6">
        <f t="shared" ca="1" si="434"/>
        <v>124.8</v>
      </c>
      <c r="I1021" s="6" t="s">
        <v>174</v>
      </c>
    </row>
    <row r="1022" spans="1:25" x14ac:dyDescent="0.3">
      <c r="A1022" t="s">
        <v>248</v>
      </c>
      <c r="B1022" s="8">
        <v>0</v>
      </c>
      <c r="C1022" s="6">
        <f t="shared" ca="1" si="415"/>
        <v>0.24048310913710225</v>
      </c>
      <c r="D1022" s="6">
        <f t="shared" ca="1" si="433"/>
        <v>0.24048310913710225</v>
      </c>
      <c r="E1022" s="6" t="str">
        <f t="shared" si="412"/>
        <v>lll</v>
      </c>
      <c r="F1022" s="6" t="s">
        <v>160</v>
      </c>
      <c r="G1022" s="6" t="s">
        <v>173</v>
      </c>
      <c r="H1022" s="6">
        <f t="shared" ca="1" si="434"/>
        <v>59</v>
      </c>
      <c r="I1022" s="6" t="s">
        <v>174</v>
      </c>
      <c r="V1022" s="9"/>
    </row>
    <row r="1023" spans="1:25" x14ac:dyDescent="0.3">
      <c r="A1023" t="s">
        <v>197</v>
      </c>
      <c r="B1023" s="8">
        <v>0</v>
      </c>
      <c r="C1023" s="8"/>
      <c r="E1023" s="6" t="str">
        <f t="shared" si="412"/>
        <v>\end{enumerate}  \section*{Cuenta:  X  }\begin{enumerate}</v>
      </c>
      <c r="V1023" s="9"/>
    </row>
    <row r="1024" spans="1:25" x14ac:dyDescent="0.3">
      <c r="A1024" t="s">
        <v>248</v>
      </c>
      <c r="B1024" s="8">
        <v>0</v>
      </c>
      <c r="C1024" s="6">
        <f t="shared" ref="C1024" ca="1" si="436">RAND()</f>
        <v>0.56773400350897207</v>
      </c>
      <c r="D1024" s="6">
        <f t="shared" ref="D1024:D1032" ca="1" si="437">IF(C1024&gt;0.1,      IF(C1024&lt;0.6,C1024,ABS(1-C1024)),C1024+0.5)</f>
        <v>0.56773400350897207</v>
      </c>
      <c r="E1024" s="6" t="str">
        <f t="shared" si="412"/>
        <v>lll</v>
      </c>
      <c r="F1024" s="6" t="s">
        <v>160</v>
      </c>
      <c r="G1024" s="6" t="s">
        <v>168</v>
      </c>
      <c r="H1024" s="6">
        <f t="shared" ref="H1024:H1032" ca="1" si="438">ROUND(C1024*100+35,1)</f>
        <v>91.8</v>
      </c>
      <c r="I1024" s="6" t="s">
        <v>170</v>
      </c>
      <c r="J1024" s="6">
        <f t="shared" ref="J1024:J1026" ca="1" si="439">H1024+ROUND(D1024*100+35,0)</f>
        <v>183.8</v>
      </c>
      <c r="K1024" s="18" t="s">
        <v>169</v>
      </c>
      <c r="V1024" s="9"/>
    </row>
    <row r="1025" spans="1:25" x14ac:dyDescent="0.3">
      <c r="A1025" t="s">
        <v>248</v>
      </c>
      <c r="B1025" s="8">
        <v>0</v>
      </c>
      <c r="C1025" s="6">
        <f t="shared" ca="1" si="415"/>
        <v>0.8704231400650988</v>
      </c>
      <c r="D1025" s="6">
        <f t="shared" ca="1" si="437"/>
        <v>0.1295768599349012</v>
      </c>
      <c r="E1025" s="6" t="str">
        <f t="shared" si="412"/>
        <v>lll</v>
      </c>
      <c r="F1025" s="6" t="s">
        <v>160</v>
      </c>
      <c r="G1025" s="6" t="s">
        <v>168</v>
      </c>
      <c r="H1025" s="6">
        <f t="shared" ca="1" si="438"/>
        <v>122</v>
      </c>
      <c r="I1025" s="6" t="s">
        <v>170</v>
      </c>
      <c r="J1025" s="6">
        <f t="shared" ca="1" si="439"/>
        <v>170</v>
      </c>
      <c r="K1025" s="18" t="s">
        <v>169</v>
      </c>
      <c r="V1025" s="9"/>
    </row>
    <row r="1026" spans="1:25" x14ac:dyDescent="0.3">
      <c r="A1026" t="s">
        <v>248</v>
      </c>
      <c r="B1026" s="8">
        <v>0</v>
      </c>
      <c r="C1026" s="6">
        <f t="shared" ca="1" si="415"/>
        <v>0.9139337179269007</v>
      </c>
      <c r="D1026" s="6">
        <f t="shared" ca="1" si="437"/>
        <v>8.6066282073099298E-2</v>
      </c>
      <c r="E1026" s="6" t="str">
        <f t="shared" si="412"/>
        <v>lll</v>
      </c>
      <c r="F1026" s="6" t="s">
        <v>160</v>
      </c>
      <c r="G1026" s="6" t="s">
        <v>168</v>
      </c>
      <c r="H1026" s="6">
        <f t="shared" ca="1" si="438"/>
        <v>126.4</v>
      </c>
      <c r="I1026" s="6" t="s">
        <v>170</v>
      </c>
      <c r="J1026" s="6">
        <f t="shared" ca="1" si="439"/>
        <v>170.4</v>
      </c>
      <c r="K1026" s="18" t="s">
        <v>169</v>
      </c>
      <c r="V1026" s="9"/>
    </row>
    <row r="1027" spans="1:25" x14ac:dyDescent="0.3">
      <c r="A1027" t="s">
        <v>248</v>
      </c>
      <c r="B1027" s="8">
        <v>0</v>
      </c>
      <c r="C1027" s="6">
        <f t="shared" ca="1" si="415"/>
        <v>8.0152817359406825E-3</v>
      </c>
      <c r="D1027" s="6">
        <f t="shared" ca="1" si="437"/>
        <v>0.50801528173594068</v>
      </c>
      <c r="E1027" s="6" t="str">
        <f t="shared" si="412"/>
        <v>lll</v>
      </c>
      <c r="F1027" s="6" t="s">
        <v>160</v>
      </c>
      <c r="G1027" s="6" t="s">
        <v>171</v>
      </c>
      <c r="H1027" s="6">
        <f t="shared" ca="1" si="438"/>
        <v>35.799999999999997</v>
      </c>
      <c r="I1027" s="6" t="s">
        <v>172</v>
      </c>
      <c r="K1027" s="18"/>
      <c r="V1027" s="9"/>
    </row>
    <row r="1028" spans="1:25" x14ac:dyDescent="0.3">
      <c r="A1028" t="s">
        <v>248</v>
      </c>
      <c r="B1028" s="8">
        <v>0</v>
      </c>
      <c r="C1028" s="6">
        <f t="shared" ca="1" si="415"/>
        <v>0.13963686213459836</v>
      </c>
      <c r="D1028" s="6">
        <f t="shared" ca="1" si="437"/>
        <v>0.13963686213459836</v>
      </c>
      <c r="E1028" s="6" t="str">
        <f t="shared" ref="E1028:E1091" si="440">IF(A1028=0,"",A1028)</f>
        <v>lll</v>
      </c>
      <c r="F1028" s="6" t="s">
        <v>160</v>
      </c>
      <c r="G1028" s="6" t="s">
        <v>171</v>
      </c>
      <c r="H1028" s="6">
        <f t="shared" ca="1" si="438"/>
        <v>49</v>
      </c>
      <c r="I1028" s="6" t="s">
        <v>172</v>
      </c>
      <c r="V1028" s="9"/>
    </row>
    <row r="1029" spans="1:25" x14ac:dyDescent="0.3">
      <c r="A1029" t="s">
        <v>248</v>
      </c>
      <c r="B1029" s="8">
        <v>0</v>
      </c>
      <c r="C1029" s="6">
        <f t="shared" ca="1" si="415"/>
        <v>9.2172153134983947E-3</v>
      </c>
      <c r="D1029" s="6">
        <f t="shared" ca="1" si="437"/>
        <v>0.50921721531349839</v>
      </c>
      <c r="E1029" s="6" t="str">
        <f t="shared" si="440"/>
        <v>lll</v>
      </c>
      <c r="F1029" s="6" t="s">
        <v>160</v>
      </c>
      <c r="G1029" s="6" t="s">
        <v>171</v>
      </c>
      <c r="H1029" s="6">
        <f t="shared" ca="1" si="438"/>
        <v>35.9</v>
      </c>
      <c r="I1029" s="6" t="s">
        <v>172</v>
      </c>
      <c r="V1029" s="9"/>
    </row>
    <row r="1030" spans="1:25" x14ac:dyDescent="0.3">
      <c r="A1030" t="s">
        <v>248</v>
      </c>
      <c r="B1030" s="8">
        <v>0</v>
      </c>
      <c r="C1030" s="6">
        <f t="shared" ref="C1030:C1092" ca="1" si="441">RAND()</f>
        <v>0.54563921510299973</v>
      </c>
      <c r="D1030" s="6">
        <f t="shared" ca="1" si="437"/>
        <v>0.54563921510299973</v>
      </c>
      <c r="E1030" s="6" t="str">
        <f t="shared" si="440"/>
        <v>lll</v>
      </c>
      <c r="F1030" s="6" t="s">
        <v>160</v>
      </c>
      <c r="G1030" s="6" t="s">
        <v>173</v>
      </c>
      <c r="H1030" s="6">
        <f t="shared" ca="1" si="438"/>
        <v>89.6</v>
      </c>
      <c r="I1030" s="6" t="s">
        <v>174</v>
      </c>
      <c r="V1030" s="9"/>
    </row>
    <row r="1031" spans="1:25" x14ac:dyDescent="0.3">
      <c r="A1031" t="s">
        <v>248</v>
      </c>
      <c r="B1031" s="8">
        <v>0</v>
      </c>
      <c r="C1031" s="6">
        <f t="shared" ca="1" si="441"/>
        <v>0.89253643602942878</v>
      </c>
      <c r="D1031" s="6">
        <f t="shared" ca="1" si="437"/>
        <v>0.10746356397057122</v>
      </c>
      <c r="E1031" s="6" t="str">
        <f t="shared" si="440"/>
        <v>lll</v>
      </c>
      <c r="F1031" s="6" t="s">
        <v>160</v>
      </c>
      <c r="G1031" s="6" t="s">
        <v>173</v>
      </c>
      <c r="H1031" s="6">
        <f t="shared" ca="1" si="438"/>
        <v>124.3</v>
      </c>
      <c r="I1031" s="6" t="s">
        <v>174</v>
      </c>
      <c r="V1031" s="9"/>
    </row>
    <row r="1032" spans="1:25" x14ac:dyDescent="0.3">
      <c r="A1032" t="s">
        <v>248</v>
      </c>
      <c r="B1032" s="8">
        <v>0</v>
      </c>
      <c r="C1032" s="6">
        <f t="shared" ca="1" si="441"/>
        <v>0.27789413075912139</v>
      </c>
      <c r="D1032" s="6">
        <f t="shared" ca="1" si="437"/>
        <v>0.27789413075912139</v>
      </c>
      <c r="E1032" s="6" t="str">
        <f t="shared" si="440"/>
        <v>lll</v>
      </c>
      <c r="F1032" s="6" t="s">
        <v>160</v>
      </c>
      <c r="G1032" s="6" t="s">
        <v>173</v>
      </c>
      <c r="H1032" s="6">
        <f t="shared" ca="1" si="438"/>
        <v>62.8</v>
      </c>
      <c r="I1032" s="6" t="s">
        <v>174</v>
      </c>
      <c r="N1032" s="10"/>
      <c r="O1032" s="10"/>
      <c r="P1032" s="10"/>
      <c r="Q1032" s="10"/>
      <c r="R1032" s="10"/>
      <c r="S1032" s="10"/>
      <c r="T1032" s="10"/>
      <c r="U1032" s="10"/>
      <c r="V1032" s="11"/>
      <c r="W1032" s="10"/>
      <c r="X1032" s="10"/>
      <c r="Y1032" s="10"/>
    </row>
    <row r="1033" spans="1:25" x14ac:dyDescent="0.3">
      <c r="A1033" t="s">
        <v>197</v>
      </c>
      <c r="B1033" s="8">
        <v>0</v>
      </c>
      <c r="C1033" s="8"/>
      <c r="E1033" s="6" t="str">
        <f t="shared" si="440"/>
        <v>\end{enumerate}  \section*{Cuenta:  X  }\begin{enumerate}</v>
      </c>
      <c r="V1033" s="9"/>
    </row>
    <row r="1034" spans="1:25" x14ac:dyDescent="0.3">
      <c r="A1034" t="s">
        <v>248</v>
      </c>
      <c r="B1034" s="8">
        <v>0</v>
      </c>
      <c r="C1034" s="6">
        <f t="shared" ref="C1034" ca="1" si="442">RAND()</f>
        <v>0.90478982297445332</v>
      </c>
      <c r="D1034" s="6">
        <f t="shared" ref="D1034:D1042" ca="1" si="443">IF(C1034&gt;0.1,      IF(C1034&lt;0.6,C1034,ABS(1-C1034)),C1034+0.5)</f>
        <v>9.5210177025546683E-2</v>
      </c>
      <c r="E1034" s="6" t="str">
        <f t="shared" si="440"/>
        <v>lll</v>
      </c>
      <c r="F1034" s="6" t="s">
        <v>160</v>
      </c>
      <c r="G1034" s="6" t="s">
        <v>168</v>
      </c>
      <c r="H1034" s="6">
        <f t="shared" ref="H1034:H1042" ca="1" si="444">ROUND(C1034*100+35,1)</f>
        <v>125.5</v>
      </c>
      <c r="I1034" s="6" t="s">
        <v>170</v>
      </c>
      <c r="J1034" s="6">
        <f t="shared" ref="J1034:J1036" ca="1" si="445">H1034+ROUND(D1034*100+35,0)</f>
        <v>170.5</v>
      </c>
      <c r="K1034" s="18" t="s">
        <v>169</v>
      </c>
      <c r="V1034" s="9"/>
    </row>
    <row r="1035" spans="1:25" x14ac:dyDescent="0.3">
      <c r="A1035" t="s">
        <v>248</v>
      </c>
      <c r="B1035" s="8">
        <v>0</v>
      </c>
      <c r="C1035" s="6">
        <f t="shared" ca="1" si="441"/>
        <v>0.1454440343395621</v>
      </c>
      <c r="D1035" s="6">
        <f t="shared" ca="1" si="443"/>
        <v>0.1454440343395621</v>
      </c>
      <c r="E1035" s="6" t="str">
        <f t="shared" si="440"/>
        <v>lll</v>
      </c>
      <c r="F1035" s="6" t="s">
        <v>160</v>
      </c>
      <c r="G1035" s="6" t="s">
        <v>168</v>
      </c>
      <c r="H1035" s="6">
        <f t="shared" ca="1" si="444"/>
        <v>49.5</v>
      </c>
      <c r="I1035" s="6" t="s">
        <v>170</v>
      </c>
      <c r="J1035" s="6">
        <f t="shared" ca="1" si="445"/>
        <v>99.5</v>
      </c>
      <c r="K1035" s="18" t="s">
        <v>169</v>
      </c>
      <c r="V1035" s="9"/>
    </row>
    <row r="1036" spans="1:25" x14ac:dyDescent="0.3">
      <c r="A1036" t="s">
        <v>248</v>
      </c>
      <c r="B1036" s="8">
        <v>0</v>
      </c>
      <c r="C1036" s="6">
        <f t="shared" ca="1" si="441"/>
        <v>0.57485574763694047</v>
      </c>
      <c r="D1036" s="6">
        <f t="shared" ca="1" si="443"/>
        <v>0.57485574763694047</v>
      </c>
      <c r="E1036" s="6" t="str">
        <f t="shared" si="440"/>
        <v>lll</v>
      </c>
      <c r="F1036" s="6" t="s">
        <v>160</v>
      </c>
      <c r="G1036" s="6" t="s">
        <v>168</v>
      </c>
      <c r="H1036" s="6">
        <f t="shared" ca="1" si="444"/>
        <v>92.5</v>
      </c>
      <c r="I1036" s="6" t="s">
        <v>170</v>
      </c>
      <c r="J1036" s="6">
        <f t="shared" ca="1" si="445"/>
        <v>184.5</v>
      </c>
      <c r="K1036" s="18" t="s">
        <v>169</v>
      </c>
      <c r="V1036" s="9"/>
    </row>
    <row r="1037" spans="1:25" x14ac:dyDescent="0.3">
      <c r="A1037" t="s">
        <v>248</v>
      </c>
      <c r="B1037" s="8">
        <v>0</v>
      </c>
      <c r="C1037" s="6">
        <f t="shared" ca="1" si="441"/>
        <v>0.71437616306701446</v>
      </c>
      <c r="D1037" s="6">
        <f t="shared" ca="1" si="443"/>
        <v>0.28562383693298554</v>
      </c>
      <c r="E1037" s="6" t="str">
        <f t="shared" si="440"/>
        <v>lll</v>
      </c>
      <c r="F1037" s="6" t="s">
        <v>160</v>
      </c>
      <c r="G1037" s="6" t="s">
        <v>171</v>
      </c>
      <c r="H1037" s="6">
        <f t="shared" ca="1" si="444"/>
        <v>106.4</v>
      </c>
      <c r="I1037" s="6" t="s">
        <v>172</v>
      </c>
      <c r="K1037" s="18"/>
    </row>
    <row r="1038" spans="1:25" x14ac:dyDescent="0.3">
      <c r="A1038" t="s">
        <v>248</v>
      </c>
      <c r="B1038" s="8">
        <v>0</v>
      </c>
      <c r="C1038" s="6">
        <f t="shared" ca="1" si="441"/>
        <v>4.2420217948419547E-2</v>
      </c>
      <c r="D1038" s="6">
        <f t="shared" ca="1" si="443"/>
        <v>0.54242021794841955</v>
      </c>
      <c r="E1038" s="6" t="str">
        <f t="shared" si="440"/>
        <v>lll</v>
      </c>
      <c r="F1038" s="6" t="s">
        <v>160</v>
      </c>
      <c r="G1038" s="6" t="s">
        <v>171</v>
      </c>
      <c r="H1038" s="6">
        <f t="shared" ca="1" si="444"/>
        <v>39.200000000000003</v>
      </c>
      <c r="I1038" s="6" t="s">
        <v>172</v>
      </c>
      <c r="V1038" s="9"/>
    </row>
    <row r="1039" spans="1:25" x14ac:dyDescent="0.3">
      <c r="A1039" t="s">
        <v>248</v>
      </c>
      <c r="B1039" s="8">
        <v>0</v>
      </c>
      <c r="C1039" s="6">
        <f t="shared" ca="1" si="441"/>
        <v>0.48300530602871672</v>
      </c>
      <c r="D1039" s="6">
        <f t="shared" ca="1" si="443"/>
        <v>0.48300530602871672</v>
      </c>
      <c r="E1039" s="6" t="str">
        <f t="shared" si="440"/>
        <v>lll</v>
      </c>
      <c r="F1039" s="6" t="s">
        <v>160</v>
      </c>
      <c r="G1039" s="6" t="s">
        <v>171</v>
      </c>
      <c r="H1039" s="6">
        <f t="shared" ca="1" si="444"/>
        <v>83.3</v>
      </c>
      <c r="I1039" s="6" t="s">
        <v>172</v>
      </c>
      <c r="V1039" s="9"/>
    </row>
    <row r="1040" spans="1:25" x14ac:dyDescent="0.3">
      <c r="A1040" t="s">
        <v>248</v>
      </c>
      <c r="B1040" s="8">
        <v>0</v>
      </c>
      <c r="C1040" s="6">
        <f t="shared" ca="1" si="441"/>
        <v>0.6508560077991925</v>
      </c>
      <c r="D1040" s="6">
        <f t="shared" ca="1" si="443"/>
        <v>0.3491439922008075</v>
      </c>
      <c r="E1040" s="6" t="str">
        <f t="shared" si="440"/>
        <v>lll</v>
      </c>
      <c r="F1040" s="6" t="s">
        <v>160</v>
      </c>
      <c r="G1040" s="6" t="s">
        <v>173</v>
      </c>
      <c r="H1040" s="6">
        <f t="shared" ca="1" si="444"/>
        <v>100.1</v>
      </c>
      <c r="I1040" s="6" t="s">
        <v>174</v>
      </c>
      <c r="V1040" s="9"/>
    </row>
    <row r="1041" spans="1:25" x14ac:dyDescent="0.3">
      <c r="A1041" t="s">
        <v>248</v>
      </c>
      <c r="B1041" s="8">
        <v>0</v>
      </c>
      <c r="C1041" s="6">
        <f t="shared" ca="1" si="441"/>
        <v>0.63714935236984827</v>
      </c>
      <c r="D1041" s="6">
        <f t="shared" ca="1" si="443"/>
        <v>0.36285064763015173</v>
      </c>
      <c r="E1041" s="6" t="str">
        <f t="shared" si="440"/>
        <v>lll</v>
      </c>
      <c r="F1041" s="6" t="s">
        <v>160</v>
      </c>
      <c r="G1041" s="6" t="s">
        <v>173</v>
      </c>
      <c r="H1041" s="6">
        <f t="shared" ca="1" si="444"/>
        <v>98.7</v>
      </c>
      <c r="I1041" s="6" t="s">
        <v>174</v>
      </c>
      <c r="V1041" s="9"/>
    </row>
    <row r="1042" spans="1:25" x14ac:dyDescent="0.3">
      <c r="A1042" t="s">
        <v>248</v>
      </c>
      <c r="B1042" s="8">
        <v>0</v>
      </c>
      <c r="C1042" s="6">
        <f t="shared" ca="1" si="441"/>
        <v>0.9884556675919447</v>
      </c>
      <c r="D1042" s="6">
        <f t="shared" ca="1" si="443"/>
        <v>1.1544332408055302E-2</v>
      </c>
      <c r="E1042" s="6" t="str">
        <f t="shared" si="440"/>
        <v>lll</v>
      </c>
      <c r="F1042" s="6" t="s">
        <v>160</v>
      </c>
      <c r="G1042" s="6" t="s">
        <v>173</v>
      </c>
      <c r="H1042" s="6">
        <f t="shared" ca="1" si="444"/>
        <v>133.80000000000001</v>
      </c>
      <c r="I1042" s="6" t="s">
        <v>174</v>
      </c>
      <c r="V1042" s="9"/>
    </row>
    <row r="1043" spans="1:25" x14ac:dyDescent="0.3">
      <c r="A1043" t="s">
        <v>197</v>
      </c>
      <c r="B1043" s="8">
        <v>0</v>
      </c>
      <c r="C1043" s="8"/>
      <c r="E1043" s="6" t="str">
        <f t="shared" si="440"/>
        <v>\end{enumerate}  \section*{Cuenta:  X  }\begin{enumerate}</v>
      </c>
      <c r="V1043" s="9"/>
    </row>
    <row r="1044" spans="1:25" x14ac:dyDescent="0.3">
      <c r="A1044" t="s">
        <v>248</v>
      </c>
      <c r="B1044" s="8">
        <v>0</v>
      </c>
      <c r="C1044" s="6">
        <f t="shared" ref="C1044" ca="1" si="446">RAND()</f>
        <v>0.88975930256278069</v>
      </c>
      <c r="D1044" s="6">
        <f t="shared" ref="D1044:D1052" ca="1" si="447">IF(C1044&gt;0.1,      IF(C1044&lt;0.6,C1044,ABS(1-C1044)),C1044+0.5)</f>
        <v>0.11024069743721931</v>
      </c>
      <c r="E1044" s="6" t="str">
        <f t="shared" si="440"/>
        <v>lll</v>
      </c>
      <c r="F1044" s="6" t="s">
        <v>160</v>
      </c>
      <c r="G1044" s="6" t="s">
        <v>168</v>
      </c>
      <c r="H1044" s="6">
        <f t="shared" ref="H1044:H1052" ca="1" si="448">ROUND(C1044*100+35,1)</f>
        <v>124</v>
      </c>
      <c r="I1044" s="6" t="s">
        <v>170</v>
      </c>
      <c r="J1044" s="6">
        <f t="shared" ref="J1044:J1046" ca="1" si="449">H1044+ROUND(D1044*100+35,0)</f>
        <v>170</v>
      </c>
      <c r="K1044" s="18" t="s">
        <v>169</v>
      </c>
      <c r="V1044" s="9"/>
    </row>
    <row r="1045" spans="1:25" x14ac:dyDescent="0.3">
      <c r="A1045" t="s">
        <v>248</v>
      </c>
      <c r="B1045" s="8">
        <v>0</v>
      </c>
      <c r="C1045" s="6">
        <f t="shared" ca="1" si="441"/>
        <v>0.2468881596788467</v>
      </c>
      <c r="D1045" s="6">
        <f t="shared" ca="1" si="447"/>
        <v>0.2468881596788467</v>
      </c>
      <c r="E1045" s="6" t="str">
        <f t="shared" si="440"/>
        <v>lll</v>
      </c>
      <c r="F1045" s="6" t="s">
        <v>160</v>
      </c>
      <c r="G1045" s="6" t="s">
        <v>168</v>
      </c>
      <c r="H1045" s="6">
        <f t="shared" ca="1" si="448"/>
        <v>59.7</v>
      </c>
      <c r="I1045" s="6" t="s">
        <v>170</v>
      </c>
      <c r="J1045" s="6">
        <f t="shared" ca="1" si="449"/>
        <v>119.7</v>
      </c>
      <c r="K1045" s="18" t="s">
        <v>169</v>
      </c>
      <c r="V1045" s="9"/>
    </row>
    <row r="1046" spans="1:25" x14ac:dyDescent="0.3">
      <c r="A1046" t="s">
        <v>248</v>
      </c>
      <c r="B1046" s="8">
        <v>0</v>
      </c>
      <c r="C1046" s="6">
        <f t="shared" ca="1" si="441"/>
        <v>0.80270260066940791</v>
      </c>
      <c r="D1046" s="6">
        <f t="shared" ca="1" si="447"/>
        <v>0.19729739933059209</v>
      </c>
      <c r="E1046" s="6" t="str">
        <f t="shared" si="440"/>
        <v>lll</v>
      </c>
      <c r="F1046" s="6" t="s">
        <v>160</v>
      </c>
      <c r="G1046" s="6" t="s">
        <v>168</v>
      </c>
      <c r="H1046" s="6">
        <f t="shared" ca="1" si="448"/>
        <v>115.3</v>
      </c>
      <c r="I1046" s="6" t="s">
        <v>170</v>
      </c>
      <c r="J1046" s="6">
        <f t="shared" ca="1" si="449"/>
        <v>170.3</v>
      </c>
      <c r="K1046" s="18" t="s">
        <v>169</v>
      </c>
      <c r="V1046" s="9"/>
    </row>
    <row r="1047" spans="1:25" x14ac:dyDescent="0.3">
      <c r="A1047" t="s">
        <v>248</v>
      </c>
      <c r="B1047" s="8">
        <v>0</v>
      </c>
      <c r="C1047" s="6">
        <f t="shared" ca="1" si="441"/>
        <v>0.38960937331520262</v>
      </c>
      <c r="D1047" s="6">
        <f t="shared" ca="1" si="447"/>
        <v>0.38960937331520262</v>
      </c>
      <c r="E1047" s="6" t="str">
        <f t="shared" si="440"/>
        <v>lll</v>
      </c>
      <c r="F1047" s="6" t="s">
        <v>160</v>
      </c>
      <c r="G1047" s="6" t="s">
        <v>171</v>
      </c>
      <c r="H1047" s="6">
        <f t="shared" ca="1" si="448"/>
        <v>74</v>
      </c>
      <c r="I1047" s="6" t="s">
        <v>172</v>
      </c>
      <c r="K1047" s="18"/>
      <c r="V1047" s="9"/>
    </row>
    <row r="1048" spans="1:25" x14ac:dyDescent="0.3">
      <c r="A1048" t="s">
        <v>248</v>
      </c>
      <c r="B1048" s="8">
        <v>0</v>
      </c>
      <c r="C1048" s="6">
        <f t="shared" ca="1" si="441"/>
        <v>0.33553485015836737</v>
      </c>
      <c r="D1048" s="6">
        <f t="shared" ca="1" si="447"/>
        <v>0.33553485015836737</v>
      </c>
      <c r="E1048" s="6" t="str">
        <f t="shared" si="440"/>
        <v>lll</v>
      </c>
      <c r="F1048" s="6" t="s">
        <v>160</v>
      </c>
      <c r="G1048" s="6" t="s">
        <v>171</v>
      </c>
      <c r="H1048" s="6">
        <f t="shared" ca="1" si="448"/>
        <v>68.599999999999994</v>
      </c>
      <c r="I1048" s="6" t="s">
        <v>172</v>
      </c>
      <c r="N1048" s="10"/>
      <c r="O1048" s="10"/>
      <c r="P1048" s="10"/>
      <c r="Q1048" s="10"/>
      <c r="R1048" s="10"/>
      <c r="S1048" s="10"/>
      <c r="T1048" s="10"/>
      <c r="U1048" s="10"/>
      <c r="V1048" s="11"/>
      <c r="W1048" s="10"/>
      <c r="X1048" s="10"/>
      <c r="Y1048" s="10"/>
    </row>
    <row r="1049" spans="1:25" x14ac:dyDescent="0.3">
      <c r="A1049" t="s">
        <v>248</v>
      </c>
      <c r="B1049" s="8">
        <v>0</v>
      </c>
      <c r="C1049" s="6">
        <f t="shared" ca="1" si="441"/>
        <v>0.14035428368193614</v>
      </c>
      <c r="D1049" s="6">
        <f t="shared" ca="1" si="447"/>
        <v>0.14035428368193614</v>
      </c>
      <c r="E1049" s="6" t="str">
        <f t="shared" si="440"/>
        <v>lll</v>
      </c>
      <c r="F1049" s="6" t="s">
        <v>160</v>
      </c>
      <c r="G1049" s="6" t="s">
        <v>171</v>
      </c>
      <c r="H1049" s="6">
        <f t="shared" ca="1" si="448"/>
        <v>49</v>
      </c>
      <c r="I1049" s="6" t="s">
        <v>172</v>
      </c>
      <c r="V1049" s="9"/>
    </row>
    <row r="1050" spans="1:25" x14ac:dyDescent="0.3">
      <c r="A1050" t="s">
        <v>248</v>
      </c>
      <c r="B1050" s="8">
        <v>0</v>
      </c>
      <c r="C1050" s="6">
        <f t="shared" ca="1" si="441"/>
        <v>0.49155825185457236</v>
      </c>
      <c r="D1050" s="6">
        <f t="shared" ca="1" si="447"/>
        <v>0.49155825185457236</v>
      </c>
      <c r="E1050" s="6" t="str">
        <f t="shared" si="440"/>
        <v>lll</v>
      </c>
      <c r="F1050" s="6" t="s">
        <v>160</v>
      </c>
      <c r="G1050" s="6" t="s">
        <v>173</v>
      </c>
      <c r="H1050" s="6">
        <f t="shared" ca="1" si="448"/>
        <v>84.2</v>
      </c>
      <c r="I1050" s="6" t="s">
        <v>174</v>
      </c>
      <c r="V1050" s="9"/>
    </row>
    <row r="1051" spans="1:25" x14ac:dyDescent="0.3">
      <c r="A1051" t="s">
        <v>248</v>
      </c>
      <c r="B1051" s="8">
        <v>0</v>
      </c>
      <c r="C1051" s="6">
        <f t="shared" ca="1" si="441"/>
        <v>0.25371955062783891</v>
      </c>
      <c r="D1051" s="6">
        <f t="shared" ca="1" si="447"/>
        <v>0.25371955062783891</v>
      </c>
      <c r="E1051" s="6" t="str">
        <f t="shared" si="440"/>
        <v>lll</v>
      </c>
      <c r="F1051" s="6" t="s">
        <v>160</v>
      </c>
      <c r="G1051" s="6" t="s">
        <v>173</v>
      </c>
      <c r="H1051" s="6">
        <f t="shared" ca="1" si="448"/>
        <v>60.4</v>
      </c>
      <c r="I1051" s="6" t="s">
        <v>174</v>
      </c>
      <c r="V1051" s="9"/>
    </row>
    <row r="1052" spans="1:25" x14ac:dyDescent="0.3">
      <c r="A1052" t="s">
        <v>248</v>
      </c>
      <c r="B1052" s="8">
        <v>0</v>
      </c>
      <c r="C1052" s="6">
        <f t="shared" ca="1" si="441"/>
        <v>0.45138021277919738</v>
      </c>
      <c r="D1052" s="6">
        <f t="shared" ca="1" si="447"/>
        <v>0.45138021277919738</v>
      </c>
      <c r="E1052" s="6" t="str">
        <f t="shared" si="440"/>
        <v>lll</v>
      </c>
      <c r="F1052" s="6" t="s">
        <v>160</v>
      </c>
      <c r="G1052" s="6" t="s">
        <v>173</v>
      </c>
      <c r="H1052" s="6">
        <f t="shared" ca="1" si="448"/>
        <v>80.099999999999994</v>
      </c>
      <c r="I1052" s="6" t="s">
        <v>174</v>
      </c>
      <c r="V1052" s="9"/>
    </row>
    <row r="1053" spans="1:25" x14ac:dyDescent="0.3">
      <c r="A1053" t="s">
        <v>197</v>
      </c>
      <c r="B1053" s="8">
        <v>0</v>
      </c>
      <c r="C1053" s="8"/>
      <c r="E1053" s="6" t="str">
        <f t="shared" si="440"/>
        <v>\end{enumerate}  \section*{Cuenta:  X  }\begin{enumerate}</v>
      </c>
    </row>
    <row r="1054" spans="1:25" x14ac:dyDescent="0.3">
      <c r="A1054" t="s">
        <v>248</v>
      </c>
      <c r="B1054" s="8">
        <v>0</v>
      </c>
      <c r="C1054" s="6">
        <f t="shared" ref="C1054" ca="1" si="450">RAND()</f>
        <v>0.6071930106037885</v>
      </c>
      <c r="D1054" s="6">
        <f t="shared" ref="D1054:D1062" ca="1" si="451">IF(C1054&gt;0.1,      IF(C1054&lt;0.6,C1054,ABS(1-C1054)),C1054+0.5)</f>
        <v>0.3928069893962115</v>
      </c>
      <c r="E1054" s="6" t="str">
        <f t="shared" si="440"/>
        <v>lll</v>
      </c>
      <c r="F1054" s="6" t="s">
        <v>160</v>
      </c>
      <c r="G1054" s="6" t="s">
        <v>168</v>
      </c>
      <c r="H1054" s="6">
        <f t="shared" ref="H1054:H1062" ca="1" si="452">ROUND(C1054*100+35,1)</f>
        <v>95.7</v>
      </c>
      <c r="I1054" s="6" t="s">
        <v>170</v>
      </c>
      <c r="J1054" s="6">
        <f t="shared" ref="J1054:J1056" ca="1" si="453">H1054+ROUND(D1054*100+35,0)</f>
        <v>169.7</v>
      </c>
      <c r="K1054" s="18" t="s">
        <v>169</v>
      </c>
      <c r="V1054" s="9"/>
    </row>
    <row r="1055" spans="1:25" x14ac:dyDescent="0.3">
      <c r="A1055" t="s">
        <v>248</v>
      </c>
      <c r="B1055" s="8">
        <v>0</v>
      </c>
      <c r="C1055" s="6">
        <f t="shared" ca="1" si="441"/>
        <v>0.66829856459326153</v>
      </c>
      <c r="D1055" s="6">
        <f t="shared" ca="1" si="451"/>
        <v>0.33170143540673847</v>
      </c>
      <c r="E1055" s="6" t="str">
        <f t="shared" si="440"/>
        <v>lll</v>
      </c>
      <c r="F1055" s="6" t="s">
        <v>160</v>
      </c>
      <c r="G1055" s="6" t="s">
        <v>168</v>
      </c>
      <c r="H1055" s="6">
        <f t="shared" ca="1" si="452"/>
        <v>101.8</v>
      </c>
      <c r="I1055" s="6" t="s">
        <v>170</v>
      </c>
      <c r="J1055" s="6">
        <f t="shared" ca="1" si="453"/>
        <v>169.8</v>
      </c>
      <c r="K1055" s="18" t="s">
        <v>169</v>
      </c>
      <c r="V1055" s="9"/>
    </row>
    <row r="1056" spans="1:25" x14ac:dyDescent="0.3">
      <c r="A1056" t="s">
        <v>248</v>
      </c>
      <c r="B1056" s="8">
        <v>0</v>
      </c>
      <c r="C1056" s="6">
        <f t="shared" ca="1" si="441"/>
        <v>0.23141605409190169</v>
      </c>
      <c r="D1056" s="6">
        <f t="shared" ca="1" si="451"/>
        <v>0.23141605409190169</v>
      </c>
      <c r="E1056" s="6" t="str">
        <f t="shared" si="440"/>
        <v>lll</v>
      </c>
      <c r="F1056" s="6" t="s">
        <v>160</v>
      </c>
      <c r="G1056" s="6" t="s">
        <v>168</v>
      </c>
      <c r="H1056" s="6">
        <f t="shared" ca="1" si="452"/>
        <v>58.1</v>
      </c>
      <c r="I1056" s="6" t="s">
        <v>170</v>
      </c>
      <c r="J1056" s="6">
        <f t="shared" ca="1" si="453"/>
        <v>116.1</v>
      </c>
      <c r="K1056" s="18" t="s">
        <v>169</v>
      </c>
      <c r="V1056" s="9"/>
    </row>
    <row r="1057" spans="1:25" x14ac:dyDescent="0.3">
      <c r="A1057" t="s">
        <v>248</v>
      </c>
      <c r="B1057" s="8">
        <v>0</v>
      </c>
      <c r="C1057" s="6">
        <f t="shared" ca="1" si="441"/>
        <v>0.20185782710875011</v>
      </c>
      <c r="D1057" s="6">
        <f t="shared" ca="1" si="451"/>
        <v>0.20185782710875011</v>
      </c>
      <c r="E1057" s="6" t="str">
        <f t="shared" si="440"/>
        <v>lll</v>
      </c>
      <c r="F1057" s="6" t="s">
        <v>160</v>
      </c>
      <c r="G1057" s="6" t="s">
        <v>171</v>
      </c>
      <c r="H1057" s="6">
        <f t="shared" ca="1" si="452"/>
        <v>55.2</v>
      </c>
      <c r="I1057" s="6" t="s">
        <v>172</v>
      </c>
      <c r="K1057" s="18"/>
      <c r="V1057" s="9"/>
    </row>
    <row r="1058" spans="1:25" x14ac:dyDescent="0.3">
      <c r="A1058" t="s">
        <v>248</v>
      </c>
      <c r="B1058" s="8">
        <v>0</v>
      </c>
      <c r="C1058" s="6">
        <f t="shared" ca="1" si="441"/>
        <v>0.24559735815255845</v>
      </c>
      <c r="D1058" s="6">
        <f t="shared" ca="1" si="451"/>
        <v>0.24559735815255845</v>
      </c>
      <c r="E1058" s="6" t="str">
        <f t="shared" si="440"/>
        <v>lll</v>
      </c>
      <c r="F1058" s="6" t="s">
        <v>160</v>
      </c>
      <c r="G1058" s="6" t="s">
        <v>171</v>
      </c>
      <c r="H1058" s="6">
        <f t="shared" ca="1" si="452"/>
        <v>59.6</v>
      </c>
      <c r="I1058" s="6" t="s">
        <v>172</v>
      </c>
      <c r="V1058" s="9"/>
    </row>
    <row r="1059" spans="1:25" x14ac:dyDescent="0.3">
      <c r="A1059" t="s">
        <v>248</v>
      </c>
      <c r="B1059" s="8">
        <v>0</v>
      </c>
      <c r="C1059" s="6">
        <f t="shared" ca="1" si="441"/>
        <v>0.29480490519650104</v>
      </c>
      <c r="D1059" s="6">
        <f t="shared" ca="1" si="451"/>
        <v>0.29480490519650104</v>
      </c>
      <c r="E1059" s="6" t="str">
        <f t="shared" si="440"/>
        <v>lll</v>
      </c>
      <c r="F1059" s="6" t="s">
        <v>160</v>
      </c>
      <c r="G1059" s="6" t="s">
        <v>171</v>
      </c>
      <c r="H1059" s="6">
        <f t="shared" ca="1" si="452"/>
        <v>64.5</v>
      </c>
      <c r="I1059" s="6" t="s">
        <v>172</v>
      </c>
      <c r="V1059" s="9"/>
    </row>
    <row r="1060" spans="1:25" x14ac:dyDescent="0.3">
      <c r="A1060" t="s">
        <v>248</v>
      </c>
      <c r="B1060" s="8">
        <v>0</v>
      </c>
      <c r="C1060" s="6">
        <f t="shared" ca="1" si="441"/>
        <v>0.20301561705512305</v>
      </c>
      <c r="D1060" s="6">
        <f t="shared" ca="1" si="451"/>
        <v>0.20301561705512305</v>
      </c>
      <c r="E1060" s="6" t="str">
        <f t="shared" si="440"/>
        <v>lll</v>
      </c>
      <c r="F1060" s="6" t="s">
        <v>160</v>
      </c>
      <c r="G1060" s="6" t="s">
        <v>173</v>
      </c>
      <c r="H1060" s="6">
        <f t="shared" ca="1" si="452"/>
        <v>55.3</v>
      </c>
      <c r="I1060" s="6" t="s">
        <v>174</v>
      </c>
      <c r="V1060" s="9"/>
    </row>
    <row r="1061" spans="1:25" x14ac:dyDescent="0.3">
      <c r="A1061" t="s">
        <v>248</v>
      </c>
      <c r="B1061" s="8">
        <v>0</v>
      </c>
      <c r="C1061" s="6">
        <f t="shared" ca="1" si="441"/>
        <v>0.5498221749104969</v>
      </c>
      <c r="D1061" s="6">
        <f t="shared" ca="1" si="451"/>
        <v>0.5498221749104969</v>
      </c>
      <c r="E1061" s="6" t="str">
        <f t="shared" si="440"/>
        <v>lll</v>
      </c>
      <c r="F1061" s="6" t="s">
        <v>160</v>
      </c>
      <c r="G1061" s="6" t="s">
        <v>173</v>
      </c>
      <c r="H1061" s="6">
        <f t="shared" ca="1" si="452"/>
        <v>90</v>
      </c>
      <c r="I1061" s="6" t="s">
        <v>174</v>
      </c>
      <c r="V1061" s="9"/>
    </row>
    <row r="1062" spans="1:25" x14ac:dyDescent="0.3">
      <c r="A1062" t="s">
        <v>248</v>
      </c>
      <c r="B1062" s="8">
        <v>0</v>
      </c>
      <c r="C1062" s="6">
        <f t="shared" ca="1" si="441"/>
        <v>0.32953405022902338</v>
      </c>
      <c r="D1062" s="6">
        <f t="shared" ca="1" si="451"/>
        <v>0.32953405022902338</v>
      </c>
      <c r="E1062" s="6" t="str">
        <f t="shared" si="440"/>
        <v>lll</v>
      </c>
      <c r="F1062" s="6" t="s">
        <v>160</v>
      </c>
      <c r="G1062" s="6" t="s">
        <v>173</v>
      </c>
      <c r="H1062" s="6">
        <f t="shared" ca="1" si="452"/>
        <v>68</v>
      </c>
      <c r="I1062" s="6" t="s">
        <v>174</v>
      </c>
      <c r="V1062" s="9"/>
    </row>
    <row r="1063" spans="1:25" x14ac:dyDescent="0.3">
      <c r="A1063" t="s">
        <v>197</v>
      </c>
      <c r="B1063" s="8">
        <v>0</v>
      </c>
      <c r="C1063" s="8"/>
      <c r="E1063" s="6" t="str">
        <f t="shared" si="440"/>
        <v>\end{enumerate}  \section*{Cuenta:  X  }\begin{enumerate}</v>
      </c>
      <c r="V1063" s="9"/>
    </row>
    <row r="1064" spans="1:25" x14ac:dyDescent="0.3">
      <c r="A1064" t="s">
        <v>248</v>
      </c>
      <c r="B1064" s="8">
        <v>0</v>
      </c>
      <c r="C1064" s="6">
        <f t="shared" ref="C1064" ca="1" si="454">RAND()</f>
        <v>0.48510347391771802</v>
      </c>
      <c r="D1064" s="6">
        <f t="shared" ref="D1064:D1072" ca="1" si="455">IF(C1064&gt;0.1,      IF(C1064&lt;0.6,C1064,ABS(1-C1064)),C1064+0.5)</f>
        <v>0.48510347391771802</v>
      </c>
      <c r="E1064" s="6" t="str">
        <f t="shared" si="440"/>
        <v>lll</v>
      </c>
      <c r="F1064" s="6" t="s">
        <v>160</v>
      </c>
      <c r="G1064" s="6" t="s">
        <v>168</v>
      </c>
      <c r="H1064" s="6">
        <f t="shared" ref="H1064:H1072" ca="1" si="456">ROUND(C1064*100+35,1)</f>
        <v>83.5</v>
      </c>
      <c r="I1064" s="6" t="s">
        <v>170</v>
      </c>
      <c r="J1064" s="6">
        <f t="shared" ref="J1064:J1066" ca="1" si="457">H1064+ROUND(D1064*100+35,0)</f>
        <v>167.5</v>
      </c>
      <c r="K1064" s="18" t="s">
        <v>169</v>
      </c>
      <c r="N1064" s="10"/>
      <c r="O1064" s="10"/>
      <c r="P1064" s="10"/>
      <c r="Q1064" s="10"/>
      <c r="R1064" s="10"/>
      <c r="S1064" s="10"/>
      <c r="T1064" s="10"/>
      <c r="U1064" s="10"/>
      <c r="V1064" s="11"/>
      <c r="W1064" s="10"/>
      <c r="X1064" s="10"/>
      <c r="Y1064" s="10"/>
    </row>
    <row r="1065" spans="1:25" x14ac:dyDescent="0.3">
      <c r="A1065" t="s">
        <v>248</v>
      </c>
      <c r="B1065" s="8">
        <v>0</v>
      </c>
      <c r="C1065" s="6">
        <f t="shared" ca="1" si="441"/>
        <v>0.63092973827607757</v>
      </c>
      <c r="D1065" s="6">
        <f t="shared" ca="1" si="455"/>
        <v>0.36907026172392243</v>
      </c>
      <c r="E1065" s="6" t="str">
        <f t="shared" si="440"/>
        <v>lll</v>
      </c>
      <c r="F1065" s="6" t="s">
        <v>160</v>
      </c>
      <c r="G1065" s="6" t="s">
        <v>168</v>
      </c>
      <c r="H1065" s="6">
        <f t="shared" ca="1" si="456"/>
        <v>98.1</v>
      </c>
      <c r="I1065" s="6" t="s">
        <v>170</v>
      </c>
      <c r="J1065" s="6">
        <f t="shared" ca="1" si="457"/>
        <v>170.1</v>
      </c>
      <c r="K1065" s="18" t="s">
        <v>169</v>
      </c>
      <c r="V1065" s="9"/>
    </row>
    <row r="1066" spans="1:25" x14ac:dyDescent="0.3">
      <c r="A1066" t="s">
        <v>248</v>
      </c>
      <c r="B1066" s="8">
        <v>0</v>
      </c>
      <c r="C1066" s="6">
        <f t="shared" ca="1" si="441"/>
        <v>0.30464232017072501</v>
      </c>
      <c r="D1066" s="6">
        <f t="shared" ca="1" si="455"/>
        <v>0.30464232017072501</v>
      </c>
      <c r="E1066" s="6" t="str">
        <f t="shared" si="440"/>
        <v>lll</v>
      </c>
      <c r="F1066" s="6" t="s">
        <v>160</v>
      </c>
      <c r="G1066" s="6" t="s">
        <v>168</v>
      </c>
      <c r="H1066" s="6">
        <f t="shared" ca="1" si="456"/>
        <v>65.5</v>
      </c>
      <c r="I1066" s="6" t="s">
        <v>170</v>
      </c>
      <c r="J1066" s="6">
        <f t="shared" ca="1" si="457"/>
        <v>130.5</v>
      </c>
      <c r="K1066" s="18" t="s">
        <v>169</v>
      </c>
      <c r="V1066" s="9"/>
    </row>
    <row r="1067" spans="1:25" x14ac:dyDescent="0.3">
      <c r="A1067" t="s">
        <v>248</v>
      </c>
      <c r="B1067" s="8">
        <v>0</v>
      </c>
      <c r="C1067" s="6">
        <f t="shared" ca="1" si="441"/>
        <v>0.44839290627585837</v>
      </c>
      <c r="D1067" s="6">
        <f t="shared" ca="1" si="455"/>
        <v>0.44839290627585837</v>
      </c>
      <c r="E1067" s="6" t="str">
        <f t="shared" si="440"/>
        <v>lll</v>
      </c>
      <c r="F1067" s="6" t="s">
        <v>160</v>
      </c>
      <c r="G1067" s="6" t="s">
        <v>171</v>
      </c>
      <c r="H1067" s="6">
        <f t="shared" ca="1" si="456"/>
        <v>79.8</v>
      </c>
      <c r="I1067" s="6" t="s">
        <v>172</v>
      </c>
      <c r="K1067" s="18"/>
      <c r="V1067" s="9"/>
    </row>
    <row r="1068" spans="1:25" x14ac:dyDescent="0.3">
      <c r="A1068" t="s">
        <v>248</v>
      </c>
      <c r="B1068" s="8">
        <v>0</v>
      </c>
      <c r="C1068" s="6">
        <f t="shared" ca="1" si="441"/>
        <v>0.92391408944103359</v>
      </c>
      <c r="D1068" s="6">
        <f t="shared" ca="1" si="455"/>
        <v>7.6085910558966408E-2</v>
      </c>
      <c r="E1068" s="6" t="str">
        <f t="shared" si="440"/>
        <v>lll</v>
      </c>
      <c r="F1068" s="6" t="s">
        <v>160</v>
      </c>
      <c r="G1068" s="6" t="s">
        <v>171</v>
      </c>
      <c r="H1068" s="6">
        <f t="shared" ca="1" si="456"/>
        <v>127.4</v>
      </c>
      <c r="I1068" s="6" t="s">
        <v>172</v>
      </c>
      <c r="V1068" s="9"/>
    </row>
    <row r="1069" spans="1:25" x14ac:dyDescent="0.3">
      <c r="A1069" t="s">
        <v>248</v>
      </c>
      <c r="B1069" s="8">
        <v>0</v>
      </c>
      <c r="C1069" s="6">
        <f t="shared" ca="1" si="441"/>
        <v>0.82112015301854546</v>
      </c>
      <c r="D1069" s="6">
        <f t="shared" ca="1" si="455"/>
        <v>0.17887984698145454</v>
      </c>
      <c r="E1069" s="6" t="str">
        <f t="shared" si="440"/>
        <v>lll</v>
      </c>
      <c r="F1069" s="6" t="s">
        <v>160</v>
      </c>
      <c r="G1069" s="6" t="s">
        <v>171</v>
      </c>
      <c r="H1069" s="6">
        <f t="shared" ca="1" si="456"/>
        <v>117.1</v>
      </c>
      <c r="I1069" s="6" t="s">
        <v>172</v>
      </c>
    </row>
    <row r="1070" spans="1:25" x14ac:dyDescent="0.3">
      <c r="A1070" t="s">
        <v>248</v>
      </c>
      <c r="B1070" s="8">
        <v>0</v>
      </c>
      <c r="C1070" s="6">
        <f t="shared" ca="1" si="441"/>
        <v>0.68789784770969054</v>
      </c>
      <c r="D1070" s="6">
        <f t="shared" ca="1" si="455"/>
        <v>0.31210215229030946</v>
      </c>
      <c r="E1070" s="6" t="str">
        <f t="shared" si="440"/>
        <v>lll</v>
      </c>
      <c r="F1070" s="6" t="s">
        <v>160</v>
      </c>
      <c r="G1070" s="6" t="s">
        <v>173</v>
      </c>
      <c r="H1070" s="6">
        <f t="shared" ca="1" si="456"/>
        <v>103.8</v>
      </c>
      <c r="I1070" s="6" t="s">
        <v>174</v>
      </c>
      <c r="V1070" s="9"/>
    </row>
    <row r="1071" spans="1:25" x14ac:dyDescent="0.3">
      <c r="A1071" t="s">
        <v>248</v>
      </c>
      <c r="B1071" s="8">
        <v>0</v>
      </c>
      <c r="C1071" s="6">
        <f t="shared" ca="1" si="441"/>
        <v>0.32631195207935193</v>
      </c>
      <c r="D1071" s="6">
        <f t="shared" ca="1" si="455"/>
        <v>0.32631195207935193</v>
      </c>
      <c r="E1071" s="6" t="str">
        <f t="shared" si="440"/>
        <v>lll</v>
      </c>
      <c r="F1071" s="6" t="s">
        <v>160</v>
      </c>
      <c r="G1071" s="6" t="s">
        <v>173</v>
      </c>
      <c r="H1071" s="6">
        <f t="shared" ca="1" si="456"/>
        <v>67.599999999999994</v>
      </c>
      <c r="I1071" s="6" t="s">
        <v>174</v>
      </c>
      <c r="V1071" s="9"/>
    </row>
    <row r="1072" spans="1:25" x14ac:dyDescent="0.3">
      <c r="A1072" t="s">
        <v>248</v>
      </c>
      <c r="B1072" s="8">
        <v>0</v>
      </c>
      <c r="C1072" s="6">
        <f t="shared" ca="1" si="441"/>
        <v>0.36332434138393688</v>
      </c>
      <c r="D1072" s="6">
        <f t="shared" ca="1" si="455"/>
        <v>0.36332434138393688</v>
      </c>
      <c r="E1072" s="6" t="str">
        <f t="shared" si="440"/>
        <v>lll</v>
      </c>
      <c r="F1072" s="6" t="s">
        <v>160</v>
      </c>
      <c r="G1072" s="6" t="s">
        <v>173</v>
      </c>
      <c r="H1072" s="6">
        <f t="shared" ca="1" si="456"/>
        <v>71.3</v>
      </c>
      <c r="I1072" s="6" t="s">
        <v>174</v>
      </c>
      <c r="V1072" s="9"/>
    </row>
    <row r="1073" spans="1:25" x14ac:dyDescent="0.3">
      <c r="A1073" t="s">
        <v>197</v>
      </c>
      <c r="B1073" s="8">
        <v>0</v>
      </c>
      <c r="C1073" s="8"/>
      <c r="E1073" s="6" t="str">
        <f t="shared" si="440"/>
        <v>\end{enumerate}  \section*{Cuenta:  X  }\begin{enumerate}</v>
      </c>
      <c r="V1073" s="9"/>
    </row>
    <row r="1074" spans="1:25" x14ac:dyDescent="0.3">
      <c r="A1074" t="s">
        <v>248</v>
      </c>
      <c r="B1074" s="8">
        <v>0</v>
      </c>
      <c r="C1074" s="6">
        <f t="shared" ref="C1074" ca="1" si="458">RAND()</f>
        <v>0.48486109816739931</v>
      </c>
      <c r="D1074" s="6">
        <f t="shared" ref="D1074:D1082" ca="1" si="459">IF(C1074&gt;0.1,      IF(C1074&lt;0.6,C1074,ABS(1-C1074)),C1074+0.5)</f>
        <v>0.48486109816739931</v>
      </c>
      <c r="E1074" s="6" t="str">
        <f t="shared" si="440"/>
        <v>lll</v>
      </c>
      <c r="F1074" s="6" t="s">
        <v>160</v>
      </c>
      <c r="G1074" s="6" t="s">
        <v>168</v>
      </c>
      <c r="H1074" s="6">
        <f t="shared" ref="H1074:H1082" ca="1" si="460">ROUND(C1074*100+35,1)</f>
        <v>83.5</v>
      </c>
      <c r="I1074" s="6" t="s">
        <v>170</v>
      </c>
      <c r="J1074" s="6">
        <f t="shared" ref="J1074:J1076" ca="1" si="461">H1074+ROUND(D1074*100+35,0)</f>
        <v>166.5</v>
      </c>
      <c r="K1074" s="18" t="s">
        <v>169</v>
      </c>
      <c r="V1074" s="9"/>
    </row>
    <row r="1075" spans="1:25" x14ac:dyDescent="0.3">
      <c r="A1075" t="s">
        <v>248</v>
      </c>
      <c r="B1075" s="8">
        <v>0</v>
      </c>
      <c r="C1075" s="6">
        <f t="shared" ca="1" si="441"/>
        <v>0.61580806517054654</v>
      </c>
      <c r="D1075" s="6">
        <f t="shared" ca="1" si="459"/>
        <v>0.38419193482945346</v>
      </c>
      <c r="E1075" s="6" t="str">
        <f t="shared" si="440"/>
        <v>lll</v>
      </c>
      <c r="F1075" s="6" t="s">
        <v>160</v>
      </c>
      <c r="G1075" s="6" t="s">
        <v>168</v>
      </c>
      <c r="H1075" s="6">
        <f t="shared" ca="1" si="460"/>
        <v>96.6</v>
      </c>
      <c r="I1075" s="6" t="s">
        <v>170</v>
      </c>
      <c r="J1075" s="6">
        <f t="shared" ca="1" si="461"/>
        <v>169.6</v>
      </c>
      <c r="K1075" s="18" t="s">
        <v>169</v>
      </c>
      <c r="V1075" s="9"/>
    </row>
    <row r="1076" spans="1:25" x14ac:dyDescent="0.3">
      <c r="A1076" t="s">
        <v>248</v>
      </c>
      <c r="B1076" s="8">
        <v>0</v>
      </c>
      <c r="C1076" s="6">
        <f t="shared" ca="1" si="441"/>
        <v>0.26264249012915397</v>
      </c>
      <c r="D1076" s="6">
        <f t="shared" ca="1" si="459"/>
        <v>0.26264249012915397</v>
      </c>
      <c r="E1076" s="6" t="str">
        <f t="shared" si="440"/>
        <v>lll</v>
      </c>
      <c r="F1076" s="6" t="s">
        <v>160</v>
      </c>
      <c r="G1076" s="6" t="s">
        <v>168</v>
      </c>
      <c r="H1076" s="6">
        <f t="shared" ca="1" si="460"/>
        <v>61.3</v>
      </c>
      <c r="I1076" s="6" t="s">
        <v>170</v>
      </c>
      <c r="J1076" s="6">
        <f t="shared" ca="1" si="461"/>
        <v>122.3</v>
      </c>
      <c r="K1076" s="18" t="s">
        <v>169</v>
      </c>
      <c r="V1076" s="9"/>
    </row>
    <row r="1077" spans="1:25" x14ac:dyDescent="0.3">
      <c r="A1077" t="s">
        <v>248</v>
      </c>
      <c r="B1077" s="8">
        <v>0</v>
      </c>
      <c r="C1077" s="6">
        <f t="shared" ca="1" si="441"/>
        <v>5.9483000757901694E-2</v>
      </c>
      <c r="D1077" s="6">
        <f t="shared" ca="1" si="459"/>
        <v>0.55948300075790169</v>
      </c>
      <c r="E1077" s="6" t="str">
        <f t="shared" si="440"/>
        <v>lll</v>
      </c>
      <c r="F1077" s="6" t="s">
        <v>160</v>
      </c>
      <c r="G1077" s="6" t="s">
        <v>171</v>
      </c>
      <c r="H1077" s="6">
        <f t="shared" ca="1" si="460"/>
        <v>40.9</v>
      </c>
      <c r="I1077" s="6" t="s">
        <v>172</v>
      </c>
      <c r="K1077" s="18"/>
      <c r="V1077" s="9"/>
    </row>
    <row r="1078" spans="1:25" x14ac:dyDescent="0.3">
      <c r="A1078" t="s">
        <v>248</v>
      </c>
      <c r="B1078" s="8">
        <v>0</v>
      </c>
      <c r="C1078" s="6">
        <f t="shared" ca="1" si="441"/>
        <v>0.90002879530171476</v>
      </c>
      <c r="D1078" s="6">
        <f t="shared" ca="1" si="459"/>
        <v>9.9971204698285243E-2</v>
      </c>
      <c r="E1078" s="6" t="str">
        <f t="shared" si="440"/>
        <v>lll</v>
      </c>
      <c r="F1078" s="6" t="s">
        <v>160</v>
      </c>
      <c r="G1078" s="6" t="s">
        <v>171</v>
      </c>
      <c r="H1078" s="6">
        <f t="shared" ca="1" si="460"/>
        <v>125</v>
      </c>
      <c r="I1078" s="6" t="s">
        <v>172</v>
      </c>
      <c r="V1078" s="9"/>
    </row>
    <row r="1079" spans="1:25" x14ac:dyDescent="0.3">
      <c r="A1079" t="s">
        <v>248</v>
      </c>
      <c r="B1079" s="8">
        <v>0</v>
      </c>
      <c r="C1079" s="6">
        <f t="shared" ca="1" si="441"/>
        <v>0.13380713566887081</v>
      </c>
      <c r="D1079" s="6">
        <f t="shared" ca="1" si="459"/>
        <v>0.13380713566887081</v>
      </c>
      <c r="E1079" s="6" t="str">
        <f t="shared" si="440"/>
        <v>lll</v>
      </c>
      <c r="F1079" s="6" t="s">
        <v>160</v>
      </c>
      <c r="G1079" s="6" t="s">
        <v>171</v>
      </c>
      <c r="H1079" s="6">
        <f t="shared" ca="1" si="460"/>
        <v>48.4</v>
      </c>
      <c r="I1079" s="6" t="s">
        <v>172</v>
      </c>
      <c r="V1079" s="9"/>
    </row>
    <row r="1080" spans="1:25" x14ac:dyDescent="0.3">
      <c r="A1080" t="s">
        <v>248</v>
      </c>
      <c r="B1080" s="8">
        <v>0</v>
      </c>
      <c r="C1080" s="6">
        <f t="shared" ca="1" si="441"/>
        <v>0.10477398211747457</v>
      </c>
      <c r="D1080" s="6">
        <f t="shared" ca="1" si="459"/>
        <v>0.10477398211747457</v>
      </c>
      <c r="E1080" s="6" t="str">
        <f t="shared" si="440"/>
        <v>lll</v>
      </c>
      <c r="F1080" s="6" t="s">
        <v>160</v>
      </c>
      <c r="G1080" s="6" t="s">
        <v>173</v>
      </c>
      <c r="H1080" s="6">
        <f t="shared" ca="1" si="460"/>
        <v>45.5</v>
      </c>
      <c r="I1080" s="6" t="s">
        <v>174</v>
      </c>
      <c r="N1080" s="10"/>
      <c r="O1080" s="10"/>
      <c r="P1080" s="10"/>
      <c r="Q1080" s="10"/>
      <c r="R1080" s="10"/>
      <c r="S1080" s="10"/>
      <c r="T1080" s="10"/>
      <c r="U1080" s="10"/>
      <c r="V1080" s="11"/>
      <c r="W1080" s="10"/>
      <c r="X1080" s="10"/>
      <c r="Y1080" s="10"/>
    </row>
    <row r="1081" spans="1:25" x14ac:dyDescent="0.3">
      <c r="A1081" t="s">
        <v>248</v>
      </c>
      <c r="B1081" s="8">
        <v>0</v>
      </c>
      <c r="C1081" s="6">
        <f t="shared" ca="1" si="441"/>
        <v>0.61487250049054532</v>
      </c>
      <c r="D1081" s="6">
        <f t="shared" ca="1" si="459"/>
        <v>0.38512749950945468</v>
      </c>
      <c r="E1081" s="6" t="str">
        <f t="shared" si="440"/>
        <v>lll</v>
      </c>
      <c r="F1081" s="6" t="s">
        <v>160</v>
      </c>
      <c r="G1081" s="6" t="s">
        <v>173</v>
      </c>
      <c r="H1081" s="6">
        <f t="shared" ca="1" si="460"/>
        <v>96.5</v>
      </c>
      <c r="I1081" s="6" t="s">
        <v>174</v>
      </c>
      <c r="V1081" s="9"/>
    </row>
    <row r="1082" spans="1:25" x14ac:dyDescent="0.3">
      <c r="A1082" t="s">
        <v>248</v>
      </c>
      <c r="B1082" s="8">
        <v>0</v>
      </c>
      <c r="C1082" s="6">
        <f t="shared" ca="1" si="441"/>
        <v>0.38942268762324561</v>
      </c>
      <c r="D1082" s="6">
        <f t="shared" ca="1" si="459"/>
        <v>0.38942268762324561</v>
      </c>
      <c r="E1082" s="6" t="str">
        <f t="shared" si="440"/>
        <v>lll</v>
      </c>
      <c r="F1082" s="6" t="s">
        <v>160</v>
      </c>
      <c r="G1082" s="6" t="s">
        <v>173</v>
      </c>
      <c r="H1082" s="6">
        <f t="shared" ca="1" si="460"/>
        <v>73.900000000000006</v>
      </c>
      <c r="I1082" s="6" t="s">
        <v>174</v>
      </c>
      <c r="V1082" s="9"/>
    </row>
    <row r="1083" spans="1:25" x14ac:dyDescent="0.3">
      <c r="A1083" t="s">
        <v>197</v>
      </c>
      <c r="B1083" s="8">
        <v>0</v>
      </c>
      <c r="C1083" s="8"/>
      <c r="E1083" s="6" t="str">
        <f t="shared" si="440"/>
        <v>\end{enumerate}  \section*{Cuenta:  X  }\begin{enumerate}</v>
      </c>
      <c r="V1083" s="9"/>
    </row>
    <row r="1084" spans="1:25" x14ac:dyDescent="0.3">
      <c r="A1084" t="s">
        <v>248</v>
      </c>
      <c r="B1084" s="8">
        <v>0</v>
      </c>
      <c r="C1084" s="6">
        <f t="shared" ref="C1084" ca="1" si="462">RAND()</f>
        <v>0.53199852335537223</v>
      </c>
      <c r="D1084" s="6">
        <f t="shared" ref="D1084:D1092" ca="1" si="463">IF(C1084&gt;0.1,      IF(C1084&lt;0.6,C1084,ABS(1-C1084)),C1084+0.5)</f>
        <v>0.53199852335537223</v>
      </c>
      <c r="E1084" s="6" t="str">
        <f t="shared" si="440"/>
        <v>lll</v>
      </c>
      <c r="F1084" s="6" t="s">
        <v>160</v>
      </c>
      <c r="G1084" s="6" t="s">
        <v>168</v>
      </c>
      <c r="H1084" s="6">
        <f t="shared" ref="H1084:H1092" ca="1" si="464">ROUND(C1084*100+35,1)</f>
        <v>88.2</v>
      </c>
      <c r="I1084" s="6" t="s">
        <v>170</v>
      </c>
      <c r="J1084" s="6">
        <f t="shared" ref="J1084:J1086" ca="1" si="465">H1084+ROUND(D1084*100+35,0)</f>
        <v>176.2</v>
      </c>
      <c r="K1084" s="18" t="s">
        <v>169</v>
      </c>
      <c r="V1084" s="9"/>
    </row>
    <row r="1085" spans="1:25" x14ac:dyDescent="0.3">
      <c r="A1085" t="s">
        <v>248</v>
      </c>
      <c r="B1085" s="8">
        <v>0</v>
      </c>
      <c r="C1085" s="6">
        <f t="shared" ca="1" si="441"/>
        <v>0.98578982308770224</v>
      </c>
      <c r="D1085" s="6">
        <f t="shared" ca="1" si="463"/>
        <v>1.4210176912297756E-2</v>
      </c>
      <c r="E1085" s="6" t="str">
        <f t="shared" si="440"/>
        <v>lll</v>
      </c>
      <c r="F1085" s="6" t="s">
        <v>160</v>
      </c>
      <c r="G1085" s="6" t="s">
        <v>168</v>
      </c>
      <c r="H1085" s="6">
        <f t="shared" ca="1" si="464"/>
        <v>133.6</v>
      </c>
      <c r="I1085" s="6" t="s">
        <v>170</v>
      </c>
      <c r="J1085" s="6">
        <f t="shared" ca="1" si="465"/>
        <v>169.6</v>
      </c>
      <c r="K1085" s="18" t="s">
        <v>169</v>
      </c>
    </row>
    <row r="1086" spans="1:25" x14ac:dyDescent="0.3">
      <c r="A1086" t="s">
        <v>248</v>
      </c>
      <c r="B1086" s="8">
        <v>0</v>
      </c>
      <c r="C1086" s="6">
        <f t="shared" ca="1" si="441"/>
        <v>0.58374272396884108</v>
      </c>
      <c r="D1086" s="6">
        <f t="shared" ca="1" si="463"/>
        <v>0.58374272396884108</v>
      </c>
      <c r="E1086" s="6" t="str">
        <f t="shared" si="440"/>
        <v>lll</v>
      </c>
      <c r="F1086" s="6" t="s">
        <v>160</v>
      </c>
      <c r="G1086" s="6" t="s">
        <v>168</v>
      </c>
      <c r="H1086" s="6">
        <f t="shared" ca="1" si="464"/>
        <v>93.4</v>
      </c>
      <c r="I1086" s="6" t="s">
        <v>170</v>
      </c>
      <c r="J1086" s="6">
        <f t="shared" ca="1" si="465"/>
        <v>186.4</v>
      </c>
      <c r="K1086" s="18" t="s">
        <v>169</v>
      </c>
      <c r="V1086" s="9"/>
    </row>
    <row r="1087" spans="1:25" x14ac:dyDescent="0.3">
      <c r="A1087" t="s">
        <v>248</v>
      </c>
      <c r="B1087" s="8">
        <v>0</v>
      </c>
      <c r="C1087" s="6">
        <f t="shared" ca="1" si="441"/>
        <v>0.9868864659443316</v>
      </c>
      <c r="D1087" s="6">
        <f t="shared" ca="1" si="463"/>
        <v>1.3113534055668397E-2</v>
      </c>
      <c r="E1087" s="6" t="str">
        <f t="shared" si="440"/>
        <v>lll</v>
      </c>
      <c r="F1087" s="6" t="s">
        <v>160</v>
      </c>
      <c r="G1087" s="6" t="s">
        <v>171</v>
      </c>
      <c r="H1087" s="6">
        <f t="shared" ca="1" si="464"/>
        <v>133.69999999999999</v>
      </c>
      <c r="I1087" s="6" t="s">
        <v>172</v>
      </c>
      <c r="K1087" s="18"/>
      <c r="V1087" s="9"/>
    </row>
    <row r="1088" spans="1:25" x14ac:dyDescent="0.3">
      <c r="A1088" t="s">
        <v>248</v>
      </c>
      <c r="B1088" s="8">
        <v>0</v>
      </c>
      <c r="C1088" s="6">
        <f t="shared" ca="1" si="441"/>
        <v>0.86644953081323417</v>
      </c>
      <c r="D1088" s="6">
        <f t="shared" ca="1" si="463"/>
        <v>0.13355046918676583</v>
      </c>
      <c r="E1088" s="6" t="str">
        <f t="shared" si="440"/>
        <v>lll</v>
      </c>
      <c r="F1088" s="6" t="s">
        <v>160</v>
      </c>
      <c r="G1088" s="6" t="s">
        <v>171</v>
      </c>
      <c r="H1088" s="6">
        <f t="shared" ca="1" si="464"/>
        <v>121.6</v>
      </c>
      <c r="I1088" s="6" t="s">
        <v>172</v>
      </c>
      <c r="V1088" s="9"/>
    </row>
    <row r="1089" spans="1:25" x14ac:dyDescent="0.3">
      <c r="A1089" t="s">
        <v>248</v>
      </c>
      <c r="B1089" s="8">
        <v>0</v>
      </c>
      <c r="C1089" s="6">
        <f t="shared" ca="1" si="441"/>
        <v>0.35327259247448417</v>
      </c>
      <c r="D1089" s="6">
        <f t="shared" ca="1" si="463"/>
        <v>0.35327259247448417</v>
      </c>
      <c r="E1089" s="6" t="str">
        <f t="shared" si="440"/>
        <v>lll</v>
      </c>
      <c r="F1089" s="6" t="s">
        <v>160</v>
      </c>
      <c r="G1089" s="6" t="s">
        <v>171</v>
      </c>
      <c r="H1089" s="6">
        <f t="shared" ca="1" si="464"/>
        <v>70.3</v>
      </c>
      <c r="I1089" s="6" t="s">
        <v>172</v>
      </c>
      <c r="V1089" s="9"/>
    </row>
    <row r="1090" spans="1:25" x14ac:dyDescent="0.3">
      <c r="A1090" t="s">
        <v>248</v>
      </c>
      <c r="B1090" s="8">
        <v>0</v>
      </c>
      <c r="C1090" s="6">
        <f t="shared" ca="1" si="441"/>
        <v>0.85780480654366109</v>
      </c>
      <c r="D1090" s="6">
        <f t="shared" ca="1" si="463"/>
        <v>0.14219519345633891</v>
      </c>
      <c r="E1090" s="6" t="str">
        <f t="shared" si="440"/>
        <v>lll</v>
      </c>
      <c r="F1090" s="6" t="s">
        <v>160</v>
      </c>
      <c r="G1090" s="6" t="s">
        <v>173</v>
      </c>
      <c r="H1090" s="6">
        <f t="shared" ca="1" si="464"/>
        <v>120.8</v>
      </c>
      <c r="I1090" s="6" t="s">
        <v>174</v>
      </c>
      <c r="V1090" s="9"/>
    </row>
    <row r="1091" spans="1:25" x14ac:dyDescent="0.3">
      <c r="A1091" t="s">
        <v>248</v>
      </c>
      <c r="B1091" s="8">
        <v>0</v>
      </c>
      <c r="C1091" s="6">
        <f t="shared" ca="1" si="441"/>
        <v>0.53089366527276671</v>
      </c>
      <c r="D1091" s="6">
        <f t="shared" ca="1" si="463"/>
        <v>0.53089366527276671</v>
      </c>
      <c r="E1091" s="6" t="str">
        <f t="shared" si="440"/>
        <v>lll</v>
      </c>
      <c r="F1091" s="6" t="s">
        <v>160</v>
      </c>
      <c r="G1091" s="6" t="s">
        <v>173</v>
      </c>
      <c r="H1091" s="6">
        <f t="shared" ca="1" si="464"/>
        <v>88.1</v>
      </c>
      <c r="I1091" s="6" t="s">
        <v>174</v>
      </c>
      <c r="V1091" s="9"/>
    </row>
    <row r="1092" spans="1:25" x14ac:dyDescent="0.3">
      <c r="A1092" t="s">
        <v>248</v>
      </c>
      <c r="B1092" s="8">
        <v>0</v>
      </c>
      <c r="C1092" s="6">
        <f t="shared" ca="1" si="441"/>
        <v>0.89829205533807877</v>
      </c>
      <c r="D1092" s="6">
        <f t="shared" ca="1" si="463"/>
        <v>0.10170794466192123</v>
      </c>
      <c r="E1092" s="6" t="str">
        <f t="shared" ref="E1092:E1155" si="466">IF(A1092=0,"",A1092)</f>
        <v>lll</v>
      </c>
      <c r="F1092" s="6" t="s">
        <v>160</v>
      </c>
      <c r="G1092" s="6" t="s">
        <v>173</v>
      </c>
      <c r="H1092" s="6">
        <f t="shared" ca="1" si="464"/>
        <v>124.8</v>
      </c>
      <c r="I1092" s="6" t="s">
        <v>174</v>
      </c>
      <c r="V1092" s="9"/>
    </row>
    <row r="1093" spans="1:25" x14ac:dyDescent="0.3">
      <c r="A1093" t="s">
        <v>197</v>
      </c>
      <c r="B1093" s="8">
        <v>0</v>
      </c>
      <c r="C1093" s="8"/>
      <c r="E1093" s="6" t="str">
        <f t="shared" si="466"/>
        <v>\end{enumerate}  \section*{Cuenta:  X  }\begin{enumerate}</v>
      </c>
      <c r="V1093" s="9"/>
    </row>
    <row r="1094" spans="1:25" x14ac:dyDescent="0.3">
      <c r="A1094" t="s">
        <v>248</v>
      </c>
      <c r="B1094" s="8">
        <v>0</v>
      </c>
      <c r="C1094" s="6">
        <f t="shared" ref="C1094:C1157" ca="1" si="467">RAND()</f>
        <v>0.57785187487360123</v>
      </c>
      <c r="D1094" s="6">
        <f t="shared" ref="D1094:D1102" ca="1" si="468">IF(C1094&gt;0.1,      IF(C1094&lt;0.6,C1094,ABS(1-C1094)),C1094+0.5)</f>
        <v>0.57785187487360123</v>
      </c>
      <c r="E1094" s="6" t="str">
        <f t="shared" si="466"/>
        <v>lll</v>
      </c>
      <c r="F1094" s="6" t="s">
        <v>160</v>
      </c>
      <c r="G1094" s="6" t="s">
        <v>168</v>
      </c>
      <c r="H1094" s="6">
        <f t="shared" ref="H1094:H1102" ca="1" si="469">ROUND(C1094*100+35,1)</f>
        <v>92.8</v>
      </c>
      <c r="I1094" s="6" t="s">
        <v>170</v>
      </c>
      <c r="J1094" s="6">
        <f t="shared" ref="J1094:J1096" ca="1" si="470">H1094+ROUND(D1094*100+35,0)</f>
        <v>185.8</v>
      </c>
      <c r="K1094" s="18" t="s">
        <v>169</v>
      </c>
      <c r="V1094" s="9"/>
    </row>
    <row r="1095" spans="1:25" x14ac:dyDescent="0.3">
      <c r="A1095" t="s">
        <v>248</v>
      </c>
      <c r="B1095" s="8">
        <v>0</v>
      </c>
      <c r="C1095" s="6">
        <f t="shared" ca="1" si="467"/>
        <v>0.72117707881362347</v>
      </c>
      <c r="D1095" s="6">
        <f t="shared" ca="1" si="468"/>
        <v>0.27882292118637653</v>
      </c>
      <c r="E1095" s="6" t="str">
        <f t="shared" si="466"/>
        <v>lll</v>
      </c>
      <c r="F1095" s="6" t="s">
        <v>160</v>
      </c>
      <c r="G1095" s="6" t="s">
        <v>168</v>
      </c>
      <c r="H1095" s="6">
        <f t="shared" ca="1" si="469"/>
        <v>107.1</v>
      </c>
      <c r="I1095" s="6" t="s">
        <v>170</v>
      </c>
      <c r="J1095" s="6">
        <f t="shared" ca="1" si="470"/>
        <v>170.1</v>
      </c>
      <c r="K1095" s="18" t="s">
        <v>169</v>
      </c>
      <c r="V1095" s="9"/>
    </row>
    <row r="1096" spans="1:25" x14ac:dyDescent="0.3">
      <c r="A1096" t="s">
        <v>248</v>
      </c>
      <c r="B1096" s="8">
        <v>0</v>
      </c>
      <c r="C1096" s="6">
        <f t="shared" ca="1" si="467"/>
        <v>0.52087349378864267</v>
      </c>
      <c r="D1096" s="6">
        <f t="shared" ca="1" si="468"/>
        <v>0.52087349378864267</v>
      </c>
      <c r="E1096" s="6" t="str">
        <f t="shared" si="466"/>
        <v>lll</v>
      </c>
      <c r="F1096" s="6" t="s">
        <v>160</v>
      </c>
      <c r="G1096" s="6" t="s">
        <v>168</v>
      </c>
      <c r="H1096" s="6">
        <f t="shared" ca="1" si="469"/>
        <v>87.1</v>
      </c>
      <c r="I1096" s="6" t="s">
        <v>170</v>
      </c>
      <c r="J1096" s="6">
        <f t="shared" ca="1" si="470"/>
        <v>174.1</v>
      </c>
      <c r="K1096" s="18" t="s">
        <v>169</v>
      </c>
      <c r="N1096" s="10"/>
      <c r="O1096" s="10"/>
      <c r="P1096" s="10"/>
      <c r="Q1096" s="10"/>
      <c r="R1096" s="10"/>
      <c r="S1096" s="10"/>
      <c r="T1096" s="10"/>
      <c r="U1096" s="10"/>
      <c r="V1096" s="11"/>
      <c r="W1096" s="10"/>
      <c r="X1096" s="10"/>
      <c r="Y1096" s="10"/>
    </row>
    <row r="1097" spans="1:25" x14ac:dyDescent="0.3">
      <c r="A1097" t="s">
        <v>248</v>
      </c>
      <c r="B1097" s="8">
        <v>0</v>
      </c>
      <c r="C1097" s="6">
        <f t="shared" ca="1" si="467"/>
        <v>0.20044857515078773</v>
      </c>
      <c r="D1097" s="6">
        <f t="shared" ca="1" si="468"/>
        <v>0.20044857515078773</v>
      </c>
      <c r="E1097" s="6" t="str">
        <f t="shared" si="466"/>
        <v>lll</v>
      </c>
      <c r="F1097" s="6" t="s">
        <v>160</v>
      </c>
      <c r="G1097" s="6" t="s">
        <v>171</v>
      </c>
      <c r="H1097" s="6">
        <f t="shared" ca="1" si="469"/>
        <v>55</v>
      </c>
      <c r="I1097" s="6" t="s">
        <v>172</v>
      </c>
      <c r="K1097" s="18"/>
      <c r="V1097" s="9"/>
    </row>
    <row r="1098" spans="1:25" x14ac:dyDescent="0.3">
      <c r="A1098" t="s">
        <v>248</v>
      </c>
      <c r="B1098" s="8">
        <v>0</v>
      </c>
      <c r="C1098" s="6">
        <f t="shared" ca="1" si="467"/>
        <v>0.12962974933144744</v>
      </c>
      <c r="D1098" s="6">
        <f t="shared" ca="1" si="468"/>
        <v>0.12962974933144744</v>
      </c>
      <c r="E1098" s="6" t="str">
        <f t="shared" si="466"/>
        <v>lll</v>
      </c>
      <c r="F1098" s="6" t="s">
        <v>160</v>
      </c>
      <c r="G1098" s="6" t="s">
        <v>171</v>
      </c>
      <c r="H1098" s="6">
        <f t="shared" ca="1" si="469"/>
        <v>48</v>
      </c>
      <c r="I1098" s="6" t="s">
        <v>172</v>
      </c>
      <c r="V1098" s="9"/>
    </row>
    <row r="1099" spans="1:25" x14ac:dyDescent="0.3">
      <c r="A1099" t="s">
        <v>248</v>
      </c>
      <c r="B1099" s="8">
        <v>0</v>
      </c>
      <c r="C1099" s="6">
        <f t="shared" ca="1" si="467"/>
        <v>0.42462757324188294</v>
      </c>
      <c r="D1099" s="6">
        <f t="shared" ca="1" si="468"/>
        <v>0.42462757324188294</v>
      </c>
      <c r="E1099" s="6" t="str">
        <f t="shared" si="466"/>
        <v>lll</v>
      </c>
      <c r="F1099" s="6" t="s">
        <v>160</v>
      </c>
      <c r="G1099" s="6" t="s">
        <v>171</v>
      </c>
      <c r="H1099" s="6">
        <f t="shared" ca="1" si="469"/>
        <v>77.5</v>
      </c>
      <c r="I1099" s="6" t="s">
        <v>172</v>
      </c>
      <c r="V1099" s="9"/>
    </row>
    <row r="1100" spans="1:25" x14ac:dyDescent="0.3">
      <c r="A1100" t="s">
        <v>248</v>
      </c>
      <c r="B1100" s="8">
        <v>0</v>
      </c>
      <c r="C1100" s="6">
        <f t="shared" ca="1" si="467"/>
        <v>0.69863899084604353</v>
      </c>
      <c r="D1100" s="6">
        <f t="shared" ca="1" si="468"/>
        <v>0.30136100915395647</v>
      </c>
      <c r="E1100" s="6" t="str">
        <f t="shared" si="466"/>
        <v>lll</v>
      </c>
      <c r="F1100" s="6" t="s">
        <v>160</v>
      </c>
      <c r="G1100" s="6" t="s">
        <v>173</v>
      </c>
      <c r="H1100" s="6">
        <f t="shared" ca="1" si="469"/>
        <v>104.9</v>
      </c>
      <c r="I1100" s="6" t="s">
        <v>174</v>
      </c>
      <c r="V1100" s="9"/>
    </row>
    <row r="1101" spans="1:25" x14ac:dyDescent="0.3">
      <c r="A1101" t="s">
        <v>248</v>
      </c>
      <c r="B1101" s="8">
        <v>0</v>
      </c>
      <c r="C1101" s="6">
        <f t="shared" ca="1" si="467"/>
        <v>0.68590070826316485</v>
      </c>
      <c r="D1101" s="6">
        <f t="shared" ca="1" si="468"/>
        <v>0.31409929173683515</v>
      </c>
      <c r="E1101" s="6" t="str">
        <f t="shared" si="466"/>
        <v>lll</v>
      </c>
      <c r="F1101" s="6" t="s">
        <v>160</v>
      </c>
      <c r="G1101" s="6" t="s">
        <v>173</v>
      </c>
      <c r="H1101" s="6">
        <f t="shared" ca="1" si="469"/>
        <v>103.6</v>
      </c>
      <c r="I1101" s="6" t="s">
        <v>174</v>
      </c>
    </row>
    <row r="1102" spans="1:25" x14ac:dyDescent="0.3">
      <c r="A1102" t="s">
        <v>248</v>
      </c>
      <c r="B1102" s="8">
        <v>0</v>
      </c>
      <c r="C1102" s="6">
        <f t="shared" ca="1" si="467"/>
        <v>0.59648672866741692</v>
      </c>
      <c r="D1102" s="6">
        <f t="shared" ca="1" si="468"/>
        <v>0.59648672866741692</v>
      </c>
      <c r="E1102" s="6" t="str">
        <f t="shared" si="466"/>
        <v>lll</v>
      </c>
      <c r="F1102" s="6" t="s">
        <v>160</v>
      </c>
      <c r="G1102" s="6" t="s">
        <v>173</v>
      </c>
      <c r="H1102" s="6">
        <f t="shared" ca="1" si="469"/>
        <v>94.6</v>
      </c>
      <c r="I1102" s="6" t="s">
        <v>174</v>
      </c>
      <c r="V1102" s="9"/>
    </row>
    <row r="1103" spans="1:25" x14ac:dyDescent="0.3">
      <c r="A1103" t="s">
        <v>197</v>
      </c>
      <c r="B1103" s="8">
        <v>0</v>
      </c>
      <c r="C1103" s="8"/>
      <c r="E1103" s="6" t="str">
        <f t="shared" si="466"/>
        <v>\end{enumerate}  \section*{Cuenta:  X  }\begin{enumerate}</v>
      </c>
      <c r="V1103" s="9"/>
    </row>
    <row r="1104" spans="1:25" x14ac:dyDescent="0.3">
      <c r="A1104" t="s">
        <v>248</v>
      </c>
      <c r="B1104" s="8">
        <v>0</v>
      </c>
      <c r="C1104" s="6">
        <f t="shared" ref="C1104" ca="1" si="471">RAND()</f>
        <v>0.61134664978472109</v>
      </c>
      <c r="D1104" s="6">
        <f t="shared" ref="D1104:D1112" ca="1" si="472">IF(C1104&gt;0.1,      IF(C1104&lt;0.6,C1104,ABS(1-C1104)),C1104+0.5)</f>
        <v>0.38865335021527891</v>
      </c>
      <c r="E1104" s="6" t="str">
        <f t="shared" si="466"/>
        <v>lll</v>
      </c>
      <c r="F1104" s="6" t="s">
        <v>160</v>
      </c>
      <c r="G1104" s="6" t="s">
        <v>168</v>
      </c>
      <c r="H1104" s="6">
        <f t="shared" ref="H1104:H1112" ca="1" si="473">ROUND(C1104*100+35,1)</f>
        <v>96.1</v>
      </c>
      <c r="I1104" s="6" t="s">
        <v>170</v>
      </c>
      <c r="J1104" s="6">
        <f t="shared" ref="J1104:J1106" ca="1" si="474">H1104+ROUND(D1104*100+35,0)</f>
        <v>170.1</v>
      </c>
      <c r="K1104" s="18" t="s">
        <v>169</v>
      </c>
      <c r="V1104" s="9"/>
    </row>
    <row r="1105" spans="1:25" x14ac:dyDescent="0.3">
      <c r="A1105" t="s">
        <v>248</v>
      </c>
      <c r="B1105" s="8">
        <v>0</v>
      </c>
      <c r="C1105" s="6">
        <f t="shared" ca="1" si="467"/>
        <v>0.52269607290030939</v>
      </c>
      <c r="D1105" s="6">
        <f t="shared" ca="1" si="472"/>
        <v>0.52269607290030939</v>
      </c>
      <c r="E1105" s="6" t="str">
        <f t="shared" si="466"/>
        <v>lll</v>
      </c>
      <c r="F1105" s="6" t="s">
        <v>160</v>
      </c>
      <c r="G1105" s="6" t="s">
        <v>168</v>
      </c>
      <c r="H1105" s="6">
        <f t="shared" ca="1" si="473"/>
        <v>87.3</v>
      </c>
      <c r="I1105" s="6" t="s">
        <v>170</v>
      </c>
      <c r="J1105" s="6">
        <f t="shared" ca="1" si="474"/>
        <v>174.3</v>
      </c>
      <c r="K1105" s="18" t="s">
        <v>169</v>
      </c>
      <c r="V1105" s="9"/>
    </row>
    <row r="1106" spans="1:25" x14ac:dyDescent="0.3">
      <c r="A1106" t="s">
        <v>248</v>
      </c>
      <c r="B1106" s="8">
        <v>0</v>
      </c>
      <c r="C1106" s="6">
        <f t="shared" ca="1" si="467"/>
        <v>2.6681134777121085E-2</v>
      </c>
      <c r="D1106" s="6">
        <f t="shared" ca="1" si="472"/>
        <v>0.52668113477712108</v>
      </c>
      <c r="E1106" s="6" t="str">
        <f t="shared" si="466"/>
        <v>lll</v>
      </c>
      <c r="F1106" s="6" t="s">
        <v>160</v>
      </c>
      <c r="G1106" s="6" t="s">
        <v>168</v>
      </c>
      <c r="H1106" s="6">
        <f t="shared" ca="1" si="473"/>
        <v>37.700000000000003</v>
      </c>
      <c r="I1106" s="6" t="s">
        <v>170</v>
      </c>
      <c r="J1106" s="6">
        <f t="shared" ca="1" si="474"/>
        <v>125.7</v>
      </c>
      <c r="K1106" s="18" t="s">
        <v>169</v>
      </c>
      <c r="V1106" s="9"/>
    </row>
    <row r="1107" spans="1:25" x14ac:dyDescent="0.3">
      <c r="A1107" t="s">
        <v>248</v>
      </c>
      <c r="B1107" s="8">
        <v>0</v>
      </c>
      <c r="C1107" s="6">
        <f t="shared" ca="1" si="467"/>
        <v>0.22520818085982219</v>
      </c>
      <c r="D1107" s="6">
        <f t="shared" ca="1" si="472"/>
        <v>0.22520818085982219</v>
      </c>
      <c r="E1107" s="6" t="str">
        <f t="shared" si="466"/>
        <v>lll</v>
      </c>
      <c r="F1107" s="6" t="s">
        <v>160</v>
      </c>
      <c r="G1107" s="6" t="s">
        <v>171</v>
      </c>
      <c r="H1107" s="6">
        <f t="shared" ca="1" si="473"/>
        <v>57.5</v>
      </c>
      <c r="I1107" s="6" t="s">
        <v>172</v>
      </c>
      <c r="K1107" s="18"/>
      <c r="V1107" s="9"/>
    </row>
    <row r="1108" spans="1:25" x14ac:dyDescent="0.3">
      <c r="A1108" t="s">
        <v>248</v>
      </c>
      <c r="B1108" s="8">
        <v>0</v>
      </c>
      <c r="C1108" s="6">
        <f t="shared" ca="1" si="467"/>
        <v>0.89249938513680005</v>
      </c>
      <c r="D1108" s="6">
        <f t="shared" ca="1" si="472"/>
        <v>0.10750061486319995</v>
      </c>
      <c r="E1108" s="6" t="str">
        <f t="shared" si="466"/>
        <v>lll</v>
      </c>
      <c r="F1108" s="6" t="s">
        <v>160</v>
      </c>
      <c r="G1108" s="6" t="s">
        <v>171</v>
      </c>
      <c r="H1108" s="6">
        <f t="shared" ca="1" si="473"/>
        <v>124.2</v>
      </c>
      <c r="I1108" s="6" t="s">
        <v>172</v>
      </c>
      <c r="V1108" s="9"/>
    </row>
    <row r="1109" spans="1:25" x14ac:dyDescent="0.3">
      <c r="A1109" t="s">
        <v>248</v>
      </c>
      <c r="B1109" s="8">
        <v>0</v>
      </c>
      <c r="C1109" s="6">
        <f t="shared" ca="1" si="467"/>
        <v>7.8341826087971134E-2</v>
      </c>
      <c r="D1109" s="6">
        <f t="shared" ca="1" si="472"/>
        <v>0.57834182608797113</v>
      </c>
      <c r="E1109" s="6" t="str">
        <f t="shared" si="466"/>
        <v>lll</v>
      </c>
      <c r="F1109" s="6" t="s">
        <v>160</v>
      </c>
      <c r="G1109" s="6" t="s">
        <v>171</v>
      </c>
      <c r="H1109" s="6">
        <f t="shared" ca="1" si="473"/>
        <v>42.8</v>
      </c>
      <c r="I1109" s="6" t="s">
        <v>172</v>
      </c>
      <c r="V1109" s="9"/>
    </row>
    <row r="1110" spans="1:25" x14ac:dyDescent="0.3">
      <c r="A1110" t="s">
        <v>248</v>
      </c>
      <c r="B1110" s="8">
        <v>0</v>
      </c>
      <c r="C1110" s="6">
        <f t="shared" ca="1" si="467"/>
        <v>0.10561733570813137</v>
      </c>
      <c r="D1110" s="6">
        <f t="shared" ca="1" si="472"/>
        <v>0.10561733570813137</v>
      </c>
      <c r="E1110" s="6" t="str">
        <f t="shared" si="466"/>
        <v>lll</v>
      </c>
      <c r="F1110" s="6" t="s">
        <v>160</v>
      </c>
      <c r="G1110" s="6" t="s">
        <v>173</v>
      </c>
      <c r="H1110" s="6">
        <f t="shared" ca="1" si="473"/>
        <v>45.6</v>
      </c>
      <c r="I1110" s="6" t="s">
        <v>174</v>
      </c>
      <c r="V1110" s="9"/>
    </row>
    <row r="1111" spans="1:25" x14ac:dyDescent="0.3">
      <c r="A1111" t="s">
        <v>248</v>
      </c>
      <c r="B1111" s="8">
        <v>0</v>
      </c>
      <c r="C1111" s="6">
        <f t="shared" ca="1" si="467"/>
        <v>0.54596000081831941</v>
      </c>
      <c r="D1111" s="6">
        <f t="shared" ca="1" si="472"/>
        <v>0.54596000081831941</v>
      </c>
      <c r="E1111" s="6" t="str">
        <f t="shared" si="466"/>
        <v>lll</v>
      </c>
      <c r="F1111" s="6" t="s">
        <v>160</v>
      </c>
      <c r="G1111" s="6" t="s">
        <v>173</v>
      </c>
      <c r="H1111" s="6">
        <f t="shared" ca="1" si="473"/>
        <v>89.6</v>
      </c>
      <c r="I1111" s="6" t="s">
        <v>174</v>
      </c>
      <c r="V1111" s="9"/>
    </row>
    <row r="1112" spans="1:25" x14ac:dyDescent="0.3">
      <c r="A1112" t="s">
        <v>248</v>
      </c>
      <c r="B1112" s="8">
        <v>0</v>
      </c>
      <c r="C1112" s="6">
        <f t="shared" ca="1" si="467"/>
        <v>0.39949420408554936</v>
      </c>
      <c r="D1112" s="6">
        <f t="shared" ca="1" si="472"/>
        <v>0.39949420408554936</v>
      </c>
      <c r="E1112" s="6" t="str">
        <f t="shared" si="466"/>
        <v>lll</v>
      </c>
      <c r="F1112" s="6" t="s">
        <v>160</v>
      </c>
      <c r="G1112" s="6" t="s">
        <v>173</v>
      </c>
      <c r="H1112" s="6">
        <f t="shared" ca="1" si="473"/>
        <v>74.900000000000006</v>
      </c>
      <c r="I1112" s="6" t="s">
        <v>174</v>
      </c>
      <c r="N1112" s="10"/>
      <c r="O1112" s="10"/>
      <c r="P1112" s="10"/>
      <c r="Q1112" s="10"/>
      <c r="R1112" s="10"/>
      <c r="S1112" s="10"/>
      <c r="T1112" s="10"/>
      <c r="U1112" s="10"/>
      <c r="V1112" s="11"/>
      <c r="W1112" s="10"/>
      <c r="X1112" s="10"/>
      <c r="Y1112" s="10"/>
    </row>
    <row r="1113" spans="1:25" x14ac:dyDescent="0.3">
      <c r="A1113" t="s">
        <v>197</v>
      </c>
      <c r="B1113" s="8">
        <v>0</v>
      </c>
      <c r="C1113" s="8"/>
      <c r="E1113" s="6" t="str">
        <f t="shared" si="466"/>
        <v>\end{enumerate}  \section*{Cuenta:  X  }\begin{enumerate}</v>
      </c>
      <c r="V1113" s="9"/>
    </row>
    <row r="1114" spans="1:25" x14ac:dyDescent="0.3">
      <c r="A1114" t="s">
        <v>248</v>
      </c>
      <c r="B1114" s="8">
        <v>0</v>
      </c>
      <c r="C1114" s="6">
        <f t="shared" ref="C1114" ca="1" si="475">RAND()</f>
        <v>0.71667253692340316</v>
      </c>
      <c r="D1114" s="6">
        <f t="shared" ref="D1114:D1122" ca="1" si="476">IF(C1114&gt;0.1,      IF(C1114&lt;0.6,C1114,ABS(1-C1114)),C1114+0.5)</f>
        <v>0.28332746307659684</v>
      </c>
      <c r="E1114" s="6" t="str">
        <f t="shared" si="466"/>
        <v>lll</v>
      </c>
      <c r="F1114" s="6" t="s">
        <v>160</v>
      </c>
      <c r="G1114" s="6" t="s">
        <v>168</v>
      </c>
      <c r="H1114" s="6">
        <f t="shared" ref="H1114:H1122" ca="1" si="477">ROUND(C1114*100+35,1)</f>
        <v>106.7</v>
      </c>
      <c r="I1114" s="6" t="s">
        <v>170</v>
      </c>
      <c r="J1114" s="6">
        <f t="shared" ref="J1114:J1116" ca="1" si="478">H1114+ROUND(D1114*100+35,0)</f>
        <v>169.7</v>
      </c>
      <c r="K1114" s="18" t="s">
        <v>169</v>
      </c>
      <c r="V1114" s="9"/>
    </row>
    <row r="1115" spans="1:25" x14ac:dyDescent="0.3">
      <c r="A1115" t="s">
        <v>248</v>
      </c>
      <c r="B1115" s="8">
        <v>0</v>
      </c>
      <c r="C1115" s="6">
        <f t="shared" ca="1" si="467"/>
        <v>0.16174690728079177</v>
      </c>
      <c r="D1115" s="6">
        <f t="shared" ca="1" si="476"/>
        <v>0.16174690728079177</v>
      </c>
      <c r="E1115" s="6" t="str">
        <f t="shared" si="466"/>
        <v>lll</v>
      </c>
      <c r="F1115" s="6" t="s">
        <v>160</v>
      </c>
      <c r="G1115" s="6" t="s">
        <v>168</v>
      </c>
      <c r="H1115" s="6">
        <f t="shared" ca="1" si="477"/>
        <v>51.2</v>
      </c>
      <c r="I1115" s="6" t="s">
        <v>170</v>
      </c>
      <c r="J1115" s="6">
        <f t="shared" ca="1" si="478"/>
        <v>102.2</v>
      </c>
      <c r="K1115" s="18" t="s">
        <v>169</v>
      </c>
      <c r="V1115" s="9"/>
    </row>
    <row r="1116" spans="1:25" x14ac:dyDescent="0.3">
      <c r="A1116" t="s">
        <v>248</v>
      </c>
      <c r="B1116" s="8">
        <v>0</v>
      </c>
      <c r="C1116" s="6">
        <f t="shared" ca="1" si="467"/>
        <v>0.80196166962453075</v>
      </c>
      <c r="D1116" s="6">
        <f t="shared" ca="1" si="476"/>
        <v>0.19803833037546925</v>
      </c>
      <c r="E1116" s="6" t="str">
        <f t="shared" si="466"/>
        <v>lll</v>
      </c>
      <c r="F1116" s="6" t="s">
        <v>160</v>
      </c>
      <c r="G1116" s="6" t="s">
        <v>168</v>
      </c>
      <c r="H1116" s="6">
        <f t="shared" ca="1" si="477"/>
        <v>115.2</v>
      </c>
      <c r="I1116" s="6" t="s">
        <v>170</v>
      </c>
      <c r="J1116" s="6">
        <f t="shared" ca="1" si="478"/>
        <v>170.2</v>
      </c>
      <c r="K1116" s="18" t="s">
        <v>169</v>
      </c>
      <c r="V1116" s="9"/>
    </row>
    <row r="1117" spans="1:25" x14ac:dyDescent="0.3">
      <c r="A1117" t="s">
        <v>248</v>
      </c>
      <c r="B1117" s="8">
        <v>0</v>
      </c>
      <c r="C1117" s="6">
        <f t="shared" ca="1" si="467"/>
        <v>4.0299995469211036E-2</v>
      </c>
      <c r="D1117" s="6">
        <f t="shared" ca="1" si="476"/>
        <v>0.54029999546921104</v>
      </c>
      <c r="E1117" s="6" t="str">
        <f t="shared" si="466"/>
        <v>lll</v>
      </c>
      <c r="F1117" s="6" t="s">
        <v>160</v>
      </c>
      <c r="G1117" s="6" t="s">
        <v>171</v>
      </c>
      <c r="H1117" s="6">
        <f t="shared" ca="1" si="477"/>
        <v>39</v>
      </c>
      <c r="I1117" s="6" t="s">
        <v>172</v>
      </c>
      <c r="K1117" s="18"/>
    </row>
    <row r="1118" spans="1:25" x14ac:dyDescent="0.3">
      <c r="A1118" t="s">
        <v>248</v>
      </c>
      <c r="B1118" s="8">
        <v>0</v>
      </c>
      <c r="C1118" s="6">
        <f t="shared" ca="1" si="467"/>
        <v>0.10438224224990422</v>
      </c>
      <c r="D1118" s="6">
        <f t="shared" ca="1" si="476"/>
        <v>0.10438224224990422</v>
      </c>
      <c r="E1118" s="6" t="str">
        <f t="shared" si="466"/>
        <v>lll</v>
      </c>
      <c r="F1118" s="6" t="s">
        <v>160</v>
      </c>
      <c r="G1118" s="6" t="s">
        <v>171</v>
      </c>
      <c r="H1118" s="6">
        <f t="shared" ca="1" si="477"/>
        <v>45.4</v>
      </c>
      <c r="I1118" s="6" t="s">
        <v>172</v>
      </c>
      <c r="V1118" s="9"/>
    </row>
    <row r="1119" spans="1:25" x14ac:dyDescent="0.3">
      <c r="A1119" t="s">
        <v>248</v>
      </c>
      <c r="B1119" s="8">
        <v>0</v>
      </c>
      <c r="C1119" s="6">
        <f t="shared" ca="1" si="467"/>
        <v>0.25122081907485749</v>
      </c>
      <c r="D1119" s="6">
        <f t="shared" ca="1" si="476"/>
        <v>0.25122081907485749</v>
      </c>
      <c r="E1119" s="6" t="str">
        <f t="shared" si="466"/>
        <v>lll</v>
      </c>
      <c r="F1119" s="6" t="s">
        <v>160</v>
      </c>
      <c r="G1119" s="6" t="s">
        <v>171</v>
      </c>
      <c r="H1119" s="6">
        <f t="shared" ca="1" si="477"/>
        <v>60.1</v>
      </c>
      <c r="I1119" s="6" t="s">
        <v>172</v>
      </c>
      <c r="V1119" s="9"/>
    </row>
    <row r="1120" spans="1:25" x14ac:dyDescent="0.3">
      <c r="A1120" t="s">
        <v>248</v>
      </c>
      <c r="B1120" s="8">
        <v>0</v>
      </c>
      <c r="C1120" s="6">
        <f t="shared" ca="1" si="467"/>
        <v>0.41631123337827758</v>
      </c>
      <c r="D1120" s="6">
        <f t="shared" ca="1" si="476"/>
        <v>0.41631123337827758</v>
      </c>
      <c r="E1120" s="6" t="str">
        <f t="shared" si="466"/>
        <v>lll</v>
      </c>
      <c r="F1120" s="6" t="s">
        <v>160</v>
      </c>
      <c r="G1120" s="6" t="s">
        <v>173</v>
      </c>
      <c r="H1120" s="6">
        <f t="shared" ca="1" si="477"/>
        <v>76.599999999999994</v>
      </c>
      <c r="I1120" s="6" t="s">
        <v>174</v>
      </c>
      <c r="V1120" s="9"/>
    </row>
    <row r="1121" spans="1:25" x14ac:dyDescent="0.3">
      <c r="A1121" t="s">
        <v>248</v>
      </c>
      <c r="B1121" s="8">
        <v>0</v>
      </c>
      <c r="C1121" s="6">
        <f t="shared" ca="1" si="467"/>
        <v>9.9879171947875101E-2</v>
      </c>
      <c r="D1121" s="6">
        <f t="shared" ca="1" si="476"/>
        <v>0.5998791719478751</v>
      </c>
      <c r="E1121" s="6" t="str">
        <f t="shared" si="466"/>
        <v>lll</v>
      </c>
      <c r="F1121" s="6" t="s">
        <v>160</v>
      </c>
      <c r="G1121" s="6" t="s">
        <v>173</v>
      </c>
      <c r="H1121" s="6">
        <f t="shared" ca="1" si="477"/>
        <v>45</v>
      </c>
      <c r="I1121" s="6" t="s">
        <v>174</v>
      </c>
      <c r="V1121" s="9"/>
    </row>
    <row r="1122" spans="1:25" x14ac:dyDescent="0.3">
      <c r="A1122" t="s">
        <v>248</v>
      </c>
      <c r="B1122" s="8">
        <v>0</v>
      </c>
      <c r="C1122" s="6">
        <f t="shared" ca="1" si="467"/>
        <v>0.53384999348013318</v>
      </c>
      <c r="D1122" s="6">
        <f t="shared" ca="1" si="476"/>
        <v>0.53384999348013318</v>
      </c>
      <c r="E1122" s="6" t="str">
        <f t="shared" si="466"/>
        <v>lll</v>
      </c>
      <c r="F1122" s="6" t="s">
        <v>160</v>
      </c>
      <c r="G1122" s="6" t="s">
        <v>173</v>
      </c>
      <c r="H1122" s="6">
        <f t="shared" ca="1" si="477"/>
        <v>88.4</v>
      </c>
      <c r="I1122" s="6" t="s">
        <v>174</v>
      </c>
      <c r="V1122" s="9"/>
    </row>
    <row r="1123" spans="1:25" x14ac:dyDescent="0.3">
      <c r="A1123" t="s">
        <v>197</v>
      </c>
      <c r="B1123" s="8">
        <v>0</v>
      </c>
      <c r="C1123" s="8"/>
      <c r="E1123" s="6" t="str">
        <f t="shared" si="466"/>
        <v>\end{enumerate}  \section*{Cuenta:  X  }\begin{enumerate}</v>
      </c>
      <c r="V1123" s="9"/>
    </row>
    <row r="1124" spans="1:25" x14ac:dyDescent="0.3">
      <c r="A1124" t="s">
        <v>248</v>
      </c>
      <c r="B1124" s="8">
        <v>0</v>
      </c>
      <c r="C1124" s="6">
        <f t="shared" ref="C1124" ca="1" si="479">RAND()</f>
        <v>0.14083858215535416</v>
      </c>
      <c r="D1124" s="6">
        <f t="shared" ref="D1124:D1132" ca="1" si="480">IF(C1124&gt;0.1,      IF(C1124&lt;0.6,C1124,ABS(1-C1124)),C1124+0.5)</f>
        <v>0.14083858215535416</v>
      </c>
      <c r="E1124" s="6" t="str">
        <f t="shared" si="466"/>
        <v>lll</v>
      </c>
      <c r="F1124" s="6" t="s">
        <v>160</v>
      </c>
      <c r="G1124" s="6" t="s">
        <v>168</v>
      </c>
      <c r="H1124" s="6">
        <f t="shared" ref="H1124:H1132" ca="1" si="481">ROUND(C1124*100+35,1)</f>
        <v>49.1</v>
      </c>
      <c r="I1124" s="6" t="s">
        <v>170</v>
      </c>
      <c r="J1124" s="6">
        <f t="shared" ref="J1124:J1126" ca="1" si="482">H1124+ROUND(D1124*100+35,0)</f>
        <v>98.1</v>
      </c>
      <c r="K1124" s="18" t="s">
        <v>169</v>
      </c>
      <c r="V1124" s="9"/>
    </row>
    <row r="1125" spans="1:25" x14ac:dyDescent="0.3">
      <c r="A1125" t="s">
        <v>248</v>
      </c>
      <c r="B1125" s="8">
        <v>0</v>
      </c>
      <c r="C1125" s="6">
        <f t="shared" ca="1" si="467"/>
        <v>0.83964290839001787</v>
      </c>
      <c r="D1125" s="6">
        <f t="shared" ca="1" si="480"/>
        <v>0.16035709160998213</v>
      </c>
      <c r="E1125" s="6" t="str">
        <f t="shared" si="466"/>
        <v>lll</v>
      </c>
      <c r="F1125" s="6" t="s">
        <v>160</v>
      </c>
      <c r="G1125" s="6" t="s">
        <v>168</v>
      </c>
      <c r="H1125" s="6">
        <f t="shared" ca="1" si="481"/>
        <v>119</v>
      </c>
      <c r="I1125" s="6" t="s">
        <v>170</v>
      </c>
      <c r="J1125" s="6">
        <f t="shared" ca="1" si="482"/>
        <v>170</v>
      </c>
      <c r="K1125" s="18" t="s">
        <v>169</v>
      </c>
      <c r="V1125" s="9"/>
    </row>
    <row r="1126" spans="1:25" x14ac:dyDescent="0.3">
      <c r="A1126" t="s">
        <v>248</v>
      </c>
      <c r="B1126" s="8">
        <v>0</v>
      </c>
      <c r="C1126" s="6">
        <f t="shared" ca="1" si="467"/>
        <v>0.83945933671746598</v>
      </c>
      <c r="D1126" s="6">
        <f t="shared" ca="1" si="480"/>
        <v>0.16054066328253402</v>
      </c>
      <c r="E1126" s="6" t="str">
        <f t="shared" si="466"/>
        <v>lll</v>
      </c>
      <c r="F1126" s="6" t="s">
        <v>160</v>
      </c>
      <c r="G1126" s="6" t="s">
        <v>168</v>
      </c>
      <c r="H1126" s="6">
        <f t="shared" ca="1" si="481"/>
        <v>118.9</v>
      </c>
      <c r="I1126" s="6" t="s">
        <v>170</v>
      </c>
      <c r="J1126" s="6">
        <f t="shared" ca="1" si="482"/>
        <v>169.9</v>
      </c>
      <c r="K1126" s="18" t="s">
        <v>169</v>
      </c>
      <c r="V1126" s="9"/>
    </row>
    <row r="1127" spans="1:25" x14ac:dyDescent="0.3">
      <c r="A1127" t="s">
        <v>248</v>
      </c>
      <c r="B1127" s="8">
        <v>0</v>
      </c>
      <c r="C1127" s="6">
        <f t="shared" ca="1" si="467"/>
        <v>0.49752137587262535</v>
      </c>
      <c r="D1127" s="6">
        <f t="shared" ca="1" si="480"/>
        <v>0.49752137587262535</v>
      </c>
      <c r="E1127" s="6" t="str">
        <f t="shared" si="466"/>
        <v>lll</v>
      </c>
      <c r="F1127" s="6" t="s">
        <v>160</v>
      </c>
      <c r="G1127" s="6" t="s">
        <v>171</v>
      </c>
      <c r="H1127" s="6">
        <f t="shared" ca="1" si="481"/>
        <v>84.8</v>
      </c>
      <c r="I1127" s="6" t="s">
        <v>172</v>
      </c>
      <c r="K1127" s="18"/>
      <c r="V1127" s="9"/>
    </row>
    <row r="1128" spans="1:25" x14ac:dyDescent="0.3">
      <c r="A1128" t="s">
        <v>248</v>
      </c>
      <c r="B1128" s="8">
        <v>0</v>
      </c>
      <c r="C1128" s="6">
        <f t="shared" ca="1" si="467"/>
        <v>0.67771850563825342</v>
      </c>
      <c r="D1128" s="6">
        <f t="shared" ca="1" si="480"/>
        <v>0.32228149436174658</v>
      </c>
      <c r="E1128" s="6" t="str">
        <f t="shared" si="466"/>
        <v>lll</v>
      </c>
      <c r="F1128" s="6" t="s">
        <v>160</v>
      </c>
      <c r="G1128" s="6" t="s">
        <v>171</v>
      </c>
      <c r="H1128" s="6">
        <f t="shared" ca="1" si="481"/>
        <v>102.8</v>
      </c>
      <c r="I1128" s="6" t="s">
        <v>172</v>
      </c>
      <c r="N1128" s="10"/>
      <c r="O1128" s="10"/>
      <c r="P1128" s="10"/>
      <c r="Q1128" s="10"/>
      <c r="R1128" s="10"/>
      <c r="S1128" s="10"/>
      <c r="T1128" s="10"/>
      <c r="U1128" s="10"/>
      <c r="V1128" s="11"/>
      <c r="W1128" s="10"/>
      <c r="X1128" s="10"/>
      <c r="Y1128" s="10"/>
    </row>
    <row r="1129" spans="1:25" x14ac:dyDescent="0.3">
      <c r="A1129" t="s">
        <v>248</v>
      </c>
      <c r="B1129" s="8">
        <v>0</v>
      </c>
      <c r="C1129" s="6">
        <f t="shared" ca="1" si="467"/>
        <v>0.86685835072214967</v>
      </c>
      <c r="D1129" s="6">
        <f t="shared" ca="1" si="480"/>
        <v>0.13314164927785033</v>
      </c>
      <c r="E1129" s="6" t="str">
        <f t="shared" si="466"/>
        <v>lll</v>
      </c>
      <c r="F1129" s="6" t="s">
        <v>160</v>
      </c>
      <c r="G1129" s="6" t="s">
        <v>171</v>
      </c>
      <c r="H1129" s="6">
        <f t="shared" ca="1" si="481"/>
        <v>121.7</v>
      </c>
      <c r="I1129" s="6" t="s">
        <v>172</v>
      </c>
      <c r="V1129" s="9"/>
    </row>
    <row r="1130" spans="1:25" x14ac:dyDescent="0.3">
      <c r="A1130" t="s">
        <v>248</v>
      </c>
      <c r="B1130" s="8">
        <v>0</v>
      </c>
      <c r="C1130" s="6">
        <f t="shared" ca="1" si="467"/>
        <v>0.24113866002292716</v>
      </c>
      <c r="D1130" s="6">
        <f t="shared" ca="1" si="480"/>
        <v>0.24113866002292716</v>
      </c>
      <c r="E1130" s="6" t="str">
        <f t="shared" si="466"/>
        <v>lll</v>
      </c>
      <c r="F1130" s="6" t="s">
        <v>160</v>
      </c>
      <c r="G1130" s="6" t="s">
        <v>173</v>
      </c>
      <c r="H1130" s="6">
        <f t="shared" ca="1" si="481"/>
        <v>59.1</v>
      </c>
      <c r="I1130" s="6" t="s">
        <v>174</v>
      </c>
      <c r="V1130" s="9"/>
    </row>
    <row r="1131" spans="1:25" x14ac:dyDescent="0.3">
      <c r="A1131" t="s">
        <v>248</v>
      </c>
      <c r="B1131" s="8">
        <v>0</v>
      </c>
      <c r="C1131" s="6">
        <f t="shared" ca="1" si="467"/>
        <v>0.58021300866341585</v>
      </c>
      <c r="D1131" s="6">
        <f t="shared" ca="1" si="480"/>
        <v>0.58021300866341585</v>
      </c>
      <c r="E1131" s="6" t="str">
        <f t="shared" si="466"/>
        <v>lll</v>
      </c>
      <c r="F1131" s="6" t="s">
        <v>160</v>
      </c>
      <c r="G1131" s="6" t="s">
        <v>173</v>
      </c>
      <c r="H1131" s="6">
        <f t="shared" ca="1" si="481"/>
        <v>93</v>
      </c>
      <c r="I1131" s="6" t="s">
        <v>174</v>
      </c>
      <c r="V1131" s="9"/>
    </row>
    <row r="1132" spans="1:25" x14ac:dyDescent="0.3">
      <c r="A1132" t="s">
        <v>248</v>
      </c>
      <c r="B1132" s="8">
        <v>0</v>
      </c>
      <c r="C1132" s="6">
        <f t="shared" ca="1" si="467"/>
        <v>0.15420518041165299</v>
      </c>
      <c r="D1132" s="6">
        <f t="shared" ca="1" si="480"/>
        <v>0.15420518041165299</v>
      </c>
      <c r="E1132" s="6" t="str">
        <f t="shared" si="466"/>
        <v>lll</v>
      </c>
      <c r="F1132" s="6" t="s">
        <v>160</v>
      </c>
      <c r="G1132" s="6" t="s">
        <v>173</v>
      </c>
      <c r="H1132" s="6">
        <f t="shared" ca="1" si="481"/>
        <v>50.4</v>
      </c>
      <c r="I1132" s="6" t="s">
        <v>174</v>
      </c>
      <c r="V1132" s="9"/>
    </row>
    <row r="1133" spans="1:25" x14ac:dyDescent="0.3">
      <c r="A1133" t="s">
        <v>197</v>
      </c>
      <c r="B1133" s="8">
        <v>0</v>
      </c>
      <c r="C1133" s="8"/>
      <c r="E1133" s="6" t="str">
        <f t="shared" si="466"/>
        <v>\end{enumerate}  \section*{Cuenta:  X  }\begin{enumerate}</v>
      </c>
    </row>
    <row r="1134" spans="1:25" x14ac:dyDescent="0.3">
      <c r="A1134" t="s">
        <v>248</v>
      </c>
      <c r="B1134" s="8">
        <v>0</v>
      </c>
      <c r="C1134" s="6">
        <f t="shared" ref="C1134" ca="1" si="483">RAND()</f>
        <v>0.91770886744287838</v>
      </c>
      <c r="D1134" s="6">
        <f t="shared" ref="D1134:D1142" ca="1" si="484">IF(C1134&gt;0.1,      IF(C1134&lt;0.6,C1134,ABS(1-C1134)),C1134+0.5)</f>
        <v>8.2291132557121616E-2</v>
      </c>
      <c r="E1134" s="6" t="str">
        <f t="shared" si="466"/>
        <v>lll</v>
      </c>
      <c r="F1134" s="6" t="s">
        <v>160</v>
      </c>
      <c r="G1134" s="6" t="s">
        <v>168</v>
      </c>
      <c r="H1134" s="6">
        <f t="shared" ref="H1134:H1142" ca="1" si="485">ROUND(C1134*100+35,1)</f>
        <v>126.8</v>
      </c>
      <c r="I1134" s="6" t="s">
        <v>170</v>
      </c>
      <c r="J1134" s="6">
        <f t="shared" ref="J1134:J1136" ca="1" si="486">H1134+ROUND(D1134*100+35,0)</f>
        <v>169.8</v>
      </c>
      <c r="K1134" s="18" t="s">
        <v>169</v>
      </c>
      <c r="V1134" s="9"/>
    </row>
    <row r="1135" spans="1:25" x14ac:dyDescent="0.3">
      <c r="A1135" t="s">
        <v>248</v>
      </c>
      <c r="B1135" s="8">
        <v>0</v>
      </c>
      <c r="C1135" s="6">
        <f t="shared" ca="1" si="467"/>
        <v>0.27453626757698923</v>
      </c>
      <c r="D1135" s="6">
        <f t="shared" ca="1" si="484"/>
        <v>0.27453626757698923</v>
      </c>
      <c r="E1135" s="6" t="str">
        <f t="shared" si="466"/>
        <v>lll</v>
      </c>
      <c r="F1135" s="6" t="s">
        <v>160</v>
      </c>
      <c r="G1135" s="6" t="s">
        <v>168</v>
      </c>
      <c r="H1135" s="6">
        <f t="shared" ca="1" si="485"/>
        <v>62.5</v>
      </c>
      <c r="I1135" s="6" t="s">
        <v>170</v>
      </c>
      <c r="J1135" s="6">
        <f t="shared" ca="1" si="486"/>
        <v>124.5</v>
      </c>
      <c r="K1135" s="18" t="s">
        <v>169</v>
      </c>
      <c r="V1135" s="9"/>
    </row>
    <row r="1136" spans="1:25" x14ac:dyDescent="0.3">
      <c r="A1136" t="s">
        <v>248</v>
      </c>
      <c r="B1136" s="8">
        <v>0</v>
      </c>
      <c r="C1136" s="6">
        <f t="shared" ca="1" si="467"/>
        <v>0.39745197235275187</v>
      </c>
      <c r="D1136" s="6">
        <f t="shared" ca="1" si="484"/>
        <v>0.39745197235275187</v>
      </c>
      <c r="E1136" s="6" t="str">
        <f t="shared" si="466"/>
        <v>lll</v>
      </c>
      <c r="F1136" s="6" t="s">
        <v>160</v>
      </c>
      <c r="G1136" s="6" t="s">
        <v>168</v>
      </c>
      <c r="H1136" s="6">
        <f t="shared" ca="1" si="485"/>
        <v>74.7</v>
      </c>
      <c r="I1136" s="6" t="s">
        <v>170</v>
      </c>
      <c r="J1136" s="6">
        <f t="shared" ca="1" si="486"/>
        <v>149.69999999999999</v>
      </c>
      <c r="K1136" s="18" t="s">
        <v>169</v>
      </c>
      <c r="V1136" s="9"/>
    </row>
    <row r="1137" spans="1:25" x14ac:dyDescent="0.3">
      <c r="A1137" t="s">
        <v>248</v>
      </c>
      <c r="B1137" s="8">
        <v>0</v>
      </c>
      <c r="C1137" s="6">
        <f t="shared" ca="1" si="467"/>
        <v>0.24818917081274972</v>
      </c>
      <c r="D1137" s="6">
        <f t="shared" ca="1" si="484"/>
        <v>0.24818917081274972</v>
      </c>
      <c r="E1137" s="6" t="str">
        <f t="shared" si="466"/>
        <v>lll</v>
      </c>
      <c r="F1137" s="6" t="s">
        <v>160</v>
      </c>
      <c r="G1137" s="6" t="s">
        <v>171</v>
      </c>
      <c r="H1137" s="6">
        <f t="shared" ca="1" si="485"/>
        <v>59.8</v>
      </c>
      <c r="I1137" s="6" t="s">
        <v>172</v>
      </c>
      <c r="K1137" s="18"/>
      <c r="V1137" s="9"/>
    </row>
    <row r="1138" spans="1:25" x14ac:dyDescent="0.3">
      <c r="A1138" t="s">
        <v>248</v>
      </c>
      <c r="B1138" s="8">
        <v>0</v>
      </c>
      <c r="C1138" s="6">
        <f t="shared" ca="1" si="467"/>
        <v>2.1428701653361526E-2</v>
      </c>
      <c r="D1138" s="6">
        <f t="shared" ca="1" si="484"/>
        <v>0.52142870165336153</v>
      </c>
      <c r="E1138" s="6" t="str">
        <f t="shared" si="466"/>
        <v>lll</v>
      </c>
      <c r="F1138" s="6" t="s">
        <v>160</v>
      </c>
      <c r="G1138" s="6" t="s">
        <v>171</v>
      </c>
      <c r="H1138" s="6">
        <f t="shared" ca="1" si="485"/>
        <v>37.1</v>
      </c>
      <c r="I1138" s="6" t="s">
        <v>172</v>
      </c>
      <c r="V1138" s="9"/>
    </row>
    <row r="1139" spans="1:25" x14ac:dyDescent="0.3">
      <c r="A1139" t="s">
        <v>248</v>
      </c>
      <c r="B1139" s="8">
        <v>0</v>
      </c>
      <c r="C1139" s="6">
        <f t="shared" ca="1" si="467"/>
        <v>0.90612563646307187</v>
      </c>
      <c r="D1139" s="6">
        <f t="shared" ca="1" si="484"/>
        <v>9.3874363536928129E-2</v>
      </c>
      <c r="E1139" s="6" t="str">
        <f t="shared" si="466"/>
        <v>lll</v>
      </c>
      <c r="F1139" s="6" t="s">
        <v>160</v>
      </c>
      <c r="G1139" s="6" t="s">
        <v>171</v>
      </c>
      <c r="H1139" s="6">
        <f t="shared" ca="1" si="485"/>
        <v>125.6</v>
      </c>
      <c r="I1139" s="6" t="s">
        <v>172</v>
      </c>
      <c r="V1139" s="9"/>
    </row>
    <row r="1140" spans="1:25" x14ac:dyDescent="0.3">
      <c r="A1140" t="s">
        <v>248</v>
      </c>
      <c r="B1140" s="8">
        <v>0</v>
      </c>
      <c r="C1140" s="6">
        <f t="shared" ca="1" si="467"/>
        <v>0.63733671045525209</v>
      </c>
      <c r="D1140" s="6">
        <f t="shared" ca="1" si="484"/>
        <v>0.36266328954474791</v>
      </c>
      <c r="E1140" s="6" t="str">
        <f t="shared" si="466"/>
        <v>lll</v>
      </c>
      <c r="F1140" s="6" t="s">
        <v>160</v>
      </c>
      <c r="G1140" s="6" t="s">
        <v>173</v>
      </c>
      <c r="H1140" s="6">
        <f t="shared" ca="1" si="485"/>
        <v>98.7</v>
      </c>
      <c r="I1140" s="6" t="s">
        <v>174</v>
      </c>
      <c r="V1140" s="9"/>
    </row>
    <row r="1141" spans="1:25" x14ac:dyDescent="0.3">
      <c r="A1141" t="s">
        <v>248</v>
      </c>
      <c r="B1141" s="8">
        <v>0</v>
      </c>
      <c r="C1141" s="6">
        <f t="shared" ca="1" si="467"/>
        <v>0.5889848219628967</v>
      </c>
      <c r="D1141" s="6">
        <f t="shared" ca="1" si="484"/>
        <v>0.5889848219628967</v>
      </c>
      <c r="E1141" s="6" t="str">
        <f t="shared" si="466"/>
        <v>lll</v>
      </c>
      <c r="F1141" s="6" t="s">
        <v>160</v>
      </c>
      <c r="G1141" s="6" t="s">
        <v>173</v>
      </c>
      <c r="H1141" s="6">
        <f t="shared" ca="1" si="485"/>
        <v>93.9</v>
      </c>
      <c r="I1141" s="6" t="s">
        <v>174</v>
      </c>
      <c r="V1141" s="9"/>
    </row>
    <row r="1142" spans="1:25" x14ac:dyDescent="0.3">
      <c r="A1142" t="s">
        <v>248</v>
      </c>
      <c r="B1142" s="8">
        <v>0</v>
      </c>
      <c r="C1142" s="6">
        <f t="shared" ca="1" si="467"/>
        <v>0.49342488994817879</v>
      </c>
      <c r="D1142" s="6">
        <f t="shared" ca="1" si="484"/>
        <v>0.49342488994817879</v>
      </c>
      <c r="E1142" s="6" t="str">
        <f t="shared" si="466"/>
        <v>lll</v>
      </c>
      <c r="F1142" s="6" t="s">
        <v>160</v>
      </c>
      <c r="G1142" s="6" t="s">
        <v>173</v>
      </c>
      <c r="H1142" s="6">
        <f t="shared" ca="1" si="485"/>
        <v>84.3</v>
      </c>
      <c r="I1142" s="6" t="s">
        <v>174</v>
      </c>
      <c r="V1142" s="9"/>
    </row>
    <row r="1143" spans="1:25" x14ac:dyDescent="0.3">
      <c r="A1143" t="s">
        <v>197</v>
      </c>
      <c r="B1143" s="8">
        <v>0</v>
      </c>
      <c r="C1143" s="8"/>
      <c r="E1143" s="6" t="str">
        <f t="shared" si="466"/>
        <v>\end{enumerate}  \section*{Cuenta:  X  }\begin{enumerate}</v>
      </c>
      <c r="V1143" s="9"/>
    </row>
    <row r="1144" spans="1:25" x14ac:dyDescent="0.3">
      <c r="A1144" t="s">
        <v>248</v>
      </c>
      <c r="B1144" s="8">
        <v>0</v>
      </c>
      <c r="C1144" s="6">
        <f t="shared" ref="C1144" ca="1" si="487">RAND()</f>
        <v>0.94783986967619094</v>
      </c>
      <c r="D1144" s="6">
        <f t="shared" ref="D1144:D1152" ca="1" si="488">IF(C1144&gt;0.1,      IF(C1144&lt;0.6,C1144,ABS(1-C1144)),C1144+0.5)</f>
        <v>5.2160130323809062E-2</v>
      </c>
      <c r="E1144" s="6" t="str">
        <f t="shared" si="466"/>
        <v>lll</v>
      </c>
      <c r="F1144" s="6" t="s">
        <v>160</v>
      </c>
      <c r="G1144" s="6" t="s">
        <v>168</v>
      </c>
      <c r="H1144" s="6">
        <f t="shared" ref="H1144:H1152" ca="1" si="489">ROUND(C1144*100+35,1)</f>
        <v>129.80000000000001</v>
      </c>
      <c r="I1144" s="6" t="s">
        <v>170</v>
      </c>
      <c r="J1144" s="6">
        <f t="shared" ref="J1144:J1146" ca="1" si="490">H1144+ROUND(D1144*100+35,0)</f>
        <v>169.8</v>
      </c>
      <c r="K1144" s="18" t="s">
        <v>169</v>
      </c>
      <c r="N1144" s="10"/>
      <c r="O1144" s="10"/>
      <c r="P1144" s="10"/>
      <c r="Q1144" s="10"/>
      <c r="R1144" s="10"/>
      <c r="S1144" s="10"/>
      <c r="T1144" s="10"/>
      <c r="U1144" s="10"/>
      <c r="V1144" s="11"/>
      <c r="W1144" s="10"/>
      <c r="X1144" s="10"/>
      <c r="Y1144" s="10"/>
    </row>
    <row r="1145" spans="1:25" x14ac:dyDescent="0.3">
      <c r="A1145" t="s">
        <v>248</v>
      </c>
      <c r="B1145" s="8">
        <v>0</v>
      </c>
      <c r="C1145" s="6">
        <f t="shared" ca="1" si="467"/>
        <v>0.15609796556213384</v>
      </c>
      <c r="D1145" s="6">
        <f t="shared" ca="1" si="488"/>
        <v>0.15609796556213384</v>
      </c>
      <c r="E1145" s="6" t="str">
        <f t="shared" si="466"/>
        <v>lll</v>
      </c>
      <c r="F1145" s="6" t="s">
        <v>160</v>
      </c>
      <c r="G1145" s="6" t="s">
        <v>168</v>
      </c>
      <c r="H1145" s="6">
        <f t="shared" ca="1" si="489"/>
        <v>50.6</v>
      </c>
      <c r="I1145" s="6" t="s">
        <v>170</v>
      </c>
      <c r="J1145" s="6">
        <f t="shared" ca="1" si="490"/>
        <v>101.6</v>
      </c>
      <c r="K1145" s="18" t="s">
        <v>169</v>
      </c>
      <c r="V1145" s="9"/>
    </row>
    <row r="1146" spans="1:25" x14ac:dyDescent="0.3">
      <c r="A1146" t="s">
        <v>248</v>
      </c>
      <c r="B1146" s="8">
        <v>0</v>
      </c>
      <c r="C1146" s="6">
        <f t="shared" ca="1" si="467"/>
        <v>0.54452907399278672</v>
      </c>
      <c r="D1146" s="6">
        <f t="shared" ca="1" si="488"/>
        <v>0.54452907399278672</v>
      </c>
      <c r="E1146" s="6" t="str">
        <f t="shared" si="466"/>
        <v>lll</v>
      </c>
      <c r="F1146" s="6" t="s">
        <v>160</v>
      </c>
      <c r="G1146" s="6" t="s">
        <v>168</v>
      </c>
      <c r="H1146" s="6">
        <f t="shared" ca="1" si="489"/>
        <v>89.5</v>
      </c>
      <c r="I1146" s="6" t="s">
        <v>170</v>
      </c>
      <c r="J1146" s="6">
        <f t="shared" ca="1" si="490"/>
        <v>178.5</v>
      </c>
      <c r="K1146" s="18" t="s">
        <v>169</v>
      </c>
      <c r="V1146" s="9"/>
    </row>
    <row r="1147" spans="1:25" x14ac:dyDescent="0.3">
      <c r="A1147" t="s">
        <v>248</v>
      </c>
      <c r="B1147" s="8">
        <v>0</v>
      </c>
      <c r="C1147" s="6">
        <f t="shared" ca="1" si="467"/>
        <v>0.55612371513287229</v>
      </c>
      <c r="D1147" s="6">
        <f t="shared" ca="1" si="488"/>
        <v>0.55612371513287229</v>
      </c>
      <c r="E1147" s="6" t="str">
        <f t="shared" si="466"/>
        <v>lll</v>
      </c>
      <c r="F1147" s="6" t="s">
        <v>160</v>
      </c>
      <c r="G1147" s="6" t="s">
        <v>171</v>
      </c>
      <c r="H1147" s="6">
        <f t="shared" ca="1" si="489"/>
        <v>90.6</v>
      </c>
      <c r="I1147" s="6" t="s">
        <v>172</v>
      </c>
      <c r="K1147" s="18"/>
      <c r="V1147" s="9"/>
    </row>
    <row r="1148" spans="1:25" x14ac:dyDescent="0.3">
      <c r="A1148" t="s">
        <v>248</v>
      </c>
      <c r="B1148" s="8">
        <v>0</v>
      </c>
      <c r="C1148" s="6">
        <f t="shared" ca="1" si="467"/>
        <v>0.54853108790543492</v>
      </c>
      <c r="D1148" s="6">
        <f t="shared" ca="1" si="488"/>
        <v>0.54853108790543492</v>
      </c>
      <c r="E1148" s="6" t="str">
        <f t="shared" si="466"/>
        <v>lll</v>
      </c>
      <c r="F1148" s="6" t="s">
        <v>160</v>
      </c>
      <c r="G1148" s="6" t="s">
        <v>171</v>
      </c>
      <c r="H1148" s="6">
        <f t="shared" ca="1" si="489"/>
        <v>89.9</v>
      </c>
      <c r="I1148" s="6" t="s">
        <v>172</v>
      </c>
      <c r="V1148" s="9"/>
    </row>
    <row r="1149" spans="1:25" x14ac:dyDescent="0.3">
      <c r="A1149" t="s">
        <v>248</v>
      </c>
      <c r="B1149" s="8">
        <v>0</v>
      </c>
      <c r="C1149" s="6">
        <f t="shared" ca="1" si="467"/>
        <v>0.52096480803445322</v>
      </c>
      <c r="D1149" s="6">
        <f t="shared" ca="1" si="488"/>
        <v>0.52096480803445322</v>
      </c>
      <c r="E1149" s="6" t="str">
        <f t="shared" si="466"/>
        <v>lll</v>
      </c>
      <c r="F1149" s="6" t="s">
        <v>160</v>
      </c>
      <c r="G1149" s="6" t="s">
        <v>171</v>
      </c>
      <c r="H1149" s="6">
        <f t="shared" ca="1" si="489"/>
        <v>87.1</v>
      </c>
      <c r="I1149" s="6" t="s">
        <v>172</v>
      </c>
    </row>
    <row r="1150" spans="1:25" x14ac:dyDescent="0.3">
      <c r="A1150" t="s">
        <v>248</v>
      </c>
      <c r="B1150" s="8">
        <v>0</v>
      </c>
      <c r="C1150" s="6">
        <f t="shared" ca="1" si="467"/>
        <v>0.61255110375035038</v>
      </c>
      <c r="D1150" s="6">
        <f t="shared" ca="1" si="488"/>
        <v>0.38744889624964962</v>
      </c>
      <c r="E1150" s="6" t="str">
        <f t="shared" si="466"/>
        <v>lll</v>
      </c>
      <c r="F1150" s="6" t="s">
        <v>160</v>
      </c>
      <c r="G1150" s="6" t="s">
        <v>173</v>
      </c>
      <c r="H1150" s="6">
        <f t="shared" ca="1" si="489"/>
        <v>96.3</v>
      </c>
      <c r="I1150" s="6" t="s">
        <v>174</v>
      </c>
      <c r="V1150" s="9"/>
    </row>
    <row r="1151" spans="1:25" x14ac:dyDescent="0.3">
      <c r="A1151" t="s">
        <v>248</v>
      </c>
      <c r="B1151" s="8">
        <v>0</v>
      </c>
      <c r="C1151" s="6">
        <f t="shared" ca="1" si="467"/>
        <v>0.17571208607941524</v>
      </c>
      <c r="D1151" s="6">
        <f t="shared" ca="1" si="488"/>
        <v>0.17571208607941524</v>
      </c>
      <c r="E1151" s="6" t="str">
        <f t="shared" si="466"/>
        <v>lll</v>
      </c>
      <c r="F1151" s="6" t="s">
        <v>160</v>
      </c>
      <c r="G1151" s="6" t="s">
        <v>173</v>
      </c>
      <c r="H1151" s="6">
        <f t="shared" ca="1" si="489"/>
        <v>52.6</v>
      </c>
      <c r="I1151" s="6" t="s">
        <v>174</v>
      </c>
      <c r="V1151" s="9"/>
    </row>
    <row r="1152" spans="1:25" x14ac:dyDescent="0.3">
      <c r="A1152" t="s">
        <v>248</v>
      </c>
      <c r="B1152" s="8">
        <v>0</v>
      </c>
      <c r="C1152" s="6">
        <f t="shared" ca="1" si="467"/>
        <v>0.87243330628661475</v>
      </c>
      <c r="D1152" s="6">
        <f t="shared" ca="1" si="488"/>
        <v>0.12756669371338525</v>
      </c>
      <c r="E1152" s="6" t="str">
        <f t="shared" si="466"/>
        <v>lll</v>
      </c>
      <c r="F1152" s="6" t="s">
        <v>160</v>
      </c>
      <c r="G1152" s="6" t="s">
        <v>173</v>
      </c>
      <c r="H1152" s="6">
        <f t="shared" ca="1" si="489"/>
        <v>122.2</v>
      </c>
      <c r="I1152" s="6" t="s">
        <v>174</v>
      </c>
      <c r="V1152" s="9"/>
    </row>
    <row r="1153" spans="1:25" x14ac:dyDescent="0.3">
      <c r="A1153" t="s">
        <v>197</v>
      </c>
      <c r="B1153" s="8">
        <v>0</v>
      </c>
      <c r="C1153" s="8"/>
      <c r="E1153" s="6" t="str">
        <f t="shared" si="466"/>
        <v>\end{enumerate}  \section*{Cuenta:  X  }\begin{enumerate}</v>
      </c>
      <c r="V1153" s="9"/>
    </row>
    <row r="1154" spans="1:25" x14ac:dyDescent="0.3">
      <c r="A1154" t="s">
        <v>248</v>
      </c>
      <c r="B1154" s="8">
        <v>0</v>
      </c>
      <c r="C1154" s="6">
        <f t="shared" ref="C1154" ca="1" si="491">RAND()</f>
        <v>3.5950526402346306E-2</v>
      </c>
      <c r="D1154" s="6">
        <f t="shared" ref="D1154:D1162" ca="1" si="492">IF(C1154&gt;0.1,      IF(C1154&lt;0.6,C1154,ABS(1-C1154)),C1154+0.5)</f>
        <v>0.53595052640234631</v>
      </c>
      <c r="E1154" s="6" t="str">
        <f t="shared" si="466"/>
        <v>lll</v>
      </c>
      <c r="F1154" s="6" t="s">
        <v>160</v>
      </c>
      <c r="G1154" s="6" t="s">
        <v>168</v>
      </c>
      <c r="H1154" s="6">
        <f t="shared" ref="H1154:H1162" ca="1" si="493">ROUND(C1154*100+35,1)</f>
        <v>38.6</v>
      </c>
      <c r="I1154" s="6" t="s">
        <v>170</v>
      </c>
      <c r="J1154" s="6">
        <f t="shared" ref="J1154:J1156" ca="1" si="494">H1154+ROUND(D1154*100+35,0)</f>
        <v>127.6</v>
      </c>
      <c r="K1154" s="18" t="s">
        <v>169</v>
      </c>
      <c r="V1154" s="9"/>
    </row>
    <row r="1155" spans="1:25" x14ac:dyDescent="0.3">
      <c r="A1155" t="s">
        <v>248</v>
      </c>
      <c r="B1155" s="8">
        <v>0</v>
      </c>
      <c r="C1155" s="6">
        <f t="shared" ca="1" si="467"/>
        <v>0.25105898993159714</v>
      </c>
      <c r="D1155" s="6">
        <f t="shared" ca="1" si="492"/>
        <v>0.25105898993159714</v>
      </c>
      <c r="E1155" s="6" t="str">
        <f t="shared" si="466"/>
        <v>lll</v>
      </c>
      <c r="F1155" s="6" t="s">
        <v>160</v>
      </c>
      <c r="G1155" s="6" t="s">
        <v>168</v>
      </c>
      <c r="H1155" s="6">
        <f t="shared" ca="1" si="493"/>
        <v>60.1</v>
      </c>
      <c r="I1155" s="6" t="s">
        <v>170</v>
      </c>
      <c r="J1155" s="6">
        <f t="shared" ca="1" si="494"/>
        <v>120.1</v>
      </c>
      <c r="K1155" s="18" t="s">
        <v>169</v>
      </c>
      <c r="V1155" s="9"/>
    </row>
    <row r="1156" spans="1:25" x14ac:dyDescent="0.3">
      <c r="A1156" t="s">
        <v>248</v>
      </c>
      <c r="B1156" s="8">
        <v>0</v>
      </c>
      <c r="C1156" s="6">
        <f t="shared" ca="1" si="467"/>
        <v>0.28275046177676944</v>
      </c>
      <c r="D1156" s="6">
        <f t="shared" ca="1" si="492"/>
        <v>0.28275046177676944</v>
      </c>
      <c r="E1156" s="6" t="str">
        <f t="shared" ref="E1156:E1219" si="495">IF(A1156=0,"",A1156)</f>
        <v>lll</v>
      </c>
      <c r="F1156" s="6" t="s">
        <v>160</v>
      </c>
      <c r="G1156" s="6" t="s">
        <v>168</v>
      </c>
      <c r="H1156" s="6">
        <f t="shared" ca="1" si="493"/>
        <v>63.3</v>
      </c>
      <c r="I1156" s="6" t="s">
        <v>170</v>
      </c>
      <c r="J1156" s="6">
        <f t="shared" ca="1" si="494"/>
        <v>126.3</v>
      </c>
      <c r="K1156" s="18" t="s">
        <v>169</v>
      </c>
      <c r="V1156" s="9"/>
    </row>
    <row r="1157" spans="1:25" x14ac:dyDescent="0.3">
      <c r="A1157" t="s">
        <v>248</v>
      </c>
      <c r="B1157" s="8">
        <v>0</v>
      </c>
      <c r="C1157" s="6">
        <f t="shared" ca="1" si="467"/>
        <v>0.4780711477513987</v>
      </c>
      <c r="D1157" s="6">
        <f t="shared" ca="1" si="492"/>
        <v>0.4780711477513987</v>
      </c>
      <c r="E1157" s="6" t="str">
        <f t="shared" si="495"/>
        <v>lll</v>
      </c>
      <c r="F1157" s="6" t="s">
        <v>160</v>
      </c>
      <c r="G1157" s="6" t="s">
        <v>171</v>
      </c>
      <c r="H1157" s="6">
        <f t="shared" ca="1" si="493"/>
        <v>82.8</v>
      </c>
      <c r="I1157" s="6" t="s">
        <v>172</v>
      </c>
      <c r="K1157" s="18"/>
      <c r="V1157" s="9"/>
    </row>
    <row r="1158" spans="1:25" x14ac:dyDescent="0.3">
      <c r="A1158" t="s">
        <v>248</v>
      </c>
      <c r="B1158" s="8">
        <v>0</v>
      </c>
      <c r="C1158" s="6">
        <f t="shared" ref="C1158:C1221" ca="1" si="496">RAND()</f>
        <v>0.99365385120382244</v>
      </c>
      <c r="D1158" s="6">
        <f t="shared" ca="1" si="492"/>
        <v>6.3461487961775642E-3</v>
      </c>
      <c r="E1158" s="6" t="str">
        <f t="shared" si="495"/>
        <v>lll</v>
      </c>
      <c r="F1158" s="6" t="s">
        <v>160</v>
      </c>
      <c r="G1158" s="6" t="s">
        <v>171</v>
      </c>
      <c r="H1158" s="6">
        <f t="shared" ca="1" si="493"/>
        <v>134.4</v>
      </c>
      <c r="I1158" s="6" t="s">
        <v>172</v>
      </c>
      <c r="V1158" s="9"/>
    </row>
    <row r="1159" spans="1:25" x14ac:dyDescent="0.3">
      <c r="A1159" t="s">
        <v>248</v>
      </c>
      <c r="B1159" s="8">
        <v>0</v>
      </c>
      <c r="C1159" s="6">
        <f t="shared" ca="1" si="496"/>
        <v>0.87139439475444902</v>
      </c>
      <c r="D1159" s="6">
        <f t="shared" ca="1" si="492"/>
        <v>0.12860560524555098</v>
      </c>
      <c r="E1159" s="6" t="str">
        <f t="shared" si="495"/>
        <v>lll</v>
      </c>
      <c r="F1159" s="6" t="s">
        <v>160</v>
      </c>
      <c r="G1159" s="6" t="s">
        <v>171</v>
      </c>
      <c r="H1159" s="6">
        <f t="shared" ca="1" si="493"/>
        <v>122.1</v>
      </c>
      <c r="I1159" s="6" t="s">
        <v>172</v>
      </c>
      <c r="V1159" s="9"/>
    </row>
    <row r="1160" spans="1:25" x14ac:dyDescent="0.3">
      <c r="A1160" t="s">
        <v>248</v>
      </c>
      <c r="B1160" s="8">
        <v>0</v>
      </c>
      <c r="C1160" s="6">
        <f t="shared" ca="1" si="496"/>
        <v>0.81737234913964374</v>
      </c>
      <c r="D1160" s="6">
        <f t="shared" ca="1" si="492"/>
        <v>0.18262765086035626</v>
      </c>
      <c r="E1160" s="6" t="str">
        <f t="shared" si="495"/>
        <v>lll</v>
      </c>
      <c r="F1160" s="6" t="s">
        <v>160</v>
      </c>
      <c r="G1160" s="6" t="s">
        <v>173</v>
      </c>
      <c r="H1160" s="6">
        <f t="shared" ca="1" si="493"/>
        <v>116.7</v>
      </c>
      <c r="I1160" s="6" t="s">
        <v>174</v>
      </c>
      <c r="N1160" s="10"/>
      <c r="O1160" s="10"/>
      <c r="P1160" s="10"/>
      <c r="Q1160" s="10"/>
      <c r="R1160" s="10"/>
      <c r="S1160" s="10"/>
      <c r="T1160" s="10"/>
      <c r="U1160" s="10"/>
      <c r="V1160" s="11"/>
      <c r="W1160" s="10"/>
      <c r="X1160" s="10"/>
      <c r="Y1160" s="10"/>
    </row>
    <row r="1161" spans="1:25" x14ac:dyDescent="0.3">
      <c r="A1161" t="s">
        <v>248</v>
      </c>
      <c r="B1161" s="8">
        <v>0</v>
      </c>
      <c r="C1161" s="6">
        <f t="shared" ca="1" si="496"/>
        <v>0.81433728549453555</v>
      </c>
      <c r="D1161" s="6">
        <f t="shared" ca="1" si="492"/>
        <v>0.18566271450546445</v>
      </c>
      <c r="E1161" s="6" t="str">
        <f t="shared" si="495"/>
        <v>lll</v>
      </c>
      <c r="F1161" s="6" t="s">
        <v>160</v>
      </c>
      <c r="G1161" s="6" t="s">
        <v>173</v>
      </c>
      <c r="H1161" s="6">
        <f t="shared" ca="1" si="493"/>
        <v>116.4</v>
      </c>
      <c r="I1161" s="6" t="s">
        <v>174</v>
      </c>
      <c r="V1161" s="9"/>
    </row>
    <row r="1162" spans="1:25" x14ac:dyDescent="0.3">
      <c r="A1162" t="s">
        <v>248</v>
      </c>
      <c r="B1162" s="8">
        <v>0</v>
      </c>
      <c r="C1162" s="6">
        <f t="shared" ca="1" si="496"/>
        <v>0.21390430300410701</v>
      </c>
      <c r="D1162" s="6">
        <f t="shared" ca="1" si="492"/>
        <v>0.21390430300410701</v>
      </c>
      <c r="E1162" s="6" t="str">
        <f t="shared" si="495"/>
        <v>lll</v>
      </c>
      <c r="F1162" s="6" t="s">
        <v>160</v>
      </c>
      <c r="G1162" s="6" t="s">
        <v>173</v>
      </c>
      <c r="H1162" s="6">
        <f t="shared" ca="1" si="493"/>
        <v>56.4</v>
      </c>
      <c r="I1162" s="6" t="s">
        <v>174</v>
      </c>
      <c r="V1162" s="9"/>
    </row>
    <row r="1163" spans="1:25" x14ac:dyDescent="0.3">
      <c r="A1163" t="s">
        <v>197</v>
      </c>
      <c r="B1163" s="8">
        <v>0</v>
      </c>
      <c r="C1163" s="8"/>
      <c r="E1163" s="6" t="str">
        <f t="shared" si="495"/>
        <v>\end{enumerate}  \section*{Cuenta:  X  }\begin{enumerate}</v>
      </c>
      <c r="V1163" s="9"/>
    </row>
    <row r="1164" spans="1:25" x14ac:dyDescent="0.3">
      <c r="A1164" t="s">
        <v>248</v>
      </c>
      <c r="B1164" s="8">
        <v>0</v>
      </c>
      <c r="C1164" s="6">
        <f t="shared" ref="C1164" ca="1" si="497">RAND()</f>
        <v>0.96150857386921962</v>
      </c>
      <c r="D1164" s="6">
        <f t="shared" ref="D1164:D1172" ca="1" si="498">IF(C1164&gt;0.1,      IF(C1164&lt;0.6,C1164,ABS(1-C1164)),C1164+0.5)</f>
        <v>3.8491426130780382E-2</v>
      </c>
      <c r="E1164" s="6" t="str">
        <f t="shared" si="495"/>
        <v>lll</v>
      </c>
      <c r="F1164" s="6" t="s">
        <v>160</v>
      </c>
      <c r="G1164" s="6" t="s">
        <v>168</v>
      </c>
      <c r="H1164" s="6">
        <f t="shared" ref="H1164:H1172" ca="1" si="499">ROUND(C1164*100+35,1)</f>
        <v>131.19999999999999</v>
      </c>
      <c r="I1164" s="6" t="s">
        <v>170</v>
      </c>
      <c r="J1164" s="6">
        <f t="shared" ref="J1164:J1166" ca="1" si="500">H1164+ROUND(D1164*100+35,0)</f>
        <v>170.2</v>
      </c>
      <c r="K1164" s="18" t="s">
        <v>169</v>
      </c>
      <c r="V1164" s="9"/>
    </row>
    <row r="1165" spans="1:25" x14ac:dyDescent="0.3">
      <c r="A1165" t="s">
        <v>248</v>
      </c>
      <c r="B1165" s="8">
        <v>0</v>
      </c>
      <c r="C1165" s="6">
        <f t="shared" ca="1" si="496"/>
        <v>0.65095210096481548</v>
      </c>
      <c r="D1165" s="6">
        <f t="shared" ca="1" si="498"/>
        <v>0.34904789903518452</v>
      </c>
      <c r="E1165" s="6" t="str">
        <f t="shared" si="495"/>
        <v>lll</v>
      </c>
      <c r="F1165" s="6" t="s">
        <v>160</v>
      </c>
      <c r="G1165" s="6" t="s">
        <v>168</v>
      </c>
      <c r="H1165" s="6">
        <f t="shared" ca="1" si="499"/>
        <v>100.1</v>
      </c>
      <c r="I1165" s="6" t="s">
        <v>170</v>
      </c>
      <c r="J1165" s="6">
        <f t="shared" ca="1" si="500"/>
        <v>170.1</v>
      </c>
      <c r="K1165" s="18" t="s">
        <v>169</v>
      </c>
    </row>
    <row r="1166" spans="1:25" x14ac:dyDescent="0.3">
      <c r="A1166" t="s">
        <v>248</v>
      </c>
      <c r="B1166" s="8">
        <v>0</v>
      </c>
      <c r="C1166" s="6">
        <f t="shared" ca="1" si="496"/>
        <v>0.18012075565309027</v>
      </c>
      <c r="D1166" s="6">
        <f t="shared" ca="1" si="498"/>
        <v>0.18012075565309027</v>
      </c>
      <c r="E1166" s="6" t="str">
        <f t="shared" si="495"/>
        <v>lll</v>
      </c>
      <c r="F1166" s="6" t="s">
        <v>160</v>
      </c>
      <c r="G1166" s="6" t="s">
        <v>168</v>
      </c>
      <c r="H1166" s="6">
        <f t="shared" ca="1" si="499"/>
        <v>53</v>
      </c>
      <c r="I1166" s="6" t="s">
        <v>170</v>
      </c>
      <c r="J1166" s="6">
        <f t="shared" ca="1" si="500"/>
        <v>106</v>
      </c>
      <c r="K1166" s="18" t="s">
        <v>169</v>
      </c>
      <c r="V1166" s="9"/>
    </row>
    <row r="1167" spans="1:25" x14ac:dyDescent="0.3">
      <c r="A1167" t="s">
        <v>248</v>
      </c>
      <c r="B1167" s="8">
        <v>0</v>
      </c>
      <c r="C1167" s="6">
        <f t="shared" ca="1" si="496"/>
        <v>0.82707899220023751</v>
      </c>
      <c r="D1167" s="6">
        <f t="shared" ca="1" si="498"/>
        <v>0.17292100779976249</v>
      </c>
      <c r="E1167" s="6" t="str">
        <f t="shared" si="495"/>
        <v>lll</v>
      </c>
      <c r="F1167" s="6" t="s">
        <v>160</v>
      </c>
      <c r="G1167" s="6" t="s">
        <v>171</v>
      </c>
      <c r="H1167" s="6">
        <f t="shared" ca="1" si="499"/>
        <v>117.7</v>
      </c>
      <c r="I1167" s="6" t="s">
        <v>172</v>
      </c>
      <c r="K1167" s="18"/>
      <c r="V1167" s="9"/>
    </row>
    <row r="1168" spans="1:25" x14ac:dyDescent="0.3">
      <c r="A1168" t="s">
        <v>248</v>
      </c>
      <c r="B1168" s="8">
        <v>0</v>
      </c>
      <c r="C1168" s="6">
        <f t="shared" ca="1" si="496"/>
        <v>0.83925095860408705</v>
      </c>
      <c r="D1168" s="6">
        <f t="shared" ca="1" si="498"/>
        <v>0.16074904139591295</v>
      </c>
      <c r="E1168" s="6" t="str">
        <f t="shared" si="495"/>
        <v>lll</v>
      </c>
      <c r="F1168" s="6" t="s">
        <v>160</v>
      </c>
      <c r="G1168" s="6" t="s">
        <v>171</v>
      </c>
      <c r="H1168" s="6">
        <f t="shared" ca="1" si="499"/>
        <v>118.9</v>
      </c>
      <c r="I1168" s="6" t="s">
        <v>172</v>
      </c>
      <c r="V1168" s="9"/>
    </row>
    <row r="1169" spans="1:25" x14ac:dyDescent="0.3">
      <c r="A1169" t="s">
        <v>248</v>
      </c>
      <c r="B1169" s="8">
        <v>0</v>
      </c>
      <c r="C1169" s="6">
        <f t="shared" ca="1" si="496"/>
        <v>0.32886982582494206</v>
      </c>
      <c r="D1169" s="6">
        <f t="shared" ca="1" si="498"/>
        <v>0.32886982582494206</v>
      </c>
      <c r="E1169" s="6" t="str">
        <f t="shared" si="495"/>
        <v>lll</v>
      </c>
      <c r="F1169" s="6" t="s">
        <v>160</v>
      </c>
      <c r="G1169" s="6" t="s">
        <v>171</v>
      </c>
      <c r="H1169" s="6">
        <f t="shared" ca="1" si="499"/>
        <v>67.900000000000006</v>
      </c>
      <c r="I1169" s="6" t="s">
        <v>172</v>
      </c>
      <c r="V1169" s="9"/>
    </row>
    <row r="1170" spans="1:25" x14ac:dyDescent="0.3">
      <c r="A1170" t="s">
        <v>248</v>
      </c>
      <c r="B1170" s="8">
        <v>0</v>
      </c>
      <c r="C1170" s="6">
        <f t="shared" ca="1" si="496"/>
        <v>0.47401860567525111</v>
      </c>
      <c r="D1170" s="6">
        <f t="shared" ca="1" si="498"/>
        <v>0.47401860567525111</v>
      </c>
      <c r="E1170" s="6" t="str">
        <f t="shared" si="495"/>
        <v>lll</v>
      </c>
      <c r="F1170" s="6" t="s">
        <v>160</v>
      </c>
      <c r="G1170" s="6" t="s">
        <v>173</v>
      </c>
      <c r="H1170" s="6">
        <f t="shared" ca="1" si="499"/>
        <v>82.4</v>
      </c>
      <c r="I1170" s="6" t="s">
        <v>174</v>
      </c>
      <c r="V1170" s="9"/>
    </row>
    <row r="1171" spans="1:25" x14ac:dyDescent="0.3">
      <c r="A1171" t="s">
        <v>248</v>
      </c>
      <c r="B1171" s="8">
        <v>0</v>
      </c>
      <c r="C1171" s="6">
        <f t="shared" ca="1" si="496"/>
        <v>0.82955219306420669</v>
      </c>
      <c r="D1171" s="6">
        <f t="shared" ca="1" si="498"/>
        <v>0.17044780693579331</v>
      </c>
      <c r="E1171" s="6" t="str">
        <f t="shared" si="495"/>
        <v>lll</v>
      </c>
      <c r="F1171" s="6" t="s">
        <v>160</v>
      </c>
      <c r="G1171" s="6" t="s">
        <v>173</v>
      </c>
      <c r="H1171" s="6">
        <f t="shared" ca="1" si="499"/>
        <v>118</v>
      </c>
      <c r="I1171" s="6" t="s">
        <v>174</v>
      </c>
      <c r="V1171" s="9"/>
    </row>
    <row r="1172" spans="1:25" x14ac:dyDescent="0.3">
      <c r="A1172" t="s">
        <v>248</v>
      </c>
      <c r="B1172" s="8">
        <v>0</v>
      </c>
      <c r="C1172" s="6">
        <f t="shared" ca="1" si="496"/>
        <v>0.4348483970568443</v>
      </c>
      <c r="D1172" s="6">
        <f t="shared" ca="1" si="498"/>
        <v>0.4348483970568443</v>
      </c>
      <c r="E1172" s="6" t="str">
        <f t="shared" si="495"/>
        <v>lll</v>
      </c>
      <c r="F1172" s="6" t="s">
        <v>160</v>
      </c>
      <c r="G1172" s="6" t="s">
        <v>173</v>
      </c>
      <c r="H1172" s="6">
        <f t="shared" ca="1" si="499"/>
        <v>78.5</v>
      </c>
      <c r="I1172" s="6" t="s">
        <v>174</v>
      </c>
      <c r="V1172" s="9"/>
    </row>
    <row r="1173" spans="1:25" x14ac:dyDescent="0.3">
      <c r="A1173" t="s">
        <v>244</v>
      </c>
      <c r="B1173" s="8">
        <v>0</v>
      </c>
      <c r="C1173" s="8"/>
      <c r="E1173" s="6" t="str">
        <f t="shared" si="495"/>
        <v>\end{enumerate}  \section*{Cuenta:  20051900368  }\begin{enumerate}</v>
      </c>
      <c r="V1173" s="9"/>
    </row>
    <row r="1174" spans="1:25" x14ac:dyDescent="0.3">
      <c r="A1174" t="s">
        <v>248</v>
      </c>
      <c r="B1174" s="8">
        <v>0</v>
      </c>
      <c r="C1174" s="6">
        <f t="shared" ref="C1174" ca="1" si="501">RAND()</f>
        <v>0.13000180472946565</v>
      </c>
      <c r="D1174" s="6">
        <f t="shared" ref="D1174:D1182" ca="1" si="502">IF(C1174&gt;0.1,      IF(C1174&lt;0.6,C1174,ABS(1-C1174)),C1174+0.5)</f>
        <v>0.13000180472946565</v>
      </c>
      <c r="E1174" s="6" t="str">
        <f t="shared" si="495"/>
        <v>lll</v>
      </c>
      <c r="F1174" s="6" t="s">
        <v>160</v>
      </c>
      <c r="G1174" s="6" t="s">
        <v>168</v>
      </c>
      <c r="H1174" s="6">
        <f t="shared" ref="H1174:H1182" ca="1" si="503">ROUND(C1174*100+35,1)</f>
        <v>48</v>
      </c>
      <c r="I1174" s="6" t="s">
        <v>170</v>
      </c>
      <c r="J1174" s="6">
        <f t="shared" ref="J1174:J1176" ca="1" si="504">H1174+ROUND(D1174*100+35,0)</f>
        <v>96</v>
      </c>
      <c r="K1174" s="18" t="s">
        <v>169</v>
      </c>
      <c r="V1174" s="9"/>
    </row>
    <row r="1175" spans="1:25" x14ac:dyDescent="0.3">
      <c r="A1175" t="s">
        <v>248</v>
      </c>
      <c r="B1175" s="8">
        <v>0</v>
      </c>
      <c r="C1175" s="6">
        <f t="shared" ca="1" si="496"/>
        <v>5.2891262560237462E-2</v>
      </c>
      <c r="D1175" s="6">
        <f t="shared" ca="1" si="502"/>
        <v>0.55289126256023746</v>
      </c>
      <c r="E1175" s="6" t="str">
        <f t="shared" si="495"/>
        <v>lll</v>
      </c>
      <c r="F1175" s="6" t="s">
        <v>160</v>
      </c>
      <c r="G1175" s="6" t="s">
        <v>168</v>
      </c>
      <c r="H1175" s="6">
        <f t="shared" ca="1" si="503"/>
        <v>40.299999999999997</v>
      </c>
      <c r="I1175" s="6" t="s">
        <v>170</v>
      </c>
      <c r="J1175" s="6">
        <f t="shared" ca="1" si="504"/>
        <v>130.30000000000001</v>
      </c>
      <c r="K1175" s="18" t="s">
        <v>169</v>
      </c>
      <c r="V1175" s="9"/>
    </row>
    <row r="1176" spans="1:25" x14ac:dyDescent="0.3">
      <c r="A1176" t="s">
        <v>248</v>
      </c>
      <c r="B1176" s="8">
        <v>0</v>
      </c>
      <c r="C1176" s="6">
        <f t="shared" ca="1" si="496"/>
        <v>0.22971347630735617</v>
      </c>
      <c r="D1176" s="6">
        <f t="shared" ca="1" si="502"/>
        <v>0.22971347630735617</v>
      </c>
      <c r="E1176" s="6" t="str">
        <f t="shared" si="495"/>
        <v>lll</v>
      </c>
      <c r="F1176" s="6" t="s">
        <v>160</v>
      </c>
      <c r="G1176" s="6" t="s">
        <v>168</v>
      </c>
      <c r="H1176" s="6">
        <f t="shared" ca="1" si="503"/>
        <v>58</v>
      </c>
      <c r="I1176" s="6" t="s">
        <v>170</v>
      </c>
      <c r="J1176" s="6">
        <f t="shared" ca="1" si="504"/>
        <v>116</v>
      </c>
      <c r="K1176" s="18" t="s">
        <v>169</v>
      </c>
      <c r="N1176" s="10"/>
      <c r="O1176" s="10"/>
      <c r="P1176" s="10"/>
      <c r="Q1176" s="10"/>
      <c r="R1176" s="10"/>
      <c r="S1176" s="10"/>
      <c r="T1176" s="10"/>
      <c r="U1176" s="10"/>
      <c r="V1176" s="11"/>
      <c r="W1176" s="10"/>
      <c r="X1176" s="10"/>
      <c r="Y1176" s="10"/>
    </row>
    <row r="1177" spans="1:25" x14ac:dyDescent="0.3">
      <c r="A1177" t="s">
        <v>248</v>
      </c>
      <c r="B1177" s="8">
        <v>0</v>
      </c>
      <c r="C1177" s="6">
        <f t="shared" ca="1" si="496"/>
        <v>0.32873445405392199</v>
      </c>
      <c r="D1177" s="6">
        <f t="shared" ca="1" si="502"/>
        <v>0.32873445405392199</v>
      </c>
      <c r="E1177" s="6" t="str">
        <f t="shared" si="495"/>
        <v>lll</v>
      </c>
      <c r="F1177" s="6" t="s">
        <v>160</v>
      </c>
      <c r="G1177" s="6" t="s">
        <v>171</v>
      </c>
      <c r="H1177" s="6">
        <f t="shared" ca="1" si="503"/>
        <v>67.900000000000006</v>
      </c>
      <c r="I1177" s="6" t="s">
        <v>172</v>
      </c>
      <c r="K1177" s="18"/>
      <c r="V1177" s="9"/>
    </row>
    <row r="1178" spans="1:25" x14ac:dyDescent="0.3">
      <c r="A1178" t="s">
        <v>248</v>
      </c>
      <c r="B1178" s="8">
        <v>0</v>
      </c>
      <c r="C1178" s="6">
        <f t="shared" ca="1" si="496"/>
        <v>0.72580046998509495</v>
      </c>
      <c r="D1178" s="6">
        <f t="shared" ca="1" si="502"/>
        <v>0.27419953001490505</v>
      </c>
      <c r="E1178" s="6" t="str">
        <f t="shared" si="495"/>
        <v>lll</v>
      </c>
      <c r="F1178" s="6" t="s">
        <v>160</v>
      </c>
      <c r="G1178" s="6" t="s">
        <v>171</v>
      </c>
      <c r="H1178" s="6">
        <f t="shared" ca="1" si="503"/>
        <v>107.6</v>
      </c>
      <c r="I1178" s="6" t="s">
        <v>172</v>
      </c>
      <c r="V1178" s="9"/>
    </row>
    <row r="1179" spans="1:25" x14ac:dyDescent="0.3">
      <c r="A1179" t="s">
        <v>248</v>
      </c>
      <c r="B1179" s="8">
        <v>0</v>
      </c>
      <c r="C1179" s="6">
        <f t="shared" ca="1" si="496"/>
        <v>0.75632725946931789</v>
      </c>
      <c r="D1179" s="6">
        <f t="shared" ca="1" si="502"/>
        <v>0.24367274053068211</v>
      </c>
      <c r="E1179" s="6" t="str">
        <f t="shared" si="495"/>
        <v>lll</v>
      </c>
      <c r="F1179" s="6" t="s">
        <v>160</v>
      </c>
      <c r="G1179" s="6" t="s">
        <v>171</v>
      </c>
      <c r="H1179" s="6">
        <f t="shared" ca="1" si="503"/>
        <v>110.6</v>
      </c>
      <c r="I1179" s="6" t="s">
        <v>172</v>
      </c>
      <c r="V1179" s="9"/>
    </row>
    <row r="1180" spans="1:25" x14ac:dyDescent="0.3">
      <c r="A1180" t="s">
        <v>248</v>
      </c>
      <c r="B1180" s="8">
        <v>0</v>
      </c>
      <c r="C1180" s="6">
        <f t="shared" ca="1" si="496"/>
        <v>0.12352344958153438</v>
      </c>
      <c r="D1180" s="6">
        <f t="shared" ca="1" si="502"/>
        <v>0.12352344958153438</v>
      </c>
      <c r="E1180" s="6" t="str">
        <f t="shared" si="495"/>
        <v>lll</v>
      </c>
      <c r="F1180" s="6" t="s">
        <v>160</v>
      </c>
      <c r="G1180" s="6" t="s">
        <v>173</v>
      </c>
      <c r="H1180" s="6">
        <f t="shared" ca="1" si="503"/>
        <v>47.4</v>
      </c>
      <c r="I1180" s="6" t="s">
        <v>174</v>
      </c>
      <c r="V1180" s="9"/>
    </row>
    <row r="1181" spans="1:25" x14ac:dyDescent="0.3">
      <c r="A1181" t="s">
        <v>248</v>
      </c>
      <c r="B1181" s="8">
        <v>0</v>
      </c>
      <c r="C1181" s="6">
        <f t="shared" ca="1" si="496"/>
        <v>0.95580420241392106</v>
      </c>
      <c r="D1181" s="6">
        <f t="shared" ca="1" si="502"/>
        <v>4.4195797586078944E-2</v>
      </c>
      <c r="E1181" s="6" t="str">
        <f t="shared" si="495"/>
        <v>lll</v>
      </c>
      <c r="F1181" s="6" t="s">
        <v>160</v>
      </c>
      <c r="G1181" s="6" t="s">
        <v>173</v>
      </c>
      <c r="H1181" s="6">
        <f t="shared" ca="1" si="503"/>
        <v>130.6</v>
      </c>
      <c r="I1181" s="6" t="s">
        <v>174</v>
      </c>
    </row>
    <row r="1182" spans="1:25" x14ac:dyDescent="0.3">
      <c r="A1182" t="s">
        <v>248</v>
      </c>
      <c r="B1182" s="8">
        <v>0</v>
      </c>
      <c r="C1182" s="6">
        <f t="shared" ca="1" si="496"/>
        <v>0.23417977860036221</v>
      </c>
      <c r="D1182" s="6">
        <f t="shared" ca="1" si="502"/>
        <v>0.23417977860036221</v>
      </c>
      <c r="E1182" s="6" t="str">
        <f t="shared" si="495"/>
        <v>lll</v>
      </c>
      <c r="F1182" s="6" t="s">
        <v>160</v>
      </c>
      <c r="G1182" s="6" t="s">
        <v>173</v>
      </c>
      <c r="H1182" s="6">
        <f t="shared" ca="1" si="503"/>
        <v>58.4</v>
      </c>
      <c r="I1182" s="6" t="s">
        <v>174</v>
      </c>
      <c r="V1182" s="9"/>
    </row>
    <row r="1183" spans="1:25" x14ac:dyDescent="0.3">
      <c r="A1183" t="s">
        <v>245</v>
      </c>
      <c r="B1183" s="8">
        <v>0</v>
      </c>
      <c r="C1183" s="8"/>
      <c r="E1183" s="6" t="str">
        <f t="shared" si="495"/>
        <v>\end{enumerate}  \section*{Cuenta:  20151900140  }\begin{enumerate}</v>
      </c>
      <c r="V1183" s="9"/>
    </row>
    <row r="1184" spans="1:25" x14ac:dyDescent="0.3">
      <c r="A1184" t="s">
        <v>248</v>
      </c>
      <c r="B1184" s="8">
        <v>0</v>
      </c>
      <c r="C1184" s="6">
        <f t="shared" ref="C1184" ca="1" si="505">RAND()</f>
        <v>0.27566303649713952</v>
      </c>
      <c r="D1184" s="6">
        <f t="shared" ref="D1184:D1192" ca="1" si="506">IF(C1184&gt;0.1,      IF(C1184&lt;0.6,C1184,ABS(1-C1184)),C1184+0.5)</f>
        <v>0.27566303649713952</v>
      </c>
      <c r="E1184" s="6" t="str">
        <f t="shared" si="495"/>
        <v>lll</v>
      </c>
      <c r="F1184" s="6" t="s">
        <v>160</v>
      </c>
      <c r="G1184" s="6" t="s">
        <v>168</v>
      </c>
      <c r="H1184" s="6">
        <f t="shared" ref="H1184:H1192" ca="1" si="507">ROUND(C1184*100+35,1)</f>
        <v>62.6</v>
      </c>
      <c r="I1184" s="6" t="s">
        <v>170</v>
      </c>
      <c r="J1184" s="6">
        <f t="shared" ref="J1184:J1186" ca="1" si="508">H1184+ROUND(D1184*100+35,0)</f>
        <v>125.6</v>
      </c>
      <c r="K1184" s="18" t="s">
        <v>169</v>
      </c>
      <c r="V1184" s="9"/>
    </row>
    <row r="1185" spans="1:25" x14ac:dyDescent="0.3">
      <c r="A1185" t="s">
        <v>248</v>
      </c>
      <c r="B1185" s="8">
        <v>0</v>
      </c>
      <c r="C1185" s="6">
        <f t="shared" ca="1" si="496"/>
        <v>0.97816675643798268</v>
      </c>
      <c r="D1185" s="6">
        <f t="shared" ca="1" si="506"/>
        <v>2.1833243562017324E-2</v>
      </c>
      <c r="E1185" s="6" t="str">
        <f t="shared" si="495"/>
        <v>lll</v>
      </c>
      <c r="F1185" s="6" t="s">
        <v>160</v>
      </c>
      <c r="G1185" s="6" t="s">
        <v>168</v>
      </c>
      <c r="H1185" s="6">
        <f t="shared" ca="1" si="507"/>
        <v>132.80000000000001</v>
      </c>
      <c r="I1185" s="6" t="s">
        <v>170</v>
      </c>
      <c r="J1185" s="6">
        <f t="shared" ca="1" si="508"/>
        <v>169.8</v>
      </c>
      <c r="K1185" s="18" t="s">
        <v>169</v>
      </c>
      <c r="V1185" s="9"/>
    </row>
    <row r="1186" spans="1:25" x14ac:dyDescent="0.3">
      <c r="A1186" t="s">
        <v>248</v>
      </c>
      <c r="B1186" s="8">
        <v>0</v>
      </c>
      <c r="C1186" s="6">
        <f t="shared" ca="1" si="496"/>
        <v>0.85792209504777639</v>
      </c>
      <c r="D1186" s="6">
        <f t="shared" ca="1" si="506"/>
        <v>0.14207790495222361</v>
      </c>
      <c r="E1186" s="6" t="str">
        <f t="shared" si="495"/>
        <v>lll</v>
      </c>
      <c r="F1186" s="6" t="s">
        <v>160</v>
      </c>
      <c r="G1186" s="6" t="s">
        <v>168</v>
      </c>
      <c r="H1186" s="6">
        <f t="shared" ca="1" si="507"/>
        <v>120.8</v>
      </c>
      <c r="I1186" s="6" t="s">
        <v>170</v>
      </c>
      <c r="J1186" s="6">
        <f t="shared" ca="1" si="508"/>
        <v>169.8</v>
      </c>
      <c r="K1186" s="18" t="s">
        <v>169</v>
      </c>
      <c r="V1186" s="9"/>
    </row>
    <row r="1187" spans="1:25" x14ac:dyDescent="0.3">
      <c r="A1187" t="s">
        <v>248</v>
      </c>
      <c r="B1187" s="8">
        <v>0</v>
      </c>
      <c r="C1187" s="6">
        <f t="shared" ca="1" si="496"/>
        <v>0.85164481556791605</v>
      </c>
      <c r="D1187" s="6">
        <f t="shared" ca="1" si="506"/>
        <v>0.14835518443208395</v>
      </c>
      <c r="E1187" s="6" t="str">
        <f t="shared" si="495"/>
        <v>lll</v>
      </c>
      <c r="F1187" s="6" t="s">
        <v>160</v>
      </c>
      <c r="G1187" s="6" t="s">
        <v>171</v>
      </c>
      <c r="H1187" s="6">
        <f t="shared" ca="1" si="507"/>
        <v>120.2</v>
      </c>
      <c r="I1187" s="6" t="s">
        <v>172</v>
      </c>
      <c r="K1187" s="18"/>
      <c r="V1187" s="9"/>
    </row>
    <row r="1188" spans="1:25" x14ac:dyDescent="0.3">
      <c r="A1188" t="s">
        <v>248</v>
      </c>
      <c r="B1188" s="8">
        <v>0</v>
      </c>
      <c r="C1188" s="6">
        <f t="shared" ca="1" si="496"/>
        <v>0.41206841381098314</v>
      </c>
      <c r="D1188" s="6">
        <f t="shared" ca="1" si="506"/>
        <v>0.41206841381098314</v>
      </c>
      <c r="E1188" s="6" t="str">
        <f t="shared" si="495"/>
        <v>lll</v>
      </c>
      <c r="F1188" s="6" t="s">
        <v>160</v>
      </c>
      <c r="G1188" s="6" t="s">
        <v>171</v>
      </c>
      <c r="H1188" s="6">
        <f t="shared" ca="1" si="507"/>
        <v>76.2</v>
      </c>
      <c r="I1188" s="6" t="s">
        <v>172</v>
      </c>
      <c r="V1188" s="9"/>
    </row>
    <row r="1189" spans="1:25" x14ac:dyDescent="0.3">
      <c r="A1189" t="s">
        <v>248</v>
      </c>
      <c r="B1189" s="8">
        <v>0</v>
      </c>
      <c r="C1189" s="6">
        <f t="shared" ca="1" si="496"/>
        <v>0.64249418043434625</v>
      </c>
      <c r="D1189" s="6">
        <f t="shared" ca="1" si="506"/>
        <v>0.35750581956565375</v>
      </c>
      <c r="E1189" s="6" t="str">
        <f t="shared" si="495"/>
        <v>lll</v>
      </c>
      <c r="F1189" s="6" t="s">
        <v>160</v>
      </c>
      <c r="G1189" s="6" t="s">
        <v>171</v>
      </c>
      <c r="H1189" s="6">
        <f t="shared" ca="1" si="507"/>
        <v>99.2</v>
      </c>
      <c r="I1189" s="6" t="s">
        <v>172</v>
      </c>
      <c r="V1189" s="9"/>
    </row>
    <row r="1190" spans="1:25" x14ac:dyDescent="0.3">
      <c r="A1190" t="s">
        <v>248</v>
      </c>
      <c r="B1190" s="8">
        <v>0</v>
      </c>
      <c r="C1190" s="6">
        <f t="shared" ca="1" si="496"/>
        <v>0.70611819270211906</v>
      </c>
      <c r="D1190" s="6">
        <f t="shared" ca="1" si="506"/>
        <v>0.29388180729788094</v>
      </c>
      <c r="E1190" s="6" t="str">
        <f t="shared" si="495"/>
        <v>lll</v>
      </c>
      <c r="F1190" s="6" t="s">
        <v>160</v>
      </c>
      <c r="G1190" s="6" t="s">
        <v>173</v>
      </c>
      <c r="H1190" s="6">
        <f t="shared" ca="1" si="507"/>
        <v>105.6</v>
      </c>
      <c r="I1190" s="6" t="s">
        <v>174</v>
      </c>
      <c r="V1190" s="9"/>
    </row>
    <row r="1191" spans="1:25" x14ac:dyDescent="0.3">
      <c r="A1191" t="s">
        <v>248</v>
      </c>
      <c r="B1191" s="8">
        <v>0</v>
      </c>
      <c r="C1191" s="6">
        <f t="shared" ca="1" si="496"/>
        <v>1.7986305334938391E-2</v>
      </c>
      <c r="D1191" s="6">
        <f t="shared" ca="1" si="506"/>
        <v>0.51798630533493839</v>
      </c>
      <c r="E1191" s="6" t="str">
        <f t="shared" si="495"/>
        <v>lll</v>
      </c>
      <c r="F1191" s="6" t="s">
        <v>160</v>
      </c>
      <c r="G1191" s="6" t="s">
        <v>173</v>
      </c>
      <c r="H1191" s="6">
        <f t="shared" ca="1" si="507"/>
        <v>36.799999999999997</v>
      </c>
      <c r="I1191" s="6" t="s">
        <v>174</v>
      </c>
      <c r="V1191" s="9"/>
    </row>
    <row r="1192" spans="1:25" x14ac:dyDescent="0.3">
      <c r="A1192" t="s">
        <v>248</v>
      </c>
      <c r="B1192" s="8">
        <v>0</v>
      </c>
      <c r="C1192" s="6">
        <f t="shared" ca="1" si="496"/>
        <v>0.69094372462905818</v>
      </c>
      <c r="D1192" s="6">
        <f t="shared" ca="1" si="506"/>
        <v>0.30905627537094182</v>
      </c>
      <c r="E1192" s="6" t="str">
        <f t="shared" si="495"/>
        <v>lll</v>
      </c>
      <c r="F1192" s="6" t="s">
        <v>160</v>
      </c>
      <c r="G1192" s="6" t="s">
        <v>173</v>
      </c>
      <c r="H1192" s="6">
        <f t="shared" ca="1" si="507"/>
        <v>104.1</v>
      </c>
      <c r="I1192" s="6" t="s">
        <v>174</v>
      </c>
      <c r="N1192" s="10"/>
      <c r="O1192" s="10"/>
      <c r="P1192" s="10"/>
      <c r="Q1192" s="10"/>
      <c r="R1192" s="10"/>
      <c r="S1192" s="10"/>
      <c r="T1192" s="10"/>
      <c r="U1192" s="10"/>
      <c r="V1192" s="11"/>
      <c r="W1192" s="10"/>
      <c r="X1192" s="10"/>
      <c r="Y1192" s="10"/>
    </row>
    <row r="1193" spans="1:25" x14ac:dyDescent="0.3">
      <c r="A1193" t="s">
        <v>246</v>
      </c>
      <c r="B1193" s="8">
        <v>0</v>
      </c>
      <c r="C1193" s="8"/>
      <c r="E1193" s="6" t="str">
        <f t="shared" si="495"/>
        <v>\end{enumerate}  \section*{Cuenta:  20191007282  }\begin{enumerate}</v>
      </c>
      <c r="V1193" s="9"/>
    </row>
    <row r="1194" spans="1:25" x14ac:dyDescent="0.3">
      <c r="A1194" t="s">
        <v>248</v>
      </c>
      <c r="B1194" s="8">
        <v>0</v>
      </c>
      <c r="C1194" s="6">
        <f t="shared" ref="C1194" ca="1" si="509">RAND()</f>
        <v>0.24403818694676238</v>
      </c>
      <c r="D1194" s="6">
        <f t="shared" ref="D1194:D1202" ca="1" si="510">IF(C1194&gt;0.1,      IF(C1194&lt;0.6,C1194,ABS(1-C1194)),C1194+0.5)</f>
        <v>0.24403818694676238</v>
      </c>
      <c r="E1194" s="6" t="str">
        <f t="shared" si="495"/>
        <v>lll</v>
      </c>
      <c r="F1194" s="6" t="s">
        <v>160</v>
      </c>
      <c r="G1194" s="6" t="s">
        <v>168</v>
      </c>
      <c r="H1194" s="6">
        <f t="shared" ref="H1194:H1202" ca="1" si="511">ROUND(C1194*100+35,1)</f>
        <v>59.4</v>
      </c>
      <c r="I1194" s="6" t="s">
        <v>170</v>
      </c>
      <c r="J1194" s="6">
        <f t="shared" ref="J1194:J1196" ca="1" si="512">H1194+ROUND(D1194*100+35,0)</f>
        <v>118.4</v>
      </c>
      <c r="K1194" s="18" t="s">
        <v>169</v>
      </c>
      <c r="V1194" s="9"/>
    </row>
    <row r="1195" spans="1:25" x14ac:dyDescent="0.3">
      <c r="A1195" t="s">
        <v>248</v>
      </c>
      <c r="B1195" s="8">
        <v>0</v>
      </c>
      <c r="C1195" s="6">
        <f t="shared" ca="1" si="496"/>
        <v>0.39982598151886395</v>
      </c>
      <c r="D1195" s="6">
        <f t="shared" ca="1" si="510"/>
        <v>0.39982598151886395</v>
      </c>
      <c r="E1195" s="6" t="str">
        <f t="shared" si="495"/>
        <v>lll</v>
      </c>
      <c r="F1195" s="6" t="s">
        <v>160</v>
      </c>
      <c r="G1195" s="6" t="s">
        <v>168</v>
      </c>
      <c r="H1195" s="6">
        <f t="shared" ca="1" si="511"/>
        <v>75</v>
      </c>
      <c r="I1195" s="6" t="s">
        <v>170</v>
      </c>
      <c r="J1195" s="6">
        <f t="shared" ca="1" si="512"/>
        <v>150</v>
      </c>
      <c r="K1195" s="18" t="s">
        <v>169</v>
      </c>
      <c r="V1195" s="9"/>
    </row>
    <row r="1196" spans="1:25" x14ac:dyDescent="0.3">
      <c r="A1196" t="s">
        <v>248</v>
      </c>
      <c r="B1196" s="8">
        <v>0</v>
      </c>
      <c r="C1196" s="6">
        <f t="shared" ca="1" si="496"/>
        <v>0.59360628396351434</v>
      </c>
      <c r="D1196" s="6">
        <f t="shared" ca="1" si="510"/>
        <v>0.59360628396351434</v>
      </c>
      <c r="E1196" s="6" t="str">
        <f t="shared" si="495"/>
        <v>lll</v>
      </c>
      <c r="F1196" s="6" t="s">
        <v>160</v>
      </c>
      <c r="G1196" s="6" t="s">
        <v>168</v>
      </c>
      <c r="H1196" s="6">
        <f t="shared" ca="1" si="511"/>
        <v>94.4</v>
      </c>
      <c r="I1196" s="6" t="s">
        <v>170</v>
      </c>
      <c r="J1196" s="6">
        <f t="shared" ca="1" si="512"/>
        <v>188.4</v>
      </c>
      <c r="K1196" s="18" t="s">
        <v>169</v>
      </c>
      <c r="V1196" s="9"/>
    </row>
    <row r="1197" spans="1:25" x14ac:dyDescent="0.3">
      <c r="A1197" t="s">
        <v>248</v>
      </c>
      <c r="B1197" s="8">
        <v>0</v>
      </c>
      <c r="C1197" s="6">
        <f t="shared" ca="1" si="496"/>
        <v>0.2182431952653856</v>
      </c>
      <c r="D1197" s="6">
        <f t="shared" ca="1" si="510"/>
        <v>0.2182431952653856</v>
      </c>
      <c r="E1197" s="6" t="str">
        <f t="shared" si="495"/>
        <v>lll</v>
      </c>
      <c r="F1197" s="6" t="s">
        <v>160</v>
      </c>
      <c r="G1197" s="6" t="s">
        <v>171</v>
      </c>
      <c r="H1197" s="6">
        <f t="shared" ca="1" si="511"/>
        <v>56.8</v>
      </c>
      <c r="I1197" s="6" t="s">
        <v>172</v>
      </c>
      <c r="K1197" s="18"/>
    </row>
    <row r="1198" spans="1:25" x14ac:dyDescent="0.3">
      <c r="A1198" t="s">
        <v>248</v>
      </c>
      <c r="B1198" s="8">
        <v>0</v>
      </c>
      <c r="C1198" s="6">
        <f t="shared" ca="1" si="496"/>
        <v>0.18791739640247274</v>
      </c>
      <c r="D1198" s="6">
        <f t="shared" ca="1" si="510"/>
        <v>0.18791739640247274</v>
      </c>
      <c r="E1198" s="6" t="str">
        <f t="shared" si="495"/>
        <v>lll</v>
      </c>
      <c r="F1198" s="6" t="s">
        <v>160</v>
      </c>
      <c r="G1198" s="6" t="s">
        <v>171</v>
      </c>
      <c r="H1198" s="6">
        <f t="shared" ca="1" si="511"/>
        <v>53.8</v>
      </c>
      <c r="I1198" s="6" t="s">
        <v>172</v>
      </c>
      <c r="V1198" s="9"/>
    </row>
    <row r="1199" spans="1:25" x14ac:dyDescent="0.3">
      <c r="A1199" t="s">
        <v>248</v>
      </c>
      <c r="B1199" s="8">
        <v>0</v>
      </c>
      <c r="C1199" s="6">
        <f t="shared" ca="1" si="496"/>
        <v>0.78331722786401548</v>
      </c>
      <c r="D1199" s="6">
        <f t="shared" ca="1" si="510"/>
        <v>0.21668277213598452</v>
      </c>
      <c r="E1199" s="6" t="str">
        <f t="shared" si="495"/>
        <v>lll</v>
      </c>
      <c r="F1199" s="6" t="s">
        <v>160</v>
      </c>
      <c r="G1199" s="6" t="s">
        <v>171</v>
      </c>
      <c r="H1199" s="6">
        <f t="shared" ca="1" si="511"/>
        <v>113.3</v>
      </c>
      <c r="I1199" s="6" t="s">
        <v>172</v>
      </c>
      <c r="V1199" s="9"/>
    </row>
    <row r="1200" spans="1:25" x14ac:dyDescent="0.3">
      <c r="A1200" t="s">
        <v>248</v>
      </c>
      <c r="B1200" s="8">
        <v>0</v>
      </c>
      <c r="C1200" s="6">
        <f t="shared" ca="1" si="496"/>
        <v>0.2231048720223977</v>
      </c>
      <c r="D1200" s="6">
        <f t="shared" ca="1" si="510"/>
        <v>0.2231048720223977</v>
      </c>
      <c r="E1200" s="6" t="str">
        <f t="shared" si="495"/>
        <v>lll</v>
      </c>
      <c r="F1200" s="6" t="s">
        <v>160</v>
      </c>
      <c r="G1200" s="6" t="s">
        <v>173</v>
      </c>
      <c r="H1200" s="6">
        <f t="shared" ca="1" si="511"/>
        <v>57.3</v>
      </c>
      <c r="I1200" s="6" t="s">
        <v>174</v>
      </c>
      <c r="V1200" s="9"/>
    </row>
    <row r="1201" spans="1:25" x14ac:dyDescent="0.3">
      <c r="A1201" t="s">
        <v>248</v>
      </c>
      <c r="B1201" s="8">
        <v>0</v>
      </c>
      <c r="C1201" s="6">
        <f t="shared" ca="1" si="496"/>
        <v>0.43319447564097668</v>
      </c>
      <c r="D1201" s="6">
        <f t="shared" ca="1" si="510"/>
        <v>0.43319447564097668</v>
      </c>
      <c r="E1201" s="6" t="str">
        <f t="shared" si="495"/>
        <v>lll</v>
      </c>
      <c r="F1201" s="6" t="s">
        <v>160</v>
      </c>
      <c r="G1201" s="6" t="s">
        <v>173</v>
      </c>
      <c r="H1201" s="6">
        <f t="shared" ca="1" si="511"/>
        <v>78.3</v>
      </c>
      <c r="I1201" s="6" t="s">
        <v>174</v>
      </c>
      <c r="V1201" s="9"/>
    </row>
    <row r="1202" spans="1:25" x14ac:dyDescent="0.3">
      <c r="A1202" t="s">
        <v>248</v>
      </c>
      <c r="B1202" s="8">
        <v>0</v>
      </c>
      <c r="C1202" s="6">
        <f t="shared" ca="1" si="496"/>
        <v>0.93033495731593829</v>
      </c>
      <c r="D1202" s="6">
        <f t="shared" ca="1" si="510"/>
        <v>6.9665042684061707E-2</v>
      </c>
      <c r="E1202" s="6" t="str">
        <f t="shared" si="495"/>
        <v>lll</v>
      </c>
      <c r="F1202" s="6" t="s">
        <v>160</v>
      </c>
      <c r="G1202" s="6" t="s">
        <v>173</v>
      </c>
      <c r="H1202" s="6">
        <f t="shared" ca="1" si="511"/>
        <v>128</v>
      </c>
      <c r="I1202" s="6" t="s">
        <v>174</v>
      </c>
      <c r="V1202" s="9"/>
    </row>
    <row r="1203" spans="1:25" x14ac:dyDescent="0.3">
      <c r="B1203" s="8">
        <v>0</v>
      </c>
      <c r="C1203" s="8"/>
      <c r="E1203" s="6" t="str">
        <f t="shared" si="495"/>
        <v/>
      </c>
      <c r="V1203" s="9"/>
    </row>
    <row r="1204" spans="1:25" x14ac:dyDescent="0.3">
      <c r="B1204" s="8">
        <v>0</v>
      </c>
      <c r="C1204" s="6">
        <f t="shared" ref="C1204" ca="1" si="513">RAND()</f>
        <v>0.33042370875551319</v>
      </c>
      <c r="D1204" s="6">
        <f t="shared" ref="D1204:D1212" ca="1" si="514">IF(C1204&gt;0.1,      IF(C1204&lt;0.6,C1204,ABS(1-C1204)),C1204+0.5)</f>
        <v>0.33042370875551319</v>
      </c>
      <c r="E1204" s="6" t="str">
        <f t="shared" si="495"/>
        <v/>
      </c>
      <c r="F1204" s="6" t="s">
        <v>160</v>
      </c>
      <c r="G1204" s="6" t="s">
        <v>168</v>
      </c>
      <c r="H1204" s="6">
        <f t="shared" ref="H1204:H1212" ca="1" si="515">ROUND(C1204*100+35,1)</f>
        <v>68</v>
      </c>
      <c r="I1204" s="6" t="s">
        <v>170</v>
      </c>
      <c r="J1204" s="6">
        <f t="shared" ref="J1204:J1206" ca="1" si="516">H1204+ROUND(D1204*100+35,0)</f>
        <v>136</v>
      </c>
      <c r="K1204" s="18" t="s">
        <v>169</v>
      </c>
      <c r="V1204" s="9"/>
    </row>
    <row r="1205" spans="1:25" x14ac:dyDescent="0.3">
      <c r="B1205" s="8">
        <v>0</v>
      </c>
      <c r="C1205" s="6">
        <f t="shared" ca="1" si="496"/>
        <v>0.90513971302123353</v>
      </c>
      <c r="D1205" s="6">
        <f t="shared" ca="1" si="514"/>
        <v>9.4860286978766473E-2</v>
      </c>
      <c r="E1205" s="6" t="str">
        <f t="shared" si="495"/>
        <v/>
      </c>
      <c r="F1205" s="6" t="s">
        <v>160</v>
      </c>
      <c r="G1205" s="6" t="s">
        <v>168</v>
      </c>
      <c r="H1205" s="6">
        <f t="shared" ca="1" si="515"/>
        <v>125.5</v>
      </c>
      <c r="I1205" s="6" t="s">
        <v>170</v>
      </c>
      <c r="J1205" s="6">
        <f t="shared" ca="1" si="516"/>
        <v>169.5</v>
      </c>
      <c r="K1205" s="18" t="s">
        <v>169</v>
      </c>
      <c r="V1205" s="9"/>
    </row>
    <row r="1206" spans="1:25" x14ac:dyDescent="0.3">
      <c r="B1206" s="8">
        <v>0</v>
      </c>
      <c r="C1206" s="6">
        <f t="shared" ca="1" si="496"/>
        <v>0.42556581148722894</v>
      </c>
      <c r="D1206" s="6">
        <f t="shared" ca="1" si="514"/>
        <v>0.42556581148722894</v>
      </c>
      <c r="E1206" s="6" t="str">
        <f t="shared" si="495"/>
        <v/>
      </c>
      <c r="F1206" s="6" t="s">
        <v>160</v>
      </c>
      <c r="G1206" s="6" t="s">
        <v>168</v>
      </c>
      <c r="H1206" s="6">
        <f t="shared" ca="1" si="515"/>
        <v>77.599999999999994</v>
      </c>
      <c r="I1206" s="6" t="s">
        <v>170</v>
      </c>
      <c r="J1206" s="6">
        <f t="shared" ca="1" si="516"/>
        <v>155.6</v>
      </c>
      <c r="K1206" s="18" t="s">
        <v>169</v>
      </c>
      <c r="V1206" s="9"/>
    </row>
    <row r="1207" spans="1:25" x14ac:dyDescent="0.3">
      <c r="B1207" s="8">
        <v>0</v>
      </c>
      <c r="C1207" s="6">
        <f t="shared" ca="1" si="496"/>
        <v>0.45260924771751221</v>
      </c>
      <c r="D1207" s="6">
        <f t="shared" ca="1" si="514"/>
        <v>0.45260924771751221</v>
      </c>
      <c r="E1207" s="6" t="str">
        <f t="shared" si="495"/>
        <v/>
      </c>
      <c r="F1207" s="6" t="s">
        <v>160</v>
      </c>
      <c r="G1207" s="6" t="s">
        <v>171</v>
      </c>
      <c r="H1207" s="6">
        <f t="shared" ca="1" si="515"/>
        <v>80.3</v>
      </c>
      <c r="I1207" s="6" t="s">
        <v>172</v>
      </c>
      <c r="K1207" s="18"/>
      <c r="V1207" s="9"/>
    </row>
    <row r="1208" spans="1:25" x14ac:dyDescent="0.3">
      <c r="B1208" s="8">
        <v>0</v>
      </c>
      <c r="C1208" s="6">
        <f t="shared" ca="1" si="496"/>
        <v>0.26780033607586518</v>
      </c>
      <c r="D1208" s="6">
        <f t="shared" ca="1" si="514"/>
        <v>0.26780033607586518</v>
      </c>
      <c r="E1208" s="6" t="str">
        <f t="shared" si="495"/>
        <v/>
      </c>
      <c r="F1208" s="6" t="s">
        <v>160</v>
      </c>
      <c r="G1208" s="6" t="s">
        <v>171</v>
      </c>
      <c r="H1208" s="6">
        <f t="shared" ca="1" si="515"/>
        <v>61.8</v>
      </c>
      <c r="I1208" s="6" t="s">
        <v>172</v>
      </c>
      <c r="N1208" s="10"/>
      <c r="O1208" s="10"/>
      <c r="P1208" s="10"/>
      <c r="Q1208" s="10"/>
      <c r="R1208" s="10"/>
      <c r="S1208" s="10"/>
      <c r="T1208" s="10"/>
      <c r="U1208" s="10"/>
      <c r="V1208" s="11"/>
      <c r="W1208" s="10"/>
      <c r="X1208" s="10"/>
      <c r="Y1208" s="10"/>
    </row>
    <row r="1209" spans="1:25" x14ac:dyDescent="0.3">
      <c r="B1209" s="8">
        <v>0</v>
      </c>
      <c r="C1209" s="6">
        <f t="shared" ca="1" si="496"/>
        <v>0.5341176542562972</v>
      </c>
      <c r="D1209" s="6">
        <f t="shared" ca="1" si="514"/>
        <v>0.5341176542562972</v>
      </c>
      <c r="E1209" s="6" t="str">
        <f t="shared" si="495"/>
        <v/>
      </c>
      <c r="F1209" s="6" t="s">
        <v>160</v>
      </c>
      <c r="G1209" s="6" t="s">
        <v>171</v>
      </c>
      <c r="H1209" s="6">
        <f t="shared" ca="1" si="515"/>
        <v>88.4</v>
      </c>
      <c r="I1209" s="6" t="s">
        <v>172</v>
      </c>
      <c r="V1209" s="9"/>
    </row>
    <row r="1210" spans="1:25" x14ac:dyDescent="0.3">
      <c r="B1210" s="8">
        <v>0</v>
      </c>
      <c r="C1210" s="6">
        <f t="shared" ca="1" si="496"/>
        <v>0.40068705182723707</v>
      </c>
      <c r="D1210" s="6">
        <f t="shared" ca="1" si="514"/>
        <v>0.40068705182723707</v>
      </c>
      <c r="E1210" s="6" t="str">
        <f t="shared" si="495"/>
        <v/>
      </c>
      <c r="F1210" s="6" t="s">
        <v>160</v>
      </c>
      <c r="G1210" s="6" t="s">
        <v>173</v>
      </c>
      <c r="H1210" s="6">
        <f t="shared" ca="1" si="515"/>
        <v>75.099999999999994</v>
      </c>
      <c r="I1210" s="6" t="s">
        <v>174</v>
      </c>
      <c r="V1210" s="9"/>
    </row>
    <row r="1211" spans="1:25" x14ac:dyDescent="0.3">
      <c r="B1211" s="8">
        <v>0</v>
      </c>
      <c r="C1211" s="6">
        <f t="shared" ca="1" si="496"/>
        <v>0.89482649044936469</v>
      </c>
      <c r="D1211" s="6">
        <f t="shared" ca="1" si="514"/>
        <v>0.10517350955063531</v>
      </c>
      <c r="E1211" s="6" t="str">
        <f t="shared" si="495"/>
        <v/>
      </c>
      <c r="F1211" s="6" t="s">
        <v>160</v>
      </c>
      <c r="G1211" s="6" t="s">
        <v>173</v>
      </c>
      <c r="H1211" s="6">
        <f t="shared" ca="1" si="515"/>
        <v>124.5</v>
      </c>
      <c r="I1211" s="6" t="s">
        <v>174</v>
      </c>
      <c r="V1211" s="9"/>
    </row>
    <row r="1212" spans="1:25" x14ac:dyDescent="0.3">
      <c r="B1212" s="8">
        <v>0</v>
      </c>
      <c r="C1212" s="6">
        <f t="shared" ca="1" si="496"/>
        <v>0.12807591291149723</v>
      </c>
      <c r="D1212" s="6">
        <f t="shared" ca="1" si="514"/>
        <v>0.12807591291149723</v>
      </c>
      <c r="E1212" s="6" t="str">
        <f t="shared" si="495"/>
        <v/>
      </c>
      <c r="F1212" s="6" t="s">
        <v>160</v>
      </c>
      <c r="G1212" s="6" t="s">
        <v>173</v>
      </c>
      <c r="H1212" s="6">
        <f t="shared" ca="1" si="515"/>
        <v>47.8</v>
      </c>
      <c r="I1212" s="6" t="s">
        <v>174</v>
      </c>
      <c r="V1212" s="9"/>
    </row>
    <row r="1213" spans="1:25" x14ac:dyDescent="0.3">
      <c r="B1213" s="8">
        <v>0</v>
      </c>
      <c r="C1213" s="8"/>
      <c r="E1213" s="6" t="str">
        <f t="shared" si="495"/>
        <v/>
      </c>
    </row>
    <row r="1214" spans="1:25" x14ac:dyDescent="0.3">
      <c r="B1214" s="8">
        <v>0</v>
      </c>
      <c r="C1214" s="6">
        <f t="shared" ref="C1214" ca="1" si="517">RAND()</f>
        <v>0.77507875345033594</v>
      </c>
      <c r="D1214" s="6">
        <f t="shared" ref="D1214:D1222" ca="1" si="518">IF(C1214&gt;0.1,      IF(C1214&lt;0.6,C1214,ABS(1-C1214)),C1214+0.5)</f>
        <v>0.22492124654966406</v>
      </c>
      <c r="E1214" s="6" t="str">
        <f t="shared" si="495"/>
        <v/>
      </c>
      <c r="F1214" s="6" t="s">
        <v>160</v>
      </c>
      <c r="G1214" s="6" t="s">
        <v>168</v>
      </c>
      <c r="H1214" s="6">
        <f t="shared" ref="H1214:H1222" ca="1" si="519">ROUND(C1214*100+35,1)</f>
        <v>112.5</v>
      </c>
      <c r="I1214" s="6" t="s">
        <v>170</v>
      </c>
      <c r="J1214" s="6">
        <f t="shared" ref="J1214:J1216" ca="1" si="520">H1214+ROUND(D1214*100+35,0)</f>
        <v>169.5</v>
      </c>
      <c r="K1214" s="18" t="s">
        <v>169</v>
      </c>
      <c r="V1214" s="9"/>
    </row>
    <row r="1215" spans="1:25" x14ac:dyDescent="0.3">
      <c r="B1215" s="8">
        <v>0</v>
      </c>
      <c r="C1215" s="6">
        <f t="shared" ca="1" si="496"/>
        <v>0.48372215154088294</v>
      </c>
      <c r="D1215" s="6">
        <f t="shared" ca="1" si="518"/>
        <v>0.48372215154088294</v>
      </c>
      <c r="E1215" s="6" t="str">
        <f t="shared" si="495"/>
        <v/>
      </c>
      <c r="F1215" s="6" t="s">
        <v>160</v>
      </c>
      <c r="G1215" s="6" t="s">
        <v>168</v>
      </c>
      <c r="H1215" s="6">
        <f t="shared" ca="1" si="519"/>
        <v>83.4</v>
      </c>
      <c r="I1215" s="6" t="s">
        <v>170</v>
      </c>
      <c r="J1215" s="6">
        <f t="shared" ca="1" si="520"/>
        <v>166.4</v>
      </c>
      <c r="K1215" s="18" t="s">
        <v>169</v>
      </c>
      <c r="V1215" s="9"/>
    </row>
    <row r="1216" spans="1:25" x14ac:dyDescent="0.3">
      <c r="B1216" s="8">
        <v>0</v>
      </c>
      <c r="C1216" s="6">
        <f t="shared" ca="1" si="496"/>
        <v>3.3220503770410637E-2</v>
      </c>
      <c r="D1216" s="6">
        <f t="shared" ca="1" si="518"/>
        <v>0.53322050377041064</v>
      </c>
      <c r="E1216" s="6" t="str">
        <f t="shared" si="495"/>
        <v/>
      </c>
      <c r="F1216" s="6" t="s">
        <v>160</v>
      </c>
      <c r="G1216" s="6" t="s">
        <v>168</v>
      </c>
      <c r="H1216" s="6">
        <f t="shared" ca="1" si="519"/>
        <v>38.299999999999997</v>
      </c>
      <c r="I1216" s="6" t="s">
        <v>170</v>
      </c>
      <c r="J1216" s="6">
        <f t="shared" ca="1" si="520"/>
        <v>126.3</v>
      </c>
      <c r="K1216" s="18" t="s">
        <v>169</v>
      </c>
      <c r="V1216" s="9"/>
    </row>
    <row r="1217" spans="2:25" x14ac:dyDescent="0.3">
      <c r="B1217" s="8">
        <v>0</v>
      </c>
      <c r="C1217" s="6">
        <f t="shared" ca="1" si="496"/>
        <v>0.15596815967924704</v>
      </c>
      <c r="D1217" s="6">
        <f t="shared" ca="1" si="518"/>
        <v>0.15596815967924704</v>
      </c>
      <c r="E1217" s="6" t="str">
        <f t="shared" si="495"/>
        <v/>
      </c>
      <c r="F1217" s="6" t="s">
        <v>160</v>
      </c>
      <c r="G1217" s="6" t="s">
        <v>171</v>
      </c>
      <c r="H1217" s="6">
        <f t="shared" ca="1" si="519"/>
        <v>50.6</v>
      </c>
      <c r="I1217" s="6" t="s">
        <v>172</v>
      </c>
      <c r="K1217" s="18"/>
      <c r="V1217" s="9"/>
    </row>
    <row r="1218" spans="2:25" x14ac:dyDescent="0.3">
      <c r="B1218" s="8">
        <v>0</v>
      </c>
      <c r="C1218" s="6">
        <f t="shared" ca="1" si="496"/>
        <v>0.91793579890735111</v>
      </c>
      <c r="D1218" s="6">
        <f t="shared" ca="1" si="518"/>
        <v>8.2064201092648892E-2</v>
      </c>
      <c r="E1218" s="6" t="str">
        <f t="shared" si="495"/>
        <v/>
      </c>
      <c r="F1218" s="6" t="s">
        <v>160</v>
      </c>
      <c r="G1218" s="6" t="s">
        <v>171</v>
      </c>
      <c r="H1218" s="6">
        <f t="shared" ca="1" si="519"/>
        <v>126.8</v>
      </c>
      <c r="I1218" s="6" t="s">
        <v>172</v>
      </c>
      <c r="V1218" s="9"/>
    </row>
    <row r="1219" spans="2:25" x14ac:dyDescent="0.3">
      <c r="B1219" s="8">
        <v>0</v>
      </c>
      <c r="C1219" s="6">
        <f t="shared" ca="1" si="496"/>
        <v>0.62249189654692461</v>
      </c>
      <c r="D1219" s="6">
        <f t="shared" ca="1" si="518"/>
        <v>0.37750810345307539</v>
      </c>
      <c r="E1219" s="6" t="str">
        <f t="shared" si="495"/>
        <v/>
      </c>
      <c r="F1219" s="6" t="s">
        <v>160</v>
      </c>
      <c r="G1219" s="6" t="s">
        <v>171</v>
      </c>
      <c r="H1219" s="6">
        <f t="shared" ca="1" si="519"/>
        <v>97.2</v>
      </c>
      <c r="I1219" s="6" t="s">
        <v>172</v>
      </c>
      <c r="V1219" s="9"/>
    </row>
    <row r="1220" spans="2:25" x14ac:dyDescent="0.3">
      <c r="B1220" s="8">
        <v>0</v>
      </c>
      <c r="C1220" s="6">
        <f t="shared" ca="1" si="496"/>
        <v>0.24047474903031307</v>
      </c>
      <c r="D1220" s="6">
        <f t="shared" ca="1" si="518"/>
        <v>0.24047474903031307</v>
      </c>
      <c r="E1220" s="6" t="str">
        <f t="shared" ref="E1220:E1283" si="521">IF(A1220=0,"",A1220)</f>
        <v/>
      </c>
      <c r="F1220" s="6" t="s">
        <v>160</v>
      </c>
      <c r="G1220" s="6" t="s">
        <v>173</v>
      </c>
      <c r="H1220" s="6">
        <f t="shared" ca="1" si="519"/>
        <v>59</v>
      </c>
      <c r="I1220" s="6" t="s">
        <v>174</v>
      </c>
      <c r="V1220" s="9"/>
    </row>
    <row r="1221" spans="2:25" x14ac:dyDescent="0.3">
      <c r="B1221" s="8">
        <v>0</v>
      </c>
      <c r="C1221" s="6">
        <f t="shared" ca="1" si="496"/>
        <v>0.48385850454529444</v>
      </c>
      <c r="D1221" s="6">
        <f t="shared" ca="1" si="518"/>
        <v>0.48385850454529444</v>
      </c>
      <c r="E1221" s="6" t="str">
        <f t="shared" si="521"/>
        <v/>
      </c>
      <c r="F1221" s="6" t="s">
        <v>160</v>
      </c>
      <c r="G1221" s="6" t="s">
        <v>173</v>
      </c>
      <c r="H1221" s="6">
        <f t="shared" ca="1" si="519"/>
        <v>83.4</v>
      </c>
      <c r="I1221" s="6" t="s">
        <v>174</v>
      </c>
      <c r="V1221" s="9"/>
    </row>
    <row r="1222" spans="2:25" x14ac:dyDescent="0.3">
      <c r="B1222" s="8">
        <v>0</v>
      </c>
      <c r="C1222" s="6">
        <f t="shared" ref="C1222:C1285" ca="1" si="522">RAND()</f>
        <v>0.45665704021876352</v>
      </c>
      <c r="D1222" s="6">
        <f t="shared" ca="1" si="518"/>
        <v>0.45665704021876352</v>
      </c>
      <c r="E1222" s="6" t="str">
        <f t="shared" si="521"/>
        <v/>
      </c>
      <c r="F1222" s="6" t="s">
        <v>160</v>
      </c>
      <c r="G1222" s="6" t="s">
        <v>173</v>
      </c>
      <c r="H1222" s="6">
        <f t="shared" ca="1" si="519"/>
        <v>80.7</v>
      </c>
      <c r="I1222" s="6" t="s">
        <v>174</v>
      </c>
      <c r="V1222" s="9"/>
    </row>
    <row r="1223" spans="2:25" x14ac:dyDescent="0.3">
      <c r="B1223" s="8">
        <v>0</v>
      </c>
      <c r="C1223" s="8"/>
      <c r="E1223" s="6" t="str">
        <f t="shared" si="521"/>
        <v/>
      </c>
      <c r="V1223" s="9"/>
    </row>
    <row r="1224" spans="2:25" x14ac:dyDescent="0.3">
      <c r="B1224" s="8">
        <v>0</v>
      </c>
      <c r="C1224" s="6">
        <f t="shared" ref="C1224" ca="1" si="523">RAND()</f>
        <v>0.15210774049685727</v>
      </c>
      <c r="D1224" s="6">
        <f t="shared" ref="D1224:D1232" ca="1" si="524">IF(C1224&gt;0.1,      IF(C1224&lt;0.6,C1224,ABS(1-C1224)),C1224+0.5)</f>
        <v>0.15210774049685727</v>
      </c>
      <c r="E1224" s="6" t="str">
        <f t="shared" si="521"/>
        <v/>
      </c>
      <c r="F1224" s="6" t="s">
        <v>160</v>
      </c>
      <c r="G1224" s="6" t="s">
        <v>168</v>
      </c>
      <c r="H1224" s="6">
        <f t="shared" ref="H1224:H1232" ca="1" si="525">ROUND(C1224*100+35,1)</f>
        <v>50.2</v>
      </c>
      <c r="I1224" s="6" t="s">
        <v>170</v>
      </c>
      <c r="J1224" s="6">
        <f t="shared" ref="J1224:J1226" ca="1" si="526">H1224+ROUND(D1224*100+35,0)</f>
        <v>100.2</v>
      </c>
      <c r="K1224" s="18" t="s">
        <v>169</v>
      </c>
      <c r="N1224" s="10"/>
      <c r="O1224" s="10"/>
      <c r="P1224" s="10"/>
      <c r="Q1224" s="10"/>
      <c r="R1224" s="10"/>
      <c r="S1224" s="10"/>
      <c r="T1224" s="10"/>
      <c r="U1224" s="10"/>
      <c r="V1224" s="11"/>
      <c r="W1224" s="10"/>
      <c r="X1224" s="10"/>
      <c r="Y1224" s="10"/>
    </row>
    <row r="1225" spans="2:25" x14ac:dyDescent="0.3">
      <c r="B1225" s="8">
        <v>0</v>
      </c>
      <c r="C1225" s="6">
        <f t="shared" ca="1" si="522"/>
        <v>2.7087245400334359E-2</v>
      </c>
      <c r="D1225" s="6">
        <f t="shared" ca="1" si="524"/>
        <v>0.52708724540033436</v>
      </c>
      <c r="E1225" s="6" t="str">
        <f t="shared" si="521"/>
        <v/>
      </c>
      <c r="F1225" s="6" t="s">
        <v>160</v>
      </c>
      <c r="G1225" s="6" t="s">
        <v>168</v>
      </c>
      <c r="H1225" s="6">
        <f t="shared" ca="1" si="525"/>
        <v>37.700000000000003</v>
      </c>
      <c r="I1225" s="6" t="s">
        <v>170</v>
      </c>
      <c r="J1225" s="6">
        <f t="shared" ca="1" si="526"/>
        <v>125.7</v>
      </c>
      <c r="K1225" s="18" t="s">
        <v>169</v>
      </c>
      <c r="V1225" s="9"/>
    </row>
    <row r="1226" spans="2:25" x14ac:dyDescent="0.3">
      <c r="B1226" s="8">
        <v>0</v>
      </c>
      <c r="C1226" s="6">
        <f t="shared" ca="1" si="522"/>
        <v>0.48562665576945707</v>
      </c>
      <c r="D1226" s="6">
        <f t="shared" ca="1" si="524"/>
        <v>0.48562665576945707</v>
      </c>
      <c r="E1226" s="6" t="str">
        <f t="shared" si="521"/>
        <v/>
      </c>
      <c r="F1226" s="6" t="s">
        <v>160</v>
      </c>
      <c r="G1226" s="6" t="s">
        <v>168</v>
      </c>
      <c r="H1226" s="6">
        <f t="shared" ca="1" si="525"/>
        <v>83.6</v>
      </c>
      <c r="I1226" s="6" t="s">
        <v>170</v>
      </c>
      <c r="J1226" s="6">
        <f t="shared" ca="1" si="526"/>
        <v>167.6</v>
      </c>
      <c r="K1226" s="18" t="s">
        <v>169</v>
      </c>
      <c r="V1226" s="9"/>
    </row>
    <row r="1227" spans="2:25" x14ac:dyDescent="0.3">
      <c r="B1227" s="8">
        <v>0</v>
      </c>
      <c r="C1227" s="6">
        <f t="shared" ca="1" si="522"/>
        <v>3.2415651783197386E-2</v>
      </c>
      <c r="D1227" s="6">
        <f t="shared" ca="1" si="524"/>
        <v>0.53241565178319739</v>
      </c>
      <c r="E1227" s="6" t="str">
        <f t="shared" si="521"/>
        <v/>
      </c>
      <c r="F1227" s="6" t="s">
        <v>160</v>
      </c>
      <c r="G1227" s="6" t="s">
        <v>171</v>
      </c>
      <c r="H1227" s="6">
        <f t="shared" ca="1" si="525"/>
        <v>38.200000000000003</v>
      </c>
      <c r="I1227" s="6" t="s">
        <v>172</v>
      </c>
      <c r="K1227" s="18"/>
      <c r="V1227" s="9"/>
    </row>
    <row r="1228" spans="2:25" x14ac:dyDescent="0.3">
      <c r="B1228" s="8">
        <v>0</v>
      </c>
      <c r="C1228" s="6">
        <f t="shared" ca="1" si="522"/>
        <v>1.0451668901294675E-2</v>
      </c>
      <c r="D1228" s="6">
        <f t="shared" ca="1" si="524"/>
        <v>0.51045166890129468</v>
      </c>
      <c r="E1228" s="6" t="str">
        <f t="shared" si="521"/>
        <v/>
      </c>
      <c r="F1228" s="6" t="s">
        <v>160</v>
      </c>
      <c r="G1228" s="6" t="s">
        <v>171</v>
      </c>
      <c r="H1228" s="6">
        <f t="shared" ca="1" si="525"/>
        <v>36</v>
      </c>
      <c r="I1228" s="6" t="s">
        <v>172</v>
      </c>
      <c r="V1228" s="9"/>
    </row>
    <row r="1229" spans="2:25" x14ac:dyDescent="0.3">
      <c r="B1229" s="8">
        <v>0</v>
      </c>
      <c r="C1229" s="6">
        <f t="shared" ca="1" si="522"/>
        <v>0.36808800610626213</v>
      </c>
      <c r="D1229" s="6">
        <f t="shared" ca="1" si="524"/>
        <v>0.36808800610626213</v>
      </c>
      <c r="E1229" s="6" t="str">
        <f t="shared" si="521"/>
        <v/>
      </c>
      <c r="F1229" s="6" t="s">
        <v>160</v>
      </c>
      <c r="G1229" s="6" t="s">
        <v>171</v>
      </c>
      <c r="H1229" s="6">
        <f t="shared" ca="1" si="525"/>
        <v>71.8</v>
      </c>
      <c r="I1229" s="6" t="s">
        <v>172</v>
      </c>
    </row>
    <row r="1230" spans="2:25" x14ac:dyDescent="0.3">
      <c r="B1230" s="8">
        <v>0</v>
      </c>
      <c r="C1230" s="6">
        <f t="shared" ca="1" si="522"/>
        <v>0.96476097914330816</v>
      </c>
      <c r="D1230" s="6">
        <f t="shared" ca="1" si="524"/>
        <v>3.5239020856691838E-2</v>
      </c>
      <c r="E1230" s="6" t="str">
        <f t="shared" si="521"/>
        <v/>
      </c>
      <c r="F1230" s="6" t="s">
        <v>160</v>
      </c>
      <c r="G1230" s="6" t="s">
        <v>173</v>
      </c>
      <c r="H1230" s="6">
        <f t="shared" ca="1" si="525"/>
        <v>131.5</v>
      </c>
      <c r="I1230" s="6" t="s">
        <v>174</v>
      </c>
      <c r="V1230" s="9"/>
    </row>
    <row r="1231" spans="2:25" x14ac:dyDescent="0.3">
      <c r="B1231" s="8">
        <v>0</v>
      </c>
      <c r="C1231" s="6">
        <f t="shared" ca="1" si="522"/>
        <v>0.413800595147503</v>
      </c>
      <c r="D1231" s="6">
        <f t="shared" ca="1" si="524"/>
        <v>0.413800595147503</v>
      </c>
      <c r="E1231" s="6" t="str">
        <f t="shared" si="521"/>
        <v/>
      </c>
      <c r="F1231" s="6" t="s">
        <v>160</v>
      </c>
      <c r="G1231" s="6" t="s">
        <v>173</v>
      </c>
      <c r="H1231" s="6">
        <f t="shared" ca="1" si="525"/>
        <v>76.400000000000006</v>
      </c>
      <c r="I1231" s="6" t="s">
        <v>174</v>
      </c>
      <c r="V1231" s="9"/>
    </row>
    <row r="1232" spans="2:25" x14ac:dyDescent="0.3">
      <c r="B1232" s="8">
        <v>0</v>
      </c>
      <c r="C1232" s="6">
        <f t="shared" ca="1" si="522"/>
        <v>0.69731562912226575</v>
      </c>
      <c r="D1232" s="6">
        <f t="shared" ca="1" si="524"/>
        <v>0.30268437087773425</v>
      </c>
      <c r="E1232" s="6" t="str">
        <f t="shared" si="521"/>
        <v/>
      </c>
      <c r="F1232" s="6" t="s">
        <v>160</v>
      </c>
      <c r="G1232" s="6" t="s">
        <v>173</v>
      </c>
      <c r="H1232" s="6">
        <f t="shared" ca="1" si="525"/>
        <v>104.7</v>
      </c>
      <c r="I1232" s="6" t="s">
        <v>174</v>
      </c>
      <c r="V1232" s="9"/>
    </row>
    <row r="1233" spans="2:25" x14ac:dyDescent="0.3">
      <c r="B1233" s="8">
        <v>0</v>
      </c>
      <c r="C1233" s="8"/>
      <c r="E1233" s="6" t="str">
        <f t="shared" si="521"/>
        <v/>
      </c>
      <c r="V1233" s="9"/>
    </row>
    <row r="1234" spans="2:25" x14ac:dyDescent="0.3">
      <c r="B1234" s="8">
        <v>0</v>
      </c>
      <c r="C1234" s="6">
        <f t="shared" ref="C1234" ca="1" si="527">RAND()</f>
        <v>0.28386946076404596</v>
      </c>
      <c r="D1234" s="6">
        <f t="shared" ref="D1234:D1242" ca="1" si="528">IF(C1234&gt;0.1,      IF(C1234&lt;0.6,C1234,ABS(1-C1234)),C1234+0.5)</f>
        <v>0.28386946076404596</v>
      </c>
      <c r="E1234" s="6" t="str">
        <f t="shared" si="521"/>
        <v/>
      </c>
      <c r="F1234" s="6" t="s">
        <v>160</v>
      </c>
      <c r="G1234" s="6" t="s">
        <v>168</v>
      </c>
      <c r="H1234" s="6">
        <f t="shared" ref="H1234:H1242" ca="1" si="529">ROUND(C1234*100+35,1)</f>
        <v>63.4</v>
      </c>
      <c r="I1234" s="6" t="s">
        <v>170</v>
      </c>
      <c r="J1234" s="6">
        <f t="shared" ref="J1234:J1236" ca="1" si="530">H1234+ROUND(D1234*100+35,0)</f>
        <v>126.4</v>
      </c>
      <c r="K1234" s="18" t="s">
        <v>169</v>
      </c>
      <c r="V1234" s="9"/>
    </row>
    <row r="1235" spans="2:25" x14ac:dyDescent="0.3">
      <c r="B1235" s="8">
        <v>0</v>
      </c>
      <c r="C1235" s="6">
        <f t="shared" ca="1" si="522"/>
        <v>0.9821699526062353</v>
      </c>
      <c r="D1235" s="6">
        <f t="shared" ca="1" si="528"/>
        <v>1.7830047393764703E-2</v>
      </c>
      <c r="E1235" s="6" t="str">
        <f t="shared" si="521"/>
        <v/>
      </c>
      <c r="F1235" s="6" t="s">
        <v>160</v>
      </c>
      <c r="G1235" s="6" t="s">
        <v>168</v>
      </c>
      <c r="H1235" s="6">
        <f t="shared" ca="1" si="529"/>
        <v>133.19999999999999</v>
      </c>
      <c r="I1235" s="6" t="s">
        <v>170</v>
      </c>
      <c r="J1235" s="6">
        <f t="shared" ca="1" si="530"/>
        <v>170.2</v>
      </c>
      <c r="K1235" s="18" t="s">
        <v>169</v>
      </c>
      <c r="V1235" s="9"/>
    </row>
    <row r="1236" spans="2:25" x14ac:dyDescent="0.3">
      <c r="B1236" s="8">
        <v>0</v>
      </c>
      <c r="C1236" s="6">
        <f t="shared" ca="1" si="522"/>
        <v>2.634788778902597E-2</v>
      </c>
      <c r="D1236" s="6">
        <f t="shared" ca="1" si="528"/>
        <v>0.52634788778902597</v>
      </c>
      <c r="E1236" s="6" t="str">
        <f t="shared" si="521"/>
        <v/>
      </c>
      <c r="F1236" s="6" t="s">
        <v>160</v>
      </c>
      <c r="G1236" s="6" t="s">
        <v>168</v>
      </c>
      <c r="H1236" s="6">
        <f t="shared" ca="1" si="529"/>
        <v>37.6</v>
      </c>
      <c r="I1236" s="6" t="s">
        <v>170</v>
      </c>
      <c r="J1236" s="6">
        <f t="shared" ca="1" si="530"/>
        <v>125.6</v>
      </c>
      <c r="K1236" s="18" t="s">
        <v>169</v>
      </c>
      <c r="V1236" s="9"/>
    </row>
    <row r="1237" spans="2:25" x14ac:dyDescent="0.3">
      <c r="B1237" s="8">
        <v>0</v>
      </c>
      <c r="C1237" s="6">
        <f t="shared" ca="1" si="522"/>
        <v>0.27996977177938331</v>
      </c>
      <c r="D1237" s="6">
        <f t="shared" ca="1" si="528"/>
        <v>0.27996977177938331</v>
      </c>
      <c r="E1237" s="6" t="str">
        <f t="shared" si="521"/>
        <v/>
      </c>
      <c r="F1237" s="6" t="s">
        <v>160</v>
      </c>
      <c r="G1237" s="6" t="s">
        <v>171</v>
      </c>
      <c r="H1237" s="6">
        <f t="shared" ca="1" si="529"/>
        <v>63</v>
      </c>
      <c r="I1237" s="6" t="s">
        <v>172</v>
      </c>
      <c r="K1237" s="18"/>
      <c r="V1237" s="9"/>
    </row>
    <row r="1238" spans="2:25" x14ac:dyDescent="0.3">
      <c r="B1238" s="8">
        <v>0</v>
      </c>
      <c r="C1238" s="6">
        <f t="shared" ca="1" si="522"/>
        <v>0.15588961087396735</v>
      </c>
      <c r="D1238" s="6">
        <f t="shared" ca="1" si="528"/>
        <v>0.15588961087396735</v>
      </c>
      <c r="E1238" s="6" t="str">
        <f t="shared" si="521"/>
        <v/>
      </c>
      <c r="F1238" s="6" t="s">
        <v>160</v>
      </c>
      <c r="G1238" s="6" t="s">
        <v>171</v>
      </c>
      <c r="H1238" s="6">
        <f t="shared" ca="1" si="529"/>
        <v>50.6</v>
      </c>
      <c r="I1238" s="6" t="s">
        <v>172</v>
      </c>
      <c r="V1238" s="9"/>
    </row>
    <row r="1239" spans="2:25" x14ac:dyDescent="0.3">
      <c r="B1239" s="8">
        <v>0</v>
      </c>
      <c r="C1239" s="6">
        <f t="shared" ca="1" si="522"/>
        <v>0.47196407999838175</v>
      </c>
      <c r="D1239" s="6">
        <f t="shared" ca="1" si="528"/>
        <v>0.47196407999838175</v>
      </c>
      <c r="E1239" s="6" t="str">
        <f t="shared" si="521"/>
        <v/>
      </c>
      <c r="F1239" s="6" t="s">
        <v>160</v>
      </c>
      <c r="G1239" s="6" t="s">
        <v>171</v>
      </c>
      <c r="H1239" s="6">
        <f t="shared" ca="1" si="529"/>
        <v>82.2</v>
      </c>
      <c r="I1239" s="6" t="s">
        <v>172</v>
      </c>
      <c r="V1239" s="9"/>
    </row>
    <row r="1240" spans="2:25" x14ac:dyDescent="0.3">
      <c r="B1240" s="8">
        <v>0</v>
      </c>
      <c r="C1240" s="6">
        <f t="shared" ca="1" si="522"/>
        <v>0.34897058905440659</v>
      </c>
      <c r="D1240" s="6">
        <f t="shared" ca="1" si="528"/>
        <v>0.34897058905440659</v>
      </c>
      <c r="E1240" s="6" t="str">
        <f t="shared" si="521"/>
        <v/>
      </c>
      <c r="F1240" s="6" t="s">
        <v>160</v>
      </c>
      <c r="G1240" s="6" t="s">
        <v>173</v>
      </c>
      <c r="H1240" s="6">
        <f t="shared" ca="1" si="529"/>
        <v>69.900000000000006</v>
      </c>
      <c r="I1240" s="6" t="s">
        <v>174</v>
      </c>
      <c r="N1240" s="10"/>
      <c r="O1240" s="10"/>
      <c r="P1240" s="10"/>
      <c r="Q1240" s="10"/>
      <c r="R1240" s="10"/>
      <c r="S1240" s="10"/>
      <c r="T1240" s="10"/>
      <c r="U1240" s="10"/>
      <c r="V1240" s="11"/>
      <c r="W1240" s="10"/>
      <c r="X1240" s="10"/>
      <c r="Y1240" s="10"/>
    </row>
    <row r="1241" spans="2:25" x14ac:dyDescent="0.3">
      <c r="B1241" s="8">
        <v>0</v>
      </c>
      <c r="C1241" s="6">
        <f t="shared" ca="1" si="522"/>
        <v>8.3378328361111143E-2</v>
      </c>
      <c r="D1241" s="6">
        <f t="shared" ca="1" si="528"/>
        <v>0.58337832836111114</v>
      </c>
      <c r="E1241" s="6" t="str">
        <f t="shared" si="521"/>
        <v/>
      </c>
      <c r="F1241" s="6" t="s">
        <v>160</v>
      </c>
      <c r="G1241" s="6" t="s">
        <v>173</v>
      </c>
      <c r="H1241" s="6">
        <f t="shared" ca="1" si="529"/>
        <v>43.3</v>
      </c>
      <c r="I1241" s="6" t="s">
        <v>174</v>
      </c>
      <c r="V1241" s="9"/>
    </row>
    <row r="1242" spans="2:25" x14ac:dyDescent="0.3">
      <c r="B1242" s="8">
        <v>0</v>
      </c>
      <c r="C1242" s="6">
        <f t="shared" ca="1" si="522"/>
        <v>0.29353479305421193</v>
      </c>
      <c r="D1242" s="6">
        <f t="shared" ca="1" si="528"/>
        <v>0.29353479305421193</v>
      </c>
      <c r="E1242" s="6" t="str">
        <f t="shared" si="521"/>
        <v/>
      </c>
      <c r="F1242" s="6" t="s">
        <v>160</v>
      </c>
      <c r="G1242" s="6" t="s">
        <v>173</v>
      </c>
      <c r="H1242" s="6">
        <f t="shared" ca="1" si="529"/>
        <v>64.400000000000006</v>
      </c>
      <c r="I1242" s="6" t="s">
        <v>174</v>
      </c>
      <c r="V1242" s="9"/>
    </row>
    <row r="1243" spans="2:25" x14ac:dyDescent="0.3">
      <c r="B1243" s="8">
        <v>0</v>
      </c>
      <c r="C1243" s="8"/>
      <c r="E1243" s="6" t="str">
        <f t="shared" si="521"/>
        <v/>
      </c>
      <c r="V1243" s="9"/>
    </row>
    <row r="1244" spans="2:25" x14ac:dyDescent="0.3">
      <c r="B1244" s="8">
        <v>0</v>
      </c>
      <c r="C1244" s="6">
        <f t="shared" ref="C1244" ca="1" si="531">RAND()</f>
        <v>6.6549123564631607E-2</v>
      </c>
      <c r="D1244" s="6">
        <f t="shared" ref="D1244:D1252" ca="1" si="532">IF(C1244&gt;0.1,      IF(C1244&lt;0.6,C1244,ABS(1-C1244)),C1244+0.5)</f>
        <v>0.56654912356463161</v>
      </c>
      <c r="E1244" s="6" t="str">
        <f t="shared" si="521"/>
        <v/>
      </c>
      <c r="F1244" s="6" t="s">
        <v>160</v>
      </c>
      <c r="G1244" s="6" t="s">
        <v>168</v>
      </c>
      <c r="H1244" s="6">
        <f t="shared" ref="H1244:H1252" ca="1" si="533">ROUND(C1244*100+35,1)</f>
        <v>41.7</v>
      </c>
      <c r="I1244" s="6" t="s">
        <v>170</v>
      </c>
      <c r="J1244" s="6">
        <f t="shared" ref="J1244:J1246" ca="1" si="534">H1244+ROUND(D1244*100+35,0)</f>
        <v>133.69999999999999</v>
      </c>
      <c r="K1244" s="18" t="s">
        <v>169</v>
      </c>
      <c r="V1244" s="9"/>
    </row>
    <row r="1245" spans="2:25" x14ac:dyDescent="0.3">
      <c r="B1245" s="8">
        <v>0</v>
      </c>
      <c r="C1245" s="6">
        <f t="shared" ca="1" si="522"/>
        <v>0.1351881340252471</v>
      </c>
      <c r="D1245" s="6">
        <f t="shared" ca="1" si="532"/>
        <v>0.1351881340252471</v>
      </c>
      <c r="E1245" s="6" t="str">
        <f t="shared" si="521"/>
        <v/>
      </c>
      <c r="F1245" s="6" t="s">
        <v>160</v>
      </c>
      <c r="G1245" s="6" t="s">
        <v>168</v>
      </c>
      <c r="H1245" s="6">
        <f t="shared" ca="1" si="533"/>
        <v>48.5</v>
      </c>
      <c r="I1245" s="6" t="s">
        <v>170</v>
      </c>
      <c r="J1245" s="6">
        <f t="shared" ca="1" si="534"/>
        <v>97.5</v>
      </c>
      <c r="K1245" s="18" t="s">
        <v>169</v>
      </c>
    </row>
    <row r="1246" spans="2:25" x14ac:dyDescent="0.3">
      <c r="B1246" s="8">
        <v>0</v>
      </c>
      <c r="C1246" s="6">
        <f t="shared" ca="1" si="522"/>
        <v>0.96653320121498787</v>
      </c>
      <c r="D1246" s="6">
        <f t="shared" ca="1" si="532"/>
        <v>3.3466798785012131E-2</v>
      </c>
      <c r="E1246" s="6" t="str">
        <f t="shared" si="521"/>
        <v/>
      </c>
      <c r="F1246" s="6" t="s">
        <v>160</v>
      </c>
      <c r="G1246" s="6" t="s">
        <v>168</v>
      </c>
      <c r="H1246" s="6">
        <f t="shared" ca="1" si="533"/>
        <v>131.69999999999999</v>
      </c>
      <c r="I1246" s="6" t="s">
        <v>170</v>
      </c>
      <c r="J1246" s="6">
        <f t="shared" ca="1" si="534"/>
        <v>169.7</v>
      </c>
      <c r="K1246" s="18" t="s">
        <v>169</v>
      </c>
      <c r="V1246" s="9"/>
    </row>
    <row r="1247" spans="2:25" x14ac:dyDescent="0.3">
      <c r="B1247" s="8">
        <v>0</v>
      </c>
      <c r="C1247" s="6">
        <f t="shared" ca="1" si="522"/>
        <v>0.3805570644154922</v>
      </c>
      <c r="D1247" s="6">
        <f t="shared" ca="1" si="532"/>
        <v>0.3805570644154922</v>
      </c>
      <c r="E1247" s="6" t="str">
        <f t="shared" si="521"/>
        <v/>
      </c>
      <c r="F1247" s="6" t="s">
        <v>160</v>
      </c>
      <c r="G1247" s="6" t="s">
        <v>171</v>
      </c>
      <c r="H1247" s="6">
        <f t="shared" ca="1" si="533"/>
        <v>73.099999999999994</v>
      </c>
      <c r="I1247" s="6" t="s">
        <v>172</v>
      </c>
      <c r="K1247" s="18"/>
      <c r="V1247" s="9"/>
    </row>
    <row r="1248" spans="2:25" x14ac:dyDescent="0.3">
      <c r="B1248" s="8">
        <v>0</v>
      </c>
      <c r="C1248" s="6">
        <f t="shared" ca="1" si="522"/>
        <v>0.21353904315249295</v>
      </c>
      <c r="D1248" s="6">
        <f t="shared" ca="1" si="532"/>
        <v>0.21353904315249295</v>
      </c>
      <c r="E1248" s="6" t="str">
        <f t="shared" si="521"/>
        <v/>
      </c>
      <c r="F1248" s="6" t="s">
        <v>160</v>
      </c>
      <c r="G1248" s="6" t="s">
        <v>171</v>
      </c>
      <c r="H1248" s="6">
        <f t="shared" ca="1" si="533"/>
        <v>56.4</v>
      </c>
      <c r="I1248" s="6" t="s">
        <v>172</v>
      </c>
      <c r="V1248" s="9"/>
    </row>
    <row r="1249" spans="2:25" x14ac:dyDescent="0.3">
      <c r="B1249" s="8">
        <v>0</v>
      </c>
      <c r="C1249" s="6">
        <f t="shared" ca="1" si="522"/>
        <v>0.29997188808831377</v>
      </c>
      <c r="D1249" s="6">
        <f t="shared" ca="1" si="532"/>
        <v>0.29997188808831377</v>
      </c>
      <c r="E1249" s="6" t="str">
        <f t="shared" si="521"/>
        <v/>
      </c>
      <c r="F1249" s="6" t="s">
        <v>160</v>
      </c>
      <c r="G1249" s="6" t="s">
        <v>171</v>
      </c>
      <c r="H1249" s="6">
        <f t="shared" ca="1" si="533"/>
        <v>65</v>
      </c>
      <c r="I1249" s="6" t="s">
        <v>172</v>
      </c>
      <c r="V1249" s="9"/>
    </row>
    <row r="1250" spans="2:25" x14ac:dyDescent="0.3">
      <c r="B1250" s="8">
        <v>0</v>
      </c>
      <c r="C1250" s="6">
        <f t="shared" ca="1" si="522"/>
        <v>0.34213553621213655</v>
      </c>
      <c r="D1250" s="6">
        <f t="shared" ca="1" si="532"/>
        <v>0.34213553621213655</v>
      </c>
      <c r="E1250" s="6" t="str">
        <f t="shared" si="521"/>
        <v/>
      </c>
      <c r="F1250" s="6" t="s">
        <v>160</v>
      </c>
      <c r="G1250" s="6" t="s">
        <v>173</v>
      </c>
      <c r="H1250" s="6">
        <f t="shared" ca="1" si="533"/>
        <v>69.2</v>
      </c>
      <c r="I1250" s="6" t="s">
        <v>174</v>
      </c>
      <c r="V1250" s="9"/>
    </row>
    <row r="1251" spans="2:25" x14ac:dyDescent="0.3">
      <c r="B1251" s="8">
        <v>0</v>
      </c>
      <c r="C1251" s="6">
        <f t="shared" ca="1" si="522"/>
        <v>0.16519490905771728</v>
      </c>
      <c r="D1251" s="6">
        <f t="shared" ca="1" si="532"/>
        <v>0.16519490905771728</v>
      </c>
      <c r="E1251" s="6" t="str">
        <f t="shared" si="521"/>
        <v/>
      </c>
      <c r="F1251" s="6" t="s">
        <v>160</v>
      </c>
      <c r="G1251" s="6" t="s">
        <v>173</v>
      </c>
      <c r="H1251" s="6">
        <f t="shared" ca="1" si="533"/>
        <v>51.5</v>
      </c>
      <c r="I1251" s="6" t="s">
        <v>174</v>
      </c>
      <c r="V1251" s="9"/>
    </row>
    <row r="1252" spans="2:25" x14ac:dyDescent="0.3">
      <c r="B1252" s="8">
        <v>0</v>
      </c>
      <c r="C1252" s="6">
        <f t="shared" ca="1" si="522"/>
        <v>0.67852321300117646</v>
      </c>
      <c r="D1252" s="6">
        <f t="shared" ca="1" si="532"/>
        <v>0.32147678699882354</v>
      </c>
      <c r="E1252" s="6" t="str">
        <f t="shared" si="521"/>
        <v/>
      </c>
      <c r="F1252" s="6" t="s">
        <v>160</v>
      </c>
      <c r="G1252" s="6" t="s">
        <v>173</v>
      </c>
      <c r="H1252" s="6">
        <f t="shared" ca="1" si="533"/>
        <v>102.9</v>
      </c>
      <c r="I1252" s="6" t="s">
        <v>174</v>
      </c>
      <c r="V1252" s="9"/>
    </row>
    <row r="1253" spans="2:25" x14ac:dyDescent="0.3">
      <c r="B1253" s="8">
        <v>0</v>
      </c>
      <c r="C1253" s="8"/>
      <c r="E1253" s="6" t="str">
        <f t="shared" si="521"/>
        <v/>
      </c>
      <c r="V1253" s="9"/>
    </row>
    <row r="1254" spans="2:25" x14ac:dyDescent="0.3">
      <c r="B1254" s="8">
        <v>0</v>
      </c>
      <c r="C1254" s="6">
        <f t="shared" ref="C1254" ca="1" si="535">RAND()</f>
        <v>0.72734453498389084</v>
      </c>
      <c r="D1254" s="6">
        <f t="shared" ref="D1254:D1262" ca="1" si="536">IF(C1254&gt;0.1,      IF(C1254&lt;0.6,C1254,ABS(1-C1254)),C1254+0.5)</f>
        <v>0.27265546501610916</v>
      </c>
      <c r="E1254" s="6" t="str">
        <f t="shared" si="521"/>
        <v/>
      </c>
      <c r="F1254" s="6" t="s">
        <v>160</v>
      </c>
      <c r="G1254" s="6" t="s">
        <v>168</v>
      </c>
      <c r="H1254" s="6">
        <f t="shared" ref="H1254:H1262" ca="1" si="537">ROUND(C1254*100+35,1)</f>
        <v>107.7</v>
      </c>
      <c r="I1254" s="6" t="s">
        <v>170</v>
      </c>
      <c r="J1254" s="6">
        <f t="shared" ref="J1254:J1256" ca="1" si="538">H1254+ROUND(D1254*100+35,0)</f>
        <v>169.7</v>
      </c>
      <c r="K1254" s="18" t="s">
        <v>169</v>
      </c>
      <c r="V1254" s="9"/>
    </row>
    <row r="1255" spans="2:25" x14ac:dyDescent="0.3">
      <c r="B1255" s="8">
        <v>0</v>
      </c>
      <c r="C1255" s="6">
        <f t="shared" ca="1" si="522"/>
        <v>0.9101357907723705</v>
      </c>
      <c r="D1255" s="6">
        <f t="shared" ca="1" si="536"/>
        <v>8.9864209227629499E-2</v>
      </c>
      <c r="E1255" s="6" t="str">
        <f t="shared" si="521"/>
        <v/>
      </c>
      <c r="F1255" s="6" t="s">
        <v>160</v>
      </c>
      <c r="G1255" s="6" t="s">
        <v>168</v>
      </c>
      <c r="H1255" s="6">
        <f t="shared" ca="1" si="537"/>
        <v>126</v>
      </c>
      <c r="I1255" s="6" t="s">
        <v>170</v>
      </c>
      <c r="J1255" s="6">
        <f t="shared" ca="1" si="538"/>
        <v>170</v>
      </c>
      <c r="K1255" s="18" t="s">
        <v>169</v>
      </c>
      <c r="V1255" s="9"/>
    </row>
    <row r="1256" spans="2:25" x14ac:dyDescent="0.3">
      <c r="B1256" s="8">
        <v>0</v>
      </c>
      <c r="C1256" s="6">
        <f t="shared" ca="1" si="522"/>
        <v>0.61587527194777414</v>
      </c>
      <c r="D1256" s="6">
        <f t="shared" ca="1" si="536"/>
        <v>0.38412472805222586</v>
      </c>
      <c r="E1256" s="6" t="str">
        <f t="shared" si="521"/>
        <v/>
      </c>
      <c r="F1256" s="6" t="s">
        <v>160</v>
      </c>
      <c r="G1256" s="6" t="s">
        <v>168</v>
      </c>
      <c r="H1256" s="6">
        <f t="shared" ca="1" si="537"/>
        <v>96.6</v>
      </c>
      <c r="I1256" s="6" t="s">
        <v>170</v>
      </c>
      <c r="J1256" s="6">
        <f t="shared" ca="1" si="538"/>
        <v>169.6</v>
      </c>
      <c r="K1256" s="18" t="s">
        <v>169</v>
      </c>
      <c r="N1256" s="10"/>
      <c r="O1256" s="10"/>
      <c r="P1256" s="10"/>
      <c r="Q1256" s="10"/>
      <c r="R1256" s="10"/>
      <c r="S1256" s="10"/>
      <c r="T1256" s="10"/>
      <c r="U1256" s="10"/>
      <c r="V1256" s="11"/>
      <c r="W1256" s="10"/>
      <c r="X1256" s="10"/>
      <c r="Y1256" s="10"/>
    </row>
    <row r="1257" spans="2:25" x14ac:dyDescent="0.3">
      <c r="B1257" s="8">
        <v>0</v>
      </c>
      <c r="C1257" s="6">
        <f t="shared" ca="1" si="522"/>
        <v>0.49895093481361785</v>
      </c>
      <c r="D1257" s="6">
        <f t="shared" ca="1" si="536"/>
        <v>0.49895093481361785</v>
      </c>
      <c r="E1257" s="6" t="str">
        <f t="shared" si="521"/>
        <v/>
      </c>
      <c r="F1257" s="6" t="s">
        <v>160</v>
      </c>
      <c r="G1257" s="6" t="s">
        <v>171</v>
      </c>
      <c r="H1257" s="6">
        <f t="shared" ca="1" si="537"/>
        <v>84.9</v>
      </c>
      <c r="I1257" s="6" t="s">
        <v>172</v>
      </c>
      <c r="K1257" s="18"/>
      <c r="V1257" s="9"/>
    </row>
    <row r="1258" spans="2:25" x14ac:dyDescent="0.3">
      <c r="B1258" s="8">
        <v>0</v>
      </c>
      <c r="C1258" s="6">
        <f t="shared" ca="1" si="522"/>
        <v>0.11620919523337137</v>
      </c>
      <c r="D1258" s="6">
        <f t="shared" ca="1" si="536"/>
        <v>0.11620919523337137</v>
      </c>
      <c r="E1258" s="6" t="str">
        <f t="shared" si="521"/>
        <v/>
      </c>
      <c r="F1258" s="6" t="s">
        <v>160</v>
      </c>
      <c r="G1258" s="6" t="s">
        <v>171</v>
      </c>
      <c r="H1258" s="6">
        <f t="shared" ca="1" si="537"/>
        <v>46.6</v>
      </c>
      <c r="I1258" s="6" t="s">
        <v>172</v>
      </c>
      <c r="V1258" s="9"/>
    </row>
    <row r="1259" spans="2:25" x14ac:dyDescent="0.3">
      <c r="B1259" s="8">
        <v>0</v>
      </c>
      <c r="C1259" s="6">
        <f t="shared" ca="1" si="522"/>
        <v>0.35994324719291226</v>
      </c>
      <c r="D1259" s="6">
        <f t="shared" ca="1" si="536"/>
        <v>0.35994324719291226</v>
      </c>
      <c r="E1259" s="6" t="str">
        <f t="shared" si="521"/>
        <v/>
      </c>
      <c r="F1259" s="6" t="s">
        <v>160</v>
      </c>
      <c r="G1259" s="6" t="s">
        <v>171</v>
      </c>
      <c r="H1259" s="6">
        <f t="shared" ca="1" si="537"/>
        <v>71</v>
      </c>
      <c r="I1259" s="6" t="s">
        <v>172</v>
      </c>
      <c r="V1259" s="9"/>
    </row>
    <row r="1260" spans="2:25" x14ac:dyDescent="0.3">
      <c r="B1260" s="8">
        <v>0</v>
      </c>
      <c r="C1260" s="6">
        <f t="shared" ca="1" si="522"/>
        <v>0.38167556584034712</v>
      </c>
      <c r="D1260" s="6">
        <f t="shared" ca="1" si="536"/>
        <v>0.38167556584034712</v>
      </c>
      <c r="E1260" s="6" t="str">
        <f t="shared" si="521"/>
        <v/>
      </c>
      <c r="F1260" s="6" t="s">
        <v>160</v>
      </c>
      <c r="G1260" s="6" t="s">
        <v>173</v>
      </c>
      <c r="H1260" s="6">
        <f t="shared" ca="1" si="537"/>
        <v>73.2</v>
      </c>
      <c r="I1260" s="6" t="s">
        <v>174</v>
      </c>
      <c r="V1260" s="9"/>
    </row>
    <row r="1261" spans="2:25" x14ac:dyDescent="0.3">
      <c r="B1261" s="8">
        <v>0</v>
      </c>
      <c r="C1261" s="6">
        <f t="shared" ca="1" si="522"/>
        <v>0.40520186264828417</v>
      </c>
      <c r="D1261" s="6">
        <f t="shared" ca="1" si="536"/>
        <v>0.40520186264828417</v>
      </c>
      <c r="E1261" s="6" t="str">
        <f t="shared" si="521"/>
        <v/>
      </c>
      <c r="F1261" s="6" t="s">
        <v>160</v>
      </c>
      <c r="G1261" s="6" t="s">
        <v>173</v>
      </c>
      <c r="H1261" s="6">
        <f t="shared" ca="1" si="537"/>
        <v>75.5</v>
      </c>
      <c r="I1261" s="6" t="s">
        <v>174</v>
      </c>
    </row>
    <row r="1262" spans="2:25" x14ac:dyDescent="0.3">
      <c r="B1262" s="8">
        <v>0</v>
      </c>
      <c r="C1262" s="6">
        <f t="shared" ca="1" si="522"/>
        <v>0.85218647617467214</v>
      </c>
      <c r="D1262" s="6">
        <f t="shared" ca="1" si="536"/>
        <v>0.14781352382532786</v>
      </c>
      <c r="E1262" s="6" t="str">
        <f t="shared" si="521"/>
        <v/>
      </c>
      <c r="F1262" s="6" t="s">
        <v>160</v>
      </c>
      <c r="G1262" s="6" t="s">
        <v>173</v>
      </c>
      <c r="H1262" s="6">
        <f t="shared" ca="1" si="537"/>
        <v>120.2</v>
      </c>
      <c r="I1262" s="6" t="s">
        <v>174</v>
      </c>
      <c r="V1262" s="9"/>
    </row>
    <row r="1263" spans="2:25" x14ac:dyDescent="0.3">
      <c r="B1263" s="8">
        <v>0</v>
      </c>
      <c r="C1263" s="8"/>
      <c r="E1263" s="6" t="str">
        <f t="shared" si="521"/>
        <v/>
      </c>
      <c r="V1263" s="9"/>
    </row>
    <row r="1264" spans="2:25" x14ac:dyDescent="0.3">
      <c r="B1264" s="8">
        <v>0</v>
      </c>
      <c r="C1264" s="6">
        <f t="shared" ref="C1264" ca="1" si="539">RAND()</f>
        <v>0.83493321053050773</v>
      </c>
      <c r="D1264" s="6">
        <f t="shared" ref="D1264:D1272" ca="1" si="540">IF(C1264&gt;0.1,      IF(C1264&lt;0.6,C1264,ABS(1-C1264)),C1264+0.5)</f>
        <v>0.16506678946949227</v>
      </c>
      <c r="E1264" s="6" t="str">
        <f t="shared" si="521"/>
        <v/>
      </c>
      <c r="F1264" s="6" t="s">
        <v>160</v>
      </c>
      <c r="G1264" s="6" t="s">
        <v>168</v>
      </c>
      <c r="H1264" s="6">
        <f t="shared" ref="H1264:H1272" ca="1" si="541">ROUND(C1264*100+35,1)</f>
        <v>118.5</v>
      </c>
      <c r="I1264" s="6" t="s">
        <v>170</v>
      </c>
      <c r="J1264" s="6">
        <f t="shared" ref="J1264:J1266" ca="1" si="542">H1264+ROUND(D1264*100+35,0)</f>
        <v>170.5</v>
      </c>
      <c r="K1264" s="18" t="s">
        <v>169</v>
      </c>
      <c r="V1264" s="9"/>
    </row>
    <row r="1265" spans="2:25" x14ac:dyDescent="0.3">
      <c r="B1265" s="8">
        <v>0</v>
      </c>
      <c r="C1265" s="6">
        <f t="shared" ca="1" si="522"/>
        <v>0.85200205859474398</v>
      </c>
      <c r="D1265" s="6">
        <f t="shared" ca="1" si="540"/>
        <v>0.14799794140525602</v>
      </c>
      <c r="E1265" s="6" t="str">
        <f t="shared" si="521"/>
        <v/>
      </c>
      <c r="F1265" s="6" t="s">
        <v>160</v>
      </c>
      <c r="G1265" s="6" t="s">
        <v>168</v>
      </c>
      <c r="H1265" s="6">
        <f t="shared" ca="1" si="541"/>
        <v>120.2</v>
      </c>
      <c r="I1265" s="6" t="s">
        <v>170</v>
      </c>
      <c r="J1265" s="6">
        <f t="shared" ca="1" si="542"/>
        <v>170.2</v>
      </c>
      <c r="K1265" s="18" t="s">
        <v>169</v>
      </c>
      <c r="V1265" s="9"/>
    </row>
    <row r="1266" spans="2:25" x14ac:dyDescent="0.3">
      <c r="B1266" s="8">
        <v>0</v>
      </c>
      <c r="C1266" s="6">
        <f t="shared" ca="1" si="522"/>
        <v>0.54654774578504461</v>
      </c>
      <c r="D1266" s="6">
        <f t="shared" ca="1" si="540"/>
        <v>0.54654774578504461</v>
      </c>
      <c r="E1266" s="6" t="str">
        <f t="shared" si="521"/>
        <v/>
      </c>
      <c r="F1266" s="6" t="s">
        <v>160</v>
      </c>
      <c r="G1266" s="6" t="s">
        <v>168</v>
      </c>
      <c r="H1266" s="6">
        <f t="shared" ca="1" si="541"/>
        <v>89.7</v>
      </c>
      <c r="I1266" s="6" t="s">
        <v>170</v>
      </c>
      <c r="J1266" s="6">
        <f t="shared" ca="1" si="542"/>
        <v>179.7</v>
      </c>
      <c r="K1266" s="18" t="s">
        <v>169</v>
      </c>
      <c r="V1266" s="9"/>
    </row>
    <row r="1267" spans="2:25" x14ac:dyDescent="0.3">
      <c r="B1267" s="8">
        <v>0</v>
      </c>
      <c r="C1267" s="6">
        <f t="shared" ca="1" si="522"/>
        <v>0.636053562618631</v>
      </c>
      <c r="D1267" s="6">
        <f t="shared" ca="1" si="540"/>
        <v>0.363946437381369</v>
      </c>
      <c r="E1267" s="6" t="str">
        <f t="shared" si="521"/>
        <v/>
      </c>
      <c r="F1267" s="6" t="s">
        <v>160</v>
      </c>
      <c r="G1267" s="6" t="s">
        <v>171</v>
      </c>
      <c r="H1267" s="6">
        <f t="shared" ca="1" si="541"/>
        <v>98.6</v>
      </c>
      <c r="I1267" s="6" t="s">
        <v>172</v>
      </c>
      <c r="K1267" s="18"/>
      <c r="V1267" s="9"/>
    </row>
    <row r="1268" spans="2:25" x14ac:dyDescent="0.3">
      <c r="B1268" s="8">
        <v>0</v>
      </c>
      <c r="C1268" s="6">
        <f t="shared" ca="1" si="522"/>
        <v>0.77576515724380146</v>
      </c>
      <c r="D1268" s="6">
        <f t="shared" ca="1" si="540"/>
        <v>0.22423484275619854</v>
      </c>
      <c r="E1268" s="6" t="str">
        <f t="shared" si="521"/>
        <v/>
      </c>
      <c r="F1268" s="6" t="s">
        <v>160</v>
      </c>
      <c r="G1268" s="6" t="s">
        <v>171</v>
      </c>
      <c r="H1268" s="6">
        <f t="shared" ca="1" si="541"/>
        <v>112.6</v>
      </c>
      <c r="I1268" s="6" t="s">
        <v>172</v>
      </c>
      <c r="V1268" s="9"/>
    </row>
    <row r="1269" spans="2:25" x14ac:dyDescent="0.3">
      <c r="B1269" s="8">
        <v>0</v>
      </c>
      <c r="C1269" s="6">
        <f t="shared" ca="1" si="522"/>
        <v>0.60049248587159321</v>
      </c>
      <c r="D1269" s="6">
        <f t="shared" ca="1" si="540"/>
        <v>0.39950751412840679</v>
      </c>
      <c r="E1269" s="6" t="str">
        <f t="shared" si="521"/>
        <v/>
      </c>
      <c r="F1269" s="6" t="s">
        <v>160</v>
      </c>
      <c r="G1269" s="6" t="s">
        <v>171</v>
      </c>
      <c r="H1269" s="6">
        <f t="shared" ca="1" si="541"/>
        <v>95</v>
      </c>
      <c r="I1269" s="6" t="s">
        <v>172</v>
      </c>
      <c r="V1269" s="9"/>
    </row>
    <row r="1270" spans="2:25" x14ac:dyDescent="0.3">
      <c r="B1270" s="8">
        <v>0</v>
      </c>
      <c r="C1270" s="6">
        <f t="shared" ca="1" si="522"/>
        <v>0.66618982811549554</v>
      </c>
      <c r="D1270" s="6">
        <f t="shared" ca="1" si="540"/>
        <v>0.33381017188450446</v>
      </c>
      <c r="E1270" s="6" t="str">
        <f t="shared" si="521"/>
        <v/>
      </c>
      <c r="F1270" s="6" t="s">
        <v>160</v>
      </c>
      <c r="G1270" s="6" t="s">
        <v>173</v>
      </c>
      <c r="H1270" s="6">
        <f t="shared" ca="1" si="541"/>
        <v>101.6</v>
      </c>
      <c r="I1270" s="6" t="s">
        <v>174</v>
      </c>
      <c r="V1270" s="9"/>
    </row>
    <row r="1271" spans="2:25" x14ac:dyDescent="0.3">
      <c r="B1271" s="8">
        <v>0</v>
      </c>
      <c r="C1271" s="6">
        <f t="shared" ca="1" si="522"/>
        <v>0.77786869180370533</v>
      </c>
      <c r="D1271" s="6">
        <f t="shared" ca="1" si="540"/>
        <v>0.22213130819629467</v>
      </c>
      <c r="E1271" s="6" t="str">
        <f t="shared" si="521"/>
        <v/>
      </c>
      <c r="F1271" s="6" t="s">
        <v>160</v>
      </c>
      <c r="G1271" s="6" t="s">
        <v>173</v>
      </c>
      <c r="H1271" s="6">
        <f t="shared" ca="1" si="541"/>
        <v>112.8</v>
      </c>
      <c r="I1271" s="6" t="s">
        <v>174</v>
      </c>
      <c r="V1271" s="9"/>
    </row>
    <row r="1272" spans="2:25" x14ac:dyDescent="0.3">
      <c r="B1272" s="8">
        <v>0</v>
      </c>
      <c r="C1272" s="6">
        <f t="shared" ca="1" si="522"/>
        <v>0.89676538027540609</v>
      </c>
      <c r="D1272" s="6">
        <f t="shared" ca="1" si="540"/>
        <v>0.10323461972459391</v>
      </c>
      <c r="E1272" s="6" t="str">
        <f t="shared" si="521"/>
        <v/>
      </c>
      <c r="F1272" s="6" t="s">
        <v>160</v>
      </c>
      <c r="G1272" s="6" t="s">
        <v>173</v>
      </c>
      <c r="H1272" s="6">
        <f t="shared" ca="1" si="541"/>
        <v>124.7</v>
      </c>
      <c r="I1272" s="6" t="s">
        <v>174</v>
      </c>
      <c r="N1272" s="10"/>
      <c r="O1272" s="10"/>
      <c r="P1272" s="10"/>
      <c r="Q1272" s="10"/>
      <c r="R1272" s="10"/>
      <c r="S1272" s="10"/>
      <c r="T1272" s="10"/>
      <c r="U1272" s="10"/>
      <c r="V1272" s="11"/>
      <c r="W1272" s="10"/>
      <c r="X1272" s="10"/>
      <c r="Y1272" s="10"/>
    </row>
    <row r="1273" spans="2:25" x14ac:dyDescent="0.3">
      <c r="B1273" s="8">
        <v>0</v>
      </c>
      <c r="C1273" s="8"/>
      <c r="E1273" s="6" t="str">
        <f t="shared" si="521"/>
        <v/>
      </c>
      <c r="V1273" s="9"/>
    </row>
    <row r="1274" spans="2:25" x14ac:dyDescent="0.3">
      <c r="B1274" s="8">
        <v>0</v>
      </c>
      <c r="C1274" s="6">
        <f t="shared" ref="C1274" ca="1" si="543">RAND()</f>
        <v>0.96753553572442641</v>
      </c>
      <c r="D1274" s="6">
        <f t="shared" ref="D1274:D1282" ca="1" si="544">IF(C1274&gt;0.1,      IF(C1274&lt;0.6,C1274,ABS(1-C1274)),C1274+0.5)</f>
        <v>3.246446427557359E-2</v>
      </c>
      <c r="E1274" s="6" t="str">
        <f t="shared" si="521"/>
        <v/>
      </c>
      <c r="F1274" s="6" t="s">
        <v>160</v>
      </c>
      <c r="G1274" s="6" t="s">
        <v>168</v>
      </c>
      <c r="H1274" s="6">
        <f t="shared" ref="H1274:H1282" ca="1" si="545">ROUND(C1274*100+35,1)</f>
        <v>131.80000000000001</v>
      </c>
      <c r="I1274" s="6" t="s">
        <v>170</v>
      </c>
      <c r="J1274" s="6">
        <f t="shared" ref="J1274:J1276" ca="1" si="546">H1274+ROUND(D1274*100+35,0)</f>
        <v>169.8</v>
      </c>
      <c r="K1274" s="18" t="s">
        <v>169</v>
      </c>
      <c r="V1274" s="9"/>
    </row>
    <row r="1275" spans="2:25" x14ac:dyDescent="0.3">
      <c r="B1275" s="8">
        <v>0</v>
      </c>
      <c r="C1275" s="6">
        <f t="shared" ca="1" si="522"/>
        <v>0.21284286691833065</v>
      </c>
      <c r="D1275" s="6">
        <f t="shared" ca="1" si="544"/>
        <v>0.21284286691833065</v>
      </c>
      <c r="E1275" s="6" t="str">
        <f t="shared" si="521"/>
        <v/>
      </c>
      <c r="F1275" s="6" t="s">
        <v>160</v>
      </c>
      <c r="G1275" s="6" t="s">
        <v>168</v>
      </c>
      <c r="H1275" s="6">
        <f t="shared" ca="1" si="545"/>
        <v>56.3</v>
      </c>
      <c r="I1275" s="6" t="s">
        <v>170</v>
      </c>
      <c r="J1275" s="6">
        <f t="shared" ca="1" si="546"/>
        <v>112.3</v>
      </c>
      <c r="K1275" s="18" t="s">
        <v>169</v>
      </c>
      <c r="V1275" s="9"/>
    </row>
    <row r="1276" spans="2:25" x14ac:dyDescent="0.3">
      <c r="B1276" s="8">
        <v>0</v>
      </c>
      <c r="C1276" s="6">
        <f t="shared" ca="1" si="522"/>
        <v>5.3136710167766887E-2</v>
      </c>
      <c r="D1276" s="6">
        <f t="shared" ca="1" si="544"/>
        <v>0.55313671016776689</v>
      </c>
      <c r="E1276" s="6" t="str">
        <f t="shared" si="521"/>
        <v/>
      </c>
      <c r="F1276" s="6" t="s">
        <v>160</v>
      </c>
      <c r="G1276" s="6" t="s">
        <v>168</v>
      </c>
      <c r="H1276" s="6">
        <f t="shared" ca="1" si="545"/>
        <v>40.299999999999997</v>
      </c>
      <c r="I1276" s="6" t="s">
        <v>170</v>
      </c>
      <c r="J1276" s="6">
        <f t="shared" ca="1" si="546"/>
        <v>130.30000000000001</v>
      </c>
      <c r="K1276" s="18" t="s">
        <v>169</v>
      </c>
      <c r="V1276" s="9"/>
    </row>
    <row r="1277" spans="2:25" x14ac:dyDescent="0.3">
      <c r="B1277" s="8">
        <v>0</v>
      </c>
      <c r="C1277" s="6">
        <f t="shared" ca="1" si="522"/>
        <v>0.44177205697138611</v>
      </c>
      <c r="D1277" s="6">
        <f t="shared" ca="1" si="544"/>
        <v>0.44177205697138611</v>
      </c>
      <c r="E1277" s="6" t="str">
        <f t="shared" si="521"/>
        <v/>
      </c>
      <c r="F1277" s="6" t="s">
        <v>160</v>
      </c>
      <c r="G1277" s="6" t="s">
        <v>171</v>
      </c>
      <c r="H1277" s="6">
        <f t="shared" ca="1" si="545"/>
        <v>79.2</v>
      </c>
      <c r="I1277" s="6" t="s">
        <v>172</v>
      </c>
      <c r="K1277" s="18"/>
    </row>
    <row r="1278" spans="2:25" x14ac:dyDescent="0.3">
      <c r="B1278" s="8">
        <v>0</v>
      </c>
      <c r="C1278" s="6">
        <f t="shared" ca="1" si="522"/>
        <v>0.83078830626955702</v>
      </c>
      <c r="D1278" s="6">
        <f t="shared" ca="1" si="544"/>
        <v>0.16921169373044298</v>
      </c>
      <c r="E1278" s="6" t="str">
        <f t="shared" si="521"/>
        <v/>
      </c>
      <c r="F1278" s="6" t="s">
        <v>160</v>
      </c>
      <c r="G1278" s="6" t="s">
        <v>171</v>
      </c>
      <c r="H1278" s="6">
        <f t="shared" ca="1" si="545"/>
        <v>118.1</v>
      </c>
      <c r="I1278" s="6" t="s">
        <v>172</v>
      </c>
      <c r="V1278" s="9"/>
    </row>
    <row r="1279" spans="2:25" x14ac:dyDescent="0.3">
      <c r="B1279" s="8">
        <v>0</v>
      </c>
      <c r="C1279" s="6">
        <f t="shared" ca="1" si="522"/>
        <v>0.324729440464536</v>
      </c>
      <c r="D1279" s="6">
        <f t="shared" ca="1" si="544"/>
        <v>0.324729440464536</v>
      </c>
      <c r="E1279" s="6" t="str">
        <f t="shared" si="521"/>
        <v/>
      </c>
      <c r="F1279" s="6" t="s">
        <v>160</v>
      </c>
      <c r="G1279" s="6" t="s">
        <v>171</v>
      </c>
      <c r="H1279" s="6">
        <f t="shared" ca="1" si="545"/>
        <v>67.5</v>
      </c>
      <c r="I1279" s="6" t="s">
        <v>172</v>
      </c>
      <c r="V1279" s="9"/>
    </row>
    <row r="1280" spans="2:25" x14ac:dyDescent="0.3">
      <c r="B1280" s="8">
        <v>0</v>
      </c>
      <c r="C1280" s="6">
        <f t="shared" ca="1" si="522"/>
        <v>0.75670971463383652</v>
      </c>
      <c r="D1280" s="6">
        <f t="shared" ca="1" si="544"/>
        <v>0.24329028536616348</v>
      </c>
      <c r="E1280" s="6" t="str">
        <f t="shared" si="521"/>
        <v/>
      </c>
      <c r="F1280" s="6" t="s">
        <v>160</v>
      </c>
      <c r="G1280" s="6" t="s">
        <v>173</v>
      </c>
      <c r="H1280" s="6">
        <f t="shared" ca="1" si="545"/>
        <v>110.7</v>
      </c>
      <c r="I1280" s="6" t="s">
        <v>174</v>
      </c>
      <c r="V1280" s="9"/>
    </row>
    <row r="1281" spans="2:25" x14ac:dyDescent="0.3">
      <c r="B1281" s="8">
        <v>0</v>
      </c>
      <c r="C1281" s="6">
        <f t="shared" ca="1" si="522"/>
        <v>0.41606677386109292</v>
      </c>
      <c r="D1281" s="6">
        <f t="shared" ca="1" si="544"/>
        <v>0.41606677386109292</v>
      </c>
      <c r="E1281" s="6" t="str">
        <f t="shared" si="521"/>
        <v/>
      </c>
      <c r="F1281" s="6" t="s">
        <v>160</v>
      </c>
      <c r="G1281" s="6" t="s">
        <v>173</v>
      </c>
      <c r="H1281" s="6">
        <f t="shared" ca="1" si="545"/>
        <v>76.599999999999994</v>
      </c>
      <c r="I1281" s="6" t="s">
        <v>174</v>
      </c>
      <c r="V1281" s="9"/>
    </row>
    <row r="1282" spans="2:25" x14ac:dyDescent="0.3">
      <c r="B1282" s="8">
        <v>0</v>
      </c>
      <c r="C1282" s="6">
        <f t="shared" ca="1" si="522"/>
        <v>0.924317487384271</v>
      </c>
      <c r="D1282" s="6">
        <f t="shared" ca="1" si="544"/>
        <v>7.5682512615729003E-2</v>
      </c>
      <c r="E1282" s="6" t="str">
        <f t="shared" si="521"/>
        <v/>
      </c>
      <c r="F1282" s="6" t="s">
        <v>160</v>
      </c>
      <c r="G1282" s="6" t="s">
        <v>173</v>
      </c>
      <c r="H1282" s="6">
        <f t="shared" ca="1" si="545"/>
        <v>127.4</v>
      </c>
      <c r="I1282" s="6" t="s">
        <v>174</v>
      </c>
      <c r="V1282" s="9"/>
    </row>
    <row r="1283" spans="2:25" x14ac:dyDescent="0.3">
      <c r="B1283" s="8">
        <v>0</v>
      </c>
      <c r="C1283" s="8"/>
      <c r="E1283" s="6" t="str">
        <f t="shared" si="521"/>
        <v/>
      </c>
      <c r="V1283" s="9"/>
    </row>
    <row r="1284" spans="2:25" x14ac:dyDescent="0.3">
      <c r="B1284" s="8">
        <v>0</v>
      </c>
      <c r="C1284" s="6">
        <f t="shared" ref="C1284" ca="1" si="547">RAND()</f>
        <v>0.12053578120535358</v>
      </c>
      <c r="D1284" s="6">
        <f t="shared" ref="D1284:D1292" ca="1" si="548">IF(C1284&gt;0.1,      IF(C1284&lt;0.6,C1284,ABS(1-C1284)),C1284+0.5)</f>
        <v>0.12053578120535358</v>
      </c>
      <c r="E1284" s="6" t="str">
        <f t="shared" ref="E1284:E1347" si="549">IF(A1284=0,"",A1284)</f>
        <v/>
      </c>
      <c r="F1284" s="6" t="s">
        <v>160</v>
      </c>
      <c r="G1284" s="6" t="s">
        <v>168</v>
      </c>
      <c r="H1284" s="6">
        <f t="shared" ref="H1284:H1292" ca="1" si="550">ROUND(C1284*100+35,1)</f>
        <v>47.1</v>
      </c>
      <c r="I1284" s="6" t="s">
        <v>170</v>
      </c>
      <c r="J1284" s="6">
        <f t="shared" ref="J1284:J1286" ca="1" si="551">H1284+ROUND(D1284*100+35,0)</f>
        <v>94.1</v>
      </c>
      <c r="K1284" s="18" t="s">
        <v>169</v>
      </c>
      <c r="V1284" s="9"/>
    </row>
    <row r="1285" spans="2:25" x14ac:dyDescent="0.3">
      <c r="B1285" s="8">
        <v>0</v>
      </c>
      <c r="C1285" s="6">
        <f t="shared" ca="1" si="522"/>
        <v>0.5414635433243058</v>
      </c>
      <c r="D1285" s="6">
        <f t="shared" ca="1" si="548"/>
        <v>0.5414635433243058</v>
      </c>
      <c r="E1285" s="6" t="str">
        <f t="shared" si="549"/>
        <v/>
      </c>
      <c r="F1285" s="6" t="s">
        <v>160</v>
      </c>
      <c r="G1285" s="6" t="s">
        <v>168</v>
      </c>
      <c r="H1285" s="6">
        <f t="shared" ca="1" si="550"/>
        <v>89.1</v>
      </c>
      <c r="I1285" s="6" t="s">
        <v>170</v>
      </c>
      <c r="J1285" s="6">
        <f t="shared" ca="1" si="551"/>
        <v>178.1</v>
      </c>
      <c r="K1285" s="18" t="s">
        <v>169</v>
      </c>
      <c r="V1285" s="9"/>
    </row>
    <row r="1286" spans="2:25" x14ac:dyDescent="0.3">
      <c r="B1286" s="8">
        <v>0</v>
      </c>
      <c r="C1286" s="6">
        <f t="shared" ref="C1286:C1349" ca="1" si="552">RAND()</f>
        <v>0.10504049342638344</v>
      </c>
      <c r="D1286" s="6">
        <f t="shared" ca="1" si="548"/>
        <v>0.10504049342638344</v>
      </c>
      <c r="E1286" s="6" t="str">
        <f t="shared" si="549"/>
        <v/>
      </c>
      <c r="F1286" s="6" t="s">
        <v>160</v>
      </c>
      <c r="G1286" s="6" t="s">
        <v>168</v>
      </c>
      <c r="H1286" s="6">
        <f t="shared" ca="1" si="550"/>
        <v>45.5</v>
      </c>
      <c r="I1286" s="6" t="s">
        <v>170</v>
      </c>
      <c r="J1286" s="6">
        <f t="shared" ca="1" si="551"/>
        <v>91.5</v>
      </c>
      <c r="K1286" s="18" t="s">
        <v>169</v>
      </c>
      <c r="V1286" s="9"/>
    </row>
    <row r="1287" spans="2:25" x14ac:dyDescent="0.3">
      <c r="B1287" s="8">
        <v>0</v>
      </c>
      <c r="C1287" s="6">
        <f t="shared" ca="1" si="552"/>
        <v>6.4917715177880808E-2</v>
      </c>
      <c r="D1287" s="6">
        <f t="shared" ca="1" si="548"/>
        <v>0.56491771517788081</v>
      </c>
      <c r="E1287" s="6" t="str">
        <f t="shared" si="549"/>
        <v/>
      </c>
      <c r="F1287" s="6" t="s">
        <v>160</v>
      </c>
      <c r="G1287" s="6" t="s">
        <v>171</v>
      </c>
      <c r="H1287" s="6">
        <f t="shared" ca="1" si="550"/>
        <v>41.5</v>
      </c>
      <c r="I1287" s="6" t="s">
        <v>172</v>
      </c>
      <c r="K1287" s="18"/>
      <c r="V1287" s="9"/>
    </row>
    <row r="1288" spans="2:25" x14ac:dyDescent="0.3">
      <c r="B1288" s="8">
        <v>0</v>
      </c>
      <c r="C1288" s="6">
        <f t="shared" ca="1" si="552"/>
        <v>0.54028730001051539</v>
      </c>
      <c r="D1288" s="6">
        <f t="shared" ca="1" si="548"/>
        <v>0.54028730001051539</v>
      </c>
      <c r="E1288" s="6" t="str">
        <f t="shared" si="549"/>
        <v/>
      </c>
      <c r="F1288" s="6" t="s">
        <v>160</v>
      </c>
      <c r="G1288" s="6" t="s">
        <v>171</v>
      </c>
      <c r="H1288" s="6">
        <f t="shared" ca="1" si="550"/>
        <v>89</v>
      </c>
      <c r="I1288" s="6" t="s">
        <v>172</v>
      </c>
      <c r="N1288" s="10"/>
      <c r="O1288" s="10"/>
      <c r="P1288" s="10"/>
      <c r="Q1288" s="10"/>
      <c r="R1288" s="10"/>
      <c r="S1288" s="10"/>
      <c r="T1288" s="10"/>
      <c r="U1288" s="10"/>
      <c r="V1288" s="11"/>
      <c r="W1288" s="10"/>
      <c r="X1288" s="10"/>
      <c r="Y1288" s="10"/>
    </row>
    <row r="1289" spans="2:25" x14ac:dyDescent="0.3">
      <c r="B1289" s="8">
        <v>0</v>
      </c>
      <c r="C1289" s="6">
        <f t="shared" ca="1" si="552"/>
        <v>0.744180212338174</v>
      </c>
      <c r="D1289" s="6">
        <f t="shared" ca="1" si="548"/>
        <v>0.255819787661826</v>
      </c>
      <c r="E1289" s="6" t="str">
        <f t="shared" si="549"/>
        <v/>
      </c>
      <c r="F1289" s="6" t="s">
        <v>160</v>
      </c>
      <c r="G1289" s="6" t="s">
        <v>171</v>
      </c>
      <c r="H1289" s="6">
        <f t="shared" ca="1" si="550"/>
        <v>109.4</v>
      </c>
      <c r="I1289" s="6" t="s">
        <v>172</v>
      </c>
      <c r="V1289" s="9"/>
    </row>
    <row r="1290" spans="2:25" x14ac:dyDescent="0.3">
      <c r="B1290" s="8">
        <v>0</v>
      </c>
      <c r="C1290" s="6">
        <f t="shared" ca="1" si="552"/>
        <v>0.35314577573803529</v>
      </c>
      <c r="D1290" s="6">
        <f t="shared" ca="1" si="548"/>
        <v>0.35314577573803529</v>
      </c>
      <c r="E1290" s="6" t="str">
        <f t="shared" si="549"/>
        <v/>
      </c>
      <c r="F1290" s="6" t="s">
        <v>160</v>
      </c>
      <c r="G1290" s="6" t="s">
        <v>173</v>
      </c>
      <c r="H1290" s="6">
        <f t="shared" ca="1" si="550"/>
        <v>70.3</v>
      </c>
      <c r="I1290" s="6" t="s">
        <v>174</v>
      </c>
      <c r="V1290" s="9"/>
    </row>
    <row r="1291" spans="2:25" x14ac:dyDescent="0.3">
      <c r="B1291" s="8">
        <v>0</v>
      </c>
      <c r="C1291" s="6">
        <f t="shared" ca="1" si="552"/>
        <v>0.46629231297703833</v>
      </c>
      <c r="D1291" s="6">
        <f t="shared" ca="1" si="548"/>
        <v>0.46629231297703833</v>
      </c>
      <c r="E1291" s="6" t="str">
        <f t="shared" si="549"/>
        <v/>
      </c>
      <c r="F1291" s="6" t="s">
        <v>160</v>
      </c>
      <c r="G1291" s="6" t="s">
        <v>173</v>
      </c>
      <c r="H1291" s="6">
        <f t="shared" ca="1" si="550"/>
        <v>81.599999999999994</v>
      </c>
      <c r="I1291" s="6" t="s">
        <v>174</v>
      </c>
      <c r="V1291" s="9"/>
    </row>
    <row r="1292" spans="2:25" x14ac:dyDescent="0.3">
      <c r="B1292" s="8">
        <v>0</v>
      </c>
      <c r="C1292" s="6">
        <f t="shared" ca="1" si="552"/>
        <v>0.92355793541164766</v>
      </c>
      <c r="D1292" s="6">
        <f t="shared" ca="1" si="548"/>
        <v>7.6442064588352343E-2</v>
      </c>
      <c r="E1292" s="6" t="str">
        <f t="shared" si="549"/>
        <v/>
      </c>
      <c r="F1292" s="6" t="s">
        <v>160</v>
      </c>
      <c r="G1292" s="6" t="s">
        <v>173</v>
      </c>
      <c r="H1292" s="6">
        <f t="shared" ca="1" si="550"/>
        <v>127.4</v>
      </c>
      <c r="I1292" s="6" t="s">
        <v>174</v>
      </c>
      <c r="V1292" s="9"/>
    </row>
    <row r="1293" spans="2:25" x14ac:dyDescent="0.3">
      <c r="B1293" s="8">
        <v>0</v>
      </c>
      <c r="C1293" s="8"/>
      <c r="E1293" s="6" t="str">
        <f t="shared" si="549"/>
        <v/>
      </c>
    </row>
    <row r="1294" spans="2:25" x14ac:dyDescent="0.3">
      <c r="B1294" s="8">
        <v>0</v>
      </c>
      <c r="C1294" s="6">
        <f t="shared" ref="C1294" ca="1" si="553">RAND()</f>
        <v>0.34581208947175335</v>
      </c>
      <c r="D1294" s="6">
        <f t="shared" ref="D1294:D1302" ca="1" si="554">IF(C1294&gt;0.1,      IF(C1294&lt;0.6,C1294,ABS(1-C1294)),C1294+0.5)</f>
        <v>0.34581208947175335</v>
      </c>
      <c r="E1294" s="6" t="str">
        <f t="shared" si="549"/>
        <v/>
      </c>
      <c r="F1294" s="6" t="s">
        <v>160</v>
      </c>
      <c r="G1294" s="6" t="s">
        <v>168</v>
      </c>
      <c r="H1294" s="6">
        <f t="shared" ref="H1294:H1302" ca="1" si="555">ROUND(C1294*100+35,1)</f>
        <v>69.599999999999994</v>
      </c>
      <c r="I1294" s="6" t="s">
        <v>170</v>
      </c>
      <c r="J1294" s="6">
        <f t="shared" ref="J1294:J1296" ca="1" si="556">H1294+ROUND(D1294*100+35,0)</f>
        <v>139.6</v>
      </c>
      <c r="K1294" s="18" t="s">
        <v>169</v>
      </c>
      <c r="V1294" s="9"/>
    </row>
    <row r="1295" spans="2:25" x14ac:dyDescent="0.3">
      <c r="B1295" s="8">
        <v>0</v>
      </c>
      <c r="C1295" s="6">
        <f t="shared" ca="1" si="552"/>
        <v>0.34050185743049965</v>
      </c>
      <c r="D1295" s="6">
        <f t="shared" ca="1" si="554"/>
        <v>0.34050185743049965</v>
      </c>
      <c r="E1295" s="6" t="str">
        <f t="shared" si="549"/>
        <v/>
      </c>
      <c r="F1295" s="6" t="s">
        <v>160</v>
      </c>
      <c r="G1295" s="6" t="s">
        <v>168</v>
      </c>
      <c r="H1295" s="6">
        <f t="shared" ca="1" si="555"/>
        <v>69.099999999999994</v>
      </c>
      <c r="I1295" s="6" t="s">
        <v>170</v>
      </c>
      <c r="J1295" s="6">
        <f t="shared" ca="1" si="556"/>
        <v>138.1</v>
      </c>
      <c r="K1295" s="18" t="s">
        <v>169</v>
      </c>
      <c r="V1295" s="9"/>
    </row>
    <row r="1296" spans="2:25" x14ac:dyDescent="0.3">
      <c r="B1296" s="8">
        <v>0</v>
      </c>
      <c r="C1296" s="6">
        <f t="shared" ca="1" si="552"/>
        <v>0.47516335614133487</v>
      </c>
      <c r="D1296" s="6">
        <f t="shared" ca="1" si="554"/>
        <v>0.47516335614133487</v>
      </c>
      <c r="E1296" s="6" t="str">
        <f t="shared" si="549"/>
        <v/>
      </c>
      <c r="F1296" s="6" t="s">
        <v>160</v>
      </c>
      <c r="G1296" s="6" t="s">
        <v>168</v>
      </c>
      <c r="H1296" s="6">
        <f t="shared" ca="1" si="555"/>
        <v>82.5</v>
      </c>
      <c r="I1296" s="6" t="s">
        <v>170</v>
      </c>
      <c r="J1296" s="6">
        <f t="shared" ca="1" si="556"/>
        <v>165.5</v>
      </c>
      <c r="K1296" s="18" t="s">
        <v>169</v>
      </c>
      <c r="V1296" s="9"/>
    </row>
    <row r="1297" spans="2:25" x14ac:dyDescent="0.3">
      <c r="B1297" s="8">
        <v>0</v>
      </c>
      <c r="C1297" s="6">
        <f t="shared" ca="1" si="552"/>
        <v>0.50823822915992256</v>
      </c>
      <c r="D1297" s="6">
        <f t="shared" ca="1" si="554"/>
        <v>0.50823822915992256</v>
      </c>
      <c r="E1297" s="6" t="str">
        <f t="shared" si="549"/>
        <v/>
      </c>
      <c r="F1297" s="6" t="s">
        <v>160</v>
      </c>
      <c r="G1297" s="6" t="s">
        <v>171</v>
      </c>
      <c r="H1297" s="6">
        <f t="shared" ca="1" si="555"/>
        <v>85.8</v>
      </c>
      <c r="I1297" s="6" t="s">
        <v>172</v>
      </c>
      <c r="K1297" s="18"/>
      <c r="V1297" s="9"/>
    </row>
    <row r="1298" spans="2:25" x14ac:dyDescent="0.3">
      <c r="B1298" s="8">
        <v>0</v>
      </c>
      <c r="C1298" s="6">
        <f t="shared" ca="1" si="552"/>
        <v>0.63956323517842495</v>
      </c>
      <c r="D1298" s="6">
        <f t="shared" ca="1" si="554"/>
        <v>0.36043676482157505</v>
      </c>
      <c r="E1298" s="6" t="str">
        <f t="shared" si="549"/>
        <v/>
      </c>
      <c r="F1298" s="6" t="s">
        <v>160</v>
      </c>
      <c r="G1298" s="6" t="s">
        <v>171</v>
      </c>
      <c r="H1298" s="6">
        <f t="shared" ca="1" si="555"/>
        <v>99</v>
      </c>
      <c r="I1298" s="6" t="s">
        <v>172</v>
      </c>
      <c r="V1298" s="9"/>
    </row>
    <row r="1299" spans="2:25" x14ac:dyDescent="0.3">
      <c r="B1299" s="8">
        <v>0</v>
      </c>
      <c r="C1299" s="6">
        <f t="shared" ca="1" si="552"/>
        <v>0.54802107549659884</v>
      </c>
      <c r="D1299" s="6">
        <f t="shared" ca="1" si="554"/>
        <v>0.54802107549659884</v>
      </c>
      <c r="E1299" s="6" t="str">
        <f t="shared" si="549"/>
        <v/>
      </c>
      <c r="F1299" s="6" t="s">
        <v>160</v>
      </c>
      <c r="G1299" s="6" t="s">
        <v>171</v>
      </c>
      <c r="H1299" s="6">
        <f t="shared" ca="1" si="555"/>
        <v>89.8</v>
      </c>
      <c r="I1299" s="6" t="s">
        <v>172</v>
      </c>
      <c r="V1299" s="9"/>
    </row>
    <row r="1300" spans="2:25" x14ac:dyDescent="0.3">
      <c r="B1300" s="8">
        <v>0</v>
      </c>
      <c r="C1300" s="6">
        <f t="shared" ca="1" si="552"/>
        <v>0.43217767037395549</v>
      </c>
      <c r="D1300" s="6">
        <f t="shared" ca="1" si="554"/>
        <v>0.43217767037395549</v>
      </c>
      <c r="E1300" s="6" t="str">
        <f t="shared" si="549"/>
        <v/>
      </c>
      <c r="F1300" s="6" t="s">
        <v>160</v>
      </c>
      <c r="G1300" s="6" t="s">
        <v>173</v>
      </c>
      <c r="H1300" s="6">
        <f t="shared" ca="1" si="555"/>
        <v>78.2</v>
      </c>
      <c r="I1300" s="6" t="s">
        <v>174</v>
      </c>
      <c r="V1300" s="9"/>
    </row>
    <row r="1301" spans="2:25" x14ac:dyDescent="0.3">
      <c r="B1301" s="8">
        <v>0</v>
      </c>
      <c r="C1301" s="6">
        <f t="shared" ca="1" si="552"/>
        <v>0.5532600096292839</v>
      </c>
      <c r="D1301" s="6">
        <f t="shared" ca="1" si="554"/>
        <v>0.5532600096292839</v>
      </c>
      <c r="E1301" s="6" t="str">
        <f t="shared" si="549"/>
        <v/>
      </c>
      <c r="F1301" s="6" t="s">
        <v>160</v>
      </c>
      <c r="G1301" s="6" t="s">
        <v>173</v>
      </c>
      <c r="H1301" s="6">
        <f t="shared" ca="1" si="555"/>
        <v>90.3</v>
      </c>
      <c r="I1301" s="6" t="s">
        <v>174</v>
      </c>
      <c r="V1301" s="9"/>
    </row>
    <row r="1302" spans="2:25" x14ac:dyDescent="0.3">
      <c r="B1302" s="8">
        <v>0</v>
      </c>
      <c r="C1302" s="6">
        <f t="shared" ca="1" si="552"/>
        <v>0.43299418653582866</v>
      </c>
      <c r="D1302" s="6">
        <f t="shared" ca="1" si="554"/>
        <v>0.43299418653582866</v>
      </c>
      <c r="E1302" s="6" t="str">
        <f t="shared" si="549"/>
        <v/>
      </c>
      <c r="F1302" s="6" t="s">
        <v>160</v>
      </c>
      <c r="G1302" s="6" t="s">
        <v>173</v>
      </c>
      <c r="H1302" s="6">
        <f t="shared" ca="1" si="555"/>
        <v>78.3</v>
      </c>
      <c r="I1302" s="6" t="s">
        <v>174</v>
      </c>
      <c r="V1302" s="9"/>
    </row>
    <row r="1303" spans="2:25" x14ac:dyDescent="0.3">
      <c r="B1303" s="8">
        <v>0</v>
      </c>
      <c r="C1303" s="8"/>
      <c r="E1303" s="6" t="str">
        <f t="shared" si="549"/>
        <v/>
      </c>
      <c r="V1303" s="9"/>
    </row>
    <row r="1304" spans="2:25" x14ac:dyDescent="0.3">
      <c r="B1304" s="8">
        <v>0</v>
      </c>
      <c r="C1304" s="6">
        <f t="shared" ref="C1304" ca="1" si="557">RAND()</f>
        <v>0.18448003339041397</v>
      </c>
      <c r="D1304" s="6">
        <f t="shared" ref="D1304:D1312" ca="1" si="558">IF(C1304&gt;0.1,      IF(C1304&lt;0.6,C1304,ABS(1-C1304)),C1304+0.5)</f>
        <v>0.18448003339041397</v>
      </c>
      <c r="E1304" s="6" t="str">
        <f t="shared" si="549"/>
        <v/>
      </c>
      <c r="F1304" s="6" t="s">
        <v>160</v>
      </c>
      <c r="G1304" s="6" t="s">
        <v>168</v>
      </c>
      <c r="H1304" s="6">
        <f t="shared" ref="H1304:H1312" ca="1" si="559">ROUND(C1304*100+35,1)</f>
        <v>53.4</v>
      </c>
      <c r="I1304" s="6" t="s">
        <v>170</v>
      </c>
      <c r="J1304" s="6">
        <f t="shared" ref="J1304:J1306" ca="1" si="560">H1304+ROUND(D1304*100+35,0)</f>
        <v>106.4</v>
      </c>
      <c r="K1304" s="18" t="s">
        <v>169</v>
      </c>
      <c r="N1304" s="10"/>
      <c r="O1304" s="10"/>
      <c r="P1304" s="10"/>
      <c r="Q1304" s="10"/>
      <c r="R1304" s="10"/>
      <c r="S1304" s="10"/>
      <c r="T1304" s="10"/>
      <c r="U1304" s="10"/>
      <c r="V1304" s="11"/>
      <c r="W1304" s="10"/>
      <c r="X1304" s="10"/>
      <c r="Y1304" s="10"/>
    </row>
    <row r="1305" spans="2:25" x14ac:dyDescent="0.3">
      <c r="B1305" s="8">
        <v>0</v>
      </c>
      <c r="C1305" s="6">
        <f t="shared" ca="1" si="552"/>
        <v>0.43433055726422776</v>
      </c>
      <c r="D1305" s="6">
        <f t="shared" ca="1" si="558"/>
        <v>0.43433055726422776</v>
      </c>
      <c r="E1305" s="6" t="str">
        <f t="shared" si="549"/>
        <v/>
      </c>
      <c r="F1305" s="6" t="s">
        <v>160</v>
      </c>
      <c r="G1305" s="6" t="s">
        <v>168</v>
      </c>
      <c r="H1305" s="6">
        <f t="shared" ca="1" si="559"/>
        <v>78.400000000000006</v>
      </c>
      <c r="I1305" s="6" t="s">
        <v>170</v>
      </c>
      <c r="J1305" s="6">
        <f t="shared" ca="1" si="560"/>
        <v>156.4</v>
      </c>
      <c r="K1305" s="18" t="s">
        <v>169</v>
      </c>
      <c r="V1305" s="9"/>
    </row>
    <row r="1306" spans="2:25" x14ac:dyDescent="0.3">
      <c r="B1306" s="8">
        <v>0</v>
      </c>
      <c r="C1306" s="6">
        <f t="shared" ca="1" si="552"/>
        <v>0.42492617330571147</v>
      </c>
      <c r="D1306" s="6">
        <f t="shared" ca="1" si="558"/>
        <v>0.42492617330571147</v>
      </c>
      <c r="E1306" s="6" t="str">
        <f t="shared" si="549"/>
        <v/>
      </c>
      <c r="F1306" s="6" t="s">
        <v>160</v>
      </c>
      <c r="G1306" s="6" t="s">
        <v>168</v>
      </c>
      <c r="H1306" s="6">
        <f t="shared" ca="1" si="559"/>
        <v>77.5</v>
      </c>
      <c r="I1306" s="6" t="s">
        <v>170</v>
      </c>
      <c r="J1306" s="6">
        <f t="shared" ca="1" si="560"/>
        <v>154.5</v>
      </c>
      <c r="K1306" s="18" t="s">
        <v>169</v>
      </c>
      <c r="V1306" s="9"/>
    </row>
    <row r="1307" spans="2:25" x14ac:dyDescent="0.3">
      <c r="B1307" s="8">
        <v>0</v>
      </c>
      <c r="C1307" s="6">
        <f t="shared" ca="1" si="552"/>
        <v>0.73439992758670936</v>
      </c>
      <c r="D1307" s="6">
        <f t="shared" ca="1" si="558"/>
        <v>0.26560007241329064</v>
      </c>
      <c r="E1307" s="6" t="str">
        <f t="shared" si="549"/>
        <v/>
      </c>
      <c r="F1307" s="6" t="s">
        <v>160</v>
      </c>
      <c r="G1307" s="6" t="s">
        <v>171</v>
      </c>
      <c r="H1307" s="6">
        <f t="shared" ca="1" si="559"/>
        <v>108.4</v>
      </c>
      <c r="I1307" s="6" t="s">
        <v>172</v>
      </c>
      <c r="K1307" s="18"/>
      <c r="V1307" s="9"/>
    </row>
    <row r="1308" spans="2:25" x14ac:dyDescent="0.3">
      <c r="B1308" s="8">
        <v>0</v>
      </c>
      <c r="C1308" s="6">
        <f t="shared" ca="1" si="552"/>
        <v>0.8033949607965396</v>
      </c>
      <c r="D1308" s="6">
        <f t="shared" ca="1" si="558"/>
        <v>0.1966050392034604</v>
      </c>
      <c r="E1308" s="6" t="str">
        <f t="shared" si="549"/>
        <v/>
      </c>
      <c r="F1308" s="6" t="s">
        <v>160</v>
      </c>
      <c r="G1308" s="6" t="s">
        <v>171</v>
      </c>
      <c r="H1308" s="6">
        <f t="shared" ca="1" si="559"/>
        <v>115.3</v>
      </c>
      <c r="I1308" s="6" t="s">
        <v>172</v>
      </c>
      <c r="V1308" s="9"/>
    </row>
    <row r="1309" spans="2:25" x14ac:dyDescent="0.3">
      <c r="B1309" s="8">
        <v>0</v>
      </c>
      <c r="C1309" s="6">
        <f t="shared" ca="1" si="552"/>
        <v>0.57647563440456817</v>
      </c>
      <c r="D1309" s="6">
        <f t="shared" ca="1" si="558"/>
        <v>0.57647563440456817</v>
      </c>
      <c r="E1309" s="6" t="str">
        <f t="shared" si="549"/>
        <v/>
      </c>
      <c r="F1309" s="6" t="s">
        <v>160</v>
      </c>
      <c r="G1309" s="6" t="s">
        <v>171</v>
      </c>
      <c r="H1309" s="6">
        <f t="shared" ca="1" si="559"/>
        <v>92.6</v>
      </c>
      <c r="I1309" s="6" t="s">
        <v>172</v>
      </c>
    </row>
    <row r="1310" spans="2:25" x14ac:dyDescent="0.3">
      <c r="B1310" s="8">
        <v>0</v>
      </c>
      <c r="C1310" s="6">
        <f t="shared" ca="1" si="552"/>
        <v>0.77318170397847563</v>
      </c>
      <c r="D1310" s="6">
        <f t="shared" ca="1" si="558"/>
        <v>0.22681829602152437</v>
      </c>
      <c r="E1310" s="6" t="str">
        <f t="shared" si="549"/>
        <v/>
      </c>
      <c r="F1310" s="6" t="s">
        <v>160</v>
      </c>
      <c r="G1310" s="6" t="s">
        <v>173</v>
      </c>
      <c r="H1310" s="6">
        <f t="shared" ca="1" si="559"/>
        <v>112.3</v>
      </c>
      <c r="I1310" s="6" t="s">
        <v>174</v>
      </c>
      <c r="V1310" s="9"/>
    </row>
    <row r="1311" spans="2:25" x14ac:dyDescent="0.3">
      <c r="B1311" s="8">
        <v>0</v>
      </c>
      <c r="C1311" s="6">
        <f t="shared" ca="1" si="552"/>
        <v>0.95624591168346262</v>
      </c>
      <c r="D1311" s="6">
        <f t="shared" ca="1" si="558"/>
        <v>4.3754088316537376E-2</v>
      </c>
      <c r="E1311" s="6" t="str">
        <f t="shared" si="549"/>
        <v/>
      </c>
      <c r="F1311" s="6" t="s">
        <v>160</v>
      </c>
      <c r="G1311" s="6" t="s">
        <v>173</v>
      </c>
      <c r="H1311" s="6">
        <f t="shared" ca="1" si="559"/>
        <v>130.6</v>
      </c>
      <c r="I1311" s="6" t="s">
        <v>174</v>
      </c>
      <c r="V1311" s="9"/>
    </row>
    <row r="1312" spans="2:25" x14ac:dyDescent="0.3">
      <c r="B1312" s="8">
        <v>0</v>
      </c>
      <c r="C1312" s="6">
        <f t="shared" ca="1" si="552"/>
        <v>0.99656894308814459</v>
      </c>
      <c r="D1312" s="6">
        <f t="shared" ca="1" si="558"/>
        <v>3.4310569118554124E-3</v>
      </c>
      <c r="E1312" s="6" t="str">
        <f t="shared" si="549"/>
        <v/>
      </c>
      <c r="F1312" s="6" t="s">
        <v>160</v>
      </c>
      <c r="G1312" s="6" t="s">
        <v>173</v>
      </c>
      <c r="H1312" s="6">
        <f t="shared" ca="1" si="559"/>
        <v>134.69999999999999</v>
      </c>
      <c r="I1312" s="6" t="s">
        <v>174</v>
      </c>
      <c r="V1312" s="9"/>
    </row>
    <row r="1313" spans="2:25" x14ac:dyDescent="0.3">
      <c r="B1313" s="8">
        <v>0</v>
      </c>
      <c r="C1313" s="8"/>
      <c r="E1313" s="6" t="str">
        <f t="shared" si="549"/>
        <v/>
      </c>
      <c r="V1313" s="9"/>
    </row>
    <row r="1314" spans="2:25" x14ac:dyDescent="0.3">
      <c r="B1314" s="8">
        <v>0</v>
      </c>
      <c r="C1314" s="6">
        <f t="shared" ref="C1314" ca="1" si="561">RAND()</f>
        <v>0.6002071670288277</v>
      </c>
      <c r="D1314" s="6">
        <f t="shared" ref="D1314:D1322" ca="1" si="562">IF(C1314&gt;0.1,      IF(C1314&lt;0.6,C1314,ABS(1-C1314)),C1314+0.5)</f>
        <v>0.3997928329711723</v>
      </c>
      <c r="E1314" s="6" t="str">
        <f t="shared" si="549"/>
        <v/>
      </c>
      <c r="F1314" s="6" t="s">
        <v>160</v>
      </c>
      <c r="G1314" s="6" t="s">
        <v>168</v>
      </c>
      <c r="H1314" s="6">
        <f t="shared" ref="H1314:H1322" ca="1" si="563">ROUND(C1314*100+35,1)</f>
        <v>95</v>
      </c>
      <c r="I1314" s="6" t="s">
        <v>170</v>
      </c>
      <c r="J1314" s="6">
        <f t="shared" ref="J1314:J1316" ca="1" si="564">H1314+ROUND(D1314*100+35,0)</f>
        <v>170</v>
      </c>
      <c r="K1314" s="18" t="s">
        <v>169</v>
      </c>
      <c r="V1314" s="9"/>
    </row>
    <row r="1315" spans="2:25" x14ac:dyDescent="0.3">
      <c r="B1315" s="8">
        <v>0</v>
      </c>
      <c r="C1315" s="6">
        <f t="shared" ca="1" si="552"/>
        <v>0.39830715225556823</v>
      </c>
      <c r="D1315" s="6">
        <f t="shared" ca="1" si="562"/>
        <v>0.39830715225556823</v>
      </c>
      <c r="E1315" s="6" t="str">
        <f t="shared" si="549"/>
        <v/>
      </c>
      <c r="F1315" s="6" t="s">
        <v>160</v>
      </c>
      <c r="G1315" s="6" t="s">
        <v>168</v>
      </c>
      <c r="H1315" s="6">
        <f t="shared" ca="1" si="563"/>
        <v>74.8</v>
      </c>
      <c r="I1315" s="6" t="s">
        <v>170</v>
      </c>
      <c r="J1315" s="6">
        <f t="shared" ca="1" si="564"/>
        <v>149.80000000000001</v>
      </c>
      <c r="K1315" s="18" t="s">
        <v>169</v>
      </c>
      <c r="V1315" s="9"/>
    </row>
    <row r="1316" spans="2:25" x14ac:dyDescent="0.3">
      <c r="B1316" s="8">
        <v>0</v>
      </c>
      <c r="C1316" s="6">
        <f t="shared" ca="1" si="552"/>
        <v>0.14211239331596537</v>
      </c>
      <c r="D1316" s="6">
        <f t="shared" ca="1" si="562"/>
        <v>0.14211239331596537</v>
      </c>
      <c r="E1316" s="6" t="str">
        <f t="shared" si="549"/>
        <v/>
      </c>
      <c r="F1316" s="6" t="s">
        <v>160</v>
      </c>
      <c r="G1316" s="6" t="s">
        <v>168</v>
      </c>
      <c r="H1316" s="6">
        <f t="shared" ca="1" si="563"/>
        <v>49.2</v>
      </c>
      <c r="I1316" s="6" t="s">
        <v>170</v>
      </c>
      <c r="J1316" s="6">
        <f t="shared" ca="1" si="564"/>
        <v>98.2</v>
      </c>
      <c r="K1316" s="18" t="s">
        <v>169</v>
      </c>
      <c r="V1316" s="9"/>
    </row>
    <row r="1317" spans="2:25" x14ac:dyDescent="0.3">
      <c r="B1317" s="8">
        <v>0</v>
      </c>
      <c r="C1317" s="6">
        <f t="shared" ca="1" si="552"/>
        <v>0.40483163747614004</v>
      </c>
      <c r="D1317" s="6">
        <f t="shared" ca="1" si="562"/>
        <v>0.40483163747614004</v>
      </c>
      <c r="E1317" s="6" t="str">
        <f t="shared" si="549"/>
        <v/>
      </c>
      <c r="F1317" s="6" t="s">
        <v>160</v>
      </c>
      <c r="G1317" s="6" t="s">
        <v>171</v>
      </c>
      <c r="H1317" s="6">
        <f t="shared" ca="1" si="563"/>
        <v>75.5</v>
      </c>
      <c r="I1317" s="6" t="s">
        <v>172</v>
      </c>
      <c r="K1317" s="18"/>
      <c r="V1317" s="9"/>
    </row>
    <row r="1318" spans="2:25" x14ac:dyDescent="0.3">
      <c r="B1318" s="8">
        <v>0</v>
      </c>
      <c r="C1318" s="6">
        <f t="shared" ca="1" si="552"/>
        <v>0.94217895260182627</v>
      </c>
      <c r="D1318" s="6">
        <f t="shared" ca="1" si="562"/>
        <v>5.7821047398173731E-2</v>
      </c>
      <c r="E1318" s="6" t="str">
        <f t="shared" si="549"/>
        <v/>
      </c>
      <c r="F1318" s="6" t="s">
        <v>160</v>
      </c>
      <c r="G1318" s="6" t="s">
        <v>171</v>
      </c>
      <c r="H1318" s="6">
        <f t="shared" ca="1" si="563"/>
        <v>129.19999999999999</v>
      </c>
      <c r="I1318" s="6" t="s">
        <v>172</v>
      </c>
      <c r="V1318" s="9"/>
    </row>
    <row r="1319" spans="2:25" x14ac:dyDescent="0.3">
      <c r="B1319" s="8">
        <v>0</v>
      </c>
      <c r="C1319" s="6">
        <f t="shared" ca="1" si="552"/>
        <v>0.16153775424524364</v>
      </c>
      <c r="D1319" s="6">
        <f t="shared" ca="1" si="562"/>
        <v>0.16153775424524364</v>
      </c>
      <c r="E1319" s="6" t="str">
        <f t="shared" si="549"/>
        <v/>
      </c>
      <c r="F1319" s="6" t="s">
        <v>160</v>
      </c>
      <c r="G1319" s="6" t="s">
        <v>171</v>
      </c>
      <c r="H1319" s="6">
        <f t="shared" ca="1" si="563"/>
        <v>51.2</v>
      </c>
      <c r="I1319" s="6" t="s">
        <v>172</v>
      </c>
      <c r="V1319" s="9"/>
    </row>
    <row r="1320" spans="2:25" x14ac:dyDescent="0.3">
      <c r="B1320" s="8">
        <v>0</v>
      </c>
      <c r="C1320" s="6">
        <f t="shared" ca="1" si="552"/>
        <v>0.5019666521213938</v>
      </c>
      <c r="D1320" s="6">
        <f t="shared" ca="1" si="562"/>
        <v>0.5019666521213938</v>
      </c>
      <c r="E1320" s="6" t="str">
        <f t="shared" si="549"/>
        <v/>
      </c>
      <c r="F1320" s="6" t="s">
        <v>160</v>
      </c>
      <c r="G1320" s="6" t="s">
        <v>173</v>
      </c>
      <c r="H1320" s="6">
        <f t="shared" ca="1" si="563"/>
        <v>85.2</v>
      </c>
      <c r="I1320" s="6" t="s">
        <v>174</v>
      </c>
      <c r="N1320" s="10"/>
      <c r="O1320" s="10"/>
      <c r="P1320" s="10"/>
      <c r="Q1320" s="10"/>
      <c r="R1320" s="10"/>
      <c r="S1320" s="10"/>
      <c r="T1320" s="10"/>
      <c r="U1320" s="10"/>
      <c r="V1320" s="11"/>
      <c r="W1320" s="10"/>
      <c r="X1320" s="10"/>
      <c r="Y1320" s="10"/>
    </row>
    <row r="1321" spans="2:25" x14ac:dyDescent="0.3">
      <c r="B1321" s="8">
        <v>0</v>
      </c>
      <c r="C1321" s="6">
        <f t="shared" ca="1" si="552"/>
        <v>0.72994200883382543</v>
      </c>
      <c r="D1321" s="6">
        <f t="shared" ca="1" si="562"/>
        <v>0.27005799116617457</v>
      </c>
      <c r="E1321" s="6" t="str">
        <f t="shared" si="549"/>
        <v/>
      </c>
      <c r="F1321" s="6" t="s">
        <v>160</v>
      </c>
      <c r="G1321" s="6" t="s">
        <v>173</v>
      </c>
      <c r="H1321" s="6">
        <f t="shared" ca="1" si="563"/>
        <v>108</v>
      </c>
      <c r="I1321" s="6" t="s">
        <v>174</v>
      </c>
      <c r="V1321" s="9"/>
    </row>
    <row r="1322" spans="2:25" x14ac:dyDescent="0.3">
      <c r="B1322" s="8">
        <v>0</v>
      </c>
      <c r="C1322" s="6">
        <f t="shared" ca="1" si="552"/>
        <v>0.96163174740853985</v>
      </c>
      <c r="D1322" s="6">
        <f t="shared" ca="1" si="562"/>
        <v>3.836825259146015E-2</v>
      </c>
      <c r="E1322" s="6" t="str">
        <f t="shared" si="549"/>
        <v/>
      </c>
      <c r="F1322" s="6" t="s">
        <v>160</v>
      </c>
      <c r="G1322" s="6" t="s">
        <v>173</v>
      </c>
      <c r="H1322" s="6">
        <f t="shared" ca="1" si="563"/>
        <v>131.19999999999999</v>
      </c>
      <c r="I1322" s="6" t="s">
        <v>174</v>
      </c>
      <c r="V1322" s="9"/>
    </row>
    <row r="1323" spans="2:25" x14ac:dyDescent="0.3">
      <c r="B1323" s="8">
        <v>0</v>
      </c>
      <c r="C1323" s="8"/>
      <c r="E1323" s="6" t="str">
        <f t="shared" si="549"/>
        <v/>
      </c>
      <c r="V1323" s="9"/>
    </row>
    <row r="1324" spans="2:25" x14ac:dyDescent="0.3">
      <c r="B1324" s="8">
        <v>0</v>
      </c>
      <c r="C1324" s="6">
        <f t="shared" ref="C1324" ca="1" si="565">RAND()</f>
        <v>6.7734569742932793E-2</v>
      </c>
      <c r="D1324" s="6">
        <f t="shared" ref="D1324:D1332" ca="1" si="566">IF(C1324&gt;0.1,      IF(C1324&lt;0.6,C1324,ABS(1-C1324)),C1324+0.5)</f>
        <v>0.56773456974293279</v>
      </c>
      <c r="E1324" s="6" t="str">
        <f t="shared" si="549"/>
        <v/>
      </c>
      <c r="F1324" s="6" t="s">
        <v>160</v>
      </c>
      <c r="G1324" s="6" t="s">
        <v>168</v>
      </c>
      <c r="H1324" s="6">
        <f t="shared" ref="H1324:H1332" ca="1" si="567">ROUND(C1324*100+35,1)</f>
        <v>41.8</v>
      </c>
      <c r="I1324" s="6" t="s">
        <v>170</v>
      </c>
      <c r="J1324" s="6">
        <f t="shared" ref="J1324:J1326" ca="1" si="568">H1324+ROUND(D1324*100+35,0)</f>
        <v>133.80000000000001</v>
      </c>
      <c r="K1324" s="18" t="s">
        <v>169</v>
      </c>
      <c r="V1324" s="9"/>
    </row>
    <row r="1325" spans="2:25" x14ac:dyDescent="0.3">
      <c r="B1325" s="8">
        <v>0</v>
      </c>
      <c r="C1325" s="6">
        <f t="shared" ca="1" si="552"/>
        <v>0.11623722639375578</v>
      </c>
      <c r="D1325" s="6">
        <f t="shared" ca="1" si="566"/>
        <v>0.11623722639375578</v>
      </c>
      <c r="E1325" s="6" t="str">
        <f t="shared" si="549"/>
        <v/>
      </c>
      <c r="F1325" s="6" t="s">
        <v>160</v>
      </c>
      <c r="G1325" s="6" t="s">
        <v>168</v>
      </c>
      <c r="H1325" s="6">
        <f t="shared" ca="1" si="567"/>
        <v>46.6</v>
      </c>
      <c r="I1325" s="6" t="s">
        <v>170</v>
      </c>
      <c r="J1325" s="6">
        <f t="shared" ca="1" si="568"/>
        <v>93.6</v>
      </c>
      <c r="K1325" s="18" t="s">
        <v>169</v>
      </c>
    </row>
    <row r="1326" spans="2:25" x14ac:dyDescent="0.3">
      <c r="B1326" s="8">
        <v>0</v>
      </c>
      <c r="C1326" s="6">
        <f t="shared" ca="1" si="552"/>
        <v>6.8380109472616302E-2</v>
      </c>
      <c r="D1326" s="6">
        <f t="shared" ca="1" si="566"/>
        <v>0.5683801094726163</v>
      </c>
      <c r="E1326" s="6" t="str">
        <f t="shared" si="549"/>
        <v/>
      </c>
      <c r="F1326" s="6" t="s">
        <v>160</v>
      </c>
      <c r="G1326" s="6" t="s">
        <v>168</v>
      </c>
      <c r="H1326" s="6">
        <f t="shared" ca="1" si="567"/>
        <v>41.8</v>
      </c>
      <c r="I1326" s="6" t="s">
        <v>170</v>
      </c>
      <c r="J1326" s="6">
        <f t="shared" ca="1" si="568"/>
        <v>133.80000000000001</v>
      </c>
      <c r="K1326" s="18" t="s">
        <v>169</v>
      </c>
      <c r="V1326" s="9"/>
    </row>
    <row r="1327" spans="2:25" x14ac:dyDescent="0.3">
      <c r="B1327" s="8">
        <v>0</v>
      </c>
      <c r="C1327" s="6">
        <f t="shared" ca="1" si="552"/>
        <v>0.74595141382418562</v>
      </c>
      <c r="D1327" s="6">
        <f t="shared" ca="1" si="566"/>
        <v>0.25404858617581438</v>
      </c>
      <c r="E1327" s="6" t="str">
        <f t="shared" si="549"/>
        <v/>
      </c>
      <c r="F1327" s="6" t="s">
        <v>160</v>
      </c>
      <c r="G1327" s="6" t="s">
        <v>171</v>
      </c>
      <c r="H1327" s="6">
        <f t="shared" ca="1" si="567"/>
        <v>109.6</v>
      </c>
      <c r="I1327" s="6" t="s">
        <v>172</v>
      </c>
      <c r="K1327" s="18"/>
      <c r="V1327" s="9"/>
    </row>
    <row r="1328" spans="2:25" x14ac:dyDescent="0.3">
      <c r="B1328" s="8">
        <v>0</v>
      </c>
      <c r="C1328" s="6">
        <f t="shared" ca="1" si="552"/>
        <v>0.83555017749450233</v>
      </c>
      <c r="D1328" s="6">
        <f t="shared" ca="1" si="566"/>
        <v>0.16444982250549767</v>
      </c>
      <c r="E1328" s="6" t="str">
        <f t="shared" si="549"/>
        <v/>
      </c>
      <c r="F1328" s="6" t="s">
        <v>160</v>
      </c>
      <c r="G1328" s="6" t="s">
        <v>171</v>
      </c>
      <c r="H1328" s="6">
        <f t="shared" ca="1" si="567"/>
        <v>118.6</v>
      </c>
      <c r="I1328" s="6" t="s">
        <v>172</v>
      </c>
      <c r="V1328" s="9"/>
    </row>
    <row r="1329" spans="2:25" x14ac:dyDescent="0.3">
      <c r="B1329" s="8">
        <v>0</v>
      </c>
      <c r="C1329" s="6">
        <f t="shared" ca="1" si="552"/>
        <v>0.50318998674587601</v>
      </c>
      <c r="D1329" s="6">
        <f t="shared" ca="1" si="566"/>
        <v>0.50318998674587601</v>
      </c>
      <c r="E1329" s="6" t="str">
        <f t="shared" si="549"/>
        <v/>
      </c>
      <c r="F1329" s="6" t="s">
        <v>160</v>
      </c>
      <c r="G1329" s="6" t="s">
        <v>171</v>
      </c>
      <c r="H1329" s="6">
        <f t="shared" ca="1" si="567"/>
        <v>85.3</v>
      </c>
      <c r="I1329" s="6" t="s">
        <v>172</v>
      </c>
      <c r="V1329" s="9"/>
    </row>
    <row r="1330" spans="2:25" x14ac:dyDescent="0.3">
      <c r="B1330" s="8">
        <v>0</v>
      </c>
      <c r="C1330" s="6">
        <f t="shared" ca="1" si="552"/>
        <v>0.1637249310522273</v>
      </c>
      <c r="D1330" s="6">
        <f t="shared" ca="1" si="566"/>
        <v>0.1637249310522273</v>
      </c>
      <c r="E1330" s="6" t="str">
        <f t="shared" si="549"/>
        <v/>
      </c>
      <c r="F1330" s="6" t="s">
        <v>160</v>
      </c>
      <c r="G1330" s="6" t="s">
        <v>173</v>
      </c>
      <c r="H1330" s="6">
        <f t="shared" ca="1" si="567"/>
        <v>51.4</v>
      </c>
      <c r="I1330" s="6" t="s">
        <v>174</v>
      </c>
      <c r="V1330" s="9"/>
    </row>
    <row r="1331" spans="2:25" x14ac:dyDescent="0.3">
      <c r="B1331" s="8">
        <v>0</v>
      </c>
      <c r="C1331" s="6">
        <f t="shared" ca="1" si="552"/>
        <v>0.29133490801712192</v>
      </c>
      <c r="D1331" s="6">
        <f t="shared" ca="1" si="566"/>
        <v>0.29133490801712192</v>
      </c>
      <c r="E1331" s="6" t="str">
        <f t="shared" si="549"/>
        <v/>
      </c>
      <c r="F1331" s="6" t="s">
        <v>160</v>
      </c>
      <c r="G1331" s="6" t="s">
        <v>173</v>
      </c>
      <c r="H1331" s="6">
        <f t="shared" ca="1" si="567"/>
        <v>64.099999999999994</v>
      </c>
      <c r="I1331" s="6" t="s">
        <v>174</v>
      </c>
      <c r="V1331" s="9"/>
    </row>
    <row r="1332" spans="2:25" x14ac:dyDescent="0.3">
      <c r="B1332" s="8">
        <v>0</v>
      </c>
      <c r="C1332" s="6">
        <f t="shared" ca="1" si="552"/>
        <v>0.49033577046598686</v>
      </c>
      <c r="D1332" s="6">
        <f t="shared" ca="1" si="566"/>
        <v>0.49033577046598686</v>
      </c>
      <c r="E1332" s="6" t="str">
        <f t="shared" si="549"/>
        <v/>
      </c>
      <c r="F1332" s="6" t="s">
        <v>160</v>
      </c>
      <c r="G1332" s="6" t="s">
        <v>173</v>
      </c>
      <c r="H1332" s="6">
        <f t="shared" ca="1" si="567"/>
        <v>84</v>
      </c>
      <c r="I1332" s="6" t="s">
        <v>174</v>
      </c>
      <c r="V1332" s="9"/>
    </row>
    <row r="1333" spans="2:25" x14ac:dyDescent="0.3">
      <c r="B1333" s="8">
        <v>0</v>
      </c>
      <c r="C1333" s="8"/>
      <c r="E1333" s="6" t="str">
        <f t="shared" si="549"/>
        <v/>
      </c>
      <c r="V1333" s="9"/>
    </row>
    <row r="1334" spans="2:25" x14ac:dyDescent="0.3">
      <c r="B1334" s="8">
        <v>0</v>
      </c>
      <c r="C1334" s="6">
        <f t="shared" ref="C1334" ca="1" si="569">RAND()</f>
        <v>0.18452260441787316</v>
      </c>
      <c r="D1334" s="6">
        <f t="shared" ref="D1334:D1342" ca="1" si="570">IF(C1334&gt;0.1,      IF(C1334&lt;0.6,C1334,ABS(1-C1334)),C1334+0.5)</f>
        <v>0.18452260441787316</v>
      </c>
      <c r="E1334" s="6" t="str">
        <f t="shared" si="549"/>
        <v/>
      </c>
      <c r="F1334" s="6" t="s">
        <v>160</v>
      </c>
      <c r="G1334" s="6" t="s">
        <v>168</v>
      </c>
      <c r="H1334" s="6">
        <f t="shared" ref="H1334:H1342" ca="1" si="571">ROUND(C1334*100+35,1)</f>
        <v>53.5</v>
      </c>
      <c r="I1334" s="6" t="s">
        <v>170</v>
      </c>
      <c r="J1334" s="6">
        <f t="shared" ref="J1334:J1336" ca="1" si="572">H1334+ROUND(D1334*100+35,0)</f>
        <v>106.5</v>
      </c>
      <c r="K1334" s="18" t="s">
        <v>169</v>
      </c>
      <c r="V1334" s="9"/>
    </row>
    <row r="1335" spans="2:25" x14ac:dyDescent="0.3">
      <c r="B1335" s="8">
        <v>0</v>
      </c>
      <c r="C1335" s="6">
        <f t="shared" ca="1" si="552"/>
        <v>0.77759723900510924</v>
      </c>
      <c r="D1335" s="6">
        <f t="shared" ca="1" si="570"/>
        <v>0.22240276099489076</v>
      </c>
      <c r="E1335" s="6" t="str">
        <f t="shared" si="549"/>
        <v/>
      </c>
      <c r="F1335" s="6" t="s">
        <v>160</v>
      </c>
      <c r="G1335" s="6" t="s">
        <v>168</v>
      </c>
      <c r="H1335" s="6">
        <f t="shared" ca="1" si="571"/>
        <v>112.8</v>
      </c>
      <c r="I1335" s="6" t="s">
        <v>170</v>
      </c>
      <c r="J1335" s="6">
        <f t="shared" ca="1" si="572"/>
        <v>169.8</v>
      </c>
      <c r="K1335" s="18" t="s">
        <v>169</v>
      </c>
      <c r="V1335" s="9"/>
    </row>
    <row r="1336" spans="2:25" x14ac:dyDescent="0.3">
      <c r="B1336" s="8">
        <v>0</v>
      </c>
      <c r="C1336" s="6">
        <f t="shared" ca="1" si="552"/>
        <v>0.87058965322465354</v>
      </c>
      <c r="D1336" s="6">
        <f t="shared" ca="1" si="570"/>
        <v>0.12941034677534646</v>
      </c>
      <c r="E1336" s="6" t="str">
        <f t="shared" si="549"/>
        <v/>
      </c>
      <c r="F1336" s="6" t="s">
        <v>160</v>
      </c>
      <c r="G1336" s="6" t="s">
        <v>168</v>
      </c>
      <c r="H1336" s="6">
        <f t="shared" ca="1" si="571"/>
        <v>122.1</v>
      </c>
      <c r="I1336" s="6" t="s">
        <v>170</v>
      </c>
      <c r="J1336" s="6">
        <f t="shared" ca="1" si="572"/>
        <v>170.1</v>
      </c>
      <c r="K1336" s="18" t="s">
        <v>169</v>
      </c>
      <c r="N1336" s="10"/>
      <c r="O1336" s="10"/>
      <c r="P1336" s="10"/>
      <c r="Q1336" s="10"/>
      <c r="R1336" s="10"/>
      <c r="S1336" s="10"/>
      <c r="T1336" s="10"/>
      <c r="U1336" s="10"/>
      <c r="V1336" s="11"/>
      <c r="W1336" s="10"/>
      <c r="X1336" s="10"/>
      <c r="Y1336" s="10"/>
    </row>
    <row r="1337" spans="2:25" x14ac:dyDescent="0.3">
      <c r="B1337" s="8">
        <v>0</v>
      </c>
      <c r="C1337" s="6">
        <f t="shared" ca="1" si="552"/>
        <v>0.79851516691168956</v>
      </c>
      <c r="D1337" s="6">
        <f t="shared" ca="1" si="570"/>
        <v>0.20148483308831044</v>
      </c>
      <c r="E1337" s="6" t="str">
        <f t="shared" si="549"/>
        <v/>
      </c>
      <c r="F1337" s="6" t="s">
        <v>160</v>
      </c>
      <c r="G1337" s="6" t="s">
        <v>171</v>
      </c>
      <c r="H1337" s="6">
        <f t="shared" ca="1" si="571"/>
        <v>114.9</v>
      </c>
      <c r="I1337" s="6" t="s">
        <v>172</v>
      </c>
      <c r="K1337" s="18"/>
      <c r="V1337" s="9"/>
    </row>
    <row r="1338" spans="2:25" x14ac:dyDescent="0.3">
      <c r="B1338" s="8">
        <v>0</v>
      </c>
      <c r="C1338" s="6">
        <f t="shared" ca="1" si="552"/>
        <v>0.48642978612135901</v>
      </c>
      <c r="D1338" s="6">
        <f t="shared" ca="1" si="570"/>
        <v>0.48642978612135901</v>
      </c>
      <c r="E1338" s="6" t="str">
        <f t="shared" si="549"/>
        <v/>
      </c>
      <c r="F1338" s="6" t="s">
        <v>160</v>
      </c>
      <c r="G1338" s="6" t="s">
        <v>171</v>
      </c>
      <c r="H1338" s="6">
        <f t="shared" ca="1" si="571"/>
        <v>83.6</v>
      </c>
      <c r="I1338" s="6" t="s">
        <v>172</v>
      </c>
      <c r="V1338" s="9"/>
    </row>
    <row r="1339" spans="2:25" x14ac:dyDescent="0.3">
      <c r="B1339" s="8">
        <v>0</v>
      </c>
      <c r="C1339" s="6">
        <f t="shared" ca="1" si="552"/>
        <v>0.64657760952644916</v>
      </c>
      <c r="D1339" s="6">
        <f t="shared" ca="1" si="570"/>
        <v>0.35342239047355084</v>
      </c>
      <c r="E1339" s="6" t="str">
        <f t="shared" si="549"/>
        <v/>
      </c>
      <c r="F1339" s="6" t="s">
        <v>160</v>
      </c>
      <c r="G1339" s="6" t="s">
        <v>171</v>
      </c>
      <c r="H1339" s="6">
        <f t="shared" ca="1" si="571"/>
        <v>99.7</v>
      </c>
      <c r="I1339" s="6" t="s">
        <v>172</v>
      </c>
      <c r="V1339" s="9"/>
    </row>
    <row r="1340" spans="2:25" x14ac:dyDescent="0.3">
      <c r="B1340" s="8">
        <v>0</v>
      </c>
      <c r="C1340" s="6">
        <f t="shared" ca="1" si="552"/>
        <v>4.1655971264247249E-3</v>
      </c>
      <c r="D1340" s="6">
        <f t="shared" ca="1" si="570"/>
        <v>0.50416559712642472</v>
      </c>
      <c r="E1340" s="6" t="str">
        <f t="shared" si="549"/>
        <v/>
      </c>
      <c r="F1340" s="6" t="s">
        <v>160</v>
      </c>
      <c r="G1340" s="6" t="s">
        <v>173</v>
      </c>
      <c r="H1340" s="6">
        <f t="shared" ca="1" si="571"/>
        <v>35.4</v>
      </c>
      <c r="I1340" s="6" t="s">
        <v>174</v>
      </c>
      <c r="V1340" s="9"/>
    </row>
    <row r="1341" spans="2:25" x14ac:dyDescent="0.3">
      <c r="B1341" s="8">
        <v>0</v>
      </c>
      <c r="C1341" s="6">
        <f t="shared" ca="1" si="552"/>
        <v>0.37364951608722663</v>
      </c>
      <c r="D1341" s="6">
        <f t="shared" ca="1" si="570"/>
        <v>0.37364951608722663</v>
      </c>
      <c r="E1341" s="6" t="str">
        <f t="shared" si="549"/>
        <v/>
      </c>
      <c r="F1341" s="6" t="s">
        <v>160</v>
      </c>
      <c r="G1341" s="6" t="s">
        <v>173</v>
      </c>
      <c r="H1341" s="6">
        <f t="shared" ca="1" si="571"/>
        <v>72.400000000000006</v>
      </c>
      <c r="I1341" s="6" t="s">
        <v>174</v>
      </c>
    </row>
    <row r="1342" spans="2:25" x14ac:dyDescent="0.3">
      <c r="B1342" s="8">
        <v>0</v>
      </c>
      <c r="C1342" s="6">
        <f t="shared" ca="1" si="552"/>
        <v>0.19259976647803456</v>
      </c>
      <c r="D1342" s="6">
        <f t="shared" ca="1" si="570"/>
        <v>0.19259976647803456</v>
      </c>
      <c r="E1342" s="6" t="str">
        <f t="shared" si="549"/>
        <v/>
      </c>
      <c r="F1342" s="6" t="s">
        <v>160</v>
      </c>
      <c r="G1342" s="6" t="s">
        <v>173</v>
      </c>
      <c r="H1342" s="6">
        <f t="shared" ca="1" si="571"/>
        <v>54.3</v>
      </c>
      <c r="I1342" s="6" t="s">
        <v>174</v>
      </c>
      <c r="V1342" s="9"/>
    </row>
    <row r="1343" spans="2:25" x14ac:dyDescent="0.3">
      <c r="B1343" s="8">
        <v>0</v>
      </c>
      <c r="C1343" s="8"/>
      <c r="E1343" s="6" t="str">
        <f t="shared" si="549"/>
        <v/>
      </c>
      <c r="V1343" s="9"/>
    </row>
    <row r="1344" spans="2:25" x14ac:dyDescent="0.3">
      <c r="B1344" s="8">
        <v>0</v>
      </c>
      <c r="C1344" s="6">
        <f t="shared" ref="C1344" ca="1" si="573">RAND()</f>
        <v>0.9322715167434461</v>
      </c>
      <c r="D1344" s="6">
        <f t="shared" ref="D1344:D1352" ca="1" si="574">IF(C1344&gt;0.1,      IF(C1344&lt;0.6,C1344,ABS(1-C1344)),C1344+0.5)</f>
        <v>6.7728483256553895E-2</v>
      </c>
      <c r="E1344" s="6" t="str">
        <f t="shared" si="549"/>
        <v/>
      </c>
      <c r="F1344" s="6" t="s">
        <v>160</v>
      </c>
      <c r="G1344" s="6" t="s">
        <v>168</v>
      </c>
      <c r="H1344" s="6">
        <f t="shared" ref="H1344:H1352" ca="1" si="575">ROUND(C1344*100+35,1)</f>
        <v>128.19999999999999</v>
      </c>
      <c r="I1344" s="6" t="s">
        <v>170</v>
      </c>
      <c r="J1344" s="6">
        <f t="shared" ref="J1344:J1346" ca="1" si="576">H1344+ROUND(D1344*100+35,0)</f>
        <v>170.2</v>
      </c>
      <c r="K1344" s="18" t="s">
        <v>169</v>
      </c>
      <c r="V1344" s="9"/>
    </row>
    <row r="1345" spans="2:25" x14ac:dyDescent="0.3">
      <c r="B1345" s="8">
        <v>0</v>
      </c>
      <c r="C1345" s="6">
        <f t="shared" ca="1" si="552"/>
        <v>0.67451675714445003</v>
      </c>
      <c r="D1345" s="6">
        <f t="shared" ca="1" si="574"/>
        <v>0.32548324285554997</v>
      </c>
      <c r="E1345" s="6" t="str">
        <f t="shared" si="549"/>
        <v/>
      </c>
      <c r="F1345" s="6" t="s">
        <v>160</v>
      </c>
      <c r="G1345" s="6" t="s">
        <v>168</v>
      </c>
      <c r="H1345" s="6">
        <f t="shared" ca="1" si="575"/>
        <v>102.5</v>
      </c>
      <c r="I1345" s="6" t="s">
        <v>170</v>
      </c>
      <c r="J1345" s="6">
        <f t="shared" ca="1" si="576"/>
        <v>170.5</v>
      </c>
      <c r="K1345" s="18" t="s">
        <v>169</v>
      </c>
      <c r="V1345" s="9"/>
    </row>
    <row r="1346" spans="2:25" x14ac:dyDescent="0.3">
      <c r="B1346" s="8">
        <v>0</v>
      </c>
      <c r="C1346" s="6">
        <f t="shared" ca="1" si="552"/>
        <v>7.7911105118262602E-2</v>
      </c>
      <c r="D1346" s="6">
        <f t="shared" ca="1" si="574"/>
        <v>0.5779111051182626</v>
      </c>
      <c r="E1346" s="6" t="str">
        <f t="shared" si="549"/>
        <v/>
      </c>
      <c r="F1346" s="6" t="s">
        <v>160</v>
      </c>
      <c r="G1346" s="6" t="s">
        <v>168</v>
      </c>
      <c r="H1346" s="6">
        <f t="shared" ca="1" si="575"/>
        <v>42.8</v>
      </c>
      <c r="I1346" s="6" t="s">
        <v>170</v>
      </c>
      <c r="J1346" s="6">
        <f t="shared" ca="1" si="576"/>
        <v>135.80000000000001</v>
      </c>
      <c r="K1346" s="18" t="s">
        <v>169</v>
      </c>
      <c r="V1346" s="9"/>
    </row>
    <row r="1347" spans="2:25" x14ac:dyDescent="0.3">
      <c r="B1347" s="8">
        <v>0</v>
      </c>
      <c r="C1347" s="6">
        <f t="shared" ca="1" si="552"/>
        <v>0.81530209616611438</v>
      </c>
      <c r="D1347" s="6">
        <f t="shared" ca="1" si="574"/>
        <v>0.18469790383388562</v>
      </c>
      <c r="E1347" s="6" t="str">
        <f t="shared" si="549"/>
        <v/>
      </c>
      <c r="F1347" s="6" t="s">
        <v>160</v>
      </c>
      <c r="G1347" s="6" t="s">
        <v>171</v>
      </c>
      <c r="H1347" s="6">
        <f t="shared" ca="1" si="575"/>
        <v>116.5</v>
      </c>
      <c r="I1347" s="6" t="s">
        <v>172</v>
      </c>
      <c r="K1347" s="18"/>
      <c r="V1347" s="9"/>
    </row>
    <row r="1348" spans="2:25" x14ac:dyDescent="0.3">
      <c r="B1348" s="8">
        <v>0</v>
      </c>
      <c r="C1348" s="6">
        <f t="shared" ca="1" si="552"/>
        <v>0.98986476828267134</v>
      </c>
      <c r="D1348" s="6">
        <f t="shared" ca="1" si="574"/>
        <v>1.0135231717328663E-2</v>
      </c>
      <c r="E1348" s="6" t="str">
        <f t="shared" ref="E1348:E1411" si="577">IF(A1348=0,"",A1348)</f>
        <v/>
      </c>
      <c r="F1348" s="6" t="s">
        <v>160</v>
      </c>
      <c r="G1348" s="6" t="s">
        <v>171</v>
      </c>
      <c r="H1348" s="6">
        <f t="shared" ca="1" si="575"/>
        <v>134</v>
      </c>
      <c r="I1348" s="6" t="s">
        <v>172</v>
      </c>
      <c r="V1348" s="9"/>
    </row>
    <row r="1349" spans="2:25" x14ac:dyDescent="0.3">
      <c r="B1349" s="8">
        <v>0</v>
      </c>
      <c r="C1349" s="6">
        <f t="shared" ca="1" si="552"/>
        <v>0.38719310751368818</v>
      </c>
      <c r="D1349" s="6">
        <f t="shared" ca="1" si="574"/>
        <v>0.38719310751368818</v>
      </c>
      <c r="E1349" s="6" t="str">
        <f t="shared" si="577"/>
        <v/>
      </c>
      <c r="F1349" s="6" t="s">
        <v>160</v>
      </c>
      <c r="G1349" s="6" t="s">
        <v>171</v>
      </c>
      <c r="H1349" s="6">
        <f t="shared" ca="1" si="575"/>
        <v>73.7</v>
      </c>
      <c r="I1349" s="6" t="s">
        <v>172</v>
      </c>
      <c r="V1349" s="9"/>
    </row>
    <row r="1350" spans="2:25" x14ac:dyDescent="0.3">
      <c r="B1350" s="8">
        <v>0</v>
      </c>
      <c r="C1350" s="6">
        <f t="shared" ref="C1350:C1412" ca="1" si="578">RAND()</f>
        <v>0.83548083645707649</v>
      </c>
      <c r="D1350" s="6">
        <f t="shared" ca="1" si="574"/>
        <v>0.16451916354292351</v>
      </c>
      <c r="E1350" s="6" t="str">
        <f t="shared" si="577"/>
        <v/>
      </c>
      <c r="F1350" s="6" t="s">
        <v>160</v>
      </c>
      <c r="G1350" s="6" t="s">
        <v>173</v>
      </c>
      <c r="H1350" s="6">
        <f t="shared" ca="1" si="575"/>
        <v>118.5</v>
      </c>
      <c r="I1350" s="6" t="s">
        <v>174</v>
      </c>
      <c r="V1350" s="9"/>
    </row>
    <row r="1351" spans="2:25" x14ac:dyDescent="0.3">
      <c r="B1351" s="8">
        <v>0</v>
      </c>
      <c r="C1351" s="6">
        <f t="shared" ca="1" si="578"/>
        <v>0.3680275931198832</v>
      </c>
      <c r="D1351" s="6">
        <f t="shared" ca="1" si="574"/>
        <v>0.3680275931198832</v>
      </c>
      <c r="E1351" s="6" t="str">
        <f t="shared" si="577"/>
        <v/>
      </c>
      <c r="F1351" s="6" t="s">
        <v>160</v>
      </c>
      <c r="G1351" s="6" t="s">
        <v>173</v>
      </c>
      <c r="H1351" s="6">
        <f t="shared" ca="1" si="575"/>
        <v>71.8</v>
      </c>
      <c r="I1351" s="6" t="s">
        <v>174</v>
      </c>
      <c r="V1351" s="9"/>
    </row>
    <row r="1352" spans="2:25" x14ac:dyDescent="0.3">
      <c r="B1352" s="8">
        <v>0</v>
      </c>
      <c r="C1352" s="6">
        <f t="shared" ca="1" si="578"/>
        <v>0.8471334968043851</v>
      </c>
      <c r="D1352" s="6">
        <f t="shared" ca="1" si="574"/>
        <v>0.1528665031956149</v>
      </c>
      <c r="E1352" s="6" t="str">
        <f t="shared" si="577"/>
        <v/>
      </c>
      <c r="F1352" s="6" t="s">
        <v>160</v>
      </c>
      <c r="G1352" s="6" t="s">
        <v>173</v>
      </c>
      <c r="H1352" s="6">
        <f t="shared" ca="1" si="575"/>
        <v>119.7</v>
      </c>
      <c r="I1352" s="6" t="s">
        <v>174</v>
      </c>
      <c r="N1352" s="10"/>
      <c r="O1352" s="10"/>
      <c r="P1352" s="10"/>
      <c r="Q1352" s="10"/>
      <c r="R1352" s="10"/>
      <c r="S1352" s="10"/>
      <c r="T1352" s="10"/>
      <c r="U1352" s="10"/>
      <c r="V1352" s="11"/>
      <c r="W1352" s="10"/>
      <c r="X1352" s="10"/>
      <c r="Y1352" s="10"/>
    </row>
    <row r="1353" spans="2:25" x14ac:dyDescent="0.3">
      <c r="B1353" s="8">
        <v>0</v>
      </c>
      <c r="C1353" s="8"/>
      <c r="E1353" s="6" t="str">
        <f t="shared" si="577"/>
        <v/>
      </c>
      <c r="V1353" s="9"/>
    </row>
    <row r="1354" spans="2:25" x14ac:dyDescent="0.3">
      <c r="B1354" s="8">
        <v>0</v>
      </c>
      <c r="C1354" s="6">
        <f t="shared" ref="C1354" ca="1" si="579">RAND()</f>
        <v>0.32390868906039416</v>
      </c>
      <c r="D1354" s="6">
        <f t="shared" ref="D1354:D1362" ca="1" si="580">IF(C1354&gt;0.1,      IF(C1354&lt;0.6,C1354,ABS(1-C1354)),C1354+0.5)</f>
        <v>0.32390868906039416</v>
      </c>
      <c r="E1354" s="6" t="str">
        <f t="shared" si="577"/>
        <v/>
      </c>
      <c r="F1354" s="6" t="s">
        <v>160</v>
      </c>
      <c r="G1354" s="6" t="s">
        <v>168</v>
      </c>
      <c r="H1354" s="6">
        <f t="shared" ref="H1354:H1362" ca="1" si="581">ROUND(C1354*100+35,1)</f>
        <v>67.400000000000006</v>
      </c>
      <c r="I1354" s="6" t="s">
        <v>170</v>
      </c>
      <c r="J1354" s="6">
        <f t="shared" ref="J1354:J1356" ca="1" si="582">H1354+ROUND(D1354*100+35,0)</f>
        <v>134.4</v>
      </c>
      <c r="K1354" s="18" t="s">
        <v>169</v>
      </c>
      <c r="V1354" s="9"/>
    </row>
    <row r="1355" spans="2:25" x14ac:dyDescent="0.3">
      <c r="B1355" s="8">
        <v>0</v>
      </c>
      <c r="C1355" s="6">
        <f t="shared" ca="1" si="578"/>
        <v>0.80555732239016919</v>
      </c>
      <c r="D1355" s="6">
        <f t="shared" ca="1" si="580"/>
        <v>0.19444267760983081</v>
      </c>
      <c r="E1355" s="6" t="str">
        <f t="shared" si="577"/>
        <v/>
      </c>
      <c r="F1355" s="6" t="s">
        <v>160</v>
      </c>
      <c r="G1355" s="6" t="s">
        <v>168</v>
      </c>
      <c r="H1355" s="6">
        <f t="shared" ca="1" si="581"/>
        <v>115.6</v>
      </c>
      <c r="I1355" s="6" t="s">
        <v>170</v>
      </c>
      <c r="J1355" s="6">
        <f t="shared" ca="1" si="582"/>
        <v>169.6</v>
      </c>
      <c r="K1355" s="18" t="s">
        <v>169</v>
      </c>
      <c r="V1355" s="9"/>
    </row>
    <row r="1356" spans="2:25" x14ac:dyDescent="0.3">
      <c r="B1356" s="8">
        <v>0</v>
      </c>
      <c r="C1356" s="6">
        <f t="shared" ca="1" si="578"/>
        <v>0.83907774896597409</v>
      </c>
      <c r="D1356" s="6">
        <f t="shared" ca="1" si="580"/>
        <v>0.16092225103402591</v>
      </c>
      <c r="E1356" s="6" t="str">
        <f t="shared" si="577"/>
        <v/>
      </c>
      <c r="F1356" s="6" t="s">
        <v>160</v>
      </c>
      <c r="G1356" s="6" t="s">
        <v>168</v>
      </c>
      <c r="H1356" s="6">
        <f t="shared" ca="1" si="581"/>
        <v>118.9</v>
      </c>
      <c r="I1356" s="6" t="s">
        <v>170</v>
      </c>
      <c r="J1356" s="6">
        <f t="shared" ca="1" si="582"/>
        <v>169.9</v>
      </c>
      <c r="K1356" s="18" t="s">
        <v>169</v>
      </c>
      <c r="V1356" s="9"/>
    </row>
    <row r="1357" spans="2:25" x14ac:dyDescent="0.3">
      <c r="B1357" s="8">
        <v>0</v>
      </c>
      <c r="C1357" s="6">
        <f t="shared" ca="1" si="578"/>
        <v>0.66235389607339445</v>
      </c>
      <c r="D1357" s="6">
        <f t="shared" ca="1" si="580"/>
        <v>0.33764610392660555</v>
      </c>
      <c r="E1357" s="6" t="str">
        <f t="shared" si="577"/>
        <v/>
      </c>
      <c r="F1357" s="6" t="s">
        <v>160</v>
      </c>
      <c r="G1357" s="6" t="s">
        <v>171</v>
      </c>
      <c r="H1357" s="6">
        <f t="shared" ca="1" si="581"/>
        <v>101.2</v>
      </c>
      <c r="I1357" s="6" t="s">
        <v>172</v>
      </c>
      <c r="K1357" s="18"/>
    </row>
    <row r="1358" spans="2:25" x14ac:dyDescent="0.3">
      <c r="B1358" s="8">
        <v>0</v>
      </c>
      <c r="C1358" s="6">
        <f t="shared" ca="1" si="578"/>
        <v>0.42817657704887602</v>
      </c>
      <c r="D1358" s="6">
        <f t="shared" ca="1" si="580"/>
        <v>0.42817657704887602</v>
      </c>
      <c r="E1358" s="6" t="str">
        <f t="shared" si="577"/>
        <v/>
      </c>
      <c r="F1358" s="6" t="s">
        <v>160</v>
      </c>
      <c r="G1358" s="6" t="s">
        <v>171</v>
      </c>
      <c r="H1358" s="6">
        <f t="shared" ca="1" si="581"/>
        <v>77.8</v>
      </c>
      <c r="I1358" s="6" t="s">
        <v>172</v>
      </c>
      <c r="V1358" s="9"/>
    </row>
    <row r="1359" spans="2:25" x14ac:dyDescent="0.3">
      <c r="B1359" s="8">
        <v>0</v>
      </c>
      <c r="C1359" s="6">
        <f t="shared" ca="1" si="578"/>
        <v>7.4552272075793735E-2</v>
      </c>
      <c r="D1359" s="6">
        <f t="shared" ca="1" si="580"/>
        <v>0.57455227207579374</v>
      </c>
      <c r="E1359" s="6" t="str">
        <f t="shared" si="577"/>
        <v/>
      </c>
      <c r="F1359" s="6" t="s">
        <v>160</v>
      </c>
      <c r="G1359" s="6" t="s">
        <v>171</v>
      </c>
      <c r="H1359" s="6">
        <f t="shared" ca="1" si="581"/>
        <v>42.5</v>
      </c>
      <c r="I1359" s="6" t="s">
        <v>172</v>
      </c>
      <c r="V1359" s="9"/>
    </row>
    <row r="1360" spans="2:25" x14ac:dyDescent="0.3">
      <c r="B1360" s="8">
        <v>0</v>
      </c>
      <c r="C1360" s="6">
        <f t="shared" ca="1" si="578"/>
        <v>0.40323021904341894</v>
      </c>
      <c r="D1360" s="6">
        <f t="shared" ca="1" si="580"/>
        <v>0.40323021904341894</v>
      </c>
      <c r="E1360" s="6" t="str">
        <f t="shared" si="577"/>
        <v/>
      </c>
      <c r="F1360" s="6" t="s">
        <v>160</v>
      </c>
      <c r="G1360" s="6" t="s">
        <v>173</v>
      </c>
      <c r="H1360" s="6">
        <f t="shared" ca="1" si="581"/>
        <v>75.3</v>
      </c>
      <c r="I1360" s="6" t="s">
        <v>174</v>
      </c>
      <c r="V1360" s="9"/>
    </row>
    <row r="1361" spans="2:25" x14ac:dyDescent="0.3">
      <c r="B1361" s="8">
        <v>0</v>
      </c>
      <c r="C1361" s="6">
        <f t="shared" ca="1" si="578"/>
        <v>0.64065279152769983</v>
      </c>
      <c r="D1361" s="6">
        <f t="shared" ca="1" si="580"/>
        <v>0.35934720847230017</v>
      </c>
      <c r="E1361" s="6" t="str">
        <f t="shared" si="577"/>
        <v/>
      </c>
      <c r="F1361" s="6" t="s">
        <v>160</v>
      </c>
      <c r="G1361" s="6" t="s">
        <v>173</v>
      </c>
      <c r="H1361" s="6">
        <f t="shared" ca="1" si="581"/>
        <v>99.1</v>
      </c>
      <c r="I1361" s="6" t="s">
        <v>174</v>
      </c>
      <c r="V1361" s="9"/>
    </row>
    <row r="1362" spans="2:25" x14ac:dyDescent="0.3">
      <c r="B1362" s="8">
        <v>0</v>
      </c>
      <c r="C1362" s="6">
        <f t="shared" ca="1" si="578"/>
        <v>0.73118686162614788</v>
      </c>
      <c r="D1362" s="6">
        <f t="shared" ca="1" si="580"/>
        <v>0.26881313837385212</v>
      </c>
      <c r="E1362" s="6" t="str">
        <f t="shared" si="577"/>
        <v/>
      </c>
      <c r="F1362" s="6" t="s">
        <v>160</v>
      </c>
      <c r="G1362" s="6" t="s">
        <v>173</v>
      </c>
      <c r="H1362" s="6">
        <f t="shared" ca="1" si="581"/>
        <v>108.1</v>
      </c>
      <c r="I1362" s="6" t="s">
        <v>174</v>
      </c>
      <c r="V1362" s="9"/>
    </row>
    <row r="1363" spans="2:25" x14ac:dyDescent="0.3">
      <c r="B1363" s="8">
        <v>0</v>
      </c>
      <c r="C1363" s="8"/>
      <c r="E1363" s="6" t="str">
        <f t="shared" si="577"/>
        <v/>
      </c>
      <c r="V1363" s="9"/>
    </row>
    <row r="1364" spans="2:25" x14ac:dyDescent="0.3">
      <c r="B1364" s="8">
        <v>0</v>
      </c>
      <c r="C1364" s="6">
        <f t="shared" ref="C1364" ca="1" si="583">RAND()</f>
        <v>0.20792779647253379</v>
      </c>
      <c r="D1364" s="6">
        <f t="shared" ref="D1364:D1372" ca="1" si="584">IF(C1364&gt;0.1,      IF(C1364&lt;0.6,C1364,ABS(1-C1364)),C1364+0.5)</f>
        <v>0.20792779647253379</v>
      </c>
      <c r="E1364" s="6" t="str">
        <f t="shared" si="577"/>
        <v/>
      </c>
      <c r="F1364" s="6" t="s">
        <v>160</v>
      </c>
      <c r="G1364" s="6" t="s">
        <v>168</v>
      </c>
      <c r="H1364" s="6">
        <f t="shared" ref="H1364:H1372" ca="1" si="585">ROUND(C1364*100+35,1)</f>
        <v>55.8</v>
      </c>
      <c r="I1364" s="6" t="s">
        <v>170</v>
      </c>
      <c r="J1364" s="6">
        <f t="shared" ref="J1364:J1366" ca="1" si="586">H1364+ROUND(D1364*100+35,0)</f>
        <v>111.8</v>
      </c>
      <c r="K1364" s="18" t="s">
        <v>169</v>
      </c>
      <c r="V1364" s="9"/>
    </row>
    <row r="1365" spans="2:25" x14ac:dyDescent="0.3">
      <c r="B1365" s="8">
        <v>0</v>
      </c>
      <c r="C1365" s="6">
        <f t="shared" ca="1" si="578"/>
        <v>0.70888503238869849</v>
      </c>
      <c r="D1365" s="6">
        <f t="shared" ca="1" si="584"/>
        <v>0.29111496761130151</v>
      </c>
      <c r="E1365" s="6" t="str">
        <f t="shared" si="577"/>
        <v/>
      </c>
      <c r="F1365" s="6" t="s">
        <v>160</v>
      </c>
      <c r="G1365" s="6" t="s">
        <v>168</v>
      </c>
      <c r="H1365" s="6">
        <f t="shared" ca="1" si="585"/>
        <v>105.9</v>
      </c>
      <c r="I1365" s="6" t="s">
        <v>170</v>
      </c>
      <c r="J1365" s="6">
        <f t="shared" ca="1" si="586"/>
        <v>169.9</v>
      </c>
      <c r="K1365" s="18" t="s">
        <v>169</v>
      </c>
      <c r="V1365" s="9"/>
    </row>
    <row r="1366" spans="2:25" x14ac:dyDescent="0.3">
      <c r="B1366" s="8">
        <v>0</v>
      </c>
      <c r="C1366" s="6">
        <f t="shared" ca="1" si="578"/>
        <v>0.53210192009704038</v>
      </c>
      <c r="D1366" s="6">
        <f t="shared" ca="1" si="584"/>
        <v>0.53210192009704038</v>
      </c>
      <c r="E1366" s="6" t="str">
        <f t="shared" si="577"/>
        <v/>
      </c>
      <c r="F1366" s="6" t="s">
        <v>160</v>
      </c>
      <c r="G1366" s="6" t="s">
        <v>168</v>
      </c>
      <c r="H1366" s="6">
        <f t="shared" ca="1" si="585"/>
        <v>88.2</v>
      </c>
      <c r="I1366" s="6" t="s">
        <v>170</v>
      </c>
      <c r="J1366" s="6">
        <f t="shared" ca="1" si="586"/>
        <v>176.2</v>
      </c>
      <c r="K1366" s="18" t="s">
        <v>169</v>
      </c>
      <c r="V1366" s="9"/>
    </row>
    <row r="1367" spans="2:25" x14ac:dyDescent="0.3">
      <c r="B1367" s="8">
        <v>0</v>
      </c>
      <c r="C1367" s="6">
        <f t="shared" ca="1" si="578"/>
        <v>0.39386132523138251</v>
      </c>
      <c r="D1367" s="6">
        <f t="shared" ca="1" si="584"/>
        <v>0.39386132523138251</v>
      </c>
      <c r="E1367" s="6" t="str">
        <f t="shared" si="577"/>
        <v/>
      </c>
      <c r="F1367" s="6" t="s">
        <v>160</v>
      </c>
      <c r="G1367" s="6" t="s">
        <v>171</v>
      </c>
      <c r="H1367" s="6">
        <f t="shared" ca="1" si="585"/>
        <v>74.400000000000006</v>
      </c>
      <c r="I1367" s="6" t="s">
        <v>172</v>
      </c>
      <c r="K1367" s="18"/>
      <c r="V1367" s="9"/>
    </row>
    <row r="1368" spans="2:25" x14ac:dyDescent="0.3">
      <c r="B1368" s="8">
        <v>0</v>
      </c>
      <c r="C1368" s="6">
        <f t="shared" ca="1" si="578"/>
        <v>0.20232466433414475</v>
      </c>
      <c r="D1368" s="6">
        <f t="shared" ca="1" si="584"/>
        <v>0.20232466433414475</v>
      </c>
      <c r="E1368" s="6" t="str">
        <f t="shared" si="577"/>
        <v/>
      </c>
      <c r="F1368" s="6" t="s">
        <v>160</v>
      </c>
      <c r="G1368" s="6" t="s">
        <v>171</v>
      </c>
      <c r="H1368" s="6">
        <f t="shared" ca="1" si="585"/>
        <v>55.2</v>
      </c>
      <c r="I1368" s="6" t="s">
        <v>172</v>
      </c>
      <c r="N1368" s="10"/>
      <c r="O1368" s="10"/>
      <c r="P1368" s="10"/>
      <c r="Q1368" s="10"/>
      <c r="R1368" s="10"/>
      <c r="S1368" s="10"/>
      <c r="T1368" s="10"/>
      <c r="U1368" s="10"/>
      <c r="V1368" s="11"/>
      <c r="W1368" s="10"/>
      <c r="X1368" s="10"/>
      <c r="Y1368" s="10"/>
    </row>
    <row r="1369" spans="2:25" x14ac:dyDescent="0.3">
      <c r="B1369" s="8">
        <v>0</v>
      </c>
      <c r="C1369" s="6">
        <f t="shared" ca="1" si="578"/>
        <v>0.76003801798961279</v>
      </c>
      <c r="D1369" s="6">
        <f t="shared" ca="1" si="584"/>
        <v>0.23996198201038721</v>
      </c>
      <c r="E1369" s="6" t="str">
        <f t="shared" si="577"/>
        <v/>
      </c>
      <c r="F1369" s="6" t="s">
        <v>160</v>
      </c>
      <c r="G1369" s="6" t="s">
        <v>171</v>
      </c>
      <c r="H1369" s="6">
        <f t="shared" ca="1" si="585"/>
        <v>111</v>
      </c>
      <c r="I1369" s="6" t="s">
        <v>172</v>
      </c>
      <c r="V1369" s="9"/>
    </row>
    <row r="1370" spans="2:25" x14ac:dyDescent="0.3">
      <c r="B1370" s="8">
        <v>0</v>
      </c>
      <c r="C1370" s="6">
        <f t="shared" ca="1" si="578"/>
        <v>0.84844618148705142</v>
      </c>
      <c r="D1370" s="6">
        <f t="shared" ca="1" si="584"/>
        <v>0.15155381851294858</v>
      </c>
      <c r="E1370" s="6" t="str">
        <f t="shared" si="577"/>
        <v/>
      </c>
      <c r="F1370" s="6" t="s">
        <v>160</v>
      </c>
      <c r="G1370" s="6" t="s">
        <v>173</v>
      </c>
      <c r="H1370" s="6">
        <f t="shared" ca="1" si="585"/>
        <v>119.8</v>
      </c>
      <c r="I1370" s="6" t="s">
        <v>174</v>
      </c>
      <c r="V1370" s="9"/>
    </row>
    <row r="1371" spans="2:25" x14ac:dyDescent="0.3">
      <c r="B1371" s="8">
        <v>0</v>
      </c>
      <c r="C1371" s="6">
        <f t="shared" ca="1" si="578"/>
        <v>0.16678571718572155</v>
      </c>
      <c r="D1371" s="6">
        <f t="shared" ca="1" si="584"/>
        <v>0.16678571718572155</v>
      </c>
      <c r="E1371" s="6" t="str">
        <f t="shared" si="577"/>
        <v/>
      </c>
      <c r="F1371" s="6" t="s">
        <v>160</v>
      </c>
      <c r="G1371" s="6" t="s">
        <v>173</v>
      </c>
      <c r="H1371" s="6">
        <f t="shared" ca="1" si="585"/>
        <v>51.7</v>
      </c>
      <c r="I1371" s="6" t="s">
        <v>174</v>
      </c>
      <c r="V1371" s="9"/>
    </row>
    <row r="1372" spans="2:25" x14ac:dyDescent="0.3">
      <c r="B1372" s="8">
        <v>0</v>
      </c>
      <c r="C1372" s="6">
        <f t="shared" ca="1" si="578"/>
        <v>0.17087630371996676</v>
      </c>
      <c r="D1372" s="6">
        <f t="shared" ca="1" si="584"/>
        <v>0.17087630371996676</v>
      </c>
      <c r="E1372" s="6" t="str">
        <f t="shared" si="577"/>
        <v/>
      </c>
      <c r="F1372" s="6" t="s">
        <v>160</v>
      </c>
      <c r="G1372" s="6" t="s">
        <v>173</v>
      </c>
      <c r="H1372" s="6">
        <f t="shared" ca="1" si="585"/>
        <v>52.1</v>
      </c>
      <c r="I1372" s="6" t="s">
        <v>174</v>
      </c>
      <c r="V1372" s="9"/>
    </row>
    <row r="1373" spans="2:25" x14ac:dyDescent="0.3">
      <c r="B1373" s="8">
        <v>0</v>
      </c>
      <c r="C1373" s="8"/>
      <c r="E1373" s="6" t="str">
        <f t="shared" si="577"/>
        <v/>
      </c>
    </row>
    <row r="1374" spans="2:25" x14ac:dyDescent="0.3">
      <c r="B1374" s="8">
        <v>0</v>
      </c>
      <c r="C1374" s="6">
        <f t="shared" ref="C1374" ca="1" si="587">RAND()</f>
        <v>0.79041114678821067</v>
      </c>
      <c r="D1374" s="6">
        <f t="shared" ref="D1374:D1382" ca="1" si="588">IF(C1374&gt;0.1,      IF(C1374&lt;0.6,C1374,ABS(1-C1374)),C1374+0.5)</f>
        <v>0.20958885321178933</v>
      </c>
      <c r="E1374" s="6" t="str">
        <f t="shared" si="577"/>
        <v/>
      </c>
      <c r="F1374" s="6" t="s">
        <v>160</v>
      </c>
      <c r="G1374" s="6" t="s">
        <v>168</v>
      </c>
      <c r="H1374" s="6">
        <f t="shared" ref="H1374:H1382" ca="1" si="589">ROUND(C1374*100+35,1)</f>
        <v>114</v>
      </c>
      <c r="I1374" s="6" t="s">
        <v>170</v>
      </c>
      <c r="J1374" s="6">
        <f t="shared" ref="J1374:J1376" ca="1" si="590">H1374+ROUND(D1374*100+35,0)</f>
        <v>170</v>
      </c>
      <c r="K1374" s="18" t="s">
        <v>169</v>
      </c>
      <c r="V1374" s="9"/>
    </row>
    <row r="1375" spans="2:25" x14ac:dyDescent="0.3">
      <c r="B1375" s="8">
        <v>0</v>
      </c>
      <c r="C1375" s="6">
        <f t="shared" ca="1" si="578"/>
        <v>0.69560764883915605</v>
      </c>
      <c r="D1375" s="6">
        <f t="shared" ca="1" si="588"/>
        <v>0.30439235116084395</v>
      </c>
      <c r="E1375" s="6" t="str">
        <f t="shared" si="577"/>
        <v/>
      </c>
      <c r="F1375" s="6" t="s">
        <v>160</v>
      </c>
      <c r="G1375" s="6" t="s">
        <v>168</v>
      </c>
      <c r="H1375" s="6">
        <f t="shared" ca="1" si="589"/>
        <v>104.6</v>
      </c>
      <c r="I1375" s="6" t="s">
        <v>170</v>
      </c>
      <c r="J1375" s="6">
        <f t="shared" ca="1" si="590"/>
        <v>169.6</v>
      </c>
      <c r="K1375" s="18" t="s">
        <v>169</v>
      </c>
      <c r="V1375" s="9"/>
    </row>
    <row r="1376" spans="2:25" x14ac:dyDescent="0.3">
      <c r="B1376" s="8">
        <v>0</v>
      </c>
      <c r="C1376" s="6">
        <f t="shared" ca="1" si="578"/>
        <v>0.49194483964986435</v>
      </c>
      <c r="D1376" s="6">
        <f t="shared" ca="1" si="588"/>
        <v>0.49194483964986435</v>
      </c>
      <c r="E1376" s="6" t="str">
        <f t="shared" si="577"/>
        <v/>
      </c>
      <c r="F1376" s="6" t="s">
        <v>160</v>
      </c>
      <c r="G1376" s="6" t="s">
        <v>168</v>
      </c>
      <c r="H1376" s="6">
        <f t="shared" ca="1" si="589"/>
        <v>84.2</v>
      </c>
      <c r="I1376" s="6" t="s">
        <v>170</v>
      </c>
      <c r="J1376" s="6">
        <f t="shared" ca="1" si="590"/>
        <v>168.2</v>
      </c>
      <c r="K1376" s="18" t="s">
        <v>169</v>
      </c>
      <c r="V1376" s="9"/>
    </row>
    <row r="1377" spans="2:25" x14ac:dyDescent="0.3">
      <c r="B1377" s="8">
        <v>0</v>
      </c>
      <c r="C1377" s="6">
        <f t="shared" ca="1" si="578"/>
        <v>0.2594512931110653</v>
      </c>
      <c r="D1377" s="6">
        <f t="shared" ca="1" si="588"/>
        <v>0.2594512931110653</v>
      </c>
      <c r="E1377" s="6" t="str">
        <f t="shared" si="577"/>
        <v/>
      </c>
      <c r="F1377" s="6" t="s">
        <v>160</v>
      </c>
      <c r="G1377" s="6" t="s">
        <v>171</v>
      </c>
      <c r="H1377" s="6">
        <f t="shared" ca="1" si="589"/>
        <v>60.9</v>
      </c>
      <c r="I1377" s="6" t="s">
        <v>172</v>
      </c>
      <c r="K1377" s="18"/>
      <c r="V1377" s="9"/>
    </row>
    <row r="1378" spans="2:25" x14ac:dyDescent="0.3">
      <c r="B1378" s="8">
        <v>0</v>
      </c>
      <c r="C1378" s="6">
        <f t="shared" ca="1" si="578"/>
        <v>0.54600831327958921</v>
      </c>
      <c r="D1378" s="6">
        <f t="shared" ca="1" si="588"/>
        <v>0.54600831327958921</v>
      </c>
      <c r="E1378" s="6" t="str">
        <f t="shared" si="577"/>
        <v/>
      </c>
      <c r="F1378" s="6" t="s">
        <v>160</v>
      </c>
      <c r="G1378" s="6" t="s">
        <v>171</v>
      </c>
      <c r="H1378" s="6">
        <f t="shared" ca="1" si="589"/>
        <v>89.6</v>
      </c>
      <c r="I1378" s="6" t="s">
        <v>172</v>
      </c>
      <c r="V1378" s="9"/>
    </row>
    <row r="1379" spans="2:25" x14ac:dyDescent="0.3">
      <c r="B1379" s="8">
        <v>0</v>
      </c>
      <c r="C1379" s="6">
        <f t="shared" ca="1" si="578"/>
        <v>0.14004531218768812</v>
      </c>
      <c r="D1379" s="6">
        <f t="shared" ca="1" si="588"/>
        <v>0.14004531218768812</v>
      </c>
      <c r="E1379" s="6" t="str">
        <f t="shared" si="577"/>
        <v/>
      </c>
      <c r="F1379" s="6" t="s">
        <v>160</v>
      </c>
      <c r="G1379" s="6" t="s">
        <v>171</v>
      </c>
      <c r="H1379" s="6">
        <f t="shared" ca="1" si="589"/>
        <v>49</v>
      </c>
      <c r="I1379" s="6" t="s">
        <v>172</v>
      </c>
      <c r="V1379" s="9"/>
    </row>
    <row r="1380" spans="2:25" x14ac:dyDescent="0.3">
      <c r="B1380" s="8">
        <v>0</v>
      </c>
      <c r="C1380" s="6">
        <f t="shared" ca="1" si="578"/>
        <v>0.21742614573893593</v>
      </c>
      <c r="D1380" s="6">
        <f t="shared" ca="1" si="588"/>
        <v>0.21742614573893593</v>
      </c>
      <c r="E1380" s="6" t="str">
        <f t="shared" si="577"/>
        <v/>
      </c>
      <c r="F1380" s="6" t="s">
        <v>160</v>
      </c>
      <c r="G1380" s="6" t="s">
        <v>173</v>
      </c>
      <c r="H1380" s="6">
        <f t="shared" ca="1" si="589"/>
        <v>56.7</v>
      </c>
      <c r="I1380" s="6" t="s">
        <v>174</v>
      </c>
      <c r="V1380" s="9"/>
    </row>
    <row r="1381" spans="2:25" x14ac:dyDescent="0.3">
      <c r="B1381" s="8">
        <v>0</v>
      </c>
      <c r="C1381" s="6">
        <f t="shared" ca="1" si="578"/>
        <v>0.83548789074131879</v>
      </c>
      <c r="D1381" s="6">
        <f t="shared" ca="1" si="588"/>
        <v>0.16451210925868121</v>
      </c>
      <c r="E1381" s="6" t="str">
        <f t="shared" si="577"/>
        <v/>
      </c>
      <c r="F1381" s="6" t="s">
        <v>160</v>
      </c>
      <c r="G1381" s="6" t="s">
        <v>173</v>
      </c>
      <c r="H1381" s="6">
        <f t="shared" ca="1" si="589"/>
        <v>118.5</v>
      </c>
      <c r="I1381" s="6" t="s">
        <v>174</v>
      </c>
      <c r="V1381" s="9"/>
    </row>
    <row r="1382" spans="2:25" x14ac:dyDescent="0.3">
      <c r="B1382" s="8">
        <v>0</v>
      </c>
      <c r="C1382" s="6">
        <f t="shared" ca="1" si="578"/>
        <v>0.84281887978402925</v>
      </c>
      <c r="D1382" s="6">
        <f t="shared" ca="1" si="588"/>
        <v>0.15718112021597075</v>
      </c>
      <c r="E1382" s="6" t="str">
        <f t="shared" si="577"/>
        <v/>
      </c>
      <c r="F1382" s="6" t="s">
        <v>160</v>
      </c>
      <c r="G1382" s="6" t="s">
        <v>173</v>
      </c>
      <c r="H1382" s="6">
        <f t="shared" ca="1" si="589"/>
        <v>119.3</v>
      </c>
      <c r="I1382" s="6" t="s">
        <v>174</v>
      </c>
      <c r="V1382" s="9"/>
    </row>
    <row r="1383" spans="2:25" x14ac:dyDescent="0.3">
      <c r="B1383" s="8">
        <v>0</v>
      </c>
      <c r="C1383" s="8"/>
      <c r="E1383" s="6" t="str">
        <f t="shared" si="577"/>
        <v/>
      </c>
      <c r="V1383" s="9"/>
    </row>
    <row r="1384" spans="2:25" x14ac:dyDescent="0.3">
      <c r="B1384" s="8">
        <v>0</v>
      </c>
      <c r="C1384" s="6">
        <f t="shared" ref="C1384" ca="1" si="591">RAND()</f>
        <v>0.93818462740578634</v>
      </c>
      <c r="D1384" s="6">
        <f t="shared" ref="D1384:D1392" ca="1" si="592">IF(C1384&gt;0.1,      IF(C1384&lt;0.6,C1384,ABS(1-C1384)),C1384+0.5)</f>
        <v>6.1815372594213658E-2</v>
      </c>
      <c r="E1384" s="6" t="str">
        <f t="shared" si="577"/>
        <v/>
      </c>
      <c r="F1384" s="6" t="s">
        <v>160</v>
      </c>
      <c r="G1384" s="6" t="s">
        <v>168</v>
      </c>
      <c r="H1384" s="6">
        <f t="shared" ref="H1384:H1392" ca="1" si="593">ROUND(C1384*100+35,1)</f>
        <v>128.80000000000001</v>
      </c>
      <c r="I1384" s="6" t="s">
        <v>170</v>
      </c>
      <c r="J1384" s="6">
        <f t="shared" ref="J1384:J1386" ca="1" si="594">H1384+ROUND(D1384*100+35,0)</f>
        <v>169.8</v>
      </c>
      <c r="K1384" s="18" t="s">
        <v>169</v>
      </c>
      <c r="N1384" s="10"/>
      <c r="O1384" s="10"/>
      <c r="P1384" s="10"/>
      <c r="Q1384" s="10"/>
      <c r="R1384" s="10"/>
      <c r="S1384" s="10"/>
      <c r="T1384" s="10"/>
      <c r="U1384" s="10"/>
      <c r="V1384" s="11"/>
      <c r="W1384" s="10"/>
      <c r="X1384" s="10"/>
      <c r="Y1384" s="10"/>
    </row>
    <row r="1385" spans="2:25" x14ac:dyDescent="0.3">
      <c r="B1385" s="8">
        <v>0</v>
      </c>
      <c r="C1385" s="6">
        <f t="shared" ca="1" si="578"/>
        <v>0.54125944846132357</v>
      </c>
      <c r="D1385" s="6">
        <f t="shared" ca="1" si="592"/>
        <v>0.54125944846132357</v>
      </c>
      <c r="E1385" s="6" t="str">
        <f t="shared" si="577"/>
        <v/>
      </c>
      <c r="F1385" s="6" t="s">
        <v>160</v>
      </c>
      <c r="G1385" s="6" t="s">
        <v>168</v>
      </c>
      <c r="H1385" s="6">
        <f t="shared" ca="1" si="593"/>
        <v>89.1</v>
      </c>
      <c r="I1385" s="6" t="s">
        <v>170</v>
      </c>
      <c r="J1385" s="6">
        <f t="shared" ca="1" si="594"/>
        <v>178.1</v>
      </c>
      <c r="K1385" s="18" t="s">
        <v>169</v>
      </c>
      <c r="V1385" s="9"/>
    </row>
    <row r="1386" spans="2:25" x14ac:dyDescent="0.3">
      <c r="B1386" s="8">
        <v>0</v>
      </c>
      <c r="C1386" s="6">
        <f t="shared" ca="1" si="578"/>
        <v>0.65373708760339511</v>
      </c>
      <c r="D1386" s="6">
        <f t="shared" ca="1" si="592"/>
        <v>0.34626291239660489</v>
      </c>
      <c r="E1386" s="6" t="str">
        <f t="shared" si="577"/>
        <v/>
      </c>
      <c r="F1386" s="6" t="s">
        <v>160</v>
      </c>
      <c r="G1386" s="6" t="s">
        <v>168</v>
      </c>
      <c r="H1386" s="6">
        <f t="shared" ca="1" si="593"/>
        <v>100.4</v>
      </c>
      <c r="I1386" s="6" t="s">
        <v>170</v>
      </c>
      <c r="J1386" s="6">
        <f t="shared" ca="1" si="594"/>
        <v>170.4</v>
      </c>
      <c r="K1386" s="18" t="s">
        <v>169</v>
      </c>
      <c r="V1386" s="9"/>
    </row>
    <row r="1387" spans="2:25" x14ac:dyDescent="0.3">
      <c r="B1387" s="8">
        <v>0</v>
      </c>
      <c r="C1387" s="6">
        <f t="shared" ca="1" si="578"/>
        <v>0.96495550852077883</v>
      </c>
      <c r="D1387" s="6">
        <f t="shared" ca="1" si="592"/>
        <v>3.5044491479221174E-2</v>
      </c>
      <c r="E1387" s="6" t="str">
        <f t="shared" si="577"/>
        <v/>
      </c>
      <c r="F1387" s="6" t="s">
        <v>160</v>
      </c>
      <c r="G1387" s="6" t="s">
        <v>171</v>
      </c>
      <c r="H1387" s="6">
        <f t="shared" ca="1" si="593"/>
        <v>131.5</v>
      </c>
      <c r="I1387" s="6" t="s">
        <v>172</v>
      </c>
      <c r="K1387" s="18"/>
      <c r="V1387" s="9"/>
    </row>
    <row r="1388" spans="2:25" x14ac:dyDescent="0.3">
      <c r="B1388" s="8">
        <v>0</v>
      </c>
      <c r="C1388" s="6">
        <f t="shared" ca="1" si="578"/>
        <v>6.2608732042037318E-2</v>
      </c>
      <c r="D1388" s="6">
        <f t="shared" ca="1" si="592"/>
        <v>0.56260873204203732</v>
      </c>
      <c r="E1388" s="6" t="str">
        <f t="shared" si="577"/>
        <v/>
      </c>
      <c r="F1388" s="6" t="s">
        <v>160</v>
      </c>
      <c r="G1388" s="6" t="s">
        <v>171</v>
      </c>
      <c r="H1388" s="6">
        <f t="shared" ca="1" si="593"/>
        <v>41.3</v>
      </c>
      <c r="I1388" s="6" t="s">
        <v>172</v>
      </c>
      <c r="V1388" s="9"/>
    </row>
    <row r="1389" spans="2:25" x14ac:dyDescent="0.3">
      <c r="B1389" s="8">
        <v>0</v>
      </c>
      <c r="C1389" s="6">
        <f t="shared" ca="1" si="578"/>
        <v>2.9834531658692209E-2</v>
      </c>
      <c r="D1389" s="6">
        <f t="shared" ca="1" si="592"/>
        <v>0.52983453165869221</v>
      </c>
      <c r="E1389" s="6" t="str">
        <f t="shared" si="577"/>
        <v/>
      </c>
      <c r="F1389" s="6" t="s">
        <v>160</v>
      </c>
      <c r="G1389" s="6" t="s">
        <v>171</v>
      </c>
      <c r="H1389" s="6">
        <f t="shared" ca="1" si="593"/>
        <v>38</v>
      </c>
      <c r="I1389" s="6" t="s">
        <v>172</v>
      </c>
    </row>
    <row r="1390" spans="2:25" x14ac:dyDescent="0.3">
      <c r="B1390" s="8">
        <v>0</v>
      </c>
      <c r="C1390" s="6">
        <f t="shared" ca="1" si="578"/>
        <v>0.42707483335828111</v>
      </c>
      <c r="D1390" s="6">
        <f t="shared" ca="1" si="592"/>
        <v>0.42707483335828111</v>
      </c>
      <c r="E1390" s="6" t="str">
        <f t="shared" si="577"/>
        <v/>
      </c>
      <c r="F1390" s="6" t="s">
        <v>160</v>
      </c>
      <c r="G1390" s="6" t="s">
        <v>173</v>
      </c>
      <c r="H1390" s="6">
        <f t="shared" ca="1" si="593"/>
        <v>77.7</v>
      </c>
      <c r="I1390" s="6" t="s">
        <v>174</v>
      </c>
      <c r="V1390" s="9"/>
    </row>
    <row r="1391" spans="2:25" x14ac:dyDescent="0.3">
      <c r="B1391" s="8">
        <v>0</v>
      </c>
      <c r="C1391" s="6">
        <f t="shared" ca="1" si="578"/>
        <v>0.61732189918362623</v>
      </c>
      <c r="D1391" s="6">
        <f t="shared" ca="1" si="592"/>
        <v>0.38267810081637377</v>
      </c>
      <c r="E1391" s="6" t="str">
        <f t="shared" si="577"/>
        <v/>
      </c>
      <c r="F1391" s="6" t="s">
        <v>160</v>
      </c>
      <c r="G1391" s="6" t="s">
        <v>173</v>
      </c>
      <c r="H1391" s="6">
        <f t="shared" ca="1" si="593"/>
        <v>96.7</v>
      </c>
      <c r="I1391" s="6" t="s">
        <v>174</v>
      </c>
      <c r="V1391" s="9"/>
    </row>
    <row r="1392" spans="2:25" x14ac:dyDescent="0.3">
      <c r="B1392" s="8">
        <v>0</v>
      </c>
      <c r="C1392" s="6">
        <f t="shared" ca="1" si="578"/>
        <v>0.37234497498662544</v>
      </c>
      <c r="D1392" s="6">
        <f t="shared" ca="1" si="592"/>
        <v>0.37234497498662544</v>
      </c>
      <c r="E1392" s="6" t="str">
        <f t="shared" si="577"/>
        <v/>
      </c>
      <c r="F1392" s="6" t="s">
        <v>160</v>
      </c>
      <c r="G1392" s="6" t="s">
        <v>173</v>
      </c>
      <c r="H1392" s="6">
        <f t="shared" ca="1" si="593"/>
        <v>72.2</v>
      </c>
      <c r="I1392" s="6" t="s">
        <v>174</v>
      </c>
      <c r="V1392" s="9"/>
    </row>
    <row r="1393" spans="2:25" x14ac:dyDescent="0.3">
      <c r="B1393" s="8">
        <v>0</v>
      </c>
      <c r="C1393" s="8"/>
      <c r="E1393" s="6" t="str">
        <f t="shared" si="577"/>
        <v/>
      </c>
      <c r="V1393" s="9"/>
    </row>
    <row r="1394" spans="2:25" x14ac:dyDescent="0.3">
      <c r="B1394" s="8">
        <v>0</v>
      </c>
      <c r="C1394" s="6">
        <f t="shared" ref="C1394" ca="1" si="595">RAND()</f>
        <v>0.90960908575430288</v>
      </c>
      <c r="D1394" s="6">
        <f t="shared" ref="D1394:D1402" ca="1" si="596">IF(C1394&gt;0.1,      IF(C1394&lt;0.6,C1394,ABS(1-C1394)),C1394+0.5)</f>
        <v>9.0390914245697118E-2</v>
      </c>
      <c r="E1394" s="6" t="str">
        <f t="shared" si="577"/>
        <v/>
      </c>
      <c r="F1394" s="6" t="s">
        <v>160</v>
      </c>
      <c r="G1394" s="6" t="s">
        <v>168</v>
      </c>
      <c r="H1394" s="6">
        <f t="shared" ref="H1394:H1402" ca="1" si="597">ROUND(C1394*100+35,1)</f>
        <v>126</v>
      </c>
      <c r="I1394" s="6" t="s">
        <v>170</v>
      </c>
      <c r="J1394" s="6">
        <f t="shared" ref="J1394:J1396" ca="1" si="598">H1394+ROUND(D1394*100+35,0)</f>
        <v>170</v>
      </c>
      <c r="K1394" s="18" t="s">
        <v>169</v>
      </c>
      <c r="V1394" s="9"/>
    </row>
    <row r="1395" spans="2:25" x14ac:dyDescent="0.3">
      <c r="B1395" s="8">
        <v>0</v>
      </c>
      <c r="C1395" s="6">
        <f t="shared" ca="1" si="578"/>
        <v>0.5219044116562136</v>
      </c>
      <c r="D1395" s="6">
        <f t="shared" ca="1" si="596"/>
        <v>0.5219044116562136</v>
      </c>
      <c r="E1395" s="6" t="str">
        <f t="shared" si="577"/>
        <v/>
      </c>
      <c r="F1395" s="6" t="s">
        <v>160</v>
      </c>
      <c r="G1395" s="6" t="s">
        <v>168</v>
      </c>
      <c r="H1395" s="6">
        <f t="shared" ca="1" si="597"/>
        <v>87.2</v>
      </c>
      <c r="I1395" s="6" t="s">
        <v>170</v>
      </c>
      <c r="J1395" s="6">
        <f t="shared" ca="1" si="598"/>
        <v>174.2</v>
      </c>
      <c r="K1395" s="18" t="s">
        <v>169</v>
      </c>
      <c r="V1395" s="9"/>
    </row>
    <row r="1396" spans="2:25" x14ac:dyDescent="0.3">
      <c r="B1396" s="8">
        <v>0</v>
      </c>
      <c r="C1396" s="6">
        <f t="shared" ca="1" si="578"/>
        <v>1.9567086671921863E-2</v>
      </c>
      <c r="D1396" s="6">
        <f t="shared" ca="1" si="596"/>
        <v>0.51956708667192186</v>
      </c>
      <c r="E1396" s="6" t="str">
        <f t="shared" si="577"/>
        <v/>
      </c>
      <c r="F1396" s="6" t="s">
        <v>160</v>
      </c>
      <c r="G1396" s="6" t="s">
        <v>168</v>
      </c>
      <c r="H1396" s="6">
        <f t="shared" ca="1" si="597"/>
        <v>37</v>
      </c>
      <c r="I1396" s="6" t="s">
        <v>170</v>
      </c>
      <c r="J1396" s="6">
        <f t="shared" ca="1" si="598"/>
        <v>124</v>
      </c>
      <c r="K1396" s="18" t="s">
        <v>169</v>
      </c>
      <c r="V1396" s="9"/>
    </row>
    <row r="1397" spans="2:25" x14ac:dyDescent="0.3">
      <c r="B1397" s="8">
        <v>0</v>
      </c>
      <c r="C1397" s="6">
        <f t="shared" ca="1" si="578"/>
        <v>0.52216311627745682</v>
      </c>
      <c r="D1397" s="6">
        <f t="shared" ca="1" si="596"/>
        <v>0.52216311627745682</v>
      </c>
      <c r="E1397" s="6" t="str">
        <f t="shared" si="577"/>
        <v/>
      </c>
      <c r="F1397" s="6" t="s">
        <v>160</v>
      </c>
      <c r="G1397" s="6" t="s">
        <v>171</v>
      </c>
      <c r="H1397" s="6">
        <f t="shared" ca="1" si="597"/>
        <v>87.2</v>
      </c>
      <c r="I1397" s="6" t="s">
        <v>172</v>
      </c>
      <c r="K1397" s="18"/>
      <c r="V1397" s="9"/>
    </row>
    <row r="1398" spans="2:25" x14ac:dyDescent="0.3">
      <c r="B1398" s="8">
        <v>0</v>
      </c>
      <c r="C1398" s="6">
        <f t="shared" ca="1" si="578"/>
        <v>0.55057999187740536</v>
      </c>
      <c r="D1398" s="6">
        <f t="shared" ca="1" si="596"/>
        <v>0.55057999187740536</v>
      </c>
      <c r="E1398" s="6" t="str">
        <f t="shared" si="577"/>
        <v/>
      </c>
      <c r="F1398" s="6" t="s">
        <v>160</v>
      </c>
      <c r="G1398" s="6" t="s">
        <v>171</v>
      </c>
      <c r="H1398" s="6">
        <f t="shared" ca="1" si="597"/>
        <v>90.1</v>
      </c>
      <c r="I1398" s="6" t="s">
        <v>172</v>
      </c>
      <c r="V1398" s="9"/>
    </row>
    <row r="1399" spans="2:25" x14ac:dyDescent="0.3">
      <c r="B1399" s="8">
        <v>0</v>
      </c>
      <c r="C1399" s="6">
        <f t="shared" ca="1" si="578"/>
        <v>0.27568771553095672</v>
      </c>
      <c r="D1399" s="6">
        <f t="shared" ca="1" si="596"/>
        <v>0.27568771553095672</v>
      </c>
      <c r="E1399" s="6" t="str">
        <f t="shared" si="577"/>
        <v/>
      </c>
      <c r="F1399" s="6" t="s">
        <v>160</v>
      </c>
      <c r="G1399" s="6" t="s">
        <v>171</v>
      </c>
      <c r="H1399" s="6">
        <f t="shared" ca="1" si="597"/>
        <v>62.6</v>
      </c>
      <c r="I1399" s="6" t="s">
        <v>172</v>
      </c>
      <c r="V1399" s="9"/>
    </row>
    <row r="1400" spans="2:25" x14ac:dyDescent="0.3">
      <c r="B1400" s="8">
        <v>0</v>
      </c>
      <c r="C1400" s="6">
        <f t="shared" ca="1" si="578"/>
        <v>0.33262249266723476</v>
      </c>
      <c r="D1400" s="6">
        <f t="shared" ca="1" si="596"/>
        <v>0.33262249266723476</v>
      </c>
      <c r="E1400" s="6" t="str">
        <f t="shared" si="577"/>
        <v/>
      </c>
      <c r="F1400" s="6" t="s">
        <v>160</v>
      </c>
      <c r="G1400" s="6" t="s">
        <v>173</v>
      </c>
      <c r="H1400" s="6">
        <f t="shared" ca="1" si="597"/>
        <v>68.3</v>
      </c>
      <c r="I1400" s="6" t="s">
        <v>174</v>
      </c>
      <c r="N1400" s="10"/>
      <c r="O1400" s="10"/>
      <c r="P1400" s="10"/>
      <c r="Q1400" s="10"/>
      <c r="R1400" s="10"/>
      <c r="S1400" s="10"/>
      <c r="T1400" s="10"/>
      <c r="U1400" s="10"/>
      <c r="V1400" s="11"/>
      <c r="W1400" s="10"/>
      <c r="X1400" s="10"/>
      <c r="Y1400" s="10"/>
    </row>
    <row r="1401" spans="2:25" x14ac:dyDescent="0.3">
      <c r="B1401" s="8">
        <v>0</v>
      </c>
      <c r="C1401" s="6">
        <f t="shared" ca="1" si="578"/>
        <v>0.53529709539829395</v>
      </c>
      <c r="D1401" s="6">
        <f t="shared" ca="1" si="596"/>
        <v>0.53529709539829395</v>
      </c>
      <c r="E1401" s="6" t="str">
        <f t="shared" si="577"/>
        <v/>
      </c>
      <c r="F1401" s="6" t="s">
        <v>160</v>
      </c>
      <c r="G1401" s="6" t="s">
        <v>173</v>
      </c>
      <c r="H1401" s="6">
        <f t="shared" ca="1" si="597"/>
        <v>88.5</v>
      </c>
      <c r="I1401" s="6" t="s">
        <v>174</v>
      </c>
      <c r="V1401" s="9"/>
    </row>
    <row r="1402" spans="2:25" x14ac:dyDescent="0.3">
      <c r="B1402" s="8">
        <v>0</v>
      </c>
      <c r="C1402" s="6">
        <f t="shared" ca="1" si="578"/>
        <v>0.21249442281616437</v>
      </c>
      <c r="D1402" s="6">
        <f t="shared" ca="1" si="596"/>
        <v>0.21249442281616437</v>
      </c>
      <c r="E1402" s="6" t="str">
        <f t="shared" si="577"/>
        <v/>
      </c>
      <c r="F1402" s="6" t="s">
        <v>160</v>
      </c>
      <c r="G1402" s="6" t="s">
        <v>173</v>
      </c>
      <c r="H1402" s="6">
        <f t="shared" ca="1" si="597"/>
        <v>56.2</v>
      </c>
      <c r="I1402" s="6" t="s">
        <v>174</v>
      </c>
      <c r="V1402" s="9"/>
    </row>
    <row r="1403" spans="2:25" x14ac:dyDescent="0.3">
      <c r="B1403" s="8">
        <v>0</v>
      </c>
      <c r="C1403" s="8"/>
      <c r="E1403" s="6" t="str">
        <f t="shared" si="577"/>
        <v/>
      </c>
      <c r="V1403" s="9"/>
    </row>
    <row r="1404" spans="2:25" x14ac:dyDescent="0.3">
      <c r="B1404" s="8">
        <v>0</v>
      </c>
      <c r="C1404" s="6">
        <f t="shared" ref="C1404" ca="1" si="599">RAND()</f>
        <v>0.94776164962626497</v>
      </c>
      <c r="D1404" s="6">
        <f t="shared" ref="D1404:D1412" ca="1" si="600">IF(C1404&gt;0.1,      IF(C1404&lt;0.6,C1404,ABS(1-C1404)),C1404+0.5)</f>
        <v>5.2238350373735032E-2</v>
      </c>
      <c r="E1404" s="6" t="str">
        <f t="shared" si="577"/>
        <v/>
      </c>
      <c r="F1404" s="6" t="s">
        <v>160</v>
      </c>
      <c r="G1404" s="6" t="s">
        <v>168</v>
      </c>
      <c r="H1404" s="6">
        <f t="shared" ref="H1404:H1412" ca="1" si="601">ROUND(C1404*100+35,1)</f>
        <v>129.80000000000001</v>
      </c>
      <c r="I1404" s="6" t="s">
        <v>170</v>
      </c>
      <c r="J1404" s="6">
        <f t="shared" ref="J1404:J1406" ca="1" si="602">H1404+ROUND(D1404*100+35,0)</f>
        <v>169.8</v>
      </c>
      <c r="K1404" s="18" t="s">
        <v>169</v>
      </c>
      <c r="V1404" s="9"/>
    </row>
    <row r="1405" spans="2:25" x14ac:dyDescent="0.3">
      <c r="B1405" s="8">
        <v>0</v>
      </c>
      <c r="C1405" s="6">
        <f t="shared" ca="1" si="578"/>
        <v>0.73143502447605635</v>
      </c>
      <c r="D1405" s="6">
        <f t="shared" ca="1" si="600"/>
        <v>0.26856497552394365</v>
      </c>
      <c r="E1405" s="6" t="str">
        <f t="shared" si="577"/>
        <v/>
      </c>
      <c r="F1405" s="6" t="s">
        <v>160</v>
      </c>
      <c r="G1405" s="6" t="s">
        <v>168</v>
      </c>
      <c r="H1405" s="6">
        <f t="shared" ca="1" si="601"/>
        <v>108.1</v>
      </c>
      <c r="I1405" s="6" t="s">
        <v>170</v>
      </c>
      <c r="J1405" s="6">
        <f t="shared" ca="1" si="602"/>
        <v>170.1</v>
      </c>
      <c r="K1405" s="18" t="s">
        <v>169</v>
      </c>
    </row>
    <row r="1406" spans="2:25" x14ac:dyDescent="0.3">
      <c r="B1406" s="8">
        <v>0</v>
      </c>
      <c r="C1406" s="6">
        <f t="shared" ca="1" si="578"/>
        <v>0.88752194458088107</v>
      </c>
      <c r="D1406" s="6">
        <f t="shared" ca="1" si="600"/>
        <v>0.11247805541911893</v>
      </c>
      <c r="E1406" s="6" t="str">
        <f t="shared" si="577"/>
        <v/>
      </c>
      <c r="F1406" s="6" t="s">
        <v>160</v>
      </c>
      <c r="G1406" s="6" t="s">
        <v>168</v>
      </c>
      <c r="H1406" s="6">
        <f t="shared" ca="1" si="601"/>
        <v>123.8</v>
      </c>
      <c r="I1406" s="6" t="s">
        <v>170</v>
      </c>
      <c r="J1406" s="6">
        <f t="shared" ca="1" si="602"/>
        <v>169.8</v>
      </c>
      <c r="K1406" s="18" t="s">
        <v>169</v>
      </c>
      <c r="V1406" s="9"/>
    </row>
    <row r="1407" spans="2:25" x14ac:dyDescent="0.3">
      <c r="B1407" s="8">
        <v>0</v>
      </c>
      <c r="C1407" s="6">
        <f t="shared" ca="1" si="578"/>
        <v>0.8317335392274251</v>
      </c>
      <c r="D1407" s="6">
        <f t="shared" ca="1" si="600"/>
        <v>0.1682664607725749</v>
      </c>
      <c r="E1407" s="6" t="str">
        <f t="shared" si="577"/>
        <v/>
      </c>
      <c r="F1407" s="6" t="s">
        <v>160</v>
      </c>
      <c r="G1407" s="6" t="s">
        <v>171</v>
      </c>
      <c r="H1407" s="6">
        <f t="shared" ca="1" si="601"/>
        <v>118.2</v>
      </c>
      <c r="I1407" s="6" t="s">
        <v>172</v>
      </c>
      <c r="K1407" s="18"/>
      <c r="V1407" s="9"/>
    </row>
    <row r="1408" spans="2:25" x14ac:dyDescent="0.3">
      <c r="B1408" s="8">
        <v>0</v>
      </c>
      <c r="C1408" s="6">
        <f t="shared" ca="1" si="578"/>
        <v>0.84491989928274125</v>
      </c>
      <c r="D1408" s="6">
        <f t="shared" ca="1" si="600"/>
        <v>0.15508010071725875</v>
      </c>
      <c r="E1408" s="6" t="str">
        <f t="shared" si="577"/>
        <v/>
      </c>
      <c r="F1408" s="6" t="s">
        <v>160</v>
      </c>
      <c r="G1408" s="6" t="s">
        <v>171</v>
      </c>
      <c r="H1408" s="6">
        <f t="shared" ca="1" si="601"/>
        <v>119.5</v>
      </c>
      <c r="I1408" s="6" t="s">
        <v>172</v>
      </c>
      <c r="V1408" s="9"/>
    </row>
    <row r="1409" spans="2:25" x14ac:dyDescent="0.3">
      <c r="B1409" s="8">
        <v>0</v>
      </c>
      <c r="C1409" s="6">
        <f t="shared" ca="1" si="578"/>
        <v>0.90031037308494066</v>
      </c>
      <c r="D1409" s="6">
        <f t="shared" ca="1" si="600"/>
        <v>9.9689626915059337E-2</v>
      </c>
      <c r="E1409" s="6" t="str">
        <f t="shared" si="577"/>
        <v/>
      </c>
      <c r="F1409" s="6" t="s">
        <v>160</v>
      </c>
      <c r="G1409" s="6" t="s">
        <v>171</v>
      </c>
      <c r="H1409" s="6">
        <f t="shared" ca="1" si="601"/>
        <v>125</v>
      </c>
      <c r="I1409" s="6" t="s">
        <v>172</v>
      </c>
      <c r="V1409" s="9"/>
    </row>
    <row r="1410" spans="2:25" x14ac:dyDescent="0.3">
      <c r="B1410" s="8">
        <v>0</v>
      </c>
      <c r="C1410" s="6">
        <f t="shared" ca="1" si="578"/>
        <v>0.34612867501916456</v>
      </c>
      <c r="D1410" s="6">
        <f t="shared" ca="1" si="600"/>
        <v>0.34612867501916456</v>
      </c>
      <c r="E1410" s="6" t="str">
        <f t="shared" si="577"/>
        <v/>
      </c>
      <c r="F1410" s="6" t="s">
        <v>160</v>
      </c>
      <c r="G1410" s="6" t="s">
        <v>173</v>
      </c>
      <c r="H1410" s="6">
        <f t="shared" ca="1" si="601"/>
        <v>69.599999999999994</v>
      </c>
      <c r="I1410" s="6" t="s">
        <v>174</v>
      </c>
      <c r="V1410" s="9"/>
    </row>
    <row r="1411" spans="2:25" x14ac:dyDescent="0.3">
      <c r="B1411" s="8">
        <v>0</v>
      </c>
      <c r="C1411" s="6">
        <f t="shared" ca="1" si="578"/>
        <v>1.7469615995622689E-2</v>
      </c>
      <c r="D1411" s="6">
        <f t="shared" ca="1" si="600"/>
        <v>0.51746961599562269</v>
      </c>
      <c r="E1411" s="6" t="str">
        <f t="shared" si="577"/>
        <v/>
      </c>
      <c r="F1411" s="6" t="s">
        <v>160</v>
      </c>
      <c r="G1411" s="6" t="s">
        <v>173</v>
      </c>
      <c r="H1411" s="6">
        <f t="shared" ca="1" si="601"/>
        <v>36.700000000000003</v>
      </c>
      <c r="I1411" s="6" t="s">
        <v>174</v>
      </c>
      <c r="V1411" s="9"/>
    </row>
    <row r="1412" spans="2:25" x14ac:dyDescent="0.3">
      <c r="B1412" s="8">
        <v>0</v>
      </c>
      <c r="C1412" s="6">
        <f t="shared" ca="1" si="578"/>
        <v>0.31671258887705345</v>
      </c>
      <c r="D1412" s="6">
        <f t="shared" ca="1" si="600"/>
        <v>0.31671258887705345</v>
      </c>
      <c r="E1412" s="6" t="str">
        <f t="shared" ref="E1412:E1475" si="603">IF(A1412=0,"",A1412)</f>
        <v/>
      </c>
      <c r="F1412" s="6" t="s">
        <v>160</v>
      </c>
      <c r="G1412" s="6" t="s">
        <v>173</v>
      </c>
      <c r="H1412" s="6">
        <f t="shared" ca="1" si="601"/>
        <v>66.7</v>
      </c>
      <c r="I1412" s="6" t="s">
        <v>174</v>
      </c>
      <c r="V1412" s="9"/>
    </row>
    <row r="1413" spans="2:25" x14ac:dyDescent="0.3">
      <c r="B1413" s="8">
        <v>0</v>
      </c>
      <c r="C1413" s="8"/>
      <c r="E1413" s="6" t="str">
        <f t="shared" si="603"/>
        <v/>
      </c>
      <c r="V1413" s="9"/>
    </row>
    <row r="1414" spans="2:25" x14ac:dyDescent="0.3">
      <c r="B1414" s="8">
        <v>0</v>
      </c>
      <c r="C1414" s="6">
        <f t="shared" ref="C1414:C1477" ca="1" si="604">RAND()</f>
        <v>0.39620517347492634</v>
      </c>
      <c r="D1414" s="6">
        <f t="shared" ref="D1414:D1422" ca="1" si="605">IF(C1414&gt;0.1,      IF(C1414&lt;0.6,C1414,ABS(1-C1414)),C1414+0.5)</f>
        <v>0.39620517347492634</v>
      </c>
      <c r="E1414" s="6" t="str">
        <f t="shared" si="603"/>
        <v/>
      </c>
      <c r="F1414" s="6" t="s">
        <v>160</v>
      </c>
      <c r="G1414" s="6" t="s">
        <v>168</v>
      </c>
      <c r="H1414" s="6">
        <f t="shared" ref="H1414:H1422" ca="1" si="606">ROUND(C1414*100+35,1)</f>
        <v>74.599999999999994</v>
      </c>
      <c r="I1414" s="6" t="s">
        <v>170</v>
      </c>
      <c r="J1414" s="6">
        <f t="shared" ref="J1414:J1416" ca="1" si="607">H1414+ROUND(D1414*100+35,0)</f>
        <v>149.6</v>
      </c>
      <c r="K1414" s="18" t="s">
        <v>169</v>
      </c>
      <c r="V1414" s="9"/>
    </row>
    <row r="1415" spans="2:25" x14ac:dyDescent="0.3">
      <c r="B1415" s="8">
        <v>0</v>
      </c>
      <c r="C1415" s="6">
        <f t="shared" ca="1" si="604"/>
        <v>0.62947880305543469</v>
      </c>
      <c r="D1415" s="6">
        <f t="shared" ca="1" si="605"/>
        <v>0.37052119694456531</v>
      </c>
      <c r="E1415" s="6" t="str">
        <f t="shared" si="603"/>
        <v/>
      </c>
      <c r="F1415" s="6" t="s">
        <v>160</v>
      </c>
      <c r="G1415" s="6" t="s">
        <v>168</v>
      </c>
      <c r="H1415" s="6">
        <f t="shared" ca="1" si="606"/>
        <v>97.9</v>
      </c>
      <c r="I1415" s="6" t="s">
        <v>170</v>
      </c>
      <c r="J1415" s="6">
        <f t="shared" ca="1" si="607"/>
        <v>169.9</v>
      </c>
      <c r="K1415" s="18" t="s">
        <v>169</v>
      </c>
      <c r="V1415" s="9"/>
    </row>
    <row r="1416" spans="2:25" x14ac:dyDescent="0.3">
      <c r="B1416" s="8">
        <v>0</v>
      </c>
      <c r="C1416" s="6">
        <f t="shared" ca="1" si="604"/>
        <v>0.7263115767178373</v>
      </c>
      <c r="D1416" s="6">
        <f t="shared" ca="1" si="605"/>
        <v>0.2736884232821627</v>
      </c>
      <c r="E1416" s="6" t="str">
        <f t="shared" si="603"/>
        <v/>
      </c>
      <c r="F1416" s="6" t="s">
        <v>160</v>
      </c>
      <c r="G1416" s="6" t="s">
        <v>168</v>
      </c>
      <c r="H1416" s="6">
        <f t="shared" ca="1" si="606"/>
        <v>107.6</v>
      </c>
      <c r="I1416" s="6" t="s">
        <v>170</v>
      </c>
      <c r="J1416" s="6">
        <f t="shared" ca="1" si="607"/>
        <v>169.6</v>
      </c>
      <c r="K1416" s="18" t="s">
        <v>169</v>
      </c>
      <c r="N1416" s="10"/>
      <c r="O1416" s="10"/>
      <c r="P1416" s="10"/>
      <c r="Q1416" s="10"/>
      <c r="R1416" s="10"/>
      <c r="S1416" s="10"/>
      <c r="T1416" s="10"/>
      <c r="U1416" s="10"/>
      <c r="V1416" s="11"/>
      <c r="W1416" s="10"/>
      <c r="X1416" s="10"/>
      <c r="Y1416" s="10"/>
    </row>
    <row r="1417" spans="2:25" x14ac:dyDescent="0.3">
      <c r="B1417" s="8">
        <v>0</v>
      </c>
      <c r="C1417" s="6">
        <f t="shared" ca="1" si="604"/>
        <v>0.42184396043945016</v>
      </c>
      <c r="D1417" s="6">
        <f t="shared" ca="1" si="605"/>
        <v>0.42184396043945016</v>
      </c>
      <c r="E1417" s="6" t="str">
        <f t="shared" si="603"/>
        <v/>
      </c>
      <c r="F1417" s="6" t="s">
        <v>160</v>
      </c>
      <c r="G1417" s="6" t="s">
        <v>171</v>
      </c>
      <c r="H1417" s="6">
        <f t="shared" ca="1" si="606"/>
        <v>77.2</v>
      </c>
      <c r="I1417" s="6" t="s">
        <v>172</v>
      </c>
      <c r="K1417" s="18"/>
      <c r="V1417" s="9"/>
    </row>
    <row r="1418" spans="2:25" x14ac:dyDescent="0.3">
      <c r="B1418" s="8">
        <v>0</v>
      </c>
      <c r="C1418" s="6">
        <f t="shared" ca="1" si="604"/>
        <v>1.2461326464256572E-2</v>
      </c>
      <c r="D1418" s="6">
        <f t="shared" ca="1" si="605"/>
        <v>0.51246132646425657</v>
      </c>
      <c r="E1418" s="6" t="str">
        <f t="shared" si="603"/>
        <v/>
      </c>
      <c r="F1418" s="6" t="s">
        <v>160</v>
      </c>
      <c r="G1418" s="6" t="s">
        <v>171</v>
      </c>
      <c r="H1418" s="6">
        <f t="shared" ca="1" si="606"/>
        <v>36.200000000000003</v>
      </c>
      <c r="I1418" s="6" t="s">
        <v>172</v>
      </c>
      <c r="V1418" s="9"/>
    </row>
    <row r="1419" spans="2:25" x14ac:dyDescent="0.3">
      <c r="B1419" s="8">
        <v>0</v>
      </c>
      <c r="C1419" s="6">
        <f t="shared" ca="1" si="604"/>
        <v>7.8901631617714574E-2</v>
      </c>
      <c r="D1419" s="6">
        <f t="shared" ca="1" si="605"/>
        <v>0.57890163161771457</v>
      </c>
      <c r="E1419" s="6" t="str">
        <f t="shared" si="603"/>
        <v/>
      </c>
      <c r="F1419" s="6" t="s">
        <v>160</v>
      </c>
      <c r="G1419" s="6" t="s">
        <v>171</v>
      </c>
      <c r="H1419" s="6">
        <f t="shared" ca="1" si="606"/>
        <v>42.9</v>
      </c>
      <c r="I1419" s="6" t="s">
        <v>172</v>
      </c>
      <c r="V1419" s="9"/>
    </row>
    <row r="1420" spans="2:25" x14ac:dyDescent="0.3">
      <c r="B1420" s="8">
        <v>0</v>
      </c>
      <c r="C1420" s="6">
        <f t="shared" ca="1" si="604"/>
        <v>0.92372301224110698</v>
      </c>
      <c r="D1420" s="6">
        <f t="shared" ca="1" si="605"/>
        <v>7.6276987758893022E-2</v>
      </c>
      <c r="E1420" s="6" t="str">
        <f t="shared" si="603"/>
        <v/>
      </c>
      <c r="F1420" s="6" t="s">
        <v>160</v>
      </c>
      <c r="G1420" s="6" t="s">
        <v>173</v>
      </c>
      <c r="H1420" s="6">
        <f t="shared" ca="1" si="606"/>
        <v>127.4</v>
      </c>
      <c r="I1420" s="6" t="s">
        <v>174</v>
      </c>
      <c r="V1420" s="9"/>
    </row>
    <row r="1421" spans="2:25" x14ac:dyDescent="0.3">
      <c r="B1421" s="8">
        <v>0</v>
      </c>
      <c r="C1421" s="6">
        <f t="shared" ca="1" si="604"/>
        <v>2.0163641162925017E-2</v>
      </c>
      <c r="D1421" s="6">
        <f t="shared" ca="1" si="605"/>
        <v>0.52016364116292502</v>
      </c>
      <c r="E1421" s="6" t="str">
        <f t="shared" si="603"/>
        <v/>
      </c>
      <c r="F1421" s="6" t="s">
        <v>160</v>
      </c>
      <c r="G1421" s="6" t="s">
        <v>173</v>
      </c>
      <c r="H1421" s="6">
        <f t="shared" ca="1" si="606"/>
        <v>37</v>
      </c>
      <c r="I1421" s="6" t="s">
        <v>174</v>
      </c>
    </row>
    <row r="1422" spans="2:25" x14ac:dyDescent="0.3">
      <c r="B1422" s="8">
        <v>0</v>
      </c>
      <c r="C1422" s="6">
        <f t="shared" ca="1" si="604"/>
        <v>0.50170747178422459</v>
      </c>
      <c r="D1422" s="6">
        <f t="shared" ca="1" si="605"/>
        <v>0.50170747178422459</v>
      </c>
      <c r="E1422" s="6" t="str">
        <f t="shared" si="603"/>
        <v/>
      </c>
      <c r="F1422" s="6" t="s">
        <v>160</v>
      </c>
      <c r="G1422" s="6" t="s">
        <v>173</v>
      </c>
      <c r="H1422" s="6">
        <f t="shared" ca="1" si="606"/>
        <v>85.2</v>
      </c>
      <c r="I1422" s="6" t="s">
        <v>174</v>
      </c>
      <c r="V1422" s="9"/>
    </row>
    <row r="1423" spans="2:25" x14ac:dyDescent="0.3">
      <c r="B1423" s="8">
        <v>0</v>
      </c>
      <c r="C1423" s="8"/>
      <c r="E1423" s="6" t="str">
        <f t="shared" si="603"/>
        <v/>
      </c>
      <c r="V1423" s="9"/>
    </row>
    <row r="1424" spans="2:25" x14ac:dyDescent="0.3">
      <c r="B1424" s="8">
        <v>0</v>
      </c>
      <c r="C1424" s="6">
        <f t="shared" ref="C1424" ca="1" si="608">RAND()</f>
        <v>0.90890217763030456</v>
      </c>
      <c r="D1424" s="6">
        <f t="shared" ref="D1424:D1432" ca="1" si="609">IF(C1424&gt;0.1,      IF(C1424&lt;0.6,C1424,ABS(1-C1424)),C1424+0.5)</f>
        <v>9.1097822369695436E-2</v>
      </c>
      <c r="E1424" s="6" t="str">
        <f t="shared" si="603"/>
        <v/>
      </c>
      <c r="F1424" s="6" t="s">
        <v>160</v>
      </c>
      <c r="G1424" s="6" t="s">
        <v>168</v>
      </c>
      <c r="H1424" s="6">
        <f t="shared" ref="H1424:H1432" ca="1" si="610">ROUND(C1424*100+35,1)</f>
        <v>125.9</v>
      </c>
      <c r="I1424" s="6" t="s">
        <v>170</v>
      </c>
      <c r="J1424" s="6">
        <f t="shared" ref="J1424:J1426" ca="1" si="611">H1424+ROUND(D1424*100+35,0)</f>
        <v>169.9</v>
      </c>
      <c r="K1424" s="18" t="s">
        <v>169</v>
      </c>
      <c r="V1424" s="9"/>
    </row>
    <row r="1425" spans="2:25" x14ac:dyDescent="0.3">
      <c r="B1425" s="8">
        <v>0</v>
      </c>
      <c r="C1425" s="6">
        <f t="shared" ca="1" si="604"/>
        <v>0.9663175778545291</v>
      </c>
      <c r="D1425" s="6">
        <f t="shared" ca="1" si="609"/>
        <v>3.3682422145470903E-2</v>
      </c>
      <c r="E1425" s="6" t="str">
        <f t="shared" si="603"/>
        <v/>
      </c>
      <c r="F1425" s="6" t="s">
        <v>160</v>
      </c>
      <c r="G1425" s="6" t="s">
        <v>168</v>
      </c>
      <c r="H1425" s="6">
        <f t="shared" ca="1" si="610"/>
        <v>131.6</v>
      </c>
      <c r="I1425" s="6" t="s">
        <v>170</v>
      </c>
      <c r="J1425" s="6">
        <f t="shared" ca="1" si="611"/>
        <v>169.6</v>
      </c>
      <c r="K1425" s="18" t="s">
        <v>169</v>
      </c>
      <c r="V1425" s="9"/>
    </row>
    <row r="1426" spans="2:25" x14ac:dyDescent="0.3">
      <c r="B1426" s="8">
        <v>0</v>
      </c>
      <c r="C1426" s="6">
        <f t="shared" ca="1" si="604"/>
        <v>0.54274195081641852</v>
      </c>
      <c r="D1426" s="6">
        <f t="shared" ca="1" si="609"/>
        <v>0.54274195081641852</v>
      </c>
      <c r="E1426" s="6" t="str">
        <f t="shared" si="603"/>
        <v/>
      </c>
      <c r="F1426" s="6" t="s">
        <v>160</v>
      </c>
      <c r="G1426" s="6" t="s">
        <v>168</v>
      </c>
      <c r="H1426" s="6">
        <f t="shared" ca="1" si="610"/>
        <v>89.3</v>
      </c>
      <c r="I1426" s="6" t="s">
        <v>170</v>
      </c>
      <c r="J1426" s="6">
        <f t="shared" ca="1" si="611"/>
        <v>178.3</v>
      </c>
      <c r="K1426" s="18" t="s">
        <v>169</v>
      </c>
      <c r="V1426" s="9"/>
    </row>
    <row r="1427" spans="2:25" x14ac:dyDescent="0.3">
      <c r="B1427" s="8">
        <v>0</v>
      </c>
      <c r="C1427" s="6">
        <f t="shared" ca="1" si="604"/>
        <v>0.53740625725986124</v>
      </c>
      <c r="D1427" s="6">
        <f t="shared" ca="1" si="609"/>
        <v>0.53740625725986124</v>
      </c>
      <c r="E1427" s="6" t="str">
        <f t="shared" si="603"/>
        <v/>
      </c>
      <c r="F1427" s="6" t="s">
        <v>160</v>
      </c>
      <c r="G1427" s="6" t="s">
        <v>171</v>
      </c>
      <c r="H1427" s="6">
        <f t="shared" ca="1" si="610"/>
        <v>88.7</v>
      </c>
      <c r="I1427" s="6" t="s">
        <v>172</v>
      </c>
      <c r="K1427" s="18"/>
      <c r="V1427" s="9"/>
    </row>
    <row r="1428" spans="2:25" x14ac:dyDescent="0.3">
      <c r="B1428" s="8">
        <v>0</v>
      </c>
      <c r="C1428" s="6">
        <f t="shared" ca="1" si="604"/>
        <v>0.48385305082457708</v>
      </c>
      <c r="D1428" s="6">
        <f t="shared" ca="1" si="609"/>
        <v>0.48385305082457708</v>
      </c>
      <c r="E1428" s="6" t="str">
        <f t="shared" si="603"/>
        <v/>
      </c>
      <c r="F1428" s="6" t="s">
        <v>160</v>
      </c>
      <c r="G1428" s="6" t="s">
        <v>171</v>
      </c>
      <c r="H1428" s="6">
        <f t="shared" ca="1" si="610"/>
        <v>83.4</v>
      </c>
      <c r="I1428" s="6" t="s">
        <v>172</v>
      </c>
      <c r="V1428" s="9"/>
    </row>
    <row r="1429" spans="2:25" x14ac:dyDescent="0.3">
      <c r="B1429" s="8">
        <v>0</v>
      </c>
      <c r="C1429" s="6">
        <f t="shared" ca="1" si="604"/>
        <v>0.75146332032973584</v>
      </c>
      <c r="D1429" s="6">
        <f t="shared" ca="1" si="609"/>
        <v>0.24853667967026416</v>
      </c>
      <c r="E1429" s="6" t="str">
        <f t="shared" si="603"/>
        <v/>
      </c>
      <c r="F1429" s="6" t="s">
        <v>160</v>
      </c>
      <c r="G1429" s="6" t="s">
        <v>171</v>
      </c>
      <c r="H1429" s="6">
        <f t="shared" ca="1" si="610"/>
        <v>110.1</v>
      </c>
      <c r="I1429" s="6" t="s">
        <v>172</v>
      </c>
      <c r="V1429" s="9"/>
    </row>
    <row r="1430" spans="2:25" x14ac:dyDescent="0.3">
      <c r="B1430" s="8">
        <v>0</v>
      </c>
      <c r="C1430" s="6">
        <f t="shared" ca="1" si="604"/>
        <v>0.90119290180260336</v>
      </c>
      <c r="D1430" s="6">
        <f t="shared" ca="1" si="609"/>
        <v>9.8807098197396637E-2</v>
      </c>
      <c r="E1430" s="6" t="str">
        <f t="shared" si="603"/>
        <v/>
      </c>
      <c r="F1430" s="6" t="s">
        <v>160</v>
      </c>
      <c r="G1430" s="6" t="s">
        <v>173</v>
      </c>
      <c r="H1430" s="6">
        <f t="shared" ca="1" si="610"/>
        <v>125.1</v>
      </c>
      <c r="I1430" s="6" t="s">
        <v>174</v>
      </c>
      <c r="V1430" s="9"/>
    </row>
    <row r="1431" spans="2:25" x14ac:dyDescent="0.3">
      <c r="B1431" s="8">
        <v>0</v>
      </c>
      <c r="C1431" s="6">
        <f t="shared" ca="1" si="604"/>
        <v>0.75595849336736709</v>
      </c>
      <c r="D1431" s="6">
        <f t="shared" ca="1" si="609"/>
        <v>0.24404150663263291</v>
      </c>
      <c r="E1431" s="6" t="str">
        <f t="shared" si="603"/>
        <v/>
      </c>
      <c r="F1431" s="6" t="s">
        <v>160</v>
      </c>
      <c r="G1431" s="6" t="s">
        <v>173</v>
      </c>
      <c r="H1431" s="6">
        <f t="shared" ca="1" si="610"/>
        <v>110.6</v>
      </c>
      <c r="I1431" s="6" t="s">
        <v>174</v>
      </c>
      <c r="V1431" s="9"/>
    </row>
    <row r="1432" spans="2:25" x14ac:dyDescent="0.3">
      <c r="B1432" s="8">
        <v>0</v>
      </c>
      <c r="C1432" s="6">
        <f t="shared" ca="1" si="604"/>
        <v>0.34752203438648399</v>
      </c>
      <c r="D1432" s="6">
        <f t="shared" ca="1" si="609"/>
        <v>0.34752203438648399</v>
      </c>
      <c r="E1432" s="6" t="str">
        <f t="shared" si="603"/>
        <v/>
      </c>
      <c r="F1432" s="6" t="s">
        <v>160</v>
      </c>
      <c r="G1432" s="6" t="s">
        <v>173</v>
      </c>
      <c r="H1432" s="6">
        <f t="shared" ca="1" si="610"/>
        <v>69.8</v>
      </c>
      <c r="I1432" s="6" t="s">
        <v>174</v>
      </c>
      <c r="N1432" s="10"/>
      <c r="O1432" s="10"/>
      <c r="P1432" s="10"/>
      <c r="Q1432" s="10"/>
      <c r="R1432" s="10"/>
      <c r="S1432" s="10"/>
      <c r="T1432" s="10"/>
      <c r="U1432" s="10"/>
      <c r="V1432" s="11"/>
      <c r="W1432" s="10"/>
      <c r="X1432" s="10"/>
      <c r="Y1432" s="10"/>
    </row>
    <row r="1433" spans="2:25" x14ac:dyDescent="0.3">
      <c r="B1433" s="8">
        <v>0</v>
      </c>
      <c r="C1433" s="8"/>
      <c r="E1433" s="6" t="str">
        <f t="shared" si="603"/>
        <v/>
      </c>
      <c r="V1433" s="9"/>
    </row>
    <row r="1434" spans="2:25" x14ac:dyDescent="0.3">
      <c r="B1434" s="8">
        <v>0</v>
      </c>
      <c r="C1434" s="6">
        <f t="shared" ref="C1434" ca="1" si="612">RAND()</f>
        <v>0.11896563524051973</v>
      </c>
      <c r="D1434" s="6">
        <f t="shared" ref="D1434:D1442" ca="1" si="613">IF(C1434&gt;0.1,      IF(C1434&lt;0.6,C1434,ABS(1-C1434)),C1434+0.5)</f>
        <v>0.11896563524051973</v>
      </c>
      <c r="E1434" s="6" t="str">
        <f t="shared" si="603"/>
        <v/>
      </c>
      <c r="F1434" s="6" t="s">
        <v>160</v>
      </c>
      <c r="G1434" s="6" t="s">
        <v>168</v>
      </c>
      <c r="H1434" s="6">
        <f t="shared" ref="H1434:H1442" ca="1" si="614">ROUND(C1434*100+35,1)</f>
        <v>46.9</v>
      </c>
      <c r="I1434" s="6" t="s">
        <v>170</v>
      </c>
      <c r="J1434" s="6">
        <f t="shared" ref="J1434:J1436" ca="1" si="615">H1434+ROUND(D1434*100+35,0)</f>
        <v>93.9</v>
      </c>
      <c r="K1434" s="18" t="s">
        <v>169</v>
      </c>
      <c r="V1434" s="9"/>
    </row>
    <row r="1435" spans="2:25" x14ac:dyDescent="0.3">
      <c r="B1435" s="8">
        <v>0</v>
      </c>
      <c r="C1435" s="6">
        <f t="shared" ca="1" si="604"/>
        <v>0.56936665187493485</v>
      </c>
      <c r="D1435" s="6">
        <f t="shared" ca="1" si="613"/>
        <v>0.56936665187493485</v>
      </c>
      <c r="E1435" s="6" t="str">
        <f t="shared" si="603"/>
        <v/>
      </c>
      <c r="F1435" s="6" t="s">
        <v>160</v>
      </c>
      <c r="G1435" s="6" t="s">
        <v>168</v>
      </c>
      <c r="H1435" s="6">
        <f t="shared" ca="1" si="614"/>
        <v>91.9</v>
      </c>
      <c r="I1435" s="6" t="s">
        <v>170</v>
      </c>
      <c r="J1435" s="6">
        <f t="shared" ca="1" si="615"/>
        <v>183.9</v>
      </c>
      <c r="K1435" s="18" t="s">
        <v>169</v>
      </c>
      <c r="V1435" s="9"/>
    </row>
    <row r="1436" spans="2:25" x14ac:dyDescent="0.3">
      <c r="B1436" s="8">
        <v>0</v>
      </c>
      <c r="C1436" s="6">
        <f t="shared" ca="1" si="604"/>
        <v>0.32478782527627437</v>
      </c>
      <c r="D1436" s="6">
        <f t="shared" ca="1" si="613"/>
        <v>0.32478782527627437</v>
      </c>
      <c r="E1436" s="6" t="str">
        <f t="shared" si="603"/>
        <v/>
      </c>
      <c r="F1436" s="6" t="s">
        <v>160</v>
      </c>
      <c r="G1436" s="6" t="s">
        <v>168</v>
      </c>
      <c r="H1436" s="6">
        <f t="shared" ca="1" si="614"/>
        <v>67.5</v>
      </c>
      <c r="I1436" s="6" t="s">
        <v>170</v>
      </c>
      <c r="J1436" s="6">
        <f t="shared" ca="1" si="615"/>
        <v>134.5</v>
      </c>
      <c r="K1436" s="18" t="s">
        <v>169</v>
      </c>
      <c r="V1436" s="9"/>
    </row>
    <row r="1437" spans="2:25" x14ac:dyDescent="0.3">
      <c r="B1437" s="8">
        <v>0</v>
      </c>
      <c r="C1437" s="6">
        <f t="shared" ca="1" si="604"/>
        <v>0.93180707426319542</v>
      </c>
      <c r="D1437" s="6">
        <f t="shared" ca="1" si="613"/>
        <v>6.8192925736804577E-2</v>
      </c>
      <c r="E1437" s="6" t="str">
        <f t="shared" si="603"/>
        <v/>
      </c>
      <c r="F1437" s="6" t="s">
        <v>160</v>
      </c>
      <c r="G1437" s="6" t="s">
        <v>171</v>
      </c>
      <c r="H1437" s="6">
        <f t="shared" ca="1" si="614"/>
        <v>128.19999999999999</v>
      </c>
      <c r="I1437" s="6" t="s">
        <v>172</v>
      </c>
      <c r="K1437" s="18"/>
    </row>
    <row r="1438" spans="2:25" x14ac:dyDescent="0.3">
      <c r="B1438" s="8">
        <v>0</v>
      </c>
      <c r="C1438" s="6">
        <f t="shared" ca="1" si="604"/>
        <v>0.4797960566973789</v>
      </c>
      <c r="D1438" s="6">
        <f t="shared" ca="1" si="613"/>
        <v>0.4797960566973789</v>
      </c>
      <c r="E1438" s="6" t="str">
        <f t="shared" si="603"/>
        <v/>
      </c>
      <c r="F1438" s="6" t="s">
        <v>160</v>
      </c>
      <c r="G1438" s="6" t="s">
        <v>171</v>
      </c>
      <c r="H1438" s="6">
        <f t="shared" ca="1" si="614"/>
        <v>83</v>
      </c>
      <c r="I1438" s="6" t="s">
        <v>172</v>
      </c>
      <c r="V1438" s="9"/>
    </row>
    <row r="1439" spans="2:25" x14ac:dyDescent="0.3">
      <c r="B1439" s="8">
        <v>0</v>
      </c>
      <c r="C1439" s="6">
        <f t="shared" ca="1" si="604"/>
        <v>0.1172727046066907</v>
      </c>
      <c r="D1439" s="6">
        <f t="shared" ca="1" si="613"/>
        <v>0.1172727046066907</v>
      </c>
      <c r="E1439" s="6" t="str">
        <f t="shared" si="603"/>
        <v/>
      </c>
      <c r="F1439" s="6" t="s">
        <v>160</v>
      </c>
      <c r="G1439" s="6" t="s">
        <v>171</v>
      </c>
      <c r="H1439" s="6">
        <f t="shared" ca="1" si="614"/>
        <v>46.7</v>
      </c>
      <c r="I1439" s="6" t="s">
        <v>172</v>
      </c>
      <c r="V1439" s="9"/>
    </row>
    <row r="1440" spans="2:25" x14ac:dyDescent="0.3">
      <c r="B1440" s="8">
        <v>0</v>
      </c>
      <c r="C1440" s="6">
        <f t="shared" ca="1" si="604"/>
        <v>0.91969813290999991</v>
      </c>
      <c r="D1440" s="6">
        <f t="shared" ca="1" si="613"/>
        <v>8.030186709000009E-2</v>
      </c>
      <c r="E1440" s="6" t="str">
        <f t="shared" si="603"/>
        <v/>
      </c>
      <c r="F1440" s="6" t="s">
        <v>160</v>
      </c>
      <c r="G1440" s="6" t="s">
        <v>173</v>
      </c>
      <c r="H1440" s="6">
        <f t="shared" ca="1" si="614"/>
        <v>127</v>
      </c>
      <c r="I1440" s="6" t="s">
        <v>174</v>
      </c>
      <c r="V1440" s="9"/>
    </row>
    <row r="1441" spans="2:25" x14ac:dyDescent="0.3">
      <c r="B1441" s="8">
        <v>0</v>
      </c>
      <c r="C1441" s="6">
        <f t="shared" ca="1" si="604"/>
        <v>0.35442628079649696</v>
      </c>
      <c r="D1441" s="6">
        <f t="shared" ca="1" si="613"/>
        <v>0.35442628079649696</v>
      </c>
      <c r="E1441" s="6" t="str">
        <f t="shared" si="603"/>
        <v/>
      </c>
      <c r="F1441" s="6" t="s">
        <v>160</v>
      </c>
      <c r="G1441" s="6" t="s">
        <v>173</v>
      </c>
      <c r="H1441" s="6">
        <f t="shared" ca="1" si="614"/>
        <v>70.400000000000006</v>
      </c>
      <c r="I1441" s="6" t="s">
        <v>174</v>
      </c>
      <c r="V1441" s="9"/>
    </row>
    <row r="1442" spans="2:25" x14ac:dyDescent="0.3">
      <c r="B1442" s="8">
        <v>0</v>
      </c>
      <c r="C1442" s="6">
        <f t="shared" ca="1" si="604"/>
        <v>7.8900663488081779E-2</v>
      </c>
      <c r="D1442" s="6">
        <f t="shared" ca="1" si="613"/>
        <v>0.57890066348808178</v>
      </c>
      <c r="E1442" s="6" t="str">
        <f t="shared" si="603"/>
        <v/>
      </c>
      <c r="F1442" s="6" t="s">
        <v>160</v>
      </c>
      <c r="G1442" s="6" t="s">
        <v>173</v>
      </c>
      <c r="H1442" s="6">
        <f t="shared" ca="1" si="614"/>
        <v>42.9</v>
      </c>
      <c r="I1442" s="6" t="s">
        <v>174</v>
      </c>
      <c r="V1442" s="9"/>
    </row>
    <row r="1443" spans="2:25" x14ac:dyDescent="0.3">
      <c r="B1443" s="8">
        <v>0</v>
      </c>
      <c r="C1443" s="8"/>
      <c r="E1443" s="6" t="str">
        <f t="shared" si="603"/>
        <v/>
      </c>
      <c r="V1443" s="9"/>
    </row>
    <row r="1444" spans="2:25" x14ac:dyDescent="0.3">
      <c r="B1444" s="8">
        <v>0</v>
      </c>
      <c r="C1444" s="6">
        <f t="shared" ref="C1444" ca="1" si="616">RAND()</f>
        <v>0.75052942845006865</v>
      </c>
      <c r="D1444" s="6">
        <f t="shared" ref="D1444:D1452" ca="1" si="617">IF(C1444&gt;0.1,      IF(C1444&lt;0.6,C1444,ABS(1-C1444)),C1444+0.5)</f>
        <v>0.24947057154993135</v>
      </c>
      <c r="E1444" s="6" t="str">
        <f t="shared" si="603"/>
        <v/>
      </c>
      <c r="F1444" s="6" t="s">
        <v>160</v>
      </c>
      <c r="G1444" s="6" t="s">
        <v>168</v>
      </c>
      <c r="H1444" s="6">
        <f t="shared" ref="H1444:H1452" ca="1" si="618">ROUND(C1444*100+35,1)</f>
        <v>110.1</v>
      </c>
      <c r="I1444" s="6" t="s">
        <v>170</v>
      </c>
      <c r="J1444" s="6">
        <f t="shared" ref="J1444:J1446" ca="1" si="619">H1444+ROUND(D1444*100+35,0)</f>
        <v>170.1</v>
      </c>
      <c r="K1444" s="18" t="s">
        <v>169</v>
      </c>
      <c r="V1444" s="9"/>
    </row>
    <row r="1445" spans="2:25" x14ac:dyDescent="0.3">
      <c r="B1445" s="8">
        <v>0</v>
      </c>
      <c r="C1445" s="6">
        <f t="shared" ca="1" si="604"/>
        <v>0.72771577988575675</v>
      </c>
      <c r="D1445" s="6">
        <f t="shared" ca="1" si="617"/>
        <v>0.27228422011424325</v>
      </c>
      <c r="E1445" s="6" t="str">
        <f t="shared" si="603"/>
        <v/>
      </c>
      <c r="F1445" s="6" t="s">
        <v>160</v>
      </c>
      <c r="G1445" s="6" t="s">
        <v>168</v>
      </c>
      <c r="H1445" s="6">
        <f t="shared" ca="1" si="618"/>
        <v>107.8</v>
      </c>
      <c r="I1445" s="6" t="s">
        <v>170</v>
      </c>
      <c r="J1445" s="6">
        <f t="shared" ca="1" si="619"/>
        <v>169.8</v>
      </c>
      <c r="K1445" s="18" t="s">
        <v>169</v>
      </c>
      <c r="V1445" s="9"/>
    </row>
    <row r="1446" spans="2:25" x14ac:dyDescent="0.3">
      <c r="B1446" s="8">
        <v>0</v>
      </c>
      <c r="C1446" s="6">
        <f t="shared" ca="1" si="604"/>
        <v>0.98475056673517325</v>
      </c>
      <c r="D1446" s="6">
        <f t="shared" ca="1" si="617"/>
        <v>1.5249433264826751E-2</v>
      </c>
      <c r="E1446" s="6" t="str">
        <f t="shared" si="603"/>
        <v/>
      </c>
      <c r="F1446" s="6" t="s">
        <v>160</v>
      </c>
      <c r="G1446" s="6" t="s">
        <v>168</v>
      </c>
      <c r="H1446" s="6">
        <f t="shared" ca="1" si="618"/>
        <v>133.5</v>
      </c>
      <c r="I1446" s="6" t="s">
        <v>170</v>
      </c>
      <c r="J1446" s="6">
        <f t="shared" ca="1" si="619"/>
        <v>170.5</v>
      </c>
      <c r="K1446" s="18" t="s">
        <v>169</v>
      </c>
      <c r="V1446" s="9"/>
    </row>
    <row r="1447" spans="2:25" x14ac:dyDescent="0.3">
      <c r="B1447" s="8">
        <v>0</v>
      </c>
      <c r="C1447" s="6">
        <f t="shared" ca="1" si="604"/>
        <v>0.41464237479435939</v>
      </c>
      <c r="D1447" s="6">
        <f t="shared" ca="1" si="617"/>
        <v>0.41464237479435939</v>
      </c>
      <c r="E1447" s="6" t="str">
        <f t="shared" si="603"/>
        <v/>
      </c>
      <c r="F1447" s="6" t="s">
        <v>160</v>
      </c>
      <c r="G1447" s="6" t="s">
        <v>171</v>
      </c>
      <c r="H1447" s="6">
        <f t="shared" ca="1" si="618"/>
        <v>76.5</v>
      </c>
      <c r="I1447" s="6" t="s">
        <v>172</v>
      </c>
      <c r="K1447" s="18"/>
      <c r="V1447" s="9"/>
    </row>
    <row r="1448" spans="2:25" x14ac:dyDescent="0.3">
      <c r="B1448" s="8">
        <v>0</v>
      </c>
      <c r="C1448" s="6">
        <f t="shared" ca="1" si="604"/>
        <v>0.57095214527410054</v>
      </c>
      <c r="D1448" s="6">
        <f t="shared" ca="1" si="617"/>
        <v>0.57095214527410054</v>
      </c>
      <c r="E1448" s="6" t="str">
        <f t="shared" si="603"/>
        <v/>
      </c>
      <c r="F1448" s="6" t="s">
        <v>160</v>
      </c>
      <c r="G1448" s="6" t="s">
        <v>171</v>
      </c>
      <c r="H1448" s="6">
        <f t="shared" ca="1" si="618"/>
        <v>92.1</v>
      </c>
      <c r="I1448" s="6" t="s">
        <v>172</v>
      </c>
      <c r="N1448" s="10"/>
      <c r="O1448" s="10"/>
      <c r="P1448" s="10"/>
      <c r="Q1448" s="10"/>
      <c r="R1448" s="10"/>
      <c r="S1448" s="10"/>
      <c r="T1448" s="10"/>
      <c r="U1448" s="10"/>
      <c r="V1448" s="11"/>
      <c r="W1448" s="10"/>
      <c r="X1448" s="10"/>
      <c r="Y1448" s="10"/>
    </row>
    <row r="1449" spans="2:25" x14ac:dyDescent="0.3">
      <c r="B1449" s="8">
        <v>0</v>
      </c>
      <c r="C1449" s="6">
        <f t="shared" ca="1" si="604"/>
        <v>0.1096995739514196</v>
      </c>
      <c r="D1449" s="6">
        <f t="shared" ca="1" si="617"/>
        <v>0.1096995739514196</v>
      </c>
      <c r="E1449" s="6" t="str">
        <f t="shared" si="603"/>
        <v/>
      </c>
      <c r="F1449" s="6" t="s">
        <v>160</v>
      </c>
      <c r="G1449" s="6" t="s">
        <v>171</v>
      </c>
      <c r="H1449" s="6">
        <f t="shared" ca="1" si="618"/>
        <v>46</v>
      </c>
      <c r="I1449" s="6" t="s">
        <v>172</v>
      </c>
      <c r="V1449" s="9"/>
    </row>
    <row r="1450" spans="2:25" x14ac:dyDescent="0.3">
      <c r="B1450" s="8">
        <v>0</v>
      </c>
      <c r="C1450" s="6">
        <f t="shared" ca="1" si="604"/>
        <v>0.75210665011104327</v>
      </c>
      <c r="D1450" s="6">
        <f t="shared" ca="1" si="617"/>
        <v>0.24789334988895673</v>
      </c>
      <c r="E1450" s="6" t="str">
        <f t="shared" si="603"/>
        <v/>
      </c>
      <c r="F1450" s="6" t="s">
        <v>160</v>
      </c>
      <c r="G1450" s="6" t="s">
        <v>173</v>
      </c>
      <c r="H1450" s="6">
        <f t="shared" ca="1" si="618"/>
        <v>110.2</v>
      </c>
      <c r="I1450" s="6" t="s">
        <v>174</v>
      </c>
      <c r="V1450" s="9"/>
    </row>
    <row r="1451" spans="2:25" x14ac:dyDescent="0.3">
      <c r="B1451" s="8">
        <v>0</v>
      </c>
      <c r="C1451" s="6">
        <f t="shared" ca="1" si="604"/>
        <v>2.983340384365607E-2</v>
      </c>
      <c r="D1451" s="6">
        <f t="shared" ca="1" si="617"/>
        <v>0.52983340384365607</v>
      </c>
      <c r="E1451" s="6" t="str">
        <f t="shared" si="603"/>
        <v/>
      </c>
      <c r="F1451" s="6" t="s">
        <v>160</v>
      </c>
      <c r="G1451" s="6" t="s">
        <v>173</v>
      </c>
      <c r="H1451" s="6">
        <f t="shared" ca="1" si="618"/>
        <v>38</v>
      </c>
      <c r="I1451" s="6" t="s">
        <v>174</v>
      </c>
      <c r="V1451" s="9"/>
    </row>
    <row r="1452" spans="2:25" x14ac:dyDescent="0.3">
      <c r="B1452" s="8">
        <v>0</v>
      </c>
      <c r="C1452" s="6">
        <f t="shared" ca="1" si="604"/>
        <v>0.60522904387705356</v>
      </c>
      <c r="D1452" s="6">
        <f t="shared" ca="1" si="617"/>
        <v>0.39477095612294644</v>
      </c>
      <c r="E1452" s="6" t="str">
        <f t="shared" si="603"/>
        <v/>
      </c>
      <c r="F1452" s="6" t="s">
        <v>160</v>
      </c>
      <c r="G1452" s="6" t="s">
        <v>173</v>
      </c>
      <c r="H1452" s="6">
        <f t="shared" ca="1" si="618"/>
        <v>95.5</v>
      </c>
      <c r="I1452" s="6" t="s">
        <v>174</v>
      </c>
      <c r="V1452" s="9"/>
    </row>
    <row r="1453" spans="2:25" x14ac:dyDescent="0.3">
      <c r="B1453" s="8">
        <v>0</v>
      </c>
      <c r="C1453" s="8"/>
      <c r="E1453" s="6" t="str">
        <f t="shared" si="603"/>
        <v/>
      </c>
    </row>
    <row r="1454" spans="2:25" x14ac:dyDescent="0.3">
      <c r="B1454" s="8">
        <v>0</v>
      </c>
      <c r="C1454" s="6">
        <f t="shared" ref="C1454" ca="1" si="620">RAND()</f>
        <v>9.5321650099736699E-3</v>
      </c>
      <c r="D1454" s="6">
        <f t="shared" ref="D1454:D1462" ca="1" si="621">IF(C1454&gt;0.1,      IF(C1454&lt;0.6,C1454,ABS(1-C1454)),C1454+0.5)</f>
        <v>0.50953216500997367</v>
      </c>
      <c r="E1454" s="6" t="str">
        <f t="shared" si="603"/>
        <v/>
      </c>
      <c r="F1454" s="6" t="s">
        <v>160</v>
      </c>
      <c r="G1454" s="6" t="s">
        <v>168</v>
      </c>
      <c r="H1454" s="6">
        <f t="shared" ref="H1454:H1462" ca="1" si="622">ROUND(C1454*100+35,1)</f>
        <v>36</v>
      </c>
      <c r="I1454" s="6" t="s">
        <v>170</v>
      </c>
      <c r="J1454" s="6">
        <f t="shared" ref="J1454:J1456" ca="1" si="623">H1454+ROUND(D1454*100+35,0)</f>
        <v>122</v>
      </c>
      <c r="K1454" s="18" t="s">
        <v>169</v>
      </c>
      <c r="V1454" s="9"/>
    </row>
    <row r="1455" spans="2:25" x14ac:dyDescent="0.3">
      <c r="B1455" s="8">
        <v>0</v>
      </c>
      <c r="C1455" s="6">
        <f t="shared" ca="1" si="604"/>
        <v>0.86351745683994585</v>
      </c>
      <c r="D1455" s="6">
        <f t="shared" ca="1" si="621"/>
        <v>0.13648254316005415</v>
      </c>
      <c r="E1455" s="6" t="str">
        <f t="shared" si="603"/>
        <v/>
      </c>
      <c r="F1455" s="6" t="s">
        <v>160</v>
      </c>
      <c r="G1455" s="6" t="s">
        <v>168</v>
      </c>
      <c r="H1455" s="6">
        <f t="shared" ca="1" si="622"/>
        <v>121.4</v>
      </c>
      <c r="I1455" s="6" t="s">
        <v>170</v>
      </c>
      <c r="J1455" s="6">
        <f t="shared" ca="1" si="623"/>
        <v>170.4</v>
      </c>
      <c r="K1455" s="18" t="s">
        <v>169</v>
      </c>
      <c r="V1455" s="9"/>
    </row>
    <row r="1456" spans="2:25" x14ac:dyDescent="0.3">
      <c r="B1456" s="8">
        <v>0</v>
      </c>
      <c r="C1456" s="6">
        <f t="shared" ca="1" si="604"/>
        <v>0.21090688676116753</v>
      </c>
      <c r="D1456" s="6">
        <f t="shared" ca="1" si="621"/>
        <v>0.21090688676116753</v>
      </c>
      <c r="E1456" s="6" t="str">
        <f t="shared" si="603"/>
        <v/>
      </c>
      <c r="F1456" s="6" t="s">
        <v>160</v>
      </c>
      <c r="G1456" s="6" t="s">
        <v>168</v>
      </c>
      <c r="H1456" s="6">
        <f t="shared" ca="1" si="622"/>
        <v>56.1</v>
      </c>
      <c r="I1456" s="6" t="s">
        <v>170</v>
      </c>
      <c r="J1456" s="6">
        <f t="shared" ca="1" si="623"/>
        <v>112.1</v>
      </c>
      <c r="K1456" s="18" t="s">
        <v>169</v>
      </c>
      <c r="V1456" s="9"/>
    </row>
    <row r="1457" spans="2:25" x14ac:dyDescent="0.3">
      <c r="B1457" s="8">
        <v>0</v>
      </c>
      <c r="C1457" s="6">
        <f t="shared" ca="1" si="604"/>
        <v>0.16461278059269757</v>
      </c>
      <c r="D1457" s="6">
        <f t="shared" ca="1" si="621"/>
        <v>0.16461278059269757</v>
      </c>
      <c r="E1457" s="6" t="str">
        <f t="shared" si="603"/>
        <v/>
      </c>
      <c r="F1457" s="6" t="s">
        <v>160</v>
      </c>
      <c r="G1457" s="6" t="s">
        <v>171</v>
      </c>
      <c r="H1457" s="6">
        <f t="shared" ca="1" si="622"/>
        <v>51.5</v>
      </c>
      <c r="I1457" s="6" t="s">
        <v>172</v>
      </c>
      <c r="K1457" s="18"/>
      <c r="V1457" s="9"/>
    </row>
    <row r="1458" spans="2:25" x14ac:dyDescent="0.3">
      <c r="B1458" s="8">
        <v>0</v>
      </c>
      <c r="C1458" s="6">
        <f t="shared" ca="1" si="604"/>
        <v>0.50861662689645792</v>
      </c>
      <c r="D1458" s="6">
        <f t="shared" ca="1" si="621"/>
        <v>0.50861662689645792</v>
      </c>
      <c r="E1458" s="6" t="str">
        <f t="shared" si="603"/>
        <v/>
      </c>
      <c r="F1458" s="6" t="s">
        <v>160</v>
      </c>
      <c r="G1458" s="6" t="s">
        <v>171</v>
      </c>
      <c r="H1458" s="6">
        <f t="shared" ca="1" si="622"/>
        <v>85.9</v>
      </c>
      <c r="I1458" s="6" t="s">
        <v>172</v>
      </c>
      <c r="V1458" s="9"/>
    </row>
    <row r="1459" spans="2:25" x14ac:dyDescent="0.3">
      <c r="B1459" s="8">
        <v>0</v>
      </c>
      <c r="C1459" s="6">
        <f t="shared" ca="1" si="604"/>
        <v>0.5608368915241102</v>
      </c>
      <c r="D1459" s="6">
        <f t="shared" ca="1" si="621"/>
        <v>0.5608368915241102</v>
      </c>
      <c r="E1459" s="6" t="str">
        <f t="shared" si="603"/>
        <v/>
      </c>
      <c r="F1459" s="6" t="s">
        <v>160</v>
      </c>
      <c r="G1459" s="6" t="s">
        <v>171</v>
      </c>
      <c r="H1459" s="6">
        <f t="shared" ca="1" si="622"/>
        <v>91.1</v>
      </c>
      <c r="I1459" s="6" t="s">
        <v>172</v>
      </c>
      <c r="V1459" s="9"/>
    </row>
    <row r="1460" spans="2:25" x14ac:dyDescent="0.3">
      <c r="B1460" s="8">
        <v>0</v>
      </c>
      <c r="C1460" s="6">
        <f t="shared" ca="1" si="604"/>
        <v>0.64305589786093986</v>
      </c>
      <c r="D1460" s="6">
        <f t="shared" ca="1" si="621"/>
        <v>0.35694410213906014</v>
      </c>
      <c r="E1460" s="6" t="str">
        <f t="shared" si="603"/>
        <v/>
      </c>
      <c r="F1460" s="6" t="s">
        <v>160</v>
      </c>
      <c r="G1460" s="6" t="s">
        <v>173</v>
      </c>
      <c r="H1460" s="6">
        <f t="shared" ca="1" si="622"/>
        <v>99.3</v>
      </c>
      <c r="I1460" s="6" t="s">
        <v>174</v>
      </c>
      <c r="V1460" s="9"/>
    </row>
    <row r="1461" spans="2:25" x14ac:dyDescent="0.3">
      <c r="B1461" s="8">
        <v>0</v>
      </c>
      <c r="C1461" s="6">
        <f t="shared" ca="1" si="604"/>
        <v>0.74740728565854508</v>
      </c>
      <c r="D1461" s="6">
        <f t="shared" ca="1" si="621"/>
        <v>0.25259271434145492</v>
      </c>
      <c r="E1461" s="6" t="str">
        <f t="shared" si="603"/>
        <v/>
      </c>
      <c r="F1461" s="6" t="s">
        <v>160</v>
      </c>
      <c r="G1461" s="6" t="s">
        <v>173</v>
      </c>
      <c r="H1461" s="6">
        <f t="shared" ca="1" si="622"/>
        <v>109.7</v>
      </c>
      <c r="I1461" s="6" t="s">
        <v>174</v>
      </c>
      <c r="V1461" s="9"/>
    </row>
    <row r="1462" spans="2:25" x14ac:dyDescent="0.3">
      <c r="B1462" s="8">
        <v>0</v>
      </c>
      <c r="C1462" s="6">
        <f t="shared" ca="1" si="604"/>
        <v>0.66803153936533133</v>
      </c>
      <c r="D1462" s="6">
        <f t="shared" ca="1" si="621"/>
        <v>0.33196846063466867</v>
      </c>
      <c r="E1462" s="6" t="str">
        <f t="shared" si="603"/>
        <v/>
      </c>
      <c r="F1462" s="6" t="s">
        <v>160</v>
      </c>
      <c r="G1462" s="6" t="s">
        <v>173</v>
      </c>
      <c r="H1462" s="6">
        <f t="shared" ca="1" si="622"/>
        <v>101.8</v>
      </c>
      <c r="I1462" s="6" t="s">
        <v>174</v>
      </c>
      <c r="V1462" s="9"/>
    </row>
    <row r="1463" spans="2:25" x14ac:dyDescent="0.3">
      <c r="B1463" s="8">
        <v>0</v>
      </c>
      <c r="C1463" s="8"/>
      <c r="E1463" s="6" t="str">
        <f t="shared" si="603"/>
        <v/>
      </c>
      <c r="V1463" s="9"/>
    </row>
    <row r="1464" spans="2:25" x14ac:dyDescent="0.3">
      <c r="B1464" s="8">
        <v>0</v>
      </c>
      <c r="C1464" s="6">
        <f t="shared" ref="C1464" ca="1" si="624">RAND()</f>
        <v>0.77870362847159291</v>
      </c>
      <c r="D1464" s="6">
        <f t="shared" ref="D1464:D1472" ca="1" si="625">IF(C1464&gt;0.1,      IF(C1464&lt;0.6,C1464,ABS(1-C1464)),C1464+0.5)</f>
        <v>0.22129637152840709</v>
      </c>
      <c r="E1464" s="6" t="str">
        <f t="shared" si="603"/>
        <v/>
      </c>
      <c r="F1464" s="6" t="s">
        <v>160</v>
      </c>
      <c r="G1464" s="6" t="s">
        <v>168</v>
      </c>
      <c r="H1464" s="6">
        <f t="shared" ref="H1464:H1472" ca="1" si="626">ROUND(C1464*100+35,1)</f>
        <v>112.9</v>
      </c>
      <c r="I1464" s="6" t="s">
        <v>170</v>
      </c>
      <c r="J1464" s="6">
        <f t="shared" ref="J1464:J1466" ca="1" si="627">H1464+ROUND(D1464*100+35,0)</f>
        <v>169.9</v>
      </c>
      <c r="K1464" s="18" t="s">
        <v>169</v>
      </c>
      <c r="N1464" s="10"/>
      <c r="O1464" s="10"/>
      <c r="P1464" s="10"/>
      <c r="Q1464" s="10"/>
      <c r="R1464" s="10"/>
      <c r="S1464" s="10"/>
      <c r="T1464" s="10"/>
      <c r="U1464" s="10"/>
      <c r="V1464" s="11"/>
      <c r="W1464" s="10"/>
      <c r="X1464" s="10"/>
      <c r="Y1464" s="10"/>
    </row>
    <row r="1465" spans="2:25" x14ac:dyDescent="0.3">
      <c r="B1465" s="8">
        <v>0</v>
      </c>
      <c r="C1465" s="6">
        <f t="shared" ca="1" si="604"/>
        <v>0.24636641375153279</v>
      </c>
      <c r="D1465" s="6">
        <f t="shared" ca="1" si="625"/>
        <v>0.24636641375153279</v>
      </c>
      <c r="E1465" s="6" t="str">
        <f t="shared" si="603"/>
        <v/>
      </c>
      <c r="F1465" s="6" t="s">
        <v>160</v>
      </c>
      <c r="G1465" s="6" t="s">
        <v>168</v>
      </c>
      <c r="H1465" s="6">
        <f t="shared" ca="1" si="626"/>
        <v>59.6</v>
      </c>
      <c r="I1465" s="6" t="s">
        <v>170</v>
      </c>
      <c r="J1465" s="6">
        <f t="shared" ca="1" si="627"/>
        <v>119.6</v>
      </c>
      <c r="K1465" s="18" t="s">
        <v>169</v>
      </c>
      <c r="V1465" s="9"/>
    </row>
    <row r="1466" spans="2:25" x14ac:dyDescent="0.3">
      <c r="B1466" s="8">
        <v>0</v>
      </c>
      <c r="C1466" s="6">
        <f t="shared" ca="1" si="604"/>
        <v>0.99084342351769861</v>
      </c>
      <c r="D1466" s="6">
        <f t="shared" ca="1" si="625"/>
        <v>9.1565764823013929E-3</v>
      </c>
      <c r="E1466" s="6" t="str">
        <f t="shared" si="603"/>
        <v/>
      </c>
      <c r="F1466" s="6" t="s">
        <v>160</v>
      </c>
      <c r="G1466" s="6" t="s">
        <v>168</v>
      </c>
      <c r="H1466" s="6">
        <f t="shared" ca="1" si="626"/>
        <v>134.1</v>
      </c>
      <c r="I1466" s="6" t="s">
        <v>170</v>
      </c>
      <c r="J1466" s="6">
        <f t="shared" ca="1" si="627"/>
        <v>170.1</v>
      </c>
      <c r="K1466" s="18" t="s">
        <v>169</v>
      </c>
      <c r="V1466" s="9"/>
    </row>
    <row r="1467" spans="2:25" x14ac:dyDescent="0.3">
      <c r="B1467" s="8">
        <v>0</v>
      </c>
      <c r="C1467" s="6">
        <f t="shared" ca="1" si="604"/>
        <v>0.79228843233598334</v>
      </c>
      <c r="D1467" s="6">
        <f t="shared" ca="1" si="625"/>
        <v>0.20771156766401666</v>
      </c>
      <c r="E1467" s="6" t="str">
        <f t="shared" si="603"/>
        <v/>
      </c>
      <c r="F1467" s="6" t="s">
        <v>160</v>
      </c>
      <c r="G1467" s="6" t="s">
        <v>171</v>
      </c>
      <c r="H1467" s="6">
        <f t="shared" ca="1" si="626"/>
        <v>114.2</v>
      </c>
      <c r="I1467" s="6" t="s">
        <v>172</v>
      </c>
      <c r="K1467" s="18"/>
      <c r="V1467" s="9"/>
    </row>
    <row r="1468" spans="2:25" x14ac:dyDescent="0.3">
      <c r="B1468" s="8">
        <v>0</v>
      </c>
      <c r="C1468" s="6">
        <f t="shared" ca="1" si="604"/>
        <v>0.41830927306503629</v>
      </c>
      <c r="D1468" s="6">
        <f t="shared" ca="1" si="625"/>
        <v>0.41830927306503629</v>
      </c>
      <c r="E1468" s="6" t="str">
        <f t="shared" si="603"/>
        <v/>
      </c>
      <c r="F1468" s="6" t="s">
        <v>160</v>
      </c>
      <c r="G1468" s="6" t="s">
        <v>171</v>
      </c>
      <c r="H1468" s="6">
        <f t="shared" ca="1" si="626"/>
        <v>76.8</v>
      </c>
      <c r="I1468" s="6" t="s">
        <v>172</v>
      </c>
      <c r="V1468" s="9"/>
    </row>
    <row r="1469" spans="2:25" x14ac:dyDescent="0.3">
      <c r="B1469" s="8">
        <v>0</v>
      </c>
      <c r="C1469" s="6">
        <f t="shared" ca="1" si="604"/>
        <v>0.59393703484633775</v>
      </c>
      <c r="D1469" s="6">
        <f t="shared" ca="1" si="625"/>
        <v>0.59393703484633775</v>
      </c>
      <c r="E1469" s="6" t="str">
        <f t="shared" si="603"/>
        <v/>
      </c>
      <c r="F1469" s="6" t="s">
        <v>160</v>
      </c>
      <c r="G1469" s="6" t="s">
        <v>171</v>
      </c>
      <c r="H1469" s="6">
        <f t="shared" ca="1" si="626"/>
        <v>94.4</v>
      </c>
      <c r="I1469" s="6" t="s">
        <v>172</v>
      </c>
    </row>
    <row r="1470" spans="2:25" x14ac:dyDescent="0.3">
      <c r="B1470" s="8">
        <v>0</v>
      </c>
      <c r="C1470" s="6">
        <f t="shared" ca="1" si="604"/>
        <v>0.56733700099680318</v>
      </c>
      <c r="D1470" s="6">
        <f t="shared" ca="1" si="625"/>
        <v>0.56733700099680318</v>
      </c>
      <c r="E1470" s="6" t="str">
        <f t="shared" si="603"/>
        <v/>
      </c>
      <c r="F1470" s="6" t="s">
        <v>160</v>
      </c>
      <c r="G1470" s="6" t="s">
        <v>173</v>
      </c>
      <c r="H1470" s="6">
        <f t="shared" ca="1" si="626"/>
        <v>91.7</v>
      </c>
      <c r="I1470" s="6" t="s">
        <v>174</v>
      </c>
      <c r="V1470" s="9"/>
    </row>
    <row r="1471" spans="2:25" x14ac:dyDescent="0.3">
      <c r="B1471" s="8">
        <v>0</v>
      </c>
      <c r="C1471" s="6">
        <f t="shared" ca="1" si="604"/>
        <v>0.72000830534912763</v>
      </c>
      <c r="D1471" s="6">
        <f t="shared" ca="1" si="625"/>
        <v>0.27999169465087237</v>
      </c>
      <c r="E1471" s="6" t="str">
        <f t="shared" si="603"/>
        <v/>
      </c>
      <c r="F1471" s="6" t="s">
        <v>160</v>
      </c>
      <c r="G1471" s="6" t="s">
        <v>173</v>
      </c>
      <c r="H1471" s="6">
        <f t="shared" ca="1" si="626"/>
        <v>107</v>
      </c>
      <c r="I1471" s="6" t="s">
        <v>174</v>
      </c>
      <c r="V1471" s="9"/>
    </row>
    <row r="1472" spans="2:25" x14ac:dyDescent="0.3">
      <c r="B1472" s="8">
        <v>0</v>
      </c>
      <c r="C1472" s="6">
        <f t="shared" ca="1" si="604"/>
        <v>0.3565209742987322</v>
      </c>
      <c r="D1472" s="6">
        <f t="shared" ca="1" si="625"/>
        <v>0.3565209742987322</v>
      </c>
      <c r="E1472" s="6" t="str">
        <f t="shared" si="603"/>
        <v/>
      </c>
      <c r="F1472" s="6" t="s">
        <v>160</v>
      </c>
      <c r="G1472" s="6" t="s">
        <v>173</v>
      </c>
      <c r="H1472" s="6">
        <f t="shared" ca="1" si="626"/>
        <v>70.7</v>
      </c>
      <c r="I1472" s="6" t="s">
        <v>174</v>
      </c>
      <c r="V1472" s="9"/>
    </row>
    <row r="1473" spans="2:25" x14ac:dyDescent="0.3">
      <c r="B1473" s="8">
        <v>0</v>
      </c>
      <c r="C1473" s="8"/>
      <c r="E1473" s="6" t="str">
        <f t="shared" si="603"/>
        <v/>
      </c>
      <c r="V1473" s="9"/>
    </row>
    <row r="1474" spans="2:25" x14ac:dyDescent="0.3">
      <c r="B1474" s="8">
        <v>0</v>
      </c>
      <c r="C1474" s="6">
        <f t="shared" ref="C1474" ca="1" si="628">RAND()</f>
        <v>0.85642846409328111</v>
      </c>
      <c r="D1474" s="6">
        <f t="shared" ref="D1474:D1482" ca="1" si="629">IF(C1474&gt;0.1,      IF(C1474&lt;0.6,C1474,ABS(1-C1474)),C1474+0.5)</f>
        <v>0.14357153590671889</v>
      </c>
      <c r="E1474" s="6" t="str">
        <f t="shared" si="603"/>
        <v/>
      </c>
      <c r="F1474" s="6" t="s">
        <v>160</v>
      </c>
      <c r="G1474" s="6" t="s">
        <v>168</v>
      </c>
      <c r="H1474" s="6">
        <f t="shared" ref="H1474:H1482" ca="1" si="630">ROUND(C1474*100+35,1)</f>
        <v>120.6</v>
      </c>
      <c r="I1474" s="6" t="s">
        <v>170</v>
      </c>
      <c r="J1474" s="6">
        <f t="shared" ref="J1474:J1476" ca="1" si="631">H1474+ROUND(D1474*100+35,0)</f>
        <v>169.6</v>
      </c>
      <c r="K1474" s="18" t="s">
        <v>169</v>
      </c>
      <c r="V1474" s="9"/>
    </row>
    <row r="1475" spans="2:25" x14ac:dyDescent="0.3">
      <c r="B1475" s="8">
        <v>0</v>
      </c>
      <c r="C1475" s="6">
        <f t="shared" ca="1" si="604"/>
        <v>0.62831515046636033</v>
      </c>
      <c r="D1475" s="6">
        <f t="shared" ca="1" si="629"/>
        <v>0.37168484953363967</v>
      </c>
      <c r="E1475" s="6" t="str">
        <f t="shared" si="603"/>
        <v/>
      </c>
      <c r="F1475" s="6" t="s">
        <v>160</v>
      </c>
      <c r="G1475" s="6" t="s">
        <v>168</v>
      </c>
      <c r="H1475" s="6">
        <f t="shared" ca="1" si="630"/>
        <v>97.8</v>
      </c>
      <c r="I1475" s="6" t="s">
        <v>170</v>
      </c>
      <c r="J1475" s="6">
        <f t="shared" ca="1" si="631"/>
        <v>169.8</v>
      </c>
      <c r="K1475" s="18" t="s">
        <v>169</v>
      </c>
      <c r="V1475" s="9"/>
    </row>
    <row r="1476" spans="2:25" x14ac:dyDescent="0.3">
      <c r="B1476" s="8">
        <v>0</v>
      </c>
      <c r="C1476" s="6">
        <f t="shared" ca="1" si="604"/>
        <v>0.62249762689845556</v>
      </c>
      <c r="D1476" s="6">
        <f t="shared" ca="1" si="629"/>
        <v>0.37750237310154444</v>
      </c>
      <c r="E1476" s="6" t="str">
        <f t="shared" ref="E1476:E1539" si="632">IF(A1476=0,"",A1476)</f>
        <v/>
      </c>
      <c r="F1476" s="6" t="s">
        <v>160</v>
      </c>
      <c r="G1476" s="6" t="s">
        <v>168</v>
      </c>
      <c r="H1476" s="6">
        <f t="shared" ca="1" si="630"/>
        <v>97.2</v>
      </c>
      <c r="I1476" s="6" t="s">
        <v>170</v>
      </c>
      <c r="J1476" s="6">
        <f t="shared" ca="1" si="631"/>
        <v>170.2</v>
      </c>
      <c r="K1476" s="18" t="s">
        <v>169</v>
      </c>
      <c r="V1476" s="9"/>
    </row>
    <row r="1477" spans="2:25" x14ac:dyDescent="0.3">
      <c r="B1477" s="8">
        <v>0</v>
      </c>
      <c r="C1477" s="6">
        <f t="shared" ca="1" si="604"/>
        <v>7.8202110234376621E-3</v>
      </c>
      <c r="D1477" s="6">
        <f t="shared" ca="1" si="629"/>
        <v>0.50782021102343766</v>
      </c>
      <c r="E1477" s="6" t="str">
        <f t="shared" si="632"/>
        <v/>
      </c>
      <c r="F1477" s="6" t="s">
        <v>160</v>
      </c>
      <c r="G1477" s="6" t="s">
        <v>171</v>
      </c>
      <c r="H1477" s="6">
        <f t="shared" ca="1" si="630"/>
        <v>35.799999999999997</v>
      </c>
      <c r="I1477" s="6" t="s">
        <v>172</v>
      </c>
      <c r="K1477" s="18"/>
      <c r="V1477" s="9"/>
    </row>
    <row r="1478" spans="2:25" x14ac:dyDescent="0.3">
      <c r="B1478" s="8">
        <v>0</v>
      </c>
      <c r="C1478" s="6">
        <f t="shared" ref="C1478:C1541" ca="1" si="633">RAND()</f>
        <v>0.15501790797236714</v>
      </c>
      <c r="D1478" s="6">
        <f t="shared" ca="1" si="629"/>
        <v>0.15501790797236714</v>
      </c>
      <c r="E1478" s="6" t="str">
        <f t="shared" si="632"/>
        <v/>
      </c>
      <c r="F1478" s="6" t="s">
        <v>160</v>
      </c>
      <c r="G1478" s="6" t="s">
        <v>171</v>
      </c>
      <c r="H1478" s="6">
        <f t="shared" ca="1" si="630"/>
        <v>50.5</v>
      </c>
      <c r="I1478" s="6" t="s">
        <v>172</v>
      </c>
      <c r="V1478" s="9"/>
    </row>
    <row r="1479" spans="2:25" x14ac:dyDescent="0.3">
      <c r="B1479" s="8">
        <v>0</v>
      </c>
      <c r="C1479" s="6">
        <f t="shared" ca="1" si="633"/>
        <v>0.48673061071921997</v>
      </c>
      <c r="D1479" s="6">
        <f t="shared" ca="1" si="629"/>
        <v>0.48673061071921997</v>
      </c>
      <c r="E1479" s="6" t="str">
        <f t="shared" si="632"/>
        <v/>
      </c>
      <c r="F1479" s="6" t="s">
        <v>160</v>
      </c>
      <c r="G1479" s="6" t="s">
        <v>171</v>
      </c>
      <c r="H1479" s="6">
        <f t="shared" ca="1" si="630"/>
        <v>83.7</v>
      </c>
      <c r="I1479" s="6" t="s">
        <v>172</v>
      </c>
      <c r="V1479" s="9"/>
    </row>
    <row r="1480" spans="2:25" x14ac:dyDescent="0.3">
      <c r="B1480" s="8">
        <v>0</v>
      </c>
      <c r="C1480" s="6">
        <f t="shared" ca="1" si="633"/>
        <v>0.17384892788991313</v>
      </c>
      <c r="D1480" s="6">
        <f t="shared" ca="1" si="629"/>
        <v>0.17384892788991313</v>
      </c>
      <c r="E1480" s="6" t="str">
        <f t="shared" si="632"/>
        <v/>
      </c>
      <c r="F1480" s="6" t="s">
        <v>160</v>
      </c>
      <c r="G1480" s="6" t="s">
        <v>173</v>
      </c>
      <c r="H1480" s="6">
        <f t="shared" ca="1" si="630"/>
        <v>52.4</v>
      </c>
      <c r="I1480" s="6" t="s">
        <v>174</v>
      </c>
      <c r="N1480" s="10"/>
      <c r="O1480" s="10"/>
      <c r="P1480" s="10"/>
      <c r="Q1480" s="10"/>
      <c r="R1480" s="10"/>
      <c r="S1480" s="10"/>
      <c r="T1480" s="10"/>
      <c r="U1480" s="10"/>
      <c r="V1480" s="11"/>
      <c r="W1480" s="10"/>
      <c r="X1480" s="10"/>
      <c r="Y1480" s="10"/>
    </row>
    <row r="1481" spans="2:25" x14ac:dyDescent="0.3">
      <c r="B1481" s="8">
        <v>0</v>
      </c>
      <c r="C1481" s="6">
        <f t="shared" ca="1" si="633"/>
        <v>0.60543396441830466</v>
      </c>
      <c r="D1481" s="6">
        <f t="shared" ca="1" si="629"/>
        <v>0.39456603558169534</v>
      </c>
      <c r="E1481" s="6" t="str">
        <f t="shared" si="632"/>
        <v/>
      </c>
      <c r="F1481" s="6" t="s">
        <v>160</v>
      </c>
      <c r="G1481" s="6" t="s">
        <v>173</v>
      </c>
      <c r="H1481" s="6">
        <f t="shared" ca="1" si="630"/>
        <v>95.5</v>
      </c>
      <c r="I1481" s="6" t="s">
        <v>174</v>
      </c>
      <c r="V1481" s="9"/>
    </row>
    <row r="1482" spans="2:25" x14ac:dyDescent="0.3">
      <c r="B1482" s="8">
        <v>0</v>
      </c>
      <c r="C1482" s="6">
        <f t="shared" ca="1" si="633"/>
        <v>0.33840821300440993</v>
      </c>
      <c r="D1482" s="6">
        <f t="shared" ca="1" si="629"/>
        <v>0.33840821300440993</v>
      </c>
      <c r="E1482" s="6" t="str">
        <f t="shared" si="632"/>
        <v/>
      </c>
      <c r="F1482" s="6" t="s">
        <v>160</v>
      </c>
      <c r="G1482" s="6" t="s">
        <v>173</v>
      </c>
      <c r="H1482" s="6">
        <f t="shared" ca="1" si="630"/>
        <v>68.8</v>
      </c>
      <c r="I1482" s="6" t="s">
        <v>174</v>
      </c>
      <c r="V1482" s="9"/>
    </row>
    <row r="1483" spans="2:25" x14ac:dyDescent="0.3">
      <c r="B1483" s="8">
        <v>0</v>
      </c>
      <c r="C1483" s="8"/>
      <c r="E1483" s="6" t="str">
        <f t="shared" si="632"/>
        <v/>
      </c>
      <c r="V1483" s="9"/>
    </row>
    <row r="1484" spans="2:25" x14ac:dyDescent="0.3">
      <c r="B1484" s="8">
        <v>0</v>
      </c>
      <c r="C1484" s="6">
        <f t="shared" ref="C1484" ca="1" si="634">RAND()</f>
        <v>0.88666472974018606</v>
      </c>
      <c r="D1484" s="6">
        <f t="shared" ref="D1484:D1492" ca="1" si="635">IF(C1484&gt;0.1,      IF(C1484&lt;0.6,C1484,ABS(1-C1484)),C1484+0.5)</f>
        <v>0.11333527025981394</v>
      </c>
      <c r="E1484" s="6" t="str">
        <f t="shared" si="632"/>
        <v/>
      </c>
      <c r="F1484" s="6" t="s">
        <v>160</v>
      </c>
      <c r="G1484" s="6" t="s">
        <v>168</v>
      </c>
      <c r="H1484" s="6">
        <f t="shared" ref="H1484:H1492" ca="1" si="636">ROUND(C1484*100+35,1)</f>
        <v>123.7</v>
      </c>
      <c r="I1484" s="6" t="s">
        <v>170</v>
      </c>
      <c r="J1484" s="6">
        <f t="shared" ref="J1484:J1486" ca="1" si="637">H1484+ROUND(D1484*100+35,0)</f>
        <v>169.7</v>
      </c>
      <c r="K1484" s="18" t="s">
        <v>169</v>
      </c>
      <c r="V1484" s="9"/>
    </row>
    <row r="1485" spans="2:25" x14ac:dyDescent="0.3">
      <c r="B1485" s="8">
        <v>0</v>
      </c>
      <c r="C1485" s="6">
        <f t="shared" ca="1" si="633"/>
        <v>0.13245907890709319</v>
      </c>
      <c r="D1485" s="6">
        <f t="shared" ca="1" si="635"/>
        <v>0.13245907890709319</v>
      </c>
      <c r="E1485" s="6" t="str">
        <f t="shared" si="632"/>
        <v/>
      </c>
      <c r="F1485" s="6" t="s">
        <v>160</v>
      </c>
      <c r="G1485" s="6" t="s">
        <v>168</v>
      </c>
      <c r="H1485" s="6">
        <f t="shared" ca="1" si="636"/>
        <v>48.2</v>
      </c>
      <c r="I1485" s="6" t="s">
        <v>170</v>
      </c>
      <c r="J1485" s="6">
        <f t="shared" ca="1" si="637"/>
        <v>96.2</v>
      </c>
      <c r="K1485" s="18" t="s">
        <v>169</v>
      </c>
    </row>
    <row r="1486" spans="2:25" x14ac:dyDescent="0.3">
      <c r="B1486" s="8">
        <v>0</v>
      </c>
      <c r="C1486" s="6">
        <f t="shared" ca="1" si="633"/>
        <v>0.64783314321123131</v>
      </c>
      <c r="D1486" s="6">
        <f t="shared" ca="1" si="635"/>
        <v>0.35216685678876869</v>
      </c>
      <c r="E1486" s="6" t="str">
        <f t="shared" si="632"/>
        <v/>
      </c>
      <c r="F1486" s="6" t="s">
        <v>160</v>
      </c>
      <c r="G1486" s="6" t="s">
        <v>168</v>
      </c>
      <c r="H1486" s="6">
        <f t="shared" ca="1" si="636"/>
        <v>99.8</v>
      </c>
      <c r="I1486" s="6" t="s">
        <v>170</v>
      </c>
      <c r="J1486" s="6">
        <f t="shared" ca="1" si="637"/>
        <v>169.8</v>
      </c>
      <c r="K1486" s="18" t="s">
        <v>169</v>
      </c>
      <c r="V1486" s="9"/>
    </row>
    <row r="1487" spans="2:25" x14ac:dyDescent="0.3">
      <c r="B1487" s="8">
        <v>0</v>
      </c>
      <c r="C1487" s="6">
        <f t="shared" ca="1" si="633"/>
        <v>1.2497177438451024E-2</v>
      </c>
      <c r="D1487" s="6">
        <f t="shared" ca="1" si="635"/>
        <v>0.51249717743845102</v>
      </c>
      <c r="E1487" s="6" t="str">
        <f t="shared" si="632"/>
        <v/>
      </c>
      <c r="F1487" s="6" t="s">
        <v>160</v>
      </c>
      <c r="G1487" s="6" t="s">
        <v>171</v>
      </c>
      <c r="H1487" s="6">
        <f t="shared" ca="1" si="636"/>
        <v>36.200000000000003</v>
      </c>
      <c r="I1487" s="6" t="s">
        <v>172</v>
      </c>
      <c r="K1487" s="18"/>
      <c r="V1487" s="9"/>
    </row>
    <row r="1488" spans="2:25" x14ac:dyDescent="0.3">
      <c r="B1488" s="8">
        <v>0</v>
      </c>
      <c r="C1488" s="6">
        <f t="shared" ca="1" si="633"/>
        <v>0.76294838861075442</v>
      </c>
      <c r="D1488" s="6">
        <f t="shared" ca="1" si="635"/>
        <v>0.23705161138924558</v>
      </c>
      <c r="E1488" s="6" t="str">
        <f t="shared" si="632"/>
        <v/>
      </c>
      <c r="F1488" s="6" t="s">
        <v>160</v>
      </c>
      <c r="G1488" s="6" t="s">
        <v>171</v>
      </c>
      <c r="H1488" s="6">
        <f t="shared" ca="1" si="636"/>
        <v>111.3</v>
      </c>
      <c r="I1488" s="6" t="s">
        <v>172</v>
      </c>
      <c r="V1488" s="9"/>
    </row>
    <row r="1489" spans="2:25" x14ac:dyDescent="0.3">
      <c r="B1489" s="8">
        <v>0</v>
      </c>
      <c r="C1489" s="6">
        <f t="shared" ca="1" si="633"/>
        <v>0.72917707306317714</v>
      </c>
      <c r="D1489" s="6">
        <f t="shared" ca="1" si="635"/>
        <v>0.27082292693682286</v>
      </c>
      <c r="E1489" s="6" t="str">
        <f t="shared" si="632"/>
        <v/>
      </c>
      <c r="F1489" s="6" t="s">
        <v>160</v>
      </c>
      <c r="G1489" s="6" t="s">
        <v>171</v>
      </c>
      <c r="H1489" s="6">
        <f t="shared" ca="1" si="636"/>
        <v>107.9</v>
      </c>
      <c r="I1489" s="6" t="s">
        <v>172</v>
      </c>
      <c r="V1489" s="9"/>
    </row>
    <row r="1490" spans="2:25" x14ac:dyDescent="0.3">
      <c r="B1490" s="8">
        <v>0</v>
      </c>
      <c r="C1490" s="6">
        <f t="shared" ca="1" si="633"/>
        <v>0.32337617011183151</v>
      </c>
      <c r="D1490" s="6">
        <f t="shared" ca="1" si="635"/>
        <v>0.32337617011183151</v>
      </c>
      <c r="E1490" s="6" t="str">
        <f t="shared" si="632"/>
        <v/>
      </c>
      <c r="F1490" s="6" t="s">
        <v>160</v>
      </c>
      <c r="G1490" s="6" t="s">
        <v>173</v>
      </c>
      <c r="H1490" s="6">
        <f t="shared" ca="1" si="636"/>
        <v>67.3</v>
      </c>
      <c r="I1490" s="6" t="s">
        <v>174</v>
      </c>
      <c r="V1490" s="9"/>
    </row>
    <row r="1491" spans="2:25" x14ac:dyDescent="0.3">
      <c r="B1491" s="8">
        <v>0</v>
      </c>
      <c r="C1491" s="6">
        <f t="shared" ca="1" si="633"/>
        <v>0.92383980117833686</v>
      </c>
      <c r="D1491" s="6">
        <f t="shared" ca="1" si="635"/>
        <v>7.6160198821663139E-2</v>
      </c>
      <c r="E1491" s="6" t="str">
        <f t="shared" si="632"/>
        <v/>
      </c>
      <c r="F1491" s="6" t="s">
        <v>160</v>
      </c>
      <c r="G1491" s="6" t="s">
        <v>173</v>
      </c>
      <c r="H1491" s="6">
        <f t="shared" ca="1" si="636"/>
        <v>127.4</v>
      </c>
      <c r="I1491" s="6" t="s">
        <v>174</v>
      </c>
      <c r="V1491" s="9"/>
    </row>
    <row r="1492" spans="2:25" x14ac:dyDescent="0.3">
      <c r="B1492" s="8">
        <v>0</v>
      </c>
      <c r="C1492" s="6">
        <f t="shared" ca="1" si="633"/>
        <v>0.63327387344016506</v>
      </c>
      <c r="D1492" s="6">
        <f t="shared" ca="1" si="635"/>
        <v>0.36672612655983494</v>
      </c>
      <c r="E1492" s="6" t="str">
        <f t="shared" si="632"/>
        <v/>
      </c>
      <c r="F1492" s="6" t="s">
        <v>160</v>
      </c>
      <c r="G1492" s="6" t="s">
        <v>173</v>
      </c>
      <c r="H1492" s="6">
        <f t="shared" ca="1" si="636"/>
        <v>98.3</v>
      </c>
      <c r="I1492" s="6" t="s">
        <v>174</v>
      </c>
      <c r="V1492" s="9"/>
    </row>
    <row r="1493" spans="2:25" x14ac:dyDescent="0.3">
      <c r="B1493" s="8">
        <v>0</v>
      </c>
      <c r="C1493" s="8"/>
      <c r="E1493" s="6" t="str">
        <f t="shared" si="632"/>
        <v/>
      </c>
      <c r="V1493" s="9"/>
    </row>
    <row r="1494" spans="2:25" x14ac:dyDescent="0.3">
      <c r="B1494" s="8">
        <v>0</v>
      </c>
      <c r="C1494" s="6">
        <f t="shared" ref="C1494" ca="1" si="638">RAND()</f>
        <v>0.28225880423700223</v>
      </c>
      <c r="D1494" s="6">
        <f t="shared" ref="D1494:D1502" ca="1" si="639">IF(C1494&gt;0.1,      IF(C1494&lt;0.6,C1494,ABS(1-C1494)),C1494+0.5)</f>
        <v>0.28225880423700223</v>
      </c>
      <c r="E1494" s="6" t="str">
        <f t="shared" si="632"/>
        <v/>
      </c>
      <c r="F1494" s="6" t="s">
        <v>160</v>
      </c>
      <c r="G1494" s="6" t="s">
        <v>168</v>
      </c>
      <c r="H1494" s="6">
        <f t="shared" ref="H1494:H1502" ca="1" si="640">ROUND(C1494*100+35,1)</f>
        <v>63.2</v>
      </c>
      <c r="I1494" s="6" t="s">
        <v>170</v>
      </c>
      <c r="J1494" s="6">
        <f t="shared" ref="J1494:J1496" ca="1" si="641">H1494+ROUND(D1494*100+35,0)</f>
        <v>126.2</v>
      </c>
      <c r="K1494" s="18" t="s">
        <v>169</v>
      </c>
      <c r="V1494" s="9"/>
    </row>
    <row r="1495" spans="2:25" x14ac:dyDescent="0.3">
      <c r="B1495" s="8">
        <v>0</v>
      </c>
      <c r="C1495" s="6">
        <f t="shared" ca="1" si="633"/>
        <v>0.44345333145618338</v>
      </c>
      <c r="D1495" s="6">
        <f t="shared" ca="1" si="639"/>
        <v>0.44345333145618338</v>
      </c>
      <c r="E1495" s="6" t="str">
        <f t="shared" si="632"/>
        <v/>
      </c>
      <c r="F1495" s="6" t="s">
        <v>160</v>
      </c>
      <c r="G1495" s="6" t="s">
        <v>168</v>
      </c>
      <c r="H1495" s="6">
        <f t="shared" ca="1" si="640"/>
        <v>79.3</v>
      </c>
      <c r="I1495" s="6" t="s">
        <v>170</v>
      </c>
      <c r="J1495" s="6">
        <f t="shared" ca="1" si="641"/>
        <v>158.30000000000001</v>
      </c>
      <c r="K1495" s="18" t="s">
        <v>169</v>
      </c>
      <c r="V1495" s="9"/>
    </row>
    <row r="1496" spans="2:25" x14ac:dyDescent="0.3">
      <c r="B1496" s="8">
        <v>0</v>
      </c>
      <c r="C1496" s="6">
        <f t="shared" ca="1" si="633"/>
        <v>0.35451569255446247</v>
      </c>
      <c r="D1496" s="6">
        <f t="shared" ca="1" si="639"/>
        <v>0.35451569255446247</v>
      </c>
      <c r="E1496" s="6" t="str">
        <f t="shared" si="632"/>
        <v/>
      </c>
      <c r="F1496" s="6" t="s">
        <v>160</v>
      </c>
      <c r="G1496" s="6" t="s">
        <v>168</v>
      </c>
      <c r="H1496" s="6">
        <f t="shared" ca="1" si="640"/>
        <v>70.5</v>
      </c>
      <c r="I1496" s="6" t="s">
        <v>170</v>
      </c>
      <c r="J1496" s="6">
        <f t="shared" ca="1" si="641"/>
        <v>140.5</v>
      </c>
      <c r="K1496" s="18" t="s">
        <v>169</v>
      </c>
      <c r="N1496" s="10"/>
      <c r="O1496" s="10"/>
      <c r="P1496" s="10"/>
      <c r="Q1496" s="10"/>
      <c r="R1496" s="10"/>
      <c r="S1496" s="10"/>
      <c r="T1496" s="10"/>
      <c r="U1496" s="10"/>
      <c r="V1496" s="11"/>
      <c r="W1496" s="10"/>
      <c r="X1496" s="10"/>
      <c r="Y1496" s="10"/>
    </row>
    <row r="1497" spans="2:25" x14ac:dyDescent="0.3">
      <c r="B1497" s="8">
        <v>0</v>
      </c>
      <c r="C1497" s="6">
        <f t="shared" ca="1" si="633"/>
        <v>0.13466436463767295</v>
      </c>
      <c r="D1497" s="6">
        <f t="shared" ca="1" si="639"/>
        <v>0.13466436463767295</v>
      </c>
      <c r="E1497" s="6" t="str">
        <f t="shared" si="632"/>
        <v/>
      </c>
      <c r="F1497" s="6" t="s">
        <v>160</v>
      </c>
      <c r="G1497" s="6" t="s">
        <v>171</v>
      </c>
      <c r="H1497" s="6">
        <f t="shared" ca="1" si="640"/>
        <v>48.5</v>
      </c>
      <c r="I1497" s="6" t="s">
        <v>172</v>
      </c>
      <c r="K1497" s="18"/>
      <c r="V1497" s="9"/>
    </row>
    <row r="1498" spans="2:25" x14ac:dyDescent="0.3">
      <c r="B1498" s="8">
        <v>0</v>
      </c>
      <c r="C1498" s="6">
        <f t="shared" ca="1" si="633"/>
        <v>0.95641255554740068</v>
      </c>
      <c r="D1498" s="6">
        <f t="shared" ca="1" si="639"/>
        <v>4.3587444452599322E-2</v>
      </c>
      <c r="E1498" s="6" t="str">
        <f t="shared" si="632"/>
        <v/>
      </c>
      <c r="F1498" s="6" t="s">
        <v>160</v>
      </c>
      <c r="G1498" s="6" t="s">
        <v>171</v>
      </c>
      <c r="H1498" s="6">
        <f t="shared" ca="1" si="640"/>
        <v>130.6</v>
      </c>
      <c r="I1498" s="6" t="s">
        <v>172</v>
      </c>
      <c r="V1498" s="9"/>
    </row>
    <row r="1499" spans="2:25" x14ac:dyDescent="0.3">
      <c r="B1499" s="8">
        <v>0</v>
      </c>
      <c r="C1499" s="6">
        <f t="shared" ca="1" si="633"/>
        <v>0.23252530728191922</v>
      </c>
      <c r="D1499" s="6">
        <f t="shared" ca="1" si="639"/>
        <v>0.23252530728191922</v>
      </c>
      <c r="E1499" s="6" t="str">
        <f t="shared" si="632"/>
        <v/>
      </c>
      <c r="F1499" s="6" t="s">
        <v>160</v>
      </c>
      <c r="G1499" s="6" t="s">
        <v>171</v>
      </c>
      <c r="H1499" s="6">
        <f t="shared" ca="1" si="640"/>
        <v>58.3</v>
      </c>
      <c r="I1499" s="6" t="s">
        <v>172</v>
      </c>
      <c r="V1499" s="9"/>
    </row>
    <row r="1500" spans="2:25" x14ac:dyDescent="0.3">
      <c r="B1500" s="8">
        <v>0</v>
      </c>
      <c r="C1500" s="6">
        <f t="shared" ca="1" si="633"/>
        <v>0.45781827322413515</v>
      </c>
      <c r="D1500" s="6">
        <f t="shared" ca="1" si="639"/>
        <v>0.45781827322413515</v>
      </c>
      <c r="E1500" s="6" t="str">
        <f t="shared" si="632"/>
        <v/>
      </c>
      <c r="F1500" s="6" t="s">
        <v>160</v>
      </c>
      <c r="G1500" s="6" t="s">
        <v>173</v>
      </c>
      <c r="H1500" s="6">
        <f t="shared" ca="1" si="640"/>
        <v>80.8</v>
      </c>
      <c r="I1500" s="6" t="s">
        <v>174</v>
      </c>
      <c r="V1500" s="9"/>
    </row>
    <row r="1501" spans="2:25" x14ac:dyDescent="0.3">
      <c r="B1501" s="8">
        <v>0</v>
      </c>
      <c r="C1501" s="6">
        <f t="shared" ca="1" si="633"/>
        <v>0.72843502277882122</v>
      </c>
      <c r="D1501" s="6">
        <f t="shared" ca="1" si="639"/>
        <v>0.27156497722117878</v>
      </c>
      <c r="E1501" s="6" t="str">
        <f t="shared" si="632"/>
        <v/>
      </c>
      <c r="F1501" s="6" t="s">
        <v>160</v>
      </c>
      <c r="G1501" s="6" t="s">
        <v>173</v>
      </c>
      <c r="H1501" s="6">
        <f t="shared" ca="1" si="640"/>
        <v>107.8</v>
      </c>
      <c r="I1501" s="6" t="s">
        <v>174</v>
      </c>
    </row>
    <row r="1502" spans="2:25" x14ac:dyDescent="0.3">
      <c r="B1502" s="8">
        <v>0</v>
      </c>
      <c r="C1502" s="6">
        <f t="shared" ca="1" si="633"/>
        <v>0.4919452052047808</v>
      </c>
      <c r="D1502" s="6">
        <f t="shared" ca="1" si="639"/>
        <v>0.4919452052047808</v>
      </c>
      <c r="E1502" s="6" t="str">
        <f t="shared" si="632"/>
        <v/>
      </c>
      <c r="F1502" s="6" t="s">
        <v>160</v>
      </c>
      <c r="G1502" s="6" t="s">
        <v>173</v>
      </c>
      <c r="H1502" s="6">
        <f t="shared" ca="1" si="640"/>
        <v>84.2</v>
      </c>
      <c r="I1502" s="6" t="s">
        <v>174</v>
      </c>
      <c r="V1502" s="9"/>
    </row>
    <row r="1503" spans="2:25" x14ac:dyDescent="0.3">
      <c r="B1503" s="8">
        <v>0</v>
      </c>
      <c r="C1503" s="8"/>
      <c r="E1503" s="6" t="str">
        <f t="shared" si="632"/>
        <v/>
      </c>
      <c r="V1503" s="9"/>
    </row>
    <row r="1504" spans="2:25" x14ac:dyDescent="0.3">
      <c r="B1504" s="8">
        <v>0</v>
      </c>
      <c r="C1504" s="6">
        <f t="shared" ref="C1504" ca="1" si="642">RAND()</f>
        <v>0.1354980019031462</v>
      </c>
      <c r="D1504" s="6">
        <f t="shared" ref="D1504:D1512" ca="1" si="643">IF(C1504&gt;0.1,      IF(C1504&lt;0.6,C1504,ABS(1-C1504)),C1504+0.5)</f>
        <v>0.1354980019031462</v>
      </c>
      <c r="E1504" s="6" t="str">
        <f t="shared" si="632"/>
        <v/>
      </c>
      <c r="F1504" s="6" t="s">
        <v>160</v>
      </c>
      <c r="G1504" s="6" t="s">
        <v>168</v>
      </c>
      <c r="H1504" s="6">
        <f t="shared" ref="H1504:H1512" ca="1" si="644">ROUND(C1504*100+35,1)</f>
        <v>48.5</v>
      </c>
      <c r="I1504" s="6" t="s">
        <v>170</v>
      </c>
      <c r="J1504" s="6">
        <f t="shared" ref="J1504:J1506" ca="1" si="645">H1504+ROUND(D1504*100+35,0)</f>
        <v>97.5</v>
      </c>
      <c r="K1504" s="18" t="s">
        <v>169</v>
      </c>
      <c r="V1504" s="9"/>
    </row>
    <row r="1505" spans="2:25" x14ac:dyDescent="0.3">
      <c r="B1505" s="8">
        <v>0</v>
      </c>
      <c r="C1505" s="6">
        <f t="shared" ca="1" si="633"/>
        <v>5.5898698640433842E-2</v>
      </c>
      <c r="D1505" s="6">
        <f t="shared" ca="1" si="643"/>
        <v>0.55589869864043384</v>
      </c>
      <c r="E1505" s="6" t="str">
        <f t="shared" si="632"/>
        <v/>
      </c>
      <c r="F1505" s="6" t="s">
        <v>160</v>
      </c>
      <c r="G1505" s="6" t="s">
        <v>168</v>
      </c>
      <c r="H1505" s="6">
        <f t="shared" ca="1" si="644"/>
        <v>40.6</v>
      </c>
      <c r="I1505" s="6" t="s">
        <v>170</v>
      </c>
      <c r="J1505" s="6">
        <f t="shared" ca="1" si="645"/>
        <v>131.6</v>
      </c>
      <c r="K1505" s="18" t="s">
        <v>169</v>
      </c>
      <c r="V1505" s="9"/>
    </row>
    <row r="1506" spans="2:25" x14ac:dyDescent="0.3">
      <c r="B1506" s="8">
        <v>0</v>
      </c>
      <c r="C1506" s="6">
        <f t="shared" ca="1" si="633"/>
        <v>0.94732592139541039</v>
      </c>
      <c r="D1506" s="6">
        <f t="shared" ca="1" si="643"/>
        <v>5.2674078604589614E-2</v>
      </c>
      <c r="E1506" s="6" t="str">
        <f t="shared" si="632"/>
        <v/>
      </c>
      <c r="F1506" s="6" t="s">
        <v>160</v>
      </c>
      <c r="G1506" s="6" t="s">
        <v>168</v>
      </c>
      <c r="H1506" s="6">
        <f t="shared" ca="1" si="644"/>
        <v>129.69999999999999</v>
      </c>
      <c r="I1506" s="6" t="s">
        <v>170</v>
      </c>
      <c r="J1506" s="6">
        <f t="shared" ca="1" si="645"/>
        <v>169.7</v>
      </c>
      <c r="K1506" s="18" t="s">
        <v>169</v>
      </c>
      <c r="V1506" s="9"/>
    </row>
    <row r="1507" spans="2:25" x14ac:dyDescent="0.3">
      <c r="B1507" s="8">
        <v>0</v>
      </c>
      <c r="C1507" s="6">
        <f t="shared" ca="1" si="633"/>
        <v>0.8971045412252393</v>
      </c>
      <c r="D1507" s="6">
        <f t="shared" ca="1" si="643"/>
        <v>0.1028954587747607</v>
      </c>
      <c r="E1507" s="6" t="str">
        <f t="shared" si="632"/>
        <v/>
      </c>
      <c r="F1507" s="6" t="s">
        <v>160</v>
      </c>
      <c r="G1507" s="6" t="s">
        <v>171</v>
      </c>
      <c r="H1507" s="6">
        <f t="shared" ca="1" si="644"/>
        <v>124.7</v>
      </c>
      <c r="I1507" s="6" t="s">
        <v>172</v>
      </c>
      <c r="K1507" s="18"/>
      <c r="V1507" s="9"/>
    </row>
    <row r="1508" spans="2:25" x14ac:dyDescent="0.3">
      <c r="B1508" s="8">
        <v>0</v>
      </c>
      <c r="C1508" s="6">
        <f t="shared" ca="1" si="633"/>
        <v>0.80953234794226048</v>
      </c>
      <c r="D1508" s="6">
        <f t="shared" ca="1" si="643"/>
        <v>0.19046765205773952</v>
      </c>
      <c r="E1508" s="6" t="str">
        <f t="shared" si="632"/>
        <v/>
      </c>
      <c r="F1508" s="6" t="s">
        <v>160</v>
      </c>
      <c r="G1508" s="6" t="s">
        <v>171</v>
      </c>
      <c r="H1508" s="6">
        <f t="shared" ca="1" si="644"/>
        <v>116</v>
      </c>
      <c r="I1508" s="6" t="s">
        <v>172</v>
      </c>
      <c r="V1508" s="9"/>
    </row>
    <row r="1509" spans="2:25" x14ac:dyDescent="0.3">
      <c r="B1509" s="8">
        <v>0</v>
      </c>
      <c r="C1509" s="6">
        <f t="shared" ca="1" si="633"/>
        <v>0.10388853543331689</v>
      </c>
      <c r="D1509" s="6">
        <f t="shared" ca="1" si="643"/>
        <v>0.10388853543331689</v>
      </c>
      <c r="E1509" s="6" t="str">
        <f t="shared" si="632"/>
        <v/>
      </c>
      <c r="F1509" s="6" t="s">
        <v>160</v>
      </c>
      <c r="G1509" s="6" t="s">
        <v>171</v>
      </c>
      <c r="H1509" s="6">
        <f t="shared" ca="1" si="644"/>
        <v>45.4</v>
      </c>
      <c r="I1509" s="6" t="s">
        <v>172</v>
      </c>
      <c r="V1509" s="9"/>
    </row>
    <row r="1510" spans="2:25" x14ac:dyDescent="0.3">
      <c r="B1510" s="8">
        <v>0</v>
      </c>
      <c r="C1510" s="6">
        <f t="shared" ca="1" si="633"/>
        <v>0.82571186958485099</v>
      </c>
      <c r="D1510" s="6">
        <f t="shared" ca="1" si="643"/>
        <v>0.17428813041514901</v>
      </c>
      <c r="E1510" s="6" t="str">
        <f t="shared" si="632"/>
        <v/>
      </c>
      <c r="F1510" s="6" t="s">
        <v>160</v>
      </c>
      <c r="G1510" s="6" t="s">
        <v>173</v>
      </c>
      <c r="H1510" s="6">
        <f t="shared" ca="1" si="644"/>
        <v>117.6</v>
      </c>
      <c r="I1510" s="6" t="s">
        <v>174</v>
      </c>
      <c r="V1510" s="9"/>
    </row>
    <row r="1511" spans="2:25" x14ac:dyDescent="0.3">
      <c r="B1511" s="8">
        <v>0</v>
      </c>
      <c r="C1511" s="6">
        <f t="shared" ca="1" si="633"/>
        <v>0.40506604457615336</v>
      </c>
      <c r="D1511" s="6">
        <f t="shared" ca="1" si="643"/>
        <v>0.40506604457615336</v>
      </c>
      <c r="E1511" s="6" t="str">
        <f t="shared" si="632"/>
        <v/>
      </c>
      <c r="F1511" s="6" t="s">
        <v>160</v>
      </c>
      <c r="G1511" s="6" t="s">
        <v>173</v>
      </c>
      <c r="H1511" s="6">
        <f t="shared" ca="1" si="644"/>
        <v>75.5</v>
      </c>
      <c r="I1511" s="6" t="s">
        <v>174</v>
      </c>
      <c r="V1511" s="9"/>
    </row>
    <row r="1512" spans="2:25" x14ac:dyDescent="0.3">
      <c r="B1512" s="8">
        <v>0</v>
      </c>
      <c r="C1512" s="6">
        <f t="shared" ca="1" si="633"/>
        <v>0.78236465718109793</v>
      </c>
      <c r="D1512" s="6">
        <f t="shared" ca="1" si="643"/>
        <v>0.21763534281890207</v>
      </c>
      <c r="E1512" s="6" t="str">
        <f t="shared" si="632"/>
        <v/>
      </c>
      <c r="F1512" s="6" t="s">
        <v>160</v>
      </c>
      <c r="G1512" s="6" t="s">
        <v>173</v>
      </c>
      <c r="H1512" s="6">
        <f t="shared" ca="1" si="644"/>
        <v>113.2</v>
      </c>
      <c r="I1512" s="6" t="s">
        <v>174</v>
      </c>
      <c r="N1512" s="10"/>
      <c r="O1512" s="10"/>
      <c r="P1512" s="10"/>
      <c r="Q1512" s="10"/>
      <c r="R1512" s="10"/>
      <c r="S1512" s="10"/>
      <c r="T1512" s="10"/>
      <c r="U1512" s="10"/>
      <c r="V1512" s="11"/>
      <c r="W1512" s="10"/>
      <c r="X1512" s="10"/>
      <c r="Y1512" s="10"/>
    </row>
    <row r="1513" spans="2:25" x14ac:dyDescent="0.3">
      <c r="B1513" s="8">
        <v>0</v>
      </c>
      <c r="C1513" s="8"/>
      <c r="E1513" s="6" t="str">
        <f t="shared" si="632"/>
        <v/>
      </c>
      <c r="V1513" s="9"/>
    </row>
    <row r="1514" spans="2:25" x14ac:dyDescent="0.3">
      <c r="B1514" s="8">
        <v>0</v>
      </c>
      <c r="C1514" s="6">
        <f t="shared" ref="C1514" ca="1" si="646">RAND()</f>
        <v>0.18515251860513993</v>
      </c>
      <c r="D1514" s="6">
        <f t="shared" ref="D1514:D1522" ca="1" si="647">IF(C1514&gt;0.1,      IF(C1514&lt;0.6,C1514,ABS(1-C1514)),C1514+0.5)</f>
        <v>0.18515251860513993</v>
      </c>
      <c r="E1514" s="6" t="str">
        <f t="shared" si="632"/>
        <v/>
      </c>
      <c r="F1514" s="6" t="s">
        <v>160</v>
      </c>
      <c r="G1514" s="6" t="s">
        <v>168</v>
      </c>
      <c r="H1514" s="6">
        <f t="shared" ref="H1514:H1522" ca="1" si="648">ROUND(C1514*100+35,1)</f>
        <v>53.5</v>
      </c>
      <c r="I1514" s="6" t="s">
        <v>170</v>
      </c>
      <c r="J1514" s="6">
        <f t="shared" ref="J1514:J1516" ca="1" si="649">H1514+ROUND(D1514*100+35,0)</f>
        <v>107.5</v>
      </c>
      <c r="K1514" s="18" t="s">
        <v>169</v>
      </c>
      <c r="V1514" s="9"/>
    </row>
    <row r="1515" spans="2:25" x14ac:dyDescent="0.3">
      <c r="B1515" s="8">
        <v>0</v>
      </c>
      <c r="C1515" s="6">
        <f t="shared" ca="1" si="633"/>
        <v>0.18388532517253331</v>
      </c>
      <c r="D1515" s="6">
        <f t="shared" ca="1" si="647"/>
        <v>0.18388532517253331</v>
      </c>
      <c r="E1515" s="6" t="str">
        <f t="shared" si="632"/>
        <v/>
      </c>
      <c r="F1515" s="6" t="s">
        <v>160</v>
      </c>
      <c r="G1515" s="6" t="s">
        <v>168</v>
      </c>
      <c r="H1515" s="6">
        <f t="shared" ca="1" si="648"/>
        <v>53.4</v>
      </c>
      <c r="I1515" s="6" t="s">
        <v>170</v>
      </c>
      <c r="J1515" s="6">
        <f t="shared" ca="1" si="649"/>
        <v>106.4</v>
      </c>
      <c r="K1515" s="18" t="s">
        <v>169</v>
      </c>
      <c r="V1515" s="9"/>
    </row>
    <row r="1516" spans="2:25" x14ac:dyDescent="0.3">
      <c r="B1516" s="8">
        <v>0</v>
      </c>
      <c r="C1516" s="6">
        <f t="shared" ca="1" si="633"/>
        <v>0.88326521589947316</v>
      </c>
      <c r="D1516" s="6">
        <f t="shared" ca="1" si="647"/>
        <v>0.11673478410052684</v>
      </c>
      <c r="E1516" s="6" t="str">
        <f t="shared" si="632"/>
        <v/>
      </c>
      <c r="F1516" s="6" t="s">
        <v>160</v>
      </c>
      <c r="G1516" s="6" t="s">
        <v>168</v>
      </c>
      <c r="H1516" s="6">
        <f t="shared" ca="1" si="648"/>
        <v>123.3</v>
      </c>
      <c r="I1516" s="6" t="s">
        <v>170</v>
      </c>
      <c r="J1516" s="6">
        <f t="shared" ca="1" si="649"/>
        <v>170.3</v>
      </c>
      <c r="K1516" s="18" t="s">
        <v>169</v>
      </c>
      <c r="V1516" s="9"/>
    </row>
    <row r="1517" spans="2:25" x14ac:dyDescent="0.3">
      <c r="B1517" s="8">
        <v>0</v>
      </c>
      <c r="C1517" s="6">
        <f t="shared" ca="1" si="633"/>
        <v>0.91280067285639932</v>
      </c>
      <c r="D1517" s="6">
        <f t="shared" ca="1" si="647"/>
        <v>8.719932714360068E-2</v>
      </c>
      <c r="E1517" s="6" t="str">
        <f t="shared" si="632"/>
        <v/>
      </c>
      <c r="F1517" s="6" t="s">
        <v>160</v>
      </c>
      <c r="G1517" s="6" t="s">
        <v>171</v>
      </c>
      <c r="H1517" s="6">
        <f t="shared" ca="1" si="648"/>
        <v>126.3</v>
      </c>
      <c r="I1517" s="6" t="s">
        <v>172</v>
      </c>
      <c r="K1517" s="18"/>
    </row>
    <row r="1518" spans="2:25" x14ac:dyDescent="0.3">
      <c r="B1518" s="8">
        <v>0</v>
      </c>
      <c r="C1518" s="6">
        <f t="shared" ca="1" si="633"/>
        <v>0.67486036067032218</v>
      </c>
      <c r="D1518" s="6">
        <f t="shared" ca="1" si="647"/>
        <v>0.32513963932967782</v>
      </c>
      <c r="E1518" s="6" t="str">
        <f t="shared" si="632"/>
        <v/>
      </c>
      <c r="F1518" s="6" t="s">
        <v>160</v>
      </c>
      <c r="G1518" s="6" t="s">
        <v>171</v>
      </c>
      <c r="H1518" s="6">
        <f t="shared" ca="1" si="648"/>
        <v>102.5</v>
      </c>
      <c r="I1518" s="6" t="s">
        <v>172</v>
      </c>
      <c r="V1518" s="9"/>
    </row>
    <row r="1519" spans="2:25" x14ac:dyDescent="0.3">
      <c r="B1519" s="8">
        <v>0</v>
      </c>
      <c r="C1519" s="6">
        <f t="shared" ca="1" si="633"/>
        <v>0.70824188199554372</v>
      </c>
      <c r="D1519" s="6">
        <f t="shared" ca="1" si="647"/>
        <v>0.29175811800445628</v>
      </c>
      <c r="E1519" s="6" t="str">
        <f t="shared" si="632"/>
        <v/>
      </c>
      <c r="F1519" s="6" t="s">
        <v>160</v>
      </c>
      <c r="G1519" s="6" t="s">
        <v>171</v>
      </c>
      <c r="H1519" s="6">
        <f t="shared" ca="1" si="648"/>
        <v>105.8</v>
      </c>
      <c r="I1519" s="6" t="s">
        <v>172</v>
      </c>
      <c r="V1519" s="9"/>
    </row>
    <row r="1520" spans="2:25" x14ac:dyDescent="0.3">
      <c r="B1520" s="8">
        <v>0</v>
      </c>
      <c r="C1520" s="6">
        <f t="shared" ca="1" si="633"/>
        <v>0.92979462638216448</v>
      </c>
      <c r="D1520" s="6">
        <f t="shared" ca="1" si="647"/>
        <v>7.020537361783552E-2</v>
      </c>
      <c r="E1520" s="6" t="str">
        <f t="shared" si="632"/>
        <v/>
      </c>
      <c r="F1520" s="6" t="s">
        <v>160</v>
      </c>
      <c r="G1520" s="6" t="s">
        <v>173</v>
      </c>
      <c r="H1520" s="6">
        <f t="shared" ca="1" si="648"/>
        <v>128</v>
      </c>
      <c r="I1520" s="6" t="s">
        <v>174</v>
      </c>
      <c r="V1520" s="9"/>
    </row>
    <row r="1521" spans="2:25" x14ac:dyDescent="0.3">
      <c r="B1521" s="8">
        <v>0</v>
      </c>
      <c r="C1521" s="6">
        <f t="shared" ca="1" si="633"/>
        <v>0.67938500914853839</v>
      </c>
      <c r="D1521" s="6">
        <f t="shared" ca="1" si="647"/>
        <v>0.32061499085146161</v>
      </c>
      <c r="E1521" s="6" t="str">
        <f t="shared" si="632"/>
        <v/>
      </c>
      <c r="F1521" s="6" t="s">
        <v>160</v>
      </c>
      <c r="G1521" s="6" t="s">
        <v>173</v>
      </c>
      <c r="H1521" s="6">
        <f t="shared" ca="1" si="648"/>
        <v>102.9</v>
      </c>
      <c r="I1521" s="6" t="s">
        <v>174</v>
      </c>
      <c r="V1521" s="9"/>
    </row>
    <row r="1522" spans="2:25" x14ac:dyDescent="0.3">
      <c r="B1522" s="8">
        <v>0</v>
      </c>
      <c r="C1522" s="6">
        <f t="shared" ca="1" si="633"/>
        <v>0.49152316945330721</v>
      </c>
      <c r="D1522" s="6">
        <f t="shared" ca="1" si="647"/>
        <v>0.49152316945330721</v>
      </c>
      <c r="E1522" s="6" t="str">
        <f t="shared" si="632"/>
        <v/>
      </c>
      <c r="F1522" s="6" t="s">
        <v>160</v>
      </c>
      <c r="G1522" s="6" t="s">
        <v>173</v>
      </c>
      <c r="H1522" s="6">
        <f t="shared" ca="1" si="648"/>
        <v>84.2</v>
      </c>
      <c r="I1522" s="6" t="s">
        <v>174</v>
      </c>
      <c r="V1522" s="9"/>
    </row>
    <row r="1523" spans="2:25" x14ac:dyDescent="0.3">
      <c r="B1523" s="8">
        <v>0</v>
      </c>
      <c r="C1523" s="8"/>
      <c r="E1523" s="6" t="str">
        <f t="shared" si="632"/>
        <v/>
      </c>
      <c r="V1523" s="9"/>
    </row>
    <row r="1524" spans="2:25" x14ac:dyDescent="0.3">
      <c r="B1524" s="8">
        <v>0</v>
      </c>
      <c r="C1524" s="6">
        <f t="shared" ref="C1524" ca="1" si="650">RAND()</f>
        <v>0.21487781673564232</v>
      </c>
      <c r="D1524" s="6">
        <f t="shared" ref="D1524:D1532" ca="1" si="651">IF(C1524&gt;0.1,      IF(C1524&lt;0.6,C1524,ABS(1-C1524)),C1524+0.5)</f>
        <v>0.21487781673564232</v>
      </c>
      <c r="E1524" s="6" t="str">
        <f t="shared" si="632"/>
        <v/>
      </c>
      <c r="F1524" s="6" t="s">
        <v>160</v>
      </c>
      <c r="G1524" s="6" t="s">
        <v>168</v>
      </c>
      <c r="H1524" s="6">
        <f t="shared" ref="H1524:H1532" ca="1" si="652">ROUND(C1524*100+35,1)</f>
        <v>56.5</v>
      </c>
      <c r="I1524" s="6" t="s">
        <v>170</v>
      </c>
      <c r="J1524" s="6">
        <f t="shared" ref="J1524:J1526" ca="1" si="653">H1524+ROUND(D1524*100+35,0)</f>
        <v>112.5</v>
      </c>
      <c r="K1524" s="18" t="s">
        <v>169</v>
      </c>
      <c r="V1524" s="9"/>
    </row>
    <row r="1525" spans="2:25" x14ac:dyDescent="0.3">
      <c r="B1525" s="8">
        <v>0</v>
      </c>
      <c r="C1525" s="6">
        <f t="shared" ca="1" si="633"/>
        <v>0.18369551204485546</v>
      </c>
      <c r="D1525" s="6">
        <f t="shared" ca="1" si="651"/>
        <v>0.18369551204485546</v>
      </c>
      <c r="E1525" s="6" t="str">
        <f t="shared" si="632"/>
        <v/>
      </c>
      <c r="F1525" s="6" t="s">
        <v>160</v>
      </c>
      <c r="G1525" s="6" t="s">
        <v>168</v>
      </c>
      <c r="H1525" s="6">
        <f t="shared" ca="1" si="652"/>
        <v>53.4</v>
      </c>
      <c r="I1525" s="6" t="s">
        <v>170</v>
      </c>
      <c r="J1525" s="6">
        <f t="shared" ca="1" si="653"/>
        <v>106.4</v>
      </c>
      <c r="K1525" s="18" t="s">
        <v>169</v>
      </c>
      <c r="V1525" s="9"/>
    </row>
    <row r="1526" spans="2:25" x14ac:dyDescent="0.3">
      <c r="B1526" s="8">
        <v>0</v>
      </c>
      <c r="C1526" s="6">
        <f t="shared" ca="1" si="633"/>
        <v>0.11779387043632139</v>
      </c>
      <c r="D1526" s="6">
        <f t="shared" ca="1" si="651"/>
        <v>0.11779387043632139</v>
      </c>
      <c r="E1526" s="6" t="str">
        <f t="shared" si="632"/>
        <v/>
      </c>
      <c r="F1526" s="6" t="s">
        <v>160</v>
      </c>
      <c r="G1526" s="6" t="s">
        <v>168</v>
      </c>
      <c r="H1526" s="6">
        <f t="shared" ca="1" si="652"/>
        <v>46.8</v>
      </c>
      <c r="I1526" s="6" t="s">
        <v>170</v>
      </c>
      <c r="J1526" s="6">
        <f t="shared" ca="1" si="653"/>
        <v>93.8</v>
      </c>
      <c r="K1526" s="18" t="s">
        <v>169</v>
      </c>
      <c r="V1526" s="9"/>
    </row>
    <row r="1527" spans="2:25" x14ac:dyDescent="0.3">
      <c r="B1527" s="8">
        <v>0</v>
      </c>
      <c r="C1527" s="6">
        <f t="shared" ca="1" si="633"/>
        <v>0.33010512397486602</v>
      </c>
      <c r="D1527" s="6">
        <f t="shared" ca="1" si="651"/>
        <v>0.33010512397486602</v>
      </c>
      <c r="E1527" s="6" t="str">
        <f t="shared" si="632"/>
        <v/>
      </c>
      <c r="F1527" s="6" t="s">
        <v>160</v>
      </c>
      <c r="G1527" s="6" t="s">
        <v>171</v>
      </c>
      <c r="H1527" s="6">
        <f t="shared" ca="1" si="652"/>
        <v>68</v>
      </c>
      <c r="I1527" s="6" t="s">
        <v>172</v>
      </c>
      <c r="K1527" s="18"/>
      <c r="V1527" s="9"/>
    </row>
    <row r="1528" spans="2:25" x14ac:dyDescent="0.3">
      <c r="B1528" s="8">
        <v>0</v>
      </c>
      <c r="C1528" s="6">
        <f t="shared" ca="1" si="633"/>
        <v>0.29385454912637177</v>
      </c>
      <c r="D1528" s="6">
        <f t="shared" ca="1" si="651"/>
        <v>0.29385454912637177</v>
      </c>
      <c r="E1528" s="6" t="str">
        <f t="shared" si="632"/>
        <v/>
      </c>
      <c r="F1528" s="6" t="s">
        <v>160</v>
      </c>
      <c r="G1528" s="6" t="s">
        <v>171</v>
      </c>
      <c r="H1528" s="6">
        <f t="shared" ca="1" si="652"/>
        <v>64.400000000000006</v>
      </c>
      <c r="I1528" s="6" t="s">
        <v>172</v>
      </c>
      <c r="N1528" s="10"/>
      <c r="O1528" s="10"/>
      <c r="P1528" s="10"/>
      <c r="Q1528" s="10"/>
      <c r="R1528" s="10"/>
      <c r="S1528" s="10"/>
      <c r="T1528" s="10"/>
      <c r="U1528" s="10"/>
      <c r="V1528" s="11"/>
      <c r="W1528" s="10"/>
      <c r="X1528" s="10"/>
      <c r="Y1528" s="10"/>
    </row>
    <row r="1529" spans="2:25" x14ac:dyDescent="0.3">
      <c r="B1529" s="8">
        <v>0</v>
      </c>
      <c r="C1529" s="6">
        <f t="shared" ca="1" si="633"/>
        <v>0.11139639208017105</v>
      </c>
      <c r="D1529" s="6">
        <f t="shared" ca="1" si="651"/>
        <v>0.11139639208017105</v>
      </c>
      <c r="E1529" s="6" t="str">
        <f t="shared" si="632"/>
        <v/>
      </c>
      <c r="F1529" s="6" t="s">
        <v>160</v>
      </c>
      <c r="G1529" s="6" t="s">
        <v>171</v>
      </c>
      <c r="H1529" s="6">
        <f t="shared" ca="1" si="652"/>
        <v>46.1</v>
      </c>
      <c r="I1529" s="6" t="s">
        <v>172</v>
      </c>
      <c r="V1529" s="9"/>
    </row>
    <row r="1530" spans="2:25" x14ac:dyDescent="0.3">
      <c r="B1530" s="8">
        <v>0</v>
      </c>
      <c r="C1530" s="6">
        <f t="shared" ca="1" si="633"/>
        <v>9.4417112637138589E-2</v>
      </c>
      <c r="D1530" s="6">
        <f t="shared" ca="1" si="651"/>
        <v>0.59441711263713859</v>
      </c>
      <c r="E1530" s="6" t="str">
        <f t="shared" si="632"/>
        <v/>
      </c>
      <c r="F1530" s="6" t="s">
        <v>160</v>
      </c>
      <c r="G1530" s="6" t="s">
        <v>173</v>
      </c>
      <c r="H1530" s="6">
        <f t="shared" ca="1" si="652"/>
        <v>44.4</v>
      </c>
      <c r="I1530" s="6" t="s">
        <v>174</v>
      </c>
      <c r="V1530" s="9"/>
    </row>
    <row r="1531" spans="2:25" x14ac:dyDescent="0.3">
      <c r="B1531" s="8">
        <v>0</v>
      </c>
      <c r="C1531" s="6">
        <f t="shared" ca="1" si="633"/>
        <v>0.81080180707761651</v>
      </c>
      <c r="D1531" s="6">
        <f t="shared" ca="1" si="651"/>
        <v>0.18919819292238349</v>
      </c>
      <c r="E1531" s="6" t="str">
        <f t="shared" si="632"/>
        <v/>
      </c>
      <c r="F1531" s="6" t="s">
        <v>160</v>
      </c>
      <c r="G1531" s="6" t="s">
        <v>173</v>
      </c>
      <c r="H1531" s="6">
        <f t="shared" ca="1" si="652"/>
        <v>116.1</v>
      </c>
      <c r="I1531" s="6" t="s">
        <v>174</v>
      </c>
      <c r="V1531" s="9"/>
    </row>
    <row r="1532" spans="2:25" x14ac:dyDescent="0.3">
      <c r="B1532" s="8">
        <v>0</v>
      </c>
      <c r="C1532" s="6">
        <f t="shared" ca="1" si="633"/>
        <v>0.60983719827235705</v>
      </c>
      <c r="D1532" s="6">
        <f t="shared" ca="1" si="651"/>
        <v>0.39016280172764295</v>
      </c>
      <c r="E1532" s="6" t="str">
        <f t="shared" si="632"/>
        <v/>
      </c>
      <c r="F1532" s="6" t="s">
        <v>160</v>
      </c>
      <c r="G1532" s="6" t="s">
        <v>173</v>
      </c>
      <c r="H1532" s="6">
        <f t="shared" ca="1" si="652"/>
        <v>96</v>
      </c>
      <c r="I1532" s="6" t="s">
        <v>174</v>
      </c>
      <c r="V1532" s="9"/>
    </row>
    <row r="1533" spans="2:25" x14ac:dyDescent="0.3">
      <c r="B1533" s="8">
        <v>0</v>
      </c>
      <c r="C1533" s="8"/>
      <c r="E1533" s="6" t="str">
        <f t="shared" si="632"/>
        <v/>
      </c>
    </row>
    <row r="1534" spans="2:25" x14ac:dyDescent="0.3">
      <c r="B1534" s="8">
        <v>0</v>
      </c>
      <c r="C1534" s="6">
        <f t="shared" ref="C1534" ca="1" si="654">RAND()</f>
        <v>0.70991525941353206</v>
      </c>
      <c r="D1534" s="6">
        <f t="shared" ref="D1534:D1542" ca="1" si="655">IF(C1534&gt;0.1,      IF(C1534&lt;0.6,C1534,ABS(1-C1534)),C1534+0.5)</f>
        <v>0.29008474058646794</v>
      </c>
      <c r="E1534" s="6" t="str">
        <f t="shared" si="632"/>
        <v/>
      </c>
      <c r="F1534" s="6" t="s">
        <v>160</v>
      </c>
      <c r="G1534" s="6" t="s">
        <v>168</v>
      </c>
      <c r="H1534" s="6">
        <f t="shared" ref="H1534:H1542" ca="1" si="656">ROUND(C1534*100+35,1)</f>
        <v>106</v>
      </c>
      <c r="I1534" s="6" t="s">
        <v>170</v>
      </c>
      <c r="J1534" s="6">
        <f t="shared" ref="J1534:J1536" ca="1" si="657">H1534+ROUND(D1534*100+35,0)</f>
        <v>170</v>
      </c>
      <c r="K1534" s="18" t="s">
        <v>169</v>
      </c>
      <c r="V1534" s="9"/>
    </row>
    <row r="1535" spans="2:25" x14ac:dyDescent="0.3">
      <c r="B1535" s="8">
        <v>0</v>
      </c>
      <c r="C1535" s="6">
        <f t="shared" ca="1" si="633"/>
        <v>0.27362183573128607</v>
      </c>
      <c r="D1535" s="6">
        <f t="shared" ca="1" si="655"/>
        <v>0.27362183573128607</v>
      </c>
      <c r="E1535" s="6" t="str">
        <f t="shared" si="632"/>
        <v/>
      </c>
      <c r="F1535" s="6" t="s">
        <v>160</v>
      </c>
      <c r="G1535" s="6" t="s">
        <v>168</v>
      </c>
      <c r="H1535" s="6">
        <f t="shared" ca="1" si="656"/>
        <v>62.4</v>
      </c>
      <c r="I1535" s="6" t="s">
        <v>170</v>
      </c>
      <c r="J1535" s="6">
        <f t="shared" ca="1" si="657"/>
        <v>124.4</v>
      </c>
      <c r="K1535" s="18" t="s">
        <v>169</v>
      </c>
      <c r="V1535" s="9"/>
    </row>
    <row r="1536" spans="2:25" x14ac:dyDescent="0.3">
      <c r="B1536" s="8">
        <v>0</v>
      </c>
      <c r="C1536" s="6">
        <f t="shared" ca="1" si="633"/>
        <v>0.3911662835906311</v>
      </c>
      <c r="D1536" s="6">
        <f t="shared" ca="1" si="655"/>
        <v>0.3911662835906311</v>
      </c>
      <c r="E1536" s="6" t="str">
        <f t="shared" si="632"/>
        <v/>
      </c>
      <c r="F1536" s="6" t="s">
        <v>160</v>
      </c>
      <c r="G1536" s="6" t="s">
        <v>168</v>
      </c>
      <c r="H1536" s="6">
        <f t="shared" ca="1" si="656"/>
        <v>74.099999999999994</v>
      </c>
      <c r="I1536" s="6" t="s">
        <v>170</v>
      </c>
      <c r="J1536" s="6">
        <f t="shared" ca="1" si="657"/>
        <v>148.1</v>
      </c>
      <c r="K1536" s="18" t="s">
        <v>169</v>
      </c>
      <c r="V1536" s="9"/>
    </row>
    <row r="1537" spans="2:25" x14ac:dyDescent="0.3">
      <c r="B1537" s="8">
        <v>0</v>
      </c>
      <c r="C1537" s="6">
        <f t="shared" ca="1" si="633"/>
        <v>0.8966892128585211</v>
      </c>
      <c r="D1537" s="6">
        <f t="shared" ca="1" si="655"/>
        <v>0.1033107871414789</v>
      </c>
      <c r="E1537" s="6" t="str">
        <f t="shared" si="632"/>
        <v/>
      </c>
      <c r="F1537" s="6" t="s">
        <v>160</v>
      </c>
      <c r="G1537" s="6" t="s">
        <v>171</v>
      </c>
      <c r="H1537" s="6">
        <f t="shared" ca="1" si="656"/>
        <v>124.7</v>
      </c>
      <c r="I1537" s="6" t="s">
        <v>172</v>
      </c>
      <c r="K1537" s="18"/>
      <c r="V1537" s="9"/>
    </row>
    <row r="1538" spans="2:25" x14ac:dyDescent="0.3">
      <c r="B1538" s="8">
        <v>0</v>
      </c>
      <c r="C1538" s="6">
        <f t="shared" ca="1" si="633"/>
        <v>0.97531798780907963</v>
      </c>
      <c r="D1538" s="6">
        <f t="shared" ca="1" si="655"/>
        <v>2.4682012190920366E-2</v>
      </c>
      <c r="E1538" s="6" t="str">
        <f t="shared" si="632"/>
        <v/>
      </c>
      <c r="F1538" s="6" t="s">
        <v>160</v>
      </c>
      <c r="G1538" s="6" t="s">
        <v>171</v>
      </c>
      <c r="H1538" s="6">
        <f t="shared" ca="1" si="656"/>
        <v>132.5</v>
      </c>
      <c r="I1538" s="6" t="s">
        <v>172</v>
      </c>
      <c r="V1538" s="9"/>
    </row>
    <row r="1539" spans="2:25" x14ac:dyDescent="0.3">
      <c r="B1539" s="8">
        <v>0</v>
      </c>
      <c r="C1539" s="6">
        <f t="shared" ca="1" si="633"/>
        <v>0.60504597928856396</v>
      </c>
      <c r="D1539" s="6">
        <f t="shared" ca="1" si="655"/>
        <v>0.39495402071143604</v>
      </c>
      <c r="E1539" s="6" t="str">
        <f t="shared" si="632"/>
        <v/>
      </c>
      <c r="F1539" s="6" t="s">
        <v>160</v>
      </c>
      <c r="G1539" s="6" t="s">
        <v>171</v>
      </c>
      <c r="H1539" s="6">
        <f t="shared" ca="1" si="656"/>
        <v>95.5</v>
      </c>
      <c r="I1539" s="6" t="s">
        <v>172</v>
      </c>
      <c r="V1539" s="9"/>
    </row>
    <row r="1540" spans="2:25" x14ac:dyDescent="0.3">
      <c r="B1540" s="8">
        <v>0</v>
      </c>
      <c r="C1540" s="6">
        <f t="shared" ca="1" si="633"/>
        <v>0.72335284262323807</v>
      </c>
      <c r="D1540" s="6">
        <f t="shared" ca="1" si="655"/>
        <v>0.27664715737676193</v>
      </c>
      <c r="E1540" s="6" t="str">
        <f t="shared" ref="E1540:E1603" si="658">IF(A1540=0,"",A1540)</f>
        <v/>
      </c>
      <c r="F1540" s="6" t="s">
        <v>160</v>
      </c>
      <c r="G1540" s="6" t="s">
        <v>173</v>
      </c>
      <c r="H1540" s="6">
        <f t="shared" ca="1" si="656"/>
        <v>107.3</v>
      </c>
      <c r="I1540" s="6" t="s">
        <v>174</v>
      </c>
      <c r="V1540" s="9"/>
    </row>
    <row r="1541" spans="2:25" x14ac:dyDescent="0.3">
      <c r="B1541" s="8">
        <v>0</v>
      </c>
      <c r="C1541" s="6">
        <f t="shared" ca="1" si="633"/>
        <v>0.95494522490914557</v>
      </c>
      <c r="D1541" s="6">
        <f t="shared" ca="1" si="655"/>
        <v>4.5054775090854426E-2</v>
      </c>
      <c r="E1541" s="6" t="str">
        <f t="shared" si="658"/>
        <v/>
      </c>
      <c r="F1541" s="6" t="s">
        <v>160</v>
      </c>
      <c r="G1541" s="6" t="s">
        <v>173</v>
      </c>
      <c r="H1541" s="6">
        <f t="shared" ca="1" si="656"/>
        <v>130.5</v>
      </c>
      <c r="I1541" s="6" t="s">
        <v>174</v>
      </c>
      <c r="V1541" s="9"/>
    </row>
    <row r="1542" spans="2:25" x14ac:dyDescent="0.3">
      <c r="B1542" s="8">
        <v>0</v>
      </c>
      <c r="C1542" s="6">
        <f t="shared" ref="C1542:C1605" ca="1" si="659">RAND()</f>
        <v>0.19648336502568631</v>
      </c>
      <c r="D1542" s="6">
        <f t="shared" ca="1" si="655"/>
        <v>0.19648336502568631</v>
      </c>
      <c r="E1542" s="6" t="str">
        <f t="shared" si="658"/>
        <v/>
      </c>
      <c r="F1542" s="6" t="s">
        <v>160</v>
      </c>
      <c r="G1542" s="6" t="s">
        <v>173</v>
      </c>
      <c r="H1542" s="6">
        <f t="shared" ca="1" si="656"/>
        <v>54.6</v>
      </c>
      <c r="I1542" s="6" t="s">
        <v>174</v>
      </c>
      <c r="V1542" s="9"/>
    </row>
    <row r="1543" spans="2:25" x14ac:dyDescent="0.3">
      <c r="B1543" s="8">
        <v>0</v>
      </c>
      <c r="C1543" s="8"/>
      <c r="E1543" s="6" t="str">
        <f t="shared" si="658"/>
        <v/>
      </c>
      <c r="V1543" s="9"/>
    </row>
    <row r="1544" spans="2:25" x14ac:dyDescent="0.3">
      <c r="B1544" s="8">
        <v>0</v>
      </c>
      <c r="C1544" s="6">
        <f t="shared" ref="C1544" ca="1" si="660">RAND()</f>
        <v>0.9894396600703419</v>
      </c>
      <c r="D1544" s="6">
        <f t="shared" ref="D1544:D1552" ca="1" si="661">IF(C1544&gt;0.1,      IF(C1544&lt;0.6,C1544,ABS(1-C1544)),C1544+0.5)</f>
        <v>1.0560339929658102E-2</v>
      </c>
      <c r="E1544" s="6" t="str">
        <f t="shared" si="658"/>
        <v/>
      </c>
      <c r="F1544" s="6" t="s">
        <v>160</v>
      </c>
      <c r="G1544" s="6" t="s">
        <v>168</v>
      </c>
      <c r="H1544" s="6">
        <f t="shared" ref="H1544:H1552" ca="1" si="662">ROUND(C1544*100+35,1)</f>
        <v>133.9</v>
      </c>
      <c r="I1544" s="6" t="s">
        <v>170</v>
      </c>
      <c r="J1544" s="6">
        <f t="shared" ref="J1544:J1546" ca="1" si="663">H1544+ROUND(D1544*100+35,0)</f>
        <v>169.9</v>
      </c>
      <c r="K1544" s="18" t="s">
        <v>169</v>
      </c>
      <c r="N1544" s="10"/>
      <c r="O1544" s="10"/>
      <c r="P1544" s="10"/>
      <c r="Q1544" s="10"/>
      <c r="R1544" s="10"/>
      <c r="S1544" s="10"/>
      <c r="T1544" s="10"/>
      <c r="U1544" s="10"/>
      <c r="V1544" s="11"/>
      <c r="W1544" s="10"/>
      <c r="X1544" s="10"/>
      <c r="Y1544" s="10"/>
    </row>
    <row r="1545" spans="2:25" x14ac:dyDescent="0.3">
      <c r="B1545" s="8">
        <v>0</v>
      </c>
      <c r="C1545" s="6">
        <f t="shared" ca="1" si="659"/>
        <v>0.54673037269470681</v>
      </c>
      <c r="D1545" s="6">
        <f t="shared" ca="1" si="661"/>
        <v>0.54673037269470681</v>
      </c>
      <c r="E1545" s="6" t="str">
        <f t="shared" si="658"/>
        <v/>
      </c>
      <c r="F1545" s="6" t="s">
        <v>160</v>
      </c>
      <c r="G1545" s="6" t="s">
        <v>168</v>
      </c>
      <c r="H1545" s="6">
        <f t="shared" ca="1" si="662"/>
        <v>89.7</v>
      </c>
      <c r="I1545" s="6" t="s">
        <v>170</v>
      </c>
      <c r="J1545" s="6">
        <f t="shared" ca="1" si="663"/>
        <v>179.7</v>
      </c>
      <c r="K1545" s="18" t="s">
        <v>169</v>
      </c>
      <c r="V1545" s="9"/>
    </row>
    <row r="1546" spans="2:25" x14ac:dyDescent="0.3">
      <c r="B1546" s="8">
        <v>0</v>
      </c>
      <c r="C1546" s="6">
        <f t="shared" ca="1" si="659"/>
        <v>0.28557340863493208</v>
      </c>
      <c r="D1546" s="6">
        <f t="shared" ca="1" si="661"/>
        <v>0.28557340863493208</v>
      </c>
      <c r="E1546" s="6" t="str">
        <f t="shared" si="658"/>
        <v/>
      </c>
      <c r="F1546" s="6" t="s">
        <v>160</v>
      </c>
      <c r="G1546" s="6" t="s">
        <v>168</v>
      </c>
      <c r="H1546" s="6">
        <f t="shared" ca="1" si="662"/>
        <v>63.6</v>
      </c>
      <c r="I1546" s="6" t="s">
        <v>170</v>
      </c>
      <c r="J1546" s="6">
        <f t="shared" ca="1" si="663"/>
        <v>127.6</v>
      </c>
      <c r="K1546" s="18" t="s">
        <v>169</v>
      </c>
      <c r="V1546" s="9"/>
    </row>
    <row r="1547" spans="2:25" x14ac:dyDescent="0.3">
      <c r="B1547" s="8">
        <v>0</v>
      </c>
      <c r="C1547" s="6">
        <f t="shared" ca="1" si="659"/>
        <v>0.57052521736793271</v>
      </c>
      <c r="D1547" s="6">
        <f t="shared" ca="1" si="661"/>
        <v>0.57052521736793271</v>
      </c>
      <c r="E1547" s="6" t="str">
        <f t="shared" si="658"/>
        <v/>
      </c>
      <c r="F1547" s="6" t="s">
        <v>160</v>
      </c>
      <c r="G1547" s="6" t="s">
        <v>171</v>
      </c>
      <c r="H1547" s="6">
        <f t="shared" ca="1" si="662"/>
        <v>92.1</v>
      </c>
      <c r="I1547" s="6" t="s">
        <v>172</v>
      </c>
      <c r="K1547" s="18"/>
      <c r="V1547" s="9"/>
    </row>
    <row r="1548" spans="2:25" x14ac:dyDescent="0.3">
      <c r="B1548" s="8">
        <v>0</v>
      </c>
      <c r="C1548" s="6">
        <f t="shared" ca="1" si="659"/>
        <v>0.14532825191293641</v>
      </c>
      <c r="D1548" s="6">
        <f t="shared" ca="1" si="661"/>
        <v>0.14532825191293641</v>
      </c>
      <c r="E1548" s="6" t="str">
        <f t="shared" si="658"/>
        <v/>
      </c>
      <c r="F1548" s="6" t="s">
        <v>160</v>
      </c>
      <c r="G1548" s="6" t="s">
        <v>171</v>
      </c>
      <c r="H1548" s="6">
        <f t="shared" ca="1" si="662"/>
        <v>49.5</v>
      </c>
      <c r="I1548" s="6" t="s">
        <v>172</v>
      </c>
      <c r="V1548" s="9"/>
    </row>
    <row r="1549" spans="2:25" x14ac:dyDescent="0.3">
      <c r="B1549" s="8">
        <v>0</v>
      </c>
      <c r="C1549" s="6">
        <f t="shared" ca="1" si="659"/>
        <v>0.21642444193813271</v>
      </c>
      <c r="D1549" s="6">
        <f t="shared" ca="1" si="661"/>
        <v>0.21642444193813271</v>
      </c>
      <c r="E1549" s="6" t="str">
        <f t="shared" si="658"/>
        <v/>
      </c>
      <c r="F1549" s="6" t="s">
        <v>160</v>
      </c>
      <c r="G1549" s="6" t="s">
        <v>171</v>
      </c>
      <c r="H1549" s="6">
        <f t="shared" ca="1" si="662"/>
        <v>56.6</v>
      </c>
      <c r="I1549" s="6" t="s">
        <v>172</v>
      </c>
    </row>
    <row r="1550" spans="2:25" x14ac:dyDescent="0.3">
      <c r="B1550" s="8">
        <v>0</v>
      </c>
      <c r="C1550" s="6">
        <f t="shared" ca="1" si="659"/>
        <v>8.9982791295048492E-2</v>
      </c>
      <c r="D1550" s="6">
        <f t="shared" ca="1" si="661"/>
        <v>0.58998279129504849</v>
      </c>
      <c r="E1550" s="6" t="str">
        <f t="shared" si="658"/>
        <v/>
      </c>
      <c r="F1550" s="6" t="s">
        <v>160</v>
      </c>
      <c r="G1550" s="6" t="s">
        <v>173</v>
      </c>
      <c r="H1550" s="6">
        <f t="shared" ca="1" si="662"/>
        <v>44</v>
      </c>
      <c r="I1550" s="6" t="s">
        <v>174</v>
      </c>
      <c r="V1550" s="9"/>
    </row>
    <row r="1551" spans="2:25" x14ac:dyDescent="0.3">
      <c r="B1551" s="8">
        <v>0</v>
      </c>
      <c r="C1551" s="6">
        <f t="shared" ca="1" si="659"/>
        <v>0.7585495819641338</v>
      </c>
      <c r="D1551" s="6">
        <f t="shared" ca="1" si="661"/>
        <v>0.2414504180358662</v>
      </c>
      <c r="E1551" s="6" t="str">
        <f t="shared" si="658"/>
        <v/>
      </c>
      <c r="F1551" s="6" t="s">
        <v>160</v>
      </c>
      <c r="G1551" s="6" t="s">
        <v>173</v>
      </c>
      <c r="H1551" s="6">
        <f t="shared" ca="1" si="662"/>
        <v>110.9</v>
      </c>
      <c r="I1551" s="6" t="s">
        <v>174</v>
      </c>
      <c r="V1551" s="9"/>
    </row>
    <row r="1552" spans="2:25" x14ac:dyDescent="0.3">
      <c r="B1552" s="8">
        <v>0</v>
      </c>
      <c r="C1552" s="6">
        <f t="shared" ca="1" si="659"/>
        <v>0.37793910046191936</v>
      </c>
      <c r="D1552" s="6">
        <f t="shared" ca="1" si="661"/>
        <v>0.37793910046191936</v>
      </c>
      <c r="E1552" s="6" t="str">
        <f t="shared" si="658"/>
        <v/>
      </c>
      <c r="F1552" s="6" t="s">
        <v>160</v>
      </c>
      <c r="G1552" s="6" t="s">
        <v>173</v>
      </c>
      <c r="H1552" s="6">
        <f t="shared" ca="1" si="662"/>
        <v>72.8</v>
      </c>
      <c r="I1552" s="6" t="s">
        <v>174</v>
      </c>
      <c r="V1552" s="9"/>
    </row>
    <row r="1553" spans="2:25" x14ac:dyDescent="0.3">
      <c r="B1553" s="8">
        <v>0</v>
      </c>
      <c r="C1553" s="8"/>
      <c r="E1553" s="6" t="str">
        <f t="shared" si="658"/>
        <v/>
      </c>
      <c r="V1553" s="9"/>
    </row>
    <row r="1554" spans="2:25" x14ac:dyDescent="0.3">
      <c r="B1554" s="8">
        <v>0</v>
      </c>
      <c r="C1554" s="6">
        <f t="shared" ref="C1554" ca="1" si="664">RAND()</f>
        <v>0.87113757045021278</v>
      </c>
      <c r="D1554" s="6">
        <f t="shared" ref="D1554:D1562" ca="1" si="665">IF(C1554&gt;0.1,      IF(C1554&lt;0.6,C1554,ABS(1-C1554)),C1554+0.5)</f>
        <v>0.12886242954978722</v>
      </c>
      <c r="E1554" s="6" t="str">
        <f t="shared" si="658"/>
        <v/>
      </c>
      <c r="F1554" s="6" t="s">
        <v>160</v>
      </c>
      <c r="G1554" s="6" t="s">
        <v>168</v>
      </c>
      <c r="H1554" s="6">
        <f t="shared" ref="H1554:H1562" ca="1" si="666">ROUND(C1554*100+35,1)</f>
        <v>122.1</v>
      </c>
      <c r="I1554" s="6" t="s">
        <v>170</v>
      </c>
      <c r="J1554" s="6">
        <f t="shared" ref="J1554:J1556" ca="1" si="667">H1554+ROUND(D1554*100+35,0)</f>
        <v>170.1</v>
      </c>
      <c r="K1554" s="18" t="s">
        <v>169</v>
      </c>
      <c r="V1554" s="9"/>
    </row>
    <row r="1555" spans="2:25" x14ac:dyDescent="0.3">
      <c r="B1555" s="8">
        <v>0</v>
      </c>
      <c r="C1555" s="6">
        <f t="shared" ca="1" si="659"/>
        <v>0.88158349250398649</v>
      </c>
      <c r="D1555" s="6">
        <f t="shared" ca="1" si="665"/>
        <v>0.11841650749601351</v>
      </c>
      <c r="E1555" s="6" t="str">
        <f t="shared" si="658"/>
        <v/>
      </c>
      <c r="F1555" s="6" t="s">
        <v>160</v>
      </c>
      <c r="G1555" s="6" t="s">
        <v>168</v>
      </c>
      <c r="H1555" s="6">
        <f t="shared" ca="1" si="666"/>
        <v>123.2</v>
      </c>
      <c r="I1555" s="6" t="s">
        <v>170</v>
      </c>
      <c r="J1555" s="6">
        <f t="shared" ca="1" si="667"/>
        <v>170.2</v>
      </c>
      <c r="K1555" s="18" t="s">
        <v>169</v>
      </c>
      <c r="V1555" s="9"/>
    </row>
    <row r="1556" spans="2:25" x14ac:dyDescent="0.3">
      <c r="B1556" s="8">
        <v>0</v>
      </c>
      <c r="C1556" s="6">
        <f t="shared" ca="1" si="659"/>
        <v>0.31942602168742362</v>
      </c>
      <c r="D1556" s="6">
        <f t="shared" ca="1" si="665"/>
        <v>0.31942602168742362</v>
      </c>
      <c r="E1556" s="6" t="str">
        <f t="shared" si="658"/>
        <v/>
      </c>
      <c r="F1556" s="6" t="s">
        <v>160</v>
      </c>
      <c r="G1556" s="6" t="s">
        <v>168</v>
      </c>
      <c r="H1556" s="6">
        <f t="shared" ca="1" si="666"/>
        <v>66.900000000000006</v>
      </c>
      <c r="I1556" s="6" t="s">
        <v>170</v>
      </c>
      <c r="J1556" s="6">
        <f t="shared" ca="1" si="667"/>
        <v>133.9</v>
      </c>
      <c r="K1556" s="18" t="s">
        <v>169</v>
      </c>
      <c r="V1556" s="9"/>
    </row>
    <row r="1557" spans="2:25" x14ac:dyDescent="0.3">
      <c r="B1557" s="8">
        <v>0</v>
      </c>
      <c r="C1557" s="6">
        <f t="shared" ca="1" si="659"/>
        <v>0.54566591388347185</v>
      </c>
      <c r="D1557" s="6">
        <f t="shared" ca="1" si="665"/>
        <v>0.54566591388347185</v>
      </c>
      <c r="E1557" s="6" t="str">
        <f t="shared" si="658"/>
        <v/>
      </c>
      <c r="F1557" s="6" t="s">
        <v>160</v>
      </c>
      <c r="G1557" s="6" t="s">
        <v>171</v>
      </c>
      <c r="H1557" s="6">
        <f t="shared" ca="1" si="666"/>
        <v>89.6</v>
      </c>
      <c r="I1557" s="6" t="s">
        <v>172</v>
      </c>
      <c r="K1557" s="18"/>
      <c r="V1557" s="9"/>
    </row>
    <row r="1558" spans="2:25" x14ac:dyDescent="0.3">
      <c r="B1558" s="8">
        <v>0</v>
      </c>
      <c r="C1558" s="6">
        <f t="shared" ca="1" si="659"/>
        <v>4.8588325658263432E-2</v>
      </c>
      <c r="D1558" s="6">
        <f t="shared" ca="1" si="665"/>
        <v>0.54858832565826343</v>
      </c>
      <c r="E1558" s="6" t="str">
        <f t="shared" si="658"/>
        <v/>
      </c>
      <c r="F1558" s="6" t="s">
        <v>160</v>
      </c>
      <c r="G1558" s="6" t="s">
        <v>171</v>
      </c>
      <c r="H1558" s="6">
        <f t="shared" ca="1" si="666"/>
        <v>39.9</v>
      </c>
      <c r="I1558" s="6" t="s">
        <v>172</v>
      </c>
      <c r="V1558" s="9"/>
    </row>
    <row r="1559" spans="2:25" x14ac:dyDescent="0.3">
      <c r="B1559" s="8">
        <v>0</v>
      </c>
      <c r="C1559" s="6">
        <f t="shared" ca="1" si="659"/>
        <v>0.51188973333493915</v>
      </c>
      <c r="D1559" s="6">
        <f t="shared" ca="1" si="665"/>
        <v>0.51188973333493915</v>
      </c>
      <c r="E1559" s="6" t="str">
        <f t="shared" si="658"/>
        <v/>
      </c>
      <c r="F1559" s="6" t="s">
        <v>160</v>
      </c>
      <c r="G1559" s="6" t="s">
        <v>171</v>
      </c>
      <c r="H1559" s="6">
        <f t="shared" ca="1" si="666"/>
        <v>86.2</v>
      </c>
      <c r="I1559" s="6" t="s">
        <v>172</v>
      </c>
      <c r="V1559" s="9"/>
    </row>
    <row r="1560" spans="2:25" x14ac:dyDescent="0.3">
      <c r="B1560" s="8">
        <v>0</v>
      </c>
      <c r="C1560" s="6">
        <f t="shared" ca="1" si="659"/>
        <v>0.3701720178361525</v>
      </c>
      <c r="D1560" s="6">
        <f t="shared" ca="1" si="665"/>
        <v>0.3701720178361525</v>
      </c>
      <c r="E1560" s="6" t="str">
        <f t="shared" si="658"/>
        <v/>
      </c>
      <c r="F1560" s="6" t="s">
        <v>160</v>
      </c>
      <c r="G1560" s="6" t="s">
        <v>173</v>
      </c>
      <c r="H1560" s="6">
        <f t="shared" ca="1" si="666"/>
        <v>72</v>
      </c>
      <c r="I1560" s="6" t="s">
        <v>174</v>
      </c>
      <c r="N1560" s="10"/>
      <c r="O1560" s="10"/>
      <c r="P1560" s="10"/>
      <c r="Q1560" s="10"/>
      <c r="R1560" s="10"/>
      <c r="S1560" s="10"/>
      <c r="T1560" s="10"/>
      <c r="U1560" s="10"/>
      <c r="V1560" s="11"/>
      <c r="W1560" s="10"/>
      <c r="X1560" s="10"/>
      <c r="Y1560" s="10"/>
    </row>
    <row r="1561" spans="2:25" x14ac:dyDescent="0.3">
      <c r="B1561" s="8">
        <v>0</v>
      </c>
      <c r="C1561" s="6">
        <f t="shared" ca="1" si="659"/>
        <v>0.68353783554822312</v>
      </c>
      <c r="D1561" s="6">
        <f t="shared" ca="1" si="665"/>
        <v>0.31646216445177688</v>
      </c>
      <c r="E1561" s="6" t="str">
        <f t="shared" si="658"/>
        <v/>
      </c>
      <c r="F1561" s="6" t="s">
        <v>160</v>
      </c>
      <c r="G1561" s="6" t="s">
        <v>173</v>
      </c>
      <c r="H1561" s="6">
        <f t="shared" ca="1" si="666"/>
        <v>103.4</v>
      </c>
      <c r="I1561" s="6" t="s">
        <v>174</v>
      </c>
      <c r="V1561" s="9"/>
    </row>
    <row r="1562" spans="2:25" x14ac:dyDescent="0.3">
      <c r="B1562" s="8">
        <v>0</v>
      </c>
      <c r="C1562" s="6">
        <f t="shared" ca="1" si="659"/>
        <v>0.26784923474824252</v>
      </c>
      <c r="D1562" s="6">
        <f t="shared" ca="1" si="665"/>
        <v>0.26784923474824252</v>
      </c>
      <c r="E1562" s="6" t="str">
        <f t="shared" si="658"/>
        <v/>
      </c>
      <c r="F1562" s="6" t="s">
        <v>160</v>
      </c>
      <c r="G1562" s="6" t="s">
        <v>173</v>
      </c>
      <c r="H1562" s="6">
        <f t="shared" ca="1" si="666"/>
        <v>61.8</v>
      </c>
      <c r="I1562" s="6" t="s">
        <v>174</v>
      </c>
      <c r="V1562" s="9"/>
    </row>
    <row r="1563" spans="2:25" x14ac:dyDescent="0.3">
      <c r="B1563" s="8">
        <v>0</v>
      </c>
      <c r="C1563" s="8"/>
      <c r="E1563" s="6" t="str">
        <f t="shared" si="658"/>
        <v/>
      </c>
      <c r="V1563" s="9"/>
    </row>
    <row r="1564" spans="2:25" x14ac:dyDescent="0.3">
      <c r="B1564" s="8">
        <v>0</v>
      </c>
      <c r="C1564" s="6">
        <f t="shared" ref="C1564" ca="1" si="668">RAND()</f>
        <v>0.8906883708595521</v>
      </c>
      <c r="D1564" s="6">
        <f t="shared" ref="D1564:D1572" ca="1" si="669">IF(C1564&gt;0.1,      IF(C1564&lt;0.6,C1564,ABS(1-C1564)),C1564+0.5)</f>
        <v>0.1093116291404479</v>
      </c>
      <c r="E1564" s="6" t="str">
        <f t="shared" si="658"/>
        <v/>
      </c>
      <c r="F1564" s="6" t="s">
        <v>160</v>
      </c>
      <c r="G1564" s="6" t="s">
        <v>168</v>
      </c>
      <c r="H1564" s="6">
        <f t="shared" ref="H1564:H1572" ca="1" si="670">ROUND(C1564*100+35,1)</f>
        <v>124.1</v>
      </c>
      <c r="I1564" s="6" t="s">
        <v>170</v>
      </c>
      <c r="J1564" s="6">
        <f t="shared" ref="J1564:J1566" ca="1" si="671">H1564+ROUND(D1564*100+35,0)</f>
        <v>170.1</v>
      </c>
      <c r="K1564" s="18" t="s">
        <v>169</v>
      </c>
      <c r="V1564" s="9"/>
    </row>
    <row r="1565" spans="2:25" x14ac:dyDescent="0.3">
      <c r="B1565" s="8">
        <v>0</v>
      </c>
      <c r="C1565" s="6">
        <f t="shared" ca="1" si="659"/>
        <v>0.90925696067735406</v>
      </c>
      <c r="D1565" s="6">
        <f t="shared" ca="1" si="669"/>
        <v>9.0743039322645935E-2</v>
      </c>
      <c r="E1565" s="6" t="str">
        <f t="shared" si="658"/>
        <v/>
      </c>
      <c r="F1565" s="6" t="s">
        <v>160</v>
      </c>
      <c r="G1565" s="6" t="s">
        <v>168</v>
      </c>
      <c r="H1565" s="6">
        <f t="shared" ca="1" si="670"/>
        <v>125.9</v>
      </c>
      <c r="I1565" s="6" t="s">
        <v>170</v>
      </c>
      <c r="J1565" s="6">
        <f t="shared" ca="1" si="671"/>
        <v>169.9</v>
      </c>
      <c r="K1565" s="18" t="s">
        <v>169</v>
      </c>
    </row>
    <row r="1566" spans="2:25" x14ac:dyDescent="0.3">
      <c r="B1566" s="8">
        <v>0</v>
      </c>
      <c r="C1566" s="6">
        <f t="shared" ca="1" si="659"/>
        <v>0.4025522637526312</v>
      </c>
      <c r="D1566" s="6">
        <f t="shared" ca="1" si="669"/>
        <v>0.4025522637526312</v>
      </c>
      <c r="E1566" s="6" t="str">
        <f t="shared" si="658"/>
        <v/>
      </c>
      <c r="F1566" s="6" t="s">
        <v>160</v>
      </c>
      <c r="G1566" s="6" t="s">
        <v>168</v>
      </c>
      <c r="H1566" s="6">
        <f t="shared" ca="1" si="670"/>
        <v>75.3</v>
      </c>
      <c r="I1566" s="6" t="s">
        <v>170</v>
      </c>
      <c r="J1566" s="6">
        <f t="shared" ca="1" si="671"/>
        <v>150.30000000000001</v>
      </c>
      <c r="K1566" s="18" t="s">
        <v>169</v>
      </c>
      <c r="V1566" s="9"/>
    </row>
    <row r="1567" spans="2:25" x14ac:dyDescent="0.3">
      <c r="B1567" s="8">
        <v>0</v>
      </c>
      <c r="C1567" s="6">
        <f t="shared" ca="1" si="659"/>
        <v>0.41856843880957639</v>
      </c>
      <c r="D1567" s="6">
        <f t="shared" ca="1" si="669"/>
        <v>0.41856843880957639</v>
      </c>
      <c r="E1567" s="6" t="str">
        <f t="shared" si="658"/>
        <v/>
      </c>
      <c r="F1567" s="6" t="s">
        <v>160</v>
      </c>
      <c r="G1567" s="6" t="s">
        <v>171</v>
      </c>
      <c r="H1567" s="6">
        <f t="shared" ca="1" si="670"/>
        <v>76.900000000000006</v>
      </c>
      <c r="I1567" s="6" t="s">
        <v>172</v>
      </c>
      <c r="K1567" s="18"/>
      <c r="V1567" s="9"/>
    </row>
    <row r="1568" spans="2:25" x14ac:dyDescent="0.3">
      <c r="B1568" s="8">
        <v>0</v>
      </c>
      <c r="C1568" s="6">
        <f t="shared" ca="1" si="659"/>
        <v>0.51212223345367813</v>
      </c>
      <c r="D1568" s="6">
        <f t="shared" ca="1" si="669"/>
        <v>0.51212223345367813</v>
      </c>
      <c r="E1568" s="6" t="str">
        <f t="shared" si="658"/>
        <v/>
      </c>
      <c r="F1568" s="6" t="s">
        <v>160</v>
      </c>
      <c r="G1568" s="6" t="s">
        <v>171</v>
      </c>
      <c r="H1568" s="6">
        <f t="shared" ca="1" si="670"/>
        <v>86.2</v>
      </c>
      <c r="I1568" s="6" t="s">
        <v>172</v>
      </c>
      <c r="V1568" s="9"/>
    </row>
    <row r="1569" spans="2:25" x14ac:dyDescent="0.3">
      <c r="B1569" s="8">
        <v>0</v>
      </c>
      <c r="C1569" s="6">
        <f t="shared" ca="1" si="659"/>
        <v>0.46058818440567617</v>
      </c>
      <c r="D1569" s="6">
        <f t="shared" ca="1" si="669"/>
        <v>0.46058818440567617</v>
      </c>
      <c r="E1569" s="6" t="str">
        <f t="shared" si="658"/>
        <v/>
      </c>
      <c r="F1569" s="6" t="s">
        <v>160</v>
      </c>
      <c r="G1569" s="6" t="s">
        <v>171</v>
      </c>
      <c r="H1569" s="6">
        <f t="shared" ca="1" si="670"/>
        <v>81.099999999999994</v>
      </c>
      <c r="I1569" s="6" t="s">
        <v>172</v>
      </c>
      <c r="V1569" s="9"/>
    </row>
    <row r="1570" spans="2:25" x14ac:dyDescent="0.3">
      <c r="B1570" s="8">
        <v>0</v>
      </c>
      <c r="C1570" s="6">
        <f t="shared" ca="1" si="659"/>
        <v>9.6284415460072492E-2</v>
      </c>
      <c r="D1570" s="6">
        <f t="shared" ca="1" si="669"/>
        <v>0.59628441546007249</v>
      </c>
      <c r="E1570" s="6" t="str">
        <f t="shared" si="658"/>
        <v/>
      </c>
      <c r="F1570" s="6" t="s">
        <v>160</v>
      </c>
      <c r="G1570" s="6" t="s">
        <v>173</v>
      </c>
      <c r="H1570" s="6">
        <f t="shared" ca="1" si="670"/>
        <v>44.6</v>
      </c>
      <c r="I1570" s="6" t="s">
        <v>174</v>
      </c>
      <c r="V1570" s="9"/>
    </row>
    <row r="1571" spans="2:25" x14ac:dyDescent="0.3">
      <c r="B1571" s="8">
        <v>0</v>
      </c>
      <c r="C1571" s="6">
        <f t="shared" ca="1" si="659"/>
        <v>0.72394263831682826</v>
      </c>
      <c r="D1571" s="6">
        <f t="shared" ca="1" si="669"/>
        <v>0.27605736168317174</v>
      </c>
      <c r="E1571" s="6" t="str">
        <f t="shared" si="658"/>
        <v/>
      </c>
      <c r="F1571" s="6" t="s">
        <v>160</v>
      </c>
      <c r="G1571" s="6" t="s">
        <v>173</v>
      </c>
      <c r="H1571" s="6">
        <f t="shared" ca="1" si="670"/>
        <v>107.4</v>
      </c>
      <c r="I1571" s="6" t="s">
        <v>174</v>
      </c>
      <c r="V1571" s="9"/>
    </row>
    <row r="1572" spans="2:25" x14ac:dyDescent="0.3">
      <c r="B1572" s="8">
        <v>0</v>
      </c>
      <c r="C1572" s="6">
        <f t="shared" ca="1" si="659"/>
        <v>0.54322512369271048</v>
      </c>
      <c r="D1572" s="6">
        <f t="shared" ca="1" si="669"/>
        <v>0.54322512369271048</v>
      </c>
      <c r="E1572" s="6" t="str">
        <f t="shared" si="658"/>
        <v/>
      </c>
      <c r="F1572" s="6" t="s">
        <v>160</v>
      </c>
      <c r="G1572" s="6" t="s">
        <v>173</v>
      </c>
      <c r="H1572" s="6">
        <f t="shared" ca="1" si="670"/>
        <v>89.3</v>
      </c>
      <c r="I1572" s="6" t="s">
        <v>174</v>
      </c>
      <c r="V1572" s="9"/>
    </row>
    <row r="1573" spans="2:25" x14ac:dyDescent="0.3">
      <c r="B1573" s="8">
        <v>0</v>
      </c>
      <c r="C1573" s="8"/>
      <c r="E1573" s="6" t="str">
        <f t="shared" si="658"/>
        <v/>
      </c>
      <c r="V1573" s="9"/>
    </row>
    <row r="1574" spans="2:25" x14ac:dyDescent="0.3">
      <c r="B1574" s="8">
        <v>0</v>
      </c>
      <c r="C1574" s="6">
        <f t="shared" ref="C1574" ca="1" si="672">RAND()</f>
        <v>0.41430582273320438</v>
      </c>
      <c r="D1574" s="6">
        <f t="shared" ref="D1574:D1582" ca="1" si="673">IF(C1574&gt;0.1,      IF(C1574&lt;0.6,C1574,ABS(1-C1574)),C1574+0.5)</f>
        <v>0.41430582273320438</v>
      </c>
      <c r="E1574" s="6" t="str">
        <f t="shared" si="658"/>
        <v/>
      </c>
      <c r="F1574" s="6" t="s">
        <v>160</v>
      </c>
      <c r="G1574" s="6" t="s">
        <v>168</v>
      </c>
      <c r="H1574" s="6">
        <f t="shared" ref="H1574:H1582" ca="1" si="674">ROUND(C1574*100+35,1)</f>
        <v>76.400000000000006</v>
      </c>
      <c r="I1574" s="6" t="s">
        <v>170</v>
      </c>
      <c r="J1574" s="6">
        <f t="shared" ref="J1574:J1576" ca="1" si="675">H1574+ROUND(D1574*100+35,0)</f>
        <v>152.4</v>
      </c>
      <c r="K1574" s="18" t="s">
        <v>169</v>
      </c>
      <c r="V1574" s="9"/>
    </row>
    <row r="1575" spans="2:25" x14ac:dyDescent="0.3">
      <c r="B1575" s="8">
        <v>0</v>
      </c>
      <c r="C1575" s="6">
        <f t="shared" ca="1" si="659"/>
        <v>0.90638886126713203</v>
      </c>
      <c r="D1575" s="6">
        <f t="shared" ca="1" si="673"/>
        <v>9.3611138732867971E-2</v>
      </c>
      <c r="E1575" s="6" t="str">
        <f t="shared" si="658"/>
        <v/>
      </c>
      <c r="F1575" s="6" t="s">
        <v>160</v>
      </c>
      <c r="G1575" s="6" t="s">
        <v>168</v>
      </c>
      <c r="H1575" s="6">
        <f t="shared" ca="1" si="674"/>
        <v>125.6</v>
      </c>
      <c r="I1575" s="6" t="s">
        <v>170</v>
      </c>
      <c r="J1575" s="6">
        <f t="shared" ca="1" si="675"/>
        <v>169.6</v>
      </c>
      <c r="K1575" s="18" t="s">
        <v>169</v>
      </c>
      <c r="V1575" s="9"/>
    </row>
    <row r="1576" spans="2:25" x14ac:dyDescent="0.3">
      <c r="B1576" s="8">
        <v>0</v>
      </c>
      <c r="C1576" s="6">
        <f t="shared" ca="1" si="659"/>
        <v>0.15897177320671196</v>
      </c>
      <c r="D1576" s="6">
        <f t="shared" ca="1" si="673"/>
        <v>0.15897177320671196</v>
      </c>
      <c r="E1576" s="6" t="str">
        <f t="shared" si="658"/>
        <v/>
      </c>
      <c r="F1576" s="6" t="s">
        <v>160</v>
      </c>
      <c r="G1576" s="6" t="s">
        <v>168</v>
      </c>
      <c r="H1576" s="6">
        <f t="shared" ca="1" si="674"/>
        <v>50.9</v>
      </c>
      <c r="I1576" s="6" t="s">
        <v>170</v>
      </c>
      <c r="J1576" s="6">
        <f t="shared" ca="1" si="675"/>
        <v>101.9</v>
      </c>
      <c r="K1576" s="18" t="s">
        <v>169</v>
      </c>
      <c r="N1576" s="10"/>
      <c r="O1576" s="10"/>
      <c r="P1576" s="10"/>
      <c r="Q1576" s="10"/>
      <c r="R1576" s="10"/>
      <c r="S1576" s="10"/>
      <c r="T1576" s="10"/>
      <c r="U1576" s="10"/>
      <c r="V1576" s="11"/>
      <c r="W1576" s="10"/>
      <c r="X1576" s="10"/>
      <c r="Y1576" s="10"/>
    </row>
    <row r="1577" spans="2:25" x14ac:dyDescent="0.3">
      <c r="B1577" s="8">
        <v>0</v>
      </c>
      <c r="C1577" s="6">
        <f t="shared" ca="1" si="659"/>
        <v>0.15692557059098733</v>
      </c>
      <c r="D1577" s="6">
        <f t="shared" ca="1" si="673"/>
        <v>0.15692557059098733</v>
      </c>
      <c r="E1577" s="6" t="str">
        <f t="shared" si="658"/>
        <v/>
      </c>
      <c r="F1577" s="6" t="s">
        <v>160</v>
      </c>
      <c r="G1577" s="6" t="s">
        <v>171</v>
      </c>
      <c r="H1577" s="6">
        <f t="shared" ca="1" si="674"/>
        <v>50.7</v>
      </c>
      <c r="I1577" s="6" t="s">
        <v>172</v>
      </c>
      <c r="K1577" s="18"/>
      <c r="V1577" s="9"/>
    </row>
    <row r="1578" spans="2:25" x14ac:dyDescent="0.3">
      <c r="B1578" s="8">
        <v>0</v>
      </c>
      <c r="C1578" s="6">
        <f t="shared" ca="1" si="659"/>
        <v>0.9362958558674852</v>
      </c>
      <c r="D1578" s="6">
        <f t="shared" ca="1" si="673"/>
        <v>6.3704144132514795E-2</v>
      </c>
      <c r="E1578" s="6" t="str">
        <f t="shared" si="658"/>
        <v/>
      </c>
      <c r="F1578" s="6" t="s">
        <v>160</v>
      </c>
      <c r="G1578" s="6" t="s">
        <v>171</v>
      </c>
      <c r="H1578" s="6">
        <f t="shared" ca="1" si="674"/>
        <v>128.6</v>
      </c>
      <c r="I1578" s="6" t="s">
        <v>172</v>
      </c>
      <c r="V1578" s="9"/>
    </row>
    <row r="1579" spans="2:25" x14ac:dyDescent="0.3">
      <c r="B1579" s="8">
        <v>0</v>
      </c>
      <c r="C1579" s="6">
        <f t="shared" ca="1" si="659"/>
        <v>0.52788952215352525</v>
      </c>
      <c r="D1579" s="6">
        <f t="shared" ca="1" si="673"/>
        <v>0.52788952215352525</v>
      </c>
      <c r="E1579" s="6" t="str">
        <f t="shared" si="658"/>
        <v/>
      </c>
      <c r="F1579" s="6" t="s">
        <v>160</v>
      </c>
      <c r="G1579" s="6" t="s">
        <v>171</v>
      </c>
      <c r="H1579" s="6">
        <f t="shared" ca="1" si="674"/>
        <v>87.8</v>
      </c>
      <c r="I1579" s="6" t="s">
        <v>172</v>
      </c>
      <c r="V1579" s="9"/>
    </row>
    <row r="1580" spans="2:25" x14ac:dyDescent="0.3">
      <c r="B1580" s="8">
        <v>0</v>
      </c>
      <c r="C1580" s="6">
        <f t="shared" ca="1" si="659"/>
        <v>0.64265249356668386</v>
      </c>
      <c r="D1580" s="6">
        <f t="shared" ca="1" si="673"/>
        <v>0.35734750643331614</v>
      </c>
      <c r="E1580" s="6" t="str">
        <f t="shared" si="658"/>
        <v/>
      </c>
      <c r="F1580" s="6" t="s">
        <v>160</v>
      </c>
      <c r="G1580" s="6" t="s">
        <v>173</v>
      </c>
      <c r="H1580" s="6">
        <f t="shared" ca="1" si="674"/>
        <v>99.3</v>
      </c>
      <c r="I1580" s="6" t="s">
        <v>174</v>
      </c>
      <c r="V1580" s="9"/>
    </row>
    <row r="1581" spans="2:25" x14ac:dyDescent="0.3">
      <c r="B1581" s="8">
        <v>0</v>
      </c>
      <c r="C1581" s="6">
        <f t="shared" ca="1" si="659"/>
        <v>0.22178740162975097</v>
      </c>
      <c r="D1581" s="6">
        <f t="shared" ca="1" si="673"/>
        <v>0.22178740162975097</v>
      </c>
      <c r="E1581" s="6" t="str">
        <f t="shared" si="658"/>
        <v/>
      </c>
      <c r="F1581" s="6" t="s">
        <v>160</v>
      </c>
      <c r="G1581" s="6" t="s">
        <v>173</v>
      </c>
      <c r="H1581" s="6">
        <f t="shared" ca="1" si="674"/>
        <v>57.2</v>
      </c>
      <c r="I1581" s="6" t="s">
        <v>174</v>
      </c>
    </row>
    <row r="1582" spans="2:25" x14ac:dyDescent="0.3">
      <c r="B1582" s="8">
        <v>0</v>
      </c>
      <c r="C1582" s="6">
        <f t="shared" ca="1" si="659"/>
        <v>0.64163148788409063</v>
      </c>
      <c r="D1582" s="6">
        <f t="shared" ca="1" si="673"/>
        <v>0.35836851211590937</v>
      </c>
      <c r="E1582" s="6" t="str">
        <f t="shared" si="658"/>
        <v/>
      </c>
      <c r="F1582" s="6" t="s">
        <v>160</v>
      </c>
      <c r="G1582" s="6" t="s">
        <v>173</v>
      </c>
      <c r="H1582" s="6">
        <f t="shared" ca="1" si="674"/>
        <v>99.2</v>
      </c>
      <c r="I1582" s="6" t="s">
        <v>174</v>
      </c>
      <c r="V1582" s="9"/>
    </row>
    <row r="1583" spans="2:25" x14ac:dyDescent="0.3">
      <c r="B1583" s="8">
        <v>0</v>
      </c>
      <c r="C1583" s="8"/>
      <c r="E1583" s="6" t="str">
        <f t="shared" si="658"/>
        <v/>
      </c>
      <c r="V1583" s="9"/>
    </row>
    <row r="1584" spans="2:25" x14ac:dyDescent="0.3">
      <c r="B1584" s="8">
        <v>0</v>
      </c>
      <c r="C1584" s="6">
        <f t="shared" ref="C1584" ca="1" si="676">RAND()</f>
        <v>7.3907111858032559E-3</v>
      </c>
      <c r="D1584" s="6">
        <f t="shared" ref="D1584:D1592" ca="1" si="677">IF(C1584&gt;0.1,      IF(C1584&lt;0.6,C1584,ABS(1-C1584)),C1584+0.5)</f>
        <v>0.50739071118580326</v>
      </c>
      <c r="E1584" s="6" t="str">
        <f t="shared" si="658"/>
        <v/>
      </c>
      <c r="F1584" s="6" t="s">
        <v>160</v>
      </c>
      <c r="G1584" s="6" t="s">
        <v>168</v>
      </c>
      <c r="H1584" s="6">
        <f t="shared" ref="H1584:H1592" ca="1" si="678">ROUND(C1584*100+35,1)</f>
        <v>35.700000000000003</v>
      </c>
      <c r="I1584" s="6" t="s">
        <v>170</v>
      </c>
      <c r="J1584" s="6">
        <f t="shared" ref="J1584:J1586" ca="1" si="679">H1584+ROUND(D1584*100+35,0)</f>
        <v>121.7</v>
      </c>
      <c r="K1584" s="18" t="s">
        <v>169</v>
      </c>
      <c r="V1584" s="9"/>
    </row>
    <row r="1585" spans="2:25" x14ac:dyDescent="0.3">
      <c r="B1585" s="8">
        <v>0</v>
      </c>
      <c r="C1585" s="6">
        <f t="shared" ca="1" si="659"/>
        <v>0.84588049545842869</v>
      </c>
      <c r="D1585" s="6">
        <f t="shared" ca="1" si="677"/>
        <v>0.15411950454157131</v>
      </c>
      <c r="E1585" s="6" t="str">
        <f t="shared" si="658"/>
        <v/>
      </c>
      <c r="F1585" s="6" t="s">
        <v>160</v>
      </c>
      <c r="G1585" s="6" t="s">
        <v>168</v>
      </c>
      <c r="H1585" s="6">
        <f t="shared" ca="1" si="678"/>
        <v>119.6</v>
      </c>
      <c r="I1585" s="6" t="s">
        <v>170</v>
      </c>
      <c r="J1585" s="6">
        <f t="shared" ca="1" si="679"/>
        <v>169.6</v>
      </c>
      <c r="K1585" s="18" t="s">
        <v>169</v>
      </c>
      <c r="V1585" s="9"/>
    </row>
    <row r="1586" spans="2:25" x14ac:dyDescent="0.3">
      <c r="B1586" s="8">
        <v>0</v>
      </c>
      <c r="C1586" s="6">
        <f t="shared" ca="1" si="659"/>
        <v>0.50683976885038773</v>
      </c>
      <c r="D1586" s="6">
        <f t="shared" ca="1" si="677"/>
        <v>0.50683976885038773</v>
      </c>
      <c r="E1586" s="6" t="str">
        <f t="shared" si="658"/>
        <v/>
      </c>
      <c r="F1586" s="6" t="s">
        <v>160</v>
      </c>
      <c r="G1586" s="6" t="s">
        <v>168</v>
      </c>
      <c r="H1586" s="6">
        <f t="shared" ca="1" si="678"/>
        <v>85.7</v>
      </c>
      <c r="I1586" s="6" t="s">
        <v>170</v>
      </c>
      <c r="J1586" s="6">
        <f t="shared" ca="1" si="679"/>
        <v>171.7</v>
      </c>
      <c r="K1586" s="18" t="s">
        <v>169</v>
      </c>
      <c r="V1586" s="9"/>
    </row>
    <row r="1587" spans="2:25" x14ac:dyDescent="0.3">
      <c r="B1587" s="8">
        <v>0</v>
      </c>
      <c r="C1587" s="6">
        <f t="shared" ca="1" si="659"/>
        <v>0.11987325065403764</v>
      </c>
      <c r="D1587" s="6">
        <f t="shared" ca="1" si="677"/>
        <v>0.11987325065403764</v>
      </c>
      <c r="E1587" s="6" t="str">
        <f t="shared" si="658"/>
        <v/>
      </c>
      <c r="F1587" s="6" t="s">
        <v>160</v>
      </c>
      <c r="G1587" s="6" t="s">
        <v>171</v>
      </c>
      <c r="H1587" s="6">
        <f t="shared" ca="1" si="678"/>
        <v>47</v>
      </c>
      <c r="I1587" s="6" t="s">
        <v>172</v>
      </c>
      <c r="K1587" s="18"/>
      <c r="V1587" s="9"/>
    </row>
    <row r="1588" spans="2:25" x14ac:dyDescent="0.3">
      <c r="B1588" s="8">
        <v>0</v>
      </c>
      <c r="C1588" s="6">
        <f t="shared" ca="1" si="659"/>
        <v>3.5390193278632798E-2</v>
      </c>
      <c r="D1588" s="6">
        <f t="shared" ca="1" si="677"/>
        <v>0.5353901932786328</v>
      </c>
      <c r="E1588" s="6" t="str">
        <f t="shared" si="658"/>
        <v/>
      </c>
      <c r="F1588" s="6" t="s">
        <v>160</v>
      </c>
      <c r="G1588" s="6" t="s">
        <v>171</v>
      </c>
      <c r="H1588" s="6">
        <f t="shared" ca="1" si="678"/>
        <v>38.5</v>
      </c>
      <c r="I1588" s="6" t="s">
        <v>172</v>
      </c>
      <c r="V1588" s="9"/>
    </row>
    <row r="1589" spans="2:25" x14ac:dyDescent="0.3">
      <c r="B1589" s="8">
        <v>0</v>
      </c>
      <c r="C1589" s="6">
        <f t="shared" ca="1" si="659"/>
        <v>0.60319150286896994</v>
      </c>
      <c r="D1589" s="6">
        <f t="shared" ca="1" si="677"/>
        <v>0.39680849713103006</v>
      </c>
      <c r="E1589" s="6" t="str">
        <f t="shared" si="658"/>
        <v/>
      </c>
      <c r="F1589" s="6" t="s">
        <v>160</v>
      </c>
      <c r="G1589" s="6" t="s">
        <v>171</v>
      </c>
      <c r="H1589" s="6">
        <f t="shared" ca="1" si="678"/>
        <v>95.3</v>
      </c>
      <c r="I1589" s="6" t="s">
        <v>172</v>
      </c>
      <c r="V1589" s="9"/>
    </row>
    <row r="1590" spans="2:25" x14ac:dyDescent="0.3">
      <c r="B1590" s="8">
        <v>0</v>
      </c>
      <c r="C1590" s="6">
        <f t="shared" ca="1" si="659"/>
        <v>0.72113328490849171</v>
      </c>
      <c r="D1590" s="6">
        <f t="shared" ca="1" si="677"/>
        <v>0.27886671509150829</v>
      </c>
      <c r="E1590" s="6" t="str">
        <f t="shared" si="658"/>
        <v/>
      </c>
      <c r="F1590" s="6" t="s">
        <v>160</v>
      </c>
      <c r="G1590" s="6" t="s">
        <v>173</v>
      </c>
      <c r="H1590" s="6">
        <f t="shared" ca="1" si="678"/>
        <v>107.1</v>
      </c>
      <c r="I1590" s="6" t="s">
        <v>174</v>
      </c>
      <c r="V1590" s="9"/>
    </row>
    <row r="1591" spans="2:25" x14ac:dyDescent="0.3">
      <c r="B1591" s="8">
        <v>0</v>
      </c>
      <c r="C1591" s="6">
        <f t="shared" ca="1" si="659"/>
        <v>0.38219825009469244</v>
      </c>
      <c r="D1591" s="6">
        <f t="shared" ca="1" si="677"/>
        <v>0.38219825009469244</v>
      </c>
      <c r="E1591" s="6" t="str">
        <f t="shared" si="658"/>
        <v/>
      </c>
      <c r="F1591" s="6" t="s">
        <v>160</v>
      </c>
      <c r="G1591" s="6" t="s">
        <v>173</v>
      </c>
      <c r="H1591" s="6">
        <f t="shared" ca="1" si="678"/>
        <v>73.2</v>
      </c>
      <c r="I1591" s="6" t="s">
        <v>174</v>
      </c>
      <c r="V1591" s="9"/>
    </row>
    <row r="1592" spans="2:25" x14ac:dyDescent="0.3">
      <c r="B1592" s="8">
        <v>0</v>
      </c>
      <c r="C1592" s="6">
        <f t="shared" ca="1" si="659"/>
        <v>0.25874022459211077</v>
      </c>
      <c r="D1592" s="6">
        <f t="shared" ca="1" si="677"/>
        <v>0.25874022459211077</v>
      </c>
      <c r="E1592" s="6" t="str">
        <f t="shared" si="658"/>
        <v/>
      </c>
      <c r="F1592" s="6" t="s">
        <v>160</v>
      </c>
      <c r="G1592" s="6" t="s">
        <v>173</v>
      </c>
      <c r="H1592" s="6">
        <f t="shared" ca="1" si="678"/>
        <v>60.9</v>
      </c>
      <c r="I1592" s="6" t="s">
        <v>174</v>
      </c>
      <c r="N1592" s="10"/>
      <c r="O1592" s="10"/>
      <c r="P1592" s="10"/>
      <c r="Q1592" s="10"/>
      <c r="R1592" s="10"/>
      <c r="S1592" s="10"/>
      <c r="T1592" s="10"/>
      <c r="U1592" s="10"/>
      <c r="V1592" s="11"/>
      <c r="W1592" s="10"/>
      <c r="X1592" s="10"/>
      <c r="Y1592" s="10"/>
    </row>
    <row r="1593" spans="2:25" x14ac:dyDescent="0.3">
      <c r="B1593" s="8">
        <v>0</v>
      </c>
      <c r="C1593" s="8"/>
      <c r="E1593" s="6" t="str">
        <f t="shared" si="658"/>
        <v/>
      </c>
      <c r="V1593" s="9"/>
    </row>
    <row r="1594" spans="2:25" x14ac:dyDescent="0.3">
      <c r="B1594" s="8">
        <v>0</v>
      </c>
      <c r="C1594" s="6">
        <f t="shared" ref="C1594" ca="1" si="680">RAND()</f>
        <v>0.95906798719854369</v>
      </c>
      <c r="D1594" s="6">
        <f t="shared" ref="D1594:D1602" ca="1" si="681">IF(C1594&gt;0.1,      IF(C1594&lt;0.6,C1594,ABS(1-C1594)),C1594+0.5)</f>
        <v>4.0932012801456308E-2</v>
      </c>
      <c r="E1594" s="6" t="str">
        <f t="shared" si="658"/>
        <v/>
      </c>
      <c r="F1594" s="6" t="s">
        <v>160</v>
      </c>
      <c r="G1594" s="6" t="s">
        <v>168</v>
      </c>
      <c r="H1594" s="6">
        <f t="shared" ref="H1594:H1602" ca="1" si="682">ROUND(C1594*100+35,1)</f>
        <v>130.9</v>
      </c>
      <c r="I1594" s="6" t="s">
        <v>170</v>
      </c>
      <c r="J1594" s="6">
        <f t="shared" ref="J1594:J1596" ca="1" si="683">H1594+ROUND(D1594*100+35,0)</f>
        <v>169.9</v>
      </c>
      <c r="K1594" s="18" t="s">
        <v>169</v>
      </c>
      <c r="V1594" s="9"/>
    </row>
    <row r="1595" spans="2:25" x14ac:dyDescent="0.3">
      <c r="B1595" s="8">
        <v>0</v>
      </c>
      <c r="C1595" s="6">
        <f t="shared" ca="1" si="659"/>
        <v>0.12524907227054338</v>
      </c>
      <c r="D1595" s="6">
        <f t="shared" ca="1" si="681"/>
        <v>0.12524907227054338</v>
      </c>
      <c r="E1595" s="6" t="str">
        <f t="shared" si="658"/>
        <v/>
      </c>
      <c r="F1595" s="6" t="s">
        <v>160</v>
      </c>
      <c r="G1595" s="6" t="s">
        <v>168</v>
      </c>
      <c r="H1595" s="6">
        <f t="shared" ca="1" si="682"/>
        <v>47.5</v>
      </c>
      <c r="I1595" s="6" t="s">
        <v>170</v>
      </c>
      <c r="J1595" s="6">
        <f t="shared" ca="1" si="683"/>
        <v>95.5</v>
      </c>
      <c r="K1595" s="18" t="s">
        <v>169</v>
      </c>
      <c r="V1595" s="9"/>
    </row>
    <row r="1596" spans="2:25" x14ac:dyDescent="0.3">
      <c r="B1596" s="8">
        <v>0</v>
      </c>
      <c r="C1596" s="6">
        <f t="shared" ca="1" si="659"/>
        <v>0.45260894114357064</v>
      </c>
      <c r="D1596" s="6">
        <f t="shared" ca="1" si="681"/>
        <v>0.45260894114357064</v>
      </c>
      <c r="E1596" s="6" t="str">
        <f t="shared" si="658"/>
        <v/>
      </c>
      <c r="F1596" s="6" t="s">
        <v>160</v>
      </c>
      <c r="G1596" s="6" t="s">
        <v>168</v>
      </c>
      <c r="H1596" s="6">
        <f t="shared" ca="1" si="682"/>
        <v>80.3</v>
      </c>
      <c r="I1596" s="6" t="s">
        <v>170</v>
      </c>
      <c r="J1596" s="6">
        <f t="shared" ca="1" si="683"/>
        <v>160.30000000000001</v>
      </c>
      <c r="K1596" s="18" t="s">
        <v>169</v>
      </c>
      <c r="V1596" s="9"/>
    </row>
    <row r="1597" spans="2:25" x14ac:dyDescent="0.3">
      <c r="B1597" s="8">
        <v>0</v>
      </c>
      <c r="C1597" s="6">
        <f t="shared" ca="1" si="659"/>
        <v>0.80940640777766082</v>
      </c>
      <c r="D1597" s="6">
        <f t="shared" ca="1" si="681"/>
        <v>0.19059359222233918</v>
      </c>
      <c r="E1597" s="6" t="str">
        <f t="shared" si="658"/>
        <v/>
      </c>
      <c r="F1597" s="6" t="s">
        <v>160</v>
      </c>
      <c r="G1597" s="6" t="s">
        <v>171</v>
      </c>
      <c r="H1597" s="6">
        <f t="shared" ca="1" si="682"/>
        <v>115.9</v>
      </c>
      <c r="I1597" s="6" t="s">
        <v>172</v>
      </c>
      <c r="K1597" s="18"/>
    </row>
    <row r="1598" spans="2:25" x14ac:dyDescent="0.3">
      <c r="B1598" s="8">
        <v>0</v>
      </c>
      <c r="C1598" s="6">
        <f t="shared" ca="1" si="659"/>
        <v>0.40660150101095405</v>
      </c>
      <c r="D1598" s="6">
        <f t="shared" ca="1" si="681"/>
        <v>0.40660150101095405</v>
      </c>
      <c r="E1598" s="6" t="str">
        <f t="shared" si="658"/>
        <v/>
      </c>
      <c r="F1598" s="6" t="s">
        <v>160</v>
      </c>
      <c r="G1598" s="6" t="s">
        <v>171</v>
      </c>
      <c r="H1598" s="6">
        <f t="shared" ca="1" si="682"/>
        <v>75.7</v>
      </c>
      <c r="I1598" s="6" t="s">
        <v>172</v>
      </c>
      <c r="V1598" s="9"/>
    </row>
    <row r="1599" spans="2:25" x14ac:dyDescent="0.3">
      <c r="B1599" s="8">
        <v>0</v>
      </c>
      <c r="C1599" s="6">
        <f t="shared" ca="1" si="659"/>
        <v>0.91542369943853652</v>
      </c>
      <c r="D1599" s="6">
        <f t="shared" ca="1" si="681"/>
        <v>8.457630056146348E-2</v>
      </c>
      <c r="E1599" s="6" t="str">
        <f t="shared" si="658"/>
        <v/>
      </c>
      <c r="F1599" s="6" t="s">
        <v>160</v>
      </c>
      <c r="G1599" s="6" t="s">
        <v>171</v>
      </c>
      <c r="H1599" s="6">
        <f t="shared" ca="1" si="682"/>
        <v>126.5</v>
      </c>
      <c r="I1599" s="6" t="s">
        <v>172</v>
      </c>
      <c r="V1599" s="9"/>
    </row>
    <row r="1600" spans="2:25" x14ac:dyDescent="0.3">
      <c r="B1600" s="8">
        <v>0</v>
      </c>
      <c r="C1600" s="6">
        <f t="shared" ca="1" si="659"/>
        <v>0.26346240051593139</v>
      </c>
      <c r="D1600" s="6">
        <f t="shared" ca="1" si="681"/>
        <v>0.26346240051593139</v>
      </c>
      <c r="E1600" s="6" t="str">
        <f t="shared" si="658"/>
        <v/>
      </c>
      <c r="F1600" s="6" t="s">
        <v>160</v>
      </c>
      <c r="G1600" s="6" t="s">
        <v>173</v>
      </c>
      <c r="H1600" s="6">
        <f t="shared" ca="1" si="682"/>
        <v>61.3</v>
      </c>
      <c r="I1600" s="6" t="s">
        <v>174</v>
      </c>
      <c r="V1600" s="9"/>
    </row>
    <row r="1601" spans="2:25" x14ac:dyDescent="0.3">
      <c r="B1601" s="8">
        <v>0</v>
      </c>
      <c r="C1601" s="6">
        <f t="shared" ca="1" si="659"/>
        <v>0.78331004090217593</v>
      </c>
      <c r="D1601" s="6">
        <f t="shared" ca="1" si="681"/>
        <v>0.21668995909782407</v>
      </c>
      <c r="E1601" s="6" t="str">
        <f t="shared" si="658"/>
        <v/>
      </c>
      <c r="F1601" s="6" t="s">
        <v>160</v>
      </c>
      <c r="G1601" s="6" t="s">
        <v>173</v>
      </c>
      <c r="H1601" s="6">
        <f t="shared" ca="1" si="682"/>
        <v>113.3</v>
      </c>
      <c r="I1601" s="6" t="s">
        <v>174</v>
      </c>
      <c r="V1601" s="9"/>
    </row>
    <row r="1602" spans="2:25" x14ac:dyDescent="0.3">
      <c r="B1602" s="8">
        <v>0</v>
      </c>
      <c r="C1602" s="6">
        <f t="shared" ca="1" si="659"/>
        <v>0.76872201686778874</v>
      </c>
      <c r="D1602" s="6">
        <f t="shared" ca="1" si="681"/>
        <v>0.23127798313221126</v>
      </c>
      <c r="E1602" s="6" t="str">
        <f t="shared" si="658"/>
        <v/>
      </c>
      <c r="F1602" s="6" t="s">
        <v>160</v>
      </c>
      <c r="G1602" s="6" t="s">
        <v>173</v>
      </c>
      <c r="H1602" s="6">
        <f t="shared" ca="1" si="682"/>
        <v>111.9</v>
      </c>
      <c r="I1602" s="6" t="s">
        <v>174</v>
      </c>
      <c r="V1602" s="9"/>
    </row>
    <row r="1603" spans="2:25" x14ac:dyDescent="0.3">
      <c r="B1603" s="8">
        <v>0</v>
      </c>
      <c r="C1603" s="8"/>
      <c r="E1603" s="6" t="str">
        <f t="shared" si="658"/>
        <v/>
      </c>
      <c r="V1603" s="9"/>
    </row>
    <row r="1604" spans="2:25" x14ac:dyDescent="0.3">
      <c r="B1604" s="8">
        <v>0</v>
      </c>
      <c r="C1604" s="6">
        <f t="shared" ref="C1604" ca="1" si="684">RAND()</f>
        <v>0.68555924548706437</v>
      </c>
      <c r="D1604" s="6">
        <f t="shared" ref="D1604:D1612" ca="1" si="685">IF(C1604&gt;0.1,      IF(C1604&lt;0.6,C1604,ABS(1-C1604)),C1604+0.5)</f>
        <v>0.31444075451293563</v>
      </c>
      <c r="E1604" s="6" t="str">
        <f t="shared" ref="E1604:E1667" si="686">IF(A1604=0,"",A1604)</f>
        <v/>
      </c>
      <c r="F1604" s="6" t="s">
        <v>160</v>
      </c>
      <c r="G1604" s="6" t="s">
        <v>168</v>
      </c>
      <c r="H1604" s="6">
        <f t="shared" ref="H1604:H1612" ca="1" si="687">ROUND(C1604*100+35,1)</f>
        <v>103.6</v>
      </c>
      <c r="I1604" s="6" t="s">
        <v>170</v>
      </c>
      <c r="J1604" s="6">
        <f t="shared" ref="J1604:J1606" ca="1" si="688">H1604+ROUND(D1604*100+35,0)</f>
        <v>169.6</v>
      </c>
      <c r="K1604" s="18" t="s">
        <v>169</v>
      </c>
      <c r="V1604" s="9"/>
    </row>
    <row r="1605" spans="2:25" x14ac:dyDescent="0.3">
      <c r="B1605" s="8">
        <v>0</v>
      </c>
      <c r="C1605" s="6">
        <f t="shared" ca="1" si="659"/>
        <v>0.2339768738898369</v>
      </c>
      <c r="D1605" s="6">
        <f t="shared" ca="1" si="685"/>
        <v>0.2339768738898369</v>
      </c>
      <c r="E1605" s="6" t="str">
        <f t="shared" si="686"/>
        <v/>
      </c>
      <c r="F1605" s="6" t="s">
        <v>160</v>
      </c>
      <c r="G1605" s="6" t="s">
        <v>168</v>
      </c>
      <c r="H1605" s="6">
        <f t="shared" ca="1" si="687"/>
        <v>58.4</v>
      </c>
      <c r="I1605" s="6" t="s">
        <v>170</v>
      </c>
      <c r="J1605" s="6">
        <f t="shared" ca="1" si="688"/>
        <v>116.4</v>
      </c>
      <c r="K1605" s="18" t="s">
        <v>169</v>
      </c>
      <c r="V1605" s="9"/>
    </row>
    <row r="1606" spans="2:25" x14ac:dyDescent="0.3">
      <c r="B1606" s="8">
        <v>0</v>
      </c>
      <c r="C1606" s="6">
        <f t="shared" ref="C1606:C1669" ca="1" si="689">RAND()</f>
        <v>0.93442467221475423</v>
      </c>
      <c r="D1606" s="6">
        <f t="shared" ca="1" si="685"/>
        <v>6.5575327785245774E-2</v>
      </c>
      <c r="E1606" s="6" t="str">
        <f t="shared" si="686"/>
        <v/>
      </c>
      <c r="F1606" s="6" t="s">
        <v>160</v>
      </c>
      <c r="G1606" s="6" t="s">
        <v>168</v>
      </c>
      <c r="H1606" s="6">
        <f t="shared" ca="1" si="687"/>
        <v>128.4</v>
      </c>
      <c r="I1606" s="6" t="s">
        <v>170</v>
      </c>
      <c r="J1606" s="6">
        <f t="shared" ca="1" si="688"/>
        <v>170.4</v>
      </c>
      <c r="K1606" s="18" t="s">
        <v>169</v>
      </c>
      <c r="V1606" s="9"/>
    </row>
    <row r="1607" spans="2:25" x14ac:dyDescent="0.3">
      <c r="B1607" s="8">
        <v>0</v>
      </c>
      <c r="C1607" s="6">
        <f t="shared" ca="1" si="689"/>
        <v>0.63206134383504009</v>
      </c>
      <c r="D1607" s="6">
        <f t="shared" ca="1" si="685"/>
        <v>0.36793865616495991</v>
      </c>
      <c r="E1607" s="6" t="str">
        <f t="shared" si="686"/>
        <v/>
      </c>
      <c r="F1607" s="6" t="s">
        <v>160</v>
      </c>
      <c r="G1607" s="6" t="s">
        <v>171</v>
      </c>
      <c r="H1607" s="6">
        <f t="shared" ca="1" si="687"/>
        <v>98.2</v>
      </c>
      <c r="I1607" s="6" t="s">
        <v>172</v>
      </c>
      <c r="K1607" s="18"/>
      <c r="V1607" s="9"/>
    </row>
    <row r="1608" spans="2:25" x14ac:dyDescent="0.3">
      <c r="B1608" s="8">
        <v>0</v>
      </c>
      <c r="C1608" s="6">
        <f t="shared" ca="1" si="689"/>
        <v>0.43765659184551442</v>
      </c>
      <c r="D1608" s="6">
        <f t="shared" ca="1" si="685"/>
        <v>0.43765659184551442</v>
      </c>
      <c r="E1608" s="6" t="str">
        <f t="shared" si="686"/>
        <v/>
      </c>
      <c r="F1608" s="6" t="s">
        <v>160</v>
      </c>
      <c r="G1608" s="6" t="s">
        <v>171</v>
      </c>
      <c r="H1608" s="6">
        <f t="shared" ca="1" si="687"/>
        <v>78.8</v>
      </c>
      <c r="I1608" s="6" t="s">
        <v>172</v>
      </c>
      <c r="N1608" s="10"/>
      <c r="O1608" s="10"/>
      <c r="P1608" s="10"/>
      <c r="Q1608" s="10"/>
      <c r="R1608" s="10"/>
      <c r="S1608" s="10"/>
      <c r="T1608" s="10"/>
      <c r="U1608" s="10"/>
      <c r="V1608" s="11"/>
      <c r="W1608" s="10"/>
      <c r="X1608" s="10"/>
      <c r="Y1608" s="10"/>
    </row>
    <row r="1609" spans="2:25" x14ac:dyDescent="0.3">
      <c r="B1609" s="8">
        <v>0</v>
      </c>
      <c r="C1609" s="6">
        <f t="shared" ca="1" si="689"/>
        <v>0.22097431702598735</v>
      </c>
      <c r="D1609" s="6">
        <f t="shared" ca="1" si="685"/>
        <v>0.22097431702598735</v>
      </c>
      <c r="E1609" s="6" t="str">
        <f t="shared" si="686"/>
        <v/>
      </c>
      <c r="F1609" s="6" t="s">
        <v>160</v>
      </c>
      <c r="G1609" s="6" t="s">
        <v>171</v>
      </c>
      <c r="H1609" s="6">
        <f t="shared" ca="1" si="687"/>
        <v>57.1</v>
      </c>
      <c r="I1609" s="6" t="s">
        <v>172</v>
      </c>
      <c r="V1609" s="9"/>
    </row>
    <row r="1610" spans="2:25" x14ac:dyDescent="0.3">
      <c r="B1610" s="8">
        <v>0</v>
      </c>
      <c r="C1610" s="6">
        <f t="shared" ca="1" si="689"/>
        <v>0.63652473970376666</v>
      </c>
      <c r="D1610" s="6">
        <f t="shared" ca="1" si="685"/>
        <v>0.36347526029623334</v>
      </c>
      <c r="E1610" s="6" t="str">
        <f t="shared" si="686"/>
        <v/>
      </c>
      <c r="F1610" s="6" t="s">
        <v>160</v>
      </c>
      <c r="G1610" s="6" t="s">
        <v>173</v>
      </c>
      <c r="H1610" s="6">
        <f t="shared" ca="1" si="687"/>
        <v>98.7</v>
      </c>
      <c r="I1610" s="6" t="s">
        <v>174</v>
      </c>
      <c r="V1610" s="9"/>
    </row>
    <row r="1611" spans="2:25" x14ac:dyDescent="0.3">
      <c r="B1611" s="8">
        <v>0</v>
      </c>
      <c r="C1611" s="6">
        <f t="shared" ca="1" si="689"/>
        <v>0.25941758019859729</v>
      </c>
      <c r="D1611" s="6">
        <f t="shared" ca="1" si="685"/>
        <v>0.25941758019859729</v>
      </c>
      <c r="E1611" s="6" t="str">
        <f t="shared" si="686"/>
        <v/>
      </c>
      <c r="F1611" s="6" t="s">
        <v>160</v>
      </c>
      <c r="G1611" s="6" t="s">
        <v>173</v>
      </c>
      <c r="H1611" s="6">
        <f t="shared" ca="1" si="687"/>
        <v>60.9</v>
      </c>
      <c r="I1611" s="6" t="s">
        <v>174</v>
      </c>
      <c r="V1611" s="9"/>
    </row>
    <row r="1612" spans="2:25" x14ac:dyDescent="0.3">
      <c r="B1612" s="8">
        <v>0</v>
      </c>
      <c r="C1612" s="6">
        <f t="shared" ca="1" si="689"/>
        <v>0.42671885239716911</v>
      </c>
      <c r="D1612" s="6">
        <f t="shared" ca="1" si="685"/>
        <v>0.42671885239716911</v>
      </c>
      <c r="E1612" s="6" t="str">
        <f t="shared" si="686"/>
        <v/>
      </c>
      <c r="F1612" s="6" t="s">
        <v>160</v>
      </c>
      <c r="G1612" s="6" t="s">
        <v>173</v>
      </c>
      <c r="H1612" s="6">
        <f t="shared" ca="1" si="687"/>
        <v>77.7</v>
      </c>
      <c r="I1612" s="6" t="s">
        <v>174</v>
      </c>
      <c r="V1612" s="9"/>
    </row>
    <row r="1613" spans="2:25" x14ac:dyDescent="0.3">
      <c r="B1613" s="8">
        <v>0</v>
      </c>
      <c r="C1613" s="8"/>
      <c r="E1613" s="6" t="str">
        <f t="shared" si="686"/>
        <v/>
      </c>
    </row>
    <row r="1614" spans="2:25" x14ac:dyDescent="0.3">
      <c r="B1614" s="8">
        <v>0</v>
      </c>
      <c r="C1614" s="6">
        <f t="shared" ref="C1614" ca="1" si="690">RAND()</f>
        <v>0.5976603549607048</v>
      </c>
      <c r="D1614" s="6">
        <f t="shared" ref="D1614:D1622" ca="1" si="691">IF(C1614&gt;0.1,      IF(C1614&lt;0.6,C1614,ABS(1-C1614)),C1614+0.5)</f>
        <v>0.5976603549607048</v>
      </c>
      <c r="E1614" s="6" t="str">
        <f t="shared" si="686"/>
        <v/>
      </c>
      <c r="F1614" s="6" t="s">
        <v>160</v>
      </c>
      <c r="G1614" s="6" t="s">
        <v>168</v>
      </c>
      <c r="H1614" s="6">
        <f t="shared" ref="H1614:H1622" ca="1" si="692">ROUND(C1614*100+35,1)</f>
        <v>94.8</v>
      </c>
      <c r="I1614" s="6" t="s">
        <v>170</v>
      </c>
      <c r="J1614" s="6">
        <f t="shared" ref="J1614:J1616" ca="1" si="693">H1614+ROUND(D1614*100+35,0)</f>
        <v>189.8</v>
      </c>
      <c r="K1614" s="18" t="s">
        <v>169</v>
      </c>
      <c r="V1614" s="9"/>
    </row>
    <row r="1615" spans="2:25" x14ac:dyDescent="0.3">
      <c r="B1615" s="8">
        <v>0</v>
      </c>
      <c r="C1615" s="6">
        <f t="shared" ca="1" si="689"/>
        <v>0.57010028618941377</v>
      </c>
      <c r="D1615" s="6">
        <f t="shared" ca="1" si="691"/>
        <v>0.57010028618941377</v>
      </c>
      <c r="E1615" s="6" t="str">
        <f t="shared" si="686"/>
        <v/>
      </c>
      <c r="F1615" s="6" t="s">
        <v>160</v>
      </c>
      <c r="G1615" s="6" t="s">
        <v>168</v>
      </c>
      <c r="H1615" s="6">
        <f t="shared" ca="1" si="692"/>
        <v>92</v>
      </c>
      <c r="I1615" s="6" t="s">
        <v>170</v>
      </c>
      <c r="J1615" s="6">
        <f t="shared" ca="1" si="693"/>
        <v>184</v>
      </c>
      <c r="K1615" s="18" t="s">
        <v>169</v>
      </c>
      <c r="V1615" s="9"/>
    </row>
    <row r="1616" spans="2:25" x14ac:dyDescent="0.3">
      <c r="B1616" s="8">
        <v>0</v>
      </c>
      <c r="C1616" s="6">
        <f t="shared" ca="1" si="689"/>
        <v>0.44809042345644157</v>
      </c>
      <c r="D1616" s="6">
        <f t="shared" ca="1" si="691"/>
        <v>0.44809042345644157</v>
      </c>
      <c r="E1616" s="6" t="str">
        <f t="shared" si="686"/>
        <v/>
      </c>
      <c r="F1616" s="6" t="s">
        <v>160</v>
      </c>
      <c r="G1616" s="6" t="s">
        <v>168</v>
      </c>
      <c r="H1616" s="6">
        <f t="shared" ca="1" si="692"/>
        <v>79.8</v>
      </c>
      <c r="I1616" s="6" t="s">
        <v>170</v>
      </c>
      <c r="J1616" s="6">
        <f t="shared" ca="1" si="693"/>
        <v>159.80000000000001</v>
      </c>
      <c r="K1616" s="18" t="s">
        <v>169</v>
      </c>
      <c r="V1616" s="9"/>
    </row>
    <row r="1617" spans="2:25" x14ac:dyDescent="0.3">
      <c r="B1617" s="8">
        <v>0</v>
      </c>
      <c r="C1617" s="6">
        <f t="shared" ca="1" si="689"/>
        <v>0.93400473127706163</v>
      </c>
      <c r="D1617" s="6">
        <f t="shared" ca="1" si="691"/>
        <v>6.5995268722938372E-2</v>
      </c>
      <c r="E1617" s="6" t="str">
        <f t="shared" si="686"/>
        <v/>
      </c>
      <c r="F1617" s="6" t="s">
        <v>160</v>
      </c>
      <c r="G1617" s="6" t="s">
        <v>171</v>
      </c>
      <c r="H1617" s="6">
        <f t="shared" ca="1" si="692"/>
        <v>128.4</v>
      </c>
      <c r="I1617" s="6" t="s">
        <v>172</v>
      </c>
      <c r="K1617" s="18"/>
      <c r="V1617" s="9"/>
    </row>
    <row r="1618" spans="2:25" x14ac:dyDescent="0.3">
      <c r="B1618" s="8">
        <v>0</v>
      </c>
      <c r="C1618" s="6">
        <f t="shared" ca="1" si="689"/>
        <v>0.58753775781111983</v>
      </c>
      <c r="D1618" s="6">
        <f t="shared" ca="1" si="691"/>
        <v>0.58753775781111983</v>
      </c>
      <c r="E1618" s="6" t="str">
        <f t="shared" si="686"/>
        <v/>
      </c>
      <c r="F1618" s="6" t="s">
        <v>160</v>
      </c>
      <c r="G1618" s="6" t="s">
        <v>171</v>
      </c>
      <c r="H1618" s="6">
        <f t="shared" ca="1" si="692"/>
        <v>93.8</v>
      </c>
      <c r="I1618" s="6" t="s">
        <v>172</v>
      </c>
      <c r="V1618" s="9"/>
    </row>
    <row r="1619" spans="2:25" x14ac:dyDescent="0.3">
      <c r="B1619" s="8">
        <v>0</v>
      </c>
      <c r="C1619" s="6">
        <f t="shared" ca="1" si="689"/>
        <v>0.91386205061877546</v>
      </c>
      <c r="D1619" s="6">
        <f t="shared" ca="1" si="691"/>
        <v>8.6137949381224543E-2</v>
      </c>
      <c r="E1619" s="6" t="str">
        <f t="shared" si="686"/>
        <v/>
      </c>
      <c r="F1619" s="6" t="s">
        <v>160</v>
      </c>
      <c r="G1619" s="6" t="s">
        <v>171</v>
      </c>
      <c r="H1619" s="6">
        <f t="shared" ca="1" si="692"/>
        <v>126.4</v>
      </c>
      <c r="I1619" s="6" t="s">
        <v>172</v>
      </c>
      <c r="V1619" s="9"/>
    </row>
    <row r="1620" spans="2:25" x14ac:dyDescent="0.3">
      <c r="B1620" s="8">
        <v>0</v>
      </c>
      <c r="C1620" s="6">
        <f t="shared" ca="1" si="689"/>
        <v>0.23765254478686837</v>
      </c>
      <c r="D1620" s="6">
        <f t="shared" ca="1" si="691"/>
        <v>0.23765254478686837</v>
      </c>
      <c r="E1620" s="6" t="str">
        <f t="shared" si="686"/>
        <v/>
      </c>
      <c r="F1620" s="6" t="s">
        <v>160</v>
      </c>
      <c r="G1620" s="6" t="s">
        <v>173</v>
      </c>
      <c r="H1620" s="6">
        <f t="shared" ca="1" si="692"/>
        <v>58.8</v>
      </c>
      <c r="I1620" s="6" t="s">
        <v>174</v>
      </c>
      <c r="V1620" s="9"/>
    </row>
    <row r="1621" spans="2:25" x14ac:dyDescent="0.3">
      <c r="B1621" s="8">
        <v>0</v>
      </c>
      <c r="C1621" s="6">
        <f t="shared" ca="1" si="689"/>
        <v>0.73337852323170805</v>
      </c>
      <c r="D1621" s="6">
        <f t="shared" ca="1" si="691"/>
        <v>0.26662147676829195</v>
      </c>
      <c r="E1621" s="6" t="str">
        <f t="shared" si="686"/>
        <v/>
      </c>
      <c r="F1621" s="6" t="s">
        <v>160</v>
      </c>
      <c r="G1621" s="6" t="s">
        <v>173</v>
      </c>
      <c r="H1621" s="6">
        <f t="shared" ca="1" si="692"/>
        <v>108.3</v>
      </c>
      <c r="I1621" s="6" t="s">
        <v>174</v>
      </c>
      <c r="V1621" s="9"/>
    </row>
    <row r="1622" spans="2:25" x14ac:dyDescent="0.3">
      <c r="B1622" s="8">
        <v>0</v>
      </c>
      <c r="C1622" s="6">
        <f t="shared" ca="1" si="689"/>
        <v>0.15859664072765056</v>
      </c>
      <c r="D1622" s="6">
        <f t="shared" ca="1" si="691"/>
        <v>0.15859664072765056</v>
      </c>
      <c r="E1622" s="6" t="str">
        <f t="shared" si="686"/>
        <v/>
      </c>
      <c r="F1622" s="6" t="s">
        <v>160</v>
      </c>
      <c r="G1622" s="6" t="s">
        <v>173</v>
      </c>
      <c r="H1622" s="6">
        <f t="shared" ca="1" si="692"/>
        <v>50.9</v>
      </c>
      <c r="I1622" s="6" t="s">
        <v>174</v>
      </c>
      <c r="V1622" s="9"/>
    </row>
    <row r="1623" spans="2:25" x14ac:dyDescent="0.3">
      <c r="B1623" s="8">
        <v>0</v>
      </c>
      <c r="C1623" s="8"/>
      <c r="E1623" s="6" t="str">
        <f t="shared" si="686"/>
        <v/>
      </c>
      <c r="V1623" s="9"/>
    </row>
    <row r="1624" spans="2:25" x14ac:dyDescent="0.3">
      <c r="B1624" s="8">
        <v>0</v>
      </c>
      <c r="C1624" s="6">
        <f t="shared" ref="C1624" ca="1" si="694">RAND()</f>
        <v>0.5810638981606695</v>
      </c>
      <c r="D1624" s="6">
        <f t="shared" ref="D1624:D1632" ca="1" si="695">IF(C1624&gt;0.1,      IF(C1624&lt;0.6,C1624,ABS(1-C1624)),C1624+0.5)</f>
        <v>0.5810638981606695</v>
      </c>
      <c r="E1624" s="6" t="str">
        <f t="shared" si="686"/>
        <v/>
      </c>
      <c r="F1624" s="6" t="s">
        <v>160</v>
      </c>
      <c r="G1624" s="6" t="s">
        <v>168</v>
      </c>
      <c r="H1624" s="6">
        <f t="shared" ref="H1624:H1632" ca="1" si="696">ROUND(C1624*100+35,1)</f>
        <v>93.1</v>
      </c>
      <c r="I1624" s="6" t="s">
        <v>170</v>
      </c>
      <c r="J1624" s="6">
        <f t="shared" ref="J1624:J1626" ca="1" si="697">H1624+ROUND(D1624*100+35,0)</f>
        <v>186.1</v>
      </c>
      <c r="K1624" s="18" t="s">
        <v>169</v>
      </c>
      <c r="N1624" s="10"/>
      <c r="O1624" s="10"/>
      <c r="P1624" s="10"/>
      <c r="Q1624" s="10"/>
      <c r="R1624" s="10"/>
      <c r="S1624" s="10"/>
      <c r="T1624" s="10"/>
      <c r="U1624" s="10"/>
      <c r="V1624" s="11"/>
      <c r="W1624" s="10"/>
      <c r="X1624" s="10"/>
      <c r="Y1624" s="10"/>
    </row>
    <row r="1625" spans="2:25" x14ac:dyDescent="0.3">
      <c r="B1625" s="8">
        <v>0</v>
      </c>
      <c r="C1625" s="6">
        <f t="shared" ca="1" si="689"/>
        <v>0.41353412014825786</v>
      </c>
      <c r="D1625" s="6">
        <f t="shared" ca="1" si="695"/>
        <v>0.41353412014825786</v>
      </c>
      <c r="E1625" s="6" t="str">
        <f t="shared" si="686"/>
        <v/>
      </c>
      <c r="F1625" s="6" t="s">
        <v>160</v>
      </c>
      <c r="G1625" s="6" t="s">
        <v>168</v>
      </c>
      <c r="H1625" s="6">
        <f t="shared" ca="1" si="696"/>
        <v>76.400000000000006</v>
      </c>
      <c r="I1625" s="6" t="s">
        <v>170</v>
      </c>
      <c r="J1625" s="6">
        <f t="shared" ca="1" si="697"/>
        <v>152.4</v>
      </c>
      <c r="K1625" s="18" t="s">
        <v>169</v>
      </c>
      <c r="V1625" s="9"/>
    </row>
    <row r="1626" spans="2:25" x14ac:dyDescent="0.3">
      <c r="B1626" s="8">
        <v>0</v>
      </c>
      <c r="C1626" s="6">
        <f t="shared" ca="1" si="689"/>
        <v>0.91256747467351218</v>
      </c>
      <c r="D1626" s="6">
        <f t="shared" ca="1" si="695"/>
        <v>8.743252532648782E-2</v>
      </c>
      <c r="E1626" s="6" t="str">
        <f t="shared" si="686"/>
        <v/>
      </c>
      <c r="F1626" s="6" t="s">
        <v>160</v>
      </c>
      <c r="G1626" s="6" t="s">
        <v>168</v>
      </c>
      <c r="H1626" s="6">
        <f t="shared" ca="1" si="696"/>
        <v>126.3</v>
      </c>
      <c r="I1626" s="6" t="s">
        <v>170</v>
      </c>
      <c r="J1626" s="6">
        <f t="shared" ca="1" si="697"/>
        <v>170.3</v>
      </c>
      <c r="K1626" s="18" t="s">
        <v>169</v>
      </c>
      <c r="V1626" s="9"/>
    </row>
    <row r="1627" spans="2:25" x14ac:dyDescent="0.3">
      <c r="B1627" s="8">
        <v>0</v>
      </c>
      <c r="C1627" s="6">
        <f t="shared" ca="1" si="689"/>
        <v>4.1413989532725015E-2</v>
      </c>
      <c r="D1627" s="6">
        <f t="shared" ca="1" si="695"/>
        <v>0.54141398953272502</v>
      </c>
      <c r="E1627" s="6" t="str">
        <f t="shared" si="686"/>
        <v/>
      </c>
      <c r="F1627" s="6" t="s">
        <v>160</v>
      </c>
      <c r="G1627" s="6" t="s">
        <v>171</v>
      </c>
      <c r="H1627" s="6">
        <f t="shared" ca="1" si="696"/>
        <v>39.1</v>
      </c>
      <c r="I1627" s="6" t="s">
        <v>172</v>
      </c>
      <c r="K1627" s="18"/>
      <c r="V1627" s="9"/>
    </row>
    <row r="1628" spans="2:25" x14ac:dyDescent="0.3">
      <c r="B1628" s="8">
        <v>0</v>
      </c>
      <c r="C1628" s="6">
        <f t="shared" ca="1" si="689"/>
        <v>0.26398254240175179</v>
      </c>
      <c r="D1628" s="6">
        <f t="shared" ca="1" si="695"/>
        <v>0.26398254240175179</v>
      </c>
      <c r="E1628" s="6" t="str">
        <f t="shared" si="686"/>
        <v/>
      </c>
      <c r="F1628" s="6" t="s">
        <v>160</v>
      </c>
      <c r="G1628" s="6" t="s">
        <v>171</v>
      </c>
      <c r="H1628" s="6">
        <f t="shared" ca="1" si="696"/>
        <v>61.4</v>
      </c>
      <c r="I1628" s="6" t="s">
        <v>172</v>
      </c>
      <c r="V1628" s="9"/>
    </row>
    <row r="1629" spans="2:25" x14ac:dyDescent="0.3">
      <c r="B1629" s="8">
        <v>0</v>
      </c>
      <c r="C1629" s="6">
        <f t="shared" ca="1" si="689"/>
        <v>0.92099470577093057</v>
      </c>
      <c r="D1629" s="6">
        <f t="shared" ca="1" si="695"/>
        <v>7.9005294229069434E-2</v>
      </c>
      <c r="E1629" s="6" t="str">
        <f t="shared" si="686"/>
        <v/>
      </c>
      <c r="F1629" s="6" t="s">
        <v>160</v>
      </c>
      <c r="G1629" s="6" t="s">
        <v>171</v>
      </c>
      <c r="H1629" s="6">
        <f t="shared" ca="1" si="696"/>
        <v>127.1</v>
      </c>
      <c r="I1629" s="6" t="s">
        <v>172</v>
      </c>
    </row>
    <row r="1630" spans="2:25" x14ac:dyDescent="0.3">
      <c r="B1630" s="8">
        <v>0</v>
      </c>
      <c r="C1630" s="6">
        <f t="shared" ca="1" si="689"/>
        <v>7.9315919793926049E-2</v>
      </c>
      <c r="D1630" s="6">
        <f t="shared" ca="1" si="695"/>
        <v>0.57931591979392605</v>
      </c>
      <c r="E1630" s="6" t="str">
        <f t="shared" si="686"/>
        <v/>
      </c>
      <c r="F1630" s="6" t="s">
        <v>160</v>
      </c>
      <c r="G1630" s="6" t="s">
        <v>173</v>
      </c>
      <c r="H1630" s="6">
        <f t="shared" ca="1" si="696"/>
        <v>42.9</v>
      </c>
      <c r="I1630" s="6" t="s">
        <v>174</v>
      </c>
      <c r="V1630" s="9"/>
    </row>
    <row r="1631" spans="2:25" x14ac:dyDescent="0.3">
      <c r="B1631" s="8">
        <v>0</v>
      </c>
      <c r="C1631" s="6">
        <f t="shared" ca="1" si="689"/>
        <v>0.18296334345166443</v>
      </c>
      <c r="D1631" s="6">
        <f t="shared" ca="1" si="695"/>
        <v>0.18296334345166443</v>
      </c>
      <c r="E1631" s="6" t="str">
        <f t="shared" si="686"/>
        <v/>
      </c>
      <c r="F1631" s="6" t="s">
        <v>160</v>
      </c>
      <c r="G1631" s="6" t="s">
        <v>173</v>
      </c>
      <c r="H1631" s="6">
        <f t="shared" ca="1" si="696"/>
        <v>53.3</v>
      </c>
      <c r="I1631" s="6" t="s">
        <v>174</v>
      </c>
      <c r="V1631" s="9"/>
    </row>
    <row r="1632" spans="2:25" x14ac:dyDescent="0.3">
      <c r="B1632" s="8">
        <v>0</v>
      </c>
      <c r="C1632" s="6">
        <f t="shared" ca="1" si="689"/>
        <v>0.1923966418751154</v>
      </c>
      <c r="D1632" s="6">
        <f t="shared" ca="1" si="695"/>
        <v>0.1923966418751154</v>
      </c>
      <c r="E1632" s="6" t="str">
        <f t="shared" si="686"/>
        <v/>
      </c>
      <c r="F1632" s="6" t="s">
        <v>160</v>
      </c>
      <c r="G1632" s="6" t="s">
        <v>173</v>
      </c>
      <c r="H1632" s="6">
        <f t="shared" ca="1" si="696"/>
        <v>54.2</v>
      </c>
      <c r="I1632" s="6" t="s">
        <v>174</v>
      </c>
      <c r="V1632" s="9"/>
    </row>
    <row r="1633" spans="2:25" x14ac:dyDescent="0.3">
      <c r="B1633" s="8">
        <v>0</v>
      </c>
      <c r="C1633" s="8"/>
      <c r="E1633" s="6" t="str">
        <f t="shared" si="686"/>
        <v/>
      </c>
      <c r="V1633" s="9"/>
    </row>
    <row r="1634" spans="2:25" x14ac:dyDescent="0.3">
      <c r="B1634" s="8">
        <v>0</v>
      </c>
      <c r="C1634" s="6">
        <f t="shared" ref="C1634" ca="1" si="698">RAND()</f>
        <v>0.66158279764648664</v>
      </c>
      <c r="D1634" s="6">
        <f t="shared" ref="D1634:D1642" ca="1" si="699">IF(C1634&gt;0.1,      IF(C1634&lt;0.6,C1634,ABS(1-C1634)),C1634+0.5)</f>
        <v>0.33841720235351336</v>
      </c>
      <c r="E1634" s="6" t="str">
        <f t="shared" si="686"/>
        <v/>
      </c>
      <c r="F1634" s="6" t="s">
        <v>160</v>
      </c>
      <c r="G1634" s="6" t="s">
        <v>168</v>
      </c>
      <c r="H1634" s="6">
        <f t="shared" ref="H1634:H1642" ca="1" si="700">ROUND(C1634*100+35,1)</f>
        <v>101.2</v>
      </c>
      <c r="I1634" s="6" t="s">
        <v>170</v>
      </c>
      <c r="J1634" s="6">
        <f t="shared" ref="J1634:J1636" ca="1" si="701">H1634+ROUND(D1634*100+35,0)</f>
        <v>170.2</v>
      </c>
      <c r="K1634" s="18" t="s">
        <v>169</v>
      </c>
      <c r="V1634" s="9"/>
    </row>
    <row r="1635" spans="2:25" x14ac:dyDescent="0.3">
      <c r="B1635" s="8">
        <v>0</v>
      </c>
      <c r="C1635" s="6">
        <f t="shared" ca="1" si="689"/>
        <v>0.10747417092498746</v>
      </c>
      <c r="D1635" s="6">
        <f t="shared" ca="1" si="699"/>
        <v>0.10747417092498746</v>
      </c>
      <c r="E1635" s="6" t="str">
        <f t="shared" si="686"/>
        <v/>
      </c>
      <c r="F1635" s="6" t="s">
        <v>160</v>
      </c>
      <c r="G1635" s="6" t="s">
        <v>168</v>
      </c>
      <c r="H1635" s="6">
        <f t="shared" ca="1" si="700"/>
        <v>45.7</v>
      </c>
      <c r="I1635" s="6" t="s">
        <v>170</v>
      </c>
      <c r="J1635" s="6">
        <f t="shared" ca="1" si="701"/>
        <v>91.7</v>
      </c>
      <c r="K1635" s="18" t="s">
        <v>169</v>
      </c>
      <c r="V1635" s="9"/>
    </row>
    <row r="1636" spans="2:25" x14ac:dyDescent="0.3">
      <c r="B1636" s="8">
        <v>0</v>
      </c>
      <c r="C1636" s="6">
        <f t="shared" ca="1" si="689"/>
        <v>0.67583816520078133</v>
      </c>
      <c r="D1636" s="6">
        <f t="shared" ca="1" si="699"/>
        <v>0.32416183479921867</v>
      </c>
      <c r="E1636" s="6" t="str">
        <f t="shared" si="686"/>
        <v/>
      </c>
      <c r="F1636" s="6" t="s">
        <v>160</v>
      </c>
      <c r="G1636" s="6" t="s">
        <v>168</v>
      </c>
      <c r="H1636" s="6">
        <f t="shared" ca="1" si="700"/>
        <v>102.6</v>
      </c>
      <c r="I1636" s="6" t="s">
        <v>170</v>
      </c>
      <c r="J1636" s="6">
        <f t="shared" ca="1" si="701"/>
        <v>169.6</v>
      </c>
      <c r="K1636" s="18" t="s">
        <v>169</v>
      </c>
      <c r="V1636" s="9"/>
    </row>
    <row r="1637" spans="2:25" x14ac:dyDescent="0.3">
      <c r="B1637" s="8">
        <v>0</v>
      </c>
      <c r="C1637" s="6">
        <f t="shared" ca="1" si="689"/>
        <v>0.4631118937234695</v>
      </c>
      <c r="D1637" s="6">
        <f t="shared" ca="1" si="699"/>
        <v>0.4631118937234695</v>
      </c>
      <c r="E1637" s="6" t="str">
        <f t="shared" si="686"/>
        <v/>
      </c>
      <c r="F1637" s="6" t="s">
        <v>160</v>
      </c>
      <c r="G1637" s="6" t="s">
        <v>171</v>
      </c>
      <c r="H1637" s="6">
        <f t="shared" ca="1" si="700"/>
        <v>81.3</v>
      </c>
      <c r="I1637" s="6" t="s">
        <v>172</v>
      </c>
      <c r="K1637" s="18"/>
      <c r="V1637" s="9"/>
    </row>
    <row r="1638" spans="2:25" x14ac:dyDescent="0.3">
      <c r="B1638" s="8">
        <v>0</v>
      </c>
      <c r="C1638" s="6">
        <f t="shared" ca="1" si="689"/>
        <v>0.15686920321000386</v>
      </c>
      <c r="D1638" s="6">
        <f t="shared" ca="1" si="699"/>
        <v>0.15686920321000386</v>
      </c>
      <c r="E1638" s="6" t="str">
        <f t="shared" si="686"/>
        <v/>
      </c>
      <c r="F1638" s="6" t="s">
        <v>160</v>
      </c>
      <c r="G1638" s="6" t="s">
        <v>171</v>
      </c>
      <c r="H1638" s="6">
        <f t="shared" ca="1" si="700"/>
        <v>50.7</v>
      </c>
      <c r="I1638" s="6" t="s">
        <v>172</v>
      </c>
      <c r="V1638" s="9"/>
    </row>
    <row r="1639" spans="2:25" x14ac:dyDescent="0.3">
      <c r="B1639" s="8">
        <v>0</v>
      </c>
      <c r="C1639" s="6">
        <f t="shared" ca="1" si="689"/>
        <v>0.26864308618198662</v>
      </c>
      <c r="D1639" s="6">
        <f t="shared" ca="1" si="699"/>
        <v>0.26864308618198662</v>
      </c>
      <c r="E1639" s="6" t="str">
        <f t="shared" si="686"/>
        <v/>
      </c>
      <c r="F1639" s="6" t="s">
        <v>160</v>
      </c>
      <c r="G1639" s="6" t="s">
        <v>171</v>
      </c>
      <c r="H1639" s="6">
        <f t="shared" ca="1" si="700"/>
        <v>61.9</v>
      </c>
      <c r="I1639" s="6" t="s">
        <v>172</v>
      </c>
      <c r="V1639" s="9"/>
    </row>
    <row r="1640" spans="2:25" x14ac:dyDescent="0.3">
      <c r="B1640" s="8">
        <v>0</v>
      </c>
      <c r="C1640" s="6">
        <f t="shared" ca="1" si="689"/>
        <v>0.81519624366217658</v>
      </c>
      <c r="D1640" s="6">
        <f t="shared" ca="1" si="699"/>
        <v>0.18480375633782342</v>
      </c>
      <c r="E1640" s="6" t="str">
        <f t="shared" si="686"/>
        <v/>
      </c>
      <c r="F1640" s="6" t="s">
        <v>160</v>
      </c>
      <c r="G1640" s="6" t="s">
        <v>173</v>
      </c>
      <c r="H1640" s="6">
        <f t="shared" ca="1" si="700"/>
        <v>116.5</v>
      </c>
      <c r="I1640" s="6" t="s">
        <v>174</v>
      </c>
      <c r="N1640" s="10"/>
      <c r="O1640" s="10"/>
      <c r="P1640" s="10"/>
      <c r="Q1640" s="10"/>
      <c r="R1640" s="10"/>
      <c r="S1640" s="10"/>
      <c r="T1640" s="10"/>
      <c r="U1640" s="10"/>
      <c r="V1640" s="11"/>
      <c r="W1640" s="10"/>
      <c r="X1640" s="10"/>
      <c r="Y1640" s="10"/>
    </row>
    <row r="1641" spans="2:25" x14ac:dyDescent="0.3">
      <c r="B1641" s="8">
        <v>0</v>
      </c>
      <c r="C1641" s="6">
        <f t="shared" ca="1" si="689"/>
        <v>0.15985920339360293</v>
      </c>
      <c r="D1641" s="6">
        <f t="shared" ca="1" si="699"/>
        <v>0.15985920339360293</v>
      </c>
      <c r="E1641" s="6" t="str">
        <f t="shared" si="686"/>
        <v/>
      </c>
      <c r="F1641" s="6" t="s">
        <v>160</v>
      </c>
      <c r="G1641" s="6" t="s">
        <v>173</v>
      </c>
      <c r="H1641" s="6">
        <f t="shared" ca="1" si="700"/>
        <v>51</v>
      </c>
      <c r="I1641" s="6" t="s">
        <v>174</v>
      </c>
      <c r="V1641" s="9"/>
    </row>
    <row r="1642" spans="2:25" x14ac:dyDescent="0.3">
      <c r="B1642" s="8">
        <v>0</v>
      </c>
      <c r="C1642" s="6">
        <f t="shared" ca="1" si="689"/>
        <v>0.13650541423474483</v>
      </c>
      <c r="D1642" s="6">
        <f t="shared" ca="1" si="699"/>
        <v>0.13650541423474483</v>
      </c>
      <c r="E1642" s="6" t="str">
        <f t="shared" si="686"/>
        <v/>
      </c>
      <c r="F1642" s="6" t="s">
        <v>160</v>
      </c>
      <c r="G1642" s="6" t="s">
        <v>173</v>
      </c>
      <c r="H1642" s="6">
        <f t="shared" ca="1" si="700"/>
        <v>48.7</v>
      </c>
      <c r="I1642" s="6" t="s">
        <v>174</v>
      </c>
      <c r="V1642" s="9"/>
    </row>
    <row r="1643" spans="2:25" x14ac:dyDescent="0.3">
      <c r="B1643" s="8">
        <v>0</v>
      </c>
      <c r="C1643" s="8"/>
      <c r="E1643" s="6" t="str">
        <f t="shared" si="686"/>
        <v/>
      </c>
      <c r="V1643" s="9"/>
    </row>
    <row r="1644" spans="2:25" x14ac:dyDescent="0.3">
      <c r="B1644" s="8">
        <v>0</v>
      </c>
      <c r="C1644" s="6">
        <f t="shared" ref="C1644" ca="1" si="702">RAND()</f>
        <v>0.56007966354122785</v>
      </c>
      <c r="D1644" s="6">
        <f t="shared" ref="D1644:D1652" ca="1" si="703">IF(C1644&gt;0.1,      IF(C1644&lt;0.6,C1644,ABS(1-C1644)),C1644+0.5)</f>
        <v>0.56007966354122785</v>
      </c>
      <c r="E1644" s="6" t="str">
        <f t="shared" si="686"/>
        <v/>
      </c>
      <c r="F1644" s="6" t="s">
        <v>160</v>
      </c>
      <c r="G1644" s="6" t="s">
        <v>168</v>
      </c>
      <c r="H1644" s="6">
        <f t="shared" ref="H1644:H1652" ca="1" si="704">ROUND(C1644*100+35,1)</f>
        <v>91</v>
      </c>
      <c r="I1644" s="6" t="s">
        <v>170</v>
      </c>
      <c r="J1644" s="6">
        <f t="shared" ref="J1644:J1646" ca="1" si="705">H1644+ROUND(D1644*100+35,0)</f>
        <v>182</v>
      </c>
      <c r="K1644" s="18" t="s">
        <v>169</v>
      </c>
      <c r="V1644" s="9"/>
    </row>
    <row r="1645" spans="2:25" x14ac:dyDescent="0.3">
      <c r="B1645" s="8">
        <v>0</v>
      </c>
      <c r="C1645" s="6">
        <f t="shared" ca="1" si="689"/>
        <v>0.61650849663056861</v>
      </c>
      <c r="D1645" s="6">
        <f t="shared" ca="1" si="703"/>
        <v>0.38349150336943139</v>
      </c>
      <c r="E1645" s="6" t="str">
        <f t="shared" si="686"/>
        <v/>
      </c>
      <c r="F1645" s="6" t="s">
        <v>160</v>
      </c>
      <c r="G1645" s="6" t="s">
        <v>168</v>
      </c>
      <c r="H1645" s="6">
        <f t="shared" ca="1" si="704"/>
        <v>96.7</v>
      </c>
      <c r="I1645" s="6" t="s">
        <v>170</v>
      </c>
      <c r="J1645" s="6">
        <f t="shared" ca="1" si="705"/>
        <v>169.7</v>
      </c>
      <c r="K1645" s="18" t="s">
        <v>169</v>
      </c>
    </row>
    <row r="1646" spans="2:25" x14ac:dyDescent="0.3">
      <c r="B1646" s="8">
        <v>0</v>
      </c>
      <c r="C1646" s="6">
        <f t="shared" ca="1" si="689"/>
        <v>0.96695189381476243</v>
      </c>
      <c r="D1646" s="6">
        <f t="shared" ca="1" si="703"/>
        <v>3.3048106185237569E-2</v>
      </c>
      <c r="E1646" s="6" t="str">
        <f t="shared" si="686"/>
        <v/>
      </c>
      <c r="F1646" s="6" t="s">
        <v>160</v>
      </c>
      <c r="G1646" s="6" t="s">
        <v>168</v>
      </c>
      <c r="H1646" s="6">
        <f t="shared" ca="1" si="704"/>
        <v>131.69999999999999</v>
      </c>
      <c r="I1646" s="6" t="s">
        <v>170</v>
      </c>
      <c r="J1646" s="6">
        <f t="shared" ca="1" si="705"/>
        <v>169.7</v>
      </c>
      <c r="K1646" s="18" t="s">
        <v>169</v>
      </c>
      <c r="V1646" s="9"/>
    </row>
    <row r="1647" spans="2:25" x14ac:dyDescent="0.3">
      <c r="B1647" s="8">
        <v>0</v>
      </c>
      <c r="C1647" s="6">
        <f t="shared" ca="1" si="689"/>
        <v>0.70292139044111657</v>
      </c>
      <c r="D1647" s="6">
        <f t="shared" ca="1" si="703"/>
        <v>0.29707860955888343</v>
      </c>
      <c r="E1647" s="6" t="str">
        <f t="shared" si="686"/>
        <v/>
      </c>
      <c r="F1647" s="6" t="s">
        <v>160</v>
      </c>
      <c r="G1647" s="6" t="s">
        <v>171</v>
      </c>
      <c r="H1647" s="6">
        <f t="shared" ca="1" si="704"/>
        <v>105.3</v>
      </c>
      <c r="I1647" s="6" t="s">
        <v>172</v>
      </c>
      <c r="K1647" s="18"/>
      <c r="V1647" s="9"/>
    </row>
    <row r="1648" spans="2:25" x14ac:dyDescent="0.3">
      <c r="B1648" s="8">
        <v>0</v>
      </c>
      <c r="C1648" s="6">
        <f t="shared" ca="1" si="689"/>
        <v>0.44265508824713684</v>
      </c>
      <c r="D1648" s="6">
        <f t="shared" ca="1" si="703"/>
        <v>0.44265508824713684</v>
      </c>
      <c r="E1648" s="6" t="str">
        <f t="shared" si="686"/>
        <v/>
      </c>
      <c r="F1648" s="6" t="s">
        <v>160</v>
      </c>
      <c r="G1648" s="6" t="s">
        <v>171</v>
      </c>
      <c r="H1648" s="6">
        <f t="shared" ca="1" si="704"/>
        <v>79.3</v>
      </c>
      <c r="I1648" s="6" t="s">
        <v>172</v>
      </c>
      <c r="V1648" s="9"/>
    </row>
    <row r="1649" spans="2:25" x14ac:dyDescent="0.3">
      <c r="B1649" s="8">
        <v>0</v>
      </c>
      <c r="C1649" s="6">
        <f t="shared" ca="1" si="689"/>
        <v>0.46409754738503861</v>
      </c>
      <c r="D1649" s="6">
        <f t="shared" ca="1" si="703"/>
        <v>0.46409754738503861</v>
      </c>
      <c r="E1649" s="6" t="str">
        <f t="shared" si="686"/>
        <v/>
      </c>
      <c r="F1649" s="6" t="s">
        <v>160</v>
      </c>
      <c r="G1649" s="6" t="s">
        <v>171</v>
      </c>
      <c r="H1649" s="6">
        <f t="shared" ca="1" si="704"/>
        <v>81.400000000000006</v>
      </c>
      <c r="I1649" s="6" t="s">
        <v>172</v>
      </c>
      <c r="V1649" s="9"/>
    </row>
    <row r="1650" spans="2:25" x14ac:dyDescent="0.3">
      <c r="B1650" s="8">
        <v>0</v>
      </c>
      <c r="C1650" s="6">
        <f t="shared" ca="1" si="689"/>
        <v>0.55610981389986902</v>
      </c>
      <c r="D1650" s="6">
        <f t="shared" ca="1" si="703"/>
        <v>0.55610981389986902</v>
      </c>
      <c r="E1650" s="6" t="str">
        <f t="shared" si="686"/>
        <v/>
      </c>
      <c r="F1650" s="6" t="s">
        <v>160</v>
      </c>
      <c r="G1650" s="6" t="s">
        <v>173</v>
      </c>
      <c r="H1650" s="6">
        <f t="shared" ca="1" si="704"/>
        <v>90.6</v>
      </c>
      <c r="I1650" s="6" t="s">
        <v>174</v>
      </c>
      <c r="V1650" s="9"/>
    </row>
    <row r="1651" spans="2:25" x14ac:dyDescent="0.3">
      <c r="B1651" s="8">
        <v>0</v>
      </c>
      <c r="C1651" s="6">
        <f t="shared" ca="1" si="689"/>
        <v>0.48643749393794511</v>
      </c>
      <c r="D1651" s="6">
        <f t="shared" ca="1" si="703"/>
        <v>0.48643749393794511</v>
      </c>
      <c r="E1651" s="6" t="str">
        <f t="shared" si="686"/>
        <v/>
      </c>
      <c r="F1651" s="6" t="s">
        <v>160</v>
      </c>
      <c r="G1651" s="6" t="s">
        <v>173</v>
      </c>
      <c r="H1651" s="6">
        <f t="shared" ca="1" si="704"/>
        <v>83.6</v>
      </c>
      <c r="I1651" s="6" t="s">
        <v>174</v>
      </c>
      <c r="V1651" s="9"/>
    </row>
    <row r="1652" spans="2:25" x14ac:dyDescent="0.3">
      <c r="B1652" s="8">
        <v>0</v>
      </c>
      <c r="C1652" s="6">
        <f t="shared" ca="1" si="689"/>
        <v>0.47865668378272963</v>
      </c>
      <c r="D1652" s="6">
        <f t="shared" ca="1" si="703"/>
        <v>0.47865668378272963</v>
      </c>
      <c r="E1652" s="6" t="str">
        <f t="shared" si="686"/>
        <v/>
      </c>
      <c r="F1652" s="6" t="s">
        <v>160</v>
      </c>
      <c r="G1652" s="6" t="s">
        <v>173</v>
      </c>
      <c r="H1652" s="6">
        <f t="shared" ca="1" si="704"/>
        <v>82.9</v>
      </c>
      <c r="I1652" s="6" t="s">
        <v>174</v>
      </c>
      <c r="V1652" s="9"/>
    </row>
    <row r="1653" spans="2:25" x14ac:dyDescent="0.3">
      <c r="B1653" s="8">
        <v>0</v>
      </c>
      <c r="C1653" s="8"/>
      <c r="E1653" s="6" t="str">
        <f t="shared" si="686"/>
        <v/>
      </c>
      <c r="V1653" s="9"/>
    </row>
    <row r="1654" spans="2:25" x14ac:dyDescent="0.3">
      <c r="B1654" s="8">
        <v>0</v>
      </c>
      <c r="C1654" s="6">
        <f t="shared" ref="C1654" ca="1" si="706">RAND()</f>
        <v>0.39563549973920187</v>
      </c>
      <c r="D1654" s="6">
        <f t="shared" ref="D1654:D1662" ca="1" si="707">IF(C1654&gt;0.1,      IF(C1654&lt;0.6,C1654,ABS(1-C1654)),C1654+0.5)</f>
        <v>0.39563549973920187</v>
      </c>
      <c r="E1654" s="6" t="str">
        <f t="shared" si="686"/>
        <v/>
      </c>
      <c r="F1654" s="6" t="s">
        <v>160</v>
      </c>
      <c r="G1654" s="6" t="s">
        <v>168</v>
      </c>
      <c r="H1654" s="6">
        <f t="shared" ref="H1654:H1662" ca="1" si="708">ROUND(C1654*100+35,1)</f>
        <v>74.599999999999994</v>
      </c>
      <c r="I1654" s="6" t="s">
        <v>170</v>
      </c>
      <c r="J1654" s="6">
        <f t="shared" ref="J1654:J1656" ca="1" si="709">H1654+ROUND(D1654*100+35,0)</f>
        <v>149.6</v>
      </c>
      <c r="K1654" s="18" t="s">
        <v>169</v>
      </c>
      <c r="V1654" s="9"/>
    </row>
    <row r="1655" spans="2:25" x14ac:dyDescent="0.3">
      <c r="B1655" s="8">
        <v>0</v>
      </c>
      <c r="C1655" s="6">
        <f t="shared" ca="1" si="689"/>
        <v>0.86372043910368712</v>
      </c>
      <c r="D1655" s="6">
        <f t="shared" ca="1" si="707"/>
        <v>0.13627956089631288</v>
      </c>
      <c r="E1655" s="6" t="str">
        <f t="shared" si="686"/>
        <v/>
      </c>
      <c r="F1655" s="6" t="s">
        <v>160</v>
      </c>
      <c r="G1655" s="6" t="s">
        <v>168</v>
      </c>
      <c r="H1655" s="6">
        <f t="shared" ca="1" si="708"/>
        <v>121.4</v>
      </c>
      <c r="I1655" s="6" t="s">
        <v>170</v>
      </c>
      <c r="J1655" s="6">
        <f t="shared" ca="1" si="709"/>
        <v>170.4</v>
      </c>
      <c r="K1655" s="18" t="s">
        <v>169</v>
      </c>
      <c r="V1655" s="9"/>
    </row>
    <row r="1656" spans="2:25" x14ac:dyDescent="0.3">
      <c r="B1656" s="8">
        <v>0</v>
      </c>
      <c r="C1656" s="6">
        <f t="shared" ca="1" si="689"/>
        <v>0.67857139236318065</v>
      </c>
      <c r="D1656" s="6">
        <f t="shared" ca="1" si="707"/>
        <v>0.32142860763681935</v>
      </c>
      <c r="E1656" s="6" t="str">
        <f t="shared" si="686"/>
        <v/>
      </c>
      <c r="F1656" s="6" t="s">
        <v>160</v>
      </c>
      <c r="G1656" s="6" t="s">
        <v>168</v>
      </c>
      <c r="H1656" s="6">
        <f t="shared" ca="1" si="708"/>
        <v>102.9</v>
      </c>
      <c r="I1656" s="6" t="s">
        <v>170</v>
      </c>
      <c r="J1656" s="6">
        <f t="shared" ca="1" si="709"/>
        <v>169.9</v>
      </c>
      <c r="K1656" s="18" t="s">
        <v>169</v>
      </c>
      <c r="N1656" s="10"/>
      <c r="O1656" s="10"/>
      <c r="P1656" s="10"/>
      <c r="Q1656" s="10"/>
      <c r="R1656" s="10"/>
      <c r="S1656" s="10"/>
      <c r="T1656" s="10"/>
      <c r="U1656" s="10"/>
      <c r="V1656" s="11"/>
      <c r="W1656" s="10"/>
      <c r="X1656" s="10"/>
      <c r="Y1656" s="10"/>
    </row>
    <row r="1657" spans="2:25" x14ac:dyDescent="0.3">
      <c r="B1657" s="8">
        <v>0</v>
      </c>
      <c r="C1657" s="6">
        <f t="shared" ca="1" si="689"/>
        <v>8.1146946236464346E-2</v>
      </c>
      <c r="D1657" s="6">
        <f t="shared" ca="1" si="707"/>
        <v>0.58114694623646435</v>
      </c>
      <c r="E1657" s="6" t="str">
        <f t="shared" si="686"/>
        <v/>
      </c>
      <c r="F1657" s="6" t="s">
        <v>160</v>
      </c>
      <c r="G1657" s="6" t="s">
        <v>171</v>
      </c>
      <c r="H1657" s="6">
        <f t="shared" ca="1" si="708"/>
        <v>43.1</v>
      </c>
      <c r="I1657" s="6" t="s">
        <v>172</v>
      </c>
      <c r="K1657" s="18"/>
      <c r="V1657" s="9"/>
    </row>
    <row r="1658" spans="2:25" x14ac:dyDescent="0.3">
      <c r="B1658" s="8">
        <v>0</v>
      </c>
      <c r="C1658" s="6">
        <f t="shared" ca="1" si="689"/>
        <v>0.3415965028120409</v>
      </c>
      <c r="D1658" s="6">
        <f t="shared" ca="1" si="707"/>
        <v>0.3415965028120409</v>
      </c>
      <c r="E1658" s="6" t="str">
        <f t="shared" si="686"/>
        <v/>
      </c>
      <c r="F1658" s="6" t="s">
        <v>160</v>
      </c>
      <c r="G1658" s="6" t="s">
        <v>171</v>
      </c>
      <c r="H1658" s="6">
        <f t="shared" ca="1" si="708"/>
        <v>69.2</v>
      </c>
      <c r="I1658" s="6" t="s">
        <v>172</v>
      </c>
      <c r="V1658" s="9"/>
    </row>
    <row r="1659" spans="2:25" x14ac:dyDescent="0.3">
      <c r="B1659" s="8">
        <v>0</v>
      </c>
      <c r="C1659" s="6">
        <f t="shared" ca="1" si="689"/>
        <v>0.11050081716430482</v>
      </c>
      <c r="D1659" s="6">
        <f t="shared" ca="1" si="707"/>
        <v>0.11050081716430482</v>
      </c>
      <c r="E1659" s="6" t="str">
        <f t="shared" si="686"/>
        <v/>
      </c>
      <c r="F1659" s="6" t="s">
        <v>160</v>
      </c>
      <c r="G1659" s="6" t="s">
        <v>171</v>
      </c>
      <c r="H1659" s="6">
        <f t="shared" ca="1" si="708"/>
        <v>46.1</v>
      </c>
      <c r="I1659" s="6" t="s">
        <v>172</v>
      </c>
      <c r="V1659" s="9"/>
    </row>
    <row r="1660" spans="2:25" x14ac:dyDescent="0.3">
      <c r="B1660" s="8">
        <v>0</v>
      </c>
      <c r="C1660" s="6">
        <f t="shared" ca="1" si="689"/>
        <v>0.89537415062004455</v>
      </c>
      <c r="D1660" s="6">
        <f t="shared" ca="1" si="707"/>
        <v>0.10462584937995545</v>
      </c>
      <c r="E1660" s="6" t="str">
        <f t="shared" si="686"/>
        <v/>
      </c>
      <c r="F1660" s="6" t="s">
        <v>160</v>
      </c>
      <c r="G1660" s="6" t="s">
        <v>173</v>
      </c>
      <c r="H1660" s="6">
        <f t="shared" ca="1" si="708"/>
        <v>124.5</v>
      </c>
      <c r="I1660" s="6" t="s">
        <v>174</v>
      </c>
      <c r="V1660" s="9"/>
    </row>
    <row r="1661" spans="2:25" x14ac:dyDescent="0.3">
      <c r="B1661" s="8">
        <v>0</v>
      </c>
      <c r="C1661" s="6">
        <f t="shared" ca="1" si="689"/>
        <v>8.1194176617768843E-2</v>
      </c>
      <c r="D1661" s="6">
        <f t="shared" ca="1" si="707"/>
        <v>0.58119417661776884</v>
      </c>
      <c r="E1661" s="6" t="str">
        <f t="shared" si="686"/>
        <v/>
      </c>
      <c r="F1661" s="6" t="s">
        <v>160</v>
      </c>
      <c r="G1661" s="6" t="s">
        <v>173</v>
      </c>
      <c r="H1661" s="6">
        <f t="shared" ca="1" si="708"/>
        <v>43.1</v>
      </c>
      <c r="I1661" s="6" t="s">
        <v>174</v>
      </c>
    </row>
    <row r="1662" spans="2:25" x14ac:dyDescent="0.3">
      <c r="B1662" s="8">
        <v>0</v>
      </c>
      <c r="C1662" s="6">
        <f t="shared" ca="1" si="689"/>
        <v>0.25667362645133873</v>
      </c>
      <c r="D1662" s="6">
        <f t="shared" ca="1" si="707"/>
        <v>0.25667362645133873</v>
      </c>
      <c r="E1662" s="6" t="str">
        <f t="shared" si="686"/>
        <v/>
      </c>
      <c r="F1662" s="6" t="s">
        <v>160</v>
      </c>
      <c r="G1662" s="6" t="s">
        <v>173</v>
      </c>
      <c r="H1662" s="6">
        <f t="shared" ca="1" si="708"/>
        <v>60.7</v>
      </c>
      <c r="I1662" s="6" t="s">
        <v>174</v>
      </c>
      <c r="V1662" s="9"/>
    </row>
    <row r="1663" spans="2:25" x14ac:dyDescent="0.3">
      <c r="B1663" s="8">
        <v>0</v>
      </c>
      <c r="C1663" s="8"/>
      <c r="E1663" s="6" t="str">
        <f t="shared" si="686"/>
        <v/>
      </c>
      <c r="V1663" s="9"/>
    </row>
    <row r="1664" spans="2:25" x14ac:dyDescent="0.3">
      <c r="B1664" s="8">
        <v>0</v>
      </c>
      <c r="C1664" s="6">
        <f t="shared" ref="C1664" ca="1" si="710">RAND()</f>
        <v>0.42631195337799721</v>
      </c>
      <c r="D1664" s="6">
        <f t="shared" ref="D1664:D1672" ca="1" si="711">IF(C1664&gt;0.1,      IF(C1664&lt;0.6,C1664,ABS(1-C1664)),C1664+0.5)</f>
        <v>0.42631195337799721</v>
      </c>
      <c r="E1664" s="6" t="str">
        <f t="shared" si="686"/>
        <v/>
      </c>
      <c r="F1664" s="6" t="s">
        <v>160</v>
      </c>
      <c r="G1664" s="6" t="s">
        <v>168</v>
      </c>
      <c r="H1664" s="6">
        <f t="shared" ref="H1664:H1672" ca="1" si="712">ROUND(C1664*100+35,1)</f>
        <v>77.599999999999994</v>
      </c>
      <c r="I1664" s="6" t="s">
        <v>170</v>
      </c>
      <c r="J1664" s="6">
        <f t="shared" ref="J1664:J1666" ca="1" si="713">H1664+ROUND(D1664*100+35,0)</f>
        <v>155.6</v>
      </c>
      <c r="K1664" s="18" t="s">
        <v>169</v>
      </c>
      <c r="V1664" s="9"/>
    </row>
    <row r="1665" spans="2:25" x14ac:dyDescent="0.3">
      <c r="B1665" s="8">
        <v>0</v>
      </c>
      <c r="C1665" s="6">
        <f t="shared" ca="1" si="689"/>
        <v>0.39484369602523572</v>
      </c>
      <c r="D1665" s="6">
        <f t="shared" ca="1" si="711"/>
        <v>0.39484369602523572</v>
      </c>
      <c r="E1665" s="6" t="str">
        <f t="shared" si="686"/>
        <v/>
      </c>
      <c r="F1665" s="6" t="s">
        <v>160</v>
      </c>
      <c r="G1665" s="6" t="s">
        <v>168</v>
      </c>
      <c r="H1665" s="6">
        <f t="shared" ca="1" si="712"/>
        <v>74.5</v>
      </c>
      <c r="I1665" s="6" t="s">
        <v>170</v>
      </c>
      <c r="J1665" s="6">
        <f t="shared" ca="1" si="713"/>
        <v>148.5</v>
      </c>
      <c r="K1665" s="18" t="s">
        <v>169</v>
      </c>
      <c r="V1665" s="9"/>
    </row>
    <row r="1666" spans="2:25" x14ac:dyDescent="0.3">
      <c r="B1666" s="8">
        <v>0</v>
      </c>
      <c r="C1666" s="6">
        <f t="shared" ca="1" si="689"/>
        <v>0.68010516205308569</v>
      </c>
      <c r="D1666" s="6">
        <f t="shared" ca="1" si="711"/>
        <v>0.31989483794691431</v>
      </c>
      <c r="E1666" s="6" t="str">
        <f t="shared" si="686"/>
        <v/>
      </c>
      <c r="F1666" s="6" t="s">
        <v>160</v>
      </c>
      <c r="G1666" s="6" t="s">
        <v>168</v>
      </c>
      <c r="H1666" s="6">
        <f t="shared" ca="1" si="712"/>
        <v>103</v>
      </c>
      <c r="I1666" s="6" t="s">
        <v>170</v>
      </c>
      <c r="J1666" s="6">
        <f t="shared" ca="1" si="713"/>
        <v>170</v>
      </c>
      <c r="K1666" s="18" t="s">
        <v>169</v>
      </c>
      <c r="V1666" s="9"/>
    </row>
    <row r="1667" spans="2:25" x14ac:dyDescent="0.3">
      <c r="B1667" s="8">
        <v>0</v>
      </c>
      <c r="C1667" s="6">
        <f t="shared" ca="1" si="689"/>
        <v>0.13698866749951866</v>
      </c>
      <c r="D1667" s="6">
        <f t="shared" ca="1" si="711"/>
        <v>0.13698866749951866</v>
      </c>
      <c r="E1667" s="6" t="str">
        <f t="shared" si="686"/>
        <v/>
      </c>
      <c r="F1667" s="6" t="s">
        <v>160</v>
      </c>
      <c r="G1667" s="6" t="s">
        <v>171</v>
      </c>
      <c r="H1667" s="6">
        <f t="shared" ca="1" si="712"/>
        <v>48.7</v>
      </c>
      <c r="I1667" s="6" t="s">
        <v>172</v>
      </c>
      <c r="K1667" s="18"/>
      <c r="V1667" s="9"/>
    </row>
    <row r="1668" spans="2:25" x14ac:dyDescent="0.3">
      <c r="B1668" s="8">
        <v>0</v>
      </c>
      <c r="C1668" s="6">
        <f t="shared" ca="1" si="689"/>
        <v>0.76374203324561574</v>
      </c>
      <c r="D1668" s="6">
        <f t="shared" ca="1" si="711"/>
        <v>0.23625796675438426</v>
      </c>
      <c r="E1668" s="6" t="str">
        <f t="shared" ref="E1668:E1731" si="714">IF(A1668=0,"",A1668)</f>
        <v/>
      </c>
      <c r="F1668" s="6" t="s">
        <v>160</v>
      </c>
      <c r="G1668" s="6" t="s">
        <v>171</v>
      </c>
      <c r="H1668" s="6">
        <f t="shared" ca="1" si="712"/>
        <v>111.4</v>
      </c>
      <c r="I1668" s="6" t="s">
        <v>172</v>
      </c>
      <c r="V1668" s="9"/>
    </row>
    <row r="1669" spans="2:25" x14ac:dyDescent="0.3">
      <c r="B1669" s="8">
        <v>0</v>
      </c>
      <c r="C1669" s="6">
        <f t="shared" ca="1" si="689"/>
        <v>0.3867582104117423</v>
      </c>
      <c r="D1669" s="6">
        <f t="shared" ca="1" si="711"/>
        <v>0.3867582104117423</v>
      </c>
      <c r="E1669" s="6" t="str">
        <f t="shared" si="714"/>
        <v/>
      </c>
      <c r="F1669" s="6" t="s">
        <v>160</v>
      </c>
      <c r="G1669" s="6" t="s">
        <v>171</v>
      </c>
      <c r="H1669" s="6">
        <f t="shared" ca="1" si="712"/>
        <v>73.7</v>
      </c>
      <c r="I1669" s="6" t="s">
        <v>172</v>
      </c>
      <c r="V1669" s="9"/>
    </row>
    <row r="1670" spans="2:25" x14ac:dyDescent="0.3">
      <c r="B1670" s="8">
        <v>0</v>
      </c>
      <c r="C1670" s="6">
        <f t="shared" ref="C1670:C1732" ca="1" si="715">RAND()</f>
        <v>0.15477760913022287</v>
      </c>
      <c r="D1670" s="6">
        <f t="shared" ca="1" si="711"/>
        <v>0.15477760913022287</v>
      </c>
      <c r="E1670" s="6" t="str">
        <f t="shared" si="714"/>
        <v/>
      </c>
      <c r="F1670" s="6" t="s">
        <v>160</v>
      </c>
      <c r="G1670" s="6" t="s">
        <v>173</v>
      </c>
      <c r="H1670" s="6">
        <f t="shared" ca="1" si="712"/>
        <v>50.5</v>
      </c>
      <c r="I1670" s="6" t="s">
        <v>174</v>
      </c>
      <c r="V1670" s="9"/>
    </row>
    <row r="1671" spans="2:25" x14ac:dyDescent="0.3">
      <c r="B1671" s="8">
        <v>0</v>
      </c>
      <c r="C1671" s="6">
        <f t="shared" ca="1" si="715"/>
        <v>0.22784685844458419</v>
      </c>
      <c r="D1671" s="6">
        <f t="shared" ca="1" si="711"/>
        <v>0.22784685844458419</v>
      </c>
      <c r="E1671" s="6" t="str">
        <f t="shared" si="714"/>
        <v/>
      </c>
      <c r="F1671" s="6" t="s">
        <v>160</v>
      </c>
      <c r="G1671" s="6" t="s">
        <v>173</v>
      </c>
      <c r="H1671" s="6">
        <f t="shared" ca="1" si="712"/>
        <v>57.8</v>
      </c>
      <c r="I1671" s="6" t="s">
        <v>174</v>
      </c>
      <c r="V1671" s="9"/>
    </row>
    <row r="1672" spans="2:25" x14ac:dyDescent="0.3">
      <c r="B1672" s="8">
        <v>0</v>
      </c>
      <c r="C1672" s="6">
        <f t="shared" ca="1" si="715"/>
        <v>0.61691654637740401</v>
      </c>
      <c r="D1672" s="6">
        <f t="shared" ca="1" si="711"/>
        <v>0.38308345362259599</v>
      </c>
      <c r="E1672" s="6" t="str">
        <f t="shared" si="714"/>
        <v/>
      </c>
      <c r="F1672" s="6" t="s">
        <v>160</v>
      </c>
      <c r="G1672" s="6" t="s">
        <v>173</v>
      </c>
      <c r="H1672" s="6">
        <f t="shared" ca="1" si="712"/>
        <v>96.7</v>
      </c>
      <c r="I1672" s="6" t="s">
        <v>174</v>
      </c>
      <c r="N1672" s="10"/>
      <c r="O1672" s="10"/>
      <c r="P1672" s="10"/>
      <c r="Q1672" s="10"/>
      <c r="R1672" s="10"/>
      <c r="S1672" s="10"/>
      <c r="T1672" s="10"/>
      <c r="U1672" s="10"/>
      <c r="V1672" s="11"/>
      <c r="W1672" s="10"/>
      <c r="X1672" s="10"/>
      <c r="Y1672" s="10"/>
    </row>
    <row r="1673" spans="2:25" x14ac:dyDescent="0.3">
      <c r="B1673" s="8">
        <v>0</v>
      </c>
      <c r="C1673" s="8"/>
      <c r="E1673" s="6" t="str">
        <f t="shared" si="714"/>
        <v/>
      </c>
      <c r="V1673" s="9"/>
    </row>
    <row r="1674" spans="2:25" x14ac:dyDescent="0.3">
      <c r="B1674" s="8">
        <v>0</v>
      </c>
      <c r="C1674" s="6">
        <f t="shared" ref="C1674" ca="1" si="716">RAND()</f>
        <v>0.94773511295471125</v>
      </c>
      <c r="D1674" s="6">
        <f t="shared" ref="D1674:D1682" ca="1" si="717">IF(C1674&gt;0.1,      IF(C1674&lt;0.6,C1674,ABS(1-C1674)),C1674+0.5)</f>
        <v>5.2264887045288755E-2</v>
      </c>
      <c r="E1674" s="6" t="str">
        <f t="shared" si="714"/>
        <v/>
      </c>
      <c r="F1674" s="6" t="s">
        <v>160</v>
      </c>
      <c r="G1674" s="6" t="s">
        <v>168</v>
      </c>
      <c r="H1674" s="6">
        <f t="shared" ref="H1674:H1682" ca="1" si="718">ROUND(C1674*100+35,1)</f>
        <v>129.80000000000001</v>
      </c>
      <c r="I1674" s="6" t="s">
        <v>170</v>
      </c>
      <c r="J1674" s="6">
        <f t="shared" ref="J1674:J1676" ca="1" si="719">H1674+ROUND(D1674*100+35,0)</f>
        <v>169.8</v>
      </c>
      <c r="K1674" s="18" t="s">
        <v>169</v>
      </c>
      <c r="V1674" s="9"/>
    </row>
    <row r="1675" spans="2:25" x14ac:dyDescent="0.3">
      <c r="B1675" s="8">
        <v>0</v>
      </c>
      <c r="C1675" s="6">
        <f t="shared" ca="1" si="715"/>
        <v>0.90017407257722104</v>
      </c>
      <c r="D1675" s="6">
        <f t="shared" ca="1" si="717"/>
        <v>9.9825927422778959E-2</v>
      </c>
      <c r="E1675" s="6" t="str">
        <f t="shared" si="714"/>
        <v/>
      </c>
      <c r="F1675" s="6" t="s">
        <v>160</v>
      </c>
      <c r="G1675" s="6" t="s">
        <v>168</v>
      </c>
      <c r="H1675" s="6">
        <f t="shared" ca="1" si="718"/>
        <v>125</v>
      </c>
      <c r="I1675" s="6" t="s">
        <v>170</v>
      </c>
      <c r="J1675" s="6">
        <f t="shared" ca="1" si="719"/>
        <v>170</v>
      </c>
      <c r="K1675" s="18" t="s">
        <v>169</v>
      </c>
      <c r="V1675" s="9"/>
    </row>
    <row r="1676" spans="2:25" x14ac:dyDescent="0.3">
      <c r="B1676" s="8">
        <v>0</v>
      </c>
      <c r="C1676" s="6">
        <f t="shared" ca="1" si="715"/>
        <v>0.71734693574928665</v>
      </c>
      <c r="D1676" s="6">
        <f t="shared" ca="1" si="717"/>
        <v>0.28265306425071335</v>
      </c>
      <c r="E1676" s="6" t="str">
        <f t="shared" si="714"/>
        <v/>
      </c>
      <c r="F1676" s="6" t="s">
        <v>160</v>
      </c>
      <c r="G1676" s="6" t="s">
        <v>168</v>
      </c>
      <c r="H1676" s="6">
        <f t="shared" ca="1" si="718"/>
        <v>106.7</v>
      </c>
      <c r="I1676" s="6" t="s">
        <v>170</v>
      </c>
      <c r="J1676" s="6">
        <f t="shared" ca="1" si="719"/>
        <v>169.7</v>
      </c>
      <c r="K1676" s="18" t="s">
        <v>169</v>
      </c>
      <c r="V1676" s="9"/>
    </row>
    <row r="1677" spans="2:25" x14ac:dyDescent="0.3">
      <c r="B1677" s="8">
        <v>0</v>
      </c>
      <c r="C1677" s="6">
        <f t="shared" ca="1" si="715"/>
        <v>0.18664480443862352</v>
      </c>
      <c r="D1677" s="6">
        <f t="shared" ca="1" si="717"/>
        <v>0.18664480443862352</v>
      </c>
      <c r="E1677" s="6" t="str">
        <f t="shared" si="714"/>
        <v/>
      </c>
      <c r="F1677" s="6" t="s">
        <v>160</v>
      </c>
      <c r="G1677" s="6" t="s">
        <v>171</v>
      </c>
      <c r="H1677" s="6">
        <f t="shared" ca="1" si="718"/>
        <v>53.7</v>
      </c>
      <c r="I1677" s="6" t="s">
        <v>172</v>
      </c>
      <c r="K1677" s="18"/>
    </row>
    <row r="1678" spans="2:25" x14ac:dyDescent="0.3">
      <c r="B1678" s="8">
        <v>0</v>
      </c>
      <c r="C1678" s="6">
        <f t="shared" ca="1" si="715"/>
        <v>0.94960607933987295</v>
      </c>
      <c r="D1678" s="6">
        <f t="shared" ca="1" si="717"/>
        <v>5.0393920660127045E-2</v>
      </c>
      <c r="E1678" s="6" t="str">
        <f t="shared" si="714"/>
        <v/>
      </c>
      <c r="F1678" s="6" t="s">
        <v>160</v>
      </c>
      <c r="G1678" s="6" t="s">
        <v>171</v>
      </c>
      <c r="H1678" s="6">
        <f t="shared" ca="1" si="718"/>
        <v>130</v>
      </c>
      <c r="I1678" s="6" t="s">
        <v>172</v>
      </c>
      <c r="V1678" s="9"/>
    </row>
    <row r="1679" spans="2:25" x14ac:dyDescent="0.3">
      <c r="B1679" s="8">
        <v>0</v>
      </c>
      <c r="C1679" s="6">
        <f t="shared" ca="1" si="715"/>
        <v>0.7801752386693791</v>
      </c>
      <c r="D1679" s="6">
        <f t="shared" ca="1" si="717"/>
        <v>0.2198247613306209</v>
      </c>
      <c r="E1679" s="6" t="str">
        <f t="shared" si="714"/>
        <v/>
      </c>
      <c r="F1679" s="6" t="s">
        <v>160</v>
      </c>
      <c r="G1679" s="6" t="s">
        <v>171</v>
      </c>
      <c r="H1679" s="6">
        <f t="shared" ca="1" si="718"/>
        <v>113</v>
      </c>
      <c r="I1679" s="6" t="s">
        <v>172</v>
      </c>
      <c r="V1679" s="9"/>
    </row>
    <row r="1680" spans="2:25" x14ac:dyDescent="0.3">
      <c r="B1680" s="8">
        <v>0</v>
      </c>
      <c r="C1680" s="6">
        <f t="shared" ca="1" si="715"/>
        <v>0.88259782286934441</v>
      </c>
      <c r="D1680" s="6">
        <f t="shared" ca="1" si="717"/>
        <v>0.11740217713065559</v>
      </c>
      <c r="E1680" s="6" t="str">
        <f t="shared" si="714"/>
        <v/>
      </c>
      <c r="F1680" s="6" t="s">
        <v>160</v>
      </c>
      <c r="G1680" s="6" t="s">
        <v>173</v>
      </c>
      <c r="H1680" s="6">
        <f t="shared" ca="1" si="718"/>
        <v>123.3</v>
      </c>
      <c r="I1680" s="6" t="s">
        <v>174</v>
      </c>
      <c r="V1680" s="9"/>
    </row>
    <row r="1681" spans="2:25" x14ac:dyDescent="0.3">
      <c r="B1681" s="8">
        <v>0</v>
      </c>
      <c r="C1681" s="6">
        <f t="shared" ca="1" si="715"/>
        <v>6.3122785536920079E-2</v>
      </c>
      <c r="D1681" s="6">
        <f t="shared" ca="1" si="717"/>
        <v>0.56312278553692008</v>
      </c>
      <c r="E1681" s="6" t="str">
        <f t="shared" si="714"/>
        <v/>
      </c>
      <c r="F1681" s="6" t="s">
        <v>160</v>
      </c>
      <c r="G1681" s="6" t="s">
        <v>173</v>
      </c>
      <c r="H1681" s="6">
        <f t="shared" ca="1" si="718"/>
        <v>41.3</v>
      </c>
      <c r="I1681" s="6" t="s">
        <v>174</v>
      </c>
      <c r="V1681" s="9"/>
    </row>
    <row r="1682" spans="2:25" x14ac:dyDescent="0.3">
      <c r="B1682" s="8">
        <v>0</v>
      </c>
      <c r="C1682" s="6">
        <f t="shared" ca="1" si="715"/>
        <v>0.93664779864533576</v>
      </c>
      <c r="D1682" s="6">
        <f t="shared" ca="1" si="717"/>
        <v>6.3352201354664239E-2</v>
      </c>
      <c r="E1682" s="6" t="str">
        <f t="shared" si="714"/>
        <v/>
      </c>
      <c r="F1682" s="6" t="s">
        <v>160</v>
      </c>
      <c r="G1682" s="6" t="s">
        <v>173</v>
      </c>
      <c r="H1682" s="6">
        <f t="shared" ca="1" si="718"/>
        <v>128.69999999999999</v>
      </c>
      <c r="I1682" s="6" t="s">
        <v>174</v>
      </c>
      <c r="V1682" s="9"/>
    </row>
    <row r="1683" spans="2:25" x14ac:dyDescent="0.3">
      <c r="B1683" s="8">
        <v>0</v>
      </c>
      <c r="C1683" s="8"/>
      <c r="E1683" s="6" t="str">
        <f t="shared" si="714"/>
        <v/>
      </c>
      <c r="V1683" s="9"/>
    </row>
    <row r="1684" spans="2:25" x14ac:dyDescent="0.3">
      <c r="B1684" s="8">
        <v>0</v>
      </c>
      <c r="C1684" s="6">
        <f t="shared" ref="C1684" ca="1" si="720">RAND()</f>
        <v>0.96295490694416164</v>
      </c>
      <c r="D1684" s="6">
        <f t="shared" ref="D1684:D1692" ca="1" si="721">IF(C1684&gt;0.1,      IF(C1684&lt;0.6,C1684,ABS(1-C1684)),C1684+0.5)</f>
        <v>3.7045093055838363E-2</v>
      </c>
      <c r="E1684" s="6" t="str">
        <f t="shared" si="714"/>
        <v/>
      </c>
      <c r="F1684" s="6" t="s">
        <v>160</v>
      </c>
      <c r="G1684" s="6" t="s">
        <v>168</v>
      </c>
      <c r="H1684" s="6">
        <f t="shared" ref="H1684:H1692" ca="1" si="722">ROUND(C1684*100+35,1)</f>
        <v>131.30000000000001</v>
      </c>
      <c r="I1684" s="6" t="s">
        <v>170</v>
      </c>
      <c r="J1684" s="6">
        <f t="shared" ref="J1684:J1686" ca="1" si="723">H1684+ROUND(D1684*100+35,0)</f>
        <v>170.3</v>
      </c>
      <c r="K1684" s="18" t="s">
        <v>169</v>
      </c>
      <c r="V1684" s="9"/>
    </row>
    <row r="1685" spans="2:25" x14ac:dyDescent="0.3">
      <c r="B1685" s="8">
        <v>0</v>
      </c>
      <c r="C1685" s="6">
        <f t="shared" ca="1" si="715"/>
        <v>0.85869738197521472</v>
      </c>
      <c r="D1685" s="6">
        <f t="shared" ca="1" si="721"/>
        <v>0.14130261802478528</v>
      </c>
      <c r="E1685" s="6" t="str">
        <f t="shared" si="714"/>
        <v/>
      </c>
      <c r="F1685" s="6" t="s">
        <v>160</v>
      </c>
      <c r="G1685" s="6" t="s">
        <v>168</v>
      </c>
      <c r="H1685" s="6">
        <f t="shared" ca="1" si="722"/>
        <v>120.9</v>
      </c>
      <c r="I1685" s="6" t="s">
        <v>170</v>
      </c>
      <c r="J1685" s="6">
        <f t="shared" ca="1" si="723"/>
        <v>169.9</v>
      </c>
      <c r="K1685" s="18" t="s">
        <v>169</v>
      </c>
      <c r="V1685" s="9"/>
    </row>
    <row r="1686" spans="2:25" x14ac:dyDescent="0.3">
      <c r="B1686" s="8">
        <v>0</v>
      </c>
      <c r="C1686" s="6">
        <f t="shared" ca="1" si="715"/>
        <v>0.43610310859262869</v>
      </c>
      <c r="D1686" s="6">
        <f t="shared" ca="1" si="721"/>
        <v>0.43610310859262869</v>
      </c>
      <c r="E1686" s="6" t="str">
        <f t="shared" si="714"/>
        <v/>
      </c>
      <c r="F1686" s="6" t="s">
        <v>160</v>
      </c>
      <c r="G1686" s="6" t="s">
        <v>168</v>
      </c>
      <c r="H1686" s="6">
        <f t="shared" ca="1" si="722"/>
        <v>78.599999999999994</v>
      </c>
      <c r="I1686" s="6" t="s">
        <v>170</v>
      </c>
      <c r="J1686" s="6">
        <f t="shared" ca="1" si="723"/>
        <v>157.6</v>
      </c>
      <c r="K1686" s="18" t="s">
        <v>169</v>
      </c>
      <c r="V1686" s="9"/>
    </row>
    <row r="1687" spans="2:25" x14ac:dyDescent="0.3">
      <c r="B1687" s="8">
        <v>0</v>
      </c>
      <c r="C1687" s="6">
        <f t="shared" ca="1" si="715"/>
        <v>0.31057016993608266</v>
      </c>
      <c r="D1687" s="6">
        <f t="shared" ca="1" si="721"/>
        <v>0.31057016993608266</v>
      </c>
      <c r="E1687" s="6" t="str">
        <f t="shared" si="714"/>
        <v/>
      </c>
      <c r="F1687" s="6" t="s">
        <v>160</v>
      </c>
      <c r="G1687" s="6" t="s">
        <v>171</v>
      </c>
      <c r="H1687" s="6">
        <f t="shared" ca="1" si="722"/>
        <v>66.099999999999994</v>
      </c>
      <c r="I1687" s="6" t="s">
        <v>172</v>
      </c>
      <c r="K1687" s="18"/>
      <c r="V1687" s="9"/>
    </row>
    <row r="1688" spans="2:25" x14ac:dyDescent="0.3">
      <c r="B1688" s="8">
        <v>0</v>
      </c>
      <c r="C1688" s="6">
        <f t="shared" ca="1" si="715"/>
        <v>0.20620543400950209</v>
      </c>
      <c r="D1688" s="6">
        <f t="shared" ca="1" si="721"/>
        <v>0.20620543400950209</v>
      </c>
      <c r="E1688" s="6" t="str">
        <f t="shared" si="714"/>
        <v/>
      </c>
      <c r="F1688" s="6" t="s">
        <v>160</v>
      </c>
      <c r="G1688" s="6" t="s">
        <v>171</v>
      </c>
      <c r="H1688" s="6">
        <f t="shared" ca="1" si="722"/>
        <v>55.6</v>
      </c>
      <c r="I1688" s="6" t="s">
        <v>172</v>
      </c>
      <c r="N1688" s="10"/>
      <c r="O1688" s="10"/>
      <c r="P1688" s="10"/>
      <c r="Q1688" s="10"/>
      <c r="R1688" s="10"/>
      <c r="S1688" s="10"/>
      <c r="T1688" s="10"/>
      <c r="U1688" s="10"/>
      <c r="V1688" s="11"/>
      <c r="W1688" s="10"/>
      <c r="X1688" s="10"/>
      <c r="Y1688" s="10"/>
    </row>
    <row r="1689" spans="2:25" x14ac:dyDescent="0.3">
      <c r="B1689" s="8">
        <v>0</v>
      </c>
      <c r="C1689" s="6">
        <f t="shared" ca="1" si="715"/>
        <v>0.50058808295116319</v>
      </c>
      <c r="D1689" s="6">
        <f t="shared" ca="1" si="721"/>
        <v>0.50058808295116319</v>
      </c>
      <c r="E1689" s="6" t="str">
        <f t="shared" si="714"/>
        <v/>
      </c>
      <c r="F1689" s="6" t="s">
        <v>160</v>
      </c>
      <c r="G1689" s="6" t="s">
        <v>171</v>
      </c>
      <c r="H1689" s="6">
        <f t="shared" ca="1" si="722"/>
        <v>85.1</v>
      </c>
      <c r="I1689" s="6" t="s">
        <v>172</v>
      </c>
      <c r="V1689" s="9"/>
    </row>
    <row r="1690" spans="2:25" x14ac:dyDescent="0.3">
      <c r="B1690" s="8">
        <v>0</v>
      </c>
      <c r="C1690" s="6">
        <f t="shared" ca="1" si="715"/>
        <v>0.14834697611815251</v>
      </c>
      <c r="D1690" s="6">
        <f t="shared" ca="1" si="721"/>
        <v>0.14834697611815251</v>
      </c>
      <c r="E1690" s="6" t="str">
        <f t="shared" si="714"/>
        <v/>
      </c>
      <c r="F1690" s="6" t="s">
        <v>160</v>
      </c>
      <c r="G1690" s="6" t="s">
        <v>173</v>
      </c>
      <c r="H1690" s="6">
        <f t="shared" ca="1" si="722"/>
        <v>49.8</v>
      </c>
      <c r="I1690" s="6" t="s">
        <v>174</v>
      </c>
      <c r="V1690" s="9"/>
    </row>
    <row r="1691" spans="2:25" x14ac:dyDescent="0.3">
      <c r="B1691" s="8">
        <v>0</v>
      </c>
      <c r="C1691" s="6">
        <f t="shared" ca="1" si="715"/>
        <v>0.45592531284115989</v>
      </c>
      <c r="D1691" s="6">
        <f t="shared" ca="1" si="721"/>
        <v>0.45592531284115989</v>
      </c>
      <c r="E1691" s="6" t="str">
        <f t="shared" si="714"/>
        <v/>
      </c>
      <c r="F1691" s="6" t="s">
        <v>160</v>
      </c>
      <c r="G1691" s="6" t="s">
        <v>173</v>
      </c>
      <c r="H1691" s="6">
        <f t="shared" ca="1" si="722"/>
        <v>80.599999999999994</v>
      </c>
      <c r="I1691" s="6" t="s">
        <v>174</v>
      </c>
      <c r="V1691" s="9"/>
    </row>
    <row r="1692" spans="2:25" x14ac:dyDescent="0.3">
      <c r="B1692" s="8">
        <v>0</v>
      </c>
      <c r="C1692" s="6">
        <f t="shared" ca="1" si="715"/>
        <v>0.17353318294336351</v>
      </c>
      <c r="D1692" s="6">
        <f t="shared" ca="1" si="721"/>
        <v>0.17353318294336351</v>
      </c>
      <c r="E1692" s="6" t="str">
        <f t="shared" si="714"/>
        <v/>
      </c>
      <c r="F1692" s="6" t="s">
        <v>160</v>
      </c>
      <c r="G1692" s="6" t="s">
        <v>173</v>
      </c>
      <c r="H1692" s="6">
        <f t="shared" ca="1" si="722"/>
        <v>52.4</v>
      </c>
      <c r="I1692" s="6" t="s">
        <v>174</v>
      </c>
      <c r="V1692" s="9"/>
    </row>
    <row r="1693" spans="2:25" x14ac:dyDescent="0.3">
      <c r="B1693" s="8">
        <v>0</v>
      </c>
      <c r="C1693" s="8"/>
      <c r="E1693" s="6" t="str">
        <f t="shared" si="714"/>
        <v/>
      </c>
    </row>
    <row r="1694" spans="2:25" x14ac:dyDescent="0.3">
      <c r="B1694" s="8">
        <v>0</v>
      </c>
      <c r="C1694" s="6">
        <f t="shared" ref="C1694" ca="1" si="724">RAND()</f>
        <v>0.33925602789598797</v>
      </c>
      <c r="D1694" s="6">
        <f t="shared" ref="D1694:D1702" ca="1" si="725">IF(C1694&gt;0.1,      IF(C1694&lt;0.6,C1694,ABS(1-C1694)),C1694+0.5)</f>
        <v>0.33925602789598797</v>
      </c>
      <c r="E1694" s="6" t="str">
        <f t="shared" si="714"/>
        <v/>
      </c>
      <c r="F1694" s="6" t="s">
        <v>160</v>
      </c>
      <c r="G1694" s="6" t="s">
        <v>168</v>
      </c>
      <c r="H1694" s="6">
        <f t="shared" ref="H1694:H1702" ca="1" si="726">ROUND(C1694*100+35,1)</f>
        <v>68.900000000000006</v>
      </c>
      <c r="I1694" s="6" t="s">
        <v>170</v>
      </c>
      <c r="J1694" s="6">
        <f t="shared" ref="J1694:J1696" ca="1" si="727">H1694+ROUND(D1694*100+35,0)</f>
        <v>137.9</v>
      </c>
      <c r="K1694" s="18" t="s">
        <v>169</v>
      </c>
      <c r="V1694" s="9"/>
    </row>
    <row r="1695" spans="2:25" x14ac:dyDescent="0.3">
      <c r="B1695" s="8">
        <v>0</v>
      </c>
      <c r="C1695" s="6">
        <f t="shared" ca="1" si="715"/>
        <v>0.72363173298258598</v>
      </c>
      <c r="D1695" s="6">
        <f t="shared" ca="1" si="725"/>
        <v>0.27636826701741402</v>
      </c>
      <c r="E1695" s="6" t="str">
        <f t="shared" si="714"/>
        <v/>
      </c>
      <c r="F1695" s="6" t="s">
        <v>160</v>
      </c>
      <c r="G1695" s="6" t="s">
        <v>168</v>
      </c>
      <c r="H1695" s="6">
        <f t="shared" ca="1" si="726"/>
        <v>107.4</v>
      </c>
      <c r="I1695" s="6" t="s">
        <v>170</v>
      </c>
      <c r="J1695" s="6">
        <f t="shared" ca="1" si="727"/>
        <v>170.4</v>
      </c>
      <c r="K1695" s="18" t="s">
        <v>169</v>
      </c>
      <c r="V1695" s="9"/>
    </row>
    <row r="1696" spans="2:25" x14ac:dyDescent="0.3">
      <c r="B1696" s="8">
        <v>0</v>
      </c>
      <c r="C1696" s="6">
        <f t="shared" ca="1" si="715"/>
        <v>0.21434837798908268</v>
      </c>
      <c r="D1696" s="6">
        <f t="shared" ca="1" si="725"/>
        <v>0.21434837798908268</v>
      </c>
      <c r="E1696" s="6" t="str">
        <f t="shared" si="714"/>
        <v/>
      </c>
      <c r="F1696" s="6" t="s">
        <v>160</v>
      </c>
      <c r="G1696" s="6" t="s">
        <v>168</v>
      </c>
      <c r="H1696" s="6">
        <f t="shared" ca="1" si="726"/>
        <v>56.4</v>
      </c>
      <c r="I1696" s="6" t="s">
        <v>170</v>
      </c>
      <c r="J1696" s="6">
        <f t="shared" ca="1" si="727"/>
        <v>112.4</v>
      </c>
      <c r="K1696" s="18" t="s">
        <v>169</v>
      </c>
      <c r="V1696" s="9"/>
    </row>
    <row r="1697" spans="2:25" x14ac:dyDescent="0.3">
      <c r="B1697" s="8">
        <v>0</v>
      </c>
      <c r="C1697" s="6">
        <f t="shared" ca="1" si="715"/>
        <v>0.8318610286381477</v>
      </c>
      <c r="D1697" s="6">
        <f t="shared" ca="1" si="725"/>
        <v>0.1681389713618523</v>
      </c>
      <c r="E1697" s="6" t="str">
        <f t="shared" si="714"/>
        <v/>
      </c>
      <c r="F1697" s="6" t="s">
        <v>160</v>
      </c>
      <c r="G1697" s="6" t="s">
        <v>171</v>
      </c>
      <c r="H1697" s="6">
        <f t="shared" ca="1" si="726"/>
        <v>118.2</v>
      </c>
      <c r="I1697" s="6" t="s">
        <v>172</v>
      </c>
      <c r="K1697" s="18"/>
      <c r="V1697" s="9"/>
    </row>
    <row r="1698" spans="2:25" x14ac:dyDescent="0.3">
      <c r="B1698" s="8">
        <v>0</v>
      </c>
      <c r="C1698" s="6">
        <f t="shared" ca="1" si="715"/>
        <v>0.2306739220918419</v>
      </c>
      <c r="D1698" s="6">
        <f t="shared" ca="1" si="725"/>
        <v>0.2306739220918419</v>
      </c>
      <c r="E1698" s="6" t="str">
        <f t="shared" si="714"/>
        <v/>
      </c>
      <c r="F1698" s="6" t="s">
        <v>160</v>
      </c>
      <c r="G1698" s="6" t="s">
        <v>171</v>
      </c>
      <c r="H1698" s="6">
        <f t="shared" ca="1" si="726"/>
        <v>58.1</v>
      </c>
      <c r="I1698" s="6" t="s">
        <v>172</v>
      </c>
      <c r="V1698" s="9"/>
    </row>
    <row r="1699" spans="2:25" x14ac:dyDescent="0.3">
      <c r="B1699" s="8">
        <v>0</v>
      </c>
      <c r="C1699" s="6">
        <f t="shared" ca="1" si="715"/>
        <v>0.32584645316978933</v>
      </c>
      <c r="D1699" s="6">
        <f t="shared" ca="1" si="725"/>
        <v>0.32584645316978933</v>
      </c>
      <c r="E1699" s="6" t="str">
        <f t="shared" si="714"/>
        <v/>
      </c>
      <c r="F1699" s="6" t="s">
        <v>160</v>
      </c>
      <c r="G1699" s="6" t="s">
        <v>171</v>
      </c>
      <c r="H1699" s="6">
        <f t="shared" ca="1" si="726"/>
        <v>67.599999999999994</v>
      </c>
      <c r="I1699" s="6" t="s">
        <v>172</v>
      </c>
      <c r="V1699" s="9"/>
    </row>
    <row r="1700" spans="2:25" x14ac:dyDescent="0.3">
      <c r="B1700" s="8">
        <v>0</v>
      </c>
      <c r="C1700" s="6">
        <f t="shared" ca="1" si="715"/>
        <v>0.28677115285873656</v>
      </c>
      <c r="D1700" s="6">
        <f t="shared" ca="1" si="725"/>
        <v>0.28677115285873656</v>
      </c>
      <c r="E1700" s="6" t="str">
        <f t="shared" si="714"/>
        <v/>
      </c>
      <c r="F1700" s="6" t="s">
        <v>160</v>
      </c>
      <c r="G1700" s="6" t="s">
        <v>173</v>
      </c>
      <c r="H1700" s="6">
        <f t="shared" ca="1" si="726"/>
        <v>63.7</v>
      </c>
      <c r="I1700" s="6" t="s">
        <v>174</v>
      </c>
      <c r="V1700" s="9"/>
    </row>
    <row r="1701" spans="2:25" x14ac:dyDescent="0.3">
      <c r="B1701" s="8">
        <v>0</v>
      </c>
      <c r="C1701" s="6">
        <f t="shared" ca="1" si="715"/>
        <v>0.78370158241472265</v>
      </c>
      <c r="D1701" s="6">
        <f t="shared" ca="1" si="725"/>
        <v>0.21629841758527735</v>
      </c>
      <c r="E1701" s="6" t="str">
        <f t="shared" si="714"/>
        <v/>
      </c>
      <c r="F1701" s="6" t="s">
        <v>160</v>
      </c>
      <c r="G1701" s="6" t="s">
        <v>173</v>
      </c>
      <c r="H1701" s="6">
        <f t="shared" ca="1" si="726"/>
        <v>113.4</v>
      </c>
      <c r="I1701" s="6" t="s">
        <v>174</v>
      </c>
      <c r="V1701" s="9"/>
    </row>
    <row r="1702" spans="2:25" x14ac:dyDescent="0.3">
      <c r="B1702" s="8">
        <v>0</v>
      </c>
      <c r="C1702" s="6">
        <f t="shared" ca="1" si="715"/>
        <v>0.67527767737143984</v>
      </c>
      <c r="D1702" s="6">
        <f t="shared" ca="1" si="725"/>
        <v>0.32472232262856016</v>
      </c>
      <c r="E1702" s="6" t="str">
        <f t="shared" si="714"/>
        <v/>
      </c>
      <c r="F1702" s="6" t="s">
        <v>160</v>
      </c>
      <c r="G1702" s="6" t="s">
        <v>173</v>
      </c>
      <c r="H1702" s="6">
        <f t="shared" ca="1" si="726"/>
        <v>102.5</v>
      </c>
      <c r="I1702" s="6" t="s">
        <v>174</v>
      </c>
      <c r="V1702" s="9"/>
    </row>
    <row r="1703" spans="2:25" x14ac:dyDescent="0.3">
      <c r="B1703" s="8">
        <v>0</v>
      </c>
      <c r="C1703" s="8"/>
      <c r="E1703" s="6" t="str">
        <f t="shared" si="714"/>
        <v/>
      </c>
      <c r="V1703" s="9"/>
    </row>
    <row r="1704" spans="2:25" x14ac:dyDescent="0.3">
      <c r="B1704" s="8">
        <v>0</v>
      </c>
      <c r="C1704" s="6">
        <f t="shared" ref="C1704" ca="1" si="728">RAND()</f>
        <v>0.17801195318509766</v>
      </c>
      <c r="D1704" s="6">
        <f t="shared" ref="D1704:D1712" ca="1" si="729">IF(C1704&gt;0.1,      IF(C1704&lt;0.6,C1704,ABS(1-C1704)),C1704+0.5)</f>
        <v>0.17801195318509766</v>
      </c>
      <c r="E1704" s="6" t="str">
        <f t="shared" si="714"/>
        <v/>
      </c>
      <c r="F1704" s="6" t="s">
        <v>160</v>
      </c>
      <c r="G1704" s="6" t="s">
        <v>168</v>
      </c>
      <c r="H1704" s="6">
        <f t="shared" ref="H1704:H1712" ca="1" si="730">ROUND(C1704*100+35,1)</f>
        <v>52.8</v>
      </c>
      <c r="I1704" s="6" t="s">
        <v>170</v>
      </c>
      <c r="J1704" s="6">
        <f t="shared" ref="J1704:J1706" ca="1" si="731">H1704+ROUND(D1704*100+35,0)</f>
        <v>105.8</v>
      </c>
      <c r="K1704" s="18" t="s">
        <v>169</v>
      </c>
      <c r="N1704" s="10"/>
      <c r="O1704" s="10"/>
      <c r="P1704" s="10"/>
      <c r="Q1704" s="10"/>
      <c r="R1704" s="10"/>
      <c r="S1704" s="10"/>
      <c r="T1704" s="10"/>
      <c r="U1704" s="10"/>
      <c r="V1704" s="11"/>
      <c r="W1704" s="10"/>
      <c r="X1704" s="10"/>
      <c r="Y1704" s="10"/>
    </row>
    <row r="1705" spans="2:25" x14ac:dyDescent="0.3">
      <c r="B1705" s="8">
        <v>0</v>
      </c>
      <c r="C1705" s="6">
        <f t="shared" ca="1" si="715"/>
        <v>0.16936970109219152</v>
      </c>
      <c r="D1705" s="6">
        <f t="shared" ca="1" si="729"/>
        <v>0.16936970109219152</v>
      </c>
      <c r="E1705" s="6" t="str">
        <f t="shared" si="714"/>
        <v/>
      </c>
      <c r="F1705" s="6" t="s">
        <v>160</v>
      </c>
      <c r="G1705" s="6" t="s">
        <v>168</v>
      </c>
      <c r="H1705" s="6">
        <f t="shared" ca="1" si="730"/>
        <v>51.9</v>
      </c>
      <c r="I1705" s="6" t="s">
        <v>170</v>
      </c>
      <c r="J1705" s="6">
        <f t="shared" ca="1" si="731"/>
        <v>103.9</v>
      </c>
      <c r="K1705" s="18" t="s">
        <v>169</v>
      </c>
      <c r="V1705" s="9"/>
    </row>
    <row r="1706" spans="2:25" x14ac:dyDescent="0.3">
      <c r="B1706" s="8">
        <v>0</v>
      </c>
      <c r="C1706" s="6">
        <f t="shared" ca="1" si="715"/>
        <v>4.2751829378751882E-2</v>
      </c>
      <c r="D1706" s="6">
        <f t="shared" ca="1" si="729"/>
        <v>0.54275182937875188</v>
      </c>
      <c r="E1706" s="6" t="str">
        <f t="shared" si="714"/>
        <v/>
      </c>
      <c r="F1706" s="6" t="s">
        <v>160</v>
      </c>
      <c r="G1706" s="6" t="s">
        <v>168</v>
      </c>
      <c r="H1706" s="6">
        <f t="shared" ca="1" si="730"/>
        <v>39.299999999999997</v>
      </c>
      <c r="I1706" s="6" t="s">
        <v>170</v>
      </c>
      <c r="J1706" s="6">
        <f t="shared" ca="1" si="731"/>
        <v>128.30000000000001</v>
      </c>
      <c r="K1706" s="18" t="s">
        <v>169</v>
      </c>
      <c r="V1706" s="9"/>
    </row>
    <row r="1707" spans="2:25" x14ac:dyDescent="0.3">
      <c r="B1707" s="8">
        <v>0</v>
      </c>
      <c r="C1707" s="6">
        <f t="shared" ca="1" si="715"/>
        <v>0.49394083468802552</v>
      </c>
      <c r="D1707" s="6">
        <f t="shared" ca="1" si="729"/>
        <v>0.49394083468802552</v>
      </c>
      <c r="E1707" s="6" t="str">
        <f t="shared" si="714"/>
        <v/>
      </c>
      <c r="F1707" s="6" t="s">
        <v>160</v>
      </c>
      <c r="G1707" s="6" t="s">
        <v>171</v>
      </c>
      <c r="H1707" s="6">
        <f t="shared" ca="1" si="730"/>
        <v>84.4</v>
      </c>
      <c r="I1707" s="6" t="s">
        <v>172</v>
      </c>
      <c r="K1707" s="18"/>
      <c r="V1707" s="9"/>
    </row>
    <row r="1708" spans="2:25" x14ac:dyDescent="0.3">
      <c r="B1708" s="8">
        <v>0</v>
      </c>
      <c r="C1708" s="6">
        <f t="shared" ca="1" si="715"/>
        <v>0.17819318589691346</v>
      </c>
      <c r="D1708" s="6">
        <f t="shared" ca="1" si="729"/>
        <v>0.17819318589691346</v>
      </c>
      <c r="E1708" s="6" t="str">
        <f t="shared" si="714"/>
        <v/>
      </c>
      <c r="F1708" s="6" t="s">
        <v>160</v>
      </c>
      <c r="G1708" s="6" t="s">
        <v>171</v>
      </c>
      <c r="H1708" s="6">
        <f t="shared" ca="1" si="730"/>
        <v>52.8</v>
      </c>
      <c r="I1708" s="6" t="s">
        <v>172</v>
      </c>
      <c r="V1708" s="9"/>
    </row>
    <row r="1709" spans="2:25" x14ac:dyDescent="0.3">
      <c r="B1709" s="8">
        <v>0</v>
      </c>
      <c r="C1709" s="6">
        <f t="shared" ca="1" si="715"/>
        <v>0.52241143357170439</v>
      </c>
      <c r="D1709" s="6">
        <f t="shared" ca="1" si="729"/>
        <v>0.52241143357170439</v>
      </c>
      <c r="E1709" s="6" t="str">
        <f t="shared" si="714"/>
        <v/>
      </c>
      <c r="F1709" s="6" t="s">
        <v>160</v>
      </c>
      <c r="G1709" s="6" t="s">
        <v>171</v>
      </c>
      <c r="H1709" s="6">
        <f t="shared" ca="1" si="730"/>
        <v>87.2</v>
      </c>
      <c r="I1709" s="6" t="s">
        <v>172</v>
      </c>
    </row>
    <row r="1710" spans="2:25" x14ac:dyDescent="0.3">
      <c r="B1710" s="8">
        <v>0</v>
      </c>
      <c r="C1710" s="6">
        <f t="shared" ca="1" si="715"/>
        <v>0.60549835020852827</v>
      </c>
      <c r="D1710" s="6">
        <f t="shared" ca="1" si="729"/>
        <v>0.39450164979147173</v>
      </c>
      <c r="E1710" s="6" t="str">
        <f t="shared" si="714"/>
        <v/>
      </c>
      <c r="F1710" s="6" t="s">
        <v>160</v>
      </c>
      <c r="G1710" s="6" t="s">
        <v>173</v>
      </c>
      <c r="H1710" s="6">
        <f t="shared" ca="1" si="730"/>
        <v>95.5</v>
      </c>
      <c r="I1710" s="6" t="s">
        <v>174</v>
      </c>
      <c r="V1710" s="9"/>
    </row>
    <row r="1711" spans="2:25" x14ac:dyDescent="0.3">
      <c r="B1711" s="8">
        <v>0</v>
      </c>
      <c r="C1711" s="6">
        <f t="shared" ca="1" si="715"/>
        <v>0.83453360457461079</v>
      </c>
      <c r="D1711" s="6">
        <f t="shared" ca="1" si="729"/>
        <v>0.16546639542538921</v>
      </c>
      <c r="E1711" s="6" t="str">
        <f t="shared" si="714"/>
        <v/>
      </c>
      <c r="F1711" s="6" t="s">
        <v>160</v>
      </c>
      <c r="G1711" s="6" t="s">
        <v>173</v>
      </c>
      <c r="H1711" s="6">
        <f t="shared" ca="1" si="730"/>
        <v>118.5</v>
      </c>
      <c r="I1711" s="6" t="s">
        <v>174</v>
      </c>
      <c r="V1711" s="9"/>
    </row>
    <row r="1712" spans="2:25" x14ac:dyDescent="0.3">
      <c r="B1712" s="8">
        <v>0</v>
      </c>
      <c r="C1712" s="6">
        <f t="shared" ca="1" si="715"/>
        <v>0.40109438298456568</v>
      </c>
      <c r="D1712" s="6">
        <f t="shared" ca="1" si="729"/>
        <v>0.40109438298456568</v>
      </c>
      <c r="E1712" s="6" t="str">
        <f t="shared" si="714"/>
        <v/>
      </c>
      <c r="F1712" s="6" t="s">
        <v>160</v>
      </c>
      <c r="G1712" s="6" t="s">
        <v>173</v>
      </c>
      <c r="H1712" s="6">
        <f t="shared" ca="1" si="730"/>
        <v>75.099999999999994</v>
      </c>
      <c r="I1712" s="6" t="s">
        <v>174</v>
      </c>
      <c r="V1712" s="9"/>
    </row>
    <row r="1713" spans="2:25" x14ac:dyDescent="0.3">
      <c r="B1713" s="8">
        <v>0</v>
      </c>
      <c r="C1713" s="8"/>
      <c r="E1713" s="6" t="str">
        <f t="shared" si="714"/>
        <v/>
      </c>
      <c r="V1713" s="9"/>
    </row>
    <row r="1714" spans="2:25" x14ac:dyDescent="0.3">
      <c r="B1714" s="8">
        <v>0</v>
      </c>
      <c r="C1714" s="6">
        <f t="shared" ref="C1714" ca="1" si="732">RAND()</f>
        <v>0.2363464863557827</v>
      </c>
      <c r="D1714" s="6">
        <f t="shared" ref="D1714:D1722" ca="1" si="733">IF(C1714&gt;0.1,      IF(C1714&lt;0.6,C1714,ABS(1-C1714)),C1714+0.5)</f>
        <v>0.2363464863557827</v>
      </c>
      <c r="E1714" s="6" t="str">
        <f t="shared" si="714"/>
        <v/>
      </c>
      <c r="F1714" s="6" t="s">
        <v>160</v>
      </c>
      <c r="G1714" s="6" t="s">
        <v>168</v>
      </c>
      <c r="H1714" s="6">
        <f t="shared" ref="H1714:H1722" ca="1" si="734">ROUND(C1714*100+35,1)</f>
        <v>58.6</v>
      </c>
      <c r="I1714" s="6" t="s">
        <v>170</v>
      </c>
      <c r="J1714" s="6">
        <f t="shared" ref="J1714:J1716" ca="1" si="735">H1714+ROUND(D1714*100+35,0)</f>
        <v>117.6</v>
      </c>
      <c r="K1714" s="18" t="s">
        <v>169</v>
      </c>
      <c r="V1714" s="9"/>
    </row>
    <row r="1715" spans="2:25" x14ac:dyDescent="0.3">
      <c r="B1715" s="8">
        <v>0</v>
      </c>
      <c r="C1715" s="6">
        <f t="shared" ca="1" si="715"/>
        <v>0.37108781044316852</v>
      </c>
      <c r="D1715" s="6">
        <f t="shared" ca="1" si="733"/>
        <v>0.37108781044316852</v>
      </c>
      <c r="E1715" s="6" t="str">
        <f t="shared" si="714"/>
        <v/>
      </c>
      <c r="F1715" s="6" t="s">
        <v>160</v>
      </c>
      <c r="G1715" s="6" t="s">
        <v>168</v>
      </c>
      <c r="H1715" s="6">
        <f t="shared" ca="1" si="734"/>
        <v>72.099999999999994</v>
      </c>
      <c r="I1715" s="6" t="s">
        <v>170</v>
      </c>
      <c r="J1715" s="6">
        <f t="shared" ca="1" si="735"/>
        <v>144.1</v>
      </c>
      <c r="K1715" s="18" t="s">
        <v>169</v>
      </c>
      <c r="V1715" s="9"/>
    </row>
    <row r="1716" spans="2:25" x14ac:dyDescent="0.3">
      <c r="B1716" s="8">
        <v>0</v>
      </c>
      <c r="C1716" s="6">
        <f t="shared" ca="1" si="715"/>
        <v>0.51387925196020756</v>
      </c>
      <c r="D1716" s="6">
        <f t="shared" ca="1" si="733"/>
        <v>0.51387925196020756</v>
      </c>
      <c r="E1716" s="6" t="str">
        <f t="shared" si="714"/>
        <v/>
      </c>
      <c r="F1716" s="6" t="s">
        <v>160</v>
      </c>
      <c r="G1716" s="6" t="s">
        <v>168</v>
      </c>
      <c r="H1716" s="6">
        <f t="shared" ca="1" si="734"/>
        <v>86.4</v>
      </c>
      <c r="I1716" s="6" t="s">
        <v>170</v>
      </c>
      <c r="J1716" s="6">
        <f t="shared" ca="1" si="735"/>
        <v>172.4</v>
      </c>
      <c r="K1716" s="18" t="s">
        <v>169</v>
      </c>
      <c r="V1716" s="9"/>
    </row>
    <row r="1717" spans="2:25" x14ac:dyDescent="0.3">
      <c r="B1717" s="8">
        <v>0</v>
      </c>
      <c r="C1717" s="6">
        <f t="shared" ca="1" si="715"/>
        <v>0.208427901758797</v>
      </c>
      <c r="D1717" s="6">
        <f t="shared" ca="1" si="733"/>
        <v>0.208427901758797</v>
      </c>
      <c r="E1717" s="6" t="str">
        <f t="shared" si="714"/>
        <v/>
      </c>
      <c r="F1717" s="6" t="s">
        <v>160</v>
      </c>
      <c r="G1717" s="6" t="s">
        <v>171</v>
      </c>
      <c r="H1717" s="6">
        <f t="shared" ca="1" si="734"/>
        <v>55.8</v>
      </c>
      <c r="I1717" s="6" t="s">
        <v>172</v>
      </c>
      <c r="K1717" s="18"/>
      <c r="V1717" s="9"/>
    </row>
    <row r="1718" spans="2:25" x14ac:dyDescent="0.3">
      <c r="B1718" s="8">
        <v>0</v>
      </c>
      <c r="C1718" s="6">
        <f t="shared" ca="1" si="715"/>
        <v>0.66157799070444878</v>
      </c>
      <c r="D1718" s="6">
        <f t="shared" ca="1" si="733"/>
        <v>0.33842200929555122</v>
      </c>
      <c r="E1718" s="6" t="str">
        <f t="shared" si="714"/>
        <v/>
      </c>
      <c r="F1718" s="6" t="s">
        <v>160</v>
      </c>
      <c r="G1718" s="6" t="s">
        <v>171</v>
      </c>
      <c r="H1718" s="6">
        <f t="shared" ca="1" si="734"/>
        <v>101.2</v>
      </c>
      <c r="I1718" s="6" t="s">
        <v>172</v>
      </c>
      <c r="V1718" s="9"/>
    </row>
    <row r="1719" spans="2:25" x14ac:dyDescent="0.3">
      <c r="B1719" s="8">
        <v>0</v>
      </c>
      <c r="C1719" s="6">
        <f t="shared" ca="1" si="715"/>
        <v>0.30485647802395077</v>
      </c>
      <c r="D1719" s="6">
        <f t="shared" ca="1" si="733"/>
        <v>0.30485647802395077</v>
      </c>
      <c r="E1719" s="6" t="str">
        <f t="shared" si="714"/>
        <v/>
      </c>
      <c r="F1719" s="6" t="s">
        <v>160</v>
      </c>
      <c r="G1719" s="6" t="s">
        <v>171</v>
      </c>
      <c r="H1719" s="6">
        <f t="shared" ca="1" si="734"/>
        <v>65.5</v>
      </c>
      <c r="I1719" s="6" t="s">
        <v>172</v>
      </c>
      <c r="V1719" s="9"/>
    </row>
    <row r="1720" spans="2:25" x14ac:dyDescent="0.3">
      <c r="B1720" s="8">
        <v>0</v>
      </c>
      <c r="C1720" s="6">
        <f t="shared" ca="1" si="715"/>
        <v>0.66535047043027173</v>
      </c>
      <c r="D1720" s="6">
        <f t="shared" ca="1" si="733"/>
        <v>0.33464952956972827</v>
      </c>
      <c r="E1720" s="6" t="str">
        <f t="shared" si="714"/>
        <v/>
      </c>
      <c r="F1720" s="6" t="s">
        <v>160</v>
      </c>
      <c r="G1720" s="6" t="s">
        <v>173</v>
      </c>
      <c r="H1720" s="6">
        <f t="shared" ca="1" si="734"/>
        <v>101.5</v>
      </c>
      <c r="I1720" s="6" t="s">
        <v>174</v>
      </c>
      <c r="N1720" s="10"/>
      <c r="O1720" s="10"/>
      <c r="P1720" s="10"/>
      <c r="Q1720" s="10"/>
      <c r="R1720" s="10"/>
      <c r="S1720" s="10"/>
      <c r="T1720" s="10"/>
      <c r="U1720" s="10"/>
      <c r="V1720" s="11"/>
      <c r="W1720" s="10"/>
      <c r="X1720" s="10"/>
      <c r="Y1720" s="10"/>
    </row>
    <row r="1721" spans="2:25" x14ac:dyDescent="0.3">
      <c r="B1721" s="8">
        <v>0</v>
      </c>
      <c r="C1721" s="6">
        <f t="shared" ca="1" si="715"/>
        <v>0.69363878387954514</v>
      </c>
      <c r="D1721" s="6">
        <f t="shared" ca="1" si="733"/>
        <v>0.30636121612045486</v>
      </c>
      <c r="E1721" s="6" t="str">
        <f t="shared" si="714"/>
        <v/>
      </c>
      <c r="F1721" s="6" t="s">
        <v>160</v>
      </c>
      <c r="G1721" s="6" t="s">
        <v>173</v>
      </c>
      <c r="H1721" s="6">
        <f t="shared" ca="1" si="734"/>
        <v>104.4</v>
      </c>
      <c r="I1721" s="6" t="s">
        <v>174</v>
      </c>
      <c r="V1721" s="9"/>
    </row>
    <row r="1722" spans="2:25" x14ac:dyDescent="0.3">
      <c r="B1722" s="8">
        <v>0</v>
      </c>
      <c r="C1722" s="6">
        <f t="shared" ca="1" si="715"/>
        <v>0.92154460189393461</v>
      </c>
      <c r="D1722" s="6">
        <f t="shared" ca="1" si="733"/>
        <v>7.8455398106065388E-2</v>
      </c>
      <c r="E1722" s="6" t="str">
        <f t="shared" si="714"/>
        <v/>
      </c>
      <c r="F1722" s="6" t="s">
        <v>160</v>
      </c>
      <c r="G1722" s="6" t="s">
        <v>173</v>
      </c>
      <c r="H1722" s="6">
        <f t="shared" ca="1" si="734"/>
        <v>127.2</v>
      </c>
      <c r="I1722" s="6" t="s">
        <v>174</v>
      </c>
      <c r="V1722" s="9"/>
    </row>
    <row r="1723" spans="2:25" x14ac:dyDescent="0.3">
      <c r="B1723" s="8">
        <v>0</v>
      </c>
      <c r="C1723" s="8"/>
      <c r="E1723" s="6" t="str">
        <f t="shared" si="714"/>
        <v/>
      </c>
      <c r="V1723" s="9"/>
    </row>
    <row r="1724" spans="2:25" x14ac:dyDescent="0.3">
      <c r="B1724" s="8">
        <v>0</v>
      </c>
      <c r="C1724" s="6">
        <f t="shared" ref="C1724" ca="1" si="736">RAND()</f>
        <v>0.95273557089725092</v>
      </c>
      <c r="D1724" s="6">
        <f t="shared" ref="D1724:D1732" ca="1" si="737">IF(C1724&gt;0.1,      IF(C1724&lt;0.6,C1724,ABS(1-C1724)),C1724+0.5)</f>
        <v>4.7264429102749084E-2</v>
      </c>
      <c r="E1724" s="6" t="str">
        <f t="shared" si="714"/>
        <v/>
      </c>
      <c r="F1724" s="6" t="s">
        <v>160</v>
      </c>
      <c r="G1724" s="6" t="s">
        <v>168</v>
      </c>
      <c r="H1724" s="6">
        <f t="shared" ref="H1724:H1732" ca="1" si="738">ROUND(C1724*100+35,1)</f>
        <v>130.30000000000001</v>
      </c>
      <c r="I1724" s="6" t="s">
        <v>170</v>
      </c>
      <c r="J1724" s="6">
        <f t="shared" ref="J1724:J1726" ca="1" si="739">H1724+ROUND(D1724*100+35,0)</f>
        <v>170.3</v>
      </c>
      <c r="K1724" s="18" t="s">
        <v>169</v>
      </c>
      <c r="V1724" s="9"/>
    </row>
    <row r="1725" spans="2:25" x14ac:dyDescent="0.3">
      <c r="B1725" s="8">
        <v>0</v>
      </c>
      <c r="C1725" s="6">
        <f t="shared" ca="1" si="715"/>
        <v>0.42460623285220322</v>
      </c>
      <c r="D1725" s="6">
        <f t="shared" ca="1" si="737"/>
        <v>0.42460623285220322</v>
      </c>
      <c r="E1725" s="6" t="str">
        <f t="shared" si="714"/>
        <v/>
      </c>
      <c r="F1725" s="6" t="s">
        <v>160</v>
      </c>
      <c r="G1725" s="6" t="s">
        <v>168</v>
      </c>
      <c r="H1725" s="6">
        <f t="shared" ca="1" si="738"/>
        <v>77.5</v>
      </c>
      <c r="I1725" s="6" t="s">
        <v>170</v>
      </c>
      <c r="J1725" s="6">
        <f t="shared" ca="1" si="739"/>
        <v>154.5</v>
      </c>
      <c r="K1725" s="18" t="s">
        <v>169</v>
      </c>
    </row>
    <row r="1726" spans="2:25" x14ac:dyDescent="0.3">
      <c r="B1726" s="8">
        <v>0</v>
      </c>
      <c r="C1726" s="6">
        <f t="shared" ca="1" si="715"/>
        <v>0.11455129838974376</v>
      </c>
      <c r="D1726" s="6">
        <f t="shared" ca="1" si="737"/>
        <v>0.11455129838974376</v>
      </c>
      <c r="E1726" s="6" t="str">
        <f t="shared" si="714"/>
        <v/>
      </c>
      <c r="F1726" s="6" t="s">
        <v>160</v>
      </c>
      <c r="G1726" s="6" t="s">
        <v>168</v>
      </c>
      <c r="H1726" s="6">
        <f t="shared" ca="1" si="738"/>
        <v>46.5</v>
      </c>
      <c r="I1726" s="6" t="s">
        <v>170</v>
      </c>
      <c r="J1726" s="6">
        <f t="shared" ca="1" si="739"/>
        <v>92.5</v>
      </c>
      <c r="K1726" s="18" t="s">
        <v>169</v>
      </c>
      <c r="V1726" s="9"/>
    </row>
    <row r="1727" spans="2:25" x14ac:dyDescent="0.3">
      <c r="B1727" s="8">
        <v>0</v>
      </c>
      <c r="C1727" s="6">
        <f t="shared" ca="1" si="715"/>
        <v>0.30682777437964925</v>
      </c>
      <c r="D1727" s="6">
        <f t="shared" ca="1" si="737"/>
        <v>0.30682777437964925</v>
      </c>
      <c r="E1727" s="6" t="str">
        <f t="shared" si="714"/>
        <v/>
      </c>
      <c r="F1727" s="6" t="s">
        <v>160</v>
      </c>
      <c r="G1727" s="6" t="s">
        <v>171</v>
      </c>
      <c r="H1727" s="6">
        <f t="shared" ca="1" si="738"/>
        <v>65.7</v>
      </c>
      <c r="I1727" s="6" t="s">
        <v>172</v>
      </c>
      <c r="K1727" s="18"/>
      <c r="V1727" s="9"/>
    </row>
    <row r="1728" spans="2:25" x14ac:dyDescent="0.3">
      <c r="B1728" s="8">
        <v>0</v>
      </c>
      <c r="C1728" s="6">
        <f t="shared" ca="1" si="715"/>
        <v>0.51067762261773997</v>
      </c>
      <c r="D1728" s="6">
        <f t="shared" ca="1" si="737"/>
        <v>0.51067762261773997</v>
      </c>
      <c r="E1728" s="6" t="str">
        <f t="shared" si="714"/>
        <v/>
      </c>
      <c r="F1728" s="6" t="s">
        <v>160</v>
      </c>
      <c r="G1728" s="6" t="s">
        <v>171</v>
      </c>
      <c r="H1728" s="6">
        <f t="shared" ca="1" si="738"/>
        <v>86.1</v>
      </c>
      <c r="I1728" s="6" t="s">
        <v>172</v>
      </c>
      <c r="V1728" s="9"/>
    </row>
    <row r="1729" spans="2:25" x14ac:dyDescent="0.3">
      <c r="B1729" s="8">
        <v>0</v>
      </c>
      <c r="C1729" s="6">
        <f t="shared" ca="1" si="715"/>
        <v>0.46254424851665576</v>
      </c>
      <c r="D1729" s="6">
        <f t="shared" ca="1" si="737"/>
        <v>0.46254424851665576</v>
      </c>
      <c r="E1729" s="6" t="str">
        <f t="shared" si="714"/>
        <v/>
      </c>
      <c r="F1729" s="6" t="s">
        <v>160</v>
      </c>
      <c r="G1729" s="6" t="s">
        <v>171</v>
      </c>
      <c r="H1729" s="6">
        <f t="shared" ca="1" si="738"/>
        <v>81.3</v>
      </c>
      <c r="I1729" s="6" t="s">
        <v>172</v>
      </c>
      <c r="V1729" s="9"/>
    </row>
    <row r="1730" spans="2:25" x14ac:dyDescent="0.3">
      <c r="B1730" s="8">
        <v>0</v>
      </c>
      <c r="C1730" s="6">
        <f t="shared" ca="1" si="715"/>
        <v>0.11266482169779735</v>
      </c>
      <c r="D1730" s="6">
        <f t="shared" ca="1" si="737"/>
        <v>0.11266482169779735</v>
      </c>
      <c r="E1730" s="6" t="str">
        <f t="shared" si="714"/>
        <v/>
      </c>
      <c r="F1730" s="6" t="s">
        <v>160</v>
      </c>
      <c r="G1730" s="6" t="s">
        <v>173</v>
      </c>
      <c r="H1730" s="6">
        <f t="shared" ca="1" si="738"/>
        <v>46.3</v>
      </c>
      <c r="I1730" s="6" t="s">
        <v>174</v>
      </c>
      <c r="V1730" s="9"/>
    </row>
    <row r="1731" spans="2:25" x14ac:dyDescent="0.3">
      <c r="B1731" s="8">
        <v>0</v>
      </c>
      <c r="C1731" s="6">
        <f t="shared" ca="1" si="715"/>
        <v>0.95339404073748002</v>
      </c>
      <c r="D1731" s="6">
        <f t="shared" ca="1" si="737"/>
        <v>4.660595926251998E-2</v>
      </c>
      <c r="E1731" s="6" t="str">
        <f t="shared" si="714"/>
        <v/>
      </c>
      <c r="F1731" s="6" t="s">
        <v>160</v>
      </c>
      <c r="G1731" s="6" t="s">
        <v>173</v>
      </c>
      <c r="H1731" s="6">
        <f t="shared" ca="1" si="738"/>
        <v>130.30000000000001</v>
      </c>
      <c r="I1731" s="6" t="s">
        <v>174</v>
      </c>
      <c r="V1731" s="9"/>
    </row>
    <row r="1732" spans="2:25" x14ac:dyDescent="0.3">
      <c r="B1732" s="8">
        <v>0</v>
      </c>
      <c r="C1732" s="6">
        <f t="shared" ca="1" si="715"/>
        <v>0.26797527245366359</v>
      </c>
      <c r="D1732" s="6">
        <f t="shared" ca="1" si="737"/>
        <v>0.26797527245366359</v>
      </c>
      <c r="E1732" s="6" t="str">
        <f t="shared" ref="E1732:E1795" si="740">IF(A1732=0,"",A1732)</f>
        <v/>
      </c>
      <c r="F1732" s="6" t="s">
        <v>160</v>
      </c>
      <c r="G1732" s="6" t="s">
        <v>173</v>
      </c>
      <c r="H1732" s="6">
        <f t="shared" ca="1" si="738"/>
        <v>61.8</v>
      </c>
      <c r="I1732" s="6" t="s">
        <v>174</v>
      </c>
      <c r="V1732" s="9"/>
    </row>
    <row r="1733" spans="2:25" x14ac:dyDescent="0.3">
      <c r="B1733" s="8">
        <v>0</v>
      </c>
      <c r="C1733" s="8"/>
      <c r="E1733" s="6" t="str">
        <f t="shared" si="740"/>
        <v/>
      </c>
      <c r="V1733" s="9"/>
    </row>
    <row r="1734" spans="2:25" x14ac:dyDescent="0.3">
      <c r="B1734" s="8">
        <v>0</v>
      </c>
      <c r="C1734" s="6">
        <f t="shared" ref="C1734:C1797" ca="1" si="741">RAND()</f>
        <v>0.21821474241176841</v>
      </c>
      <c r="D1734" s="6">
        <f t="shared" ref="D1734:D1742" ca="1" si="742">IF(C1734&gt;0.1,      IF(C1734&lt;0.6,C1734,ABS(1-C1734)),C1734+0.5)</f>
        <v>0.21821474241176841</v>
      </c>
      <c r="E1734" s="6" t="str">
        <f t="shared" si="740"/>
        <v/>
      </c>
      <c r="F1734" s="6" t="s">
        <v>160</v>
      </c>
      <c r="G1734" s="6" t="s">
        <v>168</v>
      </c>
      <c r="H1734" s="6">
        <f t="shared" ref="H1734:H1742" ca="1" si="743">ROUND(C1734*100+35,1)</f>
        <v>56.8</v>
      </c>
      <c r="I1734" s="6" t="s">
        <v>170</v>
      </c>
      <c r="J1734" s="6">
        <f t="shared" ref="J1734:J1736" ca="1" si="744">H1734+ROUND(D1734*100+35,0)</f>
        <v>113.8</v>
      </c>
      <c r="K1734" s="18" t="s">
        <v>169</v>
      </c>
      <c r="V1734" s="9"/>
    </row>
    <row r="1735" spans="2:25" x14ac:dyDescent="0.3">
      <c r="B1735" s="8">
        <v>0</v>
      </c>
      <c r="C1735" s="6">
        <f t="shared" ca="1" si="741"/>
        <v>0.27603594882958138</v>
      </c>
      <c r="D1735" s="6">
        <f t="shared" ca="1" si="742"/>
        <v>0.27603594882958138</v>
      </c>
      <c r="E1735" s="6" t="str">
        <f t="shared" si="740"/>
        <v/>
      </c>
      <c r="F1735" s="6" t="s">
        <v>160</v>
      </c>
      <c r="G1735" s="6" t="s">
        <v>168</v>
      </c>
      <c r="H1735" s="6">
        <f t="shared" ca="1" si="743"/>
        <v>62.6</v>
      </c>
      <c r="I1735" s="6" t="s">
        <v>170</v>
      </c>
      <c r="J1735" s="6">
        <f t="shared" ca="1" si="744"/>
        <v>125.6</v>
      </c>
      <c r="K1735" s="18" t="s">
        <v>169</v>
      </c>
      <c r="V1735" s="9"/>
    </row>
    <row r="1736" spans="2:25" x14ac:dyDescent="0.3">
      <c r="B1736" s="8">
        <v>0</v>
      </c>
      <c r="C1736" s="6">
        <f t="shared" ca="1" si="741"/>
        <v>0.76885974848654925</v>
      </c>
      <c r="D1736" s="6">
        <f t="shared" ca="1" si="742"/>
        <v>0.23114025151345075</v>
      </c>
      <c r="E1736" s="6" t="str">
        <f t="shared" si="740"/>
        <v/>
      </c>
      <c r="F1736" s="6" t="s">
        <v>160</v>
      </c>
      <c r="G1736" s="6" t="s">
        <v>168</v>
      </c>
      <c r="H1736" s="6">
        <f t="shared" ca="1" si="743"/>
        <v>111.9</v>
      </c>
      <c r="I1736" s="6" t="s">
        <v>170</v>
      </c>
      <c r="J1736" s="6">
        <f t="shared" ca="1" si="744"/>
        <v>169.9</v>
      </c>
      <c r="K1736" s="18" t="s">
        <v>169</v>
      </c>
      <c r="N1736" s="10"/>
      <c r="O1736" s="10"/>
      <c r="P1736" s="10"/>
      <c r="Q1736" s="10"/>
      <c r="R1736" s="10"/>
      <c r="S1736" s="10"/>
      <c r="T1736" s="10"/>
      <c r="U1736" s="10"/>
      <c r="V1736" s="11"/>
      <c r="W1736" s="10"/>
      <c r="X1736" s="10"/>
      <c r="Y1736" s="10"/>
    </row>
    <row r="1737" spans="2:25" x14ac:dyDescent="0.3">
      <c r="B1737" s="8">
        <v>0</v>
      </c>
      <c r="C1737" s="6">
        <f t="shared" ca="1" si="741"/>
        <v>0.63075494744509297</v>
      </c>
      <c r="D1737" s="6">
        <f t="shared" ca="1" si="742"/>
        <v>0.36924505255490703</v>
      </c>
      <c r="E1737" s="6" t="str">
        <f t="shared" si="740"/>
        <v/>
      </c>
      <c r="F1737" s="6" t="s">
        <v>160</v>
      </c>
      <c r="G1737" s="6" t="s">
        <v>171</v>
      </c>
      <c r="H1737" s="6">
        <f t="shared" ca="1" si="743"/>
        <v>98.1</v>
      </c>
      <c r="I1737" s="6" t="s">
        <v>172</v>
      </c>
      <c r="K1737" s="18"/>
      <c r="V1737" s="9"/>
    </row>
    <row r="1738" spans="2:25" x14ac:dyDescent="0.3">
      <c r="B1738" s="8">
        <v>0</v>
      </c>
      <c r="C1738" s="6">
        <f t="shared" ca="1" si="741"/>
        <v>0.56120496631285377</v>
      </c>
      <c r="D1738" s="6">
        <f t="shared" ca="1" si="742"/>
        <v>0.56120496631285377</v>
      </c>
      <c r="E1738" s="6" t="str">
        <f t="shared" si="740"/>
        <v/>
      </c>
      <c r="F1738" s="6" t="s">
        <v>160</v>
      </c>
      <c r="G1738" s="6" t="s">
        <v>171</v>
      </c>
      <c r="H1738" s="6">
        <f t="shared" ca="1" si="743"/>
        <v>91.1</v>
      </c>
      <c r="I1738" s="6" t="s">
        <v>172</v>
      </c>
      <c r="V1738" s="9"/>
    </row>
    <row r="1739" spans="2:25" x14ac:dyDescent="0.3">
      <c r="B1739" s="8">
        <v>0</v>
      </c>
      <c r="C1739" s="6">
        <f t="shared" ca="1" si="741"/>
        <v>0.8445923898973553</v>
      </c>
      <c r="D1739" s="6">
        <f t="shared" ca="1" si="742"/>
        <v>0.1554076101026447</v>
      </c>
      <c r="E1739" s="6" t="str">
        <f t="shared" si="740"/>
        <v/>
      </c>
      <c r="F1739" s="6" t="s">
        <v>160</v>
      </c>
      <c r="G1739" s="6" t="s">
        <v>171</v>
      </c>
      <c r="H1739" s="6">
        <f t="shared" ca="1" si="743"/>
        <v>119.5</v>
      </c>
      <c r="I1739" s="6" t="s">
        <v>172</v>
      </c>
      <c r="V1739" s="9"/>
    </row>
    <row r="1740" spans="2:25" x14ac:dyDescent="0.3">
      <c r="B1740" s="8">
        <v>0</v>
      </c>
      <c r="C1740" s="6">
        <f t="shared" ca="1" si="741"/>
        <v>0.4650317331342021</v>
      </c>
      <c r="D1740" s="6">
        <f t="shared" ca="1" si="742"/>
        <v>0.4650317331342021</v>
      </c>
      <c r="E1740" s="6" t="str">
        <f t="shared" si="740"/>
        <v/>
      </c>
      <c r="F1740" s="6" t="s">
        <v>160</v>
      </c>
      <c r="G1740" s="6" t="s">
        <v>173</v>
      </c>
      <c r="H1740" s="6">
        <f t="shared" ca="1" si="743"/>
        <v>81.5</v>
      </c>
      <c r="I1740" s="6" t="s">
        <v>174</v>
      </c>
      <c r="V1740" s="9"/>
    </row>
    <row r="1741" spans="2:25" x14ac:dyDescent="0.3">
      <c r="B1741" s="8">
        <v>0</v>
      </c>
      <c r="C1741" s="6">
        <f t="shared" ca="1" si="741"/>
        <v>0.50767087212796114</v>
      </c>
      <c r="D1741" s="6">
        <f t="shared" ca="1" si="742"/>
        <v>0.50767087212796114</v>
      </c>
      <c r="E1741" s="6" t="str">
        <f t="shared" si="740"/>
        <v/>
      </c>
      <c r="F1741" s="6" t="s">
        <v>160</v>
      </c>
      <c r="G1741" s="6" t="s">
        <v>173</v>
      </c>
      <c r="H1741" s="6">
        <f t="shared" ca="1" si="743"/>
        <v>85.8</v>
      </c>
      <c r="I1741" s="6" t="s">
        <v>174</v>
      </c>
    </row>
    <row r="1742" spans="2:25" x14ac:dyDescent="0.3">
      <c r="B1742" s="8">
        <v>0</v>
      </c>
      <c r="C1742" s="6">
        <f t="shared" ca="1" si="741"/>
        <v>0.79914422840252253</v>
      </c>
      <c r="D1742" s="6">
        <f t="shared" ca="1" si="742"/>
        <v>0.20085577159747747</v>
      </c>
      <c r="E1742" s="6" t="str">
        <f t="shared" si="740"/>
        <v/>
      </c>
      <c r="F1742" s="6" t="s">
        <v>160</v>
      </c>
      <c r="G1742" s="6" t="s">
        <v>173</v>
      </c>
      <c r="H1742" s="6">
        <f t="shared" ca="1" si="743"/>
        <v>114.9</v>
      </c>
      <c r="I1742" s="6" t="s">
        <v>174</v>
      </c>
      <c r="V1742" s="9"/>
    </row>
    <row r="1743" spans="2:25" x14ac:dyDescent="0.3">
      <c r="B1743" s="8">
        <v>0</v>
      </c>
      <c r="C1743" s="8"/>
      <c r="E1743" s="6" t="str">
        <f t="shared" si="740"/>
        <v/>
      </c>
      <c r="V1743" s="9"/>
    </row>
    <row r="1744" spans="2:25" x14ac:dyDescent="0.3">
      <c r="B1744" s="8">
        <v>0</v>
      </c>
      <c r="C1744" s="6">
        <f t="shared" ref="C1744" ca="1" si="745">RAND()</f>
        <v>0.92704436395670176</v>
      </c>
      <c r="D1744" s="6">
        <f t="shared" ref="D1744:D1752" ca="1" si="746">IF(C1744&gt;0.1,      IF(C1744&lt;0.6,C1744,ABS(1-C1744)),C1744+0.5)</f>
        <v>7.2955636043298244E-2</v>
      </c>
      <c r="E1744" s="6" t="str">
        <f t="shared" si="740"/>
        <v/>
      </c>
      <c r="F1744" s="6" t="s">
        <v>160</v>
      </c>
      <c r="G1744" s="6" t="s">
        <v>168</v>
      </c>
      <c r="H1744" s="6">
        <f t="shared" ref="H1744:H1752" ca="1" si="747">ROUND(C1744*100+35,1)</f>
        <v>127.7</v>
      </c>
      <c r="I1744" s="6" t="s">
        <v>170</v>
      </c>
      <c r="J1744" s="6">
        <f t="shared" ref="J1744:J1746" ca="1" si="748">H1744+ROUND(D1744*100+35,0)</f>
        <v>169.7</v>
      </c>
      <c r="K1744" s="18" t="s">
        <v>169</v>
      </c>
      <c r="V1744" s="9"/>
    </row>
    <row r="1745" spans="2:25" x14ac:dyDescent="0.3">
      <c r="B1745" s="8">
        <v>0</v>
      </c>
      <c r="C1745" s="6">
        <f t="shared" ca="1" si="741"/>
        <v>0.43935043643333249</v>
      </c>
      <c r="D1745" s="6">
        <f t="shared" ca="1" si="746"/>
        <v>0.43935043643333249</v>
      </c>
      <c r="E1745" s="6" t="str">
        <f t="shared" si="740"/>
        <v/>
      </c>
      <c r="F1745" s="6" t="s">
        <v>160</v>
      </c>
      <c r="G1745" s="6" t="s">
        <v>168</v>
      </c>
      <c r="H1745" s="6">
        <f t="shared" ca="1" si="747"/>
        <v>78.900000000000006</v>
      </c>
      <c r="I1745" s="6" t="s">
        <v>170</v>
      </c>
      <c r="J1745" s="6">
        <f t="shared" ca="1" si="748"/>
        <v>157.9</v>
      </c>
      <c r="K1745" s="18" t="s">
        <v>169</v>
      </c>
      <c r="V1745" s="9"/>
    </row>
    <row r="1746" spans="2:25" x14ac:dyDescent="0.3">
      <c r="B1746" s="8">
        <v>0</v>
      </c>
      <c r="C1746" s="6">
        <f t="shared" ca="1" si="741"/>
        <v>8.9324691529137579E-2</v>
      </c>
      <c r="D1746" s="6">
        <f t="shared" ca="1" si="746"/>
        <v>0.58932469152913758</v>
      </c>
      <c r="E1746" s="6" t="str">
        <f t="shared" si="740"/>
        <v/>
      </c>
      <c r="F1746" s="6" t="s">
        <v>160</v>
      </c>
      <c r="G1746" s="6" t="s">
        <v>168</v>
      </c>
      <c r="H1746" s="6">
        <f t="shared" ca="1" si="747"/>
        <v>43.9</v>
      </c>
      <c r="I1746" s="6" t="s">
        <v>170</v>
      </c>
      <c r="J1746" s="6">
        <f t="shared" ca="1" si="748"/>
        <v>137.9</v>
      </c>
      <c r="K1746" s="18" t="s">
        <v>169</v>
      </c>
      <c r="V1746" s="9"/>
    </row>
    <row r="1747" spans="2:25" x14ac:dyDescent="0.3">
      <c r="B1747" s="8">
        <v>0</v>
      </c>
      <c r="C1747" s="6">
        <f t="shared" ca="1" si="741"/>
        <v>2.5777044584690989E-2</v>
      </c>
      <c r="D1747" s="6">
        <f t="shared" ca="1" si="746"/>
        <v>0.52577704458469099</v>
      </c>
      <c r="E1747" s="6" t="str">
        <f t="shared" si="740"/>
        <v/>
      </c>
      <c r="F1747" s="6" t="s">
        <v>160</v>
      </c>
      <c r="G1747" s="6" t="s">
        <v>171</v>
      </c>
      <c r="H1747" s="6">
        <f t="shared" ca="1" si="747"/>
        <v>37.6</v>
      </c>
      <c r="I1747" s="6" t="s">
        <v>172</v>
      </c>
      <c r="K1747" s="18"/>
      <c r="V1747" s="9"/>
    </row>
    <row r="1748" spans="2:25" x14ac:dyDescent="0.3">
      <c r="B1748" s="8">
        <v>0</v>
      </c>
      <c r="C1748" s="6">
        <f t="shared" ca="1" si="741"/>
        <v>0.65592615210099803</v>
      </c>
      <c r="D1748" s="6">
        <f t="shared" ca="1" si="746"/>
        <v>0.34407384789900197</v>
      </c>
      <c r="E1748" s="6" t="str">
        <f t="shared" si="740"/>
        <v/>
      </c>
      <c r="F1748" s="6" t="s">
        <v>160</v>
      </c>
      <c r="G1748" s="6" t="s">
        <v>171</v>
      </c>
      <c r="H1748" s="6">
        <f t="shared" ca="1" si="747"/>
        <v>100.6</v>
      </c>
      <c r="I1748" s="6" t="s">
        <v>172</v>
      </c>
      <c r="V1748" s="9"/>
    </row>
    <row r="1749" spans="2:25" x14ac:dyDescent="0.3">
      <c r="B1749" s="8">
        <v>0</v>
      </c>
      <c r="C1749" s="6">
        <f t="shared" ca="1" si="741"/>
        <v>0.48830846699734198</v>
      </c>
      <c r="D1749" s="6">
        <f t="shared" ca="1" si="746"/>
        <v>0.48830846699734198</v>
      </c>
      <c r="E1749" s="6" t="str">
        <f t="shared" si="740"/>
        <v/>
      </c>
      <c r="F1749" s="6" t="s">
        <v>160</v>
      </c>
      <c r="G1749" s="6" t="s">
        <v>171</v>
      </c>
      <c r="H1749" s="6">
        <f t="shared" ca="1" si="747"/>
        <v>83.8</v>
      </c>
      <c r="I1749" s="6" t="s">
        <v>172</v>
      </c>
      <c r="V1749" s="9"/>
    </row>
    <row r="1750" spans="2:25" x14ac:dyDescent="0.3">
      <c r="B1750" s="8">
        <v>0</v>
      </c>
      <c r="C1750" s="6">
        <f t="shared" ca="1" si="741"/>
        <v>0.18667600260228878</v>
      </c>
      <c r="D1750" s="6">
        <f t="shared" ca="1" si="746"/>
        <v>0.18667600260228878</v>
      </c>
      <c r="E1750" s="6" t="str">
        <f t="shared" si="740"/>
        <v/>
      </c>
      <c r="F1750" s="6" t="s">
        <v>160</v>
      </c>
      <c r="G1750" s="6" t="s">
        <v>173</v>
      </c>
      <c r="H1750" s="6">
        <f t="shared" ca="1" si="747"/>
        <v>53.7</v>
      </c>
      <c r="I1750" s="6" t="s">
        <v>174</v>
      </c>
      <c r="V1750" s="9"/>
    </row>
    <row r="1751" spans="2:25" x14ac:dyDescent="0.3">
      <c r="B1751" s="8">
        <v>0</v>
      </c>
      <c r="C1751" s="6">
        <f t="shared" ca="1" si="741"/>
        <v>0.68208549417297604</v>
      </c>
      <c r="D1751" s="6">
        <f t="shared" ca="1" si="746"/>
        <v>0.31791450582702396</v>
      </c>
      <c r="E1751" s="6" t="str">
        <f t="shared" si="740"/>
        <v/>
      </c>
      <c r="F1751" s="6" t="s">
        <v>160</v>
      </c>
      <c r="G1751" s="6" t="s">
        <v>173</v>
      </c>
      <c r="H1751" s="6">
        <f t="shared" ca="1" si="747"/>
        <v>103.2</v>
      </c>
      <c r="I1751" s="6" t="s">
        <v>174</v>
      </c>
      <c r="V1751" s="9"/>
    </row>
    <row r="1752" spans="2:25" x14ac:dyDescent="0.3">
      <c r="B1752" s="8">
        <v>0</v>
      </c>
      <c r="C1752" s="6">
        <f t="shared" ca="1" si="741"/>
        <v>0.79509972211403335</v>
      </c>
      <c r="D1752" s="6">
        <f t="shared" ca="1" si="746"/>
        <v>0.20490027788596665</v>
      </c>
      <c r="E1752" s="6" t="str">
        <f t="shared" si="740"/>
        <v/>
      </c>
      <c r="F1752" s="6" t="s">
        <v>160</v>
      </c>
      <c r="G1752" s="6" t="s">
        <v>173</v>
      </c>
      <c r="H1752" s="6">
        <f t="shared" ca="1" si="747"/>
        <v>114.5</v>
      </c>
      <c r="I1752" s="6" t="s">
        <v>174</v>
      </c>
      <c r="N1752" s="10"/>
      <c r="O1752" s="10"/>
      <c r="P1752" s="10"/>
      <c r="Q1752" s="10"/>
      <c r="R1752" s="10"/>
      <c r="S1752" s="10"/>
      <c r="T1752" s="10"/>
      <c r="U1752" s="10"/>
      <c r="V1752" s="11"/>
      <c r="W1752" s="10"/>
      <c r="X1752" s="10"/>
      <c r="Y1752" s="10"/>
    </row>
    <row r="1753" spans="2:25" x14ac:dyDescent="0.3">
      <c r="B1753" s="8">
        <v>0</v>
      </c>
      <c r="C1753" s="8"/>
      <c r="E1753" s="6" t="str">
        <f t="shared" si="740"/>
        <v/>
      </c>
      <c r="V1753" s="9"/>
    </row>
    <row r="1754" spans="2:25" x14ac:dyDescent="0.3">
      <c r="B1754" s="8">
        <v>0</v>
      </c>
      <c r="C1754" s="6">
        <f t="shared" ref="C1754" ca="1" si="749">RAND()</f>
        <v>0.5733468399133046</v>
      </c>
      <c r="D1754" s="6">
        <f t="shared" ref="D1754:D1762" ca="1" si="750">IF(C1754&gt;0.1,      IF(C1754&lt;0.6,C1754,ABS(1-C1754)),C1754+0.5)</f>
        <v>0.5733468399133046</v>
      </c>
      <c r="E1754" s="6" t="str">
        <f t="shared" si="740"/>
        <v/>
      </c>
      <c r="F1754" s="6" t="s">
        <v>160</v>
      </c>
      <c r="G1754" s="6" t="s">
        <v>168</v>
      </c>
      <c r="H1754" s="6">
        <f t="shared" ref="H1754:H1762" ca="1" si="751">ROUND(C1754*100+35,1)</f>
        <v>92.3</v>
      </c>
      <c r="I1754" s="6" t="s">
        <v>170</v>
      </c>
      <c r="J1754" s="6">
        <f t="shared" ref="J1754:J1756" ca="1" si="752">H1754+ROUND(D1754*100+35,0)</f>
        <v>184.3</v>
      </c>
      <c r="K1754" s="18" t="s">
        <v>169</v>
      </c>
      <c r="V1754" s="9"/>
    </row>
    <row r="1755" spans="2:25" x14ac:dyDescent="0.3">
      <c r="B1755" s="8">
        <v>0</v>
      </c>
      <c r="C1755" s="6">
        <f t="shared" ca="1" si="741"/>
        <v>0.78308089249153634</v>
      </c>
      <c r="D1755" s="6">
        <f t="shared" ca="1" si="750"/>
        <v>0.21691910750846366</v>
      </c>
      <c r="E1755" s="6" t="str">
        <f t="shared" si="740"/>
        <v/>
      </c>
      <c r="F1755" s="6" t="s">
        <v>160</v>
      </c>
      <c r="G1755" s="6" t="s">
        <v>168</v>
      </c>
      <c r="H1755" s="6">
        <f t="shared" ca="1" si="751"/>
        <v>113.3</v>
      </c>
      <c r="I1755" s="6" t="s">
        <v>170</v>
      </c>
      <c r="J1755" s="6">
        <f t="shared" ca="1" si="752"/>
        <v>170.3</v>
      </c>
      <c r="K1755" s="18" t="s">
        <v>169</v>
      </c>
      <c r="V1755" s="9"/>
    </row>
    <row r="1756" spans="2:25" x14ac:dyDescent="0.3">
      <c r="B1756" s="8">
        <v>0</v>
      </c>
      <c r="C1756" s="6">
        <f t="shared" ca="1" si="741"/>
        <v>0.48320358408055808</v>
      </c>
      <c r="D1756" s="6">
        <f t="shared" ca="1" si="750"/>
        <v>0.48320358408055808</v>
      </c>
      <c r="E1756" s="6" t="str">
        <f t="shared" si="740"/>
        <v/>
      </c>
      <c r="F1756" s="6" t="s">
        <v>160</v>
      </c>
      <c r="G1756" s="6" t="s">
        <v>168</v>
      </c>
      <c r="H1756" s="6">
        <f t="shared" ca="1" si="751"/>
        <v>83.3</v>
      </c>
      <c r="I1756" s="6" t="s">
        <v>170</v>
      </c>
      <c r="J1756" s="6">
        <f t="shared" ca="1" si="752"/>
        <v>166.3</v>
      </c>
      <c r="K1756" s="18" t="s">
        <v>169</v>
      </c>
      <c r="V1756" s="9"/>
    </row>
    <row r="1757" spans="2:25" x14ac:dyDescent="0.3">
      <c r="B1757" s="8">
        <v>0</v>
      </c>
      <c r="C1757" s="6">
        <f t="shared" ca="1" si="741"/>
        <v>0.52301602086593446</v>
      </c>
      <c r="D1757" s="6">
        <f t="shared" ca="1" si="750"/>
        <v>0.52301602086593446</v>
      </c>
      <c r="E1757" s="6" t="str">
        <f t="shared" si="740"/>
        <v/>
      </c>
      <c r="F1757" s="6" t="s">
        <v>160</v>
      </c>
      <c r="G1757" s="6" t="s">
        <v>171</v>
      </c>
      <c r="H1757" s="6">
        <f t="shared" ca="1" si="751"/>
        <v>87.3</v>
      </c>
      <c r="I1757" s="6" t="s">
        <v>172</v>
      </c>
      <c r="K1757" s="18"/>
    </row>
    <row r="1758" spans="2:25" x14ac:dyDescent="0.3">
      <c r="B1758" s="8">
        <v>0</v>
      </c>
      <c r="C1758" s="6">
        <f t="shared" ca="1" si="741"/>
        <v>0.44727920076452854</v>
      </c>
      <c r="D1758" s="6">
        <f t="shared" ca="1" si="750"/>
        <v>0.44727920076452854</v>
      </c>
      <c r="E1758" s="6" t="str">
        <f t="shared" si="740"/>
        <v/>
      </c>
      <c r="F1758" s="6" t="s">
        <v>160</v>
      </c>
      <c r="G1758" s="6" t="s">
        <v>171</v>
      </c>
      <c r="H1758" s="6">
        <f t="shared" ca="1" si="751"/>
        <v>79.7</v>
      </c>
      <c r="I1758" s="6" t="s">
        <v>172</v>
      </c>
      <c r="V1758" s="9"/>
    </row>
    <row r="1759" spans="2:25" x14ac:dyDescent="0.3">
      <c r="B1759" s="8">
        <v>0</v>
      </c>
      <c r="C1759" s="6">
        <f t="shared" ca="1" si="741"/>
        <v>0.56749221822873519</v>
      </c>
      <c r="D1759" s="6">
        <f t="shared" ca="1" si="750"/>
        <v>0.56749221822873519</v>
      </c>
      <c r="E1759" s="6" t="str">
        <f t="shared" si="740"/>
        <v/>
      </c>
      <c r="F1759" s="6" t="s">
        <v>160</v>
      </c>
      <c r="G1759" s="6" t="s">
        <v>171</v>
      </c>
      <c r="H1759" s="6">
        <f t="shared" ca="1" si="751"/>
        <v>91.7</v>
      </c>
      <c r="I1759" s="6" t="s">
        <v>172</v>
      </c>
      <c r="V1759" s="9"/>
    </row>
    <row r="1760" spans="2:25" x14ac:dyDescent="0.3">
      <c r="B1760" s="8">
        <v>0</v>
      </c>
      <c r="C1760" s="6">
        <f t="shared" ca="1" si="741"/>
        <v>0.11705048081908709</v>
      </c>
      <c r="D1760" s="6">
        <f t="shared" ca="1" si="750"/>
        <v>0.11705048081908709</v>
      </c>
      <c r="E1760" s="6" t="str">
        <f t="shared" si="740"/>
        <v/>
      </c>
      <c r="F1760" s="6" t="s">
        <v>160</v>
      </c>
      <c r="G1760" s="6" t="s">
        <v>173</v>
      </c>
      <c r="H1760" s="6">
        <f t="shared" ca="1" si="751"/>
        <v>46.7</v>
      </c>
      <c r="I1760" s="6" t="s">
        <v>174</v>
      </c>
      <c r="V1760" s="9"/>
    </row>
    <row r="1761" spans="2:25" x14ac:dyDescent="0.3">
      <c r="B1761" s="8">
        <v>0</v>
      </c>
      <c r="C1761" s="6">
        <f t="shared" ca="1" si="741"/>
        <v>0.40312227748084595</v>
      </c>
      <c r="D1761" s="6">
        <f t="shared" ca="1" si="750"/>
        <v>0.40312227748084595</v>
      </c>
      <c r="E1761" s="6" t="str">
        <f t="shared" si="740"/>
        <v/>
      </c>
      <c r="F1761" s="6" t="s">
        <v>160</v>
      </c>
      <c r="G1761" s="6" t="s">
        <v>173</v>
      </c>
      <c r="H1761" s="6">
        <f t="shared" ca="1" si="751"/>
        <v>75.3</v>
      </c>
      <c r="I1761" s="6" t="s">
        <v>174</v>
      </c>
      <c r="V1761" s="9"/>
    </row>
    <row r="1762" spans="2:25" x14ac:dyDescent="0.3">
      <c r="B1762" s="8">
        <v>0</v>
      </c>
      <c r="C1762" s="6">
        <f t="shared" ca="1" si="741"/>
        <v>0.15780802908187219</v>
      </c>
      <c r="D1762" s="6">
        <f t="shared" ca="1" si="750"/>
        <v>0.15780802908187219</v>
      </c>
      <c r="E1762" s="6" t="str">
        <f t="shared" si="740"/>
        <v/>
      </c>
      <c r="F1762" s="6" t="s">
        <v>160</v>
      </c>
      <c r="G1762" s="6" t="s">
        <v>173</v>
      </c>
      <c r="H1762" s="6">
        <f t="shared" ca="1" si="751"/>
        <v>50.8</v>
      </c>
      <c r="I1762" s="6" t="s">
        <v>174</v>
      </c>
      <c r="V1762" s="9"/>
    </row>
    <row r="1763" spans="2:25" x14ac:dyDescent="0.3">
      <c r="B1763" s="8">
        <v>0</v>
      </c>
      <c r="C1763" s="8"/>
      <c r="E1763" s="6" t="str">
        <f t="shared" si="740"/>
        <v/>
      </c>
      <c r="V1763" s="9"/>
    </row>
    <row r="1764" spans="2:25" x14ac:dyDescent="0.3">
      <c r="B1764" s="8">
        <v>0</v>
      </c>
      <c r="C1764" s="6">
        <f t="shared" ref="C1764" ca="1" si="753">RAND()</f>
        <v>0.84875403469605981</v>
      </c>
      <c r="D1764" s="6">
        <f t="shared" ref="D1764:D1772" ca="1" si="754">IF(C1764&gt;0.1,      IF(C1764&lt;0.6,C1764,ABS(1-C1764)),C1764+0.5)</f>
        <v>0.15124596530394019</v>
      </c>
      <c r="E1764" s="6" t="str">
        <f t="shared" si="740"/>
        <v/>
      </c>
      <c r="F1764" s="6" t="s">
        <v>160</v>
      </c>
      <c r="G1764" s="6" t="s">
        <v>168</v>
      </c>
      <c r="H1764" s="6">
        <f t="shared" ref="H1764:H1772" ca="1" si="755">ROUND(C1764*100+35,1)</f>
        <v>119.9</v>
      </c>
      <c r="I1764" s="6" t="s">
        <v>170</v>
      </c>
      <c r="J1764" s="6">
        <f t="shared" ref="J1764:J1766" ca="1" si="756">H1764+ROUND(D1764*100+35,0)</f>
        <v>169.9</v>
      </c>
      <c r="K1764" s="18" t="s">
        <v>169</v>
      </c>
      <c r="V1764" s="9"/>
    </row>
    <row r="1765" spans="2:25" x14ac:dyDescent="0.3">
      <c r="B1765" s="8">
        <v>0</v>
      </c>
      <c r="C1765" s="6">
        <f t="shared" ca="1" si="741"/>
        <v>0.14662459617133705</v>
      </c>
      <c r="D1765" s="6">
        <f t="shared" ca="1" si="754"/>
        <v>0.14662459617133705</v>
      </c>
      <c r="E1765" s="6" t="str">
        <f t="shared" si="740"/>
        <v/>
      </c>
      <c r="F1765" s="6" t="s">
        <v>160</v>
      </c>
      <c r="G1765" s="6" t="s">
        <v>168</v>
      </c>
      <c r="H1765" s="6">
        <f t="shared" ca="1" si="755"/>
        <v>49.7</v>
      </c>
      <c r="I1765" s="6" t="s">
        <v>170</v>
      </c>
      <c r="J1765" s="6">
        <f t="shared" ca="1" si="756"/>
        <v>99.7</v>
      </c>
      <c r="K1765" s="18" t="s">
        <v>169</v>
      </c>
      <c r="V1765" s="9"/>
    </row>
    <row r="1766" spans="2:25" x14ac:dyDescent="0.3">
      <c r="B1766" s="8">
        <v>0</v>
      </c>
      <c r="C1766" s="6">
        <f t="shared" ca="1" si="741"/>
        <v>0.76637312427552096</v>
      </c>
      <c r="D1766" s="6">
        <f t="shared" ca="1" si="754"/>
        <v>0.23362687572447904</v>
      </c>
      <c r="E1766" s="6" t="str">
        <f t="shared" si="740"/>
        <v/>
      </c>
      <c r="F1766" s="6" t="s">
        <v>160</v>
      </c>
      <c r="G1766" s="6" t="s">
        <v>168</v>
      </c>
      <c r="H1766" s="6">
        <f t="shared" ca="1" si="755"/>
        <v>111.6</v>
      </c>
      <c r="I1766" s="6" t="s">
        <v>170</v>
      </c>
      <c r="J1766" s="6">
        <f t="shared" ca="1" si="756"/>
        <v>169.6</v>
      </c>
      <c r="K1766" s="18" t="s">
        <v>169</v>
      </c>
      <c r="V1766" s="9"/>
    </row>
    <row r="1767" spans="2:25" x14ac:dyDescent="0.3">
      <c r="B1767" s="8">
        <v>0</v>
      </c>
      <c r="C1767" s="6">
        <f t="shared" ca="1" si="741"/>
        <v>0.55804326512730829</v>
      </c>
      <c r="D1767" s="6">
        <f t="shared" ca="1" si="754"/>
        <v>0.55804326512730829</v>
      </c>
      <c r="E1767" s="6" t="str">
        <f t="shared" si="740"/>
        <v/>
      </c>
      <c r="F1767" s="6" t="s">
        <v>160</v>
      </c>
      <c r="G1767" s="6" t="s">
        <v>171</v>
      </c>
      <c r="H1767" s="6">
        <f t="shared" ca="1" si="755"/>
        <v>90.8</v>
      </c>
      <c r="I1767" s="6" t="s">
        <v>172</v>
      </c>
      <c r="K1767" s="18"/>
      <c r="V1767" s="9"/>
    </row>
    <row r="1768" spans="2:25" x14ac:dyDescent="0.3">
      <c r="B1768" s="8">
        <v>0</v>
      </c>
      <c r="C1768" s="6">
        <f t="shared" ca="1" si="741"/>
        <v>0.71387507652856408</v>
      </c>
      <c r="D1768" s="6">
        <f t="shared" ca="1" si="754"/>
        <v>0.28612492347143592</v>
      </c>
      <c r="E1768" s="6" t="str">
        <f t="shared" si="740"/>
        <v/>
      </c>
      <c r="F1768" s="6" t="s">
        <v>160</v>
      </c>
      <c r="G1768" s="6" t="s">
        <v>171</v>
      </c>
      <c r="H1768" s="6">
        <f t="shared" ca="1" si="755"/>
        <v>106.4</v>
      </c>
      <c r="I1768" s="6" t="s">
        <v>172</v>
      </c>
      <c r="N1768" s="10"/>
      <c r="O1768" s="10"/>
      <c r="P1768" s="10"/>
      <c r="Q1768" s="10"/>
      <c r="R1768" s="10"/>
      <c r="S1768" s="10"/>
      <c r="T1768" s="10"/>
      <c r="U1768" s="10"/>
      <c r="V1768" s="11"/>
      <c r="W1768" s="10"/>
      <c r="X1768" s="10"/>
      <c r="Y1768" s="10"/>
    </row>
    <row r="1769" spans="2:25" x14ac:dyDescent="0.3">
      <c r="B1769" s="8">
        <v>0</v>
      </c>
      <c r="C1769" s="6">
        <f t="shared" ca="1" si="741"/>
        <v>7.1972708107399974E-2</v>
      </c>
      <c r="D1769" s="6">
        <f t="shared" ca="1" si="754"/>
        <v>0.57197270810739997</v>
      </c>
      <c r="E1769" s="6" t="str">
        <f t="shared" si="740"/>
        <v/>
      </c>
      <c r="F1769" s="6" t="s">
        <v>160</v>
      </c>
      <c r="G1769" s="6" t="s">
        <v>171</v>
      </c>
      <c r="H1769" s="6">
        <f t="shared" ca="1" si="755"/>
        <v>42.2</v>
      </c>
      <c r="I1769" s="6" t="s">
        <v>172</v>
      </c>
      <c r="V1769" s="9"/>
    </row>
    <row r="1770" spans="2:25" x14ac:dyDescent="0.3">
      <c r="B1770" s="8">
        <v>0</v>
      </c>
      <c r="C1770" s="6">
        <f t="shared" ca="1" si="741"/>
        <v>6.0381163357683287E-2</v>
      </c>
      <c r="D1770" s="6">
        <f t="shared" ca="1" si="754"/>
        <v>0.56038116335768329</v>
      </c>
      <c r="E1770" s="6" t="str">
        <f t="shared" si="740"/>
        <v/>
      </c>
      <c r="F1770" s="6" t="s">
        <v>160</v>
      </c>
      <c r="G1770" s="6" t="s">
        <v>173</v>
      </c>
      <c r="H1770" s="6">
        <f t="shared" ca="1" si="755"/>
        <v>41</v>
      </c>
      <c r="I1770" s="6" t="s">
        <v>174</v>
      </c>
      <c r="V1770" s="9"/>
    </row>
    <row r="1771" spans="2:25" x14ac:dyDescent="0.3">
      <c r="B1771" s="8">
        <v>0</v>
      </c>
      <c r="C1771" s="6">
        <f t="shared" ca="1" si="741"/>
        <v>0.69839527515096089</v>
      </c>
      <c r="D1771" s="6">
        <f t="shared" ca="1" si="754"/>
        <v>0.30160472484903911</v>
      </c>
      <c r="E1771" s="6" t="str">
        <f t="shared" si="740"/>
        <v/>
      </c>
      <c r="F1771" s="6" t="s">
        <v>160</v>
      </c>
      <c r="G1771" s="6" t="s">
        <v>173</v>
      </c>
      <c r="H1771" s="6">
        <f t="shared" ca="1" si="755"/>
        <v>104.8</v>
      </c>
      <c r="I1771" s="6" t="s">
        <v>174</v>
      </c>
      <c r="V1771" s="9"/>
    </row>
    <row r="1772" spans="2:25" x14ac:dyDescent="0.3">
      <c r="B1772" s="8">
        <v>0</v>
      </c>
      <c r="C1772" s="6">
        <f t="shared" ca="1" si="741"/>
        <v>0.68091770291521314</v>
      </c>
      <c r="D1772" s="6">
        <f t="shared" ca="1" si="754"/>
        <v>0.31908229708478686</v>
      </c>
      <c r="E1772" s="6" t="str">
        <f t="shared" si="740"/>
        <v/>
      </c>
      <c r="F1772" s="6" t="s">
        <v>160</v>
      </c>
      <c r="G1772" s="6" t="s">
        <v>173</v>
      </c>
      <c r="H1772" s="6">
        <f t="shared" ca="1" si="755"/>
        <v>103.1</v>
      </c>
      <c r="I1772" s="6" t="s">
        <v>174</v>
      </c>
      <c r="V1772" s="9"/>
    </row>
    <row r="1773" spans="2:25" x14ac:dyDescent="0.3">
      <c r="B1773" s="8">
        <v>0</v>
      </c>
      <c r="C1773" s="8"/>
      <c r="E1773" s="6" t="str">
        <f t="shared" si="740"/>
        <v/>
      </c>
    </row>
    <row r="1774" spans="2:25" x14ac:dyDescent="0.3">
      <c r="B1774" s="8">
        <v>0</v>
      </c>
      <c r="C1774" s="6">
        <f t="shared" ref="C1774" ca="1" si="757">RAND()</f>
        <v>0.37877690640612849</v>
      </c>
      <c r="D1774" s="6">
        <f t="shared" ref="D1774:D1782" ca="1" si="758">IF(C1774&gt;0.1,      IF(C1774&lt;0.6,C1774,ABS(1-C1774)),C1774+0.5)</f>
        <v>0.37877690640612849</v>
      </c>
      <c r="E1774" s="6" t="str">
        <f t="shared" si="740"/>
        <v/>
      </c>
      <c r="F1774" s="6" t="s">
        <v>160</v>
      </c>
      <c r="G1774" s="6" t="s">
        <v>168</v>
      </c>
      <c r="H1774" s="6">
        <f t="shared" ref="H1774:H1782" ca="1" si="759">ROUND(C1774*100+35,1)</f>
        <v>72.900000000000006</v>
      </c>
      <c r="I1774" s="6" t="s">
        <v>170</v>
      </c>
      <c r="J1774" s="6">
        <f t="shared" ref="J1774:J1776" ca="1" si="760">H1774+ROUND(D1774*100+35,0)</f>
        <v>145.9</v>
      </c>
      <c r="K1774" s="18" t="s">
        <v>169</v>
      </c>
      <c r="V1774" s="9"/>
    </row>
    <row r="1775" spans="2:25" x14ac:dyDescent="0.3">
      <c r="B1775" s="8">
        <v>0</v>
      </c>
      <c r="C1775" s="6">
        <f t="shared" ca="1" si="741"/>
        <v>0.10932896079363574</v>
      </c>
      <c r="D1775" s="6">
        <f t="shared" ca="1" si="758"/>
        <v>0.10932896079363574</v>
      </c>
      <c r="E1775" s="6" t="str">
        <f t="shared" si="740"/>
        <v/>
      </c>
      <c r="F1775" s="6" t="s">
        <v>160</v>
      </c>
      <c r="G1775" s="6" t="s">
        <v>168</v>
      </c>
      <c r="H1775" s="6">
        <f t="shared" ca="1" si="759"/>
        <v>45.9</v>
      </c>
      <c r="I1775" s="6" t="s">
        <v>170</v>
      </c>
      <c r="J1775" s="6">
        <f t="shared" ca="1" si="760"/>
        <v>91.9</v>
      </c>
      <c r="K1775" s="18" t="s">
        <v>169</v>
      </c>
      <c r="V1775" s="9"/>
    </row>
    <row r="1776" spans="2:25" x14ac:dyDescent="0.3">
      <c r="B1776" s="8">
        <v>0</v>
      </c>
      <c r="C1776" s="6">
        <f t="shared" ca="1" si="741"/>
        <v>0.24825382723304745</v>
      </c>
      <c r="D1776" s="6">
        <f t="shared" ca="1" si="758"/>
        <v>0.24825382723304745</v>
      </c>
      <c r="E1776" s="6" t="str">
        <f t="shared" si="740"/>
        <v/>
      </c>
      <c r="F1776" s="6" t="s">
        <v>160</v>
      </c>
      <c r="G1776" s="6" t="s">
        <v>168</v>
      </c>
      <c r="H1776" s="6">
        <f t="shared" ca="1" si="759"/>
        <v>59.8</v>
      </c>
      <c r="I1776" s="6" t="s">
        <v>170</v>
      </c>
      <c r="J1776" s="6">
        <f t="shared" ca="1" si="760"/>
        <v>119.8</v>
      </c>
      <c r="K1776" s="18" t="s">
        <v>169</v>
      </c>
      <c r="V1776" s="9"/>
    </row>
    <row r="1777" spans="2:25" x14ac:dyDescent="0.3">
      <c r="B1777" s="8">
        <v>0</v>
      </c>
      <c r="C1777" s="6">
        <f t="shared" ca="1" si="741"/>
        <v>0.73036034855808785</v>
      </c>
      <c r="D1777" s="6">
        <f t="shared" ca="1" si="758"/>
        <v>0.26963965144191215</v>
      </c>
      <c r="E1777" s="6" t="str">
        <f t="shared" si="740"/>
        <v/>
      </c>
      <c r="F1777" s="6" t="s">
        <v>160</v>
      </c>
      <c r="G1777" s="6" t="s">
        <v>171</v>
      </c>
      <c r="H1777" s="6">
        <f t="shared" ca="1" si="759"/>
        <v>108</v>
      </c>
      <c r="I1777" s="6" t="s">
        <v>172</v>
      </c>
      <c r="K1777" s="18"/>
      <c r="V1777" s="9"/>
    </row>
    <row r="1778" spans="2:25" x14ac:dyDescent="0.3">
      <c r="B1778" s="8">
        <v>0</v>
      </c>
      <c r="C1778" s="6">
        <f t="shared" ca="1" si="741"/>
        <v>0.18263272689142607</v>
      </c>
      <c r="D1778" s="6">
        <f t="shared" ca="1" si="758"/>
        <v>0.18263272689142607</v>
      </c>
      <c r="E1778" s="6" t="str">
        <f t="shared" si="740"/>
        <v/>
      </c>
      <c r="F1778" s="6" t="s">
        <v>160</v>
      </c>
      <c r="G1778" s="6" t="s">
        <v>171</v>
      </c>
      <c r="H1778" s="6">
        <f t="shared" ca="1" si="759"/>
        <v>53.3</v>
      </c>
      <c r="I1778" s="6" t="s">
        <v>172</v>
      </c>
      <c r="V1778" s="9"/>
    </row>
    <row r="1779" spans="2:25" x14ac:dyDescent="0.3">
      <c r="B1779" s="8">
        <v>0</v>
      </c>
      <c r="C1779" s="6">
        <f t="shared" ca="1" si="741"/>
        <v>0.30265960644673884</v>
      </c>
      <c r="D1779" s="6">
        <f t="shared" ca="1" si="758"/>
        <v>0.30265960644673884</v>
      </c>
      <c r="E1779" s="6" t="str">
        <f t="shared" si="740"/>
        <v/>
      </c>
      <c r="F1779" s="6" t="s">
        <v>160</v>
      </c>
      <c r="G1779" s="6" t="s">
        <v>171</v>
      </c>
      <c r="H1779" s="6">
        <f t="shared" ca="1" si="759"/>
        <v>65.3</v>
      </c>
      <c r="I1779" s="6" t="s">
        <v>172</v>
      </c>
      <c r="V1779" s="9"/>
    </row>
    <row r="1780" spans="2:25" x14ac:dyDescent="0.3">
      <c r="B1780" s="8">
        <v>0</v>
      </c>
      <c r="C1780" s="6">
        <f t="shared" ca="1" si="741"/>
        <v>0.84397112106910732</v>
      </c>
      <c r="D1780" s="6">
        <f t="shared" ca="1" si="758"/>
        <v>0.15602887893089268</v>
      </c>
      <c r="E1780" s="6" t="str">
        <f t="shared" si="740"/>
        <v/>
      </c>
      <c r="F1780" s="6" t="s">
        <v>160</v>
      </c>
      <c r="G1780" s="6" t="s">
        <v>173</v>
      </c>
      <c r="H1780" s="6">
        <f t="shared" ca="1" si="759"/>
        <v>119.4</v>
      </c>
      <c r="I1780" s="6" t="s">
        <v>174</v>
      </c>
      <c r="V1780" s="9"/>
    </row>
    <row r="1781" spans="2:25" x14ac:dyDescent="0.3">
      <c r="B1781" s="8">
        <v>0</v>
      </c>
      <c r="C1781" s="6">
        <f t="shared" ca="1" si="741"/>
        <v>0.87249807090257359</v>
      </c>
      <c r="D1781" s="6">
        <f t="shared" ca="1" si="758"/>
        <v>0.12750192909742641</v>
      </c>
      <c r="E1781" s="6" t="str">
        <f t="shared" si="740"/>
        <v/>
      </c>
      <c r="F1781" s="6" t="s">
        <v>160</v>
      </c>
      <c r="G1781" s="6" t="s">
        <v>173</v>
      </c>
      <c r="H1781" s="6">
        <f t="shared" ca="1" si="759"/>
        <v>122.2</v>
      </c>
      <c r="I1781" s="6" t="s">
        <v>174</v>
      </c>
      <c r="V1781" s="9"/>
    </row>
    <row r="1782" spans="2:25" x14ac:dyDescent="0.3">
      <c r="B1782" s="8">
        <v>0</v>
      </c>
      <c r="C1782" s="6">
        <f t="shared" ca="1" si="741"/>
        <v>0.49641907844286282</v>
      </c>
      <c r="D1782" s="6">
        <f t="shared" ca="1" si="758"/>
        <v>0.49641907844286282</v>
      </c>
      <c r="E1782" s="6" t="str">
        <f t="shared" si="740"/>
        <v/>
      </c>
      <c r="F1782" s="6" t="s">
        <v>160</v>
      </c>
      <c r="G1782" s="6" t="s">
        <v>173</v>
      </c>
      <c r="H1782" s="6">
        <f t="shared" ca="1" si="759"/>
        <v>84.6</v>
      </c>
      <c r="I1782" s="6" t="s">
        <v>174</v>
      </c>
      <c r="V1782" s="9"/>
    </row>
    <row r="1783" spans="2:25" x14ac:dyDescent="0.3">
      <c r="B1783" s="8">
        <v>0</v>
      </c>
      <c r="C1783" s="8"/>
      <c r="E1783" s="6" t="str">
        <f t="shared" si="740"/>
        <v/>
      </c>
      <c r="V1783" s="9"/>
    </row>
    <row r="1784" spans="2:25" x14ac:dyDescent="0.3">
      <c r="B1784" s="8">
        <v>0</v>
      </c>
      <c r="C1784" s="6">
        <f t="shared" ref="C1784" ca="1" si="761">RAND()</f>
        <v>0.79022188487815836</v>
      </c>
      <c r="D1784" s="6">
        <f t="shared" ref="D1784:D1792" ca="1" si="762">IF(C1784&gt;0.1,      IF(C1784&lt;0.6,C1784,ABS(1-C1784)),C1784+0.5)</f>
        <v>0.20977811512184164</v>
      </c>
      <c r="E1784" s="6" t="str">
        <f t="shared" si="740"/>
        <v/>
      </c>
      <c r="F1784" s="6" t="s">
        <v>160</v>
      </c>
      <c r="G1784" s="6" t="s">
        <v>168</v>
      </c>
      <c r="H1784" s="6">
        <f t="shared" ref="H1784:H1792" ca="1" si="763">ROUND(C1784*100+35,1)</f>
        <v>114</v>
      </c>
      <c r="I1784" s="6" t="s">
        <v>170</v>
      </c>
      <c r="J1784" s="6">
        <f t="shared" ref="J1784:J1786" ca="1" si="764">H1784+ROUND(D1784*100+35,0)</f>
        <v>170</v>
      </c>
      <c r="K1784" s="18" t="s">
        <v>169</v>
      </c>
      <c r="N1784" s="10"/>
      <c r="O1784" s="10"/>
      <c r="P1784" s="10"/>
      <c r="Q1784" s="10"/>
      <c r="R1784" s="10"/>
      <c r="S1784" s="10"/>
      <c r="T1784" s="10"/>
      <c r="U1784" s="10"/>
      <c r="V1784" s="11"/>
      <c r="W1784" s="10"/>
      <c r="X1784" s="10"/>
      <c r="Y1784" s="10"/>
    </row>
    <row r="1785" spans="2:25" x14ac:dyDescent="0.3">
      <c r="B1785" s="8">
        <v>0</v>
      </c>
      <c r="C1785" s="6">
        <f t="shared" ca="1" si="741"/>
        <v>0.62216448924533263</v>
      </c>
      <c r="D1785" s="6">
        <f t="shared" ca="1" si="762"/>
        <v>0.37783551075466737</v>
      </c>
      <c r="E1785" s="6" t="str">
        <f t="shared" si="740"/>
        <v/>
      </c>
      <c r="F1785" s="6" t="s">
        <v>160</v>
      </c>
      <c r="G1785" s="6" t="s">
        <v>168</v>
      </c>
      <c r="H1785" s="6">
        <f t="shared" ca="1" si="763"/>
        <v>97.2</v>
      </c>
      <c r="I1785" s="6" t="s">
        <v>170</v>
      </c>
      <c r="J1785" s="6">
        <f t="shared" ca="1" si="764"/>
        <v>170.2</v>
      </c>
      <c r="K1785" s="18" t="s">
        <v>169</v>
      </c>
      <c r="V1785" s="9"/>
    </row>
    <row r="1786" spans="2:25" x14ac:dyDescent="0.3">
      <c r="B1786" s="8">
        <v>0</v>
      </c>
      <c r="C1786" s="6">
        <f t="shared" ca="1" si="741"/>
        <v>0.56325508216418252</v>
      </c>
      <c r="D1786" s="6">
        <f t="shared" ca="1" si="762"/>
        <v>0.56325508216418252</v>
      </c>
      <c r="E1786" s="6" t="str">
        <f t="shared" si="740"/>
        <v/>
      </c>
      <c r="F1786" s="6" t="s">
        <v>160</v>
      </c>
      <c r="G1786" s="6" t="s">
        <v>168</v>
      </c>
      <c r="H1786" s="6">
        <f t="shared" ca="1" si="763"/>
        <v>91.3</v>
      </c>
      <c r="I1786" s="6" t="s">
        <v>170</v>
      </c>
      <c r="J1786" s="6">
        <f t="shared" ca="1" si="764"/>
        <v>182.3</v>
      </c>
      <c r="K1786" s="18" t="s">
        <v>169</v>
      </c>
      <c r="V1786" s="9"/>
    </row>
    <row r="1787" spans="2:25" x14ac:dyDescent="0.3">
      <c r="B1787" s="8">
        <v>0</v>
      </c>
      <c r="C1787" s="6">
        <f t="shared" ca="1" si="741"/>
        <v>0.88251574810717581</v>
      </c>
      <c r="D1787" s="6">
        <f t="shared" ca="1" si="762"/>
        <v>0.11748425189282419</v>
      </c>
      <c r="E1787" s="6" t="str">
        <f t="shared" si="740"/>
        <v/>
      </c>
      <c r="F1787" s="6" t="s">
        <v>160</v>
      </c>
      <c r="G1787" s="6" t="s">
        <v>171</v>
      </c>
      <c r="H1787" s="6">
        <f t="shared" ca="1" si="763"/>
        <v>123.3</v>
      </c>
      <c r="I1787" s="6" t="s">
        <v>172</v>
      </c>
      <c r="K1787" s="18"/>
      <c r="V1787" s="9"/>
    </row>
    <row r="1788" spans="2:25" x14ac:dyDescent="0.3">
      <c r="B1788" s="8">
        <v>0</v>
      </c>
      <c r="C1788" s="6">
        <f t="shared" ca="1" si="741"/>
        <v>0.563046025555895</v>
      </c>
      <c r="D1788" s="6">
        <f t="shared" ca="1" si="762"/>
        <v>0.563046025555895</v>
      </c>
      <c r="E1788" s="6" t="str">
        <f t="shared" si="740"/>
        <v/>
      </c>
      <c r="F1788" s="6" t="s">
        <v>160</v>
      </c>
      <c r="G1788" s="6" t="s">
        <v>171</v>
      </c>
      <c r="H1788" s="6">
        <f t="shared" ca="1" si="763"/>
        <v>91.3</v>
      </c>
      <c r="I1788" s="6" t="s">
        <v>172</v>
      </c>
      <c r="V1788" s="9"/>
    </row>
    <row r="1789" spans="2:25" x14ac:dyDescent="0.3">
      <c r="B1789" s="8">
        <v>0</v>
      </c>
      <c r="C1789" s="6">
        <f t="shared" ca="1" si="741"/>
        <v>0.16880897132228578</v>
      </c>
      <c r="D1789" s="6">
        <f t="shared" ca="1" si="762"/>
        <v>0.16880897132228578</v>
      </c>
      <c r="E1789" s="6" t="str">
        <f t="shared" si="740"/>
        <v/>
      </c>
      <c r="F1789" s="6" t="s">
        <v>160</v>
      </c>
      <c r="G1789" s="6" t="s">
        <v>171</v>
      </c>
      <c r="H1789" s="6">
        <f t="shared" ca="1" si="763"/>
        <v>51.9</v>
      </c>
      <c r="I1789" s="6" t="s">
        <v>172</v>
      </c>
    </row>
    <row r="1790" spans="2:25" x14ac:dyDescent="0.3">
      <c r="B1790" s="8">
        <v>0</v>
      </c>
      <c r="C1790" s="6">
        <f t="shared" ca="1" si="741"/>
        <v>8.9276560132470206E-2</v>
      </c>
      <c r="D1790" s="6">
        <f t="shared" ca="1" si="762"/>
        <v>0.58927656013247021</v>
      </c>
      <c r="E1790" s="6" t="str">
        <f t="shared" si="740"/>
        <v/>
      </c>
      <c r="F1790" s="6" t="s">
        <v>160</v>
      </c>
      <c r="G1790" s="6" t="s">
        <v>173</v>
      </c>
      <c r="H1790" s="6">
        <f t="shared" ca="1" si="763"/>
        <v>43.9</v>
      </c>
      <c r="I1790" s="6" t="s">
        <v>174</v>
      </c>
      <c r="V1790" s="9"/>
    </row>
    <row r="1791" spans="2:25" x14ac:dyDescent="0.3">
      <c r="B1791" s="8">
        <v>0</v>
      </c>
      <c r="C1791" s="6">
        <f t="shared" ca="1" si="741"/>
        <v>0.4104684199227574</v>
      </c>
      <c r="D1791" s="6">
        <f t="shared" ca="1" si="762"/>
        <v>0.4104684199227574</v>
      </c>
      <c r="E1791" s="6" t="str">
        <f t="shared" si="740"/>
        <v/>
      </c>
      <c r="F1791" s="6" t="s">
        <v>160</v>
      </c>
      <c r="G1791" s="6" t="s">
        <v>173</v>
      </c>
      <c r="H1791" s="6">
        <f t="shared" ca="1" si="763"/>
        <v>76</v>
      </c>
      <c r="I1791" s="6" t="s">
        <v>174</v>
      </c>
      <c r="V1791" s="9"/>
    </row>
    <row r="1792" spans="2:25" x14ac:dyDescent="0.3">
      <c r="B1792" s="8">
        <v>0</v>
      </c>
      <c r="C1792" s="6">
        <f t="shared" ca="1" si="741"/>
        <v>0.525040548922594</v>
      </c>
      <c r="D1792" s="6">
        <f t="shared" ca="1" si="762"/>
        <v>0.525040548922594</v>
      </c>
      <c r="E1792" s="6" t="str">
        <f t="shared" si="740"/>
        <v/>
      </c>
      <c r="F1792" s="6" t="s">
        <v>160</v>
      </c>
      <c r="G1792" s="6" t="s">
        <v>173</v>
      </c>
      <c r="H1792" s="6">
        <f t="shared" ca="1" si="763"/>
        <v>87.5</v>
      </c>
      <c r="I1792" s="6" t="s">
        <v>174</v>
      </c>
      <c r="V1792" s="9"/>
    </row>
    <row r="1793" spans="2:22" x14ac:dyDescent="0.3">
      <c r="B1793" s="8">
        <v>0</v>
      </c>
      <c r="C1793" s="8"/>
      <c r="E1793" s="6" t="str">
        <f t="shared" si="740"/>
        <v/>
      </c>
      <c r="V1793" s="9"/>
    </row>
    <row r="1794" spans="2:22" x14ac:dyDescent="0.3">
      <c r="B1794" s="8">
        <v>0</v>
      </c>
      <c r="C1794" s="6">
        <f t="shared" ref="C1794" ca="1" si="765">RAND()</f>
        <v>0.79217504683825524</v>
      </c>
      <c r="D1794" s="6">
        <f t="shared" ref="D1794:D1802" ca="1" si="766">IF(C1794&gt;0.1,      IF(C1794&lt;0.6,C1794,ABS(1-C1794)),C1794+0.5)</f>
        <v>0.20782495316174476</v>
      </c>
      <c r="E1794" s="6" t="str">
        <f t="shared" si="740"/>
        <v/>
      </c>
      <c r="F1794" s="6" t="s">
        <v>160</v>
      </c>
      <c r="G1794" s="6" t="s">
        <v>168</v>
      </c>
      <c r="H1794" s="6">
        <f t="shared" ref="H1794:H1802" ca="1" si="767">ROUND(C1794*100+35,1)</f>
        <v>114.2</v>
      </c>
      <c r="I1794" s="6" t="s">
        <v>170</v>
      </c>
      <c r="J1794" s="6">
        <f t="shared" ref="J1794:J1796" ca="1" si="768">H1794+ROUND(D1794*100+35,0)</f>
        <v>170.2</v>
      </c>
      <c r="K1794" s="18" t="s">
        <v>169</v>
      </c>
      <c r="V1794" s="9"/>
    </row>
    <row r="1795" spans="2:22" x14ac:dyDescent="0.3">
      <c r="B1795" s="8">
        <v>0</v>
      </c>
      <c r="C1795" s="6">
        <f t="shared" ca="1" si="741"/>
        <v>0.11172887535434939</v>
      </c>
      <c r="D1795" s="6">
        <f t="shared" ca="1" si="766"/>
        <v>0.11172887535434939</v>
      </c>
      <c r="E1795" s="6" t="str">
        <f t="shared" si="740"/>
        <v/>
      </c>
      <c r="F1795" s="6" t="s">
        <v>160</v>
      </c>
      <c r="G1795" s="6" t="s">
        <v>168</v>
      </c>
      <c r="H1795" s="6">
        <f t="shared" ca="1" si="767"/>
        <v>46.2</v>
      </c>
      <c r="I1795" s="6" t="s">
        <v>170</v>
      </c>
      <c r="J1795" s="6">
        <f t="shared" ca="1" si="768"/>
        <v>92.2</v>
      </c>
      <c r="K1795" s="18" t="s">
        <v>169</v>
      </c>
    </row>
    <row r="1796" spans="2:22" x14ac:dyDescent="0.3">
      <c r="B1796" s="8">
        <v>0</v>
      </c>
      <c r="C1796" s="6">
        <f t="shared" ca="1" si="741"/>
        <v>0.68912817949358296</v>
      </c>
      <c r="D1796" s="6">
        <f t="shared" ca="1" si="766"/>
        <v>0.31087182050641704</v>
      </c>
      <c r="E1796" s="6" t="str">
        <f t="shared" ref="E1796:E1859" si="769">IF(A1796=0,"",A1796)</f>
        <v/>
      </c>
      <c r="F1796" s="6" t="s">
        <v>160</v>
      </c>
      <c r="G1796" s="6" t="s">
        <v>168</v>
      </c>
      <c r="H1796" s="6">
        <f t="shared" ca="1" si="767"/>
        <v>103.9</v>
      </c>
      <c r="I1796" s="6" t="s">
        <v>170</v>
      </c>
      <c r="J1796" s="6">
        <f t="shared" ca="1" si="768"/>
        <v>169.9</v>
      </c>
      <c r="K1796" s="18" t="s">
        <v>169</v>
      </c>
    </row>
    <row r="1797" spans="2:22" x14ac:dyDescent="0.3">
      <c r="B1797" s="8">
        <v>0</v>
      </c>
      <c r="C1797" s="6">
        <f t="shared" ca="1" si="741"/>
        <v>5.0443566788241467E-2</v>
      </c>
      <c r="D1797" s="6">
        <f t="shared" ca="1" si="766"/>
        <v>0.55044356678824147</v>
      </c>
      <c r="E1797" s="6" t="str">
        <f t="shared" si="769"/>
        <v/>
      </c>
      <c r="F1797" s="6" t="s">
        <v>160</v>
      </c>
      <c r="G1797" s="6" t="s">
        <v>171</v>
      </c>
      <c r="H1797" s="6">
        <f t="shared" ca="1" si="767"/>
        <v>40</v>
      </c>
      <c r="I1797" s="6" t="s">
        <v>172</v>
      </c>
      <c r="K1797" s="18"/>
    </row>
    <row r="1798" spans="2:22" x14ac:dyDescent="0.3">
      <c r="B1798" s="8">
        <v>0</v>
      </c>
      <c r="C1798" s="6">
        <f t="shared" ref="C1798:C1825" ca="1" si="770">RAND()</f>
        <v>0.52757378486522988</v>
      </c>
      <c r="D1798" s="6">
        <f t="shared" ca="1" si="766"/>
        <v>0.52757378486522988</v>
      </c>
      <c r="E1798" s="6" t="str">
        <f t="shared" si="769"/>
        <v/>
      </c>
      <c r="F1798" s="6" t="s">
        <v>160</v>
      </c>
      <c r="G1798" s="6" t="s">
        <v>171</v>
      </c>
      <c r="H1798" s="6">
        <f t="shared" ca="1" si="767"/>
        <v>87.8</v>
      </c>
      <c r="I1798" s="6" t="s">
        <v>172</v>
      </c>
    </row>
    <row r="1799" spans="2:22" x14ac:dyDescent="0.3">
      <c r="B1799" s="8">
        <v>0</v>
      </c>
      <c r="C1799" s="6">
        <f t="shared" ca="1" si="770"/>
        <v>0.1279382765643261</v>
      </c>
      <c r="D1799" s="6">
        <f t="shared" ca="1" si="766"/>
        <v>0.1279382765643261</v>
      </c>
      <c r="E1799" s="6" t="str">
        <f t="shared" si="769"/>
        <v/>
      </c>
      <c r="F1799" s="6" t="s">
        <v>160</v>
      </c>
      <c r="G1799" s="6" t="s">
        <v>171</v>
      </c>
      <c r="H1799" s="6">
        <f t="shared" ca="1" si="767"/>
        <v>47.8</v>
      </c>
      <c r="I1799" s="6" t="s">
        <v>172</v>
      </c>
    </row>
    <row r="1800" spans="2:22" x14ac:dyDescent="0.3">
      <c r="B1800" s="8">
        <v>0</v>
      </c>
      <c r="C1800" s="6">
        <f t="shared" ca="1" si="770"/>
        <v>0.90979216387685957</v>
      </c>
      <c r="D1800" s="6">
        <f t="shared" ca="1" si="766"/>
        <v>9.0207836123140428E-2</v>
      </c>
      <c r="E1800" s="6" t="str">
        <f t="shared" si="769"/>
        <v/>
      </c>
      <c r="F1800" s="6" t="s">
        <v>160</v>
      </c>
      <c r="G1800" s="6" t="s">
        <v>173</v>
      </c>
      <c r="H1800" s="6">
        <f t="shared" ca="1" si="767"/>
        <v>126</v>
      </c>
      <c r="I1800" s="6" t="s">
        <v>174</v>
      </c>
      <c r="N1800" s="10"/>
      <c r="O1800" s="10"/>
      <c r="P1800" s="10"/>
      <c r="Q1800" s="10"/>
      <c r="R1800" s="10"/>
      <c r="S1800" s="10"/>
      <c r="T1800" s="10"/>
      <c r="U1800" s="10"/>
    </row>
    <row r="1801" spans="2:22" x14ac:dyDescent="0.3">
      <c r="B1801" s="8">
        <v>0</v>
      </c>
      <c r="C1801" s="6">
        <f t="shared" ca="1" si="770"/>
        <v>0.10236059881176762</v>
      </c>
      <c r="D1801" s="6">
        <f t="shared" ca="1" si="766"/>
        <v>0.10236059881176762</v>
      </c>
      <c r="E1801" s="6" t="str">
        <f t="shared" si="769"/>
        <v/>
      </c>
      <c r="F1801" s="6" t="s">
        <v>160</v>
      </c>
      <c r="G1801" s="6" t="s">
        <v>173</v>
      </c>
      <c r="H1801" s="6">
        <f t="shared" ca="1" si="767"/>
        <v>45.2</v>
      </c>
      <c r="I1801" s="6" t="s">
        <v>174</v>
      </c>
    </row>
    <row r="1802" spans="2:22" x14ac:dyDescent="0.3">
      <c r="B1802" s="8">
        <v>0</v>
      </c>
      <c r="C1802" s="6">
        <f t="shared" ca="1" si="770"/>
        <v>0.59459152173247742</v>
      </c>
      <c r="D1802" s="6">
        <f t="shared" ca="1" si="766"/>
        <v>0.59459152173247742</v>
      </c>
      <c r="E1802" s="6" t="str">
        <f t="shared" si="769"/>
        <v/>
      </c>
      <c r="F1802" s="6" t="s">
        <v>160</v>
      </c>
      <c r="G1802" s="6" t="s">
        <v>173</v>
      </c>
      <c r="H1802" s="6">
        <f t="shared" ca="1" si="767"/>
        <v>94.5</v>
      </c>
      <c r="I1802" s="6" t="s">
        <v>174</v>
      </c>
    </row>
    <row r="1803" spans="2:22" x14ac:dyDescent="0.3">
      <c r="B1803" s="8">
        <v>0</v>
      </c>
      <c r="C1803" s="8"/>
      <c r="E1803" s="6" t="str">
        <f t="shared" si="769"/>
        <v/>
      </c>
    </row>
    <row r="1804" spans="2:22" x14ac:dyDescent="0.3">
      <c r="B1804" s="8">
        <v>0</v>
      </c>
      <c r="C1804" s="6">
        <f t="shared" ref="C1804" ca="1" si="771">RAND()</f>
        <v>0.41944867621000803</v>
      </c>
      <c r="D1804" s="6">
        <f t="shared" ref="D1804:D1812" ca="1" si="772">IF(C1804&gt;0.1,      IF(C1804&lt;0.6,C1804,ABS(1-C1804)),C1804+0.5)</f>
        <v>0.41944867621000803</v>
      </c>
      <c r="E1804" s="6" t="str">
        <f t="shared" si="769"/>
        <v/>
      </c>
      <c r="F1804" s="6" t="s">
        <v>160</v>
      </c>
      <c r="G1804" s="6" t="s">
        <v>168</v>
      </c>
      <c r="H1804" s="6">
        <f t="shared" ref="H1804:H1812" ca="1" si="773">ROUND(C1804*100+35,1)</f>
        <v>76.900000000000006</v>
      </c>
      <c r="I1804" s="6" t="s">
        <v>170</v>
      </c>
      <c r="J1804" s="6">
        <f t="shared" ref="J1804:J1806" ca="1" si="774">H1804+ROUND(D1804*100+35,0)</f>
        <v>153.9</v>
      </c>
      <c r="K1804" s="18" t="s">
        <v>169</v>
      </c>
    </row>
    <row r="1805" spans="2:22" x14ac:dyDescent="0.3">
      <c r="B1805" s="8">
        <v>0</v>
      </c>
      <c r="C1805" s="6">
        <f t="shared" ca="1" si="770"/>
        <v>0.6960021454513885</v>
      </c>
      <c r="D1805" s="6">
        <f t="shared" ca="1" si="772"/>
        <v>0.3039978545486115</v>
      </c>
      <c r="E1805" s="6" t="str">
        <f t="shared" si="769"/>
        <v/>
      </c>
      <c r="F1805" s="6" t="s">
        <v>160</v>
      </c>
      <c r="G1805" s="6" t="s">
        <v>168</v>
      </c>
      <c r="H1805" s="6">
        <f t="shared" ca="1" si="773"/>
        <v>104.6</v>
      </c>
      <c r="I1805" s="6" t="s">
        <v>170</v>
      </c>
      <c r="J1805" s="6">
        <f t="shared" ca="1" si="774"/>
        <v>169.6</v>
      </c>
      <c r="K1805" s="18" t="s">
        <v>169</v>
      </c>
    </row>
    <row r="1806" spans="2:22" x14ac:dyDescent="0.3">
      <c r="B1806" s="8">
        <v>0</v>
      </c>
      <c r="C1806" s="6">
        <f t="shared" ca="1" si="770"/>
        <v>0.85939082783188159</v>
      </c>
      <c r="D1806" s="6">
        <f t="shared" ca="1" si="772"/>
        <v>0.14060917216811841</v>
      </c>
      <c r="E1806" s="6" t="str">
        <f t="shared" si="769"/>
        <v/>
      </c>
      <c r="F1806" s="6" t="s">
        <v>160</v>
      </c>
      <c r="G1806" s="6" t="s">
        <v>168</v>
      </c>
      <c r="H1806" s="6">
        <f t="shared" ca="1" si="773"/>
        <v>120.9</v>
      </c>
      <c r="I1806" s="6" t="s">
        <v>170</v>
      </c>
      <c r="J1806" s="6">
        <f t="shared" ca="1" si="774"/>
        <v>169.9</v>
      </c>
      <c r="K1806" s="18" t="s">
        <v>169</v>
      </c>
    </row>
    <row r="1807" spans="2:22" x14ac:dyDescent="0.3">
      <c r="B1807" s="8">
        <v>0</v>
      </c>
      <c r="C1807" s="6">
        <f t="shared" ca="1" si="770"/>
        <v>0.36414806913980502</v>
      </c>
      <c r="D1807" s="6">
        <f t="shared" ca="1" si="772"/>
        <v>0.36414806913980502</v>
      </c>
      <c r="E1807" s="6" t="str">
        <f t="shared" si="769"/>
        <v/>
      </c>
      <c r="F1807" s="6" t="s">
        <v>160</v>
      </c>
      <c r="G1807" s="6" t="s">
        <v>171</v>
      </c>
      <c r="H1807" s="6">
        <f t="shared" ca="1" si="773"/>
        <v>71.400000000000006</v>
      </c>
      <c r="I1807" s="6" t="s">
        <v>172</v>
      </c>
      <c r="K1807" s="18"/>
    </row>
    <row r="1808" spans="2:22" x14ac:dyDescent="0.3">
      <c r="B1808" s="8">
        <v>0</v>
      </c>
      <c r="C1808" s="6">
        <f t="shared" ca="1" si="770"/>
        <v>0.63921331932851455</v>
      </c>
      <c r="D1808" s="6">
        <f t="shared" ca="1" si="772"/>
        <v>0.36078668067148545</v>
      </c>
      <c r="E1808" s="6" t="str">
        <f t="shared" si="769"/>
        <v/>
      </c>
      <c r="F1808" s="6" t="s">
        <v>160</v>
      </c>
      <c r="G1808" s="6" t="s">
        <v>171</v>
      </c>
      <c r="H1808" s="6">
        <f t="shared" ca="1" si="773"/>
        <v>98.9</v>
      </c>
      <c r="I1808" s="6" t="s">
        <v>172</v>
      </c>
    </row>
    <row r="1809" spans="2:21" x14ac:dyDescent="0.3">
      <c r="B1809" s="8">
        <v>0</v>
      </c>
      <c r="C1809" s="6">
        <f t="shared" ca="1" si="770"/>
        <v>0.94864042805805648</v>
      </c>
      <c r="D1809" s="6">
        <f t="shared" ca="1" si="772"/>
        <v>5.1359571941943516E-2</v>
      </c>
      <c r="E1809" s="6" t="str">
        <f t="shared" si="769"/>
        <v/>
      </c>
      <c r="F1809" s="6" t="s">
        <v>160</v>
      </c>
      <c r="G1809" s="6" t="s">
        <v>171</v>
      </c>
      <c r="H1809" s="6">
        <f t="shared" ca="1" si="773"/>
        <v>129.9</v>
      </c>
      <c r="I1809" s="6" t="s">
        <v>172</v>
      </c>
    </row>
    <row r="1810" spans="2:21" x14ac:dyDescent="0.3">
      <c r="B1810" s="8">
        <v>0</v>
      </c>
      <c r="C1810" s="6">
        <f t="shared" ca="1" si="770"/>
        <v>0.60551884903063058</v>
      </c>
      <c r="D1810" s="6">
        <f t="shared" ca="1" si="772"/>
        <v>0.39448115096936942</v>
      </c>
      <c r="E1810" s="6" t="str">
        <f t="shared" si="769"/>
        <v/>
      </c>
      <c r="F1810" s="6" t="s">
        <v>160</v>
      </c>
      <c r="G1810" s="6" t="s">
        <v>173</v>
      </c>
      <c r="H1810" s="6">
        <f t="shared" ca="1" si="773"/>
        <v>95.6</v>
      </c>
      <c r="I1810" s="6" t="s">
        <v>174</v>
      </c>
    </row>
    <row r="1811" spans="2:21" x14ac:dyDescent="0.3">
      <c r="B1811" s="8">
        <v>0</v>
      </c>
      <c r="C1811" s="6">
        <f t="shared" ca="1" si="770"/>
        <v>0.16234987073733309</v>
      </c>
      <c r="D1811" s="6">
        <f t="shared" ca="1" si="772"/>
        <v>0.16234987073733309</v>
      </c>
      <c r="E1811" s="6" t="str">
        <f t="shared" si="769"/>
        <v/>
      </c>
      <c r="F1811" s="6" t="s">
        <v>160</v>
      </c>
      <c r="G1811" s="6" t="s">
        <v>173</v>
      </c>
      <c r="H1811" s="6">
        <f t="shared" ca="1" si="773"/>
        <v>51.2</v>
      </c>
      <c r="I1811" s="6" t="s">
        <v>174</v>
      </c>
    </row>
    <row r="1812" spans="2:21" x14ac:dyDescent="0.3">
      <c r="B1812" s="8">
        <v>0</v>
      </c>
      <c r="C1812" s="6">
        <f t="shared" ca="1" si="770"/>
        <v>0.82858073735346038</v>
      </c>
      <c r="D1812" s="6">
        <f t="shared" ca="1" si="772"/>
        <v>0.17141926264653962</v>
      </c>
      <c r="E1812" s="6" t="str">
        <f t="shared" si="769"/>
        <v/>
      </c>
      <c r="F1812" s="6" t="s">
        <v>160</v>
      </c>
      <c r="G1812" s="6" t="s">
        <v>173</v>
      </c>
      <c r="H1812" s="6">
        <f t="shared" ca="1" si="773"/>
        <v>117.9</v>
      </c>
      <c r="I1812" s="6" t="s">
        <v>174</v>
      </c>
    </row>
    <row r="1813" spans="2:21" x14ac:dyDescent="0.3">
      <c r="B1813" s="8">
        <v>0</v>
      </c>
      <c r="C1813" s="8"/>
      <c r="E1813" s="6" t="str">
        <f t="shared" si="769"/>
        <v/>
      </c>
    </row>
    <row r="1814" spans="2:21" x14ac:dyDescent="0.3">
      <c r="B1814" s="8">
        <v>0</v>
      </c>
      <c r="C1814" s="6">
        <f t="shared" ref="C1814" ca="1" si="775">RAND()</f>
        <v>5.7602472114607561E-2</v>
      </c>
      <c r="D1814" s="6">
        <f t="shared" ref="D1814:D1822" ca="1" si="776">IF(C1814&gt;0.1,      IF(C1814&lt;0.6,C1814,ABS(1-C1814)),C1814+0.5)</f>
        <v>0.55760247211460756</v>
      </c>
      <c r="E1814" s="6" t="str">
        <f t="shared" si="769"/>
        <v/>
      </c>
      <c r="F1814" s="6" t="s">
        <v>160</v>
      </c>
      <c r="G1814" s="6" t="s">
        <v>168</v>
      </c>
      <c r="H1814" s="6">
        <f t="shared" ref="H1814:H1822" ca="1" si="777">ROUND(C1814*100+35,1)</f>
        <v>40.799999999999997</v>
      </c>
      <c r="I1814" s="6" t="s">
        <v>170</v>
      </c>
      <c r="J1814" s="6">
        <f t="shared" ref="J1814:J1816" ca="1" si="778">H1814+ROUND(D1814*100+35,0)</f>
        <v>131.80000000000001</v>
      </c>
      <c r="K1814" s="18" t="s">
        <v>169</v>
      </c>
    </row>
    <row r="1815" spans="2:21" x14ac:dyDescent="0.3">
      <c r="B1815" s="8">
        <v>0</v>
      </c>
      <c r="C1815" s="6">
        <f t="shared" ca="1" si="770"/>
        <v>0.82399445224560952</v>
      </c>
      <c r="D1815" s="6">
        <f t="shared" ca="1" si="776"/>
        <v>0.17600554775439048</v>
      </c>
      <c r="E1815" s="6" t="str">
        <f t="shared" si="769"/>
        <v/>
      </c>
      <c r="F1815" s="6" t="s">
        <v>160</v>
      </c>
      <c r="G1815" s="6" t="s">
        <v>168</v>
      </c>
      <c r="H1815" s="6">
        <f t="shared" ca="1" si="777"/>
        <v>117.4</v>
      </c>
      <c r="I1815" s="6" t="s">
        <v>170</v>
      </c>
      <c r="J1815" s="6">
        <f t="shared" ca="1" si="778"/>
        <v>170.4</v>
      </c>
      <c r="K1815" s="18" t="s">
        <v>169</v>
      </c>
    </row>
    <row r="1816" spans="2:21" x14ac:dyDescent="0.3">
      <c r="B1816" s="8">
        <v>0</v>
      </c>
      <c r="C1816" s="6">
        <f t="shared" ca="1" si="770"/>
        <v>0.43999287455251901</v>
      </c>
      <c r="D1816" s="6">
        <f t="shared" ca="1" si="776"/>
        <v>0.43999287455251901</v>
      </c>
      <c r="E1816" s="6" t="str">
        <f t="shared" si="769"/>
        <v/>
      </c>
      <c r="F1816" s="6" t="s">
        <v>160</v>
      </c>
      <c r="G1816" s="6" t="s">
        <v>168</v>
      </c>
      <c r="H1816" s="6">
        <f t="shared" ca="1" si="777"/>
        <v>79</v>
      </c>
      <c r="I1816" s="6" t="s">
        <v>170</v>
      </c>
      <c r="J1816" s="6">
        <f t="shared" ca="1" si="778"/>
        <v>158</v>
      </c>
      <c r="K1816" s="18" t="s">
        <v>169</v>
      </c>
      <c r="N1816" s="10"/>
      <c r="O1816" s="10"/>
      <c r="P1816" s="10"/>
      <c r="Q1816" s="10"/>
      <c r="R1816" s="10"/>
      <c r="S1816" s="10"/>
      <c r="T1816" s="10"/>
      <c r="U1816" s="10"/>
    </row>
    <row r="1817" spans="2:21" x14ac:dyDescent="0.3">
      <c r="B1817" s="8">
        <v>0</v>
      </c>
      <c r="C1817" s="6">
        <f t="shared" ca="1" si="770"/>
        <v>0.89912910265498225</v>
      </c>
      <c r="D1817" s="6">
        <f t="shared" ca="1" si="776"/>
        <v>0.10087089734501775</v>
      </c>
      <c r="E1817" s="6" t="str">
        <f t="shared" si="769"/>
        <v/>
      </c>
      <c r="F1817" s="6" t="s">
        <v>160</v>
      </c>
      <c r="G1817" s="6" t="s">
        <v>171</v>
      </c>
      <c r="H1817" s="6">
        <f t="shared" ca="1" si="777"/>
        <v>124.9</v>
      </c>
      <c r="I1817" s="6" t="s">
        <v>172</v>
      </c>
      <c r="K1817" s="18"/>
    </row>
    <row r="1818" spans="2:21" x14ac:dyDescent="0.3">
      <c r="B1818" s="8">
        <v>0</v>
      </c>
      <c r="C1818" s="6">
        <f t="shared" ca="1" si="770"/>
        <v>0.4472352912033718</v>
      </c>
      <c r="D1818" s="6">
        <f t="shared" ca="1" si="776"/>
        <v>0.4472352912033718</v>
      </c>
      <c r="E1818" s="6" t="str">
        <f t="shared" si="769"/>
        <v/>
      </c>
      <c r="F1818" s="6" t="s">
        <v>160</v>
      </c>
      <c r="G1818" s="6" t="s">
        <v>171</v>
      </c>
      <c r="H1818" s="6">
        <f t="shared" ca="1" si="777"/>
        <v>79.7</v>
      </c>
      <c r="I1818" s="6" t="s">
        <v>172</v>
      </c>
    </row>
    <row r="1819" spans="2:21" x14ac:dyDescent="0.3">
      <c r="B1819" s="8">
        <v>0</v>
      </c>
      <c r="C1819" s="6">
        <f t="shared" ca="1" si="770"/>
        <v>0.29683123791797095</v>
      </c>
      <c r="D1819" s="6">
        <f t="shared" ca="1" si="776"/>
        <v>0.29683123791797095</v>
      </c>
      <c r="E1819" s="6" t="str">
        <f t="shared" si="769"/>
        <v/>
      </c>
      <c r="F1819" s="6" t="s">
        <v>160</v>
      </c>
      <c r="G1819" s="6" t="s">
        <v>171</v>
      </c>
      <c r="H1819" s="6">
        <f t="shared" ca="1" si="777"/>
        <v>64.7</v>
      </c>
      <c r="I1819" s="6" t="s">
        <v>172</v>
      </c>
    </row>
    <row r="1820" spans="2:21" x14ac:dyDescent="0.3">
      <c r="B1820" s="8">
        <v>0</v>
      </c>
      <c r="C1820" s="6">
        <f t="shared" ca="1" si="770"/>
        <v>0.90215422043518345</v>
      </c>
      <c r="D1820" s="6">
        <f t="shared" ca="1" si="776"/>
        <v>9.7845779564816548E-2</v>
      </c>
      <c r="E1820" s="6" t="str">
        <f t="shared" si="769"/>
        <v/>
      </c>
      <c r="F1820" s="6" t="s">
        <v>160</v>
      </c>
      <c r="G1820" s="6" t="s">
        <v>173</v>
      </c>
      <c r="H1820" s="6">
        <f t="shared" ca="1" si="777"/>
        <v>125.2</v>
      </c>
      <c r="I1820" s="6" t="s">
        <v>174</v>
      </c>
    </row>
    <row r="1821" spans="2:21" x14ac:dyDescent="0.3">
      <c r="B1821" s="8">
        <v>0</v>
      </c>
      <c r="C1821" s="6">
        <f t="shared" ca="1" si="770"/>
        <v>0.70902847202499564</v>
      </c>
      <c r="D1821" s="6">
        <f t="shared" ca="1" si="776"/>
        <v>0.29097152797500436</v>
      </c>
      <c r="E1821" s="6" t="str">
        <f t="shared" si="769"/>
        <v/>
      </c>
      <c r="F1821" s="6" t="s">
        <v>160</v>
      </c>
      <c r="G1821" s="6" t="s">
        <v>173</v>
      </c>
      <c r="H1821" s="6">
        <f t="shared" ca="1" si="777"/>
        <v>105.9</v>
      </c>
      <c r="I1821" s="6" t="s">
        <v>174</v>
      </c>
    </row>
    <row r="1822" spans="2:21" x14ac:dyDescent="0.3">
      <c r="B1822" s="8">
        <v>0</v>
      </c>
      <c r="C1822" s="6">
        <f t="shared" ca="1" si="770"/>
        <v>0.15065095149328667</v>
      </c>
      <c r="D1822" s="6">
        <f t="shared" ca="1" si="776"/>
        <v>0.15065095149328667</v>
      </c>
      <c r="E1822" s="6" t="str">
        <f t="shared" si="769"/>
        <v/>
      </c>
      <c r="F1822" s="6" t="s">
        <v>160</v>
      </c>
      <c r="G1822" s="6" t="s">
        <v>173</v>
      </c>
      <c r="H1822" s="6">
        <f t="shared" ca="1" si="777"/>
        <v>50.1</v>
      </c>
      <c r="I1822" s="6" t="s">
        <v>174</v>
      </c>
    </row>
    <row r="1823" spans="2:21" x14ac:dyDescent="0.3">
      <c r="B1823" s="8">
        <v>0</v>
      </c>
      <c r="C1823" s="8"/>
      <c r="E1823" s="6" t="str">
        <f t="shared" si="769"/>
        <v/>
      </c>
    </row>
    <row r="1824" spans="2:21" x14ac:dyDescent="0.3">
      <c r="B1824" s="8">
        <v>0</v>
      </c>
      <c r="C1824" s="6">
        <f t="shared" ref="C1824" ca="1" si="779">RAND()</f>
        <v>0.73012655029661389</v>
      </c>
      <c r="D1824" s="6">
        <f t="shared" ref="D1824:D1825" ca="1" si="780">IF(C1824&gt;0.1,      IF(C1824&lt;0.6,C1824,ABS(1-C1824)),C1824+0.5)</f>
        <v>0.26987344970338611</v>
      </c>
      <c r="E1824" s="6" t="str">
        <f t="shared" si="769"/>
        <v/>
      </c>
      <c r="F1824" s="6" t="s">
        <v>160</v>
      </c>
      <c r="G1824" s="6" t="s">
        <v>168</v>
      </c>
      <c r="H1824" s="6">
        <f t="shared" ref="H1824:H1825" ca="1" si="781">ROUND(C1824*100+35,1)</f>
        <v>108</v>
      </c>
      <c r="I1824" s="6" t="s">
        <v>170</v>
      </c>
      <c r="J1824" s="6">
        <f t="shared" ref="J1824:J1825" ca="1" si="782">H1824+ROUND(D1824*100+35,0)</f>
        <v>170</v>
      </c>
      <c r="K1824" s="18" t="s">
        <v>169</v>
      </c>
    </row>
    <row r="1825" spans="2:21" x14ac:dyDescent="0.3">
      <c r="B1825" s="8">
        <v>0</v>
      </c>
      <c r="C1825" s="6">
        <f t="shared" ca="1" si="770"/>
        <v>6.2063330486324064E-2</v>
      </c>
      <c r="D1825" s="6">
        <f t="shared" ca="1" si="780"/>
        <v>0.56206333048632406</v>
      </c>
      <c r="E1825" s="6" t="str">
        <f t="shared" si="769"/>
        <v/>
      </c>
      <c r="F1825" s="6" t="s">
        <v>160</v>
      </c>
      <c r="G1825" s="6" t="s">
        <v>168</v>
      </c>
      <c r="H1825" s="6">
        <f t="shared" ca="1" si="781"/>
        <v>41.2</v>
      </c>
      <c r="I1825" s="6" t="s">
        <v>170</v>
      </c>
      <c r="J1825" s="6">
        <f t="shared" ca="1" si="782"/>
        <v>132.19999999999999</v>
      </c>
      <c r="K1825" s="18" t="s">
        <v>169</v>
      </c>
    </row>
    <row r="1826" spans="2:21" x14ac:dyDescent="0.3">
      <c r="B1826" s="8">
        <v>0</v>
      </c>
      <c r="E1826" s="6" t="str">
        <f t="shared" si="769"/>
        <v/>
      </c>
      <c r="F1826" s="6" t="s">
        <v>160</v>
      </c>
      <c r="G1826" s="6" t="s">
        <v>168</v>
      </c>
      <c r="H1826" s="6">
        <f t="shared" ref="H1826:H1836" si="783">ROUND(C1826*100+35,1)</f>
        <v>35</v>
      </c>
      <c r="I1826" s="6" t="s">
        <v>170</v>
      </c>
      <c r="J1826" s="6">
        <f t="shared" ref="J1826" si="784">H1826+ROUND(D1826*100+35,0)</f>
        <v>70</v>
      </c>
      <c r="K1826" s="18" t="s">
        <v>169</v>
      </c>
    </row>
    <row r="1827" spans="2:21" x14ac:dyDescent="0.3">
      <c r="B1827" s="8">
        <v>0</v>
      </c>
      <c r="E1827" s="6" t="str">
        <f t="shared" si="769"/>
        <v/>
      </c>
      <c r="F1827" s="6" t="s">
        <v>160</v>
      </c>
      <c r="G1827" s="6" t="s">
        <v>171</v>
      </c>
      <c r="H1827" s="6">
        <f t="shared" si="783"/>
        <v>35</v>
      </c>
      <c r="I1827" s="6" t="s">
        <v>172</v>
      </c>
      <c r="K1827" s="18"/>
    </row>
    <row r="1828" spans="2:21" x14ac:dyDescent="0.3">
      <c r="B1828" s="8">
        <v>0</v>
      </c>
      <c r="E1828" s="6" t="str">
        <f t="shared" si="769"/>
        <v/>
      </c>
      <c r="F1828" s="6" t="s">
        <v>160</v>
      </c>
      <c r="G1828" s="6" t="s">
        <v>171</v>
      </c>
      <c r="H1828" s="6">
        <f t="shared" si="783"/>
        <v>35</v>
      </c>
      <c r="I1828" s="6" t="s">
        <v>172</v>
      </c>
    </row>
    <row r="1829" spans="2:21" x14ac:dyDescent="0.3">
      <c r="B1829" s="8">
        <v>0</v>
      </c>
      <c r="E1829" s="6" t="str">
        <f t="shared" si="769"/>
        <v/>
      </c>
      <c r="F1829" s="6" t="s">
        <v>160</v>
      </c>
      <c r="G1829" s="6" t="s">
        <v>171</v>
      </c>
      <c r="H1829" s="6">
        <f t="shared" si="783"/>
        <v>35</v>
      </c>
      <c r="I1829" s="6" t="s">
        <v>172</v>
      </c>
    </row>
    <row r="1830" spans="2:21" x14ac:dyDescent="0.3">
      <c r="B1830" s="8">
        <v>0</v>
      </c>
      <c r="E1830" s="6" t="str">
        <f t="shared" si="769"/>
        <v/>
      </c>
      <c r="F1830" s="6" t="s">
        <v>160</v>
      </c>
      <c r="G1830" s="6" t="s">
        <v>171</v>
      </c>
      <c r="H1830" s="6">
        <f t="shared" si="783"/>
        <v>35</v>
      </c>
      <c r="I1830" s="6" t="s">
        <v>172</v>
      </c>
    </row>
    <row r="1831" spans="2:21" x14ac:dyDescent="0.3">
      <c r="B1831" s="8">
        <v>0</v>
      </c>
      <c r="E1831" s="6" t="str">
        <f t="shared" si="769"/>
        <v/>
      </c>
      <c r="F1831" s="6" t="s">
        <v>160</v>
      </c>
      <c r="G1831" s="6" t="s">
        <v>171</v>
      </c>
      <c r="H1831" s="6">
        <f t="shared" si="783"/>
        <v>35</v>
      </c>
      <c r="I1831" s="6" t="s">
        <v>172</v>
      </c>
    </row>
    <row r="1832" spans="2:21" x14ac:dyDescent="0.3">
      <c r="B1832" s="8">
        <v>0</v>
      </c>
      <c r="E1832" s="6" t="str">
        <f t="shared" si="769"/>
        <v/>
      </c>
      <c r="F1832" s="6" t="s">
        <v>160</v>
      </c>
      <c r="G1832" s="6" t="s">
        <v>173</v>
      </c>
      <c r="H1832" s="6">
        <f t="shared" si="783"/>
        <v>35</v>
      </c>
      <c r="I1832" s="6" t="s">
        <v>174</v>
      </c>
      <c r="N1832" s="10"/>
      <c r="O1832" s="10"/>
      <c r="P1832" s="10"/>
      <c r="Q1832" s="10"/>
      <c r="R1832" s="10"/>
      <c r="S1832" s="10"/>
      <c r="T1832" s="10"/>
      <c r="U1832" s="10"/>
    </row>
    <row r="1833" spans="2:21" x14ac:dyDescent="0.3">
      <c r="B1833" s="8">
        <v>0</v>
      </c>
      <c r="E1833" s="6" t="str">
        <f t="shared" si="769"/>
        <v/>
      </c>
      <c r="F1833" s="6" t="s">
        <v>160</v>
      </c>
      <c r="G1833" s="6" t="s">
        <v>173</v>
      </c>
      <c r="H1833" s="6">
        <f t="shared" si="783"/>
        <v>35</v>
      </c>
      <c r="I1833" s="6" t="s">
        <v>174</v>
      </c>
    </row>
    <row r="1834" spans="2:21" x14ac:dyDescent="0.3">
      <c r="B1834" s="8">
        <v>0</v>
      </c>
      <c r="E1834" s="6" t="str">
        <f t="shared" si="769"/>
        <v/>
      </c>
      <c r="F1834" s="6" t="s">
        <v>160</v>
      </c>
      <c r="G1834" s="6" t="s">
        <v>173</v>
      </c>
      <c r="H1834" s="6">
        <f t="shared" si="783"/>
        <v>35</v>
      </c>
      <c r="I1834" s="6" t="s">
        <v>174</v>
      </c>
    </row>
    <row r="1835" spans="2:21" x14ac:dyDescent="0.3">
      <c r="B1835" s="8">
        <v>0</v>
      </c>
      <c r="E1835" s="6" t="str">
        <f t="shared" si="769"/>
        <v/>
      </c>
      <c r="F1835" s="6" t="s">
        <v>160</v>
      </c>
      <c r="G1835" s="6" t="s">
        <v>173</v>
      </c>
      <c r="H1835" s="6">
        <f t="shared" si="783"/>
        <v>35</v>
      </c>
      <c r="I1835" s="6" t="s">
        <v>174</v>
      </c>
    </row>
    <row r="1836" spans="2:21" x14ac:dyDescent="0.3">
      <c r="B1836" s="8">
        <v>0</v>
      </c>
      <c r="E1836" s="6" t="str">
        <f t="shared" si="769"/>
        <v/>
      </c>
      <c r="F1836" s="6" t="s">
        <v>160</v>
      </c>
      <c r="G1836" s="6" t="s">
        <v>173</v>
      </c>
      <c r="H1836" s="6">
        <f t="shared" si="783"/>
        <v>35</v>
      </c>
      <c r="I1836" s="6" t="s">
        <v>174</v>
      </c>
    </row>
    <row r="1837" spans="2:21" x14ac:dyDescent="0.3">
      <c r="B1837" s="8">
        <v>0</v>
      </c>
      <c r="E1837" s="6" t="str">
        <f t="shared" si="769"/>
        <v/>
      </c>
    </row>
    <row r="1838" spans="2:21" x14ac:dyDescent="0.3">
      <c r="B1838" s="8">
        <v>0</v>
      </c>
      <c r="E1838" s="6" t="str">
        <f t="shared" si="769"/>
        <v/>
      </c>
      <c r="F1838" s="6" t="s">
        <v>160</v>
      </c>
      <c r="G1838" s="6" t="s">
        <v>168</v>
      </c>
      <c r="H1838" s="6">
        <f t="shared" ref="H1838:H1852" si="785">ROUND(C1838*100+35,1)</f>
        <v>35</v>
      </c>
      <c r="I1838" s="6" t="s">
        <v>170</v>
      </c>
      <c r="J1838" s="6">
        <f t="shared" ref="J1838:J1842" si="786">H1838+ROUND(D1838*100+35,0)</f>
        <v>70</v>
      </c>
      <c r="K1838" s="18" t="s">
        <v>169</v>
      </c>
    </row>
    <row r="1839" spans="2:21" x14ac:dyDescent="0.3">
      <c r="B1839" s="8">
        <v>0</v>
      </c>
      <c r="E1839" s="6" t="str">
        <f t="shared" si="769"/>
        <v/>
      </c>
      <c r="F1839" s="6" t="s">
        <v>160</v>
      </c>
      <c r="G1839" s="6" t="s">
        <v>168</v>
      </c>
      <c r="H1839" s="6">
        <f t="shared" si="785"/>
        <v>35</v>
      </c>
      <c r="I1839" s="6" t="s">
        <v>170</v>
      </c>
      <c r="J1839" s="6">
        <f t="shared" si="786"/>
        <v>70</v>
      </c>
      <c r="K1839" s="18" t="s">
        <v>169</v>
      </c>
    </row>
    <row r="1840" spans="2:21" x14ac:dyDescent="0.3">
      <c r="B1840" s="8">
        <v>0</v>
      </c>
      <c r="E1840" s="6" t="str">
        <f t="shared" si="769"/>
        <v/>
      </c>
      <c r="F1840" s="6" t="s">
        <v>160</v>
      </c>
      <c r="G1840" s="6" t="s">
        <v>168</v>
      </c>
      <c r="H1840" s="6">
        <f t="shared" si="785"/>
        <v>35</v>
      </c>
      <c r="I1840" s="6" t="s">
        <v>170</v>
      </c>
      <c r="J1840" s="6">
        <f t="shared" si="786"/>
        <v>70</v>
      </c>
      <c r="K1840" s="18" t="s">
        <v>169</v>
      </c>
    </row>
    <row r="1841" spans="2:21" x14ac:dyDescent="0.3">
      <c r="B1841" s="8">
        <v>0</v>
      </c>
      <c r="E1841" s="6" t="str">
        <f t="shared" si="769"/>
        <v/>
      </c>
      <c r="F1841" s="6" t="s">
        <v>160</v>
      </c>
      <c r="G1841" s="6" t="s">
        <v>168</v>
      </c>
      <c r="H1841" s="6">
        <f t="shared" si="785"/>
        <v>35</v>
      </c>
      <c r="I1841" s="6" t="s">
        <v>170</v>
      </c>
      <c r="J1841" s="6">
        <f t="shared" si="786"/>
        <v>70</v>
      </c>
      <c r="K1841" s="18" t="s">
        <v>169</v>
      </c>
    </row>
    <row r="1842" spans="2:21" x14ac:dyDescent="0.3">
      <c r="B1842" s="8">
        <v>0</v>
      </c>
      <c r="E1842" s="6" t="str">
        <f t="shared" si="769"/>
        <v/>
      </c>
      <c r="F1842" s="6" t="s">
        <v>160</v>
      </c>
      <c r="G1842" s="6" t="s">
        <v>168</v>
      </c>
      <c r="H1842" s="6">
        <f t="shared" si="785"/>
        <v>35</v>
      </c>
      <c r="I1842" s="6" t="s">
        <v>170</v>
      </c>
      <c r="J1842" s="6">
        <f t="shared" si="786"/>
        <v>70</v>
      </c>
      <c r="K1842" s="18" t="s">
        <v>169</v>
      </c>
    </row>
    <row r="1843" spans="2:21" x14ac:dyDescent="0.3">
      <c r="B1843" s="8">
        <v>0</v>
      </c>
      <c r="E1843" s="6" t="str">
        <f t="shared" si="769"/>
        <v/>
      </c>
      <c r="F1843" s="6" t="s">
        <v>160</v>
      </c>
      <c r="G1843" s="6" t="s">
        <v>171</v>
      </c>
      <c r="H1843" s="6">
        <f t="shared" si="785"/>
        <v>35</v>
      </c>
      <c r="I1843" s="6" t="s">
        <v>172</v>
      </c>
      <c r="K1843" s="18"/>
    </row>
    <row r="1844" spans="2:21" x14ac:dyDescent="0.3">
      <c r="B1844" s="8">
        <v>0</v>
      </c>
      <c r="E1844" s="6" t="str">
        <f t="shared" si="769"/>
        <v/>
      </c>
      <c r="F1844" s="6" t="s">
        <v>160</v>
      </c>
      <c r="G1844" s="6" t="s">
        <v>171</v>
      </c>
      <c r="H1844" s="6">
        <f t="shared" si="785"/>
        <v>35</v>
      </c>
      <c r="I1844" s="6" t="s">
        <v>172</v>
      </c>
    </row>
    <row r="1845" spans="2:21" x14ac:dyDescent="0.3">
      <c r="B1845" s="8">
        <v>0</v>
      </c>
      <c r="E1845" s="6" t="str">
        <f t="shared" si="769"/>
        <v/>
      </c>
      <c r="F1845" s="6" t="s">
        <v>160</v>
      </c>
      <c r="G1845" s="6" t="s">
        <v>171</v>
      </c>
      <c r="H1845" s="6">
        <f t="shared" si="785"/>
        <v>35</v>
      </c>
      <c r="I1845" s="6" t="s">
        <v>172</v>
      </c>
    </row>
    <row r="1846" spans="2:21" x14ac:dyDescent="0.3">
      <c r="B1846" s="8">
        <v>0</v>
      </c>
      <c r="E1846" s="6" t="str">
        <f t="shared" si="769"/>
        <v/>
      </c>
      <c r="F1846" s="6" t="s">
        <v>160</v>
      </c>
      <c r="G1846" s="6" t="s">
        <v>171</v>
      </c>
      <c r="H1846" s="6">
        <f t="shared" si="785"/>
        <v>35</v>
      </c>
      <c r="I1846" s="6" t="s">
        <v>172</v>
      </c>
    </row>
    <row r="1847" spans="2:21" x14ac:dyDescent="0.3">
      <c r="B1847" s="8">
        <v>0</v>
      </c>
      <c r="E1847" s="6" t="str">
        <f t="shared" si="769"/>
        <v/>
      </c>
      <c r="F1847" s="6" t="s">
        <v>160</v>
      </c>
      <c r="G1847" s="6" t="s">
        <v>171</v>
      </c>
      <c r="H1847" s="6">
        <f t="shared" si="785"/>
        <v>35</v>
      </c>
      <c r="I1847" s="6" t="s">
        <v>172</v>
      </c>
    </row>
    <row r="1848" spans="2:21" x14ac:dyDescent="0.3">
      <c r="B1848" s="8">
        <v>0</v>
      </c>
      <c r="E1848" s="6" t="str">
        <f t="shared" si="769"/>
        <v/>
      </c>
      <c r="F1848" s="6" t="s">
        <v>160</v>
      </c>
      <c r="G1848" s="6" t="s">
        <v>173</v>
      </c>
      <c r="H1848" s="6">
        <f t="shared" si="785"/>
        <v>35</v>
      </c>
      <c r="I1848" s="6" t="s">
        <v>174</v>
      </c>
      <c r="N1848" s="10"/>
      <c r="O1848" s="10"/>
      <c r="P1848" s="10"/>
      <c r="Q1848" s="10"/>
      <c r="R1848" s="10"/>
      <c r="S1848" s="10"/>
      <c r="T1848" s="10"/>
      <c r="U1848" s="10"/>
    </row>
    <row r="1849" spans="2:21" x14ac:dyDescent="0.3">
      <c r="B1849" s="8">
        <v>0</v>
      </c>
      <c r="E1849" s="6" t="str">
        <f t="shared" si="769"/>
        <v/>
      </c>
      <c r="F1849" s="6" t="s">
        <v>160</v>
      </c>
      <c r="G1849" s="6" t="s">
        <v>173</v>
      </c>
      <c r="H1849" s="6">
        <f t="shared" si="785"/>
        <v>35</v>
      </c>
      <c r="I1849" s="6" t="s">
        <v>174</v>
      </c>
    </row>
    <row r="1850" spans="2:21" x14ac:dyDescent="0.3">
      <c r="B1850" s="8">
        <v>0</v>
      </c>
      <c r="E1850" s="6" t="str">
        <f t="shared" si="769"/>
        <v/>
      </c>
      <c r="F1850" s="6" t="s">
        <v>160</v>
      </c>
      <c r="G1850" s="6" t="s">
        <v>173</v>
      </c>
      <c r="H1850" s="6">
        <f t="shared" si="785"/>
        <v>35</v>
      </c>
      <c r="I1850" s="6" t="s">
        <v>174</v>
      </c>
    </row>
    <row r="1851" spans="2:21" x14ac:dyDescent="0.3">
      <c r="B1851" s="8">
        <v>0</v>
      </c>
      <c r="E1851" s="6" t="str">
        <f t="shared" si="769"/>
        <v/>
      </c>
      <c r="F1851" s="6" t="s">
        <v>160</v>
      </c>
      <c r="G1851" s="6" t="s">
        <v>173</v>
      </c>
      <c r="H1851" s="6">
        <f t="shared" si="785"/>
        <v>35</v>
      </c>
      <c r="I1851" s="6" t="s">
        <v>174</v>
      </c>
    </row>
    <row r="1852" spans="2:21" x14ac:dyDescent="0.3">
      <c r="B1852" s="8">
        <v>0</v>
      </c>
      <c r="E1852" s="6" t="str">
        <f t="shared" si="769"/>
        <v/>
      </c>
      <c r="F1852" s="6" t="s">
        <v>160</v>
      </c>
      <c r="G1852" s="6" t="s">
        <v>173</v>
      </c>
      <c r="H1852" s="6">
        <f t="shared" si="785"/>
        <v>35</v>
      </c>
      <c r="I1852" s="6" t="s">
        <v>174</v>
      </c>
    </row>
    <row r="1853" spans="2:21" x14ac:dyDescent="0.3">
      <c r="B1853" s="8">
        <v>0</v>
      </c>
      <c r="E1853" s="6" t="str">
        <f t="shared" si="769"/>
        <v/>
      </c>
    </row>
    <row r="1854" spans="2:21" x14ac:dyDescent="0.3">
      <c r="B1854" s="8">
        <v>0</v>
      </c>
      <c r="E1854" s="6" t="str">
        <f t="shared" si="769"/>
        <v/>
      </c>
      <c r="F1854" s="6" t="s">
        <v>160</v>
      </c>
      <c r="G1854" s="6" t="s">
        <v>168</v>
      </c>
      <c r="H1854" s="6">
        <f t="shared" ref="H1854:H1868" si="787">ROUND(C1854*100+35,1)</f>
        <v>35</v>
      </c>
      <c r="I1854" s="6" t="s">
        <v>170</v>
      </c>
      <c r="J1854" s="6">
        <f t="shared" ref="J1854:J1858" si="788">H1854+ROUND(D1854*100+35,0)</f>
        <v>70</v>
      </c>
      <c r="K1854" s="18" t="s">
        <v>169</v>
      </c>
    </row>
    <row r="1855" spans="2:21" x14ac:dyDescent="0.3">
      <c r="B1855" s="8">
        <v>0</v>
      </c>
      <c r="E1855" s="6" t="str">
        <f t="shared" si="769"/>
        <v/>
      </c>
      <c r="F1855" s="6" t="s">
        <v>160</v>
      </c>
      <c r="G1855" s="6" t="s">
        <v>168</v>
      </c>
      <c r="H1855" s="6">
        <f t="shared" si="787"/>
        <v>35</v>
      </c>
      <c r="I1855" s="6" t="s">
        <v>170</v>
      </c>
      <c r="J1855" s="6">
        <f t="shared" si="788"/>
        <v>70</v>
      </c>
      <c r="K1855" s="18" t="s">
        <v>169</v>
      </c>
    </row>
    <row r="1856" spans="2:21" x14ac:dyDescent="0.3">
      <c r="B1856" s="8">
        <v>0</v>
      </c>
      <c r="E1856" s="6" t="str">
        <f t="shared" si="769"/>
        <v/>
      </c>
      <c r="F1856" s="6" t="s">
        <v>160</v>
      </c>
      <c r="G1856" s="6" t="s">
        <v>168</v>
      </c>
      <c r="H1856" s="6">
        <f t="shared" si="787"/>
        <v>35</v>
      </c>
      <c r="I1856" s="6" t="s">
        <v>170</v>
      </c>
      <c r="J1856" s="6">
        <f t="shared" si="788"/>
        <v>70</v>
      </c>
      <c r="K1856" s="18" t="s">
        <v>169</v>
      </c>
    </row>
    <row r="1857" spans="2:21" x14ac:dyDescent="0.3">
      <c r="B1857" s="8">
        <v>0</v>
      </c>
      <c r="E1857" s="6" t="str">
        <f t="shared" si="769"/>
        <v/>
      </c>
      <c r="F1857" s="6" t="s">
        <v>160</v>
      </c>
      <c r="G1857" s="6" t="s">
        <v>168</v>
      </c>
      <c r="H1857" s="6">
        <f t="shared" si="787"/>
        <v>35</v>
      </c>
      <c r="I1857" s="6" t="s">
        <v>170</v>
      </c>
      <c r="J1857" s="6">
        <f t="shared" si="788"/>
        <v>70</v>
      </c>
      <c r="K1857" s="18" t="s">
        <v>169</v>
      </c>
    </row>
    <row r="1858" spans="2:21" x14ac:dyDescent="0.3">
      <c r="B1858" s="8">
        <v>0</v>
      </c>
      <c r="E1858" s="6" t="str">
        <f t="shared" si="769"/>
        <v/>
      </c>
      <c r="F1858" s="6" t="s">
        <v>160</v>
      </c>
      <c r="G1858" s="6" t="s">
        <v>168</v>
      </c>
      <c r="H1858" s="6">
        <f t="shared" si="787"/>
        <v>35</v>
      </c>
      <c r="I1858" s="6" t="s">
        <v>170</v>
      </c>
      <c r="J1858" s="6">
        <f t="shared" si="788"/>
        <v>70</v>
      </c>
      <c r="K1858" s="18" t="s">
        <v>169</v>
      </c>
    </row>
    <row r="1859" spans="2:21" x14ac:dyDescent="0.3">
      <c r="B1859" s="8">
        <v>0</v>
      </c>
      <c r="E1859" s="6" t="str">
        <f t="shared" si="769"/>
        <v/>
      </c>
      <c r="F1859" s="6" t="s">
        <v>160</v>
      </c>
      <c r="G1859" s="6" t="s">
        <v>171</v>
      </c>
      <c r="H1859" s="6">
        <f t="shared" si="787"/>
        <v>35</v>
      </c>
      <c r="I1859" s="6" t="s">
        <v>172</v>
      </c>
      <c r="K1859" s="18"/>
    </row>
    <row r="1860" spans="2:21" x14ac:dyDescent="0.3">
      <c r="B1860" s="8">
        <v>0</v>
      </c>
      <c r="E1860" s="6" t="str">
        <f t="shared" ref="E1860:E1912" si="789">IF(A1860=0,"",A1860)</f>
        <v/>
      </c>
      <c r="F1860" s="6" t="s">
        <v>160</v>
      </c>
      <c r="G1860" s="6" t="s">
        <v>171</v>
      </c>
      <c r="H1860" s="6">
        <f t="shared" si="787"/>
        <v>35</v>
      </c>
      <c r="I1860" s="6" t="s">
        <v>172</v>
      </c>
    </row>
    <row r="1861" spans="2:21" x14ac:dyDescent="0.3">
      <c r="B1861" s="8">
        <v>0</v>
      </c>
      <c r="E1861" s="6" t="str">
        <f t="shared" si="789"/>
        <v/>
      </c>
      <c r="F1861" s="6" t="s">
        <v>160</v>
      </c>
      <c r="G1861" s="6" t="s">
        <v>171</v>
      </c>
      <c r="H1861" s="6">
        <f t="shared" si="787"/>
        <v>35</v>
      </c>
      <c r="I1861" s="6" t="s">
        <v>172</v>
      </c>
    </row>
    <row r="1862" spans="2:21" x14ac:dyDescent="0.3">
      <c r="B1862" s="8">
        <v>0</v>
      </c>
      <c r="E1862" s="6" t="str">
        <f t="shared" si="789"/>
        <v/>
      </c>
      <c r="F1862" s="6" t="s">
        <v>160</v>
      </c>
      <c r="G1862" s="6" t="s">
        <v>171</v>
      </c>
      <c r="H1862" s="6">
        <f t="shared" si="787"/>
        <v>35</v>
      </c>
      <c r="I1862" s="6" t="s">
        <v>172</v>
      </c>
    </row>
    <row r="1863" spans="2:21" x14ac:dyDescent="0.3">
      <c r="B1863" s="8">
        <v>0</v>
      </c>
      <c r="E1863" s="6" t="str">
        <f t="shared" si="789"/>
        <v/>
      </c>
      <c r="F1863" s="6" t="s">
        <v>160</v>
      </c>
      <c r="G1863" s="6" t="s">
        <v>171</v>
      </c>
      <c r="H1863" s="6">
        <f t="shared" si="787"/>
        <v>35</v>
      </c>
      <c r="I1863" s="6" t="s">
        <v>172</v>
      </c>
    </row>
    <row r="1864" spans="2:21" x14ac:dyDescent="0.3">
      <c r="B1864" s="8">
        <v>0</v>
      </c>
      <c r="E1864" s="6" t="str">
        <f t="shared" si="789"/>
        <v/>
      </c>
      <c r="F1864" s="6" t="s">
        <v>160</v>
      </c>
      <c r="G1864" s="6" t="s">
        <v>173</v>
      </c>
      <c r="H1864" s="6">
        <f t="shared" si="787"/>
        <v>35</v>
      </c>
      <c r="I1864" s="6" t="s">
        <v>174</v>
      </c>
      <c r="N1864" s="10"/>
      <c r="O1864" s="10"/>
      <c r="P1864" s="10"/>
      <c r="Q1864" s="10"/>
      <c r="R1864" s="10"/>
      <c r="S1864" s="10"/>
      <c r="T1864" s="10"/>
      <c r="U1864" s="10"/>
    </row>
    <row r="1865" spans="2:21" x14ac:dyDescent="0.3">
      <c r="B1865" s="8">
        <v>0</v>
      </c>
      <c r="E1865" s="6" t="str">
        <f t="shared" si="789"/>
        <v/>
      </c>
      <c r="F1865" s="6" t="s">
        <v>160</v>
      </c>
      <c r="G1865" s="6" t="s">
        <v>173</v>
      </c>
      <c r="H1865" s="6">
        <f t="shared" si="787"/>
        <v>35</v>
      </c>
      <c r="I1865" s="6" t="s">
        <v>174</v>
      </c>
    </row>
    <row r="1866" spans="2:21" x14ac:dyDescent="0.3">
      <c r="B1866" s="8">
        <v>0</v>
      </c>
      <c r="E1866" s="6" t="str">
        <f t="shared" si="789"/>
        <v/>
      </c>
      <c r="F1866" s="6" t="s">
        <v>160</v>
      </c>
      <c r="G1866" s="6" t="s">
        <v>173</v>
      </c>
      <c r="H1866" s="6">
        <f t="shared" si="787"/>
        <v>35</v>
      </c>
      <c r="I1866" s="6" t="s">
        <v>174</v>
      </c>
    </row>
    <row r="1867" spans="2:21" x14ac:dyDescent="0.3">
      <c r="B1867" s="8">
        <v>0</v>
      </c>
      <c r="E1867" s="6" t="str">
        <f t="shared" si="789"/>
        <v/>
      </c>
      <c r="F1867" s="6" t="s">
        <v>160</v>
      </c>
      <c r="G1867" s="6" t="s">
        <v>173</v>
      </c>
      <c r="H1867" s="6">
        <f t="shared" si="787"/>
        <v>35</v>
      </c>
      <c r="I1867" s="6" t="s">
        <v>174</v>
      </c>
    </row>
    <row r="1868" spans="2:21" x14ac:dyDescent="0.3">
      <c r="B1868" s="8">
        <v>0</v>
      </c>
      <c r="E1868" s="6" t="str">
        <f t="shared" si="789"/>
        <v/>
      </c>
      <c r="F1868" s="6" t="s">
        <v>160</v>
      </c>
      <c r="G1868" s="6" t="s">
        <v>173</v>
      </c>
      <c r="H1868" s="6">
        <f t="shared" si="787"/>
        <v>35</v>
      </c>
      <c r="I1868" s="6" t="s">
        <v>174</v>
      </c>
    </row>
    <row r="1869" spans="2:21" x14ac:dyDescent="0.3">
      <c r="B1869" s="8">
        <v>0</v>
      </c>
      <c r="E1869" s="6" t="str">
        <f t="shared" si="789"/>
        <v/>
      </c>
    </row>
    <row r="1870" spans="2:21" x14ac:dyDescent="0.3">
      <c r="B1870" s="8">
        <v>0</v>
      </c>
      <c r="E1870" s="6" t="str">
        <f t="shared" si="789"/>
        <v/>
      </c>
      <c r="F1870" s="6" t="s">
        <v>160</v>
      </c>
      <c r="G1870" s="6" t="s">
        <v>168</v>
      </c>
      <c r="H1870" s="6">
        <f t="shared" ref="H1870:H1884" si="790">ROUND(C1870*100+35,1)</f>
        <v>35</v>
      </c>
      <c r="I1870" s="6" t="s">
        <v>170</v>
      </c>
      <c r="J1870" s="6">
        <f t="shared" ref="J1870:J1874" si="791">H1870+ROUND(D1870*100+35,0)</f>
        <v>70</v>
      </c>
      <c r="K1870" s="18" t="s">
        <v>169</v>
      </c>
    </row>
    <row r="1871" spans="2:21" x14ac:dyDescent="0.3">
      <c r="B1871" s="8">
        <v>0</v>
      </c>
      <c r="E1871" s="6" t="str">
        <f t="shared" si="789"/>
        <v/>
      </c>
      <c r="F1871" s="6" t="s">
        <v>160</v>
      </c>
      <c r="G1871" s="6" t="s">
        <v>168</v>
      </c>
      <c r="H1871" s="6">
        <f t="shared" si="790"/>
        <v>35</v>
      </c>
      <c r="I1871" s="6" t="s">
        <v>170</v>
      </c>
      <c r="J1871" s="6">
        <f t="shared" si="791"/>
        <v>70</v>
      </c>
      <c r="K1871" s="18" t="s">
        <v>169</v>
      </c>
    </row>
    <row r="1872" spans="2:21" x14ac:dyDescent="0.3">
      <c r="B1872" s="8">
        <v>0</v>
      </c>
      <c r="E1872" s="6" t="str">
        <f t="shared" si="789"/>
        <v/>
      </c>
      <c r="F1872" s="6" t="s">
        <v>160</v>
      </c>
      <c r="G1872" s="6" t="s">
        <v>168</v>
      </c>
      <c r="H1872" s="6">
        <f t="shared" si="790"/>
        <v>35</v>
      </c>
      <c r="I1872" s="6" t="s">
        <v>170</v>
      </c>
      <c r="J1872" s="6">
        <f t="shared" si="791"/>
        <v>70</v>
      </c>
      <c r="K1872" s="18" t="s">
        <v>169</v>
      </c>
    </row>
    <row r="1873" spans="2:21" x14ac:dyDescent="0.3">
      <c r="B1873" s="8">
        <v>0</v>
      </c>
      <c r="E1873" s="6" t="str">
        <f t="shared" si="789"/>
        <v/>
      </c>
      <c r="F1873" s="6" t="s">
        <v>160</v>
      </c>
      <c r="G1873" s="6" t="s">
        <v>168</v>
      </c>
      <c r="H1873" s="6">
        <f t="shared" si="790"/>
        <v>35</v>
      </c>
      <c r="I1873" s="6" t="s">
        <v>170</v>
      </c>
      <c r="J1873" s="6">
        <f t="shared" si="791"/>
        <v>70</v>
      </c>
      <c r="K1873" s="18" t="s">
        <v>169</v>
      </c>
    </row>
    <row r="1874" spans="2:21" x14ac:dyDescent="0.3">
      <c r="B1874" s="8">
        <v>0</v>
      </c>
      <c r="E1874" s="6" t="str">
        <f t="shared" si="789"/>
        <v/>
      </c>
      <c r="F1874" s="6" t="s">
        <v>160</v>
      </c>
      <c r="G1874" s="6" t="s">
        <v>168</v>
      </c>
      <c r="H1874" s="6">
        <f t="shared" si="790"/>
        <v>35</v>
      </c>
      <c r="I1874" s="6" t="s">
        <v>170</v>
      </c>
      <c r="J1874" s="6">
        <f t="shared" si="791"/>
        <v>70</v>
      </c>
      <c r="K1874" s="18" t="s">
        <v>169</v>
      </c>
    </row>
    <row r="1875" spans="2:21" x14ac:dyDescent="0.3">
      <c r="B1875" s="8">
        <v>0</v>
      </c>
      <c r="E1875" s="6" t="str">
        <f t="shared" si="789"/>
        <v/>
      </c>
      <c r="F1875" s="6" t="s">
        <v>160</v>
      </c>
      <c r="G1875" s="6" t="s">
        <v>171</v>
      </c>
      <c r="H1875" s="6">
        <f t="shared" si="790"/>
        <v>35</v>
      </c>
      <c r="I1875" s="6" t="s">
        <v>172</v>
      </c>
      <c r="K1875" s="18"/>
    </row>
    <row r="1876" spans="2:21" x14ac:dyDescent="0.3">
      <c r="B1876" s="8">
        <v>0</v>
      </c>
      <c r="E1876" s="6" t="str">
        <f t="shared" si="789"/>
        <v/>
      </c>
      <c r="F1876" s="6" t="s">
        <v>160</v>
      </c>
      <c r="G1876" s="6" t="s">
        <v>171</v>
      </c>
      <c r="H1876" s="6">
        <f t="shared" si="790"/>
        <v>35</v>
      </c>
      <c r="I1876" s="6" t="s">
        <v>172</v>
      </c>
    </row>
    <row r="1877" spans="2:21" x14ac:dyDescent="0.3">
      <c r="B1877" s="8">
        <v>0</v>
      </c>
      <c r="E1877" s="6" t="str">
        <f t="shared" si="789"/>
        <v/>
      </c>
      <c r="F1877" s="6" t="s">
        <v>160</v>
      </c>
      <c r="G1877" s="6" t="s">
        <v>171</v>
      </c>
      <c r="H1877" s="6">
        <f t="shared" si="790"/>
        <v>35</v>
      </c>
      <c r="I1877" s="6" t="s">
        <v>172</v>
      </c>
    </row>
    <row r="1878" spans="2:21" x14ac:dyDescent="0.3">
      <c r="B1878" s="8">
        <v>0</v>
      </c>
      <c r="E1878" s="6" t="str">
        <f t="shared" si="789"/>
        <v/>
      </c>
      <c r="F1878" s="6" t="s">
        <v>160</v>
      </c>
      <c r="G1878" s="6" t="s">
        <v>171</v>
      </c>
      <c r="H1878" s="6">
        <f t="shared" si="790"/>
        <v>35</v>
      </c>
      <c r="I1878" s="6" t="s">
        <v>172</v>
      </c>
    </row>
    <row r="1879" spans="2:21" x14ac:dyDescent="0.3">
      <c r="B1879" s="8">
        <v>0</v>
      </c>
      <c r="E1879" s="6" t="str">
        <f t="shared" si="789"/>
        <v/>
      </c>
      <c r="F1879" s="6" t="s">
        <v>160</v>
      </c>
      <c r="G1879" s="6" t="s">
        <v>171</v>
      </c>
      <c r="H1879" s="6">
        <f t="shared" si="790"/>
        <v>35</v>
      </c>
      <c r="I1879" s="6" t="s">
        <v>172</v>
      </c>
    </row>
    <row r="1880" spans="2:21" x14ac:dyDescent="0.3">
      <c r="B1880" s="8">
        <v>0</v>
      </c>
      <c r="E1880" s="6" t="str">
        <f t="shared" si="789"/>
        <v/>
      </c>
      <c r="F1880" s="6" t="s">
        <v>160</v>
      </c>
      <c r="G1880" s="6" t="s">
        <v>173</v>
      </c>
      <c r="H1880" s="6">
        <f t="shared" si="790"/>
        <v>35</v>
      </c>
      <c r="I1880" s="6" t="s">
        <v>174</v>
      </c>
      <c r="N1880" s="10"/>
      <c r="O1880" s="10"/>
      <c r="P1880" s="10"/>
      <c r="Q1880" s="10"/>
      <c r="R1880" s="10"/>
      <c r="S1880" s="10"/>
      <c r="T1880" s="10"/>
      <c r="U1880" s="10"/>
    </row>
    <row r="1881" spans="2:21" x14ac:dyDescent="0.3">
      <c r="B1881" s="8">
        <v>0</v>
      </c>
      <c r="E1881" s="6" t="str">
        <f t="shared" si="789"/>
        <v/>
      </c>
      <c r="F1881" s="6" t="s">
        <v>160</v>
      </c>
      <c r="G1881" s="6" t="s">
        <v>173</v>
      </c>
      <c r="H1881" s="6">
        <f t="shared" si="790"/>
        <v>35</v>
      </c>
      <c r="I1881" s="6" t="s">
        <v>174</v>
      </c>
    </row>
    <row r="1882" spans="2:21" x14ac:dyDescent="0.3">
      <c r="B1882" s="8">
        <v>0</v>
      </c>
      <c r="E1882" s="6" t="str">
        <f t="shared" si="789"/>
        <v/>
      </c>
      <c r="F1882" s="6" t="s">
        <v>160</v>
      </c>
      <c r="G1882" s="6" t="s">
        <v>173</v>
      </c>
      <c r="H1882" s="6">
        <f t="shared" si="790"/>
        <v>35</v>
      </c>
      <c r="I1882" s="6" t="s">
        <v>174</v>
      </c>
    </row>
    <row r="1883" spans="2:21" x14ac:dyDescent="0.3">
      <c r="B1883" s="8">
        <v>0</v>
      </c>
      <c r="E1883" s="6" t="str">
        <f t="shared" si="789"/>
        <v/>
      </c>
      <c r="F1883" s="6" t="s">
        <v>160</v>
      </c>
      <c r="G1883" s="6" t="s">
        <v>173</v>
      </c>
      <c r="H1883" s="6">
        <f t="shared" si="790"/>
        <v>35</v>
      </c>
      <c r="I1883" s="6" t="s">
        <v>174</v>
      </c>
    </row>
    <row r="1884" spans="2:21" x14ac:dyDescent="0.3">
      <c r="B1884" s="8">
        <v>0</v>
      </c>
      <c r="E1884" s="6" t="str">
        <f t="shared" si="789"/>
        <v/>
      </c>
      <c r="F1884" s="6" t="s">
        <v>160</v>
      </c>
      <c r="G1884" s="6" t="s">
        <v>173</v>
      </c>
      <c r="H1884" s="6">
        <f t="shared" si="790"/>
        <v>35</v>
      </c>
      <c r="I1884" s="6" t="s">
        <v>174</v>
      </c>
    </row>
    <row r="1885" spans="2:21" x14ac:dyDescent="0.3">
      <c r="B1885" s="8">
        <v>0</v>
      </c>
      <c r="E1885" s="6" t="str">
        <f t="shared" si="789"/>
        <v/>
      </c>
    </row>
    <row r="1886" spans="2:21" x14ac:dyDescent="0.3">
      <c r="B1886" s="8">
        <v>0</v>
      </c>
      <c r="E1886" s="6" t="str">
        <f t="shared" si="789"/>
        <v/>
      </c>
      <c r="F1886" s="6" t="s">
        <v>160</v>
      </c>
      <c r="G1886" s="6" t="s">
        <v>168</v>
      </c>
      <c r="H1886" s="6">
        <f t="shared" ref="H1886:H1900" si="792">ROUND(C1886*100+35,1)</f>
        <v>35</v>
      </c>
      <c r="I1886" s="6" t="s">
        <v>170</v>
      </c>
      <c r="J1886" s="6">
        <f t="shared" ref="J1886:J1890" si="793">H1886+ROUND(D1886*100+35,0)</f>
        <v>70</v>
      </c>
      <c r="K1886" s="18" t="s">
        <v>169</v>
      </c>
    </row>
    <row r="1887" spans="2:21" x14ac:dyDescent="0.3">
      <c r="B1887" s="8">
        <v>0</v>
      </c>
      <c r="E1887" s="6" t="str">
        <f t="shared" si="789"/>
        <v/>
      </c>
      <c r="F1887" s="6" t="s">
        <v>160</v>
      </c>
      <c r="G1887" s="6" t="s">
        <v>168</v>
      </c>
      <c r="H1887" s="6">
        <f t="shared" si="792"/>
        <v>35</v>
      </c>
      <c r="I1887" s="6" t="s">
        <v>170</v>
      </c>
      <c r="J1887" s="6">
        <f t="shared" si="793"/>
        <v>70</v>
      </c>
      <c r="K1887" s="18" t="s">
        <v>169</v>
      </c>
    </row>
    <row r="1888" spans="2:21" x14ac:dyDescent="0.3">
      <c r="B1888" s="8">
        <v>0</v>
      </c>
      <c r="E1888" s="6" t="str">
        <f t="shared" si="789"/>
        <v/>
      </c>
      <c r="F1888" s="6" t="s">
        <v>160</v>
      </c>
      <c r="G1888" s="6" t="s">
        <v>168</v>
      </c>
      <c r="H1888" s="6">
        <f t="shared" si="792"/>
        <v>35</v>
      </c>
      <c r="I1888" s="6" t="s">
        <v>170</v>
      </c>
      <c r="J1888" s="6">
        <f t="shared" si="793"/>
        <v>70</v>
      </c>
      <c r="K1888" s="18" t="s">
        <v>169</v>
      </c>
    </row>
    <row r="1889" spans="2:21" x14ac:dyDescent="0.3">
      <c r="B1889" s="8">
        <v>0</v>
      </c>
      <c r="E1889" s="6" t="str">
        <f t="shared" si="789"/>
        <v/>
      </c>
      <c r="F1889" s="6" t="s">
        <v>160</v>
      </c>
      <c r="G1889" s="6" t="s">
        <v>168</v>
      </c>
      <c r="H1889" s="6">
        <f t="shared" si="792"/>
        <v>35</v>
      </c>
      <c r="I1889" s="6" t="s">
        <v>170</v>
      </c>
      <c r="J1889" s="6">
        <f t="shared" si="793"/>
        <v>70</v>
      </c>
      <c r="K1889" s="18" t="s">
        <v>169</v>
      </c>
    </row>
    <row r="1890" spans="2:21" x14ac:dyDescent="0.3">
      <c r="B1890" s="8">
        <v>0</v>
      </c>
      <c r="E1890" s="6" t="str">
        <f t="shared" si="789"/>
        <v/>
      </c>
      <c r="F1890" s="6" t="s">
        <v>160</v>
      </c>
      <c r="G1890" s="6" t="s">
        <v>168</v>
      </c>
      <c r="H1890" s="6">
        <f t="shared" si="792"/>
        <v>35</v>
      </c>
      <c r="I1890" s="6" t="s">
        <v>170</v>
      </c>
      <c r="J1890" s="6">
        <f t="shared" si="793"/>
        <v>70</v>
      </c>
      <c r="K1890" s="18" t="s">
        <v>169</v>
      </c>
    </row>
    <row r="1891" spans="2:21" x14ac:dyDescent="0.3">
      <c r="B1891" s="8">
        <v>0</v>
      </c>
      <c r="E1891" s="6" t="str">
        <f t="shared" si="789"/>
        <v/>
      </c>
      <c r="F1891" s="6" t="s">
        <v>160</v>
      </c>
      <c r="G1891" s="6" t="s">
        <v>171</v>
      </c>
      <c r="H1891" s="6">
        <f t="shared" si="792"/>
        <v>35</v>
      </c>
      <c r="I1891" s="6" t="s">
        <v>172</v>
      </c>
      <c r="K1891" s="18"/>
    </row>
    <row r="1892" spans="2:21" x14ac:dyDescent="0.3">
      <c r="B1892" s="8">
        <v>0</v>
      </c>
      <c r="E1892" s="6" t="str">
        <f t="shared" si="789"/>
        <v/>
      </c>
      <c r="F1892" s="6" t="s">
        <v>160</v>
      </c>
      <c r="G1892" s="6" t="s">
        <v>171</v>
      </c>
      <c r="H1892" s="6">
        <f t="shared" si="792"/>
        <v>35</v>
      </c>
      <c r="I1892" s="6" t="s">
        <v>172</v>
      </c>
    </row>
    <row r="1893" spans="2:21" x14ac:dyDescent="0.3">
      <c r="B1893" s="8">
        <v>0</v>
      </c>
      <c r="E1893" s="6" t="str">
        <f t="shared" si="789"/>
        <v/>
      </c>
      <c r="F1893" s="6" t="s">
        <v>160</v>
      </c>
      <c r="G1893" s="6" t="s">
        <v>171</v>
      </c>
      <c r="H1893" s="6">
        <f t="shared" si="792"/>
        <v>35</v>
      </c>
      <c r="I1893" s="6" t="s">
        <v>172</v>
      </c>
    </row>
    <row r="1894" spans="2:21" x14ac:dyDescent="0.3">
      <c r="B1894" s="8">
        <v>0</v>
      </c>
      <c r="E1894" s="6" t="str">
        <f t="shared" si="789"/>
        <v/>
      </c>
      <c r="F1894" s="6" t="s">
        <v>160</v>
      </c>
      <c r="G1894" s="6" t="s">
        <v>171</v>
      </c>
      <c r="H1894" s="6">
        <f t="shared" si="792"/>
        <v>35</v>
      </c>
      <c r="I1894" s="6" t="s">
        <v>172</v>
      </c>
    </row>
    <row r="1895" spans="2:21" x14ac:dyDescent="0.3">
      <c r="B1895" s="8">
        <v>0</v>
      </c>
      <c r="E1895" s="6" t="str">
        <f t="shared" si="789"/>
        <v/>
      </c>
      <c r="F1895" s="6" t="s">
        <v>160</v>
      </c>
      <c r="G1895" s="6" t="s">
        <v>171</v>
      </c>
      <c r="H1895" s="6">
        <f t="shared" si="792"/>
        <v>35</v>
      </c>
      <c r="I1895" s="6" t="s">
        <v>172</v>
      </c>
    </row>
    <row r="1896" spans="2:21" x14ac:dyDescent="0.3">
      <c r="B1896" s="8">
        <v>0</v>
      </c>
      <c r="E1896" s="6" t="str">
        <f t="shared" si="789"/>
        <v/>
      </c>
      <c r="F1896" s="6" t="s">
        <v>160</v>
      </c>
      <c r="G1896" s="6" t="s">
        <v>173</v>
      </c>
      <c r="H1896" s="6">
        <f t="shared" si="792"/>
        <v>35</v>
      </c>
      <c r="I1896" s="6" t="s">
        <v>174</v>
      </c>
      <c r="N1896" s="10"/>
      <c r="O1896" s="10"/>
      <c r="P1896" s="10"/>
      <c r="Q1896" s="10"/>
      <c r="R1896" s="10"/>
      <c r="S1896" s="10"/>
      <c r="T1896" s="10"/>
      <c r="U1896" s="10"/>
    </row>
    <row r="1897" spans="2:21" x14ac:dyDescent="0.3">
      <c r="B1897" s="8">
        <v>0</v>
      </c>
      <c r="E1897" s="6" t="str">
        <f t="shared" si="789"/>
        <v/>
      </c>
      <c r="F1897" s="6" t="s">
        <v>160</v>
      </c>
      <c r="G1897" s="6" t="s">
        <v>173</v>
      </c>
      <c r="H1897" s="6">
        <f t="shared" si="792"/>
        <v>35</v>
      </c>
      <c r="I1897" s="6" t="s">
        <v>174</v>
      </c>
    </row>
    <row r="1898" spans="2:21" x14ac:dyDescent="0.3">
      <c r="B1898" s="8">
        <v>0</v>
      </c>
      <c r="E1898" s="6" t="str">
        <f t="shared" si="789"/>
        <v/>
      </c>
      <c r="F1898" s="6" t="s">
        <v>160</v>
      </c>
      <c r="G1898" s="6" t="s">
        <v>173</v>
      </c>
      <c r="H1898" s="6">
        <f t="shared" si="792"/>
        <v>35</v>
      </c>
      <c r="I1898" s="6" t="s">
        <v>174</v>
      </c>
    </row>
    <row r="1899" spans="2:21" x14ac:dyDescent="0.3">
      <c r="B1899" s="8">
        <v>0</v>
      </c>
      <c r="E1899" s="6" t="str">
        <f t="shared" si="789"/>
        <v/>
      </c>
      <c r="F1899" s="6" t="s">
        <v>160</v>
      </c>
      <c r="G1899" s="6" t="s">
        <v>173</v>
      </c>
      <c r="H1899" s="6">
        <f t="shared" si="792"/>
        <v>35</v>
      </c>
      <c r="I1899" s="6" t="s">
        <v>174</v>
      </c>
    </row>
    <row r="1900" spans="2:21" x14ac:dyDescent="0.3">
      <c r="B1900" s="8">
        <v>0</v>
      </c>
      <c r="E1900" s="6" t="str">
        <f t="shared" si="789"/>
        <v/>
      </c>
      <c r="F1900" s="6" t="s">
        <v>160</v>
      </c>
      <c r="G1900" s="6" t="s">
        <v>173</v>
      </c>
      <c r="H1900" s="6">
        <f t="shared" si="792"/>
        <v>35</v>
      </c>
      <c r="I1900" s="6" t="s">
        <v>174</v>
      </c>
    </row>
    <row r="1901" spans="2:21" x14ac:dyDescent="0.3">
      <c r="B1901" s="8">
        <v>0</v>
      </c>
      <c r="E1901" s="6" t="str">
        <f t="shared" si="789"/>
        <v/>
      </c>
    </row>
    <row r="1902" spans="2:21" x14ac:dyDescent="0.3">
      <c r="B1902" s="8">
        <v>0</v>
      </c>
      <c r="E1902" s="6" t="str">
        <f t="shared" si="789"/>
        <v/>
      </c>
      <c r="F1902" s="6" t="s">
        <v>160</v>
      </c>
      <c r="G1902" s="6" t="s">
        <v>168</v>
      </c>
      <c r="H1902" s="6">
        <f t="shared" ref="H1902:H1911" si="794">ROUND(C1902*100+35,1)</f>
        <v>35</v>
      </c>
      <c r="I1902" s="6" t="s">
        <v>170</v>
      </c>
      <c r="J1902" s="6">
        <f t="shared" ref="J1902:J1906" si="795">H1902+ROUND(D1902*100+35,0)</f>
        <v>70</v>
      </c>
      <c r="K1902" s="18" t="s">
        <v>169</v>
      </c>
    </row>
    <row r="1903" spans="2:21" x14ac:dyDescent="0.3">
      <c r="B1903" s="8">
        <v>0</v>
      </c>
      <c r="E1903" s="6" t="str">
        <f t="shared" si="789"/>
        <v/>
      </c>
      <c r="F1903" s="6" t="s">
        <v>160</v>
      </c>
      <c r="G1903" s="6" t="s">
        <v>168</v>
      </c>
      <c r="H1903" s="6">
        <f t="shared" si="794"/>
        <v>35</v>
      </c>
      <c r="I1903" s="6" t="s">
        <v>170</v>
      </c>
      <c r="J1903" s="6">
        <f t="shared" si="795"/>
        <v>70</v>
      </c>
      <c r="K1903" s="18" t="s">
        <v>169</v>
      </c>
    </row>
    <row r="1904" spans="2:21" x14ac:dyDescent="0.3">
      <c r="B1904" s="8">
        <v>0</v>
      </c>
      <c r="E1904" s="6" t="str">
        <f t="shared" si="789"/>
        <v/>
      </c>
      <c r="F1904" s="6" t="s">
        <v>160</v>
      </c>
      <c r="G1904" s="6" t="s">
        <v>168</v>
      </c>
      <c r="H1904" s="6">
        <f t="shared" si="794"/>
        <v>35</v>
      </c>
      <c r="I1904" s="6" t="s">
        <v>170</v>
      </c>
      <c r="J1904" s="6">
        <f t="shared" si="795"/>
        <v>70</v>
      </c>
      <c r="K1904" s="18" t="s">
        <v>169</v>
      </c>
    </row>
    <row r="1905" spans="2:21" x14ac:dyDescent="0.3">
      <c r="B1905" s="8">
        <v>0</v>
      </c>
      <c r="E1905" s="6" t="str">
        <f t="shared" si="789"/>
        <v/>
      </c>
      <c r="F1905" s="6" t="s">
        <v>160</v>
      </c>
      <c r="G1905" s="6" t="s">
        <v>168</v>
      </c>
      <c r="H1905" s="6">
        <f t="shared" si="794"/>
        <v>35</v>
      </c>
      <c r="I1905" s="6" t="s">
        <v>170</v>
      </c>
      <c r="J1905" s="6">
        <f t="shared" si="795"/>
        <v>70</v>
      </c>
      <c r="K1905" s="18" t="s">
        <v>169</v>
      </c>
    </row>
    <row r="1906" spans="2:21" x14ac:dyDescent="0.3">
      <c r="B1906" s="8">
        <v>0</v>
      </c>
      <c r="E1906" s="6" t="str">
        <f t="shared" si="789"/>
        <v/>
      </c>
      <c r="F1906" s="6" t="s">
        <v>160</v>
      </c>
      <c r="G1906" s="6" t="s">
        <v>168</v>
      </c>
      <c r="H1906" s="6">
        <f t="shared" si="794"/>
        <v>35</v>
      </c>
      <c r="I1906" s="6" t="s">
        <v>170</v>
      </c>
      <c r="J1906" s="6">
        <f t="shared" si="795"/>
        <v>70</v>
      </c>
      <c r="K1906" s="18" t="s">
        <v>169</v>
      </c>
    </row>
    <row r="1907" spans="2:21" x14ac:dyDescent="0.3">
      <c r="B1907" s="8">
        <v>0</v>
      </c>
      <c r="E1907" s="6" t="str">
        <f t="shared" si="789"/>
        <v/>
      </c>
      <c r="F1907" s="6" t="s">
        <v>160</v>
      </c>
      <c r="G1907" s="6" t="s">
        <v>171</v>
      </c>
      <c r="H1907" s="6">
        <f t="shared" si="794"/>
        <v>35</v>
      </c>
      <c r="I1907" s="6" t="s">
        <v>172</v>
      </c>
      <c r="K1907" s="18"/>
    </row>
    <row r="1908" spans="2:21" x14ac:dyDescent="0.3">
      <c r="B1908" s="8">
        <v>0</v>
      </c>
      <c r="E1908" s="6" t="str">
        <f t="shared" si="789"/>
        <v/>
      </c>
      <c r="F1908" s="6" t="s">
        <v>160</v>
      </c>
      <c r="G1908" s="6" t="s">
        <v>171</v>
      </c>
      <c r="H1908" s="6">
        <f t="shared" si="794"/>
        <v>35</v>
      </c>
      <c r="I1908" s="6" t="s">
        <v>172</v>
      </c>
    </row>
    <row r="1909" spans="2:21" x14ac:dyDescent="0.3">
      <c r="B1909" s="8">
        <v>0</v>
      </c>
      <c r="E1909" s="6" t="str">
        <f t="shared" si="789"/>
        <v/>
      </c>
      <c r="F1909" s="6" t="s">
        <v>160</v>
      </c>
      <c r="G1909" s="6" t="s">
        <v>171</v>
      </c>
      <c r="H1909" s="6">
        <f t="shared" si="794"/>
        <v>35</v>
      </c>
      <c r="I1909" s="6" t="s">
        <v>172</v>
      </c>
    </row>
    <row r="1910" spans="2:21" x14ac:dyDescent="0.3">
      <c r="B1910" s="8">
        <v>0</v>
      </c>
      <c r="E1910" s="6" t="str">
        <f t="shared" si="789"/>
        <v/>
      </c>
      <c r="F1910" s="6" t="s">
        <v>160</v>
      </c>
      <c r="G1910" s="6" t="s">
        <v>171</v>
      </c>
      <c r="H1910" s="6">
        <f t="shared" si="794"/>
        <v>35</v>
      </c>
      <c r="I1910" s="6" t="s">
        <v>172</v>
      </c>
    </row>
    <row r="1911" spans="2:21" x14ac:dyDescent="0.3">
      <c r="B1911" s="8">
        <v>0</v>
      </c>
      <c r="E1911" s="6" t="str">
        <f t="shared" si="789"/>
        <v/>
      </c>
      <c r="F1911" s="6" t="s">
        <v>160</v>
      </c>
      <c r="G1911" s="6" t="s">
        <v>171</v>
      </c>
      <c r="H1911" s="6">
        <f t="shared" si="794"/>
        <v>35</v>
      </c>
      <c r="I1911" s="6" t="s">
        <v>172</v>
      </c>
    </row>
    <row r="1912" spans="2:21" x14ac:dyDescent="0.3">
      <c r="B1912" s="8">
        <v>0</v>
      </c>
      <c r="E1912" s="6" t="str">
        <f t="shared" si="789"/>
        <v/>
      </c>
      <c r="T1912" s="10"/>
      <c r="U1912" s="10"/>
    </row>
    <row r="1913" spans="2:21" x14ac:dyDescent="0.3">
      <c r="B1913" s="8">
        <v>0</v>
      </c>
    </row>
    <row r="1914" spans="2:21" x14ac:dyDescent="0.3">
      <c r="B1914" s="8">
        <v>0</v>
      </c>
    </row>
    <row r="1915" spans="2:21" x14ac:dyDescent="0.3">
      <c r="B1915" s="8">
        <v>0</v>
      </c>
    </row>
    <row r="1916" spans="2:21" x14ac:dyDescent="0.3">
      <c r="B1916" s="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89020-2908-4E40-968E-690D9B9FA459}">
  <dimension ref="A1:BI1915"/>
  <sheetViews>
    <sheetView topLeftCell="A846" zoomScale="75" zoomScaleNormal="75" workbookViewId="0">
      <selection activeCell="U852" sqref="U851:U852"/>
    </sheetView>
  </sheetViews>
  <sheetFormatPr baseColWidth="10" defaultColWidth="9.09765625" defaultRowHeight="14.2" x14ac:dyDescent="0.3"/>
  <cols>
    <col min="1" max="1" width="8.8984375"/>
    <col min="2" max="4" width="9.09765625" style="12"/>
    <col min="5" max="7" width="5.59765625" style="6" customWidth="1"/>
    <col min="8" max="8" width="17" style="6" customWidth="1"/>
    <col min="9" max="10" width="4.69921875" style="6" customWidth="1"/>
    <col min="11" max="11" width="5.296875" style="6" customWidth="1"/>
    <col min="12" max="29" width="4.69921875" style="6" customWidth="1"/>
    <col min="30" max="30" width="13.09765625" style="6" customWidth="1"/>
    <col min="31" max="32" width="8.09765625" style="12" customWidth="1"/>
    <col min="33" max="34" width="9.09765625" style="6"/>
    <col min="35" max="35" width="17" style="6" customWidth="1"/>
    <col min="36" max="37" width="4.69921875" style="6" customWidth="1"/>
    <col min="38" max="38" width="5.296875" style="6" customWidth="1"/>
    <col min="39" max="61" width="4.69921875" style="6" customWidth="1"/>
    <col min="62" max="16384" width="9.09765625" style="6"/>
  </cols>
  <sheetData>
    <row r="1" spans="1:52" x14ac:dyDescent="0.3">
      <c r="A1" t="s">
        <v>247</v>
      </c>
      <c r="B1" s="5"/>
      <c r="C1" s="5"/>
      <c r="D1" s="5"/>
      <c r="AE1" s="4"/>
      <c r="AF1" s="5"/>
    </row>
    <row r="2" spans="1:52" x14ac:dyDescent="0.3">
      <c r="A2">
        <v>0</v>
      </c>
      <c r="B2" s="8">
        <v>0</v>
      </c>
      <c r="C2" s="8"/>
      <c r="D2" s="8"/>
      <c r="M2" s="6" t="s">
        <v>0</v>
      </c>
      <c r="N2" s="6" t="s">
        <v>0</v>
      </c>
      <c r="AE2" s="7"/>
      <c r="AF2" s="8"/>
    </row>
    <row r="3" spans="1:52" x14ac:dyDescent="0.3">
      <c r="A3" t="s">
        <v>200</v>
      </c>
      <c r="B3" s="8">
        <v>0</v>
      </c>
      <c r="C3" s="8"/>
      <c r="D3" s="8"/>
      <c r="H3" s="6" t="str">
        <f>IF(A3=0,"",A3)</f>
        <v>\end{enumerate}  \section*{Cuenta:  20171930271  }\begin{enumerate}</v>
      </c>
      <c r="AE3" s="7"/>
      <c r="AF3" s="8"/>
    </row>
    <row r="4" spans="1:52" x14ac:dyDescent="0.3">
      <c r="B4" s="8">
        <v>0</v>
      </c>
      <c r="C4" s="6">
        <f ca="1">RAND()</f>
        <v>0.84389934208137263</v>
      </c>
      <c r="D4" s="6">
        <f ca="1">RAND()</f>
        <v>0.82621852167976906</v>
      </c>
      <c r="E4" s="6">
        <f ca="1">IF(C4&gt;0.1,      IF(C4&lt;0.6,C4,ABS(1-C4)),C4+0.5)</f>
        <v>0.15610065791862737</v>
      </c>
      <c r="F4" s="6">
        <f t="shared" ref="F4:G11" ca="1" si="0">MOD(ROUND(C4*100+35,0),4)</f>
        <v>3</v>
      </c>
      <c r="G4" s="6">
        <f t="shared" ca="1" si="0"/>
        <v>2</v>
      </c>
      <c r="H4" s="6" t="str">
        <f t="shared" ref="H4:H11" si="1">IF(A4=0,"",_xlfn.CONCAT("## ",A4))</f>
        <v/>
      </c>
      <c r="I4" s="6" t="s">
        <v>160</v>
      </c>
      <c r="J4" s="6" t="s">
        <v>175</v>
      </c>
      <c r="K4" s="6">
        <f ca="1">ROUND(C4*100+35,1)</f>
        <v>119.4</v>
      </c>
      <c r="L4" s="6" t="s">
        <v>180</v>
      </c>
      <c r="N4" s="18"/>
      <c r="Y4" s="9"/>
      <c r="AE4" s="7"/>
      <c r="AF4" s="8"/>
      <c r="AZ4" s="9"/>
    </row>
    <row r="5" spans="1:52" x14ac:dyDescent="0.3">
      <c r="B5" s="8">
        <v>0</v>
      </c>
      <c r="C5" s="6">
        <f t="shared" ref="C5:D61" ca="1" si="2">RAND()</f>
        <v>0.92853999917174934</v>
      </c>
      <c r="D5" s="6">
        <f t="shared" ca="1" si="2"/>
        <v>0.45091691465453776</v>
      </c>
      <c r="E5" s="6">
        <f t="shared" ref="E5:E11" ca="1" si="3">IF(C5&gt;0.1,      IF(C5&lt;0.6,C5,ABS(1-C5)),C5+0.5)</f>
        <v>7.1460000828250658E-2</v>
      </c>
      <c r="F5" s="6">
        <f t="shared" ca="1" si="0"/>
        <v>0</v>
      </c>
      <c r="G5" s="6">
        <f t="shared" ca="1" si="0"/>
        <v>0</v>
      </c>
      <c r="H5" s="6" t="str">
        <f t="shared" si="1"/>
        <v/>
      </c>
      <c r="I5" s="6" t="s">
        <v>160</v>
      </c>
      <c r="J5" s="6" t="s">
        <v>175</v>
      </c>
      <c r="K5" s="6">
        <f t="shared" ref="K5:K11" ca="1" si="4">ROUND(C5*100+35,1)</f>
        <v>127.9</v>
      </c>
      <c r="L5" s="6" t="s">
        <v>180</v>
      </c>
      <c r="N5" s="18"/>
      <c r="Y5" s="9"/>
      <c r="AE5" s="7"/>
      <c r="AF5" s="8"/>
      <c r="AZ5" s="9"/>
    </row>
    <row r="6" spans="1:52" x14ac:dyDescent="0.3">
      <c r="B6" s="8">
        <v>0</v>
      </c>
      <c r="C6" s="6">
        <f t="shared" ca="1" si="2"/>
        <v>0.99990467001284211</v>
      </c>
      <c r="D6" s="6">
        <f t="shared" ca="1" si="2"/>
        <v>0.13013035146149621</v>
      </c>
      <c r="E6" s="6">
        <f t="shared" ca="1" si="3"/>
        <v>9.5329987157888318E-5</v>
      </c>
      <c r="F6" s="6">
        <f t="shared" ca="1" si="0"/>
        <v>3</v>
      </c>
      <c r="G6" s="6">
        <f t="shared" ca="1" si="0"/>
        <v>0</v>
      </c>
      <c r="H6" s="6" t="str">
        <f t="shared" si="1"/>
        <v/>
      </c>
      <c r="I6" s="6" t="s">
        <v>160</v>
      </c>
      <c r="J6" s="6" t="s">
        <v>175</v>
      </c>
      <c r="K6" s="6">
        <f t="shared" ca="1" si="4"/>
        <v>135</v>
      </c>
      <c r="L6" s="6" t="s">
        <v>180</v>
      </c>
      <c r="N6" s="18"/>
      <c r="Y6" s="9"/>
      <c r="AE6" s="7"/>
      <c r="AF6" s="8"/>
      <c r="AZ6" s="9"/>
    </row>
    <row r="7" spans="1:52" x14ac:dyDescent="0.3">
      <c r="B7" s="8">
        <v>0</v>
      </c>
      <c r="C7" s="6">
        <f t="shared" ca="1" si="2"/>
        <v>0.35909936721512981</v>
      </c>
      <c r="D7" s="6">
        <f t="shared" ca="1" si="2"/>
        <v>0.59751781759129063</v>
      </c>
      <c r="E7" s="6">
        <f t="shared" ca="1" si="3"/>
        <v>0.35909936721512981</v>
      </c>
      <c r="F7" s="6">
        <f t="shared" ca="1" si="0"/>
        <v>3</v>
      </c>
      <c r="G7" s="6">
        <f t="shared" ca="1" si="0"/>
        <v>3</v>
      </c>
      <c r="H7" s="6" t="str">
        <f t="shared" si="1"/>
        <v/>
      </c>
      <c r="I7" s="6" t="s">
        <v>160</v>
      </c>
      <c r="J7" s="6" t="s">
        <v>175</v>
      </c>
      <c r="K7" s="6">
        <f t="shared" ca="1" si="4"/>
        <v>70.900000000000006</v>
      </c>
      <c r="L7" s="6" t="s">
        <v>180</v>
      </c>
      <c r="N7" s="18"/>
      <c r="Y7" s="9"/>
      <c r="AE7" s="7"/>
      <c r="AF7" s="8"/>
      <c r="AZ7" s="9"/>
    </row>
    <row r="8" spans="1:52" x14ac:dyDescent="0.3">
      <c r="B8" s="8">
        <v>0</v>
      </c>
      <c r="C8" s="6">
        <f t="shared" ca="1" si="2"/>
        <v>0.26548278442360218</v>
      </c>
      <c r="D8" s="6">
        <f t="shared" ca="1" si="2"/>
        <v>0.83261854420734049</v>
      </c>
      <c r="E8" s="6">
        <f t="shared" ca="1" si="3"/>
        <v>0.26548278442360218</v>
      </c>
      <c r="F8" s="6">
        <f t="shared" ca="1" si="0"/>
        <v>2</v>
      </c>
      <c r="G8" s="6">
        <f t="shared" ca="1" si="0"/>
        <v>2</v>
      </c>
      <c r="H8" s="6" t="str">
        <f t="shared" si="1"/>
        <v/>
      </c>
      <c r="I8" s="6" t="s">
        <v>160</v>
      </c>
      <c r="J8" s="6" t="s">
        <v>176</v>
      </c>
      <c r="K8" s="6">
        <f t="shared" ca="1" si="4"/>
        <v>61.5</v>
      </c>
      <c r="L8" s="6" t="s">
        <v>177</v>
      </c>
      <c r="N8" s="18"/>
      <c r="Y8" s="9"/>
      <c r="AE8" s="7"/>
      <c r="AF8" s="8"/>
      <c r="AZ8" s="9"/>
    </row>
    <row r="9" spans="1:52" x14ac:dyDescent="0.3">
      <c r="B9" s="8">
        <v>0</v>
      </c>
      <c r="C9" s="6">
        <f t="shared" ca="1" si="2"/>
        <v>8.6896216018586991E-2</v>
      </c>
      <c r="D9" s="6">
        <f t="shared" ca="1" si="2"/>
        <v>0.40485854402585675</v>
      </c>
      <c r="E9" s="6">
        <f t="shared" ca="1" si="3"/>
        <v>0.58689621601858699</v>
      </c>
      <c r="F9" s="6">
        <f t="shared" ca="1" si="0"/>
        <v>0</v>
      </c>
      <c r="G9" s="6">
        <f t="shared" ca="1" si="0"/>
        <v>3</v>
      </c>
      <c r="H9" s="6" t="str">
        <f t="shared" si="1"/>
        <v/>
      </c>
      <c r="I9" s="6" t="s">
        <v>160</v>
      </c>
      <c r="J9" s="6" t="s">
        <v>176</v>
      </c>
      <c r="K9" s="6">
        <f t="shared" ca="1" si="4"/>
        <v>43.7</v>
      </c>
      <c r="L9" s="6" t="s">
        <v>177</v>
      </c>
      <c r="Y9" s="9"/>
      <c r="AE9" s="7"/>
      <c r="AF9" s="8"/>
      <c r="AZ9" s="9"/>
    </row>
    <row r="10" spans="1:52" x14ac:dyDescent="0.3">
      <c r="B10" s="8">
        <v>0</v>
      </c>
      <c r="C10" s="6">
        <f t="shared" ca="1" si="2"/>
        <v>0.76983677980665965</v>
      </c>
      <c r="D10" s="6">
        <f t="shared" ca="1" si="2"/>
        <v>0.80348303278124233</v>
      </c>
      <c r="E10" s="6">
        <f t="shared" ca="1" si="3"/>
        <v>0.23016322019334035</v>
      </c>
      <c r="F10" s="6">
        <f t="shared" ca="1" si="0"/>
        <v>0</v>
      </c>
      <c r="G10" s="6">
        <f t="shared" ca="1" si="0"/>
        <v>3</v>
      </c>
      <c r="H10" s="6" t="str">
        <f t="shared" si="1"/>
        <v/>
      </c>
      <c r="I10" s="6" t="s">
        <v>160</v>
      </c>
      <c r="J10" s="6" t="s">
        <v>176</v>
      </c>
      <c r="K10" s="6">
        <f t="shared" ca="1" si="4"/>
        <v>112</v>
      </c>
      <c r="L10" s="6" t="s">
        <v>177</v>
      </c>
      <c r="Y10" s="9"/>
      <c r="AE10" s="7"/>
      <c r="AF10" s="8"/>
      <c r="AZ10" s="9"/>
    </row>
    <row r="11" spans="1:52" x14ac:dyDescent="0.3">
      <c r="B11" s="8">
        <v>0</v>
      </c>
      <c r="C11" s="6">
        <f t="shared" ca="1" si="2"/>
        <v>0.58911187376133589</v>
      </c>
      <c r="D11" s="6">
        <f t="shared" ca="1" si="2"/>
        <v>0.76045771767995762</v>
      </c>
      <c r="E11" s="6">
        <f t="shared" ca="1" si="3"/>
        <v>0.58911187376133589</v>
      </c>
      <c r="F11" s="6">
        <f t="shared" ca="1" si="0"/>
        <v>2</v>
      </c>
      <c r="G11" s="6">
        <f t="shared" ca="1" si="0"/>
        <v>3</v>
      </c>
      <c r="H11" s="6" t="str">
        <f t="shared" si="1"/>
        <v/>
      </c>
      <c r="I11" s="6" t="s">
        <v>160</v>
      </c>
      <c r="J11" s="6" t="s">
        <v>176</v>
      </c>
      <c r="K11" s="6">
        <f t="shared" ca="1" si="4"/>
        <v>93.9</v>
      </c>
      <c r="L11" s="6" t="s">
        <v>177</v>
      </c>
      <c r="Y11" s="9"/>
      <c r="AE11" s="7"/>
      <c r="AF11" s="8"/>
      <c r="AZ11" s="9"/>
    </row>
    <row r="12" spans="1:52" x14ac:dyDescent="0.3">
      <c r="A12" t="s">
        <v>201</v>
      </c>
      <c r="B12" s="8">
        <v>0</v>
      </c>
      <c r="C12" s="8"/>
      <c r="D12" s="8"/>
      <c r="H12" s="6" t="str">
        <f t="shared" ref="H12" si="5">IF(A12=0,"",A12)</f>
        <v>\end{enumerate}  \section*{Cuenta:  20171930385  }\begin{enumerate}</v>
      </c>
      <c r="AE12" s="7"/>
      <c r="AF12" s="8"/>
      <c r="AZ12" s="9"/>
    </row>
    <row r="13" spans="1:52" x14ac:dyDescent="0.3">
      <c r="B13" s="8">
        <v>0</v>
      </c>
      <c r="C13" s="6">
        <f t="shared" ref="C13:D13" ca="1" si="6">RAND()</f>
        <v>0.73716517986837671</v>
      </c>
      <c r="D13" s="6">
        <f t="shared" ca="1" si="6"/>
        <v>0.72658251060551604</v>
      </c>
      <c r="E13" s="6">
        <f t="shared" ref="E13:E20" ca="1" si="7">IF(C13&gt;0.1,      IF(C13&lt;0.6,C13,ABS(1-C13)),C13+0.5)</f>
        <v>0.26283482013162329</v>
      </c>
      <c r="F13" s="6">
        <f t="shared" ref="F13:F20" ca="1" si="8">MOD(ROUND(C13*100+35,0),4)</f>
        <v>1</v>
      </c>
      <c r="G13" s="6">
        <f t="shared" ref="G13:G20" ca="1" si="9">MOD(ROUND(D13*100+35,0),4)</f>
        <v>0</v>
      </c>
      <c r="H13" s="6" t="str">
        <f t="shared" ref="H13:H20" si="10">IF(A13=0,"",_xlfn.CONCAT("## ",A13))</f>
        <v/>
      </c>
      <c r="I13" s="6" t="s">
        <v>160</v>
      </c>
      <c r="J13" s="6" t="s">
        <v>175</v>
      </c>
      <c r="K13" s="6">
        <f t="shared" ref="K13:K20" ca="1" si="11">ROUND(C13*100+35,1)</f>
        <v>108.7</v>
      </c>
      <c r="L13" s="6" t="s">
        <v>180</v>
      </c>
      <c r="N13" s="18"/>
      <c r="Y13" s="9"/>
      <c r="AE13" s="7"/>
      <c r="AF13" s="8"/>
      <c r="AZ13" s="9"/>
    </row>
    <row r="14" spans="1:52" x14ac:dyDescent="0.3">
      <c r="B14" s="8">
        <v>0</v>
      </c>
      <c r="C14" s="6">
        <f t="shared" ca="1" si="2"/>
        <v>0.34782460206789467</v>
      </c>
      <c r="D14" s="6">
        <f t="shared" ca="1" si="2"/>
        <v>0.80464851590892805</v>
      </c>
      <c r="E14" s="6">
        <f t="shared" ca="1" si="7"/>
        <v>0.34782460206789467</v>
      </c>
      <c r="F14" s="6">
        <f t="shared" ca="1" si="8"/>
        <v>2</v>
      </c>
      <c r="G14" s="6">
        <f t="shared" ca="1" si="9"/>
        <v>3</v>
      </c>
      <c r="H14" s="6" t="str">
        <f t="shared" si="10"/>
        <v/>
      </c>
      <c r="I14" s="6" t="s">
        <v>160</v>
      </c>
      <c r="J14" s="6" t="s">
        <v>175</v>
      </c>
      <c r="K14" s="6">
        <f t="shared" ca="1" si="11"/>
        <v>69.8</v>
      </c>
      <c r="L14" s="6" t="s">
        <v>180</v>
      </c>
      <c r="N14" s="18"/>
      <c r="Y14" s="9"/>
      <c r="AE14" s="7"/>
      <c r="AF14" s="8"/>
      <c r="AZ14" s="9"/>
    </row>
    <row r="15" spans="1:52" x14ac:dyDescent="0.3">
      <c r="B15" s="8">
        <v>0</v>
      </c>
      <c r="C15" s="6">
        <f t="shared" ca="1" si="2"/>
        <v>0.68049557147267425</v>
      </c>
      <c r="D15" s="6">
        <f t="shared" ca="1" si="2"/>
        <v>0.62975675601115788</v>
      </c>
      <c r="E15" s="6">
        <f t="shared" ca="1" si="7"/>
        <v>0.31950442852732575</v>
      </c>
      <c r="F15" s="6">
        <f t="shared" ca="1" si="8"/>
        <v>3</v>
      </c>
      <c r="G15" s="6">
        <f t="shared" ca="1" si="9"/>
        <v>2</v>
      </c>
      <c r="H15" s="6" t="str">
        <f t="shared" si="10"/>
        <v/>
      </c>
      <c r="I15" s="6" t="s">
        <v>160</v>
      </c>
      <c r="J15" s="6" t="s">
        <v>175</v>
      </c>
      <c r="K15" s="6">
        <f t="shared" ca="1" si="11"/>
        <v>103</v>
      </c>
      <c r="L15" s="6" t="s">
        <v>180</v>
      </c>
      <c r="N15" s="18"/>
      <c r="Y15" s="9"/>
      <c r="AE15" s="7"/>
      <c r="AF15" s="8"/>
      <c r="AZ15" s="9"/>
    </row>
    <row r="16" spans="1:52" x14ac:dyDescent="0.3">
      <c r="B16" s="8">
        <v>0</v>
      </c>
      <c r="C16" s="6">
        <f t="shared" ca="1" si="2"/>
        <v>0.24665677736487612</v>
      </c>
      <c r="D16" s="6">
        <f t="shared" ca="1" si="2"/>
        <v>0.18406633915231796</v>
      </c>
      <c r="E16" s="6">
        <f t="shared" ca="1" si="7"/>
        <v>0.24665677736487612</v>
      </c>
      <c r="F16" s="6">
        <f t="shared" ca="1" si="8"/>
        <v>0</v>
      </c>
      <c r="G16" s="6">
        <f t="shared" ca="1" si="9"/>
        <v>1</v>
      </c>
      <c r="H16" s="6" t="str">
        <f t="shared" si="10"/>
        <v/>
      </c>
      <c r="I16" s="6" t="s">
        <v>160</v>
      </c>
      <c r="J16" s="6" t="s">
        <v>175</v>
      </c>
      <c r="K16" s="6">
        <f t="shared" ca="1" si="11"/>
        <v>59.7</v>
      </c>
      <c r="L16" s="6" t="s">
        <v>180</v>
      </c>
      <c r="N16" s="18"/>
      <c r="Y16" s="9"/>
      <c r="AE16" s="7"/>
      <c r="AF16" s="8"/>
      <c r="AZ16" s="9"/>
    </row>
    <row r="17" spans="1:56" x14ac:dyDescent="0.3">
      <c r="B17" s="8">
        <v>0</v>
      </c>
      <c r="C17" s="6">
        <f t="shared" ca="1" si="2"/>
        <v>0.63961156835014521</v>
      </c>
      <c r="D17" s="6">
        <f t="shared" ca="1" si="2"/>
        <v>0.9577375939918118</v>
      </c>
      <c r="E17" s="6">
        <f t="shared" ca="1" si="7"/>
        <v>0.36038843164985479</v>
      </c>
      <c r="F17" s="6">
        <f t="shared" ca="1" si="8"/>
        <v>3</v>
      </c>
      <c r="G17" s="6">
        <f t="shared" ca="1" si="9"/>
        <v>3</v>
      </c>
      <c r="H17" s="6" t="str">
        <f t="shared" si="10"/>
        <v/>
      </c>
      <c r="I17" s="6" t="s">
        <v>160</v>
      </c>
      <c r="J17" s="6" t="s">
        <v>176</v>
      </c>
      <c r="K17" s="6">
        <f t="shared" ca="1" si="11"/>
        <v>99</v>
      </c>
      <c r="L17" s="6" t="s">
        <v>177</v>
      </c>
      <c r="N17" s="18"/>
      <c r="Y17" s="9"/>
      <c r="AE17" s="7"/>
      <c r="AF17" s="8"/>
      <c r="AZ17" s="9"/>
    </row>
    <row r="18" spans="1:56" s="10" customFormat="1" x14ac:dyDescent="0.3">
      <c r="A18"/>
      <c r="B18" s="8">
        <v>0</v>
      </c>
      <c r="C18" s="6">
        <f t="shared" ca="1" si="2"/>
        <v>0.14115017740133107</v>
      </c>
      <c r="D18" s="6">
        <f t="shared" ca="1" si="2"/>
        <v>0.89547709599216518</v>
      </c>
      <c r="E18" s="6">
        <f t="shared" ca="1" si="7"/>
        <v>0.14115017740133107</v>
      </c>
      <c r="F18" s="6">
        <f t="shared" ca="1" si="8"/>
        <v>1</v>
      </c>
      <c r="G18" s="6">
        <f t="shared" ca="1" si="9"/>
        <v>1</v>
      </c>
      <c r="H18" s="6" t="str">
        <f t="shared" si="10"/>
        <v/>
      </c>
      <c r="I18" s="6" t="s">
        <v>160</v>
      </c>
      <c r="J18" s="6" t="s">
        <v>176</v>
      </c>
      <c r="K18" s="6">
        <f t="shared" ca="1" si="11"/>
        <v>49.1</v>
      </c>
      <c r="L18" s="6" t="s">
        <v>177</v>
      </c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9"/>
      <c r="Z18" s="6"/>
      <c r="AA18" s="6"/>
      <c r="AB18" s="6"/>
      <c r="AD18" s="6"/>
      <c r="AE18" s="7"/>
      <c r="AF18" s="8"/>
      <c r="AI18" s="6"/>
      <c r="AJ18" s="6"/>
      <c r="BC18" s="6"/>
    </row>
    <row r="19" spans="1:56" x14ac:dyDescent="0.3">
      <c r="B19" s="8">
        <v>0</v>
      </c>
      <c r="C19" s="6">
        <f t="shared" ca="1" si="2"/>
        <v>0.91547875200744733</v>
      </c>
      <c r="D19" s="6">
        <f t="shared" ca="1" si="2"/>
        <v>0.25903213735583852</v>
      </c>
      <c r="E19" s="6">
        <f t="shared" ca="1" si="7"/>
        <v>8.4521247992552673E-2</v>
      </c>
      <c r="F19" s="6">
        <f t="shared" ca="1" si="8"/>
        <v>3</v>
      </c>
      <c r="G19" s="6">
        <f t="shared" ca="1" si="9"/>
        <v>1</v>
      </c>
      <c r="H19" s="6" t="str">
        <f t="shared" si="10"/>
        <v/>
      </c>
      <c r="I19" s="6" t="s">
        <v>160</v>
      </c>
      <c r="J19" s="6" t="s">
        <v>176</v>
      </c>
      <c r="K19" s="6">
        <f t="shared" ca="1" si="11"/>
        <v>126.5</v>
      </c>
      <c r="L19" s="6" t="s">
        <v>177</v>
      </c>
      <c r="Y19" s="9"/>
      <c r="AE19" s="7"/>
      <c r="AF19" s="8"/>
      <c r="AZ19" s="9"/>
    </row>
    <row r="20" spans="1:56" x14ac:dyDescent="0.3">
      <c r="B20" s="8">
        <v>0</v>
      </c>
      <c r="C20" s="6">
        <f t="shared" ca="1" si="2"/>
        <v>0.11248173525564609</v>
      </c>
      <c r="D20" s="6">
        <f t="shared" ca="1" si="2"/>
        <v>0.23290611774116898</v>
      </c>
      <c r="E20" s="6">
        <f t="shared" ca="1" si="7"/>
        <v>0.11248173525564609</v>
      </c>
      <c r="F20" s="6">
        <f t="shared" ca="1" si="8"/>
        <v>2</v>
      </c>
      <c r="G20" s="6">
        <f t="shared" ca="1" si="9"/>
        <v>2</v>
      </c>
      <c r="H20" s="6" t="str">
        <f t="shared" si="10"/>
        <v/>
      </c>
      <c r="I20" s="6" t="s">
        <v>160</v>
      </c>
      <c r="J20" s="6" t="s">
        <v>176</v>
      </c>
      <c r="K20" s="6">
        <f t="shared" ca="1" si="11"/>
        <v>46.2</v>
      </c>
      <c r="L20" s="6" t="s">
        <v>177</v>
      </c>
      <c r="Y20" s="9"/>
      <c r="AE20" s="7"/>
      <c r="AF20" s="8"/>
      <c r="AZ20" s="9"/>
    </row>
    <row r="21" spans="1:56" x14ac:dyDescent="0.3">
      <c r="A21" t="s">
        <v>192</v>
      </c>
      <c r="B21" s="8">
        <v>0</v>
      </c>
      <c r="C21" s="8"/>
      <c r="D21" s="8"/>
      <c r="H21" s="6" t="str">
        <f t="shared" ref="H21" si="12">IF(A21=0,"",A21)</f>
        <v>\end{enumerate}  \section*{Cuenta:  20181930011  }\begin{enumerate}</v>
      </c>
      <c r="Y21" s="9"/>
      <c r="AE21" s="7"/>
      <c r="AF21" s="8"/>
      <c r="AZ21" s="9"/>
    </row>
    <row r="22" spans="1:56" x14ac:dyDescent="0.3">
      <c r="B22" s="8">
        <v>0</v>
      </c>
      <c r="C22" s="6">
        <f t="shared" ref="C22:D22" ca="1" si="13">RAND()</f>
        <v>0.51105870979148926</v>
      </c>
      <c r="D22" s="6">
        <f t="shared" ca="1" si="13"/>
        <v>0.96056099113491811</v>
      </c>
      <c r="E22" s="6">
        <f t="shared" ref="E22:E29" ca="1" si="14">IF(C22&gt;0.1,      IF(C22&lt;0.6,C22,ABS(1-C22)),C22+0.5)</f>
        <v>0.51105870979148926</v>
      </c>
      <c r="F22" s="6">
        <f t="shared" ref="F22:F29" ca="1" si="15">MOD(ROUND(C22*100+35,0),4)</f>
        <v>2</v>
      </c>
      <c r="G22" s="6">
        <f t="shared" ref="G22:G29" ca="1" si="16">MOD(ROUND(D22*100+35,0),4)</f>
        <v>3</v>
      </c>
      <c r="H22" s="6" t="str">
        <f t="shared" ref="H22:H29" si="17">IF(A22=0,"",_xlfn.CONCAT("## ",A22))</f>
        <v/>
      </c>
      <c r="I22" s="6" t="s">
        <v>160</v>
      </c>
      <c r="J22" s="6" t="s">
        <v>175</v>
      </c>
      <c r="K22" s="6">
        <f t="shared" ref="K22:K29" ca="1" si="18">ROUND(C22*100+35,1)</f>
        <v>86.1</v>
      </c>
      <c r="L22" s="6" t="s">
        <v>180</v>
      </c>
      <c r="N22" s="18"/>
      <c r="Y22" s="9"/>
      <c r="AE22" s="7"/>
      <c r="AF22" s="8"/>
      <c r="AZ22" s="9"/>
    </row>
    <row r="23" spans="1:56" x14ac:dyDescent="0.3">
      <c r="B23" s="8">
        <v>0</v>
      </c>
      <c r="C23" s="6">
        <f t="shared" ca="1" si="2"/>
        <v>0.10971961229840632</v>
      </c>
      <c r="D23" s="6">
        <f t="shared" ca="1" si="2"/>
        <v>5.9133024174918947E-2</v>
      </c>
      <c r="E23" s="6">
        <f t="shared" ca="1" si="14"/>
        <v>0.10971961229840632</v>
      </c>
      <c r="F23" s="6">
        <f t="shared" ca="1" si="15"/>
        <v>2</v>
      </c>
      <c r="G23" s="6">
        <f t="shared" ca="1" si="16"/>
        <v>1</v>
      </c>
      <c r="H23" s="6" t="str">
        <f t="shared" si="17"/>
        <v/>
      </c>
      <c r="I23" s="6" t="s">
        <v>160</v>
      </c>
      <c r="J23" s="6" t="s">
        <v>175</v>
      </c>
      <c r="K23" s="6">
        <f t="shared" ca="1" si="18"/>
        <v>46</v>
      </c>
      <c r="L23" s="6" t="s">
        <v>180</v>
      </c>
      <c r="N23" s="18"/>
      <c r="Q23" s="10"/>
      <c r="R23" s="10"/>
      <c r="S23" s="10"/>
      <c r="T23" s="10"/>
      <c r="U23" s="10"/>
      <c r="V23" s="10"/>
      <c r="W23" s="10"/>
      <c r="X23" s="10"/>
      <c r="Y23" s="11"/>
      <c r="Z23" s="10"/>
      <c r="AA23" s="10"/>
      <c r="AB23" s="10"/>
      <c r="AE23" s="7"/>
      <c r="AF23" s="8"/>
      <c r="AZ23" s="9"/>
    </row>
    <row r="24" spans="1:56" x14ac:dyDescent="0.3">
      <c r="B24" s="8">
        <v>0</v>
      </c>
      <c r="C24" s="6">
        <f t="shared" ca="1" si="2"/>
        <v>0.2656730895904722</v>
      </c>
      <c r="D24" s="6">
        <f t="shared" ca="1" si="2"/>
        <v>0.65853794125557008</v>
      </c>
      <c r="E24" s="6">
        <f t="shared" ca="1" si="14"/>
        <v>0.2656730895904722</v>
      </c>
      <c r="F24" s="6">
        <f t="shared" ca="1" si="15"/>
        <v>2</v>
      </c>
      <c r="G24" s="6">
        <f t="shared" ca="1" si="16"/>
        <v>1</v>
      </c>
      <c r="H24" s="6" t="str">
        <f t="shared" si="17"/>
        <v/>
      </c>
      <c r="I24" s="6" t="s">
        <v>160</v>
      </c>
      <c r="J24" s="6" t="s">
        <v>175</v>
      </c>
      <c r="K24" s="6">
        <f t="shared" ca="1" si="18"/>
        <v>61.6</v>
      </c>
      <c r="L24" s="6" t="s">
        <v>180</v>
      </c>
      <c r="N24" s="18"/>
      <c r="Y24" s="9"/>
      <c r="AE24" s="7"/>
      <c r="AF24" s="8"/>
      <c r="AZ24" s="9"/>
    </row>
    <row r="25" spans="1:56" x14ac:dyDescent="0.3">
      <c r="B25" s="8">
        <v>0</v>
      </c>
      <c r="C25" s="6">
        <f t="shared" ca="1" si="2"/>
        <v>0.86203113252662977</v>
      </c>
      <c r="D25" s="6">
        <f t="shared" ca="1" si="2"/>
        <v>0.53766232739677178</v>
      </c>
      <c r="E25" s="6">
        <f t="shared" ca="1" si="14"/>
        <v>0.13796886747337023</v>
      </c>
      <c r="F25" s="6">
        <f t="shared" ca="1" si="15"/>
        <v>1</v>
      </c>
      <c r="G25" s="6">
        <f t="shared" ca="1" si="16"/>
        <v>1</v>
      </c>
      <c r="H25" s="6" t="str">
        <f t="shared" si="17"/>
        <v/>
      </c>
      <c r="I25" s="6" t="s">
        <v>160</v>
      </c>
      <c r="J25" s="6" t="s">
        <v>175</v>
      </c>
      <c r="K25" s="6">
        <f t="shared" ca="1" si="18"/>
        <v>121.2</v>
      </c>
      <c r="L25" s="6" t="s">
        <v>180</v>
      </c>
      <c r="N25" s="18"/>
      <c r="Y25" s="9"/>
      <c r="AE25" s="7"/>
      <c r="AF25" s="8"/>
      <c r="AZ25" s="9"/>
    </row>
    <row r="26" spans="1:56" x14ac:dyDescent="0.3">
      <c r="B26" s="8">
        <v>0</v>
      </c>
      <c r="C26" s="6">
        <f t="shared" ca="1" si="2"/>
        <v>0.17165781843989625</v>
      </c>
      <c r="D26" s="6">
        <f t="shared" ca="1" si="2"/>
        <v>0.15790019878770278</v>
      </c>
      <c r="E26" s="6">
        <f t="shared" ca="1" si="14"/>
        <v>0.17165781843989625</v>
      </c>
      <c r="F26" s="6">
        <f t="shared" ca="1" si="15"/>
        <v>0</v>
      </c>
      <c r="G26" s="6">
        <f t="shared" ca="1" si="16"/>
        <v>3</v>
      </c>
      <c r="H26" s="6" t="str">
        <f t="shared" si="17"/>
        <v/>
      </c>
      <c r="I26" s="6" t="s">
        <v>160</v>
      </c>
      <c r="J26" s="6" t="s">
        <v>176</v>
      </c>
      <c r="K26" s="6">
        <f t="shared" ca="1" si="18"/>
        <v>52.2</v>
      </c>
      <c r="L26" s="6" t="s">
        <v>177</v>
      </c>
      <c r="N26" s="18"/>
      <c r="Y26" s="9"/>
      <c r="AE26" s="7"/>
      <c r="AF26" s="8"/>
      <c r="AZ26" s="9"/>
    </row>
    <row r="27" spans="1:56" x14ac:dyDescent="0.3">
      <c r="B27" s="8">
        <v>0</v>
      </c>
      <c r="C27" s="6">
        <f t="shared" ca="1" si="2"/>
        <v>0.68025122348890388</v>
      </c>
      <c r="D27" s="6">
        <f t="shared" ca="1" si="2"/>
        <v>0.80514564766167918</v>
      </c>
      <c r="E27" s="6">
        <f t="shared" ca="1" si="14"/>
        <v>0.31974877651109612</v>
      </c>
      <c r="F27" s="6">
        <f t="shared" ca="1" si="15"/>
        <v>3</v>
      </c>
      <c r="G27" s="6">
        <f t="shared" ca="1" si="16"/>
        <v>0</v>
      </c>
      <c r="H27" s="6" t="str">
        <f t="shared" si="17"/>
        <v/>
      </c>
      <c r="I27" s="6" t="s">
        <v>160</v>
      </c>
      <c r="J27" s="6" t="s">
        <v>176</v>
      </c>
      <c r="K27" s="6">
        <f t="shared" ca="1" si="18"/>
        <v>103</v>
      </c>
      <c r="L27" s="6" t="s">
        <v>177</v>
      </c>
      <c r="Y27" s="9"/>
      <c r="AE27" s="7"/>
      <c r="AF27" s="8"/>
      <c r="AZ27" s="9"/>
    </row>
    <row r="28" spans="1:56" x14ac:dyDescent="0.3">
      <c r="B28" s="8">
        <v>0</v>
      </c>
      <c r="C28" s="6">
        <f t="shared" ca="1" si="2"/>
        <v>0.98494659233793047</v>
      </c>
      <c r="D28" s="6">
        <f t="shared" ca="1" si="2"/>
        <v>0.11882660878305729</v>
      </c>
      <c r="E28" s="6">
        <f t="shared" ca="1" si="14"/>
        <v>1.5053407662069529E-2</v>
      </c>
      <c r="F28" s="6">
        <f t="shared" ca="1" si="15"/>
        <v>1</v>
      </c>
      <c r="G28" s="6">
        <f t="shared" ca="1" si="16"/>
        <v>3</v>
      </c>
      <c r="H28" s="6" t="str">
        <f t="shared" si="17"/>
        <v/>
      </c>
      <c r="I28" s="6" t="s">
        <v>160</v>
      </c>
      <c r="J28" s="6" t="s">
        <v>176</v>
      </c>
      <c r="K28" s="6">
        <f t="shared" ca="1" si="18"/>
        <v>133.5</v>
      </c>
      <c r="L28" s="6" t="s">
        <v>177</v>
      </c>
      <c r="AE28" s="7"/>
      <c r="AF28" s="8"/>
      <c r="AZ28" s="9"/>
    </row>
    <row r="29" spans="1:56" x14ac:dyDescent="0.3">
      <c r="B29" s="8">
        <v>0</v>
      </c>
      <c r="C29" s="6">
        <f t="shared" ca="1" si="2"/>
        <v>0.45429625566370424</v>
      </c>
      <c r="D29" s="6">
        <f t="shared" ca="1" si="2"/>
        <v>0.24847923922069359</v>
      </c>
      <c r="E29" s="6">
        <f t="shared" ca="1" si="14"/>
        <v>0.45429625566370424</v>
      </c>
      <c r="F29" s="6">
        <f t="shared" ca="1" si="15"/>
        <v>0</v>
      </c>
      <c r="G29" s="6">
        <f t="shared" ca="1" si="16"/>
        <v>0</v>
      </c>
      <c r="H29" s="6" t="str">
        <f t="shared" si="17"/>
        <v/>
      </c>
      <c r="I29" s="6" t="s">
        <v>160</v>
      </c>
      <c r="J29" s="6" t="s">
        <v>176</v>
      </c>
      <c r="K29" s="6">
        <f t="shared" ca="1" si="18"/>
        <v>80.400000000000006</v>
      </c>
      <c r="L29" s="6" t="s">
        <v>177</v>
      </c>
      <c r="Y29" s="9"/>
      <c r="AC29" s="10"/>
      <c r="AE29" s="7"/>
      <c r="AF29" s="8"/>
      <c r="AG29" s="10"/>
      <c r="AH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1"/>
      <c r="BA29" s="10"/>
      <c r="BB29" s="10"/>
      <c r="BD29" s="10"/>
    </row>
    <row r="30" spans="1:56" x14ac:dyDescent="0.3">
      <c r="A30" t="s">
        <v>202</v>
      </c>
      <c r="B30" s="8">
        <v>0</v>
      </c>
      <c r="C30" s="8"/>
      <c r="D30" s="8"/>
      <c r="H30" s="6" t="str">
        <f t="shared" ref="H30" si="19">IF(A30=0,"",A30)</f>
        <v>\end{enumerate}  \section*{Cuenta:  20191900481  }\begin{enumerate}</v>
      </c>
      <c r="Y30" s="9"/>
      <c r="AE30" s="7"/>
      <c r="AF30" s="8"/>
      <c r="AZ30" s="9"/>
    </row>
    <row r="31" spans="1:56" x14ac:dyDescent="0.3">
      <c r="B31" s="8">
        <v>0</v>
      </c>
      <c r="C31" s="6">
        <f t="shared" ref="C31:D31" ca="1" si="20">RAND()</f>
        <v>4.565721765889641E-2</v>
      </c>
      <c r="D31" s="6">
        <f t="shared" ca="1" si="20"/>
        <v>6.9808904252428472E-2</v>
      </c>
      <c r="E31" s="6">
        <f t="shared" ref="E31:E38" ca="1" si="21">IF(C31&gt;0.1,      IF(C31&lt;0.6,C31,ABS(1-C31)),C31+0.5)</f>
        <v>0.54565721765889641</v>
      </c>
      <c r="F31" s="6">
        <f t="shared" ref="F31:F38" ca="1" si="22">MOD(ROUND(C31*100+35,0),4)</f>
        <v>0</v>
      </c>
      <c r="G31" s="6">
        <f t="shared" ref="G31:G38" ca="1" si="23">MOD(ROUND(D31*100+35,0),4)</f>
        <v>2</v>
      </c>
      <c r="H31" s="6" t="str">
        <f t="shared" ref="H31:H38" si="24">IF(A31=0,"",_xlfn.CONCAT("## ",A31))</f>
        <v/>
      </c>
      <c r="I31" s="6" t="s">
        <v>160</v>
      </c>
      <c r="J31" s="6" t="s">
        <v>175</v>
      </c>
      <c r="K31" s="6">
        <f t="shared" ref="K31:K38" ca="1" si="25">ROUND(C31*100+35,1)</f>
        <v>39.6</v>
      </c>
      <c r="L31" s="6" t="s">
        <v>180</v>
      </c>
      <c r="N31" s="18"/>
      <c r="Y31" s="9"/>
      <c r="AE31" s="7"/>
      <c r="AF31" s="8"/>
      <c r="AZ31" s="9"/>
    </row>
    <row r="32" spans="1:56" x14ac:dyDescent="0.3">
      <c r="B32" s="8">
        <v>0</v>
      </c>
      <c r="C32" s="6">
        <f t="shared" ca="1" si="2"/>
        <v>0.1745043224195445</v>
      </c>
      <c r="D32" s="6">
        <f t="shared" ca="1" si="2"/>
        <v>0.42119506024563769</v>
      </c>
      <c r="E32" s="6">
        <f t="shared" ca="1" si="21"/>
        <v>0.1745043224195445</v>
      </c>
      <c r="F32" s="6">
        <f t="shared" ca="1" si="22"/>
        <v>0</v>
      </c>
      <c r="G32" s="6">
        <f t="shared" ca="1" si="23"/>
        <v>1</v>
      </c>
      <c r="H32" s="6" t="str">
        <f t="shared" si="24"/>
        <v/>
      </c>
      <c r="I32" s="6" t="s">
        <v>160</v>
      </c>
      <c r="J32" s="6" t="s">
        <v>175</v>
      </c>
      <c r="K32" s="6">
        <f t="shared" ca="1" si="25"/>
        <v>52.5</v>
      </c>
      <c r="L32" s="6" t="s">
        <v>180</v>
      </c>
      <c r="N32" s="18"/>
      <c r="Y32" s="9"/>
      <c r="AE32" s="7"/>
      <c r="AF32" s="8"/>
      <c r="AZ32" s="9"/>
    </row>
    <row r="33" spans="1:56" x14ac:dyDescent="0.3">
      <c r="B33" s="8">
        <v>0</v>
      </c>
      <c r="C33" s="6">
        <f t="shared" ca="1" si="2"/>
        <v>8.1714930726574098E-2</v>
      </c>
      <c r="D33" s="6">
        <f t="shared" ca="1" si="2"/>
        <v>2.152286533324177E-2</v>
      </c>
      <c r="E33" s="6">
        <f t="shared" ca="1" si="21"/>
        <v>0.5817149307265741</v>
      </c>
      <c r="F33" s="6">
        <f t="shared" ca="1" si="22"/>
        <v>3</v>
      </c>
      <c r="G33" s="6">
        <f t="shared" ca="1" si="23"/>
        <v>1</v>
      </c>
      <c r="H33" s="6" t="str">
        <f t="shared" si="24"/>
        <v/>
      </c>
      <c r="I33" s="6" t="s">
        <v>160</v>
      </c>
      <c r="J33" s="6" t="s">
        <v>175</v>
      </c>
      <c r="K33" s="6">
        <f t="shared" ca="1" si="25"/>
        <v>43.2</v>
      </c>
      <c r="L33" s="6" t="s">
        <v>180</v>
      </c>
      <c r="N33" s="18"/>
      <c r="Y33" s="9"/>
      <c r="AE33" s="7"/>
      <c r="AF33" s="8"/>
      <c r="AZ33" s="9"/>
    </row>
    <row r="34" spans="1:56" x14ac:dyDescent="0.3">
      <c r="B34" s="8">
        <v>0</v>
      </c>
      <c r="C34" s="6">
        <f t="shared" ca="1" si="2"/>
        <v>0.49496338945689988</v>
      </c>
      <c r="D34" s="6">
        <f t="shared" ca="1" si="2"/>
        <v>0.60586282249819612</v>
      </c>
      <c r="E34" s="6">
        <f t="shared" ca="1" si="21"/>
        <v>0.49496338945689988</v>
      </c>
      <c r="F34" s="6">
        <f t="shared" ca="1" si="22"/>
        <v>0</v>
      </c>
      <c r="G34" s="6">
        <f t="shared" ca="1" si="23"/>
        <v>0</v>
      </c>
      <c r="H34" s="6" t="str">
        <f t="shared" si="24"/>
        <v/>
      </c>
      <c r="I34" s="6" t="s">
        <v>160</v>
      </c>
      <c r="J34" s="6" t="s">
        <v>175</v>
      </c>
      <c r="K34" s="6">
        <f t="shared" ca="1" si="25"/>
        <v>84.5</v>
      </c>
      <c r="L34" s="6" t="s">
        <v>180</v>
      </c>
      <c r="N34" s="18"/>
      <c r="Y34" s="9"/>
      <c r="AE34" s="7"/>
      <c r="AF34" s="8"/>
      <c r="AZ34" s="9"/>
    </row>
    <row r="35" spans="1:56" x14ac:dyDescent="0.3">
      <c r="B35" s="8">
        <v>0</v>
      </c>
      <c r="C35" s="6">
        <f t="shared" ca="1" si="2"/>
        <v>0.17269027011924309</v>
      </c>
      <c r="D35" s="6">
        <f t="shared" ca="1" si="2"/>
        <v>0.76246690438688414</v>
      </c>
      <c r="E35" s="6">
        <f t="shared" ca="1" si="21"/>
        <v>0.17269027011924309</v>
      </c>
      <c r="F35" s="6">
        <f t="shared" ca="1" si="22"/>
        <v>0</v>
      </c>
      <c r="G35" s="6">
        <f t="shared" ca="1" si="23"/>
        <v>3</v>
      </c>
      <c r="H35" s="6" t="str">
        <f t="shared" si="24"/>
        <v/>
      </c>
      <c r="I35" s="6" t="s">
        <v>160</v>
      </c>
      <c r="J35" s="6" t="s">
        <v>176</v>
      </c>
      <c r="K35" s="6">
        <f t="shared" ca="1" si="25"/>
        <v>52.3</v>
      </c>
      <c r="L35" s="6" t="s">
        <v>177</v>
      </c>
      <c r="N35" s="18"/>
      <c r="Y35" s="9"/>
      <c r="AE35" s="7"/>
      <c r="AF35" s="8"/>
      <c r="AZ35" s="9"/>
    </row>
    <row r="36" spans="1:56" x14ac:dyDescent="0.3">
      <c r="B36" s="8">
        <v>0</v>
      </c>
      <c r="C36" s="6">
        <f t="shared" ca="1" si="2"/>
        <v>0.4995243036333995</v>
      </c>
      <c r="D36" s="6">
        <f t="shared" ca="1" si="2"/>
        <v>0.64542813171577562</v>
      </c>
      <c r="E36" s="6">
        <f t="shared" ca="1" si="21"/>
        <v>0.4995243036333995</v>
      </c>
      <c r="F36" s="6">
        <f t="shared" ca="1" si="22"/>
        <v>1</v>
      </c>
      <c r="G36" s="6">
        <f t="shared" ca="1" si="23"/>
        <v>0</v>
      </c>
      <c r="H36" s="6" t="str">
        <f t="shared" si="24"/>
        <v/>
      </c>
      <c r="I36" s="6" t="s">
        <v>160</v>
      </c>
      <c r="J36" s="6" t="s">
        <v>176</v>
      </c>
      <c r="K36" s="6">
        <f t="shared" ca="1" si="25"/>
        <v>85</v>
      </c>
      <c r="L36" s="6" t="s">
        <v>177</v>
      </c>
      <c r="Y36" s="9"/>
      <c r="AE36" s="7"/>
      <c r="AF36" s="8"/>
      <c r="AZ36" s="9"/>
    </row>
    <row r="37" spans="1:56" x14ac:dyDescent="0.3">
      <c r="B37" s="8">
        <v>0</v>
      </c>
      <c r="C37" s="6">
        <f t="shared" ca="1" si="2"/>
        <v>0.96218623689979033</v>
      </c>
      <c r="D37" s="6">
        <f t="shared" ca="1" si="2"/>
        <v>0.45818956414816214</v>
      </c>
      <c r="E37" s="6">
        <f t="shared" ca="1" si="21"/>
        <v>3.7813763100209674E-2</v>
      </c>
      <c r="F37" s="6">
        <f t="shared" ca="1" si="22"/>
        <v>3</v>
      </c>
      <c r="G37" s="6">
        <f t="shared" ca="1" si="23"/>
        <v>1</v>
      </c>
      <c r="H37" s="6" t="str">
        <f t="shared" si="24"/>
        <v/>
      </c>
      <c r="I37" s="6" t="s">
        <v>160</v>
      </c>
      <c r="J37" s="6" t="s">
        <v>176</v>
      </c>
      <c r="K37" s="6">
        <f t="shared" ca="1" si="25"/>
        <v>131.19999999999999</v>
      </c>
      <c r="L37" s="6" t="s">
        <v>177</v>
      </c>
      <c r="Y37" s="9"/>
      <c r="AE37" s="7"/>
      <c r="AF37" s="8"/>
      <c r="AZ37" s="9"/>
    </row>
    <row r="38" spans="1:56" x14ac:dyDescent="0.3">
      <c r="B38" s="8">
        <v>0</v>
      </c>
      <c r="C38" s="6">
        <f t="shared" ca="1" si="2"/>
        <v>3.0792736189624859E-2</v>
      </c>
      <c r="D38" s="6">
        <f t="shared" ca="1" si="2"/>
        <v>0.77115717985467458</v>
      </c>
      <c r="E38" s="6">
        <f t="shared" ca="1" si="21"/>
        <v>0.53079273618962486</v>
      </c>
      <c r="F38" s="6">
        <f t="shared" ca="1" si="22"/>
        <v>2</v>
      </c>
      <c r="G38" s="6">
        <f t="shared" ca="1" si="23"/>
        <v>0</v>
      </c>
      <c r="H38" s="6" t="str">
        <f t="shared" si="24"/>
        <v/>
      </c>
      <c r="I38" s="6" t="s">
        <v>160</v>
      </c>
      <c r="J38" s="6" t="s">
        <v>176</v>
      </c>
      <c r="K38" s="6">
        <f t="shared" ca="1" si="25"/>
        <v>38.1</v>
      </c>
      <c r="L38" s="6" t="s">
        <v>177</v>
      </c>
      <c r="Y38" s="9"/>
      <c r="AE38" s="7"/>
      <c r="AF38" s="8"/>
      <c r="AZ38" s="9"/>
    </row>
    <row r="39" spans="1:56" x14ac:dyDescent="0.3">
      <c r="A39" t="s">
        <v>198</v>
      </c>
      <c r="B39" s="8">
        <v>0</v>
      </c>
      <c r="C39" s="8"/>
      <c r="D39" s="8"/>
      <c r="H39" s="6" t="str">
        <f t="shared" ref="H39" si="26">IF(A39=0,"",A39)</f>
        <v>\end{enumerate}  \section*{Cuenta:  20191900606  }\begin{enumerate}</v>
      </c>
      <c r="Q39" s="10"/>
      <c r="R39" s="10"/>
      <c r="S39" s="10"/>
      <c r="T39" s="10"/>
      <c r="U39" s="10"/>
      <c r="V39" s="10"/>
      <c r="W39" s="10"/>
      <c r="X39" s="10"/>
      <c r="Y39" s="11"/>
      <c r="Z39" s="10"/>
      <c r="AA39" s="10"/>
      <c r="AB39" s="10"/>
      <c r="AE39" s="7"/>
      <c r="AF39" s="8"/>
      <c r="AZ39" s="9"/>
    </row>
    <row r="40" spans="1:56" x14ac:dyDescent="0.3">
      <c r="B40" s="8">
        <v>0</v>
      </c>
      <c r="C40" s="6">
        <f t="shared" ref="C40:D40" ca="1" si="27">RAND()</f>
        <v>0.72968603648639108</v>
      </c>
      <c r="D40" s="6">
        <f t="shared" ca="1" si="27"/>
        <v>0.38837643299430524</v>
      </c>
      <c r="E40" s="6">
        <f t="shared" ref="E40:E47" ca="1" si="28">IF(C40&gt;0.1,      IF(C40&lt;0.6,C40,ABS(1-C40)),C40+0.5)</f>
        <v>0.27031396351360892</v>
      </c>
      <c r="F40" s="6">
        <f t="shared" ref="F40:F47" ca="1" si="29">MOD(ROUND(C40*100+35,0),4)</f>
        <v>0</v>
      </c>
      <c r="G40" s="6">
        <f t="shared" ref="G40:G47" ca="1" si="30">MOD(ROUND(D40*100+35,0),4)</f>
        <v>2</v>
      </c>
      <c r="H40" s="6" t="str">
        <f t="shared" ref="H40:H47" si="31">IF(A40=0,"",_xlfn.CONCAT("## ",A40))</f>
        <v/>
      </c>
      <c r="I40" s="6" t="s">
        <v>160</v>
      </c>
      <c r="J40" s="6" t="s">
        <v>175</v>
      </c>
      <c r="K40" s="6">
        <f t="shared" ref="K40:K47" ca="1" si="32">ROUND(C40*100+35,1)</f>
        <v>108</v>
      </c>
      <c r="L40" s="6" t="s">
        <v>180</v>
      </c>
      <c r="N40" s="18"/>
      <c r="Y40" s="9"/>
      <c r="AC40" s="10"/>
      <c r="AE40" s="7"/>
      <c r="AF40" s="8"/>
      <c r="AG40" s="10"/>
      <c r="AH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D40" s="10"/>
    </row>
    <row r="41" spans="1:56" x14ac:dyDescent="0.3">
      <c r="B41" s="8">
        <v>0</v>
      </c>
      <c r="C41" s="6">
        <f t="shared" ca="1" si="2"/>
        <v>0.89181181209434723</v>
      </c>
      <c r="D41" s="6">
        <f t="shared" ca="1" si="2"/>
        <v>0.31538945558363263</v>
      </c>
      <c r="E41" s="6">
        <f t="shared" ca="1" si="28"/>
        <v>0.10818818790565277</v>
      </c>
      <c r="F41" s="6">
        <f t="shared" ca="1" si="29"/>
        <v>0</v>
      </c>
      <c r="G41" s="6">
        <f t="shared" ca="1" si="30"/>
        <v>3</v>
      </c>
      <c r="H41" s="6" t="str">
        <f t="shared" si="31"/>
        <v/>
      </c>
      <c r="I41" s="6" t="s">
        <v>160</v>
      </c>
      <c r="J41" s="6" t="s">
        <v>175</v>
      </c>
      <c r="K41" s="6">
        <f t="shared" ca="1" si="32"/>
        <v>124.2</v>
      </c>
      <c r="L41" s="6" t="s">
        <v>180</v>
      </c>
      <c r="N41" s="18"/>
      <c r="Y41" s="9"/>
      <c r="AE41" s="7"/>
      <c r="AF41" s="8"/>
      <c r="AZ41" s="9"/>
    </row>
    <row r="42" spans="1:56" x14ac:dyDescent="0.3">
      <c r="B42" s="8">
        <v>0</v>
      </c>
      <c r="C42" s="6">
        <f t="shared" ca="1" si="2"/>
        <v>0.23668224103160962</v>
      </c>
      <c r="D42" s="6">
        <f t="shared" ca="1" si="2"/>
        <v>0.53705849667558947</v>
      </c>
      <c r="E42" s="6">
        <f t="shared" ca="1" si="28"/>
        <v>0.23668224103160962</v>
      </c>
      <c r="F42" s="6">
        <f t="shared" ca="1" si="29"/>
        <v>3</v>
      </c>
      <c r="G42" s="6">
        <f t="shared" ca="1" si="30"/>
        <v>1</v>
      </c>
      <c r="H42" s="6" t="str">
        <f t="shared" si="31"/>
        <v/>
      </c>
      <c r="I42" s="6" t="s">
        <v>160</v>
      </c>
      <c r="J42" s="6" t="s">
        <v>175</v>
      </c>
      <c r="K42" s="6">
        <f t="shared" ca="1" si="32"/>
        <v>58.7</v>
      </c>
      <c r="L42" s="6" t="s">
        <v>180</v>
      </c>
      <c r="N42" s="18"/>
      <c r="Y42" s="9"/>
      <c r="AE42" s="7"/>
      <c r="AF42" s="8"/>
      <c r="AZ42" s="9"/>
    </row>
    <row r="43" spans="1:56" x14ac:dyDescent="0.3">
      <c r="B43" s="8">
        <v>0</v>
      </c>
      <c r="C43" s="6">
        <f t="shared" ca="1" si="2"/>
        <v>0.70785111346350504</v>
      </c>
      <c r="D43" s="6">
        <f t="shared" ca="1" si="2"/>
        <v>0.58987709498827057</v>
      </c>
      <c r="E43" s="6">
        <f t="shared" ca="1" si="28"/>
        <v>0.29214888653649496</v>
      </c>
      <c r="F43" s="6">
        <f t="shared" ca="1" si="29"/>
        <v>2</v>
      </c>
      <c r="G43" s="6">
        <f t="shared" ca="1" si="30"/>
        <v>2</v>
      </c>
      <c r="H43" s="6" t="str">
        <f t="shared" si="31"/>
        <v/>
      </c>
      <c r="I43" s="6" t="s">
        <v>160</v>
      </c>
      <c r="J43" s="6" t="s">
        <v>175</v>
      </c>
      <c r="K43" s="6">
        <f t="shared" ca="1" si="32"/>
        <v>105.8</v>
      </c>
      <c r="L43" s="6" t="s">
        <v>180</v>
      </c>
      <c r="N43" s="18"/>
      <c r="Y43" s="9"/>
      <c r="AE43" s="7"/>
      <c r="AF43" s="8"/>
      <c r="AZ43" s="9"/>
    </row>
    <row r="44" spans="1:56" x14ac:dyDescent="0.3">
      <c r="B44" s="8">
        <v>0</v>
      </c>
      <c r="C44" s="6">
        <f t="shared" ca="1" si="2"/>
        <v>0.45468907794577129</v>
      </c>
      <c r="D44" s="6">
        <f t="shared" ca="1" si="2"/>
        <v>0.62757733415566574</v>
      </c>
      <c r="E44" s="6">
        <f t="shared" ca="1" si="28"/>
        <v>0.45468907794577129</v>
      </c>
      <c r="F44" s="6">
        <f t="shared" ca="1" si="29"/>
        <v>0</v>
      </c>
      <c r="G44" s="6">
        <f t="shared" ca="1" si="30"/>
        <v>2</v>
      </c>
      <c r="H44" s="6" t="str">
        <f t="shared" si="31"/>
        <v/>
      </c>
      <c r="I44" s="6" t="s">
        <v>160</v>
      </c>
      <c r="J44" s="6" t="s">
        <v>176</v>
      </c>
      <c r="K44" s="6">
        <f t="shared" ca="1" si="32"/>
        <v>80.5</v>
      </c>
      <c r="L44" s="6" t="s">
        <v>177</v>
      </c>
      <c r="N44" s="18"/>
      <c r="AE44" s="7"/>
      <c r="AF44" s="8"/>
      <c r="AZ44" s="9"/>
    </row>
    <row r="45" spans="1:56" x14ac:dyDescent="0.3">
      <c r="B45" s="8">
        <v>0</v>
      </c>
      <c r="C45" s="6">
        <f t="shared" ca="1" si="2"/>
        <v>0.9688378514903615</v>
      </c>
      <c r="D45" s="6">
        <f t="shared" ca="1" si="2"/>
        <v>0.71972743614190671</v>
      </c>
      <c r="E45" s="6">
        <f t="shared" ca="1" si="28"/>
        <v>3.1162148509638499E-2</v>
      </c>
      <c r="F45" s="6">
        <f t="shared" ca="1" si="29"/>
        <v>0</v>
      </c>
      <c r="G45" s="6">
        <f t="shared" ca="1" si="30"/>
        <v>3</v>
      </c>
      <c r="H45" s="6" t="str">
        <f t="shared" si="31"/>
        <v/>
      </c>
      <c r="I45" s="6" t="s">
        <v>160</v>
      </c>
      <c r="J45" s="6" t="s">
        <v>176</v>
      </c>
      <c r="K45" s="6">
        <f t="shared" ca="1" si="32"/>
        <v>131.9</v>
      </c>
      <c r="L45" s="6" t="s">
        <v>177</v>
      </c>
      <c r="Y45" s="9"/>
      <c r="AE45" s="7"/>
      <c r="AF45" s="8"/>
      <c r="AZ45" s="9"/>
    </row>
    <row r="46" spans="1:56" x14ac:dyDescent="0.3">
      <c r="B46" s="8">
        <v>0</v>
      </c>
      <c r="C46" s="6">
        <f t="shared" ca="1" si="2"/>
        <v>0.5606954285513096</v>
      </c>
      <c r="D46" s="6">
        <f t="shared" ca="1" si="2"/>
        <v>0.86896689011597017</v>
      </c>
      <c r="E46" s="6">
        <f t="shared" ca="1" si="28"/>
        <v>0.5606954285513096</v>
      </c>
      <c r="F46" s="6">
        <f t="shared" ca="1" si="29"/>
        <v>3</v>
      </c>
      <c r="G46" s="6">
        <f t="shared" ca="1" si="30"/>
        <v>2</v>
      </c>
      <c r="H46" s="6" t="str">
        <f t="shared" si="31"/>
        <v/>
      </c>
      <c r="I46" s="6" t="s">
        <v>160</v>
      </c>
      <c r="J46" s="6" t="s">
        <v>176</v>
      </c>
      <c r="K46" s="6">
        <f t="shared" ca="1" si="32"/>
        <v>91.1</v>
      </c>
      <c r="L46" s="6" t="s">
        <v>177</v>
      </c>
      <c r="Y46" s="9"/>
      <c r="AE46" s="7"/>
      <c r="AF46" s="8"/>
      <c r="AZ46" s="9"/>
    </row>
    <row r="47" spans="1:56" x14ac:dyDescent="0.3">
      <c r="B47" s="8">
        <v>0</v>
      </c>
      <c r="C47" s="6">
        <f t="shared" ca="1" si="2"/>
        <v>0.80574359805322582</v>
      </c>
      <c r="D47" s="6">
        <f t="shared" ca="1" si="2"/>
        <v>0.67891761231486569</v>
      </c>
      <c r="E47" s="6">
        <f t="shared" ca="1" si="28"/>
        <v>0.19425640194677418</v>
      </c>
      <c r="F47" s="6">
        <f t="shared" ca="1" si="29"/>
        <v>0</v>
      </c>
      <c r="G47" s="6">
        <f t="shared" ca="1" si="30"/>
        <v>3</v>
      </c>
      <c r="H47" s="6" t="str">
        <f t="shared" si="31"/>
        <v/>
      </c>
      <c r="I47" s="6" t="s">
        <v>160</v>
      </c>
      <c r="J47" s="6" t="s">
        <v>176</v>
      </c>
      <c r="K47" s="6">
        <f t="shared" ca="1" si="32"/>
        <v>115.6</v>
      </c>
      <c r="L47" s="6" t="s">
        <v>177</v>
      </c>
      <c r="Y47" s="9"/>
      <c r="AE47" s="7"/>
      <c r="AF47" s="8"/>
      <c r="AZ47" s="9"/>
    </row>
    <row r="48" spans="1:56" x14ac:dyDescent="0.3">
      <c r="A48" t="s">
        <v>193</v>
      </c>
      <c r="B48" s="8">
        <v>0</v>
      </c>
      <c r="C48" s="8"/>
      <c r="D48" s="8"/>
      <c r="H48" s="6" t="str">
        <f t="shared" ref="H48" si="33">IF(A48=0,"",A48)</f>
        <v>\end{enumerate}  \section*{Cuenta:  20191930130  }\begin{enumerate}</v>
      </c>
      <c r="Y48" s="9"/>
      <c r="AE48" s="7"/>
      <c r="AF48" s="8"/>
      <c r="AZ48" s="9"/>
    </row>
    <row r="49" spans="1:61" x14ac:dyDescent="0.3">
      <c r="B49" s="8">
        <v>0</v>
      </c>
      <c r="C49" s="6">
        <f t="shared" ref="C49:D49" ca="1" si="34">RAND()</f>
        <v>0.75842803164633188</v>
      </c>
      <c r="D49" s="6">
        <f t="shared" ca="1" si="34"/>
        <v>0.4400008044265481</v>
      </c>
      <c r="E49" s="6">
        <f t="shared" ref="E49:E56" ca="1" si="35">IF(C49&gt;0.1,      IF(C49&lt;0.6,C49,ABS(1-C49)),C49+0.5)</f>
        <v>0.24157196835366812</v>
      </c>
      <c r="F49" s="6">
        <f t="shared" ref="F49:F56" ca="1" si="36">MOD(ROUND(C49*100+35,0),4)</f>
        <v>3</v>
      </c>
      <c r="G49" s="6">
        <f t="shared" ref="G49:G56" ca="1" si="37">MOD(ROUND(D49*100+35,0),4)</f>
        <v>3</v>
      </c>
      <c r="H49" s="6" t="str">
        <f t="shared" ref="H49:H56" si="38">IF(A49=0,"",_xlfn.CONCAT("## ",A49))</f>
        <v/>
      </c>
      <c r="I49" s="6" t="s">
        <v>160</v>
      </c>
      <c r="J49" s="6" t="s">
        <v>175</v>
      </c>
      <c r="K49" s="6">
        <f t="shared" ref="K49:K56" ca="1" si="39">ROUND(C49*100+35,1)</f>
        <v>110.8</v>
      </c>
      <c r="L49" s="6" t="s">
        <v>180</v>
      </c>
      <c r="N49" s="18"/>
      <c r="Y49" s="9"/>
      <c r="AE49" s="7"/>
      <c r="AF49" s="8"/>
      <c r="AZ49" s="9"/>
    </row>
    <row r="50" spans="1:61" x14ac:dyDescent="0.3">
      <c r="B50" s="8">
        <v>0</v>
      </c>
      <c r="C50" s="6">
        <f t="shared" ca="1" si="2"/>
        <v>8.0411755316710298E-2</v>
      </c>
      <c r="D50" s="6">
        <f t="shared" ca="1" si="2"/>
        <v>0.13341458113469662</v>
      </c>
      <c r="E50" s="6">
        <f t="shared" ca="1" si="35"/>
        <v>0.5804117553167103</v>
      </c>
      <c r="F50" s="6">
        <f t="shared" ca="1" si="36"/>
        <v>3</v>
      </c>
      <c r="G50" s="6">
        <f t="shared" ca="1" si="37"/>
        <v>0</v>
      </c>
      <c r="H50" s="6" t="str">
        <f t="shared" si="38"/>
        <v/>
      </c>
      <c r="I50" s="6" t="s">
        <v>160</v>
      </c>
      <c r="J50" s="6" t="s">
        <v>175</v>
      </c>
      <c r="K50" s="6">
        <f t="shared" ca="1" si="39"/>
        <v>43</v>
      </c>
      <c r="L50" s="6" t="s">
        <v>180</v>
      </c>
      <c r="N50" s="18"/>
      <c r="Y50" s="9"/>
      <c r="AE50" s="7"/>
      <c r="AF50" s="8"/>
      <c r="AZ50" s="9"/>
    </row>
    <row r="51" spans="1:61" x14ac:dyDescent="0.3">
      <c r="B51" s="8">
        <v>0</v>
      </c>
      <c r="C51" s="6">
        <f t="shared" ca="1" si="2"/>
        <v>8.2586736281428097E-2</v>
      </c>
      <c r="D51" s="6">
        <f t="shared" ca="1" si="2"/>
        <v>0.50013578910023149</v>
      </c>
      <c r="E51" s="6">
        <f t="shared" ca="1" si="35"/>
        <v>0.5825867362814281</v>
      </c>
      <c r="F51" s="6">
        <f t="shared" ca="1" si="36"/>
        <v>3</v>
      </c>
      <c r="G51" s="6">
        <f t="shared" ca="1" si="37"/>
        <v>1</v>
      </c>
      <c r="H51" s="6" t="str">
        <f t="shared" si="38"/>
        <v/>
      </c>
      <c r="I51" s="6" t="s">
        <v>160</v>
      </c>
      <c r="J51" s="6" t="s">
        <v>175</v>
      </c>
      <c r="K51" s="6">
        <f t="shared" ca="1" si="39"/>
        <v>43.3</v>
      </c>
      <c r="L51" s="6" t="s">
        <v>180</v>
      </c>
      <c r="N51" s="18"/>
      <c r="Y51" s="9"/>
      <c r="AC51" s="10"/>
      <c r="AE51" s="7"/>
      <c r="AF51" s="8"/>
      <c r="AG51" s="10"/>
      <c r="AH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1"/>
      <c r="BA51" s="10"/>
      <c r="BB51" s="10"/>
      <c r="BD51" s="10"/>
      <c r="BE51" s="10"/>
      <c r="BI51" s="10"/>
    </row>
    <row r="52" spans="1:61" x14ac:dyDescent="0.3">
      <c r="B52" s="8">
        <v>0</v>
      </c>
      <c r="C52" s="6">
        <f t="shared" ca="1" si="2"/>
        <v>0.29765235680740043</v>
      </c>
      <c r="D52" s="6">
        <f t="shared" ca="1" si="2"/>
        <v>0.60247968505175764</v>
      </c>
      <c r="E52" s="6">
        <f t="shared" ca="1" si="35"/>
        <v>0.29765235680740043</v>
      </c>
      <c r="F52" s="6">
        <f t="shared" ca="1" si="36"/>
        <v>1</v>
      </c>
      <c r="G52" s="6">
        <f t="shared" ca="1" si="37"/>
        <v>3</v>
      </c>
      <c r="H52" s="6" t="str">
        <f t="shared" si="38"/>
        <v/>
      </c>
      <c r="I52" s="6" t="s">
        <v>160</v>
      </c>
      <c r="J52" s="6" t="s">
        <v>175</v>
      </c>
      <c r="K52" s="6">
        <f t="shared" ca="1" si="39"/>
        <v>64.8</v>
      </c>
      <c r="L52" s="6" t="s">
        <v>180</v>
      </c>
      <c r="N52" s="18"/>
      <c r="Y52" s="9"/>
      <c r="AE52" s="7"/>
      <c r="AF52" s="8"/>
      <c r="AZ52" s="9"/>
    </row>
    <row r="53" spans="1:61" x14ac:dyDescent="0.3">
      <c r="B53" s="8">
        <v>0</v>
      </c>
      <c r="C53" s="6">
        <f t="shared" ca="1" si="2"/>
        <v>0.11377609561286783</v>
      </c>
      <c r="D53" s="6">
        <f t="shared" ca="1" si="2"/>
        <v>0.3176652820941771</v>
      </c>
      <c r="E53" s="6">
        <f t="shared" ca="1" si="35"/>
        <v>0.11377609561286783</v>
      </c>
      <c r="F53" s="6">
        <f t="shared" ca="1" si="36"/>
        <v>2</v>
      </c>
      <c r="G53" s="6">
        <f t="shared" ca="1" si="37"/>
        <v>3</v>
      </c>
      <c r="H53" s="6" t="str">
        <f t="shared" si="38"/>
        <v/>
      </c>
      <c r="I53" s="6" t="s">
        <v>160</v>
      </c>
      <c r="J53" s="6" t="s">
        <v>176</v>
      </c>
      <c r="K53" s="6">
        <f t="shared" ca="1" si="39"/>
        <v>46.4</v>
      </c>
      <c r="L53" s="6" t="s">
        <v>177</v>
      </c>
      <c r="N53" s="18"/>
      <c r="Y53" s="9"/>
      <c r="AE53" s="7"/>
      <c r="AF53" s="8"/>
      <c r="AZ53" s="9"/>
    </row>
    <row r="54" spans="1:61" x14ac:dyDescent="0.3">
      <c r="B54" s="8">
        <v>0</v>
      </c>
      <c r="C54" s="6">
        <f t="shared" ca="1" si="2"/>
        <v>0.93674784953340595</v>
      </c>
      <c r="D54" s="6">
        <f t="shared" ca="1" si="2"/>
        <v>0.23492529394220107</v>
      </c>
      <c r="E54" s="6">
        <f t="shared" ca="1" si="35"/>
        <v>6.3252150466594048E-2</v>
      </c>
      <c r="F54" s="6">
        <f t="shared" ca="1" si="36"/>
        <v>1</v>
      </c>
      <c r="G54" s="6">
        <f t="shared" ca="1" si="37"/>
        <v>2</v>
      </c>
      <c r="H54" s="6" t="str">
        <f t="shared" si="38"/>
        <v/>
      </c>
      <c r="I54" s="6" t="s">
        <v>160</v>
      </c>
      <c r="J54" s="6" t="s">
        <v>176</v>
      </c>
      <c r="K54" s="6">
        <f t="shared" ca="1" si="39"/>
        <v>128.69999999999999</v>
      </c>
      <c r="L54" s="6" t="s">
        <v>177</v>
      </c>
      <c r="Y54" s="9"/>
      <c r="AE54" s="7"/>
      <c r="AF54" s="8"/>
      <c r="AZ54" s="9"/>
    </row>
    <row r="55" spans="1:61" x14ac:dyDescent="0.3">
      <c r="B55" s="8">
        <v>0</v>
      </c>
      <c r="C55" s="6">
        <f t="shared" ca="1" si="2"/>
        <v>0.52890595248500494</v>
      </c>
      <c r="D55" s="6">
        <f t="shared" ca="1" si="2"/>
        <v>0.48817230339605744</v>
      </c>
      <c r="E55" s="6">
        <f t="shared" ca="1" si="35"/>
        <v>0.52890595248500494</v>
      </c>
      <c r="F55" s="6">
        <f t="shared" ca="1" si="36"/>
        <v>0</v>
      </c>
      <c r="G55" s="6">
        <f t="shared" ca="1" si="37"/>
        <v>0</v>
      </c>
      <c r="H55" s="6" t="str">
        <f t="shared" si="38"/>
        <v/>
      </c>
      <c r="I55" s="6" t="s">
        <v>160</v>
      </c>
      <c r="J55" s="6" t="s">
        <v>176</v>
      </c>
      <c r="K55" s="6">
        <f t="shared" ca="1" si="39"/>
        <v>87.9</v>
      </c>
      <c r="L55" s="6" t="s">
        <v>177</v>
      </c>
      <c r="Q55" s="10"/>
      <c r="R55" s="10"/>
      <c r="S55" s="10"/>
      <c r="T55" s="10"/>
      <c r="U55" s="10"/>
      <c r="V55" s="10"/>
      <c r="W55" s="10"/>
      <c r="X55" s="10"/>
      <c r="Y55" s="11"/>
      <c r="Z55" s="10"/>
      <c r="AA55" s="10"/>
      <c r="AB55" s="10"/>
      <c r="AE55" s="7"/>
      <c r="AF55" s="8"/>
      <c r="AZ55" s="9"/>
    </row>
    <row r="56" spans="1:61" x14ac:dyDescent="0.3">
      <c r="B56" s="8">
        <v>0</v>
      </c>
      <c r="C56" s="6">
        <f t="shared" ca="1" si="2"/>
        <v>0.83916810118345786</v>
      </c>
      <c r="D56" s="6">
        <f t="shared" ca="1" si="2"/>
        <v>2.8777948974057277E-2</v>
      </c>
      <c r="E56" s="6">
        <f t="shared" ca="1" si="35"/>
        <v>0.16083189881654214</v>
      </c>
      <c r="F56" s="6">
        <f t="shared" ca="1" si="36"/>
        <v>3</v>
      </c>
      <c r="G56" s="6">
        <f t="shared" ca="1" si="37"/>
        <v>2</v>
      </c>
      <c r="H56" s="6" t="str">
        <f t="shared" si="38"/>
        <v/>
      </c>
      <c r="I56" s="6" t="s">
        <v>160</v>
      </c>
      <c r="J56" s="6" t="s">
        <v>176</v>
      </c>
      <c r="K56" s="6">
        <f t="shared" ca="1" si="39"/>
        <v>118.9</v>
      </c>
      <c r="L56" s="6" t="s">
        <v>177</v>
      </c>
      <c r="Y56" s="9"/>
      <c r="AE56" s="7"/>
      <c r="AF56" s="8"/>
      <c r="AZ56" s="9"/>
    </row>
    <row r="57" spans="1:61" x14ac:dyDescent="0.3">
      <c r="A57" t="s">
        <v>194</v>
      </c>
      <c r="B57" s="8">
        <v>0</v>
      </c>
      <c r="C57" s="8"/>
      <c r="D57" s="8"/>
      <c r="H57" s="6" t="str">
        <f t="shared" ref="H57" si="40">IF(A57=0,"",A57)</f>
        <v>\end{enumerate}  \section*{Cuenta:  20191930226  }\begin{enumerate}</v>
      </c>
      <c r="Y57" s="9"/>
      <c r="AE57" s="7"/>
      <c r="AF57" s="8"/>
      <c r="AZ57" s="9"/>
    </row>
    <row r="58" spans="1:61" x14ac:dyDescent="0.3">
      <c r="B58" s="8">
        <v>0</v>
      </c>
      <c r="C58" s="6">
        <f t="shared" ref="C58:D58" ca="1" si="41">RAND()</f>
        <v>3.146299843446132E-2</v>
      </c>
      <c r="D58" s="6">
        <f t="shared" ca="1" si="41"/>
        <v>0.35827631384116232</v>
      </c>
      <c r="E58" s="6">
        <f t="shared" ref="E58:E65" ca="1" si="42">IF(C58&gt;0.1,      IF(C58&lt;0.6,C58,ABS(1-C58)),C58+0.5)</f>
        <v>0.53146299843446132</v>
      </c>
      <c r="F58" s="6">
        <f t="shared" ref="F58:F65" ca="1" si="43">MOD(ROUND(C58*100+35,0),4)</f>
        <v>2</v>
      </c>
      <c r="G58" s="6">
        <f t="shared" ref="G58:G65" ca="1" si="44">MOD(ROUND(D58*100+35,0),4)</f>
        <v>3</v>
      </c>
      <c r="H58" s="6" t="str">
        <f t="shared" ref="H58:H65" si="45">IF(A58=0,"",_xlfn.CONCAT("## ",A58))</f>
        <v/>
      </c>
      <c r="I58" s="6" t="s">
        <v>160</v>
      </c>
      <c r="J58" s="6" t="s">
        <v>175</v>
      </c>
      <c r="K58" s="6">
        <f t="shared" ref="K58:K65" ca="1" si="46">ROUND(C58*100+35,1)</f>
        <v>38.1</v>
      </c>
      <c r="L58" s="6" t="s">
        <v>180</v>
      </c>
      <c r="N58" s="18"/>
      <c r="Y58" s="9"/>
      <c r="AE58" s="7"/>
      <c r="AF58" s="8"/>
      <c r="AZ58" s="9"/>
    </row>
    <row r="59" spans="1:61" x14ac:dyDescent="0.3">
      <c r="B59" s="8">
        <v>0</v>
      </c>
      <c r="C59" s="6">
        <f t="shared" ca="1" si="2"/>
        <v>0.59206736151785289</v>
      </c>
      <c r="D59" s="6">
        <f t="shared" ca="1" si="2"/>
        <v>0.22820616992309306</v>
      </c>
      <c r="E59" s="6">
        <f t="shared" ca="1" si="42"/>
        <v>0.59206736151785289</v>
      </c>
      <c r="F59" s="6">
        <f t="shared" ca="1" si="43"/>
        <v>2</v>
      </c>
      <c r="G59" s="6">
        <f t="shared" ca="1" si="44"/>
        <v>2</v>
      </c>
      <c r="H59" s="6" t="str">
        <f t="shared" si="45"/>
        <v/>
      </c>
      <c r="I59" s="6" t="s">
        <v>160</v>
      </c>
      <c r="J59" s="6" t="s">
        <v>175</v>
      </c>
      <c r="K59" s="6">
        <f t="shared" ca="1" si="46"/>
        <v>94.2</v>
      </c>
      <c r="L59" s="6" t="s">
        <v>180</v>
      </c>
      <c r="N59" s="18"/>
      <c r="Y59" s="9"/>
      <c r="AE59" s="7"/>
      <c r="AF59" s="8"/>
      <c r="AZ59" s="9"/>
    </row>
    <row r="60" spans="1:61" x14ac:dyDescent="0.3">
      <c r="B60" s="8">
        <v>0</v>
      </c>
      <c r="C60" s="6">
        <f t="shared" ca="1" si="2"/>
        <v>0.68098224617248182</v>
      </c>
      <c r="D60" s="6">
        <f t="shared" ca="1" si="2"/>
        <v>0.20025516315767122</v>
      </c>
      <c r="E60" s="6">
        <f t="shared" ca="1" si="42"/>
        <v>0.31901775382751818</v>
      </c>
      <c r="F60" s="6">
        <f t="shared" ca="1" si="43"/>
        <v>3</v>
      </c>
      <c r="G60" s="6">
        <f t="shared" ca="1" si="44"/>
        <v>3</v>
      </c>
      <c r="H60" s="6" t="str">
        <f t="shared" si="45"/>
        <v/>
      </c>
      <c r="I60" s="6" t="s">
        <v>160</v>
      </c>
      <c r="J60" s="6" t="s">
        <v>175</v>
      </c>
      <c r="K60" s="6">
        <f t="shared" ca="1" si="46"/>
        <v>103.1</v>
      </c>
      <c r="L60" s="6" t="s">
        <v>180</v>
      </c>
      <c r="N60" s="18"/>
      <c r="AE60" s="7"/>
      <c r="AF60" s="8"/>
      <c r="AZ60" s="9"/>
    </row>
    <row r="61" spans="1:61" x14ac:dyDescent="0.3">
      <c r="B61" s="8">
        <v>0</v>
      </c>
      <c r="C61" s="6">
        <f t="shared" ca="1" si="2"/>
        <v>0.86943850262070532</v>
      </c>
      <c r="D61" s="6">
        <f t="shared" ca="1" si="2"/>
        <v>8.8091863363520706E-2</v>
      </c>
      <c r="E61" s="6">
        <f t="shared" ca="1" si="42"/>
        <v>0.13056149737929468</v>
      </c>
      <c r="F61" s="6">
        <f t="shared" ca="1" si="43"/>
        <v>2</v>
      </c>
      <c r="G61" s="6">
        <f t="shared" ca="1" si="44"/>
        <v>0</v>
      </c>
      <c r="H61" s="6" t="str">
        <f t="shared" si="45"/>
        <v/>
      </c>
      <c r="I61" s="6" t="s">
        <v>160</v>
      </c>
      <c r="J61" s="6" t="s">
        <v>175</v>
      </c>
      <c r="K61" s="6">
        <f t="shared" ca="1" si="46"/>
        <v>121.9</v>
      </c>
      <c r="L61" s="6" t="s">
        <v>180</v>
      </c>
      <c r="N61" s="18"/>
      <c r="Y61" s="9"/>
      <c r="AE61" s="7"/>
      <c r="AF61" s="8"/>
      <c r="AZ61" s="9"/>
    </row>
    <row r="62" spans="1:61" x14ac:dyDescent="0.3">
      <c r="B62" s="8">
        <v>0</v>
      </c>
      <c r="C62" s="6">
        <f t="shared" ref="C62:D125" ca="1" si="47">RAND()</f>
        <v>0.47788780944296372</v>
      </c>
      <c r="D62" s="6">
        <f t="shared" ca="1" si="47"/>
        <v>0.21500239962933343</v>
      </c>
      <c r="E62" s="6">
        <f t="shared" ca="1" si="42"/>
        <v>0.47788780944296372</v>
      </c>
      <c r="F62" s="6">
        <f t="shared" ca="1" si="43"/>
        <v>3</v>
      </c>
      <c r="G62" s="6">
        <f t="shared" ca="1" si="44"/>
        <v>1</v>
      </c>
      <c r="H62" s="6" t="str">
        <f t="shared" si="45"/>
        <v/>
      </c>
      <c r="I62" s="6" t="s">
        <v>160</v>
      </c>
      <c r="J62" s="6" t="s">
        <v>176</v>
      </c>
      <c r="K62" s="6">
        <f t="shared" ca="1" si="46"/>
        <v>82.8</v>
      </c>
      <c r="L62" s="6" t="s">
        <v>177</v>
      </c>
      <c r="N62" s="18"/>
      <c r="Y62" s="9"/>
      <c r="AC62" s="10"/>
      <c r="AE62" s="7"/>
      <c r="AF62" s="8"/>
      <c r="AG62" s="10"/>
      <c r="AH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D62" s="10"/>
      <c r="BE62" s="10"/>
      <c r="BI62" s="10"/>
    </row>
    <row r="63" spans="1:61" x14ac:dyDescent="0.3">
      <c r="B63" s="8">
        <v>0</v>
      </c>
      <c r="C63" s="6">
        <f t="shared" ca="1" si="47"/>
        <v>0.93579952418122669</v>
      </c>
      <c r="D63" s="6">
        <f t="shared" ca="1" si="47"/>
        <v>0.40527120796127336</v>
      </c>
      <c r="E63" s="6">
        <f t="shared" ca="1" si="42"/>
        <v>6.4200475818773306E-2</v>
      </c>
      <c r="F63" s="6">
        <f t="shared" ca="1" si="43"/>
        <v>1</v>
      </c>
      <c r="G63" s="6">
        <f t="shared" ca="1" si="44"/>
        <v>0</v>
      </c>
      <c r="H63" s="6" t="str">
        <f t="shared" si="45"/>
        <v/>
      </c>
      <c r="I63" s="6" t="s">
        <v>160</v>
      </c>
      <c r="J63" s="6" t="s">
        <v>176</v>
      </c>
      <c r="K63" s="6">
        <f t="shared" ca="1" si="46"/>
        <v>128.6</v>
      </c>
      <c r="L63" s="6" t="s">
        <v>177</v>
      </c>
      <c r="Y63" s="9"/>
      <c r="AE63" s="7"/>
      <c r="AF63" s="8"/>
      <c r="AZ63" s="9"/>
    </row>
    <row r="64" spans="1:61" x14ac:dyDescent="0.3">
      <c r="B64" s="8">
        <v>0</v>
      </c>
      <c r="C64" s="6">
        <f t="shared" ca="1" si="47"/>
        <v>0.52804214308562702</v>
      </c>
      <c r="D64" s="6">
        <f t="shared" ca="1" si="47"/>
        <v>0.43128906900632158</v>
      </c>
      <c r="E64" s="6">
        <f t="shared" ca="1" si="42"/>
        <v>0.52804214308562702</v>
      </c>
      <c r="F64" s="6">
        <f t="shared" ca="1" si="43"/>
        <v>0</v>
      </c>
      <c r="G64" s="6">
        <f t="shared" ca="1" si="44"/>
        <v>2</v>
      </c>
      <c r="H64" s="6" t="str">
        <f t="shared" si="45"/>
        <v/>
      </c>
      <c r="I64" s="6" t="s">
        <v>160</v>
      </c>
      <c r="J64" s="6" t="s">
        <v>176</v>
      </c>
      <c r="K64" s="6">
        <f t="shared" ca="1" si="46"/>
        <v>87.8</v>
      </c>
      <c r="L64" s="6" t="s">
        <v>177</v>
      </c>
      <c r="Y64" s="9"/>
      <c r="AE64" s="7"/>
      <c r="AF64" s="8"/>
      <c r="AZ64" s="9"/>
    </row>
    <row r="65" spans="1:57" x14ac:dyDescent="0.3">
      <c r="B65" s="8">
        <v>0</v>
      </c>
      <c r="C65" s="6">
        <f t="shared" ca="1" si="47"/>
        <v>9.7699007512050295E-2</v>
      </c>
      <c r="D65" s="6">
        <f t="shared" ca="1" si="47"/>
        <v>0.59107023899101541</v>
      </c>
      <c r="E65" s="6">
        <f t="shared" ca="1" si="42"/>
        <v>0.5976990075120503</v>
      </c>
      <c r="F65" s="6">
        <f t="shared" ca="1" si="43"/>
        <v>1</v>
      </c>
      <c r="G65" s="6">
        <f t="shared" ca="1" si="44"/>
        <v>2</v>
      </c>
      <c r="H65" s="6" t="str">
        <f t="shared" si="45"/>
        <v/>
      </c>
      <c r="I65" s="6" t="s">
        <v>160</v>
      </c>
      <c r="J65" s="6" t="s">
        <v>176</v>
      </c>
      <c r="K65" s="6">
        <f t="shared" ca="1" si="46"/>
        <v>44.8</v>
      </c>
      <c r="L65" s="6" t="s">
        <v>177</v>
      </c>
      <c r="Y65" s="9"/>
      <c r="AE65" s="7"/>
      <c r="AF65" s="8"/>
      <c r="AZ65" s="9"/>
    </row>
    <row r="66" spans="1:57" x14ac:dyDescent="0.3">
      <c r="A66" t="s">
        <v>203</v>
      </c>
      <c r="B66" s="8">
        <v>0</v>
      </c>
      <c r="C66" s="8"/>
      <c r="D66" s="8"/>
      <c r="H66" s="6" t="str">
        <f t="shared" ref="H66" si="48">IF(A66=0,"",A66)</f>
        <v>\end{enumerate}  \section*{Cuenta:  20191930272  }\begin{enumerate}</v>
      </c>
      <c r="Y66" s="9"/>
      <c r="AE66" s="7"/>
      <c r="AF66" s="8"/>
      <c r="AZ66" s="9"/>
    </row>
    <row r="67" spans="1:57" x14ac:dyDescent="0.3">
      <c r="B67" s="8">
        <v>0</v>
      </c>
      <c r="C67" s="6">
        <f t="shared" ref="C67:D67" ca="1" si="49">RAND()</f>
        <v>0.69952862692921114</v>
      </c>
      <c r="D67" s="6">
        <f t="shared" ca="1" si="49"/>
        <v>0.40056508253450851</v>
      </c>
      <c r="E67" s="6">
        <f t="shared" ref="E67:E74" ca="1" si="50">IF(C67&gt;0.1,      IF(C67&lt;0.6,C67,ABS(1-C67)),C67+0.5)</f>
        <v>0.30047137307078886</v>
      </c>
      <c r="F67" s="6">
        <f t="shared" ref="F67:F74" ca="1" si="51">MOD(ROUND(C67*100+35,0),4)</f>
        <v>1</v>
      </c>
      <c r="G67" s="6">
        <f t="shared" ref="G67:G74" ca="1" si="52">MOD(ROUND(D67*100+35,0),4)</f>
        <v>3</v>
      </c>
      <c r="H67" s="6" t="str">
        <f t="shared" ref="H67:H74" si="53">IF(A67=0,"",_xlfn.CONCAT("## ",A67))</f>
        <v/>
      </c>
      <c r="I67" s="6" t="s">
        <v>160</v>
      </c>
      <c r="J67" s="6" t="s">
        <v>175</v>
      </c>
      <c r="K67" s="6">
        <f t="shared" ref="K67:K74" ca="1" si="54">ROUND(C67*100+35,1)</f>
        <v>105</v>
      </c>
      <c r="L67" s="6" t="s">
        <v>180</v>
      </c>
      <c r="N67" s="18"/>
      <c r="Y67" s="9"/>
      <c r="AE67" s="7"/>
      <c r="AF67" s="8"/>
      <c r="AZ67" s="9"/>
    </row>
    <row r="68" spans="1:57" x14ac:dyDescent="0.3">
      <c r="B68" s="8">
        <v>0</v>
      </c>
      <c r="C68" s="6">
        <f t="shared" ca="1" si="47"/>
        <v>0.87833939254416438</v>
      </c>
      <c r="D68" s="6">
        <f t="shared" ca="1" si="47"/>
        <v>0.27256829937644822</v>
      </c>
      <c r="E68" s="6">
        <f t="shared" ca="1" si="50"/>
        <v>0.12166060745583562</v>
      </c>
      <c r="F68" s="6">
        <f t="shared" ca="1" si="51"/>
        <v>3</v>
      </c>
      <c r="G68" s="6">
        <f t="shared" ca="1" si="52"/>
        <v>2</v>
      </c>
      <c r="H68" s="6" t="str">
        <f t="shared" si="53"/>
        <v/>
      </c>
      <c r="I68" s="6" t="s">
        <v>160</v>
      </c>
      <c r="J68" s="6" t="s">
        <v>175</v>
      </c>
      <c r="K68" s="6">
        <f t="shared" ca="1" si="54"/>
        <v>122.8</v>
      </c>
      <c r="L68" s="6" t="s">
        <v>180</v>
      </c>
      <c r="N68" s="18"/>
      <c r="Y68" s="9"/>
      <c r="AE68" s="7"/>
      <c r="AF68" s="8"/>
      <c r="AZ68" s="9"/>
    </row>
    <row r="69" spans="1:57" x14ac:dyDescent="0.3">
      <c r="B69" s="8">
        <v>0</v>
      </c>
      <c r="C69" s="6">
        <f t="shared" ca="1" si="47"/>
        <v>0.76338084701932485</v>
      </c>
      <c r="D69" s="6">
        <f t="shared" ca="1" si="47"/>
        <v>0.83212098068933338</v>
      </c>
      <c r="E69" s="6">
        <f t="shared" ca="1" si="50"/>
        <v>0.23661915298067515</v>
      </c>
      <c r="F69" s="6">
        <f t="shared" ca="1" si="51"/>
        <v>3</v>
      </c>
      <c r="G69" s="6">
        <f t="shared" ca="1" si="52"/>
        <v>2</v>
      </c>
      <c r="H69" s="6" t="str">
        <f t="shared" si="53"/>
        <v/>
      </c>
      <c r="I69" s="6" t="s">
        <v>160</v>
      </c>
      <c r="J69" s="6" t="s">
        <v>175</v>
      </c>
      <c r="K69" s="6">
        <f t="shared" ca="1" si="54"/>
        <v>111.3</v>
      </c>
      <c r="L69" s="6" t="s">
        <v>180</v>
      </c>
      <c r="N69" s="18"/>
      <c r="Y69" s="9"/>
      <c r="AE69" s="7"/>
      <c r="AF69" s="8"/>
      <c r="AZ69" s="9"/>
    </row>
    <row r="70" spans="1:57" x14ac:dyDescent="0.3">
      <c r="B70" s="8">
        <v>0</v>
      </c>
      <c r="C70" s="6">
        <f t="shared" ca="1" si="47"/>
        <v>9.9154425200484675E-2</v>
      </c>
      <c r="D70" s="6">
        <f t="shared" ca="1" si="47"/>
        <v>0.46307674273259891</v>
      </c>
      <c r="E70" s="6">
        <f t="shared" ca="1" si="50"/>
        <v>0.59915442520048467</v>
      </c>
      <c r="F70" s="6">
        <f t="shared" ca="1" si="51"/>
        <v>1</v>
      </c>
      <c r="G70" s="6">
        <f t="shared" ca="1" si="52"/>
        <v>1</v>
      </c>
      <c r="H70" s="6" t="str">
        <f t="shared" si="53"/>
        <v/>
      </c>
      <c r="I70" s="6" t="s">
        <v>160</v>
      </c>
      <c r="J70" s="6" t="s">
        <v>175</v>
      </c>
      <c r="K70" s="6">
        <f t="shared" ca="1" si="54"/>
        <v>44.9</v>
      </c>
      <c r="L70" s="6" t="s">
        <v>180</v>
      </c>
      <c r="N70" s="18"/>
      <c r="Y70" s="9"/>
      <c r="AE70" s="7"/>
      <c r="AF70" s="8"/>
      <c r="AZ70" s="9"/>
    </row>
    <row r="71" spans="1:57" x14ac:dyDescent="0.3">
      <c r="B71" s="8">
        <v>0</v>
      </c>
      <c r="C71" s="6">
        <f t="shared" ca="1" si="47"/>
        <v>0.34585217616164921</v>
      </c>
      <c r="D71" s="6">
        <f t="shared" ca="1" si="47"/>
        <v>0.53460093015087051</v>
      </c>
      <c r="E71" s="6">
        <f t="shared" ca="1" si="50"/>
        <v>0.34585217616164921</v>
      </c>
      <c r="F71" s="6">
        <f t="shared" ca="1" si="51"/>
        <v>2</v>
      </c>
      <c r="G71" s="6">
        <f t="shared" ca="1" si="52"/>
        <v>0</v>
      </c>
      <c r="H71" s="6" t="str">
        <f t="shared" si="53"/>
        <v/>
      </c>
      <c r="I71" s="6" t="s">
        <v>160</v>
      </c>
      <c r="J71" s="6" t="s">
        <v>176</v>
      </c>
      <c r="K71" s="6">
        <f t="shared" ca="1" si="54"/>
        <v>69.599999999999994</v>
      </c>
      <c r="L71" s="6" t="s">
        <v>177</v>
      </c>
      <c r="N71" s="18"/>
      <c r="Q71" s="10"/>
      <c r="R71" s="10"/>
      <c r="S71" s="10"/>
      <c r="T71" s="10"/>
      <c r="U71" s="10"/>
      <c r="V71" s="10"/>
      <c r="W71" s="10"/>
      <c r="X71" s="10"/>
      <c r="Y71" s="11"/>
      <c r="Z71" s="10"/>
      <c r="AA71" s="10"/>
      <c r="AB71" s="10"/>
      <c r="AE71" s="7"/>
      <c r="AF71" s="8"/>
      <c r="AZ71" s="9"/>
    </row>
    <row r="72" spans="1:57" x14ac:dyDescent="0.3">
      <c r="B72" s="8">
        <v>0</v>
      </c>
      <c r="C72" s="6">
        <f t="shared" ca="1" si="47"/>
        <v>0.99773584439893281</v>
      </c>
      <c r="D72" s="6">
        <f t="shared" ca="1" si="47"/>
        <v>0.25534206689906402</v>
      </c>
      <c r="E72" s="6">
        <f t="shared" ca="1" si="50"/>
        <v>2.2641556010671859E-3</v>
      </c>
      <c r="F72" s="6">
        <f t="shared" ca="1" si="51"/>
        <v>3</v>
      </c>
      <c r="G72" s="6">
        <f t="shared" ca="1" si="52"/>
        <v>1</v>
      </c>
      <c r="H72" s="6" t="str">
        <f t="shared" si="53"/>
        <v/>
      </c>
      <c r="I72" s="6" t="s">
        <v>160</v>
      </c>
      <c r="J72" s="6" t="s">
        <v>176</v>
      </c>
      <c r="K72" s="6">
        <f t="shared" ca="1" si="54"/>
        <v>134.80000000000001</v>
      </c>
      <c r="L72" s="6" t="s">
        <v>177</v>
      </c>
      <c r="Y72" s="9"/>
      <c r="AE72" s="7"/>
      <c r="AF72" s="8"/>
      <c r="AZ72" s="9"/>
    </row>
    <row r="73" spans="1:57" x14ac:dyDescent="0.3">
      <c r="B73" s="8">
        <v>0</v>
      </c>
      <c r="C73" s="6">
        <f t="shared" ca="1" si="47"/>
        <v>0.45681932154654892</v>
      </c>
      <c r="D73" s="6">
        <f t="shared" ca="1" si="47"/>
        <v>0.31743123898983816</v>
      </c>
      <c r="E73" s="6">
        <f t="shared" ca="1" si="50"/>
        <v>0.45681932154654892</v>
      </c>
      <c r="F73" s="6">
        <f t="shared" ca="1" si="51"/>
        <v>1</v>
      </c>
      <c r="G73" s="6">
        <f t="shared" ca="1" si="52"/>
        <v>3</v>
      </c>
      <c r="H73" s="6" t="str">
        <f t="shared" si="53"/>
        <v/>
      </c>
      <c r="I73" s="6" t="s">
        <v>160</v>
      </c>
      <c r="J73" s="6" t="s">
        <v>176</v>
      </c>
      <c r="K73" s="6">
        <f t="shared" ca="1" si="54"/>
        <v>80.7</v>
      </c>
      <c r="L73" s="6" t="s">
        <v>177</v>
      </c>
      <c r="Y73" s="9"/>
      <c r="AC73" s="10"/>
      <c r="AE73" s="7"/>
      <c r="AF73" s="8"/>
      <c r="AG73" s="10"/>
      <c r="AH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D73" s="10"/>
      <c r="BE73" s="10"/>
    </row>
    <row r="74" spans="1:57" x14ac:dyDescent="0.3">
      <c r="B74" s="8">
        <v>0</v>
      </c>
      <c r="C74" s="6">
        <f t="shared" ca="1" si="47"/>
        <v>0.80420239257591442</v>
      </c>
      <c r="D74" s="6">
        <f t="shared" ca="1" si="47"/>
        <v>0.65509558011218172</v>
      </c>
      <c r="E74" s="6">
        <f t="shared" ca="1" si="50"/>
        <v>0.19579760742408558</v>
      </c>
      <c r="F74" s="6">
        <f t="shared" ca="1" si="51"/>
        <v>3</v>
      </c>
      <c r="G74" s="6">
        <f t="shared" ca="1" si="52"/>
        <v>1</v>
      </c>
      <c r="H74" s="6" t="str">
        <f t="shared" si="53"/>
        <v/>
      </c>
      <c r="I74" s="6" t="s">
        <v>160</v>
      </c>
      <c r="J74" s="6" t="s">
        <v>176</v>
      </c>
      <c r="K74" s="6">
        <f t="shared" ca="1" si="54"/>
        <v>115.4</v>
      </c>
      <c r="L74" s="6" t="s">
        <v>177</v>
      </c>
      <c r="Y74" s="9"/>
      <c r="AE74" s="7"/>
      <c r="AF74" s="8"/>
      <c r="AZ74" s="9"/>
    </row>
    <row r="75" spans="1:57" x14ac:dyDescent="0.3">
      <c r="A75" t="s">
        <v>204</v>
      </c>
      <c r="B75" s="8">
        <v>0</v>
      </c>
      <c r="C75" s="8"/>
      <c r="D75" s="8"/>
      <c r="H75" s="6" t="str">
        <f t="shared" ref="H75" si="55">IF(A75=0,"",A75)</f>
        <v>\end{enumerate}  \section*{Cuenta:  20201000025  }\begin{enumerate}</v>
      </c>
      <c r="Y75" s="9"/>
      <c r="AE75" s="7"/>
      <c r="AF75" s="8"/>
      <c r="AZ75" s="9"/>
    </row>
    <row r="76" spans="1:57" x14ac:dyDescent="0.3">
      <c r="B76" s="8">
        <v>0</v>
      </c>
      <c r="C76" s="6">
        <f t="shared" ref="C76:D76" ca="1" si="56">RAND()</f>
        <v>0.69131898675889469</v>
      </c>
      <c r="D76" s="6">
        <f t="shared" ca="1" si="56"/>
        <v>0.89035296814353038</v>
      </c>
      <c r="E76" s="6">
        <f t="shared" ref="E76:E83" ca="1" si="57">IF(C76&gt;0.1,      IF(C76&lt;0.6,C76,ABS(1-C76)),C76+0.5)</f>
        <v>0.30868101324110531</v>
      </c>
      <c r="F76" s="6">
        <f t="shared" ref="F76:F83" ca="1" si="58">MOD(ROUND(C76*100+35,0),4)</f>
        <v>0</v>
      </c>
      <c r="G76" s="6">
        <f t="shared" ref="G76:G83" ca="1" si="59">MOD(ROUND(D76*100+35,0),4)</f>
        <v>0</v>
      </c>
      <c r="H76" s="6" t="str">
        <f t="shared" ref="H76:H83" si="60">IF(A76=0,"",_xlfn.CONCAT("## ",A76))</f>
        <v/>
      </c>
      <c r="I76" s="6" t="s">
        <v>160</v>
      </c>
      <c r="J76" s="6" t="s">
        <v>175</v>
      </c>
      <c r="K76" s="6">
        <f t="shared" ref="K76:K83" ca="1" si="61">ROUND(C76*100+35,1)</f>
        <v>104.1</v>
      </c>
      <c r="L76" s="6" t="s">
        <v>180</v>
      </c>
      <c r="N76" s="18"/>
      <c r="AE76" s="7"/>
      <c r="AF76" s="8"/>
      <c r="AZ76" s="9"/>
    </row>
    <row r="77" spans="1:57" x14ac:dyDescent="0.3">
      <c r="B77" s="8">
        <v>0</v>
      </c>
      <c r="C77" s="6">
        <f t="shared" ca="1" si="47"/>
        <v>0.97401386002816792</v>
      </c>
      <c r="D77" s="6">
        <f t="shared" ca="1" si="47"/>
        <v>0.31692375630732761</v>
      </c>
      <c r="E77" s="6">
        <f t="shared" ca="1" si="57"/>
        <v>2.5986139971832078E-2</v>
      </c>
      <c r="F77" s="6">
        <f t="shared" ca="1" si="58"/>
        <v>0</v>
      </c>
      <c r="G77" s="6">
        <f t="shared" ca="1" si="59"/>
        <v>3</v>
      </c>
      <c r="H77" s="6" t="str">
        <f t="shared" si="60"/>
        <v/>
      </c>
      <c r="I77" s="6" t="s">
        <v>160</v>
      </c>
      <c r="J77" s="6" t="s">
        <v>175</v>
      </c>
      <c r="K77" s="6">
        <f t="shared" ca="1" si="61"/>
        <v>132.4</v>
      </c>
      <c r="L77" s="6" t="s">
        <v>180</v>
      </c>
      <c r="N77" s="18"/>
      <c r="Y77" s="9"/>
      <c r="AE77" s="7"/>
      <c r="AF77" s="8"/>
      <c r="AZ77" s="9"/>
    </row>
    <row r="78" spans="1:57" x14ac:dyDescent="0.3">
      <c r="B78" s="8">
        <v>0</v>
      </c>
      <c r="C78" s="6">
        <f t="shared" ca="1" si="47"/>
        <v>0.75489166727109891</v>
      </c>
      <c r="D78" s="6">
        <f t="shared" ca="1" si="47"/>
        <v>0.15389124840123913</v>
      </c>
      <c r="E78" s="6">
        <f t="shared" ca="1" si="57"/>
        <v>0.24510833272890109</v>
      </c>
      <c r="F78" s="6">
        <f t="shared" ca="1" si="58"/>
        <v>2</v>
      </c>
      <c r="G78" s="6">
        <f t="shared" ca="1" si="59"/>
        <v>2</v>
      </c>
      <c r="H78" s="6" t="str">
        <f t="shared" si="60"/>
        <v/>
      </c>
      <c r="I78" s="6" t="s">
        <v>160</v>
      </c>
      <c r="J78" s="6" t="s">
        <v>175</v>
      </c>
      <c r="K78" s="6">
        <f t="shared" ca="1" si="61"/>
        <v>110.5</v>
      </c>
      <c r="L78" s="6" t="s">
        <v>180</v>
      </c>
      <c r="N78" s="18"/>
      <c r="Y78" s="9"/>
      <c r="AE78" s="7"/>
      <c r="AF78" s="8"/>
      <c r="AZ78" s="9"/>
    </row>
    <row r="79" spans="1:57" x14ac:dyDescent="0.3">
      <c r="B79" s="8">
        <v>0</v>
      </c>
      <c r="C79" s="6">
        <f t="shared" ca="1" si="47"/>
        <v>0.61496713337225961</v>
      </c>
      <c r="D79" s="6">
        <f t="shared" ca="1" si="47"/>
        <v>0.19299658489004423</v>
      </c>
      <c r="E79" s="6">
        <f t="shared" ca="1" si="57"/>
        <v>0.38503286662774039</v>
      </c>
      <c r="F79" s="6">
        <f t="shared" ca="1" si="58"/>
        <v>0</v>
      </c>
      <c r="G79" s="6">
        <f t="shared" ca="1" si="59"/>
        <v>2</v>
      </c>
      <c r="H79" s="6" t="str">
        <f t="shared" si="60"/>
        <v/>
      </c>
      <c r="I79" s="6" t="s">
        <v>160</v>
      </c>
      <c r="J79" s="6" t="s">
        <v>175</v>
      </c>
      <c r="K79" s="6">
        <f t="shared" ca="1" si="61"/>
        <v>96.5</v>
      </c>
      <c r="L79" s="6" t="s">
        <v>180</v>
      </c>
      <c r="N79" s="18"/>
      <c r="Y79" s="9"/>
      <c r="AE79" s="7"/>
      <c r="AF79" s="8"/>
      <c r="AZ79" s="9"/>
    </row>
    <row r="80" spans="1:57" x14ac:dyDescent="0.3">
      <c r="B80" s="8">
        <v>0</v>
      </c>
      <c r="C80" s="6">
        <f t="shared" ca="1" si="47"/>
        <v>0.91192815639139613</v>
      </c>
      <c r="D80" s="6">
        <f t="shared" ca="1" si="47"/>
        <v>6.5247732465503971E-2</v>
      </c>
      <c r="E80" s="6">
        <f t="shared" ca="1" si="57"/>
        <v>8.8071843608603873E-2</v>
      </c>
      <c r="F80" s="6">
        <f t="shared" ca="1" si="58"/>
        <v>2</v>
      </c>
      <c r="G80" s="6">
        <f t="shared" ca="1" si="59"/>
        <v>2</v>
      </c>
      <c r="H80" s="6" t="str">
        <f t="shared" si="60"/>
        <v/>
      </c>
      <c r="I80" s="6" t="s">
        <v>160</v>
      </c>
      <c r="J80" s="6" t="s">
        <v>176</v>
      </c>
      <c r="K80" s="6">
        <f t="shared" ca="1" si="61"/>
        <v>126.2</v>
      </c>
      <c r="L80" s="6" t="s">
        <v>177</v>
      </c>
      <c r="N80" s="18"/>
      <c r="Y80" s="9"/>
      <c r="AE80" s="7"/>
      <c r="AF80" s="8"/>
      <c r="AZ80" s="9"/>
    </row>
    <row r="81" spans="1:61" x14ac:dyDescent="0.3">
      <c r="B81" s="8">
        <v>0</v>
      </c>
      <c r="C81" s="6">
        <f t="shared" ca="1" si="47"/>
        <v>0.41624616034579731</v>
      </c>
      <c r="D81" s="6">
        <f t="shared" ca="1" si="47"/>
        <v>0.44607994030435838</v>
      </c>
      <c r="E81" s="6">
        <f t="shared" ca="1" si="57"/>
        <v>0.41624616034579731</v>
      </c>
      <c r="F81" s="6">
        <f t="shared" ca="1" si="58"/>
        <v>1</v>
      </c>
      <c r="G81" s="6">
        <f t="shared" ca="1" si="59"/>
        <v>0</v>
      </c>
      <c r="H81" s="6" t="str">
        <f t="shared" si="60"/>
        <v/>
      </c>
      <c r="I81" s="6" t="s">
        <v>160</v>
      </c>
      <c r="J81" s="6" t="s">
        <v>176</v>
      </c>
      <c r="K81" s="6">
        <f t="shared" ca="1" si="61"/>
        <v>76.599999999999994</v>
      </c>
      <c r="L81" s="6" t="s">
        <v>177</v>
      </c>
      <c r="Y81" s="9"/>
      <c r="AE81" s="7"/>
      <c r="AF81" s="8"/>
      <c r="AZ81" s="9"/>
    </row>
    <row r="82" spans="1:61" x14ac:dyDescent="0.3">
      <c r="B82" s="8">
        <v>0</v>
      </c>
      <c r="C82" s="6">
        <f t="shared" ca="1" si="47"/>
        <v>0.66322268258823613</v>
      </c>
      <c r="D82" s="6">
        <f t="shared" ca="1" si="47"/>
        <v>0.71819787529543666</v>
      </c>
      <c r="E82" s="6">
        <f t="shared" ca="1" si="57"/>
        <v>0.33677731741176387</v>
      </c>
      <c r="F82" s="6">
        <f t="shared" ca="1" si="58"/>
        <v>1</v>
      </c>
      <c r="G82" s="6">
        <f t="shared" ca="1" si="59"/>
        <v>3</v>
      </c>
      <c r="H82" s="6" t="str">
        <f t="shared" si="60"/>
        <v/>
      </c>
      <c r="I82" s="6" t="s">
        <v>160</v>
      </c>
      <c r="J82" s="6" t="s">
        <v>176</v>
      </c>
      <c r="K82" s="6">
        <f t="shared" ca="1" si="61"/>
        <v>101.3</v>
      </c>
      <c r="L82" s="6" t="s">
        <v>177</v>
      </c>
      <c r="Y82" s="9"/>
      <c r="AE82" s="7"/>
      <c r="AF82" s="8"/>
      <c r="AZ82" s="9"/>
    </row>
    <row r="83" spans="1:61" x14ac:dyDescent="0.3">
      <c r="B83" s="8">
        <v>0</v>
      </c>
      <c r="C83" s="6">
        <f t="shared" ca="1" si="47"/>
        <v>0.15762335569658659</v>
      </c>
      <c r="D83" s="6">
        <f t="shared" ca="1" si="47"/>
        <v>0.72685295719445409</v>
      </c>
      <c r="E83" s="6">
        <f t="shared" ca="1" si="57"/>
        <v>0.15762335569658659</v>
      </c>
      <c r="F83" s="6">
        <f t="shared" ca="1" si="58"/>
        <v>3</v>
      </c>
      <c r="G83" s="6">
        <f t="shared" ca="1" si="59"/>
        <v>0</v>
      </c>
      <c r="H83" s="6" t="str">
        <f t="shared" si="60"/>
        <v/>
      </c>
      <c r="I83" s="6" t="s">
        <v>160</v>
      </c>
      <c r="J83" s="6" t="s">
        <v>176</v>
      </c>
      <c r="K83" s="6">
        <f t="shared" ca="1" si="61"/>
        <v>50.8</v>
      </c>
      <c r="L83" s="6" t="s">
        <v>177</v>
      </c>
      <c r="Y83" s="9"/>
      <c r="AE83" s="7"/>
      <c r="AF83" s="8"/>
      <c r="AZ83" s="9"/>
    </row>
    <row r="84" spans="1:61" x14ac:dyDescent="0.3">
      <c r="A84" t="s">
        <v>205</v>
      </c>
      <c r="B84" s="8">
        <v>0</v>
      </c>
      <c r="C84" s="8"/>
      <c r="D84" s="8"/>
      <c r="H84" s="6" t="str">
        <f t="shared" ref="H84" si="62">IF(A84=0,"",A84)</f>
        <v>\end{enumerate}  \section*{Cuenta:  20201001810  }\begin{enumerate}</v>
      </c>
      <c r="Y84" s="9"/>
      <c r="AC84" s="10"/>
      <c r="AE84" s="7"/>
      <c r="AF84" s="8"/>
      <c r="AG84" s="10"/>
      <c r="AH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1"/>
      <c r="BA84" s="10"/>
      <c r="BB84" s="10"/>
      <c r="BD84" s="10"/>
      <c r="BI84" s="10"/>
    </row>
    <row r="85" spans="1:61" x14ac:dyDescent="0.3">
      <c r="B85" s="8">
        <v>0</v>
      </c>
      <c r="C85" s="6">
        <f t="shared" ref="C85:D85" ca="1" si="63">RAND()</f>
        <v>0.82486040694162233</v>
      </c>
      <c r="D85" s="6">
        <f t="shared" ca="1" si="63"/>
        <v>0.13051440466183717</v>
      </c>
      <c r="E85" s="6">
        <f t="shared" ref="E85:E92" ca="1" si="64">IF(C85&gt;0.1,      IF(C85&lt;0.6,C85,ABS(1-C85)),C85+0.5)</f>
        <v>0.17513959305837767</v>
      </c>
      <c r="F85" s="6">
        <f t="shared" ref="F85:F92" ca="1" si="65">MOD(ROUND(C85*100+35,0),4)</f>
        <v>1</v>
      </c>
      <c r="G85" s="6">
        <f t="shared" ref="G85:G92" ca="1" si="66">MOD(ROUND(D85*100+35,0),4)</f>
        <v>0</v>
      </c>
      <c r="H85" s="6" t="str">
        <f t="shared" ref="H85:H92" si="67">IF(A85=0,"",_xlfn.CONCAT("## ",A85))</f>
        <v/>
      </c>
      <c r="I85" s="6" t="s">
        <v>160</v>
      </c>
      <c r="J85" s="6" t="s">
        <v>175</v>
      </c>
      <c r="K85" s="6">
        <f t="shared" ref="K85:K92" ca="1" si="68">ROUND(C85*100+35,1)</f>
        <v>117.5</v>
      </c>
      <c r="L85" s="6" t="s">
        <v>180</v>
      </c>
      <c r="N85" s="18"/>
      <c r="Y85" s="9"/>
      <c r="AE85" s="7"/>
      <c r="AF85" s="8"/>
      <c r="AZ85" s="9"/>
    </row>
    <row r="86" spans="1:61" x14ac:dyDescent="0.3">
      <c r="B86" s="8">
        <v>0</v>
      </c>
      <c r="C86" s="6">
        <f t="shared" ca="1" si="47"/>
        <v>4.0612026011629387E-2</v>
      </c>
      <c r="D86" s="6">
        <f t="shared" ca="1" si="47"/>
        <v>0.26318952845220067</v>
      </c>
      <c r="E86" s="6">
        <f t="shared" ca="1" si="64"/>
        <v>0.54061202601162939</v>
      </c>
      <c r="F86" s="6">
        <f t="shared" ca="1" si="65"/>
        <v>3</v>
      </c>
      <c r="G86" s="6">
        <f t="shared" ca="1" si="66"/>
        <v>1</v>
      </c>
      <c r="H86" s="6" t="str">
        <f t="shared" si="67"/>
        <v/>
      </c>
      <c r="I86" s="6" t="s">
        <v>160</v>
      </c>
      <c r="J86" s="6" t="s">
        <v>175</v>
      </c>
      <c r="K86" s="6">
        <f t="shared" ca="1" si="68"/>
        <v>39.1</v>
      </c>
      <c r="L86" s="6" t="s">
        <v>180</v>
      </c>
      <c r="N86" s="18"/>
      <c r="Y86" s="9"/>
      <c r="AE86" s="7"/>
      <c r="AF86" s="8"/>
      <c r="AZ86" s="9"/>
    </row>
    <row r="87" spans="1:61" x14ac:dyDescent="0.3">
      <c r="B87" s="8">
        <v>0</v>
      </c>
      <c r="C87" s="6">
        <f t="shared" ca="1" si="47"/>
        <v>0.14998543850523871</v>
      </c>
      <c r="D87" s="6">
        <f t="shared" ca="1" si="47"/>
        <v>6.9963365879437855E-2</v>
      </c>
      <c r="E87" s="6">
        <f t="shared" ca="1" si="64"/>
        <v>0.14998543850523871</v>
      </c>
      <c r="F87" s="6">
        <f t="shared" ca="1" si="65"/>
        <v>2</v>
      </c>
      <c r="G87" s="6">
        <f t="shared" ca="1" si="66"/>
        <v>2</v>
      </c>
      <c r="H87" s="6" t="str">
        <f t="shared" si="67"/>
        <v/>
      </c>
      <c r="I87" s="6" t="s">
        <v>160</v>
      </c>
      <c r="J87" s="6" t="s">
        <v>175</v>
      </c>
      <c r="K87" s="6">
        <f t="shared" ca="1" si="68"/>
        <v>50</v>
      </c>
      <c r="L87" s="6" t="s">
        <v>180</v>
      </c>
      <c r="N87" s="18"/>
      <c r="Q87" s="10"/>
      <c r="R87" s="10"/>
      <c r="S87" s="10"/>
      <c r="T87" s="10"/>
      <c r="U87" s="10"/>
      <c r="V87" s="10"/>
      <c r="W87" s="10"/>
      <c r="X87" s="10"/>
      <c r="Y87" s="11"/>
      <c r="Z87" s="10"/>
      <c r="AA87" s="10"/>
      <c r="AB87" s="10"/>
      <c r="AE87" s="7"/>
      <c r="AF87" s="8"/>
      <c r="AZ87" s="9"/>
    </row>
    <row r="88" spans="1:61" x14ac:dyDescent="0.3">
      <c r="B88" s="8">
        <v>0</v>
      </c>
      <c r="C88" s="6">
        <f t="shared" ca="1" si="47"/>
        <v>0.87165892296556979</v>
      </c>
      <c r="D88" s="6">
        <f t="shared" ca="1" si="47"/>
        <v>0.77163330955061571</v>
      </c>
      <c r="E88" s="6">
        <f t="shared" ca="1" si="64"/>
        <v>0.12834107703443021</v>
      </c>
      <c r="F88" s="6">
        <f t="shared" ca="1" si="65"/>
        <v>2</v>
      </c>
      <c r="G88" s="6">
        <f t="shared" ca="1" si="66"/>
        <v>0</v>
      </c>
      <c r="H88" s="6" t="str">
        <f t="shared" si="67"/>
        <v/>
      </c>
      <c r="I88" s="6" t="s">
        <v>160</v>
      </c>
      <c r="J88" s="6" t="s">
        <v>175</v>
      </c>
      <c r="K88" s="6">
        <f t="shared" ca="1" si="68"/>
        <v>122.2</v>
      </c>
      <c r="L88" s="6" t="s">
        <v>180</v>
      </c>
      <c r="N88" s="18"/>
      <c r="Y88" s="9"/>
      <c r="AE88" s="7"/>
      <c r="AF88" s="8"/>
      <c r="AZ88" s="9"/>
    </row>
    <row r="89" spans="1:61" x14ac:dyDescent="0.3">
      <c r="B89" s="8">
        <v>0</v>
      </c>
      <c r="C89" s="6">
        <f t="shared" ca="1" si="47"/>
        <v>0.69744408801045032</v>
      </c>
      <c r="D89" s="6">
        <f t="shared" ca="1" si="47"/>
        <v>2.5868144851394659E-2</v>
      </c>
      <c r="E89" s="6">
        <f t="shared" ca="1" si="64"/>
        <v>0.30255591198954968</v>
      </c>
      <c r="F89" s="6">
        <f t="shared" ca="1" si="65"/>
        <v>1</v>
      </c>
      <c r="G89" s="6">
        <f t="shared" ca="1" si="66"/>
        <v>2</v>
      </c>
      <c r="H89" s="6" t="str">
        <f t="shared" si="67"/>
        <v/>
      </c>
      <c r="I89" s="6" t="s">
        <v>160</v>
      </c>
      <c r="J89" s="6" t="s">
        <v>176</v>
      </c>
      <c r="K89" s="6">
        <f t="shared" ca="1" si="68"/>
        <v>104.7</v>
      </c>
      <c r="L89" s="6" t="s">
        <v>177</v>
      </c>
      <c r="N89" s="18"/>
      <c r="Y89" s="9"/>
      <c r="AE89" s="7"/>
      <c r="AF89" s="8"/>
      <c r="AZ89" s="9"/>
    </row>
    <row r="90" spans="1:61" x14ac:dyDescent="0.3">
      <c r="B90" s="8">
        <v>0</v>
      </c>
      <c r="C90" s="6">
        <f t="shared" ca="1" si="47"/>
        <v>0.12244726707661957</v>
      </c>
      <c r="D90" s="6">
        <f t="shared" ca="1" si="47"/>
        <v>0.54582302550110573</v>
      </c>
      <c r="E90" s="6">
        <f t="shared" ca="1" si="64"/>
        <v>0.12244726707661957</v>
      </c>
      <c r="F90" s="6">
        <f t="shared" ca="1" si="65"/>
        <v>3</v>
      </c>
      <c r="G90" s="6">
        <f t="shared" ca="1" si="66"/>
        <v>2</v>
      </c>
      <c r="H90" s="6" t="str">
        <f t="shared" si="67"/>
        <v/>
      </c>
      <c r="I90" s="6" t="s">
        <v>160</v>
      </c>
      <c r="J90" s="6" t="s">
        <v>176</v>
      </c>
      <c r="K90" s="6">
        <f t="shared" ca="1" si="68"/>
        <v>47.2</v>
      </c>
      <c r="L90" s="6" t="s">
        <v>177</v>
      </c>
      <c r="Y90" s="9"/>
      <c r="AE90" s="7"/>
      <c r="AF90" s="8"/>
      <c r="AZ90" s="9"/>
    </row>
    <row r="91" spans="1:61" x14ac:dyDescent="0.3">
      <c r="B91" s="8">
        <v>0</v>
      </c>
      <c r="C91" s="6">
        <f t="shared" ca="1" si="47"/>
        <v>0.53228093936511345</v>
      </c>
      <c r="D91" s="6">
        <f t="shared" ca="1" si="47"/>
        <v>0.32517794442285441</v>
      </c>
      <c r="E91" s="6">
        <f t="shared" ca="1" si="64"/>
        <v>0.53228093936511345</v>
      </c>
      <c r="F91" s="6">
        <f t="shared" ca="1" si="65"/>
        <v>0</v>
      </c>
      <c r="G91" s="6">
        <f t="shared" ca="1" si="66"/>
        <v>0</v>
      </c>
      <c r="H91" s="6" t="str">
        <f t="shared" si="67"/>
        <v/>
      </c>
      <c r="I91" s="6" t="s">
        <v>160</v>
      </c>
      <c r="J91" s="6" t="s">
        <v>176</v>
      </c>
      <c r="K91" s="6">
        <f t="shared" ca="1" si="68"/>
        <v>88.2</v>
      </c>
      <c r="L91" s="6" t="s">
        <v>177</v>
      </c>
      <c r="Y91" s="9"/>
      <c r="AE91" s="7"/>
      <c r="AF91" s="8"/>
      <c r="AZ91" s="9"/>
    </row>
    <row r="92" spans="1:61" x14ac:dyDescent="0.3">
      <c r="B92" s="8">
        <v>0</v>
      </c>
      <c r="C92" s="6">
        <f t="shared" ca="1" si="47"/>
        <v>0.75072634917842263</v>
      </c>
      <c r="D92" s="6">
        <f t="shared" ca="1" si="47"/>
        <v>0.19236374786901111</v>
      </c>
      <c r="E92" s="6">
        <f t="shared" ca="1" si="64"/>
        <v>0.24927365082157737</v>
      </c>
      <c r="F92" s="6">
        <f t="shared" ca="1" si="65"/>
        <v>2</v>
      </c>
      <c r="G92" s="6">
        <f t="shared" ca="1" si="66"/>
        <v>2</v>
      </c>
      <c r="H92" s="6" t="str">
        <f t="shared" si="67"/>
        <v/>
      </c>
      <c r="I92" s="6" t="s">
        <v>160</v>
      </c>
      <c r="J92" s="6" t="s">
        <v>176</v>
      </c>
      <c r="K92" s="6">
        <f t="shared" ca="1" si="68"/>
        <v>110.1</v>
      </c>
      <c r="L92" s="6" t="s">
        <v>177</v>
      </c>
      <c r="AE92" s="7"/>
      <c r="AF92" s="8"/>
      <c r="AZ92" s="9"/>
    </row>
    <row r="93" spans="1:61" x14ac:dyDescent="0.3">
      <c r="A93" t="s">
        <v>206</v>
      </c>
      <c r="B93" s="8">
        <v>0</v>
      </c>
      <c r="C93" s="8"/>
      <c r="D93" s="8"/>
      <c r="H93" s="6" t="str">
        <f t="shared" ref="H93" si="69">IF(A93=0,"",A93)</f>
        <v>\end{enumerate}  \section*{Cuenta:  20201004460  }\begin{enumerate}</v>
      </c>
      <c r="Y93" s="9"/>
      <c r="AE93" s="7"/>
      <c r="AF93" s="8"/>
      <c r="AZ93" s="9"/>
    </row>
    <row r="94" spans="1:61" x14ac:dyDescent="0.3">
      <c r="B94" s="8">
        <v>0</v>
      </c>
      <c r="C94" s="6">
        <f t="shared" ref="C94:D94" ca="1" si="70">RAND()</f>
        <v>4.9053089249625703E-2</v>
      </c>
      <c r="D94" s="6">
        <f t="shared" ca="1" si="70"/>
        <v>0.53259996187174996</v>
      </c>
      <c r="E94" s="6">
        <f t="shared" ref="E94:E101" ca="1" si="71">IF(C94&gt;0.1,      IF(C94&lt;0.6,C94,ABS(1-C94)),C94+0.5)</f>
        <v>0.5490530892496257</v>
      </c>
      <c r="F94" s="6">
        <f t="shared" ref="F94:F101" ca="1" si="72">MOD(ROUND(C94*100+35,0),4)</f>
        <v>0</v>
      </c>
      <c r="G94" s="6">
        <f t="shared" ref="G94:G101" ca="1" si="73">MOD(ROUND(D94*100+35,0),4)</f>
        <v>0</v>
      </c>
      <c r="H94" s="6" t="str">
        <f t="shared" ref="H94:H101" si="74">IF(A94=0,"",_xlfn.CONCAT("## ",A94))</f>
        <v/>
      </c>
      <c r="I94" s="6" t="s">
        <v>160</v>
      </c>
      <c r="J94" s="6" t="s">
        <v>175</v>
      </c>
      <c r="K94" s="6">
        <f t="shared" ref="K94:K101" ca="1" si="75">ROUND(C94*100+35,1)</f>
        <v>39.9</v>
      </c>
      <c r="L94" s="6" t="s">
        <v>180</v>
      </c>
      <c r="N94" s="18"/>
      <c r="Y94" s="9"/>
      <c r="AE94" s="7"/>
      <c r="AF94" s="8"/>
      <c r="AZ94" s="9"/>
    </row>
    <row r="95" spans="1:61" x14ac:dyDescent="0.3">
      <c r="B95" s="8">
        <v>0</v>
      </c>
      <c r="C95" s="6">
        <f t="shared" ca="1" si="47"/>
        <v>0.96042581871214805</v>
      </c>
      <c r="D95" s="6">
        <f t="shared" ca="1" si="47"/>
        <v>0.94089301607820375</v>
      </c>
      <c r="E95" s="6">
        <f t="shared" ca="1" si="71"/>
        <v>3.9574181287851951E-2</v>
      </c>
      <c r="F95" s="6">
        <f t="shared" ca="1" si="72"/>
        <v>3</v>
      </c>
      <c r="G95" s="6">
        <f t="shared" ca="1" si="73"/>
        <v>1</v>
      </c>
      <c r="H95" s="6" t="str">
        <f t="shared" si="74"/>
        <v/>
      </c>
      <c r="I95" s="6" t="s">
        <v>160</v>
      </c>
      <c r="J95" s="6" t="s">
        <v>175</v>
      </c>
      <c r="K95" s="6">
        <f t="shared" ca="1" si="75"/>
        <v>131</v>
      </c>
      <c r="L95" s="6" t="s">
        <v>180</v>
      </c>
      <c r="N95" s="18"/>
      <c r="Y95" s="9"/>
      <c r="AC95" s="10"/>
      <c r="AE95" s="7"/>
      <c r="AF95" s="8"/>
      <c r="AG95" s="10"/>
      <c r="AH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D95" s="10"/>
      <c r="BI95" s="10"/>
    </row>
    <row r="96" spans="1:61" x14ac:dyDescent="0.3">
      <c r="B96" s="8">
        <v>0</v>
      </c>
      <c r="C96" s="6">
        <f t="shared" ca="1" si="47"/>
        <v>5.1481605401185626E-2</v>
      </c>
      <c r="D96" s="6">
        <f t="shared" ca="1" si="47"/>
        <v>0.93089620546197005</v>
      </c>
      <c r="E96" s="6">
        <f t="shared" ca="1" si="71"/>
        <v>0.55148160540118563</v>
      </c>
      <c r="F96" s="6">
        <f t="shared" ca="1" si="72"/>
        <v>0</v>
      </c>
      <c r="G96" s="6">
        <f t="shared" ca="1" si="73"/>
        <v>0</v>
      </c>
      <c r="H96" s="6" t="str">
        <f t="shared" si="74"/>
        <v/>
      </c>
      <c r="I96" s="6" t="s">
        <v>160</v>
      </c>
      <c r="J96" s="6" t="s">
        <v>175</v>
      </c>
      <c r="K96" s="6">
        <f t="shared" ca="1" si="75"/>
        <v>40.1</v>
      </c>
      <c r="L96" s="6" t="s">
        <v>180</v>
      </c>
      <c r="N96" s="18"/>
      <c r="Y96" s="9"/>
      <c r="AE96" s="7"/>
      <c r="AF96" s="8"/>
      <c r="AZ96" s="9"/>
    </row>
    <row r="97" spans="1:57" x14ac:dyDescent="0.3">
      <c r="B97" s="8">
        <v>0</v>
      </c>
      <c r="C97" s="6">
        <f t="shared" ca="1" si="47"/>
        <v>0.78954698510117594</v>
      </c>
      <c r="D97" s="6">
        <f t="shared" ca="1" si="47"/>
        <v>0.89449797659230768</v>
      </c>
      <c r="E97" s="6">
        <f t="shared" ca="1" si="71"/>
        <v>0.21045301489882406</v>
      </c>
      <c r="F97" s="6">
        <f t="shared" ca="1" si="72"/>
        <v>2</v>
      </c>
      <c r="G97" s="6">
        <f t="shared" ca="1" si="73"/>
        <v>0</v>
      </c>
      <c r="H97" s="6" t="str">
        <f t="shared" si="74"/>
        <v/>
      </c>
      <c r="I97" s="6" t="s">
        <v>160</v>
      </c>
      <c r="J97" s="6" t="s">
        <v>175</v>
      </c>
      <c r="K97" s="6">
        <f t="shared" ca="1" si="75"/>
        <v>114</v>
      </c>
      <c r="L97" s="6" t="s">
        <v>180</v>
      </c>
      <c r="N97" s="18"/>
      <c r="Y97" s="9"/>
      <c r="AE97" s="7"/>
      <c r="AF97" s="8"/>
      <c r="AZ97" s="9"/>
    </row>
    <row r="98" spans="1:57" x14ac:dyDescent="0.3">
      <c r="B98" s="8">
        <v>0</v>
      </c>
      <c r="C98" s="6">
        <f t="shared" ca="1" si="47"/>
        <v>0.25970507438462564</v>
      </c>
      <c r="D98" s="6">
        <f t="shared" ca="1" si="47"/>
        <v>0.6405586236471501</v>
      </c>
      <c r="E98" s="6">
        <f t="shared" ca="1" si="71"/>
        <v>0.25970507438462564</v>
      </c>
      <c r="F98" s="6">
        <f t="shared" ca="1" si="72"/>
        <v>1</v>
      </c>
      <c r="G98" s="6">
        <f t="shared" ca="1" si="73"/>
        <v>3</v>
      </c>
      <c r="H98" s="6" t="str">
        <f t="shared" si="74"/>
        <v/>
      </c>
      <c r="I98" s="6" t="s">
        <v>160</v>
      </c>
      <c r="J98" s="6" t="s">
        <v>176</v>
      </c>
      <c r="K98" s="6">
        <f t="shared" ca="1" si="75"/>
        <v>61</v>
      </c>
      <c r="L98" s="6" t="s">
        <v>177</v>
      </c>
      <c r="N98" s="18"/>
      <c r="Y98" s="9"/>
      <c r="AE98" s="7"/>
      <c r="AF98" s="8"/>
      <c r="AZ98" s="9"/>
    </row>
    <row r="99" spans="1:57" x14ac:dyDescent="0.3">
      <c r="B99" s="8">
        <v>0</v>
      </c>
      <c r="C99" s="6">
        <f t="shared" ca="1" si="47"/>
        <v>0.29914647277843942</v>
      </c>
      <c r="D99" s="6">
        <f t="shared" ca="1" si="47"/>
        <v>0.59202566490279984</v>
      </c>
      <c r="E99" s="6">
        <f t="shared" ca="1" si="71"/>
        <v>0.29914647277843942</v>
      </c>
      <c r="F99" s="6">
        <f t="shared" ca="1" si="72"/>
        <v>1</v>
      </c>
      <c r="G99" s="6">
        <f t="shared" ca="1" si="73"/>
        <v>2</v>
      </c>
      <c r="H99" s="6" t="str">
        <f t="shared" si="74"/>
        <v/>
      </c>
      <c r="I99" s="6" t="s">
        <v>160</v>
      </c>
      <c r="J99" s="6" t="s">
        <v>176</v>
      </c>
      <c r="K99" s="6">
        <f t="shared" ca="1" si="75"/>
        <v>64.900000000000006</v>
      </c>
      <c r="L99" s="6" t="s">
        <v>177</v>
      </c>
      <c r="Y99" s="9"/>
      <c r="AE99" s="7"/>
      <c r="AF99" s="8"/>
      <c r="AZ99" s="9"/>
    </row>
    <row r="100" spans="1:57" x14ac:dyDescent="0.3">
      <c r="B100" s="8">
        <v>0</v>
      </c>
      <c r="C100" s="6">
        <f t="shared" ca="1" si="47"/>
        <v>0.67097560802251299</v>
      </c>
      <c r="D100" s="6">
        <f t="shared" ca="1" si="47"/>
        <v>0.66505624381808826</v>
      </c>
      <c r="E100" s="6">
        <f t="shared" ca="1" si="71"/>
        <v>0.32902439197748701</v>
      </c>
      <c r="F100" s="6">
        <f t="shared" ca="1" si="72"/>
        <v>2</v>
      </c>
      <c r="G100" s="6">
        <f t="shared" ca="1" si="73"/>
        <v>2</v>
      </c>
      <c r="H100" s="6" t="str">
        <f t="shared" si="74"/>
        <v/>
      </c>
      <c r="I100" s="6" t="s">
        <v>160</v>
      </c>
      <c r="J100" s="6" t="s">
        <v>176</v>
      </c>
      <c r="K100" s="6">
        <f t="shared" ca="1" si="75"/>
        <v>102.1</v>
      </c>
      <c r="L100" s="6" t="s">
        <v>177</v>
      </c>
      <c r="Y100" s="9"/>
      <c r="AE100" s="7"/>
      <c r="AF100" s="8"/>
      <c r="AZ100" s="9"/>
    </row>
    <row r="101" spans="1:57" x14ac:dyDescent="0.3">
      <c r="B101" s="8">
        <v>0</v>
      </c>
      <c r="C101" s="6">
        <f t="shared" ca="1" si="47"/>
        <v>0.58647700184194773</v>
      </c>
      <c r="D101" s="6">
        <f t="shared" ca="1" si="47"/>
        <v>7.313791601184616E-2</v>
      </c>
      <c r="E101" s="6">
        <f t="shared" ca="1" si="71"/>
        <v>0.58647700184194773</v>
      </c>
      <c r="F101" s="6">
        <f t="shared" ca="1" si="72"/>
        <v>2</v>
      </c>
      <c r="G101" s="6">
        <f t="shared" ca="1" si="73"/>
        <v>2</v>
      </c>
      <c r="H101" s="6" t="str">
        <f t="shared" si="74"/>
        <v/>
      </c>
      <c r="I101" s="6" t="s">
        <v>160</v>
      </c>
      <c r="J101" s="6" t="s">
        <v>176</v>
      </c>
      <c r="K101" s="6">
        <f t="shared" ca="1" si="75"/>
        <v>93.6</v>
      </c>
      <c r="L101" s="6" t="s">
        <v>177</v>
      </c>
      <c r="Y101" s="9"/>
      <c r="AE101" s="7"/>
      <c r="AF101" s="8"/>
      <c r="AZ101" s="9"/>
    </row>
    <row r="102" spans="1:57" x14ac:dyDescent="0.3">
      <c r="A102" t="s">
        <v>195</v>
      </c>
      <c r="B102" s="8">
        <v>0</v>
      </c>
      <c r="C102" s="8"/>
      <c r="D102" s="8"/>
      <c r="H102" s="6" t="str">
        <f t="shared" ref="H102" si="76">IF(A102=0,"",A102)</f>
        <v>\end{enumerate}  \section*{Cuenta:  20201900006  }\begin{enumerate}</v>
      </c>
      <c r="Y102" s="9"/>
      <c r="AE102" s="7"/>
      <c r="AF102" s="8"/>
      <c r="AZ102" s="9"/>
    </row>
    <row r="103" spans="1:57" x14ac:dyDescent="0.3">
      <c r="B103" s="8">
        <v>0</v>
      </c>
      <c r="C103" s="6">
        <f t="shared" ref="C103:D103" ca="1" si="77">RAND()</f>
        <v>0.28612016260762085</v>
      </c>
      <c r="D103" s="6">
        <f t="shared" ca="1" si="77"/>
        <v>0.49043217781046211</v>
      </c>
      <c r="E103" s="6">
        <f t="shared" ref="E103:E110" ca="1" si="78">IF(C103&gt;0.1,      IF(C103&lt;0.6,C103,ABS(1-C103)),C103+0.5)</f>
        <v>0.28612016260762085</v>
      </c>
      <c r="F103" s="6">
        <f t="shared" ref="F103:F110" ca="1" si="79">MOD(ROUND(C103*100+35,0),4)</f>
        <v>0</v>
      </c>
      <c r="G103" s="6">
        <f t="shared" ref="G103:G110" ca="1" si="80">MOD(ROUND(D103*100+35,0),4)</f>
        <v>0</v>
      </c>
      <c r="H103" s="6" t="str">
        <f t="shared" ref="H103:H110" si="81">IF(A103=0,"",_xlfn.CONCAT("## ",A103))</f>
        <v/>
      </c>
      <c r="I103" s="6" t="s">
        <v>160</v>
      </c>
      <c r="J103" s="6" t="s">
        <v>175</v>
      </c>
      <c r="K103" s="6">
        <f t="shared" ref="K103:K110" ca="1" si="82">ROUND(C103*100+35,1)</f>
        <v>63.6</v>
      </c>
      <c r="L103" s="6" t="s">
        <v>180</v>
      </c>
      <c r="N103" s="18"/>
      <c r="Q103" s="10"/>
      <c r="R103" s="10"/>
      <c r="S103" s="10"/>
      <c r="T103" s="10"/>
      <c r="U103" s="10"/>
      <c r="V103" s="10"/>
      <c r="W103" s="10"/>
      <c r="X103" s="10"/>
      <c r="Y103" s="11"/>
      <c r="Z103" s="10"/>
      <c r="AA103" s="10"/>
      <c r="AB103" s="10"/>
      <c r="AE103" s="7"/>
      <c r="AF103" s="8"/>
      <c r="AZ103" s="9"/>
    </row>
    <row r="104" spans="1:57" x14ac:dyDescent="0.3">
      <c r="B104" s="8">
        <v>0</v>
      </c>
      <c r="C104" s="6">
        <f t="shared" ca="1" si="47"/>
        <v>0.58827887977935478</v>
      </c>
      <c r="D104" s="6">
        <f t="shared" ca="1" si="47"/>
        <v>0.80234119996878228</v>
      </c>
      <c r="E104" s="6">
        <f t="shared" ca="1" si="78"/>
        <v>0.58827887977935478</v>
      </c>
      <c r="F104" s="6">
        <f t="shared" ca="1" si="79"/>
        <v>2</v>
      </c>
      <c r="G104" s="6">
        <f t="shared" ca="1" si="80"/>
        <v>3</v>
      </c>
      <c r="H104" s="6" t="str">
        <f t="shared" si="81"/>
        <v/>
      </c>
      <c r="I104" s="6" t="s">
        <v>160</v>
      </c>
      <c r="J104" s="6" t="s">
        <v>175</v>
      </c>
      <c r="K104" s="6">
        <f t="shared" ca="1" si="82"/>
        <v>93.8</v>
      </c>
      <c r="L104" s="6" t="s">
        <v>180</v>
      </c>
      <c r="N104" s="18"/>
      <c r="Y104" s="9"/>
      <c r="AE104" s="7"/>
      <c r="AF104" s="8"/>
      <c r="AZ104" s="9"/>
    </row>
    <row r="105" spans="1:57" x14ac:dyDescent="0.3">
      <c r="B105" s="8">
        <v>0</v>
      </c>
      <c r="C105" s="6">
        <f t="shared" ca="1" si="47"/>
        <v>0.93764956312593462</v>
      </c>
      <c r="D105" s="6">
        <f t="shared" ca="1" si="47"/>
        <v>0.52340696705911738</v>
      </c>
      <c r="E105" s="6">
        <f t="shared" ca="1" si="78"/>
        <v>6.2350436874065385E-2</v>
      </c>
      <c r="F105" s="6">
        <f t="shared" ca="1" si="79"/>
        <v>1</v>
      </c>
      <c r="G105" s="6">
        <f t="shared" ca="1" si="80"/>
        <v>3</v>
      </c>
      <c r="H105" s="6" t="str">
        <f t="shared" si="81"/>
        <v/>
      </c>
      <c r="I105" s="6" t="s">
        <v>160</v>
      </c>
      <c r="J105" s="6" t="s">
        <v>175</v>
      </c>
      <c r="K105" s="6">
        <f t="shared" ca="1" si="82"/>
        <v>128.80000000000001</v>
      </c>
      <c r="L105" s="6" t="s">
        <v>180</v>
      </c>
      <c r="N105" s="18"/>
      <c r="Y105" s="9"/>
      <c r="AE105" s="7"/>
      <c r="AF105" s="8"/>
      <c r="AZ105" s="9"/>
    </row>
    <row r="106" spans="1:57" x14ac:dyDescent="0.3">
      <c r="B106" s="8">
        <v>0</v>
      </c>
      <c r="C106" s="6">
        <f t="shared" ca="1" si="47"/>
        <v>0.11320541252437333</v>
      </c>
      <c r="D106" s="6">
        <f t="shared" ca="1" si="47"/>
        <v>0.10370955615849731</v>
      </c>
      <c r="E106" s="6">
        <f t="shared" ca="1" si="78"/>
        <v>0.11320541252437333</v>
      </c>
      <c r="F106" s="6">
        <f t="shared" ca="1" si="79"/>
        <v>2</v>
      </c>
      <c r="G106" s="6">
        <f t="shared" ca="1" si="80"/>
        <v>1</v>
      </c>
      <c r="H106" s="6" t="str">
        <f t="shared" si="81"/>
        <v/>
      </c>
      <c r="I106" s="6" t="s">
        <v>160</v>
      </c>
      <c r="J106" s="6" t="s">
        <v>175</v>
      </c>
      <c r="K106" s="6">
        <f t="shared" ca="1" si="82"/>
        <v>46.3</v>
      </c>
      <c r="L106" s="6" t="s">
        <v>180</v>
      </c>
      <c r="N106" s="18"/>
      <c r="Y106" s="9"/>
      <c r="AC106" s="10"/>
      <c r="AE106" s="7"/>
      <c r="AF106" s="8"/>
      <c r="AG106" s="10"/>
      <c r="AH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D106" s="10"/>
      <c r="BE106" s="10"/>
    </row>
    <row r="107" spans="1:57" x14ac:dyDescent="0.3">
      <c r="B107" s="8">
        <v>0</v>
      </c>
      <c r="C107" s="6">
        <f t="shared" ca="1" si="47"/>
        <v>0.47131497912012987</v>
      </c>
      <c r="D107" s="6">
        <f t="shared" ca="1" si="47"/>
        <v>0.93752152705388725</v>
      </c>
      <c r="E107" s="6">
        <f t="shared" ca="1" si="78"/>
        <v>0.47131497912012987</v>
      </c>
      <c r="F107" s="6">
        <f t="shared" ca="1" si="79"/>
        <v>2</v>
      </c>
      <c r="G107" s="6">
        <f t="shared" ca="1" si="80"/>
        <v>1</v>
      </c>
      <c r="H107" s="6" t="str">
        <f t="shared" si="81"/>
        <v/>
      </c>
      <c r="I107" s="6" t="s">
        <v>160</v>
      </c>
      <c r="J107" s="6" t="s">
        <v>176</v>
      </c>
      <c r="K107" s="6">
        <f t="shared" ca="1" si="82"/>
        <v>82.1</v>
      </c>
      <c r="L107" s="6" t="s">
        <v>177</v>
      </c>
      <c r="N107" s="18"/>
      <c r="Y107" s="9"/>
      <c r="AE107" s="7"/>
      <c r="AF107" s="8"/>
      <c r="AZ107" s="9"/>
    </row>
    <row r="108" spans="1:57" x14ac:dyDescent="0.3">
      <c r="B108" s="8">
        <v>0</v>
      </c>
      <c r="C108" s="6">
        <f t="shared" ca="1" si="47"/>
        <v>0.66558577416350795</v>
      </c>
      <c r="D108" s="6">
        <f t="shared" ca="1" si="47"/>
        <v>0.61398128061809454</v>
      </c>
      <c r="E108" s="6">
        <f t="shared" ca="1" si="78"/>
        <v>0.33441422583649205</v>
      </c>
      <c r="F108" s="6">
        <f t="shared" ca="1" si="79"/>
        <v>2</v>
      </c>
      <c r="G108" s="6">
        <f t="shared" ca="1" si="80"/>
        <v>0</v>
      </c>
      <c r="H108" s="6" t="str">
        <f t="shared" si="81"/>
        <v/>
      </c>
      <c r="I108" s="6" t="s">
        <v>160</v>
      </c>
      <c r="J108" s="6" t="s">
        <v>176</v>
      </c>
      <c r="K108" s="6">
        <f t="shared" ca="1" si="82"/>
        <v>101.6</v>
      </c>
      <c r="L108" s="6" t="s">
        <v>177</v>
      </c>
      <c r="AE108" s="7"/>
      <c r="AF108" s="8"/>
      <c r="AZ108" s="9"/>
    </row>
    <row r="109" spans="1:57" x14ac:dyDescent="0.3">
      <c r="B109" s="8">
        <v>0</v>
      </c>
      <c r="C109" s="6">
        <f t="shared" ca="1" si="47"/>
        <v>3.9792814265930398E-2</v>
      </c>
      <c r="D109" s="6">
        <f t="shared" ca="1" si="47"/>
        <v>0.45499333708805123</v>
      </c>
      <c r="E109" s="6">
        <f t="shared" ca="1" si="78"/>
        <v>0.5397928142659304</v>
      </c>
      <c r="F109" s="6">
        <f t="shared" ca="1" si="79"/>
        <v>3</v>
      </c>
      <c r="G109" s="6">
        <f t="shared" ca="1" si="80"/>
        <v>0</v>
      </c>
      <c r="H109" s="6" t="str">
        <f t="shared" si="81"/>
        <v/>
      </c>
      <c r="I109" s="6" t="s">
        <v>160</v>
      </c>
      <c r="J109" s="6" t="s">
        <v>176</v>
      </c>
      <c r="K109" s="6">
        <f t="shared" ca="1" si="82"/>
        <v>39</v>
      </c>
      <c r="L109" s="6" t="s">
        <v>177</v>
      </c>
      <c r="Y109" s="9"/>
      <c r="AE109" s="7"/>
      <c r="AF109" s="8"/>
      <c r="AZ109" s="9"/>
    </row>
    <row r="110" spans="1:57" x14ac:dyDescent="0.3">
      <c r="B110" s="8">
        <v>0</v>
      </c>
      <c r="C110" s="6">
        <f t="shared" ca="1" si="47"/>
        <v>0.34926438875273924</v>
      </c>
      <c r="D110" s="6">
        <f t="shared" ca="1" si="47"/>
        <v>0.20854870109182699</v>
      </c>
      <c r="E110" s="6">
        <f t="shared" ca="1" si="78"/>
        <v>0.34926438875273924</v>
      </c>
      <c r="F110" s="6">
        <f t="shared" ca="1" si="79"/>
        <v>2</v>
      </c>
      <c r="G110" s="6">
        <f t="shared" ca="1" si="80"/>
        <v>0</v>
      </c>
      <c r="H110" s="6" t="str">
        <f t="shared" si="81"/>
        <v/>
      </c>
      <c r="I110" s="6" t="s">
        <v>160</v>
      </c>
      <c r="J110" s="6" t="s">
        <v>176</v>
      </c>
      <c r="K110" s="6">
        <f t="shared" ca="1" si="82"/>
        <v>69.900000000000006</v>
      </c>
      <c r="L110" s="6" t="s">
        <v>177</v>
      </c>
      <c r="Y110" s="9"/>
      <c r="AE110" s="7"/>
      <c r="AF110" s="8"/>
      <c r="AZ110" s="9"/>
    </row>
    <row r="111" spans="1:57" x14ac:dyDescent="0.3">
      <c r="A111" t="s">
        <v>196</v>
      </c>
      <c r="B111" s="8">
        <v>0</v>
      </c>
      <c r="C111" s="8"/>
      <c r="D111" s="8"/>
      <c r="H111" s="6" t="str">
        <f t="shared" ref="H111" si="83">IF(A111=0,"",A111)</f>
        <v>\end{enumerate}  \section*{Cuenta:  20201900098  }\begin{enumerate}</v>
      </c>
      <c r="Y111" s="9"/>
      <c r="AE111" s="7"/>
      <c r="AF111" s="8"/>
      <c r="AZ111" s="9"/>
    </row>
    <row r="112" spans="1:57" x14ac:dyDescent="0.3">
      <c r="B112" s="8">
        <v>0</v>
      </c>
      <c r="C112" s="6">
        <f t="shared" ref="C112:D112" ca="1" si="84">RAND()</f>
        <v>0.37676755706611842</v>
      </c>
      <c r="D112" s="6">
        <f t="shared" ca="1" si="84"/>
        <v>0.59756677041639816</v>
      </c>
      <c r="E112" s="6">
        <f t="shared" ref="E112:E119" ca="1" si="85">IF(C112&gt;0.1,      IF(C112&lt;0.6,C112,ABS(1-C112)),C112+0.5)</f>
        <v>0.37676755706611842</v>
      </c>
      <c r="F112" s="6">
        <f t="shared" ref="F112:F119" ca="1" si="86">MOD(ROUND(C112*100+35,0),4)</f>
        <v>1</v>
      </c>
      <c r="G112" s="6">
        <f t="shared" ref="G112:G119" ca="1" si="87">MOD(ROUND(D112*100+35,0),4)</f>
        <v>3</v>
      </c>
      <c r="H112" s="6" t="str">
        <f t="shared" ref="H112:H119" si="88">IF(A112=0,"",_xlfn.CONCAT("## ",A112))</f>
        <v/>
      </c>
      <c r="I112" s="6" t="s">
        <v>160</v>
      </c>
      <c r="J112" s="6" t="s">
        <v>175</v>
      </c>
      <c r="K112" s="6">
        <f t="shared" ref="K112:K119" ca="1" si="89">ROUND(C112*100+35,1)</f>
        <v>72.7</v>
      </c>
      <c r="L112" s="6" t="s">
        <v>180</v>
      </c>
      <c r="N112" s="18"/>
      <c r="Y112" s="9"/>
      <c r="AE112" s="7"/>
      <c r="AF112" s="8"/>
      <c r="AZ112" s="9"/>
    </row>
    <row r="113" spans="1:61" x14ac:dyDescent="0.3">
      <c r="B113" s="8">
        <v>0</v>
      </c>
      <c r="C113" s="6">
        <f t="shared" ca="1" si="47"/>
        <v>0.36303660472151578</v>
      </c>
      <c r="D113" s="6">
        <f t="shared" ca="1" si="47"/>
        <v>0.12380906112907974</v>
      </c>
      <c r="E113" s="6">
        <f t="shared" ca="1" si="85"/>
        <v>0.36303660472151578</v>
      </c>
      <c r="F113" s="6">
        <f t="shared" ca="1" si="86"/>
        <v>3</v>
      </c>
      <c r="G113" s="6">
        <f t="shared" ca="1" si="87"/>
        <v>3</v>
      </c>
      <c r="H113" s="6" t="str">
        <f t="shared" si="88"/>
        <v/>
      </c>
      <c r="I113" s="6" t="s">
        <v>160</v>
      </c>
      <c r="J113" s="6" t="s">
        <v>175</v>
      </c>
      <c r="K113" s="6">
        <f t="shared" ca="1" si="89"/>
        <v>71.3</v>
      </c>
      <c r="L113" s="6" t="s">
        <v>180</v>
      </c>
      <c r="N113" s="18"/>
      <c r="Y113" s="9"/>
      <c r="AE113" s="7"/>
      <c r="AF113" s="8"/>
      <c r="AZ113" s="9"/>
    </row>
    <row r="114" spans="1:61" x14ac:dyDescent="0.3">
      <c r="B114" s="8">
        <v>0</v>
      </c>
      <c r="C114" s="6">
        <f t="shared" ca="1" si="47"/>
        <v>0.71521707650892286</v>
      </c>
      <c r="D114" s="6">
        <f t="shared" ca="1" si="47"/>
        <v>0.52103836748259735</v>
      </c>
      <c r="E114" s="6">
        <f t="shared" ca="1" si="85"/>
        <v>0.28478292349107714</v>
      </c>
      <c r="F114" s="6">
        <f t="shared" ca="1" si="86"/>
        <v>3</v>
      </c>
      <c r="G114" s="6">
        <f t="shared" ca="1" si="87"/>
        <v>3</v>
      </c>
      <c r="H114" s="6" t="str">
        <f t="shared" si="88"/>
        <v/>
      </c>
      <c r="I114" s="6" t="s">
        <v>160</v>
      </c>
      <c r="J114" s="6" t="s">
        <v>175</v>
      </c>
      <c r="K114" s="6">
        <f t="shared" ca="1" si="89"/>
        <v>106.5</v>
      </c>
      <c r="L114" s="6" t="s">
        <v>180</v>
      </c>
      <c r="N114" s="18"/>
      <c r="Y114" s="9"/>
      <c r="AE114" s="7"/>
      <c r="AF114" s="8"/>
      <c r="AZ114" s="9"/>
    </row>
    <row r="115" spans="1:61" x14ac:dyDescent="0.3">
      <c r="B115" s="8">
        <v>0</v>
      </c>
      <c r="C115" s="6">
        <f t="shared" ca="1" si="47"/>
        <v>0.79926617458719185</v>
      </c>
      <c r="D115" s="6">
        <f t="shared" ca="1" si="47"/>
        <v>3.2662922436333286E-2</v>
      </c>
      <c r="E115" s="6">
        <f t="shared" ca="1" si="85"/>
        <v>0.20073382541280815</v>
      </c>
      <c r="F115" s="6">
        <f t="shared" ca="1" si="86"/>
        <v>3</v>
      </c>
      <c r="G115" s="6">
        <f t="shared" ca="1" si="87"/>
        <v>2</v>
      </c>
      <c r="H115" s="6" t="str">
        <f t="shared" si="88"/>
        <v/>
      </c>
      <c r="I115" s="6" t="s">
        <v>160</v>
      </c>
      <c r="J115" s="6" t="s">
        <v>175</v>
      </c>
      <c r="K115" s="6">
        <f t="shared" ca="1" si="89"/>
        <v>114.9</v>
      </c>
      <c r="L115" s="6" t="s">
        <v>180</v>
      </c>
      <c r="N115" s="18"/>
      <c r="Y115" s="9"/>
      <c r="AE115" s="7"/>
      <c r="AF115" s="8"/>
      <c r="AZ115" s="9"/>
    </row>
    <row r="116" spans="1:61" x14ac:dyDescent="0.3">
      <c r="B116" s="8">
        <v>0</v>
      </c>
      <c r="C116" s="6">
        <f t="shared" ca="1" si="47"/>
        <v>6.1091042829961806E-2</v>
      </c>
      <c r="D116" s="6">
        <f t="shared" ca="1" si="47"/>
        <v>0.97364640142231607</v>
      </c>
      <c r="E116" s="6">
        <f t="shared" ca="1" si="85"/>
        <v>0.56109104282996181</v>
      </c>
      <c r="F116" s="6">
        <f t="shared" ca="1" si="86"/>
        <v>1</v>
      </c>
      <c r="G116" s="6">
        <f t="shared" ca="1" si="87"/>
        <v>0</v>
      </c>
      <c r="H116" s="6" t="str">
        <f t="shared" si="88"/>
        <v/>
      </c>
      <c r="I116" s="6" t="s">
        <v>160</v>
      </c>
      <c r="J116" s="6" t="s">
        <v>176</v>
      </c>
      <c r="K116" s="6">
        <f t="shared" ca="1" si="89"/>
        <v>41.1</v>
      </c>
      <c r="L116" s="6" t="s">
        <v>177</v>
      </c>
      <c r="N116" s="18"/>
      <c r="Y116" s="9"/>
      <c r="AE116" s="7"/>
      <c r="AF116" s="8"/>
      <c r="AZ116" s="9"/>
    </row>
    <row r="117" spans="1:61" x14ac:dyDescent="0.3">
      <c r="B117" s="8">
        <v>0</v>
      </c>
      <c r="C117" s="6">
        <f t="shared" ca="1" si="47"/>
        <v>0.95404954553952903</v>
      </c>
      <c r="D117" s="6">
        <f t="shared" ca="1" si="47"/>
        <v>9.9110835434234934E-2</v>
      </c>
      <c r="E117" s="6">
        <f t="shared" ca="1" si="85"/>
        <v>4.5950454460470969E-2</v>
      </c>
      <c r="F117" s="6">
        <f t="shared" ca="1" si="86"/>
        <v>2</v>
      </c>
      <c r="G117" s="6">
        <f t="shared" ca="1" si="87"/>
        <v>1</v>
      </c>
      <c r="H117" s="6" t="str">
        <f t="shared" si="88"/>
        <v/>
      </c>
      <c r="I117" s="6" t="s">
        <v>160</v>
      </c>
      <c r="J117" s="6" t="s">
        <v>176</v>
      </c>
      <c r="K117" s="6">
        <f t="shared" ca="1" si="89"/>
        <v>130.4</v>
      </c>
      <c r="L117" s="6" t="s">
        <v>177</v>
      </c>
      <c r="Y117" s="9"/>
      <c r="AC117" s="10"/>
      <c r="AE117" s="7"/>
      <c r="AF117" s="8"/>
      <c r="AG117" s="10"/>
      <c r="AH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1"/>
      <c r="BA117" s="10"/>
      <c r="BB117" s="10"/>
      <c r="BD117" s="10"/>
      <c r="BE117" s="10"/>
    </row>
    <row r="118" spans="1:61" x14ac:dyDescent="0.3">
      <c r="B118" s="8">
        <v>0</v>
      </c>
      <c r="C118" s="6">
        <f t="shared" ca="1" si="47"/>
        <v>0.1186404626628661</v>
      </c>
      <c r="D118" s="6">
        <f t="shared" ca="1" si="47"/>
        <v>0.92957250943254532</v>
      </c>
      <c r="E118" s="6">
        <f t="shared" ca="1" si="85"/>
        <v>0.1186404626628661</v>
      </c>
      <c r="F118" s="6">
        <f t="shared" ca="1" si="86"/>
        <v>3</v>
      </c>
      <c r="G118" s="6">
        <f t="shared" ca="1" si="87"/>
        <v>0</v>
      </c>
      <c r="H118" s="6" t="str">
        <f t="shared" si="88"/>
        <v/>
      </c>
      <c r="I118" s="6" t="s">
        <v>160</v>
      </c>
      <c r="J118" s="6" t="s">
        <v>176</v>
      </c>
      <c r="K118" s="6">
        <f t="shared" ca="1" si="89"/>
        <v>46.9</v>
      </c>
      <c r="L118" s="6" t="s">
        <v>177</v>
      </c>
      <c r="Y118" s="9"/>
      <c r="AE118" s="7"/>
      <c r="AF118" s="8"/>
      <c r="AZ118" s="9"/>
    </row>
    <row r="119" spans="1:61" x14ac:dyDescent="0.3">
      <c r="B119" s="8">
        <v>0</v>
      </c>
      <c r="C119" s="6">
        <f t="shared" ca="1" si="47"/>
        <v>0.49183216487338988</v>
      </c>
      <c r="D119" s="6">
        <f t="shared" ca="1" si="47"/>
        <v>0.86118406295580308</v>
      </c>
      <c r="E119" s="6">
        <f t="shared" ca="1" si="85"/>
        <v>0.49183216487338988</v>
      </c>
      <c r="F119" s="6">
        <f t="shared" ca="1" si="86"/>
        <v>0</v>
      </c>
      <c r="G119" s="6">
        <f t="shared" ca="1" si="87"/>
        <v>1</v>
      </c>
      <c r="H119" s="6" t="str">
        <f t="shared" si="88"/>
        <v/>
      </c>
      <c r="I119" s="6" t="s">
        <v>160</v>
      </c>
      <c r="J119" s="6" t="s">
        <v>176</v>
      </c>
      <c r="K119" s="6">
        <f t="shared" ca="1" si="89"/>
        <v>84.2</v>
      </c>
      <c r="L119" s="6" t="s">
        <v>177</v>
      </c>
      <c r="Q119" s="10"/>
      <c r="R119" s="10"/>
      <c r="S119" s="10"/>
      <c r="T119" s="10"/>
      <c r="U119" s="10"/>
      <c r="V119" s="10"/>
      <c r="W119" s="10"/>
      <c r="X119" s="10"/>
      <c r="Y119" s="11"/>
      <c r="Z119" s="10"/>
      <c r="AA119" s="10"/>
      <c r="AB119" s="10"/>
      <c r="AE119" s="7"/>
      <c r="AF119" s="8"/>
      <c r="AZ119" s="9"/>
    </row>
    <row r="120" spans="1:61" x14ac:dyDescent="0.3">
      <c r="A120" t="s">
        <v>207</v>
      </c>
      <c r="B120" s="8">
        <v>0</v>
      </c>
      <c r="C120" s="8"/>
      <c r="D120" s="8"/>
      <c r="H120" s="6" t="str">
        <f t="shared" ref="H120" si="90">IF(A120=0,"",A120)</f>
        <v>\end{enumerate}  \section*{Cuenta:  20201900113  }\begin{enumerate}</v>
      </c>
      <c r="Y120" s="9"/>
      <c r="AE120" s="7"/>
      <c r="AF120" s="8"/>
      <c r="AZ120" s="9"/>
    </row>
    <row r="121" spans="1:61" x14ac:dyDescent="0.3">
      <c r="B121" s="8">
        <v>0</v>
      </c>
      <c r="C121" s="6">
        <f t="shared" ref="C121:D121" ca="1" si="91">RAND()</f>
        <v>0.25842004078662173</v>
      </c>
      <c r="D121" s="6">
        <f t="shared" ca="1" si="91"/>
        <v>0.21492593799360948</v>
      </c>
      <c r="E121" s="6">
        <f t="shared" ref="E121:E128" ca="1" si="92">IF(C121&gt;0.1,      IF(C121&lt;0.6,C121,ABS(1-C121)),C121+0.5)</f>
        <v>0.25842004078662173</v>
      </c>
      <c r="F121" s="6">
        <f t="shared" ref="F121:F128" ca="1" si="93">MOD(ROUND(C121*100+35,0),4)</f>
        <v>1</v>
      </c>
      <c r="G121" s="6">
        <f t="shared" ref="G121:G128" ca="1" si="94">MOD(ROUND(D121*100+35,0),4)</f>
        <v>0</v>
      </c>
      <c r="H121" s="6" t="str">
        <f t="shared" ref="H121:H128" si="95">IF(A121=0,"",_xlfn.CONCAT("## ",A121))</f>
        <v/>
      </c>
      <c r="I121" s="6" t="s">
        <v>160</v>
      </c>
      <c r="J121" s="6" t="s">
        <v>175</v>
      </c>
      <c r="K121" s="6">
        <f t="shared" ref="K121:K128" ca="1" si="96">ROUND(C121*100+35,1)</f>
        <v>60.8</v>
      </c>
      <c r="L121" s="6" t="s">
        <v>180</v>
      </c>
      <c r="N121" s="18"/>
      <c r="Y121" s="9"/>
      <c r="AE121" s="7"/>
      <c r="AF121" s="8"/>
      <c r="AZ121" s="9"/>
    </row>
    <row r="122" spans="1:61" x14ac:dyDescent="0.3">
      <c r="B122" s="8">
        <v>0</v>
      </c>
      <c r="C122" s="6">
        <f t="shared" ca="1" si="47"/>
        <v>0.86747589655349011</v>
      </c>
      <c r="D122" s="6">
        <f t="shared" ca="1" si="47"/>
        <v>0.24437202731328267</v>
      </c>
      <c r="E122" s="6">
        <f t="shared" ca="1" si="92"/>
        <v>0.13252410344650989</v>
      </c>
      <c r="F122" s="6">
        <f t="shared" ca="1" si="93"/>
        <v>2</v>
      </c>
      <c r="G122" s="6">
        <f t="shared" ca="1" si="94"/>
        <v>3</v>
      </c>
      <c r="H122" s="6" t="str">
        <f t="shared" si="95"/>
        <v/>
      </c>
      <c r="I122" s="6" t="s">
        <v>160</v>
      </c>
      <c r="J122" s="6" t="s">
        <v>175</v>
      </c>
      <c r="K122" s="6">
        <f t="shared" ca="1" si="96"/>
        <v>121.7</v>
      </c>
      <c r="L122" s="6" t="s">
        <v>180</v>
      </c>
      <c r="N122" s="18"/>
      <c r="Y122" s="9"/>
      <c r="AE122" s="7"/>
      <c r="AF122" s="8"/>
      <c r="AZ122" s="9"/>
    </row>
    <row r="123" spans="1:61" x14ac:dyDescent="0.3">
      <c r="B123" s="8">
        <v>0</v>
      </c>
      <c r="C123" s="6">
        <f t="shared" ca="1" si="47"/>
        <v>0.66953736693162891</v>
      </c>
      <c r="D123" s="6">
        <f t="shared" ca="1" si="47"/>
        <v>0.538418741004838</v>
      </c>
      <c r="E123" s="6">
        <f t="shared" ca="1" si="92"/>
        <v>0.33046263306837109</v>
      </c>
      <c r="F123" s="6">
        <f t="shared" ca="1" si="93"/>
        <v>2</v>
      </c>
      <c r="G123" s="6">
        <f t="shared" ca="1" si="94"/>
        <v>1</v>
      </c>
      <c r="H123" s="6" t="str">
        <f t="shared" si="95"/>
        <v/>
      </c>
      <c r="I123" s="6" t="s">
        <v>160</v>
      </c>
      <c r="J123" s="6" t="s">
        <v>175</v>
      </c>
      <c r="K123" s="6">
        <f t="shared" ca="1" si="96"/>
        <v>102</v>
      </c>
      <c r="L123" s="6" t="s">
        <v>180</v>
      </c>
      <c r="N123" s="18"/>
      <c r="Y123" s="9"/>
      <c r="AE123" s="7"/>
      <c r="AF123" s="8"/>
      <c r="AZ123" s="9"/>
    </row>
    <row r="124" spans="1:61" x14ac:dyDescent="0.3">
      <c r="B124" s="8">
        <v>0</v>
      </c>
      <c r="C124" s="6">
        <f t="shared" ca="1" si="47"/>
        <v>0.36527325412066802</v>
      </c>
      <c r="D124" s="6">
        <f t="shared" ca="1" si="47"/>
        <v>6.2741574460078553E-2</v>
      </c>
      <c r="E124" s="6">
        <f t="shared" ca="1" si="92"/>
        <v>0.36527325412066802</v>
      </c>
      <c r="F124" s="6">
        <f t="shared" ca="1" si="93"/>
        <v>0</v>
      </c>
      <c r="G124" s="6">
        <f t="shared" ca="1" si="94"/>
        <v>1</v>
      </c>
      <c r="H124" s="6" t="str">
        <f t="shared" si="95"/>
        <v/>
      </c>
      <c r="I124" s="6" t="s">
        <v>160</v>
      </c>
      <c r="J124" s="6" t="s">
        <v>175</v>
      </c>
      <c r="K124" s="6">
        <f t="shared" ca="1" si="96"/>
        <v>71.5</v>
      </c>
      <c r="L124" s="6" t="s">
        <v>180</v>
      </c>
      <c r="N124" s="18"/>
      <c r="AE124" s="7"/>
      <c r="AF124" s="8"/>
      <c r="AZ124" s="9"/>
    </row>
    <row r="125" spans="1:61" x14ac:dyDescent="0.3">
      <c r="B125" s="8">
        <v>0</v>
      </c>
      <c r="C125" s="6">
        <f t="shared" ca="1" si="47"/>
        <v>0.88090228017478511</v>
      </c>
      <c r="D125" s="6">
        <f t="shared" ca="1" si="47"/>
        <v>0.46082571531255001</v>
      </c>
      <c r="E125" s="6">
        <f t="shared" ca="1" si="92"/>
        <v>0.11909771982521489</v>
      </c>
      <c r="F125" s="6">
        <f t="shared" ca="1" si="93"/>
        <v>3</v>
      </c>
      <c r="G125" s="6">
        <f t="shared" ca="1" si="94"/>
        <v>1</v>
      </c>
      <c r="H125" s="6" t="str">
        <f t="shared" si="95"/>
        <v/>
      </c>
      <c r="I125" s="6" t="s">
        <v>160</v>
      </c>
      <c r="J125" s="6" t="s">
        <v>176</v>
      </c>
      <c r="K125" s="6">
        <f t="shared" ca="1" si="96"/>
        <v>123.1</v>
      </c>
      <c r="L125" s="6" t="s">
        <v>177</v>
      </c>
      <c r="N125" s="18"/>
      <c r="Y125" s="9"/>
      <c r="AE125" s="7"/>
      <c r="AF125" s="8"/>
      <c r="AZ125" s="9"/>
    </row>
    <row r="126" spans="1:61" x14ac:dyDescent="0.3">
      <c r="B126" s="8">
        <v>0</v>
      </c>
      <c r="C126" s="6">
        <f t="shared" ref="C126:D189" ca="1" si="97">RAND()</f>
        <v>0.14498502496133714</v>
      </c>
      <c r="D126" s="6">
        <f t="shared" ca="1" si="97"/>
        <v>0.94022049251019313</v>
      </c>
      <c r="E126" s="6">
        <f t="shared" ca="1" si="92"/>
        <v>0.14498502496133714</v>
      </c>
      <c r="F126" s="6">
        <f t="shared" ca="1" si="93"/>
        <v>1</v>
      </c>
      <c r="G126" s="6">
        <f t="shared" ca="1" si="94"/>
        <v>1</v>
      </c>
      <c r="H126" s="6" t="str">
        <f t="shared" si="95"/>
        <v/>
      </c>
      <c r="I126" s="6" t="s">
        <v>160</v>
      </c>
      <c r="J126" s="6" t="s">
        <v>176</v>
      </c>
      <c r="K126" s="6">
        <f t="shared" ca="1" si="96"/>
        <v>49.5</v>
      </c>
      <c r="L126" s="6" t="s">
        <v>177</v>
      </c>
      <c r="Y126" s="9"/>
      <c r="AE126" s="7"/>
      <c r="AF126" s="8"/>
      <c r="AZ126" s="9"/>
    </row>
    <row r="127" spans="1:61" x14ac:dyDescent="0.3">
      <c r="B127" s="8">
        <v>0</v>
      </c>
      <c r="C127" s="6">
        <f t="shared" ca="1" si="97"/>
        <v>0.74651625227367924</v>
      </c>
      <c r="D127" s="6">
        <f t="shared" ca="1" si="97"/>
        <v>0.8393600821015279</v>
      </c>
      <c r="E127" s="6">
        <f t="shared" ca="1" si="92"/>
        <v>0.25348374772632076</v>
      </c>
      <c r="F127" s="6">
        <f t="shared" ca="1" si="93"/>
        <v>2</v>
      </c>
      <c r="G127" s="6">
        <f t="shared" ca="1" si="94"/>
        <v>3</v>
      </c>
      <c r="H127" s="6" t="str">
        <f t="shared" si="95"/>
        <v/>
      </c>
      <c r="I127" s="6" t="s">
        <v>160</v>
      </c>
      <c r="J127" s="6" t="s">
        <v>176</v>
      </c>
      <c r="K127" s="6">
        <f t="shared" ca="1" si="96"/>
        <v>109.7</v>
      </c>
      <c r="L127" s="6" t="s">
        <v>177</v>
      </c>
      <c r="Y127" s="9"/>
      <c r="AE127" s="7"/>
      <c r="AF127" s="8"/>
      <c r="AZ127" s="9"/>
    </row>
    <row r="128" spans="1:61" x14ac:dyDescent="0.3">
      <c r="B128" s="8">
        <v>0</v>
      </c>
      <c r="C128" s="6">
        <f t="shared" ca="1" si="97"/>
        <v>0.67812511109364138</v>
      </c>
      <c r="D128" s="6">
        <f t="shared" ca="1" si="97"/>
        <v>8.7922851656545231E-2</v>
      </c>
      <c r="E128" s="6">
        <f t="shared" ca="1" si="92"/>
        <v>0.32187488890635862</v>
      </c>
      <c r="F128" s="6">
        <f t="shared" ca="1" si="93"/>
        <v>3</v>
      </c>
      <c r="G128" s="6">
        <f t="shared" ca="1" si="94"/>
        <v>0</v>
      </c>
      <c r="H128" s="6" t="str">
        <f t="shared" si="95"/>
        <v/>
      </c>
      <c r="I128" s="6" t="s">
        <v>160</v>
      </c>
      <c r="J128" s="6" t="s">
        <v>176</v>
      </c>
      <c r="K128" s="6">
        <f t="shared" ca="1" si="96"/>
        <v>102.8</v>
      </c>
      <c r="L128" s="6" t="s">
        <v>177</v>
      </c>
      <c r="Y128" s="9"/>
      <c r="AC128" s="10"/>
      <c r="AE128" s="7"/>
      <c r="AF128" s="8"/>
      <c r="AG128" s="10"/>
      <c r="AH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E128" s="10"/>
      <c r="BI128" s="10"/>
    </row>
    <row r="129" spans="1:61" x14ac:dyDescent="0.3">
      <c r="A129" t="s">
        <v>208</v>
      </c>
      <c r="B129" s="8">
        <v>0</v>
      </c>
      <c r="C129" s="8"/>
      <c r="D129" s="8"/>
      <c r="H129" s="6" t="str">
        <f t="shared" ref="H129" si="98">IF(A129=0,"",A129)</f>
        <v>\end{enumerate}  \section*{Cuenta:  20201900183  }\begin{enumerate}</v>
      </c>
      <c r="Y129" s="9"/>
      <c r="AE129" s="7"/>
      <c r="AF129" s="8"/>
      <c r="AZ129" s="9"/>
    </row>
    <row r="130" spans="1:61" x14ac:dyDescent="0.3">
      <c r="B130" s="8">
        <v>0</v>
      </c>
      <c r="C130" s="6">
        <f t="shared" ref="C130:D130" ca="1" si="99">RAND()</f>
        <v>0.10917268291958093</v>
      </c>
      <c r="D130" s="6">
        <f t="shared" ca="1" si="99"/>
        <v>0.59539801475091958</v>
      </c>
      <c r="E130" s="6">
        <f t="shared" ref="E130:E137" ca="1" si="100">IF(C130&gt;0.1,      IF(C130&lt;0.6,C130,ABS(1-C130)),C130+0.5)</f>
        <v>0.10917268291958093</v>
      </c>
      <c r="F130" s="6">
        <f t="shared" ref="F130:F137" ca="1" si="101">MOD(ROUND(C130*100+35,0),4)</f>
        <v>2</v>
      </c>
      <c r="G130" s="6">
        <f t="shared" ref="G130:G137" ca="1" si="102">MOD(ROUND(D130*100+35,0),4)</f>
        <v>3</v>
      </c>
      <c r="H130" s="6" t="str">
        <f t="shared" ref="H130:H137" si="103">IF(A130=0,"",_xlfn.CONCAT("## ",A130))</f>
        <v/>
      </c>
      <c r="I130" s="6" t="s">
        <v>160</v>
      </c>
      <c r="J130" s="6" t="s">
        <v>175</v>
      </c>
      <c r="K130" s="6">
        <f t="shared" ref="K130:K137" ca="1" si="104">ROUND(C130*100+35,1)</f>
        <v>45.9</v>
      </c>
      <c r="L130" s="6" t="s">
        <v>180</v>
      </c>
      <c r="N130" s="18"/>
      <c r="Y130" s="9"/>
      <c r="AE130" s="7"/>
      <c r="AF130" s="8"/>
      <c r="AZ130" s="9"/>
    </row>
    <row r="131" spans="1:61" x14ac:dyDescent="0.3">
      <c r="B131" s="8">
        <v>0</v>
      </c>
      <c r="C131" s="6">
        <f t="shared" ca="1" si="97"/>
        <v>0.96850376236952385</v>
      </c>
      <c r="D131" s="6">
        <f t="shared" ca="1" si="97"/>
        <v>0.64867118084458908</v>
      </c>
      <c r="E131" s="6">
        <f t="shared" ca="1" si="100"/>
        <v>3.1496237630476154E-2</v>
      </c>
      <c r="F131" s="6">
        <f t="shared" ca="1" si="101"/>
        <v>0</v>
      </c>
      <c r="G131" s="6">
        <f t="shared" ca="1" si="102"/>
        <v>0</v>
      </c>
      <c r="H131" s="6" t="str">
        <f t="shared" si="103"/>
        <v/>
      </c>
      <c r="I131" s="6" t="s">
        <v>160</v>
      </c>
      <c r="J131" s="6" t="s">
        <v>175</v>
      </c>
      <c r="K131" s="6">
        <f t="shared" ca="1" si="104"/>
        <v>131.9</v>
      </c>
      <c r="L131" s="6" t="s">
        <v>180</v>
      </c>
      <c r="N131" s="18"/>
      <c r="Y131" s="9"/>
      <c r="AE131" s="7"/>
      <c r="AF131" s="8"/>
      <c r="AZ131" s="9"/>
    </row>
    <row r="132" spans="1:61" x14ac:dyDescent="0.3">
      <c r="B132" s="8">
        <v>0</v>
      </c>
      <c r="C132" s="6">
        <f t="shared" ca="1" si="97"/>
        <v>0.14016795111169289</v>
      </c>
      <c r="D132" s="6">
        <f t="shared" ca="1" si="97"/>
        <v>0.47966989098930113</v>
      </c>
      <c r="E132" s="6">
        <f t="shared" ca="1" si="100"/>
        <v>0.14016795111169289</v>
      </c>
      <c r="F132" s="6">
        <f t="shared" ca="1" si="101"/>
        <v>1</v>
      </c>
      <c r="G132" s="6">
        <f t="shared" ca="1" si="102"/>
        <v>3</v>
      </c>
      <c r="H132" s="6" t="str">
        <f t="shared" si="103"/>
        <v/>
      </c>
      <c r="I132" s="6" t="s">
        <v>160</v>
      </c>
      <c r="J132" s="6" t="s">
        <v>175</v>
      </c>
      <c r="K132" s="6">
        <f t="shared" ca="1" si="104"/>
        <v>49</v>
      </c>
      <c r="L132" s="6" t="s">
        <v>180</v>
      </c>
      <c r="N132" s="18"/>
      <c r="Y132" s="9"/>
      <c r="AE132" s="7"/>
      <c r="AF132" s="8"/>
      <c r="AZ132" s="9"/>
    </row>
    <row r="133" spans="1:61" x14ac:dyDescent="0.3">
      <c r="B133" s="8">
        <v>0</v>
      </c>
      <c r="C133" s="6">
        <f t="shared" ca="1" si="97"/>
        <v>9.2330592325888139E-2</v>
      </c>
      <c r="D133" s="6">
        <f t="shared" ca="1" si="97"/>
        <v>0.96300832103366041</v>
      </c>
      <c r="E133" s="6">
        <f t="shared" ca="1" si="100"/>
        <v>0.59233059232588814</v>
      </c>
      <c r="F133" s="6">
        <f t="shared" ca="1" si="101"/>
        <v>0</v>
      </c>
      <c r="G133" s="6">
        <f t="shared" ca="1" si="102"/>
        <v>3</v>
      </c>
      <c r="H133" s="6" t="str">
        <f t="shared" si="103"/>
        <v/>
      </c>
      <c r="I133" s="6" t="s">
        <v>160</v>
      </c>
      <c r="J133" s="6" t="s">
        <v>175</v>
      </c>
      <c r="K133" s="6">
        <f t="shared" ca="1" si="104"/>
        <v>44.2</v>
      </c>
      <c r="L133" s="6" t="s">
        <v>180</v>
      </c>
      <c r="N133" s="18"/>
      <c r="Y133" s="9"/>
      <c r="AE133" s="7"/>
      <c r="AF133" s="8"/>
      <c r="AZ133" s="9"/>
    </row>
    <row r="134" spans="1:61" x14ac:dyDescent="0.3">
      <c r="B134" s="8">
        <v>0</v>
      </c>
      <c r="C134" s="6">
        <f t="shared" ca="1" si="97"/>
        <v>0.8198654260679934</v>
      </c>
      <c r="D134" s="6">
        <f t="shared" ca="1" si="97"/>
        <v>0.12415855325124792</v>
      </c>
      <c r="E134" s="6">
        <f t="shared" ca="1" si="100"/>
        <v>0.1801345739320066</v>
      </c>
      <c r="F134" s="6">
        <f t="shared" ca="1" si="101"/>
        <v>1</v>
      </c>
      <c r="G134" s="6">
        <f t="shared" ca="1" si="102"/>
        <v>3</v>
      </c>
      <c r="H134" s="6" t="str">
        <f t="shared" si="103"/>
        <v/>
      </c>
      <c r="I134" s="6" t="s">
        <v>160</v>
      </c>
      <c r="J134" s="6" t="s">
        <v>176</v>
      </c>
      <c r="K134" s="6">
        <f t="shared" ca="1" si="104"/>
        <v>117</v>
      </c>
      <c r="L134" s="6" t="s">
        <v>177</v>
      </c>
      <c r="N134" s="18"/>
      <c r="Y134" s="9"/>
      <c r="AE134" s="7"/>
      <c r="AF134" s="8"/>
      <c r="AZ134" s="9"/>
    </row>
    <row r="135" spans="1:61" x14ac:dyDescent="0.3">
      <c r="B135" s="8">
        <v>0</v>
      </c>
      <c r="C135" s="6">
        <f t="shared" ca="1" si="97"/>
        <v>0.44781684730686311</v>
      </c>
      <c r="D135" s="6">
        <f t="shared" ca="1" si="97"/>
        <v>0.33363249548117446</v>
      </c>
      <c r="E135" s="6">
        <f t="shared" ca="1" si="100"/>
        <v>0.44781684730686311</v>
      </c>
      <c r="F135" s="6">
        <f t="shared" ca="1" si="101"/>
        <v>0</v>
      </c>
      <c r="G135" s="6">
        <f t="shared" ca="1" si="102"/>
        <v>0</v>
      </c>
      <c r="H135" s="6" t="str">
        <f t="shared" si="103"/>
        <v/>
      </c>
      <c r="I135" s="6" t="s">
        <v>160</v>
      </c>
      <c r="J135" s="6" t="s">
        <v>176</v>
      </c>
      <c r="K135" s="6">
        <f t="shared" ca="1" si="104"/>
        <v>79.8</v>
      </c>
      <c r="L135" s="6" t="s">
        <v>177</v>
      </c>
      <c r="Q135" s="10"/>
      <c r="R135" s="10"/>
      <c r="S135" s="10"/>
      <c r="T135" s="10"/>
      <c r="U135" s="10"/>
      <c r="V135" s="10"/>
      <c r="W135" s="10"/>
      <c r="X135" s="10"/>
      <c r="Y135" s="11"/>
      <c r="Z135" s="10"/>
      <c r="AA135" s="10"/>
      <c r="AB135" s="10"/>
      <c r="AE135" s="7"/>
      <c r="AF135" s="8"/>
      <c r="AZ135" s="9"/>
    </row>
    <row r="136" spans="1:61" x14ac:dyDescent="0.3">
      <c r="B136" s="8">
        <v>0</v>
      </c>
      <c r="C136" s="6">
        <f t="shared" ca="1" si="97"/>
        <v>0.46486755207231889</v>
      </c>
      <c r="D136" s="6">
        <f t="shared" ca="1" si="97"/>
        <v>0.19229240547412974</v>
      </c>
      <c r="E136" s="6">
        <f t="shared" ca="1" si="100"/>
        <v>0.46486755207231889</v>
      </c>
      <c r="F136" s="6">
        <f t="shared" ca="1" si="101"/>
        <v>1</v>
      </c>
      <c r="G136" s="6">
        <f t="shared" ca="1" si="102"/>
        <v>2</v>
      </c>
      <c r="H136" s="6" t="str">
        <f t="shared" si="103"/>
        <v/>
      </c>
      <c r="I136" s="6" t="s">
        <v>160</v>
      </c>
      <c r="J136" s="6" t="s">
        <v>176</v>
      </c>
      <c r="K136" s="6">
        <f t="shared" ca="1" si="104"/>
        <v>81.5</v>
      </c>
      <c r="L136" s="6" t="s">
        <v>177</v>
      </c>
      <c r="Y136" s="9"/>
      <c r="AE136" s="7"/>
      <c r="AF136" s="8"/>
      <c r="AZ136" s="9"/>
    </row>
    <row r="137" spans="1:61" x14ac:dyDescent="0.3">
      <c r="B137" s="8">
        <v>0</v>
      </c>
      <c r="C137" s="6">
        <f t="shared" ca="1" si="97"/>
        <v>0.89049631445229194</v>
      </c>
      <c r="D137" s="6">
        <f t="shared" ca="1" si="97"/>
        <v>0.86876365076087703</v>
      </c>
      <c r="E137" s="6">
        <f t="shared" ca="1" si="100"/>
        <v>0.10950368554770806</v>
      </c>
      <c r="F137" s="6">
        <f t="shared" ca="1" si="101"/>
        <v>0</v>
      </c>
      <c r="G137" s="6">
        <f t="shared" ca="1" si="102"/>
        <v>2</v>
      </c>
      <c r="H137" s="6" t="str">
        <f t="shared" si="103"/>
        <v/>
      </c>
      <c r="I137" s="6" t="s">
        <v>160</v>
      </c>
      <c r="J137" s="6" t="s">
        <v>176</v>
      </c>
      <c r="K137" s="6">
        <f t="shared" ca="1" si="104"/>
        <v>124</v>
      </c>
      <c r="L137" s="6" t="s">
        <v>177</v>
      </c>
      <c r="Y137" s="9"/>
      <c r="AE137" s="7"/>
      <c r="AF137" s="8"/>
      <c r="AZ137" s="9"/>
    </row>
    <row r="138" spans="1:61" x14ac:dyDescent="0.3">
      <c r="A138" t="s">
        <v>209</v>
      </c>
      <c r="B138" s="8">
        <v>0</v>
      </c>
      <c r="C138" s="8"/>
      <c r="D138" s="8"/>
      <c r="H138" s="6" t="str">
        <f t="shared" ref="H138" si="105">IF(A138=0,"",A138)</f>
        <v>\end{enumerate}  \section*{Cuenta:  20201900205  }\begin{enumerate}</v>
      </c>
      <c r="Y138" s="9"/>
      <c r="AE138" s="7"/>
      <c r="AF138" s="8"/>
      <c r="AZ138" s="9"/>
    </row>
    <row r="139" spans="1:61" x14ac:dyDescent="0.3">
      <c r="B139" s="8">
        <v>0</v>
      </c>
      <c r="C139" s="6">
        <f t="shared" ref="C139:D139" ca="1" si="106">RAND()</f>
        <v>1.0042723158760536E-2</v>
      </c>
      <c r="D139" s="6">
        <f t="shared" ca="1" si="106"/>
        <v>0.19775024026156807</v>
      </c>
      <c r="E139" s="6">
        <f t="shared" ref="E139:E146" ca="1" si="107">IF(C139&gt;0.1,      IF(C139&lt;0.6,C139,ABS(1-C139)),C139+0.5)</f>
        <v>0.51004272315876054</v>
      </c>
      <c r="F139" s="6">
        <f t="shared" ref="F139:F146" ca="1" si="108">MOD(ROUND(C139*100+35,0),4)</f>
        <v>0</v>
      </c>
      <c r="G139" s="6">
        <f t="shared" ref="G139:G146" ca="1" si="109">MOD(ROUND(D139*100+35,0),4)</f>
        <v>3</v>
      </c>
      <c r="H139" s="6" t="str">
        <f t="shared" ref="H139:H146" si="110">IF(A139=0,"",_xlfn.CONCAT("## ",A139))</f>
        <v/>
      </c>
      <c r="I139" s="6" t="s">
        <v>160</v>
      </c>
      <c r="J139" s="6" t="s">
        <v>175</v>
      </c>
      <c r="K139" s="6">
        <f t="shared" ref="K139:K146" ca="1" si="111">ROUND(C139*100+35,1)</f>
        <v>36</v>
      </c>
      <c r="L139" s="6" t="s">
        <v>180</v>
      </c>
      <c r="N139" s="18"/>
      <c r="Y139" s="9"/>
      <c r="AC139" s="10"/>
      <c r="AE139" s="7"/>
      <c r="AF139" s="8"/>
      <c r="AG139" s="10"/>
      <c r="AH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I139" s="10"/>
    </row>
    <row r="140" spans="1:61" x14ac:dyDescent="0.3">
      <c r="B140" s="8">
        <v>0</v>
      </c>
      <c r="C140" s="6">
        <f t="shared" ca="1" si="97"/>
        <v>0.71494755477393535</v>
      </c>
      <c r="D140" s="6">
        <f t="shared" ca="1" si="97"/>
        <v>0.80560855894922223</v>
      </c>
      <c r="E140" s="6">
        <f t="shared" ca="1" si="107"/>
        <v>0.28505244522606465</v>
      </c>
      <c r="F140" s="6">
        <f t="shared" ca="1" si="108"/>
        <v>2</v>
      </c>
      <c r="G140" s="6">
        <f t="shared" ca="1" si="109"/>
        <v>0</v>
      </c>
      <c r="H140" s="6" t="str">
        <f t="shared" si="110"/>
        <v/>
      </c>
      <c r="I140" s="6" t="s">
        <v>160</v>
      </c>
      <c r="J140" s="6" t="s">
        <v>175</v>
      </c>
      <c r="K140" s="6">
        <f t="shared" ca="1" si="111"/>
        <v>106.5</v>
      </c>
      <c r="L140" s="6" t="s">
        <v>180</v>
      </c>
      <c r="N140" s="18"/>
      <c r="AE140" s="7"/>
      <c r="AF140" s="8"/>
      <c r="AZ140" s="9"/>
    </row>
    <row r="141" spans="1:61" x14ac:dyDescent="0.3">
      <c r="B141" s="8">
        <v>0</v>
      </c>
      <c r="C141" s="6">
        <f t="shared" ca="1" si="97"/>
        <v>0.28257550314121915</v>
      </c>
      <c r="D141" s="6">
        <f t="shared" ca="1" si="97"/>
        <v>0.8584717626183942</v>
      </c>
      <c r="E141" s="6">
        <f t="shared" ca="1" si="107"/>
        <v>0.28257550314121915</v>
      </c>
      <c r="F141" s="6">
        <f t="shared" ca="1" si="108"/>
        <v>3</v>
      </c>
      <c r="G141" s="6">
        <f t="shared" ca="1" si="109"/>
        <v>1</v>
      </c>
      <c r="H141" s="6" t="str">
        <f t="shared" si="110"/>
        <v/>
      </c>
      <c r="I141" s="6" t="s">
        <v>160</v>
      </c>
      <c r="J141" s="6" t="s">
        <v>175</v>
      </c>
      <c r="K141" s="6">
        <f t="shared" ca="1" si="111"/>
        <v>63.3</v>
      </c>
      <c r="L141" s="6" t="s">
        <v>180</v>
      </c>
      <c r="N141" s="18"/>
      <c r="Y141" s="9"/>
      <c r="AE141" s="7"/>
      <c r="AF141" s="8"/>
      <c r="AZ141" s="9"/>
    </row>
    <row r="142" spans="1:61" x14ac:dyDescent="0.3">
      <c r="B142" s="8">
        <v>0</v>
      </c>
      <c r="C142" s="6">
        <f t="shared" ca="1" si="97"/>
        <v>8.0674022941199297E-2</v>
      </c>
      <c r="D142" s="6">
        <f t="shared" ca="1" si="97"/>
        <v>0.15107263381481018</v>
      </c>
      <c r="E142" s="6">
        <f t="shared" ca="1" si="107"/>
        <v>0.5806740229411993</v>
      </c>
      <c r="F142" s="6">
        <f t="shared" ca="1" si="108"/>
        <v>3</v>
      </c>
      <c r="G142" s="6">
        <f t="shared" ca="1" si="109"/>
        <v>2</v>
      </c>
      <c r="H142" s="6" t="str">
        <f t="shared" si="110"/>
        <v/>
      </c>
      <c r="I142" s="6" t="s">
        <v>160</v>
      </c>
      <c r="J142" s="6" t="s">
        <v>175</v>
      </c>
      <c r="K142" s="6">
        <f t="shared" ca="1" si="111"/>
        <v>43.1</v>
      </c>
      <c r="L142" s="6" t="s">
        <v>180</v>
      </c>
      <c r="N142" s="18"/>
      <c r="Y142" s="9"/>
      <c r="AE142" s="7"/>
      <c r="AF142" s="8"/>
      <c r="AZ142" s="9"/>
    </row>
    <row r="143" spans="1:61" x14ac:dyDescent="0.3">
      <c r="B143" s="8">
        <v>0</v>
      </c>
      <c r="C143" s="6">
        <f t="shared" ca="1" si="97"/>
        <v>0.76345356220836835</v>
      </c>
      <c r="D143" s="6">
        <f t="shared" ca="1" si="97"/>
        <v>0.68566244695267886</v>
      </c>
      <c r="E143" s="6">
        <f t="shared" ca="1" si="107"/>
        <v>0.23654643779163165</v>
      </c>
      <c r="F143" s="6">
        <f t="shared" ca="1" si="108"/>
        <v>3</v>
      </c>
      <c r="G143" s="6">
        <f t="shared" ca="1" si="109"/>
        <v>0</v>
      </c>
      <c r="H143" s="6" t="str">
        <f t="shared" si="110"/>
        <v/>
      </c>
      <c r="I143" s="6" t="s">
        <v>160</v>
      </c>
      <c r="J143" s="6" t="s">
        <v>176</v>
      </c>
      <c r="K143" s="6">
        <f t="shared" ca="1" si="111"/>
        <v>111.3</v>
      </c>
      <c r="L143" s="6" t="s">
        <v>177</v>
      </c>
      <c r="N143" s="18"/>
      <c r="Y143" s="9"/>
      <c r="AE143" s="7"/>
      <c r="AF143" s="8"/>
      <c r="AZ143" s="9"/>
    </row>
    <row r="144" spans="1:61" x14ac:dyDescent="0.3">
      <c r="B144" s="8">
        <v>0</v>
      </c>
      <c r="C144" s="6">
        <f t="shared" ca="1" si="97"/>
        <v>0.79270996020224582</v>
      </c>
      <c r="D144" s="6">
        <f t="shared" ca="1" si="97"/>
        <v>0.121814001241623</v>
      </c>
      <c r="E144" s="6">
        <f t="shared" ca="1" si="107"/>
        <v>0.20729003979775418</v>
      </c>
      <c r="F144" s="6">
        <f t="shared" ca="1" si="108"/>
        <v>2</v>
      </c>
      <c r="G144" s="6">
        <f t="shared" ca="1" si="109"/>
        <v>3</v>
      </c>
      <c r="H144" s="6" t="str">
        <f t="shared" si="110"/>
        <v/>
      </c>
      <c r="I144" s="6" t="s">
        <v>160</v>
      </c>
      <c r="J144" s="6" t="s">
        <v>176</v>
      </c>
      <c r="K144" s="6">
        <f t="shared" ca="1" si="111"/>
        <v>114.3</v>
      </c>
      <c r="L144" s="6" t="s">
        <v>177</v>
      </c>
      <c r="Y144" s="9"/>
      <c r="AE144" s="7"/>
      <c r="AF144" s="8"/>
      <c r="AZ144" s="9"/>
    </row>
    <row r="145" spans="1:54" x14ac:dyDescent="0.3">
      <c r="B145" s="8">
        <v>0</v>
      </c>
      <c r="C145" s="6">
        <f t="shared" ca="1" si="97"/>
        <v>0.20755228647573121</v>
      </c>
      <c r="D145" s="6">
        <f t="shared" ca="1" si="97"/>
        <v>0.68295198139893543</v>
      </c>
      <c r="E145" s="6">
        <f t="shared" ca="1" si="107"/>
        <v>0.20755228647573121</v>
      </c>
      <c r="F145" s="6">
        <f t="shared" ca="1" si="108"/>
        <v>0</v>
      </c>
      <c r="G145" s="6">
        <f t="shared" ca="1" si="109"/>
        <v>3</v>
      </c>
      <c r="H145" s="6" t="str">
        <f t="shared" si="110"/>
        <v/>
      </c>
      <c r="I145" s="6" t="s">
        <v>160</v>
      </c>
      <c r="J145" s="6" t="s">
        <v>176</v>
      </c>
      <c r="K145" s="6">
        <f t="shared" ca="1" si="111"/>
        <v>55.8</v>
      </c>
      <c r="L145" s="6" t="s">
        <v>177</v>
      </c>
      <c r="Y145" s="9"/>
      <c r="AE145" s="7"/>
      <c r="AF145" s="8"/>
      <c r="AZ145" s="9"/>
    </row>
    <row r="146" spans="1:54" x14ac:dyDescent="0.3">
      <c r="B146" s="8">
        <v>0</v>
      </c>
      <c r="C146" s="6">
        <f t="shared" ca="1" si="97"/>
        <v>0.4631864000302548</v>
      </c>
      <c r="D146" s="6">
        <f t="shared" ca="1" si="97"/>
        <v>0.69373336993161394</v>
      </c>
      <c r="E146" s="6">
        <f t="shared" ca="1" si="107"/>
        <v>0.4631864000302548</v>
      </c>
      <c r="F146" s="6">
        <f t="shared" ca="1" si="108"/>
        <v>1</v>
      </c>
      <c r="G146" s="6">
        <f t="shared" ca="1" si="109"/>
        <v>0</v>
      </c>
      <c r="H146" s="6" t="str">
        <f t="shared" si="110"/>
        <v/>
      </c>
      <c r="I146" s="6" t="s">
        <v>160</v>
      </c>
      <c r="J146" s="6" t="s">
        <v>176</v>
      </c>
      <c r="K146" s="6">
        <f t="shared" ca="1" si="111"/>
        <v>81.3</v>
      </c>
      <c r="L146" s="6" t="s">
        <v>177</v>
      </c>
      <c r="Y146" s="9"/>
      <c r="AE146" s="7"/>
      <c r="AF146" s="8"/>
      <c r="AZ146" s="9"/>
    </row>
    <row r="147" spans="1:54" x14ac:dyDescent="0.3">
      <c r="A147" t="s">
        <v>210</v>
      </c>
      <c r="B147" s="8">
        <v>0</v>
      </c>
      <c r="C147" s="8"/>
      <c r="D147" s="8"/>
      <c r="H147" s="6" t="str">
        <f t="shared" ref="H147" si="112">IF(A147=0,"",A147)</f>
        <v>\end{enumerate}  \section*{Cuenta:  20201900215  }\begin{enumerate}</v>
      </c>
      <c r="Y147" s="9"/>
      <c r="AE147" s="7"/>
      <c r="AF147" s="8"/>
      <c r="AZ147" s="9"/>
    </row>
    <row r="148" spans="1:54" x14ac:dyDescent="0.3">
      <c r="B148" s="8">
        <v>0</v>
      </c>
      <c r="C148" s="6">
        <f t="shared" ref="C148:D148" ca="1" si="113">RAND()</f>
        <v>0.16437308539627493</v>
      </c>
      <c r="D148" s="6">
        <f t="shared" ca="1" si="113"/>
        <v>0.52281661039131744</v>
      </c>
      <c r="E148" s="6">
        <f t="shared" ref="E148:E155" ca="1" si="114">IF(C148&gt;0.1,      IF(C148&lt;0.6,C148,ABS(1-C148)),C148+0.5)</f>
        <v>0.16437308539627493</v>
      </c>
      <c r="F148" s="6">
        <f t="shared" ref="F148:F155" ca="1" si="115">MOD(ROUND(C148*100+35,0),4)</f>
        <v>3</v>
      </c>
      <c r="G148" s="6">
        <f t="shared" ref="G148:G155" ca="1" si="116">MOD(ROUND(D148*100+35,0),4)</f>
        <v>3</v>
      </c>
      <c r="H148" s="6" t="str">
        <f t="shared" ref="H148:H155" si="117">IF(A148=0,"",_xlfn.CONCAT("## ",A148))</f>
        <v/>
      </c>
      <c r="I148" s="6" t="s">
        <v>160</v>
      </c>
      <c r="J148" s="6" t="s">
        <v>175</v>
      </c>
      <c r="K148" s="6">
        <f t="shared" ref="K148:K155" ca="1" si="118">ROUND(C148*100+35,1)</f>
        <v>51.4</v>
      </c>
      <c r="L148" s="6" t="s">
        <v>180</v>
      </c>
      <c r="N148" s="18"/>
      <c r="Y148" s="9"/>
      <c r="AE148" s="7"/>
      <c r="AF148" s="8"/>
      <c r="AZ148" s="9"/>
    </row>
    <row r="149" spans="1:54" x14ac:dyDescent="0.3">
      <c r="B149" s="8">
        <v>0</v>
      </c>
      <c r="C149" s="6">
        <f t="shared" ca="1" si="97"/>
        <v>0.40608896502603065</v>
      </c>
      <c r="D149" s="6">
        <f t="shared" ca="1" si="97"/>
        <v>0.46083540841988979</v>
      </c>
      <c r="E149" s="6">
        <f t="shared" ca="1" si="114"/>
        <v>0.40608896502603065</v>
      </c>
      <c r="F149" s="6">
        <f t="shared" ca="1" si="115"/>
        <v>0</v>
      </c>
      <c r="G149" s="6">
        <f t="shared" ca="1" si="116"/>
        <v>1</v>
      </c>
      <c r="H149" s="6" t="str">
        <f t="shared" si="117"/>
        <v/>
      </c>
      <c r="I149" s="6" t="s">
        <v>160</v>
      </c>
      <c r="J149" s="6" t="s">
        <v>175</v>
      </c>
      <c r="K149" s="6">
        <f t="shared" ca="1" si="118"/>
        <v>75.599999999999994</v>
      </c>
      <c r="L149" s="6" t="s">
        <v>180</v>
      </c>
      <c r="N149" s="18"/>
      <c r="Y149" s="9"/>
      <c r="AE149" s="7"/>
      <c r="AF149" s="8"/>
      <c r="AZ149" s="9"/>
    </row>
    <row r="150" spans="1:54" x14ac:dyDescent="0.3">
      <c r="B150" s="8">
        <v>0</v>
      </c>
      <c r="C150" s="6">
        <f t="shared" ca="1" si="97"/>
        <v>0.91106719921224999</v>
      </c>
      <c r="D150" s="6">
        <f t="shared" ca="1" si="97"/>
        <v>0.94082466485518712</v>
      </c>
      <c r="E150" s="6">
        <f t="shared" ca="1" si="114"/>
        <v>8.893280078775001E-2</v>
      </c>
      <c r="F150" s="6">
        <f t="shared" ca="1" si="115"/>
        <v>2</v>
      </c>
      <c r="G150" s="6">
        <f t="shared" ca="1" si="116"/>
        <v>1</v>
      </c>
      <c r="H150" s="6" t="str">
        <f t="shared" si="117"/>
        <v/>
      </c>
      <c r="I150" s="6" t="s">
        <v>160</v>
      </c>
      <c r="J150" s="6" t="s">
        <v>175</v>
      </c>
      <c r="K150" s="6">
        <f t="shared" ca="1" si="118"/>
        <v>126.1</v>
      </c>
      <c r="L150" s="6" t="s">
        <v>180</v>
      </c>
      <c r="N150" s="18"/>
      <c r="Y150" s="9"/>
      <c r="AC150" s="10"/>
      <c r="AE150" s="7"/>
      <c r="AF150" s="8"/>
      <c r="AG150" s="10"/>
      <c r="AH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1"/>
      <c r="BA150" s="10"/>
      <c r="BB150" s="10"/>
    </row>
    <row r="151" spans="1:54" x14ac:dyDescent="0.3">
      <c r="B151" s="8">
        <v>0</v>
      </c>
      <c r="C151" s="6">
        <f t="shared" ca="1" si="97"/>
        <v>0.2699268775983038</v>
      </c>
      <c r="D151" s="6">
        <f t="shared" ca="1" si="97"/>
        <v>0.94120255220561733</v>
      </c>
      <c r="E151" s="6">
        <f t="shared" ca="1" si="114"/>
        <v>0.2699268775983038</v>
      </c>
      <c r="F151" s="6">
        <f t="shared" ca="1" si="115"/>
        <v>2</v>
      </c>
      <c r="G151" s="6">
        <f t="shared" ca="1" si="116"/>
        <v>1</v>
      </c>
      <c r="H151" s="6" t="str">
        <f t="shared" si="117"/>
        <v/>
      </c>
      <c r="I151" s="6" t="s">
        <v>160</v>
      </c>
      <c r="J151" s="6" t="s">
        <v>175</v>
      </c>
      <c r="K151" s="6">
        <f t="shared" ca="1" si="118"/>
        <v>62</v>
      </c>
      <c r="L151" s="6" t="s">
        <v>180</v>
      </c>
      <c r="N151" s="18"/>
      <c r="Q151" s="10"/>
      <c r="R151" s="10"/>
      <c r="S151" s="10"/>
      <c r="T151" s="10"/>
      <c r="U151" s="10"/>
      <c r="V151" s="10"/>
      <c r="W151" s="10"/>
      <c r="X151" s="10"/>
      <c r="Y151" s="11"/>
      <c r="Z151" s="10"/>
      <c r="AA151" s="10"/>
      <c r="AB151" s="10"/>
      <c r="AE151" s="7"/>
      <c r="AF151" s="8"/>
      <c r="AZ151" s="9"/>
    </row>
    <row r="152" spans="1:54" x14ac:dyDescent="0.3">
      <c r="B152" s="8">
        <v>0</v>
      </c>
      <c r="C152" s="6">
        <f t="shared" ca="1" si="97"/>
        <v>0.56096554716339075</v>
      </c>
      <c r="D152" s="6">
        <f t="shared" ca="1" si="97"/>
        <v>0.26446740293719917</v>
      </c>
      <c r="E152" s="6">
        <f t="shared" ca="1" si="114"/>
        <v>0.56096554716339075</v>
      </c>
      <c r="F152" s="6">
        <f t="shared" ca="1" si="115"/>
        <v>3</v>
      </c>
      <c r="G152" s="6">
        <f t="shared" ca="1" si="116"/>
        <v>1</v>
      </c>
      <c r="H152" s="6" t="str">
        <f t="shared" si="117"/>
        <v/>
      </c>
      <c r="I152" s="6" t="s">
        <v>160</v>
      </c>
      <c r="J152" s="6" t="s">
        <v>176</v>
      </c>
      <c r="K152" s="6">
        <f t="shared" ca="1" si="118"/>
        <v>91.1</v>
      </c>
      <c r="L152" s="6" t="s">
        <v>177</v>
      </c>
      <c r="N152" s="18"/>
      <c r="Y152" s="9"/>
      <c r="AE152" s="7"/>
      <c r="AF152" s="8"/>
      <c r="AZ152" s="9"/>
    </row>
    <row r="153" spans="1:54" x14ac:dyDescent="0.3">
      <c r="B153" s="8">
        <v>0</v>
      </c>
      <c r="C153" s="6">
        <f t="shared" ca="1" si="97"/>
        <v>0.49417014709107021</v>
      </c>
      <c r="D153" s="6">
        <f t="shared" ca="1" si="97"/>
        <v>0.93607257336461058</v>
      </c>
      <c r="E153" s="6">
        <f t="shared" ca="1" si="114"/>
        <v>0.49417014709107021</v>
      </c>
      <c r="F153" s="6">
        <f t="shared" ca="1" si="115"/>
        <v>0</v>
      </c>
      <c r="G153" s="6">
        <f t="shared" ca="1" si="116"/>
        <v>1</v>
      </c>
      <c r="H153" s="6" t="str">
        <f t="shared" si="117"/>
        <v/>
      </c>
      <c r="I153" s="6" t="s">
        <v>160</v>
      </c>
      <c r="J153" s="6" t="s">
        <v>176</v>
      </c>
      <c r="K153" s="6">
        <f t="shared" ca="1" si="118"/>
        <v>84.4</v>
      </c>
      <c r="L153" s="6" t="s">
        <v>177</v>
      </c>
      <c r="Y153" s="9"/>
      <c r="AE153" s="7"/>
      <c r="AF153" s="8"/>
      <c r="AZ153" s="9"/>
    </row>
    <row r="154" spans="1:54" x14ac:dyDescent="0.3">
      <c r="B154" s="8">
        <v>0</v>
      </c>
      <c r="C154" s="6">
        <f t="shared" ca="1" si="97"/>
        <v>0.94113692829573337</v>
      </c>
      <c r="D154" s="6">
        <f t="shared" ca="1" si="97"/>
        <v>0.13993413835615576</v>
      </c>
      <c r="E154" s="6">
        <f t="shared" ca="1" si="114"/>
        <v>5.8863071704266634E-2</v>
      </c>
      <c r="F154" s="6">
        <f t="shared" ca="1" si="115"/>
        <v>1</v>
      </c>
      <c r="G154" s="6">
        <f t="shared" ca="1" si="116"/>
        <v>1</v>
      </c>
      <c r="H154" s="6" t="str">
        <f t="shared" si="117"/>
        <v/>
      </c>
      <c r="I154" s="6" t="s">
        <v>160</v>
      </c>
      <c r="J154" s="6" t="s">
        <v>176</v>
      </c>
      <c r="K154" s="6">
        <f t="shared" ca="1" si="118"/>
        <v>129.1</v>
      </c>
      <c r="L154" s="6" t="s">
        <v>177</v>
      </c>
      <c r="Y154" s="9"/>
      <c r="AE154" s="7"/>
      <c r="AF154" s="8"/>
      <c r="AZ154" s="9"/>
    </row>
    <row r="155" spans="1:54" x14ac:dyDescent="0.3">
      <c r="B155" s="8">
        <v>0</v>
      </c>
      <c r="C155" s="6">
        <f t="shared" ca="1" si="97"/>
        <v>0.677718620073677</v>
      </c>
      <c r="D155" s="6">
        <f t="shared" ca="1" si="97"/>
        <v>0.35381208681822618</v>
      </c>
      <c r="E155" s="6">
        <f t="shared" ca="1" si="114"/>
        <v>0.322281379926323</v>
      </c>
      <c r="F155" s="6">
        <f t="shared" ca="1" si="115"/>
        <v>3</v>
      </c>
      <c r="G155" s="6">
        <f t="shared" ca="1" si="116"/>
        <v>2</v>
      </c>
      <c r="H155" s="6" t="str">
        <f t="shared" si="117"/>
        <v/>
      </c>
      <c r="I155" s="6" t="s">
        <v>160</v>
      </c>
      <c r="J155" s="6" t="s">
        <v>176</v>
      </c>
      <c r="K155" s="6">
        <f t="shared" ca="1" si="118"/>
        <v>102.8</v>
      </c>
      <c r="L155" s="6" t="s">
        <v>177</v>
      </c>
      <c r="Y155" s="9"/>
      <c r="AE155" s="7"/>
      <c r="AF155" s="8"/>
      <c r="AZ155" s="9"/>
    </row>
    <row r="156" spans="1:54" x14ac:dyDescent="0.3">
      <c r="A156" t="s">
        <v>211</v>
      </c>
      <c r="B156" s="8">
        <v>0</v>
      </c>
      <c r="C156" s="8"/>
      <c r="D156" s="8"/>
      <c r="H156" s="6" t="str">
        <f t="shared" ref="H156" si="119">IF(A156=0,"",A156)</f>
        <v>\end{enumerate}  \section*{Cuenta:  20201900264  }\begin{enumerate}</v>
      </c>
      <c r="AE156" s="7"/>
      <c r="AF156" s="8"/>
      <c r="AZ156" s="9"/>
    </row>
    <row r="157" spans="1:54" x14ac:dyDescent="0.3">
      <c r="B157" s="8">
        <v>0</v>
      </c>
      <c r="C157" s="6">
        <f t="shared" ref="C157:D157" ca="1" si="120">RAND()</f>
        <v>0.74076829983088022</v>
      </c>
      <c r="D157" s="6">
        <f t="shared" ca="1" si="120"/>
        <v>0.189508003930284</v>
      </c>
      <c r="E157" s="6">
        <f t="shared" ref="E157:E164" ca="1" si="121">IF(C157&gt;0.1,      IF(C157&lt;0.6,C157,ABS(1-C157)),C157+0.5)</f>
        <v>0.25923170016911978</v>
      </c>
      <c r="F157" s="6">
        <f t="shared" ref="F157:F164" ca="1" si="122">MOD(ROUND(C157*100+35,0),4)</f>
        <v>1</v>
      </c>
      <c r="G157" s="6">
        <f t="shared" ref="G157:G164" ca="1" si="123">MOD(ROUND(D157*100+35,0),4)</f>
        <v>2</v>
      </c>
      <c r="H157" s="6" t="str">
        <f t="shared" ref="H157:H164" si="124">IF(A157=0,"",_xlfn.CONCAT("## ",A157))</f>
        <v/>
      </c>
      <c r="I157" s="6" t="s">
        <v>160</v>
      </c>
      <c r="J157" s="6" t="s">
        <v>175</v>
      </c>
      <c r="K157" s="6">
        <f t="shared" ref="K157:K164" ca="1" si="125">ROUND(C157*100+35,1)</f>
        <v>109.1</v>
      </c>
      <c r="L157" s="6" t="s">
        <v>180</v>
      </c>
      <c r="N157" s="18"/>
      <c r="Y157" s="9"/>
      <c r="AE157" s="7"/>
      <c r="AF157" s="8"/>
      <c r="AZ157" s="9"/>
    </row>
    <row r="158" spans="1:54" x14ac:dyDescent="0.3">
      <c r="B158" s="8">
        <v>0</v>
      </c>
      <c r="C158" s="6">
        <f t="shared" ca="1" si="97"/>
        <v>0.14022360200903228</v>
      </c>
      <c r="D158" s="6">
        <f t="shared" ca="1" si="97"/>
        <v>0.59488453814595721</v>
      </c>
      <c r="E158" s="6">
        <f t="shared" ca="1" si="121"/>
        <v>0.14022360200903228</v>
      </c>
      <c r="F158" s="6">
        <f t="shared" ca="1" si="122"/>
        <v>1</v>
      </c>
      <c r="G158" s="6">
        <f t="shared" ca="1" si="123"/>
        <v>2</v>
      </c>
      <c r="H158" s="6" t="str">
        <f t="shared" si="124"/>
        <v/>
      </c>
      <c r="I158" s="6" t="s">
        <v>160</v>
      </c>
      <c r="J158" s="6" t="s">
        <v>175</v>
      </c>
      <c r="K158" s="6">
        <f t="shared" ca="1" si="125"/>
        <v>49</v>
      </c>
      <c r="L158" s="6" t="s">
        <v>180</v>
      </c>
      <c r="N158" s="18"/>
      <c r="Y158" s="9"/>
      <c r="AE158" s="7"/>
      <c r="AF158" s="8"/>
      <c r="AZ158" s="9"/>
    </row>
    <row r="159" spans="1:54" x14ac:dyDescent="0.3">
      <c r="B159" s="8">
        <v>0</v>
      </c>
      <c r="C159" s="6">
        <f t="shared" ca="1" si="97"/>
        <v>0.53409089061229365</v>
      </c>
      <c r="D159" s="6">
        <f t="shared" ca="1" si="97"/>
        <v>1.6597674363177828E-2</v>
      </c>
      <c r="E159" s="6">
        <f t="shared" ca="1" si="121"/>
        <v>0.53409089061229365</v>
      </c>
      <c r="F159" s="6">
        <f t="shared" ca="1" si="122"/>
        <v>0</v>
      </c>
      <c r="G159" s="6">
        <f t="shared" ca="1" si="123"/>
        <v>1</v>
      </c>
      <c r="H159" s="6" t="str">
        <f t="shared" si="124"/>
        <v/>
      </c>
      <c r="I159" s="6" t="s">
        <v>160</v>
      </c>
      <c r="J159" s="6" t="s">
        <v>175</v>
      </c>
      <c r="K159" s="6">
        <f t="shared" ca="1" si="125"/>
        <v>88.4</v>
      </c>
      <c r="L159" s="6" t="s">
        <v>180</v>
      </c>
      <c r="N159" s="18"/>
      <c r="Y159" s="9"/>
      <c r="AE159" s="7"/>
      <c r="AF159" s="8"/>
      <c r="AZ159" s="9"/>
    </row>
    <row r="160" spans="1:54" x14ac:dyDescent="0.3">
      <c r="B160" s="8">
        <v>0</v>
      </c>
      <c r="C160" s="6">
        <f t="shared" ca="1" si="97"/>
        <v>0.63623873799705899</v>
      </c>
      <c r="D160" s="6">
        <f t="shared" ca="1" si="97"/>
        <v>0.44828963475230266</v>
      </c>
      <c r="E160" s="6">
        <f t="shared" ca="1" si="121"/>
        <v>0.36376126200294101</v>
      </c>
      <c r="F160" s="6">
        <f t="shared" ca="1" si="122"/>
        <v>3</v>
      </c>
      <c r="G160" s="6">
        <f t="shared" ca="1" si="123"/>
        <v>0</v>
      </c>
      <c r="H160" s="6" t="str">
        <f t="shared" si="124"/>
        <v/>
      </c>
      <c r="I160" s="6" t="s">
        <v>160</v>
      </c>
      <c r="J160" s="6" t="s">
        <v>175</v>
      </c>
      <c r="K160" s="6">
        <f t="shared" ca="1" si="125"/>
        <v>98.6</v>
      </c>
      <c r="L160" s="6" t="s">
        <v>180</v>
      </c>
      <c r="N160" s="18"/>
      <c r="Y160" s="9"/>
      <c r="AE160" s="7"/>
      <c r="AF160" s="8"/>
      <c r="AZ160" s="9"/>
    </row>
    <row r="161" spans="1:61" x14ac:dyDescent="0.3">
      <c r="B161" s="8">
        <v>0</v>
      </c>
      <c r="C161" s="6">
        <f t="shared" ca="1" si="97"/>
        <v>0.50851493312067142</v>
      </c>
      <c r="D161" s="6">
        <f t="shared" ca="1" si="97"/>
        <v>0.76627275302304554</v>
      </c>
      <c r="E161" s="6">
        <f t="shared" ca="1" si="121"/>
        <v>0.50851493312067142</v>
      </c>
      <c r="F161" s="6">
        <f t="shared" ca="1" si="122"/>
        <v>2</v>
      </c>
      <c r="G161" s="6">
        <f t="shared" ca="1" si="123"/>
        <v>0</v>
      </c>
      <c r="H161" s="6" t="str">
        <f t="shared" si="124"/>
        <v/>
      </c>
      <c r="I161" s="6" t="s">
        <v>160</v>
      </c>
      <c r="J161" s="6" t="s">
        <v>176</v>
      </c>
      <c r="K161" s="6">
        <f t="shared" ca="1" si="125"/>
        <v>85.9</v>
      </c>
      <c r="L161" s="6" t="s">
        <v>177</v>
      </c>
      <c r="N161" s="18"/>
      <c r="Y161" s="9"/>
      <c r="AC161" s="10"/>
      <c r="AE161" s="7"/>
      <c r="AF161" s="8"/>
      <c r="AG161" s="10"/>
      <c r="AH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E161" s="10"/>
      <c r="BI161" s="10"/>
    </row>
    <row r="162" spans="1:61" x14ac:dyDescent="0.3">
      <c r="B162" s="8">
        <v>0</v>
      </c>
      <c r="C162" s="6">
        <f t="shared" ca="1" si="97"/>
        <v>0.5012141796964934</v>
      </c>
      <c r="D162" s="6">
        <f t="shared" ca="1" si="97"/>
        <v>0.88756319545101603</v>
      </c>
      <c r="E162" s="6">
        <f t="shared" ca="1" si="121"/>
        <v>0.5012141796964934</v>
      </c>
      <c r="F162" s="6">
        <f t="shared" ca="1" si="122"/>
        <v>1</v>
      </c>
      <c r="G162" s="6">
        <f t="shared" ca="1" si="123"/>
        <v>0</v>
      </c>
      <c r="H162" s="6" t="str">
        <f t="shared" si="124"/>
        <v/>
      </c>
      <c r="I162" s="6" t="s">
        <v>160</v>
      </c>
      <c r="J162" s="6" t="s">
        <v>176</v>
      </c>
      <c r="K162" s="6">
        <f t="shared" ca="1" si="125"/>
        <v>85.1</v>
      </c>
      <c r="L162" s="6" t="s">
        <v>177</v>
      </c>
      <c r="Y162" s="9"/>
      <c r="AE162" s="7"/>
      <c r="AF162" s="8"/>
      <c r="AZ162" s="9"/>
    </row>
    <row r="163" spans="1:61" x14ac:dyDescent="0.3">
      <c r="B163" s="8">
        <v>0</v>
      </c>
      <c r="C163" s="6">
        <f t="shared" ca="1" si="97"/>
        <v>0.64453131302239941</v>
      </c>
      <c r="D163" s="6">
        <f t="shared" ca="1" si="97"/>
        <v>0.18672075256582588</v>
      </c>
      <c r="E163" s="6">
        <f t="shared" ca="1" si="121"/>
        <v>0.35546868697760059</v>
      </c>
      <c r="F163" s="6">
        <f t="shared" ca="1" si="122"/>
        <v>3</v>
      </c>
      <c r="G163" s="6">
        <f t="shared" ca="1" si="123"/>
        <v>2</v>
      </c>
      <c r="H163" s="6" t="str">
        <f t="shared" si="124"/>
        <v/>
      </c>
      <c r="I163" s="6" t="s">
        <v>160</v>
      </c>
      <c r="J163" s="6" t="s">
        <v>176</v>
      </c>
      <c r="K163" s="6">
        <f t="shared" ca="1" si="125"/>
        <v>99.5</v>
      </c>
      <c r="L163" s="6" t="s">
        <v>177</v>
      </c>
      <c r="Y163" s="9"/>
      <c r="AE163" s="7"/>
      <c r="AF163" s="8"/>
      <c r="AZ163" s="9"/>
    </row>
    <row r="164" spans="1:61" x14ac:dyDescent="0.3">
      <c r="B164" s="8">
        <v>0</v>
      </c>
      <c r="C164" s="6">
        <f t="shared" ca="1" si="97"/>
        <v>0.94722770629627751</v>
      </c>
      <c r="D164" s="6">
        <f t="shared" ca="1" si="97"/>
        <v>0.72999818201482991</v>
      </c>
      <c r="E164" s="6">
        <f t="shared" ca="1" si="121"/>
        <v>5.2772293703722495E-2</v>
      </c>
      <c r="F164" s="6">
        <f t="shared" ca="1" si="122"/>
        <v>2</v>
      </c>
      <c r="G164" s="6">
        <f t="shared" ca="1" si="123"/>
        <v>0</v>
      </c>
      <c r="H164" s="6" t="str">
        <f t="shared" si="124"/>
        <v/>
      </c>
      <c r="I164" s="6" t="s">
        <v>160</v>
      </c>
      <c r="J164" s="6" t="s">
        <v>176</v>
      </c>
      <c r="K164" s="6">
        <f t="shared" ca="1" si="125"/>
        <v>129.69999999999999</v>
      </c>
      <c r="L164" s="6" t="s">
        <v>177</v>
      </c>
      <c r="Y164" s="9"/>
      <c r="AE164" s="7"/>
      <c r="AF164" s="8"/>
      <c r="AZ164" s="9"/>
    </row>
    <row r="165" spans="1:61" x14ac:dyDescent="0.3">
      <c r="A165" t="s">
        <v>212</v>
      </c>
      <c r="B165" s="8">
        <v>0</v>
      </c>
      <c r="C165" s="8"/>
      <c r="D165" s="8"/>
      <c r="H165" s="6" t="str">
        <f t="shared" ref="H165" si="126">IF(A165=0,"",A165)</f>
        <v>\end{enumerate}  \section*{Cuenta:  20201900323  }\begin{enumerate}</v>
      </c>
      <c r="Y165" s="9"/>
      <c r="AE165" s="7"/>
      <c r="AF165" s="8"/>
      <c r="AZ165" s="9"/>
    </row>
    <row r="166" spans="1:61" x14ac:dyDescent="0.3">
      <c r="B166" s="8">
        <v>0</v>
      </c>
      <c r="C166" s="6">
        <f t="shared" ref="C166:D166" ca="1" si="127">RAND()</f>
        <v>0.55762366555420018</v>
      </c>
      <c r="D166" s="6">
        <f t="shared" ca="1" si="127"/>
        <v>0.80659150059579099</v>
      </c>
      <c r="E166" s="6">
        <f t="shared" ref="E166:E173" ca="1" si="128">IF(C166&gt;0.1,      IF(C166&lt;0.6,C166,ABS(1-C166)),C166+0.5)</f>
        <v>0.55762366555420018</v>
      </c>
      <c r="F166" s="6">
        <f t="shared" ref="F166:F173" ca="1" si="129">MOD(ROUND(C166*100+35,0),4)</f>
        <v>3</v>
      </c>
      <c r="G166" s="6">
        <f t="shared" ref="G166:G173" ca="1" si="130">MOD(ROUND(D166*100+35,0),4)</f>
        <v>0</v>
      </c>
      <c r="H166" s="6" t="str">
        <f t="shared" ref="H166:H173" si="131">IF(A166=0,"",_xlfn.CONCAT("## ",A166))</f>
        <v/>
      </c>
      <c r="I166" s="6" t="s">
        <v>160</v>
      </c>
      <c r="J166" s="6" t="s">
        <v>175</v>
      </c>
      <c r="K166" s="6">
        <f t="shared" ref="K166:K173" ca="1" si="132">ROUND(C166*100+35,1)</f>
        <v>90.8</v>
      </c>
      <c r="L166" s="6" t="s">
        <v>180</v>
      </c>
      <c r="N166" s="18"/>
      <c r="Y166" s="9"/>
      <c r="AE166" s="7"/>
      <c r="AF166" s="8"/>
      <c r="AZ166" s="9"/>
    </row>
    <row r="167" spans="1:61" x14ac:dyDescent="0.3">
      <c r="B167" s="8">
        <v>0</v>
      </c>
      <c r="C167" s="6">
        <f t="shared" ca="1" si="97"/>
        <v>0.52105412132789852</v>
      </c>
      <c r="D167" s="6">
        <f t="shared" ca="1" si="97"/>
        <v>0.15613023232512024</v>
      </c>
      <c r="E167" s="6">
        <f t="shared" ca="1" si="128"/>
        <v>0.52105412132789852</v>
      </c>
      <c r="F167" s="6">
        <f t="shared" ca="1" si="129"/>
        <v>3</v>
      </c>
      <c r="G167" s="6">
        <f t="shared" ca="1" si="130"/>
        <v>3</v>
      </c>
      <c r="H167" s="6" t="str">
        <f t="shared" si="131"/>
        <v/>
      </c>
      <c r="I167" s="6" t="s">
        <v>160</v>
      </c>
      <c r="J167" s="6" t="s">
        <v>175</v>
      </c>
      <c r="K167" s="6">
        <f t="shared" ca="1" si="132"/>
        <v>87.1</v>
      </c>
      <c r="L167" s="6" t="s">
        <v>180</v>
      </c>
      <c r="N167" s="18"/>
      <c r="Q167" s="10"/>
      <c r="R167" s="10"/>
      <c r="S167" s="10"/>
      <c r="T167" s="10"/>
      <c r="U167" s="10"/>
      <c r="V167" s="10"/>
      <c r="W167" s="10"/>
      <c r="X167" s="10"/>
      <c r="Y167" s="11"/>
      <c r="Z167" s="10"/>
      <c r="AA167" s="10"/>
      <c r="AB167" s="10"/>
      <c r="AE167" s="7"/>
      <c r="AF167" s="8"/>
      <c r="AZ167" s="9"/>
    </row>
    <row r="168" spans="1:61" x14ac:dyDescent="0.3">
      <c r="B168" s="8">
        <v>0</v>
      </c>
      <c r="C168" s="6">
        <f t="shared" ca="1" si="97"/>
        <v>0.6368741697797391</v>
      </c>
      <c r="D168" s="6">
        <f t="shared" ca="1" si="97"/>
        <v>0.32789585365964935</v>
      </c>
      <c r="E168" s="6">
        <f t="shared" ca="1" si="128"/>
        <v>0.3631258302202609</v>
      </c>
      <c r="F168" s="6">
        <f t="shared" ca="1" si="129"/>
        <v>3</v>
      </c>
      <c r="G168" s="6">
        <f t="shared" ca="1" si="130"/>
        <v>0</v>
      </c>
      <c r="H168" s="6" t="str">
        <f t="shared" si="131"/>
        <v/>
      </c>
      <c r="I168" s="6" t="s">
        <v>160</v>
      </c>
      <c r="J168" s="6" t="s">
        <v>175</v>
      </c>
      <c r="K168" s="6">
        <f t="shared" ca="1" si="132"/>
        <v>98.7</v>
      </c>
      <c r="L168" s="6" t="s">
        <v>180</v>
      </c>
      <c r="N168" s="18"/>
      <c r="Y168" s="9"/>
      <c r="AE168" s="7"/>
      <c r="AF168" s="8"/>
      <c r="AZ168" s="9"/>
    </row>
    <row r="169" spans="1:61" x14ac:dyDescent="0.3">
      <c r="B169" s="8">
        <v>0</v>
      </c>
      <c r="C169" s="6">
        <f t="shared" ca="1" si="97"/>
        <v>0.69812454088814624</v>
      </c>
      <c r="D169" s="6">
        <f t="shared" ca="1" si="97"/>
        <v>0.91997359625588393</v>
      </c>
      <c r="E169" s="6">
        <f t="shared" ca="1" si="128"/>
        <v>0.30187545911185376</v>
      </c>
      <c r="F169" s="6">
        <f t="shared" ca="1" si="129"/>
        <v>1</v>
      </c>
      <c r="G169" s="6">
        <f t="shared" ca="1" si="130"/>
        <v>3</v>
      </c>
      <c r="H169" s="6" t="str">
        <f t="shared" si="131"/>
        <v/>
      </c>
      <c r="I169" s="6" t="s">
        <v>160</v>
      </c>
      <c r="J169" s="6" t="s">
        <v>175</v>
      </c>
      <c r="K169" s="6">
        <f t="shared" ca="1" si="132"/>
        <v>104.8</v>
      </c>
      <c r="L169" s="6" t="s">
        <v>180</v>
      </c>
      <c r="N169" s="18"/>
      <c r="Y169" s="9"/>
      <c r="AE169" s="7"/>
      <c r="AF169" s="8"/>
      <c r="AZ169" s="9"/>
    </row>
    <row r="170" spans="1:61" x14ac:dyDescent="0.3">
      <c r="B170" s="8">
        <v>0</v>
      </c>
      <c r="C170" s="6">
        <f t="shared" ca="1" si="97"/>
        <v>0.73047345254769225</v>
      </c>
      <c r="D170" s="6">
        <f t="shared" ca="1" si="97"/>
        <v>0.99189496377947917</v>
      </c>
      <c r="E170" s="6">
        <f t="shared" ca="1" si="128"/>
        <v>0.26952654745230775</v>
      </c>
      <c r="F170" s="6">
        <f t="shared" ca="1" si="129"/>
        <v>0</v>
      </c>
      <c r="G170" s="6">
        <f t="shared" ca="1" si="130"/>
        <v>2</v>
      </c>
      <c r="H170" s="6" t="str">
        <f t="shared" si="131"/>
        <v/>
      </c>
      <c r="I170" s="6" t="s">
        <v>160</v>
      </c>
      <c r="J170" s="6" t="s">
        <v>176</v>
      </c>
      <c r="K170" s="6">
        <f t="shared" ca="1" si="132"/>
        <v>108</v>
      </c>
      <c r="L170" s="6" t="s">
        <v>177</v>
      </c>
      <c r="N170" s="18"/>
      <c r="Y170" s="9"/>
      <c r="AE170" s="7"/>
      <c r="AF170" s="8"/>
      <c r="AZ170" s="9"/>
    </row>
    <row r="171" spans="1:61" x14ac:dyDescent="0.3">
      <c r="B171" s="8">
        <v>0</v>
      </c>
      <c r="C171" s="6">
        <f t="shared" ca="1" si="97"/>
        <v>4.0423356606133276E-2</v>
      </c>
      <c r="D171" s="6">
        <f t="shared" ca="1" si="97"/>
        <v>0.347233132764589</v>
      </c>
      <c r="E171" s="6">
        <f t="shared" ca="1" si="128"/>
        <v>0.54042335660613328</v>
      </c>
      <c r="F171" s="6">
        <f t="shared" ca="1" si="129"/>
        <v>3</v>
      </c>
      <c r="G171" s="6">
        <f t="shared" ca="1" si="130"/>
        <v>2</v>
      </c>
      <c r="H171" s="6" t="str">
        <f t="shared" si="131"/>
        <v/>
      </c>
      <c r="I171" s="6" t="s">
        <v>160</v>
      </c>
      <c r="J171" s="6" t="s">
        <v>176</v>
      </c>
      <c r="K171" s="6">
        <f t="shared" ca="1" si="132"/>
        <v>39</v>
      </c>
      <c r="L171" s="6" t="s">
        <v>177</v>
      </c>
      <c r="Y171" s="9"/>
      <c r="AE171" s="7"/>
      <c r="AF171" s="8"/>
      <c r="AZ171" s="9"/>
    </row>
    <row r="172" spans="1:61" x14ac:dyDescent="0.3">
      <c r="B172" s="8">
        <v>0</v>
      </c>
      <c r="C172" s="6">
        <f t="shared" ca="1" si="97"/>
        <v>0.75903873815704348</v>
      </c>
      <c r="D172" s="6">
        <f t="shared" ca="1" si="97"/>
        <v>0.7547392732767999</v>
      </c>
      <c r="E172" s="6">
        <f t="shared" ca="1" si="128"/>
        <v>0.24096126184295652</v>
      </c>
      <c r="F172" s="6">
        <f t="shared" ca="1" si="129"/>
        <v>3</v>
      </c>
      <c r="G172" s="6">
        <f t="shared" ca="1" si="130"/>
        <v>2</v>
      </c>
      <c r="H172" s="6" t="str">
        <f t="shared" si="131"/>
        <v/>
      </c>
      <c r="I172" s="6" t="s">
        <v>160</v>
      </c>
      <c r="J172" s="6" t="s">
        <v>176</v>
      </c>
      <c r="K172" s="6">
        <f t="shared" ca="1" si="132"/>
        <v>110.9</v>
      </c>
      <c r="L172" s="6" t="s">
        <v>177</v>
      </c>
      <c r="AC172" s="10"/>
      <c r="AE172" s="7"/>
      <c r="AF172" s="8"/>
      <c r="AG172" s="10"/>
      <c r="AH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E172" s="10"/>
      <c r="BI172" s="10"/>
    </row>
    <row r="173" spans="1:61" x14ac:dyDescent="0.3">
      <c r="B173" s="8">
        <v>0</v>
      </c>
      <c r="C173" s="6">
        <f t="shared" ca="1" si="97"/>
        <v>0.11550881246601108</v>
      </c>
      <c r="D173" s="6">
        <f t="shared" ca="1" si="97"/>
        <v>0.99654315910206237</v>
      </c>
      <c r="E173" s="6">
        <f t="shared" ca="1" si="128"/>
        <v>0.11550881246601108</v>
      </c>
      <c r="F173" s="6">
        <f t="shared" ca="1" si="129"/>
        <v>3</v>
      </c>
      <c r="G173" s="6">
        <f t="shared" ca="1" si="130"/>
        <v>3</v>
      </c>
      <c r="H173" s="6" t="str">
        <f t="shared" si="131"/>
        <v/>
      </c>
      <c r="I173" s="6" t="s">
        <v>160</v>
      </c>
      <c r="J173" s="6" t="s">
        <v>176</v>
      </c>
      <c r="K173" s="6">
        <f t="shared" ca="1" si="132"/>
        <v>46.6</v>
      </c>
      <c r="L173" s="6" t="s">
        <v>177</v>
      </c>
      <c r="Y173" s="9"/>
      <c r="AE173" s="7"/>
      <c r="AF173" s="8"/>
      <c r="AZ173" s="9"/>
    </row>
    <row r="174" spans="1:61" x14ac:dyDescent="0.3">
      <c r="A174" t="s">
        <v>213</v>
      </c>
      <c r="B174" s="8">
        <v>0</v>
      </c>
      <c r="C174" s="8"/>
      <c r="D174" s="8"/>
      <c r="H174" s="6" t="str">
        <f t="shared" ref="H174" si="133">IF(A174=0,"",A174)</f>
        <v>\end{enumerate}  \section*{Cuenta:  20201900380  }\begin{enumerate}</v>
      </c>
      <c r="Y174" s="9"/>
      <c r="AE174" s="7"/>
      <c r="AF174" s="8"/>
      <c r="AZ174" s="9"/>
    </row>
    <row r="175" spans="1:61" x14ac:dyDescent="0.3">
      <c r="B175" s="8">
        <v>0</v>
      </c>
      <c r="C175" s="6">
        <f t="shared" ref="C175:D175" ca="1" si="134">RAND()</f>
        <v>0.79613787203502795</v>
      </c>
      <c r="D175" s="6">
        <f t="shared" ca="1" si="134"/>
        <v>5.2018200249822288E-2</v>
      </c>
      <c r="E175" s="6">
        <f t="shared" ref="E175:E182" ca="1" si="135">IF(C175&gt;0.1,      IF(C175&lt;0.6,C175,ABS(1-C175)),C175+0.5)</f>
        <v>0.20386212796497205</v>
      </c>
      <c r="F175" s="6">
        <f t="shared" ref="F175:F182" ca="1" si="136">MOD(ROUND(C175*100+35,0),4)</f>
        <v>3</v>
      </c>
      <c r="G175" s="6">
        <f t="shared" ref="G175:G182" ca="1" si="137">MOD(ROUND(D175*100+35,0),4)</f>
        <v>0</v>
      </c>
      <c r="H175" s="6" t="str">
        <f t="shared" ref="H175:H182" si="138">IF(A175=0,"",_xlfn.CONCAT("## ",A175))</f>
        <v/>
      </c>
      <c r="I175" s="6" t="s">
        <v>160</v>
      </c>
      <c r="J175" s="6" t="s">
        <v>175</v>
      </c>
      <c r="K175" s="6">
        <f t="shared" ref="K175:K182" ca="1" si="139">ROUND(C175*100+35,1)</f>
        <v>114.6</v>
      </c>
      <c r="L175" s="6" t="s">
        <v>180</v>
      </c>
      <c r="N175" s="18"/>
      <c r="Y175" s="9"/>
      <c r="AE175" s="7"/>
      <c r="AF175" s="8"/>
      <c r="AZ175" s="9"/>
    </row>
    <row r="176" spans="1:61" x14ac:dyDescent="0.3">
      <c r="B176" s="8">
        <v>0</v>
      </c>
      <c r="C176" s="6">
        <f t="shared" ca="1" si="97"/>
        <v>0.65685977610655255</v>
      </c>
      <c r="D176" s="6">
        <f t="shared" ca="1" si="97"/>
        <v>8.8732376542571045E-2</v>
      </c>
      <c r="E176" s="6">
        <f t="shared" ca="1" si="135"/>
        <v>0.34314022389344745</v>
      </c>
      <c r="F176" s="6">
        <f t="shared" ca="1" si="136"/>
        <v>1</v>
      </c>
      <c r="G176" s="6">
        <f t="shared" ca="1" si="137"/>
        <v>0</v>
      </c>
      <c r="H176" s="6" t="str">
        <f t="shared" si="138"/>
        <v/>
      </c>
      <c r="I176" s="6" t="s">
        <v>160</v>
      </c>
      <c r="J176" s="6" t="s">
        <v>175</v>
      </c>
      <c r="K176" s="6">
        <f t="shared" ca="1" si="139"/>
        <v>100.7</v>
      </c>
      <c r="L176" s="6" t="s">
        <v>180</v>
      </c>
      <c r="N176" s="18"/>
      <c r="Y176" s="9"/>
      <c r="AE176" s="7"/>
      <c r="AF176" s="8"/>
      <c r="AZ176" s="9"/>
    </row>
    <row r="177" spans="1:57" x14ac:dyDescent="0.3">
      <c r="B177" s="8">
        <v>0</v>
      </c>
      <c r="C177" s="6">
        <f t="shared" ca="1" si="97"/>
        <v>0.15818626760970811</v>
      </c>
      <c r="D177" s="6">
        <f t="shared" ca="1" si="97"/>
        <v>0.35252948499225434</v>
      </c>
      <c r="E177" s="6">
        <f t="shared" ca="1" si="135"/>
        <v>0.15818626760970811</v>
      </c>
      <c r="F177" s="6">
        <f t="shared" ca="1" si="136"/>
        <v>3</v>
      </c>
      <c r="G177" s="6">
        <f t="shared" ca="1" si="137"/>
        <v>2</v>
      </c>
      <c r="H177" s="6" t="str">
        <f t="shared" si="138"/>
        <v/>
      </c>
      <c r="I177" s="6" t="s">
        <v>160</v>
      </c>
      <c r="J177" s="6" t="s">
        <v>175</v>
      </c>
      <c r="K177" s="6">
        <f t="shared" ca="1" si="139"/>
        <v>50.8</v>
      </c>
      <c r="L177" s="6" t="s">
        <v>180</v>
      </c>
      <c r="N177" s="18"/>
      <c r="Y177" s="9"/>
      <c r="AE177" s="7"/>
      <c r="AF177" s="8"/>
      <c r="AZ177" s="9"/>
    </row>
    <row r="178" spans="1:57" x14ac:dyDescent="0.3">
      <c r="B178" s="8">
        <v>0</v>
      </c>
      <c r="C178" s="6">
        <f t="shared" ca="1" si="97"/>
        <v>8.4604707731345097E-2</v>
      </c>
      <c r="D178" s="6">
        <f t="shared" ca="1" si="97"/>
        <v>0.72843784427353919</v>
      </c>
      <c r="E178" s="6">
        <f t="shared" ca="1" si="135"/>
        <v>0.5846047077313451</v>
      </c>
      <c r="F178" s="6">
        <f t="shared" ca="1" si="136"/>
        <v>3</v>
      </c>
      <c r="G178" s="6">
        <f t="shared" ca="1" si="137"/>
        <v>0</v>
      </c>
      <c r="H178" s="6" t="str">
        <f t="shared" si="138"/>
        <v/>
      </c>
      <c r="I178" s="6" t="s">
        <v>160</v>
      </c>
      <c r="J178" s="6" t="s">
        <v>175</v>
      </c>
      <c r="K178" s="6">
        <f t="shared" ca="1" si="139"/>
        <v>43.5</v>
      </c>
      <c r="L178" s="6" t="s">
        <v>180</v>
      </c>
      <c r="N178" s="18"/>
      <c r="Y178" s="9"/>
      <c r="AE178" s="7"/>
      <c r="AF178" s="8"/>
      <c r="AZ178" s="9"/>
    </row>
    <row r="179" spans="1:57" x14ac:dyDescent="0.3">
      <c r="B179" s="8">
        <v>0</v>
      </c>
      <c r="C179" s="6">
        <f t="shared" ca="1" si="97"/>
        <v>9.584232815535676E-2</v>
      </c>
      <c r="D179" s="6">
        <f t="shared" ca="1" si="97"/>
        <v>1.0184902073305024E-2</v>
      </c>
      <c r="E179" s="6">
        <f t="shared" ca="1" si="135"/>
        <v>0.59584232815535676</v>
      </c>
      <c r="F179" s="6">
        <f t="shared" ca="1" si="136"/>
        <v>1</v>
      </c>
      <c r="G179" s="6">
        <f t="shared" ca="1" si="137"/>
        <v>0</v>
      </c>
      <c r="H179" s="6" t="str">
        <f t="shared" si="138"/>
        <v/>
      </c>
      <c r="I179" s="6" t="s">
        <v>160</v>
      </c>
      <c r="J179" s="6" t="s">
        <v>176</v>
      </c>
      <c r="K179" s="6">
        <f t="shared" ca="1" si="139"/>
        <v>44.6</v>
      </c>
      <c r="L179" s="6" t="s">
        <v>177</v>
      </c>
      <c r="N179" s="18"/>
      <c r="Y179" s="9"/>
      <c r="AE179" s="7"/>
      <c r="AF179" s="8"/>
      <c r="AZ179" s="9"/>
    </row>
    <row r="180" spans="1:57" x14ac:dyDescent="0.3">
      <c r="B180" s="8">
        <v>0</v>
      </c>
      <c r="C180" s="6">
        <f t="shared" ca="1" si="97"/>
        <v>0.92643471713816672</v>
      </c>
      <c r="D180" s="6">
        <f t="shared" ca="1" si="97"/>
        <v>4.0973575474912871E-2</v>
      </c>
      <c r="E180" s="6">
        <f t="shared" ca="1" si="135"/>
        <v>7.3565282861833281E-2</v>
      </c>
      <c r="F180" s="6">
        <f t="shared" ca="1" si="136"/>
        <v>0</v>
      </c>
      <c r="G180" s="6">
        <f t="shared" ca="1" si="137"/>
        <v>3</v>
      </c>
      <c r="H180" s="6" t="str">
        <f t="shared" si="138"/>
        <v/>
      </c>
      <c r="I180" s="6" t="s">
        <v>160</v>
      </c>
      <c r="J180" s="6" t="s">
        <v>176</v>
      </c>
      <c r="K180" s="6">
        <f t="shared" ca="1" si="139"/>
        <v>127.6</v>
      </c>
      <c r="L180" s="6" t="s">
        <v>177</v>
      </c>
      <c r="Y180" s="9"/>
      <c r="AE180" s="7"/>
      <c r="AF180" s="8"/>
      <c r="AZ180" s="9"/>
    </row>
    <row r="181" spans="1:57" x14ac:dyDescent="0.3">
      <c r="B181" s="8">
        <v>0</v>
      </c>
      <c r="C181" s="6">
        <f t="shared" ca="1" si="97"/>
        <v>0.98383720101639405</v>
      </c>
      <c r="D181" s="6">
        <f t="shared" ca="1" si="97"/>
        <v>0.24655709816402227</v>
      </c>
      <c r="E181" s="6">
        <f t="shared" ca="1" si="135"/>
        <v>1.6162798983605953E-2</v>
      </c>
      <c r="F181" s="6">
        <f t="shared" ca="1" si="136"/>
        <v>1</v>
      </c>
      <c r="G181" s="6">
        <f t="shared" ca="1" si="137"/>
        <v>0</v>
      </c>
      <c r="H181" s="6" t="str">
        <f t="shared" si="138"/>
        <v/>
      </c>
      <c r="I181" s="6" t="s">
        <v>160</v>
      </c>
      <c r="J181" s="6" t="s">
        <v>176</v>
      </c>
      <c r="K181" s="6">
        <f t="shared" ca="1" si="139"/>
        <v>133.4</v>
      </c>
      <c r="L181" s="6" t="s">
        <v>177</v>
      </c>
      <c r="Y181" s="9"/>
      <c r="AE181" s="7"/>
      <c r="AF181" s="8"/>
      <c r="AZ181" s="9"/>
    </row>
    <row r="182" spans="1:57" x14ac:dyDescent="0.3">
      <c r="B182" s="8">
        <v>0</v>
      </c>
      <c r="C182" s="6">
        <f t="shared" ca="1" si="97"/>
        <v>0.73558070986602142</v>
      </c>
      <c r="D182" s="6">
        <f t="shared" ca="1" si="97"/>
        <v>0.28519483729048645</v>
      </c>
      <c r="E182" s="6">
        <f t="shared" ca="1" si="135"/>
        <v>0.26441929013397858</v>
      </c>
      <c r="F182" s="6">
        <f t="shared" ca="1" si="136"/>
        <v>1</v>
      </c>
      <c r="G182" s="6">
        <f t="shared" ca="1" si="137"/>
        <v>0</v>
      </c>
      <c r="H182" s="6" t="str">
        <f t="shared" si="138"/>
        <v/>
      </c>
      <c r="I182" s="6" t="s">
        <v>160</v>
      </c>
      <c r="J182" s="6" t="s">
        <v>176</v>
      </c>
      <c r="K182" s="6">
        <f t="shared" ca="1" si="139"/>
        <v>108.6</v>
      </c>
      <c r="L182" s="6" t="s">
        <v>177</v>
      </c>
      <c r="Y182" s="9"/>
      <c r="AE182" s="7"/>
      <c r="AF182" s="8"/>
      <c r="AZ182" s="9"/>
    </row>
    <row r="183" spans="1:57" x14ac:dyDescent="0.3">
      <c r="A183" t="s">
        <v>214</v>
      </c>
      <c r="B183" s="8">
        <v>0</v>
      </c>
      <c r="C183" s="8"/>
      <c r="D183" s="8"/>
      <c r="H183" s="6" t="str">
        <f t="shared" ref="H183" si="140">IF(A183=0,"",A183)</f>
        <v>\end{enumerate}  \section*{Cuenta:  20211900115  }\begin{enumerate}</v>
      </c>
      <c r="Q183" s="10"/>
      <c r="R183" s="10"/>
      <c r="S183" s="10"/>
      <c r="T183" s="10"/>
      <c r="U183" s="10"/>
      <c r="V183" s="10"/>
      <c r="W183" s="10"/>
      <c r="X183" s="10"/>
      <c r="Y183" s="11"/>
      <c r="Z183" s="10"/>
      <c r="AA183" s="10"/>
      <c r="AB183" s="10"/>
      <c r="AC183" s="10"/>
      <c r="AE183" s="7"/>
      <c r="AF183" s="8"/>
      <c r="AG183" s="10"/>
      <c r="AH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1"/>
      <c r="BA183" s="10"/>
      <c r="BB183" s="10"/>
      <c r="BE183" s="10"/>
    </row>
    <row r="184" spans="1:57" x14ac:dyDescent="0.3">
      <c r="B184" s="8">
        <v>0</v>
      </c>
      <c r="C184" s="6">
        <f t="shared" ref="C184:D184" ca="1" si="141">RAND()</f>
        <v>0.17450145025811181</v>
      </c>
      <c r="D184" s="6">
        <f t="shared" ca="1" si="141"/>
        <v>7.645919595121653E-2</v>
      </c>
      <c r="E184" s="6">
        <f t="shared" ref="E184:E191" ca="1" si="142">IF(C184&gt;0.1,      IF(C184&lt;0.6,C184,ABS(1-C184)),C184+0.5)</f>
        <v>0.17450145025811181</v>
      </c>
      <c r="F184" s="6">
        <f t="shared" ref="F184:F191" ca="1" si="143">MOD(ROUND(C184*100+35,0),4)</f>
        <v>0</v>
      </c>
      <c r="G184" s="6">
        <f t="shared" ref="G184:G191" ca="1" si="144">MOD(ROUND(D184*100+35,0),4)</f>
        <v>3</v>
      </c>
      <c r="H184" s="6" t="str">
        <f t="shared" ref="H184:H191" si="145">IF(A184=0,"",_xlfn.CONCAT("## ",A184))</f>
        <v/>
      </c>
      <c r="I184" s="6" t="s">
        <v>160</v>
      </c>
      <c r="J184" s="6" t="s">
        <v>175</v>
      </c>
      <c r="K184" s="6">
        <f t="shared" ref="K184:K191" ca="1" si="146">ROUND(C184*100+35,1)</f>
        <v>52.5</v>
      </c>
      <c r="L184" s="6" t="s">
        <v>180</v>
      </c>
      <c r="N184" s="18"/>
      <c r="Y184" s="9"/>
      <c r="AE184" s="7"/>
      <c r="AF184" s="8"/>
      <c r="AZ184" s="9"/>
    </row>
    <row r="185" spans="1:57" x14ac:dyDescent="0.3">
      <c r="B185" s="8">
        <v>0</v>
      </c>
      <c r="C185" s="6">
        <f t="shared" ca="1" si="97"/>
        <v>0.96419810874394862</v>
      </c>
      <c r="D185" s="6">
        <f t="shared" ca="1" si="97"/>
        <v>0.66328115725398384</v>
      </c>
      <c r="E185" s="6">
        <f t="shared" ca="1" si="142"/>
        <v>3.5801891256051377E-2</v>
      </c>
      <c r="F185" s="6">
        <f t="shared" ca="1" si="143"/>
        <v>3</v>
      </c>
      <c r="G185" s="6">
        <f t="shared" ca="1" si="144"/>
        <v>1</v>
      </c>
      <c r="H185" s="6" t="str">
        <f t="shared" si="145"/>
        <v/>
      </c>
      <c r="I185" s="6" t="s">
        <v>160</v>
      </c>
      <c r="J185" s="6" t="s">
        <v>175</v>
      </c>
      <c r="K185" s="6">
        <f t="shared" ca="1" si="146"/>
        <v>131.4</v>
      </c>
      <c r="L185" s="6" t="s">
        <v>180</v>
      </c>
      <c r="N185" s="18"/>
      <c r="Y185" s="9"/>
      <c r="AE185" s="7"/>
      <c r="AF185" s="8"/>
      <c r="AZ185" s="9"/>
    </row>
    <row r="186" spans="1:57" x14ac:dyDescent="0.3">
      <c r="B186" s="8">
        <v>0</v>
      </c>
      <c r="C186" s="6">
        <f t="shared" ca="1" si="97"/>
        <v>0.55191126065768237</v>
      </c>
      <c r="D186" s="6">
        <f t="shared" ca="1" si="97"/>
        <v>0.11702785719051512</v>
      </c>
      <c r="E186" s="6">
        <f t="shared" ca="1" si="142"/>
        <v>0.55191126065768237</v>
      </c>
      <c r="F186" s="6">
        <f t="shared" ca="1" si="143"/>
        <v>2</v>
      </c>
      <c r="G186" s="6">
        <f t="shared" ca="1" si="144"/>
        <v>3</v>
      </c>
      <c r="H186" s="6" t="str">
        <f t="shared" si="145"/>
        <v/>
      </c>
      <c r="I186" s="6" t="s">
        <v>160</v>
      </c>
      <c r="J186" s="6" t="s">
        <v>175</v>
      </c>
      <c r="K186" s="6">
        <f t="shared" ca="1" si="146"/>
        <v>90.2</v>
      </c>
      <c r="L186" s="6" t="s">
        <v>180</v>
      </c>
      <c r="N186" s="18"/>
      <c r="Y186" s="9"/>
      <c r="AE186" s="7"/>
      <c r="AF186" s="8"/>
      <c r="AZ186" s="9"/>
    </row>
    <row r="187" spans="1:57" x14ac:dyDescent="0.3">
      <c r="B187" s="8">
        <v>0</v>
      </c>
      <c r="C187" s="6">
        <f t="shared" ca="1" si="97"/>
        <v>0.5497260746278736</v>
      </c>
      <c r="D187" s="6">
        <f t="shared" ca="1" si="97"/>
        <v>0.87152759684393377</v>
      </c>
      <c r="E187" s="6">
        <f t="shared" ca="1" si="142"/>
        <v>0.5497260746278736</v>
      </c>
      <c r="F187" s="6">
        <f t="shared" ca="1" si="143"/>
        <v>2</v>
      </c>
      <c r="G187" s="6">
        <f t="shared" ca="1" si="144"/>
        <v>2</v>
      </c>
      <c r="H187" s="6" t="str">
        <f t="shared" si="145"/>
        <v/>
      </c>
      <c r="I187" s="6" t="s">
        <v>160</v>
      </c>
      <c r="J187" s="6" t="s">
        <v>175</v>
      </c>
      <c r="K187" s="6">
        <f t="shared" ca="1" si="146"/>
        <v>90</v>
      </c>
      <c r="L187" s="6" t="s">
        <v>180</v>
      </c>
      <c r="N187" s="18"/>
      <c r="Y187" s="9"/>
      <c r="AE187" s="7"/>
      <c r="AF187" s="8"/>
      <c r="AZ187" s="9"/>
    </row>
    <row r="188" spans="1:57" x14ac:dyDescent="0.3">
      <c r="B188" s="8">
        <v>0</v>
      </c>
      <c r="C188" s="6">
        <f t="shared" ca="1" si="97"/>
        <v>0.44701748543494135</v>
      </c>
      <c r="D188" s="6">
        <f t="shared" ca="1" si="97"/>
        <v>0.1292230121564707</v>
      </c>
      <c r="E188" s="6">
        <f t="shared" ca="1" si="142"/>
        <v>0.44701748543494135</v>
      </c>
      <c r="F188" s="6">
        <f t="shared" ca="1" si="143"/>
        <v>0</v>
      </c>
      <c r="G188" s="6">
        <f t="shared" ca="1" si="144"/>
        <v>0</v>
      </c>
      <c r="H188" s="6" t="str">
        <f t="shared" si="145"/>
        <v/>
      </c>
      <c r="I188" s="6" t="s">
        <v>160</v>
      </c>
      <c r="J188" s="6" t="s">
        <v>176</v>
      </c>
      <c r="K188" s="6">
        <f t="shared" ca="1" si="146"/>
        <v>79.7</v>
      </c>
      <c r="L188" s="6" t="s">
        <v>177</v>
      </c>
      <c r="N188" s="18"/>
      <c r="AE188" s="7"/>
      <c r="AF188" s="8"/>
      <c r="AZ188" s="9"/>
    </row>
    <row r="189" spans="1:57" x14ac:dyDescent="0.3">
      <c r="B189" s="8">
        <v>0</v>
      </c>
      <c r="C189" s="6">
        <f t="shared" ca="1" si="97"/>
        <v>0.87398517893684602</v>
      </c>
      <c r="D189" s="6">
        <f t="shared" ca="1" si="97"/>
        <v>5.4111417020814456E-2</v>
      </c>
      <c r="E189" s="6">
        <f t="shared" ca="1" si="142"/>
        <v>0.12601482106315398</v>
      </c>
      <c r="F189" s="6">
        <f t="shared" ca="1" si="143"/>
        <v>2</v>
      </c>
      <c r="G189" s="6">
        <f t="shared" ca="1" si="144"/>
        <v>0</v>
      </c>
      <c r="H189" s="6" t="str">
        <f t="shared" si="145"/>
        <v/>
      </c>
      <c r="I189" s="6" t="s">
        <v>160</v>
      </c>
      <c r="J189" s="6" t="s">
        <v>176</v>
      </c>
      <c r="K189" s="6">
        <f t="shared" ca="1" si="146"/>
        <v>122.4</v>
      </c>
      <c r="L189" s="6" t="s">
        <v>177</v>
      </c>
      <c r="Y189" s="9"/>
      <c r="AE189" s="7"/>
      <c r="AF189" s="8"/>
      <c r="AZ189" s="9"/>
    </row>
    <row r="190" spans="1:57" x14ac:dyDescent="0.3">
      <c r="B190" s="8">
        <v>0</v>
      </c>
      <c r="C190" s="6">
        <f t="shared" ref="C190:D253" ca="1" si="147">RAND()</f>
        <v>0.12548477556823878</v>
      </c>
      <c r="D190" s="6">
        <f t="shared" ca="1" si="147"/>
        <v>0.97255257567624998</v>
      </c>
      <c r="E190" s="6">
        <f t="shared" ca="1" si="142"/>
        <v>0.12548477556823878</v>
      </c>
      <c r="F190" s="6">
        <f t="shared" ca="1" si="143"/>
        <v>0</v>
      </c>
      <c r="G190" s="6">
        <f t="shared" ca="1" si="144"/>
        <v>0</v>
      </c>
      <c r="H190" s="6" t="str">
        <f t="shared" si="145"/>
        <v/>
      </c>
      <c r="I190" s="6" t="s">
        <v>160</v>
      </c>
      <c r="J190" s="6" t="s">
        <v>176</v>
      </c>
      <c r="K190" s="6">
        <f t="shared" ca="1" si="146"/>
        <v>47.5</v>
      </c>
      <c r="L190" s="6" t="s">
        <v>177</v>
      </c>
      <c r="Y190" s="9"/>
      <c r="AE190" s="7"/>
      <c r="AF190" s="8"/>
      <c r="AZ190" s="9"/>
    </row>
    <row r="191" spans="1:57" x14ac:dyDescent="0.3">
      <c r="B191" s="8">
        <v>0</v>
      </c>
      <c r="C191" s="6">
        <f t="shared" ca="1" si="147"/>
        <v>0.12773798236446676</v>
      </c>
      <c r="D191" s="6">
        <f t="shared" ca="1" si="147"/>
        <v>0.28352550377045405</v>
      </c>
      <c r="E191" s="6">
        <f t="shared" ca="1" si="142"/>
        <v>0.12773798236446676</v>
      </c>
      <c r="F191" s="6">
        <f t="shared" ca="1" si="143"/>
        <v>0</v>
      </c>
      <c r="G191" s="6">
        <f t="shared" ca="1" si="144"/>
        <v>3</v>
      </c>
      <c r="H191" s="6" t="str">
        <f t="shared" si="145"/>
        <v/>
      </c>
      <c r="I191" s="6" t="s">
        <v>160</v>
      </c>
      <c r="J191" s="6" t="s">
        <v>176</v>
      </c>
      <c r="K191" s="6">
        <f t="shared" ca="1" si="146"/>
        <v>47.8</v>
      </c>
      <c r="L191" s="6" t="s">
        <v>177</v>
      </c>
      <c r="Y191" s="9"/>
      <c r="AE191" s="7"/>
      <c r="AF191" s="8"/>
      <c r="AZ191" s="9"/>
    </row>
    <row r="192" spans="1:57" x14ac:dyDescent="0.3">
      <c r="A192" t="s">
        <v>215</v>
      </c>
      <c r="B192" s="8">
        <v>0</v>
      </c>
      <c r="C192" s="8"/>
      <c r="D192" s="8"/>
      <c r="H192" s="6" t="str">
        <f t="shared" ref="H192" si="148">IF(A192=0,"",A192)</f>
        <v>\end{enumerate}  \section*{Cuenta:  20211900128  }\begin{enumerate}</v>
      </c>
      <c r="Y192" s="9"/>
      <c r="AE192" s="7"/>
      <c r="AF192" s="8"/>
      <c r="AZ192" s="9"/>
    </row>
    <row r="193" spans="1:61" x14ac:dyDescent="0.3">
      <c r="B193" s="8">
        <v>0</v>
      </c>
      <c r="C193" s="6">
        <f t="shared" ref="C193:D193" ca="1" si="149">RAND()</f>
        <v>9.0310614306443715E-2</v>
      </c>
      <c r="D193" s="6">
        <f t="shared" ca="1" si="149"/>
        <v>0.46478517014602194</v>
      </c>
      <c r="E193" s="6">
        <f t="shared" ref="E193:E200" ca="1" si="150">IF(C193&gt;0.1,      IF(C193&lt;0.6,C193,ABS(1-C193)),C193+0.5)</f>
        <v>0.59031061430644372</v>
      </c>
      <c r="F193" s="6">
        <f t="shared" ref="F193:F200" ca="1" si="151">MOD(ROUND(C193*100+35,0),4)</f>
        <v>0</v>
      </c>
      <c r="G193" s="6">
        <f t="shared" ref="G193:G200" ca="1" si="152">MOD(ROUND(D193*100+35,0),4)</f>
        <v>1</v>
      </c>
      <c r="H193" s="6" t="str">
        <f t="shared" ref="H193:H200" si="153">IF(A193=0,"",_xlfn.CONCAT("## ",A193))</f>
        <v/>
      </c>
      <c r="I193" s="6" t="s">
        <v>160</v>
      </c>
      <c r="J193" s="6" t="s">
        <v>175</v>
      </c>
      <c r="K193" s="6">
        <f t="shared" ref="K193:K200" ca="1" si="154">ROUND(C193*100+35,1)</f>
        <v>44</v>
      </c>
      <c r="L193" s="6" t="s">
        <v>180</v>
      </c>
      <c r="N193" s="18"/>
      <c r="Y193" s="9"/>
      <c r="AE193" s="7"/>
      <c r="AF193" s="8"/>
      <c r="AZ193" s="9"/>
    </row>
    <row r="194" spans="1:61" x14ac:dyDescent="0.3">
      <c r="B194" s="8">
        <v>0</v>
      </c>
      <c r="C194" s="6">
        <f t="shared" ca="1" si="147"/>
        <v>0.87839303297135274</v>
      </c>
      <c r="D194" s="6">
        <f t="shared" ca="1" si="147"/>
        <v>0.28074501893032167</v>
      </c>
      <c r="E194" s="6">
        <f t="shared" ca="1" si="150"/>
        <v>0.12160696702864726</v>
      </c>
      <c r="F194" s="6">
        <f t="shared" ca="1" si="151"/>
        <v>3</v>
      </c>
      <c r="G194" s="6">
        <f t="shared" ca="1" si="152"/>
        <v>3</v>
      </c>
      <c r="H194" s="6" t="str">
        <f t="shared" si="153"/>
        <v/>
      </c>
      <c r="I194" s="6" t="s">
        <v>160</v>
      </c>
      <c r="J194" s="6" t="s">
        <v>175</v>
      </c>
      <c r="K194" s="6">
        <f t="shared" ca="1" si="154"/>
        <v>122.8</v>
      </c>
      <c r="L194" s="6" t="s">
        <v>180</v>
      </c>
      <c r="N194" s="18"/>
      <c r="Y194" s="9"/>
      <c r="AC194" s="10"/>
      <c r="AE194" s="7"/>
      <c r="AF194" s="8"/>
      <c r="AG194" s="10"/>
      <c r="AH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</row>
    <row r="195" spans="1:61" x14ac:dyDescent="0.3">
      <c r="B195" s="8">
        <v>0</v>
      </c>
      <c r="C195" s="6">
        <f t="shared" ca="1" si="147"/>
        <v>0.63245265061309963</v>
      </c>
      <c r="D195" s="6">
        <f t="shared" ca="1" si="147"/>
        <v>0.39557283659707265</v>
      </c>
      <c r="E195" s="6">
        <f t="shared" ca="1" si="150"/>
        <v>0.36754734938690037</v>
      </c>
      <c r="F195" s="6">
        <f t="shared" ca="1" si="151"/>
        <v>2</v>
      </c>
      <c r="G195" s="6">
        <f t="shared" ca="1" si="152"/>
        <v>3</v>
      </c>
      <c r="H195" s="6" t="str">
        <f t="shared" si="153"/>
        <v/>
      </c>
      <c r="I195" s="6" t="s">
        <v>160</v>
      </c>
      <c r="J195" s="6" t="s">
        <v>175</v>
      </c>
      <c r="K195" s="6">
        <f t="shared" ca="1" si="154"/>
        <v>98.2</v>
      </c>
      <c r="L195" s="6" t="s">
        <v>180</v>
      </c>
      <c r="N195" s="18"/>
      <c r="Y195" s="9"/>
      <c r="AE195" s="7"/>
      <c r="AF195" s="8"/>
      <c r="AZ195" s="9"/>
    </row>
    <row r="196" spans="1:61" x14ac:dyDescent="0.3">
      <c r="B196" s="8">
        <v>0</v>
      </c>
      <c r="C196" s="6">
        <f t="shared" ca="1" si="147"/>
        <v>0.94324848903861369</v>
      </c>
      <c r="D196" s="6">
        <f t="shared" ca="1" si="147"/>
        <v>0.79213747289733383</v>
      </c>
      <c r="E196" s="6">
        <f t="shared" ca="1" si="150"/>
        <v>5.6751510961386309E-2</v>
      </c>
      <c r="F196" s="6">
        <f t="shared" ca="1" si="151"/>
        <v>1</v>
      </c>
      <c r="G196" s="6">
        <f t="shared" ca="1" si="152"/>
        <v>2</v>
      </c>
      <c r="H196" s="6" t="str">
        <f t="shared" si="153"/>
        <v/>
      </c>
      <c r="I196" s="6" t="s">
        <v>160</v>
      </c>
      <c r="J196" s="6" t="s">
        <v>175</v>
      </c>
      <c r="K196" s="6">
        <f t="shared" ca="1" si="154"/>
        <v>129.30000000000001</v>
      </c>
      <c r="L196" s="6" t="s">
        <v>180</v>
      </c>
      <c r="N196" s="18"/>
      <c r="Y196" s="9"/>
      <c r="AE196" s="7"/>
      <c r="AF196" s="8"/>
      <c r="AZ196" s="9"/>
    </row>
    <row r="197" spans="1:61" x14ac:dyDescent="0.3">
      <c r="B197" s="8">
        <v>0</v>
      </c>
      <c r="C197" s="6">
        <f t="shared" ca="1" si="147"/>
        <v>0.43630574689104062</v>
      </c>
      <c r="D197" s="6">
        <f t="shared" ca="1" si="147"/>
        <v>0.31529563982330322</v>
      </c>
      <c r="E197" s="6">
        <f t="shared" ca="1" si="150"/>
        <v>0.43630574689104062</v>
      </c>
      <c r="F197" s="6">
        <f t="shared" ca="1" si="151"/>
        <v>3</v>
      </c>
      <c r="G197" s="6">
        <f t="shared" ca="1" si="152"/>
        <v>3</v>
      </c>
      <c r="H197" s="6" t="str">
        <f t="shared" si="153"/>
        <v/>
      </c>
      <c r="I197" s="6" t="s">
        <v>160</v>
      </c>
      <c r="J197" s="6" t="s">
        <v>176</v>
      </c>
      <c r="K197" s="6">
        <f t="shared" ca="1" si="154"/>
        <v>78.599999999999994</v>
      </c>
      <c r="L197" s="6" t="s">
        <v>177</v>
      </c>
      <c r="N197" s="18"/>
      <c r="Y197" s="9"/>
      <c r="AE197" s="7"/>
      <c r="AF197" s="8"/>
      <c r="AZ197" s="9"/>
    </row>
    <row r="198" spans="1:61" x14ac:dyDescent="0.3">
      <c r="B198" s="8">
        <v>0</v>
      </c>
      <c r="C198" s="6">
        <f t="shared" ca="1" si="147"/>
        <v>0.93713570031449023</v>
      </c>
      <c r="D198" s="6">
        <f t="shared" ca="1" si="147"/>
        <v>0.34857555263307383</v>
      </c>
      <c r="E198" s="6">
        <f t="shared" ca="1" si="150"/>
        <v>6.2864299685509772E-2</v>
      </c>
      <c r="F198" s="6">
        <f t="shared" ca="1" si="151"/>
        <v>1</v>
      </c>
      <c r="G198" s="6">
        <f t="shared" ca="1" si="152"/>
        <v>2</v>
      </c>
      <c r="H198" s="6" t="str">
        <f t="shared" si="153"/>
        <v/>
      </c>
      <c r="I198" s="6" t="s">
        <v>160</v>
      </c>
      <c r="J198" s="6" t="s">
        <v>176</v>
      </c>
      <c r="K198" s="6">
        <f t="shared" ca="1" si="154"/>
        <v>128.69999999999999</v>
      </c>
      <c r="L198" s="6" t="s">
        <v>177</v>
      </c>
      <c r="Y198" s="9"/>
      <c r="AE198" s="7"/>
      <c r="AF198" s="8"/>
      <c r="AZ198" s="9"/>
    </row>
    <row r="199" spans="1:61" x14ac:dyDescent="0.3">
      <c r="B199" s="8">
        <v>0</v>
      </c>
      <c r="C199" s="6">
        <f t="shared" ca="1" si="147"/>
        <v>0.87038420760450586</v>
      </c>
      <c r="D199" s="6">
        <f t="shared" ca="1" si="147"/>
        <v>0.2960812321669003</v>
      </c>
      <c r="E199" s="6">
        <f t="shared" ca="1" si="150"/>
        <v>0.12961579239549414</v>
      </c>
      <c r="F199" s="6">
        <f t="shared" ca="1" si="151"/>
        <v>2</v>
      </c>
      <c r="G199" s="6">
        <f t="shared" ca="1" si="152"/>
        <v>1</v>
      </c>
      <c r="H199" s="6" t="str">
        <f t="shared" si="153"/>
        <v/>
      </c>
      <c r="I199" s="6" t="s">
        <v>160</v>
      </c>
      <c r="J199" s="6" t="s">
        <v>176</v>
      </c>
      <c r="K199" s="6">
        <f t="shared" ca="1" si="154"/>
        <v>122</v>
      </c>
      <c r="L199" s="6" t="s">
        <v>177</v>
      </c>
      <c r="Q199" s="10"/>
      <c r="R199" s="10"/>
      <c r="S199" s="10"/>
      <c r="T199" s="10"/>
      <c r="U199" s="10"/>
      <c r="V199" s="10"/>
      <c r="W199" s="10"/>
      <c r="X199" s="10"/>
      <c r="Y199" s="11"/>
      <c r="Z199" s="10"/>
      <c r="AA199" s="10"/>
      <c r="AB199" s="10"/>
      <c r="AE199" s="7"/>
      <c r="AF199" s="8"/>
      <c r="AZ199" s="9"/>
    </row>
    <row r="200" spans="1:61" x14ac:dyDescent="0.3">
      <c r="B200" s="8">
        <v>0</v>
      </c>
      <c r="C200" s="6">
        <f t="shared" ca="1" si="147"/>
        <v>0.29803309044223314</v>
      </c>
      <c r="D200" s="6">
        <f t="shared" ca="1" si="147"/>
        <v>0.45901161140451219</v>
      </c>
      <c r="E200" s="6">
        <f t="shared" ca="1" si="150"/>
        <v>0.29803309044223314</v>
      </c>
      <c r="F200" s="6">
        <f t="shared" ca="1" si="151"/>
        <v>1</v>
      </c>
      <c r="G200" s="6">
        <f t="shared" ca="1" si="152"/>
        <v>1</v>
      </c>
      <c r="H200" s="6" t="str">
        <f t="shared" si="153"/>
        <v/>
      </c>
      <c r="I200" s="6" t="s">
        <v>160</v>
      </c>
      <c r="J200" s="6" t="s">
        <v>176</v>
      </c>
      <c r="K200" s="6">
        <f t="shared" ca="1" si="154"/>
        <v>64.8</v>
      </c>
      <c r="L200" s="6" t="s">
        <v>177</v>
      </c>
      <c r="Y200" s="9"/>
      <c r="AE200" s="7"/>
      <c r="AF200" s="8"/>
      <c r="AZ200" s="9"/>
    </row>
    <row r="201" spans="1:61" x14ac:dyDescent="0.3">
      <c r="A201" t="s">
        <v>216</v>
      </c>
      <c r="B201" s="8">
        <v>0</v>
      </c>
      <c r="C201" s="8"/>
      <c r="D201" s="8"/>
      <c r="H201" s="6" t="str">
        <f t="shared" ref="H201" si="155">IF(A201=0,"",A201)</f>
        <v>\end{enumerate}  \section*{Cuenta:  20211900207  }\begin{enumerate}</v>
      </c>
      <c r="Y201" s="9"/>
      <c r="AE201" s="7"/>
      <c r="AF201" s="8"/>
      <c r="AZ201" s="9"/>
    </row>
    <row r="202" spans="1:61" x14ac:dyDescent="0.3">
      <c r="B202" s="8">
        <v>0</v>
      </c>
      <c r="C202" s="6">
        <f t="shared" ref="C202:D202" ca="1" si="156">RAND()</f>
        <v>0.14165134960602688</v>
      </c>
      <c r="D202" s="6">
        <f t="shared" ca="1" si="156"/>
        <v>0.94044793721926589</v>
      </c>
      <c r="E202" s="6">
        <f t="shared" ref="E202:E209" ca="1" si="157">IF(C202&gt;0.1,      IF(C202&lt;0.6,C202,ABS(1-C202)),C202+0.5)</f>
        <v>0.14165134960602688</v>
      </c>
      <c r="F202" s="6">
        <f t="shared" ref="F202:F209" ca="1" si="158">MOD(ROUND(C202*100+35,0),4)</f>
        <v>1</v>
      </c>
      <c r="G202" s="6">
        <f t="shared" ref="G202:G209" ca="1" si="159">MOD(ROUND(D202*100+35,0),4)</f>
        <v>1</v>
      </c>
      <c r="H202" s="6" t="str">
        <f t="shared" ref="H202:H209" si="160">IF(A202=0,"",_xlfn.CONCAT("## ",A202))</f>
        <v/>
      </c>
      <c r="I202" s="6" t="s">
        <v>160</v>
      </c>
      <c r="J202" s="6" t="s">
        <v>175</v>
      </c>
      <c r="K202" s="6">
        <f t="shared" ref="K202:K209" ca="1" si="161">ROUND(C202*100+35,1)</f>
        <v>49.2</v>
      </c>
      <c r="L202" s="6" t="s">
        <v>180</v>
      </c>
      <c r="N202" s="18"/>
      <c r="Y202" s="9"/>
      <c r="AE202" s="7"/>
      <c r="AF202" s="8"/>
      <c r="AZ202" s="9"/>
    </row>
    <row r="203" spans="1:61" x14ac:dyDescent="0.3">
      <c r="B203" s="8">
        <v>0</v>
      </c>
      <c r="C203" s="6">
        <f t="shared" ca="1" si="147"/>
        <v>0.7210024684106453</v>
      </c>
      <c r="D203" s="6">
        <f t="shared" ca="1" si="147"/>
        <v>7.4561355618662395E-2</v>
      </c>
      <c r="E203" s="6">
        <f t="shared" ca="1" si="157"/>
        <v>0.2789975315893547</v>
      </c>
      <c r="F203" s="6">
        <f t="shared" ca="1" si="158"/>
        <v>3</v>
      </c>
      <c r="G203" s="6">
        <f t="shared" ca="1" si="159"/>
        <v>2</v>
      </c>
      <c r="H203" s="6" t="str">
        <f t="shared" si="160"/>
        <v/>
      </c>
      <c r="I203" s="6" t="s">
        <v>160</v>
      </c>
      <c r="J203" s="6" t="s">
        <v>175</v>
      </c>
      <c r="K203" s="6">
        <f t="shared" ca="1" si="161"/>
        <v>107.1</v>
      </c>
      <c r="L203" s="6" t="s">
        <v>180</v>
      </c>
      <c r="N203" s="18"/>
      <c r="Y203" s="9"/>
      <c r="AE203" s="7"/>
      <c r="AF203" s="8"/>
      <c r="AZ203" s="9"/>
    </row>
    <row r="204" spans="1:61" x14ac:dyDescent="0.3">
      <c r="B204" s="8">
        <v>0</v>
      </c>
      <c r="C204" s="6">
        <f t="shared" ca="1" si="147"/>
        <v>2.4985593216632962E-2</v>
      </c>
      <c r="D204" s="6">
        <f t="shared" ca="1" si="147"/>
        <v>0.17292490990865494</v>
      </c>
      <c r="E204" s="6">
        <f t="shared" ca="1" si="157"/>
        <v>0.52498559321663296</v>
      </c>
      <c r="F204" s="6">
        <f t="shared" ca="1" si="158"/>
        <v>1</v>
      </c>
      <c r="G204" s="6">
        <f t="shared" ca="1" si="159"/>
        <v>0</v>
      </c>
      <c r="H204" s="6" t="str">
        <f t="shared" si="160"/>
        <v/>
      </c>
      <c r="I204" s="6" t="s">
        <v>160</v>
      </c>
      <c r="J204" s="6" t="s">
        <v>175</v>
      </c>
      <c r="K204" s="6">
        <f t="shared" ca="1" si="161"/>
        <v>37.5</v>
      </c>
      <c r="L204" s="6" t="s">
        <v>180</v>
      </c>
      <c r="N204" s="18"/>
      <c r="AE204" s="7"/>
      <c r="AF204" s="8"/>
      <c r="AZ204" s="9"/>
    </row>
    <row r="205" spans="1:61" x14ac:dyDescent="0.3">
      <c r="B205" s="8">
        <v>0</v>
      </c>
      <c r="C205" s="6">
        <f t="shared" ca="1" si="147"/>
        <v>0.28413692593171136</v>
      </c>
      <c r="D205" s="6">
        <f t="shared" ca="1" si="147"/>
        <v>0.79699917230000528</v>
      </c>
      <c r="E205" s="6">
        <f t="shared" ca="1" si="157"/>
        <v>0.28413692593171136</v>
      </c>
      <c r="F205" s="6">
        <f t="shared" ca="1" si="158"/>
        <v>3</v>
      </c>
      <c r="G205" s="6">
        <f t="shared" ca="1" si="159"/>
        <v>3</v>
      </c>
      <c r="H205" s="6" t="str">
        <f t="shared" si="160"/>
        <v/>
      </c>
      <c r="I205" s="6" t="s">
        <v>160</v>
      </c>
      <c r="J205" s="6" t="s">
        <v>175</v>
      </c>
      <c r="K205" s="6">
        <f t="shared" ca="1" si="161"/>
        <v>63.4</v>
      </c>
      <c r="L205" s="6" t="s">
        <v>180</v>
      </c>
      <c r="N205" s="18"/>
      <c r="Y205" s="9"/>
      <c r="AC205" s="10"/>
      <c r="AE205" s="7"/>
      <c r="AF205" s="8"/>
      <c r="AG205" s="10"/>
      <c r="AH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I205" s="10"/>
    </row>
    <row r="206" spans="1:61" x14ac:dyDescent="0.3">
      <c r="B206" s="8">
        <v>0</v>
      </c>
      <c r="C206" s="6">
        <f t="shared" ca="1" si="147"/>
        <v>0.30790885879950891</v>
      </c>
      <c r="D206" s="6">
        <f t="shared" ca="1" si="147"/>
        <v>0.15381133261117352</v>
      </c>
      <c r="E206" s="6">
        <f t="shared" ca="1" si="157"/>
        <v>0.30790885879950891</v>
      </c>
      <c r="F206" s="6">
        <f t="shared" ca="1" si="158"/>
        <v>2</v>
      </c>
      <c r="G206" s="6">
        <f t="shared" ca="1" si="159"/>
        <v>2</v>
      </c>
      <c r="H206" s="6" t="str">
        <f t="shared" si="160"/>
        <v/>
      </c>
      <c r="I206" s="6" t="s">
        <v>160</v>
      </c>
      <c r="J206" s="6" t="s">
        <v>176</v>
      </c>
      <c r="K206" s="6">
        <f t="shared" ca="1" si="161"/>
        <v>65.8</v>
      </c>
      <c r="L206" s="6" t="s">
        <v>177</v>
      </c>
      <c r="N206" s="18"/>
      <c r="Y206" s="9"/>
      <c r="AE206" s="7"/>
      <c r="AF206" s="8"/>
      <c r="AZ206" s="9"/>
    </row>
    <row r="207" spans="1:61" x14ac:dyDescent="0.3">
      <c r="B207" s="8">
        <v>0</v>
      </c>
      <c r="C207" s="6">
        <f t="shared" ca="1" si="147"/>
        <v>0.58989991499265759</v>
      </c>
      <c r="D207" s="6">
        <f t="shared" ca="1" si="147"/>
        <v>0.69966032910881215</v>
      </c>
      <c r="E207" s="6">
        <f t="shared" ca="1" si="157"/>
        <v>0.58989991499265759</v>
      </c>
      <c r="F207" s="6">
        <f t="shared" ca="1" si="158"/>
        <v>2</v>
      </c>
      <c r="G207" s="6">
        <f t="shared" ca="1" si="159"/>
        <v>1</v>
      </c>
      <c r="H207" s="6" t="str">
        <f t="shared" si="160"/>
        <v/>
      </c>
      <c r="I207" s="6" t="s">
        <v>160</v>
      </c>
      <c r="J207" s="6" t="s">
        <v>176</v>
      </c>
      <c r="K207" s="6">
        <f t="shared" ca="1" si="161"/>
        <v>94</v>
      </c>
      <c r="L207" s="6" t="s">
        <v>177</v>
      </c>
      <c r="Y207" s="9"/>
      <c r="AE207" s="7"/>
      <c r="AF207" s="8"/>
      <c r="AZ207" s="9"/>
    </row>
    <row r="208" spans="1:61" x14ac:dyDescent="0.3">
      <c r="B208" s="8">
        <v>0</v>
      </c>
      <c r="C208" s="6">
        <f t="shared" ca="1" si="147"/>
        <v>0.32790543861905952</v>
      </c>
      <c r="D208" s="6">
        <f t="shared" ca="1" si="147"/>
        <v>0.92696237643423751</v>
      </c>
      <c r="E208" s="6">
        <f t="shared" ca="1" si="157"/>
        <v>0.32790543861905952</v>
      </c>
      <c r="F208" s="6">
        <f t="shared" ca="1" si="158"/>
        <v>0</v>
      </c>
      <c r="G208" s="6">
        <f t="shared" ca="1" si="159"/>
        <v>0</v>
      </c>
      <c r="H208" s="6" t="str">
        <f t="shared" si="160"/>
        <v/>
      </c>
      <c r="I208" s="6" t="s">
        <v>160</v>
      </c>
      <c r="J208" s="6" t="s">
        <v>176</v>
      </c>
      <c r="K208" s="6">
        <f t="shared" ca="1" si="161"/>
        <v>67.8</v>
      </c>
      <c r="L208" s="6" t="s">
        <v>177</v>
      </c>
      <c r="Y208" s="9"/>
      <c r="AE208" s="7"/>
      <c r="AF208" s="8"/>
      <c r="AZ208" s="9"/>
    </row>
    <row r="209" spans="1:61" x14ac:dyDescent="0.3">
      <c r="B209" s="8">
        <v>0</v>
      </c>
      <c r="C209" s="6">
        <f t="shared" ca="1" si="147"/>
        <v>0.49431403488633285</v>
      </c>
      <c r="D209" s="6">
        <f t="shared" ca="1" si="147"/>
        <v>0.68725749246856294</v>
      </c>
      <c r="E209" s="6">
        <f t="shared" ca="1" si="157"/>
        <v>0.49431403488633285</v>
      </c>
      <c r="F209" s="6">
        <f t="shared" ca="1" si="158"/>
        <v>0</v>
      </c>
      <c r="G209" s="6">
        <f t="shared" ca="1" si="159"/>
        <v>0</v>
      </c>
      <c r="H209" s="6" t="str">
        <f t="shared" si="160"/>
        <v/>
      </c>
      <c r="I209" s="6" t="s">
        <v>160</v>
      </c>
      <c r="J209" s="6" t="s">
        <v>176</v>
      </c>
      <c r="K209" s="6">
        <f t="shared" ca="1" si="161"/>
        <v>84.4</v>
      </c>
      <c r="L209" s="6" t="s">
        <v>177</v>
      </c>
      <c r="Y209" s="9"/>
      <c r="AE209" s="7"/>
      <c r="AF209" s="8"/>
      <c r="AZ209" s="9"/>
    </row>
    <row r="210" spans="1:61" x14ac:dyDescent="0.3">
      <c r="A210" t="s">
        <v>217</v>
      </c>
      <c r="B210" s="8">
        <v>0</v>
      </c>
      <c r="C210" s="8"/>
      <c r="D210" s="8"/>
      <c r="H210" s="6" t="str">
        <f t="shared" ref="H210" si="162">IF(A210=0,"",A210)</f>
        <v>\end{enumerate}  \section*{Cuenta:  20211900235  }\begin{enumerate}</v>
      </c>
      <c r="Y210" s="9"/>
      <c r="AE210" s="7"/>
      <c r="AF210" s="8"/>
      <c r="AZ210" s="9"/>
    </row>
    <row r="211" spans="1:61" x14ac:dyDescent="0.3">
      <c r="B211" s="8">
        <v>0</v>
      </c>
      <c r="C211" s="6">
        <f t="shared" ref="C211:D211" ca="1" si="163">RAND()</f>
        <v>0.6303028143799364</v>
      </c>
      <c r="D211" s="6">
        <f t="shared" ca="1" si="163"/>
        <v>0.73731599643361001</v>
      </c>
      <c r="E211" s="6">
        <f t="shared" ref="E211:E218" ca="1" si="164">IF(C211&gt;0.1,      IF(C211&lt;0.6,C211,ABS(1-C211)),C211+0.5)</f>
        <v>0.3696971856200636</v>
      </c>
      <c r="F211" s="6">
        <f t="shared" ref="F211:F218" ca="1" si="165">MOD(ROUND(C211*100+35,0),4)</f>
        <v>2</v>
      </c>
      <c r="G211" s="6">
        <f t="shared" ref="G211:G218" ca="1" si="166">MOD(ROUND(D211*100+35,0),4)</f>
        <v>1</v>
      </c>
      <c r="H211" s="6" t="str">
        <f t="shared" ref="H211:H218" si="167">IF(A211=0,"",_xlfn.CONCAT("## ",A211))</f>
        <v/>
      </c>
      <c r="I211" s="6" t="s">
        <v>160</v>
      </c>
      <c r="J211" s="6" t="s">
        <v>175</v>
      </c>
      <c r="K211" s="6">
        <f t="shared" ref="K211:K218" ca="1" si="168">ROUND(C211*100+35,1)</f>
        <v>98</v>
      </c>
      <c r="L211" s="6" t="s">
        <v>180</v>
      </c>
      <c r="N211" s="18"/>
      <c r="Y211" s="9"/>
      <c r="AE211" s="7"/>
      <c r="AF211" s="8"/>
      <c r="AZ211" s="9"/>
    </row>
    <row r="212" spans="1:61" x14ac:dyDescent="0.3">
      <c r="B212" s="8">
        <v>0</v>
      </c>
      <c r="C212" s="6">
        <f t="shared" ca="1" si="147"/>
        <v>0.25428168953811592</v>
      </c>
      <c r="D212" s="6">
        <f t="shared" ca="1" si="147"/>
        <v>0.43403263499238631</v>
      </c>
      <c r="E212" s="6">
        <f t="shared" ca="1" si="164"/>
        <v>0.25428168953811592</v>
      </c>
      <c r="F212" s="6">
        <f t="shared" ca="1" si="165"/>
        <v>0</v>
      </c>
      <c r="G212" s="6">
        <f t="shared" ca="1" si="166"/>
        <v>2</v>
      </c>
      <c r="H212" s="6" t="str">
        <f t="shared" si="167"/>
        <v/>
      </c>
      <c r="I212" s="6" t="s">
        <v>160</v>
      </c>
      <c r="J212" s="6" t="s">
        <v>175</v>
      </c>
      <c r="K212" s="6">
        <f t="shared" ca="1" si="168"/>
        <v>60.4</v>
      </c>
      <c r="L212" s="6" t="s">
        <v>180</v>
      </c>
      <c r="N212" s="18"/>
      <c r="Y212" s="9"/>
      <c r="AE212" s="7"/>
      <c r="AF212" s="8"/>
      <c r="AZ212" s="9"/>
    </row>
    <row r="213" spans="1:61" x14ac:dyDescent="0.3">
      <c r="B213" s="8">
        <v>0</v>
      </c>
      <c r="C213" s="6">
        <f t="shared" ca="1" si="147"/>
        <v>0.76192938230104701</v>
      </c>
      <c r="D213" s="6">
        <f t="shared" ca="1" si="147"/>
        <v>0.99740871201968995</v>
      </c>
      <c r="E213" s="6">
        <f t="shared" ca="1" si="164"/>
        <v>0.23807061769895299</v>
      </c>
      <c r="F213" s="6">
        <f t="shared" ca="1" si="165"/>
        <v>3</v>
      </c>
      <c r="G213" s="6">
        <f t="shared" ca="1" si="166"/>
        <v>3</v>
      </c>
      <c r="H213" s="6" t="str">
        <f t="shared" si="167"/>
        <v/>
      </c>
      <c r="I213" s="6" t="s">
        <v>160</v>
      </c>
      <c r="J213" s="6" t="s">
        <v>175</v>
      </c>
      <c r="K213" s="6">
        <f t="shared" ca="1" si="168"/>
        <v>111.2</v>
      </c>
      <c r="L213" s="6" t="s">
        <v>180</v>
      </c>
      <c r="N213" s="18"/>
      <c r="Y213" s="9"/>
      <c r="AE213" s="7"/>
      <c r="AF213" s="8"/>
      <c r="AZ213" s="9"/>
    </row>
    <row r="214" spans="1:61" x14ac:dyDescent="0.3">
      <c r="B214" s="8">
        <v>0</v>
      </c>
      <c r="C214" s="6">
        <f t="shared" ca="1" si="147"/>
        <v>0.48842959916970852</v>
      </c>
      <c r="D214" s="6">
        <f t="shared" ca="1" si="147"/>
        <v>0.27776369747499885</v>
      </c>
      <c r="E214" s="6">
        <f t="shared" ca="1" si="164"/>
        <v>0.48842959916970852</v>
      </c>
      <c r="F214" s="6">
        <f t="shared" ca="1" si="165"/>
        <v>0</v>
      </c>
      <c r="G214" s="6">
        <f t="shared" ca="1" si="166"/>
        <v>3</v>
      </c>
      <c r="H214" s="6" t="str">
        <f t="shared" si="167"/>
        <v/>
      </c>
      <c r="I214" s="6" t="s">
        <v>160</v>
      </c>
      <c r="J214" s="6" t="s">
        <v>175</v>
      </c>
      <c r="K214" s="6">
        <f t="shared" ca="1" si="168"/>
        <v>83.8</v>
      </c>
      <c r="L214" s="6" t="s">
        <v>180</v>
      </c>
      <c r="N214" s="18"/>
      <c r="Y214" s="9"/>
      <c r="AE214" s="7"/>
      <c r="AF214" s="8"/>
      <c r="AZ214" s="9"/>
    </row>
    <row r="215" spans="1:61" x14ac:dyDescent="0.3">
      <c r="B215" s="8">
        <v>0</v>
      </c>
      <c r="C215" s="6">
        <f t="shared" ca="1" si="147"/>
        <v>0.23407674218614793</v>
      </c>
      <c r="D215" s="6">
        <f t="shared" ca="1" si="147"/>
        <v>3.5755767041024566E-2</v>
      </c>
      <c r="E215" s="6">
        <f t="shared" ca="1" si="164"/>
        <v>0.23407674218614793</v>
      </c>
      <c r="F215" s="6">
        <f t="shared" ca="1" si="165"/>
        <v>2</v>
      </c>
      <c r="G215" s="6">
        <f t="shared" ca="1" si="166"/>
        <v>3</v>
      </c>
      <c r="H215" s="6" t="str">
        <f t="shared" si="167"/>
        <v/>
      </c>
      <c r="I215" s="6" t="s">
        <v>160</v>
      </c>
      <c r="J215" s="6" t="s">
        <v>176</v>
      </c>
      <c r="K215" s="6">
        <f t="shared" ca="1" si="168"/>
        <v>58.4</v>
      </c>
      <c r="L215" s="6" t="s">
        <v>177</v>
      </c>
      <c r="N215" s="18"/>
      <c r="Q215" s="10"/>
      <c r="R215" s="10"/>
      <c r="S215" s="10"/>
      <c r="T215" s="10"/>
      <c r="U215" s="10"/>
      <c r="V215" s="10"/>
      <c r="W215" s="10"/>
      <c r="X215" s="10"/>
      <c r="Y215" s="11"/>
      <c r="Z215" s="10"/>
      <c r="AA215" s="10"/>
      <c r="AB215" s="10"/>
      <c r="AE215" s="7"/>
      <c r="AF215" s="8"/>
      <c r="AZ215" s="9"/>
    </row>
    <row r="216" spans="1:61" x14ac:dyDescent="0.3">
      <c r="B216" s="8">
        <v>0</v>
      </c>
      <c r="C216" s="6">
        <f t="shared" ca="1" si="147"/>
        <v>0.22958658209142147</v>
      </c>
      <c r="D216" s="6">
        <f t="shared" ca="1" si="147"/>
        <v>0.40905004886497742</v>
      </c>
      <c r="E216" s="6">
        <f t="shared" ca="1" si="164"/>
        <v>0.22958658209142147</v>
      </c>
      <c r="F216" s="6">
        <f t="shared" ca="1" si="165"/>
        <v>2</v>
      </c>
      <c r="G216" s="6">
        <f t="shared" ca="1" si="166"/>
        <v>0</v>
      </c>
      <c r="H216" s="6" t="str">
        <f t="shared" si="167"/>
        <v/>
      </c>
      <c r="I216" s="6" t="s">
        <v>160</v>
      </c>
      <c r="J216" s="6" t="s">
        <v>176</v>
      </c>
      <c r="K216" s="6">
        <f t="shared" ca="1" si="168"/>
        <v>58</v>
      </c>
      <c r="L216" s="6" t="s">
        <v>177</v>
      </c>
      <c r="Y216" s="9"/>
      <c r="AC216" s="10"/>
      <c r="AE216" s="7"/>
      <c r="AF216" s="8"/>
      <c r="AG216" s="10"/>
      <c r="AH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1"/>
      <c r="BA216" s="10"/>
      <c r="BB216" s="10"/>
      <c r="BE216" s="10"/>
      <c r="BI216" s="10"/>
    </row>
    <row r="217" spans="1:61" x14ac:dyDescent="0.3">
      <c r="B217" s="8">
        <v>0</v>
      </c>
      <c r="C217" s="6">
        <f t="shared" ca="1" si="147"/>
        <v>8.2073430355172783E-2</v>
      </c>
      <c r="D217" s="6">
        <f t="shared" ca="1" si="147"/>
        <v>0.72170519353754592</v>
      </c>
      <c r="E217" s="6">
        <f t="shared" ca="1" si="164"/>
        <v>0.58207343035517278</v>
      </c>
      <c r="F217" s="6">
        <f t="shared" ca="1" si="165"/>
        <v>3</v>
      </c>
      <c r="G217" s="6">
        <f t="shared" ca="1" si="166"/>
        <v>3</v>
      </c>
      <c r="H217" s="6" t="str">
        <f t="shared" si="167"/>
        <v/>
      </c>
      <c r="I217" s="6" t="s">
        <v>160</v>
      </c>
      <c r="J217" s="6" t="s">
        <v>176</v>
      </c>
      <c r="K217" s="6">
        <f t="shared" ca="1" si="168"/>
        <v>43.2</v>
      </c>
      <c r="L217" s="6" t="s">
        <v>177</v>
      </c>
      <c r="Y217" s="9"/>
      <c r="AE217" s="7"/>
      <c r="AF217" s="8"/>
      <c r="AZ217" s="9"/>
    </row>
    <row r="218" spans="1:61" x14ac:dyDescent="0.3">
      <c r="B218" s="8">
        <v>0</v>
      </c>
      <c r="C218" s="6">
        <f t="shared" ca="1" si="147"/>
        <v>0.4052814971505202</v>
      </c>
      <c r="D218" s="6">
        <f t="shared" ca="1" si="147"/>
        <v>0.92288702267797507</v>
      </c>
      <c r="E218" s="6">
        <f t="shared" ca="1" si="164"/>
        <v>0.4052814971505202</v>
      </c>
      <c r="F218" s="6">
        <f t="shared" ca="1" si="165"/>
        <v>0</v>
      </c>
      <c r="G218" s="6">
        <f t="shared" ca="1" si="166"/>
        <v>3</v>
      </c>
      <c r="H218" s="6" t="str">
        <f t="shared" si="167"/>
        <v/>
      </c>
      <c r="I218" s="6" t="s">
        <v>160</v>
      </c>
      <c r="J218" s="6" t="s">
        <v>176</v>
      </c>
      <c r="K218" s="6">
        <f t="shared" ca="1" si="168"/>
        <v>75.5</v>
      </c>
      <c r="L218" s="6" t="s">
        <v>177</v>
      </c>
      <c r="Y218" s="9"/>
      <c r="AE218" s="7"/>
      <c r="AF218" s="8"/>
      <c r="AZ218" s="9"/>
    </row>
    <row r="219" spans="1:61" x14ac:dyDescent="0.3">
      <c r="A219" t="s">
        <v>218</v>
      </c>
      <c r="B219" s="8">
        <v>0</v>
      </c>
      <c r="C219" s="8"/>
      <c r="D219" s="8"/>
      <c r="H219" s="6" t="str">
        <f t="shared" ref="H219" si="169">IF(A219=0,"",A219)</f>
        <v>\end{enumerate}  \section*{Cuenta:  20211900265  }\begin{enumerate}</v>
      </c>
      <c r="Y219" s="9"/>
      <c r="AE219" s="7"/>
      <c r="AF219" s="8"/>
      <c r="AZ219" s="9"/>
    </row>
    <row r="220" spans="1:61" x14ac:dyDescent="0.3">
      <c r="B220" s="8">
        <v>0</v>
      </c>
      <c r="C220" s="6">
        <f t="shared" ref="C220:D220" ca="1" si="170">RAND()</f>
        <v>0.31847881433935832</v>
      </c>
      <c r="D220" s="6">
        <f t="shared" ca="1" si="170"/>
        <v>0.73321174116395882</v>
      </c>
      <c r="E220" s="6">
        <f t="shared" ref="E220:E227" ca="1" si="171">IF(C220&gt;0.1,      IF(C220&lt;0.6,C220,ABS(1-C220)),C220+0.5)</f>
        <v>0.31847881433935832</v>
      </c>
      <c r="F220" s="6">
        <f t="shared" ref="F220:F227" ca="1" si="172">MOD(ROUND(C220*100+35,0),4)</f>
        <v>3</v>
      </c>
      <c r="G220" s="6">
        <f t="shared" ref="G220:G227" ca="1" si="173">MOD(ROUND(D220*100+35,0),4)</f>
        <v>0</v>
      </c>
      <c r="H220" s="6" t="str">
        <f t="shared" ref="H220:H227" si="174">IF(A220=0,"",_xlfn.CONCAT("## ",A220))</f>
        <v/>
      </c>
      <c r="I220" s="6" t="s">
        <v>160</v>
      </c>
      <c r="J220" s="6" t="s">
        <v>175</v>
      </c>
      <c r="K220" s="6">
        <f t="shared" ref="K220:K227" ca="1" si="175">ROUND(C220*100+35,1)</f>
        <v>66.8</v>
      </c>
      <c r="L220" s="6" t="s">
        <v>180</v>
      </c>
      <c r="N220" s="18"/>
      <c r="AE220" s="7"/>
      <c r="AF220" s="8"/>
      <c r="AZ220" s="9"/>
    </row>
    <row r="221" spans="1:61" x14ac:dyDescent="0.3">
      <c r="B221" s="8">
        <v>0</v>
      </c>
      <c r="C221" s="6">
        <f t="shared" ca="1" si="147"/>
        <v>0.44411653492242731</v>
      </c>
      <c r="D221" s="6">
        <f t="shared" ca="1" si="147"/>
        <v>3.1914874884232503E-2</v>
      </c>
      <c r="E221" s="6">
        <f t="shared" ca="1" si="171"/>
        <v>0.44411653492242731</v>
      </c>
      <c r="F221" s="6">
        <f t="shared" ca="1" si="172"/>
        <v>3</v>
      </c>
      <c r="G221" s="6">
        <f t="shared" ca="1" si="173"/>
        <v>2</v>
      </c>
      <c r="H221" s="6" t="str">
        <f t="shared" si="174"/>
        <v/>
      </c>
      <c r="I221" s="6" t="s">
        <v>160</v>
      </c>
      <c r="J221" s="6" t="s">
        <v>175</v>
      </c>
      <c r="K221" s="6">
        <f t="shared" ca="1" si="175"/>
        <v>79.400000000000006</v>
      </c>
      <c r="L221" s="6" t="s">
        <v>180</v>
      </c>
      <c r="N221" s="18"/>
      <c r="Y221" s="9"/>
      <c r="AE221" s="7"/>
      <c r="AF221" s="8"/>
      <c r="AZ221" s="9"/>
    </row>
    <row r="222" spans="1:61" x14ac:dyDescent="0.3">
      <c r="B222" s="8">
        <v>0</v>
      </c>
      <c r="C222" s="6">
        <f t="shared" ca="1" si="147"/>
        <v>7.6167843521771417E-2</v>
      </c>
      <c r="D222" s="6">
        <f t="shared" ca="1" si="147"/>
        <v>0.99562523099903888</v>
      </c>
      <c r="E222" s="6">
        <f t="shared" ca="1" si="171"/>
        <v>0.57616784352177142</v>
      </c>
      <c r="F222" s="6">
        <f t="shared" ca="1" si="172"/>
        <v>3</v>
      </c>
      <c r="G222" s="6">
        <f t="shared" ca="1" si="173"/>
        <v>3</v>
      </c>
      <c r="H222" s="6" t="str">
        <f t="shared" si="174"/>
        <v/>
      </c>
      <c r="I222" s="6" t="s">
        <v>160</v>
      </c>
      <c r="J222" s="6" t="s">
        <v>175</v>
      </c>
      <c r="K222" s="6">
        <f t="shared" ca="1" si="175"/>
        <v>42.6</v>
      </c>
      <c r="L222" s="6" t="s">
        <v>180</v>
      </c>
      <c r="N222" s="18"/>
      <c r="Y222" s="9"/>
      <c r="AE222" s="7"/>
      <c r="AF222" s="8"/>
      <c r="AZ222" s="9"/>
    </row>
    <row r="223" spans="1:61" x14ac:dyDescent="0.3">
      <c r="B223" s="8">
        <v>0</v>
      </c>
      <c r="C223" s="6">
        <f t="shared" ca="1" si="147"/>
        <v>0.44240393681964851</v>
      </c>
      <c r="D223" s="6">
        <f t="shared" ca="1" si="147"/>
        <v>0.54002119562482898</v>
      </c>
      <c r="E223" s="6">
        <f t="shared" ca="1" si="171"/>
        <v>0.44240393681964851</v>
      </c>
      <c r="F223" s="6">
        <f t="shared" ca="1" si="172"/>
        <v>3</v>
      </c>
      <c r="G223" s="6">
        <f t="shared" ca="1" si="173"/>
        <v>1</v>
      </c>
      <c r="H223" s="6" t="str">
        <f t="shared" si="174"/>
        <v/>
      </c>
      <c r="I223" s="6" t="s">
        <v>160</v>
      </c>
      <c r="J223" s="6" t="s">
        <v>175</v>
      </c>
      <c r="K223" s="6">
        <f t="shared" ca="1" si="175"/>
        <v>79.2</v>
      </c>
      <c r="L223" s="6" t="s">
        <v>180</v>
      </c>
      <c r="N223" s="18"/>
      <c r="Y223" s="9"/>
      <c r="AE223" s="7"/>
      <c r="AF223" s="8"/>
      <c r="AZ223" s="9"/>
    </row>
    <row r="224" spans="1:61" x14ac:dyDescent="0.3">
      <c r="B224" s="8">
        <v>0</v>
      </c>
      <c r="C224" s="6">
        <f t="shared" ca="1" si="147"/>
        <v>0.56875494248792435</v>
      </c>
      <c r="D224" s="6">
        <f t="shared" ca="1" si="147"/>
        <v>0.67538262031886032</v>
      </c>
      <c r="E224" s="6">
        <f t="shared" ca="1" si="171"/>
        <v>0.56875494248792435</v>
      </c>
      <c r="F224" s="6">
        <f t="shared" ca="1" si="172"/>
        <v>0</v>
      </c>
      <c r="G224" s="6">
        <f t="shared" ca="1" si="173"/>
        <v>3</v>
      </c>
      <c r="H224" s="6" t="str">
        <f t="shared" si="174"/>
        <v/>
      </c>
      <c r="I224" s="6" t="s">
        <v>160</v>
      </c>
      <c r="J224" s="6" t="s">
        <v>176</v>
      </c>
      <c r="K224" s="6">
        <f t="shared" ca="1" si="175"/>
        <v>91.9</v>
      </c>
      <c r="L224" s="6" t="s">
        <v>177</v>
      </c>
      <c r="N224" s="18"/>
      <c r="Y224" s="9"/>
      <c r="AE224" s="7"/>
      <c r="AF224" s="8"/>
      <c r="AZ224" s="9"/>
    </row>
    <row r="225" spans="1:61" x14ac:dyDescent="0.3">
      <c r="B225" s="8">
        <v>0</v>
      </c>
      <c r="C225" s="6">
        <f t="shared" ca="1" si="147"/>
        <v>0.1169795397392962</v>
      </c>
      <c r="D225" s="6">
        <f t="shared" ca="1" si="147"/>
        <v>0.92006177439734493</v>
      </c>
      <c r="E225" s="6">
        <f t="shared" ca="1" si="171"/>
        <v>0.1169795397392962</v>
      </c>
      <c r="F225" s="6">
        <f t="shared" ca="1" si="172"/>
        <v>3</v>
      </c>
      <c r="G225" s="6">
        <f t="shared" ca="1" si="173"/>
        <v>3</v>
      </c>
      <c r="H225" s="6" t="str">
        <f t="shared" si="174"/>
        <v/>
      </c>
      <c r="I225" s="6" t="s">
        <v>160</v>
      </c>
      <c r="J225" s="6" t="s">
        <v>176</v>
      </c>
      <c r="K225" s="6">
        <f t="shared" ca="1" si="175"/>
        <v>46.7</v>
      </c>
      <c r="L225" s="6" t="s">
        <v>177</v>
      </c>
      <c r="Y225" s="9"/>
      <c r="AE225" s="7"/>
      <c r="AF225" s="8"/>
      <c r="AZ225" s="9"/>
    </row>
    <row r="226" spans="1:61" x14ac:dyDescent="0.3">
      <c r="B226" s="8">
        <v>0</v>
      </c>
      <c r="C226" s="6">
        <f t="shared" ca="1" si="147"/>
        <v>0.81637074361017636</v>
      </c>
      <c r="D226" s="6">
        <f t="shared" ca="1" si="147"/>
        <v>0.84692259760425526</v>
      </c>
      <c r="E226" s="6">
        <f t="shared" ca="1" si="171"/>
        <v>0.18362925638982364</v>
      </c>
      <c r="F226" s="6">
        <f t="shared" ca="1" si="172"/>
        <v>1</v>
      </c>
      <c r="G226" s="6">
        <f t="shared" ca="1" si="173"/>
        <v>0</v>
      </c>
      <c r="H226" s="6" t="str">
        <f t="shared" si="174"/>
        <v/>
      </c>
      <c r="I226" s="6" t="s">
        <v>160</v>
      </c>
      <c r="J226" s="6" t="s">
        <v>176</v>
      </c>
      <c r="K226" s="6">
        <f t="shared" ca="1" si="175"/>
        <v>116.6</v>
      </c>
      <c r="L226" s="6" t="s">
        <v>177</v>
      </c>
      <c r="Y226" s="9"/>
      <c r="AE226" s="7"/>
      <c r="AF226" s="8"/>
      <c r="AZ226" s="9"/>
    </row>
    <row r="227" spans="1:61" x14ac:dyDescent="0.3">
      <c r="B227" s="8">
        <v>0</v>
      </c>
      <c r="C227" s="6">
        <f t="shared" ca="1" si="147"/>
        <v>0.92112561820761407</v>
      </c>
      <c r="D227" s="6">
        <f t="shared" ca="1" si="147"/>
        <v>1.1429304522770356E-2</v>
      </c>
      <c r="E227" s="6">
        <f t="shared" ca="1" si="171"/>
        <v>7.8874381792385928E-2</v>
      </c>
      <c r="F227" s="6">
        <f t="shared" ca="1" si="172"/>
        <v>3</v>
      </c>
      <c r="G227" s="6">
        <f t="shared" ca="1" si="173"/>
        <v>0</v>
      </c>
      <c r="H227" s="6" t="str">
        <f t="shared" si="174"/>
        <v/>
      </c>
      <c r="I227" s="6" t="s">
        <v>160</v>
      </c>
      <c r="J227" s="6" t="s">
        <v>176</v>
      </c>
      <c r="K227" s="6">
        <f t="shared" ca="1" si="175"/>
        <v>127.1</v>
      </c>
      <c r="L227" s="6" t="s">
        <v>177</v>
      </c>
      <c r="Y227" s="9"/>
      <c r="AC227" s="10"/>
      <c r="AE227" s="7"/>
      <c r="AF227" s="8"/>
      <c r="AG227" s="10"/>
      <c r="AH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1"/>
      <c r="BA227" s="10"/>
      <c r="BB227" s="10"/>
      <c r="BE227" s="10"/>
    </row>
    <row r="228" spans="1:61" x14ac:dyDescent="0.3">
      <c r="A228" t="s">
        <v>219</v>
      </c>
      <c r="B228" s="8">
        <v>0</v>
      </c>
      <c r="C228" s="8"/>
      <c r="D228" s="8"/>
      <c r="H228" s="6" t="str">
        <f t="shared" ref="H228" si="176">IF(A228=0,"",A228)</f>
        <v>\end{enumerate}  \section*{Cuenta:  20211900267  }\begin{enumerate}</v>
      </c>
      <c r="Y228" s="9"/>
      <c r="AE228" s="7"/>
      <c r="AF228" s="8"/>
      <c r="AZ228" s="9"/>
    </row>
    <row r="229" spans="1:61" x14ac:dyDescent="0.3">
      <c r="B229" s="8">
        <v>0</v>
      </c>
      <c r="C229" s="6">
        <f t="shared" ref="C229:D229" ca="1" si="177">RAND()</f>
        <v>0.23208610498166604</v>
      </c>
      <c r="D229" s="6">
        <f t="shared" ca="1" si="177"/>
        <v>0.86345725060138401</v>
      </c>
      <c r="E229" s="6">
        <f t="shared" ref="E229:E236" ca="1" si="178">IF(C229&gt;0.1,      IF(C229&lt;0.6,C229,ABS(1-C229)),C229+0.5)</f>
        <v>0.23208610498166604</v>
      </c>
      <c r="F229" s="6">
        <f t="shared" ref="F229:F236" ca="1" si="179">MOD(ROUND(C229*100+35,0),4)</f>
        <v>2</v>
      </c>
      <c r="G229" s="6">
        <f t="shared" ref="G229:G236" ca="1" si="180">MOD(ROUND(D229*100+35,0),4)</f>
        <v>1</v>
      </c>
      <c r="H229" s="6" t="str">
        <f t="shared" ref="H229:H236" si="181">IF(A229=0,"",_xlfn.CONCAT("## ",A229))</f>
        <v/>
      </c>
      <c r="I229" s="6" t="s">
        <v>160</v>
      </c>
      <c r="J229" s="6" t="s">
        <v>175</v>
      </c>
      <c r="K229" s="6">
        <f t="shared" ref="K229:K236" ca="1" si="182">ROUND(C229*100+35,1)</f>
        <v>58.2</v>
      </c>
      <c r="L229" s="6" t="s">
        <v>180</v>
      </c>
      <c r="N229" s="18"/>
      <c r="Y229" s="9"/>
      <c r="AE229" s="7"/>
      <c r="AF229" s="8"/>
      <c r="AZ229" s="9"/>
    </row>
    <row r="230" spans="1:61" x14ac:dyDescent="0.3">
      <c r="B230" s="8">
        <v>0</v>
      </c>
      <c r="C230" s="6">
        <f t="shared" ca="1" si="147"/>
        <v>0.65124327504882629</v>
      </c>
      <c r="D230" s="6">
        <f t="shared" ca="1" si="147"/>
        <v>0.64411288074299067</v>
      </c>
      <c r="E230" s="6">
        <f t="shared" ca="1" si="178"/>
        <v>0.34875672495117371</v>
      </c>
      <c r="F230" s="6">
        <f t="shared" ca="1" si="179"/>
        <v>0</v>
      </c>
      <c r="G230" s="6">
        <f t="shared" ca="1" si="180"/>
        <v>3</v>
      </c>
      <c r="H230" s="6" t="str">
        <f t="shared" si="181"/>
        <v/>
      </c>
      <c r="I230" s="6" t="s">
        <v>160</v>
      </c>
      <c r="J230" s="6" t="s">
        <v>175</v>
      </c>
      <c r="K230" s="6">
        <f t="shared" ca="1" si="182"/>
        <v>100.1</v>
      </c>
      <c r="L230" s="6" t="s">
        <v>180</v>
      </c>
      <c r="N230" s="18"/>
      <c r="Y230" s="9"/>
      <c r="AE230" s="7"/>
      <c r="AF230" s="8"/>
      <c r="AZ230" s="9"/>
    </row>
    <row r="231" spans="1:61" x14ac:dyDescent="0.3">
      <c r="B231" s="8">
        <v>0</v>
      </c>
      <c r="C231" s="6">
        <f t="shared" ca="1" si="147"/>
        <v>0.96725215693667965</v>
      </c>
      <c r="D231" s="6">
        <f t="shared" ca="1" si="147"/>
        <v>0.23876219748479999</v>
      </c>
      <c r="E231" s="6">
        <f t="shared" ca="1" si="178"/>
        <v>3.2747843063320348E-2</v>
      </c>
      <c r="F231" s="6">
        <f t="shared" ca="1" si="179"/>
        <v>0</v>
      </c>
      <c r="G231" s="6">
        <f t="shared" ca="1" si="180"/>
        <v>3</v>
      </c>
      <c r="H231" s="6" t="str">
        <f t="shared" si="181"/>
        <v/>
      </c>
      <c r="I231" s="6" t="s">
        <v>160</v>
      </c>
      <c r="J231" s="6" t="s">
        <v>175</v>
      </c>
      <c r="K231" s="6">
        <f t="shared" ca="1" si="182"/>
        <v>131.69999999999999</v>
      </c>
      <c r="L231" s="6" t="s">
        <v>180</v>
      </c>
      <c r="N231" s="18"/>
      <c r="Q231" s="10"/>
      <c r="R231" s="10"/>
      <c r="S231" s="10"/>
      <c r="T231" s="10"/>
      <c r="U231" s="10"/>
      <c r="V231" s="10"/>
      <c r="W231" s="10"/>
      <c r="X231" s="10"/>
      <c r="Y231" s="11"/>
      <c r="Z231" s="10"/>
      <c r="AA231" s="10"/>
      <c r="AB231" s="10"/>
      <c r="AE231" s="7"/>
      <c r="AF231" s="8"/>
      <c r="AZ231" s="9"/>
    </row>
    <row r="232" spans="1:61" x14ac:dyDescent="0.3">
      <c r="B232" s="8">
        <v>0</v>
      </c>
      <c r="C232" s="6">
        <f t="shared" ca="1" si="147"/>
        <v>0.90849761348331659</v>
      </c>
      <c r="D232" s="6">
        <f t="shared" ca="1" si="147"/>
        <v>0.14022123682385701</v>
      </c>
      <c r="E232" s="6">
        <f t="shared" ca="1" si="178"/>
        <v>9.1502386516683409E-2</v>
      </c>
      <c r="F232" s="6">
        <f t="shared" ca="1" si="179"/>
        <v>2</v>
      </c>
      <c r="G232" s="6">
        <f t="shared" ca="1" si="180"/>
        <v>1</v>
      </c>
      <c r="H232" s="6" t="str">
        <f t="shared" si="181"/>
        <v/>
      </c>
      <c r="I232" s="6" t="s">
        <v>160</v>
      </c>
      <c r="J232" s="6" t="s">
        <v>175</v>
      </c>
      <c r="K232" s="6">
        <f t="shared" ca="1" si="182"/>
        <v>125.8</v>
      </c>
      <c r="L232" s="6" t="s">
        <v>180</v>
      </c>
      <c r="N232" s="18"/>
      <c r="Y232" s="9"/>
      <c r="AE232" s="7"/>
      <c r="AF232" s="8"/>
      <c r="AZ232" s="9"/>
    </row>
    <row r="233" spans="1:61" x14ac:dyDescent="0.3">
      <c r="B233" s="8">
        <v>0</v>
      </c>
      <c r="C233" s="6">
        <f t="shared" ca="1" si="147"/>
        <v>0.60610484220551708</v>
      </c>
      <c r="D233" s="6">
        <f t="shared" ca="1" si="147"/>
        <v>0.9059949813855549</v>
      </c>
      <c r="E233" s="6">
        <f t="shared" ca="1" si="178"/>
        <v>0.39389515779448292</v>
      </c>
      <c r="F233" s="6">
        <f t="shared" ca="1" si="179"/>
        <v>0</v>
      </c>
      <c r="G233" s="6">
        <f t="shared" ca="1" si="180"/>
        <v>2</v>
      </c>
      <c r="H233" s="6" t="str">
        <f t="shared" si="181"/>
        <v/>
      </c>
      <c r="I233" s="6" t="s">
        <v>160</v>
      </c>
      <c r="J233" s="6" t="s">
        <v>176</v>
      </c>
      <c r="K233" s="6">
        <f t="shared" ca="1" si="182"/>
        <v>95.6</v>
      </c>
      <c r="L233" s="6" t="s">
        <v>177</v>
      </c>
      <c r="N233" s="18"/>
      <c r="Y233" s="9"/>
      <c r="AE233" s="7"/>
      <c r="AF233" s="8"/>
      <c r="AZ233" s="9"/>
    </row>
    <row r="234" spans="1:61" x14ac:dyDescent="0.3">
      <c r="B234" s="8">
        <v>0</v>
      </c>
      <c r="C234" s="6">
        <f t="shared" ca="1" si="147"/>
        <v>0.57837574502627742</v>
      </c>
      <c r="D234" s="6">
        <f t="shared" ca="1" si="147"/>
        <v>0.13634707792303635</v>
      </c>
      <c r="E234" s="6">
        <f t="shared" ca="1" si="178"/>
        <v>0.57837574502627742</v>
      </c>
      <c r="F234" s="6">
        <f t="shared" ca="1" si="179"/>
        <v>1</v>
      </c>
      <c r="G234" s="6">
        <f t="shared" ca="1" si="180"/>
        <v>1</v>
      </c>
      <c r="H234" s="6" t="str">
        <f t="shared" si="181"/>
        <v/>
      </c>
      <c r="I234" s="6" t="s">
        <v>160</v>
      </c>
      <c r="J234" s="6" t="s">
        <v>176</v>
      </c>
      <c r="K234" s="6">
        <f t="shared" ca="1" si="182"/>
        <v>92.8</v>
      </c>
      <c r="L234" s="6" t="s">
        <v>177</v>
      </c>
      <c r="Y234" s="9"/>
      <c r="AE234" s="7"/>
      <c r="AF234" s="8"/>
      <c r="AZ234" s="9"/>
    </row>
    <row r="235" spans="1:61" x14ac:dyDescent="0.3">
      <c r="B235" s="8">
        <v>0</v>
      </c>
      <c r="C235" s="6">
        <f t="shared" ca="1" si="147"/>
        <v>0.76990001167759115</v>
      </c>
      <c r="D235" s="6">
        <f t="shared" ca="1" si="147"/>
        <v>0.57907981778972117</v>
      </c>
      <c r="E235" s="6">
        <f t="shared" ca="1" si="178"/>
        <v>0.23009998832240885</v>
      </c>
      <c r="F235" s="6">
        <f t="shared" ca="1" si="179"/>
        <v>0</v>
      </c>
      <c r="G235" s="6">
        <f t="shared" ca="1" si="180"/>
        <v>1</v>
      </c>
      <c r="H235" s="6" t="str">
        <f t="shared" si="181"/>
        <v/>
      </c>
      <c r="I235" s="6" t="s">
        <v>160</v>
      </c>
      <c r="J235" s="6" t="s">
        <v>176</v>
      </c>
      <c r="K235" s="6">
        <f t="shared" ca="1" si="182"/>
        <v>112</v>
      </c>
      <c r="L235" s="6" t="s">
        <v>177</v>
      </c>
      <c r="Y235" s="9"/>
      <c r="AE235" s="7"/>
      <c r="AF235" s="8"/>
      <c r="AZ235" s="9"/>
    </row>
    <row r="236" spans="1:61" x14ac:dyDescent="0.3">
      <c r="B236" s="8">
        <v>0</v>
      </c>
      <c r="C236" s="6">
        <f t="shared" ca="1" si="147"/>
        <v>0.45778619224032713</v>
      </c>
      <c r="D236" s="6">
        <f t="shared" ca="1" si="147"/>
        <v>6.1194876002019449E-2</v>
      </c>
      <c r="E236" s="6">
        <f t="shared" ca="1" si="178"/>
        <v>0.45778619224032713</v>
      </c>
      <c r="F236" s="6">
        <f t="shared" ca="1" si="179"/>
        <v>1</v>
      </c>
      <c r="G236" s="6">
        <f t="shared" ca="1" si="180"/>
        <v>1</v>
      </c>
      <c r="H236" s="6" t="str">
        <f t="shared" si="181"/>
        <v/>
      </c>
      <c r="I236" s="6" t="s">
        <v>160</v>
      </c>
      <c r="J236" s="6" t="s">
        <v>176</v>
      </c>
      <c r="K236" s="6">
        <f t="shared" ca="1" si="182"/>
        <v>80.8</v>
      </c>
      <c r="L236" s="6" t="s">
        <v>177</v>
      </c>
      <c r="AE236" s="7"/>
      <c r="AF236" s="8"/>
      <c r="AZ236" s="9"/>
    </row>
    <row r="237" spans="1:61" x14ac:dyDescent="0.3">
      <c r="A237" t="s">
        <v>197</v>
      </c>
      <c r="B237" s="8">
        <v>0</v>
      </c>
      <c r="C237" s="8"/>
      <c r="D237" s="8"/>
      <c r="H237" s="6" t="str">
        <f t="shared" ref="H237" si="183">IF(A237=0,"",A237)</f>
        <v>\end{enumerate}  \section*{Cuenta:  X  }\begin{enumerate}</v>
      </c>
      <c r="Y237" s="9"/>
      <c r="AE237" s="7"/>
      <c r="AF237" s="8"/>
      <c r="AZ237" s="9"/>
    </row>
    <row r="238" spans="1:61" x14ac:dyDescent="0.3">
      <c r="B238" s="8">
        <v>0</v>
      </c>
      <c r="C238" s="6">
        <f t="shared" ref="C238:D238" ca="1" si="184">RAND()</f>
        <v>0.15552098468369047</v>
      </c>
      <c r="D238" s="6">
        <f t="shared" ca="1" si="184"/>
        <v>0.44389391321485061</v>
      </c>
      <c r="E238" s="6">
        <f t="shared" ref="E238:E245" ca="1" si="185">IF(C238&gt;0.1,      IF(C238&lt;0.6,C238,ABS(1-C238)),C238+0.5)</f>
        <v>0.15552098468369047</v>
      </c>
      <c r="F238" s="6">
        <f t="shared" ref="F238:F245" ca="1" si="186">MOD(ROUND(C238*100+35,0),4)</f>
        <v>3</v>
      </c>
      <c r="G238" s="6">
        <f t="shared" ref="G238:G245" ca="1" si="187">MOD(ROUND(D238*100+35,0),4)</f>
        <v>3</v>
      </c>
      <c r="H238" s="6" t="str">
        <f t="shared" ref="H238:H245" si="188">IF(A238=0,"",_xlfn.CONCAT("## ",A238))</f>
        <v/>
      </c>
      <c r="I238" s="6" t="s">
        <v>160</v>
      </c>
      <c r="J238" s="6" t="s">
        <v>175</v>
      </c>
      <c r="K238" s="6">
        <f t="shared" ref="K238:K245" ca="1" si="189">ROUND(C238*100+35,1)</f>
        <v>50.6</v>
      </c>
      <c r="L238" s="6" t="s">
        <v>180</v>
      </c>
      <c r="N238" s="18"/>
      <c r="Y238" s="9"/>
      <c r="AC238" s="10"/>
      <c r="AE238" s="7"/>
      <c r="AF238" s="8"/>
      <c r="AG238" s="10"/>
      <c r="AH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1"/>
      <c r="BA238" s="10"/>
      <c r="BB238" s="10"/>
      <c r="BE238" s="10"/>
      <c r="BI238" s="10"/>
    </row>
    <row r="239" spans="1:61" x14ac:dyDescent="0.3">
      <c r="B239" s="8">
        <v>0</v>
      </c>
      <c r="C239" s="6">
        <f t="shared" ca="1" si="147"/>
        <v>0.32184515674317127</v>
      </c>
      <c r="D239" s="6">
        <f t="shared" ca="1" si="147"/>
        <v>0.61741009690650639</v>
      </c>
      <c r="E239" s="6">
        <f t="shared" ca="1" si="185"/>
        <v>0.32184515674317127</v>
      </c>
      <c r="F239" s="6">
        <f t="shared" ca="1" si="186"/>
        <v>3</v>
      </c>
      <c r="G239" s="6">
        <f t="shared" ca="1" si="187"/>
        <v>1</v>
      </c>
      <c r="H239" s="6" t="str">
        <f t="shared" si="188"/>
        <v/>
      </c>
      <c r="I239" s="6" t="s">
        <v>160</v>
      </c>
      <c r="J239" s="6" t="s">
        <v>175</v>
      </c>
      <c r="K239" s="6">
        <f t="shared" ca="1" si="189"/>
        <v>67.2</v>
      </c>
      <c r="L239" s="6" t="s">
        <v>180</v>
      </c>
      <c r="N239" s="18"/>
      <c r="Y239" s="9"/>
      <c r="AE239" s="7"/>
      <c r="AF239" s="8"/>
      <c r="AZ239" s="9"/>
    </row>
    <row r="240" spans="1:61" x14ac:dyDescent="0.3">
      <c r="B240" s="8">
        <v>0</v>
      </c>
      <c r="C240" s="6">
        <f t="shared" ca="1" si="147"/>
        <v>0.36570655658958973</v>
      </c>
      <c r="D240" s="6">
        <f t="shared" ca="1" si="147"/>
        <v>0.70746214901362892</v>
      </c>
      <c r="E240" s="6">
        <f t="shared" ca="1" si="185"/>
        <v>0.36570655658958973</v>
      </c>
      <c r="F240" s="6">
        <f t="shared" ca="1" si="186"/>
        <v>0</v>
      </c>
      <c r="G240" s="6">
        <f t="shared" ca="1" si="187"/>
        <v>2</v>
      </c>
      <c r="H240" s="6" t="str">
        <f t="shared" si="188"/>
        <v/>
      </c>
      <c r="I240" s="6" t="s">
        <v>160</v>
      </c>
      <c r="J240" s="6" t="s">
        <v>175</v>
      </c>
      <c r="K240" s="6">
        <f t="shared" ca="1" si="189"/>
        <v>71.599999999999994</v>
      </c>
      <c r="L240" s="6" t="s">
        <v>180</v>
      </c>
      <c r="N240" s="18"/>
      <c r="Y240" s="9"/>
      <c r="AE240" s="7"/>
      <c r="AF240" s="8"/>
      <c r="AZ240" s="9"/>
    </row>
    <row r="241" spans="1:61" x14ac:dyDescent="0.3">
      <c r="B241" s="8">
        <v>0</v>
      </c>
      <c r="C241" s="6">
        <f t="shared" ca="1" si="147"/>
        <v>0.91674130408664656</v>
      </c>
      <c r="D241" s="6">
        <f t="shared" ca="1" si="147"/>
        <v>0.47005896526557556</v>
      </c>
      <c r="E241" s="6">
        <f t="shared" ca="1" si="185"/>
        <v>8.3258695913353442E-2</v>
      </c>
      <c r="F241" s="6">
        <f t="shared" ca="1" si="186"/>
        <v>3</v>
      </c>
      <c r="G241" s="6">
        <f t="shared" ca="1" si="187"/>
        <v>2</v>
      </c>
      <c r="H241" s="6" t="str">
        <f t="shared" si="188"/>
        <v/>
      </c>
      <c r="I241" s="6" t="s">
        <v>160</v>
      </c>
      <c r="J241" s="6" t="s">
        <v>175</v>
      </c>
      <c r="K241" s="6">
        <f t="shared" ca="1" si="189"/>
        <v>126.7</v>
      </c>
      <c r="L241" s="6" t="s">
        <v>180</v>
      </c>
      <c r="N241" s="18"/>
      <c r="Y241" s="9"/>
      <c r="AE241" s="7"/>
      <c r="AF241" s="8"/>
      <c r="AZ241" s="9"/>
    </row>
    <row r="242" spans="1:61" x14ac:dyDescent="0.3">
      <c r="B242" s="8">
        <v>0</v>
      </c>
      <c r="C242" s="6">
        <f t="shared" ca="1" si="147"/>
        <v>0.5997527912055689</v>
      </c>
      <c r="D242" s="6">
        <f t="shared" ca="1" si="147"/>
        <v>0.23403351058304644</v>
      </c>
      <c r="E242" s="6">
        <f t="shared" ca="1" si="185"/>
        <v>0.5997527912055689</v>
      </c>
      <c r="F242" s="6">
        <f t="shared" ca="1" si="186"/>
        <v>3</v>
      </c>
      <c r="G242" s="6">
        <f t="shared" ca="1" si="187"/>
        <v>2</v>
      </c>
      <c r="H242" s="6" t="str">
        <f t="shared" si="188"/>
        <v/>
      </c>
      <c r="I242" s="6" t="s">
        <v>160</v>
      </c>
      <c r="J242" s="6" t="s">
        <v>176</v>
      </c>
      <c r="K242" s="6">
        <f t="shared" ca="1" si="189"/>
        <v>95</v>
      </c>
      <c r="L242" s="6" t="s">
        <v>177</v>
      </c>
      <c r="N242" s="18"/>
      <c r="Y242" s="9"/>
      <c r="AE242" s="7"/>
      <c r="AF242" s="8"/>
      <c r="AZ242" s="9"/>
    </row>
    <row r="243" spans="1:61" x14ac:dyDescent="0.3">
      <c r="B243" s="8">
        <v>0</v>
      </c>
      <c r="C243" s="6">
        <f t="shared" ca="1" si="147"/>
        <v>0.22362902713485411</v>
      </c>
      <c r="D243" s="6">
        <f t="shared" ca="1" si="147"/>
        <v>0.53740277546061499</v>
      </c>
      <c r="E243" s="6">
        <f t="shared" ca="1" si="185"/>
        <v>0.22362902713485411</v>
      </c>
      <c r="F243" s="6">
        <f t="shared" ca="1" si="186"/>
        <v>1</v>
      </c>
      <c r="G243" s="6">
        <f t="shared" ca="1" si="187"/>
        <v>1</v>
      </c>
      <c r="H243" s="6" t="str">
        <f t="shared" si="188"/>
        <v/>
      </c>
      <c r="I243" s="6" t="s">
        <v>160</v>
      </c>
      <c r="J243" s="6" t="s">
        <v>176</v>
      </c>
      <c r="K243" s="6">
        <f t="shared" ca="1" si="189"/>
        <v>57.4</v>
      </c>
      <c r="L243" s="6" t="s">
        <v>177</v>
      </c>
      <c r="Y243" s="9"/>
      <c r="AE243" s="7"/>
      <c r="AF243" s="8"/>
      <c r="AZ243" s="9"/>
    </row>
    <row r="244" spans="1:61" x14ac:dyDescent="0.3">
      <c r="B244" s="8">
        <v>0</v>
      </c>
      <c r="C244" s="6">
        <f t="shared" ca="1" si="147"/>
        <v>0.66166217993469645</v>
      </c>
      <c r="D244" s="6">
        <f t="shared" ca="1" si="147"/>
        <v>0.75115898369971223</v>
      </c>
      <c r="E244" s="6">
        <f t="shared" ca="1" si="185"/>
        <v>0.33833782006530355</v>
      </c>
      <c r="F244" s="6">
        <f t="shared" ca="1" si="186"/>
        <v>1</v>
      </c>
      <c r="G244" s="6">
        <f t="shared" ca="1" si="187"/>
        <v>2</v>
      </c>
      <c r="H244" s="6" t="str">
        <f t="shared" si="188"/>
        <v/>
      </c>
      <c r="I244" s="6" t="s">
        <v>160</v>
      </c>
      <c r="J244" s="6" t="s">
        <v>176</v>
      </c>
      <c r="K244" s="6">
        <f t="shared" ca="1" si="189"/>
        <v>101.2</v>
      </c>
      <c r="L244" s="6" t="s">
        <v>177</v>
      </c>
      <c r="Y244" s="9"/>
      <c r="AE244" s="7"/>
      <c r="AF244" s="8"/>
      <c r="AZ244" s="9"/>
    </row>
    <row r="245" spans="1:61" x14ac:dyDescent="0.3">
      <c r="B245" s="8">
        <v>0</v>
      </c>
      <c r="C245" s="6">
        <f t="shared" ca="1" si="147"/>
        <v>1.7735126020327341E-3</v>
      </c>
      <c r="D245" s="6">
        <f t="shared" ca="1" si="147"/>
        <v>0.69312428526110537</v>
      </c>
      <c r="E245" s="6">
        <f t="shared" ca="1" si="185"/>
        <v>0.50177351260203273</v>
      </c>
      <c r="F245" s="6">
        <f t="shared" ca="1" si="186"/>
        <v>3</v>
      </c>
      <c r="G245" s="6">
        <f t="shared" ca="1" si="187"/>
        <v>0</v>
      </c>
      <c r="H245" s="6" t="str">
        <f t="shared" si="188"/>
        <v/>
      </c>
      <c r="I245" s="6" t="s">
        <v>160</v>
      </c>
      <c r="J245" s="6" t="s">
        <v>176</v>
      </c>
      <c r="K245" s="6">
        <f t="shared" ca="1" si="189"/>
        <v>35.200000000000003</v>
      </c>
      <c r="L245" s="6" t="s">
        <v>177</v>
      </c>
      <c r="Y245" s="9"/>
      <c r="AE245" s="7"/>
      <c r="AF245" s="8"/>
      <c r="AZ245" s="9"/>
    </row>
    <row r="246" spans="1:61" x14ac:dyDescent="0.3">
      <c r="A246" t="s">
        <v>197</v>
      </c>
      <c r="B246" s="8">
        <v>0</v>
      </c>
      <c r="C246" s="8"/>
      <c r="D246" s="8"/>
      <c r="H246" s="6" t="str">
        <f t="shared" ref="H246" si="190">IF(A246=0,"",A246)</f>
        <v>\end{enumerate}  \section*{Cuenta:  X  }\begin{enumerate}</v>
      </c>
      <c r="Y246" s="9"/>
      <c r="AE246" s="7"/>
      <c r="AF246" s="8"/>
      <c r="AZ246" s="9"/>
    </row>
    <row r="247" spans="1:61" x14ac:dyDescent="0.3">
      <c r="B247" s="8">
        <v>0</v>
      </c>
      <c r="C247" s="6">
        <f t="shared" ref="C247:D247" ca="1" si="191">RAND()</f>
        <v>0.71560477754434793</v>
      </c>
      <c r="D247" s="6">
        <f t="shared" ca="1" si="191"/>
        <v>0.86137907093211763</v>
      </c>
      <c r="E247" s="6">
        <f t="shared" ref="E247:E254" ca="1" si="192">IF(C247&gt;0.1,      IF(C247&lt;0.6,C247,ABS(1-C247)),C247+0.5)</f>
        <v>0.28439522245565207</v>
      </c>
      <c r="F247" s="6">
        <f t="shared" ref="F247:F254" ca="1" si="193">MOD(ROUND(C247*100+35,0),4)</f>
        <v>3</v>
      </c>
      <c r="G247" s="6">
        <f t="shared" ref="G247:G254" ca="1" si="194">MOD(ROUND(D247*100+35,0),4)</f>
        <v>1</v>
      </c>
      <c r="H247" s="6" t="str">
        <f t="shared" ref="H247:H254" si="195">IF(A247=0,"",_xlfn.CONCAT("## ",A247))</f>
        <v/>
      </c>
      <c r="I247" s="6" t="s">
        <v>160</v>
      </c>
      <c r="J247" s="6" t="s">
        <v>175</v>
      </c>
      <c r="K247" s="6">
        <f t="shared" ref="K247:K254" ca="1" si="196">ROUND(C247*100+35,1)</f>
        <v>106.6</v>
      </c>
      <c r="L247" s="6" t="s">
        <v>180</v>
      </c>
      <c r="N247" s="18"/>
      <c r="Q247" s="10"/>
      <c r="R247" s="10"/>
      <c r="S247" s="10"/>
      <c r="T247" s="10"/>
      <c r="U247" s="10"/>
      <c r="V247" s="10"/>
      <c r="W247" s="10"/>
      <c r="X247" s="10"/>
      <c r="Y247" s="11"/>
      <c r="Z247" s="10"/>
      <c r="AA247" s="10"/>
      <c r="AB247" s="10"/>
      <c r="AE247" s="7"/>
      <c r="AF247" s="8"/>
      <c r="AZ247" s="9"/>
    </row>
    <row r="248" spans="1:61" x14ac:dyDescent="0.3">
      <c r="B248" s="8">
        <v>0</v>
      </c>
      <c r="C248" s="6">
        <f t="shared" ca="1" si="147"/>
        <v>0.84366230751605287</v>
      </c>
      <c r="D248" s="6">
        <f t="shared" ca="1" si="147"/>
        <v>0.6370968227932724</v>
      </c>
      <c r="E248" s="6">
        <f t="shared" ca="1" si="192"/>
        <v>0.15633769248394713</v>
      </c>
      <c r="F248" s="6">
        <f t="shared" ca="1" si="193"/>
        <v>3</v>
      </c>
      <c r="G248" s="6">
        <f t="shared" ca="1" si="194"/>
        <v>3</v>
      </c>
      <c r="H248" s="6" t="str">
        <f t="shared" si="195"/>
        <v/>
      </c>
      <c r="I248" s="6" t="s">
        <v>160</v>
      </c>
      <c r="J248" s="6" t="s">
        <v>175</v>
      </c>
      <c r="K248" s="6">
        <f t="shared" ca="1" si="196"/>
        <v>119.4</v>
      </c>
      <c r="L248" s="6" t="s">
        <v>180</v>
      </c>
      <c r="N248" s="18"/>
      <c r="Y248" s="9"/>
      <c r="AE248" s="7"/>
      <c r="AF248" s="8"/>
      <c r="AZ248" s="9"/>
    </row>
    <row r="249" spans="1:61" x14ac:dyDescent="0.3">
      <c r="B249" s="8">
        <v>0</v>
      </c>
      <c r="C249" s="6">
        <f t="shared" ca="1" si="147"/>
        <v>0.96447607931737678</v>
      </c>
      <c r="D249" s="6">
        <f t="shared" ca="1" si="147"/>
        <v>0.68238696219104111</v>
      </c>
      <c r="E249" s="6">
        <f t="shared" ca="1" si="192"/>
        <v>3.5523920682623222E-2</v>
      </c>
      <c r="F249" s="6">
        <f t="shared" ca="1" si="193"/>
        <v>3</v>
      </c>
      <c r="G249" s="6">
        <f t="shared" ca="1" si="194"/>
        <v>3</v>
      </c>
      <c r="H249" s="6" t="str">
        <f t="shared" si="195"/>
        <v/>
      </c>
      <c r="I249" s="6" t="s">
        <v>160</v>
      </c>
      <c r="J249" s="6" t="s">
        <v>175</v>
      </c>
      <c r="K249" s="6">
        <f t="shared" ca="1" si="196"/>
        <v>131.4</v>
      </c>
      <c r="L249" s="6" t="s">
        <v>180</v>
      </c>
      <c r="N249" s="18"/>
      <c r="Y249" s="9"/>
      <c r="AC249" s="10"/>
      <c r="AE249" s="7"/>
      <c r="AF249" s="8"/>
      <c r="AG249" s="10"/>
      <c r="AH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1"/>
      <c r="BA249" s="10"/>
      <c r="BB249" s="10"/>
      <c r="BI249" s="10"/>
    </row>
    <row r="250" spans="1:61" x14ac:dyDescent="0.3">
      <c r="B250" s="8">
        <v>0</v>
      </c>
      <c r="C250" s="6">
        <f t="shared" ca="1" si="147"/>
        <v>0.619342764130832</v>
      </c>
      <c r="D250" s="6">
        <f t="shared" ca="1" si="147"/>
        <v>0.75505950048753268</v>
      </c>
      <c r="E250" s="6">
        <f t="shared" ca="1" si="192"/>
        <v>0.380657235869168</v>
      </c>
      <c r="F250" s="6">
        <f t="shared" ca="1" si="193"/>
        <v>1</v>
      </c>
      <c r="G250" s="6">
        <f t="shared" ca="1" si="194"/>
        <v>3</v>
      </c>
      <c r="H250" s="6" t="str">
        <f t="shared" si="195"/>
        <v/>
      </c>
      <c r="I250" s="6" t="s">
        <v>160</v>
      </c>
      <c r="J250" s="6" t="s">
        <v>175</v>
      </c>
      <c r="K250" s="6">
        <f t="shared" ca="1" si="196"/>
        <v>96.9</v>
      </c>
      <c r="L250" s="6" t="s">
        <v>180</v>
      </c>
      <c r="N250" s="18"/>
      <c r="Y250" s="9"/>
      <c r="AE250" s="7"/>
      <c r="AF250" s="8"/>
      <c r="AZ250" s="9"/>
    </row>
    <row r="251" spans="1:61" x14ac:dyDescent="0.3">
      <c r="B251" s="8">
        <v>0</v>
      </c>
      <c r="C251" s="6">
        <f t="shared" ca="1" si="147"/>
        <v>0.55265067633818021</v>
      </c>
      <c r="D251" s="6">
        <f t="shared" ca="1" si="147"/>
        <v>0.39198960307870467</v>
      </c>
      <c r="E251" s="6">
        <f t="shared" ca="1" si="192"/>
        <v>0.55265067633818021</v>
      </c>
      <c r="F251" s="6">
        <f t="shared" ca="1" si="193"/>
        <v>2</v>
      </c>
      <c r="G251" s="6">
        <f t="shared" ca="1" si="194"/>
        <v>2</v>
      </c>
      <c r="H251" s="6" t="str">
        <f t="shared" si="195"/>
        <v/>
      </c>
      <c r="I251" s="6" t="s">
        <v>160</v>
      </c>
      <c r="J251" s="6" t="s">
        <v>176</v>
      </c>
      <c r="K251" s="6">
        <f t="shared" ca="1" si="196"/>
        <v>90.3</v>
      </c>
      <c r="L251" s="6" t="s">
        <v>177</v>
      </c>
      <c r="N251" s="18"/>
      <c r="Y251" s="9"/>
      <c r="AE251" s="7"/>
      <c r="AF251" s="8"/>
      <c r="AZ251" s="9"/>
    </row>
    <row r="252" spans="1:61" x14ac:dyDescent="0.3">
      <c r="B252" s="8">
        <v>0</v>
      </c>
      <c r="C252" s="6">
        <f t="shared" ca="1" si="147"/>
        <v>0.92638926192246296</v>
      </c>
      <c r="D252" s="6">
        <f t="shared" ca="1" si="147"/>
        <v>0.54636710747022366</v>
      </c>
      <c r="E252" s="6">
        <f t="shared" ca="1" si="192"/>
        <v>7.3610738077537041E-2</v>
      </c>
      <c r="F252" s="6">
        <f t="shared" ca="1" si="193"/>
        <v>0</v>
      </c>
      <c r="G252" s="6">
        <f t="shared" ca="1" si="194"/>
        <v>2</v>
      </c>
      <c r="H252" s="6" t="str">
        <f t="shared" si="195"/>
        <v/>
      </c>
      <c r="I252" s="6" t="s">
        <v>160</v>
      </c>
      <c r="J252" s="6" t="s">
        <v>176</v>
      </c>
      <c r="K252" s="6">
        <f t="shared" ca="1" si="196"/>
        <v>127.6</v>
      </c>
      <c r="L252" s="6" t="s">
        <v>177</v>
      </c>
      <c r="AE252" s="7"/>
      <c r="AF252" s="8"/>
      <c r="AZ252" s="9"/>
    </row>
    <row r="253" spans="1:61" x14ac:dyDescent="0.3">
      <c r="B253" s="8">
        <v>0</v>
      </c>
      <c r="C253" s="6">
        <f t="shared" ca="1" si="147"/>
        <v>0.97049044636476278</v>
      </c>
      <c r="D253" s="6">
        <f t="shared" ca="1" si="147"/>
        <v>9.7038984129960149E-3</v>
      </c>
      <c r="E253" s="6">
        <f t="shared" ca="1" si="192"/>
        <v>2.9509553635237218E-2</v>
      </c>
      <c r="F253" s="6">
        <f t="shared" ca="1" si="193"/>
        <v>0</v>
      </c>
      <c r="G253" s="6">
        <f t="shared" ca="1" si="194"/>
        <v>0</v>
      </c>
      <c r="H253" s="6" t="str">
        <f t="shared" si="195"/>
        <v/>
      </c>
      <c r="I253" s="6" t="s">
        <v>160</v>
      </c>
      <c r="J253" s="6" t="s">
        <v>176</v>
      </c>
      <c r="K253" s="6">
        <f t="shared" ca="1" si="196"/>
        <v>132</v>
      </c>
      <c r="L253" s="6" t="s">
        <v>177</v>
      </c>
      <c r="Y253" s="9"/>
      <c r="AE253" s="7"/>
      <c r="AF253" s="8"/>
      <c r="AZ253" s="9"/>
    </row>
    <row r="254" spans="1:61" x14ac:dyDescent="0.3">
      <c r="B254" s="8">
        <v>0</v>
      </c>
      <c r="C254" s="6">
        <f t="shared" ref="C254:D317" ca="1" si="197">RAND()</f>
        <v>3.754289499617447E-2</v>
      </c>
      <c r="D254" s="6">
        <f t="shared" ca="1" si="197"/>
        <v>0.34021345070547626</v>
      </c>
      <c r="E254" s="6">
        <f t="shared" ca="1" si="192"/>
        <v>0.53754289499617447</v>
      </c>
      <c r="F254" s="6">
        <f t="shared" ca="1" si="193"/>
        <v>3</v>
      </c>
      <c r="G254" s="6">
        <f t="shared" ca="1" si="194"/>
        <v>1</v>
      </c>
      <c r="H254" s="6" t="str">
        <f t="shared" si="195"/>
        <v/>
      </c>
      <c r="I254" s="6" t="s">
        <v>160</v>
      </c>
      <c r="J254" s="6" t="s">
        <v>176</v>
      </c>
      <c r="K254" s="6">
        <f t="shared" ca="1" si="196"/>
        <v>38.799999999999997</v>
      </c>
      <c r="L254" s="6" t="s">
        <v>177</v>
      </c>
      <c r="Y254" s="9"/>
      <c r="AE254" s="7"/>
      <c r="AF254" s="8"/>
      <c r="AZ254" s="9"/>
    </row>
    <row r="255" spans="1:61" x14ac:dyDescent="0.3">
      <c r="A255" t="s">
        <v>197</v>
      </c>
      <c r="B255" s="8">
        <v>0</v>
      </c>
      <c r="C255" s="8"/>
      <c r="D255" s="8"/>
      <c r="H255" s="6" t="str">
        <f t="shared" ref="H255" si="198">IF(A255=0,"",A255)</f>
        <v>\end{enumerate}  \section*{Cuenta:  X  }\begin{enumerate}</v>
      </c>
      <c r="Y255" s="9"/>
      <c r="AE255" s="7"/>
      <c r="AF255" s="8"/>
      <c r="AZ255" s="9"/>
    </row>
    <row r="256" spans="1:61" x14ac:dyDescent="0.3">
      <c r="B256" s="8">
        <v>0</v>
      </c>
      <c r="C256" s="6">
        <f t="shared" ref="C256:D256" ca="1" si="199">RAND()</f>
        <v>0.51600883405807019</v>
      </c>
      <c r="D256" s="6">
        <f t="shared" ca="1" si="199"/>
        <v>0.92146036968541423</v>
      </c>
      <c r="E256" s="6">
        <f t="shared" ref="E256:E263" ca="1" si="200">IF(C256&gt;0.1,      IF(C256&lt;0.6,C256,ABS(1-C256)),C256+0.5)</f>
        <v>0.51600883405807019</v>
      </c>
      <c r="F256" s="6">
        <f t="shared" ref="F256:F263" ca="1" si="201">MOD(ROUND(C256*100+35,0),4)</f>
        <v>3</v>
      </c>
      <c r="G256" s="6">
        <f t="shared" ref="G256:G263" ca="1" si="202">MOD(ROUND(D256*100+35,0),4)</f>
        <v>3</v>
      </c>
      <c r="H256" s="6" t="str">
        <f t="shared" ref="H256:H263" si="203">IF(A256=0,"",_xlfn.CONCAT("## ",A256))</f>
        <v/>
      </c>
      <c r="I256" s="6" t="s">
        <v>160</v>
      </c>
      <c r="J256" s="6" t="s">
        <v>175</v>
      </c>
      <c r="K256" s="6">
        <f t="shared" ref="K256:K263" ca="1" si="204">ROUND(C256*100+35,1)</f>
        <v>86.6</v>
      </c>
      <c r="L256" s="6" t="s">
        <v>180</v>
      </c>
      <c r="N256" s="18"/>
      <c r="Y256" s="9"/>
      <c r="AE256" s="7"/>
      <c r="AF256" s="8"/>
      <c r="AZ256" s="9"/>
    </row>
    <row r="257" spans="1:57" x14ac:dyDescent="0.3">
      <c r="B257" s="8">
        <v>0</v>
      </c>
      <c r="C257" s="6">
        <f t="shared" ca="1" si="197"/>
        <v>0.40781291611437598</v>
      </c>
      <c r="D257" s="6">
        <f t="shared" ca="1" si="197"/>
        <v>0.53836560631469987</v>
      </c>
      <c r="E257" s="6">
        <f t="shared" ca="1" si="200"/>
        <v>0.40781291611437598</v>
      </c>
      <c r="F257" s="6">
        <f t="shared" ca="1" si="201"/>
        <v>0</v>
      </c>
      <c r="G257" s="6">
        <f t="shared" ca="1" si="202"/>
        <v>1</v>
      </c>
      <c r="H257" s="6" t="str">
        <f t="shared" si="203"/>
        <v/>
      </c>
      <c r="I257" s="6" t="s">
        <v>160</v>
      </c>
      <c r="J257" s="6" t="s">
        <v>175</v>
      </c>
      <c r="K257" s="6">
        <f t="shared" ca="1" si="204"/>
        <v>75.8</v>
      </c>
      <c r="L257" s="6" t="s">
        <v>180</v>
      </c>
      <c r="N257" s="18"/>
      <c r="Y257" s="9"/>
      <c r="AE257" s="7"/>
      <c r="AF257" s="8"/>
      <c r="AZ257" s="9"/>
    </row>
    <row r="258" spans="1:57" x14ac:dyDescent="0.3">
      <c r="B258" s="8">
        <v>0</v>
      </c>
      <c r="C258" s="6">
        <f t="shared" ca="1" si="197"/>
        <v>0.71829386064856893</v>
      </c>
      <c r="D258" s="6">
        <f t="shared" ca="1" si="197"/>
        <v>0.78599761350856068</v>
      </c>
      <c r="E258" s="6">
        <f t="shared" ca="1" si="200"/>
        <v>0.28170613935143107</v>
      </c>
      <c r="F258" s="6">
        <f t="shared" ca="1" si="201"/>
        <v>3</v>
      </c>
      <c r="G258" s="6">
        <f t="shared" ca="1" si="202"/>
        <v>2</v>
      </c>
      <c r="H258" s="6" t="str">
        <f t="shared" si="203"/>
        <v/>
      </c>
      <c r="I258" s="6" t="s">
        <v>160</v>
      </c>
      <c r="J258" s="6" t="s">
        <v>175</v>
      </c>
      <c r="K258" s="6">
        <f t="shared" ca="1" si="204"/>
        <v>106.8</v>
      </c>
      <c r="L258" s="6" t="s">
        <v>180</v>
      </c>
      <c r="N258" s="18"/>
      <c r="Y258" s="9"/>
      <c r="AE258" s="7"/>
      <c r="AF258" s="8"/>
      <c r="AZ258" s="9"/>
    </row>
    <row r="259" spans="1:57" x14ac:dyDescent="0.3">
      <c r="B259" s="8">
        <v>0</v>
      </c>
      <c r="C259" s="6">
        <f t="shared" ca="1" si="197"/>
        <v>0.90652042247768949</v>
      </c>
      <c r="D259" s="6">
        <f t="shared" ca="1" si="197"/>
        <v>0.92288598392228949</v>
      </c>
      <c r="E259" s="6">
        <f t="shared" ca="1" si="200"/>
        <v>9.3479577522310509E-2</v>
      </c>
      <c r="F259" s="6">
        <f t="shared" ca="1" si="201"/>
        <v>2</v>
      </c>
      <c r="G259" s="6">
        <f t="shared" ca="1" si="202"/>
        <v>3</v>
      </c>
      <c r="H259" s="6" t="str">
        <f t="shared" si="203"/>
        <v/>
      </c>
      <c r="I259" s="6" t="s">
        <v>160</v>
      </c>
      <c r="J259" s="6" t="s">
        <v>175</v>
      </c>
      <c r="K259" s="6">
        <f t="shared" ca="1" si="204"/>
        <v>125.7</v>
      </c>
      <c r="L259" s="6" t="s">
        <v>180</v>
      </c>
      <c r="N259" s="18"/>
      <c r="Y259" s="9"/>
      <c r="AE259" s="7"/>
      <c r="AF259" s="8"/>
      <c r="AZ259" s="9"/>
    </row>
    <row r="260" spans="1:57" x14ac:dyDescent="0.3">
      <c r="B260" s="8">
        <v>0</v>
      </c>
      <c r="C260" s="6">
        <f t="shared" ca="1" si="197"/>
        <v>0.46311445261951456</v>
      </c>
      <c r="D260" s="6">
        <f t="shared" ca="1" si="197"/>
        <v>0.23957505875411977</v>
      </c>
      <c r="E260" s="6">
        <f t="shared" ca="1" si="200"/>
        <v>0.46311445261951456</v>
      </c>
      <c r="F260" s="6">
        <f t="shared" ca="1" si="201"/>
        <v>1</v>
      </c>
      <c r="G260" s="6">
        <f t="shared" ca="1" si="202"/>
        <v>3</v>
      </c>
      <c r="H260" s="6" t="str">
        <f t="shared" si="203"/>
        <v/>
      </c>
      <c r="I260" s="6" t="s">
        <v>160</v>
      </c>
      <c r="J260" s="6" t="s">
        <v>176</v>
      </c>
      <c r="K260" s="6">
        <f t="shared" ca="1" si="204"/>
        <v>81.3</v>
      </c>
      <c r="L260" s="6" t="s">
        <v>177</v>
      </c>
      <c r="N260" s="18"/>
      <c r="Y260" s="9"/>
      <c r="AC260" s="10"/>
      <c r="AE260" s="7"/>
      <c r="AF260" s="8"/>
      <c r="AG260" s="10"/>
      <c r="AH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1"/>
      <c r="BA260" s="10"/>
      <c r="BB260" s="10"/>
    </row>
    <row r="261" spans="1:57" x14ac:dyDescent="0.3">
      <c r="B261" s="8">
        <v>0</v>
      </c>
      <c r="C261" s="6">
        <f t="shared" ca="1" si="197"/>
        <v>0.79990611179242987</v>
      </c>
      <c r="D261" s="6">
        <f t="shared" ca="1" si="197"/>
        <v>0.82420183701210403</v>
      </c>
      <c r="E261" s="6">
        <f t="shared" ca="1" si="200"/>
        <v>0.20009388820757013</v>
      </c>
      <c r="F261" s="6">
        <f t="shared" ca="1" si="201"/>
        <v>3</v>
      </c>
      <c r="G261" s="6">
        <f t="shared" ca="1" si="202"/>
        <v>1</v>
      </c>
      <c r="H261" s="6" t="str">
        <f t="shared" si="203"/>
        <v/>
      </c>
      <c r="I261" s="6" t="s">
        <v>160</v>
      </c>
      <c r="J261" s="6" t="s">
        <v>176</v>
      </c>
      <c r="K261" s="6">
        <f t="shared" ca="1" si="204"/>
        <v>115</v>
      </c>
      <c r="L261" s="6" t="s">
        <v>177</v>
      </c>
      <c r="Y261" s="9"/>
      <c r="AE261" s="7"/>
      <c r="AF261" s="8"/>
      <c r="AZ261" s="9"/>
    </row>
    <row r="262" spans="1:57" x14ac:dyDescent="0.3">
      <c r="B262" s="8">
        <v>0</v>
      </c>
      <c r="C262" s="6">
        <f t="shared" ca="1" si="197"/>
        <v>0.22727884282339039</v>
      </c>
      <c r="D262" s="6">
        <f t="shared" ca="1" si="197"/>
        <v>0.74849462368971642</v>
      </c>
      <c r="E262" s="6">
        <f t="shared" ca="1" si="200"/>
        <v>0.22727884282339039</v>
      </c>
      <c r="F262" s="6">
        <f t="shared" ca="1" si="201"/>
        <v>2</v>
      </c>
      <c r="G262" s="6">
        <f t="shared" ca="1" si="202"/>
        <v>2</v>
      </c>
      <c r="H262" s="6" t="str">
        <f t="shared" si="203"/>
        <v/>
      </c>
      <c r="I262" s="6" t="s">
        <v>160</v>
      </c>
      <c r="J262" s="6" t="s">
        <v>176</v>
      </c>
      <c r="K262" s="6">
        <f t="shared" ca="1" si="204"/>
        <v>57.7</v>
      </c>
      <c r="L262" s="6" t="s">
        <v>177</v>
      </c>
      <c r="Y262" s="9"/>
      <c r="AE262" s="7"/>
      <c r="AF262" s="8"/>
      <c r="AZ262" s="9"/>
    </row>
    <row r="263" spans="1:57" x14ac:dyDescent="0.3">
      <c r="B263" s="8">
        <v>0</v>
      </c>
      <c r="C263" s="6">
        <f t="shared" ca="1" si="197"/>
        <v>8.5693728875709252E-2</v>
      </c>
      <c r="D263" s="6">
        <f t="shared" ca="1" si="197"/>
        <v>0.94370636469987701</v>
      </c>
      <c r="E263" s="6">
        <f t="shared" ca="1" si="200"/>
        <v>0.58569372887570925</v>
      </c>
      <c r="F263" s="6">
        <f t="shared" ca="1" si="201"/>
        <v>0</v>
      </c>
      <c r="G263" s="6">
        <f t="shared" ca="1" si="202"/>
        <v>1</v>
      </c>
      <c r="H263" s="6" t="str">
        <f t="shared" si="203"/>
        <v/>
      </c>
      <c r="I263" s="6" t="s">
        <v>160</v>
      </c>
      <c r="J263" s="6" t="s">
        <v>176</v>
      </c>
      <c r="K263" s="6">
        <f t="shared" ca="1" si="204"/>
        <v>43.6</v>
      </c>
      <c r="L263" s="6" t="s">
        <v>177</v>
      </c>
      <c r="Q263" s="10"/>
      <c r="R263" s="10"/>
      <c r="S263" s="10"/>
      <c r="T263" s="10"/>
      <c r="U263" s="10"/>
      <c r="V263" s="10"/>
      <c r="W263" s="10"/>
      <c r="X263" s="10"/>
      <c r="Y263" s="11"/>
      <c r="Z263" s="10"/>
      <c r="AA263" s="10"/>
      <c r="AB263" s="10"/>
      <c r="AE263" s="7"/>
      <c r="AF263" s="8"/>
      <c r="AZ263" s="9"/>
    </row>
    <row r="264" spans="1:57" x14ac:dyDescent="0.3">
      <c r="A264" t="s">
        <v>197</v>
      </c>
      <c r="B264" s="8">
        <v>0</v>
      </c>
      <c r="C264" s="8"/>
      <c r="D264" s="8"/>
      <c r="H264" s="6" t="str">
        <f t="shared" ref="H264" si="205">IF(A264=0,"",A264)</f>
        <v>\end{enumerate}  \section*{Cuenta:  X  }\begin{enumerate}</v>
      </c>
      <c r="Y264" s="9"/>
      <c r="AE264" s="7"/>
      <c r="AF264" s="8"/>
      <c r="AZ264" s="9"/>
    </row>
    <row r="265" spans="1:57" x14ac:dyDescent="0.3">
      <c r="B265" s="8">
        <v>0</v>
      </c>
      <c r="C265" s="6">
        <f t="shared" ref="C265:D265" ca="1" si="206">RAND()</f>
        <v>0.58127710597683191</v>
      </c>
      <c r="D265" s="6">
        <f t="shared" ca="1" si="206"/>
        <v>0.63456629732283876</v>
      </c>
      <c r="E265" s="6">
        <f t="shared" ref="E265:E272" ca="1" si="207">IF(C265&gt;0.1,      IF(C265&lt;0.6,C265,ABS(1-C265)),C265+0.5)</f>
        <v>0.58127710597683191</v>
      </c>
      <c r="F265" s="6">
        <f t="shared" ref="F265:F272" ca="1" si="208">MOD(ROUND(C265*100+35,0),4)</f>
        <v>1</v>
      </c>
      <c r="G265" s="6">
        <f t="shared" ref="G265:G272" ca="1" si="209">MOD(ROUND(D265*100+35,0),4)</f>
        <v>2</v>
      </c>
      <c r="H265" s="6" t="str">
        <f t="shared" ref="H265:H272" si="210">IF(A265=0,"",_xlfn.CONCAT("## ",A265))</f>
        <v/>
      </c>
      <c r="I265" s="6" t="s">
        <v>160</v>
      </c>
      <c r="J265" s="6" t="s">
        <v>175</v>
      </c>
      <c r="K265" s="6">
        <f t="shared" ref="K265:K272" ca="1" si="211">ROUND(C265*100+35,1)</f>
        <v>93.1</v>
      </c>
      <c r="L265" s="6" t="s">
        <v>180</v>
      </c>
      <c r="N265" s="18"/>
      <c r="Y265" s="9"/>
      <c r="AE265" s="7"/>
      <c r="AF265" s="8"/>
      <c r="AZ265" s="9"/>
    </row>
    <row r="266" spans="1:57" x14ac:dyDescent="0.3">
      <c r="B266" s="8">
        <v>0</v>
      </c>
      <c r="C266" s="6">
        <f t="shared" ca="1" si="197"/>
        <v>0.33280647094785365</v>
      </c>
      <c r="D266" s="6">
        <f t="shared" ca="1" si="197"/>
        <v>0.18694729904199947</v>
      </c>
      <c r="E266" s="6">
        <f t="shared" ca="1" si="207"/>
        <v>0.33280647094785365</v>
      </c>
      <c r="F266" s="6">
        <f t="shared" ca="1" si="208"/>
        <v>0</v>
      </c>
      <c r="G266" s="6">
        <f t="shared" ca="1" si="209"/>
        <v>2</v>
      </c>
      <c r="H266" s="6" t="str">
        <f t="shared" si="210"/>
        <v/>
      </c>
      <c r="I266" s="6" t="s">
        <v>160</v>
      </c>
      <c r="J266" s="6" t="s">
        <v>175</v>
      </c>
      <c r="K266" s="6">
        <f t="shared" ca="1" si="211"/>
        <v>68.3</v>
      </c>
      <c r="L266" s="6" t="s">
        <v>180</v>
      </c>
      <c r="N266" s="18"/>
      <c r="Y266" s="9"/>
      <c r="AE266" s="7"/>
      <c r="AF266" s="8"/>
      <c r="AZ266" s="9"/>
    </row>
    <row r="267" spans="1:57" x14ac:dyDescent="0.3">
      <c r="B267" s="8">
        <v>0</v>
      </c>
      <c r="C267" s="6">
        <f t="shared" ca="1" si="197"/>
        <v>0.37315541916439521</v>
      </c>
      <c r="D267" s="6">
        <f t="shared" ca="1" si="197"/>
        <v>0.55989373853254554</v>
      </c>
      <c r="E267" s="6">
        <f t="shared" ca="1" si="207"/>
        <v>0.37315541916439521</v>
      </c>
      <c r="F267" s="6">
        <f t="shared" ca="1" si="208"/>
        <v>0</v>
      </c>
      <c r="G267" s="6">
        <f t="shared" ca="1" si="209"/>
        <v>3</v>
      </c>
      <c r="H267" s="6" t="str">
        <f t="shared" si="210"/>
        <v/>
      </c>
      <c r="I267" s="6" t="s">
        <v>160</v>
      </c>
      <c r="J267" s="6" t="s">
        <v>175</v>
      </c>
      <c r="K267" s="6">
        <f t="shared" ca="1" si="211"/>
        <v>72.3</v>
      </c>
      <c r="L267" s="6" t="s">
        <v>180</v>
      </c>
      <c r="N267" s="18"/>
      <c r="Y267" s="9"/>
      <c r="AE267" s="7"/>
      <c r="AF267" s="8"/>
      <c r="AZ267" s="9"/>
    </row>
    <row r="268" spans="1:57" x14ac:dyDescent="0.3">
      <c r="B268" s="8">
        <v>0</v>
      </c>
      <c r="C268" s="6">
        <f t="shared" ca="1" si="197"/>
        <v>0.32023140239076697</v>
      </c>
      <c r="D268" s="6">
        <f t="shared" ca="1" si="197"/>
        <v>0.52430783874985898</v>
      </c>
      <c r="E268" s="6">
        <f t="shared" ca="1" si="207"/>
        <v>0.32023140239076697</v>
      </c>
      <c r="F268" s="6">
        <f t="shared" ca="1" si="208"/>
        <v>3</v>
      </c>
      <c r="G268" s="6">
        <f t="shared" ca="1" si="209"/>
        <v>3</v>
      </c>
      <c r="H268" s="6" t="str">
        <f t="shared" si="210"/>
        <v/>
      </c>
      <c r="I268" s="6" t="s">
        <v>160</v>
      </c>
      <c r="J268" s="6" t="s">
        <v>175</v>
      </c>
      <c r="K268" s="6">
        <f t="shared" ca="1" si="211"/>
        <v>67</v>
      </c>
      <c r="L268" s="6" t="s">
        <v>180</v>
      </c>
      <c r="N268" s="18"/>
      <c r="AE268" s="7"/>
      <c r="AF268" s="8"/>
      <c r="AZ268" s="9"/>
    </row>
    <row r="269" spans="1:57" x14ac:dyDescent="0.3">
      <c r="B269" s="8">
        <v>0</v>
      </c>
      <c r="C269" s="6">
        <f t="shared" ca="1" si="197"/>
        <v>0.64945114455796815</v>
      </c>
      <c r="D269" s="6">
        <f t="shared" ca="1" si="197"/>
        <v>0.42958517780070371</v>
      </c>
      <c r="E269" s="6">
        <f t="shared" ca="1" si="207"/>
        <v>0.35054885544203185</v>
      </c>
      <c r="F269" s="6">
        <f t="shared" ca="1" si="208"/>
        <v>0</v>
      </c>
      <c r="G269" s="6">
        <f t="shared" ca="1" si="209"/>
        <v>2</v>
      </c>
      <c r="H269" s="6" t="str">
        <f t="shared" si="210"/>
        <v/>
      </c>
      <c r="I269" s="6" t="s">
        <v>160</v>
      </c>
      <c r="J269" s="6" t="s">
        <v>176</v>
      </c>
      <c r="K269" s="6">
        <f t="shared" ca="1" si="211"/>
        <v>99.9</v>
      </c>
      <c r="L269" s="6" t="s">
        <v>177</v>
      </c>
      <c r="N269" s="18"/>
      <c r="Y269" s="9"/>
      <c r="AE269" s="7"/>
      <c r="AF269" s="8"/>
      <c r="AZ269" s="9"/>
    </row>
    <row r="270" spans="1:57" x14ac:dyDescent="0.3">
      <c r="B270" s="8">
        <v>0</v>
      </c>
      <c r="C270" s="6">
        <f t="shared" ca="1" si="197"/>
        <v>0.77244903870924553</v>
      </c>
      <c r="D270" s="6">
        <f t="shared" ca="1" si="197"/>
        <v>8.6009769358597721E-2</v>
      </c>
      <c r="E270" s="6">
        <f t="shared" ca="1" si="207"/>
        <v>0.22755096129075447</v>
      </c>
      <c r="F270" s="6">
        <f t="shared" ca="1" si="208"/>
        <v>0</v>
      </c>
      <c r="G270" s="6">
        <f t="shared" ca="1" si="209"/>
        <v>0</v>
      </c>
      <c r="H270" s="6" t="str">
        <f t="shared" si="210"/>
        <v/>
      </c>
      <c r="I270" s="6" t="s">
        <v>160</v>
      </c>
      <c r="J270" s="6" t="s">
        <v>176</v>
      </c>
      <c r="K270" s="6">
        <f t="shared" ca="1" si="211"/>
        <v>112.2</v>
      </c>
      <c r="L270" s="6" t="s">
        <v>177</v>
      </c>
      <c r="Y270" s="9"/>
      <c r="AE270" s="7"/>
      <c r="AF270" s="8"/>
      <c r="AZ270" s="9"/>
    </row>
    <row r="271" spans="1:57" x14ac:dyDescent="0.3">
      <c r="B271" s="8">
        <v>0</v>
      </c>
      <c r="C271" s="6">
        <f t="shared" ca="1" si="197"/>
        <v>0.90928660988764953</v>
      </c>
      <c r="D271" s="6">
        <f t="shared" ca="1" si="197"/>
        <v>0.44113949522632978</v>
      </c>
      <c r="E271" s="6">
        <f t="shared" ca="1" si="207"/>
        <v>9.0713390112350467E-2</v>
      </c>
      <c r="F271" s="6">
        <f t="shared" ca="1" si="208"/>
        <v>2</v>
      </c>
      <c r="G271" s="6">
        <f t="shared" ca="1" si="209"/>
        <v>3</v>
      </c>
      <c r="H271" s="6" t="str">
        <f t="shared" si="210"/>
        <v/>
      </c>
      <c r="I271" s="6" t="s">
        <v>160</v>
      </c>
      <c r="J271" s="6" t="s">
        <v>176</v>
      </c>
      <c r="K271" s="6">
        <f t="shared" ca="1" si="211"/>
        <v>125.9</v>
      </c>
      <c r="L271" s="6" t="s">
        <v>177</v>
      </c>
      <c r="Y271" s="9"/>
      <c r="AC271" s="10"/>
      <c r="AG271" s="10"/>
      <c r="AH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1"/>
      <c r="BA271" s="10"/>
      <c r="BB271" s="10"/>
      <c r="BE271" s="10"/>
    </row>
    <row r="272" spans="1:57" x14ac:dyDescent="0.3">
      <c r="B272" s="8">
        <v>0</v>
      </c>
      <c r="C272" s="6">
        <f t="shared" ca="1" si="197"/>
        <v>0.48145373499079136</v>
      </c>
      <c r="D272" s="6">
        <f t="shared" ca="1" si="197"/>
        <v>0.65496478883550235</v>
      </c>
      <c r="E272" s="6">
        <f t="shared" ca="1" si="207"/>
        <v>0.48145373499079136</v>
      </c>
      <c r="F272" s="6">
        <f t="shared" ca="1" si="208"/>
        <v>3</v>
      </c>
      <c r="G272" s="6">
        <f t="shared" ca="1" si="209"/>
        <v>0</v>
      </c>
      <c r="H272" s="6" t="str">
        <f t="shared" si="210"/>
        <v/>
      </c>
      <c r="I272" s="6" t="s">
        <v>160</v>
      </c>
      <c r="J272" s="6" t="s">
        <v>176</v>
      </c>
      <c r="K272" s="6">
        <f t="shared" ca="1" si="211"/>
        <v>83.1</v>
      </c>
      <c r="L272" s="6" t="s">
        <v>177</v>
      </c>
      <c r="Y272" s="9"/>
      <c r="AZ272" s="9"/>
    </row>
    <row r="273" spans="1:61" x14ac:dyDescent="0.3">
      <c r="A273" t="s">
        <v>197</v>
      </c>
      <c r="B273" s="8">
        <v>0</v>
      </c>
      <c r="C273" s="8"/>
      <c r="D273" s="8"/>
      <c r="H273" s="6" t="str">
        <f t="shared" ref="H273" si="212">IF(A273=0,"",A273)</f>
        <v>\end{enumerate}  \section*{Cuenta:  X  }\begin{enumerate}</v>
      </c>
      <c r="Y273" s="9"/>
      <c r="AZ273" s="9"/>
    </row>
    <row r="274" spans="1:61" x14ac:dyDescent="0.3">
      <c r="B274" s="8">
        <v>0</v>
      </c>
      <c r="C274" s="6">
        <f t="shared" ref="C274:D274" ca="1" si="213">RAND()</f>
        <v>0.75812863266618347</v>
      </c>
      <c r="D274" s="6">
        <f t="shared" ca="1" si="213"/>
        <v>0.1033362529915689</v>
      </c>
      <c r="E274" s="6">
        <f t="shared" ref="E274:E281" ca="1" si="214">IF(C274&gt;0.1,      IF(C274&lt;0.6,C274,ABS(1-C274)),C274+0.5)</f>
        <v>0.24187136733381653</v>
      </c>
      <c r="F274" s="6">
        <f t="shared" ref="F274:F281" ca="1" si="215">MOD(ROUND(C274*100+35,0),4)</f>
        <v>3</v>
      </c>
      <c r="G274" s="6">
        <f t="shared" ref="G274:G281" ca="1" si="216">MOD(ROUND(D274*100+35,0),4)</f>
        <v>1</v>
      </c>
      <c r="H274" s="6" t="str">
        <f t="shared" ref="H274:H281" si="217">IF(A274=0,"",_xlfn.CONCAT("## ",A274))</f>
        <v/>
      </c>
      <c r="I274" s="6" t="s">
        <v>160</v>
      </c>
      <c r="J274" s="6" t="s">
        <v>175</v>
      </c>
      <c r="K274" s="6">
        <f t="shared" ref="K274:K281" ca="1" si="218">ROUND(C274*100+35,1)</f>
        <v>110.8</v>
      </c>
      <c r="L274" s="6" t="s">
        <v>180</v>
      </c>
      <c r="N274" s="18"/>
      <c r="Y274" s="9"/>
      <c r="AZ274" s="9"/>
    </row>
    <row r="275" spans="1:61" x14ac:dyDescent="0.3">
      <c r="B275" s="8">
        <v>0</v>
      </c>
      <c r="C275" s="6">
        <f t="shared" ca="1" si="197"/>
        <v>0.27537459275932374</v>
      </c>
      <c r="D275" s="6">
        <f t="shared" ca="1" si="197"/>
        <v>0.50892099096678434</v>
      </c>
      <c r="E275" s="6">
        <f t="shared" ca="1" si="214"/>
        <v>0.27537459275932374</v>
      </c>
      <c r="F275" s="6">
        <f t="shared" ca="1" si="215"/>
        <v>3</v>
      </c>
      <c r="G275" s="6">
        <f t="shared" ca="1" si="216"/>
        <v>2</v>
      </c>
      <c r="H275" s="6" t="str">
        <f t="shared" si="217"/>
        <v/>
      </c>
      <c r="I275" s="6" t="s">
        <v>160</v>
      </c>
      <c r="J275" s="6" t="s">
        <v>175</v>
      </c>
      <c r="K275" s="6">
        <f t="shared" ca="1" si="218"/>
        <v>62.5</v>
      </c>
      <c r="L275" s="6" t="s">
        <v>180</v>
      </c>
      <c r="N275" s="18"/>
      <c r="Y275" s="9"/>
      <c r="AZ275" s="9"/>
    </row>
    <row r="276" spans="1:61" x14ac:dyDescent="0.3">
      <c r="B276" s="8">
        <v>0</v>
      </c>
      <c r="C276" s="6">
        <f t="shared" ca="1" si="197"/>
        <v>0.69004055418063903</v>
      </c>
      <c r="D276" s="6">
        <f t="shared" ca="1" si="197"/>
        <v>0.62858641885866062</v>
      </c>
      <c r="E276" s="6">
        <f t="shared" ca="1" si="214"/>
        <v>0.30995944581936097</v>
      </c>
      <c r="F276" s="6">
        <f t="shared" ca="1" si="215"/>
        <v>0</v>
      </c>
      <c r="G276" s="6">
        <f t="shared" ca="1" si="216"/>
        <v>2</v>
      </c>
      <c r="H276" s="6" t="str">
        <f t="shared" si="217"/>
        <v/>
      </c>
      <c r="I276" s="6" t="s">
        <v>160</v>
      </c>
      <c r="J276" s="6" t="s">
        <v>175</v>
      </c>
      <c r="K276" s="6">
        <f t="shared" ca="1" si="218"/>
        <v>104</v>
      </c>
      <c r="L276" s="6" t="s">
        <v>180</v>
      </c>
      <c r="N276" s="18"/>
      <c r="Y276" s="9"/>
      <c r="AZ276" s="9"/>
    </row>
    <row r="277" spans="1:61" x14ac:dyDescent="0.3">
      <c r="B277" s="8">
        <v>0</v>
      </c>
      <c r="C277" s="6">
        <f t="shared" ca="1" si="197"/>
        <v>0.93005522651574923</v>
      </c>
      <c r="D277" s="6">
        <f t="shared" ca="1" si="197"/>
        <v>0.12550786339341891</v>
      </c>
      <c r="E277" s="6">
        <f t="shared" ca="1" si="214"/>
        <v>6.9944773484250766E-2</v>
      </c>
      <c r="F277" s="6">
        <f t="shared" ca="1" si="215"/>
        <v>0</v>
      </c>
      <c r="G277" s="6">
        <f t="shared" ca="1" si="216"/>
        <v>0</v>
      </c>
      <c r="H277" s="6" t="str">
        <f t="shared" si="217"/>
        <v/>
      </c>
      <c r="I277" s="6" t="s">
        <v>160</v>
      </c>
      <c r="J277" s="6" t="s">
        <v>175</v>
      </c>
      <c r="K277" s="6">
        <f t="shared" ca="1" si="218"/>
        <v>128</v>
      </c>
      <c r="L277" s="6" t="s">
        <v>180</v>
      </c>
      <c r="N277" s="18"/>
      <c r="Y277" s="9"/>
      <c r="AZ277" s="9"/>
    </row>
    <row r="278" spans="1:61" x14ac:dyDescent="0.3">
      <c r="B278" s="8">
        <v>0</v>
      </c>
      <c r="C278" s="6">
        <f t="shared" ca="1" si="197"/>
        <v>0.25206452303906035</v>
      </c>
      <c r="D278" s="6">
        <f t="shared" ca="1" si="197"/>
        <v>0.79482340698632681</v>
      </c>
      <c r="E278" s="6">
        <f t="shared" ca="1" si="214"/>
        <v>0.25206452303906035</v>
      </c>
      <c r="F278" s="6">
        <f t="shared" ca="1" si="215"/>
        <v>0</v>
      </c>
      <c r="G278" s="6">
        <f t="shared" ca="1" si="216"/>
        <v>2</v>
      </c>
      <c r="H278" s="6" t="str">
        <f t="shared" si="217"/>
        <v/>
      </c>
      <c r="I278" s="6" t="s">
        <v>160</v>
      </c>
      <c r="J278" s="6" t="s">
        <v>176</v>
      </c>
      <c r="K278" s="6">
        <f t="shared" ca="1" si="218"/>
        <v>60.2</v>
      </c>
      <c r="L278" s="6" t="s">
        <v>177</v>
      </c>
      <c r="N278" s="18"/>
      <c r="Y278" s="9"/>
      <c r="AZ278" s="9"/>
    </row>
    <row r="279" spans="1:61" x14ac:dyDescent="0.3">
      <c r="B279" s="8">
        <v>0</v>
      </c>
      <c r="C279" s="6">
        <f t="shared" ca="1" si="197"/>
        <v>7.3436855523668521E-2</v>
      </c>
      <c r="D279" s="6">
        <f t="shared" ca="1" si="197"/>
        <v>0.36107475157912272</v>
      </c>
      <c r="E279" s="6">
        <f t="shared" ca="1" si="214"/>
        <v>0.57343685552366852</v>
      </c>
      <c r="F279" s="6">
        <f t="shared" ca="1" si="215"/>
        <v>2</v>
      </c>
      <c r="G279" s="6">
        <f t="shared" ca="1" si="216"/>
        <v>3</v>
      </c>
      <c r="H279" s="6" t="str">
        <f t="shared" si="217"/>
        <v/>
      </c>
      <c r="I279" s="6" t="s">
        <v>160</v>
      </c>
      <c r="J279" s="6" t="s">
        <v>176</v>
      </c>
      <c r="K279" s="6">
        <f t="shared" ca="1" si="218"/>
        <v>42.3</v>
      </c>
      <c r="L279" s="6" t="s">
        <v>177</v>
      </c>
      <c r="Q279" s="10"/>
      <c r="R279" s="10"/>
      <c r="S279" s="10"/>
      <c r="T279" s="10"/>
      <c r="U279" s="10"/>
      <c r="V279" s="10"/>
      <c r="W279" s="10"/>
      <c r="X279" s="10"/>
      <c r="Y279" s="11"/>
      <c r="Z279" s="10"/>
      <c r="AA279" s="10"/>
      <c r="AB279" s="10"/>
      <c r="AZ279" s="9"/>
    </row>
    <row r="280" spans="1:61" x14ac:dyDescent="0.3">
      <c r="B280" s="8">
        <v>0</v>
      </c>
      <c r="C280" s="6">
        <f t="shared" ca="1" si="197"/>
        <v>0.53882640423509209</v>
      </c>
      <c r="D280" s="6">
        <f t="shared" ca="1" si="197"/>
        <v>0.66284155287885793</v>
      </c>
      <c r="E280" s="6">
        <f t="shared" ca="1" si="214"/>
        <v>0.53882640423509209</v>
      </c>
      <c r="F280" s="6">
        <f t="shared" ca="1" si="215"/>
        <v>1</v>
      </c>
      <c r="G280" s="6">
        <f t="shared" ca="1" si="216"/>
        <v>1</v>
      </c>
      <c r="H280" s="6" t="str">
        <f t="shared" si="217"/>
        <v/>
      </c>
      <c r="I280" s="6" t="s">
        <v>160</v>
      </c>
      <c r="J280" s="6" t="s">
        <v>176</v>
      </c>
      <c r="K280" s="6">
        <f t="shared" ca="1" si="218"/>
        <v>88.9</v>
      </c>
      <c r="L280" s="6" t="s">
        <v>177</v>
      </c>
      <c r="Y280" s="9"/>
      <c r="AZ280" s="9"/>
    </row>
    <row r="281" spans="1:61" x14ac:dyDescent="0.3">
      <c r="B281" s="8">
        <v>0</v>
      </c>
      <c r="C281" s="6">
        <f t="shared" ca="1" si="197"/>
        <v>0.29562912165523192</v>
      </c>
      <c r="D281" s="6">
        <f t="shared" ca="1" si="197"/>
        <v>0.34354640624215793</v>
      </c>
      <c r="E281" s="6">
        <f t="shared" ca="1" si="214"/>
        <v>0.29562912165523192</v>
      </c>
      <c r="F281" s="6">
        <f t="shared" ca="1" si="215"/>
        <v>1</v>
      </c>
      <c r="G281" s="6">
        <f t="shared" ca="1" si="216"/>
        <v>1</v>
      </c>
      <c r="H281" s="6" t="str">
        <f t="shared" si="217"/>
        <v/>
      </c>
      <c r="I281" s="6" t="s">
        <v>160</v>
      </c>
      <c r="J281" s="6" t="s">
        <v>176</v>
      </c>
      <c r="K281" s="6">
        <f t="shared" ca="1" si="218"/>
        <v>64.599999999999994</v>
      </c>
      <c r="L281" s="6" t="s">
        <v>177</v>
      </c>
      <c r="Y281" s="9"/>
      <c r="AZ281" s="9"/>
    </row>
    <row r="282" spans="1:61" x14ac:dyDescent="0.3">
      <c r="A282" t="s">
        <v>197</v>
      </c>
      <c r="B282" s="8">
        <v>0</v>
      </c>
      <c r="C282" s="8"/>
      <c r="D282" s="8"/>
      <c r="H282" s="6" t="str">
        <f t="shared" ref="H282" si="219">IF(A282=0,"",A282)</f>
        <v>\end{enumerate}  \section*{Cuenta:  X  }\begin{enumerate}</v>
      </c>
      <c r="Y282" s="9"/>
      <c r="AC282" s="10"/>
      <c r="AG282" s="10"/>
      <c r="AH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1"/>
      <c r="BA282" s="10"/>
      <c r="BB282" s="10"/>
      <c r="BE282" s="10"/>
      <c r="BI282" s="10"/>
    </row>
    <row r="283" spans="1:61" x14ac:dyDescent="0.3">
      <c r="B283" s="8">
        <v>0</v>
      </c>
      <c r="C283" s="6">
        <f t="shared" ref="C283:D283" ca="1" si="220">RAND()</f>
        <v>0.8916547215665146</v>
      </c>
      <c r="D283" s="6">
        <f t="shared" ca="1" si="220"/>
        <v>9.0389139017307052E-2</v>
      </c>
      <c r="E283" s="6">
        <f t="shared" ref="E283:E290" ca="1" si="221">IF(C283&gt;0.1,      IF(C283&lt;0.6,C283,ABS(1-C283)),C283+0.5)</f>
        <v>0.1083452784334854</v>
      </c>
      <c r="F283" s="6">
        <f t="shared" ref="F283:F290" ca="1" si="222">MOD(ROUND(C283*100+35,0),4)</f>
        <v>0</v>
      </c>
      <c r="G283" s="6">
        <f t="shared" ref="G283:G290" ca="1" si="223">MOD(ROUND(D283*100+35,0),4)</f>
        <v>0</v>
      </c>
      <c r="H283" s="6" t="str">
        <f t="shared" ref="H283:H290" si="224">IF(A283=0,"",_xlfn.CONCAT("## ",A283))</f>
        <v/>
      </c>
      <c r="I283" s="6" t="s">
        <v>160</v>
      </c>
      <c r="J283" s="6" t="s">
        <v>175</v>
      </c>
      <c r="K283" s="6">
        <f t="shared" ref="K283:K290" ca="1" si="225">ROUND(C283*100+35,1)</f>
        <v>124.2</v>
      </c>
      <c r="L283" s="6" t="s">
        <v>180</v>
      </c>
      <c r="N283" s="18"/>
      <c r="Y283" s="9"/>
      <c r="AZ283" s="9"/>
    </row>
    <row r="284" spans="1:61" x14ac:dyDescent="0.3">
      <c r="B284" s="8">
        <v>0</v>
      </c>
      <c r="C284" s="6">
        <f t="shared" ca="1" si="197"/>
        <v>0.60103335772761202</v>
      </c>
      <c r="D284" s="6">
        <f t="shared" ca="1" si="197"/>
        <v>0.81335606758251855</v>
      </c>
      <c r="E284" s="6">
        <f t="shared" ca="1" si="221"/>
        <v>0.39896664227238798</v>
      </c>
      <c r="F284" s="6">
        <f t="shared" ca="1" si="222"/>
        <v>3</v>
      </c>
      <c r="G284" s="6">
        <f t="shared" ca="1" si="223"/>
        <v>0</v>
      </c>
      <c r="H284" s="6" t="str">
        <f t="shared" si="224"/>
        <v/>
      </c>
      <c r="I284" s="6" t="s">
        <v>160</v>
      </c>
      <c r="J284" s="6" t="s">
        <v>175</v>
      </c>
      <c r="K284" s="6">
        <f t="shared" ca="1" si="225"/>
        <v>95.1</v>
      </c>
      <c r="L284" s="6" t="s">
        <v>180</v>
      </c>
      <c r="N284" s="18"/>
      <c r="AZ284" s="9"/>
    </row>
    <row r="285" spans="1:61" x14ac:dyDescent="0.3">
      <c r="B285" s="8">
        <v>0</v>
      </c>
      <c r="C285" s="6">
        <f t="shared" ca="1" si="197"/>
        <v>4.8517167144662032E-2</v>
      </c>
      <c r="D285" s="6">
        <f t="shared" ca="1" si="197"/>
        <v>0.53311435932909124</v>
      </c>
      <c r="E285" s="6">
        <f t="shared" ca="1" si="221"/>
        <v>0.54851716714466203</v>
      </c>
      <c r="F285" s="6">
        <f t="shared" ca="1" si="222"/>
        <v>0</v>
      </c>
      <c r="G285" s="6">
        <f t="shared" ca="1" si="223"/>
        <v>0</v>
      </c>
      <c r="H285" s="6" t="str">
        <f t="shared" si="224"/>
        <v/>
      </c>
      <c r="I285" s="6" t="s">
        <v>160</v>
      </c>
      <c r="J285" s="6" t="s">
        <v>175</v>
      </c>
      <c r="K285" s="6">
        <f t="shared" ca="1" si="225"/>
        <v>39.9</v>
      </c>
      <c r="L285" s="6" t="s">
        <v>180</v>
      </c>
      <c r="N285" s="18"/>
      <c r="Y285" s="9"/>
      <c r="AZ285" s="9"/>
    </row>
    <row r="286" spans="1:61" x14ac:dyDescent="0.3">
      <c r="B286" s="8">
        <v>0</v>
      </c>
      <c r="C286" s="6">
        <f t="shared" ca="1" si="197"/>
        <v>0.59447245391953141</v>
      </c>
      <c r="D286" s="6">
        <f t="shared" ca="1" si="197"/>
        <v>0.39935705277173217</v>
      </c>
      <c r="E286" s="6">
        <f t="shared" ca="1" si="221"/>
        <v>0.59447245391953141</v>
      </c>
      <c r="F286" s="6">
        <f t="shared" ca="1" si="222"/>
        <v>2</v>
      </c>
      <c r="G286" s="6">
        <f t="shared" ca="1" si="223"/>
        <v>3</v>
      </c>
      <c r="H286" s="6" t="str">
        <f t="shared" si="224"/>
        <v/>
      </c>
      <c r="I286" s="6" t="s">
        <v>160</v>
      </c>
      <c r="J286" s="6" t="s">
        <v>175</v>
      </c>
      <c r="K286" s="6">
        <f t="shared" ca="1" si="225"/>
        <v>94.4</v>
      </c>
      <c r="L286" s="6" t="s">
        <v>180</v>
      </c>
      <c r="N286" s="18"/>
      <c r="Y286" s="9"/>
      <c r="AZ286" s="9"/>
    </row>
    <row r="287" spans="1:61" x14ac:dyDescent="0.3">
      <c r="B287" s="8">
        <v>0</v>
      </c>
      <c r="C287" s="6">
        <f t="shared" ca="1" si="197"/>
        <v>0.47587928283267966</v>
      </c>
      <c r="D287" s="6">
        <f t="shared" ca="1" si="197"/>
        <v>0.26817753367982056</v>
      </c>
      <c r="E287" s="6">
        <f t="shared" ca="1" si="221"/>
        <v>0.47587928283267966</v>
      </c>
      <c r="F287" s="6">
        <f t="shared" ca="1" si="222"/>
        <v>3</v>
      </c>
      <c r="G287" s="6">
        <f t="shared" ca="1" si="223"/>
        <v>2</v>
      </c>
      <c r="H287" s="6" t="str">
        <f t="shared" si="224"/>
        <v/>
      </c>
      <c r="I287" s="6" t="s">
        <v>160</v>
      </c>
      <c r="J287" s="6" t="s">
        <v>176</v>
      </c>
      <c r="K287" s="6">
        <f t="shared" ca="1" si="225"/>
        <v>82.6</v>
      </c>
      <c r="L287" s="6" t="s">
        <v>177</v>
      </c>
      <c r="N287" s="18"/>
      <c r="Y287" s="9"/>
      <c r="AZ287" s="9"/>
    </row>
    <row r="288" spans="1:61" x14ac:dyDescent="0.3">
      <c r="B288" s="8">
        <v>0</v>
      </c>
      <c r="C288" s="6">
        <f t="shared" ca="1" si="197"/>
        <v>0.42605376422274377</v>
      </c>
      <c r="D288" s="6">
        <f t="shared" ca="1" si="197"/>
        <v>0.28810179985710904</v>
      </c>
      <c r="E288" s="6">
        <f t="shared" ca="1" si="221"/>
        <v>0.42605376422274377</v>
      </c>
      <c r="F288" s="6">
        <f t="shared" ca="1" si="222"/>
        <v>2</v>
      </c>
      <c r="G288" s="6">
        <f t="shared" ca="1" si="223"/>
        <v>0</v>
      </c>
      <c r="H288" s="6" t="str">
        <f t="shared" si="224"/>
        <v/>
      </c>
      <c r="I288" s="6" t="s">
        <v>160</v>
      </c>
      <c r="J288" s="6" t="s">
        <v>176</v>
      </c>
      <c r="K288" s="6">
        <f t="shared" ca="1" si="225"/>
        <v>77.599999999999994</v>
      </c>
      <c r="L288" s="6" t="s">
        <v>177</v>
      </c>
      <c r="Y288" s="9"/>
      <c r="AZ288" s="9"/>
    </row>
    <row r="289" spans="1:61" x14ac:dyDescent="0.3">
      <c r="B289" s="8">
        <v>0</v>
      </c>
      <c r="C289" s="6">
        <f t="shared" ca="1" si="197"/>
        <v>3.7677950477817856E-2</v>
      </c>
      <c r="D289" s="6">
        <f t="shared" ca="1" si="197"/>
        <v>0.11088117566524769</v>
      </c>
      <c r="E289" s="6">
        <f t="shared" ca="1" si="221"/>
        <v>0.53767795047781786</v>
      </c>
      <c r="F289" s="6">
        <f t="shared" ca="1" si="222"/>
        <v>3</v>
      </c>
      <c r="G289" s="6">
        <f t="shared" ca="1" si="223"/>
        <v>2</v>
      </c>
      <c r="H289" s="6" t="str">
        <f t="shared" si="224"/>
        <v/>
      </c>
      <c r="I289" s="6" t="s">
        <v>160</v>
      </c>
      <c r="J289" s="6" t="s">
        <v>176</v>
      </c>
      <c r="K289" s="6">
        <f t="shared" ca="1" si="225"/>
        <v>38.799999999999997</v>
      </c>
      <c r="L289" s="6" t="s">
        <v>177</v>
      </c>
      <c r="Y289" s="9"/>
      <c r="AZ289" s="9"/>
    </row>
    <row r="290" spans="1:61" x14ac:dyDescent="0.3">
      <c r="B290" s="8">
        <v>0</v>
      </c>
      <c r="C290" s="6">
        <f t="shared" ca="1" si="197"/>
        <v>0.49699479402786939</v>
      </c>
      <c r="D290" s="6">
        <f t="shared" ca="1" si="197"/>
        <v>0.64772923819207795</v>
      </c>
      <c r="E290" s="6">
        <f t="shared" ca="1" si="221"/>
        <v>0.49699479402786939</v>
      </c>
      <c r="F290" s="6">
        <f t="shared" ca="1" si="222"/>
        <v>1</v>
      </c>
      <c r="G290" s="6">
        <f t="shared" ca="1" si="223"/>
        <v>0</v>
      </c>
      <c r="H290" s="6" t="str">
        <f t="shared" si="224"/>
        <v/>
      </c>
      <c r="I290" s="6" t="s">
        <v>160</v>
      </c>
      <c r="J290" s="6" t="s">
        <v>176</v>
      </c>
      <c r="K290" s="6">
        <f t="shared" ca="1" si="225"/>
        <v>84.7</v>
      </c>
      <c r="L290" s="6" t="s">
        <v>177</v>
      </c>
      <c r="Y290" s="9"/>
      <c r="AZ290" s="9"/>
    </row>
    <row r="291" spans="1:61" x14ac:dyDescent="0.3">
      <c r="A291" t="s">
        <v>197</v>
      </c>
      <c r="B291" s="8">
        <v>0</v>
      </c>
      <c r="C291" s="8"/>
      <c r="D291" s="8"/>
      <c r="H291" s="6" t="str">
        <f t="shared" ref="H291" si="226">IF(A291=0,"",A291)</f>
        <v>\end{enumerate}  \section*{Cuenta:  X  }\begin{enumerate}</v>
      </c>
      <c r="Y291" s="9"/>
      <c r="AZ291" s="9"/>
    </row>
    <row r="292" spans="1:61" x14ac:dyDescent="0.3">
      <c r="B292" s="8">
        <v>0</v>
      </c>
      <c r="C292" s="6">
        <f t="shared" ref="C292:D292" ca="1" si="227">RAND()</f>
        <v>0.88355055935624349</v>
      </c>
      <c r="D292" s="6">
        <f t="shared" ca="1" si="227"/>
        <v>0.8236697801357783</v>
      </c>
      <c r="E292" s="6">
        <f t="shared" ref="E292:E299" ca="1" si="228">IF(C292&gt;0.1,      IF(C292&lt;0.6,C292,ABS(1-C292)),C292+0.5)</f>
        <v>0.11644944064375651</v>
      </c>
      <c r="F292" s="6">
        <f t="shared" ref="F292:F299" ca="1" si="229">MOD(ROUND(C292*100+35,0),4)</f>
        <v>3</v>
      </c>
      <c r="G292" s="6">
        <f t="shared" ref="G292:G299" ca="1" si="230">MOD(ROUND(D292*100+35,0),4)</f>
        <v>1</v>
      </c>
      <c r="H292" s="6" t="str">
        <f t="shared" ref="H292:H299" si="231">IF(A292=0,"",_xlfn.CONCAT("## ",A292))</f>
        <v/>
      </c>
      <c r="I292" s="6" t="s">
        <v>160</v>
      </c>
      <c r="J292" s="6" t="s">
        <v>175</v>
      </c>
      <c r="K292" s="6">
        <f t="shared" ref="K292:K299" ca="1" si="232">ROUND(C292*100+35,1)</f>
        <v>123.4</v>
      </c>
      <c r="L292" s="6" t="s">
        <v>180</v>
      </c>
      <c r="N292" s="18"/>
      <c r="Y292" s="9"/>
      <c r="AZ292" s="9"/>
    </row>
    <row r="293" spans="1:61" x14ac:dyDescent="0.3">
      <c r="B293" s="8">
        <v>0</v>
      </c>
      <c r="C293" s="6">
        <f t="shared" ca="1" si="197"/>
        <v>4.8579037525435909E-2</v>
      </c>
      <c r="D293" s="6">
        <f t="shared" ca="1" si="197"/>
        <v>0.58988486767233461</v>
      </c>
      <c r="E293" s="6">
        <f t="shared" ca="1" si="228"/>
        <v>0.54857903752543591</v>
      </c>
      <c r="F293" s="6">
        <f t="shared" ca="1" si="229"/>
        <v>0</v>
      </c>
      <c r="G293" s="6">
        <f t="shared" ca="1" si="230"/>
        <v>2</v>
      </c>
      <c r="H293" s="6" t="str">
        <f t="shared" si="231"/>
        <v/>
      </c>
      <c r="I293" s="6" t="s">
        <v>160</v>
      </c>
      <c r="J293" s="6" t="s">
        <v>175</v>
      </c>
      <c r="K293" s="6">
        <f t="shared" ca="1" si="232"/>
        <v>39.9</v>
      </c>
      <c r="L293" s="6" t="s">
        <v>180</v>
      </c>
      <c r="N293" s="18"/>
      <c r="Y293" s="9"/>
      <c r="AC293" s="10"/>
      <c r="AG293" s="10"/>
      <c r="AH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1"/>
      <c r="BA293" s="10"/>
      <c r="BB293" s="10"/>
      <c r="BE293" s="10"/>
      <c r="BI293" s="10"/>
    </row>
    <row r="294" spans="1:61" x14ac:dyDescent="0.3">
      <c r="B294" s="8">
        <v>0</v>
      </c>
      <c r="C294" s="6">
        <f t="shared" ca="1" si="197"/>
        <v>0.49869733886761014</v>
      </c>
      <c r="D294" s="6">
        <f t="shared" ca="1" si="197"/>
        <v>0.12828843105264831</v>
      </c>
      <c r="E294" s="6">
        <f t="shared" ca="1" si="228"/>
        <v>0.49869733886761014</v>
      </c>
      <c r="F294" s="6">
        <f t="shared" ca="1" si="229"/>
        <v>1</v>
      </c>
      <c r="G294" s="6">
        <f t="shared" ca="1" si="230"/>
        <v>0</v>
      </c>
      <c r="H294" s="6" t="str">
        <f t="shared" si="231"/>
        <v/>
      </c>
      <c r="I294" s="6" t="s">
        <v>160</v>
      </c>
      <c r="J294" s="6" t="s">
        <v>175</v>
      </c>
      <c r="K294" s="6">
        <f t="shared" ca="1" si="232"/>
        <v>84.9</v>
      </c>
      <c r="L294" s="6" t="s">
        <v>180</v>
      </c>
      <c r="N294" s="18"/>
      <c r="Y294" s="9"/>
      <c r="AZ294" s="9"/>
    </row>
    <row r="295" spans="1:61" x14ac:dyDescent="0.3">
      <c r="B295" s="8">
        <v>0</v>
      </c>
      <c r="C295" s="6">
        <f t="shared" ca="1" si="197"/>
        <v>0.23169231244336375</v>
      </c>
      <c r="D295" s="6">
        <f t="shared" ca="1" si="197"/>
        <v>0.97051142456167605</v>
      </c>
      <c r="E295" s="6">
        <f t="shared" ca="1" si="228"/>
        <v>0.23169231244336375</v>
      </c>
      <c r="F295" s="6">
        <f t="shared" ca="1" si="229"/>
        <v>2</v>
      </c>
      <c r="G295" s="6">
        <f t="shared" ca="1" si="230"/>
        <v>0</v>
      </c>
      <c r="H295" s="6" t="str">
        <f t="shared" si="231"/>
        <v/>
      </c>
      <c r="I295" s="6" t="s">
        <v>160</v>
      </c>
      <c r="J295" s="6" t="s">
        <v>175</v>
      </c>
      <c r="K295" s="6">
        <f t="shared" ca="1" si="232"/>
        <v>58.2</v>
      </c>
      <c r="L295" s="6" t="s">
        <v>180</v>
      </c>
      <c r="N295" s="18"/>
      <c r="Q295" s="10"/>
      <c r="R295" s="10"/>
      <c r="S295" s="10"/>
      <c r="T295" s="10"/>
      <c r="U295" s="10"/>
      <c r="V295" s="10"/>
      <c r="W295" s="10"/>
      <c r="X295" s="10"/>
      <c r="Y295" s="11"/>
      <c r="Z295" s="10"/>
      <c r="AA295" s="10"/>
      <c r="AB295" s="10"/>
      <c r="AZ295" s="9"/>
    </row>
    <row r="296" spans="1:61" x14ac:dyDescent="0.3">
      <c r="B296" s="8">
        <v>0</v>
      </c>
      <c r="C296" s="6">
        <f t="shared" ca="1" si="197"/>
        <v>0.88741511008665697</v>
      </c>
      <c r="D296" s="6">
        <f t="shared" ca="1" si="197"/>
        <v>0.75965169587505499</v>
      </c>
      <c r="E296" s="6">
        <f t="shared" ca="1" si="228"/>
        <v>0.11258488991334303</v>
      </c>
      <c r="F296" s="6">
        <f t="shared" ca="1" si="229"/>
        <v>0</v>
      </c>
      <c r="G296" s="6">
        <f t="shared" ca="1" si="230"/>
        <v>3</v>
      </c>
      <c r="H296" s="6" t="str">
        <f t="shared" si="231"/>
        <v/>
      </c>
      <c r="I296" s="6" t="s">
        <v>160</v>
      </c>
      <c r="J296" s="6" t="s">
        <v>176</v>
      </c>
      <c r="K296" s="6">
        <f t="shared" ca="1" si="232"/>
        <v>123.7</v>
      </c>
      <c r="L296" s="6" t="s">
        <v>177</v>
      </c>
      <c r="N296" s="18"/>
      <c r="Y296" s="9"/>
      <c r="AZ296" s="9"/>
    </row>
    <row r="297" spans="1:61" x14ac:dyDescent="0.3">
      <c r="B297" s="8">
        <v>0</v>
      </c>
      <c r="C297" s="6">
        <f t="shared" ca="1" si="197"/>
        <v>1.1349645852858026E-2</v>
      </c>
      <c r="D297" s="6">
        <f t="shared" ca="1" si="197"/>
        <v>0.85049360908473426</v>
      </c>
      <c r="E297" s="6">
        <f t="shared" ca="1" si="228"/>
        <v>0.51134964585285803</v>
      </c>
      <c r="F297" s="6">
        <f t="shared" ca="1" si="229"/>
        <v>0</v>
      </c>
      <c r="G297" s="6">
        <f t="shared" ca="1" si="230"/>
        <v>0</v>
      </c>
      <c r="H297" s="6" t="str">
        <f t="shared" si="231"/>
        <v/>
      </c>
      <c r="I297" s="6" t="s">
        <v>160</v>
      </c>
      <c r="J297" s="6" t="s">
        <v>176</v>
      </c>
      <c r="K297" s="6">
        <f t="shared" ca="1" si="232"/>
        <v>36.1</v>
      </c>
      <c r="L297" s="6" t="s">
        <v>177</v>
      </c>
      <c r="Y297" s="9"/>
      <c r="AZ297" s="9"/>
    </row>
    <row r="298" spans="1:61" x14ac:dyDescent="0.3">
      <c r="B298" s="8">
        <v>0</v>
      </c>
      <c r="C298" s="6">
        <f t="shared" ca="1" si="197"/>
        <v>0.51127216672271614</v>
      </c>
      <c r="D298" s="6">
        <f t="shared" ca="1" si="197"/>
        <v>0.16677319511505861</v>
      </c>
      <c r="E298" s="6">
        <f t="shared" ca="1" si="228"/>
        <v>0.51127216672271614</v>
      </c>
      <c r="F298" s="6">
        <f t="shared" ca="1" si="229"/>
        <v>2</v>
      </c>
      <c r="G298" s="6">
        <f t="shared" ca="1" si="230"/>
        <v>0</v>
      </c>
      <c r="H298" s="6" t="str">
        <f t="shared" si="231"/>
        <v/>
      </c>
      <c r="I298" s="6" t="s">
        <v>160</v>
      </c>
      <c r="J298" s="6" t="s">
        <v>176</v>
      </c>
      <c r="K298" s="6">
        <f t="shared" ca="1" si="232"/>
        <v>86.1</v>
      </c>
      <c r="L298" s="6" t="s">
        <v>177</v>
      </c>
      <c r="Y298" s="9"/>
      <c r="AZ298" s="9"/>
    </row>
    <row r="299" spans="1:61" x14ac:dyDescent="0.3">
      <c r="B299" s="8">
        <v>0</v>
      </c>
      <c r="C299" s="6">
        <f t="shared" ca="1" si="197"/>
        <v>0.93110378540145544</v>
      </c>
      <c r="D299" s="6">
        <f t="shared" ca="1" si="197"/>
        <v>0.64045622962402271</v>
      </c>
      <c r="E299" s="6">
        <f t="shared" ca="1" si="228"/>
        <v>6.8896214598544558E-2</v>
      </c>
      <c r="F299" s="6">
        <f t="shared" ca="1" si="229"/>
        <v>0</v>
      </c>
      <c r="G299" s="6">
        <f t="shared" ca="1" si="230"/>
        <v>3</v>
      </c>
      <c r="H299" s="6" t="str">
        <f t="shared" si="231"/>
        <v/>
      </c>
      <c r="I299" s="6" t="s">
        <v>160</v>
      </c>
      <c r="J299" s="6" t="s">
        <v>176</v>
      </c>
      <c r="K299" s="6">
        <f t="shared" ca="1" si="232"/>
        <v>128.1</v>
      </c>
      <c r="L299" s="6" t="s">
        <v>177</v>
      </c>
      <c r="Y299" s="9"/>
      <c r="AZ299" s="9"/>
    </row>
    <row r="300" spans="1:61" x14ac:dyDescent="0.3">
      <c r="A300" t="s">
        <v>197</v>
      </c>
      <c r="B300" s="8">
        <v>0</v>
      </c>
      <c r="C300" s="8"/>
      <c r="D300" s="8"/>
      <c r="H300" s="6" t="str">
        <f t="shared" ref="H300" si="233">IF(A300=0,"",A300)</f>
        <v>\end{enumerate}  \section*{Cuenta:  X  }\begin{enumerate}</v>
      </c>
      <c r="AZ300" s="9"/>
    </row>
    <row r="301" spans="1:61" x14ac:dyDescent="0.3">
      <c r="B301" s="8">
        <v>0</v>
      </c>
      <c r="C301" s="6">
        <f t="shared" ref="C301:D301" ca="1" si="234">RAND()</f>
        <v>2.3358112558237942E-2</v>
      </c>
      <c r="D301" s="6">
        <f t="shared" ca="1" si="234"/>
        <v>0.52298221655374111</v>
      </c>
      <c r="E301" s="6">
        <f t="shared" ref="E301:E308" ca="1" si="235">IF(C301&gt;0.1,      IF(C301&lt;0.6,C301,ABS(1-C301)),C301+0.5)</f>
        <v>0.52335811255823794</v>
      </c>
      <c r="F301" s="6">
        <f t="shared" ref="F301:F308" ca="1" si="236">MOD(ROUND(C301*100+35,0),4)</f>
        <v>1</v>
      </c>
      <c r="G301" s="6">
        <f t="shared" ref="G301:G308" ca="1" si="237">MOD(ROUND(D301*100+35,0),4)</f>
        <v>3</v>
      </c>
      <c r="H301" s="6" t="str">
        <f t="shared" ref="H301:H308" si="238">IF(A301=0,"",_xlfn.CONCAT("## ",A301))</f>
        <v/>
      </c>
      <c r="I301" s="6" t="s">
        <v>160</v>
      </c>
      <c r="J301" s="6" t="s">
        <v>175</v>
      </c>
      <c r="K301" s="6">
        <f t="shared" ref="K301:K308" ca="1" si="239">ROUND(C301*100+35,1)</f>
        <v>37.299999999999997</v>
      </c>
      <c r="L301" s="6" t="s">
        <v>180</v>
      </c>
      <c r="N301" s="18"/>
      <c r="Y301" s="9"/>
      <c r="AZ301" s="9"/>
    </row>
    <row r="302" spans="1:61" x14ac:dyDescent="0.3">
      <c r="B302" s="8">
        <v>0</v>
      </c>
      <c r="C302" s="6">
        <f t="shared" ca="1" si="197"/>
        <v>0.67549794423857568</v>
      </c>
      <c r="D302" s="6">
        <f t="shared" ca="1" si="197"/>
        <v>0.23613561950149442</v>
      </c>
      <c r="E302" s="6">
        <f t="shared" ca="1" si="235"/>
        <v>0.32450205576142432</v>
      </c>
      <c r="F302" s="6">
        <f t="shared" ca="1" si="236"/>
        <v>3</v>
      </c>
      <c r="G302" s="6">
        <f t="shared" ca="1" si="237"/>
        <v>3</v>
      </c>
      <c r="H302" s="6" t="str">
        <f t="shared" si="238"/>
        <v/>
      </c>
      <c r="I302" s="6" t="s">
        <v>160</v>
      </c>
      <c r="J302" s="6" t="s">
        <v>175</v>
      </c>
      <c r="K302" s="6">
        <f t="shared" ca="1" si="239"/>
        <v>102.5</v>
      </c>
      <c r="L302" s="6" t="s">
        <v>180</v>
      </c>
      <c r="N302" s="18"/>
      <c r="Y302" s="9"/>
      <c r="AZ302" s="9"/>
    </row>
    <row r="303" spans="1:61" x14ac:dyDescent="0.3">
      <c r="B303" s="8">
        <v>0</v>
      </c>
      <c r="C303" s="6">
        <f t="shared" ca="1" si="197"/>
        <v>0.97343787686578176</v>
      </c>
      <c r="D303" s="6">
        <f t="shared" ca="1" si="197"/>
        <v>0.94929388584257723</v>
      </c>
      <c r="E303" s="6">
        <f t="shared" ca="1" si="235"/>
        <v>2.6562123134218241E-2</v>
      </c>
      <c r="F303" s="6">
        <f t="shared" ca="1" si="236"/>
        <v>0</v>
      </c>
      <c r="G303" s="6">
        <f t="shared" ca="1" si="237"/>
        <v>2</v>
      </c>
      <c r="H303" s="6" t="str">
        <f t="shared" si="238"/>
        <v/>
      </c>
      <c r="I303" s="6" t="s">
        <v>160</v>
      </c>
      <c r="J303" s="6" t="s">
        <v>175</v>
      </c>
      <c r="K303" s="6">
        <f t="shared" ca="1" si="239"/>
        <v>132.30000000000001</v>
      </c>
      <c r="L303" s="6" t="s">
        <v>180</v>
      </c>
      <c r="N303" s="18"/>
      <c r="Y303" s="9"/>
      <c r="AZ303" s="9"/>
    </row>
    <row r="304" spans="1:61" x14ac:dyDescent="0.3">
      <c r="B304" s="8">
        <v>0</v>
      </c>
      <c r="C304" s="6">
        <f t="shared" ca="1" si="197"/>
        <v>0.37820059825035401</v>
      </c>
      <c r="D304" s="6">
        <f t="shared" ca="1" si="197"/>
        <v>5.3568433016080053E-2</v>
      </c>
      <c r="E304" s="6">
        <f t="shared" ca="1" si="235"/>
        <v>0.37820059825035401</v>
      </c>
      <c r="F304" s="6">
        <f t="shared" ca="1" si="236"/>
        <v>1</v>
      </c>
      <c r="G304" s="6">
        <f t="shared" ca="1" si="237"/>
        <v>0</v>
      </c>
      <c r="H304" s="6" t="str">
        <f t="shared" si="238"/>
        <v/>
      </c>
      <c r="I304" s="6" t="s">
        <v>160</v>
      </c>
      <c r="J304" s="6" t="s">
        <v>175</v>
      </c>
      <c r="K304" s="6">
        <f t="shared" ca="1" si="239"/>
        <v>72.8</v>
      </c>
      <c r="L304" s="6" t="s">
        <v>180</v>
      </c>
      <c r="N304" s="18"/>
      <c r="Y304" s="9"/>
      <c r="AG304" s="10"/>
      <c r="AH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1"/>
      <c r="BA304" s="10"/>
      <c r="BB304" s="10"/>
    </row>
    <row r="305" spans="1:61" x14ac:dyDescent="0.3">
      <c r="B305" s="8">
        <v>0</v>
      </c>
      <c r="C305" s="6">
        <f t="shared" ca="1" si="197"/>
        <v>0.96646611019315276</v>
      </c>
      <c r="D305" s="6">
        <f t="shared" ca="1" si="197"/>
        <v>0.18420158577095236</v>
      </c>
      <c r="E305" s="6">
        <f t="shared" ca="1" si="235"/>
        <v>3.3533889806847239E-2</v>
      </c>
      <c r="F305" s="6">
        <f t="shared" ca="1" si="236"/>
        <v>0</v>
      </c>
      <c r="G305" s="6">
        <f t="shared" ca="1" si="237"/>
        <v>1</v>
      </c>
      <c r="H305" s="6" t="str">
        <f t="shared" si="238"/>
        <v/>
      </c>
      <c r="I305" s="6" t="s">
        <v>160</v>
      </c>
      <c r="J305" s="6" t="s">
        <v>176</v>
      </c>
      <c r="K305" s="6">
        <f t="shared" ca="1" si="239"/>
        <v>131.6</v>
      </c>
      <c r="L305" s="6" t="s">
        <v>177</v>
      </c>
      <c r="N305" s="18"/>
      <c r="Y305" s="9"/>
      <c r="AZ305" s="9"/>
    </row>
    <row r="306" spans="1:61" x14ac:dyDescent="0.3">
      <c r="B306" s="8">
        <v>0</v>
      </c>
      <c r="C306" s="6">
        <f t="shared" ca="1" si="197"/>
        <v>0.84901395787346423</v>
      </c>
      <c r="D306" s="6">
        <f t="shared" ca="1" si="197"/>
        <v>0.21418662739873462</v>
      </c>
      <c r="E306" s="6">
        <f t="shared" ca="1" si="235"/>
        <v>0.15098604212653577</v>
      </c>
      <c r="F306" s="6">
        <f t="shared" ca="1" si="236"/>
        <v>0</v>
      </c>
      <c r="G306" s="6">
        <f t="shared" ca="1" si="237"/>
        <v>0</v>
      </c>
      <c r="H306" s="6" t="str">
        <f t="shared" si="238"/>
        <v/>
      </c>
      <c r="I306" s="6" t="s">
        <v>160</v>
      </c>
      <c r="J306" s="6" t="s">
        <v>176</v>
      </c>
      <c r="K306" s="6">
        <f t="shared" ca="1" si="239"/>
        <v>119.9</v>
      </c>
      <c r="L306" s="6" t="s">
        <v>177</v>
      </c>
      <c r="Y306" s="9"/>
      <c r="AZ306" s="9"/>
    </row>
    <row r="307" spans="1:61" x14ac:dyDescent="0.3">
      <c r="B307" s="8">
        <v>0</v>
      </c>
      <c r="C307" s="6">
        <f t="shared" ca="1" si="197"/>
        <v>0.69350264359167646</v>
      </c>
      <c r="D307" s="6">
        <f t="shared" ca="1" si="197"/>
        <v>0.79608667107849707</v>
      </c>
      <c r="E307" s="6">
        <f t="shared" ca="1" si="235"/>
        <v>0.30649735640832354</v>
      </c>
      <c r="F307" s="6">
        <f t="shared" ca="1" si="236"/>
        <v>0</v>
      </c>
      <c r="G307" s="6">
        <f t="shared" ca="1" si="237"/>
        <v>3</v>
      </c>
      <c r="H307" s="6" t="str">
        <f t="shared" si="238"/>
        <v/>
      </c>
      <c r="I307" s="6" t="s">
        <v>160</v>
      </c>
      <c r="J307" s="6" t="s">
        <v>176</v>
      </c>
      <c r="K307" s="6">
        <f t="shared" ca="1" si="239"/>
        <v>104.4</v>
      </c>
      <c r="L307" s="6" t="s">
        <v>177</v>
      </c>
      <c r="Y307" s="9"/>
      <c r="AZ307" s="9"/>
    </row>
    <row r="308" spans="1:61" x14ac:dyDescent="0.3">
      <c r="B308" s="8">
        <v>0</v>
      </c>
      <c r="C308" s="6">
        <f t="shared" ca="1" si="197"/>
        <v>0.27265398254582418</v>
      </c>
      <c r="D308" s="6">
        <f t="shared" ca="1" si="197"/>
        <v>0.8743453639907609</v>
      </c>
      <c r="E308" s="6">
        <f t="shared" ca="1" si="235"/>
        <v>0.27265398254582418</v>
      </c>
      <c r="F308" s="6">
        <f t="shared" ca="1" si="236"/>
        <v>2</v>
      </c>
      <c r="G308" s="6">
        <f t="shared" ca="1" si="237"/>
        <v>2</v>
      </c>
      <c r="H308" s="6" t="str">
        <f t="shared" si="238"/>
        <v/>
      </c>
      <c r="I308" s="6" t="s">
        <v>160</v>
      </c>
      <c r="J308" s="6" t="s">
        <v>176</v>
      </c>
      <c r="K308" s="6">
        <f t="shared" ca="1" si="239"/>
        <v>62.3</v>
      </c>
      <c r="L308" s="6" t="s">
        <v>177</v>
      </c>
      <c r="Y308" s="9"/>
      <c r="AZ308" s="9"/>
    </row>
    <row r="309" spans="1:61" x14ac:dyDescent="0.3">
      <c r="A309" t="s">
        <v>197</v>
      </c>
      <c r="B309" s="8">
        <v>0</v>
      </c>
      <c r="C309" s="8"/>
      <c r="D309" s="8"/>
      <c r="H309" s="6" t="str">
        <f t="shared" ref="H309" si="240">IF(A309=0,"",A309)</f>
        <v>\end{enumerate}  \section*{Cuenta:  X  }\begin{enumerate}</v>
      </c>
      <c r="Y309" s="9"/>
      <c r="AZ309" s="9"/>
    </row>
    <row r="310" spans="1:61" x14ac:dyDescent="0.3">
      <c r="B310" s="8">
        <v>0</v>
      </c>
      <c r="C310" s="6">
        <f t="shared" ref="C310:D310" ca="1" si="241">RAND()</f>
        <v>0.83915982015471191</v>
      </c>
      <c r="D310" s="6">
        <f t="shared" ca="1" si="241"/>
        <v>0.41413459983417</v>
      </c>
      <c r="E310" s="6">
        <f t="shared" ref="E310:E317" ca="1" si="242">IF(C310&gt;0.1,      IF(C310&lt;0.6,C310,ABS(1-C310)),C310+0.5)</f>
        <v>0.16084017984528809</v>
      </c>
      <c r="F310" s="6">
        <f t="shared" ref="F310:F317" ca="1" si="243">MOD(ROUND(C310*100+35,0),4)</f>
        <v>3</v>
      </c>
      <c r="G310" s="6">
        <f t="shared" ref="G310:G317" ca="1" si="244">MOD(ROUND(D310*100+35,0),4)</f>
        <v>0</v>
      </c>
      <c r="H310" s="6" t="str">
        <f t="shared" ref="H310:H317" si="245">IF(A310=0,"",_xlfn.CONCAT("## ",A310))</f>
        <v/>
      </c>
      <c r="I310" s="6" t="s">
        <v>160</v>
      </c>
      <c r="J310" s="6" t="s">
        <v>175</v>
      </c>
      <c r="K310" s="6">
        <f t="shared" ref="K310:K317" ca="1" si="246">ROUND(C310*100+35,1)</f>
        <v>118.9</v>
      </c>
      <c r="L310" s="6" t="s">
        <v>180</v>
      </c>
      <c r="N310" s="18"/>
      <c r="Y310" s="9"/>
      <c r="AZ310" s="9"/>
    </row>
    <row r="311" spans="1:61" x14ac:dyDescent="0.3">
      <c r="B311" s="8">
        <v>0</v>
      </c>
      <c r="C311" s="6">
        <f t="shared" ca="1" si="197"/>
        <v>9.6894313424271683E-3</v>
      </c>
      <c r="D311" s="6">
        <f t="shared" ca="1" si="197"/>
        <v>2.3931992419144454E-2</v>
      </c>
      <c r="E311" s="6">
        <f t="shared" ca="1" si="242"/>
        <v>0.50968943134242717</v>
      </c>
      <c r="F311" s="6">
        <f t="shared" ca="1" si="243"/>
        <v>0</v>
      </c>
      <c r="G311" s="6">
        <f t="shared" ca="1" si="244"/>
        <v>1</v>
      </c>
      <c r="H311" s="6" t="str">
        <f t="shared" si="245"/>
        <v/>
      </c>
      <c r="I311" s="6" t="s">
        <v>160</v>
      </c>
      <c r="J311" s="6" t="s">
        <v>175</v>
      </c>
      <c r="K311" s="6">
        <f t="shared" ca="1" si="246"/>
        <v>36</v>
      </c>
      <c r="L311" s="6" t="s">
        <v>180</v>
      </c>
      <c r="N311" s="18"/>
      <c r="Q311" s="10"/>
      <c r="R311" s="10"/>
      <c r="S311" s="10"/>
      <c r="T311" s="10"/>
      <c r="U311" s="10"/>
      <c r="V311" s="10"/>
      <c r="W311" s="10"/>
      <c r="X311" s="10"/>
      <c r="Y311" s="11"/>
      <c r="Z311" s="10"/>
      <c r="AA311" s="10"/>
      <c r="AB311" s="10"/>
      <c r="AZ311" s="9"/>
    </row>
    <row r="312" spans="1:61" x14ac:dyDescent="0.3">
      <c r="B312" s="8">
        <v>0</v>
      </c>
      <c r="C312" s="6">
        <f t="shared" ca="1" si="197"/>
        <v>4.4800256520030945E-2</v>
      </c>
      <c r="D312" s="6">
        <f t="shared" ca="1" si="197"/>
        <v>0.44683667511361691</v>
      </c>
      <c r="E312" s="6">
        <f t="shared" ca="1" si="242"/>
        <v>0.54480025652003095</v>
      </c>
      <c r="F312" s="6">
        <f t="shared" ca="1" si="243"/>
        <v>3</v>
      </c>
      <c r="G312" s="6">
        <f t="shared" ca="1" si="244"/>
        <v>0</v>
      </c>
      <c r="H312" s="6" t="str">
        <f t="shared" si="245"/>
        <v/>
      </c>
      <c r="I312" s="6" t="s">
        <v>160</v>
      </c>
      <c r="J312" s="6" t="s">
        <v>175</v>
      </c>
      <c r="K312" s="6">
        <f t="shared" ca="1" si="246"/>
        <v>39.5</v>
      </c>
      <c r="L312" s="6" t="s">
        <v>180</v>
      </c>
      <c r="N312" s="18"/>
      <c r="Y312" s="9"/>
      <c r="AZ312" s="9"/>
    </row>
    <row r="313" spans="1:61" x14ac:dyDescent="0.3">
      <c r="B313" s="8">
        <v>0</v>
      </c>
      <c r="C313" s="6">
        <f t="shared" ca="1" si="197"/>
        <v>0.138427033330912</v>
      </c>
      <c r="D313" s="6">
        <f t="shared" ca="1" si="197"/>
        <v>0.42367699984040463</v>
      </c>
      <c r="E313" s="6">
        <f t="shared" ca="1" si="242"/>
        <v>0.138427033330912</v>
      </c>
      <c r="F313" s="6">
        <f t="shared" ca="1" si="243"/>
        <v>1</v>
      </c>
      <c r="G313" s="6">
        <f t="shared" ca="1" si="244"/>
        <v>1</v>
      </c>
      <c r="H313" s="6" t="str">
        <f t="shared" si="245"/>
        <v/>
      </c>
      <c r="I313" s="6" t="s">
        <v>160</v>
      </c>
      <c r="J313" s="6" t="s">
        <v>175</v>
      </c>
      <c r="K313" s="6">
        <f t="shared" ca="1" si="246"/>
        <v>48.8</v>
      </c>
      <c r="L313" s="6" t="s">
        <v>180</v>
      </c>
      <c r="N313" s="18"/>
      <c r="Y313" s="9"/>
      <c r="AZ313" s="9"/>
    </row>
    <row r="314" spans="1:61" x14ac:dyDescent="0.3">
      <c r="B314" s="8">
        <v>0</v>
      </c>
      <c r="C314" s="6">
        <f t="shared" ca="1" si="197"/>
        <v>3.4298880651363217E-2</v>
      </c>
      <c r="D314" s="6">
        <f t="shared" ca="1" si="197"/>
        <v>0.10903610053968149</v>
      </c>
      <c r="E314" s="6">
        <f t="shared" ca="1" si="242"/>
        <v>0.53429888065136322</v>
      </c>
      <c r="F314" s="6">
        <f t="shared" ca="1" si="243"/>
        <v>2</v>
      </c>
      <c r="G314" s="6">
        <f t="shared" ca="1" si="244"/>
        <v>2</v>
      </c>
      <c r="H314" s="6" t="str">
        <f t="shared" si="245"/>
        <v/>
      </c>
      <c r="I314" s="6" t="s">
        <v>160</v>
      </c>
      <c r="J314" s="6" t="s">
        <v>176</v>
      </c>
      <c r="K314" s="6">
        <f t="shared" ca="1" si="246"/>
        <v>38.4</v>
      </c>
      <c r="L314" s="6" t="s">
        <v>177</v>
      </c>
      <c r="N314" s="18"/>
      <c r="Y314" s="9"/>
      <c r="AZ314" s="9"/>
    </row>
    <row r="315" spans="1:61" x14ac:dyDescent="0.3">
      <c r="B315" s="8">
        <v>0</v>
      </c>
      <c r="C315" s="6">
        <f t="shared" ca="1" si="197"/>
        <v>0.89123690405047229</v>
      </c>
      <c r="D315" s="6">
        <f t="shared" ca="1" si="197"/>
        <v>0.80082645958993925</v>
      </c>
      <c r="E315" s="6">
        <f t="shared" ca="1" si="242"/>
        <v>0.10876309594952771</v>
      </c>
      <c r="F315" s="6">
        <f t="shared" ca="1" si="243"/>
        <v>0</v>
      </c>
      <c r="G315" s="6">
        <f t="shared" ca="1" si="244"/>
        <v>3</v>
      </c>
      <c r="H315" s="6" t="str">
        <f t="shared" si="245"/>
        <v/>
      </c>
      <c r="I315" s="6" t="s">
        <v>160</v>
      </c>
      <c r="J315" s="6" t="s">
        <v>176</v>
      </c>
      <c r="K315" s="6">
        <f t="shared" ca="1" si="246"/>
        <v>124.1</v>
      </c>
      <c r="L315" s="6" t="s">
        <v>177</v>
      </c>
      <c r="Y315" s="9"/>
      <c r="AG315" s="10"/>
      <c r="AH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1"/>
      <c r="BA315" s="10"/>
      <c r="BB315" s="10"/>
      <c r="BI315" s="10"/>
    </row>
    <row r="316" spans="1:61" x14ac:dyDescent="0.3">
      <c r="B316" s="8">
        <v>0</v>
      </c>
      <c r="C316" s="6">
        <f t="shared" ca="1" si="197"/>
        <v>0.2926458046637207</v>
      </c>
      <c r="D316" s="6">
        <f t="shared" ca="1" si="197"/>
        <v>0.11812826037838142</v>
      </c>
      <c r="E316" s="6">
        <f t="shared" ca="1" si="242"/>
        <v>0.2926458046637207</v>
      </c>
      <c r="F316" s="6">
        <f t="shared" ca="1" si="243"/>
        <v>0</v>
      </c>
      <c r="G316" s="6">
        <f t="shared" ca="1" si="244"/>
        <v>3</v>
      </c>
      <c r="H316" s="6" t="str">
        <f t="shared" si="245"/>
        <v/>
      </c>
      <c r="I316" s="6" t="s">
        <v>160</v>
      </c>
      <c r="J316" s="6" t="s">
        <v>176</v>
      </c>
      <c r="K316" s="6">
        <f t="shared" ca="1" si="246"/>
        <v>64.3</v>
      </c>
      <c r="L316" s="6" t="s">
        <v>177</v>
      </c>
      <c r="AZ316" s="9"/>
    </row>
    <row r="317" spans="1:61" x14ac:dyDescent="0.3">
      <c r="B317" s="8">
        <v>0</v>
      </c>
      <c r="C317" s="6">
        <f t="shared" ca="1" si="197"/>
        <v>0.36814823992836132</v>
      </c>
      <c r="D317" s="6">
        <f t="shared" ca="1" si="197"/>
        <v>7.442032213265537E-2</v>
      </c>
      <c r="E317" s="6">
        <f t="shared" ca="1" si="242"/>
        <v>0.36814823992836132</v>
      </c>
      <c r="F317" s="6">
        <f t="shared" ca="1" si="243"/>
        <v>0</v>
      </c>
      <c r="G317" s="6">
        <f t="shared" ca="1" si="244"/>
        <v>2</v>
      </c>
      <c r="H317" s="6" t="str">
        <f t="shared" si="245"/>
        <v/>
      </c>
      <c r="I317" s="6" t="s">
        <v>160</v>
      </c>
      <c r="J317" s="6" t="s">
        <v>176</v>
      </c>
      <c r="K317" s="6">
        <f t="shared" ca="1" si="246"/>
        <v>71.8</v>
      </c>
      <c r="L317" s="6" t="s">
        <v>177</v>
      </c>
      <c r="Y317" s="9"/>
      <c r="AZ317" s="9"/>
    </row>
    <row r="318" spans="1:61" x14ac:dyDescent="0.3">
      <c r="A318" t="s">
        <v>197</v>
      </c>
      <c r="B318" s="8">
        <v>0</v>
      </c>
      <c r="C318" s="8"/>
      <c r="D318" s="8"/>
      <c r="H318" s="6" t="str">
        <f t="shared" ref="H318" si="247">IF(A318=0,"",A318)</f>
        <v>\end{enumerate}  \section*{Cuenta:  X  }\begin{enumerate}</v>
      </c>
      <c r="Y318" s="9"/>
      <c r="AZ318" s="9"/>
    </row>
    <row r="319" spans="1:61" x14ac:dyDescent="0.3">
      <c r="B319" s="8">
        <v>0</v>
      </c>
      <c r="C319" s="6">
        <f t="shared" ref="C319:D380" ca="1" si="248">RAND()</f>
        <v>0.36482746437776936</v>
      </c>
      <c r="D319" s="6">
        <f t="shared" ca="1" si="248"/>
        <v>0.24896338952867514</v>
      </c>
      <c r="E319" s="6">
        <f t="shared" ref="E319:E326" ca="1" si="249">IF(C319&gt;0.1,      IF(C319&lt;0.6,C319,ABS(1-C319)),C319+0.5)</f>
        <v>0.36482746437776936</v>
      </c>
      <c r="F319" s="6">
        <f t="shared" ref="F319:F326" ca="1" si="250">MOD(ROUND(C319*100+35,0),4)</f>
        <v>3</v>
      </c>
      <c r="G319" s="6">
        <f t="shared" ref="G319:G326" ca="1" si="251">MOD(ROUND(D319*100+35,0),4)</f>
        <v>0</v>
      </c>
      <c r="H319" s="6" t="str">
        <f t="shared" ref="H319:H326" si="252">IF(A319=0,"",_xlfn.CONCAT("## ",A319))</f>
        <v/>
      </c>
      <c r="I319" s="6" t="s">
        <v>160</v>
      </c>
      <c r="J319" s="6" t="s">
        <v>175</v>
      </c>
      <c r="K319" s="6">
        <f t="shared" ref="K319:K326" ca="1" si="253">ROUND(C319*100+35,1)</f>
        <v>71.5</v>
      </c>
      <c r="L319" s="6" t="s">
        <v>180</v>
      </c>
      <c r="N319" s="18"/>
      <c r="Y319" s="9"/>
      <c r="AZ319" s="9"/>
    </row>
    <row r="320" spans="1:61" x14ac:dyDescent="0.3">
      <c r="B320" s="8">
        <v>0</v>
      </c>
      <c r="C320" s="6">
        <f t="shared" ca="1" si="248"/>
        <v>0.54540584003839021</v>
      </c>
      <c r="D320" s="6">
        <f t="shared" ca="1" si="248"/>
        <v>0.59252874118305454</v>
      </c>
      <c r="E320" s="6">
        <f t="shared" ca="1" si="249"/>
        <v>0.54540584003839021</v>
      </c>
      <c r="F320" s="6">
        <f t="shared" ca="1" si="250"/>
        <v>2</v>
      </c>
      <c r="G320" s="6">
        <f t="shared" ca="1" si="251"/>
        <v>2</v>
      </c>
      <c r="H320" s="6" t="str">
        <f t="shared" si="252"/>
        <v/>
      </c>
      <c r="I320" s="6" t="s">
        <v>160</v>
      </c>
      <c r="J320" s="6" t="s">
        <v>175</v>
      </c>
      <c r="K320" s="6">
        <f t="shared" ca="1" si="253"/>
        <v>89.5</v>
      </c>
      <c r="L320" s="6" t="s">
        <v>180</v>
      </c>
      <c r="N320" s="18"/>
      <c r="Y320" s="9"/>
      <c r="AZ320" s="9"/>
    </row>
    <row r="321" spans="1:61" x14ac:dyDescent="0.3">
      <c r="B321" s="8">
        <v>0</v>
      </c>
      <c r="C321" s="6">
        <f t="shared" ca="1" si="248"/>
        <v>0.42592391146669617</v>
      </c>
      <c r="D321" s="6">
        <f t="shared" ca="1" si="248"/>
        <v>0.27856437164847925</v>
      </c>
      <c r="E321" s="6">
        <f t="shared" ca="1" si="249"/>
        <v>0.42592391146669617</v>
      </c>
      <c r="F321" s="6">
        <f t="shared" ca="1" si="250"/>
        <v>2</v>
      </c>
      <c r="G321" s="6">
        <f t="shared" ca="1" si="251"/>
        <v>3</v>
      </c>
      <c r="H321" s="6" t="str">
        <f t="shared" si="252"/>
        <v/>
      </c>
      <c r="I321" s="6" t="s">
        <v>160</v>
      </c>
      <c r="J321" s="6" t="s">
        <v>175</v>
      </c>
      <c r="K321" s="6">
        <f t="shared" ca="1" si="253"/>
        <v>77.599999999999994</v>
      </c>
      <c r="L321" s="6" t="s">
        <v>180</v>
      </c>
      <c r="N321" s="18"/>
      <c r="Y321" s="9"/>
      <c r="AZ321" s="9"/>
    </row>
    <row r="322" spans="1:61" x14ac:dyDescent="0.3">
      <c r="B322" s="8">
        <v>0</v>
      </c>
      <c r="C322" s="6">
        <f t="shared" ca="1" si="248"/>
        <v>2.7272854296266247E-2</v>
      </c>
      <c r="D322" s="6">
        <f t="shared" ca="1" si="248"/>
        <v>0.63203191893948119</v>
      </c>
      <c r="E322" s="6">
        <f t="shared" ca="1" si="249"/>
        <v>0.52727285429626625</v>
      </c>
      <c r="F322" s="6">
        <f t="shared" ca="1" si="250"/>
        <v>2</v>
      </c>
      <c r="G322" s="6">
        <f t="shared" ca="1" si="251"/>
        <v>2</v>
      </c>
      <c r="H322" s="6" t="str">
        <f t="shared" si="252"/>
        <v/>
      </c>
      <c r="I322" s="6" t="s">
        <v>160</v>
      </c>
      <c r="J322" s="6" t="s">
        <v>175</v>
      </c>
      <c r="K322" s="6">
        <f t="shared" ca="1" si="253"/>
        <v>37.700000000000003</v>
      </c>
      <c r="L322" s="6" t="s">
        <v>180</v>
      </c>
      <c r="N322" s="18"/>
      <c r="Y322" s="9"/>
      <c r="AZ322" s="9"/>
    </row>
    <row r="323" spans="1:61" x14ac:dyDescent="0.3">
      <c r="B323" s="8">
        <v>0</v>
      </c>
      <c r="C323" s="6">
        <f t="shared" ca="1" si="248"/>
        <v>0.3065721959140626</v>
      </c>
      <c r="D323" s="6">
        <f t="shared" ca="1" si="248"/>
        <v>0.52766786734108229</v>
      </c>
      <c r="E323" s="6">
        <f t="shared" ca="1" si="249"/>
        <v>0.3065721959140626</v>
      </c>
      <c r="F323" s="6">
        <f t="shared" ca="1" si="250"/>
        <v>2</v>
      </c>
      <c r="G323" s="6">
        <f t="shared" ca="1" si="251"/>
        <v>0</v>
      </c>
      <c r="H323" s="6" t="str">
        <f t="shared" si="252"/>
        <v/>
      </c>
      <c r="I323" s="6" t="s">
        <v>160</v>
      </c>
      <c r="J323" s="6" t="s">
        <v>176</v>
      </c>
      <c r="K323" s="6">
        <f t="shared" ca="1" si="253"/>
        <v>65.7</v>
      </c>
      <c r="L323" s="6" t="s">
        <v>177</v>
      </c>
      <c r="N323" s="18"/>
      <c r="Y323" s="9"/>
      <c r="AZ323" s="9"/>
    </row>
    <row r="324" spans="1:61" x14ac:dyDescent="0.3">
      <c r="B324" s="8">
        <v>0</v>
      </c>
      <c r="C324" s="6">
        <f t="shared" ca="1" si="248"/>
        <v>0.40365137362067016</v>
      </c>
      <c r="D324" s="6">
        <f t="shared" ca="1" si="248"/>
        <v>0.69987875054431448</v>
      </c>
      <c r="E324" s="6">
        <f t="shared" ca="1" si="249"/>
        <v>0.40365137362067016</v>
      </c>
      <c r="F324" s="6">
        <f t="shared" ca="1" si="250"/>
        <v>3</v>
      </c>
      <c r="G324" s="6">
        <f t="shared" ca="1" si="251"/>
        <v>1</v>
      </c>
      <c r="H324" s="6" t="str">
        <f t="shared" si="252"/>
        <v/>
      </c>
      <c r="I324" s="6" t="s">
        <v>160</v>
      </c>
      <c r="J324" s="6" t="s">
        <v>176</v>
      </c>
      <c r="K324" s="6">
        <f t="shared" ca="1" si="253"/>
        <v>75.400000000000006</v>
      </c>
      <c r="L324" s="6" t="s">
        <v>177</v>
      </c>
      <c r="Y324" s="9"/>
      <c r="AZ324" s="9"/>
    </row>
    <row r="325" spans="1:61" x14ac:dyDescent="0.3">
      <c r="B325" s="8">
        <v>0</v>
      </c>
      <c r="C325" s="6">
        <f t="shared" ca="1" si="248"/>
        <v>0.56170705742207316</v>
      </c>
      <c r="D325" s="6">
        <f t="shared" ca="1" si="248"/>
        <v>0.13821604218172778</v>
      </c>
      <c r="E325" s="6">
        <f t="shared" ca="1" si="249"/>
        <v>0.56170705742207316</v>
      </c>
      <c r="F325" s="6">
        <f t="shared" ca="1" si="250"/>
        <v>3</v>
      </c>
      <c r="G325" s="6">
        <f t="shared" ca="1" si="251"/>
        <v>1</v>
      </c>
      <c r="H325" s="6" t="str">
        <f t="shared" si="252"/>
        <v/>
      </c>
      <c r="I325" s="6" t="s">
        <v>160</v>
      </c>
      <c r="J325" s="6" t="s">
        <v>176</v>
      </c>
      <c r="K325" s="6">
        <f t="shared" ca="1" si="253"/>
        <v>91.2</v>
      </c>
      <c r="L325" s="6" t="s">
        <v>177</v>
      </c>
      <c r="Y325" s="9"/>
      <c r="AZ325" s="9"/>
    </row>
    <row r="326" spans="1:61" x14ac:dyDescent="0.3">
      <c r="B326" s="8">
        <v>0</v>
      </c>
      <c r="C326" s="6">
        <f t="shared" ca="1" si="248"/>
        <v>0.69246969159085814</v>
      </c>
      <c r="D326" s="6">
        <f t="shared" ca="1" si="248"/>
        <v>0.52763613355160455</v>
      </c>
      <c r="E326" s="6">
        <f t="shared" ca="1" si="249"/>
        <v>0.30753030840914186</v>
      </c>
      <c r="F326" s="6">
        <f t="shared" ca="1" si="250"/>
        <v>0</v>
      </c>
      <c r="G326" s="6">
        <f t="shared" ca="1" si="251"/>
        <v>0</v>
      </c>
      <c r="H326" s="6" t="str">
        <f t="shared" si="252"/>
        <v/>
      </c>
      <c r="I326" s="6" t="s">
        <v>160</v>
      </c>
      <c r="J326" s="6" t="s">
        <v>176</v>
      </c>
      <c r="K326" s="6">
        <f t="shared" ca="1" si="253"/>
        <v>104.2</v>
      </c>
      <c r="L326" s="6" t="s">
        <v>177</v>
      </c>
      <c r="Y326" s="9"/>
      <c r="AG326" s="10"/>
      <c r="AH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1"/>
      <c r="BA326" s="10"/>
      <c r="BB326" s="10"/>
      <c r="BE326" s="10"/>
      <c r="BI326" s="10"/>
    </row>
    <row r="327" spans="1:61" x14ac:dyDescent="0.3">
      <c r="A327" t="s">
        <v>197</v>
      </c>
      <c r="B327" s="8">
        <v>0</v>
      </c>
      <c r="C327" s="8"/>
      <c r="D327" s="8"/>
      <c r="H327" s="6" t="str">
        <f t="shared" ref="H327" si="254">IF(A327=0,"",A327)</f>
        <v>\end{enumerate}  \section*{Cuenta:  X  }\begin{enumerate}</v>
      </c>
      <c r="Q327" s="10"/>
      <c r="R327" s="10"/>
      <c r="S327" s="10"/>
      <c r="T327" s="10"/>
      <c r="U327" s="10"/>
      <c r="V327" s="10"/>
      <c r="W327" s="10"/>
      <c r="X327" s="10"/>
      <c r="Y327" s="11"/>
      <c r="Z327" s="10"/>
      <c r="AA327" s="10"/>
      <c r="AB327" s="10"/>
      <c r="AZ327" s="9"/>
    </row>
    <row r="328" spans="1:61" x14ac:dyDescent="0.3">
      <c r="B328" s="8">
        <v>0</v>
      </c>
      <c r="C328" s="6">
        <f t="shared" ref="C328:D328" ca="1" si="255">RAND()</f>
        <v>0.37782780175647246</v>
      </c>
      <c r="D328" s="6">
        <f t="shared" ca="1" si="255"/>
        <v>0.3797634999165127</v>
      </c>
      <c r="E328" s="6">
        <f t="shared" ref="E328:E335" ca="1" si="256">IF(C328&gt;0.1,      IF(C328&lt;0.6,C328,ABS(1-C328)),C328+0.5)</f>
        <v>0.37782780175647246</v>
      </c>
      <c r="F328" s="6">
        <f t="shared" ref="F328:F335" ca="1" si="257">MOD(ROUND(C328*100+35,0),4)</f>
        <v>1</v>
      </c>
      <c r="G328" s="6">
        <f t="shared" ref="G328:G335" ca="1" si="258">MOD(ROUND(D328*100+35,0),4)</f>
        <v>1</v>
      </c>
      <c r="H328" s="6" t="str">
        <f t="shared" ref="H328:H335" si="259">IF(A328=0,"",_xlfn.CONCAT("## ",A328))</f>
        <v/>
      </c>
      <c r="I328" s="6" t="s">
        <v>160</v>
      </c>
      <c r="J328" s="6" t="s">
        <v>175</v>
      </c>
      <c r="K328" s="6">
        <f t="shared" ref="K328:K335" ca="1" si="260">ROUND(C328*100+35,1)</f>
        <v>72.8</v>
      </c>
      <c r="L328" s="6" t="s">
        <v>180</v>
      </c>
      <c r="N328" s="18"/>
      <c r="Y328" s="9"/>
      <c r="AZ328" s="9"/>
    </row>
    <row r="329" spans="1:61" x14ac:dyDescent="0.3">
      <c r="B329" s="8">
        <v>0</v>
      </c>
      <c r="C329" s="6">
        <f t="shared" ca="1" si="248"/>
        <v>0.8997611759111882</v>
      </c>
      <c r="D329" s="6">
        <f t="shared" ca="1" si="248"/>
        <v>0.54838473222900452</v>
      </c>
      <c r="E329" s="6">
        <f t="shared" ca="1" si="256"/>
        <v>0.1002388240888118</v>
      </c>
      <c r="F329" s="6">
        <f t="shared" ca="1" si="257"/>
        <v>1</v>
      </c>
      <c r="G329" s="6">
        <f t="shared" ca="1" si="258"/>
        <v>2</v>
      </c>
      <c r="H329" s="6" t="str">
        <f t="shared" si="259"/>
        <v/>
      </c>
      <c r="I329" s="6" t="s">
        <v>160</v>
      </c>
      <c r="J329" s="6" t="s">
        <v>175</v>
      </c>
      <c r="K329" s="6">
        <f t="shared" ca="1" si="260"/>
        <v>125</v>
      </c>
      <c r="L329" s="6" t="s">
        <v>180</v>
      </c>
      <c r="N329" s="18"/>
      <c r="Y329" s="9"/>
      <c r="AZ329" s="9"/>
    </row>
    <row r="330" spans="1:61" x14ac:dyDescent="0.3">
      <c r="B330" s="8">
        <v>0</v>
      </c>
      <c r="C330" s="6">
        <f t="shared" ca="1" si="248"/>
        <v>0.57626350941107629</v>
      </c>
      <c r="D330" s="6">
        <f t="shared" ca="1" si="248"/>
        <v>0.20084211247723271</v>
      </c>
      <c r="E330" s="6">
        <f t="shared" ca="1" si="256"/>
        <v>0.57626350941107629</v>
      </c>
      <c r="F330" s="6">
        <f t="shared" ca="1" si="257"/>
        <v>1</v>
      </c>
      <c r="G330" s="6">
        <f t="shared" ca="1" si="258"/>
        <v>3</v>
      </c>
      <c r="H330" s="6" t="str">
        <f t="shared" si="259"/>
        <v/>
      </c>
      <c r="I330" s="6" t="s">
        <v>160</v>
      </c>
      <c r="J330" s="6" t="s">
        <v>175</v>
      </c>
      <c r="K330" s="6">
        <f t="shared" ca="1" si="260"/>
        <v>92.6</v>
      </c>
      <c r="L330" s="6" t="s">
        <v>180</v>
      </c>
      <c r="N330" s="18"/>
      <c r="Y330" s="9"/>
      <c r="AZ330" s="9"/>
    </row>
    <row r="331" spans="1:61" x14ac:dyDescent="0.3">
      <c r="B331" s="8">
        <v>0</v>
      </c>
      <c r="C331" s="6">
        <f t="shared" ca="1" si="248"/>
        <v>0.68465790957235417</v>
      </c>
      <c r="D331" s="6">
        <f t="shared" ca="1" si="248"/>
        <v>7.923763165531561E-4</v>
      </c>
      <c r="E331" s="6">
        <f t="shared" ca="1" si="256"/>
        <v>0.31534209042764583</v>
      </c>
      <c r="F331" s="6">
        <f t="shared" ca="1" si="257"/>
        <v>3</v>
      </c>
      <c r="G331" s="6">
        <f t="shared" ca="1" si="258"/>
        <v>3</v>
      </c>
      <c r="H331" s="6" t="str">
        <f t="shared" si="259"/>
        <v/>
      </c>
      <c r="I331" s="6" t="s">
        <v>160</v>
      </c>
      <c r="J331" s="6" t="s">
        <v>175</v>
      </c>
      <c r="K331" s="6">
        <f t="shared" ca="1" si="260"/>
        <v>103.5</v>
      </c>
      <c r="L331" s="6" t="s">
        <v>180</v>
      </c>
      <c r="N331" s="18"/>
      <c r="Y331" s="9"/>
      <c r="AZ331" s="9"/>
    </row>
    <row r="332" spans="1:61" x14ac:dyDescent="0.3">
      <c r="B332" s="8">
        <v>0</v>
      </c>
      <c r="C332" s="6">
        <f t="shared" ca="1" si="248"/>
        <v>0.53332346570142908</v>
      </c>
      <c r="D332" s="6">
        <f t="shared" ca="1" si="248"/>
        <v>0.88362453399926244</v>
      </c>
      <c r="E332" s="6">
        <f t="shared" ca="1" si="256"/>
        <v>0.53332346570142908</v>
      </c>
      <c r="F332" s="6">
        <f t="shared" ca="1" si="257"/>
        <v>0</v>
      </c>
      <c r="G332" s="6">
        <f t="shared" ca="1" si="258"/>
        <v>3</v>
      </c>
      <c r="H332" s="6" t="str">
        <f t="shared" si="259"/>
        <v/>
      </c>
      <c r="I332" s="6" t="s">
        <v>160</v>
      </c>
      <c r="J332" s="6" t="s">
        <v>176</v>
      </c>
      <c r="K332" s="6">
        <f t="shared" ca="1" si="260"/>
        <v>88.3</v>
      </c>
      <c r="L332" s="6" t="s">
        <v>177</v>
      </c>
      <c r="N332" s="18"/>
      <c r="AZ332" s="9"/>
    </row>
    <row r="333" spans="1:61" x14ac:dyDescent="0.3">
      <c r="B333" s="8">
        <v>0</v>
      </c>
      <c r="C333" s="6">
        <f t="shared" ca="1" si="248"/>
        <v>0.14872337388632539</v>
      </c>
      <c r="D333" s="6">
        <f t="shared" ca="1" si="248"/>
        <v>0.21975101492363447</v>
      </c>
      <c r="E333" s="6">
        <f t="shared" ca="1" si="256"/>
        <v>0.14872337388632539</v>
      </c>
      <c r="F333" s="6">
        <f t="shared" ca="1" si="257"/>
        <v>2</v>
      </c>
      <c r="G333" s="6">
        <f t="shared" ca="1" si="258"/>
        <v>1</v>
      </c>
      <c r="H333" s="6" t="str">
        <f t="shared" si="259"/>
        <v/>
      </c>
      <c r="I333" s="6" t="s">
        <v>160</v>
      </c>
      <c r="J333" s="6" t="s">
        <v>176</v>
      </c>
      <c r="K333" s="6">
        <f t="shared" ca="1" si="260"/>
        <v>49.9</v>
      </c>
      <c r="L333" s="6" t="s">
        <v>177</v>
      </c>
      <c r="Y333" s="9"/>
      <c r="AZ333" s="9"/>
    </row>
    <row r="334" spans="1:61" x14ac:dyDescent="0.3">
      <c r="B334" s="8">
        <v>0</v>
      </c>
      <c r="C334" s="6">
        <f t="shared" ca="1" si="248"/>
        <v>0.77162704649257952</v>
      </c>
      <c r="D334" s="6">
        <f t="shared" ca="1" si="248"/>
        <v>0.66835769508227871</v>
      </c>
      <c r="E334" s="6">
        <f t="shared" ca="1" si="256"/>
        <v>0.22837295350742048</v>
      </c>
      <c r="F334" s="6">
        <f t="shared" ca="1" si="257"/>
        <v>0</v>
      </c>
      <c r="G334" s="6">
        <f t="shared" ca="1" si="258"/>
        <v>2</v>
      </c>
      <c r="H334" s="6" t="str">
        <f t="shared" si="259"/>
        <v/>
      </c>
      <c r="I334" s="6" t="s">
        <v>160</v>
      </c>
      <c r="J334" s="6" t="s">
        <v>176</v>
      </c>
      <c r="K334" s="6">
        <f t="shared" ca="1" si="260"/>
        <v>112.2</v>
      </c>
      <c r="L334" s="6" t="s">
        <v>177</v>
      </c>
      <c r="Y334" s="9"/>
      <c r="AZ334" s="9"/>
    </row>
    <row r="335" spans="1:61" x14ac:dyDescent="0.3">
      <c r="B335" s="8">
        <v>0</v>
      </c>
      <c r="C335" s="6">
        <f t="shared" ca="1" si="248"/>
        <v>0.68698559869752951</v>
      </c>
      <c r="D335" s="6">
        <f t="shared" ca="1" si="248"/>
        <v>0.31816123036196919</v>
      </c>
      <c r="E335" s="6">
        <f t="shared" ca="1" si="256"/>
        <v>0.31301440130247049</v>
      </c>
      <c r="F335" s="6">
        <f t="shared" ca="1" si="257"/>
        <v>0</v>
      </c>
      <c r="G335" s="6">
        <f t="shared" ca="1" si="258"/>
        <v>3</v>
      </c>
      <c r="H335" s="6" t="str">
        <f t="shared" si="259"/>
        <v/>
      </c>
      <c r="I335" s="6" t="s">
        <v>160</v>
      </c>
      <c r="J335" s="6" t="s">
        <v>176</v>
      </c>
      <c r="K335" s="6">
        <f t="shared" ca="1" si="260"/>
        <v>103.7</v>
      </c>
      <c r="L335" s="6" t="s">
        <v>177</v>
      </c>
      <c r="Y335" s="9"/>
      <c r="AZ335" s="9"/>
    </row>
    <row r="336" spans="1:61" x14ac:dyDescent="0.3">
      <c r="A336" t="s">
        <v>197</v>
      </c>
      <c r="B336" s="8">
        <v>0</v>
      </c>
      <c r="C336" s="8"/>
      <c r="D336" s="8"/>
      <c r="H336" s="6" t="str">
        <f t="shared" ref="H336" si="261">IF(A336=0,"",A336)</f>
        <v>\end{enumerate}  \section*{Cuenta:  X  }\begin{enumerate}</v>
      </c>
      <c r="Y336" s="9"/>
      <c r="AZ336" s="9"/>
    </row>
    <row r="337" spans="1:57" x14ac:dyDescent="0.3">
      <c r="B337" s="8">
        <v>0</v>
      </c>
      <c r="C337" s="6">
        <f t="shared" ref="C337:D337" ca="1" si="262">RAND()</f>
        <v>0.56831621161675105</v>
      </c>
      <c r="D337" s="6">
        <f t="shared" ca="1" si="262"/>
        <v>0.27087943409941406</v>
      </c>
      <c r="E337" s="6">
        <f t="shared" ref="E337:E344" ca="1" si="263">IF(C337&gt;0.1,      IF(C337&lt;0.6,C337,ABS(1-C337)),C337+0.5)</f>
        <v>0.56831621161675105</v>
      </c>
      <c r="F337" s="6">
        <f t="shared" ref="F337:F344" ca="1" si="264">MOD(ROUND(C337*100+35,0),4)</f>
        <v>0</v>
      </c>
      <c r="G337" s="6">
        <f t="shared" ref="G337:G344" ca="1" si="265">MOD(ROUND(D337*100+35,0),4)</f>
        <v>2</v>
      </c>
      <c r="H337" s="6" t="str">
        <f t="shared" ref="H337:H344" si="266">IF(A337=0,"",_xlfn.CONCAT("## ",A337))</f>
        <v/>
      </c>
      <c r="I337" s="6" t="s">
        <v>160</v>
      </c>
      <c r="J337" s="6" t="s">
        <v>175</v>
      </c>
      <c r="K337" s="6">
        <f t="shared" ref="K337:K344" ca="1" si="267">ROUND(C337*100+35,1)</f>
        <v>91.8</v>
      </c>
      <c r="L337" s="6" t="s">
        <v>180</v>
      </c>
      <c r="N337" s="18"/>
      <c r="Y337" s="9"/>
      <c r="AG337" s="10"/>
      <c r="AH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1"/>
      <c r="BA337" s="10"/>
      <c r="BB337" s="10"/>
      <c r="BE337" s="10"/>
    </row>
    <row r="338" spans="1:57" x14ac:dyDescent="0.3">
      <c r="B338" s="8">
        <v>0</v>
      </c>
      <c r="C338" s="6">
        <f t="shared" ca="1" si="248"/>
        <v>9.6075446676874177E-2</v>
      </c>
      <c r="D338" s="6">
        <f t="shared" ca="1" si="248"/>
        <v>2.4216555463959399E-2</v>
      </c>
      <c r="E338" s="6">
        <f t="shared" ca="1" si="263"/>
        <v>0.59607544667687418</v>
      </c>
      <c r="F338" s="6">
        <f t="shared" ca="1" si="264"/>
        <v>1</v>
      </c>
      <c r="G338" s="6">
        <f t="shared" ca="1" si="265"/>
        <v>1</v>
      </c>
      <c r="H338" s="6" t="str">
        <f t="shared" si="266"/>
        <v/>
      </c>
      <c r="I338" s="6" t="s">
        <v>160</v>
      </c>
      <c r="J338" s="6" t="s">
        <v>175</v>
      </c>
      <c r="K338" s="6">
        <f t="shared" ca="1" si="267"/>
        <v>44.6</v>
      </c>
      <c r="L338" s="6" t="s">
        <v>180</v>
      </c>
      <c r="N338" s="18"/>
      <c r="Y338" s="9"/>
      <c r="AZ338" s="9"/>
    </row>
    <row r="339" spans="1:57" x14ac:dyDescent="0.3">
      <c r="B339" s="8">
        <v>0</v>
      </c>
      <c r="C339" s="6">
        <f t="shared" ca="1" si="248"/>
        <v>0.88815873784522958</v>
      </c>
      <c r="D339" s="6">
        <f t="shared" ca="1" si="248"/>
        <v>0.93368963432901364</v>
      </c>
      <c r="E339" s="6">
        <f t="shared" ca="1" si="263"/>
        <v>0.11184126215477042</v>
      </c>
      <c r="F339" s="6">
        <f t="shared" ca="1" si="264"/>
        <v>0</v>
      </c>
      <c r="G339" s="6">
        <f t="shared" ca="1" si="265"/>
        <v>0</v>
      </c>
      <c r="H339" s="6" t="str">
        <f t="shared" si="266"/>
        <v/>
      </c>
      <c r="I339" s="6" t="s">
        <v>160</v>
      </c>
      <c r="J339" s="6" t="s">
        <v>175</v>
      </c>
      <c r="K339" s="6">
        <f t="shared" ca="1" si="267"/>
        <v>123.8</v>
      </c>
      <c r="L339" s="6" t="s">
        <v>180</v>
      </c>
      <c r="N339" s="18"/>
      <c r="Y339" s="9"/>
      <c r="AZ339" s="9"/>
    </row>
    <row r="340" spans="1:57" x14ac:dyDescent="0.3">
      <c r="B340" s="8">
        <v>0</v>
      </c>
      <c r="C340" s="6">
        <f t="shared" ca="1" si="248"/>
        <v>0.32475092616122025</v>
      </c>
      <c r="D340" s="6">
        <f t="shared" ca="1" si="248"/>
        <v>0.26402142380457749</v>
      </c>
      <c r="E340" s="6">
        <f t="shared" ca="1" si="263"/>
        <v>0.32475092616122025</v>
      </c>
      <c r="F340" s="6">
        <f t="shared" ca="1" si="264"/>
        <v>3</v>
      </c>
      <c r="G340" s="6">
        <f t="shared" ca="1" si="265"/>
        <v>1</v>
      </c>
      <c r="H340" s="6" t="str">
        <f t="shared" si="266"/>
        <v/>
      </c>
      <c r="I340" s="6" t="s">
        <v>160</v>
      </c>
      <c r="J340" s="6" t="s">
        <v>175</v>
      </c>
      <c r="K340" s="6">
        <f t="shared" ca="1" si="267"/>
        <v>67.5</v>
      </c>
      <c r="L340" s="6" t="s">
        <v>180</v>
      </c>
      <c r="N340" s="18"/>
      <c r="Y340" s="9"/>
      <c r="AZ340" s="9"/>
    </row>
    <row r="341" spans="1:57" x14ac:dyDescent="0.3">
      <c r="B341" s="8">
        <v>0</v>
      </c>
      <c r="C341" s="6">
        <f t="shared" ca="1" si="248"/>
        <v>0.88956887186236511</v>
      </c>
      <c r="D341" s="6">
        <f t="shared" ca="1" si="248"/>
        <v>0.20489150052091276</v>
      </c>
      <c r="E341" s="6">
        <f t="shared" ca="1" si="263"/>
        <v>0.11043112813763489</v>
      </c>
      <c r="F341" s="6">
        <f t="shared" ca="1" si="264"/>
        <v>0</v>
      </c>
      <c r="G341" s="6">
        <f t="shared" ca="1" si="265"/>
        <v>3</v>
      </c>
      <c r="H341" s="6" t="str">
        <f t="shared" si="266"/>
        <v/>
      </c>
      <c r="I341" s="6" t="s">
        <v>160</v>
      </c>
      <c r="J341" s="6" t="s">
        <v>176</v>
      </c>
      <c r="K341" s="6">
        <f t="shared" ca="1" si="267"/>
        <v>124</v>
      </c>
      <c r="L341" s="6" t="s">
        <v>177</v>
      </c>
      <c r="N341" s="18"/>
      <c r="Y341" s="9"/>
      <c r="AZ341" s="9"/>
    </row>
    <row r="342" spans="1:57" x14ac:dyDescent="0.3">
      <c r="B342" s="8">
        <v>0</v>
      </c>
      <c r="C342" s="6">
        <f t="shared" ca="1" si="248"/>
        <v>0.37469332758654639</v>
      </c>
      <c r="D342" s="6">
        <f t="shared" ca="1" si="248"/>
        <v>0.20182225831940681</v>
      </c>
      <c r="E342" s="6">
        <f t="shared" ca="1" si="263"/>
        <v>0.37469332758654639</v>
      </c>
      <c r="F342" s="6">
        <f t="shared" ca="1" si="264"/>
        <v>0</v>
      </c>
      <c r="G342" s="6">
        <f t="shared" ca="1" si="265"/>
        <v>3</v>
      </c>
      <c r="H342" s="6" t="str">
        <f t="shared" si="266"/>
        <v/>
      </c>
      <c r="I342" s="6" t="s">
        <v>160</v>
      </c>
      <c r="J342" s="6" t="s">
        <v>176</v>
      </c>
      <c r="K342" s="6">
        <f t="shared" ca="1" si="267"/>
        <v>72.5</v>
      </c>
      <c r="L342" s="6" t="s">
        <v>177</v>
      </c>
      <c r="Y342" s="9"/>
      <c r="AZ342" s="9"/>
    </row>
    <row r="343" spans="1:57" x14ac:dyDescent="0.3">
      <c r="B343" s="8">
        <v>0</v>
      </c>
      <c r="C343" s="6">
        <f t="shared" ca="1" si="248"/>
        <v>0.30602701047469405</v>
      </c>
      <c r="D343" s="6">
        <f t="shared" ca="1" si="248"/>
        <v>0.60749523730463306</v>
      </c>
      <c r="E343" s="6">
        <f t="shared" ca="1" si="263"/>
        <v>0.30602701047469405</v>
      </c>
      <c r="F343" s="6">
        <f t="shared" ca="1" si="264"/>
        <v>2</v>
      </c>
      <c r="G343" s="6">
        <f t="shared" ca="1" si="265"/>
        <v>0</v>
      </c>
      <c r="H343" s="6" t="str">
        <f t="shared" si="266"/>
        <v/>
      </c>
      <c r="I343" s="6" t="s">
        <v>160</v>
      </c>
      <c r="J343" s="6" t="s">
        <v>176</v>
      </c>
      <c r="K343" s="6">
        <f t="shared" ca="1" si="267"/>
        <v>65.599999999999994</v>
      </c>
      <c r="L343" s="6" t="s">
        <v>177</v>
      </c>
      <c r="Q343" s="10"/>
      <c r="R343" s="10"/>
      <c r="S343" s="10"/>
      <c r="T343" s="10"/>
      <c r="U343" s="10"/>
      <c r="V343" s="10"/>
      <c r="W343" s="10"/>
      <c r="X343" s="10"/>
      <c r="Y343" s="11"/>
      <c r="Z343" s="10"/>
      <c r="AA343" s="10"/>
      <c r="AB343" s="10"/>
      <c r="AZ343" s="9"/>
    </row>
    <row r="344" spans="1:57" x14ac:dyDescent="0.3">
      <c r="B344" s="8">
        <v>0</v>
      </c>
      <c r="C344" s="6">
        <f t="shared" ca="1" si="248"/>
        <v>7.9741189716587946E-2</v>
      </c>
      <c r="D344" s="6">
        <f t="shared" ca="1" si="248"/>
        <v>0.33510787152788735</v>
      </c>
      <c r="E344" s="6">
        <f t="shared" ca="1" si="263"/>
        <v>0.57974118971658795</v>
      </c>
      <c r="F344" s="6">
        <f t="shared" ca="1" si="264"/>
        <v>3</v>
      </c>
      <c r="G344" s="6">
        <f t="shared" ca="1" si="265"/>
        <v>1</v>
      </c>
      <c r="H344" s="6" t="str">
        <f t="shared" si="266"/>
        <v/>
      </c>
      <c r="I344" s="6" t="s">
        <v>160</v>
      </c>
      <c r="J344" s="6" t="s">
        <v>176</v>
      </c>
      <c r="K344" s="6">
        <f t="shared" ca="1" si="267"/>
        <v>43</v>
      </c>
      <c r="L344" s="6" t="s">
        <v>177</v>
      </c>
      <c r="Y344" s="9"/>
      <c r="AZ344" s="9"/>
    </row>
    <row r="345" spans="1:57" x14ac:dyDescent="0.3">
      <c r="A345" t="s">
        <v>197</v>
      </c>
      <c r="B345" s="8">
        <v>0</v>
      </c>
      <c r="C345" s="8"/>
      <c r="D345" s="8"/>
      <c r="H345" s="6" t="str">
        <f t="shared" ref="H345" si="268">IF(A345=0,"",A345)</f>
        <v>\end{enumerate}  \section*{Cuenta:  X  }\begin{enumerate}</v>
      </c>
      <c r="Y345" s="9"/>
      <c r="AZ345" s="9"/>
    </row>
    <row r="346" spans="1:57" x14ac:dyDescent="0.3">
      <c r="B346" s="8">
        <v>0</v>
      </c>
      <c r="C346" s="6">
        <f t="shared" ref="C346:D346" ca="1" si="269">RAND()</f>
        <v>0.42011213603602926</v>
      </c>
      <c r="D346" s="6">
        <f t="shared" ca="1" si="269"/>
        <v>0.87321160129923592</v>
      </c>
      <c r="E346" s="6">
        <f t="shared" ref="E346:E353" ca="1" si="270">IF(C346&gt;0.1,      IF(C346&lt;0.6,C346,ABS(1-C346)),C346+0.5)</f>
        <v>0.42011213603602926</v>
      </c>
      <c r="F346" s="6">
        <f t="shared" ref="F346:F353" ca="1" si="271">MOD(ROUND(C346*100+35,0),4)</f>
        <v>1</v>
      </c>
      <c r="G346" s="6">
        <f t="shared" ref="G346:G353" ca="1" si="272">MOD(ROUND(D346*100+35,0),4)</f>
        <v>2</v>
      </c>
      <c r="H346" s="6" t="str">
        <f t="shared" ref="H346:H353" si="273">IF(A346=0,"",_xlfn.CONCAT("## ",A346))</f>
        <v/>
      </c>
      <c r="I346" s="6" t="s">
        <v>160</v>
      </c>
      <c r="J346" s="6" t="s">
        <v>175</v>
      </c>
      <c r="K346" s="6">
        <f t="shared" ref="K346:K353" ca="1" si="274">ROUND(C346*100+35,1)</f>
        <v>77</v>
      </c>
      <c r="L346" s="6" t="s">
        <v>180</v>
      </c>
      <c r="N346" s="18"/>
      <c r="Y346" s="9"/>
      <c r="AZ346" s="9"/>
    </row>
    <row r="347" spans="1:57" x14ac:dyDescent="0.3">
      <c r="B347" s="8">
        <v>0</v>
      </c>
      <c r="C347" s="6">
        <f t="shared" ca="1" si="248"/>
        <v>0.59160160969027331</v>
      </c>
      <c r="D347" s="6">
        <f t="shared" ca="1" si="248"/>
        <v>0.49380741803410411</v>
      </c>
      <c r="E347" s="6">
        <f t="shared" ca="1" si="270"/>
        <v>0.59160160969027331</v>
      </c>
      <c r="F347" s="6">
        <f t="shared" ca="1" si="271"/>
        <v>2</v>
      </c>
      <c r="G347" s="6">
        <f t="shared" ca="1" si="272"/>
        <v>0</v>
      </c>
      <c r="H347" s="6" t="str">
        <f t="shared" si="273"/>
        <v/>
      </c>
      <c r="I347" s="6" t="s">
        <v>160</v>
      </c>
      <c r="J347" s="6" t="s">
        <v>175</v>
      </c>
      <c r="K347" s="6">
        <f t="shared" ca="1" si="274"/>
        <v>94.2</v>
      </c>
      <c r="L347" s="6" t="s">
        <v>180</v>
      </c>
      <c r="N347" s="18"/>
      <c r="Y347" s="9"/>
      <c r="AZ347" s="9"/>
    </row>
    <row r="348" spans="1:57" x14ac:dyDescent="0.3">
      <c r="B348" s="8">
        <v>0</v>
      </c>
      <c r="C348" s="6">
        <f t="shared" ca="1" si="248"/>
        <v>0.62197735015368394</v>
      </c>
      <c r="D348" s="6">
        <f t="shared" ca="1" si="248"/>
        <v>0.3939121739073087</v>
      </c>
      <c r="E348" s="6">
        <f t="shared" ca="1" si="270"/>
        <v>0.37802264984631606</v>
      </c>
      <c r="F348" s="6">
        <f t="shared" ca="1" si="271"/>
        <v>1</v>
      </c>
      <c r="G348" s="6">
        <f t="shared" ca="1" si="272"/>
        <v>2</v>
      </c>
      <c r="H348" s="6" t="str">
        <f t="shared" si="273"/>
        <v/>
      </c>
      <c r="I348" s="6" t="s">
        <v>160</v>
      </c>
      <c r="J348" s="6" t="s">
        <v>175</v>
      </c>
      <c r="K348" s="6">
        <f t="shared" ca="1" si="274"/>
        <v>97.2</v>
      </c>
      <c r="L348" s="6" t="s">
        <v>180</v>
      </c>
      <c r="N348" s="18"/>
      <c r="AG348" s="10"/>
      <c r="AH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1"/>
      <c r="BA348" s="10"/>
      <c r="BB348" s="10"/>
      <c r="BE348" s="10"/>
    </row>
    <row r="349" spans="1:57" x14ac:dyDescent="0.3">
      <c r="B349" s="8">
        <v>0</v>
      </c>
      <c r="C349" s="6">
        <f t="shared" ca="1" si="248"/>
        <v>0.96486825308186197</v>
      </c>
      <c r="D349" s="6">
        <f t="shared" ca="1" si="248"/>
        <v>0.21883906972687595</v>
      </c>
      <c r="E349" s="6">
        <f t="shared" ca="1" si="270"/>
        <v>3.5131746918138029E-2</v>
      </c>
      <c r="F349" s="6">
        <f t="shared" ca="1" si="271"/>
        <v>3</v>
      </c>
      <c r="G349" s="6">
        <f t="shared" ca="1" si="272"/>
        <v>1</v>
      </c>
      <c r="H349" s="6" t="str">
        <f t="shared" si="273"/>
        <v/>
      </c>
      <c r="I349" s="6" t="s">
        <v>160</v>
      </c>
      <c r="J349" s="6" t="s">
        <v>175</v>
      </c>
      <c r="K349" s="6">
        <f t="shared" ca="1" si="274"/>
        <v>131.5</v>
      </c>
      <c r="L349" s="6" t="s">
        <v>180</v>
      </c>
      <c r="N349" s="18"/>
      <c r="Y349" s="9"/>
      <c r="AZ349" s="9"/>
    </row>
    <row r="350" spans="1:57" x14ac:dyDescent="0.3">
      <c r="B350" s="8">
        <v>0</v>
      </c>
      <c r="C350" s="6">
        <f t="shared" ca="1" si="248"/>
        <v>0.87031700155189307</v>
      </c>
      <c r="D350" s="6">
        <f t="shared" ca="1" si="248"/>
        <v>0.38144243500774155</v>
      </c>
      <c r="E350" s="6">
        <f t="shared" ca="1" si="270"/>
        <v>0.12968299844810693</v>
      </c>
      <c r="F350" s="6">
        <f t="shared" ca="1" si="271"/>
        <v>2</v>
      </c>
      <c r="G350" s="6">
        <f t="shared" ca="1" si="272"/>
        <v>1</v>
      </c>
      <c r="H350" s="6" t="str">
        <f t="shared" si="273"/>
        <v/>
      </c>
      <c r="I350" s="6" t="s">
        <v>160</v>
      </c>
      <c r="J350" s="6" t="s">
        <v>176</v>
      </c>
      <c r="K350" s="6">
        <f t="shared" ca="1" si="274"/>
        <v>122</v>
      </c>
      <c r="L350" s="6" t="s">
        <v>177</v>
      </c>
      <c r="N350" s="18"/>
      <c r="Y350" s="9"/>
      <c r="AZ350" s="9"/>
    </row>
    <row r="351" spans="1:57" x14ac:dyDescent="0.3">
      <c r="B351" s="8">
        <v>0</v>
      </c>
      <c r="C351" s="6">
        <f t="shared" ca="1" si="248"/>
        <v>0.59241438947398739</v>
      </c>
      <c r="D351" s="6">
        <f t="shared" ca="1" si="248"/>
        <v>0.17022347490051837</v>
      </c>
      <c r="E351" s="6">
        <f t="shared" ca="1" si="270"/>
        <v>0.59241438947398739</v>
      </c>
      <c r="F351" s="6">
        <f t="shared" ca="1" si="271"/>
        <v>2</v>
      </c>
      <c r="G351" s="6">
        <f t="shared" ca="1" si="272"/>
        <v>0</v>
      </c>
      <c r="H351" s="6" t="str">
        <f t="shared" si="273"/>
        <v/>
      </c>
      <c r="I351" s="6" t="s">
        <v>160</v>
      </c>
      <c r="J351" s="6" t="s">
        <v>176</v>
      </c>
      <c r="K351" s="6">
        <f t="shared" ca="1" si="274"/>
        <v>94.2</v>
      </c>
      <c r="L351" s="6" t="s">
        <v>177</v>
      </c>
      <c r="Y351" s="9"/>
      <c r="AZ351" s="9"/>
    </row>
    <row r="352" spans="1:57" x14ac:dyDescent="0.3">
      <c r="B352" s="8">
        <v>0</v>
      </c>
      <c r="C352" s="6">
        <f t="shared" ca="1" si="248"/>
        <v>0.94142805717644384</v>
      </c>
      <c r="D352" s="6">
        <f t="shared" ca="1" si="248"/>
        <v>0.373418515101686</v>
      </c>
      <c r="E352" s="6">
        <f t="shared" ca="1" si="270"/>
        <v>5.8571942823556156E-2</v>
      </c>
      <c r="F352" s="6">
        <f t="shared" ca="1" si="271"/>
        <v>1</v>
      </c>
      <c r="G352" s="6">
        <f t="shared" ca="1" si="272"/>
        <v>0</v>
      </c>
      <c r="H352" s="6" t="str">
        <f t="shared" si="273"/>
        <v/>
      </c>
      <c r="I352" s="6" t="s">
        <v>160</v>
      </c>
      <c r="J352" s="6" t="s">
        <v>176</v>
      </c>
      <c r="K352" s="6">
        <f t="shared" ca="1" si="274"/>
        <v>129.1</v>
      </c>
      <c r="L352" s="6" t="s">
        <v>177</v>
      </c>
      <c r="Y352" s="9"/>
      <c r="AZ352" s="9"/>
    </row>
    <row r="353" spans="1:61" x14ac:dyDescent="0.3">
      <c r="B353" s="8">
        <v>0</v>
      </c>
      <c r="C353" s="6">
        <f t="shared" ca="1" si="248"/>
        <v>0.50991814509133859</v>
      </c>
      <c r="D353" s="6">
        <f t="shared" ca="1" si="248"/>
        <v>0.42106578596306588</v>
      </c>
      <c r="E353" s="6">
        <f t="shared" ca="1" si="270"/>
        <v>0.50991814509133859</v>
      </c>
      <c r="F353" s="6">
        <f t="shared" ca="1" si="271"/>
        <v>2</v>
      </c>
      <c r="G353" s="6">
        <f t="shared" ca="1" si="272"/>
        <v>1</v>
      </c>
      <c r="H353" s="6" t="str">
        <f t="shared" si="273"/>
        <v/>
      </c>
      <c r="I353" s="6" t="s">
        <v>160</v>
      </c>
      <c r="J353" s="6" t="s">
        <v>176</v>
      </c>
      <c r="K353" s="6">
        <f t="shared" ca="1" si="274"/>
        <v>86</v>
      </c>
      <c r="L353" s="6" t="s">
        <v>177</v>
      </c>
      <c r="Y353" s="9"/>
      <c r="AZ353" s="9"/>
    </row>
    <row r="354" spans="1:61" x14ac:dyDescent="0.3">
      <c r="A354" t="s">
        <v>197</v>
      </c>
      <c r="B354" s="8">
        <v>0</v>
      </c>
      <c r="C354" s="8"/>
      <c r="D354" s="8"/>
      <c r="H354" s="6" t="str">
        <f t="shared" ref="H354" si="275">IF(A354=0,"",A354)</f>
        <v>\end{enumerate}  \section*{Cuenta:  X  }\begin{enumerate}</v>
      </c>
      <c r="Y354" s="9"/>
      <c r="AZ354" s="9"/>
    </row>
    <row r="355" spans="1:61" x14ac:dyDescent="0.3">
      <c r="B355" s="8">
        <v>0</v>
      </c>
      <c r="C355" s="6">
        <f t="shared" ref="C355:D355" ca="1" si="276">RAND()</f>
        <v>0.7009395803943389</v>
      </c>
      <c r="D355" s="6">
        <f t="shared" ca="1" si="276"/>
        <v>0.59674312147036568</v>
      </c>
      <c r="E355" s="6">
        <f t="shared" ref="E355:E362" ca="1" si="277">IF(C355&gt;0.1,      IF(C355&lt;0.6,C355,ABS(1-C355)),C355+0.5)</f>
        <v>0.2990604196056611</v>
      </c>
      <c r="F355" s="6">
        <f t="shared" ref="F355:F362" ca="1" si="278">MOD(ROUND(C355*100+35,0),4)</f>
        <v>1</v>
      </c>
      <c r="G355" s="6">
        <f t="shared" ref="G355:G362" ca="1" si="279">MOD(ROUND(D355*100+35,0),4)</f>
        <v>3</v>
      </c>
      <c r="H355" s="6" t="str">
        <f t="shared" ref="H355:H362" si="280">IF(A355=0,"",_xlfn.CONCAT("## ",A355))</f>
        <v/>
      </c>
      <c r="I355" s="6" t="s">
        <v>160</v>
      </c>
      <c r="J355" s="6" t="s">
        <v>175</v>
      </c>
      <c r="K355" s="6">
        <f t="shared" ref="K355:K362" ca="1" si="281">ROUND(C355*100+35,1)</f>
        <v>105.1</v>
      </c>
      <c r="L355" s="6" t="s">
        <v>180</v>
      </c>
      <c r="N355" s="18"/>
      <c r="Y355" s="9"/>
      <c r="AZ355" s="9"/>
    </row>
    <row r="356" spans="1:61" x14ac:dyDescent="0.3">
      <c r="B356" s="8">
        <v>0</v>
      </c>
      <c r="C356" s="6">
        <f t="shared" ca="1" si="248"/>
        <v>0.11686429935370535</v>
      </c>
      <c r="D356" s="6">
        <f t="shared" ca="1" si="248"/>
        <v>0.74743979862696253</v>
      </c>
      <c r="E356" s="6">
        <f t="shared" ca="1" si="277"/>
        <v>0.11686429935370535</v>
      </c>
      <c r="F356" s="6">
        <f t="shared" ca="1" si="278"/>
        <v>3</v>
      </c>
      <c r="G356" s="6">
        <f t="shared" ca="1" si="279"/>
        <v>2</v>
      </c>
      <c r="H356" s="6" t="str">
        <f t="shared" si="280"/>
        <v/>
      </c>
      <c r="I356" s="6" t="s">
        <v>160</v>
      </c>
      <c r="J356" s="6" t="s">
        <v>175</v>
      </c>
      <c r="K356" s="6">
        <f t="shared" ca="1" si="281"/>
        <v>46.7</v>
      </c>
      <c r="L356" s="6" t="s">
        <v>180</v>
      </c>
      <c r="N356" s="18"/>
      <c r="Y356" s="9"/>
      <c r="AZ356" s="9"/>
    </row>
    <row r="357" spans="1:61" x14ac:dyDescent="0.3">
      <c r="B357" s="8">
        <v>0</v>
      </c>
      <c r="C357" s="6">
        <f t="shared" ca="1" si="248"/>
        <v>0.87406655892851071</v>
      </c>
      <c r="D357" s="6">
        <f t="shared" ca="1" si="248"/>
        <v>0.30175533383017406</v>
      </c>
      <c r="E357" s="6">
        <f t="shared" ca="1" si="277"/>
        <v>0.12593344107148929</v>
      </c>
      <c r="F357" s="6">
        <f t="shared" ca="1" si="278"/>
        <v>2</v>
      </c>
      <c r="G357" s="6">
        <f t="shared" ca="1" si="279"/>
        <v>1</v>
      </c>
      <c r="H357" s="6" t="str">
        <f t="shared" si="280"/>
        <v/>
      </c>
      <c r="I357" s="6" t="s">
        <v>160</v>
      </c>
      <c r="J357" s="6" t="s">
        <v>175</v>
      </c>
      <c r="K357" s="6">
        <f t="shared" ca="1" si="281"/>
        <v>122.4</v>
      </c>
      <c r="L357" s="6" t="s">
        <v>180</v>
      </c>
      <c r="N357" s="18"/>
      <c r="Y357" s="9"/>
      <c r="AZ357" s="9"/>
    </row>
    <row r="358" spans="1:61" x14ac:dyDescent="0.3">
      <c r="B358" s="8">
        <v>0</v>
      </c>
      <c r="C358" s="6">
        <f t="shared" ca="1" si="248"/>
        <v>0.3677074612381811</v>
      </c>
      <c r="D358" s="6">
        <f t="shared" ca="1" si="248"/>
        <v>0.6706474186414596</v>
      </c>
      <c r="E358" s="6">
        <f t="shared" ca="1" si="277"/>
        <v>0.3677074612381811</v>
      </c>
      <c r="F358" s="6">
        <f t="shared" ca="1" si="278"/>
        <v>0</v>
      </c>
      <c r="G358" s="6">
        <f t="shared" ca="1" si="279"/>
        <v>2</v>
      </c>
      <c r="H358" s="6" t="str">
        <f t="shared" si="280"/>
        <v/>
      </c>
      <c r="I358" s="6" t="s">
        <v>160</v>
      </c>
      <c r="J358" s="6" t="s">
        <v>175</v>
      </c>
      <c r="K358" s="6">
        <f t="shared" ca="1" si="281"/>
        <v>71.8</v>
      </c>
      <c r="L358" s="6" t="s">
        <v>180</v>
      </c>
      <c r="N358" s="18"/>
      <c r="Y358" s="9"/>
      <c r="AZ358" s="9"/>
    </row>
    <row r="359" spans="1:61" x14ac:dyDescent="0.3">
      <c r="B359" s="8">
        <v>0</v>
      </c>
      <c r="C359" s="6">
        <f t="shared" ca="1" si="248"/>
        <v>0.22218807548795216</v>
      </c>
      <c r="D359" s="6">
        <f t="shared" ca="1" si="248"/>
        <v>0.36346535438540273</v>
      </c>
      <c r="E359" s="6">
        <f t="shared" ca="1" si="277"/>
        <v>0.22218807548795216</v>
      </c>
      <c r="F359" s="6">
        <f t="shared" ca="1" si="278"/>
        <v>1</v>
      </c>
      <c r="G359" s="6">
        <f t="shared" ca="1" si="279"/>
        <v>3</v>
      </c>
      <c r="H359" s="6" t="str">
        <f t="shared" si="280"/>
        <v/>
      </c>
      <c r="I359" s="6" t="s">
        <v>160</v>
      </c>
      <c r="J359" s="6" t="s">
        <v>176</v>
      </c>
      <c r="K359" s="6">
        <f t="shared" ca="1" si="281"/>
        <v>57.2</v>
      </c>
      <c r="L359" s="6" t="s">
        <v>177</v>
      </c>
      <c r="N359" s="18"/>
      <c r="Q359" s="10"/>
      <c r="R359" s="10"/>
      <c r="S359" s="10"/>
      <c r="T359" s="10"/>
      <c r="U359" s="10"/>
      <c r="V359" s="10"/>
      <c r="W359" s="10"/>
      <c r="X359" s="10"/>
      <c r="Y359" s="11"/>
      <c r="Z359" s="10"/>
      <c r="AA359" s="10"/>
      <c r="AB359" s="10"/>
      <c r="AG359" s="10"/>
      <c r="AH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1"/>
      <c r="BA359" s="10"/>
      <c r="BB359" s="10"/>
      <c r="BI359" s="10"/>
    </row>
    <row r="360" spans="1:61" x14ac:dyDescent="0.3">
      <c r="B360" s="8">
        <v>0</v>
      </c>
      <c r="C360" s="6">
        <f t="shared" ca="1" si="248"/>
        <v>0.41612356797607442</v>
      </c>
      <c r="D360" s="6">
        <f t="shared" ca="1" si="248"/>
        <v>0.34732581393186446</v>
      </c>
      <c r="E360" s="6">
        <f t="shared" ca="1" si="277"/>
        <v>0.41612356797607442</v>
      </c>
      <c r="F360" s="6">
        <f t="shared" ca="1" si="278"/>
        <v>1</v>
      </c>
      <c r="G360" s="6">
        <f t="shared" ca="1" si="279"/>
        <v>2</v>
      </c>
      <c r="H360" s="6" t="str">
        <f t="shared" si="280"/>
        <v/>
      </c>
      <c r="I360" s="6" t="s">
        <v>160</v>
      </c>
      <c r="J360" s="6" t="s">
        <v>176</v>
      </c>
      <c r="K360" s="6">
        <f t="shared" ca="1" si="281"/>
        <v>76.599999999999994</v>
      </c>
      <c r="L360" s="6" t="s">
        <v>177</v>
      </c>
      <c r="Y360" s="9"/>
      <c r="AZ360" s="9"/>
    </row>
    <row r="361" spans="1:61" x14ac:dyDescent="0.3">
      <c r="B361" s="8">
        <v>0</v>
      </c>
      <c r="C361" s="6">
        <f t="shared" ca="1" si="248"/>
        <v>0.38019038917082626</v>
      </c>
      <c r="D361" s="6">
        <f t="shared" ca="1" si="248"/>
        <v>0.90090598690618662</v>
      </c>
      <c r="E361" s="6">
        <f t="shared" ca="1" si="277"/>
        <v>0.38019038917082626</v>
      </c>
      <c r="F361" s="6">
        <f t="shared" ca="1" si="278"/>
        <v>1</v>
      </c>
      <c r="G361" s="6">
        <f t="shared" ca="1" si="279"/>
        <v>1</v>
      </c>
      <c r="H361" s="6" t="str">
        <f t="shared" si="280"/>
        <v/>
      </c>
      <c r="I361" s="6" t="s">
        <v>160</v>
      </c>
      <c r="J361" s="6" t="s">
        <v>176</v>
      </c>
      <c r="K361" s="6">
        <f t="shared" ca="1" si="281"/>
        <v>73</v>
      </c>
      <c r="L361" s="6" t="s">
        <v>177</v>
      </c>
      <c r="Y361" s="9"/>
      <c r="AZ361" s="9"/>
    </row>
    <row r="362" spans="1:61" x14ac:dyDescent="0.3">
      <c r="B362" s="8">
        <v>0</v>
      </c>
      <c r="C362" s="6">
        <f t="shared" ca="1" si="248"/>
        <v>0.77625044247780406</v>
      </c>
      <c r="D362" s="6">
        <f t="shared" ca="1" si="248"/>
        <v>0.61848199282561955</v>
      </c>
      <c r="E362" s="6">
        <f t="shared" ca="1" si="277"/>
        <v>0.22374955752219594</v>
      </c>
      <c r="F362" s="6">
        <f t="shared" ca="1" si="278"/>
        <v>1</v>
      </c>
      <c r="G362" s="6">
        <f t="shared" ca="1" si="279"/>
        <v>1</v>
      </c>
      <c r="H362" s="6" t="str">
        <f t="shared" si="280"/>
        <v/>
      </c>
      <c r="I362" s="6" t="s">
        <v>160</v>
      </c>
      <c r="J362" s="6" t="s">
        <v>176</v>
      </c>
      <c r="K362" s="6">
        <f t="shared" ca="1" si="281"/>
        <v>112.6</v>
      </c>
      <c r="L362" s="6" t="s">
        <v>177</v>
      </c>
      <c r="Y362" s="9"/>
      <c r="AZ362" s="9"/>
    </row>
    <row r="363" spans="1:61" x14ac:dyDescent="0.3">
      <c r="A363" t="s">
        <v>197</v>
      </c>
      <c r="B363" s="8">
        <v>0</v>
      </c>
      <c r="C363" s="8"/>
      <c r="D363" s="8"/>
      <c r="H363" s="6" t="str">
        <f t="shared" ref="H363" si="282">IF(A363=0,"",A363)</f>
        <v>\end{enumerate}  \section*{Cuenta:  X  }\begin{enumerate}</v>
      </c>
      <c r="Y363" s="9"/>
      <c r="AZ363" s="9"/>
    </row>
    <row r="364" spans="1:61" x14ac:dyDescent="0.3">
      <c r="B364" s="8">
        <v>0</v>
      </c>
      <c r="C364" s="6">
        <f t="shared" ref="C364:D364" ca="1" si="283">RAND()</f>
        <v>0.90106479597396627</v>
      </c>
      <c r="D364" s="6">
        <f t="shared" ca="1" si="283"/>
        <v>0.50412570083352826</v>
      </c>
      <c r="E364" s="6">
        <f t="shared" ref="E364:E371" ca="1" si="284">IF(C364&gt;0.1,      IF(C364&lt;0.6,C364,ABS(1-C364)),C364+0.5)</f>
        <v>9.893520402603373E-2</v>
      </c>
      <c r="F364" s="6">
        <f t="shared" ref="F364:F371" ca="1" si="285">MOD(ROUND(C364*100+35,0),4)</f>
        <v>1</v>
      </c>
      <c r="G364" s="6">
        <f t="shared" ref="G364:G371" ca="1" si="286">MOD(ROUND(D364*100+35,0),4)</f>
        <v>1</v>
      </c>
      <c r="H364" s="6" t="str">
        <f t="shared" ref="H364:H371" si="287">IF(A364=0,"",_xlfn.CONCAT("## ",A364))</f>
        <v/>
      </c>
      <c r="I364" s="6" t="s">
        <v>160</v>
      </c>
      <c r="J364" s="6" t="s">
        <v>175</v>
      </c>
      <c r="K364" s="6">
        <f t="shared" ref="K364:K371" ca="1" si="288">ROUND(C364*100+35,1)</f>
        <v>125.1</v>
      </c>
      <c r="L364" s="6" t="s">
        <v>180</v>
      </c>
      <c r="N364" s="18"/>
      <c r="AZ364" s="9"/>
    </row>
    <row r="365" spans="1:61" x14ac:dyDescent="0.3">
      <c r="B365" s="8">
        <v>0</v>
      </c>
      <c r="C365" s="6">
        <f t="shared" ca="1" si="248"/>
        <v>0.58075754936911572</v>
      </c>
      <c r="D365" s="6">
        <f t="shared" ca="1" si="248"/>
        <v>0.41159827220727341</v>
      </c>
      <c r="E365" s="6">
        <f t="shared" ca="1" si="284"/>
        <v>0.58075754936911572</v>
      </c>
      <c r="F365" s="6">
        <f t="shared" ca="1" si="285"/>
        <v>1</v>
      </c>
      <c r="G365" s="6">
        <f t="shared" ca="1" si="286"/>
        <v>0</v>
      </c>
      <c r="H365" s="6" t="str">
        <f t="shared" si="287"/>
        <v/>
      </c>
      <c r="I365" s="6" t="s">
        <v>160</v>
      </c>
      <c r="J365" s="6" t="s">
        <v>175</v>
      </c>
      <c r="K365" s="6">
        <f t="shared" ca="1" si="288"/>
        <v>93.1</v>
      </c>
      <c r="L365" s="6" t="s">
        <v>180</v>
      </c>
      <c r="N365" s="18"/>
      <c r="Y365" s="9"/>
      <c r="AZ365" s="9"/>
    </row>
    <row r="366" spans="1:61" x14ac:dyDescent="0.3">
      <c r="B366" s="8">
        <v>0</v>
      </c>
      <c r="C366" s="6">
        <f t="shared" ca="1" si="248"/>
        <v>0.71368394229783105</v>
      </c>
      <c r="D366" s="6">
        <f t="shared" ca="1" si="248"/>
        <v>0.17948358852887014</v>
      </c>
      <c r="E366" s="6">
        <f t="shared" ca="1" si="284"/>
        <v>0.28631605770216895</v>
      </c>
      <c r="F366" s="6">
        <f t="shared" ca="1" si="285"/>
        <v>2</v>
      </c>
      <c r="G366" s="6">
        <f t="shared" ca="1" si="286"/>
        <v>1</v>
      </c>
      <c r="H366" s="6" t="str">
        <f t="shared" si="287"/>
        <v/>
      </c>
      <c r="I366" s="6" t="s">
        <v>160</v>
      </c>
      <c r="J366" s="6" t="s">
        <v>175</v>
      </c>
      <c r="K366" s="6">
        <f t="shared" ca="1" si="288"/>
        <v>106.4</v>
      </c>
      <c r="L366" s="6" t="s">
        <v>180</v>
      </c>
      <c r="N366" s="18"/>
      <c r="Y366" s="9"/>
      <c r="AZ366" s="9"/>
    </row>
    <row r="367" spans="1:61" x14ac:dyDescent="0.3">
      <c r="B367" s="8">
        <v>0</v>
      </c>
      <c r="C367" s="6">
        <f t="shared" ca="1" si="248"/>
        <v>0.23634597892141085</v>
      </c>
      <c r="D367" s="6">
        <f t="shared" ca="1" si="248"/>
        <v>0.2749975187327508</v>
      </c>
      <c r="E367" s="6">
        <f t="shared" ca="1" si="284"/>
        <v>0.23634597892141085</v>
      </c>
      <c r="F367" s="6">
        <f t="shared" ca="1" si="285"/>
        <v>3</v>
      </c>
      <c r="G367" s="6">
        <f t="shared" ca="1" si="286"/>
        <v>2</v>
      </c>
      <c r="H367" s="6" t="str">
        <f t="shared" si="287"/>
        <v/>
      </c>
      <c r="I367" s="6" t="s">
        <v>160</v>
      </c>
      <c r="J367" s="6" t="s">
        <v>175</v>
      </c>
      <c r="K367" s="6">
        <f t="shared" ca="1" si="288"/>
        <v>58.6</v>
      </c>
      <c r="L367" s="6" t="s">
        <v>180</v>
      </c>
      <c r="N367" s="18"/>
      <c r="Y367" s="9"/>
      <c r="AZ367" s="9"/>
    </row>
    <row r="368" spans="1:61" x14ac:dyDescent="0.3">
      <c r="B368" s="8">
        <v>0</v>
      </c>
      <c r="C368" s="6">
        <f t="shared" ca="1" si="248"/>
        <v>0.97345655746287474</v>
      </c>
      <c r="D368" s="6">
        <f t="shared" ca="1" si="248"/>
        <v>0.20421284205155643</v>
      </c>
      <c r="E368" s="6">
        <f t="shared" ca="1" si="284"/>
        <v>2.6543442537125261E-2</v>
      </c>
      <c r="F368" s="6">
        <f t="shared" ca="1" si="285"/>
        <v>0</v>
      </c>
      <c r="G368" s="6">
        <f t="shared" ca="1" si="286"/>
        <v>3</v>
      </c>
      <c r="H368" s="6" t="str">
        <f t="shared" si="287"/>
        <v/>
      </c>
      <c r="I368" s="6" t="s">
        <v>160</v>
      </c>
      <c r="J368" s="6" t="s">
        <v>176</v>
      </c>
      <c r="K368" s="6">
        <f t="shared" ca="1" si="288"/>
        <v>132.30000000000001</v>
      </c>
      <c r="L368" s="6" t="s">
        <v>177</v>
      </c>
      <c r="N368" s="18"/>
      <c r="Y368" s="9"/>
      <c r="AZ368" s="9"/>
    </row>
    <row r="369" spans="1:61" x14ac:dyDescent="0.3">
      <c r="B369" s="8">
        <v>0</v>
      </c>
      <c r="C369" s="6">
        <f t="shared" ca="1" si="248"/>
        <v>0.93454928182365249</v>
      </c>
      <c r="D369" s="6">
        <f t="shared" ca="1" si="248"/>
        <v>0.24930627833899277</v>
      </c>
      <c r="E369" s="6">
        <f t="shared" ca="1" si="284"/>
        <v>6.5450718176347511E-2</v>
      </c>
      <c r="F369" s="6">
        <f t="shared" ca="1" si="285"/>
        <v>0</v>
      </c>
      <c r="G369" s="6">
        <f t="shared" ca="1" si="286"/>
        <v>0</v>
      </c>
      <c r="H369" s="6" t="str">
        <f t="shared" si="287"/>
        <v/>
      </c>
      <c r="I369" s="6" t="s">
        <v>160</v>
      </c>
      <c r="J369" s="6" t="s">
        <v>176</v>
      </c>
      <c r="K369" s="6">
        <f t="shared" ca="1" si="288"/>
        <v>128.5</v>
      </c>
      <c r="L369" s="6" t="s">
        <v>177</v>
      </c>
      <c r="Y369" s="9"/>
      <c r="AZ369" s="9"/>
    </row>
    <row r="370" spans="1:61" x14ac:dyDescent="0.3">
      <c r="B370" s="8">
        <v>0</v>
      </c>
      <c r="C370" s="6">
        <f t="shared" ca="1" si="248"/>
        <v>0.80739848408629322</v>
      </c>
      <c r="D370" s="6">
        <f t="shared" ca="1" si="248"/>
        <v>0.67907677815135137</v>
      </c>
      <c r="E370" s="6">
        <f t="shared" ca="1" si="284"/>
        <v>0.19260151591370678</v>
      </c>
      <c r="F370" s="6">
        <f t="shared" ca="1" si="285"/>
        <v>0</v>
      </c>
      <c r="G370" s="6">
        <f t="shared" ca="1" si="286"/>
        <v>3</v>
      </c>
      <c r="H370" s="6" t="str">
        <f t="shared" si="287"/>
        <v/>
      </c>
      <c r="I370" s="6" t="s">
        <v>160</v>
      </c>
      <c r="J370" s="6" t="s">
        <v>176</v>
      </c>
      <c r="K370" s="6">
        <f t="shared" ca="1" si="288"/>
        <v>115.7</v>
      </c>
      <c r="L370" s="6" t="s">
        <v>177</v>
      </c>
      <c r="Y370" s="9"/>
      <c r="AG370" s="10"/>
      <c r="AH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1"/>
      <c r="BA370" s="10"/>
      <c r="BB370" s="10"/>
      <c r="BI370" s="10"/>
    </row>
    <row r="371" spans="1:61" x14ac:dyDescent="0.3">
      <c r="B371" s="8">
        <v>0</v>
      </c>
      <c r="C371" s="6">
        <f t="shared" ca="1" si="248"/>
        <v>0.1706013913354596</v>
      </c>
      <c r="D371" s="6">
        <f t="shared" ca="1" si="248"/>
        <v>0.92088154099838837</v>
      </c>
      <c r="E371" s="6">
        <f t="shared" ca="1" si="284"/>
        <v>0.1706013913354596</v>
      </c>
      <c r="F371" s="6">
        <f t="shared" ca="1" si="285"/>
        <v>0</v>
      </c>
      <c r="G371" s="6">
        <f t="shared" ca="1" si="286"/>
        <v>3</v>
      </c>
      <c r="H371" s="6" t="str">
        <f t="shared" si="287"/>
        <v/>
      </c>
      <c r="I371" s="6" t="s">
        <v>160</v>
      </c>
      <c r="J371" s="6" t="s">
        <v>176</v>
      </c>
      <c r="K371" s="6">
        <f t="shared" ca="1" si="288"/>
        <v>52.1</v>
      </c>
      <c r="L371" s="6" t="s">
        <v>177</v>
      </c>
      <c r="Y371" s="9"/>
      <c r="AZ371" s="9"/>
    </row>
    <row r="372" spans="1:61" x14ac:dyDescent="0.3">
      <c r="A372" t="s">
        <v>197</v>
      </c>
      <c r="B372" s="8">
        <v>0</v>
      </c>
      <c r="C372" s="8"/>
      <c r="D372" s="8"/>
      <c r="H372" s="6" t="str">
        <f t="shared" ref="H372" si="289">IF(A372=0,"",A372)</f>
        <v>\end{enumerate}  \section*{Cuenta:  X  }\begin{enumerate}</v>
      </c>
      <c r="Y372" s="9"/>
      <c r="AZ372" s="9"/>
    </row>
    <row r="373" spans="1:61" x14ac:dyDescent="0.3">
      <c r="B373" s="8">
        <v>0</v>
      </c>
      <c r="C373" s="6">
        <f t="shared" ref="C373:D373" ca="1" si="290">RAND()</f>
        <v>0.56861309941621929</v>
      </c>
      <c r="D373" s="6">
        <f t="shared" ca="1" si="290"/>
        <v>0.92069436439642116</v>
      </c>
      <c r="E373" s="6">
        <f t="shared" ref="E373:E380" ca="1" si="291">IF(C373&gt;0.1,      IF(C373&lt;0.6,C373,ABS(1-C373)),C373+0.5)</f>
        <v>0.56861309941621929</v>
      </c>
      <c r="F373" s="6">
        <f t="shared" ref="F373:F380" ca="1" si="292">MOD(ROUND(C373*100+35,0),4)</f>
        <v>0</v>
      </c>
      <c r="G373" s="6">
        <f t="shared" ref="G373:G380" ca="1" si="293">MOD(ROUND(D373*100+35,0),4)</f>
        <v>3</v>
      </c>
      <c r="H373" s="6" t="str">
        <f t="shared" ref="H373:H380" si="294">IF(A373=0,"",_xlfn.CONCAT("## ",A373))</f>
        <v/>
      </c>
      <c r="I373" s="6" t="s">
        <v>160</v>
      </c>
      <c r="J373" s="6" t="s">
        <v>175</v>
      </c>
      <c r="K373" s="6">
        <f t="shared" ref="K373:K380" ca="1" si="295">ROUND(C373*100+35,1)</f>
        <v>91.9</v>
      </c>
      <c r="L373" s="6" t="s">
        <v>180</v>
      </c>
      <c r="N373" s="18"/>
      <c r="Y373" s="9"/>
      <c r="AZ373" s="9"/>
    </row>
    <row r="374" spans="1:61" x14ac:dyDescent="0.3">
      <c r="B374" s="8">
        <v>0</v>
      </c>
      <c r="C374" s="6">
        <f t="shared" ca="1" si="248"/>
        <v>0.23450626707900346</v>
      </c>
      <c r="D374" s="6">
        <f t="shared" ca="1" si="248"/>
        <v>0.44310026057626783</v>
      </c>
      <c r="E374" s="6">
        <f t="shared" ca="1" si="291"/>
        <v>0.23450626707900346</v>
      </c>
      <c r="F374" s="6">
        <f t="shared" ca="1" si="292"/>
        <v>2</v>
      </c>
      <c r="G374" s="6">
        <f t="shared" ca="1" si="293"/>
        <v>3</v>
      </c>
      <c r="H374" s="6" t="str">
        <f t="shared" si="294"/>
        <v/>
      </c>
      <c r="I374" s="6" t="s">
        <v>160</v>
      </c>
      <c r="J374" s="6" t="s">
        <v>175</v>
      </c>
      <c r="K374" s="6">
        <f t="shared" ca="1" si="295"/>
        <v>58.5</v>
      </c>
      <c r="L374" s="6" t="s">
        <v>180</v>
      </c>
      <c r="N374" s="18"/>
      <c r="Y374" s="9"/>
      <c r="AZ374" s="9"/>
    </row>
    <row r="375" spans="1:61" x14ac:dyDescent="0.3">
      <c r="B375" s="8">
        <v>0</v>
      </c>
      <c r="C375" s="6">
        <f t="shared" ca="1" si="248"/>
        <v>0.6372206814562561</v>
      </c>
      <c r="D375" s="6">
        <f t="shared" ca="1" si="248"/>
        <v>0.77032441055447054</v>
      </c>
      <c r="E375" s="6">
        <f t="shared" ca="1" si="291"/>
        <v>0.3627793185437439</v>
      </c>
      <c r="F375" s="6">
        <f t="shared" ca="1" si="292"/>
        <v>3</v>
      </c>
      <c r="G375" s="6">
        <f t="shared" ca="1" si="293"/>
        <v>0</v>
      </c>
      <c r="H375" s="6" t="str">
        <f t="shared" si="294"/>
        <v/>
      </c>
      <c r="I375" s="6" t="s">
        <v>160</v>
      </c>
      <c r="J375" s="6" t="s">
        <v>175</v>
      </c>
      <c r="K375" s="6">
        <f t="shared" ca="1" si="295"/>
        <v>98.7</v>
      </c>
      <c r="L375" s="6" t="s">
        <v>180</v>
      </c>
      <c r="N375" s="18"/>
      <c r="Q375" s="10"/>
      <c r="R375" s="10"/>
      <c r="S375" s="10"/>
      <c r="T375" s="10"/>
      <c r="U375" s="10"/>
      <c r="V375" s="10"/>
      <c r="W375" s="10"/>
      <c r="X375" s="10"/>
      <c r="Y375" s="11"/>
      <c r="Z375" s="10"/>
      <c r="AA375" s="10"/>
      <c r="AB375" s="10"/>
      <c r="AZ375" s="9"/>
    </row>
    <row r="376" spans="1:61" x14ac:dyDescent="0.3">
      <c r="B376" s="8">
        <v>0</v>
      </c>
      <c r="C376" s="6">
        <f t="shared" ca="1" si="248"/>
        <v>0.49592016461180555</v>
      </c>
      <c r="D376" s="6">
        <f t="shared" ca="1" si="248"/>
        <v>0.54111826777920957</v>
      </c>
      <c r="E376" s="6">
        <f t="shared" ca="1" si="291"/>
        <v>0.49592016461180555</v>
      </c>
      <c r="F376" s="6">
        <f t="shared" ca="1" si="292"/>
        <v>1</v>
      </c>
      <c r="G376" s="6">
        <f t="shared" ca="1" si="293"/>
        <v>1</v>
      </c>
      <c r="H376" s="6" t="str">
        <f t="shared" si="294"/>
        <v/>
      </c>
      <c r="I376" s="6" t="s">
        <v>160</v>
      </c>
      <c r="J376" s="6" t="s">
        <v>175</v>
      </c>
      <c r="K376" s="6">
        <f t="shared" ca="1" si="295"/>
        <v>84.6</v>
      </c>
      <c r="L376" s="6" t="s">
        <v>180</v>
      </c>
      <c r="N376" s="18"/>
      <c r="Y376" s="9"/>
      <c r="AZ376" s="9"/>
    </row>
    <row r="377" spans="1:61" x14ac:dyDescent="0.3">
      <c r="B377" s="8">
        <v>0</v>
      </c>
      <c r="C377" s="6">
        <f t="shared" ca="1" si="248"/>
        <v>0.69311703796492774</v>
      </c>
      <c r="D377" s="6">
        <f t="shared" ca="1" si="248"/>
        <v>0.98321334609148892</v>
      </c>
      <c r="E377" s="6">
        <f t="shared" ca="1" si="291"/>
        <v>0.30688296203507226</v>
      </c>
      <c r="F377" s="6">
        <f t="shared" ca="1" si="292"/>
        <v>0</v>
      </c>
      <c r="G377" s="6">
        <f t="shared" ca="1" si="293"/>
        <v>1</v>
      </c>
      <c r="H377" s="6" t="str">
        <f t="shared" si="294"/>
        <v/>
      </c>
      <c r="I377" s="6" t="s">
        <v>160</v>
      </c>
      <c r="J377" s="6" t="s">
        <v>176</v>
      </c>
      <c r="K377" s="6">
        <f t="shared" ca="1" si="295"/>
        <v>104.3</v>
      </c>
      <c r="L377" s="6" t="s">
        <v>177</v>
      </c>
      <c r="N377" s="18"/>
      <c r="Y377" s="9"/>
      <c r="AZ377" s="9"/>
    </row>
    <row r="378" spans="1:61" x14ac:dyDescent="0.3">
      <c r="B378" s="8">
        <v>0</v>
      </c>
      <c r="C378" s="6">
        <f t="shared" ca="1" si="248"/>
        <v>0.1234389779227556</v>
      </c>
      <c r="D378" s="6">
        <f t="shared" ca="1" si="248"/>
        <v>0.53608428786186546</v>
      </c>
      <c r="E378" s="6">
        <f t="shared" ca="1" si="291"/>
        <v>0.1234389779227556</v>
      </c>
      <c r="F378" s="6">
        <f t="shared" ca="1" si="292"/>
        <v>3</v>
      </c>
      <c r="G378" s="6">
        <f t="shared" ca="1" si="293"/>
        <v>1</v>
      </c>
      <c r="H378" s="6" t="str">
        <f t="shared" si="294"/>
        <v/>
      </c>
      <c r="I378" s="6" t="s">
        <v>160</v>
      </c>
      <c r="J378" s="6" t="s">
        <v>176</v>
      </c>
      <c r="K378" s="6">
        <f t="shared" ca="1" si="295"/>
        <v>47.3</v>
      </c>
      <c r="L378" s="6" t="s">
        <v>177</v>
      </c>
      <c r="Y378" s="9"/>
      <c r="AZ378" s="9"/>
    </row>
    <row r="379" spans="1:61" x14ac:dyDescent="0.3">
      <c r="B379" s="8">
        <v>0</v>
      </c>
      <c r="C379" s="6">
        <f t="shared" ca="1" si="248"/>
        <v>0.52210250073943854</v>
      </c>
      <c r="D379" s="6">
        <f t="shared" ca="1" si="248"/>
        <v>0.91726407061472948</v>
      </c>
      <c r="E379" s="6">
        <f t="shared" ca="1" si="291"/>
        <v>0.52210250073943854</v>
      </c>
      <c r="F379" s="6">
        <f t="shared" ca="1" si="292"/>
        <v>3</v>
      </c>
      <c r="G379" s="6">
        <f t="shared" ca="1" si="293"/>
        <v>3</v>
      </c>
      <c r="H379" s="6" t="str">
        <f t="shared" si="294"/>
        <v/>
      </c>
      <c r="I379" s="6" t="s">
        <v>160</v>
      </c>
      <c r="J379" s="6" t="s">
        <v>176</v>
      </c>
      <c r="K379" s="6">
        <f t="shared" ca="1" si="295"/>
        <v>87.2</v>
      </c>
      <c r="L379" s="6" t="s">
        <v>177</v>
      </c>
      <c r="Y379" s="9"/>
      <c r="AZ379" s="9"/>
    </row>
    <row r="380" spans="1:61" x14ac:dyDescent="0.3">
      <c r="B380" s="8">
        <v>0</v>
      </c>
      <c r="C380" s="6">
        <f t="shared" ca="1" si="248"/>
        <v>0.92704830566859175</v>
      </c>
      <c r="D380" s="6">
        <f t="shared" ca="1" si="248"/>
        <v>0.32117748768829057</v>
      </c>
      <c r="E380" s="6">
        <f t="shared" ca="1" si="291"/>
        <v>7.2951694331408246E-2</v>
      </c>
      <c r="F380" s="6">
        <f t="shared" ca="1" si="292"/>
        <v>0</v>
      </c>
      <c r="G380" s="6">
        <f t="shared" ca="1" si="293"/>
        <v>3</v>
      </c>
      <c r="H380" s="6" t="str">
        <f t="shared" si="294"/>
        <v/>
      </c>
      <c r="I380" s="6" t="s">
        <v>160</v>
      </c>
      <c r="J380" s="6" t="s">
        <v>176</v>
      </c>
      <c r="K380" s="6">
        <f t="shared" ca="1" si="295"/>
        <v>127.7</v>
      </c>
      <c r="L380" s="6" t="s">
        <v>177</v>
      </c>
      <c r="AZ380" s="9"/>
    </row>
    <row r="381" spans="1:61" x14ac:dyDescent="0.3">
      <c r="A381" t="s">
        <v>197</v>
      </c>
      <c r="B381" s="8">
        <v>0</v>
      </c>
      <c r="C381" s="8"/>
      <c r="D381" s="8"/>
      <c r="H381" s="6" t="str">
        <f t="shared" ref="H381" si="296">IF(A381=0,"",A381)</f>
        <v>\end{enumerate}  \section*{Cuenta:  X  }\begin{enumerate}</v>
      </c>
      <c r="Y381" s="9"/>
      <c r="AG381" s="10"/>
      <c r="AH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1"/>
      <c r="BA381" s="10"/>
      <c r="BB381" s="10"/>
      <c r="BE381" s="10"/>
    </row>
    <row r="382" spans="1:61" x14ac:dyDescent="0.3">
      <c r="B382" s="8">
        <v>0</v>
      </c>
      <c r="C382" s="6">
        <f t="shared" ref="C382:D443" ca="1" si="297">RAND()</f>
        <v>0.69531425599511465</v>
      </c>
      <c r="D382" s="6">
        <f t="shared" ca="1" si="297"/>
        <v>0.88707164775263736</v>
      </c>
      <c r="E382" s="6">
        <f t="shared" ref="E382:E389" ca="1" si="298">IF(C382&gt;0.1,      IF(C382&lt;0.6,C382,ABS(1-C382)),C382+0.5)</f>
        <v>0.30468574400488535</v>
      </c>
      <c r="F382" s="6">
        <f t="shared" ref="F382:F389" ca="1" si="299">MOD(ROUND(C382*100+35,0),4)</f>
        <v>1</v>
      </c>
      <c r="G382" s="6">
        <f t="shared" ref="G382:G389" ca="1" si="300">MOD(ROUND(D382*100+35,0),4)</f>
        <v>0</v>
      </c>
      <c r="H382" s="6" t="str">
        <f t="shared" ref="H382:H389" si="301">IF(A382=0,"",_xlfn.CONCAT("## ",A382))</f>
        <v/>
      </c>
      <c r="I382" s="6" t="s">
        <v>160</v>
      </c>
      <c r="J382" s="6" t="s">
        <v>175</v>
      </c>
      <c r="K382" s="6">
        <f t="shared" ref="K382:K389" ca="1" si="302">ROUND(C382*100+35,1)</f>
        <v>104.5</v>
      </c>
      <c r="L382" s="6" t="s">
        <v>180</v>
      </c>
      <c r="N382" s="18"/>
      <c r="Y382" s="9"/>
      <c r="AZ382" s="9"/>
    </row>
    <row r="383" spans="1:61" x14ac:dyDescent="0.3">
      <c r="B383" s="8">
        <v>0</v>
      </c>
      <c r="C383" s="6">
        <f t="shared" ca="1" si="297"/>
        <v>0.43439196886131282</v>
      </c>
      <c r="D383" s="6">
        <f t="shared" ca="1" si="297"/>
        <v>0.66080870762081767</v>
      </c>
      <c r="E383" s="6">
        <f t="shared" ca="1" si="298"/>
        <v>0.43439196886131282</v>
      </c>
      <c r="F383" s="6">
        <f t="shared" ca="1" si="299"/>
        <v>2</v>
      </c>
      <c r="G383" s="6">
        <f t="shared" ca="1" si="300"/>
        <v>1</v>
      </c>
      <c r="H383" s="6" t="str">
        <f t="shared" si="301"/>
        <v/>
      </c>
      <c r="I383" s="6" t="s">
        <v>160</v>
      </c>
      <c r="J383" s="6" t="s">
        <v>175</v>
      </c>
      <c r="K383" s="6">
        <f t="shared" ca="1" si="302"/>
        <v>78.400000000000006</v>
      </c>
      <c r="L383" s="6" t="s">
        <v>180</v>
      </c>
      <c r="N383" s="18"/>
      <c r="Y383" s="9"/>
      <c r="AZ383" s="9"/>
    </row>
    <row r="384" spans="1:61" x14ac:dyDescent="0.3">
      <c r="B384" s="8">
        <v>0</v>
      </c>
      <c r="C384" s="6">
        <f t="shared" ca="1" si="297"/>
        <v>0.62727660312706124</v>
      </c>
      <c r="D384" s="6">
        <f t="shared" ca="1" si="297"/>
        <v>0.54467900431596095</v>
      </c>
      <c r="E384" s="6">
        <f t="shared" ca="1" si="298"/>
        <v>0.37272339687293876</v>
      </c>
      <c r="F384" s="6">
        <f t="shared" ca="1" si="299"/>
        <v>2</v>
      </c>
      <c r="G384" s="6">
        <f t="shared" ca="1" si="300"/>
        <v>1</v>
      </c>
      <c r="H384" s="6" t="str">
        <f t="shared" si="301"/>
        <v/>
      </c>
      <c r="I384" s="6" t="s">
        <v>160</v>
      </c>
      <c r="J384" s="6" t="s">
        <v>175</v>
      </c>
      <c r="K384" s="6">
        <f t="shared" ca="1" si="302"/>
        <v>97.7</v>
      </c>
      <c r="L384" s="6" t="s">
        <v>180</v>
      </c>
      <c r="N384" s="18"/>
      <c r="Y384" s="9"/>
      <c r="AZ384" s="9"/>
    </row>
    <row r="385" spans="1:61" x14ac:dyDescent="0.3">
      <c r="B385" s="8">
        <v>0</v>
      </c>
      <c r="C385" s="6">
        <f t="shared" ca="1" si="297"/>
        <v>0.28755720059632783</v>
      </c>
      <c r="D385" s="6">
        <f t="shared" ca="1" si="297"/>
        <v>0.96699302389400654</v>
      </c>
      <c r="E385" s="6">
        <f t="shared" ca="1" si="298"/>
        <v>0.28755720059632783</v>
      </c>
      <c r="F385" s="6">
        <f t="shared" ca="1" si="299"/>
        <v>0</v>
      </c>
      <c r="G385" s="6">
        <f t="shared" ca="1" si="300"/>
        <v>0</v>
      </c>
      <c r="H385" s="6" t="str">
        <f t="shared" si="301"/>
        <v/>
      </c>
      <c r="I385" s="6" t="s">
        <v>160</v>
      </c>
      <c r="J385" s="6" t="s">
        <v>175</v>
      </c>
      <c r="K385" s="6">
        <f t="shared" ca="1" si="302"/>
        <v>63.8</v>
      </c>
      <c r="L385" s="6" t="s">
        <v>180</v>
      </c>
      <c r="N385" s="18"/>
      <c r="Y385" s="9"/>
      <c r="AZ385" s="9"/>
    </row>
    <row r="386" spans="1:61" x14ac:dyDescent="0.3">
      <c r="B386" s="8">
        <v>0</v>
      </c>
      <c r="C386" s="6">
        <f t="shared" ca="1" si="297"/>
        <v>0.19513155917603608</v>
      </c>
      <c r="D386" s="6">
        <f t="shared" ca="1" si="297"/>
        <v>0.22894308715608291</v>
      </c>
      <c r="E386" s="6">
        <f t="shared" ca="1" si="298"/>
        <v>0.19513155917603608</v>
      </c>
      <c r="F386" s="6">
        <f t="shared" ca="1" si="299"/>
        <v>3</v>
      </c>
      <c r="G386" s="6">
        <f t="shared" ca="1" si="300"/>
        <v>2</v>
      </c>
      <c r="H386" s="6" t="str">
        <f t="shared" si="301"/>
        <v/>
      </c>
      <c r="I386" s="6" t="s">
        <v>160</v>
      </c>
      <c r="J386" s="6" t="s">
        <v>176</v>
      </c>
      <c r="K386" s="6">
        <f t="shared" ca="1" si="302"/>
        <v>54.5</v>
      </c>
      <c r="L386" s="6" t="s">
        <v>177</v>
      </c>
      <c r="N386" s="18"/>
      <c r="Y386" s="9"/>
      <c r="AZ386" s="9"/>
    </row>
    <row r="387" spans="1:61" x14ac:dyDescent="0.3">
      <c r="B387" s="8">
        <v>0</v>
      </c>
      <c r="C387" s="6">
        <f t="shared" ca="1" si="297"/>
        <v>0.13332554679091313</v>
      </c>
      <c r="D387" s="6">
        <f t="shared" ca="1" si="297"/>
        <v>0.15798582159769337</v>
      </c>
      <c r="E387" s="6">
        <f t="shared" ca="1" si="298"/>
        <v>0.13332554679091313</v>
      </c>
      <c r="F387" s="6">
        <f t="shared" ca="1" si="299"/>
        <v>0</v>
      </c>
      <c r="G387" s="6">
        <f t="shared" ca="1" si="300"/>
        <v>3</v>
      </c>
      <c r="H387" s="6" t="str">
        <f t="shared" si="301"/>
        <v/>
      </c>
      <c r="I387" s="6" t="s">
        <v>160</v>
      </c>
      <c r="J387" s="6" t="s">
        <v>176</v>
      </c>
      <c r="K387" s="6">
        <f t="shared" ca="1" si="302"/>
        <v>48.3</v>
      </c>
      <c r="L387" s="6" t="s">
        <v>177</v>
      </c>
      <c r="Y387" s="9"/>
      <c r="AZ387" s="9"/>
    </row>
    <row r="388" spans="1:61" x14ac:dyDescent="0.3">
      <c r="B388" s="8">
        <v>0</v>
      </c>
      <c r="C388" s="6">
        <f t="shared" ca="1" si="297"/>
        <v>0.40090578362481788</v>
      </c>
      <c r="D388" s="6">
        <f t="shared" ca="1" si="297"/>
        <v>0.65967364523463379</v>
      </c>
      <c r="E388" s="6">
        <f t="shared" ca="1" si="298"/>
        <v>0.40090578362481788</v>
      </c>
      <c r="F388" s="6">
        <f t="shared" ca="1" si="299"/>
        <v>3</v>
      </c>
      <c r="G388" s="6">
        <f t="shared" ca="1" si="300"/>
        <v>1</v>
      </c>
      <c r="H388" s="6" t="str">
        <f t="shared" si="301"/>
        <v/>
      </c>
      <c r="I388" s="6" t="s">
        <v>160</v>
      </c>
      <c r="J388" s="6" t="s">
        <v>176</v>
      </c>
      <c r="K388" s="6">
        <f t="shared" ca="1" si="302"/>
        <v>75.099999999999994</v>
      </c>
      <c r="L388" s="6" t="s">
        <v>177</v>
      </c>
      <c r="Y388" s="9"/>
      <c r="AZ388" s="9"/>
    </row>
    <row r="389" spans="1:61" x14ac:dyDescent="0.3">
      <c r="B389" s="8">
        <v>0</v>
      </c>
      <c r="C389" s="6">
        <f t="shared" ca="1" si="297"/>
        <v>6.8480905197180086E-2</v>
      </c>
      <c r="D389" s="6">
        <f t="shared" ca="1" si="297"/>
        <v>0.71223896375517659</v>
      </c>
      <c r="E389" s="6">
        <f t="shared" ca="1" si="298"/>
        <v>0.56848090519718009</v>
      </c>
      <c r="F389" s="6">
        <f t="shared" ca="1" si="299"/>
        <v>2</v>
      </c>
      <c r="G389" s="6">
        <f t="shared" ca="1" si="300"/>
        <v>2</v>
      </c>
      <c r="H389" s="6" t="str">
        <f t="shared" si="301"/>
        <v/>
      </c>
      <c r="I389" s="6" t="s">
        <v>160</v>
      </c>
      <c r="J389" s="6" t="s">
        <v>176</v>
      </c>
      <c r="K389" s="6">
        <f t="shared" ca="1" si="302"/>
        <v>41.8</v>
      </c>
      <c r="L389" s="6" t="s">
        <v>177</v>
      </c>
      <c r="Y389" s="9"/>
      <c r="AZ389" s="9"/>
    </row>
    <row r="390" spans="1:61" x14ac:dyDescent="0.3">
      <c r="A390" t="s">
        <v>197</v>
      </c>
      <c r="B390" s="8">
        <v>0</v>
      </c>
      <c r="C390" s="8"/>
      <c r="D390" s="8"/>
      <c r="H390" s="6" t="str">
        <f t="shared" ref="H390" si="303">IF(A390=0,"",A390)</f>
        <v>\end{enumerate}  \section*{Cuenta:  X  }\begin{enumerate}</v>
      </c>
      <c r="Y390" s="9"/>
      <c r="AZ390" s="9"/>
    </row>
    <row r="391" spans="1:61" x14ac:dyDescent="0.3">
      <c r="B391" s="8">
        <v>0</v>
      </c>
      <c r="C391" s="6">
        <f t="shared" ref="C391:D391" ca="1" si="304">RAND()</f>
        <v>0.40403576571907851</v>
      </c>
      <c r="D391" s="6">
        <f t="shared" ca="1" si="304"/>
        <v>0.93496109478159417</v>
      </c>
      <c r="E391" s="6">
        <f t="shared" ref="E391:E398" ca="1" si="305">IF(C391&gt;0.1,      IF(C391&lt;0.6,C391,ABS(1-C391)),C391+0.5)</f>
        <v>0.40403576571907851</v>
      </c>
      <c r="F391" s="6">
        <f t="shared" ref="F391:F398" ca="1" si="306">MOD(ROUND(C391*100+35,0),4)</f>
        <v>3</v>
      </c>
      <c r="G391" s="6">
        <f t="shared" ref="G391:G398" ca="1" si="307">MOD(ROUND(D391*100+35,0),4)</f>
        <v>0</v>
      </c>
      <c r="H391" s="6" t="str">
        <f t="shared" ref="H391:H398" si="308">IF(A391=0,"",_xlfn.CONCAT("## ",A391))</f>
        <v/>
      </c>
      <c r="I391" s="6" t="s">
        <v>160</v>
      </c>
      <c r="J391" s="6" t="s">
        <v>175</v>
      </c>
      <c r="K391" s="6">
        <f t="shared" ref="K391:K398" ca="1" si="309">ROUND(C391*100+35,1)</f>
        <v>75.400000000000006</v>
      </c>
      <c r="L391" s="6" t="s">
        <v>180</v>
      </c>
      <c r="N391" s="18"/>
      <c r="Q391" s="10"/>
      <c r="R391" s="10"/>
      <c r="S391" s="10"/>
      <c r="T391" s="10"/>
      <c r="U391" s="10"/>
      <c r="V391" s="10"/>
      <c r="W391" s="10"/>
      <c r="X391" s="10"/>
      <c r="Y391" s="11"/>
      <c r="Z391" s="10"/>
      <c r="AA391" s="10"/>
      <c r="AB391" s="10"/>
      <c r="AZ391" s="9"/>
    </row>
    <row r="392" spans="1:61" x14ac:dyDescent="0.3">
      <c r="B392" s="8">
        <v>0</v>
      </c>
      <c r="C392" s="6">
        <f t="shared" ca="1" si="297"/>
        <v>0.88120095773804141</v>
      </c>
      <c r="D392" s="6">
        <f t="shared" ca="1" si="297"/>
        <v>0.83666524711664703</v>
      </c>
      <c r="E392" s="6">
        <f t="shared" ca="1" si="305"/>
        <v>0.11879904226195859</v>
      </c>
      <c r="F392" s="6">
        <f t="shared" ca="1" si="306"/>
        <v>3</v>
      </c>
      <c r="G392" s="6">
        <f t="shared" ca="1" si="307"/>
        <v>3</v>
      </c>
      <c r="H392" s="6" t="str">
        <f t="shared" si="308"/>
        <v/>
      </c>
      <c r="I392" s="6" t="s">
        <v>160</v>
      </c>
      <c r="J392" s="6" t="s">
        <v>175</v>
      </c>
      <c r="K392" s="6">
        <f t="shared" ca="1" si="309"/>
        <v>123.1</v>
      </c>
      <c r="L392" s="6" t="s">
        <v>180</v>
      </c>
      <c r="N392" s="18"/>
      <c r="Y392" s="9"/>
      <c r="AG392" s="10"/>
      <c r="AH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1"/>
      <c r="BA392" s="10"/>
      <c r="BB392" s="10"/>
      <c r="BE392" s="10"/>
      <c r="BI392" s="10"/>
    </row>
    <row r="393" spans="1:61" x14ac:dyDescent="0.3">
      <c r="B393" s="8">
        <v>0</v>
      </c>
      <c r="C393" s="6">
        <f t="shared" ca="1" si="297"/>
        <v>0.76621550414314077</v>
      </c>
      <c r="D393" s="6">
        <f t="shared" ca="1" si="297"/>
        <v>0.47473368081193501</v>
      </c>
      <c r="E393" s="6">
        <f t="shared" ca="1" si="305"/>
        <v>0.23378449585685923</v>
      </c>
      <c r="F393" s="6">
        <f t="shared" ca="1" si="306"/>
        <v>0</v>
      </c>
      <c r="G393" s="6">
        <f t="shared" ca="1" si="307"/>
        <v>2</v>
      </c>
      <c r="H393" s="6" t="str">
        <f t="shared" si="308"/>
        <v/>
      </c>
      <c r="I393" s="6" t="s">
        <v>160</v>
      </c>
      <c r="J393" s="6" t="s">
        <v>175</v>
      </c>
      <c r="K393" s="6">
        <f t="shared" ca="1" si="309"/>
        <v>111.6</v>
      </c>
      <c r="L393" s="6" t="s">
        <v>180</v>
      </c>
      <c r="N393" s="18"/>
      <c r="Y393" s="9"/>
      <c r="AZ393" s="9"/>
    </row>
    <row r="394" spans="1:61" x14ac:dyDescent="0.3">
      <c r="B394" s="8">
        <v>0</v>
      </c>
      <c r="C394" s="6">
        <f t="shared" ca="1" si="297"/>
        <v>0.68432749643187551</v>
      </c>
      <c r="D394" s="6">
        <f t="shared" ca="1" si="297"/>
        <v>0.27325600223874869</v>
      </c>
      <c r="E394" s="6">
        <f t="shared" ca="1" si="305"/>
        <v>0.31567250356812449</v>
      </c>
      <c r="F394" s="6">
        <f t="shared" ca="1" si="306"/>
        <v>3</v>
      </c>
      <c r="G394" s="6">
        <f t="shared" ca="1" si="307"/>
        <v>2</v>
      </c>
      <c r="H394" s="6" t="str">
        <f t="shared" si="308"/>
        <v/>
      </c>
      <c r="I394" s="6" t="s">
        <v>160</v>
      </c>
      <c r="J394" s="6" t="s">
        <v>175</v>
      </c>
      <c r="K394" s="6">
        <f t="shared" ca="1" si="309"/>
        <v>103.4</v>
      </c>
      <c r="L394" s="6" t="s">
        <v>180</v>
      </c>
      <c r="N394" s="18"/>
      <c r="Y394" s="9"/>
      <c r="AZ394" s="9"/>
    </row>
    <row r="395" spans="1:61" x14ac:dyDescent="0.3">
      <c r="B395" s="8">
        <v>0</v>
      </c>
      <c r="C395" s="6">
        <f t="shared" ca="1" si="297"/>
        <v>0.78904941920177329</v>
      </c>
      <c r="D395" s="6">
        <f t="shared" ca="1" si="297"/>
        <v>0.23318940783701991</v>
      </c>
      <c r="E395" s="6">
        <f t="shared" ca="1" si="305"/>
        <v>0.21095058079822671</v>
      </c>
      <c r="F395" s="6">
        <f t="shared" ca="1" si="306"/>
        <v>2</v>
      </c>
      <c r="G395" s="6">
        <f t="shared" ca="1" si="307"/>
        <v>2</v>
      </c>
      <c r="H395" s="6" t="str">
        <f t="shared" si="308"/>
        <v/>
      </c>
      <c r="I395" s="6" t="s">
        <v>160</v>
      </c>
      <c r="J395" s="6" t="s">
        <v>176</v>
      </c>
      <c r="K395" s="6">
        <f t="shared" ca="1" si="309"/>
        <v>113.9</v>
      </c>
      <c r="L395" s="6" t="s">
        <v>177</v>
      </c>
      <c r="N395" s="18"/>
      <c r="Y395" s="9"/>
      <c r="AZ395" s="9"/>
    </row>
    <row r="396" spans="1:61" x14ac:dyDescent="0.3">
      <c r="B396" s="8">
        <v>0</v>
      </c>
      <c r="C396" s="6">
        <f t="shared" ca="1" si="297"/>
        <v>0.84789622589823388</v>
      </c>
      <c r="D396" s="6">
        <f t="shared" ca="1" si="297"/>
        <v>0.97585655113122094</v>
      </c>
      <c r="E396" s="6">
        <f t="shared" ca="1" si="305"/>
        <v>0.15210377410176612</v>
      </c>
      <c r="F396" s="6">
        <f t="shared" ca="1" si="306"/>
        <v>0</v>
      </c>
      <c r="G396" s="6">
        <f t="shared" ca="1" si="307"/>
        <v>1</v>
      </c>
      <c r="H396" s="6" t="str">
        <f t="shared" si="308"/>
        <v/>
      </c>
      <c r="I396" s="6" t="s">
        <v>160</v>
      </c>
      <c r="J396" s="6" t="s">
        <v>176</v>
      </c>
      <c r="K396" s="6">
        <f t="shared" ca="1" si="309"/>
        <v>119.8</v>
      </c>
      <c r="L396" s="6" t="s">
        <v>177</v>
      </c>
      <c r="AZ396" s="9"/>
    </row>
    <row r="397" spans="1:61" x14ac:dyDescent="0.3">
      <c r="B397" s="8">
        <v>0</v>
      </c>
      <c r="C397" s="6">
        <f t="shared" ca="1" si="297"/>
        <v>0.81872976797093144</v>
      </c>
      <c r="D397" s="6">
        <f t="shared" ca="1" si="297"/>
        <v>0.61377605381866918</v>
      </c>
      <c r="E397" s="6">
        <f t="shared" ca="1" si="305"/>
        <v>0.18127023202906856</v>
      </c>
      <c r="F397" s="6">
        <f t="shared" ca="1" si="306"/>
        <v>1</v>
      </c>
      <c r="G397" s="6">
        <f t="shared" ca="1" si="307"/>
        <v>0</v>
      </c>
      <c r="H397" s="6" t="str">
        <f t="shared" si="308"/>
        <v/>
      </c>
      <c r="I397" s="6" t="s">
        <v>160</v>
      </c>
      <c r="J397" s="6" t="s">
        <v>176</v>
      </c>
      <c r="K397" s="6">
        <f t="shared" ca="1" si="309"/>
        <v>116.9</v>
      </c>
      <c r="L397" s="6" t="s">
        <v>177</v>
      </c>
      <c r="Y397" s="9"/>
      <c r="AZ397" s="9"/>
    </row>
    <row r="398" spans="1:61" x14ac:dyDescent="0.3">
      <c r="B398" s="8">
        <v>0</v>
      </c>
      <c r="C398" s="6">
        <f t="shared" ca="1" si="297"/>
        <v>0.72411256882754971</v>
      </c>
      <c r="D398" s="6">
        <f t="shared" ca="1" si="297"/>
        <v>0.13311150205893452</v>
      </c>
      <c r="E398" s="6">
        <f t="shared" ca="1" si="305"/>
        <v>0.27588743117245029</v>
      </c>
      <c r="F398" s="6">
        <f t="shared" ca="1" si="306"/>
        <v>3</v>
      </c>
      <c r="G398" s="6">
        <f t="shared" ca="1" si="307"/>
        <v>0</v>
      </c>
      <c r="H398" s="6" t="str">
        <f t="shared" si="308"/>
        <v/>
      </c>
      <c r="I398" s="6" t="s">
        <v>160</v>
      </c>
      <c r="J398" s="6" t="s">
        <v>176</v>
      </c>
      <c r="K398" s="6">
        <f t="shared" ca="1" si="309"/>
        <v>107.4</v>
      </c>
      <c r="L398" s="6" t="s">
        <v>177</v>
      </c>
      <c r="Y398" s="9"/>
      <c r="AZ398" s="9"/>
    </row>
    <row r="399" spans="1:61" x14ac:dyDescent="0.3">
      <c r="A399" t="s">
        <v>197</v>
      </c>
      <c r="B399" s="8">
        <v>0</v>
      </c>
      <c r="C399" s="8"/>
      <c r="D399" s="8"/>
      <c r="H399" s="6" t="str">
        <f t="shared" ref="H399" si="310">IF(A399=0,"",A399)</f>
        <v>\end{enumerate}  \section*{Cuenta:  X  }\begin{enumerate}</v>
      </c>
      <c r="Y399" s="9"/>
      <c r="AZ399" s="9"/>
    </row>
    <row r="400" spans="1:61" x14ac:dyDescent="0.3">
      <c r="B400" s="8">
        <v>0</v>
      </c>
      <c r="C400" s="6">
        <f t="shared" ref="C400:D400" ca="1" si="311">RAND()</f>
        <v>0.17949230681625139</v>
      </c>
      <c r="D400" s="6">
        <f t="shared" ca="1" si="311"/>
        <v>0.3478386848074555</v>
      </c>
      <c r="E400" s="6">
        <f t="shared" ref="E400:E407" ca="1" si="312">IF(C400&gt;0.1,      IF(C400&lt;0.6,C400,ABS(1-C400)),C400+0.5)</f>
        <v>0.17949230681625139</v>
      </c>
      <c r="F400" s="6">
        <f t="shared" ref="F400:F407" ca="1" si="313">MOD(ROUND(C400*100+35,0),4)</f>
        <v>1</v>
      </c>
      <c r="G400" s="6">
        <f t="shared" ref="G400:G407" ca="1" si="314">MOD(ROUND(D400*100+35,0),4)</f>
        <v>2</v>
      </c>
      <c r="H400" s="6" t="str">
        <f t="shared" ref="H400:H407" si="315">IF(A400=0,"",_xlfn.CONCAT("## ",A400))</f>
        <v/>
      </c>
      <c r="I400" s="6" t="s">
        <v>160</v>
      </c>
      <c r="J400" s="6" t="s">
        <v>175</v>
      </c>
      <c r="K400" s="6">
        <f t="shared" ref="K400:K407" ca="1" si="316">ROUND(C400*100+35,1)</f>
        <v>52.9</v>
      </c>
      <c r="L400" s="6" t="s">
        <v>180</v>
      </c>
      <c r="N400" s="18"/>
      <c r="Y400" s="9"/>
      <c r="AZ400" s="9"/>
    </row>
    <row r="401" spans="1:61" x14ac:dyDescent="0.3">
      <c r="B401" s="8">
        <v>0</v>
      </c>
      <c r="C401" s="6">
        <f t="shared" ca="1" si="297"/>
        <v>0.71557951266321229</v>
      </c>
      <c r="D401" s="6">
        <f t="shared" ca="1" si="297"/>
        <v>0.84974272505583059</v>
      </c>
      <c r="E401" s="6">
        <f t="shared" ca="1" si="312"/>
        <v>0.28442048733678771</v>
      </c>
      <c r="F401" s="6">
        <f t="shared" ca="1" si="313"/>
        <v>3</v>
      </c>
      <c r="G401" s="6">
        <f t="shared" ca="1" si="314"/>
        <v>0</v>
      </c>
      <c r="H401" s="6" t="str">
        <f t="shared" si="315"/>
        <v/>
      </c>
      <c r="I401" s="6" t="s">
        <v>160</v>
      </c>
      <c r="J401" s="6" t="s">
        <v>175</v>
      </c>
      <c r="K401" s="6">
        <f t="shared" ca="1" si="316"/>
        <v>106.6</v>
      </c>
      <c r="L401" s="6" t="s">
        <v>180</v>
      </c>
      <c r="N401" s="18"/>
      <c r="Y401" s="9"/>
      <c r="AZ401" s="9"/>
    </row>
    <row r="402" spans="1:61" x14ac:dyDescent="0.3">
      <c r="B402" s="8">
        <v>0</v>
      </c>
      <c r="C402" s="6">
        <f t="shared" ca="1" si="297"/>
        <v>0.85313617867334202</v>
      </c>
      <c r="D402" s="6">
        <f t="shared" ca="1" si="297"/>
        <v>5.6084696024383263E-3</v>
      </c>
      <c r="E402" s="6">
        <f t="shared" ca="1" si="312"/>
        <v>0.14686382132665798</v>
      </c>
      <c r="F402" s="6">
        <f t="shared" ca="1" si="313"/>
        <v>0</v>
      </c>
      <c r="G402" s="6">
        <f t="shared" ca="1" si="314"/>
        <v>0</v>
      </c>
      <c r="H402" s="6" t="str">
        <f t="shared" si="315"/>
        <v/>
      </c>
      <c r="I402" s="6" t="s">
        <v>160</v>
      </c>
      <c r="J402" s="6" t="s">
        <v>175</v>
      </c>
      <c r="K402" s="6">
        <f t="shared" ca="1" si="316"/>
        <v>120.3</v>
      </c>
      <c r="L402" s="6" t="s">
        <v>180</v>
      </c>
      <c r="N402" s="18"/>
      <c r="Y402" s="9"/>
      <c r="AZ402" s="9"/>
    </row>
    <row r="403" spans="1:61" x14ac:dyDescent="0.3">
      <c r="B403" s="8">
        <v>0</v>
      </c>
      <c r="C403" s="6">
        <f t="shared" ca="1" si="297"/>
        <v>0.51913851869818317</v>
      </c>
      <c r="D403" s="6">
        <f t="shared" ca="1" si="297"/>
        <v>0.95370364628870707</v>
      </c>
      <c r="E403" s="6">
        <f t="shared" ca="1" si="312"/>
        <v>0.51913851869818317</v>
      </c>
      <c r="F403" s="6">
        <f t="shared" ca="1" si="313"/>
        <v>3</v>
      </c>
      <c r="G403" s="6">
        <f t="shared" ca="1" si="314"/>
        <v>2</v>
      </c>
      <c r="H403" s="6" t="str">
        <f t="shared" si="315"/>
        <v/>
      </c>
      <c r="I403" s="6" t="s">
        <v>160</v>
      </c>
      <c r="J403" s="6" t="s">
        <v>175</v>
      </c>
      <c r="K403" s="6">
        <f t="shared" ca="1" si="316"/>
        <v>86.9</v>
      </c>
      <c r="L403" s="6" t="s">
        <v>180</v>
      </c>
      <c r="N403" s="18"/>
      <c r="Y403" s="9"/>
      <c r="AG403" s="10"/>
      <c r="AH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1"/>
      <c r="BA403" s="10"/>
      <c r="BB403" s="10"/>
      <c r="BE403" s="10"/>
      <c r="BI403" s="10"/>
    </row>
    <row r="404" spans="1:61" x14ac:dyDescent="0.3">
      <c r="B404" s="8">
        <v>0</v>
      </c>
      <c r="C404" s="6">
        <f t="shared" ca="1" si="297"/>
        <v>0.51891777860443034</v>
      </c>
      <c r="D404" s="6">
        <f t="shared" ca="1" si="297"/>
        <v>0.46031436855001551</v>
      </c>
      <c r="E404" s="6">
        <f t="shared" ca="1" si="312"/>
        <v>0.51891777860443034</v>
      </c>
      <c r="F404" s="6">
        <f t="shared" ca="1" si="313"/>
        <v>3</v>
      </c>
      <c r="G404" s="6">
        <f t="shared" ca="1" si="314"/>
        <v>1</v>
      </c>
      <c r="H404" s="6" t="str">
        <f t="shared" si="315"/>
        <v/>
      </c>
      <c r="I404" s="6" t="s">
        <v>160</v>
      </c>
      <c r="J404" s="6" t="s">
        <v>176</v>
      </c>
      <c r="K404" s="6">
        <f t="shared" ca="1" si="316"/>
        <v>86.9</v>
      </c>
      <c r="L404" s="6" t="s">
        <v>177</v>
      </c>
      <c r="N404" s="18"/>
      <c r="Y404" s="9"/>
      <c r="AZ404" s="9"/>
    </row>
    <row r="405" spans="1:61" x14ac:dyDescent="0.3">
      <c r="B405" s="8">
        <v>0</v>
      </c>
      <c r="C405" s="6">
        <f t="shared" ca="1" si="297"/>
        <v>0.28611126077805094</v>
      </c>
      <c r="D405" s="6">
        <f t="shared" ca="1" si="297"/>
        <v>0.3973911922627068</v>
      </c>
      <c r="E405" s="6">
        <f t="shared" ca="1" si="312"/>
        <v>0.28611126077805094</v>
      </c>
      <c r="F405" s="6">
        <f t="shared" ca="1" si="313"/>
        <v>0</v>
      </c>
      <c r="G405" s="6">
        <f t="shared" ca="1" si="314"/>
        <v>3</v>
      </c>
      <c r="H405" s="6" t="str">
        <f t="shared" si="315"/>
        <v/>
      </c>
      <c r="I405" s="6" t="s">
        <v>160</v>
      </c>
      <c r="J405" s="6" t="s">
        <v>176</v>
      </c>
      <c r="K405" s="6">
        <f t="shared" ca="1" si="316"/>
        <v>63.6</v>
      </c>
      <c r="L405" s="6" t="s">
        <v>177</v>
      </c>
      <c r="Y405" s="9"/>
      <c r="AZ405" s="9"/>
    </row>
    <row r="406" spans="1:61" x14ac:dyDescent="0.3">
      <c r="B406" s="8">
        <v>0</v>
      </c>
      <c r="C406" s="6">
        <f t="shared" ca="1" si="297"/>
        <v>5.6221553079514042E-3</v>
      </c>
      <c r="D406" s="6">
        <f t="shared" ca="1" si="297"/>
        <v>0.86615296141712128</v>
      </c>
      <c r="E406" s="6">
        <f t="shared" ca="1" si="312"/>
        <v>0.5056221553079514</v>
      </c>
      <c r="F406" s="6">
        <f t="shared" ca="1" si="313"/>
        <v>0</v>
      </c>
      <c r="G406" s="6">
        <f t="shared" ca="1" si="314"/>
        <v>2</v>
      </c>
      <c r="H406" s="6" t="str">
        <f t="shared" si="315"/>
        <v/>
      </c>
      <c r="I406" s="6" t="s">
        <v>160</v>
      </c>
      <c r="J406" s="6" t="s">
        <v>176</v>
      </c>
      <c r="K406" s="6">
        <f t="shared" ca="1" si="316"/>
        <v>35.6</v>
      </c>
      <c r="L406" s="6" t="s">
        <v>177</v>
      </c>
      <c r="Y406" s="9"/>
      <c r="AZ406" s="9"/>
    </row>
    <row r="407" spans="1:61" x14ac:dyDescent="0.3">
      <c r="B407" s="8">
        <v>0</v>
      </c>
      <c r="C407" s="6">
        <f t="shared" ca="1" si="297"/>
        <v>0.93470867649103262</v>
      </c>
      <c r="D407" s="6">
        <f t="shared" ca="1" si="297"/>
        <v>0.35340990323452215</v>
      </c>
      <c r="E407" s="6">
        <f t="shared" ca="1" si="312"/>
        <v>6.529132350896738E-2</v>
      </c>
      <c r="F407" s="6">
        <f t="shared" ca="1" si="313"/>
        <v>0</v>
      </c>
      <c r="G407" s="6">
        <f t="shared" ca="1" si="314"/>
        <v>2</v>
      </c>
      <c r="H407" s="6" t="str">
        <f t="shared" si="315"/>
        <v/>
      </c>
      <c r="I407" s="6" t="s">
        <v>160</v>
      </c>
      <c r="J407" s="6" t="s">
        <v>176</v>
      </c>
      <c r="K407" s="6">
        <f t="shared" ca="1" si="316"/>
        <v>128.5</v>
      </c>
      <c r="L407" s="6" t="s">
        <v>177</v>
      </c>
      <c r="Q407" s="10"/>
      <c r="R407" s="10"/>
      <c r="S407" s="10"/>
      <c r="T407" s="10"/>
      <c r="U407" s="10"/>
      <c r="V407" s="10"/>
      <c r="W407" s="10"/>
      <c r="X407" s="10"/>
      <c r="Y407" s="11"/>
      <c r="Z407" s="10"/>
      <c r="AA407" s="10"/>
      <c r="AB407" s="10"/>
      <c r="AZ407" s="9"/>
    </row>
    <row r="408" spans="1:61" x14ac:dyDescent="0.3">
      <c r="A408" t="s">
        <v>197</v>
      </c>
      <c r="B408" s="8">
        <v>0</v>
      </c>
      <c r="C408" s="8"/>
      <c r="D408" s="8"/>
      <c r="H408" s="6" t="str">
        <f t="shared" ref="H408" si="317">IF(A408=0,"",A408)</f>
        <v>\end{enumerate}  \section*{Cuenta:  X  }\begin{enumerate}</v>
      </c>
      <c r="Y408" s="9"/>
      <c r="AZ408" s="9"/>
    </row>
    <row r="409" spans="1:61" x14ac:dyDescent="0.3">
      <c r="B409" s="8">
        <v>0</v>
      </c>
      <c r="C409" s="6">
        <f t="shared" ref="C409:D409" ca="1" si="318">RAND()</f>
        <v>0.87573336419969239</v>
      </c>
      <c r="D409" s="6">
        <f t="shared" ca="1" si="318"/>
        <v>0.90206599022217704</v>
      </c>
      <c r="E409" s="6">
        <f t="shared" ref="E409:E416" ca="1" si="319">IF(C409&gt;0.1,      IF(C409&lt;0.6,C409,ABS(1-C409)),C409+0.5)</f>
        <v>0.12426663580030761</v>
      </c>
      <c r="F409" s="6">
        <f t="shared" ref="F409:F416" ca="1" si="320">MOD(ROUND(C409*100+35,0),4)</f>
        <v>3</v>
      </c>
      <c r="G409" s="6">
        <f t="shared" ref="G409:G416" ca="1" si="321">MOD(ROUND(D409*100+35,0),4)</f>
        <v>1</v>
      </c>
      <c r="H409" s="6" t="str">
        <f t="shared" ref="H409:H416" si="322">IF(A409=0,"",_xlfn.CONCAT("## ",A409))</f>
        <v/>
      </c>
      <c r="I409" s="6" t="s">
        <v>160</v>
      </c>
      <c r="J409" s="6" t="s">
        <v>175</v>
      </c>
      <c r="K409" s="6">
        <f t="shared" ref="K409:K416" ca="1" si="323">ROUND(C409*100+35,1)</f>
        <v>122.6</v>
      </c>
      <c r="L409" s="6" t="s">
        <v>180</v>
      </c>
      <c r="N409" s="18"/>
      <c r="Y409" s="9"/>
      <c r="AZ409" s="9"/>
    </row>
    <row r="410" spans="1:61" x14ac:dyDescent="0.3">
      <c r="B410" s="8">
        <v>0</v>
      </c>
      <c r="C410" s="6">
        <f t="shared" ca="1" si="297"/>
        <v>0.37198044306404254</v>
      </c>
      <c r="D410" s="6">
        <f t="shared" ca="1" si="297"/>
        <v>0.13897767158583496</v>
      </c>
      <c r="E410" s="6">
        <f t="shared" ca="1" si="319"/>
        <v>0.37198044306404254</v>
      </c>
      <c r="F410" s="6">
        <f t="shared" ca="1" si="320"/>
        <v>0</v>
      </c>
      <c r="G410" s="6">
        <f t="shared" ca="1" si="321"/>
        <v>1</v>
      </c>
      <c r="H410" s="6" t="str">
        <f t="shared" si="322"/>
        <v/>
      </c>
      <c r="I410" s="6" t="s">
        <v>160</v>
      </c>
      <c r="J410" s="6" t="s">
        <v>175</v>
      </c>
      <c r="K410" s="6">
        <f t="shared" ca="1" si="323"/>
        <v>72.2</v>
      </c>
      <c r="L410" s="6" t="s">
        <v>180</v>
      </c>
      <c r="N410" s="18"/>
      <c r="Y410" s="9"/>
      <c r="AZ410" s="9"/>
    </row>
    <row r="411" spans="1:61" x14ac:dyDescent="0.3">
      <c r="B411" s="8">
        <v>0</v>
      </c>
      <c r="C411" s="6">
        <f t="shared" ca="1" si="297"/>
        <v>0.8579535504237481</v>
      </c>
      <c r="D411" s="6">
        <f t="shared" ca="1" si="297"/>
        <v>0.86916687252805702</v>
      </c>
      <c r="E411" s="6">
        <f t="shared" ca="1" si="319"/>
        <v>0.1420464495762519</v>
      </c>
      <c r="F411" s="6">
        <f t="shared" ca="1" si="320"/>
        <v>1</v>
      </c>
      <c r="G411" s="6">
        <f t="shared" ca="1" si="321"/>
        <v>2</v>
      </c>
      <c r="H411" s="6" t="str">
        <f t="shared" si="322"/>
        <v/>
      </c>
      <c r="I411" s="6" t="s">
        <v>160</v>
      </c>
      <c r="J411" s="6" t="s">
        <v>175</v>
      </c>
      <c r="K411" s="6">
        <f t="shared" ca="1" si="323"/>
        <v>120.8</v>
      </c>
      <c r="L411" s="6" t="s">
        <v>180</v>
      </c>
      <c r="N411" s="18"/>
      <c r="Y411" s="9"/>
      <c r="AZ411" s="9"/>
    </row>
    <row r="412" spans="1:61" x14ac:dyDescent="0.3">
      <c r="B412" s="8">
        <v>0</v>
      </c>
      <c r="C412" s="6">
        <f t="shared" ca="1" si="297"/>
        <v>0.84535237403962193</v>
      </c>
      <c r="D412" s="6">
        <f t="shared" ca="1" si="297"/>
        <v>0.36983097853866842</v>
      </c>
      <c r="E412" s="6">
        <f t="shared" ca="1" si="319"/>
        <v>0.15464762596037807</v>
      </c>
      <c r="F412" s="6">
        <f t="shared" ca="1" si="320"/>
        <v>0</v>
      </c>
      <c r="G412" s="6">
        <f t="shared" ca="1" si="321"/>
        <v>0</v>
      </c>
      <c r="H412" s="6" t="str">
        <f t="shared" si="322"/>
        <v/>
      </c>
      <c r="I412" s="6" t="s">
        <v>160</v>
      </c>
      <c r="J412" s="6" t="s">
        <v>175</v>
      </c>
      <c r="K412" s="6">
        <f t="shared" ca="1" si="323"/>
        <v>119.5</v>
      </c>
      <c r="L412" s="6" t="s">
        <v>180</v>
      </c>
      <c r="N412" s="18"/>
      <c r="AZ412" s="9"/>
    </row>
    <row r="413" spans="1:61" x14ac:dyDescent="0.3">
      <c r="B413" s="8">
        <v>0</v>
      </c>
      <c r="C413" s="6">
        <f t="shared" ca="1" si="297"/>
        <v>0.73399624116899476</v>
      </c>
      <c r="D413" s="6">
        <f t="shared" ca="1" si="297"/>
        <v>0.51936441772727115</v>
      </c>
      <c r="E413" s="6">
        <f t="shared" ca="1" si="319"/>
        <v>0.26600375883100524</v>
      </c>
      <c r="F413" s="6">
        <f t="shared" ca="1" si="320"/>
        <v>0</v>
      </c>
      <c r="G413" s="6">
        <f t="shared" ca="1" si="321"/>
        <v>3</v>
      </c>
      <c r="H413" s="6" t="str">
        <f t="shared" si="322"/>
        <v/>
      </c>
      <c r="I413" s="6" t="s">
        <v>160</v>
      </c>
      <c r="J413" s="6" t="s">
        <v>176</v>
      </c>
      <c r="K413" s="6">
        <f t="shared" ca="1" si="323"/>
        <v>108.4</v>
      </c>
      <c r="L413" s="6" t="s">
        <v>177</v>
      </c>
      <c r="N413" s="18"/>
      <c r="Y413" s="9"/>
      <c r="AZ413" s="9"/>
    </row>
    <row r="414" spans="1:61" x14ac:dyDescent="0.3">
      <c r="B414" s="8">
        <v>0</v>
      </c>
      <c r="C414" s="6">
        <f t="shared" ca="1" si="297"/>
        <v>0.9407360627630369</v>
      </c>
      <c r="D414" s="6">
        <f t="shared" ca="1" si="297"/>
        <v>0.9547946875289306</v>
      </c>
      <c r="E414" s="6">
        <f t="shared" ca="1" si="319"/>
        <v>5.9263937236963105E-2</v>
      </c>
      <c r="F414" s="6">
        <f t="shared" ca="1" si="320"/>
        <v>1</v>
      </c>
      <c r="G414" s="6">
        <f t="shared" ca="1" si="321"/>
        <v>2</v>
      </c>
      <c r="H414" s="6" t="str">
        <f t="shared" si="322"/>
        <v/>
      </c>
      <c r="I414" s="6" t="s">
        <v>160</v>
      </c>
      <c r="J414" s="6" t="s">
        <v>176</v>
      </c>
      <c r="K414" s="6">
        <f t="shared" ca="1" si="323"/>
        <v>129.1</v>
      </c>
      <c r="L414" s="6" t="s">
        <v>177</v>
      </c>
      <c r="Y414" s="9"/>
      <c r="AG414" s="10"/>
      <c r="AH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1"/>
      <c r="BA414" s="10"/>
      <c r="BB414" s="10"/>
    </row>
    <row r="415" spans="1:61" x14ac:dyDescent="0.3">
      <c r="B415" s="8">
        <v>0</v>
      </c>
      <c r="C415" s="6">
        <f t="shared" ca="1" si="297"/>
        <v>0.26295524397152559</v>
      </c>
      <c r="D415" s="6">
        <f t="shared" ca="1" si="297"/>
        <v>0.28214012820482504</v>
      </c>
      <c r="E415" s="6">
        <f t="shared" ca="1" si="319"/>
        <v>0.26295524397152559</v>
      </c>
      <c r="F415" s="6">
        <f t="shared" ca="1" si="320"/>
        <v>1</v>
      </c>
      <c r="G415" s="6">
        <f t="shared" ca="1" si="321"/>
        <v>3</v>
      </c>
      <c r="H415" s="6" t="str">
        <f t="shared" si="322"/>
        <v/>
      </c>
      <c r="I415" s="6" t="s">
        <v>160</v>
      </c>
      <c r="J415" s="6" t="s">
        <v>176</v>
      </c>
      <c r="K415" s="6">
        <f t="shared" ca="1" si="323"/>
        <v>61.3</v>
      </c>
      <c r="L415" s="6" t="s">
        <v>177</v>
      </c>
      <c r="Y415" s="9"/>
      <c r="AZ415" s="9"/>
    </row>
    <row r="416" spans="1:61" x14ac:dyDescent="0.3">
      <c r="B416" s="8">
        <v>0</v>
      </c>
      <c r="C416" s="6">
        <f t="shared" ca="1" si="297"/>
        <v>0.89009168836957275</v>
      </c>
      <c r="D416" s="6">
        <f t="shared" ca="1" si="297"/>
        <v>0.10288673002778137</v>
      </c>
      <c r="E416" s="6">
        <f t="shared" ca="1" si="319"/>
        <v>0.10990831163042725</v>
      </c>
      <c r="F416" s="6">
        <f t="shared" ca="1" si="320"/>
        <v>0</v>
      </c>
      <c r="G416" s="6">
        <f t="shared" ca="1" si="321"/>
        <v>1</v>
      </c>
      <c r="H416" s="6" t="str">
        <f t="shared" si="322"/>
        <v/>
      </c>
      <c r="I416" s="6" t="s">
        <v>160</v>
      </c>
      <c r="J416" s="6" t="s">
        <v>176</v>
      </c>
      <c r="K416" s="6">
        <f t="shared" ca="1" si="323"/>
        <v>124</v>
      </c>
      <c r="L416" s="6" t="s">
        <v>177</v>
      </c>
      <c r="Y416" s="9"/>
      <c r="AZ416" s="9"/>
    </row>
    <row r="417" spans="1:54" x14ac:dyDescent="0.3">
      <c r="A417" t="s">
        <v>197</v>
      </c>
      <c r="B417" s="8">
        <v>0</v>
      </c>
      <c r="C417" s="8"/>
      <c r="D417" s="8"/>
      <c r="H417" s="6" t="str">
        <f t="shared" ref="H417" si="324">IF(A417=0,"",A417)</f>
        <v>\end{enumerate}  \section*{Cuenta:  X  }\begin{enumerate}</v>
      </c>
      <c r="Y417" s="9"/>
      <c r="AZ417" s="9"/>
    </row>
    <row r="418" spans="1:54" x14ac:dyDescent="0.3">
      <c r="B418" s="8">
        <v>0</v>
      </c>
      <c r="C418" s="6">
        <f t="shared" ref="C418:D418" ca="1" si="325">RAND()</f>
        <v>0.39461101141397015</v>
      </c>
      <c r="D418" s="6">
        <f t="shared" ca="1" si="325"/>
        <v>0.42573454969575109</v>
      </c>
      <c r="E418" s="6">
        <f t="shared" ref="E418:E425" ca="1" si="326">IF(C418&gt;0.1,      IF(C418&lt;0.6,C418,ABS(1-C418)),C418+0.5)</f>
        <v>0.39461101141397015</v>
      </c>
      <c r="F418" s="6">
        <f t="shared" ref="F418:F425" ca="1" si="327">MOD(ROUND(C418*100+35,0),4)</f>
        <v>2</v>
      </c>
      <c r="G418" s="6">
        <f t="shared" ref="G418:G425" ca="1" si="328">MOD(ROUND(D418*100+35,0),4)</f>
        <v>2</v>
      </c>
      <c r="H418" s="6" t="str">
        <f t="shared" ref="H418:H425" si="329">IF(A418=0,"",_xlfn.CONCAT("## ",A418))</f>
        <v/>
      </c>
      <c r="I418" s="6" t="s">
        <v>160</v>
      </c>
      <c r="J418" s="6" t="s">
        <v>175</v>
      </c>
      <c r="K418" s="6">
        <f t="shared" ref="K418:K425" ca="1" si="330">ROUND(C418*100+35,1)</f>
        <v>74.5</v>
      </c>
      <c r="L418" s="6" t="s">
        <v>180</v>
      </c>
      <c r="N418" s="18"/>
      <c r="Y418" s="9"/>
      <c r="AZ418" s="9"/>
    </row>
    <row r="419" spans="1:54" x14ac:dyDescent="0.3">
      <c r="B419" s="8">
        <v>0</v>
      </c>
      <c r="C419" s="6">
        <f t="shared" ca="1" si="297"/>
        <v>0.45791824466809106</v>
      </c>
      <c r="D419" s="6">
        <f t="shared" ca="1" si="297"/>
        <v>0.702929284881463</v>
      </c>
      <c r="E419" s="6">
        <f t="shared" ca="1" si="326"/>
        <v>0.45791824466809106</v>
      </c>
      <c r="F419" s="6">
        <f t="shared" ca="1" si="327"/>
        <v>1</v>
      </c>
      <c r="G419" s="6">
        <f t="shared" ca="1" si="328"/>
        <v>1</v>
      </c>
      <c r="H419" s="6" t="str">
        <f t="shared" si="329"/>
        <v/>
      </c>
      <c r="I419" s="6" t="s">
        <v>160</v>
      </c>
      <c r="J419" s="6" t="s">
        <v>175</v>
      </c>
      <c r="K419" s="6">
        <f t="shared" ca="1" si="330"/>
        <v>80.8</v>
      </c>
      <c r="L419" s="6" t="s">
        <v>180</v>
      </c>
      <c r="N419" s="18"/>
      <c r="Y419" s="9"/>
      <c r="AZ419" s="9"/>
    </row>
    <row r="420" spans="1:54" x14ac:dyDescent="0.3">
      <c r="B420" s="8">
        <v>0</v>
      </c>
      <c r="C420" s="6">
        <f t="shared" ca="1" si="297"/>
        <v>0.98955893504437364</v>
      </c>
      <c r="D420" s="6">
        <f t="shared" ca="1" si="297"/>
        <v>0.12385370617162861</v>
      </c>
      <c r="E420" s="6">
        <f t="shared" ca="1" si="326"/>
        <v>1.0441064955626356E-2</v>
      </c>
      <c r="F420" s="6">
        <f t="shared" ca="1" si="327"/>
        <v>2</v>
      </c>
      <c r="G420" s="6">
        <f t="shared" ca="1" si="328"/>
        <v>3</v>
      </c>
      <c r="H420" s="6" t="str">
        <f t="shared" si="329"/>
        <v/>
      </c>
      <c r="I420" s="6" t="s">
        <v>160</v>
      </c>
      <c r="J420" s="6" t="s">
        <v>175</v>
      </c>
      <c r="K420" s="6">
        <f t="shared" ca="1" si="330"/>
        <v>134</v>
      </c>
      <c r="L420" s="6" t="s">
        <v>180</v>
      </c>
      <c r="N420" s="18"/>
      <c r="Y420" s="9"/>
      <c r="AZ420" s="9"/>
    </row>
    <row r="421" spans="1:54" x14ac:dyDescent="0.3">
      <c r="B421" s="8">
        <v>0</v>
      </c>
      <c r="C421" s="6">
        <f t="shared" ca="1" si="297"/>
        <v>0.68529804993742172</v>
      </c>
      <c r="D421" s="6">
        <f t="shared" ca="1" si="297"/>
        <v>0.49888177875851059</v>
      </c>
      <c r="E421" s="6">
        <f t="shared" ca="1" si="326"/>
        <v>0.31470195006257828</v>
      </c>
      <c r="F421" s="6">
        <f t="shared" ca="1" si="327"/>
        <v>0</v>
      </c>
      <c r="G421" s="6">
        <f t="shared" ca="1" si="328"/>
        <v>1</v>
      </c>
      <c r="H421" s="6" t="str">
        <f t="shared" si="329"/>
        <v/>
      </c>
      <c r="I421" s="6" t="s">
        <v>160</v>
      </c>
      <c r="J421" s="6" t="s">
        <v>175</v>
      </c>
      <c r="K421" s="6">
        <f t="shared" ca="1" si="330"/>
        <v>103.5</v>
      </c>
      <c r="L421" s="6" t="s">
        <v>180</v>
      </c>
      <c r="N421" s="18"/>
      <c r="Y421" s="9"/>
      <c r="AZ421" s="9"/>
    </row>
    <row r="422" spans="1:54" x14ac:dyDescent="0.3">
      <c r="B422" s="8">
        <v>0</v>
      </c>
      <c r="C422" s="6">
        <f t="shared" ca="1" si="297"/>
        <v>0.50493790554254137</v>
      </c>
      <c r="D422" s="6">
        <f t="shared" ca="1" si="297"/>
        <v>0.60522641287714807</v>
      </c>
      <c r="E422" s="6">
        <f t="shared" ca="1" si="326"/>
        <v>0.50493790554254137</v>
      </c>
      <c r="F422" s="6">
        <f t="shared" ca="1" si="327"/>
        <v>1</v>
      </c>
      <c r="G422" s="6">
        <f t="shared" ca="1" si="328"/>
        <v>0</v>
      </c>
      <c r="H422" s="6" t="str">
        <f t="shared" si="329"/>
        <v/>
      </c>
      <c r="I422" s="6" t="s">
        <v>160</v>
      </c>
      <c r="J422" s="6" t="s">
        <v>176</v>
      </c>
      <c r="K422" s="6">
        <f t="shared" ca="1" si="330"/>
        <v>85.5</v>
      </c>
      <c r="L422" s="6" t="s">
        <v>177</v>
      </c>
      <c r="N422" s="18"/>
      <c r="Y422" s="9"/>
      <c r="AZ422" s="9"/>
    </row>
    <row r="423" spans="1:54" x14ac:dyDescent="0.3">
      <c r="B423" s="8">
        <v>0</v>
      </c>
      <c r="C423" s="6">
        <f t="shared" ca="1" si="297"/>
        <v>0.58974825495390315</v>
      </c>
      <c r="D423" s="6">
        <f t="shared" ca="1" si="297"/>
        <v>0.15919812657172083</v>
      </c>
      <c r="E423" s="6">
        <f t="shared" ca="1" si="326"/>
        <v>0.58974825495390315</v>
      </c>
      <c r="F423" s="6">
        <f t="shared" ca="1" si="327"/>
        <v>2</v>
      </c>
      <c r="G423" s="6">
        <f t="shared" ca="1" si="328"/>
        <v>3</v>
      </c>
      <c r="H423" s="6" t="str">
        <f t="shared" si="329"/>
        <v/>
      </c>
      <c r="I423" s="6" t="s">
        <v>160</v>
      </c>
      <c r="J423" s="6" t="s">
        <v>176</v>
      </c>
      <c r="K423" s="6">
        <f t="shared" ca="1" si="330"/>
        <v>94</v>
      </c>
      <c r="L423" s="6" t="s">
        <v>177</v>
      </c>
      <c r="Q423" s="10"/>
      <c r="R423" s="10"/>
      <c r="S423" s="10"/>
      <c r="T423" s="10"/>
      <c r="U423" s="10"/>
      <c r="V423" s="10"/>
      <c r="W423" s="10"/>
      <c r="X423" s="10"/>
      <c r="Y423" s="11"/>
      <c r="Z423" s="10"/>
      <c r="AA423" s="10"/>
      <c r="AB423" s="10"/>
      <c r="AZ423" s="9"/>
    </row>
    <row r="424" spans="1:54" x14ac:dyDescent="0.3">
      <c r="B424" s="8">
        <v>0</v>
      </c>
      <c r="C424" s="6">
        <f t="shared" ca="1" si="297"/>
        <v>0.24164911403487721</v>
      </c>
      <c r="D424" s="6">
        <f t="shared" ca="1" si="297"/>
        <v>0.22792431434398597</v>
      </c>
      <c r="E424" s="6">
        <f t="shared" ca="1" si="326"/>
        <v>0.24164911403487721</v>
      </c>
      <c r="F424" s="6">
        <f t="shared" ca="1" si="327"/>
        <v>3</v>
      </c>
      <c r="G424" s="6">
        <f t="shared" ca="1" si="328"/>
        <v>2</v>
      </c>
      <c r="H424" s="6" t="str">
        <f t="shared" si="329"/>
        <v/>
      </c>
      <c r="I424" s="6" t="s">
        <v>160</v>
      </c>
      <c r="J424" s="6" t="s">
        <v>176</v>
      </c>
      <c r="K424" s="6">
        <f t="shared" ca="1" si="330"/>
        <v>59.2</v>
      </c>
      <c r="L424" s="6" t="s">
        <v>177</v>
      </c>
      <c r="Y424" s="9"/>
      <c r="AZ424" s="9"/>
    </row>
    <row r="425" spans="1:54" x14ac:dyDescent="0.3">
      <c r="B425" s="8">
        <v>0</v>
      </c>
      <c r="C425" s="6">
        <f t="shared" ca="1" si="297"/>
        <v>0.67998885566386269</v>
      </c>
      <c r="D425" s="6">
        <f t="shared" ca="1" si="297"/>
        <v>0.7996343682474053</v>
      </c>
      <c r="E425" s="6">
        <f t="shared" ca="1" si="326"/>
        <v>0.32001114433613731</v>
      </c>
      <c r="F425" s="6">
        <f t="shared" ca="1" si="327"/>
        <v>3</v>
      </c>
      <c r="G425" s="6">
        <f t="shared" ca="1" si="328"/>
        <v>3</v>
      </c>
      <c r="H425" s="6" t="str">
        <f t="shared" si="329"/>
        <v/>
      </c>
      <c r="I425" s="6" t="s">
        <v>160</v>
      </c>
      <c r="J425" s="6" t="s">
        <v>176</v>
      </c>
      <c r="K425" s="6">
        <f t="shared" ca="1" si="330"/>
        <v>103</v>
      </c>
      <c r="L425" s="6" t="s">
        <v>177</v>
      </c>
      <c r="Y425" s="9"/>
      <c r="AG425" s="10"/>
      <c r="AH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1"/>
      <c r="BA425" s="10"/>
      <c r="BB425" s="10"/>
    </row>
    <row r="426" spans="1:54" x14ac:dyDescent="0.3">
      <c r="A426" t="s">
        <v>197</v>
      </c>
      <c r="B426" s="8">
        <v>0</v>
      </c>
      <c r="C426" s="8"/>
      <c r="D426" s="8"/>
      <c r="H426" s="6" t="str">
        <f t="shared" ref="H426" si="331">IF(A426=0,"",A426)</f>
        <v>\end{enumerate}  \section*{Cuenta:  X  }\begin{enumerate}</v>
      </c>
      <c r="Y426" s="9"/>
      <c r="AZ426" s="9"/>
    </row>
    <row r="427" spans="1:54" x14ac:dyDescent="0.3">
      <c r="B427" s="8">
        <v>0</v>
      </c>
      <c r="C427" s="6">
        <f t="shared" ref="C427:D427" ca="1" si="332">RAND()</f>
        <v>0.65236064110101666</v>
      </c>
      <c r="D427" s="6">
        <f t="shared" ca="1" si="332"/>
        <v>0.45612042713833956</v>
      </c>
      <c r="E427" s="6">
        <f t="shared" ref="E427:E434" ca="1" si="333">IF(C427&gt;0.1,      IF(C427&lt;0.6,C427,ABS(1-C427)),C427+0.5)</f>
        <v>0.34763935889898334</v>
      </c>
      <c r="F427" s="6">
        <f t="shared" ref="F427:F434" ca="1" si="334">MOD(ROUND(C427*100+35,0),4)</f>
        <v>0</v>
      </c>
      <c r="G427" s="6">
        <f t="shared" ref="G427:G434" ca="1" si="335">MOD(ROUND(D427*100+35,0),4)</f>
        <v>1</v>
      </c>
      <c r="H427" s="6" t="str">
        <f t="shared" ref="H427:H434" si="336">IF(A427=0,"",_xlfn.CONCAT("## ",A427))</f>
        <v/>
      </c>
      <c r="I427" s="6" t="s">
        <v>160</v>
      </c>
      <c r="J427" s="6" t="s">
        <v>175</v>
      </c>
      <c r="K427" s="6">
        <f t="shared" ref="K427:K434" ca="1" si="337">ROUND(C427*100+35,1)</f>
        <v>100.2</v>
      </c>
      <c r="L427" s="6" t="s">
        <v>180</v>
      </c>
      <c r="N427" s="18"/>
      <c r="Y427" s="9"/>
      <c r="AZ427" s="9"/>
    </row>
    <row r="428" spans="1:54" x14ac:dyDescent="0.3">
      <c r="B428" s="8">
        <v>0</v>
      </c>
      <c r="C428" s="6">
        <f t="shared" ca="1" si="297"/>
        <v>1.2571264834137397E-2</v>
      </c>
      <c r="D428" s="6">
        <f t="shared" ca="1" si="297"/>
        <v>0.57363207450109166</v>
      </c>
      <c r="E428" s="6">
        <f t="shared" ca="1" si="333"/>
        <v>0.5125712648341374</v>
      </c>
      <c r="F428" s="6">
        <f t="shared" ca="1" si="334"/>
        <v>0</v>
      </c>
      <c r="G428" s="6">
        <f t="shared" ca="1" si="335"/>
        <v>0</v>
      </c>
      <c r="H428" s="6" t="str">
        <f t="shared" si="336"/>
        <v/>
      </c>
      <c r="I428" s="6" t="s">
        <v>160</v>
      </c>
      <c r="J428" s="6" t="s">
        <v>175</v>
      </c>
      <c r="K428" s="6">
        <f t="shared" ca="1" si="337"/>
        <v>36.299999999999997</v>
      </c>
      <c r="L428" s="6" t="s">
        <v>180</v>
      </c>
      <c r="N428" s="18"/>
      <c r="AZ428" s="9"/>
    </row>
    <row r="429" spans="1:54" x14ac:dyDescent="0.3">
      <c r="B429" s="8">
        <v>0</v>
      </c>
      <c r="C429" s="6">
        <f t="shared" ca="1" si="297"/>
        <v>0.75462610421149467</v>
      </c>
      <c r="D429" s="6">
        <f t="shared" ca="1" si="297"/>
        <v>7.1145090839063729E-2</v>
      </c>
      <c r="E429" s="6">
        <f t="shared" ca="1" si="333"/>
        <v>0.24537389578850533</v>
      </c>
      <c r="F429" s="6">
        <f t="shared" ca="1" si="334"/>
        <v>2</v>
      </c>
      <c r="G429" s="6">
        <f t="shared" ca="1" si="335"/>
        <v>2</v>
      </c>
      <c r="H429" s="6" t="str">
        <f t="shared" si="336"/>
        <v/>
      </c>
      <c r="I429" s="6" t="s">
        <v>160</v>
      </c>
      <c r="J429" s="6" t="s">
        <v>175</v>
      </c>
      <c r="K429" s="6">
        <f t="shared" ca="1" si="337"/>
        <v>110.5</v>
      </c>
      <c r="L429" s="6" t="s">
        <v>180</v>
      </c>
      <c r="N429" s="18"/>
      <c r="Y429" s="9"/>
      <c r="AZ429" s="9"/>
    </row>
    <row r="430" spans="1:54" x14ac:dyDescent="0.3">
      <c r="B430" s="8">
        <v>0</v>
      </c>
      <c r="C430" s="6">
        <f t="shared" ca="1" si="297"/>
        <v>0.35407250681129487</v>
      </c>
      <c r="D430" s="6">
        <f t="shared" ca="1" si="297"/>
        <v>0.63792652544248907</v>
      </c>
      <c r="E430" s="6">
        <f t="shared" ca="1" si="333"/>
        <v>0.35407250681129487</v>
      </c>
      <c r="F430" s="6">
        <f t="shared" ca="1" si="334"/>
        <v>2</v>
      </c>
      <c r="G430" s="6">
        <f t="shared" ca="1" si="335"/>
        <v>3</v>
      </c>
      <c r="H430" s="6" t="str">
        <f t="shared" si="336"/>
        <v/>
      </c>
      <c r="I430" s="6" t="s">
        <v>160</v>
      </c>
      <c r="J430" s="6" t="s">
        <v>175</v>
      </c>
      <c r="K430" s="6">
        <f t="shared" ca="1" si="337"/>
        <v>70.400000000000006</v>
      </c>
      <c r="L430" s="6" t="s">
        <v>180</v>
      </c>
      <c r="N430" s="18"/>
      <c r="Y430" s="9"/>
      <c r="AZ430" s="9"/>
    </row>
    <row r="431" spans="1:54" x14ac:dyDescent="0.3">
      <c r="B431" s="8">
        <v>0</v>
      </c>
      <c r="C431" s="6">
        <f t="shared" ca="1" si="297"/>
        <v>0.66633099471182067</v>
      </c>
      <c r="D431" s="6">
        <f t="shared" ca="1" si="297"/>
        <v>7.5473188140454117E-2</v>
      </c>
      <c r="E431" s="6">
        <f t="shared" ca="1" si="333"/>
        <v>0.33366900528817933</v>
      </c>
      <c r="F431" s="6">
        <f t="shared" ca="1" si="334"/>
        <v>2</v>
      </c>
      <c r="G431" s="6">
        <f t="shared" ca="1" si="335"/>
        <v>3</v>
      </c>
      <c r="H431" s="6" t="str">
        <f t="shared" si="336"/>
        <v/>
      </c>
      <c r="I431" s="6" t="s">
        <v>160</v>
      </c>
      <c r="J431" s="6" t="s">
        <v>176</v>
      </c>
      <c r="K431" s="6">
        <f t="shared" ca="1" si="337"/>
        <v>101.6</v>
      </c>
      <c r="L431" s="6" t="s">
        <v>177</v>
      </c>
      <c r="N431" s="18"/>
      <c r="Y431" s="9"/>
      <c r="AZ431" s="9"/>
    </row>
    <row r="432" spans="1:54" x14ac:dyDescent="0.3">
      <c r="B432" s="8">
        <v>0</v>
      </c>
      <c r="C432" s="6">
        <f t="shared" ca="1" si="297"/>
        <v>0.40367488952878128</v>
      </c>
      <c r="D432" s="6">
        <f t="shared" ca="1" si="297"/>
        <v>0.67220710773615844</v>
      </c>
      <c r="E432" s="6">
        <f t="shared" ca="1" si="333"/>
        <v>0.40367488952878128</v>
      </c>
      <c r="F432" s="6">
        <f t="shared" ca="1" si="334"/>
        <v>3</v>
      </c>
      <c r="G432" s="6">
        <f t="shared" ca="1" si="335"/>
        <v>2</v>
      </c>
      <c r="H432" s="6" t="str">
        <f t="shared" si="336"/>
        <v/>
      </c>
      <c r="I432" s="6" t="s">
        <v>160</v>
      </c>
      <c r="J432" s="6" t="s">
        <v>176</v>
      </c>
      <c r="K432" s="6">
        <f t="shared" ca="1" si="337"/>
        <v>75.400000000000006</v>
      </c>
      <c r="L432" s="6" t="s">
        <v>177</v>
      </c>
      <c r="Y432" s="9"/>
      <c r="AZ432" s="9"/>
    </row>
    <row r="433" spans="1:61" x14ac:dyDescent="0.3">
      <c r="B433" s="8">
        <v>0</v>
      </c>
      <c r="C433" s="6">
        <f t="shared" ca="1" si="297"/>
        <v>0.44823936760823369</v>
      </c>
      <c r="D433" s="6">
        <f t="shared" ca="1" si="297"/>
        <v>0.21919633066228839</v>
      </c>
      <c r="E433" s="6">
        <f t="shared" ca="1" si="333"/>
        <v>0.44823936760823369</v>
      </c>
      <c r="F433" s="6">
        <f t="shared" ca="1" si="334"/>
        <v>0</v>
      </c>
      <c r="G433" s="6">
        <f t="shared" ca="1" si="335"/>
        <v>1</v>
      </c>
      <c r="H433" s="6" t="str">
        <f t="shared" si="336"/>
        <v/>
      </c>
      <c r="I433" s="6" t="s">
        <v>160</v>
      </c>
      <c r="J433" s="6" t="s">
        <v>176</v>
      </c>
      <c r="K433" s="6">
        <f t="shared" ca="1" si="337"/>
        <v>79.8</v>
      </c>
      <c r="L433" s="6" t="s">
        <v>177</v>
      </c>
      <c r="Y433" s="9"/>
      <c r="AZ433" s="9"/>
    </row>
    <row r="434" spans="1:61" x14ac:dyDescent="0.3">
      <c r="B434" s="8">
        <v>0</v>
      </c>
      <c r="C434" s="6">
        <f t="shared" ca="1" si="297"/>
        <v>0.19165834138776838</v>
      </c>
      <c r="D434" s="6">
        <f t="shared" ca="1" si="297"/>
        <v>0.86134917928607924</v>
      </c>
      <c r="E434" s="6">
        <f t="shared" ca="1" si="333"/>
        <v>0.19165834138776838</v>
      </c>
      <c r="F434" s="6">
        <f t="shared" ca="1" si="334"/>
        <v>2</v>
      </c>
      <c r="G434" s="6">
        <f t="shared" ca="1" si="335"/>
        <v>1</v>
      </c>
      <c r="H434" s="6" t="str">
        <f t="shared" si="336"/>
        <v/>
      </c>
      <c r="I434" s="6" t="s">
        <v>160</v>
      </c>
      <c r="J434" s="6" t="s">
        <v>176</v>
      </c>
      <c r="K434" s="6">
        <f t="shared" ca="1" si="337"/>
        <v>54.2</v>
      </c>
      <c r="L434" s="6" t="s">
        <v>177</v>
      </c>
      <c r="Y434" s="9"/>
      <c r="AZ434" s="9"/>
    </row>
    <row r="435" spans="1:61" x14ac:dyDescent="0.3">
      <c r="A435" t="s">
        <v>197</v>
      </c>
      <c r="B435" s="8">
        <v>0</v>
      </c>
      <c r="C435" s="8"/>
      <c r="D435" s="8"/>
      <c r="H435" s="6" t="str">
        <f t="shared" ref="H435" si="338">IF(A435=0,"",A435)</f>
        <v>\end{enumerate}  \section*{Cuenta:  X  }\begin{enumerate}</v>
      </c>
      <c r="Y435" s="9"/>
      <c r="AZ435" s="9"/>
    </row>
    <row r="436" spans="1:61" x14ac:dyDescent="0.3">
      <c r="B436" s="8">
        <v>0</v>
      </c>
      <c r="C436" s="6">
        <f t="shared" ref="C436:D436" ca="1" si="339">RAND()</f>
        <v>0.31344614855793052</v>
      </c>
      <c r="D436" s="6">
        <f t="shared" ca="1" si="339"/>
        <v>0.77915401916450644</v>
      </c>
      <c r="E436" s="6">
        <f t="shared" ref="E436:E443" ca="1" si="340">IF(C436&gt;0.1,      IF(C436&lt;0.6,C436,ABS(1-C436)),C436+0.5)</f>
        <v>0.31344614855793052</v>
      </c>
      <c r="F436" s="6">
        <f t="shared" ref="F436:F443" ca="1" si="341">MOD(ROUND(C436*100+35,0),4)</f>
        <v>2</v>
      </c>
      <c r="G436" s="6">
        <f t="shared" ref="G436:G443" ca="1" si="342">MOD(ROUND(D436*100+35,0),4)</f>
        <v>1</v>
      </c>
      <c r="H436" s="6" t="str">
        <f t="shared" ref="H436:H443" si="343">IF(A436=0,"",_xlfn.CONCAT("## ",A436))</f>
        <v/>
      </c>
      <c r="I436" s="6" t="s">
        <v>160</v>
      </c>
      <c r="J436" s="6" t="s">
        <v>175</v>
      </c>
      <c r="K436" s="6">
        <f t="shared" ref="K436:K443" ca="1" si="344">ROUND(C436*100+35,1)</f>
        <v>66.3</v>
      </c>
      <c r="L436" s="6" t="s">
        <v>180</v>
      </c>
      <c r="N436" s="18"/>
      <c r="Y436" s="9"/>
      <c r="AG436" s="10"/>
      <c r="AH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1"/>
      <c r="BA436" s="10"/>
      <c r="BB436" s="10"/>
      <c r="BE436" s="10"/>
      <c r="BI436" s="10"/>
    </row>
    <row r="437" spans="1:61" x14ac:dyDescent="0.3">
      <c r="B437" s="8">
        <v>0</v>
      </c>
      <c r="C437" s="6">
        <f t="shared" ca="1" si="297"/>
        <v>0.45966659944087607</v>
      </c>
      <c r="D437" s="6">
        <f t="shared" ca="1" si="297"/>
        <v>0.62005750389625636</v>
      </c>
      <c r="E437" s="6">
        <f t="shared" ca="1" si="340"/>
        <v>0.45966659944087607</v>
      </c>
      <c r="F437" s="6">
        <f t="shared" ca="1" si="341"/>
        <v>1</v>
      </c>
      <c r="G437" s="6">
        <f t="shared" ca="1" si="342"/>
        <v>1</v>
      </c>
      <c r="H437" s="6" t="str">
        <f t="shared" si="343"/>
        <v/>
      </c>
      <c r="I437" s="6" t="s">
        <v>160</v>
      </c>
      <c r="J437" s="6" t="s">
        <v>175</v>
      </c>
      <c r="K437" s="6">
        <f t="shared" ca="1" si="344"/>
        <v>81</v>
      </c>
      <c r="L437" s="6" t="s">
        <v>180</v>
      </c>
      <c r="N437" s="18"/>
      <c r="Y437" s="9"/>
      <c r="AZ437" s="9"/>
    </row>
    <row r="438" spans="1:61" x14ac:dyDescent="0.3">
      <c r="B438" s="8">
        <v>0</v>
      </c>
      <c r="C438" s="6">
        <f t="shared" ca="1" si="297"/>
        <v>0.19659068794350487</v>
      </c>
      <c r="D438" s="6">
        <f t="shared" ca="1" si="297"/>
        <v>0.90575768485519592</v>
      </c>
      <c r="E438" s="6">
        <f t="shared" ca="1" si="340"/>
        <v>0.19659068794350487</v>
      </c>
      <c r="F438" s="6">
        <f t="shared" ca="1" si="341"/>
        <v>3</v>
      </c>
      <c r="G438" s="6">
        <f t="shared" ca="1" si="342"/>
        <v>2</v>
      </c>
      <c r="H438" s="6" t="str">
        <f t="shared" si="343"/>
        <v/>
      </c>
      <c r="I438" s="6" t="s">
        <v>160</v>
      </c>
      <c r="J438" s="6" t="s">
        <v>175</v>
      </c>
      <c r="K438" s="6">
        <f t="shared" ca="1" si="344"/>
        <v>54.7</v>
      </c>
      <c r="L438" s="6" t="s">
        <v>180</v>
      </c>
      <c r="N438" s="18"/>
      <c r="Y438" s="9"/>
      <c r="AZ438" s="9"/>
    </row>
    <row r="439" spans="1:61" x14ac:dyDescent="0.3">
      <c r="B439" s="8">
        <v>0</v>
      </c>
      <c r="C439" s="6">
        <f t="shared" ca="1" si="297"/>
        <v>0.9875394824834306</v>
      </c>
      <c r="D439" s="6">
        <f t="shared" ca="1" si="297"/>
        <v>0.85645727771808444</v>
      </c>
      <c r="E439" s="6">
        <f t="shared" ca="1" si="340"/>
        <v>1.2460517516569403E-2</v>
      </c>
      <c r="F439" s="6">
        <f t="shared" ca="1" si="341"/>
        <v>2</v>
      </c>
      <c r="G439" s="6">
        <f t="shared" ca="1" si="342"/>
        <v>1</v>
      </c>
      <c r="H439" s="6" t="str">
        <f t="shared" si="343"/>
        <v/>
      </c>
      <c r="I439" s="6" t="s">
        <v>160</v>
      </c>
      <c r="J439" s="6" t="s">
        <v>175</v>
      </c>
      <c r="K439" s="6">
        <f t="shared" ca="1" si="344"/>
        <v>133.80000000000001</v>
      </c>
      <c r="L439" s="6" t="s">
        <v>180</v>
      </c>
      <c r="N439" s="18"/>
      <c r="Q439" s="10"/>
      <c r="R439" s="10"/>
      <c r="S439" s="10"/>
      <c r="T439" s="10"/>
      <c r="U439" s="10"/>
      <c r="V439" s="10"/>
      <c r="W439" s="10"/>
      <c r="X439" s="10"/>
      <c r="Y439" s="11"/>
      <c r="Z439" s="10"/>
      <c r="AA439" s="10"/>
      <c r="AB439" s="10"/>
      <c r="AZ439" s="9"/>
    </row>
    <row r="440" spans="1:61" x14ac:dyDescent="0.3">
      <c r="B440" s="8">
        <v>0</v>
      </c>
      <c r="C440" s="6">
        <f t="shared" ca="1" si="297"/>
        <v>0.79476476494785009</v>
      </c>
      <c r="D440" s="6">
        <f t="shared" ca="1" si="297"/>
        <v>0.13063989432725265</v>
      </c>
      <c r="E440" s="6">
        <f t="shared" ca="1" si="340"/>
        <v>0.20523523505214991</v>
      </c>
      <c r="F440" s="6">
        <f t="shared" ca="1" si="341"/>
        <v>2</v>
      </c>
      <c r="G440" s="6">
        <f t="shared" ca="1" si="342"/>
        <v>0</v>
      </c>
      <c r="H440" s="6" t="str">
        <f t="shared" si="343"/>
        <v/>
      </c>
      <c r="I440" s="6" t="s">
        <v>160</v>
      </c>
      <c r="J440" s="6" t="s">
        <v>176</v>
      </c>
      <c r="K440" s="6">
        <f t="shared" ca="1" si="344"/>
        <v>114.5</v>
      </c>
      <c r="L440" s="6" t="s">
        <v>177</v>
      </c>
      <c r="N440" s="18"/>
      <c r="Y440" s="9"/>
      <c r="AZ440" s="9"/>
    </row>
    <row r="441" spans="1:61" x14ac:dyDescent="0.3">
      <c r="B441" s="8">
        <v>0</v>
      </c>
      <c r="C441" s="6">
        <f t="shared" ca="1" si="297"/>
        <v>0.59834760894334971</v>
      </c>
      <c r="D441" s="6">
        <f t="shared" ca="1" si="297"/>
        <v>0.87971211549729889</v>
      </c>
      <c r="E441" s="6">
        <f t="shared" ca="1" si="340"/>
        <v>0.59834760894334971</v>
      </c>
      <c r="F441" s="6">
        <f t="shared" ca="1" si="341"/>
        <v>3</v>
      </c>
      <c r="G441" s="6">
        <f t="shared" ca="1" si="342"/>
        <v>3</v>
      </c>
      <c r="H441" s="6" t="str">
        <f t="shared" si="343"/>
        <v/>
      </c>
      <c r="I441" s="6" t="s">
        <v>160</v>
      </c>
      <c r="J441" s="6" t="s">
        <v>176</v>
      </c>
      <c r="K441" s="6">
        <f t="shared" ca="1" si="344"/>
        <v>94.8</v>
      </c>
      <c r="L441" s="6" t="s">
        <v>177</v>
      </c>
      <c r="Y441" s="9"/>
      <c r="AZ441" s="9"/>
    </row>
    <row r="442" spans="1:61" x14ac:dyDescent="0.3">
      <c r="B442" s="8">
        <v>0</v>
      </c>
      <c r="C442" s="6">
        <f t="shared" ca="1" si="297"/>
        <v>0.46904903036291345</v>
      </c>
      <c r="D442" s="6">
        <f t="shared" ca="1" si="297"/>
        <v>2.5123471424297938E-2</v>
      </c>
      <c r="E442" s="6">
        <f t="shared" ca="1" si="340"/>
        <v>0.46904903036291345</v>
      </c>
      <c r="F442" s="6">
        <f t="shared" ca="1" si="341"/>
        <v>2</v>
      </c>
      <c r="G442" s="6">
        <f t="shared" ca="1" si="342"/>
        <v>2</v>
      </c>
      <c r="H442" s="6" t="str">
        <f t="shared" si="343"/>
        <v/>
      </c>
      <c r="I442" s="6" t="s">
        <v>160</v>
      </c>
      <c r="J442" s="6" t="s">
        <v>176</v>
      </c>
      <c r="K442" s="6">
        <f t="shared" ca="1" si="344"/>
        <v>81.900000000000006</v>
      </c>
      <c r="L442" s="6" t="s">
        <v>177</v>
      </c>
      <c r="Y442" s="9"/>
      <c r="AZ442" s="9"/>
    </row>
    <row r="443" spans="1:61" x14ac:dyDescent="0.3">
      <c r="B443" s="8">
        <v>0</v>
      </c>
      <c r="C443" s="6">
        <f t="shared" ca="1" si="297"/>
        <v>0.52126727301750941</v>
      </c>
      <c r="D443" s="6">
        <f t="shared" ca="1" si="297"/>
        <v>0.62228382391471193</v>
      </c>
      <c r="E443" s="6">
        <f t="shared" ca="1" si="340"/>
        <v>0.52126727301750941</v>
      </c>
      <c r="F443" s="6">
        <f t="shared" ca="1" si="341"/>
        <v>3</v>
      </c>
      <c r="G443" s="6">
        <f t="shared" ca="1" si="342"/>
        <v>1</v>
      </c>
      <c r="H443" s="6" t="str">
        <f t="shared" si="343"/>
        <v/>
      </c>
      <c r="I443" s="6" t="s">
        <v>160</v>
      </c>
      <c r="J443" s="6" t="s">
        <v>176</v>
      </c>
      <c r="K443" s="6">
        <f t="shared" ca="1" si="344"/>
        <v>87.1</v>
      </c>
      <c r="L443" s="6" t="s">
        <v>177</v>
      </c>
      <c r="Y443" s="9"/>
      <c r="AZ443" s="9"/>
    </row>
    <row r="444" spans="1:61" x14ac:dyDescent="0.3">
      <c r="A444" t="s">
        <v>197</v>
      </c>
      <c r="B444" s="8">
        <v>0</v>
      </c>
      <c r="C444" s="8"/>
      <c r="D444" s="8"/>
      <c r="H444" s="6" t="str">
        <f t="shared" ref="H444" si="345">IF(A444=0,"",A444)</f>
        <v>\end{enumerate}  \section*{Cuenta:  X  }\begin{enumerate}</v>
      </c>
      <c r="AZ444" s="9"/>
    </row>
    <row r="445" spans="1:61" x14ac:dyDescent="0.3">
      <c r="B445" s="8">
        <v>0</v>
      </c>
      <c r="C445" s="6">
        <f t="shared" ref="C445:D506" ca="1" si="346">RAND()</f>
        <v>0.36752964252819498</v>
      </c>
      <c r="D445" s="6">
        <f t="shared" ca="1" si="346"/>
        <v>0.12878663603062013</v>
      </c>
      <c r="E445" s="6">
        <f t="shared" ref="E445:E452" ca="1" si="347">IF(C445&gt;0.1,      IF(C445&lt;0.6,C445,ABS(1-C445)),C445+0.5)</f>
        <v>0.36752964252819498</v>
      </c>
      <c r="F445" s="6">
        <f t="shared" ref="F445:F452" ca="1" si="348">MOD(ROUND(C445*100+35,0),4)</f>
        <v>0</v>
      </c>
      <c r="G445" s="6">
        <f t="shared" ref="G445:G452" ca="1" si="349">MOD(ROUND(D445*100+35,0),4)</f>
        <v>0</v>
      </c>
      <c r="H445" s="6" t="str">
        <f t="shared" ref="H445:H452" si="350">IF(A445=0,"",_xlfn.CONCAT("## ",A445))</f>
        <v/>
      </c>
      <c r="I445" s="6" t="s">
        <v>160</v>
      </c>
      <c r="J445" s="6" t="s">
        <v>175</v>
      </c>
      <c r="K445" s="6">
        <f t="shared" ref="K445:K452" ca="1" si="351">ROUND(C445*100+35,1)</f>
        <v>71.8</v>
      </c>
      <c r="L445" s="6" t="s">
        <v>180</v>
      </c>
      <c r="N445" s="18"/>
      <c r="Y445" s="9"/>
      <c r="AZ445" s="9"/>
    </row>
    <row r="446" spans="1:61" x14ac:dyDescent="0.3">
      <c r="B446" s="8">
        <v>0</v>
      </c>
      <c r="C446" s="6">
        <f t="shared" ca="1" si="346"/>
        <v>0.33491121367570909</v>
      </c>
      <c r="D446" s="6">
        <f t="shared" ca="1" si="346"/>
        <v>0.70643653822488761</v>
      </c>
      <c r="E446" s="6">
        <f t="shared" ca="1" si="347"/>
        <v>0.33491121367570909</v>
      </c>
      <c r="F446" s="6">
        <f t="shared" ca="1" si="348"/>
        <v>0</v>
      </c>
      <c r="G446" s="6">
        <f t="shared" ca="1" si="349"/>
        <v>2</v>
      </c>
      <c r="H446" s="6" t="str">
        <f t="shared" si="350"/>
        <v/>
      </c>
      <c r="I446" s="6" t="s">
        <v>160</v>
      </c>
      <c r="J446" s="6" t="s">
        <v>175</v>
      </c>
      <c r="K446" s="6">
        <f t="shared" ca="1" si="351"/>
        <v>68.5</v>
      </c>
      <c r="L446" s="6" t="s">
        <v>180</v>
      </c>
      <c r="N446" s="18"/>
      <c r="Y446" s="9"/>
      <c r="AZ446" s="9"/>
    </row>
    <row r="447" spans="1:61" x14ac:dyDescent="0.3">
      <c r="B447" s="8">
        <v>0</v>
      </c>
      <c r="C447" s="6">
        <f t="shared" ca="1" si="346"/>
        <v>0.2842970087955029</v>
      </c>
      <c r="D447" s="6">
        <f t="shared" ca="1" si="346"/>
        <v>0.93113078620004375</v>
      </c>
      <c r="E447" s="6">
        <f t="shared" ca="1" si="347"/>
        <v>0.2842970087955029</v>
      </c>
      <c r="F447" s="6">
        <f t="shared" ca="1" si="348"/>
        <v>3</v>
      </c>
      <c r="G447" s="6">
        <f t="shared" ca="1" si="349"/>
        <v>0</v>
      </c>
      <c r="H447" s="6" t="str">
        <f t="shared" si="350"/>
        <v/>
      </c>
      <c r="I447" s="6" t="s">
        <v>160</v>
      </c>
      <c r="J447" s="6" t="s">
        <v>175</v>
      </c>
      <c r="K447" s="6">
        <f t="shared" ca="1" si="351"/>
        <v>63.4</v>
      </c>
      <c r="L447" s="6" t="s">
        <v>180</v>
      </c>
      <c r="N447" s="18"/>
      <c r="Y447" s="9"/>
      <c r="AG447" s="10"/>
      <c r="AH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1"/>
      <c r="BA447" s="10"/>
      <c r="BB447" s="10"/>
      <c r="BE447" s="10"/>
      <c r="BI447" s="10"/>
    </row>
    <row r="448" spans="1:61" x14ac:dyDescent="0.3">
      <c r="B448" s="8">
        <v>0</v>
      </c>
      <c r="C448" s="6">
        <f t="shared" ca="1" si="346"/>
        <v>4.8846245186859982E-2</v>
      </c>
      <c r="D448" s="6">
        <f t="shared" ca="1" si="346"/>
        <v>0.57109806872723234</v>
      </c>
      <c r="E448" s="6">
        <f t="shared" ca="1" si="347"/>
        <v>0.54884624518685998</v>
      </c>
      <c r="F448" s="6">
        <f t="shared" ca="1" si="348"/>
        <v>0</v>
      </c>
      <c r="G448" s="6">
        <f t="shared" ca="1" si="349"/>
        <v>0</v>
      </c>
      <c r="H448" s="6" t="str">
        <f t="shared" si="350"/>
        <v/>
      </c>
      <c r="I448" s="6" t="s">
        <v>160</v>
      </c>
      <c r="J448" s="6" t="s">
        <v>175</v>
      </c>
      <c r="K448" s="6">
        <f t="shared" ca="1" si="351"/>
        <v>39.9</v>
      </c>
      <c r="L448" s="6" t="s">
        <v>180</v>
      </c>
      <c r="N448" s="18"/>
      <c r="Y448" s="9"/>
      <c r="AZ448" s="9"/>
    </row>
    <row r="449" spans="1:57" x14ac:dyDescent="0.3">
      <c r="B449" s="8">
        <v>0</v>
      </c>
      <c r="C449" s="6">
        <f t="shared" ca="1" si="346"/>
        <v>0.38434338068920404</v>
      </c>
      <c r="D449" s="6">
        <f t="shared" ca="1" si="346"/>
        <v>0.55250575660200163</v>
      </c>
      <c r="E449" s="6">
        <f t="shared" ca="1" si="347"/>
        <v>0.38434338068920404</v>
      </c>
      <c r="F449" s="6">
        <f t="shared" ca="1" si="348"/>
        <v>1</v>
      </c>
      <c r="G449" s="6">
        <f t="shared" ca="1" si="349"/>
        <v>2</v>
      </c>
      <c r="H449" s="6" t="str">
        <f t="shared" si="350"/>
        <v/>
      </c>
      <c r="I449" s="6" t="s">
        <v>160</v>
      </c>
      <c r="J449" s="6" t="s">
        <v>176</v>
      </c>
      <c r="K449" s="6">
        <f t="shared" ca="1" si="351"/>
        <v>73.400000000000006</v>
      </c>
      <c r="L449" s="6" t="s">
        <v>177</v>
      </c>
      <c r="N449" s="18"/>
      <c r="Y449" s="9"/>
      <c r="AZ449" s="9"/>
    </row>
    <row r="450" spans="1:57" x14ac:dyDescent="0.3">
      <c r="B450" s="8">
        <v>0</v>
      </c>
      <c r="C450" s="6">
        <f t="shared" ca="1" si="346"/>
        <v>0.72862973650541762</v>
      </c>
      <c r="D450" s="6">
        <f t="shared" ca="1" si="346"/>
        <v>0.50656880428467399</v>
      </c>
      <c r="E450" s="6">
        <f t="shared" ca="1" si="347"/>
        <v>0.27137026349458238</v>
      </c>
      <c r="F450" s="6">
        <f t="shared" ca="1" si="348"/>
        <v>0</v>
      </c>
      <c r="G450" s="6">
        <f t="shared" ca="1" si="349"/>
        <v>2</v>
      </c>
      <c r="H450" s="6" t="str">
        <f t="shared" si="350"/>
        <v/>
      </c>
      <c r="I450" s="6" t="s">
        <v>160</v>
      </c>
      <c r="J450" s="6" t="s">
        <v>176</v>
      </c>
      <c r="K450" s="6">
        <f t="shared" ca="1" si="351"/>
        <v>107.9</v>
      </c>
      <c r="L450" s="6" t="s">
        <v>177</v>
      </c>
      <c r="Y450" s="9"/>
      <c r="AZ450" s="9"/>
    </row>
    <row r="451" spans="1:57" x14ac:dyDescent="0.3">
      <c r="B451" s="8">
        <v>0</v>
      </c>
      <c r="C451" s="6">
        <f t="shared" ca="1" si="346"/>
        <v>0.72018311928326884</v>
      </c>
      <c r="D451" s="6">
        <f t="shared" ca="1" si="346"/>
        <v>0.98334281968383308</v>
      </c>
      <c r="E451" s="6">
        <f t="shared" ca="1" si="347"/>
        <v>0.27981688071673116</v>
      </c>
      <c r="F451" s="6">
        <f t="shared" ca="1" si="348"/>
        <v>3</v>
      </c>
      <c r="G451" s="6">
        <f t="shared" ca="1" si="349"/>
        <v>1</v>
      </c>
      <c r="H451" s="6" t="str">
        <f t="shared" si="350"/>
        <v/>
      </c>
      <c r="I451" s="6" t="s">
        <v>160</v>
      </c>
      <c r="J451" s="6" t="s">
        <v>176</v>
      </c>
      <c r="K451" s="6">
        <f t="shared" ca="1" si="351"/>
        <v>107</v>
      </c>
      <c r="L451" s="6" t="s">
        <v>177</v>
      </c>
      <c r="Y451" s="9"/>
      <c r="AZ451" s="9"/>
    </row>
    <row r="452" spans="1:57" x14ac:dyDescent="0.3">
      <c r="B452" s="8">
        <v>0</v>
      </c>
      <c r="C452" s="6">
        <f t="shared" ca="1" si="346"/>
        <v>0.33106362268395562</v>
      </c>
      <c r="D452" s="6">
        <f t="shared" ca="1" si="346"/>
        <v>0.36125380479252411</v>
      </c>
      <c r="E452" s="6">
        <f t="shared" ca="1" si="347"/>
        <v>0.33106362268395562</v>
      </c>
      <c r="F452" s="6">
        <f t="shared" ca="1" si="348"/>
        <v>0</v>
      </c>
      <c r="G452" s="6">
        <f t="shared" ca="1" si="349"/>
        <v>3</v>
      </c>
      <c r="H452" s="6" t="str">
        <f t="shared" si="350"/>
        <v/>
      </c>
      <c r="I452" s="6" t="s">
        <v>160</v>
      </c>
      <c r="J452" s="6" t="s">
        <v>176</v>
      </c>
      <c r="K452" s="6">
        <f t="shared" ca="1" si="351"/>
        <v>68.099999999999994</v>
      </c>
      <c r="L452" s="6" t="s">
        <v>177</v>
      </c>
      <c r="Y452" s="9"/>
      <c r="AZ452" s="9"/>
    </row>
    <row r="453" spans="1:57" x14ac:dyDescent="0.3">
      <c r="A453" t="s">
        <v>197</v>
      </c>
      <c r="B453" s="8">
        <v>0</v>
      </c>
      <c r="C453" s="8"/>
      <c r="D453" s="8"/>
      <c r="H453" s="6" t="str">
        <f t="shared" ref="H453" si="352">IF(A453=0,"",A453)</f>
        <v>\end{enumerate}  \section*{Cuenta:  X  }\begin{enumerate}</v>
      </c>
      <c r="Y453" s="9"/>
      <c r="AZ453" s="9"/>
    </row>
    <row r="454" spans="1:57" x14ac:dyDescent="0.3">
      <c r="B454" s="8">
        <v>0</v>
      </c>
      <c r="C454" s="6">
        <f t="shared" ref="C454:D454" ca="1" si="353">RAND()</f>
        <v>0.13613324518991765</v>
      </c>
      <c r="D454" s="6">
        <f t="shared" ca="1" si="353"/>
        <v>0.90841700733236141</v>
      </c>
      <c r="E454" s="6">
        <f t="shared" ref="E454:E461" ca="1" si="354">IF(C454&gt;0.1,      IF(C454&lt;0.6,C454,ABS(1-C454)),C454+0.5)</f>
        <v>0.13613324518991765</v>
      </c>
      <c r="F454" s="6">
        <f t="shared" ref="F454:F461" ca="1" si="355">MOD(ROUND(C454*100+35,0),4)</f>
        <v>1</v>
      </c>
      <c r="G454" s="6">
        <f t="shared" ref="G454:G461" ca="1" si="356">MOD(ROUND(D454*100+35,0),4)</f>
        <v>2</v>
      </c>
      <c r="H454" s="6" t="str">
        <f t="shared" ref="H454:H461" si="357">IF(A454=0,"",_xlfn.CONCAT("## ",A454))</f>
        <v/>
      </c>
      <c r="I454" s="6" t="s">
        <v>160</v>
      </c>
      <c r="J454" s="6" t="s">
        <v>175</v>
      </c>
      <c r="K454" s="6">
        <f t="shared" ref="K454:K461" ca="1" si="358">ROUND(C454*100+35,1)</f>
        <v>48.6</v>
      </c>
      <c r="L454" s="6" t="s">
        <v>180</v>
      </c>
      <c r="N454" s="18"/>
      <c r="Y454" s="9"/>
      <c r="AZ454" s="9"/>
    </row>
    <row r="455" spans="1:57" x14ac:dyDescent="0.3">
      <c r="B455" s="8">
        <v>0</v>
      </c>
      <c r="C455" s="6">
        <f t="shared" ca="1" si="346"/>
        <v>0.6708199209280683</v>
      </c>
      <c r="D455" s="6">
        <f t="shared" ca="1" si="346"/>
        <v>0.98948453927580404</v>
      </c>
      <c r="E455" s="6">
        <f t="shared" ca="1" si="354"/>
        <v>0.3291800790719317</v>
      </c>
      <c r="F455" s="6">
        <f t="shared" ca="1" si="355"/>
        <v>2</v>
      </c>
      <c r="G455" s="6">
        <f t="shared" ca="1" si="356"/>
        <v>2</v>
      </c>
      <c r="H455" s="6" t="str">
        <f t="shared" si="357"/>
        <v/>
      </c>
      <c r="I455" s="6" t="s">
        <v>160</v>
      </c>
      <c r="J455" s="6" t="s">
        <v>175</v>
      </c>
      <c r="K455" s="6">
        <f t="shared" ca="1" si="358"/>
        <v>102.1</v>
      </c>
      <c r="L455" s="6" t="s">
        <v>180</v>
      </c>
      <c r="N455" s="18"/>
      <c r="Q455" s="10"/>
      <c r="R455" s="10"/>
      <c r="S455" s="10"/>
      <c r="T455" s="10"/>
      <c r="U455" s="10"/>
      <c r="V455" s="10"/>
      <c r="W455" s="10"/>
      <c r="X455" s="10"/>
      <c r="Y455" s="11"/>
      <c r="Z455" s="10"/>
      <c r="AA455" s="10"/>
      <c r="AB455" s="10"/>
      <c r="AZ455" s="9"/>
    </row>
    <row r="456" spans="1:57" x14ac:dyDescent="0.3">
      <c r="B456" s="8">
        <v>0</v>
      </c>
      <c r="C456" s="6">
        <f t="shared" ca="1" si="346"/>
        <v>0.80530127560367004</v>
      </c>
      <c r="D456" s="6">
        <f t="shared" ca="1" si="346"/>
        <v>0.45895575283534384</v>
      </c>
      <c r="E456" s="6">
        <f t="shared" ca="1" si="354"/>
        <v>0.19469872439632996</v>
      </c>
      <c r="F456" s="6">
        <f t="shared" ca="1" si="355"/>
        <v>0</v>
      </c>
      <c r="G456" s="6">
        <f t="shared" ca="1" si="356"/>
        <v>1</v>
      </c>
      <c r="H456" s="6" t="str">
        <f t="shared" si="357"/>
        <v/>
      </c>
      <c r="I456" s="6" t="s">
        <v>160</v>
      </c>
      <c r="J456" s="6" t="s">
        <v>175</v>
      </c>
      <c r="K456" s="6">
        <f t="shared" ca="1" si="358"/>
        <v>115.5</v>
      </c>
      <c r="L456" s="6" t="s">
        <v>180</v>
      </c>
      <c r="N456" s="18"/>
      <c r="Y456" s="9"/>
      <c r="AZ456" s="9"/>
    </row>
    <row r="457" spans="1:57" x14ac:dyDescent="0.3">
      <c r="B457" s="8">
        <v>0</v>
      </c>
      <c r="C457" s="6">
        <f t="shared" ca="1" si="346"/>
        <v>0.20375913342579721</v>
      </c>
      <c r="D457" s="6">
        <f t="shared" ca="1" si="346"/>
        <v>0.10394788671821653</v>
      </c>
      <c r="E457" s="6">
        <f t="shared" ca="1" si="354"/>
        <v>0.20375913342579721</v>
      </c>
      <c r="F457" s="6">
        <f t="shared" ca="1" si="355"/>
        <v>3</v>
      </c>
      <c r="G457" s="6">
        <f t="shared" ca="1" si="356"/>
        <v>1</v>
      </c>
      <c r="H457" s="6" t="str">
        <f t="shared" si="357"/>
        <v/>
      </c>
      <c r="I457" s="6" t="s">
        <v>160</v>
      </c>
      <c r="J457" s="6" t="s">
        <v>175</v>
      </c>
      <c r="K457" s="6">
        <f t="shared" ca="1" si="358"/>
        <v>55.4</v>
      </c>
      <c r="L457" s="6" t="s">
        <v>180</v>
      </c>
      <c r="N457" s="18"/>
      <c r="Y457" s="9"/>
      <c r="AZ457" s="9"/>
    </row>
    <row r="458" spans="1:57" x14ac:dyDescent="0.3">
      <c r="B458" s="8">
        <v>0</v>
      </c>
      <c r="C458" s="6">
        <f t="shared" ca="1" si="346"/>
        <v>4.4452283332587661E-2</v>
      </c>
      <c r="D458" s="6">
        <f t="shared" ca="1" si="346"/>
        <v>0.27254856893259005</v>
      </c>
      <c r="E458" s="6">
        <f t="shared" ca="1" si="354"/>
        <v>0.54445228333258766</v>
      </c>
      <c r="F458" s="6">
        <f t="shared" ca="1" si="355"/>
        <v>3</v>
      </c>
      <c r="G458" s="6">
        <f t="shared" ca="1" si="356"/>
        <v>2</v>
      </c>
      <c r="H458" s="6" t="str">
        <f t="shared" si="357"/>
        <v/>
      </c>
      <c r="I458" s="6" t="s">
        <v>160</v>
      </c>
      <c r="J458" s="6" t="s">
        <v>176</v>
      </c>
      <c r="K458" s="6">
        <f t="shared" ca="1" si="358"/>
        <v>39.4</v>
      </c>
      <c r="L458" s="6" t="s">
        <v>177</v>
      </c>
      <c r="N458" s="18"/>
      <c r="Y458" s="9"/>
      <c r="AG458" s="10"/>
      <c r="AH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1"/>
      <c r="BA458" s="10"/>
      <c r="BB458" s="10"/>
      <c r="BE458" s="10"/>
    </row>
    <row r="459" spans="1:57" x14ac:dyDescent="0.3">
      <c r="B459" s="8">
        <v>0</v>
      </c>
      <c r="C459" s="6">
        <f t="shared" ca="1" si="346"/>
        <v>0.562019103926649</v>
      </c>
      <c r="D459" s="6">
        <f t="shared" ca="1" si="346"/>
        <v>0.11709072906811957</v>
      </c>
      <c r="E459" s="6">
        <f t="shared" ca="1" si="354"/>
        <v>0.562019103926649</v>
      </c>
      <c r="F459" s="6">
        <f t="shared" ca="1" si="355"/>
        <v>3</v>
      </c>
      <c r="G459" s="6">
        <f t="shared" ca="1" si="356"/>
        <v>3</v>
      </c>
      <c r="H459" s="6" t="str">
        <f t="shared" si="357"/>
        <v/>
      </c>
      <c r="I459" s="6" t="s">
        <v>160</v>
      </c>
      <c r="J459" s="6" t="s">
        <v>176</v>
      </c>
      <c r="K459" s="6">
        <f t="shared" ca="1" si="358"/>
        <v>91.2</v>
      </c>
      <c r="L459" s="6" t="s">
        <v>177</v>
      </c>
      <c r="Y459" s="9"/>
      <c r="AZ459" s="9"/>
    </row>
    <row r="460" spans="1:57" x14ac:dyDescent="0.3">
      <c r="B460" s="8">
        <v>0</v>
      </c>
      <c r="C460" s="6">
        <f t="shared" ca="1" si="346"/>
        <v>0.30570436244815047</v>
      </c>
      <c r="D460" s="6">
        <f t="shared" ca="1" si="346"/>
        <v>0.22913846210985567</v>
      </c>
      <c r="E460" s="6">
        <f t="shared" ca="1" si="354"/>
        <v>0.30570436244815047</v>
      </c>
      <c r="F460" s="6">
        <f t="shared" ca="1" si="355"/>
        <v>2</v>
      </c>
      <c r="G460" s="6">
        <f t="shared" ca="1" si="356"/>
        <v>2</v>
      </c>
      <c r="H460" s="6" t="str">
        <f t="shared" si="357"/>
        <v/>
      </c>
      <c r="I460" s="6" t="s">
        <v>160</v>
      </c>
      <c r="J460" s="6" t="s">
        <v>176</v>
      </c>
      <c r="K460" s="6">
        <f t="shared" ca="1" si="358"/>
        <v>65.599999999999994</v>
      </c>
      <c r="L460" s="6" t="s">
        <v>177</v>
      </c>
      <c r="AZ460" s="9"/>
    </row>
    <row r="461" spans="1:57" x14ac:dyDescent="0.3">
      <c r="B461" s="8">
        <v>0</v>
      </c>
      <c r="C461" s="6">
        <f t="shared" ca="1" si="346"/>
        <v>0.75352042222903692</v>
      </c>
      <c r="D461" s="6">
        <f t="shared" ca="1" si="346"/>
        <v>1.6643213480406316E-2</v>
      </c>
      <c r="E461" s="6">
        <f t="shared" ca="1" si="354"/>
        <v>0.24647957777096308</v>
      </c>
      <c r="F461" s="6">
        <f t="shared" ca="1" si="355"/>
        <v>2</v>
      </c>
      <c r="G461" s="6">
        <f t="shared" ca="1" si="356"/>
        <v>1</v>
      </c>
      <c r="H461" s="6" t="str">
        <f t="shared" si="357"/>
        <v/>
      </c>
      <c r="I461" s="6" t="s">
        <v>160</v>
      </c>
      <c r="J461" s="6" t="s">
        <v>176</v>
      </c>
      <c r="K461" s="6">
        <f t="shared" ca="1" si="358"/>
        <v>110.4</v>
      </c>
      <c r="L461" s="6" t="s">
        <v>177</v>
      </c>
      <c r="Y461" s="9"/>
      <c r="AZ461" s="9"/>
    </row>
    <row r="462" spans="1:57" x14ac:dyDescent="0.3">
      <c r="A462" t="s">
        <v>197</v>
      </c>
      <c r="B462" s="8">
        <v>0</v>
      </c>
      <c r="C462" s="8"/>
      <c r="D462" s="8"/>
      <c r="H462" s="6" t="str">
        <f t="shared" ref="H462" si="359">IF(A462=0,"",A462)</f>
        <v>\end{enumerate}  \section*{Cuenta:  X  }\begin{enumerate}</v>
      </c>
      <c r="Y462" s="9"/>
      <c r="AZ462" s="9"/>
    </row>
    <row r="463" spans="1:57" x14ac:dyDescent="0.3">
      <c r="B463" s="8">
        <v>0</v>
      </c>
      <c r="C463" s="6">
        <f t="shared" ref="C463:D463" ca="1" si="360">RAND()</f>
        <v>0.3879714325454473</v>
      </c>
      <c r="D463" s="6">
        <f t="shared" ca="1" si="360"/>
        <v>0.45524383665636092</v>
      </c>
      <c r="E463" s="6">
        <f t="shared" ref="E463:E470" ca="1" si="361">IF(C463&gt;0.1,      IF(C463&lt;0.6,C463,ABS(1-C463)),C463+0.5)</f>
        <v>0.3879714325454473</v>
      </c>
      <c r="F463" s="6">
        <f t="shared" ref="F463:F470" ca="1" si="362">MOD(ROUND(C463*100+35,0),4)</f>
        <v>2</v>
      </c>
      <c r="G463" s="6">
        <f t="shared" ref="G463:G470" ca="1" si="363">MOD(ROUND(D463*100+35,0),4)</f>
        <v>1</v>
      </c>
      <c r="H463" s="6" t="str">
        <f t="shared" ref="H463:H470" si="364">IF(A463=0,"",_xlfn.CONCAT("## ",A463))</f>
        <v/>
      </c>
      <c r="I463" s="6" t="s">
        <v>160</v>
      </c>
      <c r="J463" s="6" t="s">
        <v>175</v>
      </c>
      <c r="K463" s="6">
        <f t="shared" ref="K463:K470" ca="1" si="365">ROUND(C463*100+35,1)</f>
        <v>73.8</v>
      </c>
      <c r="L463" s="6" t="s">
        <v>180</v>
      </c>
      <c r="N463" s="18"/>
      <c r="Y463" s="9"/>
      <c r="AZ463" s="9"/>
    </row>
    <row r="464" spans="1:57" x14ac:dyDescent="0.3">
      <c r="B464" s="8">
        <v>0</v>
      </c>
      <c r="C464" s="6">
        <f t="shared" ca="1" si="346"/>
        <v>0.56679034238735981</v>
      </c>
      <c r="D464" s="6">
        <f t="shared" ca="1" si="346"/>
        <v>0.3963423543064718</v>
      </c>
      <c r="E464" s="6">
        <f t="shared" ca="1" si="361"/>
        <v>0.56679034238735981</v>
      </c>
      <c r="F464" s="6">
        <f t="shared" ca="1" si="362"/>
        <v>0</v>
      </c>
      <c r="G464" s="6">
        <f t="shared" ca="1" si="363"/>
        <v>3</v>
      </c>
      <c r="H464" s="6" t="str">
        <f t="shared" si="364"/>
        <v/>
      </c>
      <c r="I464" s="6" t="s">
        <v>160</v>
      </c>
      <c r="J464" s="6" t="s">
        <v>175</v>
      </c>
      <c r="K464" s="6">
        <f t="shared" ca="1" si="365"/>
        <v>91.7</v>
      </c>
      <c r="L464" s="6" t="s">
        <v>180</v>
      </c>
      <c r="N464" s="18"/>
      <c r="Y464" s="9"/>
      <c r="AZ464" s="9"/>
    </row>
    <row r="465" spans="1:61" x14ac:dyDescent="0.3">
      <c r="B465" s="8">
        <v>0</v>
      </c>
      <c r="C465" s="6">
        <f t="shared" ca="1" si="346"/>
        <v>8.7033623104114333E-2</v>
      </c>
      <c r="D465" s="6">
        <f t="shared" ca="1" si="346"/>
        <v>1.9054666779970919E-2</v>
      </c>
      <c r="E465" s="6">
        <f t="shared" ca="1" si="361"/>
        <v>0.58703362310411433</v>
      </c>
      <c r="F465" s="6">
        <f t="shared" ca="1" si="362"/>
        <v>0</v>
      </c>
      <c r="G465" s="6">
        <f t="shared" ca="1" si="363"/>
        <v>1</v>
      </c>
      <c r="H465" s="6" t="str">
        <f t="shared" si="364"/>
        <v/>
      </c>
      <c r="I465" s="6" t="s">
        <v>160</v>
      </c>
      <c r="J465" s="6" t="s">
        <v>175</v>
      </c>
      <c r="K465" s="6">
        <f t="shared" ca="1" si="365"/>
        <v>43.7</v>
      </c>
      <c r="L465" s="6" t="s">
        <v>180</v>
      </c>
      <c r="N465" s="18"/>
      <c r="Y465" s="9"/>
      <c r="AZ465" s="9"/>
    </row>
    <row r="466" spans="1:61" x14ac:dyDescent="0.3">
      <c r="B466" s="8">
        <v>0</v>
      </c>
      <c r="C466" s="6">
        <f t="shared" ca="1" si="346"/>
        <v>0.88999596029772854</v>
      </c>
      <c r="D466" s="6">
        <f t="shared" ca="1" si="346"/>
        <v>0.69344440832720955</v>
      </c>
      <c r="E466" s="6">
        <f t="shared" ca="1" si="361"/>
        <v>0.11000403970227146</v>
      </c>
      <c r="F466" s="6">
        <f t="shared" ca="1" si="362"/>
        <v>0</v>
      </c>
      <c r="G466" s="6">
        <f t="shared" ca="1" si="363"/>
        <v>0</v>
      </c>
      <c r="H466" s="6" t="str">
        <f t="shared" si="364"/>
        <v/>
      </c>
      <c r="I466" s="6" t="s">
        <v>160</v>
      </c>
      <c r="J466" s="6" t="s">
        <v>175</v>
      </c>
      <c r="K466" s="6">
        <f t="shared" ca="1" si="365"/>
        <v>124</v>
      </c>
      <c r="L466" s="6" t="s">
        <v>180</v>
      </c>
      <c r="N466" s="18"/>
      <c r="Y466" s="9"/>
      <c r="AZ466" s="9"/>
    </row>
    <row r="467" spans="1:61" x14ac:dyDescent="0.3">
      <c r="B467" s="8">
        <v>0</v>
      </c>
      <c r="C467" s="6">
        <f t="shared" ca="1" si="346"/>
        <v>0.95882660399691433</v>
      </c>
      <c r="D467" s="6">
        <f t="shared" ca="1" si="346"/>
        <v>0.41853683086960813</v>
      </c>
      <c r="E467" s="6">
        <f t="shared" ca="1" si="361"/>
        <v>4.1173396003085672E-2</v>
      </c>
      <c r="F467" s="6">
        <f t="shared" ca="1" si="362"/>
        <v>3</v>
      </c>
      <c r="G467" s="6">
        <f t="shared" ca="1" si="363"/>
        <v>1</v>
      </c>
      <c r="H467" s="6" t="str">
        <f t="shared" si="364"/>
        <v/>
      </c>
      <c r="I467" s="6" t="s">
        <v>160</v>
      </c>
      <c r="J467" s="6" t="s">
        <v>176</v>
      </c>
      <c r="K467" s="6">
        <f t="shared" ca="1" si="365"/>
        <v>130.9</v>
      </c>
      <c r="L467" s="6" t="s">
        <v>177</v>
      </c>
      <c r="N467" s="18"/>
      <c r="Y467" s="9"/>
      <c r="AZ467" s="9"/>
    </row>
    <row r="468" spans="1:61" x14ac:dyDescent="0.3">
      <c r="B468" s="8">
        <v>0</v>
      </c>
      <c r="C468" s="6">
        <f t="shared" ca="1" si="346"/>
        <v>0.73769438014778066</v>
      </c>
      <c r="D468" s="6">
        <f t="shared" ca="1" si="346"/>
        <v>0.13523127871036611</v>
      </c>
      <c r="E468" s="6">
        <f t="shared" ca="1" si="361"/>
        <v>0.26230561985221934</v>
      </c>
      <c r="F468" s="6">
        <f t="shared" ca="1" si="362"/>
        <v>1</v>
      </c>
      <c r="G468" s="6">
        <f t="shared" ca="1" si="363"/>
        <v>1</v>
      </c>
      <c r="H468" s="6" t="str">
        <f t="shared" si="364"/>
        <v/>
      </c>
      <c r="I468" s="6" t="s">
        <v>160</v>
      </c>
      <c r="J468" s="6" t="s">
        <v>176</v>
      </c>
      <c r="K468" s="6">
        <f t="shared" ca="1" si="365"/>
        <v>108.8</v>
      </c>
      <c r="L468" s="6" t="s">
        <v>177</v>
      </c>
      <c r="Y468" s="9"/>
      <c r="AZ468" s="9"/>
    </row>
    <row r="469" spans="1:61" x14ac:dyDescent="0.3">
      <c r="B469" s="8">
        <v>0</v>
      </c>
      <c r="C469" s="6">
        <f t="shared" ca="1" si="346"/>
        <v>0.87204095758684963</v>
      </c>
      <c r="D469" s="6">
        <f t="shared" ca="1" si="346"/>
        <v>0.70988126714107413</v>
      </c>
      <c r="E469" s="6">
        <f t="shared" ca="1" si="361"/>
        <v>0.12795904241315037</v>
      </c>
      <c r="F469" s="6">
        <f t="shared" ca="1" si="362"/>
        <v>2</v>
      </c>
      <c r="G469" s="6">
        <f t="shared" ca="1" si="363"/>
        <v>2</v>
      </c>
      <c r="H469" s="6" t="str">
        <f t="shared" si="364"/>
        <v/>
      </c>
      <c r="I469" s="6" t="s">
        <v>160</v>
      </c>
      <c r="J469" s="6" t="s">
        <v>176</v>
      </c>
      <c r="K469" s="6">
        <f t="shared" ca="1" si="365"/>
        <v>122.2</v>
      </c>
      <c r="L469" s="6" t="s">
        <v>177</v>
      </c>
      <c r="Y469" s="9"/>
      <c r="AG469" s="10"/>
      <c r="AH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1"/>
      <c r="BA469" s="10"/>
      <c r="BB469" s="10"/>
      <c r="BI469" s="10"/>
    </row>
    <row r="470" spans="1:61" x14ac:dyDescent="0.3">
      <c r="B470" s="8">
        <v>0</v>
      </c>
      <c r="C470" s="6">
        <f t="shared" ca="1" si="346"/>
        <v>0.65252767550556323</v>
      </c>
      <c r="D470" s="6">
        <f t="shared" ca="1" si="346"/>
        <v>4.3591895655252788E-3</v>
      </c>
      <c r="E470" s="6">
        <f t="shared" ca="1" si="361"/>
        <v>0.34747232449443677</v>
      </c>
      <c r="F470" s="6">
        <f t="shared" ca="1" si="362"/>
        <v>0</v>
      </c>
      <c r="G470" s="6">
        <f t="shared" ca="1" si="363"/>
        <v>3</v>
      </c>
      <c r="H470" s="6" t="str">
        <f t="shared" si="364"/>
        <v/>
      </c>
      <c r="I470" s="6" t="s">
        <v>160</v>
      </c>
      <c r="J470" s="6" t="s">
        <v>176</v>
      </c>
      <c r="K470" s="6">
        <f t="shared" ca="1" si="365"/>
        <v>100.3</v>
      </c>
      <c r="L470" s="6" t="s">
        <v>177</v>
      </c>
      <c r="Y470" s="9"/>
      <c r="AZ470" s="9"/>
    </row>
    <row r="471" spans="1:61" x14ac:dyDescent="0.3">
      <c r="A471" t="s">
        <v>197</v>
      </c>
      <c r="B471" s="8">
        <v>0</v>
      </c>
      <c r="C471" s="8"/>
      <c r="D471" s="8"/>
      <c r="H471" s="6" t="str">
        <f t="shared" ref="H471" si="366">IF(A471=0,"",A471)</f>
        <v>\end{enumerate}  \section*{Cuenta:  X  }\begin{enumerate}</v>
      </c>
      <c r="Q471" s="10"/>
      <c r="R471" s="10"/>
      <c r="S471" s="10"/>
      <c r="T471" s="10"/>
      <c r="U471" s="10"/>
      <c r="V471" s="10"/>
      <c r="W471" s="10"/>
      <c r="X471" s="10"/>
      <c r="Y471" s="11"/>
      <c r="Z471" s="10"/>
      <c r="AA471" s="10"/>
      <c r="AB471" s="10"/>
      <c r="AZ471" s="9"/>
    </row>
    <row r="472" spans="1:61" x14ac:dyDescent="0.3">
      <c r="B472" s="8">
        <v>0</v>
      </c>
      <c r="C472" s="6">
        <f t="shared" ref="C472:D472" ca="1" si="367">RAND()</f>
        <v>0.82120799585415627</v>
      </c>
      <c r="D472" s="6">
        <f t="shared" ca="1" si="367"/>
        <v>0.18960222638098578</v>
      </c>
      <c r="E472" s="6">
        <f t="shared" ref="E472:E479" ca="1" si="368">IF(C472&gt;0.1,      IF(C472&lt;0.6,C472,ABS(1-C472)),C472+0.5)</f>
        <v>0.17879200414584373</v>
      </c>
      <c r="F472" s="6">
        <f t="shared" ref="F472:F479" ca="1" si="369">MOD(ROUND(C472*100+35,0),4)</f>
        <v>1</v>
      </c>
      <c r="G472" s="6">
        <f t="shared" ref="G472:G479" ca="1" si="370">MOD(ROUND(D472*100+35,0),4)</f>
        <v>2</v>
      </c>
      <c r="H472" s="6" t="str">
        <f t="shared" ref="H472:H479" si="371">IF(A472=0,"",_xlfn.CONCAT("## ",A472))</f>
        <v/>
      </c>
      <c r="I472" s="6" t="s">
        <v>160</v>
      </c>
      <c r="J472" s="6" t="s">
        <v>175</v>
      </c>
      <c r="K472" s="6">
        <f t="shared" ref="K472:K479" ca="1" si="372">ROUND(C472*100+35,1)</f>
        <v>117.1</v>
      </c>
      <c r="L472" s="6" t="s">
        <v>180</v>
      </c>
      <c r="N472" s="18"/>
      <c r="Y472" s="9"/>
      <c r="AZ472" s="9"/>
    </row>
    <row r="473" spans="1:61" x14ac:dyDescent="0.3">
      <c r="B473" s="8">
        <v>0</v>
      </c>
      <c r="C473" s="6">
        <f t="shared" ca="1" si="346"/>
        <v>0.58581259062423463</v>
      </c>
      <c r="D473" s="6">
        <f t="shared" ca="1" si="346"/>
        <v>0.45977453138645108</v>
      </c>
      <c r="E473" s="6">
        <f t="shared" ca="1" si="368"/>
        <v>0.58581259062423463</v>
      </c>
      <c r="F473" s="6">
        <f t="shared" ca="1" si="369"/>
        <v>2</v>
      </c>
      <c r="G473" s="6">
        <f t="shared" ca="1" si="370"/>
        <v>1</v>
      </c>
      <c r="H473" s="6" t="str">
        <f t="shared" si="371"/>
        <v/>
      </c>
      <c r="I473" s="6" t="s">
        <v>160</v>
      </c>
      <c r="J473" s="6" t="s">
        <v>175</v>
      </c>
      <c r="K473" s="6">
        <f t="shared" ca="1" si="372"/>
        <v>93.6</v>
      </c>
      <c r="L473" s="6" t="s">
        <v>180</v>
      </c>
      <c r="N473" s="18"/>
      <c r="Y473" s="9"/>
      <c r="AZ473" s="9"/>
    </row>
    <row r="474" spans="1:61" x14ac:dyDescent="0.3">
      <c r="B474" s="8">
        <v>0</v>
      </c>
      <c r="C474" s="6">
        <f t="shared" ca="1" si="346"/>
        <v>0.2016078384599751</v>
      </c>
      <c r="D474" s="6">
        <f t="shared" ca="1" si="346"/>
        <v>0.5266432779923671</v>
      </c>
      <c r="E474" s="6">
        <f t="shared" ca="1" si="368"/>
        <v>0.2016078384599751</v>
      </c>
      <c r="F474" s="6">
        <f t="shared" ca="1" si="369"/>
        <v>3</v>
      </c>
      <c r="G474" s="6">
        <f t="shared" ca="1" si="370"/>
        <v>0</v>
      </c>
      <c r="H474" s="6" t="str">
        <f t="shared" si="371"/>
        <v/>
      </c>
      <c r="I474" s="6" t="s">
        <v>160</v>
      </c>
      <c r="J474" s="6" t="s">
        <v>175</v>
      </c>
      <c r="K474" s="6">
        <f t="shared" ca="1" si="372"/>
        <v>55.2</v>
      </c>
      <c r="L474" s="6" t="s">
        <v>180</v>
      </c>
      <c r="N474" s="18"/>
      <c r="Y474" s="9"/>
      <c r="AZ474" s="9"/>
    </row>
    <row r="475" spans="1:61" x14ac:dyDescent="0.3">
      <c r="B475" s="8">
        <v>0</v>
      </c>
      <c r="C475" s="6">
        <f t="shared" ca="1" si="346"/>
        <v>0.75650111033758616</v>
      </c>
      <c r="D475" s="6">
        <f t="shared" ca="1" si="346"/>
        <v>0.83918159174376272</v>
      </c>
      <c r="E475" s="6">
        <f t="shared" ca="1" si="368"/>
        <v>0.24349888966241384</v>
      </c>
      <c r="F475" s="6">
        <f t="shared" ca="1" si="369"/>
        <v>3</v>
      </c>
      <c r="G475" s="6">
        <f t="shared" ca="1" si="370"/>
        <v>3</v>
      </c>
      <c r="H475" s="6" t="str">
        <f t="shared" si="371"/>
        <v/>
      </c>
      <c r="I475" s="6" t="s">
        <v>160</v>
      </c>
      <c r="J475" s="6" t="s">
        <v>175</v>
      </c>
      <c r="K475" s="6">
        <f t="shared" ca="1" si="372"/>
        <v>110.7</v>
      </c>
      <c r="L475" s="6" t="s">
        <v>180</v>
      </c>
      <c r="N475" s="18"/>
      <c r="Y475" s="9"/>
      <c r="AZ475" s="9"/>
    </row>
    <row r="476" spans="1:61" x14ac:dyDescent="0.3">
      <c r="B476" s="8">
        <v>0</v>
      </c>
      <c r="C476" s="6">
        <f t="shared" ca="1" si="346"/>
        <v>0.76505517830065495</v>
      </c>
      <c r="D476" s="6">
        <f t="shared" ca="1" si="346"/>
        <v>0.78174654967819845</v>
      </c>
      <c r="E476" s="6">
        <f t="shared" ca="1" si="368"/>
        <v>0.23494482169934505</v>
      </c>
      <c r="F476" s="6">
        <f t="shared" ca="1" si="369"/>
        <v>0</v>
      </c>
      <c r="G476" s="6">
        <f t="shared" ca="1" si="370"/>
        <v>1</v>
      </c>
      <c r="H476" s="6" t="str">
        <f t="shared" si="371"/>
        <v/>
      </c>
      <c r="I476" s="6" t="s">
        <v>160</v>
      </c>
      <c r="J476" s="6" t="s">
        <v>176</v>
      </c>
      <c r="K476" s="6">
        <f t="shared" ca="1" si="372"/>
        <v>111.5</v>
      </c>
      <c r="L476" s="6" t="s">
        <v>177</v>
      </c>
      <c r="N476" s="18"/>
      <c r="AZ476" s="9"/>
    </row>
    <row r="477" spans="1:61" x14ac:dyDescent="0.3">
      <c r="B477" s="8">
        <v>0</v>
      </c>
      <c r="C477" s="6">
        <f t="shared" ca="1" si="346"/>
        <v>0.84698396339651771</v>
      </c>
      <c r="D477" s="6">
        <f t="shared" ca="1" si="346"/>
        <v>0.83226102366989885</v>
      </c>
      <c r="E477" s="6">
        <f t="shared" ca="1" si="368"/>
        <v>0.15301603660348229</v>
      </c>
      <c r="F477" s="6">
        <f t="shared" ca="1" si="369"/>
        <v>0</v>
      </c>
      <c r="G477" s="6">
        <f t="shared" ca="1" si="370"/>
        <v>2</v>
      </c>
      <c r="H477" s="6" t="str">
        <f t="shared" si="371"/>
        <v/>
      </c>
      <c r="I477" s="6" t="s">
        <v>160</v>
      </c>
      <c r="J477" s="6" t="s">
        <v>176</v>
      </c>
      <c r="K477" s="6">
        <f t="shared" ca="1" si="372"/>
        <v>119.7</v>
      </c>
      <c r="L477" s="6" t="s">
        <v>177</v>
      </c>
      <c r="Y477" s="9"/>
      <c r="AZ477" s="9"/>
    </row>
    <row r="478" spans="1:61" x14ac:dyDescent="0.3">
      <c r="B478" s="8">
        <v>0</v>
      </c>
      <c r="C478" s="6">
        <f t="shared" ca="1" si="346"/>
        <v>0.71231040992741934</v>
      </c>
      <c r="D478" s="6">
        <f t="shared" ca="1" si="346"/>
        <v>0.47133855073876374</v>
      </c>
      <c r="E478" s="6">
        <f t="shared" ca="1" si="368"/>
        <v>0.28768959007258066</v>
      </c>
      <c r="F478" s="6">
        <f t="shared" ca="1" si="369"/>
        <v>2</v>
      </c>
      <c r="G478" s="6">
        <f t="shared" ca="1" si="370"/>
        <v>2</v>
      </c>
      <c r="H478" s="6" t="str">
        <f t="shared" si="371"/>
        <v/>
      </c>
      <c r="I478" s="6" t="s">
        <v>160</v>
      </c>
      <c r="J478" s="6" t="s">
        <v>176</v>
      </c>
      <c r="K478" s="6">
        <f t="shared" ca="1" si="372"/>
        <v>106.2</v>
      </c>
      <c r="L478" s="6" t="s">
        <v>177</v>
      </c>
      <c r="Y478" s="9"/>
      <c r="AZ478" s="9"/>
    </row>
    <row r="479" spans="1:61" x14ac:dyDescent="0.3">
      <c r="B479" s="8">
        <v>0</v>
      </c>
      <c r="C479" s="6">
        <f t="shared" ca="1" si="346"/>
        <v>0.72280458337937581</v>
      </c>
      <c r="D479" s="6">
        <f t="shared" ca="1" si="346"/>
        <v>0.48534380575025071</v>
      </c>
      <c r="E479" s="6">
        <f t="shared" ca="1" si="368"/>
        <v>0.27719541662062419</v>
      </c>
      <c r="F479" s="6">
        <f t="shared" ca="1" si="369"/>
        <v>3</v>
      </c>
      <c r="G479" s="6">
        <f t="shared" ca="1" si="370"/>
        <v>0</v>
      </c>
      <c r="H479" s="6" t="str">
        <f t="shared" si="371"/>
        <v/>
      </c>
      <c r="I479" s="6" t="s">
        <v>160</v>
      </c>
      <c r="J479" s="6" t="s">
        <v>176</v>
      </c>
      <c r="K479" s="6">
        <f t="shared" ca="1" si="372"/>
        <v>107.3</v>
      </c>
      <c r="L479" s="6" t="s">
        <v>177</v>
      </c>
      <c r="Y479" s="9"/>
      <c r="AZ479" s="9"/>
    </row>
    <row r="480" spans="1:61" x14ac:dyDescent="0.3">
      <c r="A480" t="s">
        <v>197</v>
      </c>
      <c r="B480" s="8">
        <v>0</v>
      </c>
      <c r="C480" s="8"/>
      <c r="D480" s="8"/>
      <c r="H480" s="6" t="str">
        <f t="shared" ref="H480" si="373">IF(A480=0,"",A480)</f>
        <v>\end{enumerate}  \section*{Cuenta:  X  }\begin{enumerate}</v>
      </c>
      <c r="Y480" s="9"/>
      <c r="AG480" s="10"/>
      <c r="AH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1"/>
      <c r="BA480" s="10"/>
      <c r="BB480" s="10"/>
      <c r="BI480" s="10"/>
    </row>
    <row r="481" spans="1:57" x14ac:dyDescent="0.3">
      <c r="B481" s="8">
        <v>0</v>
      </c>
      <c r="C481" s="6">
        <f t="shared" ref="C481:D481" ca="1" si="374">RAND()</f>
        <v>0.83669133025664011</v>
      </c>
      <c r="D481" s="6">
        <f t="shared" ca="1" si="374"/>
        <v>0.76073375224962769</v>
      </c>
      <c r="E481" s="6">
        <f t="shared" ref="E481:E488" ca="1" si="375">IF(C481&gt;0.1,      IF(C481&lt;0.6,C481,ABS(1-C481)),C481+0.5)</f>
        <v>0.16330866974335989</v>
      </c>
      <c r="F481" s="6">
        <f t="shared" ref="F481:F488" ca="1" si="376">MOD(ROUND(C481*100+35,0),4)</f>
        <v>3</v>
      </c>
      <c r="G481" s="6">
        <f t="shared" ref="G481:G488" ca="1" si="377">MOD(ROUND(D481*100+35,0),4)</f>
        <v>3</v>
      </c>
      <c r="H481" s="6" t="str">
        <f t="shared" ref="H481:H488" si="378">IF(A481=0,"",_xlfn.CONCAT("## ",A481))</f>
        <v/>
      </c>
      <c r="I481" s="6" t="s">
        <v>160</v>
      </c>
      <c r="J481" s="6" t="s">
        <v>175</v>
      </c>
      <c r="K481" s="6">
        <f t="shared" ref="K481:K488" ca="1" si="379">ROUND(C481*100+35,1)</f>
        <v>118.7</v>
      </c>
      <c r="L481" s="6" t="s">
        <v>180</v>
      </c>
      <c r="N481" s="18"/>
      <c r="Y481" s="9"/>
      <c r="AZ481" s="9"/>
    </row>
    <row r="482" spans="1:57" x14ac:dyDescent="0.3">
      <c r="B482" s="8">
        <v>0</v>
      </c>
      <c r="C482" s="6">
        <f t="shared" ca="1" si="346"/>
        <v>4.4299933412737746E-2</v>
      </c>
      <c r="D482" s="6">
        <f t="shared" ca="1" si="346"/>
        <v>0.40002466275446491</v>
      </c>
      <c r="E482" s="6">
        <f t="shared" ca="1" si="375"/>
        <v>0.54429993341273775</v>
      </c>
      <c r="F482" s="6">
        <f t="shared" ca="1" si="376"/>
        <v>3</v>
      </c>
      <c r="G482" s="6">
        <f t="shared" ca="1" si="377"/>
        <v>3</v>
      </c>
      <c r="H482" s="6" t="str">
        <f t="shared" si="378"/>
        <v/>
      </c>
      <c r="I482" s="6" t="s">
        <v>160</v>
      </c>
      <c r="J482" s="6" t="s">
        <v>175</v>
      </c>
      <c r="K482" s="6">
        <f t="shared" ca="1" si="379"/>
        <v>39.4</v>
      </c>
      <c r="L482" s="6" t="s">
        <v>180</v>
      </c>
      <c r="N482" s="18"/>
      <c r="Y482" s="9"/>
      <c r="AZ482" s="9"/>
    </row>
    <row r="483" spans="1:57" x14ac:dyDescent="0.3">
      <c r="B483" s="8">
        <v>0</v>
      </c>
      <c r="C483" s="6">
        <f t="shared" ca="1" si="346"/>
        <v>0.8061787335664784</v>
      </c>
      <c r="D483" s="6">
        <f t="shared" ca="1" si="346"/>
        <v>5.755806998133528E-2</v>
      </c>
      <c r="E483" s="6">
        <f t="shared" ca="1" si="375"/>
        <v>0.1938212664335216</v>
      </c>
      <c r="F483" s="6">
        <f t="shared" ca="1" si="376"/>
        <v>0</v>
      </c>
      <c r="G483" s="6">
        <f t="shared" ca="1" si="377"/>
        <v>1</v>
      </c>
      <c r="H483" s="6" t="str">
        <f t="shared" si="378"/>
        <v/>
      </c>
      <c r="I483" s="6" t="s">
        <v>160</v>
      </c>
      <c r="J483" s="6" t="s">
        <v>175</v>
      </c>
      <c r="K483" s="6">
        <f t="shared" ca="1" si="379"/>
        <v>115.6</v>
      </c>
      <c r="L483" s="6" t="s">
        <v>180</v>
      </c>
      <c r="N483" s="18"/>
      <c r="Y483" s="9"/>
      <c r="AZ483" s="9"/>
    </row>
    <row r="484" spans="1:57" x14ac:dyDescent="0.3">
      <c r="B484" s="8">
        <v>0</v>
      </c>
      <c r="C484" s="6">
        <f t="shared" ca="1" si="346"/>
        <v>0.4128308123152642</v>
      </c>
      <c r="D484" s="6">
        <f t="shared" ca="1" si="346"/>
        <v>0.94656596315440111</v>
      </c>
      <c r="E484" s="6">
        <f t="shared" ca="1" si="375"/>
        <v>0.4128308123152642</v>
      </c>
      <c r="F484" s="6">
        <f t="shared" ca="1" si="376"/>
        <v>0</v>
      </c>
      <c r="G484" s="6">
        <f t="shared" ca="1" si="377"/>
        <v>2</v>
      </c>
      <c r="H484" s="6" t="str">
        <f t="shared" si="378"/>
        <v/>
      </c>
      <c r="I484" s="6" t="s">
        <v>160</v>
      </c>
      <c r="J484" s="6" t="s">
        <v>175</v>
      </c>
      <c r="K484" s="6">
        <f t="shared" ca="1" si="379"/>
        <v>76.3</v>
      </c>
      <c r="L484" s="6" t="s">
        <v>180</v>
      </c>
      <c r="N484" s="18"/>
      <c r="Y484" s="9"/>
      <c r="AZ484" s="9"/>
    </row>
    <row r="485" spans="1:57" x14ac:dyDescent="0.3">
      <c r="B485" s="8">
        <v>0</v>
      </c>
      <c r="C485" s="6">
        <f t="shared" ca="1" si="346"/>
        <v>0.4390535589744059</v>
      </c>
      <c r="D485" s="6">
        <f t="shared" ca="1" si="346"/>
        <v>0.16464832556568743</v>
      </c>
      <c r="E485" s="6">
        <f t="shared" ca="1" si="375"/>
        <v>0.4390535589744059</v>
      </c>
      <c r="F485" s="6">
        <f t="shared" ca="1" si="376"/>
        <v>3</v>
      </c>
      <c r="G485" s="6">
        <f t="shared" ca="1" si="377"/>
        <v>3</v>
      </c>
      <c r="H485" s="6" t="str">
        <f t="shared" si="378"/>
        <v/>
      </c>
      <c r="I485" s="6" t="s">
        <v>160</v>
      </c>
      <c r="J485" s="6" t="s">
        <v>176</v>
      </c>
      <c r="K485" s="6">
        <f t="shared" ca="1" si="379"/>
        <v>78.900000000000006</v>
      </c>
      <c r="L485" s="6" t="s">
        <v>177</v>
      </c>
      <c r="N485" s="18"/>
      <c r="Y485" s="9"/>
      <c r="AZ485" s="9"/>
    </row>
    <row r="486" spans="1:57" x14ac:dyDescent="0.3">
      <c r="B486" s="8">
        <v>0</v>
      </c>
      <c r="C486" s="6">
        <f t="shared" ca="1" si="346"/>
        <v>0.71429732980993099</v>
      </c>
      <c r="D486" s="6">
        <f t="shared" ca="1" si="346"/>
        <v>0.32625086612065024</v>
      </c>
      <c r="E486" s="6">
        <f t="shared" ca="1" si="375"/>
        <v>0.28570267019006901</v>
      </c>
      <c r="F486" s="6">
        <f t="shared" ca="1" si="376"/>
        <v>2</v>
      </c>
      <c r="G486" s="6">
        <f t="shared" ca="1" si="377"/>
        <v>0</v>
      </c>
      <c r="H486" s="6" t="str">
        <f t="shared" si="378"/>
        <v/>
      </c>
      <c r="I486" s="6" t="s">
        <v>160</v>
      </c>
      <c r="J486" s="6" t="s">
        <v>176</v>
      </c>
      <c r="K486" s="6">
        <f t="shared" ca="1" si="379"/>
        <v>106.4</v>
      </c>
      <c r="L486" s="6" t="s">
        <v>177</v>
      </c>
      <c r="Y486" s="9"/>
      <c r="AZ486" s="9"/>
    </row>
    <row r="487" spans="1:57" x14ac:dyDescent="0.3">
      <c r="B487" s="8">
        <v>0</v>
      </c>
      <c r="C487" s="6">
        <f t="shared" ca="1" si="346"/>
        <v>0.36957968767033023</v>
      </c>
      <c r="D487" s="6">
        <f t="shared" ca="1" si="346"/>
        <v>0.95898099063197184</v>
      </c>
      <c r="E487" s="6">
        <f t="shared" ca="1" si="375"/>
        <v>0.36957968767033023</v>
      </c>
      <c r="F487" s="6">
        <f t="shared" ca="1" si="376"/>
        <v>0</v>
      </c>
      <c r="G487" s="6">
        <f t="shared" ca="1" si="377"/>
        <v>3</v>
      </c>
      <c r="H487" s="6" t="str">
        <f t="shared" si="378"/>
        <v/>
      </c>
      <c r="I487" s="6" t="s">
        <v>160</v>
      </c>
      <c r="J487" s="6" t="s">
        <v>176</v>
      </c>
      <c r="K487" s="6">
        <f t="shared" ca="1" si="379"/>
        <v>72</v>
      </c>
      <c r="L487" s="6" t="s">
        <v>177</v>
      </c>
      <c r="Q487" s="10"/>
      <c r="R487" s="10"/>
      <c r="S487" s="10"/>
      <c r="T487" s="10"/>
      <c r="U487" s="10"/>
      <c r="V487" s="10"/>
      <c r="W487" s="10"/>
      <c r="X487" s="10"/>
      <c r="Y487" s="11"/>
      <c r="Z487" s="10"/>
      <c r="AA487" s="10"/>
      <c r="AB487" s="10"/>
      <c r="AZ487" s="9"/>
    </row>
    <row r="488" spans="1:57" x14ac:dyDescent="0.3">
      <c r="B488" s="8">
        <v>0</v>
      </c>
      <c r="C488" s="6">
        <f t="shared" ca="1" si="346"/>
        <v>0.6898695214735574</v>
      </c>
      <c r="D488" s="6">
        <f t="shared" ca="1" si="346"/>
        <v>4.0821512301874252E-2</v>
      </c>
      <c r="E488" s="6">
        <f t="shared" ca="1" si="375"/>
        <v>0.3101304785264426</v>
      </c>
      <c r="F488" s="6">
        <f t="shared" ca="1" si="376"/>
        <v>0</v>
      </c>
      <c r="G488" s="6">
        <f t="shared" ca="1" si="377"/>
        <v>3</v>
      </c>
      <c r="H488" s="6" t="str">
        <f t="shared" si="378"/>
        <v/>
      </c>
      <c r="I488" s="6" t="s">
        <v>160</v>
      </c>
      <c r="J488" s="6" t="s">
        <v>176</v>
      </c>
      <c r="K488" s="6">
        <f t="shared" ca="1" si="379"/>
        <v>104</v>
      </c>
      <c r="L488" s="6" t="s">
        <v>177</v>
      </c>
      <c r="Y488" s="9"/>
      <c r="AZ488" s="9"/>
    </row>
    <row r="489" spans="1:57" x14ac:dyDescent="0.3">
      <c r="A489" t="s">
        <v>197</v>
      </c>
      <c r="B489" s="8">
        <v>0</v>
      </c>
      <c r="C489" s="8"/>
      <c r="D489" s="8"/>
      <c r="H489" s="6" t="str">
        <f t="shared" ref="H489" si="380">IF(A489=0,"",A489)</f>
        <v>\end{enumerate}  \section*{Cuenta:  X  }\begin{enumerate}</v>
      </c>
      <c r="Y489" s="9"/>
      <c r="AZ489" s="9"/>
    </row>
    <row r="490" spans="1:57" x14ac:dyDescent="0.3">
      <c r="B490" s="8">
        <v>0</v>
      </c>
      <c r="C490" s="6">
        <f t="shared" ref="C490:D490" ca="1" si="381">RAND()</f>
        <v>0.91580724109558842</v>
      </c>
      <c r="D490" s="6">
        <f t="shared" ca="1" si="381"/>
        <v>0.33657294340742683</v>
      </c>
      <c r="E490" s="6">
        <f t="shared" ref="E490:E497" ca="1" si="382">IF(C490&gt;0.1,      IF(C490&lt;0.6,C490,ABS(1-C490)),C490+0.5)</f>
        <v>8.419275890441158E-2</v>
      </c>
      <c r="F490" s="6">
        <f t="shared" ref="F490:F497" ca="1" si="383">MOD(ROUND(C490*100+35,0),4)</f>
        <v>3</v>
      </c>
      <c r="G490" s="6">
        <f t="shared" ref="G490:G497" ca="1" si="384">MOD(ROUND(D490*100+35,0),4)</f>
        <v>1</v>
      </c>
      <c r="H490" s="6" t="str">
        <f t="shared" ref="H490:H497" si="385">IF(A490=0,"",_xlfn.CONCAT("## ",A490))</f>
        <v/>
      </c>
      <c r="I490" s="6" t="s">
        <v>160</v>
      </c>
      <c r="J490" s="6" t="s">
        <v>175</v>
      </c>
      <c r="K490" s="6">
        <f t="shared" ref="K490:K497" ca="1" si="386">ROUND(C490*100+35,1)</f>
        <v>126.6</v>
      </c>
      <c r="L490" s="6" t="s">
        <v>180</v>
      </c>
      <c r="N490" s="18"/>
      <c r="Y490" s="9"/>
      <c r="AZ490" s="9"/>
    </row>
    <row r="491" spans="1:57" x14ac:dyDescent="0.3">
      <c r="B491" s="8">
        <v>0</v>
      </c>
      <c r="C491" s="6">
        <f t="shared" ca="1" si="346"/>
        <v>0.13769187527689364</v>
      </c>
      <c r="D491" s="6">
        <f t="shared" ca="1" si="346"/>
        <v>0.76363961950754078</v>
      </c>
      <c r="E491" s="6">
        <f t="shared" ca="1" si="382"/>
        <v>0.13769187527689364</v>
      </c>
      <c r="F491" s="6">
        <f t="shared" ca="1" si="383"/>
        <v>1</v>
      </c>
      <c r="G491" s="6">
        <f t="shared" ca="1" si="384"/>
        <v>3</v>
      </c>
      <c r="H491" s="6" t="str">
        <f t="shared" si="385"/>
        <v/>
      </c>
      <c r="I491" s="6" t="s">
        <v>160</v>
      </c>
      <c r="J491" s="6" t="s">
        <v>175</v>
      </c>
      <c r="K491" s="6">
        <f t="shared" ca="1" si="386"/>
        <v>48.8</v>
      </c>
      <c r="L491" s="6" t="s">
        <v>180</v>
      </c>
      <c r="N491" s="18"/>
      <c r="Y491" s="9"/>
      <c r="AG491" s="10"/>
      <c r="AH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1"/>
      <c r="BA491" s="10"/>
      <c r="BB491" s="10"/>
      <c r="BE491" s="10"/>
    </row>
    <row r="492" spans="1:57" x14ac:dyDescent="0.3">
      <c r="B492" s="8">
        <v>0</v>
      </c>
      <c r="C492" s="6">
        <f t="shared" ca="1" si="346"/>
        <v>0.72612049671701495</v>
      </c>
      <c r="D492" s="6">
        <f t="shared" ca="1" si="346"/>
        <v>0.68112742258407266</v>
      </c>
      <c r="E492" s="6">
        <f t="shared" ca="1" si="382"/>
        <v>0.27387950328298505</v>
      </c>
      <c r="F492" s="6">
        <f t="shared" ca="1" si="383"/>
        <v>0</v>
      </c>
      <c r="G492" s="6">
        <f t="shared" ca="1" si="384"/>
        <v>3</v>
      </c>
      <c r="H492" s="6" t="str">
        <f t="shared" si="385"/>
        <v/>
      </c>
      <c r="I492" s="6" t="s">
        <v>160</v>
      </c>
      <c r="J492" s="6" t="s">
        <v>175</v>
      </c>
      <c r="K492" s="6">
        <f t="shared" ca="1" si="386"/>
        <v>107.6</v>
      </c>
      <c r="L492" s="6" t="s">
        <v>180</v>
      </c>
      <c r="N492" s="18"/>
      <c r="AZ492" s="9"/>
    </row>
    <row r="493" spans="1:57" x14ac:dyDescent="0.3">
      <c r="B493" s="8">
        <v>0</v>
      </c>
      <c r="C493" s="6">
        <f t="shared" ca="1" si="346"/>
        <v>0.31205870893822218</v>
      </c>
      <c r="D493" s="6">
        <f t="shared" ca="1" si="346"/>
        <v>0.90480599958146124</v>
      </c>
      <c r="E493" s="6">
        <f t="shared" ca="1" si="382"/>
        <v>0.31205870893822218</v>
      </c>
      <c r="F493" s="6">
        <f t="shared" ca="1" si="383"/>
        <v>2</v>
      </c>
      <c r="G493" s="6">
        <f t="shared" ca="1" si="384"/>
        <v>1</v>
      </c>
      <c r="H493" s="6" t="str">
        <f t="shared" si="385"/>
        <v/>
      </c>
      <c r="I493" s="6" t="s">
        <v>160</v>
      </c>
      <c r="J493" s="6" t="s">
        <v>175</v>
      </c>
      <c r="K493" s="6">
        <f t="shared" ca="1" si="386"/>
        <v>66.2</v>
      </c>
      <c r="L493" s="6" t="s">
        <v>180</v>
      </c>
      <c r="N493" s="18"/>
      <c r="Y493" s="9"/>
      <c r="AZ493" s="9"/>
    </row>
    <row r="494" spans="1:57" x14ac:dyDescent="0.3">
      <c r="B494" s="8">
        <v>0</v>
      </c>
      <c r="C494" s="6">
        <f t="shared" ca="1" si="346"/>
        <v>0.59536294417496538</v>
      </c>
      <c r="D494" s="6">
        <f t="shared" ca="1" si="346"/>
        <v>0.24632285084500349</v>
      </c>
      <c r="E494" s="6">
        <f t="shared" ca="1" si="382"/>
        <v>0.59536294417496538</v>
      </c>
      <c r="F494" s="6">
        <f t="shared" ca="1" si="383"/>
        <v>3</v>
      </c>
      <c r="G494" s="6">
        <f t="shared" ca="1" si="384"/>
        <v>0</v>
      </c>
      <c r="H494" s="6" t="str">
        <f t="shared" si="385"/>
        <v/>
      </c>
      <c r="I494" s="6" t="s">
        <v>160</v>
      </c>
      <c r="J494" s="6" t="s">
        <v>176</v>
      </c>
      <c r="K494" s="6">
        <f t="shared" ca="1" si="386"/>
        <v>94.5</v>
      </c>
      <c r="L494" s="6" t="s">
        <v>177</v>
      </c>
      <c r="N494" s="18"/>
      <c r="Y494" s="9"/>
      <c r="AZ494" s="9"/>
    </row>
    <row r="495" spans="1:57" x14ac:dyDescent="0.3">
      <c r="B495" s="8">
        <v>0</v>
      </c>
      <c r="C495" s="6">
        <f t="shared" ca="1" si="346"/>
        <v>0.67720622330134028</v>
      </c>
      <c r="D495" s="6">
        <f t="shared" ca="1" si="346"/>
        <v>0.18740425282436168</v>
      </c>
      <c r="E495" s="6">
        <f t="shared" ca="1" si="382"/>
        <v>0.32279377669865972</v>
      </c>
      <c r="F495" s="6">
        <f t="shared" ca="1" si="383"/>
        <v>3</v>
      </c>
      <c r="G495" s="6">
        <f t="shared" ca="1" si="384"/>
        <v>2</v>
      </c>
      <c r="H495" s="6" t="str">
        <f t="shared" si="385"/>
        <v/>
      </c>
      <c r="I495" s="6" t="s">
        <v>160</v>
      </c>
      <c r="J495" s="6" t="s">
        <v>176</v>
      </c>
      <c r="K495" s="6">
        <f t="shared" ca="1" si="386"/>
        <v>102.7</v>
      </c>
      <c r="L495" s="6" t="s">
        <v>177</v>
      </c>
      <c r="Y495" s="9"/>
      <c r="AZ495" s="9"/>
    </row>
    <row r="496" spans="1:57" x14ac:dyDescent="0.3">
      <c r="B496" s="8">
        <v>0</v>
      </c>
      <c r="C496" s="6">
        <f t="shared" ca="1" si="346"/>
        <v>0.26459523646568051</v>
      </c>
      <c r="D496" s="6">
        <f t="shared" ca="1" si="346"/>
        <v>0.35281402585067101</v>
      </c>
      <c r="E496" s="6">
        <f t="shared" ca="1" si="382"/>
        <v>0.26459523646568051</v>
      </c>
      <c r="F496" s="6">
        <f t="shared" ca="1" si="383"/>
        <v>1</v>
      </c>
      <c r="G496" s="6">
        <f t="shared" ca="1" si="384"/>
        <v>2</v>
      </c>
      <c r="H496" s="6" t="str">
        <f t="shared" si="385"/>
        <v/>
      </c>
      <c r="I496" s="6" t="s">
        <v>160</v>
      </c>
      <c r="J496" s="6" t="s">
        <v>176</v>
      </c>
      <c r="K496" s="6">
        <f t="shared" ca="1" si="386"/>
        <v>61.5</v>
      </c>
      <c r="L496" s="6" t="s">
        <v>177</v>
      </c>
      <c r="Y496" s="9"/>
      <c r="AZ496" s="9"/>
    </row>
    <row r="497" spans="1:57" x14ac:dyDescent="0.3">
      <c r="B497" s="8">
        <v>0</v>
      </c>
      <c r="C497" s="6">
        <f t="shared" ca="1" si="346"/>
        <v>0.26040702491382306</v>
      </c>
      <c r="D497" s="6">
        <f t="shared" ca="1" si="346"/>
        <v>0.71188135869133051</v>
      </c>
      <c r="E497" s="6">
        <f t="shared" ca="1" si="382"/>
        <v>0.26040702491382306</v>
      </c>
      <c r="F497" s="6">
        <f t="shared" ca="1" si="383"/>
        <v>1</v>
      </c>
      <c r="G497" s="6">
        <f t="shared" ca="1" si="384"/>
        <v>2</v>
      </c>
      <c r="H497" s="6" t="str">
        <f t="shared" si="385"/>
        <v/>
      </c>
      <c r="I497" s="6" t="s">
        <v>160</v>
      </c>
      <c r="J497" s="6" t="s">
        <v>176</v>
      </c>
      <c r="K497" s="6">
        <f t="shared" ca="1" si="386"/>
        <v>61</v>
      </c>
      <c r="L497" s="6" t="s">
        <v>177</v>
      </c>
      <c r="Y497" s="9"/>
      <c r="AZ497" s="9"/>
    </row>
    <row r="498" spans="1:57" x14ac:dyDescent="0.3">
      <c r="A498" t="s">
        <v>197</v>
      </c>
      <c r="B498" s="8">
        <v>0</v>
      </c>
      <c r="C498" s="8"/>
      <c r="D498" s="8"/>
      <c r="H498" s="6" t="str">
        <f t="shared" ref="H498" si="387">IF(A498=0,"",A498)</f>
        <v>\end{enumerate}  \section*{Cuenta:  X  }\begin{enumerate}</v>
      </c>
      <c r="Y498" s="9"/>
      <c r="AZ498" s="9"/>
    </row>
    <row r="499" spans="1:57" x14ac:dyDescent="0.3">
      <c r="B499" s="8">
        <v>0</v>
      </c>
      <c r="C499" s="6">
        <f t="shared" ref="C499:D499" ca="1" si="388">RAND()</f>
        <v>0.54572404981768063</v>
      </c>
      <c r="D499" s="6">
        <f t="shared" ca="1" si="388"/>
        <v>0.75156207182572987</v>
      </c>
      <c r="E499" s="6">
        <f t="shared" ref="E499:E506" ca="1" si="389">IF(C499&gt;0.1,      IF(C499&lt;0.6,C499,ABS(1-C499)),C499+0.5)</f>
        <v>0.54572404981768063</v>
      </c>
      <c r="F499" s="6">
        <f t="shared" ref="F499:F506" ca="1" si="390">MOD(ROUND(C499*100+35,0),4)</f>
        <v>2</v>
      </c>
      <c r="G499" s="6">
        <f t="shared" ref="G499:G506" ca="1" si="391">MOD(ROUND(D499*100+35,0),4)</f>
        <v>2</v>
      </c>
      <c r="H499" s="6" t="str">
        <f t="shared" ref="H499:H506" si="392">IF(A499=0,"",_xlfn.CONCAT("## ",A499))</f>
        <v/>
      </c>
      <c r="I499" s="6" t="s">
        <v>160</v>
      </c>
      <c r="J499" s="6" t="s">
        <v>175</v>
      </c>
      <c r="K499" s="6">
        <f t="shared" ref="K499:K506" ca="1" si="393">ROUND(C499*100+35,1)</f>
        <v>89.6</v>
      </c>
      <c r="L499" s="6" t="s">
        <v>180</v>
      </c>
      <c r="N499" s="18"/>
      <c r="Y499" s="9"/>
      <c r="AZ499" s="9"/>
    </row>
    <row r="500" spans="1:57" x14ac:dyDescent="0.3">
      <c r="B500" s="8">
        <v>0</v>
      </c>
      <c r="C500" s="6">
        <f t="shared" ca="1" si="346"/>
        <v>0.59014817743742476</v>
      </c>
      <c r="D500" s="6">
        <f t="shared" ca="1" si="346"/>
        <v>0.58045919184368011</v>
      </c>
      <c r="E500" s="6">
        <f t="shared" ca="1" si="389"/>
        <v>0.59014817743742476</v>
      </c>
      <c r="F500" s="6">
        <f t="shared" ca="1" si="390"/>
        <v>2</v>
      </c>
      <c r="G500" s="6">
        <f t="shared" ca="1" si="391"/>
        <v>1</v>
      </c>
      <c r="H500" s="6" t="str">
        <f t="shared" si="392"/>
        <v/>
      </c>
      <c r="I500" s="6" t="s">
        <v>160</v>
      </c>
      <c r="J500" s="6" t="s">
        <v>175</v>
      </c>
      <c r="K500" s="6">
        <f t="shared" ca="1" si="393"/>
        <v>94</v>
      </c>
      <c r="L500" s="6" t="s">
        <v>180</v>
      </c>
      <c r="N500" s="18"/>
      <c r="Y500" s="9"/>
      <c r="AZ500" s="9"/>
    </row>
    <row r="501" spans="1:57" x14ac:dyDescent="0.3">
      <c r="B501" s="8">
        <v>0</v>
      </c>
      <c r="C501" s="6">
        <f t="shared" ca="1" si="346"/>
        <v>0.56556784689623507</v>
      </c>
      <c r="D501" s="6">
        <f t="shared" ca="1" si="346"/>
        <v>0.34113413484495481</v>
      </c>
      <c r="E501" s="6">
        <f t="shared" ca="1" si="389"/>
        <v>0.56556784689623507</v>
      </c>
      <c r="F501" s="6">
        <f t="shared" ca="1" si="390"/>
        <v>0</v>
      </c>
      <c r="G501" s="6">
        <f t="shared" ca="1" si="391"/>
        <v>1</v>
      </c>
      <c r="H501" s="6" t="str">
        <f t="shared" si="392"/>
        <v/>
      </c>
      <c r="I501" s="6" t="s">
        <v>160</v>
      </c>
      <c r="J501" s="6" t="s">
        <v>175</v>
      </c>
      <c r="K501" s="6">
        <f t="shared" ca="1" si="393"/>
        <v>91.6</v>
      </c>
      <c r="L501" s="6" t="s">
        <v>180</v>
      </c>
      <c r="N501" s="18"/>
      <c r="Y501" s="9"/>
      <c r="AZ501" s="9"/>
    </row>
    <row r="502" spans="1:57" x14ac:dyDescent="0.3">
      <c r="B502" s="8">
        <v>0</v>
      </c>
      <c r="C502" s="6">
        <f t="shared" ca="1" si="346"/>
        <v>0.96526484645637356</v>
      </c>
      <c r="D502" s="6">
        <f t="shared" ca="1" si="346"/>
        <v>0.99091033711929355</v>
      </c>
      <c r="E502" s="6">
        <f t="shared" ca="1" si="389"/>
        <v>3.473515354362644E-2</v>
      </c>
      <c r="F502" s="6">
        <f t="shared" ca="1" si="390"/>
        <v>0</v>
      </c>
      <c r="G502" s="6">
        <f t="shared" ca="1" si="391"/>
        <v>2</v>
      </c>
      <c r="H502" s="6" t="str">
        <f t="shared" si="392"/>
        <v/>
      </c>
      <c r="I502" s="6" t="s">
        <v>160</v>
      </c>
      <c r="J502" s="6" t="s">
        <v>175</v>
      </c>
      <c r="K502" s="6">
        <f t="shared" ca="1" si="393"/>
        <v>131.5</v>
      </c>
      <c r="L502" s="6" t="s">
        <v>180</v>
      </c>
      <c r="N502" s="18"/>
      <c r="Y502" s="9"/>
      <c r="AG502" s="10"/>
      <c r="AH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1"/>
      <c r="BA502" s="10"/>
      <c r="BB502" s="10"/>
      <c r="BE502" s="10"/>
    </row>
    <row r="503" spans="1:57" x14ac:dyDescent="0.3">
      <c r="B503" s="8">
        <v>0</v>
      </c>
      <c r="C503" s="6">
        <f t="shared" ca="1" si="346"/>
        <v>0.9340610755671378</v>
      </c>
      <c r="D503" s="6">
        <f t="shared" ca="1" si="346"/>
        <v>0.57909418862978024</v>
      </c>
      <c r="E503" s="6">
        <f t="shared" ca="1" si="389"/>
        <v>6.59389244328622E-2</v>
      </c>
      <c r="F503" s="6">
        <f t="shared" ca="1" si="390"/>
        <v>0</v>
      </c>
      <c r="G503" s="6">
        <f t="shared" ca="1" si="391"/>
        <v>1</v>
      </c>
      <c r="H503" s="6" t="str">
        <f t="shared" si="392"/>
        <v/>
      </c>
      <c r="I503" s="6" t="s">
        <v>160</v>
      </c>
      <c r="J503" s="6" t="s">
        <v>176</v>
      </c>
      <c r="K503" s="6">
        <f t="shared" ca="1" si="393"/>
        <v>128.4</v>
      </c>
      <c r="L503" s="6" t="s">
        <v>177</v>
      </c>
      <c r="N503" s="18"/>
      <c r="Q503" s="10"/>
      <c r="R503" s="10"/>
      <c r="S503" s="10"/>
      <c r="T503" s="10"/>
      <c r="U503" s="10"/>
      <c r="V503" s="10"/>
      <c r="W503" s="10"/>
      <c r="X503" s="10"/>
      <c r="Y503" s="11"/>
      <c r="Z503" s="10"/>
      <c r="AA503" s="10"/>
      <c r="AB503" s="10"/>
      <c r="AZ503" s="9"/>
    </row>
    <row r="504" spans="1:57" x14ac:dyDescent="0.3">
      <c r="B504" s="8">
        <v>0</v>
      </c>
      <c r="C504" s="6">
        <f t="shared" ca="1" si="346"/>
        <v>0.53351463656692466</v>
      </c>
      <c r="D504" s="6">
        <f t="shared" ca="1" si="346"/>
        <v>0.52931565279944048</v>
      </c>
      <c r="E504" s="6">
        <f t="shared" ca="1" si="389"/>
        <v>0.53351463656692466</v>
      </c>
      <c r="F504" s="6">
        <f t="shared" ca="1" si="390"/>
        <v>0</v>
      </c>
      <c r="G504" s="6">
        <f t="shared" ca="1" si="391"/>
        <v>0</v>
      </c>
      <c r="H504" s="6" t="str">
        <f t="shared" si="392"/>
        <v/>
      </c>
      <c r="I504" s="6" t="s">
        <v>160</v>
      </c>
      <c r="J504" s="6" t="s">
        <v>176</v>
      </c>
      <c r="K504" s="6">
        <f t="shared" ca="1" si="393"/>
        <v>88.4</v>
      </c>
      <c r="L504" s="6" t="s">
        <v>177</v>
      </c>
      <c r="Y504" s="9"/>
      <c r="AZ504" s="9"/>
    </row>
    <row r="505" spans="1:57" x14ac:dyDescent="0.3">
      <c r="B505" s="8">
        <v>0</v>
      </c>
      <c r="C505" s="6">
        <f t="shared" ca="1" si="346"/>
        <v>0.45180759293375428</v>
      </c>
      <c r="D505" s="6">
        <f t="shared" ca="1" si="346"/>
        <v>8.62714932890013E-2</v>
      </c>
      <c r="E505" s="6">
        <f t="shared" ca="1" si="389"/>
        <v>0.45180759293375428</v>
      </c>
      <c r="F505" s="6">
        <f t="shared" ca="1" si="390"/>
        <v>0</v>
      </c>
      <c r="G505" s="6">
        <f t="shared" ca="1" si="391"/>
        <v>0</v>
      </c>
      <c r="H505" s="6" t="str">
        <f t="shared" si="392"/>
        <v/>
      </c>
      <c r="I505" s="6" t="s">
        <v>160</v>
      </c>
      <c r="J505" s="6" t="s">
        <v>176</v>
      </c>
      <c r="K505" s="6">
        <f t="shared" ca="1" si="393"/>
        <v>80.2</v>
      </c>
      <c r="L505" s="6" t="s">
        <v>177</v>
      </c>
      <c r="Y505" s="9"/>
      <c r="AZ505" s="9"/>
    </row>
    <row r="506" spans="1:57" x14ac:dyDescent="0.3">
      <c r="B506" s="8">
        <v>0</v>
      </c>
      <c r="C506" s="6">
        <f t="shared" ca="1" si="346"/>
        <v>0.81964977864678357</v>
      </c>
      <c r="D506" s="6">
        <f t="shared" ca="1" si="346"/>
        <v>5.2870836488017936E-2</v>
      </c>
      <c r="E506" s="6">
        <f t="shared" ca="1" si="389"/>
        <v>0.18035022135321643</v>
      </c>
      <c r="F506" s="6">
        <f t="shared" ca="1" si="390"/>
        <v>1</v>
      </c>
      <c r="G506" s="6">
        <f t="shared" ca="1" si="391"/>
        <v>0</v>
      </c>
      <c r="H506" s="6" t="str">
        <f t="shared" si="392"/>
        <v/>
      </c>
      <c r="I506" s="6" t="s">
        <v>160</v>
      </c>
      <c r="J506" s="6" t="s">
        <v>176</v>
      </c>
      <c r="K506" s="6">
        <f t="shared" ca="1" si="393"/>
        <v>117</v>
      </c>
      <c r="L506" s="6" t="s">
        <v>177</v>
      </c>
      <c r="Y506" s="9"/>
      <c r="AZ506" s="9"/>
    </row>
    <row r="507" spans="1:57" x14ac:dyDescent="0.3">
      <c r="A507" t="s">
        <v>197</v>
      </c>
      <c r="B507" s="8">
        <v>0</v>
      </c>
      <c r="C507" s="8"/>
      <c r="D507" s="8"/>
      <c r="H507" s="6" t="str">
        <f t="shared" ref="H507" si="394">IF(A507=0,"",A507)</f>
        <v>\end{enumerate}  \section*{Cuenta:  X  }\begin{enumerate}</v>
      </c>
      <c r="Y507" s="9"/>
      <c r="AZ507" s="9"/>
    </row>
    <row r="508" spans="1:57" x14ac:dyDescent="0.3">
      <c r="B508" s="8">
        <v>0</v>
      </c>
      <c r="C508" s="6">
        <f t="shared" ref="C508:D569" ca="1" si="395">RAND()</f>
        <v>4.8456422163294044E-2</v>
      </c>
      <c r="D508" s="6">
        <f t="shared" ca="1" si="395"/>
        <v>0.52516081483985955</v>
      </c>
      <c r="E508" s="6">
        <f t="shared" ref="E508:E515" ca="1" si="396">IF(C508&gt;0.1,      IF(C508&lt;0.6,C508,ABS(1-C508)),C508+0.5)</f>
        <v>0.54845642216329404</v>
      </c>
      <c r="F508" s="6">
        <f t="shared" ref="F508:F515" ca="1" si="397">MOD(ROUND(C508*100+35,0),4)</f>
        <v>0</v>
      </c>
      <c r="G508" s="6">
        <f t="shared" ref="G508:G515" ca="1" si="398">MOD(ROUND(D508*100+35,0),4)</f>
        <v>0</v>
      </c>
      <c r="H508" s="6" t="str">
        <f t="shared" ref="H508:H515" si="399">IF(A508=0,"",_xlfn.CONCAT("## ",A508))</f>
        <v/>
      </c>
      <c r="I508" s="6" t="s">
        <v>160</v>
      </c>
      <c r="J508" s="6" t="s">
        <v>175</v>
      </c>
      <c r="K508" s="6">
        <f t="shared" ref="K508:K515" ca="1" si="400">ROUND(C508*100+35,1)</f>
        <v>39.799999999999997</v>
      </c>
      <c r="L508" s="6" t="s">
        <v>180</v>
      </c>
      <c r="N508" s="18"/>
      <c r="AZ508" s="9"/>
    </row>
    <row r="509" spans="1:57" x14ac:dyDescent="0.3">
      <c r="B509" s="8">
        <v>0</v>
      </c>
      <c r="C509" s="6">
        <f t="shared" ca="1" si="395"/>
        <v>0.34093648936070786</v>
      </c>
      <c r="D509" s="6">
        <f t="shared" ca="1" si="395"/>
        <v>0.15495068141991586</v>
      </c>
      <c r="E509" s="6">
        <f t="shared" ca="1" si="396"/>
        <v>0.34093648936070786</v>
      </c>
      <c r="F509" s="6">
        <f t="shared" ca="1" si="397"/>
        <v>1</v>
      </c>
      <c r="G509" s="6">
        <f t="shared" ca="1" si="398"/>
        <v>2</v>
      </c>
      <c r="H509" s="6" t="str">
        <f t="shared" si="399"/>
        <v/>
      </c>
      <c r="I509" s="6" t="s">
        <v>160</v>
      </c>
      <c r="J509" s="6" t="s">
        <v>175</v>
      </c>
      <c r="K509" s="6">
        <f t="shared" ca="1" si="400"/>
        <v>69.099999999999994</v>
      </c>
      <c r="L509" s="6" t="s">
        <v>180</v>
      </c>
      <c r="N509" s="18"/>
      <c r="Y509" s="9"/>
      <c r="AZ509" s="9"/>
    </row>
    <row r="510" spans="1:57" x14ac:dyDescent="0.3">
      <c r="B510" s="8">
        <v>0</v>
      </c>
      <c r="C510" s="6">
        <f t="shared" ca="1" si="395"/>
        <v>0.32764243557777506</v>
      </c>
      <c r="D510" s="6">
        <f t="shared" ca="1" si="395"/>
        <v>6.7598144330731524E-2</v>
      </c>
      <c r="E510" s="6">
        <f t="shared" ca="1" si="396"/>
        <v>0.32764243557777506</v>
      </c>
      <c r="F510" s="6">
        <f t="shared" ca="1" si="397"/>
        <v>0</v>
      </c>
      <c r="G510" s="6">
        <f t="shared" ca="1" si="398"/>
        <v>2</v>
      </c>
      <c r="H510" s="6" t="str">
        <f t="shared" si="399"/>
        <v/>
      </c>
      <c r="I510" s="6" t="s">
        <v>160</v>
      </c>
      <c r="J510" s="6" t="s">
        <v>175</v>
      </c>
      <c r="K510" s="6">
        <f t="shared" ca="1" si="400"/>
        <v>67.8</v>
      </c>
      <c r="L510" s="6" t="s">
        <v>180</v>
      </c>
      <c r="N510" s="18"/>
      <c r="Y510" s="9"/>
      <c r="AZ510" s="9"/>
    </row>
    <row r="511" spans="1:57" x14ac:dyDescent="0.3">
      <c r="B511" s="8">
        <v>0</v>
      </c>
      <c r="C511" s="6">
        <f t="shared" ca="1" si="395"/>
        <v>0.99933589387215749</v>
      </c>
      <c r="D511" s="6">
        <f t="shared" ca="1" si="395"/>
        <v>0.48449048293477981</v>
      </c>
      <c r="E511" s="6">
        <f t="shared" ca="1" si="396"/>
        <v>6.64106127842512E-4</v>
      </c>
      <c r="F511" s="6">
        <f t="shared" ca="1" si="397"/>
        <v>3</v>
      </c>
      <c r="G511" s="6">
        <f t="shared" ca="1" si="398"/>
        <v>3</v>
      </c>
      <c r="H511" s="6" t="str">
        <f t="shared" si="399"/>
        <v/>
      </c>
      <c r="I511" s="6" t="s">
        <v>160</v>
      </c>
      <c r="J511" s="6" t="s">
        <v>175</v>
      </c>
      <c r="K511" s="6">
        <f t="shared" ca="1" si="400"/>
        <v>134.9</v>
      </c>
      <c r="L511" s="6" t="s">
        <v>180</v>
      </c>
      <c r="N511" s="18"/>
      <c r="Y511" s="9"/>
      <c r="AZ511" s="9"/>
    </row>
    <row r="512" spans="1:57" x14ac:dyDescent="0.3">
      <c r="B512" s="8">
        <v>0</v>
      </c>
      <c r="C512" s="6">
        <f t="shared" ca="1" si="395"/>
        <v>0.6185513044250982</v>
      </c>
      <c r="D512" s="6">
        <f t="shared" ca="1" si="395"/>
        <v>0.45104126645255205</v>
      </c>
      <c r="E512" s="6">
        <f t="shared" ca="1" si="396"/>
        <v>0.3814486955749018</v>
      </c>
      <c r="F512" s="6">
        <f t="shared" ca="1" si="397"/>
        <v>1</v>
      </c>
      <c r="G512" s="6">
        <f t="shared" ca="1" si="398"/>
        <v>0</v>
      </c>
      <c r="H512" s="6" t="str">
        <f t="shared" si="399"/>
        <v/>
      </c>
      <c r="I512" s="6" t="s">
        <v>160</v>
      </c>
      <c r="J512" s="6" t="s">
        <v>176</v>
      </c>
      <c r="K512" s="6">
        <f t="shared" ca="1" si="400"/>
        <v>96.9</v>
      </c>
      <c r="L512" s="6" t="s">
        <v>177</v>
      </c>
      <c r="N512" s="18"/>
      <c r="Y512" s="9"/>
      <c r="AZ512" s="9"/>
    </row>
    <row r="513" spans="1:61" x14ac:dyDescent="0.3">
      <c r="B513" s="8">
        <v>0</v>
      </c>
      <c r="C513" s="6">
        <f t="shared" ca="1" si="395"/>
        <v>3.2786414182253809E-2</v>
      </c>
      <c r="D513" s="6">
        <f t="shared" ca="1" si="395"/>
        <v>0.5629058797719283</v>
      </c>
      <c r="E513" s="6">
        <f t="shared" ca="1" si="396"/>
        <v>0.53278641418225381</v>
      </c>
      <c r="F513" s="6">
        <f t="shared" ca="1" si="397"/>
        <v>2</v>
      </c>
      <c r="G513" s="6">
        <f t="shared" ca="1" si="398"/>
        <v>3</v>
      </c>
      <c r="H513" s="6" t="str">
        <f t="shared" si="399"/>
        <v/>
      </c>
      <c r="I513" s="6" t="s">
        <v>160</v>
      </c>
      <c r="J513" s="6" t="s">
        <v>176</v>
      </c>
      <c r="K513" s="6">
        <f t="shared" ca="1" si="400"/>
        <v>38.299999999999997</v>
      </c>
      <c r="L513" s="6" t="s">
        <v>177</v>
      </c>
      <c r="Y513" s="9"/>
      <c r="AG513" s="10"/>
      <c r="AH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1"/>
      <c r="BA513" s="10"/>
      <c r="BB513" s="10"/>
      <c r="BE513" s="10"/>
      <c r="BI513" s="10"/>
    </row>
    <row r="514" spans="1:61" x14ac:dyDescent="0.3">
      <c r="B514" s="8">
        <v>0</v>
      </c>
      <c r="C514" s="6">
        <f t="shared" ca="1" si="395"/>
        <v>0.11843841961788515</v>
      </c>
      <c r="D514" s="6">
        <f t="shared" ca="1" si="395"/>
        <v>0.45273569355380505</v>
      </c>
      <c r="E514" s="6">
        <f t="shared" ca="1" si="396"/>
        <v>0.11843841961788515</v>
      </c>
      <c r="F514" s="6">
        <f t="shared" ca="1" si="397"/>
        <v>3</v>
      </c>
      <c r="G514" s="6">
        <f t="shared" ca="1" si="398"/>
        <v>0</v>
      </c>
      <c r="H514" s="6" t="str">
        <f t="shared" si="399"/>
        <v/>
      </c>
      <c r="I514" s="6" t="s">
        <v>160</v>
      </c>
      <c r="J514" s="6" t="s">
        <v>176</v>
      </c>
      <c r="K514" s="6">
        <f t="shared" ca="1" si="400"/>
        <v>46.8</v>
      </c>
      <c r="L514" s="6" t="s">
        <v>177</v>
      </c>
      <c r="Y514" s="9"/>
      <c r="AZ514" s="9"/>
    </row>
    <row r="515" spans="1:61" x14ac:dyDescent="0.3">
      <c r="B515" s="8">
        <v>0</v>
      </c>
      <c r="C515" s="6">
        <f t="shared" ca="1" si="395"/>
        <v>0.84467562691167486</v>
      </c>
      <c r="D515" s="6">
        <f t="shared" ca="1" si="395"/>
        <v>0.53159184791978542</v>
      </c>
      <c r="E515" s="6">
        <f t="shared" ca="1" si="396"/>
        <v>0.15532437308832514</v>
      </c>
      <c r="F515" s="6">
        <f t="shared" ca="1" si="397"/>
        <v>3</v>
      </c>
      <c r="G515" s="6">
        <f t="shared" ca="1" si="398"/>
        <v>0</v>
      </c>
      <c r="H515" s="6" t="str">
        <f t="shared" si="399"/>
        <v/>
      </c>
      <c r="I515" s="6" t="s">
        <v>160</v>
      </c>
      <c r="J515" s="6" t="s">
        <v>176</v>
      </c>
      <c r="K515" s="6">
        <f t="shared" ca="1" si="400"/>
        <v>119.5</v>
      </c>
      <c r="L515" s="6" t="s">
        <v>177</v>
      </c>
      <c r="Y515" s="9"/>
      <c r="AZ515" s="9"/>
    </row>
    <row r="516" spans="1:61" x14ac:dyDescent="0.3">
      <c r="A516" t="s">
        <v>197</v>
      </c>
      <c r="B516" s="8">
        <v>0</v>
      </c>
      <c r="C516" s="8"/>
      <c r="D516" s="8"/>
      <c r="H516" s="6" t="str">
        <f t="shared" ref="H516" si="401">IF(A516=0,"",A516)</f>
        <v>\end{enumerate}  \section*{Cuenta:  X  }\begin{enumerate}</v>
      </c>
      <c r="Y516" s="9"/>
      <c r="AZ516" s="9"/>
    </row>
    <row r="517" spans="1:61" x14ac:dyDescent="0.3">
      <c r="B517" s="8">
        <v>0</v>
      </c>
      <c r="C517" s="6">
        <f t="shared" ref="C517:D517" ca="1" si="402">RAND()</f>
        <v>0.11970952154584347</v>
      </c>
      <c r="D517" s="6">
        <f t="shared" ca="1" si="402"/>
        <v>0.75153329466677632</v>
      </c>
      <c r="E517" s="6">
        <f t="shared" ref="E517:E524" ca="1" si="403">IF(C517&gt;0.1,      IF(C517&lt;0.6,C517,ABS(1-C517)),C517+0.5)</f>
        <v>0.11970952154584347</v>
      </c>
      <c r="F517" s="6">
        <f t="shared" ref="F517:F524" ca="1" si="404">MOD(ROUND(C517*100+35,0),4)</f>
        <v>3</v>
      </c>
      <c r="G517" s="6">
        <f t="shared" ref="G517:G524" ca="1" si="405">MOD(ROUND(D517*100+35,0),4)</f>
        <v>2</v>
      </c>
      <c r="H517" s="6" t="str">
        <f t="shared" ref="H517:H524" si="406">IF(A517=0,"",_xlfn.CONCAT("## ",A517))</f>
        <v/>
      </c>
      <c r="I517" s="6" t="s">
        <v>160</v>
      </c>
      <c r="J517" s="6" t="s">
        <v>175</v>
      </c>
      <c r="K517" s="6">
        <f t="shared" ref="K517:K524" ca="1" si="407">ROUND(C517*100+35,1)</f>
        <v>47</v>
      </c>
      <c r="L517" s="6" t="s">
        <v>180</v>
      </c>
      <c r="N517" s="18"/>
      <c r="Y517" s="9"/>
      <c r="AZ517" s="9"/>
    </row>
    <row r="518" spans="1:61" x14ac:dyDescent="0.3">
      <c r="B518" s="8">
        <v>0</v>
      </c>
      <c r="C518" s="6">
        <f t="shared" ca="1" si="395"/>
        <v>0.34337597661853392</v>
      </c>
      <c r="D518" s="6">
        <f t="shared" ca="1" si="395"/>
        <v>0.24344954093359472</v>
      </c>
      <c r="E518" s="6">
        <f t="shared" ca="1" si="403"/>
        <v>0.34337597661853392</v>
      </c>
      <c r="F518" s="6">
        <f t="shared" ca="1" si="404"/>
        <v>1</v>
      </c>
      <c r="G518" s="6">
        <f t="shared" ca="1" si="405"/>
        <v>3</v>
      </c>
      <c r="H518" s="6" t="str">
        <f t="shared" si="406"/>
        <v/>
      </c>
      <c r="I518" s="6" t="s">
        <v>160</v>
      </c>
      <c r="J518" s="6" t="s">
        <v>175</v>
      </c>
      <c r="K518" s="6">
        <f t="shared" ca="1" si="407"/>
        <v>69.3</v>
      </c>
      <c r="L518" s="6" t="s">
        <v>180</v>
      </c>
      <c r="N518" s="18"/>
      <c r="Y518" s="9"/>
      <c r="AZ518" s="9"/>
    </row>
    <row r="519" spans="1:61" x14ac:dyDescent="0.3">
      <c r="B519" s="8">
        <v>0</v>
      </c>
      <c r="C519" s="6">
        <f t="shared" ca="1" si="395"/>
        <v>0.31532514873221262</v>
      </c>
      <c r="D519" s="6">
        <f t="shared" ca="1" si="395"/>
        <v>0.1346839976622084</v>
      </c>
      <c r="E519" s="6">
        <f t="shared" ca="1" si="403"/>
        <v>0.31532514873221262</v>
      </c>
      <c r="F519" s="6">
        <f t="shared" ca="1" si="404"/>
        <v>3</v>
      </c>
      <c r="G519" s="6">
        <f t="shared" ca="1" si="405"/>
        <v>0</v>
      </c>
      <c r="H519" s="6" t="str">
        <f t="shared" si="406"/>
        <v/>
      </c>
      <c r="I519" s="6" t="s">
        <v>160</v>
      </c>
      <c r="J519" s="6" t="s">
        <v>175</v>
      </c>
      <c r="K519" s="6">
        <f t="shared" ca="1" si="407"/>
        <v>66.5</v>
      </c>
      <c r="L519" s="6" t="s">
        <v>180</v>
      </c>
      <c r="N519" s="18"/>
      <c r="Q519" s="10"/>
      <c r="R519" s="10"/>
      <c r="S519" s="10"/>
      <c r="T519" s="10"/>
      <c r="U519" s="10"/>
      <c r="V519" s="10"/>
      <c r="W519" s="10"/>
      <c r="X519" s="10"/>
      <c r="Y519" s="11"/>
      <c r="Z519" s="10"/>
      <c r="AA519" s="10"/>
      <c r="AB519" s="10"/>
      <c r="AZ519" s="9"/>
    </row>
    <row r="520" spans="1:61" x14ac:dyDescent="0.3">
      <c r="B520" s="8">
        <v>0</v>
      </c>
      <c r="C520" s="6">
        <f t="shared" ca="1" si="395"/>
        <v>0.89341685736398357</v>
      </c>
      <c r="D520" s="6">
        <f t="shared" ca="1" si="395"/>
        <v>0.65901640102653014</v>
      </c>
      <c r="E520" s="6">
        <f t="shared" ca="1" si="403"/>
        <v>0.10658314263601643</v>
      </c>
      <c r="F520" s="6">
        <f t="shared" ca="1" si="404"/>
        <v>0</v>
      </c>
      <c r="G520" s="6">
        <f t="shared" ca="1" si="405"/>
        <v>1</v>
      </c>
      <c r="H520" s="6" t="str">
        <f t="shared" si="406"/>
        <v/>
      </c>
      <c r="I520" s="6" t="s">
        <v>160</v>
      </c>
      <c r="J520" s="6" t="s">
        <v>175</v>
      </c>
      <c r="K520" s="6">
        <f t="shared" ca="1" si="407"/>
        <v>124.3</v>
      </c>
      <c r="L520" s="6" t="s">
        <v>180</v>
      </c>
      <c r="N520" s="18"/>
      <c r="Y520" s="9"/>
      <c r="AZ520" s="9"/>
    </row>
    <row r="521" spans="1:61" x14ac:dyDescent="0.3">
      <c r="B521" s="8">
        <v>0</v>
      </c>
      <c r="C521" s="6">
        <f t="shared" ca="1" si="395"/>
        <v>0.15639611856812496</v>
      </c>
      <c r="D521" s="6">
        <f t="shared" ca="1" si="395"/>
        <v>0.1457161570104728</v>
      </c>
      <c r="E521" s="6">
        <f t="shared" ca="1" si="403"/>
        <v>0.15639611856812496</v>
      </c>
      <c r="F521" s="6">
        <f t="shared" ca="1" si="404"/>
        <v>3</v>
      </c>
      <c r="G521" s="6">
        <f t="shared" ca="1" si="405"/>
        <v>2</v>
      </c>
      <c r="H521" s="6" t="str">
        <f t="shared" si="406"/>
        <v/>
      </c>
      <c r="I521" s="6" t="s">
        <v>160</v>
      </c>
      <c r="J521" s="6" t="s">
        <v>176</v>
      </c>
      <c r="K521" s="6">
        <f t="shared" ca="1" si="407"/>
        <v>50.6</v>
      </c>
      <c r="L521" s="6" t="s">
        <v>177</v>
      </c>
      <c r="N521" s="18"/>
      <c r="Y521" s="9"/>
      <c r="AZ521" s="9"/>
    </row>
    <row r="522" spans="1:61" x14ac:dyDescent="0.3">
      <c r="B522" s="8">
        <v>0</v>
      </c>
      <c r="C522" s="6">
        <f t="shared" ca="1" si="395"/>
        <v>0.59616666834133902</v>
      </c>
      <c r="D522" s="6">
        <f t="shared" ca="1" si="395"/>
        <v>0.80113847381098402</v>
      </c>
      <c r="E522" s="6">
        <f t="shared" ca="1" si="403"/>
        <v>0.59616666834133902</v>
      </c>
      <c r="F522" s="6">
        <f t="shared" ca="1" si="404"/>
        <v>3</v>
      </c>
      <c r="G522" s="6">
        <f t="shared" ca="1" si="405"/>
        <v>3</v>
      </c>
      <c r="H522" s="6" t="str">
        <f t="shared" si="406"/>
        <v/>
      </c>
      <c r="I522" s="6" t="s">
        <v>160</v>
      </c>
      <c r="J522" s="6" t="s">
        <v>176</v>
      </c>
      <c r="K522" s="6">
        <f t="shared" ca="1" si="407"/>
        <v>94.6</v>
      </c>
      <c r="L522" s="6" t="s">
        <v>177</v>
      </c>
      <c r="Y522" s="9"/>
      <c r="AZ522" s="9"/>
    </row>
    <row r="523" spans="1:61" x14ac:dyDescent="0.3">
      <c r="B523" s="8">
        <v>0</v>
      </c>
      <c r="C523" s="6">
        <f t="shared" ca="1" si="395"/>
        <v>0.59798624921023258</v>
      </c>
      <c r="D523" s="6">
        <f t="shared" ca="1" si="395"/>
        <v>0.76063175190443078</v>
      </c>
      <c r="E523" s="6">
        <f t="shared" ca="1" si="403"/>
        <v>0.59798624921023258</v>
      </c>
      <c r="F523" s="6">
        <f t="shared" ca="1" si="404"/>
        <v>3</v>
      </c>
      <c r="G523" s="6">
        <f t="shared" ca="1" si="405"/>
        <v>3</v>
      </c>
      <c r="H523" s="6" t="str">
        <f t="shared" si="406"/>
        <v/>
      </c>
      <c r="I523" s="6" t="s">
        <v>160</v>
      </c>
      <c r="J523" s="6" t="s">
        <v>176</v>
      </c>
      <c r="K523" s="6">
        <f t="shared" ca="1" si="407"/>
        <v>94.8</v>
      </c>
      <c r="L523" s="6" t="s">
        <v>177</v>
      </c>
      <c r="Y523" s="9"/>
      <c r="AZ523" s="9"/>
    </row>
    <row r="524" spans="1:61" x14ac:dyDescent="0.3">
      <c r="B524" s="8">
        <v>0</v>
      </c>
      <c r="C524" s="6">
        <f t="shared" ca="1" si="395"/>
        <v>0.20225287834123373</v>
      </c>
      <c r="D524" s="6">
        <f t="shared" ca="1" si="395"/>
        <v>2.3059786255358206E-2</v>
      </c>
      <c r="E524" s="6">
        <f t="shared" ca="1" si="403"/>
        <v>0.20225287834123373</v>
      </c>
      <c r="F524" s="6">
        <f t="shared" ca="1" si="404"/>
        <v>3</v>
      </c>
      <c r="G524" s="6">
        <f t="shared" ca="1" si="405"/>
        <v>1</v>
      </c>
      <c r="H524" s="6" t="str">
        <f t="shared" si="406"/>
        <v/>
      </c>
      <c r="I524" s="6" t="s">
        <v>160</v>
      </c>
      <c r="J524" s="6" t="s">
        <v>176</v>
      </c>
      <c r="K524" s="6">
        <f t="shared" ca="1" si="407"/>
        <v>55.2</v>
      </c>
      <c r="L524" s="6" t="s">
        <v>177</v>
      </c>
      <c r="AG524" s="10"/>
      <c r="AH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1"/>
      <c r="BA524" s="10"/>
      <c r="BB524" s="10"/>
      <c r="BI524" s="10"/>
    </row>
    <row r="525" spans="1:61" x14ac:dyDescent="0.3">
      <c r="A525" t="s">
        <v>197</v>
      </c>
      <c r="B525" s="8">
        <v>0</v>
      </c>
      <c r="C525" s="8"/>
      <c r="D525" s="8"/>
      <c r="H525" s="6" t="str">
        <f t="shared" ref="H525" si="408">IF(A525=0,"",A525)</f>
        <v>\end{enumerate}  \section*{Cuenta:  X  }\begin{enumerate}</v>
      </c>
      <c r="Y525" s="9"/>
      <c r="AZ525" s="9"/>
    </row>
    <row r="526" spans="1:61" x14ac:dyDescent="0.3">
      <c r="B526" s="8">
        <v>0</v>
      </c>
      <c r="C526" s="6">
        <f t="shared" ref="C526:D526" ca="1" si="409">RAND()</f>
        <v>0.93626158054049857</v>
      </c>
      <c r="D526" s="6">
        <f t="shared" ca="1" si="409"/>
        <v>0.19708901027141168</v>
      </c>
      <c r="E526" s="6">
        <f t="shared" ref="E526:E533" ca="1" si="410">IF(C526&gt;0.1,      IF(C526&lt;0.6,C526,ABS(1-C526)),C526+0.5)</f>
        <v>6.3738419459501428E-2</v>
      </c>
      <c r="F526" s="6">
        <f t="shared" ref="F526:F533" ca="1" si="411">MOD(ROUND(C526*100+35,0),4)</f>
        <v>1</v>
      </c>
      <c r="G526" s="6">
        <f t="shared" ref="G526:G533" ca="1" si="412">MOD(ROUND(D526*100+35,0),4)</f>
        <v>3</v>
      </c>
      <c r="H526" s="6" t="str">
        <f t="shared" ref="H526:H533" si="413">IF(A526=0,"",_xlfn.CONCAT("## ",A526))</f>
        <v/>
      </c>
      <c r="I526" s="6" t="s">
        <v>160</v>
      </c>
      <c r="J526" s="6" t="s">
        <v>175</v>
      </c>
      <c r="K526" s="6">
        <f t="shared" ref="K526:K533" ca="1" si="414">ROUND(C526*100+35,1)</f>
        <v>128.6</v>
      </c>
      <c r="L526" s="6" t="s">
        <v>180</v>
      </c>
      <c r="N526" s="18"/>
      <c r="Y526" s="9"/>
      <c r="AZ526" s="9"/>
    </row>
    <row r="527" spans="1:61" x14ac:dyDescent="0.3">
      <c r="B527" s="8">
        <v>0</v>
      </c>
      <c r="C527" s="6">
        <f t="shared" ca="1" si="395"/>
        <v>0.88677574287223482</v>
      </c>
      <c r="D527" s="6">
        <f t="shared" ca="1" si="395"/>
        <v>0.91570110634894397</v>
      </c>
      <c r="E527" s="6">
        <f t="shared" ca="1" si="410"/>
        <v>0.11322425712776518</v>
      </c>
      <c r="F527" s="6">
        <f t="shared" ca="1" si="411"/>
        <v>0</v>
      </c>
      <c r="G527" s="6">
        <f t="shared" ca="1" si="412"/>
        <v>3</v>
      </c>
      <c r="H527" s="6" t="str">
        <f t="shared" si="413"/>
        <v/>
      </c>
      <c r="I527" s="6" t="s">
        <v>160</v>
      </c>
      <c r="J527" s="6" t="s">
        <v>175</v>
      </c>
      <c r="K527" s="6">
        <f t="shared" ca="1" si="414"/>
        <v>123.7</v>
      </c>
      <c r="L527" s="6" t="s">
        <v>180</v>
      </c>
      <c r="N527" s="18"/>
      <c r="Y527" s="9"/>
      <c r="AZ527" s="9"/>
    </row>
    <row r="528" spans="1:61" x14ac:dyDescent="0.3">
      <c r="B528" s="8">
        <v>0</v>
      </c>
      <c r="C528" s="6">
        <f t="shared" ca="1" si="395"/>
        <v>0.67873093558278741</v>
      </c>
      <c r="D528" s="6">
        <f t="shared" ca="1" si="395"/>
        <v>8.0238325217789841E-2</v>
      </c>
      <c r="E528" s="6">
        <f t="shared" ca="1" si="410"/>
        <v>0.32126906441721259</v>
      </c>
      <c r="F528" s="6">
        <f t="shared" ca="1" si="411"/>
        <v>3</v>
      </c>
      <c r="G528" s="6">
        <f t="shared" ca="1" si="412"/>
        <v>3</v>
      </c>
      <c r="H528" s="6" t="str">
        <f t="shared" si="413"/>
        <v/>
      </c>
      <c r="I528" s="6" t="s">
        <v>160</v>
      </c>
      <c r="J528" s="6" t="s">
        <v>175</v>
      </c>
      <c r="K528" s="6">
        <f t="shared" ca="1" si="414"/>
        <v>102.9</v>
      </c>
      <c r="L528" s="6" t="s">
        <v>180</v>
      </c>
      <c r="N528" s="18"/>
      <c r="Y528" s="9"/>
      <c r="AZ528" s="9"/>
    </row>
    <row r="529" spans="1:54" x14ac:dyDescent="0.3">
      <c r="B529" s="8">
        <v>0</v>
      </c>
      <c r="C529" s="6">
        <f t="shared" ca="1" si="395"/>
        <v>0.7702101398067035</v>
      </c>
      <c r="D529" s="6">
        <f t="shared" ca="1" si="395"/>
        <v>0.96175926652610877</v>
      </c>
      <c r="E529" s="6">
        <f t="shared" ca="1" si="410"/>
        <v>0.2297898601932965</v>
      </c>
      <c r="F529" s="6">
        <f t="shared" ca="1" si="411"/>
        <v>0</v>
      </c>
      <c r="G529" s="6">
        <f t="shared" ca="1" si="412"/>
        <v>3</v>
      </c>
      <c r="H529" s="6" t="str">
        <f t="shared" si="413"/>
        <v/>
      </c>
      <c r="I529" s="6" t="s">
        <v>160</v>
      </c>
      <c r="J529" s="6" t="s">
        <v>175</v>
      </c>
      <c r="K529" s="6">
        <f t="shared" ca="1" si="414"/>
        <v>112</v>
      </c>
      <c r="L529" s="6" t="s">
        <v>180</v>
      </c>
      <c r="N529" s="18"/>
      <c r="Y529" s="9"/>
      <c r="AZ529" s="9"/>
    </row>
    <row r="530" spans="1:54" x14ac:dyDescent="0.3">
      <c r="B530" s="8">
        <v>0</v>
      </c>
      <c r="C530" s="6">
        <f t="shared" ca="1" si="395"/>
        <v>0.83904906175882144</v>
      </c>
      <c r="D530" s="6">
        <f t="shared" ca="1" si="395"/>
        <v>0.662180423403114</v>
      </c>
      <c r="E530" s="6">
        <f t="shared" ca="1" si="410"/>
        <v>0.16095093824117856</v>
      </c>
      <c r="F530" s="6">
        <f t="shared" ca="1" si="411"/>
        <v>3</v>
      </c>
      <c r="G530" s="6">
        <f t="shared" ca="1" si="412"/>
        <v>1</v>
      </c>
      <c r="H530" s="6" t="str">
        <f t="shared" si="413"/>
        <v/>
      </c>
      <c r="I530" s="6" t="s">
        <v>160</v>
      </c>
      <c r="J530" s="6" t="s">
        <v>176</v>
      </c>
      <c r="K530" s="6">
        <f t="shared" ca="1" si="414"/>
        <v>118.9</v>
      </c>
      <c r="L530" s="6" t="s">
        <v>177</v>
      </c>
      <c r="N530" s="18"/>
      <c r="Y530" s="9"/>
      <c r="AZ530" s="9"/>
    </row>
    <row r="531" spans="1:54" x14ac:dyDescent="0.3">
      <c r="B531" s="8">
        <v>0</v>
      </c>
      <c r="C531" s="6">
        <f t="shared" ca="1" si="395"/>
        <v>0.57426259052264661</v>
      </c>
      <c r="D531" s="6">
        <f t="shared" ca="1" si="395"/>
        <v>0.10630566700390331</v>
      </c>
      <c r="E531" s="6">
        <f t="shared" ca="1" si="410"/>
        <v>0.57426259052264661</v>
      </c>
      <c r="F531" s="6">
        <f t="shared" ca="1" si="411"/>
        <v>0</v>
      </c>
      <c r="G531" s="6">
        <f t="shared" ca="1" si="412"/>
        <v>2</v>
      </c>
      <c r="H531" s="6" t="str">
        <f t="shared" si="413"/>
        <v/>
      </c>
      <c r="I531" s="6" t="s">
        <v>160</v>
      </c>
      <c r="J531" s="6" t="s">
        <v>176</v>
      </c>
      <c r="K531" s="6">
        <f t="shared" ca="1" si="414"/>
        <v>92.4</v>
      </c>
      <c r="L531" s="6" t="s">
        <v>177</v>
      </c>
      <c r="Y531" s="9"/>
      <c r="AZ531" s="9"/>
    </row>
    <row r="532" spans="1:54" x14ac:dyDescent="0.3">
      <c r="B532" s="8">
        <v>0</v>
      </c>
      <c r="C532" s="6">
        <f t="shared" ca="1" si="395"/>
        <v>0.94349110394535918</v>
      </c>
      <c r="D532" s="6">
        <f t="shared" ca="1" si="395"/>
        <v>0.52249835868730332</v>
      </c>
      <c r="E532" s="6">
        <f t="shared" ca="1" si="410"/>
        <v>5.6508896054640823E-2</v>
      </c>
      <c r="F532" s="6">
        <f t="shared" ca="1" si="411"/>
        <v>1</v>
      </c>
      <c r="G532" s="6">
        <f t="shared" ca="1" si="412"/>
        <v>3</v>
      </c>
      <c r="H532" s="6" t="str">
        <f t="shared" si="413"/>
        <v/>
      </c>
      <c r="I532" s="6" t="s">
        <v>160</v>
      </c>
      <c r="J532" s="6" t="s">
        <v>176</v>
      </c>
      <c r="K532" s="6">
        <f t="shared" ca="1" si="414"/>
        <v>129.30000000000001</v>
      </c>
      <c r="L532" s="6" t="s">
        <v>177</v>
      </c>
      <c r="Y532" s="9"/>
      <c r="AZ532" s="9"/>
    </row>
    <row r="533" spans="1:54" x14ac:dyDescent="0.3">
      <c r="B533" s="8">
        <v>0</v>
      </c>
      <c r="C533" s="6">
        <f t="shared" ca="1" si="395"/>
        <v>0.46326059716113266</v>
      </c>
      <c r="D533" s="6">
        <f t="shared" ca="1" si="395"/>
        <v>0.63161839445916623</v>
      </c>
      <c r="E533" s="6">
        <f t="shared" ca="1" si="410"/>
        <v>0.46326059716113266</v>
      </c>
      <c r="F533" s="6">
        <f t="shared" ca="1" si="411"/>
        <v>1</v>
      </c>
      <c r="G533" s="6">
        <f t="shared" ca="1" si="412"/>
        <v>2</v>
      </c>
      <c r="H533" s="6" t="str">
        <f t="shared" si="413"/>
        <v/>
      </c>
      <c r="I533" s="6" t="s">
        <v>160</v>
      </c>
      <c r="J533" s="6" t="s">
        <v>176</v>
      </c>
      <c r="K533" s="6">
        <f t="shared" ca="1" si="414"/>
        <v>81.3</v>
      </c>
      <c r="L533" s="6" t="s">
        <v>177</v>
      </c>
      <c r="Y533" s="9"/>
      <c r="AZ533" s="9"/>
    </row>
    <row r="534" spans="1:54" x14ac:dyDescent="0.3">
      <c r="A534" t="s">
        <v>197</v>
      </c>
      <c r="B534" s="8">
        <v>0</v>
      </c>
      <c r="C534" s="8"/>
      <c r="D534" s="8"/>
      <c r="H534" s="6" t="str">
        <f t="shared" ref="H534" si="415">IF(A534=0,"",A534)</f>
        <v>\end{enumerate}  \section*{Cuenta:  X  }\begin{enumerate}</v>
      </c>
      <c r="Y534" s="9"/>
      <c r="AZ534" s="9"/>
    </row>
    <row r="535" spans="1:54" x14ac:dyDescent="0.3">
      <c r="B535" s="8">
        <v>0</v>
      </c>
      <c r="C535" s="6">
        <f t="shared" ref="C535:D535" ca="1" si="416">RAND()</f>
        <v>7.4626157373982149E-2</v>
      </c>
      <c r="D535" s="6">
        <f t="shared" ca="1" si="416"/>
        <v>0.35625383469538074</v>
      </c>
      <c r="E535" s="6">
        <f t="shared" ref="E535:E542" ca="1" si="417">IF(C535&gt;0.1,      IF(C535&lt;0.6,C535,ABS(1-C535)),C535+0.5)</f>
        <v>0.57462615737398215</v>
      </c>
      <c r="F535" s="6">
        <f t="shared" ref="F535:F542" ca="1" si="418">MOD(ROUND(C535*100+35,0),4)</f>
        <v>2</v>
      </c>
      <c r="G535" s="6">
        <f t="shared" ref="G535:G542" ca="1" si="419">MOD(ROUND(D535*100+35,0),4)</f>
        <v>3</v>
      </c>
      <c r="H535" s="6" t="str">
        <f t="shared" ref="H535:H542" si="420">IF(A535=0,"",_xlfn.CONCAT("## ",A535))</f>
        <v/>
      </c>
      <c r="I535" s="6" t="s">
        <v>160</v>
      </c>
      <c r="J535" s="6" t="s">
        <v>175</v>
      </c>
      <c r="K535" s="6">
        <f t="shared" ref="K535:K542" ca="1" si="421">ROUND(C535*100+35,1)</f>
        <v>42.5</v>
      </c>
      <c r="L535" s="6" t="s">
        <v>180</v>
      </c>
      <c r="N535" s="18"/>
      <c r="Q535" s="10"/>
      <c r="R535" s="10"/>
      <c r="S535" s="10"/>
      <c r="T535" s="10"/>
      <c r="U535" s="10"/>
      <c r="V535" s="10"/>
      <c r="W535" s="10"/>
      <c r="X535" s="10"/>
      <c r="Y535" s="11"/>
      <c r="Z535" s="10"/>
      <c r="AA535" s="10"/>
      <c r="AB535" s="10"/>
      <c r="AG535" s="10"/>
      <c r="AH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1"/>
      <c r="BA535" s="10"/>
      <c r="BB535" s="10"/>
    </row>
    <row r="536" spans="1:54" x14ac:dyDescent="0.3">
      <c r="B536" s="8">
        <v>0</v>
      </c>
      <c r="C536" s="6">
        <f t="shared" ca="1" si="395"/>
        <v>0.99420745871811256</v>
      </c>
      <c r="D536" s="6">
        <f t="shared" ca="1" si="395"/>
        <v>0.65734117416138971</v>
      </c>
      <c r="E536" s="6">
        <f t="shared" ca="1" si="417"/>
        <v>5.7925412818874422E-3</v>
      </c>
      <c r="F536" s="6">
        <f t="shared" ca="1" si="418"/>
        <v>2</v>
      </c>
      <c r="G536" s="6">
        <f t="shared" ca="1" si="419"/>
        <v>1</v>
      </c>
      <c r="H536" s="6" t="str">
        <f t="shared" si="420"/>
        <v/>
      </c>
      <c r="I536" s="6" t="s">
        <v>160</v>
      </c>
      <c r="J536" s="6" t="s">
        <v>175</v>
      </c>
      <c r="K536" s="6">
        <f t="shared" ca="1" si="421"/>
        <v>134.4</v>
      </c>
      <c r="L536" s="6" t="s">
        <v>180</v>
      </c>
      <c r="N536" s="18"/>
      <c r="Y536" s="9"/>
      <c r="AZ536" s="9"/>
    </row>
    <row r="537" spans="1:54" x14ac:dyDescent="0.3">
      <c r="B537" s="8">
        <v>0</v>
      </c>
      <c r="C537" s="6">
        <f t="shared" ca="1" si="395"/>
        <v>0.30629013688500495</v>
      </c>
      <c r="D537" s="6">
        <f t="shared" ca="1" si="395"/>
        <v>0.50839014539571858</v>
      </c>
      <c r="E537" s="6">
        <f t="shared" ca="1" si="417"/>
        <v>0.30629013688500495</v>
      </c>
      <c r="F537" s="6">
        <f t="shared" ca="1" si="418"/>
        <v>2</v>
      </c>
      <c r="G537" s="6">
        <f t="shared" ca="1" si="419"/>
        <v>2</v>
      </c>
      <c r="H537" s="6" t="str">
        <f t="shared" si="420"/>
        <v/>
      </c>
      <c r="I537" s="6" t="s">
        <v>160</v>
      </c>
      <c r="J537" s="6" t="s">
        <v>175</v>
      </c>
      <c r="K537" s="6">
        <f t="shared" ca="1" si="421"/>
        <v>65.599999999999994</v>
      </c>
      <c r="L537" s="6" t="s">
        <v>180</v>
      </c>
      <c r="N537" s="18"/>
      <c r="Y537" s="9"/>
      <c r="AZ537" s="9"/>
    </row>
    <row r="538" spans="1:54" x14ac:dyDescent="0.3">
      <c r="B538" s="8">
        <v>0</v>
      </c>
      <c r="C538" s="6">
        <f t="shared" ca="1" si="395"/>
        <v>0.56009786406023443</v>
      </c>
      <c r="D538" s="6">
        <f t="shared" ca="1" si="395"/>
        <v>0.41605450212999784</v>
      </c>
      <c r="E538" s="6">
        <f t="shared" ca="1" si="417"/>
        <v>0.56009786406023443</v>
      </c>
      <c r="F538" s="6">
        <f t="shared" ca="1" si="418"/>
        <v>3</v>
      </c>
      <c r="G538" s="6">
        <f t="shared" ca="1" si="419"/>
        <v>1</v>
      </c>
      <c r="H538" s="6" t="str">
        <f t="shared" si="420"/>
        <v/>
      </c>
      <c r="I538" s="6" t="s">
        <v>160</v>
      </c>
      <c r="J538" s="6" t="s">
        <v>175</v>
      </c>
      <c r="K538" s="6">
        <f t="shared" ca="1" si="421"/>
        <v>91</v>
      </c>
      <c r="L538" s="6" t="s">
        <v>180</v>
      </c>
      <c r="N538" s="18"/>
      <c r="Y538" s="9"/>
      <c r="AZ538" s="9"/>
    </row>
    <row r="539" spans="1:54" x14ac:dyDescent="0.3">
      <c r="B539" s="8">
        <v>0</v>
      </c>
      <c r="C539" s="6">
        <f t="shared" ca="1" si="395"/>
        <v>0.53878415442640715</v>
      </c>
      <c r="D539" s="6">
        <f t="shared" ca="1" si="395"/>
        <v>0.73004697528556428</v>
      </c>
      <c r="E539" s="6">
        <f t="shared" ca="1" si="417"/>
        <v>0.53878415442640715</v>
      </c>
      <c r="F539" s="6">
        <f t="shared" ca="1" si="418"/>
        <v>1</v>
      </c>
      <c r="G539" s="6">
        <f t="shared" ca="1" si="419"/>
        <v>0</v>
      </c>
      <c r="H539" s="6" t="str">
        <f t="shared" si="420"/>
        <v/>
      </c>
      <c r="I539" s="6" t="s">
        <v>160</v>
      </c>
      <c r="J539" s="6" t="s">
        <v>176</v>
      </c>
      <c r="K539" s="6">
        <f t="shared" ca="1" si="421"/>
        <v>88.9</v>
      </c>
      <c r="L539" s="6" t="s">
        <v>177</v>
      </c>
      <c r="N539" s="18"/>
      <c r="Y539" s="9"/>
      <c r="AZ539" s="9"/>
    </row>
    <row r="540" spans="1:54" x14ac:dyDescent="0.3">
      <c r="B540" s="8">
        <v>0</v>
      </c>
      <c r="C540" s="6">
        <f t="shared" ca="1" si="395"/>
        <v>0.41253254879804779</v>
      </c>
      <c r="D540" s="6">
        <f t="shared" ca="1" si="395"/>
        <v>0.7559553036798321</v>
      </c>
      <c r="E540" s="6">
        <f t="shared" ca="1" si="417"/>
        <v>0.41253254879804779</v>
      </c>
      <c r="F540" s="6">
        <f t="shared" ca="1" si="418"/>
        <v>0</v>
      </c>
      <c r="G540" s="6">
        <f t="shared" ca="1" si="419"/>
        <v>3</v>
      </c>
      <c r="H540" s="6" t="str">
        <f t="shared" si="420"/>
        <v/>
      </c>
      <c r="I540" s="6" t="s">
        <v>160</v>
      </c>
      <c r="J540" s="6" t="s">
        <v>176</v>
      </c>
      <c r="K540" s="6">
        <f t="shared" ca="1" si="421"/>
        <v>76.3</v>
      </c>
      <c r="L540" s="6" t="s">
        <v>177</v>
      </c>
      <c r="AZ540" s="9"/>
    </row>
    <row r="541" spans="1:54" x14ac:dyDescent="0.3">
      <c r="B541" s="8">
        <v>0</v>
      </c>
      <c r="C541" s="6">
        <f t="shared" ca="1" si="395"/>
        <v>0.59403074433914005</v>
      </c>
      <c r="D541" s="6">
        <f t="shared" ca="1" si="395"/>
        <v>0.4958340797479075</v>
      </c>
      <c r="E541" s="6">
        <f t="shared" ca="1" si="417"/>
        <v>0.59403074433914005</v>
      </c>
      <c r="F541" s="6">
        <f t="shared" ca="1" si="418"/>
        <v>2</v>
      </c>
      <c r="G541" s="6">
        <f t="shared" ca="1" si="419"/>
        <v>1</v>
      </c>
      <c r="H541" s="6" t="str">
        <f t="shared" si="420"/>
        <v/>
      </c>
      <c r="I541" s="6" t="s">
        <v>160</v>
      </c>
      <c r="J541" s="6" t="s">
        <v>176</v>
      </c>
      <c r="K541" s="6">
        <f t="shared" ca="1" si="421"/>
        <v>94.4</v>
      </c>
      <c r="L541" s="6" t="s">
        <v>177</v>
      </c>
      <c r="Y541" s="9"/>
      <c r="AZ541" s="9"/>
    </row>
    <row r="542" spans="1:54" x14ac:dyDescent="0.3">
      <c r="B542" s="8">
        <v>0</v>
      </c>
      <c r="C542" s="6">
        <f t="shared" ca="1" si="395"/>
        <v>0.86528424411152682</v>
      </c>
      <c r="D542" s="6">
        <f t="shared" ca="1" si="395"/>
        <v>2.6477271321102114E-2</v>
      </c>
      <c r="E542" s="6">
        <f t="shared" ca="1" si="417"/>
        <v>0.13471575588847318</v>
      </c>
      <c r="F542" s="6">
        <f t="shared" ca="1" si="418"/>
        <v>2</v>
      </c>
      <c r="G542" s="6">
        <f t="shared" ca="1" si="419"/>
        <v>2</v>
      </c>
      <c r="H542" s="6" t="str">
        <f t="shared" si="420"/>
        <v/>
      </c>
      <c r="I542" s="6" t="s">
        <v>160</v>
      </c>
      <c r="J542" s="6" t="s">
        <v>176</v>
      </c>
      <c r="K542" s="6">
        <f t="shared" ca="1" si="421"/>
        <v>121.5</v>
      </c>
      <c r="L542" s="6" t="s">
        <v>177</v>
      </c>
      <c r="Y542" s="9"/>
      <c r="AZ542" s="9"/>
    </row>
    <row r="543" spans="1:54" x14ac:dyDescent="0.3">
      <c r="A543" t="s">
        <v>241</v>
      </c>
      <c r="B543" s="8">
        <v>0</v>
      </c>
      <c r="C543" s="8"/>
      <c r="D543" s="8"/>
      <c r="H543" s="6" t="str">
        <f t="shared" ref="H543" si="422">IF(A543=0,"",A543)</f>
        <v>\end{enumerate}  \section*{Cuenta:  20211900078  }\begin{enumerate}</v>
      </c>
      <c r="Y543" s="9"/>
      <c r="AZ543" s="9"/>
    </row>
    <row r="544" spans="1:54" x14ac:dyDescent="0.3">
      <c r="B544" s="8">
        <v>0</v>
      </c>
      <c r="C544" s="6">
        <f t="shared" ref="C544:D544" ca="1" si="423">RAND()</f>
        <v>0.7734068746638233</v>
      </c>
      <c r="D544" s="6">
        <f t="shared" ca="1" si="423"/>
        <v>4.7273846500062389E-2</v>
      </c>
      <c r="E544" s="6">
        <f t="shared" ref="E544:E551" ca="1" si="424">IF(C544&gt;0.1,      IF(C544&lt;0.6,C544,ABS(1-C544)),C544+0.5)</f>
        <v>0.2265931253361767</v>
      </c>
      <c r="F544" s="6">
        <f t="shared" ref="F544:F551" ca="1" si="425">MOD(ROUND(C544*100+35,0),4)</f>
        <v>0</v>
      </c>
      <c r="G544" s="6">
        <f t="shared" ref="G544:G551" ca="1" si="426">MOD(ROUND(D544*100+35,0),4)</f>
        <v>0</v>
      </c>
      <c r="H544" s="6" t="str">
        <f t="shared" ref="H544:H551" si="427">IF(A544=0,"",_xlfn.CONCAT("## ",A544))</f>
        <v/>
      </c>
      <c r="I544" s="6" t="s">
        <v>160</v>
      </c>
      <c r="J544" s="6" t="s">
        <v>175</v>
      </c>
      <c r="K544" s="6">
        <f t="shared" ref="K544:K551" ca="1" si="428">ROUND(C544*100+35,1)</f>
        <v>112.3</v>
      </c>
      <c r="L544" s="6" t="s">
        <v>180</v>
      </c>
      <c r="N544" s="18"/>
      <c r="Y544" s="9"/>
      <c r="AZ544" s="9"/>
    </row>
    <row r="545" spans="1:61" x14ac:dyDescent="0.3">
      <c r="B545" s="8">
        <v>0</v>
      </c>
      <c r="C545" s="6">
        <f t="shared" ca="1" si="395"/>
        <v>0.69606609712719358</v>
      </c>
      <c r="D545" s="6">
        <f t="shared" ca="1" si="395"/>
        <v>0.45272975255876291</v>
      </c>
      <c r="E545" s="6">
        <f t="shared" ca="1" si="424"/>
        <v>0.30393390287280642</v>
      </c>
      <c r="F545" s="6">
        <f t="shared" ca="1" si="425"/>
        <v>1</v>
      </c>
      <c r="G545" s="6">
        <f t="shared" ca="1" si="426"/>
        <v>0</v>
      </c>
      <c r="H545" s="6" t="str">
        <f t="shared" si="427"/>
        <v/>
      </c>
      <c r="I545" s="6" t="s">
        <v>160</v>
      </c>
      <c r="J545" s="6" t="s">
        <v>175</v>
      </c>
      <c r="K545" s="6">
        <f t="shared" ca="1" si="428"/>
        <v>104.6</v>
      </c>
      <c r="L545" s="6" t="s">
        <v>180</v>
      </c>
      <c r="N545" s="18"/>
      <c r="Y545" s="9"/>
      <c r="AZ545" s="9"/>
    </row>
    <row r="546" spans="1:61" x14ac:dyDescent="0.3">
      <c r="B546" s="8">
        <v>0</v>
      </c>
      <c r="C546" s="6">
        <f t="shared" ca="1" si="395"/>
        <v>9.3114989072416998E-3</v>
      </c>
      <c r="D546" s="6">
        <f t="shared" ca="1" si="395"/>
        <v>0.229139740018799</v>
      </c>
      <c r="E546" s="6">
        <f t="shared" ca="1" si="424"/>
        <v>0.5093114989072417</v>
      </c>
      <c r="F546" s="6">
        <f t="shared" ca="1" si="425"/>
        <v>0</v>
      </c>
      <c r="G546" s="6">
        <f t="shared" ca="1" si="426"/>
        <v>2</v>
      </c>
      <c r="H546" s="6" t="str">
        <f t="shared" si="427"/>
        <v/>
      </c>
      <c r="I546" s="6" t="s">
        <v>160</v>
      </c>
      <c r="J546" s="6" t="s">
        <v>175</v>
      </c>
      <c r="K546" s="6">
        <f t="shared" ca="1" si="428"/>
        <v>35.9</v>
      </c>
      <c r="L546" s="6" t="s">
        <v>180</v>
      </c>
      <c r="N546" s="18"/>
      <c r="Y546" s="9"/>
      <c r="AG546" s="10"/>
      <c r="AH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1"/>
      <c r="BA546" s="10"/>
      <c r="BB546" s="10"/>
      <c r="BE546" s="10"/>
      <c r="BI546" s="10"/>
    </row>
    <row r="547" spans="1:61" x14ac:dyDescent="0.3">
      <c r="B547" s="8">
        <v>0</v>
      </c>
      <c r="C547" s="6">
        <f t="shared" ca="1" si="395"/>
        <v>0.20395006755502543</v>
      </c>
      <c r="D547" s="6">
        <f t="shared" ca="1" si="395"/>
        <v>5.1954178627157122E-3</v>
      </c>
      <c r="E547" s="6">
        <f t="shared" ca="1" si="424"/>
        <v>0.20395006755502543</v>
      </c>
      <c r="F547" s="6">
        <f t="shared" ca="1" si="425"/>
        <v>3</v>
      </c>
      <c r="G547" s="6">
        <f t="shared" ca="1" si="426"/>
        <v>0</v>
      </c>
      <c r="H547" s="6" t="str">
        <f t="shared" si="427"/>
        <v/>
      </c>
      <c r="I547" s="6" t="s">
        <v>160</v>
      </c>
      <c r="J547" s="6" t="s">
        <v>175</v>
      </c>
      <c r="K547" s="6">
        <f t="shared" ca="1" si="428"/>
        <v>55.4</v>
      </c>
      <c r="L547" s="6" t="s">
        <v>180</v>
      </c>
      <c r="N547" s="18"/>
      <c r="Y547" s="9"/>
      <c r="AZ547" s="9"/>
    </row>
    <row r="548" spans="1:61" x14ac:dyDescent="0.3">
      <c r="B548" s="8">
        <v>0</v>
      </c>
      <c r="C548" s="6">
        <f t="shared" ca="1" si="395"/>
        <v>0.40467599299809676</v>
      </c>
      <c r="D548" s="6">
        <f t="shared" ca="1" si="395"/>
        <v>0.27452087972745043</v>
      </c>
      <c r="E548" s="6">
        <f t="shared" ca="1" si="424"/>
        <v>0.40467599299809676</v>
      </c>
      <c r="F548" s="6">
        <f t="shared" ca="1" si="425"/>
        <v>3</v>
      </c>
      <c r="G548" s="6">
        <f t="shared" ca="1" si="426"/>
        <v>2</v>
      </c>
      <c r="H548" s="6" t="str">
        <f t="shared" si="427"/>
        <v/>
      </c>
      <c r="I548" s="6" t="s">
        <v>160</v>
      </c>
      <c r="J548" s="6" t="s">
        <v>176</v>
      </c>
      <c r="K548" s="6">
        <f t="shared" ca="1" si="428"/>
        <v>75.5</v>
      </c>
      <c r="L548" s="6" t="s">
        <v>177</v>
      </c>
      <c r="N548" s="18"/>
      <c r="Y548" s="9"/>
      <c r="AZ548" s="9"/>
    </row>
    <row r="549" spans="1:61" x14ac:dyDescent="0.3">
      <c r="B549" s="8">
        <v>0</v>
      </c>
      <c r="C549" s="6">
        <f t="shared" ca="1" si="395"/>
        <v>0.87212460742896192</v>
      </c>
      <c r="D549" s="6">
        <f t="shared" ca="1" si="395"/>
        <v>0.57795590687528076</v>
      </c>
      <c r="E549" s="6">
        <f t="shared" ca="1" si="424"/>
        <v>0.12787539257103808</v>
      </c>
      <c r="F549" s="6">
        <f t="shared" ca="1" si="425"/>
        <v>2</v>
      </c>
      <c r="G549" s="6">
        <f t="shared" ca="1" si="426"/>
        <v>1</v>
      </c>
      <c r="H549" s="6" t="str">
        <f t="shared" si="427"/>
        <v/>
      </c>
      <c r="I549" s="6" t="s">
        <v>160</v>
      </c>
      <c r="J549" s="6" t="s">
        <v>176</v>
      </c>
      <c r="K549" s="6">
        <f t="shared" ca="1" si="428"/>
        <v>122.2</v>
      </c>
      <c r="L549" s="6" t="s">
        <v>177</v>
      </c>
      <c r="Y549" s="9"/>
      <c r="AZ549" s="9"/>
    </row>
    <row r="550" spans="1:61" x14ac:dyDescent="0.3">
      <c r="B550" s="8">
        <v>0</v>
      </c>
      <c r="C550" s="6">
        <f t="shared" ca="1" si="395"/>
        <v>0.78377490750084833</v>
      </c>
      <c r="D550" s="6">
        <f t="shared" ca="1" si="395"/>
        <v>0.76157417622535151</v>
      </c>
      <c r="E550" s="6">
        <f t="shared" ca="1" si="424"/>
        <v>0.21622509249915167</v>
      </c>
      <c r="F550" s="6">
        <f t="shared" ca="1" si="425"/>
        <v>1</v>
      </c>
      <c r="G550" s="6">
        <f t="shared" ca="1" si="426"/>
        <v>3</v>
      </c>
      <c r="H550" s="6" t="str">
        <f t="shared" si="427"/>
        <v/>
      </c>
      <c r="I550" s="6" t="s">
        <v>160</v>
      </c>
      <c r="J550" s="6" t="s">
        <v>176</v>
      </c>
      <c r="K550" s="6">
        <f t="shared" ca="1" si="428"/>
        <v>113.4</v>
      </c>
      <c r="L550" s="6" t="s">
        <v>177</v>
      </c>
      <c r="Y550" s="9"/>
      <c r="AZ550" s="9"/>
    </row>
    <row r="551" spans="1:61" x14ac:dyDescent="0.3">
      <c r="B551" s="8">
        <v>0</v>
      </c>
      <c r="C551" s="6">
        <f t="shared" ca="1" si="395"/>
        <v>0.33591973845234402</v>
      </c>
      <c r="D551" s="6">
        <f t="shared" ca="1" si="395"/>
        <v>0.87481250076181172</v>
      </c>
      <c r="E551" s="6">
        <f t="shared" ca="1" si="424"/>
        <v>0.33591973845234402</v>
      </c>
      <c r="F551" s="6">
        <f t="shared" ca="1" si="425"/>
        <v>1</v>
      </c>
      <c r="G551" s="6">
        <f t="shared" ca="1" si="426"/>
        <v>2</v>
      </c>
      <c r="H551" s="6" t="str">
        <f t="shared" si="427"/>
        <v/>
      </c>
      <c r="I551" s="6" t="s">
        <v>160</v>
      </c>
      <c r="J551" s="6" t="s">
        <v>176</v>
      </c>
      <c r="K551" s="6">
        <f t="shared" ca="1" si="428"/>
        <v>68.599999999999994</v>
      </c>
      <c r="L551" s="6" t="s">
        <v>177</v>
      </c>
      <c r="Q551" s="10"/>
      <c r="R551" s="10"/>
      <c r="S551" s="10"/>
      <c r="T551" s="10"/>
      <c r="U551" s="10"/>
      <c r="V551" s="10"/>
      <c r="W551" s="10"/>
      <c r="X551" s="10"/>
      <c r="Y551" s="11"/>
      <c r="Z551" s="10"/>
      <c r="AA551" s="10"/>
      <c r="AB551" s="10"/>
      <c r="AZ551" s="9"/>
    </row>
    <row r="552" spans="1:61" x14ac:dyDescent="0.3">
      <c r="A552" t="s">
        <v>220</v>
      </c>
      <c r="B552" s="8">
        <v>0</v>
      </c>
      <c r="C552" s="8"/>
      <c r="D552" s="8"/>
      <c r="H552" s="6" t="str">
        <f t="shared" ref="H552" si="429">IF(A552=0,"",A552)</f>
        <v>\end{enumerate}  \section*{Cuenta:  20131900482  }\begin{enumerate}</v>
      </c>
      <c r="Y552" s="9"/>
      <c r="AZ552" s="9"/>
    </row>
    <row r="553" spans="1:61" x14ac:dyDescent="0.3">
      <c r="B553" s="8">
        <v>0</v>
      </c>
      <c r="C553" s="6">
        <f t="shared" ref="C553:D553" ca="1" si="430">RAND()</f>
        <v>0.54032712425228824</v>
      </c>
      <c r="D553" s="6">
        <f t="shared" ca="1" si="430"/>
        <v>0.90901901509449079</v>
      </c>
      <c r="E553" s="6">
        <f t="shared" ref="E553:E560" ca="1" si="431">IF(C553&gt;0.1,      IF(C553&lt;0.6,C553,ABS(1-C553)),C553+0.5)</f>
        <v>0.54032712425228824</v>
      </c>
      <c r="F553" s="6">
        <f t="shared" ref="F553:F560" ca="1" si="432">MOD(ROUND(C553*100+35,0),4)</f>
        <v>1</v>
      </c>
      <c r="G553" s="6">
        <f t="shared" ref="G553:G560" ca="1" si="433">MOD(ROUND(D553*100+35,0),4)</f>
        <v>2</v>
      </c>
      <c r="H553" s="6" t="str">
        <f t="shared" ref="H553:H560" si="434">IF(A553=0,"",_xlfn.CONCAT("## ",A553))</f>
        <v/>
      </c>
      <c r="I553" s="6" t="s">
        <v>160</v>
      </c>
      <c r="J553" s="6" t="s">
        <v>175</v>
      </c>
      <c r="K553" s="6">
        <f t="shared" ref="K553:K560" ca="1" si="435">ROUND(C553*100+35,1)</f>
        <v>89</v>
      </c>
      <c r="L553" s="6" t="s">
        <v>180</v>
      </c>
      <c r="N553" s="18"/>
      <c r="Y553" s="9"/>
      <c r="AZ553" s="9"/>
    </row>
    <row r="554" spans="1:61" x14ac:dyDescent="0.3">
      <c r="B554" s="8">
        <v>0</v>
      </c>
      <c r="C554" s="6">
        <f t="shared" ca="1" si="395"/>
        <v>0.65724549346468086</v>
      </c>
      <c r="D554" s="6">
        <f t="shared" ca="1" si="395"/>
        <v>0.49830599844366497</v>
      </c>
      <c r="E554" s="6">
        <f t="shared" ca="1" si="431"/>
        <v>0.34275450653531914</v>
      </c>
      <c r="F554" s="6">
        <f t="shared" ca="1" si="432"/>
        <v>1</v>
      </c>
      <c r="G554" s="6">
        <f t="shared" ca="1" si="433"/>
        <v>1</v>
      </c>
      <c r="H554" s="6" t="str">
        <f t="shared" si="434"/>
        <v/>
      </c>
      <c r="I554" s="6" t="s">
        <v>160</v>
      </c>
      <c r="J554" s="6" t="s">
        <v>175</v>
      </c>
      <c r="K554" s="6">
        <f t="shared" ca="1" si="435"/>
        <v>100.7</v>
      </c>
      <c r="L554" s="6" t="s">
        <v>180</v>
      </c>
      <c r="N554" s="18"/>
      <c r="Y554" s="9"/>
      <c r="AZ554" s="9"/>
    </row>
    <row r="555" spans="1:61" x14ac:dyDescent="0.3">
      <c r="B555" s="8">
        <v>0</v>
      </c>
      <c r="C555" s="6">
        <f t="shared" ca="1" si="395"/>
        <v>0.84008950695693596</v>
      </c>
      <c r="D555" s="6">
        <f t="shared" ca="1" si="395"/>
        <v>0.12508530572885324</v>
      </c>
      <c r="E555" s="6">
        <f t="shared" ca="1" si="431"/>
        <v>0.15991049304306404</v>
      </c>
      <c r="F555" s="6">
        <f t="shared" ca="1" si="432"/>
        <v>3</v>
      </c>
      <c r="G555" s="6">
        <f t="shared" ca="1" si="433"/>
        <v>0</v>
      </c>
      <c r="H555" s="6" t="str">
        <f t="shared" si="434"/>
        <v/>
      </c>
      <c r="I555" s="6" t="s">
        <v>160</v>
      </c>
      <c r="J555" s="6" t="s">
        <v>175</v>
      </c>
      <c r="K555" s="6">
        <f t="shared" ca="1" si="435"/>
        <v>119</v>
      </c>
      <c r="L555" s="6" t="s">
        <v>180</v>
      </c>
      <c r="N555" s="18"/>
      <c r="Y555" s="9"/>
      <c r="AZ555" s="9"/>
    </row>
    <row r="556" spans="1:61" x14ac:dyDescent="0.3">
      <c r="B556" s="8">
        <v>0</v>
      </c>
      <c r="C556" s="6">
        <f t="shared" ca="1" si="395"/>
        <v>0.39401046329205203</v>
      </c>
      <c r="D556" s="6">
        <f t="shared" ca="1" si="395"/>
        <v>0.90881208099782884</v>
      </c>
      <c r="E556" s="6">
        <f t="shared" ca="1" si="431"/>
        <v>0.39401046329205203</v>
      </c>
      <c r="F556" s="6">
        <f t="shared" ca="1" si="432"/>
        <v>2</v>
      </c>
      <c r="G556" s="6">
        <f t="shared" ca="1" si="433"/>
        <v>2</v>
      </c>
      <c r="H556" s="6" t="str">
        <f t="shared" si="434"/>
        <v/>
      </c>
      <c r="I556" s="6" t="s">
        <v>160</v>
      </c>
      <c r="J556" s="6" t="s">
        <v>175</v>
      </c>
      <c r="K556" s="6">
        <f t="shared" ca="1" si="435"/>
        <v>74.400000000000006</v>
      </c>
      <c r="L556" s="6" t="s">
        <v>180</v>
      </c>
      <c r="N556" s="18"/>
      <c r="AZ556" s="9"/>
    </row>
    <row r="557" spans="1:61" x14ac:dyDescent="0.3">
      <c r="B557" s="8">
        <v>0</v>
      </c>
      <c r="C557" s="6">
        <f t="shared" ca="1" si="395"/>
        <v>0.64066449399325565</v>
      </c>
      <c r="D557" s="6">
        <f t="shared" ca="1" si="395"/>
        <v>0.25900787078587573</v>
      </c>
      <c r="E557" s="6">
        <f t="shared" ca="1" si="431"/>
        <v>0.35933550600674435</v>
      </c>
      <c r="F557" s="6">
        <f t="shared" ca="1" si="432"/>
        <v>3</v>
      </c>
      <c r="G557" s="6">
        <f t="shared" ca="1" si="433"/>
        <v>1</v>
      </c>
      <c r="H557" s="6" t="str">
        <f t="shared" si="434"/>
        <v/>
      </c>
      <c r="I557" s="6" t="s">
        <v>160</v>
      </c>
      <c r="J557" s="6" t="s">
        <v>176</v>
      </c>
      <c r="K557" s="6">
        <f t="shared" ca="1" si="435"/>
        <v>99.1</v>
      </c>
      <c r="L557" s="6" t="s">
        <v>177</v>
      </c>
      <c r="N557" s="18"/>
      <c r="Y557" s="9"/>
      <c r="AG557" s="10"/>
      <c r="AH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1"/>
      <c r="BA557" s="10"/>
      <c r="BB557" s="10"/>
      <c r="BE557" s="10"/>
      <c r="BI557" s="10"/>
    </row>
    <row r="558" spans="1:61" x14ac:dyDescent="0.3">
      <c r="B558" s="8">
        <v>0</v>
      </c>
      <c r="C558" s="6">
        <f t="shared" ca="1" si="395"/>
        <v>0.48427596531345696</v>
      </c>
      <c r="D558" s="6">
        <f t="shared" ca="1" si="395"/>
        <v>0.5021211125335262</v>
      </c>
      <c r="E558" s="6">
        <f t="shared" ca="1" si="431"/>
        <v>0.48427596531345696</v>
      </c>
      <c r="F558" s="6">
        <f t="shared" ca="1" si="432"/>
        <v>3</v>
      </c>
      <c r="G558" s="6">
        <f t="shared" ca="1" si="433"/>
        <v>1</v>
      </c>
      <c r="H558" s="6" t="str">
        <f t="shared" si="434"/>
        <v/>
      </c>
      <c r="I558" s="6" t="s">
        <v>160</v>
      </c>
      <c r="J558" s="6" t="s">
        <v>176</v>
      </c>
      <c r="K558" s="6">
        <f t="shared" ca="1" si="435"/>
        <v>83.4</v>
      </c>
      <c r="L558" s="6" t="s">
        <v>177</v>
      </c>
      <c r="Y558" s="9"/>
      <c r="AZ558" s="9"/>
    </row>
    <row r="559" spans="1:61" x14ac:dyDescent="0.3">
      <c r="B559" s="8">
        <v>0</v>
      </c>
      <c r="C559" s="6">
        <f t="shared" ca="1" si="395"/>
        <v>0.46098479864141917</v>
      </c>
      <c r="D559" s="6">
        <f t="shared" ca="1" si="395"/>
        <v>0.59235644798482345</v>
      </c>
      <c r="E559" s="6">
        <f t="shared" ca="1" si="431"/>
        <v>0.46098479864141917</v>
      </c>
      <c r="F559" s="6">
        <f t="shared" ca="1" si="432"/>
        <v>1</v>
      </c>
      <c r="G559" s="6">
        <f t="shared" ca="1" si="433"/>
        <v>2</v>
      </c>
      <c r="H559" s="6" t="str">
        <f t="shared" si="434"/>
        <v/>
      </c>
      <c r="I559" s="6" t="s">
        <v>160</v>
      </c>
      <c r="J559" s="6" t="s">
        <v>176</v>
      </c>
      <c r="K559" s="6">
        <f t="shared" ca="1" si="435"/>
        <v>81.099999999999994</v>
      </c>
      <c r="L559" s="6" t="s">
        <v>177</v>
      </c>
      <c r="Y559" s="9"/>
      <c r="AZ559" s="9"/>
    </row>
    <row r="560" spans="1:61" x14ac:dyDescent="0.3">
      <c r="B560" s="8">
        <v>0</v>
      </c>
      <c r="C560" s="6">
        <f t="shared" ca="1" si="395"/>
        <v>0.27018282988948328</v>
      </c>
      <c r="D560" s="6">
        <f t="shared" ca="1" si="395"/>
        <v>0.27131170139132832</v>
      </c>
      <c r="E560" s="6">
        <f t="shared" ca="1" si="431"/>
        <v>0.27018282988948328</v>
      </c>
      <c r="F560" s="6">
        <f t="shared" ca="1" si="432"/>
        <v>2</v>
      </c>
      <c r="G560" s="6">
        <f t="shared" ca="1" si="433"/>
        <v>2</v>
      </c>
      <c r="H560" s="6" t="str">
        <f t="shared" si="434"/>
        <v/>
      </c>
      <c r="I560" s="6" t="s">
        <v>160</v>
      </c>
      <c r="J560" s="6" t="s">
        <v>176</v>
      </c>
      <c r="K560" s="6">
        <f t="shared" ca="1" si="435"/>
        <v>62</v>
      </c>
      <c r="L560" s="6" t="s">
        <v>177</v>
      </c>
      <c r="Y560" s="9"/>
      <c r="AZ560" s="9"/>
    </row>
    <row r="561" spans="1:57" x14ac:dyDescent="0.3">
      <c r="A561" t="s">
        <v>221</v>
      </c>
      <c r="B561" s="8">
        <v>0</v>
      </c>
      <c r="C561" s="8"/>
      <c r="D561" s="8"/>
      <c r="H561" s="6" t="str">
        <f t="shared" ref="H561" si="436">IF(A561=0,"",A561)</f>
        <v>\end{enumerate}  \section*{Cuenta:  20141900390  }\begin{enumerate}</v>
      </c>
      <c r="Y561" s="9"/>
      <c r="AZ561" s="9"/>
    </row>
    <row r="562" spans="1:57" x14ac:dyDescent="0.3">
      <c r="B562" s="8">
        <v>0</v>
      </c>
      <c r="C562" s="6">
        <f t="shared" ref="C562:D562" ca="1" si="437">RAND()</f>
        <v>0.87753166376767666</v>
      </c>
      <c r="D562" s="6">
        <f t="shared" ca="1" si="437"/>
        <v>0.65587655035764714</v>
      </c>
      <c r="E562" s="6">
        <f t="shared" ref="E562:E569" ca="1" si="438">IF(C562&gt;0.1,      IF(C562&lt;0.6,C562,ABS(1-C562)),C562+0.5)</f>
        <v>0.12246833623232334</v>
      </c>
      <c r="F562" s="6">
        <f t="shared" ref="F562:F569" ca="1" si="439">MOD(ROUND(C562*100+35,0),4)</f>
        <v>3</v>
      </c>
      <c r="G562" s="6">
        <f t="shared" ref="G562:G569" ca="1" si="440">MOD(ROUND(D562*100+35,0),4)</f>
        <v>1</v>
      </c>
      <c r="H562" s="6" t="str">
        <f t="shared" ref="H562:H569" si="441">IF(A562=0,"",_xlfn.CONCAT("## ",A562))</f>
        <v/>
      </c>
      <c r="I562" s="6" t="s">
        <v>160</v>
      </c>
      <c r="J562" s="6" t="s">
        <v>175</v>
      </c>
      <c r="K562" s="6">
        <f t="shared" ref="K562:K569" ca="1" si="442">ROUND(C562*100+35,1)</f>
        <v>122.8</v>
      </c>
      <c r="L562" s="6" t="s">
        <v>180</v>
      </c>
      <c r="N562" s="18"/>
      <c r="Y562" s="9"/>
      <c r="AZ562" s="9"/>
    </row>
    <row r="563" spans="1:57" x14ac:dyDescent="0.3">
      <c r="B563" s="8">
        <v>0</v>
      </c>
      <c r="C563" s="6">
        <f t="shared" ca="1" si="395"/>
        <v>3.306597834107261E-2</v>
      </c>
      <c r="D563" s="6">
        <f t="shared" ca="1" si="395"/>
        <v>0.40793444606231322</v>
      </c>
      <c r="E563" s="6">
        <f t="shared" ca="1" si="438"/>
        <v>0.53306597834107261</v>
      </c>
      <c r="F563" s="6">
        <f t="shared" ca="1" si="439"/>
        <v>2</v>
      </c>
      <c r="G563" s="6">
        <f t="shared" ca="1" si="440"/>
        <v>0</v>
      </c>
      <c r="H563" s="6" t="str">
        <f t="shared" si="441"/>
        <v/>
      </c>
      <c r="I563" s="6" t="s">
        <v>160</v>
      </c>
      <c r="J563" s="6" t="s">
        <v>175</v>
      </c>
      <c r="K563" s="6">
        <f t="shared" ca="1" si="442"/>
        <v>38.299999999999997</v>
      </c>
      <c r="L563" s="6" t="s">
        <v>180</v>
      </c>
      <c r="N563" s="18"/>
      <c r="Y563" s="9"/>
      <c r="AZ563" s="9"/>
    </row>
    <row r="564" spans="1:57" x14ac:dyDescent="0.3">
      <c r="B564" s="8">
        <v>0</v>
      </c>
      <c r="C564" s="6">
        <f t="shared" ca="1" si="395"/>
        <v>0.70749855150559859</v>
      </c>
      <c r="D564" s="6">
        <f t="shared" ca="1" si="395"/>
        <v>0.46943842803034963</v>
      </c>
      <c r="E564" s="6">
        <f t="shared" ca="1" si="438"/>
        <v>0.29250144849440141</v>
      </c>
      <c r="F564" s="6">
        <f t="shared" ca="1" si="439"/>
        <v>2</v>
      </c>
      <c r="G564" s="6">
        <f t="shared" ca="1" si="440"/>
        <v>2</v>
      </c>
      <c r="H564" s="6" t="str">
        <f t="shared" si="441"/>
        <v/>
      </c>
      <c r="I564" s="6" t="s">
        <v>160</v>
      </c>
      <c r="J564" s="6" t="s">
        <v>175</v>
      </c>
      <c r="K564" s="6">
        <f t="shared" ca="1" si="442"/>
        <v>105.7</v>
      </c>
      <c r="L564" s="6" t="s">
        <v>180</v>
      </c>
      <c r="N564" s="18"/>
      <c r="Y564" s="9"/>
      <c r="AZ564" s="9"/>
    </row>
    <row r="565" spans="1:57" x14ac:dyDescent="0.3">
      <c r="B565" s="8">
        <v>0</v>
      </c>
      <c r="C565" s="6">
        <f t="shared" ca="1" si="395"/>
        <v>0.73638418816202944</v>
      </c>
      <c r="D565" s="6">
        <f t="shared" ca="1" si="395"/>
        <v>0.61832728820290528</v>
      </c>
      <c r="E565" s="6">
        <f t="shared" ca="1" si="438"/>
        <v>0.26361581183797056</v>
      </c>
      <c r="F565" s="6">
        <f t="shared" ca="1" si="439"/>
        <v>1</v>
      </c>
      <c r="G565" s="6">
        <f t="shared" ca="1" si="440"/>
        <v>1</v>
      </c>
      <c r="H565" s="6" t="str">
        <f t="shared" si="441"/>
        <v/>
      </c>
      <c r="I565" s="6" t="s">
        <v>160</v>
      </c>
      <c r="J565" s="6" t="s">
        <v>175</v>
      </c>
      <c r="K565" s="6">
        <f t="shared" ca="1" si="442"/>
        <v>108.6</v>
      </c>
      <c r="L565" s="6" t="s">
        <v>180</v>
      </c>
      <c r="N565" s="18"/>
      <c r="Y565" s="9"/>
      <c r="AZ565" s="9"/>
    </row>
    <row r="566" spans="1:57" x14ac:dyDescent="0.3">
      <c r="B566" s="8">
        <v>0</v>
      </c>
      <c r="C566" s="6">
        <f t="shared" ca="1" si="395"/>
        <v>1.0973348176502973E-2</v>
      </c>
      <c r="D566" s="6">
        <f t="shared" ca="1" si="395"/>
        <v>0.38945160453366101</v>
      </c>
      <c r="E566" s="6">
        <f t="shared" ca="1" si="438"/>
        <v>0.51097334817650297</v>
      </c>
      <c r="F566" s="6">
        <f t="shared" ca="1" si="439"/>
        <v>0</v>
      </c>
      <c r="G566" s="6">
        <f t="shared" ca="1" si="440"/>
        <v>2</v>
      </c>
      <c r="H566" s="6" t="str">
        <f t="shared" si="441"/>
        <v/>
      </c>
      <c r="I566" s="6" t="s">
        <v>160</v>
      </c>
      <c r="J566" s="6" t="s">
        <v>176</v>
      </c>
      <c r="K566" s="6">
        <f t="shared" ca="1" si="442"/>
        <v>36.1</v>
      </c>
      <c r="L566" s="6" t="s">
        <v>177</v>
      </c>
      <c r="N566" s="18"/>
      <c r="Y566" s="9"/>
      <c r="AZ566" s="9"/>
    </row>
    <row r="567" spans="1:57" x14ac:dyDescent="0.3">
      <c r="B567" s="8">
        <v>0</v>
      </c>
      <c r="C567" s="6">
        <f t="shared" ca="1" si="395"/>
        <v>0.15872607385489623</v>
      </c>
      <c r="D567" s="6">
        <f t="shared" ca="1" si="395"/>
        <v>0.16787324671930182</v>
      </c>
      <c r="E567" s="6">
        <f t="shared" ca="1" si="438"/>
        <v>0.15872607385489623</v>
      </c>
      <c r="F567" s="6">
        <f t="shared" ca="1" si="439"/>
        <v>3</v>
      </c>
      <c r="G567" s="6">
        <f t="shared" ca="1" si="440"/>
        <v>0</v>
      </c>
      <c r="H567" s="6" t="str">
        <f t="shared" si="441"/>
        <v/>
      </c>
      <c r="I567" s="6" t="s">
        <v>160</v>
      </c>
      <c r="J567" s="6" t="s">
        <v>176</v>
      </c>
      <c r="K567" s="6">
        <f t="shared" ca="1" si="442"/>
        <v>50.9</v>
      </c>
      <c r="L567" s="6" t="s">
        <v>177</v>
      </c>
      <c r="Q567" s="10"/>
      <c r="R567" s="10"/>
      <c r="S567" s="10"/>
      <c r="T567" s="10"/>
      <c r="U567" s="10"/>
      <c r="V567" s="10"/>
      <c r="W567" s="10"/>
      <c r="X567" s="10"/>
      <c r="Y567" s="11"/>
      <c r="Z567" s="10"/>
      <c r="AA567" s="10"/>
      <c r="AB567" s="10"/>
      <c r="AZ567" s="9"/>
    </row>
    <row r="568" spans="1:57" x14ac:dyDescent="0.3">
      <c r="B568" s="8">
        <v>0</v>
      </c>
      <c r="C568" s="6">
        <f t="shared" ca="1" si="395"/>
        <v>0.88174909387555389</v>
      </c>
      <c r="D568" s="6">
        <f t="shared" ca="1" si="395"/>
        <v>0.96123726868303039</v>
      </c>
      <c r="E568" s="6">
        <f t="shared" ca="1" si="438"/>
        <v>0.11825090612444611</v>
      </c>
      <c r="F568" s="6">
        <f t="shared" ca="1" si="439"/>
        <v>3</v>
      </c>
      <c r="G568" s="6">
        <f t="shared" ca="1" si="440"/>
        <v>3</v>
      </c>
      <c r="H568" s="6" t="str">
        <f t="shared" si="441"/>
        <v/>
      </c>
      <c r="I568" s="6" t="s">
        <v>160</v>
      </c>
      <c r="J568" s="6" t="s">
        <v>176</v>
      </c>
      <c r="K568" s="6">
        <f t="shared" ca="1" si="442"/>
        <v>123.2</v>
      </c>
      <c r="L568" s="6" t="s">
        <v>177</v>
      </c>
      <c r="Y568" s="9"/>
      <c r="AG568" s="10"/>
      <c r="AH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1"/>
      <c r="BA568" s="10"/>
      <c r="BB568" s="10"/>
      <c r="BE568" s="10"/>
    </row>
    <row r="569" spans="1:57" x14ac:dyDescent="0.3">
      <c r="B569" s="8">
        <v>0</v>
      </c>
      <c r="C569" s="6">
        <f t="shared" ca="1" si="395"/>
        <v>0.56160531694738802</v>
      </c>
      <c r="D569" s="6">
        <f t="shared" ca="1" si="395"/>
        <v>0.58849715552725568</v>
      </c>
      <c r="E569" s="6">
        <f t="shared" ca="1" si="438"/>
        <v>0.56160531694738802</v>
      </c>
      <c r="F569" s="6">
        <f t="shared" ca="1" si="439"/>
        <v>3</v>
      </c>
      <c r="G569" s="6">
        <f t="shared" ca="1" si="440"/>
        <v>2</v>
      </c>
      <c r="H569" s="6" t="str">
        <f t="shared" si="441"/>
        <v/>
      </c>
      <c r="I569" s="6" t="s">
        <v>160</v>
      </c>
      <c r="J569" s="6" t="s">
        <v>176</v>
      </c>
      <c r="K569" s="6">
        <f t="shared" ca="1" si="442"/>
        <v>91.2</v>
      </c>
      <c r="L569" s="6" t="s">
        <v>177</v>
      </c>
      <c r="Y569" s="9"/>
      <c r="AZ569" s="9"/>
    </row>
    <row r="570" spans="1:57" x14ac:dyDescent="0.3">
      <c r="A570" t="s">
        <v>222</v>
      </c>
      <c r="B570" s="8">
        <v>0</v>
      </c>
      <c r="C570" s="8"/>
      <c r="D570" s="8"/>
      <c r="H570" s="6" t="str">
        <f t="shared" ref="H570" si="443">IF(A570=0,"",A570)</f>
        <v>\end{enumerate}  \section*{Cuenta:  20151902156  }\begin{enumerate}</v>
      </c>
      <c r="Y570" s="9"/>
      <c r="AZ570" s="9"/>
    </row>
    <row r="571" spans="1:57" x14ac:dyDescent="0.3">
      <c r="B571" s="8">
        <v>0</v>
      </c>
      <c r="C571" s="6">
        <f t="shared" ref="C571:D632" ca="1" si="444">RAND()</f>
        <v>7.9779996220464833E-3</v>
      </c>
      <c r="D571" s="6">
        <f t="shared" ca="1" si="444"/>
        <v>0.45500795325810117</v>
      </c>
      <c r="E571" s="6">
        <f t="shared" ref="E571:E578" ca="1" si="445">IF(C571&gt;0.1,      IF(C571&lt;0.6,C571,ABS(1-C571)),C571+0.5)</f>
        <v>0.50797799962204648</v>
      </c>
      <c r="F571" s="6">
        <f t="shared" ref="F571:F578" ca="1" si="446">MOD(ROUND(C571*100+35,0),4)</f>
        <v>0</v>
      </c>
      <c r="G571" s="6">
        <f t="shared" ref="G571:G578" ca="1" si="447">MOD(ROUND(D571*100+35,0),4)</f>
        <v>1</v>
      </c>
      <c r="H571" s="6" t="str">
        <f t="shared" ref="H571:H578" si="448">IF(A571=0,"",_xlfn.CONCAT("## ",A571))</f>
        <v/>
      </c>
      <c r="I571" s="6" t="s">
        <v>160</v>
      </c>
      <c r="J571" s="6" t="s">
        <v>175</v>
      </c>
      <c r="K571" s="6">
        <f t="shared" ref="K571:K578" ca="1" si="449">ROUND(C571*100+35,1)</f>
        <v>35.799999999999997</v>
      </c>
      <c r="L571" s="6" t="s">
        <v>180</v>
      </c>
      <c r="N571" s="18"/>
      <c r="Y571" s="9"/>
      <c r="AZ571" s="9"/>
    </row>
    <row r="572" spans="1:57" x14ac:dyDescent="0.3">
      <c r="B572" s="8">
        <v>0</v>
      </c>
      <c r="C572" s="6">
        <f t="shared" ca="1" si="444"/>
        <v>0.91241613452575354</v>
      </c>
      <c r="D572" s="6">
        <f t="shared" ca="1" si="444"/>
        <v>0.46748633043852839</v>
      </c>
      <c r="E572" s="6">
        <f t="shared" ca="1" si="445"/>
        <v>8.7583865474246458E-2</v>
      </c>
      <c r="F572" s="6">
        <f t="shared" ca="1" si="446"/>
        <v>2</v>
      </c>
      <c r="G572" s="6">
        <f t="shared" ca="1" si="447"/>
        <v>2</v>
      </c>
      <c r="H572" s="6" t="str">
        <f t="shared" si="448"/>
        <v/>
      </c>
      <c r="I572" s="6" t="s">
        <v>160</v>
      </c>
      <c r="J572" s="6" t="s">
        <v>175</v>
      </c>
      <c r="K572" s="6">
        <f t="shared" ca="1" si="449"/>
        <v>126.2</v>
      </c>
      <c r="L572" s="6" t="s">
        <v>180</v>
      </c>
      <c r="N572" s="18"/>
      <c r="AZ572" s="9"/>
    </row>
    <row r="573" spans="1:57" x14ac:dyDescent="0.3">
      <c r="B573" s="8">
        <v>0</v>
      </c>
      <c r="C573" s="6">
        <f t="shared" ca="1" si="444"/>
        <v>0.27518879213040526</v>
      </c>
      <c r="D573" s="6">
        <f t="shared" ca="1" si="444"/>
        <v>0.86319773230630215</v>
      </c>
      <c r="E573" s="6">
        <f t="shared" ca="1" si="445"/>
        <v>0.27518879213040526</v>
      </c>
      <c r="F573" s="6">
        <f t="shared" ca="1" si="446"/>
        <v>3</v>
      </c>
      <c r="G573" s="6">
        <f t="shared" ca="1" si="447"/>
        <v>1</v>
      </c>
      <c r="H573" s="6" t="str">
        <f t="shared" si="448"/>
        <v/>
      </c>
      <c r="I573" s="6" t="s">
        <v>160</v>
      </c>
      <c r="J573" s="6" t="s">
        <v>175</v>
      </c>
      <c r="K573" s="6">
        <f t="shared" ca="1" si="449"/>
        <v>62.5</v>
      </c>
      <c r="L573" s="6" t="s">
        <v>180</v>
      </c>
      <c r="N573" s="18"/>
      <c r="Y573" s="9"/>
      <c r="AZ573" s="9"/>
    </row>
    <row r="574" spans="1:57" x14ac:dyDescent="0.3">
      <c r="B574" s="8">
        <v>0</v>
      </c>
      <c r="C574" s="6">
        <f t="shared" ca="1" si="444"/>
        <v>0.6310522905528958</v>
      </c>
      <c r="D574" s="6">
        <f t="shared" ca="1" si="444"/>
        <v>0.9129148946377631</v>
      </c>
      <c r="E574" s="6">
        <f t="shared" ca="1" si="445"/>
        <v>0.3689477094471042</v>
      </c>
      <c r="F574" s="6">
        <f t="shared" ca="1" si="446"/>
        <v>2</v>
      </c>
      <c r="G574" s="6">
        <f t="shared" ca="1" si="447"/>
        <v>2</v>
      </c>
      <c r="H574" s="6" t="str">
        <f t="shared" si="448"/>
        <v/>
      </c>
      <c r="I574" s="6" t="s">
        <v>160</v>
      </c>
      <c r="J574" s="6" t="s">
        <v>175</v>
      </c>
      <c r="K574" s="6">
        <f t="shared" ca="1" si="449"/>
        <v>98.1</v>
      </c>
      <c r="L574" s="6" t="s">
        <v>180</v>
      </c>
      <c r="N574" s="18"/>
      <c r="Y574" s="9"/>
      <c r="AZ574" s="9"/>
    </row>
    <row r="575" spans="1:57" x14ac:dyDescent="0.3">
      <c r="B575" s="8">
        <v>0</v>
      </c>
      <c r="C575" s="6">
        <f t="shared" ca="1" si="444"/>
        <v>0.10022660498788594</v>
      </c>
      <c r="D575" s="6">
        <f t="shared" ca="1" si="444"/>
        <v>0.54637944482739409</v>
      </c>
      <c r="E575" s="6">
        <f t="shared" ca="1" si="445"/>
        <v>0.10022660498788594</v>
      </c>
      <c r="F575" s="6">
        <f t="shared" ca="1" si="446"/>
        <v>1</v>
      </c>
      <c r="G575" s="6">
        <f t="shared" ca="1" si="447"/>
        <v>2</v>
      </c>
      <c r="H575" s="6" t="str">
        <f t="shared" si="448"/>
        <v/>
      </c>
      <c r="I575" s="6" t="s">
        <v>160</v>
      </c>
      <c r="J575" s="6" t="s">
        <v>176</v>
      </c>
      <c r="K575" s="6">
        <f t="shared" ca="1" si="449"/>
        <v>45</v>
      </c>
      <c r="L575" s="6" t="s">
        <v>177</v>
      </c>
      <c r="N575" s="18"/>
      <c r="Y575" s="9"/>
      <c r="AZ575" s="9"/>
    </row>
    <row r="576" spans="1:57" x14ac:dyDescent="0.3">
      <c r="B576" s="8">
        <v>0</v>
      </c>
      <c r="C576" s="6">
        <f t="shared" ca="1" si="444"/>
        <v>5.0211139770059643E-2</v>
      </c>
      <c r="D576" s="6">
        <f t="shared" ca="1" si="444"/>
        <v>0.88996368803572345</v>
      </c>
      <c r="E576" s="6">
        <f t="shared" ca="1" si="445"/>
        <v>0.55021113977005964</v>
      </c>
      <c r="F576" s="6">
        <f t="shared" ca="1" si="446"/>
        <v>0</v>
      </c>
      <c r="G576" s="6">
        <f t="shared" ca="1" si="447"/>
        <v>0</v>
      </c>
      <c r="H576" s="6" t="str">
        <f t="shared" si="448"/>
        <v/>
      </c>
      <c r="I576" s="6" t="s">
        <v>160</v>
      </c>
      <c r="J576" s="6" t="s">
        <v>176</v>
      </c>
      <c r="K576" s="6">
        <f t="shared" ca="1" si="449"/>
        <v>40</v>
      </c>
      <c r="L576" s="6" t="s">
        <v>177</v>
      </c>
      <c r="Y576" s="9"/>
      <c r="AZ576" s="9"/>
    </row>
    <row r="577" spans="1:61" x14ac:dyDescent="0.3">
      <c r="B577" s="8">
        <v>0</v>
      </c>
      <c r="C577" s="6">
        <f t="shared" ca="1" si="444"/>
        <v>0.51478939766238685</v>
      </c>
      <c r="D577" s="6">
        <f t="shared" ca="1" si="444"/>
        <v>0.92361905339164319</v>
      </c>
      <c r="E577" s="6">
        <f t="shared" ca="1" si="445"/>
        <v>0.51478939766238685</v>
      </c>
      <c r="F577" s="6">
        <f t="shared" ca="1" si="446"/>
        <v>2</v>
      </c>
      <c r="G577" s="6">
        <f t="shared" ca="1" si="447"/>
        <v>3</v>
      </c>
      <c r="H577" s="6" t="str">
        <f t="shared" si="448"/>
        <v/>
      </c>
      <c r="I577" s="6" t="s">
        <v>160</v>
      </c>
      <c r="J577" s="6" t="s">
        <v>176</v>
      </c>
      <c r="K577" s="6">
        <f t="shared" ca="1" si="449"/>
        <v>86.5</v>
      </c>
      <c r="L577" s="6" t="s">
        <v>177</v>
      </c>
      <c r="Y577" s="9"/>
      <c r="AZ577" s="9"/>
    </row>
    <row r="578" spans="1:61" x14ac:dyDescent="0.3">
      <c r="B578" s="8">
        <v>0</v>
      </c>
      <c r="C578" s="6">
        <f t="shared" ca="1" si="444"/>
        <v>0.92856779834908287</v>
      </c>
      <c r="D578" s="6">
        <f t="shared" ca="1" si="444"/>
        <v>0.74825431318455293</v>
      </c>
      <c r="E578" s="6">
        <f t="shared" ca="1" si="445"/>
        <v>7.1432201650917126E-2</v>
      </c>
      <c r="F578" s="6">
        <f t="shared" ca="1" si="446"/>
        <v>0</v>
      </c>
      <c r="G578" s="6">
        <f t="shared" ca="1" si="447"/>
        <v>2</v>
      </c>
      <c r="H578" s="6" t="str">
        <f t="shared" si="448"/>
        <v/>
      </c>
      <c r="I578" s="6" t="s">
        <v>160</v>
      </c>
      <c r="J578" s="6" t="s">
        <v>176</v>
      </c>
      <c r="K578" s="6">
        <f t="shared" ca="1" si="449"/>
        <v>127.9</v>
      </c>
      <c r="L578" s="6" t="s">
        <v>177</v>
      </c>
      <c r="Y578" s="9"/>
      <c r="AZ578" s="9"/>
    </row>
    <row r="579" spans="1:61" x14ac:dyDescent="0.3">
      <c r="A579" t="s">
        <v>223</v>
      </c>
      <c r="B579" s="8">
        <v>0</v>
      </c>
      <c r="C579" s="8"/>
      <c r="D579" s="8"/>
      <c r="H579" s="6" t="str">
        <f t="shared" ref="H579" si="450">IF(A579=0,"",A579)</f>
        <v>\end{enumerate}  \section*{Cuenta:  20151902393  }\begin{enumerate}</v>
      </c>
      <c r="Y579" s="9"/>
      <c r="AG579" s="10"/>
      <c r="AH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1"/>
      <c r="BA579" s="10"/>
      <c r="BB579" s="10"/>
    </row>
    <row r="580" spans="1:61" x14ac:dyDescent="0.3">
      <c r="B580" s="8">
        <v>0</v>
      </c>
      <c r="C580" s="6">
        <f t="shared" ref="C580:D580" ca="1" si="451">RAND()</f>
        <v>0.647060822569554</v>
      </c>
      <c r="D580" s="6">
        <f t="shared" ca="1" si="451"/>
        <v>0.95784928497924871</v>
      </c>
      <c r="E580" s="6">
        <f t="shared" ref="E580:E587" ca="1" si="452">IF(C580&gt;0.1,      IF(C580&lt;0.6,C580,ABS(1-C580)),C580+0.5)</f>
        <v>0.352939177430446</v>
      </c>
      <c r="F580" s="6">
        <f t="shared" ref="F580:F587" ca="1" si="453">MOD(ROUND(C580*100+35,0),4)</f>
        <v>0</v>
      </c>
      <c r="G580" s="6">
        <f t="shared" ref="G580:G587" ca="1" si="454">MOD(ROUND(D580*100+35,0),4)</f>
        <v>3</v>
      </c>
      <c r="H580" s="6" t="str">
        <f t="shared" ref="H580:H587" si="455">IF(A580=0,"",_xlfn.CONCAT("## ",A580))</f>
        <v/>
      </c>
      <c r="I580" s="6" t="s">
        <v>160</v>
      </c>
      <c r="J580" s="6" t="s">
        <v>175</v>
      </c>
      <c r="K580" s="6">
        <f t="shared" ref="K580:K587" ca="1" si="456">ROUND(C580*100+35,1)</f>
        <v>99.7</v>
      </c>
      <c r="L580" s="6" t="s">
        <v>180</v>
      </c>
      <c r="N580" s="18"/>
      <c r="Y580" s="9"/>
      <c r="AZ580" s="9"/>
    </row>
    <row r="581" spans="1:61" x14ac:dyDescent="0.3">
      <c r="B581" s="8">
        <v>0</v>
      </c>
      <c r="C581" s="6">
        <f t="shared" ca="1" si="444"/>
        <v>0.14977504342795567</v>
      </c>
      <c r="D581" s="6">
        <f t="shared" ca="1" si="444"/>
        <v>0.97192971964996899</v>
      </c>
      <c r="E581" s="6">
        <f t="shared" ca="1" si="452"/>
        <v>0.14977504342795567</v>
      </c>
      <c r="F581" s="6">
        <f t="shared" ca="1" si="453"/>
        <v>2</v>
      </c>
      <c r="G581" s="6">
        <f t="shared" ca="1" si="454"/>
        <v>0</v>
      </c>
      <c r="H581" s="6" t="str">
        <f t="shared" si="455"/>
        <v/>
      </c>
      <c r="I581" s="6" t="s">
        <v>160</v>
      </c>
      <c r="J581" s="6" t="s">
        <v>175</v>
      </c>
      <c r="K581" s="6">
        <f t="shared" ca="1" si="456"/>
        <v>50</v>
      </c>
      <c r="L581" s="6" t="s">
        <v>180</v>
      </c>
      <c r="N581" s="18"/>
      <c r="Y581" s="9"/>
      <c r="AZ581" s="9"/>
    </row>
    <row r="582" spans="1:61" x14ac:dyDescent="0.3">
      <c r="B582" s="8">
        <v>0</v>
      </c>
      <c r="C582" s="6">
        <f t="shared" ca="1" si="444"/>
        <v>0.91629289654093715</v>
      </c>
      <c r="D582" s="6">
        <f t="shared" ca="1" si="444"/>
        <v>0.14595573036323595</v>
      </c>
      <c r="E582" s="6">
        <f t="shared" ca="1" si="452"/>
        <v>8.3707103459062848E-2</v>
      </c>
      <c r="F582" s="6">
        <f t="shared" ca="1" si="453"/>
        <v>3</v>
      </c>
      <c r="G582" s="6">
        <f t="shared" ca="1" si="454"/>
        <v>2</v>
      </c>
      <c r="H582" s="6" t="str">
        <f t="shared" si="455"/>
        <v/>
      </c>
      <c r="I582" s="6" t="s">
        <v>160</v>
      </c>
      <c r="J582" s="6" t="s">
        <v>175</v>
      </c>
      <c r="K582" s="6">
        <f t="shared" ca="1" si="456"/>
        <v>126.6</v>
      </c>
      <c r="L582" s="6" t="s">
        <v>180</v>
      </c>
      <c r="N582" s="18"/>
      <c r="Y582" s="9"/>
      <c r="AZ582" s="9"/>
    </row>
    <row r="583" spans="1:61" x14ac:dyDescent="0.3">
      <c r="B583" s="8">
        <v>0</v>
      </c>
      <c r="C583" s="6">
        <f t="shared" ca="1" si="444"/>
        <v>0.94388808862598195</v>
      </c>
      <c r="D583" s="6">
        <f t="shared" ca="1" si="444"/>
        <v>0.47957472164323334</v>
      </c>
      <c r="E583" s="6">
        <f t="shared" ca="1" si="452"/>
        <v>5.6111911374018053E-2</v>
      </c>
      <c r="F583" s="6">
        <f t="shared" ca="1" si="453"/>
        <v>1</v>
      </c>
      <c r="G583" s="6">
        <f t="shared" ca="1" si="454"/>
        <v>3</v>
      </c>
      <c r="H583" s="6" t="str">
        <f t="shared" si="455"/>
        <v/>
      </c>
      <c r="I583" s="6" t="s">
        <v>160</v>
      </c>
      <c r="J583" s="6" t="s">
        <v>175</v>
      </c>
      <c r="K583" s="6">
        <f t="shared" ca="1" si="456"/>
        <v>129.4</v>
      </c>
      <c r="L583" s="6" t="s">
        <v>180</v>
      </c>
      <c r="N583" s="18"/>
      <c r="Q583" s="10"/>
      <c r="R583" s="10"/>
      <c r="S583" s="10"/>
      <c r="T583" s="10"/>
      <c r="U583" s="10"/>
      <c r="V583" s="10"/>
      <c r="W583" s="10"/>
      <c r="X583" s="10"/>
      <c r="Y583" s="11"/>
      <c r="Z583" s="10"/>
      <c r="AA583" s="10"/>
      <c r="AB583" s="10"/>
      <c r="AZ583" s="9"/>
    </row>
    <row r="584" spans="1:61" x14ac:dyDescent="0.3">
      <c r="B584" s="8">
        <v>0</v>
      </c>
      <c r="C584" s="6">
        <f t="shared" ca="1" si="444"/>
        <v>0.76923094924854551</v>
      </c>
      <c r="D584" s="6">
        <f t="shared" ca="1" si="444"/>
        <v>0.68698241386048242</v>
      </c>
      <c r="E584" s="6">
        <f t="shared" ca="1" si="452"/>
        <v>0.23076905075145449</v>
      </c>
      <c r="F584" s="6">
        <f t="shared" ca="1" si="453"/>
        <v>0</v>
      </c>
      <c r="G584" s="6">
        <f t="shared" ca="1" si="454"/>
        <v>0</v>
      </c>
      <c r="H584" s="6" t="str">
        <f t="shared" si="455"/>
        <v/>
      </c>
      <c r="I584" s="6" t="s">
        <v>160</v>
      </c>
      <c r="J584" s="6" t="s">
        <v>176</v>
      </c>
      <c r="K584" s="6">
        <f t="shared" ca="1" si="456"/>
        <v>111.9</v>
      </c>
      <c r="L584" s="6" t="s">
        <v>177</v>
      </c>
      <c r="N584" s="18"/>
      <c r="Y584" s="9"/>
      <c r="AZ584" s="9"/>
    </row>
    <row r="585" spans="1:61" x14ac:dyDescent="0.3">
      <c r="B585" s="8">
        <v>0</v>
      </c>
      <c r="C585" s="6">
        <f t="shared" ca="1" si="444"/>
        <v>0.38315389486129792</v>
      </c>
      <c r="D585" s="6">
        <f t="shared" ca="1" si="444"/>
        <v>0.88534347680086745</v>
      </c>
      <c r="E585" s="6">
        <f t="shared" ca="1" si="452"/>
        <v>0.38315389486129792</v>
      </c>
      <c r="F585" s="6">
        <f t="shared" ca="1" si="453"/>
        <v>1</v>
      </c>
      <c r="G585" s="6">
        <f t="shared" ca="1" si="454"/>
        <v>0</v>
      </c>
      <c r="H585" s="6" t="str">
        <f t="shared" si="455"/>
        <v/>
      </c>
      <c r="I585" s="6" t="s">
        <v>160</v>
      </c>
      <c r="J585" s="6" t="s">
        <v>176</v>
      </c>
      <c r="K585" s="6">
        <f t="shared" ca="1" si="456"/>
        <v>73.3</v>
      </c>
      <c r="L585" s="6" t="s">
        <v>177</v>
      </c>
      <c r="Y585" s="9"/>
      <c r="AZ585" s="9"/>
    </row>
    <row r="586" spans="1:61" x14ac:dyDescent="0.3">
      <c r="B586" s="8">
        <v>0</v>
      </c>
      <c r="C586" s="6">
        <f t="shared" ca="1" si="444"/>
        <v>0.32329770082440878</v>
      </c>
      <c r="D586" s="6">
        <f t="shared" ca="1" si="444"/>
        <v>0.5915290966190192</v>
      </c>
      <c r="E586" s="6">
        <f t="shared" ca="1" si="452"/>
        <v>0.32329770082440878</v>
      </c>
      <c r="F586" s="6">
        <f t="shared" ca="1" si="453"/>
        <v>3</v>
      </c>
      <c r="G586" s="6">
        <f t="shared" ca="1" si="454"/>
        <v>2</v>
      </c>
      <c r="H586" s="6" t="str">
        <f t="shared" si="455"/>
        <v/>
      </c>
      <c r="I586" s="6" t="s">
        <v>160</v>
      </c>
      <c r="J586" s="6" t="s">
        <v>176</v>
      </c>
      <c r="K586" s="6">
        <f t="shared" ca="1" si="456"/>
        <v>67.3</v>
      </c>
      <c r="L586" s="6" t="s">
        <v>177</v>
      </c>
      <c r="Y586" s="9"/>
      <c r="AZ586" s="9"/>
    </row>
    <row r="587" spans="1:61" x14ac:dyDescent="0.3">
      <c r="B587" s="8">
        <v>0</v>
      </c>
      <c r="C587" s="6">
        <f t="shared" ca="1" si="444"/>
        <v>0.33229334504713026</v>
      </c>
      <c r="D587" s="6">
        <f t="shared" ca="1" si="444"/>
        <v>0.16934112209567487</v>
      </c>
      <c r="E587" s="6">
        <f t="shared" ca="1" si="452"/>
        <v>0.33229334504713026</v>
      </c>
      <c r="F587" s="6">
        <f t="shared" ca="1" si="453"/>
        <v>0</v>
      </c>
      <c r="G587" s="6">
        <f t="shared" ca="1" si="454"/>
        <v>0</v>
      </c>
      <c r="H587" s="6" t="str">
        <f t="shared" si="455"/>
        <v/>
      </c>
      <c r="I587" s="6" t="s">
        <v>160</v>
      </c>
      <c r="J587" s="6" t="s">
        <v>176</v>
      </c>
      <c r="K587" s="6">
        <f t="shared" ca="1" si="456"/>
        <v>68.2</v>
      </c>
      <c r="L587" s="6" t="s">
        <v>177</v>
      </c>
      <c r="Y587" s="9"/>
      <c r="AZ587" s="9"/>
    </row>
    <row r="588" spans="1:61" x14ac:dyDescent="0.3">
      <c r="A588" t="s">
        <v>224</v>
      </c>
      <c r="B588" s="8">
        <v>0</v>
      </c>
      <c r="C588" s="8"/>
      <c r="D588" s="8"/>
      <c r="H588" s="6" t="str">
        <f t="shared" ref="H588" si="457">IF(A588=0,"",A588)</f>
        <v>\end{enumerate}  \section*{Cuenta:  20151902467  }\begin{enumerate}</v>
      </c>
      <c r="AZ588" s="9"/>
    </row>
    <row r="589" spans="1:61" x14ac:dyDescent="0.3">
      <c r="B589" s="8">
        <v>0</v>
      </c>
      <c r="C589" s="6">
        <f t="shared" ref="C589:D589" ca="1" si="458">RAND()</f>
        <v>0.90197053857005005</v>
      </c>
      <c r="D589" s="6">
        <f t="shared" ca="1" si="458"/>
        <v>0.70527316326843792</v>
      </c>
      <c r="E589" s="6">
        <f t="shared" ref="E589:E596" ca="1" si="459">IF(C589&gt;0.1,      IF(C589&lt;0.6,C589,ABS(1-C589)),C589+0.5)</f>
        <v>9.8029461429949949E-2</v>
      </c>
      <c r="F589" s="6">
        <f t="shared" ref="F589:F596" ca="1" si="460">MOD(ROUND(C589*100+35,0),4)</f>
        <v>1</v>
      </c>
      <c r="G589" s="6">
        <f t="shared" ref="G589:G596" ca="1" si="461">MOD(ROUND(D589*100+35,0),4)</f>
        <v>2</v>
      </c>
      <c r="H589" s="6" t="str">
        <f t="shared" ref="H589:H596" si="462">IF(A589=0,"",_xlfn.CONCAT("## ",A589))</f>
        <v/>
      </c>
      <c r="I589" s="6" t="s">
        <v>160</v>
      </c>
      <c r="J589" s="6" t="s">
        <v>175</v>
      </c>
      <c r="K589" s="6">
        <f t="shared" ref="K589:K596" ca="1" si="463">ROUND(C589*100+35,1)</f>
        <v>125.2</v>
      </c>
      <c r="L589" s="6" t="s">
        <v>180</v>
      </c>
      <c r="N589" s="18"/>
      <c r="Y589" s="9"/>
      <c r="AZ589" s="9"/>
    </row>
    <row r="590" spans="1:61" x14ac:dyDescent="0.3">
      <c r="B590" s="8">
        <v>0</v>
      </c>
      <c r="C590" s="6">
        <f t="shared" ca="1" si="444"/>
        <v>0.69339130102482882</v>
      </c>
      <c r="D590" s="6">
        <f t="shared" ca="1" si="444"/>
        <v>0.67065289894580271</v>
      </c>
      <c r="E590" s="6">
        <f t="shared" ca="1" si="459"/>
        <v>0.30660869897517118</v>
      </c>
      <c r="F590" s="6">
        <f t="shared" ca="1" si="460"/>
        <v>0</v>
      </c>
      <c r="G590" s="6">
        <f t="shared" ca="1" si="461"/>
        <v>2</v>
      </c>
      <c r="H590" s="6" t="str">
        <f t="shared" si="462"/>
        <v/>
      </c>
      <c r="I590" s="6" t="s">
        <v>160</v>
      </c>
      <c r="J590" s="6" t="s">
        <v>175</v>
      </c>
      <c r="K590" s="6">
        <f t="shared" ca="1" si="463"/>
        <v>104.3</v>
      </c>
      <c r="L590" s="6" t="s">
        <v>180</v>
      </c>
      <c r="N590" s="18"/>
      <c r="Y590" s="9"/>
      <c r="AG590" s="10"/>
      <c r="AH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1"/>
      <c r="BA590" s="10"/>
      <c r="BB590" s="10"/>
      <c r="BI590" s="10"/>
    </row>
    <row r="591" spans="1:61" x14ac:dyDescent="0.3">
      <c r="B591" s="8">
        <v>0</v>
      </c>
      <c r="C591" s="6">
        <f t="shared" ca="1" si="444"/>
        <v>0.22714138345886181</v>
      </c>
      <c r="D591" s="6">
        <f t="shared" ca="1" si="444"/>
        <v>0.84341022528665355</v>
      </c>
      <c r="E591" s="6">
        <f t="shared" ca="1" si="459"/>
        <v>0.22714138345886181</v>
      </c>
      <c r="F591" s="6">
        <f t="shared" ca="1" si="460"/>
        <v>2</v>
      </c>
      <c r="G591" s="6">
        <f t="shared" ca="1" si="461"/>
        <v>3</v>
      </c>
      <c r="H591" s="6" t="str">
        <f t="shared" si="462"/>
        <v/>
      </c>
      <c r="I591" s="6" t="s">
        <v>160</v>
      </c>
      <c r="J591" s="6" t="s">
        <v>175</v>
      </c>
      <c r="K591" s="6">
        <f t="shared" ca="1" si="463"/>
        <v>57.7</v>
      </c>
      <c r="L591" s="6" t="s">
        <v>180</v>
      </c>
      <c r="N591" s="18"/>
      <c r="Y591" s="9"/>
      <c r="AZ591" s="9"/>
    </row>
    <row r="592" spans="1:61" x14ac:dyDescent="0.3">
      <c r="B592" s="8">
        <v>0</v>
      </c>
      <c r="C592" s="6">
        <f t="shared" ca="1" si="444"/>
        <v>0.52639224617587499</v>
      </c>
      <c r="D592" s="6">
        <f t="shared" ca="1" si="444"/>
        <v>0.92243472150623973</v>
      </c>
      <c r="E592" s="6">
        <f t="shared" ca="1" si="459"/>
        <v>0.52639224617587499</v>
      </c>
      <c r="F592" s="6">
        <f t="shared" ca="1" si="460"/>
        <v>0</v>
      </c>
      <c r="G592" s="6">
        <f t="shared" ca="1" si="461"/>
        <v>3</v>
      </c>
      <c r="H592" s="6" t="str">
        <f t="shared" si="462"/>
        <v/>
      </c>
      <c r="I592" s="6" t="s">
        <v>160</v>
      </c>
      <c r="J592" s="6" t="s">
        <v>175</v>
      </c>
      <c r="K592" s="6">
        <f t="shared" ca="1" si="463"/>
        <v>87.6</v>
      </c>
      <c r="L592" s="6" t="s">
        <v>180</v>
      </c>
      <c r="N592" s="18"/>
      <c r="Y592" s="9"/>
      <c r="AZ592" s="9"/>
    </row>
    <row r="593" spans="1:61" x14ac:dyDescent="0.3">
      <c r="B593" s="8">
        <v>0</v>
      </c>
      <c r="C593" s="6">
        <f t="shared" ca="1" si="444"/>
        <v>0.21742477125415283</v>
      </c>
      <c r="D593" s="6">
        <f t="shared" ca="1" si="444"/>
        <v>0.45326807868251007</v>
      </c>
      <c r="E593" s="6">
        <f t="shared" ca="1" si="459"/>
        <v>0.21742477125415283</v>
      </c>
      <c r="F593" s="6">
        <f t="shared" ca="1" si="460"/>
        <v>1</v>
      </c>
      <c r="G593" s="6">
        <f t="shared" ca="1" si="461"/>
        <v>0</v>
      </c>
      <c r="H593" s="6" t="str">
        <f t="shared" si="462"/>
        <v/>
      </c>
      <c r="I593" s="6" t="s">
        <v>160</v>
      </c>
      <c r="J593" s="6" t="s">
        <v>176</v>
      </c>
      <c r="K593" s="6">
        <f t="shared" ca="1" si="463"/>
        <v>56.7</v>
      </c>
      <c r="L593" s="6" t="s">
        <v>177</v>
      </c>
      <c r="N593" s="18"/>
      <c r="Y593" s="9"/>
      <c r="AZ593" s="9"/>
    </row>
    <row r="594" spans="1:61" x14ac:dyDescent="0.3">
      <c r="B594" s="8">
        <v>0</v>
      </c>
      <c r="C594" s="6">
        <f t="shared" ca="1" si="444"/>
        <v>0.13581982469936171</v>
      </c>
      <c r="D594" s="6">
        <f t="shared" ca="1" si="444"/>
        <v>0.35208643739536194</v>
      </c>
      <c r="E594" s="6">
        <f t="shared" ca="1" si="459"/>
        <v>0.13581982469936171</v>
      </c>
      <c r="F594" s="6">
        <f t="shared" ca="1" si="460"/>
        <v>1</v>
      </c>
      <c r="G594" s="6">
        <f t="shared" ca="1" si="461"/>
        <v>2</v>
      </c>
      <c r="H594" s="6" t="str">
        <f t="shared" si="462"/>
        <v/>
      </c>
      <c r="I594" s="6" t="s">
        <v>160</v>
      </c>
      <c r="J594" s="6" t="s">
        <v>176</v>
      </c>
      <c r="K594" s="6">
        <f t="shared" ca="1" si="463"/>
        <v>48.6</v>
      </c>
      <c r="L594" s="6" t="s">
        <v>177</v>
      </c>
      <c r="Y594" s="9"/>
    </row>
    <row r="595" spans="1:61" x14ac:dyDescent="0.3">
      <c r="B595" s="8">
        <v>0</v>
      </c>
      <c r="C595" s="6">
        <f t="shared" ca="1" si="444"/>
        <v>0.72065656681280577</v>
      </c>
      <c r="D595" s="6">
        <f t="shared" ca="1" si="444"/>
        <v>0.24816569987129844</v>
      </c>
      <c r="E595" s="6">
        <f t="shared" ca="1" si="459"/>
        <v>0.27934343318719423</v>
      </c>
      <c r="F595" s="6">
        <f t="shared" ca="1" si="460"/>
        <v>3</v>
      </c>
      <c r="G595" s="6">
        <f t="shared" ca="1" si="461"/>
        <v>0</v>
      </c>
      <c r="H595" s="6" t="str">
        <f t="shared" si="462"/>
        <v/>
      </c>
      <c r="I595" s="6" t="s">
        <v>160</v>
      </c>
      <c r="J595" s="6" t="s">
        <v>176</v>
      </c>
      <c r="K595" s="6">
        <f t="shared" ca="1" si="463"/>
        <v>107.1</v>
      </c>
      <c r="L595" s="6" t="s">
        <v>177</v>
      </c>
      <c r="Y595" s="9"/>
    </row>
    <row r="596" spans="1:61" x14ac:dyDescent="0.3">
      <c r="B596" s="8">
        <v>0</v>
      </c>
      <c r="C596" s="6">
        <f t="shared" ca="1" si="444"/>
        <v>0.28580182860069125</v>
      </c>
      <c r="D596" s="6">
        <f t="shared" ca="1" si="444"/>
        <v>0.56836037478868129</v>
      </c>
      <c r="E596" s="6">
        <f t="shared" ca="1" si="459"/>
        <v>0.28580182860069125</v>
      </c>
      <c r="F596" s="6">
        <f t="shared" ca="1" si="460"/>
        <v>0</v>
      </c>
      <c r="G596" s="6">
        <f t="shared" ca="1" si="461"/>
        <v>0</v>
      </c>
      <c r="H596" s="6" t="str">
        <f t="shared" si="462"/>
        <v/>
      </c>
      <c r="I596" s="6" t="s">
        <v>160</v>
      </c>
      <c r="J596" s="6" t="s">
        <v>176</v>
      </c>
      <c r="K596" s="6">
        <f t="shared" ca="1" si="463"/>
        <v>63.6</v>
      </c>
      <c r="L596" s="6" t="s">
        <v>177</v>
      </c>
      <c r="Y596" s="9"/>
    </row>
    <row r="597" spans="1:61" x14ac:dyDescent="0.3">
      <c r="A597" t="s">
        <v>225</v>
      </c>
      <c r="B597" s="8">
        <v>0</v>
      </c>
      <c r="C597" s="8"/>
      <c r="D597" s="8"/>
      <c r="H597" s="6" t="str">
        <f t="shared" ref="H597" si="464">IF(A597=0,"",A597)</f>
        <v>\end{enumerate}  \section*{Cuenta:  20171900285  }\begin{enumerate}</v>
      </c>
      <c r="Y597" s="9"/>
    </row>
    <row r="598" spans="1:61" x14ac:dyDescent="0.3">
      <c r="B598" s="8">
        <v>0</v>
      </c>
      <c r="C598" s="6">
        <f t="shared" ref="C598:D598" ca="1" si="465">RAND()</f>
        <v>0.70264412202706938</v>
      </c>
      <c r="D598" s="6">
        <f t="shared" ca="1" si="465"/>
        <v>6.1818989384701317E-2</v>
      </c>
      <c r="E598" s="6">
        <f t="shared" ref="E598:E605" ca="1" si="466">IF(C598&gt;0.1,      IF(C598&lt;0.6,C598,ABS(1-C598)),C598+0.5)</f>
        <v>0.29735587797293062</v>
      </c>
      <c r="F598" s="6">
        <f t="shared" ref="F598:F605" ca="1" si="467">MOD(ROUND(C598*100+35,0),4)</f>
        <v>1</v>
      </c>
      <c r="G598" s="6">
        <f t="shared" ref="G598:G605" ca="1" si="468">MOD(ROUND(D598*100+35,0),4)</f>
        <v>1</v>
      </c>
      <c r="H598" s="6" t="str">
        <f t="shared" ref="H598:H605" si="469">IF(A598=0,"",_xlfn.CONCAT("## ",A598))</f>
        <v/>
      </c>
      <c r="I598" s="6" t="s">
        <v>160</v>
      </c>
      <c r="J598" s="6" t="s">
        <v>175</v>
      </c>
      <c r="K598" s="6">
        <f t="shared" ref="K598:K605" ca="1" si="470">ROUND(C598*100+35,1)</f>
        <v>105.3</v>
      </c>
      <c r="L598" s="6" t="s">
        <v>180</v>
      </c>
      <c r="N598" s="18"/>
      <c r="Y598" s="9"/>
    </row>
    <row r="599" spans="1:61" x14ac:dyDescent="0.3">
      <c r="B599" s="8">
        <v>0</v>
      </c>
      <c r="C599" s="6">
        <f t="shared" ca="1" si="444"/>
        <v>0.47048133583748664</v>
      </c>
      <c r="D599" s="6">
        <f t="shared" ca="1" si="444"/>
        <v>0.54459789155884375</v>
      </c>
      <c r="E599" s="6">
        <f t="shared" ca="1" si="466"/>
        <v>0.47048133583748664</v>
      </c>
      <c r="F599" s="6">
        <f t="shared" ca="1" si="467"/>
        <v>2</v>
      </c>
      <c r="G599" s="6">
        <f t="shared" ca="1" si="468"/>
        <v>1</v>
      </c>
      <c r="H599" s="6" t="str">
        <f t="shared" si="469"/>
        <v/>
      </c>
      <c r="I599" s="6" t="s">
        <v>160</v>
      </c>
      <c r="J599" s="6" t="s">
        <v>175</v>
      </c>
      <c r="K599" s="6">
        <f t="shared" ca="1" si="470"/>
        <v>82</v>
      </c>
      <c r="L599" s="6" t="s">
        <v>180</v>
      </c>
      <c r="N599" s="18"/>
      <c r="Q599" s="10"/>
      <c r="R599" s="10"/>
      <c r="S599" s="10"/>
      <c r="T599" s="10"/>
      <c r="U599" s="10"/>
      <c r="V599" s="10"/>
      <c r="W599" s="10"/>
      <c r="X599" s="10"/>
      <c r="Y599" s="11"/>
      <c r="Z599" s="10"/>
      <c r="AA599" s="10"/>
      <c r="AB599" s="10"/>
    </row>
    <row r="600" spans="1:61" x14ac:dyDescent="0.3">
      <c r="B600" s="8">
        <v>0</v>
      </c>
      <c r="C600" s="6">
        <f t="shared" ca="1" si="444"/>
        <v>0.91805768009806965</v>
      </c>
      <c r="D600" s="6">
        <f t="shared" ca="1" si="444"/>
        <v>0.58769550428638584</v>
      </c>
      <c r="E600" s="6">
        <f t="shared" ca="1" si="466"/>
        <v>8.1942319901930349E-2</v>
      </c>
      <c r="F600" s="6">
        <f t="shared" ca="1" si="467"/>
        <v>3</v>
      </c>
      <c r="G600" s="6">
        <f t="shared" ca="1" si="468"/>
        <v>2</v>
      </c>
      <c r="H600" s="6" t="str">
        <f t="shared" si="469"/>
        <v/>
      </c>
      <c r="I600" s="6" t="s">
        <v>160</v>
      </c>
      <c r="J600" s="6" t="s">
        <v>175</v>
      </c>
      <c r="K600" s="6">
        <f t="shared" ca="1" si="470"/>
        <v>126.8</v>
      </c>
      <c r="L600" s="6" t="s">
        <v>180</v>
      </c>
      <c r="N600" s="18"/>
      <c r="Y600" s="9"/>
    </row>
    <row r="601" spans="1:61" x14ac:dyDescent="0.3">
      <c r="B601" s="8">
        <v>0</v>
      </c>
      <c r="C601" s="6">
        <f t="shared" ca="1" si="444"/>
        <v>0.12397672180053354</v>
      </c>
      <c r="D601" s="6">
        <f t="shared" ca="1" si="444"/>
        <v>0.27792876684341739</v>
      </c>
      <c r="E601" s="6">
        <f t="shared" ca="1" si="466"/>
        <v>0.12397672180053354</v>
      </c>
      <c r="F601" s="6">
        <f t="shared" ca="1" si="467"/>
        <v>3</v>
      </c>
      <c r="G601" s="6">
        <f t="shared" ca="1" si="468"/>
        <v>3</v>
      </c>
      <c r="H601" s="6" t="str">
        <f t="shared" si="469"/>
        <v/>
      </c>
      <c r="I601" s="6" t="s">
        <v>160</v>
      </c>
      <c r="J601" s="6" t="s">
        <v>175</v>
      </c>
      <c r="K601" s="6">
        <f t="shared" ca="1" si="470"/>
        <v>47.4</v>
      </c>
      <c r="L601" s="6" t="s">
        <v>180</v>
      </c>
      <c r="N601" s="18"/>
      <c r="Y601" s="9"/>
      <c r="BE601" s="10"/>
      <c r="BI601" s="10"/>
    </row>
    <row r="602" spans="1:61" x14ac:dyDescent="0.3">
      <c r="B602" s="8">
        <v>0</v>
      </c>
      <c r="C602" s="6">
        <f t="shared" ca="1" si="444"/>
        <v>0.48410342995081712</v>
      </c>
      <c r="D602" s="6">
        <f t="shared" ca="1" si="444"/>
        <v>0.73217891556459425</v>
      </c>
      <c r="E602" s="6">
        <f t="shared" ca="1" si="466"/>
        <v>0.48410342995081712</v>
      </c>
      <c r="F602" s="6">
        <f t="shared" ca="1" si="467"/>
        <v>3</v>
      </c>
      <c r="G602" s="6">
        <f t="shared" ca="1" si="468"/>
        <v>0</v>
      </c>
      <c r="H602" s="6" t="str">
        <f t="shared" si="469"/>
        <v/>
      </c>
      <c r="I602" s="6" t="s">
        <v>160</v>
      </c>
      <c r="J602" s="6" t="s">
        <v>176</v>
      </c>
      <c r="K602" s="6">
        <f t="shared" ca="1" si="470"/>
        <v>83.4</v>
      </c>
      <c r="L602" s="6" t="s">
        <v>177</v>
      </c>
      <c r="N602" s="18"/>
      <c r="Y602" s="9"/>
    </row>
    <row r="603" spans="1:61" x14ac:dyDescent="0.3">
      <c r="B603" s="8">
        <v>0</v>
      </c>
      <c r="C603" s="6">
        <f t="shared" ca="1" si="444"/>
        <v>0.54648995051265292</v>
      </c>
      <c r="D603" s="6">
        <f t="shared" ca="1" si="444"/>
        <v>0.92784888596541348</v>
      </c>
      <c r="E603" s="6">
        <f t="shared" ca="1" si="466"/>
        <v>0.54648995051265292</v>
      </c>
      <c r="F603" s="6">
        <f t="shared" ca="1" si="467"/>
        <v>2</v>
      </c>
      <c r="G603" s="6">
        <f t="shared" ca="1" si="468"/>
        <v>0</v>
      </c>
      <c r="H603" s="6" t="str">
        <f t="shared" si="469"/>
        <v/>
      </c>
      <c r="I603" s="6" t="s">
        <v>160</v>
      </c>
      <c r="J603" s="6" t="s">
        <v>176</v>
      </c>
      <c r="K603" s="6">
        <f t="shared" ca="1" si="470"/>
        <v>89.6</v>
      </c>
      <c r="L603" s="6" t="s">
        <v>177</v>
      </c>
      <c r="Y603" s="9"/>
    </row>
    <row r="604" spans="1:61" x14ac:dyDescent="0.3">
      <c r="B604" s="8">
        <v>0</v>
      </c>
      <c r="C604" s="6">
        <f t="shared" ca="1" si="444"/>
        <v>0.88243138600916338</v>
      </c>
      <c r="D604" s="6">
        <f t="shared" ca="1" si="444"/>
        <v>0.95022153248166896</v>
      </c>
      <c r="E604" s="6">
        <f t="shared" ca="1" si="466"/>
        <v>0.11756861399083662</v>
      </c>
      <c r="F604" s="6">
        <f t="shared" ca="1" si="467"/>
        <v>3</v>
      </c>
      <c r="G604" s="6">
        <f t="shared" ca="1" si="468"/>
        <v>2</v>
      </c>
      <c r="H604" s="6" t="str">
        <f t="shared" si="469"/>
        <v/>
      </c>
      <c r="I604" s="6" t="s">
        <v>160</v>
      </c>
      <c r="J604" s="6" t="s">
        <v>176</v>
      </c>
      <c r="K604" s="6">
        <f t="shared" ca="1" si="470"/>
        <v>123.2</v>
      </c>
      <c r="L604" s="6" t="s">
        <v>177</v>
      </c>
    </row>
    <row r="605" spans="1:61" x14ac:dyDescent="0.3">
      <c r="B605" s="8">
        <v>0</v>
      </c>
      <c r="C605" s="6">
        <f t="shared" ca="1" si="444"/>
        <v>0.43177921683223419</v>
      </c>
      <c r="D605" s="6">
        <f t="shared" ca="1" si="444"/>
        <v>0.6466295527957493</v>
      </c>
      <c r="E605" s="6">
        <f t="shared" ca="1" si="466"/>
        <v>0.43177921683223419</v>
      </c>
      <c r="F605" s="6">
        <f t="shared" ca="1" si="467"/>
        <v>2</v>
      </c>
      <c r="G605" s="6">
        <f t="shared" ca="1" si="468"/>
        <v>0</v>
      </c>
      <c r="H605" s="6" t="str">
        <f t="shared" si="469"/>
        <v/>
      </c>
      <c r="I605" s="6" t="s">
        <v>160</v>
      </c>
      <c r="J605" s="6" t="s">
        <v>176</v>
      </c>
      <c r="K605" s="6">
        <f t="shared" ca="1" si="470"/>
        <v>78.2</v>
      </c>
      <c r="L605" s="6" t="s">
        <v>177</v>
      </c>
      <c r="Y605" s="9"/>
    </row>
    <row r="606" spans="1:61" x14ac:dyDescent="0.3">
      <c r="A606" t="s">
        <v>191</v>
      </c>
      <c r="B606" s="8">
        <v>0</v>
      </c>
      <c r="C606" s="8"/>
      <c r="D606" s="8"/>
      <c r="H606" s="6" t="str">
        <f t="shared" ref="H606" si="471">IF(A606=0,"",A606)</f>
        <v>\end{enumerate}  \section*{Cuenta:  20171930073  }\begin{enumerate}</v>
      </c>
      <c r="Y606" s="9"/>
    </row>
    <row r="607" spans="1:61" x14ac:dyDescent="0.3">
      <c r="B607" s="8">
        <v>0</v>
      </c>
      <c r="C607" s="6">
        <f t="shared" ref="C607:D607" ca="1" si="472">RAND()</f>
        <v>5.4970305854826762E-2</v>
      </c>
      <c r="D607" s="6">
        <f t="shared" ca="1" si="472"/>
        <v>2.7266573412586204E-2</v>
      </c>
      <c r="E607" s="6">
        <f t="shared" ref="E607:E614" ca="1" si="473">IF(C607&gt;0.1,      IF(C607&lt;0.6,C607,ABS(1-C607)),C607+0.5)</f>
        <v>0.55497030585482676</v>
      </c>
      <c r="F607" s="6">
        <f t="shared" ref="F607:F614" ca="1" si="474">MOD(ROUND(C607*100+35,0),4)</f>
        <v>0</v>
      </c>
      <c r="G607" s="6">
        <f t="shared" ref="G607:G614" ca="1" si="475">MOD(ROUND(D607*100+35,0),4)</f>
        <v>2</v>
      </c>
      <c r="H607" s="6" t="str">
        <f t="shared" ref="H607:H614" si="476">IF(A607=0,"",_xlfn.CONCAT("## ",A607))</f>
        <v/>
      </c>
      <c r="I607" s="6" t="s">
        <v>160</v>
      </c>
      <c r="J607" s="6" t="s">
        <v>175</v>
      </c>
      <c r="K607" s="6">
        <f t="shared" ref="K607:K614" ca="1" si="477">ROUND(C607*100+35,1)</f>
        <v>40.5</v>
      </c>
      <c r="L607" s="6" t="s">
        <v>180</v>
      </c>
      <c r="N607" s="18"/>
      <c r="Y607" s="9"/>
    </row>
    <row r="608" spans="1:61" x14ac:dyDescent="0.3">
      <c r="B608" s="8">
        <v>0</v>
      </c>
      <c r="C608" s="6">
        <f t="shared" ca="1" si="444"/>
        <v>0.31846658826158236</v>
      </c>
      <c r="D608" s="6">
        <f t="shared" ca="1" si="444"/>
        <v>0.69685720390599259</v>
      </c>
      <c r="E608" s="6">
        <f t="shared" ca="1" si="473"/>
        <v>0.31846658826158236</v>
      </c>
      <c r="F608" s="6">
        <f t="shared" ca="1" si="474"/>
        <v>3</v>
      </c>
      <c r="G608" s="6">
        <f t="shared" ca="1" si="475"/>
        <v>1</v>
      </c>
      <c r="H608" s="6" t="str">
        <f t="shared" si="476"/>
        <v/>
      </c>
      <c r="I608" s="6" t="s">
        <v>160</v>
      </c>
      <c r="J608" s="6" t="s">
        <v>175</v>
      </c>
      <c r="K608" s="6">
        <f t="shared" ca="1" si="477"/>
        <v>66.8</v>
      </c>
      <c r="L608" s="6" t="s">
        <v>180</v>
      </c>
      <c r="N608" s="18"/>
      <c r="Y608" s="9"/>
    </row>
    <row r="609" spans="1:57" x14ac:dyDescent="0.3">
      <c r="B609" s="8">
        <v>0</v>
      </c>
      <c r="C609" s="6">
        <f t="shared" ca="1" si="444"/>
        <v>7.8672736361270035E-2</v>
      </c>
      <c r="D609" s="6">
        <f t="shared" ca="1" si="444"/>
        <v>0.94150048697296285</v>
      </c>
      <c r="E609" s="6">
        <f t="shared" ca="1" si="473"/>
        <v>0.57867273636127003</v>
      </c>
      <c r="F609" s="6">
        <f t="shared" ca="1" si="474"/>
        <v>3</v>
      </c>
      <c r="G609" s="6">
        <f t="shared" ca="1" si="475"/>
        <v>1</v>
      </c>
      <c r="H609" s="6" t="str">
        <f t="shared" si="476"/>
        <v/>
      </c>
      <c r="I609" s="6" t="s">
        <v>160</v>
      </c>
      <c r="J609" s="6" t="s">
        <v>175</v>
      </c>
      <c r="K609" s="6">
        <f t="shared" ca="1" si="477"/>
        <v>42.9</v>
      </c>
      <c r="L609" s="6" t="s">
        <v>180</v>
      </c>
      <c r="N609" s="18"/>
      <c r="Y609" s="9"/>
    </row>
    <row r="610" spans="1:57" x14ac:dyDescent="0.3">
      <c r="B610" s="8">
        <v>0</v>
      </c>
      <c r="C610" s="6">
        <f t="shared" ca="1" si="444"/>
        <v>0.31261500215841731</v>
      </c>
      <c r="D610" s="6">
        <f t="shared" ca="1" si="444"/>
        <v>6.4984907154457261E-2</v>
      </c>
      <c r="E610" s="6">
        <f t="shared" ca="1" si="473"/>
        <v>0.31261500215841731</v>
      </c>
      <c r="F610" s="6">
        <f t="shared" ca="1" si="474"/>
        <v>2</v>
      </c>
      <c r="G610" s="6">
        <f t="shared" ca="1" si="475"/>
        <v>1</v>
      </c>
      <c r="H610" s="6" t="str">
        <f t="shared" si="476"/>
        <v/>
      </c>
      <c r="I610" s="6" t="s">
        <v>160</v>
      </c>
      <c r="J610" s="6" t="s">
        <v>175</v>
      </c>
      <c r="K610" s="6">
        <f t="shared" ca="1" si="477"/>
        <v>66.3</v>
      </c>
      <c r="L610" s="6" t="s">
        <v>180</v>
      </c>
      <c r="N610" s="18"/>
      <c r="Y610" s="9"/>
    </row>
    <row r="611" spans="1:57" x14ac:dyDescent="0.3">
      <c r="B611" s="8">
        <v>0</v>
      </c>
      <c r="C611" s="6">
        <f t="shared" ca="1" si="444"/>
        <v>0.95113233883153381</v>
      </c>
      <c r="D611" s="6">
        <f t="shared" ca="1" si="444"/>
        <v>0.41378995373798921</v>
      </c>
      <c r="E611" s="6">
        <f t="shared" ca="1" si="473"/>
        <v>4.8867661168466192E-2</v>
      </c>
      <c r="F611" s="6">
        <f t="shared" ca="1" si="474"/>
        <v>2</v>
      </c>
      <c r="G611" s="6">
        <f t="shared" ca="1" si="475"/>
        <v>0</v>
      </c>
      <c r="H611" s="6" t="str">
        <f t="shared" si="476"/>
        <v/>
      </c>
      <c r="I611" s="6" t="s">
        <v>160</v>
      </c>
      <c r="J611" s="6" t="s">
        <v>176</v>
      </c>
      <c r="K611" s="6">
        <f t="shared" ca="1" si="477"/>
        <v>130.1</v>
      </c>
      <c r="L611" s="6" t="s">
        <v>177</v>
      </c>
      <c r="N611" s="18"/>
      <c r="Y611" s="9"/>
    </row>
    <row r="612" spans="1:57" x14ac:dyDescent="0.3">
      <c r="B612" s="8">
        <v>0</v>
      </c>
      <c r="C612" s="6">
        <f t="shared" ca="1" si="444"/>
        <v>0.2660731696698565</v>
      </c>
      <c r="D612" s="6">
        <f t="shared" ca="1" si="444"/>
        <v>0.71389939513389811</v>
      </c>
      <c r="E612" s="6">
        <f t="shared" ca="1" si="473"/>
        <v>0.2660731696698565</v>
      </c>
      <c r="F612" s="6">
        <f t="shared" ca="1" si="474"/>
        <v>2</v>
      </c>
      <c r="G612" s="6">
        <f t="shared" ca="1" si="475"/>
        <v>2</v>
      </c>
      <c r="H612" s="6" t="str">
        <f t="shared" si="476"/>
        <v/>
      </c>
      <c r="I612" s="6" t="s">
        <v>160</v>
      </c>
      <c r="J612" s="6" t="s">
        <v>176</v>
      </c>
      <c r="K612" s="6">
        <f t="shared" ca="1" si="477"/>
        <v>61.6</v>
      </c>
      <c r="L612" s="6" t="s">
        <v>177</v>
      </c>
      <c r="Y612" s="9"/>
      <c r="BE612" s="10"/>
    </row>
    <row r="613" spans="1:57" x14ac:dyDescent="0.3">
      <c r="B613" s="8">
        <v>0</v>
      </c>
      <c r="C613" s="6">
        <f t="shared" ca="1" si="444"/>
        <v>0.40334564342876289</v>
      </c>
      <c r="D613" s="6">
        <f t="shared" ca="1" si="444"/>
        <v>0.94264463889755579</v>
      </c>
      <c r="E613" s="6">
        <f t="shared" ca="1" si="473"/>
        <v>0.40334564342876289</v>
      </c>
      <c r="F613" s="6">
        <f t="shared" ca="1" si="474"/>
        <v>3</v>
      </c>
      <c r="G613" s="6">
        <f t="shared" ca="1" si="475"/>
        <v>1</v>
      </c>
      <c r="H613" s="6" t="str">
        <f t="shared" si="476"/>
        <v/>
      </c>
      <c r="I613" s="6" t="s">
        <v>160</v>
      </c>
      <c r="J613" s="6" t="s">
        <v>176</v>
      </c>
      <c r="K613" s="6">
        <f t="shared" ca="1" si="477"/>
        <v>75.3</v>
      </c>
      <c r="L613" s="6" t="s">
        <v>177</v>
      </c>
      <c r="Y613" s="9"/>
    </row>
    <row r="614" spans="1:57" x14ac:dyDescent="0.3">
      <c r="B614" s="8">
        <v>0</v>
      </c>
      <c r="C614" s="6">
        <f t="shared" ca="1" si="444"/>
        <v>0.77799862947594423</v>
      </c>
      <c r="D614" s="6">
        <f t="shared" ca="1" si="444"/>
        <v>0.88891487834581795</v>
      </c>
      <c r="E614" s="6">
        <f t="shared" ca="1" si="473"/>
        <v>0.22200137052405577</v>
      </c>
      <c r="F614" s="6">
        <f t="shared" ca="1" si="474"/>
        <v>1</v>
      </c>
      <c r="G614" s="6">
        <f t="shared" ca="1" si="475"/>
        <v>0</v>
      </c>
      <c r="H614" s="6" t="str">
        <f t="shared" si="476"/>
        <v/>
      </c>
      <c r="I614" s="6" t="s">
        <v>160</v>
      </c>
      <c r="J614" s="6" t="s">
        <v>176</v>
      </c>
      <c r="K614" s="6">
        <f t="shared" ca="1" si="477"/>
        <v>112.8</v>
      </c>
      <c r="L614" s="6" t="s">
        <v>177</v>
      </c>
      <c r="Y614" s="9"/>
    </row>
    <row r="615" spans="1:57" x14ac:dyDescent="0.3">
      <c r="A615" t="s">
        <v>226</v>
      </c>
      <c r="B615" s="8">
        <v>0</v>
      </c>
      <c r="C615" s="8"/>
      <c r="D615" s="8"/>
      <c r="H615" s="6" t="str">
        <f t="shared" ref="H615" si="478">IF(A615=0,"",A615)</f>
        <v>\end{enumerate}  \section*{Cuenta:  20181930064  }\begin{enumerate}</v>
      </c>
      <c r="Q615" s="10"/>
      <c r="R615" s="10"/>
      <c r="S615" s="10"/>
      <c r="T615" s="10"/>
      <c r="U615" s="10"/>
      <c r="V615" s="10"/>
      <c r="W615" s="10"/>
      <c r="X615" s="10"/>
      <c r="Y615" s="11"/>
      <c r="Z615" s="10"/>
      <c r="AA615" s="10"/>
      <c r="AB615" s="10"/>
    </row>
    <row r="616" spans="1:57" x14ac:dyDescent="0.3">
      <c r="B616" s="8">
        <v>0</v>
      </c>
      <c r="C616" s="6">
        <f t="shared" ref="C616:D616" ca="1" si="479">RAND()</f>
        <v>0.69139357807472523</v>
      </c>
      <c r="D616" s="6">
        <f t="shared" ca="1" si="479"/>
        <v>0.44804539767261087</v>
      </c>
      <c r="E616" s="6">
        <f t="shared" ref="E616:E623" ca="1" si="480">IF(C616&gt;0.1,      IF(C616&lt;0.6,C616,ABS(1-C616)),C616+0.5)</f>
        <v>0.30860642192527477</v>
      </c>
      <c r="F616" s="6">
        <f t="shared" ref="F616:F623" ca="1" si="481">MOD(ROUND(C616*100+35,0),4)</f>
        <v>0</v>
      </c>
      <c r="G616" s="6">
        <f t="shared" ref="G616:G623" ca="1" si="482">MOD(ROUND(D616*100+35,0),4)</f>
        <v>0</v>
      </c>
      <c r="H616" s="6" t="str">
        <f t="shared" ref="H616:H623" si="483">IF(A616=0,"",_xlfn.CONCAT("## ",A616))</f>
        <v/>
      </c>
      <c r="I616" s="6" t="s">
        <v>160</v>
      </c>
      <c r="J616" s="6" t="s">
        <v>175</v>
      </c>
      <c r="K616" s="6">
        <f t="shared" ref="K616:K623" ca="1" si="484">ROUND(C616*100+35,1)</f>
        <v>104.1</v>
      </c>
      <c r="L616" s="6" t="s">
        <v>180</v>
      </c>
      <c r="N616" s="18"/>
      <c r="Y616" s="9"/>
    </row>
    <row r="617" spans="1:57" x14ac:dyDescent="0.3">
      <c r="B617" s="8">
        <v>0</v>
      </c>
      <c r="C617" s="6">
        <f t="shared" ca="1" si="444"/>
        <v>0.64646629731105265</v>
      </c>
      <c r="D617" s="6">
        <f t="shared" ca="1" si="444"/>
        <v>4.2140088411900423E-2</v>
      </c>
      <c r="E617" s="6">
        <f t="shared" ca="1" si="480"/>
        <v>0.35353370268894735</v>
      </c>
      <c r="F617" s="6">
        <f t="shared" ca="1" si="481"/>
        <v>0</v>
      </c>
      <c r="G617" s="6">
        <f t="shared" ca="1" si="482"/>
        <v>3</v>
      </c>
      <c r="H617" s="6" t="str">
        <f t="shared" si="483"/>
        <v/>
      </c>
      <c r="I617" s="6" t="s">
        <v>160</v>
      </c>
      <c r="J617" s="6" t="s">
        <v>175</v>
      </c>
      <c r="K617" s="6">
        <f t="shared" ca="1" si="484"/>
        <v>99.6</v>
      </c>
      <c r="L617" s="6" t="s">
        <v>180</v>
      </c>
      <c r="N617" s="18"/>
      <c r="Y617" s="9"/>
    </row>
    <row r="618" spans="1:57" x14ac:dyDescent="0.3">
      <c r="B618" s="8">
        <v>0</v>
      </c>
      <c r="C618" s="6">
        <f t="shared" ca="1" si="444"/>
        <v>0.65571978095400085</v>
      </c>
      <c r="D618" s="6">
        <f t="shared" ca="1" si="444"/>
        <v>0.51851714082659994</v>
      </c>
      <c r="E618" s="6">
        <f t="shared" ca="1" si="480"/>
        <v>0.34428021904599915</v>
      </c>
      <c r="F618" s="6">
        <f t="shared" ca="1" si="481"/>
        <v>1</v>
      </c>
      <c r="G618" s="6">
        <f t="shared" ca="1" si="482"/>
        <v>3</v>
      </c>
      <c r="H618" s="6" t="str">
        <f t="shared" si="483"/>
        <v/>
      </c>
      <c r="I618" s="6" t="s">
        <v>160</v>
      </c>
      <c r="J618" s="6" t="s">
        <v>175</v>
      </c>
      <c r="K618" s="6">
        <f t="shared" ca="1" si="484"/>
        <v>100.6</v>
      </c>
      <c r="L618" s="6" t="s">
        <v>180</v>
      </c>
      <c r="N618" s="18"/>
      <c r="Y618" s="9"/>
    </row>
    <row r="619" spans="1:57" x14ac:dyDescent="0.3">
      <c r="B619" s="8">
        <v>0</v>
      </c>
      <c r="C619" s="6">
        <f t="shared" ca="1" si="444"/>
        <v>0.70043875007637812</v>
      </c>
      <c r="D619" s="6">
        <f t="shared" ca="1" si="444"/>
        <v>1.7641573457179871E-2</v>
      </c>
      <c r="E619" s="6">
        <f t="shared" ca="1" si="480"/>
        <v>0.29956124992362188</v>
      </c>
      <c r="F619" s="6">
        <f t="shared" ca="1" si="481"/>
        <v>1</v>
      </c>
      <c r="G619" s="6">
        <f t="shared" ca="1" si="482"/>
        <v>1</v>
      </c>
      <c r="H619" s="6" t="str">
        <f t="shared" si="483"/>
        <v/>
      </c>
      <c r="I619" s="6" t="s">
        <v>160</v>
      </c>
      <c r="J619" s="6" t="s">
        <v>175</v>
      </c>
      <c r="K619" s="6">
        <f t="shared" ca="1" si="484"/>
        <v>105</v>
      </c>
      <c r="L619" s="6" t="s">
        <v>180</v>
      </c>
      <c r="N619" s="18"/>
      <c r="Y619" s="9"/>
    </row>
    <row r="620" spans="1:57" x14ac:dyDescent="0.3">
      <c r="B620" s="8">
        <v>0</v>
      </c>
      <c r="C620" s="6">
        <f t="shared" ca="1" si="444"/>
        <v>0.15490776172533738</v>
      </c>
      <c r="D620" s="6">
        <f t="shared" ca="1" si="444"/>
        <v>0.76396852387384095</v>
      </c>
      <c r="E620" s="6">
        <f t="shared" ca="1" si="480"/>
        <v>0.15490776172533738</v>
      </c>
      <c r="F620" s="6">
        <f t="shared" ca="1" si="481"/>
        <v>2</v>
      </c>
      <c r="G620" s="6">
        <f t="shared" ca="1" si="482"/>
        <v>3</v>
      </c>
      <c r="H620" s="6" t="str">
        <f t="shared" si="483"/>
        <v/>
      </c>
      <c r="I620" s="6" t="s">
        <v>160</v>
      </c>
      <c r="J620" s="6" t="s">
        <v>176</v>
      </c>
      <c r="K620" s="6">
        <f t="shared" ca="1" si="484"/>
        <v>50.5</v>
      </c>
      <c r="L620" s="6" t="s">
        <v>177</v>
      </c>
      <c r="N620" s="18"/>
    </row>
    <row r="621" spans="1:57" x14ac:dyDescent="0.3">
      <c r="B621" s="8">
        <v>0</v>
      </c>
      <c r="C621" s="6">
        <f t="shared" ca="1" si="444"/>
        <v>0.70277257945110627</v>
      </c>
      <c r="D621" s="6">
        <f t="shared" ca="1" si="444"/>
        <v>0.38517828805298748</v>
      </c>
      <c r="E621" s="6">
        <f t="shared" ca="1" si="480"/>
        <v>0.29722742054889373</v>
      </c>
      <c r="F621" s="6">
        <f t="shared" ca="1" si="481"/>
        <v>1</v>
      </c>
      <c r="G621" s="6">
        <f t="shared" ca="1" si="482"/>
        <v>2</v>
      </c>
      <c r="H621" s="6" t="str">
        <f t="shared" si="483"/>
        <v/>
      </c>
      <c r="I621" s="6" t="s">
        <v>160</v>
      </c>
      <c r="J621" s="6" t="s">
        <v>176</v>
      </c>
      <c r="K621" s="6">
        <f t="shared" ca="1" si="484"/>
        <v>105.3</v>
      </c>
      <c r="L621" s="6" t="s">
        <v>177</v>
      </c>
      <c r="Y621" s="9"/>
    </row>
    <row r="622" spans="1:57" x14ac:dyDescent="0.3">
      <c r="B622" s="8">
        <v>0</v>
      </c>
      <c r="C622" s="6">
        <f t="shared" ca="1" si="444"/>
        <v>6.6808563761890816E-2</v>
      </c>
      <c r="D622" s="6">
        <f t="shared" ca="1" si="444"/>
        <v>0.36163375363179839</v>
      </c>
      <c r="E622" s="6">
        <f t="shared" ca="1" si="480"/>
        <v>0.56680856376189082</v>
      </c>
      <c r="F622" s="6">
        <f t="shared" ca="1" si="481"/>
        <v>2</v>
      </c>
      <c r="G622" s="6">
        <f t="shared" ca="1" si="482"/>
        <v>3</v>
      </c>
      <c r="H622" s="6" t="str">
        <f t="shared" si="483"/>
        <v/>
      </c>
      <c r="I622" s="6" t="s">
        <v>160</v>
      </c>
      <c r="J622" s="6" t="s">
        <v>176</v>
      </c>
      <c r="K622" s="6">
        <f t="shared" ca="1" si="484"/>
        <v>41.7</v>
      </c>
      <c r="L622" s="6" t="s">
        <v>177</v>
      </c>
      <c r="Y622" s="9"/>
    </row>
    <row r="623" spans="1:57" x14ac:dyDescent="0.3">
      <c r="B623" s="8">
        <v>0</v>
      </c>
      <c r="C623" s="6">
        <f t="shared" ca="1" si="444"/>
        <v>5.5375321333835714E-2</v>
      </c>
      <c r="D623" s="6">
        <f t="shared" ca="1" si="444"/>
        <v>0.22454340168062425</v>
      </c>
      <c r="E623" s="6">
        <f t="shared" ca="1" si="480"/>
        <v>0.55537532133383571</v>
      </c>
      <c r="F623" s="6">
        <f t="shared" ca="1" si="481"/>
        <v>1</v>
      </c>
      <c r="G623" s="6">
        <f t="shared" ca="1" si="482"/>
        <v>1</v>
      </c>
      <c r="H623" s="6" t="str">
        <f t="shared" si="483"/>
        <v/>
      </c>
      <c r="I623" s="6" t="s">
        <v>160</v>
      </c>
      <c r="J623" s="6" t="s">
        <v>176</v>
      </c>
      <c r="K623" s="6">
        <f t="shared" ca="1" si="484"/>
        <v>40.5</v>
      </c>
      <c r="L623" s="6" t="s">
        <v>177</v>
      </c>
      <c r="Y623" s="9"/>
    </row>
    <row r="624" spans="1:57" x14ac:dyDescent="0.3">
      <c r="A624" t="s">
        <v>227</v>
      </c>
      <c r="B624" s="8">
        <v>0</v>
      </c>
      <c r="C624" s="8"/>
      <c r="D624" s="8"/>
      <c r="H624" s="6" t="str">
        <f t="shared" ref="H624" si="485">IF(A624=0,"",A624)</f>
        <v>\end{enumerate}  \section*{Cuenta:  20181930164  }\begin{enumerate}</v>
      </c>
      <c r="Y624" s="9"/>
    </row>
    <row r="625" spans="1:28" x14ac:dyDescent="0.3">
      <c r="B625" s="8">
        <v>0</v>
      </c>
      <c r="C625" s="6">
        <f t="shared" ref="C625:D625" ca="1" si="486">RAND()</f>
        <v>0.75084979168262034</v>
      </c>
      <c r="D625" s="6">
        <f t="shared" ca="1" si="486"/>
        <v>0.31254648306281652</v>
      </c>
      <c r="E625" s="6">
        <f t="shared" ref="E625:E632" ca="1" si="487">IF(C625&gt;0.1,      IF(C625&lt;0.6,C625,ABS(1-C625)),C625+0.5)</f>
        <v>0.24915020831737966</v>
      </c>
      <c r="F625" s="6">
        <f t="shared" ref="F625:F632" ca="1" si="488">MOD(ROUND(C625*100+35,0),4)</f>
        <v>2</v>
      </c>
      <c r="G625" s="6">
        <f t="shared" ref="G625:G632" ca="1" si="489">MOD(ROUND(D625*100+35,0),4)</f>
        <v>2</v>
      </c>
      <c r="H625" s="6" t="str">
        <f t="shared" ref="H625:H632" si="490">IF(A625=0,"",_xlfn.CONCAT("## ",A625))</f>
        <v/>
      </c>
      <c r="I625" s="6" t="s">
        <v>160</v>
      </c>
      <c r="J625" s="6" t="s">
        <v>175</v>
      </c>
      <c r="K625" s="6">
        <f t="shared" ref="K625:K632" ca="1" si="491">ROUND(C625*100+35,1)</f>
        <v>110.1</v>
      </c>
      <c r="L625" s="6" t="s">
        <v>180</v>
      </c>
      <c r="N625" s="18"/>
      <c r="Y625" s="9"/>
    </row>
    <row r="626" spans="1:28" x14ac:dyDescent="0.3">
      <c r="B626" s="8">
        <v>0</v>
      </c>
      <c r="C626" s="6">
        <f t="shared" ca="1" si="444"/>
        <v>0.18539040534578399</v>
      </c>
      <c r="D626" s="6">
        <f t="shared" ca="1" si="444"/>
        <v>0.96080423079864008</v>
      </c>
      <c r="E626" s="6">
        <f t="shared" ca="1" si="487"/>
        <v>0.18539040534578399</v>
      </c>
      <c r="F626" s="6">
        <f t="shared" ca="1" si="488"/>
        <v>2</v>
      </c>
      <c r="G626" s="6">
        <f t="shared" ca="1" si="489"/>
        <v>3</v>
      </c>
      <c r="H626" s="6" t="str">
        <f t="shared" si="490"/>
        <v/>
      </c>
      <c r="I626" s="6" t="s">
        <v>160</v>
      </c>
      <c r="J626" s="6" t="s">
        <v>175</v>
      </c>
      <c r="K626" s="6">
        <f t="shared" ca="1" si="491"/>
        <v>53.5</v>
      </c>
      <c r="L626" s="6" t="s">
        <v>180</v>
      </c>
      <c r="N626" s="18"/>
      <c r="Y626" s="9"/>
    </row>
    <row r="627" spans="1:28" x14ac:dyDescent="0.3">
      <c r="B627" s="8">
        <v>0</v>
      </c>
      <c r="C627" s="6">
        <f t="shared" ca="1" si="444"/>
        <v>0.22633271536878485</v>
      </c>
      <c r="D627" s="6">
        <f t="shared" ca="1" si="444"/>
        <v>0.30890867614368389</v>
      </c>
      <c r="E627" s="6">
        <f t="shared" ca="1" si="487"/>
        <v>0.22633271536878485</v>
      </c>
      <c r="F627" s="6">
        <f t="shared" ca="1" si="488"/>
        <v>2</v>
      </c>
      <c r="G627" s="6">
        <f t="shared" ca="1" si="489"/>
        <v>2</v>
      </c>
      <c r="H627" s="6" t="str">
        <f t="shared" si="490"/>
        <v/>
      </c>
      <c r="I627" s="6" t="s">
        <v>160</v>
      </c>
      <c r="J627" s="6" t="s">
        <v>175</v>
      </c>
      <c r="K627" s="6">
        <f t="shared" ca="1" si="491"/>
        <v>57.6</v>
      </c>
      <c r="L627" s="6" t="s">
        <v>180</v>
      </c>
      <c r="N627" s="18"/>
      <c r="Y627" s="9"/>
    </row>
    <row r="628" spans="1:28" x14ac:dyDescent="0.3">
      <c r="B628" s="8">
        <v>0</v>
      </c>
      <c r="C628" s="6">
        <f t="shared" ca="1" si="444"/>
        <v>0.76716650827510735</v>
      </c>
      <c r="D628" s="6">
        <f t="shared" ca="1" si="444"/>
        <v>0.27874798382618404</v>
      </c>
      <c r="E628" s="6">
        <f t="shared" ca="1" si="487"/>
        <v>0.23283349172489265</v>
      </c>
      <c r="F628" s="6">
        <f t="shared" ca="1" si="488"/>
        <v>0</v>
      </c>
      <c r="G628" s="6">
        <f t="shared" ca="1" si="489"/>
        <v>3</v>
      </c>
      <c r="H628" s="6" t="str">
        <f t="shared" si="490"/>
        <v/>
      </c>
      <c r="I628" s="6" t="s">
        <v>160</v>
      </c>
      <c r="J628" s="6" t="s">
        <v>175</v>
      </c>
      <c r="K628" s="6">
        <f t="shared" ca="1" si="491"/>
        <v>111.7</v>
      </c>
      <c r="L628" s="6" t="s">
        <v>180</v>
      </c>
      <c r="N628" s="18"/>
      <c r="Y628" s="9"/>
    </row>
    <row r="629" spans="1:28" x14ac:dyDescent="0.3">
      <c r="B629" s="8">
        <v>0</v>
      </c>
      <c r="C629" s="6">
        <f t="shared" ca="1" si="444"/>
        <v>0.26980023194728919</v>
      </c>
      <c r="D629" s="6">
        <f t="shared" ca="1" si="444"/>
        <v>0.41651776357118531</v>
      </c>
      <c r="E629" s="6">
        <f t="shared" ca="1" si="487"/>
        <v>0.26980023194728919</v>
      </c>
      <c r="F629" s="6">
        <f t="shared" ca="1" si="488"/>
        <v>2</v>
      </c>
      <c r="G629" s="6">
        <f t="shared" ca="1" si="489"/>
        <v>1</v>
      </c>
      <c r="H629" s="6" t="str">
        <f t="shared" si="490"/>
        <v/>
      </c>
      <c r="I629" s="6" t="s">
        <v>160</v>
      </c>
      <c r="J629" s="6" t="s">
        <v>176</v>
      </c>
      <c r="K629" s="6">
        <f t="shared" ca="1" si="491"/>
        <v>62</v>
      </c>
      <c r="L629" s="6" t="s">
        <v>177</v>
      </c>
      <c r="N629" s="18"/>
      <c r="Y629" s="9"/>
    </row>
    <row r="630" spans="1:28" x14ac:dyDescent="0.3">
      <c r="B630" s="8">
        <v>0</v>
      </c>
      <c r="C630" s="6">
        <f t="shared" ca="1" si="444"/>
        <v>0.24667064572911324</v>
      </c>
      <c r="D630" s="6">
        <f t="shared" ca="1" si="444"/>
        <v>0.82566536280120451</v>
      </c>
      <c r="E630" s="6">
        <f t="shared" ca="1" si="487"/>
        <v>0.24667064572911324</v>
      </c>
      <c r="F630" s="6">
        <f t="shared" ca="1" si="488"/>
        <v>0</v>
      </c>
      <c r="G630" s="6">
        <f t="shared" ca="1" si="489"/>
        <v>2</v>
      </c>
      <c r="H630" s="6" t="str">
        <f t="shared" si="490"/>
        <v/>
      </c>
      <c r="I630" s="6" t="s">
        <v>160</v>
      </c>
      <c r="J630" s="6" t="s">
        <v>176</v>
      </c>
      <c r="K630" s="6">
        <f t="shared" ca="1" si="491"/>
        <v>59.7</v>
      </c>
      <c r="L630" s="6" t="s">
        <v>177</v>
      </c>
      <c r="Y630" s="9"/>
    </row>
    <row r="631" spans="1:28" x14ac:dyDescent="0.3">
      <c r="B631" s="8">
        <v>0</v>
      </c>
      <c r="C631" s="6">
        <f t="shared" ca="1" si="444"/>
        <v>0.27664958656143712</v>
      </c>
      <c r="D631" s="6">
        <f t="shared" ca="1" si="444"/>
        <v>0.57169057214005947</v>
      </c>
      <c r="E631" s="6">
        <f t="shared" ca="1" si="487"/>
        <v>0.27664958656143712</v>
      </c>
      <c r="F631" s="6">
        <f t="shared" ca="1" si="488"/>
        <v>3</v>
      </c>
      <c r="G631" s="6">
        <f t="shared" ca="1" si="489"/>
        <v>0</v>
      </c>
      <c r="H631" s="6" t="str">
        <f t="shared" si="490"/>
        <v/>
      </c>
      <c r="I631" s="6" t="s">
        <v>160</v>
      </c>
      <c r="J631" s="6" t="s">
        <v>176</v>
      </c>
      <c r="K631" s="6">
        <f t="shared" ca="1" si="491"/>
        <v>62.7</v>
      </c>
      <c r="L631" s="6" t="s">
        <v>177</v>
      </c>
      <c r="Q631" s="10"/>
      <c r="R631" s="10"/>
      <c r="S631" s="10"/>
      <c r="T631" s="10"/>
      <c r="U631" s="10"/>
      <c r="V631" s="10"/>
      <c r="W631" s="10"/>
      <c r="X631" s="10"/>
      <c r="Y631" s="11"/>
      <c r="Z631" s="10"/>
      <c r="AA631" s="10"/>
      <c r="AB631" s="10"/>
    </row>
    <row r="632" spans="1:28" x14ac:dyDescent="0.3">
      <c r="B632" s="8">
        <v>0</v>
      </c>
      <c r="C632" s="6">
        <f t="shared" ca="1" si="444"/>
        <v>0.13967190489102155</v>
      </c>
      <c r="D632" s="6">
        <f t="shared" ca="1" si="444"/>
        <v>0.34262228187224364</v>
      </c>
      <c r="E632" s="6">
        <f t="shared" ca="1" si="487"/>
        <v>0.13967190489102155</v>
      </c>
      <c r="F632" s="6">
        <f t="shared" ca="1" si="488"/>
        <v>1</v>
      </c>
      <c r="G632" s="6">
        <f t="shared" ca="1" si="489"/>
        <v>1</v>
      </c>
      <c r="H632" s="6" t="str">
        <f t="shared" si="490"/>
        <v/>
      </c>
      <c r="I632" s="6" t="s">
        <v>160</v>
      </c>
      <c r="J632" s="6" t="s">
        <v>176</v>
      </c>
      <c r="K632" s="6">
        <f t="shared" ca="1" si="491"/>
        <v>49</v>
      </c>
      <c r="L632" s="6" t="s">
        <v>177</v>
      </c>
      <c r="Y632" s="9"/>
    </row>
    <row r="633" spans="1:28" x14ac:dyDescent="0.3">
      <c r="A633" t="s">
        <v>228</v>
      </c>
      <c r="B633" s="8">
        <v>0</v>
      </c>
      <c r="C633" s="8"/>
      <c r="D633" s="8"/>
      <c r="H633" s="6" t="str">
        <f t="shared" ref="H633" si="492">IF(A633=0,"",A633)</f>
        <v>\end{enumerate}  \section*{Cuenta:  20181930292  }\begin{enumerate}</v>
      </c>
      <c r="Y633" s="9"/>
    </row>
    <row r="634" spans="1:28" x14ac:dyDescent="0.3">
      <c r="B634" s="8">
        <v>0</v>
      </c>
      <c r="C634" s="6">
        <f t="shared" ref="C634:D695" ca="1" si="493">RAND()</f>
        <v>0.35333724417525647</v>
      </c>
      <c r="D634" s="6">
        <f t="shared" ca="1" si="493"/>
        <v>0.93436259867914195</v>
      </c>
      <c r="E634" s="6">
        <f t="shared" ref="E634:E641" ca="1" si="494">IF(C634&gt;0.1,      IF(C634&lt;0.6,C634,ABS(1-C634)),C634+0.5)</f>
        <v>0.35333724417525647</v>
      </c>
      <c r="F634" s="6">
        <f t="shared" ref="F634:F641" ca="1" si="495">MOD(ROUND(C634*100+35,0),4)</f>
        <v>2</v>
      </c>
      <c r="G634" s="6">
        <f t="shared" ref="G634:G641" ca="1" si="496">MOD(ROUND(D634*100+35,0),4)</f>
        <v>0</v>
      </c>
      <c r="H634" s="6" t="str">
        <f t="shared" ref="H634:H641" si="497">IF(A634=0,"",_xlfn.CONCAT("## ",A634))</f>
        <v/>
      </c>
      <c r="I634" s="6" t="s">
        <v>160</v>
      </c>
      <c r="J634" s="6" t="s">
        <v>175</v>
      </c>
      <c r="K634" s="6">
        <f t="shared" ref="K634:K641" ca="1" si="498">ROUND(C634*100+35,1)</f>
        <v>70.3</v>
      </c>
      <c r="L634" s="6" t="s">
        <v>180</v>
      </c>
      <c r="N634" s="18"/>
      <c r="Y634" s="9"/>
    </row>
    <row r="635" spans="1:28" x14ac:dyDescent="0.3">
      <c r="B635" s="8">
        <v>0</v>
      </c>
      <c r="C635" s="6">
        <f t="shared" ca="1" si="493"/>
        <v>0.9117584144706129</v>
      </c>
      <c r="D635" s="6">
        <f t="shared" ca="1" si="493"/>
        <v>0.51762738396995045</v>
      </c>
      <c r="E635" s="6">
        <f t="shared" ca="1" si="494"/>
        <v>8.8241585529387101E-2</v>
      </c>
      <c r="F635" s="6">
        <f t="shared" ca="1" si="495"/>
        <v>2</v>
      </c>
      <c r="G635" s="6">
        <f t="shared" ca="1" si="496"/>
        <v>3</v>
      </c>
      <c r="H635" s="6" t="str">
        <f t="shared" si="497"/>
        <v/>
      </c>
      <c r="I635" s="6" t="s">
        <v>160</v>
      </c>
      <c r="J635" s="6" t="s">
        <v>175</v>
      </c>
      <c r="K635" s="6">
        <f t="shared" ca="1" si="498"/>
        <v>126.2</v>
      </c>
      <c r="L635" s="6" t="s">
        <v>180</v>
      </c>
      <c r="N635" s="18"/>
      <c r="Y635" s="9"/>
    </row>
    <row r="636" spans="1:28" x14ac:dyDescent="0.3">
      <c r="B636" s="8">
        <v>0</v>
      </c>
      <c r="C636" s="6">
        <f t="shared" ca="1" si="493"/>
        <v>0.87739150686828482</v>
      </c>
      <c r="D636" s="6">
        <f t="shared" ca="1" si="493"/>
        <v>0.62190726784903028</v>
      </c>
      <c r="E636" s="6">
        <f t="shared" ca="1" si="494"/>
        <v>0.12260849313171518</v>
      </c>
      <c r="F636" s="6">
        <f t="shared" ca="1" si="495"/>
        <v>3</v>
      </c>
      <c r="G636" s="6">
        <f t="shared" ca="1" si="496"/>
        <v>1</v>
      </c>
      <c r="H636" s="6" t="str">
        <f t="shared" si="497"/>
        <v/>
      </c>
      <c r="I636" s="6" t="s">
        <v>160</v>
      </c>
      <c r="J636" s="6" t="s">
        <v>175</v>
      </c>
      <c r="K636" s="6">
        <f t="shared" ca="1" si="498"/>
        <v>122.7</v>
      </c>
      <c r="L636" s="6" t="s">
        <v>180</v>
      </c>
      <c r="N636" s="18"/>
    </row>
    <row r="637" spans="1:28" x14ac:dyDescent="0.3">
      <c r="B637" s="8">
        <v>0</v>
      </c>
      <c r="C637" s="6">
        <f t="shared" ca="1" si="493"/>
        <v>2.3115519175407884E-2</v>
      </c>
      <c r="D637" s="6">
        <f t="shared" ca="1" si="493"/>
        <v>0.297318373489182</v>
      </c>
      <c r="E637" s="6">
        <f t="shared" ca="1" si="494"/>
        <v>0.52311551917540788</v>
      </c>
      <c r="F637" s="6">
        <f t="shared" ca="1" si="495"/>
        <v>1</v>
      </c>
      <c r="G637" s="6">
        <f t="shared" ca="1" si="496"/>
        <v>1</v>
      </c>
      <c r="H637" s="6" t="str">
        <f t="shared" si="497"/>
        <v/>
      </c>
      <c r="I637" s="6" t="s">
        <v>160</v>
      </c>
      <c r="J637" s="6" t="s">
        <v>175</v>
      </c>
      <c r="K637" s="6">
        <f t="shared" ca="1" si="498"/>
        <v>37.299999999999997</v>
      </c>
      <c r="L637" s="6" t="s">
        <v>180</v>
      </c>
      <c r="N637" s="18"/>
      <c r="Y637" s="9"/>
    </row>
    <row r="638" spans="1:28" x14ac:dyDescent="0.3">
      <c r="B638" s="8">
        <v>0</v>
      </c>
      <c r="C638" s="6">
        <f t="shared" ca="1" si="493"/>
        <v>0.42942696948752601</v>
      </c>
      <c r="D638" s="6">
        <f t="shared" ca="1" si="493"/>
        <v>0.63341208190697273</v>
      </c>
      <c r="E638" s="6">
        <f t="shared" ca="1" si="494"/>
        <v>0.42942696948752601</v>
      </c>
      <c r="F638" s="6">
        <f t="shared" ca="1" si="495"/>
        <v>2</v>
      </c>
      <c r="G638" s="6">
        <f t="shared" ca="1" si="496"/>
        <v>2</v>
      </c>
      <c r="H638" s="6" t="str">
        <f t="shared" si="497"/>
        <v/>
      </c>
      <c r="I638" s="6" t="s">
        <v>160</v>
      </c>
      <c r="J638" s="6" t="s">
        <v>176</v>
      </c>
      <c r="K638" s="6">
        <f t="shared" ca="1" si="498"/>
        <v>77.900000000000006</v>
      </c>
      <c r="L638" s="6" t="s">
        <v>177</v>
      </c>
      <c r="N638" s="18"/>
      <c r="Y638" s="9"/>
    </row>
    <row r="639" spans="1:28" x14ac:dyDescent="0.3">
      <c r="B639" s="8">
        <v>0</v>
      </c>
      <c r="C639" s="6">
        <f t="shared" ca="1" si="493"/>
        <v>0.72645579297252694</v>
      </c>
      <c r="D639" s="6">
        <f t="shared" ca="1" si="493"/>
        <v>0.70480224879459519</v>
      </c>
      <c r="E639" s="6">
        <f t="shared" ca="1" si="494"/>
        <v>0.27354420702747306</v>
      </c>
      <c r="F639" s="6">
        <f t="shared" ca="1" si="495"/>
        <v>0</v>
      </c>
      <c r="G639" s="6">
        <f t="shared" ca="1" si="496"/>
        <v>1</v>
      </c>
      <c r="H639" s="6" t="str">
        <f t="shared" si="497"/>
        <v/>
      </c>
      <c r="I639" s="6" t="s">
        <v>160</v>
      </c>
      <c r="J639" s="6" t="s">
        <v>176</v>
      </c>
      <c r="K639" s="6">
        <f t="shared" ca="1" si="498"/>
        <v>107.6</v>
      </c>
      <c r="L639" s="6" t="s">
        <v>177</v>
      </c>
      <c r="Y639" s="9"/>
    </row>
    <row r="640" spans="1:28" x14ac:dyDescent="0.3">
      <c r="B640" s="8">
        <v>0</v>
      </c>
      <c r="C640" s="6">
        <f t="shared" ca="1" si="493"/>
        <v>0.3068716485640538</v>
      </c>
      <c r="D640" s="6">
        <f t="shared" ca="1" si="493"/>
        <v>0.66332689166995518</v>
      </c>
      <c r="E640" s="6">
        <f t="shared" ca="1" si="494"/>
        <v>0.3068716485640538</v>
      </c>
      <c r="F640" s="6">
        <f t="shared" ca="1" si="495"/>
        <v>2</v>
      </c>
      <c r="G640" s="6">
        <f t="shared" ca="1" si="496"/>
        <v>1</v>
      </c>
      <c r="H640" s="6" t="str">
        <f t="shared" si="497"/>
        <v/>
      </c>
      <c r="I640" s="6" t="s">
        <v>160</v>
      </c>
      <c r="J640" s="6" t="s">
        <v>176</v>
      </c>
      <c r="K640" s="6">
        <f t="shared" ca="1" si="498"/>
        <v>65.7</v>
      </c>
      <c r="L640" s="6" t="s">
        <v>177</v>
      </c>
      <c r="Y640" s="9"/>
    </row>
    <row r="641" spans="1:28" x14ac:dyDescent="0.3">
      <c r="B641" s="8">
        <v>0</v>
      </c>
      <c r="C641" s="6">
        <f t="shared" ca="1" si="493"/>
        <v>0.77632512897528283</v>
      </c>
      <c r="D641" s="6">
        <f t="shared" ca="1" si="493"/>
        <v>2.7899851758663496E-2</v>
      </c>
      <c r="E641" s="6">
        <f t="shared" ca="1" si="494"/>
        <v>0.22367487102471717</v>
      </c>
      <c r="F641" s="6">
        <f t="shared" ca="1" si="495"/>
        <v>1</v>
      </c>
      <c r="G641" s="6">
        <f t="shared" ca="1" si="496"/>
        <v>2</v>
      </c>
      <c r="H641" s="6" t="str">
        <f t="shared" si="497"/>
        <v/>
      </c>
      <c r="I641" s="6" t="s">
        <v>160</v>
      </c>
      <c r="J641" s="6" t="s">
        <v>176</v>
      </c>
      <c r="K641" s="6">
        <f t="shared" ca="1" si="498"/>
        <v>112.6</v>
      </c>
      <c r="L641" s="6" t="s">
        <v>177</v>
      </c>
      <c r="Y641" s="9"/>
    </row>
    <row r="642" spans="1:28" x14ac:dyDescent="0.3">
      <c r="A642" t="s">
        <v>229</v>
      </c>
      <c r="B642" s="8">
        <v>0</v>
      </c>
      <c r="C642" s="8"/>
      <c r="D642" s="8"/>
      <c r="H642" s="6" t="str">
        <f t="shared" ref="H642" si="499">IF(A642=0,"",A642)</f>
        <v>\end{enumerate}  \section*{Cuenta:  20191900229  }\begin{enumerate}</v>
      </c>
      <c r="Y642" s="9"/>
    </row>
    <row r="643" spans="1:28" x14ac:dyDescent="0.3">
      <c r="B643" s="8">
        <v>0</v>
      </c>
      <c r="C643" s="6">
        <f t="shared" ref="C643:D643" ca="1" si="500">RAND()</f>
        <v>0.74696036908304708</v>
      </c>
      <c r="D643" s="6">
        <f t="shared" ca="1" si="500"/>
        <v>0.76756153452144449</v>
      </c>
      <c r="E643" s="6">
        <f t="shared" ref="E643:E650" ca="1" si="501">IF(C643&gt;0.1,      IF(C643&lt;0.6,C643,ABS(1-C643)),C643+0.5)</f>
        <v>0.25303963091695292</v>
      </c>
      <c r="F643" s="6">
        <f t="shared" ref="F643:F650" ca="1" si="502">MOD(ROUND(C643*100+35,0),4)</f>
        <v>2</v>
      </c>
      <c r="G643" s="6">
        <f t="shared" ref="G643:G650" ca="1" si="503">MOD(ROUND(D643*100+35,0),4)</f>
        <v>0</v>
      </c>
      <c r="H643" s="6" t="str">
        <f t="shared" ref="H643:H650" si="504">IF(A643=0,"",_xlfn.CONCAT("## ",A643))</f>
        <v/>
      </c>
      <c r="I643" s="6" t="s">
        <v>160</v>
      </c>
      <c r="J643" s="6" t="s">
        <v>175</v>
      </c>
      <c r="K643" s="6">
        <f t="shared" ref="K643:K650" ca="1" si="505">ROUND(C643*100+35,1)</f>
        <v>109.7</v>
      </c>
      <c r="L643" s="6" t="s">
        <v>180</v>
      </c>
      <c r="N643" s="18"/>
      <c r="Y643" s="9"/>
    </row>
    <row r="644" spans="1:28" x14ac:dyDescent="0.3">
      <c r="B644" s="8">
        <v>0</v>
      </c>
      <c r="C644" s="6">
        <f t="shared" ca="1" si="493"/>
        <v>0.6206309736621739</v>
      </c>
      <c r="D644" s="6">
        <f t="shared" ca="1" si="493"/>
        <v>0.2257683781356995</v>
      </c>
      <c r="E644" s="6">
        <f t="shared" ca="1" si="501"/>
        <v>0.3793690263378261</v>
      </c>
      <c r="F644" s="6">
        <f t="shared" ca="1" si="502"/>
        <v>1</v>
      </c>
      <c r="G644" s="6">
        <f t="shared" ca="1" si="503"/>
        <v>2</v>
      </c>
      <c r="H644" s="6" t="str">
        <f t="shared" si="504"/>
        <v/>
      </c>
      <c r="I644" s="6" t="s">
        <v>160</v>
      </c>
      <c r="J644" s="6" t="s">
        <v>175</v>
      </c>
      <c r="K644" s="6">
        <f t="shared" ca="1" si="505"/>
        <v>97.1</v>
      </c>
      <c r="L644" s="6" t="s">
        <v>180</v>
      </c>
      <c r="N644" s="18"/>
      <c r="Y644" s="9"/>
    </row>
    <row r="645" spans="1:28" x14ac:dyDescent="0.3">
      <c r="B645" s="8">
        <v>0</v>
      </c>
      <c r="C645" s="6">
        <f t="shared" ca="1" si="493"/>
        <v>0.43570427821062985</v>
      </c>
      <c r="D645" s="6">
        <f t="shared" ca="1" si="493"/>
        <v>0.18654947270632483</v>
      </c>
      <c r="E645" s="6">
        <f t="shared" ca="1" si="501"/>
        <v>0.43570427821062985</v>
      </c>
      <c r="F645" s="6">
        <f t="shared" ca="1" si="502"/>
        <v>3</v>
      </c>
      <c r="G645" s="6">
        <f t="shared" ca="1" si="503"/>
        <v>2</v>
      </c>
      <c r="H645" s="6" t="str">
        <f t="shared" si="504"/>
        <v/>
      </c>
      <c r="I645" s="6" t="s">
        <v>160</v>
      </c>
      <c r="J645" s="6" t="s">
        <v>175</v>
      </c>
      <c r="K645" s="6">
        <f t="shared" ca="1" si="505"/>
        <v>78.599999999999994</v>
      </c>
      <c r="L645" s="6" t="s">
        <v>180</v>
      </c>
      <c r="N645" s="18"/>
      <c r="Y645" s="9"/>
    </row>
    <row r="646" spans="1:28" x14ac:dyDescent="0.3">
      <c r="B646" s="8">
        <v>0</v>
      </c>
      <c r="C646" s="6">
        <f t="shared" ca="1" si="493"/>
        <v>0.31134650957097088</v>
      </c>
      <c r="D646" s="6">
        <f t="shared" ca="1" si="493"/>
        <v>0.23269798200660363</v>
      </c>
      <c r="E646" s="6">
        <f t="shared" ca="1" si="501"/>
        <v>0.31134650957097088</v>
      </c>
      <c r="F646" s="6">
        <f t="shared" ca="1" si="502"/>
        <v>2</v>
      </c>
      <c r="G646" s="6">
        <f t="shared" ca="1" si="503"/>
        <v>2</v>
      </c>
      <c r="H646" s="6" t="str">
        <f t="shared" si="504"/>
        <v/>
      </c>
      <c r="I646" s="6" t="s">
        <v>160</v>
      </c>
      <c r="J646" s="6" t="s">
        <v>175</v>
      </c>
      <c r="K646" s="6">
        <f t="shared" ca="1" si="505"/>
        <v>66.099999999999994</v>
      </c>
      <c r="L646" s="6" t="s">
        <v>180</v>
      </c>
      <c r="N646" s="18"/>
      <c r="Y646" s="9"/>
    </row>
    <row r="647" spans="1:28" x14ac:dyDescent="0.3">
      <c r="B647" s="8">
        <v>0</v>
      </c>
      <c r="C647" s="6">
        <f t="shared" ca="1" si="493"/>
        <v>0.51502818902811842</v>
      </c>
      <c r="D647" s="6">
        <f t="shared" ca="1" si="493"/>
        <v>0.64311766032457141</v>
      </c>
      <c r="E647" s="6">
        <f t="shared" ca="1" si="501"/>
        <v>0.51502818902811842</v>
      </c>
      <c r="F647" s="6">
        <f t="shared" ca="1" si="502"/>
        <v>3</v>
      </c>
      <c r="G647" s="6">
        <f t="shared" ca="1" si="503"/>
        <v>3</v>
      </c>
      <c r="H647" s="6" t="str">
        <f t="shared" si="504"/>
        <v/>
      </c>
      <c r="I647" s="6" t="s">
        <v>160</v>
      </c>
      <c r="J647" s="6" t="s">
        <v>176</v>
      </c>
      <c r="K647" s="6">
        <f t="shared" ca="1" si="505"/>
        <v>86.5</v>
      </c>
      <c r="L647" s="6" t="s">
        <v>177</v>
      </c>
      <c r="N647" s="18"/>
      <c r="Q647" s="10"/>
      <c r="R647" s="10"/>
      <c r="S647" s="10"/>
      <c r="T647" s="10"/>
      <c r="U647" s="10"/>
      <c r="V647" s="10"/>
      <c r="W647" s="10"/>
      <c r="X647" s="10"/>
      <c r="Y647" s="11"/>
      <c r="Z647" s="10"/>
      <c r="AA647" s="10"/>
      <c r="AB647" s="10"/>
    </row>
    <row r="648" spans="1:28" x14ac:dyDescent="0.3">
      <c r="B648" s="8">
        <v>0</v>
      </c>
      <c r="C648" s="6">
        <f t="shared" ca="1" si="493"/>
        <v>0.74902536409996945</v>
      </c>
      <c r="D648" s="6">
        <f t="shared" ca="1" si="493"/>
        <v>0.71775251216144087</v>
      </c>
      <c r="E648" s="6">
        <f t="shared" ca="1" si="501"/>
        <v>0.25097463590003055</v>
      </c>
      <c r="F648" s="6">
        <f t="shared" ca="1" si="502"/>
        <v>2</v>
      </c>
      <c r="G648" s="6">
        <f t="shared" ca="1" si="503"/>
        <v>3</v>
      </c>
      <c r="H648" s="6" t="str">
        <f t="shared" si="504"/>
        <v/>
      </c>
      <c r="I648" s="6" t="s">
        <v>160</v>
      </c>
      <c r="J648" s="6" t="s">
        <v>176</v>
      </c>
      <c r="K648" s="6">
        <f t="shared" ca="1" si="505"/>
        <v>109.9</v>
      </c>
      <c r="L648" s="6" t="s">
        <v>177</v>
      </c>
      <c r="Y648" s="9"/>
    </row>
    <row r="649" spans="1:28" x14ac:dyDescent="0.3">
      <c r="B649" s="8">
        <v>0</v>
      </c>
      <c r="C649" s="6">
        <f t="shared" ca="1" si="493"/>
        <v>0.20572183848009384</v>
      </c>
      <c r="D649" s="6">
        <f t="shared" ca="1" si="493"/>
        <v>0.82033538896841707</v>
      </c>
      <c r="E649" s="6">
        <f t="shared" ca="1" si="501"/>
        <v>0.20572183848009384</v>
      </c>
      <c r="F649" s="6">
        <f t="shared" ca="1" si="502"/>
        <v>0</v>
      </c>
      <c r="G649" s="6">
        <f t="shared" ca="1" si="503"/>
        <v>1</v>
      </c>
      <c r="H649" s="6" t="str">
        <f t="shared" si="504"/>
        <v/>
      </c>
      <c r="I649" s="6" t="s">
        <v>160</v>
      </c>
      <c r="J649" s="6" t="s">
        <v>176</v>
      </c>
      <c r="K649" s="6">
        <f t="shared" ca="1" si="505"/>
        <v>55.6</v>
      </c>
      <c r="L649" s="6" t="s">
        <v>177</v>
      </c>
      <c r="Y649" s="9"/>
    </row>
    <row r="650" spans="1:28" x14ac:dyDescent="0.3">
      <c r="B650" s="8">
        <v>0</v>
      </c>
      <c r="C650" s="6">
        <f t="shared" ca="1" si="493"/>
        <v>8.6090429946253155E-2</v>
      </c>
      <c r="D650" s="6">
        <f t="shared" ca="1" si="493"/>
        <v>0.85988625374410599</v>
      </c>
      <c r="E650" s="6">
        <f t="shared" ca="1" si="501"/>
        <v>0.58609042994625316</v>
      </c>
      <c r="F650" s="6">
        <f t="shared" ca="1" si="502"/>
        <v>0</v>
      </c>
      <c r="G650" s="6">
        <f t="shared" ca="1" si="503"/>
        <v>1</v>
      </c>
      <c r="H650" s="6" t="str">
        <f t="shared" si="504"/>
        <v/>
      </c>
      <c r="I650" s="6" t="s">
        <v>160</v>
      </c>
      <c r="J650" s="6" t="s">
        <v>176</v>
      </c>
      <c r="K650" s="6">
        <f t="shared" ca="1" si="505"/>
        <v>43.6</v>
      </c>
      <c r="L650" s="6" t="s">
        <v>177</v>
      </c>
      <c r="Y650" s="9"/>
    </row>
    <row r="651" spans="1:28" x14ac:dyDescent="0.3">
      <c r="A651" t="s">
        <v>230</v>
      </c>
      <c r="B651" s="8">
        <v>0</v>
      </c>
      <c r="C651" s="8"/>
      <c r="D651" s="8"/>
      <c r="H651" s="6" t="str">
        <f t="shared" ref="H651" si="506">IF(A651=0,"",A651)</f>
        <v>\end{enumerate}  \section*{Cuenta:  20191930055  }\begin{enumerate}</v>
      </c>
      <c r="Y651" s="9"/>
    </row>
    <row r="652" spans="1:28" x14ac:dyDescent="0.3">
      <c r="B652" s="8">
        <v>0</v>
      </c>
      <c r="C652" s="6">
        <f t="shared" ref="C652:D652" ca="1" si="507">RAND()</f>
        <v>0.75361219353142195</v>
      </c>
      <c r="D652" s="6">
        <f t="shared" ca="1" si="507"/>
        <v>0.96909718297326641</v>
      </c>
      <c r="E652" s="6">
        <f t="shared" ref="E652:E659" ca="1" si="508">IF(C652&gt;0.1,      IF(C652&lt;0.6,C652,ABS(1-C652)),C652+0.5)</f>
        <v>0.24638780646857805</v>
      </c>
      <c r="F652" s="6">
        <f t="shared" ref="F652:F659" ca="1" si="509">MOD(ROUND(C652*100+35,0),4)</f>
        <v>2</v>
      </c>
      <c r="G652" s="6">
        <f t="shared" ref="G652:G659" ca="1" si="510">MOD(ROUND(D652*100+35,0),4)</f>
        <v>0</v>
      </c>
      <c r="H652" s="6" t="str">
        <f t="shared" ref="H652:H659" si="511">IF(A652=0,"",_xlfn.CONCAT("## ",A652))</f>
        <v/>
      </c>
      <c r="I652" s="6" t="s">
        <v>160</v>
      </c>
      <c r="J652" s="6" t="s">
        <v>175</v>
      </c>
      <c r="K652" s="6">
        <f t="shared" ref="K652:K659" ca="1" si="512">ROUND(C652*100+35,1)</f>
        <v>110.4</v>
      </c>
      <c r="L652" s="6" t="s">
        <v>180</v>
      </c>
      <c r="N652" s="18"/>
    </row>
    <row r="653" spans="1:28" x14ac:dyDescent="0.3">
      <c r="B653" s="8">
        <v>0</v>
      </c>
      <c r="C653" s="6">
        <f t="shared" ca="1" si="493"/>
        <v>0.64701280056712851</v>
      </c>
      <c r="D653" s="6">
        <f t="shared" ca="1" si="493"/>
        <v>0.30370181750549397</v>
      </c>
      <c r="E653" s="6">
        <f t="shared" ca="1" si="508"/>
        <v>0.35298719943287149</v>
      </c>
      <c r="F653" s="6">
        <f t="shared" ca="1" si="509"/>
        <v>0</v>
      </c>
      <c r="G653" s="6">
        <f t="shared" ca="1" si="510"/>
        <v>1</v>
      </c>
      <c r="H653" s="6" t="str">
        <f t="shared" si="511"/>
        <v/>
      </c>
      <c r="I653" s="6" t="s">
        <v>160</v>
      </c>
      <c r="J653" s="6" t="s">
        <v>175</v>
      </c>
      <c r="K653" s="6">
        <f t="shared" ca="1" si="512"/>
        <v>99.7</v>
      </c>
      <c r="L653" s="6" t="s">
        <v>180</v>
      </c>
      <c r="N653" s="18"/>
      <c r="Y653" s="9"/>
    </row>
    <row r="654" spans="1:28" x14ac:dyDescent="0.3">
      <c r="B654" s="8">
        <v>0</v>
      </c>
      <c r="C654" s="6">
        <f t="shared" ca="1" si="493"/>
        <v>0.29737782761257414</v>
      </c>
      <c r="D654" s="6">
        <f t="shared" ca="1" si="493"/>
        <v>0.25395586872864062</v>
      </c>
      <c r="E654" s="6">
        <f t="shared" ca="1" si="508"/>
        <v>0.29737782761257414</v>
      </c>
      <c r="F654" s="6">
        <f t="shared" ca="1" si="509"/>
        <v>1</v>
      </c>
      <c r="G654" s="6">
        <f t="shared" ca="1" si="510"/>
        <v>0</v>
      </c>
      <c r="H654" s="6" t="str">
        <f t="shared" si="511"/>
        <v/>
      </c>
      <c r="I654" s="6" t="s">
        <v>160</v>
      </c>
      <c r="J654" s="6" t="s">
        <v>175</v>
      </c>
      <c r="K654" s="6">
        <f t="shared" ca="1" si="512"/>
        <v>64.7</v>
      </c>
      <c r="L654" s="6" t="s">
        <v>180</v>
      </c>
      <c r="N654" s="18"/>
      <c r="Y654" s="9"/>
    </row>
    <row r="655" spans="1:28" x14ac:dyDescent="0.3">
      <c r="B655" s="8">
        <v>0</v>
      </c>
      <c r="C655" s="6">
        <f t="shared" ca="1" si="493"/>
        <v>0.13845189414233039</v>
      </c>
      <c r="D655" s="6">
        <f t="shared" ca="1" si="493"/>
        <v>0.15941644289211743</v>
      </c>
      <c r="E655" s="6">
        <f t="shared" ca="1" si="508"/>
        <v>0.13845189414233039</v>
      </c>
      <c r="F655" s="6">
        <f t="shared" ca="1" si="509"/>
        <v>1</v>
      </c>
      <c r="G655" s="6">
        <f t="shared" ca="1" si="510"/>
        <v>3</v>
      </c>
      <c r="H655" s="6" t="str">
        <f t="shared" si="511"/>
        <v/>
      </c>
      <c r="I655" s="6" t="s">
        <v>160</v>
      </c>
      <c r="J655" s="6" t="s">
        <v>175</v>
      </c>
      <c r="K655" s="6">
        <f t="shared" ca="1" si="512"/>
        <v>48.8</v>
      </c>
      <c r="L655" s="6" t="s">
        <v>180</v>
      </c>
      <c r="N655" s="18"/>
      <c r="Y655" s="9"/>
    </row>
    <row r="656" spans="1:28" x14ac:dyDescent="0.3">
      <c r="B656" s="8">
        <v>0</v>
      </c>
      <c r="C656" s="6">
        <f t="shared" ca="1" si="493"/>
        <v>0.77131870271425085</v>
      </c>
      <c r="D656" s="6">
        <f t="shared" ca="1" si="493"/>
        <v>0.32850696269677548</v>
      </c>
      <c r="E656" s="6">
        <f t="shared" ca="1" si="508"/>
        <v>0.22868129728574915</v>
      </c>
      <c r="F656" s="6">
        <f t="shared" ca="1" si="509"/>
        <v>0</v>
      </c>
      <c r="G656" s="6">
        <f t="shared" ca="1" si="510"/>
        <v>0</v>
      </c>
      <c r="H656" s="6" t="str">
        <f t="shared" si="511"/>
        <v/>
      </c>
      <c r="I656" s="6" t="s">
        <v>160</v>
      </c>
      <c r="J656" s="6" t="s">
        <v>176</v>
      </c>
      <c r="K656" s="6">
        <f t="shared" ca="1" si="512"/>
        <v>112.1</v>
      </c>
      <c r="L656" s="6" t="s">
        <v>177</v>
      </c>
      <c r="N656" s="18"/>
      <c r="Y656" s="9"/>
    </row>
    <row r="657" spans="1:28" x14ac:dyDescent="0.3">
      <c r="B657" s="8">
        <v>0</v>
      </c>
      <c r="C657" s="6">
        <f t="shared" ca="1" si="493"/>
        <v>0.86786262752429044</v>
      </c>
      <c r="D657" s="6">
        <f t="shared" ca="1" si="493"/>
        <v>0.15560227023676854</v>
      </c>
      <c r="E657" s="6">
        <f t="shared" ca="1" si="508"/>
        <v>0.13213737247570956</v>
      </c>
      <c r="F657" s="6">
        <f t="shared" ca="1" si="509"/>
        <v>2</v>
      </c>
      <c r="G657" s="6">
        <f t="shared" ca="1" si="510"/>
        <v>3</v>
      </c>
      <c r="H657" s="6" t="str">
        <f t="shared" si="511"/>
        <v/>
      </c>
      <c r="I657" s="6" t="s">
        <v>160</v>
      </c>
      <c r="J657" s="6" t="s">
        <v>176</v>
      </c>
      <c r="K657" s="6">
        <f t="shared" ca="1" si="512"/>
        <v>121.8</v>
      </c>
      <c r="L657" s="6" t="s">
        <v>177</v>
      </c>
      <c r="Y657" s="9"/>
    </row>
    <row r="658" spans="1:28" x14ac:dyDescent="0.3">
      <c r="B658" s="8">
        <v>0</v>
      </c>
      <c r="C658" s="6">
        <f t="shared" ca="1" si="493"/>
        <v>0.72650474932399278</v>
      </c>
      <c r="D658" s="6">
        <f t="shared" ca="1" si="493"/>
        <v>0.78840271313073973</v>
      </c>
      <c r="E658" s="6">
        <f t="shared" ca="1" si="508"/>
        <v>0.27349525067600722</v>
      </c>
      <c r="F658" s="6">
        <f t="shared" ca="1" si="509"/>
        <v>0</v>
      </c>
      <c r="G658" s="6">
        <f t="shared" ca="1" si="510"/>
        <v>2</v>
      </c>
      <c r="H658" s="6" t="str">
        <f t="shared" si="511"/>
        <v/>
      </c>
      <c r="I658" s="6" t="s">
        <v>160</v>
      </c>
      <c r="J658" s="6" t="s">
        <v>176</v>
      </c>
      <c r="K658" s="6">
        <f t="shared" ca="1" si="512"/>
        <v>107.7</v>
      </c>
      <c r="L658" s="6" t="s">
        <v>177</v>
      </c>
      <c r="Y658" s="9"/>
    </row>
    <row r="659" spans="1:28" x14ac:dyDescent="0.3">
      <c r="B659" s="8">
        <v>0</v>
      </c>
      <c r="C659" s="6">
        <f t="shared" ca="1" si="493"/>
        <v>0.72245219307883102</v>
      </c>
      <c r="D659" s="6">
        <f t="shared" ca="1" si="493"/>
        <v>0.58319871663859146</v>
      </c>
      <c r="E659" s="6">
        <f t="shared" ca="1" si="508"/>
        <v>0.27754780692116898</v>
      </c>
      <c r="F659" s="6">
        <f t="shared" ca="1" si="509"/>
        <v>3</v>
      </c>
      <c r="G659" s="6">
        <f t="shared" ca="1" si="510"/>
        <v>1</v>
      </c>
      <c r="H659" s="6" t="str">
        <f t="shared" si="511"/>
        <v/>
      </c>
      <c r="I659" s="6" t="s">
        <v>160</v>
      </c>
      <c r="J659" s="6" t="s">
        <v>176</v>
      </c>
      <c r="K659" s="6">
        <f t="shared" ca="1" si="512"/>
        <v>107.2</v>
      </c>
      <c r="L659" s="6" t="s">
        <v>177</v>
      </c>
      <c r="Y659" s="9"/>
    </row>
    <row r="660" spans="1:28" x14ac:dyDescent="0.3">
      <c r="A660" t="s">
        <v>231</v>
      </c>
      <c r="B660" s="8">
        <v>0</v>
      </c>
      <c r="C660" s="8"/>
      <c r="D660" s="8"/>
      <c r="H660" s="6" t="str">
        <f t="shared" ref="H660" si="513">IF(A660=0,"",A660)</f>
        <v>\end{enumerate}  \section*{Cuenta:  20192000204  }\begin{enumerate}</v>
      </c>
      <c r="Y660" s="9"/>
    </row>
    <row r="661" spans="1:28" x14ac:dyDescent="0.3">
      <c r="B661" s="8">
        <v>0</v>
      </c>
      <c r="C661" s="6">
        <f t="shared" ref="C661:D661" ca="1" si="514">RAND()</f>
        <v>0.78726117855980104</v>
      </c>
      <c r="D661" s="6">
        <f t="shared" ca="1" si="514"/>
        <v>0.34727919138382579</v>
      </c>
      <c r="E661" s="6">
        <f t="shared" ref="E661:E668" ca="1" si="515">IF(C661&gt;0.1,      IF(C661&lt;0.6,C661,ABS(1-C661)),C661+0.5)</f>
        <v>0.21273882144019896</v>
      </c>
      <c r="F661" s="6">
        <f t="shared" ref="F661:F668" ca="1" si="516">MOD(ROUND(C661*100+35,0),4)</f>
        <v>2</v>
      </c>
      <c r="G661" s="6">
        <f t="shared" ref="G661:G668" ca="1" si="517">MOD(ROUND(D661*100+35,0),4)</f>
        <v>2</v>
      </c>
      <c r="H661" s="6" t="str">
        <f t="shared" ref="H661:H668" si="518">IF(A661=0,"",_xlfn.CONCAT("## ",A661))</f>
        <v/>
      </c>
      <c r="I661" s="6" t="s">
        <v>160</v>
      </c>
      <c r="J661" s="6" t="s">
        <v>175</v>
      </c>
      <c r="K661" s="6">
        <f t="shared" ref="K661:K668" ca="1" si="519">ROUND(C661*100+35,1)</f>
        <v>113.7</v>
      </c>
      <c r="L661" s="6" t="s">
        <v>180</v>
      </c>
      <c r="N661" s="18"/>
      <c r="Y661" s="9"/>
    </row>
    <row r="662" spans="1:28" x14ac:dyDescent="0.3">
      <c r="B662" s="8">
        <v>0</v>
      </c>
      <c r="C662" s="6">
        <f t="shared" ca="1" si="493"/>
        <v>0.96627550910856086</v>
      </c>
      <c r="D662" s="6">
        <f t="shared" ca="1" si="493"/>
        <v>0.92409672601816306</v>
      </c>
      <c r="E662" s="6">
        <f t="shared" ca="1" si="515"/>
        <v>3.3724490891439141E-2</v>
      </c>
      <c r="F662" s="6">
        <f t="shared" ca="1" si="516"/>
        <v>0</v>
      </c>
      <c r="G662" s="6">
        <f t="shared" ca="1" si="517"/>
        <v>3</v>
      </c>
      <c r="H662" s="6" t="str">
        <f t="shared" si="518"/>
        <v/>
      </c>
      <c r="I662" s="6" t="s">
        <v>160</v>
      </c>
      <c r="J662" s="6" t="s">
        <v>175</v>
      </c>
      <c r="K662" s="6">
        <f t="shared" ca="1" si="519"/>
        <v>131.6</v>
      </c>
      <c r="L662" s="6" t="s">
        <v>180</v>
      </c>
      <c r="N662" s="18"/>
      <c r="Y662" s="9"/>
    </row>
    <row r="663" spans="1:28" x14ac:dyDescent="0.3">
      <c r="B663" s="8">
        <v>0</v>
      </c>
      <c r="C663" s="6">
        <f t="shared" ca="1" si="493"/>
        <v>0.39572547045639073</v>
      </c>
      <c r="D663" s="6">
        <f t="shared" ca="1" si="493"/>
        <v>0.91894407685632551</v>
      </c>
      <c r="E663" s="6">
        <f t="shared" ca="1" si="515"/>
        <v>0.39572547045639073</v>
      </c>
      <c r="F663" s="6">
        <f t="shared" ca="1" si="516"/>
        <v>3</v>
      </c>
      <c r="G663" s="6">
        <f t="shared" ca="1" si="517"/>
        <v>3</v>
      </c>
      <c r="H663" s="6" t="str">
        <f t="shared" si="518"/>
        <v/>
      </c>
      <c r="I663" s="6" t="s">
        <v>160</v>
      </c>
      <c r="J663" s="6" t="s">
        <v>175</v>
      </c>
      <c r="K663" s="6">
        <f t="shared" ca="1" si="519"/>
        <v>74.599999999999994</v>
      </c>
      <c r="L663" s="6" t="s">
        <v>180</v>
      </c>
      <c r="N663" s="18"/>
      <c r="Q663" s="10"/>
      <c r="R663" s="10"/>
      <c r="S663" s="10"/>
      <c r="T663" s="10"/>
      <c r="U663" s="10"/>
      <c r="V663" s="10"/>
      <c r="W663" s="10"/>
      <c r="X663" s="10"/>
      <c r="Y663" s="11"/>
      <c r="Z663" s="10"/>
      <c r="AA663" s="10"/>
      <c r="AB663" s="10"/>
    </row>
    <row r="664" spans="1:28" x14ac:dyDescent="0.3">
      <c r="B664" s="8">
        <v>0</v>
      </c>
      <c r="C664" s="6">
        <f t="shared" ca="1" si="493"/>
        <v>5.3985212851802467E-2</v>
      </c>
      <c r="D664" s="6">
        <f t="shared" ca="1" si="493"/>
        <v>7.7891441152376228E-2</v>
      </c>
      <c r="E664" s="6">
        <f t="shared" ca="1" si="515"/>
        <v>0.55398521285180247</v>
      </c>
      <c r="F664" s="6">
        <f t="shared" ca="1" si="516"/>
        <v>0</v>
      </c>
      <c r="G664" s="6">
        <f t="shared" ca="1" si="517"/>
        <v>3</v>
      </c>
      <c r="H664" s="6" t="str">
        <f t="shared" si="518"/>
        <v/>
      </c>
      <c r="I664" s="6" t="s">
        <v>160</v>
      </c>
      <c r="J664" s="6" t="s">
        <v>175</v>
      </c>
      <c r="K664" s="6">
        <f t="shared" ca="1" si="519"/>
        <v>40.4</v>
      </c>
      <c r="L664" s="6" t="s">
        <v>180</v>
      </c>
      <c r="N664" s="18"/>
      <c r="Y664" s="9"/>
    </row>
    <row r="665" spans="1:28" x14ac:dyDescent="0.3">
      <c r="B665" s="8">
        <v>0</v>
      </c>
      <c r="C665" s="6">
        <f t="shared" ca="1" si="493"/>
        <v>0.82936626799575641</v>
      </c>
      <c r="D665" s="6">
        <f t="shared" ca="1" si="493"/>
        <v>0.62928690986397906</v>
      </c>
      <c r="E665" s="6">
        <f t="shared" ca="1" si="515"/>
        <v>0.17063373200424359</v>
      </c>
      <c r="F665" s="6">
        <f t="shared" ca="1" si="516"/>
        <v>2</v>
      </c>
      <c r="G665" s="6">
        <f t="shared" ca="1" si="517"/>
        <v>2</v>
      </c>
      <c r="H665" s="6" t="str">
        <f t="shared" si="518"/>
        <v/>
      </c>
      <c r="I665" s="6" t="s">
        <v>160</v>
      </c>
      <c r="J665" s="6" t="s">
        <v>176</v>
      </c>
      <c r="K665" s="6">
        <f t="shared" ca="1" si="519"/>
        <v>117.9</v>
      </c>
      <c r="L665" s="6" t="s">
        <v>177</v>
      </c>
      <c r="N665" s="18"/>
      <c r="Y665" s="9"/>
    </row>
    <row r="666" spans="1:28" x14ac:dyDescent="0.3">
      <c r="B666" s="8">
        <v>0</v>
      </c>
      <c r="C666" s="6">
        <f t="shared" ca="1" si="493"/>
        <v>0.68972224360179857</v>
      </c>
      <c r="D666" s="6">
        <f t="shared" ca="1" si="493"/>
        <v>0.54555335629248891</v>
      </c>
      <c r="E666" s="6">
        <f t="shared" ca="1" si="515"/>
        <v>0.31027775639820143</v>
      </c>
      <c r="F666" s="6">
        <f t="shared" ca="1" si="516"/>
        <v>0</v>
      </c>
      <c r="G666" s="6">
        <f t="shared" ca="1" si="517"/>
        <v>2</v>
      </c>
      <c r="H666" s="6" t="str">
        <f t="shared" si="518"/>
        <v/>
      </c>
      <c r="I666" s="6" t="s">
        <v>160</v>
      </c>
      <c r="J666" s="6" t="s">
        <v>176</v>
      </c>
      <c r="K666" s="6">
        <f t="shared" ca="1" si="519"/>
        <v>104</v>
      </c>
      <c r="L666" s="6" t="s">
        <v>177</v>
      </c>
      <c r="Y666" s="9"/>
    </row>
    <row r="667" spans="1:28" x14ac:dyDescent="0.3">
      <c r="B667" s="8">
        <v>0</v>
      </c>
      <c r="C667" s="6">
        <f t="shared" ca="1" si="493"/>
        <v>1.6124791969205909E-2</v>
      </c>
      <c r="D667" s="6">
        <f t="shared" ca="1" si="493"/>
        <v>0.59008858212267723</v>
      </c>
      <c r="E667" s="6">
        <f t="shared" ca="1" si="515"/>
        <v>0.51612479196920591</v>
      </c>
      <c r="F667" s="6">
        <f t="shared" ca="1" si="516"/>
        <v>1</v>
      </c>
      <c r="G667" s="6">
        <f t="shared" ca="1" si="517"/>
        <v>2</v>
      </c>
      <c r="H667" s="6" t="str">
        <f t="shared" si="518"/>
        <v/>
      </c>
      <c r="I667" s="6" t="s">
        <v>160</v>
      </c>
      <c r="J667" s="6" t="s">
        <v>176</v>
      </c>
      <c r="K667" s="6">
        <f t="shared" ca="1" si="519"/>
        <v>36.6</v>
      </c>
      <c r="L667" s="6" t="s">
        <v>177</v>
      </c>
      <c r="Y667" s="9"/>
    </row>
    <row r="668" spans="1:28" x14ac:dyDescent="0.3">
      <c r="B668" s="8">
        <v>0</v>
      </c>
      <c r="C668" s="6">
        <f t="shared" ca="1" si="493"/>
        <v>7.9042005889486289E-2</v>
      </c>
      <c r="D668" s="6">
        <f t="shared" ca="1" si="493"/>
        <v>0.69191062697585159</v>
      </c>
      <c r="E668" s="6">
        <f t="shared" ca="1" si="515"/>
        <v>0.57904200588948629</v>
      </c>
      <c r="F668" s="6">
        <f t="shared" ca="1" si="516"/>
        <v>3</v>
      </c>
      <c r="G668" s="6">
        <f t="shared" ca="1" si="517"/>
        <v>0</v>
      </c>
      <c r="H668" s="6" t="str">
        <f t="shared" si="518"/>
        <v/>
      </c>
      <c r="I668" s="6" t="s">
        <v>160</v>
      </c>
      <c r="J668" s="6" t="s">
        <v>176</v>
      </c>
      <c r="K668" s="6">
        <f t="shared" ca="1" si="519"/>
        <v>42.9</v>
      </c>
      <c r="L668" s="6" t="s">
        <v>177</v>
      </c>
    </row>
    <row r="669" spans="1:28" x14ac:dyDescent="0.3">
      <c r="A669" t="s">
        <v>232</v>
      </c>
      <c r="B669" s="8">
        <v>0</v>
      </c>
      <c r="C669" s="8"/>
      <c r="D669" s="8"/>
      <c r="H669" s="6" t="str">
        <f t="shared" ref="H669" si="520">IF(A669=0,"",A669)</f>
        <v>\end{enumerate}  \section*{Cuenta:  20201900074  }\begin{enumerate}</v>
      </c>
      <c r="Y669" s="9"/>
    </row>
    <row r="670" spans="1:28" x14ac:dyDescent="0.3">
      <c r="B670" s="8">
        <v>0</v>
      </c>
      <c r="C670" s="6">
        <f t="shared" ref="C670:D670" ca="1" si="521">RAND()</f>
        <v>0.95532032370995879</v>
      </c>
      <c r="D670" s="6">
        <f t="shared" ca="1" si="521"/>
        <v>0.57921627194986236</v>
      </c>
      <c r="E670" s="6">
        <f t="shared" ref="E670:E677" ca="1" si="522">IF(C670&gt;0.1,      IF(C670&lt;0.6,C670,ABS(1-C670)),C670+0.5)</f>
        <v>4.4679676290041215E-2</v>
      </c>
      <c r="F670" s="6">
        <f t="shared" ref="F670:F677" ca="1" si="523">MOD(ROUND(C670*100+35,0),4)</f>
        <v>3</v>
      </c>
      <c r="G670" s="6">
        <f t="shared" ref="G670:G677" ca="1" si="524">MOD(ROUND(D670*100+35,0),4)</f>
        <v>1</v>
      </c>
      <c r="H670" s="6" t="str">
        <f t="shared" ref="H670:H677" si="525">IF(A670=0,"",_xlfn.CONCAT("## ",A670))</f>
        <v/>
      </c>
      <c r="I670" s="6" t="s">
        <v>160</v>
      </c>
      <c r="J670" s="6" t="s">
        <v>175</v>
      </c>
      <c r="K670" s="6">
        <f t="shared" ref="K670:K677" ca="1" si="526">ROUND(C670*100+35,1)</f>
        <v>130.5</v>
      </c>
      <c r="L670" s="6" t="s">
        <v>180</v>
      </c>
      <c r="N670" s="18"/>
      <c r="Y670" s="9"/>
    </row>
    <row r="671" spans="1:28" x14ac:dyDescent="0.3">
      <c r="B671" s="8">
        <v>0</v>
      </c>
      <c r="C671" s="6">
        <f t="shared" ca="1" si="493"/>
        <v>0.64686615398872627</v>
      </c>
      <c r="D671" s="6">
        <f t="shared" ca="1" si="493"/>
        <v>0.93207193447766246</v>
      </c>
      <c r="E671" s="6">
        <f t="shared" ca="1" si="522"/>
        <v>0.35313384601127373</v>
      </c>
      <c r="F671" s="6">
        <f t="shared" ca="1" si="523"/>
        <v>0</v>
      </c>
      <c r="G671" s="6">
        <f t="shared" ca="1" si="524"/>
        <v>0</v>
      </c>
      <c r="H671" s="6" t="str">
        <f t="shared" si="525"/>
        <v/>
      </c>
      <c r="I671" s="6" t="s">
        <v>160</v>
      </c>
      <c r="J671" s="6" t="s">
        <v>175</v>
      </c>
      <c r="K671" s="6">
        <f t="shared" ca="1" si="526"/>
        <v>99.7</v>
      </c>
      <c r="L671" s="6" t="s">
        <v>180</v>
      </c>
      <c r="N671" s="18"/>
      <c r="Y671" s="9"/>
    </row>
    <row r="672" spans="1:28" x14ac:dyDescent="0.3">
      <c r="B672" s="8">
        <v>0</v>
      </c>
      <c r="C672" s="6">
        <f t="shared" ca="1" si="493"/>
        <v>0.3491222610820045</v>
      </c>
      <c r="D672" s="6">
        <f t="shared" ca="1" si="493"/>
        <v>0.81039368412142854</v>
      </c>
      <c r="E672" s="6">
        <f t="shared" ca="1" si="522"/>
        <v>0.3491222610820045</v>
      </c>
      <c r="F672" s="6">
        <f t="shared" ca="1" si="523"/>
        <v>2</v>
      </c>
      <c r="G672" s="6">
        <f t="shared" ca="1" si="524"/>
        <v>0</v>
      </c>
      <c r="H672" s="6" t="str">
        <f t="shared" si="525"/>
        <v/>
      </c>
      <c r="I672" s="6" t="s">
        <v>160</v>
      </c>
      <c r="J672" s="6" t="s">
        <v>175</v>
      </c>
      <c r="K672" s="6">
        <f t="shared" ca="1" si="526"/>
        <v>69.900000000000006</v>
      </c>
      <c r="L672" s="6" t="s">
        <v>180</v>
      </c>
      <c r="N672" s="18"/>
      <c r="Y672" s="9"/>
    </row>
    <row r="673" spans="1:28" x14ac:dyDescent="0.3">
      <c r="B673" s="8">
        <v>0</v>
      </c>
      <c r="C673" s="6">
        <f t="shared" ca="1" si="493"/>
        <v>0.95133264529971961</v>
      </c>
      <c r="D673" s="6">
        <f t="shared" ca="1" si="493"/>
        <v>0.60078466841608891</v>
      </c>
      <c r="E673" s="6">
        <f t="shared" ca="1" si="522"/>
        <v>4.8667354700280385E-2</v>
      </c>
      <c r="F673" s="6">
        <f t="shared" ca="1" si="523"/>
        <v>2</v>
      </c>
      <c r="G673" s="6">
        <f t="shared" ca="1" si="524"/>
        <v>3</v>
      </c>
      <c r="H673" s="6" t="str">
        <f t="shared" si="525"/>
        <v/>
      </c>
      <c r="I673" s="6" t="s">
        <v>160</v>
      </c>
      <c r="J673" s="6" t="s">
        <v>175</v>
      </c>
      <c r="K673" s="6">
        <f t="shared" ca="1" si="526"/>
        <v>130.1</v>
      </c>
      <c r="L673" s="6" t="s">
        <v>180</v>
      </c>
      <c r="N673" s="18"/>
      <c r="Y673" s="9"/>
    </row>
    <row r="674" spans="1:28" x14ac:dyDescent="0.3">
      <c r="B674" s="8">
        <v>0</v>
      </c>
      <c r="C674" s="6">
        <f t="shared" ca="1" si="493"/>
        <v>0.4351866334561828</v>
      </c>
      <c r="D674" s="6">
        <f t="shared" ca="1" si="493"/>
        <v>0.96181119418733962</v>
      </c>
      <c r="E674" s="6">
        <f t="shared" ca="1" si="522"/>
        <v>0.4351866334561828</v>
      </c>
      <c r="F674" s="6">
        <f t="shared" ca="1" si="523"/>
        <v>3</v>
      </c>
      <c r="G674" s="6">
        <f t="shared" ca="1" si="524"/>
        <v>3</v>
      </c>
      <c r="H674" s="6" t="str">
        <f t="shared" si="525"/>
        <v/>
      </c>
      <c r="I674" s="6" t="s">
        <v>160</v>
      </c>
      <c r="J674" s="6" t="s">
        <v>176</v>
      </c>
      <c r="K674" s="6">
        <f t="shared" ca="1" si="526"/>
        <v>78.5</v>
      </c>
      <c r="L674" s="6" t="s">
        <v>177</v>
      </c>
      <c r="N674" s="18"/>
      <c r="Y674" s="9"/>
    </row>
    <row r="675" spans="1:28" x14ac:dyDescent="0.3">
      <c r="B675" s="8">
        <v>0</v>
      </c>
      <c r="C675" s="6">
        <f t="shared" ca="1" si="493"/>
        <v>2.4364613777239086E-3</v>
      </c>
      <c r="D675" s="6">
        <f t="shared" ca="1" si="493"/>
        <v>0.26276438644896472</v>
      </c>
      <c r="E675" s="6">
        <f t="shared" ca="1" si="522"/>
        <v>0.50243646137772391</v>
      </c>
      <c r="F675" s="6">
        <f t="shared" ca="1" si="523"/>
        <v>3</v>
      </c>
      <c r="G675" s="6">
        <f t="shared" ca="1" si="524"/>
        <v>1</v>
      </c>
      <c r="H675" s="6" t="str">
        <f t="shared" si="525"/>
        <v/>
      </c>
      <c r="I675" s="6" t="s">
        <v>160</v>
      </c>
      <c r="J675" s="6" t="s">
        <v>176</v>
      </c>
      <c r="K675" s="6">
        <f t="shared" ca="1" si="526"/>
        <v>35.200000000000003</v>
      </c>
      <c r="L675" s="6" t="s">
        <v>177</v>
      </c>
      <c r="Y675" s="9"/>
    </row>
    <row r="676" spans="1:28" x14ac:dyDescent="0.3">
      <c r="B676" s="8">
        <v>0</v>
      </c>
      <c r="C676" s="6">
        <f t="shared" ca="1" si="493"/>
        <v>0.40281641841365667</v>
      </c>
      <c r="D676" s="6">
        <f t="shared" ca="1" si="493"/>
        <v>0.16264739518858995</v>
      </c>
      <c r="E676" s="6">
        <f t="shared" ca="1" si="522"/>
        <v>0.40281641841365667</v>
      </c>
      <c r="F676" s="6">
        <f t="shared" ca="1" si="523"/>
        <v>3</v>
      </c>
      <c r="G676" s="6">
        <f t="shared" ca="1" si="524"/>
        <v>3</v>
      </c>
      <c r="H676" s="6" t="str">
        <f t="shared" si="525"/>
        <v/>
      </c>
      <c r="I676" s="6" t="s">
        <v>160</v>
      </c>
      <c r="J676" s="6" t="s">
        <v>176</v>
      </c>
      <c r="K676" s="6">
        <f t="shared" ca="1" si="526"/>
        <v>75.3</v>
      </c>
      <c r="L676" s="6" t="s">
        <v>177</v>
      </c>
      <c r="Y676" s="9"/>
    </row>
    <row r="677" spans="1:28" x14ac:dyDescent="0.3">
      <c r="B677" s="8">
        <v>0</v>
      </c>
      <c r="C677" s="6">
        <f t="shared" ca="1" si="493"/>
        <v>0.56487146179678849</v>
      </c>
      <c r="D677" s="6">
        <f t="shared" ca="1" si="493"/>
        <v>4.4201231800692908E-2</v>
      </c>
      <c r="E677" s="6">
        <f t="shared" ca="1" si="522"/>
        <v>0.56487146179678849</v>
      </c>
      <c r="F677" s="6">
        <f t="shared" ca="1" si="523"/>
        <v>3</v>
      </c>
      <c r="G677" s="6">
        <f t="shared" ca="1" si="524"/>
        <v>3</v>
      </c>
      <c r="H677" s="6" t="str">
        <f t="shared" si="525"/>
        <v/>
      </c>
      <c r="I677" s="6" t="s">
        <v>160</v>
      </c>
      <c r="J677" s="6" t="s">
        <v>176</v>
      </c>
      <c r="K677" s="6">
        <f t="shared" ca="1" si="526"/>
        <v>91.5</v>
      </c>
      <c r="L677" s="6" t="s">
        <v>177</v>
      </c>
      <c r="Y677" s="9"/>
    </row>
    <row r="678" spans="1:28" x14ac:dyDescent="0.3">
      <c r="A678" t="s">
        <v>233</v>
      </c>
      <c r="B678" s="8">
        <v>0</v>
      </c>
      <c r="C678" s="8"/>
      <c r="D678" s="8"/>
      <c r="H678" s="6" t="str">
        <f t="shared" ref="H678" si="527">IF(A678=0,"",A678)</f>
        <v>\end{enumerate}  \section*{Cuenta:  20201900241  }\begin{enumerate}</v>
      </c>
      <c r="Y678" s="9"/>
    </row>
    <row r="679" spans="1:28" x14ac:dyDescent="0.3">
      <c r="B679" s="8">
        <v>0</v>
      </c>
      <c r="C679" s="6">
        <f t="shared" ref="C679:D679" ca="1" si="528">RAND()</f>
        <v>0.45926065049947407</v>
      </c>
      <c r="D679" s="6">
        <f t="shared" ca="1" si="528"/>
        <v>8.9687507840815472E-3</v>
      </c>
      <c r="E679" s="6">
        <f t="shared" ref="E679:E686" ca="1" si="529">IF(C679&gt;0.1,      IF(C679&lt;0.6,C679,ABS(1-C679)),C679+0.5)</f>
        <v>0.45926065049947407</v>
      </c>
      <c r="F679" s="6">
        <f t="shared" ref="F679:F686" ca="1" si="530">MOD(ROUND(C679*100+35,0),4)</f>
        <v>1</v>
      </c>
      <c r="G679" s="6">
        <f t="shared" ref="G679:G686" ca="1" si="531">MOD(ROUND(D679*100+35,0),4)</f>
        <v>0</v>
      </c>
      <c r="H679" s="6" t="str">
        <f t="shared" ref="H679:H686" si="532">IF(A679=0,"",_xlfn.CONCAT("## ",A679))</f>
        <v/>
      </c>
      <c r="I679" s="6" t="s">
        <v>160</v>
      </c>
      <c r="J679" s="6" t="s">
        <v>175</v>
      </c>
      <c r="K679" s="6">
        <f t="shared" ref="K679:K686" ca="1" si="533">ROUND(C679*100+35,1)</f>
        <v>80.900000000000006</v>
      </c>
      <c r="L679" s="6" t="s">
        <v>180</v>
      </c>
      <c r="N679" s="18"/>
      <c r="Q679" s="10"/>
      <c r="R679" s="10"/>
      <c r="S679" s="10"/>
      <c r="T679" s="10"/>
      <c r="U679" s="10"/>
      <c r="V679" s="10"/>
      <c r="W679" s="10"/>
      <c r="X679" s="10"/>
      <c r="Y679" s="11"/>
      <c r="Z679" s="10"/>
      <c r="AA679" s="10"/>
      <c r="AB679" s="10"/>
    </row>
    <row r="680" spans="1:28" x14ac:dyDescent="0.3">
      <c r="B680" s="8">
        <v>0</v>
      </c>
      <c r="C680" s="6">
        <f t="shared" ca="1" si="493"/>
        <v>0.44127693394150025</v>
      </c>
      <c r="D680" s="6">
        <f t="shared" ca="1" si="493"/>
        <v>0.80117612723343568</v>
      </c>
      <c r="E680" s="6">
        <f t="shared" ca="1" si="529"/>
        <v>0.44127693394150025</v>
      </c>
      <c r="F680" s="6">
        <f t="shared" ca="1" si="530"/>
        <v>3</v>
      </c>
      <c r="G680" s="6">
        <f t="shared" ca="1" si="531"/>
        <v>3</v>
      </c>
      <c r="H680" s="6" t="str">
        <f t="shared" si="532"/>
        <v/>
      </c>
      <c r="I680" s="6" t="s">
        <v>160</v>
      </c>
      <c r="J680" s="6" t="s">
        <v>175</v>
      </c>
      <c r="K680" s="6">
        <f t="shared" ca="1" si="533"/>
        <v>79.099999999999994</v>
      </c>
      <c r="L680" s="6" t="s">
        <v>180</v>
      </c>
      <c r="N680" s="18"/>
      <c r="Y680" s="9"/>
    </row>
    <row r="681" spans="1:28" x14ac:dyDescent="0.3">
      <c r="B681" s="8">
        <v>0</v>
      </c>
      <c r="C681" s="6">
        <f t="shared" ca="1" si="493"/>
        <v>0.76782600795912503</v>
      </c>
      <c r="D681" s="6">
        <f t="shared" ca="1" si="493"/>
        <v>0.5823976745030981</v>
      </c>
      <c r="E681" s="6">
        <f t="shared" ca="1" si="529"/>
        <v>0.23217399204087497</v>
      </c>
      <c r="F681" s="6">
        <f t="shared" ca="1" si="530"/>
        <v>0</v>
      </c>
      <c r="G681" s="6">
        <f t="shared" ca="1" si="531"/>
        <v>1</v>
      </c>
      <c r="H681" s="6" t="str">
        <f t="shared" si="532"/>
        <v/>
      </c>
      <c r="I681" s="6" t="s">
        <v>160</v>
      </c>
      <c r="J681" s="6" t="s">
        <v>175</v>
      </c>
      <c r="K681" s="6">
        <f t="shared" ca="1" si="533"/>
        <v>111.8</v>
      </c>
      <c r="L681" s="6" t="s">
        <v>180</v>
      </c>
      <c r="N681" s="18"/>
      <c r="Y681" s="9"/>
    </row>
    <row r="682" spans="1:28" x14ac:dyDescent="0.3">
      <c r="B682" s="8">
        <v>0</v>
      </c>
      <c r="C682" s="6">
        <f t="shared" ca="1" si="493"/>
        <v>0.57162656734802531</v>
      </c>
      <c r="D682" s="6">
        <f t="shared" ca="1" si="493"/>
        <v>0.37418130327705235</v>
      </c>
      <c r="E682" s="6">
        <f t="shared" ca="1" si="529"/>
        <v>0.57162656734802531</v>
      </c>
      <c r="F682" s="6">
        <f t="shared" ca="1" si="530"/>
        <v>0</v>
      </c>
      <c r="G682" s="6">
        <f t="shared" ca="1" si="531"/>
        <v>0</v>
      </c>
      <c r="H682" s="6" t="str">
        <f t="shared" si="532"/>
        <v/>
      </c>
      <c r="I682" s="6" t="s">
        <v>160</v>
      </c>
      <c r="J682" s="6" t="s">
        <v>175</v>
      </c>
      <c r="K682" s="6">
        <f t="shared" ca="1" si="533"/>
        <v>92.2</v>
      </c>
      <c r="L682" s="6" t="s">
        <v>180</v>
      </c>
      <c r="N682" s="18"/>
      <c r="Y682" s="9"/>
    </row>
    <row r="683" spans="1:28" x14ac:dyDescent="0.3">
      <c r="B683" s="8">
        <v>0</v>
      </c>
      <c r="C683" s="6">
        <f t="shared" ca="1" si="493"/>
        <v>0.47343684875362924</v>
      </c>
      <c r="D683" s="6">
        <f t="shared" ca="1" si="493"/>
        <v>2.1830873909510773E-3</v>
      </c>
      <c r="E683" s="6">
        <f t="shared" ca="1" si="529"/>
        <v>0.47343684875362924</v>
      </c>
      <c r="F683" s="6">
        <f t="shared" ca="1" si="530"/>
        <v>2</v>
      </c>
      <c r="G683" s="6">
        <f t="shared" ca="1" si="531"/>
        <v>3</v>
      </c>
      <c r="H683" s="6" t="str">
        <f t="shared" si="532"/>
        <v/>
      </c>
      <c r="I683" s="6" t="s">
        <v>160</v>
      </c>
      <c r="J683" s="6" t="s">
        <v>176</v>
      </c>
      <c r="K683" s="6">
        <f t="shared" ca="1" si="533"/>
        <v>82.3</v>
      </c>
      <c r="L683" s="6" t="s">
        <v>177</v>
      </c>
      <c r="N683" s="18"/>
      <c r="Y683" s="9"/>
    </row>
    <row r="684" spans="1:28" x14ac:dyDescent="0.3">
      <c r="B684" s="8">
        <v>0</v>
      </c>
      <c r="C684" s="6">
        <f t="shared" ca="1" si="493"/>
        <v>0.26138485383076537</v>
      </c>
      <c r="D684" s="6">
        <f t="shared" ca="1" si="493"/>
        <v>0.78877070539871974</v>
      </c>
      <c r="E684" s="6">
        <f t="shared" ca="1" si="529"/>
        <v>0.26138485383076537</v>
      </c>
      <c r="F684" s="6">
        <f t="shared" ca="1" si="530"/>
        <v>1</v>
      </c>
      <c r="G684" s="6">
        <f t="shared" ca="1" si="531"/>
        <v>2</v>
      </c>
      <c r="H684" s="6" t="str">
        <f t="shared" si="532"/>
        <v/>
      </c>
      <c r="I684" s="6" t="s">
        <v>160</v>
      </c>
      <c r="J684" s="6" t="s">
        <v>176</v>
      </c>
      <c r="K684" s="6">
        <f t="shared" ca="1" si="533"/>
        <v>61.1</v>
      </c>
      <c r="L684" s="6" t="s">
        <v>177</v>
      </c>
    </row>
    <row r="685" spans="1:28" x14ac:dyDescent="0.3">
      <c r="B685" s="8">
        <v>0</v>
      </c>
      <c r="C685" s="6">
        <f t="shared" ca="1" si="493"/>
        <v>0.96407896911247259</v>
      </c>
      <c r="D685" s="6">
        <f t="shared" ca="1" si="493"/>
        <v>0.89910811399477941</v>
      </c>
      <c r="E685" s="6">
        <f t="shared" ca="1" si="529"/>
        <v>3.5921030887527405E-2</v>
      </c>
      <c r="F685" s="6">
        <f t="shared" ca="1" si="530"/>
        <v>3</v>
      </c>
      <c r="G685" s="6">
        <f t="shared" ca="1" si="531"/>
        <v>1</v>
      </c>
      <c r="H685" s="6" t="str">
        <f t="shared" si="532"/>
        <v/>
      </c>
      <c r="I685" s="6" t="s">
        <v>160</v>
      </c>
      <c r="J685" s="6" t="s">
        <v>176</v>
      </c>
      <c r="K685" s="6">
        <f t="shared" ca="1" si="533"/>
        <v>131.4</v>
      </c>
      <c r="L685" s="6" t="s">
        <v>177</v>
      </c>
      <c r="Y685" s="9"/>
    </row>
    <row r="686" spans="1:28" x14ac:dyDescent="0.3">
      <c r="B686" s="8">
        <v>0</v>
      </c>
      <c r="C686" s="6">
        <f t="shared" ca="1" si="493"/>
        <v>0.52786040589678385</v>
      </c>
      <c r="D686" s="6">
        <f t="shared" ca="1" si="493"/>
        <v>0.1932042455047821</v>
      </c>
      <c r="E686" s="6">
        <f t="shared" ca="1" si="529"/>
        <v>0.52786040589678385</v>
      </c>
      <c r="F686" s="6">
        <f t="shared" ca="1" si="530"/>
        <v>0</v>
      </c>
      <c r="G686" s="6">
        <f t="shared" ca="1" si="531"/>
        <v>2</v>
      </c>
      <c r="H686" s="6" t="str">
        <f t="shared" si="532"/>
        <v/>
      </c>
      <c r="I686" s="6" t="s">
        <v>160</v>
      </c>
      <c r="J686" s="6" t="s">
        <v>176</v>
      </c>
      <c r="K686" s="6">
        <f t="shared" ca="1" si="533"/>
        <v>87.8</v>
      </c>
      <c r="L686" s="6" t="s">
        <v>177</v>
      </c>
      <c r="Y686" s="9"/>
    </row>
    <row r="687" spans="1:28" x14ac:dyDescent="0.3">
      <c r="A687" t="s">
        <v>234</v>
      </c>
      <c r="B687" s="8">
        <v>0</v>
      </c>
      <c r="C687" s="8"/>
      <c r="D687" s="8"/>
      <c r="H687" s="6" t="str">
        <f t="shared" ref="H687" si="534">IF(A687=0,"",A687)</f>
        <v>\end{enumerate}  \section*{Cuenta:  20201900337  }\begin{enumerate}</v>
      </c>
      <c r="Y687" s="9"/>
    </row>
    <row r="688" spans="1:28" x14ac:dyDescent="0.3">
      <c r="B688" s="8">
        <v>0</v>
      </c>
      <c r="C688" s="6">
        <f t="shared" ref="C688:D688" ca="1" si="535">RAND()</f>
        <v>0.9698511615272879</v>
      </c>
      <c r="D688" s="6">
        <f t="shared" ca="1" si="535"/>
        <v>7.1541360179565361E-2</v>
      </c>
      <c r="E688" s="6">
        <f t="shared" ref="E688:E695" ca="1" si="536">IF(C688&gt;0.1,      IF(C688&lt;0.6,C688,ABS(1-C688)),C688+0.5)</f>
        <v>3.0148838472712103E-2</v>
      </c>
      <c r="F688" s="6">
        <f t="shared" ref="F688:F695" ca="1" si="537">MOD(ROUND(C688*100+35,0),4)</f>
        <v>0</v>
      </c>
      <c r="G688" s="6">
        <f t="shared" ref="G688:G695" ca="1" si="538">MOD(ROUND(D688*100+35,0),4)</f>
        <v>2</v>
      </c>
      <c r="H688" s="6" t="str">
        <f t="shared" ref="H688:H695" si="539">IF(A688=0,"",_xlfn.CONCAT("## ",A688))</f>
        <v/>
      </c>
      <c r="I688" s="6" t="s">
        <v>160</v>
      </c>
      <c r="J688" s="6" t="s">
        <v>175</v>
      </c>
      <c r="K688" s="6">
        <f t="shared" ref="K688:K695" ca="1" si="540">ROUND(C688*100+35,1)</f>
        <v>132</v>
      </c>
      <c r="L688" s="6" t="s">
        <v>180</v>
      </c>
      <c r="N688" s="18"/>
      <c r="Y688" s="9"/>
    </row>
    <row r="689" spans="1:28" x14ac:dyDescent="0.3">
      <c r="B689" s="8">
        <v>0</v>
      </c>
      <c r="C689" s="6">
        <f t="shared" ca="1" si="493"/>
        <v>0.50333402176306974</v>
      </c>
      <c r="D689" s="6">
        <f t="shared" ca="1" si="493"/>
        <v>0.20470943171754596</v>
      </c>
      <c r="E689" s="6">
        <f t="shared" ca="1" si="536"/>
        <v>0.50333402176306974</v>
      </c>
      <c r="F689" s="6">
        <f t="shared" ca="1" si="537"/>
        <v>1</v>
      </c>
      <c r="G689" s="6">
        <f t="shared" ca="1" si="538"/>
        <v>3</v>
      </c>
      <c r="H689" s="6" t="str">
        <f t="shared" si="539"/>
        <v/>
      </c>
      <c r="I689" s="6" t="s">
        <v>160</v>
      </c>
      <c r="J689" s="6" t="s">
        <v>175</v>
      </c>
      <c r="K689" s="6">
        <f t="shared" ca="1" si="540"/>
        <v>85.3</v>
      </c>
      <c r="L689" s="6" t="s">
        <v>180</v>
      </c>
      <c r="N689" s="18"/>
      <c r="Y689" s="9"/>
    </row>
    <row r="690" spans="1:28" x14ac:dyDescent="0.3">
      <c r="B690" s="8">
        <v>0</v>
      </c>
      <c r="C690" s="6">
        <f t="shared" ca="1" si="493"/>
        <v>0.50355729605803434</v>
      </c>
      <c r="D690" s="6">
        <f t="shared" ca="1" si="493"/>
        <v>0.90761320676337298</v>
      </c>
      <c r="E690" s="6">
        <f t="shared" ca="1" si="536"/>
        <v>0.50355729605803434</v>
      </c>
      <c r="F690" s="6">
        <f t="shared" ca="1" si="537"/>
        <v>1</v>
      </c>
      <c r="G690" s="6">
        <f t="shared" ca="1" si="538"/>
        <v>2</v>
      </c>
      <c r="H690" s="6" t="str">
        <f t="shared" si="539"/>
        <v/>
      </c>
      <c r="I690" s="6" t="s">
        <v>160</v>
      </c>
      <c r="J690" s="6" t="s">
        <v>175</v>
      </c>
      <c r="K690" s="6">
        <f t="shared" ca="1" si="540"/>
        <v>85.4</v>
      </c>
      <c r="L690" s="6" t="s">
        <v>180</v>
      </c>
      <c r="N690" s="18"/>
      <c r="Y690" s="9"/>
    </row>
    <row r="691" spans="1:28" x14ac:dyDescent="0.3">
      <c r="B691" s="8">
        <v>0</v>
      </c>
      <c r="C691" s="6">
        <f t="shared" ca="1" si="493"/>
        <v>0.25185092613673943</v>
      </c>
      <c r="D691" s="6">
        <f t="shared" ca="1" si="493"/>
        <v>0.43360505036030217</v>
      </c>
      <c r="E691" s="6">
        <f t="shared" ca="1" si="536"/>
        <v>0.25185092613673943</v>
      </c>
      <c r="F691" s="6">
        <f t="shared" ca="1" si="537"/>
        <v>0</v>
      </c>
      <c r="G691" s="6">
        <f t="shared" ca="1" si="538"/>
        <v>2</v>
      </c>
      <c r="H691" s="6" t="str">
        <f t="shared" si="539"/>
        <v/>
      </c>
      <c r="I691" s="6" t="s">
        <v>160</v>
      </c>
      <c r="J691" s="6" t="s">
        <v>175</v>
      </c>
      <c r="K691" s="6">
        <f t="shared" ca="1" si="540"/>
        <v>60.2</v>
      </c>
      <c r="L691" s="6" t="s">
        <v>180</v>
      </c>
      <c r="N691" s="18"/>
      <c r="Y691" s="9"/>
    </row>
    <row r="692" spans="1:28" x14ac:dyDescent="0.3">
      <c r="B692" s="8">
        <v>0</v>
      </c>
      <c r="C692" s="6">
        <f t="shared" ca="1" si="493"/>
        <v>0.27533681835643808</v>
      </c>
      <c r="D692" s="6">
        <f t="shared" ca="1" si="493"/>
        <v>0.5351295680446192</v>
      </c>
      <c r="E692" s="6">
        <f t="shared" ca="1" si="536"/>
        <v>0.27533681835643808</v>
      </c>
      <c r="F692" s="6">
        <f t="shared" ca="1" si="537"/>
        <v>3</v>
      </c>
      <c r="G692" s="6">
        <f t="shared" ca="1" si="538"/>
        <v>1</v>
      </c>
      <c r="H692" s="6" t="str">
        <f t="shared" si="539"/>
        <v/>
      </c>
      <c r="I692" s="6" t="s">
        <v>160</v>
      </c>
      <c r="J692" s="6" t="s">
        <v>176</v>
      </c>
      <c r="K692" s="6">
        <f t="shared" ca="1" si="540"/>
        <v>62.5</v>
      </c>
      <c r="L692" s="6" t="s">
        <v>177</v>
      </c>
      <c r="N692" s="18"/>
      <c r="Y692" s="9"/>
    </row>
    <row r="693" spans="1:28" x14ac:dyDescent="0.3">
      <c r="B693" s="8">
        <v>0</v>
      </c>
      <c r="C693" s="6">
        <f t="shared" ca="1" si="493"/>
        <v>0.74700890600937464</v>
      </c>
      <c r="D693" s="6">
        <f t="shared" ca="1" si="493"/>
        <v>0.67342817157265977</v>
      </c>
      <c r="E693" s="6">
        <f t="shared" ca="1" si="536"/>
        <v>0.25299109399062536</v>
      </c>
      <c r="F693" s="6">
        <f t="shared" ca="1" si="537"/>
        <v>2</v>
      </c>
      <c r="G693" s="6">
        <f t="shared" ca="1" si="538"/>
        <v>2</v>
      </c>
      <c r="H693" s="6" t="str">
        <f t="shared" si="539"/>
        <v/>
      </c>
      <c r="I693" s="6" t="s">
        <v>160</v>
      </c>
      <c r="J693" s="6" t="s">
        <v>176</v>
      </c>
      <c r="K693" s="6">
        <f t="shared" ca="1" si="540"/>
        <v>109.7</v>
      </c>
      <c r="L693" s="6" t="s">
        <v>177</v>
      </c>
      <c r="Y693" s="9"/>
    </row>
    <row r="694" spans="1:28" x14ac:dyDescent="0.3">
      <c r="B694" s="8">
        <v>0</v>
      </c>
      <c r="C694" s="6">
        <f t="shared" ca="1" si="493"/>
        <v>0.36949512474949275</v>
      </c>
      <c r="D694" s="6">
        <f t="shared" ca="1" si="493"/>
        <v>4.8307534872238378E-4</v>
      </c>
      <c r="E694" s="6">
        <f t="shared" ca="1" si="536"/>
        <v>0.36949512474949275</v>
      </c>
      <c r="F694" s="6">
        <f t="shared" ca="1" si="537"/>
        <v>0</v>
      </c>
      <c r="G694" s="6">
        <f t="shared" ca="1" si="538"/>
        <v>3</v>
      </c>
      <c r="H694" s="6" t="str">
        <f t="shared" si="539"/>
        <v/>
      </c>
      <c r="I694" s="6" t="s">
        <v>160</v>
      </c>
      <c r="J694" s="6" t="s">
        <v>176</v>
      </c>
      <c r="K694" s="6">
        <f t="shared" ca="1" si="540"/>
        <v>71.900000000000006</v>
      </c>
      <c r="L694" s="6" t="s">
        <v>177</v>
      </c>
      <c r="Y694" s="9"/>
    </row>
    <row r="695" spans="1:28" x14ac:dyDescent="0.3">
      <c r="B695" s="8">
        <v>0</v>
      </c>
      <c r="C695" s="6">
        <f t="shared" ca="1" si="493"/>
        <v>0.2331551100585264</v>
      </c>
      <c r="D695" s="6">
        <f t="shared" ca="1" si="493"/>
        <v>0.68823337470318036</v>
      </c>
      <c r="E695" s="6">
        <f t="shared" ca="1" si="536"/>
        <v>0.2331551100585264</v>
      </c>
      <c r="F695" s="6">
        <f t="shared" ca="1" si="537"/>
        <v>2</v>
      </c>
      <c r="G695" s="6">
        <f t="shared" ca="1" si="538"/>
        <v>0</v>
      </c>
      <c r="H695" s="6" t="str">
        <f t="shared" si="539"/>
        <v/>
      </c>
      <c r="I695" s="6" t="s">
        <v>160</v>
      </c>
      <c r="J695" s="6" t="s">
        <v>176</v>
      </c>
      <c r="K695" s="6">
        <f t="shared" ca="1" si="540"/>
        <v>58.3</v>
      </c>
      <c r="L695" s="6" t="s">
        <v>177</v>
      </c>
      <c r="Q695" s="10"/>
      <c r="R695" s="10"/>
      <c r="S695" s="10"/>
      <c r="T695" s="10"/>
      <c r="U695" s="10"/>
      <c r="V695" s="10"/>
      <c r="W695" s="10"/>
      <c r="X695" s="10"/>
      <c r="Y695" s="11"/>
      <c r="Z695" s="10"/>
      <c r="AA695" s="10"/>
      <c r="AB695" s="10"/>
    </row>
    <row r="696" spans="1:28" x14ac:dyDescent="0.3">
      <c r="A696" t="s">
        <v>235</v>
      </c>
      <c r="B696" s="8">
        <v>0</v>
      </c>
      <c r="C696" s="8"/>
      <c r="D696" s="8"/>
      <c r="H696" s="6" t="str">
        <f t="shared" ref="H696" si="541">IF(A696=0,"",A696)</f>
        <v>\end{enumerate}  \section*{Cuenta:  20201900370  }\begin{enumerate}</v>
      </c>
      <c r="Y696" s="9"/>
    </row>
    <row r="697" spans="1:28" x14ac:dyDescent="0.3">
      <c r="B697" s="8">
        <v>0</v>
      </c>
      <c r="C697" s="6">
        <f t="shared" ref="C697:D758" ca="1" si="542">RAND()</f>
        <v>0.43300452891567931</v>
      </c>
      <c r="D697" s="6">
        <f t="shared" ca="1" si="542"/>
        <v>0.85885738486282948</v>
      </c>
      <c r="E697" s="6">
        <f t="shared" ref="E697:E704" ca="1" si="543">IF(C697&gt;0.1,      IF(C697&lt;0.6,C697,ABS(1-C697)),C697+0.5)</f>
        <v>0.43300452891567931</v>
      </c>
      <c r="F697" s="6">
        <f t="shared" ref="F697:F704" ca="1" si="544">MOD(ROUND(C697*100+35,0),4)</f>
        <v>2</v>
      </c>
      <c r="G697" s="6">
        <f t="shared" ref="G697:G704" ca="1" si="545">MOD(ROUND(D697*100+35,0),4)</f>
        <v>1</v>
      </c>
      <c r="H697" s="6" t="str">
        <f t="shared" ref="H697:H704" si="546">IF(A697=0,"",_xlfn.CONCAT("## ",A697))</f>
        <v/>
      </c>
      <c r="I697" s="6" t="s">
        <v>160</v>
      </c>
      <c r="J697" s="6" t="s">
        <v>175</v>
      </c>
      <c r="K697" s="6">
        <f t="shared" ref="K697:K704" ca="1" si="547">ROUND(C697*100+35,1)</f>
        <v>78.3</v>
      </c>
      <c r="L697" s="6" t="s">
        <v>180</v>
      </c>
      <c r="N697" s="18"/>
      <c r="Y697" s="9"/>
    </row>
    <row r="698" spans="1:28" x14ac:dyDescent="0.3">
      <c r="B698" s="8">
        <v>0</v>
      </c>
      <c r="C698" s="6">
        <f t="shared" ca="1" si="542"/>
        <v>0.33817376995844484</v>
      </c>
      <c r="D698" s="6">
        <f t="shared" ca="1" si="542"/>
        <v>0.37622166671319679</v>
      </c>
      <c r="E698" s="6">
        <f t="shared" ca="1" si="543"/>
        <v>0.33817376995844484</v>
      </c>
      <c r="F698" s="6">
        <f t="shared" ca="1" si="544"/>
        <v>1</v>
      </c>
      <c r="G698" s="6">
        <f t="shared" ca="1" si="545"/>
        <v>1</v>
      </c>
      <c r="H698" s="6" t="str">
        <f t="shared" si="546"/>
        <v/>
      </c>
      <c r="I698" s="6" t="s">
        <v>160</v>
      </c>
      <c r="J698" s="6" t="s">
        <v>175</v>
      </c>
      <c r="K698" s="6">
        <f t="shared" ca="1" si="547"/>
        <v>68.8</v>
      </c>
      <c r="L698" s="6" t="s">
        <v>180</v>
      </c>
      <c r="N698" s="18"/>
      <c r="Y698" s="9"/>
    </row>
    <row r="699" spans="1:28" x14ac:dyDescent="0.3">
      <c r="B699" s="8">
        <v>0</v>
      </c>
      <c r="C699" s="6">
        <f t="shared" ca="1" si="542"/>
        <v>0.15941204747312276</v>
      </c>
      <c r="D699" s="6">
        <f t="shared" ca="1" si="542"/>
        <v>0.45064262352328666</v>
      </c>
      <c r="E699" s="6">
        <f t="shared" ca="1" si="543"/>
        <v>0.15941204747312276</v>
      </c>
      <c r="F699" s="6">
        <f t="shared" ca="1" si="544"/>
        <v>3</v>
      </c>
      <c r="G699" s="6">
        <f t="shared" ca="1" si="545"/>
        <v>0</v>
      </c>
      <c r="H699" s="6" t="str">
        <f t="shared" si="546"/>
        <v/>
      </c>
      <c r="I699" s="6" t="s">
        <v>160</v>
      </c>
      <c r="J699" s="6" t="s">
        <v>175</v>
      </c>
      <c r="K699" s="6">
        <f t="shared" ca="1" si="547"/>
        <v>50.9</v>
      </c>
      <c r="L699" s="6" t="s">
        <v>180</v>
      </c>
      <c r="N699" s="18"/>
      <c r="Y699" s="9"/>
    </row>
    <row r="700" spans="1:28" x14ac:dyDescent="0.3">
      <c r="B700" s="8">
        <v>0</v>
      </c>
      <c r="C700" s="6">
        <f t="shared" ca="1" si="542"/>
        <v>0.63665185661603552</v>
      </c>
      <c r="D700" s="6">
        <f t="shared" ca="1" si="542"/>
        <v>0.21105299624678753</v>
      </c>
      <c r="E700" s="6">
        <f t="shared" ca="1" si="543"/>
        <v>0.36334814338396448</v>
      </c>
      <c r="F700" s="6">
        <f t="shared" ca="1" si="544"/>
        <v>3</v>
      </c>
      <c r="G700" s="6">
        <f t="shared" ca="1" si="545"/>
        <v>0</v>
      </c>
      <c r="H700" s="6" t="str">
        <f t="shared" si="546"/>
        <v/>
      </c>
      <c r="I700" s="6" t="s">
        <v>160</v>
      </c>
      <c r="J700" s="6" t="s">
        <v>175</v>
      </c>
      <c r="K700" s="6">
        <f t="shared" ca="1" si="547"/>
        <v>98.7</v>
      </c>
      <c r="L700" s="6" t="s">
        <v>180</v>
      </c>
      <c r="N700" s="18"/>
    </row>
    <row r="701" spans="1:28" x14ac:dyDescent="0.3">
      <c r="B701" s="8">
        <v>0</v>
      </c>
      <c r="C701" s="6">
        <f t="shared" ca="1" si="542"/>
        <v>0.62833150596475806</v>
      </c>
      <c r="D701" s="6">
        <f t="shared" ca="1" si="542"/>
        <v>0.82859113725466549</v>
      </c>
      <c r="E701" s="6">
        <f t="shared" ca="1" si="543"/>
        <v>0.37166849403524194</v>
      </c>
      <c r="F701" s="6">
        <f t="shared" ca="1" si="544"/>
        <v>2</v>
      </c>
      <c r="G701" s="6">
        <f t="shared" ca="1" si="545"/>
        <v>2</v>
      </c>
      <c r="H701" s="6" t="str">
        <f t="shared" si="546"/>
        <v/>
      </c>
      <c r="I701" s="6" t="s">
        <v>160</v>
      </c>
      <c r="J701" s="6" t="s">
        <v>176</v>
      </c>
      <c r="K701" s="6">
        <f t="shared" ca="1" si="547"/>
        <v>97.8</v>
      </c>
      <c r="L701" s="6" t="s">
        <v>177</v>
      </c>
      <c r="N701" s="18"/>
      <c r="Y701" s="9"/>
    </row>
    <row r="702" spans="1:28" x14ac:dyDescent="0.3">
      <c r="B702" s="8">
        <v>0</v>
      </c>
      <c r="C702" s="6">
        <f t="shared" ca="1" si="542"/>
        <v>0.52163983242307177</v>
      </c>
      <c r="D702" s="6">
        <f t="shared" ca="1" si="542"/>
        <v>0.2831360752692923</v>
      </c>
      <c r="E702" s="6">
        <f t="shared" ca="1" si="543"/>
        <v>0.52163983242307177</v>
      </c>
      <c r="F702" s="6">
        <f t="shared" ca="1" si="544"/>
        <v>3</v>
      </c>
      <c r="G702" s="6">
        <f t="shared" ca="1" si="545"/>
        <v>3</v>
      </c>
      <c r="H702" s="6" t="str">
        <f t="shared" si="546"/>
        <v/>
      </c>
      <c r="I702" s="6" t="s">
        <v>160</v>
      </c>
      <c r="J702" s="6" t="s">
        <v>176</v>
      </c>
      <c r="K702" s="6">
        <f t="shared" ca="1" si="547"/>
        <v>87.2</v>
      </c>
      <c r="L702" s="6" t="s">
        <v>177</v>
      </c>
      <c r="Y702" s="9"/>
    </row>
    <row r="703" spans="1:28" x14ac:dyDescent="0.3">
      <c r="B703" s="8">
        <v>0</v>
      </c>
      <c r="C703" s="6">
        <f t="shared" ca="1" si="542"/>
        <v>0.19822720251381365</v>
      </c>
      <c r="D703" s="6">
        <f t="shared" ca="1" si="542"/>
        <v>0.37689806374865886</v>
      </c>
      <c r="E703" s="6">
        <f t="shared" ca="1" si="543"/>
        <v>0.19822720251381365</v>
      </c>
      <c r="F703" s="6">
        <f t="shared" ca="1" si="544"/>
        <v>3</v>
      </c>
      <c r="G703" s="6">
        <f t="shared" ca="1" si="545"/>
        <v>1</v>
      </c>
      <c r="H703" s="6" t="str">
        <f t="shared" si="546"/>
        <v/>
      </c>
      <c r="I703" s="6" t="s">
        <v>160</v>
      </c>
      <c r="J703" s="6" t="s">
        <v>176</v>
      </c>
      <c r="K703" s="6">
        <f t="shared" ca="1" si="547"/>
        <v>54.8</v>
      </c>
      <c r="L703" s="6" t="s">
        <v>177</v>
      </c>
      <c r="Y703" s="9"/>
    </row>
    <row r="704" spans="1:28" x14ac:dyDescent="0.3">
      <c r="B704" s="8">
        <v>0</v>
      </c>
      <c r="C704" s="6">
        <f t="shared" ca="1" si="542"/>
        <v>0.29725674072778985</v>
      </c>
      <c r="D704" s="6">
        <f t="shared" ca="1" si="542"/>
        <v>7.4806672065415691E-2</v>
      </c>
      <c r="E704" s="6">
        <f t="shared" ca="1" si="543"/>
        <v>0.29725674072778985</v>
      </c>
      <c r="F704" s="6">
        <f t="shared" ca="1" si="544"/>
        <v>1</v>
      </c>
      <c r="G704" s="6">
        <f t="shared" ca="1" si="545"/>
        <v>2</v>
      </c>
      <c r="H704" s="6" t="str">
        <f t="shared" si="546"/>
        <v/>
      </c>
      <c r="I704" s="6" t="s">
        <v>160</v>
      </c>
      <c r="J704" s="6" t="s">
        <v>176</v>
      </c>
      <c r="K704" s="6">
        <f t="shared" ca="1" si="547"/>
        <v>64.7</v>
      </c>
      <c r="L704" s="6" t="s">
        <v>177</v>
      </c>
      <c r="Y704" s="9"/>
    </row>
    <row r="705" spans="1:28" x14ac:dyDescent="0.3">
      <c r="A705" t="s">
        <v>236</v>
      </c>
      <c r="B705" s="8">
        <v>0</v>
      </c>
      <c r="C705" s="8"/>
      <c r="D705" s="8"/>
      <c r="H705" s="6" t="str">
        <f t="shared" ref="H705" si="548">IF(A705=0,"",A705)</f>
        <v>\end{enumerate}  \section*{Cuenta:  20201900377  }\begin{enumerate}</v>
      </c>
      <c r="Y705" s="9"/>
    </row>
    <row r="706" spans="1:28" x14ac:dyDescent="0.3">
      <c r="B706" s="8">
        <v>0</v>
      </c>
      <c r="C706" s="6">
        <f t="shared" ref="C706:D706" ca="1" si="549">RAND()</f>
        <v>0.27490277003740105</v>
      </c>
      <c r="D706" s="6">
        <f t="shared" ca="1" si="549"/>
        <v>0.81050220926164507</v>
      </c>
      <c r="E706" s="6">
        <f t="shared" ref="E706:E713" ca="1" si="550">IF(C706&gt;0.1,      IF(C706&lt;0.6,C706,ABS(1-C706)),C706+0.5)</f>
        <v>0.27490277003740105</v>
      </c>
      <c r="F706" s="6">
        <f t="shared" ref="F706:F713" ca="1" si="551">MOD(ROUND(C706*100+35,0),4)</f>
        <v>2</v>
      </c>
      <c r="G706" s="6">
        <f t="shared" ref="G706:G713" ca="1" si="552">MOD(ROUND(D706*100+35,0),4)</f>
        <v>0</v>
      </c>
      <c r="H706" s="6" t="str">
        <f t="shared" ref="H706:H713" si="553">IF(A706=0,"",_xlfn.CONCAT("## ",A706))</f>
        <v/>
      </c>
      <c r="I706" s="6" t="s">
        <v>160</v>
      </c>
      <c r="J706" s="6" t="s">
        <v>175</v>
      </c>
      <c r="K706" s="6">
        <f t="shared" ref="K706:K713" ca="1" si="554">ROUND(C706*100+35,1)</f>
        <v>62.5</v>
      </c>
      <c r="L706" s="6" t="s">
        <v>180</v>
      </c>
      <c r="N706" s="18"/>
      <c r="Y706" s="9"/>
    </row>
    <row r="707" spans="1:28" x14ac:dyDescent="0.3">
      <c r="B707" s="8">
        <v>0</v>
      </c>
      <c r="C707" s="6">
        <f t="shared" ca="1" si="542"/>
        <v>0.15545562112956401</v>
      </c>
      <c r="D707" s="6">
        <f t="shared" ca="1" si="542"/>
        <v>0.20027511547366317</v>
      </c>
      <c r="E707" s="6">
        <f t="shared" ca="1" si="550"/>
        <v>0.15545562112956401</v>
      </c>
      <c r="F707" s="6">
        <f t="shared" ca="1" si="551"/>
        <v>3</v>
      </c>
      <c r="G707" s="6">
        <f t="shared" ca="1" si="552"/>
        <v>3</v>
      </c>
      <c r="H707" s="6" t="str">
        <f t="shared" si="553"/>
        <v/>
      </c>
      <c r="I707" s="6" t="s">
        <v>160</v>
      </c>
      <c r="J707" s="6" t="s">
        <v>175</v>
      </c>
      <c r="K707" s="6">
        <f t="shared" ca="1" si="554"/>
        <v>50.5</v>
      </c>
      <c r="L707" s="6" t="s">
        <v>180</v>
      </c>
      <c r="N707" s="18"/>
      <c r="Y707" s="9"/>
    </row>
    <row r="708" spans="1:28" x14ac:dyDescent="0.3">
      <c r="B708" s="8">
        <v>0</v>
      </c>
      <c r="C708" s="6">
        <f t="shared" ca="1" si="542"/>
        <v>0.95854464806612638</v>
      </c>
      <c r="D708" s="6">
        <f t="shared" ca="1" si="542"/>
        <v>0.29858268458131498</v>
      </c>
      <c r="E708" s="6">
        <f t="shared" ca="1" si="550"/>
        <v>4.1455351933873619E-2</v>
      </c>
      <c r="F708" s="6">
        <f t="shared" ca="1" si="551"/>
        <v>3</v>
      </c>
      <c r="G708" s="6">
        <f t="shared" ca="1" si="552"/>
        <v>1</v>
      </c>
      <c r="H708" s="6" t="str">
        <f t="shared" si="553"/>
        <v/>
      </c>
      <c r="I708" s="6" t="s">
        <v>160</v>
      </c>
      <c r="J708" s="6" t="s">
        <v>175</v>
      </c>
      <c r="K708" s="6">
        <f t="shared" ca="1" si="554"/>
        <v>130.9</v>
      </c>
      <c r="L708" s="6" t="s">
        <v>180</v>
      </c>
      <c r="N708" s="18"/>
      <c r="Y708" s="9"/>
    </row>
    <row r="709" spans="1:28" x14ac:dyDescent="0.3">
      <c r="B709" s="8">
        <v>0</v>
      </c>
      <c r="C709" s="6">
        <f t="shared" ca="1" si="542"/>
        <v>0.78494171474939989</v>
      </c>
      <c r="D709" s="6">
        <f t="shared" ca="1" si="542"/>
        <v>0.1963090052712364</v>
      </c>
      <c r="E709" s="6">
        <f t="shared" ca="1" si="550"/>
        <v>0.21505828525060011</v>
      </c>
      <c r="F709" s="6">
        <f t="shared" ca="1" si="551"/>
        <v>1</v>
      </c>
      <c r="G709" s="6">
        <f t="shared" ca="1" si="552"/>
        <v>3</v>
      </c>
      <c r="H709" s="6" t="str">
        <f t="shared" si="553"/>
        <v/>
      </c>
      <c r="I709" s="6" t="s">
        <v>160</v>
      </c>
      <c r="J709" s="6" t="s">
        <v>175</v>
      </c>
      <c r="K709" s="6">
        <f t="shared" ca="1" si="554"/>
        <v>113.5</v>
      </c>
      <c r="L709" s="6" t="s">
        <v>180</v>
      </c>
      <c r="N709" s="18"/>
      <c r="Y709" s="9"/>
    </row>
    <row r="710" spans="1:28" x14ac:dyDescent="0.3">
      <c r="B710" s="8">
        <v>0</v>
      </c>
      <c r="C710" s="6">
        <f t="shared" ca="1" si="542"/>
        <v>0.77225511713605133</v>
      </c>
      <c r="D710" s="6">
        <f t="shared" ca="1" si="542"/>
        <v>0.34041281607832918</v>
      </c>
      <c r="E710" s="6">
        <f t="shared" ca="1" si="550"/>
        <v>0.22774488286394867</v>
      </c>
      <c r="F710" s="6">
        <f t="shared" ca="1" si="551"/>
        <v>0</v>
      </c>
      <c r="G710" s="6">
        <f t="shared" ca="1" si="552"/>
        <v>1</v>
      </c>
      <c r="H710" s="6" t="str">
        <f t="shared" si="553"/>
        <v/>
      </c>
      <c r="I710" s="6" t="s">
        <v>160</v>
      </c>
      <c r="J710" s="6" t="s">
        <v>176</v>
      </c>
      <c r="K710" s="6">
        <f t="shared" ca="1" si="554"/>
        <v>112.2</v>
      </c>
      <c r="L710" s="6" t="s">
        <v>177</v>
      </c>
      <c r="N710" s="18"/>
      <c r="Y710" s="9"/>
    </row>
    <row r="711" spans="1:28" x14ac:dyDescent="0.3">
      <c r="B711" s="8">
        <v>0</v>
      </c>
      <c r="C711" s="6">
        <f t="shared" ca="1" si="542"/>
        <v>0.27615301254454772</v>
      </c>
      <c r="D711" s="6">
        <f t="shared" ca="1" si="542"/>
        <v>0.2641922033731583</v>
      </c>
      <c r="E711" s="6">
        <f t="shared" ca="1" si="550"/>
        <v>0.27615301254454772</v>
      </c>
      <c r="F711" s="6">
        <f t="shared" ca="1" si="551"/>
        <v>3</v>
      </c>
      <c r="G711" s="6">
        <f t="shared" ca="1" si="552"/>
        <v>1</v>
      </c>
      <c r="H711" s="6" t="str">
        <f t="shared" si="553"/>
        <v/>
      </c>
      <c r="I711" s="6" t="s">
        <v>160</v>
      </c>
      <c r="J711" s="6" t="s">
        <v>176</v>
      </c>
      <c r="K711" s="6">
        <f t="shared" ca="1" si="554"/>
        <v>62.6</v>
      </c>
      <c r="L711" s="6" t="s">
        <v>177</v>
      </c>
      <c r="Q711" s="10"/>
      <c r="R711" s="10"/>
      <c r="S711" s="10"/>
      <c r="T711" s="10"/>
      <c r="U711" s="10"/>
      <c r="V711" s="10"/>
      <c r="W711" s="10"/>
      <c r="X711" s="10"/>
      <c r="Y711" s="11"/>
      <c r="Z711" s="10"/>
      <c r="AA711" s="10"/>
      <c r="AB711" s="10"/>
    </row>
    <row r="712" spans="1:28" x14ac:dyDescent="0.3">
      <c r="B712" s="8">
        <v>0</v>
      </c>
      <c r="C712" s="6">
        <f t="shared" ca="1" si="542"/>
        <v>0.85619397923370422</v>
      </c>
      <c r="D712" s="6">
        <f t="shared" ca="1" si="542"/>
        <v>0.26874245121858609</v>
      </c>
      <c r="E712" s="6">
        <f t="shared" ca="1" si="550"/>
        <v>0.14380602076629578</v>
      </c>
      <c r="F712" s="6">
        <f t="shared" ca="1" si="551"/>
        <v>1</v>
      </c>
      <c r="G712" s="6">
        <f t="shared" ca="1" si="552"/>
        <v>2</v>
      </c>
      <c r="H712" s="6" t="str">
        <f t="shared" si="553"/>
        <v/>
      </c>
      <c r="I712" s="6" t="s">
        <v>160</v>
      </c>
      <c r="J712" s="6" t="s">
        <v>176</v>
      </c>
      <c r="K712" s="6">
        <f t="shared" ca="1" si="554"/>
        <v>120.6</v>
      </c>
      <c r="L712" s="6" t="s">
        <v>177</v>
      </c>
      <c r="Y712" s="9"/>
    </row>
    <row r="713" spans="1:28" x14ac:dyDescent="0.3">
      <c r="B713" s="8">
        <v>0</v>
      </c>
      <c r="C713" s="6">
        <f t="shared" ca="1" si="542"/>
        <v>0.19240899129491429</v>
      </c>
      <c r="D713" s="6">
        <f t="shared" ca="1" si="542"/>
        <v>0.31985474810432213</v>
      </c>
      <c r="E713" s="6">
        <f t="shared" ca="1" si="550"/>
        <v>0.19240899129491429</v>
      </c>
      <c r="F713" s="6">
        <f t="shared" ca="1" si="551"/>
        <v>2</v>
      </c>
      <c r="G713" s="6">
        <f t="shared" ca="1" si="552"/>
        <v>3</v>
      </c>
      <c r="H713" s="6" t="str">
        <f t="shared" si="553"/>
        <v/>
      </c>
      <c r="I713" s="6" t="s">
        <v>160</v>
      </c>
      <c r="J713" s="6" t="s">
        <v>176</v>
      </c>
      <c r="K713" s="6">
        <f t="shared" ca="1" si="554"/>
        <v>54.2</v>
      </c>
      <c r="L713" s="6" t="s">
        <v>177</v>
      </c>
      <c r="Y713" s="9"/>
    </row>
    <row r="714" spans="1:28" x14ac:dyDescent="0.3">
      <c r="A714" t="s">
        <v>237</v>
      </c>
      <c r="B714" s="8">
        <v>0</v>
      </c>
      <c r="C714" s="8"/>
      <c r="D714" s="8"/>
      <c r="H714" s="6" t="str">
        <f t="shared" ref="H714" si="555">IF(A714=0,"",A714)</f>
        <v>\end{enumerate}  \section*{Cuenta:  20201900385  }\begin{enumerate}</v>
      </c>
      <c r="Y714" s="9"/>
    </row>
    <row r="715" spans="1:28" x14ac:dyDescent="0.3">
      <c r="B715" s="8">
        <v>0</v>
      </c>
      <c r="C715" s="6">
        <f t="shared" ref="C715:D715" ca="1" si="556">RAND()</f>
        <v>0.80659989390159637</v>
      </c>
      <c r="D715" s="6">
        <f t="shared" ca="1" si="556"/>
        <v>0.60153714005803804</v>
      </c>
      <c r="E715" s="6">
        <f t="shared" ref="E715:E722" ca="1" si="557">IF(C715&gt;0.1,      IF(C715&lt;0.6,C715,ABS(1-C715)),C715+0.5)</f>
        <v>0.19340010609840363</v>
      </c>
      <c r="F715" s="6">
        <f t="shared" ref="F715:F722" ca="1" si="558">MOD(ROUND(C715*100+35,0),4)</f>
        <v>0</v>
      </c>
      <c r="G715" s="6">
        <f t="shared" ref="G715:G722" ca="1" si="559">MOD(ROUND(D715*100+35,0),4)</f>
        <v>3</v>
      </c>
      <c r="H715" s="6" t="str">
        <f t="shared" ref="H715:H722" si="560">IF(A715=0,"",_xlfn.CONCAT("## ",A715))</f>
        <v/>
      </c>
      <c r="I715" s="6" t="s">
        <v>160</v>
      </c>
      <c r="J715" s="6" t="s">
        <v>175</v>
      </c>
      <c r="K715" s="6">
        <f t="shared" ref="K715:K722" ca="1" si="561">ROUND(C715*100+35,1)</f>
        <v>115.7</v>
      </c>
      <c r="L715" s="6" t="s">
        <v>180</v>
      </c>
      <c r="N715" s="18"/>
      <c r="Y715" s="9"/>
    </row>
    <row r="716" spans="1:28" x14ac:dyDescent="0.3">
      <c r="B716" s="8">
        <v>0</v>
      </c>
      <c r="C716" s="6">
        <f t="shared" ca="1" si="542"/>
        <v>3.298216177937896E-2</v>
      </c>
      <c r="D716" s="6">
        <f t="shared" ca="1" si="542"/>
        <v>0.24032368974988305</v>
      </c>
      <c r="E716" s="6">
        <f t="shared" ca="1" si="557"/>
        <v>0.53298216177937896</v>
      </c>
      <c r="F716" s="6">
        <f t="shared" ca="1" si="558"/>
        <v>2</v>
      </c>
      <c r="G716" s="6">
        <f t="shared" ca="1" si="559"/>
        <v>3</v>
      </c>
      <c r="H716" s="6" t="str">
        <f t="shared" si="560"/>
        <v/>
      </c>
      <c r="I716" s="6" t="s">
        <v>160</v>
      </c>
      <c r="J716" s="6" t="s">
        <v>175</v>
      </c>
      <c r="K716" s="6">
        <f t="shared" ca="1" si="561"/>
        <v>38.299999999999997</v>
      </c>
      <c r="L716" s="6" t="s">
        <v>180</v>
      </c>
      <c r="N716" s="18"/>
    </row>
    <row r="717" spans="1:28" x14ac:dyDescent="0.3">
      <c r="B717" s="8">
        <v>0</v>
      </c>
      <c r="C717" s="6">
        <f t="shared" ca="1" si="542"/>
        <v>0.10739564297966708</v>
      </c>
      <c r="D717" s="6">
        <f t="shared" ca="1" si="542"/>
        <v>0.21929450809513018</v>
      </c>
      <c r="E717" s="6">
        <f t="shared" ca="1" si="557"/>
        <v>0.10739564297966708</v>
      </c>
      <c r="F717" s="6">
        <f t="shared" ca="1" si="558"/>
        <v>2</v>
      </c>
      <c r="G717" s="6">
        <f t="shared" ca="1" si="559"/>
        <v>1</v>
      </c>
      <c r="H717" s="6" t="str">
        <f t="shared" si="560"/>
        <v/>
      </c>
      <c r="I717" s="6" t="s">
        <v>160</v>
      </c>
      <c r="J717" s="6" t="s">
        <v>175</v>
      </c>
      <c r="K717" s="6">
        <f t="shared" ca="1" si="561"/>
        <v>45.7</v>
      </c>
      <c r="L717" s="6" t="s">
        <v>180</v>
      </c>
      <c r="N717" s="18"/>
      <c r="Y717" s="9"/>
    </row>
    <row r="718" spans="1:28" x14ac:dyDescent="0.3">
      <c r="B718" s="8">
        <v>0</v>
      </c>
      <c r="C718" s="6">
        <f t="shared" ca="1" si="542"/>
        <v>0.72148728857516353</v>
      </c>
      <c r="D718" s="6">
        <f t="shared" ca="1" si="542"/>
        <v>0.33290272608965765</v>
      </c>
      <c r="E718" s="6">
        <f t="shared" ca="1" si="557"/>
        <v>0.27851271142483647</v>
      </c>
      <c r="F718" s="6">
        <f t="shared" ca="1" si="558"/>
        <v>3</v>
      </c>
      <c r="G718" s="6">
        <f t="shared" ca="1" si="559"/>
        <v>0</v>
      </c>
      <c r="H718" s="6" t="str">
        <f t="shared" si="560"/>
        <v/>
      </c>
      <c r="I718" s="6" t="s">
        <v>160</v>
      </c>
      <c r="J718" s="6" t="s">
        <v>175</v>
      </c>
      <c r="K718" s="6">
        <f t="shared" ca="1" si="561"/>
        <v>107.1</v>
      </c>
      <c r="L718" s="6" t="s">
        <v>180</v>
      </c>
      <c r="N718" s="18"/>
      <c r="Y718" s="9"/>
    </row>
    <row r="719" spans="1:28" x14ac:dyDescent="0.3">
      <c r="B719" s="8">
        <v>0</v>
      </c>
      <c r="C719" s="6">
        <f t="shared" ca="1" si="542"/>
        <v>0.18024369829558406</v>
      </c>
      <c r="D719" s="6">
        <f t="shared" ca="1" si="542"/>
        <v>0.94398024679795156</v>
      </c>
      <c r="E719" s="6">
        <f t="shared" ca="1" si="557"/>
        <v>0.18024369829558406</v>
      </c>
      <c r="F719" s="6">
        <f t="shared" ca="1" si="558"/>
        <v>1</v>
      </c>
      <c r="G719" s="6">
        <f t="shared" ca="1" si="559"/>
        <v>1</v>
      </c>
      <c r="H719" s="6" t="str">
        <f t="shared" si="560"/>
        <v/>
      </c>
      <c r="I719" s="6" t="s">
        <v>160</v>
      </c>
      <c r="J719" s="6" t="s">
        <v>176</v>
      </c>
      <c r="K719" s="6">
        <f t="shared" ca="1" si="561"/>
        <v>53</v>
      </c>
      <c r="L719" s="6" t="s">
        <v>177</v>
      </c>
      <c r="N719" s="18"/>
      <c r="Y719" s="9"/>
    </row>
    <row r="720" spans="1:28" x14ac:dyDescent="0.3">
      <c r="B720" s="8">
        <v>0</v>
      </c>
      <c r="C720" s="6">
        <f t="shared" ca="1" si="542"/>
        <v>0.59457012523226183</v>
      </c>
      <c r="D720" s="6">
        <f t="shared" ca="1" si="542"/>
        <v>0.43554120358371995</v>
      </c>
      <c r="E720" s="6">
        <f t="shared" ca="1" si="557"/>
        <v>0.59457012523226183</v>
      </c>
      <c r="F720" s="6">
        <f t="shared" ca="1" si="558"/>
        <v>2</v>
      </c>
      <c r="G720" s="6">
        <f t="shared" ca="1" si="559"/>
        <v>3</v>
      </c>
      <c r="H720" s="6" t="str">
        <f t="shared" si="560"/>
        <v/>
      </c>
      <c r="I720" s="6" t="s">
        <v>160</v>
      </c>
      <c r="J720" s="6" t="s">
        <v>176</v>
      </c>
      <c r="K720" s="6">
        <f t="shared" ca="1" si="561"/>
        <v>94.5</v>
      </c>
      <c r="L720" s="6" t="s">
        <v>177</v>
      </c>
      <c r="Y720" s="9"/>
    </row>
    <row r="721" spans="1:28" x14ac:dyDescent="0.3">
      <c r="B721" s="8">
        <v>0</v>
      </c>
      <c r="C721" s="6">
        <f t="shared" ca="1" si="542"/>
        <v>0.83937689458454856</v>
      </c>
      <c r="D721" s="6">
        <f t="shared" ca="1" si="542"/>
        <v>0.26599964006750398</v>
      </c>
      <c r="E721" s="6">
        <f t="shared" ca="1" si="557"/>
        <v>0.16062310541545144</v>
      </c>
      <c r="F721" s="6">
        <f t="shared" ca="1" si="558"/>
        <v>3</v>
      </c>
      <c r="G721" s="6">
        <f t="shared" ca="1" si="559"/>
        <v>2</v>
      </c>
      <c r="H721" s="6" t="str">
        <f t="shared" si="560"/>
        <v/>
      </c>
      <c r="I721" s="6" t="s">
        <v>160</v>
      </c>
      <c r="J721" s="6" t="s">
        <v>176</v>
      </c>
      <c r="K721" s="6">
        <f t="shared" ca="1" si="561"/>
        <v>118.9</v>
      </c>
      <c r="L721" s="6" t="s">
        <v>177</v>
      </c>
      <c r="Y721" s="9"/>
    </row>
    <row r="722" spans="1:28" x14ac:dyDescent="0.3">
      <c r="B722" s="8">
        <v>0</v>
      </c>
      <c r="C722" s="6">
        <f t="shared" ca="1" si="542"/>
        <v>0.63513356606677651</v>
      </c>
      <c r="D722" s="6">
        <f t="shared" ca="1" si="542"/>
        <v>0.82543897516562559</v>
      </c>
      <c r="E722" s="6">
        <f t="shared" ca="1" si="557"/>
        <v>0.36486643393322349</v>
      </c>
      <c r="F722" s="6">
        <f t="shared" ca="1" si="558"/>
        <v>3</v>
      </c>
      <c r="G722" s="6">
        <f t="shared" ca="1" si="559"/>
        <v>2</v>
      </c>
      <c r="H722" s="6" t="str">
        <f t="shared" si="560"/>
        <v/>
      </c>
      <c r="I722" s="6" t="s">
        <v>160</v>
      </c>
      <c r="J722" s="6" t="s">
        <v>176</v>
      </c>
      <c r="K722" s="6">
        <f t="shared" ca="1" si="561"/>
        <v>98.5</v>
      </c>
      <c r="L722" s="6" t="s">
        <v>177</v>
      </c>
      <c r="Y722" s="9"/>
    </row>
    <row r="723" spans="1:28" x14ac:dyDescent="0.3">
      <c r="A723" t="s">
        <v>238</v>
      </c>
      <c r="B723" s="8">
        <v>0</v>
      </c>
      <c r="C723" s="8"/>
      <c r="D723" s="8"/>
      <c r="H723" s="6" t="str">
        <f t="shared" ref="H723" si="562">IF(A723=0,"",A723)</f>
        <v>\end{enumerate}  \section*{Cuenta:  20201900462  }\begin{enumerate}</v>
      </c>
      <c r="Y723" s="9"/>
    </row>
    <row r="724" spans="1:28" x14ac:dyDescent="0.3">
      <c r="B724" s="8">
        <v>0</v>
      </c>
      <c r="C724" s="6">
        <f t="shared" ref="C724:D724" ca="1" si="563">RAND()</f>
        <v>2.6112644878304558E-2</v>
      </c>
      <c r="D724" s="6">
        <f t="shared" ca="1" si="563"/>
        <v>0.98624993606371769</v>
      </c>
      <c r="E724" s="6">
        <f t="shared" ref="E724:E731" ca="1" si="564">IF(C724&gt;0.1,      IF(C724&lt;0.6,C724,ABS(1-C724)),C724+0.5)</f>
        <v>0.52611264487830456</v>
      </c>
      <c r="F724" s="6">
        <f t="shared" ref="F724:F731" ca="1" si="565">MOD(ROUND(C724*100+35,0),4)</f>
        <v>2</v>
      </c>
      <c r="G724" s="6">
        <f t="shared" ref="G724:G731" ca="1" si="566">MOD(ROUND(D724*100+35,0),4)</f>
        <v>2</v>
      </c>
      <c r="H724" s="6" t="str">
        <f t="shared" ref="H724:H731" si="567">IF(A724=0,"",_xlfn.CONCAT("## ",A724))</f>
        <v/>
      </c>
      <c r="I724" s="6" t="s">
        <v>160</v>
      </c>
      <c r="J724" s="6" t="s">
        <v>175</v>
      </c>
      <c r="K724" s="6">
        <f t="shared" ref="K724:K731" ca="1" si="568">ROUND(C724*100+35,1)</f>
        <v>37.6</v>
      </c>
      <c r="L724" s="6" t="s">
        <v>180</v>
      </c>
      <c r="N724" s="18"/>
      <c r="Y724" s="9"/>
    </row>
    <row r="725" spans="1:28" x14ac:dyDescent="0.3">
      <c r="B725" s="8">
        <v>0</v>
      </c>
      <c r="C725" s="6">
        <f t="shared" ca="1" si="542"/>
        <v>0.43864133886249368</v>
      </c>
      <c r="D725" s="6">
        <f t="shared" ca="1" si="542"/>
        <v>0.93569169743817593</v>
      </c>
      <c r="E725" s="6">
        <f t="shared" ca="1" si="564"/>
        <v>0.43864133886249368</v>
      </c>
      <c r="F725" s="6">
        <f t="shared" ca="1" si="565"/>
        <v>3</v>
      </c>
      <c r="G725" s="6">
        <f t="shared" ca="1" si="566"/>
        <v>1</v>
      </c>
      <c r="H725" s="6" t="str">
        <f t="shared" si="567"/>
        <v/>
      </c>
      <c r="I725" s="6" t="s">
        <v>160</v>
      </c>
      <c r="J725" s="6" t="s">
        <v>175</v>
      </c>
      <c r="K725" s="6">
        <f t="shared" ca="1" si="568"/>
        <v>78.900000000000006</v>
      </c>
      <c r="L725" s="6" t="s">
        <v>180</v>
      </c>
      <c r="N725" s="18"/>
      <c r="Y725" s="9"/>
    </row>
    <row r="726" spans="1:28" x14ac:dyDescent="0.3">
      <c r="B726" s="8">
        <v>0</v>
      </c>
      <c r="C726" s="6">
        <f t="shared" ca="1" si="542"/>
        <v>0.43800666097123064</v>
      </c>
      <c r="D726" s="6">
        <f t="shared" ca="1" si="542"/>
        <v>0.74929471521312729</v>
      </c>
      <c r="E726" s="6">
        <f t="shared" ca="1" si="564"/>
        <v>0.43800666097123064</v>
      </c>
      <c r="F726" s="6">
        <f t="shared" ca="1" si="565"/>
        <v>3</v>
      </c>
      <c r="G726" s="6">
        <f t="shared" ca="1" si="566"/>
        <v>2</v>
      </c>
      <c r="H726" s="6" t="str">
        <f t="shared" si="567"/>
        <v/>
      </c>
      <c r="I726" s="6" t="s">
        <v>160</v>
      </c>
      <c r="J726" s="6" t="s">
        <v>175</v>
      </c>
      <c r="K726" s="6">
        <f t="shared" ca="1" si="568"/>
        <v>78.8</v>
      </c>
      <c r="L726" s="6" t="s">
        <v>180</v>
      </c>
      <c r="N726" s="18"/>
      <c r="Y726" s="9"/>
    </row>
    <row r="727" spans="1:28" x14ac:dyDescent="0.3">
      <c r="B727" s="8">
        <v>0</v>
      </c>
      <c r="C727" s="6">
        <f t="shared" ca="1" si="542"/>
        <v>0.71033572020522795</v>
      </c>
      <c r="D727" s="6">
        <f t="shared" ca="1" si="542"/>
        <v>0.39395068690700974</v>
      </c>
      <c r="E727" s="6">
        <f t="shared" ca="1" si="564"/>
        <v>0.28966427979477205</v>
      </c>
      <c r="F727" s="6">
        <f t="shared" ca="1" si="565"/>
        <v>2</v>
      </c>
      <c r="G727" s="6">
        <f t="shared" ca="1" si="566"/>
        <v>2</v>
      </c>
      <c r="H727" s="6" t="str">
        <f t="shared" si="567"/>
        <v/>
      </c>
      <c r="I727" s="6" t="s">
        <v>160</v>
      </c>
      <c r="J727" s="6" t="s">
        <v>175</v>
      </c>
      <c r="K727" s="6">
        <f t="shared" ca="1" si="568"/>
        <v>106</v>
      </c>
      <c r="L727" s="6" t="s">
        <v>180</v>
      </c>
      <c r="N727" s="18"/>
      <c r="Q727" s="10"/>
      <c r="R727" s="10"/>
      <c r="S727" s="10"/>
      <c r="T727" s="10"/>
      <c r="U727" s="10"/>
      <c r="V727" s="10"/>
      <c r="W727" s="10"/>
      <c r="X727" s="10"/>
      <c r="Y727" s="11"/>
      <c r="Z727" s="10"/>
      <c r="AA727" s="10"/>
      <c r="AB727" s="10"/>
    </row>
    <row r="728" spans="1:28" x14ac:dyDescent="0.3">
      <c r="B728" s="8">
        <v>0</v>
      </c>
      <c r="C728" s="6">
        <f t="shared" ca="1" si="542"/>
        <v>0.50658234895620557</v>
      </c>
      <c r="D728" s="6">
        <f t="shared" ca="1" si="542"/>
        <v>0.75124977601255127</v>
      </c>
      <c r="E728" s="6">
        <f t="shared" ca="1" si="564"/>
        <v>0.50658234895620557</v>
      </c>
      <c r="F728" s="6">
        <f t="shared" ca="1" si="565"/>
        <v>2</v>
      </c>
      <c r="G728" s="6">
        <f t="shared" ca="1" si="566"/>
        <v>2</v>
      </c>
      <c r="H728" s="6" t="str">
        <f t="shared" si="567"/>
        <v/>
      </c>
      <c r="I728" s="6" t="s">
        <v>160</v>
      </c>
      <c r="J728" s="6" t="s">
        <v>176</v>
      </c>
      <c r="K728" s="6">
        <f t="shared" ca="1" si="568"/>
        <v>85.7</v>
      </c>
      <c r="L728" s="6" t="s">
        <v>177</v>
      </c>
      <c r="N728" s="18"/>
      <c r="Y728" s="9"/>
    </row>
    <row r="729" spans="1:28" x14ac:dyDescent="0.3">
      <c r="B729" s="8">
        <v>0</v>
      </c>
      <c r="C729" s="6">
        <f t="shared" ca="1" si="542"/>
        <v>0.32504305922131804</v>
      </c>
      <c r="D729" s="6">
        <f t="shared" ca="1" si="542"/>
        <v>0.93211757289277963</v>
      </c>
      <c r="E729" s="6">
        <f t="shared" ca="1" si="564"/>
        <v>0.32504305922131804</v>
      </c>
      <c r="F729" s="6">
        <f t="shared" ca="1" si="565"/>
        <v>0</v>
      </c>
      <c r="G729" s="6">
        <f t="shared" ca="1" si="566"/>
        <v>0</v>
      </c>
      <c r="H729" s="6" t="str">
        <f t="shared" si="567"/>
        <v/>
      </c>
      <c r="I729" s="6" t="s">
        <v>160</v>
      </c>
      <c r="J729" s="6" t="s">
        <v>176</v>
      </c>
      <c r="K729" s="6">
        <f t="shared" ca="1" si="568"/>
        <v>67.5</v>
      </c>
      <c r="L729" s="6" t="s">
        <v>177</v>
      </c>
      <c r="Y729" s="9"/>
    </row>
    <row r="730" spans="1:28" x14ac:dyDescent="0.3">
      <c r="B730" s="8">
        <v>0</v>
      </c>
      <c r="C730" s="6">
        <f t="shared" ca="1" si="542"/>
        <v>0.53535382427027434</v>
      </c>
      <c r="D730" s="6">
        <f t="shared" ca="1" si="542"/>
        <v>0.81663218092616496</v>
      </c>
      <c r="E730" s="6">
        <f t="shared" ca="1" si="564"/>
        <v>0.53535382427027434</v>
      </c>
      <c r="F730" s="6">
        <f t="shared" ca="1" si="565"/>
        <v>1</v>
      </c>
      <c r="G730" s="6">
        <f t="shared" ca="1" si="566"/>
        <v>1</v>
      </c>
      <c r="H730" s="6" t="str">
        <f t="shared" si="567"/>
        <v/>
      </c>
      <c r="I730" s="6" t="s">
        <v>160</v>
      </c>
      <c r="J730" s="6" t="s">
        <v>176</v>
      </c>
      <c r="K730" s="6">
        <f t="shared" ca="1" si="568"/>
        <v>88.5</v>
      </c>
      <c r="L730" s="6" t="s">
        <v>177</v>
      </c>
      <c r="Y730" s="9"/>
    </row>
    <row r="731" spans="1:28" x14ac:dyDescent="0.3">
      <c r="B731" s="8">
        <v>0</v>
      </c>
      <c r="C731" s="6">
        <f t="shared" ca="1" si="542"/>
        <v>0.53272782802229746</v>
      </c>
      <c r="D731" s="6">
        <f t="shared" ca="1" si="542"/>
        <v>0.25255356739612855</v>
      </c>
      <c r="E731" s="6">
        <f t="shared" ca="1" si="564"/>
        <v>0.53272782802229746</v>
      </c>
      <c r="F731" s="6">
        <f t="shared" ca="1" si="565"/>
        <v>0</v>
      </c>
      <c r="G731" s="6">
        <f t="shared" ca="1" si="566"/>
        <v>0</v>
      </c>
      <c r="H731" s="6" t="str">
        <f t="shared" si="567"/>
        <v/>
      </c>
      <c r="I731" s="6" t="s">
        <v>160</v>
      </c>
      <c r="J731" s="6" t="s">
        <v>176</v>
      </c>
      <c r="K731" s="6">
        <f t="shared" ca="1" si="568"/>
        <v>88.3</v>
      </c>
      <c r="L731" s="6" t="s">
        <v>177</v>
      </c>
      <c r="Y731" s="9"/>
    </row>
    <row r="732" spans="1:28" x14ac:dyDescent="0.3">
      <c r="A732" t="s">
        <v>239</v>
      </c>
      <c r="B732" s="8">
        <v>0</v>
      </c>
      <c r="C732" s="8"/>
      <c r="D732" s="8"/>
      <c r="H732" s="6" t="str">
        <f t="shared" ref="H732" si="569">IF(A732=0,"",A732)</f>
        <v>\end{enumerate}  \section*{Cuenta:  20211900003  }\begin{enumerate}</v>
      </c>
    </row>
    <row r="733" spans="1:28" x14ac:dyDescent="0.3">
      <c r="B733" s="8">
        <v>0</v>
      </c>
      <c r="C733" s="6">
        <f t="shared" ref="C733:D733" ca="1" si="570">RAND()</f>
        <v>0.2502614419216459</v>
      </c>
      <c r="D733" s="6">
        <f t="shared" ca="1" si="570"/>
        <v>0.90933521508485615</v>
      </c>
      <c r="E733" s="6">
        <f t="shared" ref="E733:E740" ca="1" si="571">IF(C733&gt;0.1,      IF(C733&lt;0.6,C733,ABS(1-C733)),C733+0.5)</f>
        <v>0.2502614419216459</v>
      </c>
      <c r="F733" s="6">
        <f t="shared" ref="F733:F740" ca="1" si="572">MOD(ROUND(C733*100+35,0),4)</f>
        <v>0</v>
      </c>
      <c r="G733" s="6">
        <f t="shared" ref="G733:G740" ca="1" si="573">MOD(ROUND(D733*100+35,0),4)</f>
        <v>2</v>
      </c>
      <c r="H733" s="6" t="str">
        <f t="shared" ref="H733:H740" si="574">IF(A733=0,"",_xlfn.CONCAT("## ",A733))</f>
        <v/>
      </c>
      <c r="I733" s="6" t="s">
        <v>160</v>
      </c>
      <c r="J733" s="6" t="s">
        <v>175</v>
      </c>
      <c r="K733" s="6">
        <f t="shared" ref="K733:K740" ca="1" si="575">ROUND(C733*100+35,1)</f>
        <v>60</v>
      </c>
      <c r="L733" s="6" t="s">
        <v>180</v>
      </c>
      <c r="N733" s="18"/>
      <c r="Y733" s="9"/>
    </row>
    <row r="734" spans="1:28" x14ac:dyDescent="0.3">
      <c r="B734" s="8">
        <v>0</v>
      </c>
      <c r="C734" s="6">
        <f t="shared" ca="1" si="542"/>
        <v>0.30332064067165754</v>
      </c>
      <c r="D734" s="6">
        <f t="shared" ca="1" si="542"/>
        <v>0.76980858028567489</v>
      </c>
      <c r="E734" s="6">
        <f t="shared" ca="1" si="571"/>
        <v>0.30332064067165754</v>
      </c>
      <c r="F734" s="6">
        <f t="shared" ca="1" si="572"/>
        <v>1</v>
      </c>
      <c r="G734" s="6">
        <f t="shared" ca="1" si="573"/>
        <v>0</v>
      </c>
      <c r="H734" s="6" t="str">
        <f t="shared" si="574"/>
        <v/>
      </c>
      <c r="I734" s="6" t="s">
        <v>160</v>
      </c>
      <c r="J734" s="6" t="s">
        <v>175</v>
      </c>
      <c r="K734" s="6">
        <f t="shared" ca="1" si="575"/>
        <v>65.3</v>
      </c>
      <c r="L734" s="6" t="s">
        <v>180</v>
      </c>
      <c r="N734" s="18"/>
      <c r="Y734" s="9"/>
    </row>
    <row r="735" spans="1:28" x14ac:dyDescent="0.3">
      <c r="B735" s="8">
        <v>0</v>
      </c>
      <c r="C735" s="6">
        <f t="shared" ca="1" si="542"/>
        <v>0.4144408811940119</v>
      </c>
      <c r="D735" s="6">
        <f t="shared" ca="1" si="542"/>
        <v>7.8742590442324678E-2</v>
      </c>
      <c r="E735" s="6">
        <f t="shared" ca="1" si="571"/>
        <v>0.4144408811940119</v>
      </c>
      <c r="F735" s="6">
        <f t="shared" ca="1" si="572"/>
        <v>0</v>
      </c>
      <c r="G735" s="6">
        <f t="shared" ca="1" si="573"/>
        <v>3</v>
      </c>
      <c r="H735" s="6" t="str">
        <f t="shared" si="574"/>
        <v/>
      </c>
      <c r="I735" s="6" t="s">
        <v>160</v>
      </c>
      <c r="J735" s="6" t="s">
        <v>175</v>
      </c>
      <c r="K735" s="6">
        <f t="shared" ca="1" si="575"/>
        <v>76.400000000000006</v>
      </c>
      <c r="L735" s="6" t="s">
        <v>180</v>
      </c>
      <c r="N735" s="18"/>
      <c r="Y735" s="9"/>
    </row>
    <row r="736" spans="1:28" x14ac:dyDescent="0.3">
      <c r="B736" s="8">
        <v>0</v>
      </c>
      <c r="C736" s="6">
        <f t="shared" ca="1" si="542"/>
        <v>0.43074179117420774</v>
      </c>
      <c r="D736" s="6">
        <f t="shared" ca="1" si="542"/>
        <v>0.10484058728028256</v>
      </c>
      <c r="E736" s="6">
        <f t="shared" ca="1" si="571"/>
        <v>0.43074179117420774</v>
      </c>
      <c r="F736" s="6">
        <f t="shared" ca="1" si="572"/>
        <v>2</v>
      </c>
      <c r="G736" s="6">
        <f t="shared" ca="1" si="573"/>
        <v>1</v>
      </c>
      <c r="H736" s="6" t="str">
        <f t="shared" si="574"/>
        <v/>
      </c>
      <c r="I736" s="6" t="s">
        <v>160</v>
      </c>
      <c r="J736" s="6" t="s">
        <v>175</v>
      </c>
      <c r="K736" s="6">
        <f t="shared" ca="1" si="575"/>
        <v>78.099999999999994</v>
      </c>
      <c r="L736" s="6" t="s">
        <v>180</v>
      </c>
      <c r="N736" s="18"/>
      <c r="Y736" s="9"/>
    </row>
    <row r="737" spans="1:28" x14ac:dyDescent="0.3">
      <c r="B737" s="8">
        <v>0</v>
      </c>
      <c r="C737" s="6">
        <f t="shared" ca="1" si="542"/>
        <v>0.10802303734401797</v>
      </c>
      <c r="D737" s="6">
        <f t="shared" ca="1" si="542"/>
        <v>0.32321011700168378</v>
      </c>
      <c r="E737" s="6">
        <f t="shared" ca="1" si="571"/>
        <v>0.10802303734401797</v>
      </c>
      <c r="F737" s="6">
        <f t="shared" ca="1" si="572"/>
        <v>2</v>
      </c>
      <c r="G737" s="6">
        <f t="shared" ca="1" si="573"/>
        <v>3</v>
      </c>
      <c r="H737" s="6" t="str">
        <f t="shared" si="574"/>
        <v/>
      </c>
      <c r="I737" s="6" t="s">
        <v>160</v>
      </c>
      <c r="J737" s="6" t="s">
        <v>176</v>
      </c>
      <c r="K737" s="6">
        <f t="shared" ca="1" si="575"/>
        <v>45.8</v>
      </c>
      <c r="L737" s="6" t="s">
        <v>177</v>
      </c>
      <c r="N737" s="18"/>
      <c r="Y737" s="9"/>
    </row>
    <row r="738" spans="1:28" x14ac:dyDescent="0.3">
      <c r="B738" s="8">
        <v>0</v>
      </c>
      <c r="C738" s="6">
        <f t="shared" ca="1" si="542"/>
        <v>0.34355758375047207</v>
      </c>
      <c r="D738" s="6">
        <f t="shared" ca="1" si="542"/>
        <v>0.66900289379175149</v>
      </c>
      <c r="E738" s="6">
        <f t="shared" ca="1" si="571"/>
        <v>0.34355758375047207</v>
      </c>
      <c r="F738" s="6">
        <f t="shared" ca="1" si="572"/>
        <v>1</v>
      </c>
      <c r="G738" s="6">
        <f t="shared" ca="1" si="573"/>
        <v>2</v>
      </c>
      <c r="H738" s="6" t="str">
        <f t="shared" si="574"/>
        <v/>
      </c>
      <c r="I738" s="6" t="s">
        <v>160</v>
      </c>
      <c r="J738" s="6" t="s">
        <v>176</v>
      </c>
      <c r="K738" s="6">
        <f t="shared" ca="1" si="575"/>
        <v>69.400000000000006</v>
      </c>
      <c r="L738" s="6" t="s">
        <v>177</v>
      </c>
      <c r="Y738" s="9"/>
    </row>
    <row r="739" spans="1:28" x14ac:dyDescent="0.3">
      <c r="B739" s="8">
        <v>0</v>
      </c>
      <c r="C739" s="6">
        <f t="shared" ca="1" si="542"/>
        <v>0.75215141562348797</v>
      </c>
      <c r="D739" s="6">
        <f t="shared" ca="1" si="542"/>
        <v>0.6347419392973187</v>
      </c>
      <c r="E739" s="6">
        <f t="shared" ca="1" si="571"/>
        <v>0.24784858437651203</v>
      </c>
      <c r="F739" s="6">
        <f t="shared" ca="1" si="572"/>
        <v>2</v>
      </c>
      <c r="G739" s="6">
        <f t="shared" ca="1" si="573"/>
        <v>2</v>
      </c>
      <c r="H739" s="6" t="str">
        <f t="shared" si="574"/>
        <v/>
      </c>
      <c r="I739" s="6" t="s">
        <v>160</v>
      </c>
      <c r="J739" s="6" t="s">
        <v>176</v>
      </c>
      <c r="K739" s="6">
        <f t="shared" ca="1" si="575"/>
        <v>110.2</v>
      </c>
      <c r="L739" s="6" t="s">
        <v>177</v>
      </c>
      <c r="Y739" s="9"/>
    </row>
    <row r="740" spans="1:28" x14ac:dyDescent="0.3">
      <c r="B740" s="8">
        <v>0</v>
      </c>
      <c r="C740" s="6">
        <f t="shared" ca="1" si="542"/>
        <v>2.7603960082101642E-2</v>
      </c>
      <c r="D740" s="6">
        <f t="shared" ca="1" si="542"/>
        <v>6.2809528764472544E-2</v>
      </c>
      <c r="E740" s="6">
        <f t="shared" ca="1" si="571"/>
        <v>0.52760396008210164</v>
      </c>
      <c r="F740" s="6">
        <f t="shared" ca="1" si="572"/>
        <v>2</v>
      </c>
      <c r="G740" s="6">
        <f t="shared" ca="1" si="573"/>
        <v>1</v>
      </c>
      <c r="H740" s="6" t="str">
        <f t="shared" si="574"/>
        <v/>
      </c>
      <c r="I740" s="6" t="s">
        <v>160</v>
      </c>
      <c r="J740" s="6" t="s">
        <v>176</v>
      </c>
      <c r="K740" s="6">
        <f t="shared" ca="1" si="575"/>
        <v>37.799999999999997</v>
      </c>
      <c r="L740" s="6" t="s">
        <v>177</v>
      </c>
      <c r="Y740" s="9"/>
    </row>
    <row r="741" spans="1:28" x14ac:dyDescent="0.3">
      <c r="A741" t="s">
        <v>240</v>
      </c>
      <c r="B741" s="8">
        <v>0</v>
      </c>
      <c r="C741" s="8"/>
      <c r="D741" s="8"/>
      <c r="H741" s="6" t="str">
        <f t="shared" ref="H741" si="576">IF(A741=0,"",A741)</f>
        <v>\end{enumerate}  \section*{Cuenta:  20211900005  }\begin{enumerate}</v>
      </c>
      <c r="Y741" s="9"/>
    </row>
    <row r="742" spans="1:28" x14ac:dyDescent="0.3">
      <c r="B742" s="8">
        <v>0</v>
      </c>
      <c r="C742" s="6">
        <f t="shared" ref="C742:D742" ca="1" si="577">RAND()</f>
        <v>0.81514799396892246</v>
      </c>
      <c r="D742" s="6">
        <f t="shared" ca="1" si="577"/>
        <v>0.73047586404424714</v>
      </c>
      <c r="E742" s="6">
        <f t="shared" ref="E742:E749" ca="1" si="578">IF(C742&gt;0.1,      IF(C742&lt;0.6,C742,ABS(1-C742)),C742+0.5)</f>
        <v>0.18485200603107754</v>
      </c>
      <c r="F742" s="6">
        <f t="shared" ref="F742:F749" ca="1" si="579">MOD(ROUND(C742*100+35,0),4)</f>
        <v>1</v>
      </c>
      <c r="G742" s="6">
        <f t="shared" ref="G742:G749" ca="1" si="580">MOD(ROUND(D742*100+35,0),4)</f>
        <v>0</v>
      </c>
      <c r="H742" s="6" t="str">
        <f t="shared" ref="H742:H749" si="581">IF(A742=0,"",_xlfn.CONCAT("## ",A742))</f>
        <v/>
      </c>
      <c r="I742" s="6" t="s">
        <v>160</v>
      </c>
      <c r="J742" s="6" t="s">
        <v>175</v>
      </c>
      <c r="K742" s="6">
        <f t="shared" ref="K742:K749" ca="1" si="582">ROUND(C742*100+35,1)</f>
        <v>116.5</v>
      </c>
      <c r="L742" s="6" t="s">
        <v>180</v>
      </c>
      <c r="N742" s="18"/>
      <c r="Y742" s="9"/>
    </row>
    <row r="743" spans="1:28" x14ac:dyDescent="0.3">
      <c r="B743" s="8">
        <v>0</v>
      </c>
      <c r="C743" s="6">
        <f t="shared" ca="1" si="542"/>
        <v>0.19004321989621797</v>
      </c>
      <c r="D743" s="6">
        <f t="shared" ca="1" si="542"/>
        <v>0.87179797523014491</v>
      </c>
      <c r="E743" s="6">
        <f t="shared" ca="1" si="578"/>
        <v>0.19004321989621797</v>
      </c>
      <c r="F743" s="6">
        <f t="shared" ca="1" si="579"/>
        <v>2</v>
      </c>
      <c r="G743" s="6">
        <f t="shared" ca="1" si="580"/>
        <v>2</v>
      </c>
      <c r="H743" s="6" t="str">
        <f t="shared" si="581"/>
        <v/>
      </c>
      <c r="I743" s="6" t="s">
        <v>160</v>
      </c>
      <c r="J743" s="6" t="s">
        <v>175</v>
      </c>
      <c r="K743" s="6">
        <f t="shared" ca="1" si="582"/>
        <v>54</v>
      </c>
      <c r="L743" s="6" t="s">
        <v>180</v>
      </c>
      <c r="N743" s="18"/>
      <c r="Q743" s="10"/>
      <c r="R743" s="10"/>
      <c r="S743" s="10"/>
      <c r="T743" s="10"/>
      <c r="U743" s="10"/>
      <c r="V743" s="10"/>
      <c r="W743" s="10"/>
      <c r="X743" s="10"/>
      <c r="Y743" s="11"/>
      <c r="Z743" s="10"/>
      <c r="AA743" s="10"/>
      <c r="AB743" s="10"/>
    </row>
    <row r="744" spans="1:28" x14ac:dyDescent="0.3">
      <c r="B744" s="8">
        <v>0</v>
      </c>
      <c r="C744" s="6">
        <f t="shared" ca="1" si="542"/>
        <v>2.4155886748136512E-2</v>
      </c>
      <c r="D744" s="6">
        <f t="shared" ca="1" si="542"/>
        <v>0.44745731730124383</v>
      </c>
      <c r="E744" s="6">
        <f t="shared" ca="1" si="578"/>
        <v>0.52415588674813651</v>
      </c>
      <c r="F744" s="6">
        <f t="shared" ca="1" si="579"/>
        <v>1</v>
      </c>
      <c r="G744" s="6">
        <f t="shared" ca="1" si="580"/>
        <v>0</v>
      </c>
      <c r="H744" s="6" t="str">
        <f t="shared" si="581"/>
        <v/>
      </c>
      <c r="I744" s="6" t="s">
        <v>160</v>
      </c>
      <c r="J744" s="6" t="s">
        <v>175</v>
      </c>
      <c r="K744" s="6">
        <f t="shared" ca="1" si="582"/>
        <v>37.4</v>
      </c>
      <c r="L744" s="6" t="s">
        <v>180</v>
      </c>
      <c r="N744" s="18"/>
      <c r="Y744" s="9"/>
    </row>
    <row r="745" spans="1:28" x14ac:dyDescent="0.3">
      <c r="B745" s="8">
        <v>0</v>
      </c>
      <c r="C745" s="6">
        <f t="shared" ca="1" si="542"/>
        <v>0.83141088650393258</v>
      </c>
      <c r="D745" s="6">
        <f t="shared" ca="1" si="542"/>
        <v>0.28787441739760022</v>
      </c>
      <c r="E745" s="6">
        <f t="shared" ca="1" si="578"/>
        <v>0.16858911349606742</v>
      </c>
      <c r="F745" s="6">
        <f t="shared" ca="1" si="579"/>
        <v>2</v>
      </c>
      <c r="G745" s="6">
        <f t="shared" ca="1" si="580"/>
        <v>0</v>
      </c>
      <c r="H745" s="6" t="str">
        <f t="shared" si="581"/>
        <v/>
      </c>
      <c r="I745" s="6" t="s">
        <v>160</v>
      </c>
      <c r="J745" s="6" t="s">
        <v>175</v>
      </c>
      <c r="K745" s="6">
        <f t="shared" ca="1" si="582"/>
        <v>118.1</v>
      </c>
      <c r="L745" s="6" t="s">
        <v>180</v>
      </c>
      <c r="N745" s="18"/>
      <c r="Y745" s="9"/>
    </row>
    <row r="746" spans="1:28" x14ac:dyDescent="0.3">
      <c r="B746" s="8">
        <v>0</v>
      </c>
      <c r="C746" s="6">
        <f t="shared" ca="1" si="542"/>
        <v>0.14991105979150721</v>
      </c>
      <c r="D746" s="6">
        <f t="shared" ca="1" si="542"/>
        <v>0.21516945942244436</v>
      </c>
      <c r="E746" s="6">
        <f t="shared" ca="1" si="578"/>
        <v>0.14991105979150721</v>
      </c>
      <c r="F746" s="6">
        <f t="shared" ca="1" si="579"/>
        <v>2</v>
      </c>
      <c r="G746" s="6">
        <f t="shared" ca="1" si="580"/>
        <v>1</v>
      </c>
      <c r="H746" s="6" t="str">
        <f t="shared" si="581"/>
        <v/>
      </c>
      <c r="I746" s="6" t="s">
        <v>160</v>
      </c>
      <c r="J746" s="6" t="s">
        <v>176</v>
      </c>
      <c r="K746" s="6">
        <f t="shared" ca="1" si="582"/>
        <v>50</v>
      </c>
      <c r="L746" s="6" t="s">
        <v>177</v>
      </c>
      <c r="N746" s="18"/>
      <c r="Y746" s="9"/>
    </row>
    <row r="747" spans="1:28" x14ac:dyDescent="0.3">
      <c r="B747" s="8">
        <v>0</v>
      </c>
      <c r="C747" s="6">
        <f t="shared" ca="1" si="542"/>
        <v>0.84473812463408693</v>
      </c>
      <c r="D747" s="6">
        <f t="shared" ca="1" si="542"/>
        <v>0.16643945629647083</v>
      </c>
      <c r="E747" s="6">
        <f t="shared" ca="1" si="578"/>
        <v>0.15526187536591307</v>
      </c>
      <c r="F747" s="6">
        <f t="shared" ca="1" si="579"/>
        <v>3</v>
      </c>
      <c r="G747" s="6">
        <f t="shared" ca="1" si="580"/>
        <v>0</v>
      </c>
      <c r="H747" s="6" t="str">
        <f t="shared" si="581"/>
        <v/>
      </c>
      <c r="I747" s="6" t="s">
        <v>160</v>
      </c>
      <c r="J747" s="6" t="s">
        <v>176</v>
      </c>
      <c r="K747" s="6">
        <f t="shared" ca="1" si="582"/>
        <v>119.5</v>
      </c>
      <c r="L747" s="6" t="s">
        <v>177</v>
      </c>
      <c r="Y747" s="9"/>
    </row>
    <row r="748" spans="1:28" x14ac:dyDescent="0.3">
      <c r="B748" s="8">
        <v>0</v>
      </c>
      <c r="C748" s="6">
        <f t="shared" ca="1" si="542"/>
        <v>0.38823018774626528</v>
      </c>
      <c r="D748" s="6">
        <f t="shared" ca="1" si="542"/>
        <v>0.8969070504457608</v>
      </c>
      <c r="E748" s="6">
        <f t="shared" ca="1" si="578"/>
        <v>0.38823018774626528</v>
      </c>
      <c r="F748" s="6">
        <f t="shared" ca="1" si="579"/>
        <v>2</v>
      </c>
      <c r="G748" s="6">
        <f t="shared" ca="1" si="580"/>
        <v>1</v>
      </c>
      <c r="H748" s="6" t="str">
        <f t="shared" si="581"/>
        <v/>
      </c>
      <c r="I748" s="6" t="s">
        <v>160</v>
      </c>
      <c r="J748" s="6" t="s">
        <v>176</v>
      </c>
      <c r="K748" s="6">
        <f t="shared" ca="1" si="582"/>
        <v>73.8</v>
      </c>
      <c r="L748" s="6" t="s">
        <v>177</v>
      </c>
    </row>
    <row r="749" spans="1:28" x14ac:dyDescent="0.3">
      <c r="B749" s="8">
        <v>0</v>
      </c>
      <c r="C749" s="6">
        <f t="shared" ca="1" si="542"/>
        <v>0.34418616482297559</v>
      </c>
      <c r="D749" s="6">
        <f t="shared" ca="1" si="542"/>
        <v>0.60513579758210145</v>
      </c>
      <c r="E749" s="6">
        <f t="shared" ca="1" si="578"/>
        <v>0.34418616482297559</v>
      </c>
      <c r="F749" s="6">
        <f t="shared" ca="1" si="579"/>
        <v>1</v>
      </c>
      <c r="G749" s="6">
        <f t="shared" ca="1" si="580"/>
        <v>0</v>
      </c>
      <c r="H749" s="6" t="str">
        <f t="shared" si="581"/>
        <v/>
      </c>
      <c r="I749" s="6" t="s">
        <v>160</v>
      </c>
      <c r="J749" s="6" t="s">
        <v>176</v>
      </c>
      <c r="K749" s="6">
        <f t="shared" ca="1" si="582"/>
        <v>69.400000000000006</v>
      </c>
      <c r="L749" s="6" t="s">
        <v>177</v>
      </c>
      <c r="Y749" s="9"/>
    </row>
    <row r="750" spans="1:28" x14ac:dyDescent="0.3">
      <c r="A750" t="s">
        <v>241</v>
      </c>
      <c r="B750" s="8">
        <v>0</v>
      </c>
      <c r="C750" s="8"/>
      <c r="D750" s="8"/>
      <c r="H750" s="6" t="str">
        <f t="shared" ref="H750" si="583">IF(A750=0,"",A750)</f>
        <v>\end{enumerate}  \section*{Cuenta:  20211900078  }\begin{enumerate}</v>
      </c>
      <c r="Y750" s="9"/>
    </row>
    <row r="751" spans="1:28" x14ac:dyDescent="0.3">
      <c r="B751" s="8">
        <v>0</v>
      </c>
      <c r="C751" s="6">
        <f t="shared" ref="C751:D751" ca="1" si="584">RAND()</f>
        <v>0.14337015415031973</v>
      </c>
      <c r="D751" s="6">
        <f t="shared" ca="1" si="584"/>
        <v>0.17140239860783701</v>
      </c>
      <c r="E751" s="6">
        <f t="shared" ref="E751:E758" ca="1" si="585">IF(C751&gt;0.1,      IF(C751&lt;0.6,C751,ABS(1-C751)),C751+0.5)</f>
        <v>0.14337015415031973</v>
      </c>
      <c r="F751" s="6">
        <f t="shared" ref="F751:F758" ca="1" si="586">MOD(ROUND(C751*100+35,0),4)</f>
        <v>1</v>
      </c>
      <c r="G751" s="6">
        <f t="shared" ref="G751:G758" ca="1" si="587">MOD(ROUND(D751*100+35,0),4)</f>
        <v>0</v>
      </c>
      <c r="H751" s="6" t="str">
        <f t="shared" ref="H751:H758" si="588">IF(A751=0,"",_xlfn.CONCAT("## ",A751))</f>
        <v/>
      </c>
      <c r="I751" s="6" t="s">
        <v>160</v>
      </c>
      <c r="J751" s="6" t="s">
        <v>175</v>
      </c>
      <c r="K751" s="6">
        <f t="shared" ref="K751:K758" ca="1" si="589">ROUND(C751*100+35,1)</f>
        <v>49.3</v>
      </c>
      <c r="L751" s="6" t="s">
        <v>180</v>
      </c>
      <c r="N751" s="18"/>
      <c r="Y751" s="9"/>
    </row>
    <row r="752" spans="1:28" x14ac:dyDescent="0.3">
      <c r="B752" s="8">
        <v>0</v>
      </c>
      <c r="C752" s="6">
        <f t="shared" ca="1" si="542"/>
        <v>0.1765468230074152</v>
      </c>
      <c r="D752" s="6">
        <f t="shared" ca="1" si="542"/>
        <v>0.45953968009121093</v>
      </c>
      <c r="E752" s="6">
        <f t="shared" ca="1" si="585"/>
        <v>0.1765468230074152</v>
      </c>
      <c r="F752" s="6">
        <f t="shared" ca="1" si="586"/>
        <v>1</v>
      </c>
      <c r="G752" s="6">
        <f t="shared" ca="1" si="587"/>
        <v>1</v>
      </c>
      <c r="H752" s="6" t="str">
        <f t="shared" si="588"/>
        <v/>
      </c>
      <c r="I752" s="6" t="s">
        <v>160</v>
      </c>
      <c r="J752" s="6" t="s">
        <v>175</v>
      </c>
      <c r="K752" s="6">
        <f t="shared" ca="1" si="589"/>
        <v>52.7</v>
      </c>
      <c r="L752" s="6" t="s">
        <v>180</v>
      </c>
      <c r="N752" s="18"/>
      <c r="Y752" s="9"/>
    </row>
    <row r="753" spans="1:28" x14ac:dyDescent="0.3">
      <c r="B753" s="8">
        <v>0</v>
      </c>
      <c r="C753" s="6">
        <f t="shared" ca="1" si="542"/>
        <v>0.49529452425990816</v>
      </c>
      <c r="D753" s="6">
        <f t="shared" ca="1" si="542"/>
        <v>0.95447833237930257</v>
      </c>
      <c r="E753" s="6">
        <f t="shared" ca="1" si="585"/>
        <v>0.49529452425990816</v>
      </c>
      <c r="F753" s="6">
        <f t="shared" ca="1" si="586"/>
        <v>1</v>
      </c>
      <c r="G753" s="6">
        <f t="shared" ca="1" si="587"/>
        <v>2</v>
      </c>
      <c r="H753" s="6" t="str">
        <f t="shared" si="588"/>
        <v/>
      </c>
      <c r="I753" s="6" t="s">
        <v>160</v>
      </c>
      <c r="J753" s="6" t="s">
        <v>175</v>
      </c>
      <c r="K753" s="6">
        <f t="shared" ca="1" si="589"/>
        <v>84.5</v>
      </c>
      <c r="L753" s="6" t="s">
        <v>180</v>
      </c>
      <c r="N753" s="18"/>
      <c r="Y753" s="9"/>
    </row>
    <row r="754" spans="1:28" x14ac:dyDescent="0.3">
      <c r="B754" s="8">
        <v>0</v>
      </c>
      <c r="C754" s="6">
        <f t="shared" ca="1" si="542"/>
        <v>0.10663046688495759</v>
      </c>
      <c r="D754" s="6">
        <f t="shared" ca="1" si="542"/>
        <v>7.7865487563184232E-2</v>
      </c>
      <c r="E754" s="6">
        <f t="shared" ca="1" si="585"/>
        <v>0.10663046688495759</v>
      </c>
      <c r="F754" s="6">
        <f t="shared" ca="1" si="586"/>
        <v>2</v>
      </c>
      <c r="G754" s="6">
        <f t="shared" ca="1" si="587"/>
        <v>3</v>
      </c>
      <c r="H754" s="6" t="str">
        <f t="shared" si="588"/>
        <v/>
      </c>
      <c r="I754" s="6" t="s">
        <v>160</v>
      </c>
      <c r="J754" s="6" t="s">
        <v>175</v>
      </c>
      <c r="K754" s="6">
        <f t="shared" ca="1" si="589"/>
        <v>45.7</v>
      </c>
      <c r="L754" s="6" t="s">
        <v>180</v>
      </c>
      <c r="N754" s="18"/>
      <c r="Y754" s="9"/>
    </row>
    <row r="755" spans="1:28" x14ac:dyDescent="0.3">
      <c r="B755" s="8">
        <v>0</v>
      </c>
      <c r="C755" s="6">
        <f t="shared" ca="1" si="542"/>
        <v>0.59180411215355611</v>
      </c>
      <c r="D755" s="6">
        <f t="shared" ca="1" si="542"/>
        <v>0.65514790494821651</v>
      </c>
      <c r="E755" s="6">
        <f t="shared" ca="1" si="585"/>
        <v>0.59180411215355611</v>
      </c>
      <c r="F755" s="6">
        <f t="shared" ca="1" si="586"/>
        <v>2</v>
      </c>
      <c r="G755" s="6">
        <f t="shared" ca="1" si="587"/>
        <v>1</v>
      </c>
      <c r="H755" s="6" t="str">
        <f t="shared" si="588"/>
        <v/>
      </c>
      <c r="I755" s="6" t="s">
        <v>160</v>
      </c>
      <c r="J755" s="6" t="s">
        <v>176</v>
      </c>
      <c r="K755" s="6">
        <f t="shared" ca="1" si="589"/>
        <v>94.2</v>
      </c>
      <c r="L755" s="6" t="s">
        <v>177</v>
      </c>
      <c r="N755" s="18"/>
      <c r="Y755" s="9"/>
    </row>
    <row r="756" spans="1:28" x14ac:dyDescent="0.3">
      <c r="B756" s="8">
        <v>0</v>
      </c>
      <c r="C756" s="6">
        <f t="shared" ca="1" si="542"/>
        <v>0.51861013247806353</v>
      </c>
      <c r="D756" s="6">
        <f t="shared" ca="1" si="542"/>
        <v>0.43637107123408758</v>
      </c>
      <c r="E756" s="6">
        <f t="shared" ca="1" si="585"/>
        <v>0.51861013247806353</v>
      </c>
      <c r="F756" s="6">
        <f t="shared" ca="1" si="586"/>
        <v>3</v>
      </c>
      <c r="G756" s="6">
        <f t="shared" ca="1" si="587"/>
        <v>3</v>
      </c>
      <c r="H756" s="6" t="str">
        <f t="shared" si="588"/>
        <v/>
      </c>
      <c r="I756" s="6" t="s">
        <v>160</v>
      </c>
      <c r="J756" s="6" t="s">
        <v>176</v>
      </c>
      <c r="K756" s="6">
        <f t="shared" ca="1" si="589"/>
        <v>86.9</v>
      </c>
      <c r="L756" s="6" t="s">
        <v>177</v>
      </c>
      <c r="Y756" s="9"/>
    </row>
    <row r="757" spans="1:28" x14ac:dyDescent="0.3">
      <c r="B757" s="8">
        <v>0</v>
      </c>
      <c r="C757" s="6">
        <f t="shared" ca="1" si="542"/>
        <v>0.56734584068772975</v>
      </c>
      <c r="D757" s="6">
        <f t="shared" ca="1" si="542"/>
        <v>0.93300114425422365</v>
      </c>
      <c r="E757" s="6">
        <f t="shared" ca="1" si="585"/>
        <v>0.56734584068772975</v>
      </c>
      <c r="F757" s="6">
        <f t="shared" ca="1" si="586"/>
        <v>0</v>
      </c>
      <c r="G757" s="6">
        <f t="shared" ca="1" si="587"/>
        <v>0</v>
      </c>
      <c r="H757" s="6" t="str">
        <f t="shared" si="588"/>
        <v/>
      </c>
      <c r="I757" s="6" t="s">
        <v>160</v>
      </c>
      <c r="J757" s="6" t="s">
        <v>176</v>
      </c>
      <c r="K757" s="6">
        <f t="shared" ca="1" si="589"/>
        <v>91.7</v>
      </c>
      <c r="L757" s="6" t="s">
        <v>177</v>
      </c>
      <c r="Y757" s="9"/>
    </row>
    <row r="758" spans="1:28" x14ac:dyDescent="0.3">
      <c r="B758" s="8">
        <v>0</v>
      </c>
      <c r="C758" s="6">
        <f t="shared" ca="1" si="542"/>
        <v>0.57750881449490776</v>
      </c>
      <c r="D758" s="6">
        <f t="shared" ca="1" si="542"/>
        <v>0.50536021393806807</v>
      </c>
      <c r="E758" s="6">
        <f t="shared" ca="1" si="585"/>
        <v>0.57750881449490776</v>
      </c>
      <c r="F758" s="6">
        <f t="shared" ca="1" si="586"/>
        <v>1</v>
      </c>
      <c r="G758" s="6">
        <f t="shared" ca="1" si="587"/>
        <v>2</v>
      </c>
      <c r="H758" s="6" t="str">
        <f t="shared" si="588"/>
        <v/>
      </c>
      <c r="I758" s="6" t="s">
        <v>160</v>
      </c>
      <c r="J758" s="6" t="s">
        <v>176</v>
      </c>
      <c r="K758" s="6">
        <f t="shared" ca="1" si="589"/>
        <v>92.8</v>
      </c>
      <c r="L758" s="6" t="s">
        <v>177</v>
      </c>
      <c r="Y758" s="9"/>
    </row>
    <row r="759" spans="1:28" x14ac:dyDescent="0.3">
      <c r="A759" t="s">
        <v>242</v>
      </c>
      <c r="B759" s="8">
        <v>0</v>
      </c>
      <c r="C759" s="8"/>
      <c r="D759" s="8"/>
      <c r="H759" s="6" t="str">
        <f t="shared" ref="H759" si="590">IF(A759=0,"",A759)</f>
        <v>\end{enumerate}  \section*{Cuenta:  20211900186  }\begin{enumerate}</v>
      </c>
      <c r="Q759" s="10"/>
      <c r="R759" s="10"/>
      <c r="S759" s="10"/>
      <c r="T759" s="10"/>
      <c r="U759" s="10"/>
      <c r="V759" s="10"/>
      <c r="W759" s="10"/>
      <c r="X759" s="10"/>
      <c r="Y759" s="11"/>
      <c r="Z759" s="10"/>
      <c r="AA759" s="10"/>
      <c r="AB759" s="10"/>
    </row>
    <row r="760" spans="1:28" x14ac:dyDescent="0.3">
      <c r="B760" s="8">
        <v>0</v>
      </c>
      <c r="C760" s="6">
        <f t="shared" ref="C760:D821" ca="1" si="591">RAND()</f>
        <v>0.42923585683955434</v>
      </c>
      <c r="D760" s="6">
        <f t="shared" ca="1" si="591"/>
        <v>0.43160540756510679</v>
      </c>
      <c r="E760" s="6">
        <f t="shared" ref="E760:E767" ca="1" si="592">IF(C760&gt;0.1,      IF(C760&lt;0.6,C760,ABS(1-C760)),C760+0.5)</f>
        <v>0.42923585683955434</v>
      </c>
      <c r="F760" s="6">
        <f t="shared" ref="F760:F767" ca="1" si="593">MOD(ROUND(C760*100+35,0),4)</f>
        <v>2</v>
      </c>
      <c r="G760" s="6">
        <f t="shared" ref="G760:G767" ca="1" si="594">MOD(ROUND(D760*100+35,0),4)</f>
        <v>2</v>
      </c>
      <c r="H760" s="6" t="str">
        <f t="shared" ref="H760:H767" si="595">IF(A760=0,"",_xlfn.CONCAT("## ",A760))</f>
        <v/>
      </c>
      <c r="I760" s="6" t="s">
        <v>160</v>
      </c>
      <c r="J760" s="6" t="s">
        <v>175</v>
      </c>
      <c r="K760" s="6">
        <f t="shared" ref="K760:K767" ca="1" si="596">ROUND(C760*100+35,1)</f>
        <v>77.900000000000006</v>
      </c>
      <c r="L760" s="6" t="s">
        <v>180</v>
      </c>
      <c r="N760" s="18"/>
      <c r="Y760" s="9"/>
    </row>
    <row r="761" spans="1:28" x14ac:dyDescent="0.3">
      <c r="B761" s="8">
        <v>0</v>
      </c>
      <c r="C761" s="6">
        <f t="shared" ca="1" si="591"/>
        <v>0.70673130555006913</v>
      </c>
      <c r="D761" s="6">
        <f t="shared" ca="1" si="591"/>
        <v>0.51472243828344055</v>
      </c>
      <c r="E761" s="6">
        <f t="shared" ca="1" si="592"/>
        <v>0.29326869444993087</v>
      </c>
      <c r="F761" s="6">
        <f t="shared" ca="1" si="593"/>
        <v>2</v>
      </c>
      <c r="G761" s="6">
        <f t="shared" ca="1" si="594"/>
        <v>2</v>
      </c>
      <c r="H761" s="6" t="str">
        <f t="shared" si="595"/>
        <v/>
      </c>
      <c r="I761" s="6" t="s">
        <v>160</v>
      </c>
      <c r="J761" s="6" t="s">
        <v>175</v>
      </c>
      <c r="K761" s="6">
        <f t="shared" ca="1" si="596"/>
        <v>105.7</v>
      </c>
      <c r="L761" s="6" t="s">
        <v>180</v>
      </c>
      <c r="N761" s="18"/>
      <c r="Y761" s="9"/>
    </row>
    <row r="762" spans="1:28" x14ac:dyDescent="0.3">
      <c r="B762" s="8">
        <v>0</v>
      </c>
      <c r="C762" s="6">
        <f t="shared" ca="1" si="591"/>
        <v>9.1864918959750463E-2</v>
      </c>
      <c r="D762" s="6">
        <f t="shared" ca="1" si="591"/>
        <v>0.53287442075299296</v>
      </c>
      <c r="E762" s="6">
        <f t="shared" ca="1" si="592"/>
        <v>0.59186491895975046</v>
      </c>
      <c r="F762" s="6">
        <f t="shared" ca="1" si="593"/>
        <v>0</v>
      </c>
      <c r="G762" s="6">
        <f t="shared" ca="1" si="594"/>
        <v>0</v>
      </c>
      <c r="H762" s="6" t="str">
        <f t="shared" si="595"/>
        <v/>
      </c>
      <c r="I762" s="6" t="s">
        <v>160</v>
      </c>
      <c r="J762" s="6" t="s">
        <v>175</v>
      </c>
      <c r="K762" s="6">
        <f t="shared" ca="1" si="596"/>
        <v>44.2</v>
      </c>
      <c r="L762" s="6" t="s">
        <v>180</v>
      </c>
      <c r="N762" s="18"/>
      <c r="Y762" s="9"/>
    </row>
    <row r="763" spans="1:28" x14ac:dyDescent="0.3">
      <c r="B763" s="8">
        <v>0</v>
      </c>
      <c r="C763" s="6">
        <f t="shared" ca="1" si="591"/>
        <v>0.91358631849631833</v>
      </c>
      <c r="D763" s="6">
        <f t="shared" ca="1" si="591"/>
        <v>0.32700572244502968</v>
      </c>
      <c r="E763" s="6">
        <f t="shared" ca="1" si="592"/>
        <v>8.6413681503681672E-2</v>
      </c>
      <c r="F763" s="6">
        <f t="shared" ca="1" si="593"/>
        <v>2</v>
      </c>
      <c r="G763" s="6">
        <f t="shared" ca="1" si="594"/>
        <v>0</v>
      </c>
      <c r="H763" s="6" t="str">
        <f t="shared" si="595"/>
        <v/>
      </c>
      <c r="I763" s="6" t="s">
        <v>160</v>
      </c>
      <c r="J763" s="6" t="s">
        <v>175</v>
      </c>
      <c r="K763" s="6">
        <f t="shared" ca="1" si="596"/>
        <v>126.4</v>
      </c>
      <c r="L763" s="6" t="s">
        <v>180</v>
      </c>
      <c r="N763" s="18"/>
      <c r="Y763" s="9"/>
    </row>
    <row r="764" spans="1:28" x14ac:dyDescent="0.3">
      <c r="B764" s="8">
        <v>0</v>
      </c>
      <c r="C764" s="6">
        <f t="shared" ca="1" si="591"/>
        <v>0.29445181934435682</v>
      </c>
      <c r="D764" s="6">
        <f t="shared" ca="1" si="591"/>
        <v>0.78659452891370785</v>
      </c>
      <c r="E764" s="6">
        <f t="shared" ca="1" si="592"/>
        <v>0.29445181934435682</v>
      </c>
      <c r="F764" s="6">
        <f t="shared" ca="1" si="593"/>
        <v>0</v>
      </c>
      <c r="G764" s="6">
        <f t="shared" ca="1" si="594"/>
        <v>2</v>
      </c>
      <c r="H764" s="6" t="str">
        <f t="shared" si="595"/>
        <v/>
      </c>
      <c r="I764" s="6" t="s">
        <v>160</v>
      </c>
      <c r="J764" s="6" t="s">
        <v>176</v>
      </c>
      <c r="K764" s="6">
        <f t="shared" ca="1" si="596"/>
        <v>64.400000000000006</v>
      </c>
      <c r="L764" s="6" t="s">
        <v>177</v>
      </c>
      <c r="N764" s="18"/>
    </row>
    <row r="765" spans="1:28" x14ac:dyDescent="0.3">
      <c r="B765" s="8">
        <v>0</v>
      </c>
      <c r="C765" s="6">
        <f t="shared" ca="1" si="591"/>
        <v>0.46322079264098404</v>
      </c>
      <c r="D765" s="6">
        <f t="shared" ca="1" si="591"/>
        <v>0.2901440434218634</v>
      </c>
      <c r="E765" s="6">
        <f t="shared" ca="1" si="592"/>
        <v>0.46322079264098404</v>
      </c>
      <c r="F765" s="6">
        <f t="shared" ca="1" si="593"/>
        <v>1</v>
      </c>
      <c r="G765" s="6">
        <f t="shared" ca="1" si="594"/>
        <v>0</v>
      </c>
      <c r="H765" s="6" t="str">
        <f t="shared" si="595"/>
        <v/>
      </c>
      <c r="I765" s="6" t="s">
        <v>160</v>
      </c>
      <c r="J765" s="6" t="s">
        <v>176</v>
      </c>
      <c r="K765" s="6">
        <f t="shared" ca="1" si="596"/>
        <v>81.3</v>
      </c>
      <c r="L765" s="6" t="s">
        <v>177</v>
      </c>
      <c r="Y765" s="9"/>
    </row>
    <row r="766" spans="1:28" x14ac:dyDescent="0.3">
      <c r="B766" s="8">
        <v>0</v>
      </c>
      <c r="C766" s="6">
        <f t="shared" ca="1" si="591"/>
        <v>0.33354199558572428</v>
      </c>
      <c r="D766" s="6">
        <f t="shared" ca="1" si="591"/>
        <v>0.92545043032540253</v>
      </c>
      <c r="E766" s="6">
        <f t="shared" ca="1" si="592"/>
        <v>0.33354199558572428</v>
      </c>
      <c r="F766" s="6">
        <f t="shared" ca="1" si="593"/>
        <v>0</v>
      </c>
      <c r="G766" s="6">
        <f t="shared" ca="1" si="594"/>
        <v>0</v>
      </c>
      <c r="H766" s="6" t="str">
        <f t="shared" si="595"/>
        <v/>
      </c>
      <c r="I766" s="6" t="s">
        <v>160</v>
      </c>
      <c r="J766" s="6" t="s">
        <v>176</v>
      </c>
      <c r="K766" s="6">
        <f t="shared" ca="1" si="596"/>
        <v>68.400000000000006</v>
      </c>
      <c r="L766" s="6" t="s">
        <v>177</v>
      </c>
      <c r="Y766" s="9"/>
    </row>
    <row r="767" spans="1:28" x14ac:dyDescent="0.3">
      <c r="B767" s="8">
        <v>0</v>
      </c>
      <c r="C767" s="6">
        <f t="shared" ca="1" si="591"/>
        <v>0.53259722973192047</v>
      </c>
      <c r="D767" s="6">
        <f t="shared" ca="1" si="591"/>
        <v>0.90920839366819595</v>
      </c>
      <c r="E767" s="6">
        <f t="shared" ca="1" si="592"/>
        <v>0.53259722973192047</v>
      </c>
      <c r="F767" s="6">
        <f t="shared" ca="1" si="593"/>
        <v>0</v>
      </c>
      <c r="G767" s="6">
        <f t="shared" ca="1" si="594"/>
        <v>2</v>
      </c>
      <c r="H767" s="6" t="str">
        <f t="shared" si="595"/>
        <v/>
      </c>
      <c r="I767" s="6" t="s">
        <v>160</v>
      </c>
      <c r="J767" s="6" t="s">
        <v>176</v>
      </c>
      <c r="K767" s="6">
        <f t="shared" ca="1" si="596"/>
        <v>88.3</v>
      </c>
      <c r="L767" s="6" t="s">
        <v>177</v>
      </c>
      <c r="Y767" s="9"/>
    </row>
    <row r="768" spans="1:28" x14ac:dyDescent="0.3">
      <c r="A768" t="s">
        <v>243</v>
      </c>
      <c r="B768" s="8">
        <v>0</v>
      </c>
      <c r="C768" s="8"/>
      <c r="D768" s="8"/>
      <c r="H768" s="6" t="str">
        <f t="shared" ref="H768" si="597">IF(A768=0,"",A768)</f>
        <v>\end{enumerate}  \section*{Cuenta:  x  }\begin{enumerate}</v>
      </c>
      <c r="Y768" s="9"/>
    </row>
    <row r="769" spans="1:28" x14ac:dyDescent="0.3">
      <c r="B769" s="8">
        <v>0</v>
      </c>
      <c r="C769" s="6">
        <f t="shared" ref="C769:D769" ca="1" si="598">RAND()</f>
        <v>0.27387754913069717</v>
      </c>
      <c r="D769" s="6">
        <f t="shared" ca="1" si="598"/>
        <v>5.2771623981797355E-2</v>
      </c>
      <c r="E769" s="6">
        <f t="shared" ref="E769:E776" ca="1" si="599">IF(C769&gt;0.1,      IF(C769&lt;0.6,C769,ABS(1-C769)),C769+0.5)</f>
        <v>0.27387754913069717</v>
      </c>
      <c r="F769" s="6">
        <f t="shared" ref="F769:F776" ca="1" si="600">MOD(ROUND(C769*100+35,0),4)</f>
        <v>2</v>
      </c>
      <c r="G769" s="6">
        <f t="shared" ref="G769:G776" ca="1" si="601">MOD(ROUND(D769*100+35,0),4)</f>
        <v>0</v>
      </c>
      <c r="H769" s="6" t="str">
        <f t="shared" ref="H769:H776" si="602">IF(A769=0,"",_xlfn.CONCAT("## ",A769))</f>
        <v/>
      </c>
      <c r="I769" s="6" t="s">
        <v>160</v>
      </c>
      <c r="J769" s="6" t="s">
        <v>175</v>
      </c>
      <c r="K769" s="6">
        <f t="shared" ref="K769:K776" ca="1" si="603">ROUND(C769*100+35,1)</f>
        <v>62.4</v>
      </c>
      <c r="L769" s="6" t="s">
        <v>180</v>
      </c>
      <c r="N769" s="18"/>
      <c r="Y769" s="9"/>
    </row>
    <row r="770" spans="1:28" x14ac:dyDescent="0.3">
      <c r="B770" s="8">
        <v>0</v>
      </c>
      <c r="C770" s="6">
        <f t="shared" ca="1" si="591"/>
        <v>0.94663070295793683</v>
      </c>
      <c r="D770" s="6">
        <f t="shared" ca="1" si="591"/>
        <v>0.57374892042372694</v>
      </c>
      <c r="E770" s="6">
        <f t="shared" ca="1" si="599"/>
        <v>5.3369297042063168E-2</v>
      </c>
      <c r="F770" s="6">
        <f t="shared" ca="1" si="600"/>
        <v>2</v>
      </c>
      <c r="G770" s="6">
        <f t="shared" ca="1" si="601"/>
        <v>0</v>
      </c>
      <c r="H770" s="6" t="str">
        <f t="shared" si="602"/>
        <v/>
      </c>
      <c r="I770" s="6" t="s">
        <v>160</v>
      </c>
      <c r="J770" s="6" t="s">
        <v>175</v>
      </c>
      <c r="K770" s="6">
        <f t="shared" ca="1" si="603"/>
        <v>129.69999999999999</v>
      </c>
      <c r="L770" s="6" t="s">
        <v>180</v>
      </c>
      <c r="N770" s="18"/>
      <c r="Y770" s="9"/>
    </row>
    <row r="771" spans="1:28" x14ac:dyDescent="0.3">
      <c r="B771" s="8">
        <v>0</v>
      </c>
      <c r="C771" s="6">
        <f t="shared" ca="1" si="591"/>
        <v>0.51856583799923606</v>
      </c>
      <c r="D771" s="6">
        <f t="shared" ca="1" si="591"/>
        <v>0.28383631890186134</v>
      </c>
      <c r="E771" s="6">
        <f t="shared" ca="1" si="599"/>
        <v>0.51856583799923606</v>
      </c>
      <c r="F771" s="6">
        <f t="shared" ca="1" si="600"/>
        <v>3</v>
      </c>
      <c r="G771" s="6">
        <f t="shared" ca="1" si="601"/>
        <v>3</v>
      </c>
      <c r="H771" s="6" t="str">
        <f t="shared" si="602"/>
        <v/>
      </c>
      <c r="I771" s="6" t="s">
        <v>160</v>
      </c>
      <c r="J771" s="6" t="s">
        <v>175</v>
      </c>
      <c r="K771" s="6">
        <f t="shared" ca="1" si="603"/>
        <v>86.9</v>
      </c>
      <c r="L771" s="6" t="s">
        <v>180</v>
      </c>
      <c r="N771" s="18"/>
      <c r="Y771" s="9"/>
    </row>
    <row r="772" spans="1:28" x14ac:dyDescent="0.3">
      <c r="B772" s="8">
        <v>0</v>
      </c>
      <c r="C772" s="6">
        <f t="shared" ca="1" si="591"/>
        <v>0.46152751244897472</v>
      </c>
      <c r="D772" s="6">
        <f t="shared" ca="1" si="591"/>
        <v>3.4723895254107018E-2</v>
      </c>
      <c r="E772" s="6">
        <f t="shared" ca="1" si="599"/>
        <v>0.46152751244897472</v>
      </c>
      <c r="F772" s="6">
        <f t="shared" ca="1" si="600"/>
        <v>1</v>
      </c>
      <c r="G772" s="6">
        <f t="shared" ca="1" si="601"/>
        <v>2</v>
      </c>
      <c r="H772" s="6" t="str">
        <f t="shared" si="602"/>
        <v/>
      </c>
      <c r="I772" s="6" t="s">
        <v>160</v>
      </c>
      <c r="J772" s="6" t="s">
        <v>175</v>
      </c>
      <c r="K772" s="6">
        <f t="shared" ca="1" si="603"/>
        <v>81.2</v>
      </c>
      <c r="L772" s="6" t="s">
        <v>180</v>
      </c>
      <c r="N772" s="18"/>
      <c r="Y772" s="9"/>
    </row>
    <row r="773" spans="1:28" x14ac:dyDescent="0.3">
      <c r="B773" s="8">
        <v>0</v>
      </c>
      <c r="C773" s="6">
        <f t="shared" ca="1" si="591"/>
        <v>0.11350791990670606</v>
      </c>
      <c r="D773" s="6">
        <f t="shared" ca="1" si="591"/>
        <v>0.86674963630949498</v>
      </c>
      <c r="E773" s="6">
        <f t="shared" ca="1" si="599"/>
        <v>0.11350791990670606</v>
      </c>
      <c r="F773" s="6">
        <f t="shared" ca="1" si="600"/>
        <v>2</v>
      </c>
      <c r="G773" s="6">
        <f t="shared" ca="1" si="601"/>
        <v>2</v>
      </c>
      <c r="H773" s="6" t="str">
        <f t="shared" si="602"/>
        <v/>
      </c>
      <c r="I773" s="6" t="s">
        <v>160</v>
      </c>
      <c r="J773" s="6" t="s">
        <v>176</v>
      </c>
      <c r="K773" s="6">
        <f t="shared" ca="1" si="603"/>
        <v>46.4</v>
      </c>
      <c r="L773" s="6" t="s">
        <v>177</v>
      </c>
      <c r="N773" s="18"/>
      <c r="Y773" s="9"/>
    </row>
    <row r="774" spans="1:28" x14ac:dyDescent="0.3">
      <c r="B774" s="8">
        <v>0</v>
      </c>
      <c r="C774" s="6">
        <f t="shared" ca="1" si="591"/>
        <v>0.88927889134492233</v>
      </c>
      <c r="D774" s="6">
        <f t="shared" ca="1" si="591"/>
        <v>0.64514654289156492</v>
      </c>
      <c r="E774" s="6">
        <f t="shared" ca="1" si="599"/>
        <v>0.11072110865507767</v>
      </c>
      <c r="F774" s="6">
        <f t="shared" ca="1" si="600"/>
        <v>0</v>
      </c>
      <c r="G774" s="6">
        <f t="shared" ca="1" si="601"/>
        <v>0</v>
      </c>
      <c r="H774" s="6" t="str">
        <f t="shared" si="602"/>
        <v/>
      </c>
      <c r="I774" s="6" t="s">
        <v>160</v>
      </c>
      <c r="J774" s="6" t="s">
        <v>176</v>
      </c>
      <c r="K774" s="6">
        <f t="shared" ca="1" si="603"/>
        <v>123.9</v>
      </c>
      <c r="L774" s="6" t="s">
        <v>177</v>
      </c>
      <c r="Y774" s="9"/>
    </row>
    <row r="775" spans="1:28" x14ac:dyDescent="0.3">
      <c r="B775" s="8">
        <v>0</v>
      </c>
      <c r="C775" s="6">
        <f t="shared" ca="1" si="591"/>
        <v>0.83786117757204837</v>
      </c>
      <c r="D775" s="6">
        <f t="shared" ca="1" si="591"/>
        <v>0.35081857843935149</v>
      </c>
      <c r="E775" s="6">
        <f t="shared" ca="1" si="599"/>
        <v>0.16213882242795163</v>
      </c>
      <c r="F775" s="6">
        <f t="shared" ca="1" si="600"/>
        <v>3</v>
      </c>
      <c r="G775" s="6">
        <f t="shared" ca="1" si="601"/>
        <v>2</v>
      </c>
      <c r="H775" s="6" t="str">
        <f t="shared" si="602"/>
        <v/>
      </c>
      <c r="I775" s="6" t="s">
        <v>160</v>
      </c>
      <c r="J775" s="6" t="s">
        <v>176</v>
      </c>
      <c r="K775" s="6">
        <f t="shared" ca="1" si="603"/>
        <v>118.8</v>
      </c>
      <c r="L775" s="6" t="s">
        <v>177</v>
      </c>
      <c r="Q775" s="10"/>
      <c r="R775" s="10"/>
      <c r="S775" s="10"/>
      <c r="T775" s="10"/>
      <c r="U775" s="10"/>
      <c r="V775" s="10"/>
      <c r="W775" s="10"/>
      <c r="X775" s="10"/>
      <c r="Y775" s="11"/>
      <c r="Z775" s="10"/>
      <c r="AA775" s="10"/>
      <c r="AB775" s="10"/>
    </row>
    <row r="776" spans="1:28" x14ac:dyDescent="0.3">
      <c r="B776" s="8">
        <v>0</v>
      </c>
      <c r="C776" s="6">
        <f t="shared" ca="1" si="591"/>
        <v>0.22330364174996753</v>
      </c>
      <c r="D776" s="6">
        <f t="shared" ca="1" si="591"/>
        <v>0.41020481765210126</v>
      </c>
      <c r="E776" s="6">
        <f t="shared" ca="1" si="599"/>
        <v>0.22330364174996753</v>
      </c>
      <c r="F776" s="6">
        <f t="shared" ca="1" si="600"/>
        <v>1</v>
      </c>
      <c r="G776" s="6">
        <f t="shared" ca="1" si="601"/>
        <v>0</v>
      </c>
      <c r="H776" s="6" t="str">
        <f t="shared" si="602"/>
        <v/>
      </c>
      <c r="I776" s="6" t="s">
        <v>160</v>
      </c>
      <c r="J776" s="6" t="s">
        <v>176</v>
      </c>
      <c r="K776" s="6">
        <f t="shared" ca="1" si="603"/>
        <v>57.3</v>
      </c>
      <c r="L776" s="6" t="s">
        <v>177</v>
      </c>
      <c r="Y776" s="9"/>
    </row>
    <row r="777" spans="1:28" x14ac:dyDescent="0.3">
      <c r="A777" t="s">
        <v>197</v>
      </c>
      <c r="B777" s="8">
        <v>0</v>
      </c>
      <c r="C777" s="8"/>
      <c r="D777" s="8"/>
      <c r="H777" s="6" t="str">
        <f t="shared" ref="H777" si="604">IF(A777=0,"",A777)</f>
        <v>\end{enumerate}  \section*{Cuenta:  X  }\begin{enumerate}</v>
      </c>
      <c r="Y777" s="9"/>
    </row>
    <row r="778" spans="1:28" x14ac:dyDescent="0.3">
      <c r="B778" s="8">
        <v>0</v>
      </c>
      <c r="C778" s="6">
        <f t="shared" ref="C778:D778" ca="1" si="605">RAND()</f>
        <v>0.52243155262736662</v>
      </c>
      <c r="D778" s="6">
        <f t="shared" ca="1" si="605"/>
        <v>0.31624420494652072</v>
      </c>
      <c r="E778" s="6">
        <f t="shared" ref="E778:E785" ca="1" si="606">IF(C778&gt;0.1,      IF(C778&lt;0.6,C778,ABS(1-C778)),C778+0.5)</f>
        <v>0.52243155262736662</v>
      </c>
      <c r="F778" s="6">
        <f t="shared" ref="F778:F785" ca="1" si="607">MOD(ROUND(C778*100+35,0),4)</f>
        <v>3</v>
      </c>
      <c r="G778" s="6">
        <f t="shared" ref="G778:G785" ca="1" si="608">MOD(ROUND(D778*100+35,0),4)</f>
        <v>3</v>
      </c>
      <c r="H778" s="6" t="str">
        <f t="shared" ref="H778:H785" si="609">IF(A778=0,"",_xlfn.CONCAT("## ",A778))</f>
        <v/>
      </c>
      <c r="I778" s="6" t="s">
        <v>160</v>
      </c>
      <c r="J778" s="6" t="s">
        <v>175</v>
      </c>
      <c r="K778" s="6">
        <f t="shared" ref="K778:K785" ca="1" si="610">ROUND(C778*100+35,1)</f>
        <v>87.2</v>
      </c>
      <c r="L778" s="6" t="s">
        <v>180</v>
      </c>
      <c r="N778" s="18"/>
      <c r="Y778" s="9"/>
    </row>
    <row r="779" spans="1:28" x14ac:dyDescent="0.3">
      <c r="B779" s="8">
        <v>0</v>
      </c>
      <c r="C779" s="6">
        <f t="shared" ca="1" si="591"/>
        <v>0.36012490414796705</v>
      </c>
      <c r="D779" s="6">
        <f t="shared" ca="1" si="591"/>
        <v>0.4472547190667282</v>
      </c>
      <c r="E779" s="6">
        <f t="shared" ca="1" si="606"/>
        <v>0.36012490414796705</v>
      </c>
      <c r="F779" s="6">
        <f t="shared" ca="1" si="607"/>
        <v>3</v>
      </c>
      <c r="G779" s="6">
        <f t="shared" ca="1" si="608"/>
        <v>0</v>
      </c>
      <c r="H779" s="6" t="str">
        <f t="shared" si="609"/>
        <v/>
      </c>
      <c r="I779" s="6" t="s">
        <v>160</v>
      </c>
      <c r="J779" s="6" t="s">
        <v>175</v>
      </c>
      <c r="K779" s="6">
        <f t="shared" ca="1" si="610"/>
        <v>71</v>
      </c>
      <c r="L779" s="6" t="s">
        <v>180</v>
      </c>
      <c r="N779" s="18"/>
      <c r="Y779" s="9"/>
    </row>
    <row r="780" spans="1:28" x14ac:dyDescent="0.3">
      <c r="B780" s="8">
        <v>0</v>
      </c>
      <c r="C780" s="6">
        <f t="shared" ca="1" si="591"/>
        <v>0.61657982141441314</v>
      </c>
      <c r="D780" s="6">
        <f t="shared" ca="1" si="591"/>
        <v>0.67829103238175326</v>
      </c>
      <c r="E780" s="6">
        <f t="shared" ca="1" si="606"/>
        <v>0.38342017858558686</v>
      </c>
      <c r="F780" s="6">
        <f t="shared" ca="1" si="607"/>
        <v>1</v>
      </c>
      <c r="G780" s="6">
        <f t="shared" ca="1" si="608"/>
        <v>3</v>
      </c>
      <c r="H780" s="6" t="str">
        <f t="shared" si="609"/>
        <v/>
      </c>
      <c r="I780" s="6" t="s">
        <v>160</v>
      </c>
      <c r="J780" s="6" t="s">
        <v>175</v>
      </c>
      <c r="K780" s="6">
        <f t="shared" ca="1" si="610"/>
        <v>96.7</v>
      </c>
      <c r="L780" s="6" t="s">
        <v>180</v>
      </c>
      <c r="N780" s="18"/>
    </row>
    <row r="781" spans="1:28" x14ac:dyDescent="0.3">
      <c r="B781" s="8">
        <v>0</v>
      </c>
      <c r="C781" s="6">
        <f t="shared" ca="1" si="591"/>
        <v>0.42593370144937936</v>
      </c>
      <c r="D781" s="6">
        <f t="shared" ca="1" si="591"/>
        <v>0.85539213352454235</v>
      </c>
      <c r="E781" s="6">
        <f t="shared" ca="1" si="606"/>
        <v>0.42593370144937936</v>
      </c>
      <c r="F781" s="6">
        <f t="shared" ca="1" si="607"/>
        <v>2</v>
      </c>
      <c r="G781" s="6">
        <f t="shared" ca="1" si="608"/>
        <v>1</v>
      </c>
      <c r="H781" s="6" t="str">
        <f t="shared" si="609"/>
        <v/>
      </c>
      <c r="I781" s="6" t="s">
        <v>160</v>
      </c>
      <c r="J781" s="6" t="s">
        <v>175</v>
      </c>
      <c r="K781" s="6">
        <f t="shared" ca="1" si="610"/>
        <v>77.599999999999994</v>
      </c>
      <c r="L781" s="6" t="s">
        <v>180</v>
      </c>
      <c r="N781" s="18"/>
      <c r="Y781" s="9"/>
    </row>
    <row r="782" spans="1:28" x14ac:dyDescent="0.3">
      <c r="B782" s="8">
        <v>0</v>
      </c>
      <c r="C782" s="6">
        <f t="shared" ca="1" si="591"/>
        <v>0.60128434767222116</v>
      </c>
      <c r="D782" s="6">
        <f t="shared" ca="1" si="591"/>
        <v>0.39275536059866545</v>
      </c>
      <c r="E782" s="6">
        <f t="shared" ca="1" si="606"/>
        <v>0.39871565232777884</v>
      </c>
      <c r="F782" s="6">
        <f t="shared" ca="1" si="607"/>
        <v>3</v>
      </c>
      <c r="G782" s="6">
        <f t="shared" ca="1" si="608"/>
        <v>2</v>
      </c>
      <c r="H782" s="6" t="str">
        <f t="shared" si="609"/>
        <v/>
      </c>
      <c r="I782" s="6" t="s">
        <v>160</v>
      </c>
      <c r="J782" s="6" t="s">
        <v>176</v>
      </c>
      <c r="K782" s="6">
        <f t="shared" ca="1" si="610"/>
        <v>95.1</v>
      </c>
      <c r="L782" s="6" t="s">
        <v>177</v>
      </c>
      <c r="N782" s="18"/>
      <c r="Y782" s="9"/>
    </row>
    <row r="783" spans="1:28" x14ac:dyDescent="0.3">
      <c r="B783" s="8">
        <v>0</v>
      </c>
      <c r="C783" s="6">
        <f t="shared" ca="1" si="591"/>
        <v>8.6852318629074166E-2</v>
      </c>
      <c r="D783" s="6">
        <f t="shared" ca="1" si="591"/>
        <v>0.44308468277213009</v>
      </c>
      <c r="E783" s="6">
        <f t="shared" ca="1" si="606"/>
        <v>0.58685231862907417</v>
      </c>
      <c r="F783" s="6">
        <f t="shared" ca="1" si="607"/>
        <v>0</v>
      </c>
      <c r="G783" s="6">
        <f t="shared" ca="1" si="608"/>
        <v>3</v>
      </c>
      <c r="H783" s="6" t="str">
        <f t="shared" si="609"/>
        <v/>
      </c>
      <c r="I783" s="6" t="s">
        <v>160</v>
      </c>
      <c r="J783" s="6" t="s">
        <v>176</v>
      </c>
      <c r="K783" s="6">
        <f t="shared" ca="1" si="610"/>
        <v>43.7</v>
      </c>
      <c r="L783" s="6" t="s">
        <v>177</v>
      </c>
      <c r="Y783" s="9"/>
    </row>
    <row r="784" spans="1:28" x14ac:dyDescent="0.3">
      <c r="B784" s="8">
        <v>0</v>
      </c>
      <c r="C784" s="6">
        <f t="shared" ca="1" si="591"/>
        <v>0.77233230937905351</v>
      </c>
      <c r="D784" s="6">
        <f t="shared" ca="1" si="591"/>
        <v>0.96646782258153618</v>
      </c>
      <c r="E784" s="6">
        <f t="shared" ca="1" si="606"/>
        <v>0.22766769062094649</v>
      </c>
      <c r="F784" s="6">
        <f t="shared" ca="1" si="607"/>
        <v>0</v>
      </c>
      <c r="G784" s="6">
        <f t="shared" ca="1" si="608"/>
        <v>0</v>
      </c>
      <c r="H784" s="6" t="str">
        <f t="shared" si="609"/>
        <v/>
      </c>
      <c r="I784" s="6" t="s">
        <v>160</v>
      </c>
      <c r="J784" s="6" t="s">
        <v>176</v>
      </c>
      <c r="K784" s="6">
        <f t="shared" ca="1" si="610"/>
        <v>112.2</v>
      </c>
      <c r="L784" s="6" t="s">
        <v>177</v>
      </c>
      <c r="Y784" s="9"/>
    </row>
    <row r="785" spans="1:28" x14ac:dyDescent="0.3">
      <c r="B785" s="8">
        <v>0</v>
      </c>
      <c r="C785" s="6">
        <f t="shared" ca="1" si="591"/>
        <v>0.43254537377640034</v>
      </c>
      <c r="D785" s="6">
        <f t="shared" ca="1" si="591"/>
        <v>0.91783530819619652</v>
      </c>
      <c r="E785" s="6">
        <f t="shared" ca="1" si="606"/>
        <v>0.43254537377640034</v>
      </c>
      <c r="F785" s="6">
        <f t="shared" ca="1" si="607"/>
        <v>2</v>
      </c>
      <c r="G785" s="6">
        <f t="shared" ca="1" si="608"/>
        <v>3</v>
      </c>
      <c r="H785" s="6" t="str">
        <f t="shared" si="609"/>
        <v/>
      </c>
      <c r="I785" s="6" t="s">
        <v>160</v>
      </c>
      <c r="J785" s="6" t="s">
        <v>176</v>
      </c>
      <c r="K785" s="6">
        <f t="shared" ca="1" si="610"/>
        <v>78.3</v>
      </c>
      <c r="L785" s="6" t="s">
        <v>177</v>
      </c>
      <c r="Y785" s="9"/>
    </row>
    <row r="786" spans="1:28" x14ac:dyDescent="0.3">
      <c r="A786" t="s">
        <v>197</v>
      </c>
      <c r="B786" s="8">
        <v>0</v>
      </c>
      <c r="C786" s="8"/>
      <c r="D786" s="8"/>
      <c r="H786" s="6" t="str">
        <f t="shared" ref="H786" si="611">IF(A786=0,"",A786)</f>
        <v>\end{enumerate}  \section*{Cuenta:  X  }\begin{enumerate}</v>
      </c>
      <c r="Y786" s="9"/>
    </row>
    <row r="787" spans="1:28" x14ac:dyDescent="0.3">
      <c r="B787" s="8">
        <v>0</v>
      </c>
      <c r="C787" s="6">
        <f t="shared" ref="C787:D787" ca="1" si="612">RAND()</f>
        <v>0.25319275395654284</v>
      </c>
      <c r="D787" s="6">
        <f t="shared" ca="1" si="612"/>
        <v>0.664759491809919</v>
      </c>
      <c r="E787" s="6">
        <f t="shared" ref="E787:E794" ca="1" si="613">IF(C787&gt;0.1,      IF(C787&lt;0.6,C787,ABS(1-C787)),C787+0.5)</f>
        <v>0.25319275395654284</v>
      </c>
      <c r="F787" s="6">
        <f t="shared" ref="F787:F794" ca="1" si="614">MOD(ROUND(C787*100+35,0),4)</f>
        <v>0</v>
      </c>
      <c r="G787" s="6">
        <f t="shared" ref="G787:G794" ca="1" si="615">MOD(ROUND(D787*100+35,0),4)</f>
        <v>1</v>
      </c>
      <c r="H787" s="6" t="str">
        <f t="shared" ref="H787:H794" si="616">IF(A787=0,"",_xlfn.CONCAT("## ",A787))</f>
        <v/>
      </c>
      <c r="I787" s="6" t="s">
        <v>160</v>
      </c>
      <c r="J787" s="6" t="s">
        <v>175</v>
      </c>
      <c r="K787" s="6">
        <f t="shared" ref="K787:K794" ca="1" si="617">ROUND(C787*100+35,1)</f>
        <v>60.3</v>
      </c>
      <c r="L787" s="6" t="s">
        <v>180</v>
      </c>
      <c r="N787" s="18"/>
      <c r="Y787" s="9"/>
    </row>
    <row r="788" spans="1:28" x14ac:dyDescent="0.3">
      <c r="B788" s="8">
        <v>0</v>
      </c>
      <c r="C788" s="6">
        <f t="shared" ca="1" si="591"/>
        <v>0.33714933715503326</v>
      </c>
      <c r="D788" s="6">
        <f t="shared" ca="1" si="591"/>
        <v>0.72325495508505</v>
      </c>
      <c r="E788" s="6">
        <f t="shared" ca="1" si="613"/>
        <v>0.33714933715503326</v>
      </c>
      <c r="F788" s="6">
        <f t="shared" ca="1" si="614"/>
        <v>1</v>
      </c>
      <c r="G788" s="6">
        <f t="shared" ca="1" si="615"/>
        <v>3</v>
      </c>
      <c r="H788" s="6" t="str">
        <f t="shared" si="616"/>
        <v/>
      </c>
      <c r="I788" s="6" t="s">
        <v>160</v>
      </c>
      <c r="J788" s="6" t="s">
        <v>175</v>
      </c>
      <c r="K788" s="6">
        <f t="shared" ca="1" si="617"/>
        <v>68.7</v>
      </c>
      <c r="L788" s="6" t="s">
        <v>180</v>
      </c>
      <c r="N788" s="18"/>
      <c r="Y788" s="9"/>
    </row>
    <row r="789" spans="1:28" x14ac:dyDescent="0.3">
      <c r="B789" s="8">
        <v>0</v>
      </c>
      <c r="C789" s="6">
        <f t="shared" ca="1" si="591"/>
        <v>0.42476472637033491</v>
      </c>
      <c r="D789" s="6">
        <f t="shared" ca="1" si="591"/>
        <v>0.34200798846733327</v>
      </c>
      <c r="E789" s="6">
        <f t="shared" ca="1" si="613"/>
        <v>0.42476472637033491</v>
      </c>
      <c r="F789" s="6">
        <f t="shared" ca="1" si="614"/>
        <v>1</v>
      </c>
      <c r="G789" s="6">
        <f t="shared" ca="1" si="615"/>
        <v>1</v>
      </c>
      <c r="H789" s="6" t="str">
        <f t="shared" si="616"/>
        <v/>
      </c>
      <c r="I789" s="6" t="s">
        <v>160</v>
      </c>
      <c r="J789" s="6" t="s">
        <v>175</v>
      </c>
      <c r="K789" s="6">
        <f t="shared" ca="1" si="617"/>
        <v>77.5</v>
      </c>
      <c r="L789" s="6" t="s">
        <v>180</v>
      </c>
      <c r="N789" s="18"/>
      <c r="Y789" s="9"/>
    </row>
    <row r="790" spans="1:28" x14ac:dyDescent="0.3">
      <c r="B790" s="8">
        <v>0</v>
      </c>
      <c r="C790" s="6">
        <f t="shared" ca="1" si="591"/>
        <v>0.3810070697617538</v>
      </c>
      <c r="D790" s="6">
        <f t="shared" ca="1" si="591"/>
        <v>0.60467556934101019</v>
      </c>
      <c r="E790" s="6">
        <f t="shared" ca="1" si="613"/>
        <v>0.3810070697617538</v>
      </c>
      <c r="F790" s="6">
        <f t="shared" ca="1" si="614"/>
        <v>1</v>
      </c>
      <c r="G790" s="6">
        <f t="shared" ca="1" si="615"/>
        <v>3</v>
      </c>
      <c r="H790" s="6" t="str">
        <f t="shared" si="616"/>
        <v/>
      </c>
      <c r="I790" s="6" t="s">
        <v>160</v>
      </c>
      <c r="J790" s="6" t="s">
        <v>175</v>
      </c>
      <c r="K790" s="6">
        <f t="shared" ca="1" si="617"/>
        <v>73.099999999999994</v>
      </c>
      <c r="L790" s="6" t="s">
        <v>180</v>
      </c>
      <c r="N790" s="18"/>
      <c r="Y790" s="9"/>
    </row>
    <row r="791" spans="1:28" x14ac:dyDescent="0.3">
      <c r="B791" s="8">
        <v>0</v>
      </c>
      <c r="C791" s="6">
        <f t="shared" ca="1" si="591"/>
        <v>0.7679052222380881</v>
      </c>
      <c r="D791" s="6">
        <f t="shared" ca="1" si="591"/>
        <v>0.52924804507146506</v>
      </c>
      <c r="E791" s="6">
        <f t="shared" ca="1" si="613"/>
        <v>0.2320947777619119</v>
      </c>
      <c r="F791" s="6">
        <f t="shared" ca="1" si="614"/>
        <v>0</v>
      </c>
      <c r="G791" s="6">
        <f t="shared" ca="1" si="615"/>
        <v>0</v>
      </c>
      <c r="H791" s="6" t="str">
        <f t="shared" si="616"/>
        <v/>
      </c>
      <c r="I791" s="6" t="s">
        <v>160</v>
      </c>
      <c r="J791" s="6" t="s">
        <v>176</v>
      </c>
      <c r="K791" s="6">
        <f t="shared" ca="1" si="617"/>
        <v>111.8</v>
      </c>
      <c r="L791" s="6" t="s">
        <v>177</v>
      </c>
      <c r="N791" s="18"/>
      <c r="Q791" s="10"/>
      <c r="R791" s="10"/>
      <c r="S791" s="10"/>
      <c r="T791" s="10"/>
      <c r="U791" s="10"/>
      <c r="V791" s="10"/>
      <c r="W791" s="10"/>
      <c r="X791" s="10"/>
      <c r="Y791" s="11"/>
      <c r="Z791" s="10"/>
      <c r="AA791" s="10"/>
      <c r="AB791" s="10"/>
    </row>
    <row r="792" spans="1:28" x14ac:dyDescent="0.3">
      <c r="B792" s="8">
        <v>0</v>
      </c>
      <c r="C792" s="6">
        <f t="shared" ca="1" si="591"/>
        <v>0.15557778091482866</v>
      </c>
      <c r="D792" s="6">
        <f t="shared" ca="1" si="591"/>
        <v>0.54110942728847478</v>
      </c>
      <c r="E792" s="6">
        <f t="shared" ca="1" si="613"/>
        <v>0.15557778091482866</v>
      </c>
      <c r="F792" s="6">
        <f t="shared" ca="1" si="614"/>
        <v>3</v>
      </c>
      <c r="G792" s="6">
        <f t="shared" ca="1" si="615"/>
        <v>1</v>
      </c>
      <c r="H792" s="6" t="str">
        <f t="shared" si="616"/>
        <v/>
      </c>
      <c r="I792" s="6" t="s">
        <v>160</v>
      </c>
      <c r="J792" s="6" t="s">
        <v>176</v>
      </c>
      <c r="K792" s="6">
        <f t="shared" ca="1" si="617"/>
        <v>50.6</v>
      </c>
      <c r="L792" s="6" t="s">
        <v>177</v>
      </c>
      <c r="Y792" s="9"/>
    </row>
    <row r="793" spans="1:28" x14ac:dyDescent="0.3">
      <c r="B793" s="8">
        <v>0</v>
      </c>
      <c r="C793" s="6">
        <f t="shared" ca="1" si="591"/>
        <v>6.8154053361017319E-2</v>
      </c>
      <c r="D793" s="6">
        <f t="shared" ca="1" si="591"/>
        <v>0.84082219504224065</v>
      </c>
      <c r="E793" s="6">
        <f t="shared" ca="1" si="613"/>
        <v>0.56815405336101732</v>
      </c>
      <c r="F793" s="6">
        <f t="shared" ca="1" si="614"/>
        <v>2</v>
      </c>
      <c r="G793" s="6">
        <f t="shared" ca="1" si="615"/>
        <v>3</v>
      </c>
      <c r="H793" s="6" t="str">
        <f t="shared" si="616"/>
        <v/>
      </c>
      <c r="I793" s="6" t="s">
        <v>160</v>
      </c>
      <c r="J793" s="6" t="s">
        <v>176</v>
      </c>
      <c r="K793" s="6">
        <f t="shared" ca="1" si="617"/>
        <v>41.8</v>
      </c>
      <c r="L793" s="6" t="s">
        <v>177</v>
      </c>
      <c r="Y793" s="9"/>
    </row>
    <row r="794" spans="1:28" x14ac:dyDescent="0.3">
      <c r="B794" s="8">
        <v>0</v>
      </c>
      <c r="C794" s="6">
        <f t="shared" ca="1" si="591"/>
        <v>0.86057955722616308</v>
      </c>
      <c r="D794" s="6">
        <f t="shared" ca="1" si="591"/>
        <v>0.85251878389249225</v>
      </c>
      <c r="E794" s="6">
        <f t="shared" ca="1" si="613"/>
        <v>0.13942044277383692</v>
      </c>
      <c r="F794" s="6">
        <f t="shared" ca="1" si="614"/>
        <v>1</v>
      </c>
      <c r="G794" s="6">
        <f t="shared" ca="1" si="615"/>
        <v>0</v>
      </c>
      <c r="H794" s="6" t="str">
        <f t="shared" si="616"/>
        <v/>
      </c>
      <c r="I794" s="6" t="s">
        <v>160</v>
      </c>
      <c r="J794" s="6" t="s">
        <v>176</v>
      </c>
      <c r="K794" s="6">
        <f t="shared" ca="1" si="617"/>
        <v>121.1</v>
      </c>
      <c r="L794" s="6" t="s">
        <v>177</v>
      </c>
      <c r="Y794" s="9"/>
    </row>
    <row r="795" spans="1:28" x14ac:dyDescent="0.3">
      <c r="A795" t="s">
        <v>197</v>
      </c>
      <c r="B795" s="8">
        <v>0</v>
      </c>
      <c r="C795" s="8"/>
      <c r="D795" s="8"/>
      <c r="H795" s="6" t="str">
        <f t="shared" ref="H795" si="618">IF(A795=0,"",A795)</f>
        <v>\end{enumerate}  \section*{Cuenta:  X  }\begin{enumerate}</v>
      </c>
      <c r="Y795" s="9"/>
    </row>
    <row r="796" spans="1:28" x14ac:dyDescent="0.3">
      <c r="B796" s="8">
        <v>0</v>
      </c>
      <c r="C796" s="6">
        <f t="shared" ref="C796:D796" ca="1" si="619">RAND()</f>
        <v>0.34249336185885171</v>
      </c>
      <c r="D796" s="6">
        <f t="shared" ca="1" si="619"/>
        <v>6.3154510588049995E-2</v>
      </c>
      <c r="E796" s="6">
        <f t="shared" ref="E796:E803" ca="1" si="620">IF(C796&gt;0.1,      IF(C796&lt;0.6,C796,ABS(1-C796)),C796+0.5)</f>
        <v>0.34249336185885171</v>
      </c>
      <c r="F796" s="6">
        <f t="shared" ref="F796:F803" ca="1" si="621">MOD(ROUND(C796*100+35,0),4)</f>
        <v>1</v>
      </c>
      <c r="G796" s="6">
        <f t="shared" ref="G796:G803" ca="1" si="622">MOD(ROUND(D796*100+35,0),4)</f>
        <v>1</v>
      </c>
      <c r="H796" s="6" t="str">
        <f t="shared" ref="H796:H803" si="623">IF(A796=0,"",_xlfn.CONCAT("## ",A796))</f>
        <v/>
      </c>
      <c r="I796" s="6" t="s">
        <v>160</v>
      </c>
      <c r="J796" s="6" t="s">
        <v>175</v>
      </c>
      <c r="K796" s="6">
        <f t="shared" ref="K796:K803" ca="1" si="624">ROUND(C796*100+35,1)</f>
        <v>69.2</v>
      </c>
      <c r="L796" s="6" t="s">
        <v>180</v>
      </c>
      <c r="N796" s="18"/>
    </row>
    <row r="797" spans="1:28" x14ac:dyDescent="0.3">
      <c r="B797" s="8">
        <v>0</v>
      </c>
      <c r="C797" s="6">
        <f t="shared" ca="1" si="591"/>
        <v>0.2619016997041228</v>
      </c>
      <c r="D797" s="6">
        <f t="shared" ca="1" si="591"/>
        <v>0.39158827864252177</v>
      </c>
      <c r="E797" s="6">
        <f t="shared" ca="1" si="620"/>
        <v>0.2619016997041228</v>
      </c>
      <c r="F797" s="6">
        <f t="shared" ca="1" si="621"/>
        <v>1</v>
      </c>
      <c r="G797" s="6">
        <f t="shared" ca="1" si="622"/>
        <v>2</v>
      </c>
      <c r="H797" s="6" t="str">
        <f t="shared" si="623"/>
        <v/>
      </c>
      <c r="I797" s="6" t="s">
        <v>160</v>
      </c>
      <c r="J797" s="6" t="s">
        <v>175</v>
      </c>
      <c r="K797" s="6">
        <f t="shared" ca="1" si="624"/>
        <v>61.2</v>
      </c>
      <c r="L797" s="6" t="s">
        <v>180</v>
      </c>
      <c r="N797" s="18"/>
      <c r="Y797" s="9"/>
    </row>
    <row r="798" spans="1:28" x14ac:dyDescent="0.3">
      <c r="B798" s="8">
        <v>0</v>
      </c>
      <c r="C798" s="6">
        <f t="shared" ca="1" si="591"/>
        <v>9.9077673780932907E-2</v>
      </c>
      <c r="D798" s="6">
        <f t="shared" ca="1" si="591"/>
        <v>0.23178563085424742</v>
      </c>
      <c r="E798" s="6">
        <f t="shared" ca="1" si="620"/>
        <v>0.59907767378093291</v>
      </c>
      <c r="F798" s="6">
        <f t="shared" ca="1" si="621"/>
        <v>1</v>
      </c>
      <c r="G798" s="6">
        <f t="shared" ca="1" si="622"/>
        <v>2</v>
      </c>
      <c r="H798" s="6" t="str">
        <f t="shared" si="623"/>
        <v/>
      </c>
      <c r="I798" s="6" t="s">
        <v>160</v>
      </c>
      <c r="J798" s="6" t="s">
        <v>175</v>
      </c>
      <c r="K798" s="6">
        <f t="shared" ca="1" si="624"/>
        <v>44.9</v>
      </c>
      <c r="L798" s="6" t="s">
        <v>180</v>
      </c>
      <c r="N798" s="18"/>
      <c r="Y798" s="9"/>
    </row>
    <row r="799" spans="1:28" x14ac:dyDescent="0.3">
      <c r="B799" s="8">
        <v>0</v>
      </c>
      <c r="C799" s="6">
        <f t="shared" ca="1" si="591"/>
        <v>0.4997094823651782</v>
      </c>
      <c r="D799" s="6">
        <f t="shared" ca="1" si="591"/>
        <v>0.5250612813255835</v>
      </c>
      <c r="E799" s="6">
        <f t="shared" ca="1" si="620"/>
        <v>0.4997094823651782</v>
      </c>
      <c r="F799" s="6">
        <f t="shared" ca="1" si="621"/>
        <v>1</v>
      </c>
      <c r="G799" s="6">
        <f t="shared" ca="1" si="622"/>
        <v>0</v>
      </c>
      <c r="H799" s="6" t="str">
        <f t="shared" si="623"/>
        <v/>
      </c>
      <c r="I799" s="6" t="s">
        <v>160</v>
      </c>
      <c r="J799" s="6" t="s">
        <v>175</v>
      </c>
      <c r="K799" s="6">
        <f t="shared" ca="1" si="624"/>
        <v>85</v>
      </c>
      <c r="L799" s="6" t="s">
        <v>180</v>
      </c>
      <c r="N799" s="18"/>
      <c r="Y799" s="9"/>
    </row>
    <row r="800" spans="1:28" x14ac:dyDescent="0.3">
      <c r="B800" s="8">
        <v>0</v>
      </c>
      <c r="C800" s="6">
        <f t="shared" ca="1" si="591"/>
        <v>0.91810460687410345</v>
      </c>
      <c r="D800" s="6">
        <f t="shared" ca="1" si="591"/>
        <v>0.32331253183198116</v>
      </c>
      <c r="E800" s="6">
        <f t="shared" ca="1" si="620"/>
        <v>8.1895393125896554E-2</v>
      </c>
      <c r="F800" s="6">
        <f t="shared" ca="1" si="621"/>
        <v>3</v>
      </c>
      <c r="G800" s="6">
        <f t="shared" ca="1" si="622"/>
        <v>3</v>
      </c>
      <c r="H800" s="6" t="str">
        <f t="shared" si="623"/>
        <v/>
      </c>
      <c r="I800" s="6" t="s">
        <v>160</v>
      </c>
      <c r="J800" s="6" t="s">
        <v>176</v>
      </c>
      <c r="K800" s="6">
        <f t="shared" ca="1" si="624"/>
        <v>126.8</v>
      </c>
      <c r="L800" s="6" t="s">
        <v>177</v>
      </c>
      <c r="N800" s="18"/>
      <c r="Y800" s="9"/>
    </row>
    <row r="801" spans="1:28" x14ac:dyDescent="0.3">
      <c r="B801" s="8">
        <v>0</v>
      </c>
      <c r="C801" s="6">
        <f t="shared" ca="1" si="591"/>
        <v>0.19106325176527084</v>
      </c>
      <c r="D801" s="6">
        <f t="shared" ca="1" si="591"/>
        <v>0.9102135322029169</v>
      </c>
      <c r="E801" s="6">
        <f t="shared" ca="1" si="620"/>
        <v>0.19106325176527084</v>
      </c>
      <c r="F801" s="6">
        <f t="shared" ca="1" si="621"/>
        <v>2</v>
      </c>
      <c r="G801" s="6">
        <f t="shared" ca="1" si="622"/>
        <v>2</v>
      </c>
      <c r="H801" s="6" t="str">
        <f t="shared" si="623"/>
        <v/>
      </c>
      <c r="I801" s="6" t="s">
        <v>160</v>
      </c>
      <c r="J801" s="6" t="s">
        <v>176</v>
      </c>
      <c r="K801" s="6">
        <f t="shared" ca="1" si="624"/>
        <v>54.1</v>
      </c>
      <c r="L801" s="6" t="s">
        <v>177</v>
      </c>
      <c r="Y801" s="9"/>
    </row>
    <row r="802" spans="1:28" x14ac:dyDescent="0.3">
      <c r="B802" s="8">
        <v>0</v>
      </c>
      <c r="C802" s="6">
        <f t="shared" ca="1" si="591"/>
        <v>0.27541479103073974</v>
      </c>
      <c r="D802" s="6">
        <f t="shared" ca="1" si="591"/>
        <v>0.76990028119228349</v>
      </c>
      <c r="E802" s="6">
        <f t="shared" ca="1" si="620"/>
        <v>0.27541479103073974</v>
      </c>
      <c r="F802" s="6">
        <f t="shared" ca="1" si="621"/>
        <v>3</v>
      </c>
      <c r="G802" s="6">
        <f t="shared" ca="1" si="622"/>
        <v>0</v>
      </c>
      <c r="H802" s="6" t="str">
        <f t="shared" si="623"/>
        <v/>
      </c>
      <c r="I802" s="6" t="s">
        <v>160</v>
      </c>
      <c r="J802" s="6" t="s">
        <v>176</v>
      </c>
      <c r="K802" s="6">
        <f t="shared" ca="1" si="624"/>
        <v>62.5</v>
      </c>
      <c r="L802" s="6" t="s">
        <v>177</v>
      </c>
      <c r="Y802" s="9"/>
    </row>
    <row r="803" spans="1:28" x14ac:dyDescent="0.3">
      <c r="B803" s="8">
        <v>0</v>
      </c>
      <c r="C803" s="6">
        <f t="shared" ca="1" si="591"/>
        <v>0.95165674336033323</v>
      </c>
      <c r="D803" s="6">
        <f t="shared" ca="1" si="591"/>
        <v>0.68782588364320574</v>
      </c>
      <c r="E803" s="6">
        <f t="shared" ca="1" si="620"/>
        <v>4.8343256639666765E-2</v>
      </c>
      <c r="F803" s="6">
        <f t="shared" ca="1" si="621"/>
        <v>2</v>
      </c>
      <c r="G803" s="6">
        <f t="shared" ca="1" si="622"/>
        <v>0</v>
      </c>
      <c r="H803" s="6" t="str">
        <f t="shared" si="623"/>
        <v/>
      </c>
      <c r="I803" s="6" t="s">
        <v>160</v>
      </c>
      <c r="J803" s="6" t="s">
        <v>176</v>
      </c>
      <c r="K803" s="6">
        <f t="shared" ca="1" si="624"/>
        <v>130.19999999999999</v>
      </c>
      <c r="L803" s="6" t="s">
        <v>177</v>
      </c>
      <c r="Y803" s="9"/>
    </row>
    <row r="804" spans="1:28" x14ac:dyDescent="0.3">
      <c r="A804" t="s">
        <v>197</v>
      </c>
      <c r="B804" s="8">
        <v>0</v>
      </c>
      <c r="C804" s="8"/>
      <c r="D804" s="8"/>
      <c r="H804" s="6" t="str">
        <f t="shared" ref="H804" si="625">IF(A804=0,"",A804)</f>
        <v>\end{enumerate}  \section*{Cuenta:  X  }\begin{enumerate}</v>
      </c>
      <c r="Y804" s="9"/>
    </row>
    <row r="805" spans="1:28" x14ac:dyDescent="0.3">
      <c r="B805" s="8">
        <v>0</v>
      </c>
      <c r="C805" s="6">
        <f t="shared" ref="C805:D805" ca="1" si="626">RAND()</f>
        <v>0.44280156546175709</v>
      </c>
      <c r="D805" s="6">
        <f t="shared" ca="1" si="626"/>
        <v>0.44892578040596209</v>
      </c>
      <c r="E805" s="6">
        <f t="shared" ref="E805:E812" ca="1" si="627">IF(C805&gt;0.1,      IF(C805&lt;0.6,C805,ABS(1-C805)),C805+0.5)</f>
        <v>0.44280156546175709</v>
      </c>
      <c r="F805" s="6">
        <f t="shared" ref="F805:F812" ca="1" si="628">MOD(ROUND(C805*100+35,0),4)</f>
        <v>3</v>
      </c>
      <c r="G805" s="6">
        <f t="shared" ref="G805:G812" ca="1" si="629">MOD(ROUND(D805*100+35,0),4)</f>
        <v>0</v>
      </c>
      <c r="H805" s="6" t="str">
        <f t="shared" ref="H805:H812" si="630">IF(A805=0,"",_xlfn.CONCAT("## ",A805))</f>
        <v/>
      </c>
      <c r="I805" s="6" t="s">
        <v>160</v>
      </c>
      <c r="J805" s="6" t="s">
        <v>175</v>
      </c>
      <c r="K805" s="6">
        <f t="shared" ref="K805:K812" ca="1" si="631">ROUND(C805*100+35,1)</f>
        <v>79.3</v>
      </c>
      <c r="L805" s="6" t="s">
        <v>180</v>
      </c>
      <c r="N805" s="18"/>
      <c r="Y805" s="9"/>
    </row>
    <row r="806" spans="1:28" x14ac:dyDescent="0.3">
      <c r="B806" s="8">
        <v>0</v>
      </c>
      <c r="C806" s="6">
        <f t="shared" ca="1" si="591"/>
        <v>0.38569657628175469</v>
      </c>
      <c r="D806" s="6">
        <f t="shared" ca="1" si="591"/>
        <v>0.55059280655755793</v>
      </c>
      <c r="E806" s="6">
        <f t="shared" ca="1" si="627"/>
        <v>0.38569657628175469</v>
      </c>
      <c r="F806" s="6">
        <f t="shared" ca="1" si="628"/>
        <v>2</v>
      </c>
      <c r="G806" s="6">
        <f t="shared" ca="1" si="629"/>
        <v>2</v>
      </c>
      <c r="H806" s="6" t="str">
        <f t="shared" si="630"/>
        <v/>
      </c>
      <c r="I806" s="6" t="s">
        <v>160</v>
      </c>
      <c r="J806" s="6" t="s">
        <v>175</v>
      </c>
      <c r="K806" s="6">
        <f t="shared" ca="1" si="631"/>
        <v>73.599999999999994</v>
      </c>
      <c r="L806" s="6" t="s">
        <v>180</v>
      </c>
      <c r="N806" s="18"/>
      <c r="Y806" s="9"/>
    </row>
    <row r="807" spans="1:28" x14ac:dyDescent="0.3">
      <c r="B807" s="8">
        <v>0</v>
      </c>
      <c r="C807" s="6">
        <f t="shared" ca="1" si="591"/>
        <v>0.5729452409428637</v>
      </c>
      <c r="D807" s="6">
        <f t="shared" ca="1" si="591"/>
        <v>0.40611610145549959</v>
      </c>
      <c r="E807" s="6">
        <f t="shared" ca="1" si="627"/>
        <v>0.5729452409428637</v>
      </c>
      <c r="F807" s="6">
        <f t="shared" ca="1" si="628"/>
        <v>0</v>
      </c>
      <c r="G807" s="6">
        <f t="shared" ca="1" si="629"/>
        <v>0</v>
      </c>
      <c r="H807" s="6" t="str">
        <f t="shared" si="630"/>
        <v/>
      </c>
      <c r="I807" s="6" t="s">
        <v>160</v>
      </c>
      <c r="J807" s="6" t="s">
        <v>175</v>
      </c>
      <c r="K807" s="6">
        <f t="shared" ca="1" si="631"/>
        <v>92.3</v>
      </c>
      <c r="L807" s="6" t="s">
        <v>180</v>
      </c>
      <c r="N807" s="18"/>
      <c r="Q807" s="10"/>
      <c r="R807" s="10"/>
      <c r="S807" s="10"/>
      <c r="T807" s="10"/>
      <c r="U807" s="10"/>
      <c r="V807" s="10"/>
      <c r="W807" s="10"/>
      <c r="X807" s="10"/>
      <c r="Y807" s="11"/>
      <c r="Z807" s="10"/>
      <c r="AA807" s="10"/>
      <c r="AB807" s="10"/>
    </row>
    <row r="808" spans="1:28" x14ac:dyDescent="0.3">
      <c r="B808" s="8">
        <v>0</v>
      </c>
      <c r="C808" s="6">
        <f t="shared" ca="1" si="591"/>
        <v>0.58721977398165381</v>
      </c>
      <c r="D808" s="6">
        <f t="shared" ca="1" si="591"/>
        <v>0.60879820264090501</v>
      </c>
      <c r="E808" s="6">
        <f t="shared" ca="1" si="627"/>
        <v>0.58721977398165381</v>
      </c>
      <c r="F808" s="6">
        <f t="shared" ca="1" si="628"/>
        <v>2</v>
      </c>
      <c r="G808" s="6">
        <f t="shared" ca="1" si="629"/>
        <v>0</v>
      </c>
      <c r="H808" s="6" t="str">
        <f t="shared" si="630"/>
        <v/>
      </c>
      <c r="I808" s="6" t="s">
        <v>160</v>
      </c>
      <c r="J808" s="6" t="s">
        <v>175</v>
      </c>
      <c r="K808" s="6">
        <f t="shared" ca="1" si="631"/>
        <v>93.7</v>
      </c>
      <c r="L808" s="6" t="s">
        <v>180</v>
      </c>
      <c r="N808" s="18"/>
      <c r="Y808" s="9"/>
    </row>
    <row r="809" spans="1:28" x14ac:dyDescent="0.3">
      <c r="B809" s="8">
        <v>0</v>
      </c>
      <c r="C809" s="6">
        <f t="shared" ca="1" si="591"/>
        <v>0.33139622340724462</v>
      </c>
      <c r="D809" s="6">
        <f t="shared" ca="1" si="591"/>
        <v>0.97626406957454914</v>
      </c>
      <c r="E809" s="6">
        <f t="shared" ca="1" si="627"/>
        <v>0.33139622340724462</v>
      </c>
      <c r="F809" s="6">
        <f t="shared" ca="1" si="628"/>
        <v>0</v>
      </c>
      <c r="G809" s="6">
        <f t="shared" ca="1" si="629"/>
        <v>1</v>
      </c>
      <c r="H809" s="6" t="str">
        <f t="shared" si="630"/>
        <v/>
      </c>
      <c r="I809" s="6" t="s">
        <v>160</v>
      </c>
      <c r="J809" s="6" t="s">
        <v>176</v>
      </c>
      <c r="K809" s="6">
        <f t="shared" ca="1" si="631"/>
        <v>68.099999999999994</v>
      </c>
      <c r="L809" s="6" t="s">
        <v>177</v>
      </c>
      <c r="N809" s="18"/>
      <c r="Y809" s="9"/>
    </row>
    <row r="810" spans="1:28" x14ac:dyDescent="0.3">
      <c r="B810" s="8">
        <v>0</v>
      </c>
      <c r="C810" s="6">
        <f t="shared" ca="1" si="591"/>
        <v>0.23587896803032204</v>
      </c>
      <c r="D810" s="6">
        <f t="shared" ca="1" si="591"/>
        <v>0.83836333618063719</v>
      </c>
      <c r="E810" s="6">
        <f t="shared" ca="1" si="627"/>
        <v>0.23587896803032204</v>
      </c>
      <c r="F810" s="6">
        <f t="shared" ca="1" si="628"/>
        <v>3</v>
      </c>
      <c r="G810" s="6">
        <f t="shared" ca="1" si="629"/>
        <v>3</v>
      </c>
      <c r="H810" s="6" t="str">
        <f t="shared" si="630"/>
        <v/>
      </c>
      <c r="I810" s="6" t="s">
        <v>160</v>
      </c>
      <c r="J810" s="6" t="s">
        <v>176</v>
      </c>
      <c r="K810" s="6">
        <f t="shared" ca="1" si="631"/>
        <v>58.6</v>
      </c>
      <c r="L810" s="6" t="s">
        <v>177</v>
      </c>
      <c r="Y810" s="9"/>
    </row>
    <row r="811" spans="1:28" x14ac:dyDescent="0.3">
      <c r="B811" s="8">
        <v>0</v>
      </c>
      <c r="C811" s="6">
        <f t="shared" ca="1" si="591"/>
        <v>0.65417079973289949</v>
      </c>
      <c r="D811" s="6">
        <f t="shared" ca="1" si="591"/>
        <v>0.41877406180257226</v>
      </c>
      <c r="E811" s="6">
        <f t="shared" ca="1" si="627"/>
        <v>0.34582920026710051</v>
      </c>
      <c r="F811" s="6">
        <f t="shared" ca="1" si="628"/>
        <v>0</v>
      </c>
      <c r="G811" s="6">
        <f t="shared" ca="1" si="629"/>
        <v>1</v>
      </c>
      <c r="H811" s="6" t="str">
        <f t="shared" si="630"/>
        <v/>
      </c>
      <c r="I811" s="6" t="s">
        <v>160</v>
      </c>
      <c r="J811" s="6" t="s">
        <v>176</v>
      </c>
      <c r="K811" s="6">
        <f t="shared" ca="1" si="631"/>
        <v>100.4</v>
      </c>
      <c r="L811" s="6" t="s">
        <v>177</v>
      </c>
      <c r="Y811" s="9"/>
    </row>
    <row r="812" spans="1:28" x14ac:dyDescent="0.3">
      <c r="B812" s="8">
        <v>0</v>
      </c>
      <c r="C812" s="6">
        <f t="shared" ca="1" si="591"/>
        <v>5.9059486310007125E-2</v>
      </c>
      <c r="D812" s="6">
        <f t="shared" ca="1" si="591"/>
        <v>0.27095888870317475</v>
      </c>
      <c r="E812" s="6">
        <f t="shared" ca="1" si="627"/>
        <v>0.55905948631000713</v>
      </c>
      <c r="F812" s="6">
        <f t="shared" ca="1" si="628"/>
        <v>1</v>
      </c>
      <c r="G812" s="6">
        <f t="shared" ca="1" si="629"/>
        <v>2</v>
      </c>
      <c r="H812" s="6" t="str">
        <f t="shared" si="630"/>
        <v/>
      </c>
      <c r="I812" s="6" t="s">
        <v>160</v>
      </c>
      <c r="J812" s="6" t="s">
        <v>176</v>
      </c>
      <c r="K812" s="6">
        <f t="shared" ca="1" si="631"/>
        <v>40.9</v>
      </c>
      <c r="L812" s="6" t="s">
        <v>177</v>
      </c>
    </row>
    <row r="813" spans="1:28" x14ac:dyDescent="0.3">
      <c r="A813" t="s">
        <v>197</v>
      </c>
      <c r="B813" s="8">
        <v>0</v>
      </c>
      <c r="C813" s="8"/>
      <c r="D813" s="8"/>
      <c r="H813" s="6" t="str">
        <f t="shared" ref="H813" si="632">IF(A813=0,"",A813)</f>
        <v>\end{enumerate}  \section*{Cuenta:  X  }\begin{enumerate}</v>
      </c>
      <c r="Y813" s="9"/>
    </row>
    <row r="814" spans="1:28" x14ac:dyDescent="0.3">
      <c r="B814" s="8">
        <v>0</v>
      </c>
      <c r="C814" s="6">
        <f t="shared" ref="C814:D814" ca="1" si="633">RAND()</f>
        <v>6.7033903856262067E-2</v>
      </c>
      <c r="D814" s="6">
        <f t="shared" ca="1" si="633"/>
        <v>0.53829223230317336</v>
      </c>
      <c r="E814" s="6">
        <f t="shared" ref="E814:E821" ca="1" si="634">IF(C814&gt;0.1,      IF(C814&lt;0.6,C814,ABS(1-C814)),C814+0.5)</f>
        <v>0.56703390385626207</v>
      </c>
      <c r="F814" s="6">
        <f t="shared" ref="F814:F821" ca="1" si="635">MOD(ROUND(C814*100+35,0),4)</f>
        <v>2</v>
      </c>
      <c r="G814" s="6">
        <f t="shared" ref="G814:G821" ca="1" si="636">MOD(ROUND(D814*100+35,0),4)</f>
        <v>1</v>
      </c>
      <c r="H814" s="6" t="str">
        <f t="shared" ref="H814:H821" si="637">IF(A814=0,"",_xlfn.CONCAT("## ",A814))</f>
        <v/>
      </c>
      <c r="I814" s="6" t="s">
        <v>160</v>
      </c>
      <c r="J814" s="6" t="s">
        <v>175</v>
      </c>
      <c r="K814" s="6">
        <f t="shared" ref="K814:K821" ca="1" si="638">ROUND(C814*100+35,1)</f>
        <v>41.7</v>
      </c>
      <c r="L814" s="6" t="s">
        <v>180</v>
      </c>
      <c r="N814" s="18"/>
      <c r="Y814" s="9"/>
    </row>
    <row r="815" spans="1:28" x14ac:dyDescent="0.3">
      <c r="B815" s="8">
        <v>0</v>
      </c>
      <c r="C815" s="6">
        <f t="shared" ca="1" si="591"/>
        <v>0.59140487480109949</v>
      </c>
      <c r="D815" s="6">
        <f t="shared" ca="1" si="591"/>
        <v>0.68742933300527709</v>
      </c>
      <c r="E815" s="6">
        <f t="shared" ca="1" si="634"/>
        <v>0.59140487480109949</v>
      </c>
      <c r="F815" s="6">
        <f t="shared" ca="1" si="635"/>
        <v>2</v>
      </c>
      <c r="G815" s="6">
        <f t="shared" ca="1" si="636"/>
        <v>0</v>
      </c>
      <c r="H815" s="6" t="str">
        <f t="shared" si="637"/>
        <v/>
      </c>
      <c r="I815" s="6" t="s">
        <v>160</v>
      </c>
      <c r="J815" s="6" t="s">
        <v>175</v>
      </c>
      <c r="K815" s="6">
        <f t="shared" ca="1" si="638"/>
        <v>94.1</v>
      </c>
      <c r="L815" s="6" t="s">
        <v>180</v>
      </c>
      <c r="N815" s="18"/>
      <c r="Y815" s="9"/>
    </row>
    <row r="816" spans="1:28" x14ac:dyDescent="0.3">
      <c r="B816" s="8">
        <v>0</v>
      </c>
      <c r="C816" s="6">
        <f t="shared" ca="1" si="591"/>
        <v>1.062021822622683E-2</v>
      </c>
      <c r="D816" s="6">
        <f t="shared" ca="1" si="591"/>
        <v>0.60106271485933993</v>
      </c>
      <c r="E816" s="6">
        <f t="shared" ca="1" si="634"/>
        <v>0.51062021822622683</v>
      </c>
      <c r="F816" s="6">
        <f t="shared" ca="1" si="635"/>
        <v>0</v>
      </c>
      <c r="G816" s="6">
        <f t="shared" ca="1" si="636"/>
        <v>3</v>
      </c>
      <c r="H816" s="6" t="str">
        <f t="shared" si="637"/>
        <v/>
      </c>
      <c r="I816" s="6" t="s">
        <v>160</v>
      </c>
      <c r="J816" s="6" t="s">
        <v>175</v>
      </c>
      <c r="K816" s="6">
        <f t="shared" ca="1" si="638"/>
        <v>36.1</v>
      </c>
      <c r="L816" s="6" t="s">
        <v>180</v>
      </c>
      <c r="N816" s="18"/>
      <c r="Y816" s="9"/>
    </row>
    <row r="817" spans="1:28" x14ac:dyDescent="0.3">
      <c r="B817" s="8">
        <v>0</v>
      </c>
      <c r="C817" s="6">
        <f t="shared" ca="1" si="591"/>
        <v>0.62687088840214811</v>
      </c>
      <c r="D817" s="6">
        <f t="shared" ca="1" si="591"/>
        <v>0.17477672804718414</v>
      </c>
      <c r="E817" s="6">
        <f t="shared" ca="1" si="634"/>
        <v>0.37312911159785189</v>
      </c>
      <c r="F817" s="6">
        <f t="shared" ca="1" si="635"/>
        <v>2</v>
      </c>
      <c r="G817" s="6">
        <f t="shared" ca="1" si="636"/>
        <v>0</v>
      </c>
      <c r="H817" s="6" t="str">
        <f t="shared" si="637"/>
        <v/>
      </c>
      <c r="I817" s="6" t="s">
        <v>160</v>
      </c>
      <c r="J817" s="6" t="s">
        <v>175</v>
      </c>
      <c r="K817" s="6">
        <f t="shared" ca="1" si="638"/>
        <v>97.7</v>
      </c>
      <c r="L817" s="6" t="s">
        <v>180</v>
      </c>
      <c r="N817" s="18"/>
      <c r="Y817" s="9"/>
    </row>
    <row r="818" spans="1:28" x14ac:dyDescent="0.3">
      <c r="B818" s="8">
        <v>0</v>
      </c>
      <c r="C818" s="6">
        <f t="shared" ca="1" si="591"/>
        <v>0.86892390551950471</v>
      </c>
      <c r="D818" s="6">
        <f t="shared" ca="1" si="591"/>
        <v>0.73621597206130129</v>
      </c>
      <c r="E818" s="6">
        <f t="shared" ca="1" si="634"/>
        <v>0.13107609448049529</v>
      </c>
      <c r="F818" s="6">
        <f t="shared" ca="1" si="635"/>
        <v>2</v>
      </c>
      <c r="G818" s="6">
        <f t="shared" ca="1" si="636"/>
        <v>1</v>
      </c>
      <c r="H818" s="6" t="str">
        <f t="shared" si="637"/>
        <v/>
      </c>
      <c r="I818" s="6" t="s">
        <v>160</v>
      </c>
      <c r="J818" s="6" t="s">
        <v>176</v>
      </c>
      <c r="K818" s="6">
        <f t="shared" ca="1" si="638"/>
        <v>121.9</v>
      </c>
      <c r="L818" s="6" t="s">
        <v>177</v>
      </c>
      <c r="N818" s="18"/>
      <c r="Y818" s="9"/>
    </row>
    <row r="819" spans="1:28" x14ac:dyDescent="0.3">
      <c r="B819" s="8">
        <v>0</v>
      </c>
      <c r="C819" s="6">
        <f t="shared" ca="1" si="591"/>
        <v>0.7885396929984011</v>
      </c>
      <c r="D819" s="6">
        <f t="shared" ca="1" si="591"/>
        <v>0.96233781962867859</v>
      </c>
      <c r="E819" s="6">
        <f t="shared" ca="1" si="634"/>
        <v>0.2114603070015989</v>
      </c>
      <c r="F819" s="6">
        <f t="shared" ca="1" si="635"/>
        <v>2</v>
      </c>
      <c r="G819" s="6">
        <f t="shared" ca="1" si="636"/>
        <v>3</v>
      </c>
      <c r="H819" s="6" t="str">
        <f t="shared" si="637"/>
        <v/>
      </c>
      <c r="I819" s="6" t="s">
        <v>160</v>
      </c>
      <c r="J819" s="6" t="s">
        <v>176</v>
      </c>
      <c r="K819" s="6">
        <f t="shared" ca="1" si="638"/>
        <v>113.9</v>
      </c>
      <c r="L819" s="6" t="s">
        <v>177</v>
      </c>
      <c r="Y819" s="9"/>
    </row>
    <row r="820" spans="1:28" x14ac:dyDescent="0.3">
      <c r="B820" s="8">
        <v>0</v>
      </c>
      <c r="C820" s="6">
        <f t="shared" ca="1" si="591"/>
        <v>0.43001822426394753</v>
      </c>
      <c r="D820" s="6">
        <f t="shared" ca="1" si="591"/>
        <v>0.75597876211719905</v>
      </c>
      <c r="E820" s="6">
        <f t="shared" ca="1" si="634"/>
        <v>0.43001822426394753</v>
      </c>
      <c r="F820" s="6">
        <f t="shared" ca="1" si="635"/>
        <v>2</v>
      </c>
      <c r="G820" s="6">
        <f t="shared" ca="1" si="636"/>
        <v>3</v>
      </c>
      <c r="H820" s="6" t="str">
        <f t="shared" si="637"/>
        <v/>
      </c>
      <c r="I820" s="6" t="s">
        <v>160</v>
      </c>
      <c r="J820" s="6" t="s">
        <v>176</v>
      </c>
      <c r="K820" s="6">
        <f t="shared" ca="1" si="638"/>
        <v>78</v>
      </c>
      <c r="L820" s="6" t="s">
        <v>177</v>
      </c>
      <c r="Y820" s="9"/>
    </row>
    <row r="821" spans="1:28" x14ac:dyDescent="0.3">
      <c r="B821" s="8">
        <v>0</v>
      </c>
      <c r="C821" s="6">
        <f t="shared" ca="1" si="591"/>
        <v>0.77970589210360297</v>
      </c>
      <c r="D821" s="6">
        <f t="shared" ca="1" si="591"/>
        <v>0.75377341899963901</v>
      </c>
      <c r="E821" s="6">
        <f t="shared" ca="1" si="634"/>
        <v>0.22029410789639703</v>
      </c>
      <c r="F821" s="6">
        <f t="shared" ca="1" si="635"/>
        <v>1</v>
      </c>
      <c r="G821" s="6">
        <f t="shared" ca="1" si="636"/>
        <v>2</v>
      </c>
      <c r="H821" s="6" t="str">
        <f t="shared" si="637"/>
        <v/>
      </c>
      <c r="I821" s="6" t="s">
        <v>160</v>
      </c>
      <c r="J821" s="6" t="s">
        <v>176</v>
      </c>
      <c r="K821" s="6">
        <f t="shared" ca="1" si="638"/>
        <v>113</v>
      </c>
      <c r="L821" s="6" t="s">
        <v>177</v>
      </c>
      <c r="Y821" s="9"/>
    </row>
    <row r="822" spans="1:28" x14ac:dyDescent="0.3">
      <c r="A822" t="s">
        <v>197</v>
      </c>
      <c r="B822" s="8">
        <v>0</v>
      </c>
      <c r="C822" s="8"/>
      <c r="D822" s="8"/>
      <c r="H822" s="6" t="str">
        <f t="shared" ref="H822" si="639">IF(A822=0,"",A822)</f>
        <v>\end{enumerate}  \section*{Cuenta:  X  }\begin{enumerate}</v>
      </c>
      <c r="Y822" s="9"/>
    </row>
    <row r="823" spans="1:28" x14ac:dyDescent="0.3">
      <c r="B823" s="8">
        <v>0</v>
      </c>
      <c r="C823" s="6">
        <f t="shared" ref="C823:D884" ca="1" si="640">RAND()</f>
        <v>0.32436095547990096</v>
      </c>
      <c r="D823" s="6">
        <f t="shared" ca="1" si="640"/>
        <v>0.45061063008654989</v>
      </c>
      <c r="E823" s="6">
        <f t="shared" ref="E823:E830" ca="1" si="641">IF(C823&gt;0.1,      IF(C823&lt;0.6,C823,ABS(1-C823)),C823+0.5)</f>
        <v>0.32436095547990096</v>
      </c>
      <c r="F823" s="6">
        <f t="shared" ref="F823:F830" ca="1" si="642">MOD(ROUND(C823*100+35,0),4)</f>
        <v>3</v>
      </c>
      <c r="G823" s="6">
        <f t="shared" ref="G823:G830" ca="1" si="643">MOD(ROUND(D823*100+35,0),4)</f>
        <v>0</v>
      </c>
      <c r="H823" s="6" t="str">
        <f t="shared" ref="H823:H830" si="644">IF(A823=0,"",_xlfn.CONCAT("## ",A823))</f>
        <v/>
      </c>
      <c r="I823" s="6" t="s">
        <v>160</v>
      </c>
      <c r="J823" s="6" t="s">
        <v>175</v>
      </c>
      <c r="K823" s="6">
        <f t="shared" ref="K823:K830" ca="1" si="645">ROUND(C823*100+35,1)</f>
        <v>67.400000000000006</v>
      </c>
      <c r="L823" s="6" t="s">
        <v>180</v>
      </c>
      <c r="N823" s="18"/>
      <c r="Q823" s="10"/>
      <c r="R823" s="10"/>
      <c r="S823" s="10"/>
      <c r="T823" s="10"/>
      <c r="U823" s="10"/>
      <c r="V823" s="10"/>
      <c r="W823" s="10"/>
      <c r="X823" s="10"/>
      <c r="Y823" s="11"/>
      <c r="Z823" s="10"/>
      <c r="AA823" s="10"/>
      <c r="AB823" s="10"/>
    </row>
    <row r="824" spans="1:28" x14ac:dyDescent="0.3">
      <c r="B824" s="8">
        <v>0</v>
      </c>
      <c r="C824" s="6">
        <f t="shared" ca="1" si="640"/>
        <v>0.28387955020597644</v>
      </c>
      <c r="D824" s="6">
        <f t="shared" ca="1" si="640"/>
        <v>0.31079506606810736</v>
      </c>
      <c r="E824" s="6">
        <f t="shared" ca="1" si="641"/>
        <v>0.28387955020597644</v>
      </c>
      <c r="F824" s="6">
        <f t="shared" ca="1" si="642"/>
        <v>3</v>
      </c>
      <c r="G824" s="6">
        <f t="shared" ca="1" si="643"/>
        <v>2</v>
      </c>
      <c r="H824" s="6" t="str">
        <f t="shared" si="644"/>
        <v/>
      </c>
      <c r="I824" s="6" t="s">
        <v>160</v>
      </c>
      <c r="J824" s="6" t="s">
        <v>175</v>
      </c>
      <c r="K824" s="6">
        <f t="shared" ca="1" si="645"/>
        <v>63.4</v>
      </c>
      <c r="L824" s="6" t="s">
        <v>180</v>
      </c>
      <c r="N824" s="18"/>
      <c r="Y824" s="9"/>
    </row>
    <row r="825" spans="1:28" x14ac:dyDescent="0.3">
      <c r="B825" s="8">
        <v>0</v>
      </c>
      <c r="C825" s="6">
        <f t="shared" ca="1" si="640"/>
        <v>0.62189007730141166</v>
      </c>
      <c r="D825" s="6">
        <f t="shared" ca="1" si="640"/>
        <v>0.69258603086045079</v>
      </c>
      <c r="E825" s="6">
        <f t="shared" ca="1" si="641"/>
        <v>0.37810992269858834</v>
      </c>
      <c r="F825" s="6">
        <f t="shared" ca="1" si="642"/>
        <v>1</v>
      </c>
      <c r="G825" s="6">
        <f t="shared" ca="1" si="643"/>
        <v>0</v>
      </c>
      <c r="H825" s="6" t="str">
        <f t="shared" si="644"/>
        <v/>
      </c>
      <c r="I825" s="6" t="s">
        <v>160</v>
      </c>
      <c r="J825" s="6" t="s">
        <v>175</v>
      </c>
      <c r="K825" s="6">
        <f t="shared" ca="1" si="645"/>
        <v>97.2</v>
      </c>
      <c r="L825" s="6" t="s">
        <v>180</v>
      </c>
      <c r="N825" s="18"/>
      <c r="Y825" s="9"/>
    </row>
    <row r="826" spans="1:28" x14ac:dyDescent="0.3">
      <c r="B826" s="8">
        <v>0</v>
      </c>
      <c r="C826" s="6">
        <f t="shared" ca="1" si="640"/>
        <v>0.31637657613497439</v>
      </c>
      <c r="D826" s="6">
        <f t="shared" ca="1" si="640"/>
        <v>0.13682973095559448</v>
      </c>
      <c r="E826" s="6">
        <f t="shared" ca="1" si="641"/>
        <v>0.31637657613497439</v>
      </c>
      <c r="F826" s="6">
        <f t="shared" ca="1" si="642"/>
        <v>3</v>
      </c>
      <c r="G826" s="6">
        <f t="shared" ca="1" si="643"/>
        <v>1</v>
      </c>
      <c r="H826" s="6" t="str">
        <f t="shared" si="644"/>
        <v/>
      </c>
      <c r="I826" s="6" t="s">
        <v>160</v>
      </c>
      <c r="J826" s="6" t="s">
        <v>175</v>
      </c>
      <c r="K826" s="6">
        <f t="shared" ca="1" si="645"/>
        <v>66.599999999999994</v>
      </c>
      <c r="L826" s="6" t="s">
        <v>180</v>
      </c>
      <c r="N826" s="18"/>
      <c r="Y826" s="9"/>
    </row>
    <row r="827" spans="1:28" x14ac:dyDescent="0.3">
      <c r="B827" s="8">
        <v>0</v>
      </c>
      <c r="C827" s="6">
        <f t="shared" ca="1" si="640"/>
        <v>9.9311517418075757E-2</v>
      </c>
      <c r="D827" s="6">
        <f t="shared" ca="1" si="640"/>
        <v>0.74221572921378742</v>
      </c>
      <c r="E827" s="6">
        <f t="shared" ca="1" si="641"/>
        <v>0.59931151741807576</v>
      </c>
      <c r="F827" s="6">
        <f t="shared" ca="1" si="642"/>
        <v>1</v>
      </c>
      <c r="G827" s="6">
        <f t="shared" ca="1" si="643"/>
        <v>1</v>
      </c>
      <c r="H827" s="6" t="str">
        <f t="shared" si="644"/>
        <v/>
      </c>
      <c r="I827" s="6" t="s">
        <v>160</v>
      </c>
      <c r="J827" s="6" t="s">
        <v>176</v>
      </c>
      <c r="K827" s="6">
        <f t="shared" ca="1" si="645"/>
        <v>44.9</v>
      </c>
      <c r="L827" s="6" t="s">
        <v>177</v>
      </c>
      <c r="N827" s="18"/>
      <c r="Y827" s="9"/>
    </row>
    <row r="828" spans="1:28" x14ac:dyDescent="0.3">
      <c r="B828" s="8">
        <v>0</v>
      </c>
      <c r="C828" s="6">
        <f t="shared" ca="1" si="640"/>
        <v>0.13525699031486671</v>
      </c>
      <c r="D828" s="6">
        <f t="shared" ca="1" si="640"/>
        <v>0.18990198559473348</v>
      </c>
      <c r="E828" s="6">
        <f t="shared" ca="1" si="641"/>
        <v>0.13525699031486671</v>
      </c>
      <c r="F828" s="6">
        <f t="shared" ca="1" si="642"/>
        <v>1</v>
      </c>
      <c r="G828" s="6">
        <f t="shared" ca="1" si="643"/>
        <v>2</v>
      </c>
      <c r="H828" s="6" t="str">
        <f t="shared" si="644"/>
        <v/>
      </c>
      <c r="I828" s="6" t="s">
        <v>160</v>
      </c>
      <c r="J828" s="6" t="s">
        <v>176</v>
      </c>
      <c r="K828" s="6">
        <f t="shared" ca="1" si="645"/>
        <v>48.5</v>
      </c>
      <c r="L828" s="6" t="s">
        <v>177</v>
      </c>
    </row>
    <row r="829" spans="1:28" x14ac:dyDescent="0.3">
      <c r="B829" s="8">
        <v>0</v>
      </c>
      <c r="C829" s="6">
        <f t="shared" ca="1" si="640"/>
        <v>1.7469727478869435E-2</v>
      </c>
      <c r="D829" s="6">
        <f t="shared" ca="1" si="640"/>
        <v>0.46907031570779611</v>
      </c>
      <c r="E829" s="6">
        <f t="shared" ca="1" si="641"/>
        <v>0.51746972747886943</v>
      </c>
      <c r="F829" s="6">
        <f t="shared" ca="1" si="642"/>
        <v>1</v>
      </c>
      <c r="G829" s="6">
        <f t="shared" ca="1" si="643"/>
        <v>2</v>
      </c>
      <c r="H829" s="6" t="str">
        <f t="shared" si="644"/>
        <v/>
      </c>
      <c r="I829" s="6" t="s">
        <v>160</v>
      </c>
      <c r="J829" s="6" t="s">
        <v>176</v>
      </c>
      <c r="K829" s="6">
        <f t="shared" ca="1" si="645"/>
        <v>36.700000000000003</v>
      </c>
      <c r="L829" s="6" t="s">
        <v>177</v>
      </c>
      <c r="Y829" s="9"/>
    </row>
    <row r="830" spans="1:28" x14ac:dyDescent="0.3">
      <c r="B830" s="8">
        <v>0</v>
      </c>
      <c r="C830" s="6">
        <f t="shared" ca="1" si="640"/>
        <v>2.3217339447977325E-3</v>
      </c>
      <c r="D830" s="6">
        <f t="shared" ca="1" si="640"/>
        <v>0.20814422367634233</v>
      </c>
      <c r="E830" s="6">
        <f t="shared" ca="1" si="641"/>
        <v>0.50232173394479773</v>
      </c>
      <c r="F830" s="6">
        <f t="shared" ca="1" si="642"/>
        <v>3</v>
      </c>
      <c r="G830" s="6">
        <f t="shared" ca="1" si="643"/>
        <v>0</v>
      </c>
      <c r="H830" s="6" t="str">
        <f t="shared" si="644"/>
        <v/>
      </c>
      <c r="I830" s="6" t="s">
        <v>160</v>
      </c>
      <c r="J830" s="6" t="s">
        <v>176</v>
      </c>
      <c r="K830" s="6">
        <f t="shared" ca="1" si="645"/>
        <v>35.200000000000003</v>
      </c>
      <c r="L830" s="6" t="s">
        <v>177</v>
      </c>
      <c r="Y830" s="9"/>
    </row>
    <row r="831" spans="1:28" x14ac:dyDescent="0.3">
      <c r="A831" t="s">
        <v>197</v>
      </c>
      <c r="B831" s="8">
        <v>0</v>
      </c>
      <c r="C831" s="8"/>
      <c r="D831" s="8"/>
      <c r="H831" s="6" t="str">
        <f t="shared" ref="H831" si="646">IF(A831=0,"",A831)</f>
        <v>\end{enumerate}  \section*{Cuenta:  X  }\begin{enumerate}</v>
      </c>
      <c r="Y831" s="9"/>
    </row>
    <row r="832" spans="1:28" x14ac:dyDescent="0.3">
      <c r="B832" s="8">
        <v>0</v>
      </c>
      <c r="C832" s="6">
        <f t="shared" ref="C832:D832" ca="1" si="647">RAND()</f>
        <v>0.13718650833905544</v>
      </c>
      <c r="D832" s="6">
        <f t="shared" ca="1" si="647"/>
        <v>0.7399321737461152</v>
      </c>
      <c r="E832" s="6">
        <f t="shared" ref="E832:E839" ca="1" si="648">IF(C832&gt;0.1,      IF(C832&lt;0.6,C832,ABS(1-C832)),C832+0.5)</f>
        <v>0.13718650833905544</v>
      </c>
      <c r="F832" s="6">
        <f t="shared" ref="F832:F839" ca="1" si="649">MOD(ROUND(C832*100+35,0),4)</f>
        <v>1</v>
      </c>
      <c r="G832" s="6">
        <f t="shared" ref="G832:G839" ca="1" si="650">MOD(ROUND(D832*100+35,0),4)</f>
        <v>1</v>
      </c>
      <c r="H832" s="6" t="str">
        <f t="shared" ref="H832:H839" si="651">IF(A832=0,"",_xlfn.CONCAT("## ",A832))</f>
        <v/>
      </c>
      <c r="I832" s="6" t="s">
        <v>160</v>
      </c>
      <c r="J832" s="6" t="s">
        <v>175</v>
      </c>
      <c r="K832" s="6">
        <f t="shared" ref="K832:K839" ca="1" si="652">ROUND(C832*100+35,1)</f>
        <v>48.7</v>
      </c>
      <c r="L832" s="6" t="s">
        <v>180</v>
      </c>
      <c r="N832" s="18"/>
      <c r="Y832" s="9"/>
    </row>
    <row r="833" spans="1:28" x14ac:dyDescent="0.3">
      <c r="B833" s="8">
        <v>0</v>
      </c>
      <c r="C833" s="6">
        <f t="shared" ca="1" si="640"/>
        <v>0.75439316226630415</v>
      </c>
      <c r="D833" s="6">
        <f t="shared" ca="1" si="640"/>
        <v>0.32518954086604301</v>
      </c>
      <c r="E833" s="6">
        <f t="shared" ca="1" si="648"/>
        <v>0.24560683773369585</v>
      </c>
      <c r="F833" s="6">
        <f t="shared" ca="1" si="649"/>
        <v>2</v>
      </c>
      <c r="G833" s="6">
        <f t="shared" ca="1" si="650"/>
        <v>0</v>
      </c>
      <c r="H833" s="6" t="str">
        <f t="shared" si="651"/>
        <v/>
      </c>
      <c r="I833" s="6" t="s">
        <v>160</v>
      </c>
      <c r="J833" s="6" t="s">
        <v>175</v>
      </c>
      <c r="K833" s="6">
        <f t="shared" ca="1" si="652"/>
        <v>110.4</v>
      </c>
      <c r="L833" s="6" t="s">
        <v>180</v>
      </c>
      <c r="N833" s="18"/>
      <c r="Y833" s="9"/>
    </row>
    <row r="834" spans="1:28" x14ac:dyDescent="0.3">
      <c r="B834" s="8">
        <v>0</v>
      </c>
      <c r="C834" s="6">
        <f t="shared" ca="1" si="640"/>
        <v>0.98994509879358039</v>
      </c>
      <c r="D834" s="6">
        <f t="shared" ca="1" si="640"/>
        <v>0.29957276786526588</v>
      </c>
      <c r="E834" s="6">
        <f t="shared" ca="1" si="648"/>
        <v>1.0054901206419609E-2</v>
      </c>
      <c r="F834" s="6">
        <f t="shared" ca="1" si="649"/>
        <v>2</v>
      </c>
      <c r="G834" s="6">
        <f t="shared" ca="1" si="650"/>
        <v>1</v>
      </c>
      <c r="H834" s="6" t="str">
        <f t="shared" si="651"/>
        <v/>
      </c>
      <c r="I834" s="6" t="s">
        <v>160</v>
      </c>
      <c r="J834" s="6" t="s">
        <v>175</v>
      </c>
      <c r="K834" s="6">
        <f t="shared" ca="1" si="652"/>
        <v>134</v>
      </c>
      <c r="L834" s="6" t="s">
        <v>180</v>
      </c>
      <c r="N834" s="18"/>
      <c r="Y834" s="9"/>
    </row>
    <row r="835" spans="1:28" x14ac:dyDescent="0.3">
      <c r="B835" s="8">
        <v>0</v>
      </c>
      <c r="C835" s="6">
        <f t="shared" ca="1" si="640"/>
        <v>2.0885045571144123E-2</v>
      </c>
      <c r="D835" s="6">
        <f t="shared" ca="1" si="640"/>
        <v>0.39840388560390261</v>
      </c>
      <c r="E835" s="6">
        <f t="shared" ca="1" si="648"/>
        <v>0.52088504557114412</v>
      </c>
      <c r="F835" s="6">
        <f t="shared" ca="1" si="649"/>
        <v>1</v>
      </c>
      <c r="G835" s="6">
        <f t="shared" ca="1" si="650"/>
        <v>3</v>
      </c>
      <c r="H835" s="6" t="str">
        <f t="shared" si="651"/>
        <v/>
      </c>
      <c r="I835" s="6" t="s">
        <v>160</v>
      </c>
      <c r="J835" s="6" t="s">
        <v>175</v>
      </c>
      <c r="K835" s="6">
        <f t="shared" ca="1" si="652"/>
        <v>37.1</v>
      </c>
      <c r="L835" s="6" t="s">
        <v>180</v>
      </c>
      <c r="N835" s="18"/>
      <c r="Y835" s="9"/>
    </row>
    <row r="836" spans="1:28" x14ac:dyDescent="0.3">
      <c r="B836" s="8">
        <v>0</v>
      </c>
      <c r="C836" s="6">
        <f t="shared" ca="1" si="640"/>
        <v>6.9585205652584858E-2</v>
      </c>
      <c r="D836" s="6">
        <f t="shared" ca="1" si="640"/>
        <v>0.2724889397673701</v>
      </c>
      <c r="E836" s="6">
        <f t="shared" ca="1" si="648"/>
        <v>0.56958520565258486</v>
      </c>
      <c r="F836" s="6">
        <f t="shared" ca="1" si="649"/>
        <v>2</v>
      </c>
      <c r="G836" s="6">
        <f t="shared" ca="1" si="650"/>
        <v>2</v>
      </c>
      <c r="H836" s="6" t="str">
        <f t="shared" si="651"/>
        <v/>
      </c>
      <c r="I836" s="6" t="s">
        <v>160</v>
      </c>
      <c r="J836" s="6" t="s">
        <v>176</v>
      </c>
      <c r="K836" s="6">
        <f t="shared" ca="1" si="652"/>
        <v>42</v>
      </c>
      <c r="L836" s="6" t="s">
        <v>177</v>
      </c>
      <c r="N836" s="18"/>
      <c r="Y836" s="9"/>
    </row>
    <row r="837" spans="1:28" x14ac:dyDescent="0.3">
      <c r="B837" s="8">
        <v>0</v>
      </c>
      <c r="C837" s="6">
        <f t="shared" ca="1" si="640"/>
        <v>0.19326437042769284</v>
      </c>
      <c r="D837" s="6">
        <f t="shared" ca="1" si="640"/>
        <v>0.26631050991857708</v>
      </c>
      <c r="E837" s="6">
        <f t="shared" ca="1" si="648"/>
        <v>0.19326437042769284</v>
      </c>
      <c r="F837" s="6">
        <f t="shared" ca="1" si="649"/>
        <v>2</v>
      </c>
      <c r="G837" s="6">
        <f t="shared" ca="1" si="650"/>
        <v>2</v>
      </c>
      <c r="H837" s="6" t="str">
        <f t="shared" si="651"/>
        <v/>
      </c>
      <c r="I837" s="6" t="s">
        <v>160</v>
      </c>
      <c r="J837" s="6" t="s">
        <v>176</v>
      </c>
      <c r="K837" s="6">
        <f t="shared" ca="1" si="652"/>
        <v>54.3</v>
      </c>
      <c r="L837" s="6" t="s">
        <v>177</v>
      </c>
      <c r="Y837" s="9"/>
    </row>
    <row r="838" spans="1:28" x14ac:dyDescent="0.3">
      <c r="B838" s="8">
        <v>0</v>
      </c>
      <c r="C838" s="6">
        <f t="shared" ca="1" si="640"/>
        <v>0.75042910588564049</v>
      </c>
      <c r="D838" s="6">
        <f t="shared" ca="1" si="640"/>
        <v>8.2036435316671374E-3</v>
      </c>
      <c r="E838" s="6">
        <f t="shared" ca="1" si="648"/>
        <v>0.24957089411435951</v>
      </c>
      <c r="F838" s="6">
        <f t="shared" ca="1" si="649"/>
        <v>2</v>
      </c>
      <c r="G838" s="6">
        <f t="shared" ca="1" si="650"/>
        <v>0</v>
      </c>
      <c r="H838" s="6" t="str">
        <f t="shared" si="651"/>
        <v/>
      </c>
      <c r="I838" s="6" t="s">
        <v>160</v>
      </c>
      <c r="J838" s="6" t="s">
        <v>176</v>
      </c>
      <c r="K838" s="6">
        <f t="shared" ca="1" si="652"/>
        <v>110</v>
      </c>
      <c r="L838" s="6" t="s">
        <v>177</v>
      </c>
      <c r="Y838" s="9"/>
    </row>
    <row r="839" spans="1:28" x14ac:dyDescent="0.3">
      <c r="B839" s="8">
        <v>0</v>
      </c>
      <c r="C839" s="6">
        <f t="shared" ca="1" si="640"/>
        <v>0.6349819797284938</v>
      </c>
      <c r="D839" s="6">
        <f t="shared" ca="1" si="640"/>
        <v>0.82714745510786314</v>
      </c>
      <c r="E839" s="6">
        <f t="shared" ca="1" si="648"/>
        <v>0.3650180202715062</v>
      </c>
      <c r="F839" s="6">
        <f t="shared" ca="1" si="649"/>
        <v>2</v>
      </c>
      <c r="G839" s="6">
        <f t="shared" ca="1" si="650"/>
        <v>2</v>
      </c>
      <c r="H839" s="6" t="str">
        <f t="shared" si="651"/>
        <v/>
      </c>
      <c r="I839" s="6" t="s">
        <v>160</v>
      </c>
      <c r="J839" s="6" t="s">
        <v>176</v>
      </c>
      <c r="K839" s="6">
        <f t="shared" ca="1" si="652"/>
        <v>98.5</v>
      </c>
      <c r="L839" s="6" t="s">
        <v>177</v>
      </c>
      <c r="Q839" s="10"/>
      <c r="R839" s="10"/>
      <c r="S839" s="10"/>
      <c r="T839" s="10"/>
      <c r="U839" s="10"/>
      <c r="V839" s="10"/>
      <c r="W839" s="10"/>
      <c r="X839" s="10"/>
      <c r="Y839" s="11"/>
      <c r="Z839" s="10"/>
      <c r="AA839" s="10"/>
      <c r="AB839" s="10"/>
    </row>
    <row r="840" spans="1:28" x14ac:dyDescent="0.3">
      <c r="A840" t="s">
        <v>197</v>
      </c>
      <c r="B840" s="8">
        <v>0</v>
      </c>
      <c r="C840" s="8"/>
      <c r="D840" s="8"/>
      <c r="H840" s="6" t="str">
        <f t="shared" ref="H840" si="653">IF(A840=0,"",A840)</f>
        <v>\end{enumerate}  \section*{Cuenta:  X  }\begin{enumerate}</v>
      </c>
      <c r="Y840" s="9"/>
    </row>
    <row r="841" spans="1:28" x14ac:dyDescent="0.3">
      <c r="B841" s="8">
        <v>0</v>
      </c>
      <c r="C841" s="6">
        <f t="shared" ref="C841:D841" ca="1" si="654">RAND()</f>
        <v>0.88553295170635671</v>
      </c>
      <c r="D841" s="6">
        <f t="shared" ca="1" si="654"/>
        <v>0.60971412017521509</v>
      </c>
      <c r="E841" s="6">
        <f t="shared" ref="E841:E848" ca="1" si="655">IF(C841&gt;0.1,      IF(C841&lt;0.6,C841,ABS(1-C841)),C841+0.5)</f>
        <v>0.11446704829364329</v>
      </c>
      <c r="F841" s="6">
        <f t="shared" ref="F841:F848" ca="1" si="656">MOD(ROUND(C841*100+35,0),4)</f>
        <v>0</v>
      </c>
      <c r="G841" s="6">
        <f t="shared" ref="G841:G848" ca="1" si="657">MOD(ROUND(D841*100+35,0),4)</f>
        <v>0</v>
      </c>
      <c r="H841" s="6" t="str">
        <f t="shared" ref="H841:H848" si="658">IF(A841=0,"",_xlfn.CONCAT("## ",A841))</f>
        <v/>
      </c>
      <c r="I841" s="6" t="s">
        <v>160</v>
      </c>
      <c r="J841" s="6" t="s">
        <v>175</v>
      </c>
      <c r="K841" s="6">
        <f t="shared" ref="K841:K848" ca="1" si="659">ROUND(C841*100+35,1)</f>
        <v>123.6</v>
      </c>
      <c r="L841" s="6" t="s">
        <v>180</v>
      </c>
      <c r="N841" s="18"/>
      <c r="Y841" s="9"/>
    </row>
    <row r="842" spans="1:28" x14ac:dyDescent="0.3">
      <c r="B842" s="8">
        <v>0</v>
      </c>
      <c r="C842" s="6">
        <f t="shared" ca="1" si="640"/>
        <v>0.89025835559118549</v>
      </c>
      <c r="D842" s="6">
        <f t="shared" ca="1" si="640"/>
        <v>0.53831351242936454</v>
      </c>
      <c r="E842" s="6">
        <f t="shared" ca="1" si="655"/>
        <v>0.10974164440881451</v>
      </c>
      <c r="F842" s="6">
        <f t="shared" ca="1" si="656"/>
        <v>0</v>
      </c>
      <c r="G842" s="6">
        <f t="shared" ca="1" si="657"/>
        <v>1</v>
      </c>
      <c r="H842" s="6" t="str">
        <f t="shared" si="658"/>
        <v/>
      </c>
      <c r="I842" s="6" t="s">
        <v>160</v>
      </c>
      <c r="J842" s="6" t="s">
        <v>175</v>
      </c>
      <c r="K842" s="6">
        <f t="shared" ca="1" si="659"/>
        <v>124</v>
      </c>
      <c r="L842" s="6" t="s">
        <v>180</v>
      </c>
      <c r="N842" s="18"/>
      <c r="Y842" s="9"/>
    </row>
    <row r="843" spans="1:28" x14ac:dyDescent="0.3">
      <c r="B843" s="8">
        <v>0</v>
      </c>
      <c r="C843" s="6">
        <f t="shared" ca="1" si="640"/>
        <v>0.49598441219798528</v>
      </c>
      <c r="D843" s="6">
        <f t="shared" ca="1" si="640"/>
        <v>0.15696780506421326</v>
      </c>
      <c r="E843" s="6">
        <f t="shared" ca="1" si="655"/>
        <v>0.49598441219798528</v>
      </c>
      <c r="F843" s="6">
        <f t="shared" ca="1" si="656"/>
        <v>1</v>
      </c>
      <c r="G843" s="6">
        <f t="shared" ca="1" si="657"/>
        <v>3</v>
      </c>
      <c r="H843" s="6" t="str">
        <f t="shared" si="658"/>
        <v/>
      </c>
      <c r="I843" s="6" t="s">
        <v>160</v>
      </c>
      <c r="J843" s="6" t="s">
        <v>175</v>
      </c>
      <c r="K843" s="6">
        <f t="shared" ca="1" si="659"/>
        <v>84.6</v>
      </c>
      <c r="L843" s="6" t="s">
        <v>180</v>
      </c>
      <c r="N843" s="18"/>
      <c r="Y843" s="9"/>
    </row>
    <row r="844" spans="1:28" x14ac:dyDescent="0.3">
      <c r="B844" s="8">
        <v>0</v>
      </c>
      <c r="C844" s="6">
        <f t="shared" ca="1" si="640"/>
        <v>0.19009625552095599</v>
      </c>
      <c r="D844" s="6">
        <f t="shared" ca="1" si="640"/>
        <v>0.14473556544645316</v>
      </c>
      <c r="E844" s="6">
        <f t="shared" ca="1" si="655"/>
        <v>0.19009625552095599</v>
      </c>
      <c r="F844" s="6">
        <f t="shared" ca="1" si="656"/>
        <v>2</v>
      </c>
      <c r="G844" s="6">
        <f t="shared" ca="1" si="657"/>
        <v>1</v>
      </c>
      <c r="H844" s="6" t="str">
        <f t="shared" si="658"/>
        <v/>
      </c>
      <c r="I844" s="6" t="s">
        <v>160</v>
      </c>
      <c r="J844" s="6" t="s">
        <v>175</v>
      </c>
      <c r="K844" s="6">
        <f t="shared" ca="1" si="659"/>
        <v>54</v>
      </c>
      <c r="L844" s="6" t="s">
        <v>180</v>
      </c>
      <c r="N844" s="18"/>
    </row>
    <row r="845" spans="1:28" x14ac:dyDescent="0.3">
      <c r="B845" s="8">
        <v>0</v>
      </c>
      <c r="C845" s="6">
        <f t="shared" ca="1" si="640"/>
        <v>0.6479285387954532</v>
      </c>
      <c r="D845" s="6">
        <f t="shared" ca="1" si="640"/>
        <v>0.6722063458657519</v>
      </c>
      <c r="E845" s="6">
        <f t="shared" ca="1" si="655"/>
        <v>0.3520714612045468</v>
      </c>
      <c r="F845" s="6">
        <f t="shared" ca="1" si="656"/>
        <v>0</v>
      </c>
      <c r="G845" s="6">
        <f t="shared" ca="1" si="657"/>
        <v>2</v>
      </c>
      <c r="H845" s="6" t="str">
        <f t="shared" si="658"/>
        <v/>
      </c>
      <c r="I845" s="6" t="s">
        <v>160</v>
      </c>
      <c r="J845" s="6" t="s">
        <v>176</v>
      </c>
      <c r="K845" s="6">
        <f t="shared" ca="1" si="659"/>
        <v>99.8</v>
      </c>
      <c r="L845" s="6" t="s">
        <v>177</v>
      </c>
      <c r="N845" s="18"/>
      <c r="Y845" s="9"/>
    </row>
    <row r="846" spans="1:28" x14ac:dyDescent="0.3">
      <c r="B846" s="8">
        <v>0</v>
      </c>
      <c r="C846" s="6">
        <f t="shared" ca="1" si="640"/>
        <v>0.43959067319446443</v>
      </c>
      <c r="D846" s="6">
        <f t="shared" ca="1" si="640"/>
        <v>0.67337426785162746</v>
      </c>
      <c r="E846" s="6">
        <f t="shared" ca="1" si="655"/>
        <v>0.43959067319446443</v>
      </c>
      <c r="F846" s="6">
        <f t="shared" ca="1" si="656"/>
        <v>3</v>
      </c>
      <c r="G846" s="6">
        <f t="shared" ca="1" si="657"/>
        <v>2</v>
      </c>
      <c r="H846" s="6" t="str">
        <f t="shared" si="658"/>
        <v/>
      </c>
      <c r="I846" s="6" t="s">
        <v>160</v>
      </c>
      <c r="J846" s="6" t="s">
        <v>176</v>
      </c>
      <c r="K846" s="6">
        <f t="shared" ca="1" si="659"/>
        <v>79</v>
      </c>
      <c r="L846" s="6" t="s">
        <v>177</v>
      </c>
      <c r="Y846" s="9"/>
    </row>
    <row r="847" spans="1:28" x14ac:dyDescent="0.3">
      <c r="B847" s="8">
        <v>0</v>
      </c>
      <c r="C847" s="6">
        <f t="shared" ca="1" si="640"/>
        <v>0.75893736722757421</v>
      </c>
      <c r="D847" s="6">
        <f t="shared" ca="1" si="640"/>
        <v>0.12881281244824461</v>
      </c>
      <c r="E847" s="6">
        <f t="shared" ca="1" si="655"/>
        <v>0.24106263277242579</v>
      </c>
      <c r="F847" s="6">
        <f t="shared" ca="1" si="656"/>
        <v>3</v>
      </c>
      <c r="G847" s="6">
        <f t="shared" ca="1" si="657"/>
        <v>0</v>
      </c>
      <c r="H847" s="6" t="str">
        <f t="shared" si="658"/>
        <v/>
      </c>
      <c r="I847" s="6" t="s">
        <v>160</v>
      </c>
      <c r="J847" s="6" t="s">
        <v>176</v>
      </c>
      <c r="K847" s="6">
        <f t="shared" ca="1" si="659"/>
        <v>110.9</v>
      </c>
      <c r="L847" s="6" t="s">
        <v>177</v>
      </c>
      <c r="Y847" s="9"/>
    </row>
    <row r="848" spans="1:28" x14ac:dyDescent="0.3">
      <c r="B848" s="8">
        <v>0</v>
      </c>
      <c r="C848" s="6">
        <f t="shared" ca="1" si="640"/>
        <v>0.69932739893623186</v>
      </c>
      <c r="D848" s="6">
        <f t="shared" ca="1" si="640"/>
        <v>0.17151871360617488</v>
      </c>
      <c r="E848" s="6">
        <f t="shared" ca="1" si="655"/>
        <v>0.30067260106376814</v>
      </c>
      <c r="F848" s="6">
        <f t="shared" ca="1" si="656"/>
        <v>1</v>
      </c>
      <c r="G848" s="6">
        <f t="shared" ca="1" si="657"/>
        <v>0</v>
      </c>
      <c r="H848" s="6" t="str">
        <f t="shared" si="658"/>
        <v/>
      </c>
      <c r="I848" s="6" t="s">
        <v>160</v>
      </c>
      <c r="J848" s="6" t="s">
        <v>176</v>
      </c>
      <c r="K848" s="6">
        <f t="shared" ca="1" si="659"/>
        <v>104.9</v>
      </c>
      <c r="L848" s="6" t="s">
        <v>177</v>
      </c>
      <c r="Y848" s="9"/>
    </row>
    <row r="849" spans="1:28" x14ac:dyDescent="0.3">
      <c r="A849" t="s">
        <v>197</v>
      </c>
      <c r="B849" s="8">
        <v>0</v>
      </c>
      <c r="C849" s="8"/>
      <c r="D849" s="8"/>
      <c r="H849" s="6" t="str">
        <f t="shared" ref="H849" si="660">IF(A849=0,"",A849)</f>
        <v>\end{enumerate}  \section*{Cuenta:  X  }\begin{enumerate}</v>
      </c>
      <c r="Y849" s="9"/>
    </row>
    <row r="850" spans="1:28" x14ac:dyDescent="0.3">
      <c r="B850" s="8">
        <v>0</v>
      </c>
      <c r="C850" s="6">
        <f t="shared" ref="C850:D850" ca="1" si="661">RAND()</f>
        <v>0.41633765096514541</v>
      </c>
      <c r="D850" s="6">
        <f t="shared" ca="1" si="661"/>
        <v>0.42404267690976061</v>
      </c>
      <c r="E850" s="6">
        <f t="shared" ref="E850:E857" ca="1" si="662">IF(C850&gt;0.1,      IF(C850&lt;0.6,C850,ABS(1-C850)),C850+0.5)</f>
        <v>0.41633765096514541</v>
      </c>
      <c r="F850" s="6">
        <f t="shared" ref="F850:F857" ca="1" si="663">MOD(ROUND(C850*100+35,0),4)</f>
        <v>1</v>
      </c>
      <c r="G850" s="6">
        <f t="shared" ref="G850:G857" ca="1" si="664">MOD(ROUND(D850*100+35,0),4)</f>
        <v>1</v>
      </c>
      <c r="H850" s="6" t="str">
        <f t="shared" ref="H850:H857" si="665">IF(A850=0,"",_xlfn.CONCAT("## ",A850))</f>
        <v/>
      </c>
      <c r="I850" s="6" t="s">
        <v>160</v>
      </c>
      <c r="J850" s="6" t="s">
        <v>175</v>
      </c>
      <c r="K850" s="6">
        <f t="shared" ref="K850:K857" ca="1" si="666">ROUND(C850*100+35,1)</f>
        <v>76.599999999999994</v>
      </c>
      <c r="L850" s="6" t="s">
        <v>180</v>
      </c>
      <c r="N850" s="18"/>
      <c r="Y850" s="9"/>
    </row>
    <row r="851" spans="1:28" x14ac:dyDescent="0.3">
      <c r="B851" s="8">
        <v>0</v>
      </c>
      <c r="C851" s="6">
        <f t="shared" ca="1" si="640"/>
        <v>0.35492477862940852</v>
      </c>
      <c r="D851" s="6">
        <f t="shared" ca="1" si="640"/>
        <v>0.60216319799836038</v>
      </c>
      <c r="E851" s="6">
        <f t="shared" ca="1" si="662"/>
        <v>0.35492477862940852</v>
      </c>
      <c r="F851" s="6">
        <f t="shared" ca="1" si="663"/>
        <v>2</v>
      </c>
      <c r="G851" s="6">
        <f t="shared" ca="1" si="664"/>
        <v>3</v>
      </c>
      <c r="H851" s="6" t="str">
        <f t="shared" si="665"/>
        <v/>
      </c>
      <c r="I851" s="6" t="s">
        <v>160</v>
      </c>
      <c r="J851" s="6" t="s">
        <v>175</v>
      </c>
      <c r="K851" s="6">
        <f t="shared" ca="1" si="666"/>
        <v>70.5</v>
      </c>
      <c r="L851" s="6" t="s">
        <v>180</v>
      </c>
      <c r="N851" s="18"/>
      <c r="Y851" s="9"/>
    </row>
    <row r="852" spans="1:28" x14ac:dyDescent="0.3">
      <c r="B852" s="8">
        <v>0</v>
      </c>
      <c r="C852" s="6">
        <f t="shared" ca="1" si="640"/>
        <v>0.45511003283369778</v>
      </c>
      <c r="D852" s="6">
        <f t="shared" ca="1" si="640"/>
        <v>0.31151082286453868</v>
      </c>
      <c r="E852" s="6">
        <f t="shared" ca="1" si="662"/>
        <v>0.45511003283369778</v>
      </c>
      <c r="F852" s="6">
        <f t="shared" ca="1" si="663"/>
        <v>1</v>
      </c>
      <c r="G852" s="6">
        <f t="shared" ca="1" si="664"/>
        <v>2</v>
      </c>
      <c r="H852" s="6" t="str">
        <f t="shared" si="665"/>
        <v/>
      </c>
      <c r="I852" s="6" t="s">
        <v>160</v>
      </c>
      <c r="J852" s="6" t="s">
        <v>175</v>
      </c>
      <c r="K852" s="6">
        <f t="shared" ca="1" si="666"/>
        <v>80.5</v>
      </c>
      <c r="L852" s="6" t="s">
        <v>180</v>
      </c>
      <c r="N852" s="18"/>
      <c r="Y852" s="9"/>
    </row>
    <row r="853" spans="1:28" x14ac:dyDescent="0.3">
      <c r="B853" s="8">
        <v>0</v>
      </c>
      <c r="C853" s="6">
        <f t="shared" ca="1" si="640"/>
        <v>0.42410764440616411</v>
      </c>
      <c r="D853" s="6">
        <f t="shared" ca="1" si="640"/>
        <v>0.820911460328413</v>
      </c>
      <c r="E853" s="6">
        <f t="shared" ca="1" si="662"/>
        <v>0.42410764440616411</v>
      </c>
      <c r="F853" s="6">
        <f t="shared" ca="1" si="663"/>
        <v>1</v>
      </c>
      <c r="G853" s="6">
        <f t="shared" ca="1" si="664"/>
        <v>1</v>
      </c>
      <c r="H853" s="6" t="str">
        <f t="shared" si="665"/>
        <v/>
      </c>
      <c r="I853" s="6" t="s">
        <v>160</v>
      </c>
      <c r="J853" s="6" t="s">
        <v>175</v>
      </c>
      <c r="K853" s="6">
        <f t="shared" ca="1" si="666"/>
        <v>77.400000000000006</v>
      </c>
      <c r="L853" s="6" t="s">
        <v>180</v>
      </c>
      <c r="N853" s="18"/>
      <c r="Y853" s="9"/>
    </row>
    <row r="854" spans="1:28" x14ac:dyDescent="0.3">
      <c r="B854" s="8">
        <v>0</v>
      </c>
      <c r="C854" s="6">
        <f t="shared" ca="1" si="640"/>
        <v>0.28340983073399151</v>
      </c>
      <c r="D854" s="6">
        <f t="shared" ca="1" si="640"/>
        <v>0.69130038643608027</v>
      </c>
      <c r="E854" s="6">
        <f t="shared" ca="1" si="662"/>
        <v>0.28340983073399151</v>
      </c>
      <c r="F854" s="6">
        <f t="shared" ca="1" si="663"/>
        <v>3</v>
      </c>
      <c r="G854" s="6">
        <f t="shared" ca="1" si="664"/>
        <v>0</v>
      </c>
      <c r="H854" s="6" t="str">
        <f t="shared" si="665"/>
        <v/>
      </c>
      <c r="I854" s="6" t="s">
        <v>160</v>
      </c>
      <c r="J854" s="6" t="s">
        <v>176</v>
      </c>
      <c r="K854" s="6">
        <f t="shared" ca="1" si="666"/>
        <v>63.3</v>
      </c>
      <c r="L854" s="6" t="s">
        <v>177</v>
      </c>
      <c r="N854" s="18"/>
      <c r="Y854" s="9"/>
    </row>
    <row r="855" spans="1:28" x14ac:dyDescent="0.3">
      <c r="B855" s="8">
        <v>0</v>
      </c>
      <c r="C855" s="6">
        <f t="shared" ca="1" si="640"/>
        <v>0.82326903326583367</v>
      </c>
      <c r="D855" s="6">
        <f t="shared" ca="1" si="640"/>
        <v>0.30155803130408609</v>
      </c>
      <c r="E855" s="6">
        <f t="shared" ca="1" si="662"/>
        <v>0.17673096673416633</v>
      </c>
      <c r="F855" s="6">
        <f t="shared" ca="1" si="663"/>
        <v>1</v>
      </c>
      <c r="G855" s="6">
        <f t="shared" ca="1" si="664"/>
        <v>1</v>
      </c>
      <c r="H855" s="6" t="str">
        <f t="shared" si="665"/>
        <v/>
      </c>
      <c r="I855" s="6" t="s">
        <v>160</v>
      </c>
      <c r="J855" s="6" t="s">
        <v>176</v>
      </c>
      <c r="K855" s="6">
        <f t="shared" ca="1" si="666"/>
        <v>117.3</v>
      </c>
      <c r="L855" s="6" t="s">
        <v>177</v>
      </c>
      <c r="Q855" s="10"/>
      <c r="R855" s="10"/>
      <c r="S855" s="10"/>
      <c r="T855" s="10"/>
      <c r="U855" s="10"/>
      <c r="V855" s="10"/>
      <c r="W855" s="10"/>
      <c r="X855" s="10"/>
      <c r="Y855" s="11"/>
      <c r="Z855" s="10"/>
      <c r="AA855" s="10"/>
      <c r="AB855" s="10"/>
    </row>
    <row r="856" spans="1:28" x14ac:dyDescent="0.3">
      <c r="B856" s="8">
        <v>0</v>
      </c>
      <c r="C856" s="6">
        <f t="shared" ca="1" si="640"/>
        <v>0.37308825959828684</v>
      </c>
      <c r="D856" s="6">
        <f t="shared" ca="1" si="640"/>
        <v>0.41276611953872611</v>
      </c>
      <c r="E856" s="6">
        <f t="shared" ca="1" si="662"/>
        <v>0.37308825959828684</v>
      </c>
      <c r="F856" s="6">
        <f t="shared" ca="1" si="663"/>
        <v>0</v>
      </c>
      <c r="G856" s="6">
        <f t="shared" ca="1" si="664"/>
        <v>0</v>
      </c>
      <c r="H856" s="6" t="str">
        <f t="shared" si="665"/>
        <v/>
      </c>
      <c r="I856" s="6" t="s">
        <v>160</v>
      </c>
      <c r="J856" s="6" t="s">
        <v>176</v>
      </c>
      <c r="K856" s="6">
        <f t="shared" ca="1" si="666"/>
        <v>72.3</v>
      </c>
      <c r="L856" s="6" t="s">
        <v>177</v>
      </c>
      <c r="Y856" s="9"/>
    </row>
    <row r="857" spans="1:28" x14ac:dyDescent="0.3">
      <c r="B857" s="8">
        <v>0</v>
      </c>
      <c r="C857" s="6">
        <f t="shared" ca="1" si="640"/>
        <v>0.55237322918322251</v>
      </c>
      <c r="D857" s="6">
        <f t="shared" ca="1" si="640"/>
        <v>0.30361593450802116</v>
      </c>
      <c r="E857" s="6">
        <f t="shared" ca="1" si="662"/>
        <v>0.55237322918322251</v>
      </c>
      <c r="F857" s="6">
        <f t="shared" ca="1" si="663"/>
        <v>2</v>
      </c>
      <c r="G857" s="6">
        <f t="shared" ca="1" si="664"/>
        <v>1</v>
      </c>
      <c r="H857" s="6" t="str">
        <f t="shared" si="665"/>
        <v/>
      </c>
      <c r="I857" s="6" t="s">
        <v>160</v>
      </c>
      <c r="J857" s="6" t="s">
        <v>176</v>
      </c>
      <c r="K857" s="6">
        <f t="shared" ca="1" si="666"/>
        <v>90.2</v>
      </c>
      <c r="L857" s="6" t="s">
        <v>177</v>
      </c>
      <c r="Y857" s="9"/>
    </row>
    <row r="858" spans="1:28" x14ac:dyDescent="0.3">
      <c r="A858" t="s">
        <v>197</v>
      </c>
      <c r="B858" s="8">
        <v>0</v>
      </c>
      <c r="C858" s="8"/>
      <c r="D858" s="8"/>
      <c r="H858" s="6" t="str">
        <f t="shared" ref="H858" si="667">IF(A858=0,"",A858)</f>
        <v>\end{enumerate}  \section*{Cuenta:  X  }\begin{enumerate}</v>
      </c>
      <c r="Y858" s="9"/>
    </row>
    <row r="859" spans="1:28" x14ac:dyDescent="0.3">
      <c r="B859" s="8">
        <v>0</v>
      </c>
      <c r="C859" s="6">
        <f t="shared" ref="C859:D859" ca="1" si="668">RAND()</f>
        <v>0.22684496730184422</v>
      </c>
      <c r="D859" s="6">
        <f t="shared" ca="1" si="668"/>
        <v>0.32051553674018562</v>
      </c>
      <c r="E859" s="6">
        <f t="shared" ref="E859:E866" ca="1" si="669">IF(C859&gt;0.1,      IF(C859&lt;0.6,C859,ABS(1-C859)),C859+0.5)</f>
        <v>0.22684496730184422</v>
      </c>
      <c r="F859" s="6">
        <f t="shared" ref="F859:F866" ca="1" si="670">MOD(ROUND(C859*100+35,0),4)</f>
        <v>2</v>
      </c>
      <c r="G859" s="6">
        <f t="shared" ref="G859:G866" ca="1" si="671">MOD(ROUND(D859*100+35,0),4)</f>
        <v>3</v>
      </c>
      <c r="H859" s="6" t="str">
        <f t="shared" ref="H859:H866" si="672">IF(A859=0,"",_xlfn.CONCAT("## ",A859))</f>
        <v/>
      </c>
      <c r="I859" s="6" t="s">
        <v>160</v>
      </c>
      <c r="J859" s="6" t="s">
        <v>175</v>
      </c>
      <c r="K859" s="6">
        <f t="shared" ref="K859:K866" ca="1" si="673">ROUND(C859*100+35,1)</f>
        <v>57.7</v>
      </c>
      <c r="L859" s="6" t="s">
        <v>180</v>
      </c>
      <c r="N859" s="18"/>
      <c r="Y859" s="9"/>
    </row>
    <row r="860" spans="1:28" x14ac:dyDescent="0.3">
      <c r="B860" s="8">
        <v>0</v>
      </c>
      <c r="C860" s="6">
        <f t="shared" ca="1" si="640"/>
        <v>0.10519392117708437</v>
      </c>
      <c r="D860" s="6">
        <f t="shared" ca="1" si="640"/>
        <v>0.31462170627954456</v>
      </c>
      <c r="E860" s="6">
        <f t="shared" ca="1" si="669"/>
        <v>0.10519392117708437</v>
      </c>
      <c r="F860" s="6">
        <f t="shared" ca="1" si="670"/>
        <v>2</v>
      </c>
      <c r="G860" s="6">
        <f t="shared" ca="1" si="671"/>
        <v>2</v>
      </c>
      <c r="H860" s="6" t="str">
        <f t="shared" si="672"/>
        <v/>
      </c>
      <c r="I860" s="6" t="s">
        <v>160</v>
      </c>
      <c r="J860" s="6" t="s">
        <v>175</v>
      </c>
      <c r="K860" s="6">
        <f t="shared" ca="1" si="673"/>
        <v>45.5</v>
      </c>
      <c r="L860" s="6" t="s">
        <v>180</v>
      </c>
      <c r="N860" s="18"/>
    </row>
    <row r="861" spans="1:28" x14ac:dyDescent="0.3">
      <c r="B861" s="8">
        <v>0</v>
      </c>
      <c r="C861" s="6">
        <f t="shared" ca="1" si="640"/>
        <v>1.6448872399126291E-3</v>
      </c>
      <c r="D861" s="6">
        <f t="shared" ca="1" si="640"/>
        <v>0.66369272293346138</v>
      </c>
      <c r="E861" s="6">
        <f t="shared" ca="1" si="669"/>
        <v>0.50164488723991263</v>
      </c>
      <c r="F861" s="6">
        <f t="shared" ca="1" si="670"/>
        <v>3</v>
      </c>
      <c r="G861" s="6">
        <f t="shared" ca="1" si="671"/>
        <v>1</v>
      </c>
      <c r="H861" s="6" t="str">
        <f t="shared" si="672"/>
        <v/>
      </c>
      <c r="I861" s="6" t="s">
        <v>160</v>
      </c>
      <c r="J861" s="6" t="s">
        <v>175</v>
      </c>
      <c r="K861" s="6">
        <f t="shared" ca="1" si="673"/>
        <v>35.200000000000003</v>
      </c>
      <c r="L861" s="6" t="s">
        <v>180</v>
      </c>
      <c r="N861" s="18"/>
      <c r="Y861" s="9"/>
    </row>
    <row r="862" spans="1:28" x14ac:dyDescent="0.3">
      <c r="B862" s="8">
        <v>0</v>
      </c>
      <c r="C862" s="6">
        <f t="shared" ca="1" si="640"/>
        <v>0.495128817407262</v>
      </c>
      <c r="D862" s="6">
        <f t="shared" ca="1" si="640"/>
        <v>0.69623217234821833</v>
      </c>
      <c r="E862" s="6">
        <f t="shared" ca="1" si="669"/>
        <v>0.495128817407262</v>
      </c>
      <c r="F862" s="6">
        <f t="shared" ca="1" si="670"/>
        <v>1</v>
      </c>
      <c r="G862" s="6">
        <f t="shared" ca="1" si="671"/>
        <v>1</v>
      </c>
      <c r="H862" s="6" t="str">
        <f t="shared" si="672"/>
        <v/>
      </c>
      <c r="I862" s="6" t="s">
        <v>160</v>
      </c>
      <c r="J862" s="6" t="s">
        <v>175</v>
      </c>
      <c r="K862" s="6">
        <f t="shared" ca="1" si="673"/>
        <v>84.5</v>
      </c>
      <c r="L862" s="6" t="s">
        <v>180</v>
      </c>
      <c r="N862" s="18"/>
      <c r="Y862" s="9"/>
    </row>
    <row r="863" spans="1:28" x14ac:dyDescent="0.3">
      <c r="B863" s="8">
        <v>0</v>
      </c>
      <c r="C863" s="6">
        <f t="shared" ca="1" si="640"/>
        <v>0.6337698554322021</v>
      </c>
      <c r="D863" s="6">
        <f t="shared" ca="1" si="640"/>
        <v>8.6191489085936324E-2</v>
      </c>
      <c r="E863" s="6">
        <f t="shared" ca="1" si="669"/>
        <v>0.3662301445677979</v>
      </c>
      <c r="F863" s="6">
        <f t="shared" ca="1" si="670"/>
        <v>2</v>
      </c>
      <c r="G863" s="6">
        <f t="shared" ca="1" si="671"/>
        <v>0</v>
      </c>
      <c r="H863" s="6" t="str">
        <f t="shared" si="672"/>
        <v/>
      </c>
      <c r="I863" s="6" t="s">
        <v>160</v>
      </c>
      <c r="J863" s="6" t="s">
        <v>176</v>
      </c>
      <c r="K863" s="6">
        <f t="shared" ca="1" si="673"/>
        <v>98.4</v>
      </c>
      <c r="L863" s="6" t="s">
        <v>177</v>
      </c>
      <c r="N863" s="18"/>
      <c r="Y863" s="9"/>
    </row>
    <row r="864" spans="1:28" x14ac:dyDescent="0.3">
      <c r="B864" s="8">
        <v>0</v>
      </c>
      <c r="C864" s="6">
        <f t="shared" ca="1" si="640"/>
        <v>0.87945871034862966</v>
      </c>
      <c r="D864" s="6">
        <f t="shared" ca="1" si="640"/>
        <v>0.66412504069567635</v>
      </c>
      <c r="E864" s="6">
        <f t="shared" ca="1" si="669"/>
        <v>0.12054128965137034</v>
      </c>
      <c r="F864" s="6">
        <f t="shared" ca="1" si="670"/>
        <v>3</v>
      </c>
      <c r="G864" s="6">
        <f t="shared" ca="1" si="671"/>
        <v>1</v>
      </c>
      <c r="H864" s="6" t="str">
        <f t="shared" si="672"/>
        <v/>
      </c>
      <c r="I864" s="6" t="s">
        <v>160</v>
      </c>
      <c r="J864" s="6" t="s">
        <v>176</v>
      </c>
      <c r="K864" s="6">
        <f t="shared" ca="1" si="673"/>
        <v>122.9</v>
      </c>
      <c r="L864" s="6" t="s">
        <v>177</v>
      </c>
      <c r="Y864" s="9"/>
    </row>
    <row r="865" spans="1:28" x14ac:dyDescent="0.3">
      <c r="B865" s="8">
        <v>0</v>
      </c>
      <c r="C865" s="6">
        <f t="shared" ca="1" si="640"/>
        <v>0.48372311548339131</v>
      </c>
      <c r="D865" s="6">
        <f t="shared" ca="1" si="640"/>
        <v>0.16364598638082484</v>
      </c>
      <c r="E865" s="6">
        <f t="shared" ca="1" si="669"/>
        <v>0.48372311548339131</v>
      </c>
      <c r="F865" s="6">
        <f t="shared" ca="1" si="670"/>
        <v>3</v>
      </c>
      <c r="G865" s="6">
        <f t="shared" ca="1" si="671"/>
        <v>3</v>
      </c>
      <c r="H865" s="6" t="str">
        <f t="shared" si="672"/>
        <v/>
      </c>
      <c r="I865" s="6" t="s">
        <v>160</v>
      </c>
      <c r="J865" s="6" t="s">
        <v>176</v>
      </c>
      <c r="K865" s="6">
        <f t="shared" ca="1" si="673"/>
        <v>83.4</v>
      </c>
      <c r="L865" s="6" t="s">
        <v>177</v>
      </c>
      <c r="Y865" s="9"/>
    </row>
    <row r="866" spans="1:28" x14ac:dyDescent="0.3">
      <c r="B866" s="8">
        <v>0</v>
      </c>
      <c r="C866" s="6">
        <f t="shared" ca="1" si="640"/>
        <v>0.15996842774947062</v>
      </c>
      <c r="D866" s="6">
        <f t="shared" ca="1" si="640"/>
        <v>0.86538057873991459</v>
      </c>
      <c r="E866" s="6">
        <f t="shared" ca="1" si="669"/>
        <v>0.15996842774947062</v>
      </c>
      <c r="F866" s="6">
        <f t="shared" ca="1" si="670"/>
        <v>3</v>
      </c>
      <c r="G866" s="6">
        <f t="shared" ca="1" si="671"/>
        <v>2</v>
      </c>
      <c r="H866" s="6" t="str">
        <f t="shared" si="672"/>
        <v/>
      </c>
      <c r="I866" s="6" t="s">
        <v>160</v>
      </c>
      <c r="J866" s="6" t="s">
        <v>176</v>
      </c>
      <c r="K866" s="6">
        <f t="shared" ca="1" si="673"/>
        <v>51</v>
      </c>
      <c r="L866" s="6" t="s">
        <v>177</v>
      </c>
      <c r="Y866" s="9"/>
    </row>
    <row r="867" spans="1:28" x14ac:dyDescent="0.3">
      <c r="A867" t="s">
        <v>197</v>
      </c>
      <c r="B867" s="8">
        <v>0</v>
      </c>
      <c r="C867" s="8"/>
      <c r="D867" s="8"/>
      <c r="H867" s="6" t="str">
        <f t="shared" ref="H867" si="674">IF(A867=0,"",A867)</f>
        <v>\end{enumerate}  \section*{Cuenta:  X  }\begin{enumerate}</v>
      </c>
      <c r="Y867" s="9"/>
    </row>
    <row r="868" spans="1:28" x14ac:dyDescent="0.3">
      <c r="B868" s="8">
        <v>0</v>
      </c>
      <c r="C868" s="6">
        <f t="shared" ref="C868:D868" ca="1" si="675">RAND()</f>
        <v>0.27319753681769399</v>
      </c>
      <c r="D868" s="6">
        <f t="shared" ca="1" si="675"/>
        <v>0.78243436360054452</v>
      </c>
      <c r="E868" s="6">
        <f t="shared" ref="E868:E875" ca="1" si="676">IF(C868&gt;0.1,      IF(C868&lt;0.6,C868,ABS(1-C868)),C868+0.5)</f>
        <v>0.27319753681769399</v>
      </c>
      <c r="F868" s="6">
        <f t="shared" ref="F868:F875" ca="1" si="677">MOD(ROUND(C868*100+35,0),4)</f>
        <v>2</v>
      </c>
      <c r="G868" s="6">
        <f t="shared" ref="G868:G875" ca="1" si="678">MOD(ROUND(D868*100+35,0),4)</f>
        <v>1</v>
      </c>
      <c r="H868" s="6" t="str">
        <f t="shared" ref="H868:H875" si="679">IF(A868=0,"",_xlfn.CONCAT("## ",A868))</f>
        <v/>
      </c>
      <c r="I868" s="6" t="s">
        <v>160</v>
      </c>
      <c r="J868" s="6" t="s">
        <v>175</v>
      </c>
      <c r="K868" s="6">
        <f t="shared" ref="K868:K875" ca="1" si="680">ROUND(C868*100+35,1)</f>
        <v>62.3</v>
      </c>
      <c r="L868" s="6" t="s">
        <v>180</v>
      </c>
      <c r="N868" s="18"/>
      <c r="Y868" s="9"/>
    </row>
    <row r="869" spans="1:28" x14ac:dyDescent="0.3">
      <c r="B869" s="8">
        <v>0</v>
      </c>
      <c r="C869" s="6">
        <f t="shared" ca="1" si="640"/>
        <v>0.90586066359630946</v>
      </c>
      <c r="D869" s="6">
        <f t="shared" ca="1" si="640"/>
        <v>0.3035043081896901</v>
      </c>
      <c r="E869" s="6">
        <f t="shared" ca="1" si="676"/>
        <v>9.4139336403690543E-2</v>
      </c>
      <c r="F869" s="6">
        <f t="shared" ca="1" si="677"/>
        <v>2</v>
      </c>
      <c r="G869" s="6">
        <f t="shared" ca="1" si="678"/>
        <v>1</v>
      </c>
      <c r="H869" s="6" t="str">
        <f t="shared" si="679"/>
        <v/>
      </c>
      <c r="I869" s="6" t="s">
        <v>160</v>
      </c>
      <c r="J869" s="6" t="s">
        <v>175</v>
      </c>
      <c r="K869" s="6">
        <f t="shared" ca="1" si="680"/>
        <v>125.6</v>
      </c>
      <c r="L869" s="6" t="s">
        <v>180</v>
      </c>
      <c r="N869" s="18"/>
      <c r="Y869" s="9"/>
    </row>
    <row r="870" spans="1:28" x14ac:dyDescent="0.3">
      <c r="B870" s="8">
        <v>0</v>
      </c>
      <c r="C870" s="6">
        <f t="shared" ca="1" si="640"/>
        <v>0.95850741406062734</v>
      </c>
      <c r="D870" s="6">
        <f t="shared" ca="1" si="640"/>
        <v>0.30785776078519367</v>
      </c>
      <c r="E870" s="6">
        <f t="shared" ca="1" si="676"/>
        <v>4.1492585939372661E-2</v>
      </c>
      <c r="F870" s="6">
        <f t="shared" ca="1" si="677"/>
        <v>3</v>
      </c>
      <c r="G870" s="6">
        <f t="shared" ca="1" si="678"/>
        <v>2</v>
      </c>
      <c r="H870" s="6" t="str">
        <f t="shared" si="679"/>
        <v/>
      </c>
      <c r="I870" s="6" t="s">
        <v>160</v>
      </c>
      <c r="J870" s="6" t="s">
        <v>175</v>
      </c>
      <c r="K870" s="6">
        <f t="shared" ca="1" si="680"/>
        <v>130.9</v>
      </c>
      <c r="L870" s="6" t="s">
        <v>180</v>
      </c>
      <c r="N870" s="18"/>
      <c r="Y870" s="9"/>
    </row>
    <row r="871" spans="1:28" x14ac:dyDescent="0.3">
      <c r="B871" s="8">
        <v>0</v>
      </c>
      <c r="C871" s="6">
        <f t="shared" ca="1" si="640"/>
        <v>0.74955794806174569</v>
      </c>
      <c r="D871" s="6">
        <f t="shared" ca="1" si="640"/>
        <v>0.54067117612391546</v>
      </c>
      <c r="E871" s="6">
        <f t="shared" ca="1" si="676"/>
        <v>0.25044205193825431</v>
      </c>
      <c r="F871" s="6">
        <f t="shared" ca="1" si="677"/>
        <v>2</v>
      </c>
      <c r="G871" s="6">
        <f t="shared" ca="1" si="678"/>
        <v>1</v>
      </c>
      <c r="H871" s="6" t="str">
        <f t="shared" si="679"/>
        <v/>
      </c>
      <c r="I871" s="6" t="s">
        <v>160</v>
      </c>
      <c r="J871" s="6" t="s">
        <v>175</v>
      </c>
      <c r="K871" s="6">
        <f t="shared" ca="1" si="680"/>
        <v>110</v>
      </c>
      <c r="L871" s="6" t="s">
        <v>180</v>
      </c>
      <c r="N871" s="18"/>
      <c r="Q871" s="10"/>
      <c r="R871" s="10"/>
      <c r="S871" s="10"/>
      <c r="T871" s="10"/>
      <c r="U871" s="10"/>
      <c r="V871" s="10"/>
      <c r="W871" s="10"/>
      <c r="X871" s="10"/>
      <c r="Y871" s="11"/>
      <c r="Z871" s="10"/>
      <c r="AA871" s="10"/>
      <c r="AB871" s="10"/>
    </row>
    <row r="872" spans="1:28" x14ac:dyDescent="0.3">
      <c r="B872" s="8">
        <v>0</v>
      </c>
      <c r="C872" s="6">
        <f t="shared" ca="1" si="640"/>
        <v>0.26884413154870079</v>
      </c>
      <c r="D872" s="6">
        <f t="shared" ca="1" si="640"/>
        <v>0.38644637947393756</v>
      </c>
      <c r="E872" s="6">
        <f t="shared" ca="1" si="676"/>
        <v>0.26884413154870079</v>
      </c>
      <c r="F872" s="6">
        <f t="shared" ca="1" si="677"/>
        <v>2</v>
      </c>
      <c r="G872" s="6">
        <f t="shared" ca="1" si="678"/>
        <v>2</v>
      </c>
      <c r="H872" s="6" t="str">
        <f t="shared" si="679"/>
        <v/>
      </c>
      <c r="I872" s="6" t="s">
        <v>160</v>
      </c>
      <c r="J872" s="6" t="s">
        <v>176</v>
      </c>
      <c r="K872" s="6">
        <f t="shared" ca="1" si="680"/>
        <v>61.9</v>
      </c>
      <c r="L872" s="6" t="s">
        <v>177</v>
      </c>
      <c r="N872" s="18"/>
      <c r="Y872" s="9"/>
    </row>
    <row r="873" spans="1:28" x14ac:dyDescent="0.3">
      <c r="B873" s="8">
        <v>0</v>
      </c>
      <c r="C873" s="6">
        <f t="shared" ca="1" si="640"/>
        <v>0.97633273200765813</v>
      </c>
      <c r="D873" s="6">
        <f t="shared" ca="1" si="640"/>
        <v>4.9658872409069077E-2</v>
      </c>
      <c r="E873" s="6">
        <f t="shared" ca="1" si="676"/>
        <v>2.3667267992341867E-2</v>
      </c>
      <c r="F873" s="6">
        <f t="shared" ca="1" si="677"/>
        <v>1</v>
      </c>
      <c r="G873" s="6">
        <f t="shared" ca="1" si="678"/>
        <v>0</v>
      </c>
      <c r="H873" s="6" t="str">
        <f t="shared" si="679"/>
        <v/>
      </c>
      <c r="I873" s="6" t="s">
        <v>160</v>
      </c>
      <c r="J873" s="6" t="s">
        <v>176</v>
      </c>
      <c r="K873" s="6">
        <f t="shared" ca="1" si="680"/>
        <v>132.6</v>
      </c>
      <c r="L873" s="6" t="s">
        <v>177</v>
      </c>
      <c r="Y873" s="9"/>
    </row>
    <row r="874" spans="1:28" x14ac:dyDescent="0.3">
      <c r="B874" s="8">
        <v>0</v>
      </c>
      <c r="C874" s="6">
        <f t="shared" ca="1" si="640"/>
        <v>0.29612894736356365</v>
      </c>
      <c r="D874" s="6">
        <f t="shared" ca="1" si="640"/>
        <v>0.55554965122404643</v>
      </c>
      <c r="E874" s="6">
        <f t="shared" ca="1" si="676"/>
        <v>0.29612894736356365</v>
      </c>
      <c r="F874" s="6">
        <f t="shared" ca="1" si="677"/>
        <v>1</v>
      </c>
      <c r="G874" s="6">
        <f t="shared" ca="1" si="678"/>
        <v>3</v>
      </c>
      <c r="H874" s="6" t="str">
        <f t="shared" si="679"/>
        <v/>
      </c>
      <c r="I874" s="6" t="s">
        <v>160</v>
      </c>
      <c r="J874" s="6" t="s">
        <v>176</v>
      </c>
      <c r="K874" s="6">
        <f t="shared" ca="1" si="680"/>
        <v>64.599999999999994</v>
      </c>
      <c r="L874" s="6" t="s">
        <v>177</v>
      </c>
      <c r="Y874" s="9"/>
    </row>
    <row r="875" spans="1:28" x14ac:dyDescent="0.3">
      <c r="B875" s="8">
        <v>0</v>
      </c>
      <c r="C875" s="6">
        <f t="shared" ca="1" si="640"/>
        <v>0.10103159061301403</v>
      </c>
      <c r="D875" s="6">
        <f t="shared" ca="1" si="640"/>
        <v>0.28556614883428655</v>
      </c>
      <c r="E875" s="6">
        <f t="shared" ca="1" si="676"/>
        <v>0.10103159061301403</v>
      </c>
      <c r="F875" s="6">
        <f t="shared" ca="1" si="677"/>
        <v>1</v>
      </c>
      <c r="G875" s="6">
        <f t="shared" ca="1" si="678"/>
        <v>0</v>
      </c>
      <c r="H875" s="6" t="str">
        <f t="shared" si="679"/>
        <v/>
      </c>
      <c r="I875" s="6" t="s">
        <v>160</v>
      </c>
      <c r="J875" s="6" t="s">
        <v>176</v>
      </c>
      <c r="K875" s="6">
        <f t="shared" ca="1" si="680"/>
        <v>45.1</v>
      </c>
      <c r="L875" s="6" t="s">
        <v>177</v>
      </c>
      <c r="Y875" s="9"/>
    </row>
    <row r="876" spans="1:28" x14ac:dyDescent="0.3">
      <c r="A876" t="s">
        <v>197</v>
      </c>
      <c r="B876" s="8">
        <v>0</v>
      </c>
      <c r="C876" s="8"/>
      <c r="D876" s="8"/>
      <c r="H876" s="6" t="str">
        <f t="shared" ref="H876" si="681">IF(A876=0,"",A876)</f>
        <v>\end{enumerate}  \section*{Cuenta:  X  }\begin{enumerate}</v>
      </c>
    </row>
    <row r="877" spans="1:28" x14ac:dyDescent="0.3">
      <c r="B877" s="8">
        <v>0</v>
      </c>
      <c r="C877" s="6">
        <f t="shared" ref="C877:D877" ca="1" si="682">RAND()</f>
        <v>0.23686898925753841</v>
      </c>
      <c r="D877" s="6">
        <f t="shared" ca="1" si="682"/>
        <v>0.24881343097846698</v>
      </c>
      <c r="E877" s="6">
        <f t="shared" ref="E877:E884" ca="1" si="683">IF(C877&gt;0.1,      IF(C877&lt;0.6,C877,ABS(1-C877)),C877+0.5)</f>
        <v>0.23686898925753841</v>
      </c>
      <c r="F877" s="6">
        <f t="shared" ref="F877:F884" ca="1" si="684">MOD(ROUND(C877*100+35,0),4)</f>
        <v>3</v>
      </c>
      <c r="G877" s="6">
        <f t="shared" ref="G877:G884" ca="1" si="685">MOD(ROUND(D877*100+35,0),4)</f>
        <v>0</v>
      </c>
      <c r="H877" s="6" t="str">
        <f t="shared" ref="H877:H884" si="686">IF(A877=0,"",_xlfn.CONCAT("## ",A877))</f>
        <v/>
      </c>
      <c r="I877" s="6" t="s">
        <v>160</v>
      </c>
      <c r="J877" s="6" t="s">
        <v>175</v>
      </c>
      <c r="K877" s="6">
        <f t="shared" ref="K877:K884" ca="1" si="687">ROUND(C877*100+35,1)</f>
        <v>58.7</v>
      </c>
      <c r="L877" s="6" t="s">
        <v>180</v>
      </c>
      <c r="N877" s="18"/>
      <c r="Y877" s="9"/>
    </row>
    <row r="878" spans="1:28" x14ac:dyDescent="0.3">
      <c r="B878" s="8">
        <v>0</v>
      </c>
      <c r="C878" s="6">
        <f t="shared" ca="1" si="640"/>
        <v>0.154954561922794</v>
      </c>
      <c r="D878" s="6">
        <f t="shared" ca="1" si="640"/>
        <v>0.38186140134489721</v>
      </c>
      <c r="E878" s="6">
        <f t="shared" ca="1" si="683"/>
        <v>0.154954561922794</v>
      </c>
      <c r="F878" s="6">
        <f t="shared" ca="1" si="684"/>
        <v>2</v>
      </c>
      <c r="G878" s="6">
        <f t="shared" ca="1" si="685"/>
        <v>1</v>
      </c>
      <c r="H878" s="6" t="str">
        <f t="shared" si="686"/>
        <v/>
      </c>
      <c r="I878" s="6" t="s">
        <v>160</v>
      </c>
      <c r="J878" s="6" t="s">
        <v>175</v>
      </c>
      <c r="K878" s="6">
        <f t="shared" ca="1" si="687"/>
        <v>50.5</v>
      </c>
      <c r="L878" s="6" t="s">
        <v>180</v>
      </c>
      <c r="N878" s="18"/>
      <c r="Y878" s="9"/>
    </row>
    <row r="879" spans="1:28" x14ac:dyDescent="0.3">
      <c r="B879" s="8">
        <v>0</v>
      </c>
      <c r="C879" s="6">
        <f t="shared" ca="1" si="640"/>
        <v>0.39404986619335625</v>
      </c>
      <c r="D879" s="6">
        <f t="shared" ca="1" si="640"/>
        <v>0.91252713048246081</v>
      </c>
      <c r="E879" s="6">
        <f t="shared" ca="1" si="683"/>
        <v>0.39404986619335625</v>
      </c>
      <c r="F879" s="6">
        <f t="shared" ca="1" si="684"/>
        <v>2</v>
      </c>
      <c r="G879" s="6">
        <f t="shared" ca="1" si="685"/>
        <v>2</v>
      </c>
      <c r="H879" s="6" t="str">
        <f t="shared" si="686"/>
        <v/>
      </c>
      <c r="I879" s="6" t="s">
        <v>160</v>
      </c>
      <c r="J879" s="6" t="s">
        <v>175</v>
      </c>
      <c r="K879" s="6">
        <f t="shared" ca="1" si="687"/>
        <v>74.400000000000006</v>
      </c>
      <c r="L879" s="6" t="s">
        <v>180</v>
      </c>
      <c r="N879" s="18"/>
      <c r="Y879" s="9"/>
    </row>
    <row r="880" spans="1:28" x14ac:dyDescent="0.3">
      <c r="B880" s="8">
        <v>0</v>
      </c>
      <c r="C880" s="6">
        <f t="shared" ca="1" si="640"/>
        <v>6.6278553928832418E-3</v>
      </c>
      <c r="D880" s="6">
        <f t="shared" ca="1" si="640"/>
        <v>5.249399710436653E-2</v>
      </c>
      <c r="E880" s="6">
        <f t="shared" ca="1" si="683"/>
        <v>0.50662785539288324</v>
      </c>
      <c r="F880" s="6">
        <f t="shared" ca="1" si="684"/>
        <v>0</v>
      </c>
      <c r="G880" s="6">
        <f t="shared" ca="1" si="685"/>
        <v>0</v>
      </c>
      <c r="H880" s="6" t="str">
        <f t="shared" si="686"/>
        <v/>
      </c>
      <c r="I880" s="6" t="s">
        <v>160</v>
      </c>
      <c r="J880" s="6" t="s">
        <v>175</v>
      </c>
      <c r="K880" s="6">
        <f t="shared" ca="1" si="687"/>
        <v>35.700000000000003</v>
      </c>
      <c r="L880" s="6" t="s">
        <v>180</v>
      </c>
      <c r="N880" s="18"/>
      <c r="Y880" s="9"/>
    </row>
    <row r="881" spans="1:28" x14ac:dyDescent="0.3">
      <c r="B881" s="8">
        <v>0</v>
      </c>
      <c r="C881" s="6">
        <f t="shared" ca="1" si="640"/>
        <v>0.2354174779086845</v>
      </c>
      <c r="D881" s="6">
        <f t="shared" ca="1" si="640"/>
        <v>0.33351514807090155</v>
      </c>
      <c r="E881" s="6">
        <f t="shared" ca="1" si="683"/>
        <v>0.2354174779086845</v>
      </c>
      <c r="F881" s="6">
        <f t="shared" ca="1" si="684"/>
        <v>3</v>
      </c>
      <c r="G881" s="6">
        <f t="shared" ca="1" si="685"/>
        <v>0</v>
      </c>
      <c r="H881" s="6" t="str">
        <f t="shared" si="686"/>
        <v/>
      </c>
      <c r="I881" s="6" t="s">
        <v>160</v>
      </c>
      <c r="J881" s="6" t="s">
        <v>176</v>
      </c>
      <c r="K881" s="6">
        <f t="shared" ca="1" si="687"/>
        <v>58.5</v>
      </c>
      <c r="L881" s="6" t="s">
        <v>177</v>
      </c>
      <c r="N881" s="18"/>
      <c r="Y881" s="9"/>
    </row>
    <row r="882" spans="1:28" x14ac:dyDescent="0.3">
      <c r="B882" s="8">
        <v>0</v>
      </c>
      <c r="C882" s="6">
        <f t="shared" ca="1" si="640"/>
        <v>0.6397427378025089</v>
      </c>
      <c r="D882" s="6">
        <f t="shared" ca="1" si="640"/>
        <v>0.39247121781587058</v>
      </c>
      <c r="E882" s="6">
        <f t="shared" ca="1" si="683"/>
        <v>0.3602572621974911</v>
      </c>
      <c r="F882" s="6">
        <f t="shared" ca="1" si="684"/>
        <v>3</v>
      </c>
      <c r="G882" s="6">
        <f t="shared" ca="1" si="685"/>
        <v>2</v>
      </c>
      <c r="H882" s="6" t="str">
        <f t="shared" si="686"/>
        <v/>
      </c>
      <c r="I882" s="6" t="s">
        <v>160</v>
      </c>
      <c r="J882" s="6" t="s">
        <v>176</v>
      </c>
      <c r="K882" s="6">
        <f t="shared" ca="1" si="687"/>
        <v>99</v>
      </c>
      <c r="L882" s="6" t="s">
        <v>177</v>
      </c>
      <c r="Y882" s="9"/>
    </row>
    <row r="883" spans="1:28" x14ac:dyDescent="0.3">
      <c r="B883" s="8">
        <v>0</v>
      </c>
      <c r="C883" s="6">
        <f t="shared" ca="1" si="640"/>
        <v>0.33097212389965847</v>
      </c>
      <c r="D883" s="6">
        <f t="shared" ca="1" si="640"/>
        <v>6.7887680715445042E-2</v>
      </c>
      <c r="E883" s="6">
        <f t="shared" ca="1" si="683"/>
        <v>0.33097212389965847</v>
      </c>
      <c r="F883" s="6">
        <f t="shared" ca="1" si="684"/>
        <v>0</v>
      </c>
      <c r="G883" s="6">
        <f t="shared" ca="1" si="685"/>
        <v>2</v>
      </c>
      <c r="H883" s="6" t="str">
        <f t="shared" si="686"/>
        <v/>
      </c>
      <c r="I883" s="6" t="s">
        <v>160</v>
      </c>
      <c r="J883" s="6" t="s">
        <v>176</v>
      </c>
      <c r="K883" s="6">
        <f t="shared" ca="1" si="687"/>
        <v>68.099999999999994</v>
      </c>
      <c r="L883" s="6" t="s">
        <v>177</v>
      </c>
      <c r="Y883" s="9"/>
    </row>
    <row r="884" spans="1:28" x14ac:dyDescent="0.3">
      <c r="B884" s="8">
        <v>0</v>
      </c>
      <c r="C884" s="6">
        <f t="shared" ca="1" si="640"/>
        <v>0.40706569512657176</v>
      </c>
      <c r="D884" s="6">
        <f t="shared" ca="1" si="640"/>
        <v>0.65701409274286626</v>
      </c>
      <c r="E884" s="6">
        <f t="shared" ca="1" si="683"/>
        <v>0.40706569512657176</v>
      </c>
      <c r="F884" s="6">
        <f t="shared" ca="1" si="684"/>
        <v>0</v>
      </c>
      <c r="G884" s="6">
        <f t="shared" ca="1" si="685"/>
        <v>1</v>
      </c>
      <c r="H884" s="6" t="str">
        <f t="shared" si="686"/>
        <v/>
      </c>
      <c r="I884" s="6" t="s">
        <v>160</v>
      </c>
      <c r="J884" s="6" t="s">
        <v>176</v>
      </c>
      <c r="K884" s="6">
        <f t="shared" ca="1" si="687"/>
        <v>75.7</v>
      </c>
      <c r="L884" s="6" t="s">
        <v>177</v>
      </c>
      <c r="Y884" s="9"/>
    </row>
    <row r="885" spans="1:28" x14ac:dyDescent="0.3">
      <c r="A885" t="s">
        <v>197</v>
      </c>
      <c r="B885" s="8">
        <v>0</v>
      </c>
      <c r="C885" s="8"/>
      <c r="D885" s="8"/>
      <c r="H885" s="6" t="str">
        <f t="shared" ref="H885" si="688">IF(A885=0,"",A885)</f>
        <v>\end{enumerate}  \section*{Cuenta:  X  }\begin{enumerate}</v>
      </c>
      <c r="Y885" s="9"/>
    </row>
    <row r="886" spans="1:28" x14ac:dyDescent="0.3">
      <c r="B886" s="8">
        <v>0</v>
      </c>
      <c r="C886" s="6">
        <f t="shared" ref="C886:D947" ca="1" si="689">RAND()</f>
        <v>0.18862984856894338</v>
      </c>
      <c r="D886" s="6">
        <f t="shared" ca="1" si="689"/>
        <v>0.81613125152695376</v>
      </c>
      <c r="E886" s="6">
        <f t="shared" ref="E886:E893" ca="1" si="690">IF(C886&gt;0.1,      IF(C886&lt;0.6,C886,ABS(1-C886)),C886+0.5)</f>
        <v>0.18862984856894338</v>
      </c>
      <c r="F886" s="6">
        <f t="shared" ref="F886:F893" ca="1" si="691">MOD(ROUND(C886*100+35,0),4)</f>
        <v>2</v>
      </c>
      <c r="G886" s="6">
        <f t="shared" ref="G886:G893" ca="1" si="692">MOD(ROUND(D886*100+35,0),4)</f>
        <v>1</v>
      </c>
      <c r="H886" s="6" t="str">
        <f t="shared" ref="H886:H893" si="693">IF(A886=0,"",_xlfn.CONCAT("## ",A886))</f>
        <v/>
      </c>
      <c r="I886" s="6" t="s">
        <v>160</v>
      </c>
      <c r="J886" s="6" t="s">
        <v>175</v>
      </c>
      <c r="K886" s="6">
        <f t="shared" ref="K886:K893" ca="1" si="694">ROUND(C886*100+35,1)</f>
        <v>53.9</v>
      </c>
      <c r="L886" s="6" t="s">
        <v>180</v>
      </c>
      <c r="N886" s="18"/>
      <c r="Y886" s="9"/>
    </row>
    <row r="887" spans="1:28" x14ac:dyDescent="0.3">
      <c r="B887" s="8">
        <v>0</v>
      </c>
      <c r="C887" s="6">
        <f t="shared" ca="1" si="689"/>
        <v>0.37198798144386924</v>
      </c>
      <c r="D887" s="6">
        <f t="shared" ca="1" si="689"/>
        <v>0.44453762969067323</v>
      </c>
      <c r="E887" s="6">
        <f t="shared" ca="1" si="690"/>
        <v>0.37198798144386924</v>
      </c>
      <c r="F887" s="6">
        <f t="shared" ca="1" si="691"/>
        <v>0</v>
      </c>
      <c r="G887" s="6">
        <f t="shared" ca="1" si="692"/>
        <v>3</v>
      </c>
      <c r="H887" s="6" t="str">
        <f t="shared" si="693"/>
        <v/>
      </c>
      <c r="I887" s="6" t="s">
        <v>160</v>
      </c>
      <c r="J887" s="6" t="s">
        <v>175</v>
      </c>
      <c r="K887" s="6">
        <f t="shared" ca="1" si="694"/>
        <v>72.2</v>
      </c>
      <c r="L887" s="6" t="s">
        <v>180</v>
      </c>
      <c r="N887" s="18"/>
      <c r="Q887" s="10"/>
      <c r="R887" s="10"/>
      <c r="S887" s="10"/>
      <c r="T887" s="10"/>
      <c r="U887" s="10"/>
      <c r="V887" s="10"/>
      <c r="W887" s="10"/>
      <c r="X887" s="10"/>
      <c r="Y887" s="11"/>
      <c r="Z887" s="10"/>
      <c r="AA887" s="10"/>
      <c r="AB887" s="10"/>
    </row>
    <row r="888" spans="1:28" x14ac:dyDescent="0.3">
      <c r="B888" s="8">
        <v>0</v>
      </c>
      <c r="C888" s="6">
        <f t="shared" ca="1" si="689"/>
        <v>0.13274666395030632</v>
      </c>
      <c r="D888" s="6">
        <f t="shared" ca="1" si="689"/>
        <v>0.21183331907402536</v>
      </c>
      <c r="E888" s="6">
        <f t="shared" ca="1" si="690"/>
        <v>0.13274666395030632</v>
      </c>
      <c r="F888" s="6">
        <f t="shared" ca="1" si="691"/>
        <v>0</v>
      </c>
      <c r="G888" s="6">
        <f t="shared" ca="1" si="692"/>
        <v>0</v>
      </c>
      <c r="H888" s="6" t="str">
        <f t="shared" si="693"/>
        <v/>
      </c>
      <c r="I888" s="6" t="s">
        <v>160</v>
      </c>
      <c r="J888" s="6" t="s">
        <v>175</v>
      </c>
      <c r="K888" s="6">
        <f t="shared" ca="1" si="694"/>
        <v>48.3</v>
      </c>
      <c r="L888" s="6" t="s">
        <v>180</v>
      </c>
      <c r="N888" s="18"/>
      <c r="Y888" s="9"/>
    </row>
    <row r="889" spans="1:28" x14ac:dyDescent="0.3">
      <c r="B889" s="8">
        <v>0</v>
      </c>
      <c r="C889" s="6">
        <f t="shared" ca="1" si="689"/>
        <v>0.40934874582611447</v>
      </c>
      <c r="D889" s="6">
        <f t="shared" ca="1" si="689"/>
        <v>0.8096862987896899</v>
      </c>
      <c r="E889" s="6">
        <f t="shared" ca="1" si="690"/>
        <v>0.40934874582611447</v>
      </c>
      <c r="F889" s="6">
        <f t="shared" ca="1" si="691"/>
        <v>0</v>
      </c>
      <c r="G889" s="6">
        <f t="shared" ca="1" si="692"/>
        <v>0</v>
      </c>
      <c r="H889" s="6" t="str">
        <f t="shared" si="693"/>
        <v/>
      </c>
      <c r="I889" s="6" t="s">
        <v>160</v>
      </c>
      <c r="J889" s="6" t="s">
        <v>175</v>
      </c>
      <c r="K889" s="6">
        <f t="shared" ca="1" si="694"/>
        <v>75.900000000000006</v>
      </c>
      <c r="L889" s="6" t="s">
        <v>180</v>
      </c>
      <c r="N889" s="18"/>
      <c r="Y889" s="9"/>
    </row>
    <row r="890" spans="1:28" x14ac:dyDescent="0.3">
      <c r="B890" s="8">
        <v>0</v>
      </c>
      <c r="C890" s="6">
        <f t="shared" ca="1" si="689"/>
        <v>0.54344688008879405</v>
      </c>
      <c r="D890" s="6">
        <f t="shared" ca="1" si="689"/>
        <v>0.50737017011510432</v>
      </c>
      <c r="E890" s="6">
        <f t="shared" ca="1" si="690"/>
        <v>0.54344688008879405</v>
      </c>
      <c r="F890" s="6">
        <f t="shared" ca="1" si="691"/>
        <v>1</v>
      </c>
      <c r="G890" s="6">
        <f t="shared" ca="1" si="692"/>
        <v>2</v>
      </c>
      <c r="H890" s="6" t="str">
        <f t="shared" si="693"/>
        <v/>
      </c>
      <c r="I890" s="6" t="s">
        <v>160</v>
      </c>
      <c r="J890" s="6" t="s">
        <v>176</v>
      </c>
      <c r="K890" s="6">
        <f t="shared" ca="1" si="694"/>
        <v>89.3</v>
      </c>
      <c r="L890" s="6" t="s">
        <v>177</v>
      </c>
      <c r="N890" s="18"/>
      <c r="Y890" s="9"/>
    </row>
    <row r="891" spans="1:28" x14ac:dyDescent="0.3">
      <c r="B891" s="8">
        <v>0</v>
      </c>
      <c r="C891" s="6">
        <f t="shared" ca="1" si="689"/>
        <v>0.41124491723504086</v>
      </c>
      <c r="D891" s="6">
        <f t="shared" ca="1" si="689"/>
        <v>0.36700969053161048</v>
      </c>
      <c r="E891" s="6">
        <f t="shared" ca="1" si="690"/>
        <v>0.41124491723504086</v>
      </c>
      <c r="F891" s="6">
        <f t="shared" ca="1" si="691"/>
        <v>0</v>
      </c>
      <c r="G891" s="6">
        <f t="shared" ca="1" si="692"/>
        <v>0</v>
      </c>
      <c r="H891" s="6" t="str">
        <f t="shared" si="693"/>
        <v/>
      </c>
      <c r="I891" s="6" t="s">
        <v>160</v>
      </c>
      <c r="J891" s="6" t="s">
        <v>176</v>
      </c>
      <c r="K891" s="6">
        <f t="shared" ca="1" si="694"/>
        <v>76.099999999999994</v>
      </c>
      <c r="L891" s="6" t="s">
        <v>177</v>
      </c>
      <c r="Y891" s="9"/>
    </row>
    <row r="892" spans="1:28" x14ac:dyDescent="0.3">
      <c r="B892" s="8">
        <v>0</v>
      </c>
      <c r="C892" s="6">
        <f t="shared" ca="1" si="689"/>
        <v>0.9087461097205719</v>
      </c>
      <c r="D892" s="6">
        <f t="shared" ca="1" si="689"/>
        <v>7.6967515582434975E-2</v>
      </c>
      <c r="E892" s="6">
        <f t="shared" ca="1" si="690"/>
        <v>9.1253890279428096E-2</v>
      </c>
      <c r="F892" s="6">
        <f t="shared" ca="1" si="691"/>
        <v>2</v>
      </c>
      <c r="G892" s="6">
        <f t="shared" ca="1" si="692"/>
        <v>3</v>
      </c>
      <c r="H892" s="6" t="str">
        <f t="shared" si="693"/>
        <v/>
      </c>
      <c r="I892" s="6" t="s">
        <v>160</v>
      </c>
      <c r="J892" s="6" t="s">
        <v>176</v>
      </c>
      <c r="K892" s="6">
        <f t="shared" ca="1" si="694"/>
        <v>125.9</v>
      </c>
      <c r="L892" s="6" t="s">
        <v>177</v>
      </c>
    </row>
    <row r="893" spans="1:28" x14ac:dyDescent="0.3">
      <c r="B893" s="8">
        <v>0</v>
      </c>
      <c r="C893" s="6">
        <f t="shared" ca="1" si="689"/>
        <v>0.17675861450817099</v>
      </c>
      <c r="D893" s="6">
        <f t="shared" ca="1" si="689"/>
        <v>0.24119174524320985</v>
      </c>
      <c r="E893" s="6">
        <f t="shared" ca="1" si="690"/>
        <v>0.17675861450817099</v>
      </c>
      <c r="F893" s="6">
        <f t="shared" ca="1" si="691"/>
        <v>1</v>
      </c>
      <c r="G893" s="6">
        <f t="shared" ca="1" si="692"/>
        <v>3</v>
      </c>
      <c r="H893" s="6" t="str">
        <f t="shared" si="693"/>
        <v/>
      </c>
      <c r="I893" s="6" t="s">
        <v>160</v>
      </c>
      <c r="J893" s="6" t="s">
        <v>176</v>
      </c>
      <c r="K893" s="6">
        <f t="shared" ca="1" si="694"/>
        <v>52.7</v>
      </c>
      <c r="L893" s="6" t="s">
        <v>177</v>
      </c>
      <c r="Y893" s="9"/>
    </row>
    <row r="894" spans="1:28" x14ac:dyDescent="0.3">
      <c r="A894" t="s">
        <v>197</v>
      </c>
      <c r="B894" s="8">
        <v>0</v>
      </c>
      <c r="C894" s="8"/>
      <c r="D894" s="8"/>
      <c r="H894" s="6" t="str">
        <f t="shared" ref="H894" si="695">IF(A894=0,"",A894)</f>
        <v>\end{enumerate}  \section*{Cuenta:  X  }\begin{enumerate}</v>
      </c>
      <c r="Y894" s="9"/>
    </row>
    <row r="895" spans="1:28" x14ac:dyDescent="0.3">
      <c r="B895" s="8">
        <v>0</v>
      </c>
      <c r="C895" s="6">
        <f t="shared" ref="C895:D895" ca="1" si="696">RAND()</f>
        <v>0.26565768152176972</v>
      </c>
      <c r="D895" s="6">
        <f t="shared" ca="1" si="696"/>
        <v>0.65810902129194349</v>
      </c>
      <c r="E895" s="6">
        <f t="shared" ref="E895:E902" ca="1" si="697">IF(C895&gt;0.1,      IF(C895&lt;0.6,C895,ABS(1-C895)),C895+0.5)</f>
        <v>0.26565768152176972</v>
      </c>
      <c r="F895" s="6">
        <f t="shared" ref="F895:F902" ca="1" si="698">MOD(ROUND(C895*100+35,0),4)</f>
        <v>2</v>
      </c>
      <c r="G895" s="6">
        <f t="shared" ref="G895:G902" ca="1" si="699">MOD(ROUND(D895*100+35,0),4)</f>
        <v>1</v>
      </c>
      <c r="H895" s="6" t="str">
        <f t="shared" ref="H895:H902" si="700">IF(A895=0,"",_xlfn.CONCAT("## ",A895))</f>
        <v/>
      </c>
      <c r="I895" s="6" t="s">
        <v>160</v>
      </c>
      <c r="J895" s="6" t="s">
        <v>175</v>
      </c>
      <c r="K895" s="6">
        <f t="shared" ref="K895:K902" ca="1" si="701">ROUND(C895*100+35,1)</f>
        <v>61.6</v>
      </c>
      <c r="L895" s="6" t="s">
        <v>180</v>
      </c>
      <c r="N895" s="18"/>
      <c r="Y895" s="9"/>
    </row>
    <row r="896" spans="1:28" x14ac:dyDescent="0.3">
      <c r="B896" s="8">
        <v>0</v>
      </c>
      <c r="C896" s="6">
        <f t="shared" ca="1" si="689"/>
        <v>0.36848431677209714</v>
      </c>
      <c r="D896" s="6">
        <f t="shared" ca="1" si="689"/>
        <v>0.22345778466053257</v>
      </c>
      <c r="E896" s="6">
        <f t="shared" ca="1" si="697"/>
        <v>0.36848431677209714</v>
      </c>
      <c r="F896" s="6">
        <f t="shared" ca="1" si="698"/>
        <v>0</v>
      </c>
      <c r="G896" s="6">
        <f t="shared" ca="1" si="699"/>
        <v>1</v>
      </c>
      <c r="H896" s="6" t="str">
        <f t="shared" si="700"/>
        <v/>
      </c>
      <c r="I896" s="6" t="s">
        <v>160</v>
      </c>
      <c r="J896" s="6" t="s">
        <v>175</v>
      </c>
      <c r="K896" s="6">
        <f t="shared" ca="1" si="701"/>
        <v>71.8</v>
      </c>
      <c r="L896" s="6" t="s">
        <v>180</v>
      </c>
      <c r="N896" s="18"/>
      <c r="Y896" s="9"/>
    </row>
    <row r="897" spans="1:28" x14ac:dyDescent="0.3">
      <c r="B897" s="8">
        <v>0</v>
      </c>
      <c r="C897" s="6">
        <f t="shared" ca="1" si="689"/>
        <v>0.50742182287072346</v>
      </c>
      <c r="D897" s="6">
        <f t="shared" ca="1" si="689"/>
        <v>6.371988070540191E-2</v>
      </c>
      <c r="E897" s="6">
        <f t="shared" ca="1" si="697"/>
        <v>0.50742182287072346</v>
      </c>
      <c r="F897" s="6">
        <f t="shared" ca="1" si="698"/>
        <v>2</v>
      </c>
      <c r="G897" s="6">
        <f t="shared" ca="1" si="699"/>
        <v>1</v>
      </c>
      <c r="H897" s="6" t="str">
        <f t="shared" si="700"/>
        <v/>
      </c>
      <c r="I897" s="6" t="s">
        <v>160</v>
      </c>
      <c r="J897" s="6" t="s">
        <v>175</v>
      </c>
      <c r="K897" s="6">
        <f t="shared" ca="1" si="701"/>
        <v>85.7</v>
      </c>
      <c r="L897" s="6" t="s">
        <v>180</v>
      </c>
      <c r="N897" s="18"/>
      <c r="Y897" s="9"/>
    </row>
    <row r="898" spans="1:28" x14ac:dyDescent="0.3">
      <c r="B898" s="8">
        <v>0</v>
      </c>
      <c r="C898" s="6">
        <f t="shared" ca="1" si="689"/>
        <v>0.35965083569044076</v>
      </c>
      <c r="D898" s="6">
        <f t="shared" ca="1" si="689"/>
        <v>0.72586121506045242</v>
      </c>
      <c r="E898" s="6">
        <f t="shared" ca="1" si="697"/>
        <v>0.35965083569044076</v>
      </c>
      <c r="F898" s="6">
        <f t="shared" ca="1" si="698"/>
        <v>3</v>
      </c>
      <c r="G898" s="6">
        <f t="shared" ca="1" si="699"/>
        <v>0</v>
      </c>
      <c r="H898" s="6" t="str">
        <f t="shared" si="700"/>
        <v/>
      </c>
      <c r="I898" s="6" t="s">
        <v>160</v>
      </c>
      <c r="J898" s="6" t="s">
        <v>175</v>
      </c>
      <c r="K898" s="6">
        <f t="shared" ca="1" si="701"/>
        <v>71</v>
      </c>
      <c r="L898" s="6" t="s">
        <v>180</v>
      </c>
      <c r="N898" s="18"/>
      <c r="Y898" s="9"/>
    </row>
    <row r="899" spans="1:28" x14ac:dyDescent="0.3">
      <c r="B899" s="8">
        <v>0</v>
      </c>
      <c r="C899" s="6">
        <f t="shared" ca="1" si="689"/>
        <v>0.530011971016354</v>
      </c>
      <c r="D899" s="6">
        <f t="shared" ca="1" si="689"/>
        <v>0.42008525575831013</v>
      </c>
      <c r="E899" s="6">
        <f t="shared" ca="1" si="697"/>
        <v>0.530011971016354</v>
      </c>
      <c r="F899" s="6">
        <f t="shared" ca="1" si="698"/>
        <v>0</v>
      </c>
      <c r="G899" s="6">
        <f t="shared" ca="1" si="699"/>
        <v>1</v>
      </c>
      <c r="H899" s="6" t="str">
        <f t="shared" si="700"/>
        <v/>
      </c>
      <c r="I899" s="6" t="s">
        <v>160</v>
      </c>
      <c r="J899" s="6" t="s">
        <v>176</v>
      </c>
      <c r="K899" s="6">
        <f t="shared" ca="1" si="701"/>
        <v>88</v>
      </c>
      <c r="L899" s="6" t="s">
        <v>177</v>
      </c>
      <c r="N899" s="18"/>
      <c r="Y899" s="9"/>
    </row>
    <row r="900" spans="1:28" x14ac:dyDescent="0.3">
      <c r="B900" s="8">
        <v>0</v>
      </c>
      <c r="C900" s="6">
        <f t="shared" ca="1" si="689"/>
        <v>0.92132133347482281</v>
      </c>
      <c r="D900" s="6">
        <f t="shared" ca="1" si="689"/>
        <v>0.33263221147419408</v>
      </c>
      <c r="E900" s="6">
        <f t="shared" ca="1" si="697"/>
        <v>7.8678666525177188E-2</v>
      </c>
      <c r="F900" s="6">
        <f t="shared" ca="1" si="698"/>
        <v>3</v>
      </c>
      <c r="G900" s="6">
        <f t="shared" ca="1" si="699"/>
        <v>0</v>
      </c>
      <c r="H900" s="6" t="str">
        <f t="shared" si="700"/>
        <v/>
      </c>
      <c r="I900" s="6" t="s">
        <v>160</v>
      </c>
      <c r="J900" s="6" t="s">
        <v>176</v>
      </c>
      <c r="K900" s="6">
        <f t="shared" ca="1" si="701"/>
        <v>127.1</v>
      </c>
      <c r="L900" s="6" t="s">
        <v>177</v>
      </c>
      <c r="Y900" s="9"/>
    </row>
    <row r="901" spans="1:28" x14ac:dyDescent="0.3">
      <c r="B901" s="8">
        <v>0</v>
      </c>
      <c r="C901" s="6">
        <f t="shared" ca="1" si="689"/>
        <v>0.33952380044308073</v>
      </c>
      <c r="D901" s="6">
        <f t="shared" ca="1" si="689"/>
        <v>0.42822260679110435</v>
      </c>
      <c r="E901" s="6">
        <f t="shared" ca="1" si="697"/>
        <v>0.33952380044308073</v>
      </c>
      <c r="F901" s="6">
        <f t="shared" ca="1" si="698"/>
        <v>1</v>
      </c>
      <c r="G901" s="6">
        <f t="shared" ca="1" si="699"/>
        <v>2</v>
      </c>
      <c r="H901" s="6" t="str">
        <f t="shared" si="700"/>
        <v/>
      </c>
      <c r="I901" s="6" t="s">
        <v>160</v>
      </c>
      <c r="J901" s="6" t="s">
        <v>176</v>
      </c>
      <c r="K901" s="6">
        <f t="shared" ca="1" si="701"/>
        <v>69</v>
      </c>
      <c r="L901" s="6" t="s">
        <v>177</v>
      </c>
      <c r="Y901" s="9"/>
    </row>
    <row r="902" spans="1:28" x14ac:dyDescent="0.3">
      <c r="B902" s="8">
        <v>0</v>
      </c>
      <c r="C902" s="6">
        <f t="shared" ca="1" si="689"/>
        <v>0.18611243429625723</v>
      </c>
      <c r="D902" s="6">
        <f t="shared" ca="1" si="689"/>
        <v>0.77896257941175517</v>
      </c>
      <c r="E902" s="6">
        <f t="shared" ca="1" si="697"/>
        <v>0.18611243429625723</v>
      </c>
      <c r="F902" s="6">
        <f t="shared" ca="1" si="698"/>
        <v>2</v>
      </c>
      <c r="G902" s="6">
        <f t="shared" ca="1" si="699"/>
        <v>1</v>
      </c>
      <c r="H902" s="6" t="str">
        <f t="shared" si="700"/>
        <v/>
      </c>
      <c r="I902" s="6" t="s">
        <v>160</v>
      </c>
      <c r="J902" s="6" t="s">
        <v>176</v>
      </c>
      <c r="K902" s="6">
        <f t="shared" ca="1" si="701"/>
        <v>53.6</v>
      </c>
      <c r="L902" s="6" t="s">
        <v>177</v>
      </c>
      <c r="Y902" s="9"/>
    </row>
    <row r="903" spans="1:28" x14ac:dyDescent="0.3">
      <c r="A903" t="s">
        <v>197</v>
      </c>
      <c r="B903" s="8">
        <v>0</v>
      </c>
      <c r="C903" s="8"/>
      <c r="D903" s="8"/>
      <c r="H903" s="6" t="str">
        <f t="shared" ref="H903" si="702">IF(A903=0,"",A903)</f>
        <v>\end{enumerate}  \section*{Cuenta:  X  }\begin{enumerate}</v>
      </c>
      <c r="Q903" s="10"/>
      <c r="R903" s="10"/>
      <c r="S903" s="10"/>
      <c r="T903" s="10"/>
      <c r="U903" s="10"/>
      <c r="V903" s="10"/>
      <c r="W903" s="10"/>
      <c r="X903" s="10"/>
      <c r="Y903" s="11"/>
      <c r="Z903" s="10"/>
      <c r="AA903" s="10"/>
      <c r="AB903" s="10"/>
    </row>
    <row r="904" spans="1:28" x14ac:dyDescent="0.3">
      <c r="B904" s="8">
        <v>0</v>
      </c>
      <c r="C904" s="6">
        <f t="shared" ref="C904:D904" ca="1" si="703">RAND()</f>
        <v>0.38375273359960504</v>
      </c>
      <c r="D904" s="6">
        <f t="shared" ca="1" si="703"/>
        <v>0.36146234828898138</v>
      </c>
      <c r="E904" s="6">
        <f t="shared" ref="E904:E911" ca="1" si="704">IF(C904&gt;0.1,      IF(C904&lt;0.6,C904,ABS(1-C904)),C904+0.5)</f>
        <v>0.38375273359960504</v>
      </c>
      <c r="F904" s="6">
        <f t="shared" ref="F904:F911" ca="1" si="705">MOD(ROUND(C904*100+35,0),4)</f>
        <v>1</v>
      </c>
      <c r="G904" s="6">
        <f t="shared" ref="G904:G911" ca="1" si="706">MOD(ROUND(D904*100+35,0),4)</f>
        <v>3</v>
      </c>
      <c r="H904" s="6" t="str">
        <f t="shared" ref="H904:H911" si="707">IF(A904=0,"",_xlfn.CONCAT("## ",A904))</f>
        <v/>
      </c>
      <c r="I904" s="6" t="s">
        <v>160</v>
      </c>
      <c r="J904" s="6" t="s">
        <v>175</v>
      </c>
      <c r="K904" s="6">
        <f t="shared" ref="K904:K911" ca="1" si="708">ROUND(C904*100+35,1)</f>
        <v>73.400000000000006</v>
      </c>
      <c r="L904" s="6" t="s">
        <v>180</v>
      </c>
      <c r="N904" s="18"/>
      <c r="Y904" s="9"/>
    </row>
    <row r="905" spans="1:28" x14ac:dyDescent="0.3">
      <c r="B905" s="8">
        <v>0</v>
      </c>
      <c r="C905" s="6">
        <f t="shared" ca="1" si="689"/>
        <v>0.31615526737604094</v>
      </c>
      <c r="D905" s="6">
        <f t="shared" ca="1" si="689"/>
        <v>0.23152274793938565</v>
      </c>
      <c r="E905" s="6">
        <f t="shared" ca="1" si="704"/>
        <v>0.31615526737604094</v>
      </c>
      <c r="F905" s="6">
        <f t="shared" ca="1" si="705"/>
        <v>3</v>
      </c>
      <c r="G905" s="6">
        <f t="shared" ca="1" si="706"/>
        <v>2</v>
      </c>
      <c r="H905" s="6" t="str">
        <f t="shared" si="707"/>
        <v/>
      </c>
      <c r="I905" s="6" t="s">
        <v>160</v>
      </c>
      <c r="J905" s="6" t="s">
        <v>175</v>
      </c>
      <c r="K905" s="6">
        <f t="shared" ca="1" si="708"/>
        <v>66.599999999999994</v>
      </c>
      <c r="L905" s="6" t="s">
        <v>180</v>
      </c>
      <c r="N905" s="18"/>
      <c r="Y905" s="9"/>
    </row>
    <row r="906" spans="1:28" x14ac:dyDescent="0.3">
      <c r="B906" s="8">
        <v>0</v>
      </c>
      <c r="C906" s="6">
        <f t="shared" ca="1" si="689"/>
        <v>0.16672886881774784</v>
      </c>
      <c r="D906" s="6">
        <f t="shared" ca="1" si="689"/>
        <v>0.13858952851595185</v>
      </c>
      <c r="E906" s="6">
        <f t="shared" ca="1" si="704"/>
        <v>0.16672886881774784</v>
      </c>
      <c r="F906" s="6">
        <f t="shared" ca="1" si="705"/>
        <v>0</v>
      </c>
      <c r="G906" s="6">
        <f t="shared" ca="1" si="706"/>
        <v>1</v>
      </c>
      <c r="H906" s="6" t="str">
        <f t="shared" si="707"/>
        <v/>
      </c>
      <c r="I906" s="6" t="s">
        <v>160</v>
      </c>
      <c r="J906" s="6" t="s">
        <v>175</v>
      </c>
      <c r="K906" s="6">
        <f t="shared" ca="1" si="708"/>
        <v>51.7</v>
      </c>
      <c r="L906" s="6" t="s">
        <v>180</v>
      </c>
      <c r="N906" s="18"/>
      <c r="Y906" s="9"/>
    </row>
    <row r="907" spans="1:28" x14ac:dyDescent="0.3">
      <c r="B907" s="8">
        <v>0</v>
      </c>
      <c r="C907" s="6">
        <f t="shared" ca="1" si="689"/>
        <v>0.70769091016946684</v>
      </c>
      <c r="D907" s="6">
        <f t="shared" ca="1" si="689"/>
        <v>0.62811743933960928</v>
      </c>
      <c r="E907" s="6">
        <f t="shared" ca="1" si="704"/>
        <v>0.29230908983053316</v>
      </c>
      <c r="F907" s="6">
        <f t="shared" ca="1" si="705"/>
        <v>2</v>
      </c>
      <c r="G907" s="6">
        <f t="shared" ca="1" si="706"/>
        <v>2</v>
      </c>
      <c r="H907" s="6" t="str">
        <f t="shared" si="707"/>
        <v/>
      </c>
      <c r="I907" s="6" t="s">
        <v>160</v>
      </c>
      <c r="J907" s="6" t="s">
        <v>175</v>
      </c>
      <c r="K907" s="6">
        <f t="shared" ca="1" si="708"/>
        <v>105.8</v>
      </c>
      <c r="L907" s="6" t="s">
        <v>180</v>
      </c>
      <c r="N907" s="18"/>
      <c r="Y907" s="9"/>
    </row>
    <row r="908" spans="1:28" x14ac:dyDescent="0.3">
      <c r="B908" s="8">
        <v>0</v>
      </c>
      <c r="C908" s="6">
        <f t="shared" ca="1" si="689"/>
        <v>0.37232194797977203</v>
      </c>
      <c r="D908" s="6">
        <f t="shared" ca="1" si="689"/>
        <v>0.67758354102407858</v>
      </c>
      <c r="E908" s="6">
        <f t="shared" ca="1" si="704"/>
        <v>0.37232194797977203</v>
      </c>
      <c r="F908" s="6">
        <f t="shared" ca="1" si="705"/>
        <v>0</v>
      </c>
      <c r="G908" s="6">
        <f t="shared" ca="1" si="706"/>
        <v>3</v>
      </c>
      <c r="H908" s="6" t="str">
        <f t="shared" si="707"/>
        <v/>
      </c>
      <c r="I908" s="6" t="s">
        <v>160</v>
      </c>
      <c r="J908" s="6" t="s">
        <v>176</v>
      </c>
      <c r="K908" s="6">
        <f t="shared" ca="1" si="708"/>
        <v>72.2</v>
      </c>
      <c r="L908" s="6" t="s">
        <v>177</v>
      </c>
      <c r="N908" s="18"/>
    </row>
    <row r="909" spans="1:28" x14ac:dyDescent="0.3">
      <c r="B909" s="8">
        <v>0</v>
      </c>
      <c r="C909" s="6">
        <f t="shared" ca="1" si="689"/>
        <v>0.58006094563713562</v>
      </c>
      <c r="D909" s="6">
        <f t="shared" ca="1" si="689"/>
        <v>8.7836001505762207E-2</v>
      </c>
      <c r="E909" s="6">
        <f t="shared" ca="1" si="704"/>
        <v>0.58006094563713562</v>
      </c>
      <c r="F909" s="6">
        <f t="shared" ca="1" si="705"/>
        <v>1</v>
      </c>
      <c r="G909" s="6">
        <f t="shared" ca="1" si="706"/>
        <v>0</v>
      </c>
      <c r="H909" s="6" t="str">
        <f t="shared" si="707"/>
        <v/>
      </c>
      <c r="I909" s="6" t="s">
        <v>160</v>
      </c>
      <c r="J909" s="6" t="s">
        <v>176</v>
      </c>
      <c r="K909" s="6">
        <f t="shared" ca="1" si="708"/>
        <v>93</v>
      </c>
      <c r="L909" s="6" t="s">
        <v>177</v>
      </c>
      <c r="Y909" s="9"/>
    </row>
    <row r="910" spans="1:28" x14ac:dyDescent="0.3">
      <c r="B910" s="8">
        <v>0</v>
      </c>
      <c r="C910" s="6">
        <f t="shared" ca="1" si="689"/>
        <v>0.78727992322172868</v>
      </c>
      <c r="D910" s="6">
        <f t="shared" ca="1" si="689"/>
        <v>0.53511629882548062</v>
      </c>
      <c r="E910" s="6">
        <f t="shared" ca="1" si="704"/>
        <v>0.21272007677827132</v>
      </c>
      <c r="F910" s="6">
        <f t="shared" ca="1" si="705"/>
        <v>2</v>
      </c>
      <c r="G910" s="6">
        <f t="shared" ca="1" si="706"/>
        <v>1</v>
      </c>
      <c r="H910" s="6" t="str">
        <f t="shared" si="707"/>
        <v/>
      </c>
      <c r="I910" s="6" t="s">
        <v>160</v>
      </c>
      <c r="J910" s="6" t="s">
        <v>176</v>
      </c>
      <c r="K910" s="6">
        <f t="shared" ca="1" si="708"/>
        <v>113.7</v>
      </c>
      <c r="L910" s="6" t="s">
        <v>177</v>
      </c>
      <c r="Y910" s="9"/>
    </row>
    <row r="911" spans="1:28" x14ac:dyDescent="0.3">
      <c r="B911" s="8">
        <v>0</v>
      </c>
      <c r="C911" s="6">
        <f t="shared" ca="1" si="689"/>
        <v>0.29130096015453311</v>
      </c>
      <c r="D911" s="6">
        <f t="shared" ca="1" si="689"/>
        <v>0.98118435012627725</v>
      </c>
      <c r="E911" s="6">
        <f t="shared" ca="1" si="704"/>
        <v>0.29130096015453311</v>
      </c>
      <c r="F911" s="6">
        <f t="shared" ca="1" si="705"/>
        <v>0</v>
      </c>
      <c r="G911" s="6">
        <f t="shared" ca="1" si="706"/>
        <v>1</v>
      </c>
      <c r="H911" s="6" t="str">
        <f t="shared" si="707"/>
        <v/>
      </c>
      <c r="I911" s="6" t="s">
        <v>160</v>
      </c>
      <c r="J911" s="6" t="s">
        <v>176</v>
      </c>
      <c r="K911" s="6">
        <f t="shared" ca="1" si="708"/>
        <v>64.099999999999994</v>
      </c>
      <c r="L911" s="6" t="s">
        <v>177</v>
      </c>
      <c r="Y911" s="9"/>
    </row>
    <row r="912" spans="1:28" x14ac:dyDescent="0.3">
      <c r="A912" t="s">
        <v>197</v>
      </c>
      <c r="B912" s="8">
        <v>0</v>
      </c>
      <c r="C912" s="8"/>
      <c r="D912" s="8"/>
      <c r="H912" s="6" t="str">
        <f t="shared" ref="H912" si="709">IF(A912=0,"",A912)</f>
        <v>\end{enumerate}  \section*{Cuenta:  X  }\begin{enumerate}</v>
      </c>
      <c r="Y912" s="9"/>
    </row>
    <row r="913" spans="1:28" x14ac:dyDescent="0.3">
      <c r="B913" s="8">
        <v>0</v>
      </c>
      <c r="C913" s="6">
        <f t="shared" ref="C913:D913" ca="1" si="710">RAND()</f>
        <v>0.82009424596393421</v>
      </c>
      <c r="D913" s="6">
        <f t="shared" ca="1" si="710"/>
        <v>0.71664644086190121</v>
      </c>
      <c r="E913" s="6">
        <f t="shared" ref="E913:E920" ca="1" si="711">IF(C913&gt;0.1,      IF(C913&lt;0.6,C913,ABS(1-C913)),C913+0.5)</f>
        <v>0.17990575403606579</v>
      </c>
      <c r="F913" s="6">
        <f t="shared" ref="F913:F920" ca="1" si="712">MOD(ROUND(C913*100+35,0),4)</f>
        <v>1</v>
      </c>
      <c r="G913" s="6">
        <f t="shared" ref="G913:G920" ca="1" si="713">MOD(ROUND(D913*100+35,0),4)</f>
        <v>3</v>
      </c>
      <c r="H913" s="6" t="str">
        <f t="shared" ref="H913:H920" si="714">IF(A913=0,"",_xlfn.CONCAT("## ",A913))</f>
        <v/>
      </c>
      <c r="I913" s="6" t="s">
        <v>160</v>
      </c>
      <c r="J913" s="6" t="s">
        <v>175</v>
      </c>
      <c r="K913" s="6">
        <f t="shared" ref="K913:K920" ca="1" si="715">ROUND(C913*100+35,1)</f>
        <v>117</v>
      </c>
      <c r="L913" s="6" t="s">
        <v>180</v>
      </c>
      <c r="N913" s="18"/>
      <c r="Y913" s="9"/>
    </row>
    <row r="914" spans="1:28" x14ac:dyDescent="0.3">
      <c r="B914" s="8">
        <v>0</v>
      </c>
      <c r="C914" s="6">
        <f t="shared" ca="1" si="689"/>
        <v>2.9409848440013375E-2</v>
      </c>
      <c r="D914" s="6">
        <f t="shared" ca="1" si="689"/>
        <v>0.73180360999491445</v>
      </c>
      <c r="E914" s="6">
        <f t="shared" ca="1" si="711"/>
        <v>0.52940984844001338</v>
      </c>
      <c r="F914" s="6">
        <f t="shared" ca="1" si="712"/>
        <v>2</v>
      </c>
      <c r="G914" s="6">
        <f t="shared" ca="1" si="713"/>
        <v>0</v>
      </c>
      <c r="H914" s="6" t="str">
        <f t="shared" si="714"/>
        <v/>
      </c>
      <c r="I914" s="6" t="s">
        <v>160</v>
      </c>
      <c r="J914" s="6" t="s">
        <v>175</v>
      </c>
      <c r="K914" s="6">
        <f t="shared" ca="1" si="715"/>
        <v>37.9</v>
      </c>
      <c r="L914" s="6" t="s">
        <v>180</v>
      </c>
      <c r="N914" s="18"/>
      <c r="Y914" s="9"/>
    </row>
    <row r="915" spans="1:28" x14ac:dyDescent="0.3">
      <c r="B915" s="8">
        <v>0</v>
      </c>
      <c r="C915" s="6">
        <f t="shared" ca="1" si="689"/>
        <v>0.53183363717848908</v>
      </c>
      <c r="D915" s="6">
        <f t="shared" ca="1" si="689"/>
        <v>0.34443715079660142</v>
      </c>
      <c r="E915" s="6">
        <f t="shared" ca="1" si="711"/>
        <v>0.53183363717848908</v>
      </c>
      <c r="F915" s="6">
        <f t="shared" ca="1" si="712"/>
        <v>0</v>
      </c>
      <c r="G915" s="6">
        <f t="shared" ca="1" si="713"/>
        <v>1</v>
      </c>
      <c r="H915" s="6" t="str">
        <f t="shared" si="714"/>
        <v/>
      </c>
      <c r="I915" s="6" t="s">
        <v>160</v>
      </c>
      <c r="J915" s="6" t="s">
        <v>175</v>
      </c>
      <c r="K915" s="6">
        <f t="shared" ca="1" si="715"/>
        <v>88.2</v>
      </c>
      <c r="L915" s="6" t="s">
        <v>180</v>
      </c>
      <c r="N915" s="18"/>
      <c r="Y915" s="9"/>
    </row>
    <row r="916" spans="1:28" x14ac:dyDescent="0.3">
      <c r="B916" s="8">
        <v>0</v>
      </c>
      <c r="C916" s="6">
        <f t="shared" ca="1" si="689"/>
        <v>0.85636545059162128</v>
      </c>
      <c r="D916" s="6">
        <f t="shared" ca="1" si="689"/>
        <v>0.75240907852642058</v>
      </c>
      <c r="E916" s="6">
        <f t="shared" ca="1" si="711"/>
        <v>0.14363454940837872</v>
      </c>
      <c r="F916" s="6">
        <f t="shared" ca="1" si="712"/>
        <v>1</v>
      </c>
      <c r="G916" s="6">
        <f t="shared" ca="1" si="713"/>
        <v>2</v>
      </c>
      <c r="H916" s="6" t="str">
        <f t="shared" si="714"/>
        <v/>
      </c>
      <c r="I916" s="6" t="s">
        <v>160</v>
      </c>
      <c r="J916" s="6" t="s">
        <v>175</v>
      </c>
      <c r="K916" s="6">
        <f t="shared" ca="1" si="715"/>
        <v>120.6</v>
      </c>
      <c r="L916" s="6" t="s">
        <v>180</v>
      </c>
      <c r="N916" s="18"/>
      <c r="Y916" s="9"/>
    </row>
    <row r="917" spans="1:28" x14ac:dyDescent="0.3">
      <c r="B917" s="8">
        <v>0</v>
      </c>
      <c r="C917" s="6">
        <f t="shared" ca="1" si="689"/>
        <v>0.35704504235945145</v>
      </c>
      <c r="D917" s="6">
        <f t="shared" ca="1" si="689"/>
        <v>0.72467481110932563</v>
      </c>
      <c r="E917" s="6">
        <f t="shared" ca="1" si="711"/>
        <v>0.35704504235945145</v>
      </c>
      <c r="F917" s="6">
        <f t="shared" ca="1" si="712"/>
        <v>3</v>
      </c>
      <c r="G917" s="6">
        <f t="shared" ca="1" si="713"/>
        <v>3</v>
      </c>
      <c r="H917" s="6" t="str">
        <f t="shared" si="714"/>
        <v/>
      </c>
      <c r="I917" s="6" t="s">
        <v>160</v>
      </c>
      <c r="J917" s="6" t="s">
        <v>176</v>
      </c>
      <c r="K917" s="6">
        <f t="shared" ca="1" si="715"/>
        <v>70.7</v>
      </c>
      <c r="L917" s="6" t="s">
        <v>177</v>
      </c>
      <c r="N917" s="18"/>
      <c r="Y917" s="9"/>
    </row>
    <row r="918" spans="1:28" x14ac:dyDescent="0.3">
      <c r="B918" s="8">
        <v>0</v>
      </c>
      <c r="C918" s="6">
        <f t="shared" ca="1" si="689"/>
        <v>0.10058163855770375</v>
      </c>
      <c r="D918" s="6">
        <f t="shared" ca="1" si="689"/>
        <v>0.92004576302373953</v>
      </c>
      <c r="E918" s="6">
        <f t="shared" ca="1" si="711"/>
        <v>0.10058163855770375</v>
      </c>
      <c r="F918" s="6">
        <f t="shared" ca="1" si="712"/>
        <v>1</v>
      </c>
      <c r="G918" s="6">
        <f t="shared" ca="1" si="713"/>
        <v>3</v>
      </c>
      <c r="H918" s="6" t="str">
        <f t="shared" si="714"/>
        <v/>
      </c>
      <c r="I918" s="6" t="s">
        <v>160</v>
      </c>
      <c r="J918" s="6" t="s">
        <v>176</v>
      </c>
      <c r="K918" s="6">
        <f t="shared" ca="1" si="715"/>
        <v>45.1</v>
      </c>
      <c r="L918" s="6" t="s">
        <v>177</v>
      </c>
      <c r="Y918" s="9"/>
    </row>
    <row r="919" spans="1:28" x14ac:dyDescent="0.3">
      <c r="B919" s="8">
        <v>0</v>
      </c>
      <c r="C919" s="6">
        <f t="shared" ca="1" si="689"/>
        <v>0.92279011537738465</v>
      </c>
      <c r="D919" s="6">
        <f t="shared" ca="1" si="689"/>
        <v>0.34587135009385861</v>
      </c>
      <c r="E919" s="6">
        <f t="shared" ca="1" si="711"/>
        <v>7.7209884622615355E-2</v>
      </c>
      <c r="F919" s="6">
        <f t="shared" ca="1" si="712"/>
        <v>3</v>
      </c>
      <c r="G919" s="6">
        <f t="shared" ca="1" si="713"/>
        <v>2</v>
      </c>
      <c r="H919" s="6" t="str">
        <f t="shared" si="714"/>
        <v/>
      </c>
      <c r="I919" s="6" t="s">
        <v>160</v>
      </c>
      <c r="J919" s="6" t="s">
        <v>176</v>
      </c>
      <c r="K919" s="6">
        <f t="shared" ca="1" si="715"/>
        <v>127.3</v>
      </c>
      <c r="L919" s="6" t="s">
        <v>177</v>
      </c>
      <c r="Q919" s="10"/>
      <c r="R919" s="10"/>
      <c r="S919" s="10"/>
      <c r="T919" s="10"/>
      <c r="U919" s="10"/>
      <c r="V919" s="10"/>
      <c r="W919" s="10"/>
      <c r="X919" s="10"/>
      <c r="Y919" s="11"/>
      <c r="Z919" s="10"/>
      <c r="AA919" s="10"/>
      <c r="AB919" s="10"/>
    </row>
    <row r="920" spans="1:28" x14ac:dyDescent="0.3">
      <c r="B920" s="8">
        <v>0</v>
      </c>
      <c r="C920" s="6">
        <f t="shared" ca="1" si="689"/>
        <v>0.64869966114941613</v>
      </c>
      <c r="D920" s="6">
        <f t="shared" ca="1" si="689"/>
        <v>0.31294447408077919</v>
      </c>
      <c r="E920" s="6">
        <f t="shared" ca="1" si="711"/>
        <v>0.35130033885058387</v>
      </c>
      <c r="F920" s="6">
        <f t="shared" ca="1" si="712"/>
        <v>0</v>
      </c>
      <c r="G920" s="6">
        <f t="shared" ca="1" si="713"/>
        <v>2</v>
      </c>
      <c r="H920" s="6" t="str">
        <f t="shared" si="714"/>
        <v/>
      </c>
      <c r="I920" s="6" t="s">
        <v>160</v>
      </c>
      <c r="J920" s="6" t="s">
        <v>176</v>
      </c>
      <c r="K920" s="6">
        <f t="shared" ca="1" si="715"/>
        <v>99.9</v>
      </c>
      <c r="L920" s="6" t="s">
        <v>177</v>
      </c>
      <c r="Y920" s="9"/>
    </row>
    <row r="921" spans="1:28" x14ac:dyDescent="0.3">
      <c r="A921" t="s">
        <v>197</v>
      </c>
      <c r="B921" s="8">
        <v>0</v>
      </c>
      <c r="C921" s="8"/>
      <c r="D921" s="8"/>
      <c r="H921" s="6" t="str">
        <f t="shared" ref="H921" si="716">IF(A921=0,"",A921)</f>
        <v>\end{enumerate}  \section*{Cuenta:  X  }\begin{enumerate}</v>
      </c>
      <c r="Y921" s="9"/>
    </row>
    <row r="922" spans="1:28" x14ac:dyDescent="0.3">
      <c r="B922" s="8">
        <v>0</v>
      </c>
      <c r="C922" s="6">
        <f t="shared" ref="C922:D922" ca="1" si="717">RAND()</f>
        <v>0.92256845267401311</v>
      </c>
      <c r="D922" s="6">
        <f t="shared" ca="1" si="717"/>
        <v>0.11610612927897179</v>
      </c>
      <c r="E922" s="6">
        <f t="shared" ref="E922:E929" ca="1" si="718">IF(C922&gt;0.1,      IF(C922&lt;0.6,C922,ABS(1-C922)),C922+0.5)</f>
        <v>7.7431547325986894E-2</v>
      </c>
      <c r="F922" s="6">
        <f t="shared" ref="F922:F929" ca="1" si="719">MOD(ROUND(C922*100+35,0),4)</f>
        <v>3</v>
      </c>
      <c r="G922" s="6">
        <f t="shared" ref="G922:G929" ca="1" si="720">MOD(ROUND(D922*100+35,0),4)</f>
        <v>3</v>
      </c>
      <c r="H922" s="6" t="str">
        <f t="shared" ref="H922:H929" si="721">IF(A922=0,"",_xlfn.CONCAT("## ",A922))</f>
        <v/>
      </c>
      <c r="I922" s="6" t="s">
        <v>160</v>
      </c>
      <c r="J922" s="6" t="s">
        <v>175</v>
      </c>
      <c r="K922" s="6">
        <f t="shared" ref="K922:K929" ca="1" si="722">ROUND(C922*100+35,1)</f>
        <v>127.3</v>
      </c>
      <c r="L922" s="6" t="s">
        <v>180</v>
      </c>
      <c r="N922" s="18"/>
      <c r="Y922" s="9"/>
    </row>
    <row r="923" spans="1:28" x14ac:dyDescent="0.3">
      <c r="B923" s="8">
        <v>0</v>
      </c>
      <c r="C923" s="6">
        <f t="shared" ca="1" si="689"/>
        <v>0.86273800112901267</v>
      </c>
      <c r="D923" s="6">
        <f t="shared" ca="1" si="689"/>
        <v>0.57652367094572077</v>
      </c>
      <c r="E923" s="6">
        <f t="shared" ca="1" si="718"/>
        <v>0.13726199887098733</v>
      </c>
      <c r="F923" s="6">
        <f t="shared" ca="1" si="719"/>
        <v>1</v>
      </c>
      <c r="G923" s="6">
        <f t="shared" ca="1" si="720"/>
        <v>1</v>
      </c>
      <c r="H923" s="6" t="str">
        <f t="shared" si="721"/>
        <v/>
      </c>
      <c r="I923" s="6" t="s">
        <v>160</v>
      </c>
      <c r="J923" s="6" t="s">
        <v>175</v>
      </c>
      <c r="K923" s="6">
        <f t="shared" ca="1" si="722"/>
        <v>121.3</v>
      </c>
      <c r="L923" s="6" t="s">
        <v>180</v>
      </c>
      <c r="N923" s="18"/>
      <c r="Y923" s="9"/>
    </row>
    <row r="924" spans="1:28" x14ac:dyDescent="0.3">
      <c r="B924" s="8">
        <v>0</v>
      </c>
      <c r="C924" s="6">
        <f t="shared" ca="1" si="689"/>
        <v>0.30394944260946544</v>
      </c>
      <c r="D924" s="6">
        <f t="shared" ca="1" si="689"/>
        <v>0.97443987365945628</v>
      </c>
      <c r="E924" s="6">
        <f t="shared" ca="1" si="718"/>
        <v>0.30394944260946544</v>
      </c>
      <c r="F924" s="6">
        <f t="shared" ca="1" si="719"/>
        <v>1</v>
      </c>
      <c r="G924" s="6">
        <f t="shared" ca="1" si="720"/>
        <v>0</v>
      </c>
      <c r="H924" s="6" t="str">
        <f t="shared" si="721"/>
        <v/>
      </c>
      <c r="I924" s="6" t="s">
        <v>160</v>
      </c>
      <c r="J924" s="6" t="s">
        <v>175</v>
      </c>
      <c r="K924" s="6">
        <f t="shared" ca="1" si="722"/>
        <v>65.400000000000006</v>
      </c>
      <c r="L924" s="6" t="s">
        <v>180</v>
      </c>
      <c r="N924" s="18"/>
    </row>
    <row r="925" spans="1:28" x14ac:dyDescent="0.3">
      <c r="B925" s="8">
        <v>0</v>
      </c>
      <c r="C925" s="6">
        <f t="shared" ca="1" si="689"/>
        <v>0.82338892334761205</v>
      </c>
      <c r="D925" s="6">
        <f t="shared" ca="1" si="689"/>
        <v>0.42493990498579182</v>
      </c>
      <c r="E925" s="6">
        <f t="shared" ca="1" si="718"/>
        <v>0.17661107665238795</v>
      </c>
      <c r="F925" s="6">
        <f t="shared" ca="1" si="719"/>
        <v>1</v>
      </c>
      <c r="G925" s="6">
        <f t="shared" ca="1" si="720"/>
        <v>1</v>
      </c>
      <c r="H925" s="6" t="str">
        <f t="shared" si="721"/>
        <v/>
      </c>
      <c r="I925" s="6" t="s">
        <v>160</v>
      </c>
      <c r="J925" s="6" t="s">
        <v>175</v>
      </c>
      <c r="K925" s="6">
        <f t="shared" ca="1" si="722"/>
        <v>117.3</v>
      </c>
      <c r="L925" s="6" t="s">
        <v>180</v>
      </c>
      <c r="N925" s="18"/>
      <c r="Y925" s="9"/>
    </row>
    <row r="926" spans="1:28" x14ac:dyDescent="0.3">
      <c r="B926" s="8">
        <v>0</v>
      </c>
      <c r="C926" s="6">
        <f t="shared" ca="1" si="689"/>
        <v>0.4766691984409579</v>
      </c>
      <c r="D926" s="6">
        <f t="shared" ca="1" si="689"/>
        <v>6.674959054595031E-2</v>
      </c>
      <c r="E926" s="6">
        <f t="shared" ca="1" si="718"/>
        <v>0.4766691984409579</v>
      </c>
      <c r="F926" s="6">
        <f t="shared" ca="1" si="719"/>
        <v>3</v>
      </c>
      <c r="G926" s="6">
        <f t="shared" ca="1" si="720"/>
        <v>2</v>
      </c>
      <c r="H926" s="6" t="str">
        <f t="shared" si="721"/>
        <v/>
      </c>
      <c r="I926" s="6" t="s">
        <v>160</v>
      </c>
      <c r="J926" s="6" t="s">
        <v>176</v>
      </c>
      <c r="K926" s="6">
        <f t="shared" ca="1" si="722"/>
        <v>82.7</v>
      </c>
      <c r="L926" s="6" t="s">
        <v>177</v>
      </c>
      <c r="N926" s="18"/>
      <c r="Y926" s="9"/>
    </row>
    <row r="927" spans="1:28" x14ac:dyDescent="0.3">
      <c r="B927" s="8">
        <v>0</v>
      </c>
      <c r="C927" s="6">
        <f t="shared" ca="1" si="689"/>
        <v>0.30646695148541514</v>
      </c>
      <c r="D927" s="6">
        <f t="shared" ca="1" si="689"/>
        <v>0.9355269404627502</v>
      </c>
      <c r="E927" s="6">
        <f t="shared" ca="1" si="718"/>
        <v>0.30646695148541514</v>
      </c>
      <c r="F927" s="6">
        <f t="shared" ca="1" si="719"/>
        <v>2</v>
      </c>
      <c r="G927" s="6">
        <f t="shared" ca="1" si="720"/>
        <v>1</v>
      </c>
      <c r="H927" s="6" t="str">
        <f t="shared" si="721"/>
        <v/>
      </c>
      <c r="I927" s="6" t="s">
        <v>160</v>
      </c>
      <c r="J927" s="6" t="s">
        <v>176</v>
      </c>
      <c r="K927" s="6">
        <f t="shared" ca="1" si="722"/>
        <v>65.599999999999994</v>
      </c>
      <c r="L927" s="6" t="s">
        <v>177</v>
      </c>
      <c r="Y927" s="9"/>
    </row>
    <row r="928" spans="1:28" x14ac:dyDescent="0.3">
      <c r="B928" s="8">
        <v>0</v>
      </c>
      <c r="C928" s="6">
        <f t="shared" ca="1" si="689"/>
        <v>0.80529735231629362</v>
      </c>
      <c r="D928" s="6">
        <f t="shared" ca="1" si="689"/>
        <v>0.1079179943847991</v>
      </c>
      <c r="E928" s="6">
        <f t="shared" ca="1" si="718"/>
        <v>0.19470264768370638</v>
      </c>
      <c r="F928" s="6">
        <f t="shared" ca="1" si="719"/>
        <v>0</v>
      </c>
      <c r="G928" s="6">
        <f t="shared" ca="1" si="720"/>
        <v>2</v>
      </c>
      <c r="H928" s="6" t="str">
        <f t="shared" si="721"/>
        <v/>
      </c>
      <c r="I928" s="6" t="s">
        <v>160</v>
      </c>
      <c r="J928" s="6" t="s">
        <v>176</v>
      </c>
      <c r="K928" s="6">
        <f t="shared" ca="1" si="722"/>
        <v>115.5</v>
      </c>
      <c r="L928" s="6" t="s">
        <v>177</v>
      </c>
      <c r="Y928" s="9"/>
    </row>
    <row r="929" spans="1:28" x14ac:dyDescent="0.3">
      <c r="B929" s="8">
        <v>0</v>
      </c>
      <c r="C929" s="6">
        <f t="shared" ca="1" si="689"/>
        <v>0.30592300779242521</v>
      </c>
      <c r="D929" s="6">
        <f t="shared" ca="1" si="689"/>
        <v>0.42777551569736383</v>
      </c>
      <c r="E929" s="6">
        <f t="shared" ca="1" si="718"/>
        <v>0.30592300779242521</v>
      </c>
      <c r="F929" s="6">
        <f t="shared" ca="1" si="719"/>
        <v>2</v>
      </c>
      <c r="G929" s="6">
        <f t="shared" ca="1" si="720"/>
        <v>2</v>
      </c>
      <c r="H929" s="6" t="str">
        <f t="shared" si="721"/>
        <v/>
      </c>
      <c r="I929" s="6" t="s">
        <v>160</v>
      </c>
      <c r="J929" s="6" t="s">
        <v>176</v>
      </c>
      <c r="K929" s="6">
        <f t="shared" ca="1" si="722"/>
        <v>65.599999999999994</v>
      </c>
      <c r="L929" s="6" t="s">
        <v>177</v>
      </c>
      <c r="Y929" s="9"/>
    </row>
    <row r="930" spans="1:28" x14ac:dyDescent="0.3">
      <c r="A930" t="s">
        <v>197</v>
      </c>
      <c r="B930" s="8">
        <v>0</v>
      </c>
      <c r="C930" s="8"/>
      <c r="D930" s="8"/>
      <c r="H930" s="6" t="str">
        <f t="shared" ref="H930" si="723">IF(A930=0,"",A930)</f>
        <v>\end{enumerate}  \section*{Cuenta:  X  }\begin{enumerate}</v>
      </c>
      <c r="Y930" s="9"/>
    </row>
    <row r="931" spans="1:28" x14ac:dyDescent="0.3">
      <c r="B931" s="8">
        <v>0</v>
      </c>
      <c r="C931" s="6">
        <f t="shared" ref="C931:D931" ca="1" si="724">RAND()</f>
        <v>0.19509818696463166</v>
      </c>
      <c r="D931" s="6">
        <f t="shared" ca="1" si="724"/>
        <v>0.68789066142042987</v>
      </c>
      <c r="E931" s="6">
        <f t="shared" ref="E931:E938" ca="1" si="725">IF(C931&gt;0.1,      IF(C931&lt;0.6,C931,ABS(1-C931)),C931+0.5)</f>
        <v>0.19509818696463166</v>
      </c>
      <c r="F931" s="6">
        <f t="shared" ref="F931:F938" ca="1" si="726">MOD(ROUND(C931*100+35,0),4)</f>
        <v>3</v>
      </c>
      <c r="G931" s="6">
        <f t="shared" ref="G931:G938" ca="1" si="727">MOD(ROUND(D931*100+35,0),4)</f>
        <v>0</v>
      </c>
      <c r="H931" s="6" t="str">
        <f t="shared" ref="H931:H938" si="728">IF(A931=0,"",_xlfn.CONCAT("## ",A931))</f>
        <v/>
      </c>
      <c r="I931" s="6" t="s">
        <v>160</v>
      </c>
      <c r="J931" s="6" t="s">
        <v>175</v>
      </c>
      <c r="K931" s="6">
        <f t="shared" ref="K931:K938" ca="1" si="729">ROUND(C931*100+35,1)</f>
        <v>54.5</v>
      </c>
      <c r="L931" s="6" t="s">
        <v>180</v>
      </c>
      <c r="N931" s="18"/>
      <c r="Y931" s="9"/>
    </row>
    <row r="932" spans="1:28" x14ac:dyDescent="0.3">
      <c r="B932" s="8">
        <v>0</v>
      </c>
      <c r="C932" s="6">
        <f t="shared" ca="1" si="689"/>
        <v>0.45774360998823549</v>
      </c>
      <c r="D932" s="6">
        <f t="shared" ca="1" si="689"/>
        <v>0.50778711376371866</v>
      </c>
      <c r="E932" s="6">
        <f t="shared" ca="1" si="725"/>
        <v>0.45774360998823549</v>
      </c>
      <c r="F932" s="6">
        <f t="shared" ca="1" si="726"/>
        <v>1</v>
      </c>
      <c r="G932" s="6">
        <f t="shared" ca="1" si="727"/>
        <v>2</v>
      </c>
      <c r="H932" s="6" t="str">
        <f t="shared" si="728"/>
        <v/>
      </c>
      <c r="I932" s="6" t="s">
        <v>160</v>
      </c>
      <c r="J932" s="6" t="s">
        <v>175</v>
      </c>
      <c r="K932" s="6">
        <f t="shared" ca="1" si="729"/>
        <v>80.8</v>
      </c>
      <c r="L932" s="6" t="s">
        <v>180</v>
      </c>
      <c r="N932" s="18"/>
      <c r="Y932" s="9"/>
    </row>
    <row r="933" spans="1:28" x14ac:dyDescent="0.3">
      <c r="B933" s="8">
        <v>0</v>
      </c>
      <c r="C933" s="6">
        <f t="shared" ca="1" si="689"/>
        <v>0.83250219057153008</v>
      </c>
      <c r="D933" s="6">
        <f t="shared" ca="1" si="689"/>
        <v>0.25687514350454643</v>
      </c>
      <c r="E933" s="6">
        <f t="shared" ca="1" si="725"/>
        <v>0.16749780942846992</v>
      </c>
      <c r="F933" s="6">
        <f t="shared" ca="1" si="726"/>
        <v>2</v>
      </c>
      <c r="G933" s="6">
        <f t="shared" ca="1" si="727"/>
        <v>1</v>
      </c>
      <c r="H933" s="6" t="str">
        <f t="shared" si="728"/>
        <v/>
      </c>
      <c r="I933" s="6" t="s">
        <v>160</v>
      </c>
      <c r="J933" s="6" t="s">
        <v>175</v>
      </c>
      <c r="K933" s="6">
        <f t="shared" ca="1" si="729"/>
        <v>118.3</v>
      </c>
      <c r="L933" s="6" t="s">
        <v>180</v>
      </c>
      <c r="N933" s="18"/>
      <c r="Y933" s="9"/>
    </row>
    <row r="934" spans="1:28" x14ac:dyDescent="0.3">
      <c r="B934" s="8">
        <v>0</v>
      </c>
      <c r="C934" s="6">
        <f t="shared" ca="1" si="689"/>
        <v>0.619135157243901</v>
      </c>
      <c r="D934" s="6">
        <f t="shared" ca="1" si="689"/>
        <v>0.17732906948188887</v>
      </c>
      <c r="E934" s="6">
        <f t="shared" ca="1" si="725"/>
        <v>0.380864842756099</v>
      </c>
      <c r="F934" s="6">
        <f t="shared" ca="1" si="726"/>
        <v>1</v>
      </c>
      <c r="G934" s="6">
        <f t="shared" ca="1" si="727"/>
        <v>1</v>
      </c>
      <c r="H934" s="6" t="str">
        <f t="shared" si="728"/>
        <v/>
      </c>
      <c r="I934" s="6" t="s">
        <v>160</v>
      </c>
      <c r="J934" s="6" t="s">
        <v>175</v>
      </c>
      <c r="K934" s="6">
        <f t="shared" ca="1" si="729"/>
        <v>96.9</v>
      </c>
      <c r="L934" s="6" t="s">
        <v>180</v>
      </c>
      <c r="N934" s="18"/>
      <c r="Y934" s="9"/>
    </row>
    <row r="935" spans="1:28" x14ac:dyDescent="0.3">
      <c r="B935" s="8">
        <v>0</v>
      </c>
      <c r="C935" s="6">
        <f t="shared" ca="1" si="689"/>
        <v>9.4696505857700952E-2</v>
      </c>
      <c r="D935" s="6">
        <f t="shared" ca="1" si="689"/>
        <v>0.27336635810722343</v>
      </c>
      <c r="E935" s="6">
        <f t="shared" ca="1" si="725"/>
        <v>0.59469650585770095</v>
      </c>
      <c r="F935" s="6">
        <f t="shared" ca="1" si="726"/>
        <v>0</v>
      </c>
      <c r="G935" s="6">
        <f t="shared" ca="1" si="727"/>
        <v>2</v>
      </c>
      <c r="H935" s="6" t="str">
        <f t="shared" si="728"/>
        <v/>
      </c>
      <c r="I935" s="6" t="s">
        <v>160</v>
      </c>
      <c r="J935" s="6" t="s">
        <v>176</v>
      </c>
      <c r="K935" s="6">
        <f t="shared" ca="1" si="729"/>
        <v>44.5</v>
      </c>
      <c r="L935" s="6" t="s">
        <v>177</v>
      </c>
      <c r="N935" s="18"/>
      <c r="Q935" s="10"/>
      <c r="R935" s="10"/>
      <c r="S935" s="10"/>
      <c r="T935" s="10"/>
      <c r="U935" s="10"/>
      <c r="V935" s="10"/>
      <c r="W935" s="10"/>
      <c r="X935" s="10"/>
      <c r="Y935" s="11"/>
      <c r="Z935" s="10"/>
      <c r="AA935" s="10"/>
      <c r="AB935" s="10"/>
    </row>
    <row r="936" spans="1:28" x14ac:dyDescent="0.3">
      <c r="B936" s="8">
        <v>0</v>
      </c>
      <c r="C936" s="6">
        <f t="shared" ca="1" si="689"/>
        <v>0.15577520477416851</v>
      </c>
      <c r="D936" s="6">
        <f t="shared" ca="1" si="689"/>
        <v>0.69511846972594904</v>
      </c>
      <c r="E936" s="6">
        <f t="shared" ca="1" si="725"/>
        <v>0.15577520477416851</v>
      </c>
      <c r="F936" s="6">
        <f t="shared" ca="1" si="726"/>
        <v>3</v>
      </c>
      <c r="G936" s="6">
        <f t="shared" ca="1" si="727"/>
        <v>1</v>
      </c>
      <c r="H936" s="6" t="str">
        <f t="shared" si="728"/>
        <v/>
      </c>
      <c r="I936" s="6" t="s">
        <v>160</v>
      </c>
      <c r="J936" s="6" t="s">
        <v>176</v>
      </c>
      <c r="K936" s="6">
        <f t="shared" ca="1" si="729"/>
        <v>50.6</v>
      </c>
      <c r="L936" s="6" t="s">
        <v>177</v>
      </c>
      <c r="Y936" s="9"/>
    </row>
    <row r="937" spans="1:28" x14ac:dyDescent="0.3">
      <c r="B937" s="8">
        <v>0</v>
      </c>
      <c r="C937" s="6">
        <f t="shared" ca="1" si="689"/>
        <v>5.418992620821883E-2</v>
      </c>
      <c r="D937" s="6">
        <f t="shared" ca="1" si="689"/>
        <v>0.47675184664476677</v>
      </c>
      <c r="E937" s="6">
        <f t="shared" ca="1" si="725"/>
        <v>0.55418992620821883</v>
      </c>
      <c r="F937" s="6">
        <f t="shared" ca="1" si="726"/>
        <v>0</v>
      </c>
      <c r="G937" s="6">
        <f t="shared" ca="1" si="727"/>
        <v>3</v>
      </c>
      <c r="H937" s="6" t="str">
        <f t="shared" si="728"/>
        <v/>
      </c>
      <c r="I937" s="6" t="s">
        <v>160</v>
      </c>
      <c r="J937" s="6" t="s">
        <v>176</v>
      </c>
      <c r="K937" s="6">
        <f t="shared" ca="1" si="729"/>
        <v>40.4</v>
      </c>
      <c r="L937" s="6" t="s">
        <v>177</v>
      </c>
      <c r="Y937" s="9"/>
    </row>
    <row r="938" spans="1:28" x14ac:dyDescent="0.3">
      <c r="B938" s="8">
        <v>0</v>
      </c>
      <c r="C938" s="6">
        <f t="shared" ca="1" si="689"/>
        <v>0.4574602423070997</v>
      </c>
      <c r="D938" s="6">
        <f t="shared" ca="1" si="689"/>
        <v>0.96109512728640056</v>
      </c>
      <c r="E938" s="6">
        <f t="shared" ca="1" si="725"/>
        <v>0.4574602423070997</v>
      </c>
      <c r="F938" s="6">
        <f t="shared" ca="1" si="726"/>
        <v>1</v>
      </c>
      <c r="G938" s="6">
        <f t="shared" ca="1" si="727"/>
        <v>3</v>
      </c>
      <c r="H938" s="6" t="str">
        <f t="shared" si="728"/>
        <v/>
      </c>
      <c r="I938" s="6" t="s">
        <v>160</v>
      </c>
      <c r="J938" s="6" t="s">
        <v>176</v>
      </c>
      <c r="K938" s="6">
        <f t="shared" ca="1" si="729"/>
        <v>80.7</v>
      </c>
      <c r="L938" s="6" t="s">
        <v>177</v>
      </c>
      <c r="Y938" s="9"/>
    </row>
    <row r="939" spans="1:28" x14ac:dyDescent="0.3">
      <c r="A939" t="s">
        <v>197</v>
      </c>
      <c r="B939" s="8">
        <v>0</v>
      </c>
      <c r="C939" s="8"/>
      <c r="D939" s="8"/>
      <c r="H939" s="6" t="str">
        <f t="shared" ref="H939" si="730">IF(A939=0,"",A939)</f>
        <v>\end{enumerate}  \section*{Cuenta:  X  }\begin{enumerate}</v>
      </c>
      <c r="Y939" s="9"/>
    </row>
    <row r="940" spans="1:28" x14ac:dyDescent="0.3">
      <c r="B940" s="8">
        <v>0</v>
      </c>
      <c r="C940" s="6">
        <f t="shared" ref="C940:D940" ca="1" si="731">RAND()</f>
        <v>0.95515843395988875</v>
      </c>
      <c r="D940" s="6">
        <f t="shared" ca="1" si="731"/>
        <v>0.81286894306950319</v>
      </c>
      <c r="E940" s="6">
        <f t="shared" ref="E940:E947" ca="1" si="732">IF(C940&gt;0.1,      IF(C940&lt;0.6,C940,ABS(1-C940)),C940+0.5)</f>
        <v>4.4841566040111247E-2</v>
      </c>
      <c r="F940" s="6">
        <f t="shared" ref="F940:F947" ca="1" si="733">MOD(ROUND(C940*100+35,0),4)</f>
        <v>3</v>
      </c>
      <c r="G940" s="6">
        <f t="shared" ref="G940:G947" ca="1" si="734">MOD(ROUND(D940*100+35,0),4)</f>
        <v>0</v>
      </c>
      <c r="H940" s="6" t="str">
        <f t="shared" ref="H940:H947" si="735">IF(A940=0,"",_xlfn.CONCAT("## ",A940))</f>
        <v/>
      </c>
      <c r="I940" s="6" t="s">
        <v>160</v>
      </c>
      <c r="J940" s="6" t="s">
        <v>175</v>
      </c>
      <c r="K940" s="6">
        <f t="shared" ref="K940:K947" ca="1" si="736">ROUND(C940*100+35,1)</f>
        <v>130.5</v>
      </c>
      <c r="L940" s="6" t="s">
        <v>180</v>
      </c>
      <c r="N940" s="18"/>
    </row>
    <row r="941" spans="1:28" x14ac:dyDescent="0.3">
      <c r="B941" s="8">
        <v>0</v>
      </c>
      <c r="C941" s="6">
        <f t="shared" ca="1" si="689"/>
        <v>0.27572961915803973</v>
      </c>
      <c r="D941" s="6">
        <f t="shared" ca="1" si="689"/>
        <v>0.87500206294402638</v>
      </c>
      <c r="E941" s="6">
        <f t="shared" ca="1" si="732"/>
        <v>0.27572961915803973</v>
      </c>
      <c r="F941" s="6">
        <f t="shared" ca="1" si="733"/>
        <v>3</v>
      </c>
      <c r="G941" s="6">
        <f t="shared" ca="1" si="734"/>
        <v>3</v>
      </c>
      <c r="H941" s="6" t="str">
        <f t="shared" si="735"/>
        <v/>
      </c>
      <c r="I941" s="6" t="s">
        <v>160</v>
      </c>
      <c r="J941" s="6" t="s">
        <v>175</v>
      </c>
      <c r="K941" s="6">
        <f t="shared" ca="1" si="736"/>
        <v>62.6</v>
      </c>
      <c r="L941" s="6" t="s">
        <v>180</v>
      </c>
      <c r="N941" s="18"/>
      <c r="Y941" s="9"/>
    </row>
    <row r="942" spans="1:28" x14ac:dyDescent="0.3">
      <c r="B942" s="8">
        <v>0</v>
      </c>
      <c r="C942" s="6">
        <f t="shared" ca="1" si="689"/>
        <v>0.35451997253800693</v>
      </c>
      <c r="D942" s="6">
        <f t="shared" ca="1" si="689"/>
        <v>0.67575171008191826</v>
      </c>
      <c r="E942" s="6">
        <f t="shared" ca="1" si="732"/>
        <v>0.35451997253800693</v>
      </c>
      <c r="F942" s="6">
        <f t="shared" ca="1" si="733"/>
        <v>2</v>
      </c>
      <c r="G942" s="6">
        <f t="shared" ca="1" si="734"/>
        <v>3</v>
      </c>
      <c r="H942" s="6" t="str">
        <f t="shared" si="735"/>
        <v/>
      </c>
      <c r="I942" s="6" t="s">
        <v>160</v>
      </c>
      <c r="J942" s="6" t="s">
        <v>175</v>
      </c>
      <c r="K942" s="6">
        <f t="shared" ca="1" si="736"/>
        <v>70.5</v>
      </c>
      <c r="L942" s="6" t="s">
        <v>180</v>
      </c>
      <c r="N942" s="18"/>
      <c r="Y942" s="9"/>
    </row>
    <row r="943" spans="1:28" x14ac:dyDescent="0.3">
      <c r="B943" s="8">
        <v>0</v>
      </c>
      <c r="C943" s="6">
        <f t="shared" ca="1" si="689"/>
        <v>0.41359270724275776</v>
      </c>
      <c r="D943" s="6">
        <f t="shared" ca="1" si="689"/>
        <v>6.4974133583629357E-2</v>
      </c>
      <c r="E943" s="6">
        <f t="shared" ca="1" si="732"/>
        <v>0.41359270724275776</v>
      </c>
      <c r="F943" s="6">
        <f t="shared" ca="1" si="733"/>
        <v>0</v>
      </c>
      <c r="G943" s="6">
        <f t="shared" ca="1" si="734"/>
        <v>1</v>
      </c>
      <c r="H943" s="6" t="str">
        <f t="shared" si="735"/>
        <v/>
      </c>
      <c r="I943" s="6" t="s">
        <v>160</v>
      </c>
      <c r="J943" s="6" t="s">
        <v>175</v>
      </c>
      <c r="K943" s="6">
        <f t="shared" ca="1" si="736"/>
        <v>76.400000000000006</v>
      </c>
      <c r="L943" s="6" t="s">
        <v>180</v>
      </c>
      <c r="N943" s="18"/>
      <c r="Y943" s="9"/>
    </row>
    <row r="944" spans="1:28" x14ac:dyDescent="0.3">
      <c r="B944" s="8">
        <v>0</v>
      </c>
      <c r="C944" s="6">
        <f t="shared" ca="1" si="689"/>
        <v>0.81132799024803381</v>
      </c>
      <c r="D944" s="6">
        <f t="shared" ca="1" si="689"/>
        <v>6.9588280354701992E-2</v>
      </c>
      <c r="E944" s="6">
        <f t="shared" ca="1" si="732"/>
        <v>0.18867200975196619</v>
      </c>
      <c r="F944" s="6">
        <f t="shared" ca="1" si="733"/>
        <v>0</v>
      </c>
      <c r="G944" s="6">
        <f t="shared" ca="1" si="734"/>
        <v>2</v>
      </c>
      <c r="H944" s="6" t="str">
        <f t="shared" si="735"/>
        <v/>
      </c>
      <c r="I944" s="6" t="s">
        <v>160</v>
      </c>
      <c r="J944" s="6" t="s">
        <v>176</v>
      </c>
      <c r="K944" s="6">
        <f t="shared" ca="1" si="736"/>
        <v>116.1</v>
      </c>
      <c r="L944" s="6" t="s">
        <v>177</v>
      </c>
      <c r="N944" s="18"/>
      <c r="Y944" s="9"/>
    </row>
    <row r="945" spans="1:28" x14ac:dyDescent="0.3">
      <c r="B945" s="8">
        <v>0</v>
      </c>
      <c r="C945" s="6">
        <f t="shared" ca="1" si="689"/>
        <v>0.78444053950140502</v>
      </c>
      <c r="D945" s="6">
        <f t="shared" ca="1" si="689"/>
        <v>0.97687513657097191</v>
      </c>
      <c r="E945" s="6">
        <f t="shared" ca="1" si="732"/>
        <v>0.21555946049859498</v>
      </c>
      <c r="F945" s="6">
        <f t="shared" ca="1" si="733"/>
        <v>1</v>
      </c>
      <c r="G945" s="6">
        <f t="shared" ca="1" si="734"/>
        <v>1</v>
      </c>
      <c r="H945" s="6" t="str">
        <f t="shared" si="735"/>
        <v/>
      </c>
      <c r="I945" s="6" t="s">
        <v>160</v>
      </c>
      <c r="J945" s="6" t="s">
        <v>176</v>
      </c>
      <c r="K945" s="6">
        <f t="shared" ca="1" si="736"/>
        <v>113.4</v>
      </c>
      <c r="L945" s="6" t="s">
        <v>177</v>
      </c>
      <c r="Y945" s="9"/>
    </row>
    <row r="946" spans="1:28" x14ac:dyDescent="0.3">
      <c r="B946" s="8">
        <v>0</v>
      </c>
      <c r="C946" s="6">
        <f t="shared" ca="1" si="689"/>
        <v>0.98906509185417191</v>
      </c>
      <c r="D946" s="6">
        <f t="shared" ca="1" si="689"/>
        <v>0.14958300167905825</v>
      </c>
      <c r="E946" s="6">
        <f t="shared" ca="1" si="732"/>
        <v>1.0934908145828093E-2</v>
      </c>
      <c r="F946" s="6">
        <f t="shared" ca="1" si="733"/>
        <v>2</v>
      </c>
      <c r="G946" s="6">
        <f t="shared" ca="1" si="734"/>
        <v>2</v>
      </c>
      <c r="H946" s="6" t="str">
        <f t="shared" si="735"/>
        <v/>
      </c>
      <c r="I946" s="6" t="s">
        <v>160</v>
      </c>
      <c r="J946" s="6" t="s">
        <v>176</v>
      </c>
      <c r="K946" s="6">
        <f t="shared" ca="1" si="736"/>
        <v>133.9</v>
      </c>
      <c r="L946" s="6" t="s">
        <v>177</v>
      </c>
      <c r="Y946" s="9"/>
    </row>
    <row r="947" spans="1:28" x14ac:dyDescent="0.3">
      <c r="B947" s="8">
        <v>0</v>
      </c>
      <c r="C947" s="6">
        <f t="shared" ca="1" si="689"/>
        <v>5.9389087301492394E-2</v>
      </c>
      <c r="D947" s="6">
        <f t="shared" ca="1" si="689"/>
        <v>0.32587916934397243</v>
      </c>
      <c r="E947" s="6">
        <f t="shared" ca="1" si="732"/>
        <v>0.55938908730149239</v>
      </c>
      <c r="F947" s="6">
        <f t="shared" ca="1" si="733"/>
        <v>1</v>
      </c>
      <c r="G947" s="6">
        <f t="shared" ca="1" si="734"/>
        <v>0</v>
      </c>
      <c r="H947" s="6" t="str">
        <f t="shared" si="735"/>
        <v/>
      </c>
      <c r="I947" s="6" t="s">
        <v>160</v>
      </c>
      <c r="J947" s="6" t="s">
        <v>176</v>
      </c>
      <c r="K947" s="6">
        <f t="shared" ca="1" si="736"/>
        <v>40.9</v>
      </c>
      <c r="L947" s="6" t="s">
        <v>177</v>
      </c>
      <c r="Y947" s="9"/>
    </row>
    <row r="948" spans="1:28" x14ac:dyDescent="0.3">
      <c r="A948" t="s">
        <v>197</v>
      </c>
      <c r="B948" s="8">
        <v>0</v>
      </c>
      <c r="C948" s="8"/>
      <c r="D948" s="8"/>
      <c r="H948" s="6" t="str">
        <f t="shared" ref="H948" si="737">IF(A948=0,"",A948)</f>
        <v>\end{enumerate}  \section*{Cuenta:  X  }\begin{enumerate}</v>
      </c>
      <c r="Y948" s="9"/>
    </row>
    <row r="949" spans="1:28" x14ac:dyDescent="0.3">
      <c r="B949" s="8">
        <v>0</v>
      </c>
      <c r="C949" s="6">
        <f t="shared" ref="C949:D1010" ca="1" si="738">RAND()</f>
        <v>0.72051096840174855</v>
      </c>
      <c r="D949" s="6">
        <f t="shared" ca="1" si="738"/>
        <v>0.3639807534053715</v>
      </c>
      <c r="E949" s="6">
        <f t="shared" ref="E949:E956" ca="1" si="739">IF(C949&gt;0.1,      IF(C949&lt;0.6,C949,ABS(1-C949)),C949+0.5)</f>
        <v>0.27948903159825145</v>
      </c>
      <c r="F949" s="6">
        <f t="shared" ref="F949:F956" ca="1" si="740">MOD(ROUND(C949*100+35,0),4)</f>
        <v>3</v>
      </c>
      <c r="G949" s="6">
        <f t="shared" ref="G949:G956" ca="1" si="741">MOD(ROUND(D949*100+35,0),4)</f>
        <v>3</v>
      </c>
      <c r="H949" s="6" t="str">
        <f t="shared" ref="H949:H956" si="742">IF(A949=0,"",_xlfn.CONCAT("## ",A949))</f>
        <v/>
      </c>
      <c r="I949" s="6" t="s">
        <v>160</v>
      </c>
      <c r="J949" s="6" t="s">
        <v>175</v>
      </c>
      <c r="K949" s="6">
        <f t="shared" ref="K949:K956" ca="1" si="743">ROUND(C949*100+35,1)</f>
        <v>107.1</v>
      </c>
      <c r="L949" s="6" t="s">
        <v>180</v>
      </c>
      <c r="N949" s="18"/>
      <c r="Y949" s="9"/>
    </row>
    <row r="950" spans="1:28" x14ac:dyDescent="0.3">
      <c r="B950" s="8">
        <v>0</v>
      </c>
      <c r="C950" s="6">
        <f t="shared" ca="1" si="738"/>
        <v>0.31892697719826124</v>
      </c>
      <c r="D950" s="6">
        <f t="shared" ca="1" si="738"/>
        <v>0.63871417199165792</v>
      </c>
      <c r="E950" s="6">
        <f t="shared" ca="1" si="739"/>
        <v>0.31892697719826124</v>
      </c>
      <c r="F950" s="6">
        <f t="shared" ca="1" si="740"/>
        <v>3</v>
      </c>
      <c r="G950" s="6">
        <f t="shared" ca="1" si="741"/>
        <v>3</v>
      </c>
      <c r="H950" s="6" t="str">
        <f t="shared" si="742"/>
        <v/>
      </c>
      <c r="I950" s="6" t="s">
        <v>160</v>
      </c>
      <c r="J950" s="6" t="s">
        <v>175</v>
      </c>
      <c r="K950" s="6">
        <f t="shared" ca="1" si="743"/>
        <v>66.900000000000006</v>
      </c>
      <c r="L950" s="6" t="s">
        <v>180</v>
      </c>
      <c r="N950" s="18"/>
      <c r="Y950" s="9"/>
    </row>
    <row r="951" spans="1:28" x14ac:dyDescent="0.3">
      <c r="B951" s="8">
        <v>0</v>
      </c>
      <c r="C951" s="6">
        <f t="shared" ca="1" si="738"/>
        <v>8.0859713722574167E-2</v>
      </c>
      <c r="D951" s="6">
        <f t="shared" ca="1" si="738"/>
        <v>9.2654235649670236E-2</v>
      </c>
      <c r="E951" s="6">
        <f t="shared" ca="1" si="739"/>
        <v>0.58085971372257417</v>
      </c>
      <c r="F951" s="6">
        <f t="shared" ca="1" si="740"/>
        <v>3</v>
      </c>
      <c r="G951" s="6">
        <f t="shared" ca="1" si="741"/>
        <v>0</v>
      </c>
      <c r="H951" s="6" t="str">
        <f t="shared" si="742"/>
        <v/>
      </c>
      <c r="I951" s="6" t="s">
        <v>160</v>
      </c>
      <c r="J951" s="6" t="s">
        <v>175</v>
      </c>
      <c r="K951" s="6">
        <f t="shared" ca="1" si="743"/>
        <v>43.1</v>
      </c>
      <c r="L951" s="6" t="s">
        <v>180</v>
      </c>
      <c r="N951" s="18"/>
      <c r="Q951" s="10"/>
      <c r="R951" s="10"/>
      <c r="S951" s="10"/>
      <c r="T951" s="10"/>
      <c r="U951" s="10"/>
      <c r="V951" s="10"/>
      <c r="W951" s="10"/>
      <c r="X951" s="10"/>
      <c r="Y951" s="11"/>
      <c r="Z951" s="10"/>
      <c r="AA951" s="10"/>
      <c r="AB951" s="10"/>
    </row>
    <row r="952" spans="1:28" x14ac:dyDescent="0.3">
      <c r="B952" s="8">
        <v>0</v>
      </c>
      <c r="C952" s="6">
        <f t="shared" ca="1" si="738"/>
        <v>0.13649081001501528</v>
      </c>
      <c r="D952" s="6">
        <f t="shared" ca="1" si="738"/>
        <v>0.97138269437341651</v>
      </c>
      <c r="E952" s="6">
        <f t="shared" ca="1" si="739"/>
        <v>0.13649081001501528</v>
      </c>
      <c r="F952" s="6">
        <f t="shared" ca="1" si="740"/>
        <v>1</v>
      </c>
      <c r="G952" s="6">
        <f t="shared" ca="1" si="741"/>
        <v>0</v>
      </c>
      <c r="H952" s="6" t="str">
        <f t="shared" si="742"/>
        <v/>
      </c>
      <c r="I952" s="6" t="s">
        <v>160</v>
      </c>
      <c r="J952" s="6" t="s">
        <v>175</v>
      </c>
      <c r="K952" s="6">
        <f t="shared" ca="1" si="743"/>
        <v>48.6</v>
      </c>
      <c r="L952" s="6" t="s">
        <v>180</v>
      </c>
      <c r="N952" s="18"/>
      <c r="Y952" s="9"/>
    </row>
    <row r="953" spans="1:28" x14ac:dyDescent="0.3">
      <c r="B953" s="8">
        <v>0</v>
      </c>
      <c r="C953" s="6">
        <f t="shared" ca="1" si="738"/>
        <v>0.11257575430979794</v>
      </c>
      <c r="D953" s="6">
        <f t="shared" ca="1" si="738"/>
        <v>0.920492610653041</v>
      </c>
      <c r="E953" s="6">
        <f t="shared" ca="1" si="739"/>
        <v>0.11257575430979794</v>
      </c>
      <c r="F953" s="6">
        <f t="shared" ca="1" si="740"/>
        <v>2</v>
      </c>
      <c r="G953" s="6">
        <f t="shared" ca="1" si="741"/>
        <v>3</v>
      </c>
      <c r="H953" s="6" t="str">
        <f t="shared" si="742"/>
        <v/>
      </c>
      <c r="I953" s="6" t="s">
        <v>160</v>
      </c>
      <c r="J953" s="6" t="s">
        <v>176</v>
      </c>
      <c r="K953" s="6">
        <f t="shared" ca="1" si="743"/>
        <v>46.3</v>
      </c>
      <c r="L953" s="6" t="s">
        <v>177</v>
      </c>
      <c r="N953" s="18"/>
      <c r="Y953" s="9"/>
    </row>
    <row r="954" spans="1:28" x14ac:dyDescent="0.3">
      <c r="B954" s="8">
        <v>0</v>
      </c>
      <c r="C954" s="6">
        <f t="shared" ca="1" si="738"/>
        <v>0.25460759429671487</v>
      </c>
      <c r="D954" s="6">
        <f t="shared" ca="1" si="738"/>
        <v>0.55382805400894364</v>
      </c>
      <c r="E954" s="6">
        <f t="shared" ca="1" si="739"/>
        <v>0.25460759429671487</v>
      </c>
      <c r="F954" s="6">
        <f t="shared" ca="1" si="740"/>
        <v>0</v>
      </c>
      <c r="G954" s="6">
        <f t="shared" ca="1" si="741"/>
        <v>2</v>
      </c>
      <c r="H954" s="6" t="str">
        <f t="shared" si="742"/>
        <v/>
      </c>
      <c r="I954" s="6" t="s">
        <v>160</v>
      </c>
      <c r="J954" s="6" t="s">
        <v>176</v>
      </c>
      <c r="K954" s="6">
        <f t="shared" ca="1" si="743"/>
        <v>60.5</v>
      </c>
      <c r="L954" s="6" t="s">
        <v>177</v>
      </c>
      <c r="Y954" s="9"/>
    </row>
    <row r="955" spans="1:28" x14ac:dyDescent="0.3">
      <c r="B955" s="8">
        <v>0</v>
      </c>
      <c r="C955" s="6">
        <f t="shared" ca="1" si="738"/>
        <v>0.6052499016135553</v>
      </c>
      <c r="D955" s="6">
        <f t="shared" ca="1" si="738"/>
        <v>3.0549267827819859E-2</v>
      </c>
      <c r="E955" s="6">
        <f t="shared" ca="1" si="739"/>
        <v>0.3947500983864447</v>
      </c>
      <c r="F955" s="6">
        <f t="shared" ca="1" si="740"/>
        <v>0</v>
      </c>
      <c r="G955" s="6">
        <f t="shared" ca="1" si="741"/>
        <v>2</v>
      </c>
      <c r="H955" s="6" t="str">
        <f t="shared" si="742"/>
        <v/>
      </c>
      <c r="I955" s="6" t="s">
        <v>160</v>
      </c>
      <c r="J955" s="6" t="s">
        <v>176</v>
      </c>
      <c r="K955" s="6">
        <f t="shared" ca="1" si="743"/>
        <v>95.5</v>
      </c>
      <c r="L955" s="6" t="s">
        <v>177</v>
      </c>
      <c r="Y955" s="9"/>
    </row>
    <row r="956" spans="1:28" x14ac:dyDescent="0.3">
      <c r="B956" s="8">
        <v>0</v>
      </c>
      <c r="C956" s="6">
        <f t="shared" ca="1" si="738"/>
        <v>9.0495329270018687E-2</v>
      </c>
      <c r="D956" s="6">
        <f t="shared" ca="1" si="738"/>
        <v>0.41940257517706336</v>
      </c>
      <c r="E956" s="6">
        <f t="shared" ca="1" si="739"/>
        <v>0.59049532927001869</v>
      </c>
      <c r="F956" s="6">
        <f t="shared" ca="1" si="740"/>
        <v>0</v>
      </c>
      <c r="G956" s="6">
        <f t="shared" ca="1" si="741"/>
        <v>1</v>
      </c>
      <c r="H956" s="6" t="str">
        <f t="shared" si="742"/>
        <v/>
      </c>
      <c r="I956" s="6" t="s">
        <v>160</v>
      </c>
      <c r="J956" s="6" t="s">
        <v>176</v>
      </c>
      <c r="K956" s="6">
        <f t="shared" ca="1" si="743"/>
        <v>44</v>
      </c>
      <c r="L956" s="6" t="s">
        <v>177</v>
      </c>
    </row>
    <row r="957" spans="1:28" x14ac:dyDescent="0.3">
      <c r="A957" t="s">
        <v>197</v>
      </c>
      <c r="B957" s="8">
        <v>0</v>
      </c>
      <c r="C957" s="8"/>
      <c r="D957" s="8"/>
      <c r="H957" s="6" t="str">
        <f t="shared" ref="H957" si="744">IF(A957=0,"",A957)</f>
        <v>\end{enumerate}  \section*{Cuenta:  X  }\begin{enumerate}</v>
      </c>
      <c r="Y957" s="9"/>
    </row>
    <row r="958" spans="1:28" x14ac:dyDescent="0.3">
      <c r="B958" s="8">
        <v>0</v>
      </c>
      <c r="C958" s="6">
        <f t="shared" ref="C958:D958" ca="1" si="745">RAND()</f>
        <v>0.47143855471785656</v>
      </c>
      <c r="D958" s="6">
        <f t="shared" ca="1" si="745"/>
        <v>0.11198667080266789</v>
      </c>
      <c r="E958" s="6">
        <f t="shared" ref="E958:E965" ca="1" si="746">IF(C958&gt;0.1,      IF(C958&lt;0.6,C958,ABS(1-C958)),C958+0.5)</f>
        <v>0.47143855471785656</v>
      </c>
      <c r="F958" s="6">
        <f t="shared" ref="F958:F965" ca="1" si="747">MOD(ROUND(C958*100+35,0),4)</f>
        <v>2</v>
      </c>
      <c r="G958" s="6">
        <f t="shared" ref="G958:G965" ca="1" si="748">MOD(ROUND(D958*100+35,0),4)</f>
        <v>2</v>
      </c>
      <c r="H958" s="6" t="str">
        <f t="shared" ref="H958:H965" si="749">IF(A958=0,"",_xlfn.CONCAT("## ",A958))</f>
        <v/>
      </c>
      <c r="I958" s="6" t="s">
        <v>160</v>
      </c>
      <c r="J958" s="6" t="s">
        <v>175</v>
      </c>
      <c r="K958" s="6">
        <f t="shared" ref="K958:K965" ca="1" si="750">ROUND(C958*100+35,1)</f>
        <v>82.1</v>
      </c>
      <c r="L958" s="6" t="s">
        <v>180</v>
      </c>
      <c r="N958" s="18"/>
      <c r="Y958" s="9"/>
    </row>
    <row r="959" spans="1:28" x14ac:dyDescent="0.3">
      <c r="B959" s="8">
        <v>0</v>
      </c>
      <c r="C959" s="6">
        <f t="shared" ca="1" si="738"/>
        <v>0.25954833448864256</v>
      </c>
      <c r="D959" s="6">
        <f t="shared" ca="1" si="738"/>
        <v>0.67920808620448214</v>
      </c>
      <c r="E959" s="6">
        <f t="shared" ca="1" si="746"/>
        <v>0.25954833448864256</v>
      </c>
      <c r="F959" s="6">
        <f t="shared" ca="1" si="747"/>
        <v>1</v>
      </c>
      <c r="G959" s="6">
        <f t="shared" ca="1" si="748"/>
        <v>3</v>
      </c>
      <c r="H959" s="6" t="str">
        <f t="shared" si="749"/>
        <v/>
      </c>
      <c r="I959" s="6" t="s">
        <v>160</v>
      </c>
      <c r="J959" s="6" t="s">
        <v>175</v>
      </c>
      <c r="K959" s="6">
        <f t="shared" ca="1" si="750"/>
        <v>61</v>
      </c>
      <c r="L959" s="6" t="s">
        <v>180</v>
      </c>
      <c r="N959" s="18"/>
      <c r="Y959" s="9"/>
    </row>
    <row r="960" spans="1:28" x14ac:dyDescent="0.3">
      <c r="B960" s="8">
        <v>0</v>
      </c>
      <c r="C960" s="6">
        <f t="shared" ca="1" si="738"/>
        <v>0.95041116316261298</v>
      </c>
      <c r="D960" s="6">
        <f t="shared" ca="1" si="738"/>
        <v>0.77894165512432845</v>
      </c>
      <c r="E960" s="6">
        <f t="shared" ca="1" si="746"/>
        <v>4.9588836837387018E-2</v>
      </c>
      <c r="F960" s="6">
        <f t="shared" ca="1" si="747"/>
        <v>2</v>
      </c>
      <c r="G960" s="6">
        <f t="shared" ca="1" si="748"/>
        <v>1</v>
      </c>
      <c r="H960" s="6" t="str">
        <f t="shared" si="749"/>
        <v/>
      </c>
      <c r="I960" s="6" t="s">
        <v>160</v>
      </c>
      <c r="J960" s="6" t="s">
        <v>175</v>
      </c>
      <c r="K960" s="6">
        <f t="shared" ca="1" si="750"/>
        <v>130</v>
      </c>
      <c r="L960" s="6" t="s">
        <v>180</v>
      </c>
      <c r="N960" s="18"/>
      <c r="Y960" s="9"/>
    </row>
    <row r="961" spans="1:28" x14ac:dyDescent="0.3">
      <c r="B961" s="8">
        <v>0</v>
      </c>
      <c r="C961" s="6">
        <f t="shared" ca="1" si="738"/>
        <v>0.86274651611703335</v>
      </c>
      <c r="D961" s="6">
        <f t="shared" ca="1" si="738"/>
        <v>0.59264453916452386</v>
      </c>
      <c r="E961" s="6">
        <f t="shared" ca="1" si="746"/>
        <v>0.13725348388296665</v>
      </c>
      <c r="F961" s="6">
        <f t="shared" ca="1" si="747"/>
        <v>1</v>
      </c>
      <c r="G961" s="6">
        <f t="shared" ca="1" si="748"/>
        <v>2</v>
      </c>
      <c r="H961" s="6" t="str">
        <f t="shared" si="749"/>
        <v/>
      </c>
      <c r="I961" s="6" t="s">
        <v>160</v>
      </c>
      <c r="J961" s="6" t="s">
        <v>175</v>
      </c>
      <c r="K961" s="6">
        <f t="shared" ca="1" si="750"/>
        <v>121.3</v>
      </c>
      <c r="L961" s="6" t="s">
        <v>180</v>
      </c>
      <c r="N961" s="18"/>
      <c r="Y961" s="9"/>
    </row>
    <row r="962" spans="1:28" x14ac:dyDescent="0.3">
      <c r="B962" s="8">
        <v>0</v>
      </c>
      <c r="C962" s="6">
        <f t="shared" ca="1" si="738"/>
        <v>0.34969964479151217</v>
      </c>
      <c r="D962" s="6">
        <f t="shared" ca="1" si="738"/>
        <v>0.94206888415888745</v>
      </c>
      <c r="E962" s="6">
        <f t="shared" ca="1" si="746"/>
        <v>0.34969964479151217</v>
      </c>
      <c r="F962" s="6">
        <f t="shared" ca="1" si="747"/>
        <v>2</v>
      </c>
      <c r="G962" s="6">
        <f t="shared" ca="1" si="748"/>
        <v>1</v>
      </c>
      <c r="H962" s="6" t="str">
        <f t="shared" si="749"/>
        <v/>
      </c>
      <c r="I962" s="6" t="s">
        <v>160</v>
      </c>
      <c r="J962" s="6" t="s">
        <v>176</v>
      </c>
      <c r="K962" s="6">
        <f t="shared" ca="1" si="750"/>
        <v>70</v>
      </c>
      <c r="L962" s="6" t="s">
        <v>177</v>
      </c>
      <c r="N962" s="18"/>
      <c r="Y962" s="9"/>
    </row>
    <row r="963" spans="1:28" x14ac:dyDescent="0.3">
      <c r="B963" s="8">
        <v>0</v>
      </c>
      <c r="C963" s="6">
        <f t="shared" ca="1" si="738"/>
        <v>0.71652080920038497</v>
      </c>
      <c r="D963" s="6">
        <f t="shared" ca="1" si="738"/>
        <v>0.39609244397848353</v>
      </c>
      <c r="E963" s="6">
        <f t="shared" ca="1" si="746"/>
        <v>0.28347919079961503</v>
      </c>
      <c r="F963" s="6">
        <f t="shared" ca="1" si="747"/>
        <v>3</v>
      </c>
      <c r="G963" s="6">
        <f t="shared" ca="1" si="748"/>
        <v>3</v>
      </c>
      <c r="H963" s="6" t="str">
        <f t="shared" si="749"/>
        <v/>
      </c>
      <c r="I963" s="6" t="s">
        <v>160</v>
      </c>
      <c r="J963" s="6" t="s">
        <v>176</v>
      </c>
      <c r="K963" s="6">
        <f t="shared" ca="1" si="750"/>
        <v>106.7</v>
      </c>
      <c r="L963" s="6" t="s">
        <v>177</v>
      </c>
      <c r="Y963" s="9"/>
    </row>
    <row r="964" spans="1:28" x14ac:dyDescent="0.3">
      <c r="B964" s="8">
        <v>0</v>
      </c>
      <c r="C964" s="6">
        <f t="shared" ca="1" si="738"/>
        <v>0.60498079745810762</v>
      </c>
      <c r="D964" s="6">
        <f t="shared" ca="1" si="738"/>
        <v>0.21153771378809283</v>
      </c>
      <c r="E964" s="6">
        <f t="shared" ca="1" si="746"/>
        <v>0.39501920254189238</v>
      </c>
      <c r="F964" s="6">
        <f t="shared" ca="1" si="747"/>
        <v>3</v>
      </c>
      <c r="G964" s="6">
        <f t="shared" ca="1" si="748"/>
        <v>0</v>
      </c>
      <c r="H964" s="6" t="str">
        <f t="shared" si="749"/>
        <v/>
      </c>
      <c r="I964" s="6" t="s">
        <v>160</v>
      </c>
      <c r="J964" s="6" t="s">
        <v>176</v>
      </c>
      <c r="K964" s="6">
        <f t="shared" ca="1" si="750"/>
        <v>95.5</v>
      </c>
      <c r="L964" s="6" t="s">
        <v>177</v>
      </c>
      <c r="Y964" s="9"/>
    </row>
    <row r="965" spans="1:28" x14ac:dyDescent="0.3">
      <c r="B965" s="8">
        <v>0</v>
      </c>
      <c r="C965" s="6">
        <f t="shared" ca="1" si="738"/>
        <v>0.11480154315009694</v>
      </c>
      <c r="D965" s="6">
        <f t="shared" ca="1" si="738"/>
        <v>0.65897158901111508</v>
      </c>
      <c r="E965" s="6">
        <f t="shared" ca="1" si="746"/>
        <v>0.11480154315009694</v>
      </c>
      <c r="F965" s="6">
        <f t="shared" ca="1" si="747"/>
        <v>2</v>
      </c>
      <c r="G965" s="6">
        <f t="shared" ca="1" si="748"/>
        <v>1</v>
      </c>
      <c r="H965" s="6" t="str">
        <f t="shared" si="749"/>
        <v/>
      </c>
      <c r="I965" s="6" t="s">
        <v>160</v>
      </c>
      <c r="J965" s="6" t="s">
        <v>176</v>
      </c>
      <c r="K965" s="6">
        <f t="shared" ca="1" si="750"/>
        <v>46.5</v>
      </c>
      <c r="L965" s="6" t="s">
        <v>177</v>
      </c>
      <c r="Y965" s="9"/>
    </row>
    <row r="966" spans="1:28" x14ac:dyDescent="0.3">
      <c r="A966" t="s">
        <v>197</v>
      </c>
      <c r="B966" s="8">
        <v>0</v>
      </c>
      <c r="C966" s="8"/>
      <c r="D966" s="8"/>
      <c r="H966" s="6" t="str">
        <f t="shared" ref="H966" si="751">IF(A966=0,"",A966)</f>
        <v>\end{enumerate}  \section*{Cuenta:  X  }\begin{enumerate}</v>
      </c>
      <c r="Y966" s="9"/>
    </row>
    <row r="967" spans="1:28" x14ac:dyDescent="0.3">
      <c r="B967" s="8">
        <v>0</v>
      </c>
      <c r="C967" s="6">
        <f t="shared" ref="C967:D967" ca="1" si="752">RAND()</f>
        <v>0.42590253743896711</v>
      </c>
      <c r="D967" s="6">
        <f t="shared" ca="1" si="752"/>
        <v>1.0048279229779911E-2</v>
      </c>
      <c r="E967" s="6">
        <f t="shared" ref="E967:E974" ca="1" si="753">IF(C967&gt;0.1,      IF(C967&lt;0.6,C967,ABS(1-C967)),C967+0.5)</f>
        <v>0.42590253743896711</v>
      </c>
      <c r="F967" s="6">
        <f t="shared" ref="F967:F974" ca="1" si="754">MOD(ROUND(C967*100+35,0),4)</f>
        <v>2</v>
      </c>
      <c r="G967" s="6">
        <f t="shared" ref="G967:G974" ca="1" si="755">MOD(ROUND(D967*100+35,0),4)</f>
        <v>0</v>
      </c>
      <c r="H967" s="6" t="str">
        <f t="shared" ref="H967:H974" si="756">IF(A967=0,"",_xlfn.CONCAT("## ",A967))</f>
        <v/>
      </c>
      <c r="I967" s="6" t="s">
        <v>160</v>
      </c>
      <c r="J967" s="6" t="s">
        <v>175</v>
      </c>
      <c r="K967" s="6">
        <f t="shared" ref="K967:K974" ca="1" si="757">ROUND(C967*100+35,1)</f>
        <v>77.599999999999994</v>
      </c>
      <c r="L967" s="6" t="s">
        <v>180</v>
      </c>
      <c r="N967" s="18"/>
      <c r="Q967" s="10"/>
      <c r="R967" s="10"/>
      <c r="S967" s="10"/>
      <c r="T967" s="10"/>
      <c r="U967" s="10"/>
      <c r="V967" s="10"/>
      <c r="W967" s="10"/>
      <c r="X967" s="10"/>
      <c r="Y967" s="11"/>
      <c r="Z967" s="10"/>
      <c r="AA967" s="10"/>
      <c r="AB967" s="10"/>
    </row>
    <row r="968" spans="1:28" x14ac:dyDescent="0.3">
      <c r="B968" s="8">
        <v>0</v>
      </c>
      <c r="C968" s="6">
        <f t="shared" ca="1" si="738"/>
        <v>0.38990801816653242</v>
      </c>
      <c r="D968" s="6">
        <f t="shared" ca="1" si="738"/>
        <v>3.962578997949262E-2</v>
      </c>
      <c r="E968" s="6">
        <f t="shared" ca="1" si="753"/>
        <v>0.38990801816653242</v>
      </c>
      <c r="F968" s="6">
        <f t="shared" ca="1" si="754"/>
        <v>2</v>
      </c>
      <c r="G968" s="6">
        <f t="shared" ca="1" si="755"/>
        <v>3</v>
      </c>
      <c r="H968" s="6" t="str">
        <f t="shared" si="756"/>
        <v/>
      </c>
      <c r="I968" s="6" t="s">
        <v>160</v>
      </c>
      <c r="J968" s="6" t="s">
        <v>175</v>
      </c>
      <c r="K968" s="6">
        <f t="shared" ca="1" si="757"/>
        <v>74</v>
      </c>
      <c r="L968" s="6" t="s">
        <v>180</v>
      </c>
      <c r="N968" s="18"/>
      <c r="Y968" s="9"/>
    </row>
    <row r="969" spans="1:28" x14ac:dyDescent="0.3">
      <c r="B969" s="8">
        <v>0</v>
      </c>
      <c r="C969" s="6">
        <f t="shared" ca="1" si="738"/>
        <v>0.26183297049439602</v>
      </c>
      <c r="D969" s="6">
        <f t="shared" ca="1" si="738"/>
        <v>0.32880254728986291</v>
      </c>
      <c r="E969" s="6">
        <f t="shared" ca="1" si="753"/>
        <v>0.26183297049439602</v>
      </c>
      <c r="F969" s="6">
        <f t="shared" ca="1" si="754"/>
        <v>1</v>
      </c>
      <c r="G969" s="6">
        <f t="shared" ca="1" si="755"/>
        <v>0</v>
      </c>
      <c r="H969" s="6" t="str">
        <f t="shared" si="756"/>
        <v/>
      </c>
      <c r="I969" s="6" t="s">
        <v>160</v>
      </c>
      <c r="J969" s="6" t="s">
        <v>175</v>
      </c>
      <c r="K969" s="6">
        <f t="shared" ca="1" si="757"/>
        <v>61.2</v>
      </c>
      <c r="L969" s="6" t="s">
        <v>180</v>
      </c>
      <c r="N969" s="18"/>
      <c r="Y969" s="9"/>
    </row>
    <row r="970" spans="1:28" x14ac:dyDescent="0.3">
      <c r="B970" s="8">
        <v>0</v>
      </c>
      <c r="C970" s="6">
        <f t="shared" ca="1" si="738"/>
        <v>0.58007916586078068</v>
      </c>
      <c r="D970" s="6">
        <f t="shared" ca="1" si="738"/>
        <v>0.31966029922671024</v>
      </c>
      <c r="E970" s="6">
        <f t="shared" ca="1" si="753"/>
        <v>0.58007916586078068</v>
      </c>
      <c r="F970" s="6">
        <f t="shared" ca="1" si="754"/>
        <v>1</v>
      </c>
      <c r="G970" s="6">
        <f t="shared" ca="1" si="755"/>
        <v>3</v>
      </c>
      <c r="H970" s="6" t="str">
        <f t="shared" si="756"/>
        <v/>
      </c>
      <c r="I970" s="6" t="s">
        <v>160</v>
      </c>
      <c r="J970" s="6" t="s">
        <v>175</v>
      </c>
      <c r="K970" s="6">
        <f t="shared" ca="1" si="757"/>
        <v>93</v>
      </c>
      <c r="L970" s="6" t="s">
        <v>180</v>
      </c>
      <c r="N970" s="18"/>
      <c r="Y970" s="9"/>
    </row>
    <row r="971" spans="1:28" x14ac:dyDescent="0.3">
      <c r="B971" s="8">
        <v>0</v>
      </c>
      <c r="C971" s="6">
        <f t="shared" ca="1" si="738"/>
        <v>0.51688382195570326</v>
      </c>
      <c r="D971" s="6">
        <f t="shared" ca="1" si="738"/>
        <v>0.7082721924475871</v>
      </c>
      <c r="E971" s="6">
        <f t="shared" ca="1" si="753"/>
        <v>0.51688382195570326</v>
      </c>
      <c r="F971" s="6">
        <f t="shared" ca="1" si="754"/>
        <v>3</v>
      </c>
      <c r="G971" s="6">
        <f t="shared" ca="1" si="755"/>
        <v>2</v>
      </c>
      <c r="H971" s="6" t="str">
        <f t="shared" si="756"/>
        <v/>
      </c>
      <c r="I971" s="6" t="s">
        <v>160</v>
      </c>
      <c r="J971" s="6" t="s">
        <v>176</v>
      </c>
      <c r="K971" s="6">
        <f t="shared" ca="1" si="757"/>
        <v>86.7</v>
      </c>
      <c r="L971" s="6" t="s">
        <v>177</v>
      </c>
      <c r="N971" s="18"/>
      <c r="Y971" s="9"/>
    </row>
    <row r="972" spans="1:28" x14ac:dyDescent="0.3">
      <c r="B972" s="8">
        <v>0</v>
      </c>
      <c r="C972" s="6">
        <f t="shared" ca="1" si="738"/>
        <v>0.67412370926692566</v>
      </c>
      <c r="D972" s="6">
        <f t="shared" ca="1" si="738"/>
        <v>0.91086856198235955</v>
      </c>
      <c r="E972" s="6">
        <f t="shared" ca="1" si="753"/>
        <v>0.32587629073307434</v>
      </c>
      <c r="F972" s="6">
        <f t="shared" ca="1" si="754"/>
        <v>2</v>
      </c>
      <c r="G972" s="6">
        <f t="shared" ca="1" si="755"/>
        <v>2</v>
      </c>
      <c r="H972" s="6" t="str">
        <f t="shared" si="756"/>
        <v/>
      </c>
      <c r="I972" s="6" t="s">
        <v>160</v>
      </c>
      <c r="J972" s="6" t="s">
        <v>176</v>
      </c>
      <c r="K972" s="6">
        <f t="shared" ca="1" si="757"/>
        <v>102.4</v>
      </c>
      <c r="L972" s="6" t="s">
        <v>177</v>
      </c>
    </row>
    <row r="973" spans="1:28" x14ac:dyDescent="0.3">
      <c r="B973" s="8">
        <v>0</v>
      </c>
      <c r="C973" s="6">
        <f t="shared" ca="1" si="738"/>
        <v>0.59072485825743959</v>
      </c>
      <c r="D973" s="6">
        <f t="shared" ca="1" si="738"/>
        <v>0.62060596728883199</v>
      </c>
      <c r="E973" s="6">
        <f t="shared" ca="1" si="753"/>
        <v>0.59072485825743959</v>
      </c>
      <c r="F973" s="6">
        <f t="shared" ca="1" si="754"/>
        <v>2</v>
      </c>
      <c r="G973" s="6">
        <f t="shared" ca="1" si="755"/>
        <v>1</v>
      </c>
      <c r="H973" s="6" t="str">
        <f t="shared" si="756"/>
        <v/>
      </c>
      <c r="I973" s="6" t="s">
        <v>160</v>
      </c>
      <c r="J973" s="6" t="s">
        <v>176</v>
      </c>
      <c r="K973" s="6">
        <f t="shared" ca="1" si="757"/>
        <v>94.1</v>
      </c>
      <c r="L973" s="6" t="s">
        <v>177</v>
      </c>
      <c r="Y973" s="9"/>
    </row>
    <row r="974" spans="1:28" x14ac:dyDescent="0.3">
      <c r="B974" s="8">
        <v>0</v>
      </c>
      <c r="C974" s="6">
        <f t="shared" ca="1" si="738"/>
        <v>0.931368303455823</v>
      </c>
      <c r="D974" s="6">
        <f t="shared" ca="1" si="738"/>
        <v>0.85430126885453306</v>
      </c>
      <c r="E974" s="6">
        <f t="shared" ca="1" si="753"/>
        <v>6.8631696544177001E-2</v>
      </c>
      <c r="F974" s="6">
        <f t="shared" ca="1" si="754"/>
        <v>0</v>
      </c>
      <c r="G974" s="6">
        <f t="shared" ca="1" si="755"/>
        <v>0</v>
      </c>
      <c r="H974" s="6" t="str">
        <f t="shared" si="756"/>
        <v/>
      </c>
      <c r="I974" s="6" t="s">
        <v>160</v>
      </c>
      <c r="J974" s="6" t="s">
        <v>176</v>
      </c>
      <c r="K974" s="6">
        <f t="shared" ca="1" si="757"/>
        <v>128.1</v>
      </c>
      <c r="L974" s="6" t="s">
        <v>177</v>
      </c>
      <c r="Y974" s="9"/>
    </row>
    <row r="975" spans="1:28" x14ac:dyDescent="0.3">
      <c r="A975" t="s">
        <v>197</v>
      </c>
      <c r="B975" s="8">
        <v>0</v>
      </c>
      <c r="C975" s="8"/>
      <c r="D975" s="8"/>
      <c r="H975" s="6" t="str">
        <f t="shared" ref="H975" si="758">IF(A975=0,"",A975)</f>
        <v>\end{enumerate}  \section*{Cuenta:  X  }\begin{enumerate}</v>
      </c>
      <c r="Y975" s="9"/>
    </row>
    <row r="976" spans="1:28" x14ac:dyDescent="0.3">
      <c r="B976" s="8">
        <v>0</v>
      </c>
      <c r="C976" s="6">
        <f t="shared" ref="C976:D976" ca="1" si="759">RAND()</f>
        <v>0.53970300297656271</v>
      </c>
      <c r="D976" s="6">
        <f t="shared" ca="1" si="759"/>
        <v>0.15747198826548958</v>
      </c>
      <c r="E976" s="6">
        <f t="shared" ref="E976:E983" ca="1" si="760">IF(C976&gt;0.1,      IF(C976&lt;0.6,C976,ABS(1-C976)),C976+0.5)</f>
        <v>0.53970300297656271</v>
      </c>
      <c r="F976" s="6">
        <f t="shared" ref="F976:F983" ca="1" si="761">MOD(ROUND(C976*100+35,0),4)</f>
        <v>1</v>
      </c>
      <c r="G976" s="6">
        <f t="shared" ref="G976:G983" ca="1" si="762">MOD(ROUND(D976*100+35,0),4)</f>
        <v>3</v>
      </c>
      <c r="H976" s="6" t="str">
        <f t="shared" ref="H976:H983" si="763">IF(A976=0,"",_xlfn.CONCAT("## ",A976))</f>
        <v/>
      </c>
      <c r="I976" s="6" t="s">
        <v>160</v>
      </c>
      <c r="J976" s="6" t="s">
        <v>175</v>
      </c>
      <c r="K976" s="6">
        <f t="shared" ref="K976:K983" ca="1" si="764">ROUND(C976*100+35,1)</f>
        <v>89</v>
      </c>
      <c r="L976" s="6" t="s">
        <v>180</v>
      </c>
      <c r="N976" s="18"/>
      <c r="Y976" s="9"/>
    </row>
    <row r="977" spans="1:28" x14ac:dyDescent="0.3">
      <c r="B977" s="8">
        <v>0</v>
      </c>
      <c r="C977" s="6">
        <f t="shared" ca="1" si="738"/>
        <v>0.4104383970947505</v>
      </c>
      <c r="D977" s="6">
        <f t="shared" ca="1" si="738"/>
        <v>0.79270388955991966</v>
      </c>
      <c r="E977" s="6">
        <f t="shared" ca="1" si="760"/>
        <v>0.4104383970947505</v>
      </c>
      <c r="F977" s="6">
        <f t="shared" ca="1" si="761"/>
        <v>0</v>
      </c>
      <c r="G977" s="6">
        <f t="shared" ca="1" si="762"/>
        <v>2</v>
      </c>
      <c r="H977" s="6" t="str">
        <f t="shared" si="763"/>
        <v/>
      </c>
      <c r="I977" s="6" t="s">
        <v>160</v>
      </c>
      <c r="J977" s="6" t="s">
        <v>175</v>
      </c>
      <c r="K977" s="6">
        <f t="shared" ca="1" si="764"/>
        <v>76</v>
      </c>
      <c r="L977" s="6" t="s">
        <v>180</v>
      </c>
      <c r="N977" s="18"/>
      <c r="Y977" s="9"/>
    </row>
    <row r="978" spans="1:28" x14ac:dyDescent="0.3">
      <c r="B978" s="8">
        <v>0</v>
      </c>
      <c r="C978" s="6">
        <f t="shared" ca="1" si="738"/>
        <v>0.29689704013400886</v>
      </c>
      <c r="D978" s="6">
        <f t="shared" ca="1" si="738"/>
        <v>0.28297212302325569</v>
      </c>
      <c r="E978" s="6">
        <f t="shared" ca="1" si="760"/>
        <v>0.29689704013400886</v>
      </c>
      <c r="F978" s="6">
        <f t="shared" ca="1" si="761"/>
        <v>1</v>
      </c>
      <c r="G978" s="6">
        <f t="shared" ca="1" si="762"/>
        <v>3</v>
      </c>
      <c r="H978" s="6" t="str">
        <f t="shared" si="763"/>
        <v/>
      </c>
      <c r="I978" s="6" t="s">
        <v>160</v>
      </c>
      <c r="J978" s="6" t="s">
        <v>175</v>
      </c>
      <c r="K978" s="6">
        <f t="shared" ca="1" si="764"/>
        <v>64.7</v>
      </c>
      <c r="L978" s="6" t="s">
        <v>180</v>
      </c>
      <c r="N978" s="18"/>
      <c r="Y978" s="9"/>
    </row>
    <row r="979" spans="1:28" x14ac:dyDescent="0.3">
      <c r="B979" s="8">
        <v>0</v>
      </c>
      <c r="C979" s="6">
        <f t="shared" ca="1" si="738"/>
        <v>0.14655007984410451</v>
      </c>
      <c r="D979" s="6">
        <f t="shared" ca="1" si="738"/>
        <v>0.53422360646532707</v>
      </c>
      <c r="E979" s="6">
        <f t="shared" ca="1" si="760"/>
        <v>0.14655007984410451</v>
      </c>
      <c r="F979" s="6">
        <f t="shared" ca="1" si="761"/>
        <v>2</v>
      </c>
      <c r="G979" s="6">
        <f t="shared" ca="1" si="762"/>
        <v>0</v>
      </c>
      <c r="H979" s="6" t="str">
        <f t="shared" si="763"/>
        <v/>
      </c>
      <c r="I979" s="6" t="s">
        <v>160</v>
      </c>
      <c r="J979" s="6" t="s">
        <v>175</v>
      </c>
      <c r="K979" s="6">
        <f t="shared" ca="1" si="764"/>
        <v>49.7</v>
      </c>
      <c r="L979" s="6" t="s">
        <v>180</v>
      </c>
      <c r="N979" s="18"/>
      <c r="Y979" s="9"/>
    </row>
    <row r="980" spans="1:28" x14ac:dyDescent="0.3">
      <c r="B980" s="8">
        <v>0</v>
      </c>
      <c r="C980" s="6">
        <f t="shared" ca="1" si="738"/>
        <v>0.76003709427526556</v>
      </c>
      <c r="D980" s="6">
        <f t="shared" ca="1" si="738"/>
        <v>0.56934634295282549</v>
      </c>
      <c r="E980" s="6">
        <f t="shared" ca="1" si="760"/>
        <v>0.23996290572473444</v>
      </c>
      <c r="F980" s="6">
        <f t="shared" ca="1" si="761"/>
        <v>3</v>
      </c>
      <c r="G980" s="6">
        <f t="shared" ca="1" si="762"/>
        <v>0</v>
      </c>
      <c r="H980" s="6" t="str">
        <f t="shared" si="763"/>
        <v/>
      </c>
      <c r="I980" s="6" t="s">
        <v>160</v>
      </c>
      <c r="J980" s="6" t="s">
        <v>176</v>
      </c>
      <c r="K980" s="6">
        <f t="shared" ca="1" si="764"/>
        <v>111</v>
      </c>
      <c r="L980" s="6" t="s">
        <v>177</v>
      </c>
      <c r="N980" s="18"/>
      <c r="Y980" s="9"/>
    </row>
    <row r="981" spans="1:28" x14ac:dyDescent="0.3">
      <c r="B981" s="8">
        <v>0</v>
      </c>
      <c r="C981" s="6">
        <f t="shared" ca="1" si="738"/>
        <v>0.82885055213674941</v>
      </c>
      <c r="D981" s="6">
        <f t="shared" ca="1" si="738"/>
        <v>0.96703860639632533</v>
      </c>
      <c r="E981" s="6">
        <f t="shared" ca="1" si="760"/>
        <v>0.17114944786325059</v>
      </c>
      <c r="F981" s="6">
        <f t="shared" ca="1" si="761"/>
        <v>2</v>
      </c>
      <c r="G981" s="6">
        <f t="shared" ca="1" si="762"/>
        <v>0</v>
      </c>
      <c r="H981" s="6" t="str">
        <f t="shared" si="763"/>
        <v/>
      </c>
      <c r="I981" s="6" t="s">
        <v>160</v>
      </c>
      <c r="J981" s="6" t="s">
        <v>176</v>
      </c>
      <c r="K981" s="6">
        <f t="shared" ca="1" si="764"/>
        <v>117.9</v>
      </c>
      <c r="L981" s="6" t="s">
        <v>177</v>
      </c>
      <c r="Y981" s="9"/>
    </row>
    <row r="982" spans="1:28" x14ac:dyDescent="0.3">
      <c r="B982" s="8">
        <v>0</v>
      </c>
      <c r="C982" s="6">
        <f t="shared" ca="1" si="738"/>
        <v>0.62581414803682434</v>
      </c>
      <c r="D982" s="6">
        <f t="shared" ca="1" si="738"/>
        <v>0.91608841078858028</v>
      </c>
      <c r="E982" s="6">
        <f t="shared" ca="1" si="760"/>
        <v>0.37418585196317566</v>
      </c>
      <c r="F982" s="6">
        <f t="shared" ca="1" si="761"/>
        <v>2</v>
      </c>
      <c r="G982" s="6">
        <f t="shared" ca="1" si="762"/>
        <v>3</v>
      </c>
      <c r="H982" s="6" t="str">
        <f t="shared" si="763"/>
        <v/>
      </c>
      <c r="I982" s="6" t="s">
        <v>160</v>
      </c>
      <c r="J982" s="6" t="s">
        <v>176</v>
      </c>
      <c r="K982" s="6">
        <f t="shared" ca="1" si="764"/>
        <v>97.6</v>
      </c>
      <c r="L982" s="6" t="s">
        <v>177</v>
      </c>
      <c r="Y982" s="9"/>
    </row>
    <row r="983" spans="1:28" x14ac:dyDescent="0.3">
      <c r="B983" s="8">
        <v>0</v>
      </c>
      <c r="C983" s="6">
        <f t="shared" ca="1" si="738"/>
        <v>0.8779636020927396</v>
      </c>
      <c r="D983" s="6">
        <f t="shared" ca="1" si="738"/>
        <v>0.24028814671058485</v>
      </c>
      <c r="E983" s="6">
        <f t="shared" ca="1" si="760"/>
        <v>0.1220363979072604</v>
      </c>
      <c r="F983" s="6">
        <f t="shared" ca="1" si="761"/>
        <v>3</v>
      </c>
      <c r="G983" s="6">
        <f t="shared" ca="1" si="762"/>
        <v>3</v>
      </c>
      <c r="H983" s="6" t="str">
        <f t="shared" si="763"/>
        <v/>
      </c>
      <c r="I983" s="6" t="s">
        <v>160</v>
      </c>
      <c r="J983" s="6" t="s">
        <v>176</v>
      </c>
      <c r="K983" s="6">
        <f t="shared" ca="1" si="764"/>
        <v>122.8</v>
      </c>
      <c r="L983" s="6" t="s">
        <v>177</v>
      </c>
      <c r="Q983" s="10"/>
      <c r="R983" s="10"/>
      <c r="S983" s="10"/>
      <c r="T983" s="10"/>
      <c r="U983" s="10"/>
      <c r="V983" s="10"/>
      <c r="W983" s="10"/>
      <c r="X983" s="10"/>
      <c r="Y983" s="11"/>
      <c r="Z983" s="10"/>
      <c r="AA983" s="10"/>
      <c r="AB983" s="10"/>
    </row>
    <row r="984" spans="1:28" x14ac:dyDescent="0.3">
      <c r="A984" t="s">
        <v>197</v>
      </c>
      <c r="B984" s="8">
        <v>0</v>
      </c>
      <c r="C984" s="8"/>
      <c r="D984" s="8"/>
      <c r="H984" s="6" t="str">
        <f t="shared" ref="H984" si="765">IF(A984=0,"",A984)</f>
        <v>\end{enumerate}  \section*{Cuenta:  X  }\begin{enumerate}</v>
      </c>
      <c r="Y984" s="9"/>
    </row>
    <row r="985" spans="1:28" x14ac:dyDescent="0.3">
      <c r="B985" s="8">
        <v>0</v>
      </c>
      <c r="C985" s="6">
        <f t="shared" ref="C985:D985" ca="1" si="766">RAND()</f>
        <v>0.93042516195287828</v>
      </c>
      <c r="D985" s="6">
        <f t="shared" ca="1" si="766"/>
        <v>0.77457702267654815</v>
      </c>
      <c r="E985" s="6">
        <f t="shared" ref="E985:E992" ca="1" si="767">IF(C985&gt;0.1,      IF(C985&lt;0.6,C985,ABS(1-C985)),C985+0.5)</f>
        <v>6.9574838047121723E-2</v>
      </c>
      <c r="F985" s="6">
        <f t="shared" ref="F985:F992" ca="1" si="768">MOD(ROUND(C985*100+35,0),4)</f>
        <v>0</v>
      </c>
      <c r="G985" s="6">
        <f t="shared" ref="G985:G992" ca="1" si="769">MOD(ROUND(D985*100+35,0),4)</f>
        <v>0</v>
      </c>
      <c r="H985" s="6" t="str">
        <f t="shared" ref="H985:H992" si="770">IF(A985=0,"",_xlfn.CONCAT("## ",A985))</f>
        <v/>
      </c>
      <c r="I985" s="6" t="s">
        <v>160</v>
      </c>
      <c r="J985" s="6" t="s">
        <v>175</v>
      </c>
      <c r="K985" s="6">
        <f t="shared" ref="K985:K992" ca="1" si="771">ROUND(C985*100+35,1)</f>
        <v>128</v>
      </c>
      <c r="L985" s="6" t="s">
        <v>180</v>
      </c>
      <c r="N985" s="18"/>
      <c r="Y985" s="9"/>
    </row>
    <row r="986" spans="1:28" x14ac:dyDescent="0.3">
      <c r="B986" s="8">
        <v>0</v>
      </c>
      <c r="C986" s="6">
        <f t="shared" ca="1" si="738"/>
        <v>0.86889530820308281</v>
      </c>
      <c r="D986" s="6">
        <f t="shared" ca="1" si="738"/>
        <v>0.64158018999567989</v>
      </c>
      <c r="E986" s="6">
        <f t="shared" ca="1" si="767"/>
        <v>0.13110469179691719</v>
      </c>
      <c r="F986" s="6">
        <f t="shared" ca="1" si="768"/>
        <v>2</v>
      </c>
      <c r="G986" s="6">
        <f t="shared" ca="1" si="769"/>
        <v>3</v>
      </c>
      <c r="H986" s="6" t="str">
        <f t="shared" si="770"/>
        <v/>
      </c>
      <c r="I986" s="6" t="s">
        <v>160</v>
      </c>
      <c r="J986" s="6" t="s">
        <v>175</v>
      </c>
      <c r="K986" s="6">
        <f t="shared" ca="1" si="771"/>
        <v>121.9</v>
      </c>
      <c r="L986" s="6" t="s">
        <v>180</v>
      </c>
      <c r="N986" s="18"/>
      <c r="Y986" s="9"/>
    </row>
    <row r="987" spans="1:28" x14ac:dyDescent="0.3">
      <c r="B987" s="8">
        <v>0</v>
      </c>
      <c r="C987" s="6">
        <f t="shared" ca="1" si="738"/>
        <v>0.2775800920356839</v>
      </c>
      <c r="D987" s="6">
        <f t="shared" ca="1" si="738"/>
        <v>0.47618825761718941</v>
      </c>
      <c r="E987" s="6">
        <f t="shared" ca="1" si="767"/>
        <v>0.2775800920356839</v>
      </c>
      <c r="F987" s="6">
        <f t="shared" ca="1" si="768"/>
        <v>3</v>
      </c>
      <c r="G987" s="6">
        <f t="shared" ca="1" si="769"/>
        <v>3</v>
      </c>
      <c r="H987" s="6" t="str">
        <f t="shared" si="770"/>
        <v/>
      </c>
      <c r="I987" s="6" t="s">
        <v>160</v>
      </c>
      <c r="J987" s="6" t="s">
        <v>175</v>
      </c>
      <c r="K987" s="6">
        <f t="shared" ca="1" si="771"/>
        <v>62.8</v>
      </c>
      <c r="L987" s="6" t="s">
        <v>180</v>
      </c>
      <c r="N987" s="18"/>
      <c r="Y987" s="9"/>
    </row>
    <row r="988" spans="1:28" x14ac:dyDescent="0.3">
      <c r="B988" s="8">
        <v>0</v>
      </c>
      <c r="C988" s="6">
        <f t="shared" ca="1" si="738"/>
        <v>0.66818594772943518</v>
      </c>
      <c r="D988" s="6">
        <f t="shared" ca="1" si="738"/>
        <v>0.27419936987371152</v>
      </c>
      <c r="E988" s="6">
        <f t="shared" ca="1" si="767"/>
        <v>0.33181405227056482</v>
      </c>
      <c r="F988" s="6">
        <f t="shared" ca="1" si="768"/>
        <v>2</v>
      </c>
      <c r="G988" s="6">
        <f t="shared" ca="1" si="769"/>
        <v>2</v>
      </c>
      <c r="H988" s="6" t="str">
        <f t="shared" si="770"/>
        <v/>
      </c>
      <c r="I988" s="6" t="s">
        <v>160</v>
      </c>
      <c r="J988" s="6" t="s">
        <v>175</v>
      </c>
      <c r="K988" s="6">
        <f t="shared" ca="1" si="771"/>
        <v>101.8</v>
      </c>
      <c r="L988" s="6" t="s">
        <v>180</v>
      </c>
      <c r="N988" s="18"/>
    </row>
    <row r="989" spans="1:28" x14ac:dyDescent="0.3">
      <c r="B989" s="8">
        <v>0</v>
      </c>
      <c r="C989" s="6">
        <f t="shared" ca="1" si="738"/>
        <v>0.38347076075108044</v>
      </c>
      <c r="D989" s="6">
        <f t="shared" ca="1" si="738"/>
        <v>2.4358017971995993E-3</v>
      </c>
      <c r="E989" s="6">
        <f t="shared" ca="1" si="767"/>
        <v>0.38347076075108044</v>
      </c>
      <c r="F989" s="6">
        <f t="shared" ca="1" si="768"/>
        <v>1</v>
      </c>
      <c r="G989" s="6">
        <f t="shared" ca="1" si="769"/>
        <v>3</v>
      </c>
      <c r="H989" s="6" t="str">
        <f t="shared" si="770"/>
        <v/>
      </c>
      <c r="I989" s="6" t="s">
        <v>160</v>
      </c>
      <c r="J989" s="6" t="s">
        <v>176</v>
      </c>
      <c r="K989" s="6">
        <f t="shared" ca="1" si="771"/>
        <v>73.3</v>
      </c>
      <c r="L989" s="6" t="s">
        <v>177</v>
      </c>
      <c r="N989" s="18"/>
      <c r="Y989" s="9"/>
    </row>
    <row r="990" spans="1:28" x14ac:dyDescent="0.3">
      <c r="B990" s="8">
        <v>0</v>
      </c>
      <c r="C990" s="6">
        <f t="shared" ca="1" si="738"/>
        <v>0.15002970142471095</v>
      </c>
      <c r="D990" s="6">
        <f t="shared" ca="1" si="738"/>
        <v>0.41087846996504496</v>
      </c>
      <c r="E990" s="6">
        <f t="shared" ca="1" si="767"/>
        <v>0.15002970142471095</v>
      </c>
      <c r="F990" s="6">
        <f t="shared" ca="1" si="768"/>
        <v>2</v>
      </c>
      <c r="G990" s="6">
        <f t="shared" ca="1" si="769"/>
        <v>0</v>
      </c>
      <c r="H990" s="6" t="str">
        <f t="shared" si="770"/>
        <v/>
      </c>
      <c r="I990" s="6" t="s">
        <v>160</v>
      </c>
      <c r="J990" s="6" t="s">
        <v>176</v>
      </c>
      <c r="K990" s="6">
        <f t="shared" ca="1" si="771"/>
        <v>50</v>
      </c>
      <c r="L990" s="6" t="s">
        <v>177</v>
      </c>
      <c r="Y990" s="9"/>
    </row>
    <row r="991" spans="1:28" x14ac:dyDescent="0.3">
      <c r="B991" s="8">
        <v>0</v>
      </c>
      <c r="C991" s="6">
        <f t="shared" ca="1" si="738"/>
        <v>0.42437551889445158</v>
      </c>
      <c r="D991" s="6">
        <f t="shared" ca="1" si="738"/>
        <v>0.73221803209637315</v>
      </c>
      <c r="E991" s="6">
        <f t="shared" ca="1" si="767"/>
        <v>0.42437551889445158</v>
      </c>
      <c r="F991" s="6">
        <f t="shared" ca="1" si="768"/>
        <v>1</v>
      </c>
      <c r="G991" s="6">
        <f t="shared" ca="1" si="769"/>
        <v>0</v>
      </c>
      <c r="H991" s="6" t="str">
        <f t="shared" si="770"/>
        <v/>
      </c>
      <c r="I991" s="6" t="s">
        <v>160</v>
      </c>
      <c r="J991" s="6" t="s">
        <v>176</v>
      </c>
      <c r="K991" s="6">
        <f t="shared" ca="1" si="771"/>
        <v>77.400000000000006</v>
      </c>
      <c r="L991" s="6" t="s">
        <v>177</v>
      </c>
      <c r="Y991" s="9"/>
    </row>
    <row r="992" spans="1:28" x14ac:dyDescent="0.3">
      <c r="B992" s="8">
        <v>0</v>
      </c>
      <c r="C992" s="6">
        <f t="shared" ca="1" si="738"/>
        <v>0.490553540982683</v>
      </c>
      <c r="D992" s="6">
        <f t="shared" ca="1" si="738"/>
        <v>0.31086310924620819</v>
      </c>
      <c r="E992" s="6">
        <f t="shared" ca="1" si="767"/>
        <v>0.490553540982683</v>
      </c>
      <c r="F992" s="6">
        <f t="shared" ca="1" si="768"/>
        <v>0</v>
      </c>
      <c r="G992" s="6">
        <f t="shared" ca="1" si="769"/>
        <v>2</v>
      </c>
      <c r="H992" s="6" t="str">
        <f t="shared" si="770"/>
        <v/>
      </c>
      <c r="I992" s="6" t="s">
        <v>160</v>
      </c>
      <c r="J992" s="6" t="s">
        <v>176</v>
      </c>
      <c r="K992" s="6">
        <f t="shared" ca="1" si="771"/>
        <v>84.1</v>
      </c>
      <c r="L992" s="6" t="s">
        <v>177</v>
      </c>
      <c r="Y992" s="9"/>
    </row>
    <row r="993" spans="1:28" x14ac:dyDescent="0.3">
      <c r="A993" t="s">
        <v>197</v>
      </c>
      <c r="B993" s="8">
        <v>0</v>
      </c>
      <c r="C993" s="8"/>
      <c r="D993" s="8"/>
      <c r="H993" s="6" t="str">
        <f t="shared" ref="H993" si="772">IF(A993=0,"",A993)</f>
        <v>\end{enumerate}  \section*{Cuenta:  X  }\begin{enumerate}</v>
      </c>
      <c r="Y993" s="9"/>
    </row>
    <row r="994" spans="1:28" x14ac:dyDescent="0.3">
      <c r="B994" s="8">
        <v>0</v>
      </c>
      <c r="C994" s="6">
        <f t="shared" ref="C994:D994" ca="1" si="773">RAND()</f>
        <v>0.85979514616142805</v>
      </c>
      <c r="D994" s="6">
        <f t="shared" ca="1" si="773"/>
        <v>0.28881493173189965</v>
      </c>
      <c r="E994" s="6">
        <f t="shared" ref="E994:E1001" ca="1" si="774">IF(C994&gt;0.1,      IF(C994&lt;0.6,C994,ABS(1-C994)),C994+0.5)</f>
        <v>0.14020485383857195</v>
      </c>
      <c r="F994" s="6">
        <f t="shared" ref="F994:F1001" ca="1" si="775">MOD(ROUND(C994*100+35,0),4)</f>
        <v>1</v>
      </c>
      <c r="G994" s="6">
        <f t="shared" ref="G994:G1001" ca="1" si="776">MOD(ROUND(D994*100+35,0),4)</f>
        <v>0</v>
      </c>
      <c r="H994" s="6" t="str">
        <f t="shared" ref="H994:H1001" si="777">IF(A994=0,"",_xlfn.CONCAT("## ",A994))</f>
        <v/>
      </c>
      <c r="I994" s="6" t="s">
        <v>160</v>
      </c>
      <c r="J994" s="6" t="s">
        <v>175</v>
      </c>
      <c r="K994" s="6">
        <f t="shared" ref="K994:K1001" ca="1" si="778">ROUND(C994*100+35,1)</f>
        <v>121</v>
      </c>
      <c r="L994" s="6" t="s">
        <v>180</v>
      </c>
      <c r="N994" s="18"/>
      <c r="Y994" s="9"/>
    </row>
    <row r="995" spans="1:28" x14ac:dyDescent="0.3">
      <c r="B995" s="8">
        <v>0</v>
      </c>
      <c r="C995" s="6">
        <f t="shared" ca="1" si="738"/>
        <v>0.76070487846324619</v>
      </c>
      <c r="D995" s="6">
        <f t="shared" ca="1" si="738"/>
        <v>0.39003499629956306</v>
      </c>
      <c r="E995" s="6">
        <f t="shared" ca="1" si="774"/>
        <v>0.23929512153675381</v>
      </c>
      <c r="F995" s="6">
        <f t="shared" ca="1" si="775"/>
        <v>3</v>
      </c>
      <c r="G995" s="6">
        <f t="shared" ca="1" si="776"/>
        <v>2</v>
      </c>
      <c r="H995" s="6" t="str">
        <f t="shared" si="777"/>
        <v/>
      </c>
      <c r="I995" s="6" t="s">
        <v>160</v>
      </c>
      <c r="J995" s="6" t="s">
        <v>175</v>
      </c>
      <c r="K995" s="6">
        <f t="shared" ca="1" si="778"/>
        <v>111.1</v>
      </c>
      <c r="L995" s="6" t="s">
        <v>180</v>
      </c>
      <c r="N995" s="18"/>
      <c r="Y995" s="9"/>
    </row>
    <row r="996" spans="1:28" x14ac:dyDescent="0.3">
      <c r="B996" s="8">
        <v>0</v>
      </c>
      <c r="C996" s="6">
        <f t="shared" ca="1" si="738"/>
        <v>0.15936740318690223</v>
      </c>
      <c r="D996" s="6">
        <f t="shared" ca="1" si="738"/>
        <v>0.68289634237896579</v>
      </c>
      <c r="E996" s="6">
        <f t="shared" ca="1" si="774"/>
        <v>0.15936740318690223</v>
      </c>
      <c r="F996" s="6">
        <f t="shared" ca="1" si="775"/>
        <v>3</v>
      </c>
      <c r="G996" s="6">
        <f t="shared" ca="1" si="776"/>
        <v>3</v>
      </c>
      <c r="H996" s="6" t="str">
        <f t="shared" si="777"/>
        <v/>
      </c>
      <c r="I996" s="6" t="s">
        <v>160</v>
      </c>
      <c r="J996" s="6" t="s">
        <v>175</v>
      </c>
      <c r="K996" s="6">
        <f t="shared" ca="1" si="778"/>
        <v>50.9</v>
      </c>
      <c r="L996" s="6" t="s">
        <v>180</v>
      </c>
      <c r="N996" s="18"/>
      <c r="Y996" s="9"/>
    </row>
    <row r="997" spans="1:28" x14ac:dyDescent="0.3">
      <c r="B997" s="8">
        <v>0</v>
      </c>
      <c r="C997" s="6">
        <f t="shared" ca="1" si="738"/>
        <v>0.71468440460462779</v>
      </c>
      <c r="D997" s="6">
        <f t="shared" ca="1" si="738"/>
        <v>4.1551923618086462E-2</v>
      </c>
      <c r="E997" s="6">
        <f t="shared" ca="1" si="774"/>
        <v>0.28531559539537221</v>
      </c>
      <c r="F997" s="6">
        <f t="shared" ca="1" si="775"/>
        <v>2</v>
      </c>
      <c r="G997" s="6">
        <f t="shared" ca="1" si="776"/>
        <v>3</v>
      </c>
      <c r="H997" s="6" t="str">
        <f t="shared" si="777"/>
        <v/>
      </c>
      <c r="I997" s="6" t="s">
        <v>160</v>
      </c>
      <c r="J997" s="6" t="s">
        <v>175</v>
      </c>
      <c r="K997" s="6">
        <f t="shared" ca="1" si="778"/>
        <v>106.5</v>
      </c>
      <c r="L997" s="6" t="s">
        <v>180</v>
      </c>
      <c r="N997" s="18"/>
      <c r="Y997" s="9"/>
    </row>
    <row r="998" spans="1:28" x14ac:dyDescent="0.3">
      <c r="B998" s="8">
        <v>0</v>
      </c>
      <c r="C998" s="6">
        <f t="shared" ca="1" si="738"/>
        <v>8.8723118650376742E-3</v>
      </c>
      <c r="D998" s="6">
        <f t="shared" ca="1" si="738"/>
        <v>0.45765888454433279</v>
      </c>
      <c r="E998" s="6">
        <f t="shared" ca="1" si="774"/>
        <v>0.50887231186503767</v>
      </c>
      <c r="F998" s="6">
        <f t="shared" ca="1" si="775"/>
        <v>0</v>
      </c>
      <c r="G998" s="6">
        <f t="shared" ca="1" si="776"/>
        <v>1</v>
      </c>
      <c r="H998" s="6" t="str">
        <f t="shared" si="777"/>
        <v/>
      </c>
      <c r="I998" s="6" t="s">
        <v>160</v>
      </c>
      <c r="J998" s="6" t="s">
        <v>176</v>
      </c>
      <c r="K998" s="6">
        <f t="shared" ca="1" si="778"/>
        <v>35.9</v>
      </c>
      <c r="L998" s="6" t="s">
        <v>177</v>
      </c>
      <c r="N998" s="18"/>
      <c r="Y998" s="9"/>
    </row>
    <row r="999" spans="1:28" x14ac:dyDescent="0.3">
      <c r="B999" s="8">
        <v>0</v>
      </c>
      <c r="C999" s="6">
        <f t="shared" ca="1" si="738"/>
        <v>9.6732650002206433E-2</v>
      </c>
      <c r="D999" s="6">
        <f t="shared" ca="1" si="738"/>
        <v>1.0441565044884471E-2</v>
      </c>
      <c r="E999" s="6">
        <f t="shared" ca="1" si="774"/>
        <v>0.59673265000220643</v>
      </c>
      <c r="F999" s="6">
        <f t="shared" ca="1" si="775"/>
        <v>1</v>
      </c>
      <c r="G999" s="6">
        <f t="shared" ca="1" si="776"/>
        <v>0</v>
      </c>
      <c r="H999" s="6" t="str">
        <f t="shared" si="777"/>
        <v/>
      </c>
      <c r="I999" s="6" t="s">
        <v>160</v>
      </c>
      <c r="J999" s="6" t="s">
        <v>176</v>
      </c>
      <c r="K999" s="6">
        <f t="shared" ca="1" si="778"/>
        <v>44.7</v>
      </c>
      <c r="L999" s="6" t="s">
        <v>177</v>
      </c>
      <c r="Q999" s="10"/>
      <c r="R999" s="10"/>
      <c r="S999" s="10"/>
      <c r="T999" s="10"/>
      <c r="U999" s="10"/>
      <c r="V999" s="10"/>
      <c r="W999" s="10"/>
      <c r="X999" s="10"/>
      <c r="Y999" s="11"/>
      <c r="Z999" s="10"/>
      <c r="AA999" s="10"/>
      <c r="AB999" s="10"/>
    </row>
    <row r="1000" spans="1:28" x14ac:dyDescent="0.3">
      <c r="B1000" s="8">
        <v>0</v>
      </c>
      <c r="C1000" s="6">
        <f t="shared" ca="1" si="738"/>
        <v>0.51374811604419879</v>
      </c>
      <c r="D1000" s="6">
        <f t="shared" ca="1" si="738"/>
        <v>0.39131082557905028</v>
      </c>
      <c r="E1000" s="6">
        <f t="shared" ca="1" si="774"/>
        <v>0.51374811604419879</v>
      </c>
      <c r="F1000" s="6">
        <f t="shared" ca="1" si="775"/>
        <v>2</v>
      </c>
      <c r="G1000" s="6">
        <f t="shared" ca="1" si="776"/>
        <v>2</v>
      </c>
      <c r="H1000" s="6" t="str">
        <f t="shared" si="777"/>
        <v/>
      </c>
      <c r="I1000" s="6" t="s">
        <v>160</v>
      </c>
      <c r="J1000" s="6" t="s">
        <v>176</v>
      </c>
      <c r="K1000" s="6">
        <f t="shared" ca="1" si="778"/>
        <v>86.4</v>
      </c>
      <c r="L1000" s="6" t="s">
        <v>177</v>
      </c>
      <c r="Y1000" s="9"/>
    </row>
    <row r="1001" spans="1:28" x14ac:dyDescent="0.3">
      <c r="B1001" s="8">
        <v>0</v>
      </c>
      <c r="C1001" s="6">
        <f t="shared" ca="1" si="738"/>
        <v>0.87653732683130603</v>
      </c>
      <c r="D1001" s="6">
        <f t="shared" ca="1" si="738"/>
        <v>0.57217054997949524</v>
      </c>
      <c r="E1001" s="6">
        <f t="shared" ca="1" si="774"/>
        <v>0.12346267316869397</v>
      </c>
      <c r="F1001" s="6">
        <f t="shared" ca="1" si="775"/>
        <v>3</v>
      </c>
      <c r="G1001" s="6">
        <f t="shared" ca="1" si="776"/>
        <v>0</v>
      </c>
      <c r="H1001" s="6" t="str">
        <f t="shared" si="777"/>
        <v/>
      </c>
      <c r="I1001" s="6" t="s">
        <v>160</v>
      </c>
      <c r="J1001" s="6" t="s">
        <v>176</v>
      </c>
      <c r="K1001" s="6">
        <f t="shared" ca="1" si="778"/>
        <v>122.7</v>
      </c>
      <c r="L1001" s="6" t="s">
        <v>177</v>
      </c>
      <c r="Y1001" s="9"/>
    </row>
    <row r="1002" spans="1:28" x14ac:dyDescent="0.3">
      <c r="A1002" t="s">
        <v>197</v>
      </c>
      <c r="B1002" s="8">
        <v>0</v>
      </c>
      <c r="C1002" s="8"/>
      <c r="D1002" s="8"/>
      <c r="H1002" s="6" t="str">
        <f t="shared" ref="H1002" si="779">IF(A1002=0,"",A1002)</f>
        <v>\end{enumerate}  \section*{Cuenta:  X  }\begin{enumerate}</v>
      </c>
      <c r="Y1002" s="9"/>
    </row>
    <row r="1003" spans="1:28" x14ac:dyDescent="0.3">
      <c r="B1003" s="8">
        <v>0</v>
      </c>
      <c r="C1003" s="6">
        <f t="shared" ref="C1003:D1003" ca="1" si="780">RAND()</f>
        <v>4.391015641983298E-2</v>
      </c>
      <c r="D1003" s="6">
        <f t="shared" ca="1" si="780"/>
        <v>0.5918659357924857</v>
      </c>
      <c r="E1003" s="6">
        <f t="shared" ref="E1003:E1010" ca="1" si="781">IF(C1003&gt;0.1,      IF(C1003&lt;0.6,C1003,ABS(1-C1003)),C1003+0.5)</f>
        <v>0.54391015641983298</v>
      </c>
      <c r="F1003" s="6">
        <f t="shared" ref="F1003:F1010" ca="1" si="782">MOD(ROUND(C1003*100+35,0),4)</f>
        <v>3</v>
      </c>
      <c r="G1003" s="6">
        <f t="shared" ref="G1003:G1010" ca="1" si="783">MOD(ROUND(D1003*100+35,0),4)</f>
        <v>2</v>
      </c>
      <c r="H1003" s="6" t="str">
        <f t="shared" ref="H1003:H1010" si="784">IF(A1003=0,"",_xlfn.CONCAT("## ",A1003))</f>
        <v/>
      </c>
      <c r="I1003" s="6" t="s">
        <v>160</v>
      </c>
      <c r="J1003" s="6" t="s">
        <v>175</v>
      </c>
      <c r="K1003" s="6">
        <f t="shared" ref="K1003:K1010" ca="1" si="785">ROUND(C1003*100+35,1)</f>
        <v>39.4</v>
      </c>
      <c r="L1003" s="6" t="s">
        <v>180</v>
      </c>
      <c r="N1003" s="18"/>
      <c r="Y1003" s="9"/>
    </row>
    <row r="1004" spans="1:28" x14ac:dyDescent="0.3">
      <c r="B1004" s="8">
        <v>0</v>
      </c>
      <c r="C1004" s="6">
        <f t="shared" ca="1" si="738"/>
        <v>0.38205381514338121</v>
      </c>
      <c r="D1004" s="6">
        <f t="shared" ca="1" si="738"/>
        <v>0.17366449489254465</v>
      </c>
      <c r="E1004" s="6">
        <f t="shared" ca="1" si="781"/>
        <v>0.38205381514338121</v>
      </c>
      <c r="F1004" s="6">
        <f t="shared" ca="1" si="782"/>
        <v>1</v>
      </c>
      <c r="G1004" s="6">
        <f t="shared" ca="1" si="783"/>
        <v>0</v>
      </c>
      <c r="H1004" s="6" t="str">
        <f t="shared" si="784"/>
        <v/>
      </c>
      <c r="I1004" s="6" t="s">
        <v>160</v>
      </c>
      <c r="J1004" s="6" t="s">
        <v>175</v>
      </c>
      <c r="K1004" s="6">
        <f t="shared" ca="1" si="785"/>
        <v>73.2</v>
      </c>
      <c r="L1004" s="6" t="s">
        <v>180</v>
      </c>
      <c r="N1004" s="18"/>
    </row>
    <row r="1005" spans="1:28" x14ac:dyDescent="0.3">
      <c r="B1005" s="8">
        <v>0</v>
      </c>
      <c r="C1005" s="6">
        <f t="shared" ca="1" si="738"/>
        <v>0.85758694442167871</v>
      </c>
      <c r="D1005" s="6">
        <f t="shared" ca="1" si="738"/>
        <v>0.89982564083059191</v>
      </c>
      <c r="E1005" s="6">
        <f t="shared" ca="1" si="781"/>
        <v>0.14241305557832129</v>
      </c>
      <c r="F1005" s="6">
        <f t="shared" ca="1" si="782"/>
        <v>1</v>
      </c>
      <c r="G1005" s="6">
        <f t="shared" ca="1" si="783"/>
        <v>1</v>
      </c>
      <c r="H1005" s="6" t="str">
        <f t="shared" si="784"/>
        <v/>
      </c>
      <c r="I1005" s="6" t="s">
        <v>160</v>
      </c>
      <c r="J1005" s="6" t="s">
        <v>175</v>
      </c>
      <c r="K1005" s="6">
        <f t="shared" ca="1" si="785"/>
        <v>120.8</v>
      </c>
      <c r="L1005" s="6" t="s">
        <v>180</v>
      </c>
      <c r="N1005" s="18"/>
      <c r="Y1005" s="9"/>
    </row>
    <row r="1006" spans="1:28" x14ac:dyDescent="0.3">
      <c r="B1006" s="8">
        <v>0</v>
      </c>
      <c r="C1006" s="6">
        <f t="shared" ca="1" si="738"/>
        <v>9.0800871551536266E-3</v>
      </c>
      <c r="D1006" s="6">
        <f t="shared" ca="1" si="738"/>
        <v>2.8090681242961435E-2</v>
      </c>
      <c r="E1006" s="6">
        <f t="shared" ca="1" si="781"/>
        <v>0.50908008715515363</v>
      </c>
      <c r="F1006" s="6">
        <f t="shared" ca="1" si="782"/>
        <v>0</v>
      </c>
      <c r="G1006" s="6">
        <f t="shared" ca="1" si="783"/>
        <v>2</v>
      </c>
      <c r="H1006" s="6" t="str">
        <f t="shared" si="784"/>
        <v/>
      </c>
      <c r="I1006" s="6" t="s">
        <v>160</v>
      </c>
      <c r="J1006" s="6" t="s">
        <v>175</v>
      </c>
      <c r="K1006" s="6">
        <f t="shared" ca="1" si="785"/>
        <v>35.9</v>
      </c>
      <c r="L1006" s="6" t="s">
        <v>180</v>
      </c>
      <c r="N1006" s="18"/>
      <c r="Y1006" s="9"/>
    </row>
    <row r="1007" spans="1:28" x14ac:dyDescent="0.3">
      <c r="B1007" s="8">
        <v>0</v>
      </c>
      <c r="C1007" s="6">
        <f t="shared" ca="1" si="738"/>
        <v>0.95373299767187225</v>
      </c>
      <c r="D1007" s="6">
        <f t="shared" ca="1" si="738"/>
        <v>0.29282377601390885</v>
      </c>
      <c r="E1007" s="6">
        <f t="shared" ca="1" si="781"/>
        <v>4.6267002328127749E-2</v>
      </c>
      <c r="F1007" s="6">
        <f t="shared" ca="1" si="782"/>
        <v>2</v>
      </c>
      <c r="G1007" s="6">
        <f t="shared" ca="1" si="783"/>
        <v>0</v>
      </c>
      <c r="H1007" s="6" t="str">
        <f t="shared" si="784"/>
        <v/>
      </c>
      <c r="I1007" s="6" t="s">
        <v>160</v>
      </c>
      <c r="J1007" s="6" t="s">
        <v>176</v>
      </c>
      <c r="K1007" s="6">
        <f t="shared" ca="1" si="785"/>
        <v>130.4</v>
      </c>
      <c r="L1007" s="6" t="s">
        <v>177</v>
      </c>
      <c r="N1007" s="18"/>
      <c r="Y1007" s="9"/>
    </row>
    <row r="1008" spans="1:28" x14ac:dyDescent="0.3">
      <c r="B1008" s="8">
        <v>0</v>
      </c>
      <c r="C1008" s="6">
        <f t="shared" ca="1" si="738"/>
        <v>0.54886980319191658</v>
      </c>
      <c r="D1008" s="6">
        <f t="shared" ca="1" si="738"/>
        <v>0.79910499849596572</v>
      </c>
      <c r="E1008" s="6">
        <f t="shared" ca="1" si="781"/>
        <v>0.54886980319191658</v>
      </c>
      <c r="F1008" s="6">
        <f t="shared" ca="1" si="782"/>
        <v>2</v>
      </c>
      <c r="G1008" s="6">
        <f t="shared" ca="1" si="783"/>
        <v>3</v>
      </c>
      <c r="H1008" s="6" t="str">
        <f t="shared" si="784"/>
        <v/>
      </c>
      <c r="I1008" s="6" t="s">
        <v>160</v>
      </c>
      <c r="J1008" s="6" t="s">
        <v>176</v>
      </c>
      <c r="K1008" s="6">
        <f t="shared" ca="1" si="785"/>
        <v>89.9</v>
      </c>
      <c r="L1008" s="6" t="s">
        <v>177</v>
      </c>
      <c r="Y1008" s="9"/>
    </row>
    <row r="1009" spans="1:28" x14ac:dyDescent="0.3">
      <c r="B1009" s="8">
        <v>0</v>
      </c>
      <c r="C1009" s="6">
        <f t="shared" ca="1" si="738"/>
        <v>0.9873034746835555</v>
      </c>
      <c r="D1009" s="6">
        <f t="shared" ca="1" si="738"/>
        <v>0.32027361397815968</v>
      </c>
      <c r="E1009" s="6">
        <f t="shared" ca="1" si="781"/>
        <v>1.2696525316444496E-2</v>
      </c>
      <c r="F1009" s="6">
        <f t="shared" ca="1" si="782"/>
        <v>2</v>
      </c>
      <c r="G1009" s="6">
        <f t="shared" ca="1" si="783"/>
        <v>3</v>
      </c>
      <c r="H1009" s="6" t="str">
        <f t="shared" si="784"/>
        <v/>
      </c>
      <c r="I1009" s="6" t="s">
        <v>160</v>
      </c>
      <c r="J1009" s="6" t="s">
        <v>176</v>
      </c>
      <c r="K1009" s="6">
        <f t="shared" ca="1" si="785"/>
        <v>133.69999999999999</v>
      </c>
      <c r="L1009" s="6" t="s">
        <v>177</v>
      </c>
      <c r="Y1009" s="9"/>
    </row>
    <row r="1010" spans="1:28" x14ac:dyDescent="0.3">
      <c r="B1010" s="8">
        <v>0</v>
      </c>
      <c r="C1010" s="6">
        <f t="shared" ca="1" si="738"/>
        <v>0.66616085944959813</v>
      </c>
      <c r="D1010" s="6">
        <f t="shared" ca="1" si="738"/>
        <v>0.58298077430055162</v>
      </c>
      <c r="E1010" s="6">
        <f t="shared" ca="1" si="781"/>
        <v>0.33383914055040187</v>
      </c>
      <c r="F1010" s="6">
        <f t="shared" ca="1" si="782"/>
        <v>2</v>
      </c>
      <c r="G1010" s="6">
        <f t="shared" ca="1" si="783"/>
        <v>1</v>
      </c>
      <c r="H1010" s="6" t="str">
        <f t="shared" si="784"/>
        <v/>
      </c>
      <c r="I1010" s="6" t="s">
        <v>160</v>
      </c>
      <c r="J1010" s="6" t="s">
        <v>176</v>
      </c>
      <c r="K1010" s="6">
        <f t="shared" ca="1" si="785"/>
        <v>101.6</v>
      </c>
      <c r="L1010" s="6" t="s">
        <v>177</v>
      </c>
      <c r="Y1010" s="9"/>
    </row>
    <row r="1011" spans="1:28" x14ac:dyDescent="0.3">
      <c r="A1011" t="s">
        <v>197</v>
      </c>
      <c r="B1011" s="8">
        <v>0</v>
      </c>
      <c r="C1011" s="8"/>
      <c r="D1011" s="8"/>
      <c r="H1011" s="6" t="str">
        <f t="shared" ref="H1011" si="786">IF(A1011=0,"",A1011)</f>
        <v>\end{enumerate}  \section*{Cuenta:  X  }\begin{enumerate}</v>
      </c>
      <c r="Y1011" s="9"/>
    </row>
    <row r="1012" spans="1:28" x14ac:dyDescent="0.3">
      <c r="B1012" s="8">
        <v>0</v>
      </c>
      <c r="C1012" s="6">
        <f t="shared" ref="C1012:D1073" ca="1" si="787">RAND()</f>
        <v>3.6089657591197644E-2</v>
      </c>
      <c r="D1012" s="6">
        <f t="shared" ca="1" si="787"/>
        <v>0.74744362131997089</v>
      </c>
      <c r="E1012" s="6">
        <f t="shared" ref="E1012:E1019" ca="1" si="788">IF(C1012&gt;0.1,      IF(C1012&lt;0.6,C1012,ABS(1-C1012)),C1012+0.5)</f>
        <v>0.53608965759119764</v>
      </c>
      <c r="F1012" s="6">
        <f t="shared" ref="F1012:F1019" ca="1" si="789">MOD(ROUND(C1012*100+35,0),4)</f>
        <v>3</v>
      </c>
      <c r="G1012" s="6">
        <f t="shared" ref="G1012:G1019" ca="1" si="790">MOD(ROUND(D1012*100+35,0),4)</f>
        <v>2</v>
      </c>
      <c r="H1012" s="6" t="str">
        <f t="shared" ref="H1012:H1019" si="791">IF(A1012=0,"",_xlfn.CONCAT("## ",A1012))</f>
        <v/>
      </c>
      <c r="I1012" s="6" t="s">
        <v>160</v>
      </c>
      <c r="J1012" s="6" t="s">
        <v>175</v>
      </c>
      <c r="K1012" s="6">
        <f t="shared" ref="K1012:K1019" ca="1" si="792">ROUND(C1012*100+35,1)</f>
        <v>38.6</v>
      </c>
      <c r="L1012" s="6" t="s">
        <v>180</v>
      </c>
      <c r="N1012" s="18"/>
      <c r="Y1012" s="9"/>
    </row>
    <row r="1013" spans="1:28" x14ac:dyDescent="0.3">
      <c r="B1013" s="8">
        <v>0</v>
      </c>
      <c r="C1013" s="6">
        <f t="shared" ca="1" si="787"/>
        <v>0.88951370473041314</v>
      </c>
      <c r="D1013" s="6">
        <f t="shared" ca="1" si="787"/>
        <v>3.3686486475871358E-2</v>
      </c>
      <c r="E1013" s="6">
        <f t="shared" ca="1" si="788"/>
        <v>0.11048629526958686</v>
      </c>
      <c r="F1013" s="6">
        <f t="shared" ca="1" si="789"/>
        <v>0</v>
      </c>
      <c r="G1013" s="6">
        <f t="shared" ca="1" si="790"/>
        <v>2</v>
      </c>
      <c r="H1013" s="6" t="str">
        <f t="shared" si="791"/>
        <v/>
      </c>
      <c r="I1013" s="6" t="s">
        <v>160</v>
      </c>
      <c r="J1013" s="6" t="s">
        <v>175</v>
      </c>
      <c r="K1013" s="6">
        <f t="shared" ca="1" si="792"/>
        <v>124</v>
      </c>
      <c r="L1013" s="6" t="s">
        <v>180</v>
      </c>
      <c r="N1013" s="18"/>
      <c r="Y1013" s="9"/>
    </row>
    <row r="1014" spans="1:28" x14ac:dyDescent="0.3">
      <c r="B1014" s="8">
        <v>0</v>
      </c>
      <c r="C1014" s="6">
        <f t="shared" ca="1" si="787"/>
        <v>0.85248788552712718</v>
      </c>
      <c r="D1014" s="6">
        <f t="shared" ca="1" si="787"/>
        <v>0.25646303853605101</v>
      </c>
      <c r="E1014" s="6">
        <f t="shared" ca="1" si="788"/>
        <v>0.14751211447287282</v>
      </c>
      <c r="F1014" s="6">
        <f t="shared" ca="1" si="789"/>
        <v>0</v>
      </c>
      <c r="G1014" s="6">
        <f t="shared" ca="1" si="790"/>
        <v>1</v>
      </c>
      <c r="H1014" s="6" t="str">
        <f t="shared" si="791"/>
        <v/>
      </c>
      <c r="I1014" s="6" t="s">
        <v>160</v>
      </c>
      <c r="J1014" s="6" t="s">
        <v>175</v>
      </c>
      <c r="K1014" s="6">
        <f t="shared" ca="1" si="792"/>
        <v>120.2</v>
      </c>
      <c r="L1014" s="6" t="s">
        <v>180</v>
      </c>
      <c r="N1014" s="18"/>
      <c r="Y1014" s="9"/>
    </row>
    <row r="1015" spans="1:28" x14ac:dyDescent="0.3">
      <c r="B1015" s="8">
        <v>0</v>
      </c>
      <c r="C1015" s="6">
        <f t="shared" ca="1" si="787"/>
        <v>0.51185679945236473</v>
      </c>
      <c r="D1015" s="6">
        <f t="shared" ca="1" si="787"/>
        <v>0.90960858144630774</v>
      </c>
      <c r="E1015" s="6">
        <f t="shared" ca="1" si="788"/>
        <v>0.51185679945236473</v>
      </c>
      <c r="F1015" s="6">
        <f t="shared" ca="1" si="789"/>
        <v>2</v>
      </c>
      <c r="G1015" s="6">
        <f t="shared" ca="1" si="790"/>
        <v>2</v>
      </c>
      <c r="H1015" s="6" t="str">
        <f t="shared" si="791"/>
        <v/>
      </c>
      <c r="I1015" s="6" t="s">
        <v>160</v>
      </c>
      <c r="J1015" s="6" t="s">
        <v>175</v>
      </c>
      <c r="K1015" s="6">
        <f t="shared" ca="1" si="792"/>
        <v>86.2</v>
      </c>
      <c r="L1015" s="6" t="s">
        <v>180</v>
      </c>
      <c r="N1015" s="18"/>
      <c r="Q1015" s="10"/>
      <c r="R1015" s="10"/>
      <c r="S1015" s="10"/>
      <c r="T1015" s="10"/>
      <c r="U1015" s="10"/>
      <c r="V1015" s="10"/>
      <c r="W1015" s="10"/>
      <c r="X1015" s="10"/>
      <c r="Y1015" s="11"/>
      <c r="Z1015" s="10"/>
      <c r="AA1015" s="10"/>
      <c r="AB1015" s="10"/>
    </row>
    <row r="1016" spans="1:28" x14ac:dyDescent="0.3">
      <c r="B1016" s="8">
        <v>0</v>
      </c>
      <c r="C1016" s="6">
        <f t="shared" ca="1" si="787"/>
        <v>0.14820976103167349</v>
      </c>
      <c r="D1016" s="6">
        <f t="shared" ca="1" si="787"/>
        <v>0.56322478685706612</v>
      </c>
      <c r="E1016" s="6">
        <f t="shared" ca="1" si="788"/>
        <v>0.14820976103167349</v>
      </c>
      <c r="F1016" s="6">
        <f t="shared" ca="1" si="789"/>
        <v>2</v>
      </c>
      <c r="G1016" s="6">
        <f t="shared" ca="1" si="790"/>
        <v>3</v>
      </c>
      <c r="H1016" s="6" t="str">
        <f t="shared" si="791"/>
        <v/>
      </c>
      <c r="I1016" s="6" t="s">
        <v>160</v>
      </c>
      <c r="J1016" s="6" t="s">
        <v>176</v>
      </c>
      <c r="K1016" s="6">
        <f t="shared" ca="1" si="792"/>
        <v>49.8</v>
      </c>
      <c r="L1016" s="6" t="s">
        <v>177</v>
      </c>
      <c r="N1016" s="18"/>
      <c r="Y1016" s="9"/>
    </row>
    <row r="1017" spans="1:28" x14ac:dyDescent="0.3">
      <c r="B1017" s="8">
        <v>0</v>
      </c>
      <c r="C1017" s="6">
        <f t="shared" ca="1" si="787"/>
        <v>0.49131789731766329</v>
      </c>
      <c r="D1017" s="6">
        <f t="shared" ca="1" si="787"/>
        <v>0.97076211849070593</v>
      </c>
      <c r="E1017" s="6">
        <f t="shared" ca="1" si="788"/>
        <v>0.49131789731766329</v>
      </c>
      <c r="F1017" s="6">
        <f t="shared" ca="1" si="789"/>
        <v>0</v>
      </c>
      <c r="G1017" s="6">
        <f t="shared" ca="1" si="790"/>
        <v>0</v>
      </c>
      <c r="H1017" s="6" t="str">
        <f t="shared" si="791"/>
        <v/>
      </c>
      <c r="I1017" s="6" t="s">
        <v>160</v>
      </c>
      <c r="J1017" s="6" t="s">
        <v>176</v>
      </c>
      <c r="K1017" s="6">
        <f t="shared" ca="1" si="792"/>
        <v>84.1</v>
      </c>
      <c r="L1017" s="6" t="s">
        <v>177</v>
      </c>
      <c r="Y1017" s="9"/>
    </row>
    <row r="1018" spans="1:28" x14ac:dyDescent="0.3">
      <c r="B1018" s="8">
        <v>0</v>
      </c>
      <c r="C1018" s="6">
        <f t="shared" ca="1" si="787"/>
        <v>0.99920996304795906</v>
      </c>
      <c r="D1018" s="6">
        <f t="shared" ca="1" si="787"/>
        <v>0.6749278070355198</v>
      </c>
      <c r="E1018" s="6">
        <f t="shared" ca="1" si="788"/>
        <v>7.9003695204094004E-4</v>
      </c>
      <c r="F1018" s="6">
        <f t="shared" ca="1" si="789"/>
        <v>3</v>
      </c>
      <c r="G1018" s="6">
        <f t="shared" ca="1" si="790"/>
        <v>2</v>
      </c>
      <c r="H1018" s="6" t="str">
        <f t="shared" si="791"/>
        <v/>
      </c>
      <c r="I1018" s="6" t="s">
        <v>160</v>
      </c>
      <c r="J1018" s="6" t="s">
        <v>176</v>
      </c>
      <c r="K1018" s="6">
        <f t="shared" ca="1" si="792"/>
        <v>134.9</v>
      </c>
      <c r="L1018" s="6" t="s">
        <v>177</v>
      </c>
      <c r="Y1018" s="9"/>
    </row>
    <row r="1019" spans="1:28" x14ac:dyDescent="0.3">
      <c r="B1019" s="8">
        <v>0</v>
      </c>
      <c r="C1019" s="6">
        <f t="shared" ca="1" si="787"/>
        <v>0.45154711556007177</v>
      </c>
      <c r="D1019" s="6">
        <f t="shared" ca="1" si="787"/>
        <v>0.27082535261076945</v>
      </c>
      <c r="E1019" s="6">
        <f t="shared" ca="1" si="788"/>
        <v>0.45154711556007177</v>
      </c>
      <c r="F1019" s="6">
        <f t="shared" ca="1" si="789"/>
        <v>0</v>
      </c>
      <c r="G1019" s="6">
        <f t="shared" ca="1" si="790"/>
        <v>2</v>
      </c>
      <c r="H1019" s="6" t="str">
        <f t="shared" si="791"/>
        <v/>
      </c>
      <c r="I1019" s="6" t="s">
        <v>160</v>
      </c>
      <c r="J1019" s="6" t="s">
        <v>176</v>
      </c>
      <c r="K1019" s="6">
        <f t="shared" ca="1" si="792"/>
        <v>80.2</v>
      </c>
      <c r="L1019" s="6" t="s">
        <v>177</v>
      </c>
      <c r="Y1019" s="9"/>
    </row>
    <row r="1020" spans="1:28" x14ac:dyDescent="0.3">
      <c r="A1020" t="s">
        <v>197</v>
      </c>
      <c r="B1020" s="8">
        <v>0</v>
      </c>
      <c r="C1020" s="8"/>
      <c r="D1020" s="8"/>
      <c r="H1020" s="6" t="str">
        <f t="shared" ref="H1020" si="793">IF(A1020=0,"",A1020)</f>
        <v>\end{enumerate}  \section*{Cuenta:  X  }\begin{enumerate}</v>
      </c>
    </row>
    <row r="1021" spans="1:28" x14ac:dyDescent="0.3">
      <c r="B1021" s="8">
        <v>0</v>
      </c>
      <c r="C1021" s="6">
        <f t="shared" ref="C1021:D1021" ca="1" si="794">RAND()</f>
        <v>0.68596810904363403</v>
      </c>
      <c r="D1021" s="6">
        <f t="shared" ca="1" si="794"/>
        <v>0.36405453835677704</v>
      </c>
      <c r="E1021" s="6">
        <f t="shared" ref="E1021:E1028" ca="1" si="795">IF(C1021&gt;0.1,      IF(C1021&lt;0.6,C1021,ABS(1-C1021)),C1021+0.5)</f>
        <v>0.31403189095636597</v>
      </c>
      <c r="F1021" s="6">
        <f t="shared" ref="F1021:F1028" ca="1" si="796">MOD(ROUND(C1021*100+35,0),4)</f>
        <v>0</v>
      </c>
      <c r="G1021" s="6">
        <f t="shared" ref="G1021:G1028" ca="1" si="797">MOD(ROUND(D1021*100+35,0),4)</f>
        <v>3</v>
      </c>
      <c r="H1021" s="6" t="str">
        <f t="shared" ref="H1021:H1028" si="798">IF(A1021=0,"",_xlfn.CONCAT("## ",A1021))</f>
        <v/>
      </c>
      <c r="I1021" s="6" t="s">
        <v>160</v>
      </c>
      <c r="J1021" s="6" t="s">
        <v>175</v>
      </c>
      <c r="K1021" s="6">
        <f t="shared" ref="K1021:K1028" ca="1" si="799">ROUND(C1021*100+35,1)</f>
        <v>103.6</v>
      </c>
      <c r="L1021" s="6" t="s">
        <v>180</v>
      </c>
      <c r="N1021" s="18"/>
      <c r="Y1021" s="9"/>
    </row>
    <row r="1022" spans="1:28" x14ac:dyDescent="0.3">
      <c r="B1022" s="8">
        <v>0</v>
      </c>
      <c r="C1022" s="6">
        <f t="shared" ca="1" si="787"/>
        <v>0.52020521850871004</v>
      </c>
      <c r="D1022" s="6">
        <f t="shared" ca="1" si="787"/>
        <v>3.5954352471714968E-2</v>
      </c>
      <c r="E1022" s="6">
        <f t="shared" ca="1" si="795"/>
        <v>0.52020521850871004</v>
      </c>
      <c r="F1022" s="6">
        <f t="shared" ca="1" si="796"/>
        <v>3</v>
      </c>
      <c r="G1022" s="6">
        <f t="shared" ca="1" si="797"/>
        <v>3</v>
      </c>
      <c r="H1022" s="6" t="str">
        <f t="shared" si="798"/>
        <v/>
      </c>
      <c r="I1022" s="6" t="s">
        <v>160</v>
      </c>
      <c r="J1022" s="6" t="s">
        <v>175</v>
      </c>
      <c r="K1022" s="6">
        <f t="shared" ca="1" si="799"/>
        <v>87</v>
      </c>
      <c r="L1022" s="6" t="s">
        <v>180</v>
      </c>
      <c r="N1022" s="18"/>
      <c r="Y1022" s="9"/>
    </row>
    <row r="1023" spans="1:28" x14ac:dyDescent="0.3">
      <c r="B1023" s="8">
        <v>0</v>
      </c>
      <c r="C1023" s="6">
        <f t="shared" ca="1" si="787"/>
        <v>0.34953912780318075</v>
      </c>
      <c r="D1023" s="6">
        <f t="shared" ca="1" si="787"/>
        <v>1.1198554387446547E-2</v>
      </c>
      <c r="E1023" s="6">
        <f t="shared" ca="1" si="795"/>
        <v>0.34953912780318075</v>
      </c>
      <c r="F1023" s="6">
        <f t="shared" ca="1" si="796"/>
        <v>2</v>
      </c>
      <c r="G1023" s="6">
        <f t="shared" ca="1" si="797"/>
        <v>0</v>
      </c>
      <c r="H1023" s="6" t="str">
        <f t="shared" si="798"/>
        <v/>
      </c>
      <c r="I1023" s="6" t="s">
        <v>160</v>
      </c>
      <c r="J1023" s="6" t="s">
        <v>175</v>
      </c>
      <c r="K1023" s="6">
        <f t="shared" ca="1" si="799"/>
        <v>70</v>
      </c>
      <c r="L1023" s="6" t="s">
        <v>180</v>
      </c>
      <c r="N1023" s="18"/>
      <c r="Y1023" s="9"/>
    </row>
    <row r="1024" spans="1:28" x14ac:dyDescent="0.3">
      <c r="B1024" s="8">
        <v>0</v>
      </c>
      <c r="C1024" s="6">
        <f t="shared" ca="1" si="787"/>
        <v>0.98660957371109348</v>
      </c>
      <c r="D1024" s="6">
        <f t="shared" ca="1" si="787"/>
        <v>0.47808893825899268</v>
      </c>
      <c r="E1024" s="6">
        <f t="shared" ca="1" si="795"/>
        <v>1.3390426288906521E-2</v>
      </c>
      <c r="F1024" s="6">
        <f t="shared" ca="1" si="796"/>
        <v>2</v>
      </c>
      <c r="G1024" s="6">
        <f t="shared" ca="1" si="797"/>
        <v>3</v>
      </c>
      <c r="H1024" s="6" t="str">
        <f t="shared" si="798"/>
        <v/>
      </c>
      <c r="I1024" s="6" t="s">
        <v>160</v>
      </c>
      <c r="J1024" s="6" t="s">
        <v>175</v>
      </c>
      <c r="K1024" s="6">
        <f t="shared" ca="1" si="799"/>
        <v>133.69999999999999</v>
      </c>
      <c r="L1024" s="6" t="s">
        <v>180</v>
      </c>
      <c r="N1024" s="18"/>
      <c r="Y1024" s="9"/>
    </row>
    <row r="1025" spans="1:28" x14ac:dyDescent="0.3">
      <c r="B1025" s="8">
        <v>0</v>
      </c>
      <c r="C1025" s="6">
        <f t="shared" ca="1" si="787"/>
        <v>0.29731517355345705</v>
      </c>
      <c r="D1025" s="6">
        <f t="shared" ca="1" si="787"/>
        <v>0.3552676543380745</v>
      </c>
      <c r="E1025" s="6">
        <f t="shared" ca="1" si="795"/>
        <v>0.29731517355345705</v>
      </c>
      <c r="F1025" s="6">
        <f t="shared" ca="1" si="796"/>
        <v>1</v>
      </c>
      <c r="G1025" s="6">
        <f t="shared" ca="1" si="797"/>
        <v>3</v>
      </c>
      <c r="H1025" s="6" t="str">
        <f t="shared" si="798"/>
        <v/>
      </c>
      <c r="I1025" s="6" t="s">
        <v>160</v>
      </c>
      <c r="J1025" s="6" t="s">
        <v>176</v>
      </c>
      <c r="K1025" s="6">
        <f t="shared" ca="1" si="799"/>
        <v>64.7</v>
      </c>
      <c r="L1025" s="6" t="s">
        <v>177</v>
      </c>
      <c r="N1025" s="18"/>
      <c r="Y1025" s="9"/>
    </row>
    <row r="1026" spans="1:28" x14ac:dyDescent="0.3">
      <c r="B1026" s="8">
        <v>0</v>
      </c>
      <c r="C1026" s="6">
        <f t="shared" ca="1" si="787"/>
        <v>0.84887851726330554</v>
      </c>
      <c r="D1026" s="6">
        <f t="shared" ca="1" si="787"/>
        <v>0.43614784440276644</v>
      </c>
      <c r="E1026" s="6">
        <f t="shared" ca="1" si="795"/>
        <v>0.15112148273669446</v>
      </c>
      <c r="F1026" s="6">
        <f t="shared" ca="1" si="796"/>
        <v>0</v>
      </c>
      <c r="G1026" s="6">
        <f t="shared" ca="1" si="797"/>
        <v>3</v>
      </c>
      <c r="H1026" s="6" t="str">
        <f t="shared" si="798"/>
        <v/>
      </c>
      <c r="I1026" s="6" t="s">
        <v>160</v>
      </c>
      <c r="J1026" s="6" t="s">
        <v>176</v>
      </c>
      <c r="K1026" s="6">
        <f t="shared" ca="1" si="799"/>
        <v>119.9</v>
      </c>
      <c r="L1026" s="6" t="s">
        <v>177</v>
      </c>
      <c r="Y1026" s="9"/>
    </row>
    <row r="1027" spans="1:28" x14ac:dyDescent="0.3">
      <c r="B1027" s="8">
        <v>0</v>
      </c>
      <c r="C1027" s="6">
        <f t="shared" ca="1" si="787"/>
        <v>0.43276373499268173</v>
      </c>
      <c r="D1027" s="6">
        <f t="shared" ca="1" si="787"/>
        <v>0.71698464491090885</v>
      </c>
      <c r="E1027" s="6">
        <f t="shared" ca="1" si="795"/>
        <v>0.43276373499268173</v>
      </c>
      <c r="F1027" s="6">
        <f t="shared" ca="1" si="796"/>
        <v>2</v>
      </c>
      <c r="G1027" s="6">
        <f t="shared" ca="1" si="797"/>
        <v>3</v>
      </c>
      <c r="H1027" s="6" t="str">
        <f t="shared" si="798"/>
        <v/>
      </c>
      <c r="I1027" s="6" t="s">
        <v>160</v>
      </c>
      <c r="J1027" s="6" t="s">
        <v>176</v>
      </c>
      <c r="K1027" s="6">
        <f t="shared" ca="1" si="799"/>
        <v>78.3</v>
      </c>
      <c r="L1027" s="6" t="s">
        <v>177</v>
      </c>
      <c r="Y1027" s="9"/>
    </row>
    <row r="1028" spans="1:28" x14ac:dyDescent="0.3">
      <c r="B1028" s="8">
        <v>0</v>
      </c>
      <c r="C1028" s="6">
        <f t="shared" ca="1" si="787"/>
        <v>8.9050653567713023E-2</v>
      </c>
      <c r="D1028" s="6">
        <f t="shared" ca="1" si="787"/>
        <v>0.88553239304125753</v>
      </c>
      <c r="E1028" s="6">
        <f t="shared" ca="1" si="795"/>
        <v>0.58905065356771302</v>
      </c>
      <c r="F1028" s="6">
        <f t="shared" ca="1" si="796"/>
        <v>0</v>
      </c>
      <c r="G1028" s="6">
        <f t="shared" ca="1" si="797"/>
        <v>0</v>
      </c>
      <c r="H1028" s="6" t="str">
        <f t="shared" si="798"/>
        <v/>
      </c>
      <c r="I1028" s="6" t="s">
        <v>160</v>
      </c>
      <c r="J1028" s="6" t="s">
        <v>176</v>
      </c>
      <c r="K1028" s="6">
        <f t="shared" ca="1" si="799"/>
        <v>43.9</v>
      </c>
      <c r="L1028" s="6" t="s">
        <v>177</v>
      </c>
      <c r="Y1028" s="9"/>
    </row>
    <row r="1029" spans="1:28" x14ac:dyDescent="0.3">
      <c r="A1029" t="s">
        <v>197</v>
      </c>
      <c r="B1029" s="8">
        <v>0</v>
      </c>
      <c r="C1029" s="8"/>
      <c r="D1029" s="8"/>
      <c r="H1029" s="6" t="str">
        <f t="shared" ref="H1029" si="800">IF(A1029=0,"",A1029)</f>
        <v>\end{enumerate}  \section*{Cuenta:  X  }\begin{enumerate}</v>
      </c>
      <c r="Y1029" s="9"/>
    </row>
    <row r="1030" spans="1:28" x14ac:dyDescent="0.3">
      <c r="B1030" s="8">
        <v>0</v>
      </c>
      <c r="C1030" s="6">
        <f t="shared" ref="C1030:D1030" ca="1" si="801">RAND()</f>
        <v>6.4375677775174833E-2</v>
      </c>
      <c r="D1030" s="6">
        <f t="shared" ca="1" si="801"/>
        <v>0.92351423698049517</v>
      </c>
      <c r="E1030" s="6">
        <f t="shared" ref="E1030:E1037" ca="1" si="802">IF(C1030&gt;0.1,      IF(C1030&lt;0.6,C1030,ABS(1-C1030)),C1030+0.5)</f>
        <v>0.56437567777517483</v>
      </c>
      <c r="F1030" s="6">
        <f t="shared" ref="F1030:F1037" ca="1" si="803">MOD(ROUND(C1030*100+35,0),4)</f>
        <v>1</v>
      </c>
      <c r="G1030" s="6">
        <f t="shared" ref="G1030:G1037" ca="1" si="804">MOD(ROUND(D1030*100+35,0),4)</f>
        <v>3</v>
      </c>
      <c r="H1030" s="6" t="str">
        <f t="shared" ref="H1030:H1037" si="805">IF(A1030=0,"",_xlfn.CONCAT("## ",A1030))</f>
        <v/>
      </c>
      <c r="I1030" s="6" t="s">
        <v>160</v>
      </c>
      <c r="J1030" s="6" t="s">
        <v>175</v>
      </c>
      <c r="K1030" s="6">
        <f t="shared" ref="K1030:K1037" ca="1" si="806">ROUND(C1030*100+35,1)</f>
        <v>41.4</v>
      </c>
      <c r="L1030" s="6" t="s">
        <v>180</v>
      </c>
      <c r="N1030" s="18"/>
      <c r="Y1030" s="9"/>
    </row>
    <row r="1031" spans="1:28" x14ac:dyDescent="0.3">
      <c r="B1031" s="8">
        <v>0</v>
      </c>
      <c r="C1031" s="6">
        <f t="shared" ca="1" si="787"/>
        <v>0.47648445475135814</v>
      </c>
      <c r="D1031" s="6">
        <f t="shared" ca="1" si="787"/>
        <v>0.69829367907286455</v>
      </c>
      <c r="E1031" s="6">
        <f t="shared" ca="1" si="802"/>
        <v>0.47648445475135814</v>
      </c>
      <c r="F1031" s="6">
        <f t="shared" ca="1" si="803"/>
        <v>3</v>
      </c>
      <c r="G1031" s="6">
        <f t="shared" ca="1" si="804"/>
        <v>1</v>
      </c>
      <c r="H1031" s="6" t="str">
        <f t="shared" si="805"/>
        <v/>
      </c>
      <c r="I1031" s="6" t="s">
        <v>160</v>
      </c>
      <c r="J1031" s="6" t="s">
        <v>175</v>
      </c>
      <c r="K1031" s="6">
        <f t="shared" ca="1" si="806"/>
        <v>82.6</v>
      </c>
      <c r="L1031" s="6" t="s">
        <v>180</v>
      </c>
      <c r="N1031" s="18"/>
      <c r="Q1031" s="10"/>
      <c r="R1031" s="10"/>
      <c r="S1031" s="10"/>
      <c r="T1031" s="10"/>
      <c r="U1031" s="10"/>
      <c r="V1031" s="10"/>
      <c r="W1031" s="10"/>
      <c r="X1031" s="10"/>
      <c r="Y1031" s="11"/>
      <c r="Z1031" s="10"/>
      <c r="AA1031" s="10"/>
      <c r="AB1031" s="10"/>
    </row>
    <row r="1032" spans="1:28" x14ac:dyDescent="0.3">
      <c r="B1032" s="8">
        <v>0</v>
      </c>
      <c r="C1032" s="6">
        <f t="shared" ca="1" si="787"/>
        <v>4.856152831247329E-2</v>
      </c>
      <c r="D1032" s="6">
        <f t="shared" ca="1" si="787"/>
        <v>0.73484612084712519</v>
      </c>
      <c r="E1032" s="6">
        <f t="shared" ca="1" si="802"/>
        <v>0.54856152831247329</v>
      </c>
      <c r="F1032" s="6">
        <f t="shared" ca="1" si="803"/>
        <v>0</v>
      </c>
      <c r="G1032" s="6">
        <f t="shared" ca="1" si="804"/>
        <v>0</v>
      </c>
      <c r="H1032" s="6" t="str">
        <f t="shared" si="805"/>
        <v/>
      </c>
      <c r="I1032" s="6" t="s">
        <v>160</v>
      </c>
      <c r="J1032" s="6" t="s">
        <v>175</v>
      </c>
      <c r="K1032" s="6">
        <f t="shared" ca="1" si="806"/>
        <v>39.9</v>
      </c>
      <c r="L1032" s="6" t="s">
        <v>180</v>
      </c>
      <c r="N1032" s="18"/>
      <c r="Y1032" s="9"/>
    </row>
    <row r="1033" spans="1:28" x14ac:dyDescent="0.3">
      <c r="B1033" s="8">
        <v>0</v>
      </c>
      <c r="C1033" s="6">
        <f t="shared" ca="1" si="787"/>
        <v>0.53150629551235118</v>
      </c>
      <c r="D1033" s="6">
        <f t="shared" ca="1" si="787"/>
        <v>0.45689406613982642</v>
      </c>
      <c r="E1033" s="6">
        <f t="shared" ca="1" si="802"/>
        <v>0.53150629551235118</v>
      </c>
      <c r="F1033" s="6">
        <f t="shared" ca="1" si="803"/>
        <v>0</v>
      </c>
      <c r="G1033" s="6">
        <f t="shared" ca="1" si="804"/>
        <v>1</v>
      </c>
      <c r="H1033" s="6" t="str">
        <f t="shared" si="805"/>
        <v/>
      </c>
      <c r="I1033" s="6" t="s">
        <v>160</v>
      </c>
      <c r="J1033" s="6" t="s">
        <v>175</v>
      </c>
      <c r="K1033" s="6">
        <f t="shared" ca="1" si="806"/>
        <v>88.2</v>
      </c>
      <c r="L1033" s="6" t="s">
        <v>180</v>
      </c>
      <c r="N1033" s="18"/>
      <c r="Y1033" s="9"/>
    </row>
    <row r="1034" spans="1:28" x14ac:dyDescent="0.3">
      <c r="B1034" s="8">
        <v>0</v>
      </c>
      <c r="C1034" s="6">
        <f t="shared" ca="1" si="787"/>
        <v>0.39202933852733235</v>
      </c>
      <c r="D1034" s="6">
        <f t="shared" ca="1" si="787"/>
        <v>0.55606627745931825</v>
      </c>
      <c r="E1034" s="6">
        <f t="shared" ca="1" si="802"/>
        <v>0.39202933852733235</v>
      </c>
      <c r="F1034" s="6">
        <f t="shared" ca="1" si="803"/>
        <v>2</v>
      </c>
      <c r="G1034" s="6">
        <f t="shared" ca="1" si="804"/>
        <v>3</v>
      </c>
      <c r="H1034" s="6" t="str">
        <f t="shared" si="805"/>
        <v/>
      </c>
      <c r="I1034" s="6" t="s">
        <v>160</v>
      </c>
      <c r="J1034" s="6" t="s">
        <v>176</v>
      </c>
      <c r="K1034" s="6">
        <f t="shared" ca="1" si="806"/>
        <v>74.2</v>
      </c>
      <c r="L1034" s="6" t="s">
        <v>177</v>
      </c>
      <c r="N1034" s="18"/>
      <c r="Y1034" s="9"/>
    </row>
    <row r="1035" spans="1:28" x14ac:dyDescent="0.3">
      <c r="B1035" s="8">
        <v>0</v>
      </c>
      <c r="C1035" s="6">
        <f t="shared" ca="1" si="787"/>
        <v>0.10636355812307063</v>
      </c>
      <c r="D1035" s="6">
        <f t="shared" ca="1" si="787"/>
        <v>6.8258078784633192E-5</v>
      </c>
      <c r="E1035" s="6">
        <f t="shared" ca="1" si="802"/>
        <v>0.10636355812307063</v>
      </c>
      <c r="F1035" s="6">
        <f t="shared" ca="1" si="803"/>
        <v>2</v>
      </c>
      <c r="G1035" s="6">
        <f t="shared" ca="1" si="804"/>
        <v>3</v>
      </c>
      <c r="H1035" s="6" t="str">
        <f t="shared" si="805"/>
        <v/>
      </c>
      <c r="I1035" s="6" t="s">
        <v>160</v>
      </c>
      <c r="J1035" s="6" t="s">
        <v>176</v>
      </c>
      <c r="K1035" s="6">
        <f t="shared" ca="1" si="806"/>
        <v>45.6</v>
      </c>
      <c r="L1035" s="6" t="s">
        <v>177</v>
      </c>
      <c r="Y1035" s="9"/>
    </row>
    <row r="1036" spans="1:28" x14ac:dyDescent="0.3">
      <c r="B1036" s="8">
        <v>0</v>
      </c>
      <c r="C1036" s="6">
        <f t="shared" ca="1" si="787"/>
        <v>0.19249750953534583</v>
      </c>
      <c r="D1036" s="6">
        <f t="shared" ca="1" si="787"/>
        <v>0.72909156159049116</v>
      </c>
      <c r="E1036" s="6">
        <f t="shared" ca="1" si="802"/>
        <v>0.19249750953534583</v>
      </c>
      <c r="F1036" s="6">
        <f t="shared" ca="1" si="803"/>
        <v>2</v>
      </c>
      <c r="G1036" s="6">
        <f t="shared" ca="1" si="804"/>
        <v>0</v>
      </c>
      <c r="H1036" s="6" t="str">
        <f t="shared" si="805"/>
        <v/>
      </c>
      <c r="I1036" s="6" t="s">
        <v>160</v>
      </c>
      <c r="J1036" s="6" t="s">
        <v>176</v>
      </c>
      <c r="K1036" s="6">
        <f t="shared" ca="1" si="806"/>
        <v>54.2</v>
      </c>
      <c r="L1036" s="6" t="s">
        <v>177</v>
      </c>
    </row>
    <row r="1037" spans="1:28" x14ac:dyDescent="0.3">
      <c r="B1037" s="8">
        <v>0</v>
      </c>
      <c r="C1037" s="6">
        <f t="shared" ca="1" si="787"/>
        <v>0.61759956988230691</v>
      </c>
      <c r="D1037" s="6">
        <f t="shared" ca="1" si="787"/>
        <v>3.2248524866636985E-2</v>
      </c>
      <c r="E1037" s="6">
        <f t="shared" ca="1" si="802"/>
        <v>0.38240043011769309</v>
      </c>
      <c r="F1037" s="6">
        <f t="shared" ca="1" si="803"/>
        <v>1</v>
      </c>
      <c r="G1037" s="6">
        <f t="shared" ca="1" si="804"/>
        <v>2</v>
      </c>
      <c r="H1037" s="6" t="str">
        <f t="shared" si="805"/>
        <v/>
      </c>
      <c r="I1037" s="6" t="s">
        <v>160</v>
      </c>
      <c r="J1037" s="6" t="s">
        <v>176</v>
      </c>
      <c r="K1037" s="6">
        <f t="shared" ca="1" si="806"/>
        <v>96.8</v>
      </c>
      <c r="L1037" s="6" t="s">
        <v>177</v>
      </c>
      <c r="Y1037" s="9"/>
    </row>
    <row r="1038" spans="1:28" x14ac:dyDescent="0.3">
      <c r="A1038" t="s">
        <v>197</v>
      </c>
      <c r="B1038" s="8">
        <v>0</v>
      </c>
      <c r="C1038" s="8"/>
      <c r="D1038" s="8"/>
      <c r="H1038" s="6" t="str">
        <f t="shared" ref="H1038" si="807">IF(A1038=0,"",A1038)</f>
        <v>\end{enumerate}  \section*{Cuenta:  X  }\begin{enumerate}</v>
      </c>
      <c r="Y1038" s="9"/>
    </row>
    <row r="1039" spans="1:28" x14ac:dyDescent="0.3">
      <c r="B1039" s="8">
        <v>0</v>
      </c>
      <c r="C1039" s="6">
        <f t="shared" ref="C1039:D1039" ca="1" si="808">RAND()</f>
        <v>0.5682866433088446</v>
      </c>
      <c r="D1039" s="6">
        <f t="shared" ca="1" si="808"/>
        <v>8.8165702705167659E-2</v>
      </c>
      <c r="E1039" s="6">
        <f t="shared" ref="E1039:E1046" ca="1" si="809">IF(C1039&gt;0.1,      IF(C1039&lt;0.6,C1039,ABS(1-C1039)),C1039+0.5)</f>
        <v>0.5682866433088446</v>
      </c>
      <c r="F1039" s="6">
        <f t="shared" ref="F1039:F1046" ca="1" si="810">MOD(ROUND(C1039*100+35,0),4)</f>
        <v>0</v>
      </c>
      <c r="G1039" s="6">
        <f t="shared" ref="G1039:G1046" ca="1" si="811">MOD(ROUND(D1039*100+35,0),4)</f>
        <v>0</v>
      </c>
      <c r="H1039" s="6" t="str">
        <f t="shared" ref="H1039:H1046" si="812">IF(A1039=0,"",_xlfn.CONCAT("## ",A1039))</f>
        <v/>
      </c>
      <c r="I1039" s="6" t="s">
        <v>160</v>
      </c>
      <c r="J1039" s="6" t="s">
        <v>175</v>
      </c>
      <c r="K1039" s="6">
        <f t="shared" ref="K1039:K1046" ca="1" si="813">ROUND(C1039*100+35,1)</f>
        <v>91.8</v>
      </c>
      <c r="L1039" s="6" t="s">
        <v>180</v>
      </c>
      <c r="N1039" s="18"/>
      <c r="Y1039" s="9"/>
    </row>
    <row r="1040" spans="1:28" x14ac:dyDescent="0.3">
      <c r="B1040" s="8">
        <v>0</v>
      </c>
      <c r="C1040" s="6">
        <f t="shared" ca="1" si="787"/>
        <v>4.3579270233276013E-3</v>
      </c>
      <c r="D1040" s="6">
        <f t="shared" ca="1" si="787"/>
        <v>0.52301778369676777</v>
      </c>
      <c r="E1040" s="6">
        <f t="shared" ca="1" si="809"/>
        <v>0.5043579270233276</v>
      </c>
      <c r="F1040" s="6">
        <f t="shared" ca="1" si="810"/>
        <v>3</v>
      </c>
      <c r="G1040" s="6">
        <f t="shared" ca="1" si="811"/>
        <v>3</v>
      </c>
      <c r="H1040" s="6" t="str">
        <f t="shared" si="812"/>
        <v/>
      </c>
      <c r="I1040" s="6" t="s">
        <v>160</v>
      </c>
      <c r="J1040" s="6" t="s">
        <v>175</v>
      </c>
      <c r="K1040" s="6">
        <f t="shared" ca="1" si="813"/>
        <v>35.4</v>
      </c>
      <c r="L1040" s="6" t="s">
        <v>180</v>
      </c>
      <c r="N1040" s="18"/>
      <c r="Y1040" s="9"/>
    </row>
    <row r="1041" spans="1:28" x14ac:dyDescent="0.3">
      <c r="B1041" s="8">
        <v>0</v>
      </c>
      <c r="C1041" s="6">
        <f t="shared" ca="1" si="787"/>
        <v>0.59695819207701928</v>
      </c>
      <c r="D1041" s="6">
        <f t="shared" ca="1" si="787"/>
        <v>0.75790881770361285</v>
      </c>
      <c r="E1041" s="6">
        <f t="shared" ca="1" si="809"/>
        <v>0.59695819207701928</v>
      </c>
      <c r="F1041" s="6">
        <f t="shared" ca="1" si="810"/>
        <v>3</v>
      </c>
      <c r="G1041" s="6">
        <f t="shared" ca="1" si="811"/>
        <v>3</v>
      </c>
      <c r="H1041" s="6" t="str">
        <f t="shared" si="812"/>
        <v/>
      </c>
      <c r="I1041" s="6" t="s">
        <v>160</v>
      </c>
      <c r="J1041" s="6" t="s">
        <v>175</v>
      </c>
      <c r="K1041" s="6">
        <f t="shared" ca="1" si="813"/>
        <v>94.7</v>
      </c>
      <c r="L1041" s="6" t="s">
        <v>180</v>
      </c>
      <c r="N1041" s="18"/>
      <c r="Y1041" s="9"/>
    </row>
    <row r="1042" spans="1:28" x14ac:dyDescent="0.3">
      <c r="B1042" s="8">
        <v>0</v>
      </c>
      <c r="C1042" s="6">
        <f t="shared" ca="1" si="787"/>
        <v>0.41057221150079892</v>
      </c>
      <c r="D1042" s="6">
        <f t="shared" ca="1" si="787"/>
        <v>0.92085232566380415</v>
      </c>
      <c r="E1042" s="6">
        <f t="shared" ca="1" si="809"/>
        <v>0.41057221150079892</v>
      </c>
      <c r="F1042" s="6">
        <f t="shared" ca="1" si="810"/>
        <v>0</v>
      </c>
      <c r="G1042" s="6">
        <f t="shared" ca="1" si="811"/>
        <v>3</v>
      </c>
      <c r="H1042" s="6" t="str">
        <f t="shared" si="812"/>
        <v/>
      </c>
      <c r="I1042" s="6" t="s">
        <v>160</v>
      </c>
      <c r="J1042" s="6" t="s">
        <v>175</v>
      </c>
      <c r="K1042" s="6">
        <f t="shared" ca="1" si="813"/>
        <v>76.099999999999994</v>
      </c>
      <c r="L1042" s="6" t="s">
        <v>180</v>
      </c>
      <c r="N1042" s="18"/>
      <c r="Y1042" s="9"/>
    </row>
    <row r="1043" spans="1:28" x14ac:dyDescent="0.3">
      <c r="B1043" s="8">
        <v>0</v>
      </c>
      <c r="C1043" s="6">
        <f t="shared" ca="1" si="787"/>
        <v>0.4077141812824201</v>
      </c>
      <c r="D1043" s="6">
        <f t="shared" ca="1" si="787"/>
        <v>0.33668066456541657</v>
      </c>
      <c r="E1043" s="6">
        <f t="shared" ca="1" si="809"/>
        <v>0.4077141812824201</v>
      </c>
      <c r="F1043" s="6">
        <f t="shared" ca="1" si="810"/>
        <v>0</v>
      </c>
      <c r="G1043" s="6">
        <f t="shared" ca="1" si="811"/>
        <v>1</v>
      </c>
      <c r="H1043" s="6" t="str">
        <f t="shared" si="812"/>
        <v/>
      </c>
      <c r="I1043" s="6" t="s">
        <v>160</v>
      </c>
      <c r="J1043" s="6" t="s">
        <v>176</v>
      </c>
      <c r="K1043" s="6">
        <f t="shared" ca="1" si="813"/>
        <v>75.8</v>
      </c>
      <c r="L1043" s="6" t="s">
        <v>177</v>
      </c>
      <c r="N1043" s="18"/>
      <c r="Y1043" s="9"/>
    </row>
    <row r="1044" spans="1:28" x14ac:dyDescent="0.3">
      <c r="B1044" s="8">
        <v>0</v>
      </c>
      <c r="C1044" s="6">
        <f t="shared" ca="1" si="787"/>
        <v>0.96243122367357081</v>
      </c>
      <c r="D1044" s="6">
        <f t="shared" ca="1" si="787"/>
        <v>0.3996371067956489</v>
      </c>
      <c r="E1044" s="6">
        <f t="shared" ca="1" si="809"/>
        <v>3.7568776326429187E-2</v>
      </c>
      <c r="F1044" s="6">
        <f t="shared" ca="1" si="810"/>
        <v>3</v>
      </c>
      <c r="G1044" s="6">
        <f t="shared" ca="1" si="811"/>
        <v>3</v>
      </c>
      <c r="H1044" s="6" t="str">
        <f t="shared" si="812"/>
        <v/>
      </c>
      <c r="I1044" s="6" t="s">
        <v>160</v>
      </c>
      <c r="J1044" s="6" t="s">
        <v>176</v>
      </c>
      <c r="K1044" s="6">
        <f t="shared" ca="1" si="813"/>
        <v>131.19999999999999</v>
      </c>
      <c r="L1044" s="6" t="s">
        <v>177</v>
      </c>
      <c r="Y1044" s="9"/>
    </row>
    <row r="1045" spans="1:28" x14ac:dyDescent="0.3">
      <c r="B1045" s="8">
        <v>0</v>
      </c>
      <c r="C1045" s="6">
        <f t="shared" ca="1" si="787"/>
        <v>0.47279698898546774</v>
      </c>
      <c r="D1045" s="6">
        <f t="shared" ca="1" si="787"/>
        <v>0.68037252394056669</v>
      </c>
      <c r="E1045" s="6">
        <f t="shared" ca="1" si="809"/>
        <v>0.47279698898546774</v>
      </c>
      <c r="F1045" s="6">
        <f t="shared" ca="1" si="810"/>
        <v>2</v>
      </c>
      <c r="G1045" s="6">
        <f t="shared" ca="1" si="811"/>
        <v>3</v>
      </c>
      <c r="H1045" s="6" t="str">
        <f t="shared" si="812"/>
        <v/>
      </c>
      <c r="I1045" s="6" t="s">
        <v>160</v>
      </c>
      <c r="J1045" s="6" t="s">
        <v>176</v>
      </c>
      <c r="K1045" s="6">
        <f t="shared" ca="1" si="813"/>
        <v>82.3</v>
      </c>
      <c r="L1045" s="6" t="s">
        <v>177</v>
      </c>
      <c r="Y1045" s="9"/>
    </row>
    <row r="1046" spans="1:28" x14ac:dyDescent="0.3">
      <c r="B1046" s="8">
        <v>0</v>
      </c>
      <c r="C1046" s="6">
        <f t="shared" ca="1" si="787"/>
        <v>0.86229004946147036</v>
      </c>
      <c r="D1046" s="6">
        <f t="shared" ca="1" si="787"/>
        <v>0.98720717481111286</v>
      </c>
      <c r="E1046" s="6">
        <f t="shared" ca="1" si="809"/>
        <v>0.13770995053852964</v>
      </c>
      <c r="F1046" s="6">
        <f t="shared" ca="1" si="810"/>
        <v>1</v>
      </c>
      <c r="G1046" s="6">
        <f t="shared" ca="1" si="811"/>
        <v>2</v>
      </c>
      <c r="H1046" s="6" t="str">
        <f t="shared" si="812"/>
        <v/>
      </c>
      <c r="I1046" s="6" t="s">
        <v>160</v>
      </c>
      <c r="J1046" s="6" t="s">
        <v>176</v>
      </c>
      <c r="K1046" s="6">
        <f t="shared" ca="1" si="813"/>
        <v>121.2</v>
      </c>
      <c r="L1046" s="6" t="s">
        <v>177</v>
      </c>
      <c r="Y1046" s="9"/>
    </row>
    <row r="1047" spans="1:28" x14ac:dyDescent="0.3">
      <c r="A1047" t="s">
        <v>197</v>
      </c>
      <c r="B1047" s="8">
        <v>0</v>
      </c>
      <c r="C1047" s="8"/>
      <c r="D1047" s="8"/>
      <c r="H1047" s="6" t="str">
        <f t="shared" ref="H1047" si="814">IF(A1047=0,"",A1047)</f>
        <v>\end{enumerate}  \section*{Cuenta:  X  }\begin{enumerate}</v>
      </c>
      <c r="Q1047" s="10"/>
      <c r="R1047" s="10"/>
      <c r="S1047" s="10"/>
      <c r="T1047" s="10"/>
      <c r="U1047" s="10"/>
      <c r="V1047" s="10"/>
      <c r="W1047" s="10"/>
      <c r="X1047" s="10"/>
      <c r="Y1047" s="11"/>
      <c r="Z1047" s="10"/>
      <c r="AA1047" s="10"/>
      <c r="AB1047" s="10"/>
    </row>
    <row r="1048" spans="1:28" x14ac:dyDescent="0.3">
      <c r="B1048" s="8">
        <v>0</v>
      </c>
      <c r="C1048" s="6">
        <f t="shared" ref="C1048:D1048" ca="1" si="815">RAND()</f>
        <v>0.32877649195777547</v>
      </c>
      <c r="D1048" s="6">
        <f t="shared" ca="1" si="815"/>
        <v>0.94987484072698969</v>
      </c>
      <c r="E1048" s="6">
        <f t="shared" ref="E1048:E1055" ca="1" si="816">IF(C1048&gt;0.1,      IF(C1048&lt;0.6,C1048,ABS(1-C1048)),C1048+0.5)</f>
        <v>0.32877649195777547</v>
      </c>
      <c r="F1048" s="6">
        <f t="shared" ref="F1048:F1055" ca="1" si="817">MOD(ROUND(C1048*100+35,0),4)</f>
        <v>0</v>
      </c>
      <c r="G1048" s="6">
        <f t="shared" ref="G1048:G1055" ca="1" si="818">MOD(ROUND(D1048*100+35,0),4)</f>
        <v>2</v>
      </c>
      <c r="H1048" s="6" t="str">
        <f t="shared" ref="H1048:H1055" si="819">IF(A1048=0,"",_xlfn.CONCAT("## ",A1048))</f>
        <v/>
      </c>
      <c r="I1048" s="6" t="s">
        <v>160</v>
      </c>
      <c r="J1048" s="6" t="s">
        <v>175</v>
      </c>
      <c r="K1048" s="6">
        <f t="shared" ref="K1048:K1055" ca="1" si="820">ROUND(C1048*100+35,1)</f>
        <v>67.900000000000006</v>
      </c>
      <c r="L1048" s="6" t="s">
        <v>180</v>
      </c>
      <c r="N1048" s="18"/>
      <c r="Y1048" s="9"/>
    </row>
    <row r="1049" spans="1:28" x14ac:dyDescent="0.3">
      <c r="B1049" s="8">
        <v>0</v>
      </c>
      <c r="C1049" s="6">
        <f t="shared" ca="1" si="787"/>
        <v>8.9442015872310265E-2</v>
      </c>
      <c r="D1049" s="6">
        <f t="shared" ca="1" si="787"/>
        <v>0.30563635894537011</v>
      </c>
      <c r="E1049" s="6">
        <f t="shared" ca="1" si="816"/>
        <v>0.58944201587231027</v>
      </c>
      <c r="F1049" s="6">
        <f t="shared" ca="1" si="817"/>
        <v>0</v>
      </c>
      <c r="G1049" s="6">
        <f t="shared" ca="1" si="818"/>
        <v>2</v>
      </c>
      <c r="H1049" s="6" t="str">
        <f t="shared" si="819"/>
        <v/>
      </c>
      <c r="I1049" s="6" t="s">
        <v>160</v>
      </c>
      <c r="J1049" s="6" t="s">
        <v>175</v>
      </c>
      <c r="K1049" s="6">
        <f t="shared" ca="1" si="820"/>
        <v>43.9</v>
      </c>
      <c r="L1049" s="6" t="s">
        <v>180</v>
      </c>
      <c r="N1049" s="18"/>
      <c r="Y1049" s="9"/>
    </row>
    <row r="1050" spans="1:28" x14ac:dyDescent="0.3">
      <c r="B1050" s="8">
        <v>0</v>
      </c>
      <c r="C1050" s="6">
        <f t="shared" ca="1" si="787"/>
        <v>0.59832625046870158</v>
      </c>
      <c r="D1050" s="6">
        <f t="shared" ca="1" si="787"/>
        <v>0.16540591569628271</v>
      </c>
      <c r="E1050" s="6">
        <f t="shared" ca="1" si="816"/>
        <v>0.59832625046870158</v>
      </c>
      <c r="F1050" s="6">
        <f t="shared" ca="1" si="817"/>
        <v>3</v>
      </c>
      <c r="G1050" s="6">
        <f t="shared" ca="1" si="818"/>
        <v>0</v>
      </c>
      <c r="H1050" s="6" t="str">
        <f t="shared" si="819"/>
        <v/>
      </c>
      <c r="I1050" s="6" t="s">
        <v>160</v>
      </c>
      <c r="J1050" s="6" t="s">
        <v>175</v>
      </c>
      <c r="K1050" s="6">
        <f t="shared" ca="1" si="820"/>
        <v>94.8</v>
      </c>
      <c r="L1050" s="6" t="s">
        <v>180</v>
      </c>
      <c r="N1050" s="18"/>
      <c r="Y1050" s="9"/>
    </row>
    <row r="1051" spans="1:28" x14ac:dyDescent="0.3">
      <c r="B1051" s="8">
        <v>0</v>
      </c>
      <c r="C1051" s="6">
        <f t="shared" ca="1" si="787"/>
        <v>0.256503901695047</v>
      </c>
      <c r="D1051" s="6">
        <f t="shared" ca="1" si="787"/>
        <v>0.53582001011591807</v>
      </c>
      <c r="E1051" s="6">
        <f t="shared" ca="1" si="816"/>
        <v>0.256503901695047</v>
      </c>
      <c r="F1051" s="6">
        <f t="shared" ca="1" si="817"/>
        <v>1</v>
      </c>
      <c r="G1051" s="6">
        <f t="shared" ca="1" si="818"/>
        <v>1</v>
      </c>
      <c r="H1051" s="6" t="str">
        <f t="shared" si="819"/>
        <v/>
      </c>
      <c r="I1051" s="6" t="s">
        <v>160</v>
      </c>
      <c r="J1051" s="6" t="s">
        <v>175</v>
      </c>
      <c r="K1051" s="6">
        <f t="shared" ca="1" si="820"/>
        <v>60.7</v>
      </c>
      <c r="L1051" s="6" t="s">
        <v>180</v>
      </c>
      <c r="N1051" s="18"/>
      <c r="Y1051" s="9"/>
    </row>
    <row r="1052" spans="1:28" x14ac:dyDescent="0.3">
      <c r="B1052" s="8">
        <v>0</v>
      </c>
      <c r="C1052" s="6">
        <f t="shared" ca="1" si="787"/>
        <v>0.98691659340385118</v>
      </c>
      <c r="D1052" s="6">
        <f t="shared" ca="1" si="787"/>
        <v>9.9826449823894103E-2</v>
      </c>
      <c r="E1052" s="6">
        <f t="shared" ca="1" si="816"/>
        <v>1.3083406596148817E-2</v>
      </c>
      <c r="F1052" s="6">
        <f t="shared" ca="1" si="817"/>
        <v>2</v>
      </c>
      <c r="G1052" s="6">
        <f t="shared" ca="1" si="818"/>
        <v>1</v>
      </c>
      <c r="H1052" s="6" t="str">
        <f t="shared" si="819"/>
        <v/>
      </c>
      <c r="I1052" s="6" t="s">
        <v>160</v>
      </c>
      <c r="J1052" s="6" t="s">
        <v>176</v>
      </c>
      <c r="K1052" s="6">
        <f t="shared" ca="1" si="820"/>
        <v>133.69999999999999</v>
      </c>
      <c r="L1052" s="6" t="s">
        <v>177</v>
      </c>
      <c r="N1052" s="18"/>
    </row>
    <row r="1053" spans="1:28" x14ac:dyDescent="0.3">
      <c r="B1053" s="8">
        <v>0</v>
      </c>
      <c r="C1053" s="6">
        <f t="shared" ca="1" si="787"/>
        <v>0.98275179084612896</v>
      </c>
      <c r="D1053" s="6">
        <f t="shared" ca="1" si="787"/>
        <v>0.41793185530162513</v>
      </c>
      <c r="E1053" s="6">
        <f t="shared" ca="1" si="816"/>
        <v>1.7248209153871041E-2</v>
      </c>
      <c r="F1053" s="6">
        <f t="shared" ca="1" si="817"/>
        <v>1</v>
      </c>
      <c r="G1053" s="6">
        <f t="shared" ca="1" si="818"/>
        <v>1</v>
      </c>
      <c r="H1053" s="6" t="str">
        <f t="shared" si="819"/>
        <v/>
      </c>
      <c r="I1053" s="6" t="s">
        <v>160</v>
      </c>
      <c r="J1053" s="6" t="s">
        <v>176</v>
      </c>
      <c r="K1053" s="6">
        <f t="shared" ca="1" si="820"/>
        <v>133.30000000000001</v>
      </c>
      <c r="L1053" s="6" t="s">
        <v>177</v>
      </c>
      <c r="Y1053" s="9"/>
    </row>
    <row r="1054" spans="1:28" x14ac:dyDescent="0.3">
      <c r="B1054" s="8">
        <v>0</v>
      </c>
      <c r="C1054" s="6">
        <f t="shared" ca="1" si="787"/>
        <v>0.11941805578155118</v>
      </c>
      <c r="D1054" s="6">
        <f t="shared" ca="1" si="787"/>
        <v>0.32426384760012594</v>
      </c>
      <c r="E1054" s="6">
        <f t="shared" ca="1" si="816"/>
        <v>0.11941805578155118</v>
      </c>
      <c r="F1054" s="6">
        <f t="shared" ca="1" si="817"/>
        <v>3</v>
      </c>
      <c r="G1054" s="6">
        <f t="shared" ca="1" si="818"/>
        <v>3</v>
      </c>
      <c r="H1054" s="6" t="str">
        <f t="shared" si="819"/>
        <v/>
      </c>
      <c r="I1054" s="6" t="s">
        <v>160</v>
      </c>
      <c r="J1054" s="6" t="s">
        <v>176</v>
      </c>
      <c r="K1054" s="6">
        <f t="shared" ca="1" si="820"/>
        <v>46.9</v>
      </c>
      <c r="L1054" s="6" t="s">
        <v>177</v>
      </c>
      <c r="Y1054" s="9"/>
    </row>
    <row r="1055" spans="1:28" x14ac:dyDescent="0.3">
      <c r="B1055" s="8">
        <v>0</v>
      </c>
      <c r="C1055" s="6">
        <f t="shared" ca="1" si="787"/>
        <v>0.76781831767456377</v>
      </c>
      <c r="D1055" s="6">
        <f t="shared" ca="1" si="787"/>
        <v>0.74601835955608176</v>
      </c>
      <c r="E1055" s="6">
        <f t="shared" ca="1" si="816"/>
        <v>0.23218168232543623</v>
      </c>
      <c r="F1055" s="6">
        <f t="shared" ca="1" si="817"/>
        <v>0</v>
      </c>
      <c r="G1055" s="6">
        <f t="shared" ca="1" si="818"/>
        <v>2</v>
      </c>
      <c r="H1055" s="6" t="str">
        <f t="shared" si="819"/>
        <v/>
      </c>
      <c r="I1055" s="6" t="s">
        <v>160</v>
      </c>
      <c r="J1055" s="6" t="s">
        <v>176</v>
      </c>
      <c r="K1055" s="6">
        <f t="shared" ca="1" si="820"/>
        <v>111.8</v>
      </c>
      <c r="L1055" s="6" t="s">
        <v>177</v>
      </c>
      <c r="Y1055" s="9"/>
    </row>
    <row r="1056" spans="1:28" x14ac:dyDescent="0.3">
      <c r="A1056" t="s">
        <v>244</v>
      </c>
      <c r="B1056" s="8">
        <v>0</v>
      </c>
      <c r="C1056" s="8"/>
      <c r="D1056" s="8"/>
      <c r="H1056" s="6" t="str">
        <f t="shared" ref="H1056" si="821">IF(A1056=0,"",A1056)</f>
        <v>\end{enumerate}  \section*{Cuenta:  20051900368  }\begin{enumerate}</v>
      </c>
      <c r="Y1056" s="9"/>
    </row>
    <row r="1057" spans="1:28" x14ac:dyDescent="0.3">
      <c r="B1057" s="8">
        <v>0</v>
      </c>
      <c r="C1057" s="6">
        <f t="shared" ref="C1057:D1057" ca="1" si="822">RAND()</f>
        <v>0.55892415199749801</v>
      </c>
      <c r="D1057" s="6">
        <f t="shared" ca="1" si="822"/>
        <v>0.1470096288348276</v>
      </c>
      <c r="E1057" s="6">
        <f t="shared" ref="E1057:E1064" ca="1" si="823">IF(C1057&gt;0.1,      IF(C1057&lt;0.6,C1057,ABS(1-C1057)),C1057+0.5)</f>
        <v>0.55892415199749801</v>
      </c>
      <c r="F1057" s="6">
        <f t="shared" ref="F1057:F1064" ca="1" si="824">MOD(ROUND(C1057*100+35,0),4)</f>
        <v>3</v>
      </c>
      <c r="G1057" s="6">
        <f t="shared" ref="G1057:G1064" ca="1" si="825">MOD(ROUND(D1057*100+35,0),4)</f>
        <v>2</v>
      </c>
      <c r="H1057" s="6" t="str">
        <f t="shared" ref="H1057:H1064" si="826">IF(A1057=0,"",_xlfn.CONCAT("## ",A1057))</f>
        <v/>
      </c>
      <c r="I1057" s="6" t="s">
        <v>160</v>
      </c>
      <c r="J1057" s="6" t="s">
        <v>175</v>
      </c>
      <c r="K1057" s="6">
        <f t="shared" ref="K1057:K1064" ca="1" si="827">ROUND(C1057*100+35,1)</f>
        <v>90.9</v>
      </c>
      <c r="L1057" s="6" t="s">
        <v>180</v>
      </c>
      <c r="N1057" s="18"/>
      <c r="Y1057" s="9"/>
    </row>
    <row r="1058" spans="1:28" x14ac:dyDescent="0.3">
      <c r="B1058" s="8">
        <v>0</v>
      </c>
      <c r="C1058" s="6">
        <f t="shared" ca="1" si="787"/>
        <v>0.94532209207766271</v>
      </c>
      <c r="D1058" s="6">
        <f t="shared" ca="1" si="787"/>
        <v>0.56276080664111627</v>
      </c>
      <c r="E1058" s="6">
        <f t="shared" ca="1" si="823"/>
        <v>5.4677907922337288E-2</v>
      </c>
      <c r="F1058" s="6">
        <f t="shared" ca="1" si="824"/>
        <v>2</v>
      </c>
      <c r="G1058" s="6">
        <f t="shared" ca="1" si="825"/>
        <v>3</v>
      </c>
      <c r="H1058" s="6" t="str">
        <f t="shared" si="826"/>
        <v/>
      </c>
      <c r="I1058" s="6" t="s">
        <v>160</v>
      </c>
      <c r="J1058" s="6" t="s">
        <v>175</v>
      </c>
      <c r="K1058" s="6">
        <f t="shared" ca="1" si="827"/>
        <v>129.5</v>
      </c>
      <c r="L1058" s="6" t="s">
        <v>180</v>
      </c>
      <c r="N1058" s="18"/>
      <c r="Y1058" s="9"/>
    </row>
    <row r="1059" spans="1:28" x14ac:dyDescent="0.3">
      <c r="B1059" s="8">
        <v>0</v>
      </c>
      <c r="C1059" s="6">
        <f t="shared" ca="1" si="787"/>
        <v>0.86969059836654572</v>
      </c>
      <c r="D1059" s="6">
        <f t="shared" ca="1" si="787"/>
        <v>0.45595393901345704</v>
      </c>
      <c r="E1059" s="6">
        <f t="shared" ca="1" si="823"/>
        <v>0.13030940163345428</v>
      </c>
      <c r="F1059" s="6">
        <f t="shared" ca="1" si="824"/>
        <v>2</v>
      </c>
      <c r="G1059" s="6">
        <f t="shared" ca="1" si="825"/>
        <v>1</v>
      </c>
      <c r="H1059" s="6" t="str">
        <f t="shared" si="826"/>
        <v/>
      </c>
      <c r="I1059" s="6" t="s">
        <v>160</v>
      </c>
      <c r="J1059" s="6" t="s">
        <v>175</v>
      </c>
      <c r="K1059" s="6">
        <f t="shared" ca="1" si="827"/>
        <v>122</v>
      </c>
      <c r="L1059" s="6" t="s">
        <v>180</v>
      </c>
      <c r="N1059" s="18"/>
      <c r="Y1059" s="9"/>
    </row>
    <row r="1060" spans="1:28" x14ac:dyDescent="0.3">
      <c r="B1060" s="8">
        <v>0</v>
      </c>
      <c r="C1060" s="6">
        <f t="shared" ca="1" si="787"/>
        <v>0.71892197306823735</v>
      </c>
      <c r="D1060" s="6">
        <f t="shared" ca="1" si="787"/>
        <v>0.37498097887534421</v>
      </c>
      <c r="E1060" s="6">
        <f t="shared" ca="1" si="823"/>
        <v>0.28107802693176265</v>
      </c>
      <c r="F1060" s="6">
        <f t="shared" ca="1" si="824"/>
        <v>3</v>
      </c>
      <c r="G1060" s="6">
        <f t="shared" ca="1" si="825"/>
        <v>0</v>
      </c>
      <c r="H1060" s="6" t="str">
        <f t="shared" si="826"/>
        <v/>
      </c>
      <c r="I1060" s="6" t="s">
        <v>160</v>
      </c>
      <c r="J1060" s="6" t="s">
        <v>175</v>
      </c>
      <c r="K1060" s="6">
        <f t="shared" ca="1" si="827"/>
        <v>106.9</v>
      </c>
      <c r="L1060" s="6" t="s">
        <v>180</v>
      </c>
      <c r="N1060" s="18"/>
      <c r="Y1060" s="9"/>
    </row>
    <row r="1061" spans="1:28" x14ac:dyDescent="0.3">
      <c r="B1061" s="8">
        <v>0</v>
      </c>
      <c r="C1061" s="6">
        <f t="shared" ca="1" si="787"/>
        <v>0.71092864190414995</v>
      </c>
      <c r="D1061" s="6">
        <f t="shared" ca="1" si="787"/>
        <v>0.6528396843254044</v>
      </c>
      <c r="E1061" s="6">
        <f t="shared" ca="1" si="823"/>
        <v>0.28907135809585005</v>
      </c>
      <c r="F1061" s="6">
        <f t="shared" ca="1" si="824"/>
        <v>2</v>
      </c>
      <c r="G1061" s="6">
        <f t="shared" ca="1" si="825"/>
        <v>0</v>
      </c>
      <c r="H1061" s="6" t="str">
        <f t="shared" si="826"/>
        <v/>
      </c>
      <c r="I1061" s="6" t="s">
        <v>160</v>
      </c>
      <c r="J1061" s="6" t="s">
        <v>176</v>
      </c>
      <c r="K1061" s="6">
        <f t="shared" ca="1" si="827"/>
        <v>106.1</v>
      </c>
      <c r="L1061" s="6" t="s">
        <v>177</v>
      </c>
      <c r="N1061" s="18"/>
      <c r="Y1061" s="9"/>
    </row>
    <row r="1062" spans="1:28" x14ac:dyDescent="0.3">
      <c r="B1062" s="8">
        <v>0</v>
      </c>
      <c r="C1062" s="6">
        <f t="shared" ca="1" si="787"/>
        <v>0.36467600913915688</v>
      </c>
      <c r="D1062" s="6">
        <f t="shared" ca="1" si="787"/>
        <v>0.44044470039735428</v>
      </c>
      <c r="E1062" s="6">
        <f t="shared" ca="1" si="823"/>
        <v>0.36467600913915688</v>
      </c>
      <c r="F1062" s="6">
        <f t="shared" ca="1" si="824"/>
        <v>3</v>
      </c>
      <c r="G1062" s="6">
        <f t="shared" ca="1" si="825"/>
        <v>3</v>
      </c>
      <c r="H1062" s="6" t="str">
        <f t="shared" si="826"/>
        <v/>
      </c>
      <c r="I1062" s="6" t="s">
        <v>160</v>
      </c>
      <c r="J1062" s="6" t="s">
        <v>176</v>
      </c>
      <c r="K1062" s="6">
        <f t="shared" ca="1" si="827"/>
        <v>71.5</v>
      </c>
      <c r="L1062" s="6" t="s">
        <v>177</v>
      </c>
      <c r="Y1062" s="9"/>
    </row>
    <row r="1063" spans="1:28" x14ac:dyDescent="0.3">
      <c r="B1063" s="8">
        <v>0</v>
      </c>
      <c r="C1063" s="6">
        <f t="shared" ca="1" si="787"/>
        <v>0.71779623467346276</v>
      </c>
      <c r="D1063" s="6">
        <f t="shared" ca="1" si="787"/>
        <v>0.88814846263146718</v>
      </c>
      <c r="E1063" s="6">
        <f t="shared" ca="1" si="823"/>
        <v>0.28220376532653724</v>
      </c>
      <c r="F1063" s="6">
        <f t="shared" ca="1" si="824"/>
        <v>3</v>
      </c>
      <c r="G1063" s="6">
        <f t="shared" ca="1" si="825"/>
        <v>0</v>
      </c>
      <c r="H1063" s="6" t="str">
        <f t="shared" si="826"/>
        <v/>
      </c>
      <c r="I1063" s="6" t="s">
        <v>160</v>
      </c>
      <c r="J1063" s="6" t="s">
        <v>176</v>
      </c>
      <c r="K1063" s="6">
        <f t="shared" ca="1" si="827"/>
        <v>106.8</v>
      </c>
      <c r="L1063" s="6" t="s">
        <v>177</v>
      </c>
      <c r="Q1063" s="10"/>
      <c r="R1063" s="10"/>
      <c r="S1063" s="10"/>
      <c r="T1063" s="10"/>
      <c r="U1063" s="10"/>
      <c r="V1063" s="10"/>
      <c r="W1063" s="10"/>
      <c r="X1063" s="10"/>
      <c r="Y1063" s="11"/>
      <c r="Z1063" s="10"/>
      <c r="AA1063" s="10"/>
      <c r="AB1063" s="10"/>
    </row>
    <row r="1064" spans="1:28" x14ac:dyDescent="0.3">
      <c r="B1064" s="8">
        <v>0</v>
      </c>
      <c r="C1064" s="6">
        <f t="shared" ca="1" si="787"/>
        <v>9.9644874255208959E-2</v>
      </c>
      <c r="D1064" s="6">
        <f t="shared" ca="1" si="787"/>
        <v>0.76358356269647254</v>
      </c>
      <c r="E1064" s="6">
        <f t="shared" ca="1" si="823"/>
        <v>0.59964487425520896</v>
      </c>
      <c r="F1064" s="6">
        <f t="shared" ca="1" si="824"/>
        <v>1</v>
      </c>
      <c r="G1064" s="6">
        <f t="shared" ca="1" si="825"/>
        <v>3</v>
      </c>
      <c r="H1064" s="6" t="str">
        <f t="shared" si="826"/>
        <v/>
      </c>
      <c r="I1064" s="6" t="s">
        <v>160</v>
      </c>
      <c r="J1064" s="6" t="s">
        <v>176</v>
      </c>
      <c r="K1064" s="6">
        <f t="shared" ca="1" si="827"/>
        <v>45</v>
      </c>
      <c r="L1064" s="6" t="s">
        <v>177</v>
      </c>
      <c r="Y1064" s="9"/>
    </row>
    <row r="1065" spans="1:28" x14ac:dyDescent="0.3">
      <c r="A1065" t="s">
        <v>245</v>
      </c>
      <c r="B1065" s="8">
        <v>0</v>
      </c>
      <c r="C1065" s="8"/>
      <c r="D1065" s="8"/>
      <c r="H1065" s="6" t="str">
        <f t="shared" ref="H1065" si="828">IF(A1065=0,"",A1065)</f>
        <v>\end{enumerate}  \section*{Cuenta:  20151900140  }\begin{enumerate}</v>
      </c>
      <c r="Y1065" s="9"/>
    </row>
    <row r="1066" spans="1:28" x14ac:dyDescent="0.3">
      <c r="B1066" s="8">
        <v>0</v>
      </c>
      <c r="C1066" s="6">
        <f t="shared" ref="C1066:D1066" ca="1" si="829">RAND()</f>
        <v>0.71356286034605199</v>
      </c>
      <c r="D1066" s="6">
        <f t="shared" ca="1" si="829"/>
        <v>0.17155758999574933</v>
      </c>
      <c r="E1066" s="6">
        <f t="shared" ref="E1066:E1073" ca="1" si="830">IF(C1066&gt;0.1,      IF(C1066&lt;0.6,C1066,ABS(1-C1066)),C1066+0.5)</f>
        <v>0.28643713965394801</v>
      </c>
      <c r="F1066" s="6">
        <f t="shared" ref="F1066:F1073" ca="1" si="831">MOD(ROUND(C1066*100+35,0),4)</f>
        <v>2</v>
      </c>
      <c r="G1066" s="6">
        <f t="shared" ref="G1066:G1073" ca="1" si="832">MOD(ROUND(D1066*100+35,0),4)</f>
        <v>0</v>
      </c>
      <c r="H1066" s="6" t="str">
        <f t="shared" ref="H1066:H1073" si="833">IF(A1066=0,"",_xlfn.CONCAT("## ",A1066))</f>
        <v/>
      </c>
      <c r="I1066" s="6" t="s">
        <v>160</v>
      </c>
      <c r="J1066" s="6" t="s">
        <v>175</v>
      </c>
      <c r="K1066" s="6">
        <f t="shared" ref="K1066:K1073" ca="1" si="834">ROUND(C1066*100+35,1)</f>
        <v>106.4</v>
      </c>
      <c r="L1066" s="6" t="s">
        <v>180</v>
      </c>
      <c r="N1066" s="18"/>
      <c r="Y1066" s="9"/>
    </row>
    <row r="1067" spans="1:28" x14ac:dyDescent="0.3">
      <c r="B1067" s="8">
        <v>0</v>
      </c>
      <c r="C1067" s="6">
        <f t="shared" ca="1" si="787"/>
        <v>0.74341947713984236</v>
      </c>
      <c r="D1067" s="6">
        <f t="shared" ca="1" si="787"/>
        <v>0.89034547516267459</v>
      </c>
      <c r="E1067" s="6">
        <f t="shared" ca="1" si="830"/>
        <v>0.25658052286015764</v>
      </c>
      <c r="F1067" s="6">
        <f t="shared" ca="1" si="831"/>
        <v>1</v>
      </c>
      <c r="G1067" s="6">
        <f t="shared" ca="1" si="832"/>
        <v>0</v>
      </c>
      <c r="H1067" s="6" t="str">
        <f t="shared" si="833"/>
        <v/>
      </c>
      <c r="I1067" s="6" t="s">
        <v>160</v>
      </c>
      <c r="J1067" s="6" t="s">
        <v>175</v>
      </c>
      <c r="K1067" s="6">
        <f t="shared" ca="1" si="834"/>
        <v>109.3</v>
      </c>
      <c r="L1067" s="6" t="s">
        <v>180</v>
      </c>
      <c r="N1067" s="18"/>
      <c r="Y1067" s="9"/>
    </row>
    <row r="1068" spans="1:28" x14ac:dyDescent="0.3">
      <c r="B1068" s="8">
        <v>0</v>
      </c>
      <c r="C1068" s="6">
        <f t="shared" ca="1" si="787"/>
        <v>1.8721359419399786E-2</v>
      </c>
      <c r="D1068" s="6">
        <f t="shared" ca="1" si="787"/>
        <v>0.58189969622065008</v>
      </c>
      <c r="E1068" s="6">
        <f t="shared" ca="1" si="830"/>
        <v>0.51872135941939979</v>
      </c>
      <c r="F1068" s="6">
        <f t="shared" ca="1" si="831"/>
        <v>1</v>
      </c>
      <c r="G1068" s="6">
        <f t="shared" ca="1" si="832"/>
        <v>1</v>
      </c>
      <c r="H1068" s="6" t="str">
        <f t="shared" si="833"/>
        <v/>
      </c>
      <c r="I1068" s="6" t="s">
        <v>160</v>
      </c>
      <c r="J1068" s="6" t="s">
        <v>175</v>
      </c>
      <c r="K1068" s="6">
        <f t="shared" ca="1" si="834"/>
        <v>36.9</v>
      </c>
      <c r="L1068" s="6" t="s">
        <v>180</v>
      </c>
      <c r="N1068" s="18"/>
    </row>
    <row r="1069" spans="1:28" x14ac:dyDescent="0.3">
      <c r="B1069" s="8">
        <v>0</v>
      </c>
      <c r="C1069" s="6">
        <f t="shared" ca="1" si="787"/>
        <v>0.27021872505926481</v>
      </c>
      <c r="D1069" s="6">
        <f t="shared" ca="1" si="787"/>
        <v>0.35494436239048754</v>
      </c>
      <c r="E1069" s="6">
        <f t="shared" ca="1" si="830"/>
        <v>0.27021872505926481</v>
      </c>
      <c r="F1069" s="6">
        <f t="shared" ca="1" si="831"/>
        <v>2</v>
      </c>
      <c r="G1069" s="6">
        <f t="shared" ca="1" si="832"/>
        <v>2</v>
      </c>
      <c r="H1069" s="6" t="str">
        <f t="shared" si="833"/>
        <v/>
      </c>
      <c r="I1069" s="6" t="s">
        <v>160</v>
      </c>
      <c r="J1069" s="6" t="s">
        <v>175</v>
      </c>
      <c r="K1069" s="6">
        <f t="shared" ca="1" si="834"/>
        <v>62</v>
      </c>
      <c r="L1069" s="6" t="s">
        <v>180</v>
      </c>
      <c r="N1069" s="18"/>
      <c r="Y1069" s="9"/>
    </row>
    <row r="1070" spans="1:28" x14ac:dyDescent="0.3">
      <c r="B1070" s="8">
        <v>0</v>
      </c>
      <c r="C1070" s="6">
        <f t="shared" ca="1" si="787"/>
        <v>5.2844132755681339E-2</v>
      </c>
      <c r="D1070" s="6">
        <f t="shared" ca="1" si="787"/>
        <v>0.38240175662878328</v>
      </c>
      <c r="E1070" s="6">
        <f t="shared" ca="1" si="830"/>
        <v>0.55284413275568134</v>
      </c>
      <c r="F1070" s="6">
        <f t="shared" ca="1" si="831"/>
        <v>0</v>
      </c>
      <c r="G1070" s="6">
        <f t="shared" ca="1" si="832"/>
        <v>1</v>
      </c>
      <c r="H1070" s="6" t="str">
        <f t="shared" si="833"/>
        <v/>
      </c>
      <c r="I1070" s="6" t="s">
        <v>160</v>
      </c>
      <c r="J1070" s="6" t="s">
        <v>176</v>
      </c>
      <c r="K1070" s="6">
        <f t="shared" ca="1" si="834"/>
        <v>40.299999999999997</v>
      </c>
      <c r="L1070" s="6" t="s">
        <v>177</v>
      </c>
      <c r="N1070" s="18"/>
      <c r="Y1070" s="9"/>
    </row>
    <row r="1071" spans="1:28" x14ac:dyDescent="0.3">
      <c r="B1071" s="8">
        <v>0</v>
      </c>
      <c r="C1071" s="6">
        <f t="shared" ca="1" si="787"/>
        <v>0.42962196717847245</v>
      </c>
      <c r="D1071" s="6">
        <f t="shared" ca="1" si="787"/>
        <v>0.81324696357080739</v>
      </c>
      <c r="E1071" s="6">
        <f t="shared" ca="1" si="830"/>
        <v>0.42962196717847245</v>
      </c>
      <c r="F1071" s="6">
        <f t="shared" ca="1" si="831"/>
        <v>2</v>
      </c>
      <c r="G1071" s="6">
        <f t="shared" ca="1" si="832"/>
        <v>0</v>
      </c>
      <c r="H1071" s="6" t="str">
        <f t="shared" si="833"/>
        <v/>
      </c>
      <c r="I1071" s="6" t="s">
        <v>160</v>
      </c>
      <c r="J1071" s="6" t="s">
        <v>176</v>
      </c>
      <c r="K1071" s="6">
        <f t="shared" ca="1" si="834"/>
        <v>78</v>
      </c>
      <c r="L1071" s="6" t="s">
        <v>177</v>
      </c>
      <c r="Y1071" s="9"/>
    </row>
    <row r="1072" spans="1:28" x14ac:dyDescent="0.3">
      <c r="B1072" s="8">
        <v>0</v>
      </c>
      <c r="C1072" s="6">
        <f t="shared" ca="1" si="787"/>
        <v>0.99829569991439748</v>
      </c>
      <c r="D1072" s="6">
        <f t="shared" ca="1" si="787"/>
        <v>0.49916009257068061</v>
      </c>
      <c r="E1072" s="6">
        <f t="shared" ca="1" si="830"/>
        <v>1.704300085602517E-3</v>
      </c>
      <c r="F1072" s="6">
        <f t="shared" ca="1" si="831"/>
        <v>3</v>
      </c>
      <c r="G1072" s="6">
        <f t="shared" ca="1" si="832"/>
        <v>1</v>
      </c>
      <c r="H1072" s="6" t="str">
        <f t="shared" si="833"/>
        <v/>
      </c>
      <c r="I1072" s="6" t="s">
        <v>160</v>
      </c>
      <c r="J1072" s="6" t="s">
        <v>176</v>
      </c>
      <c r="K1072" s="6">
        <f t="shared" ca="1" si="834"/>
        <v>134.80000000000001</v>
      </c>
      <c r="L1072" s="6" t="s">
        <v>177</v>
      </c>
      <c r="Y1072" s="9"/>
    </row>
    <row r="1073" spans="1:28" x14ac:dyDescent="0.3">
      <c r="B1073" s="8">
        <v>0</v>
      </c>
      <c r="C1073" s="6">
        <f t="shared" ca="1" si="787"/>
        <v>0.13325302350286994</v>
      </c>
      <c r="D1073" s="6">
        <f t="shared" ca="1" si="787"/>
        <v>0.38425291106901605</v>
      </c>
      <c r="E1073" s="6">
        <f t="shared" ca="1" si="830"/>
        <v>0.13325302350286994</v>
      </c>
      <c r="F1073" s="6">
        <f t="shared" ca="1" si="831"/>
        <v>0</v>
      </c>
      <c r="G1073" s="6">
        <f t="shared" ca="1" si="832"/>
        <v>1</v>
      </c>
      <c r="H1073" s="6" t="str">
        <f t="shared" si="833"/>
        <v/>
      </c>
      <c r="I1073" s="6" t="s">
        <v>160</v>
      </c>
      <c r="J1073" s="6" t="s">
        <v>176</v>
      </c>
      <c r="K1073" s="6">
        <f t="shared" ca="1" si="834"/>
        <v>48.3</v>
      </c>
      <c r="L1073" s="6" t="s">
        <v>177</v>
      </c>
      <c r="Y1073" s="9"/>
    </row>
    <row r="1074" spans="1:28" x14ac:dyDescent="0.3">
      <c r="A1074" t="s">
        <v>246</v>
      </c>
      <c r="B1074" s="8">
        <v>0</v>
      </c>
      <c r="C1074" s="8"/>
      <c r="D1074" s="8"/>
      <c r="H1074" s="6" t="str">
        <f t="shared" ref="H1074" si="835">IF(A1074=0,"",A1074)</f>
        <v>\end{enumerate}  \section*{Cuenta:  20191007282  }\begin{enumerate}</v>
      </c>
      <c r="Y1074" s="9"/>
    </row>
    <row r="1075" spans="1:28" x14ac:dyDescent="0.3">
      <c r="B1075" s="8">
        <v>0</v>
      </c>
      <c r="C1075" s="6">
        <f t="shared" ref="C1075:D1136" ca="1" si="836">RAND()</f>
        <v>0.15279836914502753</v>
      </c>
      <c r="D1075" s="6">
        <f t="shared" ca="1" si="836"/>
        <v>0.75427883447440602</v>
      </c>
      <c r="E1075" s="6">
        <f t="shared" ref="E1075:E1082" ca="1" si="837">IF(C1075&gt;0.1,      IF(C1075&lt;0.6,C1075,ABS(1-C1075)),C1075+0.5)</f>
        <v>0.15279836914502753</v>
      </c>
      <c r="F1075" s="6">
        <f t="shared" ref="F1075:F1082" ca="1" si="838">MOD(ROUND(C1075*100+35,0),4)</f>
        <v>2</v>
      </c>
      <c r="G1075" s="6">
        <f t="shared" ref="G1075:G1082" ca="1" si="839">MOD(ROUND(D1075*100+35,0),4)</f>
        <v>2</v>
      </c>
      <c r="H1075" s="6" t="str">
        <f t="shared" ref="H1075:H1082" si="840">IF(A1075=0,"",_xlfn.CONCAT("## ",A1075))</f>
        <v/>
      </c>
      <c r="I1075" s="6" t="s">
        <v>160</v>
      </c>
      <c r="J1075" s="6" t="s">
        <v>175</v>
      </c>
      <c r="K1075" s="6">
        <f t="shared" ref="K1075:K1082" ca="1" si="841">ROUND(C1075*100+35,1)</f>
        <v>50.3</v>
      </c>
      <c r="L1075" s="6" t="s">
        <v>180</v>
      </c>
      <c r="N1075" s="18"/>
      <c r="Y1075" s="9"/>
    </row>
    <row r="1076" spans="1:28" x14ac:dyDescent="0.3">
      <c r="B1076" s="8">
        <v>0</v>
      </c>
      <c r="C1076" s="6">
        <f t="shared" ca="1" si="836"/>
        <v>0.61788083206000788</v>
      </c>
      <c r="D1076" s="6">
        <f t="shared" ca="1" si="836"/>
        <v>0.73218478008949883</v>
      </c>
      <c r="E1076" s="6">
        <f t="shared" ca="1" si="837"/>
        <v>0.38211916793999212</v>
      </c>
      <c r="F1076" s="6">
        <f t="shared" ca="1" si="838"/>
        <v>1</v>
      </c>
      <c r="G1076" s="6">
        <f t="shared" ca="1" si="839"/>
        <v>0</v>
      </c>
      <c r="H1076" s="6" t="str">
        <f t="shared" si="840"/>
        <v/>
      </c>
      <c r="I1076" s="6" t="s">
        <v>160</v>
      </c>
      <c r="J1076" s="6" t="s">
        <v>175</v>
      </c>
      <c r="K1076" s="6">
        <f t="shared" ca="1" si="841"/>
        <v>96.8</v>
      </c>
      <c r="L1076" s="6" t="s">
        <v>180</v>
      </c>
      <c r="N1076" s="18"/>
      <c r="Y1076" s="9"/>
    </row>
    <row r="1077" spans="1:28" x14ac:dyDescent="0.3">
      <c r="B1077" s="8">
        <v>0</v>
      </c>
      <c r="C1077" s="6">
        <f t="shared" ca="1" si="836"/>
        <v>0.38471677960140438</v>
      </c>
      <c r="D1077" s="6">
        <f t="shared" ca="1" si="836"/>
        <v>0.52017714667498527</v>
      </c>
      <c r="E1077" s="6">
        <f t="shared" ca="1" si="837"/>
        <v>0.38471677960140438</v>
      </c>
      <c r="F1077" s="6">
        <f t="shared" ca="1" si="838"/>
        <v>1</v>
      </c>
      <c r="G1077" s="6">
        <f t="shared" ca="1" si="839"/>
        <v>3</v>
      </c>
      <c r="H1077" s="6" t="str">
        <f t="shared" si="840"/>
        <v/>
      </c>
      <c r="I1077" s="6" t="s">
        <v>160</v>
      </c>
      <c r="J1077" s="6" t="s">
        <v>175</v>
      </c>
      <c r="K1077" s="6">
        <f t="shared" ca="1" si="841"/>
        <v>73.5</v>
      </c>
      <c r="L1077" s="6" t="s">
        <v>180</v>
      </c>
      <c r="N1077" s="18"/>
      <c r="Y1077" s="9"/>
    </row>
    <row r="1078" spans="1:28" x14ac:dyDescent="0.3">
      <c r="B1078" s="8">
        <v>0</v>
      </c>
      <c r="C1078" s="6">
        <f t="shared" ca="1" si="836"/>
        <v>0.86943498812535458</v>
      </c>
      <c r="D1078" s="6">
        <f t="shared" ca="1" si="836"/>
        <v>7.2563128235436647E-2</v>
      </c>
      <c r="E1078" s="6">
        <f t="shared" ca="1" si="837"/>
        <v>0.13056501187464542</v>
      </c>
      <c r="F1078" s="6">
        <f t="shared" ca="1" si="838"/>
        <v>2</v>
      </c>
      <c r="G1078" s="6">
        <f t="shared" ca="1" si="839"/>
        <v>2</v>
      </c>
      <c r="H1078" s="6" t="str">
        <f t="shared" si="840"/>
        <v/>
      </c>
      <c r="I1078" s="6" t="s">
        <v>160</v>
      </c>
      <c r="J1078" s="6" t="s">
        <v>175</v>
      </c>
      <c r="K1078" s="6">
        <f t="shared" ca="1" si="841"/>
        <v>121.9</v>
      </c>
      <c r="L1078" s="6" t="s">
        <v>180</v>
      </c>
      <c r="N1078" s="18"/>
      <c r="Y1078" s="9"/>
    </row>
    <row r="1079" spans="1:28" x14ac:dyDescent="0.3">
      <c r="B1079" s="8">
        <v>0</v>
      </c>
      <c r="C1079" s="6">
        <f t="shared" ca="1" si="836"/>
        <v>0.2705395462438962</v>
      </c>
      <c r="D1079" s="6">
        <f t="shared" ca="1" si="836"/>
        <v>1.143353812991077E-2</v>
      </c>
      <c r="E1079" s="6">
        <f t="shared" ca="1" si="837"/>
        <v>0.2705395462438962</v>
      </c>
      <c r="F1079" s="6">
        <f t="shared" ca="1" si="838"/>
        <v>2</v>
      </c>
      <c r="G1079" s="6">
        <f t="shared" ca="1" si="839"/>
        <v>0</v>
      </c>
      <c r="H1079" s="6" t="str">
        <f t="shared" si="840"/>
        <v/>
      </c>
      <c r="I1079" s="6" t="s">
        <v>160</v>
      </c>
      <c r="J1079" s="6" t="s">
        <v>176</v>
      </c>
      <c r="K1079" s="6">
        <f t="shared" ca="1" si="841"/>
        <v>62.1</v>
      </c>
      <c r="L1079" s="6" t="s">
        <v>177</v>
      </c>
      <c r="N1079" s="18"/>
      <c r="Q1079" s="10"/>
      <c r="R1079" s="10"/>
      <c r="S1079" s="10"/>
      <c r="T1079" s="10"/>
      <c r="U1079" s="10"/>
      <c r="V1079" s="10"/>
      <c r="W1079" s="10"/>
      <c r="X1079" s="10"/>
      <c r="Y1079" s="11"/>
      <c r="Z1079" s="10"/>
      <c r="AA1079" s="10"/>
      <c r="AB1079" s="10"/>
    </row>
    <row r="1080" spans="1:28" x14ac:dyDescent="0.3">
      <c r="B1080" s="8">
        <v>0</v>
      </c>
      <c r="C1080" s="6">
        <f t="shared" ca="1" si="836"/>
        <v>5.5808703543593685E-2</v>
      </c>
      <c r="D1080" s="6">
        <f t="shared" ca="1" si="836"/>
        <v>0.22459393789293447</v>
      </c>
      <c r="E1080" s="6">
        <f t="shared" ca="1" si="837"/>
        <v>0.55580870354359369</v>
      </c>
      <c r="F1080" s="6">
        <f t="shared" ca="1" si="838"/>
        <v>1</v>
      </c>
      <c r="G1080" s="6">
        <f t="shared" ca="1" si="839"/>
        <v>1</v>
      </c>
      <c r="H1080" s="6" t="str">
        <f t="shared" si="840"/>
        <v/>
      </c>
      <c r="I1080" s="6" t="s">
        <v>160</v>
      </c>
      <c r="J1080" s="6" t="s">
        <v>176</v>
      </c>
      <c r="K1080" s="6">
        <f t="shared" ca="1" si="841"/>
        <v>40.6</v>
      </c>
      <c r="L1080" s="6" t="s">
        <v>177</v>
      </c>
      <c r="Y1080" s="9"/>
    </row>
    <row r="1081" spans="1:28" x14ac:dyDescent="0.3">
      <c r="B1081" s="8">
        <v>0</v>
      </c>
      <c r="C1081" s="6">
        <f t="shared" ca="1" si="836"/>
        <v>0.33282290073424514</v>
      </c>
      <c r="D1081" s="6">
        <f t="shared" ca="1" si="836"/>
        <v>0.58369694699827113</v>
      </c>
      <c r="E1081" s="6">
        <f t="shared" ca="1" si="837"/>
        <v>0.33282290073424514</v>
      </c>
      <c r="F1081" s="6">
        <f t="shared" ca="1" si="838"/>
        <v>0</v>
      </c>
      <c r="G1081" s="6">
        <f t="shared" ca="1" si="839"/>
        <v>1</v>
      </c>
      <c r="H1081" s="6" t="str">
        <f t="shared" si="840"/>
        <v/>
      </c>
      <c r="I1081" s="6" t="s">
        <v>160</v>
      </c>
      <c r="J1081" s="6" t="s">
        <v>176</v>
      </c>
      <c r="K1081" s="6">
        <f t="shared" ca="1" si="841"/>
        <v>68.3</v>
      </c>
      <c r="L1081" s="6" t="s">
        <v>177</v>
      </c>
      <c r="Y1081" s="9"/>
    </row>
    <row r="1082" spans="1:28" x14ac:dyDescent="0.3">
      <c r="B1082" s="8">
        <v>0</v>
      </c>
      <c r="C1082" s="6">
        <f t="shared" ca="1" si="836"/>
        <v>0.63617190129558143</v>
      </c>
      <c r="D1082" s="6">
        <f t="shared" ca="1" si="836"/>
        <v>0.27469843007387518</v>
      </c>
      <c r="E1082" s="6">
        <f t="shared" ca="1" si="837"/>
        <v>0.36382809870441857</v>
      </c>
      <c r="F1082" s="6">
        <f t="shared" ca="1" si="838"/>
        <v>3</v>
      </c>
      <c r="G1082" s="6">
        <f t="shared" ca="1" si="839"/>
        <v>2</v>
      </c>
      <c r="H1082" s="6" t="str">
        <f t="shared" si="840"/>
        <v/>
      </c>
      <c r="I1082" s="6" t="s">
        <v>160</v>
      </c>
      <c r="J1082" s="6" t="s">
        <v>176</v>
      </c>
      <c r="K1082" s="6">
        <f t="shared" ca="1" si="841"/>
        <v>98.6</v>
      </c>
      <c r="L1082" s="6" t="s">
        <v>177</v>
      </c>
      <c r="Y1082" s="9"/>
    </row>
    <row r="1083" spans="1:28" x14ac:dyDescent="0.3">
      <c r="B1083" s="8">
        <v>0</v>
      </c>
      <c r="C1083" s="8"/>
      <c r="D1083" s="8"/>
      <c r="H1083" s="6" t="str">
        <f t="shared" ref="H1083" si="842">IF(A1083=0,"",A1083)</f>
        <v/>
      </c>
      <c r="Y1083" s="9"/>
    </row>
    <row r="1084" spans="1:28" x14ac:dyDescent="0.3">
      <c r="B1084" s="8">
        <v>0</v>
      </c>
      <c r="C1084" s="6">
        <f t="shared" ref="C1084:D1084" ca="1" si="843">RAND()</f>
        <v>0.82872972228404329</v>
      </c>
      <c r="D1084" s="6">
        <f t="shared" ca="1" si="843"/>
        <v>0.79816651123079374</v>
      </c>
      <c r="E1084" s="6">
        <f t="shared" ref="E1084:E1091" ca="1" si="844">IF(C1084&gt;0.1,      IF(C1084&lt;0.6,C1084,ABS(1-C1084)),C1084+0.5)</f>
        <v>0.17127027771595671</v>
      </c>
      <c r="F1084" s="6">
        <f t="shared" ref="F1084:F1091" ca="1" si="845">MOD(ROUND(C1084*100+35,0),4)</f>
        <v>2</v>
      </c>
      <c r="G1084" s="6">
        <f t="shared" ref="G1084:G1091" ca="1" si="846">MOD(ROUND(D1084*100+35,0),4)</f>
        <v>3</v>
      </c>
      <c r="H1084" s="6" t="str">
        <f t="shared" ref="H1084:H1091" si="847">IF(A1084=0,"",_xlfn.CONCAT("## ",A1084))</f>
        <v/>
      </c>
      <c r="I1084" s="6" t="s">
        <v>160</v>
      </c>
      <c r="J1084" s="6" t="s">
        <v>175</v>
      </c>
      <c r="K1084" s="6">
        <f t="shared" ref="K1084:K1091" ca="1" si="848">ROUND(C1084*100+35,1)</f>
        <v>117.9</v>
      </c>
      <c r="L1084" s="6" t="s">
        <v>180</v>
      </c>
      <c r="N1084" s="18"/>
    </row>
    <row r="1085" spans="1:28" x14ac:dyDescent="0.3">
      <c r="B1085" s="8">
        <v>0</v>
      </c>
      <c r="C1085" s="6">
        <f t="shared" ca="1" si="836"/>
        <v>0.34128802552439219</v>
      </c>
      <c r="D1085" s="6">
        <f t="shared" ca="1" si="836"/>
        <v>0.84303290021793886</v>
      </c>
      <c r="E1085" s="6">
        <f t="shared" ca="1" si="844"/>
        <v>0.34128802552439219</v>
      </c>
      <c r="F1085" s="6">
        <f t="shared" ca="1" si="845"/>
        <v>1</v>
      </c>
      <c r="G1085" s="6">
        <f t="shared" ca="1" si="846"/>
        <v>3</v>
      </c>
      <c r="H1085" s="6" t="str">
        <f t="shared" si="847"/>
        <v/>
      </c>
      <c r="I1085" s="6" t="s">
        <v>160</v>
      </c>
      <c r="J1085" s="6" t="s">
        <v>175</v>
      </c>
      <c r="K1085" s="6">
        <f t="shared" ca="1" si="848"/>
        <v>69.099999999999994</v>
      </c>
      <c r="L1085" s="6" t="s">
        <v>180</v>
      </c>
      <c r="N1085" s="18"/>
      <c r="Y1085" s="9"/>
    </row>
    <row r="1086" spans="1:28" x14ac:dyDescent="0.3">
      <c r="B1086" s="8">
        <v>0</v>
      </c>
      <c r="C1086" s="6">
        <f t="shared" ca="1" si="836"/>
        <v>0.18278541995141484</v>
      </c>
      <c r="D1086" s="6">
        <f t="shared" ca="1" si="836"/>
        <v>0.44920284555302659</v>
      </c>
      <c r="E1086" s="6">
        <f t="shared" ca="1" si="844"/>
        <v>0.18278541995141484</v>
      </c>
      <c r="F1086" s="6">
        <f t="shared" ca="1" si="845"/>
        <v>1</v>
      </c>
      <c r="G1086" s="6">
        <f t="shared" ca="1" si="846"/>
        <v>0</v>
      </c>
      <c r="H1086" s="6" t="str">
        <f t="shared" si="847"/>
        <v/>
      </c>
      <c r="I1086" s="6" t="s">
        <v>160</v>
      </c>
      <c r="J1086" s="6" t="s">
        <v>175</v>
      </c>
      <c r="K1086" s="6">
        <f t="shared" ca="1" si="848"/>
        <v>53.3</v>
      </c>
      <c r="L1086" s="6" t="s">
        <v>180</v>
      </c>
      <c r="N1086" s="18"/>
      <c r="Y1086" s="9"/>
    </row>
    <row r="1087" spans="1:28" x14ac:dyDescent="0.3">
      <c r="B1087" s="8">
        <v>0</v>
      </c>
      <c r="C1087" s="6">
        <f t="shared" ca="1" si="836"/>
        <v>0.95572661623539945</v>
      </c>
      <c r="D1087" s="6">
        <f t="shared" ca="1" si="836"/>
        <v>0.55890218928718027</v>
      </c>
      <c r="E1087" s="6">
        <f t="shared" ca="1" si="844"/>
        <v>4.4273383764600549E-2</v>
      </c>
      <c r="F1087" s="6">
        <f t="shared" ca="1" si="845"/>
        <v>3</v>
      </c>
      <c r="G1087" s="6">
        <f t="shared" ca="1" si="846"/>
        <v>3</v>
      </c>
      <c r="H1087" s="6" t="str">
        <f t="shared" si="847"/>
        <v/>
      </c>
      <c r="I1087" s="6" t="s">
        <v>160</v>
      </c>
      <c r="J1087" s="6" t="s">
        <v>175</v>
      </c>
      <c r="K1087" s="6">
        <f t="shared" ca="1" si="848"/>
        <v>130.6</v>
      </c>
      <c r="L1087" s="6" t="s">
        <v>180</v>
      </c>
      <c r="N1087" s="18"/>
      <c r="Y1087" s="9"/>
    </row>
    <row r="1088" spans="1:28" x14ac:dyDescent="0.3">
      <c r="B1088" s="8">
        <v>0</v>
      </c>
      <c r="C1088" s="6">
        <f t="shared" ca="1" si="836"/>
        <v>3.4064279837066613E-2</v>
      </c>
      <c r="D1088" s="6">
        <f t="shared" ca="1" si="836"/>
        <v>0.8844082887390714</v>
      </c>
      <c r="E1088" s="6">
        <f t="shared" ca="1" si="844"/>
        <v>0.53406427983706661</v>
      </c>
      <c r="F1088" s="6">
        <f t="shared" ca="1" si="845"/>
        <v>2</v>
      </c>
      <c r="G1088" s="6">
        <f t="shared" ca="1" si="846"/>
        <v>3</v>
      </c>
      <c r="H1088" s="6" t="str">
        <f t="shared" si="847"/>
        <v/>
      </c>
      <c r="I1088" s="6" t="s">
        <v>160</v>
      </c>
      <c r="J1088" s="6" t="s">
        <v>176</v>
      </c>
      <c r="K1088" s="6">
        <f t="shared" ca="1" si="848"/>
        <v>38.4</v>
      </c>
      <c r="L1088" s="6" t="s">
        <v>177</v>
      </c>
      <c r="N1088" s="18"/>
      <c r="Y1088" s="9"/>
    </row>
    <row r="1089" spans="2:28" x14ac:dyDescent="0.3">
      <c r="B1089" s="8">
        <v>0</v>
      </c>
      <c r="C1089" s="6">
        <f t="shared" ca="1" si="836"/>
        <v>0.35523040990155708</v>
      </c>
      <c r="D1089" s="6">
        <f t="shared" ca="1" si="836"/>
        <v>0.71111967398546216</v>
      </c>
      <c r="E1089" s="6">
        <f t="shared" ca="1" si="844"/>
        <v>0.35523040990155708</v>
      </c>
      <c r="F1089" s="6">
        <f t="shared" ca="1" si="845"/>
        <v>3</v>
      </c>
      <c r="G1089" s="6">
        <f t="shared" ca="1" si="846"/>
        <v>2</v>
      </c>
      <c r="H1089" s="6" t="str">
        <f t="shared" si="847"/>
        <v/>
      </c>
      <c r="I1089" s="6" t="s">
        <v>160</v>
      </c>
      <c r="J1089" s="6" t="s">
        <v>176</v>
      </c>
      <c r="K1089" s="6">
        <f t="shared" ca="1" si="848"/>
        <v>70.5</v>
      </c>
      <c r="L1089" s="6" t="s">
        <v>177</v>
      </c>
      <c r="Y1089" s="9"/>
    </row>
    <row r="1090" spans="2:28" x14ac:dyDescent="0.3">
      <c r="B1090" s="8">
        <v>0</v>
      </c>
      <c r="C1090" s="6">
        <f t="shared" ca="1" si="836"/>
        <v>0.49815463980486407</v>
      </c>
      <c r="D1090" s="6">
        <f t="shared" ca="1" si="836"/>
        <v>0.91124346592042726</v>
      </c>
      <c r="E1090" s="6">
        <f t="shared" ca="1" si="844"/>
        <v>0.49815463980486407</v>
      </c>
      <c r="F1090" s="6">
        <f t="shared" ca="1" si="845"/>
        <v>1</v>
      </c>
      <c r="G1090" s="6">
        <f t="shared" ca="1" si="846"/>
        <v>2</v>
      </c>
      <c r="H1090" s="6" t="str">
        <f t="shared" si="847"/>
        <v/>
      </c>
      <c r="I1090" s="6" t="s">
        <v>160</v>
      </c>
      <c r="J1090" s="6" t="s">
        <v>176</v>
      </c>
      <c r="K1090" s="6">
        <f t="shared" ca="1" si="848"/>
        <v>84.8</v>
      </c>
      <c r="L1090" s="6" t="s">
        <v>177</v>
      </c>
      <c r="Y1090" s="9"/>
    </row>
    <row r="1091" spans="2:28" x14ac:dyDescent="0.3">
      <c r="B1091" s="8">
        <v>0</v>
      </c>
      <c r="C1091" s="6">
        <f t="shared" ca="1" si="836"/>
        <v>0.83950667130209455</v>
      </c>
      <c r="D1091" s="6">
        <f t="shared" ca="1" si="836"/>
        <v>0.71096754285153252</v>
      </c>
      <c r="E1091" s="6">
        <f t="shared" ca="1" si="844"/>
        <v>0.16049332869790545</v>
      </c>
      <c r="F1091" s="6">
        <f t="shared" ca="1" si="845"/>
        <v>3</v>
      </c>
      <c r="G1091" s="6">
        <f t="shared" ca="1" si="846"/>
        <v>2</v>
      </c>
      <c r="H1091" s="6" t="str">
        <f t="shared" si="847"/>
        <v/>
      </c>
      <c r="I1091" s="6" t="s">
        <v>160</v>
      </c>
      <c r="J1091" s="6" t="s">
        <v>176</v>
      </c>
      <c r="K1091" s="6">
        <f t="shared" ca="1" si="848"/>
        <v>119</v>
      </c>
      <c r="L1091" s="6" t="s">
        <v>177</v>
      </c>
      <c r="Y1091" s="9"/>
    </row>
    <row r="1092" spans="2:28" x14ac:dyDescent="0.3">
      <c r="B1092" s="8">
        <v>0</v>
      </c>
      <c r="C1092" s="8"/>
      <c r="D1092" s="8"/>
      <c r="H1092" s="6" t="str">
        <f t="shared" ref="H1092" si="849">IF(A1092=0,"",A1092)</f>
        <v/>
      </c>
      <c r="Y1092" s="9"/>
    </row>
    <row r="1093" spans="2:28" x14ac:dyDescent="0.3">
      <c r="B1093" s="8">
        <v>0</v>
      </c>
      <c r="C1093" s="6">
        <f t="shared" ref="C1093:D1093" ca="1" si="850">RAND()</f>
        <v>0.87217917604242146</v>
      </c>
      <c r="D1093" s="6">
        <f t="shared" ca="1" si="850"/>
        <v>0.75627405304141437</v>
      </c>
      <c r="E1093" s="6">
        <f t="shared" ref="E1093:E1100" ca="1" si="851">IF(C1093&gt;0.1,      IF(C1093&lt;0.6,C1093,ABS(1-C1093)),C1093+0.5)</f>
        <v>0.12782082395757854</v>
      </c>
      <c r="F1093" s="6">
        <f t="shared" ref="F1093:F1100" ca="1" si="852">MOD(ROUND(C1093*100+35,0),4)</f>
        <v>2</v>
      </c>
      <c r="G1093" s="6">
        <f t="shared" ref="G1093:G1100" ca="1" si="853">MOD(ROUND(D1093*100+35,0),4)</f>
        <v>3</v>
      </c>
      <c r="H1093" s="6" t="str">
        <f t="shared" ref="H1093:H1100" si="854">IF(A1093=0,"",_xlfn.CONCAT("## ",A1093))</f>
        <v/>
      </c>
      <c r="I1093" s="6" t="s">
        <v>160</v>
      </c>
      <c r="J1093" s="6" t="s">
        <v>175</v>
      </c>
      <c r="K1093" s="6">
        <f t="shared" ref="K1093:K1100" ca="1" si="855">ROUND(C1093*100+35,1)</f>
        <v>122.2</v>
      </c>
      <c r="L1093" s="6" t="s">
        <v>180</v>
      </c>
      <c r="N1093" s="18"/>
      <c r="Y1093" s="9"/>
    </row>
    <row r="1094" spans="2:28" x14ac:dyDescent="0.3">
      <c r="B1094" s="8">
        <v>0</v>
      </c>
      <c r="C1094" s="6">
        <f t="shared" ca="1" si="836"/>
        <v>0.77347910037800449</v>
      </c>
      <c r="D1094" s="6">
        <f t="shared" ca="1" si="836"/>
        <v>0.56153482706846458</v>
      </c>
      <c r="E1094" s="6">
        <f t="shared" ca="1" si="851"/>
        <v>0.22652089962199551</v>
      </c>
      <c r="F1094" s="6">
        <f t="shared" ca="1" si="852"/>
        <v>0</v>
      </c>
      <c r="G1094" s="6">
        <f t="shared" ca="1" si="853"/>
        <v>3</v>
      </c>
      <c r="H1094" s="6" t="str">
        <f t="shared" si="854"/>
        <v/>
      </c>
      <c r="I1094" s="6" t="s">
        <v>160</v>
      </c>
      <c r="J1094" s="6" t="s">
        <v>175</v>
      </c>
      <c r="K1094" s="6">
        <f t="shared" ca="1" si="855"/>
        <v>112.3</v>
      </c>
      <c r="L1094" s="6" t="s">
        <v>180</v>
      </c>
      <c r="N1094" s="18"/>
      <c r="Y1094" s="9"/>
    </row>
    <row r="1095" spans="2:28" x14ac:dyDescent="0.3">
      <c r="B1095" s="8">
        <v>0</v>
      </c>
      <c r="C1095" s="6">
        <f t="shared" ca="1" si="836"/>
        <v>4.9218961945246775E-2</v>
      </c>
      <c r="D1095" s="6">
        <f t="shared" ca="1" si="836"/>
        <v>0.27584433471864611</v>
      </c>
      <c r="E1095" s="6">
        <f t="shared" ca="1" si="851"/>
        <v>0.54921896194524678</v>
      </c>
      <c r="F1095" s="6">
        <f t="shared" ca="1" si="852"/>
        <v>0</v>
      </c>
      <c r="G1095" s="6">
        <f t="shared" ca="1" si="853"/>
        <v>3</v>
      </c>
      <c r="H1095" s="6" t="str">
        <f t="shared" si="854"/>
        <v/>
      </c>
      <c r="I1095" s="6" t="s">
        <v>160</v>
      </c>
      <c r="J1095" s="6" t="s">
        <v>175</v>
      </c>
      <c r="K1095" s="6">
        <f t="shared" ca="1" si="855"/>
        <v>39.9</v>
      </c>
      <c r="L1095" s="6" t="s">
        <v>180</v>
      </c>
      <c r="N1095" s="18"/>
      <c r="Q1095" s="10"/>
      <c r="R1095" s="10"/>
      <c r="S1095" s="10"/>
      <c r="T1095" s="10"/>
      <c r="U1095" s="10"/>
      <c r="V1095" s="10"/>
      <c r="W1095" s="10"/>
      <c r="X1095" s="10"/>
      <c r="Y1095" s="11"/>
      <c r="Z1095" s="10"/>
      <c r="AA1095" s="10"/>
      <c r="AB1095" s="10"/>
    </row>
    <row r="1096" spans="2:28" x14ac:dyDescent="0.3">
      <c r="B1096" s="8">
        <v>0</v>
      </c>
      <c r="C1096" s="6">
        <f t="shared" ca="1" si="836"/>
        <v>0.34787776719208507</v>
      </c>
      <c r="D1096" s="6">
        <f t="shared" ca="1" si="836"/>
        <v>0.53123806455188705</v>
      </c>
      <c r="E1096" s="6">
        <f t="shared" ca="1" si="851"/>
        <v>0.34787776719208507</v>
      </c>
      <c r="F1096" s="6">
        <f t="shared" ca="1" si="852"/>
        <v>2</v>
      </c>
      <c r="G1096" s="6">
        <f t="shared" ca="1" si="853"/>
        <v>0</v>
      </c>
      <c r="H1096" s="6" t="str">
        <f t="shared" si="854"/>
        <v/>
      </c>
      <c r="I1096" s="6" t="s">
        <v>160</v>
      </c>
      <c r="J1096" s="6" t="s">
        <v>175</v>
      </c>
      <c r="K1096" s="6">
        <f t="shared" ca="1" si="855"/>
        <v>69.8</v>
      </c>
      <c r="L1096" s="6" t="s">
        <v>180</v>
      </c>
      <c r="N1096" s="18"/>
      <c r="Y1096" s="9"/>
    </row>
    <row r="1097" spans="2:28" x14ac:dyDescent="0.3">
      <c r="B1097" s="8">
        <v>0</v>
      </c>
      <c r="C1097" s="6">
        <f t="shared" ca="1" si="836"/>
        <v>0.91653558165376692</v>
      </c>
      <c r="D1097" s="6">
        <f t="shared" ca="1" si="836"/>
        <v>0.86881215020704461</v>
      </c>
      <c r="E1097" s="6">
        <f t="shared" ca="1" si="851"/>
        <v>8.3464418346233082E-2</v>
      </c>
      <c r="F1097" s="6">
        <f t="shared" ca="1" si="852"/>
        <v>3</v>
      </c>
      <c r="G1097" s="6">
        <f t="shared" ca="1" si="853"/>
        <v>2</v>
      </c>
      <c r="H1097" s="6" t="str">
        <f t="shared" si="854"/>
        <v/>
      </c>
      <c r="I1097" s="6" t="s">
        <v>160</v>
      </c>
      <c r="J1097" s="6" t="s">
        <v>176</v>
      </c>
      <c r="K1097" s="6">
        <f t="shared" ca="1" si="855"/>
        <v>126.7</v>
      </c>
      <c r="L1097" s="6" t="s">
        <v>177</v>
      </c>
      <c r="N1097" s="18"/>
      <c r="Y1097" s="9"/>
    </row>
    <row r="1098" spans="2:28" x14ac:dyDescent="0.3">
      <c r="B1098" s="8">
        <v>0</v>
      </c>
      <c r="C1098" s="6">
        <f t="shared" ca="1" si="836"/>
        <v>0.80116322905892379</v>
      </c>
      <c r="D1098" s="6">
        <f t="shared" ca="1" si="836"/>
        <v>0.28549208469652676</v>
      </c>
      <c r="E1098" s="6">
        <f t="shared" ca="1" si="851"/>
        <v>0.19883677094107621</v>
      </c>
      <c r="F1098" s="6">
        <f t="shared" ca="1" si="852"/>
        <v>3</v>
      </c>
      <c r="G1098" s="6">
        <f t="shared" ca="1" si="853"/>
        <v>0</v>
      </c>
      <c r="H1098" s="6" t="str">
        <f t="shared" si="854"/>
        <v/>
      </c>
      <c r="I1098" s="6" t="s">
        <v>160</v>
      </c>
      <c r="J1098" s="6" t="s">
        <v>176</v>
      </c>
      <c r="K1098" s="6">
        <f t="shared" ca="1" si="855"/>
        <v>115.1</v>
      </c>
      <c r="L1098" s="6" t="s">
        <v>177</v>
      </c>
      <c r="Y1098" s="9"/>
    </row>
    <row r="1099" spans="2:28" x14ac:dyDescent="0.3">
      <c r="B1099" s="8">
        <v>0</v>
      </c>
      <c r="C1099" s="6">
        <f t="shared" ca="1" si="836"/>
        <v>0.90543593081275975</v>
      </c>
      <c r="D1099" s="6">
        <f t="shared" ca="1" si="836"/>
        <v>0.98454499541926832</v>
      </c>
      <c r="E1099" s="6">
        <f t="shared" ca="1" si="851"/>
        <v>9.4564069187240252E-2</v>
      </c>
      <c r="F1099" s="6">
        <f t="shared" ca="1" si="852"/>
        <v>2</v>
      </c>
      <c r="G1099" s="6">
        <f t="shared" ca="1" si="853"/>
        <v>1</v>
      </c>
      <c r="H1099" s="6" t="str">
        <f t="shared" si="854"/>
        <v/>
      </c>
      <c r="I1099" s="6" t="s">
        <v>160</v>
      </c>
      <c r="J1099" s="6" t="s">
        <v>176</v>
      </c>
      <c r="K1099" s="6">
        <f t="shared" ca="1" si="855"/>
        <v>125.5</v>
      </c>
      <c r="L1099" s="6" t="s">
        <v>177</v>
      </c>
      <c r="Y1099" s="9"/>
    </row>
    <row r="1100" spans="2:28" x14ac:dyDescent="0.3">
      <c r="B1100" s="8">
        <v>0</v>
      </c>
      <c r="C1100" s="6">
        <f t="shared" ca="1" si="836"/>
        <v>0.18065825134914737</v>
      </c>
      <c r="D1100" s="6">
        <f t="shared" ca="1" si="836"/>
        <v>0.90367884897952322</v>
      </c>
      <c r="E1100" s="6">
        <f t="shared" ca="1" si="851"/>
        <v>0.18065825134914737</v>
      </c>
      <c r="F1100" s="6">
        <f t="shared" ca="1" si="852"/>
        <v>1</v>
      </c>
      <c r="G1100" s="6">
        <f t="shared" ca="1" si="853"/>
        <v>1</v>
      </c>
      <c r="H1100" s="6" t="str">
        <f t="shared" si="854"/>
        <v/>
      </c>
      <c r="I1100" s="6" t="s">
        <v>160</v>
      </c>
      <c r="J1100" s="6" t="s">
        <v>176</v>
      </c>
      <c r="K1100" s="6">
        <f t="shared" ca="1" si="855"/>
        <v>53.1</v>
      </c>
      <c r="L1100" s="6" t="s">
        <v>177</v>
      </c>
    </row>
    <row r="1101" spans="2:28" x14ac:dyDescent="0.3">
      <c r="B1101" s="8">
        <v>0</v>
      </c>
      <c r="C1101" s="8"/>
      <c r="D1101" s="8"/>
      <c r="H1101" s="6" t="str">
        <f t="shared" ref="H1101" si="856">IF(A1101=0,"",A1101)</f>
        <v/>
      </c>
      <c r="Y1101" s="9"/>
    </row>
    <row r="1102" spans="2:28" x14ac:dyDescent="0.3">
      <c r="B1102" s="8">
        <v>0</v>
      </c>
      <c r="C1102" s="6">
        <f t="shared" ref="C1102:D1102" ca="1" si="857">RAND()</f>
        <v>4.415823136785213E-2</v>
      </c>
      <c r="D1102" s="6">
        <f t="shared" ca="1" si="857"/>
        <v>0.817970781795194</v>
      </c>
      <c r="E1102" s="6">
        <f t="shared" ref="E1102:E1109" ca="1" si="858">IF(C1102&gt;0.1,      IF(C1102&lt;0.6,C1102,ABS(1-C1102)),C1102+0.5)</f>
        <v>0.54415823136785213</v>
      </c>
      <c r="F1102" s="6">
        <f t="shared" ref="F1102:F1109" ca="1" si="859">MOD(ROUND(C1102*100+35,0),4)</f>
        <v>3</v>
      </c>
      <c r="G1102" s="6">
        <f t="shared" ref="G1102:G1109" ca="1" si="860">MOD(ROUND(D1102*100+35,0),4)</f>
        <v>1</v>
      </c>
      <c r="H1102" s="6" t="str">
        <f t="shared" ref="H1102:H1109" si="861">IF(A1102=0,"",_xlfn.CONCAT("## ",A1102))</f>
        <v/>
      </c>
      <c r="I1102" s="6" t="s">
        <v>160</v>
      </c>
      <c r="J1102" s="6" t="s">
        <v>175</v>
      </c>
      <c r="K1102" s="6">
        <f t="shared" ref="K1102:K1109" ca="1" si="862">ROUND(C1102*100+35,1)</f>
        <v>39.4</v>
      </c>
      <c r="L1102" s="6" t="s">
        <v>180</v>
      </c>
      <c r="N1102" s="18"/>
      <c r="Y1102" s="9"/>
    </row>
    <row r="1103" spans="2:28" x14ac:dyDescent="0.3">
      <c r="B1103" s="8">
        <v>0</v>
      </c>
      <c r="C1103" s="6">
        <f t="shared" ca="1" si="836"/>
        <v>4.8645604650773833E-2</v>
      </c>
      <c r="D1103" s="6">
        <f t="shared" ca="1" si="836"/>
        <v>1.731785968179711E-2</v>
      </c>
      <c r="E1103" s="6">
        <f t="shared" ca="1" si="858"/>
        <v>0.54864560465077383</v>
      </c>
      <c r="F1103" s="6">
        <f t="shared" ca="1" si="859"/>
        <v>0</v>
      </c>
      <c r="G1103" s="6">
        <f t="shared" ca="1" si="860"/>
        <v>1</v>
      </c>
      <c r="H1103" s="6" t="str">
        <f t="shared" si="861"/>
        <v/>
      </c>
      <c r="I1103" s="6" t="s">
        <v>160</v>
      </c>
      <c r="J1103" s="6" t="s">
        <v>175</v>
      </c>
      <c r="K1103" s="6">
        <f t="shared" ca="1" si="862"/>
        <v>39.9</v>
      </c>
      <c r="L1103" s="6" t="s">
        <v>180</v>
      </c>
      <c r="N1103" s="18"/>
      <c r="Y1103" s="9"/>
    </row>
    <row r="1104" spans="2:28" x14ac:dyDescent="0.3">
      <c r="B1104" s="8">
        <v>0</v>
      </c>
      <c r="C1104" s="6">
        <f t="shared" ca="1" si="836"/>
        <v>0.46432549138605372</v>
      </c>
      <c r="D1104" s="6">
        <f t="shared" ca="1" si="836"/>
        <v>0.79011813043708412</v>
      </c>
      <c r="E1104" s="6">
        <f t="shared" ca="1" si="858"/>
        <v>0.46432549138605372</v>
      </c>
      <c r="F1104" s="6">
        <f t="shared" ca="1" si="859"/>
        <v>1</v>
      </c>
      <c r="G1104" s="6">
        <f t="shared" ca="1" si="860"/>
        <v>2</v>
      </c>
      <c r="H1104" s="6" t="str">
        <f t="shared" si="861"/>
        <v/>
      </c>
      <c r="I1104" s="6" t="s">
        <v>160</v>
      </c>
      <c r="J1104" s="6" t="s">
        <v>175</v>
      </c>
      <c r="K1104" s="6">
        <f t="shared" ca="1" si="862"/>
        <v>81.400000000000006</v>
      </c>
      <c r="L1104" s="6" t="s">
        <v>180</v>
      </c>
      <c r="N1104" s="18"/>
      <c r="Y1104" s="9"/>
    </row>
    <row r="1105" spans="2:28" x14ac:dyDescent="0.3">
      <c r="B1105" s="8">
        <v>0</v>
      </c>
      <c r="C1105" s="6">
        <f t="shared" ca="1" si="836"/>
        <v>0.83834592381652628</v>
      </c>
      <c r="D1105" s="6">
        <f t="shared" ca="1" si="836"/>
        <v>0.60703545997616326</v>
      </c>
      <c r="E1105" s="6">
        <f t="shared" ca="1" si="858"/>
        <v>0.16165407618347372</v>
      </c>
      <c r="F1105" s="6">
        <f t="shared" ca="1" si="859"/>
        <v>3</v>
      </c>
      <c r="G1105" s="6">
        <f t="shared" ca="1" si="860"/>
        <v>0</v>
      </c>
      <c r="H1105" s="6" t="str">
        <f t="shared" si="861"/>
        <v/>
      </c>
      <c r="I1105" s="6" t="s">
        <v>160</v>
      </c>
      <c r="J1105" s="6" t="s">
        <v>175</v>
      </c>
      <c r="K1105" s="6">
        <f t="shared" ca="1" si="862"/>
        <v>118.8</v>
      </c>
      <c r="L1105" s="6" t="s">
        <v>180</v>
      </c>
      <c r="N1105" s="18"/>
      <c r="Y1105" s="9"/>
    </row>
    <row r="1106" spans="2:28" x14ac:dyDescent="0.3">
      <c r="B1106" s="8">
        <v>0</v>
      </c>
      <c r="C1106" s="6">
        <f t="shared" ca="1" si="836"/>
        <v>0.24358921241730791</v>
      </c>
      <c r="D1106" s="6">
        <f t="shared" ca="1" si="836"/>
        <v>0.16057143588441081</v>
      </c>
      <c r="E1106" s="6">
        <f t="shared" ca="1" si="858"/>
        <v>0.24358921241730791</v>
      </c>
      <c r="F1106" s="6">
        <f t="shared" ca="1" si="859"/>
        <v>3</v>
      </c>
      <c r="G1106" s="6">
        <f t="shared" ca="1" si="860"/>
        <v>3</v>
      </c>
      <c r="H1106" s="6" t="str">
        <f t="shared" si="861"/>
        <v/>
      </c>
      <c r="I1106" s="6" t="s">
        <v>160</v>
      </c>
      <c r="J1106" s="6" t="s">
        <v>176</v>
      </c>
      <c r="K1106" s="6">
        <f t="shared" ca="1" si="862"/>
        <v>59.4</v>
      </c>
      <c r="L1106" s="6" t="s">
        <v>177</v>
      </c>
      <c r="N1106" s="18"/>
      <c r="Y1106" s="9"/>
    </row>
    <row r="1107" spans="2:28" x14ac:dyDescent="0.3">
      <c r="B1107" s="8">
        <v>0</v>
      </c>
      <c r="C1107" s="6">
        <f t="shared" ca="1" si="836"/>
        <v>0.11594267249958556</v>
      </c>
      <c r="D1107" s="6">
        <f t="shared" ca="1" si="836"/>
        <v>0.76650729856513033</v>
      </c>
      <c r="E1107" s="6">
        <f t="shared" ca="1" si="858"/>
        <v>0.11594267249958556</v>
      </c>
      <c r="F1107" s="6">
        <f t="shared" ca="1" si="859"/>
        <v>3</v>
      </c>
      <c r="G1107" s="6">
        <f t="shared" ca="1" si="860"/>
        <v>0</v>
      </c>
      <c r="H1107" s="6" t="str">
        <f t="shared" si="861"/>
        <v/>
      </c>
      <c r="I1107" s="6" t="s">
        <v>160</v>
      </c>
      <c r="J1107" s="6" t="s">
        <v>176</v>
      </c>
      <c r="K1107" s="6">
        <f t="shared" ca="1" si="862"/>
        <v>46.6</v>
      </c>
      <c r="L1107" s="6" t="s">
        <v>177</v>
      </c>
      <c r="Y1107" s="9"/>
    </row>
    <row r="1108" spans="2:28" x14ac:dyDescent="0.3">
      <c r="B1108" s="8">
        <v>0</v>
      </c>
      <c r="C1108" s="6">
        <f t="shared" ca="1" si="836"/>
        <v>4.4172363869381392E-3</v>
      </c>
      <c r="D1108" s="6">
        <f t="shared" ca="1" si="836"/>
        <v>0.94078878640870267</v>
      </c>
      <c r="E1108" s="6">
        <f t="shared" ca="1" si="858"/>
        <v>0.50441723638693814</v>
      </c>
      <c r="F1108" s="6">
        <f t="shared" ca="1" si="859"/>
        <v>3</v>
      </c>
      <c r="G1108" s="6">
        <f t="shared" ca="1" si="860"/>
        <v>1</v>
      </c>
      <c r="H1108" s="6" t="str">
        <f t="shared" si="861"/>
        <v/>
      </c>
      <c r="I1108" s="6" t="s">
        <v>160</v>
      </c>
      <c r="J1108" s="6" t="s">
        <v>176</v>
      </c>
      <c r="K1108" s="6">
        <f t="shared" ca="1" si="862"/>
        <v>35.4</v>
      </c>
      <c r="L1108" s="6" t="s">
        <v>177</v>
      </c>
      <c r="Y1108" s="9"/>
    </row>
    <row r="1109" spans="2:28" x14ac:dyDescent="0.3">
      <c r="B1109" s="8">
        <v>0</v>
      </c>
      <c r="C1109" s="6">
        <f t="shared" ca="1" si="836"/>
        <v>0.81071230116075221</v>
      </c>
      <c r="D1109" s="6">
        <f t="shared" ca="1" si="836"/>
        <v>0.23278279884171893</v>
      </c>
      <c r="E1109" s="6">
        <f t="shared" ca="1" si="858"/>
        <v>0.18928769883924779</v>
      </c>
      <c r="F1109" s="6">
        <f t="shared" ca="1" si="859"/>
        <v>0</v>
      </c>
      <c r="G1109" s="6">
        <f t="shared" ca="1" si="860"/>
        <v>2</v>
      </c>
      <c r="H1109" s="6" t="str">
        <f t="shared" si="861"/>
        <v/>
      </c>
      <c r="I1109" s="6" t="s">
        <v>160</v>
      </c>
      <c r="J1109" s="6" t="s">
        <v>176</v>
      </c>
      <c r="K1109" s="6">
        <f t="shared" ca="1" si="862"/>
        <v>116.1</v>
      </c>
      <c r="L1109" s="6" t="s">
        <v>177</v>
      </c>
      <c r="Y1109" s="9"/>
    </row>
    <row r="1110" spans="2:28" x14ac:dyDescent="0.3">
      <c r="B1110" s="8">
        <v>0</v>
      </c>
      <c r="C1110" s="8"/>
      <c r="D1110" s="8"/>
      <c r="H1110" s="6" t="str">
        <f t="shared" ref="H1110" si="863">IF(A1110=0,"",A1110)</f>
        <v/>
      </c>
      <c r="Y1110" s="9"/>
    </row>
    <row r="1111" spans="2:28" x14ac:dyDescent="0.3">
      <c r="B1111" s="8">
        <v>0</v>
      </c>
      <c r="C1111" s="6">
        <f t="shared" ref="C1111:D1111" ca="1" si="864">RAND()</f>
        <v>0.74820669258022221</v>
      </c>
      <c r="D1111" s="6">
        <f t="shared" ca="1" si="864"/>
        <v>0.43081792631455162</v>
      </c>
      <c r="E1111" s="6">
        <f t="shared" ref="E1111:E1118" ca="1" si="865">IF(C1111&gt;0.1,      IF(C1111&lt;0.6,C1111,ABS(1-C1111)),C1111+0.5)</f>
        <v>0.25179330741977779</v>
      </c>
      <c r="F1111" s="6">
        <f t="shared" ref="F1111:F1118" ca="1" si="866">MOD(ROUND(C1111*100+35,0),4)</f>
        <v>2</v>
      </c>
      <c r="G1111" s="6">
        <f t="shared" ref="G1111:G1118" ca="1" si="867">MOD(ROUND(D1111*100+35,0),4)</f>
        <v>2</v>
      </c>
      <c r="H1111" s="6" t="str">
        <f t="shared" ref="H1111:H1118" si="868">IF(A1111=0,"",_xlfn.CONCAT("## ",A1111))</f>
        <v/>
      </c>
      <c r="I1111" s="6" t="s">
        <v>160</v>
      </c>
      <c r="J1111" s="6" t="s">
        <v>175</v>
      </c>
      <c r="K1111" s="6">
        <f t="shared" ref="K1111:K1118" ca="1" si="869">ROUND(C1111*100+35,1)</f>
        <v>109.8</v>
      </c>
      <c r="L1111" s="6" t="s">
        <v>180</v>
      </c>
      <c r="N1111" s="18"/>
      <c r="Q1111" s="10"/>
      <c r="R1111" s="10"/>
      <c r="S1111" s="10"/>
      <c r="T1111" s="10"/>
      <c r="U1111" s="10"/>
      <c r="V1111" s="10"/>
      <c r="W1111" s="10"/>
      <c r="X1111" s="10"/>
      <c r="Y1111" s="11"/>
      <c r="Z1111" s="10"/>
      <c r="AA1111" s="10"/>
      <c r="AB1111" s="10"/>
    </row>
    <row r="1112" spans="2:28" x14ac:dyDescent="0.3">
      <c r="B1112" s="8">
        <v>0</v>
      </c>
      <c r="C1112" s="6">
        <f t="shared" ca="1" si="836"/>
        <v>0.93228732067045406</v>
      </c>
      <c r="D1112" s="6">
        <f t="shared" ca="1" si="836"/>
        <v>0.34035315932865007</v>
      </c>
      <c r="E1112" s="6">
        <f t="shared" ca="1" si="865"/>
        <v>6.7712679329545944E-2</v>
      </c>
      <c r="F1112" s="6">
        <f t="shared" ca="1" si="866"/>
        <v>0</v>
      </c>
      <c r="G1112" s="6">
        <f t="shared" ca="1" si="867"/>
        <v>1</v>
      </c>
      <c r="H1112" s="6" t="str">
        <f t="shared" si="868"/>
        <v/>
      </c>
      <c r="I1112" s="6" t="s">
        <v>160</v>
      </c>
      <c r="J1112" s="6" t="s">
        <v>175</v>
      </c>
      <c r="K1112" s="6">
        <f t="shared" ca="1" si="869"/>
        <v>128.19999999999999</v>
      </c>
      <c r="L1112" s="6" t="s">
        <v>180</v>
      </c>
      <c r="N1112" s="18"/>
      <c r="Y1112" s="9"/>
    </row>
    <row r="1113" spans="2:28" x14ac:dyDescent="0.3">
      <c r="B1113" s="8">
        <v>0</v>
      </c>
      <c r="C1113" s="6">
        <f t="shared" ca="1" si="836"/>
        <v>4.4950120156322715E-2</v>
      </c>
      <c r="D1113" s="6">
        <f t="shared" ca="1" si="836"/>
        <v>0.52890914314022897</v>
      </c>
      <c r="E1113" s="6">
        <f t="shared" ca="1" si="865"/>
        <v>0.54495012015632271</v>
      </c>
      <c r="F1113" s="6">
        <f t="shared" ca="1" si="866"/>
        <v>3</v>
      </c>
      <c r="G1113" s="6">
        <f t="shared" ca="1" si="867"/>
        <v>0</v>
      </c>
      <c r="H1113" s="6" t="str">
        <f t="shared" si="868"/>
        <v/>
      </c>
      <c r="I1113" s="6" t="s">
        <v>160</v>
      </c>
      <c r="J1113" s="6" t="s">
        <v>175</v>
      </c>
      <c r="K1113" s="6">
        <f t="shared" ca="1" si="869"/>
        <v>39.5</v>
      </c>
      <c r="L1113" s="6" t="s">
        <v>180</v>
      </c>
      <c r="N1113" s="18"/>
      <c r="Y1113" s="9"/>
    </row>
    <row r="1114" spans="2:28" x14ac:dyDescent="0.3">
      <c r="B1114" s="8">
        <v>0</v>
      </c>
      <c r="C1114" s="6">
        <f t="shared" ca="1" si="836"/>
        <v>0.1404278963724056</v>
      </c>
      <c r="D1114" s="6">
        <f t="shared" ca="1" si="836"/>
        <v>0.42901990017769731</v>
      </c>
      <c r="E1114" s="6">
        <f t="shared" ca="1" si="865"/>
        <v>0.1404278963724056</v>
      </c>
      <c r="F1114" s="6">
        <f t="shared" ca="1" si="866"/>
        <v>1</v>
      </c>
      <c r="G1114" s="6">
        <f t="shared" ca="1" si="867"/>
        <v>2</v>
      </c>
      <c r="H1114" s="6" t="str">
        <f t="shared" si="868"/>
        <v/>
      </c>
      <c r="I1114" s="6" t="s">
        <v>160</v>
      </c>
      <c r="J1114" s="6" t="s">
        <v>175</v>
      </c>
      <c r="K1114" s="6">
        <f t="shared" ca="1" si="869"/>
        <v>49</v>
      </c>
      <c r="L1114" s="6" t="s">
        <v>180</v>
      </c>
      <c r="N1114" s="18"/>
      <c r="Y1114" s="9"/>
    </row>
    <row r="1115" spans="2:28" x14ac:dyDescent="0.3">
      <c r="B1115" s="8">
        <v>0</v>
      </c>
      <c r="C1115" s="6">
        <f t="shared" ca="1" si="836"/>
        <v>0.6466782857513208</v>
      </c>
      <c r="D1115" s="6">
        <f t="shared" ca="1" si="836"/>
        <v>0.82752871439432629</v>
      </c>
      <c r="E1115" s="6">
        <f t="shared" ca="1" si="865"/>
        <v>0.3533217142486792</v>
      </c>
      <c r="F1115" s="6">
        <f t="shared" ca="1" si="866"/>
        <v>0</v>
      </c>
      <c r="G1115" s="6">
        <f t="shared" ca="1" si="867"/>
        <v>2</v>
      </c>
      <c r="H1115" s="6" t="str">
        <f t="shared" si="868"/>
        <v/>
      </c>
      <c r="I1115" s="6" t="s">
        <v>160</v>
      </c>
      <c r="J1115" s="6" t="s">
        <v>176</v>
      </c>
      <c r="K1115" s="6">
        <f t="shared" ca="1" si="869"/>
        <v>99.7</v>
      </c>
      <c r="L1115" s="6" t="s">
        <v>177</v>
      </c>
      <c r="N1115" s="18"/>
      <c r="Y1115" s="9"/>
    </row>
    <row r="1116" spans="2:28" x14ac:dyDescent="0.3">
      <c r="B1116" s="8">
        <v>0</v>
      </c>
      <c r="C1116" s="6">
        <f t="shared" ca="1" si="836"/>
        <v>0.91458448391940095</v>
      </c>
      <c r="D1116" s="6">
        <f t="shared" ca="1" si="836"/>
        <v>0.66582410840796791</v>
      </c>
      <c r="E1116" s="6">
        <f t="shared" ca="1" si="865"/>
        <v>8.5415516080599052E-2</v>
      </c>
      <c r="F1116" s="6">
        <f t="shared" ca="1" si="866"/>
        <v>2</v>
      </c>
      <c r="G1116" s="6">
        <f t="shared" ca="1" si="867"/>
        <v>2</v>
      </c>
      <c r="H1116" s="6" t="str">
        <f t="shared" si="868"/>
        <v/>
      </c>
      <c r="I1116" s="6" t="s">
        <v>160</v>
      </c>
      <c r="J1116" s="6" t="s">
        <v>176</v>
      </c>
      <c r="K1116" s="6">
        <f t="shared" ca="1" si="869"/>
        <v>126.5</v>
      </c>
      <c r="L1116" s="6" t="s">
        <v>177</v>
      </c>
    </row>
    <row r="1117" spans="2:28" x14ac:dyDescent="0.3">
      <c r="B1117" s="8">
        <v>0</v>
      </c>
      <c r="C1117" s="6">
        <f t="shared" ca="1" si="836"/>
        <v>0.54693538970767874</v>
      </c>
      <c r="D1117" s="6">
        <f t="shared" ca="1" si="836"/>
        <v>0.58087076000882665</v>
      </c>
      <c r="E1117" s="6">
        <f t="shared" ca="1" si="865"/>
        <v>0.54693538970767874</v>
      </c>
      <c r="F1117" s="6">
        <f t="shared" ca="1" si="866"/>
        <v>2</v>
      </c>
      <c r="G1117" s="6">
        <f t="shared" ca="1" si="867"/>
        <v>1</v>
      </c>
      <c r="H1117" s="6" t="str">
        <f t="shared" si="868"/>
        <v/>
      </c>
      <c r="I1117" s="6" t="s">
        <v>160</v>
      </c>
      <c r="J1117" s="6" t="s">
        <v>176</v>
      </c>
      <c r="K1117" s="6">
        <f t="shared" ca="1" si="869"/>
        <v>89.7</v>
      </c>
      <c r="L1117" s="6" t="s">
        <v>177</v>
      </c>
      <c r="Y1117" s="9"/>
    </row>
    <row r="1118" spans="2:28" x14ac:dyDescent="0.3">
      <c r="B1118" s="8">
        <v>0</v>
      </c>
      <c r="C1118" s="6">
        <f t="shared" ca="1" si="836"/>
        <v>0.14247807748938823</v>
      </c>
      <c r="D1118" s="6">
        <f t="shared" ca="1" si="836"/>
        <v>0.31929190386384654</v>
      </c>
      <c r="E1118" s="6">
        <f t="shared" ca="1" si="865"/>
        <v>0.14247807748938823</v>
      </c>
      <c r="F1118" s="6">
        <f t="shared" ca="1" si="866"/>
        <v>1</v>
      </c>
      <c r="G1118" s="6">
        <f t="shared" ca="1" si="867"/>
        <v>3</v>
      </c>
      <c r="H1118" s="6" t="str">
        <f t="shared" si="868"/>
        <v/>
      </c>
      <c r="I1118" s="6" t="s">
        <v>160</v>
      </c>
      <c r="J1118" s="6" t="s">
        <v>176</v>
      </c>
      <c r="K1118" s="6">
        <f t="shared" ca="1" si="869"/>
        <v>49.2</v>
      </c>
      <c r="L1118" s="6" t="s">
        <v>177</v>
      </c>
      <c r="Y1118" s="9"/>
    </row>
    <row r="1119" spans="2:28" x14ac:dyDescent="0.3">
      <c r="B1119" s="8">
        <v>0</v>
      </c>
      <c r="C1119" s="8"/>
      <c r="D1119" s="8"/>
      <c r="H1119" s="6" t="str">
        <f t="shared" ref="H1119" si="870">IF(A1119=0,"",A1119)</f>
        <v/>
      </c>
      <c r="Y1119" s="9"/>
    </row>
    <row r="1120" spans="2:28" x14ac:dyDescent="0.3">
      <c r="B1120" s="8">
        <v>0</v>
      </c>
      <c r="C1120" s="6">
        <f t="shared" ref="C1120:D1120" ca="1" si="871">RAND()</f>
        <v>0.88632803737052557</v>
      </c>
      <c r="D1120" s="6">
        <f t="shared" ca="1" si="871"/>
        <v>0.9743461217942434</v>
      </c>
      <c r="E1120" s="6">
        <f t="shared" ref="E1120:E1127" ca="1" si="872">IF(C1120&gt;0.1,      IF(C1120&lt;0.6,C1120,ABS(1-C1120)),C1120+0.5)</f>
        <v>0.11367196262947443</v>
      </c>
      <c r="F1120" s="6">
        <f t="shared" ref="F1120:F1127" ca="1" si="873">MOD(ROUND(C1120*100+35,0),4)</f>
        <v>0</v>
      </c>
      <c r="G1120" s="6">
        <f t="shared" ref="G1120:G1127" ca="1" si="874">MOD(ROUND(D1120*100+35,0),4)</f>
        <v>0</v>
      </c>
      <c r="H1120" s="6" t="str">
        <f t="shared" ref="H1120:H1127" si="875">IF(A1120=0,"",_xlfn.CONCAT("## ",A1120))</f>
        <v/>
      </c>
      <c r="I1120" s="6" t="s">
        <v>160</v>
      </c>
      <c r="J1120" s="6" t="s">
        <v>175</v>
      </c>
      <c r="K1120" s="6">
        <f t="shared" ref="K1120:K1127" ca="1" si="876">ROUND(C1120*100+35,1)</f>
        <v>123.6</v>
      </c>
      <c r="L1120" s="6" t="s">
        <v>180</v>
      </c>
      <c r="N1120" s="18"/>
      <c r="Y1120" s="9"/>
    </row>
    <row r="1121" spans="2:28" x14ac:dyDescent="0.3">
      <c r="B1121" s="8">
        <v>0</v>
      </c>
      <c r="C1121" s="6">
        <f t="shared" ca="1" si="836"/>
        <v>0.87369757302519269</v>
      </c>
      <c r="D1121" s="6">
        <f t="shared" ca="1" si="836"/>
        <v>0.47945436868543712</v>
      </c>
      <c r="E1121" s="6">
        <f t="shared" ca="1" si="872"/>
        <v>0.12630242697480731</v>
      </c>
      <c r="F1121" s="6">
        <f t="shared" ca="1" si="873"/>
        <v>2</v>
      </c>
      <c r="G1121" s="6">
        <f t="shared" ca="1" si="874"/>
        <v>3</v>
      </c>
      <c r="H1121" s="6" t="str">
        <f t="shared" si="875"/>
        <v/>
      </c>
      <c r="I1121" s="6" t="s">
        <v>160</v>
      </c>
      <c r="J1121" s="6" t="s">
        <v>175</v>
      </c>
      <c r="K1121" s="6">
        <f t="shared" ca="1" si="876"/>
        <v>122.4</v>
      </c>
      <c r="L1121" s="6" t="s">
        <v>180</v>
      </c>
      <c r="N1121" s="18"/>
      <c r="Y1121" s="9"/>
    </row>
    <row r="1122" spans="2:28" x14ac:dyDescent="0.3">
      <c r="B1122" s="8">
        <v>0</v>
      </c>
      <c r="C1122" s="6">
        <f t="shared" ca="1" si="836"/>
        <v>0.16972633480869881</v>
      </c>
      <c r="D1122" s="6">
        <f t="shared" ca="1" si="836"/>
        <v>0.86541703982226192</v>
      </c>
      <c r="E1122" s="6">
        <f t="shared" ca="1" si="872"/>
        <v>0.16972633480869881</v>
      </c>
      <c r="F1122" s="6">
        <f t="shared" ca="1" si="873"/>
        <v>0</v>
      </c>
      <c r="G1122" s="6">
        <f t="shared" ca="1" si="874"/>
        <v>2</v>
      </c>
      <c r="H1122" s="6" t="str">
        <f t="shared" si="875"/>
        <v/>
      </c>
      <c r="I1122" s="6" t="s">
        <v>160</v>
      </c>
      <c r="J1122" s="6" t="s">
        <v>175</v>
      </c>
      <c r="K1122" s="6">
        <f t="shared" ca="1" si="876"/>
        <v>52</v>
      </c>
      <c r="L1122" s="6" t="s">
        <v>180</v>
      </c>
      <c r="N1122" s="18"/>
      <c r="Y1122" s="9"/>
    </row>
    <row r="1123" spans="2:28" x14ac:dyDescent="0.3">
      <c r="B1123" s="8">
        <v>0</v>
      </c>
      <c r="C1123" s="6">
        <f t="shared" ca="1" si="836"/>
        <v>0.12431772474270975</v>
      </c>
      <c r="D1123" s="6">
        <f t="shared" ca="1" si="836"/>
        <v>4.8929114523964978E-2</v>
      </c>
      <c r="E1123" s="6">
        <f t="shared" ca="1" si="872"/>
        <v>0.12431772474270975</v>
      </c>
      <c r="F1123" s="6">
        <f t="shared" ca="1" si="873"/>
        <v>3</v>
      </c>
      <c r="G1123" s="6">
        <f t="shared" ca="1" si="874"/>
        <v>0</v>
      </c>
      <c r="H1123" s="6" t="str">
        <f t="shared" si="875"/>
        <v/>
      </c>
      <c r="I1123" s="6" t="s">
        <v>160</v>
      </c>
      <c r="J1123" s="6" t="s">
        <v>175</v>
      </c>
      <c r="K1123" s="6">
        <f t="shared" ca="1" si="876"/>
        <v>47.4</v>
      </c>
      <c r="L1123" s="6" t="s">
        <v>180</v>
      </c>
      <c r="N1123" s="18"/>
      <c r="Y1123" s="9"/>
    </row>
    <row r="1124" spans="2:28" x14ac:dyDescent="0.3">
      <c r="B1124" s="8">
        <v>0</v>
      </c>
      <c r="C1124" s="6">
        <f t="shared" ca="1" si="836"/>
        <v>0.12041423594593303</v>
      </c>
      <c r="D1124" s="6">
        <f t="shared" ca="1" si="836"/>
        <v>0.1750026954230447</v>
      </c>
      <c r="E1124" s="6">
        <f t="shared" ca="1" si="872"/>
        <v>0.12041423594593303</v>
      </c>
      <c r="F1124" s="6">
        <f t="shared" ca="1" si="873"/>
        <v>3</v>
      </c>
      <c r="G1124" s="6">
        <f t="shared" ca="1" si="874"/>
        <v>1</v>
      </c>
      <c r="H1124" s="6" t="str">
        <f t="shared" si="875"/>
        <v/>
      </c>
      <c r="I1124" s="6" t="s">
        <v>160</v>
      </c>
      <c r="J1124" s="6" t="s">
        <v>176</v>
      </c>
      <c r="K1124" s="6">
        <f t="shared" ca="1" si="876"/>
        <v>47</v>
      </c>
      <c r="L1124" s="6" t="s">
        <v>177</v>
      </c>
      <c r="N1124" s="18"/>
      <c r="Y1124" s="9"/>
    </row>
    <row r="1125" spans="2:28" x14ac:dyDescent="0.3">
      <c r="B1125" s="8">
        <v>0</v>
      </c>
      <c r="C1125" s="6">
        <f t="shared" ca="1" si="836"/>
        <v>0.66875536546057857</v>
      </c>
      <c r="D1125" s="6">
        <f t="shared" ca="1" si="836"/>
        <v>0.81246947166568362</v>
      </c>
      <c r="E1125" s="6">
        <f t="shared" ca="1" si="872"/>
        <v>0.33124463453942143</v>
      </c>
      <c r="F1125" s="6">
        <f t="shared" ca="1" si="873"/>
        <v>2</v>
      </c>
      <c r="G1125" s="6">
        <f t="shared" ca="1" si="874"/>
        <v>0</v>
      </c>
      <c r="H1125" s="6" t="str">
        <f t="shared" si="875"/>
        <v/>
      </c>
      <c r="I1125" s="6" t="s">
        <v>160</v>
      </c>
      <c r="J1125" s="6" t="s">
        <v>176</v>
      </c>
      <c r="K1125" s="6">
        <f t="shared" ca="1" si="876"/>
        <v>101.9</v>
      </c>
      <c r="L1125" s="6" t="s">
        <v>177</v>
      </c>
      <c r="Y1125" s="9"/>
    </row>
    <row r="1126" spans="2:28" x14ac:dyDescent="0.3">
      <c r="B1126" s="8">
        <v>0</v>
      </c>
      <c r="C1126" s="6">
        <f t="shared" ca="1" si="836"/>
        <v>0.10863494159919773</v>
      </c>
      <c r="D1126" s="6">
        <f t="shared" ca="1" si="836"/>
        <v>0.21399615069894984</v>
      </c>
      <c r="E1126" s="6">
        <f t="shared" ca="1" si="872"/>
        <v>0.10863494159919773</v>
      </c>
      <c r="F1126" s="6">
        <f t="shared" ca="1" si="873"/>
        <v>2</v>
      </c>
      <c r="G1126" s="6">
        <f t="shared" ca="1" si="874"/>
        <v>0</v>
      </c>
      <c r="H1126" s="6" t="str">
        <f t="shared" si="875"/>
        <v/>
      </c>
      <c r="I1126" s="6" t="s">
        <v>160</v>
      </c>
      <c r="J1126" s="6" t="s">
        <v>176</v>
      </c>
      <c r="K1126" s="6">
        <f t="shared" ca="1" si="876"/>
        <v>45.9</v>
      </c>
      <c r="L1126" s="6" t="s">
        <v>177</v>
      </c>
      <c r="Y1126" s="9"/>
    </row>
    <row r="1127" spans="2:28" x14ac:dyDescent="0.3">
      <c r="B1127" s="8">
        <v>0</v>
      </c>
      <c r="C1127" s="6">
        <f t="shared" ca="1" si="836"/>
        <v>0.40352895274765754</v>
      </c>
      <c r="D1127" s="6">
        <f t="shared" ca="1" si="836"/>
        <v>0.54643776284815115</v>
      </c>
      <c r="E1127" s="6">
        <f t="shared" ca="1" si="872"/>
        <v>0.40352895274765754</v>
      </c>
      <c r="F1127" s="6">
        <f t="shared" ca="1" si="873"/>
        <v>3</v>
      </c>
      <c r="G1127" s="6">
        <f t="shared" ca="1" si="874"/>
        <v>2</v>
      </c>
      <c r="H1127" s="6" t="str">
        <f t="shared" si="875"/>
        <v/>
      </c>
      <c r="I1127" s="6" t="s">
        <v>160</v>
      </c>
      <c r="J1127" s="6" t="s">
        <v>176</v>
      </c>
      <c r="K1127" s="6">
        <f t="shared" ca="1" si="876"/>
        <v>75.400000000000006</v>
      </c>
      <c r="L1127" s="6" t="s">
        <v>177</v>
      </c>
      <c r="Q1127" s="10"/>
      <c r="R1127" s="10"/>
      <c r="S1127" s="10"/>
      <c r="T1127" s="10"/>
      <c r="U1127" s="10"/>
      <c r="V1127" s="10"/>
      <c r="W1127" s="10"/>
      <c r="X1127" s="10"/>
      <c r="Y1127" s="11"/>
      <c r="Z1127" s="10"/>
      <c r="AA1127" s="10"/>
      <c r="AB1127" s="10"/>
    </row>
    <row r="1128" spans="2:28" x14ac:dyDescent="0.3">
      <c r="B1128" s="8">
        <v>0</v>
      </c>
      <c r="C1128" s="8"/>
      <c r="D1128" s="8"/>
      <c r="H1128" s="6" t="str">
        <f t="shared" ref="H1128" si="877">IF(A1128=0,"",A1128)</f>
        <v/>
      </c>
      <c r="Y1128" s="9"/>
    </row>
    <row r="1129" spans="2:28" x14ac:dyDescent="0.3">
      <c r="B1129" s="8">
        <v>0</v>
      </c>
      <c r="C1129" s="6">
        <f t="shared" ref="C1129:D1129" ca="1" si="878">RAND()</f>
        <v>0.46622374866537475</v>
      </c>
      <c r="D1129" s="6">
        <f t="shared" ca="1" si="878"/>
        <v>0.57880922747059316</v>
      </c>
      <c r="E1129" s="6">
        <f t="shared" ref="E1129:E1136" ca="1" si="879">IF(C1129&gt;0.1,      IF(C1129&lt;0.6,C1129,ABS(1-C1129)),C1129+0.5)</f>
        <v>0.46622374866537475</v>
      </c>
      <c r="F1129" s="6">
        <f t="shared" ref="F1129:F1136" ca="1" si="880">MOD(ROUND(C1129*100+35,0),4)</f>
        <v>2</v>
      </c>
      <c r="G1129" s="6">
        <f t="shared" ref="G1129:G1136" ca="1" si="881">MOD(ROUND(D1129*100+35,0),4)</f>
        <v>1</v>
      </c>
      <c r="H1129" s="6" t="str">
        <f t="shared" ref="H1129:H1136" si="882">IF(A1129=0,"",_xlfn.CONCAT("## ",A1129))</f>
        <v/>
      </c>
      <c r="I1129" s="6" t="s">
        <v>160</v>
      </c>
      <c r="J1129" s="6" t="s">
        <v>175</v>
      </c>
      <c r="K1129" s="6">
        <f t="shared" ref="K1129:K1136" ca="1" si="883">ROUND(C1129*100+35,1)</f>
        <v>81.599999999999994</v>
      </c>
      <c r="L1129" s="6" t="s">
        <v>180</v>
      </c>
      <c r="N1129" s="18"/>
      <c r="Y1129" s="9"/>
    </row>
    <row r="1130" spans="2:28" x14ac:dyDescent="0.3">
      <c r="B1130" s="8">
        <v>0</v>
      </c>
      <c r="C1130" s="6">
        <f t="shared" ca="1" si="836"/>
        <v>0.32780126553408806</v>
      </c>
      <c r="D1130" s="6">
        <f t="shared" ca="1" si="836"/>
        <v>0.29706570302896929</v>
      </c>
      <c r="E1130" s="6">
        <f t="shared" ca="1" si="879"/>
        <v>0.32780126553408806</v>
      </c>
      <c r="F1130" s="6">
        <f t="shared" ca="1" si="880"/>
        <v>0</v>
      </c>
      <c r="G1130" s="6">
        <f t="shared" ca="1" si="881"/>
        <v>1</v>
      </c>
      <c r="H1130" s="6" t="str">
        <f t="shared" si="882"/>
        <v/>
      </c>
      <c r="I1130" s="6" t="s">
        <v>160</v>
      </c>
      <c r="J1130" s="6" t="s">
        <v>175</v>
      </c>
      <c r="K1130" s="6">
        <f t="shared" ca="1" si="883"/>
        <v>67.8</v>
      </c>
      <c r="L1130" s="6" t="s">
        <v>180</v>
      </c>
      <c r="N1130" s="18"/>
      <c r="Y1130" s="9"/>
    </row>
    <row r="1131" spans="2:28" x14ac:dyDescent="0.3">
      <c r="B1131" s="8">
        <v>0</v>
      </c>
      <c r="C1131" s="6">
        <f t="shared" ca="1" si="836"/>
        <v>0.26535019335162069</v>
      </c>
      <c r="D1131" s="6">
        <f t="shared" ca="1" si="836"/>
        <v>0.38682960313443771</v>
      </c>
      <c r="E1131" s="6">
        <f t="shared" ca="1" si="879"/>
        <v>0.26535019335162069</v>
      </c>
      <c r="F1131" s="6">
        <f t="shared" ca="1" si="880"/>
        <v>2</v>
      </c>
      <c r="G1131" s="6">
        <f t="shared" ca="1" si="881"/>
        <v>2</v>
      </c>
      <c r="H1131" s="6" t="str">
        <f t="shared" si="882"/>
        <v/>
      </c>
      <c r="I1131" s="6" t="s">
        <v>160</v>
      </c>
      <c r="J1131" s="6" t="s">
        <v>175</v>
      </c>
      <c r="K1131" s="6">
        <f t="shared" ca="1" si="883"/>
        <v>61.5</v>
      </c>
      <c r="L1131" s="6" t="s">
        <v>180</v>
      </c>
      <c r="N1131" s="18"/>
      <c r="Y1131" s="9"/>
    </row>
    <row r="1132" spans="2:28" x14ac:dyDescent="0.3">
      <c r="B1132" s="8">
        <v>0</v>
      </c>
      <c r="C1132" s="6">
        <f t="shared" ca="1" si="836"/>
        <v>0.297068674567744</v>
      </c>
      <c r="D1132" s="6">
        <f t="shared" ca="1" si="836"/>
        <v>0.16150144897910645</v>
      </c>
      <c r="E1132" s="6">
        <f t="shared" ca="1" si="879"/>
        <v>0.297068674567744</v>
      </c>
      <c r="F1132" s="6">
        <f t="shared" ca="1" si="880"/>
        <v>1</v>
      </c>
      <c r="G1132" s="6">
        <f t="shared" ca="1" si="881"/>
        <v>3</v>
      </c>
      <c r="H1132" s="6" t="str">
        <f t="shared" si="882"/>
        <v/>
      </c>
      <c r="I1132" s="6" t="s">
        <v>160</v>
      </c>
      <c r="J1132" s="6" t="s">
        <v>175</v>
      </c>
      <c r="K1132" s="6">
        <f t="shared" ca="1" si="883"/>
        <v>64.7</v>
      </c>
      <c r="L1132" s="6" t="s">
        <v>180</v>
      </c>
      <c r="N1132" s="18"/>
    </row>
    <row r="1133" spans="2:28" x14ac:dyDescent="0.3">
      <c r="B1133" s="8">
        <v>0</v>
      </c>
      <c r="C1133" s="6">
        <f t="shared" ca="1" si="836"/>
        <v>0.13560051248976457</v>
      </c>
      <c r="D1133" s="6">
        <f t="shared" ca="1" si="836"/>
        <v>0.16306174340442559</v>
      </c>
      <c r="E1133" s="6">
        <f t="shared" ca="1" si="879"/>
        <v>0.13560051248976457</v>
      </c>
      <c r="F1133" s="6">
        <f t="shared" ca="1" si="880"/>
        <v>1</v>
      </c>
      <c r="G1133" s="6">
        <f t="shared" ca="1" si="881"/>
        <v>3</v>
      </c>
      <c r="H1133" s="6" t="str">
        <f t="shared" si="882"/>
        <v/>
      </c>
      <c r="I1133" s="6" t="s">
        <v>160</v>
      </c>
      <c r="J1133" s="6" t="s">
        <v>176</v>
      </c>
      <c r="K1133" s="6">
        <f t="shared" ca="1" si="883"/>
        <v>48.6</v>
      </c>
      <c r="L1133" s="6" t="s">
        <v>177</v>
      </c>
      <c r="N1133" s="18"/>
      <c r="Y1133" s="9"/>
    </row>
    <row r="1134" spans="2:28" x14ac:dyDescent="0.3">
      <c r="B1134" s="8">
        <v>0</v>
      </c>
      <c r="C1134" s="6">
        <f t="shared" ca="1" si="836"/>
        <v>0.81910419961158243</v>
      </c>
      <c r="D1134" s="6">
        <f t="shared" ca="1" si="836"/>
        <v>0.96072290518975045</v>
      </c>
      <c r="E1134" s="6">
        <f t="shared" ca="1" si="879"/>
        <v>0.18089580038841757</v>
      </c>
      <c r="F1134" s="6">
        <f t="shared" ca="1" si="880"/>
        <v>1</v>
      </c>
      <c r="G1134" s="6">
        <f t="shared" ca="1" si="881"/>
        <v>3</v>
      </c>
      <c r="H1134" s="6" t="str">
        <f t="shared" si="882"/>
        <v/>
      </c>
      <c r="I1134" s="6" t="s">
        <v>160</v>
      </c>
      <c r="J1134" s="6" t="s">
        <v>176</v>
      </c>
      <c r="K1134" s="6">
        <f t="shared" ca="1" si="883"/>
        <v>116.9</v>
      </c>
      <c r="L1134" s="6" t="s">
        <v>177</v>
      </c>
      <c r="Y1134" s="9"/>
    </row>
    <row r="1135" spans="2:28" x14ac:dyDescent="0.3">
      <c r="B1135" s="8">
        <v>0</v>
      </c>
      <c r="C1135" s="6">
        <f t="shared" ca="1" si="836"/>
        <v>0.19945144658813307</v>
      </c>
      <c r="D1135" s="6">
        <f t="shared" ca="1" si="836"/>
        <v>0.5920109755800419</v>
      </c>
      <c r="E1135" s="6">
        <f t="shared" ca="1" si="879"/>
        <v>0.19945144658813307</v>
      </c>
      <c r="F1135" s="6">
        <f t="shared" ca="1" si="880"/>
        <v>3</v>
      </c>
      <c r="G1135" s="6">
        <f t="shared" ca="1" si="881"/>
        <v>2</v>
      </c>
      <c r="H1135" s="6" t="str">
        <f t="shared" si="882"/>
        <v/>
      </c>
      <c r="I1135" s="6" t="s">
        <v>160</v>
      </c>
      <c r="J1135" s="6" t="s">
        <v>176</v>
      </c>
      <c r="K1135" s="6">
        <f t="shared" ca="1" si="883"/>
        <v>54.9</v>
      </c>
      <c r="L1135" s="6" t="s">
        <v>177</v>
      </c>
      <c r="Y1135" s="9"/>
    </row>
    <row r="1136" spans="2:28" x14ac:dyDescent="0.3">
      <c r="B1136" s="8">
        <v>0</v>
      </c>
      <c r="C1136" s="6">
        <f t="shared" ca="1" si="836"/>
        <v>0.5133067669060114</v>
      </c>
      <c r="D1136" s="6">
        <f t="shared" ca="1" si="836"/>
        <v>3.155906659997787E-2</v>
      </c>
      <c r="E1136" s="6">
        <f t="shared" ca="1" si="879"/>
        <v>0.5133067669060114</v>
      </c>
      <c r="F1136" s="6">
        <f t="shared" ca="1" si="880"/>
        <v>2</v>
      </c>
      <c r="G1136" s="6">
        <f t="shared" ca="1" si="881"/>
        <v>2</v>
      </c>
      <c r="H1136" s="6" t="str">
        <f t="shared" si="882"/>
        <v/>
      </c>
      <c r="I1136" s="6" t="s">
        <v>160</v>
      </c>
      <c r="J1136" s="6" t="s">
        <v>176</v>
      </c>
      <c r="K1136" s="6">
        <f t="shared" ca="1" si="883"/>
        <v>86.3</v>
      </c>
      <c r="L1136" s="6" t="s">
        <v>177</v>
      </c>
      <c r="Y1136" s="9"/>
    </row>
    <row r="1137" spans="2:28" x14ac:dyDescent="0.3">
      <c r="B1137" s="8">
        <v>0</v>
      </c>
      <c r="C1137" s="8"/>
      <c r="D1137" s="8"/>
      <c r="H1137" s="6" t="str">
        <f t="shared" ref="H1137" si="884">IF(A1137=0,"",A1137)</f>
        <v/>
      </c>
      <c r="Y1137" s="9"/>
    </row>
    <row r="1138" spans="2:28" x14ac:dyDescent="0.3">
      <c r="B1138" s="8">
        <v>0</v>
      </c>
      <c r="C1138" s="6">
        <f t="shared" ref="C1138:D1199" ca="1" si="885">RAND()</f>
        <v>0.8714615810181271</v>
      </c>
      <c r="D1138" s="6">
        <f t="shared" ca="1" si="885"/>
        <v>1.3032200901388347E-3</v>
      </c>
      <c r="E1138" s="6">
        <f t="shared" ref="E1138:E1145" ca="1" si="886">IF(C1138&gt;0.1,      IF(C1138&lt;0.6,C1138,ABS(1-C1138)),C1138+0.5)</f>
        <v>0.1285384189818729</v>
      </c>
      <c r="F1138" s="6">
        <f t="shared" ref="F1138:F1145" ca="1" si="887">MOD(ROUND(C1138*100+35,0),4)</f>
        <v>2</v>
      </c>
      <c r="G1138" s="6">
        <f t="shared" ref="G1138:G1145" ca="1" si="888">MOD(ROUND(D1138*100+35,0),4)</f>
        <v>3</v>
      </c>
      <c r="H1138" s="6" t="str">
        <f t="shared" ref="H1138:H1145" si="889">IF(A1138=0,"",_xlfn.CONCAT("## ",A1138))</f>
        <v/>
      </c>
      <c r="I1138" s="6" t="s">
        <v>160</v>
      </c>
      <c r="J1138" s="6" t="s">
        <v>175</v>
      </c>
      <c r="K1138" s="6">
        <f t="shared" ref="K1138:K1145" ca="1" si="890">ROUND(C1138*100+35,1)</f>
        <v>122.1</v>
      </c>
      <c r="L1138" s="6" t="s">
        <v>180</v>
      </c>
      <c r="N1138" s="18"/>
      <c r="Y1138" s="9"/>
    </row>
    <row r="1139" spans="2:28" x14ac:dyDescent="0.3">
      <c r="B1139" s="8">
        <v>0</v>
      </c>
      <c r="C1139" s="6">
        <f t="shared" ca="1" si="885"/>
        <v>0.87050068580793627</v>
      </c>
      <c r="D1139" s="6">
        <f t="shared" ca="1" si="885"/>
        <v>0.13827697953140428</v>
      </c>
      <c r="E1139" s="6">
        <f t="shared" ca="1" si="886"/>
        <v>0.12949931419206373</v>
      </c>
      <c r="F1139" s="6">
        <f t="shared" ca="1" si="887"/>
        <v>2</v>
      </c>
      <c r="G1139" s="6">
        <f t="shared" ca="1" si="888"/>
        <v>1</v>
      </c>
      <c r="H1139" s="6" t="str">
        <f t="shared" si="889"/>
        <v/>
      </c>
      <c r="I1139" s="6" t="s">
        <v>160</v>
      </c>
      <c r="J1139" s="6" t="s">
        <v>175</v>
      </c>
      <c r="K1139" s="6">
        <f t="shared" ca="1" si="890"/>
        <v>122.1</v>
      </c>
      <c r="L1139" s="6" t="s">
        <v>180</v>
      </c>
      <c r="N1139" s="18"/>
      <c r="Y1139" s="9"/>
    </row>
    <row r="1140" spans="2:28" x14ac:dyDescent="0.3">
      <c r="B1140" s="8">
        <v>0</v>
      </c>
      <c r="C1140" s="6">
        <f t="shared" ca="1" si="885"/>
        <v>0.85971884280450006</v>
      </c>
      <c r="D1140" s="6">
        <f t="shared" ca="1" si="885"/>
        <v>0.80644580080522033</v>
      </c>
      <c r="E1140" s="6">
        <f t="shared" ca="1" si="886"/>
        <v>0.14028115719549994</v>
      </c>
      <c r="F1140" s="6">
        <f t="shared" ca="1" si="887"/>
        <v>1</v>
      </c>
      <c r="G1140" s="6">
        <f t="shared" ca="1" si="888"/>
        <v>0</v>
      </c>
      <c r="H1140" s="6" t="str">
        <f t="shared" si="889"/>
        <v/>
      </c>
      <c r="I1140" s="6" t="s">
        <v>160</v>
      </c>
      <c r="J1140" s="6" t="s">
        <v>175</v>
      </c>
      <c r="K1140" s="6">
        <f t="shared" ca="1" si="890"/>
        <v>121</v>
      </c>
      <c r="L1140" s="6" t="s">
        <v>180</v>
      </c>
      <c r="N1140" s="18"/>
      <c r="Y1140" s="9"/>
    </row>
    <row r="1141" spans="2:28" x14ac:dyDescent="0.3">
      <c r="B1141" s="8">
        <v>0</v>
      </c>
      <c r="C1141" s="6">
        <f t="shared" ca="1" si="885"/>
        <v>0.4007169943402461</v>
      </c>
      <c r="D1141" s="6">
        <f t="shared" ca="1" si="885"/>
        <v>0.5235727323077447</v>
      </c>
      <c r="E1141" s="6">
        <f t="shared" ca="1" si="886"/>
        <v>0.4007169943402461</v>
      </c>
      <c r="F1141" s="6">
        <f t="shared" ca="1" si="887"/>
        <v>3</v>
      </c>
      <c r="G1141" s="6">
        <f t="shared" ca="1" si="888"/>
        <v>3</v>
      </c>
      <c r="H1141" s="6" t="str">
        <f t="shared" si="889"/>
        <v/>
      </c>
      <c r="I1141" s="6" t="s">
        <v>160</v>
      </c>
      <c r="J1141" s="6" t="s">
        <v>175</v>
      </c>
      <c r="K1141" s="6">
        <f t="shared" ca="1" si="890"/>
        <v>75.099999999999994</v>
      </c>
      <c r="L1141" s="6" t="s">
        <v>180</v>
      </c>
      <c r="N1141" s="18"/>
      <c r="Y1141" s="9"/>
    </row>
    <row r="1142" spans="2:28" x14ac:dyDescent="0.3">
      <c r="B1142" s="8">
        <v>0</v>
      </c>
      <c r="C1142" s="6">
        <f t="shared" ca="1" si="885"/>
        <v>0.95284318618484964</v>
      </c>
      <c r="D1142" s="6">
        <f t="shared" ca="1" si="885"/>
        <v>0.23113499214148603</v>
      </c>
      <c r="E1142" s="6">
        <f t="shared" ca="1" si="886"/>
        <v>4.7156813815150356E-2</v>
      </c>
      <c r="F1142" s="6">
        <f t="shared" ca="1" si="887"/>
        <v>2</v>
      </c>
      <c r="G1142" s="6">
        <f t="shared" ca="1" si="888"/>
        <v>2</v>
      </c>
      <c r="H1142" s="6" t="str">
        <f t="shared" si="889"/>
        <v/>
      </c>
      <c r="I1142" s="6" t="s">
        <v>160</v>
      </c>
      <c r="J1142" s="6" t="s">
        <v>176</v>
      </c>
      <c r="K1142" s="6">
        <f t="shared" ca="1" si="890"/>
        <v>130.30000000000001</v>
      </c>
      <c r="L1142" s="6" t="s">
        <v>177</v>
      </c>
      <c r="N1142" s="18"/>
      <c r="Y1142" s="9"/>
    </row>
    <row r="1143" spans="2:28" x14ac:dyDescent="0.3">
      <c r="B1143" s="8">
        <v>0</v>
      </c>
      <c r="C1143" s="6">
        <f t="shared" ca="1" si="885"/>
        <v>0.12866530400358245</v>
      </c>
      <c r="D1143" s="6">
        <f t="shared" ca="1" si="885"/>
        <v>0.71895034075896913</v>
      </c>
      <c r="E1143" s="6">
        <f t="shared" ca="1" si="886"/>
        <v>0.12866530400358245</v>
      </c>
      <c r="F1143" s="6">
        <f t="shared" ca="1" si="887"/>
        <v>0</v>
      </c>
      <c r="G1143" s="6">
        <f t="shared" ca="1" si="888"/>
        <v>3</v>
      </c>
      <c r="H1143" s="6" t="str">
        <f t="shared" si="889"/>
        <v/>
      </c>
      <c r="I1143" s="6" t="s">
        <v>160</v>
      </c>
      <c r="J1143" s="6" t="s">
        <v>176</v>
      </c>
      <c r="K1143" s="6">
        <f t="shared" ca="1" si="890"/>
        <v>47.9</v>
      </c>
      <c r="L1143" s="6" t="s">
        <v>177</v>
      </c>
      <c r="Q1143" s="10"/>
      <c r="R1143" s="10"/>
      <c r="S1143" s="10"/>
      <c r="T1143" s="10"/>
      <c r="U1143" s="10"/>
      <c r="V1143" s="10"/>
      <c r="W1143" s="10"/>
      <c r="X1143" s="10"/>
      <c r="Y1143" s="11"/>
      <c r="Z1143" s="10"/>
      <c r="AA1143" s="10"/>
      <c r="AB1143" s="10"/>
    </row>
    <row r="1144" spans="2:28" x14ac:dyDescent="0.3">
      <c r="B1144" s="8">
        <v>0</v>
      </c>
      <c r="C1144" s="6">
        <f t="shared" ca="1" si="885"/>
        <v>0.66523244097171796</v>
      </c>
      <c r="D1144" s="6">
        <f t="shared" ca="1" si="885"/>
        <v>0.71216612735524787</v>
      </c>
      <c r="E1144" s="6">
        <f t="shared" ca="1" si="886"/>
        <v>0.33476755902828204</v>
      </c>
      <c r="F1144" s="6">
        <f t="shared" ca="1" si="887"/>
        <v>2</v>
      </c>
      <c r="G1144" s="6">
        <f t="shared" ca="1" si="888"/>
        <v>2</v>
      </c>
      <c r="H1144" s="6" t="str">
        <f t="shared" si="889"/>
        <v/>
      </c>
      <c r="I1144" s="6" t="s">
        <v>160</v>
      </c>
      <c r="J1144" s="6" t="s">
        <v>176</v>
      </c>
      <c r="K1144" s="6">
        <f t="shared" ca="1" si="890"/>
        <v>101.5</v>
      </c>
      <c r="L1144" s="6" t="s">
        <v>177</v>
      </c>
      <c r="Y1144" s="9"/>
    </row>
    <row r="1145" spans="2:28" x14ac:dyDescent="0.3">
      <c r="B1145" s="8">
        <v>0</v>
      </c>
      <c r="C1145" s="6">
        <f t="shared" ca="1" si="885"/>
        <v>0.82203308916684736</v>
      </c>
      <c r="D1145" s="6">
        <f t="shared" ca="1" si="885"/>
        <v>0.73476264629090227</v>
      </c>
      <c r="E1145" s="6">
        <f t="shared" ca="1" si="886"/>
        <v>0.17796691083315264</v>
      </c>
      <c r="F1145" s="6">
        <f t="shared" ca="1" si="887"/>
        <v>1</v>
      </c>
      <c r="G1145" s="6">
        <f t="shared" ca="1" si="888"/>
        <v>0</v>
      </c>
      <c r="H1145" s="6" t="str">
        <f t="shared" si="889"/>
        <v/>
      </c>
      <c r="I1145" s="6" t="s">
        <v>160</v>
      </c>
      <c r="J1145" s="6" t="s">
        <v>176</v>
      </c>
      <c r="K1145" s="6">
        <f t="shared" ca="1" si="890"/>
        <v>117.2</v>
      </c>
      <c r="L1145" s="6" t="s">
        <v>177</v>
      </c>
      <c r="Y1145" s="9"/>
    </row>
    <row r="1146" spans="2:28" x14ac:dyDescent="0.3">
      <c r="B1146" s="8">
        <v>0</v>
      </c>
      <c r="C1146" s="8"/>
      <c r="D1146" s="8"/>
      <c r="H1146" s="6" t="str">
        <f t="shared" ref="H1146" si="891">IF(A1146=0,"",A1146)</f>
        <v/>
      </c>
      <c r="Y1146" s="9"/>
    </row>
    <row r="1147" spans="2:28" x14ac:dyDescent="0.3">
      <c r="B1147" s="8">
        <v>0</v>
      </c>
      <c r="C1147" s="6">
        <f t="shared" ref="C1147:D1147" ca="1" si="892">RAND()</f>
        <v>0.86717250828078396</v>
      </c>
      <c r="D1147" s="6">
        <f t="shared" ca="1" si="892"/>
        <v>0.29542366168714107</v>
      </c>
      <c r="E1147" s="6">
        <f t="shared" ref="E1147:E1154" ca="1" si="893">IF(C1147&gt;0.1,      IF(C1147&lt;0.6,C1147,ABS(1-C1147)),C1147+0.5)</f>
        <v>0.13282749171921604</v>
      </c>
      <c r="F1147" s="6">
        <f t="shared" ref="F1147:F1154" ca="1" si="894">MOD(ROUND(C1147*100+35,0),4)</f>
        <v>2</v>
      </c>
      <c r="G1147" s="6">
        <f t="shared" ref="G1147:G1154" ca="1" si="895">MOD(ROUND(D1147*100+35,0),4)</f>
        <v>1</v>
      </c>
      <c r="H1147" s="6" t="str">
        <f t="shared" ref="H1147:H1154" si="896">IF(A1147=0,"",_xlfn.CONCAT("## ",A1147))</f>
        <v/>
      </c>
      <c r="I1147" s="6" t="s">
        <v>160</v>
      </c>
      <c r="J1147" s="6" t="s">
        <v>175</v>
      </c>
      <c r="K1147" s="6">
        <f t="shared" ref="K1147:K1154" ca="1" si="897">ROUND(C1147*100+35,1)</f>
        <v>121.7</v>
      </c>
      <c r="L1147" s="6" t="s">
        <v>180</v>
      </c>
      <c r="N1147" s="18"/>
      <c r="Y1147" s="9"/>
    </row>
    <row r="1148" spans="2:28" x14ac:dyDescent="0.3">
      <c r="B1148" s="8">
        <v>0</v>
      </c>
      <c r="C1148" s="6">
        <f t="shared" ca="1" si="885"/>
        <v>0.92129637709852885</v>
      </c>
      <c r="D1148" s="6">
        <f t="shared" ca="1" si="885"/>
        <v>0.99526450280029022</v>
      </c>
      <c r="E1148" s="6">
        <f t="shared" ca="1" si="893"/>
        <v>7.8703622901471149E-2</v>
      </c>
      <c r="F1148" s="6">
        <f t="shared" ca="1" si="894"/>
        <v>3</v>
      </c>
      <c r="G1148" s="6">
        <f t="shared" ca="1" si="895"/>
        <v>3</v>
      </c>
      <c r="H1148" s="6" t="str">
        <f t="shared" si="896"/>
        <v/>
      </c>
      <c r="I1148" s="6" t="s">
        <v>160</v>
      </c>
      <c r="J1148" s="6" t="s">
        <v>175</v>
      </c>
      <c r="K1148" s="6">
        <f t="shared" ca="1" si="897"/>
        <v>127.1</v>
      </c>
      <c r="L1148" s="6" t="s">
        <v>180</v>
      </c>
      <c r="N1148" s="18"/>
    </row>
    <row r="1149" spans="2:28" x14ac:dyDescent="0.3">
      <c r="B1149" s="8">
        <v>0</v>
      </c>
      <c r="C1149" s="6">
        <f t="shared" ca="1" si="885"/>
        <v>0.36099069933863115</v>
      </c>
      <c r="D1149" s="6">
        <f t="shared" ca="1" si="885"/>
        <v>0.65218051130180077</v>
      </c>
      <c r="E1149" s="6">
        <f t="shared" ca="1" si="893"/>
        <v>0.36099069933863115</v>
      </c>
      <c r="F1149" s="6">
        <f t="shared" ca="1" si="894"/>
        <v>3</v>
      </c>
      <c r="G1149" s="6">
        <f t="shared" ca="1" si="895"/>
        <v>0</v>
      </c>
      <c r="H1149" s="6" t="str">
        <f t="shared" si="896"/>
        <v/>
      </c>
      <c r="I1149" s="6" t="s">
        <v>160</v>
      </c>
      <c r="J1149" s="6" t="s">
        <v>175</v>
      </c>
      <c r="K1149" s="6">
        <f t="shared" ca="1" si="897"/>
        <v>71.099999999999994</v>
      </c>
      <c r="L1149" s="6" t="s">
        <v>180</v>
      </c>
      <c r="N1149" s="18"/>
      <c r="Y1149" s="9"/>
    </row>
    <row r="1150" spans="2:28" x14ac:dyDescent="0.3">
      <c r="B1150" s="8">
        <v>0</v>
      </c>
      <c r="C1150" s="6">
        <f t="shared" ca="1" si="885"/>
        <v>0.67473465221779239</v>
      </c>
      <c r="D1150" s="6">
        <f t="shared" ca="1" si="885"/>
        <v>0.17416957717584847</v>
      </c>
      <c r="E1150" s="6">
        <f t="shared" ca="1" si="893"/>
        <v>0.32526534778220761</v>
      </c>
      <c r="F1150" s="6">
        <f t="shared" ca="1" si="894"/>
        <v>2</v>
      </c>
      <c r="G1150" s="6">
        <f t="shared" ca="1" si="895"/>
        <v>0</v>
      </c>
      <c r="H1150" s="6" t="str">
        <f t="shared" si="896"/>
        <v/>
      </c>
      <c r="I1150" s="6" t="s">
        <v>160</v>
      </c>
      <c r="J1150" s="6" t="s">
        <v>175</v>
      </c>
      <c r="K1150" s="6">
        <f t="shared" ca="1" si="897"/>
        <v>102.5</v>
      </c>
      <c r="L1150" s="6" t="s">
        <v>180</v>
      </c>
      <c r="N1150" s="18"/>
      <c r="Y1150" s="9"/>
    </row>
    <row r="1151" spans="2:28" x14ac:dyDescent="0.3">
      <c r="B1151" s="8">
        <v>0</v>
      </c>
      <c r="C1151" s="6">
        <f t="shared" ca="1" si="885"/>
        <v>0.7802295829815008</v>
      </c>
      <c r="D1151" s="6">
        <f t="shared" ca="1" si="885"/>
        <v>0.77336245418135507</v>
      </c>
      <c r="E1151" s="6">
        <f t="shared" ca="1" si="893"/>
        <v>0.2197704170184992</v>
      </c>
      <c r="F1151" s="6">
        <f t="shared" ca="1" si="894"/>
        <v>1</v>
      </c>
      <c r="G1151" s="6">
        <f t="shared" ca="1" si="895"/>
        <v>0</v>
      </c>
      <c r="H1151" s="6" t="str">
        <f t="shared" si="896"/>
        <v/>
      </c>
      <c r="I1151" s="6" t="s">
        <v>160</v>
      </c>
      <c r="J1151" s="6" t="s">
        <v>176</v>
      </c>
      <c r="K1151" s="6">
        <f t="shared" ca="1" si="897"/>
        <v>113</v>
      </c>
      <c r="L1151" s="6" t="s">
        <v>177</v>
      </c>
      <c r="N1151" s="18"/>
      <c r="Y1151" s="9"/>
    </row>
    <row r="1152" spans="2:28" x14ac:dyDescent="0.3">
      <c r="B1152" s="8">
        <v>0</v>
      </c>
      <c r="C1152" s="6">
        <f t="shared" ca="1" si="885"/>
        <v>0.90619628659810414</v>
      </c>
      <c r="D1152" s="6">
        <f t="shared" ca="1" si="885"/>
        <v>0.83047499781515788</v>
      </c>
      <c r="E1152" s="6">
        <f t="shared" ca="1" si="893"/>
        <v>9.3803713401895861E-2</v>
      </c>
      <c r="F1152" s="6">
        <f t="shared" ca="1" si="894"/>
        <v>2</v>
      </c>
      <c r="G1152" s="6">
        <f t="shared" ca="1" si="895"/>
        <v>2</v>
      </c>
      <c r="H1152" s="6" t="str">
        <f t="shared" si="896"/>
        <v/>
      </c>
      <c r="I1152" s="6" t="s">
        <v>160</v>
      </c>
      <c r="J1152" s="6" t="s">
        <v>176</v>
      </c>
      <c r="K1152" s="6">
        <f t="shared" ca="1" si="897"/>
        <v>125.6</v>
      </c>
      <c r="L1152" s="6" t="s">
        <v>177</v>
      </c>
      <c r="Y1152" s="9"/>
    </row>
    <row r="1153" spans="2:28" x14ac:dyDescent="0.3">
      <c r="B1153" s="8">
        <v>0</v>
      </c>
      <c r="C1153" s="6">
        <f t="shared" ca="1" si="885"/>
        <v>0.70563414288163273</v>
      </c>
      <c r="D1153" s="6">
        <f t="shared" ca="1" si="885"/>
        <v>0.46692621814684532</v>
      </c>
      <c r="E1153" s="6">
        <f t="shared" ca="1" si="893"/>
        <v>0.29436585711836727</v>
      </c>
      <c r="F1153" s="6">
        <f t="shared" ca="1" si="894"/>
        <v>2</v>
      </c>
      <c r="G1153" s="6">
        <f t="shared" ca="1" si="895"/>
        <v>2</v>
      </c>
      <c r="H1153" s="6" t="str">
        <f t="shared" si="896"/>
        <v/>
      </c>
      <c r="I1153" s="6" t="s">
        <v>160</v>
      </c>
      <c r="J1153" s="6" t="s">
        <v>176</v>
      </c>
      <c r="K1153" s="6">
        <f t="shared" ca="1" si="897"/>
        <v>105.6</v>
      </c>
      <c r="L1153" s="6" t="s">
        <v>177</v>
      </c>
      <c r="Y1153" s="9"/>
    </row>
    <row r="1154" spans="2:28" x14ac:dyDescent="0.3">
      <c r="B1154" s="8">
        <v>0</v>
      </c>
      <c r="C1154" s="6">
        <f t="shared" ca="1" si="885"/>
        <v>0.25968630359761524</v>
      </c>
      <c r="D1154" s="6">
        <f t="shared" ca="1" si="885"/>
        <v>0.67540075787923104</v>
      </c>
      <c r="E1154" s="6">
        <f t="shared" ca="1" si="893"/>
        <v>0.25968630359761524</v>
      </c>
      <c r="F1154" s="6">
        <f t="shared" ca="1" si="894"/>
        <v>1</v>
      </c>
      <c r="G1154" s="6">
        <f t="shared" ca="1" si="895"/>
        <v>3</v>
      </c>
      <c r="H1154" s="6" t="str">
        <f t="shared" si="896"/>
        <v/>
      </c>
      <c r="I1154" s="6" t="s">
        <v>160</v>
      </c>
      <c r="J1154" s="6" t="s">
        <v>176</v>
      </c>
      <c r="K1154" s="6">
        <f t="shared" ca="1" si="897"/>
        <v>61</v>
      </c>
      <c r="L1154" s="6" t="s">
        <v>177</v>
      </c>
      <c r="Y1154" s="9"/>
    </row>
    <row r="1155" spans="2:28" x14ac:dyDescent="0.3">
      <c r="B1155" s="8">
        <v>0</v>
      </c>
      <c r="C1155" s="8"/>
      <c r="D1155" s="8"/>
      <c r="H1155" s="6" t="str">
        <f t="shared" ref="H1155" si="898">IF(A1155=0,"",A1155)</f>
        <v/>
      </c>
      <c r="Y1155" s="9"/>
    </row>
    <row r="1156" spans="2:28" x14ac:dyDescent="0.3">
      <c r="B1156" s="8">
        <v>0</v>
      </c>
      <c r="C1156" s="6">
        <f t="shared" ref="C1156:D1156" ca="1" si="899">RAND()</f>
        <v>0.8504885371624713</v>
      </c>
      <c r="D1156" s="6">
        <f t="shared" ca="1" si="899"/>
        <v>0.59465340532601318</v>
      </c>
      <c r="E1156" s="6">
        <f t="shared" ref="E1156:E1163" ca="1" si="900">IF(C1156&gt;0.1,      IF(C1156&lt;0.6,C1156,ABS(1-C1156)),C1156+0.5)</f>
        <v>0.1495114628375287</v>
      </c>
      <c r="F1156" s="6">
        <f t="shared" ref="F1156:F1163" ca="1" si="901">MOD(ROUND(C1156*100+35,0),4)</f>
        <v>0</v>
      </c>
      <c r="G1156" s="6">
        <f t="shared" ref="G1156:G1163" ca="1" si="902">MOD(ROUND(D1156*100+35,0),4)</f>
        <v>2</v>
      </c>
      <c r="H1156" s="6" t="str">
        <f t="shared" ref="H1156:H1163" si="903">IF(A1156=0,"",_xlfn.CONCAT("## ",A1156))</f>
        <v/>
      </c>
      <c r="I1156" s="6" t="s">
        <v>160</v>
      </c>
      <c r="J1156" s="6" t="s">
        <v>175</v>
      </c>
      <c r="K1156" s="6">
        <f t="shared" ref="K1156:K1163" ca="1" si="904">ROUND(C1156*100+35,1)</f>
        <v>120</v>
      </c>
      <c r="L1156" s="6" t="s">
        <v>180</v>
      </c>
      <c r="N1156" s="18"/>
      <c r="Y1156" s="9"/>
    </row>
    <row r="1157" spans="2:28" x14ac:dyDescent="0.3">
      <c r="B1157" s="8">
        <v>0</v>
      </c>
      <c r="C1157" s="6">
        <f t="shared" ca="1" si="885"/>
        <v>0.74902361047048927</v>
      </c>
      <c r="D1157" s="6">
        <f t="shared" ca="1" si="885"/>
        <v>0.38679191671238511</v>
      </c>
      <c r="E1157" s="6">
        <f t="shared" ca="1" si="900"/>
        <v>0.25097638952951073</v>
      </c>
      <c r="F1157" s="6">
        <f t="shared" ca="1" si="901"/>
        <v>2</v>
      </c>
      <c r="G1157" s="6">
        <f t="shared" ca="1" si="902"/>
        <v>2</v>
      </c>
      <c r="H1157" s="6" t="str">
        <f t="shared" si="903"/>
        <v/>
      </c>
      <c r="I1157" s="6" t="s">
        <v>160</v>
      </c>
      <c r="J1157" s="6" t="s">
        <v>175</v>
      </c>
      <c r="K1157" s="6">
        <f t="shared" ca="1" si="904"/>
        <v>109.9</v>
      </c>
      <c r="L1157" s="6" t="s">
        <v>180</v>
      </c>
      <c r="N1157" s="18"/>
      <c r="Y1157" s="9"/>
    </row>
    <row r="1158" spans="2:28" x14ac:dyDescent="0.3">
      <c r="B1158" s="8">
        <v>0</v>
      </c>
      <c r="C1158" s="6">
        <f t="shared" ca="1" si="885"/>
        <v>0.43129560965541103</v>
      </c>
      <c r="D1158" s="6">
        <f t="shared" ca="1" si="885"/>
        <v>0.57120822145933969</v>
      </c>
      <c r="E1158" s="6">
        <f t="shared" ca="1" si="900"/>
        <v>0.43129560965541103</v>
      </c>
      <c r="F1158" s="6">
        <f t="shared" ca="1" si="901"/>
        <v>2</v>
      </c>
      <c r="G1158" s="6">
        <f t="shared" ca="1" si="902"/>
        <v>0</v>
      </c>
      <c r="H1158" s="6" t="str">
        <f t="shared" si="903"/>
        <v/>
      </c>
      <c r="I1158" s="6" t="s">
        <v>160</v>
      </c>
      <c r="J1158" s="6" t="s">
        <v>175</v>
      </c>
      <c r="K1158" s="6">
        <f t="shared" ca="1" si="904"/>
        <v>78.099999999999994</v>
      </c>
      <c r="L1158" s="6" t="s">
        <v>180</v>
      </c>
      <c r="N1158" s="18"/>
      <c r="Y1158" s="9"/>
    </row>
    <row r="1159" spans="2:28" x14ac:dyDescent="0.3">
      <c r="B1159" s="8">
        <v>0</v>
      </c>
      <c r="C1159" s="6">
        <f t="shared" ca="1" si="885"/>
        <v>0.9056783199806776</v>
      </c>
      <c r="D1159" s="6">
        <f t="shared" ca="1" si="885"/>
        <v>0.81053104814010868</v>
      </c>
      <c r="E1159" s="6">
        <f t="shared" ca="1" si="900"/>
        <v>9.4321680019322396E-2</v>
      </c>
      <c r="F1159" s="6">
        <f t="shared" ca="1" si="901"/>
        <v>2</v>
      </c>
      <c r="G1159" s="6">
        <f t="shared" ca="1" si="902"/>
        <v>0</v>
      </c>
      <c r="H1159" s="6" t="str">
        <f t="shared" si="903"/>
        <v/>
      </c>
      <c r="I1159" s="6" t="s">
        <v>160</v>
      </c>
      <c r="J1159" s="6" t="s">
        <v>175</v>
      </c>
      <c r="K1159" s="6">
        <f t="shared" ca="1" si="904"/>
        <v>125.6</v>
      </c>
      <c r="L1159" s="6" t="s">
        <v>180</v>
      </c>
      <c r="N1159" s="18"/>
      <c r="Q1159" s="10"/>
      <c r="R1159" s="10"/>
      <c r="S1159" s="10"/>
      <c r="T1159" s="10"/>
      <c r="U1159" s="10"/>
      <c r="V1159" s="10"/>
      <c r="W1159" s="10"/>
      <c r="X1159" s="10"/>
      <c r="Y1159" s="11"/>
      <c r="Z1159" s="10"/>
      <c r="AA1159" s="10"/>
      <c r="AB1159" s="10"/>
    </row>
    <row r="1160" spans="2:28" x14ac:dyDescent="0.3">
      <c r="B1160" s="8">
        <v>0</v>
      </c>
      <c r="C1160" s="6">
        <f t="shared" ca="1" si="885"/>
        <v>0.60476661572305912</v>
      </c>
      <c r="D1160" s="6">
        <f t="shared" ca="1" si="885"/>
        <v>0.43593156866445493</v>
      </c>
      <c r="E1160" s="6">
        <f t="shared" ca="1" si="900"/>
        <v>0.39523338427694088</v>
      </c>
      <c r="F1160" s="6">
        <f t="shared" ca="1" si="901"/>
        <v>3</v>
      </c>
      <c r="G1160" s="6">
        <f t="shared" ca="1" si="902"/>
        <v>3</v>
      </c>
      <c r="H1160" s="6" t="str">
        <f t="shared" si="903"/>
        <v/>
      </c>
      <c r="I1160" s="6" t="s">
        <v>160</v>
      </c>
      <c r="J1160" s="6" t="s">
        <v>176</v>
      </c>
      <c r="K1160" s="6">
        <f t="shared" ca="1" si="904"/>
        <v>95.5</v>
      </c>
      <c r="L1160" s="6" t="s">
        <v>177</v>
      </c>
      <c r="N1160" s="18"/>
      <c r="Y1160" s="9"/>
    </row>
    <row r="1161" spans="2:28" x14ac:dyDescent="0.3">
      <c r="B1161" s="8">
        <v>0</v>
      </c>
      <c r="C1161" s="6">
        <f t="shared" ca="1" si="885"/>
        <v>0.63870158980045943</v>
      </c>
      <c r="D1161" s="6">
        <f t="shared" ca="1" si="885"/>
        <v>0.50455434794729714</v>
      </c>
      <c r="E1161" s="6">
        <f t="shared" ca="1" si="900"/>
        <v>0.36129841019954057</v>
      </c>
      <c r="F1161" s="6">
        <f t="shared" ca="1" si="901"/>
        <v>3</v>
      </c>
      <c r="G1161" s="6">
        <f t="shared" ca="1" si="902"/>
        <v>1</v>
      </c>
      <c r="H1161" s="6" t="str">
        <f t="shared" si="903"/>
        <v/>
      </c>
      <c r="I1161" s="6" t="s">
        <v>160</v>
      </c>
      <c r="J1161" s="6" t="s">
        <v>176</v>
      </c>
      <c r="K1161" s="6">
        <f t="shared" ca="1" si="904"/>
        <v>98.9</v>
      </c>
      <c r="L1161" s="6" t="s">
        <v>177</v>
      </c>
      <c r="Y1161" s="9"/>
    </row>
    <row r="1162" spans="2:28" x14ac:dyDescent="0.3">
      <c r="B1162" s="8">
        <v>0</v>
      </c>
      <c r="C1162" s="6">
        <f t="shared" ca="1" si="885"/>
        <v>0.83178017424685824</v>
      </c>
      <c r="D1162" s="6">
        <f t="shared" ca="1" si="885"/>
        <v>0.76720306508615987</v>
      </c>
      <c r="E1162" s="6">
        <f t="shared" ca="1" si="900"/>
        <v>0.16821982575314176</v>
      </c>
      <c r="F1162" s="6">
        <f t="shared" ca="1" si="901"/>
        <v>2</v>
      </c>
      <c r="G1162" s="6">
        <f t="shared" ca="1" si="902"/>
        <v>0</v>
      </c>
      <c r="H1162" s="6" t="str">
        <f t="shared" si="903"/>
        <v/>
      </c>
      <c r="I1162" s="6" t="s">
        <v>160</v>
      </c>
      <c r="J1162" s="6" t="s">
        <v>176</v>
      </c>
      <c r="K1162" s="6">
        <f t="shared" ca="1" si="904"/>
        <v>118.2</v>
      </c>
      <c r="L1162" s="6" t="s">
        <v>177</v>
      </c>
      <c r="Y1162" s="9"/>
    </row>
    <row r="1163" spans="2:28" x14ac:dyDescent="0.3">
      <c r="B1163" s="8">
        <v>0</v>
      </c>
      <c r="C1163" s="6">
        <f t="shared" ca="1" si="885"/>
        <v>0.85612851468050866</v>
      </c>
      <c r="D1163" s="6">
        <f t="shared" ca="1" si="885"/>
        <v>0.70385182011893466</v>
      </c>
      <c r="E1163" s="6">
        <f t="shared" ca="1" si="900"/>
        <v>0.14387148531949134</v>
      </c>
      <c r="F1163" s="6">
        <f t="shared" ca="1" si="901"/>
        <v>1</v>
      </c>
      <c r="G1163" s="6">
        <f t="shared" ca="1" si="902"/>
        <v>1</v>
      </c>
      <c r="H1163" s="6" t="str">
        <f t="shared" si="903"/>
        <v/>
      </c>
      <c r="I1163" s="6" t="s">
        <v>160</v>
      </c>
      <c r="J1163" s="6" t="s">
        <v>176</v>
      </c>
      <c r="K1163" s="6">
        <f t="shared" ca="1" si="904"/>
        <v>120.6</v>
      </c>
      <c r="L1163" s="6" t="s">
        <v>177</v>
      </c>
      <c r="Y1163" s="9"/>
    </row>
    <row r="1164" spans="2:28" x14ac:dyDescent="0.3">
      <c r="B1164" s="8">
        <v>0</v>
      </c>
      <c r="C1164" s="8"/>
      <c r="D1164" s="8"/>
      <c r="H1164" s="6" t="str">
        <f t="shared" ref="H1164" si="905">IF(A1164=0,"",A1164)</f>
        <v/>
      </c>
    </row>
    <row r="1165" spans="2:28" x14ac:dyDescent="0.3">
      <c r="B1165" s="8">
        <v>0</v>
      </c>
      <c r="C1165" s="6">
        <f t="shared" ref="C1165:D1165" ca="1" si="906">RAND()</f>
        <v>6.1281776904175578E-2</v>
      </c>
      <c r="D1165" s="6">
        <f t="shared" ca="1" si="906"/>
        <v>0.86352531791089482</v>
      </c>
      <c r="E1165" s="6">
        <f t="shared" ref="E1165:E1172" ca="1" si="907">IF(C1165&gt;0.1,      IF(C1165&lt;0.6,C1165,ABS(1-C1165)),C1165+0.5)</f>
        <v>0.56128177690417558</v>
      </c>
      <c r="F1165" s="6">
        <f t="shared" ref="F1165:F1172" ca="1" si="908">MOD(ROUND(C1165*100+35,0),4)</f>
        <v>1</v>
      </c>
      <c r="G1165" s="6">
        <f t="shared" ref="G1165:G1172" ca="1" si="909">MOD(ROUND(D1165*100+35,0),4)</f>
        <v>1</v>
      </c>
      <c r="H1165" s="6" t="str">
        <f t="shared" ref="H1165:H1172" si="910">IF(A1165=0,"",_xlfn.CONCAT("## ",A1165))</f>
        <v/>
      </c>
      <c r="I1165" s="6" t="s">
        <v>160</v>
      </c>
      <c r="J1165" s="6" t="s">
        <v>175</v>
      </c>
      <c r="K1165" s="6">
        <f t="shared" ref="K1165:K1172" ca="1" si="911">ROUND(C1165*100+35,1)</f>
        <v>41.1</v>
      </c>
      <c r="L1165" s="6" t="s">
        <v>180</v>
      </c>
      <c r="N1165" s="18"/>
      <c r="Y1165" s="9"/>
    </row>
    <row r="1166" spans="2:28" x14ac:dyDescent="0.3">
      <c r="B1166" s="8">
        <v>0</v>
      </c>
      <c r="C1166" s="6">
        <f t="shared" ca="1" si="885"/>
        <v>0.72834227412188612</v>
      </c>
      <c r="D1166" s="6">
        <f t="shared" ca="1" si="885"/>
        <v>0.9453464405314862</v>
      </c>
      <c r="E1166" s="6">
        <f t="shared" ca="1" si="907"/>
        <v>0.27165772587811388</v>
      </c>
      <c r="F1166" s="6">
        <f t="shared" ca="1" si="908"/>
        <v>0</v>
      </c>
      <c r="G1166" s="6">
        <f t="shared" ca="1" si="909"/>
        <v>2</v>
      </c>
      <c r="H1166" s="6" t="str">
        <f t="shared" si="910"/>
        <v/>
      </c>
      <c r="I1166" s="6" t="s">
        <v>160</v>
      </c>
      <c r="J1166" s="6" t="s">
        <v>175</v>
      </c>
      <c r="K1166" s="6">
        <f t="shared" ca="1" si="911"/>
        <v>107.8</v>
      </c>
      <c r="L1166" s="6" t="s">
        <v>180</v>
      </c>
      <c r="N1166" s="18"/>
      <c r="Y1166" s="9"/>
    </row>
    <row r="1167" spans="2:28" x14ac:dyDescent="0.3">
      <c r="B1167" s="8">
        <v>0</v>
      </c>
      <c r="C1167" s="6">
        <f t="shared" ca="1" si="885"/>
        <v>0.18294890814739484</v>
      </c>
      <c r="D1167" s="6">
        <f t="shared" ca="1" si="885"/>
        <v>0.27250144885340033</v>
      </c>
      <c r="E1167" s="6">
        <f t="shared" ca="1" si="907"/>
        <v>0.18294890814739484</v>
      </c>
      <c r="F1167" s="6">
        <f t="shared" ca="1" si="908"/>
        <v>1</v>
      </c>
      <c r="G1167" s="6">
        <f t="shared" ca="1" si="909"/>
        <v>2</v>
      </c>
      <c r="H1167" s="6" t="str">
        <f t="shared" si="910"/>
        <v/>
      </c>
      <c r="I1167" s="6" t="s">
        <v>160</v>
      </c>
      <c r="J1167" s="6" t="s">
        <v>175</v>
      </c>
      <c r="K1167" s="6">
        <f t="shared" ca="1" si="911"/>
        <v>53.3</v>
      </c>
      <c r="L1167" s="6" t="s">
        <v>180</v>
      </c>
      <c r="N1167" s="18"/>
      <c r="Y1167" s="9"/>
    </row>
    <row r="1168" spans="2:28" x14ac:dyDescent="0.3">
      <c r="B1168" s="8">
        <v>0</v>
      </c>
      <c r="C1168" s="6">
        <f t="shared" ca="1" si="885"/>
        <v>0.92123590627370355</v>
      </c>
      <c r="D1168" s="6">
        <f t="shared" ca="1" si="885"/>
        <v>0.40467027116575638</v>
      </c>
      <c r="E1168" s="6">
        <f t="shared" ca="1" si="907"/>
        <v>7.8764093726296447E-2</v>
      </c>
      <c r="F1168" s="6">
        <f t="shared" ca="1" si="908"/>
        <v>3</v>
      </c>
      <c r="G1168" s="6">
        <f t="shared" ca="1" si="909"/>
        <v>3</v>
      </c>
      <c r="H1168" s="6" t="str">
        <f t="shared" si="910"/>
        <v/>
      </c>
      <c r="I1168" s="6" t="s">
        <v>160</v>
      </c>
      <c r="J1168" s="6" t="s">
        <v>175</v>
      </c>
      <c r="K1168" s="6">
        <f t="shared" ca="1" si="911"/>
        <v>127.1</v>
      </c>
      <c r="L1168" s="6" t="s">
        <v>180</v>
      </c>
      <c r="N1168" s="18"/>
      <c r="Y1168" s="9"/>
    </row>
    <row r="1169" spans="2:28" x14ac:dyDescent="0.3">
      <c r="B1169" s="8">
        <v>0</v>
      </c>
      <c r="C1169" s="6">
        <f t="shared" ca="1" si="885"/>
        <v>0.87027991904645563</v>
      </c>
      <c r="D1169" s="6">
        <f t="shared" ca="1" si="885"/>
        <v>0.24564026681541651</v>
      </c>
      <c r="E1169" s="6">
        <f t="shared" ca="1" si="907"/>
        <v>0.12972008095354437</v>
      </c>
      <c r="F1169" s="6">
        <f t="shared" ca="1" si="908"/>
        <v>2</v>
      </c>
      <c r="G1169" s="6">
        <f t="shared" ca="1" si="909"/>
        <v>0</v>
      </c>
      <c r="H1169" s="6" t="str">
        <f t="shared" si="910"/>
        <v/>
      </c>
      <c r="I1169" s="6" t="s">
        <v>160</v>
      </c>
      <c r="J1169" s="6" t="s">
        <v>176</v>
      </c>
      <c r="K1169" s="6">
        <f t="shared" ca="1" si="911"/>
        <v>122</v>
      </c>
      <c r="L1169" s="6" t="s">
        <v>177</v>
      </c>
      <c r="N1169" s="18"/>
      <c r="Y1169" s="9"/>
    </row>
    <row r="1170" spans="2:28" x14ac:dyDescent="0.3">
      <c r="B1170" s="8">
        <v>0</v>
      </c>
      <c r="C1170" s="6">
        <f t="shared" ca="1" si="885"/>
        <v>0.31290049177777746</v>
      </c>
      <c r="D1170" s="6">
        <f t="shared" ca="1" si="885"/>
        <v>0.61547214142132667</v>
      </c>
      <c r="E1170" s="6">
        <f t="shared" ca="1" si="907"/>
        <v>0.31290049177777746</v>
      </c>
      <c r="F1170" s="6">
        <f t="shared" ca="1" si="908"/>
        <v>2</v>
      </c>
      <c r="G1170" s="6">
        <f t="shared" ca="1" si="909"/>
        <v>1</v>
      </c>
      <c r="H1170" s="6" t="str">
        <f t="shared" si="910"/>
        <v/>
      </c>
      <c r="I1170" s="6" t="s">
        <v>160</v>
      </c>
      <c r="J1170" s="6" t="s">
        <v>176</v>
      </c>
      <c r="K1170" s="6">
        <f t="shared" ca="1" si="911"/>
        <v>66.3</v>
      </c>
      <c r="L1170" s="6" t="s">
        <v>177</v>
      </c>
      <c r="Y1170" s="9"/>
    </row>
    <row r="1171" spans="2:28" x14ac:dyDescent="0.3">
      <c r="B1171" s="8">
        <v>0</v>
      </c>
      <c r="C1171" s="6">
        <f t="shared" ca="1" si="885"/>
        <v>0.27861812924994689</v>
      </c>
      <c r="D1171" s="6">
        <f t="shared" ca="1" si="885"/>
        <v>0.81532351861979535</v>
      </c>
      <c r="E1171" s="6">
        <f t="shared" ca="1" si="907"/>
        <v>0.27861812924994689</v>
      </c>
      <c r="F1171" s="6">
        <f t="shared" ca="1" si="908"/>
        <v>3</v>
      </c>
      <c r="G1171" s="6">
        <f t="shared" ca="1" si="909"/>
        <v>1</v>
      </c>
      <c r="H1171" s="6" t="str">
        <f t="shared" si="910"/>
        <v/>
      </c>
      <c r="I1171" s="6" t="s">
        <v>160</v>
      </c>
      <c r="J1171" s="6" t="s">
        <v>176</v>
      </c>
      <c r="K1171" s="6">
        <f t="shared" ca="1" si="911"/>
        <v>62.9</v>
      </c>
      <c r="L1171" s="6" t="s">
        <v>177</v>
      </c>
      <c r="Y1171" s="9"/>
    </row>
    <row r="1172" spans="2:28" x14ac:dyDescent="0.3">
      <c r="B1172" s="8">
        <v>0</v>
      </c>
      <c r="C1172" s="6">
        <f t="shared" ca="1" si="885"/>
        <v>0.66944322127351685</v>
      </c>
      <c r="D1172" s="6">
        <f t="shared" ca="1" si="885"/>
        <v>0.89736544350760861</v>
      </c>
      <c r="E1172" s="6">
        <f t="shared" ca="1" si="907"/>
        <v>0.33055677872648315</v>
      </c>
      <c r="F1172" s="6">
        <f t="shared" ca="1" si="908"/>
        <v>2</v>
      </c>
      <c r="G1172" s="6">
        <f t="shared" ca="1" si="909"/>
        <v>1</v>
      </c>
      <c r="H1172" s="6" t="str">
        <f t="shared" si="910"/>
        <v/>
      </c>
      <c r="I1172" s="6" t="s">
        <v>160</v>
      </c>
      <c r="J1172" s="6" t="s">
        <v>176</v>
      </c>
      <c r="K1172" s="6">
        <f t="shared" ca="1" si="911"/>
        <v>101.9</v>
      </c>
      <c r="L1172" s="6" t="s">
        <v>177</v>
      </c>
      <c r="Y1172" s="9"/>
    </row>
    <row r="1173" spans="2:28" x14ac:dyDescent="0.3">
      <c r="B1173" s="8">
        <v>0</v>
      </c>
      <c r="C1173" s="8"/>
      <c r="D1173" s="8"/>
      <c r="H1173" s="6" t="str">
        <f t="shared" ref="H1173" si="912">IF(A1173=0,"",A1173)</f>
        <v/>
      </c>
      <c r="Y1173" s="9"/>
    </row>
    <row r="1174" spans="2:28" x14ac:dyDescent="0.3">
      <c r="B1174" s="8">
        <v>0</v>
      </c>
      <c r="C1174" s="6">
        <f t="shared" ref="C1174:D1174" ca="1" si="913">RAND()</f>
        <v>0.44110410341478334</v>
      </c>
      <c r="D1174" s="6">
        <f t="shared" ca="1" si="913"/>
        <v>0.37794209971886761</v>
      </c>
      <c r="E1174" s="6">
        <f t="shared" ref="E1174:E1181" ca="1" si="914">IF(C1174&gt;0.1,      IF(C1174&lt;0.6,C1174,ABS(1-C1174)),C1174+0.5)</f>
        <v>0.44110410341478334</v>
      </c>
      <c r="F1174" s="6">
        <f t="shared" ref="F1174:F1181" ca="1" si="915">MOD(ROUND(C1174*100+35,0),4)</f>
        <v>3</v>
      </c>
      <c r="G1174" s="6">
        <f t="shared" ref="G1174:G1181" ca="1" si="916">MOD(ROUND(D1174*100+35,0),4)</f>
        <v>1</v>
      </c>
      <c r="H1174" s="6" t="str">
        <f t="shared" ref="H1174:H1181" si="917">IF(A1174=0,"",_xlfn.CONCAT("## ",A1174))</f>
        <v/>
      </c>
      <c r="I1174" s="6" t="s">
        <v>160</v>
      </c>
      <c r="J1174" s="6" t="s">
        <v>175</v>
      </c>
      <c r="K1174" s="6">
        <f t="shared" ref="K1174:K1181" ca="1" si="918">ROUND(C1174*100+35,1)</f>
        <v>79.099999999999994</v>
      </c>
      <c r="L1174" s="6" t="s">
        <v>180</v>
      </c>
      <c r="N1174" s="18"/>
      <c r="Y1174" s="9"/>
    </row>
    <row r="1175" spans="2:28" x14ac:dyDescent="0.3">
      <c r="B1175" s="8">
        <v>0</v>
      </c>
      <c r="C1175" s="6">
        <f t="shared" ca="1" si="885"/>
        <v>7.0116894817136233E-2</v>
      </c>
      <c r="D1175" s="6">
        <f t="shared" ca="1" si="885"/>
        <v>0.33847519150720795</v>
      </c>
      <c r="E1175" s="6">
        <f t="shared" ca="1" si="914"/>
        <v>0.57011689481713623</v>
      </c>
      <c r="F1175" s="6">
        <f t="shared" ca="1" si="915"/>
        <v>2</v>
      </c>
      <c r="G1175" s="6">
        <f t="shared" ca="1" si="916"/>
        <v>1</v>
      </c>
      <c r="H1175" s="6" t="str">
        <f t="shared" si="917"/>
        <v/>
      </c>
      <c r="I1175" s="6" t="s">
        <v>160</v>
      </c>
      <c r="J1175" s="6" t="s">
        <v>175</v>
      </c>
      <c r="K1175" s="6">
        <f t="shared" ca="1" si="918"/>
        <v>42</v>
      </c>
      <c r="L1175" s="6" t="s">
        <v>180</v>
      </c>
      <c r="N1175" s="18"/>
      <c r="Q1175" s="10"/>
      <c r="R1175" s="10"/>
      <c r="S1175" s="10"/>
      <c r="T1175" s="10"/>
      <c r="U1175" s="10"/>
      <c r="V1175" s="10"/>
      <c r="W1175" s="10"/>
      <c r="X1175" s="10"/>
      <c r="Y1175" s="11"/>
      <c r="Z1175" s="10"/>
      <c r="AA1175" s="10"/>
      <c r="AB1175" s="10"/>
    </row>
    <row r="1176" spans="2:28" x14ac:dyDescent="0.3">
      <c r="B1176" s="8">
        <v>0</v>
      </c>
      <c r="C1176" s="6">
        <f t="shared" ca="1" si="885"/>
        <v>0.7238044958333858</v>
      </c>
      <c r="D1176" s="6">
        <f t="shared" ca="1" si="885"/>
        <v>0.46355382816074675</v>
      </c>
      <c r="E1176" s="6">
        <f t="shared" ca="1" si="914"/>
        <v>0.2761955041666142</v>
      </c>
      <c r="F1176" s="6">
        <f t="shared" ca="1" si="915"/>
        <v>3</v>
      </c>
      <c r="G1176" s="6">
        <f t="shared" ca="1" si="916"/>
        <v>1</v>
      </c>
      <c r="H1176" s="6" t="str">
        <f t="shared" si="917"/>
        <v/>
      </c>
      <c r="I1176" s="6" t="s">
        <v>160</v>
      </c>
      <c r="J1176" s="6" t="s">
        <v>175</v>
      </c>
      <c r="K1176" s="6">
        <f t="shared" ca="1" si="918"/>
        <v>107.4</v>
      </c>
      <c r="L1176" s="6" t="s">
        <v>180</v>
      </c>
      <c r="N1176" s="18"/>
      <c r="Y1176" s="9"/>
    </row>
    <row r="1177" spans="2:28" x14ac:dyDescent="0.3">
      <c r="B1177" s="8">
        <v>0</v>
      </c>
      <c r="C1177" s="6">
        <f t="shared" ca="1" si="885"/>
        <v>0.22387874733619206</v>
      </c>
      <c r="D1177" s="6">
        <f t="shared" ca="1" si="885"/>
        <v>0.85374700315601726</v>
      </c>
      <c r="E1177" s="6">
        <f t="shared" ca="1" si="914"/>
        <v>0.22387874733619206</v>
      </c>
      <c r="F1177" s="6">
        <f t="shared" ca="1" si="915"/>
        <v>1</v>
      </c>
      <c r="G1177" s="6">
        <f t="shared" ca="1" si="916"/>
        <v>0</v>
      </c>
      <c r="H1177" s="6" t="str">
        <f t="shared" si="917"/>
        <v/>
      </c>
      <c r="I1177" s="6" t="s">
        <v>160</v>
      </c>
      <c r="J1177" s="6" t="s">
        <v>175</v>
      </c>
      <c r="K1177" s="6">
        <f t="shared" ca="1" si="918"/>
        <v>57.4</v>
      </c>
      <c r="L1177" s="6" t="s">
        <v>180</v>
      </c>
      <c r="N1177" s="18"/>
      <c r="Y1177" s="9"/>
    </row>
    <row r="1178" spans="2:28" x14ac:dyDescent="0.3">
      <c r="B1178" s="8">
        <v>0</v>
      </c>
      <c r="C1178" s="6">
        <f t="shared" ca="1" si="885"/>
        <v>1.5002934239733423E-2</v>
      </c>
      <c r="D1178" s="6">
        <f t="shared" ca="1" si="885"/>
        <v>0.27513739316613572</v>
      </c>
      <c r="E1178" s="6">
        <f t="shared" ca="1" si="914"/>
        <v>0.51500293423973342</v>
      </c>
      <c r="F1178" s="6">
        <f t="shared" ca="1" si="915"/>
        <v>1</v>
      </c>
      <c r="G1178" s="6">
        <f t="shared" ca="1" si="916"/>
        <v>3</v>
      </c>
      <c r="H1178" s="6" t="str">
        <f t="shared" si="917"/>
        <v/>
      </c>
      <c r="I1178" s="6" t="s">
        <v>160</v>
      </c>
      <c r="J1178" s="6" t="s">
        <v>176</v>
      </c>
      <c r="K1178" s="6">
        <f t="shared" ca="1" si="918"/>
        <v>36.5</v>
      </c>
      <c r="L1178" s="6" t="s">
        <v>177</v>
      </c>
      <c r="N1178" s="18"/>
      <c r="Y1178" s="9"/>
    </row>
    <row r="1179" spans="2:28" x14ac:dyDescent="0.3">
      <c r="B1179" s="8">
        <v>0</v>
      </c>
      <c r="C1179" s="6">
        <f t="shared" ca="1" si="885"/>
        <v>0.19666188553693542</v>
      </c>
      <c r="D1179" s="6">
        <f t="shared" ca="1" si="885"/>
        <v>0.64049751025669577</v>
      </c>
      <c r="E1179" s="6">
        <f t="shared" ca="1" si="914"/>
        <v>0.19666188553693542</v>
      </c>
      <c r="F1179" s="6">
        <f t="shared" ca="1" si="915"/>
        <v>3</v>
      </c>
      <c r="G1179" s="6">
        <f t="shared" ca="1" si="916"/>
        <v>3</v>
      </c>
      <c r="H1179" s="6" t="str">
        <f t="shared" si="917"/>
        <v/>
      </c>
      <c r="I1179" s="6" t="s">
        <v>160</v>
      </c>
      <c r="J1179" s="6" t="s">
        <v>176</v>
      </c>
      <c r="K1179" s="6">
        <f t="shared" ca="1" si="918"/>
        <v>54.7</v>
      </c>
      <c r="L1179" s="6" t="s">
        <v>177</v>
      </c>
      <c r="Y1179" s="9"/>
    </row>
    <row r="1180" spans="2:28" x14ac:dyDescent="0.3">
      <c r="B1180" s="8">
        <v>0</v>
      </c>
      <c r="C1180" s="6">
        <f t="shared" ca="1" si="885"/>
        <v>0.94486155316028397</v>
      </c>
      <c r="D1180" s="6">
        <f t="shared" ca="1" si="885"/>
        <v>2.694779592691432E-2</v>
      </c>
      <c r="E1180" s="6">
        <f t="shared" ca="1" si="914"/>
        <v>5.5138446839716027E-2</v>
      </c>
      <c r="F1180" s="6">
        <f t="shared" ca="1" si="915"/>
        <v>1</v>
      </c>
      <c r="G1180" s="6">
        <f t="shared" ca="1" si="916"/>
        <v>2</v>
      </c>
      <c r="H1180" s="6" t="str">
        <f t="shared" si="917"/>
        <v/>
      </c>
      <c r="I1180" s="6" t="s">
        <v>160</v>
      </c>
      <c r="J1180" s="6" t="s">
        <v>176</v>
      </c>
      <c r="K1180" s="6">
        <f t="shared" ca="1" si="918"/>
        <v>129.5</v>
      </c>
      <c r="L1180" s="6" t="s">
        <v>177</v>
      </c>
    </row>
    <row r="1181" spans="2:28" x14ac:dyDescent="0.3">
      <c r="B1181" s="8">
        <v>0</v>
      </c>
      <c r="C1181" s="6">
        <f t="shared" ca="1" si="885"/>
        <v>0.82481216014286196</v>
      </c>
      <c r="D1181" s="6">
        <f t="shared" ca="1" si="885"/>
        <v>0.60393856652051436</v>
      </c>
      <c r="E1181" s="6">
        <f t="shared" ca="1" si="914"/>
        <v>0.17518783985713804</v>
      </c>
      <c r="F1181" s="6">
        <f t="shared" ca="1" si="915"/>
        <v>1</v>
      </c>
      <c r="G1181" s="6">
        <f t="shared" ca="1" si="916"/>
        <v>3</v>
      </c>
      <c r="H1181" s="6" t="str">
        <f t="shared" si="917"/>
        <v/>
      </c>
      <c r="I1181" s="6" t="s">
        <v>160</v>
      </c>
      <c r="J1181" s="6" t="s">
        <v>176</v>
      </c>
      <c r="K1181" s="6">
        <f t="shared" ca="1" si="918"/>
        <v>117.5</v>
      </c>
      <c r="L1181" s="6" t="s">
        <v>177</v>
      </c>
      <c r="Y1181" s="9"/>
    </row>
    <row r="1182" spans="2:28" x14ac:dyDescent="0.3">
      <c r="B1182" s="8">
        <v>0</v>
      </c>
      <c r="C1182" s="8"/>
      <c r="D1182" s="8"/>
      <c r="H1182" s="6" t="str">
        <f t="shared" ref="H1182" si="919">IF(A1182=0,"",A1182)</f>
        <v/>
      </c>
      <c r="Y1182" s="9"/>
    </row>
    <row r="1183" spans="2:28" x14ac:dyDescent="0.3">
      <c r="B1183" s="8">
        <v>0</v>
      </c>
      <c r="C1183" s="6">
        <f t="shared" ref="C1183:D1183" ca="1" si="920">RAND()</f>
        <v>0.84896575818609832</v>
      </c>
      <c r="D1183" s="6">
        <f t="shared" ca="1" si="920"/>
        <v>0.43059356526381964</v>
      </c>
      <c r="E1183" s="6">
        <f t="shared" ref="E1183:E1190" ca="1" si="921">IF(C1183&gt;0.1,      IF(C1183&lt;0.6,C1183,ABS(1-C1183)),C1183+0.5)</f>
        <v>0.15103424181390168</v>
      </c>
      <c r="F1183" s="6">
        <f t="shared" ref="F1183:F1190" ca="1" si="922">MOD(ROUND(C1183*100+35,0),4)</f>
        <v>0</v>
      </c>
      <c r="G1183" s="6">
        <f t="shared" ref="G1183:G1190" ca="1" si="923">MOD(ROUND(D1183*100+35,0),4)</f>
        <v>2</v>
      </c>
      <c r="H1183" s="6" t="str">
        <f t="shared" ref="H1183:H1190" si="924">IF(A1183=0,"",_xlfn.CONCAT("## ",A1183))</f>
        <v/>
      </c>
      <c r="I1183" s="6" t="s">
        <v>160</v>
      </c>
      <c r="J1183" s="6" t="s">
        <v>175</v>
      </c>
      <c r="K1183" s="6">
        <f t="shared" ref="K1183:K1190" ca="1" si="925">ROUND(C1183*100+35,1)</f>
        <v>119.9</v>
      </c>
      <c r="L1183" s="6" t="s">
        <v>180</v>
      </c>
      <c r="N1183" s="18"/>
      <c r="Y1183" s="9"/>
    </row>
    <row r="1184" spans="2:28" x14ac:dyDescent="0.3">
      <c r="B1184" s="8">
        <v>0</v>
      </c>
      <c r="C1184" s="6">
        <f t="shared" ca="1" si="885"/>
        <v>2.4924966211802624E-2</v>
      </c>
      <c r="D1184" s="6">
        <f t="shared" ca="1" si="885"/>
        <v>0.70004294572202275</v>
      </c>
      <c r="E1184" s="6">
        <f t="shared" ca="1" si="921"/>
        <v>0.52492496621180262</v>
      </c>
      <c r="F1184" s="6">
        <f t="shared" ca="1" si="922"/>
        <v>1</v>
      </c>
      <c r="G1184" s="6">
        <f t="shared" ca="1" si="923"/>
        <v>1</v>
      </c>
      <c r="H1184" s="6" t="str">
        <f t="shared" si="924"/>
        <v/>
      </c>
      <c r="I1184" s="6" t="s">
        <v>160</v>
      </c>
      <c r="J1184" s="6" t="s">
        <v>175</v>
      </c>
      <c r="K1184" s="6">
        <f t="shared" ca="1" si="925"/>
        <v>37.5</v>
      </c>
      <c r="L1184" s="6" t="s">
        <v>180</v>
      </c>
      <c r="N1184" s="18"/>
      <c r="Y1184" s="9"/>
    </row>
    <row r="1185" spans="2:28" x14ac:dyDescent="0.3">
      <c r="B1185" s="8">
        <v>0</v>
      </c>
      <c r="C1185" s="6">
        <f t="shared" ca="1" si="885"/>
        <v>0.27099216498531487</v>
      </c>
      <c r="D1185" s="6">
        <f t="shared" ca="1" si="885"/>
        <v>0.84480972335845117</v>
      </c>
      <c r="E1185" s="6">
        <f t="shared" ca="1" si="921"/>
        <v>0.27099216498531487</v>
      </c>
      <c r="F1185" s="6">
        <f t="shared" ca="1" si="922"/>
        <v>2</v>
      </c>
      <c r="G1185" s="6">
        <f t="shared" ca="1" si="923"/>
        <v>3</v>
      </c>
      <c r="H1185" s="6" t="str">
        <f t="shared" si="924"/>
        <v/>
      </c>
      <c r="I1185" s="6" t="s">
        <v>160</v>
      </c>
      <c r="J1185" s="6" t="s">
        <v>175</v>
      </c>
      <c r="K1185" s="6">
        <f t="shared" ca="1" si="925"/>
        <v>62.1</v>
      </c>
      <c r="L1185" s="6" t="s">
        <v>180</v>
      </c>
      <c r="N1185" s="18"/>
      <c r="Y1185" s="9"/>
    </row>
    <row r="1186" spans="2:28" x14ac:dyDescent="0.3">
      <c r="B1186" s="8">
        <v>0</v>
      </c>
      <c r="C1186" s="6">
        <f t="shared" ca="1" si="885"/>
        <v>0.4054064705544953</v>
      </c>
      <c r="D1186" s="6">
        <f t="shared" ca="1" si="885"/>
        <v>0.63831934715090521</v>
      </c>
      <c r="E1186" s="6">
        <f t="shared" ca="1" si="921"/>
        <v>0.4054064705544953</v>
      </c>
      <c r="F1186" s="6">
        <f t="shared" ca="1" si="922"/>
        <v>0</v>
      </c>
      <c r="G1186" s="6">
        <f t="shared" ca="1" si="923"/>
        <v>3</v>
      </c>
      <c r="H1186" s="6" t="str">
        <f t="shared" si="924"/>
        <v/>
      </c>
      <c r="I1186" s="6" t="s">
        <v>160</v>
      </c>
      <c r="J1186" s="6" t="s">
        <v>175</v>
      </c>
      <c r="K1186" s="6">
        <f t="shared" ca="1" si="925"/>
        <v>75.5</v>
      </c>
      <c r="L1186" s="6" t="s">
        <v>180</v>
      </c>
      <c r="N1186" s="18"/>
      <c r="Y1186" s="9"/>
    </row>
    <row r="1187" spans="2:28" x14ac:dyDescent="0.3">
      <c r="B1187" s="8">
        <v>0</v>
      </c>
      <c r="C1187" s="6">
        <f t="shared" ca="1" si="885"/>
        <v>0.21283562868842787</v>
      </c>
      <c r="D1187" s="6">
        <f t="shared" ca="1" si="885"/>
        <v>0.90088456767745562</v>
      </c>
      <c r="E1187" s="6">
        <f t="shared" ca="1" si="921"/>
        <v>0.21283562868842787</v>
      </c>
      <c r="F1187" s="6">
        <f t="shared" ca="1" si="922"/>
        <v>0</v>
      </c>
      <c r="G1187" s="6">
        <f t="shared" ca="1" si="923"/>
        <v>1</v>
      </c>
      <c r="H1187" s="6" t="str">
        <f t="shared" si="924"/>
        <v/>
      </c>
      <c r="I1187" s="6" t="s">
        <v>160</v>
      </c>
      <c r="J1187" s="6" t="s">
        <v>176</v>
      </c>
      <c r="K1187" s="6">
        <f t="shared" ca="1" si="925"/>
        <v>56.3</v>
      </c>
      <c r="L1187" s="6" t="s">
        <v>177</v>
      </c>
      <c r="N1187" s="18"/>
      <c r="Y1187" s="9"/>
    </row>
    <row r="1188" spans="2:28" x14ac:dyDescent="0.3">
      <c r="B1188" s="8">
        <v>0</v>
      </c>
      <c r="C1188" s="6">
        <f t="shared" ca="1" si="885"/>
        <v>0.29046632717136434</v>
      </c>
      <c r="D1188" s="6">
        <f t="shared" ca="1" si="885"/>
        <v>0.70373181535190699</v>
      </c>
      <c r="E1188" s="6">
        <f t="shared" ca="1" si="921"/>
        <v>0.29046632717136434</v>
      </c>
      <c r="F1188" s="6">
        <f t="shared" ca="1" si="922"/>
        <v>0</v>
      </c>
      <c r="G1188" s="6">
        <f t="shared" ca="1" si="923"/>
        <v>1</v>
      </c>
      <c r="H1188" s="6" t="str">
        <f t="shared" si="924"/>
        <v/>
      </c>
      <c r="I1188" s="6" t="s">
        <v>160</v>
      </c>
      <c r="J1188" s="6" t="s">
        <v>176</v>
      </c>
      <c r="K1188" s="6">
        <f t="shared" ca="1" si="925"/>
        <v>64</v>
      </c>
      <c r="L1188" s="6" t="s">
        <v>177</v>
      </c>
      <c r="Y1188" s="9"/>
    </row>
    <row r="1189" spans="2:28" x14ac:dyDescent="0.3">
      <c r="B1189" s="8">
        <v>0</v>
      </c>
      <c r="C1189" s="6">
        <f t="shared" ca="1" si="885"/>
        <v>0.4534125594045384</v>
      </c>
      <c r="D1189" s="6">
        <f t="shared" ca="1" si="885"/>
        <v>0.74556226389475933</v>
      </c>
      <c r="E1189" s="6">
        <f t="shared" ca="1" si="921"/>
        <v>0.4534125594045384</v>
      </c>
      <c r="F1189" s="6">
        <f t="shared" ca="1" si="922"/>
        <v>0</v>
      </c>
      <c r="G1189" s="6">
        <f t="shared" ca="1" si="923"/>
        <v>2</v>
      </c>
      <c r="H1189" s="6" t="str">
        <f t="shared" si="924"/>
        <v/>
      </c>
      <c r="I1189" s="6" t="s">
        <v>160</v>
      </c>
      <c r="J1189" s="6" t="s">
        <v>176</v>
      </c>
      <c r="K1189" s="6">
        <f t="shared" ca="1" si="925"/>
        <v>80.3</v>
      </c>
      <c r="L1189" s="6" t="s">
        <v>177</v>
      </c>
      <c r="Y1189" s="9"/>
    </row>
    <row r="1190" spans="2:28" x14ac:dyDescent="0.3">
      <c r="B1190" s="8">
        <v>0</v>
      </c>
      <c r="C1190" s="6">
        <f t="shared" ca="1" si="885"/>
        <v>0.39744288254687876</v>
      </c>
      <c r="D1190" s="6">
        <f t="shared" ca="1" si="885"/>
        <v>0.25940034862903782</v>
      </c>
      <c r="E1190" s="6">
        <f t="shared" ca="1" si="921"/>
        <v>0.39744288254687876</v>
      </c>
      <c r="F1190" s="6">
        <f t="shared" ca="1" si="922"/>
        <v>3</v>
      </c>
      <c r="G1190" s="6">
        <f t="shared" ca="1" si="923"/>
        <v>1</v>
      </c>
      <c r="H1190" s="6" t="str">
        <f t="shared" si="924"/>
        <v/>
      </c>
      <c r="I1190" s="6" t="s">
        <v>160</v>
      </c>
      <c r="J1190" s="6" t="s">
        <v>176</v>
      </c>
      <c r="K1190" s="6">
        <f t="shared" ca="1" si="925"/>
        <v>74.7</v>
      </c>
      <c r="L1190" s="6" t="s">
        <v>177</v>
      </c>
      <c r="Y1190" s="9"/>
    </row>
    <row r="1191" spans="2:28" x14ac:dyDescent="0.3">
      <c r="B1191" s="8">
        <v>0</v>
      </c>
      <c r="C1191" s="8"/>
      <c r="D1191" s="8"/>
      <c r="H1191" s="6" t="str">
        <f t="shared" ref="H1191" si="926">IF(A1191=0,"",A1191)</f>
        <v/>
      </c>
      <c r="Q1191" s="10"/>
      <c r="R1191" s="10"/>
      <c r="S1191" s="10"/>
      <c r="T1191" s="10"/>
      <c r="U1191" s="10"/>
      <c r="V1191" s="10"/>
      <c r="W1191" s="10"/>
      <c r="X1191" s="10"/>
      <c r="Y1191" s="11"/>
      <c r="Z1191" s="10"/>
      <c r="AA1191" s="10"/>
      <c r="AB1191" s="10"/>
    </row>
    <row r="1192" spans="2:28" x14ac:dyDescent="0.3">
      <c r="B1192" s="8">
        <v>0</v>
      </c>
      <c r="C1192" s="6">
        <f t="shared" ref="C1192:D1192" ca="1" si="927">RAND()</f>
        <v>4.8747769553346476E-2</v>
      </c>
      <c r="D1192" s="6">
        <f t="shared" ca="1" si="927"/>
        <v>0.25640490218785528</v>
      </c>
      <c r="E1192" s="6">
        <f t="shared" ref="E1192:E1199" ca="1" si="928">IF(C1192&gt;0.1,      IF(C1192&lt;0.6,C1192,ABS(1-C1192)),C1192+0.5)</f>
        <v>0.54874776955334648</v>
      </c>
      <c r="F1192" s="6">
        <f t="shared" ref="F1192:F1199" ca="1" si="929">MOD(ROUND(C1192*100+35,0),4)</f>
        <v>0</v>
      </c>
      <c r="G1192" s="6">
        <f t="shared" ref="G1192:G1199" ca="1" si="930">MOD(ROUND(D1192*100+35,0),4)</f>
        <v>1</v>
      </c>
      <c r="H1192" s="6" t="str">
        <f t="shared" ref="H1192:H1199" si="931">IF(A1192=0,"",_xlfn.CONCAT("## ",A1192))</f>
        <v/>
      </c>
      <c r="I1192" s="6" t="s">
        <v>160</v>
      </c>
      <c r="J1192" s="6" t="s">
        <v>175</v>
      </c>
      <c r="K1192" s="6">
        <f t="shared" ref="K1192:K1199" ca="1" si="932">ROUND(C1192*100+35,1)</f>
        <v>39.9</v>
      </c>
      <c r="L1192" s="6" t="s">
        <v>180</v>
      </c>
      <c r="N1192" s="18"/>
      <c r="Y1192" s="9"/>
    </row>
    <row r="1193" spans="2:28" x14ac:dyDescent="0.3">
      <c r="B1193" s="8">
        <v>0</v>
      </c>
      <c r="C1193" s="6">
        <f t="shared" ca="1" si="885"/>
        <v>0.62544159846905689</v>
      </c>
      <c r="D1193" s="6">
        <f t="shared" ca="1" si="885"/>
        <v>0.5984030740836056</v>
      </c>
      <c r="E1193" s="6">
        <f t="shared" ca="1" si="928"/>
        <v>0.37455840153094311</v>
      </c>
      <c r="F1193" s="6">
        <f t="shared" ca="1" si="929"/>
        <v>2</v>
      </c>
      <c r="G1193" s="6">
        <f t="shared" ca="1" si="930"/>
        <v>3</v>
      </c>
      <c r="H1193" s="6" t="str">
        <f t="shared" si="931"/>
        <v/>
      </c>
      <c r="I1193" s="6" t="s">
        <v>160</v>
      </c>
      <c r="J1193" s="6" t="s">
        <v>175</v>
      </c>
      <c r="K1193" s="6">
        <f t="shared" ca="1" si="932"/>
        <v>97.5</v>
      </c>
      <c r="L1193" s="6" t="s">
        <v>180</v>
      </c>
      <c r="N1193" s="18"/>
      <c r="Y1193" s="9"/>
    </row>
    <row r="1194" spans="2:28" x14ac:dyDescent="0.3">
      <c r="B1194" s="8">
        <v>0</v>
      </c>
      <c r="C1194" s="6">
        <f t="shared" ca="1" si="885"/>
        <v>0.77043842924880879</v>
      </c>
      <c r="D1194" s="6">
        <f t="shared" ca="1" si="885"/>
        <v>0.9701341952221042</v>
      </c>
      <c r="E1194" s="6">
        <f t="shared" ca="1" si="928"/>
        <v>0.22956157075119121</v>
      </c>
      <c r="F1194" s="6">
        <f t="shared" ca="1" si="929"/>
        <v>0</v>
      </c>
      <c r="G1194" s="6">
        <f t="shared" ca="1" si="930"/>
        <v>0</v>
      </c>
      <c r="H1194" s="6" t="str">
        <f t="shared" si="931"/>
        <v/>
      </c>
      <c r="I1194" s="6" t="s">
        <v>160</v>
      </c>
      <c r="J1194" s="6" t="s">
        <v>175</v>
      </c>
      <c r="K1194" s="6">
        <f t="shared" ca="1" si="932"/>
        <v>112</v>
      </c>
      <c r="L1194" s="6" t="s">
        <v>180</v>
      </c>
      <c r="N1194" s="18"/>
      <c r="Y1194" s="9"/>
    </row>
    <row r="1195" spans="2:28" x14ac:dyDescent="0.3">
      <c r="B1195" s="8">
        <v>0</v>
      </c>
      <c r="C1195" s="6">
        <f t="shared" ca="1" si="885"/>
        <v>0.57509532762504267</v>
      </c>
      <c r="D1195" s="6">
        <f t="shared" ca="1" si="885"/>
        <v>5.2065264647681353E-2</v>
      </c>
      <c r="E1195" s="6">
        <f t="shared" ca="1" si="928"/>
        <v>0.57509532762504267</v>
      </c>
      <c r="F1195" s="6">
        <f t="shared" ca="1" si="929"/>
        <v>1</v>
      </c>
      <c r="G1195" s="6">
        <f t="shared" ca="1" si="930"/>
        <v>0</v>
      </c>
      <c r="H1195" s="6" t="str">
        <f t="shared" si="931"/>
        <v/>
      </c>
      <c r="I1195" s="6" t="s">
        <v>160</v>
      </c>
      <c r="J1195" s="6" t="s">
        <v>175</v>
      </c>
      <c r="K1195" s="6">
        <f t="shared" ca="1" si="932"/>
        <v>92.5</v>
      </c>
      <c r="L1195" s="6" t="s">
        <v>180</v>
      </c>
      <c r="N1195" s="18"/>
      <c r="Y1195" s="9"/>
    </row>
    <row r="1196" spans="2:28" x14ac:dyDescent="0.3">
      <c r="B1196" s="8">
        <v>0</v>
      </c>
      <c r="C1196" s="6">
        <f t="shared" ca="1" si="885"/>
        <v>0.59535998770628396</v>
      </c>
      <c r="D1196" s="6">
        <f t="shared" ca="1" si="885"/>
        <v>0.83456994228357539</v>
      </c>
      <c r="E1196" s="6">
        <f t="shared" ca="1" si="928"/>
        <v>0.59535998770628396</v>
      </c>
      <c r="F1196" s="6">
        <f t="shared" ca="1" si="929"/>
        <v>3</v>
      </c>
      <c r="G1196" s="6">
        <f t="shared" ca="1" si="930"/>
        <v>2</v>
      </c>
      <c r="H1196" s="6" t="str">
        <f t="shared" si="931"/>
        <v/>
      </c>
      <c r="I1196" s="6" t="s">
        <v>160</v>
      </c>
      <c r="J1196" s="6" t="s">
        <v>176</v>
      </c>
      <c r="K1196" s="6">
        <f t="shared" ca="1" si="932"/>
        <v>94.5</v>
      </c>
      <c r="L1196" s="6" t="s">
        <v>177</v>
      </c>
      <c r="N1196" s="18"/>
    </row>
    <row r="1197" spans="2:28" x14ac:dyDescent="0.3">
      <c r="B1197" s="8">
        <v>0</v>
      </c>
      <c r="C1197" s="6">
        <f t="shared" ca="1" si="885"/>
        <v>5.8831588782485289E-2</v>
      </c>
      <c r="D1197" s="6">
        <f t="shared" ca="1" si="885"/>
        <v>0.79347534390089525</v>
      </c>
      <c r="E1197" s="6">
        <f t="shared" ca="1" si="928"/>
        <v>0.55883158878248529</v>
      </c>
      <c r="F1197" s="6">
        <f t="shared" ca="1" si="929"/>
        <v>1</v>
      </c>
      <c r="G1197" s="6">
        <f t="shared" ca="1" si="930"/>
        <v>2</v>
      </c>
      <c r="H1197" s="6" t="str">
        <f t="shared" si="931"/>
        <v/>
      </c>
      <c r="I1197" s="6" t="s">
        <v>160</v>
      </c>
      <c r="J1197" s="6" t="s">
        <v>176</v>
      </c>
      <c r="K1197" s="6">
        <f t="shared" ca="1" si="932"/>
        <v>40.9</v>
      </c>
      <c r="L1197" s="6" t="s">
        <v>177</v>
      </c>
      <c r="Y1197" s="9"/>
    </row>
    <row r="1198" spans="2:28" x14ac:dyDescent="0.3">
      <c r="B1198" s="8">
        <v>0</v>
      </c>
      <c r="C1198" s="6">
        <f t="shared" ca="1" si="885"/>
        <v>0.23738465426842081</v>
      </c>
      <c r="D1198" s="6">
        <f t="shared" ca="1" si="885"/>
        <v>0.90927481178627878</v>
      </c>
      <c r="E1198" s="6">
        <f t="shared" ca="1" si="928"/>
        <v>0.23738465426842081</v>
      </c>
      <c r="F1198" s="6">
        <f t="shared" ca="1" si="929"/>
        <v>3</v>
      </c>
      <c r="G1198" s="6">
        <f t="shared" ca="1" si="930"/>
        <v>2</v>
      </c>
      <c r="H1198" s="6" t="str">
        <f t="shared" si="931"/>
        <v/>
      </c>
      <c r="I1198" s="6" t="s">
        <v>160</v>
      </c>
      <c r="J1198" s="6" t="s">
        <v>176</v>
      </c>
      <c r="K1198" s="6">
        <f t="shared" ca="1" si="932"/>
        <v>58.7</v>
      </c>
      <c r="L1198" s="6" t="s">
        <v>177</v>
      </c>
      <c r="Y1198" s="9"/>
    </row>
    <row r="1199" spans="2:28" x14ac:dyDescent="0.3">
      <c r="B1199" s="8">
        <v>0</v>
      </c>
      <c r="C1199" s="6">
        <f t="shared" ca="1" si="885"/>
        <v>0.62898238315414168</v>
      </c>
      <c r="D1199" s="6">
        <f t="shared" ca="1" si="885"/>
        <v>0.17195565614409047</v>
      </c>
      <c r="E1199" s="6">
        <f t="shared" ca="1" si="928"/>
        <v>0.37101761684585832</v>
      </c>
      <c r="F1199" s="6">
        <f t="shared" ca="1" si="929"/>
        <v>2</v>
      </c>
      <c r="G1199" s="6">
        <f t="shared" ca="1" si="930"/>
        <v>0</v>
      </c>
      <c r="H1199" s="6" t="str">
        <f t="shared" si="931"/>
        <v/>
      </c>
      <c r="I1199" s="6" t="s">
        <v>160</v>
      </c>
      <c r="J1199" s="6" t="s">
        <v>176</v>
      </c>
      <c r="K1199" s="6">
        <f t="shared" ca="1" si="932"/>
        <v>97.9</v>
      </c>
      <c r="L1199" s="6" t="s">
        <v>177</v>
      </c>
      <c r="Y1199" s="9"/>
    </row>
    <row r="1200" spans="2:28" x14ac:dyDescent="0.3">
      <c r="B1200" s="8">
        <v>0</v>
      </c>
      <c r="C1200" s="8"/>
      <c r="D1200" s="8"/>
      <c r="H1200" s="6" t="str">
        <f t="shared" ref="H1200" si="933">IF(A1200=0,"",A1200)</f>
        <v/>
      </c>
      <c r="Y1200" s="9"/>
    </row>
    <row r="1201" spans="2:28" x14ac:dyDescent="0.3">
      <c r="B1201" s="8">
        <v>0</v>
      </c>
      <c r="C1201" s="6">
        <f t="shared" ref="C1201:D1262" ca="1" si="934">RAND()</f>
        <v>5.1194054538760136E-3</v>
      </c>
      <c r="D1201" s="6">
        <f t="shared" ca="1" si="934"/>
        <v>0.88685186799148974</v>
      </c>
      <c r="E1201" s="6">
        <f t="shared" ref="E1201:E1208" ca="1" si="935">IF(C1201&gt;0.1,      IF(C1201&lt;0.6,C1201,ABS(1-C1201)),C1201+0.5)</f>
        <v>0.50511940545387601</v>
      </c>
      <c r="F1201" s="6">
        <f t="shared" ref="F1201:F1208" ca="1" si="936">MOD(ROUND(C1201*100+35,0),4)</f>
        <v>0</v>
      </c>
      <c r="G1201" s="6">
        <f t="shared" ref="G1201:G1208" ca="1" si="937">MOD(ROUND(D1201*100+35,0),4)</f>
        <v>0</v>
      </c>
      <c r="H1201" s="6" t="str">
        <f t="shared" ref="H1201:H1208" si="938">IF(A1201=0,"",_xlfn.CONCAT("## ",A1201))</f>
        <v/>
      </c>
      <c r="I1201" s="6" t="s">
        <v>160</v>
      </c>
      <c r="J1201" s="6" t="s">
        <v>175</v>
      </c>
      <c r="K1201" s="6">
        <f t="shared" ref="K1201:K1208" ca="1" si="939">ROUND(C1201*100+35,1)</f>
        <v>35.5</v>
      </c>
      <c r="L1201" s="6" t="s">
        <v>180</v>
      </c>
      <c r="N1201" s="18"/>
      <c r="Y1201" s="9"/>
    </row>
    <row r="1202" spans="2:28" x14ac:dyDescent="0.3">
      <c r="B1202" s="8">
        <v>0</v>
      </c>
      <c r="C1202" s="6">
        <f t="shared" ca="1" si="934"/>
        <v>9.623178650019526E-2</v>
      </c>
      <c r="D1202" s="6">
        <f t="shared" ca="1" si="934"/>
        <v>0.33719116856094888</v>
      </c>
      <c r="E1202" s="6">
        <f t="shared" ca="1" si="935"/>
        <v>0.59623178650019526</v>
      </c>
      <c r="F1202" s="6">
        <f t="shared" ca="1" si="936"/>
        <v>1</v>
      </c>
      <c r="G1202" s="6">
        <f t="shared" ca="1" si="937"/>
        <v>1</v>
      </c>
      <c r="H1202" s="6" t="str">
        <f t="shared" si="938"/>
        <v/>
      </c>
      <c r="I1202" s="6" t="s">
        <v>160</v>
      </c>
      <c r="J1202" s="6" t="s">
        <v>175</v>
      </c>
      <c r="K1202" s="6">
        <f t="shared" ca="1" si="939"/>
        <v>44.6</v>
      </c>
      <c r="L1202" s="6" t="s">
        <v>180</v>
      </c>
      <c r="N1202" s="18"/>
      <c r="Y1202" s="9"/>
    </row>
    <row r="1203" spans="2:28" x14ac:dyDescent="0.3">
      <c r="B1203" s="8">
        <v>0</v>
      </c>
      <c r="C1203" s="6">
        <f t="shared" ca="1" si="934"/>
        <v>0.45345109218646051</v>
      </c>
      <c r="D1203" s="6">
        <f t="shared" ca="1" si="934"/>
        <v>0.38984060818115518</v>
      </c>
      <c r="E1203" s="6">
        <f t="shared" ca="1" si="935"/>
        <v>0.45345109218646051</v>
      </c>
      <c r="F1203" s="6">
        <f t="shared" ca="1" si="936"/>
        <v>0</v>
      </c>
      <c r="G1203" s="6">
        <f t="shared" ca="1" si="937"/>
        <v>2</v>
      </c>
      <c r="H1203" s="6" t="str">
        <f t="shared" si="938"/>
        <v/>
      </c>
      <c r="I1203" s="6" t="s">
        <v>160</v>
      </c>
      <c r="J1203" s="6" t="s">
        <v>175</v>
      </c>
      <c r="K1203" s="6">
        <f t="shared" ca="1" si="939"/>
        <v>80.3</v>
      </c>
      <c r="L1203" s="6" t="s">
        <v>180</v>
      </c>
      <c r="N1203" s="18"/>
      <c r="Y1203" s="9"/>
    </row>
    <row r="1204" spans="2:28" x14ac:dyDescent="0.3">
      <c r="B1204" s="8">
        <v>0</v>
      </c>
      <c r="C1204" s="6">
        <f t="shared" ca="1" si="934"/>
        <v>0.62519027436066177</v>
      </c>
      <c r="D1204" s="6">
        <f t="shared" ca="1" si="934"/>
        <v>0.53132577675931691</v>
      </c>
      <c r="E1204" s="6">
        <f t="shared" ca="1" si="935"/>
        <v>0.37480972563933823</v>
      </c>
      <c r="F1204" s="6">
        <f t="shared" ca="1" si="936"/>
        <v>2</v>
      </c>
      <c r="G1204" s="6">
        <f t="shared" ca="1" si="937"/>
        <v>0</v>
      </c>
      <c r="H1204" s="6" t="str">
        <f t="shared" si="938"/>
        <v/>
      </c>
      <c r="I1204" s="6" t="s">
        <v>160</v>
      </c>
      <c r="J1204" s="6" t="s">
        <v>175</v>
      </c>
      <c r="K1204" s="6">
        <f t="shared" ca="1" si="939"/>
        <v>97.5</v>
      </c>
      <c r="L1204" s="6" t="s">
        <v>180</v>
      </c>
      <c r="N1204" s="18"/>
      <c r="Y1204" s="9"/>
    </row>
    <row r="1205" spans="2:28" x14ac:dyDescent="0.3">
      <c r="B1205" s="8">
        <v>0</v>
      </c>
      <c r="C1205" s="6">
        <f t="shared" ca="1" si="934"/>
        <v>0.78432413444496885</v>
      </c>
      <c r="D1205" s="6">
        <f t="shared" ca="1" si="934"/>
        <v>0.55974170874895823</v>
      </c>
      <c r="E1205" s="6">
        <f t="shared" ca="1" si="935"/>
        <v>0.21567586555503115</v>
      </c>
      <c r="F1205" s="6">
        <f t="shared" ca="1" si="936"/>
        <v>1</v>
      </c>
      <c r="G1205" s="6">
        <f t="shared" ca="1" si="937"/>
        <v>3</v>
      </c>
      <c r="H1205" s="6" t="str">
        <f t="shared" si="938"/>
        <v/>
      </c>
      <c r="I1205" s="6" t="s">
        <v>160</v>
      </c>
      <c r="J1205" s="6" t="s">
        <v>176</v>
      </c>
      <c r="K1205" s="6">
        <f t="shared" ca="1" si="939"/>
        <v>113.4</v>
      </c>
      <c r="L1205" s="6" t="s">
        <v>177</v>
      </c>
      <c r="N1205" s="18"/>
      <c r="Y1205" s="9"/>
    </row>
    <row r="1206" spans="2:28" x14ac:dyDescent="0.3">
      <c r="B1206" s="8">
        <v>0</v>
      </c>
      <c r="C1206" s="6">
        <f t="shared" ca="1" si="934"/>
        <v>0.47603958091266507</v>
      </c>
      <c r="D1206" s="6">
        <f t="shared" ca="1" si="934"/>
        <v>0.44941214868143031</v>
      </c>
      <c r="E1206" s="6">
        <f t="shared" ca="1" si="935"/>
        <v>0.47603958091266507</v>
      </c>
      <c r="F1206" s="6">
        <f t="shared" ca="1" si="936"/>
        <v>3</v>
      </c>
      <c r="G1206" s="6">
        <f t="shared" ca="1" si="937"/>
        <v>0</v>
      </c>
      <c r="H1206" s="6" t="str">
        <f t="shared" si="938"/>
        <v/>
      </c>
      <c r="I1206" s="6" t="s">
        <v>160</v>
      </c>
      <c r="J1206" s="6" t="s">
        <v>176</v>
      </c>
      <c r="K1206" s="6">
        <f t="shared" ca="1" si="939"/>
        <v>82.6</v>
      </c>
      <c r="L1206" s="6" t="s">
        <v>177</v>
      </c>
      <c r="Y1206" s="9"/>
    </row>
    <row r="1207" spans="2:28" x14ac:dyDescent="0.3">
      <c r="B1207" s="8">
        <v>0</v>
      </c>
      <c r="C1207" s="6">
        <f t="shared" ca="1" si="934"/>
        <v>0.8404744706227546</v>
      </c>
      <c r="D1207" s="6">
        <f t="shared" ca="1" si="934"/>
        <v>0.51704503579204475</v>
      </c>
      <c r="E1207" s="6">
        <f t="shared" ca="1" si="935"/>
        <v>0.1595255293772454</v>
      </c>
      <c r="F1207" s="6">
        <f t="shared" ca="1" si="936"/>
        <v>3</v>
      </c>
      <c r="G1207" s="6">
        <f t="shared" ca="1" si="937"/>
        <v>3</v>
      </c>
      <c r="H1207" s="6" t="str">
        <f t="shared" si="938"/>
        <v/>
      </c>
      <c r="I1207" s="6" t="s">
        <v>160</v>
      </c>
      <c r="J1207" s="6" t="s">
        <v>176</v>
      </c>
      <c r="K1207" s="6">
        <f t="shared" ca="1" si="939"/>
        <v>119</v>
      </c>
      <c r="L1207" s="6" t="s">
        <v>177</v>
      </c>
      <c r="Q1207" s="10"/>
      <c r="R1207" s="10"/>
      <c r="S1207" s="10"/>
      <c r="T1207" s="10"/>
      <c r="U1207" s="10"/>
      <c r="V1207" s="10"/>
      <c r="W1207" s="10"/>
      <c r="X1207" s="10"/>
      <c r="Y1207" s="11"/>
      <c r="Z1207" s="10"/>
      <c r="AA1207" s="10"/>
      <c r="AB1207" s="10"/>
    </row>
    <row r="1208" spans="2:28" x14ac:dyDescent="0.3">
      <c r="B1208" s="8">
        <v>0</v>
      </c>
      <c r="C1208" s="6">
        <f t="shared" ca="1" si="934"/>
        <v>0.48375121131645415</v>
      </c>
      <c r="D1208" s="6">
        <f t="shared" ca="1" si="934"/>
        <v>0.72871881640073877</v>
      </c>
      <c r="E1208" s="6">
        <f t="shared" ca="1" si="935"/>
        <v>0.48375121131645415</v>
      </c>
      <c r="F1208" s="6">
        <f t="shared" ca="1" si="936"/>
        <v>3</v>
      </c>
      <c r="G1208" s="6">
        <f t="shared" ca="1" si="937"/>
        <v>0</v>
      </c>
      <c r="H1208" s="6" t="str">
        <f t="shared" si="938"/>
        <v/>
      </c>
      <c r="I1208" s="6" t="s">
        <v>160</v>
      </c>
      <c r="J1208" s="6" t="s">
        <v>176</v>
      </c>
      <c r="K1208" s="6">
        <f t="shared" ca="1" si="939"/>
        <v>83.4</v>
      </c>
      <c r="L1208" s="6" t="s">
        <v>177</v>
      </c>
      <c r="Y1208" s="9"/>
    </row>
    <row r="1209" spans="2:28" x14ac:dyDescent="0.3">
      <c r="B1209" s="8">
        <v>0</v>
      </c>
      <c r="C1209" s="8"/>
      <c r="D1209" s="8"/>
      <c r="H1209" s="6" t="str">
        <f t="shared" ref="H1209" si="940">IF(A1209=0,"",A1209)</f>
        <v/>
      </c>
      <c r="Y1209" s="9"/>
    </row>
    <row r="1210" spans="2:28" x14ac:dyDescent="0.3">
      <c r="B1210" s="8">
        <v>0</v>
      </c>
      <c r="C1210" s="6">
        <f t="shared" ref="C1210:D1210" ca="1" si="941">RAND()</f>
        <v>0.28811505047204433</v>
      </c>
      <c r="D1210" s="6">
        <f t="shared" ca="1" si="941"/>
        <v>0.74155845938633735</v>
      </c>
      <c r="E1210" s="6">
        <f t="shared" ref="E1210:E1217" ca="1" si="942">IF(C1210&gt;0.1,      IF(C1210&lt;0.6,C1210,ABS(1-C1210)),C1210+0.5)</f>
        <v>0.28811505047204433</v>
      </c>
      <c r="F1210" s="6">
        <f t="shared" ref="F1210:F1217" ca="1" si="943">MOD(ROUND(C1210*100+35,0),4)</f>
        <v>0</v>
      </c>
      <c r="G1210" s="6">
        <f t="shared" ref="G1210:G1217" ca="1" si="944">MOD(ROUND(D1210*100+35,0),4)</f>
        <v>1</v>
      </c>
      <c r="H1210" s="6" t="str">
        <f t="shared" ref="H1210:H1217" si="945">IF(A1210=0,"",_xlfn.CONCAT("## ",A1210))</f>
        <v/>
      </c>
      <c r="I1210" s="6" t="s">
        <v>160</v>
      </c>
      <c r="J1210" s="6" t="s">
        <v>175</v>
      </c>
      <c r="K1210" s="6">
        <f t="shared" ref="K1210:K1217" ca="1" si="946">ROUND(C1210*100+35,1)</f>
        <v>63.8</v>
      </c>
      <c r="L1210" s="6" t="s">
        <v>180</v>
      </c>
      <c r="N1210" s="18"/>
      <c r="Y1210" s="9"/>
    </row>
    <row r="1211" spans="2:28" x14ac:dyDescent="0.3">
      <c r="B1211" s="8">
        <v>0</v>
      </c>
      <c r="C1211" s="6">
        <f t="shared" ca="1" si="934"/>
        <v>5.9976262067504948E-2</v>
      </c>
      <c r="D1211" s="6">
        <f t="shared" ca="1" si="934"/>
        <v>0.78744661439174768</v>
      </c>
      <c r="E1211" s="6">
        <f t="shared" ca="1" si="942"/>
        <v>0.55997626206750495</v>
      </c>
      <c r="F1211" s="6">
        <f t="shared" ca="1" si="943"/>
        <v>1</v>
      </c>
      <c r="G1211" s="6">
        <f t="shared" ca="1" si="944"/>
        <v>2</v>
      </c>
      <c r="H1211" s="6" t="str">
        <f t="shared" si="945"/>
        <v/>
      </c>
      <c r="I1211" s="6" t="s">
        <v>160</v>
      </c>
      <c r="J1211" s="6" t="s">
        <v>175</v>
      </c>
      <c r="K1211" s="6">
        <f t="shared" ca="1" si="946"/>
        <v>41</v>
      </c>
      <c r="L1211" s="6" t="s">
        <v>180</v>
      </c>
      <c r="N1211" s="18"/>
      <c r="Y1211" s="9"/>
    </row>
    <row r="1212" spans="2:28" x14ac:dyDescent="0.3">
      <c r="B1212" s="8">
        <v>0</v>
      </c>
      <c r="C1212" s="6">
        <f t="shared" ca="1" si="934"/>
        <v>4.2760769791691189E-2</v>
      </c>
      <c r="D1212" s="6">
        <f t="shared" ca="1" si="934"/>
        <v>0.16659934872644511</v>
      </c>
      <c r="E1212" s="6">
        <f t="shared" ca="1" si="942"/>
        <v>0.54276076979169119</v>
      </c>
      <c r="F1212" s="6">
        <f t="shared" ca="1" si="943"/>
        <v>3</v>
      </c>
      <c r="G1212" s="6">
        <f t="shared" ca="1" si="944"/>
        <v>0</v>
      </c>
      <c r="H1212" s="6" t="str">
        <f t="shared" si="945"/>
        <v/>
      </c>
      <c r="I1212" s="6" t="s">
        <v>160</v>
      </c>
      <c r="J1212" s="6" t="s">
        <v>175</v>
      </c>
      <c r="K1212" s="6">
        <f t="shared" ca="1" si="946"/>
        <v>39.299999999999997</v>
      </c>
      <c r="L1212" s="6" t="s">
        <v>180</v>
      </c>
      <c r="N1212" s="18"/>
    </row>
    <row r="1213" spans="2:28" x14ac:dyDescent="0.3">
      <c r="B1213" s="8">
        <v>0</v>
      </c>
      <c r="C1213" s="6">
        <f t="shared" ca="1" si="934"/>
        <v>0.98603433508645177</v>
      </c>
      <c r="D1213" s="6">
        <f t="shared" ca="1" si="934"/>
        <v>0.99444905321384158</v>
      </c>
      <c r="E1213" s="6">
        <f t="shared" ca="1" si="942"/>
        <v>1.3965664913548226E-2</v>
      </c>
      <c r="F1213" s="6">
        <f t="shared" ca="1" si="943"/>
        <v>2</v>
      </c>
      <c r="G1213" s="6">
        <f t="shared" ca="1" si="944"/>
        <v>2</v>
      </c>
      <c r="H1213" s="6" t="str">
        <f t="shared" si="945"/>
        <v/>
      </c>
      <c r="I1213" s="6" t="s">
        <v>160</v>
      </c>
      <c r="J1213" s="6" t="s">
        <v>175</v>
      </c>
      <c r="K1213" s="6">
        <f t="shared" ca="1" si="946"/>
        <v>133.6</v>
      </c>
      <c r="L1213" s="6" t="s">
        <v>180</v>
      </c>
      <c r="N1213" s="18"/>
      <c r="Y1213" s="9"/>
    </row>
    <row r="1214" spans="2:28" x14ac:dyDescent="0.3">
      <c r="B1214" s="8">
        <v>0</v>
      </c>
      <c r="C1214" s="6">
        <f t="shared" ca="1" si="934"/>
        <v>0.56485390549923564</v>
      </c>
      <c r="D1214" s="6">
        <f t="shared" ca="1" si="934"/>
        <v>0.18349474053029824</v>
      </c>
      <c r="E1214" s="6">
        <f t="shared" ca="1" si="942"/>
        <v>0.56485390549923564</v>
      </c>
      <c r="F1214" s="6">
        <f t="shared" ca="1" si="943"/>
        <v>3</v>
      </c>
      <c r="G1214" s="6">
        <f t="shared" ca="1" si="944"/>
        <v>1</v>
      </c>
      <c r="H1214" s="6" t="str">
        <f t="shared" si="945"/>
        <v/>
      </c>
      <c r="I1214" s="6" t="s">
        <v>160</v>
      </c>
      <c r="J1214" s="6" t="s">
        <v>176</v>
      </c>
      <c r="K1214" s="6">
        <f t="shared" ca="1" si="946"/>
        <v>91.5</v>
      </c>
      <c r="L1214" s="6" t="s">
        <v>177</v>
      </c>
      <c r="N1214" s="18"/>
      <c r="Y1214" s="9"/>
    </row>
    <row r="1215" spans="2:28" x14ac:dyDescent="0.3">
      <c r="B1215" s="8">
        <v>0</v>
      </c>
      <c r="C1215" s="6">
        <f t="shared" ca="1" si="934"/>
        <v>0.88272189644277566</v>
      </c>
      <c r="D1215" s="6">
        <f t="shared" ca="1" si="934"/>
        <v>0.30212803364583196</v>
      </c>
      <c r="E1215" s="6">
        <f t="shared" ca="1" si="942"/>
        <v>0.11727810355722434</v>
      </c>
      <c r="F1215" s="6">
        <f t="shared" ca="1" si="943"/>
        <v>3</v>
      </c>
      <c r="G1215" s="6">
        <f t="shared" ca="1" si="944"/>
        <v>1</v>
      </c>
      <c r="H1215" s="6" t="str">
        <f t="shared" si="945"/>
        <v/>
      </c>
      <c r="I1215" s="6" t="s">
        <v>160</v>
      </c>
      <c r="J1215" s="6" t="s">
        <v>176</v>
      </c>
      <c r="K1215" s="6">
        <f t="shared" ca="1" si="946"/>
        <v>123.3</v>
      </c>
      <c r="L1215" s="6" t="s">
        <v>177</v>
      </c>
      <c r="Y1215" s="9"/>
    </row>
    <row r="1216" spans="2:28" x14ac:dyDescent="0.3">
      <c r="B1216" s="8">
        <v>0</v>
      </c>
      <c r="C1216" s="6">
        <f t="shared" ca="1" si="934"/>
        <v>0.49945946121979146</v>
      </c>
      <c r="D1216" s="6">
        <f t="shared" ca="1" si="934"/>
        <v>0.93020887488605652</v>
      </c>
      <c r="E1216" s="6">
        <f t="shared" ca="1" si="942"/>
        <v>0.49945946121979146</v>
      </c>
      <c r="F1216" s="6">
        <f t="shared" ca="1" si="943"/>
        <v>1</v>
      </c>
      <c r="G1216" s="6">
        <f t="shared" ca="1" si="944"/>
        <v>0</v>
      </c>
      <c r="H1216" s="6" t="str">
        <f t="shared" si="945"/>
        <v/>
      </c>
      <c r="I1216" s="6" t="s">
        <v>160</v>
      </c>
      <c r="J1216" s="6" t="s">
        <v>176</v>
      </c>
      <c r="K1216" s="6">
        <f t="shared" ca="1" si="946"/>
        <v>84.9</v>
      </c>
      <c r="L1216" s="6" t="s">
        <v>177</v>
      </c>
      <c r="Y1216" s="9"/>
    </row>
    <row r="1217" spans="2:28" x14ac:dyDescent="0.3">
      <c r="B1217" s="8">
        <v>0</v>
      </c>
      <c r="C1217" s="6">
        <f t="shared" ca="1" si="934"/>
        <v>0.26833216307816299</v>
      </c>
      <c r="D1217" s="6">
        <f t="shared" ca="1" si="934"/>
        <v>0.77875545241961697</v>
      </c>
      <c r="E1217" s="6">
        <f t="shared" ca="1" si="942"/>
        <v>0.26833216307816299</v>
      </c>
      <c r="F1217" s="6">
        <f t="shared" ca="1" si="943"/>
        <v>2</v>
      </c>
      <c r="G1217" s="6">
        <f t="shared" ca="1" si="944"/>
        <v>1</v>
      </c>
      <c r="H1217" s="6" t="str">
        <f t="shared" si="945"/>
        <v/>
      </c>
      <c r="I1217" s="6" t="s">
        <v>160</v>
      </c>
      <c r="J1217" s="6" t="s">
        <v>176</v>
      </c>
      <c r="K1217" s="6">
        <f t="shared" ca="1" si="946"/>
        <v>61.8</v>
      </c>
      <c r="L1217" s="6" t="s">
        <v>177</v>
      </c>
      <c r="Y1217" s="9"/>
    </row>
    <row r="1218" spans="2:28" x14ac:dyDescent="0.3">
      <c r="B1218" s="8">
        <v>0</v>
      </c>
      <c r="C1218" s="8"/>
      <c r="D1218" s="8"/>
      <c r="H1218" s="6" t="str">
        <f t="shared" ref="H1218" si="947">IF(A1218=0,"",A1218)</f>
        <v/>
      </c>
      <c r="Y1218" s="9"/>
    </row>
    <row r="1219" spans="2:28" x14ac:dyDescent="0.3">
      <c r="B1219" s="8">
        <v>0</v>
      </c>
      <c r="C1219" s="6">
        <f t="shared" ref="C1219:D1219" ca="1" si="948">RAND()</f>
        <v>0.89657610664884924</v>
      </c>
      <c r="D1219" s="6">
        <f t="shared" ca="1" si="948"/>
        <v>0.8024316002345433</v>
      </c>
      <c r="E1219" s="6">
        <f t="shared" ref="E1219:E1226" ca="1" si="949">IF(C1219&gt;0.1,      IF(C1219&lt;0.6,C1219,ABS(1-C1219)),C1219+0.5)</f>
        <v>0.10342389335115076</v>
      </c>
      <c r="F1219" s="6">
        <f t="shared" ref="F1219:F1226" ca="1" si="950">MOD(ROUND(C1219*100+35,0),4)</f>
        <v>1</v>
      </c>
      <c r="G1219" s="6">
        <f t="shared" ref="G1219:G1226" ca="1" si="951">MOD(ROUND(D1219*100+35,0),4)</f>
        <v>3</v>
      </c>
      <c r="H1219" s="6" t="str">
        <f t="shared" ref="H1219:H1226" si="952">IF(A1219=0,"",_xlfn.CONCAT("## ",A1219))</f>
        <v/>
      </c>
      <c r="I1219" s="6" t="s">
        <v>160</v>
      </c>
      <c r="J1219" s="6" t="s">
        <v>175</v>
      </c>
      <c r="K1219" s="6">
        <f t="shared" ref="K1219:K1226" ca="1" si="953">ROUND(C1219*100+35,1)</f>
        <v>124.7</v>
      </c>
      <c r="L1219" s="6" t="s">
        <v>180</v>
      </c>
      <c r="N1219" s="18"/>
      <c r="Y1219" s="9"/>
    </row>
    <row r="1220" spans="2:28" x14ac:dyDescent="0.3">
      <c r="B1220" s="8">
        <v>0</v>
      </c>
      <c r="C1220" s="6">
        <f t="shared" ca="1" si="934"/>
        <v>0.75309956022007363</v>
      </c>
      <c r="D1220" s="6">
        <f t="shared" ca="1" si="934"/>
        <v>0.39218819766797142</v>
      </c>
      <c r="E1220" s="6">
        <f t="shared" ca="1" si="949"/>
        <v>0.24690043977992637</v>
      </c>
      <c r="F1220" s="6">
        <f t="shared" ca="1" si="950"/>
        <v>2</v>
      </c>
      <c r="G1220" s="6">
        <f t="shared" ca="1" si="951"/>
        <v>2</v>
      </c>
      <c r="H1220" s="6" t="str">
        <f t="shared" si="952"/>
        <v/>
      </c>
      <c r="I1220" s="6" t="s">
        <v>160</v>
      </c>
      <c r="J1220" s="6" t="s">
        <v>175</v>
      </c>
      <c r="K1220" s="6">
        <f t="shared" ca="1" si="953"/>
        <v>110.3</v>
      </c>
      <c r="L1220" s="6" t="s">
        <v>180</v>
      </c>
      <c r="N1220" s="18"/>
      <c r="Y1220" s="9"/>
    </row>
    <row r="1221" spans="2:28" x14ac:dyDescent="0.3">
      <c r="B1221" s="8">
        <v>0</v>
      </c>
      <c r="C1221" s="6">
        <f t="shared" ca="1" si="934"/>
        <v>0.48655355776512033</v>
      </c>
      <c r="D1221" s="6">
        <f t="shared" ca="1" si="934"/>
        <v>0.91718879480958004</v>
      </c>
      <c r="E1221" s="6">
        <f t="shared" ca="1" si="949"/>
        <v>0.48655355776512033</v>
      </c>
      <c r="F1221" s="6">
        <f t="shared" ca="1" si="950"/>
        <v>0</v>
      </c>
      <c r="G1221" s="6">
        <f t="shared" ca="1" si="951"/>
        <v>3</v>
      </c>
      <c r="H1221" s="6" t="str">
        <f t="shared" si="952"/>
        <v/>
      </c>
      <c r="I1221" s="6" t="s">
        <v>160</v>
      </c>
      <c r="J1221" s="6" t="s">
        <v>175</v>
      </c>
      <c r="K1221" s="6">
        <f t="shared" ca="1" si="953"/>
        <v>83.7</v>
      </c>
      <c r="L1221" s="6" t="s">
        <v>180</v>
      </c>
      <c r="N1221" s="18"/>
      <c r="Y1221" s="9"/>
    </row>
    <row r="1222" spans="2:28" x14ac:dyDescent="0.3">
      <c r="B1222" s="8">
        <v>0</v>
      </c>
      <c r="C1222" s="6">
        <f t="shared" ca="1" si="934"/>
        <v>0.25510103615291191</v>
      </c>
      <c r="D1222" s="6">
        <f t="shared" ca="1" si="934"/>
        <v>0.42896989163730359</v>
      </c>
      <c r="E1222" s="6">
        <f t="shared" ca="1" si="949"/>
        <v>0.25510103615291191</v>
      </c>
      <c r="F1222" s="6">
        <f t="shared" ca="1" si="950"/>
        <v>1</v>
      </c>
      <c r="G1222" s="6">
        <f t="shared" ca="1" si="951"/>
        <v>2</v>
      </c>
      <c r="H1222" s="6" t="str">
        <f t="shared" si="952"/>
        <v/>
      </c>
      <c r="I1222" s="6" t="s">
        <v>160</v>
      </c>
      <c r="J1222" s="6" t="s">
        <v>175</v>
      </c>
      <c r="K1222" s="6">
        <f t="shared" ca="1" si="953"/>
        <v>60.5</v>
      </c>
      <c r="L1222" s="6" t="s">
        <v>180</v>
      </c>
      <c r="N1222" s="18"/>
      <c r="Y1222" s="9"/>
    </row>
    <row r="1223" spans="2:28" x14ac:dyDescent="0.3">
      <c r="B1223" s="8">
        <v>0</v>
      </c>
      <c r="C1223" s="6">
        <f t="shared" ca="1" si="934"/>
        <v>0.12529644247758098</v>
      </c>
      <c r="D1223" s="6">
        <f t="shared" ca="1" si="934"/>
        <v>0.89836021179321357</v>
      </c>
      <c r="E1223" s="6">
        <f t="shared" ca="1" si="949"/>
        <v>0.12529644247758098</v>
      </c>
      <c r="F1223" s="6">
        <f t="shared" ca="1" si="950"/>
        <v>0</v>
      </c>
      <c r="G1223" s="6">
        <f t="shared" ca="1" si="951"/>
        <v>1</v>
      </c>
      <c r="H1223" s="6" t="str">
        <f t="shared" si="952"/>
        <v/>
      </c>
      <c r="I1223" s="6" t="s">
        <v>160</v>
      </c>
      <c r="J1223" s="6" t="s">
        <v>176</v>
      </c>
      <c r="K1223" s="6">
        <f t="shared" ca="1" si="953"/>
        <v>47.5</v>
      </c>
      <c r="L1223" s="6" t="s">
        <v>177</v>
      </c>
      <c r="N1223" s="18"/>
      <c r="Q1223" s="10"/>
      <c r="R1223" s="10"/>
      <c r="S1223" s="10"/>
      <c r="T1223" s="10"/>
      <c r="U1223" s="10"/>
      <c r="V1223" s="10"/>
      <c r="W1223" s="10"/>
      <c r="X1223" s="10"/>
      <c r="Y1223" s="11"/>
      <c r="Z1223" s="10"/>
      <c r="AA1223" s="10"/>
      <c r="AB1223" s="10"/>
    </row>
    <row r="1224" spans="2:28" x14ac:dyDescent="0.3">
      <c r="B1224" s="8">
        <v>0</v>
      </c>
      <c r="C1224" s="6">
        <f t="shared" ca="1" si="934"/>
        <v>0.9896222963394683</v>
      </c>
      <c r="D1224" s="6">
        <f t="shared" ca="1" si="934"/>
        <v>0.40106873918220365</v>
      </c>
      <c r="E1224" s="6">
        <f t="shared" ca="1" si="949"/>
        <v>1.0377703660531701E-2</v>
      </c>
      <c r="F1224" s="6">
        <f t="shared" ca="1" si="950"/>
        <v>2</v>
      </c>
      <c r="G1224" s="6">
        <f t="shared" ca="1" si="951"/>
        <v>3</v>
      </c>
      <c r="H1224" s="6" t="str">
        <f t="shared" si="952"/>
        <v/>
      </c>
      <c r="I1224" s="6" t="s">
        <v>160</v>
      </c>
      <c r="J1224" s="6" t="s">
        <v>176</v>
      </c>
      <c r="K1224" s="6">
        <f t="shared" ca="1" si="953"/>
        <v>134</v>
      </c>
      <c r="L1224" s="6" t="s">
        <v>177</v>
      </c>
      <c r="Y1224" s="9"/>
    </row>
    <row r="1225" spans="2:28" x14ac:dyDescent="0.3">
      <c r="B1225" s="8">
        <v>0</v>
      </c>
      <c r="C1225" s="6">
        <f t="shared" ca="1" si="934"/>
        <v>0.45992323195099905</v>
      </c>
      <c r="D1225" s="6">
        <f t="shared" ca="1" si="934"/>
        <v>0.86379249046057838</v>
      </c>
      <c r="E1225" s="6">
        <f t="shared" ca="1" si="949"/>
        <v>0.45992323195099905</v>
      </c>
      <c r="F1225" s="6">
        <f t="shared" ca="1" si="950"/>
        <v>1</v>
      </c>
      <c r="G1225" s="6">
        <f t="shared" ca="1" si="951"/>
        <v>1</v>
      </c>
      <c r="H1225" s="6" t="str">
        <f t="shared" si="952"/>
        <v/>
      </c>
      <c r="I1225" s="6" t="s">
        <v>160</v>
      </c>
      <c r="J1225" s="6" t="s">
        <v>176</v>
      </c>
      <c r="K1225" s="6">
        <f t="shared" ca="1" si="953"/>
        <v>81</v>
      </c>
      <c r="L1225" s="6" t="s">
        <v>177</v>
      </c>
      <c r="Y1225" s="9"/>
    </row>
    <row r="1226" spans="2:28" x14ac:dyDescent="0.3">
      <c r="B1226" s="8">
        <v>0</v>
      </c>
      <c r="C1226" s="6">
        <f t="shared" ca="1" si="934"/>
        <v>0.64866932448029735</v>
      </c>
      <c r="D1226" s="6">
        <f t="shared" ca="1" si="934"/>
        <v>0.64372137924757689</v>
      </c>
      <c r="E1226" s="6">
        <f t="shared" ca="1" si="949"/>
        <v>0.35133067551970265</v>
      </c>
      <c r="F1226" s="6">
        <f t="shared" ca="1" si="950"/>
        <v>0</v>
      </c>
      <c r="G1226" s="6">
        <f t="shared" ca="1" si="951"/>
        <v>3</v>
      </c>
      <c r="H1226" s="6" t="str">
        <f t="shared" si="952"/>
        <v/>
      </c>
      <c r="I1226" s="6" t="s">
        <v>160</v>
      </c>
      <c r="J1226" s="6" t="s">
        <v>176</v>
      </c>
      <c r="K1226" s="6">
        <f t="shared" ca="1" si="953"/>
        <v>99.9</v>
      </c>
      <c r="L1226" s="6" t="s">
        <v>177</v>
      </c>
      <c r="Y1226" s="9"/>
    </row>
    <row r="1227" spans="2:28" x14ac:dyDescent="0.3">
      <c r="B1227" s="8">
        <v>0</v>
      </c>
      <c r="C1227" s="8"/>
      <c r="D1227" s="8"/>
      <c r="H1227" s="6" t="str">
        <f t="shared" ref="H1227" si="954">IF(A1227=0,"",A1227)</f>
        <v/>
      </c>
      <c r="Y1227" s="9"/>
    </row>
    <row r="1228" spans="2:28" x14ac:dyDescent="0.3">
      <c r="B1228" s="8">
        <v>0</v>
      </c>
      <c r="C1228" s="6">
        <f t="shared" ref="C1228:D1228" ca="1" si="955">RAND()</f>
        <v>0.86770182088899162</v>
      </c>
      <c r="D1228" s="6">
        <f t="shared" ca="1" si="955"/>
        <v>0.25112565532051168</v>
      </c>
      <c r="E1228" s="6">
        <f t="shared" ref="E1228:E1235" ca="1" si="956">IF(C1228&gt;0.1,      IF(C1228&lt;0.6,C1228,ABS(1-C1228)),C1228+0.5)</f>
        <v>0.13229817911100838</v>
      </c>
      <c r="F1228" s="6">
        <f t="shared" ref="F1228:F1235" ca="1" si="957">MOD(ROUND(C1228*100+35,0),4)</f>
        <v>2</v>
      </c>
      <c r="G1228" s="6">
        <f t="shared" ref="G1228:G1235" ca="1" si="958">MOD(ROUND(D1228*100+35,0),4)</f>
        <v>0</v>
      </c>
      <c r="H1228" s="6" t="str">
        <f t="shared" ref="H1228:H1235" si="959">IF(A1228=0,"",_xlfn.CONCAT("## ",A1228))</f>
        <v/>
      </c>
      <c r="I1228" s="6" t="s">
        <v>160</v>
      </c>
      <c r="J1228" s="6" t="s">
        <v>175</v>
      </c>
      <c r="K1228" s="6">
        <f t="shared" ref="K1228:K1235" ca="1" si="960">ROUND(C1228*100+35,1)</f>
        <v>121.8</v>
      </c>
      <c r="L1228" s="6" t="s">
        <v>180</v>
      </c>
      <c r="N1228" s="18"/>
    </row>
    <row r="1229" spans="2:28" x14ac:dyDescent="0.3">
      <c r="B1229" s="8">
        <v>0</v>
      </c>
      <c r="C1229" s="6">
        <f t="shared" ca="1" si="934"/>
        <v>0.45778786007322136</v>
      </c>
      <c r="D1229" s="6">
        <f t="shared" ca="1" si="934"/>
        <v>0.74295207350566506</v>
      </c>
      <c r="E1229" s="6">
        <f t="shared" ca="1" si="956"/>
        <v>0.45778786007322136</v>
      </c>
      <c r="F1229" s="6">
        <f t="shared" ca="1" si="957"/>
        <v>1</v>
      </c>
      <c r="G1229" s="6">
        <f t="shared" ca="1" si="958"/>
        <v>1</v>
      </c>
      <c r="H1229" s="6" t="str">
        <f t="shared" si="959"/>
        <v/>
      </c>
      <c r="I1229" s="6" t="s">
        <v>160</v>
      </c>
      <c r="J1229" s="6" t="s">
        <v>175</v>
      </c>
      <c r="K1229" s="6">
        <f t="shared" ca="1" si="960"/>
        <v>80.8</v>
      </c>
      <c r="L1229" s="6" t="s">
        <v>180</v>
      </c>
      <c r="N1229" s="18"/>
      <c r="Y1229" s="9"/>
    </row>
    <row r="1230" spans="2:28" x14ac:dyDescent="0.3">
      <c r="B1230" s="8">
        <v>0</v>
      </c>
      <c r="C1230" s="6">
        <f t="shared" ca="1" si="934"/>
        <v>7.6713586181423543E-2</v>
      </c>
      <c r="D1230" s="6">
        <f t="shared" ca="1" si="934"/>
        <v>0.45350154652704899</v>
      </c>
      <c r="E1230" s="6">
        <f t="shared" ca="1" si="956"/>
        <v>0.57671358618142354</v>
      </c>
      <c r="F1230" s="6">
        <f t="shared" ca="1" si="957"/>
        <v>3</v>
      </c>
      <c r="G1230" s="6">
        <f t="shared" ca="1" si="958"/>
        <v>0</v>
      </c>
      <c r="H1230" s="6" t="str">
        <f t="shared" si="959"/>
        <v/>
      </c>
      <c r="I1230" s="6" t="s">
        <v>160</v>
      </c>
      <c r="J1230" s="6" t="s">
        <v>175</v>
      </c>
      <c r="K1230" s="6">
        <f t="shared" ca="1" si="960"/>
        <v>42.7</v>
      </c>
      <c r="L1230" s="6" t="s">
        <v>180</v>
      </c>
      <c r="N1230" s="18"/>
      <c r="Y1230" s="9"/>
    </row>
    <row r="1231" spans="2:28" x14ac:dyDescent="0.3">
      <c r="B1231" s="8">
        <v>0</v>
      </c>
      <c r="C1231" s="6">
        <f t="shared" ca="1" si="934"/>
        <v>6.2343762449155737E-2</v>
      </c>
      <c r="D1231" s="6">
        <f t="shared" ca="1" si="934"/>
        <v>0.29814657675809386</v>
      </c>
      <c r="E1231" s="6">
        <f t="shared" ca="1" si="956"/>
        <v>0.56234376244915574</v>
      </c>
      <c r="F1231" s="6">
        <f t="shared" ca="1" si="957"/>
        <v>1</v>
      </c>
      <c r="G1231" s="6">
        <f t="shared" ca="1" si="958"/>
        <v>1</v>
      </c>
      <c r="H1231" s="6" t="str">
        <f t="shared" si="959"/>
        <v/>
      </c>
      <c r="I1231" s="6" t="s">
        <v>160</v>
      </c>
      <c r="J1231" s="6" t="s">
        <v>175</v>
      </c>
      <c r="K1231" s="6">
        <f t="shared" ca="1" si="960"/>
        <v>41.2</v>
      </c>
      <c r="L1231" s="6" t="s">
        <v>180</v>
      </c>
      <c r="N1231" s="18"/>
      <c r="Y1231" s="9"/>
    </row>
    <row r="1232" spans="2:28" x14ac:dyDescent="0.3">
      <c r="B1232" s="8">
        <v>0</v>
      </c>
      <c r="C1232" s="6">
        <f t="shared" ca="1" si="934"/>
        <v>0.27277879070380873</v>
      </c>
      <c r="D1232" s="6">
        <f t="shared" ca="1" si="934"/>
        <v>0.64711313479903365</v>
      </c>
      <c r="E1232" s="6">
        <f t="shared" ca="1" si="956"/>
        <v>0.27277879070380873</v>
      </c>
      <c r="F1232" s="6">
        <f t="shared" ca="1" si="957"/>
        <v>2</v>
      </c>
      <c r="G1232" s="6">
        <f t="shared" ca="1" si="958"/>
        <v>0</v>
      </c>
      <c r="H1232" s="6" t="str">
        <f t="shared" si="959"/>
        <v/>
      </c>
      <c r="I1232" s="6" t="s">
        <v>160</v>
      </c>
      <c r="J1232" s="6" t="s">
        <v>176</v>
      </c>
      <c r="K1232" s="6">
        <f t="shared" ca="1" si="960"/>
        <v>62.3</v>
      </c>
      <c r="L1232" s="6" t="s">
        <v>177</v>
      </c>
      <c r="N1232" s="18"/>
      <c r="Y1232" s="9"/>
    </row>
    <row r="1233" spans="2:28" x14ac:dyDescent="0.3">
      <c r="B1233" s="8">
        <v>0</v>
      </c>
      <c r="C1233" s="6">
        <f t="shared" ca="1" si="934"/>
        <v>0.49848006751293072</v>
      </c>
      <c r="D1233" s="6">
        <f t="shared" ca="1" si="934"/>
        <v>0.5860590736027177</v>
      </c>
      <c r="E1233" s="6">
        <f t="shared" ca="1" si="956"/>
        <v>0.49848006751293072</v>
      </c>
      <c r="F1233" s="6">
        <f t="shared" ca="1" si="957"/>
        <v>1</v>
      </c>
      <c r="G1233" s="6">
        <f t="shared" ca="1" si="958"/>
        <v>2</v>
      </c>
      <c r="H1233" s="6" t="str">
        <f t="shared" si="959"/>
        <v/>
      </c>
      <c r="I1233" s="6" t="s">
        <v>160</v>
      </c>
      <c r="J1233" s="6" t="s">
        <v>176</v>
      </c>
      <c r="K1233" s="6">
        <f t="shared" ca="1" si="960"/>
        <v>84.8</v>
      </c>
      <c r="L1233" s="6" t="s">
        <v>177</v>
      </c>
      <c r="Y1233" s="9"/>
    </row>
    <row r="1234" spans="2:28" x14ac:dyDescent="0.3">
      <c r="B1234" s="8">
        <v>0</v>
      </c>
      <c r="C1234" s="6">
        <f t="shared" ca="1" si="934"/>
        <v>0.77176069620412635</v>
      </c>
      <c r="D1234" s="6">
        <f t="shared" ca="1" si="934"/>
        <v>0.41267077307084243</v>
      </c>
      <c r="E1234" s="6">
        <f t="shared" ca="1" si="956"/>
        <v>0.22823930379587365</v>
      </c>
      <c r="F1234" s="6">
        <f t="shared" ca="1" si="957"/>
        <v>0</v>
      </c>
      <c r="G1234" s="6">
        <f t="shared" ca="1" si="958"/>
        <v>0</v>
      </c>
      <c r="H1234" s="6" t="str">
        <f t="shared" si="959"/>
        <v/>
      </c>
      <c r="I1234" s="6" t="s">
        <v>160</v>
      </c>
      <c r="J1234" s="6" t="s">
        <v>176</v>
      </c>
      <c r="K1234" s="6">
        <f t="shared" ca="1" si="960"/>
        <v>112.2</v>
      </c>
      <c r="L1234" s="6" t="s">
        <v>177</v>
      </c>
      <c r="Y1234" s="9"/>
    </row>
    <row r="1235" spans="2:28" x14ac:dyDescent="0.3">
      <c r="B1235" s="8">
        <v>0</v>
      </c>
      <c r="C1235" s="6">
        <f t="shared" ca="1" si="934"/>
        <v>0.81138007330333939</v>
      </c>
      <c r="D1235" s="6">
        <f t="shared" ca="1" si="934"/>
        <v>5.6753440361458241E-2</v>
      </c>
      <c r="E1235" s="6">
        <f t="shared" ca="1" si="956"/>
        <v>0.18861992669666061</v>
      </c>
      <c r="F1235" s="6">
        <f t="shared" ca="1" si="957"/>
        <v>0</v>
      </c>
      <c r="G1235" s="6">
        <f t="shared" ca="1" si="958"/>
        <v>1</v>
      </c>
      <c r="H1235" s="6" t="str">
        <f t="shared" si="959"/>
        <v/>
      </c>
      <c r="I1235" s="6" t="s">
        <v>160</v>
      </c>
      <c r="J1235" s="6" t="s">
        <v>176</v>
      </c>
      <c r="K1235" s="6">
        <f t="shared" ca="1" si="960"/>
        <v>116.1</v>
      </c>
      <c r="L1235" s="6" t="s">
        <v>177</v>
      </c>
      <c r="Y1235" s="9"/>
    </row>
    <row r="1236" spans="2:28" x14ac:dyDescent="0.3">
      <c r="B1236" s="8">
        <v>0</v>
      </c>
      <c r="C1236" s="8"/>
      <c r="D1236" s="8"/>
      <c r="H1236" s="6" t="str">
        <f t="shared" ref="H1236" si="961">IF(A1236=0,"",A1236)</f>
        <v/>
      </c>
      <c r="Y1236" s="9"/>
    </row>
    <row r="1237" spans="2:28" x14ac:dyDescent="0.3">
      <c r="B1237" s="8">
        <v>0</v>
      </c>
      <c r="C1237" s="6">
        <f t="shared" ref="C1237:D1237" ca="1" si="962">RAND()</f>
        <v>0.83057274983067164</v>
      </c>
      <c r="D1237" s="6">
        <f t="shared" ca="1" si="962"/>
        <v>0.63195673012799525</v>
      </c>
      <c r="E1237" s="6">
        <f t="shared" ref="E1237:E1244" ca="1" si="963">IF(C1237&gt;0.1,      IF(C1237&lt;0.6,C1237,ABS(1-C1237)),C1237+0.5)</f>
        <v>0.16942725016932836</v>
      </c>
      <c r="F1237" s="6">
        <f t="shared" ref="F1237:F1244" ca="1" si="964">MOD(ROUND(C1237*100+35,0),4)</f>
        <v>2</v>
      </c>
      <c r="G1237" s="6">
        <f t="shared" ref="G1237:G1244" ca="1" si="965">MOD(ROUND(D1237*100+35,0),4)</f>
        <v>2</v>
      </c>
      <c r="H1237" s="6" t="str">
        <f t="shared" ref="H1237:H1244" si="966">IF(A1237=0,"",_xlfn.CONCAT("## ",A1237))</f>
        <v/>
      </c>
      <c r="I1237" s="6" t="s">
        <v>160</v>
      </c>
      <c r="J1237" s="6" t="s">
        <v>175</v>
      </c>
      <c r="K1237" s="6">
        <f t="shared" ref="K1237:K1244" ca="1" si="967">ROUND(C1237*100+35,1)</f>
        <v>118.1</v>
      </c>
      <c r="L1237" s="6" t="s">
        <v>180</v>
      </c>
      <c r="N1237" s="18"/>
      <c r="Y1237" s="9"/>
    </row>
    <row r="1238" spans="2:28" x14ac:dyDescent="0.3">
      <c r="B1238" s="8">
        <v>0</v>
      </c>
      <c r="C1238" s="6">
        <f t="shared" ca="1" si="934"/>
        <v>0.95671869592412118</v>
      </c>
      <c r="D1238" s="6">
        <f t="shared" ca="1" si="934"/>
        <v>0.18096929772958859</v>
      </c>
      <c r="E1238" s="6">
        <f t="shared" ca="1" si="963"/>
        <v>4.3281304075878824E-2</v>
      </c>
      <c r="F1238" s="6">
        <f t="shared" ca="1" si="964"/>
        <v>3</v>
      </c>
      <c r="G1238" s="6">
        <f t="shared" ca="1" si="965"/>
        <v>1</v>
      </c>
      <c r="H1238" s="6" t="str">
        <f t="shared" si="966"/>
        <v/>
      </c>
      <c r="I1238" s="6" t="s">
        <v>160</v>
      </c>
      <c r="J1238" s="6" t="s">
        <v>175</v>
      </c>
      <c r="K1238" s="6">
        <f t="shared" ca="1" si="967"/>
        <v>130.69999999999999</v>
      </c>
      <c r="L1238" s="6" t="s">
        <v>180</v>
      </c>
      <c r="N1238" s="18"/>
      <c r="Y1238" s="9"/>
    </row>
    <row r="1239" spans="2:28" x14ac:dyDescent="0.3">
      <c r="B1239" s="8">
        <v>0</v>
      </c>
      <c r="C1239" s="6">
        <f t="shared" ca="1" si="934"/>
        <v>0.40452052306983088</v>
      </c>
      <c r="D1239" s="6">
        <f t="shared" ca="1" si="934"/>
        <v>0.63066991304121511</v>
      </c>
      <c r="E1239" s="6">
        <f t="shared" ca="1" si="963"/>
        <v>0.40452052306983088</v>
      </c>
      <c r="F1239" s="6">
        <f t="shared" ca="1" si="964"/>
        <v>3</v>
      </c>
      <c r="G1239" s="6">
        <f t="shared" ca="1" si="965"/>
        <v>2</v>
      </c>
      <c r="H1239" s="6" t="str">
        <f t="shared" si="966"/>
        <v/>
      </c>
      <c r="I1239" s="6" t="s">
        <v>160</v>
      </c>
      <c r="J1239" s="6" t="s">
        <v>175</v>
      </c>
      <c r="K1239" s="6">
        <f t="shared" ca="1" si="967"/>
        <v>75.5</v>
      </c>
      <c r="L1239" s="6" t="s">
        <v>180</v>
      </c>
      <c r="N1239" s="18"/>
      <c r="Q1239" s="10"/>
      <c r="R1239" s="10"/>
      <c r="S1239" s="10"/>
      <c r="T1239" s="10"/>
      <c r="U1239" s="10"/>
      <c r="V1239" s="10"/>
      <c r="W1239" s="10"/>
      <c r="X1239" s="10"/>
      <c r="Y1239" s="11"/>
      <c r="Z1239" s="10"/>
      <c r="AA1239" s="10"/>
      <c r="AB1239" s="10"/>
    </row>
    <row r="1240" spans="2:28" x14ac:dyDescent="0.3">
      <c r="B1240" s="8">
        <v>0</v>
      </c>
      <c r="C1240" s="6">
        <f t="shared" ca="1" si="934"/>
        <v>0.20959787554310294</v>
      </c>
      <c r="D1240" s="6">
        <f t="shared" ca="1" si="934"/>
        <v>5.9464916436355653E-2</v>
      </c>
      <c r="E1240" s="6">
        <f t="shared" ca="1" si="963"/>
        <v>0.20959787554310294</v>
      </c>
      <c r="F1240" s="6">
        <f t="shared" ca="1" si="964"/>
        <v>0</v>
      </c>
      <c r="G1240" s="6">
        <f t="shared" ca="1" si="965"/>
        <v>1</v>
      </c>
      <c r="H1240" s="6" t="str">
        <f t="shared" si="966"/>
        <v/>
      </c>
      <c r="I1240" s="6" t="s">
        <v>160</v>
      </c>
      <c r="J1240" s="6" t="s">
        <v>175</v>
      </c>
      <c r="K1240" s="6">
        <f t="shared" ca="1" si="967"/>
        <v>56</v>
      </c>
      <c r="L1240" s="6" t="s">
        <v>180</v>
      </c>
      <c r="N1240" s="18"/>
      <c r="Y1240" s="9"/>
    </row>
    <row r="1241" spans="2:28" x14ac:dyDescent="0.3">
      <c r="B1241" s="8">
        <v>0</v>
      </c>
      <c r="C1241" s="6">
        <f t="shared" ca="1" si="934"/>
        <v>0.64200458860390863</v>
      </c>
      <c r="D1241" s="6">
        <f t="shared" ca="1" si="934"/>
        <v>0.67644808494655384</v>
      </c>
      <c r="E1241" s="6">
        <f t="shared" ca="1" si="963"/>
        <v>0.35799541139609137</v>
      </c>
      <c r="F1241" s="6">
        <f t="shared" ca="1" si="964"/>
        <v>3</v>
      </c>
      <c r="G1241" s="6">
        <f t="shared" ca="1" si="965"/>
        <v>3</v>
      </c>
      <c r="H1241" s="6" t="str">
        <f t="shared" si="966"/>
        <v/>
      </c>
      <c r="I1241" s="6" t="s">
        <v>160</v>
      </c>
      <c r="J1241" s="6" t="s">
        <v>176</v>
      </c>
      <c r="K1241" s="6">
        <f t="shared" ca="1" si="967"/>
        <v>99.2</v>
      </c>
      <c r="L1241" s="6" t="s">
        <v>177</v>
      </c>
      <c r="N1241" s="18"/>
      <c r="Y1241" s="9"/>
    </row>
    <row r="1242" spans="2:28" x14ac:dyDescent="0.3">
      <c r="B1242" s="8">
        <v>0</v>
      </c>
      <c r="C1242" s="6">
        <f t="shared" ca="1" si="934"/>
        <v>0.51040911987983661</v>
      </c>
      <c r="D1242" s="6">
        <f t="shared" ca="1" si="934"/>
        <v>0.61633417494916265</v>
      </c>
      <c r="E1242" s="6">
        <f t="shared" ca="1" si="963"/>
        <v>0.51040911987983661</v>
      </c>
      <c r="F1242" s="6">
        <f t="shared" ca="1" si="964"/>
        <v>2</v>
      </c>
      <c r="G1242" s="6">
        <f t="shared" ca="1" si="965"/>
        <v>1</v>
      </c>
      <c r="H1242" s="6" t="str">
        <f t="shared" si="966"/>
        <v/>
      </c>
      <c r="I1242" s="6" t="s">
        <v>160</v>
      </c>
      <c r="J1242" s="6" t="s">
        <v>176</v>
      </c>
      <c r="K1242" s="6">
        <f t="shared" ca="1" si="967"/>
        <v>86</v>
      </c>
      <c r="L1242" s="6" t="s">
        <v>177</v>
      </c>
      <c r="Y1242" s="9"/>
    </row>
    <row r="1243" spans="2:28" x14ac:dyDescent="0.3">
      <c r="B1243" s="8">
        <v>0</v>
      </c>
      <c r="C1243" s="6">
        <f t="shared" ca="1" si="934"/>
        <v>0.29303082816982229</v>
      </c>
      <c r="D1243" s="6">
        <f t="shared" ca="1" si="934"/>
        <v>0.61856515744894291</v>
      </c>
      <c r="E1243" s="6">
        <f t="shared" ca="1" si="963"/>
        <v>0.29303082816982229</v>
      </c>
      <c r="F1243" s="6">
        <f t="shared" ca="1" si="964"/>
        <v>0</v>
      </c>
      <c r="G1243" s="6">
        <f t="shared" ca="1" si="965"/>
        <v>1</v>
      </c>
      <c r="H1243" s="6" t="str">
        <f t="shared" si="966"/>
        <v/>
      </c>
      <c r="I1243" s="6" t="s">
        <v>160</v>
      </c>
      <c r="J1243" s="6" t="s">
        <v>176</v>
      </c>
      <c r="K1243" s="6">
        <f t="shared" ca="1" si="967"/>
        <v>64.3</v>
      </c>
      <c r="L1243" s="6" t="s">
        <v>177</v>
      </c>
      <c r="Y1243" s="9"/>
    </row>
    <row r="1244" spans="2:28" x14ac:dyDescent="0.3">
      <c r="B1244" s="8">
        <v>0</v>
      </c>
      <c r="C1244" s="6">
        <f t="shared" ca="1" si="934"/>
        <v>0.68645958330163448</v>
      </c>
      <c r="D1244" s="6">
        <f t="shared" ca="1" si="934"/>
        <v>7.4711554787737944E-2</v>
      </c>
      <c r="E1244" s="6">
        <f t="shared" ca="1" si="963"/>
        <v>0.31354041669836552</v>
      </c>
      <c r="F1244" s="6">
        <f t="shared" ca="1" si="964"/>
        <v>0</v>
      </c>
      <c r="G1244" s="6">
        <f t="shared" ca="1" si="965"/>
        <v>2</v>
      </c>
      <c r="H1244" s="6" t="str">
        <f t="shared" si="966"/>
        <v/>
      </c>
      <c r="I1244" s="6" t="s">
        <v>160</v>
      </c>
      <c r="J1244" s="6" t="s">
        <v>176</v>
      </c>
      <c r="K1244" s="6">
        <f t="shared" ca="1" si="967"/>
        <v>103.6</v>
      </c>
      <c r="L1244" s="6" t="s">
        <v>177</v>
      </c>
    </row>
    <row r="1245" spans="2:28" x14ac:dyDescent="0.3">
      <c r="B1245" s="8">
        <v>0</v>
      </c>
      <c r="C1245" s="8"/>
      <c r="D1245" s="8"/>
      <c r="H1245" s="6" t="str">
        <f t="shared" ref="H1245" si="968">IF(A1245=0,"",A1245)</f>
        <v/>
      </c>
      <c r="Y1245" s="9"/>
    </row>
    <row r="1246" spans="2:28" x14ac:dyDescent="0.3">
      <c r="B1246" s="8">
        <v>0</v>
      </c>
      <c r="C1246" s="6">
        <f t="shared" ref="C1246:D1246" ca="1" si="969">RAND()</f>
        <v>0.35011658348128494</v>
      </c>
      <c r="D1246" s="6">
        <f t="shared" ca="1" si="969"/>
        <v>0.20016285533117895</v>
      </c>
      <c r="E1246" s="6">
        <f t="shared" ref="E1246:E1253" ca="1" si="970">IF(C1246&gt;0.1,      IF(C1246&lt;0.6,C1246,ABS(1-C1246)),C1246+0.5)</f>
        <v>0.35011658348128494</v>
      </c>
      <c r="F1246" s="6">
        <f t="shared" ref="F1246:F1253" ca="1" si="971">MOD(ROUND(C1246*100+35,0),4)</f>
        <v>2</v>
      </c>
      <c r="G1246" s="6">
        <f t="shared" ref="G1246:G1253" ca="1" si="972">MOD(ROUND(D1246*100+35,0),4)</f>
        <v>3</v>
      </c>
      <c r="H1246" s="6" t="str">
        <f t="shared" ref="H1246:H1253" si="973">IF(A1246=0,"",_xlfn.CONCAT("## ",A1246))</f>
        <v/>
      </c>
      <c r="I1246" s="6" t="s">
        <v>160</v>
      </c>
      <c r="J1246" s="6" t="s">
        <v>175</v>
      </c>
      <c r="K1246" s="6">
        <f t="shared" ref="K1246:K1253" ca="1" si="974">ROUND(C1246*100+35,1)</f>
        <v>70</v>
      </c>
      <c r="L1246" s="6" t="s">
        <v>180</v>
      </c>
      <c r="N1246" s="18"/>
      <c r="Y1246" s="9"/>
    </row>
    <row r="1247" spans="2:28" x14ac:dyDescent="0.3">
      <c r="B1247" s="8">
        <v>0</v>
      </c>
      <c r="C1247" s="6">
        <f t="shared" ca="1" si="934"/>
        <v>0.64426615323131398</v>
      </c>
      <c r="D1247" s="6">
        <f t="shared" ca="1" si="934"/>
        <v>0.33629335068112098</v>
      </c>
      <c r="E1247" s="6">
        <f t="shared" ca="1" si="970"/>
        <v>0.35573384676868602</v>
      </c>
      <c r="F1247" s="6">
        <f t="shared" ca="1" si="971"/>
        <v>3</v>
      </c>
      <c r="G1247" s="6">
        <f t="shared" ca="1" si="972"/>
        <v>1</v>
      </c>
      <c r="H1247" s="6" t="str">
        <f t="shared" si="973"/>
        <v/>
      </c>
      <c r="I1247" s="6" t="s">
        <v>160</v>
      </c>
      <c r="J1247" s="6" t="s">
        <v>175</v>
      </c>
      <c r="K1247" s="6">
        <f t="shared" ca="1" si="974"/>
        <v>99.4</v>
      </c>
      <c r="L1247" s="6" t="s">
        <v>180</v>
      </c>
      <c r="N1247" s="18"/>
      <c r="Y1247" s="9"/>
    </row>
    <row r="1248" spans="2:28" x14ac:dyDescent="0.3">
      <c r="B1248" s="8">
        <v>0</v>
      </c>
      <c r="C1248" s="6">
        <f t="shared" ca="1" si="934"/>
        <v>0.18166841631329966</v>
      </c>
      <c r="D1248" s="6">
        <f t="shared" ca="1" si="934"/>
        <v>0.25540532629936274</v>
      </c>
      <c r="E1248" s="6">
        <f t="shared" ca="1" si="970"/>
        <v>0.18166841631329966</v>
      </c>
      <c r="F1248" s="6">
        <f t="shared" ca="1" si="971"/>
        <v>1</v>
      </c>
      <c r="G1248" s="6">
        <f t="shared" ca="1" si="972"/>
        <v>1</v>
      </c>
      <c r="H1248" s="6" t="str">
        <f t="shared" si="973"/>
        <v/>
      </c>
      <c r="I1248" s="6" t="s">
        <v>160</v>
      </c>
      <c r="J1248" s="6" t="s">
        <v>175</v>
      </c>
      <c r="K1248" s="6">
        <f t="shared" ca="1" si="974"/>
        <v>53.2</v>
      </c>
      <c r="L1248" s="6" t="s">
        <v>180</v>
      </c>
      <c r="N1248" s="18"/>
      <c r="Y1248" s="9"/>
    </row>
    <row r="1249" spans="2:28" x14ac:dyDescent="0.3">
      <c r="B1249" s="8">
        <v>0</v>
      </c>
      <c r="C1249" s="6">
        <f t="shared" ca="1" si="934"/>
        <v>0.69933375447792523</v>
      </c>
      <c r="D1249" s="6">
        <f t="shared" ca="1" si="934"/>
        <v>0.474894130327005</v>
      </c>
      <c r="E1249" s="6">
        <f t="shared" ca="1" si="970"/>
        <v>0.30066624552207477</v>
      </c>
      <c r="F1249" s="6">
        <f t="shared" ca="1" si="971"/>
        <v>1</v>
      </c>
      <c r="G1249" s="6">
        <f t="shared" ca="1" si="972"/>
        <v>2</v>
      </c>
      <c r="H1249" s="6" t="str">
        <f t="shared" si="973"/>
        <v/>
      </c>
      <c r="I1249" s="6" t="s">
        <v>160</v>
      </c>
      <c r="J1249" s="6" t="s">
        <v>175</v>
      </c>
      <c r="K1249" s="6">
        <f t="shared" ca="1" si="974"/>
        <v>104.9</v>
      </c>
      <c r="L1249" s="6" t="s">
        <v>180</v>
      </c>
      <c r="N1249" s="18"/>
      <c r="Y1249" s="9"/>
    </row>
    <row r="1250" spans="2:28" x14ac:dyDescent="0.3">
      <c r="B1250" s="8">
        <v>0</v>
      </c>
      <c r="C1250" s="6">
        <f t="shared" ca="1" si="934"/>
        <v>0.15574274586952119</v>
      </c>
      <c r="D1250" s="6">
        <f t="shared" ca="1" si="934"/>
        <v>0.94513479648995835</v>
      </c>
      <c r="E1250" s="6">
        <f t="shared" ca="1" si="970"/>
        <v>0.15574274586952119</v>
      </c>
      <c r="F1250" s="6">
        <f t="shared" ca="1" si="971"/>
        <v>3</v>
      </c>
      <c r="G1250" s="6">
        <f t="shared" ca="1" si="972"/>
        <v>2</v>
      </c>
      <c r="H1250" s="6" t="str">
        <f t="shared" si="973"/>
        <v/>
      </c>
      <c r="I1250" s="6" t="s">
        <v>160</v>
      </c>
      <c r="J1250" s="6" t="s">
        <v>176</v>
      </c>
      <c r="K1250" s="6">
        <f t="shared" ca="1" si="974"/>
        <v>50.6</v>
      </c>
      <c r="L1250" s="6" t="s">
        <v>177</v>
      </c>
      <c r="N1250" s="18"/>
      <c r="Y1250" s="9"/>
    </row>
    <row r="1251" spans="2:28" x14ac:dyDescent="0.3">
      <c r="B1251" s="8">
        <v>0</v>
      </c>
      <c r="C1251" s="6">
        <f t="shared" ca="1" si="934"/>
        <v>0.50620946947150547</v>
      </c>
      <c r="D1251" s="6">
        <f t="shared" ca="1" si="934"/>
        <v>0.49614194026799263</v>
      </c>
      <c r="E1251" s="6">
        <f t="shared" ca="1" si="970"/>
        <v>0.50620946947150547</v>
      </c>
      <c r="F1251" s="6">
        <f t="shared" ca="1" si="971"/>
        <v>2</v>
      </c>
      <c r="G1251" s="6">
        <f t="shared" ca="1" si="972"/>
        <v>1</v>
      </c>
      <c r="H1251" s="6" t="str">
        <f t="shared" si="973"/>
        <v/>
      </c>
      <c r="I1251" s="6" t="s">
        <v>160</v>
      </c>
      <c r="J1251" s="6" t="s">
        <v>176</v>
      </c>
      <c r="K1251" s="6">
        <f t="shared" ca="1" si="974"/>
        <v>85.6</v>
      </c>
      <c r="L1251" s="6" t="s">
        <v>177</v>
      </c>
      <c r="Y1251" s="9"/>
    </row>
    <row r="1252" spans="2:28" x14ac:dyDescent="0.3">
      <c r="B1252" s="8">
        <v>0</v>
      </c>
      <c r="C1252" s="6">
        <f t="shared" ca="1" si="934"/>
        <v>0.56890426585935294</v>
      </c>
      <c r="D1252" s="6">
        <f t="shared" ca="1" si="934"/>
        <v>0.60811240360355634</v>
      </c>
      <c r="E1252" s="6">
        <f t="shared" ca="1" si="970"/>
        <v>0.56890426585935294</v>
      </c>
      <c r="F1252" s="6">
        <f t="shared" ca="1" si="971"/>
        <v>0</v>
      </c>
      <c r="G1252" s="6">
        <f t="shared" ca="1" si="972"/>
        <v>0</v>
      </c>
      <c r="H1252" s="6" t="str">
        <f t="shared" si="973"/>
        <v/>
      </c>
      <c r="I1252" s="6" t="s">
        <v>160</v>
      </c>
      <c r="J1252" s="6" t="s">
        <v>176</v>
      </c>
      <c r="K1252" s="6">
        <f t="shared" ca="1" si="974"/>
        <v>91.9</v>
      </c>
      <c r="L1252" s="6" t="s">
        <v>177</v>
      </c>
      <c r="Y1252" s="9"/>
    </row>
    <row r="1253" spans="2:28" x14ac:dyDescent="0.3">
      <c r="B1253" s="8">
        <v>0</v>
      </c>
      <c r="C1253" s="6">
        <f t="shared" ca="1" si="934"/>
        <v>0.76211058072119575</v>
      </c>
      <c r="D1253" s="6">
        <f t="shared" ca="1" si="934"/>
        <v>0.35064349965539821</v>
      </c>
      <c r="E1253" s="6">
        <f t="shared" ca="1" si="970"/>
        <v>0.23788941927880425</v>
      </c>
      <c r="F1253" s="6">
        <f t="shared" ca="1" si="971"/>
        <v>3</v>
      </c>
      <c r="G1253" s="6">
        <f t="shared" ca="1" si="972"/>
        <v>2</v>
      </c>
      <c r="H1253" s="6" t="str">
        <f t="shared" si="973"/>
        <v/>
      </c>
      <c r="I1253" s="6" t="s">
        <v>160</v>
      </c>
      <c r="J1253" s="6" t="s">
        <v>176</v>
      </c>
      <c r="K1253" s="6">
        <f t="shared" ca="1" si="974"/>
        <v>111.2</v>
      </c>
      <c r="L1253" s="6" t="s">
        <v>177</v>
      </c>
      <c r="Y1253" s="9"/>
    </row>
    <row r="1254" spans="2:28" x14ac:dyDescent="0.3">
      <c r="B1254" s="8">
        <v>0</v>
      </c>
      <c r="C1254" s="8"/>
      <c r="D1254" s="8"/>
      <c r="H1254" s="6" t="str">
        <f t="shared" ref="H1254" si="975">IF(A1254=0,"",A1254)</f>
        <v/>
      </c>
      <c r="Y1254" s="9"/>
    </row>
    <row r="1255" spans="2:28" x14ac:dyDescent="0.3">
      <c r="B1255" s="8">
        <v>0</v>
      </c>
      <c r="C1255" s="6">
        <f t="shared" ref="C1255:D1255" ca="1" si="976">RAND()</f>
        <v>0.37218233112500376</v>
      </c>
      <c r="D1255" s="6">
        <f t="shared" ca="1" si="976"/>
        <v>0.45278986022976031</v>
      </c>
      <c r="E1255" s="6">
        <f t="shared" ref="E1255:E1262" ca="1" si="977">IF(C1255&gt;0.1,      IF(C1255&lt;0.6,C1255,ABS(1-C1255)),C1255+0.5)</f>
        <v>0.37218233112500376</v>
      </c>
      <c r="F1255" s="6">
        <f t="shared" ref="F1255:F1262" ca="1" si="978">MOD(ROUND(C1255*100+35,0),4)</f>
        <v>0</v>
      </c>
      <c r="G1255" s="6">
        <f t="shared" ref="G1255:G1262" ca="1" si="979">MOD(ROUND(D1255*100+35,0),4)</f>
        <v>0</v>
      </c>
      <c r="H1255" s="6" t="str">
        <f t="shared" ref="H1255:H1262" si="980">IF(A1255=0,"",_xlfn.CONCAT("## ",A1255))</f>
        <v/>
      </c>
      <c r="I1255" s="6" t="s">
        <v>160</v>
      </c>
      <c r="J1255" s="6" t="s">
        <v>175</v>
      </c>
      <c r="K1255" s="6">
        <f t="shared" ref="K1255:K1262" ca="1" si="981">ROUND(C1255*100+35,1)</f>
        <v>72.2</v>
      </c>
      <c r="L1255" s="6" t="s">
        <v>180</v>
      </c>
      <c r="N1255" s="18"/>
      <c r="Q1255" s="10"/>
      <c r="R1255" s="10"/>
      <c r="S1255" s="10"/>
      <c r="T1255" s="10"/>
      <c r="U1255" s="10"/>
      <c r="V1255" s="10"/>
      <c r="W1255" s="10"/>
      <c r="X1255" s="10"/>
      <c r="Y1255" s="11"/>
      <c r="Z1255" s="10"/>
      <c r="AA1255" s="10"/>
      <c r="AB1255" s="10"/>
    </row>
    <row r="1256" spans="2:28" x14ac:dyDescent="0.3">
      <c r="B1256" s="8">
        <v>0</v>
      </c>
      <c r="C1256" s="6">
        <f t="shared" ca="1" si="934"/>
        <v>2.4477261256818705E-2</v>
      </c>
      <c r="D1256" s="6">
        <f t="shared" ca="1" si="934"/>
        <v>0.12068178131366258</v>
      </c>
      <c r="E1256" s="6">
        <f t="shared" ca="1" si="977"/>
        <v>0.52447726125681871</v>
      </c>
      <c r="F1256" s="6">
        <f t="shared" ca="1" si="978"/>
        <v>1</v>
      </c>
      <c r="G1256" s="6">
        <f t="shared" ca="1" si="979"/>
        <v>3</v>
      </c>
      <c r="H1256" s="6" t="str">
        <f t="shared" si="980"/>
        <v/>
      </c>
      <c r="I1256" s="6" t="s">
        <v>160</v>
      </c>
      <c r="J1256" s="6" t="s">
        <v>175</v>
      </c>
      <c r="K1256" s="6">
        <f t="shared" ca="1" si="981"/>
        <v>37.4</v>
      </c>
      <c r="L1256" s="6" t="s">
        <v>180</v>
      </c>
      <c r="N1256" s="18"/>
      <c r="Y1256" s="9"/>
    </row>
    <row r="1257" spans="2:28" x14ac:dyDescent="0.3">
      <c r="B1257" s="8">
        <v>0</v>
      </c>
      <c r="C1257" s="6">
        <f t="shared" ca="1" si="934"/>
        <v>0.26525421645545377</v>
      </c>
      <c r="D1257" s="6">
        <f t="shared" ca="1" si="934"/>
        <v>0.15304459416123206</v>
      </c>
      <c r="E1257" s="6">
        <f t="shared" ca="1" si="977"/>
        <v>0.26525421645545377</v>
      </c>
      <c r="F1257" s="6">
        <f t="shared" ca="1" si="978"/>
        <v>2</v>
      </c>
      <c r="G1257" s="6">
        <f t="shared" ca="1" si="979"/>
        <v>2</v>
      </c>
      <c r="H1257" s="6" t="str">
        <f t="shared" si="980"/>
        <v/>
      </c>
      <c r="I1257" s="6" t="s">
        <v>160</v>
      </c>
      <c r="J1257" s="6" t="s">
        <v>175</v>
      </c>
      <c r="K1257" s="6">
        <f t="shared" ca="1" si="981"/>
        <v>61.5</v>
      </c>
      <c r="L1257" s="6" t="s">
        <v>180</v>
      </c>
      <c r="N1257" s="18"/>
      <c r="Y1257" s="9"/>
    </row>
    <row r="1258" spans="2:28" x14ac:dyDescent="0.3">
      <c r="B1258" s="8">
        <v>0</v>
      </c>
      <c r="C1258" s="6">
        <f t="shared" ca="1" si="934"/>
        <v>0.60192594999032367</v>
      </c>
      <c r="D1258" s="6">
        <f t="shared" ca="1" si="934"/>
        <v>0.99026744654202026</v>
      </c>
      <c r="E1258" s="6">
        <f t="shared" ca="1" si="977"/>
        <v>0.39807405000967633</v>
      </c>
      <c r="F1258" s="6">
        <f t="shared" ca="1" si="978"/>
        <v>3</v>
      </c>
      <c r="G1258" s="6">
        <f t="shared" ca="1" si="979"/>
        <v>2</v>
      </c>
      <c r="H1258" s="6" t="str">
        <f t="shared" si="980"/>
        <v/>
      </c>
      <c r="I1258" s="6" t="s">
        <v>160</v>
      </c>
      <c r="J1258" s="6" t="s">
        <v>175</v>
      </c>
      <c r="K1258" s="6">
        <f t="shared" ca="1" si="981"/>
        <v>95.2</v>
      </c>
      <c r="L1258" s="6" t="s">
        <v>180</v>
      </c>
      <c r="N1258" s="18"/>
      <c r="Y1258" s="9"/>
    </row>
    <row r="1259" spans="2:28" x14ac:dyDescent="0.3">
      <c r="B1259" s="8">
        <v>0</v>
      </c>
      <c r="C1259" s="6">
        <f t="shared" ca="1" si="934"/>
        <v>0.91889848264683238</v>
      </c>
      <c r="D1259" s="6">
        <f t="shared" ca="1" si="934"/>
        <v>4.8992152275629475E-2</v>
      </c>
      <c r="E1259" s="6">
        <f t="shared" ca="1" si="977"/>
        <v>8.1101517353167618E-2</v>
      </c>
      <c r="F1259" s="6">
        <f t="shared" ca="1" si="978"/>
        <v>3</v>
      </c>
      <c r="G1259" s="6">
        <f t="shared" ca="1" si="979"/>
        <v>0</v>
      </c>
      <c r="H1259" s="6" t="str">
        <f t="shared" si="980"/>
        <v/>
      </c>
      <c r="I1259" s="6" t="s">
        <v>160</v>
      </c>
      <c r="J1259" s="6" t="s">
        <v>176</v>
      </c>
      <c r="K1259" s="6">
        <f t="shared" ca="1" si="981"/>
        <v>126.9</v>
      </c>
      <c r="L1259" s="6" t="s">
        <v>177</v>
      </c>
      <c r="N1259" s="18"/>
      <c r="Y1259" s="9"/>
    </row>
    <row r="1260" spans="2:28" x14ac:dyDescent="0.3">
      <c r="B1260" s="8">
        <v>0</v>
      </c>
      <c r="C1260" s="6">
        <f t="shared" ca="1" si="934"/>
        <v>0.72122572764334791</v>
      </c>
      <c r="D1260" s="6">
        <f t="shared" ca="1" si="934"/>
        <v>0.69426959260207433</v>
      </c>
      <c r="E1260" s="6">
        <f t="shared" ca="1" si="977"/>
        <v>0.27877427235665209</v>
      </c>
      <c r="F1260" s="6">
        <f t="shared" ca="1" si="978"/>
        <v>3</v>
      </c>
      <c r="G1260" s="6">
        <f t="shared" ca="1" si="979"/>
        <v>0</v>
      </c>
      <c r="H1260" s="6" t="str">
        <f t="shared" si="980"/>
        <v/>
      </c>
      <c r="I1260" s="6" t="s">
        <v>160</v>
      </c>
      <c r="J1260" s="6" t="s">
        <v>176</v>
      </c>
      <c r="K1260" s="6">
        <f t="shared" ca="1" si="981"/>
        <v>107.1</v>
      </c>
      <c r="L1260" s="6" t="s">
        <v>177</v>
      </c>
    </row>
    <row r="1261" spans="2:28" x14ac:dyDescent="0.3">
      <c r="B1261" s="8">
        <v>0</v>
      </c>
      <c r="C1261" s="6">
        <f t="shared" ca="1" si="934"/>
        <v>0.20755762785777454</v>
      </c>
      <c r="D1261" s="6">
        <f t="shared" ca="1" si="934"/>
        <v>0.31043185254705075</v>
      </c>
      <c r="E1261" s="6">
        <f t="shared" ca="1" si="977"/>
        <v>0.20755762785777454</v>
      </c>
      <c r="F1261" s="6">
        <f t="shared" ca="1" si="978"/>
        <v>0</v>
      </c>
      <c r="G1261" s="6">
        <f t="shared" ca="1" si="979"/>
        <v>2</v>
      </c>
      <c r="H1261" s="6" t="str">
        <f t="shared" si="980"/>
        <v/>
      </c>
      <c r="I1261" s="6" t="s">
        <v>160</v>
      </c>
      <c r="J1261" s="6" t="s">
        <v>176</v>
      </c>
      <c r="K1261" s="6">
        <f t="shared" ca="1" si="981"/>
        <v>55.8</v>
      </c>
      <c r="L1261" s="6" t="s">
        <v>177</v>
      </c>
      <c r="Y1261" s="9"/>
    </row>
    <row r="1262" spans="2:28" x14ac:dyDescent="0.3">
      <c r="B1262" s="8">
        <v>0</v>
      </c>
      <c r="C1262" s="6">
        <f t="shared" ca="1" si="934"/>
        <v>0.56765966617403774</v>
      </c>
      <c r="D1262" s="6">
        <f t="shared" ca="1" si="934"/>
        <v>0.65871225289905422</v>
      </c>
      <c r="E1262" s="6">
        <f t="shared" ca="1" si="977"/>
        <v>0.56765966617403774</v>
      </c>
      <c r="F1262" s="6">
        <f t="shared" ca="1" si="978"/>
        <v>0</v>
      </c>
      <c r="G1262" s="6">
        <f t="shared" ca="1" si="979"/>
        <v>1</v>
      </c>
      <c r="H1262" s="6" t="str">
        <f t="shared" si="980"/>
        <v/>
      </c>
      <c r="I1262" s="6" t="s">
        <v>160</v>
      </c>
      <c r="J1262" s="6" t="s">
        <v>176</v>
      </c>
      <c r="K1262" s="6">
        <f t="shared" ca="1" si="981"/>
        <v>91.8</v>
      </c>
      <c r="L1262" s="6" t="s">
        <v>177</v>
      </c>
      <c r="Y1262" s="9"/>
    </row>
    <row r="1263" spans="2:28" x14ac:dyDescent="0.3">
      <c r="B1263" s="8">
        <v>0</v>
      </c>
      <c r="C1263" s="8"/>
      <c r="D1263" s="8"/>
      <c r="H1263" s="6" t="str">
        <f t="shared" ref="H1263" si="982">IF(A1263=0,"",A1263)</f>
        <v/>
      </c>
      <c r="Y1263" s="9"/>
    </row>
    <row r="1264" spans="2:28" x14ac:dyDescent="0.3">
      <c r="B1264" s="8">
        <v>0</v>
      </c>
      <c r="C1264" s="6">
        <f t="shared" ref="C1264:D1325" ca="1" si="983">RAND()</f>
        <v>0.74627847989872476</v>
      </c>
      <c r="D1264" s="6">
        <f t="shared" ca="1" si="983"/>
        <v>0.88912356153449323</v>
      </c>
      <c r="E1264" s="6">
        <f t="shared" ref="E1264:E1271" ca="1" si="984">IF(C1264&gt;0.1,      IF(C1264&lt;0.6,C1264,ABS(1-C1264)),C1264+0.5)</f>
        <v>0.25372152010127524</v>
      </c>
      <c r="F1264" s="6">
        <f t="shared" ref="F1264:F1271" ca="1" si="985">MOD(ROUND(C1264*100+35,0),4)</f>
        <v>2</v>
      </c>
      <c r="G1264" s="6">
        <f t="shared" ref="G1264:G1271" ca="1" si="986">MOD(ROUND(D1264*100+35,0),4)</f>
        <v>0</v>
      </c>
      <c r="H1264" s="6" t="str">
        <f t="shared" ref="H1264:H1271" si="987">IF(A1264=0,"",_xlfn.CONCAT("## ",A1264))</f>
        <v/>
      </c>
      <c r="I1264" s="6" t="s">
        <v>160</v>
      </c>
      <c r="J1264" s="6" t="s">
        <v>175</v>
      </c>
      <c r="K1264" s="6">
        <f t="shared" ref="K1264:K1271" ca="1" si="988">ROUND(C1264*100+35,1)</f>
        <v>109.6</v>
      </c>
      <c r="L1264" s="6" t="s">
        <v>180</v>
      </c>
      <c r="N1264" s="18"/>
      <c r="Y1264" s="9"/>
    </row>
    <row r="1265" spans="2:28" x14ac:dyDescent="0.3">
      <c r="B1265" s="8">
        <v>0</v>
      </c>
      <c r="C1265" s="6">
        <f t="shared" ca="1" si="983"/>
        <v>0.52677744193524934</v>
      </c>
      <c r="D1265" s="6">
        <f t="shared" ca="1" si="983"/>
        <v>0.13952714269316568</v>
      </c>
      <c r="E1265" s="6">
        <f t="shared" ca="1" si="984"/>
        <v>0.52677744193524934</v>
      </c>
      <c r="F1265" s="6">
        <f t="shared" ca="1" si="985"/>
        <v>0</v>
      </c>
      <c r="G1265" s="6">
        <f t="shared" ca="1" si="986"/>
        <v>1</v>
      </c>
      <c r="H1265" s="6" t="str">
        <f t="shared" si="987"/>
        <v/>
      </c>
      <c r="I1265" s="6" t="s">
        <v>160</v>
      </c>
      <c r="J1265" s="6" t="s">
        <v>175</v>
      </c>
      <c r="K1265" s="6">
        <f t="shared" ca="1" si="988"/>
        <v>87.7</v>
      </c>
      <c r="L1265" s="6" t="s">
        <v>180</v>
      </c>
      <c r="N1265" s="18"/>
      <c r="Y1265" s="9"/>
    </row>
    <row r="1266" spans="2:28" x14ac:dyDescent="0.3">
      <c r="B1266" s="8">
        <v>0</v>
      </c>
      <c r="C1266" s="6">
        <f t="shared" ca="1" si="983"/>
        <v>0.86327007167223835</v>
      </c>
      <c r="D1266" s="6">
        <f t="shared" ca="1" si="983"/>
        <v>6.7380347882916136E-2</v>
      </c>
      <c r="E1266" s="6">
        <f t="shared" ca="1" si="984"/>
        <v>0.13672992832776165</v>
      </c>
      <c r="F1266" s="6">
        <f t="shared" ca="1" si="985"/>
        <v>1</v>
      </c>
      <c r="G1266" s="6">
        <f t="shared" ca="1" si="986"/>
        <v>2</v>
      </c>
      <c r="H1266" s="6" t="str">
        <f t="shared" si="987"/>
        <v/>
      </c>
      <c r="I1266" s="6" t="s">
        <v>160</v>
      </c>
      <c r="J1266" s="6" t="s">
        <v>175</v>
      </c>
      <c r="K1266" s="6">
        <f t="shared" ca="1" si="988"/>
        <v>121.3</v>
      </c>
      <c r="L1266" s="6" t="s">
        <v>180</v>
      </c>
      <c r="N1266" s="18"/>
      <c r="Y1266" s="9"/>
    </row>
    <row r="1267" spans="2:28" x14ac:dyDescent="0.3">
      <c r="B1267" s="8">
        <v>0</v>
      </c>
      <c r="C1267" s="6">
        <f t="shared" ca="1" si="983"/>
        <v>0.48857187171792571</v>
      </c>
      <c r="D1267" s="6">
        <f t="shared" ca="1" si="983"/>
        <v>1.0781408710377249E-2</v>
      </c>
      <c r="E1267" s="6">
        <f t="shared" ca="1" si="984"/>
        <v>0.48857187171792571</v>
      </c>
      <c r="F1267" s="6">
        <f t="shared" ca="1" si="985"/>
        <v>0</v>
      </c>
      <c r="G1267" s="6">
        <f t="shared" ca="1" si="986"/>
        <v>0</v>
      </c>
      <c r="H1267" s="6" t="str">
        <f t="shared" si="987"/>
        <v/>
      </c>
      <c r="I1267" s="6" t="s">
        <v>160</v>
      </c>
      <c r="J1267" s="6" t="s">
        <v>175</v>
      </c>
      <c r="K1267" s="6">
        <f t="shared" ca="1" si="988"/>
        <v>83.9</v>
      </c>
      <c r="L1267" s="6" t="s">
        <v>180</v>
      </c>
      <c r="N1267" s="18"/>
      <c r="Y1267" s="9"/>
    </row>
    <row r="1268" spans="2:28" x14ac:dyDescent="0.3">
      <c r="B1268" s="8">
        <v>0</v>
      </c>
      <c r="C1268" s="6">
        <f t="shared" ca="1" si="983"/>
        <v>0.29715503578747471</v>
      </c>
      <c r="D1268" s="6">
        <f t="shared" ca="1" si="983"/>
        <v>1.1530531856399184E-2</v>
      </c>
      <c r="E1268" s="6">
        <f t="shared" ca="1" si="984"/>
        <v>0.29715503578747471</v>
      </c>
      <c r="F1268" s="6">
        <f t="shared" ca="1" si="985"/>
        <v>1</v>
      </c>
      <c r="G1268" s="6">
        <f t="shared" ca="1" si="986"/>
        <v>0</v>
      </c>
      <c r="H1268" s="6" t="str">
        <f t="shared" si="987"/>
        <v/>
      </c>
      <c r="I1268" s="6" t="s">
        <v>160</v>
      </c>
      <c r="J1268" s="6" t="s">
        <v>176</v>
      </c>
      <c r="K1268" s="6">
        <f t="shared" ca="1" si="988"/>
        <v>64.7</v>
      </c>
      <c r="L1268" s="6" t="s">
        <v>177</v>
      </c>
      <c r="N1268" s="18"/>
      <c r="Y1268" s="9"/>
    </row>
    <row r="1269" spans="2:28" x14ac:dyDescent="0.3">
      <c r="B1269" s="8">
        <v>0</v>
      </c>
      <c r="C1269" s="6">
        <f t="shared" ca="1" si="983"/>
        <v>0.98655831873210775</v>
      </c>
      <c r="D1269" s="6">
        <f t="shared" ca="1" si="983"/>
        <v>0.73253682424849731</v>
      </c>
      <c r="E1269" s="6">
        <f t="shared" ca="1" si="984"/>
        <v>1.3441681267892247E-2</v>
      </c>
      <c r="F1269" s="6">
        <f t="shared" ca="1" si="985"/>
        <v>2</v>
      </c>
      <c r="G1269" s="6">
        <f t="shared" ca="1" si="986"/>
        <v>0</v>
      </c>
      <c r="H1269" s="6" t="str">
        <f t="shared" si="987"/>
        <v/>
      </c>
      <c r="I1269" s="6" t="s">
        <v>160</v>
      </c>
      <c r="J1269" s="6" t="s">
        <v>176</v>
      </c>
      <c r="K1269" s="6">
        <f t="shared" ca="1" si="988"/>
        <v>133.69999999999999</v>
      </c>
      <c r="L1269" s="6" t="s">
        <v>177</v>
      </c>
      <c r="Y1269" s="9"/>
    </row>
    <row r="1270" spans="2:28" x14ac:dyDescent="0.3">
      <c r="B1270" s="8">
        <v>0</v>
      </c>
      <c r="C1270" s="6">
        <f t="shared" ca="1" si="983"/>
        <v>0.37657304434311589</v>
      </c>
      <c r="D1270" s="6">
        <f t="shared" ca="1" si="983"/>
        <v>0.90980140026341727</v>
      </c>
      <c r="E1270" s="6">
        <f t="shared" ca="1" si="984"/>
        <v>0.37657304434311589</v>
      </c>
      <c r="F1270" s="6">
        <f t="shared" ca="1" si="985"/>
        <v>1</v>
      </c>
      <c r="G1270" s="6">
        <f t="shared" ca="1" si="986"/>
        <v>2</v>
      </c>
      <c r="H1270" s="6" t="str">
        <f t="shared" si="987"/>
        <v/>
      </c>
      <c r="I1270" s="6" t="s">
        <v>160</v>
      </c>
      <c r="J1270" s="6" t="s">
        <v>176</v>
      </c>
      <c r="K1270" s="6">
        <f t="shared" ca="1" si="988"/>
        <v>72.7</v>
      </c>
      <c r="L1270" s="6" t="s">
        <v>177</v>
      </c>
      <c r="Y1270" s="9"/>
    </row>
    <row r="1271" spans="2:28" x14ac:dyDescent="0.3">
      <c r="B1271" s="8">
        <v>0</v>
      </c>
      <c r="C1271" s="6">
        <f t="shared" ca="1" si="983"/>
        <v>0.66337292694564476</v>
      </c>
      <c r="D1271" s="6">
        <f t="shared" ca="1" si="983"/>
        <v>0.24107842330274343</v>
      </c>
      <c r="E1271" s="6">
        <f t="shared" ca="1" si="984"/>
        <v>0.33662707305435524</v>
      </c>
      <c r="F1271" s="6">
        <f t="shared" ca="1" si="985"/>
        <v>1</v>
      </c>
      <c r="G1271" s="6">
        <f t="shared" ca="1" si="986"/>
        <v>3</v>
      </c>
      <c r="H1271" s="6" t="str">
        <f t="shared" si="987"/>
        <v/>
      </c>
      <c r="I1271" s="6" t="s">
        <v>160</v>
      </c>
      <c r="J1271" s="6" t="s">
        <v>176</v>
      </c>
      <c r="K1271" s="6">
        <f t="shared" ca="1" si="988"/>
        <v>101.3</v>
      </c>
      <c r="L1271" s="6" t="s">
        <v>177</v>
      </c>
      <c r="Q1271" s="10"/>
      <c r="R1271" s="10"/>
      <c r="S1271" s="10"/>
      <c r="T1271" s="10"/>
      <c r="U1271" s="10"/>
      <c r="V1271" s="10"/>
      <c r="W1271" s="10"/>
      <c r="X1271" s="10"/>
      <c r="Y1271" s="11"/>
      <c r="Z1271" s="10"/>
      <c r="AA1271" s="10"/>
      <c r="AB1271" s="10"/>
    </row>
    <row r="1272" spans="2:28" x14ac:dyDescent="0.3">
      <c r="B1272" s="8">
        <v>0</v>
      </c>
      <c r="C1272" s="8"/>
      <c r="D1272" s="8"/>
      <c r="H1272" s="6" t="str">
        <f t="shared" ref="H1272" si="989">IF(A1272=0,"",A1272)</f>
        <v/>
      </c>
      <c r="Y1272" s="9"/>
    </row>
    <row r="1273" spans="2:28" x14ac:dyDescent="0.3">
      <c r="B1273" s="8">
        <v>0</v>
      </c>
      <c r="C1273" s="6">
        <f t="shared" ref="C1273:D1273" ca="1" si="990">RAND()</f>
        <v>0.65027526708075301</v>
      </c>
      <c r="D1273" s="6">
        <f t="shared" ca="1" si="990"/>
        <v>0.57607344067853161</v>
      </c>
      <c r="E1273" s="6">
        <f t="shared" ref="E1273:E1280" ca="1" si="991">IF(C1273&gt;0.1,      IF(C1273&lt;0.6,C1273,ABS(1-C1273)),C1273+0.5)</f>
        <v>0.34972473291924699</v>
      </c>
      <c r="F1273" s="6">
        <f t="shared" ref="F1273:F1280" ca="1" si="992">MOD(ROUND(C1273*100+35,0),4)</f>
        <v>0</v>
      </c>
      <c r="G1273" s="6">
        <f t="shared" ref="G1273:G1280" ca="1" si="993">MOD(ROUND(D1273*100+35,0),4)</f>
        <v>1</v>
      </c>
      <c r="H1273" s="6" t="str">
        <f t="shared" ref="H1273:H1280" si="994">IF(A1273=0,"",_xlfn.CONCAT("## ",A1273))</f>
        <v/>
      </c>
      <c r="I1273" s="6" t="s">
        <v>160</v>
      </c>
      <c r="J1273" s="6" t="s">
        <v>175</v>
      </c>
      <c r="K1273" s="6">
        <f t="shared" ref="K1273:K1280" ca="1" si="995">ROUND(C1273*100+35,1)</f>
        <v>100</v>
      </c>
      <c r="L1273" s="6" t="s">
        <v>180</v>
      </c>
      <c r="N1273" s="18"/>
      <c r="Y1273" s="9"/>
    </row>
    <row r="1274" spans="2:28" x14ac:dyDescent="0.3">
      <c r="B1274" s="8">
        <v>0</v>
      </c>
      <c r="C1274" s="6">
        <f t="shared" ca="1" si="983"/>
        <v>0.8903037172649424</v>
      </c>
      <c r="D1274" s="6">
        <f t="shared" ca="1" si="983"/>
        <v>0.1133413277424502</v>
      </c>
      <c r="E1274" s="6">
        <f t="shared" ca="1" si="991"/>
        <v>0.1096962827350576</v>
      </c>
      <c r="F1274" s="6">
        <f t="shared" ca="1" si="992"/>
        <v>0</v>
      </c>
      <c r="G1274" s="6">
        <f t="shared" ca="1" si="993"/>
        <v>2</v>
      </c>
      <c r="H1274" s="6" t="str">
        <f t="shared" si="994"/>
        <v/>
      </c>
      <c r="I1274" s="6" t="s">
        <v>160</v>
      </c>
      <c r="J1274" s="6" t="s">
        <v>175</v>
      </c>
      <c r="K1274" s="6">
        <f t="shared" ca="1" si="995"/>
        <v>124</v>
      </c>
      <c r="L1274" s="6" t="s">
        <v>180</v>
      </c>
      <c r="N1274" s="18"/>
      <c r="Y1274" s="9"/>
    </row>
    <row r="1275" spans="2:28" x14ac:dyDescent="0.3">
      <c r="B1275" s="8">
        <v>0</v>
      </c>
      <c r="C1275" s="6">
        <f t="shared" ca="1" si="983"/>
        <v>0.69512299555654011</v>
      </c>
      <c r="D1275" s="6">
        <f t="shared" ca="1" si="983"/>
        <v>0.77864557514245447</v>
      </c>
      <c r="E1275" s="6">
        <f t="shared" ca="1" si="991"/>
        <v>0.30487700444345989</v>
      </c>
      <c r="F1275" s="6">
        <f t="shared" ca="1" si="992"/>
        <v>1</v>
      </c>
      <c r="G1275" s="6">
        <f t="shared" ca="1" si="993"/>
        <v>1</v>
      </c>
      <c r="H1275" s="6" t="str">
        <f t="shared" si="994"/>
        <v/>
      </c>
      <c r="I1275" s="6" t="s">
        <v>160</v>
      </c>
      <c r="J1275" s="6" t="s">
        <v>175</v>
      </c>
      <c r="K1275" s="6">
        <f t="shared" ca="1" si="995"/>
        <v>104.5</v>
      </c>
      <c r="L1275" s="6" t="s">
        <v>180</v>
      </c>
      <c r="N1275" s="18"/>
      <c r="Y1275" s="9"/>
    </row>
    <row r="1276" spans="2:28" x14ac:dyDescent="0.3">
      <c r="B1276" s="8">
        <v>0</v>
      </c>
      <c r="C1276" s="6">
        <f t="shared" ca="1" si="983"/>
        <v>0.60537319081558105</v>
      </c>
      <c r="D1276" s="6">
        <f t="shared" ca="1" si="983"/>
        <v>0.64010818734943487</v>
      </c>
      <c r="E1276" s="6">
        <f t="shared" ca="1" si="991"/>
        <v>0.39462680918441895</v>
      </c>
      <c r="F1276" s="6">
        <f t="shared" ca="1" si="992"/>
        <v>0</v>
      </c>
      <c r="G1276" s="6">
        <f t="shared" ca="1" si="993"/>
        <v>3</v>
      </c>
      <c r="H1276" s="6" t="str">
        <f t="shared" si="994"/>
        <v/>
      </c>
      <c r="I1276" s="6" t="s">
        <v>160</v>
      </c>
      <c r="J1276" s="6" t="s">
        <v>175</v>
      </c>
      <c r="K1276" s="6">
        <f t="shared" ca="1" si="995"/>
        <v>95.5</v>
      </c>
      <c r="L1276" s="6" t="s">
        <v>180</v>
      </c>
      <c r="N1276" s="18"/>
    </row>
    <row r="1277" spans="2:28" x14ac:dyDescent="0.3">
      <c r="B1277" s="8">
        <v>0</v>
      </c>
      <c r="C1277" s="6">
        <f t="shared" ca="1" si="983"/>
        <v>0.39052694611129546</v>
      </c>
      <c r="D1277" s="6">
        <f t="shared" ca="1" si="983"/>
        <v>0.78658330561112699</v>
      </c>
      <c r="E1277" s="6">
        <f t="shared" ca="1" si="991"/>
        <v>0.39052694611129546</v>
      </c>
      <c r="F1277" s="6">
        <f t="shared" ca="1" si="992"/>
        <v>2</v>
      </c>
      <c r="G1277" s="6">
        <f t="shared" ca="1" si="993"/>
        <v>2</v>
      </c>
      <c r="H1277" s="6" t="str">
        <f t="shared" si="994"/>
        <v/>
      </c>
      <c r="I1277" s="6" t="s">
        <v>160</v>
      </c>
      <c r="J1277" s="6" t="s">
        <v>176</v>
      </c>
      <c r="K1277" s="6">
        <f t="shared" ca="1" si="995"/>
        <v>74.099999999999994</v>
      </c>
      <c r="L1277" s="6" t="s">
        <v>177</v>
      </c>
      <c r="N1277" s="18"/>
      <c r="Y1277" s="9"/>
    </row>
    <row r="1278" spans="2:28" x14ac:dyDescent="0.3">
      <c r="B1278" s="8">
        <v>0</v>
      </c>
      <c r="C1278" s="6">
        <f t="shared" ca="1" si="983"/>
        <v>0.79798683507711721</v>
      </c>
      <c r="D1278" s="6">
        <f t="shared" ca="1" si="983"/>
        <v>0.10687367296714867</v>
      </c>
      <c r="E1278" s="6">
        <f t="shared" ca="1" si="991"/>
        <v>0.20201316492288279</v>
      </c>
      <c r="F1278" s="6">
        <f t="shared" ca="1" si="992"/>
        <v>3</v>
      </c>
      <c r="G1278" s="6">
        <f t="shared" ca="1" si="993"/>
        <v>2</v>
      </c>
      <c r="H1278" s="6" t="str">
        <f t="shared" si="994"/>
        <v/>
      </c>
      <c r="I1278" s="6" t="s">
        <v>160</v>
      </c>
      <c r="J1278" s="6" t="s">
        <v>176</v>
      </c>
      <c r="K1278" s="6">
        <f t="shared" ca="1" si="995"/>
        <v>114.8</v>
      </c>
      <c r="L1278" s="6" t="s">
        <v>177</v>
      </c>
      <c r="Y1278" s="9"/>
    </row>
    <row r="1279" spans="2:28" x14ac:dyDescent="0.3">
      <c r="B1279" s="8">
        <v>0</v>
      </c>
      <c r="C1279" s="6">
        <f t="shared" ca="1" si="983"/>
        <v>0.38261470431543509</v>
      </c>
      <c r="D1279" s="6">
        <f t="shared" ca="1" si="983"/>
        <v>0.42357213742785604</v>
      </c>
      <c r="E1279" s="6">
        <f t="shared" ca="1" si="991"/>
        <v>0.38261470431543509</v>
      </c>
      <c r="F1279" s="6">
        <f t="shared" ca="1" si="992"/>
        <v>1</v>
      </c>
      <c r="G1279" s="6">
        <f t="shared" ca="1" si="993"/>
        <v>1</v>
      </c>
      <c r="H1279" s="6" t="str">
        <f t="shared" si="994"/>
        <v/>
      </c>
      <c r="I1279" s="6" t="s">
        <v>160</v>
      </c>
      <c r="J1279" s="6" t="s">
        <v>176</v>
      </c>
      <c r="K1279" s="6">
        <f t="shared" ca="1" si="995"/>
        <v>73.3</v>
      </c>
      <c r="L1279" s="6" t="s">
        <v>177</v>
      </c>
      <c r="Y1279" s="9"/>
    </row>
    <row r="1280" spans="2:28" x14ac:dyDescent="0.3">
      <c r="B1280" s="8">
        <v>0</v>
      </c>
      <c r="C1280" s="6">
        <f t="shared" ca="1" si="983"/>
        <v>0.19351097660591254</v>
      </c>
      <c r="D1280" s="6">
        <f t="shared" ca="1" si="983"/>
        <v>0.82271215893733873</v>
      </c>
      <c r="E1280" s="6">
        <f t="shared" ca="1" si="991"/>
        <v>0.19351097660591254</v>
      </c>
      <c r="F1280" s="6">
        <f t="shared" ca="1" si="992"/>
        <v>2</v>
      </c>
      <c r="G1280" s="6">
        <f t="shared" ca="1" si="993"/>
        <v>1</v>
      </c>
      <c r="H1280" s="6" t="str">
        <f t="shared" si="994"/>
        <v/>
      </c>
      <c r="I1280" s="6" t="s">
        <v>160</v>
      </c>
      <c r="J1280" s="6" t="s">
        <v>176</v>
      </c>
      <c r="K1280" s="6">
        <f t="shared" ca="1" si="995"/>
        <v>54.4</v>
      </c>
      <c r="L1280" s="6" t="s">
        <v>177</v>
      </c>
      <c r="Y1280" s="9"/>
    </row>
    <row r="1281" spans="2:28" x14ac:dyDescent="0.3">
      <c r="B1281" s="8">
        <v>0</v>
      </c>
      <c r="C1281" s="8"/>
      <c r="D1281" s="8"/>
      <c r="H1281" s="6" t="str">
        <f t="shared" ref="H1281" si="996">IF(A1281=0,"",A1281)</f>
        <v/>
      </c>
      <c r="Y1281" s="9"/>
    </row>
    <row r="1282" spans="2:28" x14ac:dyDescent="0.3">
      <c r="B1282" s="8">
        <v>0</v>
      </c>
      <c r="C1282" s="6">
        <f t="shared" ref="C1282:D1282" ca="1" si="997">RAND()</f>
        <v>0.54743878307950122</v>
      </c>
      <c r="D1282" s="6">
        <f t="shared" ca="1" si="997"/>
        <v>0.82680383427490201</v>
      </c>
      <c r="E1282" s="6">
        <f t="shared" ref="E1282:E1289" ca="1" si="998">IF(C1282&gt;0.1,      IF(C1282&lt;0.6,C1282,ABS(1-C1282)),C1282+0.5)</f>
        <v>0.54743878307950122</v>
      </c>
      <c r="F1282" s="6">
        <f t="shared" ref="F1282:F1289" ca="1" si="999">MOD(ROUND(C1282*100+35,0),4)</f>
        <v>2</v>
      </c>
      <c r="G1282" s="6">
        <f t="shared" ref="G1282:G1289" ca="1" si="1000">MOD(ROUND(D1282*100+35,0),4)</f>
        <v>2</v>
      </c>
      <c r="H1282" s="6" t="str">
        <f t="shared" ref="H1282:H1289" si="1001">IF(A1282=0,"",_xlfn.CONCAT("## ",A1282))</f>
        <v/>
      </c>
      <c r="I1282" s="6" t="s">
        <v>160</v>
      </c>
      <c r="J1282" s="6" t="s">
        <v>175</v>
      </c>
      <c r="K1282" s="6">
        <f t="shared" ref="K1282:K1289" ca="1" si="1002">ROUND(C1282*100+35,1)</f>
        <v>89.7</v>
      </c>
      <c r="L1282" s="6" t="s">
        <v>180</v>
      </c>
      <c r="N1282" s="18"/>
      <c r="Y1282" s="9"/>
    </row>
    <row r="1283" spans="2:28" x14ac:dyDescent="0.3">
      <c r="B1283" s="8">
        <v>0</v>
      </c>
      <c r="C1283" s="6">
        <f t="shared" ca="1" si="983"/>
        <v>0.44771416169863498</v>
      </c>
      <c r="D1283" s="6">
        <f t="shared" ca="1" si="983"/>
        <v>0.23641377622241122</v>
      </c>
      <c r="E1283" s="6">
        <f t="shared" ca="1" si="998"/>
        <v>0.44771416169863498</v>
      </c>
      <c r="F1283" s="6">
        <f t="shared" ca="1" si="999"/>
        <v>0</v>
      </c>
      <c r="G1283" s="6">
        <f t="shared" ca="1" si="1000"/>
        <v>3</v>
      </c>
      <c r="H1283" s="6" t="str">
        <f t="shared" si="1001"/>
        <v/>
      </c>
      <c r="I1283" s="6" t="s">
        <v>160</v>
      </c>
      <c r="J1283" s="6" t="s">
        <v>175</v>
      </c>
      <c r="K1283" s="6">
        <f t="shared" ca="1" si="1002"/>
        <v>79.8</v>
      </c>
      <c r="L1283" s="6" t="s">
        <v>180</v>
      </c>
      <c r="N1283" s="18"/>
      <c r="Y1283" s="9"/>
    </row>
    <row r="1284" spans="2:28" x14ac:dyDescent="0.3">
      <c r="B1284" s="8">
        <v>0</v>
      </c>
      <c r="C1284" s="6">
        <f t="shared" ca="1" si="983"/>
        <v>0.95499600605341861</v>
      </c>
      <c r="D1284" s="6">
        <f t="shared" ca="1" si="983"/>
        <v>7.3976623370544448E-2</v>
      </c>
      <c r="E1284" s="6">
        <f t="shared" ca="1" si="998"/>
        <v>4.5003993946581389E-2</v>
      </c>
      <c r="F1284" s="6">
        <f t="shared" ca="1" si="999"/>
        <v>2</v>
      </c>
      <c r="G1284" s="6">
        <f t="shared" ca="1" si="1000"/>
        <v>2</v>
      </c>
      <c r="H1284" s="6" t="str">
        <f t="shared" si="1001"/>
        <v/>
      </c>
      <c r="I1284" s="6" t="s">
        <v>160</v>
      </c>
      <c r="J1284" s="6" t="s">
        <v>175</v>
      </c>
      <c r="K1284" s="6">
        <f t="shared" ca="1" si="1002"/>
        <v>130.5</v>
      </c>
      <c r="L1284" s="6" t="s">
        <v>180</v>
      </c>
      <c r="N1284" s="18"/>
      <c r="Y1284" s="9"/>
    </row>
    <row r="1285" spans="2:28" x14ac:dyDescent="0.3">
      <c r="B1285" s="8">
        <v>0</v>
      </c>
      <c r="C1285" s="6">
        <f t="shared" ca="1" si="983"/>
        <v>0.46666301525223064</v>
      </c>
      <c r="D1285" s="6">
        <f t="shared" ca="1" si="983"/>
        <v>0.56398015503607613</v>
      </c>
      <c r="E1285" s="6">
        <f t="shared" ca="1" si="998"/>
        <v>0.46666301525223064</v>
      </c>
      <c r="F1285" s="6">
        <f t="shared" ca="1" si="999"/>
        <v>2</v>
      </c>
      <c r="G1285" s="6">
        <f t="shared" ca="1" si="1000"/>
        <v>3</v>
      </c>
      <c r="H1285" s="6" t="str">
        <f t="shared" si="1001"/>
        <v/>
      </c>
      <c r="I1285" s="6" t="s">
        <v>160</v>
      </c>
      <c r="J1285" s="6" t="s">
        <v>175</v>
      </c>
      <c r="K1285" s="6">
        <f t="shared" ca="1" si="1002"/>
        <v>81.7</v>
      </c>
      <c r="L1285" s="6" t="s">
        <v>180</v>
      </c>
      <c r="N1285" s="18"/>
      <c r="Y1285" s="9"/>
    </row>
    <row r="1286" spans="2:28" x14ac:dyDescent="0.3">
      <c r="B1286" s="8">
        <v>0</v>
      </c>
      <c r="C1286" s="6">
        <f t="shared" ca="1" si="983"/>
        <v>0.85906726936540379</v>
      </c>
      <c r="D1286" s="6">
        <f t="shared" ca="1" si="983"/>
        <v>0.69819974966448717</v>
      </c>
      <c r="E1286" s="6">
        <f t="shared" ca="1" si="998"/>
        <v>0.14093273063459621</v>
      </c>
      <c r="F1286" s="6">
        <f t="shared" ca="1" si="999"/>
        <v>1</v>
      </c>
      <c r="G1286" s="6">
        <f t="shared" ca="1" si="1000"/>
        <v>1</v>
      </c>
      <c r="H1286" s="6" t="str">
        <f t="shared" si="1001"/>
        <v/>
      </c>
      <c r="I1286" s="6" t="s">
        <v>160</v>
      </c>
      <c r="J1286" s="6" t="s">
        <v>176</v>
      </c>
      <c r="K1286" s="6">
        <f t="shared" ca="1" si="1002"/>
        <v>120.9</v>
      </c>
      <c r="L1286" s="6" t="s">
        <v>177</v>
      </c>
      <c r="N1286" s="18"/>
      <c r="Y1286" s="9"/>
    </row>
    <row r="1287" spans="2:28" x14ac:dyDescent="0.3">
      <c r="B1287" s="8">
        <v>0</v>
      </c>
      <c r="C1287" s="6">
        <f t="shared" ca="1" si="983"/>
        <v>0.56344580393829413</v>
      </c>
      <c r="D1287" s="6">
        <f t="shared" ca="1" si="983"/>
        <v>0.90055922356307927</v>
      </c>
      <c r="E1287" s="6">
        <f t="shared" ca="1" si="998"/>
        <v>0.56344580393829413</v>
      </c>
      <c r="F1287" s="6">
        <f t="shared" ca="1" si="999"/>
        <v>3</v>
      </c>
      <c r="G1287" s="6">
        <f t="shared" ca="1" si="1000"/>
        <v>1</v>
      </c>
      <c r="H1287" s="6" t="str">
        <f t="shared" si="1001"/>
        <v/>
      </c>
      <c r="I1287" s="6" t="s">
        <v>160</v>
      </c>
      <c r="J1287" s="6" t="s">
        <v>176</v>
      </c>
      <c r="K1287" s="6">
        <f t="shared" ca="1" si="1002"/>
        <v>91.3</v>
      </c>
      <c r="L1287" s="6" t="s">
        <v>177</v>
      </c>
      <c r="Q1287" s="10"/>
      <c r="R1287" s="10"/>
      <c r="S1287" s="10"/>
      <c r="T1287" s="10"/>
      <c r="U1287" s="10"/>
      <c r="V1287" s="10"/>
      <c r="W1287" s="10"/>
      <c r="X1287" s="10"/>
      <c r="Y1287" s="11"/>
      <c r="Z1287" s="10"/>
      <c r="AA1287" s="10"/>
      <c r="AB1287" s="10"/>
    </row>
    <row r="1288" spans="2:28" x14ac:dyDescent="0.3">
      <c r="B1288" s="8">
        <v>0</v>
      </c>
      <c r="C1288" s="6">
        <f t="shared" ca="1" si="983"/>
        <v>0.85515210724077162</v>
      </c>
      <c r="D1288" s="6">
        <f t="shared" ca="1" si="983"/>
        <v>0.28085841794311461</v>
      </c>
      <c r="E1288" s="6">
        <f t="shared" ca="1" si="998"/>
        <v>0.14484789275922838</v>
      </c>
      <c r="F1288" s="6">
        <f t="shared" ca="1" si="999"/>
        <v>1</v>
      </c>
      <c r="G1288" s="6">
        <f t="shared" ca="1" si="1000"/>
        <v>3</v>
      </c>
      <c r="H1288" s="6" t="str">
        <f t="shared" si="1001"/>
        <v/>
      </c>
      <c r="I1288" s="6" t="s">
        <v>160</v>
      </c>
      <c r="J1288" s="6" t="s">
        <v>176</v>
      </c>
      <c r="K1288" s="6">
        <f t="shared" ca="1" si="1002"/>
        <v>120.5</v>
      </c>
      <c r="L1288" s="6" t="s">
        <v>177</v>
      </c>
      <c r="Y1288" s="9"/>
    </row>
    <row r="1289" spans="2:28" x14ac:dyDescent="0.3">
      <c r="B1289" s="8">
        <v>0</v>
      </c>
      <c r="C1289" s="6">
        <f t="shared" ca="1" si="983"/>
        <v>0.42766573482691694</v>
      </c>
      <c r="D1289" s="6">
        <f t="shared" ca="1" si="983"/>
        <v>0.51312387068312704</v>
      </c>
      <c r="E1289" s="6">
        <f t="shared" ca="1" si="998"/>
        <v>0.42766573482691694</v>
      </c>
      <c r="F1289" s="6">
        <f t="shared" ca="1" si="999"/>
        <v>2</v>
      </c>
      <c r="G1289" s="6">
        <f t="shared" ca="1" si="1000"/>
        <v>2</v>
      </c>
      <c r="H1289" s="6" t="str">
        <f t="shared" si="1001"/>
        <v/>
      </c>
      <c r="I1289" s="6" t="s">
        <v>160</v>
      </c>
      <c r="J1289" s="6" t="s">
        <v>176</v>
      </c>
      <c r="K1289" s="6">
        <f t="shared" ca="1" si="1002"/>
        <v>77.8</v>
      </c>
      <c r="L1289" s="6" t="s">
        <v>177</v>
      </c>
      <c r="Y1289" s="9"/>
    </row>
    <row r="1290" spans="2:28" x14ac:dyDescent="0.3">
      <c r="B1290" s="8">
        <v>0</v>
      </c>
      <c r="C1290" s="8"/>
      <c r="D1290" s="8"/>
      <c r="H1290" s="6" t="str">
        <f t="shared" ref="H1290" si="1003">IF(A1290=0,"",A1290)</f>
        <v/>
      </c>
      <c r="Y1290" s="9"/>
    </row>
    <row r="1291" spans="2:28" x14ac:dyDescent="0.3">
      <c r="B1291" s="8">
        <v>0</v>
      </c>
      <c r="C1291" s="6">
        <f t="shared" ref="C1291:D1291" ca="1" si="1004">RAND()</f>
        <v>0.72329844332645699</v>
      </c>
      <c r="D1291" s="6">
        <f t="shared" ca="1" si="1004"/>
        <v>0.74131057562649305</v>
      </c>
      <c r="E1291" s="6">
        <f t="shared" ref="E1291:E1298" ca="1" si="1005">IF(C1291&gt;0.1,      IF(C1291&lt;0.6,C1291,ABS(1-C1291)),C1291+0.5)</f>
        <v>0.27670155667354301</v>
      </c>
      <c r="F1291" s="6">
        <f t="shared" ref="F1291:F1298" ca="1" si="1006">MOD(ROUND(C1291*100+35,0),4)</f>
        <v>3</v>
      </c>
      <c r="G1291" s="6">
        <f t="shared" ref="G1291:G1298" ca="1" si="1007">MOD(ROUND(D1291*100+35,0),4)</f>
        <v>1</v>
      </c>
      <c r="H1291" s="6" t="str">
        <f t="shared" ref="H1291:H1298" si="1008">IF(A1291=0,"",_xlfn.CONCAT("## ",A1291))</f>
        <v/>
      </c>
      <c r="I1291" s="6" t="s">
        <v>160</v>
      </c>
      <c r="J1291" s="6" t="s">
        <v>175</v>
      </c>
      <c r="K1291" s="6">
        <f t="shared" ref="K1291:K1298" ca="1" si="1009">ROUND(C1291*100+35,1)</f>
        <v>107.3</v>
      </c>
      <c r="L1291" s="6" t="s">
        <v>180</v>
      </c>
      <c r="N1291" s="18"/>
      <c r="Y1291" s="9"/>
    </row>
    <row r="1292" spans="2:28" x14ac:dyDescent="0.3">
      <c r="B1292" s="8">
        <v>0</v>
      </c>
      <c r="C1292" s="6">
        <f t="shared" ca="1" si="983"/>
        <v>0.55382906028101897</v>
      </c>
      <c r="D1292" s="6">
        <f t="shared" ca="1" si="983"/>
        <v>0.37519268971933262</v>
      </c>
      <c r="E1292" s="6">
        <f t="shared" ca="1" si="1005"/>
        <v>0.55382906028101897</v>
      </c>
      <c r="F1292" s="6">
        <f t="shared" ca="1" si="1006"/>
        <v>2</v>
      </c>
      <c r="G1292" s="6">
        <f t="shared" ca="1" si="1007"/>
        <v>1</v>
      </c>
      <c r="H1292" s="6" t="str">
        <f t="shared" si="1008"/>
        <v/>
      </c>
      <c r="I1292" s="6" t="s">
        <v>160</v>
      </c>
      <c r="J1292" s="6" t="s">
        <v>175</v>
      </c>
      <c r="K1292" s="6">
        <f t="shared" ca="1" si="1009"/>
        <v>90.4</v>
      </c>
      <c r="L1292" s="6" t="s">
        <v>180</v>
      </c>
      <c r="N1292" s="18"/>
    </row>
    <row r="1293" spans="2:28" x14ac:dyDescent="0.3">
      <c r="B1293" s="8">
        <v>0</v>
      </c>
      <c r="C1293" s="6">
        <f t="shared" ca="1" si="983"/>
        <v>0.61044451302069369</v>
      </c>
      <c r="D1293" s="6">
        <f t="shared" ca="1" si="983"/>
        <v>0.28970474708937288</v>
      </c>
      <c r="E1293" s="6">
        <f t="shared" ca="1" si="1005"/>
        <v>0.38955548697930631</v>
      </c>
      <c r="F1293" s="6">
        <f t="shared" ca="1" si="1006"/>
        <v>0</v>
      </c>
      <c r="G1293" s="6">
        <f t="shared" ca="1" si="1007"/>
        <v>0</v>
      </c>
      <c r="H1293" s="6" t="str">
        <f t="shared" si="1008"/>
        <v/>
      </c>
      <c r="I1293" s="6" t="s">
        <v>160</v>
      </c>
      <c r="J1293" s="6" t="s">
        <v>175</v>
      </c>
      <c r="K1293" s="6">
        <f t="shared" ca="1" si="1009"/>
        <v>96</v>
      </c>
      <c r="L1293" s="6" t="s">
        <v>180</v>
      </c>
      <c r="N1293" s="18"/>
      <c r="Y1293" s="9"/>
    </row>
    <row r="1294" spans="2:28" x14ac:dyDescent="0.3">
      <c r="B1294" s="8">
        <v>0</v>
      </c>
      <c r="C1294" s="6">
        <f t="shared" ca="1" si="983"/>
        <v>0.26981345443138427</v>
      </c>
      <c r="D1294" s="6">
        <f t="shared" ca="1" si="983"/>
        <v>0.31943933164974825</v>
      </c>
      <c r="E1294" s="6">
        <f t="shared" ca="1" si="1005"/>
        <v>0.26981345443138427</v>
      </c>
      <c r="F1294" s="6">
        <f t="shared" ca="1" si="1006"/>
        <v>2</v>
      </c>
      <c r="G1294" s="6">
        <f t="shared" ca="1" si="1007"/>
        <v>3</v>
      </c>
      <c r="H1294" s="6" t="str">
        <f t="shared" si="1008"/>
        <v/>
      </c>
      <c r="I1294" s="6" t="s">
        <v>160</v>
      </c>
      <c r="J1294" s="6" t="s">
        <v>175</v>
      </c>
      <c r="K1294" s="6">
        <f t="shared" ca="1" si="1009"/>
        <v>62</v>
      </c>
      <c r="L1294" s="6" t="s">
        <v>180</v>
      </c>
      <c r="N1294" s="18"/>
      <c r="Y1294" s="9"/>
    </row>
    <row r="1295" spans="2:28" x14ac:dyDescent="0.3">
      <c r="B1295" s="8">
        <v>0</v>
      </c>
      <c r="C1295" s="6">
        <f t="shared" ca="1" si="983"/>
        <v>0.63359650167507531</v>
      </c>
      <c r="D1295" s="6">
        <f t="shared" ca="1" si="983"/>
        <v>0.18123689796778208</v>
      </c>
      <c r="E1295" s="6">
        <f t="shared" ca="1" si="1005"/>
        <v>0.36640349832492469</v>
      </c>
      <c r="F1295" s="6">
        <f t="shared" ca="1" si="1006"/>
        <v>2</v>
      </c>
      <c r="G1295" s="6">
        <f t="shared" ca="1" si="1007"/>
        <v>1</v>
      </c>
      <c r="H1295" s="6" t="str">
        <f t="shared" si="1008"/>
        <v/>
      </c>
      <c r="I1295" s="6" t="s">
        <v>160</v>
      </c>
      <c r="J1295" s="6" t="s">
        <v>176</v>
      </c>
      <c r="K1295" s="6">
        <f t="shared" ca="1" si="1009"/>
        <v>98.4</v>
      </c>
      <c r="L1295" s="6" t="s">
        <v>177</v>
      </c>
      <c r="N1295" s="18"/>
      <c r="Y1295" s="9"/>
    </row>
    <row r="1296" spans="2:28" x14ac:dyDescent="0.3">
      <c r="B1296" s="8">
        <v>0</v>
      </c>
      <c r="C1296" s="6">
        <f t="shared" ca="1" si="983"/>
        <v>0.67760215820697545</v>
      </c>
      <c r="D1296" s="6">
        <f t="shared" ca="1" si="983"/>
        <v>0.96179629795741139</v>
      </c>
      <c r="E1296" s="6">
        <f t="shared" ca="1" si="1005"/>
        <v>0.32239784179302455</v>
      </c>
      <c r="F1296" s="6">
        <f t="shared" ca="1" si="1006"/>
        <v>3</v>
      </c>
      <c r="G1296" s="6">
        <f t="shared" ca="1" si="1007"/>
        <v>3</v>
      </c>
      <c r="H1296" s="6" t="str">
        <f t="shared" si="1008"/>
        <v/>
      </c>
      <c r="I1296" s="6" t="s">
        <v>160</v>
      </c>
      <c r="J1296" s="6" t="s">
        <v>176</v>
      </c>
      <c r="K1296" s="6">
        <f t="shared" ca="1" si="1009"/>
        <v>102.8</v>
      </c>
      <c r="L1296" s="6" t="s">
        <v>177</v>
      </c>
      <c r="Y1296" s="9"/>
    </row>
    <row r="1297" spans="2:28" x14ac:dyDescent="0.3">
      <c r="B1297" s="8">
        <v>0</v>
      </c>
      <c r="C1297" s="6">
        <f t="shared" ca="1" si="983"/>
        <v>0.69415716686522411</v>
      </c>
      <c r="D1297" s="6">
        <f t="shared" ca="1" si="983"/>
        <v>0.40149721285429407</v>
      </c>
      <c r="E1297" s="6">
        <f t="shared" ca="1" si="1005"/>
        <v>0.30584283313477589</v>
      </c>
      <c r="F1297" s="6">
        <f t="shared" ca="1" si="1006"/>
        <v>0</v>
      </c>
      <c r="G1297" s="6">
        <f t="shared" ca="1" si="1007"/>
        <v>3</v>
      </c>
      <c r="H1297" s="6" t="str">
        <f t="shared" si="1008"/>
        <v/>
      </c>
      <c r="I1297" s="6" t="s">
        <v>160</v>
      </c>
      <c r="J1297" s="6" t="s">
        <v>176</v>
      </c>
      <c r="K1297" s="6">
        <f t="shared" ca="1" si="1009"/>
        <v>104.4</v>
      </c>
      <c r="L1297" s="6" t="s">
        <v>177</v>
      </c>
      <c r="Y1297" s="9"/>
    </row>
    <row r="1298" spans="2:28" x14ac:dyDescent="0.3">
      <c r="B1298" s="8">
        <v>0</v>
      </c>
      <c r="C1298" s="6">
        <f t="shared" ca="1" si="983"/>
        <v>0.73348491328571741</v>
      </c>
      <c r="D1298" s="6">
        <f t="shared" ca="1" si="983"/>
        <v>0.38402483239245533</v>
      </c>
      <c r="E1298" s="6">
        <f t="shared" ca="1" si="1005"/>
        <v>0.26651508671428259</v>
      </c>
      <c r="F1298" s="6">
        <f t="shared" ca="1" si="1006"/>
        <v>0</v>
      </c>
      <c r="G1298" s="6">
        <f t="shared" ca="1" si="1007"/>
        <v>1</v>
      </c>
      <c r="H1298" s="6" t="str">
        <f t="shared" si="1008"/>
        <v/>
      </c>
      <c r="I1298" s="6" t="s">
        <v>160</v>
      </c>
      <c r="J1298" s="6" t="s">
        <v>176</v>
      </c>
      <c r="K1298" s="6">
        <f t="shared" ca="1" si="1009"/>
        <v>108.3</v>
      </c>
      <c r="L1298" s="6" t="s">
        <v>177</v>
      </c>
      <c r="Y1298" s="9"/>
    </row>
    <row r="1299" spans="2:28" x14ac:dyDescent="0.3">
      <c r="B1299" s="8">
        <v>0</v>
      </c>
      <c r="C1299" s="8"/>
      <c r="D1299" s="8"/>
      <c r="H1299" s="6" t="str">
        <f t="shared" ref="H1299" si="1010">IF(A1299=0,"",A1299)</f>
        <v/>
      </c>
      <c r="Y1299" s="9"/>
    </row>
    <row r="1300" spans="2:28" x14ac:dyDescent="0.3">
      <c r="B1300" s="8">
        <v>0</v>
      </c>
      <c r="C1300" s="6">
        <f t="shared" ref="C1300:D1300" ca="1" si="1011">RAND()</f>
        <v>0.68242726619624672</v>
      </c>
      <c r="D1300" s="6">
        <f t="shared" ca="1" si="1011"/>
        <v>0.47788029021590583</v>
      </c>
      <c r="E1300" s="6">
        <f t="shared" ref="E1300:E1307" ca="1" si="1012">IF(C1300&gt;0.1,      IF(C1300&lt;0.6,C1300,ABS(1-C1300)),C1300+0.5)</f>
        <v>0.31757273380375328</v>
      </c>
      <c r="F1300" s="6">
        <f t="shared" ref="F1300:F1307" ca="1" si="1013">MOD(ROUND(C1300*100+35,0),4)</f>
        <v>3</v>
      </c>
      <c r="G1300" s="6">
        <f t="shared" ref="G1300:G1307" ca="1" si="1014">MOD(ROUND(D1300*100+35,0),4)</f>
        <v>3</v>
      </c>
      <c r="H1300" s="6" t="str">
        <f t="shared" ref="H1300:H1307" si="1015">IF(A1300=0,"",_xlfn.CONCAT("## ",A1300))</f>
        <v/>
      </c>
      <c r="I1300" s="6" t="s">
        <v>160</v>
      </c>
      <c r="J1300" s="6" t="s">
        <v>175</v>
      </c>
      <c r="K1300" s="6">
        <f t="shared" ref="K1300:K1307" ca="1" si="1016">ROUND(C1300*100+35,1)</f>
        <v>103.2</v>
      </c>
      <c r="L1300" s="6" t="s">
        <v>180</v>
      </c>
      <c r="N1300" s="18"/>
      <c r="Y1300" s="9"/>
    </row>
    <row r="1301" spans="2:28" x14ac:dyDescent="0.3">
      <c r="B1301" s="8">
        <v>0</v>
      </c>
      <c r="C1301" s="6">
        <f t="shared" ca="1" si="983"/>
        <v>0.15519920035265478</v>
      </c>
      <c r="D1301" s="6">
        <f t="shared" ca="1" si="983"/>
        <v>0.72841112685282339</v>
      </c>
      <c r="E1301" s="6">
        <f t="shared" ca="1" si="1012"/>
        <v>0.15519920035265478</v>
      </c>
      <c r="F1301" s="6">
        <f t="shared" ca="1" si="1013"/>
        <v>3</v>
      </c>
      <c r="G1301" s="6">
        <f t="shared" ca="1" si="1014"/>
        <v>0</v>
      </c>
      <c r="H1301" s="6" t="str">
        <f t="shared" si="1015"/>
        <v/>
      </c>
      <c r="I1301" s="6" t="s">
        <v>160</v>
      </c>
      <c r="J1301" s="6" t="s">
        <v>175</v>
      </c>
      <c r="K1301" s="6">
        <f t="shared" ca="1" si="1016"/>
        <v>50.5</v>
      </c>
      <c r="L1301" s="6" t="s">
        <v>180</v>
      </c>
      <c r="N1301" s="18"/>
      <c r="Y1301" s="9"/>
    </row>
    <row r="1302" spans="2:28" x14ac:dyDescent="0.3">
      <c r="B1302" s="8">
        <v>0</v>
      </c>
      <c r="C1302" s="6">
        <f t="shared" ca="1" si="983"/>
        <v>0.31794407499483435</v>
      </c>
      <c r="D1302" s="6">
        <f t="shared" ca="1" si="983"/>
        <v>0.9178192960387308</v>
      </c>
      <c r="E1302" s="6">
        <f t="shared" ca="1" si="1012"/>
        <v>0.31794407499483435</v>
      </c>
      <c r="F1302" s="6">
        <f t="shared" ca="1" si="1013"/>
        <v>3</v>
      </c>
      <c r="G1302" s="6">
        <f t="shared" ca="1" si="1014"/>
        <v>3</v>
      </c>
      <c r="H1302" s="6" t="str">
        <f t="shared" si="1015"/>
        <v/>
      </c>
      <c r="I1302" s="6" t="s">
        <v>160</v>
      </c>
      <c r="J1302" s="6" t="s">
        <v>175</v>
      </c>
      <c r="K1302" s="6">
        <f t="shared" ca="1" si="1016"/>
        <v>66.8</v>
      </c>
      <c r="L1302" s="6" t="s">
        <v>180</v>
      </c>
      <c r="N1302" s="18"/>
      <c r="Y1302" s="9"/>
    </row>
    <row r="1303" spans="2:28" x14ac:dyDescent="0.3">
      <c r="B1303" s="8">
        <v>0</v>
      </c>
      <c r="C1303" s="6">
        <f t="shared" ca="1" si="983"/>
        <v>0.18577097061601788</v>
      </c>
      <c r="D1303" s="6">
        <f t="shared" ca="1" si="983"/>
        <v>0.53650293167613106</v>
      </c>
      <c r="E1303" s="6">
        <f t="shared" ca="1" si="1012"/>
        <v>0.18577097061601788</v>
      </c>
      <c r="F1303" s="6">
        <f t="shared" ca="1" si="1013"/>
        <v>2</v>
      </c>
      <c r="G1303" s="6">
        <f t="shared" ca="1" si="1014"/>
        <v>1</v>
      </c>
      <c r="H1303" s="6" t="str">
        <f t="shared" si="1015"/>
        <v/>
      </c>
      <c r="I1303" s="6" t="s">
        <v>160</v>
      </c>
      <c r="J1303" s="6" t="s">
        <v>175</v>
      </c>
      <c r="K1303" s="6">
        <f t="shared" ca="1" si="1016"/>
        <v>53.6</v>
      </c>
      <c r="L1303" s="6" t="s">
        <v>180</v>
      </c>
      <c r="N1303" s="18"/>
      <c r="Q1303" s="10"/>
      <c r="R1303" s="10"/>
      <c r="S1303" s="10"/>
      <c r="T1303" s="10"/>
      <c r="U1303" s="10"/>
      <c r="V1303" s="10"/>
      <c r="W1303" s="10"/>
      <c r="X1303" s="10"/>
      <c r="Y1303" s="11"/>
      <c r="Z1303" s="10"/>
      <c r="AA1303" s="10"/>
      <c r="AB1303" s="10"/>
    </row>
    <row r="1304" spans="2:28" x14ac:dyDescent="0.3">
      <c r="B1304" s="8">
        <v>0</v>
      </c>
      <c r="C1304" s="6">
        <f t="shared" ca="1" si="983"/>
        <v>0.99533833055387055</v>
      </c>
      <c r="D1304" s="6">
        <f t="shared" ca="1" si="983"/>
        <v>0.59504411548874292</v>
      </c>
      <c r="E1304" s="6">
        <f t="shared" ca="1" si="1012"/>
        <v>4.6616694461294461E-3</v>
      </c>
      <c r="F1304" s="6">
        <f t="shared" ca="1" si="1013"/>
        <v>3</v>
      </c>
      <c r="G1304" s="6">
        <f t="shared" ca="1" si="1014"/>
        <v>3</v>
      </c>
      <c r="H1304" s="6" t="str">
        <f t="shared" si="1015"/>
        <v/>
      </c>
      <c r="I1304" s="6" t="s">
        <v>160</v>
      </c>
      <c r="J1304" s="6" t="s">
        <v>176</v>
      </c>
      <c r="K1304" s="6">
        <f t="shared" ca="1" si="1016"/>
        <v>134.5</v>
      </c>
      <c r="L1304" s="6" t="s">
        <v>177</v>
      </c>
      <c r="N1304" s="18"/>
      <c r="Y1304" s="9"/>
    </row>
    <row r="1305" spans="2:28" x14ac:dyDescent="0.3">
      <c r="B1305" s="8">
        <v>0</v>
      </c>
      <c r="C1305" s="6">
        <f t="shared" ca="1" si="983"/>
        <v>0.29857563570865953</v>
      </c>
      <c r="D1305" s="6">
        <f t="shared" ca="1" si="983"/>
        <v>0.58637340747416133</v>
      </c>
      <c r="E1305" s="6">
        <f t="shared" ca="1" si="1012"/>
        <v>0.29857563570865953</v>
      </c>
      <c r="F1305" s="6">
        <f t="shared" ca="1" si="1013"/>
        <v>1</v>
      </c>
      <c r="G1305" s="6">
        <f t="shared" ca="1" si="1014"/>
        <v>2</v>
      </c>
      <c r="H1305" s="6" t="str">
        <f t="shared" si="1015"/>
        <v/>
      </c>
      <c r="I1305" s="6" t="s">
        <v>160</v>
      </c>
      <c r="J1305" s="6" t="s">
        <v>176</v>
      </c>
      <c r="K1305" s="6">
        <f t="shared" ca="1" si="1016"/>
        <v>64.900000000000006</v>
      </c>
      <c r="L1305" s="6" t="s">
        <v>177</v>
      </c>
      <c r="Y1305" s="9"/>
    </row>
    <row r="1306" spans="2:28" x14ac:dyDescent="0.3">
      <c r="B1306" s="8">
        <v>0</v>
      </c>
      <c r="C1306" s="6">
        <f t="shared" ca="1" si="983"/>
        <v>0.69158163397428574</v>
      </c>
      <c r="D1306" s="6">
        <f t="shared" ca="1" si="983"/>
        <v>0.81742578287645062</v>
      </c>
      <c r="E1306" s="6">
        <f t="shared" ca="1" si="1012"/>
        <v>0.30841836602571426</v>
      </c>
      <c r="F1306" s="6">
        <f t="shared" ca="1" si="1013"/>
        <v>0</v>
      </c>
      <c r="G1306" s="6">
        <f t="shared" ca="1" si="1014"/>
        <v>1</v>
      </c>
      <c r="H1306" s="6" t="str">
        <f t="shared" si="1015"/>
        <v/>
      </c>
      <c r="I1306" s="6" t="s">
        <v>160</v>
      </c>
      <c r="J1306" s="6" t="s">
        <v>176</v>
      </c>
      <c r="K1306" s="6">
        <f t="shared" ca="1" si="1016"/>
        <v>104.2</v>
      </c>
      <c r="L1306" s="6" t="s">
        <v>177</v>
      </c>
      <c r="Y1306" s="9"/>
    </row>
    <row r="1307" spans="2:28" x14ac:dyDescent="0.3">
      <c r="B1307" s="8">
        <v>0</v>
      </c>
      <c r="C1307" s="6">
        <f t="shared" ca="1" si="983"/>
        <v>0.51296029650622377</v>
      </c>
      <c r="D1307" s="6">
        <f t="shared" ca="1" si="983"/>
        <v>0.87884264307764592</v>
      </c>
      <c r="E1307" s="6">
        <f t="shared" ca="1" si="1012"/>
        <v>0.51296029650622377</v>
      </c>
      <c r="F1307" s="6">
        <f t="shared" ca="1" si="1013"/>
        <v>2</v>
      </c>
      <c r="G1307" s="6">
        <f t="shared" ca="1" si="1014"/>
        <v>3</v>
      </c>
      <c r="H1307" s="6" t="str">
        <f t="shared" si="1015"/>
        <v/>
      </c>
      <c r="I1307" s="6" t="s">
        <v>160</v>
      </c>
      <c r="J1307" s="6" t="s">
        <v>176</v>
      </c>
      <c r="K1307" s="6">
        <f t="shared" ca="1" si="1016"/>
        <v>86.3</v>
      </c>
      <c r="L1307" s="6" t="s">
        <v>177</v>
      </c>
      <c r="Y1307" s="9"/>
    </row>
    <row r="1308" spans="2:28" x14ac:dyDescent="0.3">
      <c r="B1308" s="8">
        <v>0</v>
      </c>
      <c r="C1308" s="8"/>
      <c r="D1308" s="8"/>
      <c r="H1308" s="6" t="str">
        <f t="shared" ref="H1308" si="1017">IF(A1308=0,"",A1308)</f>
        <v/>
      </c>
    </row>
    <row r="1309" spans="2:28" x14ac:dyDescent="0.3">
      <c r="B1309" s="8">
        <v>0</v>
      </c>
      <c r="C1309" s="6">
        <f t="shared" ref="C1309:D1309" ca="1" si="1018">RAND()</f>
        <v>0.98568198830629161</v>
      </c>
      <c r="D1309" s="6">
        <f t="shared" ca="1" si="1018"/>
        <v>0.51140945417158845</v>
      </c>
      <c r="E1309" s="6">
        <f t="shared" ref="E1309:E1316" ca="1" si="1019">IF(C1309&gt;0.1,      IF(C1309&lt;0.6,C1309,ABS(1-C1309)),C1309+0.5)</f>
        <v>1.4318011693708388E-2</v>
      </c>
      <c r="F1309" s="6">
        <f t="shared" ref="F1309:F1316" ca="1" si="1020">MOD(ROUND(C1309*100+35,0),4)</f>
        <v>2</v>
      </c>
      <c r="G1309" s="6">
        <f t="shared" ref="G1309:G1316" ca="1" si="1021">MOD(ROUND(D1309*100+35,0),4)</f>
        <v>2</v>
      </c>
      <c r="H1309" s="6" t="str">
        <f t="shared" ref="H1309:H1316" si="1022">IF(A1309=0,"",_xlfn.CONCAT("## ",A1309))</f>
        <v/>
      </c>
      <c r="I1309" s="6" t="s">
        <v>160</v>
      </c>
      <c r="J1309" s="6" t="s">
        <v>175</v>
      </c>
      <c r="K1309" s="6">
        <f t="shared" ref="K1309:K1316" ca="1" si="1023">ROUND(C1309*100+35,1)</f>
        <v>133.6</v>
      </c>
      <c r="L1309" s="6" t="s">
        <v>180</v>
      </c>
      <c r="N1309" s="18"/>
      <c r="Y1309" s="9"/>
    </row>
    <row r="1310" spans="2:28" x14ac:dyDescent="0.3">
      <c r="B1310" s="8">
        <v>0</v>
      </c>
      <c r="C1310" s="6">
        <f t="shared" ca="1" si="983"/>
        <v>0.35098203058133137</v>
      </c>
      <c r="D1310" s="6">
        <f t="shared" ca="1" si="983"/>
        <v>4.7998715742121556E-2</v>
      </c>
      <c r="E1310" s="6">
        <f t="shared" ca="1" si="1019"/>
        <v>0.35098203058133137</v>
      </c>
      <c r="F1310" s="6">
        <f t="shared" ca="1" si="1020"/>
        <v>2</v>
      </c>
      <c r="G1310" s="6">
        <f t="shared" ca="1" si="1021"/>
        <v>0</v>
      </c>
      <c r="H1310" s="6" t="str">
        <f t="shared" si="1022"/>
        <v/>
      </c>
      <c r="I1310" s="6" t="s">
        <v>160</v>
      </c>
      <c r="J1310" s="6" t="s">
        <v>175</v>
      </c>
      <c r="K1310" s="6">
        <f t="shared" ca="1" si="1023"/>
        <v>70.099999999999994</v>
      </c>
      <c r="L1310" s="6" t="s">
        <v>180</v>
      </c>
      <c r="N1310" s="18"/>
      <c r="Y1310" s="9"/>
    </row>
    <row r="1311" spans="2:28" x14ac:dyDescent="0.3">
      <c r="B1311" s="8">
        <v>0</v>
      </c>
      <c r="C1311" s="6">
        <f t="shared" ca="1" si="983"/>
        <v>0.9835661803956256</v>
      </c>
      <c r="D1311" s="6">
        <f t="shared" ca="1" si="983"/>
        <v>0.80229974807314441</v>
      </c>
      <c r="E1311" s="6">
        <f t="shared" ca="1" si="1019"/>
        <v>1.64338196043744E-2</v>
      </c>
      <c r="F1311" s="6">
        <f t="shared" ca="1" si="1020"/>
        <v>1</v>
      </c>
      <c r="G1311" s="6">
        <f t="shared" ca="1" si="1021"/>
        <v>3</v>
      </c>
      <c r="H1311" s="6" t="str">
        <f t="shared" si="1022"/>
        <v/>
      </c>
      <c r="I1311" s="6" t="s">
        <v>160</v>
      </c>
      <c r="J1311" s="6" t="s">
        <v>175</v>
      </c>
      <c r="K1311" s="6">
        <f t="shared" ca="1" si="1023"/>
        <v>133.4</v>
      </c>
      <c r="L1311" s="6" t="s">
        <v>180</v>
      </c>
      <c r="N1311" s="18"/>
      <c r="Y1311" s="9"/>
    </row>
    <row r="1312" spans="2:28" x14ac:dyDescent="0.3">
      <c r="B1312" s="8">
        <v>0</v>
      </c>
      <c r="C1312" s="6">
        <f t="shared" ca="1" si="983"/>
        <v>0.55898320147450753</v>
      </c>
      <c r="D1312" s="6">
        <f t="shared" ca="1" si="983"/>
        <v>0.97442518274453194</v>
      </c>
      <c r="E1312" s="6">
        <f t="shared" ca="1" si="1019"/>
        <v>0.55898320147450753</v>
      </c>
      <c r="F1312" s="6">
        <f t="shared" ca="1" si="1020"/>
        <v>3</v>
      </c>
      <c r="G1312" s="6">
        <f t="shared" ca="1" si="1021"/>
        <v>0</v>
      </c>
      <c r="H1312" s="6" t="str">
        <f t="shared" si="1022"/>
        <v/>
      </c>
      <c r="I1312" s="6" t="s">
        <v>160</v>
      </c>
      <c r="J1312" s="6" t="s">
        <v>175</v>
      </c>
      <c r="K1312" s="6">
        <f t="shared" ca="1" si="1023"/>
        <v>90.9</v>
      </c>
      <c r="L1312" s="6" t="s">
        <v>180</v>
      </c>
      <c r="N1312" s="18"/>
      <c r="Y1312" s="9"/>
    </row>
    <row r="1313" spans="2:28" x14ac:dyDescent="0.3">
      <c r="B1313" s="8">
        <v>0</v>
      </c>
      <c r="C1313" s="6">
        <f t="shared" ca="1" si="983"/>
        <v>7.1353615994573127E-2</v>
      </c>
      <c r="D1313" s="6">
        <f t="shared" ca="1" si="983"/>
        <v>0.966006566474511</v>
      </c>
      <c r="E1313" s="6">
        <f t="shared" ca="1" si="1019"/>
        <v>0.57135361599457313</v>
      </c>
      <c r="F1313" s="6">
        <f t="shared" ca="1" si="1020"/>
        <v>2</v>
      </c>
      <c r="G1313" s="6">
        <f t="shared" ca="1" si="1021"/>
        <v>0</v>
      </c>
      <c r="H1313" s="6" t="str">
        <f t="shared" si="1022"/>
        <v/>
      </c>
      <c r="I1313" s="6" t="s">
        <v>160</v>
      </c>
      <c r="J1313" s="6" t="s">
        <v>176</v>
      </c>
      <c r="K1313" s="6">
        <f t="shared" ca="1" si="1023"/>
        <v>42.1</v>
      </c>
      <c r="L1313" s="6" t="s">
        <v>177</v>
      </c>
      <c r="N1313" s="18"/>
      <c r="Y1313" s="9"/>
    </row>
    <row r="1314" spans="2:28" x14ac:dyDescent="0.3">
      <c r="B1314" s="8">
        <v>0</v>
      </c>
      <c r="C1314" s="6">
        <f t="shared" ca="1" si="983"/>
        <v>0.45184533699662832</v>
      </c>
      <c r="D1314" s="6">
        <f t="shared" ca="1" si="983"/>
        <v>0.16807146809961937</v>
      </c>
      <c r="E1314" s="6">
        <f t="shared" ca="1" si="1019"/>
        <v>0.45184533699662832</v>
      </c>
      <c r="F1314" s="6">
        <f t="shared" ca="1" si="1020"/>
        <v>0</v>
      </c>
      <c r="G1314" s="6">
        <f t="shared" ca="1" si="1021"/>
        <v>0</v>
      </c>
      <c r="H1314" s="6" t="str">
        <f t="shared" si="1022"/>
        <v/>
      </c>
      <c r="I1314" s="6" t="s">
        <v>160</v>
      </c>
      <c r="J1314" s="6" t="s">
        <v>176</v>
      </c>
      <c r="K1314" s="6">
        <f t="shared" ca="1" si="1023"/>
        <v>80.2</v>
      </c>
      <c r="L1314" s="6" t="s">
        <v>177</v>
      </c>
      <c r="Y1314" s="9"/>
    </row>
    <row r="1315" spans="2:28" x14ac:dyDescent="0.3">
      <c r="B1315" s="8">
        <v>0</v>
      </c>
      <c r="C1315" s="6">
        <f t="shared" ca="1" si="983"/>
        <v>0.29170667923955318</v>
      </c>
      <c r="D1315" s="6">
        <f t="shared" ca="1" si="983"/>
        <v>0.53865845104964771</v>
      </c>
      <c r="E1315" s="6">
        <f t="shared" ca="1" si="1019"/>
        <v>0.29170667923955318</v>
      </c>
      <c r="F1315" s="6">
        <f t="shared" ca="1" si="1020"/>
        <v>0</v>
      </c>
      <c r="G1315" s="6">
        <f t="shared" ca="1" si="1021"/>
        <v>1</v>
      </c>
      <c r="H1315" s="6" t="str">
        <f t="shared" si="1022"/>
        <v/>
      </c>
      <c r="I1315" s="6" t="s">
        <v>160</v>
      </c>
      <c r="J1315" s="6" t="s">
        <v>176</v>
      </c>
      <c r="K1315" s="6">
        <f t="shared" ca="1" si="1023"/>
        <v>64.2</v>
      </c>
      <c r="L1315" s="6" t="s">
        <v>177</v>
      </c>
      <c r="Y1315" s="9"/>
    </row>
    <row r="1316" spans="2:28" x14ac:dyDescent="0.3">
      <c r="B1316" s="8">
        <v>0</v>
      </c>
      <c r="C1316" s="6">
        <f t="shared" ca="1" si="983"/>
        <v>1.6256686520955355E-2</v>
      </c>
      <c r="D1316" s="6">
        <f t="shared" ca="1" si="983"/>
        <v>6.3992817652569256E-2</v>
      </c>
      <c r="E1316" s="6">
        <f t="shared" ca="1" si="1019"/>
        <v>0.51625668652095535</v>
      </c>
      <c r="F1316" s="6">
        <f t="shared" ca="1" si="1020"/>
        <v>1</v>
      </c>
      <c r="G1316" s="6">
        <f t="shared" ca="1" si="1021"/>
        <v>1</v>
      </c>
      <c r="H1316" s="6" t="str">
        <f t="shared" si="1022"/>
        <v/>
      </c>
      <c r="I1316" s="6" t="s">
        <v>160</v>
      </c>
      <c r="J1316" s="6" t="s">
        <v>176</v>
      </c>
      <c r="K1316" s="6">
        <f t="shared" ca="1" si="1023"/>
        <v>36.6</v>
      </c>
      <c r="L1316" s="6" t="s">
        <v>177</v>
      </c>
      <c r="Y1316" s="9"/>
    </row>
    <row r="1317" spans="2:28" x14ac:dyDescent="0.3">
      <c r="B1317" s="8">
        <v>0</v>
      </c>
      <c r="C1317" s="8"/>
      <c r="D1317" s="8"/>
      <c r="H1317" s="6" t="str">
        <f t="shared" ref="H1317" si="1024">IF(A1317=0,"",A1317)</f>
        <v/>
      </c>
      <c r="Y1317" s="9"/>
    </row>
    <row r="1318" spans="2:28" x14ac:dyDescent="0.3">
      <c r="B1318" s="8">
        <v>0</v>
      </c>
      <c r="C1318" s="6">
        <f t="shared" ref="C1318:D1318" ca="1" si="1025">RAND()</f>
        <v>0.20637241533969486</v>
      </c>
      <c r="D1318" s="6">
        <f t="shared" ca="1" si="1025"/>
        <v>0.49531874363540673</v>
      </c>
      <c r="E1318" s="6">
        <f t="shared" ref="E1318:E1325" ca="1" si="1026">IF(C1318&gt;0.1,      IF(C1318&lt;0.6,C1318,ABS(1-C1318)),C1318+0.5)</f>
        <v>0.20637241533969486</v>
      </c>
      <c r="F1318" s="6">
        <f t="shared" ref="F1318:F1325" ca="1" si="1027">MOD(ROUND(C1318*100+35,0),4)</f>
        <v>0</v>
      </c>
      <c r="G1318" s="6">
        <f t="shared" ref="G1318:G1325" ca="1" si="1028">MOD(ROUND(D1318*100+35,0),4)</f>
        <v>1</v>
      </c>
      <c r="H1318" s="6" t="str">
        <f t="shared" ref="H1318:H1325" si="1029">IF(A1318=0,"",_xlfn.CONCAT("## ",A1318))</f>
        <v/>
      </c>
      <c r="I1318" s="6" t="s">
        <v>160</v>
      </c>
      <c r="J1318" s="6" t="s">
        <v>175</v>
      </c>
      <c r="K1318" s="6">
        <f t="shared" ref="K1318:K1325" ca="1" si="1030">ROUND(C1318*100+35,1)</f>
        <v>55.6</v>
      </c>
      <c r="L1318" s="6" t="s">
        <v>180</v>
      </c>
      <c r="N1318" s="18"/>
      <c r="Y1318" s="9"/>
    </row>
    <row r="1319" spans="2:28" x14ac:dyDescent="0.3">
      <c r="B1319" s="8">
        <v>0</v>
      </c>
      <c r="C1319" s="6">
        <f t="shared" ca="1" si="983"/>
        <v>0.37176933318543226</v>
      </c>
      <c r="D1319" s="6">
        <f t="shared" ca="1" si="983"/>
        <v>0.65354923297085787</v>
      </c>
      <c r="E1319" s="6">
        <f t="shared" ca="1" si="1026"/>
        <v>0.37176933318543226</v>
      </c>
      <c r="F1319" s="6">
        <f t="shared" ca="1" si="1027"/>
        <v>0</v>
      </c>
      <c r="G1319" s="6">
        <f t="shared" ca="1" si="1028"/>
        <v>0</v>
      </c>
      <c r="H1319" s="6" t="str">
        <f t="shared" si="1029"/>
        <v/>
      </c>
      <c r="I1319" s="6" t="s">
        <v>160</v>
      </c>
      <c r="J1319" s="6" t="s">
        <v>175</v>
      </c>
      <c r="K1319" s="6">
        <f t="shared" ca="1" si="1030"/>
        <v>72.2</v>
      </c>
      <c r="L1319" s="6" t="s">
        <v>180</v>
      </c>
      <c r="N1319" s="18"/>
      <c r="Q1319" s="10"/>
      <c r="R1319" s="10"/>
      <c r="S1319" s="10"/>
      <c r="T1319" s="10"/>
      <c r="U1319" s="10"/>
      <c r="V1319" s="10"/>
      <c r="W1319" s="10"/>
      <c r="X1319" s="10"/>
      <c r="Y1319" s="11"/>
      <c r="Z1319" s="10"/>
      <c r="AA1319" s="10"/>
      <c r="AB1319" s="10"/>
    </row>
    <row r="1320" spans="2:28" x14ac:dyDescent="0.3">
      <c r="B1320" s="8">
        <v>0</v>
      </c>
      <c r="C1320" s="6">
        <f t="shared" ca="1" si="983"/>
        <v>0.17067641620114982</v>
      </c>
      <c r="D1320" s="6">
        <f t="shared" ca="1" si="983"/>
        <v>0.78404024633768876</v>
      </c>
      <c r="E1320" s="6">
        <f t="shared" ca="1" si="1026"/>
        <v>0.17067641620114982</v>
      </c>
      <c r="F1320" s="6">
        <f t="shared" ca="1" si="1027"/>
        <v>0</v>
      </c>
      <c r="G1320" s="6">
        <f t="shared" ca="1" si="1028"/>
        <v>1</v>
      </c>
      <c r="H1320" s="6" t="str">
        <f t="shared" si="1029"/>
        <v/>
      </c>
      <c r="I1320" s="6" t="s">
        <v>160</v>
      </c>
      <c r="J1320" s="6" t="s">
        <v>175</v>
      </c>
      <c r="K1320" s="6">
        <f t="shared" ca="1" si="1030"/>
        <v>52.1</v>
      </c>
      <c r="L1320" s="6" t="s">
        <v>180</v>
      </c>
      <c r="N1320" s="18"/>
      <c r="Y1320" s="9"/>
    </row>
    <row r="1321" spans="2:28" x14ac:dyDescent="0.3">
      <c r="B1321" s="8">
        <v>0</v>
      </c>
      <c r="C1321" s="6">
        <f t="shared" ca="1" si="983"/>
        <v>0.4755682975449621</v>
      </c>
      <c r="D1321" s="6">
        <f t="shared" ca="1" si="983"/>
        <v>0.23979898896127883</v>
      </c>
      <c r="E1321" s="6">
        <f t="shared" ca="1" si="1026"/>
        <v>0.4755682975449621</v>
      </c>
      <c r="F1321" s="6">
        <f t="shared" ca="1" si="1027"/>
        <v>3</v>
      </c>
      <c r="G1321" s="6">
        <f t="shared" ca="1" si="1028"/>
        <v>3</v>
      </c>
      <c r="H1321" s="6" t="str">
        <f t="shared" si="1029"/>
        <v/>
      </c>
      <c r="I1321" s="6" t="s">
        <v>160</v>
      </c>
      <c r="J1321" s="6" t="s">
        <v>175</v>
      </c>
      <c r="K1321" s="6">
        <f t="shared" ca="1" si="1030"/>
        <v>82.6</v>
      </c>
      <c r="L1321" s="6" t="s">
        <v>180</v>
      </c>
      <c r="N1321" s="18"/>
      <c r="Y1321" s="9"/>
    </row>
    <row r="1322" spans="2:28" x14ac:dyDescent="0.3">
      <c r="B1322" s="8">
        <v>0</v>
      </c>
      <c r="C1322" s="6">
        <f t="shared" ca="1" si="983"/>
        <v>0.64888532688096834</v>
      </c>
      <c r="D1322" s="6">
        <f t="shared" ca="1" si="983"/>
        <v>0.19198756963092922</v>
      </c>
      <c r="E1322" s="6">
        <f t="shared" ca="1" si="1026"/>
        <v>0.35111467311903166</v>
      </c>
      <c r="F1322" s="6">
        <f t="shared" ca="1" si="1027"/>
        <v>0</v>
      </c>
      <c r="G1322" s="6">
        <f t="shared" ca="1" si="1028"/>
        <v>2</v>
      </c>
      <c r="H1322" s="6" t="str">
        <f t="shared" si="1029"/>
        <v/>
      </c>
      <c r="I1322" s="6" t="s">
        <v>160</v>
      </c>
      <c r="J1322" s="6" t="s">
        <v>176</v>
      </c>
      <c r="K1322" s="6">
        <f t="shared" ca="1" si="1030"/>
        <v>99.9</v>
      </c>
      <c r="L1322" s="6" t="s">
        <v>177</v>
      </c>
      <c r="N1322" s="18"/>
      <c r="Y1322" s="9"/>
    </row>
    <row r="1323" spans="2:28" x14ac:dyDescent="0.3">
      <c r="B1323" s="8">
        <v>0</v>
      </c>
      <c r="C1323" s="6">
        <f t="shared" ca="1" si="983"/>
        <v>0.73790144713740413</v>
      </c>
      <c r="D1323" s="6">
        <f t="shared" ca="1" si="983"/>
        <v>0.23517161333526104</v>
      </c>
      <c r="E1323" s="6">
        <f t="shared" ca="1" si="1026"/>
        <v>0.26209855286259587</v>
      </c>
      <c r="F1323" s="6">
        <f t="shared" ca="1" si="1027"/>
        <v>1</v>
      </c>
      <c r="G1323" s="6">
        <f t="shared" ca="1" si="1028"/>
        <v>3</v>
      </c>
      <c r="H1323" s="6" t="str">
        <f t="shared" si="1029"/>
        <v/>
      </c>
      <c r="I1323" s="6" t="s">
        <v>160</v>
      </c>
      <c r="J1323" s="6" t="s">
        <v>176</v>
      </c>
      <c r="K1323" s="6">
        <f t="shared" ca="1" si="1030"/>
        <v>108.8</v>
      </c>
      <c r="L1323" s="6" t="s">
        <v>177</v>
      </c>
      <c r="Y1323" s="9"/>
    </row>
    <row r="1324" spans="2:28" x14ac:dyDescent="0.3">
      <c r="B1324" s="8">
        <v>0</v>
      </c>
      <c r="C1324" s="6">
        <f t="shared" ca="1" si="983"/>
        <v>0.27813993063231013</v>
      </c>
      <c r="D1324" s="6">
        <f t="shared" ca="1" si="983"/>
        <v>0.41880261356794601</v>
      </c>
      <c r="E1324" s="6">
        <f t="shared" ca="1" si="1026"/>
        <v>0.27813993063231013</v>
      </c>
      <c r="F1324" s="6">
        <f t="shared" ca="1" si="1027"/>
        <v>3</v>
      </c>
      <c r="G1324" s="6">
        <f t="shared" ca="1" si="1028"/>
        <v>1</v>
      </c>
      <c r="H1324" s="6" t="str">
        <f t="shared" si="1029"/>
        <v/>
      </c>
      <c r="I1324" s="6" t="s">
        <v>160</v>
      </c>
      <c r="J1324" s="6" t="s">
        <v>176</v>
      </c>
      <c r="K1324" s="6">
        <f t="shared" ca="1" si="1030"/>
        <v>62.8</v>
      </c>
      <c r="L1324" s="6" t="s">
        <v>177</v>
      </c>
    </row>
    <row r="1325" spans="2:28" x14ac:dyDescent="0.3">
      <c r="B1325" s="8">
        <v>0</v>
      </c>
      <c r="C1325" s="6">
        <f t="shared" ca="1" si="983"/>
        <v>0.80668020226019865</v>
      </c>
      <c r="D1325" s="6">
        <f t="shared" ca="1" si="983"/>
        <v>0.70576681904367977</v>
      </c>
      <c r="E1325" s="6">
        <f t="shared" ca="1" si="1026"/>
        <v>0.19331979773980135</v>
      </c>
      <c r="F1325" s="6">
        <f t="shared" ca="1" si="1027"/>
        <v>0</v>
      </c>
      <c r="G1325" s="6">
        <f t="shared" ca="1" si="1028"/>
        <v>2</v>
      </c>
      <c r="H1325" s="6" t="str">
        <f t="shared" si="1029"/>
        <v/>
      </c>
      <c r="I1325" s="6" t="s">
        <v>160</v>
      </c>
      <c r="J1325" s="6" t="s">
        <v>176</v>
      </c>
      <c r="K1325" s="6">
        <f t="shared" ca="1" si="1030"/>
        <v>115.7</v>
      </c>
      <c r="L1325" s="6" t="s">
        <v>177</v>
      </c>
      <c r="Y1325" s="9"/>
    </row>
    <row r="1326" spans="2:28" x14ac:dyDescent="0.3">
      <c r="B1326" s="8">
        <v>0</v>
      </c>
      <c r="C1326" s="8"/>
      <c r="D1326" s="8"/>
      <c r="H1326" s="6" t="str">
        <f t="shared" ref="H1326" si="1031">IF(A1326=0,"",A1326)</f>
        <v/>
      </c>
      <c r="Y1326" s="9"/>
    </row>
    <row r="1327" spans="2:28" x14ac:dyDescent="0.3">
      <c r="B1327" s="8">
        <v>0</v>
      </c>
      <c r="C1327" s="6">
        <f t="shared" ref="C1327:D1388" ca="1" si="1032">RAND()</f>
        <v>0.13858617547766861</v>
      </c>
      <c r="D1327" s="6">
        <f t="shared" ca="1" si="1032"/>
        <v>0.92483624216069205</v>
      </c>
      <c r="E1327" s="6">
        <f t="shared" ref="E1327:E1334" ca="1" si="1033">IF(C1327&gt;0.1,      IF(C1327&lt;0.6,C1327,ABS(1-C1327)),C1327+0.5)</f>
        <v>0.13858617547766861</v>
      </c>
      <c r="F1327" s="6">
        <f t="shared" ref="F1327:F1334" ca="1" si="1034">MOD(ROUND(C1327*100+35,0),4)</f>
        <v>1</v>
      </c>
      <c r="G1327" s="6">
        <f t="shared" ref="G1327:G1334" ca="1" si="1035">MOD(ROUND(D1327*100+35,0),4)</f>
        <v>3</v>
      </c>
      <c r="H1327" s="6" t="str">
        <f t="shared" ref="H1327:H1334" si="1036">IF(A1327=0,"",_xlfn.CONCAT("## ",A1327))</f>
        <v/>
      </c>
      <c r="I1327" s="6" t="s">
        <v>160</v>
      </c>
      <c r="J1327" s="6" t="s">
        <v>175</v>
      </c>
      <c r="K1327" s="6">
        <f t="shared" ref="K1327:K1334" ca="1" si="1037">ROUND(C1327*100+35,1)</f>
        <v>48.9</v>
      </c>
      <c r="L1327" s="6" t="s">
        <v>180</v>
      </c>
      <c r="N1327" s="18"/>
      <c r="Y1327" s="9"/>
    </row>
    <row r="1328" spans="2:28" x14ac:dyDescent="0.3">
      <c r="B1328" s="8">
        <v>0</v>
      </c>
      <c r="C1328" s="6">
        <f t="shared" ca="1" si="1032"/>
        <v>0.98012390863002519</v>
      </c>
      <c r="D1328" s="6">
        <f t="shared" ca="1" si="1032"/>
        <v>0.95003069839904086</v>
      </c>
      <c r="E1328" s="6">
        <f t="shared" ca="1" si="1033"/>
        <v>1.9876091369974813E-2</v>
      </c>
      <c r="F1328" s="6">
        <f t="shared" ca="1" si="1034"/>
        <v>1</v>
      </c>
      <c r="G1328" s="6">
        <f t="shared" ca="1" si="1035"/>
        <v>2</v>
      </c>
      <c r="H1328" s="6" t="str">
        <f t="shared" si="1036"/>
        <v/>
      </c>
      <c r="I1328" s="6" t="s">
        <v>160</v>
      </c>
      <c r="J1328" s="6" t="s">
        <v>175</v>
      </c>
      <c r="K1328" s="6">
        <f t="shared" ca="1" si="1037"/>
        <v>133</v>
      </c>
      <c r="L1328" s="6" t="s">
        <v>180</v>
      </c>
      <c r="N1328" s="18"/>
      <c r="Y1328" s="9"/>
    </row>
    <row r="1329" spans="2:28" x14ac:dyDescent="0.3">
      <c r="B1329" s="8">
        <v>0</v>
      </c>
      <c r="C1329" s="6">
        <f t="shared" ca="1" si="1032"/>
        <v>0.64130492556654195</v>
      </c>
      <c r="D1329" s="6">
        <f t="shared" ca="1" si="1032"/>
        <v>0.33883132922879533</v>
      </c>
      <c r="E1329" s="6">
        <f t="shared" ca="1" si="1033"/>
        <v>0.35869507443345805</v>
      </c>
      <c r="F1329" s="6">
        <f t="shared" ca="1" si="1034"/>
        <v>3</v>
      </c>
      <c r="G1329" s="6">
        <f t="shared" ca="1" si="1035"/>
        <v>1</v>
      </c>
      <c r="H1329" s="6" t="str">
        <f t="shared" si="1036"/>
        <v/>
      </c>
      <c r="I1329" s="6" t="s">
        <v>160</v>
      </c>
      <c r="J1329" s="6" t="s">
        <v>175</v>
      </c>
      <c r="K1329" s="6">
        <f t="shared" ca="1" si="1037"/>
        <v>99.1</v>
      </c>
      <c r="L1329" s="6" t="s">
        <v>180</v>
      </c>
      <c r="N1329" s="18"/>
      <c r="Y1329" s="9"/>
    </row>
    <row r="1330" spans="2:28" x14ac:dyDescent="0.3">
      <c r="B1330" s="8">
        <v>0</v>
      </c>
      <c r="C1330" s="6">
        <f t="shared" ca="1" si="1032"/>
        <v>0.92265105193453956</v>
      </c>
      <c r="D1330" s="6">
        <f t="shared" ca="1" si="1032"/>
        <v>0.37889715430795246</v>
      </c>
      <c r="E1330" s="6">
        <f t="shared" ca="1" si="1033"/>
        <v>7.7348948065460443E-2</v>
      </c>
      <c r="F1330" s="6">
        <f t="shared" ca="1" si="1034"/>
        <v>3</v>
      </c>
      <c r="G1330" s="6">
        <f t="shared" ca="1" si="1035"/>
        <v>1</v>
      </c>
      <c r="H1330" s="6" t="str">
        <f t="shared" si="1036"/>
        <v/>
      </c>
      <c r="I1330" s="6" t="s">
        <v>160</v>
      </c>
      <c r="J1330" s="6" t="s">
        <v>175</v>
      </c>
      <c r="K1330" s="6">
        <f t="shared" ca="1" si="1037"/>
        <v>127.3</v>
      </c>
      <c r="L1330" s="6" t="s">
        <v>180</v>
      </c>
      <c r="N1330" s="18"/>
      <c r="Y1330" s="9"/>
    </row>
    <row r="1331" spans="2:28" x14ac:dyDescent="0.3">
      <c r="B1331" s="8">
        <v>0</v>
      </c>
      <c r="C1331" s="6">
        <f t="shared" ca="1" si="1032"/>
        <v>0.41731739454149652</v>
      </c>
      <c r="D1331" s="6">
        <f t="shared" ca="1" si="1032"/>
        <v>0.51842887414047545</v>
      </c>
      <c r="E1331" s="6">
        <f t="shared" ca="1" si="1033"/>
        <v>0.41731739454149652</v>
      </c>
      <c r="F1331" s="6">
        <f t="shared" ca="1" si="1034"/>
        <v>1</v>
      </c>
      <c r="G1331" s="6">
        <f t="shared" ca="1" si="1035"/>
        <v>3</v>
      </c>
      <c r="H1331" s="6" t="str">
        <f t="shared" si="1036"/>
        <v/>
      </c>
      <c r="I1331" s="6" t="s">
        <v>160</v>
      </c>
      <c r="J1331" s="6" t="s">
        <v>176</v>
      </c>
      <c r="K1331" s="6">
        <f t="shared" ca="1" si="1037"/>
        <v>76.7</v>
      </c>
      <c r="L1331" s="6" t="s">
        <v>177</v>
      </c>
      <c r="N1331" s="18"/>
      <c r="Y1331" s="9"/>
    </row>
    <row r="1332" spans="2:28" x14ac:dyDescent="0.3">
      <c r="B1332" s="8">
        <v>0</v>
      </c>
      <c r="C1332" s="6">
        <f t="shared" ca="1" si="1032"/>
        <v>0.14950763849087367</v>
      </c>
      <c r="D1332" s="6">
        <f t="shared" ca="1" si="1032"/>
        <v>0.28539035872171725</v>
      </c>
      <c r="E1332" s="6">
        <f t="shared" ca="1" si="1033"/>
        <v>0.14950763849087367</v>
      </c>
      <c r="F1332" s="6">
        <f t="shared" ca="1" si="1034"/>
        <v>2</v>
      </c>
      <c r="G1332" s="6">
        <f t="shared" ca="1" si="1035"/>
        <v>0</v>
      </c>
      <c r="H1332" s="6" t="str">
        <f t="shared" si="1036"/>
        <v/>
      </c>
      <c r="I1332" s="6" t="s">
        <v>160</v>
      </c>
      <c r="J1332" s="6" t="s">
        <v>176</v>
      </c>
      <c r="K1332" s="6">
        <f t="shared" ca="1" si="1037"/>
        <v>50</v>
      </c>
      <c r="L1332" s="6" t="s">
        <v>177</v>
      </c>
      <c r="Y1332" s="9"/>
    </row>
    <row r="1333" spans="2:28" x14ac:dyDescent="0.3">
      <c r="B1333" s="8">
        <v>0</v>
      </c>
      <c r="C1333" s="6">
        <f t="shared" ca="1" si="1032"/>
        <v>0.45292273934479532</v>
      </c>
      <c r="D1333" s="6">
        <f t="shared" ca="1" si="1032"/>
        <v>0.32267113449689577</v>
      </c>
      <c r="E1333" s="6">
        <f t="shared" ca="1" si="1033"/>
        <v>0.45292273934479532</v>
      </c>
      <c r="F1333" s="6">
        <f t="shared" ca="1" si="1034"/>
        <v>0</v>
      </c>
      <c r="G1333" s="6">
        <f t="shared" ca="1" si="1035"/>
        <v>3</v>
      </c>
      <c r="H1333" s="6" t="str">
        <f t="shared" si="1036"/>
        <v/>
      </c>
      <c r="I1333" s="6" t="s">
        <v>160</v>
      </c>
      <c r="J1333" s="6" t="s">
        <v>176</v>
      </c>
      <c r="K1333" s="6">
        <f t="shared" ca="1" si="1037"/>
        <v>80.3</v>
      </c>
      <c r="L1333" s="6" t="s">
        <v>177</v>
      </c>
      <c r="Y1333" s="9"/>
    </row>
    <row r="1334" spans="2:28" x14ac:dyDescent="0.3">
      <c r="B1334" s="8">
        <v>0</v>
      </c>
      <c r="C1334" s="6">
        <f t="shared" ca="1" si="1032"/>
        <v>0.20614275241887259</v>
      </c>
      <c r="D1334" s="6">
        <f t="shared" ca="1" si="1032"/>
        <v>0.84931385633762879</v>
      </c>
      <c r="E1334" s="6">
        <f t="shared" ca="1" si="1033"/>
        <v>0.20614275241887259</v>
      </c>
      <c r="F1334" s="6">
        <f t="shared" ca="1" si="1034"/>
        <v>0</v>
      </c>
      <c r="G1334" s="6">
        <f t="shared" ca="1" si="1035"/>
        <v>0</v>
      </c>
      <c r="H1334" s="6" t="str">
        <f t="shared" si="1036"/>
        <v/>
      </c>
      <c r="I1334" s="6" t="s">
        <v>160</v>
      </c>
      <c r="J1334" s="6" t="s">
        <v>176</v>
      </c>
      <c r="K1334" s="6">
        <f t="shared" ca="1" si="1037"/>
        <v>55.6</v>
      </c>
      <c r="L1334" s="6" t="s">
        <v>177</v>
      </c>
      <c r="Y1334" s="9"/>
    </row>
    <row r="1335" spans="2:28" x14ac:dyDescent="0.3">
      <c r="B1335" s="8">
        <v>0</v>
      </c>
      <c r="C1335" s="8"/>
      <c r="D1335" s="8"/>
      <c r="H1335" s="6" t="str">
        <f t="shared" ref="H1335" si="1038">IF(A1335=0,"",A1335)</f>
        <v/>
      </c>
      <c r="Q1335" s="10"/>
      <c r="R1335" s="10"/>
      <c r="S1335" s="10"/>
      <c r="T1335" s="10"/>
      <c r="U1335" s="10"/>
      <c r="V1335" s="10"/>
      <c r="W1335" s="10"/>
      <c r="X1335" s="10"/>
      <c r="Y1335" s="11"/>
      <c r="Z1335" s="10"/>
      <c r="AA1335" s="10"/>
      <c r="AB1335" s="10"/>
    </row>
    <row r="1336" spans="2:28" x14ac:dyDescent="0.3">
      <c r="B1336" s="8">
        <v>0</v>
      </c>
      <c r="C1336" s="6">
        <f t="shared" ref="C1336:D1336" ca="1" si="1039">RAND()</f>
        <v>0.31048938725409914</v>
      </c>
      <c r="D1336" s="6">
        <f t="shared" ca="1" si="1039"/>
        <v>7.273883825194194E-2</v>
      </c>
      <c r="E1336" s="6">
        <f t="shared" ref="E1336:E1343" ca="1" si="1040">IF(C1336&gt;0.1,      IF(C1336&lt;0.6,C1336,ABS(1-C1336)),C1336+0.5)</f>
        <v>0.31048938725409914</v>
      </c>
      <c r="F1336" s="6">
        <f t="shared" ref="F1336:F1343" ca="1" si="1041">MOD(ROUND(C1336*100+35,0),4)</f>
        <v>2</v>
      </c>
      <c r="G1336" s="6">
        <f t="shared" ref="G1336:G1343" ca="1" si="1042">MOD(ROUND(D1336*100+35,0),4)</f>
        <v>2</v>
      </c>
      <c r="H1336" s="6" t="str">
        <f t="shared" ref="H1336:H1343" si="1043">IF(A1336=0,"",_xlfn.CONCAT("## ",A1336))</f>
        <v/>
      </c>
      <c r="I1336" s="6" t="s">
        <v>160</v>
      </c>
      <c r="J1336" s="6" t="s">
        <v>175</v>
      </c>
      <c r="K1336" s="6">
        <f t="shared" ref="K1336:K1343" ca="1" si="1044">ROUND(C1336*100+35,1)</f>
        <v>66</v>
      </c>
      <c r="L1336" s="6" t="s">
        <v>180</v>
      </c>
      <c r="N1336" s="18"/>
      <c r="Y1336" s="9"/>
    </row>
    <row r="1337" spans="2:28" x14ac:dyDescent="0.3">
      <c r="B1337" s="8">
        <v>0</v>
      </c>
      <c r="C1337" s="6">
        <f t="shared" ca="1" si="1032"/>
        <v>0.7545275234116694</v>
      </c>
      <c r="D1337" s="6">
        <f t="shared" ca="1" si="1032"/>
        <v>0.49585366083793159</v>
      </c>
      <c r="E1337" s="6">
        <f t="shared" ca="1" si="1040"/>
        <v>0.2454724765883306</v>
      </c>
      <c r="F1337" s="6">
        <f t="shared" ca="1" si="1041"/>
        <v>2</v>
      </c>
      <c r="G1337" s="6">
        <f t="shared" ca="1" si="1042"/>
        <v>1</v>
      </c>
      <c r="H1337" s="6" t="str">
        <f t="shared" si="1043"/>
        <v/>
      </c>
      <c r="I1337" s="6" t="s">
        <v>160</v>
      </c>
      <c r="J1337" s="6" t="s">
        <v>175</v>
      </c>
      <c r="K1337" s="6">
        <f t="shared" ca="1" si="1044"/>
        <v>110.5</v>
      </c>
      <c r="L1337" s="6" t="s">
        <v>180</v>
      </c>
      <c r="N1337" s="18"/>
      <c r="Y1337" s="9"/>
    </row>
    <row r="1338" spans="2:28" x14ac:dyDescent="0.3">
      <c r="B1338" s="8">
        <v>0</v>
      </c>
      <c r="C1338" s="6">
        <f t="shared" ca="1" si="1032"/>
        <v>0.36282370582799151</v>
      </c>
      <c r="D1338" s="6">
        <f t="shared" ca="1" si="1032"/>
        <v>0.33098899988108532</v>
      </c>
      <c r="E1338" s="6">
        <f t="shared" ca="1" si="1040"/>
        <v>0.36282370582799151</v>
      </c>
      <c r="F1338" s="6">
        <f t="shared" ca="1" si="1041"/>
        <v>3</v>
      </c>
      <c r="G1338" s="6">
        <f t="shared" ca="1" si="1042"/>
        <v>0</v>
      </c>
      <c r="H1338" s="6" t="str">
        <f t="shared" si="1043"/>
        <v/>
      </c>
      <c r="I1338" s="6" t="s">
        <v>160</v>
      </c>
      <c r="J1338" s="6" t="s">
        <v>175</v>
      </c>
      <c r="K1338" s="6">
        <f t="shared" ca="1" si="1044"/>
        <v>71.3</v>
      </c>
      <c r="L1338" s="6" t="s">
        <v>180</v>
      </c>
      <c r="N1338" s="18"/>
      <c r="Y1338" s="9"/>
    </row>
    <row r="1339" spans="2:28" x14ac:dyDescent="0.3">
      <c r="B1339" s="8">
        <v>0</v>
      </c>
      <c r="C1339" s="6">
        <f t="shared" ca="1" si="1032"/>
        <v>0.21443832910354355</v>
      </c>
      <c r="D1339" s="6">
        <f t="shared" ca="1" si="1032"/>
        <v>0.92848192874726088</v>
      </c>
      <c r="E1339" s="6">
        <f t="shared" ca="1" si="1040"/>
        <v>0.21443832910354355</v>
      </c>
      <c r="F1339" s="6">
        <f t="shared" ca="1" si="1041"/>
        <v>0</v>
      </c>
      <c r="G1339" s="6">
        <f t="shared" ca="1" si="1042"/>
        <v>0</v>
      </c>
      <c r="H1339" s="6" t="str">
        <f t="shared" si="1043"/>
        <v/>
      </c>
      <c r="I1339" s="6" t="s">
        <v>160</v>
      </c>
      <c r="J1339" s="6" t="s">
        <v>175</v>
      </c>
      <c r="K1339" s="6">
        <f t="shared" ca="1" si="1044"/>
        <v>56.4</v>
      </c>
      <c r="L1339" s="6" t="s">
        <v>180</v>
      </c>
      <c r="N1339" s="18"/>
      <c r="Y1339" s="9"/>
    </row>
    <row r="1340" spans="2:28" x14ac:dyDescent="0.3">
      <c r="B1340" s="8">
        <v>0</v>
      </c>
      <c r="C1340" s="6">
        <f t="shared" ca="1" si="1032"/>
        <v>2.325884180670712E-2</v>
      </c>
      <c r="D1340" s="6">
        <f t="shared" ca="1" si="1032"/>
        <v>0.9323311116794244</v>
      </c>
      <c r="E1340" s="6">
        <f t="shared" ca="1" si="1040"/>
        <v>0.52325884180670712</v>
      </c>
      <c r="F1340" s="6">
        <f t="shared" ca="1" si="1041"/>
        <v>1</v>
      </c>
      <c r="G1340" s="6">
        <f t="shared" ca="1" si="1042"/>
        <v>0</v>
      </c>
      <c r="H1340" s="6" t="str">
        <f t="shared" si="1043"/>
        <v/>
      </c>
      <c r="I1340" s="6" t="s">
        <v>160</v>
      </c>
      <c r="J1340" s="6" t="s">
        <v>176</v>
      </c>
      <c r="K1340" s="6">
        <f t="shared" ca="1" si="1044"/>
        <v>37.299999999999997</v>
      </c>
      <c r="L1340" s="6" t="s">
        <v>177</v>
      </c>
      <c r="N1340" s="18"/>
    </row>
    <row r="1341" spans="2:28" x14ac:dyDescent="0.3">
      <c r="B1341" s="8">
        <v>0</v>
      </c>
      <c r="C1341" s="6">
        <f t="shared" ca="1" si="1032"/>
        <v>0.21363533841540139</v>
      </c>
      <c r="D1341" s="6">
        <f t="shared" ca="1" si="1032"/>
        <v>0.26090292212159027</v>
      </c>
      <c r="E1341" s="6">
        <f t="shared" ca="1" si="1040"/>
        <v>0.21363533841540139</v>
      </c>
      <c r="F1341" s="6">
        <f t="shared" ca="1" si="1041"/>
        <v>0</v>
      </c>
      <c r="G1341" s="6">
        <f t="shared" ca="1" si="1042"/>
        <v>1</v>
      </c>
      <c r="H1341" s="6" t="str">
        <f t="shared" si="1043"/>
        <v/>
      </c>
      <c r="I1341" s="6" t="s">
        <v>160</v>
      </c>
      <c r="J1341" s="6" t="s">
        <v>176</v>
      </c>
      <c r="K1341" s="6">
        <f t="shared" ca="1" si="1044"/>
        <v>56.4</v>
      </c>
      <c r="L1341" s="6" t="s">
        <v>177</v>
      </c>
      <c r="Y1341" s="9"/>
    </row>
    <row r="1342" spans="2:28" x14ac:dyDescent="0.3">
      <c r="B1342" s="8">
        <v>0</v>
      </c>
      <c r="C1342" s="6">
        <f t="shared" ca="1" si="1032"/>
        <v>0.85838131811731577</v>
      </c>
      <c r="D1342" s="6">
        <f t="shared" ca="1" si="1032"/>
        <v>0.17814358939201946</v>
      </c>
      <c r="E1342" s="6">
        <f t="shared" ca="1" si="1040"/>
        <v>0.14161868188268423</v>
      </c>
      <c r="F1342" s="6">
        <f t="shared" ca="1" si="1041"/>
        <v>1</v>
      </c>
      <c r="G1342" s="6">
        <f t="shared" ca="1" si="1042"/>
        <v>1</v>
      </c>
      <c r="H1342" s="6" t="str">
        <f t="shared" si="1043"/>
        <v/>
      </c>
      <c r="I1342" s="6" t="s">
        <v>160</v>
      </c>
      <c r="J1342" s="6" t="s">
        <v>176</v>
      </c>
      <c r="K1342" s="6">
        <f t="shared" ca="1" si="1044"/>
        <v>120.8</v>
      </c>
      <c r="L1342" s="6" t="s">
        <v>177</v>
      </c>
      <c r="Y1342" s="9"/>
    </row>
    <row r="1343" spans="2:28" x14ac:dyDescent="0.3">
      <c r="B1343" s="8">
        <v>0</v>
      </c>
      <c r="C1343" s="6">
        <f t="shared" ca="1" si="1032"/>
        <v>0.18983447313536506</v>
      </c>
      <c r="D1343" s="6">
        <f t="shared" ca="1" si="1032"/>
        <v>0.7368872981408533</v>
      </c>
      <c r="E1343" s="6">
        <f t="shared" ca="1" si="1040"/>
        <v>0.18983447313536506</v>
      </c>
      <c r="F1343" s="6">
        <f t="shared" ca="1" si="1041"/>
        <v>2</v>
      </c>
      <c r="G1343" s="6">
        <f t="shared" ca="1" si="1042"/>
        <v>1</v>
      </c>
      <c r="H1343" s="6" t="str">
        <f t="shared" si="1043"/>
        <v/>
      </c>
      <c r="I1343" s="6" t="s">
        <v>160</v>
      </c>
      <c r="J1343" s="6" t="s">
        <v>176</v>
      </c>
      <c r="K1343" s="6">
        <f t="shared" ca="1" si="1044"/>
        <v>54</v>
      </c>
      <c r="L1343" s="6" t="s">
        <v>177</v>
      </c>
      <c r="Y1343" s="9"/>
    </row>
    <row r="1344" spans="2:28" x14ac:dyDescent="0.3">
      <c r="B1344" s="8">
        <v>0</v>
      </c>
      <c r="C1344" s="8"/>
      <c r="D1344" s="8"/>
      <c r="H1344" s="6" t="str">
        <f t="shared" ref="H1344" si="1045">IF(A1344=0,"",A1344)</f>
        <v/>
      </c>
      <c r="Y1344" s="9"/>
    </row>
    <row r="1345" spans="2:28" x14ac:dyDescent="0.3">
      <c r="B1345" s="8">
        <v>0</v>
      </c>
      <c r="C1345" s="6">
        <f t="shared" ref="C1345:D1345" ca="1" si="1046">RAND()</f>
        <v>0.24097458611308975</v>
      </c>
      <c r="D1345" s="6">
        <f t="shared" ca="1" si="1046"/>
        <v>0.1612816353865365</v>
      </c>
      <c r="E1345" s="6">
        <f t="shared" ref="E1345:E1352" ca="1" si="1047">IF(C1345&gt;0.1,      IF(C1345&lt;0.6,C1345,ABS(1-C1345)),C1345+0.5)</f>
        <v>0.24097458611308975</v>
      </c>
      <c r="F1345" s="6">
        <f t="shared" ref="F1345:F1352" ca="1" si="1048">MOD(ROUND(C1345*100+35,0),4)</f>
        <v>3</v>
      </c>
      <c r="G1345" s="6">
        <f t="shared" ref="G1345:G1352" ca="1" si="1049">MOD(ROUND(D1345*100+35,0),4)</f>
        <v>3</v>
      </c>
      <c r="H1345" s="6" t="str">
        <f t="shared" ref="H1345:H1352" si="1050">IF(A1345=0,"",_xlfn.CONCAT("## ",A1345))</f>
        <v/>
      </c>
      <c r="I1345" s="6" t="s">
        <v>160</v>
      </c>
      <c r="J1345" s="6" t="s">
        <v>175</v>
      </c>
      <c r="K1345" s="6">
        <f t="shared" ref="K1345:K1352" ca="1" si="1051">ROUND(C1345*100+35,1)</f>
        <v>59.1</v>
      </c>
      <c r="L1345" s="6" t="s">
        <v>180</v>
      </c>
      <c r="N1345" s="18"/>
      <c r="Y1345" s="9"/>
    </row>
    <row r="1346" spans="2:28" x14ac:dyDescent="0.3">
      <c r="B1346" s="8">
        <v>0</v>
      </c>
      <c r="C1346" s="6">
        <f t="shared" ca="1" si="1032"/>
        <v>0.40415262027073195</v>
      </c>
      <c r="D1346" s="6">
        <f t="shared" ca="1" si="1032"/>
        <v>0.41900388463386706</v>
      </c>
      <c r="E1346" s="6">
        <f t="shared" ca="1" si="1047"/>
        <v>0.40415262027073195</v>
      </c>
      <c r="F1346" s="6">
        <f t="shared" ca="1" si="1048"/>
        <v>3</v>
      </c>
      <c r="G1346" s="6">
        <f t="shared" ca="1" si="1049"/>
        <v>1</v>
      </c>
      <c r="H1346" s="6" t="str">
        <f t="shared" si="1050"/>
        <v/>
      </c>
      <c r="I1346" s="6" t="s">
        <v>160</v>
      </c>
      <c r="J1346" s="6" t="s">
        <v>175</v>
      </c>
      <c r="K1346" s="6">
        <f t="shared" ca="1" si="1051"/>
        <v>75.400000000000006</v>
      </c>
      <c r="L1346" s="6" t="s">
        <v>180</v>
      </c>
      <c r="N1346" s="18"/>
      <c r="Y1346" s="9"/>
    </row>
    <row r="1347" spans="2:28" x14ac:dyDescent="0.3">
      <c r="B1347" s="8">
        <v>0</v>
      </c>
      <c r="C1347" s="6">
        <f t="shared" ca="1" si="1032"/>
        <v>0.38834071931881697</v>
      </c>
      <c r="D1347" s="6">
        <f t="shared" ca="1" si="1032"/>
        <v>0.37965446366182309</v>
      </c>
      <c r="E1347" s="6">
        <f t="shared" ca="1" si="1047"/>
        <v>0.38834071931881697</v>
      </c>
      <c r="F1347" s="6">
        <f t="shared" ca="1" si="1048"/>
        <v>2</v>
      </c>
      <c r="G1347" s="6">
        <f t="shared" ca="1" si="1049"/>
        <v>1</v>
      </c>
      <c r="H1347" s="6" t="str">
        <f t="shared" si="1050"/>
        <v/>
      </c>
      <c r="I1347" s="6" t="s">
        <v>160</v>
      </c>
      <c r="J1347" s="6" t="s">
        <v>175</v>
      </c>
      <c r="K1347" s="6">
        <f t="shared" ca="1" si="1051"/>
        <v>73.8</v>
      </c>
      <c r="L1347" s="6" t="s">
        <v>180</v>
      </c>
      <c r="N1347" s="18"/>
      <c r="Y1347" s="9"/>
    </row>
    <row r="1348" spans="2:28" x14ac:dyDescent="0.3">
      <c r="B1348" s="8">
        <v>0</v>
      </c>
      <c r="C1348" s="6">
        <f t="shared" ca="1" si="1032"/>
        <v>0.99474001362436415</v>
      </c>
      <c r="D1348" s="6">
        <f t="shared" ca="1" si="1032"/>
        <v>0.76153884657732152</v>
      </c>
      <c r="E1348" s="6">
        <f t="shared" ca="1" si="1047"/>
        <v>5.25998637563585E-3</v>
      </c>
      <c r="F1348" s="6">
        <f t="shared" ca="1" si="1048"/>
        <v>2</v>
      </c>
      <c r="G1348" s="6">
        <f t="shared" ca="1" si="1049"/>
        <v>3</v>
      </c>
      <c r="H1348" s="6" t="str">
        <f t="shared" si="1050"/>
        <v/>
      </c>
      <c r="I1348" s="6" t="s">
        <v>160</v>
      </c>
      <c r="J1348" s="6" t="s">
        <v>175</v>
      </c>
      <c r="K1348" s="6">
        <f t="shared" ca="1" si="1051"/>
        <v>134.5</v>
      </c>
      <c r="L1348" s="6" t="s">
        <v>180</v>
      </c>
      <c r="N1348" s="18"/>
      <c r="Y1348" s="9"/>
    </row>
    <row r="1349" spans="2:28" x14ac:dyDescent="0.3">
      <c r="B1349" s="8">
        <v>0</v>
      </c>
      <c r="C1349" s="6">
        <f t="shared" ca="1" si="1032"/>
        <v>0.46389786856862625</v>
      </c>
      <c r="D1349" s="6">
        <f t="shared" ca="1" si="1032"/>
        <v>0.19573720518077675</v>
      </c>
      <c r="E1349" s="6">
        <f t="shared" ca="1" si="1047"/>
        <v>0.46389786856862625</v>
      </c>
      <c r="F1349" s="6">
        <f t="shared" ca="1" si="1048"/>
        <v>1</v>
      </c>
      <c r="G1349" s="6">
        <f t="shared" ca="1" si="1049"/>
        <v>3</v>
      </c>
      <c r="H1349" s="6" t="str">
        <f t="shared" si="1050"/>
        <v/>
      </c>
      <c r="I1349" s="6" t="s">
        <v>160</v>
      </c>
      <c r="J1349" s="6" t="s">
        <v>176</v>
      </c>
      <c r="K1349" s="6">
        <f t="shared" ca="1" si="1051"/>
        <v>81.400000000000006</v>
      </c>
      <c r="L1349" s="6" t="s">
        <v>177</v>
      </c>
      <c r="N1349" s="18"/>
      <c r="Y1349" s="9"/>
    </row>
    <row r="1350" spans="2:28" x14ac:dyDescent="0.3">
      <c r="B1350" s="8">
        <v>0</v>
      </c>
      <c r="C1350" s="6">
        <f t="shared" ca="1" si="1032"/>
        <v>0.67563539811840423</v>
      </c>
      <c r="D1350" s="6">
        <f t="shared" ca="1" si="1032"/>
        <v>0.90304427784175012</v>
      </c>
      <c r="E1350" s="6">
        <f t="shared" ca="1" si="1047"/>
        <v>0.32436460188159577</v>
      </c>
      <c r="F1350" s="6">
        <f t="shared" ca="1" si="1048"/>
        <v>3</v>
      </c>
      <c r="G1350" s="6">
        <f t="shared" ca="1" si="1049"/>
        <v>1</v>
      </c>
      <c r="H1350" s="6" t="str">
        <f t="shared" si="1050"/>
        <v/>
      </c>
      <c r="I1350" s="6" t="s">
        <v>160</v>
      </c>
      <c r="J1350" s="6" t="s">
        <v>176</v>
      </c>
      <c r="K1350" s="6">
        <f t="shared" ca="1" si="1051"/>
        <v>102.6</v>
      </c>
      <c r="L1350" s="6" t="s">
        <v>177</v>
      </c>
      <c r="Y1350" s="9"/>
    </row>
    <row r="1351" spans="2:28" x14ac:dyDescent="0.3">
      <c r="B1351" s="8">
        <v>0</v>
      </c>
      <c r="C1351" s="6">
        <f t="shared" ca="1" si="1032"/>
        <v>0.30304993899841193</v>
      </c>
      <c r="D1351" s="6">
        <f t="shared" ca="1" si="1032"/>
        <v>0.32437788862126249</v>
      </c>
      <c r="E1351" s="6">
        <f t="shared" ca="1" si="1047"/>
        <v>0.30304993899841193</v>
      </c>
      <c r="F1351" s="6">
        <f t="shared" ca="1" si="1048"/>
        <v>1</v>
      </c>
      <c r="G1351" s="6">
        <f t="shared" ca="1" si="1049"/>
        <v>3</v>
      </c>
      <c r="H1351" s="6" t="str">
        <f t="shared" si="1050"/>
        <v/>
      </c>
      <c r="I1351" s="6" t="s">
        <v>160</v>
      </c>
      <c r="J1351" s="6" t="s">
        <v>176</v>
      </c>
      <c r="K1351" s="6">
        <f t="shared" ca="1" si="1051"/>
        <v>65.3</v>
      </c>
      <c r="L1351" s="6" t="s">
        <v>177</v>
      </c>
      <c r="Q1351" s="10"/>
      <c r="R1351" s="10"/>
      <c r="S1351" s="10"/>
      <c r="T1351" s="10"/>
      <c r="U1351" s="10"/>
      <c r="V1351" s="10"/>
      <c r="W1351" s="10"/>
      <c r="X1351" s="10"/>
      <c r="Y1351" s="11"/>
      <c r="Z1351" s="10"/>
      <c r="AA1351" s="10"/>
      <c r="AB1351" s="10"/>
    </row>
    <row r="1352" spans="2:28" x14ac:dyDescent="0.3">
      <c r="B1352" s="8">
        <v>0</v>
      </c>
      <c r="C1352" s="6">
        <f t="shared" ca="1" si="1032"/>
        <v>0.62333221313712028</v>
      </c>
      <c r="D1352" s="6">
        <f t="shared" ca="1" si="1032"/>
        <v>7.5279570021542508E-3</v>
      </c>
      <c r="E1352" s="6">
        <f t="shared" ca="1" si="1047"/>
        <v>0.37666778686287972</v>
      </c>
      <c r="F1352" s="6">
        <f t="shared" ca="1" si="1048"/>
        <v>1</v>
      </c>
      <c r="G1352" s="6">
        <f t="shared" ca="1" si="1049"/>
        <v>0</v>
      </c>
      <c r="H1352" s="6" t="str">
        <f t="shared" si="1050"/>
        <v/>
      </c>
      <c r="I1352" s="6" t="s">
        <v>160</v>
      </c>
      <c r="J1352" s="6" t="s">
        <v>176</v>
      </c>
      <c r="K1352" s="6">
        <f t="shared" ca="1" si="1051"/>
        <v>97.3</v>
      </c>
      <c r="L1352" s="6" t="s">
        <v>177</v>
      </c>
      <c r="Y1352" s="9"/>
    </row>
    <row r="1353" spans="2:28" x14ac:dyDescent="0.3">
      <c r="B1353" s="8">
        <v>0</v>
      </c>
      <c r="C1353" s="8"/>
      <c r="D1353" s="8"/>
      <c r="H1353" s="6" t="str">
        <f t="shared" ref="H1353" si="1052">IF(A1353=0,"",A1353)</f>
        <v/>
      </c>
      <c r="Y1353" s="9"/>
    </row>
    <row r="1354" spans="2:28" x14ac:dyDescent="0.3">
      <c r="B1354" s="8">
        <v>0</v>
      </c>
      <c r="C1354" s="6">
        <f t="shared" ref="C1354:D1354" ca="1" si="1053">RAND()</f>
        <v>0.84494568676571613</v>
      </c>
      <c r="D1354" s="6">
        <f t="shared" ca="1" si="1053"/>
        <v>0.91692020913266081</v>
      </c>
      <c r="E1354" s="6">
        <f t="shared" ref="E1354:E1361" ca="1" si="1054">IF(C1354&gt;0.1,      IF(C1354&lt;0.6,C1354,ABS(1-C1354)),C1354+0.5)</f>
        <v>0.15505431323428387</v>
      </c>
      <c r="F1354" s="6">
        <f t="shared" ref="F1354:F1361" ca="1" si="1055">MOD(ROUND(C1354*100+35,0),4)</f>
        <v>3</v>
      </c>
      <c r="G1354" s="6">
        <f t="shared" ref="G1354:G1361" ca="1" si="1056">MOD(ROUND(D1354*100+35,0),4)</f>
        <v>3</v>
      </c>
      <c r="H1354" s="6" t="str">
        <f t="shared" ref="H1354:H1361" si="1057">IF(A1354=0,"",_xlfn.CONCAT("## ",A1354))</f>
        <v/>
      </c>
      <c r="I1354" s="6" t="s">
        <v>160</v>
      </c>
      <c r="J1354" s="6" t="s">
        <v>175</v>
      </c>
      <c r="K1354" s="6">
        <f t="shared" ref="K1354:K1361" ca="1" si="1058">ROUND(C1354*100+35,1)</f>
        <v>119.5</v>
      </c>
      <c r="L1354" s="6" t="s">
        <v>180</v>
      </c>
      <c r="N1354" s="18"/>
      <c r="Y1354" s="9"/>
    </row>
    <row r="1355" spans="2:28" x14ac:dyDescent="0.3">
      <c r="B1355" s="8">
        <v>0</v>
      </c>
      <c r="C1355" s="6">
        <f t="shared" ca="1" si="1032"/>
        <v>0.27637001447289455</v>
      </c>
      <c r="D1355" s="6">
        <f t="shared" ca="1" si="1032"/>
        <v>0.58041049015151946</v>
      </c>
      <c r="E1355" s="6">
        <f t="shared" ca="1" si="1054"/>
        <v>0.27637001447289455</v>
      </c>
      <c r="F1355" s="6">
        <f t="shared" ca="1" si="1055"/>
        <v>3</v>
      </c>
      <c r="G1355" s="6">
        <f t="shared" ca="1" si="1056"/>
        <v>1</v>
      </c>
      <c r="H1355" s="6" t="str">
        <f t="shared" si="1057"/>
        <v/>
      </c>
      <c r="I1355" s="6" t="s">
        <v>160</v>
      </c>
      <c r="J1355" s="6" t="s">
        <v>175</v>
      </c>
      <c r="K1355" s="6">
        <f t="shared" ca="1" si="1058"/>
        <v>62.6</v>
      </c>
      <c r="L1355" s="6" t="s">
        <v>180</v>
      </c>
      <c r="N1355" s="18"/>
      <c r="Y1355" s="9"/>
    </row>
    <row r="1356" spans="2:28" x14ac:dyDescent="0.3">
      <c r="B1356" s="8">
        <v>0</v>
      </c>
      <c r="C1356" s="6">
        <f t="shared" ca="1" si="1032"/>
        <v>0.28158657114267915</v>
      </c>
      <c r="D1356" s="6">
        <f t="shared" ca="1" si="1032"/>
        <v>0.68743550764918793</v>
      </c>
      <c r="E1356" s="6">
        <f t="shared" ca="1" si="1054"/>
        <v>0.28158657114267915</v>
      </c>
      <c r="F1356" s="6">
        <f t="shared" ca="1" si="1055"/>
        <v>3</v>
      </c>
      <c r="G1356" s="6">
        <f t="shared" ca="1" si="1056"/>
        <v>0</v>
      </c>
      <c r="H1356" s="6" t="str">
        <f t="shared" si="1057"/>
        <v/>
      </c>
      <c r="I1356" s="6" t="s">
        <v>160</v>
      </c>
      <c r="J1356" s="6" t="s">
        <v>175</v>
      </c>
      <c r="K1356" s="6">
        <f t="shared" ca="1" si="1058"/>
        <v>63.2</v>
      </c>
      <c r="L1356" s="6" t="s">
        <v>180</v>
      </c>
      <c r="N1356" s="18"/>
    </row>
    <row r="1357" spans="2:28" x14ac:dyDescent="0.3">
      <c r="B1357" s="8">
        <v>0</v>
      </c>
      <c r="C1357" s="6">
        <f t="shared" ca="1" si="1032"/>
        <v>0.57979452653203079</v>
      </c>
      <c r="D1357" s="6">
        <f t="shared" ca="1" si="1032"/>
        <v>0.52109229618585684</v>
      </c>
      <c r="E1357" s="6">
        <f t="shared" ca="1" si="1054"/>
        <v>0.57979452653203079</v>
      </c>
      <c r="F1357" s="6">
        <f t="shared" ca="1" si="1055"/>
        <v>1</v>
      </c>
      <c r="G1357" s="6">
        <f t="shared" ca="1" si="1056"/>
        <v>3</v>
      </c>
      <c r="H1357" s="6" t="str">
        <f t="shared" si="1057"/>
        <v/>
      </c>
      <c r="I1357" s="6" t="s">
        <v>160</v>
      </c>
      <c r="J1357" s="6" t="s">
        <v>175</v>
      </c>
      <c r="K1357" s="6">
        <f t="shared" ca="1" si="1058"/>
        <v>93</v>
      </c>
      <c r="L1357" s="6" t="s">
        <v>180</v>
      </c>
      <c r="N1357" s="18"/>
      <c r="Y1357" s="9"/>
    </row>
    <row r="1358" spans="2:28" x14ac:dyDescent="0.3">
      <c r="B1358" s="8">
        <v>0</v>
      </c>
      <c r="C1358" s="6">
        <f t="shared" ca="1" si="1032"/>
        <v>0.87736753079321572</v>
      </c>
      <c r="D1358" s="6">
        <f t="shared" ca="1" si="1032"/>
        <v>0.4585603582403649</v>
      </c>
      <c r="E1358" s="6">
        <f t="shared" ca="1" si="1054"/>
        <v>0.12263246920678428</v>
      </c>
      <c r="F1358" s="6">
        <f t="shared" ca="1" si="1055"/>
        <v>3</v>
      </c>
      <c r="G1358" s="6">
        <f t="shared" ca="1" si="1056"/>
        <v>1</v>
      </c>
      <c r="H1358" s="6" t="str">
        <f t="shared" si="1057"/>
        <v/>
      </c>
      <c r="I1358" s="6" t="s">
        <v>160</v>
      </c>
      <c r="J1358" s="6" t="s">
        <v>176</v>
      </c>
      <c r="K1358" s="6">
        <f t="shared" ca="1" si="1058"/>
        <v>122.7</v>
      </c>
      <c r="L1358" s="6" t="s">
        <v>177</v>
      </c>
      <c r="N1358" s="18"/>
      <c r="Y1358" s="9"/>
    </row>
    <row r="1359" spans="2:28" x14ac:dyDescent="0.3">
      <c r="B1359" s="8">
        <v>0</v>
      </c>
      <c r="C1359" s="6">
        <f t="shared" ca="1" si="1032"/>
        <v>0.6172114305605747</v>
      </c>
      <c r="D1359" s="6">
        <f t="shared" ca="1" si="1032"/>
        <v>0.62374165823700722</v>
      </c>
      <c r="E1359" s="6">
        <f t="shared" ca="1" si="1054"/>
        <v>0.3827885694394253</v>
      </c>
      <c r="F1359" s="6">
        <f t="shared" ca="1" si="1055"/>
        <v>1</v>
      </c>
      <c r="G1359" s="6">
        <f t="shared" ca="1" si="1056"/>
        <v>1</v>
      </c>
      <c r="H1359" s="6" t="str">
        <f t="shared" si="1057"/>
        <v/>
      </c>
      <c r="I1359" s="6" t="s">
        <v>160</v>
      </c>
      <c r="J1359" s="6" t="s">
        <v>176</v>
      </c>
      <c r="K1359" s="6">
        <f t="shared" ca="1" si="1058"/>
        <v>96.7</v>
      </c>
      <c r="L1359" s="6" t="s">
        <v>177</v>
      </c>
      <c r="Y1359" s="9"/>
    </row>
    <row r="1360" spans="2:28" x14ac:dyDescent="0.3">
      <c r="B1360" s="8">
        <v>0</v>
      </c>
      <c r="C1360" s="6">
        <f t="shared" ca="1" si="1032"/>
        <v>0.56949830173580673</v>
      </c>
      <c r="D1360" s="6">
        <f t="shared" ca="1" si="1032"/>
        <v>5.6027978929415467E-2</v>
      </c>
      <c r="E1360" s="6">
        <f t="shared" ca="1" si="1054"/>
        <v>0.56949830173580673</v>
      </c>
      <c r="F1360" s="6">
        <f t="shared" ca="1" si="1055"/>
        <v>0</v>
      </c>
      <c r="G1360" s="6">
        <f t="shared" ca="1" si="1056"/>
        <v>1</v>
      </c>
      <c r="H1360" s="6" t="str">
        <f t="shared" si="1057"/>
        <v/>
      </c>
      <c r="I1360" s="6" t="s">
        <v>160</v>
      </c>
      <c r="J1360" s="6" t="s">
        <v>176</v>
      </c>
      <c r="K1360" s="6">
        <f t="shared" ca="1" si="1058"/>
        <v>91.9</v>
      </c>
      <c r="L1360" s="6" t="s">
        <v>177</v>
      </c>
      <c r="Y1360" s="9"/>
    </row>
    <row r="1361" spans="2:28" x14ac:dyDescent="0.3">
      <c r="B1361" s="8">
        <v>0</v>
      </c>
      <c r="C1361" s="6">
        <f t="shared" ca="1" si="1032"/>
        <v>0.44639215612185734</v>
      </c>
      <c r="D1361" s="6">
        <f t="shared" ca="1" si="1032"/>
        <v>4.0221363374401409E-2</v>
      </c>
      <c r="E1361" s="6">
        <f t="shared" ca="1" si="1054"/>
        <v>0.44639215612185734</v>
      </c>
      <c r="F1361" s="6">
        <f t="shared" ca="1" si="1055"/>
        <v>0</v>
      </c>
      <c r="G1361" s="6">
        <f t="shared" ca="1" si="1056"/>
        <v>3</v>
      </c>
      <c r="H1361" s="6" t="str">
        <f t="shared" si="1057"/>
        <v/>
      </c>
      <c r="I1361" s="6" t="s">
        <v>160</v>
      </c>
      <c r="J1361" s="6" t="s">
        <v>176</v>
      </c>
      <c r="K1361" s="6">
        <f t="shared" ca="1" si="1058"/>
        <v>79.599999999999994</v>
      </c>
      <c r="L1361" s="6" t="s">
        <v>177</v>
      </c>
      <c r="Y1361" s="9"/>
    </row>
    <row r="1362" spans="2:28" x14ac:dyDescent="0.3">
      <c r="B1362" s="8">
        <v>0</v>
      </c>
      <c r="C1362" s="8"/>
      <c r="D1362" s="8"/>
      <c r="H1362" s="6" t="str">
        <f t="shared" ref="H1362" si="1059">IF(A1362=0,"",A1362)</f>
        <v/>
      </c>
      <c r="Y1362" s="9"/>
    </row>
    <row r="1363" spans="2:28" x14ac:dyDescent="0.3">
      <c r="B1363" s="8">
        <v>0</v>
      </c>
      <c r="C1363" s="6">
        <f t="shared" ref="C1363:D1363" ca="1" si="1060">RAND()</f>
        <v>0.36357070472685959</v>
      </c>
      <c r="D1363" s="6">
        <f t="shared" ca="1" si="1060"/>
        <v>0.70526254583296866</v>
      </c>
      <c r="E1363" s="6">
        <f t="shared" ref="E1363:E1370" ca="1" si="1061">IF(C1363&gt;0.1,      IF(C1363&lt;0.6,C1363,ABS(1-C1363)),C1363+0.5)</f>
        <v>0.36357070472685959</v>
      </c>
      <c r="F1363" s="6">
        <f t="shared" ref="F1363:F1370" ca="1" si="1062">MOD(ROUND(C1363*100+35,0),4)</f>
        <v>3</v>
      </c>
      <c r="G1363" s="6">
        <f t="shared" ref="G1363:G1370" ca="1" si="1063">MOD(ROUND(D1363*100+35,0),4)</f>
        <v>2</v>
      </c>
      <c r="H1363" s="6" t="str">
        <f t="shared" ref="H1363:H1370" si="1064">IF(A1363=0,"",_xlfn.CONCAT("## ",A1363))</f>
        <v/>
      </c>
      <c r="I1363" s="6" t="s">
        <v>160</v>
      </c>
      <c r="J1363" s="6" t="s">
        <v>175</v>
      </c>
      <c r="K1363" s="6">
        <f t="shared" ref="K1363:K1370" ca="1" si="1065">ROUND(C1363*100+35,1)</f>
        <v>71.400000000000006</v>
      </c>
      <c r="L1363" s="6" t="s">
        <v>180</v>
      </c>
      <c r="N1363" s="18"/>
      <c r="Y1363" s="9"/>
    </row>
    <row r="1364" spans="2:28" x14ac:dyDescent="0.3">
      <c r="B1364" s="8">
        <v>0</v>
      </c>
      <c r="C1364" s="6">
        <f t="shared" ca="1" si="1032"/>
        <v>0.4933115600028577</v>
      </c>
      <c r="D1364" s="6">
        <f t="shared" ca="1" si="1032"/>
        <v>0.16038776883064287</v>
      </c>
      <c r="E1364" s="6">
        <f t="shared" ca="1" si="1061"/>
        <v>0.4933115600028577</v>
      </c>
      <c r="F1364" s="6">
        <f t="shared" ca="1" si="1062"/>
        <v>0</v>
      </c>
      <c r="G1364" s="6">
        <f t="shared" ca="1" si="1063"/>
        <v>3</v>
      </c>
      <c r="H1364" s="6" t="str">
        <f t="shared" si="1064"/>
        <v/>
      </c>
      <c r="I1364" s="6" t="s">
        <v>160</v>
      </c>
      <c r="J1364" s="6" t="s">
        <v>175</v>
      </c>
      <c r="K1364" s="6">
        <f t="shared" ca="1" si="1065"/>
        <v>84.3</v>
      </c>
      <c r="L1364" s="6" t="s">
        <v>180</v>
      </c>
      <c r="N1364" s="18"/>
      <c r="Y1364" s="9"/>
    </row>
    <row r="1365" spans="2:28" x14ac:dyDescent="0.3">
      <c r="B1365" s="8">
        <v>0</v>
      </c>
      <c r="C1365" s="6">
        <f t="shared" ca="1" si="1032"/>
        <v>0.52435536958442197</v>
      </c>
      <c r="D1365" s="6">
        <f t="shared" ca="1" si="1032"/>
        <v>0.83207884284302069</v>
      </c>
      <c r="E1365" s="6">
        <f t="shared" ca="1" si="1061"/>
        <v>0.52435536958442197</v>
      </c>
      <c r="F1365" s="6">
        <f t="shared" ca="1" si="1062"/>
        <v>3</v>
      </c>
      <c r="G1365" s="6">
        <f t="shared" ca="1" si="1063"/>
        <v>2</v>
      </c>
      <c r="H1365" s="6" t="str">
        <f t="shared" si="1064"/>
        <v/>
      </c>
      <c r="I1365" s="6" t="s">
        <v>160</v>
      </c>
      <c r="J1365" s="6" t="s">
        <v>175</v>
      </c>
      <c r="K1365" s="6">
        <f t="shared" ca="1" si="1065"/>
        <v>87.4</v>
      </c>
      <c r="L1365" s="6" t="s">
        <v>180</v>
      </c>
      <c r="N1365" s="18"/>
      <c r="Y1365" s="9"/>
    </row>
    <row r="1366" spans="2:28" x14ac:dyDescent="0.3">
      <c r="B1366" s="8">
        <v>0</v>
      </c>
      <c r="C1366" s="6">
        <f t="shared" ca="1" si="1032"/>
        <v>0.73219357359407755</v>
      </c>
      <c r="D1366" s="6">
        <f t="shared" ca="1" si="1032"/>
        <v>0.89477432034885274</v>
      </c>
      <c r="E1366" s="6">
        <f t="shared" ca="1" si="1061"/>
        <v>0.26780642640592245</v>
      </c>
      <c r="F1366" s="6">
        <f t="shared" ca="1" si="1062"/>
        <v>0</v>
      </c>
      <c r="G1366" s="6">
        <f t="shared" ca="1" si="1063"/>
        <v>0</v>
      </c>
      <c r="H1366" s="6" t="str">
        <f t="shared" si="1064"/>
        <v/>
      </c>
      <c r="I1366" s="6" t="s">
        <v>160</v>
      </c>
      <c r="J1366" s="6" t="s">
        <v>175</v>
      </c>
      <c r="K1366" s="6">
        <f t="shared" ca="1" si="1065"/>
        <v>108.2</v>
      </c>
      <c r="L1366" s="6" t="s">
        <v>180</v>
      </c>
      <c r="N1366" s="18"/>
      <c r="Y1366" s="9"/>
    </row>
    <row r="1367" spans="2:28" x14ac:dyDescent="0.3">
      <c r="B1367" s="8">
        <v>0</v>
      </c>
      <c r="C1367" s="6">
        <f t="shared" ca="1" si="1032"/>
        <v>0.52135557538503097</v>
      </c>
      <c r="D1367" s="6">
        <f t="shared" ca="1" si="1032"/>
        <v>0.39049118636045299</v>
      </c>
      <c r="E1367" s="6">
        <f t="shared" ca="1" si="1061"/>
        <v>0.52135557538503097</v>
      </c>
      <c r="F1367" s="6">
        <f t="shared" ca="1" si="1062"/>
        <v>3</v>
      </c>
      <c r="G1367" s="6">
        <f t="shared" ca="1" si="1063"/>
        <v>2</v>
      </c>
      <c r="H1367" s="6" t="str">
        <f t="shared" si="1064"/>
        <v/>
      </c>
      <c r="I1367" s="6" t="s">
        <v>160</v>
      </c>
      <c r="J1367" s="6" t="s">
        <v>176</v>
      </c>
      <c r="K1367" s="6">
        <f t="shared" ca="1" si="1065"/>
        <v>87.1</v>
      </c>
      <c r="L1367" s="6" t="s">
        <v>177</v>
      </c>
      <c r="N1367" s="18"/>
      <c r="Q1367" s="10"/>
      <c r="R1367" s="10"/>
      <c r="S1367" s="10"/>
      <c r="T1367" s="10"/>
      <c r="U1367" s="10"/>
      <c r="V1367" s="10"/>
      <c r="W1367" s="10"/>
      <c r="X1367" s="10"/>
      <c r="Y1367" s="11"/>
      <c r="Z1367" s="10"/>
      <c r="AA1367" s="10"/>
      <c r="AB1367" s="10"/>
    </row>
    <row r="1368" spans="2:28" x14ac:dyDescent="0.3">
      <c r="B1368" s="8">
        <v>0</v>
      </c>
      <c r="C1368" s="6">
        <f t="shared" ca="1" si="1032"/>
        <v>0.26932716815078739</v>
      </c>
      <c r="D1368" s="6">
        <f t="shared" ca="1" si="1032"/>
        <v>0.19465638624846304</v>
      </c>
      <c r="E1368" s="6">
        <f t="shared" ca="1" si="1061"/>
        <v>0.26932716815078739</v>
      </c>
      <c r="F1368" s="6">
        <f t="shared" ca="1" si="1062"/>
        <v>2</v>
      </c>
      <c r="G1368" s="6">
        <f t="shared" ca="1" si="1063"/>
        <v>2</v>
      </c>
      <c r="H1368" s="6" t="str">
        <f t="shared" si="1064"/>
        <v/>
      </c>
      <c r="I1368" s="6" t="s">
        <v>160</v>
      </c>
      <c r="J1368" s="6" t="s">
        <v>176</v>
      </c>
      <c r="K1368" s="6">
        <f t="shared" ca="1" si="1065"/>
        <v>61.9</v>
      </c>
      <c r="L1368" s="6" t="s">
        <v>177</v>
      </c>
      <c r="Y1368" s="9"/>
    </row>
    <row r="1369" spans="2:28" x14ac:dyDescent="0.3">
      <c r="B1369" s="8">
        <v>0</v>
      </c>
      <c r="C1369" s="6">
        <f t="shared" ca="1" si="1032"/>
        <v>0.54379184573633332</v>
      </c>
      <c r="D1369" s="6">
        <f t="shared" ca="1" si="1032"/>
        <v>0.94610988445108457</v>
      </c>
      <c r="E1369" s="6">
        <f t="shared" ca="1" si="1061"/>
        <v>0.54379184573633332</v>
      </c>
      <c r="F1369" s="6">
        <f t="shared" ca="1" si="1062"/>
        <v>1</v>
      </c>
      <c r="G1369" s="6">
        <f t="shared" ca="1" si="1063"/>
        <v>2</v>
      </c>
      <c r="H1369" s="6" t="str">
        <f t="shared" si="1064"/>
        <v/>
      </c>
      <c r="I1369" s="6" t="s">
        <v>160</v>
      </c>
      <c r="J1369" s="6" t="s">
        <v>176</v>
      </c>
      <c r="K1369" s="6">
        <f t="shared" ca="1" si="1065"/>
        <v>89.4</v>
      </c>
      <c r="L1369" s="6" t="s">
        <v>177</v>
      </c>
      <c r="Y1369" s="9"/>
    </row>
    <row r="1370" spans="2:28" x14ac:dyDescent="0.3">
      <c r="B1370" s="8">
        <v>0</v>
      </c>
      <c r="C1370" s="6">
        <f t="shared" ca="1" si="1032"/>
        <v>1.689839421491357E-2</v>
      </c>
      <c r="D1370" s="6">
        <f t="shared" ca="1" si="1032"/>
        <v>0.69644614302251195</v>
      </c>
      <c r="E1370" s="6">
        <f t="shared" ca="1" si="1061"/>
        <v>0.51689839421491357</v>
      </c>
      <c r="F1370" s="6">
        <f t="shared" ca="1" si="1062"/>
        <v>1</v>
      </c>
      <c r="G1370" s="6">
        <f t="shared" ca="1" si="1063"/>
        <v>1</v>
      </c>
      <c r="H1370" s="6" t="str">
        <f t="shared" si="1064"/>
        <v/>
      </c>
      <c r="I1370" s="6" t="s">
        <v>160</v>
      </c>
      <c r="J1370" s="6" t="s">
        <v>176</v>
      </c>
      <c r="K1370" s="6">
        <f t="shared" ca="1" si="1065"/>
        <v>36.700000000000003</v>
      </c>
      <c r="L1370" s="6" t="s">
        <v>177</v>
      </c>
      <c r="Y1370" s="9"/>
    </row>
    <row r="1371" spans="2:28" x14ac:dyDescent="0.3">
      <c r="B1371" s="8">
        <v>0</v>
      </c>
      <c r="C1371" s="8"/>
      <c r="D1371" s="8"/>
      <c r="H1371" s="6" t="str">
        <f t="shared" ref="H1371" si="1066">IF(A1371=0,"",A1371)</f>
        <v/>
      </c>
      <c r="Y1371" s="9"/>
    </row>
    <row r="1372" spans="2:28" x14ac:dyDescent="0.3">
      <c r="B1372" s="8">
        <v>0</v>
      </c>
      <c r="C1372" s="6">
        <f t="shared" ref="C1372:D1372" ca="1" si="1067">RAND()</f>
        <v>0.89344892811117138</v>
      </c>
      <c r="D1372" s="6">
        <f t="shared" ca="1" si="1067"/>
        <v>0.49504778069415079</v>
      </c>
      <c r="E1372" s="6">
        <f t="shared" ref="E1372:E1379" ca="1" si="1068">IF(C1372&gt;0.1,      IF(C1372&lt;0.6,C1372,ABS(1-C1372)),C1372+0.5)</f>
        <v>0.10655107188882862</v>
      </c>
      <c r="F1372" s="6">
        <f t="shared" ref="F1372:F1379" ca="1" si="1069">MOD(ROUND(C1372*100+35,0),4)</f>
        <v>0</v>
      </c>
      <c r="G1372" s="6">
        <f t="shared" ref="G1372:G1379" ca="1" si="1070">MOD(ROUND(D1372*100+35,0),4)</f>
        <v>1</v>
      </c>
      <c r="H1372" s="6" t="str">
        <f t="shared" ref="H1372:H1379" si="1071">IF(A1372=0,"",_xlfn.CONCAT("## ",A1372))</f>
        <v/>
      </c>
      <c r="I1372" s="6" t="s">
        <v>160</v>
      </c>
      <c r="J1372" s="6" t="s">
        <v>175</v>
      </c>
      <c r="K1372" s="6">
        <f t="shared" ref="K1372:K1379" ca="1" si="1072">ROUND(C1372*100+35,1)</f>
        <v>124.3</v>
      </c>
      <c r="L1372" s="6" t="s">
        <v>180</v>
      </c>
      <c r="N1372" s="18"/>
    </row>
    <row r="1373" spans="2:28" x14ac:dyDescent="0.3">
      <c r="B1373" s="8">
        <v>0</v>
      </c>
      <c r="C1373" s="6">
        <f t="shared" ca="1" si="1032"/>
        <v>0.53160232133369067</v>
      </c>
      <c r="D1373" s="6">
        <f t="shared" ca="1" si="1032"/>
        <v>0.62570316967232575</v>
      </c>
      <c r="E1373" s="6">
        <f t="shared" ca="1" si="1068"/>
        <v>0.53160232133369067</v>
      </c>
      <c r="F1373" s="6">
        <f t="shared" ca="1" si="1069"/>
        <v>0</v>
      </c>
      <c r="G1373" s="6">
        <f t="shared" ca="1" si="1070"/>
        <v>2</v>
      </c>
      <c r="H1373" s="6" t="str">
        <f t="shared" si="1071"/>
        <v/>
      </c>
      <c r="I1373" s="6" t="s">
        <v>160</v>
      </c>
      <c r="J1373" s="6" t="s">
        <v>175</v>
      </c>
      <c r="K1373" s="6">
        <f t="shared" ca="1" si="1072"/>
        <v>88.2</v>
      </c>
      <c r="L1373" s="6" t="s">
        <v>180</v>
      </c>
      <c r="N1373" s="18"/>
      <c r="Y1373" s="9"/>
    </row>
    <row r="1374" spans="2:28" x14ac:dyDescent="0.3">
      <c r="B1374" s="8">
        <v>0</v>
      </c>
      <c r="C1374" s="6">
        <f t="shared" ca="1" si="1032"/>
        <v>0.89778119812067525</v>
      </c>
      <c r="D1374" s="6">
        <f t="shared" ca="1" si="1032"/>
        <v>0.22278647695611842</v>
      </c>
      <c r="E1374" s="6">
        <f t="shared" ca="1" si="1068"/>
        <v>0.10221880187932475</v>
      </c>
      <c r="F1374" s="6">
        <f t="shared" ca="1" si="1069"/>
        <v>1</v>
      </c>
      <c r="G1374" s="6">
        <f t="shared" ca="1" si="1070"/>
        <v>1</v>
      </c>
      <c r="H1374" s="6" t="str">
        <f t="shared" si="1071"/>
        <v/>
      </c>
      <c r="I1374" s="6" t="s">
        <v>160</v>
      </c>
      <c r="J1374" s="6" t="s">
        <v>175</v>
      </c>
      <c r="K1374" s="6">
        <f t="shared" ca="1" si="1072"/>
        <v>124.8</v>
      </c>
      <c r="L1374" s="6" t="s">
        <v>180</v>
      </c>
      <c r="N1374" s="18"/>
      <c r="Y1374" s="9"/>
    </row>
    <row r="1375" spans="2:28" x14ac:dyDescent="0.3">
      <c r="B1375" s="8">
        <v>0</v>
      </c>
      <c r="C1375" s="6">
        <f t="shared" ca="1" si="1032"/>
        <v>0.16411953696503034</v>
      </c>
      <c r="D1375" s="6">
        <f t="shared" ca="1" si="1032"/>
        <v>1.8466785880489445E-2</v>
      </c>
      <c r="E1375" s="6">
        <f t="shared" ca="1" si="1068"/>
        <v>0.16411953696503034</v>
      </c>
      <c r="F1375" s="6">
        <f t="shared" ca="1" si="1069"/>
        <v>3</v>
      </c>
      <c r="G1375" s="6">
        <f t="shared" ca="1" si="1070"/>
        <v>1</v>
      </c>
      <c r="H1375" s="6" t="str">
        <f t="shared" si="1071"/>
        <v/>
      </c>
      <c r="I1375" s="6" t="s">
        <v>160</v>
      </c>
      <c r="J1375" s="6" t="s">
        <v>175</v>
      </c>
      <c r="K1375" s="6">
        <f t="shared" ca="1" si="1072"/>
        <v>51.4</v>
      </c>
      <c r="L1375" s="6" t="s">
        <v>180</v>
      </c>
      <c r="N1375" s="18"/>
      <c r="Y1375" s="9"/>
    </row>
    <row r="1376" spans="2:28" x14ac:dyDescent="0.3">
      <c r="B1376" s="8">
        <v>0</v>
      </c>
      <c r="C1376" s="6">
        <f t="shared" ca="1" si="1032"/>
        <v>0.18377962633821265</v>
      </c>
      <c r="D1376" s="6">
        <f t="shared" ca="1" si="1032"/>
        <v>0.87008638607137156</v>
      </c>
      <c r="E1376" s="6">
        <f t="shared" ca="1" si="1068"/>
        <v>0.18377962633821265</v>
      </c>
      <c r="F1376" s="6">
        <f t="shared" ca="1" si="1069"/>
        <v>1</v>
      </c>
      <c r="G1376" s="6">
        <f t="shared" ca="1" si="1070"/>
        <v>2</v>
      </c>
      <c r="H1376" s="6" t="str">
        <f t="shared" si="1071"/>
        <v/>
      </c>
      <c r="I1376" s="6" t="s">
        <v>160</v>
      </c>
      <c r="J1376" s="6" t="s">
        <v>176</v>
      </c>
      <c r="K1376" s="6">
        <f t="shared" ca="1" si="1072"/>
        <v>53.4</v>
      </c>
      <c r="L1376" s="6" t="s">
        <v>177</v>
      </c>
      <c r="N1376" s="18"/>
      <c r="Y1376" s="9"/>
    </row>
    <row r="1377" spans="2:28" x14ac:dyDescent="0.3">
      <c r="B1377" s="8">
        <v>0</v>
      </c>
      <c r="C1377" s="6">
        <f t="shared" ca="1" si="1032"/>
        <v>9.5159859472697006E-2</v>
      </c>
      <c r="D1377" s="6">
        <f t="shared" ca="1" si="1032"/>
        <v>0.35675977358365007</v>
      </c>
      <c r="E1377" s="6">
        <f t="shared" ca="1" si="1068"/>
        <v>0.59515985947269701</v>
      </c>
      <c r="F1377" s="6">
        <f t="shared" ca="1" si="1069"/>
        <v>1</v>
      </c>
      <c r="G1377" s="6">
        <f t="shared" ca="1" si="1070"/>
        <v>3</v>
      </c>
      <c r="H1377" s="6" t="str">
        <f t="shared" si="1071"/>
        <v/>
      </c>
      <c r="I1377" s="6" t="s">
        <v>160</v>
      </c>
      <c r="J1377" s="6" t="s">
        <v>176</v>
      </c>
      <c r="K1377" s="6">
        <f t="shared" ca="1" si="1072"/>
        <v>44.5</v>
      </c>
      <c r="L1377" s="6" t="s">
        <v>177</v>
      </c>
      <c r="Y1377" s="9"/>
    </row>
    <row r="1378" spans="2:28" x14ac:dyDescent="0.3">
      <c r="B1378" s="8">
        <v>0</v>
      </c>
      <c r="C1378" s="6">
        <f t="shared" ca="1" si="1032"/>
        <v>0.536904120982171</v>
      </c>
      <c r="D1378" s="6">
        <f t="shared" ca="1" si="1032"/>
        <v>0.78337244598438727</v>
      </c>
      <c r="E1378" s="6">
        <f t="shared" ca="1" si="1068"/>
        <v>0.536904120982171</v>
      </c>
      <c r="F1378" s="6">
        <f t="shared" ca="1" si="1069"/>
        <v>1</v>
      </c>
      <c r="G1378" s="6">
        <f t="shared" ca="1" si="1070"/>
        <v>1</v>
      </c>
      <c r="H1378" s="6" t="str">
        <f t="shared" si="1071"/>
        <v/>
      </c>
      <c r="I1378" s="6" t="s">
        <v>160</v>
      </c>
      <c r="J1378" s="6" t="s">
        <v>176</v>
      </c>
      <c r="K1378" s="6">
        <f t="shared" ca="1" si="1072"/>
        <v>88.7</v>
      </c>
      <c r="L1378" s="6" t="s">
        <v>177</v>
      </c>
      <c r="Y1378" s="9"/>
    </row>
    <row r="1379" spans="2:28" x14ac:dyDescent="0.3">
      <c r="B1379" s="8">
        <v>0</v>
      </c>
      <c r="C1379" s="6">
        <f t="shared" ca="1" si="1032"/>
        <v>0.4285782964620557</v>
      </c>
      <c r="D1379" s="6">
        <f t="shared" ca="1" si="1032"/>
        <v>0.63693381530183535</v>
      </c>
      <c r="E1379" s="6">
        <f t="shared" ca="1" si="1068"/>
        <v>0.4285782964620557</v>
      </c>
      <c r="F1379" s="6">
        <f t="shared" ca="1" si="1069"/>
        <v>2</v>
      </c>
      <c r="G1379" s="6">
        <f t="shared" ca="1" si="1070"/>
        <v>3</v>
      </c>
      <c r="H1379" s="6" t="str">
        <f t="shared" si="1071"/>
        <v/>
      </c>
      <c r="I1379" s="6" t="s">
        <v>160</v>
      </c>
      <c r="J1379" s="6" t="s">
        <v>176</v>
      </c>
      <c r="K1379" s="6">
        <f t="shared" ca="1" si="1072"/>
        <v>77.900000000000006</v>
      </c>
      <c r="L1379" s="6" t="s">
        <v>177</v>
      </c>
      <c r="Y1379" s="9"/>
    </row>
    <row r="1380" spans="2:28" x14ac:dyDescent="0.3">
      <c r="B1380" s="8">
        <v>0</v>
      </c>
      <c r="C1380" s="8"/>
      <c r="D1380" s="8"/>
      <c r="H1380" s="6" t="str">
        <f t="shared" ref="H1380" si="1073">IF(A1380=0,"",A1380)</f>
        <v/>
      </c>
      <c r="Y1380" s="9"/>
    </row>
    <row r="1381" spans="2:28" x14ac:dyDescent="0.3">
      <c r="B1381" s="8">
        <v>0</v>
      </c>
      <c r="C1381" s="6">
        <f t="shared" ref="C1381:D1381" ca="1" si="1074">RAND()</f>
        <v>0.76477041946862412</v>
      </c>
      <c r="D1381" s="6">
        <f t="shared" ca="1" si="1074"/>
        <v>2.7408545731313683E-2</v>
      </c>
      <c r="E1381" s="6">
        <f t="shared" ref="E1381:E1388" ca="1" si="1075">IF(C1381&gt;0.1,      IF(C1381&lt;0.6,C1381,ABS(1-C1381)),C1381+0.5)</f>
        <v>0.23522958053137588</v>
      </c>
      <c r="F1381" s="6">
        <f t="shared" ref="F1381:F1388" ca="1" si="1076">MOD(ROUND(C1381*100+35,0),4)</f>
        <v>3</v>
      </c>
      <c r="G1381" s="6">
        <f t="shared" ref="G1381:G1388" ca="1" si="1077">MOD(ROUND(D1381*100+35,0),4)</f>
        <v>2</v>
      </c>
      <c r="H1381" s="6" t="str">
        <f t="shared" ref="H1381:H1388" si="1078">IF(A1381=0,"",_xlfn.CONCAT("## ",A1381))</f>
        <v/>
      </c>
      <c r="I1381" s="6" t="s">
        <v>160</v>
      </c>
      <c r="J1381" s="6" t="s">
        <v>175</v>
      </c>
      <c r="K1381" s="6">
        <f t="shared" ref="K1381:K1388" ca="1" si="1079">ROUND(C1381*100+35,1)</f>
        <v>111.5</v>
      </c>
      <c r="L1381" s="6" t="s">
        <v>180</v>
      </c>
      <c r="N1381" s="18"/>
      <c r="Y1381" s="9"/>
    </row>
    <row r="1382" spans="2:28" x14ac:dyDescent="0.3">
      <c r="B1382" s="8">
        <v>0</v>
      </c>
      <c r="C1382" s="6">
        <f t="shared" ca="1" si="1032"/>
        <v>0.17798065904595994</v>
      </c>
      <c r="D1382" s="6">
        <f t="shared" ca="1" si="1032"/>
        <v>3.0480337248472766E-2</v>
      </c>
      <c r="E1382" s="6">
        <f t="shared" ca="1" si="1075"/>
        <v>0.17798065904595994</v>
      </c>
      <c r="F1382" s="6">
        <f t="shared" ca="1" si="1076"/>
        <v>1</v>
      </c>
      <c r="G1382" s="6">
        <f t="shared" ca="1" si="1077"/>
        <v>2</v>
      </c>
      <c r="H1382" s="6" t="str">
        <f t="shared" si="1078"/>
        <v/>
      </c>
      <c r="I1382" s="6" t="s">
        <v>160</v>
      </c>
      <c r="J1382" s="6" t="s">
        <v>175</v>
      </c>
      <c r="K1382" s="6">
        <f t="shared" ca="1" si="1079"/>
        <v>52.8</v>
      </c>
      <c r="L1382" s="6" t="s">
        <v>180</v>
      </c>
      <c r="N1382" s="18"/>
      <c r="Y1382" s="9"/>
    </row>
    <row r="1383" spans="2:28" x14ac:dyDescent="0.3">
      <c r="B1383" s="8">
        <v>0</v>
      </c>
      <c r="C1383" s="6">
        <f t="shared" ca="1" si="1032"/>
        <v>0.73981278802957684</v>
      </c>
      <c r="D1383" s="6">
        <f t="shared" ca="1" si="1032"/>
        <v>0.18265467292908988</v>
      </c>
      <c r="E1383" s="6">
        <f t="shared" ca="1" si="1075"/>
        <v>0.26018721197042316</v>
      </c>
      <c r="F1383" s="6">
        <f t="shared" ca="1" si="1076"/>
        <v>1</v>
      </c>
      <c r="G1383" s="6">
        <f t="shared" ca="1" si="1077"/>
        <v>1</v>
      </c>
      <c r="H1383" s="6" t="str">
        <f t="shared" si="1078"/>
        <v/>
      </c>
      <c r="I1383" s="6" t="s">
        <v>160</v>
      </c>
      <c r="J1383" s="6" t="s">
        <v>175</v>
      </c>
      <c r="K1383" s="6">
        <f t="shared" ca="1" si="1079"/>
        <v>109</v>
      </c>
      <c r="L1383" s="6" t="s">
        <v>180</v>
      </c>
      <c r="N1383" s="18"/>
      <c r="Q1383" s="10"/>
      <c r="R1383" s="10"/>
      <c r="S1383" s="10"/>
      <c r="T1383" s="10"/>
      <c r="U1383" s="10"/>
      <c r="V1383" s="10"/>
      <c r="W1383" s="10"/>
      <c r="X1383" s="10"/>
      <c r="Y1383" s="11"/>
      <c r="Z1383" s="10"/>
      <c r="AA1383" s="10"/>
      <c r="AB1383" s="10"/>
    </row>
    <row r="1384" spans="2:28" x14ac:dyDescent="0.3">
      <c r="B1384" s="8">
        <v>0</v>
      </c>
      <c r="C1384" s="6">
        <f t="shared" ca="1" si="1032"/>
        <v>0.15209595047748581</v>
      </c>
      <c r="D1384" s="6">
        <f t="shared" ca="1" si="1032"/>
        <v>0.45869229455911886</v>
      </c>
      <c r="E1384" s="6">
        <f t="shared" ca="1" si="1075"/>
        <v>0.15209595047748581</v>
      </c>
      <c r="F1384" s="6">
        <f t="shared" ca="1" si="1076"/>
        <v>2</v>
      </c>
      <c r="G1384" s="6">
        <f t="shared" ca="1" si="1077"/>
        <v>1</v>
      </c>
      <c r="H1384" s="6" t="str">
        <f t="shared" si="1078"/>
        <v/>
      </c>
      <c r="I1384" s="6" t="s">
        <v>160</v>
      </c>
      <c r="J1384" s="6" t="s">
        <v>175</v>
      </c>
      <c r="K1384" s="6">
        <f t="shared" ca="1" si="1079"/>
        <v>50.2</v>
      </c>
      <c r="L1384" s="6" t="s">
        <v>180</v>
      </c>
      <c r="N1384" s="18"/>
      <c r="Y1384" s="9"/>
    </row>
    <row r="1385" spans="2:28" x14ac:dyDescent="0.3">
      <c r="B1385" s="8">
        <v>0</v>
      </c>
      <c r="C1385" s="6">
        <f t="shared" ca="1" si="1032"/>
        <v>0.72557368431061176</v>
      </c>
      <c r="D1385" s="6">
        <f t="shared" ca="1" si="1032"/>
        <v>0.63138517417711748</v>
      </c>
      <c r="E1385" s="6">
        <f t="shared" ca="1" si="1075"/>
        <v>0.27442631568938824</v>
      </c>
      <c r="F1385" s="6">
        <f t="shared" ca="1" si="1076"/>
        <v>0</v>
      </c>
      <c r="G1385" s="6">
        <f t="shared" ca="1" si="1077"/>
        <v>2</v>
      </c>
      <c r="H1385" s="6" t="str">
        <f t="shared" si="1078"/>
        <v/>
      </c>
      <c r="I1385" s="6" t="s">
        <v>160</v>
      </c>
      <c r="J1385" s="6" t="s">
        <v>176</v>
      </c>
      <c r="K1385" s="6">
        <f t="shared" ca="1" si="1079"/>
        <v>107.6</v>
      </c>
      <c r="L1385" s="6" t="s">
        <v>177</v>
      </c>
      <c r="N1385" s="18"/>
      <c r="Y1385" s="9"/>
    </row>
    <row r="1386" spans="2:28" x14ac:dyDescent="0.3">
      <c r="B1386" s="8">
        <v>0</v>
      </c>
      <c r="C1386" s="6">
        <f t="shared" ca="1" si="1032"/>
        <v>0.15663286407725863</v>
      </c>
      <c r="D1386" s="6">
        <f t="shared" ca="1" si="1032"/>
        <v>1.0414114807862695E-2</v>
      </c>
      <c r="E1386" s="6">
        <f t="shared" ca="1" si="1075"/>
        <v>0.15663286407725863</v>
      </c>
      <c r="F1386" s="6">
        <f t="shared" ca="1" si="1076"/>
        <v>3</v>
      </c>
      <c r="G1386" s="6">
        <f t="shared" ca="1" si="1077"/>
        <v>0</v>
      </c>
      <c r="H1386" s="6" t="str">
        <f t="shared" si="1078"/>
        <v/>
      </c>
      <c r="I1386" s="6" t="s">
        <v>160</v>
      </c>
      <c r="J1386" s="6" t="s">
        <v>176</v>
      </c>
      <c r="K1386" s="6">
        <f t="shared" ca="1" si="1079"/>
        <v>50.7</v>
      </c>
      <c r="L1386" s="6" t="s">
        <v>177</v>
      </c>
      <c r="Y1386" s="9"/>
    </row>
    <row r="1387" spans="2:28" x14ac:dyDescent="0.3">
      <c r="B1387" s="8">
        <v>0</v>
      </c>
      <c r="C1387" s="6">
        <f t="shared" ca="1" si="1032"/>
        <v>0.76674974409586338</v>
      </c>
      <c r="D1387" s="6">
        <f t="shared" ca="1" si="1032"/>
        <v>0.13770598419514501</v>
      </c>
      <c r="E1387" s="6">
        <f t="shared" ca="1" si="1075"/>
        <v>0.23325025590413662</v>
      </c>
      <c r="F1387" s="6">
        <f t="shared" ca="1" si="1076"/>
        <v>0</v>
      </c>
      <c r="G1387" s="6">
        <f t="shared" ca="1" si="1077"/>
        <v>1</v>
      </c>
      <c r="H1387" s="6" t="str">
        <f t="shared" si="1078"/>
        <v/>
      </c>
      <c r="I1387" s="6" t="s">
        <v>160</v>
      </c>
      <c r="J1387" s="6" t="s">
        <v>176</v>
      </c>
      <c r="K1387" s="6">
        <f t="shared" ca="1" si="1079"/>
        <v>111.7</v>
      </c>
      <c r="L1387" s="6" t="s">
        <v>177</v>
      </c>
      <c r="Y1387" s="9"/>
    </row>
    <row r="1388" spans="2:28" x14ac:dyDescent="0.3">
      <c r="B1388" s="8">
        <v>0</v>
      </c>
      <c r="C1388" s="6">
        <f t="shared" ca="1" si="1032"/>
        <v>0.32529654741260705</v>
      </c>
      <c r="D1388" s="6">
        <f t="shared" ca="1" si="1032"/>
        <v>0.49171155567753877</v>
      </c>
      <c r="E1388" s="6">
        <f t="shared" ca="1" si="1075"/>
        <v>0.32529654741260705</v>
      </c>
      <c r="F1388" s="6">
        <f t="shared" ca="1" si="1076"/>
        <v>0</v>
      </c>
      <c r="G1388" s="6">
        <f t="shared" ca="1" si="1077"/>
        <v>0</v>
      </c>
      <c r="H1388" s="6" t="str">
        <f t="shared" si="1078"/>
        <v/>
      </c>
      <c r="I1388" s="6" t="s">
        <v>160</v>
      </c>
      <c r="J1388" s="6" t="s">
        <v>176</v>
      </c>
      <c r="K1388" s="6">
        <f t="shared" ca="1" si="1079"/>
        <v>67.5</v>
      </c>
      <c r="L1388" s="6" t="s">
        <v>177</v>
      </c>
    </row>
    <row r="1389" spans="2:28" x14ac:dyDescent="0.3">
      <c r="B1389" s="8">
        <v>0</v>
      </c>
      <c r="C1389" s="8"/>
      <c r="D1389" s="8"/>
      <c r="H1389" s="6" t="str">
        <f t="shared" ref="H1389" si="1080">IF(A1389=0,"",A1389)</f>
        <v/>
      </c>
      <c r="Y1389" s="9"/>
    </row>
    <row r="1390" spans="2:28" x14ac:dyDescent="0.3">
      <c r="B1390" s="8">
        <v>0</v>
      </c>
      <c r="C1390" s="6">
        <f t="shared" ref="C1390:D1451" ca="1" si="1081">RAND()</f>
        <v>0.59159591030595315</v>
      </c>
      <c r="D1390" s="6">
        <f t="shared" ca="1" si="1081"/>
        <v>0.92631228203930371</v>
      </c>
      <c r="E1390" s="6">
        <f t="shared" ref="E1390:E1397" ca="1" si="1082">IF(C1390&gt;0.1,      IF(C1390&lt;0.6,C1390,ABS(1-C1390)),C1390+0.5)</f>
        <v>0.59159591030595315</v>
      </c>
      <c r="F1390" s="6">
        <f t="shared" ref="F1390:F1397" ca="1" si="1083">MOD(ROUND(C1390*100+35,0),4)</f>
        <v>2</v>
      </c>
      <c r="G1390" s="6">
        <f t="shared" ref="G1390:G1397" ca="1" si="1084">MOD(ROUND(D1390*100+35,0),4)</f>
        <v>0</v>
      </c>
      <c r="H1390" s="6" t="str">
        <f t="shared" ref="H1390:H1397" si="1085">IF(A1390=0,"",_xlfn.CONCAT("## ",A1390))</f>
        <v/>
      </c>
      <c r="I1390" s="6" t="s">
        <v>160</v>
      </c>
      <c r="J1390" s="6" t="s">
        <v>175</v>
      </c>
      <c r="K1390" s="6">
        <f t="shared" ref="K1390:K1397" ca="1" si="1086">ROUND(C1390*100+35,1)</f>
        <v>94.2</v>
      </c>
      <c r="L1390" s="6" t="s">
        <v>180</v>
      </c>
      <c r="N1390" s="18"/>
      <c r="Y1390" s="9"/>
    </row>
    <row r="1391" spans="2:28" x14ac:dyDescent="0.3">
      <c r="B1391" s="8">
        <v>0</v>
      </c>
      <c r="C1391" s="6">
        <f t="shared" ca="1" si="1081"/>
        <v>0.39409022683126649</v>
      </c>
      <c r="D1391" s="6">
        <f t="shared" ca="1" si="1081"/>
        <v>0.96206817982438575</v>
      </c>
      <c r="E1391" s="6">
        <f t="shared" ca="1" si="1082"/>
        <v>0.39409022683126649</v>
      </c>
      <c r="F1391" s="6">
        <f t="shared" ca="1" si="1083"/>
        <v>2</v>
      </c>
      <c r="G1391" s="6">
        <f t="shared" ca="1" si="1084"/>
        <v>3</v>
      </c>
      <c r="H1391" s="6" t="str">
        <f t="shared" si="1085"/>
        <v/>
      </c>
      <c r="I1391" s="6" t="s">
        <v>160</v>
      </c>
      <c r="J1391" s="6" t="s">
        <v>175</v>
      </c>
      <c r="K1391" s="6">
        <f t="shared" ca="1" si="1086"/>
        <v>74.400000000000006</v>
      </c>
      <c r="L1391" s="6" t="s">
        <v>180</v>
      </c>
      <c r="N1391" s="18"/>
      <c r="Y1391" s="9"/>
    </row>
    <row r="1392" spans="2:28" x14ac:dyDescent="0.3">
      <c r="B1392" s="8">
        <v>0</v>
      </c>
      <c r="C1392" s="6">
        <f t="shared" ca="1" si="1081"/>
        <v>0.82696899266488522</v>
      </c>
      <c r="D1392" s="6">
        <f t="shared" ca="1" si="1081"/>
        <v>0.39842140991300057</v>
      </c>
      <c r="E1392" s="6">
        <f t="shared" ca="1" si="1082"/>
        <v>0.17303100733511478</v>
      </c>
      <c r="F1392" s="6">
        <f t="shared" ca="1" si="1083"/>
        <v>2</v>
      </c>
      <c r="G1392" s="6">
        <f t="shared" ca="1" si="1084"/>
        <v>3</v>
      </c>
      <c r="H1392" s="6" t="str">
        <f t="shared" si="1085"/>
        <v/>
      </c>
      <c r="I1392" s="6" t="s">
        <v>160</v>
      </c>
      <c r="J1392" s="6" t="s">
        <v>175</v>
      </c>
      <c r="K1392" s="6">
        <f t="shared" ca="1" si="1086"/>
        <v>117.7</v>
      </c>
      <c r="L1392" s="6" t="s">
        <v>180</v>
      </c>
      <c r="N1392" s="18"/>
      <c r="Y1392" s="9"/>
    </row>
    <row r="1393" spans="2:28" x14ac:dyDescent="0.3">
      <c r="B1393" s="8">
        <v>0</v>
      </c>
      <c r="C1393" s="6">
        <f t="shared" ca="1" si="1081"/>
        <v>0.83953732468508824</v>
      </c>
      <c r="D1393" s="6">
        <f t="shared" ca="1" si="1081"/>
        <v>0.48194880000640139</v>
      </c>
      <c r="E1393" s="6">
        <f t="shared" ca="1" si="1082"/>
        <v>0.16046267531491176</v>
      </c>
      <c r="F1393" s="6">
        <f t="shared" ca="1" si="1083"/>
        <v>3</v>
      </c>
      <c r="G1393" s="6">
        <f t="shared" ca="1" si="1084"/>
        <v>3</v>
      </c>
      <c r="H1393" s="6" t="str">
        <f t="shared" si="1085"/>
        <v/>
      </c>
      <c r="I1393" s="6" t="s">
        <v>160</v>
      </c>
      <c r="J1393" s="6" t="s">
        <v>175</v>
      </c>
      <c r="K1393" s="6">
        <f t="shared" ca="1" si="1086"/>
        <v>119</v>
      </c>
      <c r="L1393" s="6" t="s">
        <v>180</v>
      </c>
      <c r="N1393" s="18"/>
      <c r="Y1393" s="9"/>
    </row>
    <row r="1394" spans="2:28" x14ac:dyDescent="0.3">
      <c r="B1394" s="8">
        <v>0</v>
      </c>
      <c r="C1394" s="6">
        <f t="shared" ca="1" si="1081"/>
        <v>0.46406173011488083</v>
      </c>
      <c r="D1394" s="6">
        <f t="shared" ca="1" si="1081"/>
        <v>5.9341004729958513E-2</v>
      </c>
      <c r="E1394" s="6">
        <f t="shared" ca="1" si="1082"/>
        <v>0.46406173011488083</v>
      </c>
      <c r="F1394" s="6">
        <f t="shared" ca="1" si="1083"/>
        <v>1</v>
      </c>
      <c r="G1394" s="6">
        <f t="shared" ca="1" si="1084"/>
        <v>1</v>
      </c>
      <c r="H1394" s="6" t="str">
        <f t="shared" si="1085"/>
        <v/>
      </c>
      <c r="I1394" s="6" t="s">
        <v>160</v>
      </c>
      <c r="J1394" s="6" t="s">
        <v>176</v>
      </c>
      <c r="K1394" s="6">
        <f t="shared" ca="1" si="1086"/>
        <v>81.400000000000006</v>
      </c>
      <c r="L1394" s="6" t="s">
        <v>177</v>
      </c>
      <c r="N1394" s="18"/>
      <c r="Y1394" s="9"/>
    </row>
    <row r="1395" spans="2:28" x14ac:dyDescent="0.3">
      <c r="B1395" s="8">
        <v>0</v>
      </c>
      <c r="C1395" s="6">
        <f t="shared" ca="1" si="1081"/>
        <v>0.83823567989961267</v>
      </c>
      <c r="D1395" s="6">
        <f t="shared" ca="1" si="1081"/>
        <v>0.88478546667986702</v>
      </c>
      <c r="E1395" s="6">
        <f t="shared" ca="1" si="1082"/>
        <v>0.16176432010038733</v>
      </c>
      <c r="F1395" s="6">
        <f t="shared" ca="1" si="1083"/>
        <v>3</v>
      </c>
      <c r="G1395" s="6">
        <f t="shared" ca="1" si="1084"/>
        <v>3</v>
      </c>
      <c r="H1395" s="6" t="str">
        <f t="shared" si="1085"/>
        <v/>
      </c>
      <c r="I1395" s="6" t="s">
        <v>160</v>
      </c>
      <c r="J1395" s="6" t="s">
        <v>176</v>
      </c>
      <c r="K1395" s="6">
        <f t="shared" ca="1" si="1086"/>
        <v>118.8</v>
      </c>
      <c r="L1395" s="6" t="s">
        <v>177</v>
      </c>
      <c r="Y1395" s="9"/>
    </row>
    <row r="1396" spans="2:28" x14ac:dyDescent="0.3">
      <c r="B1396" s="8">
        <v>0</v>
      </c>
      <c r="C1396" s="6">
        <f t="shared" ca="1" si="1081"/>
        <v>0.45934033862987489</v>
      </c>
      <c r="D1396" s="6">
        <f t="shared" ca="1" si="1081"/>
        <v>2.8915684231993311E-2</v>
      </c>
      <c r="E1396" s="6">
        <f t="shared" ca="1" si="1082"/>
        <v>0.45934033862987489</v>
      </c>
      <c r="F1396" s="6">
        <f t="shared" ca="1" si="1083"/>
        <v>1</v>
      </c>
      <c r="G1396" s="6">
        <f t="shared" ca="1" si="1084"/>
        <v>2</v>
      </c>
      <c r="H1396" s="6" t="str">
        <f t="shared" si="1085"/>
        <v/>
      </c>
      <c r="I1396" s="6" t="s">
        <v>160</v>
      </c>
      <c r="J1396" s="6" t="s">
        <v>176</v>
      </c>
      <c r="K1396" s="6">
        <f t="shared" ca="1" si="1086"/>
        <v>80.900000000000006</v>
      </c>
      <c r="L1396" s="6" t="s">
        <v>177</v>
      </c>
      <c r="Y1396" s="9"/>
    </row>
    <row r="1397" spans="2:28" x14ac:dyDescent="0.3">
      <c r="B1397" s="8">
        <v>0</v>
      </c>
      <c r="C1397" s="6">
        <f t="shared" ca="1" si="1081"/>
        <v>0.44752065054744461</v>
      </c>
      <c r="D1397" s="6">
        <f t="shared" ca="1" si="1081"/>
        <v>0.25887589012001111</v>
      </c>
      <c r="E1397" s="6">
        <f t="shared" ca="1" si="1082"/>
        <v>0.44752065054744461</v>
      </c>
      <c r="F1397" s="6">
        <f t="shared" ca="1" si="1083"/>
        <v>0</v>
      </c>
      <c r="G1397" s="6">
        <f t="shared" ca="1" si="1084"/>
        <v>1</v>
      </c>
      <c r="H1397" s="6" t="str">
        <f t="shared" si="1085"/>
        <v/>
      </c>
      <c r="I1397" s="6" t="s">
        <v>160</v>
      </c>
      <c r="J1397" s="6" t="s">
        <v>176</v>
      </c>
      <c r="K1397" s="6">
        <f t="shared" ca="1" si="1086"/>
        <v>79.8</v>
      </c>
      <c r="L1397" s="6" t="s">
        <v>177</v>
      </c>
      <c r="Y1397" s="9"/>
    </row>
    <row r="1398" spans="2:28" x14ac:dyDescent="0.3">
      <c r="B1398" s="8">
        <v>0</v>
      </c>
      <c r="C1398" s="8"/>
      <c r="D1398" s="8"/>
      <c r="H1398" s="6" t="str">
        <f t="shared" ref="H1398" si="1087">IF(A1398=0,"",A1398)</f>
        <v/>
      </c>
      <c r="Y1398" s="9"/>
    </row>
    <row r="1399" spans="2:28" x14ac:dyDescent="0.3">
      <c r="B1399" s="8">
        <v>0</v>
      </c>
      <c r="C1399" s="6">
        <f t="shared" ref="C1399:D1399" ca="1" si="1088">RAND()</f>
        <v>0.87463459922028508</v>
      </c>
      <c r="D1399" s="6">
        <f t="shared" ca="1" si="1088"/>
        <v>0.95103139991647812</v>
      </c>
      <c r="E1399" s="6">
        <f t="shared" ref="E1399:E1406" ca="1" si="1089">IF(C1399&gt;0.1,      IF(C1399&lt;0.6,C1399,ABS(1-C1399)),C1399+0.5)</f>
        <v>0.12536540077971492</v>
      </c>
      <c r="F1399" s="6">
        <f t="shared" ref="F1399:F1406" ca="1" si="1090">MOD(ROUND(C1399*100+35,0),4)</f>
        <v>2</v>
      </c>
      <c r="G1399" s="6">
        <f t="shared" ref="G1399:G1406" ca="1" si="1091">MOD(ROUND(D1399*100+35,0),4)</f>
        <v>2</v>
      </c>
      <c r="H1399" s="6" t="str">
        <f t="shared" ref="H1399:H1406" si="1092">IF(A1399=0,"",_xlfn.CONCAT("## ",A1399))</f>
        <v/>
      </c>
      <c r="I1399" s="6" t="s">
        <v>160</v>
      </c>
      <c r="J1399" s="6" t="s">
        <v>175</v>
      </c>
      <c r="K1399" s="6">
        <f t="shared" ref="K1399:K1406" ca="1" si="1093">ROUND(C1399*100+35,1)</f>
        <v>122.5</v>
      </c>
      <c r="L1399" s="6" t="s">
        <v>180</v>
      </c>
      <c r="N1399" s="18"/>
      <c r="Q1399" s="10"/>
      <c r="R1399" s="10"/>
      <c r="S1399" s="10"/>
      <c r="T1399" s="10"/>
      <c r="U1399" s="10"/>
      <c r="V1399" s="10"/>
      <c r="W1399" s="10"/>
      <c r="X1399" s="10"/>
      <c r="Y1399" s="11"/>
      <c r="Z1399" s="10"/>
      <c r="AA1399" s="10"/>
      <c r="AB1399" s="10"/>
    </row>
    <row r="1400" spans="2:28" x14ac:dyDescent="0.3">
      <c r="B1400" s="8">
        <v>0</v>
      </c>
      <c r="C1400" s="6">
        <f t="shared" ca="1" si="1081"/>
        <v>0.13559592401206055</v>
      </c>
      <c r="D1400" s="6">
        <f t="shared" ca="1" si="1081"/>
        <v>0.51041523951548384</v>
      </c>
      <c r="E1400" s="6">
        <f t="shared" ca="1" si="1089"/>
        <v>0.13559592401206055</v>
      </c>
      <c r="F1400" s="6">
        <f t="shared" ca="1" si="1090"/>
        <v>1</v>
      </c>
      <c r="G1400" s="6">
        <f t="shared" ca="1" si="1091"/>
        <v>2</v>
      </c>
      <c r="H1400" s="6" t="str">
        <f t="shared" si="1092"/>
        <v/>
      </c>
      <c r="I1400" s="6" t="s">
        <v>160</v>
      </c>
      <c r="J1400" s="6" t="s">
        <v>175</v>
      </c>
      <c r="K1400" s="6">
        <f t="shared" ca="1" si="1093"/>
        <v>48.6</v>
      </c>
      <c r="L1400" s="6" t="s">
        <v>180</v>
      </c>
      <c r="N1400" s="18"/>
      <c r="Y1400" s="9"/>
    </row>
    <row r="1401" spans="2:28" x14ac:dyDescent="0.3">
      <c r="B1401" s="8">
        <v>0</v>
      </c>
      <c r="C1401" s="6">
        <f t="shared" ca="1" si="1081"/>
        <v>0.26105519504684394</v>
      </c>
      <c r="D1401" s="6">
        <f t="shared" ca="1" si="1081"/>
        <v>2.1430935375794546E-2</v>
      </c>
      <c r="E1401" s="6">
        <f t="shared" ca="1" si="1089"/>
        <v>0.26105519504684394</v>
      </c>
      <c r="F1401" s="6">
        <f t="shared" ca="1" si="1090"/>
        <v>1</v>
      </c>
      <c r="G1401" s="6">
        <f t="shared" ca="1" si="1091"/>
        <v>1</v>
      </c>
      <c r="H1401" s="6" t="str">
        <f t="shared" si="1092"/>
        <v/>
      </c>
      <c r="I1401" s="6" t="s">
        <v>160</v>
      </c>
      <c r="J1401" s="6" t="s">
        <v>175</v>
      </c>
      <c r="K1401" s="6">
        <f t="shared" ca="1" si="1093"/>
        <v>61.1</v>
      </c>
      <c r="L1401" s="6" t="s">
        <v>180</v>
      </c>
      <c r="N1401" s="18"/>
      <c r="Y1401" s="9"/>
    </row>
    <row r="1402" spans="2:28" x14ac:dyDescent="0.3">
      <c r="B1402" s="8">
        <v>0</v>
      </c>
      <c r="C1402" s="6">
        <f t="shared" ca="1" si="1081"/>
        <v>0.62751342575337732</v>
      </c>
      <c r="D1402" s="6">
        <f t="shared" ca="1" si="1081"/>
        <v>0.57027458581040169</v>
      </c>
      <c r="E1402" s="6">
        <f t="shared" ca="1" si="1089"/>
        <v>0.37248657424662268</v>
      </c>
      <c r="F1402" s="6">
        <f t="shared" ca="1" si="1090"/>
        <v>2</v>
      </c>
      <c r="G1402" s="6">
        <f t="shared" ca="1" si="1091"/>
        <v>0</v>
      </c>
      <c r="H1402" s="6" t="str">
        <f t="shared" si="1092"/>
        <v/>
      </c>
      <c r="I1402" s="6" t="s">
        <v>160</v>
      </c>
      <c r="J1402" s="6" t="s">
        <v>175</v>
      </c>
      <c r="K1402" s="6">
        <f t="shared" ca="1" si="1093"/>
        <v>97.8</v>
      </c>
      <c r="L1402" s="6" t="s">
        <v>180</v>
      </c>
      <c r="N1402" s="18"/>
      <c r="Y1402" s="9"/>
    </row>
    <row r="1403" spans="2:28" x14ac:dyDescent="0.3">
      <c r="B1403" s="8">
        <v>0</v>
      </c>
      <c r="C1403" s="6">
        <f t="shared" ca="1" si="1081"/>
        <v>0.70055631478907521</v>
      </c>
      <c r="D1403" s="6">
        <f t="shared" ca="1" si="1081"/>
        <v>0.52088713443112467</v>
      </c>
      <c r="E1403" s="6">
        <f t="shared" ca="1" si="1089"/>
        <v>0.29944368521092479</v>
      </c>
      <c r="F1403" s="6">
        <f t="shared" ca="1" si="1090"/>
        <v>1</v>
      </c>
      <c r="G1403" s="6">
        <f t="shared" ca="1" si="1091"/>
        <v>3</v>
      </c>
      <c r="H1403" s="6" t="str">
        <f t="shared" si="1092"/>
        <v/>
      </c>
      <c r="I1403" s="6" t="s">
        <v>160</v>
      </c>
      <c r="J1403" s="6" t="s">
        <v>176</v>
      </c>
      <c r="K1403" s="6">
        <f t="shared" ca="1" si="1093"/>
        <v>105.1</v>
      </c>
      <c r="L1403" s="6" t="s">
        <v>177</v>
      </c>
      <c r="N1403" s="18"/>
      <c r="Y1403" s="9"/>
    </row>
    <row r="1404" spans="2:28" x14ac:dyDescent="0.3">
      <c r="B1404" s="8">
        <v>0</v>
      </c>
      <c r="C1404" s="6">
        <f t="shared" ca="1" si="1081"/>
        <v>2.7114374108303307E-2</v>
      </c>
      <c r="D1404" s="6">
        <f t="shared" ca="1" si="1081"/>
        <v>0.39444995329041399</v>
      </c>
      <c r="E1404" s="6">
        <f t="shared" ca="1" si="1089"/>
        <v>0.52711437410830331</v>
      </c>
      <c r="F1404" s="6">
        <f t="shared" ca="1" si="1090"/>
        <v>2</v>
      </c>
      <c r="G1404" s="6">
        <f t="shared" ca="1" si="1091"/>
        <v>2</v>
      </c>
      <c r="H1404" s="6" t="str">
        <f t="shared" si="1092"/>
        <v/>
      </c>
      <c r="I1404" s="6" t="s">
        <v>160</v>
      </c>
      <c r="J1404" s="6" t="s">
        <v>176</v>
      </c>
      <c r="K1404" s="6">
        <f t="shared" ca="1" si="1093"/>
        <v>37.700000000000003</v>
      </c>
      <c r="L1404" s="6" t="s">
        <v>177</v>
      </c>
    </row>
    <row r="1405" spans="2:28" x14ac:dyDescent="0.3">
      <c r="B1405" s="8">
        <v>0</v>
      </c>
      <c r="C1405" s="6">
        <f t="shared" ca="1" si="1081"/>
        <v>0.58812189856734232</v>
      </c>
      <c r="D1405" s="6">
        <f t="shared" ca="1" si="1081"/>
        <v>0.65818300921696404</v>
      </c>
      <c r="E1405" s="6">
        <f t="shared" ca="1" si="1089"/>
        <v>0.58812189856734232</v>
      </c>
      <c r="F1405" s="6">
        <f t="shared" ca="1" si="1090"/>
        <v>2</v>
      </c>
      <c r="G1405" s="6">
        <f t="shared" ca="1" si="1091"/>
        <v>1</v>
      </c>
      <c r="H1405" s="6" t="str">
        <f t="shared" si="1092"/>
        <v/>
      </c>
      <c r="I1405" s="6" t="s">
        <v>160</v>
      </c>
      <c r="J1405" s="6" t="s">
        <v>176</v>
      </c>
      <c r="K1405" s="6">
        <f t="shared" ca="1" si="1093"/>
        <v>93.8</v>
      </c>
      <c r="L1405" s="6" t="s">
        <v>177</v>
      </c>
      <c r="Y1405" s="9"/>
    </row>
    <row r="1406" spans="2:28" x14ac:dyDescent="0.3">
      <c r="B1406" s="8">
        <v>0</v>
      </c>
      <c r="C1406" s="6">
        <f t="shared" ca="1" si="1081"/>
        <v>1.7437098278575758E-2</v>
      </c>
      <c r="D1406" s="6">
        <f t="shared" ca="1" si="1081"/>
        <v>0.15766499384306543</v>
      </c>
      <c r="E1406" s="6">
        <f t="shared" ca="1" si="1089"/>
        <v>0.51743709827857576</v>
      </c>
      <c r="F1406" s="6">
        <f t="shared" ca="1" si="1090"/>
        <v>1</v>
      </c>
      <c r="G1406" s="6">
        <f t="shared" ca="1" si="1091"/>
        <v>3</v>
      </c>
      <c r="H1406" s="6" t="str">
        <f t="shared" si="1092"/>
        <v/>
      </c>
      <c r="I1406" s="6" t="s">
        <v>160</v>
      </c>
      <c r="J1406" s="6" t="s">
        <v>176</v>
      </c>
      <c r="K1406" s="6">
        <f t="shared" ca="1" si="1093"/>
        <v>36.700000000000003</v>
      </c>
      <c r="L1406" s="6" t="s">
        <v>177</v>
      </c>
      <c r="Y1406" s="9"/>
    </row>
    <row r="1407" spans="2:28" x14ac:dyDescent="0.3">
      <c r="B1407" s="8">
        <v>0</v>
      </c>
      <c r="C1407" s="8"/>
      <c r="D1407" s="8"/>
      <c r="H1407" s="6" t="str">
        <f t="shared" ref="H1407" si="1094">IF(A1407=0,"",A1407)</f>
        <v/>
      </c>
      <c r="Y1407" s="9"/>
    </row>
    <row r="1408" spans="2:28" x14ac:dyDescent="0.3">
      <c r="B1408" s="8">
        <v>0</v>
      </c>
      <c r="C1408" s="6">
        <f t="shared" ref="C1408:D1408" ca="1" si="1095">RAND()</f>
        <v>0.28637793469333184</v>
      </c>
      <c r="D1408" s="6">
        <f t="shared" ca="1" si="1095"/>
        <v>0.12651453065630225</v>
      </c>
      <c r="E1408" s="6">
        <f t="shared" ref="E1408:E1415" ca="1" si="1096">IF(C1408&gt;0.1,      IF(C1408&lt;0.6,C1408,ABS(1-C1408)),C1408+0.5)</f>
        <v>0.28637793469333184</v>
      </c>
      <c r="F1408" s="6">
        <f t="shared" ref="F1408:F1415" ca="1" si="1097">MOD(ROUND(C1408*100+35,0),4)</f>
        <v>0</v>
      </c>
      <c r="G1408" s="6">
        <f t="shared" ref="G1408:G1415" ca="1" si="1098">MOD(ROUND(D1408*100+35,0),4)</f>
        <v>0</v>
      </c>
      <c r="H1408" s="6" t="str">
        <f t="shared" ref="H1408:H1415" si="1099">IF(A1408=0,"",_xlfn.CONCAT("## ",A1408))</f>
        <v/>
      </c>
      <c r="I1408" s="6" t="s">
        <v>160</v>
      </c>
      <c r="J1408" s="6" t="s">
        <v>175</v>
      </c>
      <c r="K1408" s="6">
        <f t="shared" ref="K1408:K1415" ca="1" si="1100">ROUND(C1408*100+35,1)</f>
        <v>63.6</v>
      </c>
      <c r="L1408" s="6" t="s">
        <v>180</v>
      </c>
      <c r="N1408" s="18"/>
      <c r="Y1408" s="9"/>
    </row>
    <row r="1409" spans="2:28" x14ac:dyDescent="0.3">
      <c r="B1409" s="8">
        <v>0</v>
      </c>
      <c r="C1409" s="6">
        <f t="shared" ca="1" si="1081"/>
        <v>0.65954406821922162</v>
      </c>
      <c r="D1409" s="6">
        <f t="shared" ca="1" si="1081"/>
        <v>0.27129003859464584</v>
      </c>
      <c r="E1409" s="6">
        <f t="shared" ca="1" si="1096"/>
        <v>0.34045593178077838</v>
      </c>
      <c r="F1409" s="6">
        <f t="shared" ca="1" si="1097"/>
        <v>1</v>
      </c>
      <c r="G1409" s="6">
        <f t="shared" ca="1" si="1098"/>
        <v>2</v>
      </c>
      <c r="H1409" s="6" t="str">
        <f t="shared" si="1099"/>
        <v/>
      </c>
      <c r="I1409" s="6" t="s">
        <v>160</v>
      </c>
      <c r="J1409" s="6" t="s">
        <v>175</v>
      </c>
      <c r="K1409" s="6">
        <f t="shared" ca="1" si="1100"/>
        <v>101</v>
      </c>
      <c r="L1409" s="6" t="s">
        <v>180</v>
      </c>
      <c r="N1409" s="18"/>
      <c r="Y1409" s="9"/>
    </row>
    <row r="1410" spans="2:28" x14ac:dyDescent="0.3">
      <c r="B1410" s="8">
        <v>0</v>
      </c>
      <c r="C1410" s="6">
        <f t="shared" ca="1" si="1081"/>
        <v>5.0511521922791514E-2</v>
      </c>
      <c r="D1410" s="6">
        <f t="shared" ca="1" si="1081"/>
        <v>0.5523288812970063</v>
      </c>
      <c r="E1410" s="6">
        <f t="shared" ca="1" si="1096"/>
        <v>0.55051152192279151</v>
      </c>
      <c r="F1410" s="6">
        <f t="shared" ca="1" si="1097"/>
        <v>0</v>
      </c>
      <c r="G1410" s="6">
        <f t="shared" ca="1" si="1098"/>
        <v>2</v>
      </c>
      <c r="H1410" s="6" t="str">
        <f t="shared" si="1099"/>
        <v/>
      </c>
      <c r="I1410" s="6" t="s">
        <v>160</v>
      </c>
      <c r="J1410" s="6" t="s">
        <v>175</v>
      </c>
      <c r="K1410" s="6">
        <f t="shared" ca="1" si="1100"/>
        <v>40.1</v>
      </c>
      <c r="L1410" s="6" t="s">
        <v>180</v>
      </c>
      <c r="N1410" s="18"/>
      <c r="Y1410" s="9"/>
    </row>
    <row r="1411" spans="2:28" x14ac:dyDescent="0.3">
      <c r="B1411" s="8">
        <v>0</v>
      </c>
      <c r="C1411" s="6">
        <f t="shared" ca="1" si="1081"/>
        <v>0.42001930554479827</v>
      </c>
      <c r="D1411" s="6">
        <f t="shared" ca="1" si="1081"/>
        <v>7.9702638285309324E-2</v>
      </c>
      <c r="E1411" s="6">
        <f t="shared" ca="1" si="1096"/>
        <v>0.42001930554479827</v>
      </c>
      <c r="F1411" s="6">
        <f t="shared" ca="1" si="1097"/>
        <v>1</v>
      </c>
      <c r="G1411" s="6">
        <f t="shared" ca="1" si="1098"/>
        <v>3</v>
      </c>
      <c r="H1411" s="6" t="str">
        <f t="shared" si="1099"/>
        <v/>
      </c>
      <c r="I1411" s="6" t="s">
        <v>160</v>
      </c>
      <c r="J1411" s="6" t="s">
        <v>175</v>
      </c>
      <c r="K1411" s="6">
        <f t="shared" ca="1" si="1100"/>
        <v>77</v>
      </c>
      <c r="L1411" s="6" t="s">
        <v>180</v>
      </c>
      <c r="N1411" s="18"/>
      <c r="Y1411" s="9"/>
    </row>
    <row r="1412" spans="2:28" x14ac:dyDescent="0.3">
      <c r="B1412" s="8">
        <v>0</v>
      </c>
      <c r="C1412" s="6">
        <f t="shared" ca="1" si="1081"/>
        <v>0.12926008921354282</v>
      </c>
      <c r="D1412" s="6">
        <f t="shared" ca="1" si="1081"/>
        <v>0.27762056475389474</v>
      </c>
      <c r="E1412" s="6">
        <f t="shared" ca="1" si="1096"/>
        <v>0.12926008921354282</v>
      </c>
      <c r="F1412" s="6">
        <f t="shared" ca="1" si="1097"/>
        <v>0</v>
      </c>
      <c r="G1412" s="6">
        <f t="shared" ca="1" si="1098"/>
        <v>3</v>
      </c>
      <c r="H1412" s="6" t="str">
        <f t="shared" si="1099"/>
        <v/>
      </c>
      <c r="I1412" s="6" t="s">
        <v>160</v>
      </c>
      <c r="J1412" s="6" t="s">
        <v>176</v>
      </c>
      <c r="K1412" s="6">
        <f t="shared" ca="1" si="1100"/>
        <v>47.9</v>
      </c>
      <c r="L1412" s="6" t="s">
        <v>177</v>
      </c>
      <c r="N1412" s="18"/>
      <c r="Y1412" s="9"/>
    </row>
    <row r="1413" spans="2:28" x14ac:dyDescent="0.3">
      <c r="B1413" s="8">
        <v>0</v>
      </c>
      <c r="C1413" s="6">
        <f t="shared" ca="1" si="1081"/>
        <v>0.78466809988221586</v>
      </c>
      <c r="D1413" s="6">
        <f t="shared" ca="1" si="1081"/>
        <v>0.72459281899660388</v>
      </c>
      <c r="E1413" s="6">
        <f t="shared" ca="1" si="1096"/>
        <v>0.21533190011778414</v>
      </c>
      <c r="F1413" s="6">
        <f t="shared" ca="1" si="1097"/>
        <v>1</v>
      </c>
      <c r="G1413" s="6">
        <f t="shared" ca="1" si="1098"/>
        <v>3</v>
      </c>
      <c r="H1413" s="6" t="str">
        <f t="shared" si="1099"/>
        <v/>
      </c>
      <c r="I1413" s="6" t="s">
        <v>160</v>
      </c>
      <c r="J1413" s="6" t="s">
        <v>176</v>
      </c>
      <c r="K1413" s="6">
        <f t="shared" ca="1" si="1100"/>
        <v>113.5</v>
      </c>
      <c r="L1413" s="6" t="s">
        <v>177</v>
      </c>
      <c r="Y1413" s="9"/>
    </row>
    <row r="1414" spans="2:28" x14ac:dyDescent="0.3">
      <c r="B1414" s="8">
        <v>0</v>
      </c>
      <c r="C1414" s="6">
        <f t="shared" ca="1" si="1081"/>
        <v>0.45048691530667107</v>
      </c>
      <c r="D1414" s="6">
        <f t="shared" ca="1" si="1081"/>
        <v>0.44787262201235378</v>
      </c>
      <c r="E1414" s="6">
        <f t="shared" ca="1" si="1096"/>
        <v>0.45048691530667107</v>
      </c>
      <c r="F1414" s="6">
        <f t="shared" ca="1" si="1097"/>
        <v>0</v>
      </c>
      <c r="G1414" s="6">
        <f t="shared" ca="1" si="1098"/>
        <v>0</v>
      </c>
      <c r="H1414" s="6" t="str">
        <f t="shared" si="1099"/>
        <v/>
      </c>
      <c r="I1414" s="6" t="s">
        <v>160</v>
      </c>
      <c r="J1414" s="6" t="s">
        <v>176</v>
      </c>
      <c r="K1414" s="6">
        <f t="shared" ca="1" si="1100"/>
        <v>80</v>
      </c>
      <c r="L1414" s="6" t="s">
        <v>177</v>
      </c>
      <c r="Y1414" s="9"/>
    </row>
    <row r="1415" spans="2:28" x14ac:dyDescent="0.3">
      <c r="B1415" s="8">
        <v>0</v>
      </c>
      <c r="C1415" s="6">
        <f t="shared" ca="1" si="1081"/>
        <v>0.52529796975892451</v>
      </c>
      <c r="D1415" s="6">
        <f t="shared" ca="1" si="1081"/>
        <v>0.49156693463582668</v>
      </c>
      <c r="E1415" s="6">
        <f t="shared" ca="1" si="1096"/>
        <v>0.52529796975892451</v>
      </c>
      <c r="F1415" s="6">
        <f t="shared" ca="1" si="1097"/>
        <v>0</v>
      </c>
      <c r="G1415" s="6">
        <f t="shared" ca="1" si="1098"/>
        <v>0</v>
      </c>
      <c r="H1415" s="6" t="str">
        <f t="shared" si="1099"/>
        <v/>
      </c>
      <c r="I1415" s="6" t="s">
        <v>160</v>
      </c>
      <c r="J1415" s="6" t="s">
        <v>176</v>
      </c>
      <c r="K1415" s="6">
        <f t="shared" ca="1" si="1100"/>
        <v>87.5</v>
      </c>
      <c r="L1415" s="6" t="s">
        <v>177</v>
      </c>
      <c r="Q1415" s="10"/>
      <c r="R1415" s="10"/>
      <c r="S1415" s="10"/>
      <c r="T1415" s="10"/>
      <c r="U1415" s="10"/>
      <c r="V1415" s="10"/>
      <c r="W1415" s="10"/>
      <c r="X1415" s="10"/>
      <c r="Y1415" s="11"/>
      <c r="Z1415" s="10"/>
      <c r="AA1415" s="10"/>
      <c r="AB1415" s="10"/>
    </row>
    <row r="1416" spans="2:28" x14ac:dyDescent="0.3">
      <c r="B1416" s="8">
        <v>0</v>
      </c>
      <c r="C1416" s="8"/>
      <c r="D1416" s="8"/>
      <c r="H1416" s="6" t="str">
        <f t="shared" ref="H1416" si="1101">IF(A1416=0,"",A1416)</f>
        <v/>
      </c>
      <c r="Y1416" s="9"/>
    </row>
    <row r="1417" spans="2:28" x14ac:dyDescent="0.3">
      <c r="B1417" s="8">
        <v>0</v>
      </c>
      <c r="C1417" s="6">
        <f t="shared" ref="C1417:D1417" ca="1" si="1102">RAND()</f>
        <v>0.94286199124782488</v>
      </c>
      <c r="D1417" s="6">
        <f t="shared" ca="1" si="1102"/>
        <v>0.93239800662614114</v>
      </c>
      <c r="E1417" s="6">
        <f t="shared" ref="E1417:E1424" ca="1" si="1103">IF(C1417&gt;0.1,      IF(C1417&lt;0.6,C1417,ABS(1-C1417)),C1417+0.5)</f>
        <v>5.7138008752175118E-2</v>
      </c>
      <c r="F1417" s="6">
        <f t="shared" ref="F1417:F1424" ca="1" si="1104">MOD(ROUND(C1417*100+35,0),4)</f>
        <v>1</v>
      </c>
      <c r="G1417" s="6">
        <f t="shared" ref="G1417:G1424" ca="1" si="1105">MOD(ROUND(D1417*100+35,0),4)</f>
        <v>0</v>
      </c>
      <c r="H1417" s="6" t="str">
        <f t="shared" ref="H1417:H1424" si="1106">IF(A1417=0,"",_xlfn.CONCAT("## ",A1417))</f>
        <v/>
      </c>
      <c r="I1417" s="6" t="s">
        <v>160</v>
      </c>
      <c r="J1417" s="6" t="s">
        <v>175</v>
      </c>
      <c r="K1417" s="6">
        <f t="shared" ref="K1417:K1424" ca="1" si="1107">ROUND(C1417*100+35,1)</f>
        <v>129.30000000000001</v>
      </c>
      <c r="L1417" s="6" t="s">
        <v>180</v>
      </c>
      <c r="N1417" s="18"/>
      <c r="Y1417" s="9"/>
    </row>
    <row r="1418" spans="2:28" x14ac:dyDescent="0.3">
      <c r="B1418" s="8">
        <v>0</v>
      </c>
      <c r="C1418" s="6">
        <f t="shared" ca="1" si="1081"/>
        <v>0.38988248800385794</v>
      </c>
      <c r="D1418" s="6">
        <f t="shared" ca="1" si="1081"/>
        <v>0.92134182472008685</v>
      </c>
      <c r="E1418" s="6">
        <f t="shared" ca="1" si="1103"/>
        <v>0.38988248800385794</v>
      </c>
      <c r="F1418" s="6">
        <f t="shared" ca="1" si="1104"/>
        <v>2</v>
      </c>
      <c r="G1418" s="6">
        <f t="shared" ca="1" si="1105"/>
        <v>3</v>
      </c>
      <c r="H1418" s="6" t="str">
        <f t="shared" si="1106"/>
        <v/>
      </c>
      <c r="I1418" s="6" t="s">
        <v>160</v>
      </c>
      <c r="J1418" s="6" t="s">
        <v>175</v>
      </c>
      <c r="K1418" s="6">
        <f t="shared" ca="1" si="1107"/>
        <v>74</v>
      </c>
      <c r="L1418" s="6" t="s">
        <v>180</v>
      </c>
      <c r="N1418" s="18"/>
      <c r="Y1418" s="9"/>
    </row>
    <row r="1419" spans="2:28" x14ac:dyDescent="0.3">
      <c r="B1419" s="8">
        <v>0</v>
      </c>
      <c r="C1419" s="6">
        <f t="shared" ca="1" si="1081"/>
        <v>0.19985444973155764</v>
      </c>
      <c r="D1419" s="6">
        <f t="shared" ca="1" si="1081"/>
        <v>0.86059393131695294</v>
      </c>
      <c r="E1419" s="6">
        <f t="shared" ca="1" si="1103"/>
        <v>0.19985444973155764</v>
      </c>
      <c r="F1419" s="6">
        <f t="shared" ca="1" si="1104"/>
        <v>3</v>
      </c>
      <c r="G1419" s="6">
        <f t="shared" ca="1" si="1105"/>
        <v>1</v>
      </c>
      <c r="H1419" s="6" t="str">
        <f t="shared" si="1106"/>
        <v/>
      </c>
      <c r="I1419" s="6" t="s">
        <v>160</v>
      </c>
      <c r="J1419" s="6" t="s">
        <v>175</v>
      </c>
      <c r="K1419" s="6">
        <f t="shared" ca="1" si="1107"/>
        <v>55</v>
      </c>
      <c r="L1419" s="6" t="s">
        <v>180</v>
      </c>
      <c r="N1419" s="18"/>
      <c r="Y1419" s="9"/>
    </row>
    <row r="1420" spans="2:28" x14ac:dyDescent="0.3">
      <c r="B1420" s="8">
        <v>0</v>
      </c>
      <c r="C1420" s="6">
        <f t="shared" ca="1" si="1081"/>
        <v>0.314548246651146</v>
      </c>
      <c r="D1420" s="6">
        <f t="shared" ca="1" si="1081"/>
        <v>0.82985203158359233</v>
      </c>
      <c r="E1420" s="6">
        <f t="shared" ca="1" si="1103"/>
        <v>0.314548246651146</v>
      </c>
      <c r="F1420" s="6">
        <f t="shared" ca="1" si="1104"/>
        <v>2</v>
      </c>
      <c r="G1420" s="6">
        <f t="shared" ca="1" si="1105"/>
        <v>2</v>
      </c>
      <c r="H1420" s="6" t="str">
        <f t="shared" si="1106"/>
        <v/>
      </c>
      <c r="I1420" s="6" t="s">
        <v>160</v>
      </c>
      <c r="J1420" s="6" t="s">
        <v>175</v>
      </c>
      <c r="K1420" s="6">
        <f t="shared" ca="1" si="1107"/>
        <v>66.5</v>
      </c>
      <c r="L1420" s="6" t="s">
        <v>180</v>
      </c>
      <c r="N1420" s="18"/>
    </row>
    <row r="1421" spans="2:28" x14ac:dyDescent="0.3">
      <c r="B1421" s="8">
        <v>0</v>
      </c>
      <c r="C1421" s="6">
        <f t="shared" ca="1" si="1081"/>
        <v>0.34053552736388826</v>
      </c>
      <c r="D1421" s="6">
        <f t="shared" ca="1" si="1081"/>
        <v>0.27851974764667475</v>
      </c>
      <c r="E1421" s="6">
        <f t="shared" ca="1" si="1103"/>
        <v>0.34053552736388826</v>
      </c>
      <c r="F1421" s="6">
        <f t="shared" ca="1" si="1104"/>
        <v>1</v>
      </c>
      <c r="G1421" s="6">
        <f t="shared" ca="1" si="1105"/>
        <v>3</v>
      </c>
      <c r="H1421" s="6" t="str">
        <f t="shared" si="1106"/>
        <v/>
      </c>
      <c r="I1421" s="6" t="s">
        <v>160</v>
      </c>
      <c r="J1421" s="6" t="s">
        <v>176</v>
      </c>
      <c r="K1421" s="6">
        <f t="shared" ca="1" si="1107"/>
        <v>69.099999999999994</v>
      </c>
      <c r="L1421" s="6" t="s">
        <v>177</v>
      </c>
      <c r="N1421" s="18"/>
      <c r="Y1421" s="9"/>
    </row>
    <row r="1422" spans="2:28" x14ac:dyDescent="0.3">
      <c r="B1422" s="8">
        <v>0</v>
      </c>
      <c r="C1422" s="6">
        <f t="shared" ca="1" si="1081"/>
        <v>0.54797910568446606</v>
      </c>
      <c r="D1422" s="6">
        <f t="shared" ca="1" si="1081"/>
        <v>0.10015561544196172</v>
      </c>
      <c r="E1422" s="6">
        <f t="shared" ca="1" si="1103"/>
        <v>0.54797910568446606</v>
      </c>
      <c r="F1422" s="6">
        <f t="shared" ca="1" si="1104"/>
        <v>2</v>
      </c>
      <c r="G1422" s="6">
        <f t="shared" ca="1" si="1105"/>
        <v>1</v>
      </c>
      <c r="H1422" s="6" t="str">
        <f t="shared" si="1106"/>
        <v/>
      </c>
      <c r="I1422" s="6" t="s">
        <v>160</v>
      </c>
      <c r="J1422" s="6" t="s">
        <v>176</v>
      </c>
      <c r="K1422" s="6">
        <f t="shared" ca="1" si="1107"/>
        <v>89.8</v>
      </c>
      <c r="L1422" s="6" t="s">
        <v>177</v>
      </c>
      <c r="Y1422" s="9"/>
    </row>
    <row r="1423" spans="2:28" x14ac:dyDescent="0.3">
      <c r="B1423" s="8">
        <v>0</v>
      </c>
      <c r="C1423" s="6">
        <f t="shared" ca="1" si="1081"/>
        <v>0.81486101811977907</v>
      </c>
      <c r="D1423" s="6">
        <f t="shared" ca="1" si="1081"/>
        <v>0.5209611441712666</v>
      </c>
      <c r="E1423" s="6">
        <f t="shared" ca="1" si="1103"/>
        <v>0.18513898188022093</v>
      </c>
      <c r="F1423" s="6">
        <f t="shared" ca="1" si="1104"/>
        <v>0</v>
      </c>
      <c r="G1423" s="6">
        <f t="shared" ca="1" si="1105"/>
        <v>3</v>
      </c>
      <c r="H1423" s="6" t="str">
        <f t="shared" si="1106"/>
        <v/>
      </c>
      <c r="I1423" s="6" t="s">
        <v>160</v>
      </c>
      <c r="J1423" s="6" t="s">
        <v>176</v>
      </c>
      <c r="K1423" s="6">
        <f t="shared" ca="1" si="1107"/>
        <v>116.5</v>
      </c>
      <c r="L1423" s="6" t="s">
        <v>177</v>
      </c>
      <c r="Y1423" s="9"/>
    </row>
    <row r="1424" spans="2:28" x14ac:dyDescent="0.3">
      <c r="B1424" s="8">
        <v>0</v>
      </c>
      <c r="C1424" s="6">
        <f t="shared" ca="1" si="1081"/>
        <v>0.83540437907065501</v>
      </c>
      <c r="D1424" s="6">
        <f t="shared" ca="1" si="1081"/>
        <v>5.8663302619425872E-2</v>
      </c>
      <c r="E1424" s="6">
        <f t="shared" ca="1" si="1103"/>
        <v>0.16459562092934499</v>
      </c>
      <c r="F1424" s="6">
        <f t="shared" ca="1" si="1104"/>
        <v>3</v>
      </c>
      <c r="G1424" s="6">
        <f t="shared" ca="1" si="1105"/>
        <v>1</v>
      </c>
      <c r="H1424" s="6" t="str">
        <f t="shared" si="1106"/>
        <v/>
      </c>
      <c r="I1424" s="6" t="s">
        <v>160</v>
      </c>
      <c r="J1424" s="6" t="s">
        <v>176</v>
      </c>
      <c r="K1424" s="6">
        <f t="shared" ca="1" si="1107"/>
        <v>118.5</v>
      </c>
      <c r="L1424" s="6" t="s">
        <v>177</v>
      </c>
      <c r="Y1424" s="9"/>
    </row>
    <row r="1425" spans="2:28" x14ac:dyDescent="0.3">
      <c r="B1425" s="8">
        <v>0</v>
      </c>
      <c r="C1425" s="8"/>
      <c r="D1425" s="8"/>
      <c r="H1425" s="6" t="str">
        <f t="shared" ref="H1425" si="1108">IF(A1425=0,"",A1425)</f>
        <v/>
      </c>
      <c r="Y1425" s="9"/>
    </row>
    <row r="1426" spans="2:28" x14ac:dyDescent="0.3">
      <c r="B1426" s="8">
        <v>0</v>
      </c>
      <c r="C1426" s="6">
        <f t="shared" ref="C1426:D1426" ca="1" si="1109">RAND()</f>
        <v>0.14050463774543542</v>
      </c>
      <c r="D1426" s="6">
        <f t="shared" ca="1" si="1109"/>
        <v>0.50098193260942037</v>
      </c>
      <c r="E1426" s="6">
        <f t="shared" ref="E1426:E1433" ca="1" si="1110">IF(C1426&gt;0.1,      IF(C1426&lt;0.6,C1426,ABS(1-C1426)),C1426+0.5)</f>
        <v>0.14050463774543542</v>
      </c>
      <c r="F1426" s="6">
        <f t="shared" ref="F1426:F1433" ca="1" si="1111">MOD(ROUND(C1426*100+35,0),4)</f>
        <v>1</v>
      </c>
      <c r="G1426" s="6">
        <f t="shared" ref="G1426:G1433" ca="1" si="1112">MOD(ROUND(D1426*100+35,0),4)</f>
        <v>1</v>
      </c>
      <c r="H1426" s="6" t="str">
        <f t="shared" ref="H1426:H1433" si="1113">IF(A1426=0,"",_xlfn.CONCAT("## ",A1426))</f>
        <v/>
      </c>
      <c r="I1426" s="6" t="s">
        <v>160</v>
      </c>
      <c r="J1426" s="6" t="s">
        <v>175</v>
      </c>
      <c r="K1426" s="6">
        <f t="shared" ref="K1426:K1433" ca="1" si="1114">ROUND(C1426*100+35,1)</f>
        <v>49.1</v>
      </c>
      <c r="L1426" s="6" t="s">
        <v>180</v>
      </c>
      <c r="N1426" s="18"/>
      <c r="Y1426" s="9"/>
    </row>
    <row r="1427" spans="2:28" x14ac:dyDescent="0.3">
      <c r="B1427" s="8">
        <v>0</v>
      </c>
      <c r="C1427" s="6">
        <f t="shared" ca="1" si="1081"/>
        <v>0.77641865593397097</v>
      </c>
      <c r="D1427" s="6">
        <f t="shared" ca="1" si="1081"/>
        <v>0.67450188215053386</v>
      </c>
      <c r="E1427" s="6">
        <f t="shared" ca="1" si="1110"/>
        <v>0.22358134406602903</v>
      </c>
      <c r="F1427" s="6">
        <f t="shared" ca="1" si="1111"/>
        <v>1</v>
      </c>
      <c r="G1427" s="6">
        <f t="shared" ca="1" si="1112"/>
        <v>2</v>
      </c>
      <c r="H1427" s="6" t="str">
        <f t="shared" si="1113"/>
        <v/>
      </c>
      <c r="I1427" s="6" t="s">
        <v>160</v>
      </c>
      <c r="J1427" s="6" t="s">
        <v>175</v>
      </c>
      <c r="K1427" s="6">
        <f t="shared" ca="1" si="1114"/>
        <v>112.6</v>
      </c>
      <c r="L1427" s="6" t="s">
        <v>180</v>
      </c>
      <c r="N1427" s="18"/>
      <c r="Y1427" s="9"/>
    </row>
    <row r="1428" spans="2:28" x14ac:dyDescent="0.3">
      <c r="B1428" s="8">
        <v>0</v>
      </c>
      <c r="C1428" s="6">
        <f t="shared" ca="1" si="1081"/>
        <v>0.41916641406904553</v>
      </c>
      <c r="D1428" s="6">
        <f t="shared" ca="1" si="1081"/>
        <v>0.27293370346592583</v>
      </c>
      <c r="E1428" s="6">
        <f t="shared" ca="1" si="1110"/>
        <v>0.41916641406904553</v>
      </c>
      <c r="F1428" s="6">
        <f t="shared" ca="1" si="1111"/>
        <v>1</v>
      </c>
      <c r="G1428" s="6">
        <f t="shared" ca="1" si="1112"/>
        <v>2</v>
      </c>
      <c r="H1428" s="6" t="str">
        <f t="shared" si="1113"/>
        <v/>
      </c>
      <c r="I1428" s="6" t="s">
        <v>160</v>
      </c>
      <c r="J1428" s="6" t="s">
        <v>175</v>
      </c>
      <c r="K1428" s="6">
        <f t="shared" ca="1" si="1114"/>
        <v>76.900000000000006</v>
      </c>
      <c r="L1428" s="6" t="s">
        <v>180</v>
      </c>
      <c r="N1428" s="18"/>
      <c r="Y1428" s="9"/>
    </row>
    <row r="1429" spans="2:28" x14ac:dyDescent="0.3">
      <c r="B1429" s="8">
        <v>0</v>
      </c>
      <c r="C1429" s="6">
        <f t="shared" ca="1" si="1081"/>
        <v>2.1082482981751749E-2</v>
      </c>
      <c r="D1429" s="6">
        <f t="shared" ca="1" si="1081"/>
        <v>0.47373033566427292</v>
      </c>
      <c r="E1429" s="6">
        <f t="shared" ca="1" si="1110"/>
        <v>0.52108248298175175</v>
      </c>
      <c r="F1429" s="6">
        <f t="shared" ca="1" si="1111"/>
        <v>1</v>
      </c>
      <c r="G1429" s="6">
        <f t="shared" ca="1" si="1112"/>
        <v>2</v>
      </c>
      <c r="H1429" s="6" t="str">
        <f t="shared" si="1113"/>
        <v/>
      </c>
      <c r="I1429" s="6" t="s">
        <v>160</v>
      </c>
      <c r="J1429" s="6" t="s">
        <v>175</v>
      </c>
      <c r="K1429" s="6">
        <f t="shared" ca="1" si="1114"/>
        <v>37.1</v>
      </c>
      <c r="L1429" s="6" t="s">
        <v>180</v>
      </c>
      <c r="N1429" s="18"/>
      <c r="Y1429" s="9"/>
    </row>
    <row r="1430" spans="2:28" x14ac:dyDescent="0.3">
      <c r="B1430" s="8">
        <v>0</v>
      </c>
      <c r="C1430" s="6">
        <f t="shared" ca="1" si="1081"/>
        <v>0.28435629396088902</v>
      </c>
      <c r="D1430" s="6">
        <f t="shared" ca="1" si="1081"/>
        <v>9.1896043730938848E-2</v>
      </c>
      <c r="E1430" s="6">
        <f t="shared" ca="1" si="1110"/>
        <v>0.28435629396088902</v>
      </c>
      <c r="F1430" s="6">
        <f t="shared" ca="1" si="1111"/>
        <v>3</v>
      </c>
      <c r="G1430" s="6">
        <f t="shared" ca="1" si="1112"/>
        <v>0</v>
      </c>
      <c r="H1430" s="6" t="str">
        <f t="shared" si="1113"/>
        <v/>
      </c>
      <c r="I1430" s="6" t="s">
        <v>160</v>
      </c>
      <c r="J1430" s="6" t="s">
        <v>176</v>
      </c>
      <c r="K1430" s="6">
        <f t="shared" ca="1" si="1114"/>
        <v>63.4</v>
      </c>
      <c r="L1430" s="6" t="s">
        <v>177</v>
      </c>
      <c r="N1430" s="18"/>
      <c r="Y1430" s="9"/>
    </row>
    <row r="1431" spans="2:28" x14ac:dyDescent="0.3">
      <c r="B1431" s="8">
        <v>0</v>
      </c>
      <c r="C1431" s="6">
        <f t="shared" ca="1" si="1081"/>
        <v>0.13639355133720465</v>
      </c>
      <c r="D1431" s="6">
        <f t="shared" ca="1" si="1081"/>
        <v>0.88771322258073471</v>
      </c>
      <c r="E1431" s="6">
        <f t="shared" ca="1" si="1110"/>
        <v>0.13639355133720465</v>
      </c>
      <c r="F1431" s="6">
        <f t="shared" ca="1" si="1111"/>
        <v>1</v>
      </c>
      <c r="G1431" s="6">
        <f t="shared" ca="1" si="1112"/>
        <v>0</v>
      </c>
      <c r="H1431" s="6" t="str">
        <f t="shared" si="1113"/>
        <v/>
      </c>
      <c r="I1431" s="6" t="s">
        <v>160</v>
      </c>
      <c r="J1431" s="6" t="s">
        <v>176</v>
      </c>
      <c r="K1431" s="6">
        <f t="shared" ca="1" si="1114"/>
        <v>48.6</v>
      </c>
      <c r="L1431" s="6" t="s">
        <v>177</v>
      </c>
      <c r="Q1431" s="10"/>
      <c r="R1431" s="10"/>
      <c r="S1431" s="10"/>
      <c r="T1431" s="10"/>
      <c r="U1431" s="10"/>
      <c r="V1431" s="10"/>
      <c r="W1431" s="10"/>
      <c r="X1431" s="10"/>
      <c r="Y1431" s="11"/>
      <c r="Z1431" s="10"/>
      <c r="AA1431" s="10"/>
      <c r="AB1431" s="10"/>
    </row>
    <row r="1432" spans="2:28" x14ac:dyDescent="0.3">
      <c r="B1432" s="8">
        <v>0</v>
      </c>
      <c r="C1432" s="6">
        <f t="shared" ca="1" si="1081"/>
        <v>8.9570175885045011E-2</v>
      </c>
      <c r="D1432" s="6">
        <f t="shared" ca="1" si="1081"/>
        <v>0.43542577863825771</v>
      </c>
      <c r="E1432" s="6">
        <f t="shared" ca="1" si="1110"/>
        <v>0.58957017588504501</v>
      </c>
      <c r="F1432" s="6">
        <f t="shared" ca="1" si="1111"/>
        <v>0</v>
      </c>
      <c r="G1432" s="6">
        <f t="shared" ca="1" si="1112"/>
        <v>3</v>
      </c>
      <c r="H1432" s="6" t="str">
        <f t="shared" si="1113"/>
        <v/>
      </c>
      <c r="I1432" s="6" t="s">
        <v>160</v>
      </c>
      <c r="J1432" s="6" t="s">
        <v>176</v>
      </c>
      <c r="K1432" s="6">
        <f t="shared" ca="1" si="1114"/>
        <v>44</v>
      </c>
      <c r="L1432" s="6" t="s">
        <v>177</v>
      </c>
      <c r="Y1432" s="9"/>
    </row>
    <row r="1433" spans="2:28" x14ac:dyDescent="0.3">
      <c r="B1433" s="8">
        <v>0</v>
      </c>
      <c r="C1433" s="6">
        <f t="shared" ca="1" si="1081"/>
        <v>0.79170646060752081</v>
      </c>
      <c r="D1433" s="6">
        <f t="shared" ca="1" si="1081"/>
        <v>0.26798154088677495</v>
      </c>
      <c r="E1433" s="6">
        <f t="shared" ca="1" si="1110"/>
        <v>0.20829353939247919</v>
      </c>
      <c r="F1433" s="6">
        <f t="shared" ca="1" si="1111"/>
        <v>2</v>
      </c>
      <c r="G1433" s="6">
        <f t="shared" ca="1" si="1112"/>
        <v>2</v>
      </c>
      <c r="H1433" s="6" t="str">
        <f t="shared" si="1113"/>
        <v/>
      </c>
      <c r="I1433" s="6" t="s">
        <v>160</v>
      </c>
      <c r="J1433" s="6" t="s">
        <v>176</v>
      </c>
      <c r="K1433" s="6">
        <f t="shared" ca="1" si="1114"/>
        <v>114.2</v>
      </c>
      <c r="L1433" s="6" t="s">
        <v>177</v>
      </c>
      <c r="Y1433" s="9"/>
    </row>
    <row r="1434" spans="2:28" x14ac:dyDescent="0.3">
      <c r="B1434" s="8">
        <v>0</v>
      </c>
      <c r="C1434" s="8"/>
      <c r="D1434" s="8"/>
      <c r="H1434" s="6" t="str">
        <f t="shared" ref="H1434" si="1115">IF(A1434=0,"",A1434)</f>
        <v/>
      </c>
      <c r="Y1434" s="9"/>
    </row>
    <row r="1435" spans="2:28" x14ac:dyDescent="0.3">
      <c r="B1435" s="8">
        <v>0</v>
      </c>
      <c r="C1435" s="6">
        <f t="shared" ref="C1435:D1435" ca="1" si="1116">RAND()</f>
        <v>0.10388230318854019</v>
      </c>
      <c r="D1435" s="6">
        <f t="shared" ca="1" si="1116"/>
        <v>0.10642062841877031</v>
      </c>
      <c r="E1435" s="6">
        <f t="shared" ref="E1435:E1442" ca="1" si="1117">IF(C1435&gt;0.1,      IF(C1435&lt;0.6,C1435,ABS(1-C1435)),C1435+0.5)</f>
        <v>0.10388230318854019</v>
      </c>
      <c r="F1435" s="6">
        <f t="shared" ref="F1435:F1442" ca="1" si="1118">MOD(ROUND(C1435*100+35,0),4)</f>
        <v>1</v>
      </c>
      <c r="G1435" s="6">
        <f t="shared" ref="G1435:G1442" ca="1" si="1119">MOD(ROUND(D1435*100+35,0),4)</f>
        <v>2</v>
      </c>
      <c r="H1435" s="6" t="str">
        <f t="shared" ref="H1435:H1442" si="1120">IF(A1435=0,"",_xlfn.CONCAT("## ",A1435))</f>
        <v/>
      </c>
      <c r="I1435" s="6" t="s">
        <v>160</v>
      </c>
      <c r="J1435" s="6" t="s">
        <v>175</v>
      </c>
      <c r="K1435" s="6">
        <f t="shared" ref="K1435:K1442" ca="1" si="1121">ROUND(C1435*100+35,1)</f>
        <v>45.4</v>
      </c>
      <c r="L1435" s="6" t="s">
        <v>180</v>
      </c>
      <c r="N1435" s="18"/>
      <c r="Y1435" s="9"/>
    </row>
    <row r="1436" spans="2:28" x14ac:dyDescent="0.3">
      <c r="B1436" s="8">
        <v>0</v>
      </c>
      <c r="C1436" s="6">
        <f t="shared" ca="1" si="1081"/>
        <v>0.36014667677940249</v>
      </c>
      <c r="D1436" s="6">
        <f t="shared" ca="1" si="1081"/>
        <v>0.41711339895785993</v>
      </c>
      <c r="E1436" s="6">
        <f t="shared" ca="1" si="1117"/>
        <v>0.36014667677940249</v>
      </c>
      <c r="F1436" s="6">
        <f t="shared" ca="1" si="1118"/>
        <v>3</v>
      </c>
      <c r="G1436" s="6">
        <f t="shared" ca="1" si="1119"/>
        <v>1</v>
      </c>
      <c r="H1436" s="6" t="str">
        <f t="shared" si="1120"/>
        <v/>
      </c>
      <c r="I1436" s="6" t="s">
        <v>160</v>
      </c>
      <c r="J1436" s="6" t="s">
        <v>175</v>
      </c>
      <c r="K1436" s="6">
        <f t="shared" ca="1" si="1121"/>
        <v>71</v>
      </c>
      <c r="L1436" s="6" t="s">
        <v>180</v>
      </c>
      <c r="N1436" s="18"/>
    </row>
    <row r="1437" spans="2:28" x14ac:dyDescent="0.3">
      <c r="B1437" s="8">
        <v>0</v>
      </c>
      <c r="C1437" s="6">
        <f t="shared" ca="1" si="1081"/>
        <v>0.69549595108653639</v>
      </c>
      <c r="D1437" s="6">
        <f t="shared" ca="1" si="1081"/>
        <v>0.1611905173973982</v>
      </c>
      <c r="E1437" s="6">
        <f t="shared" ca="1" si="1117"/>
        <v>0.30450404891346361</v>
      </c>
      <c r="F1437" s="6">
        <f t="shared" ca="1" si="1118"/>
        <v>1</v>
      </c>
      <c r="G1437" s="6">
        <f t="shared" ca="1" si="1119"/>
        <v>3</v>
      </c>
      <c r="H1437" s="6" t="str">
        <f t="shared" si="1120"/>
        <v/>
      </c>
      <c r="I1437" s="6" t="s">
        <v>160</v>
      </c>
      <c r="J1437" s="6" t="s">
        <v>175</v>
      </c>
      <c r="K1437" s="6">
        <f t="shared" ca="1" si="1121"/>
        <v>104.5</v>
      </c>
      <c r="L1437" s="6" t="s">
        <v>180</v>
      </c>
      <c r="N1437" s="18"/>
      <c r="Y1437" s="9"/>
    </row>
    <row r="1438" spans="2:28" x14ac:dyDescent="0.3">
      <c r="B1438" s="8">
        <v>0</v>
      </c>
      <c r="C1438" s="6">
        <f t="shared" ca="1" si="1081"/>
        <v>0.71877671671374999</v>
      </c>
      <c r="D1438" s="6">
        <f t="shared" ca="1" si="1081"/>
        <v>0.80333404236307582</v>
      </c>
      <c r="E1438" s="6">
        <f t="shared" ca="1" si="1117"/>
        <v>0.28122328328625001</v>
      </c>
      <c r="F1438" s="6">
        <f t="shared" ca="1" si="1118"/>
        <v>3</v>
      </c>
      <c r="G1438" s="6">
        <f t="shared" ca="1" si="1119"/>
        <v>3</v>
      </c>
      <c r="H1438" s="6" t="str">
        <f t="shared" si="1120"/>
        <v/>
      </c>
      <c r="I1438" s="6" t="s">
        <v>160</v>
      </c>
      <c r="J1438" s="6" t="s">
        <v>175</v>
      </c>
      <c r="K1438" s="6">
        <f t="shared" ca="1" si="1121"/>
        <v>106.9</v>
      </c>
      <c r="L1438" s="6" t="s">
        <v>180</v>
      </c>
      <c r="N1438" s="18"/>
      <c r="Y1438" s="9"/>
    </row>
    <row r="1439" spans="2:28" x14ac:dyDescent="0.3">
      <c r="B1439" s="8">
        <v>0</v>
      </c>
      <c r="C1439" s="6">
        <f t="shared" ca="1" si="1081"/>
        <v>0.57634739079716679</v>
      </c>
      <c r="D1439" s="6">
        <f t="shared" ca="1" si="1081"/>
        <v>0.42063941480155431</v>
      </c>
      <c r="E1439" s="6">
        <f t="shared" ca="1" si="1117"/>
        <v>0.57634739079716679</v>
      </c>
      <c r="F1439" s="6">
        <f t="shared" ca="1" si="1118"/>
        <v>1</v>
      </c>
      <c r="G1439" s="6">
        <f t="shared" ca="1" si="1119"/>
        <v>1</v>
      </c>
      <c r="H1439" s="6" t="str">
        <f t="shared" si="1120"/>
        <v/>
      </c>
      <c r="I1439" s="6" t="s">
        <v>160</v>
      </c>
      <c r="J1439" s="6" t="s">
        <v>176</v>
      </c>
      <c r="K1439" s="6">
        <f t="shared" ca="1" si="1121"/>
        <v>92.6</v>
      </c>
      <c r="L1439" s="6" t="s">
        <v>177</v>
      </c>
      <c r="N1439" s="18"/>
      <c r="Y1439" s="9"/>
    </row>
    <row r="1440" spans="2:28" x14ac:dyDescent="0.3">
      <c r="B1440" s="8">
        <v>0</v>
      </c>
      <c r="C1440" s="6">
        <f t="shared" ca="1" si="1081"/>
        <v>0.29913844377130938</v>
      </c>
      <c r="D1440" s="6">
        <f t="shared" ca="1" si="1081"/>
        <v>0.88493671695502873</v>
      </c>
      <c r="E1440" s="6">
        <f t="shared" ca="1" si="1117"/>
        <v>0.29913844377130938</v>
      </c>
      <c r="F1440" s="6">
        <f t="shared" ca="1" si="1118"/>
        <v>1</v>
      </c>
      <c r="G1440" s="6">
        <f t="shared" ca="1" si="1119"/>
        <v>3</v>
      </c>
      <c r="H1440" s="6" t="str">
        <f t="shared" si="1120"/>
        <v/>
      </c>
      <c r="I1440" s="6" t="s">
        <v>160</v>
      </c>
      <c r="J1440" s="6" t="s">
        <v>176</v>
      </c>
      <c r="K1440" s="6">
        <f t="shared" ca="1" si="1121"/>
        <v>64.900000000000006</v>
      </c>
      <c r="L1440" s="6" t="s">
        <v>177</v>
      </c>
      <c r="Y1440" s="9"/>
    </row>
    <row r="1441" spans="2:28" x14ac:dyDescent="0.3">
      <c r="B1441" s="8">
        <v>0</v>
      </c>
      <c r="C1441" s="6">
        <f t="shared" ca="1" si="1081"/>
        <v>0.72817069679407109</v>
      </c>
      <c r="D1441" s="6">
        <f t="shared" ca="1" si="1081"/>
        <v>0.80167091637271326</v>
      </c>
      <c r="E1441" s="6">
        <f t="shared" ca="1" si="1117"/>
        <v>0.27182930320592891</v>
      </c>
      <c r="F1441" s="6">
        <f t="shared" ca="1" si="1118"/>
        <v>0</v>
      </c>
      <c r="G1441" s="6">
        <f t="shared" ca="1" si="1119"/>
        <v>3</v>
      </c>
      <c r="H1441" s="6" t="str">
        <f t="shared" si="1120"/>
        <v/>
      </c>
      <c r="I1441" s="6" t="s">
        <v>160</v>
      </c>
      <c r="J1441" s="6" t="s">
        <v>176</v>
      </c>
      <c r="K1441" s="6">
        <f t="shared" ca="1" si="1121"/>
        <v>107.8</v>
      </c>
      <c r="L1441" s="6" t="s">
        <v>177</v>
      </c>
      <c r="Y1441" s="9"/>
    </row>
    <row r="1442" spans="2:28" x14ac:dyDescent="0.3">
      <c r="B1442" s="8">
        <v>0</v>
      </c>
      <c r="C1442" s="6">
        <f t="shared" ca="1" si="1081"/>
        <v>0.7152428381618533</v>
      </c>
      <c r="D1442" s="6">
        <f t="shared" ca="1" si="1081"/>
        <v>0.82186652454986653</v>
      </c>
      <c r="E1442" s="6">
        <f t="shared" ca="1" si="1117"/>
        <v>0.2847571618381467</v>
      </c>
      <c r="F1442" s="6">
        <f t="shared" ca="1" si="1118"/>
        <v>3</v>
      </c>
      <c r="G1442" s="6">
        <f t="shared" ca="1" si="1119"/>
        <v>1</v>
      </c>
      <c r="H1442" s="6" t="str">
        <f t="shared" si="1120"/>
        <v/>
      </c>
      <c r="I1442" s="6" t="s">
        <v>160</v>
      </c>
      <c r="J1442" s="6" t="s">
        <v>176</v>
      </c>
      <c r="K1442" s="6">
        <f t="shared" ca="1" si="1121"/>
        <v>106.5</v>
      </c>
      <c r="L1442" s="6" t="s">
        <v>177</v>
      </c>
      <c r="Y1442" s="9"/>
    </row>
    <row r="1443" spans="2:28" x14ac:dyDescent="0.3">
      <c r="B1443" s="8">
        <v>0</v>
      </c>
      <c r="C1443" s="8"/>
      <c r="D1443" s="8"/>
      <c r="H1443" s="6" t="str">
        <f t="shared" ref="H1443" si="1122">IF(A1443=0,"",A1443)</f>
        <v/>
      </c>
      <c r="Y1443" s="9"/>
    </row>
    <row r="1444" spans="2:28" x14ac:dyDescent="0.3">
      <c r="B1444" s="8">
        <v>0</v>
      </c>
      <c r="C1444" s="6">
        <f t="shared" ref="C1444:D1444" ca="1" si="1123">RAND()</f>
        <v>0.84974385241848371</v>
      </c>
      <c r="D1444" s="6">
        <f t="shared" ca="1" si="1123"/>
        <v>0.43845778573606919</v>
      </c>
      <c r="E1444" s="6">
        <f t="shared" ref="E1444:E1451" ca="1" si="1124">IF(C1444&gt;0.1,      IF(C1444&lt;0.6,C1444,ABS(1-C1444)),C1444+0.5)</f>
        <v>0.15025614758151629</v>
      </c>
      <c r="F1444" s="6">
        <f t="shared" ref="F1444:F1451" ca="1" si="1125">MOD(ROUND(C1444*100+35,0),4)</f>
        <v>0</v>
      </c>
      <c r="G1444" s="6">
        <f t="shared" ref="G1444:G1451" ca="1" si="1126">MOD(ROUND(D1444*100+35,0),4)</f>
        <v>3</v>
      </c>
      <c r="H1444" s="6" t="str">
        <f t="shared" ref="H1444:H1451" si="1127">IF(A1444=0,"",_xlfn.CONCAT("## ",A1444))</f>
        <v/>
      </c>
      <c r="I1444" s="6" t="s">
        <v>160</v>
      </c>
      <c r="J1444" s="6" t="s">
        <v>175</v>
      </c>
      <c r="K1444" s="6">
        <f t="shared" ref="K1444:K1451" ca="1" si="1128">ROUND(C1444*100+35,1)</f>
        <v>120</v>
      </c>
      <c r="L1444" s="6" t="s">
        <v>180</v>
      </c>
      <c r="N1444" s="18"/>
      <c r="Y1444" s="9"/>
    </row>
    <row r="1445" spans="2:28" x14ac:dyDescent="0.3">
      <c r="B1445" s="8">
        <v>0</v>
      </c>
      <c r="C1445" s="6">
        <f t="shared" ca="1" si="1081"/>
        <v>0.997597485597427</v>
      </c>
      <c r="D1445" s="6">
        <f t="shared" ca="1" si="1081"/>
        <v>0.77045139560054166</v>
      </c>
      <c r="E1445" s="6">
        <f t="shared" ca="1" si="1124"/>
        <v>2.4025144025729972E-3</v>
      </c>
      <c r="F1445" s="6">
        <f t="shared" ca="1" si="1125"/>
        <v>3</v>
      </c>
      <c r="G1445" s="6">
        <f t="shared" ca="1" si="1126"/>
        <v>0</v>
      </c>
      <c r="H1445" s="6" t="str">
        <f t="shared" si="1127"/>
        <v/>
      </c>
      <c r="I1445" s="6" t="s">
        <v>160</v>
      </c>
      <c r="J1445" s="6" t="s">
        <v>175</v>
      </c>
      <c r="K1445" s="6">
        <f t="shared" ca="1" si="1128"/>
        <v>134.80000000000001</v>
      </c>
      <c r="L1445" s="6" t="s">
        <v>180</v>
      </c>
      <c r="N1445" s="18"/>
      <c r="Y1445" s="9"/>
    </row>
    <row r="1446" spans="2:28" x14ac:dyDescent="0.3">
      <c r="B1446" s="8">
        <v>0</v>
      </c>
      <c r="C1446" s="6">
        <f t="shared" ca="1" si="1081"/>
        <v>0.85171901188321697</v>
      </c>
      <c r="D1446" s="6">
        <f t="shared" ca="1" si="1081"/>
        <v>0.28174552461689151</v>
      </c>
      <c r="E1446" s="6">
        <f t="shared" ca="1" si="1124"/>
        <v>0.14828098811678303</v>
      </c>
      <c r="F1446" s="6">
        <f t="shared" ca="1" si="1125"/>
        <v>0</v>
      </c>
      <c r="G1446" s="6">
        <f t="shared" ca="1" si="1126"/>
        <v>3</v>
      </c>
      <c r="H1446" s="6" t="str">
        <f t="shared" si="1127"/>
        <v/>
      </c>
      <c r="I1446" s="6" t="s">
        <v>160</v>
      </c>
      <c r="J1446" s="6" t="s">
        <v>175</v>
      </c>
      <c r="K1446" s="6">
        <f t="shared" ca="1" si="1128"/>
        <v>120.2</v>
      </c>
      <c r="L1446" s="6" t="s">
        <v>180</v>
      </c>
      <c r="N1446" s="18"/>
      <c r="Y1446" s="9"/>
    </row>
    <row r="1447" spans="2:28" x14ac:dyDescent="0.3">
      <c r="B1447" s="8">
        <v>0</v>
      </c>
      <c r="C1447" s="6">
        <f t="shared" ca="1" si="1081"/>
        <v>0.65530137288890766</v>
      </c>
      <c r="D1447" s="6">
        <f t="shared" ca="1" si="1081"/>
        <v>0.54644338272786841</v>
      </c>
      <c r="E1447" s="6">
        <f t="shared" ca="1" si="1124"/>
        <v>0.34469862711109234</v>
      </c>
      <c r="F1447" s="6">
        <f t="shared" ca="1" si="1125"/>
        <v>1</v>
      </c>
      <c r="G1447" s="6">
        <f t="shared" ca="1" si="1126"/>
        <v>2</v>
      </c>
      <c r="H1447" s="6" t="str">
        <f t="shared" si="1127"/>
        <v/>
      </c>
      <c r="I1447" s="6" t="s">
        <v>160</v>
      </c>
      <c r="J1447" s="6" t="s">
        <v>175</v>
      </c>
      <c r="K1447" s="6">
        <f t="shared" ca="1" si="1128"/>
        <v>100.5</v>
      </c>
      <c r="L1447" s="6" t="s">
        <v>180</v>
      </c>
      <c r="N1447" s="18"/>
      <c r="Q1447" s="10"/>
      <c r="R1447" s="10"/>
      <c r="S1447" s="10"/>
      <c r="T1447" s="10"/>
      <c r="U1447" s="10"/>
      <c r="V1447" s="10"/>
      <c r="W1447" s="10"/>
      <c r="X1447" s="10"/>
      <c r="Y1447" s="11"/>
      <c r="Z1447" s="10"/>
      <c r="AA1447" s="10"/>
      <c r="AB1447" s="10"/>
    </row>
    <row r="1448" spans="2:28" x14ac:dyDescent="0.3">
      <c r="B1448" s="8">
        <v>0</v>
      </c>
      <c r="C1448" s="6">
        <f t="shared" ca="1" si="1081"/>
        <v>0.19748037943943719</v>
      </c>
      <c r="D1448" s="6">
        <f t="shared" ca="1" si="1081"/>
        <v>3.2158395703853926E-2</v>
      </c>
      <c r="E1448" s="6">
        <f t="shared" ca="1" si="1124"/>
        <v>0.19748037943943719</v>
      </c>
      <c r="F1448" s="6">
        <f t="shared" ca="1" si="1125"/>
        <v>3</v>
      </c>
      <c r="G1448" s="6">
        <f t="shared" ca="1" si="1126"/>
        <v>2</v>
      </c>
      <c r="H1448" s="6" t="str">
        <f t="shared" si="1127"/>
        <v/>
      </c>
      <c r="I1448" s="6" t="s">
        <v>160</v>
      </c>
      <c r="J1448" s="6" t="s">
        <v>176</v>
      </c>
      <c r="K1448" s="6">
        <f t="shared" ca="1" si="1128"/>
        <v>54.7</v>
      </c>
      <c r="L1448" s="6" t="s">
        <v>177</v>
      </c>
      <c r="N1448" s="18"/>
      <c r="Y1448" s="9"/>
    </row>
    <row r="1449" spans="2:28" x14ac:dyDescent="0.3">
      <c r="B1449" s="8">
        <v>0</v>
      </c>
      <c r="C1449" s="6">
        <f t="shared" ca="1" si="1081"/>
        <v>0.43440101546370136</v>
      </c>
      <c r="D1449" s="6">
        <f t="shared" ca="1" si="1081"/>
        <v>5.180647825600837E-2</v>
      </c>
      <c r="E1449" s="6">
        <f t="shared" ca="1" si="1124"/>
        <v>0.43440101546370136</v>
      </c>
      <c r="F1449" s="6">
        <f t="shared" ca="1" si="1125"/>
        <v>2</v>
      </c>
      <c r="G1449" s="6">
        <f t="shared" ca="1" si="1126"/>
        <v>0</v>
      </c>
      <c r="H1449" s="6" t="str">
        <f t="shared" si="1127"/>
        <v/>
      </c>
      <c r="I1449" s="6" t="s">
        <v>160</v>
      </c>
      <c r="J1449" s="6" t="s">
        <v>176</v>
      </c>
      <c r="K1449" s="6">
        <f t="shared" ca="1" si="1128"/>
        <v>78.400000000000006</v>
      </c>
      <c r="L1449" s="6" t="s">
        <v>177</v>
      </c>
      <c r="Y1449" s="9"/>
    </row>
    <row r="1450" spans="2:28" x14ac:dyDescent="0.3">
      <c r="B1450" s="8">
        <v>0</v>
      </c>
      <c r="C1450" s="6">
        <f t="shared" ca="1" si="1081"/>
        <v>0.92839847376161644</v>
      </c>
      <c r="D1450" s="6">
        <f t="shared" ca="1" si="1081"/>
        <v>0.16814184721000403</v>
      </c>
      <c r="E1450" s="6">
        <f t="shared" ca="1" si="1124"/>
        <v>7.1601526238383562E-2</v>
      </c>
      <c r="F1450" s="6">
        <f t="shared" ca="1" si="1125"/>
        <v>0</v>
      </c>
      <c r="G1450" s="6">
        <f t="shared" ca="1" si="1126"/>
        <v>0</v>
      </c>
      <c r="H1450" s="6" t="str">
        <f t="shared" si="1127"/>
        <v/>
      </c>
      <c r="I1450" s="6" t="s">
        <v>160</v>
      </c>
      <c r="J1450" s="6" t="s">
        <v>176</v>
      </c>
      <c r="K1450" s="6">
        <f t="shared" ca="1" si="1128"/>
        <v>127.8</v>
      </c>
      <c r="L1450" s="6" t="s">
        <v>177</v>
      </c>
      <c r="Y1450" s="9"/>
    </row>
    <row r="1451" spans="2:28" x14ac:dyDescent="0.3">
      <c r="B1451" s="8">
        <v>0</v>
      </c>
      <c r="C1451" s="6">
        <f t="shared" ca="1" si="1081"/>
        <v>0.84449758149481657</v>
      </c>
      <c r="D1451" s="6">
        <f t="shared" ca="1" si="1081"/>
        <v>0.3485673330959278</v>
      </c>
      <c r="E1451" s="6">
        <f t="shared" ca="1" si="1124"/>
        <v>0.15550241850518343</v>
      </c>
      <c r="F1451" s="6">
        <f t="shared" ca="1" si="1125"/>
        <v>3</v>
      </c>
      <c r="G1451" s="6">
        <f t="shared" ca="1" si="1126"/>
        <v>2</v>
      </c>
      <c r="H1451" s="6" t="str">
        <f t="shared" si="1127"/>
        <v/>
      </c>
      <c r="I1451" s="6" t="s">
        <v>160</v>
      </c>
      <c r="J1451" s="6" t="s">
        <v>176</v>
      </c>
      <c r="K1451" s="6">
        <f t="shared" ca="1" si="1128"/>
        <v>119.4</v>
      </c>
      <c r="L1451" s="6" t="s">
        <v>177</v>
      </c>
      <c r="Y1451" s="9"/>
    </row>
    <row r="1452" spans="2:28" x14ac:dyDescent="0.3">
      <c r="B1452" s="8">
        <v>0</v>
      </c>
      <c r="C1452" s="8"/>
      <c r="D1452" s="8"/>
      <c r="H1452" s="6" t="str">
        <f t="shared" ref="H1452" si="1129">IF(A1452=0,"",A1452)</f>
        <v/>
      </c>
    </row>
    <row r="1453" spans="2:28" x14ac:dyDescent="0.3">
      <c r="B1453" s="8">
        <v>0</v>
      </c>
      <c r="C1453" s="6">
        <f t="shared" ref="C1453:D1514" ca="1" si="1130">RAND()</f>
        <v>0.24184292950100705</v>
      </c>
      <c r="D1453" s="6">
        <f t="shared" ca="1" si="1130"/>
        <v>0.68737483050739956</v>
      </c>
      <c r="E1453" s="6">
        <f t="shared" ref="E1453:E1460" ca="1" si="1131">IF(C1453&gt;0.1,      IF(C1453&lt;0.6,C1453,ABS(1-C1453)),C1453+0.5)</f>
        <v>0.24184292950100705</v>
      </c>
      <c r="F1453" s="6">
        <f t="shared" ref="F1453:F1460" ca="1" si="1132">MOD(ROUND(C1453*100+35,0),4)</f>
        <v>3</v>
      </c>
      <c r="G1453" s="6">
        <f t="shared" ref="G1453:G1460" ca="1" si="1133">MOD(ROUND(D1453*100+35,0),4)</f>
        <v>0</v>
      </c>
      <c r="H1453" s="6" t="str">
        <f t="shared" ref="H1453:H1460" si="1134">IF(A1453=0,"",_xlfn.CONCAT("## ",A1453))</f>
        <v/>
      </c>
      <c r="I1453" s="6" t="s">
        <v>160</v>
      </c>
      <c r="J1453" s="6" t="s">
        <v>175</v>
      </c>
      <c r="K1453" s="6">
        <f t="shared" ref="K1453:K1460" ca="1" si="1135">ROUND(C1453*100+35,1)</f>
        <v>59.2</v>
      </c>
      <c r="L1453" s="6" t="s">
        <v>180</v>
      </c>
      <c r="N1453" s="18"/>
      <c r="Y1453" s="9"/>
    </row>
    <row r="1454" spans="2:28" x14ac:dyDescent="0.3">
      <c r="B1454" s="8">
        <v>0</v>
      </c>
      <c r="C1454" s="6">
        <f t="shared" ca="1" si="1130"/>
        <v>0.39201233726611584</v>
      </c>
      <c r="D1454" s="6">
        <f t="shared" ca="1" si="1130"/>
        <v>0.68175838540081923</v>
      </c>
      <c r="E1454" s="6">
        <f t="shared" ca="1" si="1131"/>
        <v>0.39201233726611584</v>
      </c>
      <c r="F1454" s="6">
        <f t="shared" ca="1" si="1132"/>
        <v>2</v>
      </c>
      <c r="G1454" s="6">
        <f t="shared" ca="1" si="1133"/>
        <v>3</v>
      </c>
      <c r="H1454" s="6" t="str">
        <f t="shared" si="1134"/>
        <v/>
      </c>
      <c r="I1454" s="6" t="s">
        <v>160</v>
      </c>
      <c r="J1454" s="6" t="s">
        <v>175</v>
      </c>
      <c r="K1454" s="6">
        <f t="shared" ca="1" si="1135"/>
        <v>74.2</v>
      </c>
      <c r="L1454" s="6" t="s">
        <v>180</v>
      </c>
      <c r="N1454" s="18"/>
      <c r="Y1454" s="9"/>
    </row>
    <row r="1455" spans="2:28" x14ac:dyDescent="0.3">
      <c r="B1455" s="8">
        <v>0</v>
      </c>
      <c r="C1455" s="6">
        <f t="shared" ca="1" si="1130"/>
        <v>3.7888654861907289E-3</v>
      </c>
      <c r="D1455" s="6">
        <f t="shared" ca="1" si="1130"/>
        <v>0.53995350309655477</v>
      </c>
      <c r="E1455" s="6">
        <f t="shared" ca="1" si="1131"/>
        <v>0.50378886548619073</v>
      </c>
      <c r="F1455" s="6">
        <f t="shared" ca="1" si="1132"/>
        <v>3</v>
      </c>
      <c r="G1455" s="6">
        <f t="shared" ca="1" si="1133"/>
        <v>1</v>
      </c>
      <c r="H1455" s="6" t="str">
        <f t="shared" si="1134"/>
        <v/>
      </c>
      <c r="I1455" s="6" t="s">
        <v>160</v>
      </c>
      <c r="J1455" s="6" t="s">
        <v>175</v>
      </c>
      <c r="K1455" s="6">
        <f t="shared" ca="1" si="1135"/>
        <v>35.4</v>
      </c>
      <c r="L1455" s="6" t="s">
        <v>180</v>
      </c>
      <c r="N1455" s="18"/>
      <c r="Y1455" s="9"/>
    </row>
    <row r="1456" spans="2:28" x14ac:dyDescent="0.3">
      <c r="B1456" s="8">
        <v>0</v>
      </c>
      <c r="C1456" s="6">
        <f t="shared" ca="1" si="1130"/>
        <v>0.18327465856122427</v>
      </c>
      <c r="D1456" s="6">
        <f t="shared" ca="1" si="1130"/>
        <v>0.85908630835979072</v>
      </c>
      <c r="E1456" s="6">
        <f t="shared" ca="1" si="1131"/>
        <v>0.18327465856122427</v>
      </c>
      <c r="F1456" s="6">
        <f t="shared" ca="1" si="1132"/>
        <v>1</v>
      </c>
      <c r="G1456" s="6">
        <f t="shared" ca="1" si="1133"/>
        <v>1</v>
      </c>
      <c r="H1456" s="6" t="str">
        <f t="shared" si="1134"/>
        <v/>
      </c>
      <c r="I1456" s="6" t="s">
        <v>160</v>
      </c>
      <c r="J1456" s="6" t="s">
        <v>175</v>
      </c>
      <c r="K1456" s="6">
        <f t="shared" ca="1" si="1135"/>
        <v>53.3</v>
      </c>
      <c r="L1456" s="6" t="s">
        <v>180</v>
      </c>
      <c r="N1456" s="18"/>
      <c r="Y1456" s="9"/>
    </row>
    <row r="1457" spans="2:28" x14ac:dyDescent="0.3">
      <c r="B1457" s="8">
        <v>0</v>
      </c>
      <c r="C1457" s="6">
        <f t="shared" ca="1" si="1130"/>
        <v>0.47812854571023355</v>
      </c>
      <c r="D1457" s="6">
        <f t="shared" ca="1" si="1130"/>
        <v>0.27180546369554726</v>
      </c>
      <c r="E1457" s="6">
        <f t="shared" ca="1" si="1131"/>
        <v>0.47812854571023355</v>
      </c>
      <c r="F1457" s="6">
        <f t="shared" ca="1" si="1132"/>
        <v>3</v>
      </c>
      <c r="G1457" s="6">
        <f t="shared" ca="1" si="1133"/>
        <v>2</v>
      </c>
      <c r="H1457" s="6" t="str">
        <f t="shared" si="1134"/>
        <v/>
      </c>
      <c r="I1457" s="6" t="s">
        <v>160</v>
      </c>
      <c r="J1457" s="6" t="s">
        <v>176</v>
      </c>
      <c r="K1457" s="6">
        <f t="shared" ca="1" si="1135"/>
        <v>82.8</v>
      </c>
      <c r="L1457" s="6" t="s">
        <v>177</v>
      </c>
      <c r="N1457" s="18"/>
      <c r="Y1457" s="9"/>
    </row>
    <row r="1458" spans="2:28" x14ac:dyDescent="0.3">
      <c r="B1458" s="8">
        <v>0</v>
      </c>
      <c r="C1458" s="6">
        <f t="shared" ca="1" si="1130"/>
        <v>0.55700020910071368</v>
      </c>
      <c r="D1458" s="6">
        <f t="shared" ca="1" si="1130"/>
        <v>5.9469948436929987E-2</v>
      </c>
      <c r="E1458" s="6">
        <f t="shared" ca="1" si="1131"/>
        <v>0.55700020910071368</v>
      </c>
      <c r="F1458" s="6">
        <f t="shared" ca="1" si="1132"/>
        <v>3</v>
      </c>
      <c r="G1458" s="6">
        <f t="shared" ca="1" si="1133"/>
        <v>1</v>
      </c>
      <c r="H1458" s="6" t="str">
        <f t="shared" si="1134"/>
        <v/>
      </c>
      <c r="I1458" s="6" t="s">
        <v>160</v>
      </c>
      <c r="J1458" s="6" t="s">
        <v>176</v>
      </c>
      <c r="K1458" s="6">
        <f t="shared" ca="1" si="1135"/>
        <v>90.7</v>
      </c>
      <c r="L1458" s="6" t="s">
        <v>177</v>
      </c>
      <c r="Y1458" s="9"/>
    </row>
    <row r="1459" spans="2:28" x14ac:dyDescent="0.3">
      <c r="B1459" s="8">
        <v>0</v>
      </c>
      <c r="C1459" s="6">
        <f t="shared" ca="1" si="1130"/>
        <v>0.33867798611536681</v>
      </c>
      <c r="D1459" s="6">
        <f t="shared" ca="1" si="1130"/>
        <v>0.4522974162773119</v>
      </c>
      <c r="E1459" s="6">
        <f t="shared" ca="1" si="1131"/>
        <v>0.33867798611536681</v>
      </c>
      <c r="F1459" s="6">
        <f t="shared" ca="1" si="1132"/>
        <v>1</v>
      </c>
      <c r="G1459" s="6">
        <f t="shared" ca="1" si="1133"/>
        <v>0</v>
      </c>
      <c r="H1459" s="6" t="str">
        <f t="shared" si="1134"/>
        <v/>
      </c>
      <c r="I1459" s="6" t="s">
        <v>160</v>
      </c>
      <c r="J1459" s="6" t="s">
        <v>176</v>
      </c>
      <c r="K1459" s="6">
        <f t="shared" ca="1" si="1135"/>
        <v>68.900000000000006</v>
      </c>
      <c r="L1459" s="6" t="s">
        <v>177</v>
      </c>
      <c r="Y1459" s="9"/>
    </row>
    <row r="1460" spans="2:28" x14ac:dyDescent="0.3">
      <c r="B1460" s="8">
        <v>0</v>
      </c>
      <c r="C1460" s="6">
        <f t="shared" ca="1" si="1130"/>
        <v>0.66503065860256583</v>
      </c>
      <c r="D1460" s="6">
        <f t="shared" ca="1" si="1130"/>
        <v>0.60623774073913306</v>
      </c>
      <c r="E1460" s="6">
        <f t="shared" ca="1" si="1131"/>
        <v>0.33496934139743417</v>
      </c>
      <c r="F1460" s="6">
        <f t="shared" ca="1" si="1132"/>
        <v>2</v>
      </c>
      <c r="G1460" s="6">
        <f t="shared" ca="1" si="1133"/>
        <v>0</v>
      </c>
      <c r="H1460" s="6" t="str">
        <f t="shared" si="1134"/>
        <v/>
      </c>
      <c r="I1460" s="6" t="s">
        <v>160</v>
      </c>
      <c r="J1460" s="6" t="s">
        <v>176</v>
      </c>
      <c r="K1460" s="6">
        <f t="shared" ca="1" si="1135"/>
        <v>101.5</v>
      </c>
      <c r="L1460" s="6" t="s">
        <v>177</v>
      </c>
      <c r="Y1460" s="9"/>
    </row>
    <row r="1461" spans="2:28" x14ac:dyDescent="0.3">
      <c r="B1461" s="8">
        <v>0</v>
      </c>
      <c r="C1461" s="8"/>
      <c r="D1461" s="8"/>
      <c r="H1461" s="6" t="str">
        <f t="shared" ref="H1461" si="1136">IF(A1461=0,"",A1461)</f>
        <v/>
      </c>
      <c r="Y1461" s="9"/>
    </row>
    <row r="1462" spans="2:28" x14ac:dyDescent="0.3">
      <c r="B1462" s="8">
        <v>0</v>
      </c>
      <c r="C1462" s="6">
        <f t="shared" ref="C1462:D1462" ca="1" si="1137">RAND()</f>
        <v>0.68294895200283134</v>
      </c>
      <c r="D1462" s="6">
        <f t="shared" ca="1" si="1137"/>
        <v>0.20997809664787292</v>
      </c>
      <c r="E1462" s="6">
        <f t="shared" ref="E1462:E1469" ca="1" si="1138">IF(C1462&gt;0.1,      IF(C1462&lt;0.6,C1462,ABS(1-C1462)),C1462+0.5)</f>
        <v>0.31705104799716866</v>
      </c>
      <c r="F1462" s="6">
        <f t="shared" ref="F1462:F1469" ca="1" si="1139">MOD(ROUND(C1462*100+35,0),4)</f>
        <v>3</v>
      </c>
      <c r="G1462" s="6">
        <f t="shared" ref="G1462:G1469" ca="1" si="1140">MOD(ROUND(D1462*100+35,0),4)</f>
        <v>0</v>
      </c>
      <c r="H1462" s="6" t="str">
        <f t="shared" ref="H1462:H1469" si="1141">IF(A1462=0,"",_xlfn.CONCAT("## ",A1462))</f>
        <v/>
      </c>
      <c r="I1462" s="6" t="s">
        <v>160</v>
      </c>
      <c r="J1462" s="6" t="s">
        <v>175</v>
      </c>
      <c r="K1462" s="6">
        <f t="shared" ref="K1462:K1469" ca="1" si="1142">ROUND(C1462*100+35,1)</f>
        <v>103.3</v>
      </c>
      <c r="L1462" s="6" t="s">
        <v>180</v>
      </c>
      <c r="N1462" s="18"/>
      <c r="Y1462" s="9"/>
    </row>
    <row r="1463" spans="2:28" x14ac:dyDescent="0.3">
      <c r="B1463" s="8">
        <v>0</v>
      </c>
      <c r="C1463" s="6">
        <f t="shared" ca="1" si="1130"/>
        <v>0.79375602196206607</v>
      </c>
      <c r="D1463" s="6">
        <f t="shared" ca="1" si="1130"/>
        <v>0.43020307911018385</v>
      </c>
      <c r="E1463" s="6">
        <f t="shared" ca="1" si="1138"/>
        <v>0.20624397803793393</v>
      </c>
      <c r="F1463" s="6">
        <f t="shared" ca="1" si="1139"/>
        <v>2</v>
      </c>
      <c r="G1463" s="6">
        <f t="shared" ca="1" si="1140"/>
        <v>2</v>
      </c>
      <c r="H1463" s="6" t="str">
        <f t="shared" si="1141"/>
        <v/>
      </c>
      <c r="I1463" s="6" t="s">
        <v>160</v>
      </c>
      <c r="J1463" s="6" t="s">
        <v>175</v>
      </c>
      <c r="K1463" s="6">
        <f t="shared" ca="1" si="1142"/>
        <v>114.4</v>
      </c>
      <c r="L1463" s="6" t="s">
        <v>180</v>
      </c>
      <c r="N1463" s="18"/>
      <c r="Q1463" s="10"/>
      <c r="R1463" s="10"/>
      <c r="S1463" s="10"/>
      <c r="T1463" s="10"/>
      <c r="U1463" s="10"/>
      <c r="V1463" s="10"/>
      <c r="W1463" s="10"/>
      <c r="X1463" s="10"/>
      <c r="Y1463" s="11"/>
      <c r="Z1463" s="10"/>
      <c r="AA1463" s="10"/>
      <c r="AB1463" s="10"/>
    </row>
    <row r="1464" spans="2:28" x14ac:dyDescent="0.3">
      <c r="B1464" s="8">
        <v>0</v>
      </c>
      <c r="C1464" s="6">
        <f t="shared" ca="1" si="1130"/>
        <v>0.47862295082910344</v>
      </c>
      <c r="D1464" s="6">
        <f t="shared" ca="1" si="1130"/>
        <v>0.10732758396053743</v>
      </c>
      <c r="E1464" s="6">
        <f t="shared" ca="1" si="1138"/>
        <v>0.47862295082910344</v>
      </c>
      <c r="F1464" s="6">
        <f t="shared" ca="1" si="1139"/>
        <v>3</v>
      </c>
      <c r="G1464" s="6">
        <f t="shared" ca="1" si="1140"/>
        <v>2</v>
      </c>
      <c r="H1464" s="6" t="str">
        <f t="shared" si="1141"/>
        <v/>
      </c>
      <c r="I1464" s="6" t="s">
        <v>160</v>
      </c>
      <c r="J1464" s="6" t="s">
        <v>175</v>
      </c>
      <c r="K1464" s="6">
        <f t="shared" ca="1" si="1142"/>
        <v>82.9</v>
      </c>
      <c r="L1464" s="6" t="s">
        <v>180</v>
      </c>
      <c r="N1464" s="18"/>
      <c r="Y1464" s="9"/>
    </row>
    <row r="1465" spans="2:28" x14ac:dyDescent="0.3">
      <c r="B1465" s="8">
        <v>0</v>
      </c>
      <c r="C1465" s="6">
        <f t="shared" ca="1" si="1130"/>
        <v>6.7431633943894065E-3</v>
      </c>
      <c r="D1465" s="6">
        <f t="shared" ca="1" si="1130"/>
        <v>0.33312884312663382</v>
      </c>
      <c r="E1465" s="6">
        <f t="shared" ca="1" si="1138"/>
        <v>0.50674316339438941</v>
      </c>
      <c r="F1465" s="6">
        <f t="shared" ca="1" si="1139"/>
        <v>0</v>
      </c>
      <c r="G1465" s="6">
        <f t="shared" ca="1" si="1140"/>
        <v>0</v>
      </c>
      <c r="H1465" s="6" t="str">
        <f t="shared" si="1141"/>
        <v/>
      </c>
      <c r="I1465" s="6" t="s">
        <v>160</v>
      </c>
      <c r="J1465" s="6" t="s">
        <v>175</v>
      </c>
      <c r="K1465" s="6">
        <f t="shared" ca="1" si="1142"/>
        <v>35.700000000000003</v>
      </c>
      <c r="L1465" s="6" t="s">
        <v>180</v>
      </c>
      <c r="N1465" s="18"/>
      <c r="Y1465" s="9"/>
    </row>
    <row r="1466" spans="2:28" x14ac:dyDescent="0.3">
      <c r="B1466" s="8">
        <v>0</v>
      </c>
      <c r="C1466" s="6">
        <f t="shared" ca="1" si="1130"/>
        <v>0.54570441375701739</v>
      </c>
      <c r="D1466" s="6">
        <f t="shared" ca="1" si="1130"/>
        <v>8.1381103137594057E-2</v>
      </c>
      <c r="E1466" s="6">
        <f t="shared" ca="1" si="1138"/>
        <v>0.54570441375701739</v>
      </c>
      <c r="F1466" s="6">
        <f t="shared" ca="1" si="1139"/>
        <v>2</v>
      </c>
      <c r="G1466" s="6">
        <f t="shared" ca="1" si="1140"/>
        <v>3</v>
      </c>
      <c r="H1466" s="6" t="str">
        <f t="shared" si="1141"/>
        <v/>
      </c>
      <c r="I1466" s="6" t="s">
        <v>160</v>
      </c>
      <c r="J1466" s="6" t="s">
        <v>176</v>
      </c>
      <c r="K1466" s="6">
        <f t="shared" ca="1" si="1142"/>
        <v>89.6</v>
      </c>
      <c r="L1466" s="6" t="s">
        <v>177</v>
      </c>
      <c r="N1466" s="18"/>
      <c r="Y1466" s="9"/>
    </row>
    <row r="1467" spans="2:28" x14ac:dyDescent="0.3">
      <c r="B1467" s="8">
        <v>0</v>
      </c>
      <c r="C1467" s="6">
        <f t="shared" ca="1" si="1130"/>
        <v>0.61439984181520413</v>
      </c>
      <c r="D1467" s="6">
        <f t="shared" ca="1" si="1130"/>
        <v>6.8518775364034834E-4</v>
      </c>
      <c r="E1467" s="6">
        <f t="shared" ca="1" si="1138"/>
        <v>0.38560015818479587</v>
      </c>
      <c r="F1467" s="6">
        <f t="shared" ca="1" si="1139"/>
        <v>0</v>
      </c>
      <c r="G1467" s="6">
        <f t="shared" ca="1" si="1140"/>
        <v>3</v>
      </c>
      <c r="H1467" s="6" t="str">
        <f t="shared" si="1141"/>
        <v/>
      </c>
      <c r="I1467" s="6" t="s">
        <v>160</v>
      </c>
      <c r="J1467" s="6" t="s">
        <v>176</v>
      </c>
      <c r="K1467" s="6">
        <f t="shared" ca="1" si="1142"/>
        <v>96.4</v>
      </c>
      <c r="L1467" s="6" t="s">
        <v>177</v>
      </c>
      <c r="Y1467" s="9"/>
    </row>
    <row r="1468" spans="2:28" x14ac:dyDescent="0.3">
      <c r="B1468" s="8">
        <v>0</v>
      </c>
      <c r="C1468" s="6">
        <f t="shared" ca="1" si="1130"/>
        <v>0.40345061104261637</v>
      </c>
      <c r="D1468" s="6">
        <f t="shared" ca="1" si="1130"/>
        <v>0.89589550064856793</v>
      </c>
      <c r="E1468" s="6">
        <f t="shared" ca="1" si="1138"/>
        <v>0.40345061104261637</v>
      </c>
      <c r="F1468" s="6">
        <f t="shared" ca="1" si="1139"/>
        <v>3</v>
      </c>
      <c r="G1468" s="6">
        <f t="shared" ca="1" si="1140"/>
        <v>1</v>
      </c>
      <c r="H1468" s="6" t="str">
        <f t="shared" si="1141"/>
        <v/>
      </c>
      <c r="I1468" s="6" t="s">
        <v>160</v>
      </c>
      <c r="J1468" s="6" t="s">
        <v>176</v>
      </c>
      <c r="K1468" s="6">
        <f t="shared" ca="1" si="1142"/>
        <v>75.3</v>
      </c>
      <c r="L1468" s="6" t="s">
        <v>177</v>
      </c>
    </row>
    <row r="1469" spans="2:28" x14ac:dyDescent="0.3">
      <c r="B1469" s="8">
        <v>0</v>
      </c>
      <c r="C1469" s="6">
        <f t="shared" ca="1" si="1130"/>
        <v>0.76058586663805827</v>
      </c>
      <c r="D1469" s="6">
        <f t="shared" ca="1" si="1130"/>
        <v>0.50079271787378254</v>
      </c>
      <c r="E1469" s="6">
        <f t="shared" ca="1" si="1138"/>
        <v>0.23941413336194173</v>
      </c>
      <c r="F1469" s="6">
        <f t="shared" ca="1" si="1139"/>
        <v>3</v>
      </c>
      <c r="G1469" s="6">
        <f t="shared" ca="1" si="1140"/>
        <v>1</v>
      </c>
      <c r="H1469" s="6" t="str">
        <f t="shared" si="1141"/>
        <v/>
      </c>
      <c r="I1469" s="6" t="s">
        <v>160</v>
      </c>
      <c r="J1469" s="6" t="s">
        <v>176</v>
      </c>
      <c r="K1469" s="6">
        <f t="shared" ca="1" si="1142"/>
        <v>111.1</v>
      </c>
      <c r="L1469" s="6" t="s">
        <v>177</v>
      </c>
      <c r="Y1469" s="9"/>
    </row>
    <row r="1470" spans="2:28" x14ac:dyDescent="0.3">
      <c r="B1470" s="8">
        <v>0</v>
      </c>
      <c r="C1470" s="8"/>
      <c r="D1470" s="8"/>
      <c r="H1470" s="6" t="str">
        <f t="shared" ref="H1470" si="1143">IF(A1470=0,"",A1470)</f>
        <v/>
      </c>
      <c r="Y1470" s="9"/>
    </row>
    <row r="1471" spans="2:28" x14ac:dyDescent="0.3">
      <c r="B1471" s="8">
        <v>0</v>
      </c>
      <c r="C1471" s="6">
        <f t="shared" ref="C1471:D1471" ca="1" si="1144">RAND()</f>
        <v>0.29179951894591194</v>
      </c>
      <c r="D1471" s="6">
        <f t="shared" ca="1" si="1144"/>
        <v>0.91039779097316442</v>
      </c>
      <c r="E1471" s="6">
        <f t="shared" ref="E1471:E1478" ca="1" si="1145">IF(C1471&gt;0.1,      IF(C1471&lt;0.6,C1471,ABS(1-C1471)),C1471+0.5)</f>
        <v>0.29179951894591194</v>
      </c>
      <c r="F1471" s="6">
        <f t="shared" ref="F1471:F1478" ca="1" si="1146">MOD(ROUND(C1471*100+35,0),4)</f>
        <v>0</v>
      </c>
      <c r="G1471" s="6">
        <f t="shared" ref="G1471:G1478" ca="1" si="1147">MOD(ROUND(D1471*100+35,0),4)</f>
        <v>2</v>
      </c>
      <c r="H1471" s="6" t="str">
        <f t="shared" ref="H1471:H1478" si="1148">IF(A1471=0,"",_xlfn.CONCAT("## ",A1471))</f>
        <v/>
      </c>
      <c r="I1471" s="6" t="s">
        <v>160</v>
      </c>
      <c r="J1471" s="6" t="s">
        <v>175</v>
      </c>
      <c r="K1471" s="6">
        <f t="shared" ref="K1471:K1478" ca="1" si="1149">ROUND(C1471*100+35,1)</f>
        <v>64.2</v>
      </c>
      <c r="L1471" s="6" t="s">
        <v>180</v>
      </c>
      <c r="N1471" s="18"/>
      <c r="Y1471" s="9"/>
    </row>
    <row r="1472" spans="2:28" x14ac:dyDescent="0.3">
      <c r="B1472" s="8">
        <v>0</v>
      </c>
      <c r="C1472" s="6">
        <f t="shared" ca="1" si="1130"/>
        <v>0.83512273645896262</v>
      </c>
      <c r="D1472" s="6">
        <f t="shared" ca="1" si="1130"/>
        <v>0.41072339621710652</v>
      </c>
      <c r="E1472" s="6">
        <f t="shared" ca="1" si="1145"/>
        <v>0.16487726354103738</v>
      </c>
      <c r="F1472" s="6">
        <f t="shared" ca="1" si="1146"/>
        <v>3</v>
      </c>
      <c r="G1472" s="6">
        <f t="shared" ca="1" si="1147"/>
        <v>0</v>
      </c>
      <c r="H1472" s="6" t="str">
        <f t="shared" si="1148"/>
        <v/>
      </c>
      <c r="I1472" s="6" t="s">
        <v>160</v>
      </c>
      <c r="J1472" s="6" t="s">
        <v>175</v>
      </c>
      <c r="K1472" s="6">
        <f t="shared" ca="1" si="1149"/>
        <v>118.5</v>
      </c>
      <c r="L1472" s="6" t="s">
        <v>180</v>
      </c>
      <c r="N1472" s="18"/>
      <c r="Y1472" s="9"/>
    </row>
    <row r="1473" spans="2:28" x14ac:dyDescent="0.3">
      <c r="B1473" s="8">
        <v>0</v>
      </c>
      <c r="C1473" s="6">
        <f t="shared" ca="1" si="1130"/>
        <v>0.62546212271137236</v>
      </c>
      <c r="D1473" s="6">
        <f t="shared" ca="1" si="1130"/>
        <v>0.27756180155938615</v>
      </c>
      <c r="E1473" s="6">
        <f t="shared" ca="1" si="1145"/>
        <v>0.37453787728862764</v>
      </c>
      <c r="F1473" s="6">
        <f t="shared" ca="1" si="1146"/>
        <v>2</v>
      </c>
      <c r="G1473" s="6">
        <f t="shared" ca="1" si="1147"/>
        <v>3</v>
      </c>
      <c r="H1473" s="6" t="str">
        <f t="shared" si="1148"/>
        <v/>
      </c>
      <c r="I1473" s="6" t="s">
        <v>160</v>
      </c>
      <c r="J1473" s="6" t="s">
        <v>175</v>
      </c>
      <c r="K1473" s="6">
        <f t="shared" ca="1" si="1149"/>
        <v>97.5</v>
      </c>
      <c r="L1473" s="6" t="s">
        <v>180</v>
      </c>
      <c r="N1473" s="18"/>
      <c r="Y1473" s="9"/>
    </row>
    <row r="1474" spans="2:28" x14ac:dyDescent="0.3">
      <c r="B1474" s="8">
        <v>0</v>
      </c>
      <c r="C1474" s="6">
        <f t="shared" ca="1" si="1130"/>
        <v>0.77816958396538016</v>
      </c>
      <c r="D1474" s="6">
        <f t="shared" ca="1" si="1130"/>
        <v>0.89767109465006845</v>
      </c>
      <c r="E1474" s="6">
        <f t="shared" ca="1" si="1145"/>
        <v>0.22183041603461984</v>
      </c>
      <c r="F1474" s="6">
        <f t="shared" ca="1" si="1146"/>
        <v>1</v>
      </c>
      <c r="G1474" s="6">
        <f t="shared" ca="1" si="1147"/>
        <v>1</v>
      </c>
      <c r="H1474" s="6" t="str">
        <f t="shared" si="1148"/>
        <v/>
      </c>
      <c r="I1474" s="6" t="s">
        <v>160</v>
      </c>
      <c r="J1474" s="6" t="s">
        <v>175</v>
      </c>
      <c r="K1474" s="6">
        <f t="shared" ca="1" si="1149"/>
        <v>112.8</v>
      </c>
      <c r="L1474" s="6" t="s">
        <v>180</v>
      </c>
      <c r="N1474" s="18"/>
      <c r="Y1474" s="9"/>
    </row>
    <row r="1475" spans="2:28" x14ac:dyDescent="0.3">
      <c r="B1475" s="8">
        <v>0</v>
      </c>
      <c r="C1475" s="6">
        <f t="shared" ca="1" si="1130"/>
        <v>0.11581898647198585</v>
      </c>
      <c r="D1475" s="6">
        <f t="shared" ca="1" si="1130"/>
        <v>0.43724979565950495</v>
      </c>
      <c r="E1475" s="6">
        <f t="shared" ca="1" si="1145"/>
        <v>0.11581898647198585</v>
      </c>
      <c r="F1475" s="6">
        <f t="shared" ca="1" si="1146"/>
        <v>3</v>
      </c>
      <c r="G1475" s="6">
        <f t="shared" ca="1" si="1147"/>
        <v>3</v>
      </c>
      <c r="H1475" s="6" t="str">
        <f t="shared" si="1148"/>
        <v/>
      </c>
      <c r="I1475" s="6" t="s">
        <v>160</v>
      </c>
      <c r="J1475" s="6" t="s">
        <v>176</v>
      </c>
      <c r="K1475" s="6">
        <f t="shared" ca="1" si="1149"/>
        <v>46.6</v>
      </c>
      <c r="L1475" s="6" t="s">
        <v>177</v>
      </c>
      <c r="N1475" s="18"/>
      <c r="Y1475" s="9"/>
    </row>
    <row r="1476" spans="2:28" x14ac:dyDescent="0.3">
      <c r="B1476" s="8">
        <v>0</v>
      </c>
      <c r="C1476" s="6">
        <f t="shared" ca="1" si="1130"/>
        <v>0.22624023062856591</v>
      </c>
      <c r="D1476" s="6">
        <f t="shared" ca="1" si="1130"/>
        <v>0.69274481213844097</v>
      </c>
      <c r="E1476" s="6">
        <f t="shared" ca="1" si="1145"/>
        <v>0.22624023062856591</v>
      </c>
      <c r="F1476" s="6">
        <f t="shared" ca="1" si="1146"/>
        <v>2</v>
      </c>
      <c r="G1476" s="6">
        <f t="shared" ca="1" si="1147"/>
        <v>0</v>
      </c>
      <c r="H1476" s="6" t="str">
        <f t="shared" si="1148"/>
        <v/>
      </c>
      <c r="I1476" s="6" t="s">
        <v>160</v>
      </c>
      <c r="J1476" s="6" t="s">
        <v>176</v>
      </c>
      <c r="K1476" s="6">
        <f t="shared" ca="1" si="1149"/>
        <v>57.6</v>
      </c>
      <c r="L1476" s="6" t="s">
        <v>177</v>
      </c>
      <c r="Y1476" s="9"/>
    </row>
    <row r="1477" spans="2:28" x14ac:dyDescent="0.3">
      <c r="B1477" s="8">
        <v>0</v>
      </c>
      <c r="C1477" s="6">
        <f t="shared" ca="1" si="1130"/>
        <v>0.92925035317556559</v>
      </c>
      <c r="D1477" s="6">
        <f t="shared" ca="1" si="1130"/>
        <v>0.50014582203845392</v>
      </c>
      <c r="E1477" s="6">
        <f t="shared" ca="1" si="1145"/>
        <v>7.0749646824434409E-2</v>
      </c>
      <c r="F1477" s="6">
        <f t="shared" ca="1" si="1146"/>
        <v>0</v>
      </c>
      <c r="G1477" s="6">
        <f t="shared" ca="1" si="1147"/>
        <v>1</v>
      </c>
      <c r="H1477" s="6" t="str">
        <f t="shared" si="1148"/>
        <v/>
      </c>
      <c r="I1477" s="6" t="s">
        <v>160</v>
      </c>
      <c r="J1477" s="6" t="s">
        <v>176</v>
      </c>
      <c r="K1477" s="6">
        <f t="shared" ca="1" si="1149"/>
        <v>127.9</v>
      </c>
      <c r="L1477" s="6" t="s">
        <v>177</v>
      </c>
      <c r="Y1477" s="9"/>
    </row>
    <row r="1478" spans="2:28" x14ac:dyDescent="0.3">
      <c r="B1478" s="8">
        <v>0</v>
      </c>
      <c r="C1478" s="6">
        <f t="shared" ca="1" si="1130"/>
        <v>0.74296035805551308</v>
      </c>
      <c r="D1478" s="6">
        <f t="shared" ca="1" si="1130"/>
        <v>0.78664450697279287</v>
      </c>
      <c r="E1478" s="6">
        <f t="shared" ca="1" si="1145"/>
        <v>0.25703964194448692</v>
      </c>
      <c r="F1478" s="6">
        <f t="shared" ca="1" si="1146"/>
        <v>1</v>
      </c>
      <c r="G1478" s="6">
        <f t="shared" ca="1" si="1147"/>
        <v>2</v>
      </c>
      <c r="H1478" s="6" t="str">
        <f t="shared" si="1148"/>
        <v/>
      </c>
      <c r="I1478" s="6" t="s">
        <v>160</v>
      </c>
      <c r="J1478" s="6" t="s">
        <v>176</v>
      </c>
      <c r="K1478" s="6">
        <f t="shared" ca="1" si="1149"/>
        <v>109.3</v>
      </c>
      <c r="L1478" s="6" t="s">
        <v>177</v>
      </c>
      <c r="Y1478" s="9"/>
    </row>
    <row r="1479" spans="2:28" x14ac:dyDescent="0.3">
      <c r="B1479" s="8">
        <v>0</v>
      </c>
      <c r="C1479" s="8"/>
      <c r="D1479" s="8"/>
      <c r="H1479" s="6" t="str">
        <f t="shared" ref="H1479" si="1150">IF(A1479=0,"",A1479)</f>
        <v/>
      </c>
      <c r="Q1479" s="10"/>
      <c r="R1479" s="10"/>
      <c r="S1479" s="10"/>
      <c r="T1479" s="10"/>
      <c r="U1479" s="10"/>
      <c r="V1479" s="10"/>
      <c r="W1479" s="10"/>
      <c r="X1479" s="10"/>
      <c r="Y1479" s="11"/>
      <c r="Z1479" s="10"/>
      <c r="AA1479" s="10"/>
      <c r="AB1479" s="10"/>
    </row>
    <row r="1480" spans="2:28" x14ac:dyDescent="0.3">
      <c r="B1480" s="8">
        <v>0</v>
      </c>
      <c r="C1480" s="6">
        <f t="shared" ref="C1480:D1480" ca="1" si="1151">RAND()</f>
        <v>5.1355992847410104E-2</v>
      </c>
      <c r="D1480" s="6">
        <f t="shared" ca="1" si="1151"/>
        <v>0.64613061823192441</v>
      </c>
      <c r="E1480" s="6">
        <f t="shared" ref="E1480:E1487" ca="1" si="1152">IF(C1480&gt;0.1,      IF(C1480&lt;0.6,C1480,ABS(1-C1480)),C1480+0.5)</f>
        <v>0.5513559928474101</v>
      </c>
      <c r="F1480" s="6">
        <f t="shared" ref="F1480:F1487" ca="1" si="1153">MOD(ROUND(C1480*100+35,0),4)</f>
        <v>0</v>
      </c>
      <c r="G1480" s="6">
        <f t="shared" ref="G1480:G1487" ca="1" si="1154">MOD(ROUND(D1480*100+35,0),4)</f>
        <v>0</v>
      </c>
      <c r="H1480" s="6" t="str">
        <f t="shared" ref="H1480:H1487" si="1155">IF(A1480=0,"",_xlfn.CONCAT("## ",A1480))</f>
        <v/>
      </c>
      <c r="I1480" s="6" t="s">
        <v>160</v>
      </c>
      <c r="J1480" s="6" t="s">
        <v>175</v>
      </c>
      <c r="K1480" s="6">
        <f t="shared" ref="K1480:K1487" ca="1" si="1156">ROUND(C1480*100+35,1)</f>
        <v>40.1</v>
      </c>
      <c r="L1480" s="6" t="s">
        <v>180</v>
      </c>
      <c r="N1480" s="18"/>
      <c r="Y1480" s="9"/>
    </row>
    <row r="1481" spans="2:28" x14ac:dyDescent="0.3">
      <c r="B1481" s="8">
        <v>0</v>
      </c>
      <c r="C1481" s="6">
        <f t="shared" ca="1" si="1130"/>
        <v>0.90698573286885131</v>
      </c>
      <c r="D1481" s="6">
        <f t="shared" ca="1" si="1130"/>
        <v>0.40886326822082786</v>
      </c>
      <c r="E1481" s="6">
        <f t="shared" ca="1" si="1152"/>
        <v>9.3014267131148687E-2</v>
      </c>
      <c r="F1481" s="6">
        <f t="shared" ca="1" si="1153"/>
        <v>2</v>
      </c>
      <c r="G1481" s="6">
        <f t="shared" ca="1" si="1154"/>
        <v>0</v>
      </c>
      <c r="H1481" s="6" t="str">
        <f t="shared" si="1155"/>
        <v/>
      </c>
      <c r="I1481" s="6" t="s">
        <v>160</v>
      </c>
      <c r="J1481" s="6" t="s">
        <v>175</v>
      </c>
      <c r="K1481" s="6">
        <f t="shared" ca="1" si="1156"/>
        <v>125.7</v>
      </c>
      <c r="L1481" s="6" t="s">
        <v>180</v>
      </c>
      <c r="N1481" s="18"/>
      <c r="Y1481" s="9"/>
    </row>
    <row r="1482" spans="2:28" x14ac:dyDescent="0.3">
      <c r="B1482" s="8">
        <v>0</v>
      </c>
      <c r="C1482" s="6">
        <f t="shared" ca="1" si="1130"/>
        <v>0.42342449080453659</v>
      </c>
      <c r="D1482" s="6">
        <f t="shared" ca="1" si="1130"/>
        <v>0.56238470128068396</v>
      </c>
      <c r="E1482" s="6">
        <f t="shared" ca="1" si="1152"/>
        <v>0.42342449080453659</v>
      </c>
      <c r="F1482" s="6">
        <f t="shared" ca="1" si="1153"/>
        <v>1</v>
      </c>
      <c r="G1482" s="6">
        <f t="shared" ca="1" si="1154"/>
        <v>3</v>
      </c>
      <c r="H1482" s="6" t="str">
        <f t="shared" si="1155"/>
        <v/>
      </c>
      <c r="I1482" s="6" t="s">
        <v>160</v>
      </c>
      <c r="J1482" s="6" t="s">
        <v>175</v>
      </c>
      <c r="K1482" s="6">
        <f t="shared" ca="1" si="1156"/>
        <v>77.3</v>
      </c>
      <c r="L1482" s="6" t="s">
        <v>180</v>
      </c>
      <c r="N1482" s="18"/>
      <c r="Y1482" s="9"/>
    </row>
    <row r="1483" spans="2:28" x14ac:dyDescent="0.3">
      <c r="B1483" s="8">
        <v>0</v>
      </c>
      <c r="C1483" s="6">
        <f t="shared" ca="1" si="1130"/>
        <v>0.85117843147294192</v>
      </c>
      <c r="D1483" s="6">
        <f t="shared" ca="1" si="1130"/>
        <v>0.63159404601327973</v>
      </c>
      <c r="E1483" s="6">
        <f t="shared" ca="1" si="1152"/>
        <v>0.14882156852705808</v>
      </c>
      <c r="F1483" s="6">
        <f t="shared" ca="1" si="1153"/>
        <v>0</v>
      </c>
      <c r="G1483" s="6">
        <f t="shared" ca="1" si="1154"/>
        <v>2</v>
      </c>
      <c r="H1483" s="6" t="str">
        <f t="shared" si="1155"/>
        <v/>
      </c>
      <c r="I1483" s="6" t="s">
        <v>160</v>
      </c>
      <c r="J1483" s="6" t="s">
        <v>175</v>
      </c>
      <c r="K1483" s="6">
        <f t="shared" ca="1" si="1156"/>
        <v>120.1</v>
      </c>
      <c r="L1483" s="6" t="s">
        <v>180</v>
      </c>
      <c r="N1483" s="18"/>
      <c r="Y1483" s="9"/>
    </row>
    <row r="1484" spans="2:28" x14ac:dyDescent="0.3">
      <c r="B1484" s="8">
        <v>0</v>
      </c>
      <c r="C1484" s="6">
        <f t="shared" ca="1" si="1130"/>
        <v>0.99718993367570286</v>
      </c>
      <c r="D1484" s="6">
        <f t="shared" ca="1" si="1130"/>
        <v>0.80814328673453295</v>
      </c>
      <c r="E1484" s="6">
        <f t="shared" ca="1" si="1152"/>
        <v>2.8100663242971446E-3</v>
      </c>
      <c r="F1484" s="6">
        <f t="shared" ca="1" si="1153"/>
        <v>3</v>
      </c>
      <c r="G1484" s="6">
        <f t="shared" ca="1" si="1154"/>
        <v>0</v>
      </c>
      <c r="H1484" s="6" t="str">
        <f t="shared" si="1155"/>
        <v/>
      </c>
      <c r="I1484" s="6" t="s">
        <v>160</v>
      </c>
      <c r="J1484" s="6" t="s">
        <v>176</v>
      </c>
      <c r="K1484" s="6">
        <f t="shared" ca="1" si="1156"/>
        <v>134.69999999999999</v>
      </c>
      <c r="L1484" s="6" t="s">
        <v>177</v>
      </c>
      <c r="N1484" s="18"/>
    </row>
    <row r="1485" spans="2:28" x14ac:dyDescent="0.3">
      <c r="B1485" s="8">
        <v>0</v>
      </c>
      <c r="C1485" s="6">
        <f t="shared" ca="1" si="1130"/>
        <v>8.8137977852238314E-2</v>
      </c>
      <c r="D1485" s="6">
        <f t="shared" ca="1" si="1130"/>
        <v>3.9798031885965646E-2</v>
      </c>
      <c r="E1485" s="6">
        <f t="shared" ca="1" si="1152"/>
        <v>0.58813797785223831</v>
      </c>
      <c r="F1485" s="6">
        <f t="shared" ca="1" si="1153"/>
        <v>0</v>
      </c>
      <c r="G1485" s="6">
        <f t="shared" ca="1" si="1154"/>
        <v>3</v>
      </c>
      <c r="H1485" s="6" t="str">
        <f t="shared" si="1155"/>
        <v/>
      </c>
      <c r="I1485" s="6" t="s">
        <v>160</v>
      </c>
      <c r="J1485" s="6" t="s">
        <v>176</v>
      </c>
      <c r="K1485" s="6">
        <f t="shared" ca="1" si="1156"/>
        <v>43.8</v>
      </c>
      <c r="L1485" s="6" t="s">
        <v>177</v>
      </c>
      <c r="Y1485" s="9"/>
    </row>
    <row r="1486" spans="2:28" x14ac:dyDescent="0.3">
      <c r="B1486" s="8">
        <v>0</v>
      </c>
      <c r="C1486" s="6">
        <f t="shared" ca="1" si="1130"/>
        <v>0.35848426202676176</v>
      </c>
      <c r="D1486" s="6">
        <f t="shared" ca="1" si="1130"/>
        <v>0.68715989631622021</v>
      </c>
      <c r="E1486" s="6">
        <f t="shared" ca="1" si="1152"/>
        <v>0.35848426202676176</v>
      </c>
      <c r="F1486" s="6">
        <f t="shared" ca="1" si="1153"/>
        <v>3</v>
      </c>
      <c r="G1486" s="6">
        <f t="shared" ca="1" si="1154"/>
        <v>0</v>
      </c>
      <c r="H1486" s="6" t="str">
        <f t="shared" si="1155"/>
        <v/>
      </c>
      <c r="I1486" s="6" t="s">
        <v>160</v>
      </c>
      <c r="J1486" s="6" t="s">
        <v>176</v>
      </c>
      <c r="K1486" s="6">
        <f t="shared" ca="1" si="1156"/>
        <v>70.8</v>
      </c>
      <c r="L1486" s="6" t="s">
        <v>177</v>
      </c>
      <c r="Y1486" s="9"/>
    </row>
    <row r="1487" spans="2:28" x14ac:dyDescent="0.3">
      <c r="B1487" s="8">
        <v>0</v>
      </c>
      <c r="C1487" s="6">
        <f t="shared" ca="1" si="1130"/>
        <v>0.68631882503881914</v>
      </c>
      <c r="D1487" s="6">
        <f t="shared" ca="1" si="1130"/>
        <v>0.26780785637973203</v>
      </c>
      <c r="E1487" s="6">
        <f t="shared" ca="1" si="1152"/>
        <v>0.31368117496118086</v>
      </c>
      <c r="F1487" s="6">
        <f t="shared" ca="1" si="1153"/>
        <v>0</v>
      </c>
      <c r="G1487" s="6">
        <f t="shared" ca="1" si="1154"/>
        <v>2</v>
      </c>
      <c r="H1487" s="6" t="str">
        <f t="shared" si="1155"/>
        <v/>
      </c>
      <c r="I1487" s="6" t="s">
        <v>160</v>
      </c>
      <c r="J1487" s="6" t="s">
        <v>176</v>
      </c>
      <c r="K1487" s="6">
        <f t="shared" ca="1" si="1156"/>
        <v>103.6</v>
      </c>
      <c r="L1487" s="6" t="s">
        <v>177</v>
      </c>
      <c r="Y1487" s="9"/>
    </row>
    <row r="1488" spans="2:28" x14ac:dyDescent="0.3">
      <c r="B1488" s="8">
        <v>0</v>
      </c>
      <c r="C1488" s="8"/>
      <c r="D1488" s="8"/>
      <c r="H1488" s="6" t="str">
        <f t="shared" ref="H1488" si="1157">IF(A1488=0,"",A1488)</f>
        <v/>
      </c>
      <c r="Y1488" s="9"/>
    </row>
    <row r="1489" spans="2:28" x14ac:dyDescent="0.3">
      <c r="B1489" s="8">
        <v>0</v>
      </c>
      <c r="C1489" s="6">
        <f t="shared" ref="C1489:D1489" ca="1" si="1158">RAND()</f>
        <v>0.54442250970972272</v>
      </c>
      <c r="D1489" s="6">
        <f t="shared" ca="1" si="1158"/>
        <v>0.21767183523249423</v>
      </c>
      <c r="E1489" s="6">
        <f t="shared" ref="E1489:E1496" ca="1" si="1159">IF(C1489&gt;0.1,      IF(C1489&lt;0.6,C1489,ABS(1-C1489)),C1489+0.5)</f>
        <v>0.54442250970972272</v>
      </c>
      <c r="F1489" s="6">
        <f t="shared" ref="F1489:F1496" ca="1" si="1160">MOD(ROUND(C1489*100+35,0),4)</f>
        <v>1</v>
      </c>
      <c r="G1489" s="6">
        <f t="shared" ref="G1489:G1496" ca="1" si="1161">MOD(ROUND(D1489*100+35,0),4)</f>
        <v>1</v>
      </c>
      <c r="H1489" s="6" t="str">
        <f t="shared" ref="H1489:H1496" si="1162">IF(A1489=0,"",_xlfn.CONCAT("## ",A1489))</f>
        <v/>
      </c>
      <c r="I1489" s="6" t="s">
        <v>160</v>
      </c>
      <c r="J1489" s="6" t="s">
        <v>175</v>
      </c>
      <c r="K1489" s="6">
        <f t="shared" ref="K1489:K1496" ca="1" si="1163">ROUND(C1489*100+35,1)</f>
        <v>89.4</v>
      </c>
      <c r="L1489" s="6" t="s">
        <v>180</v>
      </c>
      <c r="N1489" s="18"/>
      <c r="Y1489" s="9"/>
    </row>
    <row r="1490" spans="2:28" x14ac:dyDescent="0.3">
      <c r="B1490" s="8">
        <v>0</v>
      </c>
      <c r="C1490" s="6">
        <f t="shared" ca="1" si="1130"/>
        <v>0.64886734301647109</v>
      </c>
      <c r="D1490" s="6">
        <f t="shared" ca="1" si="1130"/>
        <v>0.60948139423941905</v>
      </c>
      <c r="E1490" s="6">
        <f t="shared" ca="1" si="1159"/>
        <v>0.35113265698352891</v>
      </c>
      <c r="F1490" s="6">
        <f t="shared" ca="1" si="1160"/>
        <v>0</v>
      </c>
      <c r="G1490" s="6">
        <f t="shared" ca="1" si="1161"/>
        <v>0</v>
      </c>
      <c r="H1490" s="6" t="str">
        <f t="shared" si="1162"/>
        <v/>
      </c>
      <c r="I1490" s="6" t="s">
        <v>160</v>
      </c>
      <c r="J1490" s="6" t="s">
        <v>175</v>
      </c>
      <c r="K1490" s="6">
        <f t="shared" ca="1" si="1163"/>
        <v>99.9</v>
      </c>
      <c r="L1490" s="6" t="s">
        <v>180</v>
      </c>
      <c r="N1490" s="18"/>
      <c r="Y1490" s="9"/>
    </row>
    <row r="1491" spans="2:28" x14ac:dyDescent="0.3">
      <c r="B1491" s="8">
        <v>0</v>
      </c>
      <c r="C1491" s="6">
        <f t="shared" ca="1" si="1130"/>
        <v>0.4340754016982793</v>
      </c>
      <c r="D1491" s="6">
        <f t="shared" ca="1" si="1130"/>
        <v>0.84223885651807173</v>
      </c>
      <c r="E1491" s="6">
        <f t="shared" ca="1" si="1159"/>
        <v>0.4340754016982793</v>
      </c>
      <c r="F1491" s="6">
        <f t="shared" ca="1" si="1160"/>
        <v>2</v>
      </c>
      <c r="G1491" s="6">
        <f t="shared" ca="1" si="1161"/>
        <v>3</v>
      </c>
      <c r="H1491" s="6" t="str">
        <f t="shared" si="1162"/>
        <v/>
      </c>
      <c r="I1491" s="6" t="s">
        <v>160</v>
      </c>
      <c r="J1491" s="6" t="s">
        <v>175</v>
      </c>
      <c r="K1491" s="6">
        <f t="shared" ca="1" si="1163"/>
        <v>78.400000000000006</v>
      </c>
      <c r="L1491" s="6" t="s">
        <v>180</v>
      </c>
      <c r="N1491" s="18"/>
      <c r="Y1491" s="9"/>
    </row>
    <row r="1492" spans="2:28" x14ac:dyDescent="0.3">
      <c r="B1492" s="8">
        <v>0</v>
      </c>
      <c r="C1492" s="6">
        <f t="shared" ca="1" si="1130"/>
        <v>0.89621700517129654</v>
      </c>
      <c r="D1492" s="6">
        <f t="shared" ca="1" si="1130"/>
        <v>0.79843851865012205</v>
      </c>
      <c r="E1492" s="6">
        <f t="shared" ca="1" si="1159"/>
        <v>0.10378299482870346</v>
      </c>
      <c r="F1492" s="6">
        <f t="shared" ca="1" si="1160"/>
        <v>1</v>
      </c>
      <c r="G1492" s="6">
        <f t="shared" ca="1" si="1161"/>
        <v>3</v>
      </c>
      <c r="H1492" s="6" t="str">
        <f t="shared" si="1162"/>
        <v/>
      </c>
      <c r="I1492" s="6" t="s">
        <v>160</v>
      </c>
      <c r="J1492" s="6" t="s">
        <v>175</v>
      </c>
      <c r="K1492" s="6">
        <f t="shared" ca="1" si="1163"/>
        <v>124.6</v>
      </c>
      <c r="L1492" s="6" t="s">
        <v>180</v>
      </c>
      <c r="N1492" s="18"/>
      <c r="Y1492" s="9"/>
    </row>
    <row r="1493" spans="2:28" x14ac:dyDescent="0.3">
      <c r="B1493" s="8">
        <v>0</v>
      </c>
      <c r="C1493" s="6">
        <f t="shared" ca="1" si="1130"/>
        <v>0.68143897979481027</v>
      </c>
      <c r="D1493" s="6">
        <f t="shared" ca="1" si="1130"/>
        <v>0.8128266902854111</v>
      </c>
      <c r="E1493" s="6">
        <f t="shared" ca="1" si="1159"/>
        <v>0.31856102020518973</v>
      </c>
      <c r="F1493" s="6">
        <f t="shared" ca="1" si="1160"/>
        <v>3</v>
      </c>
      <c r="G1493" s="6">
        <f t="shared" ca="1" si="1161"/>
        <v>0</v>
      </c>
      <c r="H1493" s="6" t="str">
        <f t="shared" si="1162"/>
        <v/>
      </c>
      <c r="I1493" s="6" t="s">
        <v>160</v>
      </c>
      <c r="J1493" s="6" t="s">
        <v>176</v>
      </c>
      <c r="K1493" s="6">
        <f t="shared" ca="1" si="1163"/>
        <v>103.1</v>
      </c>
      <c r="L1493" s="6" t="s">
        <v>177</v>
      </c>
      <c r="N1493" s="18"/>
      <c r="Y1493" s="9"/>
    </row>
    <row r="1494" spans="2:28" x14ac:dyDescent="0.3">
      <c r="B1494" s="8">
        <v>0</v>
      </c>
      <c r="C1494" s="6">
        <f t="shared" ca="1" si="1130"/>
        <v>0.80668690032178436</v>
      </c>
      <c r="D1494" s="6">
        <f t="shared" ca="1" si="1130"/>
        <v>0.56288873156837027</v>
      </c>
      <c r="E1494" s="6">
        <f t="shared" ca="1" si="1159"/>
        <v>0.19331309967821564</v>
      </c>
      <c r="F1494" s="6">
        <f t="shared" ca="1" si="1160"/>
        <v>0</v>
      </c>
      <c r="G1494" s="6">
        <f t="shared" ca="1" si="1161"/>
        <v>3</v>
      </c>
      <c r="H1494" s="6" t="str">
        <f t="shared" si="1162"/>
        <v/>
      </c>
      <c r="I1494" s="6" t="s">
        <v>160</v>
      </c>
      <c r="J1494" s="6" t="s">
        <v>176</v>
      </c>
      <c r="K1494" s="6">
        <f t="shared" ca="1" si="1163"/>
        <v>115.7</v>
      </c>
      <c r="L1494" s="6" t="s">
        <v>177</v>
      </c>
      <c r="Y1494" s="9"/>
    </row>
    <row r="1495" spans="2:28" x14ac:dyDescent="0.3">
      <c r="B1495" s="8">
        <v>0</v>
      </c>
      <c r="C1495" s="6">
        <f t="shared" ca="1" si="1130"/>
        <v>0.31859991279420008</v>
      </c>
      <c r="D1495" s="6">
        <f t="shared" ca="1" si="1130"/>
        <v>0.72296064571874141</v>
      </c>
      <c r="E1495" s="6">
        <f t="shared" ca="1" si="1159"/>
        <v>0.31859991279420008</v>
      </c>
      <c r="F1495" s="6">
        <f t="shared" ca="1" si="1160"/>
        <v>3</v>
      </c>
      <c r="G1495" s="6">
        <f t="shared" ca="1" si="1161"/>
        <v>3</v>
      </c>
      <c r="H1495" s="6" t="str">
        <f t="shared" si="1162"/>
        <v/>
      </c>
      <c r="I1495" s="6" t="s">
        <v>160</v>
      </c>
      <c r="J1495" s="6" t="s">
        <v>176</v>
      </c>
      <c r="K1495" s="6">
        <f t="shared" ca="1" si="1163"/>
        <v>66.900000000000006</v>
      </c>
      <c r="L1495" s="6" t="s">
        <v>177</v>
      </c>
      <c r="Q1495" s="10"/>
      <c r="R1495" s="10"/>
      <c r="S1495" s="10"/>
      <c r="T1495" s="10"/>
      <c r="U1495" s="10"/>
      <c r="V1495" s="10"/>
      <c r="W1495" s="10"/>
      <c r="X1495" s="10"/>
      <c r="Y1495" s="11"/>
      <c r="Z1495" s="10"/>
      <c r="AA1495" s="10"/>
      <c r="AB1495" s="10"/>
    </row>
    <row r="1496" spans="2:28" x14ac:dyDescent="0.3">
      <c r="B1496" s="8">
        <v>0</v>
      </c>
      <c r="C1496" s="6">
        <f t="shared" ca="1" si="1130"/>
        <v>8.5576414932975187E-3</v>
      </c>
      <c r="D1496" s="6">
        <f t="shared" ca="1" si="1130"/>
        <v>0.67029173189922675</v>
      </c>
      <c r="E1496" s="6">
        <f t="shared" ca="1" si="1159"/>
        <v>0.50855764149329752</v>
      </c>
      <c r="F1496" s="6">
        <f t="shared" ca="1" si="1160"/>
        <v>0</v>
      </c>
      <c r="G1496" s="6">
        <f t="shared" ca="1" si="1161"/>
        <v>2</v>
      </c>
      <c r="H1496" s="6" t="str">
        <f t="shared" si="1162"/>
        <v/>
      </c>
      <c r="I1496" s="6" t="s">
        <v>160</v>
      </c>
      <c r="J1496" s="6" t="s">
        <v>176</v>
      </c>
      <c r="K1496" s="6">
        <f t="shared" ca="1" si="1163"/>
        <v>35.9</v>
      </c>
      <c r="L1496" s="6" t="s">
        <v>177</v>
      </c>
      <c r="Y1496" s="9"/>
    </row>
    <row r="1497" spans="2:28" x14ac:dyDescent="0.3">
      <c r="B1497" s="8">
        <v>0</v>
      </c>
      <c r="C1497" s="8"/>
      <c r="D1497" s="8"/>
      <c r="H1497" s="6" t="str">
        <f t="shared" ref="H1497" si="1164">IF(A1497=0,"",A1497)</f>
        <v/>
      </c>
      <c r="Y1497" s="9"/>
    </row>
    <row r="1498" spans="2:28" x14ac:dyDescent="0.3">
      <c r="B1498" s="8">
        <v>0</v>
      </c>
      <c r="C1498" s="6">
        <f t="shared" ref="C1498:D1498" ca="1" si="1165">RAND()</f>
        <v>0.93808068916343268</v>
      </c>
      <c r="D1498" s="6">
        <f t="shared" ca="1" si="1165"/>
        <v>0.22940667321237695</v>
      </c>
      <c r="E1498" s="6">
        <f t="shared" ref="E1498:E1505" ca="1" si="1166">IF(C1498&gt;0.1,      IF(C1498&lt;0.6,C1498,ABS(1-C1498)),C1498+0.5)</f>
        <v>6.1919310836567321E-2</v>
      </c>
      <c r="F1498" s="6">
        <f t="shared" ref="F1498:F1505" ca="1" si="1167">MOD(ROUND(C1498*100+35,0),4)</f>
        <v>1</v>
      </c>
      <c r="G1498" s="6">
        <f t="shared" ref="G1498:G1505" ca="1" si="1168">MOD(ROUND(D1498*100+35,0),4)</f>
        <v>2</v>
      </c>
      <c r="H1498" s="6" t="str">
        <f t="shared" ref="H1498:H1505" si="1169">IF(A1498=0,"",_xlfn.CONCAT("## ",A1498))</f>
        <v/>
      </c>
      <c r="I1498" s="6" t="s">
        <v>160</v>
      </c>
      <c r="J1498" s="6" t="s">
        <v>175</v>
      </c>
      <c r="K1498" s="6">
        <f t="shared" ref="K1498:K1505" ca="1" si="1170">ROUND(C1498*100+35,1)</f>
        <v>128.80000000000001</v>
      </c>
      <c r="L1498" s="6" t="s">
        <v>180</v>
      </c>
      <c r="N1498" s="18"/>
      <c r="Y1498" s="9"/>
    </row>
    <row r="1499" spans="2:28" x14ac:dyDescent="0.3">
      <c r="B1499" s="8">
        <v>0</v>
      </c>
      <c r="C1499" s="6">
        <f t="shared" ca="1" si="1130"/>
        <v>7.574513251325854E-2</v>
      </c>
      <c r="D1499" s="6">
        <f t="shared" ca="1" si="1130"/>
        <v>0.35135423091165952</v>
      </c>
      <c r="E1499" s="6">
        <f t="shared" ca="1" si="1166"/>
        <v>0.57574513251325854</v>
      </c>
      <c r="F1499" s="6">
        <f t="shared" ca="1" si="1167"/>
        <v>3</v>
      </c>
      <c r="G1499" s="6">
        <f t="shared" ca="1" si="1168"/>
        <v>2</v>
      </c>
      <c r="H1499" s="6" t="str">
        <f t="shared" si="1169"/>
        <v/>
      </c>
      <c r="I1499" s="6" t="s">
        <v>160</v>
      </c>
      <c r="J1499" s="6" t="s">
        <v>175</v>
      </c>
      <c r="K1499" s="6">
        <f t="shared" ca="1" si="1170"/>
        <v>42.6</v>
      </c>
      <c r="L1499" s="6" t="s">
        <v>180</v>
      </c>
      <c r="N1499" s="18"/>
      <c r="Y1499" s="9"/>
    </row>
    <row r="1500" spans="2:28" x14ac:dyDescent="0.3">
      <c r="B1500" s="8">
        <v>0</v>
      </c>
      <c r="C1500" s="6">
        <f t="shared" ca="1" si="1130"/>
        <v>0.75353673757148121</v>
      </c>
      <c r="D1500" s="6">
        <f t="shared" ca="1" si="1130"/>
        <v>0.55436902726988979</v>
      </c>
      <c r="E1500" s="6">
        <f t="shared" ca="1" si="1166"/>
        <v>0.24646326242851879</v>
      </c>
      <c r="F1500" s="6">
        <f t="shared" ca="1" si="1167"/>
        <v>2</v>
      </c>
      <c r="G1500" s="6">
        <f t="shared" ca="1" si="1168"/>
        <v>2</v>
      </c>
      <c r="H1500" s="6" t="str">
        <f t="shared" si="1169"/>
        <v/>
      </c>
      <c r="I1500" s="6" t="s">
        <v>160</v>
      </c>
      <c r="J1500" s="6" t="s">
        <v>175</v>
      </c>
      <c r="K1500" s="6">
        <f t="shared" ca="1" si="1170"/>
        <v>110.4</v>
      </c>
      <c r="L1500" s="6" t="s">
        <v>180</v>
      </c>
      <c r="N1500" s="18"/>
    </row>
    <row r="1501" spans="2:28" x14ac:dyDescent="0.3">
      <c r="B1501" s="8">
        <v>0</v>
      </c>
      <c r="C1501" s="6">
        <f t="shared" ca="1" si="1130"/>
        <v>0.60336017838546574</v>
      </c>
      <c r="D1501" s="6">
        <f t="shared" ca="1" si="1130"/>
        <v>0.49469406971202967</v>
      </c>
      <c r="E1501" s="6">
        <f t="shared" ca="1" si="1166"/>
        <v>0.39663982161453426</v>
      </c>
      <c r="F1501" s="6">
        <f t="shared" ca="1" si="1167"/>
        <v>3</v>
      </c>
      <c r="G1501" s="6">
        <f t="shared" ca="1" si="1168"/>
        <v>0</v>
      </c>
      <c r="H1501" s="6" t="str">
        <f t="shared" si="1169"/>
        <v/>
      </c>
      <c r="I1501" s="6" t="s">
        <v>160</v>
      </c>
      <c r="J1501" s="6" t="s">
        <v>175</v>
      </c>
      <c r="K1501" s="6">
        <f t="shared" ca="1" si="1170"/>
        <v>95.3</v>
      </c>
      <c r="L1501" s="6" t="s">
        <v>180</v>
      </c>
      <c r="N1501" s="18"/>
      <c r="Y1501" s="9"/>
    </row>
    <row r="1502" spans="2:28" x14ac:dyDescent="0.3">
      <c r="B1502" s="8">
        <v>0</v>
      </c>
      <c r="C1502" s="6">
        <f t="shared" ca="1" si="1130"/>
        <v>0.43733937139457379</v>
      </c>
      <c r="D1502" s="6">
        <f t="shared" ca="1" si="1130"/>
        <v>0.61719985813124112</v>
      </c>
      <c r="E1502" s="6">
        <f t="shared" ca="1" si="1166"/>
        <v>0.43733937139457379</v>
      </c>
      <c r="F1502" s="6">
        <f t="shared" ca="1" si="1167"/>
        <v>3</v>
      </c>
      <c r="G1502" s="6">
        <f t="shared" ca="1" si="1168"/>
        <v>1</v>
      </c>
      <c r="H1502" s="6" t="str">
        <f t="shared" si="1169"/>
        <v/>
      </c>
      <c r="I1502" s="6" t="s">
        <v>160</v>
      </c>
      <c r="J1502" s="6" t="s">
        <v>176</v>
      </c>
      <c r="K1502" s="6">
        <f t="shared" ca="1" si="1170"/>
        <v>78.7</v>
      </c>
      <c r="L1502" s="6" t="s">
        <v>177</v>
      </c>
      <c r="N1502" s="18"/>
      <c r="Y1502" s="9"/>
    </row>
    <row r="1503" spans="2:28" x14ac:dyDescent="0.3">
      <c r="B1503" s="8">
        <v>0</v>
      </c>
      <c r="C1503" s="6">
        <f t="shared" ca="1" si="1130"/>
        <v>0.14267323489040817</v>
      </c>
      <c r="D1503" s="6">
        <f t="shared" ca="1" si="1130"/>
        <v>0.38114636547614267</v>
      </c>
      <c r="E1503" s="6">
        <f t="shared" ca="1" si="1166"/>
        <v>0.14267323489040817</v>
      </c>
      <c r="F1503" s="6">
        <f t="shared" ca="1" si="1167"/>
        <v>1</v>
      </c>
      <c r="G1503" s="6">
        <f t="shared" ca="1" si="1168"/>
        <v>1</v>
      </c>
      <c r="H1503" s="6" t="str">
        <f t="shared" si="1169"/>
        <v/>
      </c>
      <c r="I1503" s="6" t="s">
        <v>160</v>
      </c>
      <c r="J1503" s="6" t="s">
        <v>176</v>
      </c>
      <c r="K1503" s="6">
        <f t="shared" ca="1" si="1170"/>
        <v>49.3</v>
      </c>
      <c r="L1503" s="6" t="s">
        <v>177</v>
      </c>
      <c r="Y1503" s="9"/>
    </row>
    <row r="1504" spans="2:28" x14ac:dyDescent="0.3">
      <c r="B1504" s="8">
        <v>0</v>
      </c>
      <c r="C1504" s="6">
        <f t="shared" ca="1" si="1130"/>
        <v>0.91451280690423364</v>
      </c>
      <c r="D1504" s="6">
        <f t="shared" ca="1" si="1130"/>
        <v>0.61985372586313814</v>
      </c>
      <c r="E1504" s="6">
        <f t="shared" ca="1" si="1166"/>
        <v>8.5487193095766356E-2</v>
      </c>
      <c r="F1504" s="6">
        <f t="shared" ca="1" si="1167"/>
        <v>2</v>
      </c>
      <c r="G1504" s="6">
        <f t="shared" ca="1" si="1168"/>
        <v>1</v>
      </c>
      <c r="H1504" s="6" t="str">
        <f t="shared" si="1169"/>
        <v/>
      </c>
      <c r="I1504" s="6" t="s">
        <v>160</v>
      </c>
      <c r="J1504" s="6" t="s">
        <v>176</v>
      </c>
      <c r="K1504" s="6">
        <f t="shared" ca="1" si="1170"/>
        <v>126.5</v>
      </c>
      <c r="L1504" s="6" t="s">
        <v>177</v>
      </c>
      <c r="Y1504" s="9"/>
    </row>
    <row r="1505" spans="2:28" x14ac:dyDescent="0.3">
      <c r="B1505" s="8">
        <v>0</v>
      </c>
      <c r="C1505" s="6">
        <f t="shared" ca="1" si="1130"/>
        <v>0.75632447455388552</v>
      </c>
      <c r="D1505" s="6">
        <f t="shared" ca="1" si="1130"/>
        <v>0.85977690400481555</v>
      </c>
      <c r="E1505" s="6">
        <f t="shared" ca="1" si="1166"/>
        <v>0.24367552544611448</v>
      </c>
      <c r="F1505" s="6">
        <f t="shared" ca="1" si="1167"/>
        <v>3</v>
      </c>
      <c r="G1505" s="6">
        <f t="shared" ca="1" si="1168"/>
        <v>1</v>
      </c>
      <c r="H1505" s="6" t="str">
        <f t="shared" si="1169"/>
        <v/>
      </c>
      <c r="I1505" s="6" t="s">
        <v>160</v>
      </c>
      <c r="J1505" s="6" t="s">
        <v>176</v>
      </c>
      <c r="K1505" s="6">
        <f t="shared" ca="1" si="1170"/>
        <v>110.6</v>
      </c>
      <c r="L1505" s="6" t="s">
        <v>177</v>
      </c>
      <c r="Y1505" s="9"/>
    </row>
    <row r="1506" spans="2:28" x14ac:dyDescent="0.3">
      <c r="B1506" s="8">
        <v>0</v>
      </c>
      <c r="C1506" s="8"/>
      <c r="D1506" s="8"/>
      <c r="H1506" s="6" t="str">
        <f t="shared" ref="H1506" si="1171">IF(A1506=0,"",A1506)</f>
        <v/>
      </c>
      <c r="Y1506" s="9"/>
    </row>
    <row r="1507" spans="2:28" x14ac:dyDescent="0.3">
      <c r="B1507" s="8">
        <v>0</v>
      </c>
      <c r="C1507" s="6">
        <f t="shared" ref="C1507:D1507" ca="1" si="1172">RAND()</f>
        <v>0.12729084525537016</v>
      </c>
      <c r="D1507" s="6">
        <f t="shared" ca="1" si="1172"/>
        <v>0.64827877260729294</v>
      </c>
      <c r="E1507" s="6">
        <f t="shared" ref="E1507:E1514" ca="1" si="1173">IF(C1507&gt;0.1,      IF(C1507&lt;0.6,C1507,ABS(1-C1507)),C1507+0.5)</f>
        <v>0.12729084525537016</v>
      </c>
      <c r="F1507" s="6">
        <f t="shared" ref="F1507:F1514" ca="1" si="1174">MOD(ROUND(C1507*100+35,0),4)</f>
        <v>0</v>
      </c>
      <c r="G1507" s="6">
        <f t="shared" ref="G1507:G1514" ca="1" si="1175">MOD(ROUND(D1507*100+35,0),4)</f>
        <v>0</v>
      </c>
      <c r="H1507" s="6" t="str">
        <f t="shared" ref="H1507:H1514" si="1176">IF(A1507=0,"",_xlfn.CONCAT("## ",A1507))</f>
        <v/>
      </c>
      <c r="I1507" s="6" t="s">
        <v>160</v>
      </c>
      <c r="J1507" s="6" t="s">
        <v>175</v>
      </c>
      <c r="K1507" s="6">
        <f t="shared" ref="K1507:K1514" ca="1" si="1177">ROUND(C1507*100+35,1)</f>
        <v>47.7</v>
      </c>
      <c r="L1507" s="6" t="s">
        <v>180</v>
      </c>
      <c r="N1507" s="18"/>
      <c r="Y1507" s="9"/>
    </row>
    <row r="1508" spans="2:28" x14ac:dyDescent="0.3">
      <c r="B1508" s="8">
        <v>0</v>
      </c>
      <c r="C1508" s="6">
        <f t="shared" ca="1" si="1130"/>
        <v>0.47807112593696743</v>
      </c>
      <c r="D1508" s="6">
        <f t="shared" ca="1" si="1130"/>
        <v>0.49155867530533504</v>
      </c>
      <c r="E1508" s="6">
        <f t="shared" ca="1" si="1173"/>
        <v>0.47807112593696743</v>
      </c>
      <c r="F1508" s="6">
        <f t="shared" ca="1" si="1174"/>
        <v>3</v>
      </c>
      <c r="G1508" s="6">
        <f t="shared" ca="1" si="1175"/>
        <v>0</v>
      </c>
      <c r="H1508" s="6" t="str">
        <f t="shared" si="1176"/>
        <v/>
      </c>
      <c r="I1508" s="6" t="s">
        <v>160</v>
      </c>
      <c r="J1508" s="6" t="s">
        <v>175</v>
      </c>
      <c r="K1508" s="6">
        <f t="shared" ca="1" si="1177"/>
        <v>82.8</v>
      </c>
      <c r="L1508" s="6" t="s">
        <v>180</v>
      </c>
      <c r="N1508" s="18"/>
      <c r="Y1508" s="9"/>
    </row>
    <row r="1509" spans="2:28" x14ac:dyDescent="0.3">
      <c r="B1509" s="8">
        <v>0</v>
      </c>
      <c r="C1509" s="6">
        <f t="shared" ca="1" si="1130"/>
        <v>0.17003229549922394</v>
      </c>
      <c r="D1509" s="6">
        <f t="shared" ca="1" si="1130"/>
        <v>9.5398401419161893E-2</v>
      </c>
      <c r="E1509" s="6">
        <f t="shared" ca="1" si="1173"/>
        <v>0.17003229549922394</v>
      </c>
      <c r="F1509" s="6">
        <f t="shared" ca="1" si="1174"/>
        <v>0</v>
      </c>
      <c r="G1509" s="6">
        <f t="shared" ca="1" si="1175"/>
        <v>1</v>
      </c>
      <c r="H1509" s="6" t="str">
        <f t="shared" si="1176"/>
        <v/>
      </c>
      <c r="I1509" s="6" t="s">
        <v>160</v>
      </c>
      <c r="J1509" s="6" t="s">
        <v>175</v>
      </c>
      <c r="K1509" s="6">
        <f t="shared" ca="1" si="1177"/>
        <v>52</v>
      </c>
      <c r="L1509" s="6" t="s">
        <v>180</v>
      </c>
      <c r="N1509" s="18"/>
      <c r="Y1509" s="9"/>
    </row>
    <row r="1510" spans="2:28" x14ac:dyDescent="0.3">
      <c r="B1510" s="8">
        <v>0</v>
      </c>
      <c r="C1510" s="6">
        <f t="shared" ca="1" si="1130"/>
        <v>0.96709113262656543</v>
      </c>
      <c r="D1510" s="6">
        <f t="shared" ca="1" si="1130"/>
        <v>0.70105782556009788</v>
      </c>
      <c r="E1510" s="6">
        <f t="shared" ca="1" si="1173"/>
        <v>3.2908867373434569E-2</v>
      </c>
      <c r="F1510" s="6">
        <f t="shared" ca="1" si="1174"/>
        <v>0</v>
      </c>
      <c r="G1510" s="6">
        <f t="shared" ca="1" si="1175"/>
        <v>1</v>
      </c>
      <c r="H1510" s="6" t="str">
        <f t="shared" si="1176"/>
        <v/>
      </c>
      <c r="I1510" s="6" t="s">
        <v>160</v>
      </c>
      <c r="J1510" s="6" t="s">
        <v>175</v>
      </c>
      <c r="K1510" s="6">
        <f t="shared" ca="1" si="1177"/>
        <v>131.69999999999999</v>
      </c>
      <c r="L1510" s="6" t="s">
        <v>180</v>
      </c>
      <c r="N1510" s="18"/>
      <c r="Y1510" s="9"/>
    </row>
    <row r="1511" spans="2:28" x14ac:dyDescent="0.3">
      <c r="B1511" s="8">
        <v>0</v>
      </c>
      <c r="C1511" s="6">
        <f t="shared" ca="1" si="1130"/>
        <v>0.98338262256590336</v>
      </c>
      <c r="D1511" s="6">
        <f t="shared" ca="1" si="1130"/>
        <v>0.63401685246081374</v>
      </c>
      <c r="E1511" s="6">
        <f t="shared" ca="1" si="1173"/>
        <v>1.6617377434096636E-2</v>
      </c>
      <c r="F1511" s="6">
        <f t="shared" ca="1" si="1174"/>
        <v>1</v>
      </c>
      <c r="G1511" s="6">
        <f t="shared" ca="1" si="1175"/>
        <v>2</v>
      </c>
      <c r="H1511" s="6" t="str">
        <f t="shared" si="1176"/>
        <v/>
      </c>
      <c r="I1511" s="6" t="s">
        <v>160</v>
      </c>
      <c r="J1511" s="6" t="s">
        <v>176</v>
      </c>
      <c r="K1511" s="6">
        <f t="shared" ca="1" si="1177"/>
        <v>133.30000000000001</v>
      </c>
      <c r="L1511" s="6" t="s">
        <v>177</v>
      </c>
      <c r="N1511" s="18"/>
      <c r="Q1511" s="10"/>
      <c r="R1511" s="10"/>
      <c r="S1511" s="10"/>
      <c r="T1511" s="10"/>
      <c r="U1511" s="10"/>
      <c r="V1511" s="10"/>
      <c r="W1511" s="10"/>
      <c r="X1511" s="10"/>
      <c r="Y1511" s="11"/>
      <c r="Z1511" s="10"/>
      <c r="AA1511" s="10"/>
      <c r="AB1511" s="10"/>
    </row>
    <row r="1512" spans="2:28" x14ac:dyDescent="0.3">
      <c r="B1512" s="8">
        <v>0</v>
      </c>
      <c r="C1512" s="6">
        <f t="shared" ca="1" si="1130"/>
        <v>0.13818959204379178</v>
      </c>
      <c r="D1512" s="6">
        <f t="shared" ca="1" si="1130"/>
        <v>0.34554329367494052</v>
      </c>
      <c r="E1512" s="6">
        <f t="shared" ca="1" si="1173"/>
        <v>0.13818959204379178</v>
      </c>
      <c r="F1512" s="6">
        <f t="shared" ca="1" si="1174"/>
        <v>1</v>
      </c>
      <c r="G1512" s="6">
        <f t="shared" ca="1" si="1175"/>
        <v>2</v>
      </c>
      <c r="H1512" s="6" t="str">
        <f t="shared" si="1176"/>
        <v/>
      </c>
      <c r="I1512" s="6" t="s">
        <v>160</v>
      </c>
      <c r="J1512" s="6" t="s">
        <v>176</v>
      </c>
      <c r="K1512" s="6">
        <f t="shared" ca="1" si="1177"/>
        <v>48.8</v>
      </c>
      <c r="L1512" s="6" t="s">
        <v>177</v>
      </c>
      <c r="Y1512" s="9"/>
    </row>
    <row r="1513" spans="2:28" x14ac:dyDescent="0.3">
      <c r="B1513" s="8">
        <v>0</v>
      </c>
      <c r="C1513" s="6">
        <f t="shared" ca="1" si="1130"/>
        <v>0.74803793378189865</v>
      </c>
      <c r="D1513" s="6">
        <f t="shared" ca="1" si="1130"/>
        <v>1.7667658714009771E-2</v>
      </c>
      <c r="E1513" s="6">
        <f t="shared" ca="1" si="1173"/>
        <v>0.25196206621810135</v>
      </c>
      <c r="F1513" s="6">
        <f t="shared" ca="1" si="1174"/>
        <v>2</v>
      </c>
      <c r="G1513" s="6">
        <f t="shared" ca="1" si="1175"/>
        <v>1</v>
      </c>
      <c r="H1513" s="6" t="str">
        <f t="shared" si="1176"/>
        <v/>
      </c>
      <c r="I1513" s="6" t="s">
        <v>160</v>
      </c>
      <c r="J1513" s="6" t="s">
        <v>176</v>
      </c>
      <c r="K1513" s="6">
        <f t="shared" ca="1" si="1177"/>
        <v>109.8</v>
      </c>
      <c r="L1513" s="6" t="s">
        <v>177</v>
      </c>
      <c r="Y1513" s="9"/>
    </row>
    <row r="1514" spans="2:28" x14ac:dyDescent="0.3">
      <c r="B1514" s="8">
        <v>0</v>
      </c>
      <c r="C1514" s="6">
        <f t="shared" ca="1" si="1130"/>
        <v>0.39474781787549418</v>
      </c>
      <c r="D1514" s="6">
        <f t="shared" ca="1" si="1130"/>
        <v>0.52124199510439828</v>
      </c>
      <c r="E1514" s="6">
        <f t="shared" ca="1" si="1173"/>
        <v>0.39474781787549418</v>
      </c>
      <c r="F1514" s="6">
        <f t="shared" ca="1" si="1174"/>
        <v>2</v>
      </c>
      <c r="G1514" s="6">
        <f t="shared" ca="1" si="1175"/>
        <v>3</v>
      </c>
      <c r="H1514" s="6" t="str">
        <f t="shared" si="1176"/>
        <v/>
      </c>
      <c r="I1514" s="6" t="s">
        <v>160</v>
      </c>
      <c r="J1514" s="6" t="s">
        <v>176</v>
      </c>
      <c r="K1514" s="6">
        <f t="shared" ca="1" si="1177"/>
        <v>74.5</v>
      </c>
      <c r="L1514" s="6" t="s">
        <v>177</v>
      </c>
      <c r="Y1514" s="9"/>
    </row>
    <row r="1515" spans="2:28" x14ac:dyDescent="0.3">
      <c r="B1515" s="8">
        <v>0</v>
      </c>
      <c r="C1515" s="8"/>
      <c r="D1515" s="8"/>
      <c r="H1515" s="6" t="str">
        <f t="shared" ref="H1515" si="1178">IF(A1515=0,"",A1515)</f>
        <v/>
      </c>
      <c r="Y1515" s="9"/>
    </row>
    <row r="1516" spans="2:28" x14ac:dyDescent="0.3">
      <c r="B1516" s="8">
        <v>0</v>
      </c>
      <c r="C1516" s="6">
        <f t="shared" ref="C1516:D1577" ca="1" si="1179">RAND()</f>
        <v>0.43359653575945523</v>
      </c>
      <c r="D1516" s="6">
        <f t="shared" ca="1" si="1179"/>
        <v>0.73550908746975807</v>
      </c>
      <c r="E1516" s="6">
        <f t="shared" ref="E1516:E1523" ca="1" si="1180">IF(C1516&gt;0.1,      IF(C1516&lt;0.6,C1516,ABS(1-C1516)),C1516+0.5)</f>
        <v>0.43359653575945523</v>
      </c>
      <c r="F1516" s="6">
        <f t="shared" ref="F1516:F1523" ca="1" si="1181">MOD(ROUND(C1516*100+35,0),4)</f>
        <v>2</v>
      </c>
      <c r="G1516" s="6">
        <f t="shared" ref="G1516:G1523" ca="1" si="1182">MOD(ROUND(D1516*100+35,0),4)</f>
        <v>1</v>
      </c>
      <c r="H1516" s="6" t="str">
        <f t="shared" ref="H1516:H1523" si="1183">IF(A1516=0,"",_xlfn.CONCAT("## ",A1516))</f>
        <v/>
      </c>
      <c r="I1516" s="6" t="s">
        <v>160</v>
      </c>
      <c r="J1516" s="6" t="s">
        <v>175</v>
      </c>
      <c r="K1516" s="6">
        <f t="shared" ref="K1516:K1523" ca="1" si="1184">ROUND(C1516*100+35,1)</f>
        <v>78.400000000000006</v>
      </c>
      <c r="L1516" s="6" t="s">
        <v>180</v>
      </c>
      <c r="N1516" s="18"/>
    </row>
    <row r="1517" spans="2:28" x14ac:dyDescent="0.3">
      <c r="B1517" s="8">
        <v>0</v>
      </c>
      <c r="C1517" s="6">
        <f t="shared" ca="1" si="1179"/>
        <v>0.15598483393079599</v>
      </c>
      <c r="D1517" s="6">
        <f t="shared" ca="1" si="1179"/>
        <v>0.31301125145316877</v>
      </c>
      <c r="E1517" s="6">
        <f t="shared" ca="1" si="1180"/>
        <v>0.15598483393079599</v>
      </c>
      <c r="F1517" s="6">
        <f t="shared" ca="1" si="1181"/>
        <v>3</v>
      </c>
      <c r="G1517" s="6">
        <f t="shared" ca="1" si="1182"/>
        <v>2</v>
      </c>
      <c r="H1517" s="6" t="str">
        <f t="shared" si="1183"/>
        <v/>
      </c>
      <c r="I1517" s="6" t="s">
        <v>160</v>
      </c>
      <c r="J1517" s="6" t="s">
        <v>175</v>
      </c>
      <c r="K1517" s="6">
        <f t="shared" ca="1" si="1184"/>
        <v>50.6</v>
      </c>
      <c r="L1517" s="6" t="s">
        <v>180</v>
      </c>
      <c r="N1517" s="18"/>
      <c r="Y1517" s="9"/>
    </row>
    <row r="1518" spans="2:28" x14ac:dyDescent="0.3">
      <c r="B1518" s="8">
        <v>0</v>
      </c>
      <c r="C1518" s="6">
        <f t="shared" ca="1" si="1179"/>
        <v>0.23075584583755548</v>
      </c>
      <c r="D1518" s="6">
        <f t="shared" ca="1" si="1179"/>
        <v>0.88737624031314866</v>
      </c>
      <c r="E1518" s="6">
        <f t="shared" ca="1" si="1180"/>
        <v>0.23075584583755548</v>
      </c>
      <c r="F1518" s="6">
        <f t="shared" ca="1" si="1181"/>
        <v>2</v>
      </c>
      <c r="G1518" s="6">
        <f t="shared" ca="1" si="1182"/>
        <v>0</v>
      </c>
      <c r="H1518" s="6" t="str">
        <f t="shared" si="1183"/>
        <v/>
      </c>
      <c r="I1518" s="6" t="s">
        <v>160</v>
      </c>
      <c r="J1518" s="6" t="s">
        <v>175</v>
      </c>
      <c r="K1518" s="6">
        <f t="shared" ca="1" si="1184"/>
        <v>58.1</v>
      </c>
      <c r="L1518" s="6" t="s">
        <v>180</v>
      </c>
      <c r="N1518" s="18"/>
      <c r="Y1518" s="9"/>
    </row>
    <row r="1519" spans="2:28" x14ac:dyDescent="0.3">
      <c r="B1519" s="8">
        <v>0</v>
      </c>
      <c r="C1519" s="6">
        <f t="shared" ca="1" si="1179"/>
        <v>0.73084053940667471</v>
      </c>
      <c r="D1519" s="6">
        <f t="shared" ca="1" si="1179"/>
        <v>0.67866360362352052</v>
      </c>
      <c r="E1519" s="6">
        <f t="shared" ca="1" si="1180"/>
        <v>0.26915946059332529</v>
      </c>
      <c r="F1519" s="6">
        <f t="shared" ca="1" si="1181"/>
        <v>0</v>
      </c>
      <c r="G1519" s="6">
        <f t="shared" ca="1" si="1182"/>
        <v>3</v>
      </c>
      <c r="H1519" s="6" t="str">
        <f t="shared" si="1183"/>
        <v/>
      </c>
      <c r="I1519" s="6" t="s">
        <v>160</v>
      </c>
      <c r="J1519" s="6" t="s">
        <v>175</v>
      </c>
      <c r="K1519" s="6">
        <f t="shared" ca="1" si="1184"/>
        <v>108.1</v>
      </c>
      <c r="L1519" s="6" t="s">
        <v>180</v>
      </c>
      <c r="N1519" s="18"/>
      <c r="Y1519" s="9"/>
    </row>
    <row r="1520" spans="2:28" x14ac:dyDescent="0.3">
      <c r="B1520" s="8">
        <v>0</v>
      </c>
      <c r="C1520" s="6">
        <f t="shared" ca="1" si="1179"/>
        <v>0.35180620972628429</v>
      </c>
      <c r="D1520" s="6">
        <f t="shared" ca="1" si="1179"/>
        <v>0.22747590409246288</v>
      </c>
      <c r="E1520" s="6">
        <f t="shared" ca="1" si="1180"/>
        <v>0.35180620972628429</v>
      </c>
      <c r="F1520" s="6">
        <f t="shared" ca="1" si="1181"/>
        <v>2</v>
      </c>
      <c r="G1520" s="6">
        <f t="shared" ca="1" si="1182"/>
        <v>2</v>
      </c>
      <c r="H1520" s="6" t="str">
        <f t="shared" si="1183"/>
        <v/>
      </c>
      <c r="I1520" s="6" t="s">
        <v>160</v>
      </c>
      <c r="J1520" s="6" t="s">
        <v>176</v>
      </c>
      <c r="K1520" s="6">
        <f t="shared" ca="1" si="1184"/>
        <v>70.2</v>
      </c>
      <c r="L1520" s="6" t="s">
        <v>177</v>
      </c>
      <c r="N1520" s="18"/>
      <c r="Y1520" s="9"/>
    </row>
    <row r="1521" spans="2:28" x14ac:dyDescent="0.3">
      <c r="B1521" s="8">
        <v>0</v>
      </c>
      <c r="C1521" s="6">
        <f t="shared" ca="1" si="1179"/>
        <v>0.11904604493793036</v>
      </c>
      <c r="D1521" s="6">
        <f t="shared" ca="1" si="1179"/>
        <v>0.34056260957710704</v>
      </c>
      <c r="E1521" s="6">
        <f t="shared" ca="1" si="1180"/>
        <v>0.11904604493793036</v>
      </c>
      <c r="F1521" s="6">
        <f t="shared" ca="1" si="1181"/>
        <v>3</v>
      </c>
      <c r="G1521" s="6">
        <f t="shared" ca="1" si="1182"/>
        <v>1</v>
      </c>
      <c r="H1521" s="6" t="str">
        <f t="shared" si="1183"/>
        <v/>
      </c>
      <c r="I1521" s="6" t="s">
        <v>160</v>
      </c>
      <c r="J1521" s="6" t="s">
        <v>176</v>
      </c>
      <c r="K1521" s="6">
        <f t="shared" ca="1" si="1184"/>
        <v>46.9</v>
      </c>
      <c r="L1521" s="6" t="s">
        <v>177</v>
      </c>
      <c r="Y1521" s="9"/>
    </row>
    <row r="1522" spans="2:28" x14ac:dyDescent="0.3">
      <c r="B1522" s="8">
        <v>0</v>
      </c>
      <c r="C1522" s="6">
        <f t="shared" ca="1" si="1179"/>
        <v>0.32491149162110855</v>
      </c>
      <c r="D1522" s="6">
        <f t="shared" ca="1" si="1179"/>
        <v>0.77946011088334699</v>
      </c>
      <c r="E1522" s="6">
        <f t="shared" ca="1" si="1180"/>
        <v>0.32491149162110855</v>
      </c>
      <c r="F1522" s="6">
        <f t="shared" ca="1" si="1181"/>
        <v>3</v>
      </c>
      <c r="G1522" s="6">
        <f t="shared" ca="1" si="1182"/>
        <v>1</v>
      </c>
      <c r="H1522" s="6" t="str">
        <f t="shared" si="1183"/>
        <v/>
      </c>
      <c r="I1522" s="6" t="s">
        <v>160</v>
      </c>
      <c r="J1522" s="6" t="s">
        <v>176</v>
      </c>
      <c r="K1522" s="6">
        <f t="shared" ca="1" si="1184"/>
        <v>67.5</v>
      </c>
      <c r="L1522" s="6" t="s">
        <v>177</v>
      </c>
      <c r="Y1522" s="9"/>
    </row>
    <row r="1523" spans="2:28" x14ac:dyDescent="0.3">
      <c r="B1523" s="8">
        <v>0</v>
      </c>
      <c r="C1523" s="6">
        <f t="shared" ca="1" si="1179"/>
        <v>0.19319837996793698</v>
      </c>
      <c r="D1523" s="6">
        <f t="shared" ca="1" si="1179"/>
        <v>8.9751282328193627E-2</v>
      </c>
      <c r="E1523" s="6">
        <f t="shared" ca="1" si="1180"/>
        <v>0.19319837996793698</v>
      </c>
      <c r="F1523" s="6">
        <f t="shared" ca="1" si="1181"/>
        <v>2</v>
      </c>
      <c r="G1523" s="6">
        <f t="shared" ca="1" si="1182"/>
        <v>0</v>
      </c>
      <c r="H1523" s="6" t="str">
        <f t="shared" si="1183"/>
        <v/>
      </c>
      <c r="I1523" s="6" t="s">
        <v>160</v>
      </c>
      <c r="J1523" s="6" t="s">
        <v>176</v>
      </c>
      <c r="K1523" s="6">
        <f t="shared" ca="1" si="1184"/>
        <v>54.3</v>
      </c>
      <c r="L1523" s="6" t="s">
        <v>177</v>
      </c>
      <c r="Y1523" s="9"/>
    </row>
    <row r="1524" spans="2:28" x14ac:dyDescent="0.3">
      <c r="B1524" s="8">
        <v>0</v>
      </c>
      <c r="C1524" s="8"/>
      <c r="D1524" s="8"/>
      <c r="H1524" s="6" t="str">
        <f t="shared" ref="H1524" si="1185">IF(A1524=0,"",A1524)</f>
        <v/>
      </c>
      <c r="Y1524" s="9"/>
    </row>
    <row r="1525" spans="2:28" x14ac:dyDescent="0.3">
      <c r="B1525" s="8">
        <v>0</v>
      </c>
      <c r="C1525" s="6">
        <f t="shared" ref="C1525:D1525" ca="1" si="1186">RAND()</f>
        <v>0.47854282717041563</v>
      </c>
      <c r="D1525" s="6">
        <f t="shared" ca="1" si="1186"/>
        <v>0.2528275929762398</v>
      </c>
      <c r="E1525" s="6">
        <f t="shared" ref="E1525:E1532" ca="1" si="1187">IF(C1525&gt;0.1,      IF(C1525&lt;0.6,C1525,ABS(1-C1525)),C1525+0.5)</f>
        <v>0.47854282717041563</v>
      </c>
      <c r="F1525" s="6">
        <f t="shared" ref="F1525:F1532" ca="1" si="1188">MOD(ROUND(C1525*100+35,0),4)</f>
        <v>3</v>
      </c>
      <c r="G1525" s="6">
        <f t="shared" ref="G1525:G1532" ca="1" si="1189">MOD(ROUND(D1525*100+35,0),4)</f>
        <v>0</v>
      </c>
      <c r="H1525" s="6" t="str">
        <f t="shared" ref="H1525:H1532" si="1190">IF(A1525=0,"",_xlfn.CONCAT("## ",A1525))</f>
        <v/>
      </c>
      <c r="I1525" s="6" t="s">
        <v>160</v>
      </c>
      <c r="J1525" s="6" t="s">
        <v>175</v>
      </c>
      <c r="K1525" s="6">
        <f t="shared" ref="K1525:K1532" ca="1" si="1191">ROUND(C1525*100+35,1)</f>
        <v>82.9</v>
      </c>
      <c r="L1525" s="6" t="s">
        <v>180</v>
      </c>
      <c r="N1525" s="18"/>
      <c r="Y1525" s="9"/>
    </row>
    <row r="1526" spans="2:28" x14ac:dyDescent="0.3">
      <c r="B1526" s="8">
        <v>0</v>
      </c>
      <c r="C1526" s="6">
        <f t="shared" ca="1" si="1179"/>
        <v>0.6152473171161974</v>
      </c>
      <c r="D1526" s="6">
        <f t="shared" ca="1" si="1179"/>
        <v>0.20499933086997779</v>
      </c>
      <c r="E1526" s="6">
        <f t="shared" ca="1" si="1187"/>
        <v>0.3847526828838026</v>
      </c>
      <c r="F1526" s="6">
        <f t="shared" ca="1" si="1188"/>
        <v>1</v>
      </c>
      <c r="G1526" s="6">
        <f t="shared" ca="1" si="1189"/>
        <v>3</v>
      </c>
      <c r="H1526" s="6" t="str">
        <f t="shared" si="1190"/>
        <v/>
      </c>
      <c r="I1526" s="6" t="s">
        <v>160</v>
      </c>
      <c r="J1526" s="6" t="s">
        <v>175</v>
      </c>
      <c r="K1526" s="6">
        <f t="shared" ca="1" si="1191"/>
        <v>96.5</v>
      </c>
      <c r="L1526" s="6" t="s">
        <v>180</v>
      </c>
      <c r="N1526" s="18"/>
      <c r="Y1526" s="9"/>
    </row>
    <row r="1527" spans="2:28" x14ac:dyDescent="0.3">
      <c r="B1527" s="8">
        <v>0</v>
      </c>
      <c r="C1527" s="6">
        <f t="shared" ca="1" si="1179"/>
        <v>0.78851149087983985</v>
      </c>
      <c r="D1527" s="6">
        <f t="shared" ca="1" si="1179"/>
        <v>0.13673531052934529</v>
      </c>
      <c r="E1527" s="6">
        <f t="shared" ca="1" si="1187"/>
        <v>0.21148850912016015</v>
      </c>
      <c r="F1527" s="6">
        <f t="shared" ca="1" si="1188"/>
        <v>2</v>
      </c>
      <c r="G1527" s="6">
        <f t="shared" ca="1" si="1189"/>
        <v>1</v>
      </c>
      <c r="H1527" s="6" t="str">
        <f t="shared" si="1190"/>
        <v/>
      </c>
      <c r="I1527" s="6" t="s">
        <v>160</v>
      </c>
      <c r="J1527" s="6" t="s">
        <v>175</v>
      </c>
      <c r="K1527" s="6">
        <f t="shared" ca="1" si="1191"/>
        <v>113.9</v>
      </c>
      <c r="L1527" s="6" t="s">
        <v>180</v>
      </c>
      <c r="N1527" s="18"/>
      <c r="Q1527" s="10"/>
      <c r="R1527" s="10"/>
      <c r="S1527" s="10"/>
      <c r="T1527" s="10"/>
      <c r="U1527" s="10"/>
      <c r="V1527" s="10"/>
      <c r="W1527" s="10"/>
      <c r="X1527" s="10"/>
      <c r="Y1527" s="11"/>
      <c r="Z1527" s="10"/>
      <c r="AA1527" s="10"/>
      <c r="AB1527" s="10"/>
    </row>
    <row r="1528" spans="2:28" x14ac:dyDescent="0.3">
      <c r="B1528" s="8">
        <v>0</v>
      </c>
      <c r="C1528" s="6">
        <f t="shared" ca="1" si="1179"/>
        <v>0.69639218451372698</v>
      </c>
      <c r="D1528" s="6">
        <f t="shared" ca="1" si="1179"/>
        <v>0.48337005557856472</v>
      </c>
      <c r="E1528" s="6">
        <f t="shared" ca="1" si="1187"/>
        <v>0.30360781548627302</v>
      </c>
      <c r="F1528" s="6">
        <f t="shared" ca="1" si="1188"/>
        <v>1</v>
      </c>
      <c r="G1528" s="6">
        <f t="shared" ca="1" si="1189"/>
        <v>3</v>
      </c>
      <c r="H1528" s="6" t="str">
        <f t="shared" si="1190"/>
        <v/>
      </c>
      <c r="I1528" s="6" t="s">
        <v>160</v>
      </c>
      <c r="J1528" s="6" t="s">
        <v>175</v>
      </c>
      <c r="K1528" s="6">
        <f t="shared" ca="1" si="1191"/>
        <v>104.6</v>
      </c>
      <c r="L1528" s="6" t="s">
        <v>180</v>
      </c>
      <c r="N1528" s="18"/>
      <c r="Y1528" s="9"/>
    </row>
    <row r="1529" spans="2:28" x14ac:dyDescent="0.3">
      <c r="B1529" s="8">
        <v>0</v>
      </c>
      <c r="C1529" s="6">
        <f t="shared" ca="1" si="1179"/>
        <v>0.50208104844364687</v>
      </c>
      <c r="D1529" s="6">
        <f t="shared" ca="1" si="1179"/>
        <v>0.41757037735612268</v>
      </c>
      <c r="E1529" s="6">
        <f t="shared" ca="1" si="1187"/>
        <v>0.50208104844364687</v>
      </c>
      <c r="F1529" s="6">
        <f t="shared" ca="1" si="1188"/>
        <v>1</v>
      </c>
      <c r="G1529" s="6">
        <f t="shared" ca="1" si="1189"/>
        <v>1</v>
      </c>
      <c r="H1529" s="6" t="str">
        <f t="shared" si="1190"/>
        <v/>
      </c>
      <c r="I1529" s="6" t="s">
        <v>160</v>
      </c>
      <c r="J1529" s="6" t="s">
        <v>176</v>
      </c>
      <c r="K1529" s="6">
        <f t="shared" ca="1" si="1191"/>
        <v>85.2</v>
      </c>
      <c r="L1529" s="6" t="s">
        <v>177</v>
      </c>
      <c r="N1529" s="18"/>
      <c r="Y1529" s="9"/>
    </row>
    <row r="1530" spans="2:28" x14ac:dyDescent="0.3">
      <c r="B1530" s="8">
        <v>0</v>
      </c>
      <c r="C1530" s="6">
        <f t="shared" ca="1" si="1179"/>
        <v>0.91024162106700313</v>
      </c>
      <c r="D1530" s="6">
        <f t="shared" ca="1" si="1179"/>
        <v>0.49410912399135554</v>
      </c>
      <c r="E1530" s="6">
        <f t="shared" ca="1" si="1187"/>
        <v>8.9758378932996874E-2</v>
      </c>
      <c r="F1530" s="6">
        <f t="shared" ca="1" si="1188"/>
        <v>2</v>
      </c>
      <c r="G1530" s="6">
        <f t="shared" ca="1" si="1189"/>
        <v>0</v>
      </c>
      <c r="H1530" s="6" t="str">
        <f t="shared" si="1190"/>
        <v/>
      </c>
      <c r="I1530" s="6" t="s">
        <v>160</v>
      </c>
      <c r="J1530" s="6" t="s">
        <v>176</v>
      </c>
      <c r="K1530" s="6">
        <f t="shared" ca="1" si="1191"/>
        <v>126</v>
      </c>
      <c r="L1530" s="6" t="s">
        <v>177</v>
      </c>
      <c r="Y1530" s="9"/>
    </row>
    <row r="1531" spans="2:28" x14ac:dyDescent="0.3">
      <c r="B1531" s="8">
        <v>0</v>
      </c>
      <c r="C1531" s="6">
        <f t="shared" ca="1" si="1179"/>
        <v>0.97600923298920417</v>
      </c>
      <c r="D1531" s="6">
        <f t="shared" ca="1" si="1179"/>
        <v>1.061823881189683E-2</v>
      </c>
      <c r="E1531" s="6">
        <f t="shared" ca="1" si="1187"/>
        <v>2.3990767010795833E-2</v>
      </c>
      <c r="F1531" s="6">
        <f t="shared" ca="1" si="1188"/>
        <v>1</v>
      </c>
      <c r="G1531" s="6">
        <f t="shared" ca="1" si="1189"/>
        <v>0</v>
      </c>
      <c r="H1531" s="6" t="str">
        <f t="shared" si="1190"/>
        <v/>
      </c>
      <c r="I1531" s="6" t="s">
        <v>160</v>
      </c>
      <c r="J1531" s="6" t="s">
        <v>176</v>
      </c>
      <c r="K1531" s="6">
        <f t="shared" ca="1" si="1191"/>
        <v>132.6</v>
      </c>
      <c r="L1531" s="6" t="s">
        <v>177</v>
      </c>
      <c r="Y1531" s="9"/>
    </row>
    <row r="1532" spans="2:28" x14ac:dyDescent="0.3">
      <c r="B1532" s="8">
        <v>0</v>
      </c>
      <c r="C1532" s="6">
        <f t="shared" ca="1" si="1179"/>
        <v>0.43392693658558845</v>
      </c>
      <c r="D1532" s="6">
        <f t="shared" ca="1" si="1179"/>
        <v>0.43964737829719014</v>
      </c>
      <c r="E1532" s="6">
        <f t="shared" ca="1" si="1187"/>
        <v>0.43392693658558845</v>
      </c>
      <c r="F1532" s="6">
        <f t="shared" ca="1" si="1188"/>
        <v>2</v>
      </c>
      <c r="G1532" s="6">
        <f t="shared" ca="1" si="1189"/>
        <v>3</v>
      </c>
      <c r="H1532" s="6" t="str">
        <f t="shared" si="1190"/>
        <v/>
      </c>
      <c r="I1532" s="6" t="s">
        <v>160</v>
      </c>
      <c r="J1532" s="6" t="s">
        <v>176</v>
      </c>
      <c r="K1532" s="6">
        <f t="shared" ca="1" si="1191"/>
        <v>78.400000000000006</v>
      </c>
      <c r="L1532" s="6" t="s">
        <v>177</v>
      </c>
    </row>
    <row r="1533" spans="2:28" x14ac:dyDescent="0.3">
      <c r="B1533" s="8">
        <v>0</v>
      </c>
      <c r="C1533" s="8"/>
      <c r="D1533" s="8"/>
      <c r="H1533" s="6" t="str">
        <f t="shared" ref="H1533" si="1192">IF(A1533=0,"",A1533)</f>
        <v/>
      </c>
      <c r="Y1533" s="9"/>
    </row>
    <row r="1534" spans="2:28" x14ac:dyDescent="0.3">
      <c r="B1534" s="8">
        <v>0</v>
      </c>
      <c r="C1534" s="6">
        <f t="shared" ref="C1534:D1534" ca="1" si="1193">RAND()</f>
        <v>0.94896388602175386</v>
      </c>
      <c r="D1534" s="6">
        <f t="shared" ca="1" si="1193"/>
        <v>0.78527157175631579</v>
      </c>
      <c r="E1534" s="6">
        <f t="shared" ref="E1534:E1541" ca="1" si="1194">IF(C1534&gt;0.1,      IF(C1534&lt;0.6,C1534,ABS(1-C1534)),C1534+0.5)</f>
        <v>5.1036113978246145E-2</v>
      </c>
      <c r="F1534" s="6">
        <f t="shared" ref="F1534:F1541" ca="1" si="1195">MOD(ROUND(C1534*100+35,0),4)</f>
        <v>2</v>
      </c>
      <c r="G1534" s="6">
        <f t="shared" ref="G1534:G1541" ca="1" si="1196">MOD(ROUND(D1534*100+35,0),4)</f>
        <v>2</v>
      </c>
      <c r="H1534" s="6" t="str">
        <f t="shared" ref="H1534:H1541" si="1197">IF(A1534=0,"",_xlfn.CONCAT("## ",A1534))</f>
        <v/>
      </c>
      <c r="I1534" s="6" t="s">
        <v>160</v>
      </c>
      <c r="J1534" s="6" t="s">
        <v>175</v>
      </c>
      <c r="K1534" s="6">
        <f t="shared" ref="K1534:K1541" ca="1" si="1198">ROUND(C1534*100+35,1)</f>
        <v>129.9</v>
      </c>
      <c r="L1534" s="6" t="s">
        <v>180</v>
      </c>
      <c r="N1534" s="18"/>
      <c r="Y1534" s="9"/>
    </row>
    <row r="1535" spans="2:28" x14ac:dyDescent="0.3">
      <c r="B1535" s="8">
        <v>0</v>
      </c>
      <c r="C1535" s="6">
        <f t="shared" ca="1" si="1179"/>
        <v>0.36894519357823607</v>
      </c>
      <c r="D1535" s="6">
        <f t="shared" ca="1" si="1179"/>
        <v>0.33185085158192473</v>
      </c>
      <c r="E1535" s="6">
        <f t="shared" ca="1" si="1194"/>
        <v>0.36894519357823607</v>
      </c>
      <c r="F1535" s="6">
        <f t="shared" ca="1" si="1195"/>
        <v>0</v>
      </c>
      <c r="G1535" s="6">
        <f t="shared" ca="1" si="1196"/>
        <v>0</v>
      </c>
      <c r="H1535" s="6" t="str">
        <f t="shared" si="1197"/>
        <v/>
      </c>
      <c r="I1535" s="6" t="s">
        <v>160</v>
      </c>
      <c r="J1535" s="6" t="s">
        <v>175</v>
      </c>
      <c r="K1535" s="6">
        <f t="shared" ca="1" si="1198"/>
        <v>71.900000000000006</v>
      </c>
      <c r="L1535" s="6" t="s">
        <v>180</v>
      </c>
      <c r="N1535" s="18"/>
      <c r="Y1535" s="9"/>
    </row>
    <row r="1536" spans="2:28" x14ac:dyDescent="0.3">
      <c r="B1536" s="8">
        <v>0</v>
      </c>
      <c r="C1536" s="6">
        <f t="shared" ca="1" si="1179"/>
        <v>0.5191949216216688</v>
      </c>
      <c r="D1536" s="6">
        <f t="shared" ca="1" si="1179"/>
        <v>0.13666966177985085</v>
      </c>
      <c r="E1536" s="6">
        <f t="shared" ca="1" si="1194"/>
        <v>0.5191949216216688</v>
      </c>
      <c r="F1536" s="6">
        <f t="shared" ca="1" si="1195"/>
        <v>3</v>
      </c>
      <c r="G1536" s="6">
        <f t="shared" ca="1" si="1196"/>
        <v>1</v>
      </c>
      <c r="H1536" s="6" t="str">
        <f t="shared" si="1197"/>
        <v/>
      </c>
      <c r="I1536" s="6" t="s">
        <v>160</v>
      </c>
      <c r="J1536" s="6" t="s">
        <v>175</v>
      </c>
      <c r="K1536" s="6">
        <f t="shared" ca="1" si="1198"/>
        <v>86.9</v>
      </c>
      <c r="L1536" s="6" t="s">
        <v>180</v>
      </c>
      <c r="N1536" s="18"/>
      <c r="Y1536" s="9"/>
    </row>
    <row r="1537" spans="2:28" x14ac:dyDescent="0.3">
      <c r="B1537" s="8">
        <v>0</v>
      </c>
      <c r="C1537" s="6">
        <f t="shared" ca="1" si="1179"/>
        <v>0.98836044453921001</v>
      </c>
      <c r="D1537" s="6">
        <f t="shared" ca="1" si="1179"/>
        <v>0.73142214169808095</v>
      </c>
      <c r="E1537" s="6">
        <f t="shared" ca="1" si="1194"/>
        <v>1.1639555460789985E-2</v>
      </c>
      <c r="F1537" s="6">
        <f t="shared" ca="1" si="1195"/>
        <v>2</v>
      </c>
      <c r="G1537" s="6">
        <f t="shared" ca="1" si="1196"/>
        <v>0</v>
      </c>
      <c r="H1537" s="6" t="str">
        <f t="shared" si="1197"/>
        <v/>
      </c>
      <c r="I1537" s="6" t="s">
        <v>160</v>
      </c>
      <c r="J1537" s="6" t="s">
        <v>175</v>
      </c>
      <c r="K1537" s="6">
        <f t="shared" ca="1" si="1198"/>
        <v>133.80000000000001</v>
      </c>
      <c r="L1537" s="6" t="s">
        <v>180</v>
      </c>
      <c r="N1537" s="18"/>
      <c r="Y1537" s="9"/>
    </row>
    <row r="1538" spans="2:28" x14ac:dyDescent="0.3">
      <c r="B1538" s="8">
        <v>0</v>
      </c>
      <c r="C1538" s="6">
        <f t="shared" ca="1" si="1179"/>
        <v>0.35220948992978629</v>
      </c>
      <c r="D1538" s="6">
        <f t="shared" ca="1" si="1179"/>
        <v>0.73707838342368526</v>
      </c>
      <c r="E1538" s="6">
        <f t="shared" ca="1" si="1194"/>
        <v>0.35220948992978629</v>
      </c>
      <c r="F1538" s="6">
        <f t="shared" ca="1" si="1195"/>
        <v>2</v>
      </c>
      <c r="G1538" s="6">
        <f t="shared" ca="1" si="1196"/>
        <v>1</v>
      </c>
      <c r="H1538" s="6" t="str">
        <f t="shared" si="1197"/>
        <v/>
      </c>
      <c r="I1538" s="6" t="s">
        <v>160</v>
      </c>
      <c r="J1538" s="6" t="s">
        <v>176</v>
      </c>
      <c r="K1538" s="6">
        <f t="shared" ca="1" si="1198"/>
        <v>70.2</v>
      </c>
      <c r="L1538" s="6" t="s">
        <v>177</v>
      </c>
      <c r="N1538" s="18"/>
      <c r="Y1538" s="9"/>
    </row>
    <row r="1539" spans="2:28" x14ac:dyDescent="0.3">
      <c r="B1539" s="8">
        <v>0</v>
      </c>
      <c r="C1539" s="6">
        <f t="shared" ca="1" si="1179"/>
        <v>0.10107791774533481</v>
      </c>
      <c r="D1539" s="6">
        <f t="shared" ca="1" si="1179"/>
        <v>0.97716931883321423</v>
      </c>
      <c r="E1539" s="6">
        <f t="shared" ca="1" si="1194"/>
        <v>0.10107791774533481</v>
      </c>
      <c r="F1539" s="6">
        <f t="shared" ca="1" si="1195"/>
        <v>1</v>
      </c>
      <c r="G1539" s="6">
        <f t="shared" ca="1" si="1196"/>
        <v>1</v>
      </c>
      <c r="H1539" s="6" t="str">
        <f t="shared" si="1197"/>
        <v/>
      </c>
      <c r="I1539" s="6" t="s">
        <v>160</v>
      </c>
      <c r="J1539" s="6" t="s">
        <v>176</v>
      </c>
      <c r="K1539" s="6">
        <f t="shared" ca="1" si="1198"/>
        <v>45.1</v>
      </c>
      <c r="L1539" s="6" t="s">
        <v>177</v>
      </c>
      <c r="Y1539" s="9"/>
    </row>
    <row r="1540" spans="2:28" x14ac:dyDescent="0.3">
      <c r="B1540" s="8">
        <v>0</v>
      </c>
      <c r="C1540" s="6">
        <f t="shared" ca="1" si="1179"/>
        <v>0.68384291785827822</v>
      </c>
      <c r="D1540" s="6">
        <f t="shared" ca="1" si="1179"/>
        <v>0.37558212749456754</v>
      </c>
      <c r="E1540" s="6">
        <f t="shared" ca="1" si="1194"/>
        <v>0.31615708214172178</v>
      </c>
      <c r="F1540" s="6">
        <f t="shared" ca="1" si="1195"/>
        <v>3</v>
      </c>
      <c r="G1540" s="6">
        <f t="shared" ca="1" si="1196"/>
        <v>1</v>
      </c>
      <c r="H1540" s="6" t="str">
        <f t="shared" si="1197"/>
        <v/>
      </c>
      <c r="I1540" s="6" t="s">
        <v>160</v>
      </c>
      <c r="J1540" s="6" t="s">
        <v>176</v>
      </c>
      <c r="K1540" s="6">
        <f t="shared" ca="1" si="1198"/>
        <v>103.4</v>
      </c>
      <c r="L1540" s="6" t="s">
        <v>177</v>
      </c>
      <c r="Y1540" s="9"/>
    </row>
    <row r="1541" spans="2:28" x14ac:dyDescent="0.3">
      <c r="B1541" s="8">
        <v>0</v>
      </c>
      <c r="C1541" s="6">
        <f t="shared" ca="1" si="1179"/>
        <v>0.56020983198003427</v>
      </c>
      <c r="D1541" s="6">
        <f t="shared" ca="1" si="1179"/>
        <v>0.16561947609508931</v>
      </c>
      <c r="E1541" s="6">
        <f t="shared" ca="1" si="1194"/>
        <v>0.56020983198003427</v>
      </c>
      <c r="F1541" s="6">
        <f t="shared" ca="1" si="1195"/>
        <v>3</v>
      </c>
      <c r="G1541" s="6">
        <f t="shared" ca="1" si="1196"/>
        <v>0</v>
      </c>
      <c r="H1541" s="6" t="str">
        <f t="shared" si="1197"/>
        <v/>
      </c>
      <c r="I1541" s="6" t="s">
        <v>160</v>
      </c>
      <c r="J1541" s="6" t="s">
        <v>176</v>
      </c>
      <c r="K1541" s="6">
        <f t="shared" ca="1" si="1198"/>
        <v>91</v>
      </c>
      <c r="L1541" s="6" t="s">
        <v>177</v>
      </c>
      <c r="Y1541" s="9"/>
    </row>
    <row r="1542" spans="2:28" x14ac:dyDescent="0.3">
      <c r="B1542" s="8">
        <v>0</v>
      </c>
      <c r="C1542" s="8"/>
      <c r="D1542" s="8"/>
      <c r="H1542" s="6" t="str">
        <f t="shared" ref="H1542" si="1199">IF(A1542=0,"",A1542)</f>
        <v/>
      </c>
      <c r="Y1542" s="9"/>
    </row>
    <row r="1543" spans="2:28" x14ac:dyDescent="0.3">
      <c r="B1543" s="8">
        <v>0</v>
      </c>
      <c r="C1543" s="6">
        <f t="shared" ref="C1543:D1543" ca="1" si="1200">RAND()</f>
        <v>0.28926805086604934</v>
      </c>
      <c r="D1543" s="6">
        <f t="shared" ca="1" si="1200"/>
        <v>0.1930721246572471</v>
      </c>
      <c r="E1543" s="6">
        <f t="shared" ref="E1543:E1550" ca="1" si="1201">IF(C1543&gt;0.1,      IF(C1543&lt;0.6,C1543,ABS(1-C1543)),C1543+0.5)</f>
        <v>0.28926805086604934</v>
      </c>
      <c r="F1543" s="6">
        <f t="shared" ref="F1543:F1550" ca="1" si="1202">MOD(ROUND(C1543*100+35,0),4)</f>
        <v>0</v>
      </c>
      <c r="G1543" s="6">
        <f t="shared" ref="G1543:G1550" ca="1" si="1203">MOD(ROUND(D1543*100+35,0),4)</f>
        <v>2</v>
      </c>
      <c r="H1543" s="6" t="str">
        <f t="shared" ref="H1543:H1550" si="1204">IF(A1543=0,"",_xlfn.CONCAT("## ",A1543))</f>
        <v/>
      </c>
      <c r="I1543" s="6" t="s">
        <v>160</v>
      </c>
      <c r="J1543" s="6" t="s">
        <v>175</v>
      </c>
      <c r="K1543" s="6">
        <f t="shared" ref="K1543:K1550" ca="1" si="1205">ROUND(C1543*100+35,1)</f>
        <v>63.9</v>
      </c>
      <c r="L1543" s="6" t="s">
        <v>180</v>
      </c>
      <c r="N1543" s="18"/>
      <c r="Q1543" s="10"/>
      <c r="R1543" s="10"/>
      <c r="S1543" s="10"/>
      <c r="T1543" s="10"/>
      <c r="U1543" s="10"/>
      <c r="V1543" s="10"/>
      <c r="W1543" s="10"/>
      <c r="X1543" s="10"/>
      <c r="Y1543" s="11"/>
      <c r="Z1543" s="10"/>
      <c r="AA1543" s="10"/>
      <c r="AB1543" s="10"/>
    </row>
    <row r="1544" spans="2:28" x14ac:dyDescent="0.3">
      <c r="B1544" s="8">
        <v>0</v>
      </c>
      <c r="C1544" s="6">
        <f t="shared" ca="1" si="1179"/>
        <v>0.12718908219074743</v>
      </c>
      <c r="D1544" s="6">
        <f t="shared" ca="1" si="1179"/>
        <v>0.66001810628710167</v>
      </c>
      <c r="E1544" s="6">
        <f t="shared" ca="1" si="1201"/>
        <v>0.12718908219074743</v>
      </c>
      <c r="F1544" s="6">
        <f t="shared" ca="1" si="1202"/>
        <v>0</v>
      </c>
      <c r="G1544" s="6">
        <f t="shared" ca="1" si="1203"/>
        <v>1</v>
      </c>
      <c r="H1544" s="6" t="str">
        <f t="shared" si="1204"/>
        <v/>
      </c>
      <c r="I1544" s="6" t="s">
        <v>160</v>
      </c>
      <c r="J1544" s="6" t="s">
        <v>175</v>
      </c>
      <c r="K1544" s="6">
        <f t="shared" ca="1" si="1205"/>
        <v>47.7</v>
      </c>
      <c r="L1544" s="6" t="s">
        <v>180</v>
      </c>
      <c r="N1544" s="18"/>
      <c r="Y1544" s="9"/>
    </row>
    <row r="1545" spans="2:28" x14ac:dyDescent="0.3">
      <c r="B1545" s="8">
        <v>0</v>
      </c>
      <c r="C1545" s="6">
        <f t="shared" ca="1" si="1179"/>
        <v>0.14881394568182116</v>
      </c>
      <c r="D1545" s="6">
        <f t="shared" ca="1" si="1179"/>
        <v>0.74289379024859148</v>
      </c>
      <c r="E1545" s="6">
        <f t="shared" ca="1" si="1201"/>
        <v>0.14881394568182116</v>
      </c>
      <c r="F1545" s="6">
        <f t="shared" ca="1" si="1202"/>
        <v>2</v>
      </c>
      <c r="G1545" s="6">
        <f t="shared" ca="1" si="1203"/>
        <v>1</v>
      </c>
      <c r="H1545" s="6" t="str">
        <f t="shared" si="1204"/>
        <v/>
      </c>
      <c r="I1545" s="6" t="s">
        <v>160</v>
      </c>
      <c r="J1545" s="6" t="s">
        <v>175</v>
      </c>
      <c r="K1545" s="6">
        <f t="shared" ca="1" si="1205"/>
        <v>49.9</v>
      </c>
      <c r="L1545" s="6" t="s">
        <v>180</v>
      </c>
      <c r="N1545" s="18"/>
      <c r="Y1545" s="9"/>
    </row>
    <row r="1546" spans="2:28" x14ac:dyDescent="0.3">
      <c r="B1546" s="8">
        <v>0</v>
      </c>
      <c r="C1546" s="6">
        <f t="shared" ca="1" si="1179"/>
        <v>0.17282913323618354</v>
      </c>
      <c r="D1546" s="6">
        <f t="shared" ca="1" si="1179"/>
        <v>0.87303747003883125</v>
      </c>
      <c r="E1546" s="6">
        <f t="shared" ca="1" si="1201"/>
        <v>0.17282913323618354</v>
      </c>
      <c r="F1546" s="6">
        <f t="shared" ca="1" si="1202"/>
        <v>0</v>
      </c>
      <c r="G1546" s="6">
        <f t="shared" ca="1" si="1203"/>
        <v>2</v>
      </c>
      <c r="H1546" s="6" t="str">
        <f t="shared" si="1204"/>
        <v/>
      </c>
      <c r="I1546" s="6" t="s">
        <v>160</v>
      </c>
      <c r="J1546" s="6" t="s">
        <v>175</v>
      </c>
      <c r="K1546" s="6">
        <f t="shared" ca="1" si="1205"/>
        <v>52.3</v>
      </c>
      <c r="L1546" s="6" t="s">
        <v>180</v>
      </c>
      <c r="N1546" s="18"/>
      <c r="Y1546" s="9"/>
    </row>
    <row r="1547" spans="2:28" x14ac:dyDescent="0.3">
      <c r="B1547" s="8">
        <v>0</v>
      </c>
      <c r="C1547" s="6">
        <f t="shared" ca="1" si="1179"/>
        <v>0.4217073632410292</v>
      </c>
      <c r="D1547" s="6">
        <f t="shared" ca="1" si="1179"/>
        <v>0.60764088591952914</v>
      </c>
      <c r="E1547" s="6">
        <f t="shared" ca="1" si="1201"/>
        <v>0.4217073632410292</v>
      </c>
      <c r="F1547" s="6">
        <f t="shared" ca="1" si="1202"/>
        <v>1</v>
      </c>
      <c r="G1547" s="6">
        <f t="shared" ca="1" si="1203"/>
        <v>0</v>
      </c>
      <c r="H1547" s="6" t="str">
        <f t="shared" si="1204"/>
        <v/>
      </c>
      <c r="I1547" s="6" t="s">
        <v>160</v>
      </c>
      <c r="J1547" s="6" t="s">
        <v>176</v>
      </c>
      <c r="K1547" s="6">
        <f t="shared" ca="1" si="1205"/>
        <v>77.2</v>
      </c>
      <c r="L1547" s="6" t="s">
        <v>177</v>
      </c>
      <c r="N1547" s="18"/>
      <c r="Y1547" s="9"/>
    </row>
    <row r="1548" spans="2:28" x14ac:dyDescent="0.3">
      <c r="B1548" s="8">
        <v>0</v>
      </c>
      <c r="C1548" s="6">
        <f t="shared" ca="1" si="1179"/>
        <v>0.10802138203481193</v>
      </c>
      <c r="D1548" s="6">
        <f t="shared" ca="1" si="1179"/>
        <v>0.16362753084063719</v>
      </c>
      <c r="E1548" s="6">
        <f t="shared" ca="1" si="1201"/>
        <v>0.10802138203481193</v>
      </c>
      <c r="F1548" s="6">
        <f t="shared" ca="1" si="1202"/>
        <v>2</v>
      </c>
      <c r="G1548" s="6">
        <f t="shared" ca="1" si="1203"/>
        <v>3</v>
      </c>
      <c r="H1548" s="6" t="str">
        <f t="shared" si="1204"/>
        <v/>
      </c>
      <c r="I1548" s="6" t="s">
        <v>160</v>
      </c>
      <c r="J1548" s="6" t="s">
        <v>176</v>
      </c>
      <c r="K1548" s="6">
        <f t="shared" ca="1" si="1205"/>
        <v>45.8</v>
      </c>
      <c r="L1548" s="6" t="s">
        <v>177</v>
      </c>
    </row>
    <row r="1549" spans="2:28" x14ac:dyDescent="0.3">
      <c r="B1549" s="8">
        <v>0</v>
      </c>
      <c r="C1549" s="6">
        <f t="shared" ca="1" si="1179"/>
        <v>0.16159111609130605</v>
      </c>
      <c r="D1549" s="6">
        <f t="shared" ca="1" si="1179"/>
        <v>0.73080229546023334</v>
      </c>
      <c r="E1549" s="6">
        <f t="shared" ca="1" si="1201"/>
        <v>0.16159111609130605</v>
      </c>
      <c r="F1549" s="6">
        <f t="shared" ca="1" si="1202"/>
        <v>3</v>
      </c>
      <c r="G1549" s="6">
        <f t="shared" ca="1" si="1203"/>
        <v>0</v>
      </c>
      <c r="H1549" s="6" t="str">
        <f t="shared" si="1204"/>
        <v/>
      </c>
      <c r="I1549" s="6" t="s">
        <v>160</v>
      </c>
      <c r="J1549" s="6" t="s">
        <v>176</v>
      </c>
      <c r="K1549" s="6">
        <f t="shared" ca="1" si="1205"/>
        <v>51.2</v>
      </c>
      <c r="L1549" s="6" t="s">
        <v>177</v>
      </c>
      <c r="Y1549" s="9"/>
    </row>
    <row r="1550" spans="2:28" x14ac:dyDescent="0.3">
      <c r="B1550" s="8">
        <v>0</v>
      </c>
      <c r="C1550" s="6">
        <f t="shared" ca="1" si="1179"/>
        <v>0.7899971334441338</v>
      </c>
      <c r="D1550" s="6">
        <f t="shared" ca="1" si="1179"/>
        <v>0.93784663793870315</v>
      </c>
      <c r="E1550" s="6">
        <f t="shared" ca="1" si="1201"/>
        <v>0.2100028665558662</v>
      </c>
      <c r="F1550" s="6">
        <f t="shared" ca="1" si="1202"/>
        <v>2</v>
      </c>
      <c r="G1550" s="6">
        <f t="shared" ca="1" si="1203"/>
        <v>1</v>
      </c>
      <c r="H1550" s="6" t="str">
        <f t="shared" si="1204"/>
        <v/>
      </c>
      <c r="I1550" s="6" t="s">
        <v>160</v>
      </c>
      <c r="J1550" s="6" t="s">
        <v>176</v>
      </c>
      <c r="K1550" s="6">
        <f t="shared" ca="1" si="1205"/>
        <v>114</v>
      </c>
      <c r="L1550" s="6" t="s">
        <v>177</v>
      </c>
      <c r="Y1550" s="9"/>
    </row>
    <row r="1551" spans="2:28" x14ac:dyDescent="0.3">
      <c r="B1551" s="8">
        <v>0</v>
      </c>
      <c r="C1551" s="8"/>
      <c r="D1551" s="8"/>
      <c r="H1551" s="6" t="str">
        <f t="shared" ref="H1551" si="1206">IF(A1551=0,"",A1551)</f>
        <v/>
      </c>
      <c r="Y1551" s="9"/>
    </row>
    <row r="1552" spans="2:28" x14ac:dyDescent="0.3">
      <c r="B1552" s="8">
        <v>0</v>
      </c>
      <c r="C1552" s="6">
        <f t="shared" ref="C1552:D1552" ca="1" si="1207">RAND()</f>
        <v>0.3657920752223156</v>
      </c>
      <c r="D1552" s="6">
        <f t="shared" ca="1" si="1207"/>
        <v>0.54502293913954614</v>
      </c>
      <c r="E1552" s="6">
        <f t="shared" ref="E1552:E1559" ca="1" si="1208">IF(C1552&gt;0.1,      IF(C1552&lt;0.6,C1552,ABS(1-C1552)),C1552+0.5)</f>
        <v>0.3657920752223156</v>
      </c>
      <c r="F1552" s="6">
        <f t="shared" ref="F1552:F1559" ca="1" si="1209">MOD(ROUND(C1552*100+35,0),4)</f>
        <v>0</v>
      </c>
      <c r="G1552" s="6">
        <f t="shared" ref="G1552:G1559" ca="1" si="1210">MOD(ROUND(D1552*100+35,0),4)</f>
        <v>2</v>
      </c>
      <c r="H1552" s="6" t="str">
        <f t="shared" ref="H1552:H1559" si="1211">IF(A1552=0,"",_xlfn.CONCAT("## ",A1552))</f>
        <v/>
      </c>
      <c r="I1552" s="6" t="s">
        <v>160</v>
      </c>
      <c r="J1552" s="6" t="s">
        <v>175</v>
      </c>
      <c r="K1552" s="6">
        <f t="shared" ref="K1552:K1559" ca="1" si="1212">ROUND(C1552*100+35,1)</f>
        <v>71.599999999999994</v>
      </c>
      <c r="L1552" s="6" t="s">
        <v>180</v>
      </c>
      <c r="N1552" s="18"/>
      <c r="Y1552" s="9"/>
    </row>
    <row r="1553" spans="2:28" x14ac:dyDescent="0.3">
      <c r="B1553" s="8">
        <v>0</v>
      </c>
      <c r="C1553" s="6">
        <f t="shared" ca="1" si="1179"/>
        <v>0.62243917653180192</v>
      </c>
      <c r="D1553" s="6">
        <f t="shared" ca="1" si="1179"/>
        <v>0.82218132276675215</v>
      </c>
      <c r="E1553" s="6">
        <f t="shared" ca="1" si="1208"/>
        <v>0.37756082346819808</v>
      </c>
      <c r="F1553" s="6">
        <f t="shared" ca="1" si="1209"/>
        <v>1</v>
      </c>
      <c r="G1553" s="6">
        <f t="shared" ca="1" si="1210"/>
        <v>1</v>
      </c>
      <c r="H1553" s="6" t="str">
        <f t="shared" si="1211"/>
        <v/>
      </c>
      <c r="I1553" s="6" t="s">
        <v>160</v>
      </c>
      <c r="J1553" s="6" t="s">
        <v>175</v>
      </c>
      <c r="K1553" s="6">
        <f t="shared" ca="1" si="1212"/>
        <v>97.2</v>
      </c>
      <c r="L1553" s="6" t="s">
        <v>180</v>
      </c>
      <c r="N1553" s="18"/>
      <c r="Y1553" s="9"/>
    </row>
    <row r="1554" spans="2:28" x14ac:dyDescent="0.3">
      <c r="B1554" s="8">
        <v>0</v>
      </c>
      <c r="C1554" s="6">
        <f t="shared" ca="1" si="1179"/>
        <v>0.6206729711511868</v>
      </c>
      <c r="D1554" s="6">
        <f t="shared" ca="1" si="1179"/>
        <v>0.11756049382972977</v>
      </c>
      <c r="E1554" s="6">
        <f t="shared" ca="1" si="1208"/>
        <v>0.3793270288488132</v>
      </c>
      <c r="F1554" s="6">
        <f t="shared" ca="1" si="1209"/>
        <v>1</v>
      </c>
      <c r="G1554" s="6">
        <f t="shared" ca="1" si="1210"/>
        <v>3</v>
      </c>
      <c r="H1554" s="6" t="str">
        <f t="shared" si="1211"/>
        <v/>
      </c>
      <c r="I1554" s="6" t="s">
        <v>160</v>
      </c>
      <c r="J1554" s="6" t="s">
        <v>175</v>
      </c>
      <c r="K1554" s="6">
        <f t="shared" ca="1" si="1212"/>
        <v>97.1</v>
      </c>
      <c r="L1554" s="6" t="s">
        <v>180</v>
      </c>
      <c r="N1554" s="18"/>
      <c r="Y1554" s="9"/>
    </row>
    <row r="1555" spans="2:28" x14ac:dyDescent="0.3">
      <c r="B1555" s="8">
        <v>0</v>
      </c>
      <c r="C1555" s="6">
        <f t="shared" ca="1" si="1179"/>
        <v>0.63587033159467876</v>
      </c>
      <c r="D1555" s="6">
        <f t="shared" ca="1" si="1179"/>
        <v>0.65232324003265718</v>
      </c>
      <c r="E1555" s="6">
        <f t="shared" ca="1" si="1208"/>
        <v>0.36412966840532124</v>
      </c>
      <c r="F1555" s="6">
        <f t="shared" ca="1" si="1209"/>
        <v>3</v>
      </c>
      <c r="G1555" s="6">
        <f t="shared" ca="1" si="1210"/>
        <v>0</v>
      </c>
      <c r="H1555" s="6" t="str">
        <f t="shared" si="1211"/>
        <v/>
      </c>
      <c r="I1555" s="6" t="s">
        <v>160</v>
      </c>
      <c r="J1555" s="6" t="s">
        <v>175</v>
      </c>
      <c r="K1555" s="6">
        <f t="shared" ca="1" si="1212"/>
        <v>98.6</v>
      </c>
      <c r="L1555" s="6" t="s">
        <v>180</v>
      </c>
      <c r="N1555" s="18"/>
      <c r="Y1555" s="9"/>
    </row>
    <row r="1556" spans="2:28" x14ac:dyDescent="0.3">
      <c r="B1556" s="8">
        <v>0</v>
      </c>
      <c r="C1556" s="6">
        <f t="shared" ca="1" si="1179"/>
        <v>0.57254972155475725</v>
      </c>
      <c r="D1556" s="6">
        <f t="shared" ca="1" si="1179"/>
        <v>0.79704798542013955</v>
      </c>
      <c r="E1556" s="6">
        <f t="shared" ca="1" si="1208"/>
        <v>0.57254972155475725</v>
      </c>
      <c r="F1556" s="6">
        <f t="shared" ca="1" si="1209"/>
        <v>0</v>
      </c>
      <c r="G1556" s="6">
        <f t="shared" ca="1" si="1210"/>
        <v>3</v>
      </c>
      <c r="H1556" s="6" t="str">
        <f t="shared" si="1211"/>
        <v/>
      </c>
      <c r="I1556" s="6" t="s">
        <v>160</v>
      </c>
      <c r="J1556" s="6" t="s">
        <v>176</v>
      </c>
      <c r="K1556" s="6">
        <f t="shared" ca="1" si="1212"/>
        <v>92.3</v>
      </c>
      <c r="L1556" s="6" t="s">
        <v>177</v>
      </c>
      <c r="N1556" s="18"/>
      <c r="Y1556" s="9"/>
    </row>
    <row r="1557" spans="2:28" x14ac:dyDescent="0.3">
      <c r="B1557" s="8">
        <v>0</v>
      </c>
      <c r="C1557" s="6">
        <f t="shared" ca="1" si="1179"/>
        <v>2.9939609119999933E-4</v>
      </c>
      <c r="D1557" s="6">
        <f t="shared" ca="1" si="1179"/>
        <v>0.90296279743515062</v>
      </c>
      <c r="E1557" s="6">
        <f t="shared" ca="1" si="1208"/>
        <v>0.5002993960912</v>
      </c>
      <c r="F1557" s="6">
        <f t="shared" ca="1" si="1209"/>
        <v>3</v>
      </c>
      <c r="G1557" s="6">
        <f t="shared" ca="1" si="1210"/>
        <v>1</v>
      </c>
      <c r="H1557" s="6" t="str">
        <f t="shared" si="1211"/>
        <v/>
      </c>
      <c r="I1557" s="6" t="s">
        <v>160</v>
      </c>
      <c r="J1557" s="6" t="s">
        <v>176</v>
      </c>
      <c r="K1557" s="6">
        <f t="shared" ca="1" si="1212"/>
        <v>35</v>
      </c>
      <c r="L1557" s="6" t="s">
        <v>177</v>
      </c>
      <c r="Y1557" s="9"/>
    </row>
    <row r="1558" spans="2:28" x14ac:dyDescent="0.3">
      <c r="B1558" s="8">
        <v>0</v>
      </c>
      <c r="C1558" s="6">
        <f t="shared" ca="1" si="1179"/>
        <v>0.17253396551952627</v>
      </c>
      <c r="D1558" s="6">
        <f t="shared" ca="1" si="1179"/>
        <v>0.20734572648384642</v>
      </c>
      <c r="E1558" s="6">
        <f t="shared" ca="1" si="1208"/>
        <v>0.17253396551952627</v>
      </c>
      <c r="F1558" s="6">
        <f t="shared" ca="1" si="1209"/>
        <v>0</v>
      </c>
      <c r="G1558" s="6">
        <f t="shared" ca="1" si="1210"/>
        <v>0</v>
      </c>
      <c r="H1558" s="6" t="str">
        <f t="shared" si="1211"/>
        <v/>
      </c>
      <c r="I1558" s="6" t="s">
        <v>160</v>
      </c>
      <c r="J1558" s="6" t="s">
        <v>176</v>
      </c>
      <c r="K1558" s="6">
        <f t="shared" ca="1" si="1212"/>
        <v>52.3</v>
      </c>
      <c r="L1558" s="6" t="s">
        <v>177</v>
      </c>
      <c r="Y1558" s="9"/>
    </row>
    <row r="1559" spans="2:28" x14ac:dyDescent="0.3">
      <c r="B1559" s="8">
        <v>0</v>
      </c>
      <c r="C1559" s="6">
        <f t="shared" ca="1" si="1179"/>
        <v>0.4655300705537424</v>
      </c>
      <c r="D1559" s="6">
        <f t="shared" ca="1" si="1179"/>
        <v>0.6940409813309989</v>
      </c>
      <c r="E1559" s="6">
        <f t="shared" ca="1" si="1208"/>
        <v>0.4655300705537424</v>
      </c>
      <c r="F1559" s="6">
        <f t="shared" ca="1" si="1209"/>
        <v>2</v>
      </c>
      <c r="G1559" s="6">
        <f t="shared" ca="1" si="1210"/>
        <v>0</v>
      </c>
      <c r="H1559" s="6" t="str">
        <f t="shared" si="1211"/>
        <v/>
      </c>
      <c r="I1559" s="6" t="s">
        <v>160</v>
      </c>
      <c r="J1559" s="6" t="s">
        <v>176</v>
      </c>
      <c r="K1559" s="6">
        <f t="shared" ca="1" si="1212"/>
        <v>81.599999999999994</v>
      </c>
      <c r="L1559" s="6" t="s">
        <v>177</v>
      </c>
      <c r="Q1559" s="10"/>
      <c r="R1559" s="10"/>
      <c r="S1559" s="10"/>
      <c r="T1559" s="10"/>
      <c r="U1559" s="10"/>
      <c r="V1559" s="10"/>
      <c r="W1559" s="10"/>
      <c r="X1559" s="10"/>
      <c r="Y1559" s="11"/>
      <c r="Z1559" s="10"/>
      <c r="AA1559" s="10"/>
      <c r="AB1559" s="10"/>
    </row>
    <row r="1560" spans="2:28" x14ac:dyDescent="0.3">
      <c r="B1560" s="8">
        <v>0</v>
      </c>
      <c r="C1560" s="8"/>
      <c r="D1560" s="8"/>
      <c r="H1560" s="6" t="str">
        <f t="shared" ref="H1560" si="1213">IF(A1560=0,"",A1560)</f>
        <v/>
      </c>
      <c r="Y1560" s="9"/>
    </row>
    <row r="1561" spans="2:28" x14ac:dyDescent="0.3">
      <c r="B1561" s="8">
        <v>0</v>
      </c>
      <c r="C1561" s="6">
        <f t="shared" ref="C1561:D1561" ca="1" si="1214">RAND()</f>
        <v>0.51434797622593476</v>
      </c>
      <c r="D1561" s="6">
        <f t="shared" ca="1" si="1214"/>
        <v>0.93512572091625079</v>
      </c>
      <c r="E1561" s="6">
        <f t="shared" ref="E1561:E1568" ca="1" si="1215">IF(C1561&gt;0.1,      IF(C1561&lt;0.6,C1561,ABS(1-C1561)),C1561+0.5)</f>
        <v>0.51434797622593476</v>
      </c>
      <c r="F1561" s="6">
        <f t="shared" ref="F1561:F1568" ca="1" si="1216">MOD(ROUND(C1561*100+35,0),4)</f>
        <v>2</v>
      </c>
      <c r="G1561" s="6">
        <f t="shared" ref="G1561:G1568" ca="1" si="1217">MOD(ROUND(D1561*100+35,0),4)</f>
        <v>1</v>
      </c>
      <c r="H1561" s="6" t="str">
        <f t="shared" ref="H1561:H1568" si="1218">IF(A1561=0,"",_xlfn.CONCAT("## ",A1561))</f>
        <v/>
      </c>
      <c r="I1561" s="6" t="s">
        <v>160</v>
      </c>
      <c r="J1561" s="6" t="s">
        <v>175</v>
      </c>
      <c r="K1561" s="6">
        <f t="shared" ref="K1561:K1568" ca="1" si="1219">ROUND(C1561*100+35,1)</f>
        <v>86.4</v>
      </c>
      <c r="L1561" s="6" t="s">
        <v>180</v>
      </c>
      <c r="N1561" s="18"/>
      <c r="Y1561" s="9"/>
    </row>
    <row r="1562" spans="2:28" x14ac:dyDescent="0.3">
      <c r="B1562" s="8">
        <v>0</v>
      </c>
      <c r="C1562" s="6">
        <f t="shared" ca="1" si="1179"/>
        <v>0.87340623189467192</v>
      </c>
      <c r="D1562" s="6">
        <f t="shared" ca="1" si="1179"/>
        <v>0.82323946790701219</v>
      </c>
      <c r="E1562" s="6">
        <f t="shared" ca="1" si="1215"/>
        <v>0.12659376810532808</v>
      </c>
      <c r="F1562" s="6">
        <f t="shared" ca="1" si="1216"/>
        <v>2</v>
      </c>
      <c r="G1562" s="6">
        <f t="shared" ca="1" si="1217"/>
        <v>1</v>
      </c>
      <c r="H1562" s="6" t="str">
        <f t="shared" si="1218"/>
        <v/>
      </c>
      <c r="I1562" s="6" t="s">
        <v>160</v>
      </c>
      <c r="J1562" s="6" t="s">
        <v>175</v>
      </c>
      <c r="K1562" s="6">
        <f t="shared" ca="1" si="1219"/>
        <v>122.3</v>
      </c>
      <c r="L1562" s="6" t="s">
        <v>180</v>
      </c>
      <c r="N1562" s="18"/>
      <c r="Y1562" s="9"/>
    </row>
    <row r="1563" spans="2:28" x14ac:dyDescent="0.3">
      <c r="B1563" s="8">
        <v>0</v>
      </c>
      <c r="C1563" s="6">
        <f t="shared" ca="1" si="1179"/>
        <v>0.3686678631209378</v>
      </c>
      <c r="D1563" s="6">
        <f t="shared" ca="1" si="1179"/>
        <v>0.3594986065879896</v>
      </c>
      <c r="E1563" s="6">
        <f t="shared" ca="1" si="1215"/>
        <v>0.3686678631209378</v>
      </c>
      <c r="F1563" s="6">
        <f t="shared" ca="1" si="1216"/>
        <v>0</v>
      </c>
      <c r="G1563" s="6">
        <f t="shared" ca="1" si="1217"/>
        <v>3</v>
      </c>
      <c r="H1563" s="6" t="str">
        <f t="shared" si="1218"/>
        <v/>
      </c>
      <c r="I1563" s="6" t="s">
        <v>160</v>
      </c>
      <c r="J1563" s="6" t="s">
        <v>175</v>
      </c>
      <c r="K1563" s="6">
        <f t="shared" ca="1" si="1219"/>
        <v>71.900000000000006</v>
      </c>
      <c r="L1563" s="6" t="s">
        <v>180</v>
      </c>
      <c r="N1563" s="18"/>
      <c r="Y1563" s="9"/>
    </row>
    <row r="1564" spans="2:28" x14ac:dyDescent="0.3">
      <c r="B1564" s="8">
        <v>0</v>
      </c>
      <c r="C1564" s="6">
        <f t="shared" ca="1" si="1179"/>
        <v>0.51728490664248761</v>
      </c>
      <c r="D1564" s="6">
        <f t="shared" ca="1" si="1179"/>
        <v>0.21945947011773226</v>
      </c>
      <c r="E1564" s="6">
        <f t="shared" ca="1" si="1215"/>
        <v>0.51728490664248761</v>
      </c>
      <c r="F1564" s="6">
        <f t="shared" ca="1" si="1216"/>
        <v>3</v>
      </c>
      <c r="G1564" s="6">
        <f t="shared" ca="1" si="1217"/>
        <v>1</v>
      </c>
      <c r="H1564" s="6" t="str">
        <f t="shared" si="1218"/>
        <v/>
      </c>
      <c r="I1564" s="6" t="s">
        <v>160</v>
      </c>
      <c r="J1564" s="6" t="s">
        <v>175</v>
      </c>
      <c r="K1564" s="6">
        <f t="shared" ca="1" si="1219"/>
        <v>86.7</v>
      </c>
      <c r="L1564" s="6" t="s">
        <v>180</v>
      </c>
      <c r="N1564" s="18"/>
    </row>
    <row r="1565" spans="2:28" x14ac:dyDescent="0.3">
      <c r="B1565" s="8">
        <v>0</v>
      </c>
      <c r="C1565" s="6">
        <f t="shared" ca="1" si="1179"/>
        <v>0.44099323371167987</v>
      </c>
      <c r="D1565" s="6">
        <f t="shared" ca="1" si="1179"/>
        <v>0.36734453239576925</v>
      </c>
      <c r="E1565" s="6">
        <f t="shared" ca="1" si="1215"/>
        <v>0.44099323371167987</v>
      </c>
      <c r="F1565" s="6">
        <f t="shared" ca="1" si="1216"/>
        <v>3</v>
      </c>
      <c r="G1565" s="6">
        <f t="shared" ca="1" si="1217"/>
        <v>0</v>
      </c>
      <c r="H1565" s="6" t="str">
        <f t="shared" si="1218"/>
        <v/>
      </c>
      <c r="I1565" s="6" t="s">
        <v>160</v>
      </c>
      <c r="J1565" s="6" t="s">
        <v>176</v>
      </c>
      <c r="K1565" s="6">
        <f t="shared" ca="1" si="1219"/>
        <v>79.099999999999994</v>
      </c>
      <c r="L1565" s="6" t="s">
        <v>177</v>
      </c>
      <c r="N1565" s="18"/>
      <c r="Y1565" s="9"/>
    </row>
    <row r="1566" spans="2:28" x14ac:dyDescent="0.3">
      <c r="B1566" s="8">
        <v>0</v>
      </c>
      <c r="C1566" s="6">
        <f t="shared" ca="1" si="1179"/>
        <v>5.4546439388366785E-2</v>
      </c>
      <c r="D1566" s="6">
        <f t="shared" ca="1" si="1179"/>
        <v>0.61546250361864852</v>
      </c>
      <c r="E1566" s="6">
        <f t="shared" ca="1" si="1215"/>
        <v>0.55454643938836679</v>
      </c>
      <c r="F1566" s="6">
        <f t="shared" ca="1" si="1216"/>
        <v>0</v>
      </c>
      <c r="G1566" s="6">
        <f t="shared" ca="1" si="1217"/>
        <v>1</v>
      </c>
      <c r="H1566" s="6" t="str">
        <f t="shared" si="1218"/>
        <v/>
      </c>
      <c r="I1566" s="6" t="s">
        <v>160</v>
      </c>
      <c r="J1566" s="6" t="s">
        <v>176</v>
      </c>
      <c r="K1566" s="6">
        <f t="shared" ca="1" si="1219"/>
        <v>40.5</v>
      </c>
      <c r="L1566" s="6" t="s">
        <v>177</v>
      </c>
      <c r="Y1566" s="9"/>
    </row>
    <row r="1567" spans="2:28" x14ac:dyDescent="0.3">
      <c r="B1567" s="8">
        <v>0</v>
      </c>
      <c r="C1567" s="6">
        <f t="shared" ca="1" si="1179"/>
        <v>0.5469867556618746</v>
      </c>
      <c r="D1567" s="6">
        <f t="shared" ca="1" si="1179"/>
        <v>0.86605133424156966</v>
      </c>
      <c r="E1567" s="6">
        <f t="shared" ca="1" si="1215"/>
        <v>0.5469867556618746</v>
      </c>
      <c r="F1567" s="6">
        <f t="shared" ca="1" si="1216"/>
        <v>2</v>
      </c>
      <c r="G1567" s="6">
        <f t="shared" ca="1" si="1217"/>
        <v>2</v>
      </c>
      <c r="H1567" s="6" t="str">
        <f t="shared" si="1218"/>
        <v/>
      </c>
      <c r="I1567" s="6" t="s">
        <v>160</v>
      </c>
      <c r="J1567" s="6" t="s">
        <v>176</v>
      </c>
      <c r="K1567" s="6">
        <f t="shared" ca="1" si="1219"/>
        <v>89.7</v>
      </c>
      <c r="L1567" s="6" t="s">
        <v>177</v>
      </c>
      <c r="Y1567" s="9"/>
    </row>
    <row r="1568" spans="2:28" x14ac:dyDescent="0.3">
      <c r="B1568" s="8">
        <v>0</v>
      </c>
      <c r="C1568" s="6">
        <f t="shared" ca="1" si="1179"/>
        <v>0.19996608276856875</v>
      </c>
      <c r="D1568" s="6">
        <f t="shared" ca="1" si="1179"/>
        <v>0.23563056338181909</v>
      </c>
      <c r="E1568" s="6">
        <f t="shared" ca="1" si="1215"/>
        <v>0.19996608276856875</v>
      </c>
      <c r="F1568" s="6">
        <f t="shared" ca="1" si="1216"/>
        <v>3</v>
      </c>
      <c r="G1568" s="6">
        <f t="shared" ca="1" si="1217"/>
        <v>3</v>
      </c>
      <c r="H1568" s="6" t="str">
        <f t="shared" si="1218"/>
        <v/>
      </c>
      <c r="I1568" s="6" t="s">
        <v>160</v>
      </c>
      <c r="J1568" s="6" t="s">
        <v>176</v>
      </c>
      <c r="K1568" s="6">
        <f t="shared" ca="1" si="1219"/>
        <v>55</v>
      </c>
      <c r="L1568" s="6" t="s">
        <v>177</v>
      </c>
      <c r="Y1568" s="9"/>
    </row>
    <row r="1569" spans="2:28" x14ac:dyDescent="0.3">
      <c r="B1569" s="8">
        <v>0</v>
      </c>
      <c r="C1569" s="8"/>
      <c r="D1569" s="8"/>
      <c r="H1569" s="6" t="str">
        <f t="shared" ref="H1569" si="1220">IF(A1569=0,"",A1569)</f>
        <v/>
      </c>
      <c r="Y1569" s="9"/>
    </row>
    <row r="1570" spans="2:28" x14ac:dyDescent="0.3">
      <c r="B1570" s="8">
        <v>0</v>
      </c>
      <c r="C1570" s="6">
        <f t="shared" ref="C1570:D1570" ca="1" si="1221">RAND()</f>
        <v>0.91272698123353324</v>
      </c>
      <c r="D1570" s="6">
        <f t="shared" ca="1" si="1221"/>
        <v>0.50248551983536194</v>
      </c>
      <c r="E1570" s="6">
        <f t="shared" ref="E1570:E1577" ca="1" si="1222">IF(C1570&gt;0.1,      IF(C1570&lt;0.6,C1570,ABS(1-C1570)),C1570+0.5)</f>
        <v>8.7273018766466759E-2</v>
      </c>
      <c r="F1570" s="6">
        <f t="shared" ref="F1570:F1577" ca="1" si="1223">MOD(ROUND(C1570*100+35,0),4)</f>
        <v>2</v>
      </c>
      <c r="G1570" s="6">
        <f t="shared" ref="G1570:G1577" ca="1" si="1224">MOD(ROUND(D1570*100+35,0),4)</f>
        <v>1</v>
      </c>
      <c r="H1570" s="6" t="str">
        <f t="shared" ref="H1570:H1577" si="1225">IF(A1570=0,"",_xlfn.CONCAT("## ",A1570))</f>
        <v/>
      </c>
      <c r="I1570" s="6" t="s">
        <v>160</v>
      </c>
      <c r="J1570" s="6" t="s">
        <v>175</v>
      </c>
      <c r="K1570" s="6">
        <f t="shared" ref="K1570:K1577" ca="1" si="1226">ROUND(C1570*100+35,1)</f>
        <v>126.3</v>
      </c>
      <c r="L1570" s="6" t="s">
        <v>180</v>
      </c>
      <c r="N1570" s="18"/>
      <c r="Y1570" s="9"/>
    </row>
    <row r="1571" spans="2:28" x14ac:dyDescent="0.3">
      <c r="B1571" s="8">
        <v>0</v>
      </c>
      <c r="C1571" s="6">
        <f t="shared" ca="1" si="1179"/>
        <v>0.48204530334307372</v>
      </c>
      <c r="D1571" s="6">
        <f t="shared" ca="1" si="1179"/>
        <v>0.19582409878463614</v>
      </c>
      <c r="E1571" s="6">
        <f t="shared" ca="1" si="1222"/>
        <v>0.48204530334307372</v>
      </c>
      <c r="F1571" s="6">
        <f t="shared" ca="1" si="1223"/>
        <v>3</v>
      </c>
      <c r="G1571" s="6">
        <f t="shared" ca="1" si="1224"/>
        <v>3</v>
      </c>
      <c r="H1571" s="6" t="str">
        <f t="shared" si="1225"/>
        <v/>
      </c>
      <c r="I1571" s="6" t="s">
        <v>160</v>
      </c>
      <c r="J1571" s="6" t="s">
        <v>175</v>
      </c>
      <c r="K1571" s="6">
        <f t="shared" ca="1" si="1226"/>
        <v>83.2</v>
      </c>
      <c r="L1571" s="6" t="s">
        <v>180</v>
      </c>
      <c r="N1571" s="18"/>
      <c r="Y1571" s="9"/>
    </row>
    <row r="1572" spans="2:28" x14ac:dyDescent="0.3">
      <c r="B1572" s="8">
        <v>0</v>
      </c>
      <c r="C1572" s="6">
        <f t="shared" ca="1" si="1179"/>
        <v>0.6630257126436726</v>
      </c>
      <c r="D1572" s="6">
        <f t="shared" ca="1" si="1179"/>
        <v>0.76865583981448338</v>
      </c>
      <c r="E1572" s="6">
        <f t="shared" ca="1" si="1222"/>
        <v>0.3369742873563274</v>
      </c>
      <c r="F1572" s="6">
        <f t="shared" ca="1" si="1223"/>
        <v>1</v>
      </c>
      <c r="G1572" s="6">
        <f t="shared" ca="1" si="1224"/>
        <v>0</v>
      </c>
      <c r="H1572" s="6" t="str">
        <f t="shared" si="1225"/>
        <v/>
      </c>
      <c r="I1572" s="6" t="s">
        <v>160</v>
      </c>
      <c r="J1572" s="6" t="s">
        <v>175</v>
      </c>
      <c r="K1572" s="6">
        <f t="shared" ca="1" si="1226"/>
        <v>101.3</v>
      </c>
      <c r="L1572" s="6" t="s">
        <v>180</v>
      </c>
      <c r="N1572" s="18"/>
      <c r="Y1572" s="9"/>
    </row>
    <row r="1573" spans="2:28" x14ac:dyDescent="0.3">
      <c r="B1573" s="8">
        <v>0</v>
      </c>
      <c r="C1573" s="6">
        <f t="shared" ca="1" si="1179"/>
        <v>0.2019486422856106</v>
      </c>
      <c r="D1573" s="6">
        <f t="shared" ca="1" si="1179"/>
        <v>0.10183652383483799</v>
      </c>
      <c r="E1573" s="6">
        <f t="shared" ca="1" si="1222"/>
        <v>0.2019486422856106</v>
      </c>
      <c r="F1573" s="6">
        <f t="shared" ca="1" si="1223"/>
        <v>3</v>
      </c>
      <c r="G1573" s="6">
        <f t="shared" ca="1" si="1224"/>
        <v>1</v>
      </c>
      <c r="H1573" s="6" t="str">
        <f t="shared" si="1225"/>
        <v/>
      </c>
      <c r="I1573" s="6" t="s">
        <v>160</v>
      </c>
      <c r="J1573" s="6" t="s">
        <v>175</v>
      </c>
      <c r="K1573" s="6">
        <f t="shared" ca="1" si="1226"/>
        <v>55.2</v>
      </c>
      <c r="L1573" s="6" t="s">
        <v>180</v>
      </c>
      <c r="N1573" s="18"/>
      <c r="Y1573" s="9"/>
    </row>
    <row r="1574" spans="2:28" x14ac:dyDescent="0.3">
      <c r="B1574" s="8">
        <v>0</v>
      </c>
      <c r="C1574" s="6">
        <f t="shared" ca="1" si="1179"/>
        <v>0.594577802545317</v>
      </c>
      <c r="D1574" s="6">
        <f t="shared" ca="1" si="1179"/>
        <v>0.11927197059833849</v>
      </c>
      <c r="E1574" s="6">
        <f t="shared" ca="1" si="1222"/>
        <v>0.594577802545317</v>
      </c>
      <c r="F1574" s="6">
        <f t="shared" ca="1" si="1223"/>
        <v>2</v>
      </c>
      <c r="G1574" s="6">
        <f t="shared" ca="1" si="1224"/>
        <v>3</v>
      </c>
      <c r="H1574" s="6" t="str">
        <f t="shared" si="1225"/>
        <v/>
      </c>
      <c r="I1574" s="6" t="s">
        <v>160</v>
      </c>
      <c r="J1574" s="6" t="s">
        <v>176</v>
      </c>
      <c r="K1574" s="6">
        <f t="shared" ca="1" si="1226"/>
        <v>94.5</v>
      </c>
      <c r="L1574" s="6" t="s">
        <v>177</v>
      </c>
      <c r="N1574" s="18"/>
      <c r="Y1574" s="9"/>
    </row>
    <row r="1575" spans="2:28" x14ac:dyDescent="0.3">
      <c r="B1575" s="8">
        <v>0</v>
      </c>
      <c r="C1575" s="6">
        <f t="shared" ca="1" si="1179"/>
        <v>0.86794846090599886</v>
      </c>
      <c r="D1575" s="6">
        <f t="shared" ca="1" si="1179"/>
        <v>0.11012515265935052</v>
      </c>
      <c r="E1575" s="6">
        <f t="shared" ca="1" si="1222"/>
        <v>0.13205153909400114</v>
      </c>
      <c r="F1575" s="6">
        <f t="shared" ca="1" si="1223"/>
        <v>2</v>
      </c>
      <c r="G1575" s="6">
        <f t="shared" ca="1" si="1224"/>
        <v>2</v>
      </c>
      <c r="H1575" s="6" t="str">
        <f t="shared" si="1225"/>
        <v/>
      </c>
      <c r="I1575" s="6" t="s">
        <v>160</v>
      </c>
      <c r="J1575" s="6" t="s">
        <v>176</v>
      </c>
      <c r="K1575" s="6">
        <f t="shared" ca="1" si="1226"/>
        <v>121.8</v>
      </c>
      <c r="L1575" s="6" t="s">
        <v>177</v>
      </c>
      <c r="Q1575" s="10"/>
      <c r="R1575" s="10"/>
      <c r="S1575" s="10"/>
      <c r="T1575" s="10"/>
      <c r="U1575" s="10"/>
      <c r="V1575" s="10"/>
      <c r="W1575" s="10"/>
      <c r="X1575" s="10"/>
      <c r="Y1575" s="11"/>
      <c r="Z1575" s="10"/>
      <c r="AA1575" s="10"/>
      <c r="AB1575" s="10"/>
    </row>
    <row r="1576" spans="2:28" x14ac:dyDescent="0.3">
      <c r="B1576" s="8">
        <v>0</v>
      </c>
      <c r="C1576" s="6">
        <f t="shared" ca="1" si="1179"/>
        <v>0.6181869801625437</v>
      </c>
      <c r="D1576" s="6">
        <f t="shared" ca="1" si="1179"/>
        <v>0.85850003760263749</v>
      </c>
      <c r="E1576" s="6">
        <f t="shared" ca="1" si="1222"/>
        <v>0.3818130198374563</v>
      </c>
      <c r="F1576" s="6">
        <f t="shared" ca="1" si="1223"/>
        <v>1</v>
      </c>
      <c r="G1576" s="6">
        <f t="shared" ca="1" si="1224"/>
        <v>1</v>
      </c>
      <c r="H1576" s="6" t="str">
        <f t="shared" si="1225"/>
        <v/>
      </c>
      <c r="I1576" s="6" t="s">
        <v>160</v>
      </c>
      <c r="J1576" s="6" t="s">
        <v>176</v>
      </c>
      <c r="K1576" s="6">
        <f t="shared" ca="1" si="1226"/>
        <v>96.8</v>
      </c>
      <c r="L1576" s="6" t="s">
        <v>177</v>
      </c>
      <c r="Y1576" s="9"/>
    </row>
    <row r="1577" spans="2:28" x14ac:dyDescent="0.3">
      <c r="B1577" s="8">
        <v>0</v>
      </c>
      <c r="C1577" s="6">
        <f t="shared" ca="1" si="1179"/>
        <v>0.77639834391319518</v>
      </c>
      <c r="D1577" s="6">
        <f t="shared" ca="1" si="1179"/>
        <v>0.42159339490846481</v>
      </c>
      <c r="E1577" s="6">
        <f t="shared" ca="1" si="1222"/>
        <v>0.22360165608680482</v>
      </c>
      <c r="F1577" s="6">
        <f t="shared" ca="1" si="1223"/>
        <v>1</v>
      </c>
      <c r="G1577" s="6">
        <f t="shared" ca="1" si="1224"/>
        <v>1</v>
      </c>
      <c r="H1577" s="6" t="str">
        <f t="shared" si="1225"/>
        <v/>
      </c>
      <c r="I1577" s="6" t="s">
        <v>160</v>
      </c>
      <c r="J1577" s="6" t="s">
        <v>176</v>
      </c>
      <c r="K1577" s="6">
        <f t="shared" ca="1" si="1226"/>
        <v>112.6</v>
      </c>
      <c r="L1577" s="6" t="s">
        <v>177</v>
      </c>
      <c r="Y1577" s="9"/>
    </row>
    <row r="1578" spans="2:28" x14ac:dyDescent="0.3">
      <c r="B1578" s="8">
        <v>0</v>
      </c>
      <c r="C1578" s="8"/>
      <c r="D1578" s="8"/>
      <c r="H1578" s="6" t="str">
        <f t="shared" ref="H1578" si="1227">IF(A1578=0,"",A1578)</f>
        <v/>
      </c>
      <c r="Y1578" s="9"/>
    </row>
    <row r="1579" spans="2:28" x14ac:dyDescent="0.3">
      <c r="B1579" s="8">
        <v>0</v>
      </c>
      <c r="C1579" s="6">
        <f t="shared" ref="C1579:D1640" ca="1" si="1228">RAND()</f>
        <v>0.66699059678227124</v>
      </c>
      <c r="D1579" s="6">
        <f t="shared" ca="1" si="1228"/>
        <v>0.9076699900404821</v>
      </c>
      <c r="E1579" s="6">
        <f t="shared" ref="E1579:E1586" ca="1" si="1229">IF(C1579&gt;0.1,      IF(C1579&lt;0.6,C1579,ABS(1-C1579)),C1579+0.5)</f>
        <v>0.33300940321772876</v>
      </c>
      <c r="F1579" s="6">
        <f t="shared" ref="F1579:F1586" ca="1" si="1230">MOD(ROUND(C1579*100+35,0),4)</f>
        <v>2</v>
      </c>
      <c r="G1579" s="6">
        <f t="shared" ref="G1579:G1586" ca="1" si="1231">MOD(ROUND(D1579*100+35,0),4)</f>
        <v>2</v>
      </c>
      <c r="H1579" s="6" t="str">
        <f t="shared" ref="H1579:H1586" si="1232">IF(A1579=0,"",_xlfn.CONCAT("## ",A1579))</f>
        <v/>
      </c>
      <c r="I1579" s="6" t="s">
        <v>160</v>
      </c>
      <c r="J1579" s="6" t="s">
        <v>175</v>
      </c>
      <c r="K1579" s="6">
        <f t="shared" ref="K1579:K1586" ca="1" si="1233">ROUND(C1579*100+35,1)</f>
        <v>101.7</v>
      </c>
      <c r="L1579" s="6" t="s">
        <v>180</v>
      </c>
      <c r="N1579" s="18"/>
      <c r="Y1579" s="9"/>
    </row>
    <row r="1580" spans="2:28" x14ac:dyDescent="0.3">
      <c r="B1580" s="8">
        <v>0</v>
      </c>
      <c r="C1580" s="6">
        <f t="shared" ca="1" si="1228"/>
        <v>3.5208424647757974E-3</v>
      </c>
      <c r="D1580" s="6">
        <f t="shared" ca="1" si="1228"/>
        <v>0.65486618064726243</v>
      </c>
      <c r="E1580" s="6">
        <f t="shared" ca="1" si="1229"/>
        <v>0.5035208424647758</v>
      </c>
      <c r="F1580" s="6">
        <f t="shared" ca="1" si="1230"/>
        <v>3</v>
      </c>
      <c r="G1580" s="6">
        <f t="shared" ca="1" si="1231"/>
        <v>0</v>
      </c>
      <c r="H1580" s="6" t="str">
        <f t="shared" si="1232"/>
        <v/>
      </c>
      <c r="I1580" s="6" t="s">
        <v>160</v>
      </c>
      <c r="J1580" s="6" t="s">
        <v>175</v>
      </c>
      <c r="K1580" s="6">
        <f t="shared" ca="1" si="1233"/>
        <v>35.4</v>
      </c>
      <c r="L1580" s="6" t="s">
        <v>180</v>
      </c>
      <c r="N1580" s="18"/>
    </row>
    <row r="1581" spans="2:28" x14ac:dyDescent="0.3">
      <c r="B1581" s="8">
        <v>0</v>
      </c>
      <c r="C1581" s="6">
        <f t="shared" ca="1" si="1228"/>
        <v>0.78221527042244154</v>
      </c>
      <c r="D1581" s="6">
        <f t="shared" ca="1" si="1228"/>
        <v>0.54420940151284369</v>
      </c>
      <c r="E1581" s="6">
        <f t="shared" ca="1" si="1229"/>
        <v>0.21778472957755846</v>
      </c>
      <c r="F1581" s="6">
        <f t="shared" ca="1" si="1230"/>
        <v>1</v>
      </c>
      <c r="G1581" s="6">
        <f t="shared" ca="1" si="1231"/>
        <v>1</v>
      </c>
      <c r="H1581" s="6" t="str">
        <f t="shared" si="1232"/>
        <v/>
      </c>
      <c r="I1581" s="6" t="s">
        <v>160</v>
      </c>
      <c r="J1581" s="6" t="s">
        <v>175</v>
      </c>
      <c r="K1581" s="6">
        <f t="shared" ca="1" si="1233"/>
        <v>113.2</v>
      </c>
      <c r="L1581" s="6" t="s">
        <v>180</v>
      </c>
      <c r="N1581" s="18"/>
      <c r="Y1581" s="9"/>
    </row>
    <row r="1582" spans="2:28" x14ac:dyDescent="0.3">
      <c r="B1582" s="8">
        <v>0</v>
      </c>
      <c r="C1582" s="6">
        <f t="shared" ca="1" si="1228"/>
        <v>3.1723200764988135E-4</v>
      </c>
      <c r="D1582" s="6">
        <f t="shared" ca="1" si="1228"/>
        <v>0.24765389453944042</v>
      </c>
      <c r="E1582" s="6">
        <f t="shared" ca="1" si="1229"/>
        <v>0.50031723200764988</v>
      </c>
      <c r="F1582" s="6">
        <f t="shared" ca="1" si="1230"/>
        <v>3</v>
      </c>
      <c r="G1582" s="6">
        <f t="shared" ca="1" si="1231"/>
        <v>0</v>
      </c>
      <c r="H1582" s="6" t="str">
        <f t="shared" si="1232"/>
        <v/>
      </c>
      <c r="I1582" s="6" t="s">
        <v>160</v>
      </c>
      <c r="J1582" s="6" t="s">
        <v>175</v>
      </c>
      <c r="K1582" s="6">
        <f t="shared" ca="1" si="1233"/>
        <v>35</v>
      </c>
      <c r="L1582" s="6" t="s">
        <v>180</v>
      </c>
      <c r="N1582" s="18"/>
      <c r="Y1582" s="9"/>
    </row>
    <row r="1583" spans="2:28" x14ac:dyDescent="0.3">
      <c r="B1583" s="8">
        <v>0</v>
      </c>
      <c r="C1583" s="6">
        <f t="shared" ca="1" si="1228"/>
        <v>0.77971882765076628</v>
      </c>
      <c r="D1583" s="6">
        <f t="shared" ca="1" si="1228"/>
        <v>2.5717850655653463E-2</v>
      </c>
      <c r="E1583" s="6">
        <f t="shared" ca="1" si="1229"/>
        <v>0.22028117234923372</v>
      </c>
      <c r="F1583" s="6">
        <f t="shared" ca="1" si="1230"/>
        <v>1</v>
      </c>
      <c r="G1583" s="6">
        <f t="shared" ca="1" si="1231"/>
        <v>2</v>
      </c>
      <c r="H1583" s="6" t="str">
        <f t="shared" si="1232"/>
        <v/>
      </c>
      <c r="I1583" s="6" t="s">
        <v>160</v>
      </c>
      <c r="J1583" s="6" t="s">
        <v>176</v>
      </c>
      <c r="K1583" s="6">
        <f t="shared" ca="1" si="1233"/>
        <v>113</v>
      </c>
      <c r="L1583" s="6" t="s">
        <v>177</v>
      </c>
      <c r="N1583" s="18"/>
      <c r="Y1583" s="9"/>
    </row>
    <row r="1584" spans="2:28" x14ac:dyDescent="0.3">
      <c r="B1584" s="8">
        <v>0</v>
      </c>
      <c r="C1584" s="6">
        <f t="shared" ca="1" si="1228"/>
        <v>0.87371973923723789</v>
      </c>
      <c r="D1584" s="6">
        <f t="shared" ca="1" si="1228"/>
        <v>0.72874616305033113</v>
      </c>
      <c r="E1584" s="6">
        <f t="shared" ca="1" si="1229"/>
        <v>0.12628026076276211</v>
      </c>
      <c r="F1584" s="6">
        <f t="shared" ca="1" si="1230"/>
        <v>2</v>
      </c>
      <c r="G1584" s="6">
        <f t="shared" ca="1" si="1231"/>
        <v>0</v>
      </c>
      <c r="H1584" s="6" t="str">
        <f t="shared" si="1232"/>
        <v/>
      </c>
      <c r="I1584" s="6" t="s">
        <v>160</v>
      </c>
      <c r="J1584" s="6" t="s">
        <v>176</v>
      </c>
      <c r="K1584" s="6">
        <f t="shared" ca="1" si="1233"/>
        <v>122.4</v>
      </c>
      <c r="L1584" s="6" t="s">
        <v>177</v>
      </c>
      <c r="Y1584" s="9"/>
    </row>
    <row r="1585" spans="2:28" x14ac:dyDescent="0.3">
      <c r="B1585" s="8">
        <v>0</v>
      </c>
      <c r="C1585" s="6">
        <f t="shared" ca="1" si="1228"/>
        <v>0.64826614365891366</v>
      </c>
      <c r="D1585" s="6">
        <f t="shared" ca="1" si="1228"/>
        <v>6.255031978854686E-2</v>
      </c>
      <c r="E1585" s="6">
        <f t="shared" ca="1" si="1229"/>
        <v>0.35173385634108634</v>
      </c>
      <c r="F1585" s="6">
        <f t="shared" ca="1" si="1230"/>
        <v>0</v>
      </c>
      <c r="G1585" s="6">
        <f t="shared" ca="1" si="1231"/>
        <v>1</v>
      </c>
      <c r="H1585" s="6" t="str">
        <f t="shared" si="1232"/>
        <v/>
      </c>
      <c r="I1585" s="6" t="s">
        <v>160</v>
      </c>
      <c r="J1585" s="6" t="s">
        <v>176</v>
      </c>
      <c r="K1585" s="6">
        <f t="shared" ca="1" si="1233"/>
        <v>99.8</v>
      </c>
      <c r="L1585" s="6" t="s">
        <v>177</v>
      </c>
      <c r="Y1585" s="9"/>
    </row>
    <row r="1586" spans="2:28" x14ac:dyDescent="0.3">
      <c r="B1586" s="8">
        <v>0</v>
      </c>
      <c r="C1586" s="6">
        <f t="shared" ca="1" si="1228"/>
        <v>0.98226761913576299</v>
      </c>
      <c r="D1586" s="6">
        <f t="shared" ca="1" si="1228"/>
        <v>0.60079950725922704</v>
      </c>
      <c r="E1586" s="6">
        <f t="shared" ca="1" si="1229"/>
        <v>1.7732380864237007E-2</v>
      </c>
      <c r="F1586" s="6">
        <f t="shared" ca="1" si="1230"/>
        <v>1</v>
      </c>
      <c r="G1586" s="6">
        <f t="shared" ca="1" si="1231"/>
        <v>3</v>
      </c>
      <c r="H1586" s="6" t="str">
        <f t="shared" si="1232"/>
        <v/>
      </c>
      <c r="I1586" s="6" t="s">
        <v>160</v>
      </c>
      <c r="J1586" s="6" t="s">
        <v>176</v>
      </c>
      <c r="K1586" s="6">
        <f t="shared" ca="1" si="1233"/>
        <v>133.19999999999999</v>
      </c>
      <c r="L1586" s="6" t="s">
        <v>177</v>
      </c>
      <c r="Y1586" s="9"/>
    </row>
    <row r="1587" spans="2:28" x14ac:dyDescent="0.3">
      <c r="B1587" s="8">
        <v>0</v>
      </c>
      <c r="C1587" s="8"/>
      <c r="D1587" s="8"/>
      <c r="H1587" s="6" t="str">
        <f t="shared" ref="H1587" si="1234">IF(A1587=0,"",A1587)</f>
        <v/>
      </c>
      <c r="Y1587" s="9"/>
    </row>
    <row r="1588" spans="2:28" x14ac:dyDescent="0.3">
      <c r="B1588" s="8">
        <v>0</v>
      </c>
      <c r="C1588" s="6">
        <f t="shared" ref="C1588:D1588" ca="1" si="1235">RAND()</f>
        <v>0.34864447297842927</v>
      </c>
      <c r="D1588" s="6">
        <f t="shared" ca="1" si="1235"/>
        <v>0.64847409708164672</v>
      </c>
      <c r="E1588" s="6">
        <f t="shared" ref="E1588:E1595" ca="1" si="1236">IF(C1588&gt;0.1,      IF(C1588&lt;0.6,C1588,ABS(1-C1588)),C1588+0.5)</f>
        <v>0.34864447297842927</v>
      </c>
      <c r="F1588" s="6">
        <f t="shared" ref="F1588:F1595" ca="1" si="1237">MOD(ROUND(C1588*100+35,0),4)</f>
        <v>2</v>
      </c>
      <c r="G1588" s="6">
        <f t="shared" ref="G1588:G1595" ca="1" si="1238">MOD(ROUND(D1588*100+35,0),4)</f>
        <v>0</v>
      </c>
      <c r="H1588" s="6" t="str">
        <f t="shared" ref="H1588:H1595" si="1239">IF(A1588=0,"",_xlfn.CONCAT("## ",A1588))</f>
        <v/>
      </c>
      <c r="I1588" s="6" t="s">
        <v>160</v>
      </c>
      <c r="J1588" s="6" t="s">
        <v>175</v>
      </c>
      <c r="K1588" s="6">
        <f t="shared" ref="K1588:K1595" ca="1" si="1240">ROUND(C1588*100+35,1)</f>
        <v>69.900000000000006</v>
      </c>
      <c r="L1588" s="6" t="s">
        <v>180</v>
      </c>
      <c r="N1588" s="18"/>
      <c r="Y1588" s="9"/>
    </row>
    <row r="1589" spans="2:28" x14ac:dyDescent="0.3">
      <c r="B1589" s="8">
        <v>0</v>
      </c>
      <c r="C1589" s="6">
        <f t="shared" ca="1" si="1228"/>
        <v>0.34191475175874675</v>
      </c>
      <c r="D1589" s="6">
        <f t="shared" ca="1" si="1228"/>
        <v>0.4609218558942767</v>
      </c>
      <c r="E1589" s="6">
        <f t="shared" ca="1" si="1236"/>
        <v>0.34191475175874675</v>
      </c>
      <c r="F1589" s="6">
        <f t="shared" ca="1" si="1237"/>
        <v>1</v>
      </c>
      <c r="G1589" s="6">
        <f t="shared" ca="1" si="1238"/>
        <v>1</v>
      </c>
      <c r="H1589" s="6" t="str">
        <f t="shared" si="1239"/>
        <v/>
      </c>
      <c r="I1589" s="6" t="s">
        <v>160</v>
      </c>
      <c r="J1589" s="6" t="s">
        <v>175</v>
      </c>
      <c r="K1589" s="6">
        <f t="shared" ca="1" si="1240"/>
        <v>69.2</v>
      </c>
      <c r="L1589" s="6" t="s">
        <v>180</v>
      </c>
      <c r="N1589" s="18"/>
      <c r="Y1589" s="9"/>
    </row>
    <row r="1590" spans="2:28" x14ac:dyDescent="0.3">
      <c r="B1590" s="8">
        <v>0</v>
      </c>
      <c r="C1590" s="6">
        <f t="shared" ca="1" si="1228"/>
        <v>0.87697784339072715</v>
      </c>
      <c r="D1590" s="6">
        <f t="shared" ca="1" si="1228"/>
        <v>0.98230578642523247</v>
      </c>
      <c r="E1590" s="6">
        <f t="shared" ca="1" si="1236"/>
        <v>0.12302215660927285</v>
      </c>
      <c r="F1590" s="6">
        <f t="shared" ca="1" si="1237"/>
        <v>3</v>
      </c>
      <c r="G1590" s="6">
        <f t="shared" ca="1" si="1238"/>
        <v>1</v>
      </c>
      <c r="H1590" s="6" t="str">
        <f t="shared" si="1239"/>
        <v/>
      </c>
      <c r="I1590" s="6" t="s">
        <v>160</v>
      </c>
      <c r="J1590" s="6" t="s">
        <v>175</v>
      </c>
      <c r="K1590" s="6">
        <f t="shared" ca="1" si="1240"/>
        <v>122.7</v>
      </c>
      <c r="L1590" s="6" t="s">
        <v>180</v>
      </c>
      <c r="N1590" s="18"/>
      <c r="Y1590" s="9"/>
    </row>
    <row r="1591" spans="2:28" x14ac:dyDescent="0.3">
      <c r="B1591" s="8">
        <v>0</v>
      </c>
      <c r="C1591" s="6">
        <f t="shared" ca="1" si="1228"/>
        <v>0.97961265141906795</v>
      </c>
      <c r="D1591" s="6">
        <f t="shared" ca="1" si="1228"/>
        <v>0.53151720912043832</v>
      </c>
      <c r="E1591" s="6">
        <f t="shared" ca="1" si="1236"/>
        <v>2.0387348580932052E-2</v>
      </c>
      <c r="F1591" s="6">
        <f t="shared" ca="1" si="1237"/>
        <v>1</v>
      </c>
      <c r="G1591" s="6">
        <f t="shared" ca="1" si="1238"/>
        <v>0</v>
      </c>
      <c r="H1591" s="6" t="str">
        <f t="shared" si="1239"/>
        <v/>
      </c>
      <c r="I1591" s="6" t="s">
        <v>160</v>
      </c>
      <c r="J1591" s="6" t="s">
        <v>175</v>
      </c>
      <c r="K1591" s="6">
        <f t="shared" ca="1" si="1240"/>
        <v>133</v>
      </c>
      <c r="L1591" s="6" t="s">
        <v>180</v>
      </c>
      <c r="N1591" s="18"/>
      <c r="Q1591" s="10"/>
      <c r="R1591" s="10"/>
      <c r="S1591" s="10"/>
      <c r="T1591" s="10"/>
      <c r="U1591" s="10"/>
      <c r="V1591" s="10"/>
      <c r="W1591" s="10"/>
      <c r="X1591" s="10"/>
      <c r="Y1591" s="11"/>
      <c r="Z1591" s="10"/>
      <c r="AA1591" s="10"/>
      <c r="AB1591" s="10"/>
    </row>
    <row r="1592" spans="2:28" x14ac:dyDescent="0.3">
      <c r="B1592" s="8">
        <v>0</v>
      </c>
      <c r="C1592" s="6">
        <f t="shared" ca="1" si="1228"/>
        <v>0.71324893884140261</v>
      </c>
      <c r="D1592" s="6">
        <f t="shared" ca="1" si="1228"/>
        <v>0.89105043318695687</v>
      </c>
      <c r="E1592" s="6">
        <f t="shared" ca="1" si="1236"/>
        <v>0.28675106115859739</v>
      </c>
      <c r="F1592" s="6">
        <f t="shared" ca="1" si="1237"/>
        <v>2</v>
      </c>
      <c r="G1592" s="6">
        <f t="shared" ca="1" si="1238"/>
        <v>0</v>
      </c>
      <c r="H1592" s="6" t="str">
        <f t="shared" si="1239"/>
        <v/>
      </c>
      <c r="I1592" s="6" t="s">
        <v>160</v>
      </c>
      <c r="J1592" s="6" t="s">
        <v>176</v>
      </c>
      <c r="K1592" s="6">
        <f t="shared" ca="1" si="1240"/>
        <v>106.3</v>
      </c>
      <c r="L1592" s="6" t="s">
        <v>177</v>
      </c>
      <c r="N1592" s="18"/>
      <c r="Y1592" s="9"/>
    </row>
    <row r="1593" spans="2:28" x14ac:dyDescent="0.3">
      <c r="B1593" s="8">
        <v>0</v>
      </c>
      <c r="C1593" s="6">
        <f t="shared" ca="1" si="1228"/>
        <v>0.83605031447220357</v>
      </c>
      <c r="D1593" s="6">
        <f t="shared" ca="1" si="1228"/>
        <v>0.27785955354036518</v>
      </c>
      <c r="E1593" s="6">
        <f t="shared" ca="1" si="1236"/>
        <v>0.16394968552779643</v>
      </c>
      <c r="F1593" s="6">
        <f t="shared" ca="1" si="1237"/>
        <v>3</v>
      </c>
      <c r="G1593" s="6">
        <f t="shared" ca="1" si="1238"/>
        <v>3</v>
      </c>
      <c r="H1593" s="6" t="str">
        <f t="shared" si="1239"/>
        <v/>
      </c>
      <c r="I1593" s="6" t="s">
        <v>160</v>
      </c>
      <c r="J1593" s="6" t="s">
        <v>176</v>
      </c>
      <c r="K1593" s="6">
        <f t="shared" ca="1" si="1240"/>
        <v>118.6</v>
      </c>
      <c r="L1593" s="6" t="s">
        <v>177</v>
      </c>
      <c r="Y1593" s="9"/>
    </row>
    <row r="1594" spans="2:28" x14ac:dyDescent="0.3">
      <c r="B1594" s="8">
        <v>0</v>
      </c>
      <c r="C1594" s="6">
        <f t="shared" ca="1" si="1228"/>
        <v>0.80296561508969688</v>
      </c>
      <c r="D1594" s="6">
        <f t="shared" ca="1" si="1228"/>
        <v>0.32940404633547793</v>
      </c>
      <c r="E1594" s="6">
        <f t="shared" ca="1" si="1236"/>
        <v>0.19703438491030312</v>
      </c>
      <c r="F1594" s="6">
        <f t="shared" ca="1" si="1237"/>
        <v>3</v>
      </c>
      <c r="G1594" s="6">
        <f t="shared" ca="1" si="1238"/>
        <v>0</v>
      </c>
      <c r="H1594" s="6" t="str">
        <f t="shared" si="1239"/>
        <v/>
      </c>
      <c r="I1594" s="6" t="s">
        <v>160</v>
      </c>
      <c r="J1594" s="6" t="s">
        <v>176</v>
      </c>
      <c r="K1594" s="6">
        <f t="shared" ca="1" si="1240"/>
        <v>115.3</v>
      </c>
      <c r="L1594" s="6" t="s">
        <v>177</v>
      </c>
      <c r="Y1594" s="9"/>
    </row>
    <row r="1595" spans="2:28" x14ac:dyDescent="0.3">
      <c r="B1595" s="8">
        <v>0</v>
      </c>
      <c r="C1595" s="6">
        <f t="shared" ca="1" si="1228"/>
        <v>0.14208563941729269</v>
      </c>
      <c r="D1595" s="6">
        <f t="shared" ca="1" si="1228"/>
        <v>0.33166118070775075</v>
      </c>
      <c r="E1595" s="6">
        <f t="shared" ca="1" si="1236"/>
        <v>0.14208563941729269</v>
      </c>
      <c r="F1595" s="6">
        <f t="shared" ca="1" si="1237"/>
        <v>1</v>
      </c>
      <c r="G1595" s="6">
        <f t="shared" ca="1" si="1238"/>
        <v>0</v>
      </c>
      <c r="H1595" s="6" t="str">
        <f t="shared" si="1239"/>
        <v/>
      </c>
      <c r="I1595" s="6" t="s">
        <v>160</v>
      </c>
      <c r="J1595" s="6" t="s">
        <v>176</v>
      </c>
      <c r="K1595" s="6">
        <f t="shared" ca="1" si="1240"/>
        <v>49.2</v>
      </c>
      <c r="L1595" s="6" t="s">
        <v>177</v>
      </c>
      <c r="Y1595" s="9"/>
    </row>
    <row r="1596" spans="2:28" x14ac:dyDescent="0.3">
      <c r="B1596" s="8">
        <v>0</v>
      </c>
      <c r="C1596" s="8"/>
      <c r="D1596" s="8"/>
      <c r="H1596" s="6" t="str">
        <f t="shared" ref="H1596" si="1241">IF(A1596=0,"",A1596)</f>
        <v/>
      </c>
    </row>
    <row r="1597" spans="2:28" x14ac:dyDescent="0.3">
      <c r="B1597" s="8">
        <v>0</v>
      </c>
      <c r="C1597" s="6">
        <f t="shared" ref="C1597:D1597" ca="1" si="1242">RAND()</f>
        <v>0.47007599188333704</v>
      </c>
      <c r="D1597" s="6">
        <f t="shared" ca="1" si="1242"/>
        <v>0.44100564542273024</v>
      </c>
      <c r="E1597" s="6">
        <f t="shared" ref="E1597:E1604" ca="1" si="1243">IF(C1597&gt;0.1,      IF(C1597&lt;0.6,C1597,ABS(1-C1597)),C1597+0.5)</f>
        <v>0.47007599188333704</v>
      </c>
      <c r="F1597" s="6">
        <f t="shared" ref="F1597:F1604" ca="1" si="1244">MOD(ROUND(C1597*100+35,0),4)</f>
        <v>2</v>
      </c>
      <c r="G1597" s="6">
        <f t="shared" ref="G1597:G1604" ca="1" si="1245">MOD(ROUND(D1597*100+35,0),4)</f>
        <v>3</v>
      </c>
      <c r="H1597" s="6" t="str">
        <f t="shared" ref="H1597:H1604" si="1246">IF(A1597=0,"",_xlfn.CONCAT("## ",A1597))</f>
        <v/>
      </c>
      <c r="I1597" s="6" t="s">
        <v>160</v>
      </c>
      <c r="J1597" s="6" t="s">
        <v>175</v>
      </c>
      <c r="K1597" s="6">
        <f t="shared" ref="K1597:K1604" ca="1" si="1247">ROUND(C1597*100+35,1)</f>
        <v>82</v>
      </c>
      <c r="L1597" s="6" t="s">
        <v>180</v>
      </c>
      <c r="N1597" s="18"/>
      <c r="Y1597" s="9"/>
    </row>
    <row r="1598" spans="2:28" x14ac:dyDescent="0.3">
      <c r="B1598" s="8">
        <v>0</v>
      </c>
      <c r="C1598" s="6">
        <f t="shared" ca="1" si="1228"/>
        <v>0.55468743741374849</v>
      </c>
      <c r="D1598" s="6">
        <f t="shared" ca="1" si="1228"/>
        <v>0.83371252101924498</v>
      </c>
      <c r="E1598" s="6">
        <f t="shared" ca="1" si="1243"/>
        <v>0.55468743741374849</v>
      </c>
      <c r="F1598" s="6">
        <f t="shared" ca="1" si="1244"/>
        <v>2</v>
      </c>
      <c r="G1598" s="6">
        <f t="shared" ca="1" si="1245"/>
        <v>2</v>
      </c>
      <c r="H1598" s="6" t="str">
        <f t="shared" si="1246"/>
        <v/>
      </c>
      <c r="I1598" s="6" t="s">
        <v>160</v>
      </c>
      <c r="J1598" s="6" t="s">
        <v>175</v>
      </c>
      <c r="K1598" s="6">
        <f t="shared" ca="1" si="1247"/>
        <v>90.5</v>
      </c>
      <c r="L1598" s="6" t="s">
        <v>180</v>
      </c>
      <c r="N1598" s="18"/>
      <c r="Y1598" s="9"/>
    </row>
    <row r="1599" spans="2:28" x14ac:dyDescent="0.3">
      <c r="B1599" s="8">
        <v>0</v>
      </c>
      <c r="C1599" s="6">
        <f t="shared" ca="1" si="1228"/>
        <v>0.29418760302506552</v>
      </c>
      <c r="D1599" s="6">
        <f t="shared" ca="1" si="1228"/>
        <v>0.24209071578340691</v>
      </c>
      <c r="E1599" s="6">
        <f t="shared" ca="1" si="1243"/>
        <v>0.29418760302506552</v>
      </c>
      <c r="F1599" s="6">
        <f t="shared" ca="1" si="1244"/>
        <v>0</v>
      </c>
      <c r="G1599" s="6">
        <f t="shared" ca="1" si="1245"/>
        <v>3</v>
      </c>
      <c r="H1599" s="6" t="str">
        <f t="shared" si="1246"/>
        <v/>
      </c>
      <c r="I1599" s="6" t="s">
        <v>160</v>
      </c>
      <c r="J1599" s="6" t="s">
        <v>175</v>
      </c>
      <c r="K1599" s="6">
        <f t="shared" ca="1" si="1247"/>
        <v>64.400000000000006</v>
      </c>
      <c r="L1599" s="6" t="s">
        <v>180</v>
      </c>
      <c r="N1599" s="18"/>
      <c r="Y1599" s="9"/>
    </row>
    <row r="1600" spans="2:28" x14ac:dyDescent="0.3">
      <c r="B1600" s="8">
        <v>0</v>
      </c>
      <c r="C1600" s="6">
        <f t="shared" ca="1" si="1228"/>
        <v>0.69623091643440449</v>
      </c>
      <c r="D1600" s="6">
        <f t="shared" ca="1" si="1228"/>
        <v>0.73288864606085591</v>
      </c>
      <c r="E1600" s="6">
        <f t="shared" ca="1" si="1243"/>
        <v>0.30376908356559551</v>
      </c>
      <c r="F1600" s="6">
        <f t="shared" ca="1" si="1244"/>
        <v>1</v>
      </c>
      <c r="G1600" s="6">
        <f t="shared" ca="1" si="1245"/>
        <v>0</v>
      </c>
      <c r="H1600" s="6" t="str">
        <f t="shared" si="1246"/>
        <v/>
      </c>
      <c r="I1600" s="6" t="s">
        <v>160</v>
      </c>
      <c r="J1600" s="6" t="s">
        <v>175</v>
      </c>
      <c r="K1600" s="6">
        <f t="shared" ca="1" si="1247"/>
        <v>104.6</v>
      </c>
      <c r="L1600" s="6" t="s">
        <v>180</v>
      </c>
      <c r="N1600" s="18"/>
      <c r="Y1600" s="9"/>
    </row>
    <row r="1601" spans="2:28" x14ac:dyDescent="0.3">
      <c r="B1601" s="8">
        <v>0</v>
      </c>
      <c r="C1601" s="6">
        <f t="shared" ca="1" si="1228"/>
        <v>0.69216918289788021</v>
      </c>
      <c r="D1601" s="6">
        <f t="shared" ca="1" si="1228"/>
        <v>3.9117673178226786E-2</v>
      </c>
      <c r="E1601" s="6">
        <f t="shared" ca="1" si="1243"/>
        <v>0.30783081710211979</v>
      </c>
      <c r="F1601" s="6">
        <f t="shared" ca="1" si="1244"/>
        <v>0</v>
      </c>
      <c r="G1601" s="6">
        <f t="shared" ca="1" si="1245"/>
        <v>3</v>
      </c>
      <c r="H1601" s="6" t="str">
        <f t="shared" si="1246"/>
        <v/>
      </c>
      <c r="I1601" s="6" t="s">
        <v>160</v>
      </c>
      <c r="J1601" s="6" t="s">
        <v>176</v>
      </c>
      <c r="K1601" s="6">
        <f t="shared" ca="1" si="1247"/>
        <v>104.2</v>
      </c>
      <c r="L1601" s="6" t="s">
        <v>177</v>
      </c>
      <c r="N1601" s="18"/>
      <c r="Y1601" s="9"/>
    </row>
    <row r="1602" spans="2:28" x14ac:dyDescent="0.3">
      <c r="B1602" s="8">
        <v>0</v>
      </c>
      <c r="C1602" s="6">
        <f t="shared" ca="1" si="1228"/>
        <v>0.51162643696874488</v>
      </c>
      <c r="D1602" s="6">
        <f t="shared" ca="1" si="1228"/>
        <v>0.82520707773391877</v>
      </c>
      <c r="E1602" s="6">
        <f t="shared" ca="1" si="1243"/>
        <v>0.51162643696874488</v>
      </c>
      <c r="F1602" s="6">
        <f t="shared" ca="1" si="1244"/>
        <v>2</v>
      </c>
      <c r="G1602" s="6">
        <f t="shared" ca="1" si="1245"/>
        <v>2</v>
      </c>
      <c r="H1602" s="6" t="str">
        <f t="shared" si="1246"/>
        <v/>
      </c>
      <c r="I1602" s="6" t="s">
        <v>160</v>
      </c>
      <c r="J1602" s="6" t="s">
        <v>176</v>
      </c>
      <c r="K1602" s="6">
        <f t="shared" ca="1" si="1247"/>
        <v>86.2</v>
      </c>
      <c r="L1602" s="6" t="s">
        <v>177</v>
      </c>
      <c r="Y1602" s="9"/>
    </row>
    <row r="1603" spans="2:28" x14ac:dyDescent="0.3">
      <c r="B1603" s="8">
        <v>0</v>
      </c>
      <c r="C1603" s="6">
        <f t="shared" ca="1" si="1228"/>
        <v>0.28580499537427029</v>
      </c>
      <c r="D1603" s="6">
        <f t="shared" ca="1" si="1228"/>
        <v>2.2394190462930674E-2</v>
      </c>
      <c r="E1603" s="6">
        <f t="shared" ca="1" si="1243"/>
        <v>0.28580499537427029</v>
      </c>
      <c r="F1603" s="6">
        <f t="shared" ca="1" si="1244"/>
        <v>0</v>
      </c>
      <c r="G1603" s="6">
        <f t="shared" ca="1" si="1245"/>
        <v>1</v>
      </c>
      <c r="H1603" s="6" t="str">
        <f t="shared" si="1246"/>
        <v/>
      </c>
      <c r="I1603" s="6" t="s">
        <v>160</v>
      </c>
      <c r="J1603" s="6" t="s">
        <v>176</v>
      </c>
      <c r="K1603" s="6">
        <f t="shared" ca="1" si="1247"/>
        <v>63.6</v>
      </c>
      <c r="L1603" s="6" t="s">
        <v>177</v>
      </c>
      <c r="Y1603" s="9"/>
    </row>
    <row r="1604" spans="2:28" x14ac:dyDescent="0.3">
      <c r="B1604" s="8">
        <v>0</v>
      </c>
      <c r="C1604" s="6">
        <f t="shared" ca="1" si="1228"/>
        <v>0.73134640125831607</v>
      </c>
      <c r="D1604" s="6">
        <f t="shared" ca="1" si="1228"/>
        <v>0.98599003441749822</v>
      </c>
      <c r="E1604" s="6">
        <f t="shared" ca="1" si="1243"/>
        <v>0.26865359874168393</v>
      </c>
      <c r="F1604" s="6">
        <f t="shared" ca="1" si="1244"/>
        <v>0</v>
      </c>
      <c r="G1604" s="6">
        <f t="shared" ca="1" si="1245"/>
        <v>2</v>
      </c>
      <c r="H1604" s="6" t="str">
        <f t="shared" si="1246"/>
        <v/>
      </c>
      <c r="I1604" s="6" t="s">
        <v>160</v>
      </c>
      <c r="J1604" s="6" t="s">
        <v>176</v>
      </c>
      <c r="K1604" s="6">
        <f t="shared" ca="1" si="1247"/>
        <v>108.1</v>
      </c>
      <c r="L1604" s="6" t="s">
        <v>177</v>
      </c>
      <c r="Y1604" s="9"/>
    </row>
    <row r="1605" spans="2:28" x14ac:dyDescent="0.3">
      <c r="B1605" s="8">
        <v>0</v>
      </c>
      <c r="C1605" s="8"/>
      <c r="D1605" s="8"/>
      <c r="H1605" s="6" t="str">
        <f t="shared" ref="H1605" si="1248">IF(A1605=0,"",A1605)</f>
        <v/>
      </c>
      <c r="Y1605" s="9"/>
    </row>
    <row r="1606" spans="2:28" x14ac:dyDescent="0.3">
      <c r="B1606" s="8">
        <v>0</v>
      </c>
      <c r="C1606" s="6">
        <f t="shared" ref="C1606:D1606" ca="1" si="1249">RAND()</f>
        <v>0.2495781500583838</v>
      </c>
      <c r="D1606" s="6">
        <f t="shared" ca="1" si="1249"/>
        <v>0.26333034282639156</v>
      </c>
      <c r="E1606" s="6">
        <f t="shared" ref="E1606:E1613" ca="1" si="1250">IF(C1606&gt;0.1,      IF(C1606&lt;0.6,C1606,ABS(1-C1606)),C1606+0.5)</f>
        <v>0.2495781500583838</v>
      </c>
      <c r="F1606" s="6">
        <f t="shared" ref="F1606:F1613" ca="1" si="1251">MOD(ROUND(C1606*100+35,0),4)</f>
        <v>0</v>
      </c>
      <c r="G1606" s="6">
        <f t="shared" ref="G1606:G1613" ca="1" si="1252">MOD(ROUND(D1606*100+35,0),4)</f>
        <v>1</v>
      </c>
      <c r="H1606" s="6" t="str">
        <f t="shared" ref="H1606:H1613" si="1253">IF(A1606=0,"",_xlfn.CONCAT("## ",A1606))</f>
        <v/>
      </c>
      <c r="I1606" s="6" t="s">
        <v>160</v>
      </c>
      <c r="J1606" s="6" t="s">
        <v>175</v>
      </c>
      <c r="K1606" s="6">
        <f t="shared" ref="K1606:K1613" ca="1" si="1254">ROUND(C1606*100+35,1)</f>
        <v>60</v>
      </c>
      <c r="L1606" s="6" t="s">
        <v>180</v>
      </c>
      <c r="N1606" s="18"/>
      <c r="Y1606" s="9"/>
    </row>
    <row r="1607" spans="2:28" x14ac:dyDescent="0.3">
      <c r="B1607" s="8">
        <v>0</v>
      </c>
      <c r="C1607" s="6">
        <f t="shared" ca="1" si="1228"/>
        <v>8.0708717674791486E-2</v>
      </c>
      <c r="D1607" s="6">
        <f t="shared" ca="1" si="1228"/>
        <v>0.63297735567385693</v>
      </c>
      <c r="E1607" s="6">
        <f t="shared" ca="1" si="1250"/>
        <v>0.58070871767479149</v>
      </c>
      <c r="F1607" s="6">
        <f t="shared" ca="1" si="1251"/>
        <v>3</v>
      </c>
      <c r="G1607" s="6">
        <f t="shared" ca="1" si="1252"/>
        <v>2</v>
      </c>
      <c r="H1607" s="6" t="str">
        <f t="shared" si="1253"/>
        <v/>
      </c>
      <c r="I1607" s="6" t="s">
        <v>160</v>
      </c>
      <c r="J1607" s="6" t="s">
        <v>175</v>
      </c>
      <c r="K1607" s="6">
        <f t="shared" ca="1" si="1254"/>
        <v>43.1</v>
      </c>
      <c r="L1607" s="6" t="s">
        <v>180</v>
      </c>
      <c r="N1607" s="18"/>
      <c r="Q1607" s="10"/>
      <c r="R1607" s="10"/>
      <c r="S1607" s="10"/>
      <c r="T1607" s="10"/>
      <c r="U1607" s="10"/>
      <c r="V1607" s="10"/>
      <c r="W1607" s="10"/>
      <c r="X1607" s="10"/>
      <c r="Y1607" s="11"/>
      <c r="Z1607" s="10"/>
      <c r="AA1607" s="10"/>
      <c r="AB1607" s="10"/>
    </row>
    <row r="1608" spans="2:28" x14ac:dyDescent="0.3">
      <c r="B1608" s="8">
        <v>0</v>
      </c>
      <c r="C1608" s="6">
        <f t="shared" ca="1" si="1228"/>
        <v>0.30869088163840042</v>
      </c>
      <c r="D1608" s="6">
        <f t="shared" ca="1" si="1228"/>
        <v>0.7122705611798078</v>
      </c>
      <c r="E1608" s="6">
        <f t="shared" ca="1" si="1250"/>
        <v>0.30869088163840042</v>
      </c>
      <c r="F1608" s="6">
        <f t="shared" ca="1" si="1251"/>
        <v>2</v>
      </c>
      <c r="G1608" s="6">
        <f t="shared" ca="1" si="1252"/>
        <v>2</v>
      </c>
      <c r="H1608" s="6" t="str">
        <f t="shared" si="1253"/>
        <v/>
      </c>
      <c r="I1608" s="6" t="s">
        <v>160</v>
      </c>
      <c r="J1608" s="6" t="s">
        <v>175</v>
      </c>
      <c r="K1608" s="6">
        <f t="shared" ca="1" si="1254"/>
        <v>65.900000000000006</v>
      </c>
      <c r="L1608" s="6" t="s">
        <v>180</v>
      </c>
      <c r="N1608" s="18"/>
      <c r="Y1608" s="9"/>
    </row>
    <row r="1609" spans="2:28" x14ac:dyDescent="0.3">
      <c r="B1609" s="8">
        <v>0</v>
      </c>
      <c r="C1609" s="6">
        <f t="shared" ca="1" si="1228"/>
        <v>0.61127766389229776</v>
      </c>
      <c r="D1609" s="6">
        <f t="shared" ca="1" si="1228"/>
        <v>0.69705787786278295</v>
      </c>
      <c r="E1609" s="6">
        <f t="shared" ca="1" si="1250"/>
        <v>0.38872233610770224</v>
      </c>
      <c r="F1609" s="6">
        <f t="shared" ca="1" si="1251"/>
        <v>0</v>
      </c>
      <c r="G1609" s="6">
        <f t="shared" ca="1" si="1252"/>
        <v>1</v>
      </c>
      <c r="H1609" s="6" t="str">
        <f t="shared" si="1253"/>
        <v/>
      </c>
      <c r="I1609" s="6" t="s">
        <v>160</v>
      </c>
      <c r="J1609" s="6" t="s">
        <v>175</v>
      </c>
      <c r="K1609" s="6">
        <f t="shared" ca="1" si="1254"/>
        <v>96.1</v>
      </c>
      <c r="L1609" s="6" t="s">
        <v>180</v>
      </c>
      <c r="N1609" s="18"/>
      <c r="Y1609" s="9"/>
    </row>
    <row r="1610" spans="2:28" x14ac:dyDescent="0.3">
      <c r="B1610" s="8">
        <v>0</v>
      </c>
      <c r="C1610" s="6">
        <f t="shared" ca="1" si="1228"/>
        <v>0.41157963700259037</v>
      </c>
      <c r="D1610" s="6">
        <f t="shared" ca="1" si="1228"/>
        <v>0.5357445446755692</v>
      </c>
      <c r="E1610" s="6">
        <f t="shared" ca="1" si="1250"/>
        <v>0.41157963700259037</v>
      </c>
      <c r="F1610" s="6">
        <f t="shared" ca="1" si="1251"/>
        <v>0</v>
      </c>
      <c r="G1610" s="6">
        <f t="shared" ca="1" si="1252"/>
        <v>1</v>
      </c>
      <c r="H1610" s="6" t="str">
        <f t="shared" si="1253"/>
        <v/>
      </c>
      <c r="I1610" s="6" t="s">
        <v>160</v>
      </c>
      <c r="J1610" s="6" t="s">
        <v>176</v>
      </c>
      <c r="K1610" s="6">
        <f t="shared" ca="1" si="1254"/>
        <v>76.2</v>
      </c>
      <c r="L1610" s="6" t="s">
        <v>177</v>
      </c>
      <c r="N1610" s="18"/>
      <c r="Y1610" s="9"/>
    </row>
    <row r="1611" spans="2:28" x14ac:dyDescent="0.3">
      <c r="B1611" s="8">
        <v>0</v>
      </c>
      <c r="C1611" s="6">
        <f t="shared" ca="1" si="1228"/>
        <v>0.85764181771206649</v>
      </c>
      <c r="D1611" s="6">
        <f t="shared" ca="1" si="1228"/>
        <v>0.95734920213408359</v>
      </c>
      <c r="E1611" s="6">
        <f t="shared" ca="1" si="1250"/>
        <v>0.14235818228793351</v>
      </c>
      <c r="F1611" s="6">
        <f t="shared" ca="1" si="1251"/>
        <v>1</v>
      </c>
      <c r="G1611" s="6">
        <f t="shared" ca="1" si="1252"/>
        <v>3</v>
      </c>
      <c r="H1611" s="6" t="str">
        <f t="shared" si="1253"/>
        <v/>
      </c>
      <c r="I1611" s="6" t="s">
        <v>160</v>
      </c>
      <c r="J1611" s="6" t="s">
        <v>176</v>
      </c>
      <c r="K1611" s="6">
        <f t="shared" ca="1" si="1254"/>
        <v>120.8</v>
      </c>
      <c r="L1611" s="6" t="s">
        <v>177</v>
      </c>
      <c r="Y1611" s="9"/>
    </row>
    <row r="1612" spans="2:28" x14ac:dyDescent="0.3">
      <c r="B1612" s="8">
        <v>0</v>
      </c>
      <c r="C1612" s="6">
        <f t="shared" ca="1" si="1228"/>
        <v>0.68430219492619826</v>
      </c>
      <c r="D1612" s="6">
        <f t="shared" ca="1" si="1228"/>
        <v>0.21586361087753569</v>
      </c>
      <c r="E1612" s="6">
        <f t="shared" ca="1" si="1250"/>
        <v>0.31569780507380174</v>
      </c>
      <c r="F1612" s="6">
        <f t="shared" ca="1" si="1251"/>
        <v>3</v>
      </c>
      <c r="G1612" s="6">
        <f t="shared" ca="1" si="1252"/>
        <v>1</v>
      </c>
      <c r="H1612" s="6" t="str">
        <f t="shared" si="1253"/>
        <v/>
      </c>
      <c r="I1612" s="6" t="s">
        <v>160</v>
      </c>
      <c r="J1612" s="6" t="s">
        <v>176</v>
      </c>
      <c r="K1612" s="6">
        <f t="shared" ca="1" si="1254"/>
        <v>103.4</v>
      </c>
      <c r="L1612" s="6" t="s">
        <v>177</v>
      </c>
    </row>
    <row r="1613" spans="2:28" x14ac:dyDescent="0.3">
      <c r="B1613" s="8">
        <v>0</v>
      </c>
      <c r="C1613" s="6">
        <f t="shared" ca="1" si="1228"/>
        <v>0.75761423334500089</v>
      </c>
      <c r="D1613" s="6">
        <f t="shared" ca="1" si="1228"/>
        <v>8.8142209989153342E-2</v>
      </c>
      <c r="E1613" s="6">
        <f t="shared" ca="1" si="1250"/>
        <v>0.24238576665499911</v>
      </c>
      <c r="F1613" s="6">
        <f t="shared" ca="1" si="1251"/>
        <v>3</v>
      </c>
      <c r="G1613" s="6">
        <f t="shared" ca="1" si="1252"/>
        <v>0</v>
      </c>
      <c r="H1613" s="6" t="str">
        <f t="shared" si="1253"/>
        <v/>
      </c>
      <c r="I1613" s="6" t="s">
        <v>160</v>
      </c>
      <c r="J1613" s="6" t="s">
        <v>176</v>
      </c>
      <c r="K1613" s="6">
        <f t="shared" ca="1" si="1254"/>
        <v>110.8</v>
      </c>
      <c r="L1613" s="6" t="s">
        <v>177</v>
      </c>
      <c r="Y1613" s="9"/>
    </row>
    <row r="1614" spans="2:28" x14ac:dyDescent="0.3">
      <c r="B1614" s="8">
        <v>0</v>
      </c>
      <c r="C1614" s="8"/>
      <c r="D1614" s="8"/>
      <c r="H1614" s="6" t="str">
        <f t="shared" ref="H1614" si="1255">IF(A1614=0,"",A1614)</f>
        <v/>
      </c>
      <c r="Y1614" s="9"/>
    </row>
    <row r="1615" spans="2:28" x14ac:dyDescent="0.3">
      <c r="B1615" s="8">
        <v>0</v>
      </c>
      <c r="C1615" s="6">
        <f t="shared" ref="C1615:D1615" ca="1" si="1256">RAND()</f>
        <v>0.63019572498071097</v>
      </c>
      <c r="D1615" s="6">
        <f t="shared" ca="1" si="1256"/>
        <v>0.27865041033542071</v>
      </c>
      <c r="E1615" s="6">
        <f t="shared" ref="E1615:E1622" ca="1" si="1257">IF(C1615&gt;0.1,      IF(C1615&lt;0.6,C1615,ABS(1-C1615)),C1615+0.5)</f>
        <v>0.36980427501928903</v>
      </c>
      <c r="F1615" s="6">
        <f t="shared" ref="F1615:F1622" ca="1" si="1258">MOD(ROUND(C1615*100+35,0),4)</f>
        <v>2</v>
      </c>
      <c r="G1615" s="6">
        <f t="shared" ref="G1615:G1622" ca="1" si="1259">MOD(ROUND(D1615*100+35,0),4)</f>
        <v>3</v>
      </c>
      <c r="H1615" s="6" t="str">
        <f t="shared" ref="H1615:H1622" si="1260">IF(A1615=0,"",_xlfn.CONCAT("## ",A1615))</f>
        <v/>
      </c>
      <c r="I1615" s="6" t="s">
        <v>160</v>
      </c>
      <c r="J1615" s="6" t="s">
        <v>175</v>
      </c>
      <c r="K1615" s="6">
        <f t="shared" ref="K1615:K1622" ca="1" si="1261">ROUND(C1615*100+35,1)</f>
        <v>98</v>
      </c>
      <c r="L1615" s="6" t="s">
        <v>180</v>
      </c>
      <c r="N1615" s="18"/>
      <c r="Y1615" s="9"/>
    </row>
    <row r="1616" spans="2:28" x14ac:dyDescent="0.3">
      <c r="B1616" s="8">
        <v>0</v>
      </c>
      <c r="C1616" s="6">
        <f t="shared" ca="1" si="1228"/>
        <v>0.70704797813363385</v>
      </c>
      <c r="D1616" s="6">
        <f t="shared" ca="1" si="1228"/>
        <v>4.3378388480550645E-2</v>
      </c>
      <c r="E1616" s="6">
        <f t="shared" ca="1" si="1257"/>
        <v>0.29295202186636615</v>
      </c>
      <c r="F1616" s="6">
        <f t="shared" ca="1" si="1258"/>
        <v>2</v>
      </c>
      <c r="G1616" s="6">
        <f t="shared" ca="1" si="1259"/>
        <v>3</v>
      </c>
      <c r="H1616" s="6" t="str">
        <f t="shared" si="1260"/>
        <v/>
      </c>
      <c r="I1616" s="6" t="s">
        <v>160</v>
      </c>
      <c r="J1616" s="6" t="s">
        <v>175</v>
      </c>
      <c r="K1616" s="6">
        <f t="shared" ca="1" si="1261"/>
        <v>105.7</v>
      </c>
      <c r="L1616" s="6" t="s">
        <v>180</v>
      </c>
      <c r="N1616" s="18"/>
      <c r="Y1616" s="9"/>
    </row>
    <row r="1617" spans="2:28" x14ac:dyDescent="0.3">
      <c r="B1617" s="8">
        <v>0</v>
      </c>
      <c r="C1617" s="6">
        <f t="shared" ca="1" si="1228"/>
        <v>0.29977104834945889</v>
      </c>
      <c r="D1617" s="6">
        <f t="shared" ca="1" si="1228"/>
        <v>0.39187136988636784</v>
      </c>
      <c r="E1617" s="6">
        <f t="shared" ca="1" si="1257"/>
        <v>0.29977104834945889</v>
      </c>
      <c r="F1617" s="6">
        <f t="shared" ca="1" si="1258"/>
        <v>1</v>
      </c>
      <c r="G1617" s="6">
        <f t="shared" ca="1" si="1259"/>
        <v>2</v>
      </c>
      <c r="H1617" s="6" t="str">
        <f t="shared" si="1260"/>
        <v/>
      </c>
      <c r="I1617" s="6" t="s">
        <v>160</v>
      </c>
      <c r="J1617" s="6" t="s">
        <v>175</v>
      </c>
      <c r="K1617" s="6">
        <f t="shared" ca="1" si="1261"/>
        <v>65</v>
      </c>
      <c r="L1617" s="6" t="s">
        <v>180</v>
      </c>
      <c r="N1617" s="18"/>
      <c r="Y1617" s="9"/>
    </row>
    <row r="1618" spans="2:28" x14ac:dyDescent="0.3">
      <c r="B1618" s="8">
        <v>0</v>
      </c>
      <c r="C1618" s="6">
        <f t="shared" ca="1" si="1228"/>
        <v>0.66312670811537899</v>
      </c>
      <c r="D1618" s="6">
        <f t="shared" ca="1" si="1228"/>
        <v>0.9882620499918856</v>
      </c>
      <c r="E1618" s="6">
        <f t="shared" ca="1" si="1257"/>
        <v>0.33687329188462101</v>
      </c>
      <c r="F1618" s="6">
        <f t="shared" ca="1" si="1258"/>
        <v>1</v>
      </c>
      <c r="G1618" s="6">
        <f t="shared" ca="1" si="1259"/>
        <v>2</v>
      </c>
      <c r="H1618" s="6" t="str">
        <f t="shared" si="1260"/>
        <v/>
      </c>
      <c r="I1618" s="6" t="s">
        <v>160</v>
      </c>
      <c r="J1618" s="6" t="s">
        <v>175</v>
      </c>
      <c r="K1618" s="6">
        <f t="shared" ca="1" si="1261"/>
        <v>101.3</v>
      </c>
      <c r="L1618" s="6" t="s">
        <v>180</v>
      </c>
      <c r="N1618" s="18"/>
      <c r="Y1618" s="9"/>
    </row>
    <row r="1619" spans="2:28" x14ac:dyDescent="0.3">
      <c r="B1619" s="8">
        <v>0</v>
      </c>
      <c r="C1619" s="6">
        <f t="shared" ca="1" si="1228"/>
        <v>0.84584608139113815</v>
      </c>
      <c r="D1619" s="6">
        <f t="shared" ca="1" si="1228"/>
        <v>0.48490424453039815</v>
      </c>
      <c r="E1619" s="6">
        <f t="shared" ca="1" si="1257"/>
        <v>0.15415391860886185</v>
      </c>
      <c r="F1619" s="6">
        <f t="shared" ca="1" si="1258"/>
        <v>0</v>
      </c>
      <c r="G1619" s="6">
        <f t="shared" ca="1" si="1259"/>
        <v>3</v>
      </c>
      <c r="H1619" s="6" t="str">
        <f t="shared" si="1260"/>
        <v/>
      </c>
      <c r="I1619" s="6" t="s">
        <v>160</v>
      </c>
      <c r="J1619" s="6" t="s">
        <v>176</v>
      </c>
      <c r="K1619" s="6">
        <f t="shared" ca="1" si="1261"/>
        <v>119.6</v>
      </c>
      <c r="L1619" s="6" t="s">
        <v>177</v>
      </c>
      <c r="N1619" s="18"/>
      <c r="Y1619" s="9"/>
    </row>
    <row r="1620" spans="2:28" x14ac:dyDescent="0.3">
      <c r="B1620" s="8">
        <v>0</v>
      </c>
      <c r="C1620" s="6">
        <f t="shared" ca="1" si="1228"/>
        <v>0.20401223224389387</v>
      </c>
      <c r="D1620" s="6">
        <f t="shared" ca="1" si="1228"/>
        <v>0.43560231617723921</v>
      </c>
      <c r="E1620" s="6">
        <f t="shared" ca="1" si="1257"/>
        <v>0.20401223224389387</v>
      </c>
      <c r="F1620" s="6">
        <f t="shared" ca="1" si="1258"/>
        <v>3</v>
      </c>
      <c r="G1620" s="6">
        <f t="shared" ca="1" si="1259"/>
        <v>3</v>
      </c>
      <c r="H1620" s="6" t="str">
        <f t="shared" si="1260"/>
        <v/>
      </c>
      <c r="I1620" s="6" t="s">
        <v>160</v>
      </c>
      <c r="J1620" s="6" t="s">
        <v>176</v>
      </c>
      <c r="K1620" s="6">
        <f t="shared" ca="1" si="1261"/>
        <v>55.4</v>
      </c>
      <c r="L1620" s="6" t="s">
        <v>177</v>
      </c>
      <c r="Y1620" s="9"/>
    </row>
    <row r="1621" spans="2:28" x14ac:dyDescent="0.3">
      <c r="B1621" s="8">
        <v>0</v>
      </c>
      <c r="C1621" s="6">
        <f t="shared" ca="1" si="1228"/>
        <v>0.72459836109810882</v>
      </c>
      <c r="D1621" s="6">
        <f t="shared" ca="1" si="1228"/>
        <v>0.13405510360374107</v>
      </c>
      <c r="E1621" s="6">
        <f t="shared" ca="1" si="1257"/>
        <v>0.27540163890189118</v>
      </c>
      <c r="F1621" s="6">
        <f t="shared" ca="1" si="1258"/>
        <v>3</v>
      </c>
      <c r="G1621" s="6">
        <f t="shared" ca="1" si="1259"/>
        <v>0</v>
      </c>
      <c r="H1621" s="6" t="str">
        <f t="shared" si="1260"/>
        <v/>
      </c>
      <c r="I1621" s="6" t="s">
        <v>160</v>
      </c>
      <c r="J1621" s="6" t="s">
        <v>176</v>
      </c>
      <c r="K1621" s="6">
        <f t="shared" ca="1" si="1261"/>
        <v>107.5</v>
      </c>
      <c r="L1621" s="6" t="s">
        <v>177</v>
      </c>
      <c r="Y1621" s="9"/>
    </row>
    <row r="1622" spans="2:28" x14ac:dyDescent="0.3">
      <c r="B1622" s="8">
        <v>0</v>
      </c>
      <c r="C1622" s="6">
        <f t="shared" ca="1" si="1228"/>
        <v>0.63529857734461648</v>
      </c>
      <c r="D1622" s="6">
        <f t="shared" ca="1" si="1228"/>
        <v>0.17453075513479865</v>
      </c>
      <c r="E1622" s="6">
        <f t="shared" ca="1" si="1257"/>
        <v>0.36470142265538352</v>
      </c>
      <c r="F1622" s="6">
        <f t="shared" ca="1" si="1258"/>
        <v>3</v>
      </c>
      <c r="G1622" s="6">
        <f t="shared" ca="1" si="1259"/>
        <v>0</v>
      </c>
      <c r="H1622" s="6" t="str">
        <f t="shared" si="1260"/>
        <v/>
      </c>
      <c r="I1622" s="6" t="s">
        <v>160</v>
      </c>
      <c r="J1622" s="6" t="s">
        <v>176</v>
      </c>
      <c r="K1622" s="6">
        <f t="shared" ca="1" si="1261"/>
        <v>98.5</v>
      </c>
      <c r="L1622" s="6" t="s">
        <v>177</v>
      </c>
      <c r="Y1622" s="9"/>
    </row>
    <row r="1623" spans="2:28" x14ac:dyDescent="0.3">
      <c r="B1623" s="8">
        <v>0</v>
      </c>
      <c r="C1623" s="8"/>
      <c r="D1623" s="8"/>
      <c r="H1623" s="6" t="str">
        <f t="shared" ref="H1623" si="1262">IF(A1623=0,"",A1623)</f>
        <v/>
      </c>
      <c r="Q1623" s="10"/>
      <c r="R1623" s="10"/>
      <c r="S1623" s="10"/>
      <c r="T1623" s="10"/>
      <c r="U1623" s="10"/>
      <c r="V1623" s="10"/>
      <c r="W1623" s="10"/>
      <c r="X1623" s="10"/>
      <c r="Y1623" s="11"/>
      <c r="Z1623" s="10"/>
      <c r="AA1623" s="10"/>
      <c r="AB1623" s="10"/>
    </row>
    <row r="1624" spans="2:28" x14ac:dyDescent="0.3">
      <c r="B1624" s="8">
        <v>0</v>
      </c>
      <c r="C1624" s="6">
        <f t="shared" ref="C1624:D1624" ca="1" si="1263">RAND()</f>
        <v>0.81096499776270092</v>
      </c>
      <c r="D1624" s="6">
        <f t="shared" ca="1" si="1263"/>
        <v>0.14340047150281854</v>
      </c>
      <c r="E1624" s="6">
        <f t="shared" ref="E1624:E1631" ca="1" si="1264">IF(C1624&gt;0.1,      IF(C1624&lt;0.6,C1624,ABS(1-C1624)),C1624+0.5)</f>
        <v>0.18903500223729908</v>
      </c>
      <c r="F1624" s="6">
        <f t="shared" ref="F1624:F1631" ca="1" si="1265">MOD(ROUND(C1624*100+35,0),4)</f>
        <v>0</v>
      </c>
      <c r="G1624" s="6">
        <f t="shared" ref="G1624:G1631" ca="1" si="1266">MOD(ROUND(D1624*100+35,0),4)</f>
        <v>1</v>
      </c>
      <c r="H1624" s="6" t="str">
        <f t="shared" ref="H1624:H1631" si="1267">IF(A1624=0,"",_xlfn.CONCAT("## ",A1624))</f>
        <v/>
      </c>
      <c r="I1624" s="6" t="s">
        <v>160</v>
      </c>
      <c r="J1624" s="6" t="s">
        <v>175</v>
      </c>
      <c r="K1624" s="6">
        <f t="shared" ref="K1624:K1631" ca="1" si="1268">ROUND(C1624*100+35,1)</f>
        <v>116.1</v>
      </c>
      <c r="L1624" s="6" t="s">
        <v>180</v>
      </c>
      <c r="N1624" s="18"/>
      <c r="Y1624" s="9"/>
    </row>
    <row r="1625" spans="2:28" x14ac:dyDescent="0.3">
      <c r="B1625" s="8">
        <v>0</v>
      </c>
      <c r="C1625" s="6">
        <f t="shared" ca="1" si="1228"/>
        <v>0.38575492295688152</v>
      </c>
      <c r="D1625" s="6">
        <f t="shared" ca="1" si="1228"/>
        <v>0.33311207006898957</v>
      </c>
      <c r="E1625" s="6">
        <f t="shared" ca="1" si="1264"/>
        <v>0.38575492295688152</v>
      </c>
      <c r="F1625" s="6">
        <f t="shared" ca="1" si="1265"/>
        <v>2</v>
      </c>
      <c r="G1625" s="6">
        <f t="shared" ca="1" si="1266"/>
        <v>0</v>
      </c>
      <c r="H1625" s="6" t="str">
        <f t="shared" si="1267"/>
        <v/>
      </c>
      <c r="I1625" s="6" t="s">
        <v>160</v>
      </c>
      <c r="J1625" s="6" t="s">
        <v>175</v>
      </c>
      <c r="K1625" s="6">
        <f t="shared" ca="1" si="1268"/>
        <v>73.599999999999994</v>
      </c>
      <c r="L1625" s="6" t="s">
        <v>180</v>
      </c>
      <c r="N1625" s="18"/>
      <c r="Y1625" s="9"/>
    </row>
    <row r="1626" spans="2:28" x14ac:dyDescent="0.3">
      <c r="B1626" s="8">
        <v>0</v>
      </c>
      <c r="C1626" s="6">
        <f t="shared" ca="1" si="1228"/>
        <v>0.93716953953974691</v>
      </c>
      <c r="D1626" s="6">
        <f t="shared" ca="1" si="1228"/>
        <v>0.39496871200299088</v>
      </c>
      <c r="E1626" s="6">
        <f t="shared" ca="1" si="1264"/>
        <v>6.283046046025309E-2</v>
      </c>
      <c r="F1626" s="6">
        <f t="shared" ca="1" si="1265"/>
        <v>1</v>
      </c>
      <c r="G1626" s="6">
        <f t="shared" ca="1" si="1266"/>
        <v>2</v>
      </c>
      <c r="H1626" s="6" t="str">
        <f t="shared" si="1267"/>
        <v/>
      </c>
      <c r="I1626" s="6" t="s">
        <v>160</v>
      </c>
      <c r="J1626" s="6" t="s">
        <v>175</v>
      </c>
      <c r="K1626" s="6">
        <f t="shared" ca="1" si="1268"/>
        <v>128.69999999999999</v>
      </c>
      <c r="L1626" s="6" t="s">
        <v>180</v>
      </c>
      <c r="N1626" s="18"/>
      <c r="Y1626" s="9"/>
    </row>
    <row r="1627" spans="2:28" x14ac:dyDescent="0.3">
      <c r="B1627" s="8">
        <v>0</v>
      </c>
      <c r="C1627" s="6">
        <f t="shared" ca="1" si="1228"/>
        <v>0.20706668442673226</v>
      </c>
      <c r="D1627" s="6">
        <f t="shared" ca="1" si="1228"/>
        <v>0.83925175177527833</v>
      </c>
      <c r="E1627" s="6">
        <f t="shared" ca="1" si="1264"/>
        <v>0.20706668442673226</v>
      </c>
      <c r="F1627" s="6">
        <f t="shared" ca="1" si="1265"/>
        <v>0</v>
      </c>
      <c r="G1627" s="6">
        <f t="shared" ca="1" si="1266"/>
        <v>3</v>
      </c>
      <c r="H1627" s="6" t="str">
        <f t="shared" si="1267"/>
        <v/>
      </c>
      <c r="I1627" s="6" t="s">
        <v>160</v>
      </c>
      <c r="J1627" s="6" t="s">
        <v>175</v>
      </c>
      <c r="K1627" s="6">
        <f t="shared" ca="1" si="1268"/>
        <v>55.7</v>
      </c>
      <c r="L1627" s="6" t="s">
        <v>180</v>
      </c>
      <c r="N1627" s="18"/>
      <c r="Y1627" s="9"/>
    </row>
    <row r="1628" spans="2:28" x14ac:dyDescent="0.3">
      <c r="B1628" s="8">
        <v>0</v>
      </c>
      <c r="C1628" s="6">
        <f t="shared" ca="1" si="1228"/>
        <v>7.9069452901617931E-2</v>
      </c>
      <c r="D1628" s="6">
        <f t="shared" ca="1" si="1228"/>
        <v>0.64539301721792763</v>
      </c>
      <c r="E1628" s="6">
        <f t="shared" ca="1" si="1264"/>
        <v>0.57906945290161793</v>
      </c>
      <c r="F1628" s="6">
        <f t="shared" ca="1" si="1265"/>
        <v>3</v>
      </c>
      <c r="G1628" s="6">
        <f t="shared" ca="1" si="1266"/>
        <v>0</v>
      </c>
      <c r="H1628" s="6" t="str">
        <f t="shared" si="1267"/>
        <v/>
      </c>
      <c r="I1628" s="6" t="s">
        <v>160</v>
      </c>
      <c r="J1628" s="6" t="s">
        <v>176</v>
      </c>
      <c r="K1628" s="6">
        <f t="shared" ca="1" si="1268"/>
        <v>42.9</v>
      </c>
      <c r="L1628" s="6" t="s">
        <v>177</v>
      </c>
      <c r="N1628" s="18"/>
    </row>
    <row r="1629" spans="2:28" x14ac:dyDescent="0.3">
      <c r="B1629" s="8">
        <v>0</v>
      </c>
      <c r="C1629" s="6">
        <f t="shared" ca="1" si="1228"/>
        <v>0.45097531918359557</v>
      </c>
      <c r="D1629" s="6">
        <f t="shared" ca="1" si="1228"/>
        <v>0.80051161961532324</v>
      </c>
      <c r="E1629" s="6">
        <f t="shared" ca="1" si="1264"/>
        <v>0.45097531918359557</v>
      </c>
      <c r="F1629" s="6">
        <f t="shared" ca="1" si="1265"/>
        <v>0</v>
      </c>
      <c r="G1629" s="6">
        <f t="shared" ca="1" si="1266"/>
        <v>3</v>
      </c>
      <c r="H1629" s="6" t="str">
        <f t="shared" si="1267"/>
        <v/>
      </c>
      <c r="I1629" s="6" t="s">
        <v>160</v>
      </c>
      <c r="J1629" s="6" t="s">
        <v>176</v>
      </c>
      <c r="K1629" s="6">
        <f t="shared" ca="1" si="1268"/>
        <v>80.099999999999994</v>
      </c>
      <c r="L1629" s="6" t="s">
        <v>177</v>
      </c>
      <c r="Y1629" s="9"/>
    </row>
    <row r="1630" spans="2:28" x14ac:dyDescent="0.3">
      <c r="B1630" s="8">
        <v>0</v>
      </c>
      <c r="C1630" s="6">
        <f t="shared" ca="1" si="1228"/>
        <v>0.86758566086348587</v>
      </c>
      <c r="D1630" s="6">
        <f t="shared" ca="1" si="1228"/>
        <v>0.29861251974389713</v>
      </c>
      <c r="E1630" s="6">
        <f t="shared" ca="1" si="1264"/>
        <v>0.13241433913651413</v>
      </c>
      <c r="F1630" s="6">
        <f t="shared" ca="1" si="1265"/>
        <v>2</v>
      </c>
      <c r="G1630" s="6">
        <f t="shared" ca="1" si="1266"/>
        <v>1</v>
      </c>
      <c r="H1630" s="6" t="str">
        <f t="shared" si="1267"/>
        <v/>
      </c>
      <c r="I1630" s="6" t="s">
        <v>160</v>
      </c>
      <c r="J1630" s="6" t="s">
        <v>176</v>
      </c>
      <c r="K1630" s="6">
        <f t="shared" ca="1" si="1268"/>
        <v>121.8</v>
      </c>
      <c r="L1630" s="6" t="s">
        <v>177</v>
      </c>
      <c r="Y1630" s="9"/>
    </row>
    <row r="1631" spans="2:28" x14ac:dyDescent="0.3">
      <c r="B1631" s="8">
        <v>0</v>
      </c>
      <c r="C1631" s="6">
        <f t="shared" ca="1" si="1228"/>
        <v>0.56006366615345804</v>
      </c>
      <c r="D1631" s="6">
        <f t="shared" ca="1" si="1228"/>
        <v>0.16244420584953967</v>
      </c>
      <c r="E1631" s="6">
        <f t="shared" ca="1" si="1264"/>
        <v>0.56006366615345804</v>
      </c>
      <c r="F1631" s="6">
        <f t="shared" ca="1" si="1265"/>
        <v>3</v>
      </c>
      <c r="G1631" s="6">
        <f t="shared" ca="1" si="1266"/>
        <v>3</v>
      </c>
      <c r="H1631" s="6" t="str">
        <f t="shared" si="1267"/>
        <v/>
      </c>
      <c r="I1631" s="6" t="s">
        <v>160</v>
      </c>
      <c r="J1631" s="6" t="s">
        <v>176</v>
      </c>
      <c r="K1631" s="6">
        <f t="shared" ca="1" si="1268"/>
        <v>91</v>
      </c>
      <c r="L1631" s="6" t="s">
        <v>177</v>
      </c>
      <c r="Y1631" s="9"/>
    </row>
    <row r="1632" spans="2:28" x14ac:dyDescent="0.3">
      <c r="B1632" s="8">
        <v>0</v>
      </c>
      <c r="C1632" s="8"/>
      <c r="D1632" s="8"/>
      <c r="H1632" s="6" t="str">
        <f t="shared" ref="H1632" si="1269">IF(A1632=0,"",A1632)</f>
        <v/>
      </c>
      <c r="Y1632" s="9"/>
    </row>
    <row r="1633" spans="2:28" x14ac:dyDescent="0.3">
      <c r="B1633" s="8">
        <v>0</v>
      </c>
      <c r="C1633" s="6">
        <f t="shared" ref="C1633:D1633" ca="1" si="1270">RAND()</f>
        <v>0.63625988248169052</v>
      </c>
      <c r="D1633" s="6">
        <f t="shared" ca="1" si="1270"/>
        <v>6.4899278810448879E-2</v>
      </c>
      <c r="E1633" s="6">
        <f t="shared" ref="E1633:E1640" ca="1" si="1271">IF(C1633&gt;0.1,      IF(C1633&lt;0.6,C1633,ABS(1-C1633)),C1633+0.5)</f>
        <v>0.36374011751830948</v>
      </c>
      <c r="F1633" s="6">
        <f t="shared" ref="F1633:F1640" ca="1" si="1272">MOD(ROUND(C1633*100+35,0),4)</f>
        <v>3</v>
      </c>
      <c r="G1633" s="6">
        <f t="shared" ref="G1633:G1640" ca="1" si="1273">MOD(ROUND(D1633*100+35,0),4)</f>
        <v>1</v>
      </c>
      <c r="H1633" s="6" t="str">
        <f t="shared" ref="H1633:H1640" si="1274">IF(A1633=0,"",_xlfn.CONCAT("## ",A1633))</f>
        <v/>
      </c>
      <c r="I1633" s="6" t="s">
        <v>160</v>
      </c>
      <c r="J1633" s="6" t="s">
        <v>175</v>
      </c>
      <c r="K1633" s="6">
        <f t="shared" ref="K1633:K1640" ca="1" si="1275">ROUND(C1633*100+35,1)</f>
        <v>98.6</v>
      </c>
      <c r="L1633" s="6" t="s">
        <v>180</v>
      </c>
      <c r="N1633" s="18"/>
      <c r="Y1633" s="9"/>
    </row>
    <row r="1634" spans="2:28" x14ac:dyDescent="0.3">
      <c r="B1634" s="8">
        <v>0</v>
      </c>
      <c r="C1634" s="6">
        <f t="shared" ca="1" si="1228"/>
        <v>0.11830018332752446</v>
      </c>
      <c r="D1634" s="6">
        <f t="shared" ca="1" si="1228"/>
        <v>0.85100191979202822</v>
      </c>
      <c r="E1634" s="6">
        <f t="shared" ca="1" si="1271"/>
        <v>0.11830018332752446</v>
      </c>
      <c r="F1634" s="6">
        <f t="shared" ca="1" si="1272"/>
        <v>3</v>
      </c>
      <c r="G1634" s="6">
        <f t="shared" ca="1" si="1273"/>
        <v>0</v>
      </c>
      <c r="H1634" s="6" t="str">
        <f t="shared" si="1274"/>
        <v/>
      </c>
      <c r="I1634" s="6" t="s">
        <v>160</v>
      </c>
      <c r="J1634" s="6" t="s">
        <v>175</v>
      </c>
      <c r="K1634" s="6">
        <f t="shared" ca="1" si="1275"/>
        <v>46.8</v>
      </c>
      <c r="L1634" s="6" t="s">
        <v>180</v>
      </c>
      <c r="N1634" s="18"/>
      <c r="Y1634" s="9"/>
    </row>
    <row r="1635" spans="2:28" x14ac:dyDescent="0.3">
      <c r="B1635" s="8">
        <v>0</v>
      </c>
      <c r="C1635" s="6">
        <f t="shared" ca="1" si="1228"/>
        <v>0.43434049641079486</v>
      </c>
      <c r="D1635" s="6">
        <f t="shared" ca="1" si="1228"/>
        <v>0.40582459469425658</v>
      </c>
      <c r="E1635" s="6">
        <f t="shared" ca="1" si="1271"/>
        <v>0.43434049641079486</v>
      </c>
      <c r="F1635" s="6">
        <f t="shared" ca="1" si="1272"/>
        <v>2</v>
      </c>
      <c r="G1635" s="6">
        <f t="shared" ca="1" si="1273"/>
        <v>0</v>
      </c>
      <c r="H1635" s="6" t="str">
        <f t="shared" si="1274"/>
        <v/>
      </c>
      <c r="I1635" s="6" t="s">
        <v>160</v>
      </c>
      <c r="J1635" s="6" t="s">
        <v>175</v>
      </c>
      <c r="K1635" s="6">
        <f t="shared" ca="1" si="1275"/>
        <v>78.400000000000006</v>
      </c>
      <c r="L1635" s="6" t="s">
        <v>180</v>
      </c>
      <c r="N1635" s="18"/>
      <c r="Y1635" s="9"/>
    </row>
    <row r="1636" spans="2:28" x14ac:dyDescent="0.3">
      <c r="B1636" s="8">
        <v>0</v>
      </c>
      <c r="C1636" s="6">
        <f t="shared" ca="1" si="1228"/>
        <v>0.84983892047744991</v>
      </c>
      <c r="D1636" s="6">
        <f t="shared" ca="1" si="1228"/>
        <v>0.64608217471653173</v>
      </c>
      <c r="E1636" s="6">
        <f t="shared" ca="1" si="1271"/>
        <v>0.15016107952255009</v>
      </c>
      <c r="F1636" s="6">
        <f t="shared" ca="1" si="1272"/>
        <v>0</v>
      </c>
      <c r="G1636" s="6">
        <f t="shared" ca="1" si="1273"/>
        <v>0</v>
      </c>
      <c r="H1636" s="6" t="str">
        <f t="shared" si="1274"/>
        <v/>
      </c>
      <c r="I1636" s="6" t="s">
        <v>160</v>
      </c>
      <c r="J1636" s="6" t="s">
        <v>175</v>
      </c>
      <c r="K1636" s="6">
        <f t="shared" ca="1" si="1275"/>
        <v>120</v>
      </c>
      <c r="L1636" s="6" t="s">
        <v>180</v>
      </c>
      <c r="N1636" s="18"/>
      <c r="Y1636" s="9"/>
    </row>
    <row r="1637" spans="2:28" x14ac:dyDescent="0.3">
      <c r="B1637" s="8">
        <v>0</v>
      </c>
      <c r="C1637" s="6">
        <f t="shared" ca="1" si="1228"/>
        <v>0.35850001600098524</v>
      </c>
      <c r="D1637" s="6">
        <f t="shared" ca="1" si="1228"/>
        <v>0.67062839704233213</v>
      </c>
      <c r="E1637" s="6">
        <f t="shared" ca="1" si="1271"/>
        <v>0.35850001600098524</v>
      </c>
      <c r="F1637" s="6">
        <f t="shared" ca="1" si="1272"/>
        <v>3</v>
      </c>
      <c r="G1637" s="6">
        <f t="shared" ca="1" si="1273"/>
        <v>2</v>
      </c>
      <c r="H1637" s="6" t="str">
        <f t="shared" si="1274"/>
        <v/>
      </c>
      <c r="I1637" s="6" t="s">
        <v>160</v>
      </c>
      <c r="J1637" s="6" t="s">
        <v>176</v>
      </c>
      <c r="K1637" s="6">
        <f t="shared" ca="1" si="1275"/>
        <v>70.900000000000006</v>
      </c>
      <c r="L1637" s="6" t="s">
        <v>177</v>
      </c>
      <c r="N1637" s="18"/>
      <c r="Y1637" s="9"/>
    </row>
    <row r="1638" spans="2:28" x14ac:dyDescent="0.3">
      <c r="B1638" s="8">
        <v>0</v>
      </c>
      <c r="C1638" s="6">
        <f t="shared" ca="1" si="1228"/>
        <v>0.15450587891815282</v>
      </c>
      <c r="D1638" s="6">
        <f t="shared" ca="1" si="1228"/>
        <v>0.80114822289338927</v>
      </c>
      <c r="E1638" s="6">
        <f t="shared" ca="1" si="1271"/>
        <v>0.15450587891815282</v>
      </c>
      <c r="F1638" s="6">
        <f t="shared" ca="1" si="1272"/>
        <v>2</v>
      </c>
      <c r="G1638" s="6">
        <f t="shared" ca="1" si="1273"/>
        <v>3</v>
      </c>
      <c r="H1638" s="6" t="str">
        <f t="shared" si="1274"/>
        <v/>
      </c>
      <c r="I1638" s="6" t="s">
        <v>160</v>
      </c>
      <c r="J1638" s="6" t="s">
        <v>176</v>
      </c>
      <c r="K1638" s="6">
        <f t="shared" ca="1" si="1275"/>
        <v>50.5</v>
      </c>
      <c r="L1638" s="6" t="s">
        <v>177</v>
      </c>
      <c r="Y1638" s="9"/>
    </row>
    <row r="1639" spans="2:28" x14ac:dyDescent="0.3">
      <c r="B1639" s="8">
        <v>0</v>
      </c>
      <c r="C1639" s="6">
        <f t="shared" ca="1" si="1228"/>
        <v>0.9764757114030691</v>
      </c>
      <c r="D1639" s="6">
        <f t="shared" ca="1" si="1228"/>
        <v>0.40039864191131591</v>
      </c>
      <c r="E1639" s="6">
        <f t="shared" ca="1" si="1271"/>
        <v>2.3524288596930898E-2</v>
      </c>
      <c r="F1639" s="6">
        <f t="shared" ca="1" si="1272"/>
        <v>1</v>
      </c>
      <c r="G1639" s="6">
        <f t="shared" ca="1" si="1273"/>
        <v>3</v>
      </c>
      <c r="H1639" s="6" t="str">
        <f t="shared" si="1274"/>
        <v/>
      </c>
      <c r="I1639" s="6" t="s">
        <v>160</v>
      </c>
      <c r="J1639" s="6" t="s">
        <v>176</v>
      </c>
      <c r="K1639" s="6">
        <f t="shared" ca="1" si="1275"/>
        <v>132.6</v>
      </c>
      <c r="L1639" s="6" t="s">
        <v>177</v>
      </c>
      <c r="Q1639" s="10"/>
      <c r="R1639" s="10"/>
      <c r="S1639" s="10"/>
      <c r="T1639" s="10"/>
      <c r="U1639" s="10"/>
      <c r="V1639" s="10"/>
      <c r="W1639" s="10"/>
      <c r="X1639" s="10"/>
      <c r="Y1639" s="11"/>
      <c r="Z1639" s="10"/>
      <c r="AA1639" s="10"/>
      <c r="AB1639" s="10"/>
    </row>
    <row r="1640" spans="2:28" x14ac:dyDescent="0.3">
      <c r="B1640" s="8">
        <v>0</v>
      </c>
      <c r="C1640" s="6">
        <f t="shared" ca="1" si="1228"/>
        <v>0.74302389458092677</v>
      </c>
      <c r="D1640" s="6">
        <f t="shared" ca="1" si="1228"/>
        <v>0.16324879143852788</v>
      </c>
      <c r="E1640" s="6">
        <f t="shared" ca="1" si="1271"/>
        <v>0.25697610541907323</v>
      </c>
      <c r="F1640" s="6">
        <f t="shared" ca="1" si="1272"/>
        <v>1</v>
      </c>
      <c r="G1640" s="6">
        <f t="shared" ca="1" si="1273"/>
        <v>3</v>
      </c>
      <c r="H1640" s="6" t="str">
        <f t="shared" si="1274"/>
        <v/>
      </c>
      <c r="I1640" s="6" t="s">
        <v>160</v>
      </c>
      <c r="J1640" s="6" t="s">
        <v>176</v>
      </c>
      <c r="K1640" s="6">
        <f t="shared" ca="1" si="1275"/>
        <v>109.3</v>
      </c>
      <c r="L1640" s="6" t="s">
        <v>177</v>
      </c>
      <c r="Y1640" s="9"/>
    </row>
    <row r="1641" spans="2:28" x14ac:dyDescent="0.3">
      <c r="B1641" s="8">
        <v>0</v>
      </c>
      <c r="C1641" s="8"/>
      <c r="D1641" s="8"/>
      <c r="H1641" s="6" t="str">
        <f t="shared" ref="H1641" si="1276">IF(A1641=0,"",A1641)</f>
        <v/>
      </c>
      <c r="Y1641" s="9"/>
    </row>
    <row r="1642" spans="2:28" x14ac:dyDescent="0.3">
      <c r="B1642" s="8">
        <v>0</v>
      </c>
      <c r="C1642" s="6">
        <f t="shared" ref="C1642:D1703" ca="1" si="1277">RAND()</f>
        <v>0.84193793480283508</v>
      </c>
      <c r="D1642" s="6">
        <f t="shared" ca="1" si="1277"/>
        <v>0.52179332458952299</v>
      </c>
      <c r="E1642" s="6">
        <f t="shared" ref="E1642:E1649" ca="1" si="1278">IF(C1642&gt;0.1,      IF(C1642&lt;0.6,C1642,ABS(1-C1642)),C1642+0.5)</f>
        <v>0.15806206519716492</v>
      </c>
      <c r="F1642" s="6">
        <f t="shared" ref="F1642:F1649" ca="1" si="1279">MOD(ROUND(C1642*100+35,0),4)</f>
        <v>3</v>
      </c>
      <c r="G1642" s="6">
        <f t="shared" ref="G1642:G1649" ca="1" si="1280">MOD(ROUND(D1642*100+35,0),4)</f>
        <v>3</v>
      </c>
      <c r="H1642" s="6" t="str">
        <f t="shared" ref="H1642:H1649" si="1281">IF(A1642=0,"",_xlfn.CONCAT("## ",A1642))</f>
        <v/>
      </c>
      <c r="I1642" s="6" t="s">
        <v>160</v>
      </c>
      <c r="J1642" s="6" t="s">
        <v>175</v>
      </c>
      <c r="K1642" s="6">
        <f t="shared" ref="K1642:K1649" ca="1" si="1282">ROUND(C1642*100+35,1)</f>
        <v>119.2</v>
      </c>
      <c r="L1642" s="6" t="s">
        <v>180</v>
      </c>
      <c r="N1642" s="18"/>
      <c r="Y1642" s="9"/>
    </row>
    <row r="1643" spans="2:28" x14ac:dyDescent="0.3">
      <c r="B1643" s="8">
        <v>0</v>
      </c>
      <c r="C1643" s="6">
        <f t="shared" ca="1" si="1277"/>
        <v>0.85243836050981303</v>
      </c>
      <c r="D1643" s="6">
        <f t="shared" ca="1" si="1277"/>
        <v>0.99991076881978747</v>
      </c>
      <c r="E1643" s="6">
        <f t="shared" ca="1" si="1278"/>
        <v>0.14756163949018697</v>
      </c>
      <c r="F1643" s="6">
        <f t="shared" ca="1" si="1279"/>
        <v>0</v>
      </c>
      <c r="G1643" s="6">
        <f t="shared" ca="1" si="1280"/>
        <v>3</v>
      </c>
      <c r="H1643" s="6" t="str">
        <f t="shared" si="1281"/>
        <v/>
      </c>
      <c r="I1643" s="6" t="s">
        <v>160</v>
      </c>
      <c r="J1643" s="6" t="s">
        <v>175</v>
      </c>
      <c r="K1643" s="6">
        <f t="shared" ca="1" si="1282"/>
        <v>120.2</v>
      </c>
      <c r="L1643" s="6" t="s">
        <v>180</v>
      </c>
      <c r="N1643" s="18"/>
      <c r="Y1643" s="9"/>
    </row>
    <row r="1644" spans="2:28" x14ac:dyDescent="0.3">
      <c r="B1644" s="8">
        <v>0</v>
      </c>
      <c r="C1644" s="6">
        <f t="shared" ca="1" si="1277"/>
        <v>2.0902681742926976E-3</v>
      </c>
      <c r="D1644" s="6">
        <f t="shared" ca="1" si="1277"/>
        <v>0.95825044126632908</v>
      </c>
      <c r="E1644" s="6">
        <f t="shared" ca="1" si="1278"/>
        <v>0.5020902681742927</v>
      </c>
      <c r="F1644" s="6">
        <f t="shared" ca="1" si="1279"/>
        <v>3</v>
      </c>
      <c r="G1644" s="6">
        <f t="shared" ca="1" si="1280"/>
        <v>3</v>
      </c>
      <c r="H1644" s="6" t="str">
        <f t="shared" si="1281"/>
        <v/>
      </c>
      <c r="I1644" s="6" t="s">
        <v>160</v>
      </c>
      <c r="J1644" s="6" t="s">
        <v>175</v>
      </c>
      <c r="K1644" s="6">
        <f t="shared" ca="1" si="1282"/>
        <v>35.200000000000003</v>
      </c>
      <c r="L1644" s="6" t="s">
        <v>180</v>
      </c>
      <c r="N1644" s="18"/>
    </row>
    <row r="1645" spans="2:28" x14ac:dyDescent="0.3">
      <c r="B1645" s="8">
        <v>0</v>
      </c>
      <c r="C1645" s="6">
        <f t="shared" ca="1" si="1277"/>
        <v>0.96734963102557048</v>
      </c>
      <c r="D1645" s="6">
        <f t="shared" ca="1" si="1277"/>
        <v>0.98812422121354904</v>
      </c>
      <c r="E1645" s="6">
        <f t="shared" ca="1" si="1278"/>
        <v>3.2650368974429522E-2</v>
      </c>
      <c r="F1645" s="6">
        <f t="shared" ca="1" si="1279"/>
        <v>0</v>
      </c>
      <c r="G1645" s="6">
        <f t="shared" ca="1" si="1280"/>
        <v>2</v>
      </c>
      <c r="H1645" s="6" t="str">
        <f t="shared" si="1281"/>
        <v/>
      </c>
      <c r="I1645" s="6" t="s">
        <v>160</v>
      </c>
      <c r="J1645" s="6" t="s">
        <v>175</v>
      </c>
      <c r="K1645" s="6">
        <f t="shared" ca="1" si="1282"/>
        <v>131.69999999999999</v>
      </c>
      <c r="L1645" s="6" t="s">
        <v>180</v>
      </c>
      <c r="N1645" s="18"/>
      <c r="Y1645" s="9"/>
    </row>
    <row r="1646" spans="2:28" x14ac:dyDescent="0.3">
      <c r="B1646" s="8">
        <v>0</v>
      </c>
      <c r="C1646" s="6">
        <f t="shared" ca="1" si="1277"/>
        <v>0.14131340014683913</v>
      </c>
      <c r="D1646" s="6">
        <f t="shared" ca="1" si="1277"/>
        <v>7.3822825125395064E-2</v>
      </c>
      <c r="E1646" s="6">
        <f t="shared" ca="1" si="1278"/>
        <v>0.14131340014683913</v>
      </c>
      <c r="F1646" s="6">
        <f t="shared" ca="1" si="1279"/>
        <v>1</v>
      </c>
      <c r="G1646" s="6">
        <f t="shared" ca="1" si="1280"/>
        <v>2</v>
      </c>
      <c r="H1646" s="6" t="str">
        <f t="shared" si="1281"/>
        <v/>
      </c>
      <c r="I1646" s="6" t="s">
        <v>160</v>
      </c>
      <c r="J1646" s="6" t="s">
        <v>176</v>
      </c>
      <c r="K1646" s="6">
        <f t="shared" ca="1" si="1282"/>
        <v>49.1</v>
      </c>
      <c r="L1646" s="6" t="s">
        <v>177</v>
      </c>
      <c r="N1646" s="18"/>
      <c r="Y1646" s="9"/>
    </row>
    <row r="1647" spans="2:28" x14ac:dyDescent="0.3">
      <c r="B1647" s="8">
        <v>0</v>
      </c>
      <c r="C1647" s="6">
        <f t="shared" ca="1" si="1277"/>
        <v>0.75434746813300446</v>
      </c>
      <c r="D1647" s="6">
        <f t="shared" ca="1" si="1277"/>
        <v>0.85954020131316355</v>
      </c>
      <c r="E1647" s="6">
        <f t="shared" ca="1" si="1278"/>
        <v>0.24565253186699554</v>
      </c>
      <c r="F1647" s="6">
        <f t="shared" ca="1" si="1279"/>
        <v>2</v>
      </c>
      <c r="G1647" s="6">
        <f t="shared" ca="1" si="1280"/>
        <v>1</v>
      </c>
      <c r="H1647" s="6" t="str">
        <f t="shared" si="1281"/>
        <v/>
      </c>
      <c r="I1647" s="6" t="s">
        <v>160</v>
      </c>
      <c r="J1647" s="6" t="s">
        <v>176</v>
      </c>
      <c r="K1647" s="6">
        <f t="shared" ca="1" si="1282"/>
        <v>110.4</v>
      </c>
      <c r="L1647" s="6" t="s">
        <v>177</v>
      </c>
      <c r="Y1647" s="9"/>
    </row>
    <row r="1648" spans="2:28" x14ac:dyDescent="0.3">
      <c r="B1648" s="8">
        <v>0</v>
      </c>
      <c r="C1648" s="6">
        <f t="shared" ca="1" si="1277"/>
        <v>0.94515840420014274</v>
      </c>
      <c r="D1648" s="6">
        <f t="shared" ca="1" si="1277"/>
        <v>0.1415147680396569</v>
      </c>
      <c r="E1648" s="6">
        <f t="shared" ca="1" si="1278"/>
        <v>5.4841595799857257E-2</v>
      </c>
      <c r="F1648" s="6">
        <f t="shared" ca="1" si="1279"/>
        <v>2</v>
      </c>
      <c r="G1648" s="6">
        <f t="shared" ca="1" si="1280"/>
        <v>1</v>
      </c>
      <c r="H1648" s="6" t="str">
        <f t="shared" si="1281"/>
        <v/>
      </c>
      <c r="I1648" s="6" t="s">
        <v>160</v>
      </c>
      <c r="J1648" s="6" t="s">
        <v>176</v>
      </c>
      <c r="K1648" s="6">
        <f t="shared" ca="1" si="1282"/>
        <v>129.5</v>
      </c>
      <c r="L1648" s="6" t="s">
        <v>177</v>
      </c>
      <c r="Y1648" s="9"/>
    </row>
    <row r="1649" spans="2:28" x14ac:dyDescent="0.3">
      <c r="B1649" s="8">
        <v>0</v>
      </c>
      <c r="C1649" s="6">
        <f t="shared" ca="1" si="1277"/>
        <v>9.3392585630453162E-2</v>
      </c>
      <c r="D1649" s="6">
        <f t="shared" ca="1" si="1277"/>
        <v>0.26414020181924458</v>
      </c>
      <c r="E1649" s="6">
        <f t="shared" ca="1" si="1278"/>
        <v>0.59339258563045316</v>
      </c>
      <c r="F1649" s="6">
        <f t="shared" ca="1" si="1279"/>
        <v>0</v>
      </c>
      <c r="G1649" s="6">
        <f t="shared" ca="1" si="1280"/>
        <v>1</v>
      </c>
      <c r="H1649" s="6" t="str">
        <f t="shared" si="1281"/>
        <v/>
      </c>
      <c r="I1649" s="6" t="s">
        <v>160</v>
      </c>
      <c r="J1649" s="6" t="s">
        <v>176</v>
      </c>
      <c r="K1649" s="6">
        <f t="shared" ca="1" si="1282"/>
        <v>44.3</v>
      </c>
      <c r="L1649" s="6" t="s">
        <v>177</v>
      </c>
      <c r="Y1649" s="9"/>
    </row>
    <row r="1650" spans="2:28" x14ac:dyDescent="0.3">
      <c r="B1650" s="8">
        <v>0</v>
      </c>
      <c r="C1650" s="8"/>
      <c r="D1650" s="8"/>
      <c r="H1650" s="6" t="str">
        <f t="shared" ref="H1650" si="1283">IF(A1650=0,"",A1650)</f>
        <v/>
      </c>
      <c r="Y1650" s="9"/>
    </row>
    <row r="1651" spans="2:28" x14ac:dyDescent="0.3">
      <c r="B1651" s="8">
        <v>0</v>
      </c>
      <c r="C1651" s="6">
        <f t="shared" ref="C1651:D1651" ca="1" si="1284">RAND()</f>
        <v>0.65900758593869779</v>
      </c>
      <c r="D1651" s="6">
        <f t="shared" ca="1" si="1284"/>
        <v>0.51624404115291289</v>
      </c>
      <c r="E1651" s="6">
        <f t="shared" ref="E1651:E1658" ca="1" si="1285">IF(C1651&gt;0.1,      IF(C1651&lt;0.6,C1651,ABS(1-C1651)),C1651+0.5)</f>
        <v>0.34099241406130221</v>
      </c>
      <c r="F1651" s="6">
        <f t="shared" ref="F1651:F1658" ca="1" si="1286">MOD(ROUND(C1651*100+35,0),4)</f>
        <v>1</v>
      </c>
      <c r="G1651" s="6">
        <f t="shared" ref="G1651:G1658" ca="1" si="1287">MOD(ROUND(D1651*100+35,0),4)</f>
        <v>3</v>
      </c>
      <c r="H1651" s="6" t="str">
        <f t="shared" ref="H1651:H1658" si="1288">IF(A1651=0,"",_xlfn.CONCAT("## ",A1651))</f>
        <v/>
      </c>
      <c r="I1651" s="6" t="s">
        <v>160</v>
      </c>
      <c r="J1651" s="6" t="s">
        <v>175</v>
      </c>
      <c r="K1651" s="6">
        <f t="shared" ref="K1651:K1658" ca="1" si="1289">ROUND(C1651*100+35,1)</f>
        <v>100.9</v>
      </c>
      <c r="L1651" s="6" t="s">
        <v>180</v>
      </c>
      <c r="N1651" s="18"/>
      <c r="Y1651" s="9"/>
    </row>
    <row r="1652" spans="2:28" x14ac:dyDescent="0.3">
      <c r="B1652" s="8">
        <v>0</v>
      </c>
      <c r="C1652" s="6">
        <f t="shared" ca="1" si="1277"/>
        <v>6.504515318945181E-2</v>
      </c>
      <c r="D1652" s="6">
        <f t="shared" ca="1" si="1277"/>
        <v>0.38485015500383379</v>
      </c>
      <c r="E1652" s="6">
        <f t="shared" ca="1" si="1285"/>
        <v>0.56504515318945181</v>
      </c>
      <c r="F1652" s="6">
        <f t="shared" ca="1" si="1286"/>
        <v>2</v>
      </c>
      <c r="G1652" s="6">
        <f t="shared" ca="1" si="1287"/>
        <v>1</v>
      </c>
      <c r="H1652" s="6" t="str">
        <f t="shared" si="1288"/>
        <v/>
      </c>
      <c r="I1652" s="6" t="s">
        <v>160</v>
      </c>
      <c r="J1652" s="6" t="s">
        <v>175</v>
      </c>
      <c r="K1652" s="6">
        <f t="shared" ca="1" si="1289"/>
        <v>41.5</v>
      </c>
      <c r="L1652" s="6" t="s">
        <v>180</v>
      </c>
      <c r="N1652" s="18"/>
      <c r="Y1652" s="9"/>
    </row>
    <row r="1653" spans="2:28" x14ac:dyDescent="0.3">
      <c r="B1653" s="8">
        <v>0</v>
      </c>
      <c r="C1653" s="6">
        <f t="shared" ca="1" si="1277"/>
        <v>0.37883029424466075</v>
      </c>
      <c r="D1653" s="6">
        <f t="shared" ca="1" si="1277"/>
        <v>0.37197786718115655</v>
      </c>
      <c r="E1653" s="6">
        <f t="shared" ca="1" si="1285"/>
        <v>0.37883029424466075</v>
      </c>
      <c r="F1653" s="6">
        <f t="shared" ca="1" si="1286"/>
        <v>1</v>
      </c>
      <c r="G1653" s="6">
        <f t="shared" ca="1" si="1287"/>
        <v>0</v>
      </c>
      <c r="H1653" s="6" t="str">
        <f t="shared" si="1288"/>
        <v/>
      </c>
      <c r="I1653" s="6" t="s">
        <v>160</v>
      </c>
      <c r="J1653" s="6" t="s">
        <v>175</v>
      </c>
      <c r="K1653" s="6">
        <f t="shared" ca="1" si="1289"/>
        <v>72.900000000000006</v>
      </c>
      <c r="L1653" s="6" t="s">
        <v>180</v>
      </c>
      <c r="N1653" s="18"/>
      <c r="Y1653" s="9"/>
    </row>
    <row r="1654" spans="2:28" x14ac:dyDescent="0.3">
      <c r="B1654" s="8">
        <v>0</v>
      </c>
      <c r="C1654" s="6">
        <f t="shared" ca="1" si="1277"/>
        <v>0.57903403575551138</v>
      </c>
      <c r="D1654" s="6">
        <f t="shared" ca="1" si="1277"/>
        <v>0.47477428286073564</v>
      </c>
      <c r="E1654" s="6">
        <f t="shared" ca="1" si="1285"/>
        <v>0.57903403575551138</v>
      </c>
      <c r="F1654" s="6">
        <f t="shared" ca="1" si="1286"/>
        <v>1</v>
      </c>
      <c r="G1654" s="6">
        <f t="shared" ca="1" si="1287"/>
        <v>2</v>
      </c>
      <c r="H1654" s="6" t="str">
        <f t="shared" si="1288"/>
        <v/>
      </c>
      <c r="I1654" s="6" t="s">
        <v>160</v>
      </c>
      <c r="J1654" s="6" t="s">
        <v>175</v>
      </c>
      <c r="K1654" s="6">
        <f t="shared" ca="1" si="1289"/>
        <v>92.9</v>
      </c>
      <c r="L1654" s="6" t="s">
        <v>180</v>
      </c>
      <c r="N1654" s="18"/>
      <c r="Y1654" s="9"/>
    </row>
    <row r="1655" spans="2:28" x14ac:dyDescent="0.3">
      <c r="B1655" s="8">
        <v>0</v>
      </c>
      <c r="C1655" s="6">
        <f t="shared" ca="1" si="1277"/>
        <v>0.77596324961714103</v>
      </c>
      <c r="D1655" s="6">
        <f t="shared" ca="1" si="1277"/>
        <v>0.77270135920773642</v>
      </c>
      <c r="E1655" s="6">
        <f t="shared" ca="1" si="1285"/>
        <v>0.22403675038285897</v>
      </c>
      <c r="F1655" s="6">
        <f t="shared" ca="1" si="1286"/>
        <v>1</v>
      </c>
      <c r="G1655" s="6">
        <f t="shared" ca="1" si="1287"/>
        <v>0</v>
      </c>
      <c r="H1655" s="6" t="str">
        <f t="shared" si="1288"/>
        <v/>
      </c>
      <c r="I1655" s="6" t="s">
        <v>160</v>
      </c>
      <c r="J1655" s="6" t="s">
        <v>176</v>
      </c>
      <c r="K1655" s="6">
        <f t="shared" ca="1" si="1289"/>
        <v>112.6</v>
      </c>
      <c r="L1655" s="6" t="s">
        <v>177</v>
      </c>
      <c r="N1655" s="18"/>
      <c r="Q1655" s="10"/>
      <c r="R1655" s="10"/>
      <c r="S1655" s="10"/>
      <c r="T1655" s="10"/>
      <c r="U1655" s="10"/>
      <c r="V1655" s="10"/>
      <c r="W1655" s="10"/>
      <c r="X1655" s="10"/>
      <c r="Y1655" s="11"/>
      <c r="Z1655" s="10"/>
      <c r="AA1655" s="10"/>
      <c r="AB1655" s="10"/>
    </row>
    <row r="1656" spans="2:28" x14ac:dyDescent="0.3">
      <c r="B1656" s="8">
        <v>0</v>
      </c>
      <c r="C1656" s="6">
        <f t="shared" ca="1" si="1277"/>
        <v>0.10955196260399847</v>
      </c>
      <c r="D1656" s="6">
        <f t="shared" ca="1" si="1277"/>
        <v>8.804330395931359E-2</v>
      </c>
      <c r="E1656" s="6">
        <f t="shared" ca="1" si="1285"/>
        <v>0.10955196260399847</v>
      </c>
      <c r="F1656" s="6">
        <f t="shared" ca="1" si="1286"/>
        <v>2</v>
      </c>
      <c r="G1656" s="6">
        <f t="shared" ca="1" si="1287"/>
        <v>0</v>
      </c>
      <c r="H1656" s="6" t="str">
        <f t="shared" si="1288"/>
        <v/>
      </c>
      <c r="I1656" s="6" t="s">
        <v>160</v>
      </c>
      <c r="J1656" s="6" t="s">
        <v>176</v>
      </c>
      <c r="K1656" s="6">
        <f t="shared" ca="1" si="1289"/>
        <v>46</v>
      </c>
      <c r="L1656" s="6" t="s">
        <v>177</v>
      </c>
      <c r="Y1656" s="9"/>
    </row>
    <row r="1657" spans="2:28" x14ac:dyDescent="0.3">
      <c r="B1657" s="8">
        <v>0</v>
      </c>
      <c r="C1657" s="6">
        <f t="shared" ca="1" si="1277"/>
        <v>0.56068895058644896</v>
      </c>
      <c r="D1657" s="6">
        <f t="shared" ca="1" si="1277"/>
        <v>0.17173256265694437</v>
      </c>
      <c r="E1657" s="6">
        <f t="shared" ca="1" si="1285"/>
        <v>0.56068895058644896</v>
      </c>
      <c r="F1657" s="6">
        <f t="shared" ca="1" si="1286"/>
        <v>3</v>
      </c>
      <c r="G1657" s="6">
        <f t="shared" ca="1" si="1287"/>
        <v>0</v>
      </c>
      <c r="H1657" s="6" t="str">
        <f t="shared" si="1288"/>
        <v/>
      </c>
      <c r="I1657" s="6" t="s">
        <v>160</v>
      </c>
      <c r="J1657" s="6" t="s">
        <v>176</v>
      </c>
      <c r="K1657" s="6">
        <f t="shared" ca="1" si="1289"/>
        <v>91.1</v>
      </c>
      <c r="L1657" s="6" t="s">
        <v>177</v>
      </c>
      <c r="Y1657" s="9"/>
    </row>
    <row r="1658" spans="2:28" x14ac:dyDescent="0.3">
      <c r="B1658" s="8">
        <v>0</v>
      </c>
      <c r="C1658" s="6">
        <f t="shared" ca="1" si="1277"/>
        <v>0.50101177131580954</v>
      </c>
      <c r="D1658" s="6">
        <f t="shared" ca="1" si="1277"/>
        <v>0.90807711805101443</v>
      </c>
      <c r="E1658" s="6">
        <f t="shared" ca="1" si="1285"/>
        <v>0.50101177131580954</v>
      </c>
      <c r="F1658" s="6">
        <f t="shared" ca="1" si="1286"/>
        <v>1</v>
      </c>
      <c r="G1658" s="6">
        <f t="shared" ca="1" si="1287"/>
        <v>2</v>
      </c>
      <c r="H1658" s="6" t="str">
        <f t="shared" si="1288"/>
        <v/>
      </c>
      <c r="I1658" s="6" t="s">
        <v>160</v>
      </c>
      <c r="J1658" s="6" t="s">
        <v>176</v>
      </c>
      <c r="K1658" s="6">
        <f t="shared" ca="1" si="1289"/>
        <v>85.1</v>
      </c>
      <c r="L1658" s="6" t="s">
        <v>177</v>
      </c>
      <c r="Y1658" s="9"/>
    </row>
    <row r="1659" spans="2:28" x14ac:dyDescent="0.3">
      <c r="B1659" s="8">
        <v>0</v>
      </c>
      <c r="C1659" s="8"/>
      <c r="D1659" s="8"/>
      <c r="H1659" s="6" t="str">
        <f t="shared" ref="H1659" si="1290">IF(A1659=0,"",A1659)</f>
        <v/>
      </c>
      <c r="Y1659" s="9"/>
    </row>
    <row r="1660" spans="2:28" x14ac:dyDescent="0.3">
      <c r="B1660" s="8">
        <v>0</v>
      </c>
      <c r="C1660" s="6">
        <f t="shared" ref="C1660:D1660" ca="1" si="1291">RAND()</f>
        <v>0.3987051697345867</v>
      </c>
      <c r="D1660" s="6">
        <f t="shared" ca="1" si="1291"/>
        <v>0.94981619505193182</v>
      </c>
      <c r="E1660" s="6">
        <f t="shared" ref="E1660:E1667" ca="1" si="1292">IF(C1660&gt;0.1,      IF(C1660&lt;0.6,C1660,ABS(1-C1660)),C1660+0.5)</f>
        <v>0.3987051697345867</v>
      </c>
      <c r="F1660" s="6">
        <f t="shared" ref="F1660:F1667" ca="1" si="1293">MOD(ROUND(C1660*100+35,0),4)</f>
        <v>3</v>
      </c>
      <c r="G1660" s="6">
        <f t="shared" ref="G1660:G1667" ca="1" si="1294">MOD(ROUND(D1660*100+35,0),4)</f>
        <v>2</v>
      </c>
      <c r="H1660" s="6" t="str">
        <f t="shared" ref="H1660:H1667" si="1295">IF(A1660=0,"",_xlfn.CONCAT("## ",A1660))</f>
        <v/>
      </c>
      <c r="I1660" s="6" t="s">
        <v>160</v>
      </c>
      <c r="J1660" s="6" t="s">
        <v>175</v>
      </c>
      <c r="K1660" s="6">
        <f t="shared" ref="K1660:K1667" ca="1" si="1296">ROUND(C1660*100+35,1)</f>
        <v>74.900000000000006</v>
      </c>
      <c r="L1660" s="6" t="s">
        <v>180</v>
      </c>
      <c r="N1660" s="18"/>
    </row>
    <row r="1661" spans="2:28" x14ac:dyDescent="0.3">
      <c r="B1661" s="8">
        <v>0</v>
      </c>
      <c r="C1661" s="6">
        <f t="shared" ca="1" si="1277"/>
        <v>0.62122343408305369</v>
      </c>
      <c r="D1661" s="6">
        <f t="shared" ca="1" si="1277"/>
        <v>0.48388373904445869</v>
      </c>
      <c r="E1661" s="6">
        <f t="shared" ca="1" si="1292"/>
        <v>0.37877656591694631</v>
      </c>
      <c r="F1661" s="6">
        <f t="shared" ca="1" si="1293"/>
        <v>1</v>
      </c>
      <c r="G1661" s="6">
        <f t="shared" ca="1" si="1294"/>
        <v>3</v>
      </c>
      <c r="H1661" s="6" t="str">
        <f t="shared" si="1295"/>
        <v/>
      </c>
      <c r="I1661" s="6" t="s">
        <v>160</v>
      </c>
      <c r="J1661" s="6" t="s">
        <v>175</v>
      </c>
      <c r="K1661" s="6">
        <f t="shared" ca="1" si="1296"/>
        <v>97.1</v>
      </c>
      <c r="L1661" s="6" t="s">
        <v>180</v>
      </c>
      <c r="N1661" s="18"/>
      <c r="Y1661" s="9"/>
    </row>
    <row r="1662" spans="2:28" x14ac:dyDescent="0.3">
      <c r="B1662" s="8">
        <v>0</v>
      </c>
      <c r="C1662" s="6">
        <f t="shared" ca="1" si="1277"/>
        <v>0.3528094176845924</v>
      </c>
      <c r="D1662" s="6">
        <f t="shared" ca="1" si="1277"/>
        <v>0.19111470714115653</v>
      </c>
      <c r="E1662" s="6">
        <f t="shared" ca="1" si="1292"/>
        <v>0.3528094176845924</v>
      </c>
      <c r="F1662" s="6">
        <f t="shared" ca="1" si="1293"/>
        <v>2</v>
      </c>
      <c r="G1662" s="6">
        <f t="shared" ca="1" si="1294"/>
        <v>2</v>
      </c>
      <c r="H1662" s="6" t="str">
        <f t="shared" si="1295"/>
        <v/>
      </c>
      <c r="I1662" s="6" t="s">
        <v>160</v>
      </c>
      <c r="J1662" s="6" t="s">
        <v>175</v>
      </c>
      <c r="K1662" s="6">
        <f t="shared" ca="1" si="1296"/>
        <v>70.3</v>
      </c>
      <c r="L1662" s="6" t="s">
        <v>180</v>
      </c>
      <c r="N1662" s="18"/>
      <c r="Y1662" s="9"/>
    </row>
    <row r="1663" spans="2:28" x14ac:dyDescent="0.3">
      <c r="B1663" s="8">
        <v>0</v>
      </c>
      <c r="C1663" s="6">
        <f t="shared" ca="1" si="1277"/>
        <v>0.19437877535675585</v>
      </c>
      <c r="D1663" s="6">
        <f t="shared" ca="1" si="1277"/>
        <v>0.84413796450365686</v>
      </c>
      <c r="E1663" s="6">
        <f t="shared" ca="1" si="1292"/>
        <v>0.19437877535675585</v>
      </c>
      <c r="F1663" s="6">
        <f t="shared" ca="1" si="1293"/>
        <v>2</v>
      </c>
      <c r="G1663" s="6">
        <f t="shared" ca="1" si="1294"/>
        <v>3</v>
      </c>
      <c r="H1663" s="6" t="str">
        <f t="shared" si="1295"/>
        <v/>
      </c>
      <c r="I1663" s="6" t="s">
        <v>160</v>
      </c>
      <c r="J1663" s="6" t="s">
        <v>175</v>
      </c>
      <c r="K1663" s="6">
        <f t="shared" ca="1" si="1296"/>
        <v>54.4</v>
      </c>
      <c r="L1663" s="6" t="s">
        <v>180</v>
      </c>
      <c r="N1663" s="18"/>
      <c r="Y1663" s="9"/>
    </row>
    <row r="1664" spans="2:28" x14ac:dyDescent="0.3">
      <c r="B1664" s="8">
        <v>0</v>
      </c>
      <c r="C1664" s="6">
        <f t="shared" ca="1" si="1277"/>
        <v>0.70886625980958129</v>
      </c>
      <c r="D1664" s="6">
        <f t="shared" ca="1" si="1277"/>
        <v>0.13181900635314436</v>
      </c>
      <c r="E1664" s="6">
        <f t="shared" ca="1" si="1292"/>
        <v>0.29113374019041871</v>
      </c>
      <c r="F1664" s="6">
        <f t="shared" ca="1" si="1293"/>
        <v>2</v>
      </c>
      <c r="G1664" s="6">
        <f t="shared" ca="1" si="1294"/>
        <v>0</v>
      </c>
      <c r="H1664" s="6" t="str">
        <f t="shared" si="1295"/>
        <v/>
      </c>
      <c r="I1664" s="6" t="s">
        <v>160</v>
      </c>
      <c r="J1664" s="6" t="s">
        <v>176</v>
      </c>
      <c r="K1664" s="6">
        <f t="shared" ca="1" si="1296"/>
        <v>105.9</v>
      </c>
      <c r="L1664" s="6" t="s">
        <v>177</v>
      </c>
      <c r="N1664" s="18"/>
      <c r="Y1664" s="9"/>
    </row>
    <row r="1665" spans="2:28" x14ac:dyDescent="0.3">
      <c r="B1665" s="8">
        <v>0</v>
      </c>
      <c r="C1665" s="6">
        <f t="shared" ca="1" si="1277"/>
        <v>0.45766395854313524</v>
      </c>
      <c r="D1665" s="6">
        <f t="shared" ca="1" si="1277"/>
        <v>0.42929807732224878</v>
      </c>
      <c r="E1665" s="6">
        <f t="shared" ca="1" si="1292"/>
        <v>0.45766395854313524</v>
      </c>
      <c r="F1665" s="6">
        <f t="shared" ca="1" si="1293"/>
        <v>1</v>
      </c>
      <c r="G1665" s="6">
        <f t="shared" ca="1" si="1294"/>
        <v>2</v>
      </c>
      <c r="H1665" s="6" t="str">
        <f t="shared" si="1295"/>
        <v/>
      </c>
      <c r="I1665" s="6" t="s">
        <v>160</v>
      </c>
      <c r="J1665" s="6" t="s">
        <v>176</v>
      </c>
      <c r="K1665" s="6">
        <f t="shared" ca="1" si="1296"/>
        <v>80.8</v>
      </c>
      <c r="L1665" s="6" t="s">
        <v>177</v>
      </c>
      <c r="Y1665" s="9"/>
    </row>
    <row r="1666" spans="2:28" x14ac:dyDescent="0.3">
      <c r="B1666" s="8">
        <v>0</v>
      </c>
      <c r="C1666" s="6">
        <f t="shared" ca="1" si="1277"/>
        <v>0.16700579335749099</v>
      </c>
      <c r="D1666" s="6">
        <f t="shared" ca="1" si="1277"/>
        <v>2.7551522735769995E-2</v>
      </c>
      <c r="E1666" s="6">
        <f t="shared" ca="1" si="1292"/>
        <v>0.16700579335749099</v>
      </c>
      <c r="F1666" s="6">
        <f t="shared" ca="1" si="1293"/>
        <v>0</v>
      </c>
      <c r="G1666" s="6">
        <f t="shared" ca="1" si="1294"/>
        <v>2</v>
      </c>
      <c r="H1666" s="6" t="str">
        <f t="shared" si="1295"/>
        <v/>
      </c>
      <c r="I1666" s="6" t="s">
        <v>160</v>
      </c>
      <c r="J1666" s="6" t="s">
        <v>176</v>
      </c>
      <c r="K1666" s="6">
        <f t="shared" ca="1" si="1296"/>
        <v>51.7</v>
      </c>
      <c r="L1666" s="6" t="s">
        <v>177</v>
      </c>
      <c r="Y1666" s="9"/>
    </row>
    <row r="1667" spans="2:28" x14ac:dyDescent="0.3">
      <c r="B1667" s="8">
        <v>0</v>
      </c>
      <c r="C1667" s="6">
        <f t="shared" ca="1" si="1277"/>
        <v>0.9314598474309812</v>
      </c>
      <c r="D1667" s="6">
        <f t="shared" ca="1" si="1277"/>
        <v>0.83928222735217961</v>
      </c>
      <c r="E1667" s="6">
        <f t="shared" ca="1" si="1292"/>
        <v>6.8540152569018797E-2</v>
      </c>
      <c r="F1667" s="6">
        <f t="shared" ca="1" si="1293"/>
        <v>0</v>
      </c>
      <c r="G1667" s="6">
        <f t="shared" ca="1" si="1294"/>
        <v>3</v>
      </c>
      <c r="H1667" s="6" t="str">
        <f t="shared" si="1295"/>
        <v/>
      </c>
      <c r="I1667" s="6" t="s">
        <v>160</v>
      </c>
      <c r="J1667" s="6" t="s">
        <v>176</v>
      </c>
      <c r="K1667" s="6">
        <f t="shared" ca="1" si="1296"/>
        <v>128.1</v>
      </c>
      <c r="L1667" s="6" t="s">
        <v>177</v>
      </c>
      <c r="Y1667" s="9"/>
    </row>
    <row r="1668" spans="2:28" x14ac:dyDescent="0.3">
      <c r="B1668" s="8">
        <v>0</v>
      </c>
      <c r="C1668" s="8"/>
      <c r="D1668" s="8"/>
      <c r="H1668" s="6" t="str">
        <f t="shared" ref="H1668" si="1297">IF(A1668=0,"",A1668)</f>
        <v/>
      </c>
      <c r="Y1668" s="9"/>
    </row>
    <row r="1669" spans="2:28" x14ac:dyDescent="0.3">
      <c r="B1669" s="8">
        <v>0</v>
      </c>
      <c r="C1669" s="6">
        <f t="shared" ref="C1669:D1669" ca="1" si="1298">RAND()</f>
        <v>8.4076742661775561E-2</v>
      </c>
      <c r="D1669" s="6">
        <f t="shared" ca="1" si="1298"/>
        <v>0.10141029960133163</v>
      </c>
      <c r="E1669" s="6">
        <f t="shared" ref="E1669:E1676" ca="1" si="1299">IF(C1669&gt;0.1,      IF(C1669&lt;0.6,C1669,ABS(1-C1669)),C1669+0.5)</f>
        <v>0.58407674266177556</v>
      </c>
      <c r="F1669" s="6">
        <f t="shared" ref="F1669:F1676" ca="1" si="1300">MOD(ROUND(C1669*100+35,0),4)</f>
        <v>3</v>
      </c>
      <c r="G1669" s="6">
        <f t="shared" ref="G1669:G1676" ca="1" si="1301">MOD(ROUND(D1669*100+35,0),4)</f>
        <v>1</v>
      </c>
      <c r="H1669" s="6" t="str">
        <f t="shared" ref="H1669:H1676" si="1302">IF(A1669=0,"",_xlfn.CONCAT("## ",A1669))</f>
        <v/>
      </c>
      <c r="I1669" s="6" t="s">
        <v>160</v>
      </c>
      <c r="J1669" s="6" t="s">
        <v>175</v>
      </c>
      <c r="K1669" s="6">
        <f t="shared" ref="K1669:K1676" ca="1" si="1303">ROUND(C1669*100+35,1)</f>
        <v>43.4</v>
      </c>
      <c r="L1669" s="6" t="s">
        <v>180</v>
      </c>
      <c r="N1669" s="18"/>
      <c r="Y1669" s="9"/>
    </row>
    <row r="1670" spans="2:28" x14ac:dyDescent="0.3">
      <c r="B1670" s="8">
        <v>0</v>
      </c>
      <c r="C1670" s="6">
        <f t="shared" ca="1" si="1277"/>
        <v>4.5440786782101616E-2</v>
      </c>
      <c r="D1670" s="6">
        <f t="shared" ca="1" si="1277"/>
        <v>0.66128948952548205</v>
      </c>
      <c r="E1670" s="6">
        <f t="shared" ca="1" si="1299"/>
        <v>0.54544078678210162</v>
      </c>
      <c r="F1670" s="6">
        <f t="shared" ca="1" si="1300"/>
        <v>0</v>
      </c>
      <c r="G1670" s="6">
        <f t="shared" ca="1" si="1301"/>
        <v>1</v>
      </c>
      <c r="H1670" s="6" t="str">
        <f t="shared" si="1302"/>
        <v/>
      </c>
      <c r="I1670" s="6" t="s">
        <v>160</v>
      </c>
      <c r="J1670" s="6" t="s">
        <v>175</v>
      </c>
      <c r="K1670" s="6">
        <f t="shared" ca="1" si="1303"/>
        <v>39.5</v>
      </c>
      <c r="L1670" s="6" t="s">
        <v>180</v>
      </c>
      <c r="N1670" s="18"/>
      <c r="Y1670" s="9"/>
    </row>
    <row r="1671" spans="2:28" x14ac:dyDescent="0.3">
      <c r="B1671" s="8">
        <v>0</v>
      </c>
      <c r="C1671" s="6">
        <f t="shared" ca="1" si="1277"/>
        <v>0.22261306702506733</v>
      </c>
      <c r="D1671" s="6">
        <f t="shared" ca="1" si="1277"/>
        <v>0.54965087279036928</v>
      </c>
      <c r="E1671" s="6">
        <f t="shared" ca="1" si="1299"/>
        <v>0.22261306702506733</v>
      </c>
      <c r="F1671" s="6">
        <f t="shared" ca="1" si="1300"/>
        <v>1</v>
      </c>
      <c r="G1671" s="6">
        <f t="shared" ca="1" si="1301"/>
        <v>2</v>
      </c>
      <c r="H1671" s="6" t="str">
        <f t="shared" si="1302"/>
        <v/>
      </c>
      <c r="I1671" s="6" t="s">
        <v>160</v>
      </c>
      <c r="J1671" s="6" t="s">
        <v>175</v>
      </c>
      <c r="K1671" s="6">
        <f t="shared" ca="1" si="1303"/>
        <v>57.3</v>
      </c>
      <c r="L1671" s="6" t="s">
        <v>180</v>
      </c>
      <c r="N1671" s="18"/>
      <c r="Q1671" s="10"/>
      <c r="R1671" s="10"/>
      <c r="S1671" s="10"/>
      <c r="T1671" s="10"/>
      <c r="U1671" s="10"/>
      <c r="V1671" s="10"/>
      <c r="W1671" s="10"/>
      <c r="X1671" s="10"/>
      <c r="Y1671" s="11"/>
      <c r="Z1671" s="10"/>
      <c r="AA1671" s="10"/>
      <c r="AB1671" s="10"/>
    </row>
    <row r="1672" spans="2:28" x14ac:dyDescent="0.3">
      <c r="B1672" s="8">
        <v>0</v>
      </c>
      <c r="C1672" s="6">
        <f t="shared" ca="1" si="1277"/>
        <v>0.92691705590014029</v>
      </c>
      <c r="D1672" s="6">
        <f t="shared" ca="1" si="1277"/>
        <v>0.35368055396389986</v>
      </c>
      <c r="E1672" s="6">
        <f t="shared" ca="1" si="1299"/>
        <v>7.3082944099859715E-2</v>
      </c>
      <c r="F1672" s="6">
        <f t="shared" ca="1" si="1300"/>
        <v>0</v>
      </c>
      <c r="G1672" s="6">
        <f t="shared" ca="1" si="1301"/>
        <v>2</v>
      </c>
      <c r="H1672" s="6" t="str">
        <f t="shared" si="1302"/>
        <v/>
      </c>
      <c r="I1672" s="6" t="s">
        <v>160</v>
      </c>
      <c r="J1672" s="6" t="s">
        <v>175</v>
      </c>
      <c r="K1672" s="6">
        <f t="shared" ca="1" si="1303"/>
        <v>127.7</v>
      </c>
      <c r="L1672" s="6" t="s">
        <v>180</v>
      </c>
      <c r="N1672" s="18"/>
      <c r="Y1672" s="9"/>
    </row>
    <row r="1673" spans="2:28" x14ac:dyDescent="0.3">
      <c r="B1673" s="8">
        <v>0</v>
      </c>
      <c r="C1673" s="6">
        <f t="shared" ca="1" si="1277"/>
        <v>0.53174258970556521</v>
      </c>
      <c r="D1673" s="6">
        <f t="shared" ca="1" si="1277"/>
        <v>0.55911258897412952</v>
      </c>
      <c r="E1673" s="6">
        <f t="shared" ca="1" si="1299"/>
        <v>0.53174258970556521</v>
      </c>
      <c r="F1673" s="6">
        <f t="shared" ca="1" si="1300"/>
        <v>0</v>
      </c>
      <c r="G1673" s="6">
        <f t="shared" ca="1" si="1301"/>
        <v>3</v>
      </c>
      <c r="H1673" s="6" t="str">
        <f t="shared" si="1302"/>
        <v/>
      </c>
      <c r="I1673" s="6" t="s">
        <v>160</v>
      </c>
      <c r="J1673" s="6" t="s">
        <v>176</v>
      </c>
      <c r="K1673" s="6">
        <f t="shared" ca="1" si="1303"/>
        <v>88.2</v>
      </c>
      <c r="L1673" s="6" t="s">
        <v>177</v>
      </c>
      <c r="N1673" s="18"/>
      <c r="Y1673" s="9"/>
    </row>
    <row r="1674" spans="2:28" x14ac:dyDescent="0.3">
      <c r="B1674" s="8">
        <v>0</v>
      </c>
      <c r="C1674" s="6">
        <f t="shared" ca="1" si="1277"/>
        <v>0.50276861224572</v>
      </c>
      <c r="D1674" s="6">
        <f t="shared" ca="1" si="1277"/>
        <v>0.6987163336575124</v>
      </c>
      <c r="E1674" s="6">
        <f t="shared" ca="1" si="1299"/>
        <v>0.50276861224572</v>
      </c>
      <c r="F1674" s="6">
        <f t="shared" ca="1" si="1300"/>
        <v>1</v>
      </c>
      <c r="G1674" s="6">
        <f t="shared" ca="1" si="1301"/>
        <v>1</v>
      </c>
      <c r="H1674" s="6" t="str">
        <f t="shared" si="1302"/>
        <v/>
      </c>
      <c r="I1674" s="6" t="s">
        <v>160</v>
      </c>
      <c r="J1674" s="6" t="s">
        <v>176</v>
      </c>
      <c r="K1674" s="6">
        <f t="shared" ca="1" si="1303"/>
        <v>85.3</v>
      </c>
      <c r="L1674" s="6" t="s">
        <v>177</v>
      </c>
      <c r="Y1674" s="9"/>
    </row>
    <row r="1675" spans="2:28" x14ac:dyDescent="0.3">
      <c r="B1675" s="8">
        <v>0</v>
      </c>
      <c r="C1675" s="6">
        <f t="shared" ca="1" si="1277"/>
        <v>0.50491313843037644</v>
      </c>
      <c r="D1675" s="6">
        <f t="shared" ca="1" si="1277"/>
        <v>0.70410011369692083</v>
      </c>
      <c r="E1675" s="6">
        <f t="shared" ca="1" si="1299"/>
        <v>0.50491313843037644</v>
      </c>
      <c r="F1675" s="6">
        <f t="shared" ca="1" si="1300"/>
        <v>1</v>
      </c>
      <c r="G1675" s="6">
        <f t="shared" ca="1" si="1301"/>
        <v>1</v>
      </c>
      <c r="H1675" s="6" t="str">
        <f t="shared" si="1302"/>
        <v/>
      </c>
      <c r="I1675" s="6" t="s">
        <v>160</v>
      </c>
      <c r="J1675" s="6" t="s">
        <v>176</v>
      </c>
      <c r="K1675" s="6">
        <f t="shared" ca="1" si="1303"/>
        <v>85.5</v>
      </c>
      <c r="L1675" s="6" t="s">
        <v>177</v>
      </c>
      <c r="Y1675" s="9"/>
    </row>
    <row r="1676" spans="2:28" x14ac:dyDescent="0.3">
      <c r="B1676" s="8">
        <v>0</v>
      </c>
      <c r="C1676" s="6">
        <f t="shared" ca="1" si="1277"/>
        <v>0.52597758822263074</v>
      </c>
      <c r="D1676" s="6">
        <f t="shared" ca="1" si="1277"/>
        <v>0.22554855804202456</v>
      </c>
      <c r="E1676" s="6">
        <f t="shared" ca="1" si="1299"/>
        <v>0.52597758822263074</v>
      </c>
      <c r="F1676" s="6">
        <f t="shared" ca="1" si="1300"/>
        <v>0</v>
      </c>
      <c r="G1676" s="6">
        <f t="shared" ca="1" si="1301"/>
        <v>2</v>
      </c>
      <c r="H1676" s="6" t="str">
        <f t="shared" si="1302"/>
        <v/>
      </c>
      <c r="I1676" s="6" t="s">
        <v>160</v>
      </c>
      <c r="J1676" s="6" t="s">
        <v>176</v>
      </c>
      <c r="K1676" s="6">
        <f t="shared" ca="1" si="1303"/>
        <v>87.6</v>
      </c>
      <c r="L1676" s="6" t="s">
        <v>177</v>
      </c>
    </row>
    <row r="1677" spans="2:28" x14ac:dyDescent="0.3">
      <c r="B1677" s="8">
        <v>0</v>
      </c>
      <c r="C1677" s="8"/>
      <c r="D1677" s="8"/>
      <c r="H1677" s="6" t="str">
        <f t="shared" ref="H1677" si="1304">IF(A1677=0,"",A1677)</f>
        <v/>
      </c>
      <c r="Y1677" s="9"/>
    </row>
    <row r="1678" spans="2:28" x14ac:dyDescent="0.3">
      <c r="B1678" s="8">
        <v>0</v>
      </c>
      <c r="C1678" s="6">
        <f t="shared" ref="C1678:D1678" ca="1" si="1305">RAND()</f>
        <v>0.51185713594097482</v>
      </c>
      <c r="D1678" s="6">
        <f t="shared" ca="1" si="1305"/>
        <v>0.80097583250843107</v>
      </c>
      <c r="E1678" s="6">
        <f t="shared" ref="E1678:E1685" ca="1" si="1306">IF(C1678&gt;0.1,      IF(C1678&lt;0.6,C1678,ABS(1-C1678)),C1678+0.5)</f>
        <v>0.51185713594097482</v>
      </c>
      <c r="F1678" s="6">
        <f t="shared" ref="F1678:F1685" ca="1" si="1307">MOD(ROUND(C1678*100+35,0),4)</f>
        <v>2</v>
      </c>
      <c r="G1678" s="6">
        <f t="shared" ref="G1678:G1685" ca="1" si="1308">MOD(ROUND(D1678*100+35,0),4)</f>
        <v>3</v>
      </c>
      <c r="H1678" s="6" t="str">
        <f t="shared" ref="H1678:H1685" si="1309">IF(A1678=0,"",_xlfn.CONCAT("## ",A1678))</f>
        <v/>
      </c>
      <c r="I1678" s="6" t="s">
        <v>160</v>
      </c>
      <c r="J1678" s="6" t="s">
        <v>175</v>
      </c>
      <c r="K1678" s="6">
        <f t="shared" ref="K1678:K1685" ca="1" si="1310">ROUND(C1678*100+35,1)</f>
        <v>86.2</v>
      </c>
      <c r="L1678" s="6" t="s">
        <v>180</v>
      </c>
      <c r="N1678" s="18"/>
      <c r="Y1678" s="9"/>
    </row>
    <row r="1679" spans="2:28" x14ac:dyDescent="0.3">
      <c r="B1679" s="8">
        <v>0</v>
      </c>
      <c r="C1679" s="6">
        <f t="shared" ca="1" si="1277"/>
        <v>0.35675006415825883</v>
      </c>
      <c r="D1679" s="6">
        <f t="shared" ca="1" si="1277"/>
        <v>0.92395895455892363</v>
      </c>
      <c r="E1679" s="6">
        <f t="shared" ca="1" si="1306"/>
        <v>0.35675006415825883</v>
      </c>
      <c r="F1679" s="6">
        <f t="shared" ca="1" si="1307"/>
        <v>3</v>
      </c>
      <c r="G1679" s="6">
        <f t="shared" ca="1" si="1308"/>
        <v>3</v>
      </c>
      <c r="H1679" s="6" t="str">
        <f t="shared" si="1309"/>
        <v/>
      </c>
      <c r="I1679" s="6" t="s">
        <v>160</v>
      </c>
      <c r="J1679" s="6" t="s">
        <v>175</v>
      </c>
      <c r="K1679" s="6">
        <f t="shared" ca="1" si="1310"/>
        <v>70.7</v>
      </c>
      <c r="L1679" s="6" t="s">
        <v>180</v>
      </c>
      <c r="N1679" s="18"/>
      <c r="Y1679" s="9"/>
    </row>
    <row r="1680" spans="2:28" x14ac:dyDescent="0.3">
      <c r="B1680" s="8">
        <v>0</v>
      </c>
      <c r="C1680" s="6">
        <f t="shared" ca="1" si="1277"/>
        <v>0.12790112258112718</v>
      </c>
      <c r="D1680" s="6">
        <f t="shared" ca="1" si="1277"/>
        <v>0.13722602253876026</v>
      </c>
      <c r="E1680" s="6">
        <f t="shared" ca="1" si="1306"/>
        <v>0.12790112258112718</v>
      </c>
      <c r="F1680" s="6">
        <f t="shared" ca="1" si="1307"/>
        <v>0</v>
      </c>
      <c r="G1680" s="6">
        <f t="shared" ca="1" si="1308"/>
        <v>1</v>
      </c>
      <c r="H1680" s="6" t="str">
        <f t="shared" si="1309"/>
        <v/>
      </c>
      <c r="I1680" s="6" t="s">
        <v>160</v>
      </c>
      <c r="J1680" s="6" t="s">
        <v>175</v>
      </c>
      <c r="K1680" s="6">
        <f t="shared" ca="1" si="1310"/>
        <v>47.8</v>
      </c>
      <c r="L1680" s="6" t="s">
        <v>180</v>
      </c>
      <c r="N1680" s="18"/>
      <c r="Y1680" s="9"/>
    </row>
    <row r="1681" spans="2:28" x14ac:dyDescent="0.3">
      <c r="B1681" s="8">
        <v>0</v>
      </c>
      <c r="C1681" s="6">
        <f t="shared" ca="1" si="1277"/>
        <v>0.77448725839507193</v>
      </c>
      <c r="D1681" s="6">
        <f t="shared" ca="1" si="1277"/>
        <v>0.26646158850100943</v>
      </c>
      <c r="E1681" s="6">
        <f t="shared" ca="1" si="1306"/>
        <v>0.22551274160492807</v>
      </c>
      <c r="F1681" s="6">
        <f t="shared" ca="1" si="1307"/>
        <v>0</v>
      </c>
      <c r="G1681" s="6">
        <f t="shared" ca="1" si="1308"/>
        <v>2</v>
      </c>
      <c r="H1681" s="6" t="str">
        <f t="shared" si="1309"/>
        <v/>
      </c>
      <c r="I1681" s="6" t="s">
        <v>160</v>
      </c>
      <c r="J1681" s="6" t="s">
        <v>175</v>
      </c>
      <c r="K1681" s="6">
        <f t="shared" ca="1" si="1310"/>
        <v>112.4</v>
      </c>
      <c r="L1681" s="6" t="s">
        <v>180</v>
      </c>
      <c r="N1681" s="18"/>
      <c r="Y1681" s="9"/>
    </row>
    <row r="1682" spans="2:28" x14ac:dyDescent="0.3">
      <c r="B1682" s="8">
        <v>0</v>
      </c>
      <c r="C1682" s="6">
        <f t="shared" ca="1" si="1277"/>
        <v>0.97815802765260162</v>
      </c>
      <c r="D1682" s="6">
        <f t="shared" ca="1" si="1277"/>
        <v>0.55204665515525186</v>
      </c>
      <c r="E1682" s="6">
        <f t="shared" ca="1" si="1306"/>
        <v>2.1841972347398375E-2</v>
      </c>
      <c r="F1682" s="6">
        <f t="shared" ca="1" si="1307"/>
        <v>1</v>
      </c>
      <c r="G1682" s="6">
        <f t="shared" ca="1" si="1308"/>
        <v>2</v>
      </c>
      <c r="H1682" s="6" t="str">
        <f t="shared" si="1309"/>
        <v/>
      </c>
      <c r="I1682" s="6" t="s">
        <v>160</v>
      </c>
      <c r="J1682" s="6" t="s">
        <v>176</v>
      </c>
      <c r="K1682" s="6">
        <f t="shared" ca="1" si="1310"/>
        <v>132.80000000000001</v>
      </c>
      <c r="L1682" s="6" t="s">
        <v>177</v>
      </c>
      <c r="N1682" s="18"/>
      <c r="Y1682" s="9"/>
    </row>
    <row r="1683" spans="2:28" x14ac:dyDescent="0.3">
      <c r="B1683" s="8">
        <v>0</v>
      </c>
      <c r="C1683" s="6">
        <f t="shared" ca="1" si="1277"/>
        <v>0.57462292597197639</v>
      </c>
      <c r="D1683" s="6">
        <f t="shared" ca="1" si="1277"/>
        <v>0.39568496236106632</v>
      </c>
      <c r="E1683" s="6">
        <f t="shared" ca="1" si="1306"/>
        <v>0.57462292597197639</v>
      </c>
      <c r="F1683" s="6">
        <f t="shared" ca="1" si="1307"/>
        <v>0</v>
      </c>
      <c r="G1683" s="6">
        <f t="shared" ca="1" si="1308"/>
        <v>3</v>
      </c>
      <c r="H1683" s="6" t="str">
        <f t="shared" si="1309"/>
        <v/>
      </c>
      <c r="I1683" s="6" t="s">
        <v>160</v>
      </c>
      <c r="J1683" s="6" t="s">
        <v>176</v>
      </c>
      <c r="K1683" s="6">
        <f t="shared" ca="1" si="1310"/>
        <v>92.5</v>
      </c>
      <c r="L1683" s="6" t="s">
        <v>177</v>
      </c>
      <c r="Y1683" s="9"/>
    </row>
    <row r="1684" spans="2:28" x14ac:dyDescent="0.3">
      <c r="B1684" s="8">
        <v>0</v>
      </c>
      <c r="C1684" s="6">
        <f t="shared" ca="1" si="1277"/>
        <v>0.40610537869623975</v>
      </c>
      <c r="D1684" s="6">
        <f t="shared" ca="1" si="1277"/>
        <v>0.4210496275625446</v>
      </c>
      <c r="E1684" s="6">
        <f t="shared" ca="1" si="1306"/>
        <v>0.40610537869623975</v>
      </c>
      <c r="F1684" s="6">
        <f t="shared" ca="1" si="1307"/>
        <v>0</v>
      </c>
      <c r="G1684" s="6">
        <f t="shared" ca="1" si="1308"/>
        <v>1</v>
      </c>
      <c r="H1684" s="6" t="str">
        <f t="shared" si="1309"/>
        <v/>
      </c>
      <c r="I1684" s="6" t="s">
        <v>160</v>
      </c>
      <c r="J1684" s="6" t="s">
        <v>176</v>
      </c>
      <c r="K1684" s="6">
        <f t="shared" ca="1" si="1310"/>
        <v>75.599999999999994</v>
      </c>
      <c r="L1684" s="6" t="s">
        <v>177</v>
      </c>
      <c r="Y1684" s="9"/>
    </row>
    <row r="1685" spans="2:28" x14ac:dyDescent="0.3">
      <c r="B1685" s="8">
        <v>0</v>
      </c>
      <c r="C1685" s="6">
        <f t="shared" ca="1" si="1277"/>
        <v>0.54100203194751106</v>
      </c>
      <c r="D1685" s="6">
        <f t="shared" ca="1" si="1277"/>
        <v>0.65974665132461507</v>
      </c>
      <c r="E1685" s="6">
        <f t="shared" ca="1" si="1306"/>
        <v>0.54100203194751106</v>
      </c>
      <c r="F1685" s="6">
        <f t="shared" ca="1" si="1307"/>
        <v>1</v>
      </c>
      <c r="G1685" s="6">
        <f t="shared" ca="1" si="1308"/>
        <v>1</v>
      </c>
      <c r="H1685" s="6" t="str">
        <f t="shared" si="1309"/>
        <v/>
      </c>
      <c r="I1685" s="6" t="s">
        <v>160</v>
      </c>
      <c r="J1685" s="6" t="s">
        <v>176</v>
      </c>
      <c r="K1685" s="6">
        <f t="shared" ca="1" si="1310"/>
        <v>89.1</v>
      </c>
      <c r="L1685" s="6" t="s">
        <v>177</v>
      </c>
      <c r="Y1685" s="9"/>
    </row>
    <row r="1686" spans="2:28" x14ac:dyDescent="0.3">
      <c r="B1686" s="8">
        <v>0</v>
      </c>
      <c r="C1686" s="8"/>
      <c r="D1686" s="8"/>
      <c r="H1686" s="6" t="str">
        <f t="shared" ref="H1686" si="1311">IF(A1686=0,"",A1686)</f>
        <v/>
      </c>
      <c r="Y1686" s="9"/>
    </row>
    <row r="1687" spans="2:28" x14ac:dyDescent="0.3">
      <c r="B1687" s="8">
        <v>0</v>
      </c>
      <c r="C1687" s="6">
        <f t="shared" ref="C1687:D1687" ca="1" si="1312">RAND()</f>
        <v>0.11702359588227118</v>
      </c>
      <c r="D1687" s="6">
        <f t="shared" ca="1" si="1312"/>
        <v>0.44152225450504878</v>
      </c>
      <c r="E1687" s="6">
        <f t="shared" ref="E1687:E1694" ca="1" si="1313">IF(C1687&gt;0.1,      IF(C1687&lt;0.6,C1687,ABS(1-C1687)),C1687+0.5)</f>
        <v>0.11702359588227118</v>
      </c>
      <c r="F1687" s="6">
        <f t="shared" ref="F1687:F1694" ca="1" si="1314">MOD(ROUND(C1687*100+35,0),4)</f>
        <v>3</v>
      </c>
      <c r="G1687" s="6">
        <f t="shared" ref="G1687:G1694" ca="1" si="1315">MOD(ROUND(D1687*100+35,0),4)</f>
        <v>3</v>
      </c>
      <c r="H1687" s="6" t="str">
        <f t="shared" ref="H1687:H1694" si="1316">IF(A1687=0,"",_xlfn.CONCAT("## ",A1687))</f>
        <v/>
      </c>
      <c r="I1687" s="6" t="s">
        <v>160</v>
      </c>
      <c r="J1687" s="6" t="s">
        <v>175</v>
      </c>
      <c r="K1687" s="6">
        <f t="shared" ref="K1687:K1694" ca="1" si="1317">ROUND(C1687*100+35,1)</f>
        <v>46.7</v>
      </c>
      <c r="L1687" s="6" t="s">
        <v>180</v>
      </c>
      <c r="N1687" s="18"/>
      <c r="Q1687" s="10"/>
      <c r="R1687" s="10"/>
      <c r="S1687" s="10"/>
      <c r="T1687" s="10"/>
      <c r="U1687" s="10"/>
      <c r="V1687" s="10"/>
      <c r="W1687" s="10"/>
      <c r="X1687" s="10"/>
      <c r="Y1687" s="11"/>
      <c r="Z1687" s="10"/>
      <c r="AA1687" s="10"/>
      <c r="AB1687" s="10"/>
    </row>
    <row r="1688" spans="2:28" x14ac:dyDescent="0.3">
      <c r="B1688" s="8">
        <v>0</v>
      </c>
      <c r="C1688" s="6">
        <f t="shared" ca="1" si="1277"/>
        <v>0.25942901308423338</v>
      </c>
      <c r="D1688" s="6">
        <f t="shared" ca="1" si="1277"/>
        <v>0.66463528810947636</v>
      </c>
      <c r="E1688" s="6">
        <f t="shared" ca="1" si="1313"/>
        <v>0.25942901308423338</v>
      </c>
      <c r="F1688" s="6">
        <f t="shared" ca="1" si="1314"/>
        <v>1</v>
      </c>
      <c r="G1688" s="6">
        <f t="shared" ca="1" si="1315"/>
        <v>1</v>
      </c>
      <c r="H1688" s="6" t="str">
        <f t="shared" si="1316"/>
        <v/>
      </c>
      <c r="I1688" s="6" t="s">
        <v>160</v>
      </c>
      <c r="J1688" s="6" t="s">
        <v>175</v>
      </c>
      <c r="K1688" s="6">
        <f t="shared" ca="1" si="1317"/>
        <v>60.9</v>
      </c>
      <c r="L1688" s="6" t="s">
        <v>180</v>
      </c>
      <c r="N1688" s="18"/>
      <c r="Y1688" s="9"/>
    </row>
    <row r="1689" spans="2:28" x14ac:dyDescent="0.3">
      <c r="B1689" s="8">
        <v>0</v>
      </c>
      <c r="C1689" s="6">
        <f t="shared" ca="1" si="1277"/>
        <v>0.66340307385375563</v>
      </c>
      <c r="D1689" s="6">
        <f t="shared" ca="1" si="1277"/>
        <v>0.62907536436382816</v>
      </c>
      <c r="E1689" s="6">
        <f t="shared" ca="1" si="1313"/>
        <v>0.33659692614624437</v>
      </c>
      <c r="F1689" s="6">
        <f t="shared" ca="1" si="1314"/>
        <v>1</v>
      </c>
      <c r="G1689" s="6">
        <f t="shared" ca="1" si="1315"/>
        <v>2</v>
      </c>
      <c r="H1689" s="6" t="str">
        <f t="shared" si="1316"/>
        <v/>
      </c>
      <c r="I1689" s="6" t="s">
        <v>160</v>
      </c>
      <c r="J1689" s="6" t="s">
        <v>175</v>
      </c>
      <c r="K1689" s="6">
        <f t="shared" ca="1" si="1317"/>
        <v>101.3</v>
      </c>
      <c r="L1689" s="6" t="s">
        <v>180</v>
      </c>
      <c r="N1689" s="18"/>
      <c r="Y1689" s="9"/>
    </row>
    <row r="1690" spans="2:28" x14ac:dyDescent="0.3">
      <c r="B1690" s="8">
        <v>0</v>
      </c>
      <c r="C1690" s="6">
        <f t="shared" ca="1" si="1277"/>
        <v>0.81005646652038477</v>
      </c>
      <c r="D1690" s="6">
        <f t="shared" ca="1" si="1277"/>
        <v>0.4949430339741</v>
      </c>
      <c r="E1690" s="6">
        <f t="shared" ca="1" si="1313"/>
        <v>0.18994353347961523</v>
      </c>
      <c r="F1690" s="6">
        <f t="shared" ca="1" si="1314"/>
        <v>0</v>
      </c>
      <c r="G1690" s="6">
        <f t="shared" ca="1" si="1315"/>
        <v>0</v>
      </c>
      <c r="H1690" s="6" t="str">
        <f t="shared" si="1316"/>
        <v/>
      </c>
      <c r="I1690" s="6" t="s">
        <v>160</v>
      </c>
      <c r="J1690" s="6" t="s">
        <v>175</v>
      </c>
      <c r="K1690" s="6">
        <f t="shared" ca="1" si="1317"/>
        <v>116</v>
      </c>
      <c r="L1690" s="6" t="s">
        <v>180</v>
      </c>
      <c r="N1690" s="18"/>
      <c r="Y1690" s="9"/>
    </row>
    <row r="1691" spans="2:28" x14ac:dyDescent="0.3">
      <c r="B1691" s="8">
        <v>0</v>
      </c>
      <c r="C1691" s="6">
        <f t="shared" ca="1" si="1277"/>
        <v>0.57949316248370675</v>
      </c>
      <c r="D1691" s="6">
        <f t="shared" ca="1" si="1277"/>
        <v>0.96925319822334377</v>
      </c>
      <c r="E1691" s="6">
        <f t="shared" ca="1" si="1313"/>
        <v>0.57949316248370675</v>
      </c>
      <c r="F1691" s="6">
        <f t="shared" ca="1" si="1314"/>
        <v>1</v>
      </c>
      <c r="G1691" s="6">
        <f t="shared" ca="1" si="1315"/>
        <v>0</v>
      </c>
      <c r="H1691" s="6" t="str">
        <f t="shared" si="1316"/>
        <v/>
      </c>
      <c r="I1691" s="6" t="s">
        <v>160</v>
      </c>
      <c r="J1691" s="6" t="s">
        <v>176</v>
      </c>
      <c r="K1691" s="6">
        <f t="shared" ca="1" si="1317"/>
        <v>92.9</v>
      </c>
      <c r="L1691" s="6" t="s">
        <v>177</v>
      </c>
      <c r="N1691" s="18"/>
      <c r="Y1691" s="9"/>
    </row>
    <row r="1692" spans="2:28" x14ac:dyDescent="0.3">
      <c r="B1692" s="8">
        <v>0</v>
      </c>
      <c r="C1692" s="6">
        <f t="shared" ca="1" si="1277"/>
        <v>0.6359654366491877</v>
      </c>
      <c r="D1692" s="6">
        <f t="shared" ca="1" si="1277"/>
        <v>0.74116869785330608</v>
      </c>
      <c r="E1692" s="6">
        <f t="shared" ca="1" si="1313"/>
        <v>0.3640345633508123</v>
      </c>
      <c r="F1692" s="6">
        <f t="shared" ca="1" si="1314"/>
        <v>3</v>
      </c>
      <c r="G1692" s="6">
        <f t="shared" ca="1" si="1315"/>
        <v>1</v>
      </c>
      <c r="H1692" s="6" t="str">
        <f t="shared" si="1316"/>
        <v/>
      </c>
      <c r="I1692" s="6" t="s">
        <v>160</v>
      </c>
      <c r="J1692" s="6" t="s">
        <v>176</v>
      </c>
      <c r="K1692" s="6">
        <f t="shared" ca="1" si="1317"/>
        <v>98.6</v>
      </c>
      <c r="L1692" s="6" t="s">
        <v>177</v>
      </c>
    </row>
    <row r="1693" spans="2:28" x14ac:dyDescent="0.3">
      <c r="B1693" s="8">
        <v>0</v>
      </c>
      <c r="C1693" s="6">
        <f t="shared" ca="1" si="1277"/>
        <v>0.90427655681590124</v>
      </c>
      <c r="D1693" s="6">
        <f t="shared" ca="1" si="1277"/>
        <v>0.95559266547551203</v>
      </c>
      <c r="E1693" s="6">
        <f t="shared" ca="1" si="1313"/>
        <v>9.5723443184098755E-2</v>
      </c>
      <c r="F1693" s="6">
        <f t="shared" ca="1" si="1314"/>
        <v>1</v>
      </c>
      <c r="G1693" s="6">
        <f t="shared" ca="1" si="1315"/>
        <v>3</v>
      </c>
      <c r="H1693" s="6" t="str">
        <f t="shared" si="1316"/>
        <v/>
      </c>
      <c r="I1693" s="6" t="s">
        <v>160</v>
      </c>
      <c r="J1693" s="6" t="s">
        <v>176</v>
      </c>
      <c r="K1693" s="6">
        <f t="shared" ca="1" si="1317"/>
        <v>125.4</v>
      </c>
      <c r="L1693" s="6" t="s">
        <v>177</v>
      </c>
      <c r="Y1693" s="9"/>
    </row>
    <row r="1694" spans="2:28" x14ac:dyDescent="0.3">
      <c r="B1694" s="8">
        <v>0</v>
      </c>
      <c r="C1694" s="6">
        <f t="shared" ca="1" si="1277"/>
        <v>0.47398579261264462</v>
      </c>
      <c r="D1694" s="6">
        <f t="shared" ca="1" si="1277"/>
        <v>0.43188713396319034</v>
      </c>
      <c r="E1694" s="6">
        <f t="shared" ca="1" si="1313"/>
        <v>0.47398579261264462</v>
      </c>
      <c r="F1694" s="6">
        <f t="shared" ca="1" si="1314"/>
        <v>2</v>
      </c>
      <c r="G1694" s="6">
        <f t="shared" ca="1" si="1315"/>
        <v>2</v>
      </c>
      <c r="H1694" s="6" t="str">
        <f t="shared" si="1316"/>
        <v/>
      </c>
      <c r="I1694" s="6" t="s">
        <v>160</v>
      </c>
      <c r="J1694" s="6" t="s">
        <v>176</v>
      </c>
      <c r="K1694" s="6">
        <f t="shared" ca="1" si="1317"/>
        <v>82.4</v>
      </c>
      <c r="L1694" s="6" t="s">
        <v>177</v>
      </c>
      <c r="Y1694" s="9"/>
    </row>
    <row r="1695" spans="2:28" x14ac:dyDescent="0.3">
      <c r="B1695" s="8">
        <v>0</v>
      </c>
      <c r="C1695" s="8"/>
      <c r="D1695" s="8"/>
      <c r="H1695" s="6" t="str">
        <f t="shared" ref="H1695" si="1318">IF(A1695=0,"",A1695)</f>
        <v/>
      </c>
      <c r="Y1695" s="9"/>
    </row>
    <row r="1696" spans="2:28" x14ac:dyDescent="0.3">
      <c r="B1696" s="8">
        <v>0</v>
      </c>
      <c r="C1696" s="6">
        <f t="shared" ref="C1696:D1696" ca="1" si="1319">RAND()</f>
        <v>0.55255124680542211</v>
      </c>
      <c r="D1696" s="6">
        <f t="shared" ca="1" si="1319"/>
        <v>0.20491156020594059</v>
      </c>
      <c r="E1696" s="6">
        <f t="shared" ref="E1696:E1703" ca="1" si="1320">IF(C1696&gt;0.1,      IF(C1696&lt;0.6,C1696,ABS(1-C1696)),C1696+0.5)</f>
        <v>0.55255124680542211</v>
      </c>
      <c r="F1696" s="6">
        <f t="shared" ref="F1696:F1703" ca="1" si="1321">MOD(ROUND(C1696*100+35,0),4)</f>
        <v>2</v>
      </c>
      <c r="G1696" s="6">
        <f t="shared" ref="G1696:G1703" ca="1" si="1322">MOD(ROUND(D1696*100+35,0),4)</f>
        <v>3</v>
      </c>
      <c r="H1696" s="6" t="str">
        <f t="shared" ref="H1696:H1703" si="1323">IF(A1696=0,"",_xlfn.CONCAT("## ",A1696))</f>
        <v/>
      </c>
      <c r="I1696" s="6" t="s">
        <v>160</v>
      </c>
      <c r="J1696" s="6" t="s">
        <v>175</v>
      </c>
      <c r="K1696" s="6">
        <f t="shared" ref="K1696:K1703" ca="1" si="1324">ROUND(C1696*100+35,1)</f>
        <v>90.3</v>
      </c>
      <c r="L1696" s="6" t="s">
        <v>180</v>
      </c>
      <c r="N1696" s="18"/>
      <c r="Y1696" s="9"/>
    </row>
    <row r="1697" spans="2:28" x14ac:dyDescent="0.3">
      <c r="B1697" s="8">
        <v>0</v>
      </c>
      <c r="C1697" s="6">
        <f t="shared" ca="1" si="1277"/>
        <v>0.7084715536410382</v>
      </c>
      <c r="D1697" s="6">
        <f t="shared" ca="1" si="1277"/>
        <v>0.15444706743459058</v>
      </c>
      <c r="E1697" s="6">
        <f t="shared" ca="1" si="1320"/>
        <v>0.2915284463589618</v>
      </c>
      <c r="F1697" s="6">
        <f t="shared" ca="1" si="1321"/>
        <v>2</v>
      </c>
      <c r="G1697" s="6">
        <f t="shared" ca="1" si="1322"/>
        <v>2</v>
      </c>
      <c r="H1697" s="6" t="str">
        <f t="shared" si="1323"/>
        <v/>
      </c>
      <c r="I1697" s="6" t="s">
        <v>160</v>
      </c>
      <c r="J1697" s="6" t="s">
        <v>175</v>
      </c>
      <c r="K1697" s="6">
        <f t="shared" ca="1" si="1324"/>
        <v>105.8</v>
      </c>
      <c r="L1697" s="6" t="s">
        <v>180</v>
      </c>
      <c r="N1697" s="18"/>
      <c r="Y1697" s="9"/>
    </row>
    <row r="1698" spans="2:28" x14ac:dyDescent="0.3">
      <c r="B1698" s="8">
        <v>0</v>
      </c>
      <c r="C1698" s="6">
        <f t="shared" ca="1" si="1277"/>
        <v>0.96662435948812608</v>
      </c>
      <c r="D1698" s="6">
        <f t="shared" ca="1" si="1277"/>
        <v>0.49059090987204557</v>
      </c>
      <c r="E1698" s="6">
        <f t="shared" ca="1" si="1320"/>
        <v>3.3375640511873916E-2</v>
      </c>
      <c r="F1698" s="6">
        <f t="shared" ca="1" si="1321"/>
        <v>0</v>
      </c>
      <c r="G1698" s="6">
        <f t="shared" ca="1" si="1322"/>
        <v>0</v>
      </c>
      <c r="H1698" s="6" t="str">
        <f t="shared" si="1323"/>
        <v/>
      </c>
      <c r="I1698" s="6" t="s">
        <v>160</v>
      </c>
      <c r="J1698" s="6" t="s">
        <v>175</v>
      </c>
      <c r="K1698" s="6">
        <f t="shared" ca="1" si="1324"/>
        <v>131.69999999999999</v>
      </c>
      <c r="L1698" s="6" t="s">
        <v>180</v>
      </c>
      <c r="N1698" s="18"/>
      <c r="Y1698" s="9"/>
    </row>
    <row r="1699" spans="2:28" x14ac:dyDescent="0.3">
      <c r="B1699" s="8">
        <v>0</v>
      </c>
      <c r="C1699" s="6">
        <f t="shared" ca="1" si="1277"/>
        <v>0.67181195705492824</v>
      </c>
      <c r="D1699" s="6">
        <f t="shared" ca="1" si="1277"/>
        <v>0.33519019588331211</v>
      </c>
      <c r="E1699" s="6">
        <f t="shared" ca="1" si="1320"/>
        <v>0.32818804294507176</v>
      </c>
      <c r="F1699" s="6">
        <f t="shared" ca="1" si="1321"/>
        <v>2</v>
      </c>
      <c r="G1699" s="6">
        <f t="shared" ca="1" si="1322"/>
        <v>1</v>
      </c>
      <c r="H1699" s="6" t="str">
        <f t="shared" si="1323"/>
        <v/>
      </c>
      <c r="I1699" s="6" t="s">
        <v>160</v>
      </c>
      <c r="J1699" s="6" t="s">
        <v>175</v>
      </c>
      <c r="K1699" s="6">
        <f t="shared" ca="1" si="1324"/>
        <v>102.2</v>
      </c>
      <c r="L1699" s="6" t="s">
        <v>180</v>
      </c>
      <c r="N1699" s="18"/>
      <c r="Y1699" s="9"/>
    </row>
    <row r="1700" spans="2:28" x14ac:dyDescent="0.3">
      <c r="B1700" s="8">
        <v>0</v>
      </c>
      <c r="C1700" s="6">
        <f t="shared" ca="1" si="1277"/>
        <v>0.2842899085620072</v>
      </c>
      <c r="D1700" s="6">
        <f t="shared" ca="1" si="1277"/>
        <v>0.96387540207665212</v>
      </c>
      <c r="E1700" s="6">
        <f t="shared" ca="1" si="1320"/>
        <v>0.2842899085620072</v>
      </c>
      <c r="F1700" s="6">
        <f t="shared" ca="1" si="1321"/>
        <v>3</v>
      </c>
      <c r="G1700" s="6">
        <f t="shared" ca="1" si="1322"/>
        <v>3</v>
      </c>
      <c r="H1700" s="6" t="str">
        <f t="shared" si="1323"/>
        <v/>
      </c>
      <c r="I1700" s="6" t="s">
        <v>160</v>
      </c>
      <c r="J1700" s="6" t="s">
        <v>176</v>
      </c>
      <c r="K1700" s="6">
        <f t="shared" ca="1" si="1324"/>
        <v>63.4</v>
      </c>
      <c r="L1700" s="6" t="s">
        <v>177</v>
      </c>
      <c r="N1700" s="18"/>
      <c r="Y1700" s="9"/>
    </row>
    <row r="1701" spans="2:28" x14ac:dyDescent="0.3">
      <c r="B1701" s="8">
        <v>0</v>
      </c>
      <c r="C1701" s="6">
        <f t="shared" ca="1" si="1277"/>
        <v>0.86083425661416846</v>
      </c>
      <c r="D1701" s="6">
        <f t="shared" ca="1" si="1277"/>
        <v>0.20985897623384575</v>
      </c>
      <c r="E1701" s="6">
        <f t="shared" ca="1" si="1320"/>
        <v>0.13916574338583154</v>
      </c>
      <c r="F1701" s="6">
        <f t="shared" ca="1" si="1321"/>
        <v>1</v>
      </c>
      <c r="G1701" s="6">
        <f t="shared" ca="1" si="1322"/>
        <v>0</v>
      </c>
      <c r="H1701" s="6" t="str">
        <f t="shared" si="1323"/>
        <v/>
      </c>
      <c r="I1701" s="6" t="s">
        <v>160</v>
      </c>
      <c r="J1701" s="6" t="s">
        <v>176</v>
      </c>
      <c r="K1701" s="6">
        <f t="shared" ca="1" si="1324"/>
        <v>121.1</v>
      </c>
      <c r="L1701" s="6" t="s">
        <v>177</v>
      </c>
      <c r="Y1701" s="9"/>
    </row>
    <row r="1702" spans="2:28" x14ac:dyDescent="0.3">
      <c r="B1702" s="8">
        <v>0</v>
      </c>
      <c r="C1702" s="6">
        <f t="shared" ca="1" si="1277"/>
        <v>0.29151367613057155</v>
      </c>
      <c r="D1702" s="6">
        <f t="shared" ca="1" si="1277"/>
        <v>0.29655175271896761</v>
      </c>
      <c r="E1702" s="6">
        <f t="shared" ca="1" si="1320"/>
        <v>0.29151367613057155</v>
      </c>
      <c r="F1702" s="6">
        <f t="shared" ca="1" si="1321"/>
        <v>0</v>
      </c>
      <c r="G1702" s="6">
        <f t="shared" ca="1" si="1322"/>
        <v>1</v>
      </c>
      <c r="H1702" s="6" t="str">
        <f t="shared" si="1323"/>
        <v/>
      </c>
      <c r="I1702" s="6" t="s">
        <v>160</v>
      </c>
      <c r="J1702" s="6" t="s">
        <v>176</v>
      </c>
      <c r="K1702" s="6">
        <f t="shared" ca="1" si="1324"/>
        <v>64.2</v>
      </c>
      <c r="L1702" s="6" t="s">
        <v>177</v>
      </c>
      <c r="Y1702" s="9"/>
    </row>
    <row r="1703" spans="2:28" x14ac:dyDescent="0.3">
      <c r="B1703" s="8">
        <v>0</v>
      </c>
      <c r="C1703" s="6">
        <f t="shared" ca="1" si="1277"/>
        <v>0.39139971427551279</v>
      </c>
      <c r="D1703" s="6">
        <f t="shared" ca="1" si="1277"/>
        <v>0.27498580744394918</v>
      </c>
      <c r="E1703" s="6">
        <f t="shared" ca="1" si="1320"/>
        <v>0.39139971427551279</v>
      </c>
      <c r="F1703" s="6">
        <f t="shared" ca="1" si="1321"/>
        <v>2</v>
      </c>
      <c r="G1703" s="6">
        <f t="shared" ca="1" si="1322"/>
        <v>2</v>
      </c>
      <c r="H1703" s="6" t="str">
        <f t="shared" si="1323"/>
        <v/>
      </c>
      <c r="I1703" s="6" t="s">
        <v>160</v>
      </c>
      <c r="J1703" s="6" t="s">
        <v>176</v>
      </c>
      <c r="K1703" s="6">
        <f t="shared" ca="1" si="1324"/>
        <v>74.099999999999994</v>
      </c>
      <c r="L1703" s="6" t="s">
        <v>177</v>
      </c>
      <c r="Q1703" s="10"/>
      <c r="R1703" s="10"/>
      <c r="S1703" s="10"/>
      <c r="T1703" s="10"/>
      <c r="U1703" s="10"/>
      <c r="V1703" s="10"/>
      <c r="W1703" s="10"/>
      <c r="X1703" s="10"/>
      <c r="Y1703" s="11"/>
      <c r="Z1703" s="10"/>
      <c r="AA1703" s="10"/>
      <c r="AB1703" s="10"/>
    </row>
    <row r="1704" spans="2:28" x14ac:dyDescent="0.3">
      <c r="B1704" s="8">
        <v>0</v>
      </c>
      <c r="C1704" s="8"/>
      <c r="D1704" s="8"/>
      <c r="H1704" s="6" t="str">
        <f t="shared" ref="H1704" si="1325">IF(A1704=0,"",A1704)</f>
        <v/>
      </c>
      <c r="Y1704" s="9"/>
    </row>
    <row r="1705" spans="2:28" x14ac:dyDescent="0.3">
      <c r="B1705" s="8">
        <v>0</v>
      </c>
      <c r="C1705" s="6">
        <f t="shared" ref="C1705:D1766" ca="1" si="1326">RAND()</f>
        <v>0.44967098443129772</v>
      </c>
      <c r="D1705" s="6">
        <f t="shared" ca="1" si="1326"/>
        <v>0.98684959000231998</v>
      </c>
      <c r="E1705" s="6">
        <f t="shared" ref="E1705:E1712" ca="1" si="1327">IF(C1705&gt;0.1,      IF(C1705&lt;0.6,C1705,ABS(1-C1705)),C1705+0.5)</f>
        <v>0.44967098443129772</v>
      </c>
      <c r="F1705" s="6">
        <f t="shared" ref="F1705:F1712" ca="1" si="1328">MOD(ROUND(C1705*100+35,0),4)</f>
        <v>0</v>
      </c>
      <c r="G1705" s="6">
        <f t="shared" ref="G1705:G1712" ca="1" si="1329">MOD(ROUND(D1705*100+35,0),4)</f>
        <v>2</v>
      </c>
      <c r="H1705" s="6" t="str">
        <f t="shared" ref="H1705:H1712" si="1330">IF(A1705=0,"",_xlfn.CONCAT("## ",A1705))</f>
        <v/>
      </c>
      <c r="I1705" s="6" t="s">
        <v>160</v>
      </c>
      <c r="J1705" s="6" t="s">
        <v>175</v>
      </c>
      <c r="K1705" s="6">
        <f t="shared" ref="K1705:K1712" ca="1" si="1331">ROUND(C1705*100+35,1)</f>
        <v>80</v>
      </c>
      <c r="L1705" s="6" t="s">
        <v>180</v>
      </c>
      <c r="N1705" s="18"/>
      <c r="Y1705" s="9"/>
    </row>
    <row r="1706" spans="2:28" x14ac:dyDescent="0.3">
      <c r="B1706" s="8">
        <v>0</v>
      </c>
      <c r="C1706" s="6">
        <f t="shared" ca="1" si="1326"/>
        <v>8.5203039562989691E-2</v>
      </c>
      <c r="D1706" s="6">
        <f t="shared" ca="1" si="1326"/>
        <v>0.58074011051182184</v>
      </c>
      <c r="E1706" s="6">
        <f t="shared" ca="1" si="1327"/>
        <v>0.58520303956298969</v>
      </c>
      <c r="F1706" s="6">
        <f t="shared" ca="1" si="1328"/>
        <v>0</v>
      </c>
      <c r="G1706" s="6">
        <f t="shared" ca="1" si="1329"/>
        <v>1</v>
      </c>
      <c r="H1706" s="6" t="str">
        <f t="shared" si="1330"/>
        <v/>
      </c>
      <c r="I1706" s="6" t="s">
        <v>160</v>
      </c>
      <c r="J1706" s="6" t="s">
        <v>175</v>
      </c>
      <c r="K1706" s="6">
        <f t="shared" ca="1" si="1331"/>
        <v>43.5</v>
      </c>
      <c r="L1706" s="6" t="s">
        <v>180</v>
      </c>
      <c r="N1706" s="18"/>
      <c r="Y1706" s="9"/>
    </row>
    <row r="1707" spans="2:28" x14ac:dyDescent="0.3">
      <c r="B1707" s="8">
        <v>0</v>
      </c>
      <c r="C1707" s="6">
        <f t="shared" ca="1" si="1326"/>
        <v>0.63403961632803729</v>
      </c>
      <c r="D1707" s="6">
        <f t="shared" ca="1" si="1326"/>
        <v>0.35817202758480182</v>
      </c>
      <c r="E1707" s="6">
        <f t="shared" ca="1" si="1327"/>
        <v>0.36596038367196271</v>
      </c>
      <c r="F1707" s="6">
        <f t="shared" ca="1" si="1328"/>
        <v>2</v>
      </c>
      <c r="G1707" s="6">
        <f t="shared" ca="1" si="1329"/>
        <v>3</v>
      </c>
      <c r="H1707" s="6" t="str">
        <f t="shared" si="1330"/>
        <v/>
      </c>
      <c r="I1707" s="6" t="s">
        <v>160</v>
      </c>
      <c r="J1707" s="6" t="s">
        <v>175</v>
      </c>
      <c r="K1707" s="6">
        <f t="shared" ca="1" si="1331"/>
        <v>98.4</v>
      </c>
      <c r="L1707" s="6" t="s">
        <v>180</v>
      </c>
      <c r="N1707" s="18"/>
      <c r="Y1707" s="9"/>
    </row>
    <row r="1708" spans="2:28" x14ac:dyDescent="0.3">
      <c r="B1708" s="8">
        <v>0</v>
      </c>
      <c r="C1708" s="6">
        <f t="shared" ca="1" si="1326"/>
        <v>6.3532488588665559E-2</v>
      </c>
      <c r="D1708" s="6">
        <f t="shared" ca="1" si="1326"/>
        <v>0.17329713175369044</v>
      </c>
      <c r="E1708" s="6">
        <f t="shared" ca="1" si="1327"/>
        <v>0.56353248858866556</v>
      </c>
      <c r="F1708" s="6">
        <f t="shared" ca="1" si="1328"/>
        <v>1</v>
      </c>
      <c r="G1708" s="6">
        <f t="shared" ca="1" si="1329"/>
        <v>0</v>
      </c>
      <c r="H1708" s="6" t="str">
        <f t="shared" si="1330"/>
        <v/>
      </c>
      <c r="I1708" s="6" t="s">
        <v>160</v>
      </c>
      <c r="J1708" s="6" t="s">
        <v>175</v>
      </c>
      <c r="K1708" s="6">
        <f t="shared" ca="1" si="1331"/>
        <v>41.4</v>
      </c>
      <c r="L1708" s="6" t="s">
        <v>180</v>
      </c>
      <c r="N1708" s="18"/>
    </row>
    <row r="1709" spans="2:28" x14ac:dyDescent="0.3">
      <c r="B1709" s="8">
        <v>0</v>
      </c>
      <c r="C1709" s="6">
        <f t="shared" ca="1" si="1326"/>
        <v>0.4866053159171756</v>
      </c>
      <c r="D1709" s="6">
        <f t="shared" ca="1" si="1326"/>
        <v>0.82579034838262333</v>
      </c>
      <c r="E1709" s="6">
        <f t="shared" ca="1" si="1327"/>
        <v>0.4866053159171756</v>
      </c>
      <c r="F1709" s="6">
        <f t="shared" ca="1" si="1328"/>
        <v>0</v>
      </c>
      <c r="G1709" s="6">
        <f t="shared" ca="1" si="1329"/>
        <v>2</v>
      </c>
      <c r="H1709" s="6" t="str">
        <f t="shared" si="1330"/>
        <v/>
      </c>
      <c r="I1709" s="6" t="s">
        <v>160</v>
      </c>
      <c r="J1709" s="6" t="s">
        <v>176</v>
      </c>
      <c r="K1709" s="6">
        <f t="shared" ca="1" si="1331"/>
        <v>83.7</v>
      </c>
      <c r="L1709" s="6" t="s">
        <v>177</v>
      </c>
      <c r="N1709" s="18"/>
      <c r="Y1709" s="9"/>
    </row>
    <row r="1710" spans="2:28" x14ac:dyDescent="0.3">
      <c r="B1710" s="8">
        <v>0</v>
      </c>
      <c r="C1710" s="6">
        <f t="shared" ca="1" si="1326"/>
        <v>0.66011834926698987</v>
      </c>
      <c r="D1710" s="6">
        <f t="shared" ca="1" si="1326"/>
        <v>0.16837991307031663</v>
      </c>
      <c r="E1710" s="6">
        <f t="shared" ca="1" si="1327"/>
        <v>0.33988165073301013</v>
      </c>
      <c r="F1710" s="6">
        <f t="shared" ca="1" si="1328"/>
        <v>1</v>
      </c>
      <c r="G1710" s="6">
        <f t="shared" ca="1" si="1329"/>
        <v>0</v>
      </c>
      <c r="H1710" s="6" t="str">
        <f t="shared" si="1330"/>
        <v/>
      </c>
      <c r="I1710" s="6" t="s">
        <v>160</v>
      </c>
      <c r="J1710" s="6" t="s">
        <v>176</v>
      </c>
      <c r="K1710" s="6">
        <f t="shared" ca="1" si="1331"/>
        <v>101</v>
      </c>
      <c r="L1710" s="6" t="s">
        <v>177</v>
      </c>
      <c r="Y1710" s="9"/>
    </row>
    <row r="1711" spans="2:28" x14ac:dyDescent="0.3">
      <c r="B1711" s="8">
        <v>0</v>
      </c>
      <c r="C1711" s="6">
        <f t="shared" ca="1" si="1326"/>
        <v>0.69518565345877381</v>
      </c>
      <c r="D1711" s="6">
        <f t="shared" ca="1" si="1326"/>
        <v>0.45746254436587741</v>
      </c>
      <c r="E1711" s="6">
        <f t="shared" ca="1" si="1327"/>
        <v>0.30481434654122619</v>
      </c>
      <c r="F1711" s="6">
        <f t="shared" ca="1" si="1328"/>
        <v>1</v>
      </c>
      <c r="G1711" s="6">
        <f t="shared" ca="1" si="1329"/>
        <v>1</v>
      </c>
      <c r="H1711" s="6" t="str">
        <f t="shared" si="1330"/>
        <v/>
      </c>
      <c r="I1711" s="6" t="s">
        <v>160</v>
      </c>
      <c r="J1711" s="6" t="s">
        <v>176</v>
      </c>
      <c r="K1711" s="6">
        <f t="shared" ca="1" si="1331"/>
        <v>104.5</v>
      </c>
      <c r="L1711" s="6" t="s">
        <v>177</v>
      </c>
      <c r="Y1711" s="9"/>
    </row>
    <row r="1712" spans="2:28" x14ac:dyDescent="0.3">
      <c r="B1712" s="8">
        <v>0</v>
      </c>
      <c r="C1712" s="6">
        <f t="shared" ca="1" si="1326"/>
        <v>0.56805926503304827</v>
      </c>
      <c r="D1712" s="6">
        <f t="shared" ca="1" si="1326"/>
        <v>0.9316812373133373</v>
      </c>
      <c r="E1712" s="6">
        <f t="shared" ca="1" si="1327"/>
        <v>0.56805926503304827</v>
      </c>
      <c r="F1712" s="6">
        <f t="shared" ca="1" si="1328"/>
        <v>0</v>
      </c>
      <c r="G1712" s="6">
        <f t="shared" ca="1" si="1329"/>
        <v>0</v>
      </c>
      <c r="H1712" s="6" t="str">
        <f t="shared" si="1330"/>
        <v/>
      </c>
      <c r="I1712" s="6" t="s">
        <v>160</v>
      </c>
      <c r="J1712" s="6" t="s">
        <v>176</v>
      </c>
      <c r="K1712" s="6">
        <f t="shared" ca="1" si="1331"/>
        <v>91.8</v>
      </c>
      <c r="L1712" s="6" t="s">
        <v>177</v>
      </c>
      <c r="Y1712" s="9"/>
    </row>
    <row r="1713" spans="2:28" x14ac:dyDescent="0.3">
      <c r="B1713" s="8">
        <v>0</v>
      </c>
      <c r="C1713" s="8"/>
      <c r="D1713" s="8"/>
      <c r="H1713" s="6" t="str">
        <f t="shared" ref="H1713" si="1332">IF(A1713=0,"",A1713)</f>
        <v/>
      </c>
      <c r="Y1713" s="9"/>
    </row>
    <row r="1714" spans="2:28" x14ac:dyDescent="0.3">
      <c r="B1714" s="8">
        <v>0</v>
      </c>
      <c r="C1714" s="6">
        <f t="shared" ref="C1714:D1714" ca="1" si="1333">RAND()</f>
        <v>0.85210295214647003</v>
      </c>
      <c r="D1714" s="6">
        <f t="shared" ca="1" si="1333"/>
        <v>0.81040822410838176</v>
      </c>
      <c r="E1714" s="6">
        <f t="shared" ref="E1714:E1721" ca="1" si="1334">IF(C1714&gt;0.1,      IF(C1714&lt;0.6,C1714,ABS(1-C1714)),C1714+0.5)</f>
        <v>0.14789704785352997</v>
      </c>
      <c r="F1714" s="6">
        <f t="shared" ref="F1714:F1721" ca="1" si="1335">MOD(ROUND(C1714*100+35,0),4)</f>
        <v>0</v>
      </c>
      <c r="G1714" s="6">
        <f t="shared" ref="G1714:G1721" ca="1" si="1336">MOD(ROUND(D1714*100+35,0),4)</f>
        <v>0</v>
      </c>
      <c r="H1714" s="6" t="str">
        <f t="shared" ref="H1714:H1721" si="1337">IF(A1714=0,"",_xlfn.CONCAT("## ",A1714))</f>
        <v/>
      </c>
      <c r="I1714" s="6" t="s">
        <v>160</v>
      </c>
      <c r="J1714" s="6" t="s">
        <v>175</v>
      </c>
      <c r="K1714" s="6">
        <f t="shared" ref="K1714:K1721" ca="1" si="1338">ROUND(C1714*100+35,1)</f>
        <v>120.2</v>
      </c>
      <c r="L1714" s="6" t="s">
        <v>180</v>
      </c>
      <c r="N1714" s="18"/>
      <c r="Y1714" s="9"/>
    </row>
    <row r="1715" spans="2:28" x14ac:dyDescent="0.3">
      <c r="B1715" s="8">
        <v>0</v>
      </c>
      <c r="C1715" s="6">
        <f t="shared" ca="1" si="1326"/>
        <v>0.65596969495545787</v>
      </c>
      <c r="D1715" s="6">
        <f t="shared" ca="1" si="1326"/>
        <v>0.28562382923916374</v>
      </c>
      <c r="E1715" s="6">
        <f t="shared" ca="1" si="1334"/>
        <v>0.34403030504454213</v>
      </c>
      <c r="F1715" s="6">
        <f t="shared" ca="1" si="1335"/>
        <v>1</v>
      </c>
      <c r="G1715" s="6">
        <f t="shared" ca="1" si="1336"/>
        <v>0</v>
      </c>
      <c r="H1715" s="6" t="str">
        <f t="shared" si="1337"/>
        <v/>
      </c>
      <c r="I1715" s="6" t="s">
        <v>160</v>
      </c>
      <c r="J1715" s="6" t="s">
        <v>175</v>
      </c>
      <c r="K1715" s="6">
        <f t="shared" ca="1" si="1338"/>
        <v>100.6</v>
      </c>
      <c r="L1715" s="6" t="s">
        <v>180</v>
      </c>
      <c r="N1715" s="18"/>
      <c r="Y1715" s="9"/>
    </row>
    <row r="1716" spans="2:28" x14ac:dyDescent="0.3">
      <c r="B1716" s="8">
        <v>0</v>
      </c>
      <c r="C1716" s="6">
        <f t="shared" ca="1" si="1326"/>
        <v>0.15075818552547982</v>
      </c>
      <c r="D1716" s="6">
        <f t="shared" ca="1" si="1326"/>
        <v>0.6916413120265944</v>
      </c>
      <c r="E1716" s="6">
        <f t="shared" ca="1" si="1334"/>
        <v>0.15075818552547982</v>
      </c>
      <c r="F1716" s="6">
        <f t="shared" ca="1" si="1335"/>
        <v>2</v>
      </c>
      <c r="G1716" s="6">
        <f t="shared" ca="1" si="1336"/>
        <v>0</v>
      </c>
      <c r="H1716" s="6" t="str">
        <f t="shared" si="1337"/>
        <v/>
      </c>
      <c r="I1716" s="6" t="s">
        <v>160</v>
      </c>
      <c r="J1716" s="6" t="s">
        <v>175</v>
      </c>
      <c r="K1716" s="6">
        <f t="shared" ca="1" si="1338"/>
        <v>50.1</v>
      </c>
      <c r="L1716" s="6" t="s">
        <v>180</v>
      </c>
      <c r="N1716" s="18"/>
      <c r="Y1716" s="9"/>
    </row>
    <row r="1717" spans="2:28" x14ac:dyDescent="0.3">
      <c r="B1717" s="8">
        <v>0</v>
      </c>
      <c r="C1717" s="6">
        <f t="shared" ca="1" si="1326"/>
        <v>0.40109159812953044</v>
      </c>
      <c r="D1717" s="6">
        <f t="shared" ca="1" si="1326"/>
        <v>0.66290693134012579</v>
      </c>
      <c r="E1717" s="6">
        <f t="shared" ca="1" si="1334"/>
        <v>0.40109159812953044</v>
      </c>
      <c r="F1717" s="6">
        <f t="shared" ca="1" si="1335"/>
        <v>3</v>
      </c>
      <c r="G1717" s="6">
        <f t="shared" ca="1" si="1336"/>
        <v>1</v>
      </c>
      <c r="H1717" s="6" t="str">
        <f t="shared" si="1337"/>
        <v/>
      </c>
      <c r="I1717" s="6" t="s">
        <v>160</v>
      </c>
      <c r="J1717" s="6" t="s">
        <v>175</v>
      </c>
      <c r="K1717" s="6">
        <f t="shared" ca="1" si="1338"/>
        <v>75.099999999999994</v>
      </c>
      <c r="L1717" s="6" t="s">
        <v>180</v>
      </c>
      <c r="N1717" s="18"/>
      <c r="Y1717" s="9"/>
    </row>
    <row r="1718" spans="2:28" x14ac:dyDescent="0.3">
      <c r="B1718" s="8">
        <v>0</v>
      </c>
      <c r="C1718" s="6">
        <f t="shared" ca="1" si="1326"/>
        <v>0.66471851739371113</v>
      </c>
      <c r="D1718" s="6">
        <f t="shared" ca="1" si="1326"/>
        <v>0.67401658497258188</v>
      </c>
      <c r="E1718" s="6">
        <f t="shared" ca="1" si="1334"/>
        <v>0.33528148260628887</v>
      </c>
      <c r="F1718" s="6">
        <f t="shared" ca="1" si="1335"/>
        <v>1</v>
      </c>
      <c r="G1718" s="6">
        <f t="shared" ca="1" si="1336"/>
        <v>2</v>
      </c>
      <c r="H1718" s="6" t="str">
        <f t="shared" si="1337"/>
        <v/>
      </c>
      <c r="I1718" s="6" t="s">
        <v>160</v>
      </c>
      <c r="J1718" s="6" t="s">
        <v>176</v>
      </c>
      <c r="K1718" s="6">
        <f t="shared" ca="1" si="1338"/>
        <v>101.5</v>
      </c>
      <c r="L1718" s="6" t="s">
        <v>177</v>
      </c>
      <c r="N1718" s="18"/>
      <c r="Y1718" s="9"/>
    </row>
    <row r="1719" spans="2:28" x14ac:dyDescent="0.3">
      <c r="B1719" s="8">
        <v>0</v>
      </c>
      <c r="C1719" s="6">
        <f t="shared" ca="1" si="1326"/>
        <v>0.80621107937693071</v>
      </c>
      <c r="D1719" s="6">
        <f t="shared" ca="1" si="1326"/>
        <v>0.80344335443642212</v>
      </c>
      <c r="E1719" s="6">
        <f t="shared" ca="1" si="1334"/>
        <v>0.19378892062306929</v>
      </c>
      <c r="F1719" s="6">
        <f t="shared" ca="1" si="1335"/>
        <v>0</v>
      </c>
      <c r="G1719" s="6">
        <f t="shared" ca="1" si="1336"/>
        <v>3</v>
      </c>
      <c r="H1719" s="6" t="str">
        <f t="shared" si="1337"/>
        <v/>
      </c>
      <c r="I1719" s="6" t="s">
        <v>160</v>
      </c>
      <c r="J1719" s="6" t="s">
        <v>176</v>
      </c>
      <c r="K1719" s="6">
        <f t="shared" ca="1" si="1338"/>
        <v>115.6</v>
      </c>
      <c r="L1719" s="6" t="s">
        <v>177</v>
      </c>
      <c r="Q1719" s="10"/>
      <c r="R1719" s="10"/>
      <c r="S1719" s="10"/>
      <c r="T1719" s="10"/>
      <c r="U1719" s="10"/>
      <c r="V1719" s="10"/>
      <c r="W1719" s="10"/>
      <c r="X1719" s="10"/>
      <c r="Y1719" s="11"/>
      <c r="Z1719" s="10"/>
      <c r="AA1719" s="10"/>
      <c r="AB1719" s="10"/>
    </row>
    <row r="1720" spans="2:28" x14ac:dyDescent="0.3">
      <c r="B1720" s="8">
        <v>0</v>
      </c>
      <c r="C1720" s="6">
        <f t="shared" ca="1" si="1326"/>
        <v>0.59770698128038846</v>
      </c>
      <c r="D1720" s="6">
        <f t="shared" ca="1" si="1326"/>
        <v>0.78317644271385889</v>
      </c>
      <c r="E1720" s="6">
        <f t="shared" ca="1" si="1334"/>
        <v>0.59770698128038846</v>
      </c>
      <c r="F1720" s="6">
        <f t="shared" ca="1" si="1335"/>
        <v>3</v>
      </c>
      <c r="G1720" s="6">
        <f t="shared" ca="1" si="1336"/>
        <v>1</v>
      </c>
      <c r="H1720" s="6" t="str">
        <f t="shared" si="1337"/>
        <v/>
      </c>
      <c r="I1720" s="6" t="s">
        <v>160</v>
      </c>
      <c r="J1720" s="6" t="s">
        <v>176</v>
      </c>
      <c r="K1720" s="6">
        <f t="shared" ca="1" si="1338"/>
        <v>94.8</v>
      </c>
      <c r="L1720" s="6" t="s">
        <v>177</v>
      </c>
      <c r="Y1720" s="9"/>
    </row>
    <row r="1721" spans="2:28" x14ac:dyDescent="0.3">
      <c r="B1721" s="8">
        <v>0</v>
      </c>
      <c r="C1721" s="6">
        <f t="shared" ca="1" si="1326"/>
        <v>0.38413982764338928</v>
      </c>
      <c r="D1721" s="6">
        <f t="shared" ca="1" si="1326"/>
        <v>9.6032225827537454E-2</v>
      </c>
      <c r="E1721" s="6">
        <f t="shared" ca="1" si="1334"/>
        <v>0.38413982764338928</v>
      </c>
      <c r="F1721" s="6">
        <f t="shared" ca="1" si="1335"/>
        <v>1</v>
      </c>
      <c r="G1721" s="6">
        <f t="shared" ca="1" si="1336"/>
        <v>1</v>
      </c>
      <c r="H1721" s="6" t="str">
        <f t="shared" si="1337"/>
        <v/>
      </c>
      <c r="I1721" s="6" t="s">
        <v>160</v>
      </c>
      <c r="J1721" s="6" t="s">
        <v>176</v>
      </c>
      <c r="K1721" s="6">
        <f t="shared" ca="1" si="1338"/>
        <v>73.400000000000006</v>
      </c>
      <c r="L1721" s="6" t="s">
        <v>177</v>
      </c>
      <c r="Y1721" s="9"/>
    </row>
    <row r="1722" spans="2:28" x14ac:dyDescent="0.3">
      <c r="B1722" s="8">
        <v>0</v>
      </c>
      <c r="C1722" s="8"/>
      <c r="D1722" s="8"/>
      <c r="H1722" s="6" t="str">
        <f t="shared" ref="H1722" si="1339">IF(A1722=0,"",A1722)</f>
        <v/>
      </c>
      <c r="Y1722" s="9"/>
    </row>
    <row r="1723" spans="2:28" x14ac:dyDescent="0.3">
      <c r="B1723" s="8">
        <v>0</v>
      </c>
      <c r="C1723" s="6">
        <f t="shared" ref="C1723:D1723" ca="1" si="1340">RAND()</f>
        <v>0.15314510953372562</v>
      </c>
      <c r="D1723" s="6">
        <f t="shared" ca="1" si="1340"/>
        <v>0.51547334294315583</v>
      </c>
      <c r="E1723" s="6">
        <f t="shared" ref="E1723:E1730" ca="1" si="1341">IF(C1723&gt;0.1,      IF(C1723&lt;0.6,C1723,ABS(1-C1723)),C1723+0.5)</f>
        <v>0.15314510953372562</v>
      </c>
      <c r="F1723" s="6">
        <f t="shared" ref="F1723:F1730" ca="1" si="1342">MOD(ROUND(C1723*100+35,0),4)</f>
        <v>2</v>
      </c>
      <c r="G1723" s="6">
        <f t="shared" ref="G1723:G1730" ca="1" si="1343">MOD(ROUND(D1723*100+35,0),4)</f>
        <v>3</v>
      </c>
      <c r="H1723" s="6" t="str">
        <f t="shared" ref="H1723:H1730" si="1344">IF(A1723=0,"",_xlfn.CONCAT("## ",A1723))</f>
        <v/>
      </c>
      <c r="I1723" s="6" t="s">
        <v>160</v>
      </c>
      <c r="J1723" s="6" t="s">
        <v>175</v>
      </c>
      <c r="K1723" s="6">
        <f t="shared" ref="K1723:K1730" ca="1" si="1345">ROUND(C1723*100+35,1)</f>
        <v>50.3</v>
      </c>
      <c r="L1723" s="6" t="s">
        <v>180</v>
      </c>
      <c r="N1723" s="18"/>
      <c r="Y1723" s="9"/>
    </row>
    <row r="1724" spans="2:28" x14ac:dyDescent="0.3">
      <c r="B1724" s="8">
        <v>0</v>
      </c>
      <c r="C1724" s="6">
        <f t="shared" ca="1" si="1326"/>
        <v>0.75493013020952515</v>
      </c>
      <c r="D1724" s="6">
        <f t="shared" ca="1" si="1326"/>
        <v>0.67417078449187218</v>
      </c>
      <c r="E1724" s="6">
        <f t="shared" ca="1" si="1341"/>
        <v>0.24506986979047485</v>
      </c>
      <c r="F1724" s="6">
        <f t="shared" ca="1" si="1342"/>
        <v>2</v>
      </c>
      <c r="G1724" s="6">
        <f t="shared" ca="1" si="1343"/>
        <v>2</v>
      </c>
      <c r="H1724" s="6" t="str">
        <f t="shared" si="1344"/>
        <v/>
      </c>
      <c r="I1724" s="6" t="s">
        <v>160</v>
      </c>
      <c r="J1724" s="6" t="s">
        <v>175</v>
      </c>
      <c r="K1724" s="6">
        <f t="shared" ca="1" si="1345"/>
        <v>110.5</v>
      </c>
      <c r="L1724" s="6" t="s">
        <v>180</v>
      </c>
      <c r="N1724" s="18"/>
    </row>
    <row r="1725" spans="2:28" x14ac:dyDescent="0.3">
      <c r="B1725" s="8">
        <v>0</v>
      </c>
      <c r="C1725" s="6">
        <f t="shared" ca="1" si="1326"/>
        <v>0.33984236489738906</v>
      </c>
      <c r="D1725" s="6">
        <f t="shared" ca="1" si="1326"/>
        <v>0.91272801847927021</v>
      </c>
      <c r="E1725" s="6">
        <f t="shared" ca="1" si="1341"/>
        <v>0.33984236489738906</v>
      </c>
      <c r="F1725" s="6">
        <f t="shared" ca="1" si="1342"/>
        <v>1</v>
      </c>
      <c r="G1725" s="6">
        <f t="shared" ca="1" si="1343"/>
        <v>2</v>
      </c>
      <c r="H1725" s="6" t="str">
        <f t="shared" si="1344"/>
        <v/>
      </c>
      <c r="I1725" s="6" t="s">
        <v>160</v>
      </c>
      <c r="J1725" s="6" t="s">
        <v>175</v>
      </c>
      <c r="K1725" s="6">
        <f t="shared" ca="1" si="1345"/>
        <v>69</v>
      </c>
      <c r="L1725" s="6" t="s">
        <v>180</v>
      </c>
      <c r="N1725" s="18"/>
      <c r="Y1725" s="9"/>
    </row>
    <row r="1726" spans="2:28" x14ac:dyDescent="0.3">
      <c r="B1726" s="8">
        <v>0</v>
      </c>
      <c r="C1726" s="6">
        <f t="shared" ca="1" si="1326"/>
        <v>0.87198301046161797</v>
      </c>
      <c r="D1726" s="6">
        <f t="shared" ca="1" si="1326"/>
        <v>0.94997601582591318</v>
      </c>
      <c r="E1726" s="6">
        <f t="shared" ca="1" si="1341"/>
        <v>0.12801698953838203</v>
      </c>
      <c r="F1726" s="6">
        <f t="shared" ca="1" si="1342"/>
        <v>2</v>
      </c>
      <c r="G1726" s="6">
        <f t="shared" ca="1" si="1343"/>
        <v>2</v>
      </c>
      <c r="H1726" s="6" t="str">
        <f t="shared" si="1344"/>
        <v/>
      </c>
      <c r="I1726" s="6" t="s">
        <v>160</v>
      </c>
      <c r="J1726" s="6" t="s">
        <v>175</v>
      </c>
      <c r="K1726" s="6">
        <f t="shared" ca="1" si="1345"/>
        <v>122.2</v>
      </c>
      <c r="L1726" s="6" t="s">
        <v>180</v>
      </c>
      <c r="N1726" s="18"/>
      <c r="Y1726" s="9"/>
    </row>
    <row r="1727" spans="2:28" x14ac:dyDescent="0.3">
      <c r="B1727" s="8">
        <v>0</v>
      </c>
      <c r="C1727" s="6">
        <f t="shared" ca="1" si="1326"/>
        <v>0.24971857323893176</v>
      </c>
      <c r="D1727" s="6">
        <f t="shared" ca="1" si="1326"/>
        <v>0.76403160246308954</v>
      </c>
      <c r="E1727" s="6">
        <f t="shared" ca="1" si="1341"/>
        <v>0.24971857323893176</v>
      </c>
      <c r="F1727" s="6">
        <f t="shared" ca="1" si="1342"/>
        <v>0</v>
      </c>
      <c r="G1727" s="6">
        <f t="shared" ca="1" si="1343"/>
        <v>3</v>
      </c>
      <c r="H1727" s="6" t="str">
        <f t="shared" si="1344"/>
        <v/>
      </c>
      <c r="I1727" s="6" t="s">
        <v>160</v>
      </c>
      <c r="J1727" s="6" t="s">
        <v>176</v>
      </c>
      <c r="K1727" s="6">
        <f t="shared" ca="1" si="1345"/>
        <v>60</v>
      </c>
      <c r="L1727" s="6" t="s">
        <v>177</v>
      </c>
      <c r="N1727" s="18"/>
      <c r="Y1727" s="9"/>
    </row>
    <row r="1728" spans="2:28" x14ac:dyDescent="0.3">
      <c r="B1728" s="8">
        <v>0</v>
      </c>
      <c r="C1728" s="6">
        <f t="shared" ca="1" si="1326"/>
        <v>0.25323011623633385</v>
      </c>
      <c r="D1728" s="6">
        <f t="shared" ca="1" si="1326"/>
        <v>0.13246469531672955</v>
      </c>
      <c r="E1728" s="6">
        <f t="shared" ca="1" si="1341"/>
        <v>0.25323011623633385</v>
      </c>
      <c r="F1728" s="6">
        <f t="shared" ca="1" si="1342"/>
        <v>0</v>
      </c>
      <c r="G1728" s="6">
        <f t="shared" ca="1" si="1343"/>
        <v>0</v>
      </c>
      <c r="H1728" s="6" t="str">
        <f t="shared" si="1344"/>
        <v/>
      </c>
      <c r="I1728" s="6" t="s">
        <v>160</v>
      </c>
      <c r="J1728" s="6" t="s">
        <v>176</v>
      </c>
      <c r="K1728" s="6">
        <f t="shared" ca="1" si="1345"/>
        <v>60.3</v>
      </c>
      <c r="L1728" s="6" t="s">
        <v>177</v>
      </c>
      <c r="Y1728" s="9"/>
    </row>
    <row r="1729" spans="2:28" x14ac:dyDescent="0.3">
      <c r="B1729" s="8">
        <v>0</v>
      </c>
      <c r="C1729" s="6">
        <f t="shared" ca="1" si="1326"/>
        <v>0.82981376908469218</v>
      </c>
      <c r="D1729" s="6">
        <f t="shared" ca="1" si="1326"/>
        <v>4.2682044921570794E-2</v>
      </c>
      <c r="E1729" s="6">
        <f t="shared" ca="1" si="1341"/>
        <v>0.17018623091530782</v>
      </c>
      <c r="F1729" s="6">
        <f t="shared" ca="1" si="1342"/>
        <v>2</v>
      </c>
      <c r="G1729" s="6">
        <f t="shared" ca="1" si="1343"/>
        <v>3</v>
      </c>
      <c r="H1729" s="6" t="str">
        <f t="shared" si="1344"/>
        <v/>
      </c>
      <c r="I1729" s="6" t="s">
        <v>160</v>
      </c>
      <c r="J1729" s="6" t="s">
        <v>176</v>
      </c>
      <c r="K1729" s="6">
        <f t="shared" ca="1" si="1345"/>
        <v>118</v>
      </c>
      <c r="L1729" s="6" t="s">
        <v>177</v>
      </c>
      <c r="Y1729" s="9"/>
    </row>
    <row r="1730" spans="2:28" x14ac:dyDescent="0.3">
      <c r="B1730" s="8">
        <v>0</v>
      </c>
      <c r="C1730" s="6">
        <f t="shared" ca="1" si="1326"/>
        <v>0.27373970159932259</v>
      </c>
      <c r="D1730" s="6">
        <f t="shared" ca="1" si="1326"/>
        <v>0.14565099934473713</v>
      </c>
      <c r="E1730" s="6">
        <f t="shared" ca="1" si="1341"/>
        <v>0.27373970159932259</v>
      </c>
      <c r="F1730" s="6">
        <f t="shared" ca="1" si="1342"/>
        <v>2</v>
      </c>
      <c r="G1730" s="6">
        <f t="shared" ca="1" si="1343"/>
        <v>2</v>
      </c>
      <c r="H1730" s="6" t="str">
        <f t="shared" si="1344"/>
        <v/>
      </c>
      <c r="I1730" s="6" t="s">
        <v>160</v>
      </c>
      <c r="J1730" s="6" t="s">
        <v>176</v>
      </c>
      <c r="K1730" s="6">
        <f t="shared" ca="1" si="1345"/>
        <v>62.4</v>
      </c>
      <c r="L1730" s="6" t="s">
        <v>177</v>
      </c>
      <c r="Y1730" s="9"/>
    </row>
    <row r="1731" spans="2:28" x14ac:dyDescent="0.3">
      <c r="B1731" s="8">
        <v>0</v>
      </c>
      <c r="C1731" s="8"/>
      <c r="D1731" s="8"/>
      <c r="H1731" s="6" t="str">
        <f t="shared" ref="H1731" si="1346">IF(A1731=0,"",A1731)</f>
        <v/>
      </c>
      <c r="Y1731" s="9"/>
    </row>
    <row r="1732" spans="2:28" x14ac:dyDescent="0.3">
      <c r="B1732" s="8">
        <v>0</v>
      </c>
      <c r="C1732" s="6">
        <f t="shared" ref="C1732:D1732" ca="1" si="1347">RAND()</f>
        <v>0.50762418191957137</v>
      </c>
      <c r="D1732" s="6">
        <f t="shared" ca="1" si="1347"/>
        <v>0.57208783702757204</v>
      </c>
      <c r="E1732" s="6">
        <f t="shared" ref="E1732:E1739" ca="1" si="1348">IF(C1732&gt;0.1,      IF(C1732&lt;0.6,C1732,ABS(1-C1732)),C1732+0.5)</f>
        <v>0.50762418191957137</v>
      </c>
      <c r="F1732" s="6">
        <f t="shared" ref="F1732:F1739" ca="1" si="1349">MOD(ROUND(C1732*100+35,0),4)</f>
        <v>2</v>
      </c>
      <c r="G1732" s="6">
        <f t="shared" ref="G1732:G1739" ca="1" si="1350">MOD(ROUND(D1732*100+35,0),4)</f>
        <v>0</v>
      </c>
      <c r="H1732" s="6" t="str">
        <f t="shared" ref="H1732:H1739" si="1351">IF(A1732=0,"",_xlfn.CONCAT("## ",A1732))</f>
        <v/>
      </c>
      <c r="I1732" s="6" t="s">
        <v>160</v>
      </c>
      <c r="J1732" s="6" t="s">
        <v>175</v>
      </c>
      <c r="K1732" s="6">
        <f t="shared" ref="K1732:K1739" ca="1" si="1352">ROUND(C1732*100+35,1)</f>
        <v>85.8</v>
      </c>
      <c r="L1732" s="6" t="s">
        <v>180</v>
      </c>
      <c r="N1732" s="18"/>
      <c r="Y1732" s="9"/>
    </row>
    <row r="1733" spans="2:28" x14ac:dyDescent="0.3">
      <c r="B1733" s="8">
        <v>0</v>
      </c>
      <c r="C1733" s="6">
        <f t="shared" ca="1" si="1326"/>
        <v>2.7073706404174613E-2</v>
      </c>
      <c r="D1733" s="6">
        <f t="shared" ca="1" si="1326"/>
        <v>0.35239093223462481</v>
      </c>
      <c r="E1733" s="6">
        <f t="shared" ca="1" si="1348"/>
        <v>0.52707370640417461</v>
      </c>
      <c r="F1733" s="6">
        <f t="shared" ca="1" si="1349"/>
        <v>2</v>
      </c>
      <c r="G1733" s="6">
        <f t="shared" ca="1" si="1350"/>
        <v>2</v>
      </c>
      <c r="H1733" s="6" t="str">
        <f t="shared" si="1351"/>
        <v/>
      </c>
      <c r="I1733" s="6" t="s">
        <v>160</v>
      </c>
      <c r="J1733" s="6" t="s">
        <v>175</v>
      </c>
      <c r="K1733" s="6">
        <f t="shared" ca="1" si="1352"/>
        <v>37.700000000000003</v>
      </c>
      <c r="L1733" s="6" t="s">
        <v>180</v>
      </c>
      <c r="N1733" s="18"/>
      <c r="Y1733" s="9"/>
    </row>
    <row r="1734" spans="2:28" x14ac:dyDescent="0.3">
      <c r="B1734" s="8">
        <v>0</v>
      </c>
      <c r="C1734" s="6">
        <f t="shared" ca="1" si="1326"/>
        <v>3.9267783539272516E-2</v>
      </c>
      <c r="D1734" s="6">
        <f t="shared" ca="1" si="1326"/>
        <v>0.55783244546866795</v>
      </c>
      <c r="E1734" s="6">
        <f t="shared" ca="1" si="1348"/>
        <v>0.53926778353927252</v>
      </c>
      <c r="F1734" s="6">
        <f t="shared" ca="1" si="1349"/>
        <v>3</v>
      </c>
      <c r="G1734" s="6">
        <f t="shared" ca="1" si="1350"/>
        <v>3</v>
      </c>
      <c r="H1734" s="6" t="str">
        <f t="shared" si="1351"/>
        <v/>
      </c>
      <c r="I1734" s="6" t="s">
        <v>160</v>
      </c>
      <c r="J1734" s="6" t="s">
        <v>175</v>
      </c>
      <c r="K1734" s="6">
        <f t="shared" ca="1" si="1352"/>
        <v>38.9</v>
      </c>
      <c r="L1734" s="6" t="s">
        <v>180</v>
      </c>
      <c r="N1734" s="18"/>
      <c r="Y1734" s="9"/>
    </row>
    <row r="1735" spans="2:28" x14ac:dyDescent="0.3">
      <c r="B1735" s="8">
        <v>0</v>
      </c>
      <c r="C1735" s="6">
        <f t="shared" ca="1" si="1326"/>
        <v>0.4092647846786357</v>
      </c>
      <c r="D1735" s="6">
        <f t="shared" ca="1" si="1326"/>
        <v>0.18791841837639445</v>
      </c>
      <c r="E1735" s="6">
        <f t="shared" ca="1" si="1348"/>
        <v>0.4092647846786357</v>
      </c>
      <c r="F1735" s="6">
        <f t="shared" ca="1" si="1349"/>
        <v>0</v>
      </c>
      <c r="G1735" s="6">
        <f t="shared" ca="1" si="1350"/>
        <v>2</v>
      </c>
      <c r="H1735" s="6" t="str">
        <f t="shared" si="1351"/>
        <v/>
      </c>
      <c r="I1735" s="6" t="s">
        <v>160</v>
      </c>
      <c r="J1735" s="6" t="s">
        <v>175</v>
      </c>
      <c r="K1735" s="6">
        <f t="shared" ca="1" si="1352"/>
        <v>75.900000000000006</v>
      </c>
      <c r="L1735" s="6" t="s">
        <v>180</v>
      </c>
      <c r="N1735" s="18"/>
      <c r="Q1735" s="10"/>
      <c r="R1735" s="10"/>
      <c r="S1735" s="10"/>
      <c r="T1735" s="10"/>
      <c r="U1735" s="10"/>
      <c r="V1735" s="10"/>
      <c r="W1735" s="10"/>
      <c r="X1735" s="10"/>
      <c r="Y1735" s="11"/>
      <c r="Z1735" s="10"/>
      <c r="AA1735" s="10"/>
      <c r="AB1735" s="10"/>
    </row>
    <row r="1736" spans="2:28" x14ac:dyDescent="0.3">
      <c r="B1736" s="8">
        <v>0</v>
      </c>
      <c r="C1736" s="6">
        <f t="shared" ca="1" si="1326"/>
        <v>0.7514904801014376</v>
      </c>
      <c r="D1736" s="6">
        <f t="shared" ca="1" si="1326"/>
        <v>0.17466748688416811</v>
      </c>
      <c r="E1736" s="6">
        <f t="shared" ca="1" si="1348"/>
        <v>0.2485095198985624</v>
      </c>
      <c r="F1736" s="6">
        <f t="shared" ca="1" si="1349"/>
        <v>2</v>
      </c>
      <c r="G1736" s="6">
        <f t="shared" ca="1" si="1350"/>
        <v>0</v>
      </c>
      <c r="H1736" s="6" t="str">
        <f t="shared" si="1351"/>
        <v/>
      </c>
      <c r="I1736" s="6" t="s">
        <v>160</v>
      </c>
      <c r="J1736" s="6" t="s">
        <v>176</v>
      </c>
      <c r="K1736" s="6">
        <f t="shared" ca="1" si="1352"/>
        <v>110.1</v>
      </c>
      <c r="L1736" s="6" t="s">
        <v>177</v>
      </c>
      <c r="N1736" s="18"/>
      <c r="Y1736" s="9"/>
    </row>
    <row r="1737" spans="2:28" x14ac:dyDescent="0.3">
      <c r="B1737" s="8">
        <v>0</v>
      </c>
      <c r="C1737" s="6">
        <f t="shared" ca="1" si="1326"/>
        <v>0.28713149301677521</v>
      </c>
      <c r="D1737" s="6">
        <f t="shared" ca="1" si="1326"/>
        <v>0.19578689352424639</v>
      </c>
      <c r="E1737" s="6">
        <f t="shared" ca="1" si="1348"/>
        <v>0.28713149301677521</v>
      </c>
      <c r="F1737" s="6">
        <f t="shared" ca="1" si="1349"/>
        <v>0</v>
      </c>
      <c r="G1737" s="6">
        <f t="shared" ca="1" si="1350"/>
        <v>3</v>
      </c>
      <c r="H1737" s="6" t="str">
        <f t="shared" si="1351"/>
        <v/>
      </c>
      <c r="I1737" s="6" t="s">
        <v>160</v>
      </c>
      <c r="J1737" s="6" t="s">
        <v>176</v>
      </c>
      <c r="K1737" s="6">
        <f t="shared" ca="1" si="1352"/>
        <v>63.7</v>
      </c>
      <c r="L1737" s="6" t="s">
        <v>177</v>
      </c>
      <c r="Y1737" s="9"/>
    </row>
    <row r="1738" spans="2:28" x14ac:dyDescent="0.3">
      <c r="B1738" s="8">
        <v>0</v>
      </c>
      <c r="C1738" s="6">
        <f t="shared" ca="1" si="1326"/>
        <v>0.71839007301500601</v>
      </c>
      <c r="D1738" s="6">
        <f t="shared" ca="1" si="1326"/>
        <v>0.95587884763379638</v>
      </c>
      <c r="E1738" s="6">
        <f t="shared" ca="1" si="1348"/>
        <v>0.28160992698499399</v>
      </c>
      <c r="F1738" s="6">
        <f t="shared" ca="1" si="1349"/>
        <v>3</v>
      </c>
      <c r="G1738" s="6">
        <f t="shared" ca="1" si="1350"/>
        <v>3</v>
      </c>
      <c r="H1738" s="6" t="str">
        <f t="shared" si="1351"/>
        <v/>
      </c>
      <c r="I1738" s="6" t="s">
        <v>160</v>
      </c>
      <c r="J1738" s="6" t="s">
        <v>176</v>
      </c>
      <c r="K1738" s="6">
        <f t="shared" ca="1" si="1352"/>
        <v>106.8</v>
      </c>
      <c r="L1738" s="6" t="s">
        <v>177</v>
      </c>
      <c r="Y1738" s="9"/>
    </row>
    <row r="1739" spans="2:28" x14ac:dyDescent="0.3">
      <c r="B1739" s="8">
        <v>0</v>
      </c>
      <c r="C1739" s="6">
        <f t="shared" ca="1" si="1326"/>
        <v>0.83541541333022074</v>
      </c>
      <c r="D1739" s="6">
        <f t="shared" ca="1" si="1326"/>
        <v>0.16172286510595701</v>
      </c>
      <c r="E1739" s="6">
        <f t="shared" ca="1" si="1348"/>
        <v>0.16458458666977926</v>
      </c>
      <c r="F1739" s="6">
        <f t="shared" ca="1" si="1349"/>
        <v>3</v>
      </c>
      <c r="G1739" s="6">
        <f t="shared" ca="1" si="1350"/>
        <v>3</v>
      </c>
      <c r="H1739" s="6" t="str">
        <f t="shared" si="1351"/>
        <v/>
      </c>
      <c r="I1739" s="6" t="s">
        <v>160</v>
      </c>
      <c r="J1739" s="6" t="s">
        <v>176</v>
      </c>
      <c r="K1739" s="6">
        <f t="shared" ca="1" si="1352"/>
        <v>118.5</v>
      </c>
      <c r="L1739" s="6" t="s">
        <v>177</v>
      </c>
      <c r="Y1739" s="9"/>
    </row>
    <row r="1740" spans="2:28" x14ac:dyDescent="0.3">
      <c r="B1740" s="8">
        <v>0</v>
      </c>
      <c r="C1740" s="8"/>
      <c r="D1740" s="8"/>
      <c r="H1740" s="6" t="str">
        <f t="shared" ref="H1740" si="1353">IF(A1740=0,"",A1740)</f>
        <v/>
      </c>
    </row>
    <row r="1741" spans="2:28" x14ac:dyDescent="0.3">
      <c r="B1741" s="8">
        <v>0</v>
      </c>
      <c r="C1741" s="6">
        <f t="shared" ref="C1741:D1741" ca="1" si="1354">RAND()</f>
        <v>5.8737787591212065E-2</v>
      </c>
      <c r="D1741" s="6">
        <f t="shared" ca="1" si="1354"/>
        <v>0.13061499892907802</v>
      </c>
      <c r="E1741" s="6">
        <f t="shared" ref="E1741:E1748" ca="1" si="1355">IF(C1741&gt;0.1,      IF(C1741&lt;0.6,C1741,ABS(1-C1741)),C1741+0.5)</f>
        <v>0.55873778759121207</v>
      </c>
      <c r="F1741" s="6">
        <f t="shared" ref="F1741:F1748" ca="1" si="1356">MOD(ROUND(C1741*100+35,0),4)</f>
        <v>1</v>
      </c>
      <c r="G1741" s="6">
        <f t="shared" ref="G1741:G1748" ca="1" si="1357">MOD(ROUND(D1741*100+35,0),4)</f>
        <v>0</v>
      </c>
      <c r="H1741" s="6" t="str">
        <f t="shared" ref="H1741:H1748" si="1358">IF(A1741=0,"",_xlfn.CONCAT("## ",A1741))</f>
        <v/>
      </c>
      <c r="I1741" s="6" t="s">
        <v>160</v>
      </c>
      <c r="J1741" s="6" t="s">
        <v>175</v>
      </c>
      <c r="K1741" s="6">
        <f t="shared" ref="K1741:K1748" ca="1" si="1359">ROUND(C1741*100+35,1)</f>
        <v>40.9</v>
      </c>
      <c r="L1741" s="6" t="s">
        <v>180</v>
      </c>
      <c r="N1741" s="18"/>
      <c r="Y1741" s="9"/>
    </row>
    <row r="1742" spans="2:28" x14ac:dyDescent="0.3">
      <c r="B1742" s="8">
        <v>0</v>
      </c>
      <c r="C1742" s="6">
        <f t="shared" ca="1" si="1326"/>
        <v>0.36874112935846037</v>
      </c>
      <c r="D1742" s="6">
        <f t="shared" ca="1" si="1326"/>
        <v>0.44441746184552855</v>
      </c>
      <c r="E1742" s="6">
        <f t="shared" ca="1" si="1355"/>
        <v>0.36874112935846037</v>
      </c>
      <c r="F1742" s="6">
        <f t="shared" ca="1" si="1356"/>
        <v>0</v>
      </c>
      <c r="G1742" s="6">
        <f t="shared" ca="1" si="1357"/>
        <v>3</v>
      </c>
      <c r="H1742" s="6" t="str">
        <f t="shared" si="1358"/>
        <v/>
      </c>
      <c r="I1742" s="6" t="s">
        <v>160</v>
      </c>
      <c r="J1742" s="6" t="s">
        <v>175</v>
      </c>
      <c r="K1742" s="6">
        <f t="shared" ca="1" si="1359"/>
        <v>71.900000000000006</v>
      </c>
      <c r="L1742" s="6" t="s">
        <v>180</v>
      </c>
      <c r="N1742" s="18"/>
      <c r="Y1742" s="9"/>
    </row>
    <row r="1743" spans="2:28" x14ac:dyDescent="0.3">
      <c r="B1743" s="8">
        <v>0</v>
      </c>
      <c r="C1743" s="6">
        <f t="shared" ca="1" si="1326"/>
        <v>0.98865879420180391</v>
      </c>
      <c r="D1743" s="6">
        <f t="shared" ca="1" si="1326"/>
        <v>0.61204014926186545</v>
      </c>
      <c r="E1743" s="6">
        <f t="shared" ca="1" si="1355"/>
        <v>1.1341205798196086E-2</v>
      </c>
      <c r="F1743" s="6">
        <f t="shared" ca="1" si="1356"/>
        <v>2</v>
      </c>
      <c r="G1743" s="6">
        <f t="shared" ca="1" si="1357"/>
        <v>0</v>
      </c>
      <c r="H1743" s="6" t="str">
        <f t="shared" si="1358"/>
        <v/>
      </c>
      <c r="I1743" s="6" t="s">
        <v>160</v>
      </c>
      <c r="J1743" s="6" t="s">
        <v>175</v>
      </c>
      <c r="K1743" s="6">
        <f t="shared" ca="1" si="1359"/>
        <v>133.9</v>
      </c>
      <c r="L1743" s="6" t="s">
        <v>180</v>
      </c>
      <c r="N1743" s="18"/>
      <c r="Y1743" s="9"/>
    </row>
    <row r="1744" spans="2:28" x14ac:dyDescent="0.3">
      <c r="B1744" s="8">
        <v>0</v>
      </c>
      <c r="C1744" s="6">
        <f t="shared" ca="1" si="1326"/>
        <v>0.32128725909324929</v>
      </c>
      <c r="D1744" s="6">
        <f t="shared" ca="1" si="1326"/>
        <v>0.95435122841626585</v>
      </c>
      <c r="E1744" s="6">
        <f t="shared" ca="1" si="1355"/>
        <v>0.32128725909324929</v>
      </c>
      <c r="F1744" s="6">
        <f t="shared" ca="1" si="1356"/>
        <v>3</v>
      </c>
      <c r="G1744" s="6">
        <f t="shared" ca="1" si="1357"/>
        <v>2</v>
      </c>
      <c r="H1744" s="6" t="str">
        <f t="shared" si="1358"/>
        <v/>
      </c>
      <c r="I1744" s="6" t="s">
        <v>160</v>
      </c>
      <c r="J1744" s="6" t="s">
        <v>175</v>
      </c>
      <c r="K1744" s="6">
        <f t="shared" ca="1" si="1359"/>
        <v>67.099999999999994</v>
      </c>
      <c r="L1744" s="6" t="s">
        <v>180</v>
      </c>
      <c r="N1744" s="18"/>
      <c r="Y1744" s="9"/>
    </row>
    <row r="1745" spans="2:28" x14ac:dyDescent="0.3">
      <c r="B1745" s="8">
        <v>0</v>
      </c>
      <c r="C1745" s="6">
        <f t="shared" ca="1" si="1326"/>
        <v>0.69568510167098752</v>
      </c>
      <c r="D1745" s="6">
        <f t="shared" ca="1" si="1326"/>
        <v>0.31947109401774665</v>
      </c>
      <c r="E1745" s="6">
        <f t="shared" ca="1" si="1355"/>
        <v>0.30431489832901248</v>
      </c>
      <c r="F1745" s="6">
        <f t="shared" ca="1" si="1356"/>
        <v>1</v>
      </c>
      <c r="G1745" s="6">
        <f t="shared" ca="1" si="1357"/>
        <v>3</v>
      </c>
      <c r="H1745" s="6" t="str">
        <f t="shared" si="1358"/>
        <v/>
      </c>
      <c r="I1745" s="6" t="s">
        <v>160</v>
      </c>
      <c r="J1745" s="6" t="s">
        <v>176</v>
      </c>
      <c r="K1745" s="6">
        <f t="shared" ca="1" si="1359"/>
        <v>104.6</v>
      </c>
      <c r="L1745" s="6" t="s">
        <v>177</v>
      </c>
      <c r="N1745" s="18"/>
      <c r="Y1745" s="9"/>
    </row>
    <row r="1746" spans="2:28" x14ac:dyDescent="0.3">
      <c r="B1746" s="8">
        <v>0</v>
      </c>
      <c r="C1746" s="6">
        <f t="shared" ca="1" si="1326"/>
        <v>0.63051519711870152</v>
      </c>
      <c r="D1746" s="6">
        <f t="shared" ca="1" si="1326"/>
        <v>0.73234471798071099</v>
      </c>
      <c r="E1746" s="6">
        <f t="shared" ca="1" si="1355"/>
        <v>0.36948480288129848</v>
      </c>
      <c r="F1746" s="6">
        <f t="shared" ca="1" si="1356"/>
        <v>2</v>
      </c>
      <c r="G1746" s="6">
        <f t="shared" ca="1" si="1357"/>
        <v>0</v>
      </c>
      <c r="H1746" s="6" t="str">
        <f t="shared" si="1358"/>
        <v/>
      </c>
      <c r="I1746" s="6" t="s">
        <v>160</v>
      </c>
      <c r="J1746" s="6" t="s">
        <v>176</v>
      </c>
      <c r="K1746" s="6">
        <f t="shared" ca="1" si="1359"/>
        <v>98.1</v>
      </c>
      <c r="L1746" s="6" t="s">
        <v>177</v>
      </c>
      <c r="Y1746" s="9"/>
    </row>
    <row r="1747" spans="2:28" x14ac:dyDescent="0.3">
      <c r="B1747" s="8">
        <v>0</v>
      </c>
      <c r="C1747" s="6">
        <f t="shared" ca="1" si="1326"/>
        <v>0.10953510123296151</v>
      </c>
      <c r="D1747" s="6">
        <f t="shared" ca="1" si="1326"/>
        <v>0.95470823955940198</v>
      </c>
      <c r="E1747" s="6">
        <f t="shared" ca="1" si="1355"/>
        <v>0.10953510123296151</v>
      </c>
      <c r="F1747" s="6">
        <f t="shared" ca="1" si="1356"/>
        <v>2</v>
      </c>
      <c r="G1747" s="6">
        <f t="shared" ca="1" si="1357"/>
        <v>2</v>
      </c>
      <c r="H1747" s="6" t="str">
        <f t="shared" si="1358"/>
        <v/>
      </c>
      <c r="I1747" s="6" t="s">
        <v>160</v>
      </c>
      <c r="J1747" s="6" t="s">
        <v>176</v>
      </c>
      <c r="K1747" s="6">
        <f t="shared" ca="1" si="1359"/>
        <v>46</v>
      </c>
      <c r="L1747" s="6" t="s">
        <v>177</v>
      </c>
      <c r="Y1747" s="9"/>
    </row>
    <row r="1748" spans="2:28" x14ac:dyDescent="0.3">
      <c r="B1748" s="8">
        <v>0</v>
      </c>
      <c r="C1748" s="6">
        <f t="shared" ca="1" si="1326"/>
        <v>0.25334266969044794</v>
      </c>
      <c r="D1748" s="6">
        <f t="shared" ca="1" si="1326"/>
        <v>0.20586479408337943</v>
      </c>
      <c r="E1748" s="6">
        <f t="shared" ca="1" si="1355"/>
        <v>0.25334266969044794</v>
      </c>
      <c r="F1748" s="6">
        <f t="shared" ca="1" si="1356"/>
        <v>0</v>
      </c>
      <c r="G1748" s="6">
        <f t="shared" ca="1" si="1357"/>
        <v>0</v>
      </c>
      <c r="H1748" s="6" t="str">
        <f t="shared" si="1358"/>
        <v/>
      </c>
      <c r="I1748" s="6" t="s">
        <v>160</v>
      </c>
      <c r="J1748" s="6" t="s">
        <v>176</v>
      </c>
      <c r="K1748" s="6">
        <f t="shared" ca="1" si="1359"/>
        <v>60.3</v>
      </c>
      <c r="L1748" s="6" t="s">
        <v>177</v>
      </c>
      <c r="Y1748" s="9"/>
    </row>
    <row r="1749" spans="2:28" x14ac:dyDescent="0.3">
      <c r="B1749" s="8">
        <v>0</v>
      </c>
      <c r="C1749" s="8"/>
      <c r="D1749" s="8"/>
      <c r="H1749" s="6" t="str">
        <f t="shared" ref="H1749" si="1360">IF(A1749=0,"",A1749)</f>
        <v/>
      </c>
      <c r="Y1749" s="9"/>
    </row>
    <row r="1750" spans="2:28" x14ac:dyDescent="0.3">
      <c r="B1750" s="8">
        <v>0</v>
      </c>
      <c r="C1750" s="6">
        <f t="shared" ref="C1750:D1750" ca="1" si="1361">RAND()</f>
        <v>0.18388671680036817</v>
      </c>
      <c r="D1750" s="6">
        <f t="shared" ca="1" si="1361"/>
        <v>0.81450585341529913</v>
      </c>
      <c r="E1750" s="6">
        <f t="shared" ref="E1750:E1757" ca="1" si="1362">IF(C1750&gt;0.1,      IF(C1750&lt;0.6,C1750,ABS(1-C1750)),C1750+0.5)</f>
        <v>0.18388671680036817</v>
      </c>
      <c r="F1750" s="6">
        <f t="shared" ref="F1750:F1757" ca="1" si="1363">MOD(ROUND(C1750*100+35,0),4)</f>
        <v>1</v>
      </c>
      <c r="G1750" s="6">
        <f t="shared" ref="G1750:G1757" ca="1" si="1364">MOD(ROUND(D1750*100+35,0),4)</f>
        <v>0</v>
      </c>
      <c r="H1750" s="6" t="str">
        <f t="shared" ref="H1750:H1757" si="1365">IF(A1750=0,"",_xlfn.CONCAT("## ",A1750))</f>
        <v/>
      </c>
      <c r="I1750" s="6" t="s">
        <v>160</v>
      </c>
      <c r="J1750" s="6" t="s">
        <v>175</v>
      </c>
      <c r="K1750" s="6">
        <f t="shared" ref="K1750:K1757" ca="1" si="1366">ROUND(C1750*100+35,1)</f>
        <v>53.4</v>
      </c>
      <c r="L1750" s="6" t="s">
        <v>180</v>
      </c>
      <c r="N1750" s="18"/>
      <c r="Y1750" s="9"/>
    </row>
    <row r="1751" spans="2:28" x14ac:dyDescent="0.3">
      <c r="B1751" s="8">
        <v>0</v>
      </c>
      <c r="C1751" s="6">
        <f t="shared" ca="1" si="1326"/>
        <v>0.85165029410782966</v>
      </c>
      <c r="D1751" s="6">
        <f t="shared" ca="1" si="1326"/>
        <v>0.31024638590891496</v>
      </c>
      <c r="E1751" s="6">
        <f t="shared" ca="1" si="1362"/>
        <v>0.14834970589217034</v>
      </c>
      <c r="F1751" s="6">
        <f t="shared" ca="1" si="1363"/>
        <v>0</v>
      </c>
      <c r="G1751" s="6">
        <f t="shared" ca="1" si="1364"/>
        <v>2</v>
      </c>
      <c r="H1751" s="6" t="str">
        <f t="shared" si="1365"/>
        <v/>
      </c>
      <c r="I1751" s="6" t="s">
        <v>160</v>
      </c>
      <c r="J1751" s="6" t="s">
        <v>175</v>
      </c>
      <c r="K1751" s="6">
        <f t="shared" ca="1" si="1366"/>
        <v>120.2</v>
      </c>
      <c r="L1751" s="6" t="s">
        <v>180</v>
      </c>
      <c r="N1751" s="18"/>
      <c r="Q1751" s="10"/>
      <c r="R1751" s="10"/>
      <c r="S1751" s="10"/>
      <c r="T1751" s="10"/>
      <c r="U1751" s="10"/>
      <c r="V1751" s="10"/>
      <c r="W1751" s="10"/>
      <c r="X1751" s="10"/>
      <c r="Y1751" s="11"/>
      <c r="Z1751" s="10"/>
      <c r="AA1751" s="10"/>
      <c r="AB1751" s="10"/>
    </row>
    <row r="1752" spans="2:28" x14ac:dyDescent="0.3">
      <c r="B1752" s="8">
        <v>0</v>
      </c>
      <c r="C1752" s="6">
        <f t="shared" ca="1" si="1326"/>
        <v>0.58620961109151948</v>
      </c>
      <c r="D1752" s="6">
        <f t="shared" ca="1" si="1326"/>
        <v>0.22709770076149427</v>
      </c>
      <c r="E1752" s="6">
        <f t="shared" ca="1" si="1362"/>
        <v>0.58620961109151948</v>
      </c>
      <c r="F1752" s="6">
        <f t="shared" ca="1" si="1363"/>
        <v>2</v>
      </c>
      <c r="G1752" s="6">
        <f t="shared" ca="1" si="1364"/>
        <v>2</v>
      </c>
      <c r="H1752" s="6" t="str">
        <f t="shared" si="1365"/>
        <v/>
      </c>
      <c r="I1752" s="6" t="s">
        <v>160</v>
      </c>
      <c r="J1752" s="6" t="s">
        <v>175</v>
      </c>
      <c r="K1752" s="6">
        <f t="shared" ca="1" si="1366"/>
        <v>93.6</v>
      </c>
      <c r="L1752" s="6" t="s">
        <v>180</v>
      </c>
      <c r="N1752" s="18"/>
      <c r="Y1752" s="9"/>
    </row>
    <row r="1753" spans="2:28" x14ac:dyDescent="0.3">
      <c r="B1753" s="8">
        <v>0</v>
      </c>
      <c r="C1753" s="6">
        <f t="shared" ca="1" si="1326"/>
        <v>0.73691748023200532</v>
      </c>
      <c r="D1753" s="6">
        <f t="shared" ca="1" si="1326"/>
        <v>0.2165240022104804</v>
      </c>
      <c r="E1753" s="6">
        <f t="shared" ca="1" si="1362"/>
        <v>0.26308251976799468</v>
      </c>
      <c r="F1753" s="6">
        <f t="shared" ca="1" si="1363"/>
        <v>1</v>
      </c>
      <c r="G1753" s="6">
        <f t="shared" ca="1" si="1364"/>
        <v>1</v>
      </c>
      <c r="H1753" s="6" t="str">
        <f t="shared" si="1365"/>
        <v/>
      </c>
      <c r="I1753" s="6" t="s">
        <v>160</v>
      </c>
      <c r="J1753" s="6" t="s">
        <v>175</v>
      </c>
      <c r="K1753" s="6">
        <f t="shared" ca="1" si="1366"/>
        <v>108.7</v>
      </c>
      <c r="L1753" s="6" t="s">
        <v>180</v>
      </c>
      <c r="N1753" s="18"/>
      <c r="Y1753" s="9"/>
    </row>
    <row r="1754" spans="2:28" x14ac:dyDescent="0.3">
      <c r="B1754" s="8">
        <v>0</v>
      </c>
      <c r="C1754" s="6">
        <f t="shared" ca="1" si="1326"/>
        <v>0.54916940880571452</v>
      </c>
      <c r="D1754" s="6">
        <f t="shared" ca="1" si="1326"/>
        <v>0.21897598568352661</v>
      </c>
      <c r="E1754" s="6">
        <f t="shared" ca="1" si="1362"/>
        <v>0.54916940880571452</v>
      </c>
      <c r="F1754" s="6">
        <f t="shared" ca="1" si="1363"/>
        <v>2</v>
      </c>
      <c r="G1754" s="6">
        <f t="shared" ca="1" si="1364"/>
        <v>1</v>
      </c>
      <c r="H1754" s="6" t="str">
        <f t="shared" si="1365"/>
        <v/>
      </c>
      <c r="I1754" s="6" t="s">
        <v>160</v>
      </c>
      <c r="J1754" s="6" t="s">
        <v>176</v>
      </c>
      <c r="K1754" s="6">
        <f t="shared" ca="1" si="1366"/>
        <v>89.9</v>
      </c>
      <c r="L1754" s="6" t="s">
        <v>177</v>
      </c>
      <c r="N1754" s="18"/>
      <c r="Y1754" s="9"/>
    </row>
    <row r="1755" spans="2:28" x14ac:dyDescent="0.3">
      <c r="B1755" s="8">
        <v>0</v>
      </c>
      <c r="C1755" s="6">
        <f t="shared" ca="1" si="1326"/>
        <v>0.33089034824732011</v>
      </c>
      <c r="D1755" s="6">
        <f t="shared" ca="1" si="1326"/>
        <v>0.30461473368808289</v>
      </c>
      <c r="E1755" s="6">
        <f t="shared" ca="1" si="1362"/>
        <v>0.33089034824732011</v>
      </c>
      <c r="F1755" s="6">
        <f t="shared" ca="1" si="1363"/>
        <v>0</v>
      </c>
      <c r="G1755" s="6">
        <f t="shared" ca="1" si="1364"/>
        <v>1</v>
      </c>
      <c r="H1755" s="6" t="str">
        <f t="shared" si="1365"/>
        <v/>
      </c>
      <c r="I1755" s="6" t="s">
        <v>160</v>
      </c>
      <c r="J1755" s="6" t="s">
        <v>176</v>
      </c>
      <c r="K1755" s="6">
        <f t="shared" ca="1" si="1366"/>
        <v>68.099999999999994</v>
      </c>
      <c r="L1755" s="6" t="s">
        <v>177</v>
      </c>
      <c r="Y1755" s="9"/>
    </row>
    <row r="1756" spans="2:28" x14ac:dyDescent="0.3">
      <c r="B1756" s="8">
        <v>0</v>
      </c>
      <c r="C1756" s="6">
        <f t="shared" ca="1" si="1326"/>
        <v>0.84161950412707021</v>
      </c>
      <c r="D1756" s="6">
        <f t="shared" ca="1" si="1326"/>
        <v>0.83764295577435655</v>
      </c>
      <c r="E1756" s="6">
        <f t="shared" ca="1" si="1362"/>
        <v>0.15838049587292979</v>
      </c>
      <c r="F1756" s="6">
        <f t="shared" ca="1" si="1363"/>
        <v>3</v>
      </c>
      <c r="G1756" s="6">
        <f t="shared" ca="1" si="1364"/>
        <v>3</v>
      </c>
      <c r="H1756" s="6" t="str">
        <f t="shared" si="1365"/>
        <v/>
      </c>
      <c r="I1756" s="6" t="s">
        <v>160</v>
      </c>
      <c r="J1756" s="6" t="s">
        <v>176</v>
      </c>
      <c r="K1756" s="6">
        <f t="shared" ca="1" si="1366"/>
        <v>119.2</v>
      </c>
      <c r="L1756" s="6" t="s">
        <v>177</v>
      </c>
    </row>
    <row r="1757" spans="2:28" x14ac:dyDescent="0.3">
      <c r="B1757" s="8">
        <v>0</v>
      </c>
      <c r="C1757" s="6">
        <f t="shared" ca="1" si="1326"/>
        <v>0.66039047399667283</v>
      </c>
      <c r="D1757" s="6">
        <f t="shared" ca="1" si="1326"/>
        <v>0.85028723109996862</v>
      </c>
      <c r="E1757" s="6">
        <f t="shared" ca="1" si="1362"/>
        <v>0.33960952600332717</v>
      </c>
      <c r="F1757" s="6">
        <f t="shared" ca="1" si="1363"/>
        <v>1</v>
      </c>
      <c r="G1757" s="6">
        <f t="shared" ca="1" si="1364"/>
        <v>0</v>
      </c>
      <c r="H1757" s="6" t="str">
        <f t="shared" si="1365"/>
        <v/>
      </c>
      <c r="I1757" s="6" t="s">
        <v>160</v>
      </c>
      <c r="J1757" s="6" t="s">
        <v>176</v>
      </c>
      <c r="K1757" s="6">
        <f t="shared" ca="1" si="1366"/>
        <v>101</v>
      </c>
      <c r="L1757" s="6" t="s">
        <v>177</v>
      </c>
      <c r="Y1757" s="9"/>
    </row>
    <row r="1758" spans="2:28" x14ac:dyDescent="0.3">
      <c r="B1758" s="8">
        <v>0</v>
      </c>
      <c r="C1758" s="8"/>
      <c r="D1758" s="8"/>
      <c r="H1758" s="6" t="str">
        <f t="shared" ref="H1758" si="1367">IF(A1758=0,"",A1758)</f>
        <v/>
      </c>
      <c r="Y1758" s="9"/>
    </row>
    <row r="1759" spans="2:28" x14ac:dyDescent="0.3">
      <c r="B1759" s="8">
        <v>0</v>
      </c>
      <c r="C1759" s="6">
        <f t="shared" ref="C1759:D1759" ca="1" si="1368">RAND()</f>
        <v>0.90676388786853612</v>
      </c>
      <c r="D1759" s="6">
        <f t="shared" ca="1" si="1368"/>
        <v>0.77938345744212378</v>
      </c>
      <c r="E1759" s="6">
        <f t="shared" ref="E1759:E1766" ca="1" si="1369">IF(C1759&gt;0.1,      IF(C1759&lt;0.6,C1759,ABS(1-C1759)),C1759+0.5)</f>
        <v>9.3236112131463877E-2</v>
      </c>
      <c r="F1759" s="6">
        <f t="shared" ref="F1759:F1766" ca="1" si="1370">MOD(ROUND(C1759*100+35,0),4)</f>
        <v>2</v>
      </c>
      <c r="G1759" s="6">
        <f t="shared" ref="G1759:G1766" ca="1" si="1371">MOD(ROUND(D1759*100+35,0),4)</f>
        <v>1</v>
      </c>
      <c r="H1759" s="6" t="str">
        <f t="shared" ref="H1759:H1766" si="1372">IF(A1759=0,"",_xlfn.CONCAT("## ",A1759))</f>
        <v/>
      </c>
      <c r="I1759" s="6" t="s">
        <v>160</v>
      </c>
      <c r="J1759" s="6" t="s">
        <v>175</v>
      </c>
      <c r="K1759" s="6">
        <f t="shared" ref="K1759:K1766" ca="1" si="1373">ROUND(C1759*100+35,1)</f>
        <v>125.7</v>
      </c>
      <c r="L1759" s="6" t="s">
        <v>180</v>
      </c>
      <c r="N1759" s="18"/>
      <c r="Y1759" s="9"/>
    </row>
    <row r="1760" spans="2:28" x14ac:dyDescent="0.3">
      <c r="B1760" s="8">
        <v>0</v>
      </c>
      <c r="C1760" s="6">
        <f t="shared" ca="1" si="1326"/>
        <v>0.75813002700574639</v>
      </c>
      <c r="D1760" s="6">
        <f t="shared" ca="1" si="1326"/>
        <v>0.19805841176927041</v>
      </c>
      <c r="E1760" s="6">
        <f t="shared" ca="1" si="1369"/>
        <v>0.24186997299425361</v>
      </c>
      <c r="F1760" s="6">
        <f t="shared" ca="1" si="1370"/>
        <v>3</v>
      </c>
      <c r="G1760" s="6">
        <f t="shared" ca="1" si="1371"/>
        <v>3</v>
      </c>
      <c r="H1760" s="6" t="str">
        <f t="shared" si="1372"/>
        <v/>
      </c>
      <c r="I1760" s="6" t="s">
        <v>160</v>
      </c>
      <c r="J1760" s="6" t="s">
        <v>175</v>
      </c>
      <c r="K1760" s="6">
        <f t="shared" ca="1" si="1373"/>
        <v>110.8</v>
      </c>
      <c r="L1760" s="6" t="s">
        <v>180</v>
      </c>
      <c r="N1760" s="18"/>
      <c r="Y1760" s="9"/>
    </row>
    <row r="1761" spans="2:28" x14ac:dyDescent="0.3">
      <c r="B1761" s="8">
        <v>0</v>
      </c>
      <c r="C1761" s="6">
        <f t="shared" ca="1" si="1326"/>
        <v>0.59049038654778396</v>
      </c>
      <c r="D1761" s="6">
        <f t="shared" ca="1" si="1326"/>
        <v>2.5088100413360404E-2</v>
      </c>
      <c r="E1761" s="6">
        <f t="shared" ca="1" si="1369"/>
        <v>0.59049038654778396</v>
      </c>
      <c r="F1761" s="6">
        <f t="shared" ca="1" si="1370"/>
        <v>2</v>
      </c>
      <c r="G1761" s="6">
        <f t="shared" ca="1" si="1371"/>
        <v>2</v>
      </c>
      <c r="H1761" s="6" t="str">
        <f t="shared" si="1372"/>
        <v/>
      </c>
      <c r="I1761" s="6" t="s">
        <v>160</v>
      </c>
      <c r="J1761" s="6" t="s">
        <v>175</v>
      </c>
      <c r="K1761" s="6">
        <f t="shared" ca="1" si="1373"/>
        <v>94</v>
      </c>
      <c r="L1761" s="6" t="s">
        <v>180</v>
      </c>
      <c r="N1761" s="18"/>
      <c r="Y1761" s="9"/>
    </row>
    <row r="1762" spans="2:28" x14ac:dyDescent="0.3">
      <c r="B1762" s="8">
        <v>0</v>
      </c>
      <c r="C1762" s="6">
        <f t="shared" ca="1" si="1326"/>
        <v>0.1206146706687351</v>
      </c>
      <c r="D1762" s="6">
        <f t="shared" ca="1" si="1326"/>
        <v>0.52545530512615124</v>
      </c>
      <c r="E1762" s="6">
        <f t="shared" ca="1" si="1369"/>
        <v>0.1206146706687351</v>
      </c>
      <c r="F1762" s="6">
        <f t="shared" ca="1" si="1370"/>
        <v>3</v>
      </c>
      <c r="G1762" s="6">
        <f t="shared" ca="1" si="1371"/>
        <v>0</v>
      </c>
      <c r="H1762" s="6" t="str">
        <f t="shared" si="1372"/>
        <v/>
      </c>
      <c r="I1762" s="6" t="s">
        <v>160</v>
      </c>
      <c r="J1762" s="6" t="s">
        <v>175</v>
      </c>
      <c r="K1762" s="6">
        <f t="shared" ca="1" si="1373"/>
        <v>47.1</v>
      </c>
      <c r="L1762" s="6" t="s">
        <v>180</v>
      </c>
      <c r="N1762" s="18"/>
      <c r="Y1762" s="9"/>
    </row>
    <row r="1763" spans="2:28" x14ac:dyDescent="0.3">
      <c r="B1763" s="8">
        <v>0</v>
      </c>
      <c r="C1763" s="6">
        <f t="shared" ca="1" si="1326"/>
        <v>0.36682440440323005</v>
      </c>
      <c r="D1763" s="6">
        <f t="shared" ca="1" si="1326"/>
        <v>1.7181681751489708E-2</v>
      </c>
      <c r="E1763" s="6">
        <f t="shared" ca="1" si="1369"/>
        <v>0.36682440440323005</v>
      </c>
      <c r="F1763" s="6">
        <f t="shared" ca="1" si="1370"/>
        <v>0</v>
      </c>
      <c r="G1763" s="6">
        <f t="shared" ca="1" si="1371"/>
        <v>1</v>
      </c>
      <c r="H1763" s="6" t="str">
        <f t="shared" si="1372"/>
        <v/>
      </c>
      <c r="I1763" s="6" t="s">
        <v>160</v>
      </c>
      <c r="J1763" s="6" t="s">
        <v>176</v>
      </c>
      <c r="K1763" s="6">
        <f t="shared" ca="1" si="1373"/>
        <v>71.7</v>
      </c>
      <c r="L1763" s="6" t="s">
        <v>177</v>
      </c>
      <c r="N1763" s="18"/>
      <c r="Y1763" s="9"/>
    </row>
    <row r="1764" spans="2:28" x14ac:dyDescent="0.3">
      <c r="B1764" s="8">
        <v>0</v>
      </c>
      <c r="C1764" s="6">
        <f t="shared" ca="1" si="1326"/>
        <v>0.7127695432885186</v>
      </c>
      <c r="D1764" s="6">
        <f t="shared" ca="1" si="1326"/>
        <v>0.83388824154400432</v>
      </c>
      <c r="E1764" s="6">
        <f t="shared" ca="1" si="1369"/>
        <v>0.2872304567114814</v>
      </c>
      <c r="F1764" s="6">
        <f t="shared" ca="1" si="1370"/>
        <v>2</v>
      </c>
      <c r="G1764" s="6">
        <f t="shared" ca="1" si="1371"/>
        <v>2</v>
      </c>
      <c r="H1764" s="6" t="str">
        <f t="shared" si="1372"/>
        <v/>
      </c>
      <c r="I1764" s="6" t="s">
        <v>160</v>
      </c>
      <c r="J1764" s="6" t="s">
        <v>176</v>
      </c>
      <c r="K1764" s="6">
        <f t="shared" ca="1" si="1373"/>
        <v>106.3</v>
      </c>
      <c r="L1764" s="6" t="s">
        <v>177</v>
      </c>
      <c r="Y1764" s="9"/>
    </row>
    <row r="1765" spans="2:28" x14ac:dyDescent="0.3">
      <c r="B1765" s="8">
        <v>0</v>
      </c>
      <c r="C1765" s="6">
        <f t="shared" ca="1" si="1326"/>
        <v>0.83671486829574937</v>
      </c>
      <c r="D1765" s="6">
        <f t="shared" ca="1" si="1326"/>
        <v>0.60619269919199192</v>
      </c>
      <c r="E1765" s="6">
        <f t="shared" ca="1" si="1369"/>
        <v>0.16328513170425063</v>
      </c>
      <c r="F1765" s="6">
        <f t="shared" ca="1" si="1370"/>
        <v>3</v>
      </c>
      <c r="G1765" s="6">
        <f t="shared" ca="1" si="1371"/>
        <v>0</v>
      </c>
      <c r="H1765" s="6" t="str">
        <f t="shared" si="1372"/>
        <v/>
      </c>
      <c r="I1765" s="6" t="s">
        <v>160</v>
      </c>
      <c r="J1765" s="6" t="s">
        <v>176</v>
      </c>
      <c r="K1765" s="6">
        <f t="shared" ca="1" si="1373"/>
        <v>118.7</v>
      </c>
      <c r="L1765" s="6" t="s">
        <v>177</v>
      </c>
      <c r="Y1765" s="9"/>
    </row>
    <row r="1766" spans="2:28" x14ac:dyDescent="0.3">
      <c r="B1766" s="8">
        <v>0</v>
      </c>
      <c r="C1766" s="6">
        <f t="shared" ca="1" si="1326"/>
        <v>0.82107515784075735</v>
      </c>
      <c r="D1766" s="6">
        <f t="shared" ca="1" si="1326"/>
        <v>0.97438244303759358</v>
      </c>
      <c r="E1766" s="6">
        <f t="shared" ca="1" si="1369"/>
        <v>0.17892484215924265</v>
      </c>
      <c r="F1766" s="6">
        <f t="shared" ca="1" si="1370"/>
        <v>1</v>
      </c>
      <c r="G1766" s="6">
        <f t="shared" ca="1" si="1371"/>
        <v>0</v>
      </c>
      <c r="H1766" s="6" t="str">
        <f t="shared" si="1372"/>
        <v/>
      </c>
      <c r="I1766" s="6" t="s">
        <v>160</v>
      </c>
      <c r="J1766" s="6" t="s">
        <v>176</v>
      </c>
      <c r="K1766" s="6">
        <f t="shared" ca="1" si="1373"/>
        <v>117.1</v>
      </c>
      <c r="L1766" s="6" t="s">
        <v>177</v>
      </c>
      <c r="Y1766" s="9"/>
    </row>
    <row r="1767" spans="2:28" x14ac:dyDescent="0.3">
      <c r="B1767" s="8">
        <v>0</v>
      </c>
      <c r="C1767" s="8"/>
      <c r="D1767" s="8"/>
      <c r="H1767" s="6" t="str">
        <f t="shared" ref="H1767" si="1374">IF(A1767=0,"",A1767)</f>
        <v/>
      </c>
      <c r="Q1767" s="10"/>
      <c r="R1767" s="10"/>
      <c r="S1767" s="10"/>
      <c r="T1767" s="10"/>
      <c r="U1767" s="10"/>
      <c r="V1767" s="10"/>
      <c r="W1767" s="10"/>
      <c r="X1767" s="10"/>
      <c r="Y1767" s="11"/>
      <c r="Z1767" s="10"/>
      <c r="AA1767" s="10"/>
      <c r="AB1767" s="10"/>
    </row>
    <row r="1768" spans="2:28" x14ac:dyDescent="0.3">
      <c r="B1768" s="8">
        <v>0</v>
      </c>
      <c r="C1768" s="6">
        <f t="shared" ref="C1768:D1799" ca="1" si="1375">RAND()</f>
        <v>0.76660003217868156</v>
      </c>
      <c r="D1768" s="6">
        <f t="shared" ca="1" si="1375"/>
        <v>0.54729416619452464</v>
      </c>
      <c r="E1768" s="6">
        <f t="shared" ref="E1768:E1775" ca="1" si="1376">IF(C1768&gt;0.1,      IF(C1768&lt;0.6,C1768,ABS(1-C1768)),C1768+0.5)</f>
        <v>0.23339996782131844</v>
      </c>
      <c r="F1768" s="6">
        <f t="shared" ref="F1768:F1775" ca="1" si="1377">MOD(ROUND(C1768*100+35,0),4)</f>
        <v>0</v>
      </c>
      <c r="G1768" s="6">
        <f t="shared" ref="G1768:G1775" ca="1" si="1378">MOD(ROUND(D1768*100+35,0),4)</f>
        <v>2</v>
      </c>
      <c r="H1768" s="6" t="str">
        <f t="shared" ref="H1768:H1775" si="1379">IF(A1768=0,"",_xlfn.CONCAT("## ",A1768))</f>
        <v/>
      </c>
      <c r="I1768" s="6" t="s">
        <v>160</v>
      </c>
      <c r="J1768" s="6" t="s">
        <v>175</v>
      </c>
      <c r="K1768" s="6">
        <f t="shared" ref="K1768:K1775" ca="1" si="1380">ROUND(C1768*100+35,1)</f>
        <v>111.7</v>
      </c>
      <c r="L1768" s="6" t="s">
        <v>180</v>
      </c>
      <c r="N1768" s="18"/>
      <c r="Y1768" s="9"/>
    </row>
    <row r="1769" spans="2:28" x14ac:dyDescent="0.3">
      <c r="B1769" s="8">
        <v>0</v>
      </c>
      <c r="C1769" s="6">
        <f t="shared" ca="1" si="1375"/>
        <v>0.117747203802679</v>
      </c>
      <c r="D1769" s="6">
        <f t="shared" ca="1" si="1375"/>
        <v>2.3791957750495474E-2</v>
      </c>
      <c r="E1769" s="6">
        <f t="shared" ca="1" si="1376"/>
        <v>0.117747203802679</v>
      </c>
      <c r="F1769" s="6">
        <f t="shared" ca="1" si="1377"/>
        <v>3</v>
      </c>
      <c r="G1769" s="6">
        <f t="shared" ca="1" si="1378"/>
        <v>1</v>
      </c>
      <c r="H1769" s="6" t="str">
        <f t="shared" si="1379"/>
        <v/>
      </c>
      <c r="I1769" s="6" t="s">
        <v>160</v>
      </c>
      <c r="J1769" s="6" t="s">
        <v>175</v>
      </c>
      <c r="K1769" s="6">
        <f t="shared" ca="1" si="1380"/>
        <v>46.8</v>
      </c>
      <c r="L1769" s="6" t="s">
        <v>180</v>
      </c>
      <c r="N1769" s="18"/>
      <c r="Y1769" s="9"/>
    </row>
    <row r="1770" spans="2:28" x14ac:dyDescent="0.3">
      <c r="B1770" s="8">
        <v>0</v>
      </c>
      <c r="C1770" s="6">
        <f t="shared" ca="1" si="1375"/>
        <v>0.1947740269960152</v>
      </c>
      <c r="D1770" s="6">
        <f t="shared" ca="1" si="1375"/>
        <v>0.85378941774755968</v>
      </c>
      <c r="E1770" s="6">
        <f t="shared" ca="1" si="1376"/>
        <v>0.1947740269960152</v>
      </c>
      <c r="F1770" s="6">
        <f t="shared" ca="1" si="1377"/>
        <v>2</v>
      </c>
      <c r="G1770" s="6">
        <f t="shared" ca="1" si="1378"/>
        <v>0</v>
      </c>
      <c r="H1770" s="6" t="str">
        <f t="shared" si="1379"/>
        <v/>
      </c>
      <c r="I1770" s="6" t="s">
        <v>160</v>
      </c>
      <c r="J1770" s="6" t="s">
        <v>175</v>
      </c>
      <c r="K1770" s="6">
        <f t="shared" ca="1" si="1380"/>
        <v>54.5</v>
      </c>
      <c r="L1770" s="6" t="s">
        <v>180</v>
      </c>
      <c r="N1770" s="18"/>
      <c r="Y1770" s="9"/>
    </row>
    <row r="1771" spans="2:28" x14ac:dyDescent="0.3">
      <c r="B1771" s="8">
        <v>0</v>
      </c>
      <c r="C1771" s="6">
        <f t="shared" ca="1" si="1375"/>
        <v>7.5031346769516283E-2</v>
      </c>
      <c r="D1771" s="6">
        <f t="shared" ca="1" si="1375"/>
        <v>9.2113500133044424E-2</v>
      </c>
      <c r="E1771" s="6">
        <f t="shared" ca="1" si="1376"/>
        <v>0.57503134676951628</v>
      </c>
      <c r="F1771" s="6">
        <f t="shared" ca="1" si="1377"/>
        <v>3</v>
      </c>
      <c r="G1771" s="6">
        <f t="shared" ca="1" si="1378"/>
        <v>0</v>
      </c>
      <c r="H1771" s="6" t="str">
        <f t="shared" si="1379"/>
        <v/>
      </c>
      <c r="I1771" s="6" t="s">
        <v>160</v>
      </c>
      <c r="J1771" s="6" t="s">
        <v>175</v>
      </c>
      <c r="K1771" s="6">
        <f t="shared" ca="1" si="1380"/>
        <v>42.5</v>
      </c>
      <c r="L1771" s="6" t="s">
        <v>180</v>
      </c>
      <c r="N1771" s="18"/>
      <c r="Y1771" s="9"/>
    </row>
    <row r="1772" spans="2:28" x14ac:dyDescent="0.3">
      <c r="B1772" s="8">
        <v>0</v>
      </c>
      <c r="C1772" s="6">
        <f t="shared" ca="1" si="1375"/>
        <v>0.41304410733314956</v>
      </c>
      <c r="D1772" s="6">
        <f t="shared" ca="1" si="1375"/>
        <v>0.80502012436310222</v>
      </c>
      <c r="E1772" s="6">
        <f t="shared" ca="1" si="1376"/>
        <v>0.41304410733314956</v>
      </c>
      <c r="F1772" s="6">
        <f t="shared" ca="1" si="1377"/>
        <v>0</v>
      </c>
      <c r="G1772" s="6">
        <f t="shared" ca="1" si="1378"/>
        <v>0</v>
      </c>
      <c r="H1772" s="6" t="str">
        <f t="shared" si="1379"/>
        <v/>
      </c>
      <c r="I1772" s="6" t="s">
        <v>160</v>
      </c>
      <c r="J1772" s="6" t="s">
        <v>176</v>
      </c>
      <c r="K1772" s="6">
        <f t="shared" ca="1" si="1380"/>
        <v>76.3</v>
      </c>
      <c r="L1772" s="6" t="s">
        <v>177</v>
      </c>
      <c r="N1772" s="18"/>
    </row>
    <row r="1773" spans="2:28" x14ac:dyDescent="0.3">
      <c r="B1773" s="8">
        <v>0</v>
      </c>
      <c r="C1773" s="6">
        <f t="shared" ca="1" si="1375"/>
        <v>0.63160112223322551</v>
      </c>
      <c r="D1773" s="6">
        <f t="shared" ca="1" si="1375"/>
        <v>0.87736009682526472</v>
      </c>
      <c r="E1773" s="6">
        <f t="shared" ca="1" si="1376"/>
        <v>0.36839887776677449</v>
      </c>
      <c r="F1773" s="6">
        <f t="shared" ca="1" si="1377"/>
        <v>2</v>
      </c>
      <c r="G1773" s="6">
        <f t="shared" ca="1" si="1378"/>
        <v>3</v>
      </c>
      <c r="H1773" s="6" t="str">
        <f t="shared" si="1379"/>
        <v/>
      </c>
      <c r="I1773" s="6" t="s">
        <v>160</v>
      </c>
      <c r="J1773" s="6" t="s">
        <v>176</v>
      </c>
      <c r="K1773" s="6">
        <f t="shared" ca="1" si="1380"/>
        <v>98.2</v>
      </c>
      <c r="L1773" s="6" t="s">
        <v>177</v>
      </c>
      <c r="Y1773" s="9"/>
    </row>
    <row r="1774" spans="2:28" x14ac:dyDescent="0.3">
      <c r="B1774" s="8">
        <v>0</v>
      </c>
      <c r="C1774" s="6">
        <f t="shared" ca="1" si="1375"/>
        <v>0.76957062820479971</v>
      </c>
      <c r="D1774" s="6">
        <f t="shared" ca="1" si="1375"/>
        <v>0.77413660833904785</v>
      </c>
      <c r="E1774" s="6">
        <f t="shared" ca="1" si="1376"/>
        <v>0.23042937179520029</v>
      </c>
      <c r="F1774" s="6">
        <f t="shared" ca="1" si="1377"/>
        <v>0</v>
      </c>
      <c r="G1774" s="6">
        <f t="shared" ca="1" si="1378"/>
        <v>0</v>
      </c>
      <c r="H1774" s="6" t="str">
        <f t="shared" si="1379"/>
        <v/>
      </c>
      <c r="I1774" s="6" t="s">
        <v>160</v>
      </c>
      <c r="J1774" s="6" t="s">
        <v>176</v>
      </c>
      <c r="K1774" s="6">
        <f t="shared" ca="1" si="1380"/>
        <v>112</v>
      </c>
      <c r="L1774" s="6" t="s">
        <v>177</v>
      </c>
      <c r="Y1774" s="9"/>
    </row>
    <row r="1775" spans="2:28" x14ac:dyDescent="0.3">
      <c r="B1775" s="8">
        <v>0</v>
      </c>
      <c r="C1775" s="6">
        <f t="shared" ca="1" si="1375"/>
        <v>0.70164550646116097</v>
      </c>
      <c r="D1775" s="6">
        <f t="shared" ca="1" si="1375"/>
        <v>0.57818880792586902</v>
      </c>
      <c r="E1775" s="6">
        <f t="shared" ca="1" si="1376"/>
        <v>0.29835449353883903</v>
      </c>
      <c r="F1775" s="6">
        <f t="shared" ca="1" si="1377"/>
        <v>1</v>
      </c>
      <c r="G1775" s="6">
        <f t="shared" ca="1" si="1378"/>
        <v>1</v>
      </c>
      <c r="H1775" s="6" t="str">
        <f t="shared" si="1379"/>
        <v/>
      </c>
      <c r="I1775" s="6" t="s">
        <v>160</v>
      </c>
      <c r="J1775" s="6" t="s">
        <v>176</v>
      </c>
      <c r="K1775" s="6">
        <f t="shared" ca="1" si="1380"/>
        <v>105.2</v>
      </c>
      <c r="L1775" s="6" t="s">
        <v>177</v>
      </c>
      <c r="Y1775" s="9"/>
    </row>
    <row r="1776" spans="2:28" x14ac:dyDescent="0.3">
      <c r="B1776" s="8">
        <v>0</v>
      </c>
      <c r="C1776" s="8"/>
      <c r="D1776" s="8"/>
      <c r="H1776" s="6" t="str">
        <f t="shared" ref="H1776" si="1381">IF(A1776=0,"",A1776)</f>
        <v/>
      </c>
      <c r="Y1776" s="9"/>
    </row>
    <row r="1777" spans="2:28" x14ac:dyDescent="0.3">
      <c r="B1777" s="8">
        <v>0</v>
      </c>
      <c r="C1777" s="6">
        <f t="shared" ref="C1777:D1777" ca="1" si="1382">RAND()</f>
        <v>0.46238932082564732</v>
      </c>
      <c r="D1777" s="6">
        <f t="shared" ca="1" si="1382"/>
        <v>0.15991337345804391</v>
      </c>
      <c r="E1777" s="6">
        <f t="shared" ref="E1777:E1784" ca="1" si="1383">IF(C1777&gt;0.1,      IF(C1777&lt;0.6,C1777,ABS(1-C1777)),C1777+0.5)</f>
        <v>0.46238932082564732</v>
      </c>
      <c r="F1777" s="6">
        <f t="shared" ref="F1777:F1784" ca="1" si="1384">MOD(ROUND(C1777*100+35,0),4)</f>
        <v>1</v>
      </c>
      <c r="G1777" s="6">
        <f t="shared" ref="G1777:G1784" ca="1" si="1385">MOD(ROUND(D1777*100+35,0),4)</f>
        <v>3</v>
      </c>
      <c r="H1777" s="6" t="str">
        <f t="shared" ref="H1777:H1784" si="1386">IF(A1777=0,"",_xlfn.CONCAT("## ",A1777))</f>
        <v/>
      </c>
      <c r="I1777" s="6" t="s">
        <v>160</v>
      </c>
      <c r="J1777" s="6" t="s">
        <v>175</v>
      </c>
      <c r="K1777" s="6">
        <f t="shared" ref="K1777:K1784" ca="1" si="1387">ROUND(C1777*100+35,1)</f>
        <v>81.2</v>
      </c>
      <c r="L1777" s="6" t="s">
        <v>180</v>
      </c>
      <c r="N1777" s="18"/>
      <c r="Y1777" s="9"/>
    </row>
    <row r="1778" spans="2:28" x14ac:dyDescent="0.3">
      <c r="B1778" s="8">
        <v>0</v>
      </c>
      <c r="C1778" s="6">
        <f t="shared" ca="1" si="1375"/>
        <v>0.65351095736274678</v>
      </c>
      <c r="D1778" s="6">
        <f t="shared" ca="1" si="1375"/>
        <v>0.1517715403447395</v>
      </c>
      <c r="E1778" s="6">
        <f t="shared" ca="1" si="1383"/>
        <v>0.34648904263725322</v>
      </c>
      <c r="F1778" s="6">
        <f t="shared" ca="1" si="1384"/>
        <v>0</v>
      </c>
      <c r="G1778" s="6">
        <f t="shared" ca="1" si="1385"/>
        <v>2</v>
      </c>
      <c r="H1778" s="6" t="str">
        <f t="shared" si="1386"/>
        <v/>
      </c>
      <c r="I1778" s="6" t="s">
        <v>160</v>
      </c>
      <c r="J1778" s="6" t="s">
        <v>175</v>
      </c>
      <c r="K1778" s="6">
        <f t="shared" ca="1" si="1387"/>
        <v>100.4</v>
      </c>
      <c r="L1778" s="6" t="s">
        <v>180</v>
      </c>
      <c r="N1778" s="18"/>
      <c r="Y1778" s="9"/>
    </row>
    <row r="1779" spans="2:28" x14ac:dyDescent="0.3">
      <c r="B1779" s="8">
        <v>0</v>
      </c>
      <c r="C1779" s="6">
        <f t="shared" ca="1" si="1375"/>
        <v>0.23666179198933868</v>
      </c>
      <c r="D1779" s="6">
        <f t="shared" ca="1" si="1375"/>
        <v>4.1522153621252444E-2</v>
      </c>
      <c r="E1779" s="6">
        <f t="shared" ca="1" si="1383"/>
        <v>0.23666179198933868</v>
      </c>
      <c r="F1779" s="6">
        <f t="shared" ca="1" si="1384"/>
        <v>3</v>
      </c>
      <c r="G1779" s="6">
        <f t="shared" ca="1" si="1385"/>
        <v>3</v>
      </c>
      <c r="H1779" s="6" t="str">
        <f t="shared" si="1386"/>
        <v/>
      </c>
      <c r="I1779" s="6" t="s">
        <v>160</v>
      </c>
      <c r="J1779" s="6" t="s">
        <v>175</v>
      </c>
      <c r="K1779" s="6">
        <f t="shared" ca="1" si="1387"/>
        <v>58.7</v>
      </c>
      <c r="L1779" s="6" t="s">
        <v>180</v>
      </c>
      <c r="N1779" s="18"/>
      <c r="Y1779" s="9"/>
    </row>
    <row r="1780" spans="2:28" x14ac:dyDescent="0.3">
      <c r="B1780" s="8">
        <v>0</v>
      </c>
      <c r="C1780" s="6">
        <f t="shared" ca="1" si="1375"/>
        <v>0.82576890317786467</v>
      </c>
      <c r="D1780" s="6">
        <f t="shared" ca="1" si="1375"/>
        <v>0.17743068611094659</v>
      </c>
      <c r="E1780" s="6">
        <f t="shared" ca="1" si="1383"/>
        <v>0.17423109682213533</v>
      </c>
      <c r="F1780" s="6">
        <f t="shared" ca="1" si="1384"/>
        <v>2</v>
      </c>
      <c r="G1780" s="6">
        <f t="shared" ca="1" si="1385"/>
        <v>1</v>
      </c>
      <c r="H1780" s="6" t="str">
        <f t="shared" si="1386"/>
        <v/>
      </c>
      <c r="I1780" s="6" t="s">
        <v>160</v>
      </c>
      <c r="J1780" s="6" t="s">
        <v>175</v>
      </c>
      <c r="K1780" s="6">
        <f t="shared" ca="1" si="1387"/>
        <v>117.6</v>
      </c>
      <c r="L1780" s="6" t="s">
        <v>180</v>
      </c>
      <c r="N1780" s="18"/>
      <c r="Y1780" s="9"/>
    </row>
    <row r="1781" spans="2:28" x14ac:dyDescent="0.3">
      <c r="B1781" s="8">
        <v>0</v>
      </c>
      <c r="C1781" s="6">
        <f t="shared" ca="1" si="1375"/>
        <v>0.67563996995292852</v>
      </c>
      <c r="D1781" s="6">
        <f t="shared" ca="1" si="1375"/>
        <v>0.33428417200253413</v>
      </c>
      <c r="E1781" s="6">
        <f t="shared" ca="1" si="1383"/>
        <v>0.32436003004707148</v>
      </c>
      <c r="F1781" s="6">
        <f t="shared" ca="1" si="1384"/>
        <v>3</v>
      </c>
      <c r="G1781" s="6">
        <f t="shared" ca="1" si="1385"/>
        <v>0</v>
      </c>
      <c r="H1781" s="6" t="str">
        <f t="shared" si="1386"/>
        <v/>
      </c>
      <c r="I1781" s="6" t="s">
        <v>160</v>
      </c>
      <c r="J1781" s="6" t="s">
        <v>176</v>
      </c>
      <c r="K1781" s="6">
        <f t="shared" ca="1" si="1387"/>
        <v>102.6</v>
      </c>
      <c r="L1781" s="6" t="s">
        <v>177</v>
      </c>
      <c r="N1781" s="18"/>
      <c r="Y1781" s="9"/>
    </row>
    <row r="1782" spans="2:28" x14ac:dyDescent="0.3">
      <c r="B1782" s="8">
        <v>0</v>
      </c>
      <c r="C1782" s="6">
        <f t="shared" ca="1" si="1375"/>
        <v>0.19784044653324984</v>
      </c>
      <c r="D1782" s="6">
        <f t="shared" ca="1" si="1375"/>
        <v>2.9447950965459269E-2</v>
      </c>
      <c r="E1782" s="6">
        <f t="shared" ca="1" si="1383"/>
        <v>0.19784044653324984</v>
      </c>
      <c r="F1782" s="6">
        <f t="shared" ca="1" si="1384"/>
        <v>3</v>
      </c>
      <c r="G1782" s="6">
        <f t="shared" ca="1" si="1385"/>
        <v>2</v>
      </c>
      <c r="H1782" s="6" t="str">
        <f t="shared" si="1386"/>
        <v/>
      </c>
      <c r="I1782" s="6" t="s">
        <v>160</v>
      </c>
      <c r="J1782" s="6" t="s">
        <v>176</v>
      </c>
      <c r="K1782" s="6">
        <f t="shared" ca="1" si="1387"/>
        <v>54.8</v>
      </c>
      <c r="L1782" s="6" t="s">
        <v>177</v>
      </c>
      <c r="Y1782" s="9"/>
    </row>
    <row r="1783" spans="2:28" x14ac:dyDescent="0.3">
      <c r="B1783" s="8">
        <v>0</v>
      </c>
      <c r="C1783" s="6">
        <f t="shared" ca="1" si="1375"/>
        <v>0.37584112394796643</v>
      </c>
      <c r="D1783" s="6">
        <f t="shared" ca="1" si="1375"/>
        <v>0.36331905726302016</v>
      </c>
      <c r="E1783" s="6">
        <f t="shared" ca="1" si="1383"/>
        <v>0.37584112394796643</v>
      </c>
      <c r="F1783" s="6">
        <f t="shared" ca="1" si="1384"/>
        <v>1</v>
      </c>
      <c r="G1783" s="6">
        <f t="shared" ca="1" si="1385"/>
        <v>3</v>
      </c>
      <c r="H1783" s="6" t="str">
        <f t="shared" si="1386"/>
        <v/>
      </c>
      <c r="I1783" s="6" t="s">
        <v>160</v>
      </c>
      <c r="J1783" s="6" t="s">
        <v>176</v>
      </c>
      <c r="K1783" s="6">
        <f t="shared" ca="1" si="1387"/>
        <v>72.599999999999994</v>
      </c>
      <c r="L1783" s="6" t="s">
        <v>177</v>
      </c>
      <c r="Q1783" s="10"/>
      <c r="R1783" s="10"/>
      <c r="S1783" s="10"/>
      <c r="T1783" s="10"/>
      <c r="U1783" s="10"/>
      <c r="V1783" s="10"/>
      <c r="W1783" s="10"/>
      <c r="X1783" s="10"/>
      <c r="Y1783" s="11"/>
      <c r="Z1783" s="10"/>
      <c r="AA1783" s="10"/>
      <c r="AB1783" s="10"/>
    </row>
    <row r="1784" spans="2:28" x14ac:dyDescent="0.3">
      <c r="B1784" s="8">
        <v>0</v>
      </c>
      <c r="C1784" s="6">
        <f t="shared" ca="1" si="1375"/>
        <v>0.47956738399083076</v>
      </c>
      <c r="D1784" s="6">
        <f t="shared" ca="1" si="1375"/>
        <v>0.79094796382093979</v>
      </c>
      <c r="E1784" s="6">
        <f t="shared" ca="1" si="1383"/>
        <v>0.47956738399083076</v>
      </c>
      <c r="F1784" s="6">
        <f t="shared" ca="1" si="1384"/>
        <v>3</v>
      </c>
      <c r="G1784" s="6">
        <f t="shared" ca="1" si="1385"/>
        <v>2</v>
      </c>
      <c r="H1784" s="6" t="str">
        <f t="shared" si="1386"/>
        <v/>
      </c>
      <c r="I1784" s="6" t="s">
        <v>160</v>
      </c>
      <c r="J1784" s="6" t="s">
        <v>176</v>
      </c>
      <c r="K1784" s="6">
        <f t="shared" ca="1" si="1387"/>
        <v>83</v>
      </c>
      <c r="L1784" s="6" t="s">
        <v>177</v>
      </c>
      <c r="Y1784" s="9"/>
    </row>
    <row r="1785" spans="2:28" x14ac:dyDescent="0.3">
      <c r="B1785" s="8">
        <v>0</v>
      </c>
      <c r="C1785" s="8"/>
      <c r="D1785" s="8"/>
      <c r="H1785" s="6" t="str">
        <f t="shared" ref="H1785" si="1388">IF(A1785=0,"",A1785)</f>
        <v/>
      </c>
      <c r="Y1785" s="9"/>
    </row>
    <row r="1786" spans="2:28" x14ac:dyDescent="0.3">
      <c r="B1786" s="8">
        <v>0</v>
      </c>
      <c r="C1786" s="6">
        <f t="shared" ref="C1786:D1786" ca="1" si="1389">RAND()</f>
        <v>0.68934462307143196</v>
      </c>
      <c r="D1786" s="6">
        <f t="shared" ca="1" si="1389"/>
        <v>0.38518897788182838</v>
      </c>
      <c r="E1786" s="6">
        <f t="shared" ref="E1786:E1793" ca="1" si="1390">IF(C1786&gt;0.1,      IF(C1786&lt;0.6,C1786,ABS(1-C1786)),C1786+0.5)</f>
        <v>0.31065537692856804</v>
      </c>
      <c r="F1786" s="6">
        <f t="shared" ref="F1786:F1793" ca="1" si="1391">MOD(ROUND(C1786*100+35,0),4)</f>
        <v>0</v>
      </c>
      <c r="G1786" s="6">
        <f t="shared" ref="G1786:G1793" ca="1" si="1392">MOD(ROUND(D1786*100+35,0),4)</f>
        <v>2</v>
      </c>
      <c r="H1786" s="6" t="str">
        <f t="shared" ref="H1786:H1793" si="1393">IF(A1786=0,"",_xlfn.CONCAT("## ",A1786))</f>
        <v/>
      </c>
      <c r="I1786" s="6" t="s">
        <v>160</v>
      </c>
      <c r="J1786" s="6" t="s">
        <v>175</v>
      </c>
      <c r="K1786" s="6">
        <f t="shared" ref="K1786:K1793" ca="1" si="1394">ROUND(C1786*100+35,1)</f>
        <v>103.9</v>
      </c>
      <c r="L1786" s="6" t="s">
        <v>180</v>
      </c>
      <c r="N1786" s="18"/>
      <c r="Y1786" s="9"/>
    </row>
    <row r="1787" spans="2:28" x14ac:dyDescent="0.3">
      <c r="B1787" s="8">
        <v>0</v>
      </c>
      <c r="C1787" s="6">
        <f t="shared" ca="1" si="1375"/>
        <v>0.76543961596320997</v>
      </c>
      <c r="D1787" s="6">
        <f t="shared" ca="1" si="1375"/>
        <v>0.59015147732054751</v>
      </c>
      <c r="E1787" s="6">
        <f t="shared" ca="1" si="1390"/>
        <v>0.23456038403679003</v>
      </c>
      <c r="F1787" s="6">
        <f t="shared" ca="1" si="1391"/>
        <v>0</v>
      </c>
      <c r="G1787" s="6">
        <f t="shared" ca="1" si="1392"/>
        <v>2</v>
      </c>
      <c r="H1787" s="6" t="str">
        <f t="shared" si="1393"/>
        <v/>
      </c>
      <c r="I1787" s="6" t="s">
        <v>160</v>
      </c>
      <c r="J1787" s="6" t="s">
        <v>175</v>
      </c>
      <c r="K1787" s="6">
        <f t="shared" ca="1" si="1394"/>
        <v>111.5</v>
      </c>
      <c r="L1787" s="6" t="s">
        <v>180</v>
      </c>
      <c r="N1787" s="18"/>
      <c r="Y1787" s="9"/>
    </row>
    <row r="1788" spans="2:28" x14ac:dyDescent="0.3">
      <c r="B1788" s="8">
        <v>0</v>
      </c>
      <c r="C1788" s="6">
        <f t="shared" ca="1" si="1375"/>
        <v>0.71395375543381501</v>
      </c>
      <c r="D1788" s="6">
        <f t="shared" ca="1" si="1375"/>
        <v>0.66133155945823652</v>
      </c>
      <c r="E1788" s="6">
        <f t="shared" ca="1" si="1390"/>
        <v>0.28604624456618499</v>
      </c>
      <c r="F1788" s="6">
        <f t="shared" ca="1" si="1391"/>
        <v>2</v>
      </c>
      <c r="G1788" s="6">
        <f t="shared" ca="1" si="1392"/>
        <v>1</v>
      </c>
      <c r="H1788" s="6" t="str">
        <f t="shared" si="1393"/>
        <v/>
      </c>
      <c r="I1788" s="6" t="s">
        <v>160</v>
      </c>
      <c r="J1788" s="6" t="s">
        <v>175</v>
      </c>
      <c r="K1788" s="6">
        <f t="shared" ca="1" si="1394"/>
        <v>106.4</v>
      </c>
      <c r="L1788" s="6" t="s">
        <v>180</v>
      </c>
      <c r="N1788" s="18"/>
    </row>
    <row r="1789" spans="2:28" x14ac:dyDescent="0.3">
      <c r="B1789" s="8">
        <v>0</v>
      </c>
      <c r="C1789" s="6">
        <f t="shared" ca="1" si="1375"/>
        <v>1.7522527998596771E-2</v>
      </c>
      <c r="D1789" s="6">
        <f t="shared" ca="1" si="1375"/>
        <v>0.71179217649822479</v>
      </c>
      <c r="E1789" s="6">
        <f t="shared" ca="1" si="1390"/>
        <v>0.51752252799859677</v>
      </c>
      <c r="F1789" s="6">
        <f t="shared" ca="1" si="1391"/>
        <v>1</v>
      </c>
      <c r="G1789" s="6">
        <f t="shared" ca="1" si="1392"/>
        <v>2</v>
      </c>
      <c r="H1789" s="6" t="str">
        <f t="shared" si="1393"/>
        <v/>
      </c>
      <c r="I1789" s="6" t="s">
        <v>160</v>
      </c>
      <c r="J1789" s="6" t="s">
        <v>175</v>
      </c>
      <c r="K1789" s="6">
        <f t="shared" ca="1" si="1394"/>
        <v>36.799999999999997</v>
      </c>
      <c r="L1789" s="6" t="s">
        <v>180</v>
      </c>
      <c r="N1789" s="18"/>
      <c r="Y1789" s="9"/>
    </row>
    <row r="1790" spans="2:28" x14ac:dyDescent="0.3">
      <c r="B1790" s="8">
        <v>0</v>
      </c>
      <c r="C1790" s="6">
        <f t="shared" ca="1" si="1375"/>
        <v>0.30957842618270415</v>
      </c>
      <c r="D1790" s="6">
        <f t="shared" ca="1" si="1375"/>
        <v>0.82612644562499005</v>
      </c>
      <c r="E1790" s="6">
        <f t="shared" ca="1" si="1390"/>
        <v>0.30957842618270415</v>
      </c>
      <c r="F1790" s="6">
        <f t="shared" ca="1" si="1391"/>
        <v>2</v>
      </c>
      <c r="G1790" s="6">
        <f t="shared" ca="1" si="1392"/>
        <v>2</v>
      </c>
      <c r="H1790" s="6" t="str">
        <f t="shared" si="1393"/>
        <v/>
      </c>
      <c r="I1790" s="6" t="s">
        <v>160</v>
      </c>
      <c r="J1790" s="6" t="s">
        <v>176</v>
      </c>
      <c r="K1790" s="6">
        <f t="shared" ca="1" si="1394"/>
        <v>66</v>
      </c>
      <c r="L1790" s="6" t="s">
        <v>177</v>
      </c>
      <c r="N1790" s="18"/>
      <c r="Y1790" s="9"/>
    </row>
    <row r="1791" spans="2:28" x14ac:dyDescent="0.3">
      <c r="B1791" s="8">
        <v>0</v>
      </c>
      <c r="C1791" s="6">
        <f t="shared" ca="1" si="1375"/>
        <v>0.98404187783915287</v>
      </c>
      <c r="D1791" s="6">
        <f t="shared" ca="1" si="1375"/>
        <v>0.92584859214513404</v>
      </c>
      <c r="E1791" s="6">
        <f t="shared" ca="1" si="1390"/>
        <v>1.5958122160847132E-2</v>
      </c>
      <c r="F1791" s="6">
        <f t="shared" ca="1" si="1391"/>
        <v>1</v>
      </c>
      <c r="G1791" s="6">
        <f t="shared" ca="1" si="1392"/>
        <v>0</v>
      </c>
      <c r="H1791" s="6" t="str">
        <f t="shared" si="1393"/>
        <v/>
      </c>
      <c r="I1791" s="6" t="s">
        <v>160</v>
      </c>
      <c r="J1791" s="6" t="s">
        <v>176</v>
      </c>
      <c r="K1791" s="6">
        <f t="shared" ca="1" si="1394"/>
        <v>133.4</v>
      </c>
      <c r="L1791" s="6" t="s">
        <v>177</v>
      </c>
      <c r="Y1791" s="9"/>
    </row>
    <row r="1792" spans="2:28" x14ac:dyDescent="0.3">
      <c r="B1792" s="8">
        <v>0</v>
      </c>
      <c r="C1792" s="6">
        <f t="shared" ca="1" si="1375"/>
        <v>0.49782664221599504</v>
      </c>
      <c r="D1792" s="6">
        <f t="shared" ca="1" si="1375"/>
        <v>0.71614909372518587</v>
      </c>
      <c r="E1792" s="6">
        <f t="shared" ca="1" si="1390"/>
        <v>0.49782664221599504</v>
      </c>
      <c r="F1792" s="6">
        <f t="shared" ca="1" si="1391"/>
        <v>1</v>
      </c>
      <c r="G1792" s="6">
        <f t="shared" ca="1" si="1392"/>
        <v>3</v>
      </c>
      <c r="H1792" s="6" t="str">
        <f t="shared" si="1393"/>
        <v/>
      </c>
      <c r="I1792" s="6" t="s">
        <v>160</v>
      </c>
      <c r="J1792" s="6" t="s">
        <v>176</v>
      </c>
      <c r="K1792" s="6">
        <f t="shared" ca="1" si="1394"/>
        <v>84.8</v>
      </c>
      <c r="L1792" s="6" t="s">
        <v>177</v>
      </c>
      <c r="Y1792" s="9"/>
    </row>
    <row r="1793" spans="2:25" x14ac:dyDescent="0.3">
      <c r="B1793" s="8">
        <v>0</v>
      </c>
      <c r="C1793" s="6">
        <f t="shared" ca="1" si="1375"/>
        <v>9.5572326793980089E-4</v>
      </c>
      <c r="D1793" s="6">
        <f t="shared" ca="1" si="1375"/>
        <v>0.60632240573898899</v>
      </c>
      <c r="E1793" s="6">
        <f t="shared" ca="1" si="1390"/>
        <v>0.5009557232679398</v>
      </c>
      <c r="F1793" s="6">
        <f t="shared" ca="1" si="1391"/>
        <v>3</v>
      </c>
      <c r="G1793" s="6">
        <f t="shared" ca="1" si="1392"/>
        <v>0</v>
      </c>
      <c r="H1793" s="6" t="str">
        <f t="shared" si="1393"/>
        <v/>
      </c>
      <c r="I1793" s="6" t="s">
        <v>160</v>
      </c>
      <c r="J1793" s="6" t="s">
        <v>176</v>
      </c>
      <c r="K1793" s="6">
        <f t="shared" ca="1" si="1394"/>
        <v>35.1</v>
      </c>
      <c r="L1793" s="6" t="s">
        <v>177</v>
      </c>
      <c r="Y1793" s="9"/>
    </row>
    <row r="1794" spans="2:25" x14ac:dyDescent="0.3">
      <c r="B1794" s="8">
        <v>0</v>
      </c>
      <c r="C1794" s="8"/>
      <c r="D1794" s="8"/>
      <c r="H1794" s="6" t="str">
        <f t="shared" ref="H1794" si="1395">IF(A1794=0,"",A1794)</f>
        <v/>
      </c>
    </row>
    <row r="1795" spans="2:25" x14ac:dyDescent="0.3">
      <c r="B1795" s="8">
        <v>0</v>
      </c>
      <c r="C1795" s="6">
        <f t="shared" ref="C1795:D1795" ca="1" si="1396">RAND()</f>
        <v>0.2347408999962326</v>
      </c>
      <c r="D1795" s="6">
        <f t="shared" ca="1" si="1396"/>
        <v>0.55869691893589846</v>
      </c>
      <c r="E1795" s="6">
        <f t="shared" ref="E1795:E1802" ca="1" si="1397">IF(C1795&gt;0.1,      IF(C1795&lt;0.6,C1795,ABS(1-C1795)),C1795+0.5)</f>
        <v>0.2347408999962326</v>
      </c>
      <c r="F1795" s="6">
        <f t="shared" ref="F1795:F1802" ca="1" si="1398">MOD(ROUND(C1795*100+35,0),4)</f>
        <v>2</v>
      </c>
      <c r="G1795" s="6">
        <f t="shared" ref="G1795:G1802" ca="1" si="1399">MOD(ROUND(D1795*100+35,0),4)</f>
        <v>3</v>
      </c>
      <c r="H1795" s="6" t="str">
        <f t="shared" ref="H1795:H1802" si="1400">IF(A1795=0,"",_xlfn.CONCAT("## ",A1795))</f>
        <v/>
      </c>
      <c r="I1795" s="6" t="s">
        <v>160</v>
      </c>
      <c r="J1795" s="6" t="s">
        <v>175</v>
      </c>
      <c r="K1795" s="6">
        <f t="shared" ref="K1795:K1802" ca="1" si="1401">ROUND(C1795*100+35,1)</f>
        <v>58.5</v>
      </c>
      <c r="L1795" s="6" t="s">
        <v>180</v>
      </c>
      <c r="N1795" s="18"/>
    </row>
    <row r="1796" spans="2:25" x14ac:dyDescent="0.3">
      <c r="B1796" s="8">
        <v>0</v>
      </c>
      <c r="C1796" s="6">
        <f t="shared" ca="1" si="1375"/>
        <v>0.38615744535427965</v>
      </c>
      <c r="D1796" s="6">
        <f t="shared" ca="1" si="1375"/>
        <v>0.37860803707572377</v>
      </c>
      <c r="E1796" s="6">
        <f t="shared" ca="1" si="1397"/>
        <v>0.38615744535427965</v>
      </c>
      <c r="F1796" s="6">
        <f t="shared" ca="1" si="1398"/>
        <v>2</v>
      </c>
      <c r="G1796" s="6">
        <f t="shared" ca="1" si="1399"/>
        <v>1</v>
      </c>
      <c r="H1796" s="6" t="str">
        <f t="shared" si="1400"/>
        <v/>
      </c>
      <c r="I1796" s="6" t="s">
        <v>160</v>
      </c>
      <c r="J1796" s="6" t="s">
        <v>175</v>
      </c>
      <c r="K1796" s="6">
        <f t="shared" ca="1" si="1401"/>
        <v>73.599999999999994</v>
      </c>
      <c r="L1796" s="6" t="s">
        <v>180</v>
      </c>
      <c r="N1796" s="18"/>
    </row>
    <row r="1797" spans="2:25" x14ac:dyDescent="0.3">
      <c r="B1797" s="8">
        <v>0</v>
      </c>
      <c r="C1797" s="6">
        <f t="shared" ca="1" si="1375"/>
        <v>0.67400090639428012</v>
      </c>
      <c r="D1797" s="6">
        <f t="shared" ca="1" si="1375"/>
        <v>0.80406045145882765</v>
      </c>
      <c r="E1797" s="6">
        <f t="shared" ca="1" si="1397"/>
        <v>0.32599909360571988</v>
      </c>
      <c r="F1797" s="6">
        <f t="shared" ca="1" si="1398"/>
        <v>2</v>
      </c>
      <c r="G1797" s="6">
        <f t="shared" ca="1" si="1399"/>
        <v>3</v>
      </c>
      <c r="H1797" s="6" t="str">
        <f t="shared" si="1400"/>
        <v/>
      </c>
      <c r="I1797" s="6" t="s">
        <v>160</v>
      </c>
      <c r="J1797" s="6" t="s">
        <v>175</v>
      </c>
      <c r="K1797" s="6">
        <f t="shared" ca="1" si="1401"/>
        <v>102.4</v>
      </c>
      <c r="L1797" s="6" t="s">
        <v>180</v>
      </c>
      <c r="N1797" s="18"/>
    </row>
    <row r="1798" spans="2:25" x14ac:dyDescent="0.3">
      <c r="B1798" s="8">
        <v>0</v>
      </c>
      <c r="C1798" s="6">
        <f t="shared" ca="1" si="1375"/>
        <v>0.87076018698676338</v>
      </c>
      <c r="D1798" s="6">
        <f t="shared" ca="1" si="1375"/>
        <v>0.71221778794576984</v>
      </c>
      <c r="E1798" s="6">
        <f t="shared" ca="1" si="1397"/>
        <v>0.12923981301323662</v>
      </c>
      <c r="F1798" s="6">
        <f t="shared" ca="1" si="1398"/>
        <v>2</v>
      </c>
      <c r="G1798" s="6">
        <f t="shared" ca="1" si="1399"/>
        <v>2</v>
      </c>
      <c r="H1798" s="6" t="str">
        <f t="shared" si="1400"/>
        <v/>
      </c>
      <c r="I1798" s="6" t="s">
        <v>160</v>
      </c>
      <c r="J1798" s="6" t="s">
        <v>175</v>
      </c>
      <c r="K1798" s="6">
        <f t="shared" ca="1" si="1401"/>
        <v>122.1</v>
      </c>
      <c r="L1798" s="6" t="s">
        <v>180</v>
      </c>
      <c r="N1798" s="18"/>
    </row>
    <row r="1799" spans="2:25" x14ac:dyDescent="0.3">
      <c r="B1799" s="8">
        <v>0</v>
      </c>
      <c r="C1799" s="6">
        <f t="shared" ca="1" si="1375"/>
        <v>0.1455033996216798</v>
      </c>
      <c r="D1799" s="6">
        <f t="shared" ca="1" si="1375"/>
        <v>0.6116505667268991</v>
      </c>
      <c r="E1799" s="6">
        <f t="shared" ca="1" si="1397"/>
        <v>0.1455033996216798</v>
      </c>
      <c r="F1799" s="6">
        <f t="shared" ca="1" si="1398"/>
        <v>2</v>
      </c>
      <c r="G1799" s="6">
        <f t="shared" ca="1" si="1399"/>
        <v>0</v>
      </c>
      <c r="H1799" s="6" t="str">
        <f t="shared" si="1400"/>
        <v/>
      </c>
      <c r="I1799" s="6" t="s">
        <v>160</v>
      </c>
      <c r="J1799" s="6" t="s">
        <v>176</v>
      </c>
      <c r="K1799" s="6">
        <f t="shared" ca="1" si="1401"/>
        <v>49.6</v>
      </c>
      <c r="L1799" s="6" t="s">
        <v>177</v>
      </c>
      <c r="N1799" s="18"/>
      <c r="Q1799" s="10"/>
      <c r="R1799" s="10"/>
      <c r="S1799" s="10"/>
      <c r="T1799" s="10"/>
      <c r="U1799" s="10"/>
      <c r="V1799" s="10"/>
      <c r="W1799" s="10"/>
      <c r="X1799" s="10"/>
    </row>
    <row r="1800" spans="2:25" x14ac:dyDescent="0.3">
      <c r="B1800" s="8">
        <v>0</v>
      </c>
      <c r="C1800" s="6">
        <f t="shared" ref="C1800:D1863" ca="1" si="1402">RAND()</f>
        <v>0.11674206389232955</v>
      </c>
      <c r="D1800" s="6">
        <f t="shared" ca="1" si="1402"/>
        <v>0.4507915724777164</v>
      </c>
      <c r="E1800" s="6">
        <f t="shared" ca="1" si="1397"/>
        <v>0.11674206389232955</v>
      </c>
      <c r="F1800" s="6">
        <f t="shared" ca="1" si="1398"/>
        <v>3</v>
      </c>
      <c r="G1800" s="6">
        <f t="shared" ca="1" si="1399"/>
        <v>0</v>
      </c>
      <c r="H1800" s="6" t="str">
        <f t="shared" si="1400"/>
        <v/>
      </c>
      <c r="I1800" s="6" t="s">
        <v>160</v>
      </c>
      <c r="J1800" s="6" t="s">
        <v>176</v>
      </c>
      <c r="K1800" s="6">
        <f t="shared" ca="1" si="1401"/>
        <v>46.7</v>
      </c>
      <c r="L1800" s="6" t="s">
        <v>177</v>
      </c>
    </row>
    <row r="1801" spans="2:25" x14ac:dyDescent="0.3">
      <c r="B1801" s="8">
        <v>0</v>
      </c>
      <c r="C1801" s="6">
        <f t="shared" ca="1" si="1402"/>
        <v>0.21232832400772295</v>
      </c>
      <c r="D1801" s="6">
        <f t="shared" ca="1" si="1402"/>
        <v>1.0908120521883169E-2</v>
      </c>
      <c r="E1801" s="6">
        <f t="shared" ca="1" si="1397"/>
        <v>0.21232832400772295</v>
      </c>
      <c r="F1801" s="6">
        <f t="shared" ca="1" si="1398"/>
        <v>0</v>
      </c>
      <c r="G1801" s="6">
        <f t="shared" ca="1" si="1399"/>
        <v>0</v>
      </c>
      <c r="H1801" s="6" t="str">
        <f t="shared" si="1400"/>
        <v/>
      </c>
      <c r="I1801" s="6" t="s">
        <v>160</v>
      </c>
      <c r="J1801" s="6" t="s">
        <v>176</v>
      </c>
      <c r="K1801" s="6">
        <f t="shared" ca="1" si="1401"/>
        <v>56.2</v>
      </c>
      <c r="L1801" s="6" t="s">
        <v>177</v>
      </c>
    </row>
    <row r="1802" spans="2:25" x14ac:dyDescent="0.3">
      <c r="B1802" s="8">
        <v>0</v>
      </c>
      <c r="C1802" s="6">
        <f t="shared" ca="1" si="1402"/>
        <v>0.77899692772793949</v>
      </c>
      <c r="D1802" s="6">
        <f t="shared" ca="1" si="1402"/>
        <v>0.82813556251917009</v>
      </c>
      <c r="E1802" s="6">
        <f t="shared" ca="1" si="1397"/>
        <v>0.22100307227206051</v>
      </c>
      <c r="F1802" s="6">
        <f t="shared" ca="1" si="1398"/>
        <v>1</v>
      </c>
      <c r="G1802" s="6">
        <f t="shared" ca="1" si="1399"/>
        <v>2</v>
      </c>
      <c r="H1802" s="6" t="str">
        <f t="shared" si="1400"/>
        <v/>
      </c>
      <c r="I1802" s="6" t="s">
        <v>160</v>
      </c>
      <c r="J1802" s="6" t="s">
        <v>176</v>
      </c>
      <c r="K1802" s="6">
        <f t="shared" ca="1" si="1401"/>
        <v>112.9</v>
      </c>
      <c r="L1802" s="6" t="s">
        <v>177</v>
      </c>
    </row>
    <row r="1803" spans="2:25" x14ac:dyDescent="0.3">
      <c r="B1803" s="8">
        <v>0</v>
      </c>
      <c r="C1803" s="8"/>
      <c r="D1803" s="8"/>
      <c r="H1803" s="6" t="str">
        <f t="shared" ref="H1803" si="1403">IF(A1803=0,"",A1803)</f>
        <v/>
      </c>
    </row>
    <row r="1804" spans="2:25" x14ac:dyDescent="0.3">
      <c r="B1804" s="8">
        <v>0</v>
      </c>
      <c r="C1804" s="6">
        <f t="shared" ref="C1804:D1804" ca="1" si="1404">RAND()</f>
        <v>5.3142389979244697E-2</v>
      </c>
      <c r="D1804" s="6">
        <f t="shared" ca="1" si="1404"/>
        <v>0.758816785416628</v>
      </c>
      <c r="E1804" s="6">
        <f t="shared" ref="E1804:E1811" ca="1" si="1405">IF(C1804&gt;0.1,      IF(C1804&lt;0.6,C1804,ABS(1-C1804)),C1804+0.5)</f>
        <v>0.5531423899792447</v>
      </c>
      <c r="F1804" s="6">
        <f t="shared" ref="F1804:F1811" ca="1" si="1406">MOD(ROUND(C1804*100+35,0),4)</f>
        <v>0</v>
      </c>
      <c r="G1804" s="6">
        <f t="shared" ref="G1804:G1811" ca="1" si="1407">MOD(ROUND(D1804*100+35,0),4)</f>
        <v>3</v>
      </c>
      <c r="H1804" s="6" t="str">
        <f t="shared" ref="H1804:H1811" si="1408">IF(A1804=0,"",_xlfn.CONCAT("## ",A1804))</f>
        <v/>
      </c>
      <c r="I1804" s="6" t="s">
        <v>160</v>
      </c>
      <c r="J1804" s="6" t="s">
        <v>175</v>
      </c>
      <c r="K1804" s="6">
        <f t="shared" ref="K1804:K1811" ca="1" si="1409">ROUND(C1804*100+35,1)</f>
        <v>40.299999999999997</v>
      </c>
      <c r="L1804" s="6" t="s">
        <v>180</v>
      </c>
      <c r="N1804" s="18"/>
    </row>
    <row r="1805" spans="2:25" x14ac:dyDescent="0.3">
      <c r="B1805" s="8">
        <v>0</v>
      </c>
      <c r="C1805" s="6">
        <f t="shared" ca="1" si="1402"/>
        <v>0.25605150129628929</v>
      </c>
      <c r="D1805" s="6">
        <f t="shared" ca="1" si="1402"/>
        <v>0.67063203815892414</v>
      </c>
      <c r="E1805" s="6">
        <f t="shared" ca="1" si="1405"/>
        <v>0.25605150129628929</v>
      </c>
      <c r="F1805" s="6">
        <f t="shared" ca="1" si="1406"/>
        <v>1</v>
      </c>
      <c r="G1805" s="6">
        <f t="shared" ca="1" si="1407"/>
        <v>2</v>
      </c>
      <c r="H1805" s="6" t="str">
        <f t="shared" si="1408"/>
        <v/>
      </c>
      <c r="I1805" s="6" t="s">
        <v>160</v>
      </c>
      <c r="J1805" s="6" t="s">
        <v>175</v>
      </c>
      <c r="K1805" s="6">
        <f t="shared" ca="1" si="1409"/>
        <v>60.6</v>
      </c>
      <c r="L1805" s="6" t="s">
        <v>180</v>
      </c>
      <c r="N1805" s="18"/>
    </row>
    <row r="1806" spans="2:25" x14ac:dyDescent="0.3">
      <c r="B1806" s="8">
        <v>0</v>
      </c>
      <c r="C1806" s="6">
        <f t="shared" ca="1" si="1402"/>
        <v>0.62032728864200271</v>
      </c>
      <c r="D1806" s="6">
        <f t="shared" ca="1" si="1402"/>
        <v>0.49956669490065619</v>
      </c>
      <c r="E1806" s="6">
        <f t="shared" ca="1" si="1405"/>
        <v>0.37967271135799729</v>
      </c>
      <c r="F1806" s="6">
        <f t="shared" ca="1" si="1406"/>
        <v>1</v>
      </c>
      <c r="G1806" s="6">
        <f t="shared" ca="1" si="1407"/>
        <v>1</v>
      </c>
      <c r="H1806" s="6" t="str">
        <f t="shared" si="1408"/>
        <v/>
      </c>
      <c r="I1806" s="6" t="s">
        <v>160</v>
      </c>
      <c r="J1806" s="6" t="s">
        <v>175</v>
      </c>
      <c r="K1806" s="6">
        <f t="shared" ca="1" si="1409"/>
        <v>97</v>
      </c>
      <c r="L1806" s="6" t="s">
        <v>180</v>
      </c>
      <c r="N1806" s="18"/>
    </row>
    <row r="1807" spans="2:25" x14ac:dyDescent="0.3">
      <c r="B1807" s="8">
        <v>0</v>
      </c>
      <c r="C1807" s="6">
        <f t="shared" ca="1" si="1402"/>
        <v>0.70628077816440671</v>
      </c>
      <c r="D1807" s="6">
        <f t="shared" ca="1" si="1402"/>
        <v>0.94633962783190406</v>
      </c>
      <c r="E1807" s="6">
        <f t="shared" ca="1" si="1405"/>
        <v>0.29371922183559329</v>
      </c>
      <c r="F1807" s="6">
        <f t="shared" ca="1" si="1406"/>
        <v>2</v>
      </c>
      <c r="G1807" s="6">
        <f t="shared" ca="1" si="1407"/>
        <v>2</v>
      </c>
      <c r="H1807" s="6" t="str">
        <f t="shared" si="1408"/>
        <v/>
      </c>
      <c r="I1807" s="6" t="s">
        <v>160</v>
      </c>
      <c r="J1807" s="6" t="s">
        <v>175</v>
      </c>
      <c r="K1807" s="6">
        <f t="shared" ca="1" si="1409"/>
        <v>105.6</v>
      </c>
      <c r="L1807" s="6" t="s">
        <v>180</v>
      </c>
      <c r="N1807" s="18"/>
    </row>
    <row r="1808" spans="2:25" x14ac:dyDescent="0.3">
      <c r="B1808" s="8">
        <v>0</v>
      </c>
      <c r="C1808" s="6">
        <f t="shared" ca="1" si="1402"/>
        <v>1.0685851938518454E-2</v>
      </c>
      <c r="D1808" s="6">
        <f t="shared" ca="1" si="1402"/>
        <v>0.69297758838698986</v>
      </c>
      <c r="E1808" s="6">
        <f t="shared" ca="1" si="1405"/>
        <v>0.51068585193851845</v>
      </c>
      <c r="F1808" s="6">
        <f t="shared" ca="1" si="1406"/>
        <v>0</v>
      </c>
      <c r="G1808" s="6">
        <f t="shared" ca="1" si="1407"/>
        <v>0</v>
      </c>
      <c r="H1808" s="6" t="str">
        <f t="shared" si="1408"/>
        <v/>
      </c>
      <c r="I1808" s="6" t="s">
        <v>160</v>
      </c>
      <c r="J1808" s="6" t="s">
        <v>176</v>
      </c>
      <c r="K1808" s="6">
        <f t="shared" ca="1" si="1409"/>
        <v>36.1</v>
      </c>
      <c r="L1808" s="6" t="s">
        <v>177</v>
      </c>
      <c r="N1808" s="18"/>
    </row>
    <row r="1809" spans="2:24" x14ac:dyDescent="0.3">
      <c r="B1809" s="8">
        <v>0</v>
      </c>
      <c r="C1809" s="6">
        <f t="shared" ca="1" si="1402"/>
        <v>0.61193736157696343</v>
      </c>
      <c r="D1809" s="6">
        <f t="shared" ca="1" si="1402"/>
        <v>0.60503320435410113</v>
      </c>
      <c r="E1809" s="6">
        <f t="shared" ca="1" si="1405"/>
        <v>0.38806263842303657</v>
      </c>
      <c r="F1809" s="6">
        <f t="shared" ca="1" si="1406"/>
        <v>0</v>
      </c>
      <c r="G1809" s="6">
        <f t="shared" ca="1" si="1407"/>
        <v>0</v>
      </c>
      <c r="H1809" s="6" t="str">
        <f t="shared" si="1408"/>
        <v/>
      </c>
      <c r="I1809" s="6" t="s">
        <v>160</v>
      </c>
      <c r="J1809" s="6" t="s">
        <v>176</v>
      </c>
      <c r="K1809" s="6">
        <f t="shared" ca="1" si="1409"/>
        <v>96.2</v>
      </c>
      <c r="L1809" s="6" t="s">
        <v>177</v>
      </c>
    </row>
    <row r="1810" spans="2:24" x14ac:dyDescent="0.3">
      <c r="B1810" s="8">
        <v>0</v>
      </c>
      <c r="C1810" s="6">
        <f t="shared" ca="1" si="1402"/>
        <v>0.91320698497201902</v>
      </c>
      <c r="D1810" s="6">
        <f t="shared" ca="1" si="1402"/>
        <v>0.91260939006827069</v>
      </c>
      <c r="E1810" s="6">
        <f t="shared" ca="1" si="1405"/>
        <v>8.679301502798098E-2</v>
      </c>
      <c r="F1810" s="6">
        <f t="shared" ca="1" si="1406"/>
        <v>2</v>
      </c>
      <c r="G1810" s="6">
        <f t="shared" ca="1" si="1407"/>
        <v>2</v>
      </c>
      <c r="H1810" s="6" t="str">
        <f t="shared" si="1408"/>
        <v/>
      </c>
      <c r="I1810" s="6" t="s">
        <v>160</v>
      </c>
      <c r="J1810" s="6" t="s">
        <v>176</v>
      </c>
      <c r="K1810" s="6">
        <f t="shared" ca="1" si="1409"/>
        <v>126.3</v>
      </c>
      <c r="L1810" s="6" t="s">
        <v>177</v>
      </c>
    </row>
    <row r="1811" spans="2:24" x14ac:dyDescent="0.3">
      <c r="B1811" s="8">
        <v>0</v>
      </c>
      <c r="C1811" s="6">
        <f t="shared" ca="1" si="1402"/>
        <v>9.5308321150222586E-2</v>
      </c>
      <c r="D1811" s="6">
        <f t="shared" ca="1" si="1402"/>
        <v>9.384507669774822E-2</v>
      </c>
      <c r="E1811" s="6">
        <f t="shared" ca="1" si="1405"/>
        <v>0.59530832115022259</v>
      </c>
      <c r="F1811" s="6">
        <f t="shared" ca="1" si="1406"/>
        <v>1</v>
      </c>
      <c r="G1811" s="6">
        <f t="shared" ca="1" si="1407"/>
        <v>0</v>
      </c>
      <c r="H1811" s="6" t="str">
        <f t="shared" si="1408"/>
        <v/>
      </c>
      <c r="I1811" s="6" t="s">
        <v>160</v>
      </c>
      <c r="J1811" s="6" t="s">
        <v>176</v>
      </c>
      <c r="K1811" s="6">
        <f t="shared" ca="1" si="1409"/>
        <v>44.5</v>
      </c>
      <c r="L1811" s="6" t="s">
        <v>177</v>
      </c>
    </row>
    <row r="1812" spans="2:24" x14ac:dyDescent="0.3">
      <c r="B1812" s="8">
        <v>0</v>
      </c>
      <c r="C1812" s="8"/>
      <c r="D1812" s="8"/>
      <c r="H1812" s="6" t="str">
        <f t="shared" ref="H1812" si="1410">IF(A1812=0,"",A1812)</f>
        <v/>
      </c>
    </row>
    <row r="1813" spans="2:24" x14ac:dyDescent="0.3">
      <c r="B1813" s="8">
        <v>0</v>
      </c>
      <c r="C1813" s="6">
        <f t="shared" ref="C1813:D1813" ca="1" si="1411">RAND()</f>
        <v>0.10107615953455407</v>
      </c>
      <c r="D1813" s="6">
        <f t="shared" ca="1" si="1411"/>
        <v>0.39273953469317291</v>
      </c>
      <c r="E1813" s="6">
        <f t="shared" ref="E1813:E1820" ca="1" si="1412">IF(C1813&gt;0.1,      IF(C1813&lt;0.6,C1813,ABS(1-C1813)),C1813+0.5)</f>
        <v>0.10107615953455407</v>
      </c>
      <c r="F1813" s="6">
        <f t="shared" ref="F1813:F1820" ca="1" si="1413">MOD(ROUND(C1813*100+35,0),4)</f>
        <v>1</v>
      </c>
      <c r="G1813" s="6">
        <f t="shared" ref="G1813:G1820" ca="1" si="1414">MOD(ROUND(D1813*100+35,0),4)</f>
        <v>2</v>
      </c>
      <c r="H1813" s="6" t="str">
        <f t="shared" ref="H1813:H1820" si="1415">IF(A1813=0,"",_xlfn.CONCAT("## ",A1813))</f>
        <v/>
      </c>
      <c r="I1813" s="6" t="s">
        <v>160</v>
      </c>
      <c r="J1813" s="6" t="s">
        <v>175</v>
      </c>
      <c r="K1813" s="6">
        <f t="shared" ref="K1813:K1820" ca="1" si="1416">ROUND(C1813*100+35,1)</f>
        <v>45.1</v>
      </c>
      <c r="L1813" s="6" t="s">
        <v>180</v>
      </c>
      <c r="N1813" s="18"/>
    </row>
    <row r="1814" spans="2:24" x14ac:dyDescent="0.3">
      <c r="B1814" s="8">
        <v>0</v>
      </c>
      <c r="C1814" s="6">
        <f t="shared" ca="1" si="1402"/>
        <v>0.88066183999208503</v>
      </c>
      <c r="D1814" s="6">
        <f t="shared" ca="1" si="1402"/>
        <v>0.38272075501318259</v>
      </c>
      <c r="E1814" s="6">
        <f t="shared" ca="1" si="1412"/>
        <v>0.11933816000791497</v>
      </c>
      <c r="F1814" s="6">
        <f t="shared" ca="1" si="1413"/>
        <v>3</v>
      </c>
      <c r="G1814" s="6">
        <f t="shared" ca="1" si="1414"/>
        <v>1</v>
      </c>
      <c r="H1814" s="6" t="str">
        <f t="shared" si="1415"/>
        <v/>
      </c>
      <c r="I1814" s="6" t="s">
        <v>160</v>
      </c>
      <c r="J1814" s="6" t="s">
        <v>175</v>
      </c>
      <c r="K1814" s="6">
        <f t="shared" ca="1" si="1416"/>
        <v>123.1</v>
      </c>
      <c r="L1814" s="6" t="s">
        <v>180</v>
      </c>
      <c r="N1814" s="18"/>
    </row>
    <row r="1815" spans="2:24" x14ac:dyDescent="0.3">
      <c r="B1815" s="8">
        <v>0</v>
      </c>
      <c r="C1815" s="6">
        <f t="shared" ca="1" si="1402"/>
        <v>0.16217489910498362</v>
      </c>
      <c r="D1815" s="6">
        <f t="shared" ca="1" si="1402"/>
        <v>0.31020277125189299</v>
      </c>
      <c r="E1815" s="6">
        <f t="shared" ca="1" si="1412"/>
        <v>0.16217489910498362</v>
      </c>
      <c r="F1815" s="6">
        <f t="shared" ca="1" si="1413"/>
        <v>3</v>
      </c>
      <c r="G1815" s="6">
        <f t="shared" ca="1" si="1414"/>
        <v>2</v>
      </c>
      <c r="H1815" s="6" t="str">
        <f t="shared" si="1415"/>
        <v/>
      </c>
      <c r="I1815" s="6" t="s">
        <v>160</v>
      </c>
      <c r="J1815" s="6" t="s">
        <v>175</v>
      </c>
      <c r="K1815" s="6">
        <f t="shared" ca="1" si="1416"/>
        <v>51.2</v>
      </c>
      <c r="L1815" s="6" t="s">
        <v>180</v>
      </c>
      <c r="N1815" s="18"/>
      <c r="Q1815" s="10"/>
      <c r="R1815" s="10"/>
      <c r="S1815" s="10"/>
      <c r="T1815" s="10"/>
      <c r="U1815" s="10"/>
      <c r="V1815" s="10"/>
      <c r="W1815" s="10"/>
      <c r="X1815" s="10"/>
    </row>
    <row r="1816" spans="2:24" x14ac:dyDescent="0.3">
      <c r="B1816" s="8">
        <v>0</v>
      </c>
      <c r="C1816" s="6">
        <f t="shared" ca="1" si="1402"/>
        <v>0.91011335088534817</v>
      </c>
      <c r="D1816" s="6">
        <f t="shared" ca="1" si="1402"/>
        <v>4.911394050094009E-2</v>
      </c>
      <c r="E1816" s="6">
        <f t="shared" ca="1" si="1412"/>
        <v>8.9886649114651829E-2</v>
      </c>
      <c r="F1816" s="6">
        <f t="shared" ca="1" si="1413"/>
        <v>2</v>
      </c>
      <c r="G1816" s="6">
        <f t="shared" ca="1" si="1414"/>
        <v>0</v>
      </c>
      <c r="H1816" s="6" t="str">
        <f t="shared" si="1415"/>
        <v/>
      </c>
      <c r="I1816" s="6" t="s">
        <v>160</v>
      </c>
      <c r="J1816" s="6" t="s">
        <v>175</v>
      </c>
      <c r="K1816" s="6">
        <f t="shared" ca="1" si="1416"/>
        <v>126</v>
      </c>
      <c r="L1816" s="6" t="s">
        <v>180</v>
      </c>
      <c r="N1816" s="18"/>
    </row>
    <row r="1817" spans="2:24" x14ac:dyDescent="0.3">
      <c r="B1817" s="8">
        <v>0</v>
      </c>
      <c r="C1817" s="6">
        <f t="shared" ca="1" si="1402"/>
        <v>0.23684686253884202</v>
      </c>
      <c r="D1817" s="6">
        <f t="shared" ca="1" si="1402"/>
        <v>0.7170901764959865</v>
      </c>
      <c r="E1817" s="6">
        <f t="shared" ca="1" si="1412"/>
        <v>0.23684686253884202</v>
      </c>
      <c r="F1817" s="6">
        <f t="shared" ca="1" si="1413"/>
        <v>3</v>
      </c>
      <c r="G1817" s="6">
        <f t="shared" ca="1" si="1414"/>
        <v>3</v>
      </c>
      <c r="H1817" s="6" t="str">
        <f t="shared" si="1415"/>
        <v/>
      </c>
      <c r="I1817" s="6" t="s">
        <v>160</v>
      </c>
      <c r="J1817" s="6" t="s">
        <v>176</v>
      </c>
      <c r="K1817" s="6">
        <f t="shared" ca="1" si="1416"/>
        <v>58.7</v>
      </c>
      <c r="L1817" s="6" t="s">
        <v>177</v>
      </c>
      <c r="N1817" s="18"/>
    </row>
    <row r="1818" spans="2:24" x14ac:dyDescent="0.3">
      <c r="B1818" s="8">
        <v>0</v>
      </c>
      <c r="C1818" s="6">
        <f t="shared" ca="1" si="1402"/>
        <v>0.77777529948323387</v>
      </c>
      <c r="D1818" s="6">
        <f t="shared" ca="1" si="1402"/>
        <v>0.44671964107685624</v>
      </c>
      <c r="E1818" s="6">
        <f t="shared" ca="1" si="1412"/>
        <v>0.22222470051676613</v>
      </c>
      <c r="F1818" s="6">
        <f t="shared" ca="1" si="1413"/>
        <v>1</v>
      </c>
      <c r="G1818" s="6">
        <f t="shared" ca="1" si="1414"/>
        <v>0</v>
      </c>
      <c r="H1818" s="6" t="str">
        <f t="shared" si="1415"/>
        <v/>
      </c>
      <c r="I1818" s="6" t="s">
        <v>160</v>
      </c>
      <c r="J1818" s="6" t="s">
        <v>176</v>
      </c>
      <c r="K1818" s="6">
        <f t="shared" ca="1" si="1416"/>
        <v>112.8</v>
      </c>
      <c r="L1818" s="6" t="s">
        <v>177</v>
      </c>
    </row>
    <row r="1819" spans="2:24" x14ac:dyDescent="0.3">
      <c r="B1819" s="8">
        <v>0</v>
      </c>
      <c r="C1819" s="6">
        <f t="shared" ca="1" si="1402"/>
        <v>0.12082639628954339</v>
      </c>
      <c r="D1819" s="6">
        <f t="shared" ca="1" si="1402"/>
        <v>0.57897592381522611</v>
      </c>
      <c r="E1819" s="6">
        <f t="shared" ca="1" si="1412"/>
        <v>0.12082639628954339</v>
      </c>
      <c r="F1819" s="6">
        <f t="shared" ca="1" si="1413"/>
        <v>3</v>
      </c>
      <c r="G1819" s="6">
        <f t="shared" ca="1" si="1414"/>
        <v>1</v>
      </c>
      <c r="H1819" s="6" t="str">
        <f t="shared" si="1415"/>
        <v/>
      </c>
      <c r="I1819" s="6" t="s">
        <v>160</v>
      </c>
      <c r="J1819" s="6" t="s">
        <v>176</v>
      </c>
      <c r="K1819" s="6">
        <f t="shared" ca="1" si="1416"/>
        <v>47.1</v>
      </c>
      <c r="L1819" s="6" t="s">
        <v>177</v>
      </c>
    </row>
    <row r="1820" spans="2:24" x14ac:dyDescent="0.3">
      <c r="B1820" s="8">
        <v>0</v>
      </c>
      <c r="C1820" s="6">
        <f t="shared" ca="1" si="1402"/>
        <v>0.74273627682264565</v>
      </c>
      <c r="D1820" s="6">
        <f t="shared" ca="1" si="1402"/>
        <v>0.81360257510020961</v>
      </c>
      <c r="E1820" s="6">
        <f t="shared" ca="1" si="1412"/>
        <v>0.25726372317735435</v>
      </c>
      <c r="F1820" s="6">
        <f t="shared" ca="1" si="1413"/>
        <v>1</v>
      </c>
      <c r="G1820" s="6">
        <f t="shared" ca="1" si="1414"/>
        <v>0</v>
      </c>
      <c r="H1820" s="6" t="str">
        <f t="shared" si="1415"/>
        <v/>
      </c>
      <c r="I1820" s="6" t="s">
        <v>160</v>
      </c>
      <c r="J1820" s="6" t="s">
        <v>176</v>
      </c>
      <c r="K1820" s="6">
        <f t="shared" ca="1" si="1416"/>
        <v>109.3</v>
      </c>
      <c r="L1820" s="6" t="s">
        <v>177</v>
      </c>
    </row>
    <row r="1821" spans="2:24" x14ac:dyDescent="0.3">
      <c r="B1821" s="8">
        <v>0</v>
      </c>
      <c r="C1821" s="8"/>
      <c r="D1821" s="8"/>
      <c r="H1821" s="6" t="str">
        <f t="shared" ref="H1821" si="1417">IF(A1821=0,"",A1821)</f>
        <v/>
      </c>
    </row>
    <row r="1822" spans="2:24" x14ac:dyDescent="0.3">
      <c r="B1822" s="8">
        <v>0</v>
      </c>
      <c r="C1822" s="6">
        <f t="shared" ref="C1822:D1822" ca="1" si="1418">RAND()</f>
        <v>0.17661883296321645</v>
      </c>
      <c r="D1822" s="6">
        <f t="shared" ca="1" si="1418"/>
        <v>0.94161533820374255</v>
      </c>
      <c r="E1822" s="6">
        <f t="shared" ref="E1822:E1829" ca="1" si="1419">IF(C1822&gt;0.1,      IF(C1822&lt;0.6,C1822,ABS(1-C1822)),C1822+0.5)</f>
        <v>0.17661883296321645</v>
      </c>
      <c r="F1822" s="6">
        <f t="shared" ref="F1822:F1829" ca="1" si="1420">MOD(ROUND(C1822*100+35,0),4)</f>
        <v>1</v>
      </c>
      <c r="G1822" s="6">
        <f t="shared" ref="G1822:G1829" ca="1" si="1421">MOD(ROUND(D1822*100+35,0),4)</f>
        <v>1</v>
      </c>
      <c r="H1822" s="6" t="str">
        <f t="shared" ref="H1822:H1829" si="1422">IF(A1822=0,"",_xlfn.CONCAT("## ",A1822))</f>
        <v/>
      </c>
      <c r="I1822" s="6" t="s">
        <v>160</v>
      </c>
      <c r="J1822" s="6" t="s">
        <v>175</v>
      </c>
      <c r="K1822" s="6">
        <f t="shared" ref="K1822:K1829" ca="1" si="1423">ROUND(C1822*100+35,1)</f>
        <v>52.7</v>
      </c>
      <c r="L1822" s="6" t="s">
        <v>180</v>
      </c>
      <c r="N1822" s="18"/>
    </row>
    <row r="1823" spans="2:24" x14ac:dyDescent="0.3">
      <c r="B1823" s="8">
        <v>0</v>
      </c>
      <c r="C1823" s="6">
        <f t="shared" ca="1" si="1402"/>
        <v>0.93553991482473997</v>
      </c>
      <c r="D1823" s="6">
        <f t="shared" ca="1" si="1402"/>
        <v>0.22195793623807825</v>
      </c>
      <c r="E1823" s="6">
        <f t="shared" ca="1" si="1419"/>
        <v>6.4460085175260029E-2</v>
      </c>
      <c r="F1823" s="6">
        <f t="shared" ca="1" si="1420"/>
        <v>1</v>
      </c>
      <c r="G1823" s="6">
        <f t="shared" ca="1" si="1421"/>
        <v>1</v>
      </c>
      <c r="H1823" s="6" t="str">
        <f t="shared" si="1422"/>
        <v/>
      </c>
      <c r="I1823" s="6" t="s">
        <v>160</v>
      </c>
      <c r="J1823" s="6" t="s">
        <v>175</v>
      </c>
      <c r="K1823" s="6">
        <f t="shared" ca="1" si="1423"/>
        <v>128.6</v>
      </c>
      <c r="L1823" s="6" t="s">
        <v>180</v>
      </c>
      <c r="N1823" s="18"/>
    </row>
    <row r="1824" spans="2:24" x14ac:dyDescent="0.3">
      <c r="B1824" s="8">
        <v>0</v>
      </c>
      <c r="C1824" s="6">
        <f t="shared" ca="1" si="1402"/>
        <v>0.10245555087687674</v>
      </c>
      <c r="D1824" s="6">
        <f t="shared" ca="1" si="1402"/>
        <v>0.20263651294285179</v>
      </c>
      <c r="E1824" s="6">
        <f t="shared" ca="1" si="1419"/>
        <v>0.10245555087687674</v>
      </c>
      <c r="F1824" s="6">
        <f t="shared" ca="1" si="1420"/>
        <v>1</v>
      </c>
      <c r="G1824" s="6">
        <f t="shared" ca="1" si="1421"/>
        <v>3</v>
      </c>
      <c r="H1824" s="6" t="str">
        <f t="shared" si="1422"/>
        <v/>
      </c>
      <c r="I1824" s="6" t="s">
        <v>160</v>
      </c>
      <c r="J1824" s="6" t="s">
        <v>175</v>
      </c>
      <c r="K1824" s="6">
        <f t="shared" ca="1" si="1423"/>
        <v>45.2</v>
      </c>
      <c r="L1824" s="6" t="s">
        <v>180</v>
      </c>
      <c r="N1824" s="18"/>
    </row>
    <row r="1825" spans="2:24" x14ac:dyDescent="0.3">
      <c r="B1825" s="8">
        <v>0</v>
      </c>
      <c r="C1825" s="6">
        <f t="shared" ca="1" si="1402"/>
        <v>3.1563285968451593E-2</v>
      </c>
      <c r="D1825" s="6">
        <f t="shared" ca="1" si="1402"/>
        <v>0.11783958367331804</v>
      </c>
      <c r="E1825" s="6">
        <f t="shared" ca="1" si="1419"/>
        <v>0.53156328596845159</v>
      </c>
      <c r="F1825" s="6">
        <f t="shared" ca="1" si="1420"/>
        <v>2</v>
      </c>
      <c r="G1825" s="6">
        <f t="shared" ca="1" si="1421"/>
        <v>3</v>
      </c>
      <c r="H1825" s="6" t="str">
        <f t="shared" si="1422"/>
        <v/>
      </c>
      <c r="I1825" s="6" t="s">
        <v>160</v>
      </c>
      <c r="J1825" s="6" t="s">
        <v>175</v>
      </c>
      <c r="K1825" s="6">
        <f t="shared" ca="1" si="1423"/>
        <v>38.200000000000003</v>
      </c>
      <c r="L1825" s="6" t="s">
        <v>180</v>
      </c>
      <c r="N1825" s="18"/>
    </row>
    <row r="1826" spans="2:24" x14ac:dyDescent="0.3">
      <c r="B1826" s="8">
        <v>0</v>
      </c>
      <c r="C1826" s="6">
        <f t="shared" ca="1" si="1402"/>
        <v>4.348869010456835E-2</v>
      </c>
      <c r="D1826" s="6">
        <f t="shared" ca="1" si="1402"/>
        <v>0.16692335871941011</v>
      </c>
      <c r="E1826" s="6">
        <f t="shared" ca="1" si="1419"/>
        <v>0.54348869010456835</v>
      </c>
      <c r="F1826" s="6">
        <f t="shared" ca="1" si="1420"/>
        <v>3</v>
      </c>
      <c r="G1826" s="6">
        <f t="shared" ca="1" si="1421"/>
        <v>0</v>
      </c>
      <c r="H1826" s="6" t="str">
        <f t="shared" si="1422"/>
        <v/>
      </c>
      <c r="I1826" s="6" t="s">
        <v>160</v>
      </c>
      <c r="J1826" s="6" t="s">
        <v>176</v>
      </c>
      <c r="K1826" s="6">
        <f t="shared" ca="1" si="1423"/>
        <v>39.299999999999997</v>
      </c>
      <c r="L1826" s="6" t="s">
        <v>177</v>
      </c>
      <c r="N1826" s="18"/>
    </row>
    <row r="1827" spans="2:24" x14ac:dyDescent="0.3">
      <c r="B1827" s="8">
        <v>0</v>
      </c>
      <c r="C1827" s="6">
        <f t="shared" ca="1" si="1402"/>
        <v>0.3887611781755701</v>
      </c>
      <c r="D1827" s="6">
        <f t="shared" ca="1" si="1402"/>
        <v>0.73215351201098444</v>
      </c>
      <c r="E1827" s="6">
        <f t="shared" ca="1" si="1419"/>
        <v>0.3887611781755701</v>
      </c>
      <c r="F1827" s="6">
        <f t="shared" ca="1" si="1420"/>
        <v>2</v>
      </c>
      <c r="G1827" s="6">
        <f t="shared" ca="1" si="1421"/>
        <v>0</v>
      </c>
      <c r="H1827" s="6" t="str">
        <f t="shared" si="1422"/>
        <v/>
      </c>
      <c r="I1827" s="6" t="s">
        <v>160</v>
      </c>
      <c r="J1827" s="6" t="s">
        <v>176</v>
      </c>
      <c r="K1827" s="6">
        <f t="shared" ca="1" si="1423"/>
        <v>73.900000000000006</v>
      </c>
      <c r="L1827" s="6" t="s">
        <v>177</v>
      </c>
    </row>
    <row r="1828" spans="2:24" x14ac:dyDescent="0.3">
      <c r="B1828" s="8">
        <v>0</v>
      </c>
      <c r="C1828" s="6">
        <f t="shared" ca="1" si="1402"/>
        <v>0.62321365918309113</v>
      </c>
      <c r="D1828" s="6">
        <f t="shared" ca="1" si="1402"/>
        <v>0.88181833876702631</v>
      </c>
      <c r="E1828" s="6">
        <f t="shared" ca="1" si="1419"/>
        <v>0.37678634081690887</v>
      </c>
      <c r="F1828" s="6">
        <f t="shared" ca="1" si="1420"/>
        <v>1</v>
      </c>
      <c r="G1828" s="6">
        <f t="shared" ca="1" si="1421"/>
        <v>3</v>
      </c>
      <c r="H1828" s="6" t="str">
        <f t="shared" si="1422"/>
        <v/>
      </c>
      <c r="I1828" s="6" t="s">
        <v>160</v>
      </c>
      <c r="J1828" s="6" t="s">
        <v>176</v>
      </c>
      <c r="K1828" s="6">
        <f t="shared" ca="1" si="1423"/>
        <v>97.3</v>
      </c>
      <c r="L1828" s="6" t="s">
        <v>177</v>
      </c>
    </row>
    <row r="1829" spans="2:24" x14ac:dyDescent="0.3">
      <c r="B1829" s="8">
        <v>0</v>
      </c>
      <c r="C1829" s="6">
        <f t="shared" ca="1" si="1402"/>
        <v>0.66833514897704471</v>
      </c>
      <c r="D1829" s="6">
        <f t="shared" ca="1" si="1402"/>
        <v>7.8358957070053248E-2</v>
      </c>
      <c r="E1829" s="6">
        <f t="shared" ca="1" si="1419"/>
        <v>0.33166485102295529</v>
      </c>
      <c r="F1829" s="6">
        <f t="shared" ca="1" si="1420"/>
        <v>2</v>
      </c>
      <c r="G1829" s="6">
        <f t="shared" ca="1" si="1421"/>
        <v>3</v>
      </c>
      <c r="H1829" s="6" t="str">
        <f t="shared" si="1422"/>
        <v/>
      </c>
      <c r="I1829" s="6" t="s">
        <v>160</v>
      </c>
      <c r="J1829" s="6" t="s">
        <v>176</v>
      </c>
      <c r="K1829" s="6">
        <f t="shared" ca="1" si="1423"/>
        <v>101.8</v>
      </c>
      <c r="L1829" s="6" t="s">
        <v>177</v>
      </c>
    </row>
    <row r="1830" spans="2:24" x14ac:dyDescent="0.3">
      <c r="B1830" s="8">
        <v>0</v>
      </c>
      <c r="C1830" s="8"/>
      <c r="D1830" s="8"/>
      <c r="H1830" s="6" t="str">
        <f t="shared" ref="H1830" si="1424">IF(A1830=0,"",A1830)</f>
        <v/>
      </c>
    </row>
    <row r="1831" spans="2:24" x14ac:dyDescent="0.3">
      <c r="B1831" s="8">
        <v>0</v>
      </c>
      <c r="C1831" s="6">
        <f t="shared" ref="C1831:D1831" ca="1" si="1425">RAND()</f>
        <v>0.70843487949597683</v>
      </c>
      <c r="D1831" s="6">
        <f t="shared" ca="1" si="1425"/>
        <v>0.45907938733947651</v>
      </c>
      <c r="E1831" s="6">
        <f t="shared" ref="E1831:E1838" ca="1" si="1426">IF(C1831&gt;0.1,      IF(C1831&lt;0.6,C1831,ABS(1-C1831)),C1831+0.5)</f>
        <v>0.29156512050402317</v>
      </c>
      <c r="F1831" s="6">
        <f t="shared" ref="F1831:F1838" ca="1" si="1427">MOD(ROUND(C1831*100+35,0),4)</f>
        <v>2</v>
      </c>
      <c r="G1831" s="6">
        <f t="shared" ref="G1831:G1838" ca="1" si="1428">MOD(ROUND(D1831*100+35,0),4)</f>
        <v>1</v>
      </c>
      <c r="H1831" s="6" t="str">
        <f t="shared" ref="H1831:H1838" si="1429">IF(A1831=0,"",_xlfn.CONCAT("## ",A1831))</f>
        <v/>
      </c>
      <c r="I1831" s="6" t="s">
        <v>160</v>
      </c>
      <c r="J1831" s="6" t="s">
        <v>175</v>
      </c>
      <c r="K1831" s="6">
        <f t="shared" ref="K1831:K1838" ca="1" si="1430">ROUND(C1831*100+35,1)</f>
        <v>105.8</v>
      </c>
      <c r="L1831" s="6" t="s">
        <v>180</v>
      </c>
      <c r="N1831" s="18"/>
      <c r="Q1831" s="10"/>
      <c r="R1831" s="10"/>
      <c r="S1831" s="10"/>
      <c r="T1831" s="10"/>
      <c r="U1831" s="10"/>
      <c r="V1831" s="10"/>
      <c r="W1831" s="10"/>
      <c r="X1831" s="10"/>
    </row>
    <row r="1832" spans="2:24" x14ac:dyDescent="0.3">
      <c r="B1832" s="8">
        <v>0</v>
      </c>
      <c r="C1832" s="6">
        <f t="shared" ca="1" si="1402"/>
        <v>0.7802581032696021</v>
      </c>
      <c r="D1832" s="6">
        <f t="shared" ca="1" si="1402"/>
        <v>0.42593078813299134</v>
      </c>
      <c r="E1832" s="6">
        <f t="shared" ca="1" si="1426"/>
        <v>0.2197418967303979</v>
      </c>
      <c r="F1832" s="6">
        <f t="shared" ca="1" si="1427"/>
        <v>1</v>
      </c>
      <c r="G1832" s="6">
        <f t="shared" ca="1" si="1428"/>
        <v>2</v>
      </c>
      <c r="H1832" s="6" t="str">
        <f t="shared" si="1429"/>
        <v/>
      </c>
      <c r="I1832" s="6" t="s">
        <v>160</v>
      </c>
      <c r="J1832" s="6" t="s">
        <v>175</v>
      </c>
      <c r="K1832" s="6">
        <f t="shared" ca="1" si="1430"/>
        <v>113</v>
      </c>
      <c r="L1832" s="6" t="s">
        <v>180</v>
      </c>
      <c r="N1832" s="18"/>
    </row>
    <row r="1833" spans="2:24" x14ac:dyDescent="0.3">
      <c r="B1833" s="8">
        <v>0</v>
      </c>
      <c r="C1833" s="6">
        <f t="shared" ca="1" si="1402"/>
        <v>0.52866226849988607</v>
      </c>
      <c r="D1833" s="6">
        <f t="shared" ca="1" si="1402"/>
        <v>0.5979383057428056</v>
      </c>
      <c r="E1833" s="6">
        <f t="shared" ca="1" si="1426"/>
        <v>0.52866226849988607</v>
      </c>
      <c r="F1833" s="6">
        <f t="shared" ca="1" si="1427"/>
        <v>0</v>
      </c>
      <c r="G1833" s="6">
        <f t="shared" ca="1" si="1428"/>
        <v>3</v>
      </c>
      <c r="H1833" s="6" t="str">
        <f t="shared" si="1429"/>
        <v/>
      </c>
      <c r="I1833" s="6" t="s">
        <v>160</v>
      </c>
      <c r="J1833" s="6" t="s">
        <v>175</v>
      </c>
      <c r="K1833" s="6">
        <f t="shared" ca="1" si="1430"/>
        <v>87.9</v>
      </c>
      <c r="L1833" s="6" t="s">
        <v>180</v>
      </c>
      <c r="N1833" s="18"/>
    </row>
    <row r="1834" spans="2:24" x14ac:dyDescent="0.3">
      <c r="B1834" s="8">
        <v>0</v>
      </c>
      <c r="C1834" s="6">
        <f t="shared" ca="1" si="1402"/>
        <v>0.23725408049077379</v>
      </c>
      <c r="D1834" s="6">
        <f t="shared" ca="1" si="1402"/>
        <v>0.27468979744993038</v>
      </c>
      <c r="E1834" s="6">
        <f t="shared" ca="1" si="1426"/>
        <v>0.23725408049077379</v>
      </c>
      <c r="F1834" s="6">
        <f t="shared" ca="1" si="1427"/>
        <v>3</v>
      </c>
      <c r="G1834" s="6">
        <f t="shared" ca="1" si="1428"/>
        <v>2</v>
      </c>
      <c r="H1834" s="6" t="str">
        <f t="shared" si="1429"/>
        <v/>
      </c>
      <c r="I1834" s="6" t="s">
        <v>160</v>
      </c>
      <c r="J1834" s="6" t="s">
        <v>175</v>
      </c>
      <c r="K1834" s="6">
        <f t="shared" ca="1" si="1430"/>
        <v>58.7</v>
      </c>
      <c r="L1834" s="6" t="s">
        <v>180</v>
      </c>
      <c r="N1834" s="18"/>
    </row>
    <row r="1835" spans="2:24" x14ac:dyDescent="0.3">
      <c r="B1835" s="8">
        <v>0</v>
      </c>
      <c r="C1835" s="6">
        <f t="shared" ca="1" si="1402"/>
        <v>0.68004111414566326</v>
      </c>
      <c r="D1835" s="6">
        <f t="shared" ca="1" si="1402"/>
        <v>0.57994150961432733</v>
      </c>
      <c r="E1835" s="6">
        <f t="shared" ca="1" si="1426"/>
        <v>0.31995888585433674</v>
      </c>
      <c r="F1835" s="6">
        <f t="shared" ca="1" si="1427"/>
        <v>3</v>
      </c>
      <c r="G1835" s="6">
        <f t="shared" ca="1" si="1428"/>
        <v>1</v>
      </c>
      <c r="H1835" s="6" t="str">
        <f t="shared" si="1429"/>
        <v/>
      </c>
      <c r="I1835" s="6" t="s">
        <v>160</v>
      </c>
      <c r="J1835" s="6" t="s">
        <v>176</v>
      </c>
      <c r="K1835" s="6">
        <f t="shared" ca="1" si="1430"/>
        <v>103</v>
      </c>
      <c r="L1835" s="6" t="s">
        <v>177</v>
      </c>
      <c r="N1835" s="18"/>
    </row>
    <row r="1836" spans="2:24" x14ac:dyDescent="0.3">
      <c r="B1836" s="8">
        <v>0</v>
      </c>
      <c r="C1836" s="6">
        <f t="shared" ca="1" si="1402"/>
        <v>0.29151208557725627</v>
      </c>
      <c r="D1836" s="6">
        <f t="shared" ca="1" si="1402"/>
        <v>0.25368865628570492</v>
      </c>
      <c r="E1836" s="6">
        <f t="shared" ca="1" si="1426"/>
        <v>0.29151208557725627</v>
      </c>
      <c r="F1836" s="6">
        <f t="shared" ca="1" si="1427"/>
        <v>0</v>
      </c>
      <c r="G1836" s="6">
        <f t="shared" ca="1" si="1428"/>
        <v>0</v>
      </c>
      <c r="H1836" s="6" t="str">
        <f t="shared" si="1429"/>
        <v/>
      </c>
      <c r="I1836" s="6" t="s">
        <v>160</v>
      </c>
      <c r="J1836" s="6" t="s">
        <v>176</v>
      </c>
      <c r="K1836" s="6">
        <f t="shared" ca="1" si="1430"/>
        <v>64.2</v>
      </c>
      <c r="L1836" s="6" t="s">
        <v>177</v>
      </c>
    </row>
    <row r="1837" spans="2:24" x14ac:dyDescent="0.3">
      <c r="B1837" s="8">
        <v>0</v>
      </c>
      <c r="C1837" s="6">
        <f t="shared" ca="1" si="1402"/>
        <v>0.29394737727692133</v>
      </c>
      <c r="D1837" s="6">
        <f t="shared" ca="1" si="1402"/>
        <v>0.49119527585824541</v>
      </c>
      <c r="E1837" s="6">
        <f t="shared" ca="1" si="1426"/>
        <v>0.29394737727692133</v>
      </c>
      <c r="F1837" s="6">
        <f t="shared" ca="1" si="1427"/>
        <v>0</v>
      </c>
      <c r="G1837" s="6">
        <f t="shared" ca="1" si="1428"/>
        <v>0</v>
      </c>
      <c r="H1837" s="6" t="str">
        <f t="shared" si="1429"/>
        <v/>
      </c>
      <c r="I1837" s="6" t="s">
        <v>160</v>
      </c>
      <c r="J1837" s="6" t="s">
        <v>176</v>
      </c>
      <c r="K1837" s="6">
        <f t="shared" ca="1" si="1430"/>
        <v>64.400000000000006</v>
      </c>
      <c r="L1837" s="6" t="s">
        <v>177</v>
      </c>
    </row>
    <row r="1838" spans="2:24" x14ac:dyDescent="0.3">
      <c r="B1838" s="8">
        <v>0</v>
      </c>
      <c r="C1838" s="6">
        <f t="shared" ca="1" si="1402"/>
        <v>0.6837175324999043</v>
      </c>
      <c r="D1838" s="6">
        <f t="shared" ca="1" si="1402"/>
        <v>0.24852535317644842</v>
      </c>
      <c r="E1838" s="6">
        <f t="shared" ca="1" si="1426"/>
        <v>0.3162824675000957</v>
      </c>
      <c r="F1838" s="6">
        <f t="shared" ca="1" si="1427"/>
        <v>3</v>
      </c>
      <c r="G1838" s="6">
        <f t="shared" ca="1" si="1428"/>
        <v>0</v>
      </c>
      <c r="H1838" s="6" t="str">
        <f t="shared" si="1429"/>
        <v/>
      </c>
      <c r="I1838" s="6" t="s">
        <v>160</v>
      </c>
      <c r="J1838" s="6" t="s">
        <v>176</v>
      </c>
      <c r="K1838" s="6">
        <f t="shared" ca="1" si="1430"/>
        <v>103.4</v>
      </c>
      <c r="L1838" s="6" t="s">
        <v>177</v>
      </c>
    </row>
    <row r="1839" spans="2:24" x14ac:dyDescent="0.3">
      <c r="B1839" s="8">
        <v>0</v>
      </c>
      <c r="C1839" s="8"/>
      <c r="D1839" s="8"/>
      <c r="H1839" s="6" t="str">
        <f t="shared" ref="H1839" si="1431">IF(A1839=0,"",A1839)</f>
        <v/>
      </c>
    </row>
    <row r="1840" spans="2:24" x14ac:dyDescent="0.3">
      <c r="B1840" s="8">
        <v>0</v>
      </c>
      <c r="C1840" s="6">
        <f t="shared" ref="C1840:D1840" ca="1" si="1432">RAND()</f>
        <v>0.28925940830396568</v>
      </c>
      <c r="D1840" s="6">
        <f t="shared" ca="1" si="1432"/>
        <v>0.85145683266887595</v>
      </c>
      <c r="E1840" s="6">
        <f t="shared" ref="E1840:E1847" ca="1" si="1433">IF(C1840&gt;0.1,      IF(C1840&lt;0.6,C1840,ABS(1-C1840)),C1840+0.5)</f>
        <v>0.28925940830396568</v>
      </c>
      <c r="F1840" s="6">
        <f t="shared" ref="F1840:F1847" ca="1" si="1434">MOD(ROUND(C1840*100+35,0),4)</f>
        <v>0</v>
      </c>
      <c r="G1840" s="6">
        <f t="shared" ref="G1840:G1847" ca="1" si="1435">MOD(ROUND(D1840*100+35,0),4)</f>
        <v>0</v>
      </c>
      <c r="H1840" s="6" t="str">
        <f t="shared" ref="H1840:H1847" si="1436">IF(A1840=0,"",_xlfn.CONCAT("## ",A1840))</f>
        <v/>
      </c>
      <c r="I1840" s="6" t="s">
        <v>160</v>
      </c>
      <c r="J1840" s="6" t="s">
        <v>175</v>
      </c>
      <c r="K1840" s="6">
        <f t="shared" ref="K1840:K1847" ca="1" si="1437">ROUND(C1840*100+35,1)</f>
        <v>63.9</v>
      </c>
      <c r="L1840" s="6" t="s">
        <v>180</v>
      </c>
      <c r="N1840" s="18"/>
    </row>
    <row r="1841" spans="2:24" x14ac:dyDescent="0.3">
      <c r="B1841" s="8">
        <v>0</v>
      </c>
      <c r="C1841" s="6">
        <f t="shared" ca="1" si="1402"/>
        <v>0.45523395719500981</v>
      </c>
      <c r="D1841" s="6">
        <f t="shared" ca="1" si="1402"/>
        <v>0.49631643352263799</v>
      </c>
      <c r="E1841" s="6">
        <f t="shared" ca="1" si="1433"/>
        <v>0.45523395719500981</v>
      </c>
      <c r="F1841" s="6">
        <f t="shared" ca="1" si="1434"/>
        <v>1</v>
      </c>
      <c r="G1841" s="6">
        <f t="shared" ca="1" si="1435"/>
        <v>1</v>
      </c>
      <c r="H1841" s="6" t="str">
        <f t="shared" si="1436"/>
        <v/>
      </c>
      <c r="I1841" s="6" t="s">
        <v>160</v>
      </c>
      <c r="J1841" s="6" t="s">
        <v>175</v>
      </c>
      <c r="K1841" s="6">
        <f t="shared" ca="1" si="1437"/>
        <v>80.5</v>
      </c>
      <c r="L1841" s="6" t="s">
        <v>180</v>
      </c>
      <c r="N1841" s="18"/>
    </row>
    <row r="1842" spans="2:24" x14ac:dyDescent="0.3">
      <c r="B1842" s="8">
        <v>0</v>
      </c>
      <c r="C1842" s="6">
        <f t="shared" ca="1" si="1402"/>
        <v>0.53731411060310985</v>
      </c>
      <c r="D1842" s="6">
        <f t="shared" ca="1" si="1402"/>
        <v>0.50562026999020326</v>
      </c>
      <c r="E1842" s="6">
        <f t="shared" ca="1" si="1433"/>
        <v>0.53731411060310985</v>
      </c>
      <c r="F1842" s="6">
        <f t="shared" ca="1" si="1434"/>
        <v>1</v>
      </c>
      <c r="G1842" s="6">
        <f t="shared" ca="1" si="1435"/>
        <v>2</v>
      </c>
      <c r="H1842" s="6" t="str">
        <f t="shared" si="1436"/>
        <v/>
      </c>
      <c r="I1842" s="6" t="s">
        <v>160</v>
      </c>
      <c r="J1842" s="6" t="s">
        <v>175</v>
      </c>
      <c r="K1842" s="6">
        <f t="shared" ca="1" si="1437"/>
        <v>88.7</v>
      </c>
      <c r="L1842" s="6" t="s">
        <v>180</v>
      </c>
      <c r="N1842" s="18"/>
    </row>
    <row r="1843" spans="2:24" x14ac:dyDescent="0.3">
      <c r="B1843" s="8">
        <v>0</v>
      </c>
      <c r="C1843" s="6">
        <f t="shared" ca="1" si="1402"/>
        <v>0.56341213500241438</v>
      </c>
      <c r="D1843" s="6">
        <f t="shared" ca="1" si="1402"/>
        <v>8.7274337390495282E-2</v>
      </c>
      <c r="E1843" s="6">
        <f t="shared" ca="1" si="1433"/>
        <v>0.56341213500241438</v>
      </c>
      <c r="F1843" s="6">
        <f t="shared" ca="1" si="1434"/>
        <v>3</v>
      </c>
      <c r="G1843" s="6">
        <f t="shared" ca="1" si="1435"/>
        <v>0</v>
      </c>
      <c r="H1843" s="6" t="str">
        <f t="shared" si="1436"/>
        <v/>
      </c>
      <c r="I1843" s="6" t="s">
        <v>160</v>
      </c>
      <c r="J1843" s="6" t="s">
        <v>175</v>
      </c>
      <c r="K1843" s="6">
        <f t="shared" ca="1" si="1437"/>
        <v>91.3</v>
      </c>
      <c r="L1843" s="6" t="s">
        <v>180</v>
      </c>
      <c r="N1843" s="18"/>
    </row>
    <row r="1844" spans="2:24" x14ac:dyDescent="0.3">
      <c r="B1844" s="8">
        <v>0</v>
      </c>
      <c r="C1844" s="6">
        <f t="shared" ca="1" si="1402"/>
        <v>0.32191045004746066</v>
      </c>
      <c r="D1844" s="6">
        <f t="shared" ca="1" si="1402"/>
        <v>0.52403830563575693</v>
      </c>
      <c r="E1844" s="6">
        <f t="shared" ca="1" si="1433"/>
        <v>0.32191045004746066</v>
      </c>
      <c r="F1844" s="6">
        <f t="shared" ca="1" si="1434"/>
        <v>3</v>
      </c>
      <c r="G1844" s="6">
        <f t="shared" ca="1" si="1435"/>
        <v>3</v>
      </c>
      <c r="H1844" s="6" t="str">
        <f t="shared" si="1436"/>
        <v/>
      </c>
      <c r="I1844" s="6" t="s">
        <v>160</v>
      </c>
      <c r="J1844" s="6" t="s">
        <v>176</v>
      </c>
      <c r="K1844" s="6">
        <f t="shared" ca="1" si="1437"/>
        <v>67.2</v>
      </c>
      <c r="L1844" s="6" t="s">
        <v>177</v>
      </c>
      <c r="N1844" s="18"/>
    </row>
    <row r="1845" spans="2:24" x14ac:dyDescent="0.3">
      <c r="B1845" s="8">
        <v>0</v>
      </c>
      <c r="C1845" s="6">
        <f t="shared" ca="1" si="1402"/>
        <v>0.29730668940182969</v>
      </c>
      <c r="D1845" s="6">
        <f t="shared" ca="1" si="1402"/>
        <v>0.42594223358425487</v>
      </c>
      <c r="E1845" s="6">
        <f t="shared" ca="1" si="1433"/>
        <v>0.29730668940182969</v>
      </c>
      <c r="F1845" s="6">
        <f t="shared" ca="1" si="1434"/>
        <v>1</v>
      </c>
      <c r="G1845" s="6">
        <f t="shared" ca="1" si="1435"/>
        <v>2</v>
      </c>
      <c r="H1845" s="6" t="str">
        <f t="shared" si="1436"/>
        <v/>
      </c>
      <c r="I1845" s="6" t="s">
        <v>160</v>
      </c>
      <c r="J1845" s="6" t="s">
        <v>176</v>
      </c>
      <c r="K1845" s="6">
        <f t="shared" ca="1" si="1437"/>
        <v>64.7</v>
      </c>
      <c r="L1845" s="6" t="s">
        <v>177</v>
      </c>
    </row>
    <row r="1846" spans="2:24" x14ac:dyDescent="0.3">
      <c r="B1846" s="8">
        <v>0</v>
      </c>
      <c r="C1846" s="6">
        <f t="shared" ca="1" si="1402"/>
        <v>0.98740771897236224</v>
      </c>
      <c r="D1846" s="6">
        <f t="shared" ca="1" si="1402"/>
        <v>0.38314321246444527</v>
      </c>
      <c r="E1846" s="6">
        <f t="shared" ca="1" si="1433"/>
        <v>1.2592281027637764E-2</v>
      </c>
      <c r="F1846" s="6">
        <f t="shared" ca="1" si="1434"/>
        <v>2</v>
      </c>
      <c r="G1846" s="6">
        <f t="shared" ca="1" si="1435"/>
        <v>1</v>
      </c>
      <c r="H1846" s="6" t="str">
        <f t="shared" si="1436"/>
        <v/>
      </c>
      <c r="I1846" s="6" t="s">
        <v>160</v>
      </c>
      <c r="J1846" s="6" t="s">
        <v>176</v>
      </c>
      <c r="K1846" s="6">
        <f t="shared" ca="1" si="1437"/>
        <v>133.69999999999999</v>
      </c>
      <c r="L1846" s="6" t="s">
        <v>177</v>
      </c>
    </row>
    <row r="1847" spans="2:24" x14ac:dyDescent="0.3">
      <c r="B1847" s="8">
        <v>0</v>
      </c>
      <c r="C1847" s="6">
        <f t="shared" ca="1" si="1402"/>
        <v>0.95513103255105192</v>
      </c>
      <c r="D1847" s="6">
        <f t="shared" ca="1" si="1402"/>
        <v>0.89262710186224625</v>
      </c>
      <c r="E1847" s="6">
        <f t="shared" ca="1" si="1433"/>
        <v>4.4868967448948083E-2</v>
      </c>
      <c r="F1847" s="6">
        <f t="shared" ca="1" si="1434"/>
        <v>3</v>
      </c>
      <c r="G1847" s="6">
        <f t="shared" ca="1" si="1435"/>
        <v>0</v>
      </c>
      <c r="H1847" s="6" t="str">
        <f t="shared" si="1436"/>
        <v/>
      </c>
      <c r="I1847" s="6" t="s">
        <v>160</v>
      </c>
      <c r="J1847" s="6" t="s">
        <v>176</v>
      </c>
      <c r="K1847" s="6">
        <f t="shared" ca="1" si="1437"/>
        <v>130.5</v>
      </c>
      <c r="L1847" s="6" t="s">
        <v>177</v>
      </c>
      <c r="Q1847" s="10"/>
      <c r="R1847" s="10"/>
      <c r="S1847" s="10"/>
      <c r="T1847" s="10"/>
      <c r="U1847" s="10"/>
      <c r="V1847" s="10"/>
      <c r="W1847" s="10"/>
      <c r="X1847" s="10"/>
    </row>
    <row r="1848" spans="2:24" x14ac:dyDescent="0.3">
      <c r="B1848" s="8">
        <v>0</v>
      </c>
      <c r="C1848" s="8"/>
      <c r="D1848" s="8"/>
      <c r="H1848" s="6" t="str">
        <f t="shared" ref="H1848" si="1438">IF(A1848=0,"",A1848)</f>
        <v/>
      </c>
    </row>
    <row r="1849" spans="2:24" x14ac:dyDescent="0.3">
      <c r="B1849" s="8">
        <v>0</v>
      </c>
      <c r="C1849" s="6">
        <f t="shared" ref="C1849:D1849" ca="1" si="1439">RAND()</f>
        <v>0.66110192561133185</v>
      </c>
      <c r="D1849" s="6">
        <f t="shared" ca="1" si="1439"/>
        <v>0.86336256127374722</v>
      </c>
      <c r="E1849" s="6">
        <f t="shared" ref="E1849:E1856" ca="1" si="1440">IF(C1849&gt;0.1,      IF(C1849&lt;0.6,C1849,ABS(1-C1849)),C1849+0.5)</f>
        <v>0.33889807438866815</v>
      </c>
      <c r="F1849" s="6">
        <f t="shared" ref="F1849:F1856" ca="1" si="1441">MOD(ROUND(C1849*100+35,0),4)</f>
        <v>1</v>
      </c>
      <c r="G1849" s="6">
        <f t="shared" ref="G1849:G1856" ca="1" si="1442">MOD(ROUND(D1849*100+35,0),4)</f>
        <v>1</v>
      </c>
      <c r="H1849" s="6" t="str">
        <f t="shared" ref="H1849:H1856" si="1443">IF(A1849=0,"",_xlfn.CONCAT("## ",A1849))</f>
        <v/>
      </c>
      <c r="I1849" s="6" t="s">
        <v>160</v>
      </c>
      <c r="J1849" s="6" t="s">
        <v>175</v>
      </c>
      <c r="K1849" s="6">
        <f t="shared" ref="K1849:K1856" ca="1" si="1444">ROUND(C1849*100+35,1)</f>
        <v>101.1</v>
      </c>
      <c r="L1849" s="6" t="s">
        <v>180</v>
      </c>
      <c r="N1849" s="18"/>
    </row>
    <row r="1850" spans="2:24" x14ac:dyDescent="0.3">
      <c r="B1850" s="8">
        <v>0</v>
      </c>
      <c r="C1850" s="6">
        <f t="shared" ca="1" si="1402"/>
        <v>0.21176155115620976</v>
      </c>
      <c r="D1850" s="6">
        <f t="shared" ca="1" si="1402"/>
        <v>0.36182364872618022</v>
      </c>
      <c r="E1850" s="6">
        <f t="shared" ca="1" si="1440"/>
        <v>0.21176155115620976</v>
      </c>
      <c r="F1850" s="6">
        <f t="shared" ca="1" si="1441"/>
        <v>0</v>
      </c>
      <c r="G1850" s="6">
        <f t="shared" ca="1" si="1442"/>
        <v>3</v>
      </c>
      <c r="H1850" s="6" t="str">
        <f t="shared" si="1443"/>
        <v/>
      </c>
      <c r="I1850" s="6" t="s">
        <v>160</v>
      </c>
      <c r="J1850" s="6" t="s">
        <v>175</v>
      </c>
      <c r="K1850" s="6">
        <f t="shared" ca="1" si="1444"/>
        <v>56.2</v>
      </c>
      <c r="L1850" s="6" t="s">
        <v>180</v>
      </c>
      <c r="N1850" s="18"/>
    </row>
    <row r="1851" spans="2:24" x14ac:dyDescent="0.3">
      <c r="B1851" s="8">
        <v>0</v>
      </c>
      <c r="C1851" s="6">
        <f t="shared" ca="1" si="1402"/>
        <v>0.18746404351607737</v>
      </c>
      <c r="D1851" s="6">
        <f t="shared" ca="1" si="1402"/>
        <v>0.8954099715678504</v>
      </c>
      <c r="E1851" s="6">
        <f t="shared" ca="1" si="1440"/>
        <v>0.18746404351607737</v>
      </c>
      <c r="F1851" s="6">
        <f t="shared" ca="1" si="1441"/>
        <v>2</v>
      </c>
      <c r="G1851" s="6">
        <f t="shared" ca="1" si="1442"/>
        <v>1</v>
      </c>
      <c r="H1851" s="6" t="str">
        <f t="shared" si="1443"/>
        <v/>
      </c>
      <c r="I1851" s="6" t="s">
        <v>160</v>
      </c>
      <c r="J1851" s="6" t="s">
        <v>175</v>
      </c>
      <c r="K1851" s="6">
        <f t="shared" ca="1" si="1444"/>
        <v>53.7</v>
      </c>
      <c r="L1851" s="6" t="s">
        <v>180</v>
      </c>
      <c r="N1851" s="18"/>
    </row>
    <row r="1852" spans="2:24" x14ac:dyDescent="0.3">
      <c r="B1852" s="8">
        <v>0</v>
      </c>
      <c r="C1852" s="6">
        <f t="shared" ca="1" si="1402"/>
        <v>1.3724661955327511E-2</v>
      </c>
      <c r="D1852" s="6">
        <f t="shared" ca="1" si="1402"/>
        <v>0.32244574296548367</v>
      </c>
      <c r="E1852" s="6">
        <f t="shared" ca="1" si="1440"/>
        <v>0.51372466195532751</v>
      </c>
      <c r="F1852" s="6">
        <f t="shared" ca="1" si="1441"/>
        <v>0</v>
      </c>
      <c r="G1852" s="6">
        <f t="shared" ca="1" si="1442"/>
        <v>3</v>
      </c>
      <c r="H1852" s="6" t="str">
        <f t="shared" si="1443"/>
        <v/>
      </c>
      <c r="I1852" s="6" t="s">
        <v>160</v>
      </c>
      <c r="J1852" s="6" t="s">
        <v>175</v>
      </c>
      <c r="K1852" s="6">
        <f t="shared" ca="1" si="1444"/>
        <v>36.4</v>
      </c>
      <c r="L1852" s="6" t="s">
        <v>180</v>
      </c>
      <c r="N1852" s="18"/>
    </row>
    <row r="1853" spans="2:24" x14ac:dyDescent="0.3">
      <c r="B1853" s="8">
        <v>0</v>
      </c>
      <c r="C1853" s="6">
        <f t="shared" ca="1" si="1402"/>
        <v>0.44641570116462592</v>
      </c>
      <c r="D1853" s="6">
        <f t="shared" ca="1" si="1402"/>
        <v>0.29392464444579358</v>
      </c>
      <c r="E1853" s="6">
        <f t="shared" ca="1" si="1440"/>
        <v>0.44641570116462592</v>
      </c>
      <c r="F1853" s="6">
        <f t="shared" ca="1" si="1441"/>
        <v>0</v>
      </c>
      <c r="G1853" s="6">
        <f t="shared" ca="1" si="1442"/>
        <v>0</v>
      </c>
      <c r="H1853" s="6" t="str">
        <f t="shared" si="1443"/>
        <v/>
      </c>
      <c r="I1853" s="6" t="s">
        <v>160</v>
      </c>
      <c r="J1853" s="6" t="s">
        <v>176</v>
      </c>
      <c r="K1853" s="6">
        <f t="shared" ca="1" si="1444"/>
        <v>79.599999999999994</v>
      </c>
      <c r="L1853" s="6" t="s">
        <v>177</v>
      </c>
      <c r="N1853" s="18"/>
    </row>
    <row r="1854" spans="2:24" x14ac:dyDescent="0.3">
      <c r="B1854" s="8">
        <v>0</v>
      </c>
      <c r="C1854" s="6">
        <f t="shared" ca="1" si="1402"/>
        <v>0.3411990453556184</v>
      </c>
      <c r="D1854" s="6">
        <f t="shared" ca="1" si="1402"/>
        <v>0.25028195953026888</v>
      </c>
      <c r="E1854" s="6">
        <f t="shared" ca="1" si="1440"/>
        <v>0.3411990453556184</v>
      </c>
      <c r="F1854" s="6">
        <f t="shared" ca="1" si="1441"/>
        <v>1</v>
      </c>
      <c r="G1854" s="6">
        <f t="shared" ca="1" si="1442"/>
        <v>0</v>
      </c>
      <c r="H1854" s="6" t="str">
        <f t="shared" si="1443"/>
        <v/>
      </c>
      <c r="I1854" s="6" t="s">
        <v>160</v>
      </c>
      <c r="J1854" s="6" t="s">
        <v>176</v>
      </c>
      <c r="K1854" s="6">
        <f t="shared" ca="1" si="1444"/>
        <v>69.099999999999994</v>
      </c>
      <c r="L1854" s="6" t="s">
        <v>177</v>
      </c>
    </row>
    <row r="1855" spans="2:24" x14ac:dyDescent="0.3">
      <c r="B1855" s="8">
        <v>0</v>
      </c>
      <c r="C1855" s="6">
        <f t="shared" ca="1" si="1402"/>
        <v>0.57414156326021226</v>
      </c>
      <c r="D1855" s="6">
        <f t="shared" ca="1" si="1402"/>
        <v>0.30976004501940624</v>
      </c>
      <c r="E1855" s="6">
        <f t="shared" ca="1" si="1440"/>
        <v>0.57414156326021226</v>
      </c>
      <c r="F1855" s="6">
        <f t="shared" ca="1" si="1441"/>
        <v>0</v>
      </c>
      <c r="G1855" s="6">
        <f t="shared" ca="1" si="1442"/>
        <v>2</v>
      </c>
      <c r="H1855" s="6" t="str">
        <f t="shared" si="1443"/>
        <v/>
      </c>
      <c r="I1855" s="6" t="s">
        <v>160</v>
      </c>
      <c r="J1855" s="6" t="s">
        <v>176</v>
      </c>
      <c r="K1855" s="6">
        <f t="shared" ca="1" si="1444"/>
        <v>92.4</v>
      </c>
      <c r="L1855" s="6" t="s">
        <v>177</v>
      </c>
    </row>
    <row r="1856" spans="2:24" x14ac:dyDescent="0.3">
      <c r="B1856" s="8">
        <v>0</v>
      </c>
      <c r="C1856" s="6">
        <f t="shared" ca="1" si="1402"/>
        <v>0.17380228602159098</v>
      </c>
      <c r="D1856" s="6">
        <f t="shared" ca="1" si="1402"/>
        <v>0.23357395530364811</v>
      </c>
      <c r="E1856" s="6">
        <f t="shared" ca="1" si="1440"/>
        <v>0.17380228602159098</v>
      </c>
      <c r="F1856" s="6">
        <f t="shared" ca="1" si="1441"/>
        <v>0</v>
      </c>
      <c r="G1856" s="6">
        <f t="shared" ca="1" si="1442"/>
        <v>2</v>
      </c>
      <c r="H1856" s="6" t="str">
        <f t="shared" si="1443"/>
        <v/>
      </c>
      <c r="I1856" s="6" t="s">
        <v>160</v>
      </c>
      <c r="J1856" s="6" t="s">
        <v>176</v>
      </c>
      <c r="K1856" s="6">
        <f t="shared" ca="1" si="1444"/>
        <v>52.4</v>
      </c>
      <c r="L1856" s="6" t="s">
        <v>177</v>
      </c>
    </row>
    <row r="1857" spans="2:24" x14ac:dyDescent="0.3">
      <c r="B1857" s="8">
        <v>0</v>
      </c>
      <c r="C1857" s="8"/>
      <c r="D1857" s="8"/>
      <c r="H1857" s="6" t="str">
        <f t="shared" ref="H1857" si="1445">IF(A1857=0,"",A1857)</f>
        <v/>
      </c>
    </row>
    <row r="1858" spans="2:24" x14ac:dyDescent="0.3">
      <c r="B1858" s="8">
        <v>0</v>
      </c>
      <c r="C1858" s="6">
        <f t="shared" ref="C1858:D1858" ca="1" si="1446">RAND()</f>
        <v>0.95476394139034282</v>
      </c>
      <c r="D1858" s="6">
        <f t="shared" ca="1" si="1446"/>
        <v>0.1553770518947023</v>
      </c>
      <c r="E1858" s="6">
        <f t="shared" ref="E1858:E1865" ca="1" si="1447">IF(C1858&gt;0.1,      IF(C1858&lt;0.6,C1858,ABS(1-C1858)),C1858+0.5)</f>
        <v>4.5236058609657182E-2</v>
      </c>
      <c r="F1858" s="6">
        <f t="shared" ref="F1858:F1865" ca="1" si="1448">MOD(ROUND(C1858*100+35,0),4)</f>
        <v>2</v>
      </c>
      <c r="G1858" s="6">
        <f t="shared" ref="G1858:G1865" ca="1" si="1449">MOD(ROUND(D1858*100+35,0),4)</f>
        <v>3</v>
      </c>
      <c r="H1858" s="6" t="str">
        <f t="shared" ref="H1858:H1865" si="1450">IF(A1858=0,"",_xlfn.CONCAT("## ",A1858))</f>
        <v/>
      </c>
      <c r="I1858" s="6" t="s">
        <v>160</v>
      </c>
      <c r="J1858" s="6" t="s">
        <v>175</v>
      </c>
      <c r="K1858" s="6">
        <f t="shared" ref="K1858:K1865" ca="1" si="1451">ROUND(C1858*100+35,1)</f>
        <v>130.5</v>
      </c>
      <c r="L1858" s="6" t="s">
        <v>180</v>
      </c>
      <c r="N1858" s="18"/>
    </row>
    <row r="1859" spans="2:24" x14ac:dyDescent="0.3">
      <c r="B1859" s="8">
        <v>0</v>
      </c>
      <c r="C1859" s="6">
        <f t="shared" ca="1" si="1402"/>
        <v>0.17017638608440833</v>
      </c>
      <c r="D1859" s="6">
        <f t="shared" ca="1" si="1402"/>
        <v>0.70473958840016582</v>
      </c>
      <c r="E1859" s="6">
        <f t="shared" ca="1" si="1447"/>
        <v>0.17017638608440833</v>
      </c>
      <c r="F1859" s="6">
        <f t="shared" ca="1" si="1448"/>
        <v>0</v>
      </c>
      <c r="G1859" s="6">
        <f t="shared" ca="1" si="1449"/>
        <v>1</v>
      </c>
      <c r="H1859" s="6" t="str">
        <f t="shared" si="1450"/>
        <v/>
      </c>
      <c r="I1859" s="6" t="s">
        <v>160</v>
      </c>
      <c r="J1859" s="6" t="s">
        <v>175</v>
      </c>
      <c r="K1859" s="6">
        <f t="shared" ca="1" si="1451"/>
        <v>52</v>
      </c>
      <c r="L1859" s="6" t="s">
        <v>180</v>
      </c>
      <c r="N1859" s="18"/>
    </row>
    <row r="1860" spans="2:24" x14ac:dyDescent="0.3">
      <c r="B1860" s="8">
        <v>0</v>
      </c>
      <c r="C1860" s="6">
        <f t="shared" ca="1" si="1402"/>
        <v>0.31907586243947983</v>
      </c>
      <c r="D1860" s="6">
        <f t="shared" ca="1" si="1402"/>
        <v>0.4589874850438852</v>
      </c>
      <c r="E1860" s="6">
        <f t="shared" ca="1" si="1447"/>
        <v>0.31907586243947983</v>
      </c>
      <c r="F1860" s="6">
        <f t="shared" ca="1" si="1448"/>
        <v>3</v>
      </c>
      <c r="G1860" s="6">
        <f t="shared" ca="1" si="1449"/>
        <v>1</v>
      </c>
      <c r="H1860" s="6" t="str">
        <f t="shared" si="1450"/>
        <v/>
      </c>
      <c r="I1860" s="6" t="s">
        <v>160</v>
      </c>
      <c r="J1860" s="6" t="s">
        <v>175</v>
      </c>
      <c r="K1860" s="6">
        <f t="shared" ca="1" si="1451"/>
        <v>66.900000000000006</v>
      </c>
      <c r="L1860" s="6" t="s">
        <v>180</v>
      </c>
      <c r="N1860" s="18"/>
    </row>
    <row r="1861" spans="2:24" x14ac:dyDescent="0.3">
      <c r="B1861" s="8">
        <v>0</v>
      </c>
      <c r="C1861" s="6">
        <f t="shared" ca="1" si="1402"/>
        <v>0.20973697414304582</v>
      </c>
      <c r="D1861" s="6">
        <f t="shared" ca="1" si="1402"/>
        <v>0.70958055065625414</v>
      </c>
      <c r="E1861" s="6">
        <f t="shared" ca="1" si="1447"/>
        <v>0.20973697414304582</v>
      </c>
      <c r="F1861" s="6">
        <f t="shared" ca="1" si="1448"/>
        <v>0</v>
      </c>
      <c r="G1861" s="6">
        <f t="shared" ca="1" si="1449"/>
        <v>2</v>
      </c>
      <c r="H1861" s="6" t="str">
        <f t="shared" si="1450"/>
        <v/>
      </c>
      <c r="I1861" s="6" t="s">
        <v>160</v>
      </c>
      <c r="J1861" s="6" t="s">
        <v>175</v>
      </c>
      <c r="K1861" s="6">
        <f t="shared" ca="1" si="1451"/>
        <v>56</v>
      </c>
      <c r="L1861" s="6" t="s">
        <v>180</v>
      </c>
      <c r="N1861" s="18"/>
    </row>
    <row r="1862" spans="2:24" x14ac:dyDescent="0.3">
      <c r="B1862" s="8">
        <v>0</v>
      </c>
      <c r="C1862" s="6">
        <f t="shared" ca="1" si="1402"/>
        <v>0.53289258228153491</v>
      </c>
      <c r="D1862" s="6">
        <f t="shared" ca="1" si="1402"/>
        <v>0.76455788839528982</v>
      </c>
      <c r="E1862" s="6">
        <f t="shared" ca="1" si="1447"/>
        <v>0.53289258228153491</v>
      </c>
      <c r="F1862" s="6">
        <f t="shared" ca="1" si="1448"/>
        <v>0</v>
      </c>
      <c r="G1862" s="6">
        <f t="shared" ca="1" si="1449"/>
        <v>3</v>
      </c>
      <c r="H1862" s="6" t="str">
        <f t="shared" si="1450"/>
        <v/>
      </c>
      <c r="I1862" s="6" t="s">
        <v>160</v>
      </c>
      <c r="J1862" s="6" t="s">
        <v>176</v>
      </c>
      <c r="K1862" s="6">
        <f t="shared" ca="1" si="1451"/>
        <v>88.3</v>
      </c>
      <c r="L1862" s="6" t="s">
        <v>177</v>
      </c>
      <c r="N1862" s="18"/>
    </row>
    <row r="1863" spans="2:24" x14ac:dyDescent="0.3">
      <c r="B1863" s="8">
        <v>0</v>
      </c>
      <c r="C1863" s="6">
        <f t="shared" ca="1" si="1402"/>
        <v>0.94968639472877248</v>
      </c>
      <c r="D1863" s="6">
        <f t="shared" ca="1" si="1402"/>
        <v>0.42103382330334682</v>
      </c>
      <c r="E1863" s="6">
        <f t="shared" ca="1" si="1447"/>
        <v>5.0313605271227524E-2</v>
      </c>
      <c r="F1863" s="6">
        <f t="shared" ca="1" si="1448"/>
        <v>2</v>
      </c>
      <c r="G1863" s="6">
        <f t="shared" ca="1" si="1449"/>
        <v>1</v>
      </c>
      <c r="H1863" s="6" t="str">
        <f t="shared" si="1450"/>
        <v/>
      </c>
      <c r="I1863" s="6" t="s">
        <v>160</v>
      </c>
      <c r="J1863" s="6" t="s">
        <v>176</v>
      </c>
      <c r="K1863" s="6">
        <f t="shared" ca="1" si="1451"/>
        <v>130</v>
      </c>
      <c r="L1863" s="6" t="s">
        <v>177</v>
      </c>
      <c r="Q1863" s="10"/>
      <c r="R1863" s="10"/>
      <c r="S1863" s="10"/>
      <c r="T1863" s="10"/>
      <c r="U1863" s="10"/>
      <c r="V1863" s="10"/>
      <c r="W1863" s="10"/>
      <c r="X1863" s="10"/>
    </row>
    <row r="1864" spans="2:24" x14ac:dyDescent="0.3">
      <c r="B1864" s="8">
        <v>0</v>
      </c>
      <c r="C1864" s="6">
        <f t="shared" ref="C1864:D1910" ca="1" si="1452">RAND()</f>
        <v>0.22825976108160229</v>
      </c>
      <c r="D1864" s="6">
        <f t="shared" ca="1" si="1452"/>
        <v>0.58925206089227555</v>
      </c>
      <c r="E1864" s="6">
        <f t="shared" ca="1" si="1447"/>
        <v>0.22825976108160229</v>
      </c>
      <c r="F1864" s="6">
        <f t="shared" ca="1" si="1448"/>
        <v>2</v>
      </c>
      <c r="G1864" s="6">
        <f t="shared" ca="1" si="1449"/>
        <v>2</v>
      </c>
      <c r="H1864" s="6" t="str">
        <f t="shared" si="1450"/>
        <v/>
      </c>
      <c r="I1864" s="6" t="s">
        <v>160</v>
      </c>
      <c r="J1864" s="6" t="s">
        <v>176</v>
      </c>
      <c r="K1864" s="6">
        <f t="shared" ca="1" si="1451"/>
        <v>57.8</v>
      </c>
      <c r="L1864" s="6" t="s">
        <v>177</v>
      </c>
    </row>
    <row r="1865" spans="2:24" x14ac:dyDescent="0.3">
      <c r="B1865" s="8">
        <v>0</v>
      </c>
      <c r="C1865" s="6">
        <f t="shared" ca="1" si="1452"/>
        <v>0.64335181170053679</v>
      </c>
      <c r="D1865" s="6">
        <f t="shared" ca="1" si="1452"/>
        <v>0.80806799471398283</v>
      </c>
      <c r="E1865" s="6">
        <f t="shared" ca="1" si="1447"/>
        <v>0.35664818829946321</v>
      </c>
      <c r="F1865" s="6">
        <f t="shared" ca="1" si="1448"/>
        <v>3</v>
      </c>
      <c r="G1865" s="6">
        <f t="shared" ca="1" si="1449"/>
        <v>0</v>
      </c>
      <c r="H1865" s="6" t="str">
        <f t="shared" si="1450"/>
        <v/>
      </c>
      <c r="I1865" s="6" t="s">
        <v>160</v>
      </c>
      <c r="J1865" s="6" t="s">
        <v>176</v>
      </c>
      <c r="K1865" s="6">
        <f t="shared" ca="1" si="1451"/>
        <v>99.3</v>
      </c>
      <c r="L1865" s="6" t="s">
        <v>177</v>
      </c>
    </row>
    <row r="1866" spans="2:24" x14ac:dyDescent="0.3">
      <c r="B1866" s="8">
        <v>0</v>
      </c>
      <c r="C1866" s="8"/>
      <c r="D1866" s="8"/>
      <c r="H1866" s="6" t="str">
        <f t="shared" ref="H1866" si="1453">IF(A1866=0,"",A1866)</f>
        <v/>
      </c>
    </row>
    <row r="1867" spans="2:24" x14ac:dyDescent="0.3">
      <c r="B1867" s="8">
        <v>0</v>
      </c>
      <c r="C1867" s="6">
        <f t="shared" ref="C1867:D1867" ca="1" si="1454">RAND()</f>
        <v>0.67744561767353306</v>
      </c>
      <c r="D1867" s="6">
        <f t="shared" ca="1" si="1454"/>
        <v>6.7736656153016384E-2</v>
      </c>
      <c r="E1867" s="6">
        <f t="shared" ref="E1867:E1874" ca="1" si="1455">IF(C1867&gt;0.1,      IF(C1867&lt;0.6,C1867,ABS(1-C1867)),C1867+0.5)</f>
        <v>0.32255438232646694</v>
      </c>
      <c r="F1867" s="6">
        <f t="shared" ref="F1867:F1874" ca="1" si="1456">MOD(ROUND(C1867*100+35,0),4)</f>
        <v>3</v>
      </c>
      <c r="G1867" s="6">
        <f t="shared" ref="G1867:G1874" ca="1" si="1457">MOD(ROUND(D1867*100+35,0),4)</f>
        <v>2</v>
      </c>
      <c r="H1867" s="6" t="str">
        <f t="shared" ref="H1867:H1874" si="1458">IF(A1867=0,"",_xlfn.CONCAT("## ",A1867))</f>
        <v/>
      </c>
      <c r="I1867" s="6" t="s">
        <v>160</v>
      </c>
      <c r="J1867" s="6" t="s">
        <v>175</v>
      </c>
      <c r="K1867" s="6">
        <f t="shared" ref="K1867:K1874" ca="1" si="1459">ROUND(C1867*100+35,1)</f>
        <v>102.7</v>
      </c>
      <c r="L1867" s="6" t="s">
        <v>180</v>
      </c>
      <c r="N1867" s="18"/>
    </row>
    <row r="1868" spans="2:24" x14ac:dyDescent="0.3">
      <c r="B1868" s="8">
        <v>0</v>
      </c>
      <c r="C1868" s="6">
        <f t="shared" ca="1" si="1452"/>
        <v>9.5222676152376895E-2</v>
      </c>
      <c r="D1868" s="6">
        <f t="shared" ca="1" si="1452"/>
        <v>0.52396408479562007</v>
      </c>
      <c r="E1868" s="6">
        <f t="shared" ca="1" si="1455"/>
        <v>0.59522267615237689</v>
      </c>
      <c r="F1868" s="6">
        <f t="shared" ca="1" si="1456"/>
        <v>1</v>
      </c>
      <c r="G1868" s="6">
        <f t="shared" ca="1" si="1457"/>
        <v>3</v>
      </c>
      <c r="H1868" s="6" t="str">
        <f t="shared" si="1458"/>
        <v/>
      </c>
      <c r="I1868" s="6" t="s">
        <v>160</v>
      </c>
      <c r="J1868" s="6" t="s">
        <v>175</v>
      </c>
      <c r="K1868" s="6">
        <f t="shared" ca="1" si="1459"/>
        <v>44.5</v>
      </c>
      <c r="L1868" s="6" t="s">
        <v>180</v>
      </c>
      <c r="N1868" s="18"/>
    </row>
    <row r="1869" spans="2:24" x14ac:dyDescent="0.3">
      <c r="B1869" s="8">
        <v>0</v>
      </c>
      <c r="C1869" s="6">
        <f t="shared" ca="1" si="1452"/>
        <v>0.55608647809161782</v>
      </c>
      <c r="D1869" s="6">
        <f t="shared" ca="1" si="1452"/>
        <v>7.8576930198720474E-3</v>
      </c>
      <c r="E1869" s="6">
        <f t="shared" ca="1" si="1455"/>
        <v>0.55608647809161782</v>
      </c>
      <c r="F1869" s="6">
        <f t="shared" ca="1" si="1456"/>
        <v>3</v>
      </c>
      <c r="G1869" s="6">
        <f t="shared" ca="1" si="1457"/>
        <v>0</v>
      </c>
      <c r="H1869" s="6" t="str">
        <f t="shared" si="1458"/>
        <v/>
      </c>
      <c r="I1869" s="6" t="s">
        <v>160</v>
      </c>
      <c r="J1869" s="6" t="s">
        <v>175</v>
      </c>
      <c r="K1869" s="6">
        <f t="shared" ca="1" si="1459"/>
        <v>90.6</v>
      </c>
      <c r="L1869" s="6" t="s">
        <v>180</v>
      </c>
      <c r="N1869" s="18"/>
    </row>
    <row r="1870" spans="2:24" x14ac:dyDescent="0.3">
      <c r="B1870" s="8">
        <v>0</v>
      </c>
      <c r="C1870" s="6">
        <f t="shared" ca="1" si="1452"/>
        <v>3.2983909231465658E-2</v>
      </c>
      <c r="D1870" s="6">
        <f t="shared" ca="1" si="1452"/>
        <v>0.90472929549230285</v>
      </c>
      <c r="E1870" s="6">
        <f t="shared" ca="1" si="1455"/>
        <v>0.53298390923146566</v>
      </c>
      <c r="F1870" s="6">
        <f t="shared" ca="1" si="1456"/>
        <v>2</v>
      </c>
      <c r="G1870" s="6">
        <f t="shared" ca="1" si="1457"/>
        <v>1</v>
      </c>
      <c r="H1870" s="6" t="str">
        <f t="shared" si="1458"/>
        <v/>
      </c>
      <c r="I1870" s="6" t="s">
        <v>160</v>
      </c>
      <c r="J1870" s="6" t="s">
        <v>175</v>
      </c>
      <c r="K1870" s="6">
        <f t="shared" ca="1" si="1459"/>
        <v>38.299999999999997</v>
      </c>
      <c r="L1870" s="6" t="s">
        <v>180</v>
      </c>
      <c r="N1870" s="18"/>
    </row>
    <row r="1871" spans="2:24" x14ac:dyDescent="0.3">
      <c r="B1871" s="8">
        <v>0</v>
      </c>
      <c r="C1871" s="6">
        <f t="shared" ca="1" si="1452"/>
        <v>0.50687441098978681</v>
      </c>
      <c r="D1871" s="6">
        <f t="shared" ca="1" si="1452"/>
        <v>0.3623800169977236</v>
      </c>
      <c r="E1871" s="6">
        <f t="shared" ca="1" si="1455"/>
        <v>0.50687441098978681</v>
      </c>
      <c r="F1871" s="6">
        <f t="shared" ca="1" si="1456"/>
        <v>2</v>
      </c>
      <c r="G1871" s="6">
        <f t="shared" ca="1" si="1457"/>
        <v>3</v>
      </c>
      <c r="H1871" s="6" t="str">
        <f t="shared" si="1458"/>
        <v/>
      </c>
      <c r="I1871" s="6" t="s">
        <v>160</v>
      </c>
      <c r="J1871" s="6" t="s">
        <v>176</v>
      </c>
      <c r="K1871" s="6">
        <f t="shared" ca="1" si="1459"/>
        <v>85.7</v>
      </c>
      <c r="L1871" s="6" t="s">
        <v>177</v>
      </c>
      <c r="N1871" s="18"/>
    </row>
    <row r="1872" spans="2:24" x14ac:dyDescent="0.3">
      <c r="B1872" s="8">
        <v>0</v>
      </c>
      <c r="C1872" s="6">
        <f t="shared" ca="1" si="1452"/>
        <v>0.3483238802374069</v>
      </c>
      <c r="D1872" s="6">
        <f t="shared" ca="1" si="1452"/>
        <v>0.91025789326115403</v>
      </c>
      <c r="E1872" s="6">
        <f t="shared" ca="1" si="1455"/>
        <v>0.3483238802374069</v>
      </c>
      <c r="F1872" s="6">
        <f t="shared" ca="1" si="1456"/>
        <v>2</v>
      </c>
      <c r="G1872" s="6">
        <f t="shared" ca="1" si="1457"/>
        <v>2</v>
      </c>
      <c r="H1872" s="6" t="str">
        <f t="shared" si="1458"/>
        <v/>
      </c>
      <c r="I1872" s="6" t="s">
        <v>160</v>
      </c>
      <c r="J1872" s="6" t="s">
        <v>176</v>
      </c>
      <c r="K1872" s="6">
        <f t="shared" ca="1" si="1459"/>
        <v>69.8</v>
      </c>
      <c r="L1872" s="6" t="s">
        <v>177</v>
      </c>
    </row>
    <row r="1873" spans="2:24" x14ac:dyDescent="0.3">
      <c r="B1873" s="8">
        <v>0</v>
      </c>
      <c r="C1873" s="6">
        <f t="shared" ca="1" si="1452"/>
        <v>0.42294577867357708</v>
      </c>
      <c r="D1873" s="6">
        <f t="shared" ca="1" si="1452"/>
        <v>0.22590397814902219</v>
      </c>
      <c r="E1873" s="6">
        <f t="shared" ca="1" si="1455"/>
        <v>0.42294577867357708</v>
      </c>
      <c r="F1873" s="6">
        <f t="shared" ca="1" si="1456"/>
        <v>1</v>
      </c>
      <c r="G1873" s="6">
        <f t="shared" ca="1" si="1457"/>
        <v>2</v>
      </c>
      <c r="H1873" s="6" t="str">
        <f t="shared" si="1458"/>
        <v/>
      </c>
      <c r="I1873" s="6" t="s">
        <v>160</v>
      </c>
      <c r="J1873" s="6" t="s">
        <v>176</v>
      </c>
      <c r="K1873" s="6">
        <f t="shared" ca="1" si="1459"/>
        <v>77.3</v>
      </c>
      <c r="L1873" s="6" t="s">
        <v>177</v>
      </c>
    </row>
    <row r="1874" spans="2:24" x14ac:dyDescent="0.3">
      <c r="B1874" s="8">
        <v>0</v>
      </c>
      <c r="C1874" s="6">
        <f t="shared" ca="1" si="1452"/>
        <v>0.8811641536820749</v>
      </c>
      <c r="D1874" s="6">
        <f t="shared" ca="1" si="1452"/>
        <v>0.99390015171539337</v>
      </c>
      <c r="E1874" s="6">
        <f t="shared" ca="1" si="1455"/>
        <v>0.1188358463179251</v>
      </c>
      <c r="F1874" s="6">
        <f t="shared" ca="1" si="1456"/>
        <v>3</v>
      </c>
      <c r="G1874" s="6">
        <f t="shared" ca="1" si="1457"/>
        <v>2</v>
      </c>
      <c r="H1874" s="6" t="str">
        <f t="shared" si="1458"/>
        <v/>
      </c>
      <c r="I1874" s="6" t="s">
        <v>160</v>
      </c>
      <c r="J1874" s="6" t="s">
        <v>176</v>
      </c>
      <c r="K1874" s="6">
        <f t="shared" ca="1" si="1459"/>
        <v>123.1</v>
      </c>
      <c r="L1874" s="6" t="s">
        <v>177</v>
      </c>
    </row>
    <row r="1875" spans="2:24" x14ac:dyDescent="0.3">
      <c r="B1875" s="8">
        <v>0</v>
      </c>
      <c r="C1875" s="8"/>
      <c r="D1875" s="8"/>
      <c r="H1875" s="6" t="str">
        <f t="shared" ref="H1875" si="1460">IF(A1875=0,"",A1875)</f>
        <v/>
      </c>
    </row>
    <row r="1876" spans="2:24" x14ac:dyDescent="0.3">
      <c r="B1876" s="8">
        <v>0</v>
      </c>
      <c r="C1876" s="6">
        <f t="shared" ref="C1876:D1876" ca="1" si="1461">RAND()</f>
        <v>0.68041860555657296</v>
      </c>
      <c r="D1876" s="6">
        <f t="shared" ca="1" si="1461"/>
        <v>0.6249979541877384</v>
      </c>
      <c r="E1876" s="6">
        <f t="shared" ref="E1876:E1883" ca="1" si="1462">IF(C1876&gt;0.1,      IF(C1876&lt;0.6,C1876,ABS(1-C1876)),C1876+0.5)</f>
        <v>0.31958139444342704</v>
      </c>
      <c r="F1876" s="6">
        <f t="shared" ref="F1876:F1883" ca="1" si="1463">MOD(ROUND(C1876*100+35,0),4)</f>
        <v>3</v>
      </c>
      <c r="G1876" s="6">
        <f t="shared" ref="G1876:G1883" ca="1" si="1464">MOD(ROUND(D1876*100+35,0),4)</f>
        <v>1</v>
      </c>
      <c r="H1876" s="6" t="str">
        <f t="shared" ref="H1876:H1883" si="1465">IF(A1876=0,"",_xlfn.CONCAT("## ",A1876))</f>
        <v/>
      </c>
      <c r="I1876" s="6" t="s">
        <v>160</v>
      </c>
      <c r="J1876" s="6" t="s">
        <v>175</v>
      </c>
      <c r="K1876" s="6">
        <f t="shared" ref="K1876:K1883" ca="1" si="1466">ROUND(C1876*100+35,1)</f>
        <v>103</v>
      </c>
      <c r="L1876" s="6" t="s">
        <v>180</v>
      </c>
      <c r="N1876" s="18"/>
    </row>
    <row r="1877" spans="2:24" x14ac:dyDescent="0.3">
      <c r="B1877" s="8">
        <v>0</v>
      </c>
      <c r="C1877" s="6">
        <f t="shared" ca="1" si="1452"/>
        <v>0.50295793830801994</v>
      </c>
      <c r="D1877" s="6">
        <f t="shared" ca="1" si="1452"/>
        <v>0.57944153535857224</v>
      </c>
      <c r="E1877" s="6">
        <f t="shared" ca="1" si="1462"/>
        <v>0.50295793830801994</v>
      </c>
      <c r="F1877" s="6">
        <f t="shared" ca="1" si="1463"/>
        <v>1</v>
      </c>
      <c r="G1877" s="6">
        <f t="shared" ca="1" si="1464"/>
        <v>1</v>
      </c>
      <c r="H1877" s="6" t="str">
        <f t="shared" si="1465"/>
        <v/>
      </c>
      <c r="I1877" s="6" t="s">
        <v>160</v>
      </c>
      <c r="J1877" s="6" t="s">
        <v>175</v>
      </c>
      <c r="K1877" s="6">
        <f t="shared" ca="1" si="1466"/>
        <v>85.3</v>
      </c>
      <c r="L1877" s="6" t="s">
        <v>180</v>
      </c>
      <c r="N1877" s="18"/>
    </row>
    <row r="1878" spans="2:24" x14ac:dyDescent="0.3">
      <c r="B1878" s="8">
        <v>0</v>
      </c>
      <c r="C1878" s="6">
        <f t="shared" ca="1" si="1452"/>
        <v>0.50630358537335052</v>
      </c>
      <c r="D1878" s="6">
        <f t="shared" ca="1" si="1452"/>
        <v>0.91499600112398538</v>
      </c>
      <c r="E1878" s="6">
        <f t="shared" ca="1" si="1462"/>
        <v>0.50630358537335052</v>
      </c>
      <c r="F1878" s="6">
        <f t="shared" ca="1" si="1463"/>
        <v>2</v>
      </c>
      <c r="G1878" s="6">
        <f t="shared" ca="1" si="1464"/>
        <v>2</v>
      </c>
      <c r="H1878" s="6" t="str">
        <f t="shared" si="1465"/>
        <v/>
      </c>
      <c r="I1878" s="6" t="s">
        <v>160</v>
      </c>
      <c r="J1878" s="6" t="s">
        <v>175</v>
      </c>
      <c r="K1878" s="6">
        <f t="shared" ca="1" si="1466"/>
        <v>85.6</v>
      </c>
      <c r="L1878" s="6" t="s">
        <v>180</v>
      </c>
      <c r="N1878" s="18"/>
    </row>
    <row r="1879" spans="2:24" x14ac:dyDescent="0.3">
      <c r="B1879" s="8">
        <v>0</v>
      </c>
      <c r="C1879" s="6">
        <f t="shared" ca="1" si="1452"/>
        <v>0.77719907452542081</v>
      </c>
      <c r="D1879" s="6">
        <f t="shared" ca="1" si="1452"/>
        <v>0.94556132512658642</v>
      </c>
      <c r="E1879" s="6">
        <f t="shared" ca="1" si="1462"/>
        <v>0.22280092547457919</v>
      </c>
      <c r="F1879" s="6">
        <f t="shared" ca="1" si="1463"/>
        <v>1</v>
      </c>
      <c r="G1879" s="6">
        <f t="shared" ca="1" si="1464"/>
        <v>2</v>
      </c>
      <c r="H1879" s="6" t="str">
        <f t="shared" si="1465"/>
        <v/>
      </c>
      <c r="I1879" s="6" t="s">
        <v>160</v>
      </c>
      <c r="J1879" s="6" t="s">
        <v>175</v>
      </c>
      <c r="K1879" s="6">
        <f t="shared" ca="1" si="1466"/>
        <v>112.7</v>
      </c>
      <c r="L1879" s="6" t="s">
        <v>180</v>
      </c>
      <c r="N1879" s="18"/>
      <c r="Q1879" s="10"/>
      <c r="R1879" s="10"/>
      <c r="S1879" s="10"/>
      <c r="T1879" s="10"/>
      <c r="U1879" s="10"/>
      <c r="V1879" s="10"/>
      <c r="W1879" s="10"/>
      <c r="X1879" s="10"/>
    </row>
    <row r="1880" spans="2:24" x14ac:dyDescent="0.3">
      <c r="B1880" s="8">
        <v>0</v>
      </c>
      <c r="C1880" s="6">
        <f t="shared" ca="1" si="1452"/>
        <v>0.97029006516354055</v>
      </c>
      <c r="D1880" s="6">
        <f t="shared" ca="1" si="1452"/>
        <v>0.9958973904891737</v>
      </c>
      <c r="E1880" s="6">
        <f t="shared" ca="1" si="1462"/>
        <v>2.9709934836459451E-2</v>
      </c>
      <c r="F1880" s="6">
        <f t="shared" ca="1" si="1463"/>
        <v>0</v>
      </c>
      <c r="G1880" s="6">
        <f t="shared" ca="1" si="1464"/>
        <v>3</v>
      </c>
      <c r="H1880" s="6" t="str">
        <f t="shared" si="1465"/>
        <v/>
      </c>
      <c r="I1880" s="6" t="s">
        <v>160</v>
      </c>
      <c r="J1880" s="6" t="s">
        <v>176</v>
      </c>
      <c r="K1880" s="6">
        <f t="shared" ca="1" si="1466"/>
        <v>132</v>
      </c>
      <c r="L1880" s="6" t="s">
        <v>177</v>
      </c>
      <c r="N1880" s="18"/>
    </row>
    <row r="1881" spans="2:24" x14ac:dyDescent="0.3">
      <c r="B1881" s="8">
        <v>0</v>
      </c>
      <c r="C1881" s="6">
        <f t="shared" ca="1" si="1452"/>
        <v>0.93519585955573681</v>
      </c>
      <c r="D1881" s="6">
        <f t="shared" ca="1" si="1452"/>
        <v>0.12776409960696222</v>
      </c>
      <c r="E1881" s="6">
        <f t="shared" ca="1" si="1462"/>
        <v>6.4804140444263192E-2</v>
      </c>
      <c r="F1881" s="6">
        <f t="shared" ca="1" si="1463"/>
        <v>1</v>
      </c>
      <c r="G1881" s="6">
        <f t="shared" ca="1" si="1464"/>
        <v>0</v>
      </c>
      <c r="H1881" s="6" t="str">
        <f t="shared" si="1465"/>
        <v/>
      </c>
      <c r="I1881" s="6" t="s">
        <v>160</v>
      </c>
      <c r="J1881" s="6" t="s">
        <v>176</v>
      </c>
      <c r="K1881" s="6">
        <f t="shared" ca="1" si="1466"/>
        <v>128.5</v>
      </c>
      <c r="L1881" s="6" t="s">
        <v>177</v>
      </c>
    </row>
    <row r="1882" spans="2:24" x14ac:dyDescent="0.3">
      <c r="B1882" s="8">
        <v>0</v>
      </c>
      <c r="C1882" s="6">
        <f t="shared" ca="1" si="1452"/>
        <v>0.90908819957415743</v>
      </c>
      <c r="D1882" s="6">
        <f t="shared" ca="1" si="1452"/>
        <v>0.53111600970593087</v>
      </c>
      <c r="E1882" s="6">
        <f t="shared" ca="1" si="1462"/>
        <v>9.091180042584257E-2</v>
      </c>
      <c r="F1882" s="6">
        <f t="shared" ca="1" si="1463"/>
        <v>2</v>
      </c>
      <c r="G1882" s="6">
        <f t="shared" ca="1" si="1464"/>
        <v>0</v>
      </c>
      <c r="H1882" s="6" t="str">
        <f t="shared" si="1465"/>
        <v/>
      </c>
      <c r="I1882" s="6" t="s">
        <v>160</v>
      </c>
      <c r="J1882" s="6" t="s">
        <v>176</v>
      </c>
      <c r="K1882" s="6">
        <f t="shared" ca="1" si="1466"/>
        <v>125.9</v>
      </c>
      <c r="L1882" s="6" t="s">
        <v>177</v>
      </c>
    </row>
    <row r="1883" spans="2:24" x14ac:dyDescent="0.3">
      <c r="B1883" s="8">
        <v>0</v>
      </c>
      <c r="C1883" s="6">
        <f t="shared" ca="1" si="1452"/>
        <v>1.6626215801943678E-2</v>
      </c>
      <c r="D1883" s="6">
        <f t="shared" ca="1" si="1452"/>
        <v>0.57930029922018245</v>
      </c>
      <c r="E1883" s="6">
        <f t="shared" ca="1" si="1462"/>
        <v>0.51662621580194368</v>
      </c>
      <c r="F1883" s="6">
        <f t="shared" ca="1" si="1463"/>
        <v>1</v>
      </c>
      <c r="G1883" s="6">
        <f t="shared" ca="1" si="1464"/>
        <v>1</v>
      </c>
      <c r="H1883" s="6" t="str">
        <f t="shared" si="1465"/>
        <v/>
      </c>
      <c r="I1883" s="6" t="s">
        <v>160</v>
      </c>
      <c r="J1883" s="6" t="s">
        <v>176</v>
      </c>
      <c r="K1883" s="6">
        <f t="shared" ca="1" si="1466"/>
        <v>36.700000000000003</v>
      </c>
      <c r="L1883" s="6" t="s">
        <v>177</v>
      </c>
    </row>
    <row r="1884" spans="2:24" x14ac:dyDescent="0.3">
      <c r="B1884" s="8">
        <v>0</v>
      </c>
      <c r="C1884" s="8"/>
      <c r="D1884" s="8"/>
      <c r="H1884" s="6" t="str">
        <f t="shared" ref="H1884" si="1467">IF(A1884=0,"",A1884)</f>
        <v/>
      </c>
    </row>
    <row r="1885" spans="2:24" x14ac:dyDescent="0.3">
      <c r="B1885" s="8">
        <v>0</v>
      </c>
      <c r="C1885" s="6">
        <f t="shared" ref="C1885:D1885" ca="1" si="1468">RAND()</f>
        <v>0.81921502649480771</v>
      </c>
      <c r="D1885" s="6">
        <f t="shared" ca="1" si="1468"/>
        <v>0.97994865035165346</v>
      </c>
      <c r="E1885" s="6">
        <f t="shared" ref="E1885:E1892" ca="1" si="1469">IF(C1885&gt;0.1,      IF(C1885&lt;0.6,C1885,ABS(1-C1885)),C1885+0.5)</f>
        <v>0.18078497350519229</v>
      </c>
      <c r="F1885" s="6">
        <f t="shared" ref="F1885:F1892" ca="1" si="1470">MOD(ROUND(C1885*100+35,0),4)</f>
        <v>1</v>
      </c>
      <c r="G1885" s="6">
        <f t="shared" ref="G1885:G1892" ca="1" si="1471">MOD(ROUND(D1885*100+35,0),4)</f>
        <v>1</v>
      </c>
      <c r="H1885" s="6" t="str">
        <f t="shared" ref="H1885:H1892" si="1472">IF(A1885=0,"",_xlfn.CONCAT("## ",A1885))</f>
        <v/>
      </c>
      <c r="I1885" s="6" t="s">
        <v>160</v>
      </c>
      <c r="J1885" s="6" t="s">
        <v>175</v>
      </c>
      <c r="K1885" s="6">
        <f t="shared" ref="K1885:K1892" ca="1" si="1473">ROUND(C1885*100+35,1)</f>
        <v>116.9</v>
      </c>
      <c r="L1885" s="6" t="s">
        <v>180</v>
      </c>
      <c r="N1885" s="18"/>
    </row>
    <row r="1886" spans="2:24" x14ac:dyDescent="0.3">
      <c r="B1886" s="8">
        <v>0</v>
      </c>
      <c r="C1886" s="6">
        <f t="shared" ca="1" si="1452"/>
        <v>0.28848077257627447</v>
      </c>
      <c r="D1886" s="6">
        <f t="shared" ca="1" si="1452"/>
        <v>0.37855030859623628</v>
      </c>
      <c r="E1886" s="6">
        <f t="shared" ca="1" si="1469"/>
        <v>0.28848077257627447</v>
      </c>
      <c r="F1886" s="6">
        <f t="shared" ca="1" si="1470"/>
        <v>0</v>
      </c>
      <c r="G1886" s="6">
        <f t="shared" ca="1" si="1471"/>
        <v>1</v>
      </c>
      <c r="H1886" s="6" t="str">
        <f t="shared" si="1472"/>
        <v/>
      </c>
      <c r="I1886" s="6" t="s">
        <v>160</v>
      </c>
      <c r="J1886" s="6" t="s">
        <v>175</v>
      </c>
      <c r="K1886" s="6">
        <f t="shared" ca="1" si="1473"/>
        <v>63.8</v>
      </c>
      <c r="L1886" s="6" t="s">
        <v>180</v>
      </c>
      <c r="N1886" s="18"/>
    </row>
    <row r="1887" spans="2:24" x14ac:dyDescent="0.3">
      <c r="B1887" s="8">
        <v>0</v>
      </c>
      <c r="C1887" s="6">
        <f t="shared" ca="1" si="1452"/>
        <v>7.8095838989140631E-2</v>
      </c>
      <c r="D1887" s="6">
        <f t="shared" ca="1" si="1452"/>
        <v>0.99870534392497323</v>
      </c>
      <c r="E1887" s="6">
        <f t="shared" ca="1" si="1469"/>
        <v>0.57809583898914063</v>
      </c>
      <c r="F1887" s="6">
        <f t="shared" ca="1" si="1470"/>
        <v>3</v>
      </c>
      <c r="G1887" s="6">
        <f t="shared" ca="1" si="1471"/>
        <v>3</v>
      </c>
      <c r="H1887" s="6" t="str">
        <f t="shared" si="1472"/>
        <v/>
      </c>
      <c r="I1887" s="6" t="s">
        <v>160</v>
      </c>
      <c r="J1887" s="6" t="s">
        <v>175</v>
      </c>
      <c r="K1887" s="6">
        <f t="shared" ca="1" si="1473"/>
        <v>42.8</v>
      </c>
      <c r="L1887" s="6" t="s">
        <v>180</v>
      </c>
      <c r="N1887" s="18"/>
    </row>
    <row r="1888" spans="2:24" x14ac:dyDescent="0.3">
      <c r="B1888" s="8">
        <v>0</v>
      </c>
      <c r="C1888" s="6">
        <f t="shared" ca="1" si="1452"/>
        <v>0.27466704551596266</v>
      </c>
      <c r="D1888" s="6">
        <f t="shared" ca="1" si="1452"/>
        <v>0.94188298245950586</v>
      </c>
      <c r="E1888" s="6">
        <f t="shared" ca="1" si="1469"/>
        <v>0.27466704551596266</v>
      </c>
      <c r="F1888" s="6">
        <f t="shared" ca="1" si="1470"/>
        <v>2</v>
      </c>
      <c r="G1888" s="6">
        <f t="shared" ca="1" si="1471"/>
        <v>1</v>
      </c>
      <c r="H1888" s="6" t="str">
        <f t="shared" si="1472"/>
        <v/>
      </c>
      <c r="I1888" s="6" t="s">
        <v>160</v>
      </c>
      <c r="J1888" s="6" t="s">
        <v>175</v>
      </c>
      <c r="K1888" s="6">
        <f t="shared" ca="1" si="1473"/>
        <v>62.5</v>
      </c>
      <c r="L1888" s="6" t="s">
        <v>180</v>
      </c>
      <c r="N1888" s="18"/>
    </row>
    <row r="1889" spans="2:24" x14ac:dyDescent="0.3">
      <c r="B1889" s="8">
        <v>0</v>
      </c>
      <c r="C1889" s="6">
        <f t="shared" ca="1" si="1452"/>
        <v>0.94533579070678042</v>
      </c>
      <c r="D1889" s="6">
        <f t="shared" ca="1" si="1452"/>
        <v>0.88190227727615755</v>
      </c>
      <c r="E1889" s="6">
        <f t="shared" ca="1" si="1469"/>
        <v>5.4664209293219579E-2</v>
      </c>
      <c r="F1889" s="6">
        <f t="shared" ca="1" si="1470"/>
        <v>2</v>
      </c>
      <c r="G1889" s="6">
        <f t="shared" ca="1" si="1471"/>
        <v>3</v>
      </c>
      <c r="H1889" s="6" t="str">
        <f t="shared" si="1472"/>
        <v/>
      </c>
      <c r="I1889" s="6" t="s">
        <v>160</v>
      </c>
      <c r="J1889" s="6" t="s">
        <v>176</v>
      </c>
      <c r="K1889" s="6">
        <f t="shared" ca="1" si="1473"/>
        <v>129.5</v>
      </c>
      <c r="L1889" s="6" t="s">
        <v>177</v>
      </c>
      <c r="N1889" s="18"/>
    </row>
    <row r="1890" spans="2:24" x14ac:dyDescent="0.3">
      <c r="B1890" s="8">
        <v>0</v>
      </c>
      <c r="C1890" s="6">
        <f t="shared" ca="1" si="1452"/>
        <v>0.84570494843009236</v>
      </c>
      <c r="D1890" s="6">
        <f t="shared" ca="1" si="1452"/>
        <v>0.60787831104063406</v>
      </c>
      <c r="E1890" s="6">
        <f t="shared" ca="1" si="1469"/>
        <v>0.15429505156990764</v>
      </c>
      <c r="F1890" s="6">
        <f t="shared" ca="1" si="1470"/>
        <v>0</v>
      </c>
      <c r="G1890" s="6">
        <f t="shared" ca="1" si="1471"/>
        <v>0</v>
      </c>
      <c r="H1890" s="6" t="str">
        <f t="shared" si="1472"/>
        <v/>
      </c>
      <c r="I1890" s="6" t="s">
        <v>160</v>
      </c>
      <c r="J1890" s="6" t="s">
        <v>176</v>
      </c>
      <c r="K1890" s="6">
        <f t="shared" ca="1" si="1473"/>
        <v>119.6</v>
      </c>
      <c r="L1890" s="6" t="s">
        <v>177</v>
      </c>
    </row>
    <row r="1891" spans="2:24" x14ac:dyDescent="0.3">
      <c r="B1891" s="8">
        <v>0</v>
      </c>
      <c r="C1891" s="6">
        <f t="shared" ca="1" si="1452"/>
        <v>0.61902625528488819</v>
      </c>
      <c r="D1891" s="6">
        <f t="shared" ca="1" si="1452"/>
        <v>0.2534104494446533</v>
      </c>
      <c r="E1891" s="6">
        <f t="shared" ca="1" si="1469"/>
        <v>0.38097374471511181</v>
      </c>
      <c r="F1891" s="6">
        <f t="shared" ca="1" si="1470"/>
        <v>1</v>
      </c>
      <c r="G1891" s="6">
        <f t="shared" ca="1" si="1471"/>
        <v>0</v>
      </c>
      <c r="H1891" s="6" t="str">
        <f t="shared" si="1472"/>
        <v/>
      </c>
      <c r="I1891" s="6" t="s">
        <v>160</v>
      </c>
      <c r="J1891" s="6" t="s">
        <v>176</v>
      </c>
      <c r="K1891" s="6">
        <f t="shared" ca="1" si="1473"/>
        <v>96.9</v>
      </c>
      <c r="L1891" s="6" t="s">
        <v>177</v>
      </c>
    </row>
    <row r="1892" spans="2:24" x14ac:dyDescent="0.3">
      <c r="B1892" s="8">
        <v>0</v>
      </c>
      <c r="C1892" s="6">
        <f t="shared" ca="1" si="1452"/>
        <v>0.47875707213270124</v>
      </c>
      <c r="D1892" s="6">
        <f t="shared" ca="1" si="1452"/>
        <v>0.78087022494081348</v>
      </c>
      <c r="E1892" s="6">
        <f t="shared" ca="1" si="1469"/>
        <v>0.47875707213270124</v>
      </c>
      <c r="F1892" s="6">
        <f t="shared" ca="1" si="1470"/>
        <v>3</v>
      </c>
      <c r="G1892" s="6">
        <f t="shared" ca="1" si="1471"/>
        <v>1</v>
      </c>
      <c r="H1892" s="6" t="str">
        <f t="shared" si="1472"/>
        <v/>
      </c>
      <c r="I1892" s="6" t="s">
        <v>160</v>
      </c>
      <c r="J1892" s="6" t="s">
        <v>176</v>
      </c>
      <c r="K1892" s="6">
        <f t="shared" ca="1" si="1473"/>
        <v>82.9</v>
      </c>
      <c r="L1892" s="6" t="s">
        <v>177</v>
      </c>
    </row>
    <row r="1893" spans="2:24" x14ac:dyDescent="0.3">
      <c r="B1893" s="8">
        <v>0</v>
      </c>
      <c r="C1893" s="8"/>
      <c r="D1893" s="8"/>
      <c r="H1893" s="6" t="str">
        <f t="shared" ref="H1893" si="1474">IF(A1893=0,"",A1893)</f>
        <v/>
      </c>
    </row>
    <row r="1894" spans="2:24" x14ac:dyDescent="0.3">
      <c r="B1894" s="8">
        <v>0</v>
      </c>
      <c r="C1894" s="6">
        <f t="shared" ref="C1894:D1894" ca="1" si="1475">RAND()</f>
        <v>0.44985947410703908</v>
      </c>
      <c r="D1894" s="6">
        <f t="shared" ca="1" si="1475"/>
        <v>0.24876749324532066</v>
      </c>
      <c r="E1894" s="6">
        <f t="shared" ref="E1894:E1901" ca="1" si="1476">IF(C1894&gt;0.1,      IF(C1894&lt;0.6,C1894,ABS(1-C1894)),C1894+0.5)</f>
        <v>0.44985947410703908</v>
      </c>
      <c r="F1894" s="6">
        <f t="shared" ref="F1894:F1901" ca="1" si="1477">MOD(ROUND(C1894*100+35,0),4)</f>
        <v>0</v>
      </c>
      <c r="G1894" s="6">
        <f t="shared" ref="G1894:G1901" ca="1" si="1478">MOD(ROUND(D1894*100+35,0),4)</f>
        <v>0</v>
      </c>
      <c r="H1894" s="6" t="str">
        <f t="shared" ref="H1894:H1901" si="1479">IF(A1894=0,"",_xlfn.CONCAT("## ",A1894))</f>
        <v/>
      </c>
      <c r="I1894" s="6" t="s">
        <v>160</v>
      </c>
      <c r="J1894" s="6" t="s">
        <v>175</v>
      </c>
      <c r="K1894" s="6">
        <f t="shared" ref="K1894:K1901" ca="1" si="1480">ROUND(C1894*100+35,1)</f>
        <v>80</v>
      </c>
      <c r="L1894" s="6" t="s">
        <v>180</v>
      </c>
      <c r="N1894" s="18"/>
    </row>
    <row r="1895" spans="2:24" x14ac:dyDescent="0.3">
      <c r="B1895" s="8">
        <v>0</v>
      </c>
      <c r="C1895" s="6">
        <f t="shared" ca="1" si="1452"/>
        <v>5.6067486634782226E-2</v>
      </c>
      <c r="D1895" s="6">
        <f t="shared" ca="1" si="1452"/>
        <v>0.75649295022391505</v>
      </c>
      <c r="E1895" s="6">
        <f t="shared" ca="1" si="1476"/>
        <v>0.55606748663478223</v>
      </c>
      <c r="F1895" s="6">
        <f t="shared" ca="1" si="1477"/>
        <v>1</v>
      </c>
      <c r="G1895" s="6">
        <f t="shared" ca="1" si="1478"/>
        <v>3</v>
      </c>
      <c r="H1895" s="6" t="str">
        <f t="shared" si="1479"/>
        <v/>
      </c>
      <c r="I1895" s="6" t="s">
        <v>160</v>
      </c>
      <c r="J1895" s="6" t="s">
        <v>175</v>
      </c>
      <c r="K1895" s="6">
        <f t="shared" ca="1" si="1480"/>
        <v>40.6</v>
      </c>
      <c r="L1895" s="6" t="s">
        <v>180</v>
      </c>
      <c r="N1895" s="18"/>
      <c r="Q1895" s="10"/>
      <c r="R1895" s="10"/>
      <c r="S1895" s="10"/>
      <c r="T1895" s="10"/>
      <c r="U1895" s="10"/>
      <c r="V1895" s="10"/>
      <c r="W1895" s="10"/>
      <c r="X1895" s="10"/>
    </row>
    <row r="1896" spans="2:24" x14ac:dyDescent="0.3">
      <c r="B1896" s="8">
        <v>0</v>
      </c>
      <c r="C1896" s="6">
        <f t="shared" ca="1" si="1452"/>
        <v>0.5068342059600851</v>
      </c>
      <c r="D1896" s="6">
        <f t="shared" ca="1" si="1452"/>
        <v>0.24348219171160379</v>
      </c>
      <c r="E1896" s="6">
        <f t="shared" ca="1" si="1476"/>
        <v>0.5068342059600851</v>
      </c>
      <c r="F1896" s="6">
        <f t="shared" ca="1" si="1477"/>
        <v>2</v>
      </c>
      <c r="G1896" s="6">
        <f t="shared" ca="1" si="1478"/>
        <v>3</v>
      </c>
      <c r="H1896" s="6" t="str">
        <f t="shared" si="1479"/>
        <v/>
      </c>
      <c r="I1896" s="6" t="s">
        <v>160</v>
      </c>
      <c r="J1896" s="6" t="s">
        <v>175</v>
      </c>
      <c r="K1896" s="6">
        <f t="shared" ca="1" si="1480"/>
        <v>85.7</v>
      </c>
      <c r="L1896" s="6" t="s">
        <v>180</v>
      </c>
      <c r="N1896" s="18"/>
    </row>
    <row r="1897" spans="2:24" x14ac:dyDescent="0.3">
      <c r="B1897" s="8">
        <v>0</v>
      </c>
      <c r="C1897" s="6">
        <f t="shared" ca="1" si="1452"/>
        <v>0.53666604768198223</v>
      </c>
      <c r="D1897" s="6">
        <f t="shared" ca="1" si="1452"/>
        <v>0.90737943241130015</v>
      </c>
      <c r="E1897" s="6">
        <f t="shared" ca="1" si="1476"/>
        <v>0.53666604768198223</v>
      </c>
      <c r="F1897" s="6">
        <f t="shared" ca="1" si="1477"/>
        <v>1</v>
      </c>
      <c r="G1897" s="6">
        <f t="shared" ca="1" si="1478"/>
        <v>2</v>
      </c>
      <c r="H1897" s="6" t="str">
        <f t="shared" si="1479"/>
        <v/>
      </c>
      <c r="I1897" s="6" t="s">
        <v>160</v>
      </c>
      <c r="J1897" s="6" t="s">
        <v>175</v>
      </c>
      <c r="K1897" s="6">
        <f t="shared" ca="1" si="1480"/>
        <v>88.7</v>
      </c>
      <c r="L1897" s="6" t="s">
        <v>180</v>
      </c>
      <c r="N1897" s="18"/>
    </row>
    <row r="1898" spans="2:24" x14ac:dyDescent="0.3">
      <c r="B1898" s="8">
        <v>0</v>
      </c>
      <c r="C1898" s="6">
        <f t="shared" ca="1" si="1452"/>
        <v>0.86133715692299972</v>
      </c>
      <c r="D1898" s="6">
        <f t="shared" ca="1" si="1452"/>
        <v>0.5820584869935046</v>
      </c>
      <c r="E1898" s="6">
        <f t="shared" ca="1" si="1476"/>
        <v>0.13866284307700028</v>
      </c>
      <c r="F1898" s="6">
        <f t="shared" ca="1" si="1477"/>
        <v>1</v>
      </c>
      <c r="G1898" s="6">
        <f t="shared" ca="1" si="1478"/>
        <v>1</v>
      </c>
      <c r="H1898" s="6" t="str">
        <f t="shared" si="1479"/>
        <v/>
      </c>
      <c r="I1898" s="6" t="s">
        <v>160</v>
      </c>
      <c r="J1898" s="6" t="s">
        <v>176</v>
      </c>
      <c r="K1898" s="6">
        <f t="shared" ca="1" si="1480"/>
        <v>121.1</v>
      </c>
      <c r="L1898" s="6" t="s">
        <v>177</v>
      </c>
      <c r="N1898" s="18"/>
    </row>
    <row r="1899" spans="2:24" x14ac:dyDescent="0.3">
      <c r="B1899" s="8">
        <v>0</v>
      </c>
      <c r="C1899" s="6">
        <f t="shared" ca="1" si="1452"/>
        <v>0.37030809770985373</v>
      </c>
      <c r="D1899" s="6">
        <f t="shared" ca="1" si="1452"/>
        <v>0.98367788493592501</v>
      </c>
      <c r="E1899" s="6">
        <f t="shared" ca="1" si="1476"/>
        <v>0.37030809770985373</v>
      </c>
      <c r="F1899" s="6">
        <f t="shared" ca="1" si="1477"/>
        <v>0</v>
      </c>
      <c r="G1899" s="6">
        <f t="shared" ca="1" si="1478"/>
        <v>1</v>
      </c>
      <c r="H1899" s="6" t="str">
        <f t="shared" si="1479"/>
        <v/>
      </c>
      <c r="I1899" s="6" t="s">
        <v>160</v>
      </c>
      <c r="J1899" s="6" t="s">
        <v>176</v>
      </c>
      <c r="K1899" s="6">
        <f t="shared" ca="1" si="1480"/>
        <v>72</v>
      </c>
      <c r="L1899" s="6" t="s">
        <v>177</v>
      </c>
    </row>
    <row r="1900" spans="2:24" x14ac:dyDescent="0.3">
      <c r="B1900" s="8">
        <v>0</v>
      </c>
      <c r="C1900" s="6">
        <f t="shared" ca="1" si="1452"/>
        <v>0.62021004709225047</v>
      </c>
      <c r="D1900" s="6">
        <f t="shared" ca="1" si="1452"/>
        <v>0.26324437341518114</v>
      </c>
      <c r="E1900" s="6">
        <f t="shared" ca="1" si="1476"/>
        <v>0.37978995290774953</v>
      </c>
      <c r="F1900" s="6">
        <f t="shared" ca="1" si="1477"/>
        <v>1</v>
      </c>
      <c r="G1900" s="6">
        <f t="shared" ca="1" si="1478"/>
        <v>1</v>
      </c>
      <c r="H1900" s="6" t="str">
        <f t="shared" si="1479"/>
        <v/>
      </c>
      <c r="I1900" s="6" t="s">
        <v>160</v>
      </c>
      <c r="J1900" s="6" t="s">
        <v>176</v>
      </c>
      <c r="K1900" s="6">
        <f t="shared" ca="1" si="1480"/>
        <v>97</v>
      </c>
      <c r="L1900" s="6" t="s">
        <v>177</v>
      </c>
    </row>
    <row r="1901" spans="2:24" x14ac:dyDescent="0.3">
      <c r="B1901" s="8">
        <v>0</v>
      </c>
      <c r="C1901" s="6">
        <f t="shared" ca="1" si="1452"/>
        <v>0.49446440916175527</v>
      </c>
      <c r="D1901" s="6">
        <f t="shared" ca="1" si="1452"/>
        <v>0.44217587239355549</v>
      </c>
      <c r="E1901" s="6">
        <f t="shared" ca="1" si="1476"/>
        <v>0.49446440916175527</v>
      </c>
      <c r="F1901" s="6">
        <f t="shared" ca="1" si="1477"/>
        <v>0</v>
      </c>
      <c r="G1901" s="6">
        <f t="shared" ca="1" si="1478"/>
        <v>3</v>
      </c>
      <c r="H1901" s="6" t="str">
        <f t="shared" si="1479"/>
        <v/>
      </c>
      <c r="I1901" s="6" t="s">
        <v>160</v>
      </c>
      <c r="J1901" s="6" t="s">
        <v>176</v>
      </c>
      <c r="K1901" s="6">
        <f t="shared" ca="1" si="1480"/>
        <v>84.4</v>
      </c>
      <c r="L1901" s="6" t="s">
        <v>177</v>
      </c>
    </row>
    <row r="1902" spans="2:24" x14ac:dyDescent="0.3">
      <c r="B1902" s="8">
        <v>0</v>
      </c>
      <c r="C1902" s="8"/>
      <c r="D1902" s="8"/>
      <c r="H1902" s="6" t="str">
        <f t="shared" ref="H1902" si="1481">IF(A1902=0,"",A1902)</f>
        <v/>
      </c>
    </row>
    <row r="1903" spans="2:24" x14ac:dyDescent="0.3">
      <c r="B1903" s="8">
        <v>0</v>
      </c>
      <c r="C1903" s="6">
        <f t="shared" ref="C1903:D1903" ca="1" si="1482">RAND()</f>
        <v>0.61399427189600253</v>
      </c>
      <c r="D1903" s="6">
        <f t="shared" ca="1" si="1482"/>
        <v>0.31333878746252919</v>
      </c>
      <c r="E1903" s="6">
        <f t="shared" ref="E1903:E1910" ca="1" si="1483">IF(C1903&gt;0.1,      IF(C1903&lt;0.6,C1903,ABS(1-C1903)),C1903+0.5)</f>
        <v>0.38600572810399747</v>
      </c>
      <c r="F1903" s="6">
        <f t="shared" ref="F1903:F1910" ca="1" si="1484">MOD(ROUND(C1903*100+35,0),4)</f>
        <v>0</v>
      </c>
      <c r="G1903" s="6">
        <f t="shared" ref="G1903:G1910" ca="1" si="1485">MOD(ROUND(D1903*100+35,0),4)</f>
        <v>2</v>
      </c>
      <c r="H1903" s="6" t="str">
        <f t="shared" ref="H1903:H1910" si="1486">IF(A1903=0,"",_xlfn.CONCAT("## ",A1903))</f>
        <v/>
      </c>
      <c r="I1903" s="6" t="s">
        <v>160</v>
      </c>
      <c r="J1903" s="6" t="s">
        <v>175</v>
      </c>
      <c r="K1903" s="6">
        <f t="shared" ref="K1903:K1910" ca="1" si="1487">ROUND(C1903*100+35,1)</f>
        <v>96.4</v>
      </c>
      <c r="L1903" s="6" t="s">
        <v>180</v>
      </c>
      <c r="N1903" s="18"/>
    </row>
    <row r="1904" spans="2:24" x14ac:dyDescent="0.3">
      <c r="B1904" s="8">
        <v>0</v>
      </c>
      <c r="C1904" s="6">
        <f t="shared" ca="1" si="1452"/>
        <v>0.87051090622304084</v>
      </c>
      <c r="D1904" s="6">
        <f t="shared" ca="1" si="1452"/>
        <v>0.39689945869320553</v>
      </c>
      <c r="E1904" s="6">
        <f t="shared" ca="1" si="1483"/>
        <v>0.12948909377695916</v>
      </c>
      <c r="F1904" s="6">
        <f t="shared" ca="1" si="1484"/>
        <v>2</v>
      </c>
      <c r="G1904" s="6">
        <f t="shared" ca="1" si="1485"/>
        <v>3</v>
      </c>
      <c r="H1904" s="6" t="str">
        <f t="shared" si="1486"/>
        <v/>
      </c>
      <c r="I1904" s="6" t="s">
        <v>160</v>
      </c>
      <c r="J1904" s="6" t="s">
        <v>175</v>
      </c>
      <c r="K1904" s="6">
        <f t="shared" ca="1" si="1487"/>
        <v>122.1</v>
      </c>
      <c r="L1904" s="6" t="s">
        <v>180</v>
      </c>
      <c r="N1904" s="18"/>
    </row>
    <row r="1905" spans="1:61" x14ac:dyDescent="0.3">
      <c r="B1905" s="8">
        <v>0</v>
      </c>
      <c r="C1905" s="6">
        <f t="shared" ca="1" si="1452"/>
        <v>3.0435885998227663E-2</v>
      </c>
      <c r="D1905" s="6">
        <f t="shared" ca="1" si="1452"/>
        <v>0.63213353960539986</v>
      </c>
      <c r="E1905" s="6">
        <f t="shared" ca="1" si="1483"/>
        <v>0.53043588599822766</v>
      </c>
      <c r="F1905" s="6">
        <f t="shared" ca="1" si="1484"/>
        <v>2</v>
      </c>
      <c r="G1905" s="6">
        <f t="shared" ca="1" si="1485"/>
        <v>2</v>
      </c>
      <c r="H1905" s="6" t="str">
        <f t="shared" si="1486"/>
        <v/>
      </c>
      <c r="I1905" s="6" t="s">
        <v>160</v>
      </c>
      <c r="J1905" s="6" t="s">
        <v>175</v>
      </c>
      <c r="K1905" s="6">
        <f t="shared" ca="1" si="1487"/>
        <v>38</v>
      </c>
      <c r="L1905" s="6" t="s">
        <v>180</v>
      </c>
      <c r="N1905" s="18"/>
    </row>
    <row r="1906" spans="1:61" x14ac:dyDescent="0.3">
      <c r="B1906" s="8">
        <v>0</v>
      </c>
      <c r="C1906" s="6">
        <f t="shared" ca="1" si="1452"/>
        <v>0.41297139412713313</v>
      </c>
      <c r="D1906" s="6">
        <f t="shared" ca="1" si="1452"/>
        <v>0.13528300102613833</v>
      </c>
      <c r="E1906" s="6">
        <f t="shared" ca="1" si="1483"/>
        <v>0.41297139412713313</v>
      </c>
      <c r="F1906" s="6">
        <f t="shared" ca="1" si="1484"/>
        <v>0</v>
      </c>
      <c r="G1906" s="6">
        <f t="shared" ca="1" si="1485"/>
        <v>1</v>
      </c>
      <c r="H1906" s="6" t="str">
        <f t="shared" si="1486"/>
        <v/>
      </c>
      <c r="I1906" s="6" t="s">
        <v>160</v>
      </c>
      <c r="J1906" s="6" t="s">
        <v>175</v>
      </c>
      <c r="K1906" s="6">
        <f t="shared" ca="1" si="1487"/>
        <v>76.3</v>
      </c>
      <c r="L1906" s="6" t="s">
        <v>180</v>
      </c>
      <c r="N1906" s="18"/>
    </row>
    <row r="1907" spans="1:61" x14ac:dyDescent="0.3">
      <c r="B1907" s="8">
        <v>0</v>
      </c>
      <c r="C1907" s="6">
        <f t="shared" ca="1" si="1452"/>
        <v>0.6110164904778056</v>
      </c>
      <c r="D1907" s="6">
        <f t="shared" ca="1" si="1452"/>
        <v>0.74821458940820329</v>
      </c>
      <c r="E1907" s="6">
        <f t="shared" ca="1" si="1483"/>
        <v>0.3889835095221944</v>
      </c>
      <c r="F1907" s="6">
        <f t="shared" ca="1" si="1484"/>
        <v>0</v>
      </c>
      <c r="G1907" s="6">
        <f t="shared" ca="1" si="1485"/>
        <v>2</v>
      </c>
      <c r="H1907" s="6" t="str">
        <f t="shared" si="1486"/>
        <v/>
      </c>
      <c r="I1907" s="6" t="s">
        <v>160</v>
      </c>
      <c r="J1907" s="6" t="s">
        <v>176</v>
      </c>
      <c r="K1907" s="6">
        <f t="shared" ca="1" si="1487"/>
        <v>96.1</v>
      </c>
      <c r="L1907" s="6" t="s">
        <v>177</v>
      </c>
      <c r="N1907" s="18"/>
    </row>
    <row r="1908" spans="1:61" x14ac:dyDescent="0.3">
      <c r="B1908" s="8">
        <v>0</v>
      </c>
      <c r="C1908" s="6">
        <f t="shared" ca="1" si="1452"/>
        <v>0.49184100627495508</v>
      </c>
      <c r="D1908" s="6">
        <f t="shared" ca="1" si="1452"/>
        <v>0.1216959214851937</v>
      </c>
      <c r="E1908" s="6">
        <f t="shared" ca="1" si="1483"/>
        <v>0.49184100627495508</v>
      </c>
      <c r="F1908" s="6">
        <f t="shared" ca="1" si="1484"/>
        <v>0</v>
      </c>
      <c r="G1908" s="6">
        <f t="shared" ca="1" si="1485"/>
        <v>3</v>
      </c>
      <c r="H1908" s="6" t="str">
        <f t="shared" si="1486"/>
        <v/>
      </c>
      <c r="I1908" s="6" t="s">
        <v>160</v>
      </c>
      <c r="J1908" s="6" t="s">
        <v>176</v>
      </c>
      <c r="K1908" s="6">
        <f t="shared" ca="1" si="1487"/>
        <v>84.2</v>
      </c>
      <c r="L1908" s="6" t="s">
        <v>177</v>
      </c>
    </row>
    <row r="1909" spans="1:61" x14ac:dyDescent="0.3">
      <c r="B1909" s="8">
        <v>0</v>
      </c>
      <c r="C1909" s="6">
        <f t="shared" ca="1" si="1452"/>
        <v>0.58165748670076567</v>
      </c>
      <c r="D1909" s="6">
        <f t="shared" ca="1" si="1452"/>
        <v>0.99351174171678147</v>
      </c>
      <c r="E1909" s="6">
        <f t="shared" ca="1" si="1483"/>
        <v>0.58165748670076567</v>
      </c>
      <c r="F1909" s="6">
        <f t="shared" ca="1" si="1484"/>
        <v>1</v>
      </c>
      <c r="G1909" s="6">
        <f t="shared" ca="1" si="1485"/>
        <v>2</v>
      </c>
      <c r="H1909" s="6" t="str">
        <f t="shared" si="1486"/>
        <v/>
      </c>
      <c r="I1909" s="6" t="s">
        <v>160</v>
      </c>
      <c r="J1909" s="6" t="s">
        <v>176</v>
      </c>
      <c r="K1909" s="6">
        <f t="shared" ca="1" si="1487"/>
        <v>93.2</v>
      </c>
      <c r="L1909" s="6" t="s">
        <v>177</v>
      </c>
    </row>
    <row r="1910" spans="1:61" x14ac:dyDescent="0.3">
      <c r="B1910" s="8">
        <v>0</v>
      </c>
      <c r="C1910" s="6">
        <f t="shared" ca="1" si="1452"/>
        <v>0.68532531593618762</v>
      </c>
      <c r="D1910" s="6">
        <f t="shared" ca="1" si="1452"/>
        <v>0.21973843813346727</v>
      </c>
      <c r="E1910" s="6">
        <f t="shared" ca="1" si="1483"/>
        <v>0.31467468406381238</v>
      </c>
      <c r="F1910" s="6">
        <f t="shared" ca="1" si="1484"/>
        <v>0</v>
      </c>
      <c r="G1910" s="6">
        <f t="shared" ca="1" si="1485"/>
        <v>1</v>
      </c>
      <c r="H1910" s="6" t="str">
        <f t="shared" si="1486"/>
        <v/>
      </c>
      <c r="I1910" s="6" t="s">
        <v>160</v>
      </c>
      <c r="J1910" s="6" t="s">
        <v>176</v>
      </c>
      <c r="K1910" s="6">
        <f t="shared" ca="1" si="1487"/>
        <v>103.5</v>
      </c>
      <c r="L1910" s="6" t="s">
        <v>177</v>
      </c>
    </row>
    <row r="1911" spans="1:61" x14ac:dyDescent="0.3">
      <c r="B1911" s="8">
        <v>0</v>
      </c>
      <c r="C1911" s="8"/>
      <c r="D1911" s="8"/>
      <c r="H1911" s="6" t="str">
        <f t="shared" ref="H1911" si="1488">IF(A1911=0,"",A1911)</f>
        <v/>
      </c>
      <c r="Q1911" s="10"/>
      <c r="R1911" s="10"/>
      <c r="S1911" s="10"/>
      <c r="T1911" s="10"/>
      <c r="U1911" s="10"/>
      <c r="V1911" s="10"/>
      <c r="W1911" s="10"/>
      <c r="X1911" s="10"/>
    </row>
    <row r="1912" spans="1:61" x14ac:dyDescent="0.3">
      <c r="B1912" s="8">
        <v>0</v>
      </c>
    </row>
    <row r="1913" spans="1:61" x14ac:dyDescent="0.3">
      <c r="B1913" s="8">
        <v>0</v>
      </c>
    </row>
    <row r="1914" spans="1:61" s="12" customFormat="1" x14ac:dyDescent="0.3">
      <c r="A1914"/>
      <c r="B1914" s="8">
        <v>0</v>
      </c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  <c r="BD1914" s="6"/>
      <c r="BE1914" s="6"/>
      <c r="BF1914" s="6"/>
      <c r="BG1914" s="6"/>
      <c r="BH1914" s="6"/>
      <c r="BI1914" s="6"/>
    </row>
    <row r="1915" spans="1:61" s="12" customFormat="1" x14ac:dyDescent="0.3">
      <c r="A1915"/>
      <c r="B1915" s="8">
        <v>0</v>
      </c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  <c r="BD1915" s="6"/>
      <c r="BE1915" s="6"/>
      <c r="BF1915" s="6"/>
      <c r="BG1915" s="6"/>
      <c r="BH1915" s="6"/>
      <c r="BI1915" s="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019C7-2F10-4457-AF19-F3413C69D0EB}">
  <dimension ref="A1:BI1922"/>
  <sheetViews>
    <sheetView zoomScale="40" zoomScaleNormal="40" workbookViewId="0">
      <selection activeCell="J14" sqref="J14"/>
    </sheetView>
  </sheetViews>
  <sheetFormatPr baseColWidth="10" defaultColWidth="9.09765625" defaultRowHeight="14.2" x14ac:dyDescent="0.3"/>
  <cols>
    <col min="1" max="1" width="14.8984375" style="12" customWidth="1"/>
    <col min="2" max="4" width="9.09765625" style="12"/>
    <col min="5" max="7" width="5.59765625" style="6" customWidth="1"/>
    <col min="8" max="8" width="17" style="6" customWidth="1"/>
    <col min="9" max="10" width="4.69921875" style="6" customWidth="1"/>
    <col min="11" max="11" width="5.296875" style="6" customWidth="1"/>
    <col min="12" max="29" width="4.69921875" style="6" customWidth="1"/>
    <col min="30" max="30" width="13.09765625" style="6" customWidth="1"/>
    <col min="31" max="32" width="8.09765625" style="12" customWidth="1"/>
    <col min="33" max="34" width="9.09765625" style="6"/>
    <col min="35" max="35" width="17" style="6" customWidth="1"/>
    <col min="36" max="37" width="4.69921875" style="6" customWidth="1"/>
    <col min="38" max="38" width="5.296875" style="6" customWidth="1"/>
    <col min="39" max="61" width="4.69921875" style="6" customWidth="1"/>
    <col min="62" max="16384" width="9.09765625" style="6"/>
  </cols>
  <sheetData>
    <row r="1" spans="1:55" x14ac:dyDescent="0.3">
      <c r="A1" s="14" t="s">
        <v>13</v>
      </c>
      <c r="B1" s="14"/>
      <c r="C1" s="14"/>
      <c r="D1" s="14"/>
      <c r="AE1" s="4"/>
      <c r="AF1" s="5"/>
    </row>
    <row r="2" spans="1:55" x14ac:dyDescent="0.3">
      <c r="A2" s="15">
        <v>0</v>
      </c>
      <c r="B2" s="15">
        <v>0</v>
      </c>
      <c r="C2" s="15"/>
      <c r="D2" s="15"/>
      <c r="M2" s="6" t="s">
        <v>0</v>
      </c>
      <c r="N2" s="6" t="s">
        <v>0</v>
      </c>
      <c r="AE2" s="7"/>
      <c r="AF2" s="8"/>
    </row>
    <row r="3" spans="1:55" ht="56.7" x14ac:dyDescent="0.3">
      <c r="A3" s="15">
        <v>20111900045</v>
      </c>
      <c r="B3" s="15">
        <v>0</v>
      </c>
      <c r="C3" s="15"/>
      <c r="D3" s="15"/>
      <c r="H3" s="17" t="str">
        <f>IF(A3=0,"",_xlfn.CONCAT("\end{enumerate} \section*{ Cuenta ",A3,"} \begin{enumerate}"))</f>
        <v>\end{enumerate} \section*{ Cuenta 20111900045} \begin{enumerate}</v>
      </c>
      <c r="AE3" s="7"/>
      <c r="AF3" s="8"/>
    </row>
    <row r="4" spans="1:55" x14ac:dyDescent="0.3">
      <c r="A4" s="15">
        <v>0</v>
      </c>
      <c r="B4" s="15">
        <v>0</v>
      </c>
      <c r="C4" s="6">
        <f ca="1">RAND()</f>
        <v>0.84386027642379824</v>
      </c>
      <c r="D4" s="6">
        <f ca="1">RAND()</f>
        <v>0.58130567021837343</v>
      </c>
      <c r="E4" s="6">
        <f ca="1">IF(C4&gt;0.1,      IF(C4&lt;0.6,C4,ABS(1-C4)),C4+0.5)</f>
        <v>0.15613972357620176</v>
      </c>
      <c r="F4" s="6">
        <f t="shared" ref="F4:G18" ca="1" si="0">MOD(ROUND(C4*100+35,0),4)</f>
        <v>3</v>
      </c>
      <c r="G4" s="6">
        <f t="shared" ca="1" si="0"/>
        <v>1</v>
      </c>
      <c r="H4" s="6" t="str">
        <f t="shared" ref="H4:H15" si="1">IF(A4=0,"",_xlfn.CONCAT("## ",A4))</f>
        <v/>
      </c>
      <c r="I4" s="6" t="s">
        <v>160</v>
      </c>
      <c r="J4" t="s">
        <v>175</v>
      </c>
      <c r="K4" s="6">
        <f ca="1">ROUND(C4*100+35,1)</f>
        <v>119.4</v>
      </c>
      <c r="L4" t="s">
        <v>180</v>
      </c>
      <c r="N4" s="18"/>
      <c r="Y4" s="9"/>
      <c r="AE4" s="7"/>
      <c r="AF4" s="8"/>
      <c r="AZ4" s="9"/>
    </row>
    <row r="5" spans="1:55" x14ac:dyDescent="0.3">
      <c r="A5" s="15">
        <v>0</v>
      </c>
      <c r="B5" s="15">
        <v>0</v>
      </c>
      <c r="C5" s="6">
        <f t="shared" ref="C5:D68" ca="1" si="2">RAND()</f>
        <v>0.17281266582169097</v>
      </c>
      <c r="D5" s="6">
        <f t="shared" ca="1" si="2"/>
        <v>0.97681305769261828</v>
      </c>
      <c r="E5" s="6">
        <f t="shared" ref="E5:E18" ca="1" si="3">IF(C5&gt;0.1,      IF(C5&lt;0.6,C5,ABS(1-C5)),C5+0.5)</f>
        <v>0.17281266582169097</v>
      </c>
      <c r="F5" s="6">
        <f t="shared" ca="1" si="0"/>
        <v>0</v>
      </c>
      <c r="G5" s="6">
        <f t="shared" ca="1" si="0"/>
        <v>1</v>
      </c>
      <c r="H5" s="6" t="str">
        <f t="shared" si="1"/>
        <v/>
      </c>
      <c r="I5" s="6" t="s">
        <v>160</v>
      </c>
      <c r="J5" t="s">
        <v>175</v>
      </c>
      <c r="K5" s="6">
        <f t="shared" ref="K5:K18" ca="1" si="4">ROUND(C5*100+35,1)</f>
        <v>52.3</v>
      </c>
      <c r="L5" t="s">
        <v>180</v>
      </c>
      <c r="N5" s="18"/>
      <c r="Y5" s="9"/>
      <c r="AE5" s="7"/>
      <c r="AF5" s="8"/>
      <c r="AZ5" s="9"/>
    </row>
    <row r="6" spans="1:55" x14ac:dyDescent="0.3">
      <c r="A6" s="15">
        <v>0</v>
      </c>
      <c r="B6" s="15">
        <v>0</v>
      </c>
      <c r="C6" s="6">
        <f t="shared" ca="1" si="2"/>
        <v>0.10202043623985857</v>
      </c>
      <c r="D6" s="6">
        <f t="shared" ca="1" si="2"/>
        <v>0.58111119131282174</v>
      </c>
      <c r="E6" s="6">
        <f t="shared" ca="1" si="3"/>
        <v>0.10202043623985857</v>
      </c>
      <c r="F6" s="6">
        <f t="shared" ca="1" si="0"/>
        <v>1</v>
      </c>
      <c r="G6" s="6">
        <f t="shared" ca="1" si="0"/>
        <v>1</v>
      </c>
      <c r="H6" s="6" t="str">
        <f t="shared" si="1"/>
        <v/>
      </c>
      <c r="I6" s="6" t="s">
        <v>160</v>
      </c>
      <c r="J6" t="s">
        <v>175</v>
      </c>
      <c r="K6" s="6">
        <f t="shared" ca="1" si="4"/>
        <v>45.2</v>
      </c>
      <c r="L6" t="s">
        <v>180</v>
      </c>
      <c r="N6" s="18"/>
      <c r="Y6" s="9"/>
      <c r="AE6" s="7"/>
      <c r="AF6" s="8"/>
      <c r="AZ6" s="9"/>
    </row>
    <row r="7" spans="1:55" x14ac:dyDescent="0.3">
      <c r="A7" s="15">
        <v>0</v>
      </c>
      <c r="B7" s="15">
        <v>0</v>
      </c>
      <c r="C7" s="6">
        <f t="shared" ca="1" si="2"/>
        <v>0.15624323506658089</v>
      </c>
      <c r="D7" s="6">
        <f t="shared" ca="1" si="2"/>
        <v>0.91842739372485294</v>
      </c>
      <c r="E7" s="6">
        <f t="shared" ca="1" si="3"/>
        <v>0.15624323506658089</v>
      </c>
      <c r="F7" s="6">
        <f t="shared" ca="1" si="0"/>
        <v>3</v>
      </c>
      <c r="G7" s="6">
        <f t="shared" ca="1" si="0"/>
        <v>3</v>
      </c>
      <c r="H7" s="6" t="str">
        <f t="shared" si="1"/>
        <v/>
      </c>
      <c r="I7" s="6" t="s">
        <v>160</v>
      </c>
      <c r="J7" t="s">
        <v>175</v>
      </c>
      <c r="K7" s="6">
        <f t="shared" ca="1" si="4"/>
        <v>50.6</v>
      </c>
      <c r="L7" t="s">
        <v>180</v>
      </c>
      <c r="N7" s="18"/>
      <c r="Y7" s="9"/>
      <c r="AE7" s="7"/>
      <c r="AF7" s="8"/>
      <c r="AZ7" s="9"/>
    </row>
    <row r="8" spans="1:55" x14ac:dyDescent="0.3">
      <c r="A8" s="15">
        <v>0</v>
      </c>
      <c r="B8" s="15">
        <v>0</v>
      </c>
      <c r="C8" s="6">
        <f t="shared" ca="1" si="2"/>
        <v>0.84264290875104275</v>
      </c>
      <c r="D8" s="6">
        <f t="shared" ca="1" si="2"/>
        <v>2.2363230162443237E-3</v>
      </c>
      <c r="E8" s="6">
        <f t="shared" ca="1" si="3"/>
        <v>0.15735709124895725</v>
      </c>
      <c r="F8" s="6">
        <f t="shared" ca="1" si="0"/>
        <v>3</v>
      </c>
      <c r="G8" s="6">
        <f t="shared" ca="1" si="0"/>
        <v>3</v>
      </c>
      <c r="H8" s="6" t="str">
        <f t="shared" si="1"/>
        <v/>
      </c>
      <c r="I8" s="6" t="s">
        <v>160</v>
      </c>
      <c r="J8" t="s">
        <v>175</v>
      </c>
      <c r="K8" s="6">
        <f t="shared" ca="1" si="4"/>
        <v>119.3</v>
      </c>
      <c r="L8" t="s">
        <v>180</v>
      </c>
      <c r="N8" s="18"/>
      <c r="Y8" s="9"/>
      <c r="AE8" s="7"/>
      <c r="AF8" s="8"/>
      <c r="AZ8" s="9"/>
    </row>
    <row r="9" spans="1:55" x14ac:dyDescent="0.3">
      <c r="A9" s="15">
        <v>0</v>
      </c>
      <c r="B9" s="15">
        <v>0</v>
      </c>
      <c r="C9" s="6">
        <f t="shared" ca="1" si="2"/>
        <v>0.84692976475462534</v>
      </c>
      <c r="D9" s="6">
        <f t="shared" ca="1" si="2"/>
        <v>0.22248457410187061</v>
      </c>
      <c r="E9" s="6">
        <f t="shared" ca="1" si="3"/>
        <v>0.15307023524537466</v>
      </c>
      <c r="F9" s="6">
        <f t="shared" ca="1" si="0"/>
        <v>0</v>
      </c>
      <c r="G9" s="6">
        <f t="shared" ca="1" si="0"/>
        <v>1</v>
      </c>
      <c r="H9" s="6" t="str">
        <f t="shared" si="1"/>
        <v/>
      </c>
      <c r="I9" s="6" t="s">
        <v>160</v>
      </c>
      <c r="J9" t="s">
        <v>176</v>
      </c>
      <c r="K9" s="6">
        <f t="shared" ca="1" si="4"/>
        <v>119.7</v>
      </c>
      <c r="L9" t="s">
        <v>177</v>
      </c>
      <c r="N9" s="18"/>
      <c r="Y9" s="9"/>
      <c r="AE9" s="7"/>
      <c r="AF9" s="8"/>
      <c r="AZ9" s="9"/>
    </row>
    <row r="10" spans="1:55" x14ac:dyDescent="0.3">
      <c r="A10" s="15">
        <v>0</v>
      </c>
      <c r="B10" s="15">
        <v>0</v>
      </c>
      <c r="C10" s="6">
        <f t="shared" ca="1" si="2"/>
        <v>4.3995598888206477E-2</v>
      </c>
      <c r="D10" s="6">
        <f t="shared" ca="1" si="2"/>
        <v>0.77477336468866842</v>
      </c>
      <c r="E10" s="6">
        <f t="shared" ca="1" si="3"/>
        <v>0.54399559888820648</v>
      </c>
      <c r="F10" s="6">
        <f t="shared" ca="1" si="0"/>
        <v>3</v>
      </c>
      <c r="G10" s="6">
        <f t="shared" ca="1" si="0"/>
        <v>0</v>
      </c>
      <c r="H10" s="6" t="str">
        <f t="shared" si="1"/>
        <v/>
      </c>
      <c r="I10" s="6" t="s">
        <v>160</v>
      </c>
      <c r="J10" t="s">
        <v>176</v>
      </c>
      <c r="K10" s="6">
        <f t="shared" ca="1" si="4"/>
        <v>39.4</v>
      </c>
      <c r="L10" t="s">
        <v>177</v>
      </c>
      <c r="Y10" s="9"/>
      <c r="AE10" s="7"/>
      <c r="AF10" s="8"/>
      <c r="AZ10" s="9"/>
    </row>
    <row r="11" spans="1:55" x14ac:dyDescent="0.3">
      <c r="A11" s="15">
        <v>0</v>
      </c>
      <c r="B11" s="15">
        <v>0</v>
      </c>
      <c r="C11" s="6">
        <f t="shared" ca="1" si="2"/>
        <v>0.13792080897719661</v>
      </c>
      <c r="D11" s="6">
        <f t="shared" ca="1" si="2"/>
        <v>0.77001284028164019</v>
      </c>
      <c r="E11" s="6">
        <f t="shared" ca="1" si="3"/>
        <v>0.13792080897719661</v>
      </c>
      <c r="F11" s="6">
        <f t="shared" ca="1" si="0"/>
        <v>1</v>
      </c>
      <c r="G11" s="6">
        <f t="shared" ca="1" si="0"/>
        <v>0</v>
      </c>
      <c r="H11" s="6" t="str">
        <f t="shared" si="1"/>
        <v/>
      </c>
      <c r="I11" s="6" t="s">
        <v>160</v>
      </c>
      <c r="J11" t="s">
        <v>176</v>
      </c>
      <c r="K11" s="6">
        <f t="shared" ca="1" si="4"/>
        <v>48.8</v>
      </c>
      <c r="L11" t="s">
        <v>177</v>
      </c>
      <c r="Y11" s="9"/>
      <c r="AE11" s="7"/>
      <c r="AF11" s="8"/>
      <c r="AZ11" s="9"/>
    </row>
    <row r="12" spans="1:55" x14ac:dyDescent="0.3">
      <c r="A12" s="15">
        <v>0</v>
      </c>
      <c r="B12" s="15">
        <v>0</v>
      </c>
      <c r="C12" s="6">
        <f t="shared" ca="1" si="2"/>
        <v>0.33291530245079393</v>
      </c>
      <c r="D12" s="6">
        <f t="shared" ca="1" si="2"/>
        <v>0.64941310538973451</v>
      </c>
      <c r="E12" s="6">
        <f t="shared" ca="1" si="3"/>
        <v>0.33291530245079393</v>
      </c>
      <c r="F12" s="6">
        <f t="shared" ca="1" si="0"/>
        <v>0</v>
      </c>
      <c r="G12" s="6">
        <f t="shared" ca="1" si="0"/>
        <v>0</v>
      </c>
      <c r="H12" s="6" t="str">
        <f t="shared" si="1"/>
        <v/>
      </c>
      <c r="I12" s="6" t="s">
        <v>160</v>
      </c>
      <c r="J12" t="s">
        <v>176</v>
      </c>
      <c r="K12" s="6">
        <f t="shared" ca="1" si="4"/>
        <v>68.3</v>
      </c>
      <c r="L12" t="s">
        <v>177</v>
      </c>
      <c r="Y12" s="9"/>
      <c r="AE12" s="7"/>
      <c r="AF12" s="8"/>
      <c r="AZ12" s="9"/>
    </row>
    <row r="13" spans="1:55" x14ac:dyDescent="0.3">
      <c r="A13" s="15">
        <v>0</v>
      </c>
      <c r="B13" s="15">
        <v>0</v>
      </c>
      <c r="C13" s="6">
        <f t="shared" ca="1" si="2"/>
        <v>0.20724974488207137</v>
      </c>
      <c r="D13" s="6">
        <f t="shared" ca="1" si="2"/>
        <v>0.94578233882941176</v>
      </c>
      <c r="E13" s="6">
        <f t="shared" ca="1" si="3"/>
        <v>0.20724974488207137</v>
      </c>
      <c r="F13" s="6">
        <f t="shared" ca="1" si="0"/>
        <v>0</v>
      </c>
      <c r="G13" s="6">
        <f t="shared" ca="1" si="0"/>
        <v>2</v>
      </c>
      <c r="H13" s="6" t="str">
        <f t="shared" si="1"/>
        <v/>
      </c>
      <c r="I13" s="6" t="s">
        <v>160</v>
      </c>
      <c r="J13" t="s">
        <v>176</v>
      </c>
      <c r="K13" s="6">
        <f t="shared" ca="1" si="4"/>
        <v>55.7</v>
      </c>
      <c r="L13" t="s">
        <v>177</v>
      </c>
      <c r="Y13" s="9"/>
      <c r="AE13" s="7"/>
      <c r="AF13" s="8"/>
      <c r="AZ13" s="9"/>
    </row>
    <row r="14" spans="1:55" s="10" customFormat="1" x14ac:dyDescent="0.3">
      <c r="A14" s="15">
        <v>0</v>
      </c>
      <c r="B14" s="15">
        <v>0</v>
      </c>
      <c r="C14" s="6">
        <f t="shared" ca="1" si="2"/>
        <v>0.52620537106877374</v>
      </c>
      <c r="D14" s="6">
        <f t="shared" ca="1" si="2"/>
        <v>0.15852819780164662</v>
      </c>
      <c r="E14" s="6">
        <f t="shared" ca="1" si="3"/>
        <v>0.52620537106877374</v>
      </c>
      <c r="F14" s="6">
        <f t="shared" ca="1" si="0"/>
        <v>0</v>
      </c>
      <c r="G14" s="6">
        <f t="shared" ca="1" si="0"/>
        <v>3</v>
      </c>
      <c r="H14" s="6" t="str">
        <f t="shared" si="1"/>
        <v/>
      </c>
      <c r="I14" s="6" t="s">
        <v>160</v>
      </c>
      <c r="J14" t="s">
        <v>179</v>
      </c>
      <c r="K14" s="6">
        <f t="shared" ca="1" si="4"/>
        <v>87.6</v>
      </c>
      <c r="L14" t="s">
        <v>178</v>
      </c>
      <c r="M14" s="6"/>
      <c r="N14" s="6"/>
      <c r="O14" s="6"/>
      <c r="P14" s="6"/>
      <c r="Y14" s="11"/>
      <c r="AD14" s="6"/>
      <c r="AE14" s="7"/>
      <c r="AF14" s="8"/>
      <c r="AI14" s="6"/>
      <c r="AJ14" s="6"/>
      <c r="AZ14" s="11"/>
      <c r="BC14" s="6"/>
    </row>
    <row r="15" spans="1:55" x14ac:dyDescent="0.3">
      <c r="A15" s="15">
        <v>0</v>
      </c>
      <c r="B15" s="15">
        <v>0</v>
      </c>
      <c r="C15" s="6">
        <f t="shared" ca="1" si="2"/>
        <v>0.95348153733827046</v>
      </c>
      <c r="D15" s="6">
        <f t="shared" ca="1" si="2"/>
        <v>4.173412546652977E-2</v>
      </c>
      <c r="E15" s="6">
        <f t="shared" ca="1" si="3"/>
        <v>4.6518462661729543E-2</v>
      </c>
      <c r="F15" s="6">
        <f ca="1">MOD(SUM(F14,1),4)</f>
        <v>1</v>
      </c>
      <c r="G15" s="6">
        <f t="shared" ca="1" si="0"/>
        <v>3</v>
      </c>
      <c r="H15" s="6" t="str">
        <f t="shared" si="1"/>
        <v/>
      </c>
      <c r="I15" s="6" t="s">
        <v>160</v>
      </c>
      <c r="J15" t="s">
        <v>179</v>
      </c>
      <c r="K15" s="6">
        <f t="shared" ca="1" si="4"/>
        <v>130.30000000000001</v>
      </c>
      <c r="L15" t="s">
        <v>178</v>
      </c>
      <c r="Y15" s="9"/>
      <c r="AE15" s="7"/>
      <c r="AF15" s="8"/>
      <c r="AZ15" s="9"/>
    </row>
    <row r="16" spans="1:55" x14ac:dyDescent="0.3">
      <c r="A16" s="15">
        <v>0</v>
      </c>
      <c r="B16" s="15">
        <v>0</v>
      </c>
      <c r="C16" s="6">
        <f t="shared" ca="1" si="2"/>
        <v>0.20189908019631542</v>
      </c>
      <c r="D16" s="6">
        <f t="shared" ca="1" si="2"/>
        <v>0.32013492628216544</v>
      </c>
      <c r="E16" s="6">
        <f t="shared" ca="1" si="3"/>
        <v>0.20189908019631542</v>
      </c>
      <c r="F16" s="6">
        <f ca="1">MOD(SUM(F14,2),4)</f>
        <v>2</v>
      </c>
      <c r="G16" s="6">
        <f t="shared" ca="1" si="0"/>
        <v>3</v>
      </c>
      <c r="H16" s="17" t="str">
        <f t="shared" ref="H16" si="5">IF(A16=0,"",_xlfn.CONCAT("\end{enumerate} \section*{ Cuenta ",A16,"} \begin{enumerate}"))</f>
        <v/>
      </c>
      <c r="I16" s="6" t="s">
        <v>160</v>
      </c>
      <c r="J16" t="s">
        <v>179</v>
      </c>
      <c r="K16" s="6">
        <f t="shared" ca="1" si="4"/>
        <v>55.2</v>
      </c>
      <c r="L16" t="s">
        <v>178</v>
      </c>
      <c r="Y16" s="9"/>
      <c r="AE16" s="7"/>
      <c r="AF16" s="8"/>
      <c r="AZ16" s="9"/>
    </row>
    <row r="17" spans="1:55" x14ac:dyDescent="0.3">
      <c r="A17" s="15">
        <v>0</v>
      </c>
      <c r="B17" s="15">
        <v>0</v>
      </c>
      <c r="C17" s="6">
        <f t="shared" ca="1" si="2"/>
        <v>0.6712575096500456</v>
      </c>
      <c r="D17" s="6">
        <f t="shared" ca="1" si="2"/>
        <v>9.7443655161783771E-2</v>
      </c>
      <c r="E17" s="6">
        <f t="shared" ca="1" si="3"/>
        <v>0.3287424903499544</v>
      </c>
      <c r="F17" s="6">
        <f ca="1">MOD(SUM(F14,3),4)</f>
        <v>3</v>
      </c>
      <c r="G17" s="6">
        <f t="shared" ca="1" si="0"/>
        <v>1</v>
      </c>
      <c r="H17" s="6" t="str">
        <f t="shared" ref="H17:H18" si="6">IF(A17=0,"",_xlfn.CONCAT("## ",A17))</f>
        <v/>
      </c>
      <c r="I17" s="6" t="s">
        <v>160</v>
      </c>
      <c r="J17" t="s">
        <v>179</v>
      </c>
      <c r="K17" s="6">
        <f t="shared" ca="1" si="4"/>
        <v>102.1</v>
      </c>
      <c r="L17" t="s">
        <v>178</v>
      </c>
      <c r="Y17" s="9"/>
      <c r="AE17" s="7"/>
      <c r="AF17" s="8"/>
      <c r="AZ17" s="9"/>
    </row>
    <row r="18" spans="1:55" x14ac:dyDescent="0.3">
      <c r="A18" s="15">
        <v>0</v>
      </c>
      <c r="B18" s="15">
        <v>0</v>
      </c>
      <c r="C18" s="6">
        <f t="shared" ca="1" si="2"/>
        <v>0.34411770921680562</v>
      </c>
      <c r="D18" s="6">
        <f t="shared" ca="1" si="2"/>
        <v>0.53893154757091288</v>
      </c>
      <c r="E18" s="6">
        <f t="shared" ca="1" si="3"/>
        <v>0.34411770921680562</v>
      </c>
      <c r="F18" s="6">
        <f ca="1">MOD(SUM(F14,4),4)</f>
        <v>0</v>
      </c>
      <c r="G18" s="6">
        <f t="shared" ca="1" si="0"/>
        <v>1</v>
      </c>
      <c r="H18" s="6" t="str">
        <f t="shared" si="6"/>
        <v/>
      </c>
      <c r="I18" s="6" t="s">
        <v>160</v>
      </c>
      <c r="J18" t="s">
        <v>179</v>
      </c>
      <c r="K18" s="6">
        <f t="shared" ca="1" si="4"/>
        <v>69.400000000000006</v>
      </c>
      <c r="L18" t="s">
        <v>178</v>
      </c>
      <c r="Y18" s="9"/>
      <c r="AE18" s="7"/>
      <c r="AF18" s="8"/>
      <c r="AZ18" s="9"/>
    </row>
    <row r="19" spans="1:55" ht="56.7" x14ac:dyDescent="0.3">
      <c r="A19" s="15">
        <v>20131902122</v>
      </c>
      <c r="B19" s="15">
        <v>0</v>
      </c>
      <c r="C19" s="6">
        <f t="shared" ca="1" si="2"/>
        <v>0.3490324844155448</v>
      </c>
      <c r="D19" s="6">
        <f t="shared" ca="1" si="2"/>
        <v>0.53517816145825214</v>
      </c>
      <c r="H19" s="17" t="str">
        <f t="shared" ref="H19" si="7">IF(A19=0,"",_xlfn.CONCAT("\end{enumerate} \section*{ Cuenta ",A19,"} \begin{enumerate}"))</f>
        <v>\end{enumerate} \section*{ Cuenta 20131902122} \begin{enumerate}</v>
      </c>
      <c r="AE19" s="7"/>
      <c r="AF19" s="8"/>
      <c r="AZ19" s="9"/>
    </row>
    <row r="20" spans="1:55" x14ac:dyDescent="0.3">
      <c r="A20" s="15">
        <v>0</v>
      </c>
      <c r="B20" s="15">
        <v>0</v>
      </c>
      <c r="C20" s="6">
        <f t="shared" ca="1" si="2"/>
        <v>0.29601158736033384</v>
      </c>
      <c r="D20" s="6">
        <f t="shared" ca="1" si="2"/>
        <v>0.56468712478846439</v>
      </c>
      <c r="E20" s="6">
        <f t="shared" ref="E20:E34" ca="1" si="8">IF(C20&gt;0.1,      IF(C20&lt;0.6,C20,ABS(1-C20)),C20+0.5)</f>
        <v>0.29601158736033384</v>
      </c>
      <c r="F20" s="6">
        <f t="shared" ref="F20:G34" ca="1" si="9">MOD(ROUND(C20*100+35,0),4)</f>
        <v>1</v>
      </c>
      <c r="G20" s="6">
        <f t="shared" ca="1" si="9"/>
        <v>3</v>
      </c>
      <c r="H20" s="6" t="str">
        <f t="shared" ref="H20:H31" si="10">IF(A20=0,"",_xlfn.CONCAT("## ",A20))</f>
        <v/>
      </c>
      <c r="I20" s="6" t="s">
        <v>160</v>
      </c>
      <c r="J20" t="s">
        <v>175</v>
      </c>
      <c r="K20" s="6">
        <f t="shared" ref="K20:K34" ca="1" si="11">ROUND(C20*100+35,1)</f>
        <v>64.599999999999994</v>
      </c>
      <c r="L20" t="s">
        <v>180</v>
      </c>
      <c r="N20" s="18"/>
      <c r="Y20" s="9"/>
      <c r="AE20" s="7"/>
      <c r="AF20" s="8"/>
      <c r="AZ20" s="9"/>
    </row>
    <row r="21" spans="1:55" x14ac:dyDescent="0.3">
      <c r="A21" s="15">
        <v>0</v>
      </c>
      <c r="B21" s="15">
        <v>0</v>
      </c>
      <c r="C21" s="6">
        <f t="shared" ca="1" si="2"/>
        <v>0.51912947414808142</v>
      </c>
      <c r="D21" s="6">
        <f t="shared" ca="1" si="2"/>
        <v>0.83961690856653215</v>
      </c>
      <c r="E21" s="6">
        <f t="shared" ca="1" si="8"/>
        <v>0.51912947414808142</v>
      </c>
      <c r="F21" s="6">
        <f t="shared" ca="1" si="9"/>
        <v>3</v>
      </c>
      <c r="G21" s="6">
        <f t="shared" ca="1" si="9"/>
        <v>3</v>
      </c>
      <c r="H21" s="6" t="str">
        <f t="shared" si="10"/>
        <v/>
      </c>
      <c r="I21" s="6" t="s">
        <v>160</v>
      </c>
      <c r="J21" t="s">
        <v>175</v>
      </c>
      <c r="K21" s="6">
        <f t="shared" ca="1" si="11"/>
        <v>86.9</v>
      </c>
      <c r="L21" t="s">
        <v>180</v>
      </c>
      <c r="N21" s="18"/>
      <c r="Y21" s="9"/>
      <c r="AE21" s="7"/>
      <c r="AF21" s="8"/>
      <c r="AZ21" s="9"/>
    </row>
    <row r="22" spans="1:55" x14ac:dyDescent="0.3">
      <c r="A22" s="15">
        <v>0</v>
      </c>
      <c r="B22" s="15">
        <v>0</v>
      </c>
      <c r="C22" s="6">
        <f t="shared" ca="1" si="2"/>
        <v>0.23446920207175814</v>
      </c>
      <c r="D22" s="6">
        <f t="shared" ca="1" si="2"/>
        <v>0.53520795328090887</v>
      </c>
      <c r="E22" s="6">
        <f t="shared" ca="1" si="8"/>
        <v>0.23446920207175814</v>
      </c>
      <c r="F22" s="6">
        <f t="shared" ca="1" si="9"/>
        <v>2</v>
      </c>
      <c r="G22" s="6">
        <f t="shared" ca="1" si="9"/>
        <v>1</v>
      </c>
      <c r="H22" s="6" t="str">
        <f t="shared" si="10"/>
        <v/>
      </c>
      <c r="I22" s="6" t="s">
        <v>160</v>
      </c>
      <c r="J22" t="s">
        <v>175</v>
      </c>
      <c r="K22" s="6">
        <f t="shared" ca="1" si="11"/>
        <v>58.4</v>
      </c>
      <c r="L22" t="s">
        <v>180</v>
      </c>
      <c r="N22" s="18"/>
      <c r="Y22" s="9"/>
      <c r="AE22" s="7"/>
      <c r="AF22" s="8"/>
      <c r="AZ22" s="9"/>
    </row>
    <row r="23" spans="1:55" x14ac:dyDescent="0.3">
      <c r="A23" s="15">
        <v>0</v>
      </c>
      <c r="B23" s="15">
        <v>0</v>
      </c>
      <c r="C23" s="6">
        <f t="shared" ca="1" si="2"/>
        <v>0.35573684435803821</v>
      </c>
      <c r="D23" s="6">
        <f t="shared" ca="1" si="2"/>
        <v>0.28017728285042254</v>
      </c>
      <c r="E23" s="6">
        <f t="shared" ca="1" si="8"/>
        <v>0.35573684435803821</v>
      </c>
      <c r="F23" s="6">
        <f t="shared" ca="1" si="9"/>
        <v>3</v>
      </c>
      <c r="G23" s="6">
        <f t="shared" ca="1" si="9"/>
        <v>3</v>
      </c>
      <c r="H23" s="6" t="str">
        <f t="shared" si="10"/>
        <v/>
      </c>
      <c r="I23" s="6" t="s">
        <v>160</v>
      </c>
      <c r="J23" t="s">
        <v>175</v>
      </c>
      <c r="K23" s="6">
        <f t="shared" ca="1" si="11"/>
        <v>70.599999999999994</v>
      </c>
      <c r="L23" t="s">
        <v>180</v>
      </c>
      <c r="N23" s="18"/>
      <c r="Y23" s="9"/>
      <c r="AE23" s="7"/>
      <c r="AF23" s="8"/>
      <c r="AZ23" s="9"/>
    </row>
    <row r="24" spans="1:55" x14ac:dyDescent="0.3">
      <c r="A24" s="15">
        <v>0</v>
      </c>
      <c r="B24" s="15">
        <v>0</v>
      </c>
      <c r="C24" s="6">
        <f t="shared" ca="1" si="2"/>
        <v>0.91001851321705673</v>
      </c>
      <c r="D24" s="6">
        <f t="shared" ca="1" si="2"/>
        <v>0.68549438281790032</v>
      </c>
      <c r="E24" s="6">
        <f t="shared" ca="1" si="8"/>
        <v>8.9981486782943265E-2</v>
      </c>
      <c r="F24" s="6">
        <f t="shared" ca="1" si="9"/>
        <v>2</v>
      </c>
      <c r="G24" s="6">
        <f t="shared" ca="1" si="9"/>
        <v>0</v>
      </c>
      <c r="H24" s="6" t="str">
        <f t="shared" si="10"/>
        <v/>
      </c>
      <c r="I24" s="6" t="s">
        <v>160</v>
      </c>
      <c r="J24" t="s">
        <v>175</v>
      </c>
      <c r="K24" s="6">
        <f t="shared" ca="1" si="11"/>
        <v>126</v>
      </c>
      <c r="L24" t="s">
        <v>180</v>
      </c>
      <c r="N24" s="18"/>
      <c r="Y24" s="9"/>
      <c r="AE24" s="7"/>
      <c r="AF24" s="8"/>
      <c r="AZ24" s="9"/>
    </row>
    <row r="25" spans="1:55" s="10" customFormat="1" x14ac:dyDescent="0.3">
      <c r="A25" s="15">
        <v>0</v>
      </c>
      <c r="B25" s="15">
        <v>0</v>
      </c>
      <c r="C25" s="6">
        <f t="shared" ca="1" si="2"/>
        <v>4.9568609208453185E-2</v>
      </c>
      <c r="D25" s="6">
        <f t="shared" ca="1" si="2"/>
        <v>0.80936057152160412</v>
      </c>
      <c r="E25" s="6">
        <f t="shared" ca="1" si="8"/>
        <v>0.54956860920845318</v>
      </c>
      <c r="F25" s="6">
        <f t="shared" ca="1" si="9"/>
        <v>0</v>
      </c>
      <c r="G25" s="6">
        <f t="shared" ca="1" si="9"/>
        <v>0</v>
      </c>
      <c r="H25" s="6" t="str">
        <f t="shared" si="10"/>
        <v/>
      </c>
      <c r="I25" s="6" t="s">
        <v>160</v>
      </c>
      <c r="J25" t="s">
        <v>176</v>
      </c>
      <c r="K25" s="6">
        <f t="shared" ca="1" si="11"/>
        <v>40</v>
      </c>
      <c r="L25" t="s">
        <v>177</v>
      </c>
      <c r="M25" s="6"/>
      <c r="N25" s="18"/>
      <c r="O25" s="6"/>
      <c r="P25" s="6"/>
      <c r="Q25" s="6"/>
      <c r="R25" s="6"/>
      <c r="S25" s="6"/>
      <c r="T25" s="6"/>
      <c r="U25" s="6"/>
      <c r="V25" s="6"/>
      <c r="W25" s="6"/>
      <c r="X25" s="6"/>
      <c r="Y25" s="9"/>
      <c r="Z25" s="6"/>
      <c r="AA25" s="6"/>
      <c r="AB25" s="6"/>
      <c r="AD25" s="6"/>
      <c r="AE25" s="7"/>
      <c r="AF25" s="8"/>
      <c r="AI25" s="6"/>
      <c r="AJ25" s="6"/>
      <c r="BC25" s="6"/>
    </row>
    <row r="26" spans="1:55" x14ac:dyDescent="0.3">
      <c r="A26" s="15">
        <v>0</v>
      </c>
      <c r="B26" s="15">
        <v>0</v>
      </c>
      <c r="C26" s="6">
        <f t="shared" ca="1" si="2"/>
        <v>2.4103634283673347E-2</v>
      </c>
      <c r="D26" s="6">
        <f t="shared" ca="1" si="2"/>
        <v>0.8457155348987373</v>
      </c>
      <c r="E26" s="6">
        <f t="shared" ca="1" si="8"/>
        <v>0.52410363428367335</v>
      </c>
      <c r="F26" s="6">
        <f t="shared" ca="1" si="9"/>
        <v>1</v>
      </c>
      <c r="G26" s="6">
        <f t="shared" ca="1" si="9"/>
        <v>0</v>
      </c>
      <c r="H26" s="6" t="str">
        <f t="shared" si="10"/>
        <v/>
      </c>
      <c r="I26" s="6" t="s">
        <v>160</v>
      </c>
      <c r="J26" t="s">
        <v>176</v>
      </c>
      <c r="K26" s="6">
        <f t="shared" ca="1" si="11"/>
        <v>37.4</v>
      </c>
      <c r="L26" t="s">
        <v>177</v>
      </c>
      <c r="Y26" s="9"/>
      <c r="AE26" s="7"/>
      <c r="AF26" s="8"/>
      <c r="AZ26" s="9"/>
    </row>
    <row r="27" spans="1:55" x14ac:dyDescent="0.3">
      <c r="A27" s="15">
        <v>0</v>
      </c>
      <c r="B27" s="15">
        <v>0</v>
      </c>
      <c r="C27" s="6">
        <f t="shared" ca="1" si="2"/>
        <v>0.55231931605673312</v>
      </c>
      <c r="D27" s="6">
        <f t="shared" ca="1" si="2"/>
        <v>0.14088016929760094</v>
      </c>
      <c r="E27" s="6">
        <f t="shared" ca="1" si="8"/>
        <v>0.55231931605673312</v>
      </c>
      <c r="F27" s="6">
        <f t="shared" ca="1" si="9"/>
        <v>2</v>
      </c>
      <c r="G27" s="6">
        <f t="shared" ca="1" si="9"/>
        <v>1</v>
      </c>
      <c r="H27" s="6" t="str">
        <f t="shared" si="10"/>
        <v/>
      </c>
      <c r="I27" s="6" t="s">
        <v>160</v>
      </c>
      <c r="J27" t="s">
        <v>176</v>
      </c>
      <c r="K27" s="6">
        <f t="shared" ca="1" si="11"/>
        <v>90.2</v>
      </c>
      <c r="L27" t="s">
        <v>177</v>
      </c>
      <c r="Y27" s="9"/>
      <c r="AE27" s="7"/>
      <c r="AF27" s="8"/>
      <c r="AZ27" s="9"/>
    </row>
    <row r="28" spans="1:55" x14ac:dyDescent="0.3">
      <c r="A28" s="15">
        <v>0</v>
      </c>
      <c r="B28" s="15">
        <v>0</v>
      </c>
      <c r="C28" s="6">
        <f t="shared" ca="1" si="2"/>
        <v>0.58095585601504429</v>
      </c>
      <c r="D28" s="6">
        <f t="shared" ca="1" si="2"/>
        <v>0.4951378756671666</v>
      </c>
      <c r="E28" s="6">
        <f t="shared" ca="1" si="8"/>
        <v>0.58095585601504429</v>
      </c>
      <c r="F28" s="6">
        <f t="shared" ca="1" si="9"/>
        <v>1</v>
      </c>
      <c r="G28" s="6">
        <f t="shared" ca="1" si="9"/>
        <v>1</v>
      </c>
      <c r="H28" s="6" t="str">
        <f t="shared" si="10"/>
        <v/>
      </c>
      <c r="I28" s="6" t="s">
        <v>160</v>
      </c>
      <c r="J28" t="s">
        <v>176</v>
      </c>
      <c r="K28" s="6">
        <f t="shared" ca="1" si="11"/>
        <v>93.1</v>
      </c>
      <c r="L28" t="s">
        <v>177</v>
      </c>
      <c r="Y28" s="9"/>
      <c r="AE28" s="7"/>
      <c r="AF28" s="8"/>
      <c r="AZ28" s="9"/>
    </row>
    <row r="29" spans="1:55" x14ac:dyDescent="0.3">
      <c r="A29" s="15">
        <v>0</v>
      </c>
      <c r="B29" s="15">
        <v>0</v>
      </c>
      <c r="C29" s="6">
        <f t="shared" ca="1" si="2"/>
        <v>0.14119748403651733</v>
      </c>
      <c r="D29" s="6">
        <f t="shared" ca="1" si="2"/>
        <v>0.33104170033816049</v>
      </c>
      <c r="E29" s="6">
        <f t="shared" ca="1" si="8"/>
        <v>0.14119748403651733</v>
      </c>
      <c r="F29" s="6">
        <f t="shared" ca="1" si="9"/>
        <v>1</v>
      </c>
      <c r="G29" s="6">
        <f t="shared" ca="1" si="9"/>
        <v>0</v>
      </c>
      <c r="H29" s="6" t="str">
        <f t="shared" si="10"/>
        <v/>
      </c>
      <c r="I29" s="6" t="s">
        <v>160</v>
      </c>
      <c r="J29" t="s">
        <v>176</v>
      </c>
      <c r="K29" s="6">
        <f t="shared" ca="1" si="11"/>
        <v>49.1</v>
      </c>
      <c r="L29" t="s">
        <v>177</v>
      </c>
      <c r="Y29" s="9"/>
      <c r="AE29" s="7"/>
      <c r="AF29" s="8"/>
      <c r="AZ29" s="9"/>
    </row>
    <row r="30" spans="1:55" x14ac:dyDescent="0.3">
      <c r="A30" s="15">
        <v>0</v>
      </c>
      <c r="B30" s="15">
        <v>0</v>
      </c>
      <c r="C30" s="6">
        <f t="shared" ca="1" si="2"/>
        <v>4.9513030826142668E-4</v>
      </c>
      <c r="D30" s="6">
        <f t="shared" ca="1" si="2"/>
        <v>7.7086427310068095E-2</v>
      </c>
      <c r="E30" s="6">
        <f t="shared" ca="1" si="8"/>
        <v>0.50049513030826143</v>
      </c>
      <c r="F30" s="6">
        <f t="shared" ca="1" si="9"/>
        <v>3</v>
      </c>
      <c r="G30" s="6">
        <f t="shared" ca="1" si="9"/>
        <v>3</v>
      </c>
      <c r="H30" s="6" t="str">
        <f t="shared" si="10"/>
        <v/>
      </c>
      <c r="I30" s="6" t="s">
        <v>160</v>
      </c>
      <c r="J30" t="s">
        <v>179</v>
      </c>
      <c r="K30" s="6">
        <f t="shared" ca="1" si="11"/>
        <v>35</v>
      </c>
      <c r="L30" t="s">
        <v>178</v>
      </c>
      <c r="Q30" s="10"/>
      <c r="R30" s="10"/>
      <c r="S30" s="10"/>
      <c r="T30" s="10"/>
      <c r="U30" s="10"/>
      <c r="V30" s="10"/>
      <c r="W30" s="10"/>
      <c r="X30" s="10"/>
      <c r="Y30" s="11"/>
      <c r="Z30" s="10"/>
      <c r="AA30" s="10"/>
      <c r="AB30" s="10"/>
      <c r="AE30" s="7"/>
      <c r="AF30" s="8"/>
      <c r="AZ30" s="9"/>
    </row>
    <row r="31" spans="1:55" x14ac:dyDescent="0.3">
      <c r="A31" s="15">
        <v>0</v>
      </c>
      <c r="B31" s="15">
        <v>0</v>
      </c>
      <c r="C31" s="6">
        <f t="shared" ca="1" si="2"/>
        <v>0.45372329846876536</v>
      </c>
      <c r="D31" s="6">
        <f t="shared" ca="1" si="2"/>
        <v>0.7406243627002661</v>
      </c>
      <c r="E31" s="6">
        <f t="shared" ca="1" si="8"/>
        <v>0.45372329846876536</v>
      </c>
      <c r="F31" s="6">
        <f t="shared" ref="F31" ca="1" si="12">MOD(SUM(F30,1),4)</f>
        <v>0</v>
      </c>
      <c r="G31" s="6">
        <f t="shared" ca="1" si="9"/>
        <v>1</v>
      </c>
      <c r="H31" s="6" t="str">
        <f t="shared" si="10"/>
        <v/>
      </c>
      <c r="I31" s="6" t="s">
        <v>160</v>
      </c>
      <c r="J31" t="s">
        <v>179</v>
      </c>
      <c r="K31" s="6">
        <f t="shared" ca="1" si="11"/>
        <v>80.400000000000006</v>
      </c>
      <c r="L31" t="s">
        <v>178</v>
      </c>
      <c r="Y31" s="9"/>
      <c r="AE31" s="7"/>
      <c r="AF31" s="8"/>
      <c r="AZ31" s="9"/>
    </row>
    <row r="32" spans="1:55" x14ac:dyDescent="0.3">
      <c r="A32" s="15">
        <v>0</v>
      </c>
      <c r="B32" s="15">
        <v>0</v>
      </c>
      <c r="C32" s="6">
        <f t="shared" ca="1" si="2"/>
        <v>0.89961566670346449</v>
      </c>
      <c r="D32" s="6">
        <f t="shared" ca="1" si="2"/>
        <v>0.86105209042330355</v>
      </c>
      <c r="E32" s="6">
        <f t="shared" ca="1" si="8"/>
        <v>0.10038433329653551</v>
      </c>
      <c r="F32" s="6">
        <f t="shared" ref="F32" ca="1" si="13">MOD(SUM(F30,2),4)</f>
        <v>1</v>
      </c>
      <c r="G32" s="6">
        <f t="shared" ca="1" si="9"/>
        <v>1</v>
      </c>
      <c r="H32" s="17" t="str">
        <f t="shared" ref="H32" si="14">IF(A32=0,"",_xlfn.CONCAT("\end{enumerate} \section*{ Cuenta ",A32,"} \begin{enumerate}"))</f>
        <v/>
      </c>
      <c r="I32" s="6" t="s">
        <v>160</v>
      </c>
      <c r="J32" t="s">
        <v>179</v>
      </c>
      <c r="K32" s="6">
        <f t="shared" ca="1" si="11"/>
        <v>125</v>
      </c>
      <c r="L32" t="s">
        <v>178</v>
      </c>
      <c r="Y32" s="9"/>
      <c r="AE32" s="7"/>
      <c r="AF32" s="8"/>
      <c r="AZ32" s="9"/>
    </row>
    <row r="33" spans="1:56" x14ac:dyDescent="0.3">
      <c r="A33" s="15">
        <v>0</v>
      </c>
      <c r="B33" s="15">
        <v>0</v>
      </c>
      <c r="C33" s="6">
        <f t="shared" ca="1" si="2"/>
        <v>4.5111406460079606E-2</v>
      </c>
      <c r="D33" s="6">
        <f t="shared" ca="1" si="2"/>
        <v>0.93439537727348199</v>
      </c>
      <c r="E33" s="6">
        <f t="shared" ca="1" si="8"/>
        <v>0.54511140646007961</v>
      </c>
      <c r="F33" s="6">
        <f t="shared" ref="F33" ca="1" si="15">MOD(SUM(F30,3),4)</f>
        <v>2</v>
      </c>
      <c r="G33" s="6">
        <f t="shared" ca="1" si="9"/>
        <v>0</v>
      </c>
      <c r="H33" s="6" t="str">
        <f t="shared" ref="H33:H34" si="16">IF(A33=0,"",_xlfn.CONCAT("## ",A33))</f>
        <v/>
      </c>
      <c r="I33" s="6" t="s">
        <v>160</v>
      </c>
      <c r="J33" t="s">
        <v>179</v>
      </c>
      <c r="K33" s="6">
        <f t="shared" ca="1" si="11"/>
        <v>39.5</v>
      </c>
      <c r="L33" t="s">
        <v>178</v>
      </c>
      <c r="Y33" s="9"/>
      <c r="AE33" s="7"/>
      <c r="AF33" s="8"/>
      <c r="AZ33" s="9"/>
    </row>
    <row r="34" spans="1:56" x14ac:dyDescent="0.3">
      <c r="A34" s="15">
        <v>0</v>
      </c>
      <c r="B34" s="15">
        <v>0</v>
      </c>
      <c r="C34" s="6">
        <f t="shared" ca="1" si="2"/>
        <v>0.28138724410607696</v>
      </c>
      <c r="D34" s="6">
        <f t="shared" ca="1" si="2"/>
        <v>0.9540203974437288</v>
      </c>
      <c r="E34" s="6">
        <f t="shared" ca="1" si="8"/>
        <v>0.28138724410607696</v>
      </c>
      <c r="F34" s="6">
        <f t="shared" ref="F34" ca="1" si="17">MOD(SUM(F30,4),4)</f>
        <v>3</v>
      </c>
      <c r="G34" s="6">
        <f t="shared" ca="1" si="9"/>
        <v>2</v>
      </c>
      <c r="H34" s="6" t="str">
        <f t="shared" si="16"/>
        <v/>
      </c>
      <c r="I34" s="6" t="s">
        <v>160</v>
      </c>
      <c r="J34" t="s">
        <v>179</v>
      </c>
      <c r="K34" s="6">
        <f t="shared" ca="1" si="11"/>
        <v>63.1</v>
      </c>
      <c r="L34" t="s">
        <v>178</v>
      </c>
      <c r="Y34" s="9"/>
      <c r="AE34" s="7"/>
      <c r="AF34" s="8"/>
      <c r="AZ34" s="9"/>
    </row>
    <row r="35" spans="1:56" ht="56.7" x14ac:dyDescent="0.3">
      <c r="A35" s="15">
        <v>20151900237</v>
      </c>
      <c r="B35" s="15">
        <v>0</v>
      </c>
      <c r="C35" s="6">
        <f t="shared" ca="1" si="2"/>
        <v>0.60242685625615278</v>
      </c>
      <c r="D35" s="6">
        <f t="shared" ca="1" si="2"/>
        <v>0.63695400881485553</v>
      </c>
      <c r="H35" s="17" t="str">
        <f t="shared" ref="H35" si="18">IF(A35=0,"",_xlfn.CONCAT("\end{enumerate} \section*{ Cuenta ",A35,"} \begin{enumerate}"))</f>
        <v>\end{enumerate} \section*{ Cuenta 20151900237} \begin{enumerate}</v>
      </c>
      <c r="AE35" s="7"/>
      <c r="AF35" s="8"/>
      <c r="AZ35" s="9"/>
    </row>
    <row r="36" spans="1:56" x14ac:dyDescent="0.3">
      <c r="A36" s="15">
        <v>0</v>
      </c>
      <c r="B36" s="15">
        <v>0</v>
      </c>
      <c r="C36" s="6">
        <f t="shared" ca="1" si="2"/>
        <v>0.97716834945465814</v>
      </c>
      <c r="D36" s="6">
        <f t="shared" ca="1" si="2"/>
        <v>0.31539644394627542</v>
      </c>
      <c r="E36" s="6">
        <f t="shared" ref="E36:E50" ca="1" si="19">IF(C36&gt;0.1,      IF(C36&lt;0.6,C36,ABS(1-C36)),C36+0.5)</f>
        <v>2.2831650545341864E-2</v>
      </c>
      <c r="F36" s="6">
        <f t="shared" ref="F36:G50" ca="1" si="20">MOD(ROUND(C36*100+35,0),4)</f>
        <v>1</v>
      </c>
      <c r="G36" s="6">
        <f t="shared" ca="1" si="20"/>
        <v>3</v>
      </c>
      <c r="H36" s="6" t="str">
        <f t="shared" ref="H36:H47" si="21">IF(A36=0,"",_xlfn.CONCAT("## ",A36))</f>
        <v/>
      </c>
      <c r="I36" s="6" t="s">
        <v>160</v>
      </c>
      <c r="J36" t="s">
        <v>175</v>
      </c>
      <c r="K36" s="6">
        <f t="shared" ref="K36:K50" ca="1" si="22">ROUND(C36*100+35,1)</f>
        <v>132.69999999999999</v>
      </c>
      <c r="L36" t="s">
        <v>180</v>
      </c>
      <c r="N36" s="18"/>
      <c r="Y36" s="9"/>
      <c r="AC36" s="10"/>
      <c r="AE36" s="7"/>
      <c r="AF36" s="8"/>
      <c r="AG36" s="10"/>
      <c r="AH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1"/>
      <c r="BA36" s="10"/>
      <c r="BB36" s="10"/>
      <c r="BD36" s="10"/>
    </row>
    <row r="37" spans="1:56" x14ac:dyDescent="0.3">
      <c r="A37" s="15">
        <v>0</v>
      </c>
      <c r="B37" s="15">
        <v>0</v>
      </c>
      <c r="C37" s="6">
        <f t="shared" ca="1" si="2"/>
        <v>0.61137599150228206</v>
      </c>
      <c r="D37" s="6">
        <f t="shared" ca="1" si="2"/>
        <v>6.9496302884525685E-2</v>
      </c>
      <c r="E37" s="6">
        <f t="shared" ca="1" si="19"/>
        <v>0.38862400849771794</v>
      </c>
      <c r="F37" s="6">
        <f t="shared" ca="1" si="20"/>
        <v>0</v>
      </c>
      <c r="G37" s="6">
        <f t="shared" ca="1" si="20"/>
        <v>2</v>
      </c>
      <c r="H37" s="6" t="str">
        <f t="shared" si="21"/>
        <v/>
      </c>
      <c r="I37" s="6" t="s">
        <v>160</v>
      </c>
      <c r="J37" t="s">
        <v>175</v>
      </c>
      <c r="K37" s="6">
        <f t="shared" ca="1" si="22"/>
        <v>96.1</v>
      </c>
      <c r="L37" t="s">
        <v>180</v>
      </c>
      <c r="N37" s="18"/>
      <c r="Y37" s="9"/>
      <c r="AE37" s="7"/>
      <c r="AF37" s="8"/>
      <c r="AZ37" s="9"/>
    </row>
    <row r="38" spans="1:56" x14ac:dyDescent="0.3">
      <c r="A38" s="15">
        <v>0</v>
      </c>
      <c r="B38" s="15">
        <v>0</v>
      </c>
      <c r="C38" s="6">
        <f t="shared" ca="1" si="2"/>
        <v>0.36470012678695529</v>
      </c>
      <c r="D38" s="6">
        <f t="shared" ca="1" si="2"/>
        <v>0.92597786250559744</v>
      </c>
      <c r="E38" s="6">
        <f t="shared" ca="1" si="19"/>
        <v>0.36470012678695529</v>
      </c>
      <c r="F38" s="6">
        <f t="shared" ca="1" si="20"/>
        <v>3</v>
      </c>
      <c r="G38" s="6">
        <f t="shared" ca="1" si="20"/>
        <v>0</v>
      </c>
      <c r="H38" s="6" t="str">
        <f t="shared" si="21"/>
        <v/>
      </c>
      <c r="I38" s="6" t="s">
        <v>160</v>
      </c>
      <c r="J38" t="s">
        <v>175</v>
      </c>
      <c r="K38" s="6">
        <f t="shared" ca="1" si="22"/>
        <v>71.5</v>
      </c>
      <c r="L38" t="s">
        <v>180</v>
      </c>
      <c r="N38" s="18"/>
      <c r="Y38" s="9"/>
      <c r="AE38" s="7"/>
      <c r="AF38" s="8"/>
      <c r="AZ38" s="9"/>
    </row>
    <row r="39" spans="1:56" x14ac:dyDescent="0.3">
      <c r="A39" s="15">
        <v>0</v>
      </c>
      <c r="B39" s="15">
        <v>0</v>
      </c>
      <c r="C39" s="6">
        <f t="shared" ca="1" si="2"/>
        <v>0.39191864497226414</v>
      </c>
      <c r="D39" s="6">
        <f t="shared" ca="1" si="2"/>
        <v>0.78403827677823712</v>
      </c>
      <c r="E39" s="6">
        <f t="shared" ca="1" si="19"/>
        <v>0.39191864497226414</v>
      </c>
      <c r="F39" s="6">
        <f t="shared" ca="1" si="20"/>
        <v>2</v>
      </c>
      <c r="G39" s="6">
        <f t="shared" ca="1" si="20"/>
        <v>1</v>
      </c>
      <c r="H39" s="6" t="str">
        <f t="shared" si="21"/>
        <v/>
      </c>
      <c r="I39" s="6" t="s">
        <v>160</v>
      </c>
      <c r="J39" t="s">
        <v>175</v>
      </c>
      <c r="K39" s="6">
        <f t="shared" ca="1" si="22"/>
        <v>74.2</v>
      </c>
      <c r="L39" t="s">
        <v>180</v>
      </c>
      <c r="N39" s="18"/>
      <c r="Y39" s="9"/>
      <c r="AE39" s="7"/>
      <c r="AF39" s="8"/>
      <c r="AZ39" s="9"/>
    </row>
    <row r="40" spans="1:56" x14ac:dyDescent="0.3">
      <c r="A40" s="15">
        <v>0</v>
      </c>
      <c r="B40" s="15">
        <v>0</v>
      </c>
      <c r="C40" s="6">
        <f t="shared" ca="1" si="2"/>
        <v>0.74602873217711052</v>
      </c>
      <c r="D40" s="6">
        <f t="shared" ca="1" si="2"/>
        <v>0.14591507733681153</v>
      </c>
      <c r="E40" s="6">
        <f t="shared" ca="1" si="19"/>
        <v>0.25397126782288948</v>
      </c>
      <c r="F40" s="6">
        <f t="shared" ca="1" si="20"/>
        <v>2</v>
      </c>
      <c r="G40" s="6">
        <f t="shared" ca="1" si="20"/>
        <v>2</v>
      </c>
      <c r="H40" s="6" t="str">
        <f t="shared" si="21"/>
        <v/>
      </c>
      <c r="I40" s="6" t="s">
        <v>160</v>
      </c>
      <c r="J40" t="s">
        <v>175</v>
      </c>
      <c r="K40" s="6">
        <f t="shared" ca="1" si="22"/>
        <v>109.6</v>
      </c>
      <c r="L40" t="s">
        <v>180</v>
      </c>
      <c r="N40" s="18"/>
      <c r="Y40" s="9"/>
      <c r="AE40" s="7"/>
      <c r="AF40" s="8"/>
      <c r="AZ40" s="9"/>
    </row>
    <row r="41" spans="1:56" x14ac:dyDescent="0.3">
      <c r="A41" s="15">
        <v>0</v>
      </c>
      <c r="B41" s="15">
        <v>0</v>
      </c>
      <c r="C41" s="6">
        <f t="shared" ca="1" si="2"/>
        <v>0.37913366877259391</v>
      </c>
      <c r="D41" s="6">
        <f t="shared" ca="1" si="2"/>
        <v>4.4539684492474585E-2</v>
      </c>
      <c r="E41" s="6">
        <f t="shared" ca="1" si="19"/>
        <v>0.37913366877259391</v>
      </c>
      <c r="F41" s="6">
        <f t="shared" ca="1" si="20"/>
        <v>1</v>
      </c>
      <c r="G41" s="6">
        <f t="shared" ca="1" si="20"/>
        <v>3</v>
      </c>
      <c r="H41" s="6" t="str">
        <f t="shared" si="21"/>
        <v/>
      </c>
      <c r="I41" s="6" t="s">
        <v>160</v>
      </c>
      <c r="J41" t="s">
        <v>176</v>
      </c>
      <c r="K41" s="6">
        <f t="shared" ca="1" si="22"/>
        <v>72.900000000000006</v>
      </c>
      <c r="L41" t="s">
        <v>177</v>
      </c>
      <c r="N41" s="18"/>
      <c r="Y41" s="9"/>
      <c r="AE41" s="7"/>
      <c r="AF41" s="8"/>
      <c r="AZ41" s="9"/>
    </row>
    <row r="42" spans="1:56" x14ac:dyDescent="0.3">
      <c r="A42" s="15">
        <v>0</v>
      </c>
      <c r="B42" s="15">
        <v>0</v>
      </c>
      <c r="C42" s="6">
        <f t="shared" ca="1" si="2"/>
        <v>0.99534743658693969</v>
      </c>
      <c r="D42" s="6">
        <f t="shared" ca="1" si="2"/>
        <v>0.34116217713878205</v>
      </c>
      <c r="E42" s="6">
        <f t="shared" ca="1" si="19"/>
        <v>4.6525634130603066E-3</v>
      </c>
      <c r="F42" s="6">
        <f t="shared" ca="1" si="20"/>
        <v>3</v>
      </c>
      <c r="G42" s="6">
        <f t="shared" ca="1" si="20"/>
        <v>1</v>
      </c>
      <c r="H42" s="6" t="str">
        <f t="shared" si="21"/>
        <v/>
      </c>
      <c r="I42" s="6" t="s">
        <v>160</v>
      </c>
      <c r="J42" t="s">
        <v>176</v>
      </c>
      <c r="K42" s="6">
        <f t="shared" ca="1" si="22"/>
        <v>134.5</v>
      </c>
      <c r="L42" t="s">
        <v>177</v>
      </c>
      <c r="Y42" s="9"/>
      <c r="AE42" s="7"/>
      <c r="AF42" s="8"/>
      <c r="AZ42" s="9"/>
    </row>
    <row r="43" spans="1:56" x14ac:dyDescent="0.3">
      <c r="A43" s="15">
        <v>0</v>
      </c>
      <c r="B43" s="15">
        <v>0</v>
      </c>
      <c r="C43" s="6">
        <f t="shared" ca="1" si="2"/>
        <v>0.18129952989250597</v>
      </c>
      <c r="D43" s="6">
        <f t="shared" ca="1" si="2"/>
        <v>0.44207674120997142</v>
      </c>
      <c r="E43" s="6">
        <f t="shared" ca="1" si="19"/>
        <v>0.18129952989250597</v>
      </c>
      <c r="F43" s="6">
        <f t="shared" ca="1" si="20"/>
        <v>1</v>
      </c>
      <c r="G43" s="6">
        <f t="shared" ca="1" si="20"/>
        <v>3</v>
      </c>
      <c r="H43" s="6" t="str">
        <f t="shared" si="21"/>
        <v/>
      </c>
      <c r="I43" s="6" t="s">
        <v>160</v>
      </c>
      <c r="J43" t="s">
        <v>176</v>
      </c>
      <c r="K43" s="6">
        <f t="shared" ca="1" si="22"/>
        <v>53.1</v>
      </c>
      <c r="L43" t="s">
        <v>177</v>
      </c>
      <c r="Y43" s="9"/>
      <c r="AE43" s="7"/>
      <c r="AF43" s="8"/>
      <c r="AZ43" s="9"/>
    </row>
    <row r="44" spans="1:56" x14ac:dyDescent="0.3">
      <c r="A44" s="15">
        <v>0</v>
      </c>
      <c r="B44" s="15">
        <v>0</v>
      </c>
      <c r="C44" s="6">
        <f t="shared" ca="1" si="2"/>
        <v>0.91280021566753189</v>
      </c>
      <c r="D44" s="6">
        <f t="shared" ca="1" si="2"/>
        <v>0.42594716485244988</v>
      </c>
      <c r="E44" s="6">
        <f t="shared" ca="1" si="19"/>
        <v>8.7199784332468111E-2</v>
      </c>
      <c r="F44" s="6">
        <f t="shared" ca="1" si="20"/>
        <v>2</v>
      </c>
      <c r="G44" s="6">
        <f t="shared" ca="1" si="20"/>
        <v>2</v>
      </c>
      <c r="H44" s="6" t="str">
        <f t="shared" si="21"/>
        <v/>
      </c>
      <c r="I44" s="6" t="s">
        <v>160</v>
      </c>
      <c r="J44" t="s">
        <v>176</v>
      </c>
      <c r="K44" s="6">
        <f t="shared" ca="1" si="22"/>
        <v>126.3</v>
      </c>
      <c r="L44" t="s">
        <v>177</v>
      </c>
      <c r="Y44" s="9"/>
      <c r="AE44" s="7"/>
      <c r="AF44" s="8"/>
      <c r="AZ44" s="9"/>
    </row>
    <row r="45" spans="1:56" x14ac:dyDescent="0.3">
      <c r="A45" s="15">
        <v>0</v>
      </c>
      <c r="B45" s="15">
        <v>0</v>
      </c>
      <c r="C45" s="6">
        <f t="shared" ca="1" si="2"/>
        <v>0.11281232513877582</v>
      </c>
      <c r="D45" s="6">
        <f t="shared" ca="1" si="2"/>
        <v>0.34246022098401185</v>
      </c>
      <c r="E45" s="6">
        <f t="shared" ca="1" si="19"/>
        <v>0.11281232513877582</v>
      </c>
      <c r="F45" s="6">
        <f t="shared" ca="1" si="20"/>
        <v>2</v>
      </c>
      <c r="G45" s="6">
        <f t="shared" ca="1" si="20"/>
        <v>1</v>
      </c>
      <c r="H45" s="6" t="str">
        <f t="shared" si="21"/>
        <v/>
      </c>
      <c r="I45" s="6" t="s">
        <v>160</v>
      </c>
      <c r="J45" t="s">
        <v>176</v>
      </c>
      <c r="K45" s="6">
        <f t="shared" ca="1" si="22"/>
        <v>46.3</v>
      </c>
      <c r="L45" t="s">
        <v>177</v>
      </c>
      <c r="Y45" s="9"/>
      <c r="AE45" s="7"/>
      <c r="AF45" s="8"/>
      <c r="AZ45" s="9"/>
    </row>
    <row r="46" spans="1:56" x14ac:dyDescent="0.3">
      <c r="A46" s="15">
        <v>0</v>
      </c>
      <c r="B46" s="15">
        <v>0</v>
      </c>
      <c r="C46" s="6">
        <f t="shared" ca="1" si="2"/>
        <v>0.17520712034197616</v>
      </c>
      <c r="D46" s="6">
        <f t="shared" ca="1" si="2"/>
        <v>0.84292041667851436</v>
      </c>
      <c r="E46" s="6">
        <f t="shared" ca="1" si="19"/>
        <v>0.17520712034197616</v>
      </c>
      <c r="F46" s="6">
        <f t="shared" ca="1" si="20"/>
        <v>1</v>
      </c>
      <c r="G46" s="6">
        <f t="shared" ca="1" si="20"/>
        <v>3</v>
      </c>
      <c r="H46" s="6" t="str">
        <f t="shared" si="21"/>
        <v/>
      </c>
      <c r="I46" s="6" t="s">
        <v>160</v>
      </c>
      <c r="J46" t="s">
        <v>179</v>
      </c>
      <c r="K46" s="6">
        <f t="shared" ca="1" si="22"/>
        <v>52.5</v>
      </c>
      <c r="L46" t="s">
        <v>178</v>
      </c>
      <c r="Q46" s="10"/>
      <c r="R46" s="10"/>
      <c r="S46" s="10"/>
      <c r="T46" s="10"/>
      <c r="U46" s="10"/>
      <c r="V46" s="10"/>
      <c r="W46" s="10"/>
      <c r="X46" s="10"/>
      <c r="Y46" s="11"/>
      <c r="Z46" s="10"/>
      <c r="AA46" s="10"/>
      <c r="AB46" s="10"/>
      <c r="AE46" s="7"/>
      <c r="AF46" s="8"/>
      <c r="AZ46" s="9"/>
    </row>
    <row r="47" spans="1:56" x14ac:dyDescent="0.3">
      <c r="A47" s="15">
        <v>0</v>
      </c>
      <c r="B47" s="15">
        <v>0</v>
      </c>
      <c r="C47" s="6">
        <f t="shared" ca="1" si="2"/>
        <v>0.23416929405151776</v>
      </c>
      <c r="D47" s="6">
        <f t="shared" ca="1" si="2"/>
        <v>0.19660898209929167</v>
      </c>
      <c r="E47" s="6">
        <f t="shared" ca="1" si="19"/>
        <v>0.23416929405151776</v>
      </c>
      <c r="F47" s="6">
        <f t="shared" ref="F47" ca="1" si="23">MOD(SUM(F46,1),4)</f>
        <v>2</v>
      </c>
      <c r="G47" s="6">
        <f t="shared" ca="1" si="20"/>
        <v>3</v>
      </c>
      <c r="H47" s="6" t="str">
        <f t="shared" si="21"/>
        <v/>
      </c>
      <c r="I47" s="6" t="s">
        <v>160</v>
      </c>
      <c r="J47" t="s">
        <v>179</v>
      </c>
      <c r="K47" s="6">
        <f t="shared" ca="1" si="22"/>
        <v>58.4</v>
      </c>
      <c r="L47" t="s">
        <v>178</v>
      </c>
      <c r="Y47" s="9"/>
      <c r="AC47" s="10"/>
      <c r="AE47" s="7"/>
      <c r="AF47" s="8"/>
      <c r="AG47" s="10"/>
      <c r="AH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D47" s="10"/>
    </row>
    <row r="48" spans="1:56" x14ac:dyDescent="0.3">
      <c r="A48" s="15">
        <v>0</v>
      </c>
      <c r="B48" s="15">
        <v>0</v>
      </c>
      <c r="C48" s="6">
        <f t="shared" ca="1" si="2"/>
        <v>0.39655481137146242</v>
      </c>
      <c r="D48" s="6">
        <f t="shared" ca="1" si="2"/>
        <v>0.36767987679952341</v>
      </c>
      <c r="E48" s="6">
        <f t="shared" ca="1" si="19"/>
        <v>0.39655481137146242</v>
      </c>
      <c r="F48" s="6">
        <f t="shared" ref="F48" ca="1" si="24">MOD(SUM(F46,2),4)</f>
        <v>3</v>
      </c>
      <c r="G48" s="6">
        <f t="shared" ca="1" si="20"/>
        <v>0</v>
      </c>
      <c r="H48" s="17" t="str">
        <f t="shared" ref="H48" si="25">IF(A48=0,"",_xlfn.CONCAT("\end{enumerate} \section*{ Cuenta ",A48,"} \begin{enumerate}"))</f>
        <v/>
      </c>
      <c r="I48" s="6" t="s">
        <v>160</v>
      </c>
      <c r="J48" t="s">
        <v>179</v>
      </c>
      <c r="K48" s="6">
        <f t="shared" ca="1" si="22"/>
        <v>74.7</v>
      </c>
      <c r="L48" t="s">
        <v>178</v>
      </c>
      <c r="Y48" s="9"/>
      <c r="AE48" s="7"/>
      <c r="AF48" s="8"/>
      <c r="AZ48" s="9"/>
    </row>
    <row r="49" spans="1:61" x14ac:dyDescent="0.3">
      <c r="A49" s="15">
        <v>0</v>
      </c>
      <c r="B49" s="15">
        <v>0</v>
      </c>
      <c r="C49" s="6">
        <f t="shared" ca="1" si="2"/>
        <v>0.83836466619420769</v>
      </c>
      <c r="D49" s="6">
        <f t="shared" ca="1" si="2"/>
        <v>0.75553304953306721</v>
      </c>
      <c r="E49" s="6">
        <f t="shared" ca="1" si="19"/>
        <v>0.16163533380579231</v>
      </c>
      <c r="F49" s="6">
        <f t="shared" ref="F49" ca="1" si="26">MOD(SUM(F46,3),4)</f>
        <v>0</v>
      </c>
      <c r="G49" s="6">
        <f t="shared" ca="1" si="20"/>
        <v>3</v>
      </c>
      <c r="H49" s="6" t="str">
        <f t="shared" ref="H49:H50" si="27">IF(A49=0,"",_xlfn.CONCAT("## ",A49))</f>
        <v/>
      </c>
      <c r="I49" s="6" t="s">
        <v>160</v>
      </c>
      <c r="J49" t="s">
        <v>179</v>
      </c>
      <c r="K49" s="6">
        <f t="shared" ca="1" si="22"/>
        <v>118.8</v>
      </c>
      <c r="L49" t="s">
        <v>178</v>
      </c>
      <c r="Y49" s="9"/>
      <c r="AE49" s="7"/>
      <c r="AF49" s="8"/>
      <c r="AZ49" s="9"/>
    </row>
    <row r="50" spans="1:61" x14ac:dyDescent="0.3">
      <c r="A50" s="15">
        <v>0</v>
      </c>
      <c r="B50" s="15">
        <v>0</v>
      </c>
      <c r="C50" s="6">
        <f t="shared" ca="1" si="2"/>
        <v>0.51898813707041613</v>
      </c>
      <c r="D50" s="6">
        <f t="shared" ca="1" si="2"/>
        <v>0.46218009880970168</v>
      </c>
      <c r="E50" s="6">
        <f t="shared" ca="1" si="19"/>
        <v>0.51898813707041613</v>
      </c>
      <c r="F50" s="6">
        <f t="shared" ref="F50" ca="1" si="28">MOD(SUM(F46,4),4)</f>
        <v>1</v>
      </c>
      <c r="G50" s="6">
        <f t="shared" ca="1" si="20"/>
        <v>1</v>
      </c>
      <c r="H50" s="6" t="str">
        <f t="shared" si="27"/>
        <v/>
      </c>
      <c r="I50" s="6" t="s">
        <v>160</v>
      </c>
      <c r="J50" t="s">
        <v>179</v>
      </c>
      <c r="K50" s="6">
        <f t="shared" ca="1" si="22"/>
        <v>86.9</v>
      </c>
      <c r="L50" t="s">
        <v>178</v>
      </c>
      <c r="Y50" s="9"/>
      <c r="AE50" s="7"/>
      <c r="AF50" s="8"/>
      <c r="AZ50" s="9"/>
    </row>
    <row r="51" spans="1:61" ht="56.7" x14ac:dyDescent="0.3">
      <c r="A51" s="15">
        <v>20171900159</v>
      </c>
      <c r="B51" s="15">
        <v>0</v>
      </c>
      <c r="C51" s="6">
        <f t="shared" ca="1" si="2"/>
        <v>0.87755003256835107</v>
      </c>
      <c r="D51" s="6">
        <f t="shared" ca="1" si="2"/>
        <v>0.19743481247452332</v>
      </c>
      <c r="H51" s="17" t="str">
        <f t="shared" ref="H51" si="29">IF(A51=0,"",_xlfn.CONCAT("\end{enumerate} \section*{ Cuenta ",A51,"} \begin{enumerate}"))</f>
        <v>\end{enumerate} \section*{ Cuenta 20171900159} \begin{enumerate}</v>
      </c>
      <c r="AE51" s="7"/>
      <c r="AF51" s="8"/>
      <c r="AZ51" s="9"/>
    </row>
    <row r="52" spans="1:61" x14ac:dyDescent="0.3">
      <c r="A52" s="15">
        <v>0</v>
      </c>
      <c r="B52" s="15">
        <v>0</v>
      </c>
      <c r="C52" s="6">
        <f t="shared" ca="1" si="2"/>
        <v>0.38618860052872961</v>
      </c>
      <c r="D52" s="6">
        <f t="shared" ca="1" si="2"/>
        <v>0.25718285376624928</v>
      </c>
      <c r="E52" s="6">
        <f t="shared" ref="E52:E66" ca="1" si="30">IF(C52&gt;0.1,      IF(C52&lt;0.6,C52,ABS(1-C52)),C52+0.5)</f>
        <v>0.38618860052872961</v>
      </c>
      <c r="F52" s="6">
        <f t="shared" ref="F52:G66" ca="1" si="31">MOD(ROUND(C52*100+35,0),4)</f>
        <v>2</v>
      </c>
      <c r="G52" s="6">
        <f t="shared" ca="1" si="31"/>
        <v>1</v>
      </c>
      <c r="H52" s="6" t="str">
        <f t="shared" ref="H52:H63" si="32">IF(A52=0,"",_xlfn.CONCAT("## ",A52))</f>
        <v/>
      </c>
      <c r="I52" s="6" t="s">
        <v>160</v>
      </c>
      <c r="J52" t="s">
        <v>175</v>
      </c>
      <c r="K52" s="6">
        <f t="shared" ref="K52:K66" ca="1" si="33">ROUND(C52*100+35,1)</f>
        <v>73.599999999999994</v>
      </c>
      <c r="L52" t="s">
        <v>180</v>
      </c>
      <c r="N52" s="18"/>
      <c r="Y52" s="9"/>
      <c r="AE52" s="7"/>
      <c r="AF52" s="8"/>
      <c r="AZ52" s="9"/>
    </row>
    <row r="53" spans="1:61" x14ac:dyDescent="0.3">
      <c r="A53" s="15">
        <v>0</v>
      </c>
      <c r="B53" s="15">
        <v>0</v>
      </c>
      <c r="C53" s="6">
        <f t="shared" ca="1" si="2"/>
        <v>0.37306321749428883</v>
      </c>
      <c r="D53" s="6">
        <f t="shared" ca="1" si="2"/>
        <v>0.85363274885085705</v>
      </c>
      <c r="E53" s="6">
        <f t="shared" ca="1" si="30"/>
        <v>0.37306321749428883</v>
      </c>
      <c r="F53" s="6">
        <f t="shared" ca="1" si="31"/>
        <v>0</v>
      </c>
      <c r="G53" s="6">
        <f t="shared" ca="1" si="31"/>
        <v>0</v>
      </c>
      <c r="H53" s="6" t="str">
        <f t="shared" si="32"/>
        <v/>
      </c>
      <c r="I53" s="6" t="s">
        <v>160</v>
      </c>
      <c r="J53" t="s">
        <v>175</v>
      </c>
      <c r="K53" s="6">
        <f t="shared" ca="1" si="33"/>
        <v>72.3</v>
      </c>
      <c r="L53" t="s">
        <v>180</v>
      </c>
      <c r="N53" s="18"/>
      <c r="Y53" s="9"/>
      <c r="AE53" s="7"/>
      <c r="AF53" s="8"/>
      <c r="AZ53" s="9"/>
    </row>
    <row r="54" spans="1:61" x14ac:dyDescent="0.3">
      <c r="A54" s="15">
        <v>0</v>
      </c>
      <c r="B54" s="15">
        <v>0</v>
      </c>
      <c r="C54" s="6">
        <f t="shared" ca="1" si="2"/>
        <v>0.82941327587579039</v>
      </c>
      <c r="D54" s="6">
        <f t="shared" ca="1" si="2"/>
        <v>0.48983566507726128</v>
      </c>
      <c r="E54" s="6">
        <f t="shared" ca="1" si="30"/>
        <v>0.17058672412420961</v>
      </c>
      <c r="F54" s="6">
        <f t="shared" ca="1" si="31"/>
        <v>2</v>
      </c>
      <c r="G54" s="6">
        <f t="shared" ca="1" si="31"/>
        <v>0</v>
      </c>
      <c r="H54" s="6" t="str">
        <f t="shared" si="32"/>
        <v/>
      </c>
      <c r="I54" s="6" t="s">
        <v>160</v>
      </c>
      <c r="J54" t="s">
        <v>175</v>
      </c>
      <c r="K54" s="6">
        <f t="shared" ca="1" si="33"/>
        <v>117.9</v>
      </c>
      <c r="L54" t="s">
        <v>180</v>
      </c>
      <c r="N54" s="18"/>
      <c r="Y54" s="9"/>
      <c r="AE54" s="7"/>
      <c r="AF54" s="8"/>
      <c r="AZ54" s="9"/>
    </row>
    <row r="55" spans="1:61" x14ac:dyDescent="0.3">
      <c r="A55" s="15">
        <v>0</v>
      </c>
      <c r="B55" s="15">
        <v>0</v>
      </c>
      <c r="C55" s="6">
        <f t="shared" ca="1" si="2"/>
        <v>3.9858959356520396E-2</v>
      </c>
      <c r="D55" s="6">
        <f t="shared" ca="1" si="2"/>
        <v>0.24406241076451674</v>
      </c>
      <c r="E55" s="6">
        <f t="shared" ca="1" si="30"/>
        <v>0.5398589593565204</v>
      </c>
      <c r="F55" s="6">
        <f t="shared" ca="1" si="31"/>
        <v>3</v>
      </c>
      <c r="G55" s="6">
        <f t="shared" ca="1" si="31"/>
        <v>3</v>
      </c>
      <c r="H55" s="6" t="str">
        <f t="shared" si="32"/>
        <v/>
      </c>
      <c r="I55" s="6" t="s">
        <v>160</v>
      </c>
      <c r="J55" t="s">
        <v>175</v>
      </c>
      <c r="K55" s="6">
        <f t="shared" ca="1" si="33"/>
        <v>39</v>
      </c>
      <c r="L55" t="s">
        <v>180</v>
      </c>
      <c r="N55" s="18"/>
      <c r="Y55" s="9"/>
      <c r="AE55" s="7"/>
      <c r="AF55" s="8"/>
      <c r="AZ55" s="9"/>
    </row>
    <row r="56" spans="1:61" x14ac:dyDescent="0.3">
      <c r="A56" s="15">
        <v>0</v>
      </c>
      <c r="B56" s="15">
        <v>0</v>
      </c>
      <c r="C56" s="6">
        <f t="shared" ca="1" si="2"/>
        <v>0.42084279925914825</v>
      </c>
      <c r="D56" s="6">
        <f t="shared" ca="1" si="2"/>
        <v>0.14026505046726978</v>
      </c>
      <c r="E56" s="6">
        <f t="shared" ca="1" si="30"/>
        <v>0.42084279925914825</v>
      </c>
      <c r="F56" s="6">
        <f t="shared" ca="1" si="31"/>
        <v>1</v>
      </c>
      <c r="G56" s="6">
        <f t="shared" ca="1" si="31"/>
        <v>1</v>
      </c>
      <c r="H56" s="6" t="str">
        <f t="shared" si="32"/>
        <v/>
      </c>
      <c r="I56" s="6" t="s">
        <v>160</v>
      </c>
      <c r="J56" t="s">
        <v>175</v>
      </c>
      <c r="K56" s="6">
        <f t="shared" ca="1" si="33"/>
        <v>77.099999999999994</v>
      </c>
      <c r="L56" t="s">
        <v>180</v>
      </c>
      <c r="N56" s="18"/>
      <c r="Y56" s="9"/>
      <c r="AE56" s="7"/>
      <c r="AF56" s="8"/>
      <c r="AZ56" s="9"/>
    </row>
    <row r="57" spans="1:61" x14ac:dyDescent="0.3">
      <c r="A57" s="15">
        <v>0</v>
      </c>
      <c r="B57" s="15">
        <v>0</v>
      </c>
      <c r="C57" s="6">
        <f t="shared" ca="1" si="2"/>
        <v>5.8526332250391722E-2</v>
      </c>
      <c r="D57" s="6">
        <f t="shared" ca="1" si="2"/>
        <v>0.79374705928397205</v>
      </c>
      <c r="E57" s="6">
        <f t="shared" ca="1" si="30"/>
        <v>0.55852633225039172</v>
      </c>
      <c r="F57" s="6">
        <f t="shared" ca="1" si="31"/>
        <v>1</v>
      </c>
      <c r="G57" s="6">
        <f t="shared" ca="1" si="31"/>
        <v>2</v>
      </c>
      <c r="H57" s="6" t="str">
        <f t="shared" si="32"/>
        <v/>
      </c>
      <c r="I57" s="6" t="s">
        <v>160</v>
      </c>
      <c r="J57" t="s">
        <v>176</v>
      </c>
      <c r="K57" s="6">
        <f t="shared" ca="1" si="33"/>
        <v>40.9</v>
      </c>
      <c r="L57" t="s">
        <v>177</v>
      </c>
      <c r="N57" s="18"/>
      <c r="Y57" s="9"/>
      <c r="AE57" s="7"/>
      <c r="AF57" s="8"/>
      <c r="AZ57" s="9"/>
    </row>
    <row r="58" spans="1:61" x14ac:dyDescent="0.3">
      <c r="A58" s="15">
        <v>0</v>
      </c>
      <c r="B58" s="15">
        <v>0</v>
      </c>
      <c r="C58" s="6">
        <f t="shared" ca="1" si="2"/>
        <v>0.33789449967907814</v>
      </c>
      <c r="D58" s="6">
        <f t="shared" ca="1" si="2"/>
        <v>0.19728585965589684</v>
      </c>
      <c r="E58" s="6">
        <f t="shared" ca="1" si="30"/>
        <v>0.33789449967907814</v>
      </c>
      <c r="F58" s="6">
        <f t="shared" ca="1" si="31"/>
        <v>1</v>
      </c>
      <c r="G58" s="6">
        <f t="shared" ca="1" si="31"/>
        <v>3</v>
      </c>
      <c r="H58" s="6" t="str">
        <f t="shared" si="32"/>
        <v/>
      </c>
      <c r="I58" s="6" t="s">
        <v>160</v>
      </c>
      <c r="J58" t="s">
        <v>176</v>
      </c>
      <c r="K58" s="6">
        <f t="shared" ca="1" si="33"/>
        <v>68.8</v>
      </c>
      <c r="L58" t="s">
        <v>177</v>
      </c>
      <c r="Y58" s="9"/>
      <c r="AC58" s="10"/>
      <c r="AE58" s="7"/>
      <c r="AF58" s="8"/>
      <c r="AG58" s="10"/>
      <c r="AH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1"/>
      <c r="BA58" s="10"/>
      <c r="BB58" s="10"/>
      <c r="BD58" s="10"/>
      <c r="BE58" s="10"/>
      <c r="BI58" s="10"/>
    </row>
    <row r="59" spans="1:61" x14ac:dyDescent="0.3">
      <c r="A59" s="15">
        <v>0</v>
      </c>
      <c r="B59" s="15">
        <v>0</v>
      </c>
      <c r="C59" s="6">
        <f t="shared" ca="1" si="2"/>
        <v>0.51619156927915599</v>
      </c>
      <c r="D59" s="6">
        <f t="shared" ca="1" si="2"/>
        <v>0.32140735329145975</v>
      </c>
      <c r="E59" s="6">
        <f t="shared" ca="1" si="30"/>
        <v>0.51619156927915599</v>
      </c>
      <c r="F59" s="6">
        <f t="shared" ca="1" si="31"/>
        <v>3</v>
      </c>
      <c r="G59" s="6">
        <f t="shared" ca="1" si="31"/>
        <v>3</v>
      </c>
      <c r="H59" s="6" t="str">
        <f t="shared" si="32"/>
        <v/>
      </c>
      <c r="I59" s="6" t="s">
        <v>160</v>
      </c>
      <c r="J59" t="s">
        <v>176</v>
      </c>
      <c r="K59" s="6">
        <f t="shared" ca="1" si="33"/>
        <v>86.6</v>
      </c>
      <c r="L59" t="s">
        <v>177</v>
      </c>
      <c r="Y59" s="9"/>
      <c r="AE59" s="7"/>
      <c r="AF59" s="8"/>
      <c r="AZ59" s="9"/>
    </row>
    <row r="60" spans="1:61" x14ac:dyDescent="0.3">
      <c r="A60" s="15">
        <v>0</v>
      </c>
      <c r="B60" s="15">
        <v>0</v>
      </c>
      <c r="C60" s="6">
        <f t="shared" ca="1" si="2"/>
        <v>0.40796092488409597</v>
      </c>
      <c r="D60" s="6">
        <f t="shared" ca="1" si="2"/>
        <v>0.73583448692691167</v>
      </c>
      <c r="E60" s="6">
        <f t="shared" ca="1" si="30"/>
        <v>0.40796092488409597</v>
      </c>
      <c r="F60" s="6">
        <f t="shared" ca="1" si="31"/>
        <v>0</v>
      </c>
      <c r="G60" s="6">
        <f t="shared" ca="1" si="31"/>
        <v>1</v>
      </c>
      <c r="H60" s="6" t="str">
        <f t="shared" si="32"/>
        <v/>
      </c>
      <c r="I60" s="6" t="s">
        <v>160</v>
      </c>
      <c r="J60" t="s">
        <v>176</v>
      </c>
      <c r="K60" s="6">
        <f t="shared" ca="1" si="33"/>
        <v>75.8</v>
      </c>
      <c r="L60" t="s">
        <v>177</v>
      </c>
      <c r="Y60" s="9"/>
      <c r="AE60" s="7"/>
      <c r="AF60" s="8"/>
      <c r="AZ60" s="9"/>
    </row>
    <row r="61" spans="1:61" x14ac:dyDescent="0.3">
      <c r="A61" s="15">
        <v>0</v>
      </c>
      <c r="B61" s="15">
        <v>0</v>
      </c>
      <c r="C61" s="6">
        <f t="shared" ca="1" si="2"/>
        <v>0.15511010480802079</v>
      </c>
      <c r="D61" s="6">
        <f t="shared" ca="1" si="2"/>
        <v>0.65319228203519664</v>
      </c>
      <c r="E61" s="6">
        <f t="shared" ca="1" si="30"/>
        <v>0.15511010480802079</v>
      </c>
      <c r="F61" s="6">
        <f t="shared" ca="1" si="31"/>
        <v>3</v>
      </c>
      <c r="G61" s="6">
        <f t="shared" ca="1" si="31"/>
        <v>0</v>
      </c>
      <c r="H61" s="6" t="str">
        <f t="shared" si="32"/>
        <v/>
      </c>
      <c r="I61" s="6" t="s">
        <v>160</v>
      </c>
      <c r="J61" t="s">
        <v>176</v>
      </c>
      <c r="K61" s="6">
        <f t="shared" ca="1" si="33"/>
        <v>50.5</v>
      </c>
      <c r="L61" t="s">
        <v>177</v>
      </c>
      <c r="Y61" s="9"/>
      <c r="AE61" s="7"/>
      <c r="AF61" s="8"/>
      <c r="AZ61" s="9"/>
    </row>
    <row r="62" spans="1:61" x14ac:dyDescent="0.3">
      <c r="A62" s="15">
        <v>0</v>
      </c>
      <c r="B62" s="15">
        <v>0</v>
      </c>
      <c r="C62" s="6">
        <f t="shared" ca="1" si="2"/>
        <v>0.10672334475181755</v>
      </c>
      <c r="D62" s="6">
        <f t="shared" ca="1" si="2"/>
        <v>0.94953532958191988</v>
      </c>
      <c r="E62" s="6">
        <f t="shared" ca="1" si="30"/>
        <v>0.10672334475181755</v>
      </c>
      <c r="F62" s="6">
        <f t="shared" ca="1" si="31"/>
        <v>2</v>
      </c>
      <c r="G62" s="6">
        <f t="shared" ca="1" si="31"/>
        <v>2</v>
      </c>
      <c r="H62" s="6" t="str">
        <f t="shared" si="32"/>
        <v/>
      </c>
      <c r="I62" s="6" t="s">
        <v>160</v>
      </c>
      <c r="J62" t="s">
        <v>179</v>
      </c>
      <c r="K62" s="6">
        <f t="shared" ca="1" si="33"/>
        <v>45.7</v>
      </c>
      <c r="L62" t="s">
        <v>178</v>
      </c>
      <c r="Q62" s="10"/>
      <c r="R62" s="10"/>
      <c r="S62" s="10"/>
      <c r="T62" s="10"/>
      <c r="U62" s="10"/>
      <c r="V62" s="10"/>
      <c r="W62" s="10"/>
      <c r="X62" s="10"/>
      <c r="Y62" s="11"/>
      <c r="Z62" s="10"/>
      <c r="AA62" s="10"/>
      <c r="AB62" s="10"/>
      <c r="AE62" s="7"/>
      <c r="AF62" s="8"/>
      <c r="AZ62" s="9"/>
    </row>
    <row r="63" spans="1:61" x14ac:dyDescent="0.3">
      <c r="A63" s="15">
        <v>0</v>
      </c>
      <c r="B63" s="15">
        <v>0</v>
      </c>
      <c r="C63" s="6">
        <f t="shared" ca="1" si="2"/>
        <v>0.59742261042762668</v>
      </c>
      <c r="D63" s="6">
        <f t="shared" ca="1" si="2"/>
        <v>0.94669299267431839</v>
      </c>
      <c r="E63" s="6">
        <f t="shared" ca="1" si="30"/>
        <v>0.59742261042762668</v>
      </c>
      <c r="F63" s="6">
        <f t="shared" ref="F63" ca="1" si="34">MOD(SUM(F62,1),4)</f>
        <v>3</v>
      </c>
      <c r="G63" s="6">
        <f t="shared" ca="1" si="31"/>
        <v>2</v>
      </c>
      <c r="H63" s="6" t="str">
        <f t="shared" si="32"/>
        <v/>
      </c>
      <c r="I63" s="6" t="s">
        <v>160</v>
      </c>
      <c r="J63" t="s">
        <v>179</v>
      </c>
      <c r="K63" s="6">
        <f t="shared" ca="1" si="33"/>
        <v>94.7</v>
      </c>
      <c r="L63" t="s">
        <v>178</v>
      </c>
      <c r="Y63" s="9"/>
      <c r="AE63" s="7"/>
      <c r="AF63" s="8"/>
      <c r="AZ63" s="9"/>
    </row>
    <row r="64" spans="1:61" x14ac:dyDescent="0.3">
      <c r="A64" s="15">
        <v>0</v>
      </c>
      <c r="B64" s="15">
        <v>0</v>
      </c>
      <c r="C64" s="6">
        <f t="shared" ca="1" si="2"/>
        <v>0.82775254530565567</v>
      </c>
      <c r="D64" s="6">
        <f t="shared" ca="1" si="2"/>
        <v>0.67066935517549131</v>
      </c>
      <c r="E64" s="6">
        <f t="shared" ca="1" si="30"/>
        <v>0.17224745469434433</v>
      </c>
      <c r="F64" s="6">
        <f t="shared" ref="F64" ca="1" si="35">MOD(SUM(F62,2),4)</f>
        <v>0</v>
      </c>
      <c r="G64" s="6">
        <f t="shared" ca="1" si="31"/>
        <v>2</v>
      </c>
      <c r="H64" s="17" t="str">
        <f t="shared" ref="H64" si="36">IF(A64=0,"",_xlfn.CONCAT("\end{enumerate} \section*{ Cuenta ",A64,"} \begin{enumerate}"))</f>
        <v/>
      </c>
      <c r="I64" s="6" t="s">
        <v>160</v>
      </c>
      <c r="J64" t="s">
        <v>179</v>
      </c>
      <c r="K64" s="6">
        <f t="shared" ca="1" si="33"/>
        <v>117.8</v>
      </c>
      <c r="L64" t="s">
        <v>178</v>
      </c>
      <c r="Y64" s="9"/>
      <c r="AE64" s="7"/>
      <c r="AF64" s="8"/>
      <c r="AZ64" s="9"/>
    </row>
    <row r="65" spans="1:61" x14ac:dyDescent="0.3">
      <c r="A65" s="15">
        <v>0</v>
      </c>
      <c r="B65" s="15">
        <v>0</v>
      </c>
      <c r="C65" s="6">
        <f t="shared" ca="1" si="2"/>
        <v>0.20458109261833635</v>
      </c>
      <c r="D65" s="6">
        <f t="shared" ca="1" si="2"/>
        <v>0.82952038543962825</v>
      </c>
      <c r="E65" s="6">
        <f t="shared" ca="1" si="30"/>
        <v>0.20458109261833635</v>
      </c>
      <c r="F65" s="6">
        <f t="shared" ref="F65" ca="1" si="37">MOD(SUM(F62,3),4)</f>
        <v>1</v>
      </c>
      <c r="G65" s="6">
        <f t="shared" ca="1" si="31"/>
        <v>2</v>
      </c>
      <c r="H65" s="6" t="str">
        <f t="shared" ref="H65:H66" si="38">IF(A65=0,"",_xlfn.CONCAT("## ",A65))</f>
        <v/>
      </c>
      <c r="I65" s="6" t="s">
        <v>160</v>
      </c>
      <c r="J65" t="s">
        <v>179</v>
      </c>
      <c r="K65" s="6">
        <f t="shared" ca="1" si="33"/>
        <v>55.5</v>
      </c>
      <c r="L65" t="s">
        <v>178</v>
      </c>
      <c r="Y65" s="9"/>
      <c r="AE65" s="7"/>
      <c r="AF65" s="8"/>
      <c r="AZ65" s="9"/>
    </row>
    <row r="66" spans="1:61" x14ac:dyDescent="0.3">
      <c r="A66" s="15">
        <v>0</v>
      </c>
      <c r="B66" s="15">
        <v>0</v>
      </c>
      <c r="C66" s="6">
        <f t="shared" ca="1" si="2"/>
        <v>0.24616716744585443</v>
      </c>
      <c r="D66" s="6">
        <f t="shared" ca="1" si="2"/>
        <v>0.70600011626166859</v>
      </c>
      <c r="E66" s="6">
        <f t="shared" ca="1" si="30"/>
        <v>0.24616716744585443</v>
      </c>
      <c r="F66" s="6">
        <f t="shared" ref="F66" ca="1" si="39">MOD(SUM(F62,4),4)</f>
        <v>2</v>
      </c>
      <c r="G66" s="6">
        <f t="shared" ca="1" si="31"/>
        <v>2</v>
      </c>
      <c r="H66" s="6" t="str">
        <f t="shared" si="38"/>
        <v/>
      </c>
      <c r="I66" s="6" t="s">
        <v>160</v>
      </c>
      <c r="J66" t="s">
        <v>179</v>
      </c>
      <c r="K66" s="6">
        <f t="shared" ca="1" si="33"/>
        <v>59.6</v>
      </c>
      <c r="L66" t="s">
        <v>178</v>
      </c>
      <c r="Y66" s="9"/>
      <c r="AE66" s="7"/>
      <c r="AF66" s="8"/>
      <c r="AZ66" s="9"/>
    </row>
    <row r="67" spans="1:61" ht="56.7" x14ac:dyDescent="0.3">
      <c r="A67" s="15">
        <v>20171930362</v>
      </c>
      <c r="B67" s="15">
        <v>0</v>
      </c>
      <c r="C67" s="6">
        <f t="shared" ca="1" si="2"/>
        <v>0.88768200869490699</v>
      </c>
      <c r="D67" s="6">
        <f t="shared" ca="1" si="2"/>
        <v>0.69639859295344819</v>
      </c>
      <c r="H67" s="17" t="str">
        <f t="shared" ref="H67" si="40">IF(A67=0,"",_xlfn.CONCAT("\end{enumerate} \section*{ Cuenta ",A67,"} \begin{enumerate}"))</f>
        <v>\end{enumerate} \section*{ Cuenta 20171930362} \begin{enumerate}</v>
      </c>
      <c r="AE67" s="7"/>
      <c r="AF67" s="8"/>
      <c r="AZ67" s="9"/>
    </row>
    <row r="68" spans="1:61" x14ac:dyDescent="0.3">
      <c r="A68" s="15">
        <v>0</v>
      </c>
      <c r="B68" s="15">
        <v>0</v>
      </c>
      <c r="C68" s="6">
        <f t="shared" ca="1" si="2"/>
        <v>0.9805705277247837</v>
      </c>
      <c r="D68" s="6">
        <f t="shared" ca="1" si="2"/>
        <v>0.69537718034690899</v>
      </c>
      <c r="E68" s="6">
        <f t="shared" ref="E68:E82" ca="1" si="41">IF(C68&gt;0.1,      IF(C68&lt;0.6,C68,ABS(1-C68)),C68+0.5)</f>
        <v>1.9429472275216297E-2</v>
      </c>
      <c r="F68" s="6">
        <f t="shared" ref="F68:G82" ca="1" si="42">MOD(ROUND(C68*100+35,0),4)</f>
        <v>1</v>
      </c>
      <c r="G68" s="6">
        <f t="shared" ca="1" si="42"/>
        <v>1</v>
      </c>
      <c r="H68" s="6" t="str">
        <f t="shared" ref="H68:H79" si="43">IF(A68=0,"",_xlfn.CONCAT("## ",A68))</f>
        <v/>
      </c>
      <c r="I68" s="6" t="s">
        <v>160</v>
      </c>
      <c r="J68" t="s">
        <v>175</v>
      </c>
      <c r="K68" s="6">
        <f t="shared" ref="K68:K82" ca="1" si="44">ROUND(C68*100+35,1)</f>
        <v>133.1</v>
      </c>
      <c r="L68" t="s">
        <v>180</v>
      </c>
      <c r="N68" s="18"/>
      <c r="Y68" s="9"/>
      <c r="AE68" s="7"/>
      <c r="AF68" s="8"/>
      <c r="AZ68" s="9"/>
    </row>
    <row r="69" spans="1:61" x14ac:dyDescent="0.3">
      <c r="A69" s="15">
        <v>0</v>
      </c>
      <c r="B69" s="15">
        <v>0</v>
      </c>
      <c r="C69" s="6">
        <f t="shared" ref="C69:D132" ca="1" si="45">RAND()</f>
        <v>0.20926716980192217</v>
      </c>
      <c r="D69" s="6">
        <f t="shared" ca="1" si="45"/>
        <v>4.9051258198519521E-2</v>
      </c>
      <c r="E69" s="6">
        <f t="shared" ca="1" si="41"/>
        <v>0.20926716980192217</v>
      </c>
      <c r="F69" s="6">
        <f t="shared" ca="1" si="42"/>
        <v>0</v>
      </c>
      <c r="G69" s="6">
        <f t="shared" ca="1" si="42"/>
        <v>0</v>
      </c>
      <c r="H69" s="6" t="str">
        <f t="shared" si="43"/>
        <v/>
      </c>
      <c r="I69" s="6" t="s">
        <v>160</v>
      </c>
      <c r="J69" t="s">
        <v>175</v>
      </c>
      <c r="K69" s="6">
        <f t="shared" ca="1" si="44"/>
        <v>55.9</v>
      </c>
      <c r="L69" t="s">
        <v>180</v>
      </c>
      <c r="N69" s="18"/>
      <c r="Y69" s="9"/>
      <c r="AC69" s="10"/>
      <c r="AE69" s="7"/>
      <c r="AF69" s="8"/>
      <c r="AG69" s="10"/>
      <c r="AH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D69" s="10"/>
      <c r="BE69" s="10"/>
      <c r="BI69" s="10"/>
    </row>
    <row r="70" spans="1:61" x14ac:dyDescent="0.3">
      <c r="A70" s="15">
        <v>0</v>
      </c>
      <c r="B70" s="15">
        <v>0</v>
      </c>
      <c r="C70" s="6">
        <f t="shared" ca="1" si="45"/>
        <v>0.62048010748576898</v>
      </c>
      <c r="D70" s="6">
        <f t="shared" ca="1" si="45"/>
        <v>0.70916016710759144</v>
      </c>
      <c r="E70" s="6">
        <f t="shared" ca="1" si="41"/>
        <v>0.37951989251423102</v>
      </c>
      <c r="F70" s="6">
        <f t="shared" ca="1" si="42"/>
        <v>1</v>
      </c>
      <c r="G70" s="6">
        <f t="shared" ca="1" si="42"/>
        <v>2</v>
      </c>
      <c r="H70" s="6" t="str">
        <f t="shared" si="43"/>
        <v/>
      </c>
      <c r="I70" s="6" t="s">
        <v>160</v>
      </c>
      <c r="J70" t="s">
        <v>175</v>
      </c>
      <c r="K70" s="6">
        <f t="shared" ca="1" si="44"/>
        <v>97</v>
      </c>
      <c r="L70" t="s">
        <v>180</v>
      </c>
      <c r="N70" s="18"/>
      <c r="Y70" s="9"/>
      <c r="AE70" s="7"/>
      <c r="AF70" s="8"/>
      <c r="AZ70" s="9"/>
    </row>
    <row r="71" spans="1:61" x14ac:dyDescent="0.3">
      <c r="A71" s="15">
        <v>0</v>
      </c>
      <c r="B71" s="15">
        <v>0</v>
      </c>
      <c r="C71" s="6">
        <f t="shared" ca="1" si="45"/>
        <v>0.95409127140831629</v>
      </c>
      <c r="D71" s="6">
        <f t="shared" ca="1" si="45"/>
        <v>2.0845831608176213E-2</v>
      </c>
      <c r="E71" s="6">
        <f t="shared" ca="1" si="41"/>
        <v>4.5908728591683712E-2</v>
      </c>
      <c r="F71" s="6">
        <f t="shared" ca="1" si="42"/>
        <v>2</v>
      </c>
      <c r="G71" s="6">
        <f t="shared" ca="1" si="42"/>
        <v>1</v>
      </c>
      <c r="H71" s="6" t="str">
        <f t="shared" si="43"/>
        <v/>
      </c>
      <c r="I71" s="6" t="s">
        <v>160</v>
      </c>
      <c r="J71" t="s">
        <v>175</v>
      </c>
      <c r="K71" s="6">
        <f t="shared" ca="1" si="44"/>
        <v>130.4</v>
      </c>
      <c r="L71" t="s">
        <v>180</v>
      </c>
      <c r="N71" s="18"/>
      <c r="Y71" s="9"/>
      <c r="AE71" s="7"/>
      <c r="AF71" s="8"/>
      <c r="AZ71" s="9"/>
    </row>
    <row r="72" spans="1:61" x14ac:dyDescent="0.3">
      <c r="A72" s="15">
        <v>0</v>
      </c>
      <c r="B72" s="15">
        <v>0</v>
      </c>
      <c r="C72" s="6">
        <f t="shared" ca="1" si="45"/>
        <v>0.84644734774627417</v>
      </c>
      <c r="D72" s="6">
        <f t="shared" ca="1" si="45"/>
        <v>0.88737304373402826</v>
      </c>
      <c r="E72" s="6">
        <f t="shared" ca="1" si="41"/>
        <v>0.15355265225372583</v>
      </c>
      <c r="F72" s="6">
        <f t="shared" ca="1" si="42"/>
        <v>0</v>
      </c>
      <c r="G72" s="6">
        <f t="shared" ca="1" si="42"/>
        <v>0</v>
      </c>
      <c r="H72" s="6" t="str">
        <f t="shared" si="43"/>
        <v/>
      </c>
      <c r="I72" s="6" t="s">
        <v>160</v>
      </c>
      <c r="J72" t="s">
        <v>175</v>
      </c>
      <c r="K72" s="6">
        <f t="shared" ca="1" si="44"/>
        <v>119.6</v>
      </c>
      <c r="L72" t="s">
        <v>180</v>
      </c>
      <c r="N72" s="18"/>
      <c r="Y72" s="9"/>
      <c r="AE72" s="7"/>
      <c r="AF72" s="8"/>
      <c r="AZ72" s="9"/>
    </row>
    <row r="73" spans="1:61" x14ac:dyDescent="0.3">
      <c r="A73" s="15">
        <v>0</v>
      </c>
      <c r="B73" s="15">
        <v>0</v>
      </c>
      <c r="C73" s="6">
        <f t="shared" ca="1" si="45"/>
        <v>0.52063094460645687</v>
      </c>
      <c r="D73" s="6">
        <f t="shared" ca="1" si="45"/>
        <v>0.28184586099034892</v>
      </c>
      <c r="E73" s="6">
        <f t="shared" ca="1" si="41"/>
        <v>0.52063094460645687</v>
      </c>
      <c r="F73" s="6">
        <f t="shared" ca="1" si="42"/>
        <v>3</v>
      </c>
      <c r="G73" s="6">
        <f t="shared" ca="1" si="42"/>
        <v>3</v>
      </c>
      <c r="H73" s="6" t="str">
        <f t="shared" si="43"/>
        <v/>
      </c>
      <c r="I73" s="6" t="s">
        <v>160</v>
      </c>
      <c r="J73" t="s">
        <v>176</v>
      </c>
      <c r="K73" s="6">
        <f t="shared" ca="1" si="44"/>
        <v>87.1</v>
      </c>
      <c r="L73" t="s">
        <v>177</v>
      </c>
      <c r="N73" s="18"/>
      <c r="Y73" s="9"/>
      <c r="AE73" s="7"/>
      <c r="AF73" s="8"/>
      <c r="AZ73" s="9"/>
    </row>
    <row r="74" spans="1:61" x14ac:dyDescent="0.3">
      <c r="A74" s="15">
        <v>0</v>
      </c>
      <c r="B74" s="15">
        <v>0</v>
      </c>
      <c r="C74" s="6">
        <f t="shared" ca="1" si="45"/>
        <v>0.72711753974991511</v>
      </c>
      <c r="D74" s="6">
        <f t="shared" ca="1" si="45"/>
        <v>0.82151668890108009</v>
      </c>
      <c r="E74" s="6">
        <f t="shared" ca="1" si="41"/>
        <v>0.27288246025008489</v>
      </c>
      <c r="F74" s="6">
        <f t="shared" ca="1" si="42"/>
        <v>0</v>
      </c>
      <c r="G74" s="6">
        <f t="shared" ca="1" si="42"/>
        <v>1</v>
      </c>
      <c r="H74" s="6" t="str">
        <f t="shared" si="43"/>
        <v/>
      </c>
      <c r="I74" s="6" t="s">
        <v>160</v>
      </c>
      <c r="J74" t="s">
        <v>176</v>
      </c>
      <c r="K74" s="6">
        <f t="shared" ca="1" si="44"/>
        <v>107.7</v>
      </c>
      <c r="L74" t="s">
        <v>177</v>
      </c>
      <c r="Y74" s="9"/>
      <c r="AE74" s="7"/>
      <c r="AF74" s="8"/>
      <c r="AZ74" s="9"/>
    </row>
    <row r="75" spans="1:61" x14ac:dyDescent="0.3">
      <c r="A75" s="15">
        <v>0</v>
      </c>
      <c r="B75" s="15">
        <v>0</v>
      </c>
      <c r="C75" s="6">
        <f t="shared" ca="1" si="45"/>
        <v>0.7802940779639731</v>
      </c>
      <c r="D75" s="6">
        <f t="shared" ca="1" si="45"/>
        <v>0.96550854622419546</v>
      </c>
      <c r="E75" s="6">
        <f t="shared" ca="1" si="41"/>
        <v>0.2197059220360269</v>
      </c>
      <c r="F75" s="6">
        <f t="shared" ca="1" si="42"/>
        <v>1</v>
      </c>
      <c r="G75" s="6">
        <f t="shared" ca="1" si="42"/>
        <v>0</v>
      </c>
      <c r="H75" s="6" t="str">
        <f t="shared" si="43"/>
        <v/>
      </c>
      <c r="I75" s="6" t="s">
        <v>160</v>
      </c>
      <c r="J75" t="s">
        <v>176</v>
      </c>
      <c r="K75" s="6">
        <f t="shared" ca="1" si="44"/>
        <v>113</v>
      </c>
      <c r="L75" t="s">
        <v>177</v>
      </c>
      <c r="Y75" s="9"/>
      <c r="AE75" s="7"/>
      <c r="AF75" s="8"/>
      <c r="AZ75" s="9"/>
    </row>
    <row r="76" spans="1:61" x14ac:dyDescent="0.3">
      <c r="A76" s="15">
        <v>0</v>
      </c>
      <c r="B76" s="15">
        <v>0</v>
      </c>
      <c r="C76" s="6">
        <f t="shared" ca="1" si="45"/>
        <v>0.53198817857980341</v>
      </c>
      <c r="D76" s="6">
        <f t="shared" ca="1" si="45"/>
        <v>0.87925284226799538</v>
      </c>
      <c r="E76" s="6">
        <f t="shared" ca="1" si="41"/>
        <v>0.53198817857980341</v>
      </c>
      <c r="F76" s="6">
        <f t="shared" ca="1" si="42"/>
        <v>0</v>
      </c>
      <c r="G76" s="6">
        <f t="shared" ca="1" si="42"/>
        <v>3</v>
      </c>
      <c r="H76" s="6" t="str">
        <f t="shared" si="43"/>
        <v/>
      </c>
      <c r="I76" s="6" t="s">
        <v>160</v>
      </c>
      <c r="J76" t="s">
        <v>176</v>
      </c>
      <c r="K76" s="6">
        <f t="shared" ca="1" si="44"/>
        <v>88.2</v>
      </c>
      <c r="L76" t="s">
        <v>177</v>
      </c>
      <c r="Y76" s="9"/>
      <c r="AE76" s="7"/>
      <c r="AF76" s="8"/>
      <c r="AZ76" s="9"/>
    </row>
    <row r="77" spans="1:61" x14ac:dyDescent="0.3">
      <c r="A77" s="15">
        <v>0</v>
      </c>
      <c r="B77" s="15">
        <v>0</v>
      </c>
      <c r="C77" s="6">
        <f t="shared" ca="1" si="45"/>
        <v>0.94556398807860798</v>
      </c>
      <c r="D77" s="6">
        <f t="shared" ca="1" si="45"/>
        <v>0.81025566781089675</v>
      </c>
      <c r="E77" s="6">
        <f t="shared" ca="1" si="41"/>
        <v>5.4436011921392025E-2</v>
      </c>
      <c r="F77" s="6">
        <f t="shared" ca="1" si="42"/>
        <v>2</v>
      </c>
      <c r="G77" s="6">
        <f t="shared" ca="1" si="42"/>
        <v>0</v>
      </c>
      <c r="H77" s="6" t="str">
        <f t="shared" si="43"/>
        <v/>
      </c>
      <c r="I77" s="6" t="s">
        <v>160</v>
      </c>
      <c r="J77" t="s">
        <v>176</v>
      </c>
      <c r="K77" s="6">
        <f t="shared" ca="1" si="44"/>
        <v>129.6</v>
      </c>
      <c r="L77" t="s">
        <v>177</v>
      </c>
      <c r="Y77" s="9"/>
      <c r="AE77" s="7"/>
      <c r="AF77" s="8"/>
      <c r="AZ77" s="9"/>
    </row>
    <row r="78" spans="1:61" x14ac:dyDescent="0.3">
      <c r="A78" s="15">
        <v>0</v>
      </c>
      <c r="B78" s="15">
        <v>0</v>
      </c>
      <c r="C78" s="6">
        <f t="shared" ca="1" si="45"/>
        <v>0.71951208639068787</v>
      </c>
      <c r="D78" s="6">
        <f t="shared" ca="1" si="45"/>
        <v>0.56045983540675615</v>
      </c>
      <c r="E78" s="6">
        <f t="shared" ca="1" si="41"/>
        <v>0.28048791360931213</v>
      </c>
      <c r="F78" s="6">
        <f t="shared" ca="1" si="42"/>
        <v>3</v>
      </c>
      <c r="G78" s="6">
        <f t="shared" ca="1" si="42"/>
        <v>3</v>
      </c>
      <c r="H78" s="6" t="str">
        <f t="shared" si="43"/>
        <v/>
      </c>
      <c r="I78" s="6" t="s">
        <v>160</v>
      </c>
      <c r="J78" t="s">
        <v>179</v>
      </c>
      <c r="K78" s="6">
        <f t="shared" ca="1" si="44"/>
        <v>107</v>
      </c>
      <c r="L78" t="s">
        <v>178</v>
      </c>
      <c r="Q78" s="10"/>
      <c r="R78" s="10"/>
      <c r="S78" s="10"/>
      <c r="T78" s="10"/>
      <c r="U78" s="10"/>
      <c r="V78" s="10"/>
      <c r="W78" s="10"/>
      <c r="X78" s="10"/>
      <c r="Y78" s="11"/>
      <c r="Z78" s="10"/>
      <c r="AA78" s="10"/>
      <c r="AB78" s="10"/>
      <c r="AE78" s="7"/>
      <c r="AF78" s="8"/>
      <c r="AZ78" s="9"/>
    </row>
    <row r="79" spans="1:61" x14ac:dyDescent="0.3">
      <c r="A79" s="15">
        <v>0</v>
      </c>
      <c r="B79" s="15">
        <v>0</v>
      </c>
      <c r="C79" s="6">
        <f t="shared" ca="1" si="45"/>
        <v>0.57276955529110785</v>
      </c>
      <c r="D79" s="6">
        <f t="shared" ca="1" si="45"/>
        <v>0.83670200416808038</v>
      </c>
      <c r="E79" s="6">
        <f t="shared" ca="1" si="41"/>
        <v>0.57276955529110785</v>
      </c>
      <c r="F79" s="6">
        <f t="shared" ref="F79" ca="1" si="46">MOD(SUM(F78,1),4)</f>
        <v>0</v>
      </c>
      <c r="G79" s="6">
        <f t="shared" ca="1" si="42"/>
        <v>3</v>
      </c>
      <c r="H79" s="6" t="str">
        <f t="shared" si="43"/>
        <v/>
      </c>
      <c r="I79" s="6" t="s">
        <v>160</v>
      </c>
      <c r="J79" t="s">
        <v>179</v>
      </c>
      <c r="K79" s="6">
        <f t="shared" ca="1" si="44"/>
        <v>92.3</v>
      </c>
      <c r="L79" t="s">
        <v>178</v>
      </c>
      <c r="Y79" s="9"/>
      <c r="AE79" s="7"/>
      <c r="AF79" s="8"/>
      <c r="AZ79" s="9"/>
    </row>
    <row r="80" spans="1:61" x14ac:dyDescent="0.3">
      <c r="A80" s="15">
        <v>0</v>
      </c>
      <c r="B80" s="15">
        <v>0</v>
      </c>
      <c r="C80" s="6">
        <f t="shared" ca="1" si="45"/>
        <v>0.50558350277620645</v>
      </c>
      <c r="D80" s="6">
        <f t="shared" ca="1" si="45"/>
        <v>1.851013361393572E-2</v>
      </c>
      <c r="E80" s="6">
        <f t="shared" ca="1" si="41"/>
        <v>0.50558350277620645</v>
      </c>
      <c r="F80" s="6">
        <f t="shared" ref="F80" ca="1" si="47">MOD(SUM(F78,2),4)</f>
        <v>1</v>
      </c>
      <c r="G80" s="6">
        <f t="shared" ca="1" si="42"/>
        <v>1</v>
      </c>
      <c r="H80" s="17" t="str">
        <f t="shared" ref="H80" si="48">IF(A80=0,"",_xlfn.CONCAT("\end{enumerate} \section*{ Cuenta ",A80,"} \begin{enumerate}"))</f>
        <v/>
      </c>
      <c r="I80" s="6" t="s">
        <v>160</v>
      </c>
      <c r="J80" t="s">
        <v>179</v>
      </c>
      <c r="K80" s="6">
        <f t="shared" ca="1" si="44"/>
        <v>85.6</v>
      </c>
      <c r="L80" t="s">
        <v>178</v>
      </c>
      <c r="Y80" s="9"/>
      <c r="AC80" s="10"/>
      <c r="AE80" s="7"/>
      <c r="AF80" s="8"/>
      <c r="AG80" s="10"/>
      <c r="AH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D80" s="10"/>
      <c r="BE80" s="10"/>
    </row>
    <row r="81" spans="1:61" x14ac:dyDescent="0.3">
      <c r="A81" s="15">
        <v>0</v>
      </c>
      <c r="B81" s="15">
        <v>0</v>
      </c>
      <c r="C81" s="6">
        <f t="shared" ca="1" si="45"/>
        <v>0.37317085377687242</v>
      </c>
      <c r="D81" s="6">
        <f t="shared" ca="1" si="45"/>
        <v>0.5684409151366101</v>
      </c>
      <c r="E81" s="6">
        <f t="shared" ca="1" si="41"/>
        <v>0.37317085377687242</v>
      </c>
      <c r="F81" s="6">
        <f t="shared" ref="F81" ca="1" si="49">MOD(SUM(F78,3),4)</f>
        <v>2</v>
      </c>
      <c r="G81" s="6">
        <f t="shared" ca="1" si="42"/>
        <v>0</v>
      </c>
      <c r="H81" s="6" t="str">
        <f t="shared" ref="H81:H82" si="50">IF(A81=0,"",_xlfn.CONCAT("## ",A81))</f>
        <v/>
      </c>
      <c r="I81" s="6" t="s">
        <v>160</v>
      </c>
      <c r="J81" t="s">
        <v>179</v>
      </c>
      <c r="K81" s="6">
        <f t="shared" ca="1" si="44"/>
        <v>72.3</v>
      </c>
      <c r="L81" t="s">
        <v>178</v>
      </c>
      <c r="Y81" s="9"/>
      <c r="AE81" s="7"/>
      <c r="AF81" s="8"/>
      <c r="AZ81" s="9"/>
    </row>
    <row r="82" spans="1:61" x14ac:dyDescent="0.3">
      <c r="A82" s="15">
        <v>0</v>
      </c>
      <c r="B82" s="15">
        <v>0</v>
      </c>
      <c r="C82" s="6">
        <f t="shared" ca="1" si="45"/>
        <v>0.97585954564850708</v>
      </c>
      <c r="D82" s="6">
        <f t="shared" ca="1" si="45"/>
        <v>0.53410745246672398</v>
      </c>
      <c r="E82" s="6">
        <f t="shared" ca="1" si="41"/>
        <v>2.4140454351492924E-2</v>
      </c>
      <c r="F82" s="6">
        <f t="shared" ref="F82" ca="1" si="51">MOD(SUM(F78,4),4)</f>
        <v>3</v>
      </c>
      <c r="G82" s="6">
        <f t="shared" ca="1" si="42"/>
        <v>0</v>
      </c>
      <c r="H82" s="6" t="str">
        <f t="shared" si="50"/>
        <v/>
      </c>
      <c r="I82" s="6" t="s">
        <v>160</v>
      </c>
      <c r="J82" t="s">
        <v>179</v>
      </c>
      <c r="K82" s="6">
        <f t="shared" ca="1" si="44"/>
        <v>132.6</v>
      </c>
      <c r="L82" t="s">
        <v>178</v>
      </c>
      <c r="Y82" s="9"/>
      <c r="AE82" s="7"/>
      <c r="AF82" s="8"/>
      <c r="AZ82" s="9"/>
    </row>
    <row r="83" spans="1:61" ht="56.7" x14ac:dyDescent="0.3">
      <c r="A83" s="15">
        <v>20181900638</v>
      </c>
      <c r="B83" s="15">
        <v>0</v>
      </c>
      <c r="C83" s="6">
        <f t="shared" ca="1" si="45"/>
        <v>0.77554513331290043</v>
      </c>
      <c r="D83" s="6">
        <f t="shared" ca="1" si="45"/>
        <v>0.31656402562231922</v>
      </c>
      <c r="H83" s="17" t="str">
        <f t="shared" ref="H83" si="52">IF(A83=0,"",_xlfn.CONCAT("\end{enumerate} \section*{ Cuenta ",A83,"} \begin{enumerate}"))</f>
        <v>\end{enumerate} \section*{ Cuenta 20181900638} \begin{enumerate}</v>
      </c>
      <c r="AE83" s="7"/>
      <c r="AF83" s="8"/>
      <c r="AZ83" s="9"/>
    </row>
    <row r="84" spans="1:61" x14ac:dyDescent="0.3">
      <c r="A84" s="15">
        <v>0</v>
      </c>
      <c r="B84" s="15">
        <v>0</v>
      </c>
      <c r="C84" s="6">
        <f t="shared" ca="1" si="45"/>
        <v>0.54505400954381533</v>
      </c>
      <c r="D84" s="6">
        <f t="shared" ca="1" si="45"/>
        <v>0.56719144403127764</v>
      </c>
      <c r="E84" s="6">
        <f t="shared" ref="E84:E98" ca="1" si="53">IF(C84&gt;0.1,      IF(C84&lt;0.6,C84,ABS(1-C84)),C84+0.5)</f>
        <v>0.54505400954381533</v>
      </c>
      <c r="F84" s="6">
        <f t="shared" ref="F84:G98" ca="1" si="54">MOD(ROUND(C84*100+35,0),4)</f>
        <v>2</v>
      </c>
      <c r="G84" s="6">
        <f t="shared" ca="1" si="54"/>
        <v>0</v>
      </c>
      <c r="H84" s="6" t="str">
        <f t="shared" ref="H84:H95" si="55">IF(A84=0,"",_xlfn.CONCAT("## ",A84))</f>
        <v/>
      </c>
      <c r="I84" s="6" t="s">
        <v>160</v>
      </c>
      <c r="J84" t="s">
        <v>175</v>
      </c>
      <c r="K84" s="6">
        <f t="shared" ref="K84:K98" ca="1" si="56">ROUND(C84*100+35,1)</f>
        <v>89.5</v>
      </c>
      <c r="L84" t="s">
        <v>180</v>
      </c>
      <c r="N84" s="18"/>
      <c r="Y84" s="9"/>
      <c r="AE84" s="7"/>
      <c r="AF84" s="8"/>
      <c r="AZ84" s="9"/>
    </row>
    <row r="85" spans="1:61" x14ac:dyDescent="0.3">
      <c r="A85" s="15">
        <v>0</v>
      </c>
      <c r="B85" s="15">
        <v>0</v>
      </c>
      <c r="C85" s="6">
        <f t="shared" ca="1" si="45"/>
        <v>0.28049639384940095</v>
      </c>
      <c r="D85" s="6">
        <f t="shared" ca="1" si="45"/>
        <v>0.41732361453223699</v>
      </c>
      <c r="E85" s="6">
        <f t="shared" ca="1" si="53"/>
        <v>0.28049639384940095</v>
      </c>
      <c r="F85" s="6">
        <f t="shared" ca="1" si="54"/>
        <v>3</v>
      </c>
      <c r="G85" s="6">
        <f t="shared" ca="1" si="54"/>
        <v>1</v>
      </c>
      <c r="H85" s="6" t="str">
        <f t="shared" si="55"/>
        <v/>
      </c>
      <c r="I85" s="6" t="s">
        <v>160</v>
      </c>
      <c r="J85" t="s">
        <v>175</v>
      </c>
      <c r="K85" s="6">
        <f t="shared" ca="1" si="56"/>
        <v>63</v>
      </c>
      <c r="L85" t="s">
        <v>180</v>
      </c>
      <c r="N85" s="18"/>
      <c r="Y85" s="9"/>
      <c r="AE85" s="7"/>
      <c r="AF85" s="8"/>
      <c r="AZ85" s="9"/>
    </row>
    <row r="86" spans="1:61" x14ac:dyDescent="0.3">
      <c r="A86" s="15">
        <v>0</v>
      </c>
      <c r="B86" s="15">
        <v>0</v>
      </c>
      <c r="C86" s="6">
        <f t="shared" ca="1" si="45"/>
        <v>4.2825886932239987E-2</v>
      </c>
      <c r="D86" s="6">
        <f t="shared" ca="1" si="45"/>
        <v>8.9587133938485275E-2</v>
      </c>
      <c r="E86" s="6">
        <f t="shared" ca="1" si="53"/>
        <v>0.54282588693223999</v>
      </c>
      <c r="F86" s="6">
        <f t="shared" ca="1" si="54"/>
        <v>3</v>
      </c>
      <c r="G86" s="6">
        <f t="shared" ca="1" si="54"/>
        <v>0</v>
      </c>
      <c r="H86" s="6" t="str">
        <f t="shared" si="55"/>
        <v/>
      </c>
      <c r="I86" s="6" t="s">
        <v>160</v>
      </c>
      <c r="J86" t="s">
        <v>175</v>
      </c>
      <c r="K86" s="6">
        <f t="shared" ca="1" si="56"/>
        <v>39.299999999999997</v>
      </c>
      <c r="L86" t="s">
        <v>180</v>
      </c>
      <c r="N86" s="18"/>
      <c r="Y86" s="9"/>
      <c r="AE86" s="7"/>
      <c r="AF86" s="8"/>
      <c r="AZ86" s="9"/>
    </row>
    <row r="87" spans="1:61" x14ac:dyDescent="0.3">
      <c r="A87" s="15">
        <v>0</v>
      </c>
      <c r="B87" s="15">
        <v>0</v>
      </c>
      <c r="C87" s="6">
        <f t="shared" ca="1" si="45"/>
        <v>0.90494997281903977</v>
      </c>
      <c r="D87" s="6">
        <f t="shared" ca="1" si="45"/>
        <v>0.68734091030609301</v>
      </c>
      <c r="E87" s="6">
        <f t="shared" ca="1" si="53"/>
        <v>9.5050027180960228E-2</v>
      </c>
      <c r="F87" s="6">
        <f t="shared" ca="1" si="54"/>
        <v>1</v>
      </c>
      <c r="G87" s="6">
        <f t="shared" ca="1" si="54"/>
        <v>0</v>
      </c>
      <c r="H87" s="6" t="str">
        <f t="shared" si="55"/>
        <v/>
      </c>
      <c r="I87" s="6" t="s">
        <v>160</v>
      </c>
      <c r="J87" t="s">
        <v>175</v>
      </c>
      <c r="K87" s="6">
        <f t="shared" ca="1" si="56"/>
        <v>125.5</v>
      </c>
      <c r="L87" t="s">
        <v>180</v>
      </c>
      <c r="N87" s="18"/>
      <c r="Y87" s="9"/>
      <c r="AE87" s="7"/>
      <c r="AF87" s="8"/>
      <c r="AZ87" s="9"/>
    </row>
    <row r="88" spans="1:61" x14ac:dyDescent="0.3">
      <c r="A88" s="15">
        <v>0</v>
      </c>
      <c r="B88" s="15">
        <v>0</v>
      </c>
      <c r="C88" s="6">
        <f t="shared" ca="1" si="45"/>
        <v>0.96539675867003749</v>
      </c>
      <c r="D88" s="6">
        <f t="shared" ca="1" si="45"/>
        <v>8.9497031687681416E-2</v>
      </c>
      <c r="E88" s="6">
        <f t="shared" ca="1" si="53"/>
        <v>3.4603241329962509E-2</v>
      </c>
      <c r="F88" s="6">
        <f t="shared" ca="1" si="54"/>
        <v>0</v>
      </c>
      <c r="G88" s="6">
        <f t="shared" ca="1" si="54"/>
        <v>0</v>
      </c>
      <c r="H88" s="6" t="str">
        <f t="shared" si="55"/>
        <v/>
      </c>
      <c r="I88" s="6" t="s">
        <v>160</v>
      </c>
      <c r="J88" t="s">
        <v>175</v>
      </c>
      <c r="K88" s="6">
        <f t="shared" ca="1" si="56"/>
        <v>131.5</v>
      </c>
      <c r="L88" t="s">
        <v>180</v>
      </c>
      <c r="N88" s="18"/>
      <c r="Y88" s="9"/>
      <c r="AE88" s="7"/>
      <c r="AF88" s="8"/>
      <c r="AZ88" s="9"/>
    </row>
    <row r="89" spans="1:61" x14ac:dyDescent="0.3">
      <c r="A89" s="15">
        <v>0</v>
      </c>
      <c r="B89" s="15">
        <v>0</v>
      </c>
      <c r="C89" s="6">
        <f t="shared" ca="1" si="45"/>
        <v>0.98796294521047789</v>
      </c>
      <c r="D89" s="6">
        <f t="shared" ca="1" si="45"/>
        <v>0.39990005490334124</v>
      </c>
      <c r="E89" s="6">
        <f t="shared" ca="1" si="53"/>
        <v>1.2037054789522106E-2</v>
      </c>
      <c r="F89" s="6">
        <f t="shared" ca="1" si="54"/>
        <v>2</v>
      </c>
      <c r="G89" s="6">
        <f t="shared" ca="1" si="54"/>
        <v>3</v>
      </c>
      <c r="H89" s="6" t="str">
        <f t="shared" si="55"/>
        <v/>
      </c>
      <c r="I89" s="6" t="s">
        <v>160</v>
      </c>
      <c r="J89" t="s">
        <v>176</v>
      </c>
      <c r="K89" s="6">
        <f t="shared" ca="1" si="56"/>
        <v>133.80000000000001</v>
      </c>
      <c r="L89" t="s">
        <v>177</v>
      </c>
      <c r="N89" s="18"/>
      <c r="Y89" s="9"/>
      <c r="AE89" s="7"/>
      <c r="AF89" s="8"/>
      <c r="AZ89" s="9"/>
    </row>
    <row r="90" spans="1:61" x14ac:dyDescent="0.3">
      <c r="A90" s="15">
        <v>0</v>
      </c>
      <c r="B90" s="15">
        <v>0</v>
      </c>
      <c r="C90" s="6">
        <f t="shared" ca="1" si="45"/>
        <v>0.41042957609199038</v>
      </c>
      <c r="D90" s="6">
        <f t="shared" ca="1" si="45"/>
        <v>0.39463019277040501</v>
      </c>
      <c r="E90" s="6">
        <f t="shared" ca="1" si="53"/>
        <v>0.41042957609199038</v>
      </c>
      <c r="F90" s="6">
        <f t="shared" ca="1" si="54"/>
        <v>0</v>
      </c>
      <c r="G90" s="6">
        <f t="shared" ca="1" si="54"/>
        <v>2</v>
      </c>
      <c r="H90" s="6" t="str">
        <f t="shared" si="55"/>
        <v/>
      </c>
      <c r="I90" s="6" t="s">
        <v>160</v>
      </c>
      <c r="J90" t="s">
        <v>176</v>
      </c>
      <c r="K90" s="6">
        <f t="shared" ca="1" si="56"/>
        <v>76</v>
      </c>
      <c r="L90" t="s">
        <v>177</v>
      </c>
      <c r="Y90" s="9"/>
      <c r="AE90" s="7"/>
      <c r="AF90" s="8"/>
      <c r="AZ90" s="9"/>
    </row>
    <row r="91" spans="1:61" x14ac:dyDescent="0.3">
      <c r="A91" s="15">
        <v>0</v>
      </c>
      <c r="B91" s="15">
        <v>0</v>
      </c>
      <c r="C91" s="6">
        <f t="shared" ca="1" si="45"/>
        <v>0.46930729744613553</v>
      </c>
      <c r="D91" s="6">
        <f t="shared" ca="1" si="45"/>
        <v>0.99709664842833623</v>
      </c>
      <c r="E91" s="6">
        <f t="shared" ca="1" si="53"/>
        <v>0.46930729744613553</v>
      </c>
      <c r="F91" s="6">
        <f t="shared" ca="1" si="54"/>
        <v>2</v>
      </c>
      <c r="G91" s="6">
        <f t="shared" ca="1" si="54"/>
        <v>3</v>
      </c>
      <c r="H91" s="6" t="str">
        <f t="shared" si="55"/>
        <v/>
      </c>
      <c r="I91" s="6" t="s">
        <v>160</v>
      </c>
      <c r="J91" t="s">
        <v>176</v>
      </c>
      <c r="K91" s="6">
        <f t="shared" ca="1" si="56"/>
        <v>81.900000000000006</v>
      </c>
      <c r="L91" t="s">
        <v>177</v>
      </c>
      <c r="Y91" s="9"/>
      <c r="AC91" s="10"/>
      <c r="AE91" s="7"/>
      <c r="AF91" s="8"/>
      <c r="AG91" s="10"/>
      <c r="AH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1"/>
      <c r="BA91" s="10"/>
      <c r="BB91" s="10"/>
      <c r="BD91" s="10"/>
      <c r="BI91" s="10"/>
    </row>
    <row r="92" spans="1:61" x14ac:dyDescent="0.3">
      <c r="A92" s="15">
        <v>0</v>
      </c>
      <c r="B92" s="15">
        <v>0</v>
      </c>
      <c r="C92" s="6">
        <f t="shared" ca="1" si="45"/>
        <v>0.19990286988021622</v>
      </c>
      <c r="D92" s="6">
        <f t="shared" ca="1" si="45"/>
        <v>0.85496226605761594</v>
      </c>
      <c r="E92" s="6">
        <f t="shared" ca="1" si="53"/>
        <v>0.19990286988021622</v>
      </c>
      <c r="F92" s="6">
        <f t="shared" ca="1" si="54"/>
        <v>3</v>
      </c>
      <c r="G92" s="6">
        <f t="shared" ca="1" si="54"/>
        <v>0</v>
      </c>
      <c r="H92" s="6" t="str">
        <f t="shared" si="55"/>
        <v/>
      </c>
      <c r="I92" s="6" t="s">
        <v>160</v>
      </c>
      <c r="J92" t="s">
        <v>176</v>
      </c>
      <c r="K92" s="6">
        <f t="shared" ca="1" si="56"/>
        <v>55</v>
      </c>
      <c r="L92" t="s">
        <v>177</v>
      </c>
      <c r="Y92" s="9"/>
      <c r="AE92" s="7"/>
      <c r="AF92" s="8"/>
      <c r="AZ92" s="9"/>
    </row>
    <row r="93" spans="1:61" x14ac:dyDescent="0.3">
      <c r="A93" s="15">
        <v>0</v>
      </c>
      <c r="B93" s="15">
        <v>0</v>
      </c>
      <c r="C93" s="6">
        <f t="shared" ca="1" si="45"/>
        <v>0.26550330383924248</v>
      </c>
      <c r="D93" s="6">
        <f t="shared" ca="1" si="45"/>
        <v>0.13661592410410417</v>
      </c>
      <c r="E93" s="6">
        <f t="shared" ca="1" si="53"/>
        <v>0.26550330383924248</v>
      </c>
      <c r="F93" s="6">
        <f t="shared" ca="1" si="54"/>
        <v>2</v>
      </c>
      <c r="G93" s="6">
        <f t="shared" ca="1" si="54"/>
        <v>1</v>
      </c>
      <c r="H93" s="6" t="str">
        <f t="shared" si="55"/>
        <v/>
      </c>
      <c r="I93" s="6" t="s">
        <v>160</v>
      </c>
      <c r="J93" t="s">
        <v>176</v>
      </c>
      <c r="K93" s="6">
        <f t="shared" ca="1" si="56"/>
        <v>61.6</v>
      </c>
      <c r="L93" t="s">
        <v>177</v>
      </c>
      <c r="Y93" s="9"/>
      <c r="AE93" s="7"/>
      <c r="AF93" s="8"/>
      <c r="AZ93" s="9"/>
    </row>
    <row r="94" spans="1:61" x14ac:dyDescent="0.3">
      <c r="A94" s="15">
        <v>0</v>
      </c>
      <c r="B94" s="15">
        <v>0</v>
      </c>
      <c r="C94" s="6">
        <f t="shared" ca="1" si="45"/>
        <v>0.63092343596626899</v>
      </c>
      <c r="D94" s="6">
        <f t="shared" ca="1" si="45"/>
        <v>0.6659419397914923</v>
      </c>
      <c r="E94" s="6">
        <f t="shared" ca="1" si="53"/>
        <v>0.36907656403373101</v>
      </c>
      <c r="F94" s="6">
        <f t="shared" ca="1" si="54"/>
        <v>2</v>
      </c>
      <c r="G94" s="6">
        <f t="shared" ca="1" si="54"/>
        <v>2</v>
      </c>
      <c r="H94" s="6" t="str">
        <f t="shared" si="55"/>
        <v/>
      </c>
      <c r="I94" s="6" t="s">
        <v>160</v>
      </c>
      <c r="J94" t="s">
        <v>179</v>
      </c>
      <c r="K94" s="6">
        <f t="shared" ca="1" si="56"/>
        <v>98.1</v>
      </c>
      <c r="L94" t="s">
        <v>178</v>
      </c>
      <c r="Q94" s="10"/>
      <c r="R94" s="10"/>
      <c r="S94" s="10"/>
      <c r="T94" s="10"/>
      <c r="U94" s="10"/>
      <c r="V94" s="10"/>
      <c r="W94" s="10"/>
      <c r="X94" s="10"/>
      <c r="Y94" s="11"/>
      <c r="Z94" s="10"/>
      <c r="AA94" s="10"/>
      <c r="AB94" s="10"/>
      <c r="AE94" s="7"/>
      <c r="AF94" s="8"/>
      <c r="AZ94" s="9"/>
    </row>
    <row r="95" spans="1:61" x14ac:dyDescent="0.3">
      <c r="A95" s="15">
        <v>0</v>
      </c>
      <c r="B95" s="15">
        <v>0</v>
      </c>
      <c r="C95" s="6">
        <f t="shared" ca="1" si="45"/>
        <v>0.5946244545446</v>
      </c>
      <c r="D95" s="6">
        <f t="shared" ca="1" si="45"/>
        <v>0.16405725242591696</v>
      </c>
      <c r="E95" s="6">
        <f t="shared" ca="1" si="53"/>
        <v>0.5946244545446</v>
      </c>
      <c r="F95" s="6">
        <f t="shared" ref="F95" ca="1" si="57">MOD(SUM(F94,1),4)</f>
        <v>3</v>
      </c>
      <c r="G95" s="6">
        <f t="shared" ca="1" si="54"/>
        <v>3</v>
      </c>
      <c r="H95" s="6" t="str">
        <f t="shared" si="55"/>
        <v/>
      </c>
      <c r="I95" s="6" t="s">
        <v>160</v>
      </c>
      <c r="J95" t="s">
        <v>179</v>
      </c>
      <c r="K95" s="6">
        <f t="shared" ca="1" si="56"/>
        <v>94.5</v>
      </c>
      <c r="L95" t="s">
        <v>178</v>
      </c>
      <c r="Y95" s="9"/>
      <c r="AE95" s="7"/>
      <c r="AF95" s="8"/>
      <c r="AZ95" s="9"/>
    </row>
    <row r="96" spans="1:61" x14ac:dyDescent="0.3">
      <c r="A96" s="15">
        <v>0</v>
      </c>
      <c r="B96" s="15">
        <v>0</v>
      </c>
      <c r="C96" s="6">
        <f t="shared" ca="1" si="45"/>
        <v>0.55008353947472832</v>
      </c>
      <c r="D96" s="6">
        <f t="shared" ca="1" si="45"/>
        <v>0.53046472271202083</v>
      </c>
      <c r="E96" s="6">
        <f t="shared" ca="1" si="53"/>
        <v>0.55008353947472832</v>
      </c>
      <c r="F96" s="6">
        <f t="shared" ref="F96" ca="1" si="58">MOD(SUM(F94,2),4)</f>
        <v>0</v>
      </c>
      <c r="G96" s="6">
        <f t="shared" ca="1" si="54"/>
        <v>0</v>
      </c>
      <c r="H96" s="17" t="str">
        <f t="shared" ref="H96" si="59">IF(A96=0,"",_xlfn.CONCAT("\end{enumerate} \section*{ Cuenta ",A96,"} \begin{enumerate}"))</f>
        <v/>
      </c>
      <c r="I96" s="6" t="s">
        <v>160</v>
      </c>
      <c r="J96" t="s">
        <v>179</v>
      </c>
      <c r="K96" s="6">
        <f t="shared" ca="1" si="56"/>
        <v>90</v>
      </c>
      <c r="L96" t="s">
        <v>178</v>
      </c>
      <c r="Y96" s="9"/>
      <c r="AE96" s="7"/>
      <c r="AF96" s="8"/>
      <c r="AZ96" s="9"/>
    </row>
    <row r="97" spans="1:61" x14ac:dyDescent="0.3">
      <c r="A97" s="15">
        <v>0</v>
      </c>
      <c r="B97" s="15">
        <v>0</v>
      </c>
      <c r="C97" s="6">
        <f t="shared" ca="1" si="45"/>
        <v>0.79866159067239284</v>
      </c>
      <c r="D97" s="6">
        <f t="shared" ca="1" si="45"/>
        <v>0.84649164220338813</v>
      </c>
      <c r="E97" s="6">
        <f t="shared" ca="1" si="53"/>
        <v>0.20133840932760716</v>
      </c>
      <c r="F97" s="6">
        <f t="shared" ref="F97" ca="1" si="60">MOD(SUM(F94,3),4)</f>
        <v>1</v>
      </c>
      <c r="G97" s="6">
        <f t="shared" ca="1" si="54"/>
        <v>0</v>
      </c>
      <c r="H97" s="6" t="str">
        <f t="shared" ref="H97:H98" si="61">IF(A97=0,"",_xlfn.CONCAT("## ",A97))</f>
        <v/>
      </c>
      <c r="I97" s="6" t="s">
        <v>160</v>
      </c>
      <c r="J97" t="s">
        <v>179</v>
      </c>
      <c r="K97" s="6">
        <f t="shared" ca="1" si="56"/>
        <v>114.9</v>
      </c>
      <c r="L97" t="s">
        <v>178</v>
      </c>
      <c r="Y97" s="9"/>
      <c r="AE97" s="7"/>
      <c r="AF97" s="8"/>
      <c r="AZ97" s="9"/>
    </row>
    <row r="98" spans="1:61" x14ac:dyDescent="0.3">
      <c r="A98" s="15">
        <v>0</v>
      </c>
      <c r="B98" s="15">
        <v>0</v>
      </c>
      <c r="C98" s="6">
        <f t="shared" ca="1" si="45"/>
        <v>5.1404712878147851E-2</v>
      </c>
      <c r="D98" s="6">
        <f t="shared" ca="1" si="45"/>
        <v>0.14498860777498224</v>
      </c>
      <c r="E98" s="6">
        <f t="shared" ca="1" si="53"/>
        <v>0.55140471287814785</v>
      </c>
      <c r="F98" s="6">
        <f t="shared" ref="F98" ca="1" si="62">MOD(SUM(F94,4),4)</f>
        <v>2</v>
      </c>
      <c r="G98" s="6">
        <f t="shared" ca="1" si="54"/>
        <v>1</v>
      </c>
      <c r="H98" s="6" t="str">
        <f t="shared" si="61"/>
        <v/>
      </c>
      <c r="I98" s="6" t="s">
        <v>160</v>
      </c>
      <c r="J98" t="s">
        <v>179</v>
      </c>
      <c r="K98" s="6">
        <f t="shared" ca="1" si="56"/>
        <v>40.1</v>
      </c>
      <c r="L98" t="s">
        <v>178</v>
      </c>
      <c r="Y98" s="9"/>
      <c r="AE98" s="7"/>
      <c r="AF98" s="8"/>
      <c r="AZ98" s="9"/>
    </row>
    <row r="99" spans="1:61" ht="56.7" x14ac:dyDescent="0.3">
      <c r="A99" s="15">
        <v>20181930064</v>
      </c>
      <c r="B99" s="15">
        <v>0</v>
      </c>
      <c r="C99" s="6">
        <f t="shared" ca="1" si="45"/>
        <v>0.20290900872076456</v>
      </c>
      <c r="D99" s="6">
        <f t="shared" ca="1" si="45"/>
        <v>0.37208510607974432</v>
      </c>
      <c r="H99" s="17" t="str">
        <f t="shared" ref="H99" si="63">IF(A99=0,"",_xlfn.CONCAT("\end{enumerate} \section*{ Cuenta ",A99,"} \begin{enumerate}"))</f>
        <v>\end{enumerate} \section*{ Cuenta 20181930064} \begin{enumerate}</v>
      </c>
      <c r="AE99" s="7"/>
      <c r="AF99" s="8"/>
      <c r="AZ99" s="9"/>
    </row>
    <row r="100" spans="1:61" x14ac:dyDescent="0.3">
      <c r="A100" s="15">
        <v>0</v>
      </c>
      <c r="B100" s="15">
        <v>0</v>
      </c>
      <c r="C100" s="6">
        <f t="shared" ca="1" si="45"/>
        <v>0.45967136863447389</v>
      </c>
      <c r="D100" s="6">
        <f t="shared" ca="1" si="45"/>
        <v>0.82833729751120011</v>
      </c>
      <c r="E100" s="6">
        <f t="shared" ref="E100:E114" ca="1" si="64">IF(C100&gt;0.1,      IF(C100&lt;0.6,C100,ABS(1-C100)),C100+0.5)</f>
        <v>0.45967136863447389</v>
      </c>
      <c r="F100" s="6">
        <f t="shared" ref="F100:G114" ca="1" si="65">MOD(ROUND(C100*100+35,0),4)</f>
        <v>1</v>
      </c>
      <c r="G100" s="6">
        <f t="shared" ca="1" si="65"/>
        <v>2</v>
      </c>
      <c r="H100" s="6" t="str">
        <f t="shared" ref="H100:H111" si="66">IF(A100=0,"",_xlfn.CONCAT("## ",A100))</f>
        <v/>
      </c>
      <c r="I100" s="6" t="s">
        <v>160</v>
      </c>
      <c r="J100" t="s">
        <v>175</v>
      </c>
      <c r="K100" s="6">
        <f t="shared" ref="K100:K114" ca="1" si="67">ROUND(C100*100+35,1)</f>
        <v>81</v>
      </c>
      <c r="L100" t="s">
        <v>180</v>
      </c>
      <c r="N100" s="18"/>
      <c r="Y100" s="9"/>
      <c r="AE100" s="7"/>
      <c r="AF100" s="8"/>
      <c r="AZ100" s="9"/>
    </row>
    <row r="101" spans="1:61" x14ac:dyDescent="0.3">
      <c r="A101" s="15">
        <v>0</v>
      </c>
      <c r="B101" s="15">
        <v>0</v>
      </c>
      <c r="C101" s="6">
        <f t="shared" ca="1" si="45"/>
        <v>0.88253974156756676</v>
      </c>
      <c r="D101" s="6">
        <f t="shared" ca="1" si="45"/>
        <v>0.96416427762442014</v>
      </c>
      <c r="E101" s="6">
        <f t="shared" ca="1" si="64"/>
        <v>0.11746025843243324</v>
      </c>
      <c r="F101" s="6">
        <f t="shared" ca="1" si="65"/>
        <v>3</v>
      </c>
      <c r="G101" s="6">
        <f t="shared" ca="1" si="65"/>
        <v>3</v>
      </c>
      <c r="H101" s="6" t="str">
        <f t="shared" si="66"/>
        <v/>
      </c>
      <c r="I101" s="6" t="s">
        <v>160</v>
      </c>
      <c r="J101" t="s">
        <v>175</v>
      </c>
      <c r="K101" s="6">
        <f t="shared" ca="1" si="67"/>
        <v>123.3</v>
      </c>
      <c r="L101" t="s">
        <v>180</v>
      </c>
      <c r="N101" s="18"/>
      <c r="Y101" s="9"/>
      <c r="AE101" s="7"/>
      <c r="AF101" s="8"/>
      <c r="AZ101" s="9"/>
    </row>
    <row r="102" spans="1:61" x14ac:dyDescent="0.3">
      <c r="A102" s="15">
        <v>0</v>
      </c>
      <c r="B102" s="15">
        <v>0</v>
      </c>
      <c r="C102" s="6">
        <f t="shared" ca="1" si="45"/>
        <v>0.4215985511750685</v>
      </c>
      <c r="D102" s="6">
        <f t="shared" ca="1" si="45"/>
        <v>0.62274862475176729</v>
      </c>
      <c r="E102" s="6">
        <f t="shared" ca="1" si="64"/>
        <v>0.4215985511750685</v>
      </c>
      <c r="F102" s="6">
        <f t="shared" ca="1" si="65"/>
        <v>1</v>
      </c>
      <c r="G102" s="6">
        <f t="shared" ca="1" si="65"/>
        <v>1</v>
      </c>
      <c r="H102" s="6" t="str">
        <f t="shared" si="66"/>
        <v/>
      </c>
      <c r="I102" s="6" t="s">
        <v>160</v>
      </c>
      <c r="J102" t="s">
        <v>175</v>
      </c>
      <c r="K102" s="6">
        <f t="shared" ca="1" si="67"/>
        <v>77.2</v>
      </c>
      <c r="L102" t="s">
        <v>180</v>
      </c>
      <c r="N102" s="18"/>
      <c r="Y102" s="9"/>
      <c r="AC102" s="10"/>
      <c r="AE102" s="7"/>
      <c r="AF102" s="8"/>
      <c r="AG102" s="10"/>
      <c r="AH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D102" s="10"/>
      <c r="BI102" s="10"/>
    </row>
    <row r="103" spans="1:61" x14ac:dyDescent="0.3">
      <c r="A103" s="15">
        <v>0</v>
      </c>
      <c r="B103" s="15">
        <v>0</v>
      </c>
      <c r="C103" s="6">
        <f t="shared" ca="1" si="45"/>
        <v>0.96720592563957863</v>
      </c>
      <c r="D103" s="6">
        <f t="shared" ca="1" si="45"/>
        <v>0.12209927519003771</v>
      </c>
      <c r="E103" s="6">
        <f t="shared" ca="1" si="64"/>
        <v>3.2794074360421366E-2</v>
      </c>
      <c r="F103" s="6">
        <f t="shared" ca="1" si="65"/>
        <v>0</v>
      </c>
      <c r="G103" s="6">
        <f t="shared" ca="1" si="65"/>
        <v>3</v>
      </c>
      <c r="H103" s="6" t="str">
        <f t="shared" si="66"/>
        <v/>
      </c>
      <c r="I103" s="6" t="s">
        <v>160</v>
      </c>
      <c r="J103" t="s">
        <v>175</v>
      </c>
      <c r="K103" s="6">
        <f t="shared" ca="1" si="67"/>
        <v>131.69999999999999</v>
      </c>
      <c r="L103" t="s">
        <v>180</v>
      </c>
      <c r="N103" s="18"/>
      <c r="Y103" s="9"/>
      <c r="AE103" s="7"/>
      <c r="AF103" s="8"/>
      <c r="AZ103" s="9"/>
    </row>
    <row r="104" spans="1:61" x14ac:dyDescent="0.3">
      <c r="A104" s="15">
        <v>0</v>
      </c>
      <c r="B104" s="15">
        <v>0</v>
      </c>
      <c r="C104" s="6">
        <f t="shared" ca="1" si="45"/>
        <v>0.72713524604706403</v>
      </c>
      <c r="D104" s="6">
        <f t="shared" ca="1" si="45"/>
        <v>0.74965812464179737</v>
      </c>
      <c r="E104" s="6">
        <f t="shared" ca="1" si="64"/>
        <v>0.27286475395293597</v>
      </c>
      <c r="F104" s="6">
        <f t="shared" ca="1" si="65"/>
        <v>0</v>
      </c>
      <c r="G104" s="6">
        <f t="shared" ca="1" si="65"/>
        <v>2</v>
      </c>
      <c r="H104" s="6" t="str">
        <f t="shared" si="66"/>
        <v/>
      </c>
      <c r="I104" s="6" t="s">
        <v>160</v>
      </c>
      <c r="J104" t="s">
        <v>175</v>
      </c>
      <c r="K104" s="6">
        <f t="shared" ca="1" si="67"/>
        <v>107.7</v>
      </c>
      <c r="L104" t="s">
        <v>180</v>
      </c>
      <c r="N104" s="18"/>
      <c r="Y104" s="9"/>
      <c r="AE104" s="7"/>
      <c r="AF104" s="8"/>
      <c r="AZ104" s="9"/>
    </row>
    <row r="105" spans="1:61" x14ac:dyDescent="0.3">
      <c r="A105" s="15">
        <v>0</v>
      </c>
      <c r="B105" s="15">
        <v>0</v>
      </c>
      <c r="C105" s="6">
        <f t="shared" ca="1" si="45"/>
        <v>0.9002930797962011</v>
      </c>
      <c r="D105" s="6">
        <f t="shared" ca="1" si="45"/>
        <v>0.61658734359857958</v>
      </c>
      <c r="E105" s="6">
        <f t="shared" ca="1" si="64"/>
        <v>9.9706920203798899E-2</v>
      </c>
      <c r="F105" s="6">
        <f t="shared" ca="1" si="65"/>
        <v>1</v>
      </c>
      <c r="G105" s="6">
        <f t="shared" ca="1" si="65"/>
        <v>1</v>
      </c>
      <c r="H105" s="6" t="str">
        <f t="shared" si="66"/>
        <v/>
      </c>
      <c r="I105" s="6" t="s">
        <v>160</v>
      </c>
      <c r="J105" t="s">
        <v>176</v>
      </c>
      <c r="K105" s="6">
        <f t="shared" ca="1" si="67"/>
        <v>125</v>
      </c>
      <c r="L105" t="s">
        <v>177</v>
      </c>
      <c r="N105" s="18"/>
      <c r="Y105" s="9"/>
      <c r="AE105" s="7"/>
      <c r="AF105" s="8"/>
      <c r="AZ105" s="9"/>
    </row>
    <row r="106" spans="1:61" x14ac:dyDescent="0.3">
      <c r="A106" s="15">
        <v>0</v>
      </c>
      <c r="B106" s="15">
        <v>0</v>
      </c>
      <c r="C106" s="6">
        <f t="shared" ca="1" si="45"/>
        <v>6.4689058181745973E-2</v>
      </c>
      <c r="D106" s="6">
        <f t="shared" ca="1" si="45"/>
        <v>0.57160464000140132</v>
      </c>
      <c r="E106" s="6">
        <f t="shared" ca="1" si="64"/>
        <v>0.56468905818174597</v>
      </c>
      <c r="F106" s="6">
        <f t="shared" ca="1" si="65"/>
        <v>1</v>
      </c>
      <c r="G106" s="6">
        <f t="shared" ca="1" si="65"/>
        <v>0</v>
      </c>
      <c r="H106" s="6" t="str">
        <f t="shared" si="66"/>
        <v/>
      </c>
      <c r="I106" s="6" t="s">
        <v>160</v>
      </c>
      <c r="J106" t="s">
        <v>176</v>
      </c>
      <c r="K106" s="6">
        <f t="shared" ca="1" si="67"/>
        <v>41.5</v>
      </c>
      <c r="L106" t="s">
        <v>177</v>
      </c>
      <c r="Y106" s="9"/>
      <c r="AE106" s="7"/>
      <c r="AF106" s="8"/>
      <c r="AZ106" s="9"/>
    </row>
    <row r="107" spans="1:61" x14ac:dyDescent="0.3">
      <c r="A107" s="15">
        <v>0</v>
      </c>
      <c r="B107" s="15">
        <v>0</v>
      </c>
      <c r="C107" s="6">
        <f t="shared" ca="1" si="45"/>
        <v>0.46336238575599265</v>
      </c>
      <c r="D107" s="6">
        <f t="shared" ca="1" si="45"/>
        <v>0.16627215874207468</v>
      </c>
      <c r="E107" s="6">
        <f t="shared" ca="1" si="64"/>
        <v>0.46336238575599265</v>
      </c>
      <c r="F107" s="6">
        <f t="shared" ca="1" si="65"/>
        <v>1</v>
      </c>
      <c r="G107" s="6">
        <f t="shared" ca="1" si="65"/>
        <v>0</v>
      </c>
      <c r="H107" s="6" t="str">
        <f t="shared" si="66"/>
        <v/>
      </c>
      <c r="I107" s="6" t="s">
        <v>160</v>
      </c>
      <c r="J107" t="s">
        <v>176</v>
      </c>
      <c r="K107" s="6">
        <f t="shared" ca="1" si="67"/>
        <v>81.3</v>
      </c>
      <c r="L107" t="s">
        <v>177</v>
      </c>
      <c r="Y107" s="9"/>
      <c r="AE107" s="7"/>
      <c r="AF107" s="8"/>
      <c r="AZ107" s="9"/>
    </row>
    <row r="108" spans="1:61" x14ac:dyDescent="0.3">
      <c r="A108" s="15">
        <v>0</v>
      </c>
      <c r="B108" s="15">
        <v>0</v>
      </c>
      <c r="C108" s="6">
        <f t="shared" ca="1" si="45"/>
        <v>0.33519280611913072</v>
      </c>
      <c r="D108" s="6">
        <f t="shared" ca="1" si="45"/>
        <v>0.1901879056619632</v>
      </c>
      <c r="E108" s="6">
        <f t="shared" ca="1" si="64"/>
        <v>0.33519280611913072</v>
      </c>
      <c r="F108" s="6">
        <f t="shared" ca="1" si="65"/>
        <v>1</v>
      </c>
      <c r="G108" s="6">
        <f t="shared" ca="1" si="65"/>
        <v>2</v>
      </c>
      <c r="H108" s="6" t="str">
        <f t="shared" si="66"/>
        <v/>
      </c>
      <c r="I108" s="6" t="s">
        <v>160</v>
      </c>
      <c r="J108" t="s">
        <v>176</v>
      </c>
      <c r="K108" s="6">
        <f t="shared" ca="1" si="67"/>
        <v>68.5</v>
      </c>
      <c r="L108" t="s">
        <v>177</v>
      </c>
      <c r="Y108" s="9"/>
      <c r="AE108" s="7"/>
      <c r="AF108" s="8"/>
      <c r="AZ108" s="9"/>
    </row>
    <row r="109" spans="1:61" x14ac:dyDescent="0.3">
      <c r="A109" s="15">
        <v>0</v>
      </c>
      <c r="B109" s="15">
        <v>0</v>
      </c>
      <c r="C109" s="6">
        <f t="shared" ca="1" si="45"/>
        <v>0.74061468695263499</v>
      </c>
      <c r="D109" s="6">
        <f t="shared" ca="1" si="45"/>
        <v>3.530284589024868E-2</v>
      </c>
      <c r="E109" s="6">
        <f t="shared" ca="1" si="64"/>
        <v>0.25938531304736501</v>
      </c>
      <c r="F109" s="6">
        <f t="shared" ca="1" si="65"/>
        <v>1</v>
      </c>
      <c r="G109" s="6">
        <f t="shared" ca="1" si="65"/>
        <v>3</v>
      </c>
      <c r="H109" s="6" t="str">
        <f t="shared" si="66"/>
        <v/>
      </c>
      <c r="I109" s="6" t="s">
        <v>160</v>
      </c>
      <c r="J109" t="s">
        <v>176</v>
      </c>
      <c r="K109" s="6">
        <f t="shared" ca="1" si="67"/>
        <v>109.1</v>
      </c>
      <c r="L109" t="s">
        <v>177</v>
      </c>
      <c r="Y109" s="9"/>
      <c r="AE109" s="7"/>
      <c r="AF109" s="8"/>
      <c r="AZ109" s="9"/>
    </row>
    <row r="110" spans="1:61" x14ac:dyDescent="0.3">
      <c r="A110" s="15">
        <v>0</v>
      </c>
      <c r="B110" s="15">
        <v>0</v>
      </c>
      <c r="C110" s="6">
        <f t="shared" ca="1" si="45"/>
        <v>0.47131069965938399</v>
      </c>
      <c r="D110" s="6">
        <f t="shared" ca="1" si="45"/>
        <v>0.69404095424458545</v>
      </c>
      <c r="E110" s="6">
        <f t="shared" ca="1" si="64"/>
        <v>0.47131069965938399</v>
      </c>
      <c r="F110" s="6">
        <f t="shared" ca="1" si="65"/>
        <v>2</v>
      </c>
      <c r="G110" s="6">
        <f t="shared" ca="1" si="65"/>
        <v>0</v>
      </c>
      <c r="H110" s="6" t="str">
        <f t="shared" si="66"/>
        <v/>
      </c>
      <c r="I110" s="6" t="s">
        <v>160</v>
      </c>
      <c r="J110" t="s">
        <v>179</v>
      </c>
      <c r="K110" s="6">
        <f t="shared" ca="1" si="67"/>
        <v>82.1</v>
      </c>
      <c r="L110" t="s">
        <v>178</v>
      </c>
      <c r="Q110" s="10"/>
      <c r="R110" s="10"/>
      <c r="S110" s="10"/>
      <c r="T110" s="10"/>
      <c r="U110" s="10"/>
      <c r="V110" s="10"/>
      <c r="W110" s="10"/>
      <c r="X110" s="10"/>
      <c r="Y110" s="11"/>
      <c r="Z110" s="10"/>
      <c r="AA110" s="10"/>
      <c r="AB110" s="10"/>
      <c r="AE110" s="7"/>
      <c r="AF110" s="8"/>
      <c r="AZ110" s="9"/>
    </row>
    <row r="111" spans="1:61" x14ac:dyDescent="0.3">
      <c r="A111" s="15">
        <v>0</v>
      </c>
      <c r="B111" s="15">
        <v>0</v>
      </c>
      <c r="C111" s="6">
        <f t="shared" ca="1" si="45"/>
        <v>0.55136519152757946</v>
      </c>
      <c r="D111" s="6">
        <f t="shared" ca="1" si="45"/>
        <v>0.52879276499653727</v>
      </c>
      <c r="E111" s="6">
        <f t="shared" ca="1" si="64"/>
        <v>0.55136519152757946</v>
      </c>
      <c r="F111" s="6">
        <f t="shared" ref="F111" ca="1" si="68">MOD(SUM(F110,1),4)</f>
        <v>3</v>
      </c>
      <c r="G111" s="6">
        <f t="shared" ca="1" si="65"/>
        <v>0</v>
      </c>
      <c r="H111" s="6" t="str">
        <f t="shared" si="66"/>
        <v/>
      </c>
      <c r="I111" s="6" t="s">
        <v>160</v>
      </c>
      <c r="J111" t="s">
        <v>179</v>
      </c>
      <c r="K111" s="6">
        <f t="shared" ca="1" si="67"/>
        <v>90.1</v>
      </c>
      <c r="L111" t="s">
        <v>178</v>
      </c>
      <c r="Y111" s="9"/>
      <c r="AE111" s="7"/>
      <c r="AF111" s="8"/>
      <c r="AZ111" s="9"/>
    </row>
    <row r="112" spans="1:61" x14ac:dyDescent="0.3">
      <c r="A112" s="15">
        <v>0</v>
      </c>
      <c r="B112" s="15">
        <v>0</v>
      </c>
      <c r="C112" s="6">
        <f t="shared" ca="1" si="45"/>
        <v>0.17997710991315086</v>
      </c>
      <c r="D112" s="6">
        <f t="shared" ca="1" si="45"/>
        <v>0.10536793110854359</v>
      </c>
      <c r="E112" s="6">
        <f t="shared" ca="1" si="64"/>
        <v>0.17997710991315086</v>
      </c>
      <c r="F112" s="6">
        <f t="shared" ref="F112" ca="1" si="69">MOD(SUM(F110,2),4)</f>
        <v>0</v>
      </c>
      <c r="G112" s="6">
        <f t="shared" ca="1" si="65"/>
        <v>2</v>
      </c>
      <c r="H112" s="17" t="str">
        <f t="shared" ref="H112" si="70">IF(A112=0,"",_xlfn.CONCAT("\end{enumerate} \section*{ Cuenta ",A112,"} \begin{enumerate}"))</f>
        <v/>
      </c>
      <c r="I112" s="6" t="s">
        <v>160</v>
      </c>
      <c r="J112" t="s">
        <v>179</v>
      </c>
      <c r="K112" s="6">
        <f t="shared" ca="1" si="67"/>
        <v>53</v>
      </c>
      <c r="L112" t="s">
        <v>178</v>
      </c>
      <c r="Y112" s="9"/>
      <c r="AE112" s="7"/>
      <c r="AF112" s="8"/>
      <c r="AZ112" s="9"/>
    </row>
    <row r="113" spans="1:57" x14ac:dyDescent="0.3">
      <c r="A113" s="15">
        <v>0</v>
      </c>
      <c r="B113" s="15">
        <v>0</v>
      </c>
      <c r="C113" s="6">
        <f t="shared" ca="1" si="45"/>
        <v>3.4517630810617761E-2</v>
      </c>
      <c r="D113" s="6">
        <f t="shared" ca="1" si="45"/>
        <v>0.88432630738859219</v>
      </c>
      <c r="E113" s="6">
        <f t="shared" ca="1" si="64"/>
        <v>0.53451763081061776</v>
      </c>
      <c r="F113" s="6">
        <f t="shared" ref="F113" ca="1" si="71">MOD(SUM(F110,3),4)</f>
        <v>1</v>
      </c>
      <c r="G113" s="6">
        <f t="shared" ca="1" si="65"/>
        <v>3</v>
      </c>
      <c r="H113" s="6" t="str">
        <f t="shared" ref="H113:H114" si="72">IF(A113=0,"",_xlfn.CONCAT("## ",A113))</f>
        <v/>
      </c>
      <c r="I113" s="6" t="s">
        <v>160</v>
      </c>
      <c r="J113" t="s">
        <v>179</v>
      </c>
      <c r="K113" s="6">
        <f t="shared" ca="1" si="67"/>
        <v>38.5</v>
      </c>
      <c r="L113" t="s">
        <v>178</v>
      </c>
      <c r="Y113" s="9"/>
      <c r="AC113" s="10"/>
      <c r="AE113" s="7"/>
      <c r="AF113" s="8"/>
      <c r="AG113" s="10"/>
      <c r="AH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D113" s="10"/>
      <c r="BE113" s="10"/>
    </row>
    <row r="114" spans="1:57" x14ac:dyDescent="0.3">
      <c r="A114" s="15">
        <v>0</v>
      </c>
      <c r="B114" s="15">
        <v>0</v>
      </c>
      <c r="C114" s="6">
        <f t="shared" ca="1" si="45"/>
        <v>0.8883829441054466</v>
      </c>
      <c r="D114" s="6">
        <f t="shared" ca="1" si="45"/>
        <v>0.77583486078516939</v>
      </c>
      <c r="E114" s="6">
        <f t="shared" ca="1" si="64"/>
        <v>0.1116170558945534</v>
      </c>
      <c r="F114" s="6">
        <f t="shared" ref="F114" ca="1" si="73">MOD(SUM(F110,4),4)</f>
        <v>2</v>
      </c>
      <c r="G114" s="6">
        <f t="shared" ca="1" si="65"/>
        <v>1</v>
      </c>
      <c r="H114" s="6" t="str">
        <f t="shared" si="72"/>
        <v/>
      </c>
      <c r="I114" s="6" t="s">
        <v>160</v>
      </c>
      <c r="J114" t="s">
        <v>179</v>
      </c>
      <c r="K114" s="6">
        <f t="shared" ca="1" si="67"/>
        <v>123.8</v>
      </c>
      <c r="L114" t="s">
        <v>178</v>
      </c>
      <c r="Y114" s="9"/>
      <c r="AE114" s="7"/>
      <c r="AF114" s="8"/>
      <c r="AZ114" s="9"/>
    </row>
    <row r="115" spans="1:57" ht="56.7" x14ac:dyDescent="0.3">
      <c r="A115" s="15">
        <v>20181930258</v>
      </c>
      <c r="B115" s="15">
        <v>0</v>
      </c>
      <c r="C115" s="6">
        <f t="shared" ca="1" si="45"/>
        <v>0.35510885514036705</v>
      </c>
      <c r="D115" s="6">
        <f t="shared" ca="1" si="45"/>
        <v>0.21756317919781432</v>
      </c>
      <c r="H115" s="17" t="str">
        <f t="shared" ref="H115" si="74">IF(A115=0,"",_xlfn.CONCAT("\end{enumerate} \section*{ Cuenta ",A115,"} \begin{enumerate}"))</f>
        <v>\end{enumerate} \section*{ Cuenta 20181930258} \begin{enumerate}</v>
      </c>
      <c r="AE115" s="7"/>
      <c r="AF115" s="8"/>
      <c r="AZ115" s="9"/>
    </row>
    <row r="116" spans="1:57" x14ac:dyDescent="0.3">
      <c r="A116" s="15">
        <v>0</v>
      </c>
      <c r="B116" s="15">
        <v>0</v>
      </c>
      <c r="C116" s="6">
        <f t="shared" ca="1" si="45"/>
        <v>0.99656529862110466</v>
      </c>
      <c r="D116" s="6">
        <f t="shared" ca="1" si="45"/>
        <v>0.49992502170909581</v>
      </c>
      <c r="E116" s="6">
        <f t="shared" ref="E116:E130" ca="1" si="75">IF(C116&gt;0.1,      IF(C116&lt;0.6,C116,ABS(1-C116)),C116+0.5)</f>
        <v>3.434701378895344E-3</v>
      </c>
      <c r="F116" s="6">
        <f t="shared" ref="F116:G130" ca="1" si="76">MOD(ROUND(C116*100+35,0),4)</f>
        <v>3</v>
      </c>
      <c r="G116" s="6">
        <f t="shared" ca="1" si="76"/>
        <v>1</v>
      </c>
      <c r="H116" s="6" t="str">
        <f t="shared" ref="H116:H127" si="77">IF(A116=0,"",_xlfn.CONCAT("## ",A116))</f>
        <v/>
      </c>
      <c r="I116" s="6" t="s">
        <v>160</v>
      </c>
      <c r="J116" t="s">
        <v>175</v>
      </c>
      <c r="K116" s="6">
        <f t="shared" ref="K116:K130" ca="1" si="78">ROUND(C116*100+35,1)</f>
        <v>134.69999999999999</v>
      </c>
      <c r="L116" t="s">
        <v>180</v>
      </c>
      <c r="N116" s="18"/>
      <c r="Y116" s="9"/>
      <c r="AE116" s="7"/>
      <c r="AF116" s="8"/>
      <c r="AZ116" s="9"/>
    </row>
    <row r="117" spans="1:57" x14ac:dyDescent="0.3">
      <c r="A117" s="15">
        <v>0</v>
      </c>
      <c r="B117" s="15">
        <v>0</v>
      </c>
      <c r="C117" s="6">
        <f t="shared" ca="1" si="45"/>
        <v>0.36449824445680667</v>
      </c>
      <c r="D117" s="6">
        <f t="shared" ca="1" si="45"/>
        <v>4.5421498230342472E-2</v>
      </c>
      <c r="E117" s="6">
        <f t="shared" ca="1" si="75"/>
        <v>0.36449824445680667</v>
      </c>
      <c r="F117" s="6">
        <f t="shared" ca="1" si="76"/>
        <v>3</v>
      </c>
      <c r="G117" s="6">
        <f t="shared" ca="1" si="76"/>
        <v>0</v>
      </c>
      <c r="H117" s="6" t="str">
        <f t="shared" si="77"/>
        <v/>
      </c>
      <c r="I117" s="6" t="s">
        <v>160</v>
      </c>
      <c r="J117" t="s">
        <v>175</v>
      </c>
      <c r="K117" s="6">
        <f t="shared" ca="1" si="78"/>
        <v>71.400000000000006</v>
      </c>
      <c r="L117" t="s">
        <v>180</v>
      </c>
      <c r="N117" s="18"/>
      <c r="Y117" s="9"/>
      <c r="AE117" s="7"/>
      <c r="AF117" s="8"/>
      <c r="AZ117" s="9"/>
    </row>
    <row r="118" spans="1:57" x14ac:dyDescent="0.3">
      <c r="A118" s="15">
        <v>0</v>
      </c>
      <c r="B118" s="15">
        <v>0</v>
      </c>
      <c r="C118" s="6">
        <f t="shared" ca="1" si="45"/>
        <v>0.42422782076680299</v>
      </c>
      <c r="D118" s="6">
        <f t="shared" ca="1" si="45"/>
        <v>2.1524615034448358E-3</v>
      </c>
      <c r="E118" s="6">
        <f t="shared" ca="1" si="75"/>
        <v>0.42422782076680299</v>
      </c>
      <c r="F118" s="6">
        <f t="shared" ca="1" si="76"/>
        <v>1</v>
      </c>
      <c r="G118" s="6">
        <f t="shared" ca="1" si="76"/>
        <v>3</v>
      </c>
      <c r="H118" s="6" t="str">
        <f t="shared" si="77"/>
        <v/>
      </c>
      <c r="I118" s="6" t="s">
        <v>160</v>
      </c>
      <c r="J118" t="s">
        <v>175</v>
      </c>
      <c r="K118" s="6">
        <f t="shared" ca="1" si="78"/>
        <v>77.400000000000006</v>
      </c>
      <c r="L118" t="s">
        <v>180</v>
      </c>
      <c r="N118" s="18"/>
      <c r="Y118" s="9"/>
      <c r="AE118" s="7"/>
      <c r="AF118" s="8"/>
      <c r="AZ118" s="9"/>
    </row>
    <row r="119" spans="1:57" x14ac:dyDescent="0.3">
      <c r="A119" s="15">
        <v>0</v>
      </c>
      <c r="B119" s="15">
        <v>0</v>
      </c>
      <c r="C119" s="6">
        <f t="shared" ca="1" si="45"/>
        <v>0.36341185723697733</v>
      </c>
      <c r="D119" s="6">
        <f t="shared" ca="1" si="45"/>
        <v>0.88351115959228299</v>
      </c>
      <c r="E119" s="6">
        <f t="shared" ca="1" si="75"/>
        <v>0.36341185723697733</v>
      </c>
      <c r="F119" s="6">
        <f t="shared" ca="1" si="76"/>
        <v>3</v>
      </c>
      <c r="G119" s="6">
        <f t="shared" ca="1" si="76"/>
        <v>3</v>
      </c>
      <c r="H119" s="6" t="str">
        <f t="shared" si="77"/>
        <v/>
      </c>
      <c r="I119" s="6" t="s">
        <v>160</v>
      </c>
      <c r="J119" t="s">
        <v>175</v>
      </c>
      <c r="K119" s="6">
        <f t="shared" ca="1" si="78"/>
        <v>71.3</v>
      </c>
      <c r="L119" t="s">
        <v>180</v>
      </c>
      <c r="N119" s="18"/>
      <c r="Y119" s="9"/>
      <c r="AE119" s="7"/>
      <c r="AF119" s="8"/>
      <c r="AZ119" s="9"/>
    </row>
    <row r="120" spans="1:57" x14ac:dyDescent="0.3">
      <c r="A120" s="15">
        <v>0</v>
      </c>
      <c r="B120" s="15">
        <v>0</v>
      </c>
      <c r="C120" s="6">
        <f t="shared" ca="1" si="45"/>
        <v>0.3405627605963828</v>
      </c>
      <c r="D120" s="6">
        <f t="shared" ca="1" si="45"/>
        <v>7.1293265503722947E-2</v>
      </c>
      <c r="E120" s="6">
        <f t="shared" ca="1" si="75"/>
        <v>0.3405627605963828</v>
      </c>
      <c r="F120" s="6">
        <f t="shared" ca="1" si="76"/>
        <v>1</v>
      </c>
      <c r="G120" s="6">
        <f t="shared" ca="1" si="76"/>
        <v>2</v>
      </c>
      <c r="H120" s="6" t="str">
        <f t="shared" si="77"/>
        <v/>
      </c>
      <c r="I120" s="6" t="s">
        <v>160</v>
      </c>
      <c r="J120" t="s">
        <v>175</v>
      </c>
      <c r="K120" s="6">
        <f t="shared" ca="1" si="78"/>
        <v>69.099999999999994</v>
      </c>
      <c r="L120" t="s">
        <v>180</v>
      </c>
      <c r="N120" s="18"/>
      <c r="Y120" s="9"/>
      <c r="AE120" s="7"/>
      <c r="AF120" s="8"/>
      <c r="AZ120" s="9"/>
    </row>
    <row r="121" spans="1:57" x14ac:dyDescent="0.3">
      <c r="A121" s="15">
        <v>0</v>
      </c>
      <c r="B121" s="15">
        <v>0</v>
      </c>
      <c r="C121" s="6">
        <f t="shared" ca="1" si="45"/>
        <v>0.2786326936962058</v>
      </c>
      <c r="D121" s="6">
        <f t="shared" ca="1" si="45"/>
        <v>0.993246064786662</v>
      </c>
      <c r="E121" s="6">
        <f t="shared" ca="1" si="75"/>
        <v>0.2786326936962058</v>
      </c>
      <c r="F121" s="6">
        <f t="shared" ca="1" si="76"/>
        <v>3</v>
      </c>
      <c r="G121" s="6">
        <f t="shared" ca="1" si="76"/>
        <v>2</v>
      </c>
      <c r="H121" s="6" t="str">
        <f t="shared" si="77"/>
        <v/>
      </c>
      <c r="I121" s="6" t="s">
        <v>160</v>
      </c>
      <c r="J121" t="s">
        <v>176</v>
      </c>
      <c r="K121" s="6">
        <f t="shared" ca="1" si="78"/>
        <v>62.9</v>
      </c>
      <c r="L121" t="s">
        <v>177</v>
      </c>
      <c r="N121" s="18"/>
      <c r="Y121" s="9"/>
      <c r="AE121" s="7"/>
      <c r="AF121" s="8"/>
      <c r="AZ121" s="9"/>
    </row>
    <row r="122" spans="1:57" x14ac:dyDescent="0.3">
      <c r="A122" s="15">
        <v>0</v>
      </c>
      <c r="B122" s="15">
        <v>0</v>
      </c>
      <c r="C122" s="6">
        <f t="shared" ca="1" si="45"/>
        <v>0.52098224816676797</v>
      </c>
      <c r="D122" s="6">
        <f t="shared" ca="1" si="45"/>
        <v>0.90551553886281189</v>
      </c>
      <c r="E122" s="6">
        <f t="shared" ca="1" si="75"/>
        <v>0.52098224816676797</v>
      </c>
      <c r="F122" s="6">
        <f t="shared" ca="1" si="76"/>
        <v>3</v>
      </c>
      <c r="G122" s="6">
        <f t="shared" ca="1" si="76"/>
        <v>2</v>
      </c>
      <c r="H122" s="6" t="str">
        <f t="shared" si="77"/>
        <v/>
      </c>
      <c r="I122" s="6" t="s">
        <v>160</v>
      </c>
      <c r="J122" t="s">
        <v>176</v>
      </c>
      <c r="K122" s="6">
        <f t="shared" ca="1" si="78"/>
        <v>87.1</v>
      </c>
      <c r="L122" t="s">
        <v>177</v>
      </c>
      <c r="Y122" s="9"/>
      <c r="AE122" s="7"/>
      <c r="AF122" s="8"/>
      <c r="AZ122" s="9"/>
    </row>
    <row r="123" spans="1:57" x14ac:dyDescent="0.3">
      <c r="A123" s="15">
        <v>0</v>
      </c>
      <c r="B123" s="15">
        <v>0</v>
      </c>
      <c r="C123" s="6">
        <f t="shared" ca="1" si="45"/>
        <v>0.84983333750731394</v>
      </c>
      <c r="D123" s="6">
        <f t="shared" ca="1" si="45"/>
        <v>0.57130039313636505</v>
      </c>
      <c r="E123" s="6">
        <f t="shared" ca="1" si="75"/>
        <v>0.15016666249268606</v>
      </c>
      <c r="F123" s="6">
        <f t="shared" ca="1" si="76"/>
        <v>0</v>
      </c>
      <c r="G123" s="6">
        <f t="shared" ca="1" si="76"/>
        <v>0</v>
      </c>
      <c r="H123" s="6" t="str">
        <f t="shared" si="77"/>
        <v/>
      </c>
      <c r="I123" s="6" t="s">
        <v>160</v>
      </c>
      <c r="J123" t="s">
        <v>176</v>
      </c>
      <c r="K123" s="6">
        <f t="shared" ca="1" si="78"/>
        <v>120</v>
      </c>
      <c r="L123" t="s">
        <v>177</v>
      </c>
      <c r="Y123" s="9"/>
      <c r="AE123" s="7"/>
      <c r="AF123" s="8"/>
      <c r="AZ123" s="9"/>
    </row>
    <row r="124" spans="1:57" x14ac:dyDescent="0.3">
      <c r="A124" s="15">
        <v>0</v>
      </c>
      <c r="B124" s="15">
        <v>0</v>
      </c>
      <c r="C124" s="6">
        <f t="shared" ca="1" si="45"/>
        <v>0.77174560220664468</v>
      </c>
      <c r="D124" s="6">
        <f t="shared" ca="1" si="45"/>
        <v>0.60297864219045016</v>
      </c>
      <c r="E124" s="6">
        <f t="shared" ca="1" si="75"/>
        <v>0.22825439779335532</v>
      </c>
      <c r="F124" s="6">
        <f t="shared" ca="1" si="76"/>
        <v>0</v>
      </c>
      <c r="G124" s="6">
        <f t="shared" ca="1" si="76"/>
        <v>3</v>
      </c>
      <c r="H124" s="6" t="str">
        <f t="shared" si="77"/>
        <v/>
      </c>
      <c r="I124" s="6" t="s">
        <v>160</v>
      </c>
      <c r="J124" t="s">
        <v>176</v>
      </c>
      <c r="K124" s="6">
        <f t="shared" ca="1" si="78"/>
        <v>112.2</v>
      </c>
      <c r="L124" t="s">
        <v>177</v>
      </c>
      <c r="Y124" s="9"/>
      <c r="AC124" s="10"/>
      <c r="AE124" s="7"/>
      <c r="AF124" s="8"/>
      <c r="AG124" s="10"/>
      <c r="AH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1"/>
      <c r="BA124" s="10"/>
      <c r="BB124" s="10"/>
      <c r="BD124" s="10"/>
      <c r="BE124" s="10"/>
    </row>
    <row r="125" spans="1:57" x14ac:dyDescent="0.3">
      <c r="A125" s="15">
        <v>0</v>
      </c>
      <c r="B125" s="15">
        <v>0</v>
      </c>
      <c r="C125" s="6">
        <f t="shared" ca="1" si="45"/>
        <v>0.13171814079050814</v>
      </c>
      <c r="D125" s="6">
        <f t="shared" ca="1" si="45"/>
        <v>0.56080563697589181</v>
      </c>
      <c r="E125" s="6">
        <f t="shared" ca="1" si="75"/>
        <v>0.13171814079050814</v>
      </c>
      <c r="F125" s="6">
        <f t="shared" ca="1" si="76"/>
        <v>0</v>
      </c>
      <c r="G125" s="6">
        <f t="shared" ca="1" si="76"/>
        <v>3</v>
      </c>
      <c r="H125" s="6" t="str">
        <f t="shared" si="77"/>
        <v/>
      </c>
      <c r="I125" s="6" t="s">
        <v>160</v>
      </c>
      <c r="J125" t="s">
        <v>176</v>
      </c>
      <c r="K125" s="6">
        <f t="shared" ca="1" si="78"/>
        <v>48.2</v>
      </c>
      <c r="L125" t="s">
        <v>177</v>
      </c>
      <c r="Y125" s="9"/>
      <c r="AE125" s="7"/>
      <c r="AF125" s="8"/>
      <c r="AZ125" s="9"/>
    </row>
    <row r="126" spans="1:57" x14ac:dyDescent="0.3">
      <c r="A126" s="15">
        <v>0</v>
      </c>
      <c r="B126" s="15">
        <v>0</v>
      </c>
      <c r="C126" s="6">
        <f t="shared" ca="1" si="45"/>
        <v>5.5768818300341305E-2</v>
      </c>
      <c r="D126" s="6">
        <f t="shared" ca="1" si="45"/>
        <v>0.84395948638619722</v>
      </c>
      <c r="E126" s="6">
        <f t="shared" ca="1" si="75"/>
        <v>0.55576881830034131</v>
      </c>
      <c r="F126" s="6">
        <f t="shared" ca="1" si="76"/>
        <v>1</v>
      </c>
      <c r="G126" s="6">
        <f t="shared" ca="1" si="76"/>
        <v>3</v>
      </c>
      <c r="H126" s="6" t="str">
        <f t="shared" si="77"/>
        <v/>
      </c>
      <c r="I126" s="6" t="s">
        <v>160</v>
      </c>
      <c r="J126" t="s">
        <v>179</v>
      </c>
      <c r="K126" s="6">
        <f t="shared" ca="1" si="78"/>
        <v>40.6</v>
      </c>
      <c r="L126" t="s">
        <v>178</v>
      </c>
      <c r="Q126" s="10"/>
      <c r="R126" s="10"/>
      <c r="S126" s="10"/>
      <c r="T126" s="10"/>
      <c r="U126" s="10"/>
      <c r="V126" s="10"/>
      <c r="W126" s="10"/>
      <c r="X126" s="10"/>
      <c r="Y126" s="11"/>
      <c r="Z126" s="10"/>
      <c r="AA126" s="10"/>
      <c r="AB126" s="10"/>
      <c r="AE126" s="7"/>
      <c r="AF126" s="8"/>
      <c r="AZ126" s="9"/>
    </row>
    <row r="127" spans="1:57" x14ac:dyDescent="0.3">
      <c r="A127" s="15">
        <v>0</v>
      </c>
      <c r="B127" s="15">
        <v>0</v>
      </c>
      <c r="C127" s="6">
        <f t="shared" ca="1" si="45"/>
        <v>0.8794106801912821</v>
      </c>
      <c r="D127" s="6">
        <f t="shared" ca="1" si="45"/>
        <v>0.14699998036720485</v>
      </c>
      <c r="E127" s="6">
        <f t="shared" ca="1" si="75"/>
        <v>0.1205893198087179</v>
      </c>
      <c r="F127" s="6">
        <f t="shared" ref="F127" ca="1" si="79">MOD(SUM(F126,1),4)</f>
        <v>2</v>
      </c>
      <c r="G127" s="6">
        <f t="shared" ca="1" si="76"/>
        <v>2</v>
      </c>
      <c r="H127" s="6" t="str">
        <f t="shared" si="77"/>
        <v/>
      </c>
      <c r="I127" s="6" t="s">
        <v>160</v>
      </c>
      <c r="J127" t="s">
        <v>179</v>
      </c>
      <c r="K127" s="6">
        <f t="shared" ca="1" si="78"/>
        <v>122.9</v>
      </c>
      <c r="L127" t="s">
        <v>178</v>
      </c>
      <c r="Y127" s="9"/>
      <c r="AE127" s="7"/>
      <c r="AF127" s="8"/>
      <c r="AZ127" s="9"/>
    </row>
    <row r="128" spans="1:57" x14ac:dyDescent="0.3">
      <c r="A128" s="15">
        <v>0</v>
      </c>
      <c r="B128" s="15">
        <v>0</v>
      </c>
      <c r="C128" s="6">
        <f t="shared" ca="1" si="45"/>
        <v>0.96608978915206711</v>
      </c>
      <c r="D128" s="6">
        <f t="shared" ca="1" si="45"/>
        <v>0.16964718706437054</v>
      </c>
      <c r="E128" s="6">
        <f t="shared" ca="1" si="75"/>
        <v>3.3910210847932887E-2</v>
      </c>
      <c r="F128" s="6">
        <f t="shared" ref="F128" ca="1" si="80">MOD(SUM(F126,2),4)</f>
        <v>3</v>
      </c>
      <c r="G128" s="6">
        <f t="shared" ca="1" si="76"/>
        <v>0</v>
      </c>
      <c r="H128" s="17" t="str">
        <f t="shared" ref="H128" si="81">IF(A128=0,"",_xlfn.CONCAT("\end{enumerate} \section*{ Cuenta ",A128,"} \begin{enumerate}"))</f>
        <v/>
      </c>
      <c r="I128" s="6" t="s">
        <v>160</v>
      </c>
      <c r="J128" t="s">
        <v>179</v>
      </c>
      <c r="K128" s="6">
        <f t="shared" ca="1" si="78"/>
        <v>131.6</v>
      </c>
      <c r="L128" t="s">
        <v>178</v>
      </c>
      <c r="Y128" s="9"/>
      <c r="AE128" s="7"/>
      <c r="AF128" s="8"/>
      <c r="AZ128" s="9"/>
    </row>
    <row r="129" spans="1:61" x14ac:dyDescent="0.3">
      <c r="A129" s="15">
        <v>0</v>
      </c>
      <c r="B129" s="15">
        <v>0</v>
      </c>
      <c r="C129" s="6">
        <f t="shared" ca="1" si="45"/>
        <v>0.7629551912578223</v>
      </c>
      <c r="D129" s="6">
        <f t="shared" ca="1" si="45"/>
        <v>0.1552539505208701</v>
      </c>
      <c r="E129" s="6">
        <f t="shared" ca="1" si="75"/>
        <v>0.2370448087421777</v>
      </c>
      <c r="F129" s="6">
        <f t="shared" ref="F129" ca="1" si="82">MOD(SUM(F126,3),4)</f>
        <v>0</v>
      </c>
      <c r="G129" s="6">
        <f t="shared" ca="1" si="76"/>
        <v>3</v>
      </c>
      <c r="H129" s="6" t="str">
        <f t="shared" ref="H129:H130" si="83">IF(A129=0,"",_xlfn.CONCAT("## ",A129))</f>
        <v/>
      </c>
      <c r="I129" s="6" t="s">
        <v>160</v>
      </c>
      <c r="J129" t="s">
        <v>179</v>
      </c>
      <c r="K129" s="6">
        <f t="shared" ca="1" si="78"/>
        <v>111.3</v>
      </c>
      <c r="L129" t="s">
        <v>178</v>
      </c>
      <c r="Y129" s="9"/>
      <c r="AE129" s="7"/>
      <c r="AF129" s="8"/>
      <c r="AZ129" s="9"/>
    </row>
    <row r="130" spans="1:61" x14ac:dyDescent="0.3">
      <c r="A130" s="15">
        <v>0</v>
      </c>
      <c r="B130" s="15">
        <v>0</v>
      </c>
      <c r="C130" s="6">
        <f t="shared" ca="1" si="45"/>
        <v>0.60146612480281436</v>
      </c>
      <c r="D130" s="6">
        <f t="shared" ca="1" si="45"/>
        <v>0.47552524406969332</v>
      </c>
      <c r="E130" s="6">
        <f t="shared" ca="1" si="75"/>
        <v>0.39853387519718564</v>
      </c>
      <c r="F130" s="6">
        <f t="shared" ref="F130" ca="1" si="84">MOD(SUM(F126,4),4)</f>
        <v>1</v>
      </c>
      <c r="G130" s="6">
        <f t="shared" ca="1" si="76"/>
        <v>3</v>
      </c>
      <c r="H130" s="6" t="str">
        <f t="shared" si="83"/>
        <v/>
      </c>
      <c r="I130" s="6" t="s">
        <v>160</v>
      </c>
      <c r="J130" t="s">
        <v>179</v>
      </c>
      <c r="K130" s="6">
        <f t="shared" ca="1" si="78"/>
        <v>95.1</v>
      </c>
      <c r="L130" t="s">
        <v>178</v>
      </c>
      <c r="Y130" s="9"/>
      <c r="AE130" s="7"/>
      <c r="AF130" s="8"/>
      <c r="AZ130" s="9"/>
    </row>
    <row r="131" spans="1:61" ht="56.7" x14ac:dyDescent="0.3">
      <c r="A131" s="15">
        <v>20181930270</v>
      </c>
      <c r="B131" s="15">
        <v>0</v>
      </c>
      <c r="C131" s="6">
        <f t="shared" ca="1" si="45"/>
        <v>1.4197380274243554E-2</v>
      </c>
      <c r="D131" s="6">
        <f t="shared" ca="1" si="45"/>
        <v>0.75103226568079495</v>
      </c>
      <c r="H131" s="17" t="str">
        <f t="shared" ref="H131" si="85">IF(A131=0,"",_xlfn.CONCAT("\end{enumerate} \section*{ Cuenta ",A131,"} \begin{enumerate}"))</f>
        <v>\end{enumerate} \section*{ Cuenta 20181930270} \begin{enumerate}</v>
      </c>
      <c r="AE131" s="7"/>
      <c r="AF131" s="8"/>
      <c r="AZ131" s="9"/>
    </row>
    <row r="132" spans="1:61" x14ac:dyDescent="0.3">
      <c r="A132" s="15">
        <v>0</v>
      </c>
      <c r="B132" s="15">
        <v>0</v>
      </c>
      <c r="C132" s="6">
        <f t="shared" ca="1" si="45"/>
        <v>0.51446368008478216</v>
      </c>
      <c r="D132" s="6">
        <f t="shared" ca="1" si="45"/>
        <v>0.48922562199713848</v>
      </c>
      <c r="E132" s="6">
        <f t="shared" ref="E132:E146" ca="1" si="86">IF(C132&gt;0.1,      IF(C132&lt;0.6,C132,ABS(1-C132)),C132+0.5)</f>
        <v>0.51446368008478216</v>
      </c>
      <c r="F132" s="6">
        <f t="shared" ref="F132:G146" ca="1" si="87">MOD(ROUND(C132*100+35,0),4)</f>
        <v>2</v>
      </c>
      <c r="G132" s="6">
        <f t="shared" ca="1" si="87"/>
        <v>0</v>
      </c>
      <c r="H132" s="6" t="str">
        <f t="shared" ref="H132:H143" si="88">IF(A132=0,"",_xlfn.CONCAT("## ",A132))</f>
        <v/>
      </c>
      <c r="I132" s="6" t="s">
        <v>160</v>
      </c>
      <c r="J132" t="s">
        <v>175</v>
      </c>
      <c r="K132" s="6">
        <f t="shared" ref="K132:K146" ca="1" si="89">ROUND(C132*100+35,1)</f>
        <v>86.4</v>
      </c>
      <c r="L132" t="s">
        <v>180</v>
      </c>
      <c r="N132" s="18"/>
      <c r="Y132" s="9"/>
      <c r="AE132" s="7"/>
      <c r="AF132" s="8"/>
      <c r="AZ132" s="9"/>
    </row>
    <row r="133" spans="1:61" x14ac:dyDescent="0.3">
      <c r="A133" s="15">
        <v>0</v>
      </c>
      <c r="B133" s="15">
        <v>0</v>
      </c>
      <c r="C133" s="6">
        <f t="shared" ref="C133:D196" ca="1" si="90">RAND()</f>
        <v>0.37234242032108866</v>
      </c>
      <c r="D133" s="6">
        <f t="shared" ca="1" si="90"/>
        <v>0.27712230820394868</v>
      </c>
      <c r="E133" s="6">
        <f t="shared" ca="1" si="86"/>
        <v>0.37234242032108866</v>
      </c>
      <c r="F133" s="6">
        <f t="shared" ca="1" si="87"/>
        <v>0</v>
      </c>
      <c r="G133" s="6">
        <f t="shared" ca="1" si="87"/>
        <v>3</v>
      </c>
      <c r="H133" s="6" t="str">
        <f t="shared" si="88"/>
        <v/>
      </c>
      <c r="I133" s="6" t="s">
        <v>160</v>
      </c>
      <c r="J133" t="s">
        <v>175</v>
      </c>
      <c r="K133" s="6">
        <f t="shared" ca="1" si="89"/>
        <v>72.2</v>
      </c>
      <c r="L133" t="s">
        <v>180</v>
      </c>
      <c r="N133" s="18"/>
      <c r="Y133" s="9"/>
      <c r="AE133" s="7"/>
      <c r="AF133" s="8"/>
      <c r="AZ133" s="9"/>
    </row>
    <row r="134" spans="1:61" x14ac:dyDescent="0.3">
      <c r="A134" s="15">
        <v>0</v>
      </c>
      <c r="B134" s="15">
        <v>0</v>
      </c>
      <c r="C134" s="6">
        <f t="shared" ca="1" si="90"/>
        <v>0.38016860834956967</v>
      </c>
      <c r="D134" s="6">
        <f t="shared" ca="1" si="90"/>
        <v>0.26140826139117945</v>
      </c>
      <c r="E134" s="6">
        <f t="shared" ca="1" si="86"/>
        <v>0.38016860834956967</v>
      </c>
      <c r="F134" s="6">
        <f t="shared" ca="1" si="87"/>
        <v>1</v>
      </c>
      <c r="G134" s="6">
        <f t="shared" ca="1" si="87"/>
        <v>1</v>
      </c>
      <c r="H134" s="6" t="str">
        <f t="shared" si="88"/>
        <v/>
      </c>
      <c r="I134" s="6" t="s">
        <v>160</v>
      </c>
      <c r="J134" t="s">
        <v>175</v>
      </c>
      <c r="K134" s="6">
        <f t="shared" ca="1" si="89"/>
        <v>73</v>
      </c>
      <c r="L134" t="s">
        <v>180</v>
      </c>
      <c r="N134" s="18"/>
      <c r="Y134" s="9"/>
      <c r="AE134" s="7"/>
      <c r="AF134" s="8"/>
      <c r="AZ134" s="9"/>
    </row>
    <row r="135" spans="1:61" x14ac:dyDescent="0.3">
      <c r="A135" s="15">
        <v>0</v>
      </c>
      <c r="B135" s="15">
        <v>0</v>
      </c>
      <c r="C135" s="6">
        <f t="shared" ca="1" si="90"/>
        <v>0.38879780342668613</v>
      </c>
      <c r="D135" s="6">
        <f t="shared" ca="1" si="90"/>
        <v>0.65214555083237946</v>
      </c>
      <c r="E135" s="6">
        <f t="shared" ca="1" si="86"/>
        <v>0.38879780342668613</v>
      </c>
      <c r="F135" s="6">
        <f t="shared" ca="1" si="87"/>
        <v>2</v>
      </c>
      <c r="G135" s="6">
        <f t="shared" ca="1" si="87"/>
        <v>0</v>
      </c>
      <c r="H135" s="6" t="str">
        <f t="shared" si="88"/>
        <v/>
      </c>
      <c r="I135" s="6" t="s">
        <v>160</v>
      </c>
      <c r="J135" t="s">
        <v>175</v>
      </c>
      <c r="K135" s="6">
        <f t="shared" ca="1" si="89"/>
        <v>73.900000000000006</v>
      </c>
      <c r="L135" t="s">
        <v>180</v>
      </c>
      <c r="N135" s="18"/>
      <c r="Y135" s="9"/>
      <c r="AC135" s="10"/>
      <c r="AE135" s="7"/>
      <c r="AF135" s="8"/>
      <c r="AG135" s="10"/>
      <c r="AH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E135" s="10"/>
      <c r="BI135" s="10"/>
    </row>
    <row r="136" spans="1:61" x14ac:dyDescent="0.3">
      <c r="A136" s="15">
        <v>0</v>
      </c>
      <c r="B136" s="15">
        <v>0</v>
      </c>
      <c r="C136" s="6">
        <f t="shared" ca="1" si="90"/>
        <v>0.31799967025070841</v>
      </c>
      <c r="D136" s="6">
        <f t="shared" ca="1" si="90"/>
        <v>0.25919798984225262</v>
      </c>
      <c r="E136" s="6">
        <f t="shared" ca="1" si="86"/>
        <v>0.31799967025070841</v>
      </c>
      <c r="F136" s="6">
        <f t="shared" ca="1" si="87"/>
        <v>3</v>
      </c>
      <c r="G136" s="6">
        <f t="shared" ca="1" si="87"/>
        <v>1</v>
      </c>
      <c r="H136" s="6" t="str">
        <f t="shared" si="88"/>
        <v/>
      </c>
      <c r="I136" s="6" t="s">
        <v>160</v>
      </c>
      <c r="J136" t="s">
        <v>175</v>
      </c>
      <c r="K136" s="6">
        <f t="shared" ca="1" si="89"/>
        <v>66.8</v>
      </c>
      <c r="L136" t="s">
        <v>180</v>
      </c>
      <c r="N136" s="18"/>
      <c r="Y136" s="9"/>
      <c r="AE136" s="7"/>
      <c r="AF136" s="8"/>
      <c r="AZ136" s="9"/>
    </row>
    <row r="137" spans="1:61" x14ac:dyDescent="0.3">
      <c r="A137" s="15">
        <v>0</v>
      </c>
      <c r="B137" s="15">
        <v>0</v>
      </c>
      <c r="C137" s="6">
        <f t="shared" ca="1" si="90"/>
        <v>9.6366341800512623E-2</v>
      </c>
      <c r="D137" s="6">
        <f t="shared" ca="1" si="90"/>
        <v>0.96990145395642435</v>
      </c>
      <c r="E137" s="6">
        <f t="shared" ca="1" si="86"/>
        <v>0.59636634180051262</v>
      </c>
      <c r="F137" s="6">
        <f t="shared" ca="1" si="87"/>
        <v>1</v>
      </c>
      <c r="G137" s="6">
        <f t="shared" ca="1" si="87"/>
        <v>0</v>
      </c>
      <c r="H137" s="6" t="str">
        <f t="shared" si="88"/>
        <v/>
      </c>
      <c r="I137" s="6" t="s">
        <v>160</v>
      </c>
      <c r="J137" t="s">
        <v>176</v>
      </c>
      <c r="K137" s="6">
        <f t="shared" ca="1" si="89"/>
        <v>44.6</v>
      </c>
      <c r="L137" t="s">
        <v>177</v>
      </c>
      <c r="N137" s="18"/>
      <c r="Y137" s="9"/>
      <c r="AE137" s="7"/>
      <c r="AF137" s="8"/>
      <c r="AZ137" s="9"/>
    </row>
    <row r="138" spans="1:61" x14ac:dyDescent="0.3">
      <c r="A138" s="15">
        <v>0</v>
      </c>
      <c r="B138" s="15">
        <v>0</v>
      </c>
      <c r="C138" s="6">
        <f t="shared" ca="1" si="90"/>
        <v>2.3634058167719685E-3</v>
      </c>
      <c r="D138" s="6">
        <f t="shared" ca="1" si="90"/>
        <v>0.50578740447668424</v>
      </c>
      <c r="E138" s="6">
        <f t="shared" ca="1" si="86"/>
        <v>0.50236340581677197</v>
      </c>
      <c r="F138" s="6">
        <f t="shared" ca="1" si="87"/>
        <v>3</v>
      </c>
      <c r="G138" s="6">
        <f t="shared" ca="1" si="87"/>
        <v>2</v>
      </c>
      <c r="H138" s="6" t="str">
        <f t="shared" si="88"/>
        <v/>
      </c>
      <c r="I138" s="6" t="s">
        <v>160</v>
      </c>
      <c r="J138" t="s">
        <v>176</v>
      </c>
      <c r="K138" s="6">
        <f t="shared" ca="1" si="89"/>
        <v>35.200000000000003</v>
      </c>
      <c r="L138" t="s">
        <v>177</v>
      </c>
      <c r="Y138" s="9"/>
      <c r="AE138" s="7"/>
      <c r="AF138" s="8"/>
      <c r="AZ138" s="9"/>
    </row>
    <row r="139" spans="1:61" x14ac:dyDescent="0.3">
      <c r="A139" s="15">
        <v>0</v>
      </c>
      <c r="B139" s="15">
        <v>0</v>
      </c>
      <c r="C139" s="6">
        <f t="shared" ca="1" si="90"/>
        <v>0.50689192146124273</v>
      </c>
      <c r="D139" s="6">
        <f t="shared" ca="1" si="90"/>
        <v>0.69231189282075278</v>
      </c>
      <c r="E139" s="6">
        <f t="shared" ca="1" si="86"/>
        <v>0.50689192146124273</v>
      </c>
      <c r="F139" s="6">
        <f t="shared" ca="1" si="87"/>
        <v>2</v>
      </c>
      <c r="G139" s="6">
        <f t="shared" ca="1" si="87"/>
        <v>0</v>
      </c>
      <c r="H139" s="6" t="str">
        <f t="shared" si="88"/>
        <v/>
      </c>
      <c r="I139" s="6" t="s">
        <v>160</v>
      </c>
      <c r="J139" t="s">
        <v>176</v>
      </c>
      <c r="K139" s="6">
        <f t="shared" ca="1" si="89"/>
        <v>85.7</v>
      </c>
      <c r="L139" t="s">
        <v>177</v>
      </c>
      <c r="Y139" s="9"/>
      <c r="AE139" s="7"/>
      <c r="AF139" s="8"/>
      <c r="AZ139" s="9"/>
    </row>
    <row r="140" spans="1:61" x14ac:dyDescent="0.3">
      <c r="A140" s="15">
        <v>0</v>
      </c>
      <c r="B140" s="15">
        <v>0</v>
      </c>
      <c r="C140" s="6">
        <f t="shared" ca="1" si="90"/>
        <v>0.59089118369562976</v>
      </c>
      <c r="D140" s="6">
        <f t="shared" ca="1" si="90"/>
        <v>0.34598054112740839</v>
      </c>
      <c r="E140" s="6">
        <f t="shared" ca="1" si="86"/>
        <v>0.59089118369562976</v>
      </c>
      <c r="F140" s="6">
        <f t="shared" ca="1" si="87"/>
        <v>2</v>
      </c>
      <c r="G140" s="6">
        <f t="shared" ca="1" si="87"/>
        <v>2</v>
      </c>
      <c r="H140" s="6" t="str">
        <f t="shared" si="88"/>
        <v/>
      </c>
      <c r="I140" s="6" t="s">
        <v>160</v>
      </c>
      <c r="J140" t="s">
        <v>176</v>
      </c>
      <c r="K140" s="6">
        <f t="shared" ca="1" si="89"/>
        <v>94.1</v>
      </c>
      <c r="L140" t="s">
        <v>177</v>
      </c>
      <c r="Y140" s="9"/>
      <c r="AE140" s="7"/>
      <c r="AF140" s="8"/>
      <c r="AZ140" s="9"/>
    </row>
    <row r="141" spans="1:61" x14ac:dyDescent="0.3">
      <c r="A141" s="15">
        <v>0</v>
      </c>
      <c r="B141" s="15">
        <v>0</v>
      </c>
      <c r="C141" s="6">
        <f t="shared" ca="1" si="90"/>
        <v>0.2875741697611528</v>
      </c>
      <c r="D141" s="6">
        <f t="shared" ca="1" si="90"/>
        <v>0.47948369207438146</v>
      </c>
      <c r="E141" s="6">
        <f t="shared" ca="1" si="86"/>
        <v>0.2875741697611528</v>
      </c>
      <c r="F141" s="6">
        <f t="shared" ca="1" si="87"/>
        <v>0</v>
      </c>
      <c r="G141" s="6">
        <f t="shared" ca="1" si="87"/>
        <v>3</v>
      </c>
      <c r="H141" s="6" t="str">
        <f t="shared" si="88"/>
        <v/>
      </c>
      <c r="I141" s="6" t="s">
        <v>160</v>
      </c>
      <c r="J141" t="s">
        <v>176</v>
      </c>
      <c r="K141" s="6">
        <f t="shared" ca="1" si="89"/>
        <v>63.8</v>
      </c>
      <c r="L141" t="s">
        <v>177</v>
      </c>
      <c r="Y141" s="9"/>
      <c r="AE141" s="7"/>
      <c r="AF141" s="8"/>
      <c r="AZ141" s="9"/>
    </row>
    <row r="142" spans="1:61" x14ac:dyDescent="0.3">
      <c r="A142" s="15">
        <v>0</v>
      </c>
      <c r="B142" s="15">
        <v>0</v>
      </c>
      <c r="C142" s="6">
        <f t="shared" ca="1" si="90"/>
        <v>0.71079757315177983</v>
      </c>
      <c r="D142" s="6">
        <f t="shared" ca="1" si="90"/>
        <v>0.10251291034911802</v>
      </c>
      <c r="E142" s="6">
        <f t="shared" ca="1" si="86"/>
        <v>0.28920242684822017</v>
      </c>
      <c r="F142" s="6">
        <f t="shared" ca="1" si="87"/>
        <v>2</v>
      </c>
      <c r="G142" s="6">
        <f t="shared" ca="1" si="87"/>
        <v>1</v>
      </c>
      <c r="H142" s="6" t="str">
        <f t="shared" si="88"/>
        <v/>
      </c>
      <c r="I142" s="6" t="s">
        <v>160</v>
      </c>
      <c r="J142" t="s">
        <v>179</v>
      </c>
      <c r="K142" s="6">
        <f t="shared" ca="1" si="89"/>
        <v>106.1</v>
      </c>
      <c r="L142" t="s">
        <v>178</v>
      </c>
      <c r="Q142" s="10"/>
      <c r="R142" s="10"/>
      <c r="S142" s="10"/>
      <c r="T142" s="10"/>
      <c r="U142" s="10"/>
      <c r="V142" s="10"/>
      <c r="W142" s="10"/>
      <c r="X142" s="10"/>
      <c r="Y142" s="11"/>
      <c r="Z142" s="10"/>
      <c r="AA142" s="10"/>
      <c r="AB142" s="10"/>
      <c r="AE142" s="7"/>
      <c r="AF142" s="8"/>
      <c r="AZ142" s="9"/>
    </row>
    <row r="143" spans="1:61" x14ac:dyDescent="0.3">
      <c r="A143" s="15">
        <v>0</v>
      </c>
      <c r="B143" s="15">
        <v>0</v>
      </c>
      <c r="C143" s="6">
        <f t="shared" ca="1" si="90"/>
        <v>1.8958190059010893E-2</v>
      </c>
      <c r="D143" s="6">
        <f t="shared" ca="1" si="90"/>
        <v>0.99059827601423911</v>
      </c>
      <c r="E143" s="6">
        <f t="shared" ca="1" si="86"/>
        <v>0.51895819005901089</v>
      </c>
      <c r="F143" s="6">
        <f t="shared" ref="F143" ca="1" si="91">MOD(SUM(F142,1),4)</f>
        <v>3</v>
      </c>
      <c r="G143" s="6">
        <f t="shared" ca="1" si="87"/>
        <v>2</v>
      </c>
      <c r="H143" s="6" t="str">
        <f t="shared" si="88"/>
        <v/>
      </c>
      <c r="I143" s="6" t="s">
        <v>160</v>
      </c>
      <c r="J143" t="s">
        <v>179</v>
      </c>
      <c r="K143" s="6">
        <f t="shared" ca="1" si="89"/>
        <v>36.9</v>
      </c>
      <c r="L143" t="s">
        <v>178</v>
      </c>
      <c r="Y143" s="9"/>
      <c r="AE143" s="7"/>
      <c r="AF143" s="8"/>
      <c r="AZ143" s="9"/>
    </row>
    <row r="144" spans="1:61" x14ac:dyDescent="0.3">
      <c r="A144" s="15">
        <v>0</v>
      </c>
      <c r="B144" s="15">
        <v>0</v>
      </c>
      <c r="C144" s="6">
        <f t="shared" ca="1" si="90"/>
        <v>6.767261723708462E-2</v>
      </c>
      <c r="D144" s="6">
        <f t="shared" ca="1" si="90"/>
        <v>0.8801512935293867</v>
      </c>
      <c r="E144" s="6">
        <f t="shared" ca="1" si="86"/>
        <v>0.56767261723708462</v>
      </c>
      <c r="F144" s="6">
        <f t="shared" ref="F144" ca="1" si="92">MOD(SUM(F142,2),4)</f>
        <v>0</v>
      </c>
      <c r="G144" s="6">
        <f t="shared" ca="1" si="87"/>
        <v>3</v>
      </c>
      <c r="H144" s="17" t="str">
        <f t="shared" ref="H144" si="93">IF(A144=0,"",_xlfn.CONCAT("\end{enumerate} \section*{ Cuenta ",A144,"} \begin{enumerate}"))</f>
        <v/>
      </c>
      <c r="I144" s="6" t="s">
        <v>160</v>
      </c>
      <c r="J144" t="s">
        <v>179</v>
      </c>
      <c r="K144" s="6">
        <f t="shared" ca="1" si="89"/>
        <v>41.8</v>
      </c>
      <c r="L144" t="s">
        <v>178</v>
      </c>
      <c r="Y144" s="9"/>
      <c r="AE144" s="7"/>
      <c r="AF144" s="8"/>
      <c r="AZ144" s="9"/>
    </row>
    <row r="145" spans="1:61" x14ac:dyDescent="0.3">
      <c r="A145" s="15">
        <v>0</v>
      </c>
      <c r="B145" s="15">
        <v>0</v>
      </c>
      <c r="C145" s="6">
        <f t="shared" ca="1" si="90"/>
        <v>0.29834193795145159</v>
      </c>
      <c r="D145" s="6">
        <f t="shared" ca="1" si="90"/>
        <v>0.32170080129645706</v>
      </c>
      <c r="E145" s="6">
        <f t="shared" ca="1" si="86"/>
        <v>0.29834193795145159</v>
      </c>
      <c r="F145" s="6">
        <f t="shared" ref="F145" ca="1" si="94">MOD(SUM(F142,3),4)</f>
        <v>1</v>
      </c>
      <c r="G145" s="6">
        <f t="shared" ca="1" si="87"/>
        <v>3</v>
      </c>
      <c r="H145" s="6" t="str">
        <f t="shared" ref="H145:H146" si="95">IF(A145=0,"",_xlfn.CONCAT("## ",A145))</f>
        <v/>
      </c>
      <c r="I145" s="6" t="s">
        <v>160</v>
      </c>
      <c r="J145" t="s">
        <v>179</v>
      </c>
      <c r="K145" s="6">
        <f t="shared" ca="1" si="89"/>
        <v>64.8</v>
      </c>
      <c r="L145" t="s">
        <v>178</v>
      </c>
      <c r="Y145" s="9"/>
      <c r="AE145" s="7"/>
      <c r="AF145" s="8"/>
      <c r="AZ145" s="9"/>
    </row>
    <row r="146" spans="1:61" x14ac:dyDescent="0.3">
      <c r="A146" s="15">
        <v>0</v>
      </c>
      <c r="B146" s="15">
        <v>0</v>
      </c>
      <c r="C146" s="6">
        <f t="shared" ca="1" si="90"/>
        <v>5.1583995177900577E-2</v>
      </c>
      <c r="D146" s="6">
        <f t="shared" ca="1" si="90"/>
        <v>0.67024754705641387</v>
      </c>
      <c r="E146" s="6">
        <f t="shared" ca="1" si="86"/>
        <v>0.55158399517790058</v>
      </c>
      <c r="F146" s="6">
        <f t="shared" ref="F146" ca="1" si="96">MOD(SUM(F142,4),4)</f>
        <v>2</v>
      </c>
      <c r="G146" s="6">
        <f t="shared" ca="1" si="87"/>
        <v>2</v>
      </c>
      <c r="H146" s="6" t="str">
        <f t="shared" si="95"/>
        <v/>
      </c>
      <c r="I146" s="6" t="s">
        <v>160</v>
      </c>
      <c r="J146" t="s">
        <v>179</v>
      </c>
      <c r="K146" s="6">
        <f t="shared" ca="1" si="89"/>
        <v>40.200000000000003</v>
      </c>
      <c r="L146" t="s">
        <v>178</v>
      </c>
      <c r="Y146" s="9"/>
      <c r="AC146" s="10"/>
      <c r="AE146" s="7"/>
      <c r="AF146" s="8"/>
      <c r="AG146" s="10"/>
      <c r="AH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I146" s="10"/>
    </row>
    <row r="147" spans="1:61" ht="56.7" x14ac:dyDescent="0.3">
      <c r="A147" s="15">
        <v>20191006528</v>
      </c>
      <c r="B147" s="15">
        <v>0</v>
      </c>
      <c r="C147" s="6">
        <f t="shared" ca="1" si="90"/>
        <v>0.64371328063746625</v>
      </c>
      <c r="D147" s="6">
        <f t="shared" ca="1" si="90"/>
        <v>0.34398437682347727</v>
      </c>
      <c r="H147" s="17" t="str">
        <f t="shared" ref="H147" si="97">IF(A147=0,"",_xlfn.CONCAT("\end{enumerate} \section*{ Cuenta ",A147,"} \begin{enumerate}"))</f>
        <v>\end{enumerate} \section*{ Cuenta 20191006528} \begin{enumerate}</v>
      </c>
      <c r="AE147" s="7"/>
      <c r="AF147" s="8"/>
      <c r="AZ147" s="9"/>
    </row>
    <row r="148" spans="1:61" x14ac:dyDescent="0.3">
      <c r="A148" s="15">
        <v>0</v>
      </c>
      <c r="B148" s="15">
        <v>0</v>
      </c>
      <c r="C148" s="6">
        <f t="shared" ca="1" si="90"/>
        <v>0.45117669190913978</v>
      </c>
      <c r="D148" s="6">
        <f t="shared" ca="1" si="90"/>
        <v>0.79882409615572425</v>
      </c>
      <c r="E148" s="6">
        <f t="shared" ref="E148:E162" ca="1" si="98">IF(C148&gt;0.1,      IF(C148&lt;0.6,C148,ABS(1-C148)),C148+0.5)</f>
        <v>0.45117669190913978</v>
      </c>
      <c r="F148" s="6">
        <f t="shared" ref="F148:G162" ca="1" si="99">MOD(ROUND(C148*100+35,0),4)</f>
        <v>0</v>
      </c>
      <c r="G148" s="6">
        <f t="shared" ca="1" si="99"/>
        <v>3</v>
      </c>
      <c r="H148" s="6" t="str">
        <f t="shared" ref="H148:H159" si="100">IF(A148=0,"",_xlfn.CONCAT("## ",A148))</f>
        <v/>
      </c>
      <c r="I148" s="6" t="s">
        <v>160</v>
      </c>
      <c r="J148" t="s">
        <v>175</v>
      </c>
      <c r="K148" s="6">
        <f t="shared" ref="K148:K162" ca="1" si="101">ROUND(C148*100+35,1)</f>
        <v>80.099999999999994</v>
      </c>
      <c r="L148" t="s">
        <v>180</v>
      </c>
      <c r="N148" s="18"/>
      <c r="Y148" s="9"/>
      <c r="AE148" s="7"/>
      <c r="AF148" s="8"/>
      <c r="AZ148" s="9"/>
    </row>
    <row r="149" spans="1:61" x14ac:dyDescent="0.3">
      <c r="A149" s="15">
        <v>0</v>
      </c>
      <c r="B149" s="15">
        <v>0</v>
      </c>
      <c r="C149" s="6">
        <f t="shared" ca="1" si="90"/>
        <v>0.76628507862728379</v>
      </c>
      <c r="D149" s="6">
        <f t="shared" ca="1" si="90"/>
        <v>0.62585159831442116</v>
      </c>
      <c r="E149" s="6">
        <f t="shared" ca="1" si="98"/>
        <v>0.23371492137271621</v>
      </c>
      <c r="F149" s="6">
        <f t="shared" ca="1" si="99"/>
        <v>0</v>
      </c>
      <c r="G149" s="6">
        <f t="shared" ca="1" si="99"/>
        <v>2</v>
      </c>
      <c r="H149" s="6" t="str">
        <f t="shared" si="100"/>
        <v/>
      </c>
      <c r="I149" s="6" t="s">
        <v>160</v>
      </c>
      <c r="J149" t="s">
        <v>175</v>
      </c>
      <c r="K149" s="6">
        <f t="shared" ca="1" si="101"/>
        <v>111.6</v>
      </c>
      <c r="L149" t="s">
        <v>180</v>
      </c>
      <c r="N149" s="18"/>
      <c r="Y149" s="9"/>
      <c r="AE149" s="7"/>
      <c r="AF149" s="8"/>
      <c r="AZ149" s="9"/>
    </row>
    <row r="150" spans="1:61" x14ac:dyDescent="0.3">
      <c r="A150" s="15">
        <v>0</v>
      </c>
      <c r="B150" s="15">
        <v>0</v>
      </c>
      <c r="C150" s="6">
        <f t="shared" ca="1" si="90"/>
        <v>0.22083278585014765</v>
      </c>
      <c r="D150" s="6">
        <f t="shared" ca="1" si="90"/>
        <v>0.95478266126916334</v>
      </c>
      <c r="E150" s="6">
        <f t="shared" ca="1" si="98"/>
        <v>0.22083278585014765</v>
      </c>
      <c r="F150" s="6">
        <f t="shared" ca="1" si="99"/>
        <v>1</v>
      </c>
      <c r="G150" s="6">
        <f t="shared" ca="1" si="99"/>
        <v>2</v>
      </c>
      <c r="H150" s="6" t="str">
        <f t="shared" si="100"/>
        <v/>
      </c>
      <c r="I150" s="6" t="s">
        <v>160</v>
      </c>
      <c r="J150" t="s">
        <v>175</v>
      </c>
      <c r="K150" s="6">
        <f t="shared" ca="1" si="101"/>
        <v>57.1</v>
      </c>
      <c r="L150" t="s">
        <v>180</v>
      </c>
      <c r="N150" s="18"/>
      <c r="Y150" s="9"/>
      <c r="AE150" s="7"/>
      <c r="AF150" s="8"/>
      <c r="AZ150" s="9"/>
    </row>
    <row r="151" spans="1:61" x14ac:dyDescent="0.3">
      <c r="A151" s="15">
        <v>0</v>
      </c>
      <c r="B151" s="15">
        <v>0</v>
      </c>
      <c r="C151" s="6">
        <f t="shared" ca="1" si="90"/>
        <v>0.40227857276239143</v>
      </c>
      <c r="D151" s="6">
        <f t="shared" ca="1" si="90"/>
        <v>0.53809805110828901</v>
      </c>
      <c r="E151" s="6">
        <f t="shared" ca="1" si="98"/>
        <v>0.40227857276239143</v>
      </c>
      <c r="F151" s="6">
        <f t="shared" ca="1" si="99"/>
        <v>3</v>
      </c>
      <c r="G151" s="6">
        <f t="shared" ca="1" si="99"/>
        <v>1</v>
      </c>
      <c r="H151" s="6" t="str">
        <f t="shared" si="100"/>
        <v/>
      </c>
      <c r="I151" s="6" t="s">
        <v>160</v>
      </c>
      <c r="J151" t="s">
        <v>175</v>
      </c>
      <c r="K151" s="6">
        <f t="shared" ca="1" si="101"/>
        <v>75.2</v>
      </c>
      <c r="L151" t="s">
        <v>180</v>
      </c>
      <c r="N151" s="18"/>
      <c r="Y151" s="9"/>
      <c r="AE151" s="7"/>
      <c r="AF151" s="8"/>
      <c r="AZ151" s="9"/>
    </row>
    <row r="152" spans="1:61" x14ac:dyDescent="0.3">
      <c r="A152" s="15">
        <v>0</v>
      </c>
      <c r="B152" s="15">
        <v>0</v>
      </c>
      <c r="C152" s="6">
        <f t="shared" ca="1" si="90"/>
        <v>0.79375419687278215</v>
      </c>
      <c r="D152" s="6">
        <f t="shared" ca="1" si="90"/>
        <v>0.93499113719535176</v>
      </c>
      <c r="E152" s="6">
        <f t="shared" ca="1" si="98"/>
        <v>0.20624580312721785</v>
      </c>
      <c r="F152" s="6">
        <f t="shared" ca="1" si="99"/>
        <v>2</v>
      </c>
      <c r="G152" s="6">
        <f t="shared" ca="1" si="99"/>
        <v>0</v>
      </c>
      <c r="H152" s="6" t="str">
        <f t="shared" si="100"/>
        <v/>
      </c>
      <c r="I152" s="6" t="s">
        <v>160</v>
      </c>
      <c r="J152" t="s">
        <v>175</v>
      </c>
      <c r="K152" s="6">
        <f t="shared" ca="1" si="101"/>
        <v>114.4</v>
      </c>
      <c r="L152" t="s">
        <v>180</v>
      </c>
      <c r="N152" s="18"/>
      <c r="Y152" s="9"/>
      <c r="AE152" s="7"/>
      <c r="AF152" s="8"/>
      <c r="AZ152" s="9"/>
    </row>
    <row r="153" spans="1:61" x14ac:dyDescent="0.3">
      <c r="A153" s="15">
        <v>0</v>
      </c>
      <c r="B153" s="15">
        <v>0</v>
      </c>
      <c r="C153" s="6">
        <f t="shared" ca="1" si="90"/>
        <v>0.83435782514739232</v>
      </c>
      <c r="D153" s="6">
        <f t="shared" ca="1" si="90"/>
        <v>0.2445125744200779</v>
      </c>
      <c r="E153" s="6">
        <f t="shared" ca="1" si="98"/>
        <v>0.16564217485260768</v>
      </c>
      <c r="F153" s="6">
        <f t="shared" ca="1" si="99"/>
        <v>2</v>
      </c>
      <c r="G153" s="6">
        <f t="shared" ca="1" si="99"/>
        <v>3</v>
      </c>
      <c r="H153" s="6" t="str">
        <f t="shared" si="100"/>
        <v/>
      </c>
      <c r="I153" s="6" t="s">
        <v>160</v>
      </c>
      <c r="J153" t="s">
        <v>176</v>
      </c>
      <c r="K153" s="6">
        <f t="shared" ca="1" si="101"/>
        <v>118.4</v>
      </c>
      <c r="L153" t="s">
        <v>177</v>
      </c>
      <c r="N153" s="18"/>
      <c r="Y153" s="9"/>
      <c r="AE153" s="7"/>
      <c r="AF153" s="8"/>
      <c r="AZ153" s="9"/>
    </row>
    <row r="154" spans="1:61" x14ac:dyDescent="0.3">
      <c r="A154" s="15">
        <v>0</v>
      </c>
      <c r="B154" s="15">
        <v>0</v>
      </c>
      <c r="C154" s="6">
        <f t="shared" ca="1" si="90"/>
        <v>5.1267308214797747E-2</v>
      </c>
      <c r="D154" s="6">
        <f t="shared" ca="1" si="90"/>
        <v>0.17022181345640808</v>
      </c>
      <c r="E154" s="6">
        <f t="shared" ca="1" si="98"/>
        <v>0.55126730821479775</v>
      </c>
      <c r="F154" s="6">
        <f t="shared" ca="1" si="99"/>
        <v>0</v>
      </c>
      <c r="G154" s="6">
        <f t="shared" ca="1" si="99"/>
        <v>0</v>
      </c>
      <c r="H154" s="6" t="str">
        <f t="shared" si="100"/>
        <v/>
      </c>
      <c r="I154" s="6" t="s">
        <v>160</v>
      </c>
      <c r="J154" t="s">
        <v>176</v>
      </c>
      <c r="K154" s="6">
        <f t="shared" ca="1" si="101"/>
        <v>40.1</v>
      </c>
      <c r="L154" t="s">
        <v>177</v>
      </c>
      <c r="Y154" s="9"/>
      <c r="AE154" s="7"/>
      <c r="AF154" s="8"/>
      <c r="AZ154" s="9"/>
    </row>
    <row r="155" spans="1:61" x14ac:dyDescent="0.3">
      <c r="A155" s="15">
        <v>0</v>
      </c>
      <c r="B155" s="15">
        <v>0</v>
      </c>
      <c r="C155" s="6">
        <f t="shared" ca="1" si="90"/>
        <v>0.69984005986981379</v>
      </c>
      <c r="D155" s="6">
        <f t="shared" ca="1" si="90"/>
        <v>4.7712600886037349E-3</v>
      </c>
      <c r="E155" s="6">
        <f t="shared" ca="1" si="98"/>
        <v>0.30015994013018621</v>
      </c>
      <c r="F155" s="6">
        <f t="shared" ca="1" si="99"/>
        <v>1</v>
      </c>
      <c r="G155" s="6">
        <f t="shared" ca="1" si="99"/>
        <v>3</v>
      </c>
      <c r="H155" s="6" t="str">
        <f t="shared" si="100"/>
        <v/>
      </c>
      <c r="I155" s="6" t="s">
        <v>160</v>
      </c>
      <c r="J155" t="s">
        <v>176</v>
      </c>
      <c r="K155" s="6">
        <f t="shared" ca="1" si="101"/>
        <v>105</v>
      </c>
      <c r="L155" t="s">
        <v>177</v>
      </c>
      <c r="Y155" s="9"/>
      <c r="AE155" s="7"/>
      <c r="AF155" s="8"/>
      <c r="AZ155" s="9"/>
    </row>
    <row r="156" spans="1:61" x14ac:dyDescent="0.3">
      <c r="A156" s="15">
        <v>0</v>
      </c>
      <c r="B156" s="15">
        <v>0</v>
      </c>
      <c r="C156" s="6">
        <f t="shared" ca="1" si="90"/>
        <v>6.2800411269074763E-2</v>
      </c>
      <c r="D156" s="6">
        <f t="shared" ca="1" si="90"/>
        <v>0.93018197940599945</v>
      </c>
      <c r="E156" s="6">
        <f t="shared" ca="1" si="98"/>
        <v>0.56280041126907476</v>
      </c>
      <c r="F156" s="6">
        <f t="shared" ca="1" si="99"/>
        <v>1</v>
      </c>
      <c r="G156" s="6">
        <f t="shared" ca="1" si="99"/>
        <v>0</v>
      </c>
      <c r="H156" s="6" t="str">
        <f t="shared" si="100"/>
        <v/>
      </c>
      <c r="I156" s="6" t="s">
        <v>160</v>
      </c>
      <c r="J156" t="s">
        <v>176</v>
      </c>
      <c r="K156" s="6">
        <f t="shared" ca="1" si="101"/>
        <v>41.3</v>
      </c>
      <c r="L156" t="s">
        <v>177</v>
      </c>
      <c r="Y156" s="9"/>
      <c r="AE156" s="7"/>
      <c r="AF156" s="8"/>
      <c r="AZ156" s="9"/>
    </row>
    <row r="157" spans="1:61" x14ac:dyDescent="0.3">
      <c r="A157" s="15">
        <v>0</v>
      </c>
      <c r="B157" s="15">
        <v>0</v>
      </c>
      <c r="C157" s="6">
        <f t="shared" ca="1" si="90"/>
        <v>0.12817959889345421</v>
      </c>
      <c r="D157" s="6">
        <f t="shared" ca="1" si="90"/>
        <v>0.13793331968389799</v>
      </c>
      <c r="E157" s="6">
        <f t="shared" ca="1" si="98"/>
        <v>0.12817959889345421</v>
      </c>
      <c r="F157" s="6">
        <f t="shared" ca="1" si="99"/>
        <v>0</v>
      </c>
      <c r="G157" s="6">
        <f t="shared" ca="1" si="99"/>
        <v>1</v>
      </c>
      <c r="H157" s="6" t="str">
        <f t="shared" si="100"/>
        <v/>
      </c>
      <c r="I157" s="6" t="s">
        <v>160</v>
      </c>
      <c r="J157" t="s">
        <v>176</v>
      </c>
      <c r="K157" s="6">
        <f t="shared" ca="1" si="101"/>
        <v>47.8</v>
      </c>
      <c r="L157" t="s">
        <v>177</v>
      </c>
      <c r="Y157" s="9"/>
      <c r="AC157" s="10"/>
      <c r="AE157" s="7"/>
      <c r="AF157" s="8"/>
      <c r="AG157" s="10"/>
      <c r="AH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1"/>
      <c r="BA157" s="10"/>
      <c r="BB157" s="10"/>
    </row>
    <row r="158" spans="1:61" x14ac:dyDescent="0.3">
      <c r="A158" s="15">
        <v>0</v>
      </c>
      <c r="B158" s="15">
        <v>0</v>
      </c>
      <c r="C158" s="6">
        <f t="shared" ca="1" si="90"/>
        <v>0.10977350817292397</v>
      </c>
      <c r="D158" s="6">
        <f t="shared" ca="1" si="90"/>
        <v>0.74112801530383665</v>
      </c>
      <c r="E158" s="6">
        <f t="shared" ca="1" si="98"/>
        <v>0.10977350817292397</v>
      </c>
      <c r="F158" s="6">
        <f t="shared" ca="1" si="99"/>
        <v>2</v>
      </c>
      <c r="G158" s="6">
        <f t="shared" ca="1" si="99"/>
        <v>1</v>
      </c>
      <c r="H158" s="6" t="str">
        <f t="shared" si="100"/>
        <v/>
      </c>
      <c r="I158" s="6" t="s">
        <v>160</v>
      </c>
      <c r="J158" t="s">
        <v>179</v>
      </c>
      <c r="K158" s="6">
        <f t="shared" ca="1" si="101"/>
        <v>46</v>
      </c>
      <c r="L158" t="s">
        <v>178</v>
      </c>
      <c r="Q158" s="10"/>
      <c r="R158" s="10"/>
      <c r="S158" s="10"/>
      <c r="T158" s="10"/>
      <c r="U158" s="10"/>
      <c r="V158" s="10"/>
      <c r="W158" s="10"/>
      <c r="X158" s="10"/>
      <c r="Y158" s="11"/>
      <c r="Z158" s="10"/>
      <c r="AA158" s="10"/>
      <c r="AB158" s="10"/>
      <c r="AE158" s="7"/>
      <c r="AF158" s="8"/>
      <c r="AZ158" s="9"/>
    </row>
    <row r="159" spans="1:61" x14ac:dyDescent="0.3">
      <c r="A159" s="15">
        <v>0</v>
      </c>
      <c r="B159" s="15">
        <v>0</v>
      </c>
      <c r="C159" s="6">
        <f t="shared" ca="1" si="90"/>
        <v>0.13261640174781741</v>
      </c>
      <c r="D159" s="6">
        <f t="shared" ca="1" si="90"/>
        <v>0.14711618577599739</v>
      </c>
      <c r="E159" s="6">
        <f t="shared" ca="1" si="98"/>
        <v>0.13261640174781741</v>
      </c>
      <c r="F159" s="6">
        <f t="shared" ref="F159" ca="1" si="102">MOD(SUM(F158,1),4)</f>
        <v>3</v>
      </c>
      <c r="G159" s="6">
        <f t="shared" ca="1" si="99"/>
        <v>2</v>
      </c>
      <c r="H159" s="6" t="str">
        <f t="shared" si="100"/>
        <v/>
      </c>
      <c r="I159" s="6" t="s">
        <v>160</v>
      </c>
      <c r="J159" t="s">
        <v>179</v>
      </c>
      <c r="K159" s="6">
        <f t="shared" ca="1" si="101"/>
        <v>48.3</v>
      </c>
      <c r="L159" t="s">
        <v>178</v>
      </c>
      <c r="Y159" s="9"/>
      <c r="AE159" s="7"/>
      <c r="AF159" s="8"/>
      <c r="AZ159" s="9"/>
    </row>
    <row r="160" spans="1:61" x14ac:dyDescent="0.3">
      <c r="A160" s="15">
        <v>0</v>
      </c>
      <c r="B160" s="15">
        <v>0</v>
      </c>
      <c r="C160" s="6">
        <f t="shared" ca="1" si="90"/>
        <v>0.64580855058640596</v>
      </c>
      <c r="D160" s="6">
        <f t="shared" ca="1" si="90"/>
        <v>0.70368064004412534</v>
      </c>
      <c r="E160" s="6">
        <f t="shared" ca="1" si="98"/>
        <v>0.35419144941359404</v>
      </c>
      <c r="F160" s="6">
        <f t="shared" ref="F160" ca="1" si="103">MOD(SUM(F158,2),4)</f>
        <v>0</v>
      </c>
      <c r="G160" s="6">
        <f t="shared" ca="1" si="99"/>
        <v>1</v>
      </c>
      <c r="H160" s="17" t="str">
        <f t="shared" ref="H160" si="104">IF(A160=0,"",_xlfn.CONCAT("\end{enumerate} \section*{ Cuenta ",A160,"} \begin{enumerate}"))</f>
        <v/>
      </c>
      <c r="I160" s="6" t="s">
        <v>160</v>
      </c>
      <c r="J160" t="s">
        <v>179</v>
      </c>
      <c r="K160" s="6">
        <f t="shared" ca="1" si="101"/>
        <v>99.6</v>
      </c>
      <c r="L160" t="s">
        <v>178</v>
      </c>
      <c r="Y160" s="9"/>
      <c r="AE160" s="7"/>
      <c r="AF160" s="8"/>
      <c r="AZ160" s="9"/>
    </row>
    <row r="161" spans="1:61" x14ac:dyDescent="0.3">
      <c r="A161" s="15">
        <v>0</v>
      </c>
      <c r="B161" s="15">
        <v>0</v>
      </c>
      <c r="C161" s="6">
        <f t="shared" ca="1" si="90"/>
        <v>0.78910057583290927</v>
      </c>
      <c r="D161" s="6">
        <f t="shared" ca="1" si="90"/>
        <v>0.3268110150058996</v>
      </c>
      <c r="E161" s="6">
        <f t="shared" ca="1" si="98"/>
        <v>0.21089942416709073</v>
      </c>
      <c r="F161" s="6">
        <f t="shared" ref="F161" ca="1" si="105">MOD(SUM(F158,3),4)</f>
        <v>1</v>
      </c>
      <c r="G161" s="6">
        <f t="shared" ca="1" si="99"/>
        <v>0</v>
      </c>
      <c r="H161" s="6" t="str">
        <f t="shared" ref="H161:H162" si="106">IF(A161=0,"",_xlfn.CONCAT("## ",A161))</f>
        <v/>
      </c>
      <c r="I161" s="6" t="s">
        <v>160</v>
      </c>
      <c r="J161" t="s">
        <v>179</v>
      </c>
      <c r="K161" s="6">
        <f t="shared" ca="1" si="101"/>
        <v>113.9</v>
      </c>
      <c r="L161" t="s">
        <v>178</v>
      </c>
      <c r="Y161" s="9"/>
      <c r="AE161" s="7"/>
      <c r="AF161" s="8"/>
      <c r="AZ161" s="9"/>
    </row>
    <row r="162" spans="1:61" x14ac:dyDescent="0.3">
      <c r="A162" s="15">
        <v>0</v>
      </c>
      <c r="B162" s="15">
        <v>0</v>
      </c>
      <c r="C162" s="6">
        <f t="shared" ca="1" si="90"/>
        <v>0.4994772880470667</v>
      </c>
      <c r="D162" s="6">
        <f t="shared" ca="1" si="90"/>
        <v>1.0125616468525944E-4</v>
      </c>
      <c r="E162" s="6">
        <f t="shared" ca="1" si="98"/>
        <v>0.4994772880470667</v>
      </c>
      <c r="F162" s="6">
        <f t="shared" ref="F162" ca="1" si="107">MOD(SUM(F158,4),4)</f>
        <v>2</v>
      </c>
      <c r="G162" s="6">
        <f t="shared" ca="1" si="99"/>
        <v>3</v>
      </c>
      <c r="H162" s="6" t="str">
        <f t="shared" si="106"/>
        <v/>
      </c>
      <c r="I162" s="6" t="s">
        <v>160</v>
      </c>
      <c r="J162" t="s">
        <v>179</v>
      </c>
      <c r="K162" s="6">
        <f t="shared" ca="1" si="101"/>
        <v>84.9</v>
      </c>
      <c r="L162" t="s">
        <v>178</v>
      </c>
      <c r="Y162" s="9"/>
      <c r="AE162" s="7"/>
      <c r="AF162" s="8"/>
      <c r="AZ162" s="9"/>
    </row>
    <row r="163" spans="1:61" ht="56.7" x14ac:dyDescent="0.3">
      <c r="A163" s="15">
        <v>20191900044</v>
      </c>
      <c r="B163" s="15">
        <v>0</v>
      </c>
      <c r="C163" s="6">
        <f t="shared" ca="1" si="90"/>
        <v>0.78658186598757662</v>
      </c>
      <c r="D163" s="6">
        <f t="shared" ca="1" si="90"/>
        <v>0.87286795508605053</v>
      </c>
      <c r="H163" s="17" t="str">
        <f t="shared" ref="H163" si="108">IF(A163=0,"",_xlfn.CONCAT("\end{enumerate} \section*{ Cuenta ",A163,"} \begin{enumerate}"))</f>
        <v>\end{enumerate} \section*{ Cuenta 20191900044} \begin{enumerate}</v>
      </c>
      <c r="AE163" s="7"/>
      <c r="AF163" s="8"/>
      <c r="AZ163" s="9"/>
    </row>
    <row r="164" spans="1:61" x14ac:dyDescent="0.3">
      <c r="A164" s="15">
        <v>0</v>
      </c>
      <c r="B164" s="15">
        <v>0</v>
      </c>
      <c r="C164" s="6">
        <f t="shared" ca="1" si="90"/>
        <v>0.72864760784492011</v>
      </c>
      <c r="D164" s="6">
        <f t="shared" ca="1" si="90"/>
        <v>0.70543051955070535</v>
      </c>
      <c r="E164" s="6">
        <f t="shared" ref="E164:E178" ca="1" si="109">IF(C164&gt;0.1,      IF(C164&lt;0.6,C164,ABS(1-C164)),C164+0.5)</f>
        <v>0.27135239215507989</v>
      </c>
      <c r="F164" s="6">
        <f t="shared" ref="F164:G178" ca="1" si="110">MOD(ROUND(C164*100+35,0),4)</f>
        <v>0</v>
      </c>
      <c r="G164" s="6">
        <f t="shared" ca="1" si="110"/>
        <v>2</v>
      </c>
      <c r="H164" s="6" t="str">
        <f t="shared" ref="H164:H175" si="111">IF(A164=0,"",_xlfn.CONCAT("## ",A164))</f>
        <v/>
      </c>
      <c r="I164" s="6" t="s">
        <v>160</v>
      </c>
      <c r="J164" t="s">
        <v>175</v>
      </c>
      <c r="K164" s="6">
        <f t="shared" ref="K164:K178" ca="1" si="112">ROUND(C164*100+35,1)</f>
        <v>107.9</v>
      </c>
      <c r="L164" t="s">
        <v>180</v>
      </c>
      <c r="N164" s="18"/>
      <c r="Y164" s="9"/>
      <c r="AE164" s="7"/>
      <c r="AF164" s="8"/>
      <c r="AZ164" s="9"/>
    </row>
    <row r="165" spans="1:61" x14ac:dyDescent="0.3">
      <c r="A165" s="15">
        <v>0</v>
      </c>
      <c r="B165" s="15">
        <v>0</v>
      </c>
      <c r="C165" s="6">
        <f t="shared" ca="1" si="90"/>
        <v>0.76323797237701241</v>
      </c>
      <c r="D165" s="6">
        <f t="shared" ca="1" si="90"/>
        <v>0.21213623718996988</v>
      </c>
      <c r="E165" s="6">
        <f t="shared" ca="1" si="109"/>
        <v>0.23676202762298759</v>
      </c>
      <c r="F165" s="6">
        <f t="shared" ca="1" si="110"/>
        <v>3</v>
      </c>
      <c r="G165" s="6">
        <f t="shared" ca="1" si="110"/>
        <v>0</v>
      </c>
      <c r="H165" s="6" t="str">
        <f t="shared" si="111"/>
        <v/>
      </c>
      <c r="I165" s="6" t="s">
        <v>160</v>
      </c>
      <c r="J165" t="s">
        <v>175</v>
      </c>
      <c r="K165" s="6">
        <f t="shared" ca="1" si="112"/>
        <v>111.3</v>
      </c>
      <c r="L165" t="s">
        <v>180</v>
      </c>
      <c r="N165" s="18"/>
      <c r="Y165" s="9"/>
      <c r="AE165" s="7"/>
      <c r="AF165" s="8"/>
      <c r="AZ165" s="9"/>
    </row>
    <row r="166" spans="1:61" x14ac:dyDescent="0.3">
      <c r="A166" s="15">
        <v>0</v>
      </c>
      <c r="B166" s="15">
        <v>0</v>
      </c>
      <c r="C166" s="6">
        <f t="shared" ca="1" si="90"/>
        <v>0.37661384556236033</v>
      </c>
      <c r="D166" s="6">
        <f t="shared" ca="1" si="90"/>
        <v>0.50528726866118701</v>
      </c>
      <c r="E166" s="6">
        <f t="shared" ca="1" si="109"/>
        <v>0.37661384556236033</v>
      </c>
      <c r="F166" s="6">
        <f t="shared" ca="1" si="110"/>
        <v>1</v>
      </c>
      <c r="G166" s="6">
        <f t="shared" ca="1" si="110"/>
        <v>2</v>
      </c>
      <c r="H166" s="6" t="str">
        <f t="shared" si="111"/>
        <v/>
      </c>
      <c r="I166" s="6" t="s">
        <v>160</v>
      </c>
      <c r="J166" t="s">
        <v>175</v>
      </c>
      <c r="K166" s="6">
        <f t="shared" ca="1" si="112"/>
        <v>72.7</v>
      </c>
      <c r="L166" t="s">
        <v>180</v>
      </c>
      <c r="N166" s="18"/>
      <c r="Y166" s="9"/>
      <c r="AE166" s="7"/>
      <c r="AF166" s="8"/>
      <c r="AZ166" s="9"/>
    </row>
    <row r="167" spans="1:61" x14ac:dyDescent="0.3">
      <c r="A167" s="15">
        <v>0</v>
      </c>
      <c r="B167" s="15">
        <v>0</v>
      </c>
      <c r="C167" s="6">
        <f t="shared" ca="1" si="90"/>
        <v>0.44279104780087464</v>
      </c>
      <c r="D167" s="6">
        <f t="shared" ca="1" si="90"/>
        <v>0.5179967718338474</v>
      </c>
      <c r="E167" s="6">
        <f t="shared" ca="1" si="109"/>
        <v>0.44279104780087464</v>
      </c>
      <c r="F167" s="6">
        <f t="shared" ca="1" si="110"/>
        <v>3</v>
      </c>
      <c r="G167" s="6">
        <f t="shared" ca="1" si="110"/>
        <v>3</v>
      </c>
      <c r="H167" s="6" t="str">
        <f t="shared" si="111"/>
        <v/>
      </c>
      <c r="I167" s="6" t="s">
        <v>160</v>
      </c>
      <c r="J167" t="s">
        <v>175</v>
      </c>
      <c r="K167" s="6">
        <f t="shared" ca="1" si="112"/>
        <v>79.3</v>
      </c>
      <c r="L167" t="s">
        <v>180</v>
      </c>
      <c r="N167" s="18"/>
      <c r="Y167" s="9"/>
      <c r="AE167" s="7"/>
      <c r="AF167" s="8"/>
      <c r="AZ167" s="9"/>
    </row>
    <row r="168" spans="1:61" x14ac:dyDescent="0.3">
      <c r="A168" s="15">
        <v>0</v>
      </c>
      <c r="B168" s="15">
        <v>0</v>
      </c>
      <c r="C168" s="6">
        <f t="shared" ca="1" si="90"/>
        <v>0.13966524669547153</v>
      </c>
      <c r="D168" s="6">
        <f t="shared" ca="1" si="90"/>
        <v>0.87302213045417798</v>
      </c>
      <c r="E168" s="6">
        <f t="shared" ca="1" si="109"/>
        <v>0.13966524669547153</v>
      </c>
      <c r="F168" s="6">
        <f t="shared" ca="1" si="110"/>
        <v>1</v>
      </c>
      <c r="G168" s="6">
        <f t="shared" ca="1" si="110"/>
        <v>2</v>
      </c>
      <c r="H168" s="6" t="str">
        <f t="shared" si="111"/>
        <v/>
      </c>
      <c r="I168" s="6" t="s">
        <v>160</v>
      </c>
      <c r="J168" t="s">
        <v>175</v>
      </c>
      <c r="K168" s="6">
        <f t="shared" ca="1" si="112"/>
        <v>49</v>
      </c>
      <c r="L168" t="s">
        <v>180</v>
      </c>
      <c r="N168" s="18"/>
      <c r="Y168" s="9"/>
      <c r="AC168" s="10"/>
      <c r="AE168" s="7"/>
      <c r="AF168" s="8"/>
      <c r="AG168" s="10"/>
      <c r="AH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E168" s="10"/>
      <c r="BI168" s="10"/>
    </row>
    <row r="169" spans="1:61" x14ac:dyDescent="0.3">
      <c r="A169" s="15">
        <v>0</v>
      </c>
      <c r="B169" s="15">
        <v>0</v>
      </c>
      <c r="C169" s="6">
        <f t="shared" ca="1" si="90"/>
        <v>0.48690989927826545</v>
      </c>
      <c r="D169" s="6">
        <f t="shared" ca="1" si="90"/>
        <v>0.3975004394320738</v>
      </c>
      <c r="E169" s="6">
        <f t="shared" ca="1" si="109"/>
        <v>0.48690989927826545</v>
      </c>
      <c r="F169" s="6">
        <f t="shared" ca="1" si="110"/>
        <v>0</v>
      </c>
      <c r="G169" s="6">
        <f t="shared" ca="1" si="110"/>
        <v>3</v>
      </c>
      <c r="H169" s="6" t="str">
        <f t="shared" si="111"/>
        <v/>
      </c>
      <c r="I169" s="6" t="s">
        <v>160</v>
      </c>
      <c r="J169" t="s">
        <v>176</v>
      </c>
      <c r="K169" s="6">
        <f t="shared" ca="1" si="112"/>
        <v>83.7</v>
      </c>
      <c r="L169" t="s">
        <v>177</v>
      </c>
      <c r="N169" s="18"/>
      <c r="Y169" s="9"/>
      <c r="AE169" s="7"/>
      <c r="AF169" s="8"/>
      <c r="AZ169" s="9"/>
    </row>
    <row r="170" spans="1:61" x14ac:dyDescent="0.3">
      <c r="A170" s="15">
        <v>0</v>
      </c>
      <c r="B170" s="15">
        <v>0</v>
      </c>
      <c r="C170" s="6">
        <f t="shared" ca="1" si="90"/>
        <v>0.42522035039486084</v>
      </c>
      <c r="D170" s="6">
        <f t="shared" ca="1" si="90"/>
        <v>0.38290016691666806</v>
      </c>
      <c r="E170" s="6">
        <f t="shared" ca="1" si="109"/>
        <v>0.42522035039486084</v>
      </c>
      <c r="F170" s="6">
        <f t="shared" ca="1" si="110"/>
        <v>2</v>
      </c>
      <c r="G170" s="6">
        <f t="shared" ca="1" si="110"/>
        <v>1</v>
      </c>
      <c r="H170" s="6" t="str">
        <f t="shared" si="111"/>
        <v/>
      </c>
      <c r="I170" s="6" t="s">
        <v>160</v>
      </c>
      <c r="J170" t="s">
        <v>176</v>
      </c>
      <c r="K170" s="6">
        <f t="shared" ca="1" si="112"/>
        <v>77.5</v>
      </c>
      <c r="L170" t="s">
        <v>177</v>
      </c>
      <c r="Y170" s="9"/>
      <c r="AE170" s="7"/>
      <c r="AF170" s="8"/>
      <c r="AZ170" s="9"/>
    </row>
    <row r="171" spans="1:61" x14ac:dyDescent="0.3">
      <c r="A171" s="15">
        <v>0</v>
      </c>
      <c r="B171" s="15">
        <v>0</v>
      </c>
      <c r="C171" s="6">
        <f t="shared" ca="1" si="90"/>
        <v>0.49792962151284181</v>
      </c>
      <c r="D171" s="6">
        <f t="shared" ca="1" si="90"/>
        <v>0.81729003763417907</v>
      </c>
      <c r="E171" s="6">
        <f t="shared" ca="1" si="109"/>
        <v>0.49792962151284181</v>
      </c>
      <c r="F171" s="6">
        <f t="shared" ca="1" si="110"/>
        <v>1</v>
      </c>
      <c r="G171" s="6">
        <f t="shared" ca="1" si="110"/>
        <v>1</v>
      </c>
      <c r="H171" s="6" t="str">
        <f t="shared" si="111"/>
        <v/>
      </c>
      <c r="I171" s="6" t="s">
        <v>160</v>
      </c>
      <c r="J171" t="s">
        <v>176</v>
      </c>
      <c r="K171" s="6">
        <f t="shared" ca="1" si="112"/>
        <v>84.8</v>
      </c>
      <c r="L171" t="s">
        <v>177</v>
      </c>
      <c r="Y171" s="9"/>
      <c r="AE171" s="7"/>
      <c r="AF171" s="8"/>
      <c r="AZ171" s="9"/>
    </row>
    <row r="172" spans="1:61" x14ac:dyDescent="0.3">
      <c r="A172" s="15">
        <v>0</v>
      </c>
      <c r="B172" s="15">
        <v>0</v>
      </c>
      <c r="C172" s="6">
        <f t="shared" ca="1" si="90"/>
        <v>0.45131761274983306</v>
      </c>
      <c r="D172" s="6">
        <f t="shared" ca="1" si="90"/>
        <v>0.80494733624003834</v>
      </c>
      <c r="E172" s="6">
        <f t="shared" ca="1" si="109"/>
        <v>0.45131761274983306</v>
      </c>
      <c r="F172" s="6">
        <f t="shared" ca="1" si="110"/>
        <v>0</v>
      </c>
      <c r="G172" s="6">
        <f t="shared" ca="1" si="110"/>
        <v>3</v>
      </c>
      <c r="H172" s="6" t="str">
        <f t="shared" si="111"/>
        <v/>
      </c>
      <c r="I172" s="6" t="s">
        <v>160</v>
      </c>
      <c r="J172" t="s">
        <v>176</v>
      </c>
      <c r="K172" s="6">
        <f t="shared" ca="1" si="112"/>
        <v>80.099999999999994</v>
      </c>
      <c r="L172" t="s">
        <v>177</v>
      </c>
      <c r="Y172" s="9"/>
      <c r="AE172" s="7"/>
      <c r="AF172" s="8"/>
      <c r="AZ172" s="9"/>
    </row>
    <row r="173" spans="1:61" x14ac:dyDescent="0.3">
      <c r="A173" s="15">
        <v>0</v>
      </c>
      <c r="B173" s="15">
        <v>0</v>
      </c>
      <c r="C173" s="6">
        <f t="shared" ca="1" si="90"/>
        <v>0.89597377823737279</v>
      </c>
      <c r="D173" s="6">
        <f t="shared" ca="1" si="90"/>
        <v>0.8137407815231924</v>
      </c>
      <c r="E173" s="6">
        <f t="shared" ca="1" si="109"/>
        <v>0.10402622176262721</v>
      </c>
      <c r="F173" s="6">
        <f t="shared" ca="1" si="110"/>
        <v>1</v>
      </c>
      <c r="G173" s="6">
        <f t="shared" ca="1" si="110"/>
        <v>0</v>
      </c>
      <c r="H173" s="6" t="str">
        <f t="shared" si="111"/>
        <v/>
      </c>
      <c r="I173" s="6" t="s">
        <v>160</v>
      </c>
      <c r="J173" t="s">
        <v>176</v>
      </c>
      <c r="K173" s="6">
        <f t="shared" ca="1" si="112"/>
        <v>124.6</v>
      </c>
      <c r="L173" t="s">
        <v>177</v>
      </c>
      <c r="Y173" s="9"/>
      <c r="AE173" s="7"/>
      <c r="AF173" s="8"/>
      <c r="AZ173" s="9"/>
    </row>
    <row r="174" spans="1:61" x14ac:dyDescent="0.3">
      <c r="A174" s="15">
        <v>0</v>
      </c>
      <c r="B174" s="15">
        <v>0</v>
      </c>
      <c r="C174" s="6">
        <f t="shared" ca="1" si="90"/>
        <v>0.83222570195036771</v>
      </c>
      <c r="D174" s="6">
        <f t="shared" ca="1" si="90"/>
        <v>0.22973898031966977</v>
      </c>
      <c r="E174" s="6">
        <f t="shared" ca="1" si="109"/>
        <v>0.16777429804963229</v>
      </c>
      <c r="F174" s="6">
        <f t="shared" ca="1" si="110"/>
        <v>2</v>
      </c>
      <c r="G174" s="6">
        <f t="shared" ca="1" si="110"/>
        <v>2</v>
      </c>
      <c r="H174" s="6" t="str">
        <f t="shared" si="111"/>
        <v/>
      </c>
      <c r="I174" s="6" t="s">
        <v>160</v>
      </c>
      <c r="J174" t="s">
        <v>179</v>
      </c>
      <c r="K174" s="6">
        <f t="shared" ca="1" si="112"/>
        <v>118.2</v>
      </c>
      <c r="L174" t="s">
        <v>178</v>
      </c>
      <c r="Q174" s="10"/>
      <c r="R174" s="10"/>
      <c r="S174" s="10"/>
      <c r="T174" s="10"/>
      <c r="U174" s="10"/>
      <c r="V174" s="10"/>
      <c r="W174" s="10"/>
      <c r="X174" s="10"/>
      <c r="Y174" s="11"/>
      <c r="Z174" s="10"/>
      <c r="AA174" s="10"/>
      <c r="AB174" s="10"/>
      <c r="AE174" s="7"/>
      <c r="AF174" s="8"/>
      <c r="AZ174" s="9"/>
    </row>
    <row r="175" spans="1:61" x14ac:dyDescent="0.3">
      <c r="A175" s="15">
        <v>0</v>
      </c>
      <c r="B175" s="15">
        <v>0</v>
      </c>
      <c r="C175" s="6">
        <f t="shared" ca="1" si="90"/>
        <v>0.54843498243668787</v>
      </c>
      <c r="D175" s="6">
        <f t="shared" ca="1" si="90"/>
        <v>0.99707758350601017</v>
      </c>
      <c r="E175" s="6">
        <f t="shared" ca="1" si="109"/>
        <v>0.54843498243668787</v>
      </c>
      <c r="F175" s="6">
        <f t="shared" ref="F175" ca="1" si="113">MOD(SUM(F174,1),4)</f>
        <v>3</v>
      </c>
      <c r="G175" s="6">
        <f t="shared" ca="1" si="110"/>
        <v>3</v>
      </c>
      <c r="H175" s="6" t="str">
        <f t="shared" si="111"/>
        <v/>
      </c>
      <c r="I175" s="6" t="s">
        <v>160</v>
      </c>
      <c r="J175" t="s">
        <v>179</v>
      </c>
      <c r="K175" s="6">
        <f t="shared" ca="1" si="112"/>
        <v>89.8</v>
      </c>
      <c r="L175" t="s">
        <v>178</v>
      </c>
      <c r="Y175" s="9"/>
      <c r="AE175" s="7"/>
      <c r="AF175" s="8"/>
      <c r="AZ175" s="9"/>
    </row>
    <row r="176" spans="1:61" x14ac:dyDescent="0.3">
      <c r="A176" s="15">
        <v>0</v>
      </c>
      <c r="B176" s="15">
        <v>0</v>
      </c>
      <c r="C176" s="6">
        <f t="shared" ca="1" si="90"/>
        <v>0.44903434175339085</v>
      </c>
      <c r="D176" s="6">
        <f t="shared" ca="1" si="90"/>
        <v>0.22782467717850119</v>
      </c>
      <c r="E176" s="6">
        <f t="shared" ca="1" si="109"/>
        <v>0.44903434175339085</v>
      </c>
      <c r="F176" s="6">
        <f t="shared" ref="F176" ca="1" si="114">MOD(SUM(F174,2),4)</f>
        <v>0</v>
      </c>
      <c r="G176" s="6">
        <f t="shared" ca="1" si="110"/>
        <v>2</v>
      </c>
      <c r="H176" s="17" t="str">
        <f t="shared" ref="H176" si="115">IF(A176=0,"",_xlfn.CONCAT("\end{enumerate} \section*{ Cuenta ",A176,"} \begin{enumerate}"))</f>
        <v/>
      </c>
      <c r="I176" s="6" t="s">
        <v>160</v>
      </c>
      <c r="J176" t="s">
        <v>179</v>
      </c>
      <c r="K176" s="6">
        <f t="shared" ca="1" si="112"/>
        <v>79.900000000000006</v>
      </c>
      <c r="L176" t="s">
        <v>178</v>
      </c>
      <c r="Y176" s="9"/>
      <c r="AE176" s="7"/>
      <c r="AF176" s="8"/>
      <c r="AZ176" s="9"/>
    </row>
    <row r="177" spans="1:61" x14ac:dyDescent="0.3">
      <c r="A177" s="15">
        <v>0</v>
      </c>
      <c r="B177" s="15">
        <v>0</v>
      </c>
      <c r="C177" s="6">
        <f t="shared" ca="1" si="90"/>
        <v>0.43257965420717093</v>
      </c>
      <c r="D177" s="6">
        <f t="shared" ca="1" si="90"/>
        <v>0.32017902530112541</v>
      </c>
      <c r="E177" s="6">
        <f t="shared" ca="1" si="109"/>
        <v>0.43257965420717093</v>
      </c>
      <c r="F177" s="6">
        <f t="shared" ref="F177" ca="1" si="116">MOD(SUM(F174,3),4)</f>
        <v>1</v>
      </c>
      <c r="G177" s="6">
        <f t="shared" ca="1" si="110"/>
        <v>3</v>
      </c>
      <c r="H177" s="6" t="str">
        <f t="shared" ref="H177:H178" si="117">IF(A177=0,"",_xlfn.CONCAT("## ",A177))</f>
        <v/>
      </c>
      <c r="I177" s="6" t="s">
        <v>160</v>
      </c>
      <c r="J177" t="s">
        <v>179</v>
      </c>
      <c r="K177" s="6">
        <f t="shared" ca="1" si="112"/>
        <v>78.3</v>
      </c>
      <c r="L177" t="s">
        <v>178</v>
      </c>
      <c r="Y177" s="9"/>
      <c r="AE177" s="7"/>
      <c r="AF177" s="8"/>
      <c r="AZ177" s="9"/>
    </row>
    <row r="178" spans="1:61" x14ac:dyDescent="0.3">
      <c r="A178" s="15">
        <v>0</v>
      </c>
      <c r="B178" s="15">
        <v>0</v>
      </c>
      <c r="C178" s="6">
        <f t="shared" ca="1" si="90"/>
        <v>0.28979883582004407</v>
      </c>
      <c r="D178" s="6">
        <f t="shared" ca="1" si="90"/>
        <v>0.74545280077241283</v>
      </c>
      <c r="E178" s="6">
        <f t="shared" ca="1" si="109"/>
        <v>0.28979883582004407</v>
      </c>
      <c r="F178" s="6">
        <f t="shared" ref="F178" ca="1" si="118">MOD(SUM(F174,4),4)</f>
        <v>2</v>
      </c>
      <c r="G178" s="6">
        <f t="shared" ca="1" si="110"/>
        <v>2</v>
      </c>
      <c r="H178" s="6" t="str">
        <f t="shared" si="117"/>
        <v/>
      </c>
      <c r="I178" s="6" t="s">
        <v>160</v>
      </c>
      <c r="J178" t="s">
        <v>179</v>
      </c>
      <c r="K178" s="6">
        <f t="shared" ca="1" si="112"/>
        <v>64</v>
      </c>
      <c r="L178" t="s">
        <v>178</v>
      </c>
      <c r="Y178" s="9"/>
      <c r="AE178" s="7"/>
      <c r="AF178" s="8"/>
      <c r="AZ178" s="9"/>
    </row>
    <row r="179" spans="1:61" ht="56.7" x14ac:dyDescent="0.3">
      <c r="A179" s="15">
        <v>20191900064</v>
      </c>
      <c r="B179" s="15">
        <v>0</v>
      </c>
      <c r="C179" s="6">
        <f t="shared" ca="1" si="90"/>
        <v>0.31676556199581429</v>
      </c>
      <c r="D179" s="6">
        <f t="shared" ca="1" si="90"/>
        <v>0.26696614864442725</v>
      </c>
      <c r="H179" s="17" t="str">
        <f t="shared" ref="H179" si="119">IF(A179=0,"",_xlfn.CONCAT("\end{enumerate} \section*{ Cuenta ",A179,"} \begin{enumerate}"))</f>
        <v>\end{enumerate} \section*{ Cuenta 20191900064} \begin{enumerate}</v>
      </c>
      <c r="AC179" s="10"/>
      <c r="AE179" s="7"/>
      <c r="AF179" s="8"/>
      <c r="AG179" s="10"/>
      <c r="AH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E179" s="10"/>
      <c r="BI179" s="10"/>
    </row>
    <row r="180" spans="1:61" x14ac:dyDescent="0.3">
      <c r="A180" s="15">
        <v>0</v>
      </c>
      <c r="B180" s="15">
        <v>0</v>
      </c>
      <c r="C180" s="6">
        <f t="shared" ca="1" si="90"/>
        <v>0.41155896513829904</v>
      </c>
      <c r="D180" s="6">
        <f t="shared" ca="1" si="90"/>
        <v>0.66477253258283853</v>
      </c>
      <c r="E180" s="6">
        <f t="shared" ref="E180:E194" ca="1" si="120">IF(C180&gt;0.1,      IF(C180&lt;0.6,C180,ABS(1-C180)),C180+0.5)</f>
        <v>0.41155896513829904</v>
      </c>
      <c r="F180" s="6">
        <f t="shared" ref="F180:G194" ca="1" si="121">MOD(ROUND(C180*100+35,0),4)</f>
        <v>0</v>
      </c>
      <c r="G180" s="6">
        <f t="shared" ca="1" si="121"/>
        <v>1</v>
      </c>
      <c r="H180" s="6" t="str">
        <f t="shared" ref="H180:H191" si="122">IF(A180=0,"",_xlfn.CONCAT("## ",A180))</f>
        <v/>
      </c>
      <c r="I180" s="6" t="s">
        <v>160</v>
      </c>
      <c r="J180" t="s">
        <v>175</v>
      </c>
      <c r="K180" s="6">
        <f t="shared" ref="K180:K194" ca="1" si="123">ROUND(C180*100+35,1)</f>
        <v>76.2</v>
      </c>
      <c r="L180" t="s">
        <v>180</v>
      </c>
      <c r="N180" s="18"/>
      <c r="Y180" s="9"/>
      <c r="AE180" s="7"/>
      <c r="AF180" s="8"/>
      <c r="AZ180" s="9"/>
    </row>
    <row r="181" spans="1:61" x14ac:dyDescent="0.3">
      <c r="A181" s="15">
        <v>0</v>
      </c>
      <c r="B181" s="15">
        <v>0</v>
      </c>
      <c r="C181" s="6">
        <f t="shared" ca="1" si="90"/>
        <v>0.28699933528237842</v>
      </c>
      <c r="D181" s="6">
        <f t="shared" ca="1" si="90"/>
        <v>0.76201377087097155</v>
      </c>
      <c r="E181" s="6">
        <f t="shared" ca="1" si="120"/>
        <v>0.28699933528237842</v>
      </c>
      <c r="F181" s="6">
        <f t="shared" ca="1" si="121"/>
        <v>0</v>
      </c>
      <c r="G181" s="6">
        <f t="shared" ca="1" si="121"/>
        <v>3</v>
      </c>
      <c r="H181" s="6" t="str">
        <f t="shared" si="122"/>
        <v/>
      </c>
      <c r="I181" s="6" t="s">
        <v>160</v>
      </c>
      <c r="J181" t="s">
        <v>175</v>
      </c>
      <c r="K181" s="6">
        <f t="shared" ca="1" si="123"/>
        <v>63.7</v>
      </c>
      <c r="L181" t="s">
        <v>180</v>
      </c>
      <c r="N181" s="18"/>
      <c r="Y181" s="9"/>
      <c r="AE181" s="7"/>
      <c r="AF181" s="8"/>
      <c r="AZ181" s="9"/>
    </row>
    <row r="182" spans="1:61" x14ac:dyDescent="0.3">
      <c r="A182" s="15">
        <v>0</v>
      </c>
      <c r="B182" s="15">
        <v>0</v>
      </c>
      <c r="C182" s="6">
        <f t="shared" ca="1" si="90"/>
        <v>0.80005754190269907</v>
      </c>
      <c r="D182" s="6">
        <f t="shared" ca="1" si="90"/>
        <v>0.77622605507857945</v>
      </c>
      <c r="E182" s="6">
        <f t="shared" ca="1" si="120"/>
        <v>0.19994245809730093</v>
      </c>
      <c r="F182" s="6">
        <f t="shared" ca="1" si="121"/>
        <v>3</v>
      </c>
      <c r="G182" s="6">
        <f t="shared" ca="1" si="121"/>
        <v>1</v>
      </c>
      <c r="H182" s="6" t="str">
        <f t="shared" si="122"/>
        <v/>
      </c>
      <c r="I182" s="6" t="s">
        <v>160</v>
      </c>
      <c r="J182" t="s">
        <v>175</v>
      </c>
      <c r="K182" s="6">
        <f t="shared" ca="1" si="123"/>
        <v>115</v>
      </c>
      <c r="L182" t="s">
        <v>180</v>
      </c>
      <c r="N182" s="18"/>
      <c r="Y182" s="9"/>
      <c r="AE182" s="7"/>
      <c r="AF182" s="8"/>
      <c r="AZ182" s="9"/>
    </row>
    <row r="183" spans="1:61" x14ac:dyDescent="0.3">
      <c r="A183" s="15">
        <v>0</v>
      </c>
      <c r="B183" s="15">
        <v>0</v>
      </c>
      <c r="C183" s="6">
        <f t="shared" ca="1" si="90"/>
        <v>0.98720744319938247</v>
      </c>
      <c r="D183" s="6">
        <f t="shared" ca="1" si="90"/>
        <v>0.81448504854201265</v>
      </c>
      <c r="E183" s="6">
        <f t="shared" ca="1" si="120"/>
        <v>1.2792556800617527E-2</v>
      </c>
      <c r="F183" s="6">
        <f t="shared" ca="1" si="121"/>
        <v>2</v>
      </c>
      <c r="G183" s="6">
        <f t="shared" ca="1" si="121"/>
        <v>0</v>
      </c>
      <c r="H183" s="6" t="str">
        <f t="shared" si="122"/>
        <v/>
      </c>
      <c r="I183" s="6" t="s">
        <v>160</v>
      </c>
      <c r="J183" t="s">
        <v>175</v>
      </c>
      <c r="K183" s="6">
        <f t="shared" ca="1" si="123"/>
        <v>133.69999999999999</v>
      </c>
      <c r="L183" t="s">
        <v>180</v>
      </c>
      <c r="N183" s="18"/>
      <c r="Y183" s="9"/>
      <c r="AE183" s="7"/>
      <c r="AF183" s="8"/>
      <c r="AZ183" s="9"/>
    </row>
    <row r="184" spans="1:61" x14ac:dyDescent="0.3">
      <c r="A184" s="15">
        <v>0</v>
      </c>
      <c r="B184" s="15">
        <v>0</v>
      </c>
      <c r="C184" s="6">
        <f t="shared" ca="1" si="90"/>
        <v>0.52828164721136583</v>
      </c>
      <c r="D184" s="6">
        <f t="shared" ca="1" si="90"/>
        <v>0.84266634103253291</v>
      </c>
      <c r="E184" s="6">
        <f t="shared" ca="1" si="120"/>
        <v>0.52828164721136583</v>
      </c>
      <c r="F184" s="6">
        <f t="shared" ca="1" si="121"/>
        <v>0</v>
      </c>
      <c r="G184" s="6">
        <f t="shared" ca="1" si="121"/>
        <v>3</v>
      </c>
      <c r="H184" s="6" t="str">
        <f t="shared" si="122"/>
        <v/>
      </c>
      <c r="I184" s="6" t="s">
        <v>160</v>
      </c>
      <c r="J184" t="s">
        <v>175</v>
      </c>
      <c r="K184" s="6">
        <f t="shared" ca="1" si="123"/>
        <v>87.8</v>
      </c>
      <c r="L184" t="s">
        <v>180</v>
      </c>
      <c r="N184" s="18"/>
      <c r="Y184" s="9"/>
      <c r="AE184" s="7"/>
      <c r="AF184" s="8"/>
      <c r="AZ184" s="9"/>
    </row>
    <row r="185" spans="1:61" x14ac:dyDescent="0.3">
      <c r="A185" s="15">
        <v>0</v>
      </c>
      <c r="B185" s="15">
        <v>0</v>
      </c>
      <c r="C185" s="6">
        <f t="shared" ca="1" si="90"/>
        <v>0.32004239262790046</v>
      </c>
      <c r="D185" s="6">
        <f t="shared" ca="1" si="90"/>
        <v>0.65003319198220522</v>
      </c>
      <c r="E185" s="6">
        <f t="shared" ca="1" si="120"/>
        <v>0.32004239262790046</v>
      </c>
      <c r="F185" s="6">
        <f t="shared" ca="1" si="121"/>
        <v>3</v>
      </c>
      <c r="G185" s="6">
        <f t="shared" ca="1" si="121"/>
        <v>0</v>
      </c>
      <c r="H185" s="6" t="str">
        <f t="shared" si="122"/>
        <v/>
      </c>
      <c r="I185" s="6" t="s">
        <v>160</v>
      </c>
      <c r="J185" t="s">
        <v>176</v>
      </c>
      <c r="K185" s="6">
        <f t="shared" ca="1" si="123"/>
        <v>67</v>
      </c>
      <c r="L185" t="s">
        <v>177</v>
      </c>
      <c r="N185" s="18"/>
      <c r="Y185" s="9"/>
      <c r="AE185" s="7"/>
      <c r="AF185" s="8"/>
      <c r="AZ185" s="9"/>
    </row>
    <row r="186" spans="1:61" x14ac:dyDescent="0.3">
      <c r="A186" s="15">
        <v>0</v>
      </c>
      <c r="B186" s="15">
        <v>0</v>
      </c>
      <c r="C186" s="6">
        <f t="shared" ca="1" si="90"/>
        <v>0.41913122003048453</v>
      </c>
      <c r="D186" s="6">
        <f t="shared" ca="1" si="90"/>
        <v>0.31826452698631835</v>
      </c>
      <c r="E186" s="6">
        <f t="shared" ca="1" si="120"/>
        <v>0.41913122003048453</v>
      </c>
      <c r="F186" s="6">
        <f t="shared" ca="1" si="121"/>
        <v>1</v>
      </c>
      <c r="G186" s="6">
        <f t="shared" ca="1" si="121"/>
        <v>3</v>
      </c>
      <c r="H186" s="6" t="str">
        <f t="shared" si="122"/>
        <v/>
      </c>
      <c r="I186" s="6" t="s">
        <v>160</v>
      </c>
      <c r="J186" t="s">
        <v>176</v>
      </c>
      <c r="K186" s="6">
        <f t="shared" ca="1" si="123"/>
        <v>76.900000000000006</v>
      </c>
      <c r="L186" t="s">
        <v>177</v>
      </c>
      <c r="Y186" s="9"/>
      <c r="AE186" s="7"/>
      <c r="AF186" s="8"/>
      <c r="AZ186" s="9"/>
    </row>
    <row r="187" spans="1:61" x14ac:dyDescent="0.3">
      <c r="A187" s="15">
        <v>0</v>
      </c>
      <c r="B187" s="15">
        <v>0</v>
      </c>
      <c r="C187" s="6">
        <f t="shared" ca="1" si="90"/>
        <v>0.45860558050941902</v>
      </c>
      <c r="D187" s="6">
        <f t="shared" ca="1" si="90"/>
        <v>0.45283814934400746</v>
      </c>
      <c r="E187" s="6">
        <f t="shared" ca="1" si="120"/>
        <v>0.45860558050941902</v>
      </c>
      <c r="F187" s="6">
        <f t="shared" ca="1" si="121"/>
        <v>1</v>
      </c>
      <c r="G187" s="6">
        <f t="shared" ca="1" si="121"/>
        <v>0</v>
      </c>
      <c r="H187" s="6" t="str">
        <f t="shared" si="122"/>
        <v/>
      </c>
      <c r="I187" s="6" t="s">
        <v>160</v>
      </c>
      <c r="J187" t="s">
        <v>176</v>
      </c>
      <c r="K187" s="6">
        <f t="shared" ca="1" si="123"/>
        <v>80.900000000000006</v>
      </c>
      <c r="L187" t="s">
        <v>177</v>
      </c>
      <c r="Y187" s="9"/>
      <c r="AE187" s="7"/>
      <c r="AF187" s="8"/>
      <c r="AZ187" s="9"/>
    </row>
    <row r="188" spans="1:61" x14ac:dyDescent="0.3">
      <c r="A188" s="15">
        <v>0</v>
      </c>
      <c r="B188" s="15">
        <v>0</v>
      </c>
      <c r="C188" s="6">
        <f t="shared" ca="1" si="90"/>
        <v>0.29158853439063115</v>
      </c>
      <c r="D188" s="6">
        <f t="shared" ca="1" si="90"/>
        <v>0.47756435948039433</v>
      </c>
      <c r="E188" s="6">
        <f t="shared" ca="1" si="120"/>
        <v>0.29158853439063115</v>
      </c>
      <c r="F188" s="6">
        <f t="shared" ca="1" si="121"/>
        <v>0</v>
      </c>
      <c r="G188" s="6">
        <f t="shared" ca="1" si="121"/>
        <v>3</v>
      </c>
      <c r="H188" s="6" t="str">
        <f t="shared" si="122"/>
        <v/>
      </c>
      <c r="I188" s="6" t="s">
        <v>160</v>
      </c>
      <c r="J188" t="s">
        <v>176</v>
      </c>
      <c r="K188" s="6">
        <f t="shared" ca="1" si="123"/>
        <v>64.2</v>
      </c>
      <c r="L188" t="s">
        <v>177</v>
      </c>
      <c r="Y188" s="9"/>
      <c r="AE188" s="7"/>
      <c r="AF188" s="8"/>
      <c r="AZ188" s="9"/>
    </row>
    <row r="189" spans="1:61" x14ac:dyDescent="0.3">
      <c r="A189" s="15">
        <v>0</v>
      </c>
      <c r="B189" s="15">
        <v>0</v>
      </c>
      <c r="C189" s="6">
        <f t="shared" ca="1" si="90"/>
        <v>0.90814816295283796</v>
      </c>
      <c r="D189" s="6">
        <f t="shared" ca="1" si="90"/>
        <v>0.92520391277969161</v>
      </c>
      <c r="E189" s="6">
        <f t="shared" ca="1" si="120"/>
        <v>9.1851837047162044E-2</v>
      </c>
      <c r="F189" s="6">
        <f t="shared" ca="1" si="121"/>
        <v>2</v>
      </c>
      <c r="G189" s="6">
        <f t="shared" ca="1" si="121"/>
        <v>0</v>
      </c>
      <c r="H189" s="6" t="str">
        <f t="shared" si="122"/>
        <v/>
      </c>
      <c r="I189" s="6" t="s">
        <v>160</v>
      </c>
      <c r="J189" t="s">
        <v>176</v>
      </c>
      <c r="K189" s="6">
        <f t="shared" ca="1" si="123"/>
        <v>125.8</v>
      </c>
      <c r="L189" t="s">
        <v>177</v>
      </c>
      <c r="Y189" s="9"/>
      <c r="AE189" s="7"/>
      <c r="AF189" s="8"/>
      <c r="AZ189" s="9"/>
    </row>
    <row r="190" spans="1:61" x14ac:dyDescent="0.3">
      <c r="A190" s="15">
        <v>0</v>
      </c>
      <c r="B190" s="15">
        <v>0</v>
      </c>
      <c r="C190" s="6">
        <f t="shared" ca="1" si="90"/>
        <v>4.7843045563070064E-2</v>
      </c>
      <c r="D190" s="6">
        <f t="shared" ca="1" si="90"/>
        <v>0.91969625317906145</v>
      </c>
      <c r="E190" s="6">
        <f t="shared" ca="1" si="120"/>
        <v>0.54784304556307006</v>
      </c>
      <c r="F190" s="6">
        <f t="shared" ca="1" si="121"/>
        <v>0</v>
      </c>
      <c r="G190" s="6">
        <f t="shared" ca="1" si="121"/>
        <v>3</v>
      </c>
      <c r="H190" s="6" t="str">
        <f t="shared" si="122"/>
        <v/>
      </c>
      <c r="I190" s="6" t="s">
        <v>160</v>
      </c>
      <c r="J190" t="s">
        <v>179</v>
      </c>
      <c r="K190" s="6">
        <f t="shared" ca="1" si="123"/>
        <v>39.799999999999997</v>
      </c>
      <c r="L190" t="s">
        <v>178</v>
      </c>
      <c r="Q190" s="10"/>
      <c r="R190" s="10"/>
      <c r="S190" s="10"/>
      <c r="T190" s="10"/>
      <c r="U190" s="10"/>
      <c r="V190" s="10"/>
      <c r="W190" s="10"/>
      <c r="X190" s="10"/>
      <c r="Y190" s="11"/>
      <c r="Z190" s="10"/>
      <c r="AA190" s="10"/>
      <c r="AB190" s="10"/>
      <c r="AC190" s="10"/>
      <c r="AE190" s="7"/>
      <c r="AF190" s="8"/>
      <c r="AG190" s="10"/>
      <c r="AH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1"/>
      <c r="BA190" s="10"/>
      <c r="BB190" s="10"/>
      <c r="BE190" s="10"/>
    </row>
    <row r="191" spans="1:61" x14ac:dyDescent="0.3">
      <c r="A191" s="15">
        <v>0</v>
      </c>
      <c r="B191" s="15">
        <v>0</v>
      </c>
      <c r="C191" s="6">
        <f t="shared" ca="1" si="90"/>
        <v>0.47064051470130341</v>
      </c>
      <c r="D191" s="6">
        <f t="shared" ca="1" si="90"/>
        <v>0.69088509313239055</v>
      </c>
      <c r="E191" s="6">
        <f t="shared" ca="1" si="120"/>
        <v>0.47064051470130341</v>
      </c>
      <c r="F191" s="6">
        <f t="shared" ref="F191" ca="1" si="124">MOD(SUM(F190,1),4)</f>
        <v>1</v>
      </c>
      <c r="G191" s="6">
        <f t="shared" ca="1" si="121"/>
        <v>0</v>
      </c>
      <c r="H191" s="6" t="str">
        <f t="shared" si="122"/>
        <v/>
      </c>
      <c r="I191" s="6" t="s">
        <v>160</v>
      </c>
      <c r="J191" t="s">
        <v>179</v>
      </c>
      <c r="K191" s="6">
        <f t="shared" ca="1" si="123"/>
        <v>82.1</v>
      </c>
      <c r="L191" t="s">
        <v>178</v>
      </c>
      <c r="Y191" s="9"/>
      <c r="AE191" s="7"/>
      <c r="AF191" s="8"/>
      <c r="AZ191" s="9"/>
    </row>
    <row r="192" spans="1:61" x14ac:dyDescent="0.3">
      <c r="A192" s="15">
        <v>0</v>
      </c>
      <c r="B192" s="15">
        <v>0</v>
      </c>
      <c r="C192" s="6">
        <f t="shared" ca="1" si="90"/>
        <v>0.94680715426631745</v>
      </c>
      <c r="D192" s="6">
        <f t="shared" ca="1" si="90"/>
        <v>0.34876420758362392</v>
      </c>
      <c r="E192" s="6">
        <f t="shared" ca="1" si="120"/>
        <v>5.3192845733682548E-2</v>
      </c>
      <c r="F192" s="6">
        <f t="shared" ref="F192" ca="1" si="125">MOD(SUM(F190,2),4)</f>
        <v>2</v>
      </c>
      <c r="G192" s="6">
        <f t="shared" ca="1" si="121"/>
        <v>2</v>
      </c>
      <c r="H192" s="17" t="str">
        <f t="shared" ref="H192" si="126">IF(A192=0,"",_xlfn.CONCAT("\end{enumerate} \section*{ Cuenta ",A192,"} \begin{enumerate}"))</f>
        <v/>
      </c>
      <c r="I192" s="6" t="s">
        <v>160</v>
      </c>
      <c r="J192" t="s">
        <v>179</v>
      </c>
      <c r="K192" s="6">
        <f t="shared" ca="1" si="123"/>
        <v>129.69999999999999</v>
      </c>
      <c r="L192" t="s">
        <v>178</v>
      </c>
      <c r="Y192" s="9"/>
      <c r="AE192" s="7"/>
      <c r="AF192" s="8"/>
      <c r="AZ192" s="9"/>
    </row>
    <row r="193" spans="1:54" x14ac:dyDescent="0.3">
      <c r="A193" s="15">
        <v>0</v>
      </c>
      <c r="B193" s="15">
        <v>0</v>
      </c>
      <c r="C193" s="6">
        <f t="shared" ca="1" si="90"/>
        <v>0.56628280592814006</v>
      </c>
      <c r="D193" s="6">
        <f t="shared" ca="1" si="90"/>
        <v>0.67272909727072039</v>
      </c>
      <c r="E193" s="6">
        <f t="shared" ca="1" si="120"/>
        <v>0.56628280592814006</v>
      </c>
      <c r="F193" s="6">
        <f t="shared" ref="F193" ca="1" si="127">MOD(SUM(F190,3),4)</f>
        <v>3</v>
      </c>
      <c r="G193" s="6">
        <f t="shared" ca="1" si="121"/>
        <v>2</v>
      </c>
      <c r="H193" s="6" t="str">
        <f t="shared" ref="H193:H194" si="128">IF(A193=0,"",_xlfn.CONCAT("## ",A193))</f>
        <v/>
      </c>
      <c r="I193" s="6" t="s">
        <v>160</v>
      </c>
      <c r="J193" t="s">
        <v>179</v>
      </c>
      <c r="K193" s="6">
        <f t="shared" ca="1" si="123"/>
        <v>91.6</v>
      </c>
      <c r="L193" t="s">
        <v>178</v>
      </c>
      <c r="Y193" s="9"/>
      <c r="AE193" s="7"/>
      <c r="AF193" s="8"/>
      <c r="AZ193" s="9"/>
    </row>
    <row r="194" spans="1:54" x14ac:dyDescent="0.3">
      <c r="A194" s="15">
        <v>0</v>
      </c>
      <c r="B194" s="15">
        <v>0</v>
      </c>
      <c r="C194" s="6">
        <f t="shared" ca="1" si="90"/>
        <v>0.10279296625300971</v>
      </c>
      <c r="D194" s="6">
        <f t="shared" ca="1" si="90"/>
        <v>1.5399800909519312E-2</v>
      </c>
      <c r="E194" s="6">
        <f t="shared" ca="1" si="120"/>
        <v>0.10279296625300971</v>
      </c>
      <c r="F194" s="6">
        <f t="shared" ref="F194" ca="1" si="129">MOD(SUM(F190,4),4)</f>
        <v>0</v>
      </c>
      <c r="G194" s="6">
        <f t="shared" ca="1" si="121"/>
        <v>1</v>
      </c>
      <c r="H194" s="6" t="str">
        <f t="shared" si="128"/>
        <v/>
      </c>
      <c r="I194" s="6" t="s">
        <v>160</v>
      </c>
      <c r="J194" t="s">
        <v>179</v>
      </c>
      <c r="K194" s="6">
        <f t="shared" ca="1" si="123"/>
        <v>45.3</v>
      </c>
      <c r="L194" t="s">
        <v>178</v>
      </c>
      <c r="Y194" s="9"/>
      <c r="AE194" s="7"/>
      <c r="AF194" s="8"/>
      <c r="AZ194" s="9"/>
    </row>
    <row r="195" spans="1:54" ht="56.7" x14ac:dyDescent="0.3">
      <c r="A195" s="15">
        <v>20191900143</v>
      </c>
      <c r="B195" s="15">
        <v>0</v>
      </c>
      <c r="C195" s="6">
        <f t="shared" ca="1" si="90"/>
        <v>0.5776476660279547</v>
      </c>
      <c r="D195" s="6">
        <f t="shared" ca="1" si="90"/>
        <v>0.75443648511380401</v>
      </c>
      <c r="H195" s="17" t="str">
        <f t="shared" ref="H195" si="130">IF(A195=0,"",_xlfn.CONCAT("\end{enumerate} \section*{ Cuenta ",A195,"} \begin{enumerate}"))</f>
        <v>\end{enumerate} \section*{ Cuenta 20191900143} \begin{enumerate}</v>
      </c>
      <c r="AE195" s="7"/>
      <c r="AF195" s="8"/>
      <c r="AZ195" s="9"/>
    </row>
    <row r="196" spans="1:54" x14ac:dyDescent="0.3">
      <c r="A196" s="15">
        <v>0</v>
      </c>
      <c r="B196" s="15">
        <v>0</v>
      </c>
      <c r="C196" s="6">
        <f t="shared" ca="1" si="90"/>
        <v>6.1577400379022595E-3</v>
      </c>
      <c r="D196" s="6">
        <f t="shared" ca="1" si="90"/>
        <v>0.65461323094950974</v>
      </c>
      <c r="E196" s="6">
        <f t="shared" ref="E196:E210" ca="1" si="131">IF(C196&gt;0.1,      IF(C196&lt;0.6,C196,ABS(1-C196)),C196+0.5)</f>
        <v>0.50615774003790226</v>
      </c>
      <c r="F196" s="6">
        <f t="shared" ref="F196:G210" ca="1" si="132">MOD(ROUND(C196*100+35,0),4)</f>
        <v>0</v>
      </c>
      <c r="G196" s="6">
        <f t="shared" ca="1" si="132"/>
        <v>0</v>
      </c>
      <c r="H196" s="6" t="str">
        <f t="shared" ref="H196:H207" si="133">IF(A196=0,"",_xlfn.CONCAT("## ",A196))</f>
        <v/>
      </c>
      <c r="I196" s="6" t="s">
        <v>160</v>
      </c>
      <c r="J196" t="s">
        <v>175</v>
      </c>
      <c r="K196" s="6">
        <f t="shared" ref="K196:K210" ca="1" si="134">ROUND(C196*100+35,1)</f>
        <v>35.6</v>
      </c>
      <c r="L196" t="s">
        <v>180</v>
      </c>
      <c r="N196" s="18"/>
      <c r="Y196" s="9"/>
      <c r="AE196" s="7"/>
      <c r="AF196" s="8"/>
      <c r="AZ196" s="9"/>
    </row>
    <row r="197" spans="1:54" x14ac:dyDescent="0.3">
      <c r="A197" s="15">
        <v>0</v>
      </c>
      <c r="B197" s="15">
        <v>0</v>
      </c>
      <c r="C197" s="6">
        <f t="shared" ref="C197:D260" ca="1" si="135">RAND()</f>
        <v>0.87647043158381144</v>
      </c>
      <c r="D197" s="6">
        <f t="shared" ca="1" si="135"/>
        <v>0.84926673534774888</v>
      </c>
      <c r="E197" s="6">
        <f t="shared" ca="1" si="131"/>
        <v>0.12352956841618856</v>
      </c>
      <c r="F197" s="6">
        <f t="shared" ca="1" si="132"/>
        <v>3</v>
      </c>
      <c r="G197" s="6">
        <f t="shared" ca="1" si="132"/>
        <v>0</v>
      </c>
      <c r="H197" s="6" t="str">
        <f t="shared" si="133"/>
        <v/>
      </c>
      <c r="I197" s="6" t="s">
        <v>160</v>
      </c>
      <c r="J197" t="s">
        <v>175</v>
      </c>
      <c r="K197" s="6">
        <f t="shared" ca="1" si="134"/>
        <v>122.6</v>
      </c>
      <c r="L197" t="s">
        <v>180</v>
      </c>
      <c r="N197" s="18"/>
      <c r="Y197" s="9"/>
      <c r="AE197" s="7"/>
      <c r="AF197" s="8"/>
      <c r="AZ197" s="9"/>
    </row>
    <row r="198" spans="1:54" x14ac:dyDescent="0.3">
      <c r="A198" s="15">
        <v>0</v>
      </c>
      <c r="B198" s="15">
        <v>0</v>
      </c>
      <c r="C198" s="6">
        <f t="shared" ca="1" si="135"/>
        <v>0.95039518488532082</v>
      </c>
      <c r="D198" s="6">
        <f t="shared" ca="1" si="135"/>
        <v>0.21333774507029946</v>
      </c>
      <c r="E198" s="6">
        <f t="shared" ca="1" si="131"/>
        <v>4.9604815114679179E-2</v>
      </c>
      <c r="F198" s="6">
        <f t="shared" ca="1" si="132"/>
        <v>2</v>
      </c>
      <c r="G198" s="6">
        <f t="shared" ca="1" si="132"/>
        <v>0</v>
      </c>
      <c r="H198" s="6" t="str">
        <f t="shared" si="133"/>
        <v/>
      </c>
      <c r="I198" s="6" t="s">
        <v>160</v>
      </c>
      <c r="J198" t="s">
        <v>175</v>
      </c>
      <c r="K198" s="6">
        <f t="shared" ca="1" si="134"/>
        <v>130</v>
      </c>
      <c r="L198" t="s">
        <v>180</v>
      </c>
      <c r="N198" s="18"/>
      <c r="Y198" s="9"/>
      <c r="AE198" s="7"/>
      <c r="AF198" s="8"/>
      <c r="AZ198" s="9"/>
    </row>
    <row r="199" spans="1:54" x14ac:dyDescent="0.3">
      <c r="A199" s="15">
        <v>0</v>
      </c>
      <c r="B199" s="15">
        <v>0</v>
      </c>
      <c r="C199" s="6">
        <f t="shared" ca="1" si="135"/>
        <v>0.12637948268349131</v>
      </c>
      <c r="D199" s="6">
        <f t="shared" ca="1" si="135"/>
        <v>0.87845362249221326</v>
      </c>
      <c r="E199" s="6">
        <f t="shared" ca="1" si="131"/>
        <v>0.12637948268349131</v>
      </c>
      <c r="F199" s="6">
        <f t="shared" ca="1" si="132"/>
        <v>0</v>
      </c>
      <c r="G199" s="6">
        <f t="shared" ca="1" si="132"/>
        <v>3</v>
      </c>
      <c r="H199" s="6" t="str">
        <f t="shared" si="133"/>
        <v/>
      </c>
      <c r="I199" s="6" t="s">
        <v>160</v>
      </c>
      <c r="J199" t="s">
        <v>175</v>
      </c>
      <c r="K199" s="6">
        <f t="shared" ca="1" si="134"/>
        <v>47.6</v>
      </c>
      <c r="L199" t="s">
        <v>180</v>
      </c>
      <c r="N199" s="18"/>
      <c r="Y199" s="9"/>
      <c r="AE199" s="7"/>
      <c r="AF199" s="8"/>
      <c r="AZ199" s="9"/>
    </row>
    <row r="200" spans="1:54" x14ac:dyDescent="0.3">
      <c r="A200" s="15">
        <v>0</v>
      </c>
      <c r="B200" s="15">
        <v>0</v>
      </c>
      <c r="C200" s="6">
        <f t="shared" ca="1" si="135"/>
        <v>0.15683227220977514</v>
      </c>
      <c r="D200" s="6">
        <f t="shared" ca="1" si="135"/>
        <v>5.2608696763229101E-2</v>
      </c>
      <c r="E200" s="6">
        <f t="shared" ca="1" si="131"/>
        <v>0.15683227220977514</v>
      </c>
      <c r="F200" s="6">
        <f t="shared" ca="1" si="132"/>
        <v>3</v>
      </c>
      <c r="G200" s="6">
        <f t="shared" ca="1" si="132"/>
        <v>0</v>
      </c>
      <c r="H200" s="6" t="str">
        <f t="shared" si="133"/>
        <v/>
      </c>
      <c r="I200" s="6" t="s">
        <v>160</v>
      </c>
      <c r="J200" t="s">
        <v>175</v>
      </c>
      <c r="K200" s="6">
        <f t="shared" ca="1" si="134"/>
        <v>50.7</v>
      </c>
      <c r="L200" t="s">
        <v>180</v>
      </c>
      <c r="N200" s="18"/>
      <c r="Y200" s="9"/>
      <c r="AE200" s="7"/>
      <c r="AF200" s="8"/>
      <c r="AZ200" s="9"/>
    </row>
    <row r="201" spans="1:54" x14ac:dyDescent="0.3">
      <c r="A201" s="15">
        <v>0</v>
      </c>
      <c r="B201" s="15">
        <v>0</v>
      </c>
      <c r="C201" s="6">
        <f t="shared" ca="1" si="135"/>
        <v>0.23578290134384594</v>
      </c>
      <c r="D201" s="6">
        <f t="shared" ca="1" si="135"/>
        <v>5.9824503000851736E-2</v>
      </c>
      <c r="E201" s="6">
        <f t="shared" ca="1" si="131"/>
        <v>0.23578290134384594</v>
      </c>
      <c r="F201" s="6">
        <f t="shared" ca="1" si="132"/>
        <v>3</v>
      </c>
      <c r="G201" s="6">
        <f t="shared" ca="1" si="132"/>
        <v>1</v>
      </c>
      <c r="H201" s="6" t="str">
        <f t="shared" si="133"/>
        <v/>
      </c>
      <c r="I201" s="6" t="s">
        <v>160</v>
      </c>
      <c r="J201" t="s">
        <v>176</v>
      </c>
      <c r="K201" s="6">
        <f t="shared" ca="1" si="134"/>
        <v>58.6</v>
      </c>
      <c r="L201" t="s">
        <v>177</v>
      </c>
      <c r="N201" s="18"/>
      <c r="Y201" s="9"/>
      <c r="AC201" s="10"/>
      <c r="AE201" s="7"/>
      <c r="AF201" s="8"/>
      <c r="AG201" s="10"/>
      <c r="AH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</row>
    <row r="202" spans="1:54" x14ac:dyDescent="0.3">
      <c r="A202" s="15">
        <v>0</v>
      </c>
      <c r="B202" s="15">
        <v>0</v>
      </c>
      <c r="C202" s="6">
        <f t="shared" ca="1" si="135"/>
        <v>0.58424748029912599</v>
      </c>
      <c r="D202" s="6">
        <f t="shared" ca="1" si="135"/>
        <v>0.25606566527161312</v>
      </c>
      <c r="E202" s="6">
        <f t="shared" ca="1" si="131"/>
        <v>0.58424748029912599</v>
      </c>
      <c r="F202" s="6">
        <f t="shared" ca="1" si="132"/>
        <v>1</v>
      </c>
      <c r="G202" s="6">
        <f t="shared" ca="1" si="132"/>
        <v>1</v>
      </c>
      <c r="H202" s="6" t="str">
        <f t="shared" si="133"/>
        <v/>
      </c>
      <c r="I202" s="6" t="s">
        <v>160</v>
      </c>
      <c r="J202" t="s">
        <v>176</v>
      </c>
      <c r="K202" s="6">
        <f t="shared" ca="1" si="134"/>
        <v>93.4</v>
      </c>
      <c r="L202" t="s">
        <v>177</v>
      </c>
      <c r="Y202" s="9"/>
      <c r="AE202" s="7"/>
      <c r="AF202" s="8"/>
      <c r="AZ202" s="9"/>
    </row>
    <row r="203" spans="1:54" x14ac:dyDescent="0.3">
      <c r="A203" s="15">
        <v>0</v>
      </c>
      <c r="B203" s="15">
        <v>0</v>
      </c>
      <c r="C203" s="6">
        <f t="shared" ca="1" si="135"/>
        <v>0.62186781298430871</v>
      </c>
      <c r="D203" s="6">
        <f t="shared" ca="1" si="135"/>
        <v>0.93678175117830542</v>
      </c>
      <c r="E203" s="6">
        <f t="shared" ca="1" si="131"/>
        <v>0.37813218701569129</v>
      </c>
      <c r="F203" s="6">
        <f t="shared" ca="1" si="132"/>
        <v>1</v>
      </c>
      <c r="G203" s="6">
        <f t="shared" ca="1" si="132"/>
        <v>1</v>
      </c>
      <c r="H203" s="6" t="str">
        <f t="shared" si="133"/>
        <v/>
      </c>
      <c r="I203" s="6" t="s">
        <v>160</v>
      </c>
      <c r="J203" t="s">
        <v>176</v>
      </c>
      <c r="K203" s="6">
        <f t="shared" ca="1" si="134"/>
        <v>97.2</v>
      </c>
      <c r="L203" t="s">
        <v>177</v>
      </c>
      <c r="Y203" s="9"/>
      <c r="AE203" s="7"/>
      <c r="AF203" s="8"/>
      <c r="AZ203" s="9"/>
    </row>
    <row r="204" spans="1:54" x14ac:dyDescent="0.3">
      <c r="A204" s="15">
        <v>0</v>
      </c>
      <c r="B204" s="15">
        <v>0</v>
      </c>
      <c r="C204" s="6">
        <f t="shared" ca="1" si="135"/>
        <v>0.93873397715728524</v>
      </c>
      <c r="D204" s="6">
        <f t="shared" ca="1" si="135"/>
        <v>0.20423285730909468</v>
      </c>
      <c r="E204" s="6">
        <f t="shared" ca="1" si="131"/>
        <v>6.1266022842714762E-2</v>
      </c>
      <c r="F204" s="6">
        <f t="shared" ca="1" si="132"/>
        <v>1</v>
      </c>
      <c r="G204" s="6">
        <f t="shared" ca="1" si="132"/>
        <v>3</v>
      </c>
      <c r="H204" s="6" t="str">
        <f t="shared" si="133"/>
        <v/>
      </c>
      <c r="I204" s="6" t="s">
        <v>160</v>
      </c>
      <c r="J204" t="s">
        <v>176</v>
      </c>
      <c r="K204" s="6">
        <f t="shared" ca="1" si="134"/>
        <v>128.9</v>
      </c>
      <c r="L204" t="s">
        <v>177</v>
      </c>
      <c r="Y204" s="9"/>
      <c r="AE204" s="7"/>
      <c r="AF204" s="8"/>
      <c r="AZ204" s="9"/>
    </row>
    <row r="205" spans="1:54" x14ac:dyDescent="0.3">
      <c r="A205" s="15">
        <v>0</v>
      </c>
      <c r="B205" s="15">
        <v>0</v>
      </c>
      <c r="C205" s="6">
        <f t="shared" ca="1" si="135"/>
        <v>0.82478565093997436</v>
      </c>
      <c r="D205" s="6">
        <f t="shared" ca="1" si="135"/>
        <v>0.48670923186170378</v>
      </c>
      <c r="E205" s="6">
        <f t="shared" ca="1" si="131"/>
        <v>0.17521434906002564</v>
      </c>
      <c r="F205" s="6">
        <f t="shared" ca="1" si="132"/>
        <v>1</v>
      </c>
      <c r="G205" s="6">
        <f t="shared" ca="1" si="132"/>
        <v>0</v>
      </c>
      <c r="H205" s="6" t="str">
        <f t="shared" si="133"/>
        <v/>
      </c>
      <c r="I205" s="6" t="s">
        <v>160</v>
      </c>
      <c r="J205" t="s">
        <v>176</v>
      </c>
      <c r="K205" s="6">
        <f t="shared" ca="1" si="134"/>
        <v>117.5</v>
      </c>
      <c r="L205" t="s">
        <v>177</v>
      </c>
      <c r="Y205" s="9"/>
      <c r="AE205" s="7"/>
      <c r="AF205" s="8"/>
      <c r="AZ205" s="9"/>
    </row>
    <row r="206" spans="1:54" x14ac:dyDescent="0.3">
      <c r="A206" s="15">
        <v>0</v>
      </c>
      <c r="B206" s="15">
        <v>0</v>
      </c>
      <c r="C206" s="6">
        <f t="shared" ca="1" si="135"/>
        <v>1.3909332930470919E-2</v>
      </c>
      <c r="D206" s="6">
        <f t="shared" ca="1" si="135"/>
        <v>0.54077618150481477</v>
      </c>
      <c r="E206" s="6">
        <f t="shared" ca="1" si="131"/>
        <v>0.51390933293047092</v>
      </c>
      <c r="F206" s="6">
        <f t="shared" ca="1" si="132"/>
        <v>0</v>
      </c>
      <c r="G206" s="6">
        <f t="shared" ca="1" si="132"/>
        <v>1</v>
      </c>
      <c r="H206" s="6" t="str">
        <f t="shared" si="133"/>
        <v/>
      </c>
      <c r="I206" s="6" t="s">
        <v>160</v>
      </c>
      <c r="J206" t="s">
        <v>179</v>
      </c>
      <c r="K206" s="6">
        <f t="shared" ca="1" si="134"/>
        <v>36.4</v>
      </c>
      <c r="L206" t="s">
        <v>178</v>
      </c>
      <c r="Q206" s="10"/>
      <c r="R206" s="10"/>
      <c r="S206" s="10"/>
      <c r="T206" s="10"/>
      <c r="U206" s="10"/>
      <c r="V206" s="10"/>
      <c r="W206" s="10"/>
      <c r="X206" s="10"/>
      <c r="Y206" s="11"/>
      <c r="Z206" s="10"/>
      <c r="AA206" s="10"/>
      <c r="AB206" s="10"/>
      <c r="AE206" s="7"/>
      <c r="AF206" s="8"/>
      <c r="AZ206" s="9"/>
    </row>
    <row r="207" spans="1:54" x14ac:dyDescent="0.3">
      <c r="A207" s="15">
        <v>0</v>
      </c>
      <c r="B207" s="15">
        <v>0</v>
      </c>
      <c r="C207" s="6">
        <f t="shared" ca="1" si="135"/>
        <v>4.8288133038365988E-2</v>
      </c>
      <c r="D207" s="6">
        <f t="shared" ca="1" si="135"/>
        <v>0.97376734409158749</v>
      </c>
      <c r="E207" s="6">
        <f t="shared" ca="1" si="131"/>
        <v>0.54828813303836599</v>
      </c>
      <c r="F207" s="6">
        <f t="shared" ref="F207" ca="1" si="136">MOD(SUM(F206,1),4)</f>
        <v>1</v>
      </c>
      <c r="G207" s="6">
        <f t="shared" ca="1" si="132"/>
        <v>0</v>
      </c>
      <c r="H207" s="6" t="str">
        <f t="shared" si="133"/>
        <v/>
      </c>
      <c r="I207" s="6" t="s">
        <v>160</v>
      </c>
      <c r="J207" t="s">
        <v>179</v>
      </c>
      <c r="K207" s="6">
        <f t="shared" ca="1" si="134"/>
        <v>39.799999999999997</v>
      </c>
      <c r="L207" t="s">
        <v>178</v>
      </c>
      <c r="Y207" s="9"/>
      <c r="AE207" s="7"/>
      <c r="AF207" s="8"/>
      <c r="AZ207" s="9"/>
    </row>
    <row r="208" spans="1:54" x14ac:dyDescent="0.3">
      <c r="A208" s="15">
        <v>0</v>
      </c>
      <c r="B208" s="15">
        <v>0</v>
      </c>
      <c r="C208" s="6">
        <f t="shared" ca="1" si="135"/>
        <v>0.43203408732350113</v>
      </c>
      <c r="D208" s="6">
        <f t="shared" ca="1" si="135"/>
        <v>0.25827204143608151</v>
      </c>
      <c r="E208" s="6">
        <f t="shared" ca="1" si="131"/>
        <v>0.43203408732350113</v>
      </c>
      <c r="F208" s="6">
        <f t="shared" ref="F208" ca="1" si="137">MOD(SUM(F206,2),4)</f>
        <v>2</v>
      </c>
      <c r="G208" s="6">
        <f t="shared" ca="1" si="132"/>
        <v>1</v>
      </c>
      <c r="H208" s="17" t="str">
        <f t="shared" ref="H208" si="138">IF(A208=0,"",_xlfn.CONCAT("\end{enumerate} \section*{ Cuenta ",A208,"} \begin{enumerate}"))</f>
        <v/>
      </c>
      <c r="I208" s="6" t="s">
        <v>160</v>
      </c>
      <c r="J208" t="s">
        <v>179</v>
      </c>
      <c r="K208" s="6">
        <f t="shared" ca="1" si="134"/>
        <v>78.2</v>
      </c>
      <c r="L208" t="s">
        <v>178</v>
      </c>
      <c r="Y208" s="9"/>
      <c r="AE208" s="7"/>
      <c r="AF208" s="8"/>
      <c r="AZ208" s="9"/>
    </row>
    <row r="209" spans="1:61" x14ac:dyDescent="0.3">
      <c r="A209" s="15">
        <v>0</v>
      </c>
      <c r="B209" s="15">
        <v>0</v>
      </c>
      <c r="C209" s="6">
        <f t="shared" ca="1" si="135"/>
        <v>0.94968166067609827</v>
      </c>
      <c r="D209" s="6">
        <f t="shared" ca="1" si="135"/>
        <v>0.77605515657117796</v>
      </c>
      <c r="E209" s="6">
        <f t="shared" ca="1" si="131"/>
        <v>5.0318339323901728E-2</v>
      </c>
      <c r="F209" s="6">
        <f t="shared" ref="F209" ca="1" si="139">MOD(SUM(F206,3),4)</f>
        <v>3</v>
      </c>
      <c r="G209" s="6">
        <f t="shared" ca="1" si="132"/>
        <v>1</v>
      </c>
      <c r="H209" s="6" t="str">
        <f t="shared" ref="H209:H210" si="140">IF(A209=0,"",_xlfn.CONCAT("## ",A209))</f>
        <v/>
      </c>
      <c r="I209" s="6" t="s">
        <v>160</v>
      </c>
      <c r="J209" t="s">
        <v>179</v>
      </c>
      <c r="K209" s="6">
        <f t="shared" ca="1" si="134"/>
        <v>130</v>
      </c>
      <c r="L209" t="s">
        <v>178</v>
      </c>
      <c r="Y209" s="9"/>
      <c r="AE209" s="7"/>
      <c r="AF209" s="8"/>
      <c r="AZ209" s="9"/>
    </row>
    <row r="210" spans="1:61" x14ac:dyDescent="0.3">
      <c r="A210" s="15">
        <v>0</v>
      </c>
      <c r="B210" s="15">
        <v>0</v>
      </c>
      <c r="C210" s="6">
        <f t="shared" ca="1" si="135"/>
        <v>0.47996151210020843</v>
      </c>
      <c r="D210" s="6">
        <f t="shared" ca="1" si="135"/>
        <v>4.9245920151058775E-2</v>
      </c>
      <c r="E210" s="6">
        <f t="shared" ca="1" si="131"/>
        <v>0.47996151210020843</v>
      </c>
      <c r="F210" s="6">
        <f t="shared" ref="F210" ca="1" si="141">MOD(SUM(F206,4),4)</f>
        <v>0</v>
      </c>
      <c r="G210" s="6">
        <f t="shared" ca="1" si="132"/>
        <v>0</v>
      </c>
      <c r="H210" s="6" t="str">
        <f t="shared" si="140"/>
        <v/>
      </c>
      <c r="I210" s="6" t="s">
        <v>160</v>
      </c>
      <c r="J210" t="s">
        <v>179</v>
      </c>
      <c r="K210" s="6">
        <f t="shared" ca="1" si="134"/>
        <v>83</v>
      </c>
      <c r="L210" t="s">
        <v>178</v>
      </c>
      <c r="Y210" s="9"/>
      <c r="AE210" s="7"/>
      <c r="AF210" s="8"/>
      <c r="AZ210" s="9"/>
    </row>
    <row r="211" spans="1:61" ht="56.7" x14ac:dyDescent="0.3">
      <c r="A211" s="15">
        <v>20191900239</v>
      </c>
      <c r="B211" s="15">
        <v>0</v>
      </c>
      <c r="C211" s="6">
        <f t="shared" ca="1" si="135"/>
        <v>0.93803284249403585</v>
      </c>
      <c r="D211" s="6">
        <f t="shared" ca="1" si="135"/>
        <v>9.1915819054945169E-3</v>
      </c>
      <c r="H211" s="17" t="str">
        <f t="shared" ref="H211" si="142">IF(A211=0,"",_xlfn.CONCAT("\end{enumerate} \section*{ Cuenta ",A211,"} \begin{enumerate}"))</f>
        <v>\end{enumerate} \section*{ Cuenta 20191900239} \begin{enumerate}</v>
      </c>
      <c r="AE211" s="7"/>
      <c r="AF211" s="8"/>
      <c r="AZ211" s="9"/>
    </row>
    <row r="212" spans="1:61" x14ac:dyDescent="0.3">
      <c r="A212" s="15">
        <v>0</v>
      </c>
      <c r="B212" s="15">
        <v>0</v>
      </c>
      <c r="C212" s="6">
        <f t="shared" ca="1" si="135"/>
        <v>0.60041418085340703</v>
      </c>
      <c r="D212" s="6">
        <f t="shared" ca="1" si="135"/>
        <v>0.92809079822872165</v>
      </c>
      <c r="E212" s="6">
        <f t="shared" ref="E212:E226" ca="1" si="143">IF(C212&gt;0.1,      IF(C212&lt;0.6,C212,ABS(1-C212)),C212+0.5)</f>
        <v>0.39958581914659297</v>
      </c>
      <c r="F212" s="6">
        <f t="shared" ref="F212:G226" ca="1" si="144">MOD(ROUND(C212*100+35,0),4)</f>
        <v>3</v>
      </c>
      <c r="G212" s="6">
        <f t="shared" ca="1" si="144"/>
        <v>0</v>
      </c>
      <c r="H212" s="6" t="str">
        <f t="shared" ref="H212:H223" si="145">IF(A212=0,"",_xlfn.CONCAT("## ",A212))</f>
        <v/>
      </c>
      <c r="I212" s="6" t="s">
        <v>160</v>
      </c>
      <c r="J212" t="s">
        <v>175</v>
      </c>
      <c r="K212" s="6">
        <f t="shared" ref="K212:K226" ca="1" si="146">ROUND(C212*100+35,1)</f>
        <v>95</v>
      </c>
      <c r="L212" t="s">
        <v>180</v>
      </c>
      <c r="N212" s="18"/>
      <c r="Y212" s="9"/>
      <c r="AC212" s="10"/>
      <c r="AE212" s="7"/>
      <c r="AF212" s="8"/>
      <c r="AG212" s="10"/>
      <c r="AH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I212" s="10"/>
    </row>
    <row r="213" spans="1:61" x14ac:dyDescent="0.3">
      <c r="A213" s="15">
        <v>0</v>
      </c>
      <c r="B213" s="15">
        <v>0</v>
      </c>
      <c r="C213" s="6">
        <f t="shared" ca="1" si="135"/>
        <v>6.6683495192625619E-2</v>
      </c>
      <c r="D213" s="6">
        <f t="shared" ca="1" si="135"/>
        <v>0.7739348278670648</v>
      </c>
      <c r="E213" s="6">
        <f t="shared" ca="1" si="143"/>
        <v>0.56668349519262562</v>
      </c>
      <c r="F213" s="6">
        <f t="shared" ca="1" si="144"/>
        <v>2</v>
      </c>
      <c r="G213" s="6">
        <f t="shared" ca="1" si="144"/>
        <v>0</v>
      </c>
      <c r="H213" s="6" t="str">
        <f t="shared" si="145"/>
        <v/>
      </c>
      <c r="I213" s="6" t="s">
        <v>160</v>
      </c>
      <c r="J213" t="s">
        <v>175</v>
      </c>
      <c r="K213" s="6">
        <f t="shared" ca="1" si="146"/>
        <v>41.7</v>
      </c>
      <c r="L213" t="s">
        <v>180</v>
      </c>
      <c r="N213" s="18"/>
      <c r="Y213" s="9"/>
      <c r="AE213" s="7"/>
      <c r="AF213" s="8"/>
      <c r="AZ213" s="9"/>
    </row>
    <row r="214" spans="1:61" x14ac:dyDescent="0.3">
      <c r="A214" s="15">
        <v>0</v>
      </c>
      <c r="B214" s="15">
        <v>0</v>
      </c>
      <c r="C214" s="6">
        <f t="shared" ca="1" si="135"/>
        <v>0.90425174082510373</v>
      </c>
      <c r="D214" s="6">
        <f t="shared" ca="1" si="135"/>
        <v>4.0601847400732693E-2</v>
      </c>
      <c r="E214" s="6">
        <f t="shared" ca="1" si="143"/>
        <v>9.5748259174896266E-2</v>
      </c>
      <c r="F214" s="6">
        <f t="shared" ca="1" si="144"/>
        <v>1</v>
      </c>
      <c r="G214" s="6">
        <f t="shared" ca="1" si="144"/>
        <v>3</v>
      </c>
      <c r="H214" s="6" t="str">
        <f t="shared" si="145"/>
        <v/>
      </c>
      <c r="I214" s="6" t="s">
        <v>160</v>
      </c>
      <c r="J214" t="s">
        <v>175</v>
      </c>
      <c r="K214" s="6">
        <f t="shared" ca="1" si="146"/>
        <v>125.4</v>
      </c>
      <c r="L214" t="s">
        <v>180</v>
      </c>
      <c r="N214" s="18"/>
      <c r="Y214" s="9"/>
      <c r="AE214" s="7"/>
      <c r="AF214" s="8"/>
      <c r="AZ214" s="9"/>
    </row>
    <row r="215" spans="1:61" x14ac:dyDescent="0.3">
      <c r="A215" s="15">
        <v>0</v>
      </c>
      <c r="B215" s="15">
        <v>0</v>
      </c>
      <c r="C215" s="6">
        <f t="shared" ca="1" si="135"/>
        <v>0.36473945086219062</v>
      </c>
      <c r="D215" s="6">
        <f t="shared" ca="1" si="135"/>
        <v>0.56516331418555332</v>
      </c>
      <c r="E215" s="6">
        <f t="shared" ca="1" si="143"/>
        <v>0.36473945086219062</v>
      </c>
      <c r="F215" s="6">
        <f t="shared" ca="1" si="144"/>
        <v>3</v>
      </c>
      <c r="G215" s="6">
        <f t="shared" ca="1" si="144"/>
        <v>0</v>
      </c>
      <c r="H215" s="6" t="str">
        <f t="shared" si="145"/>
        <v/>
      </c>
      <c r="I215" s="6" t="s">
        <v>160</v>
      </c>
      <c r="J215" t="s">
        <v>175</v>
      </c>
      <c r="K215" s="6">
        <f t="shared" ca="1" si="146"/>
        <v>71.5</v>
      </c>
      <c r="L215" t="s">
        <v>180</v>
      </c>
      <c r="N215" s="18"/>
      <c r="Y215" s="9"/>
      <c r="AE215" s="7"/>
      <c r="AF215" s="8"/>
      <c r="AZ215" s="9"/>
    </row>
    <row r="216" spans="1:61" x14ac:dyDescent="0.3">
      <c r="A216" s="15">
        <v>0</v>
      </c>
      <c r="B216" s="15">
        <v>0</v>
      </c>
      <c r="C216" s="6">
        <f t="shared" ca="1" si="135"/>
        <v>0.55682421962130291</v>
      </c>
      <c r="D216" s="6">
        <f t="shared" ca="1" si="135"/>
        <v>0.53604082038920586</v>
      </c>
      <c r="E216" s="6">
        <f t="shared" ca="1" si="143"/>
        <v>0.55682421962130291</v>
      </c>
      <c r="F216" s="6">
        <f t="shared" ca="1" si="144"/>
        <v>3</v>
      </c>
      <c r="G216" s="6">
        <f t="shared" ca="1" si="144"/>
        <v>1</v>
      </c>
      <c r="H216" s="6" t="str">
        <f t="shared" si="145"/>
        <v/>
      </c>
      <c r="I216" s="6" t="s">
        <v>160</v>
      </c>
      <c r="J216" t="s">
        <v>175</v>
      </c>
      <c r="K216" s="6">
        <f t="shared" ca="1" si="146"/>
        <v>90.7</v>
      </c>
      <c r="L216" t="s">
        <v>180</v>
      </c>
      <c r="N216" s="18"/>
      <c r="Y216" s="9"/>
      <c r="AE216" s="7"/>
      <c r="AF216" s="8"/>
      <c r="AZ216" s="9"/>
    </row>
    <row r="217" spans="1:61" x14ac:dyDescent="0.3">
      <c r="A217" s="15">
        <v>0</v>
      </c>
      <c r="B217" s="15">
        <v>0</v>
      </c>
      <c r="C217" s="6">
        <f t="shared" ca="1" si="135"/>
        <v>0.61420915841859203</v>
      </c>
      <c r="D217" s="6">
        <f t="shared" ca="1" si="135"/>
        <v>0.60383339257895619</v>
      </c>
      <c r="E217" s="6">
        <f t="shared" ca="1" si="143"/>
        <v>0.38579084158140797</v>
      </c>
      <c r="F217" s="6">
        <f t="shared" ca="1" si="144"/>
        <v>0</v>
      </c>
      <c r="G217" s="6">
        <f t="shared" ca="1" si="144"/>
        <v>3</v>
      </c>
      <c r="H217" s="6" t="str">
        <f t="shared" si="145"/>
        <v/>
      </c>
      <c r="I217" s="6" t="s">
        <v>160</v>
      </c>
      <c r="J217" t="s">
        <v>176</v>
      </c>
      <c r="K217" s="6">
        <f t="shared" ca="1" si="146"/>
        <v>96.4</v>
      </c>
      <c r="L217" t="s">
        <v>177</v>
      </c>
      <c r="N217" s="18"/>
      <c r="Y217" s="9"/>
      <c r="AE217" s="7"/>
      <c r="AF217" s="8"/>
      <c r="AZ217" s="9"/>
    </row>
    <row r="218" spans="1:61" x14ac:dyDescent="0.3">
      <c r="A218" s="15">
        <v>0</v>
      </c>
      <c r="B218" s="15">
        <v>0</v>
      </c>
      <c r="C218" s="6">
        <f t="shared" ca="1" si="135"/>
        <v>0.26659371942412813</v>
      </c>
      <c r="D218" s="6">
        <f t="shared" ca="1" si="135"/>
        <v>0.65920387913512613</v>
      </c>
      <c r="E218" s="6">
        <f t="shared" ca="1" si="143"/>
        <v>0.26659371942412813</v>
      </c>
      <c r="F218" s="6">
        <f t="shared" ca="1" si="144"/>
        <v>2</v>
      </c>
      <c r="G218" s="6">
        <f t="shared" ca="1" si="144"/>
        <v>1</v>
      </c>
      <c r="H218" s="6" t="str">
        <f t="shared" si="145"/>
        <v/>
      </c>
      <c r="I218" s="6" t="s">
        <v>160</v>
      </c>
      <c r="J218" t="s">
        <v>176</v>
      </c>
      <c r="K218" s="6">
        <f t="shared" ca="1" si="146"/>
        <v>61.7</v>
      </c>
      <c r="L218" t="s">
        <v>177</v>
      </c>
      <c r="Y218" s="9"/>
      <c r="AE218" s="7"/>
      <c r="AF218" s="8"/>
      <c r="AZ218" s="9"/>
    </row>
    <row r="219" spans="1:61" x14ac:dyDescent="0.3">
      <c r="A219" s="15">
        <v>0</v>
      </c>
      <c r="B219" s="15">
        <v>0</v>
      </c>
      <c r="C219" s="6">
        <f t="shared" ca="1" si="135"/>
        <v>0.20507771307560452</v>
      </c>
      <c r="D219" s="6">
        <f t="shared" ca="1" si="135"/>
        <v>0.89037492501743298</v>
      </c>
      <c r="E219" s="6">
        <f t="shared" ca="1" si="143"/>
        <v>0.20507771307560452</v>
      </c>
      <c r="F219" s="6">
        <f t="shared" ca="1" si="144"/>
        <v>0</v>
      </c>
      <c r="G219" s="6">
        <f t="shared" ca="1" si="144"/>
        <v>0</v>
      </c>
      <c r="H219" s="6" t="str">
        <f t="shared" si="145"/>
        <v/>
      </c>
      <c r="I219" s="6" t="s">
        <v>160</v>
      </c>
      <c r="J219" t="s">
        <v>176</v>
      </c>
      <c r="K219" s="6">
        <f t="shared" ca="1" si="146"/>
        <v>55.5</v>
      </c>
      <c r="L219" t="s">
        <v>177</v>
      </c>
      <c r="Y219" s="9"/>
      <c r="AE219" s="7"/>
      <c r="AF219" s="8"/>
      <c r="AZ219" s="9"/>
    </row>
    <row r="220" spans="1:61" x14ac:dyDescent="0.3">
      <c r="A220" s="15">
        <v>0</v>
      </c>
      <c r="B220" s="15">
        <v>0</v>
      </c>
      <c r="C220" s="6">
        <f t="shared" ca="1" si="135"/>
        <v>6.5804392460845573E-2</v>
      </c>
      <c r="D220" s="6">
        <f t="shared" ca="1" si="135"/>
        <v>0.19391928525697311</v>
      </c>
      <c r="E220" s="6">
        <f t="shared" ca="1" si="143"/>
        <v>0.56580439246084557</v>
      </c>
      <c r="F220" s="6">
        <f t="shared" ca="1" si="144"/>
        <v>2</v>
      </c>
      <c r="G220" s="6">
        <f t="shared" ca="1" si="144"/>
        <v>2</v>
      </c>
      <c r="H220" s="6" t="str">
        <f t="shared" si="145"/>
        <v/>
      </c>
      <c r="I220" s="6" t="s">
        <v>160</v>
      </c>
      <c r="J220" t="s">
        <v>176</v>
      </c>
      <c r="K220" s="6">
        <f t="shared" ca="1" si="146"/>
        <v>41.6</v>
      </c>
      <c r="L220" t="s">
        <v>177</v>
      </c>
      <c r="Y220" s="9"/>
      <c r="AE220" s="7"/>
      <c r="AF220" s="8"/>
      <c r="AZ220" s="9"/>
    </row>
    <row r="221" spans="1:61" x14ac:dyDescent="0.3">
      <c r="A221" s="15">
        <v>0</v>
      </c>
      <c r="B221" s="15">
        <v>0</v>
      </c>
      <c r="C221" s="6">
        <f t="shared" ca="1" si="135"/>
        <v>0.50910633740989242</v>
      </c>
      <c r="D221" s="6">
        <f t="shared" ca="1" si="135"/>
        <v>0.54306909437529083</v>
      </c>
      <c r="E221" s="6">
        <f t="shared" ca="1" si="143"/>
        <v>0.50910633740989242</v>
      </c>
      <c r="F221" s="6">
        <f t="shared" ca="1" si="144"/>
        <v>2</v>
      </c>
      <c r="G221" s="6">
        <f t="shared" ca="1" si="144"/>
        <v>1</v>
      </c>
      <c r="H221" s="6" t="str">
        <f t="shared" si="145"/>
        <v/>
      </c>
      <c r="I221" s="6" t="s">
        <v>160</v>
      </c>
      <c r="J221" t="s">
        <v>176</v>
      </c>
      <c r="K221" s="6">
        <f t="shared" ca="1" si="146"/>
        <v>85.9</v>
      </c>
      <c r="L221" t="s">
        <v>177</v>
      </c>
      <c r="Y221" s="9"/>
      <c r="AE221" s="7"/>
      <c r="AF221" s="8"/>
      <c r="AZ221" s="9"/>
    </row>
    <row r="222" spans="1:61" x14ac:dyDescent="0.3">
      <c r="A222" s="15">
        <v>0</v>
      </c>
      <c r="B222" s="15">
        <v>0</v>
      </c>
      <c r="C222" s="6">
        <f t="shared" ca="1" si="135"/>
        <v>0.86718728486370256</v>
      </c>
      <c r="D222" s="6">
        <f t="shared" ca="1" si="135"/>
        <v>0.20129853061286029</v>
      </c>
      <c r="E222" s="6">
        <f t="shared" ca="1" si="143"/>
        <v>0.13281271513629744</v>
      </c>
      <c r="F222" s="6">
        <f t="shared" ca="1" si="144"/>
        <v>2</v>
      </c>
      <c r="G222" s="6">
        <f t="shared" ca="1" si="144"/>
        <v>3</v>
      </c>
      <c r="H222" s="6" t="str">
        <f t="shared" si="145"/>
        <v/>
      </c>
      <c r="I222" s="6" t="s">
        <v>160</v>
      </c>
      <c r="J222" t="s">
        <v>179</v>
      </c>
      <c r="K222" s="6">
        <f t="shared" ca="1" si="146"/>
        <v>121.7</v>
      </c>
      <c r="L222" t="s">
        <v>178</v>
      </c>
      <c r="Q222" s="10"/>
      <c r="R222" s="10"/>
      <c r="S222" s="10"/>
      <c r="T222" s="10"/>
      <c r="U222" s="10"/>
      <c r="V222" s="10"/>
      <c r="W222" s="10"/>
      <c r="X222" s="10"/>
      <c r="Y222" s="11"/>
      <c r="Z222" s="10"/>
      <c r="AA222" s="10"/>
      <c r="AB222" s="10"/>
      <c r="AE222" s="7"/>
      <c r="AF222" s="8"/>
      <c r="AZ222" s="9"/>
    </row>
    <row r="223" spans="1:61" x14ac:dyDescent="0.3">
      <c r="A223" s="15">
        <v>0</v>
      </c>
      <c r="B223" s="15">
        <v>0</v>
      </c>
      <c r="C223" s="6">
        <f t="shared" ca="1" si="135"/>
        <v>0.38346501121454313</v>
      </c>
      <c r="D223" s="6">
        <f t="shared" ca="1" si="135"/>
        <v>0.36566019009086859</v>
      </c>
      <c r="E223" s="6">
        <f t="shared" ca="1" si="143"/>
        <v>0.38346501121454313</v>
      </c>
      <c r="F223" s="6">
        <f t="shared" ref="F223" ca="1" si="147">MOD(SUM(F222,1),4)</f>
        <v>3</v>
      </c>
      <c r="G223" s="6">
        <f t="shared" ca="1" si="144"/>
        <v>0</v>
      </c>
      <c r="H223" s="6" t="str">
        <f t="shared" si="145"/>
        <v/>
      </c>
      <c r="I223" s="6" t="s">
        <v>160</v>
      </c>
      <c r="J223" t="s">
        <v>179</v>
      </c>
      <c r="K223" s="6">
        <f t="shared" ca="1" si="146"/>
        <v>73.3</v>
      </c>
      <c r="L223" t="s">
        <v>178</v>
      </c>
      <c r="Y223" s="9"/>
      <c r="AC223" s="10"/>
      <c r="AE223" s="7"/>
      <c r="AF223" s="8"/>
      <c r="AG223" s="10"/>
      <c r="AH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1"/>
      <c r="BA223" s="10"/>
      <c r="BB223" s="10"/>
      <c r="BE223" s="10"/>
      <c r="BI223" s="10"/>
    </row>
    <row r="224" spans="1:61" x14ac:dyDescent="0.3">
      <c r="A224" s="15">
        <v>0</v>
      </c>
      <c r="B224" s="15">
        <v>0</v>
      </c>
      <c r="C224" s="6">
        <f t="shared" ca="1" si="135"/>
        <v>0.90298929871842526</v>
      </c>
      <c r="D224" s="6">
        <f t="shared" ca="1" si="135"/>
        <v>0.36948282340043881</v>
      </c>
      <c r="E224" s="6">
        <f t="shared" ca="1" si="143"/>
        <v>9.701070128157474E-2</v>
      </c>
      <c r="F224" s="6">
        <f t="shared" ref="F224" ca="1" si="148">MOD(SUM(F222,2),4)</f>
        <v>0</v>
      </c>
      <c r="G224" s="6">
        <f t="shared" ca="1" si="144"/>
        <v>0</v>
      </c>
      <c r="H224" s="17" t="str">
        <f t="shared" ref="H224" si="149">IF(A224=0,"",_xlfn.CONCAT("\end{enumerate} \section*{ Cuenta ",A224,"} \begin{enumerate}"))</f>
        <v/>
      </c>
      <c r="I224" s="6" t="s">
        <v>160</v>
      </c>
      <c r="J224" t="s">
        <v>179</v>
      </c>
      <c r="K224" s="6">
        <f t="shared" ca="1" si="146"/>
        <v>125.3</v>
      </c>
      <c r="L224" t="s">
        <v>178</v>
      </c>
      <c r="Y224" s="9"/>
      <c r="AE224" s="7"/>
      <c r="AF224" s="8"/>
      <c r="AZ224" s="9"/>
    </row>
    <row r="225" spans="1:57" x14ac:dyDescent="0.3">
      <c r="A225" s="15">
        <v>0</v>
      </c>
      <c r="B225" s="15">
        <v>0</v>
      </c>
      <c r="C225" s="6">
        <f t="shared" ca="1" si="135"/>
        <v>0.67815144234688074</v>
      </c>
      <c r="D225" s="6">
        <f t="shared" ca="1" si="135"/>
        <v>0.64193556412954933</v>
      </c>
      <c r="E225" s="6">
        <f t="shared" ca="1" si="143"/>
        <v>0.32184855765311926</v>
      </c>
      <c r="F225" s="6">
        <f t="shared" ref="F225" ca="1" si="150">MOD(SUM(F222,3),4)</f>
        <v>1</v>
      </c>
      <c r="G225" s="6">
        <f t="shared" ca="1" si="144"/>
        <v>3</v>
      </c>
      <c r="H225" s="6" t="str">
        <f t="shared" ref="H225:H226" si="151">IF(A225=0,"",_xlfn.CONCAT("## ",A225))</f>
        <v/>
      </c>
      <c r="I225" s="6" t="s">
        <v>160</v>
      </c>
      <c r="J225" t="s">
        <v>179</v>
      </c>
      <c r="K225" s="6">
        <f t="shared" ca="1" si="146"/>
        <v>102.8</v>
      </c>
      <c r="L225" t="s">
        <v>178</v>
      </c>
      <c r="Y225" s="9"/>
      <c r="AE225" s="7"/>
      <c r="AF225" s="8"/>
      <c r="AZ225" s="9"/>
    </row>
    <row r="226" spans="1:57" x14ac:dyDescent="0.3">
      <c r="A226" s="15">
        <v>0</v>
      </c>
      <c r="B226" s="15">
        <v>0</v>
      </c>
      <c r="C226" s="6">
        <f t="shared" ca="1" si="135"/>
        <v>3.5576572830520514E-2</v>
      </c>
      <c r="D226" s="6">
        <f t="shared" ca="1" si="135"/>
        <v>4.6187808123538954E-2</v>
      </c>
      <c r="E226" s="6">
        <f t="shared" ca="1" si="143"/>
        <v>0.53557657283052051</v>
      </c>
      <c r="F226" s="6">
        <f t="shared" ref="F226" ca="1" si="152">MOD(SUM(F222,4),4)</f>
        <v>2</v>
      </c>
      <c r="G226" s="6">
        <f t="shared" ca="1" si="144"/>
        <v>0</v>
      </c>
      <c r="H226" s="6" t="str">
        <f t="shared" si="151"/>
        <v/>
      </c>
      <c r="I226" s="6" t="s">
        <v>160</v>
      </c>
      <c r="J226" t="s">
        <v>179</v>
      </c>
      <c r="K226" s="6">
        <f t="shared" ca="1" si="146"/>
        <v>38.6</v>
      </c>
      <c r="L226" t="s">
        <v>178</v>
      </c>
      <c r="Y226" s="9"/>
      <c r="AE226" s="7"/>
      <c r="AF226" s="8"/>
      <c r="AZ226" s="9"/>
    </row>
    <row r="227" spans="1:57" ht="56.7" x14ac:dyDescent="0.3">
      <c r="A227" s="15">
        <v>20191900536</v>
      </c>
      <c r="B227" s="15">
        <v>0</v>
      </c>
      <c r="C227" s="6">
        <f t="shared" ca="1" si="135"/>
        <v>0.97996974603282849</v>
      </c>
      <c r="D227" s="6">
        <f t="shared" ca="1" si="135"/>
        <v>0.20580386391175498</v>
      </c>
      <c r="H227" s="17" t="str">
        <f t="shared" ref="H227" si="153">IF(A227=0,"",_xlfn.CONCAT("\end{enumerate} \section*{ Cuenta ",A227,"} \begin{enumerate}"))</f>
        <v>\end{enumerate} \section*{ Cuenta 20191900536} \begin{enumerate}</v>
      </c>
      <c r="AE227" s="7"/>
      <c r="AF227" s="8"/>
      <c r="AZ227" s="9"/>
    </row>
    <row r="228" spans="1:57" x14ac:dyDescent="0.3">
      <c r="A228" s="15">
        <v>0</v>
      </c>
      <c r="B228" s="15">
        <v>0</v>
      </c>
      <c r="C228" s="6">
        <f t="shared" ca="1" si="135"/>
        <v>0.35029257396036606</v>
      </c>
      <c r="D228" s="6">
        <f t="shared" ca="1" si="135"/>
        <v>0.34399176755236116</v>
      </c>
      <c r="E228" s="6">
        <f t="shared" ref="E228:E242" ca="1" si="154">IF(C228&gt;0.1,      IF(C228&lt;0.6,C228,ABS(1-C228)),C228+0.5)</f>
        <v>0.35029257396036606</v>
      </c>
      <c r="F228" s="6">
        <f t="shared" ref="F228:G242" ca="1" si="155">MOD(ROUND(C228*100+35,0),4)</f>
        <v>2</v>
      </c>
      <c r="G228" s="6">
        <f t="shared" ca="1" si="155"/>
        <v>1</v>
      </c>
      <c r="H228" s="6" t="str">
        <f t="shared" ref="H228:H239" si="156">IF(A228=0,"",_xlfn.CONCAT("## ",A228))</f>
        <v/>
      </c>
      <c r="I228" s="6" t="s">
        <v>160</v>
      </c>
      <c r="J228" t="s">
        <v>175</v>
      </c>
      <c r="K228" s="6">
        <f t="shared" ref="K228:K242" ca="1" si="157">ROUND(C228*100+35,1)</f>
        <v>70</v>
      </c>
      <c r="L228" t="s">
        <v>180</v>
      </c>
      <c r="N228" s="18"/>
      <c r="Y228" s="9"/>
      <c r="AE228" s="7"/>
      <c r="AF228" s="8"/>
      <c r="AZ228" s="9"/>
    </row>
    <row r="229" spans="1:57" x14ac:dyDescent="0.3">
      <c r="A229" s="15">
        <v>0</v>
      </c>
      <c r="B229" s="15">
        <v>0</v>
      </c>
      <c r="C229" s="6">
        <f t="shared" ca="1" si="135"/>
        <v>0.96183967644863455</v>
      </c>
      <c r="D229" s="6">
        <f t="shared" ca="1" si="135"/>
        <v>0.84367598503141161</v>
      </c>
      <c r="E229" s="6">
        <f t="shared" ca="1" si="154"/>
        <v>3.8160323551365449E-2</v>
      </c>
      <c r="F229" s="6">
        <f t="shared" ca="1" si="155"/>
        <v>3</v>
      </c>
      <c r="G229" s="6">
        <f t="shared" ca="1" si="155"/>
        <v>3</v>
      </c>
      <c r="H229" s="6" t="str">
        <f t="shared" si="156"/>
        <v/>
      </c>
      <c r="I229" s="6" t="s">
        <v>160</v>
      </c>
      <c r="J229" t="s">
        <v>175</v>
      </c>
      <c r="K229" s="6">
        <f t="shared" ca="1" si="157"/>
        <v>131.19999999999999</v>
      </c>
      <c r="L229" t="s">
        <v>180</v>
      </c>
      <c r="N229" s="18"/>
      <c r="Y229" s="9"/>
      <c r="AE229" s="7"/>
      <c r="AF229" s="8"/>
      <c r="AZ229" s="9"/>
    </row>
    <row r="230" spans="1:57" x14ac:dyDescent="0.3">
      <c r="A230" s="15">
        <v>0</v>
      </c>
      <c r="B230" s="15">
        <v>0</v>
      </c>
      <c r="C230" s="6">
        <f t="shared" ca="1" si="135"/>
        <v>0.20791903109954168</v>
      </c>
      <c r="D230" s="6">
        <f t="shared" ca="1" si="135"/>
        <v>0.84591779273102352</v>
      </c>
      <c r="E230" s="6">
        <f t="shared" ca="1" si="154"/>
        <v>0.20791903109954168</v>
      </c>
      <c r="F230" s="6">
        <f t="shared" ca="1" si="155"/>
        <v>0</v>
      </c>
      <c r="G230" s="6">
        <f t="shared" ca="1" si="155"/>
        <v>0</v>
      </c>
      <c r="H230" s="6" t="str">
        <f t="shared" si="156"/>
        <v/>
      </c>
      <c r="I230" s="6" t="s">
        <v>160</v>
      </c>
      <c r="J230" t="s">
        <v>175</v>
      </c>
      <c r="K230" s="6">
        <f t="shared" ca="1" si="157"/>
        <v>55.8</v>
      </c>
      <c r="L230" t="s">
        <v>180</v>
      </c>
      <c r="N230" s="18"/>
      <c r="Y230" s="9"/>
      <c r="AE230" s="7"/>
      <c r="AF230" s="8"/>
      <c r="AZ230" s="9"/>
    </row>
    <row r="231" spans="1:57" x14ac:dyDescent="0.3">
      <c r="A231" s="15">
        <v>0</v>
      </c>
      <c r="B231" s="15">
        <v>0</v>
      </c>
      <c r="C231" s="6">
        <f t="shared" ca="1" si="135"/>
        <v>0.87244190384820741</v>
      </c>
      <c r="D231" s="6">
        <f t="shared" ca="1" si="135"/>
        <v>0.24313247818674133</v>
      </c>
      <c r="E231" s="6">
        <f t="shared" ca="1" si="154"/>
        <v>0.12755809615179259</v>
      </c>
      <c r="F231" s="6">
        <f t="shared" ca="1" si="155"/>
        <v>2</v>
      </c>
      <c r="G231" s="6">
        <f t="shared" ca="1" si="155"/>
        <v>3</v>
      </c>
      <c r="H231" s="6" t="str">
        <f t="shared" si="156"/>
        <v/>
      </c>
      <c r="I231" s="6" t="s">
        <v>160</v>
      </c>
      <c r="J231" t="s">
        <v>175</v>
      </c>
      <c r="K231" s="6">
        <f t="shared" ca="1" si="157"/>
        <v>122.2</v>
      </c>
      <c r="L231" t="s">
        <v>180</v>
      </c>
      <c r="N231" s="18"/>
      <c r="Y231" s="9"/>
      <c r="AE231" s="7"/>
      <c r="AF231" s="8"/>
      <c r="AZ231" s="9"/>
    </row>
    <row r="232" spans="1:57" x14ac:dyDescent="0.3">
      <c r="A232" s="15">
        <v>0</v>
      </c>
      <c r="B232" s="15">
        <v>0</v>
      </c>
      <c r="C232" s="6">
        <f t="shared" ca="1" si="135"/>
        <v>0.20845946844422403</v>
      </c>
      <c r="D232" s="6">
        <f t="shared" ca="1" si="135"/>
        <v>0.19386557146743233</v>
      </c>
      <c r="E232" s="6">
        <f t="shared" ca="1" si="154"/>
        <v>0.20845946844422403</v>
      </c>
      <c r="F232" s="6">
        <f t="shared" ca="1" si="155"/>
        <v>0</v>
      </c>
      <c r="G232" s="6">
        <f t="shared" ca="1" si="155"/>
        <v>2</v>
      </c>
      <c r="H232" s="6" t="str">
        <f t="shared" si="156"/>
        <v/>
      </c>
      <c r="I232" s="6" t="s">
        <v>160</v>
      </c>
      <c r="J232" t="s">
        <v>175</v>
      </c>
      <c r="K232" s="6">
        <f t="shared" ca="1" si="157"/>
        <v>55.8</v>
      </c>
      <c r="L232" t="s">
        <v>180</v>
      </c>
      <c r="N232" s="18"/>
      <c r="Y232" s="9"/>
      <c r="AE232" s="7"/>
      <c r="AF232" s="8"/>
      <c r="AZ232" s="9"/>
    </row>
    <row r="233" spans="1:57" x14ac:dyDescent="0.3">
      <c r="A233" s="15">
        <v>0</v>
      </c>
      <c r="B233" s="15">
        <v>0</v>
      </c>
      <c r="C233" s="6">
        <f t="shared" ca="1" si="135"/>
        <v>0.29621606232747255</v>
      </c>
      <c r="D233" s="6">
        <f t="shared" ca="1" si="135"/>
        <v>0.41542502340538145</v>
      </c>
      <c r="E233" s="6">
        <f t="shared" ca="1" si="154"/>
        <v>0.29621606232747255</v>
      </c>
      <c r="F233" s="6">
        <f t="shared" ca="1" si="155"/>
        <v>1</v>
      </c>
      <c r="G233" s="6">
        <f t="shared" ca="1" si="155"/>
        <v>1</v>
      </c>
      <c r="H233" s="6" t="str">
        <f t="shared" si="156"/>
        <v/>
      </c>
      <c r="I233" s="6" t="s">
        <v>160</v>
      </c>
      <c r="J233" t="s">
        <v>176</v>
      </c>
      <c r="K233" s="6">
        <f t="shared" ca="1" si="157"/>
        <v>64.599999999999994</v>
      </c>
      <c r="L233" t="s">
        <v>177</v>
      </c>
      <c r="N233" s="18"/>
      <c r="Y233" s="9"/>
      <c r="AE233" s="7"/>
      <c r="AF233" s="8"/>
      <c r="AZ233" s="9"/>
    </row>
    <row r="234" spans="1:57" x14ac:dyDescent="0.3">
      <c r="A234" s="15">
        <v>0</v>
      </c>
      <c r="B234" s="15">
        <v>0</v>
      </c>
      <c r="C234" s="6">
        <f t="shared" ca="1" si="135"/>
        <v>0.7341589102427023</v>
      </c>
      <c r="D234" s="6">
        <f t="shared" ca="1" si="135"/>
        <v>0.4658436628673388</v>
      </c>
      <c r="E234" s="6">
        <f t="shared" ca="1" si="154"/>
        <v>0.2658410897572977</v>
      </c>
      <c r="F234" s="6">
        <f t="shared" ca="1" si="155"/>
        <v>0</v>
      </c>
      <c r="G234" s="6">
        <f t="shared" ca="1" si="155"/>
        <v>2</v>
      </c>
      <c r="H234" s="6" t="str">
        <f t="shared" si="156"/>
        <v/>
      </c>
      <c r="I234" s="6" t="s">
        <v>160</v>
      </c>
      <c r="J234" t="s">
        <v>176</v>
      </c>
      <c r="K234" s="6">
        <f t="shared" ca="1" si="157"/>
        <v>108.4</v>
      </c>
      <c r="L234" t="s">
        <v>177</v>
      </c>
      <c r="Y234" s="9"/>
      <c r="AC234" s="10"/>
      <c r="AE234" s="7"/>
      <c r="AF234" s="8"/>
      <c r="AG234" s="10"/>
      <c r="AH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1"/>
      <c r="BA234" s="10"/>
      <c r="BB234" s="10"/>
      <c r="BE234" s="10"/>
    </row>
    <row r="235" spans="1:57" x14ac:dyDescent="0.3">
      <c r="A235" s="15">
        <v>0</v>
      </c>
      <c r="B235" s="15">
        <v>0</v>
      </c>
      <c r="C235" s="6">
        <f t="shared" ca="1" si="135"/>
        <v>1.7352030632871163E-3</v>
      </c>
      <c r="D235" s="6">
        <f t="shared" ca="1" si="135"/>
        <v>0.71082508801144251</v>
      </c>
      <c r="E235" s="6">
        <f t="shared" ca="1" si="154"/>
        <v>0.50173520306328712</v>
      </c>
      <c r="F235" s="6">
        <f t="shared" ca="1" si="155"/>
        <v>3</v>
      </c>
      <c r="G235" s="6">
        <f t="shared" ca="1" si="155"/>
        <v>2</v>
      </c>
      <c r="H235" s="6" t="str">
        <f t="shared" si="156"/>
        <v/>
      </c>
      <c r="I235" s="6" t="s">
        <v>160</v>
      </c>
      <c r="J235" t="s">
        <v>176</v>
      </c>
      <c r="K235" s="6">
        <f t="shared" ca="1" si="157"/>
        <v>35.200000000000003</v>
      </c>
      <c r="L235" t="s">
        <v>177</v>
      </c>
      <c r="Y235" s="9"/>
      <c r="AE235" s="7"/>
      <c r="AF235" s="8"/>
      <c r="AZ235" s="9"/>
    </row>
    <row r="236" spans="1:57" x14ac:dyDescent="0.3">
      <c r="A236" s="15">
        <v>0</v>
      </c>
      <c r="B236" s="15">
        <v>0</v>
      </c>
      <c r="C236" s="6">
        <f t="shared" ca="1" si="135"/>
        <v>0.8675951634729957</v>
      </c>
      <c r="D236" s="6">
        <f t="shared" ca="1" si="135"/>
        <v>0.22664674607147162</v>
      </c>
      <c r="E236" s="6">
        <f t="shared" ca="1" si="154"/>
        <v>0.1324048365270043</v>
      </c>
      <c r="F236" s="6">
        <f t="shared" ca="1" si="155"/>
        <v>2</v>
      </c>
      <c r="G236" s="6">
        <f t="shared" ca="1" si="155"/>
        <v>2</v>
      </c>
      <c r="H236" s="6" t="str">
        <f t="shared" si="156"/>
        <v/>
      </c>
      <c r="I236" s="6" t="s">
        <v>160</v>
      </c>
      <c r="J236" t="s">
        <v>176</v>
      </c>
      <c r="K236" s="6">
        <f t="shared" ca="1" si="157"/>
        <v>121.8</v>
      </c>
      <c r="L236" t="s">
        <v>177</v>
      </c>
      <c r="Y236" s="9"/>
      <c r="AE236" s="7"/>
      <c r="AF236" s="8"/>
      <c r="AZ236" s="9"/>
    </row>
    <row r="237" spans="1:57" x14ac:dyDescent="0.3">
      <c r="A237" s="15">
        <v>0</v>
      </c>
      <c r="B237" s="15">
        <v>0</v>
      </c>
      <c r="C237" s="6">
        <f t="shared" ca="1" si="135"/>
        <v>0.56412470598501696</v>
      </c>
      <c r="D237" s="6">
        <f t="shared" ca="1" si="135"/>
        <v>0.28031273320557193</v>
      </c>
      <c r="E237" s="6">
        <f t="shared" ca="1" si="154"/>
        <v>0.56412470598501696</v>
      </c>
      <c r="F237" s="6">
        <f t="shared" ca="1" si="155"/>
        <v>3</v>
      </c>
      <c r="G237" s="6">
        <f t="shared" ca="1" si="155"/>
        <v>3</v>
      </c>
      <c r="H237" s="6" t="str">
        <f t="shared" si="156"/>
        <v/>
      </c>
      <c r="I237" s="6" t="s">
        <v>160</v>
      </c>
      <c r="J237" t="s">
        <v>176</v>
      </c>
      <c r="K237" s="6">
        <f t="shared" ca="1" si="157"/>
        <v>91.4</v>
      </c>
      <c r="L237" t="s">
        <v>177</v>
      </c>
      <c r="Y237" s="9"/>
      <c r="AE237" s="7"/>
      <c r="AF237" s="8"/>
      <c r="AZ237" s="9"/>
    </row>
    <row r="238" spans="1:57" x14ac:dyDescent="0.3">
      <c r="A238" s="15">
        <v>0</v>
      </c>
      <c r="B238" s="15">
        <v>0</v>
      </c>
      <c r="C238" s="6">
        <f t="shared" ca="1" si="135"/>
        <v>0.5380272640492928</v>
      </c>
      <c r="D238" s="6">
        <f t="shared" ca="1" si="135"/>
        <v>0.16032903112586605</v>
      </c>
      <c r="E238" s="6">
        <f t="shared" ca="1" si="154"/>
        <v>0.5380272640492928</v>
      </c>
      <c r="F238" s="6">
        <f t="shared" ca="1" si="155"/>
        <v>1</v>
      </c>
      <c r="G238" s="6">
        <f t="shared" ca="1" si="155"/>
        <v>3</v>
      </c>
      <c r="H238" s="6" t="str">
        <f t="shared" si="156"/>
        <v/>
      </c>
      <c r="I238" s="6" t="s">
        <v>160</v>
      </c>
      <c r="J238" t="s">
        <v>179</v>
      </c>
      <c r="K238" s="6">
        <f t="shared" ca="1" si="157"/>
        <v>88.8</v>
      </c>
      <c r="L238" t="s">
        <v>178</v>
      </c>
      <c r="Q238" s="10"/>
      <c r="R238" s="10"/>
      <c r="S238" s="10"/>
      <c r="T238" s="10"/>
      <c r="U238" s="10"/>
      <c r="V238" s="10"/>
      <c r="W238" s="10"/>
      <c r="X238" s="10"/>
      <c r="Y238" s="11"/>
      <c r="Z238" s="10"/>
      <c r="AA238" s="10"/>
      <c r="AB238" s="10"/>
      <c r="AE238" s="7"/>
      <c r="AF238" s="8"/>
      <c r="AZ238" s="9"/>
    </row>
    <row r="239" spans="1:57" x14ac:dyDescent="0.3">
      <c r="A239" s="15">
        <v>0</v>
      </c>
      <c r="B239" s="15">
        <v>0</v>
      </c>
      <c r="C239" s="6">
        <f t="shared" ca="1" si="135"/>
        <v>0.4026122897337977</v>
      </c>
      <c r="D239" s="6">
        <f t="shared" ca="1" si="135"/>
        <v>0.62531417928794308</v>
      </c>
      <c r="E239" s="6">
        <f t="shared" ca="1" si="154"/>
        <v>0.4026122897337977</v>
      </c>
      <c r="F239" s="6">
        <f t="shared" ref="F239" ca="1" si="158">MOD(SUM(F238,1),4)</f>
        <v>2</v>
      </c>
      <c r="G239" s="6">
        <f t="shared" ca="1" si="155"/>
        <v>2</v>
      </c>
      <c r="H239" s="6" t="str">
        <f t="shared" si="156"/>
        <v/>
      </c>
      <c r="I239" s="6" t="s">
        <v>160</v>
      </c>
      <c r="J239" t="s">
        <v>179</v>
      </c>
      <c r="K239" s="6">
        <f t="shared" ca="1" si="157"/>
        <v>75.3</v>
      </c>
      <c r="L239" t="s">
        <v>178</v>
      </c>
      <c r="Y239" s="9"/>
      <c r="AE239" s="7"/>
      <c r="AF239" s="8"/>
      <c r="AZ239" s="9"/>
    </row>
    <row r="240" spans="1:57" x14ac:dyDescent="0.3">
      <c r="A240" s="15">
        <v>0</v>
      </c>
      <c r="B240" s="15">
        <v>0</v>
      </c>
      <c r="C240" s="6">
        <f t="shared" ca="1" si="135"/>
        <v>0.61806260490327658</v>
      </c>
      <c r="D240" s="6">
        <f t="shared" ca="1" si="135"/>
        <v>0.31824082802784959</v>
      </c>
      <c r="E240" s="6">
        <f t="shared" ca="1" si="154"/>
        <v>0.38193739509672342</v>
      </c>
      <c r="F240" s="6">
        <f t="shared" ref="F240" ca="1" si="159">MOD(SUM(F238,2),4)</f>
        <v>3</v>
      </c>
      <c r="G240" s="6">
        <f t="shared" ca="1" si="155"/>
        <v>3</v>
      </c>
      <c r="H240" s="17" t="str">
        <f t="shared" ref="H240" si="160">IF(A240=0,"",_xlfn.CONCAT("\end{enumerate} \section*{ Cuenta ",A240,"} \begin{enumerate}"))</f>
        <v/>
      </c>
      <c r="I240" s="6" t="s">
        <v>160</v>
      </c>
      <c r="J240" t="s">
        <v>179</v>
      </c>
      <c r="K240" s="6">
        <f t="shared" ca="1" si="157"/>
        <v>96.8</v>
      </c>
      <c r="L240" t="s">
        <v>178</v>
      </c>
      <c r="Y240" s="9"/>
      <c r="AE240" s="7"/>
      <c r="AF240" s="8"/>
      <c r="AZ240" s="9"/>
    </row>
    <row r="241" spans="1:61" x14ac:dyDescent="0.3">
      <c r="A241" s="15">
        <v>0</v>
      </c>
      <c r="B241" s="15">
        <v>0</v>
      </c>
      <c r="C241" s="6">
        <f t="shared" ca="1" si="135"/>
        <v>0.93286987744446404</v>
      </c>
      <c r="D241" s="6">
        <f t="shared" ca="1" si="135"/>
        <v>0.93207020205926516</v>
      </c>
      <c r="E241" s="6">
        <f t="shared" ca="1" si="154"/>
        <v>6.7130122555535965E-2</v>
      </c>
      <c r="F241" s="6">
        <f t="shared" ref="F241" ca="1" si="161">MOD(SUM(F238,3),4)</f>
        <v>0</v>
      </c>
      <c r="G241" s="6">
        <f t="shared" ca="1" si="155"/>
        <v>0</v>
      </c>
      <c r="H241" s="6" t="str">
        <f t="shared" ref="H241:H242" si="162">IF(A241=0,"",_xlfn.CONCAT("## ",A241))</f>
        <v/>
      </c>
      <c r="I241" s="6" t="s">
        <v>160</v>
      </c>
      <c r="J241" t="s">
        <v>179</v>
      </c>
      <c r="K241" s="6">
        <f t="shared" ca="1" si="157"/>
        <v>128.30000000000001</v>
      </c>
      <c r="L241" t="s">
        <v>178</v>
      </c>
      <c r="Y241" s="9"/>
      <c r="AE241" s="7"/>
      <c r="AF241" s="8"/>
      <c r="AZ241" s="9"/>
    </row>
    <row r="242" spans="1:61" x14ac:dyDescent="0.3">
      <c r="A242" s="15">
        <v>0</v>
      </c>
      <c r="B242" s="15">
        <v>0</v>
      </c>
      <c r="C242" s="6">
        <f t="shared" ca="1" si="135"/>
        <v>0.1774311945685384</v>
      </c>
      <c r="D242" s="6">
        <f t="shared" ca="1" si="135"/>
        <v>0.61552190382456229</v>
      </c>
      <c r="E242" s="6">
        <f t="shared" ca="1" si="154"/>
        <v>0.1774311945685384</v>
      </c>
      <c r="F242" s="6">
        <f t="shared" ref="F242" ca="1" si="163">MOD(SUM(F238,4),4)</f>
        <v>1</v>
      </c>
      <c r="G242" s="6">
        <f t="shared" ca="1" si="155"/>
        <v>1</v>
      </c>
      <c r="H242" s="6" t="str">
        <f t="shared" si="162"/>
        <v/>
      </c>
      <c r="I242" s="6" t="s">
        <v>160</v>
      </c>
      <c r="J242" t="s">
        <v>179</v>
      </c>
      <c r="K242" s="6">
        <f t="shared" ca="1" si="157"/>
        <v>52.7</v>
      </c>
      <c r="L242" t="s">
        <v>178</v>
      </c>
      <c r="Y242" s="9"/>
      <c r="AE242" s="7"/>
      <c r="AF242" s="8"/>
      <c r="AZ242" s="9"/>
    </row>
    <row r="243" spans="1:61" ht="56.7" x14ac:dyDescent="0.3">
      <c r="A243" s="15">
        <v>20191900606</v>
      </c>
      <c r="B243" s="15">
        <v>0</v>
      </c>
      <c r="C243" s="6">
        <f t="shared" ca="1" si="135"/>
        <v>0.28060723669262633</v>
      </c>
      <c r="D243" s="6">
        <f t="shared" ca="1" si="135"/>
        <v>0.1627282979159631</v>
      </c>
      <c r="H243" s="17" t="str">
        <f t="shared" ref="H243" si="164">IF(A243=0,"",_xlfn.CONCAT("\end{enumerate} \section*{ Cuenta ",A243,"} \begin{enumerate}"))</f>
        <v>\end{enumerate} \section*{ Cuenta 20191900606} \begin{enumerate}</v>
      </c>
      <c r="AE243" s="7"/>
      <c r="AF243" s="8"/>
      <c r="AZ243" s="9"/>
    </row>
    <row r="244" spans="1:61" x14ac:dyDescent="0.3">
      <c r="A244" s="15">
        <v>0</v>
      </c>
      <c r="B244" s="15">
        <v>0</v>
      </c>
      <c r="C244" s="6">
        <f t="shared" ca="1" si="135"/>
        <v>2.1592800944018387E-2</v>
      </c>
      <c r="D244" s="6">
        <f t="shared" ca="1" si="135"/>
        <v>0.46781950247047377</v>
      </c>
      <c r="E244" s="6">
        <f t="shared" ref="E244:E258" ca="1" si="165">IF(C244&gt;0.1,      IF(C244&lt;0.6,C244,ABS(1-C244)),C244+0.5)</f>
        <v>0.52159280094401839</v>
      </c>
      <c r="F244" s="6">
        <f t="shared" ref="F244:G258" ca="1" si="166">MOD(ROUND(C244*100+35,0),4)</f>
        <v>1</v>
      </c>
      <c r="G244" s="6">
        <f t="shared" ca="1" si="166"/>
        <v>2</v>
      </c>
      <c r="H244" s="6" t="str">
        <f t="shared" ref="H244:H255" si="167">IF(A244=0,"",_xlfn.CONCAT("## ",A244))</f>
        <v/>
      </c>
      <c r="I244" s="6" t="s">
        <v>160</v>
      </c>
      <c r="J244" t="s">
        <v>175</v>
      </c>
      <c r="K244" s="6">
        <f t="shared" ref="K244:K258" ca="1" si="168">ROUND(C244*100+35,1)</f>
        <v>37.200000000000003</v>
      </c>
      <c r="L244" t="s">
        <v>180</v>
      </c>
      <c r="N244" s="18"/>
      <c r="Y244" s="9"/>
      <c r="AE244" s="7"/>
      <c r="AF244" s="8"/>
      <c r="AZ244" s="9"/>
    </row>
    <row r="245" spans="1:61" x14ac:dyDescent="0.3">
      <c r="A245" s="15">
        <v>0</v>
      </c>
      <c r="B245" s="15">
        <v>0</v>
      </c>
      <c r="C245" s="6">
        <f t="shared" ca="1" si="135"/>
        <v>2.5797759336422255E-3</v>
      </c>
      <c r="D245" s="6">
        <f t="shared" ca="1" si="135"/>
        <v>0.22247442309984689</v>
      </c>
      <c r="E245" s="6">
        <f t="shared" ca="1" si="165"/>
        <v>0.50257977593364223</v>
      </c>
      <c r="F245" s="6">
        <f t="shared" ca="1" si="166"/>
        <v>3</v>
      </c>
      <c r="G245" s="6">
        <f t="shared" ca="1" si="166"/>
        <v>1</v>
      </c>
      <c r="H245" s="6" t="str">
        <f t="shared" si="167"/>
        <v/>
      </c>
      <c r="I245" s="6" t="s">
        <v>160</v>
      </c>
      <c r="J245" t="s">
        <v>175</v>
      </c>
      <c r="K245" s="6">
        <f t="shared" ca="1" si="168"/>
        <v>35.299999999999997</v>
      </c>
      <c r="L245" t="s">
        <v>180</v>
      </c>
      <c r="N245" s="18"/>
      <c r="Y245" s="9"/>
      <c r="AC245" s="10"/>
      <c r="AE245" s="7"/>
      <c r="AF245" s="8"/>
      <c r="AG245" s="10"/>
      <c r="AH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1"/>
      <c r="BA245" s="10"/>
      <c r="BB245" s="10"/>
      <c r="BE245" s="10"/>
      <c r="BI245" s="10"/>
    </row>
    <row r="246" spans="1:61" x14ac:dyDescent="0.3">
      <c r="A246" s="15">
        <v>0</v>
      </c>
      <c r="B246" s="15">
        <v>0</v>
      </c>
      <c r="C246" s="6">
        <f t="shared" ca="1" si="135"/>
        <v>0.5275770705436863</v>
      </c>
      <c r="D246" s="6">
        <f t="shared" ca="1" si="135"/>
        <v>0.79028500739825125</v>
      </c>
      <c r="E246" s="6">
        <f t="shared" ca="1" si="165"/>
        <v>0.5275770705436863</v>
      </c>
      <c r="F246" s="6">
        <f t="shared" ca="1" si="166"/>
        <v>0</v>
      </c>
      <c r="G246" s="6">
        <f t="shared" ca="1" si="166"/>
        <v>2</v>
      </c>
      <c r="H246" s="6" t="str">
        <f t="shared" si="167"/>
        <v/>
      </c>
      <c r="I246" s="6" t="s">
        <v>160</v>
      </c>
      <c r="J246" t="s">
        <v>175</v>
      </c>
      <c r="K246" s="6">
        <f t="shared" ca="1" si="168"/>
        <v>87.8</v>
      </c>
      <c r="L246" t="s">
        <v>180</v>
      </c>
      <c r="N246" s="18"/>
      <c r="Y246" s="9"/>
      <c r="AE246" s="7"/>
      <c r="AF246" s="8"/>
      <c r="AZ246" s="9"/>
    </row>
    <row r="247" spans="1:61" x14ac:dyDescent="0.3">
      <c r="A247" s="15">
        <v>0</v>
      </c>
      <c r="B247" s="15">
        <v>0</v>
      </c>
      <c r="C247" s="6">
        <f t="shared" ca="1" si="135"/>
        <v>0.32340608551271843</v>
      </c>
      <c r="D247" s="6">
        <f t="shared" ca="1" si="135"/>
        <v>0.81248264945866466</v>
      </c>
      <c r="E247" s="6">
        <f t="shared" ca="1" si="165"/>
        <v>0.32340608551271843</v>
      </c>
      <c r="F247" s="6">
        <f t="shared" ca="1" si="166"/>
        <v>3</v>
      </c>
      <c r="G247" s="6">
        <f t="shared" ca="1" si="166"/>
        <v>0</v>
      </c>
      <c r="H247" s="6" t="str">
        <f t="shared" si="167"/>
        <v/>
      </c>
      <c r="I247" s="6" t="s">
        <v>160</v>
      </c>
      <c r="J247" t="s">
        <v>175</v>
      </c>
      <c r="K247" s="6">
        <f t="shared" ca="1" si="168"/>
        <v>67.3</v>
      </c>
      <c r="L247" t="s">
        <v>180</v>
      </c>
      <c r="N247" s="18"/>
      <c r="Y247" s="9"/>
      <c r="AE247" s="7"/>
      <c r="AF247" s="8"/>
      <c r="AZ247" s="9"/>
    </row>
    <row r="248" spans="1:61" x14ac:dyDescent="0.3">
      <c r="A248" s="15">
        <v>0</v>
      </c>
      <c r="B248" s="15">
        <v>0</v>
      </c>
      <c r="C248" s="6">
        <f t="shared" ca="1" si="135"/>
        <v>0.83252806017918213</v>
      </c>
      <c r="D248" s="6">
        <f t="shared" ca="1" si="135"/>
        <v>0.83214722304870359</v>
      </c>
      <c r="E248" s="6">
        <f t="shared" ca="1" si="165"/>
        <v>0.16747193982081787</v>
      </c>
      <c r="F248" s="6">
        <f t="shared" ca="1" si="166"/>
        <v>2</v>
      </c>
      <c r="G248" s="6">
        <f t="shared" ca="1" si="166"/>
        <v>2</v>
      </c>
      <c r="H248" s="6" t="str">
        <f t="shared" si="167"/>
        <v/>
      </c>
      <c r="I248" s="6" t="s">
        <v>160</v>
      </c>
      <c r="J248" t="s">
        <v>175</v>
      </c>
      <c r="K248" s="6">
        <f t="shared" ca="1" si="168"/>
        <v>118.3</v>
      </c>
      <c r="L248" t="s">
        <v>180</v>
      </c>
      <c r="N248" s="18"/>
      <c r="Y248" s="9"/>
      <c r="AE248" s="7"/>
      <c r="AF248" s="8"/>
      <c r="AZ248" s="9"/>
    </row>
    <row r="249" spans="1:61" x14ac:dyDescent="0.3">
      <c r="A249" s="15">
        <v>0</v>
      </c>
      <c r="B249" s="15">
        <v>0</v>
      </c>
      <c r="C249" s="6">
        <f t="shared" ca="1" si="135"/>
        <v>2.6443518064653837E-2</v>
      </c>
      <c r="D249" s="6">
        <f t="shared" ca="1" si="135"/>
        <v>0.44455290724785979</v>
      </c>
      <c r="E249" s="6">
        <f t="shared" ca="1" si="165"/>
        <v>0.52644351806465384</v>
      </c>
      <c r="F249" s="6">
        <f t="shared" ca="1" si="166"/>
        <v>2</v>
      </c>
      <c r="G249" s="6">
        <f t="shared" ca="1" si="166"/>
        <v>3</v>
      </c>
      <c r="H249" s="6" t="str">
        <f t="shared" si="167"/>
        <v/>
      </c>
      <c r="I249" s="6" t="s">
        <v>160</v>
      </c>
      <c r="J249" t="s">
        <v>176</v>
      </c>
      <c r="K249" s="6">
        <f t="shared" ca="1" si="168"/>
        <v>37.6</v>
      </c>
      <c r="L249" t="s">
        <v>177</v>
      </c>
      <c r="N249" s="18"/>
      <c r="Y249" s="9"/>
      <c r="AE249" s="7"/>
      <c r="AF249" s="8"/>
      <c r="AZ249" s="9"/>
    </row>
    <row r="250" spans="1:61" x14ac:dyDescent="0.3">
      <c r="A250" s="15">
        <v>0</v>
      </c>
      <c r="B250" s="15">
        <v>0</v>
      </c>
      <c r="C250" s="6">
        <f t="shared" ca="1" si="135"/>
        <v>6.2710357071741996E-2</v>
      </c>
      <c r="D250" s="6">
        <f t="shared" ca="1" si="135"/>
        <v>0.16727772860833356</v>
      </c>
      <c r="E250" s="6">
        <f t="shared" ca="1" si="165"/>
        <v>0.562710357071742</v>
      </c>
      <c r="F250" s="6">
        <f t="shared" ca="1" si="166"/>
        <v>1</v>
      </c>
      <c r="G250" s="6">
        <f t="shared" ca="1" si="166"/>
        <v>0</v>
      </c>
      <c r="H250" s="6" t="str">
        <f t="shared" si="167"/>
        <v/>
      </c>
      <c r="I250" s="6" t="s">
        <v>160</v>
      </c>
      <c r="J250" t="s">
        <v>176</v>
      </c>
      <c r="K250" s="6">
        <f t="shared" ca="1" si="168"/>
        <v>41.3</v>
      </c>
      <c r="L250" t="s">
        <v>177</v>
      </c>
      <c r="Y250" s="9"/>
      <c r="AE250" s="7"/>
      <c r="AF250" s="8"/>
      <c r="AZ250" s="9"/>
    </row>
    <row r="251" spans="1:61" x14ac:dyDescent="0.3">
      <c r="A251" s="15">
        <v>0</v>
      </c>
      <c r="B251" s="15">
        <v>0</v>
      </c>
      <c r="C251" s="6">
        <f t="shared" ca="1" si="135"/>
        <v>0.17324049364706229</v>
      </c>
      <c r="D251" s="6">
        <f t="shared" ca="1" si="135"/>
        <v>0.85204611314462997</v>
      </c>
      <c r="E251" s="6">
        <f t="shared" ca="1" si="165"/>
        <v>0.17324049364706229</v>
      </c>
      <c r="F251" s="6">
        <f t="shared" ca="1" si="166"/>
        <v>0</v>
      </c>
      <c r="G251" s="6">
        <f t="shared" ca="1" si="166"/>
        <v>0</v>
      </c>
      <c r="H251" s="6" t="str">
        <f t="shared" si="167"/>
        <v/>
      </c>
      <c r="I251" s="6" t="s">
        <v>160</v>
      </c>
      <c r="J251" t="s">
        <v>176</v>
      </c>
      <c r="K251" s="6">
        <f t="shared" ca="1" si="168"/>
        <v>52.3</v>
      </c>
      <c r="L251" t="s">
        <v>177</v>
      </c>
      <c r="Y251" s="9"/>
      <c r="AE251" s="7"/>
      <c r="AF251" s="8"/>
      <c r="AZ251" s="9"/>
    </row>
    <row r="252" spans="1:61" x14ac:dyDescent="0.3">
      <c r="A252" s="15">
        <v>0</v>
      </c>
      <c r="B252" s="15">
        <v>0</v>
      </c>
      <c r="C252" s="6">
        <f t="shared" ca="1" si="135"/>
        <v>0.32620604333821812</v>
      </c>
      <c r="D252" s="6">
        <f t="shared" ca="1" si="135"/>
        <v>0.2894547226197447</v>
      </c>
      <c r="E252" s="6">
        <f t="shared" ca="1" si="165"/>
        <v>0.32620604333821812</v>
      </c>
      <c r="F252" s="6">
        <f t="shared" ca="1" si="166"/>
        <v>0</v>
      </c>
      <c r="G252" s="6">
        <f t="shared" ca="1" si="166"/>
        <v>0</v>
      </c>
      <c r="H252" s="6" t="str">
        <f t="shared" si="167"/>
        <v/>
      </c>
      <c r="I252" s="6" t="s">
        <v>160</v>
      </c>
      <c r="J252" t="s">
        <v>176</v>
      </c>
      <c r="K252" s="6">
        <f t="shared" ca="1" si="168"/>
        <v>67.599999999999994</v>
      </c>
      <c r="L252" t="s">
        <v>177</v>
      </c>
      <c r="Y252" s="9"/>
      <c r="AE252" s="7"/>
      <c r="AF252" s="8"/>
      <c r="AZ252" s="9"/>
    </row>
    <row r="253" spans="1:61" x14ac:dyDescent="0.3">
      <c r="A253" s="15">
        <v>0</v>
      </c>
      <c r="B253" s="15">
        <v>0</v>
      </c>
      <c r="C253" s="6">
        <f t="shared" ca="1" si="135"/>
        <v>0.19229475327730294</v>
      </c>
      <c r="D253" s="6">
        <f t="shared" ca="1" si="135"/>
        <v>0.6774270021805483</v>
      </c>
      <c r="E253" s="6">
        <f t="shared" ca="1" si="165"/>
        <v>0.19229475327730294</v>
      </c>
      <c r="F253" s="6">
        <f t="shared" ca="1" si="166"/>
        <v>2</v>
      </c>
      <c r="G253" s="6">
        <f t="shared" ca="1" si="166"/>
        <v>3</v>
      </c>
      <c r="H253" s="6" t="str">
        <f t="shared" si="167"/>
        <v/>
      </c>
      <c r="I253" s="6" t="s">
        <v>160</v>
      </c>
      <c r="J253" t="s">
        <v>176</v>
      </c>
      <c r="K253" s="6">
        <f t="shared" ca="1" si="168"/>
        <v>54.2</v>
      </c>
      <c r="L253" t="s">
        <v>177</v>
      </c>
      <c r="Y253" s="9"/>
      <c r="AE253" s="7"/>
      <c r="AF253" s="8"/>
      <c r="AZ253" s="9"/>
    </row>
    <row r="254" spans="1:61" x14ac:dyDescent="0.3">
      <c r="A254" s="15">
        <v>0</v>
      </c>
      <c r="B254" s="15">
        <v>0</v>
      </c>
      <c r="C254" s="6">
        <f t="shared" ca="1" si="135"/>
        <v>0.46729255634264388</v>
      </c>
      <c r="D254" s="6">
        <f t="shared" ca="1" si="135"/>
        <v>0.39341539219149857</v>
      </c>
      <c r="E254" s="6">
        <f t="shared" ca="1" si="165"/>
        <v>0.46729255634264388</v>
      </c>
      <c r="F254" s="6">
        <f t="shared" ca="1" si="166"/>
        <v>2</v>
      </c>
      <c r="G254" s="6">
        <f t="shared" ca="1" si="166"/>
        <v>2</v>
      </c>
      <c r="H254" s="6" t="str">
        <f t="shared" si="167"/>
        <v/>
      </c>
      <c r="I254" s="6" t="s">
        <v>160</v>
      </c>
      <c r="J254" t="s">
        <v>179</v>
      </c>
      <c r="K254" s="6">
        <f t="shared" ca="1" si="168"/>
        <v>81.7</v>
      </c>
      <c r="L254" t="s">
        <v>178</v>
      </c>
      <c r="Q254" s="10"/>
      <c r="R254" s="10"/>
      <c r="S254" s="10"/>
      <c r="T254" s="10"/>
      <c r="U254" s="10"/>
      <c r="V254" s="10"/>
      <c r="W254" s="10"/>
      <c r="X254" s="10"/>
      <c r="Y254" s="11"/>
      <c r="Z254" s="10"/>
      <c r="AA254" s="10"/>
      <c r="AB254" s="10"/>
      <c r="AE254" s="7"/>
      <c r="AF254" s="8"/>
      <c r="AZ254" s="9"/>
    </row>
    <row r="255" spans="1:61" x14ac:dyDescent="0.3">
      <c r="A255" s="15">
        <v>0</v>
      </c>
      <c r="B255" s="15">
        <v>0</v>
      </c>
      <c r="C255" s="6">
        <f t="shared" ca="1" si="135"/>
        <v>0.23713843596312389</v>
      </c>
      <c r="D255" s="6">
        <f t="shared" ca="1" si="135"/>
        <v>0.38145517043237309</v>
      </c>
      <c r="E255" s="6">
        <f t="shared" ca="1" si="165"/>
        <v>0.23713843596312389</v>
      </c>
      <c r="F255" s="6">
        <f t="shared" ref="F255" ca="1" si="169">MOD(SUM(F254,1),4)</f>
        <v>3</v>
      </c>
      <c r="G255" s="6">
        <f t="shared" ca="1" si="166"/>
        <v>1</v>
      </c>
      <c r="H255" s="6" t="str">
        <f t="shared" si="167"/>
        <v/>
      </c>
      <c r="I255" s="6" t="s">
        <v>160</v>
      </c>
      <c r="J255" t="s">
        <v>179</v>
      </c>
      <c r="K255" s="6">
        <f t="shared" ca="1" si="168"/>
        <v>58.7</v>
      </c>
      <c r="L255" t="s">
        <v>178</v>
      </c>
      <c r="Y255" s="9"/>
      <c r="AE255" s="7"/>
      <c r="AF255" s="8"/>
      <c r="AZ255" s="9"/>
    </row>
    <row r="256" spans="1:61" x14ac:dyDescent="0.3">
      <c r="A256" s="15">
        <v>0</v>
      </c>
      <c r="B256" s="15">
        <v>0</v>
      </c>
      <c r="C256" s="6">
        <f t="shared" ca="1" si="135"/>
        <v>0.64393338273257872</v>
      </c>
      <c r="D256" s="6">
        <f t="shared" ca="1" si="135"/>
        <v>0.2581371760427813</v>
      </c>
      <c r="E256" s="6">
        <f t="shared" ca="1" si="165"/>
        <v>0.35606661726742128</v>
      </c>
      <c r="F256" s="6">
        <f t="shared" ref="F256" ca="1" si="170">MOD(SUM(F254,2),4)</f>
        <v>0</v>
      </c>
      <c r="G256" s="6">
        <f t="shared" ca="1" si="166"/>
        <v>1</v>
      </c>
      <c r="H256" s="17" t="str">
        <f t="shared" ref="H256" si="171">IF(A256=0,"",_xlfn.CONCAT("\end{enumerate} \section*{ Cuenta ",A256,"} \begin{enumerate}"))</f>
        <v/>
      </c>
      <c r="I256" s="6" t="s">
        <v>160</v>
      </c>
      <c r="J256" t="s">
        <v>179</v>
      </c>
      <c r="K256" s="6">
        <f t="shared" ca="1" si="168"/>
        <v>99.4</v>
      </c>
      <c r="L256" t="s">
        <v>178</v>
      </c>
      <c r="Y256" s="9"/>
      <c r="AC256" s="10"/>
      <c r="AE256" s="7"/>
      <c r="AF256" s="8"/>
      <c r="AG256" s="10"/>
      <c r="AH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1"/>
      <c r="BA256" s="10"/>
      <c r="BB256" s="10"/>
      <c r="BI256" s="10"/>
    </row>
    <row r="257" spans="1:54" x14ac:dyDescent="0.3">
      <c r="A257" s="15">
        <v>0</v>
      </c>
      <c r="B257" s="15">
        <v>0</v>
      </c>
      <c r="C257" s="6">
        <f t="shared" ca="1" si="135"/>
        <v>0.69980705087633444</v>
      </c>
      <c r="D257" s="6">
        <f t="shared" ca="1" si="135"/>
        <v>0.78853413416878237</v>
      </c>
      <c r="E257" s="6">
        <f t="shared" ca="1" si="165"/>
        <v>0.30019294912366556</v>
      </c>
      <c r="F257" s="6">
        <f t="shared" ref="F257" ca="1" si="172">MOD(SUM(F254,3),4)</f>
        <v>1</v>
      </c>
      <c r="G257" s="6">
        <f t="shared" ca="1" si="166"/>
        <v>2</v>
      </c>
      <c r="H257" s="6" t="str">
        <f t="shared" ref="H257:H258" si="173">IF(A257=0,"",_xlfn.CONCAT("## ",A257))</f>
        <v/>
      </c>
      <c r="I257" s="6" t="s">
        <v>160</v>
      </c>
      <c r="J257" t="s">
        <v>179</v>
      </c>
      <c r="K257" s="6">
        <f t="shared" ca="1" si="168"/>
        <v>105</v>
      </c>
      <c r="L257" t="s">
        <v>178</v>
      </c>
      <c r="Y257" s="9"/>
      <c r="AE257" s="7"/>
      <c r="AF257" s="8"/>
      <c r="AZ257" s="9"/>
    </row>
    <row r="258" spans="1:54" x14ac:dyDescent="0.3">
      <c r="A258" s="15">
        <v>0</v>
      </c>
      <c r="B258" s="15">
        <v>0</v>
      </c>
      <c r="C258" s="6">
        <f t="shared" ca="1" si="135"/>
        <v>0.56975060501921149</v>
      </c>
      <c r="D258" s="6">
        <f t="shared" ca="1" si="135"/>
        <v>0.52793368798652451</v>
      </c>
      <c r="E258" s="6">
        <f t="shared" ca="1" si="165"/>
        <v>0.56975060501921149</v>
      </c>
      <c r="F258" s="6">
        <f t="shared" ref="F258" ca="1" si="174">MOD(SUM(F254,4),4)</f>
        <v>2</v>
      </c>
      <c r="G258" s="6">
        <f t="shared" ca="1" si="166"/>
        <v>0</v>
      </c>
      <c r="H258" s="6" t="str">
        <f t="shared" si="173"/>
        <v/>
      </c>
      <c r="I258" s="6" t="s">
        <v>160</v>
      </c>
      <c r="J258" t="s">
        <v>179</v>
      </c>
      <c r="K258" s="6">
        <f t="shared" ca="1" si="168"/>
        <v>92</v>
      </c>
      <c r="L258" t="s">
        <v>178</v>
      </c>
      <c r="Y258" s="9"/>
      <c r="AE258" s="7"/>
      <c r="AF258" s="8"/>
      <c r="AZ258" s="9"/>
    </row>
    <row r="259" spans="1:54" ht="56.7" x14ac:dyDescent="0.3">
      <c r="A259" s="15">
        <v>20191930006</v>
      </c>
      <c r="B259" s="15">
        <v>0</v>
      </c>
      <c r="C259" s="6">
        <f t="shared" ca="1" si="135"/>
        <v>0.83841762058279201</v>
      </c>
      <c r="D259" s="6">
        <f t="shared" ca="1" si="135"/>
        <v>0.26044998319855928</v>
      </c>
      <c r="H259" s="17" t="str">
        <f t="shared" ref="H259" si="175">IF(A259=0,"",_xlfn.CONCAT("\end{enumerate} \section*{ Cuenta ",A259,"} \begin{enumerate}"))</f>
        <v>\end{enumerate} \section*{ Cuenta 20191930006} \begin{enumerate}</v>
      </c>
      <c r="AE259" s="7"/>
      <c r="AF259" s="8"/>
      <c r="AZ259" s="9"/>
    </row>
    <row r="260" spans="1:54" x14ac:dyDescent="0.3">
      <c r="A260" s="15">
        <v>0</v>
      </c>
      <c r="B260" s="15">
        <v>0</v>
      </c>
      <c r="C260" s="6">
        <f t="shared" ca="1" si="135"/>
        <v>0.22046622715650954</v>
      </c>
      <c r="D260" s="6">
        <f t="shared" ca="1" si="135"/>
        <v>0.51980975379251215</v>
      </c>
      <c r="E260" s="6">
        <f t="shared" ref="E260:E274" ca="1" si="176">IF(C260&gt;0.1,      IF(C260&lt;0.6,C260,ABS(1-C260)),C260+0.5)</f>
        <v>0.22046622715650954</v>
      </c>
      <c r="F260" s="6">
        <f t="shared" ref="F260:G274" ca="1" si="177">MOD(ROUND(C260*100+35,0),4)</f>
        <v>1</v>
      </c>
      <c r="G260" s="6">
        <f t="shared" ca="1" si="177"/>
        <v>3</v>
      </c>
      <c r="H260" s="6" t="str">
        <f t="shared" ref="H260:H271" si="178">IF(A260=0,"",_xlfn.CONCAT("## ",A260))</f>
        <v/>
      </c>
      <c r="I260" s="6" t="s">
        <v>160</v>
      </c>
      <c r="J260" t="s">
        <v>175</v>
      </c>
      <c r="K260" s="6">
        <f t="shared" ref="K260:K274" ca="1" si="179">ROUND(C260*100+35,1)</f>
        <v>57</v>
      </c>
      <c r="L260" t="s">
        <v>180</v>
      </c>
      <c r="N260" s="18"/>
      <c r="Y260" s="9"/>
      <c r="AE260" s="7"/>
      <c r="AF260" s="8"/>
      <c r="AZ260" s="9"/>
    </row>
    <row r="261" spans="1:54" x14ac:dyDescent="0.3">
      <c r="A261" s="15">
        <v>0</v>
      </c>
      <c r="B261" s="15">
        <v>0</v>
      </c>
      <c r="C261" s="6">
        <f t="shared" ref="C261:D324" ca="1" si="180">RAND()</f>
        <v>0.97728906523454795</v>
      </c>
      <c r="D261" s="6">
        <f t="shared" ca="1" si="180"/>
        <v>0.229779361919353</v>
      </c>
      <c r="E261" s="6">
        <f t="shared" ca="1" si="176"/>
        <v>2.2710934765452051E-2</v>
      </c>
      <c r="F261" s="6">
        <f t="shared" ca="1" si="177"/>
        <v>1</v>
      </c>
      <c r="G261" s="6">
        <f t="shared" ca="1" si="177"/>
        <v>2</v>
      </c>
      <c r="H261" s="6" t="str">
        <f t="shared" si="178"/>
        <v/>
      </c>
      <c r="I261" s="6" t="s">
        <v>160</v>
      </c>
      <c r="J261" t="s">
        <v>175</v>
      </c>
      <c r="K261" s="6">
        <f t="shared" ca="1" si="179"/>
        <v>132.69999999999999</v>
      </c>
      <c r="L261" t="s">
        <v>180</v>
      </c>
      <c r="N261" s="18"/>
      <c r="Y261" s="9"/>
      <c r="AE261" s="7"/>
      <c r="AF261" s="8"/>
      <c r="AZ261" s="9"/>
    </row>
    <row r="262" spans="1:54" x14ac:dyDescent="0.3">
      <c r="A262" s="15">
        <v>0</v>
      </c>
      <c r="B262" s="15">
        <v>0</v>
      </c>
      <c r="C262" s="6">
        <f t="shared" ca="1" si="180"/>
        <v>0.10100236751702629</v>
      </c>
      <c r="D262" s="6">
        <f t="shared" ca="1" si="180"/>
        <v>0.94105830038928695</v>
      </c>
      <c r="E262" s="6">
        <f t="shared" ca="1" si="176"/>
        <v>0.10100236751702629</v>
      </c>
      <c r="F262" s="6">
        <f t="shared" ca="1" si="177"/>
        <v>1</v>
      </c>
      <c r="G262" s="6">
        <f t="shared" ca="1" si="177"/>
        <v>1</v>
      </c>
      <c r="H262" s="6" t="str">
        <f t="shared" si="178"/>
        <v/>
      </c>
      <c r="I262" s="6" t="s">
        <v>160</v>
      </c>
      <c r="J262" t="s">
        <v>175</v>
      </c>
      <c r="K262" s="6">
        <f t="shared" ca="1" si="179"/>
        <v>45.1</v>
      </c>
      <c r="L262" t="s">
        <v>180</v>
      </c>
      <c r="N262" s="18"/>
      <c r="Y262" s="9"/>
      <c r="AE262" s="7"/>
      <c r="AF262" s="8"/>
      <c r="AZ262" s="9"/>
    </row>
    <row r="263" spans="1:54" x14ac:dyDescent="0.3">
      <c r="A263" s="15">
        <v>0</v>
      </c>
      <c r="B263" s="15">
        <v>0</v>
      </c>
      <c r="C263" s="6">
        <f t="shared" ca="1" si="180"/>
        <v>0.64846373412265346</v>
      </c>
      <c r="D263" s="6">
        <f t="shared" ca="1" si="180"/>
        <v>0.22766183135717333</v>
      </c>
      <c r="E263" s="6">
        <f t="shared" ca="1" si="176"/>
        <v>0.35153626587734654</v>
      </c>
      <c r="F263" s="6">
        <f t="shared" ca="1" si="177"/>
        <v>0</v>
      </c>
      <c r="G263" s="6">
        <f t="shared" ca="1" si="177"/>
        <v>2</v>
      </c>
      <c r="H263" s="6" t="str">
        <f t="shared" si="178"/>
        <v/>
      </c>
      <c r="I263" s="6" t="s">
        <v>160</v>
      </c>
      <c r="J263" t="s">
        <v>175</v>
      </c>
      <c r="K263" s="6">
        <f t="shared" ca="1" si="179"/>
        <v>99.8</v>
      </c>
      <c r="L263" t="s">
        <v>180</v>
      </c>
      <c r="N263" s="18"/>
      <c r="Y263" s="9"/>
      <c r="AE263" s="7"/>
      <c r="AF263" s="8"/>
      <c r="AZ263" s="9"/>
    </row>
    <row r="264" spans="1:54" x14ac:dyDescent="0.3">
      <c r="A264" s="15">
        <v>0</v>
      </c>
      <c r="B264" s="15">
        <v>0</v>
      </c>
      <c r="C264" s="6">
        <f t="shared" ca="1" si="180"/>
        <v>0.47511710153685482</v>
      </c>
      <c r="D264" s="6">
        <f t="shared" ca="1" si="180"/>
        <v>0.8476151216489326</v>
      </c>
      <c r="E264" s="6">
        <f t="shared" ca="1" si="176"/>
        <v>0.47511710153685482</v>
      </c>
      <c r="F264" s="6">
        <f t="shared" ca="1" si="177"/>
        <v>3</v>
      </c>
      <c r="G264" s="6">
        <f t="shared" ca="1" si="177"/>
        <v>0</v>
      </c>
      <c r="H264" s="6" t="str">
        <f t="shared" si="178"/>
        <v/>
      </c>
      <c r="I264" s="6" t="s">
        <v>160</v>
      </c>
      <c r="J264" t="s">
        <v>175</v>
      </c>
      <c r="K264" s="6">
        <f t="shared" ca="1" si="179"/>
        <v>82.5</v>
      </c>
      <c r="L264" t="s">
        <v>180</v>
      </c>
      <c r="N264" s="18"/>
      <c r="Y264" s="9"/>
      <c r="AE264" s="7"/>
      <c r="AF264" s="8"/>
      <c r="AZ264" s="9"/>
    </row>
    <row r="265" spans="1:54" x14ac:dyDescent="0.3">
      <c r="A265" s="15">
        <v>0</v>
      </c>
      <c r="B265" s="15">
        <v>0</v>
      </c>
      <c r="C265" s="6">
        <f t="shared" ca="1" si="180"/>
        <v>0.18510559619934752</v>
      </c>
      <c r="D265" s="6">
        <f t="shared" ca="1" si="180"/>
        <v>0.94323489934140825</v>
      </c>
      <c r="E265" s="6">
        <f t="shared" ca="1" si="176"/>
        <v>0.18510559619934752</v>
      </c>
      <c r="F265" s="6">
        <f t="shared" ca="1" si="177"/>
        <v>2</v>
      </c>
      <c r="G265" s="6">
        <f t="shared" ca="1" si="177"/>
        <v>1</v>
      </c>
      <c r="H265" s="6" t="str">
        <f t="shared" si="178"/>
        <v/>
      </c>
      <c r="I265" s="6" t="s">
        <v>160</v>
      </c>
      <c r="J265" t="s">
        <v>176</v>
      </c>
      <c r="K265" s="6">
        <f t="shared" ca="1" si="179"/>
        <v>53.5</v>
      </c>
      <c r="L265" t="s">
        <v>177</v>
      </c>
      <c r="N265" s="18"/>
      <c r="Y265" s="9"/>
      <c r="AE265" s="7"/>
      <c r="AF265" s="8"/>
      <c r="AZ265" s="9"/>
    </row>
    <row r="266" spans="1:54" x14ac:dyDescent="0.3">
      <c r="A266" s="15">
        <v>0</v>
      </c>
      <c r="B266" s="15">
        <v>0</v>
      </c>
      <c r="C266" s="6">
        <f t="shared" ca="1" si="180"/>
        <v>0.17236179622457148</v>
      </c>
      <c r="D266" s="6">
        <f t="shared" ca="1" si="180"/>
        <v>9.1014268249433261E-2</v>
      </c>
      <c r="E266" s="6">
        <f t="shared" ca="1" si="176"/>
        <v>0.17236179622457148</v>
      </c>
      <c r="F266" s="6">
        <f t="shared" ca="1" si="177"/>
        <v>0</v>
      </c>
      <c r="G266" s="6">
        <f t="shared" ca="1" si="177"/>
        <v>0</v>
      </c>
      <c r="H266" s="6" t="str">
        <f t="shared" si="178"/>
        <v/>
      </c>
      <c r="I266" s="6" t="s">
        <v>160</v>
      </c>
      <c r="J266" t="s">
        <v>176</v>
      </c>
      <c r="K266" s="6">
        <f t="shared" ca="1" si="179"/>
        <v>52.2</v>
      </c>
      <c r="L266" t="s">
        <v>177</v>
      </c>
      <c r="Y266" s="9"/>
      <c r="AE266" s="7"/>
      <c r="AF266" s="8"/>
      <c r="AZ266" s="9"/>
    </row>
    <row r="267" spans="1:54" x14ac:dyDescent="0.3">
      <c r="A267" s="15">
        <v>0</v>
      </c>
      <c r="B267" s="15">
        <v>0</v>
      </c>
      <c r="C267" s="6">
        <f t="shared" ca="1" si="180"/>
        <v>0.21239755237999181</v>
      </c>
      <c r="D267" s="6">
        <f t="shared" ca="1" si="180"/>
        <v>0.8109548121031992</v>
      </c>
      <c r="E267" s="6">
        <f t="shared" ca="1" si="176"/>
        <v>0.21239755237999181</v>
      </c>
      <c r="F267" s="6">
        <f t="shared" ca="1" si="177"/>
        <v>0</v>
      </c>
      <c r="G267" s="6">
        <f t="shared" ca="1" si="177"/>
        <v>0</v>
      </c>
      <c r="H267" s="6" t="str">
        <f t="shared" si="178"/>
        <v/>
      </c>
      <c r="I267" s="6" t="s">
        <v>160</v>
      </c>
      <c r="J267" t="s">
        <v>176</v>
      </c>
      <c r="K267" s="6">
        <f t="shared" ca="1" si="179"/>
        <v>56.2</v>
      </c>
      <c r="L267" t="s">
        <v>177</v>
      </c>
      <c r="Y267" s="9"/>
      <c r="AC267" s="10"/>
      <c r="AE267" s="7"/>
      <c r="AF267" s="8"/>
      <c r="AG267" s="10"/>
      <c r="AH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1"/>
      <c r="BA267" s="10"/>
      <c r="BB267" s="10"/>
    </row>
    <row r="268" spans="1:54" x14ac:dyDescent="0.3">
      <c r="A268" s="15">
        <v>0</v>
      </c>
      <c r="B268" s="15">
        <v>0</v>
      </c>
      <c r="C268" s="6">
        <f t="shared" ca="1" si="180"/>
        <v>0.68528043431408037</v>
      </c>
      <c r="D268" s="6">
        <f t="shared" ca="1" si="180"/>
        <v>9.9178731261480024E-3</v>
      </c>
      <c r="E268" s="6">
        <f t="shared" ca="1" si="176"/>
        <v>0.31471956568591963</v>
      </c>
      <c r="F268" s="6">
        <f t="shared" ca="1" si="177"/>
        <v>0</v>
      </c>
      <c r="G268" s="6">
        <f t="shared" ca="1" si="177"/>
        <v>0</v>
      </c>
      <c r="H268" s="6" t="str">
        <f t="shared" si="178"/>
        <v/>
      </c>
      <c r="I268" s="6" t="s">
        <v>160</v>
      </c>
      <c r="J268" t="s">
        <v>176</v>
      </c>
      <c r="K268" s="6">
        <f t="shared" ca="1" si="179"/>
        <v>103.5</v>
      </c>
      <c r="L268" t="s">
        <v>177</v>
      </c>
      <c r="Y268" s="9"/>
      <c r="AE268" s="7"/>
      <c r="AF268" s="8"/>
      <c r="AZ268" s="9"/>
    </row>
    <row r="269" spans="1:54" x14ac:dyDescent="0.3">
      <c r="A269" s="15">
        <v>0</v>
      </c>
      <c r="B269" s="15">
        <v>0</v>
      </c>
      <c r="C269" s="6">
        <f t="shared" ca="1" si="180"/>
        <v>0.2433788863829589</v>
      </c>
      <c r="D269" s="6">
        <f t="shared" ca="1" si="180"/>
        <v>0.15053108907372659</v>
      </c>
      <c r="E269" s="6">
        <f t="shared" ca="1" si="176"/>
        <v>0.2433788863829589</v>
      </c>
      <c r="F269" s="6">
        <f t="shared" ca="1" si="177"/>
        <v>3</v>
      </c>
      <c r="G269" s="6">
        <f t="shared" ca="1" si="177"/>
        <v>2</v>
      </c>
      <c r="H269" s="6" t="str">
        <f t="shared" si="178"/>
        <v/>
      </c>
      <c r="I269" s="6" t="s">
        <v>160</v>
      </c>
      <c r="J269" t="s">
        <v>176</v>
      </c>
      <c r="K269" s="6">
        <f t="shared" ca="1" si="179"/>
        <v>59.3</v>
      </c>
      <c r="L269" t="s">
        <v>177</v>
      </c>
      <c r="Y269" s="9"/>
      <c r="AE269" s="7"/>
      <c r="AF269" s="8"/>
      <c r="AZ269" s="9"/>
    </row>
    <row r="270" spans="1:54" x14ac:dyDescent="0.3">
      <c r="A270" s="15">
        <v>0</v>
      </c>
      <c r="B270" s="15">
        <v>0</v>
      </c>
      <c r="C270" s="6">
        <f t="shared" ca="1" si="180"/>
        <v>0.42116044756552817</v>
      </c>
      <c r="D270" s="6">
        <f t="shared" ca="1" si="180"/>
        <v>0.14962339925457824</v>
      </c>
      <c r="E270" s="6">
        <f t="shared" ca="1" si="176"/>
        <v>0.42116044756552817</v>
      </c>
      <c r="F270" s="6">
        <f t="shared" ca="1" si="177"/>
        <v>1</v>
      </c>
      <c r="G270" s="6">
        <f t="shared" ca="1" si="177"/>
        <v>2</v>
      </c>
      <c r="H270" s="6" t="str">
        <f t="shared" si="178"/>
        <v/>
      </c>
      <c r="I270" s="6" t="s">
        <v>160</v>
      </c>
      <c r="J270" t="s">
        <v>179</v>
      </c>
      <c r="K270" s="6">
        <f t="shared" ca="1" si="179"/>
        <v>77.099999999999994</v>
      </c>
      <c r="L270" t="s">
        <v>178</v>
      </c>
      <c r="Q270" s="10"/>
      <c r="R270" s="10"/>
      <c r="S270" s="10"/>
      <c r="T270" s="10"/>
      <c r="U270" s="10"/>
      <c r="V270" s="10"/>
      <c r="W270" s="10"/>
      <c r="X270" s="10"/>
      <c r="Y270" s="11"/>
      <c r="Z270" s="10"/>
      <c r="AA270" s="10"/>
      <c r="AB270" s="10"/>
      <c r="AE270" s="7"/>
      <c r="AF270" s="8"/>
      <c r="AZ270" s="9"/>
    </row>
    <row r="271" spans="1:54" x14ac:dyDescent="0.3">
      <c r="A271" s="15">
        <v>0</v>
      </c>
      <c r="B271" s="15">
        <v>0</v>
      </c>
      <c r="C271" s="6">
        <f t="shared" ca="1" si="180"/>
        <v>0.33069216543348801</v>
      </c>
      <c r="D271" s="6">
        <f t="shared" ca="1" si="180"/>
        <v>0.71724151692411064</v>
      </c>
      <c r="E271" s="6">
        <f t="shared" ca="1" si="176"/>
        <v>0.33069216543348801</v>
      </c>
      <c r="F271" s="6">
        <f t="shared" ref="F271" ca="1" si="181">MOD(SUM(F270,1),4)</f>
        <v>2</v>
      </c>
      <c r="G271" s="6">
        <f t="shared" ca="1" si="177"/>
        <v>3</v>
      </c>
      <c r="H271" s="6" t="str">
        <f t="shared" si="178"/>
        <v/>
      </c>
      <c r="I271" s="6" t="s">
        <v>160</v>
      </c>
      <c r="J271" t="s">
        <v>179</v>
      </c>
      <c r="K271" s="6">
        <f t="shared" ca="1" si="179"/>
        <v>68.099999999999994</v>
      </c>
      <c r="L271" t="s">
        <v>178</v>
      </c>
      <c r="Y271" s="9"/>
      <c r="AE271" s="7"/>
      <c r="AF271" s="8"/>
      <c r="AZ271" s="9"/>
    </row>
    <row r="272" spans="1:54" x14ac:dyDescent="0.3">
      <c r="A272" s="15">
        <v>0</v>
      </c>
      <c r="B272" s="15">
        <v>0</v>
      </c>
      <c r="C272" s="6">
        <f t="shared" ca="1" si="180"/>
        <v>0.77605674130452884</v>
      </c>
      <c r="D272" s="6">
        <f t="shared" ca="1" si="180"/>
        <v>0.87344361329305453</v>
      </c>
      <c r="E272" s="6">
        <f t="shared" ca="1" si="176"/>
        <v>0.22394325869547116</v>
      </c>
      <c r="F272" s="6">
        <f t="shared" ref="F272" ca="1" si="182">MOD(SUM(F270,2),4)</f>
        <v>3</v>
      </c>
      <c r="G272" s="6">
        <f t="shared" ca="1" si="177"/>
        <v>2</v>
      </c>
      <c r="H272" s="17" t="str">
        <f t="shared" ref="H272" si="183">IF(A272=0,"",_xlfn.CONCAT("\end{enumerate} \section*{ Cuenta ",A272,"} \begin{enumerate}"))</f>
        <v/>
      </c>
      <c r="I272" s="6" t="s">
        <v>160</v>
      </c>
      <c r="J272" t="s">
        <v>179</v>
      </c>
      <c r="K272" s="6">
        <f t="shared" ca="1" si="179"/>
        <v>112.6</v>
      </c>
      <c r="L272" t="s">
        <v>178</v>
      </c>
      <c r="Y272" s="9"/>
      <c r="AE272" s="7"/>
      <c r="AF272" s="8"/>
      <c r="AZ272" s="9"/>
    </row>
    <row r="273" spans="1:57" x14ac:dyDescent="0.3">
      <c r="A273" s="15">
        <v>0</v>
      </c>
      <c r="B273" s="15">
        <v>0</v>
      </c>
      <c r="C273" s="6">
        <f t="shared" ca="1" si="180"/>
        <v>0.62792048195557348</v>
      </c>
      <c r="D273" s="6">
        <f t="shared" ca="1" si="180"/>
        <v>0.86317179800958022</v>
      </c>
      <c r="E273" s="6">
        <f t="shared" ca="1" si="176"/>
        <v>0.37207951804442652</v>
      </c>
      <c r="F273" s="6">
        <f t="shared" ref="F273" ca="1" si="184">MOD(SUM(F270,3),4)</f>
        <v>0</v>
      </c>
      <c r="G273" s="6">
        <f t="shared" ca="1" si="177"/>
        <v>1</v>
      </c>
      <c r="H273" s="6" t="str">
        <f t="shared" ref="H273:H274" si="185">IF(A273=0,"",_xlfn.CONCAT("## ",A273))</f>
        <v/>
      </c>
      <c r="I273" s="6" t="s">
        <v>160</v>
      </c>
      <c r="J273" t="s">
        <v>179</v>
      </c>
      <c r="K273" s="6">
        <f t="shared" ca="1" si="179"/>
        <v>97.8</v>
      </c>
      <c r="L273" t="s">
        <v>178</v>
      </c>
      <c r="Y273" s="9"/>
      <c r="AE273" s="7"/>
      <c r="AF273" s="8"/>
      <c r="AZ273" s="9"/>
    </row>
    <row r="274" spans="1:57" x14ac:dyDescent="0.3">
      <c r="A274" s="15">
        <v>0</v>
      </c>
      <c r="B274" s="15">
        <v>0</v>
      </c>
      <c r="C274" s="6">
        <f t="shared" ca="1" si="180"/>
        <v>0.8215379207501522</v>
      </c>
      <c r="D274" s="6">
        <f t="shared" ca="1" si="180"/>
        <v>0.17227851939792405</v>
      </c>
      <c r="E274" s="6">
        <f t="shared" ca="1" si="176"/>
        <v>0.1784620792498478</v>
      </c>
      <c r="F274" s="6">
        <f t="shared" ref="F274" ca="1" si="186">MOD(SUM(F270,4),4)</f>
        <v>1</v>
      </c>
      <c r="G274" s="6">
        <f t="shared" ca="1" si="177"/>
        <v>0</v>
      </c>
      <c r="H274" s="6" t="str">
        <f t="shared" si="185"/>
        <v/>
      </c>
      <c r="I274" s="6" t="s">
        <v>160</v>
      </c>
      <c r="J274" t="s">
        <v>179</v>
      </c>
      <c r="K274" s="6">
        <f t="shared" ca="1" si="179"/>
        <v>117.2</v>
      </c>
      <c r="L274" t="s">
        <v>178</v>
      </c>
      <c r="Y274" s="9"/>
      <c r="AE274" s="7"/>
      <c r="AF274" s="8"/>
      <c r="AZ274" s="9"/>
    </row>
    <row r="275" spans="1:57" ht="56.7" x14ac:dyDescent="0.3">
      <c r="A275" s="15">
        <v>20191930288</v>
      </c>
      <c r="B275" s="15">
        <v>0</v>
      </c>
      <c r="C275" s="6">
        <f t="shared" ca="1" si="180"/>
        <v>0.38371157871313821</v>
      </c>
      <c r="D275" s="6">
        <f t="shared" ca="1" si="180"/>
        <v>0.6246291729070943</v>
      </c>
      <c r="H275" s="17" t="str">
        <f t="shared" ref="H275" si="187">IF(A275=0,"",_xlfn.CONCAT("\end{enumerate} \section*{ Cuenta ",A275,"} \begin{enumerate}"))</f>
        <v>\end{enumerate} \section*{ Cuenta 20191930288} \begin{enumerate}</v>
      </c>
      <c r="AE275" s="7"/>
      <c r="AF275" s="8"/>
      <c r="AZ275" s="9"/>
    </row>
    <row r="276" spans="1:57" x14ac:dyDescent="0.3">
      <c r="A276" s="15">
        <v>0</v>
      </c>
      <c r="B276" s="15">
        <v>0</v>
      </c>
      <c r="C276" s="6">
        <f t="shared" ca="1" si="180"/>
        <v>0.92653228734058646</v>
      </c>
      <c r="D276" s="6">
        <f t="shared" ca="1" si="180"/>
        <v>0.81364695714256263</v>
      </c>
      <c r="E276" s="6">
        <f t="shared" ref="E276:E290" ca="1" si="188">IF(C276&gt;0.1,      IF(C276&lt;0.6,C276,ABS(1-C276)),C276+0.5)</f>
        <v>7.3467712659413542E-2</v>
      </c>
      <c r="F276" s="6">
        <f t="shared" ref="F276:G290" ca="1" si="189">MOD(ROUND(C276*100+35,0),4)</f>
        <v>0</v>
      </c>
      <c r="G276" s="6">
        <f t="shared" ca="1" si="189"/>
        <v>0</v>
      </c>
      <c r="H276" s="6" t="str">
        <f t="shared" ref="H276:H287" si="190">IF(A276=0,"",_xlfn.CONCAT("## ",A276))</f>
        <v/>
      </c>
      <c r="I276" s="6" t="s">
        <v>160</v>
      </c>
      <c r="J276" t="s">
        <v>175</v>
      </c>
      <c r="K276" s="6">
        <f t="shared" ref="K276:K290" ca="1" si="191">ROUND(C276*100+35,1)</f>
        <v>127.7</v>
      </c>
      <c r="L276" t="s">
        <v>180</v>
      </c>
      <c r="N276" s="18"/>
      <c r="Y276" s="9"/>
      <c r="AE276" s="7"/>
      <c r="AF276" s="8"/>
      <c r="AZ276" s="9"/>
    </row>
    <row r="277" spans="1:57" x14ac:dyDescent="0.3">
      <c r="A277" s="15">
        <v>0</v>
      </c>
      <c r="B277" s="15">
        <v>0</v>
      </c>
      <c r="C277" s="6">
        <f t="shared" ca="1" si="180"/>
        <v>0.67499187205948075</v>
      </c>
      <c r="D277" s="6">
        <f t="shared" ca="1" si="180"/>
        <v>0.644501753461863</v>
      </c>
      <c r="E277" s="6">
        <f t="shared" ca="1" si="188"/>
        <v>0.32500812794051925</v>
      </c>
      <c r="F277" s="6">
        <f t="shared" ca="1" si="189"/>
        <v>2</v>
      </c>
      <c r="G277" s="6">
        <f t="shared" ca="1" si="189"/>
        <v>3</v>
      </c>
      <c r="H277" s="6" t="str">
        <f t="shared" si="190"/>
        <v/>
      </c>
      <c r="I277" s="6" t="s">
        <v>160</v>
      </c>
      <c r="J277" t="s">
        <v>175</v>
      </c>
      <c r="K277" s="6">
        <f t="shared" ca="1" si="191"/>
        <v>102.5</v>
      </c>
      <c r="L277" t="s">
        <v>180</v>
      </c>
      <c r="N277" s="18"/>
      <c r="Y277" s="9"/>
      <c r="AE277" s="7"/>
      <c r="AF277" s="8"/>
      <c r="AZ277" s="9"/>
    </row>
    <row r="278" spans="1:57" x14ac:dyDescent="0.3">
      <c r="A278" s="15">
        <v>0</v>
      </c>
      <c r="B278" s="15">
        <v>0</v>
      </c>
      <c r="C278" s="6">
        <f t="shared" ca="1" si="180"/>
        <v>0.31058548228981298</v>
      </c>
      <c r="D278" s="6">
        <f t="shared" ca="1" si="180"/>
        <v>5.4002329576081531E-2</v>
      </c>
      <c r="E278" s="6">
        <f t="shared" ca="1" si="188"/>
        <v>0.31058548228981298</v>
      </c>
      <c r="F278" s="6">
        <f t="shared" ca="1" si="189"/>
        <v>2</v>
      </c>
      <c r="G278" s="6">
        <f t="shared" ca="1" si="189"/>
        <v>0</v>
      </c>
      <c r="H278" s="6" t="str">
        <f t="shared" si="190"/>
        <v/>
      </c>
      <c r="I278" s="6" t="s">
        <v>160</v>
      </c>
      <c r="J278" t="s">
        <v>175</v>
      </c>
      <c r="K278" s="6">
        <f t="shared" ca="1" si="191"/>
        <v>66.099999999999994</v>
      </c>
      <c r="L278" t="s">
        <v>180</v>
      </c>
      <c r="N278" s="18"/>
      <c r="Y278" s="9"/>
      <c r="AC278" s="10"/>
      <c r="AG278" s="10"/>
      <c r="AH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1"/>
      <c r="BA278" s="10"/>
      <c r="BB278" s="10"/>
      <c r="BE278" s="10"/>
    </row>
    <row r="279" spans="1:57" x14ac:dyDescent="0.3">
      <c r="A279" s="15">
        <v>0</v>
      </c>
      <c r="B279" s="15">
        <v>0</v>
      </c>
      <c r="C279" s="6">
        <f t="shared" ca="1" si="180"/>
        <v>0.77531052569576375</v>
      </c>
      <c r="D279" s="6">
        <f t="shared" ca="1" si="180"/>
        <v>0.69667134845768386</v>
      </c>
      <c r="E279" s="6">
        <f t="shared" ca="1" si="188"/>
        <v>0.22468947430423625</v>
      </c>
      <c r="F279" s="6">
        <f t="shared" ca="1" si="189"/>
        <v>1</v>
      </c>
      <c r="G279" s="6">
        <f t="shared" ca="1" si="189"/>
        <v>1</v>
      </c>
      <c r="H279" s="6" t="str">
        <f t="shared" si="190"/>
        <v/>
      </c>
      <c r="I279" s="6" t="s">
        <v>160</v>
      </c>
      <c r="J279" t="s">
        <v>175</v>
      </c>
      <c r="K279" s="6">
        <f t="shared" ca="1" si="191"/>
        <v>112.5</v>
      </c>
      <c r="L279" t="s">
        <v>180</v>
      </c>
      <c r="N279" s="18"/>
      <c r="Y279" s="9"/>
      <c r="AZ279" s="9"/>
    </row>
    <row r="280" spans="1:57" x14ac:dyDescent="0.3">
      <c r="A280" s="15">
        <v>0</v>
      </c>
      <c r="B280" s="15">
        <v>0</v>
      </c>
      <c r="C280" s="6">
        <f t="shared" ca="1" si="180"/>
        <v>0.4803502427898596</v>
      </c>
      <c r="D280" s="6">
        <f t="shared" ca="1" si="180"/>
        <v>3.9525210238271824E-2</v>
      </c>
      <c r="E280" s="6">
        <f t="shared" ca="1" si="188"/>
        <v>0.4803502427898596</v>
      </c>
      <c r="F280" s="6">
        <f t="shared" ca="1" si="189"/>
        <v>3</v>
      </c>
      <c r="G280" s="6">
        <f t="shared" ca="1" si="189"/>
        <v>3</v>
      </c>
      <c r="H280" s="6" t="str">
        <f t="shared" si="190"/>
        <v/>
      </c>
      <c r="I280" s="6" t="s">
        <v>160</v>
      </c>
      <c r="J280" t="s">
        <v>175</v>
      </c>
      <c r="K280" s="6">
        <f t="shared" ca="1" si="191"/>
        <v>83</v>
      </c>
      <c r="L280" t="s">
        <v>180</v>
      </c>
      <c r="N280" s="18"/>
      <c r="Y280" s="9"/>
      <c r="AZ280" s="9"/>
    </row>
    <row r="281" spans="1:57" x14ac:dyDescent="0.3">
      <c r="A281" s="15">
        <v>0</v>
      </c>
      <c r="B281" s="15">
        <v>0</v>
      </c>
      <c r="C281" s="6">
        <f t="shared" ca="1" si="180"/>
        <v>0.84222228743037886</v>
      </c>
      <c r="D281" s="6">
        <f t="shared" ca="1" si="180"/>
        <v>2.3872504239379033E-2</v>
      </c>
      <c r="E281" s="6">
        <f t="shared" ca="1" si="188"/>
        <v>0.15777771256962114</v>
      </c>
      <c r="F281" s="6">
        <f t="shared" ca="1" si="189"/>
        <v>3</v>
      </c>
      <c r="G281" s="6">
        <f t="shared" ca="1" si="189"/>
        <v>1</v>
      </c>
      <c r="H281" s="6" t="str">
        <f t="shared" si="190"/>
        <v/>
      </c>
      <c r="I281" s="6" t="s">
        <v>160</v>
      </c>
      <c r="J281" t="s">
        <v>176</v>
      </c>
      <c r="K281" s="6">
        <f t="shared" ca="1" si="191"/>
        <v>119.2</v>
      </c>
      <c r="L281" t="s">
        <v>177</v>
      </c>
      <c r="N281" s="18"/>
      <c r="Y281" s="9"/>
      <c r="AZ281" s="9"/>
    </row>
    <row r="282" spans="1:57" x14ac:dyDescent="0.3">
      <c r="A282" s="15">
        <v>0</v>
      </c>
      <c r="B282" s="15">
        <v>0</v>
      </c>
      <c r="C282" s="6">
        <f t="shared" ca="1" si="180"/>
        <v>0.48087044497903919</v>
      </c>
      <c r="D282" s="6">
        <f t="shared" ca="1" si="180"/>
        <v>0.83593212865541922</v>
      </c>
      <c r="E282" s="6">
        <f t="shared" ca="1" si="188"/>
        <v>0.48087044497903919</v>
      </c>
      <c r="F282" s="6">
        <f t="shared" ca="1" si="189"/>
        <v>3</v>
      </c>
      <c r="G282" s="6">
        <f t="shared" ca="1" si="189"/>
        <v>3</v>
      </c>
      <c r="H282" s="6" t="str">
        <f t="shared" si="190"/>
        <v/>
      </c>
      <c r="I282" s="6" t="s">
        <v>160</v>
      </c>
      <c r="J282" t="s">
        <v>176</v>
      </c>
      <c r="K282" s="6">
        <f t="shared" ca="1" si="191"/>
        <v>83.1</v>
      </c>
      <c r="L282" t="s">
        <v>177</v>
      </c>
      <c r="Y282" s="9"/>
      <c r="AZ282" s="9"/>
    </row>
    <row r="283" spans="1:57" x14ac:dyDescent="0.3">
      <c r="A283" s="15">
        <v>0</v>
      </c>
      <c r="B283" s="15">
        <v>0</v>
      </c>
      <c r="C283" s="6">
        <f t="shared" ca="1" si="180"/>
        <v>0.15912829042905907</v>
      </c>
      <c r="D283" s="6">
        <f t="shared" ca="1" si="180"/>
        <v>0.33493854532731693</v>
      </c>
      <c r="E283" s="6">
        <f t="shared" ca="1" si="188"/>
        <v>0.15912829042905907</v>
      </c>
      <c r="F283" s="6">
        <f t="shared" ca="1" si="189"/>
        <v>3</v>
      </c>
      <c r="G283" s="6">
        <f t="shared" ca="1" si="189"/>
        <v>0</v>
      </c>
      <c r="H283" s="6" t="str">
        <f t="shared" si="190"/>
        <v/>
      </c>
      <c r="I283" s="6" t="s">
        <v>160</v>
      </c>
      <c r="J283" t="s">
        <v>176</v>
      </c>
      <c r="K283" s="6">
        <f t="shared" ca="1" si="191"/>
        <v>50.9</v>
      </c>
      <c r="L283" t="s">
        <v>177</v>
      </c>
      <c r="Y283" s="9"/>
      <c r="AZ283" s="9"/>
    </row>
    <row r="284" spans="1:57" x14ac:dyDescent="0.3">
      <c r="A284" s="15">
        <v>0</v>
      </c>
      <c r="B284" s="15">
        <v>0</v>
      </c>
      <c r="C284" s="6">
        <f t="shared" ca="1" si="180"/>
        <v>0.39063004100455745</v>
      </c>
      <c r="D284" s="6">
        <f t="shared" ca="1" si="180"/>
        <v>0.12360350777019591</v>
      </c>
      <c r="E284" s="6">
        <f t="shared" ca="1" si="188"/>
        <v>0.39063004100455745</v>
      </c>
      <c r="F284" s="6">
        <f t="shared" ca="1" si="189"/>
        <v>2</v>
      </c>
      <c r="G284" s="6">
        <f t="shared" ca="1" si="189"/>
        <v>3</v>
      </c>
      <c r="H284" s="6" t="str">
        <f t="shared" si="190"/>
        <v/>
      </c>
      <c r="I284" s="6" t="s">
        <v>160</v>
      </c>
      <c r="J284" t="s">
        <v>176</v>
      </c>
      <c r="K284" s="6">
        <f t="shared" ca="1" si="191"/>
        <v>74.099999999999994</v>
      </c>
      <c r="L284" t="s">
        <v>177</v>
      </c>
      <c r="Y284" s="9"/>
      <c r="AZ284" s="9"/>
    </row>
    <row r="285" spans="1:57" x14ac:dyDescent="0.3">
      <c r="A285" s="15">
        <v>0</v>
      </c>
      <c r="B285" s="15">
        <v>0</v>
      </c>
      <c r="C285" s="6">
        <f t="shared" ca="1" si="180"/>
        <v>0.87486797802543126</v>
      </c>
      <c r="D285" s="6">
        <f t="shared" ca="1" si="180"/>
        <v>0.63346164784968106</v>
      </c>
      <c r="E285" s="6">
        <f t="shared" ca="1" si="188"/>
        <v>0.12513202197456874</v>
      </c>
      <c r="F285" s="6">
        <f t="shared" ca="1" si="189"/>
        <v>2</v>
      </c>
      <c r="G285" s="6">
        <f t="shared" ca="1" si="189"/>
        <v>2</v>
      </c>
      <c r="H285" s="6" t="str">
        <f t="shared" si="190"/>
        <v/>
      </c>
      <c r="I285" s="6" t="s">
        <v>160</v>
      </c>
      <c r="J285" t="s">
        <v>176</v>
      </c>
      <c r="K285" s="6">
        <f t="shared" ca="1" si="191"/>
        <v>122.5</v>
      </c>
      <c r="L285" t="s">
        <v>177</v>
      </c>
      <c r="Y285" s="9"/>
      <c r="AZ285" s="9"/>
    </row>
    <row r="286" spans="1:57" x14ac:dyDescent="0.3">
      <c r="A286" s="15">
        <v>0</v>
      </c>
      <c r="B286" s="15">
        <v>0</v>
      </c>
      <c r="C286" s="6">
        <f t="shared" ca="1" si="180"/>
        <v>0.74422126456486581</v>
      </c>
      <c r="D286" s="6">
        <f t="shared" ca="1" si="180"/>
        <v>0.45580795334468993</v>
      </c>
      <c r="E286" s="6">
        <f t="shared" ca="1" si="188"/>
        <v>0.25577873543513419</v>
      </c>
      <c r="F286" s="6">
        <f t="shared" ca="1" si="189"/>
        <v>1</v>
      </c>
      <c r="G286" s="6">
        <f t="shared" ca="1" si="189"/>
        <v>1</v>
      </c>
      <c r="H286" s="6" t="str">
        <f t="shared" si="190"/>
        <v/>
      </c>
      <c r="I286" s="6" t="s">
        <v>160</v>
      </c>
      <c r="J286" t="s">
        <v>179</v>
      </c>
      <c r="K286" s="6">
        <f t="shared" ca="1" si="191"/>
        <v>109.4</v>
      </c>
      <c r="L286" t="s">
        <v>178</v>
      </c>
      <c r="Q286" s="10"/>
      <c r="R286" s="10"/>
      <c r="S286" s="10"/>
      <c r="T286" s="10"/>
      <c r="U286" s="10"/>
      <c r="V286" s="10"/>
      <c r="W286" s="10"/>
      <c r="X286" s="10"/>
      <c r="Y286" s="11"/>
      <c r="Z286" s="10"/>
      <c r="AA286" s="10"/>
      <c r="AB286" s="10"/>
      <c r="AZ286" s="9"/>
    </row>
    <row r="287" spans="1:57" x14ac:dyDescent="0.3">
      <c r="A287" s="15">
        <v>0</v>
      </c>
      <c r="B287" s="15">
        <v>0</v>
      </c>
      <c r="C287" s="6">
        <f t="shared" ca="1" si="180"/>
        <v>0.63817862514098167</v>
      </c>
      <c r="D287" s="6">
        <f t="shared" ca="1" si="180"/>
        <v>0.28543871306555901</v>
      </c>
      <c r="E287" s="6">
        <f t="shared" ca="1" si="188"/>
        <v>0.36182137485901833</v>
      </c>
      <c r="F287" s="6">
        <f t="shared" ref="F287" ca="1" si="192">MOD(SUM(F286,1),4)</f>
        <v>2</v>
      </c>
      <c r="G287" s="6">
        <f t="shared" ca="1" si="189"/>
        <v>0</v>
      </c>
      <c r="H287" s="6" t="str">
        <f t="shared" si="190"/>
        <v/>
      </c>
      <c r="I287" s="6" t="s">
        <v>160</v>
      </c>
      <c r="J287" t="s">
        <v>179</v>
      </c>
      <c r="K287" s="6">
        <f t="shared" ca="1" si="191"/>
        <v>98.8</v>
      </c>
      <c r="L287" t="s">
        <v>178</v>
      </c>
      <c r="Y287" s="9"/>
      <c r="AZ287" s="9"/>
    </row>
    <row r="288" spans="1:57" x14ac:dyDescent="0.3">
      <c r="A288" s="15">
        <v>0</v>
      </c>
      <c r="B288" s="15">
        <v>0</v>
      </c>
      <c r="C288" s="6">
        <f t="shared" ca="1" si="180"/>
        <v>6.8219395436290631E-2</v>
      </c>
      <c r="D288" s="6">
        <f t="shared" ca="1" si="180"/>
        <v>0.87687098086569393</v>
      </c>
      <c r="E288" s="6">
        <f t="shared" ca="1" si="188"/>
        <v>0.56821939543629063</v>
      </c>
      <c r="F288" s="6">
        <f t="shared" ref="F288" ca="1" si="193">MOD(SUM(F286,2),4)</f>
        <v>3</v>
      </c>
      <c r="G288" s="6">
        <f t="shared" ca="1" si="189"/>
        <v>3</v>
      </c>
      <c r="H288" s="17" t="str">
        <f t="shared" ref="H288" si="194">IF(A288=0,"",_xlfn.CONCAT("\end{enumerate} \section*{ Cuenta ",A288,"} \begin{enumerate}"))</f>
        <v/>
      </c>
      <c r="I288" s="6" t="s">
        <v>160</v>
      </c>
      <c r="J288" t="s">
        <v>179</v>
      </c>
      <c r="K288" s="6">
        <f t="shared" ca="1" si="191"/>
        <v>41.8</v>
      </c>
      <c r="L288" t="s">
        <v>178</v>
      </c>
      <c r="Y288" s="9"/>
      <c r="AZ288" s="9"/>
    </row>
    <row r="289" spans="1:61" x14ac:dyDescent="0.3">
      <c r="A289" s="15">
        <v>0</v>
      </c>
      <c r="B289" s="15">
        <v>0</v>
      </c>
      <c r="C289" s="6">
        <f t="shared" ca="1" si="180"/>
        <v>0.91232547175687206</v>
      </c>
      <c r="D289" s="6">
        <f t="shared" ca="1" si="180"/>
        <v>0.85996048803156633</v>
      </c>
      <c r="E289" s="6">
        <f t="shared" ca="1" si="188"/>
        <v>8.7674528243127936E-2</v>
      </c>
      <c r="F289" s="6">
        <f t="shared" ref="F289" ca="1" si="195">MOD(SUM(F286,3),4)</f>
        <v>0</v>
      </c>
      <c r="G289" s="6">
        <f t="shared" ca="1" si="189"/>
        <v>1</v>
      </c>
      <c r="H289" s="6" t="str">
        <f t="shared" ref="H289:H290" si="196">IF(A289=0,"",_xlfn.CONCAT("## ",A289))</f>
        <v/>
      </c>
      <c r="I289" s="6" t="s">
        <v>160</v>
      </c>
      <c r="J289" t="s">
        <v>179</v>
      </c>
      <c r="K289" s="6">
        <f t="shared" ca="1" si="191"/>
        <v>126.2</v>
      </c>
      <c r="L289" t="s">
        <v>178</v>
      </c>
      <c r="Y289" s="9"/>
      <c r="AC289" s="10"/>
      <c r="AG289" s="10"/>
      <c r="AH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1"/>
      <c r="BA289" s="10"/>
      <c r="BB289" s="10"/>
      <c r="BE289" s="10"/>
      <c r="BI289" s="10"/>
    </row>
    <row r="290" spans="1:61" x14ac:dyDescent="0.3">
      <c r="A290" s="15">
        <v>0</v>
      </c>
      <c r="B290" s="15">
        <v>0</v>
      </c>
      <c r="C290" s="6">
        <f t="shared" ca="1" si="180"/>
        <v>0.31942299548937225</v>
      </c>
      <c r="D290" s="6">
        <f t="shared" ca="1" si="180"/>
        <v>0.20947693811821444</v>
      </c>
      <c r="E290" s="6">
        <f t="shared" ca="1" si="188"/>
        <v>0.31942299548937225</v>
      </c>
      <c r="F290" s="6">
        <f t="shared" ref="F290" ca="1" si="197">MOD(SUM(F286,4),4)</f>
        <v>1</v>
      </c>
      <c r="G290" s="6">
        <f t="shared" ca="1" si="189"/>
        <v>0</v>
      </c>
      <c r="H290" s="6" t="str">
        <f t="shared" si="196"/>
        <v/>
      </c>
      <c r="I290" s="6" t="s">
        <v>160</v>
      </c>
      <c r="J290" t="s">
        <v>179</v>
      </c>
      <c r="K290" s="6">
        <f t="shared" ca="1" si="191"/>
        <v>66.900000000000006</v>
      </c>
      <c r="L290" t="s">
        <v>178</v>
      </c>
      <c r="Y290" s="9"/>
      <c r="AZ290" s="9"/>
    </row>
    <row r="291" spans="1:61" ht="56.7" x14ac:dyDescent="0.3">
      <c r="A291" s="15">
        <v>20191930296</v>
      </c>
      <c r="B291" s="15">
        <v>0</v>
      </c>
      <c r="C291" s="6">
        <f t="shared" ca="1" si="180"/>
        <v>0.75265883000351164</v>
      </c>
      <c r="D291" s="6">
        <f t="shared" ca="1" si="180"/>
        <v>0.73149268985634264</v>
      </c>
      <c r="H291" s="17" t="str">
        <f t="shared" ref="H291" si="198">IF(A291=0,"",_xlfn.CONCAT("\end{enumerate} \section*{ Cuenta ",A291,"} \begin{enumerate}"))</f>
        <v>\end{enumerate} \section*{ Cuenta 20191930296} \begin{enumerate}</v>
      </c>
      <c r="AZ291" s="9"/>
    </row>
    <row r="292" spans="1:61" x14ac:dyDescent="0.3">
      <c r="A292" s="15">
        <v>0</v>
      </c>
      <c r="B292" s="15">
        <v>0</v>
      </c>
      <c r="C292" s="6">
        <f t="shared" ca="1" si="180"/>
        <v>0.31149813269640003</v>
      </c>
      <c r="D292" s="6">
        <f t="shared" ca="1" si="180"/>
        <v>0.48155229746485217</v>
      </c>
      <c r="E292" s="6">
        <f t="shared" ref="E292:E306" ca="1" si="199">IF(C292&gt;0.1,      IF(C292&lt;0.6,C292,ABS(1-C292)),C292+0.5)</f>
        <v>0.31149813269640003</v>
      </c>
      <c r="F292" s="6">
        <f t="shared" ref="F292:G306" ca="1" si="200">MOD(ROUND(C292*100+35,0),4)</f>
        <v>2</v>
      </c>
      <c r="G292" s="6">
        <f t="shared" ca="1" si="200"/>
        <v>3</v>
      </c>
      <c r="H292" s="6" t="str">
        <f t="shared" ref="H292:H303" si="201">IF(A292=0,"",_xlfn.CONCAT("## ",A292))</f>
        <v/>
      </c>
      <c r="I292" s="6" t="s">
        <v>160</v>
      </c>
      <c r="J292" t="s">
        <v>175</v>
      </c>
      <c r="K292" s="6">
        <f t="shared" ref="K292:K306" ca="1" si="202">ROUND(C292*100+35,1)</f>
        <v>66.099999999999994</v>
      </c>
      <c r="L292" t="s">
        <v>180</v>
      </c>
      <c r="N292" s="18"/>
      <c r="Y292" s="9"/>
      <c r="AZ292" s="9"/>
    </row>
    <row r="293" spans="1:61" x14ac:dyDescent="0.3">
      <c r="A293" s="15">
        <v>0</v>
      </c>
      <c r="B293" s="15">
        <v>0</v>
      </c>
      <c r="C293" s="6">
        <f t="shared" ca="1" si="180"/>
        <v>0.33062480868561572</v>
      </c>
      <c r="D293" s="6">
        <f t="shared" ca="1" si="180"/>
        <v>0.42482794656515188</v>
      </c>
      <c r="E293" s="6">
        <f t="shared" ca="1" si="199"/>
        <v>0.33062480868561572</v>
      </c>
      <c r="F293" s="6">
        <f t="shared" ca="1" si="200"/>
        <v>0</v>
      </c>
      <c r="G293" s="6">
        <f t="shared" ca="1" si="200"/>
        <v>1</v>
      </c>
      <c r="H293" s="6" t="str">
        <f t="shared" si="201"/>
        <v/>
      </c>
      <c r="I293" s="6" t="s">
        <v>160</v>
      </c>
      <c r="J293" t="s">
        <v>175</v>
      </c>
      <c r="K293" s="6">
        <f t="shared" ca="1" si="202"/>
        <v>68.099999999999994</v>
      </c>
      <c r="L293" t="s">
        <v>180</v>
      </c>
      <c r="N293" s="18"/>
      <c r="Y293" s="9"/>
      <c r="AZ293" s="9"/>
    </row>
    <row r="294" spans="1:61" x14ac:dyDescent="0.3">
      <c r="A294" s="15">
        <v>0</v>
      </c>
      <c r="B294" s="15">
        <v>0</v>
      </c>
      <c r="C294" s="6">
        <f t="shared" ca="1" si="180"/>
        <v>0.89452873100182251</v>
      </c>
      <c r="D294" s="6">
        <f t="shared" ca="1" si="180"/>
        <v>0.99808623681188946</v>
      </c>
      <c r="E294" s="6">
        <f t="shared" ca="1" si="199"/>
        <v>0.10547126899817749</v>
      </c>
      <c r="F294" s="6">
        <f t="shared" ca="1" si="200"/>
        <v>0</v>
      </c>
      <c r="G294" s="6">
        <f t="shared" ca="1" si="200"/>
        <v>3</v>
      </c>
      <c r="H294" s="6" t="str">
        <f t="shared" si="201"/>
        <v/>
      </c>
      <c r="I294" s="6" t="s">
        <v>160</v>
      </c>
      <c r="J294" t="s">
        <v>175</v>
      </c>
      <c r="K294" s="6">
        <f t="shared" ca="1" si="202"/>
        <v>124.5</v>
      </c>
      <c r="L294" t="s">
        <v>180</v>
      </c>
      <c r="N294" s="18"/>
      <c r="Y294" s="9"/>
      <c r="AZ294" s="9"/>
    </row>
    <row r="295" spans="1:61" x14ac:dyDescent="0.3">
      <c r="A295" s="15">
        <v>0</v>
      </c>
      <c r="B295" s="15">
        <v>0</v>
      </c>
      <c r="C295" s="6">
        <f t="shared" ca="1" si="180"/>
        <v>0.61498921016813168</v>
      </c>
      <c r="D295" s="6">
        <f t="shared" ca="1" si="180"/>
        <v>0.13972332450436931</v>
      </c>
      <c r="E295" s="6">
        <f t="shared" ca="1" si="199"/>
        <v>0.38501078983186832</v>
      </c>
      <c r="F295" s="6">
        <f t="shared" ca="1" si="200"/>
        <v>0</v>
      </c>
      <c r="G295" s="6">
        <f t="shared" ca="1" si="200"/>
        <v>1</v>
      </c>
      <c r="H295" s="6" t="str">
        <f t="shared" si="201"/>
        <v/>
      </c>
      <c r="I295" s="6" t="s">
        <v>160</v>
      </c>
      <c r="J295" t="s">
        <v>175</v>
      </c>
      <c r="K295" s="6">
        <f t="shared" ca="1" si="202"/>
        <v>96.5</v>
      </c>
      <c r="L295" t="s">
        <v>180</v>
      </c>
      <c r="N295" s="18"/>
      <c r="Y295" s="9"/>
      <c r="AZ295" s="9"/>
    </row>
    <row r="296" spans="1:61" x14ac:dyDescent="0.3">
      <c r="A296" s="15">
        <v>0</v>
      </c>
      <c r="B296" s="15">
        <v>0</v>
      </c>
      <c r="C296" s="6">
        <f t="shared" ca="1" si="180"/>
        <v>8.895852501621504E-3</v>
      </c>
      <c r="D296" s="6">
        <f t="shared" ca="1" si="180"/>
        <v>8.2311875223609721E-2</v>
      </c>
      <c r="E296" s="6">
        <f t="shared" ca="1" si="199"/>
        <v>0.5088958525016215</v>
      </c>
      <c r="F296" s="6">
        <f t="shared" ca="1" si="200"/>
        <v>0</v>
      </c>
      <c r="G296" s="6">
        <f t="shared" ca="1" si="200"/>
        <v>3</v>
      </c>
      <c r="H296" s="6" t="str">
        <f t="shared" si="201"/>
        <v/>
      </c>
      <c r="I296" s="6" t="s">
        <v>160</v>
      </c>
      <c r="J296" t="s">
        <v>175</v>
      </c>
      <c r="K296" s="6">
        <f t="shared" ca="1" si="202"/>
        <v>35.9</v>
      </c>
      <c r="L296" t="s">
        <v>180</v>
      </c>
      <c r="N296" s="18"/>
      <c r="Y296" s="9"/>
      <c r="AZ296" s="9"/>
    </row>
    <row r="297" spans="1:61" x14ac:dyDescent="0.3">
      <c r="A297" s="15">
        <v>0</v>
      </c>
      <c r="B297" s="15">
        <v>0</v>
      </c>
      <c r="C297" s="6">
        <f t="shared" ca="1" si="180"/>
        <v>0.33397858250237544</v>
      </c>
      <c r="D297" s="6">
        <f t="shared" ca="1" si="180"/>
        <v>0.69291781406707575</v>
      </c>
      <c r="E297" s="6">
        <f t="shared" ca="1" si="199"/>
        <v>0.33397858250237544</v>
      </c>
      <c r="F297" s="6">
        <f t="shared" ca="1" si="200"/>
        <v>0</v>
      </c>
      <c r="G297" s="6">
        <f t="shared" ca="1" si="200"/>
        <v>0</v>
      </c>
      <c r="H297" s="6" t="str">
        <f t="shared" si="201"/>
        <v/>
      </c>
      <c r="I297" s="6" t="s">
        <v>160</v>
      </c>
      <c r="J297" t="s">
        <v>176</v>
      </c>
      <c r="K297" s="6">
        <f t="shared" ca="1" si="202"/>
        <v>68.400000000000006</v>
      </c>
      <c r="L297" t="s">
        <v>177</v>
      </c>
      <c r="N297" s="18"/>
      <c r="Y297" s="9"/>
      <c r="AZ297" s="9"/>
    </row>
    <row r="298" spans="1:61" x14ac:dyDescent="0.3">
      <c r="A298" s="15">
        <v>0</v>
      </c>
      <c r="B298" s="15">
        <v>0</v>
      </c>
      <c r="C298" s="6">
        <f t="shared" ca="1" si="180"/>
        <v>0.8833749422835091</v>
      </c>
      <c r="D298" s="6">
        <f t="shared" ca="1" si="180"/>
        <v>0.33406305707944495</v>
      </c>
      <c r="E298" s="6">
        <f t="shared" ca="1" si="199"/>
        <v>0.1166250577164909</v>
      </c>
      <c r="F298" s="6">
        <f t="shared" ca="1" si="200"/>
        <v>3</v>
      </c>
      <c r="G298" s="6">
        <f t="shared" ca="1" si="200"/>
        <v>0</v>
      </c>
      <c r="H298" s="6" t="str">
        <f t="shared" si="201"/>
        <v/>
      </c>
      <c r="I298" s="6" t="s">
        <v>160</v>
      </c>
      <c r="J298" t="s">
        <v>176</v>
      </c>
      <c r="K298" s="6">
        <f t="shared" ca="1" si="202"/>
        <v>123.3</v>
      </c>
      <c r="L298" t="s">
        <v>177</v>
      </c>
      <c r="Y298" s="9"/>
      <c r="AZ298" s="9"/>
    </row>
    <row r="299" spans="1:61" x14ac:dyDescent="0.3">
      <c r="A299" s="15">
        <v>0</v>
      </c>
      <c r="B299" s="15">
        <v>0</v>
      </c>
      <c r="C299" s="6">
        <f t="shared" ca="1" si="180"/>
        <v>0.67994736314665949</v>
      </c>
      <c r="D299" s="6">
        <f t="shared" ca="1" si="180"/>
        <v>0.86578516402760408</v>
      </c>
      <c r="E299" s="6">
        <f t="shared" ca="1" si="199"/>
        <v>0.32005263685334051</v>
      </c>
      <c r="F299" s="6">
        <f t="shared" ca="1" si="200"/>
        <v>3</v>
      </c>
      <c r="G299" s="6">
        <f t="shared" ca="1" si="200"/>
        <v>2</v>
      </c>
      <c r="H299" s="6" t="str">
        <f t="shared" si="201"/>
        <v/>
      </c>
      <c r="I299" s="6" t="s">
        <v>160</v>
      </c>
      <c r="J299" t="s">
        <v>176</v>
      </c>
      <c r="K299" s="6">
        <f t="shared" ca="1" si="202"/>
        <v>103</v>
      </c>
      <c r="L299" t="s">
        <v>177</v>
      </c>
      <c r="Y299" s="9"/>
      <c r="AZ299" s="9"/>
    </row>
    <row r="300" spans="1:61" x14ac:dyDescent="0.3">
      <c r="A300" s="15">
        <v>0</v>
      </c>
      <c r="B300" s="15">
        <v>0</v>
      </c>
      <c r="C300" s="6">
        <f t="shared" ca="1" si="180"/>
        <v>0.94097300045204235</v>
      </c>
      <c r="D300" s="6">
        <f t="shared" ca="1" si="180"/>
        <v>0.88736097897468258</v>
      </c>
      <c r="E300" s="6">
        <f t="shared" ca="1" si="199"/>
        <v>5.9026999547957648E-2</v>
      </c>
      <c r="F300" s="6">
        <f t="shared" ca="1" si="200"/>
        <v>1</v>
      </c>
      <c r="G300" s="6">
        <f t="shared" ca="1" si="200"/>
        <v>0</v>
      </c>
      <c r="H300" s="6" t="str">
        <f t="shared" si="201"/>
        <v/>
      </c>
      <c r="I300" s="6" t="s">
        <v>160</v>
      </c>
      <c r="J300" t="s">
        <v>176</v>
      </c>
      <c r="K300" s="6">
        <f t="shared" ca="1" si="202"/>
        <v>129.1</v>
      </c>
      <c r="L300" t="s">
        <v>177</v>
      </c>
      <c r="Y300" s="9"/>
      <c r="AC300" s="10"/>
      <c r="AG300" s="10"/>
      <c r="AH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1"/>
      <c r="BA300" s="10"/>
      <c r="BB300" s="10"/>
      <c r="BE300" s="10"/>
      <c r="BI300" s="10"/>
    </row>
    <row r="301" spans="1:61" x14ac:dyDescent="0.3">
      <c r="A301" s="15">
        <v>0</v>
      </c>
      <c r="B301" s="15">
        <v>0</v>
      </c>
      <c r="C301" s="6">
        <f t="shared" ca="1" si="180"/>
        <v>0.18987742750858794</v>
      </c>
      <c r="D301" s="6">
        <f t="shared" ca="1" si="180"/>
        <v>0.3128707505397057</v>
      </c>
      <c r="E301" s="6">
        <f t="shared" ca="1" si="199"/>
        <v>0.18987742750858794</v>
      </c>
      <c r="F301" s="6">
        <f t="shared" ca="1" si="200"/>
        <v>2</v>
      </c>
      <c r="G301" s="6">
        <f t="shared" ca="1" si="200"/>
        <v>2</v>
      </c>
      <c r="H301" s="6" t="str">
        <f t="shared" si="201"/>
        <v/>
      </c>
      <c r="I301" s="6" t="s">
        <v>160</v>
      </c>
      <c r="J301" t="s">
        <v>176</v>
      </c>
      <c r="K301" s="6">
        <f t="shared" ca="1" si="202"/>
        <v>54</v>
      </c>
      <c r="L301" t="s">
        <v>177</v>
      </c>
      <c r="Y301" s="9"/>
      <c r="AZ301" s="9"/>
    </row>
    <row r="302" spans="1:61" x14ac:dyDescent="0.3">
      <c r="A302" s="15">
        <v>0</v>
      </c>
      <c r="B302" s="15">
        <v>0</v>
      </c>
      <c r="C302" s="6">
        <f t="shared" ca="1" si="180"/>
        <v>0.41896337276793971</v>
      </c>
      <c r="D302" s="6">
        <f t="shared" ca="1" si="180"/>
        <v>0.7782168825372644</v>
      </c>
      <c r="E302" s="6">
        <f t="shared" ca="1" si="199"/>
        <v>0.41896337276793971</v>
      </c>
      <c r="F302" s="6">
        <f t="shared" ca="1" si="200"/>
        <v>1</v>
      </c>
      <c r="G302" s="6">
        <f t="shared" ca="1" si="200"/>
        <v>1</v>
      </c>
      <c r="H302" s="6" t="str">
        <f t="shared" si="201"/>
        <v/>
      </c>
      <c r="I302" s="6" t="s">
        <v>160</v>
      </c>
      <c r="J302" t="s">
        <v>179</v>
      </c>
      <c r="K302" s="6">
        <f t="shared" ca="1" si="202"/>
        <v>76.900000000000006</v>
      </c>
      <c r="L302" t="s">
        <v>178</v>
      </c>
      <c r="Q302" s="10"/>
      <c r="R302" s="10"/>
      <c r="S302" s="10"/>
      <c r="T302" s="10"/>
      <c r="U302" s="10"/>
      <c r="V302" s="10"/>
      <c r="W302" s="10"/>
      <c r="X302" s="10"/>
      <c r="Y302" s="11"/>
      <c r="Z302" s="10"/>
      <c r="AA302" s="10"/>
      <c r="AB302" s="10"/>
      <c r="AZ302" s="9"/>
    </row>
    <row r="303" spans="1:61" x14ac:dyDescent="0.3">
      <c r="A303" s="15">
        <v>0</v>
      </c>
      <c r="B303" s="15">
        <v>0</v>
      </c>
      <c r="C303" s="6">
        <f t="shared" ca="1" si="180"/>
        <v>0.9423903533200606</v>
      </c>
      <c r="D303" s="6">
        <f t="shared" ca="1" si="180"/>
        <v>0.31354195858570721</v>
      </c>
      <c r="E303" s="6">
        <f t="shared" ca="1" si="199"/>
        <v>5.7609646679939397E-2</v>
      </c>
      <c r="F303" s="6">
        <f t="shared" ref="F303" ca="1" si="203">MOD(SUM(F302,1),4)</f>
        <v>2</v>
      </c>
      <c r="G303" s="6">
        <f t="shared" ca="1" si="200"/>
        <v>2</v>
      </c>
      <c r="H303" s="6" t="str">
        <f t="shared" si="201"/>
        <v/>
      </c>
      <c r="I303" s="6" t="s">
        <v>160</v>
      </c>
      <c r="J303" t="s">
        <v>179</v>
      </c>
      <c r="K303" s="6">
        <f t="shared" ca="1" si="202"/>
        <v>129.19999999999999</v>
      </c>
      <c r="L303" t="s">
        <v>178</v>
      </c>
      <c r="Y303" s="9"/>
      <c r="AZ303" s="9"/>
    </row>
    <row r="304" spans="1:61" x14ac:dyDescent="0.3">
      <c r="A304" s="15">
        <v>0</v>
      </c>
      <c r="B304" s="15">
        <v>0</v>
      </c>
      <c r="C304" s="6">
        <f t="shared" ca="1" si="180"/>
        <v>0.49770780206148479</v>
      </c>
      <c r="D304" s="6">
        <f t="shared" ca="1" si="180"/>
        <v>0.33785477540548525</v>
      </c>
      <c r="E304" s="6">
        <f t="shared" ca="1" si="199"/>
        <v>0.49770780206148479</v>
      </c>
      <c r="F304" s="6">
        <f t="shared" ref="F304" ca="1" si="204">MOD(SUM(F302,2),4)</f>
        <v>3</v>
      </c>
      <c r="G304" s="6">
        <f t="shared" ca="1" si="200"/>
        <v>1</v>
      </c>
      <c r="H304" s="17" t="str">
        <f t="shared" ref="H304" si="205">IF(A304=0,"",_xlfn.CONCAT("\end{enumerate} \section*{ Cuenta ",A304,"} \begin{enumerate}"))</f>
        <v/>
      </c>
      <c r="I304" s="6" t="s">
        <v>160</v>
      </c>
      <c r="J304" t="s">
        <v>179</v>
      </c>
      <c r="K304" s="6">
        <f t="shared" ca="1" si="202"/>
        <v>84.8</v>
      </c>
      <c r="L304" t="s">
        <v>178</v>
      </c>
      <c r="Y304" s="9"/>
      <c r="AZ304" s="9"/>
    </row>
    <row r="305" spans="1:54" x14ac:dyDescent="0.3">
      <c r="A305" s="15">
        <v>0</v>
      </c>
      <c r="B305" s="15">
        <v>0</v>
      </c>
      <c r="C305" s="6">
        <f t="shared" ca="1" si="180"/>
        <v>0.26516104089522907</v>
      </c>
      <c r="D305" s="6">
        <f t="shared" ca="1" si="180"/>
        <v>0.56667980781375848</v>
      </c>
      <c r="E305" s="6">
        <f t="shared" ca="1" si="199"/>
        <v>0.26516104089522907</v>
      </c>
      <c r="F305" s="6">
        <f t="shared" ref="F305" ca="1" si="206">MOD(SUM(F302,3),4)</f>
        <v>0</v>
      </c>
      <c r="G305" s="6">
        <f t="shared" ca="1" si="200"/>
        <v>0</v>
      </c>
      <c r="H305" s="6" t="str">
        <f t="shared" ref="H305:H306" si="207">IF(A305=0,"",_xlfn.CONCAT("## ",A305))</f>
        <v/>
      </c>
      <c r="I305" s="6" t="s">
        <v>160</v>
      </c>
      <c r="J305" t="s">
        <v>179</v>
      </c>
      <c r="K305" s="6">
        <f t="shared" ca="1" si="202"/>
        <v>61.5</v>
      </c>
      <c r="L305" t="s">
        <v>178</v>
      </c>
      <c r="Y305" s="9"/>
      <c r="AZ305" s="9"/>
    </row>
    <row r="306" spans="1:54" x14ac:dyDescent="0.3">
      <c r="A306" s="15">
        <v>0</v>
      </c>
      <c r="B306" s="15">
        <v>0</v>
      </c>
      <c r="C306" s="6">
        <f t="shared" ca="1" si="180"/>
        <v>3.0724863267121094E-2</v>
      </c>
      <c r="D306" s="6">
        <f t="shared" ca="1" si="180"/>
        <v>0.76757374083601693</v>
      </c>
      <c r="E306" s="6">
        <f t="shared" ca="1" si="199"/>
        <v>0.53072486326712109</v>
      </c>
      <c r="F306" s="6">
        <f t="shared" ref="F306" ca="1" si="208">MOD(SUM(F302,4),4)</f>
        <v>1</v>
      </c>
      <c r="G306" s="6">
        <f t="shared" ca="1" si="200"/>
        <v>0</v>
      </c>
      <c r="H306" s="6" t="str">
        <f t="shared" si="207"/>
        <v/>
      </c>
      <c r="I306" s="6" t="s">
        <v>160</v>
      </c>
      <c r="J306" t="s">
        <v>179</v>
      </c>
      <c r="K306" s="6">
        <f t="shared" ca="1" si="202"/>
        <v>38.1</v>
      </c>
      <c r="L306" t="s">
        <v>178</v>
      </c>
      <c r="Y306" s="9"/>
      <c r="AZ306" s="9"/>
    </row>
    <row r="307" spans="1:54" ht="56.7" x14ac:dyDescent="0.3">
      <c r="A307" s="15">
        <v>20201003020</v>
      </c>
      <c r="B307" s="15">
        <v>0</v>
      </c>
      <c r="C307" s="6">
        <f t="shared" ca="1" si="180"/>
        <v>0.66457135432844061</v>
      </c>
      <c r="D307" s="6">
        <f t="shared" ca="1" si="180"/>
        <v>0.59600192697750509</v>
      </c>
      <c r="H307" s="17" t="str">
        <f t="shared" ref="H307" si="209">IF(A307=0,"",_xlfn.CONCAT("\end{enumerate} \section*{ Cuenta ",A307,"} \begin{enumerate}"))</f>
        <v>\end{enumerate} \section*{ Cuenta 20201003020} \begin{enumerate}</v>
      </c>
      <c r="AZ307" s="9"/>
    </row>
    <row r="308" spans="1:54" x14ac:dyDescent="0.3">
      <c r="A308" s="15">
        <v>0</v>
      </c>
      <c r="B308" s="15">
        <v>0</v>
      </c>
      <c r="C308" s="6">
        <f t="shared" ca="1" si="180"/>
        <v>2.2092959921110489E-2</v>
      </c>
      <c r="D308" s="6">
        <f t="shared" ca="1" si="180"/>
        <v>0.12308450592035491</v>
      </c>
      <c r="E308" s="6">
        <f t="shared" ref="E308:E322" ca="1" si="210">IF(C308&gt;0.1,      IF(C308&lt;0.6,C308,ABS(1-C308)),C308+0.5)</f>
        <v>0.52209295992111049</v>
      </c>
      <c r="F308" s="6">
        <f t="shared" ref="F308:G322" ca="1" si="211">MOD(ROUND(C308*100+35,0),4)</f>
        <v>1</v>
      </c>
      <c r="G308" s="6">
        <f t="shared" ca="1" si="211"/>
        <v>3</v>
      </c>
      <c r="H308" s="6" t="str">
        <f t="shared" ref="H308:H319" si="212">IF(A308=0,"",_xlfn.CONCAT("## ",A308))</f>
        <v/>
      </c>
      <c r="I308" s="6" t="s">
        <v>160</v>
      </c>
      <c r="J308" t="s">
        <v>175</v>
      </c>
      <c r="K308" s="6">
        <f t="shared" ref="K308:K322" ca="1" si="213">ROUND(C308*100+35,1)</f>
        <v>37.200000000000003</v>
      </c>
      <c r="L308" t="s">
        <v>180</v>
      </c>
      <c r="N308" s="18"/>
      <c r="Y308" s="9"/>
      <c r="AZ308" s="9"/>
    </row>
    <row r="309" spans="1:54" x14ac:dyDescent="0.3">
      <c r="A309" s="15">
        <v>0</v>
      </c>
      <c r="B309" s="15">
        <v>0</v>
      </c>
      <c r="C309" s="6">
        <f t="shared" ca="1" si="180"/>
        <v>0.34842047096775874</v>
      </c>
      <c r="D309" s="6">
        <f t="shared" ca="1" si="180"/>
        <v>0.50911944447361357</v>
      </c>
      <c r="E309" s="6">
        <f t="shared" ca="1" si="210"/>
        <v>0.34842047096775874</v>
      </c>
      <c r="F309" s="6">
        <f t="shared" ca="1" si="211"/>
        <v>2</v>
      </c>
      <c r="G309" s="6">
        <f t="shared" ca="1" si="211"/>
        <v>2</v>
      </c>
      <c r="H309" s="6" t="str">
        <f t="shared" si="212"/>
        <v/>
      </c>
      <c r="I309" s="6" t="s">
        <v>160</v>
      </c>
      <c r="J309" t="s">
        <v>175</v>
      </c>
      <c r="K309" s="6">
        <f t="shared" ca="1" si="213"/>
        <v>69.8</v>
      </c>
      <c r="L309" t="s">
        <v>180</v>
      </c>
      <c r="N309" s="18"/>
      <c r="Y309" s="9"/>
      <c r="AZ309" s="9"/>
    </row>
    <row r="310" spans="1:54" x14ac:dyDescent="0.3">
      <c r="A310" s="15">
        <v>0</v>
      </c>
      <c r="B310" s="15">
        <v>0</v>
      </c>
      <c r="C310" s="6">
        <f t="shared" ca="1" si="180"/>
        <v>0.91403582884334789</v>
      </c>
      <c r="D310" s="6">
        <f t="shared" ca="1" si="180"/>
        <v>0.89845139365155691</v>
      </c>
      <c r="E310" s="6">
        <f t="shared" ca="1" si="210"/>
        <v>8.5964171156652114E-2</v>
      </c>
      <c r="F310" s="6">
        <f t="shared" ca="1" si="211"/>
        <v>2</v>
      </c>
      <c r="G310" s="6">
        <f t="shared" ca="1" si="211"/>
        <v>1</v>
      </c>
      <c r="H310" s="6" t="str">
        <f t="shared" si="212"/>
        <v/>
      </c>
      <c r="I310" s="6" t="s">
        <v>160</v>
      </c>
      <c r="J310" t="s">
        <v>175</v>
      </c>
      <c r="K310" s="6">
        <f t="shared" ca="1" si="213"/>
        <v>126.4</v>
      </c>
      <c r="L310" t="s">
        <v>180</v>
      </c>
      <c r="N310" s="18"/>
      <c r="Y310" s="9"/>
      <c r="AZ310" s="9"/>
    </row>
    <row r="311" spans="1:54" x14ac:dyDescent="0.3">
      <c r="A311" s="15">
        <v>0</v>
      </c>
      <c r="B311" s="15">
        <v>0</v>
      </c>
      <c r="C311" s="6">
        <f t="shared" ca="1" si="180"/>
        <v>0.1677009557420287</v>
      </c>
      <c r="D311" s="6">
        <f t="shared" ca="1" si="180"/>
        <v>0.29716475697169242</v>
      </c>
      <c r="E311" s="6">
        <f t="shared" ca="1" si="210"/>
        <v>0.1677009557420287</v>
      </c>
      <c r="F311" s="6">
        <f t="shared" ca="1" si="211"/>
        <v>0</v>
      </c>
      <c r="G311" s="6">
        <f t="shared" ca="1" si="211"/>
        <v>1</v>
      </c>
      <c r="H311" s="6" t="str">
        <f t="shared" si="212"/>
        <v/>
      </c>
      <c r="I311" s="6" t="s">
        <v>160</v>
      </c>
      <c r="J311" t="s">
        <v>175</v>
      </c>
      <c r="K311" s="6">
        <f t="shared" ca="1" si="213"/>
        <v>51.8</v>
      </c>
      <c r="L311" t="s">
        <v>180</v>
      </c>
      <c r="N311" s="18"/>
      <c r="Y311" s="9"/>
      <c r="AG311" s="10"/>
      <c r="AH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1"/>
      <c r="BA311" s="10"/>
      <c r="BB311" s="10"/>
    </row>
    <row r="312" spans="1:54" x14ac:dyDescent="0.3">
      <c r="A312" s="15">
        <v>0</v>
      </c>
      <c r="B312" s="15">
        <v>0</v>
      </c>
      <c r="C312" s="6">
        <f t="shared" ca="1" si="180"/>
        <v>0.73523479352055587</v>
      </c>
      <c r="D312" s="6">
        <f t="shared" ca="1" si="180"/>
        <v>9.9119152024755297E-2</v>
      </c>
      <c r="E312" s="6">
        <f t="shared" ca="1" si="210"/>
        <v>0.26476520647944413</v>
      </c>
      <c r="F312" s="6">
        <f t="shared" ca="1" si="211"/>
        <v>1</v>
      </c>
      <c r="G312" s="6">
        <f t="shared" ca="1" si="211"/>
        <v>1</v>
      </c>
      <c r="H312" s="6" t="str">
        <f t="shared" si="212"/>
        <v/>
      </c>
      <c r="I312" s="6" t="s">
        <v>160</v>
      </c>
      <c r="J312" t="s">
        <v>175</v>
      </c>
      <c r="K312" s="6">
        <f t="shared" ca="1" si="213"/>
        <v>108.5</v>
      </c>
      <c r="L312" t="s">
        <v>180</v>
      </c>
      <c r="N312" s="18"/>
      <c r="Y312" s="9"/>
      <c r="AZ312" s="9"/>
    </row>
    <row r="313" spans="1:54" x14ac:dyDescent="0.3">
      <c r="A313" s="15">
        <v>0</v>
      </c>
      <c r="B313" s="15">
        <v>0</v>
      </c>
      <c r="C313" s="6">
        <f t="shared" ca="1" si="180"/>
        <v>0.61347885105082234</v>
      </c>
      <c r="D313" s="6">
        <f t="shared" ca="1" si="180"/>
        <v>0.6151061561779122</v>
      </c>
      <c r="E313" s="6">
        <f t="shared" ca="1" si="210"/>
        <v>0.38652114894917766</v>
      </c>
      <c r="F313" s="6">
        <f t="shared" ca="1" si="211"/>
        <v>0</v>
      </c>
      <c r="G313" s="6">
        <f t="shared" ca="1" si="211"/>
        <v>1</v>
      </c>
      <c r="H313" s="6" t="str">
        <f t="shared" si="212"/>
        <v/>
      </c>
      <c r="I313" s="6" t="s">
        <v>160</v>
      </c>
      <c r="J313" t="s">
        <v>176</v>
      </c>
      <c r="K313" s="6">
        <f t="shared" ca="1" si="213"/>
        <v>96.3</v>
      </c>
      <c r="L313" t="s">
        <v>177</v>
      </c>
      <c r="N313" s="18"/>
      <c r="Y313" s="9"/>
      <c r="AZ313" s="9"/>
    </row>
    <row r="314" spans="1:54" x14ac:dyDescent="0.3">
      <c r="A314" s="15">
        <v>0</v>
      </c>
      <c r="B314" s="15">
        <v>0</v>
      </c>
      <c r="C314" s="6">
        <f t="shared" ca="1" si="180"/>
        <v>0.22879496343309902</v>
      </c>
      <c r="D314" s="6">
        <f t="shared" ca="1" si="180"/>
        <v>8.3142773463973918E-2</v>
      </c>
      <c r="E314" s="6">
        <f t="shared" ca="1" si="210"/>
        <v>0.22879496343309902</v>
      </c>
      <c r="F314" s="6">
        <f t="shared" ca="1" si="211"/>
        <v>2</v>
      </c>
      <c r="G314" s="6">
        <f t="shared" ca="1" si="211"/>
        <v>3</v>
      </c>
      <c r="H314" s="6" t="str">
        <f t="shared" si="212"/>
        <v/>
      </c>
      <c r="I314" s="6" t="s">
        <v>160</v>
      </c>
      <c r="J314" t="s">
        <v>176</v>
      </c>
      <c r="K314" s="6">
        <f t="shared" ca="1" si="213"/>
        <v>57.9</v>
      </c>
      <c r="L314" t="s">
        <v>177</v>
      </c>
      <c r="Y314" s="9"/>
      <c r="AZ314" s="9"/>
    </row>
    <row r="315" spans="1:54" x14ac:dyDescent="0.3">
      <c r="A315" s="15">
        <v>0</v>
      </c>
      <c r="B315" s="15">
        <v>0</v>
      </c>
      <c r="C315" s="6">
        <f t="shared" ca="1" si="180"/>
        <v>0.50235496747981723</v>
      </c>
      <c r="D315" s="6">
        <f t="shared" ca="1" si="180"/>
        <v>0.42930194627365625</v>
      </c>
      <c r="E315" s="6">
        <f t="shared" ca="1" si="210"/>
        <v>0.50235496747981723</v>
      </c>
      <c r="F315" s="6">
        <f t="shared" ca="1" si="211"/>
        <v>1</v>
      </c>
      <c r="G315" s="6">
        <f t="shared" ca="1" si="211"/>
        <v>2</v>
      </c>
      <c r="H315" s="6" t="str">
        <f t="shared" si="212"/>
        <v/>
      </c>
      <c r="I315" s="6" t="s">
        <v>160</v>
      </c>
      <c r="J315" t="s">
        <v>176</v>
      </c>
      <c r="K315" s="6">
        <f t="shared" ca="1" si="213"/>
        <v>85.2</v>
      </c>
      <c r="L315" t="s">
        <v>177</v>
      </c>
      <c r="Y315" s="9"/>
      <c r="AZ315" s="9"/>
    </row>
    <row r="316" spans="1:54" x14ac:dyDescent="0.3">
      <c r="A316" s="15">
        <v>0</v>
      </c>
      <c r="B316" s="15">
        <v>0</v>
      </c>
      <c r="C316" s="6">
        <f t="shared" ca="1" si="180"/>
        <v>0.60181087036721392</v>
      </c>
      <c r="D316" s="6">
        <f t="shared" ca="1" si="180"/>
        <v>0.24930093796629971</v>
      </c>
      <c r="E316" s="6">
        <f t="shared" ca="1" si="210"/>
        <v>0.39818912963278608</v>
      </c>
      <c r="F316" s="6">
        <f t="shared" ca="1" si="211"/>
        <v>3</v>
      </c>
      <c r="G316" s="6">
        <f t="shared" ca="1" si="211"/>
        <v>0</v>
      </c>
      <c r="H316" s="6" t="str">
        <f t="shared" si="212"/>
        <v/>
      </c>
      <c r="I316" s="6" t="s">
        <v>160</v>
      </c>
      <c r="J316" t="s">
        <v>176</v>
      </c>
      <c r="K316" s="6">
        <f t="shared" ca="1" si="213"/>
        <v>95.2</v>
      </c>
      <c r="L316" t="s">
        <v>177</v>
      </c>
      <c r="Y316" s="9"/>
      <c r="AZ316" s="9"/>
    </row>
    <row r="317" spans="1:54" x14ac:dyDescent="0.3">
      <c r="A317" s="15">
        <v>0</v>
      </c>
      <c r="B317" s="15">
        <v>0</v>
      </c>
      <c r="C317" s="6">
        <f t="shared" ca="1" si="180"/>
        <v>0.43211159214827144</v>
      </c>
      <c r="D317" s="6">
        <f t="shared" ca="1" si="180"/>
        <v>0.49295607631583127</v>
      </c>
      <c r="E317" s="6">
        <f t="shared" ca="1" si="210"/>
        <v>0.43211159214827144</v>
      </c>
      <c r="F317" s="6">
        <f t="shared" ca="1" si="211"/>
        <v>2</v>
      </c>
      <c r="G317" s="6">
        <f t="shared" ca="1" si="211"/>
        <v>0</v>
      </c>
      <c r="H317" s="6" t="str">
        <f t="shared" si="212"/>
        <v/>
      </c>
      <c r="I317" s="6" t="s">
        <v>160</v>
      </c>
      <c r="J317" t="s">
        <v>176</v>
      </c>
      <c r="K317" s="6">
        <f t="shared" ca="1" si="213"/>
        <v>78.2</v>
      </c>
      <c r="L317" t="s">
        <v>177</v>
      </c>
      <c r="Y317" s="9"/>
      <c r="AZ317" s="9"/>
    </row>
    <row r="318" spans="1:54" x14ac:dyDescent="0.3">
      <c r="A318" s="15">
        <v>0</v>
      </c>
      <c r="B318" s="15">
        <v>0</v>
      </c>
      <c r="C318" s="6">
        <f t="shared" ca="1" si="180"/>
        <v>7.9847011547555802E-3</v>
      </c>
      <c r="D318" s="6">
        <f t="shared" ca="1" si="180"/>
        <v>0.79075504083236092</v>
      </c>
      <c r="E318" s="6">
        <f t="shared" ca="1" si="210"/>
        <v>0.50798470115475558</v>
      </c>
      <c r="F318" s="6">
        <f t="shared" ca="1" si="211"/>
        <v>0</v>
      </c>
      <c r="G318" s="6">
        <f t="shared" ca="1" si="211"/>
        <v>2</v>
      </c>
      <c r="H318" s="6" t="str">
        <f t="shared" si="212"/>
        <v/>
      </c>
      <c r="I318" s="6" t="s">
        <v>160</v>
      </c>
      <c r="J318" t="s">
        <v>179</v>
      </c>
      <c r="K318" s="6">
        <f t="shared" ca="1" si="213"/>
        <v>35.799999999999997</v>
      </c>
      <c r="L318" t="s">
        <v>178</v>
      </c>
      <c r="Q318" s="10"/>
      <c r="R318" s="10"/>
      <c r="S318" s="10"/>
      <c r="T318" s="10"/>
      <c r="U318" s="10"/>
      <c r="V318" s="10"/>
      <c r="W318" s="10"/>
      <c r="X318" s="10"/>
      <c r="Y318" s="11"/>
      <c r="Z318" s="10"/>
      <c r="AA318" s="10"/>
      <c r="AB318" s="10"/>
      <c r="AZ318" s="9"/>
    </row>
    <row r="319" spans="1:54" x14ac:dyDescent="0.3">
      <c r="A319" s="15">
        <v>0</v>
      </c>
      <c r="B319" s="15">
        <v>0</v>
      </c>
      <c r="C319" s="6">
        <f t="shared" ca="1" si="180"/>
        <v>2.6005376904164601E-3</v>
      </c>
      <c r="D319" s="6">
        <f t="shared" ca="1" si="180"/>
        <v>0.15047017471986113</v>
      </c>
      <c r="E319" s="6">
        <f t="shared" ca="1" si="210"/>
        <v>0.50260053769041646</v>
      </c>
      <c r="F319" s="6">
        <f t="shared" ref="F319" ca="1" si="214">MOD(SUM(F318,1),4)</f>
        <v>1</v>
      </c>
      <c r="G319" s="6">
        <f t="shared" ca="1" si="211"/>
        <v>2</v>
      </c>
      <c r="H319" s="6" t="str">
        <f t="shared" si="212"/>
        <v/>
      </c>
      <c r="I319" s="6" t="s">
        <v>160</v>
      </c>
      <c r="J319" t="s">
        <v>179</v>
      </c>
      <c r="K319" s="6">
        <f t="shared" ca="1" si="213"/>
        <v>35.299999999999997</v>
      </c>
      <c r="L319" t="s">
        <v>178</v>
      </c>
      <c r="Y319" s="9"/>
      <c r="AZ319" s="9"/>
    </row>
    <row r="320" spans="1:54" x14ac:dyDescent="0.3">
      <c r="A320" s="15">
        <v>0</v>
      </c>
      <c r="B320" s="15">
        <v>0</v>
      </c>
      <c r="C320" s="6">
        <f t="shared" ca="1" si="180"/>
        <v>0.61015430771142909</v>
      </c>
      <c r="D320" s="6">
        <f t="shared" ca="1" si="180"/>
        <v>0.68296627638998042</v>
      </c>
      <c r="E320" s="6">
        <f t="shared" ca="1" si="210"/>
        <v>0.38984569228857091</v>
      </c>
      <c r="F320" s="6">
        <f t="shared" ref="F320" ca="1" si="215">MOD(SUM(F318,2),4)</f>
        <v>2</v>
      </c>
      <c r="G320" s="6">
        <f t="shared" ca="1" si="211"/>
        <v>3</v>
      </c>
      <c r="H320" s="17" t="str">
        <f t="shared" ref="H320" si="216">IF(A320=0,"",_xlfn.CONCAT("\end{enumerate} \section*{ Cuenta ",A320,"} \begin{enumerate}"))</f>
        <v/>
      </c>
      <c r="I320" s="6" t="s">
        <v>160</v>
      </c>
      <c r="J320" t="s">
        <v>179</v>
      </c>
      <c r="K320" s="6">
        <f t="shared" ca="1" si="213"/>
        <v>96</v>
      </c>
      <c r="L320" t="s">
        <v>178</v>
      </c>
      <c r="Y320" s="9"/>
      <c r="AZ320" s="9"/>
    </row>
    <row r="321" spans="1:61" x14ac:dyDescent="0.3">
      <c r="A321" s="15">
        <v>0</v>
      </c>
      <c r="B321" s="15">
        <v>0</v>
      </c>
      <c r="C321" s="6">
        <f t="shared" ca="1" si="180"/>
        <v>0.8863059575506782</v>
      </c>
      <c r="D321" s="6">
        <f t="shared" ca="1" si="180"/>
        <v>0.82398354790565054</v>
      </c>
      <c r="E321" s="6">
        <f t="shared" ca="1" si="210"/>
        <v>0.1136940424493218</v>
      </c>
      <c r="F321" s="6">
        <f t="shared" ref="F321" ca="1" si="217">MOD(SUM(F318,3),4)</f>
        <v>3</v>
      </c>
      <c r="G321" s="6">
        <f t="shared" ca="1" si="211"/>
        <v>1</v>
      </c>
      <c r="H321" s="6" t="str">
        <f t="shared" ref="H321:H322" si="218">IF(A321=0,"",_xlfn.CONCAT("## ",A321))</f>
        <v/>
      </c>
      <c r="I321" s="6" t="s">
        <v>160</v>
      </c>
      <c r="J321" t="s">
        <v>179</v>
      </c>
      <c r="K321" s="6">
        <f t="shared" ca="1" si="213"/>
        <v>123.6</v>
      </c>
      <c r="L321" t="s">
        <v>178</v>
      </c>
      <c r="Y321" s="9"/>
      <c r="AZ321" s="9"/>
    </row>
    <row r="322" spans="1:61" x14ac:dyDescent="0.3">
      <c r="A322" s="15">
        <v>0</v>
      </c>
      <c r="B322" s="15">
        <v>0</v>
      </c>
      <c r="C322" s="6">
        <f t="shared" ca="1" si="180"/>
        <v>0.28870149851406879</v>
      </c>
      <c r="D322" s="6">
        <f t="shared" ca="1" si="180"/>
        <v>0.41285360818944261</v>
      </c>
      <c r="E322" s="6">
        <f t="shared" ca="1" si="210"/>
        <v>0.28870149851406879</v>
      </c>
      <c r="F322" s="6">
        <f t="shared" ref="F322" ca="1" si="219">MOD(SUM(F318,4),4)</f>
        <v>0</v>
      </c>
      <c r="G322" s="6">
        <f t="shared" ca="1" si="211"/>
        <v>0</v>
      </c>
      <c r="H322" s="6" t="str">
        <f t="shared" si="218"/>
        <v/>
      </c>
      <c r="I322" s="6" t="s">
        <v>160</v>
      </c>
      <c r="J322" t="s">
        <v>179</v>
      </c>
      <c r="K322" s="6">
        <f t="shared" ca="1" si="213"/>
        <v>63.9</v>
      </c>
      <c r="L322" t="s">
        <v>178</v>
      </c>
      <c r="Y322" s="9"/>
      <c r="AG322" s="10"/>
      <c r="AH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1"/>
      <c r="BA322" s="10"/>
      <c r="BB322" s="10"/>
      <c r="BI322" s="10"/>
    </row>
    <row r="323" spans="1:61" ht="56.7" x14ac:dyDescent="0.3">
      <c r="A323" s="15">
        <v>20201004782</v>
      </c>
      <c r="B323" s="15">
        <v>0</v>
      </c>
      <c r="C323" s="6">
        <f t="shared" ca="1" si="180"/>
        <v>0.97900960410191118</v>
      </c>
      <c r="D323" s="6">
        <f t="shared" ca="1" si="180"/>
        <v>0.95443024375661345</v>
      </c>
      <c r="H323" s="17" t="str">
        <f t="shared" ref="H323" si="220">IF(A323=0,"",_xlfn.CONCAT("\end{enumerate} \section*{ Cuenta ",A323,"} \begin{enumerate}"))</f>
        <v>\end{enumerate} \section*{ Cuenta 20201004782} \begin{enumerate}</v>
      </c>
      <c r="AZ323" s="9"/>
    </row>
    <row r="324" spans="1:61" x14ac:dyDescent="0.3">
      <c r="A324" s="15">
        <v>0</v>
      </c>
      <c r="B324" s="15">
        <v>0</v>
      </c>
      <c r="C324" s="6">
        <f t="shared" ca="1" si="180"/>
        <v>0.92249092404555599</v>
      </c>
      <c r="D324" s="6">
        <f t="shared" ca="1" si="180"/>
        <v>0.43459886880132692</v>
      </c>
      <c r="E324" s="6">
        <f t="shared" ref="E324:E338" ca="1" si="221">IF(C324&gt;0.1,      IF(C324&lt;0.6,C324,ABS(1-C324)),C324+0.5)</f>
        <v>7.7509075954444007E-2</v>
      </c>
      <c r="F324" s="6">
        <f t="shared" ref="F324:G338" ca="1" si="222">MOD(ROUND(C324*100+35,0),4)</f>
        <v>3</v>
      </c>
      <c r="G324" s="6">
        <f t="shared" ca="1" si="222"/>
        <v>2</v>
      </c>
      <c r="H324" s="6" t="str">
        <f t="shared" ref="H324:H335" si="223">IF(A324=0,"",_xlfn.CONCAT("## ",A324))</f>
        <v/>
      </c>
      <c r="I324" s="6" t="s">
        <v>160</v>
      </c>
      <c r="J324" t="s">
        <v>175</v>
      </c>
      <c r="K324" s="6">
        <f t="shared" ref="K324:K338" ca="1" si="224">ROUND(C324*100+35,1)</f>
        <v>127.2</v>
      </c>
      <c r="L324" t="s">
        <v>180</v>
      </c>
      <c r="N324" s="18"/>
      <c r="Y324" s="9"/>
      <c r="AZ324" s="9"/>
    </row>
    <row r="325" spans="1:61" x14ac:dyDescent="0.3">
      <c r="A325" s="15">
        <v>0</v>
      </c>
      <c r="B325" s="15">
        <v>0</v>
      </c>
      <c r="C325" s="6">
        <f t="shared" ref="C325:D388" ca="1" si="225">RAND()</f>
        <v>0.53547731298920942</v>
      </c>
      <c r="D325" s="6">
        <f t="shared" ca="1" si="225"/>
        <v>0.63762415688742613</v>
      </c>
      <c r="E325" s="6">
        <f t="shared" ca="1" si="221"/>
        <v>0.53547731298920942</v>
      </c>
      <c r="F325" s="6">
        <f t="shared" ca="1" si="222"/>
        <v>1</v>
      </c>
      <c r="G325" s="6">
        <f t="shared" ca="1" si="222"/>
        <v>3</v>
      </c>
      <c r="H325" s="6" t="str">
        <f t="shared" si="223"/>
        <v/>
      </c>
      <c r="I325" s="6" t="s">
        <v>160</v>
      </c>
      <c r="J325" t="s">
        <v>175</v>
      </c>
      <c r="K325" s="6">
        <f t="shared" ca="1" si="224"/>
        <v>88.5</v>
      </c>
      <c r="L325" t="s">
        <v>180</v>
      </c>
      <c r="N325" s="18"/>
      <c r="Y325" s="9"/>
      <c r="AZ325" s="9"/>
    </row>
    <row r="326" spans="1:61" x14ac:dyDescent="0.3">
      <c r="A326" s="15">
        <v>0</v>
      </c>
      <c r="B326" s="15">
        <v>0</v>
      </c>
      <c r="C326" s="6">
        <f t="shared" ca="1" si="225"/>
        <v>0.36696454671176382</v>
      </c>
      <c r="D326" s="6">
        <f t="shared" ca="1" si="225"/>
        <v>0.323210352349247</v>
      </c>
      <c r="E326" s="6">
        <f t="shared" ca="1" si="221"/>
        <v>0.36696454671176382</v>
      </c>
      <c r="F326" s="6">
        <f t="shared" ca="1" si="222"/>
        <v>0</v>
      </c>
      <c r="G326" s="6">
        <f t="shared" ca="1" si="222"/>
        <v>3</v>
      </c>
      <c r="H326" s="6" t="str">
        <f t="shared" si="223"/>
        <v/>
      </c>
      <c r="I326" s="6" t="s">
        <v>160</v>
      </c>
      <c r="J326" t="s">
        <v>175</v>
      </c>
      <c r="K326" s="6">
        <f t="shared" ca="1" si="224"/>
        <v>71.7</v>
      </c>
      <c r="L326" t="s">
        <v>180</v>
      </c>
      <c r="N326" s="18"/>
      <c r="Y326" s="9"/>
      <c r="AZ326" s="9"/>
    </row>
    <row r="327" spans="1:61" x14ac:dyDescent="0.3">
      <c r="A327" s="15">
        <v>0</v>
      </c>
      <c r="B327" s="15">
        <v>0</v>
      </c>
      <c r="C327" s="6">
        <f t="shared" ca="1" si="225"/>
        <v>0.29378578523270371</v>
      </c>
      <c r="D327" s="6">
        <f t="shared" ca="1" si="225"/>
        <v>0.73517617886126019</v>
      </c>
      <c r="E327" s="6">
        <f t="shared" ca="1" si="221"/>
        <v>0.29378578523270371</v>
      </c>
      <c r="F327" s="6">
        <f t="shared" ca="1" si="222"/>
        <v>0</v>
      </c>
      <c r="G327" s="6">
        <f t="shared" ca="1" si="222"/>
        <v>1</v>
      </c>
      <c r="H327" s="6" t="str">
        <f t="shared" si="223"/>
        <v/>
      </c>
      <c r="I327" s="6" t="s">
        <v>160</v>
      </c>
      <c r="J327" t="s">
        <v>175</v>
      </c>
      <c r="K327" s="6">
        <f t="shared" ca="1" si="224"/>
        <v>64.400000000000006</v>
      </c>
      <c r="L327" t="s">
        <v>180</v>
      </c>
      <c r="N327" s="18"/>
      <c r="Y327" s="9"/>
      <c r="AZ327" s="9"/>
    </row>
    <row r="328" spans="1:61" x14ac:dyDescent="0.3">
      <c r="A328" s="15">
        <v>0</v>
      </c>
      <c r="B328" s="15">
        <v>0</v>
      </c>
      <c r="C328" s="6">
        <f t="shared" ca="1" si="225"/>
        <v>0.13278041375312077</v>
      </c>
      <c r="D328" s="6">
        <f t="shared" ca="1" si="225"/>
        <v>0.86422261952961266</v>
      </c>
      <c r="E328" s="6">
        <f t="shared" ca="1" si="221"/>
        <v>0.13278041375312077</v>
      </c>
      <c r="F328" s="6">
        <f t="shared" ca="1" si="222"/>
        <v>0</v>
      </c>
      <c r="G328" s="6">
        <f t="shared" ca="1" si="222"/>
        <v>1</v>
      </c>
      <c r="H328" s="6" t="str">
        <f t="shared" si="223"/>
        <v/>
      </c>
      <c r="I328" s="6" t="s">
        <v>160</v>
      </c>
      <c r="J328" t="s">
        <v>175</v>
      </c>
      <c r="K328" s="6">
        <f t="shared" ca="1" si="224"/>
        <v>48.3</v>
      </c>
      <c r="L328" t="s">
        <v>180</v>
      </c>
      <c r="N328" s="18"/>
      <c r="Y328" s="9"/>
      <c r="AZ328" s="9"/>
    </row>
    <row r="329" spans="1:61" x14ac:dyDescent="0.3">
      <c r="A329" s="15">
        <v>0</v>
      </c>
      <c r="B329" s="15">
        <v>0</v>
      </c>
      <c r="C329" s="6">
        <f t="shared" ca="1" si="225"/>
        <v>9.663322033247157E-2</v>
      </c>
      <c r="D329" s="6">
        <f t="shared" ca="1" si="225"/>
        <v>0.94291997718539577</v>
      </c>
      <c r="E329" s="6">
        <f t="shared" ca="1" si="221"/>
        <v>0.59663322033247157</v>
      </c>
      <c r="F329" s="6">
        <f t="shared" ca="1" si="222"/>
        <v>1</v>
      </c>
      <c r="G329" s="6">
        <f t="shared" ca="1" si="222"/>
        <v>1</v>
      </c>
      <c r="H329" s="6" t="str">
        <f t="shared" si="223"/>
        <v/>
      </c>
      <c r="I329" s="6" t="s">
        <v>160</v>
      </c>
      <c r="J329" t="s">
        <v>176</v>
      </c>
      <c r="K329" s="6">
        <f t="shared" ca="1" si="224"/>
        <v>44.7</v>
      </c>
      <c r="L329" t="s">
        <v>177</v>
      </c>
      <c r="N329" s="18"/>
      <c r="Y329" s="9"/>
      <c r="AZ329" s="9"/>
    </row>
    <row r="330" spans="1:61" x14ac:dyDescent="0.3">
      <c r="A330" s="15">
        <v>0</v>
      </c>
      <c r="B330" s="15">
        <v>0</v>
      </c>
      <c r="C330" s="6">
        <f t="shared" ca="1" si="225"/>
        <v>0.26335445900790977</v>
      </c>
      <c r="D330" s="6">
        <f t="shared" ca="1" si="225"/>
        <v>0.96433039791981301</v>
      </c>
      <c r="E330" s="6">
        <f t="shared" ca="1" si="221"/>
        <v>0.26335445900790977</v>
      </c>
      <c r="F330" s="6">
        <f t="shared" ca="1" si="222"/>
        <v>1</v>
      </c>
      <c r="G330" s="6">
        <f t="shared" ca="1" si="222"/>
        <v>3</v>
      </c>
      <c r="H330" s="6" t="str">
        <f t="shared" si="223"/>
        <v/>
      </c>
      <c r="I330" s="6" t="s">
        <v>160</v>
      </c>
      <c r="J330" t="s">
        <v>176</v>
      </c>
      <c r="K330" s="6">
        <f t="shared" ca="1" si="224"/>
        <v>61.3</v>
      </c>
      <c r="L330" t="s">
        <v>177</v>
      </c>
      <c r="Y330" s="9"/>
      <c r="AZ330" s="9"/>
    </row>
    <row r="331" spans="1:61" x14ac:dyDescent="0.3">
      <c r="A331" s="15">
        <v>0</v>
      </c>
      <c r="B331" s="15">
        <v>0</v>
      </c>
      <c r="C331" s="6">
        <f t="shared" ca="1" si="225"/>
        <v>0.39227464756982255</v>
      </c>
      <c r="D331" s="6">
        <f t="shared" ca="1" si="225"/>
        <v>5.3661987954881196E-2</v>
      </c>
      <c r="E331" s="6">
        <f t="shared" ca="1" si="221"/>
        <v>0.39227464756982255</v>
      </c>
      <c r="F331" s="6">
        <f t="shared" ca="1" si="222"/>
        <v>2</v>
      </c>
      <c r="G331" s="6">
        <f t="shared" ca="1" si="222"/>
        <v>0</v>
      </c>
      <c r="H331" s="6" t="str">
        <f t="shared" si="223"/>
        <v/>
      </c>
      <c r="I331" s="6" t="s">
        <v>160</v>
      </c>
      <c r="J331" t="s">
        <v>176</v>
      </c>
      <c r="K331" s="6">
        <f t="shared" ca="1" si="224"/>
        <v>74.2</v>
      </c>
      <c r="L331" t="s">
        <v>177</v>
      </c>
      <c r="Y331" s="9"/>
      <c r="AZ331" s="9"/>
    </row>
    <row r="332" spans="1:61" x14ac:dyDescent="0.3">
      <c r="A332" s="15">
        <v>0</v>
      </c>
      <c r="B332" s="15">
        <v>0</v>
      </c>
      <c r="C332" s="6">
        <f t="shared" ca="1" si="225"/>
        <v>0.68686219021582284</v>
      </c>
      <c r="D332" s="6">
        <f t="shared" ca="1" si="225"/>
        <v>0.29892240980481566</v>
      </c>
      <c r="E332" s="6">
        <f t="shared" ca="1" si="221"/>
        <v>0.31313780978417716</v>
      </c>
      <c r="F332" s="6">
        <f t="shared" ca="1" si="222"/>
        <v>0</v>
      </c>
      <c r="G332" s="6">
        <f t="shared" ca="1" si="222"/>
        <v>1</v>
      </c>
      <c r="H332" s="6" t="str">
        <f t="shared" si="223"/>
        <v/>
      </c>
      <c r="I332" s="6" t="s">
        <v>160</v>
      </c>
      <c r="J332" t="s">
        <v>176</v>
      </c>
      <c r="K332" s="6">
        <f t="shared" ca="1" si="224"/>
        <v>103.7</v>
      </c>
      <c r="L332" t="s">
        <v>177</v>
      </c>
      <c r="Y332" s="9"/>
      <c r="AZ332" s="9"/>
    </row>
    <row r="333" spans="1:61" x14ac:dyDescent="0.3">
      <c r="A333" s="15">
        <v>0</v>
      </c>
      <c r="B333" s="15">
        <v>0</v>
      </c>
      <c r="C333" s="6">
        <f t="shared" ca="1" si="225"/>
        <v>0.36288916424391016</v>
      </c>
      <c r="D333" s="6">
        <f t="shared" ca="1" si="225"/>
        <v>0.32462623200103957</v>
      </c>
      <c r="E333" s="6">
        <f t="shared" ca="1" si="221"/>
        <v>0.36288916424391016</v>
      </c>
      <c r="F333" s="6">
        <f t="shared" ca="1" si="222"/>
        <v>3</v>
      </c>
      <c r="G333" s="6">
        <f t="shared" ca="1" si="222"/>
        <v>3</v>
      </c>
      <c r="H333" s="6" t="str">
        <f t="shared" si="223"/>
        <v/>
      </c>
      <c r="I333" s="6" t="s">
        <v>160</v>
      </c>
      <c r="J333" t="s">
        <v>176</v>
      </c>
      <c r="K333" s="6">
        <f t="shared" ca="1" si="224"/>
        <v>71.3</v>
      </c>
      <c r="L333" t="s">
        <v>177</v>
      </c>
      <c r="Y333" s="9"/>
      <c r="AG333" s="10"/>
      <c r="AH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1"/>
      <c r="BA333" s="10"/>
      <c r="BB333" s="10"/>
      <c r="BE333" s="10"/>
      <c r="BI333" s="10"/>
    </row>
    <row r="334" spans="1:61" x14ac:dyDescent="0.3">
      <c r="A334" s="15">
        <v>0</v>
      </c>
      <c r="B334" s="15">
        <v>0</v>
      </c>
      <c r="C334" s="6">
        <f t="shared" ca="1" si="225"/>
        <v>0.92763971617461127</v>
      </c>
      <c r="D334" s="6">
        <f t="shared" ca="1" si="225"/>
        <v>0.53512236983597561</v>
      </c>
      <c r="E334" s="6">
        <f t="shared" ca="1" si="221"/>
        <v>7.2360283825388727E-2</v>
      </c>
      <c r="F334" s="6">
        <f t="shared" ca="1" si="222"/>
        <v>0</v>
      </c>
      <c r="G334" s="6">
        <f t="shared" ca="1" si="222"/>
        <v>1</v>
      </c>
      <c r="H334" s="6" t="str">
        <f t="shared" si="223"/>
        <v/>
      </c>
      <c r="I334" s="6" t="s">
        <v>160</v>
      </c>
      <c r="J334" t="s">
        <v>179</v>
      </c>
      <c r="K334" s="6">
        <f t="shared" ca="1" si="224"/>
        <v>127.8</v>
      </c>
      <c r="L334" t="s">
        <v>178</v>
      </c>
      <c r="Q334" s="10"/>
      <c r="R334" s="10"/>
      <c r="S334" s="10"/>
      <c r="T334" s="10"/>
      <c r="U334" s="10"/>
      <c r="V334" s="10"/>
      <c r="W334" s="10"/>
      <c r="X334" s="10"/>
      <c r="Y334" s="11"/>
      <c r="Z334" s="10"/>
      <c r="AA334" s="10"/>
      <c r="AB334" s="10"/>
      <c r="AZ334" s="9"/>
    </row>
    <row r="335" spans="1:61" x14ac:dyDescent="0.3">
      <c r="A335" s="15">
        <v>0</v>
      </c>
      <c r="B335" s="15">
        <v>0</v>
      </c>
      <c r="C335" s="6">
        <f t="shared" ca="1" si="225"/>
        <v>0.18121692039712223</v>
      </c>
      <c r="D335" s="6">
        <f t="shared" ca="1" si="225"/>
        <v>0.94098793100577705</v>
      </c>
      <c r="E335" s="6">
        <f t="shared" ca="1" si="221"/>
        <v>0.18121692039712223</v>
      </c>
      <c r="F335" s="6">
        <f t="shared" ref="F335" ca="1" si="226">MOD(SUM(F334,1),4)</f>
        <v>1</v>
      </c>
      <c r="G335" s="6">
        <f t="shared" ca="1" si="222"/>
        <v>1</v>
      </c>
      <c r="H335" s="6" t="str">
        <f t="shared" si="223"/>
        <v/>
      </c>
      <c r="I335" s="6" t="s">
        <v>160</v>
      </c>
      <c r="J335" t="s">
        <v>179</v>
      </c>
      <c r="K335" s="6">
        <f t="shared" ca="1" si="224"/>
        <v>53.1</v>
      </c>
      <c r="L335" t="s">
        <v>178</v>
      </c>
      <c r="Y335" s="9"/>
      <c r="AZ335" s="9"/>
    </row>
    <row r="336" spans="1:61" x14ac:dyDescent="0.3">
      <c r="A336" s="15">
        <v>0</v>
      </c>
      <c r="B336" s="15">
        <v>0</v>
      </c>
      <c r="C336" s="6">
        <f t="shared" ca="1" si="225"/>
        <v>0.60148206915705316</v>
      </c>
      <c r="D336" s="6">
        <f t="shared" ca="1" si="225"/>
        <v>0.59098185684616378</v>
      </c>
      <c r="E336" s="6">
        <f t="shared" ca="1" si="221"/>
        <v>0.39851793084294684</v>
      </c>
      <c r="F336" s="6">
        <f t="shared" ref="F336" ca="1" si="227">MOD(SUM(F334,2),4)</f>
        <v>2</v>
      </c>
      <c r="G336" s="6">
        <f t="shared" ca="1" si="222"/>
        <v>2</v>
      </c>
      <c r="H336" s="17" t="str">
        <f t="shared" ref="H336" si="228">IF(A336=0,"",_xlfn.CONCAT("\end{enumerate} \section*{ Cuenta ",A336,"} \begin{enumerate}"))</f>
        <v/>
      </c>
      <c r="I336" s="6" t="s">
        <v>160</v>
      </c>
      <c r="J336" t="s">
        <v>179</v>
      </c>
      <c r="K336" s="6">
        <f t="shared" ca="1" si="224"/>
        <v>95.1</v>
      </c>
      <c r="L336" t="s">
        <v>178</v>
      </c>
      <c r="Y336" s="9"/>
      <c r="AZ336" s="9"/>
    </row>
    <row r="337" spans="1:57" x14ac:dyDescent="0.3">
      <c r="A337" s="15">
        <v>0</v>
      </c>
      <c r="B337" s="15">
        <v>0</v>
      </c>
      <c r="C337" s="6">
        <f t="shared" ca="1" si="225"/>
        <v>0.80808244541902985</v>
      </c>
      <c r="D337" s="6">
        <f t="shared" ca="1" si="225"/>
        <v>0.84759334348447968</v>
      </c>
      <c r="E337" s="6">
        <f t="shared" ca="1" si="221"/>
        <v>0.19191755458097015</v>
      </c>
      <c r="F337" s="6">
        <f t="shared" ref="F337" ca="1" si="229">MOD(SUM(F334,3),4)</f>
        <v>3</v>
      </c>
      <c r="G337" s="6">
        <f t="shared" ca="1" si="222"/>
        <v>0</v>
      </c>
      <c r="H337" s="6" t="str">
        <f t="shared" ref="H337:H338" si="230">IF(A337=0,"",_xlfn.CONCAT("## ",A337))</f>
        <v/>
      </c>
      <c r="I337" s="6" t="s">
        <v>160</v>
      </c>
      <c r="J337" t="s">
        <v>179</v>
      </c>
      <c r="K337" s="6">
        <f t="shared" ca="1" si="224"/>
        <v>115.8</v>
      </c>
      <c r="L337" t="s">
        <v>178</v>
      </c>
      <c r="Y337" s="9"/>
      <c r="AZ337" s="9"/>
    </row>
    <row r="338" spans="1:57" x14ac:dyDescent="0.3">
      <c r="A338" s="15">
        <v>0</v>
      </c>
      <c r="B338" s="15">
        <v>0</v>
      </c>
      <c r="C338" s="6">
        <f t="shared" ca="1" si="225"/>
        <v>0.44728490665260234</v>
      </c>
      <c r="D338" s="6">
        <f t="shared" ca="1" si="225"/>
        <v>0.54219841332140017</v>
      </c>
      <c r="E338" s="6">
        <f t="shared" ca="1" si="221"/>
        <v>0.44728490665260234</v>
      </c>
      <c r="F338" s="6">
        <f t="shared" ref="F338" ca="1" si="231">MOD(SUM(F334,4),4)</f>
        <v>0</v>
      </c>
      <c r="G338" s="6">
        <f t="shared" ca="1" si="222"/>
        <v>1</v>
      </c>
      <c r="H338" s="6" t="str">
        <f t="shared" si="230"/>
        <v/>
      </c>
      <c r="I338" s="6" t="s">
        <v>160</v>
      </c>
      <c r="J338" t="s">
        <v>179</v>
      </c>
      <c r="K338" s="6">
        <f t="shared" ca="1" si="224"/>
        <v>79.7</v>
      </c>
      <c r="L338" t="s">
        <v>178</v>
      </c>
      <c r="Y338" s="9"/>
      <c r="AZ338" s="9"/>
    </row>
    <row r="339" spans="1:57" ht="56.7" x14ac:dyDescent="0.3">
      <c r="A339" s="15">
        <v>20201005733</v>
      </c>
      <c r="B339" s="15">
        <v>0</v>
      </c>
      <c r="C339" s="6">
        <f t="shared" ca="1" si="225"/>
        <v>0.8292320619076522</v>
      </c>
      <c r="D339" s="6">
        <f t="shared" ca="1" si="225"/>
        <v>0.41720330928454485</v>
      </c>
      <c r="H339" s="17" t="str">
        <f t="shared" ref="H339" si="232">IF(A339=0,"",_xlfn.CONCAT("\end{enumerate} \section*{ Cuenta ",A339,"} \begin{enumerate}"))</f>
        <v>\end{enumerate} \section*{ Cuenta 20201005733} \begin{enumerate}</v>
      </c>
      <c r="AZ339" s="9"/>
    </row>
    <row r="340" spans="1:57" x14ac:dyDescent="0.3">
      <c r="A340" s="15">
        <v>0</v>
      </c>
      <c r="B340" s="15">
        <v>0</v>
      </c>
      <c r="C340" s="6">
        <f t="shared" ca="1" si="225"/>
        <v>0.96153356921615218</v>
      </c>
      <c r="D340" s="6">
        <f t="shared" ca="1" si="225"/>
        <v>0.8963228457000888</v>
      </c>
      <c r="E340" s="6">
        <f t="shared" ref="E340:E354" ca="1" si="233">IF(C340&gt;0.1,      IF(C340&lt;0.6,C340,ABS(1-C340)),C340+0.5)</f>
        <v>3.8466430783847816E-2</v>
      </c>
      <c r="F340" s="6">
        <f t="shared" ref="F340:G354" ca="1" si="234">MOD(ROUND(C340*100+35,0),4)</f>
        <v>3</v>
      </c>
      <c r="G340" s="6">
        <f t="shared" ca="1" si="234"/>
        <v>1</v>
      </c>
      <c r="H340" s="6" t="str">
        <f t="shared" ref="H340:H351" si="235">IF(A340=0,"",_xlfn.CONCAT("## ",A340))</f>
        <v/>
      </c>
      <c r="I340" s="6" t="s">
        <v>160</v>
      </c>
      <c r="J340" t="s">
        <v>175</v>
      </c>
      <c r="K340" s="6">
        <f t="shared" ref="K340:K354" ca="1" si="236">ROUND(C340*100+35,1)</f>
        <v>131.19999999999999</v>
      </c>
      <c r="L340" t="s">
        <v>180</v>
      </c>
      <c r="N340" s="18"/>
      <c r="Y340" s="9"/>
      <c r="AZ340" s="9"/>
    </row>
    <row r="341" spans="1:57" x14ac:dyDescent="0.3">
      <c r="A341" s="15">
        <v>0</v>
      </c>
      <c r="B341" s="15">
        <v>0</v>
      </c>
      <c r="C341" s="6">
        <f t="shared" ca="1" si="225"/>
        <v>0.54639527610965077</v>
      </c>
      <c r="D341" s="6">
        <f t="shared" ca="1" si="225"/>
        <v>0.63265188238854753</v>
      </c>
      <c r="E341" s="6">
        <f t="shared" ca="1" si="233"/>
        <v>0.54639527610965077</v>
      </c>
      <c r="F341" s="6">
        <f t="shared" ca="1" si="234"/>
        <v>2</v>
      </c>
      <c r="G341" s="6">
        <f t="shared" ca="1" si="234"/>
        <v>2</v>
      </c>
      <c r="H341" s="6" t="str">
        <f t="shared" si="235"/>
        <v/>
      </c>
      <c r="I341" s="6" t="s">
        <v>160</v>
      </c>
      <c r="J341" t="s">
        <v>175</v>
      </c>
      <c r="K341" s="6">
        <f t="shared" ca="1" si="236"/>
        <v>89.6</v>
      </c>
      <c r="L341" t="s">
        <v>180</v>
      </c>
      <c r="N341" s="18"/>
      <c r="Y341" s="9"/>
      <c r="AZ341" s="9"/>
    </row>
    <row r="342" spans="1:57" x14ac:dyDescent="0.3">
      <c r="A342" s="15">
        <v>0</v>
      </c>
      <c r="B342" s="15">
        <v>0</v>
      </c>
      <c r="C342" s="6">
        <f t="shared" ca="1" si="225"/>
        <v>0.51208213918932333</v>
      </c>
      <c r="D342" s="6">
        <f t="shared" ca="1" si="225"/>
        <v>0.37791689619215085</v>
      </c>
      <c r="E342" s="6">
        <f t="shared" ca="1" si="233"/>
        <v>0.51208213918932333</v>
      </c>
      <c r="F342" s="6">
        <f t="shared" ca="1" si="234"/>
        <v>2</v>
      </c>
      <c r="G342" s="6">
        <f t="shared" ca="1" si="234"/>
        <v>1</v>
      </c>
      <c r="H342" s="6" t="str">
        <f t="shared" si="235"/>
        <v/>
      </c>
      <c r="I342" s="6" t="s">
        <v>160</v>
      </c>
      <c r="J342" t="s">
        <v>175</v>
      </c>
      <c r="K342" s="6">
        <f t="shared" ca="1" si="236"/>
        <v>86.2</v>
      </c>
      <c r="L342" t="s">
        <v>180</v>
      </c>
      <c r="N342" s="18"/>
      <c r="Y342" s="9"/>
      <c r="AZ342" s="9"/>
    </row>
    <row r="343" spans="1:57" x14ac:dyDescent="0.3">
      <c r="A343" s="15">
        <v>0</v>
      </c>
      <c r="B343" s="15">
        <v>0</v>
      </c>
      <c r="C343" s="6">
        <f t="shared" ca="1" si="225"/>
        <v>0.75353998158558955</v>
      </c>
      <c r="D343" s="6">
        <f t="shared" ca="1" si="225"/>
        <v>0.83839119185933753</v>
      </c>
      <c r="E343" s="6">
        <f t="shared" ca="1" si="233"/>
        <v>0.24646001841441045</v>
      </c>
      <c r="F343" s="6">
        <f t="shared" ca="1" si="234"/>
        <v>2</v>
      </c>
      <c r="G343" s="6">
        <f t="shared" ca="1" si="234"/>
        <v>3</v>
      </c>
      <c r="H343" s="6" t="str">
        <f t="shared" si="235"/>
        <v/>
      </c>
      <c r="I343" s="6" t="s">
        <v>160</v>
      </c>
      <c r="J343" t="s">
        <v>175</v>
      </c>
      <c r="K343" s="6">
        <f t="shared" ca="1" si="236"/>
        <v>110.4</v>
      </c>
      <c r="L343" t="s">
        <v>180</v>
      </c>
      <c r="N343" s="18"/>
      <c r="Y343" s="9"/>
      <c r="AZ343" s="9"/>
    </row>
    <row r="344" spans="1:57" x14ac:dyDescent="0.3">
      <c r="A344" s="15">
        <v>0</v>
      </c>
      <c r="B344" s="15">
        <v>0</v>
      </c>
      <c r="C344" s="6">
        <f t="shared" ca="1" si="225"/>
        <v>0.7250491771503671</v>
      </c>
      <c r="D344" s="6">
        <f t="shared" ca="1" si="225"/>
        <v>0.27363469499271176</v>
      </c>
      <c r="E344" s="6">
        <f t="shared" ca="1" si="233"/>
        <v>0.2749508228496329</v>
      </c>
      <c r="F344" s="6">
        <f t="shared" ca="1" si="234"/>
        <v>0</v>
      </c>
      <c r="G344" s="6">
        <f t="shared" ca="1" si="234"/>
        <v>2</v>
      </c>
      <c r="H344" s="6" t="str">
        <f t="shared" si="235"/>
        <v/>
      </c>
      <c r="I344" s="6" t="s">
        <v>160</v>
      </c>
      <c r="J344" t="s">
        <v>175</v>
      </c>
      <c r="K344" s="6">
        <f t="shared" ca="1" si="236"/>
        <v>107.5</v>
      </c>
      <c r="L344" t="s">
        <v>180</v>
      </c>
      <c r="N344" s="18"/>
      <c r="Y344" s="9"/>
      <c r="AG344" s="10"/>
      <c r="AH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1"/>
      <c r="BA344" s="10"/>
      <c r="BB344" s="10"/>
      <c r="BE344" s="10"/>
    </row>
    <row r="345" spans="1:57" x14ac:dyDescent="0.3">
      <c r="A345" s="15">
        <v>0</v>
      </c>
      <c r="B345" s="15">
        <v>0</v>
      </c>
      <c r="C345" s="6">
        <f t="shared" ca="1" si="225"/>
        <v>0.63527774665737258</v>
      </c>
      <c r="D345" s="6">
        <f t="shared" ca="1" si="225"/>
        <v>0.92906385511982337</v>
      </c>
      <c r="E345" s="6">
        <f t="shared" ca="1" si="233"/>
        <v>0.36472225334262742</v>
      </c>
      <c r="F345" s="6">
        <f t="shared" ca="1" si="234"/>
        <v>3</v>
      </c>
      <c r="G345" s="6">
        <f t="shared" ca="1" si="234"/>
        <v>0</v>
      </c>
      <c r="H345" s="6" t="str">
        <f t="shared" si="235"/>
        <v/>
      </c>
      <c r="I345" s="6" t="s">
        <v>160</v>
      </c>
      <c r="J345" t="s">
        <v>176</v>
      </c>
      <c r="K345" s="6">
        <f t="shared" ca="1" si="236"/>
        <v>98.5</v>
      </c>
      <c r="L345" t="s">
        <v>177</v>
      </c>
      <c r="N345" s="18"/>
      <c r="Y345" s="9"/>
      <c r="AZ345" s="9"/>
    </row>
    <row r="346" spans="1:57" x14ac:dyDescent="0.3">
      <c r="A346" s="15">
        <v>0</v>
      </c>
      <c r="B346" s="15">
        <v>0</v>
      </c>
      <c r="C346" s="6">
        <f t="shared" ca="1" si="225"/>
        <v>0.2229116960764731</v>
      </c>
      <c r="D346" s="6">
        <f t="shared" ca="1" si="225"/>
        <v>0.74120627934776739</v>
      </c>
      <c r="E346" s="6">
        <f t="shared" ca="1" si="233"/>
        <v>0.2229116960764731</v>
      </c>
      <c r="F346" s="6">
        <f t="shared" ca="1" si="234"/>
        <v>1</v>
      </c>
      <c r="G346" s="6">
        <f t="shared" ca="1" si="234"/>
        <v>1</v>
      </c>
      <c r="H346" s="6" t="str">
        <f t="shared" si="235"/>
        <v/>
      </c>
      <c r="I346" s="6" t="s">
        <v>160</v>
      </c>
      <c r="J346" t="s">
        <v>176</v>
      </c>
      <c r="K346" s="6">
        <f t="shared" ca="1" si="236"/>
        <v>57.3</v>
      </c>
      <c r="L346" t="s">
        <v>177</v>
      </c>
      <c r="Y346" s="9"/>
      <c r="AZ346" s="9"/>
    </row>
    <row r="347" spans="1:57" x14ac:dyDescent="0.3">
      <c r="A347" s="15">
        <v>0</v>
      </c>
      <c r="B347" s="15">
        <v>0</v>
      </c>
      <c r="C347" s="6">
        <f t="shared" ca="1" si="225"/>
        <v>0.4002297401712227</v>
      </c>
      <c r="D347" s="6">
        <f t="shared" ca="1" si="225"/>
        <v>0.50203433021613131</v>
      </c>
      <c r="E347" s="6">
        <f t="shared" ca="1" si="233"/>
        <v>0.4002297401712227</v>
      </c>
      <c r="F347" s="6">
        <f t="shared" ca="1" si="234"/>
        <v>3</v>
      </c>
      <c r="G347" s="6">
        <f t="shared" ca="1" si="234"/>
        <v>1</v>
      </c>
      <c r="H347" s="6" t="str">
        <f t="shared" si="235"/>
        <v/>
      </c>
      <c r="I347" s="6" t="s">
        <v>160</v>
      </c>
      <c r="J347" t="s">
        <v>176</v>
      </c>
      <c r="K347" s="6">
        <f t="shared" ca="1" si="236"/>
        <v>75</v>
      </c>
      <c r="L347" t="s">
        <v>177</v>
      </c>
      <c r="Y347" s="9"/>
      <c r="AZ347" s="9"/>
    </row>
    <row r="348" spans="1:57" x14ac:dyDescent="0.3">
      <c r="A348" s="15">
        <v>0</v>
      </c>
      <c r="B348" s="15">
        <v>0</v>
      </c>
      <c r="C348" s="6">
        <f t="shared" ca="1" si="225"/>
        <v>9.754404852174825E-3</v>
      </c>
      <c r="D348" s="6">
        <f t="shared" ca="1" si="225"/>
        <v>0.70585415904067828</v>
      </c>
      <c r="E348" s="6">
        <f t="shared" ca="1" si="233"/>
        <v>0.50975440485217483</v>
      </c>
      <c r="F348" s="6">
        <f t="shared" ca="1" si="234"/>
        <v>0</v>
      </c>
      <c r="G348" s="6">
        <f t="shared" ca="1" si="234"/>
        <v>2</v>
      </c>
      <c r="H348" s="6" t="str">
        <f t="shared" si="235"/>
        <v/>
      </c>
      <c r="I348" s="6" t="s">
        <v>160</v>
      </c>
      <c r="J348" t="s">
        <v>176</v>
      </c>
      <c r="K348" s="6">
        <f t="shared" ca="1" si="236"/>
        <v>36</v>
      </c>
      <c r="L348" t="s">
        <v>177</v>
      </c>
      <c r="Y348" s="9"/>
      <c r="AZ348" s="9"/>
    </row>
    <row r="349" spans="1:57" x14ac:dyDescent="0.3">
      <c r="A349" s="15">
        <v>0</v>
      </c>
      <c r="B349" s="15">
        <v>0</v>
      </c>
      <c r="C349" s="6">
        <f t="shared" ca="1" si="225"/>
        <v>0.85246401475835654</v>
      </c>
      <c r="D349" s="6">
        <f t="shared" ca="1" si="225"/>
        <v>0.6053287260862148</v>
      </c>
      <c r="E349" s="6">
        <f t="shared" ca="1" si="233"/>
        <v>0.14753598524164346</v>
      </c>
      <c r="F349" s="6">
        <f t="shared" ca="1" si="234"/>
        <v>0</v>
      </c>
      <c r="G349" s="6">
        <f t="shared" ca="1" si="234"/>
        <v>0</v>
      </c>
      <c r="H349" s="6" t="str">
        <f t="shared" si="235"/>
        <v/>
      </c>
      <c r="I349" s="6" t="s">
        <v>160</v>
      </c>
      <c r="J349" t="s">
        <v>176</v>
      </c>
      <c r="K349" s="6">
        <f t="shared" ca="1" si="236"/>
        <v>120.2</v>
      </c>
      <c r="L349" t="s">
        <v>177</v>
      </c>
      <c r="Y349" s="9"/>
      <c r="AZ349" s="9"/>
    </row>
    <row r="350" spans="1:57" x14ac:dyDescent="0.3">
      <c r="A350" s="15">
        <v>0</v>
      </c>
      <c r="B350" s="15">
        <v>0</v>
      </c>
      <c r="C350" s="6">
        <f t="shared" ca="1" si="225"/>
        <v>0.50213913340067329</v>
      </c>
      <c r="D350" s="6">
        <f t="shared" ca="1" si="225"/>
        <v>0.36344103416169515</v>
      </c>
      <c r="E350" s="6">
        <f t="shared" ca="1" si="233"/>
        <v>0.50213913340067329</v>
      </c>
      <c r="F350" s="6">
        <f t="shared" ca="1" si="234"/>
        <v>1</v>
      </c>
      <c r="G350" s="6">
        <f t="shared" ca="1" si="234"/>
        <v>3</v>
      </c>
      <c r="H350" s="6" t="str">
        <f t="shared" si="235"/>
        <v/>
      </c>
      <c r="I350" s="6" t="s">
        <v>160</v>
      </c>
      <c r="J350" t="s">
        <v>179</v>
      </c>
      <c r="K350" s="6">
        <f t="shared" ca="1" si="236"/>
        <v>85.2</v>
      </c>
      <c r="L350" t="s">
        <v>178</v>
      </c>
      <c r="Q350" s="10"/>
      <c r="R350" s="10"/>
      <c r="S350" s="10"/>
      <c r="T350" s="10"/>
      <c r="U350" s="10"/>
      <c r="V350" s="10"/>
      <c r="W350" s="10"/>
      <c r="X350" s="10"/>
      <c r="Y350" s="11"/>
      <c r="Z350" s="10"/>
      <c r="AA350" s="10"/>
      <c r="AB350" s="10"/>
      <c r="AZ350" s="9"/>
    </row>
    <row r="351" spans="1:57" x14ac:dyDescent="0.3">
      <c r="A351" s="15">
        <v>0</v>
      </c>
      <c r="B351" s="15">
        <v>0</v>
      </c>
      <c r="C351" s="6">
        <f t="shared" ca="1" si="225"/>
        <v>0.14010162769907253</v>
      </c>
      <c r="D351" s="6">
        <f t="shared" ca="1" si="225"/>
        <v>0.21375604401871551</v>
      </c>
      <c r="E351" s="6">
        <f t="shared" ca="1" si="233"/>
        <v>0.14010162769907253</v>
      </c>
      <c r="F351" s="6">
        <f t="shared" ref="F351" ca="1" si="237">MOD(SUM(F350,1),4)</f>
        <v>2</v>
      </c>
      <c r="G351" s="6">
        <f t="shared" ca="1" si="234"/>
        <v>0</v>
      </c>
      <c r="H351" s="6" t="str">
        <f t="shared" si="235"/>
        <v/>
      </c>
      <c r="I351" s="6" t="s">
        <v>160</v>
      </c>
      <c r="J351" t="s">
        <v>179</v>
      </c>
      <c r="K351" s="6">
        <f t="shared" ca="1" si="236"/>
        <v>49</v>
      </c>
      <c r="L351" t="s">
        <v>178</v>
      </c>
      <c r="Y351" s="9"/>
      <c r="AZ351" s="9"/>
    </row>
    <row r="352" spans="1:57" x14ac:dyDescent="0.3">
      <c r="A352" s="15">
        <v>0</v>
      </c>
      <c r="B352" s="15">
        <v>0</v>
      </c>
      <c r="C352" s="6">
        <f t="shared" ca="1" si="225"/>
        <v>0.90897452580291105</v>
      </c>
      <c r="D352" s="6">
        <f t="shared" ca="1" si="225"/>
        <v>0.22807349029256274</v>
      </c>
      <c r="E352" s="6">
        <f t="shared" ca="1" si="233"/>
        <v>9.1025474197088951E-2</v>
      </c>
      <c r="F352" s="6">
        <f t="shared" ref="F352" ca="1" si="238">MOD(SUM(F350,2),4)</f>
        <v>3</v>
      </c>
      <c r="G352" s="6">
        <f t="shared" ca="1" si="234"/>
        <v>2</v>
      </c>
      <c r="H352" s="17" t="str">
        <f t="shared" ref="H352" si="239">IF(A352=0,"",_xlfn.CONCAT("\end{enumerate} \section*{ Cuenta ",A352,"} \begin{enumerate}"))</f>
        <v/>
      </c>
      <c r="I352" s="6" t="s">
        <v>160</v>
      </c>
      <c r="J352" t="s">
        <v>179</v>
      </c>
      <c r="K352" s="6">
        <f t="shared" ca="1" si="236"/>
        <v>125.9</v>
      </c>
      <c r="L352" t="s">
        <v>178</v>
      </c>
      <c r="Y352" s="9"/>
      <c r="AZ352" s="9"/>
    </row>
    <row r="353" spans="1:61" x14ac:dyDescent="0.3">
      <c r="A353" s="15">
        <v>0</v>
      </c>
      <c r="B353" s="15">
        <v>0</v>
      </c>
      <c r="C353" s="6">
        <f t="shared" ca="1" si="225"/>
        <v>4.4646003113650967E-2</v>
      </c>
      <c r="D353" s="6">
        <f t="shared" ca="1" si="225"/>
        <v>0.18386966731620791</v>
      </c>
      <c r="E353" s="6">
        <f t="shared" ca="1" si="233"/>
        <v>0.54464600311365097</v>
      </c>
      <c r="F353" s="6">
        <f t="shared" ref="F353" ca="1" si="240">MOD(SUM(F350,3),4)</f>
        <v>0</v>
      </c>
      <c r="G353" s="6">
        <f t="shared" ca="1" si="234"/>
        <v>1</v>
      </c>
      <c r="H353" s="6" t="str">
        <f t="shared" ref="H353:H354" si="241">IF(A353=0,"",_xlfn.CONCAT("## ",A353))</f>
        <v/>
      </c>
      <c r="I353" s="6" t="s">
        <v>160</v>
      </c>
      <c r="J353" t="s">
        <v>179</v>
      </c>
      <c r="K353" s="6">
        <f t="shared" ca="1" si="236"/>
        <v>39.5</v>
      </c>
      <c r="L353" t="s">
        <v>178</v>
      </c>
      <c r="Y353" s="9"/>
      <c r="AZ353" s="9"/>
    </row>
    <row r="354" spans="1:61" x14ac:dyDescent="0.3">
      <c r="A354" s="15">
        <v>0</v>
      </c>
      <c r="B354" s="15">
        <v>0</v>
      </c>
      <c r="C354" s="6">
        <f t="shared" ca="1" si="225"/>
        <v>0.82506820435007411</v>
      </c>
      <c r="D354" s="6">
        <f t="shared" ca="1" si="225"/>
        <v>0.94476364517864353</v>
      </c>
      <c r="E354" s="6">
        <f t="shared" ca="1" si="233"/>
        <v>0.17493179564992589</v>
      </c>
      <c r="F354" s="6">
        <f t="shared" ref="F354" ca="1" si="242">MOD(SUM(F350,4),4)</f>
        <v>1</v>
      </c>
      <c r="G354" s="6">
        <f t="shared" ca="1" si="234"/>
        <v>1</v>
      </c>
      <c r="H354" s="6" t="str">
        <f t="shared" si="241"/>
        <v/>
      </c>
      <c r="I354" s="6" t="s">
        <v>160</v>
      </c>
      <c r="J354" t="s">
        <v>179</v>
      </c>
      <c r="K354" s="6">
        <f t="shared" ca="1" si="236"/>
        <v>117.5</v>
      </c>
      <c r="L354" t="s">
        <v>178</v>
      </c>
      <c r="Y354" s="9"/>
      <c r="AZ354" s="9"/>
    </row>
    <row r="355" spans="1:61" ht="56.7" x14ac:dyDescent="0.3">
      <c r="A355" s="15">
        <v>20201900110</v>
      </c>
      <c r="B355" s="15">
        <v>0</v>
      </c>
      <c r="C355" s="6">
        <f t="shared" ca="1" si="225"/>
        <v>0.49139532792687846</v>
      </c>
      <c r="D355" s="6">
        <f t="shared" ca="1" si="225"/>
        <v>0.19036085593949892</v>
      </c>
      <c r="H355" s="17" t="str">
        <f t="shared" ref="H355" si="243">IF(A355=0,"",_xlfn.CONCAT("\end{enumerate} \section*{ Cuenta ",A355,"} \begin{enumerate}"))</f>
        <v>\end{enumerate} \section*{ Cuenta 20201900110} \begin{enumerate}</v>
      </c>
      <c r="AG355" s="10"/>
      <c r="AH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1"/>
      <c r="BA355" s="10"/>
      <c r="BB355" s="10"/>
      <c r="BE355" s="10"/>
    </row>
    <row r="356" spans="1:61" x14ac:dyDescent="0.3">
      <c r="A356" s="15">
        <v>0</v>
      </c>
      <c r="B356" s="15">
        <v>0</v>
      </c>
      <c r="C356" s="6">
        <f t="shared" ca="1" si="225"/>
        <v>0.40082495190910861</v>
      </c>
      <c r="D356" s="6">
        <f t="shared" ca="1" si="225"/>
        <v>0.18018018426205173</v>
      </c>
      <c r="E356" s="6">
        <f t="shared" ref="E356:E370" ca="1" si="244">IF(C356&gt;0.1,      IF(C356&lt;0.6,C356,ABS(1-C356)),C356+0.5)</f>
        <v>0.40082495190910861</v>
      </c>
      <c r="F356" s="6">
        <f t="shared" ref="F356:G370" ca="1" si="245">MOD(ROUND(C356*100+35,0),4)</f>
        <v>3</v>
      </c>
      <c r="G356" s="6">
        <f t="shared" ca="1" si="245"/>
        <v>1</v>
      </c>
      <c r="H356" s="6" t="str">
        <f t="shared" ref="H356:H367" si="246">IF(A356=0,"",_xlfn.CONCAT("## ",A356))</f>
        <v/>
      </c>
      <c r="I356" s="6" t="s">
        <v>160</v>
      </c>
      <c r="J356" t="s">
        <v>175</v>
      </c>
      <c r="K356" s="6">
        <f t="shared" ref="K356:K370" ca="1" si="247">ROUND(C356*100+35,1)</f>
        <v>75.099999999999994</v>
      </c>
      <c r="L356" t="s">
        <v>180</v>
      </c>
      <c r="N356" s="18"/>
      <c r="Y356" s="9"/>
      <c r="AZ356" s="9"/>
    </row>
    <row r="357" spans="1:61" x14ac:dyDescent="0.3">
      <c r="A357" s="15">
        <v>0</v>
      </c>
      <c r="B357" s="15">
        <v>0</v>
      </c>
      <c r="C357" s="6">
        <f t="shared" ca="1" si="225"/>
        <v>0.1518580667072239</v>
      </c>
      <c r="D357" s="6">
        <f t="shared" ca="1" si="225"/>
        <v>0.10022681524076238</v>
      </c>
      <c r="E357" s="6">
        <f t="shared" ca="1" si="244"/>
        <v>0.1518580667072239</v>
      </c>
      <c r="F357" s="6">
        <f t="shared" ca="1" si="245"/>
        <v>2</v>
      </c>
      <c r="G357" s="6">
        <f t="shared" ca="1" si="245"/>
        <v>1</v>
      </c>
      <c r="H357" s="6" t="str">
        <f t="shared" si="246"/>
        <v/>
      </c>
      <c r="I357" s="6" t="s">
        <v>160</v>
      </c>
      <c r="J357" t="s">
        <v>175</v>
      </c>
      <c r="K357" s="6">
        <f t="shared" ca="1" si="247"/>
        <v>50.2</v>
      </c>
      <c r="L357" t="s">
        <v>180</v>
      </c>
      <c r="N357" s="18"/>
      <c r="Y357" s="9"/>
      <c r="AZ357" s="9"/>
    </row>
    <row r="358" spans="1:61" x14ac:dyDescent="0.3">
      <c r="A358" s="15">
        <v>0</v>
      </c>
      <c r="B358" s="15">
        <v>0</v>
      </c>
      <c r="C358" s="6">
        <f t="shared" ca="1" si="225"/>
        <v>0.52568954808894797</v>
      </c>
      <c r="D358" s="6">
        <f t="shared" ca="1" si="225"/>
        <v>0.76834075469581509</v>
      </c>
      <c r="E358" s="6">
        <f t="shared" ca="1" si="244"/>
        <v>0.52568954808894797</v>
      </c>
      <c r="F358" s="6">
        <f t="shared" ca="1" si="245"/>
        <v>0</v>
      </c>
      <c r="G358" s="6">
        <f t="shared" ca="1" si="245"/>
        <v>0</v>
      </c>
      <c r="H358" s="6" t="str">
        <f t="shared" si="246"/>
        <v/>
      </c>
      <c r="I358" s="6" t="s">
        <v>160</v>
      </c>
      <c r="J358" t="s">
        <v>175</v>
      </c>
      <c r="K358" s="6">
        <f t="shared" ca="1" si="247"/>
        <v>87.6</v>
      </c>
      <c r="L358" t="s">
        <v>180</v>
      </c>
      <c r="N358" s="18"/>
      <c r="Y358" s="9"/>
      <c r="AZ358" s="9"/>
    </row>
    <row r="359" spans="1:61" x14ac:dyDescent="0.3">
      <c r="A359" s="15">
        <v>0</v>
      </c>
      <c r="B359" s="15">
        <v>0</v>
      </c>
      <c r="C359" s="6">
        <f t="shared" ca="1" si="225"/>
        <v>0.19112333314250995</v>
      </c>
      <c r="D359" s="6">
        <f t="shared" ca="1" si="225"/>
        <v>0.483333029912978</v>
      </c>
      <c r="E359" s="6">
        <f t="shared" ca="1" si="244"/>
        <v>0.19112333314250995</v>
      </c>
      <c r="F359" s="6">
        <f t="shared" ca="1" si="245"/>
        <v>2</v>
      </c>
      <c r="G359" s="6">
        <f t="shared" ca="1" si="245"/>
        <v>3</v>
      </c>
      <c r="H359" s="6" t="str">
        <f t="shared" si="246"/>
        <v/>
      </c>
      <c r="I359" s="6" t="s">
        <v>160</v>
      </c>
      <c r="J359" t="s">
        <v>175</v>
      </c>
      <c r="K359" s="6">
        <f t="shared" ca="1" si="247"/>
        <v>54.1</v>
      </c>
      <c r="L359" t="s">
        <v>180</v>
      </c>
      <c r="N359" s="18"/>
      <c r="Y359" s="9"/>
      <c r="AZ359" s="9"/>
    </row>
    <row r="360" spans="1:61" x14ac:dyDescent="0.3">
      <c r="A360" s="15">
        <v>0</v>
      </c>
      <c r="B360" s="15">
        <v>0</v>
      </c>
      <c r="C360" s="6">
        <f t="shared" ca="1" si="225"/>
        <v>0.79081381556984265</v>
      </c>
      <c r="D360" s="6">
        <f t="shared" ca="1" si="225"/>
        <v>0.72900501993565869</v>
      </c>
      <c r="E360" s="6">
        <f t="shared" ca="1" si="244"/>
        <v>0.20918618443015735</v>
      </c>
      <c r="F360" s="6">
        <f t="shared" ca="1" si="245"/>
        <v>2</v>
      </c>
      <c r="G360" s="6">
        <f t="shared" ca="1" si="245"/>
        <v>0</v>
      </c>
      <c r="H360" s="6" t="str">
        <f t="shared" si="246"/>
        <v/>
      </c>
      <c r="I360" s="6" t="s">
        <v>160</v>
      </c>
      <c r="J360" t="s">
        <v>175</v>
      </c>
      <c r="K360" s="6">
        <f t="shared" ca="1" si="247"/>
        <v>114.1</v>
      </c>
      <c r="L360" t="s">
        <v>180</v>
      </c>
      <c r="N360" s="18"/>
      <c r="Y360" s="9"/>
      <c r="AZ360" s="9"/>
    </row>
    <row r="361" spans="1:61" x14ac:dyDescent="0.3">
      <c r="A361" s="15">
        <v>0</v>
      </c>
      <c r="B361" s="15">
        <v>0</v>
      </c>
      <c r="C361" s="6">
        <f t="shared" ca="1" si="225"/>
        <v>0.21449792067444473</v>
      </c>
      <c r="D361" s="6">
        <f t="shared" ca="1" si="225"/>
        <v>0.19517645701521558</v>
      </c>
      <c r="E361" s="6">
        <f t="shared" ca="1" si="244"/>
        <v>0.21449792067444473</v>
      </c>
      <c r="F361" s="6">
        <f t="shared" ca="1" si="245"/>
        <v>0</v>
      </c>
      <c r="G361" s="6">
        <f t="shared" ca="1" si="245"/>
        <v>3</v>
      </c>
      <c r="H361" s="6" t="str">
        <f t="shared" si="246"/>
        <v/>
      </c>
      <c r="I361" s="6" t="s">
        <v>160</v>
      </c>
      <c r="J361" t="s">
        <v>176</v>
      </c>
      <c r="K361" s="6">
        <f t="shared" ca="1" si="247"/>
        <v>56.4</v>
      </c>
      <c r="L361" t="s">
        <v>177</v>
      </c>
      <c r="N361" s="18"/>
      <c r="Y361" s="9"/>
      <c r="AZ361" s="9"/>
    </row>
    <row r="362" spans="1:61" x14ac:dyDescent="0.3">
      <c r="A362" s="15">
        <v>0</v>
      </c>
      <c r="B362" s="15">
        <v>0</v>
      </c>
      <c r="C362" s="6">
        <f t="shared" ca="1" si="225"/>
        <v>0.80831206016171298</v>
      </c>
      <c r="D362" s="6">
        <f t="shared" ca="1" si="225"/>
        <v>0.36916465931546105</v>
      </c>
      <c r="E362" s="6">
        <f t="shared" ca="1" si="244"/>
        <v>0.19168793983828702</v>
      </c>
      <c r="F362" s="6">
        <f t="shared" ca="1" si="245"/>
        <v>0</v>
      </c>
      <c r="G362" s="6">
        <f t="shared" ca="1" si="245"/>
        <v>0</v>
      </c>
      <c r="H362" s="6" t="str">
        <f t="shared" si="246"/>
        <v/>
      </c>
      <c r="I362" s="6" t="s">
        <v>160</v>
      </c>
      <c r="J362" t="s">
        <v>176</v>
      </c>
      <c r="K362" s="6">
        <f t="shared" ca="1" si="247"/>
        <v>115.8</v>
      </c>
      <c r="L362" t="s">
        <v>177</v>
      </c>
      <c r="Y362" s="9"/>
      <c r="AZ362" s="9"/>
    </row>
    <row r="363" spans="1:61" x14ac:dyDescent="0.3">
      <c r="A363" s="15">
        <v>0</v>
      </c>
      <c r="B363" s="15">
        <v>0</v>
      </c>
      <c r="C363" s="6">
        <f t="shared" ca="1" si="225"/>
        <v>0.39879195812189649</v>
      </c>
      <c r="D363" s="6">
        <f t="shared" ca="1" si="225"/>
        <v>7.7951893882872936E-2</v>
      </c>
      <c r="E363" s="6">
        <f t="shared" ca="1" si="244"/>
        <v>0.39879195812189649</v>
      </c>
      <c r="F363" s="6">
        <f t="shared" ca="1" si="245"/>
        <v>3</v>
      </c>
      <c r="G363" s="6">
        <f t="shared" ca="1" si="245"/>
        <v>3</v>
      </c>
      <c r="H363" s="6" t="str">
        <f t="shared" si="246"/>
        <v/>
      </c>
      <c r="I363" s="6" t="s">
        <v>160</v>
      </c>
      <c r="J363" t="s">
        <v>176</v>
      </c>
      <c r="K363" s="6">
        <f t="shared" ca="1" si="247"/>
        <v>74.900000000000006</v>
      </c>
      <c r="L363" t="s">
        <v>177</v>
      </c>
      <c r="Y363" s="9"/>
      <c r="AZ363" s="9"/>
    </row>
    <row r="364" spans="1:61" x14ac:dyDescent="0.3">
      <c r="A364" s="15">
        <v>0</v>
      </c>
      <c r="B364" s="15">
        <v>0</v>
      </c>
      <c r="C364" s="6">
        <f t="shared" ca="1" si="225"/>
        <v>0.906796142075318</v>
      </c>
      <c r="D364" s="6">
        <f t="shared" ca="1" si="225"/>
        <v>0.68713788260112052</v>
      </c>
      <c r="E364" s="6">
        <f t="shared" ca="1" si="244"/>
        <v>9.3203857924681999E-2</v>
      </c>
      <c r="F364" s="6">
        <f t="shared" ca="1" si="245"/>
        <v>2</v>
      </c>
      <c r="G364" s="6">
        <f t="shared" ca="1" si="245"/>
        <v>0</v>
      </c>
      <c r="H364" s="6" t="str">
        <f t="shared" si="246"/>
        <v/>
      </c>
      <c r="I364" s="6" t="s">
        <v>160</v>
      </c>
      <c r="J364" t="s">
        <v>176</v>
      </c>
      <c r="K364" s="6">
        <f t="shared" ca="1" si="247"/>
        <v>125.7</v>
      </c>
      <c r="L364" t="s">
        <v>177</v>
      </c>
      <c r="Y364" s="9"/>
      <c r="AZ364" s="9"/>
    </row>
    <row r="365" spans="1:61" x14ac:dyDescent="0.3">
      <c r="A365" s="15">
        <v>0</v>
      </c>
      <c r="B365" s="15">
        <v>0</v>
      </c>
      <c r="C365" s="6">
        <f t="shared" ca="1" si="225"/>
        <v>7.8126237082473349E-2</v>
      </c>
      <c r="D365" s="6">
        <f t="shared" ca="1" si="225"/>
        <v>0.11931405407388451</v>
      </c>
      <c r="E365" s="6">
        <f t="shared" ca="1" si="244"/>
        <v>0.57812623708247335</v>
      </c>
      <c r="F365" s="6">
        <f t="shared" ca="1" si="245"/>
        <v>3</v>
      </c>
      <c r="G365" s="6">
        <f t="shared" ca="1" si="245"/>
        <v>3</v>
      </c>
      <c r="H365" s="6" t="str">
        <f t="shared" si="246"/>
        <v/>
      </c>
      <c r="I365" s="6" t="s">
        <v>160</v>
      </c>
      <c r="J365" t="s">
        <v>176</v>
      </c>
      <c r="K365" s="6">
        <f t="shared" ca="1" si="247"/>
        <v>42.8</v>
      </c>
      <c r="L365" t="s">
        <v>177</v>
      </c>
      <c r="Y365" s="9"/>
      <c r="AZ365" s="9"/>
    </row>
    <row r="366" spans="1:61" x14ac:dyDescent="0.3">
      <c r="A366" s="15">
        <v>0</v>
      </c>
      <c r="B366" s="15">
        <v>0</v>
      </c>
      <c r="C366" s="6">
        <f t="shared" ca="1" si="225"/>
        <v>0.87538147121379095</v>
      </c>
      <c r="D366" s="6">
        <f t="shared" ca="1" si="225"/>
        <v>0.23411642553934187</v>
      </c>
      <c r="E366" s="6">
        <f t="shared" ca="1" si="244"/>
        <v>0.12461852878620905</v>
      </c>
      <c r="F366" s="6">
        <f t="shared" ca="1" si="245"/>
        <v>3</v>
      </c>
      <c r="G366" s="6">
        <f t="shared" ca="1" si="245"/>
        <v>2</v>
      </c>
      <c r="H366" s="6" t="str">
        <f t="shared" si="246"/>
        <v/>
      </c>
      <c r="I366" s="6" t="s">
        <v>160</v>
      </c>
      <c r="J366" t="s">
        <v>179</v>
      </c>
      <c r="K366" s="6">
        <f t="shared" ca="1" si="247"/>
        <v>122.5</v>
      </c>
      <c r="L366" t="s">
        <v>178</v>
      </c>
      <c r="Q366" s="10"/>
      <c r="R366" s="10"/>
      <c r="S366" s="10"/>
      <c r="T366" s="10"/>
      <c r="U366" s="10"/>
      <c r="V366" s="10"/>
      <c r="W366" s="10"/>
      <c r="X366" s="10"/>
      <c r="Y366" s="11"/>
      <c r="Z366" s="10"/>
      <c r="AA366" s="10"/>
      <c r="AB366" s="10"/>
      <c r="AG366" s="10"/>
      <c r="AH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1"/>
      <c r="BA366" s="10"/>
      <c r="BB366" s="10"/>
      <c r="BI366" s="10"/>
    </row>
    <row r="367" spans="1:61" x14ac:dyDescent="0.3">
      <c r="A367" s="15">
        <v>0</v>
      </c>
      <c r="B367" s="15">
        <v>0</v>
      </c>
      <c r="C367" s="6">
        <f t="shared" ca="1" si="225"/>
        <v>0.9339383549905278</v>
      </c>
      <c r="D367" s="6">
        <f t="shared" ca="1" si="225"/>
        <v>0.51286576010301388</v>
      </c>
      <c r="E367" s="6">
        <f t="shared" ca="1" si="244"/>
        <v>6.6061645009472203E-2</v>
      </c>
      <c r="F367" s="6">
        <f t="shared" ref="F367" ca="1" si="248">MOD(SUM(F366,1),4)</f>
        <v>0</v>
      </c>
      <c r="G367" s="6">
        <f t="shared" ca="1" si="245"/>
        <v>2</v>
      </c>
      <c r="H367" s="6" t="str">
        <f t="shared" si="246"/>
        <v/>
      </c>
      <c r="I367" s="6" t="s">
        <v>160</v>
      </c>
      <c r="J367" t="s">
        <v>179</v>
      </c>
      <c r="K367" s="6">
        <f t="shared" ca="1" si="247"/>
        <v>128.4</v>
      </c>
      <c r="L367" t="s">
        <v>178</v>
      </c>
      <c r="Y367" s="9"/>
      <c r="AZ367" s="9"/>
    </row>
    <row r="368" spans="1:61" x14ac:dyDescent="0.3">
      <c r="A368" s="15">
        <v>0</v>
      </c>
      <c r="B368" s="15">
        <v>0</v>
      </c>
      <c r="C368" s="6">
        <f t="shared" ca="1" si="225"/>
        <v>4.9452437232647806E-2</v>
      </c>
      <c r="D368" s="6">
        <f t="shared" ca="1" si="225"/>
        <v>0.97759413341071155</v>
      </c>
      <c r="E368" s="6">
        <f t="shared" ca="1" si="244"/>
        <v>0.54945243723264781</v>
      </c>
      <c r="F368" s="6">
        <f t="shared" ref="F368" ca="1" si="249">MOD(SUM(F366,2),4)</f>
        <v>1</v>
      </c>
      <c r="G368" s="6">
        <f t="shared" ca="1" si="245"/>
        <v>1</v>
      </c>
      <c r="H368" s="17" t="str">
        <f t="shared" ref="H368" si="250">IF(A368=0,"",_xlfn.CONCAT("\end{enumerate} \section*{ Cuenta ",A368,"} \begin{enumerate}"))</f>
        <v/>
      </c>
      <c r="I368" s="6" t="s">
        <v>160</v>
      </c>
      <c r="J368" t="s">
        <v>179</v>
      </c>
      <c r="K368" s="6">
        <f t="shared" ca="1" si="247"/>
        <v>39.9</v>
      </c>
      <c r="L368" t="s">
        <v>178</v>
      </c>
      <c r="Y368" s="9"/>
      <c r="AZ368" s="9"/>
    </row>
    <row r="369" spans="1:61" x14ac:dyDescent="0.3">
      <c r="A369" s="15">
        <v>0</v>
      </c>
      <c r="B369" s="15">
        <v>0</v>
      </c>
      <c r="C369" s="6">
        <f t="shared" ca="1" si="225"/>
        <v>0.93734487917205844</v>
      </c>
      <c r="D369" s="6">
        <f t="shared" ca="1" si="225"/>
        <v>0.75757586504627383</v>
      </c>
      <c r="E369" s="6">
        <f t="shared" ca="1" si="244"/>
        <v>6.2655120827941557E-2</v>
      </c>
      <c r="F369" s="6">
        <f t="shared" ref="F369" ca="1" si="251">MOD(SUM(F366,3),4)</f>
        <v>2</v>
      </c>
      <c r="G369" s="6">
        <f t="shared" ca="1" si="245"/>
        <v>3</v>
      </c>
      <c r="H369" s="6" t="str">
        <f t="shared" ref="H369:H370" si="252">IF(A369=0,"",_xlfn.CONCAT("## ",A369))</f>
        <v/>
      </c>
      <c r="I369" s="6" t="s">
        <v>160</v>
      </c>
      <c r="J369" t="s">
        <v>179</v>
      </c>
      <c r="K369" s="6">
        <f t="shared" ca="1" si="247"/>
        <v>128.69999999999999</v>
      </c>
      <c r="L369" t="s">
        <v>178</v>
      </c>
      <c r="Y369" s="9"/>
      <c r="AZ369" s="9"/>
    </row>
    <row r="370" spans="1:61" x14ac:dyDescent="0.3">
      <c r="A370" s="15">
        <v>0</v>
      </c>
      <c r="B370" s="15">
        <v>0</v>
      </c>
      <c r="C370" s="6">
        <f t="shared" ca="1" si="225"/>
        <v>0.33594483874827152</v>
      </c>
      <c r="D370" s="6">
        <f t="shared" ca="1" si="225"/>
        <v>0.4532312999312601</v>
      </c>
      <c r="E370" s="6">
        <f t="shared" ca="1" si="244"/>
        <v>0.33594483874827152</v>
      </c>
      <c r="F370" s="6">
        <f t="shared" ref="F370" ca="1" si="253">MOD(SUM(F366,4),4)</f>
        <v>3</v>
      </c>
      <c r="G370" s="6">
        <f t="shared" ca="1" si="245"/>
        <v>0</v>
      </c>
      <c r="H370" s="6" t="str">
        <f t="shared" si="252"/>
        <v/>
      </c>
      <c r="I370" s="6" t="s">
        <v>160</v>
      </c>
      <c r="J370" t="s">
        <v>179</v>
      </c>
      <c r="K370" s="6">
        <f t="shared" ca="1" si="247"/>
        <v>68.599999999999994</v>
      </c>
      <c r="L370" t="s">
        <v>178</v>
      </c>
      <c r="Y370" s="9"/>
      <c r="AZ370" s="9"/>
    </row>
    <row r="371" spans="1:61" ht="56.7" x14ac:dyDescent="0.3">
      <c r="A371" s="15">
        <v>20201900167</v>
      </c>
      <c r="B371" s="15">
        <v>0</v>
      </c>
      <c r="C371" s="6">
        <f t="shared" ca="1" si="225"/>
        <v>0.82820483339833895</v>
      </c>
      <c r="D371" s="6">
        <f t="shared" ca="1" si="225"/>
        <v>0.93328685011472723</v>
      </c>
      <c r="H371" s="17" t="str">
        <f t="shared" ref="H371" si="254">IF(A371=0,"",_xlfn.CONCAT("\end{enumerate} \section*{ Cuenta ",A371,"} \begin{enumerate}"))</f>
        <v>\end{enumerate} \section*{ Cuenta 20201900167} \begin{enumerate}</v>
      </c>
      <c r="AZ371" s="9"/>
    </row>
    <row r="372" spans="1:61" x14ac:dyDescent="0.3">
      <c r="A372" s="15">
        <v>0</v>
      </c>
      <c r="B372" s="15">
        <v>0</v>
      </c>
      <c r="C372" s="6">
        <f t="shared" ca="1" si="225"/>
        <v>0.30728821619692892</v>
      </c>
      <c r="D372" s="6">
        <f t="shared" ca="1" si="225"/>
        <v>0.21945377024531598</v>
      </c>
      <c r="E372" s="6">
        <f t="shared" ref="E372:E386" ca="1" si="255">IF(C372&gt;0.1,      IF(C372&lt;0.6,C372,ABS(1-C372)),C372+0.5)</f>
        <v>0.30728821619692892</v>
      </c>
      <c r="F372" s="6">
        <f t="shared" ref="F372:G386" ca="1" si="256">MOD(ROUND(C372*100+35,0),4)</f>
        <v>2</v>
      </c>
      <c r="G372" s="6">
        <f t="shared" ca="1" si="256"/>
        <v>1</v>
      </c>
      <c r="H372" s="6" t="str">
        <f t="shared" ref="H372:H383" si="257">IF(A372=0,"",_xlfn.CONCAT("## ",A372))</f>
        <v/>
      </c>
      <c r="I372" s="6" t="s">
        <v>160</v>
      </c>
      <c r="J372" t="s">
        <v>175</v>
      </c>
      <c r="K372" s="6">
        <f t="shared" ref="K372:K386" ca="1" si="258">ROUND(C372*100+35,1)</f>
        <v>65.7</v>
      </c>
      <c r="L372" t="s">
        <v>180</v>
      </c>
      <c r="N372" s="18"/>
      <c r="Y372" s="9"/>
      <c r="AZ372" s="9"/>
    </row>
    <row r="373" spans="1:61" x14ac:dyDescent="0.3">
      <c r="A373" s="15">
        <v>0</v>
      </c>
      <c r="B373" s="15">
        <v>0</v>
      </c>
      <c r="C373" s="6">
        <f t="shared" ca="1" si="225"/>
        <v>0.27102750742419368</v>
      </c>
      <c r="D373" s="6">
        <f t="shared" ca="1" si="225"/>
        <v>6.6483203411366043E-3</v>
      </c>
      <c r="E373" s="6">
        <f t="shared" ca="1" si="255"/>
        <v>0.27102750742419368</v>
      </c>
      <c r="F373" s="6">
        <f t="shared" ca="1" si="256"/>
        <v>2</v>
      </c>
      <c r="G373" s="6">
        <f t="shared" ca="1" si="256"/>
        <v>0</v>
      </c>
      <c r="H373" s="6" t="str">
        <f t="shared" si="257"/>
        <v/>
      </c>
      <c r="I373" s="6" t="s">
        <v>160</v>
      </c>
      <c r="J373" t="s">
        <v>175</v>
      </c>
      <c r="K373" s="6">
        <f t="shared" ca="1" si="258"/>
        <v>62.1</v>
      </c>
      <c r="L373" t="s">
        <v>180</v>
      </c>
      <c r="N373" s="18"/>
      <c r="Y373" s="9"/>
      <c r="AZ373" s="9"/>
    </row>
    <row r="374" spans="1:61" x14ac:dyDescent="0.3">
      <c r="A374" s="15">
        <v>0</v>
      </c>
      <c r="B374" s="15">
        <v>0</v>
      </c>
      <c r="C374" s="6">
        <f t="shared" ca="1" si="225"/>
        <v>0.70911655928871287</v>
      </c>
      <c r="D374" s="6">
        <f t="shared" ca="1" si="225"/>
        <v>0.82486995770380145</v>
      </c>
      <c r="E374" s="6">
        <f t="shared" ca="1" si="255"/>
        <v>0.29088344071128713</v>
      </c>
      <c r="F374" s="6">
        <f t="shared" ca="1" si="256"/>
        <v>2</v>
      </c>
      <c r="G374" s="6">
        <f t="shared" ca="1" si="256"/>
        <v>1</v>
      </c>
      <c r="H374" s="6" t="str">
        <f t="shared" si="257"/>
        <v/>
      </c>
      <c r="I374" s="6" t="s">
        <v>160</v>
      </c>
      <c r="J374" t="s">
        <v>175</v>
      </c>
      <c r="K374" s="6">
        <f t="shared" ca="1" si="258"/>
        <v>105.9</v>
      </c>
      <c r="L374" t="s">
        <v>180</v>
      </c>
      <c r="N374" s="18"/>
      <c r="Y374" s="9"/>
      <c r="AZ374" s="9"/>
    </row>
    <row r="375" spans="1:61" x14ac:dyDescent="0.3">
      <c r="A375" s="15">
        <v>0</v>
      </c>
      <c r="B375" s="15">
        <v>0</v>
      </c>
      <c r="C375" s="6">
        <f t="shared" ca="1" si="225"/>
        <v>0.83949449800827236</v>
      </c>
      <c r="D375" s="6">
        <f t="shared" ca="1" si="225"/>
        <v>0.82040404211854134</v>
      </c>
      <c r="E375" s="6">
        <f t="shared" ca="1" si="255"/>
        <v>0.16050550199172764</v>
      </c>
      <c r="F375" s="6">
        <f t="shared" ca="1" si="256"/>
        <v>3</v>
      </c>
      <c r="G375" s="6">
        <f t="shared" ca="1" si="256"/>
        <v>1</v>
      </c>
      <c r="H375" s="6" t="str">
        <f t="shared" si="257"/>
        <v/>
      </c>
      <c r="I375" s="6" t="s">
        <v>160</v>
      </c>
      <c r="J375" t="s">
        <v>175</v>
      </c>
      <c r="K375" s="6">
        <f t="shared" ca="1" si="258"/>
        <v>118.9</v>
      </c>
      <c r="L375" t="s">
        <v>180</v>
      </c>
      <c r="N375" s="18"/>
      <c r="Y375" s="9"/>
      <c r="AZ375" s="9"/>
    </row>
    <row r="376" spans="1:61" x14ac:dyDescent="0.3">
      <c r="A376" s="15">
        <v>0</v>
      </c>
      <c r="B376" s="15">
        <v>0</v>
      </c>
      <c r="C376" s="6">
        <f t="shared" ca="1" si="225"/>
        <v>0.45935604067242897</v>
      </c>
      <c r="D376" s="6">
        <f t="shared" ca="1" si="225"/>
        <v>0.10228468664167156</v>
      </c>
      <c r="E376" s="6">
        <f t="shared" ca="1" si="255"/>
        <v>0.45935604067242897</v>
      </c>
      <c r="F376" s="6">
        <f t="shared" ca="1" si="256"/>
        <v>1</v>
      </c>
      <c r="G376" s="6">
        <f t="shared" ca="1" si="256"/>
        <v>1</v>
      </c>
      <c r="H376" s="6" t="str">
        <f t="shared" si="257"/>
        <v/>
      </c>
      <c r="I376" s="6" t="s">
        <v>160</v>
      </c>
      <c r="J376" t="s">
        <v>175</v>
      </c>
      <c r="K376" s="6">
        <f t="shared" ca="1" si="258"/>
        <v>80.900000000000006</v>
      </c>
      <c r="L376" t="s">
        <v>180</v>
      </c>
      <c r="N376" s="18"/>
      <c r="Y376" s="9"/>
      <c r="AZ376" s="9"/>
    </row>
    <row r="377" spans="1:61" x14ac:dyDescent="0.3">
      <c r="A377" s="15">
        <v>0</v>
      </c>
      <c r="B377" s="15">
        <v>0</v>
      </c>
      <c r="C377" s="6">
        <f t="shared" ca="1" si="225"/>
        <v>0.73500065212643884</v>
      </c>
      <c r="D377" s="6">
        <f t="shared" ca="1" si="225"/>
        <v>0.82319859478131308</v>
      </c>
      <c r="E377" s="6">
        <f t="shared" ca="1" si="255"/>
        <v>0.26499934787356116</v>
      </c>
      <c r="F377" s="6">
        <f t="shared" ca="1" si="256"/>
        <v>1</v>
      </c>
      <c r="G377" s="6">
        <f t="shared" ca="1" si="256"/>
        <v>1</v>
      </c>
      <c r="H377" s="6" t="str">
        <f t="shared" si="257"/>
        <v/>
      </c>
      <c r="I377" s="6" t="s">
        <v>160</v>
      </c>
      <c r="J377" t="s">
        <v>176</v>
      </c>
      <c r="K377" s="6">
        <f t="shared" ca="1" si="258"/>
        <v>108.5</v>
      </c>
      <c r="L377" t="s">
        <v>177</v>
      </c>
      <c r="N377" s="18"/>
      <c r="Y377" s="9"/>
      <c r="AG377" s="10"/>
      <c r="AH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1"/>
      <c r="BA377" s="10"/>
      <c r="BB377" s="10"/>
      <c r="BI377" s="10"/>
    </row>
    <row r="378" spans="1:61" x14ac:dyDescent="0.3">
      <c r="A378" s="15">
        <v>0</v>
      </c>
      <c r="B378" s="15">
        <v>0</v>
      </c>
      <c r="C378" s="6">
        <f t="shared" ca="1" si="225"/>
        <v>0.35158542941432824</v>
      </c>
      <c r="D378" s="6">
        <f t="shared" ca="1" si="225"/>
        <v>0.12857766120781911</v>
      </c>
      <c r="E378" s="6">
        <f t="shared" ca="1" si="255"/>
        <v>0.35158542941432824</v>
      </c>
      <c r="F378" s="6">
        <f t="shared" ca="1" si="256"/>
        <v>2</v>
      </c>
      <c r="G378" s="6">
        <f t="shared" ca="1" si="256"/>
        <v>0</v>
      </c>
      <c r="H378" s="6" t="str">
        <f t="shared" si="257"/>
        <v/>
      </c>
      <c r="I378" s="6" t="s">
        <v>160</v>
      </c>
      <c r="J378" t="s">
        <v>176</v>
      </c>
      <c r="K378" s="6">
        <f t="shared" ca="1" si="258"/>
        <v>70.2</v>
      </c>
      <c r="L378" t="s">
        <v>177</v>
      </c>
      <c r="Y378" s="9"/>
      <c r="AZ378" s="9"/>
    </row>
    <row r="379" spans="1:61" x14ac:dyDescent="0.3">
      <c r="A379" s="15">
        <v>0</v>
      </c>
      <c r="B379" s="15">
        <v>0</v>
      </c>
      <c r="C379" s="6">
        <f t="shared" ca="1" si="225"/>
        <v>3.4588268365208785E-2</v>
      </c>
      <c r="D379" s="6">
        <f t="shared" ca="1" si="225"/>
        <v>0.99997209907538687</v>
      </c>
      <c r="E379" s="6">
        <f t="shared" ca="1" si="255"/>
        <v>0.53458826836520879</v>
      </c>
      <c r="F379" s="6">
        <f t="shared" ca="1" si="256"/>
        <v>2</v>
      </c>
      <c r="G379" s="6">
        <f t="shared" ca="1" si="256"/>
        <v>3</v>
      </c>
      <c r="H379" s="6" t="str">
        <f t="shared" si="257"/>
        <v/>
      </c>
      <c r="I379" s="6" t="s">
        <v>160</v>
      </c>
      <c r="J379" t="s">
        <v>176</v>
      </c>
      <c r="K379" s="6">
        <f t="shared" ca="1" si="258"/>
        <v>38.5</v>
      </c>
      <c r="L379" t="s">
        <v>177</v>
      </c>
      <c r="Y379" s="9"/>
      <c r="AZ379" s="9"/>
    </row>
    <row r="380" spans="1:61" x14ac:dyDescent="0.3">
      <c r="A380" s="15">
        <v>0</v>
      </c>
      <c r="B380" s="15">
        <v>0</v>
      </c>
      <c r="C380" s="6">
        <f t="shared" ca="1" si="225"/>
        <v>0.77513539353707972</v>
      </c>
      <c r="D380" s="6">
        <f t="shared" ca="1" si="225"/>
        <v>0.49758483954027932</v>
      </c>
      <c r="E380" s="6">
        <f t="shared" ca="1" si="255"/>
        <v>0.22486460646292028</v>
      </c>
      <c r="F380" s="6">
        <f t="shared" ca="1" si="256"/>
        <v>1</v>
      </c>
      <c r="G380" s="6">
        <f t="shared" ca="1" si="256"/>
        <v>1</v>
      </c>
      <c r="H380" s="6" t="str">
        <f t="shared" si="257"/>
        <v/>
      </c>
      <c r="I380" s="6" t="s">
        <v>160</v>
      </c>
      <c r="J380" t="s">
        <v>176</v>
      </c>
      <c r="K380" s="6">
        <f t="shared" ca="1" si="258"/>
        <v>112.5</v>
      </c>
      <c r="L380" t="s">
        <v>177</v>
      </c>
      <c r="Y380" s="9"/>
      <c r="AZ380" s="9"/>
    </row>
    <row r="381" spans="1:61" x14ac:dyDescent="0.3">
      <c r="A381" s="15">
        <v>0</v>
      </c>
      <c r="B381" s="15">
        <v>0</v>
      </c>
      <c r="C381" s="6">
        <f t="shared" ca="1" si="225"/>
        <v>0.26905917027586523</v>
      </c>
      <c r="D381" s="6">
        <f t="shared" ca="1" si="225"/>
        <v>0.67831830609912958</v>
      </c>
      <c r="E381" s="6">
        <f t="shared" ca="1" si="255"/>
        <v>0.26905917027586523</v>
      </c>
      <c r="F381" s="6">
        <f t="shared" ca="1" si="256"/>
        <v>2</v>
      </c>
      <c r="G381" s="6">
        <f t="shared" ca="1" si="256"/>
        <v>3</v>
      </c>
      <c r="H381" s="6" t="str">
        <f t="shared" si="257"/>
        <v/>
      </c>
      <c r="I381" s="6" t="s">
        <v>160</v>
      </c>
      <c r="J381" t="s">
        <v>176</v>
      </c>
      <c r="K381" s="6">
        <f t="shared" ca="1" si="258"/>
        <v>61.9</v>
      </c>
      <c r="L381" t="s">
        <v>177</v>
      </c>
      <c r="Y381" s="9"/>
      <c r="AZ381" s="9"/>
    </row>
    <row r="382" spans="1:61" x14ac:dyDescent="0.3">
      <c r="A382" s="15">
        <v>0</v>
      </c>
      <c r="B382" s="15">
        <v>0</v>
      </c>
      <c r="C382" s="6">
        <f t="shared" ca="1" si="225"/>
        <v>5.9246481723078559E-2</v>
      </c>
      <c r="D382" s="6">
        <f t="shared" ca="1" si="225"/>
        <v>0.48051979491106489</v>
      </c>
      <c r="E382" s="6">
        <f t="shared" ca="1" si="255"/>
        <v>0.55924648172307856</v>
      </c>
      <c r="F382" s="6">
        <f t="shared" ca="1" si="256"/>
        <v>1</v>
      </c>
      <c r="G382" s="6">
        <f t="shared" ca="1" si="256"/>
        <v>3</v>
      </c>
      <c r="H382" s="6" t="str">
        <f t="shared" si="257"/>
        <v/>
      </c>
      <c r="I382" s="6" t="s">
        <v>160</v>
      </c>
      <c r="J382" t="s">
        <v>179</v>
      </c>
      <c r="K382" s="6">
        <f t="shared" ca="1" si="258"/>
        <v>40.9</v>
      </c>
      <c r="L382" t="s">
        <v>178</v>
      </c>
      <c r="Q382" s="10"/>
      <c r="R382" s="10"/>
      <c r="S382" s="10"/>
      <c r="T382" s="10"/>
      <c r="U382" s="10"/>
      <c r="V382" s="10"/>
      <c r="W382" s="10"/>
      <c r="X382" s="10"/>
      <c r="Y382" s="11"/>
      <c r="Z382" s="10"/>
      <c r="AA382" s="10"/>
      <c r="AB382" s="10"/>
      <c r="AZ382" s="9"/>
    </row>
    <row r="383" spans="1:61" x14ac:dyDescent="0.3">
      <c r="A383" s="15">
        <v>0</v>
      </c>
      <c r="B383" s="15">
        <v>0</v>
      </c>
      <c r="C383" s="6">
        <f t="shared" ca="1" si="225"/>
        <v>0.77177711438919816</v>
      </c>
      <c r="D383" s="6">
        <f t="shared" ca="1" si="225"/>
        <v>0.21610774988254911</v>
      </c>
      <c r="E383" s="6">
        <f t="shared" ca="1" si="255"/>
        <v>0.22822288561080184</v>
      </c>
      <c r="F383" s="6">
        <f t="shared" ref="F383" ca="1" si="259">MOD(SUM(F382,1),4)</f>
        <v>2</v>
      </c>
      <c r="G383" s="6">
        <f t="shared" ca="1" si="256"/>
        <v>1</v>
      </c>
      <c r="H383" s="6" t="str">
        <f t="shared" si="257"/>
        <v/>
      </c>
      <c r="I383" s="6" t="s">
        <v>160</v>
      </c>
      <c r="J383" t="s">
        <v>179</v>
      </c>
      <c r="K383" s="6">
        <f t="shared" ca="1" si="258"/>
        <v>112.2</v>
      </c>
      <c r="L383" t="s">
        <v>178</v>
      </c>
      <c r="Y383" s="9"/>
      <c r="AZ383" s="9"/>
    </row>
    <row r="384" spans="1:61" x14ac:dyDescent="0.3">
      <c r="A384" s="15">
        <v>0</v>
      </c>
      <c r="B384" s="15">
        <v>0</v>
      </c>
      <c r="C384" s="6">
        <f t="shared" ca="1" si="225"/>
        <v>4.5972970950872716E-3</v>
      </c>
      <c r="D384" s="6">
        <f t="shared" ca="1" si="225"/>
        <v>0.22603260404922065</v>
      </c>
      <c r="E384" s="6">
        <f t="shared" ca="1" si="255"/>
        <v>0.50459729709508727</v>
      </c>
      <c r="F384" s="6">
        <f t="shared" ref="F384" ca="1" si="260">MOD(SUM(F382,2),4)</f>
        <v>3</v>
      </c>
      <c r="G384" s="6">
        <f t="shared" ca="1" si="256"/>
        <v>2</v>
      </c>
      <c r="H384" s="17" t="str">
        <f t="shared" ref="H384" si="261">IF(A384=0,"",_xlfn.CONCAT("\end{enumerate} \section*{ Cuenta ",A384,"} \begin{enumerate}"))</f>
        <v/>
      </c>
      <c r="I384" s="6" t="s">
        <v>160</v>
      </c>
      <c r="J384" t="s">
        <v>179</v>
      </c>
      <c r="K384" s="6">
        <f t="shared" ca="1" si="258"/>
        <v>35.5</v>
      </c>
      <c r="L384" t="s">
        <v>178</v>
      </c>
      <c r="Y384" s="9"/>
      <c r="AZ384" s="9"/>
    </row>
    <row r="385" spans="1:61" x14ac:dyDescent="0.3">
      <c r="A385" s="15">
        <v>0</v>
      </c>
      <c r="B385" s="15">
        <v>0</v>
      </c>
      <c r="C385" s="6">
        <f t="shared" ca="1" si="225"/>
        <v>0.55652401088564207</v>
      </c>
      <c r="D385" s="6">
        <f t="shared" ca="1" si="225"/>
        <v>2.5182166864005096E-2</v>
      </c>
      <c r="E385" s="6">
        <f t="shared" ca="1" si="255"/>
        <v>0.55652401088564207</v>
      </c>
      <c r="F385" s="6">
        <f t="shared" ref="F385" ca="1" si="262">MOD(SUM(F382,3),4)</f>
        <v>0</v>
      </c>
      <c r="G385" s="6">
        <f t="shared" ca="1" si="256"/>
        <v>2</v>
      </c>
      <c r="H385" s="6" t="str">
        <f t="shared" ref="H385:H386" si="263">IF(A385=0,"",_xlfn.CONCAT("## ",A385))</f>
        <v/>
      </c>
      <c r="I385" s="6" t="s">
        <v>160</v>
      </c>
      <c r="J385" t="s">
        <v>179</v>
      </c>
      <c r="K385" s="6">
        <f t="shared" ca="1" si="258"/>
        <v>90.7</v>
      </c>
      <c r="L385" t="s">
        <v>178</v>
      </c>
      <c r="Y385" s="9"/>
      <c r="AZ385" s="9"/>
    </row>
    <row r="386" spans="1:61" x14ac:dyDescent="0.3">
      <c r="A386" s="15">
        <v>0</v>
      </c>
      <c r="B386" s="15">
        <v>0</v>
      </c>
      <c r="C386" s="6">
        <f t="shared" ca="1" si="225"/>
        <v>0.10149379207736642</v>
      </c>
      <c r="D386" s="6">
        <f t="shared" ca="1" si="225"/>
        <v>0.54772526024792623</v>
      </c>
      <c r="E386" s="6">
        <f t="shared" ca="1" si="255"/>
        <v>0.10149379207736642</v>
      </c>
      <c r="F386" s="6">
        <f t="shared" ref="F386" ca="1" si="264">MOD(SUM(F382,4),4)</f>
        <v>1</v>
      </c>
      <c r="G386" s="6">
        <f t="shared" ca="1" si="256"/>
        <v>2</v>
      </c>
      <c r="H386" s="6" t="str">
        <f t="shared" si="263"/>
        <v/>
      </c>
      <c r="I386" s="6" t="s">
        <v>160</v>
      </c>
      <c r="J386" t="s">
        <v>179</v>
      </c>
      <c r="K386" s="6">
        <f t="shared" ca="1" si="258"/>
        <v>45.1</v>
      </c>
      <c r="L386" t="s">
        <v>178</v>
      </c>
      <c r="Y386" s="9"/>
      <c r="AZ386" s="9"/>
    </row>
    <row r="387" spans="1:61" ht="56.7" x14ac:dyDescent="0.3">
      <c r="A387" s="15">
        <v>20201900224</v>
      </c>
      <c r="B387" s="15">
        <v>0</v>
      </c>
      <c r="C387" s="6">
        <f t="shared" ca="1" si="225"/>
        <v>0.75664118246351364</v>
      </c>
      <c r="D387" s="6">
        <f t="shared" ca="1" si="225"/>
        <v>0.6186956070740155</v>
      </c>
      <c r="H387" s="17" t="str">
        <f t="shared" ref="H387" si="265">IF(A387=0,"",_xlfn.CONCAT("\end{enumerate} \section*{ Cuenta ",A387,"} \begin{enumerate}"))</f>
        <v>\end{enumerate} \section*{ Cuenta 20201900224} \begin{enumerate}</v>
      </c>
      <c r="AZ387" s="9"/>
    </row>
    <row r="388" spans="1:61" x14ac:dyDescent="0.3">
      <c r="A388" s="15">
        <v>0</v>
      </c>
      <c r="B388" s="15">
        <v>0</v>
      </c>
      <c r="C388" s="6">
        <f t="shared" ca="1" si="225"/>
        <v>0.33656737870681264</v>
      </c>
      <c r="D388" s="6">
        <f t="shared" ca="1" si="225"/>
        <v>0.78992636045342868</v>
      </c>
      <c r="E388" s="6">
        <f t="shared" ref="E388:E402" ca="1" si="266">IF(C388&gt;0.1,      IF(C388&lt;0.6,C388,ABS(1-C388)),C388+0.5)</f>
        <v>0.33656737870681264</v>
      </c>
      <c r="F388" s="6">
        <f t="shared" ref="F388:G402" ca="1" si="267">MOD(ROUND(C388*100+35,0),4)</f>
        <v>1</v>
      </c>
      <c r="G388" s="6">
        <f t="shared" ca="1" si="267"/>
        <v>2</v>
      </c>
      <c r="H388" s="6" t="str">
        <f t="shared" ref="H388:H399" si="268">IF(A388=0,"",_xlfn.CONCAT("## ",A388))</f>
        <v/>
      </c>
      <c r="I388" s="6" t="s">
        <v>160</v>
      </c>
      <c r="J388" t="s">
        <v>175</v>
      </c>
      <c r="K388" s="6">
        <f t="shared" ref="K388:K402" ca="1" si="269">ROUND(C388*100+35,1)</f>
        <v>68.7</v>
      </c>
      <c r="L388" t="s">
        <v>180</v>
      </c>
      <c r="N388" s="18"/>
      <c r="Y388" s="9"/>
      <c r="AG388" s="10"/>
      <c r="AH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1"/>
      <c r="BA388" s="10"/>
      <c r="BB388" s="10"/>
      <c r="BE388" s="10"/>
    </row>
    <row r="389" spans="1:61" x14ac:dyDescent="0.3">
      <c r="A389" s="15">
        <v>0</v>
      </c>
      <c r="B389" s="15">
        <v>0</v>
      </c>
      <c r="C389" s="6">
        <f t="shared" ref="C389:D452" ca="1" si="270">RAND()</f>
        <v>0.21955504883799803</v>
      </c>
      <c r="D389" s="6">
        <f t="shared" ca="1" si="270"/>
        <v>0.26191350284859738</v>
      </c>
      <c r="E389" s="6">
        <f t="shared" ca="1" si="266"/>
        <v>0.21955504883799803</v>
      </c>
      <c r="F389" s="6">
        <f t="shared" ca="1" si="267"/>
        <v>1</v>
      </c>
      <c r="G389" s="6">
        <f t="shared" ca="1" si="267"/>
        <v>1</v>
      </c>
      <c r="H389" s="6" t="str">
        <f t="shared" si="268"/>
        <v/>
      </c>
      <c r="I389" s="6" t="s">
        <v>160</v>
      </c>
      <c r="J389" t="s">
        <v>175</v>
      </c>
      <c r="K389" s="6">
        <f t="shared" ca="1" si="269"/>
        <v>57</v>
      </c>
      <c r="L389" t="s">
        <v>180</v>
      </c>
      <c r="N389" s="18"/>
      <c r="Y389" s="9"/>
      <c r="AZ389" s="9"/>
    </row>
    <row r="390" spans="1:61" x14ac:dyDescent="0.3">
      <c r="A390" s="15">
        <v>0</v>
      </c>
      <c r="B390" s="15">
        <v>0</v>
      </c>
      <c r="C390" s="6">
        <f t="shared" ca="1" si="270"/>
        <v>0.60103100623397365</v>
      </c>
      <c r="D390" s="6">
        <f t="shared" ca="1" si="270"/>
        <v>0.77169196897916337</v>
      </c>
      <c r="E390" s="6">
        <f t="shared" ca="1" si="266"/>
        <v>0.39896899376602635</v>
      </c>
      <c r="F390" s="6">
        <f t="shared" ca="1" si="267"/>
        <v>3</v>
      </c>
      <c r="G390" s="6">
        <f t="shared" ca="1" si="267"/>
        <v>0</v>
      </c>
      <c r="H390" s="6" t="str">
        <f t="shared" si="268"/>
        <v/>
      </c>
      <c r="I390" s="6" t="s">
        <v>160</v>
      </c>
      <c r="J390" t="s">
        <v>175</v>
      </c>
      <c r="K390" s="6">
        <f t="shared" ca="1" si="269"/>
        <v>95.1</v>
      </c>
      <c r="L390" t="s">
        <v>180</v>
      </c>
      <c r="N390" s="18"/>
      <c r="Y390" s="9"/>
      <c r="AZ390" s="9"/>
    </row>
    <row r="391" spans="1:61" x14ac:dyDescent="0.3">
      <c r="A391" s="15">
        <v>0</v>
      </c>
      <c r="B391" s="15">
        <v>0</v>
      </c>
      <c r="C391" s="6">
        <f t="shared" ca="1" si="270"/>
        <v>0.22448845693442232</v>
      </c>
      <c r="D391" s="6">
        <f t="shared" ca="1" si="270"/>
        <v>0.93657161841997494</v>
      </c>
      <c r="E391" s="6">
        <f t="shared" ca="1" si="266"/>
        <v>0.22448845693442232</v>
      </c>
      <c r="F391" s="6">
        <f t="shared" ca="1" si="267"/>
        <v>1</v>
      </c>
      <c r="G391" s="6">
        <f t="shared" ca="1" si="267"/>
        <v>1</v>
      </c>
      <c r="H391" s="6" t="str">
        <f t="shared" si="268"/>
        <v/>
      </c>
      <c r="I391" s="6" t="s">
        <v>160</v>
      </c>
      <c r="J391" t="s">
        <v>175</v>
      </c>
      <c r="K391" s="6">
        <f t="shared" ca="1" si="269"/>
        <v>57.4</v>
      </c>
      <c r="L391" t="s">
        <v>180</v>
      </c>
      <c r="N391" s="18"/>
      <c r="Y391" s="9"/>
      <c r="AZ391" s="9"/>
    </row>
    <row r="392" spans="1:61" x14ac:dyDescent="0.3">
      <c r="A392" s="15">
        <v>0</v>
      </c>
      <c r="B392" s="15">
        <v>0</v>
      </c>
      <c r="C392" s="6">
        <f t="shared" ca="1" si="270"/>
        <v>0.11552036350320394</v>
      </c>
      <c r="D392" s="6">
        <f t="shared" ca="1" si="270"/>
        <v>0.59414170028137092</v>
      </c>
      <c r="E392" s="6">
        <f t="shared" ca="1" si="266"/>
        <v>0.11552036350320394</v>
      </c>
      <c r="F392" s="6">
        <f t="shared" ca="1" si="267"/>
        <v>3</v>
      </c>
      <c r="G392" s="6">
        <f t="shared" ca="1" si="267"/>
        <v>2</v>
      </c>
      <c r="H392" s="6" t="str">
        <f t="shared" si="268"/>
        <v/>
      </c>
      <c r="I392" s="6" t="s">
        <v>160</v>
      </c>
      <c r="J392" t="s">
        <v>175</v>
      </c>
      <c r="K392" s="6">
        <f t="shared" ca="1" si="269"/>
        <v>46.6</v>
      </c>
      <c r="L392" t="s">
        <v>180</v>
      </c>
      <c r="N392" s="18"/>
      <c r="Y392" s="9"/>
      <c r="AZ392" s="9"/>
    </row>
    <row r="393" spans="1:61" x14ac:dyDescent="0.3">
      <c r="A393" s="15">
        <v>0</v>
      </c>
      <c r="B393" s="15">
        <v>0</v>
      </c>
      <c r="C393" s="6">
        <f t="shared" ca="1" si="270"/>
        <v>0.92277146347328787</v>
      </c>
      <c r="D393" s="6">
        <f t="shared" ca="1" si="270"/>
        <v>0.90213123195143108</v>
      </c>
      <c r="E393" s="6">
        <f t="shared" ca="1" si="266"/>
        <v>7.7228536526712133E-2</v>
      </c>
      <c r="F393" s="6">
        <f t="shared" ca="1" si="267"/>
        <v>3</v>
      </c>
      <c r="G393" s="6">
        <f t="shared" ca="1" si="267"/>
        <v>1</v>
      </c>
      <c r="H393" s="6" t="str">
        <f t="shared" si="268"/>
        <v/>
      </c>
      <c r="I393" s="6" t="s">
        <v>160</v>
      </c>
      <c r="J393" t="s">
        <v>176</v>
      </c>
      <c r="K393" s="6">
        <f t="shared" ca="1" si="269"/>
        <v>127.3</v>
      </c>
      <c r="L393" t="s">
        <v>177</v>
      </c>
      <c r="N393" s="18"/>
      <c r="Y393" s="9"/>
      <c r="AZ393" s="9"/>
    </row>
    <row r="394" spans="1:61" x14ac:dyDescent="0.3">
      <c r="A394" s="15">
        <v>0</v>
      </c>
      <c r="B394" s="15">
        <v>0</v>
      </c>
      <c r="C394" s="6">
        <f t="shared" ca="1" si="270"/>
        <v>0.22509605726333826</v>
      </c>
      <c r="D394" s="6">
        <f t="shared" ca="1" si="270"/>
        <v>0.47965030996850677</v>
      </c>
      <c r="E394" s="6">
        <f t="shared" ca="1" si="266"/>
        <v>0.22509605726333826</v>
      </c>
      <c r="F394" s="6">
        <f t="shared" ca="1" si="267"/>
        <v>2</v>
      </c>
      <c r="G394" s="6">
        <f t="shared" ca="1" si="267"/>
        <v>3</v>
      </c>
      <c r="H394" s="6" t="str">
        <f t="shared" si="268"/>
        <v/>
      </c>
      <c r="I394" s="6" t="s">
        <v>160</v>
      </c>
      <c r="J394" t="s">
        <v>176</v>
      </c>
      <c r="K394" s="6">
        <f t="shared" ca="1" si="269"/>
        <v>57.5</v>
      </c>
      <c r="L394" t="s">
        <v>177</v>
      </c>
      <c r="Y394" s="9"/>
      <c r="AZ394" s="9"/>
    </row>
    <row r="395" spans="1:61" x14ac:dyDescent="0.3">
      <c r="A395" s="15">
        <v>0</v>
      </c>
      <c r="B395" s="15">
        <v>0</v>
      </c>
      <c r="C395" s="6">
        <f t="shared" ca="1" si="270"/>
        <v>0.88297011396605529</v>
      </c>
      <c r="D395" s="6">
        <f t="shared" ca="1" si="270"/>
        <v>0.33052679091840276</v>
      </c>
      <c r="E395" s="6">
        <f t="shared" ca="1" si="266"/>
        <v>0.11702988603394471</v>
      </c>
      <c r="F395" s="6">
        <f t="shared" ca="1" si="267"/>
        <v>3</v>
      </c>
      <c r="G395" s="6">
        <f t="shared" ca="1" si="267"/>
        <v>0</v>
      </c>
      <c r="H395" s="6" t="str">
        <f t="shared" si="268"/>
        <v/>
      </c>
      <c r="I395" s="6" t="s">
        <v>160</v>
      </c>
      <c r="J395" t="s">
        <v>176</v>
      </c>
      <c r="K395" s="6">
        <f t="shared" ca="1" si="269"/>
        <v>123.3</v>
      </c>
      <c r="L395" t="s">
        <v>177</v>
      </c>
      <c r="Y395" s="9"/>
      <c r="AZ395" s="9"/>
    </row>
    <row r="396" spans="1:61" x14ac:dyDescent="0.3">
      <c r="A396" s="15">
        <v>0</v>
      </c>
      <c r="B396" s="15">
        <v>0</v>
      </c>
      <c r="C396" s="6">
        <f t="shared" ca="1" si="270"/>
        <v>0.20806458812506001</v>
      </c>
      <c r="D396" s="6">
        <f t="shared" ca="1" si="270"/>
        <v>0.81938990858332228</v>
      </c>
      <c r="E396" s="6">
        <f t="shared" ca="1" si="266"/>
        <v>0.20806458812506001</v>
      </c>
      <c r="F396" s="6">
        <f t="shared" ca="1" si="267"/>
        <v>0</v>
      </c>
      <c r="G396" s="6">
        <f t="shared" ca="1" si="267"/>
        <v>1</v>
      </c>
      <c r="H396" s="6" t="str">
        <f t="shared" si="268"/>
        <v/>
      </c>
      <c r="I396" s="6" t="s">
        <v>160</v>
      </c>
      <c r="J396" t="s">
        <v>176</v>
      </c>
      <c r="K396" s="6">
        <f t="shared" ca="1" si="269"/>
        <v>55.8</v>
      </c>
      <c r="L396" t="s">
        <v>177</v>
      </c>
      <c r="Y396" s="9"/>
      <c r="AZ396" s="9"/>
    </row>
    <row r="397" spans="1:61" x14ac:dyDescent="0.3">
      <c r="A397" s="15">
        <v>0</v>
      </c>
      <c r="B397" s="15">
        <v>0</v>
      </c>
      <c r="C397" s="6">
        <f t="shared" ca="1" si="270"/>
        <v>0.21297878483992472</v>
      </c>
      <c r="D397" s="6">
        <f t="shared" ca="1" si="270"/>
        <v>0.16550963458242529</v>
      </c>
      <c r="E397" s="6">
        <f t="shared" ca="1" si="266"/>
        <v>0.21297878483992472</v>
      </c>
      <c r="F397" s="6">
        <f t="shared" ca="1" si="267"/>
        <v>0</v>
      </c>
      <c r="G397" s="6">
        <f t="shared" ca="1" si="267"/>
        <v>0</v>
      </c>
      <c r="H397" s="6" t="str">
        <f t="shared" si="268"/>
        <v/>
      </c>
      <c r="I397" s="6" t="s">
        <v>160</v>
      </c>
      <c r="J397" t="s">
        <v>176</v>
      </c>
      <c r="K397" s="6">
        <f t="shared" ca="1" si="269"/>
        <v>56.3</v>
      </c>
      <c r="L397" t="s">
        <v>177</v>
      </c>
      <c r="Y397" s="9"/>
      <c r="AZ397" s="9"/>
    </row>
    <row r="398" spans="1:61" x14ac:dyDescent="0.3">
      <c r="A398" s="15">
        <v>0</v>
      </c>
      <c r="B398" s="15">
        <v>0</v>
      </c>
      <c r="C398" s="6">
        <f t="shared" ca="1" si="270"/>
        <v>0.37195929065086752</v>
      </c>
      <c r="D398" s="6">
        <f t="shared" ca="1" si="270"/>
        <v>0.6483906441143541</v>
      </c>
      <c r="E398" s="6">
        <f t="shared" ca="1" si="266"/>
        <v>0.37195929065086752</v>
      </c>
      <c r="F398" s="6">
        <f t="shared" ca="1" si="267"/>
        <v>0</v>
      </c>
      <c r="G398" s="6">
        <f t="shared" ca="1" si="267"/>
        <v>0</v>
      </c>
      <c r="H398" s="6" t="str">
        <f t="shared" si="268"/>
        <v/>
      </c>
      <c r="I398" s="6" t="s">
        <v>160</v>
      </c>
      <c r="J398" t="s">
        <v>179</v>
      </c>
      <c r="K398" s="6">
        <f t="shared" ca="1" si="269"/>
        <v>72.2</v>
      </c>
      <c r="L398" t="s">
        <v>178</v>
      </c>
      <c r="Q398" s="10"/>
      <c r="R398" s="10"/>
      <c r="S398" s="10"/>
      <c r="T398" s="10"/>
      <c r="U398" s="10"/>
      <c r="V398" s="10"/>
      <c r="W398" s="10"/>
      <c r="X398" s="10"/>
      <c r="Y398" s="11"/>
      <c r="Z398" s="10"/>
      <c r="AA398" s="10"/>
      <c r="AB398" s="10"/>
      <c r="AZ398" s="9"/>
    </row>
    <row r="399" spans="1:61" x14ac:dyDescent="0.3">
      <c r="A399" s="15">
        <v>0</v>
      </c>
      <c r="B399" s="15">
        <v>0</v>
      </c>
      <c r="C399" s="6">
        <f t="shared" ca="1" si="270"/>
        <v>0.24214180714653133</v>
      </c>
      <c r="D399" s="6">
        <f t="shared" ca="1" si="270"/>
        <v>9.6829754172576221E-2</v>
      </c>
      <c r="E399" s="6">
        <f t="shared" ca="1" si="266"/>
        <v>0.24214180714653133</v>
      </c>
      <c r="F399" s="6">
        <f t="shared" ref="F399" ca="1" si="271">MOD(SUM(F398,1),4)</f>
        <v>1</v>
      </c>
      <c r="G399" s="6">
        <f t="shared" ca="1" si="267"/>
        <v>1</v>
      </c>
      <c r="H399" s="6" t="str">
        <f t="shared" si="268"/>
        <v/>
      </c>
      <c r="I399" s="6" t="s">
        <v>160</v>
      </c>
      <c r="J399" t="s">
        <v>179</v>
      </c>
      <c r="K399" s="6">
        <f t="shared" ca="1" si="269"/>
        <v>59.2</v>
      </c>
      <c r="L399" t="s">
        <v>178</v>
      </c>
      <c r="Y399" s="9"/>
      <c r="AG399" s="10"/>
      <c r="AH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1"/>
      <c r="BA399" s="10"/>
      <c r="BB399" s="10"/>
      <c r="BE399" s="10"/>
      <c r="BI399" s="10"/>
    </row>
    <row r="400" spans="1:61" x14ac:dyDescent="0.3">
      <c r="A400" s="15">
        <v>0</v>
      </c>
      <c r="B400" s="15">
        <v>0</v>
      </c>
      <c r="C400" s="6">
        <f t="shared" ca="1" si="270"/>
        <v>0.95005764333406184</v>
      </c>
      <c r="D400" s="6">
        <f t="shared" ca="1" si="270"/>
        <v>0.47169898122853682</v>
      </c>
      <c r="E400" s="6">
        <f t="shared" ca="1" si="266"/>
        <v>4.9942356665938159E-2</v>
      </c>
      <c r="F400" s="6">
        <f t="shared" ref="F400" ca="1" si="272">MOD(SUM(F398,2),4)</f>
        <v>2</v>
      </c>
      <c r="G400" s="6">
        <f t="shared" ca="1" si="267"/>
        <v>2</v>
      </c>
      <c r="H400" s="17" t="str">
        <f t="shared" ref="H400" si="273">IF(A400=0,"",_xlfn.CONCAT("\end{enumerate} \section*{ Cuenta ",A400,"} \begin{enumerate}"))</f>
        <v/>
      </c>
      <c r="I400" s="6" t="s">
        <v>160</v>
      </c>
      <c r="J400" t="s">
        <v>179</v>
      </c>
      <c r="K400" s="6">
        <f t="shared" ca="1" si="269"/>
        <v>130</v>
      </c>
      <c r="L400" t="s">
        <v>178</v>
      </c>
      <c r="Y400" s="9"/>
      <c r="AZ400" s="9"/>
    </row>
    <row r="401" spans="1:61" x14ac:dyDescent="0.3">
      <c r="A401" s="15">
        <v>0</v>
      </c>
      <c r="B401" s="15">
        <v>0</v>
      </c>
      <c r="C401" s="6">
        <f t="shared" ca="1" si="270"/>
        <v>0.71771961877671153</v>
      </c>
      <c r="D401" s="6">
        <f t="shared" ca="1" si="270"/>
        <v>3.1635531473199308E-2</v>
      </c>
      <c r="E401" s="6">
        <f t="shared" ca="1" si="266"/>
        <v>0.28228038122328847</v>
      </c>
      <c r="F401" s="6">
        <f t="shared" ref="F401" ca="1" si="274">MOD(SUM(F398,3),4)</f>
        <v>3</v>
      </c>
      <c r="G401" s="6">
        <f t="shared" ca="1" si="267"/>
        <v>2</v>
      </c>
      <c r="H401" s="6" t="str">
        <f t="shared" ref="H401:H402" si="275">IF(A401=0,"",_xlfn.CONCAT("## ",A401))</f>
        <v/>
      </c>
      <c r="I401" s="6" t="s">
        <v>160</v>
      </c>
      <c r="J401" t="s">
        <v>179</v>
      </c>
      <c r="K401" s="6">
        <f t="shared" ca="1" si="269"/>
        <v>106.8</v>
      </c>
      <c r="L401" t="s">
        <v>178</v>
      </c>
      <c r="Y401" s="9"/>
      <c r="AZ401" s="9"/>
    </row>
    <row r="402" spans="1:61" x14ac:dyDescent="0.3">
      <c r="A402" s="15">
        <v>0</v>
      </c>
      <c r="B402" s="15">
        <v>0</v>
      </c>
      <c r="C402" s="6">
        <f t="shared" ca="1" si="270"/>
        <v>0.44586248833313047</v>
      </c>
      <c r="D402" s="6">
        <f t="shared" ca="1" si="270"/>
        <v>1.5031896640245512E-2</v>
      </c>
      <c r="E402" s="6">
        <f t="shared" ca="1" si="266"/>
        <v>0.44586248833313047</v>
      </c>
      <c r="F402" s="6">
        <f t="shared" ref="F402" ca="1" si="276">MOD(SUM(F398,4),4)</f>
        <v>0</v>
      </c>
      <c r="G402" s="6">
        <f t="shared" ca="1" si="267"/>
        <v>1</v>
      </c>
      <c r="H402" s="6" t="str">
        <f t="shared" si="275"/>
        <v/>
      </c>
      <c r="I402" s="6" t="s">
        <v>160</v>
      </c>
      <c r="J402" t="s">
        <v>179</v>
      </c>
      <c r="K402" s="6">
        <f t="shared" ca="1" si="269"/>
        <v>79.599999999999994</v>
      </c>
      <c r="L402" t="s">
        <v>178</v>
      </c>
      <c r="Y402" s="9"/>
      <c r="AZ402" s="9"/>
    </row>
    <row r="403" spans="1:61" ht="56.7" x14ac:dyDescent="0.3">
      <c r="A403" s="15">
        <v>20201900311</v>
      </c>
      <c r="B403" s="15">
        <v>0</v>
      </c>
      <c r="C403" s="6">
        <f t="shared" ca="1" si="270"/>
        <v>0.94630823121856589</v>
      </c>
      <c r="D403" s="6">
        <f t="shared" ca="1" si="270"/>
        <v>0.65189792815516479</v>
      </c>
      <c r="H403" s="17" t="str">
        <f t="shared" ref="H403" si="277">IF(A403=0,"",_xlfn.CONCAT("\end{enumerate} \section*{ Cuenta ",A403,"} \begin{enumerate}"))</f>
        <v>\end{enumerate} \section*{ Cuenta 20201900311} \begin{enumerate}</v>
      </c>
      <c r="AZ403" s="9"/>
    </row>
    <row r="404" spans="1:61" x14ac:dyDescent="0.3">
      <c r="A404" s="15">
        <v>0</v>
      </c>
      <c r="B404" s="15">
        <v>0</v>
      </c>
      <c r="C404" s="6">
        <f t="shared" ca="1" si="270"/>
        <v>0.1234897543124619</v>
      </c>
      <c r="D404" s="6">
        <f t="shared" ca="1" si="270"/>
        <v>0.46049378515594819</v>
      </c>
      <c r="E404" s="6">
        <f t="shared" ref="E404:E418" ca="1" si="278">IF(C404&gt;0.1,      IF(C404&lt;0.6,C404,ABS(1-C404)),C404+0.5)</f>
        <v>0.1234897543124619</v>
      </c>
      <c r="F404" s="6">
        <f t="shared" ref="F404:G418" ca="1" si="279">MOD(ROUND(C404*100+35,0),4)</f>
        <v>3</v>
      </c>
      <c r="G404" s="6">
        <f t="shared" ca="1" si="279"/>
        <v>1</v>
      </c>
      <c r="H404" s="6" t="str">
        <f t="shared" ref="H404:H415" si="280">IF(A404=0,"",_xlfn.CONCAT("## ",A404))</f>
        <v/>
      </c>
      <c r="I404" s="6" t="s">
        <v>160</v>
      </c>
      <c r="J404" t="s">
        <v>175</v>
      </c>
      <c r="K404" s="6">
        <f t="shared" ref="K404:K418" ca="1" si="281">ROUND(C404*100+35,1)</f>
        <v>47.3</v>
      </c>
      <c r="L404" t="s">
        <v>180</v>
      </c>
      <c r="N404" s="18"/>
      <c r="Y404" s="9"/>
      <c r="AZ404" s="9"/>
    </row>
    <row r="405" spans="1:61" x14ac:dyDescent="0.3">
      <c r="A405" s="15">
        <v>0</v>
      </c>
      <c r="B405" s="15">
        <v>0</v>
      </c>
      <c r="C405" s="6">
        <f t="shared" ca="1" si="270"/>
        <v>0.43399844031575363</v>
      </c>
      <c r="D405" s="6">
        <f t="shared" ca="1" si="270"/>
        <v>0.89235998656824378</v>
      </c>
      <c r="E405" s="6">
        <f t="shared" ca="1" si="278"/>
        <v>0.43399844031575363</v>
      </c>
      <c r="F405" s="6">
        <f t="shared" ca="1" si="279"/>
        <v>2</v>
      </c>
      <c r="G405" s="6">
        <f t="shared" ca="1" si="279"/>
        <v>0</v>
      </c>
      <c r="H405" s="6" t="str">
        <f t="shared" si="280"/>
        <v/>
      </c>
      <c r="I405" s="6" t="s">
        <v>160</v>
      </c>
      <c r="J405" t="s">
        <v>175</v>
      </c>
      <c r="K405" s="6">
        <f t="shared" ca="1" si="281"/>
        <v>78.400000000000006</v>
      </c>
      <c r="L405" t="s">
        <v>180</v>
      </c>
      <c r="N405" s="18"/>
      <c r="Y405" s="9"/>
      <c r="AZ405" s="9"/>
    </row>
    <row r="406" spans="1:61" x14ac:dyDescent="0.3">
      <c r="A406" s="15">
        <v>0</v>
      </c>
      <c r="B406" s="15">
        <v>0</v>
      </c>
      <c r="C406" s="6">
        <f t="shared" ca="1" si="270"/>
        <v>0.45429139289054687</v>
      </c>
      <c r="D406" s="6">
        <f t="shared" ca="1" si="270"/>
        <v>0.41275457935214566</v>
      </c>
      <c r="E406" s="6">
        <f t="shared" ca="1" si="278"/>
        <v>0.45429139289054687</v>
      </c>
      <c r="F406" s="6">
        <f t="shared" ca="1" si="279"/>
        <v>0</v>
      </c>
      <c r="G406" s="6">
        <f t="shared" ca="1" si="279"/>
        <v>0</v>
      </c>
      <c r="H406" s="6" t="str">
        <f t="shared" si="280"/>
        <v/>
      </c>
      <c r="I406" s="6" t="s">
        <v>160</v>
      </c>
      <c r="J406" t="s">
        <v>175</v>
      </c>
      <c r="K406" s="6">
        <f t="shared" ca="1" si="281"/>
        <v>80.400000000000006</v>
      </c>
      <c r="L406" t="s">
        <v>180</v>
      </c>
      <c r="N406" s="18"/>
      <c r="Y406" s="9"/>
      <c r="AZ406" s="9"/>
    </row>
    <row r="407" spans="1:61" x14ac:dyDescent="0.3">
      <c r="A407" s="15">
        <v>0</v>
      </c>
      <c r="B407" s="15">
        <v>0</v>
      </c>
      <c r="C407" s="6">
        <f t="shared" ca="1" si="270"/>
        <v>5.5666807252159889E-2</v>
      </c>
      <c r="D407" s="6">
        <f t="shared" ca="1" si="270"/>
        <v>0.89203589362200397</v>
      </c>
      <c r="E407" s="6">
        <f t="shared" ca="1" si="278"/>
        <v>0.55566680725215989</v>
      </c>
      <c r="F407" s="6">
        <f t="shared" ca="1" si="279"/>
        <v>1</v>
      </c>
      <c r="G407" s="6">
        <f t="shared" ca="1" si="279"/>
        <v>0</v>
      </c>
      <c r="H407" s="6" t="str">
        <f t="shared" si="280"/>
        <v/>
      </c>
      <c r="I407" s="6" t="s">
        <v>160</v>
      </c>
      <c r="J407" t="s">
        <v>175</v>
      </c>
      <c r="K407" s="6">
        <f t="shared" ca="1" si="281"/>
        <v>40.6</v>
      </c>
      <c r="L407" t="s">
        <v>180</v>
      </c>
      <c r="N407" s="18"/>
      <c r="Y407" s="9"/>
      <c r="AZ407" s="9"/>
    </row>
    <row r="408" spans="1:61" x14ac:dyDescent="0.3">
      <c r="A408" s="15">
        <v>0</v>
      </c>
      <c r="B408" s="15">
        <v>0</v>
      </c>
      <c r="C408" s="6">
        <f t="shared" ca="1" si="270"/>
        <v>0.46871545755962651</v>
      </c>
      <c r="D408" s="6">
        <f t="shared" ca="1" si="270"/>
        <v>0.53495786597212269</v>
      </c>
      <c r="E408" s="6">
        <f t="shared" ca="1" si="278"/>
        <v>0.46871545755962651</v>
      </c>
      <c r="F408" s="6">
        <f t="shared" ca="1" si="279"/>
        <v>2</v>
      </c>
      <c r="G408" s="6">
        <f t="shared" ca="1" si="279"/>
        <v>0</v>
      </c>
      <c r="H408" s="6" t="str">
        <f t="shared" si="280"/>
        <v/>
      </c>
      <c r="I408" s="6" t="s">
        <v>160</v>
      </c>
      <c r="J408" t="s">
        <v>175</v>
      </c>
      <c r="K408" s="6">
        <f t="shared" ca="1" si="281"/>
        <v>81.900000000000006</v>
      </c>
      <c r="L408" t="s">
        <v>180</v>
      </c>
      <c r="N408" s="18"/>
      <c r="Y408" s="9"/>
      <c r="AZ408" s="9"/>
    </row>
    <row r="409" spans="1:61" x14ac:dyDescent="0.3">
      <c r="A409" s="15">
        <v>0</v>
      </c>
      <c r="B409" s="15">
        <v>0</v>
      </c>
      <c r="C409" s="6">
        <f t="shared" ca="1" si="270"/>
        <v>0.60739746486133939</v>
      </c>
      <c r="D409" s="6">
        <f t="shared" ca="1" si="270"/>
        <v>0.61070233831702281</v>
      </c>
      <c r="E409" s="6">
        <f t="shared" ca="1" si="278"/>
        <v>0.39260253513866061</v>
      </c>
      <c r="F409" s="6">
        <f t="shared" ca="1" si="279"/>
        <v>0</v>
      </c>
      <c r="G409" s="6">
        <f t="shared" ca="1" si="279"/>
        <v>0</v>
      </c>
      <c r="H409" s="6" t="str">
        <f t="shared" si="280"/>
        <v/>
      </c>
      <c r="I409" s="6" t="s">
        <v>160</v>
      </c>
      <c r="J409" t="s">
        <v>176</v>
      </c>
      <c r="K409" s="6">
        <f t="shared" ca="1" si="281"/>
        <v>95.7</v>
      </c>
      <c r="L409" t="s">
        <v>177</v>
      </c>
      <c r="N409" s="18"/>
      <c r="Y409" s="9"/>
      <c r="AZ409" s="9"/>
    </row>
    <row r="410" spans="1:61" x14ac:dyDescent="0.3">
      <c r="A410" s="15">
        <v>0</v>
      </c>
      <c r="B410" s="15">
        <v>0</v>
      </c>
      <c r="C410" s="6">
        <f t="shared" ca="1" si="270"/>
        <v>0.93043331182547961</v>
      </c>
      <c r="D410" s="6">
        <f t="shared" ca="1" si="270"/>
        <v>0.34407048734719203</v>
      </c>
      <c r="E410" s="6">
        <f t="shared" ca="1" si="278"/>
        <v>6.9566688174520386E-2</v>
      </c>
      <c r="F410" s="6">
        <f t="shared" ca="1" si="279"/>
        <v>0</v>
      </c>
      <c r="G410" s="6">
        <f t="shared" ca="1" si="279"/>
        <v>1</v>
      </c>
      <c r="H410" s="6" t="str">
        <f t="shared" si="280"/>
        <v/>
      </c>
      <c r="I410" s="6" t="s">
        <v>160</v>
      </c>
      <c r="J410" t="s">
        <v>176</v>
      </c>
      <c r="K410" s="6">
        <f t="shared" ca="1" si="281"/>
        <v>128</v>
      </c>
      <c r="L410" t="s">
        <v>177</v>
      </c>
      <c r="Y410" s="9"/>
      <c r="AG410" s="10"/>
      <c r="AH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1"/>
      <c r="BA410" s="10"/>
      <c r="BB410" s="10"/>
      <c r="BE410" s="10"/>
      <c r="BI410" s="10"/>
    </row>
    <row r="411" spans="1:61" x14ac:dyDescent="0.3">
      <c r="A411" s="15">
        <v>0</v>
      </c>
      <c r="B411" s="15">
        <v>0</v>
      </c>
      <c r="C411" s="6">
        <f t="shared" ca="1" si="270"/>
        <v>0.48675984845361353</v>
      </c>
      <c r="D411" s="6">
        <f t="shared" ca="1" si="270"/>
        <v>0.13211006722414953</v>
      </c>
      <c r="E411" s="6">
        <f t="shared" ca="1" si="278"/>
        <v>0.48675984845361353</v>
      </c>
      <c r="F411" s="6">
        <f t="shared" ca="1" si="279"/>
        <v>0</v>
      </c>
      <c r="G411" s="6">
        <f t="shared" ca="1" si="279"/>
        <v>0</v>
      </c>
      <c r="H411" s="6" t="str">
        <f t="shared" si="280"/>
        <v/>
      </c>
      <c r="I411" s="6" t="s">
        <v>160</v>
      </c>
      <c r="J411" t="s">
        <v>176</v>
      </c>
      <c r="K411" s="6">
        <f t="shared" ca="1" si="281"/>
        <v>83.7</v>
      </c>
      <c r="L411" t="s">
        <v>177</v>
      </c>
      <c r="Y411" s="9"/>
      <c r="AZ411" s="9"/>
    </row>
    <row r="412" spans="1:61" x14ac:dyDescent="0.3">
      <c r="A412" s="15">
        <v>0</v>
      </c>
      <c r="B412" s="15">
        <v>0</v>
      </c>
      <c r="C412" s="6">
        <f t="shared" ca="1" si="270"/>
        <v>0.61843243673468917</v>
      </c>
      <c r="D412" s="6">
        <f t="shared" ca="1" si="270"/>
        <v>8.553782119328357E-2</v>
      </c>
      <c r="E412" s="6">
        <f t="shared" ca="1" si="278"/>
        <v>0.38156756326531083</v>
      </c>
      <c r="F412" s="6">
        <f t="shared" ca="1" si="279"/>
        <v>1</v>
      </c>
      <c r="G412" s="6">
        <f t="shared" ca="1" si="279"/>
        <v>0</v>
      </c>
      <c r="H412" s="6" t="str">
        <f t="shared" si="280"/>
        <v/>
      </c>
      <c r="I412" s="6" t="s">
        <v>160</v>
      </c>
      <c r="J412" t="s">
        <v>176</v>
      </c>
      <c r="K412" s="6">
        <f t="shared" ca="1" si="281"/>
        <v>96.8</v>
      </c>
      <c r="L412" t="s">
        <v>177</v>
      </c>
      <c r="Y412" s="9"/>
      <c r="AZ412" s="9"/>
    </row>
    <row r="413" spans="1:61" x14ac:dyDescent="0.3">
      <c r="A413" s="15">
        <v>0</v>
      </c>
      <c r="B413" s="15">
        <v>0</v>
      </c>
      <c r="C413" s="6">
        <f t="shared" ca="1" si="270"/>
        <v>0.93548876722668517</v>
      </c>
      <c r="D413" s="6">
        <f t="shared" ca="1" si="270"/>
        <v>0.32253045865064545</v>
      </c>
      <c r="E413" s="6">
        <f t="shared" ca="1" si="278"/>
        <v>6.4511232773314831E-2</v>
      </c>
      <c r="F413" s="6">
        <f t="shared" ca="1" si="279"/>
        <v>1</v>
      </c>
      <c r="G413" s="6">
        <f t="shared" ca="1" si="279"/>
        <v>3</v>
      </c>
      <c r="H413" s="6" t="str">
        <f t="shared" si="280"/>
        <v/>
      </c>
      <c r="I413" s="6" t="s">
        <v>160</v>
      </c>
      <c r="J413" t="s">
        <v>176</v>
      </c>
      <c r="K413" s="6">
        <f t="shared" ca="1" si="281"/>
        <v>128.5</v>
      </c>
      <c r="L413" t="s">
        <v>177</v>
      </c>
      <c r="Y413" s="9"/>
      <c r="AZ413" s="9"/>
    </row>
    <row r="414" spans="1:61" x14ac:dyDescent="0.3">
      <c r="A414" s="15">
        <v>0</v>
      </c>
      <c r="B414" s="15">
        <v>0</v>
      </c>
      <c r="C414" s="6">
        <f t="shared" ca="1" si="270"/>
        <v>8.8791723269029288E-2</v>
      </c>
      <c r="D414" s="6">
        <f t="shared" ca="1" si="270"/>
        <v>0.71837904540477981</v>
      </c>
      <c r="E414" s="6">
        <f t="shared" ca="1" si="278"/>
        <v>0.58879172326902929</v>
      </c>
      <c r="F414" s="6">
        <f t="shared" ca="1" si="279"/>
        <v>0</v>
      </c>
      <c r="G414" s="6">
        <f t="shared" ca="1" si="279"/>
        <v>3</v>
      </c>
      <c r="H414" s="6" t="str">
        <f t="shared" si="280"/>
        <v/>
      </c>
      <c r="I414" s="6" t="s">
        <v>160</v>
      </c>
      <c r="J414" t="s">
        <v>179</v>
      </c>
      <c r="K414" s="6">
        <f t="shared" ca="1" si="281"/>
        <v>43.9</v>
      </c>
      <c r="L414" t="s">
        <v>178</v>
      </c>
      <c r="Q414" s="10"/>
      <c r="R414" s="10"/>
      <c r="S414" s="10"/>
      <c r="T414" s="10"/>
      <c r="U414" s="10"/>
      <c r="V414" s="10"/>
      <c r="W414" s="10"/>
      <c r="X414" s="10"/>
      <c r="Y414" s="11"/>
      <c r="Z414" s="10"/>
      <c r="AA414" s="10"/>
      <c r="AB414" s="10"/>
      <c r="AZ414" s="9"/>
    </row>
    <row r="415" spans="1:61" x14ac:dyDescent="0.3">
      <c r="A415" s="15">
        <v>0</v>
      </c>
      <c r="B415" s="15">
        <v>0</v>
      </c>
      <c r="C415" s="6">
        <f t="shared" ca="1" si="270"/>
        <v>0.87126866873348152</v>
      </c>
      <c r="D415" s="6">
        <f t="shared" ca="1" si="270"/>
        <v>0.89174520139140057</v>
      </c>
      <c r="E415" s="6">
        <f t="shared" ca="1" si="278"/>
        <v>0.12873133126651848</v>
      </c>
      <c r="F415" s="6">
        <f t="shared" ref="F415" ca="1" si="282">MOD(SUM(F414,1),4)</f>
        <v>1</v>
      </c>
      <c r="G415" s="6">
        <f t="shared" ca="1" si="279"/>
        <v>0</v>
      </c>
      <c r="H415" s="6" t="str">
        <f t="shared" si="280"/>
        <v/>
      </c>
      <c r="I415" s="6" t="s">
        <v>160</v>
      </c>
      <c r="J415" t="s">
        <v>179</v>
      </c>
      <c r="K415" s="6">
        <f t="shared" ca="1" si="281"/>
        <v>122.1</v>
      </c>
      <c r="L415" t="s">
        <v>178</v>
      </c>
      <c r="Y415" s="9"/>
      <c r="AZ415" s="9"/>
    </row>
    <row r="416" spans="1:61" x14ac:dyDescent="0.3">
      <c r="A416" s="15">
        <v>0</v>
      </c>
      <c r="B416" s="15">
        <v>0</v>
      </c>
      <c r="C416" s="6">
        <f t="shared" ca="1" si="270"/>
        <v>0.31924917555362697</v>
      </c>
      <c r="D416" s="6">
        <f t="shared" ca="1" si="270"/>
        <v>0.31961658041496044</v>
      </c>
      <c r="E416" s="6">
        <f t="shared" ca="1" si="278"/>
        <v>0.31924917555362697</v>
      </c>
      <c r="F416" s="6">
        <f t="shared" ref="F416" ca="1" si="283">MOD(SUM(F414,2),4)</f>
        <v>2</v>
      </c>
      <c r="G416" s="6">
        <f t="shared" ca="1" si="279"/>
        <v>3</v>
      </c>
      <c r="H416" s="17" t="str">
        <f t="shared" ref="H416" si="284">IF(A416=0,"",_xlfn.CONCAT("\end{enumerate} \section*{ Cuenta ",A416,"} \begin{enumerate}"))</f>
        <v/>
      </c>
      <c r="I416" s="6" t="s">
        <v>160</v>
      </c>
      <c r="J416" t="s">
        <v>179</v>
      </c>
      <c r="K416" s="6">
        <f t="shared" ca="1" si="281"/>
        <v>66.900000000000006</v>
      </c>
      <c r="L416" t="s">
        <v>178</v>
      </c>
      <c r="Y416" s="9"/>
      <c r="AZ416" s="9"/>
    </row>
    <row r="417" spans="1:54" x14ac:dyDescent="0.3">
      <c r="A417" s="15">
        <v>0</v>
      </c>
      <c r="B417" s="15">
        <v>0</v>
      </c>
      <c r="C417" s="6">
        <f t="shared" ca="1" si="270"/>
        <v>0.93167891243980117</v>
      </c>
      <c r="D417" s="6">
        <f t="shared" ca="1" si="270"/>
        <v>0.12971648502321154</v>
      </c>
      <c r="E417" s="6">
        <f t="shared" ca="1" si="278"/>
        <v>6.8321087560198834E-2</v>
      </c>
      <c r="F417" s="6">
        <f t="shared" ref="F417" ca="1" si="285">MOD(SUM(F414,3),4)</f>
        <v>3</v>
      </c>
      <c r="G417" s="6">
        <f t="shared" ca="1" si="279"/>
        <v>0</v>
      </c>
      <c r="H417" s="6" t="str">
        <f t="shared" ref="H417:H418" si="286">IF(A417=0,"",_xlfn.CONCAT("## ",A417))</f>
        <v/>
      </c>
      <c r="I417" s="6" t="s">
        <v>160</v>
      </c>
      <c r="J417" t="s">
        <v>179</v>
      </c>
      <c r="K417" s="6">
        <f t="shared" ca="1" si="281"/>
        <v>128.19999999999999</v>
      </c>
      <c r="L417" t="s">
        <v>178</v>
      </c>
      <c r="Y417" s="9"/>
      <c r="AZ417" s="9"/>
    </row>
    <row r="418" spans="1:54" x14ac:dyDescent="0.3">
      <c r="A418" s="15">
        <v>0</v>
      </c>
      <c r="B418" s="15">
        <v>0</v>
      </c>
      <c r="C418" s="6">
        <f t="shared" ca="1" si="270"/>
        <v>0.61222678728626856</v>
      </c>
      <c r="D418" s="6">
        <f t="shared" ca="1" si="270"/>
        <v>0.70945578492023487</v>
      </c>
      <c r="E418" s="6">
        <f t="shared" ca="1" si="278"/>
        <v>0.38777321271373144</v>
      </c>
      <c r="F418" s="6">
        <f t="shared" ref="F418" ca="1" si="287">MOD(SUM(F414,4),4)</f>
        <v>0</v>
      </c>
      <c r="G418" s="6">
        <f t="shared" ca="1" si="279"/>
        <v>2</v>
      </c>
      <c r="H418" s="6" t="str">
        <f t="shared" si="286"/>
        <v/>
      </c>
      <c r="I418" s="6" t="s">
        <v>160</v>
      </c>
      <c r="J418" t="s">
        <v>179</v>
      </c>
      <c r="K418" s="6">
        <f t="shared" ca="1" si="281"/>
        <v>96.2</v>
      </c>
      <c r="L418" t="s">
        <v>178</v>
      </c>
      <c r="Y418" s="9"/>
      <c r="AZ418" s="9"/>
    </row>
    <row r="419" spans="1:54" ht="56.7" x14ac:dyDescent="0.3">
      <c r="A419" s="15">
        <v>20201900322</v>
      </c>
      <c r="B419" s="15">
        <v>0</v>
      </c>
      <c r="C419" s="6">
        <f t="shared" ca="1" si="270"/>
        <v>0.11863899425265645</v>
      </c>
      <c r="D419" s="6">
        <f t="shared" ca="1" si="270"/>
        <v>0.28602946443391541</v>
      </c>
      <c r="H419" s="17" t="str">
        <f t="shared" ref="H419" si="288">IF(A419=0,"",_xlfn.CONCAT("\end{enumerate} \section*{ Cuenta ",A419,"} \begin{enumerate}"))</f>
        <v>\end{enumerate} \section*{ Cuenta 20201900322} \begin{enumerate}</v>
      </c>
      <c r="AZ419" s="9"/>
    </row>
    <row r="420" spans="1:54" x14ac:dyDescent="0.3">
      <c r="A420" s="15">
        <v>0</v>
      </c>
      <c r="B420" s="15">
        <v>0</v>
      </c>
      <c r="C420" s="6">
        <f t="shared" ca="1" si="270"/>
        <v>0.549207117443546</v>
      </c>
      <c r="D420" s="6">
        <f t="shared" ca="1" si="270"/>
        <v>0.19506653891422443</v>
      </c>
      <c r="E420" s="6">
        <f t="shared" ref="E420:E434" ca="1" si="289">IF(C420&gt;0.1,      IF(C420&lt;0.6,C420,ABS(1-C420)),C420+0.5)</f>
        <v>0.549207117443546</v>
      </c>
      <c r="F420" s="6">
        <f t="shared" ref="F420:G434" ca="1" si="290">MOD(ROUND(C420*100+35,0),4)</f>
        <v>2</v>
      </c>
      <c r="G420" s="6">
        <f t="shared" ca="1" si="290"/>
        <v>3</v>
      </c>
      <c r="H420" s="6" t="str">
        <f t="shared" ref="H420:H431" si="291">IF(A420=0,"",_xlfn.CONCAT("## ",A420))</f>
        <v/>
      </c>
      <c r="I420" s="6" t="s">
        <v>160</v>
      </c>
      <c r="J420" t="s">
        <v>175</v>
      </c>
      <c r="K420" s="6">
        <f t="shared" ref="K420:K434" ca="1" si="292">ROUND(C420*100+35,1)</f>
        <v>89.9</v>
      </c>
      <c r="L420" t="s">
        <v>180</v>
      </c>
      <c r="N420" s="18"/>
      <c r="Y420" s="9"/>
      <c r="AZ420" s="9"/>
    </row>
    <row r="421" spans="1:54" x14ac:dyDescent="0.3">
      <c r="A421" s="15">
        <v>0</v>
      </c>
      <c r="B421" s="15">
        <v>0</v>
      </c>
      <c r="C421" s="6">
        <f t="shared" ca="1" si="270"/>
        <v>8.9941137666294191E-2</v>
      </c>
      <c r="D421" s="6">
        <f t="shared" ca="1" si="270"/>
        <v>0.95721075029179348</v>
      </c>
      <c r="E421" s="6">
        <f t="shared" ca="1" si="289"/>
        <v>0.58994113766629419</v>
      </c>
      <c r="F421" s="6">
        <f t="shared" ca="1" si="290"/>
        <v>0</v>
      </c>
      <c r="G421" s="6">
        <f t="shared" ca="1" si="290"/>
        <v>3</v>
      </c>
      <c r="H421" s="6" t="str">
        <f t="shared" si="291"/>
        <v/>
      </c>
      <c r="I421" s="6" t="s">
        <v>160</v>
      </c>
      <c r="J421" t="s">
        <v>175</v>
      </c>
      <c r="K421" s="6">
        <f t="shared" ca="1" si="292"/>
        <v>44</v>
      </c>
      <c r="L421" t="s">
        <v>180</v>
      </c>
      <c r="N421" s="18"/>
      <c r="Y421" s="9"/>
      <c r="AG421" s="10"/>
      <c r="AH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1"/>
      <c r="BA421" s="10"/>
      <c r="BB421" s="10"/>
    </row>
    <row r="422" spans="1:54" x14ac:dyDescent="0.3">
      <c r="A422" s="15">
        <v>0</v>
      </c>
      <c r="B422" s="15">
        <v>0</v>
      </c>
      <c r="C422" s="6">
        <f t="shared" ca="1" si="270"/>
        <v>0.93940124329767594</v>
      </c>
      <c r="D422" s="6">
        <f t="shared" ca="1" si="270"/>
        <v>0.48005524442682834</v>
      </c>
      <c r="E422" s="6">
        <f t="shared" ca="1" si="289"/>
        <v>6.0598756702324064E-2</v>
      </c>
      <c r="F422" s="6">
        <f t="shared" ca="1" si="290"/>
        <v>1</v>
      </c>
      <c r="G422" s="6">
        <f t="shared" ca="1" si="290"/>
        <v>3</v>
      </c>
      <c r="H422" s="6" t="str">
        <f t="shared" si="291"/>
        <v/>
      </c>
      <c r="I422" s="6" t="s">
        <v>160</v>
      </c>
      <c r="J422" t="s">
        <v>175</v>
      </c>
      <c r="K422" s="6">
        <f t="shared" ca="1" si="292"/>
        <v>128.9</v>
      </c>
      <c r="L422" t="s">
        <v>180</v>
      </c>
      <c r="N422" s="18"/>
      <c r="Y422" s="9"/>
      <c r="AZ422" s="9"/>
    </row>
    <row r="423" spans="1:54" x14ac:dyDescent="0.3">
      <c r="A423" s="15">
        <v>0</v>
      </c>
      <c r="B423" s="15">
        <v>0</v>
      </c>
      <c r="C423" s="6">
        <f t="shared" ca="1" si="270"/>
        <v>0.17770404793921724</v>
      </c>
      <c r="D423" s="6">
        <f t="shared" ca="1" si="270"/>
        <v>0.48967254620851164</v>
      </c>
      <c r="E423" s="6">
        <f t="shared" ca="1" si="289"/>
        <v>0.17770404793921724</v>
      </c>
      <c r="F423" s="6">
        <f t="shared" ca="1" si="290"/>
        <v>1</v>
      </c>
      <c r="G423" s="6">
        <f t="shared" ca="1" si="290"/>
        <v>0</v>
      </c>
      <c r="H423" s="6" t="str">
        <f t="shared" si="291"/>
        <v/>
      </c>
      <c r="I423" s="6" t="s">
        <v>160</v>
      </c>
      <c r="J423" t="s">
        <v>175</v>
      </c>
      <c r="K423" s="6">
        <f t="shared" ca="1" si="292"/>
        <v>52.8</v>
      </c>
      <c r="L423" t="s">
        <v>180</v>
      </c>
      <c r="N423" s="18"/>
      <c r="Y423" s="9"/>
      <c r="AZ423" s="9"/>
    </row>
    <row r="424" spans="1:54" x14ac:dyDescent="0.3">
      <c r="A424" s="15">
        <v>0</v>
      </c>
      <c r="B424" s="15">
        <v>0</v>
      </c>
      <c r="C424" s="6">
        <f t="shared" ca="1" si="270"/>
        <v>0.85128594605266539</v>
      </c>
      <c r="D424" s="6">
        <f t="shared" ca="1" si="270"/>
        <v>6.6480221928757799E-2</v>
      </c>
      <c r="E424" s="6">
        <f t="shared" ca="1" si="289"/>
        <v>0.14871405394733461</v>
      </c>
      <c r="F424" s="6">
        <f t="shared" ca="1" si="290"/>
        <v>0</v>
      </c>
      <c r="G424" s="6">
        <f t="shared" ca="1" si="290"/>
        <v>2</v>
      </c>
      <c r="H424" s="6" t="str">
        <f t="shared" si="291"/>
        <v/>
      </c>
      <c r="I424" s="6" t="s">
        <v>160</v>
      </c>
      <c r="J424" t="s">
        <v>175</v>
      </c>
      <c r="K424" s="6">
        <f t="shared" ca="1" si="292"/>
        <v>120.1</v>
      </c>
      <c r="L424" t="s">
        <v>180</v>
      </c>
      <c r="N424" s="18"/>
      <c r="Y424" s="9"/>
      <c r="AZ424" s="9"/>
    </row>
    <row r="425" spans="1:54" x14ac:dyDescent="0.3">
      <c r="A425" s="15">
        <v>0</v>
      </c>
      <c r="B425" s="15">
        <v>0</v>
      </c>
      <c r="C425" s="6">
        <f t="shared" ca="1" si="270"/>
        <v>0.99643958045566272</v>
      </c>
      <c r="D425" s="6">
        <f t="shared" ca="1" si="270"/>
        <v>0.65866050859073644</v>
      </c>
      <c r="E425" s="6">
        <f t="shared" ca="1" si="289"/>
        <v>3.5604195443372788E-3</v>
      </c>
      <c r="F425" s="6">
        <f t="shared" ca="1" si="290"/>
        <v>3</v>
      </c>
      <c r="G425" s="6">
        <f t="shared" ca="1" si="290"/>
        <v>1</v>
      </c>
      <c r="H425" s="6" t="str">
        <f t="shared" si="291"/>
        <v/>
      </c>
      <c r="I425" s="6" t="s">
        <v>160</v>
      </c>
      <c r="J425" t="s">
        <v>176</v>
      </c>
      <c r="K425" s="6">
        <f t="shared" ca="1" si="292"/>
        <v>134.6</v>
      </c>
      <c r="L425" t="s">
        <v>177</v>
      </c>
      <c r="N425" s="18"/>
      <c r="Y425" s="9"/>
      <c r="AZ425" s="9"/>
    </row>
    <row r="426" spans="1:54" x14ac:dyDescent="0.3">
      <c r="A426" s="15">
        <v>0</v>
      </c>
      <c r="B426" s="15">
        <v>0</v>
      </c>
      <c r="C426" s="6">
        <f t="shared" ca="1" si="270"/>
        <v>0.29378637596061097</v>
      </c>
      <c r="D426" s="6">
        <f t="shared" ca="1" si="270"/>
        <v>0.77861790162234878</v>
      </c>
      <c r="E426" s="6">
        <f t="shared" ca="1" si="289"/>
        <v>0.29378637596061097</v>
      </c>
      <c r="F426" s="6">
        <f t="shared" ca="1" si="290"/>
        <v>0</v>
      </c>
      <c r="G426" s="6">
        <f t="shared" ca="1" si="290"/>
        <v>1</v>
      </c>
      <c r="H426" s="6" t="str">
        <f t="shared" si="291"/>
        <v/>
      </c>
      <c r="I426" s="6" t="s">
        <v>160</v>
      </c>
      <c r="J426" t="s">
        <v>176</v>
      </c>
      <c r="K426" s="6">
        <f t="shared" ca="1" si="292"/>
        <v>64.400000000000006</v>
      </c>
      <c r="L426" t="s">
        <v>177</v>
      </c>
      <c r="Y426" s="9"/>
      <c r="AZ426" s="9"/>
    </row>
    <row r="427" spans="1:54" x14ac:dyDescent="0.3">
      <c r="A427" s="15">
        <v>0</v>
      </c>
      <c r="B427" s="15">
        <v>0</v>
      </c>
      <c r="C427" s="6">
        <f t="shared" ca="1" si="270"/>
        <v>0.39797025731544722</v>
      </c>
      <c r="D427" s="6">
        <f t="shared" ca="1" si="270"/>
        <v>0.7896156693891444</v>
      </c>
      <c r="E427" s="6">
        <f t="shared" ca="1" si="289"/>
        <v>0.39797025731544722</v>
      </c>
      <c r="F427" s="6">
        <f t="shared" ca="1" si="290"/>
        <v>3</v>
      </c>
      <c r="G427" s="6">
        <f t="shared" ca="1" si="290"/>
        <v>2</v>
      </c>
      <c r="H427" s="6" t="str">
        <f t="shared" si="291"/>
        <v/>
      </c>
      <c r="I427" s="6" t="s">
        <v>160</v>
      </c>
      <c r="J427" t="s">
        <v>176</v>
      </c>
      <c r="K427" s="6">
        <f t="shared" ca="1" si="292"/>
        <v>74.8</v>
      </c>
      <c r="L427" t="s">
        <v>177</v>
      </c>
      <c r="Y427" s="9"/>
      <c r="AZ427" s="9"/>
    </row>
    <row r="428" spans="1:54" x14ac:dyDescent="0.3">
      <c r="A428" s="15">
        <v>0</v>
      </c>
      <c r="B428" s="15">
        <v>0</v>
      </c>
      <c r="C428" s="6">
        <f t="shared" ca="1" si="270"/>
        <v>0.38641567977063895</v>
      </c>
      <c r="D428" s="6">
        <f t="shared" ca="1" si="270"/>
        <v>0.30774006039650958</v>
      </c>
      <c r="E428" s="6">
        <f t="shared" ca="1" si="289"/>
        <v>0.38641567977063895</v>
      </c>
      <c r="F428" s="6">
        <f t="shared" ca="1" si="290"/>
        <v>2</v>
      </c>
      <c r="G428" s="6">
        <f t="shared" ca="1" si="290"/>
        <v>2</v>
      </c>
      <c r="H428" s="6" t="str">
        <f t="shared" si="291"/>
        <v/>
      </c>
      <c r="I428" s="6" t="s">
        <v>160</v>
      </c>
      <c r="J428" t="s">
        <v>176</v>
      </c>
      <c r="K428" s="6">
        <f t="shared" ca="1" si="292"/>
        <v>73.599999999999994</v>
      </c>
      <c r="L428" t="s">
        <v>177</v>
      </c>
      <c r="Y428" s="9"/>
      <c r="AZ428" s="9"/>
    </row>
    <row r="429" spans="1:54" x14ac:dyDescent="0.3">
      <c r="A429" s="15">
        <v>0</v>
      </c>
      <c r="B429" s="15">
        <v>0</v>
      </c>
      <c r="C429" s="6">
        <f t="shared" ca="1" si="270"/>
        <v>0.65247221827065294</v>
      </c>
      <c r="D429" s="6">
        <f t="shared" ca="1" si="270"/>
        <v>0.82615556031274817</v>
      </c>
      <c r="E429" s="6">
        <f t="shared" ca="1" si="289"/>
        <v>0.34752778172934706</v>
      </c>
      <c r="F429" s="6">
        <f t="shared" ca="1" si="290"/>
        <v>0</v>
      </c>
      <c r="G429" s="6">
        <f t="shared" ca="1" si="290"/>
        <v>2</v>
      </c>
      <c r="H429" s="6" t="str">
        <f t="shared" si="291"/>
        <v/>
      </c>
      <c r="I429" s="6" t="s">
        <v>160</v>
      </c>
      <c r="J429" t="s">
        <v>176</v>
      </c>
      <c r="K429" s="6">
        <f t="shared" ca="1" si="292"/>
        <v>100.2</v>
      </c>
      <c r="L429" t="s">
        <v>177</v>
      </c>
      <c r="Y429" s="9"/>
      <c r="AZ429" s="9"/>
    </row>
    <row r="430" spans="1:54" x14ac:dyDescent="0.3">
      <c r="A430" s="15">
        <v>0</v>
      </c>
      <c r="B430" s="15">
        <v>0</v>
      </c>
      <c r="C430" s="6">
        <f t="shared" ca="1" si="270"/>
        <v>0.74742487608007713</v>
      </c>
      <c r="D430" s="6">
        <f t="shared" ca="1" si="270"/>
        <v>0.59374105029470536</v>
      </c>
      <c r="E430" s="6">
        <f t="shared" ca="1" si="289"/>
        <v>0.25257512391992287</v>
      </c>
      <c r="F430" s="6">
        <f t="shared" ca="1" si="290"/>
        <v>2</v>
      </c>
      <c r="G430" s="6">
        <f t="shared" ca="1" si="290"/>
        <v>2</v>
      </c>
      <c r="H430" s="6" t="str">
        <f t="shared" si="291"/>
        <v/>
      </c>
      <c r="I430" s="6" t="s">
        <v>160</v>
      </c>
      <c r="J430" t="s">
        <v>179</v>
      </c>
      <c r="K430" s="6">
        <f t="shared" ca="1" si="292"/>
        <v>109.7</v>
      </c>
      <c r="L430" t="s">
        <v>178</v>
      </c>
      <c r="Q430" s="10"/>
      <c r="R430" s="10"/>
      <c r="S430" s="10"/>
      <c r="T430" s="10"/>
      <c r="U430" s="10"/>
      <c r="V430" s="10"/>
      <c r="W430" s="10"/>
      <c r="X430" s="10"/>
      <c r="Y430" s="11"/>
      <c r="Z430" s="10"/>
      <c r="AA430" s="10"/>
      <c r="AB430" s="10"/>
      <c r="AZ430" s="9"/>
    </row>
    <row r="431" spans="1:54" x14ac:dyDescent="0.3">
      <c r="A431" s="15">
        <v>0</v>
      </c>
      <c r="B431" s="15">
        <v>0</v>
      </c>
      <c r="C431" s="6">
        <f t="shared" ca="1" si="270"/>
        <v>0.45907937255214837</v>
      </c>
      <c r="D431" s="6">
        <f t="shared" ca="1" si="270"/>
        <v>0.24550139965241313</v>
      </c>
      <c r="E431" s="6">
        <f t="shared" ca="1" si="289"/>
        <v>0.45907937255214837</v>
      </c>
      <c r="F431" s="6">
        <f t="shared" ref="F431" ca="1" si="293">MOD(SUM(F430,1),4)</f>
        <v>3</v>
      </c>
      <c r="G431" s="6">
        <f t="shared" ca="1" si="290"/>
        <v>0</v>
      </c>
      <c r="H431" s="6" t="str">
        <f t="shared" si="291"/>
        <v/>
      </c>
      <c r="I431" s="6" t="s">
        <v>160</v>
      </c>
      <c r="J431" t="s">
        <v>179</v>
      </c>
      <c r="K431" s="6">
        <f t="shared" ca="1" si="292"/>
        <v>80.900000000000006</v>
      </c>
      <c r="L431" t="s">
        <v>178</v>
      </c>
      <c r="Y431" s="9"/>
      <c r="AZ431" s="9"/>
    </row>
    <row r="432" spans="1:54" x14ac:dyDescent="0.3">
      <c r="A432" s="15">
        <v>0</v>
      </c>
      <c r="B432" s="15">
        <v>0</v>
      </c>
      <c r="C432" s="6">
        <f t="shared" ca="1" si="270"/>
        <v>0.44596951161452636</v>
      </c>
      <c r="D432" s="6">
        <f t="shared" ca="1" si="270"/>
        <v>0.83259794959016664</v>
      </c>
      <c r="E432" s="6">
        <f t="shared" ca="1" si="289"/>
        <v>0.44596951161452636</v>
      </c>
      <c r="F432" s="6">
        <f t="shared" ref="F432" ca="1" si="294">MOD(SUM(F430,2),4)</f>
        <v>0</v>
      </c>
      <c r="G432" s="6">
        <f t="shared" ca="1" si="290"/>
        <v>2</v>
      </c>
      <c r="H432" s="17" t="str">
        <f t="shared" ref="H432" si="295">IF(A432=0,"",_xlfn.CONCAT("\end{enumerate} \section*{ Cuenta ",A432,"} \begin{enumerate}"))</f>
        <v/>
      </c>
      <c r="I432" s="6" t="s">
        <v>160</v>
      </c>
      <c r="J432" t="s">
        <v>179</v>
      </c>
      <c r="K432" s="6">
        <f t="shared" ca="1" si="292"/>
        <v>79.599999999999994</v>
      </c>
      <c r="L432" t="s">
        <v>178</v>
      </c>
      <c r="Y432" s="9"/>
      <c r="AG432" s="10"/>
      <c r="AH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1"/>
      <c r="BA432" s="10"/>
      <c r="BB432" s="10"/>
    </row>
    <row r="433" spans="1:61" x14ac:dyDescent="0.3">
      <c r="A433" s="15">
        <v>0</v>
      </c>
      <c r="B433" s="15">
        <v>0</v>
      </c>
      <c r="C433" s="6">
        <f t="shared" ca="1" si="270"/>
        <v>0.18699941426939171</v>
      </c>
      <c r="D433" s="6">
        <f t="shared" ca="1" si="270"/>
        <v>0.14738334311251766</v>
      </c>
      <c r="E433" s="6">
        <f t="shared" ca="1" si="289"/>
        <v>0.18699941426939171</v>
      </c>
      <c r="F433" s="6">
        <f t="shared" ref="F433" ca="1" si="296">MOD(SUM(F430,3),4)</f>
        <v>1</v>
      </c>
      <c r="G433" s="6">
        <f t="shared" ca="1" si="290"/>
        <v>2</v>
      </c>
      <c r="H433" s="6" t="str">
        <f t="shared" ref="H433:H434" si="297">IF(A433=0,"",_xlfn.CONCAT("## ",A433))</f>
        <v/>
      </c>
      <c r="I433" s="6" t="s">
        <v>160</v>
      </c>
      <c r="J433" t="s">
        <v>179</v>
      </c>
      <c r="K433" s="6">
        <f t="shared" ca="1" si="292"/>
        <v>53.7</v>
      </c>
      <c r="L433" t="s">
        <v>178</v>
      </c>
      <c r="Y433" s="9"/>
      <c r="AZ433" s="9"/>
    </row>
    <row r="434" spans="1:61" x14ac:dyDescent="0.3">
      <c r="A434" s="15">
        <v>0</v>
      </c>
      <c r="B434" s="15">
        <v>0</v>
      </c>
      <c r="C434" s="6">
        <f t="shared" ca="1" si="270"/>
        <v>0.69103027732350775</v>
      </c>
      <c r="D434" s="6">
        <f t="shared" ca="1" si="270"/>
        <v>0.97446699834436867</v>
      </c>
      <c r="E434" s="6">
        <f t="shared" ca="1" si="289"/>
        <v>0.30896972267649225</v>
      </c>
      <c r="F434" s="6">
        <f t="shared" ref="F434" ca="1" si="298">MOD(SUM(F430,4),4)</f>
        <v>2</v>
      </c>
      <c r="G434" s="6">
        <f t="shared" ca="1" si="290"/>
        <v>0</v>
      </c>
      <c r="H434" s="6" t="str">
        <f t="shared" si="297"/>
        <v/>
      </c>
      <c r="I434" s="6" t="s">
        <v>160</v>
      </c>
      <c r="J434" t="s">
        <v>179</v>
      </c>
      <c r="K434" s="6">
        <f t="shared" ca="1" si="292"/>
        <v>104.1</v>
      </c>
      <c r="L434" t="s">
        <v>178</v>
      </c>
      <c r="Y434" s="9"/>
      <c r="AZ434" s="9"/>
    </row>
    <row r="435" spans="1:61" ht="56.7" x14ac:dyDescent="0.3">
      <c r="A435" s="15">
        <v>20201900372</v>
      </c>
      <c r="B435" s="15">
        <v>0</v>
      </c>
      <c r="C435" s="6">
        <f t="shared" ca="1" si="270"/>
        <v>0.71754329711692721</v>
      </c>
      <c r="D435" s="6">
        <f t="shared" ca="1" si="270"/>
        <v>0.4066496461483069</v>
      </c>
      <c r="H435" s="17" t="str">
        <f t="shared" ref="H435" si="299">IF(A435=0,"",_xlfn.CONCAT("\end{enumerate} \section*{ Cuenta ",A435,"} \begin{enumerate}"))</f>
        <v>\end{enumerate} \section*{ Cuenta 20201900372} \begin{enumerate}</v>
      </c>
      <c r="AZ435" s="9"/>
    </row>
    <row r="436" spans="1:61" x14ac:dyDescent="0.3">
      <c r="A436" s="15">
        <v>0</v>
      </c>
      <c r="B436" s="15">
        <v>0</v>
      </c>
      <c r="C436" s="6">
        <f t="shared" ca="1" si="270"/>
        <v>0.56520676631565636</v>
      </c>
      <c r="D436" s="6">
        <f t="shared" ca="1" si="270"/>
        <v>0.93177869253242662</v>
      </c>
      <c r="E436" s="6">
        <f t="shared" ref="E436:E450" ca="1" si="300">IF(C436&gt;0.1,      IF(C436&lt;0.6,C436,ABS(1-C436)),C436+0.5)</f>
        <v>0.56520676631565636</v>
      </c>
      <c r="F436" s="6">
        <f t="shared" ref="F436:G450" ca="1" si="301">MOD(ROUND(C436*100+35,0),4)</f>
        <v>0</v>
      </c>
      <c r="G436" s="6">
        <f t="shared" ca="1" si="301"/>
        <v>0</v>
      </c>
      <c r="H436" s="6" t="str">
        <f t="shared" ref="H436:H447" si="302">IF(A436=0,"",_xlfn.CONCAT("## ",A436))</f>
        <v/>
      </c>
      <c r="I436" s="6" t="s">
        <v>160</v>
      </c>
      <c r="J436" t="s">
        <v>175</v>
      </c>
      <c r="K436" s="6">
        <f t="shared" ref="K436:K450" ca="1" si="303">ROUND(C436*100+35,1)</f>
        <v>91.5</v>
      </c>
      <c r="L436" t="s">
        <v>180</v>
      </c>
      <c r="N436" s="18"/>
      <c r="Y436" s="9"/>
      <c r="AZ436" s="9"/>
    </row>
    <row r="437" spans="1:61" x14ac:dyDescent="0.3">
      <c r="A437" s="15">
        <v>0</v>
      </c>
      <c r="B437" s="15">
        <v>0</v>
      </c>
      <c r="C437" s="6">
        <f t="shared" ca="1" si="270"/>
        <v>0.61134770774587444</v>
      </c>
      <c r="D437" s="6">
        <f t="shared" ca="1" si="270"/>
        <v>0.75905019791605144</v>
      </c>
      <c r="E437" s="6">
        <f t="shared" ca="1" si="300"/>
        <v>0.38865229225412556</v>
      </c>
      <c r="F437" s="6">
        <f t="shared" ca="1" si="301"/>
        <v>0</v>
      </c>
      <c r="G437" s="6">
        <f t="shared" ca="1" si="301"/>
        <v>3</v>
      </c>
      <c r="H437" s="6" t="str">
        <f t="shared" si="302"/>
        <v/>
      </c>
      <c r="I437" s="6" t="s">
        <v>160</v>
      </c>
      <c r="J437" t="s">
        <v>175</v>
      </c>
      <c r="K437" s="6">
        <f t="shared" ca="1" si="303"/>
        <v>96.1</v>
      </c>
      <c r="L437" t="s">
        <v>180</v>
      </c>
      <c r="N437" s="18"/>
      <c r="Y437" s="9"/>
      <c r="AZ437" s="9"/>
    </row>
    <row r="438" spans="1:61" x14ac:dyDescent="0.3">
      <c r="A438" s="15">
        <v>0</v>
      </c>
      <c r="B438" s="15">
        <v>0</v>
      </c>
      <c r="C438" s="6">
        <f t="shared" ca="1" si="270"/>
        <v>6.254098259115759E-2</v>
      </c>
      <c r="D438" s="6">
        <f t="shared" ca="1" si="270"/>
        <v>0.33420734157616228</v>
      </c>
      <c r="E438" s="6">
        <f t="shared" ca="1" si="300"/>
        <v>0.56254098259115759</v>
      </c>
      <c r="F438" s="6">
        <f t="shared" ca="1" si="301"/>
        <v>1</v>
      </c>
      <c r="G438" s="6">
        <f t="shared" ca="1" si="301"/>
        <v>0</v>
      </c>
      <c r="H438" s="6" t="str">
        <f t="shared" si="302"/>
        <v/>
      </c>
      <c r="I438" s="6" t="s">
        <v>160</v>
      </c>
      <c r="J438" t="s">
        <v>175</v>
      </c>
      <c r="K438" s="6">
        <f t="shared" ca="1" si="303"/>
        <v>41.3</v>
      </c>
      <c r="L438" t="s">
        <v>180</v>
      </c>
      <c r="N438" s="18"/>
      <c r="Y438" s="9"/>
      <c r="AZ438" s="9"/>
    </row>
    <row r="439" spans="1:61" x14ac:dyDescent="0.3">
      <c r="A439" s="15">
        <v>0</v>
      </c>
      <c r="B439" s="15">
        <v>0</v>
      </c>
      <c r="C439" s="6">
        <f t="shared" ca="1" si="270"/>
        <v>0.61197849962626771</v>
      </c>
      <c r="D439" s="6">
        <f t="shared" ca="1" si="270"/>
        <v>0.43471458041553768</v>
      </c>
      <c r="E439" s="6">
        <f t="shared" ca="1" si="300"/>
        <v>0.38802150037373229</v>
      </c>
      <c r="F439" s="6">
        <f t="shared" ca="1" si="301"/>
        <v>0</v>
      </c>
      <c r="G439" s="6">
        <f t="shared" ca="1" si="301"/>
        <v>2</v>
      </c>
      <c r="H439" s="6" t="str">
        <f t="shared" si="302"/>
        <v/>
      </c>
      <c r="I439" s="6" t="s">
        <v>160</v>
      </c>
      <c r="J439" t="s">
        <v>175</v>
      </c>
      <c r="K439" s="6">
        <f t="shared" ca="1" si="303"/>
        <v>96.2</v>
      </c>
      <c r="L439" t="s">
        <v>180</v>
      </c>
      <c r="N439" s="18"/>
      <c r="Y439" s="9"/>
      <c r="AZ439" s="9"/>
    </row>
    <row r="440" spans="1:61" x14ac:dyDescent="0.3">
      <c r="A440" s="15">
        <v>0</v>
      </c>
      <c r="B440" s="15">
        <v>0</v>
      </c>
      <c r="C440" s="6">
        <f t="shared" ca="1" si="270"/>
        <v>0.94099751260935116</v>
      </c>
      <c r="D440" s="6">
        <f t="shared" ca="1" si="270"/>
        <v>0.97879431943978257</v>
      </c>
      <c r="E440" s="6">
        <f t="shared" ca="1" si="300"/>
        <v>5.9002487390648839E-2</v>
      </c>
      <c r="F440" s="6">
        <f t="shared" ca="1" si="301"/>
        <v>1</v>
      </c>
      <c r="G440" s="6">
        <f t="shared" ca="1" si="301"/>
        <v>1</v>
      </c>
      <c r="H440" s="6" t="str">
        <f t="shared" si="302"/>
        <v/>
      </c>
      <c r="I440" s="6" t="s">
        <v>160</v>
      </c>
      <c r="J440" t="s">
        <v>175</v>
      </c>
      <c r="K440" s="6">
        <f t="shared" ca="1" si="303"/>
        <v>129.1</v>
      </c>
      <c r="L440" t="s">
        <v>180</v>
      </c>
      <c r="N440" s="18"/>
      <c r="Y440" s="9"/>
      <c r="AZ440" s="9"/>
    </row>
    <row r="441" spans="1:61" x14ac:dyDescent="0.3">
      <c r="A441" s="15">
        <v>0</v>
      </c>
      <c r="B441" s="15">
        <v>0</v>
      </c>
      <c r="C441" s="6">
        <f t="shared" ca="1" si="270"/>
        <v>0.81314883303087993</v>
      </c>
      <c r="D441" s="6">
        <f t="shared" ca="1" si="270"/>
        <v>0.96064842840347997</v>
      </c>
      <c r="E441" s="6">
        <f t="shared" ca="1" si="300"/>
        <v>0.18685116696912007</v>
      </c>
      <c r="F441" s="6">
        <f t="shared" ca="1" si="301"/>
        <v>0</v>
      </c>
      <c r="G441" s="6">
        <f t="shared" ca="1" si="301"/>
        <v>3</v>
      </c>
      <c r="H441" s="6" t="str">
        <f t="shared" si="302"/>
        <v/>
      </c>
      <c r="I441" s="6" t="s">
        <v>160</v>
      </c>
      <c r="J441" t="s">
        <v>176</v>
      </c>
      <c r="K441" s="6">
        <f t="shared" ca="1" si="303"/>
        <v>116.3</v>
      </c>
      <c r="L441" t="s">
        <v>177</v>
      </c>
      <c r="N441" s="18"/>
      <c r="Y441" s="9"/>
      <c r="AZ441" s="9"/>
    </row>
    <row r="442" spans="1:61" x14ac:dyDescent="0.3">
      <c r="A442" s="15">
        <v>0</v>
      </c>
      <c r="B442" s="15">
        <v>0</v>
      </c>
      <c r="C442" s="6">
        <f t="shared" ca="1" si="270"/>
        <v>0.38998545088196535</v>
      </c>
      <c r="D442" s="6">
        <f t="shared" ca="1" si="270"/>
        <v>0.41834220373404707</v>
      </c>
      <c r="E442" s="6">
        <f t="shared" ca="1" si="300"/>
        <v>0.38998545088196535</v>
      </c>
      <c r="F442" s="6">
        <f t="shared" ca="1" si="301"/>
        <v>2</v>
      </c>
      <c r="G442" s="6">
        <f t="shared" ca="1" si="301"/>
        <v>1</v>
      </c>
      <c r="H442" s="6" t="str">
        <f t="shared" si="302"/>
        <v/>
      </c>
      <c r="I442" s="6" t="s">
        <v>160</v>
      </c>
      <c r="J442" t="s">
        <v>176</v>
      </c>
      <c r="K442" s="6">
        <f t="shared" ca="1" si="303"/>
        <v>74</v>
      </c>
      <c r="L442" t="s">
        <v>177</v>
      </c>
      <c r="Y442" s="9"/>
      <c r="AZ442" s="9"/>
    </row>
    <row r="443" spans="1:61" x14ac:dyDescent="0.3">
      <c r="A443" s="15">
        <v>0</v>
      </c>
      <c r="B443" s="15">
        <v>0</v>
      </c>
      <c r="C443" s="6">
        <f t="shared" ca="1" si="270"/>
        <v>0.14480285771271317</v>
      </c>
      <c r="D443" s="6">
        <f t="shared" ca="1" si="270"/>
        <v>0.15453091326437129</v>
      </c>
      <c r="E443" s="6">
        <f t="shared" ca="1" si="300"/>
        <v>0.14480285771271317</v>
      </c>
      <c r="F443" s="6">
        <f t="shared" ca="1" si="301"/>
        <v>1</v>
      </c>
      <c r="G443" s="6">
        <f t="shared" ca="1" si="301"/>
        <v>2</v>
      </c>
      <c r="H443" s="6" t="str">
        <f t="shared" si="302"/>
        <v/>
      </c>
      <c r="I443" s="6" t="s">
        <v>160</v>
      </c>
      <c r="J443" t="s">
        <v>176</v>
      </c>
      <c r="K443" s="6">
        <f t="shared" ca="1" si="303"/>
        <v>49.5</v>
      </c>
      <c r="L443" t="s">
        <v>177</v>
      </c>
      <c r="Y443" s="9"/>
      <c r="AG443" s="10"/>
      <c r="AH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1"/>
      <c r="BA443" s="10"/>
      <c r="BB443" s="10"/>
      <c r="BE443" s="10"/>
      <c r="BI443" s="10"/>
    </row>
    <row r="444" spans="1:61" x14ac:dyDescent="0.3">
      <c r="A444" s="15">
        <v>0</v>
      </c>
      <c r="B444" s="15">
        <v>0</v>
      </c>
      <c r="C444" s="6">
        <f t="shared" ca="1" si="270"/>
        <v>0.11249364850209254</v>
      </c>
      <c r="D444" s="6">
        <f t="shared" ca="1" si="270"/>
        <v>0.6104314393689908</v>
      </c>
      <c r="E444" s="6">
        <f t="shared" ca="1" si="300"/>
        <v>0.11249364850209254</v>
      </c>
      <c r="F444" s="6">
        <f t="shared" ca="1" si="301"/>
        <v>2</v>
      </c>
      <c r="G444" s="6">
        <f t="shared" ca="1" si="301"/>
        <v>0</v>
      </c>
      <c r="H444" s="6" t="str">
        <f t="shared" si="302"/>
        <v/>
      </c>
      <c r="I444" s="6" t="s">
        <v>160</v>
      </c>
      <c r="J444" t="s">
        <v>176</v>
      </c>
      <c r="K444" s="6">
        <f t="shared" ca="1" si="303"/>
        <v>46.2</v>
      </c>
      <c r="L444" t="s">
        <v>177</v>
      </c>
      <c r="Y444" s="9"/>
      <c r="AZ444" s="9"/>
    </row>
    <row r="445" spans="1:61" x14ac:dyDescent="0.3">
      <c r="A445" s="15">
        <v>0</v>
      </c>
      <c r="B445" s="15">
        <v>0</v>
      </c>
      <c r="C445" s="6">
        <f t="shared" ca="1" si="270"/>
        <v>0.36775418563436679</v>
      </c>
      <c r="D445" s="6">
        <f t="shared" ca="1" si="270"/>
        <v>0.37778967305960665</v>
      </c>
      <c r="E445" s="6">
        <f t="shared" ca="1" si="300"/>
        <v>0.36775418563436679</v>
      </c>
      <c r="F445" s="6">
        <f t="shared" ca="1" si="301"/>
        <v>0</v>
      </c>
      <c r="G445" s="6">
        <f t="shared" ca="1" si="301"/>
        <v>1</v>
      </c>
      <c r="H445" s="6" t="str">
        <f t="shared" si="302"/>
        <v/>
      </c>
      <c r="I445" s="6" t="s">
        <v>160</v>
      </c>
      <c r="J445" t="s">
        <v>176</v>
      </c>
      <c r="K445" s="6">
        <f t="shared" ca="1" si="303"/>
        <v>71.8</v>
      </c>
      <c r="L445" t="s">
        <v>177</v>
      </c>
      <c r="Y445" s="9"/>
      <c r="AZ445" s="9"/>
    </row>
    <row r="446" spans="1:61" x14ac:dyDescent="0.3">
      <c r="A446" s="15">
        <v>0</v>
      </c>
      <c r="B446" s="15">
        <v>0</v>
      </c>
      <c r="C446" s="6">
        <f t="shared" ca="1" si="270"/>
        <v>0.92770436782019117</v>
      </c>
      <c r="D446" s="6">
        <f t="shared" ca="1" si="270"/>
        <v>0.45235868919772515</v>
      </c>
      <c r="E446" s="6">
        <f t="shared" ca="1" si="300"/>
        <v>7.2295632179808833E-2</v>
      </c>
      <c r="F446" s="6">
        <f t="shared" ca="1" si="301"/>
        <v>0</v>
      </c>
      <c r="G446" s="6">
        <f t="shared" ca="1" si="301"/>
        <v>0</v>
      </c>
      <c r="H446" s="6" t="str">
        <f t="shared" si="302"/>
        <v/>
      </c>
      <c r="I446" s="6" t="s">
        <v>160</v>
      </c>
      <c r="J446" t="s">
        <v>179</v>
      </c>
      <c r="K446" s="6">
        <f t="shared" ca="1" si="303"/>
        <v>127.8</v>
      </c>
      <c r="L446" t="s">
        <v>178</v>
      </c>
      <c r="Q446" s="10"/>
      <c r="R446" s="10"/>
      <c r="S446" s="10"/>
      <c r="T446" s="10"/>
      <c r="U446" s="10"/>
      <c r="V446" s="10"/>
      <c r="W446" s="10"/>
      <c r="X446" s="10"/>
      <c r="Y446" s="11"/>
      <c r="Z446" s="10"/>
      <c r="AA446" s="10"/>
      <c r="AB446" s="10"/>
      <c r="AZ446" s="9"/>
    </row>
    <row r="447" spans="1:61" x14ac:dyDescent="0.3">
      <c r="A447" s="15">
        <v>0</v>
      </c>
      <c r="B447" s="15">
        <v>0</v>
      </c>
      <c r="C447" s="6">
        <f t="shared" ca="1" si="270"/>
        <v>0.43734153712842461</v>
      </c>
      <c r="D447" s="6">
        <f t="shared" ca="1" si="270"/>
        <v>0.13694919995411226</v>
      </c>
      <c r="E447" s="6">
        <f t="shared" ca="1" si="300"/>
        <v>0.43734153712842461</v>
      </c>
      <c r="F447" s="6">
        <f t="shared" ref="F447" ca="1" si="304">MOD(SUM(F446,1),4)</f>
        <v>1</v>
      </c>
      <c r="G447" s="6">
        <f t="shared" ca="1" si="301"/>
        <v>1</v>
      </c>
      <c r="H447" s="6" t="str">
        <f t="shared" si="302"/>
        <v/>
      </c>
      <c r="I447" s="6" t="s">
        <v>160</v>
      </c>
      <c r="J447" t="s">
        <v>179</v>
      </c>
      <c r="K447" s="6">
        <f t="shared" ca="1" si="303"/>
        <v>78.7</v>
      </c>
      <c r="L447" t="s">
        <v>178</v>
      </c>
      <c r="Y447" s="9"/>
      <c r="AZ447" s="9"/>
    </row>
    <row r="448" spans="1:61" x14ac:dyDescent="0.3">
      <c r="A448" s="15">
        <v>0</v>
      </c>
      <c r="B448" s="15">
        <v>0</v>
      </c>
      <c r="C448" s="6">
        <f t="shared" ca="1" si="270"/>
        <v>0.81028335352524683</v>
      </c>
      <c r="D448" s="6">
        <f t="shared" ca="1" si="270"/>
        <v>0.98738916825840339</v>
      </c>
      <c r="E448" s="6">
        <f t="shared" ca="1" si="300"/>
        <v>0.18971664647475317</v>
      </c>
      <c r="F448" s="6">
        <f t="shared" ref="F448" ca="1" si="305">MOD(SUM(F446,2),4)</f>
        <v>2</v>
      </c>
      <c r="G448" s="6">
        <f t="shared" ca="1" si="301"/>
        <v>2</v>
      </c>
      <c r="H448" s="17" t="str">
        <f t="shared" ref="H448" si="306">IF(A448=0,"",_xlfn.CONCAT("\end{enumerate} \section*{ Cuenta ",A448,"} \begin{enumerate}"))</f>
        <v/>
      </c>
      <c r="I448" s="6" t="s">
        <v>160</v>
      </c>
      <c r="J448" t="s">
        <v>179</v>
      </c>
      <c r="K448" s="6">
        <f t="shared" ca="1" si="303"/>
        <v>116</v>
      </c>
      <c r="L448" t="s">
        <v>178</v>
      </c>
      <c r="Y448" s="9"/>
      <c r="AZ448" s="9"/>
    </row>
    <row r="449" spans="1:61" x14ac:dyDescent="0.3">
      <c r="A449" s="15">
        <v>0</v>
      </c>
      <c r="B449" s="15">
        <v>0</v>
      </c>
      <c r="C449" s="6">
        <f t="shared" ca="1" si="270"/>
        <v>0.5655682512150555</v>
      </c>
      <c r="D449" s="6">
        <f t="shared" ca="1" si="270"/>
        <v>0.67254065271381425</v>
      </c>
      <c r="E449" s="6">
        <f t="shared" ca="1" si="300"/>
        <v>0.5655682512150555</v>
      </c>
      <c r="F449" s="6">
        <f t="shared" ref="F449" ca="1" si="307">MOD(SUM(F446,3),4)</f>
        <v>3</v>
      </c>
      <c r="G449" s="6">
        <f t="shared" ca="1" si="301"/>
        <v>2</v>
      </c>
      <c r="H449" s="6" t="str">
        <f t="shared" ref="H449:H450" si="308">IF(A449=0,"",_xlfn.CONCAT("## ",A449))</f>
        <v/>
      </c>
      <c r="I449" s="6" t="s">
        <v>160</v>
      </c>
      <c r="J449" t="s">
        <v>179</v>
      </c>
      <c r="K449" s="6">
        <f t="shared" ca="1" si="303"/>
        <v>91.6</v>
      </c>
      <c r="L449" t="s">
        <v>178</v>
      </c>
      <c r="Y449" s="9"/>
      <c r="AZ449" s="9"/>
    </row>
    <row r="450" spans="1:61" x14ac:dyDescent="0.3">
      <c r="A450" s="15">
        <v>0</v>
      </c>
      <c r="B450" s="15">
        <v>0</v>
      </c>
      <c r="C450" s="6">
        <f t="shared" ca="1" si="270"/>
        <v>0.88015403535654779</v>
      </c>
      <c r="D450" s="6">
        <f t="shared" ca="1" si="270"/>
        <v>0.87561262611141044</v>
      </c>
      <c r="E450" s="6">
        <f t="shared" ca="1" si="300"/>
        <v>0.11984596464345221</v>
      </c>
      <c r="F450" s="6">
        <f t="shared" ref="F450" ca="1" si="309">MOD(SUM(F446,4),4)</f>
        <v>0</v>
      </c>
      <c r="G450" s="6">
        <f t="shared" ca="1" si="301"/>
        <v>3</v>
      </c>
      <c r="H450" s="6" t="str">
        <f t="shared" si="308"/>
        <v/>
      </c>
      <c r="I450" s="6" t="s">
        <v>160</v>
      </c>
      <c r="J450" t="s">
        <v>179</v>
      </c>
      <c r="K450" s="6">
        <f t="shared" ca="1" si="303"/>
        <v>123</v>
      </c>
      <c r="L450" t="s">
        <v>178</v>
      </c>
      <c r="Y450" s="9"/>
      <c r="AZ450" s="9"/>
    </row>
    <row r="451" spans="1:61" ht="56.7" x14ac:dyDescent="0.3">
      <c r="A451" s="15">
        <v>20201900452</v>
      </c>
      <c r="B451" s="15">
        <v>0</v>
      </c>
      <c r="C451" s="6">
        <f t="shared" ca="1" si="270"/>
        <v>0.6569371987036996</v>
      </c>
      <c r="D451" s="6">
        <f t="shared" ca="1" si="270"/>
        <v>0.66041832687606616</v>
      </c>
      <c r="H451" s="17" t="str">
        <f t="shared" ref="H451" si="310">IF(A451=0,"",_xlfn.CONCAT("\end{enumerate} \section*{ Cuenta ",A451,"} \begin{enumerate}"))</f>
        <v>\end{enumerate} \section*{ Cuenta 20201900452} \begin{enumerate}</v>
      </c>
      <c r="AZ451" s="9"/>
    </row>
    <row r="452" spans="1:61" x14ac:dyDescent="0.3">
      <c r="A452" s="15">
        <v>0</v>
      </c>
      <c r="B452" s="15">
        <v>0</v>
      </c>
      <c r="C452" s="6">
        <f t="shared" ca="1" si="270"/>
        <v>0.57879090290521507</v>
      </c>
      <c r="D452" s="6">
        <f t="shared" ca="1" si="270"/>
        <v>0.7648161313247992</v>
      </c>
      <c r="E452" s="6">
        <f t="shared" ref="E452:E466" ca="1" si="311">IF(C452&gt;0.1,      IF(C452&lt;0.6,C452,ABS(1-C452)),C452+0.5)</f>
        <v>0.57879090290521507</v>
      </c>
      <c r="F452" s="6">
        <f t="shared" ref="F452:G466" ca="1" si="312">MOD(ROUND(C452*100+35,0),4)</f>
        <v>1</v>
      </c>
      <c r="G452" s="6">
        <f t="shared" ca="1" si="312"/>
        <v>3</v>
      </c>
      <c r="H452" s="6" t="str">
        <f t="shared" ref="H452:H463" si="313">IF(A452=0,"",_xlfn.CONCAT("## ",A452))</f>
        <v/>
      </c>
      <c r="I452" s="6" t="s">
        <v>160</v>
      </c>
      <c r="J452" t="s">
        <v>175</v>
      </c>
      <c r="K452" s="6">
        <f t="shared" ref="K452:K466" ca="1" si="314">ROUND(C452*100+35,1)</f>
        <v>92.9</v>
      </c>
      <c r="L452" t="s">
        <v>180</v>
      </c>
      <c r="N452" s="18"/>
      <c r="Y452" s="9"/>
      <c r="AZ452" s="9"/>
    </row>
    <row r="453" spans="1:61" x14ac:dyDescent="0.3">
      <c r="A453" s="15">
        <v>0</v>
      </c>
      <c r="B453" s="15">
        <v>0</v>
      </c>
      <c r="C453" s="6">
        <f t="shared" ref="C453:D516" ca="1" si="315">RAND()</f>
        <v>0.64252400235578611</v>
      </c>
      <c r="D453" s="6">
        <f t="shared" ca="1" si="315"/>
        <v>0.23725479631736102</v>
      </c>
      <c r="E453" s="6">
        <f t="shared" ca="1" si="311"/>
        <v>0.35747599764421389</v>
      </c>
      <c r="F453" s="6">
        <f t="shared" ca="1" si="312"/>
        <v>3</v>
      </c>
      <c r="G453" s="6">
        <f t="shared" ca="1" si="312"/>
        <v>3</v>
      </c>
      <c r="H453" s="6" t="str">
        <f t="shared" si="313"/>
        <v/>
      </c>
      <c r="I453" s="6" t="s">
        <v>160</v>
      </c>
      <c r="J453" t="s">
        <v>175</v>
      </c>
      <c r="K453" s="6">
        <f t="shared" ca="1" si="314"/>
        <v>99.3</v>
      </c>
      <c r="L453" t="s">
        <v>180</v>
      </c>
      <c r="N453" s="18"/>
      <c r="Y453" s="9"/>
      <c r="AZ453" s="9"/>
    </row>
    <row r="454" spans="1:61" x14ac:dyDescent="0.3">
      <c r="A454" s="15">
        <v>0</v>
      </c>
      <c r="B454" s="15">
        <v>0</v>
      </c>
      <c r="C454" s="6">
        <f t="shared" ca="1" si="315"/>
        <v>8.2169553857532107E-2</v>
      </c>
      <c r="D454" s="6">
        <f t="shared" ca="1" si="315"/>
        <v>0.21397937627537378</v>
      </c>
      <c r="E454" s="6">
        <f t="shared" ca="1" si="311"/>
        <v>0.58216955385753211</v>
      </c>
      <c r="F454" s="6">
        <f t="shared" ca="1" si="312"/>
        <v>3</v>
      </c>
      <c r="G454" s="6">
        <f t="shared" ca="1" si="312"/>
        <v>0</v>
      </c>
      <c r="H454" s="6" t="str">
        <f t="shared" si="313"/>
        <v/>
      </c>
      <c r="I454" s="6" t="s">
        <v>160</v>
      </c>
      <c r="J454" t="s">
        <v>175</v>
      </c>
      <c r="K454" s="6">
        <f t="shared" ca="1" si="314"/>
        <v>43.2</v>
      </c>
      <c r="L454" t="s">
        <v>180</v>
      </c>
      <c r="N454" s="18"/>
      <c r="Y454" s="9"/>
      <c r="AG454" s="10"/>
      <c r="AH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1"/>
      <c r="BA454" s="10"/>
      <c r="BB454" s="10"/>
      <c r="BE454" s="10"/>
      <c r="BI454" s="10"/>
    </row>
    <row r="455" spans="1:61" x14ac:dyDescent="0.3">
      <c r="A455" s="15">
        <v>0</v>
      </c>
      <c r="B455" s="15">
        <v>0</v>
      </c>
      <c r="C455" s="6">
        <f t="shared" ca="1" si="315"/>
        <v>0.28652654775450659</v>
      </c>
      <c r="D455" s="6">
        <f t="shared" ca="1" si="315"/>
        <v>0.57494101636095141</v>
      </c>
      <c r="E455" s="6">
        <f t="shared" ca="1" si="311"/>
        <v>0.28652654775450659</v>
      </c>
      <c r="F455" s="6">
        <f t="shared" ca="1" si="312"/>
        <v>0</v>
      </c>
      <c r="G455" s="6">
        <f t="shared" ca="1" si="312"/>
        <v>0</v>
      </c>
      <c r="H455" s="6" t="str">
        <f t="shared" si="313"/>
        <v/>
      </c>
      <c r="I455" s="6" t="s">
        <v>160</v>
      </c>
      <c r="J455" t="s">
        <v>175</v>
      </c>
      <c r="K455" s="6">
        <f t="shared" ca="1" si="314"/>
        <v>63.7</v>
      </c>
      <c r="L455" t="s">
        <v>180</v>
      </c>
      <c r="N455" s="18"/>
      <c r="Y455" s="9"/>
      <c r="AZ455" s="9"/>
    </row>
    <row r="456" spans="1:61" x14ac:dyDescent="0.3">
      <c r="A456" s="15">
        <v>0</v>
      </c>
      <c r="B456" s="15">
        <v>0</v>
      </c>
      <c r="C456" s="6">
        <f t="shared" ca="1" si="315"/>
        <v>4.2167976057062906E-2</v>
      </c>
      <c r="D456" s="6">
        <f t="shared" ca="1" si="315"/>
        <v>0.87459297799021984</v>
      </c>
      <c r="E456" s="6">
        <f t="shared" ca="1" si="311"/>
        <v>0.54216797605706291</v>
      </c>
      <c r="F456" s="6">
        <f t="shared" ca="1" si="312"/>
        <v>3</v>
      </c>
      <c r="G456" s="6">
        <f t="shared" ca="1" si="312"/>
        <v>2</v>
      </c>
      <c r="H456" s="6" t="str">
        <f t="shared" si="313"/>
        <v/>
      </c>
      <c r="I456" s="6" t="s">
        <v>160</v>
      </c>
      <c r="J456" t="s">
        <v>175</v>
      </c>
      <c r="K456" s="6">
        <f t="shared" ca="1" si="314"/>
        <v>39.200000000000003</v>
      </c>
      <c r="L456" t="s">
        <v>180</v>
      </c>
      <c r="N456" s="18"/>
      <c r="Y456" s="9"/>
      <c r="AZ456" s="9"/>
    </row>
    <row r="457" spans="1:61" x14ac:dyDescent="0.3">
      <c r="A457" s="15">
        <v>0</v>
      </c>
      <c r="B457" s="15">
        <v>0</v>
      </c>
      <c r="C457" s="6">
        <f t="shared" ca="1" si="315"/>
        <v>0.21283353088357981</v>
      </c>
      <c r="D457" s="6">
        <f t="shared" ca="1" si="315"/>
        <v>0.67247035220027596</v>
      </c>
      <c r="E457" s="6">
        <f t="shared" ca="1" si="311"/>
        <v>0.21283353088357981</v>
      </c>
      <c r="F457" s="6">
        <f t="shared" ca="1" si="312"/>
        <v>0</v>
      </c>
      <c r="G457" s="6">
        <f t="shared" ca="1" si="312"/>
        <v>2</v>
      </c>
      <c r="H457" s="6" t="str">
        <f t="shared" si="313"/>
        <v/>
      </c>
      <c r="I457" s="6" t="s">
        <v>160</v>
      </c>
      <c r="J457" t="s">
        <v>176</v>
      </c>
      <c r="K457" s="6">
        <f t="shared" ca="1" si="314"/>
        <v>56.3</v>
      </c>
      <c r="L457" t="s">
        <v>177</v>
      </c>
      <c r="N457" s="18"/>
      <c r="Y457" s="9"/>
      <c r="AZ457" s="9"/>
    </row>
    <row r="458" spans="1:61" x14ac:dyDescent="0.3">
      <c r="A458" s="15">
        <v>0</v>
      </c>
      <c r="B458" s="15">
        <v>0</v>
      </c>
      <c r="C458" s="6">
        <f t="shared" ca="1" si="315"/>
        <v>0.10445941511213563</v>
      </c>
      <c r="D458" s="6">
        <f t="shared" ca="1" si="315"/>
        <v>0.23184874825607205</v>
      </c>
      <c r="E458" s="6">
        <f t="shared" ca="1" si="311"/>
        <v>0.10445941511213563</v>
      </c>
      <c r="F458" s="6">
        <f t="shared" ca="1" si="312"/>
        <v>1</v>
      </c>
      <c r="G458" s="6">
        <f t="shared" ca="1" si="312"/>
        <v>2</v>
      </c>
      <c r="H458" s="6" t="str">
        <f t="shared" si="313"/>
        <v/>
      </c>
      <c r="I458" s="6" t="s">
        <v>160</v>
      </c>
      <c r="J458" t="s">
        <v>176</v>
      </c>
      <c r="K458" s="6">
        <f t="shared" ca="1" si="314"/>
        <v>45.4</v>
      </c>
      <c r="L458" t="s">
        <v>177</v>
      </c>
      <c r="Y458" s="9"/>
      <c r="AZ458" s="9"/>
    </row>
    <row r="459" spans="1:61" x14ac:dyDescent="0.3">
      <c r="A459" s="15">
        <v>0</v>
      </c>
      <c r="B459" s="15">
        <v>0</v>
      </c>
      <c r="C459" s="6">
        <f t="shared" ca="1" si="315"/>
        <v>0.54649862971439678</v>
      </c>
      <c r="D459" s="6">
        <f t="shared" ca="1" si="315"/>
        <v>0.16148812925899692</v>
      </c>
      <c r="E459" s="6">
        <f t="shared" ca="1" si="311"/>
        <v>0.54649862971439678</v>
      </c>
      <c r="F459" s="6">
        <f t="shared" ca="1" si="312"/>
        <v>2</v>
      </c>
      <c r="G459" s="6">
        <f t="shared" ca="1" si="312"/>
        <v>3</v>
      </c>
      <c r="H459" s="6" t="str">
        <f t="shared" si="313"/>
        <v/>
      </c>
      <c r="I459" s="6" t="s">
        <v>160</v>
      </c>
      <c r="J459" t="s">
        <v>176</v>
      </c>
      <c r="K459" s="6">
        <f t="shared" ca="1" si="314"/>
        <v>89.6</v>
      </c>
      <c r="L459" t="s">
        <v>177</v>
      </c>
      <c r="Y459" s="9"/>
      <c r="AZ459" s="9"/>
    </row>
    <row r="460" spans="1:61" x14ac:dyDescent="0.3">
      <c r="A460" s="15">
        <v>0</v>
      </c>
      <c r="B460" s="15">
        <v>0</v>
      </c>
      <c r="C460" s="6">
        <f t="shared" ca="1" si="315"/>
        <v>0.15761371299577709</v>
      </c>
      <c r="D460" s="6">
        <f t="shared" ca="1" si="315"/>
        <v>0.13922346606472114</v>
      </c>
      <c r="E460" s="6">
        <f t="shared" ca="1" si="311"/>
        <v>0.15761371299577709</v>
      </c>
      <c r="F460" s="6">
        <f t="shared" ca="1" si="312"/>
        <v>3</v>
      </c>
      <c r="G460" s="6">
        <f t="shared" ca="1" si="312"/>
        <v>1</v>
      </c>
      <c r="H460" s="6" t="str">
        <f t="shared" si="313"/>
        <v/>
      </c>
      <c r="I460" s="6" t="s">
        <v>160</v>
      </c>
      <c r="J460" t="s">
        <v>176</v>
      </c>
      <c r="K460" s="6">
        <f t="shared" ca="1" si="314"/>
        <v>50.8</v>
      </c>
      <c r="L460" t="s">
        <v>177</v>
      </c>
      <c r="Y460" s="9"/>
      <c r="AZ460" s="9"/>
    </row>
    <row r="461" spans="1:61" x14ac:dyDescent="0.3">
      <c r="A461" s="15">
        <v>0</v>
      </c>
      <c r="B461" s="15">
        <v>0</v>
      </c>
      <c r="C461" s="6">
        <f t="shared" ca="1" si="315"/>
        <v>0.86497314029771799</v>
      </c>
      <c r="D461" s="6">
        <f t="shared" ca="1" si="315"/>
        <v>0.45338135349177844</v>
      </c>
      <c r="E461" s="6">
        <f t="shared" ca="1" si="311"/>
        <v>0.13502685970228201</v>
      </c>
      <c r="F461" s="6">
        <f t="shared" ca="1" si="312"/>
        <v>1</v>
      </c>
      <c r="G461" s="6">
        <f t="shared" ca="1" si="312"/>
        <v>0</v>
      </c>
      <c r="H461" s="6" t="str">
        <f t="shared" si="313"/>
        <v/>
      </c>
      <c r="I461" s="6" t="s">
        <v>160</v>
      </c>
      <c r="J461" t="s">
        <v>176</v>
      </c>
      <c r="K461" s="6">
        <f t="shared" ca="1" si="314"/>
        <v>121.5</v>
      </c>
      <c r="L461" t="s">
        <v>177</v>
      </c>
      <c r="Y461" s="9"/>
      <c r="AZ461" s="9"/>
    </row>
    <row r="462" spans="1:61" x14ac:dyDescent="0.3">
      <c r="A462" s="15">
        <v>0</v>
      </c>
      <c r="B462" s="15">
        <v>0</v>
      </c>
      <c r="C462" s="6">
        <f t="shared" ca="1" si="315"/>
        <v>0.59881067714914993</v>
      </c>
      <c r="D462" s="6">
        <f t="shared" ca="1" si="315"/>
        <v>0.56251649182014907</v>
      </c>
      <c r="E462" s="6">
        <f t="shared" ca="1" si="311"/>
        <v>0.59881067714914993</v>
      </c>
      <c r="F462" s="6">
        <f t="shared" ca="1" si="312"/>
        <v>3</v>
      </c>
      <c r="G462" s="6">
        <f t="shared" ca="1" si="312"/>
        <v>3</v>
      </c>
      <c r="H462" s="6" t="str">
        <f t="shared" si="313"/>
        <v/>
      </c>
      <c r="I462" s="6" t="s">
        <v>160</v>
      </c>
      <c r="J462" t="s">
        <v>179</v>
      </c>
      <c r="K462" s="6">
        <f t="shared" ca="1" si="314"/>
        <v>94.9</v>
      </c>
      <c r="L462" t="s">
        <v>178</v>
      </c>
      <c r="Q462" s="10"/>
      <c r="R462" s="10"/>
      <c r="S462" s="10"/>
      <c r="T462" s="10"/>
      <c r="U462" s="10"/>
      <c r="V462" s="10"/>
      <c r="W462" s="10"/>
      <c r="X462" s="10"/>
      <c r="Y462" s="11"/>
      <c r="Z462" s="10"/>
      <c r="AA462" s="10"/>
      <c r="AB462" s="10"/>
      <c r="AZ462" s="9"/>
    </row>
    <row r="463" spans="1:61" x14ac:dyDescent="0.3">
      <c r="A463" s="15">
        <v>0</v>
      </c>
      <c r="B463" s="15">
        <v>0</v>
      </c>
      <c r="C463" s="6">
        <f t="shared" ca="1" si="315"/>
        <v>0.96875219934768964</v>
      </c>
      <c r="D463" s="6">
        <f t="shared" ca="1" si="315"/>
        <v>0.80175086093927417</v>
      </c>
      <c r="E463" s="6">
        <f t="shared" ca="1" si="311"/>
        <v>3.1247800652310365E-2</v>
      </c>
      <c r="F463" s="6">
        <f t="shared" ref="F463" ca="1" si="316">MOD(SUM(F462,1),4)</f>
        <v>0</v>
      </c>
      <c r="G463" s="6">
        <f t="shared" ca="1" si="312"/>
        <v>3</v>
      </c>
      <c r="H463" s="6" t="str">
        <f t="shared" si="313"/>
        <v/>
      </c>
      <c r="I463" s="6" t="s">
        <v>160</v>
      </c>
      <c r="J463" t="s">
        <v>179</v>
      </c>
      <c r="K463" s="6">
        <f t="shared" ca="1" si="314"/>
        <v>131.9</v>
      </c>
      <c r="L463" t="s">
        <v>178</v>
      </c>
      <c r="Y463" s="9"/>
      <c r="AZ463" s="9"/>
    </row>
    <row r="464" spans="1:61" x14ac:dyDescent="0.3">
      <c r="A464" s="15">
        <v>0</v>
      </c>
      <c r="B464" s="15">
        <v>0</v>
      </c>
      <c r="C464" s="6">
        <f t="shared" ca="1" si="315"/>
        <v>0.64518543485113855</v>
      </c>
      <c r="D464" s="6">
        <f t="shared" ca="1" si="315"/>
        <v>0.58927399907634892</v>
      </c>
      <c r="E464" s="6">
        <f t="shared" ca="1" si="311"/>
        <v>0.35481456514886145</v>
      </c>
      <c r="F464" s="6">
        <f t="shared" ref="F464" ca="1" si="317">MOD(SUM(F462,2),4)</f>
        <v>1</v>
      </c>
      <c r="G464" s="6">
        <f t="shared" ca="1" si="312"/>
        <v>2</v>
      </c>
      <c r="H464" s="17" t="str">
        <f t="shared" ref="H464" si="318">IF(A464=0,"",_xlfn.CONCAT("\end{enumerate} \section*{ Cuenta ",A464,"} \begin{enumerate}"))</f>
        <v/>
      </c>
      <c r="I464" s="6" t="s">
        <v>160</v>
      </c>
      <c r="J464" t="s">
        <v>179</v>
      </c>
      <c r="K464" s="6">
        <f t="shared" ca="1" si="314"/>
        <v>99.5</v>
      </c>
      <c r="L464" t="s">
        <v>178</v>
      </c>
      <c r="Y464" s="9"/>
      <c r="AZ464" s="9"/>
    </row>
    <row r="465" spans="1:61" x14ac:dyDescent="0.3">
      <c r="A465" s="15">
        <v>0</v>
      </c>
      <c r="B465" s="15">
        <v>0</v>
      </c>
      <c r="C465" s="6">
        <f t="shared" ca="1" si="315"/>
        <v>0.2590925087947894</v>
      </c>
      <c r="D465" s="6">
        <f t="shared" ca="1" si="315"/>
        <v>0.8792692549510005</v>
      </c>
      <c r="E465" s="6">
        <f t="shared" ca="1" si="311"/>
        <v>0.2590925087947894</v>
      </c>
      <c r="F465" s="6">
        <f t="shared" ref="F465" ca="1" si="319">MOD(SUM(F462,3),4)</f>
        <v>2</v>
      </c>
      <c r="G465" s="6">
        <f t="shared" ca="1" si="312"/>
        <v>3</v>
      </c>
      <c r="H465" s="6" t="str">
        <f t="shared" ref="H465:H466" si="320">IF(A465=0,"",_xlfn.CONCAT("## ",A465))</f>
        <v/>
      </c>
      <c r="I465" s="6" t="s">
        <v>160</v>
      </c>
      <c r="J465" t="s">
        <v>179</v>
      </c>
      <c r="K465" s="6">
        <f t="shared" ca="1" si="314"/>
        <v>60.9</v>
      </c>
      <c r="L465" t="s">
        <v>178</v>
      </c>
      <c r="Y465" s="9"/>
      <c r="AG465" s="10"/>
      <c r="AH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1"/>
      <c r="BA465" s="10"/>
      <c r="BB465" s="10"/>
      <c r="BE465" s="10"/>
    </row>
    <row r="466" spans="1:61" x14ac:dyDescent="0.3">
      <c r="A466" s="15">
        <v>0</v>
      </c>
      <c r="B466" s="15">
        <v>0</v>
      </c>
      <c r="C466" s="6">
        <f t="shared" ca="1" si="315"/>
        <v>0.89051447311893328</v>
      </c>
      <c r="D466" s="6">
        <f t="shared" ca="1" si="315"/>
        <v>0.96567329399286905</v>
      </c>
      <c r="E466" s="6">
        <f t="shared" ca="1" si="311"/>
        <v>0.10948552688106672</v>
      </c>
      <c r="F466" s="6">
        <f t="shared" ref="F466" ca="1" si="321">MOD(SUM(F462,4),4)</f>
        <v>3</v>
      </c>
      <c r="G466" s="6">
        <f t="shared" ca="1" si="312"/>
        <v>0</v>
      </c>
      <c r="H466" s="6" t="str">
        <f t="shared" si="320"/>
        <v/>
      </c>
      <c r="I466" s="6" t="s">
        <v>160</v>
      </c>
      <c r="J466" t="s">
        <v>179</v>
      </c>
      <c r="K466" s="6">
        <f t="shared" ca="1" si="314"/>
        <v>124.1</v>
      </c>
      <c r="L466" t="s">
        <v>178</v>
      </c>
      <c r="Y466" s="9"/>
      <c r="AZ466" s="9"/>
    </row>
    <row r="467" spans="1:61" ht="42.55" x14ac:dyDescent="0.3">
      <c r="A467" s="15" t="s">
        <v>158</v>
      </c>
      <c r="B467" s="15">
        <v>0</v>
      </c>
      <c r="C467" s="6">
        <f t="shared" ca="1" si="315"/>
        <v>0.9734920409717881</v>
      </c>
      <c r="D467" s="6">
        <f t="shared" ca="1" si="315"/>
        <v>0.43304622635892498</v>
      </c>
      <c r="H467" s="17" t="str">
        <f t="shared" ref="H467" si="322">IF(A467=0,"",_xlfn.CONCAT("\end{enumerate} \section*{ Cuenta ",A467,"} \begin{enumerate}"))</f>
        <v>\end{enumerate} \section*{ Cuenta X} \begin{enumerate}</v>
      </c>
      <c r="AZ467" s="9"/>
    </row>
    <row r="468" spans="1:61" x14ac:dyDescent="0.3">
      <c r="A468" s="15">
        <v>0</v>
      </c>
      <c r="B468" s="15">
        <v>0</v>
      </c>
      <c r="C468" s="6">
        <f t="shared" ca="1" si="315"/>
        <v>0.49128599397789274</v>
      </c>
      <c r="D468" s="6">
        <f t="shared" ca="1" si="315"/>
        <v>0.77589746814586513</v>
      </c>
      <c r="E468" s="6">
        <f t="shared" ref="E468:E482" ca="1" si="323">IF(C468&gt;0.1,      IF(C468&lt;0.6,C468,ABS(1-C468)),C468+0.5)</f>
        <v>0.49128599397789274</v>
      </c>
      <c r="F468" s="6">
        <f t="shared" ref="F468:G482" ca="1" si="324">MOD(ROUND(C468*100+35,0),4)</f>
        <v>0</v>
      </c>
      <c r="G468" s="6">
        <f t="shared" ca="1" si="324"/>
        <v>1</v>
      </c>
      <c r="H468" s="6" t="str">
        <f t="shared" ref="H468:H479" si="325">IF(A468=0,"",_xlfn.CONCAT("## ",A468))</f>
        <v/>
      </c>
      <c r="I468" s="6" t="s">
        <v>160</v>
      </c>
      <c r="J468" t="s">
        <v>175</v>
      </c>
      <c r="K468" s="6">
        <f t="shared" ref="K468:K482" ca="1" si="326">ROUND(C468*100+35,1)</f>
        <v>84.1</v>
      </c>
      <c r="L468" t="s">
        <v>180</v>
      </c>
      <c r="N468" s="18"/>
      <c r="Y468" s="9"/>
      <c r="AZ468" s="9"/>
    </row>
    <row r="469" spans="1:61" x14ac:dyDescent="0.3">
      <c r="A469" s="15">
        <v>0</v>
      </c>
      <c r="B469" s="15">
        <v>0</v>
      </c>
      <c r="C469" s="6">
        <f t="shared" ca="1" si="315"/>
        <v>0.46303466838630092</v>
      </c>
      <c r="D469" s="6">
        <f t="shared" ca="1" si="315"/>
        <v>0.45838459314896773</v>
      </c>
      <c r="E469" s="6">
        <f t="shared" ca="1" si="323"/>
        <v>0.46303466838630092</v>
      </c>
      <c r="F469" s="6">
        <f t="shared" ca="1" si="324"/>
        <v>1</v>
      </c>
      <c r="G469" s="6">
        <f t="shared" ca="1" si="324"/>
        <v>1</v>
      </c>
      <c r="H469" s="6" t="str">
        <f t="shared" si="325"/>
        <v/>
      </c>
      <c r="I469" s="6" t="s">
        <v>160</v>
      </c>
      <c r="J469" t="s">
        <v>175</v>
      </c>
      <c r="K469" s="6">
        <f t="shared" ca="1" si="326"/>
        <v>81.3</v>
      </c>
      <c r="L469" t="s">
        <v>180</v>
      </c>
      <c r="N469" s="18"/>
      <c r="Y469" s="9"/>
      <c r="AZ469" s="9"/>
    </row>
    <row r="470" spans="1:61" x14ac:dyDescent="0.3">
      <c r="A470" s="15">
        <v>0</v>
      </c>
      <c r="B470" s="15">
        <v>0</v>
      </c>
      <c r="C470" s="6">
        <f t="shared" ca="1" si="315"/>
        <v>0.6544691534032081</v>
      </c>
      <c r="D470" s="6">
        <f t="shared" ca="1" si="315"/>
        <v>0.92144338602337195</v>
      </c>
      <c r="E470" s="6">
        <f t="shared" ca="1" si="323"/>
        <v>0.3455308465967919</v>
      </c>
      <c r="F470" s="6">
        <f t="shared" ca="1" si="324"/>
        <v>0</v>
      </c>
      <c r="G470" s="6">
        <f t="shared" ca="1" si="324"/>
        <v>3</v>
      </c>
      <c r="H470" s="6" t="str">
        <f t="shared" si="325"/>
        <v/>
      </c>
      <c r="I470" s="6" t="s">
        <v>160</v>
      </c>
      <c r="J470" t="s">
        <v>175</v>
      </c>
      <c r="K470" s="6">
        <f t="shared" ca="1" si="326"/>
        <v>100.4</v>
      </c>
      <c r="L470" t="s">
        <v>180</v>
      </c>
      <c r="N470" s="18"/>
      <c r="Y470" s="9"/>
      <c r="AZ470" s="9"/>
    </row>
    <row r="471" spans="1:61" x14ac:dyDescent="0.3">
      <c r="A471" s="15">
        <v>0</v>
      </c>
      <c r="B471" s="15">
        <v>0</v>
      </c>
      <c r="C471" s="6">
        <f t="shared" ca="1" si="315"/>
        <v>0.84265351222998419</v>
      </c>
      <c r="D471" s="6">
        <f t="shared" ca="1" si="315"/>
        <v>0.53836901262961978</v>
      </c>
      <c r="E471" s="6">
        <f t="shared" ca="1" si="323"/>
        <v>0.15734648777001581</v>
      </c>
      <c r="F471" s="6">
        <f t="shared" ca="1" si="324"/>
        <v>3</v>
      </c>
      <c r="G471" s="6">
        <f t="shared" ca="1" si="324"/>
        <v>1</v>
      </c>
      <c r="H471" s="6" t="str">
        <f t="shared" si="325"/>
        <v/>
      </c>
      <c r="I471" s="6" t="s">
        <v>160</v>
      </c>
      <c r="J471" t="s">
        <v>175</v>
      </c>
      <c r="K471" s="6">
        <f t="shared" ca="1" si="326"/>
        <v>119.3</v>
      </c>
      <c r="L471" t="s">
        <v>180</v>
      </c>
      <c r="N471" s="18"/>
      <c r="Y471" s="9"/>
      <c r="AZ471" s="9"/>
    </row>
    <row r="472" spans="1:61" x14ac:dyDescent="0.3">
      <c r="A472" s="15">
        <v>0</v>
      </c>
      <c r="B472" s="15">
        <v>0</v>
      </c>
      <c r="C472" s="6">
        <f t="shared" ca="1" si="315"/>
        <v>0.72881239232309614</v>
      </c>
      <c r="D472" s="6">
        <f t="shared" ca="1" si="315"/>
        <v>0.52354396520733493</v>
      </c>
      <c r="E472" s="6">
        <f t="shared" ca="1" si="323"/>
        <v>0.27118760767690386</v>
      </c>
      <c r="F472" s="6">
        <f t="shared" ca="1" si="324"/>
        <v>0</v>
      </c>
      <c r="G472" s="6">
        <f t="shared" ca="1" si="324"/>
        <v>3</v>
      </c>
      <c r="H472" s="6" t="str">
        <f t="shared" si="325"/>
        <v/>
      </c>
      <c r="I472" s="6" t="s">
        <v>160</v>
      </c>
      <c r="J472" t="s">
        <v>175</v>
      </c>
      <c r="K472" s="6">
        <f t="shared" ca="1" si="326"/>
        <v>107.9</v>
      </c>
      <c r="L472" t="s">
        <v>180</v>
      </c>
      <c r="N472" s="18"/>
      <c r="Y472" s="9"/>
      <c r="AZ472" s="9"/>
    </row>
    <row r="473" spans="1:61" x14ac:dyDescent="0.3">
      <c r="A473" s="15">
        <v>0</v>
      </c>
      <c r="B473" s="15">
        <v>0</v>
      </c>
      <c r="C473" s="6">
        <f t="shared" ca="1" si="315"/>
        <v>0.84141527956400652</v>
      </c>
      <c r="D473" s="6">
        <f t="shared" ca="1" si="315"/>
        <v>0.33082919571094893</v>
      </c>
      <c r="E473" s="6">
        <f t="shared" ca="1" si="323"/>
        <v>0.15858472043599348</v>
      </c>
      <c r="F473" s="6">
        <f t="shared" ca="1" si="324"/>
        <v>3</v>
      </c>
      <c r="G473" s="6">
        <f t="shared" ca="1" si="324"/>
        <v>0</v>
      </c>
      <c r="H473" s="6" t="str">
        <f t="shared" si="325"/>
        <v/>
      </c>
      <c r="I473" s="6" t="s">
        <v>160</v>
      </c>
      <c r="J473" t="s">
        <v>176</v>
      </c>
      <c r="K473" s="6">
        <f t="shared" ca="1" si="326"/>
        <v>119.1</v>
      </c>
      <c r="L473" t="s">
        <v>177</v>
      </c>
      <c r="N473" s="18"/>
      <c r="Y473" s="9"/>
      <c r="AZ473" s="9"/>
    </row>
    <row r="474" spans="1:61" x14ac:dyDescent="0.3">
      <c r="A474" s="15">
        <v>0</v>
      </c>
      <c r="B474" s="15">
        <v>0</v>
      </c>
      <c r="C474" s="6">
        <f t="shared" ca="1" si="315"/>
        <v>0.91109357847690176</v>
      </c>
      <c r="D474" s="6">
        <f t="shared" ca="1" si="315"/>
        <v>0.25581693349210166</v>
      </c>
      <c r="E474" s="6">
        <f t="shared" ca="1" si="323"/>
        <v>8.8906421523098245E-2</v>
      </c>
      <c r="F474" s="6">
        <f t="shared" ca="1" si="324"/>
        <v>2</v>
      </c>
      <c r="G474" s="6">
        <f t="shared" ca="1" si="324"/>
        <v>1</v>
      </c>
      <c r="H474" s="6" t="str">
        <f t="shared" si="325"/>
        <v/>
      </c>
      <c r="I474" s="6" t="s">
        <v>160</v>
      </c>
      <c r="J474" t="s">
        <v>176</v>
      </c>
      <c r="K474" s="6">
        <f t="shared" ca="1" si="326"/>
        <v>126.1</v>
      </c>
      <c r="L474" t="s">
        <v>177</v>
      </c>
      <c r="Y474" s="9"/>
      <c r="AZ474" s="9"/>
    </row>
    <row r="475" spans="1:61" x14ac:dyDescent="0.3">
      <c r="A475" s="15">
        <v>0</v>
      </c>
      <c r="B475" s="15">
        <v>0</v>
      </c>
      <c r="C475" s="6">
        <f t="shared" ca="1" si="315"/>
        <v>0.99579958508448063</v>
      </c>
      <c r="D475" s="6">
        <f t="shared" ca="1" si="315"/>
        <v>0.80138577043547643</v>
      </c>
      <c r="E475" s="6">
        <f t="shared" ca="1" si="323"/>
        <v>4.2004149155193682E-3</v>
      </c>
      <c r="F475" s="6">
        <f t="shared" ca="1" si="324"/>
        <v>3</v>
      </c>
      <c r="G475" s="6">
        <f t="shared" ca="1" si="324"/>
        <v>3</v>
      </c>
      <c r="H475" s="6" t="str">
        <f t="shared" si="325"/>
        <v/>
      </c>
      <c r="I475" s="6" t="s">
        <v>160</v>
      </c>
      <c r="J475" t="s">
        <v>176</v>
      </c>
      <c r="K475" s="6">
        <f t="shared" ca="1" si="326"/>
        <v>134.6</v>
      </c>
      <c r="L475" t="s">
        <v>177</v>
      </c>
      <c r="Y475" s="9"/>
      <c r="AZ475" s="9"/>
    </row>
    <row r="476" spans="1:61" x14ac:dyDescent="0.3">
      <c r="A476" s="15">
        <v>0</v>
      </c>
      <c r="B476" s="15">
        <v>0</v>
      </c>
      <c r="C476" s="6">
        <f t="shared" ca="1" si="315"/>
        <v>0.58742111436173283</v>
      </c>
      <c r="D476" s="6">
        <f t="shared" ca="1" si="315"/>
        <v>0.59192631984541833</v>
      </c>
      <c r="E476" s="6">
        <f t="shared" ca="1" si="323"/>
        <v>0.58742111436173283</v>
      </c>
      <c r="F476" s="6">
        <f t="shared" ca="1" si="324"/>
        <v>2</v>
      </c>
      <c r="G476" s="6">
        <f t="shared" ca="1" si="324"/>
        <v>2</v>
      </c>
      <c r="H476" s="6" t="str">
        <f t="shared" si="325"/>
        <v/>
      </c>
      <c r="I476" s="6" t="s">
        <v>160</v>
      </c>
      <c r="J476" t="s">
        <v>176</v>
      </c>
      <c r="K476" s="6">
        <f t="shared" ca="1" si="326"/>
        <v>93.7</v>
      </c>
      <c r="L476" t="s">
        <v>177</v>
      </c>
      <c r="Y476" s="9"/>
      <c r="AG476" s="10"/>
      <c r="AH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1"/>
      <c r="BA476" s="10"/>
      <c r="BB476" s="10"/>
      <c r="BI476" s="10"/>
    </row>
    <row r="477" spans="1:61" x14ac:dyDescent="0.3">
      <c r="A477" s="15">
        <v>0</v>
      </c>
      <c r="B477" s="15">
        <v>0</v>
      </c>
      <c r="C477" s="6">
        <f t="shared" ca="1" si="315"/>
        <v>2.6432374276540882E-2</v>
      </c>
      <c r="D477" s="6">
        <f t="shared" ca="1" si="315"/>
        <v>6.7758517793871098E-2</v>
      </c>
      <c r="E477" s="6">
        <f t="shared" ca="1" si="323"/>
        <v>0.52643237427654088</v>
      </c>
      <c r="F477" s="6">
        <f t="shared" ca="1" si="324"/>
        <v>2</v>
      </c>
      <c r="G477" s="6">
        <f t="shared" ca="1" si="324"/>
        <v>2</v>
      </c>
      <c r="H477" s="6" t="str">
        <f t="shared" si="325"/>
        <v/>
      </c>
      <c r="I477" s="6" t="s">
        <v>160</v>
      </c>
      <c r="J477" t="s">
        <v>176</v>
      </c>
      <c r="K477" s="6">
        <f t="shared" ca="1" si="326"/>
        <v>37.6</v>
      </c>
      <c r="L477" t="s">
        <v>177</v>
      </c>
      <c r="Y477" s="9"/>
      <c r="AZ477" s="9"/>
    </row>
    <row r="478" spans="1:61" x14ac:dyDescent="0.3">
      <c r="A478" s="15">
        <v>0</v>
      </c>
      <c r="B478" s="15">
        <v>0</v>
      </c>
      <c r="C478" s="6">
        <f t="shared" ca="1" si="315"/>
        <v>0.28670531011297518</v>
      </c>
      <c r="D478" s="6">
        <f t="shared" ca="1" si="315"/>
        <v>8.3296420574060503E-2</v>
      </c>
      <c r="E478" s="6">
        <f t="shared" ca="1" si="323"/>
        <v>0.28670531011297518</v>
      </c>
      <c r="F478" s="6">
        <f t="shared" ca="1" si="324"/>
        <v>0</v>
      </c>
      <c r="G478" s="6">
        <f t="shared" ca="1" si="324"/>
        <v>3</v>
      </c>
      <c r="H478" s="6" t="str">
        <f t="shared" si="325"/>
        <v/>
      </c>
      <c r="I478" s="6" t="s">
        <v>160</v>
      </c>
      <c r="J478" t="s">
        <v>179</v>
      </c>
      <c r="K478" s="6">
        <f t="shared" ca="1" si="326"/>
        <v>63.7</v>
      </c>
      <c r="L478" t="s">
        <v>178</v>
      </c>
      <c r="Q478" s="10"/>
      <c r="R478" s="10"/>
      <c r="S478" s="10"/>
      <c r="T478" s="10"/>
      <c r="U478" s="10"/>
      <c r="V478" s="10"/>
      <c r="W478" s="10"/>
      <c r="X478" s="10"/>
      <c r="Y478" s="11"/>
      <c r="Z478" s="10"/>
      <c r="AA478" s="10"/>
      <c r="AB478" s="10"/>
      <c r="AZ478" s="9"/>
    </row>
    <row r="479" spans="1:61" x14ac:dyDescent="0.3">
      <c r="A479" s="15">
        <v>0</v>
      </c>
      <c r="B479" s="15">
        <v>0</v>
      </c>
      <c r="C479" s="6">
        <f t="shared" ca="1" si="315"/>
        <v>0.2039699660276908</v>
      </c>
      <c r="D479" s="6">
        <f t="shared" ca="1" si="315"/>
        <v>0.25313761817700586</v>
      </c>
      <c r="E479" s="6">
        <f t="shared" ca="1" si="323"/>
        <v>0.2039699660276908</v>
      </c>
      <c r="F479" s="6">
        <f t="shared" ref="F479" ca="1" si="327">MOD(SUM(F478,1),4)</f>
        <v>1</v>
      </c>
      <c r="G479" s="6">
        <f t="shared" ca="1" si="324"/>
        <v>0</v>
      </c>
      <c r="H479" s="6" t="str">
        <f t="shared" si="325"/>
        <v/>
      </c>
      <c r="I479" s="6" t="s">
        <v>160</v>
      </c>
      <c r="J479" t="s">
        <v>179</v>
      </c>
      <c r="K479" s="6">
        <f t="shared" ca="1" si="326"/>
        <v>55.4</v>
      </c>
      <c r="L479" t="s">
        <v>178</v>
      </c>
      <c r="Y479" s="9"/>
      <c r="AZ479" s="9"/>
    </row>
    <row r="480" spans="1:61" x14ac:dyDescent="0.3">
      <c r="A480" s="15">
        <v>0</v>
      </c>
      <c r="B480" s="15">
        <v>0</v>
      </c>
      <c r="C480" s="6">
        <f t="shared" ca="1" si="315"/>
        <v>0.85193651219039279</v>
      </c>
      <c r="D480" s="6">
        <f t="shared" ca="1" si="315"/>
        <v>0.93767541749843653</v>
      </c>
      <c r="E480" s="6">
        <f t="shared" ca="1" si="323"/>
        <v>0.14806348780960721</v>
      </c>
      <c r="F480" s="6">
        <f t="shared" ref="F480" ca="1" si="328">MOD(SUM(F478,2),4)</f>
        <v>2</v>
      </c>
      <c r="G480" s="6">
        <f t="shared" ca="1" si="324"/>
        <v>1</v>
      </c>
      <c r="H480" s="17" t="str">
        <f t="shared" ref="H480" si="329">IF(A480=0,"",_xlfn.CONCAT("\end{enumerate} \section*{ Cuenta ",A480,"} \begin{enumerate}"))</f>
        <v/>
      </c>
      <c r="I480" s="6" t="s">
        <v>160</v>
      </c>
      <c r="J480" t="s">
        <v>179</v>
      </c>
      <c r="K480" s="6">
        <f t="shared" ca="1" si="326"/>
        <v>120.2</v>
      </c>
      <c r="L480" t="s">
        <v>178</v>
      </c>
      <c r="Y480" s="9"/>
      <c r="AZ480" s="9"/>
    </row>
    <row r="481" spans="1:61" x14ac:dyDescent="0.3">
      <c r="A481" s="15">
        <v>0</v>
      </c>
      <c r="B481" s="15">
        <v>0</v>
      </c>
      <c r="C481" s="6">
        <f t="shared" ca="1" si="315"/>
        <v>6.5149296200475715E-2</v>
      </c>
      <c r="D481" s="6">
        <f t="shared" ca="1" si="315"/>
        <v>0.19396666220937198</v>
      </c>
      <c r="E481" s="6">
        <f t="shared" ca="1" si="323"/>
        <v>0.56514929620047571</v>
      </c>
      <c r="F481" s="6">
        <f t="shared" ref="F481" ca="1" si="330">MOD(SUM(F478,3),4)</f>
        <v>3</v>
      </c>
      <c r="G481" s="6">
        <f t="shared" ca="1" si="324"/>
        <v>2</v>
      </c>
      <c r="H481" s="6" t="str">
        <f t="shared" ref="H481:H482" si="331">IF(A481=0,"",_xlfn.CONCAT("## ",A481))</f>
        <v/>
      </c>
      <c r="I481" s="6" t="s">
        <v>160</v>
      </c>
      <c r="J481" t="s">
        <v>179</v>
      </c>
      <c r="K481" s="6">
        <f t="shared" ca="1" si="326"/>
        <v>41.5</v>
      </c>
      <c r="L481" t="s">
        <v>178</v>
      </c>
      <c r="Y481" s="9"/>
      <c r="AZ481" s="9"/>
    </row>
    <row r="482" spans="1:61" x14ac:dyDescent="0.3">
      <c r="A482" s="15">
        <v>0</v>
      </c>
      <c r="B482" s="15">
        <v>0</v>
      </c>
      <c r="C482" s="6">
        <f t="shared" ca="1" si="315"/>
        <v>9.2026472242416668E-2</v>
      </c>
      <c r="D482" s="6">
        <f t="shared" ca="1" si="315"/>
        <v>0.42027292148770889</v>
      </c>
      <c r="E482" s="6">
        <f t="shared" ca="1" si="323"/>
        <v>0.59202647224241667</v>
      </c>
      <c r="F482" s="6">
        <f t="shared" ref="F482" ca="1" si="332">MOD(SUM(F478,4),4)</f>
        <v>0</v>
      </c>
      <c r="G482" s="6">
        <f t="shared" ca="1" si="324"/>
        <v>1</v>
      </c>
      <c r="H482" s="6" t="str">
        <f t="shared" si="331"/>
        <v/>
      </c>
      <c r="I482" s="6" t="s">
        <v>160</v>
      </c>
      <c r="J482" t="s">
        <v>179</v>
      </c>
      <c r="K482" s="6">
        <f t="shared" ca="1" si="326"/>
        <v>44.2</v>
      </c>
      <c r="L482" t="s">
        <v>178</v>
      </c>
      <c r="Y482" s="9"/>
      <c r="AZ482" s="9"/>
    </row>
    <row r="483" spans="1:61" ht="42.55" x14ac:dyDescent="0.3">
      <c r="A483" s="15" t="s">
        <v>158</v>
      </c>
      <c r="B483" s="15">
        <v>0</v>
      </c>
      <c r="C483" s="6">
        <f t="shared" ca="1" si="315"/>
        <v>0.68818440685371007</v>
      </c>
      <c r="D483" s="6">
        <f t="shared" ca="1" si="315"/>
        <v>0.84512175491576669</v>
      </c>
      <c r="H483" s="17" t="str">
        <f t="shared" ref="H483" si="333">IF(A483=0,"",_xlfn.CONCAT("\end{enumerate} \section*{ Cuenta ",A483,"} \begin{enumerate}"))</f>
        <v>\end{enumerate} \section*{ Cuenta X} \begin{enumerate}</v>
      </c>
      <c r="AZ483" s="9"/>
    </row>
    <row r="484" spans="1:61" x14ac:dyDescent="0.3">
      <c r="A484" s="15">
        <v>0</v>
      </c>
      <c r="B484" s="15">
        <v>0</v>
      </c>
      <c r="C484" s="6">
        <f t="shared" ca="1" si="315"/>
        <v>0.97730638381479851</v>
      </c>
      <c r="D484" s="6">
        <f t="shared" ca="1" si="315"/>
        <v>0.20768189064705667</v>
      </c>
      <c r="E484" s="6">
        <f t="shared" ref="E484:E498" ca="1" si="334">IF(C484&gt;0.1,      IF(C484&lt;0.6,C484,ABS(1-C484)),C484+0.5)</f>
        <v>2.2693616185201493E-2</v>
      </c>
      <c r="F484" s="6">
        <f t="shared" ref="F484:G498" ca="1" si="335">MOD(ROUND(C484*100+35,0),4)</f>
        <v>1</v>
      </c>
      <c r="G484" s="6">
        <f t="shared" ca="1" si="335"/>
        <v>0</v>
      </c>
      <c r="H484" s="6" t="str">
        <f t="shared" ref="H484:H495" si="336">IF(A484=0,"",_xlfn.CONCAT("## ",A484))</f>
        <v/>
      </c>
      <c r="I484" s="6" t="s">
        <v>160</v>
      </c>
      <c r="J484" t="s">
        <v>175</v>
      </c>
      <c r="K484" s="6">
        <f t="shared" ref="K484:K498" ca="1" si="337">ROUND(C484*100+35,1)</f>
        <v>132.69999999999999</v>
      </c>
      <c r="L484" t="s">
        <v>180</v>
      </c>
      <c r="N484" s="18"/>
      <c r="Y484" s="9"/>
      <c r="AZ484" s="9"/>
    </row>
    <row r="485" spans="1:61" x14ac:dyDescent="0.3">
      <c r="A485" s="15">
        <v>0</v>
      </c>
      <c r="B485" s="15">
        <v>0</v>
      </c>
      <c r="C485" s="6">
        <f t="shared" ca="1" si="315"/>
        <v>0.11485686040836718</v>
      </c>
      <c r="D485" s="6">
        <f t="shared" ca="1" si="315"/>
        <v>0.75660594221773336</v>
      </c>
      <c r="E485" s="6">
        <f t="shared" ca="1" si="334"/>
        <v>0.11485686040836718</v>
      </c>
      <c r="F485" s="6">
        <f t="shared" ca="1" si="335"/>
        <v>2</v>
      </c>
      <c r="G485" s="6">
        <f t="shared" ca="1" si="335"/>
        <v>3</v>
      </c>
      <c r="H485" s="6" t="str">
        <f t="shared" si="336"/>
        <v/>
      </c>
      <c r="I485" s="6" t="s">
        <v>160</v>
      </c>
      <c r="J485" t="s">
        <v>175</v>
      </c>
      <c r="K485" s="6">
        <f t="shared" ca="1" si="337"/>
        <v>46.5</v>
      </c>
      <c r="L485" t="s">
        <v>180</v>
      </c>
      <c r="N485" s="18"/>
      <c r="Y485" s="9"/>
      <c r="AZ485" s="9"/>
    </row>
    <row r="486" spans="1:61" x14ac:dyDescent="0.3">
      <c r="A486" s="15">
        <v>0</v>
      </c>
      <c r="B486" s="15">
        <v>0</v>
      </c>
      <c r="C486" s="6">
        <f t="shared" ca="1" si="315"/>
        <v>0.43234625102018098</v>
      </c>
      <c r="D486" s="6">
        <f t="shared" ca="1" si="315"/>
        <v>0.30900107192239279</v>
      </c>
      <c r="E486" s="6">
        <f t="shared" ca="1" si="334"/>
        <v>0.43234625102018098</v>
      </c>
      <c r="F486" s="6">
        <f t="shared" ca="1" si="335"/>
        <v>2</v>
      </c>
      <c r="G486" s="6">
        <f t="shared" ca="1" si="335"/>
        <v>2</v>
      </c>
      <c r="H486" s="6" t="str">
        <f t="shared" si="336"/>
        <v/>
      </c>
      <c r="I486" s="6" t="s">
        <v>160</v>
      </c>
      <c r="J486" t="s">
        <v>175</v>
      </c>
      <c r="K486" s="6">
        <f t="shared" ca="1" si="337"/>
        <v>78.2</v>
      </c>
      <c r="L486" t="s">
        <v>180</v>
      </c>
      <c r="N486" s="18"/>
      <c r="Y486" s="9"/>
      <c r="AZ486" s="9"/>
    </row>
    <row r="487" spans="1:61" x14ac:dyDescent="0.3">
      <c r="A487" s="15">
        <v>0</v>
      </c>
      <c r="B487" s="15">
        <v>0</v>
      </c>
      <c r="C487" s="6">
        <f t="shared" ca="1" si="315"/>
        <v>0.49200556420577324</v>
      </c>
      <c r="D487" s="6">
        <f t="shared" ca="1" si="315"/>
        <v>0.44242396331558309</v>
      </c>
      <c r="E487" s="6">
        <f t="shared" ca="1" si="334"/>
        <v>0.49200556420577324</v>
      </c>
      <c r="F487" s="6">
        <f t="shared" ca="1" si="335"/>
        <v>0</v>
      </c>
      <c r="G487" s="6">
        <f t="shared" ca="1" si="335"/>
        <v>3</v>
      </c>
      <c r="H487" s="6" t="str">
        <f t="shared" si="336"/>
        <v/>
      </c>
      <c r="I487" s="6" t="s">
        <v>160</v>
      </c>
      <c r="J487" t="s">
        <v>175</v>
      </c>
      <c r="K487" s="6">
        <f t="shared" ca="1" si="337"/>
        <v>84.2</v>
      </c>
      <c r="L487" t="s">
        <v>180</v>
      </c>
      <c r="N487" s="18"/>
      <c r="Y487" s="9"/>
      <c r="AG487" s="10"/>
      <c r="AH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1"/>
      <c r="BA487" s="10"/>
      <c r="BB487" s="10"/>
      <c r="BI487" s="10"/>
    </row>
    <row r="488" spans="1:61" x14ac:dyDescent="0.3">
      <c r="A488" s="15">
        <v>0</v>
      </c>
      <c r="B488" s="15">
        <v>0</v>
      </c>
      <c r="C488" s="6">
        <f t="shared" ca="1" si="315"/>
        <v>0.62235610684875387</v>
      </c>
      <c r="D488" s="6">
        <f t="shared" ca="1" si="315"/>
        <v>0.34629261491272789</v>
      </c>
      <c r="E488" s="6">
        <f t="shared" ca="1" si="334"/>
        <v>0.37764389315124613</v>
      </c>
      <c r="F488" s="6">
        <f t="shared" ca="1" si="335"/>
        <v>1</v>
      </c>
      <c r="G488" s="6">
        <f t="shared" ca="1" si="335"/>
        <v>2</v>
      </c>
      <c r="H488" s="6" t="str">
        <f t="shared" si="336"/>
        <v/>
      </c>
      <c r="I488" s="6" t="s">
        <v>160</v>
      </c>
      <c r="J488" t="s">
        <v>175</v>
      </c>
      <c r="K488" s="6">
        <f t="shared" ca="1" si="337"/>
        <v>97.2</v>
      </c>
      <c r="L488" t="s">
        <v>180</v>
      </c>
      <c r="N488" s="18"/>
      <c r="Y488" s="9"/>
      <c r="AZ488" s="9"/>
    </row>
    <row r="489" spans="1:61" x14ac:dyDescent="0.3">
      <c r="A489" s="15">
        <v>0</v>
      </c>
      <c r="B489" s="15">
        <v>0</v>
      </c>
      <c r="C489" s="6">
        <f t="shared" ca="1" si="315"/>
        <v>0.39047906637943175</v>
      </c>
      <c r="D489" s="6">
        <f t="shared" ca="1" si="315"/>
        <v>0.65866545484145655</v>
      </c>
      <c r="E489" s="6">
        <f t="shared" ca="1" si="334"/>
        <v>0.39047906637943175</v>
      </c>
      <c r="F489" s="6">
        <f t="shared" ca="1" si="335"/>
        <v>2</v>
      </c>
      <c r="G489" s="6">
        <f t="shared" ca="1" si="335"/>
        <v>1</v>
      </c>
      <c r="H489" s="6" t="str">
        <f t="shared" si="336"/>
        <v/>
      </c>
      <c r="I489" s="6" t="s">
        <v>160</v>
      </c>
      <c r="J489" t="s">
        <v>176</v>
      </c>
      <c r="K489" s="6">
        <f t="shared" ca="1" si="337"/>
        <v>74</v>
      </c>
      <c r="L489" t="s">
        <v>177</v>
      </c>
      <c r="N489" s="18"/>
      <c r="Y489" s="9"/>
      <c r="AZ489" s="9"/>
    </row>
    <row r="490" spans="1:61" x14ac:dyDescent="0.3">
      <c r="A490" s="15">
        <v>0</v>
      </c>
      <c r="B490" s="15">
        <v>0</v>
      </c>
      <c r="C490" s="6">
        <f t="shared" ca="1" si="315"/>
        <v>0.60011439835727254</v>
      </c>
      <c r="D490" s="6">
        <f t="shared" ca="1" si="315"/>
        <v>0.92758270276763632</v>
      </c>
      <c r="E490" s="6">
        <f t="shared" ca="1" si="334"/>
        <v>0.39988560164272746</v>
      </c>
      <c r="F490" s="6">
        <f t="shared" ca="1" si="335"/>
        <v>3</v>
      </c>
      <c r="G490" s="6">
        <f t="shared" ca="1" si="335"/>
        <v>0</v>
      </c>
      <c r="H490" s="6" t="str">
        <f t="shared" si="336"/>
        <v/>
      </c>
      <c r="I490" s="6" t="s">
        <v>160</v>
      </c>
      <c r="J490" t="s">
        <v>176</v>
      </c>
      <c r="K490" s="6">
        <f t="shared" ca="1" si="337"/>
        <v>95</v>
      </c>
      <c r="L490" t="s">
        <v>177</v>
      </c>
      <c r="Y490" s="9"/>
      <c r="AZ490" s="9"/>
    </row>
    <row r="491" spans="1:61" x14ac:dyDescent="0.3">
      <c r="A491" s="15">
        <v>0</v>
      </c>
      <c r="B491" s="15">
        <v>0</v>
      </c>
      <c r="C491" s="6">
        <f t="shared" ca="1" si="315"/>
        <v>0.10492265620701502</v>
      </c>
      <c r="D491" s="6">
        <f t="shared" ca="1" si="315"/>
        <v>0.97381690131869292</v>
      </c>
      <c r="E491" s="6">
        <f t="shared" ca="1" si="334"/>
        <v>0.10492265620701502</v>
      </c>
      <c r="F491" s="6">
        <f t="shared" ca="1" si="335"/>
        <v>1</v>
      </c>
      <c r="G491" s="6">
        <f t="shared" ca="1" si="335"/>
        <v>0</v>
      </c>
      <c r="H491" s="6" t="str">
        <f t="shared" si="336"/>
        <v/>
      </c>
      <c r="I491" s="6" t="s">
        <v>160</v>
      </c>
      <c r="J491" t="s">
        <v>176</v>
      </c>
      <c r="K491" s="6">
        <f t="shared" ca="1" si="337"/>
        <v>45.5</v>
      </c>
      <c r="L491" t="s">
        <v>177</v>
      </c>
      <c r="Y491" s="9"/>
      <c r="AZ491" s="9"/>
    </row>
    <row r="492" spans="1:61" x14ac:dyDescent="0.3">
      <c r="A492" s="15">
        <v>0</v>
      </c>
      <c r="B492" s="15">
        <v>0</v>
      </c>
      <c r="C492" s="6">
        <f t="shared" ca="1" si="315"/>
        <v>8.4578200533622527E-2</v>
      </c>
      <c r="D492" s="6">
        <f t="shared" ca="1" si="315"/>
        <v>0.45470479594870195</v>
      </c>
      <c r="E492" s="6">
        <f t="shared" ca="1" si="334"/>
        <v>0.58457820053362253</v>
      </c>
      <c r="F492" s="6">
        <f t="shared" ca="1" si="335"/>
        <v>3</v>
      </c>
      <c r="G492" s="6">
        <f t="shared" ca="1" si="335"/>
        <v>0</v>
      </c>
      <c r="H492" s="6" t="str">
        <f t="shared" si="336"/>
        <v/>
      </c>
      <c r="I492" s="6" t="s">
        <v>160</v>
      </c>
      <c r="J492" t="s">
        <v>176</v>
      </c>
      <c r="K492" s="6">
        <f t="shared" ca="1" si="337"/>
        <v>43.5</v>
      </c>
      <c r="L492" t="s">
        <v>177</v>
      </c>
      <c r="Y492" s="9"/>
      <c r="AZ492" s="9"/>
    </row>
    <row r="493" spans="1:61" x14ac:dyDescent="0.3">
      <c r="A493" s="15">
        <v>0</v>
      </c>
      <c r="B493" s="15">
        <v>0</v>
      </c>
      <c r="C493" s="6">
        <f t="shared" ca="1" si="315"/>
        <v>0.62057018533648434</v>
      </c>
      <c r="D493" s="6">
        <f t="shared" ca="1" si="315"/>
        <v>0.42715845105018779</v>
      </c>
      <c r="E493" s="6">
        <f t="shared" ca="1" si="334"/>
        <v>0.37942981466351566</v>
      </c>
      <c r="F493" s="6">
        <f t="shared" ca="1" si="335"/>
        <v>1</v>
      </c>
      <c r="G493" s="6">
        <f t="shared" ca="1" si="335"/>
        <v>2</v>
      </c>
      <c r="H493" s="6" t="str">
        <f t="shared" si="336"/>
        <v/>
      </c>
      <c r="I493" s="6" t="s">
        <v>160</v>
      </c>
      <c r="J493" t="s">
        <v>176</v>
      </c>
      <c r="K493" s="6">
        <f t="shared" ca="1" si="337"/>
        <v>97.1</v>
      </c>
      <c r="L493" t="s">
        <v>177</v>
      </c>
      <c r="Y493" s="9"/>
      <c r="AZ493" s="9"/>
    </row>
    <row r="494" spans="1:61" x14ac:dyDescent="0.3">
      <c r="A494" s="15">
        <v>0</v>
      </c>
      <c r="B494" s="15">
        <v>0</v>
      </c>
      <c r="C494" s="6">
        <f t="shared" ca="1" si="315"/>
        <v>0.33716841559157007</v>
      </c>
      <c r="D494" s="6">
        <f t="shared" ca="1" si="315"/>
        <v>0.82807065020031234</v>
      </c>
      <c r="E494" s="6">
        <f t="shared" ca="1" si="334"/>
        <v>0.33716841559157007</v>
      </c>
      <c r="F494" s="6">
        <f t="shared" ca="1" si="335"/>
        <v>1</v>
      </c>
      <c r="G494" s="6">
        <f t="shared" ca="1" si="335"/>
        <v>2</v>
      </c>
      <c r="H494" s="6" t="str">
        <f t="shared" si="336"/>
        <v/>
      </c>
      <c r="I494" s="6" t="s">
        <v>160</v>
      </c>
      <c r="J494" t="s">
        <v>179</v>
      </c>
      <c r="K494" s="6">
        <f t="shared" ca="1" si="337"/>
        <v>68.7</v>
      </c>
      <c r="L494" t="s">
        <v>178</v>
      </c>
      <c r="Q494" s="10"/>
      <c r="R494" s="10"/>
      <c r="S494" s="10"/>
      <c r="T494" s="10"/>
      <c r="U494" s="10"/>
      <c r="V494" s="10"/>
      <c r="W494" s="10"/>
      <c r="X494" s="10"/>
      <c r="Y494" s="11"/>
      <c r="Z494" s="10"/>
      <c r="AA494" s="10"/>
      <c r="AB494" s="10"/>
      <c r="AZ494" s="9"/>
    </row>
    <row r="495" spans="1:61" x14ac:dyDescent="0.3">
      <c r="A495" s="15">
        <v>0</v>
      </c>
      <c r="B495" s="15">
        <v>0</v>
      </c>
      <c r="C495" s="6">
        <f t="shared" ca="1" si="315"/>
        <v>0.5847942868582654</v>
      </c>
      <c r="D495" s="6">
        <f t="shared" ca="1" si="315"/>
        <v>0.13274777992231979</v>
      </c>
      <c r="E495" s="6">
        <f t="shared" ca="1" si="334"/>
        <v>0.5847942868582654</v>
      </c>
      <c r="F495" s="6">
        <f t="shared" ref="F495" ca="1" si="338">MOD(SUM(F494,1),4)</f>
        <v>2</v>
      </c>
      <c r="G495" s="6">
        <f t="shared" ca="1" si="335"/>
        <v>0</v>
      </c>
      <c r="H495" s="6" t="str">
        <f t="shared" si="336"/>
        <v/>
      </c>
      <c r="I495" s="6" t="s">
        <v>160</v>
      </c>
      <c r="J495" t="s">
        <v>179</v>
      </c>
      <c r="K495" s="6">
        <f t="shared" ca="1" si="337"/>
        <v>93.5</v>
      </c>
      <c r="L495" t="s">
        <v>178</v>
      </c>
      <c r="Y495" s="9"/>
      <c r="AZ495" s="9"/>
    </row>
    <row r="496" spans="1:61" x14ac:dyDescent="0.3">
      <c r="A496" s="15">
        <v>0</v>
      </c>
      <c r="B496" s="15">
        <v>0</v>
      </c>
      <c r="C496" s="6">
        <f t="shared" ca="1" si="315"/>
        <v>0.36543180134079811</v>
      </c>
      <c r="D496" s="6">
        <f t="shared" ca="1" si="315"/>
        <v>6.6547534695914679E-2</v>
      </c>
      <c r="E496" s="6">
        <f t="shared" ca="1" si="334"/>
        <v>0.36543180134079811</v>
      </c>
      <c r="F496" s="6">
        <f t="shared" ref="F496" ca="1" si="339">MOD(SUM(F494,2),4)</f>
        <v>3</v>
      </c>
      <c r="G496" s="6">
        <f t="shared" ca="1" si="335"/>
        <v>2</v>
      </c>
      <c r="H496" s="17" t="str">
        <f t="shared" ref="H496" si="340">IF(A496=0,"",_xlfn.CONCAT("\end{enumerate} \section*{ Cuenta ",A496,"} \begin{enumerate}"))</f>
        <v/>
      </c>
      <c r="I496" s="6" t="s">
        <v>160</v>
      </c>
      <c r="J496" t="s">
        <v>179</v>
      </c>
      <c r="K496" s="6">
        <f t="shared" ca="1" si="337"/>
        <v>71.5</v>
      </c>
      <c r="L496" t="s">
        <v>178</v>
      </c>
      <c r="Y496" s="9"/>
      <c r="AZ496" s="9"/>
    </row>
    <row r="497" spans="1:57" x14ac:dyDescent="0.3">
      <c r="A497" s="15">
        <v>0</v>
      </c>
      <c r="B497" s="15">
        <v>0</v>
      </c>
      <c r="C497" s="6">
        <f t="shared" ca="1" si="315"/>
        <v>3.1476915217635737E-2</v>
      </c>
      <c r="D497" s="6">
        <f t="shared" ca="1" si="315"/>
        <v>0.61860805867556456</v>
      </c>
      <c r="E497" s="6">
        <f t="shared" ca="1" si="334"/>
        <v>0.53147691521763574</v>
      </c>
      <c r="F497" s="6">
        <f t="shared" ref="F497" ca="1" si="341">MOD(SUM(F494,3),4)</f>
        <v>0</v>
      </c>
      <c r="G497" s="6">
        <f t="shared" ca="1" si="335"/>
        <v>1</v>
      </c>
      <c r="H497" s="6" t="str">
        <f t="shared" ref="H497:H498" si="342">IF(A497=0,"",_xlfn.CONCAT("## ",A497))</f>
        <v/>
      </c>
      <c r="I497" s="6" t="s">
        <v>160</v>
      </c>
      <c r="J497" t="s">
        <v>179</v>
      </c>
      <c r="K497" s="6">
        <f t="shared" ca="1" si="337"/>
        <v>38.1</v>
      </c>
      <c r="L497" t="s">
        <v>178</v>
      </c>
      <c r="Y497" s="9"/>
      <c r="AZ497" s="9"/>
    </row>
    <row r="498" spans="1:57" x14ac:dyDescent="0.3">
      <c r="A498" s="15">
        <v>0</v>
      </c>
      <c r="B498" s="15">
        <v>0</v>
      </c>
      <c r="C498" s="6">
        <f t="shared" ca="1" si="315"/>
        <v>0.90233777277648253</v>
      </c>
      <c r="D498" s="6">
        <f t="shared" ca="1" si="315"/>
        <v>0.63002077715598348</v>
      </c>
      <c r="E498" s="6">
        <f t="shared" ca="1" si="334"/>
        <v>9.7662227223517473E-2</v>
      </c>
      <c r="F498" s="6">
        <f t="shared" ref="F498" ca="1" si="343">MOD(SUM(F494,4),4)</f>
        <v>1</v>
      </c>
      <c r="G498" s="6">
        <f t="shared" ca="1" si="335"/>
        <v>2</v>
      </c>
      <c r="H498" s="6" t="str">
        <f t="shared" si="342"/>
        <v/>
      </c>
      <c r="I498" s="6" t="s">
        <v>160</v>
      </c>
      <c r="J498" t="s">
        <v>179</v>
      </c>
      <c r="K498" s="6">
        <f t="shared" ca="1" si="337"/>
        <v>125.2</v>
      </c>
      <c r="L498" t="s">
        <v>178</v>
      </c>
      <c r="Y498" s="9"/>
      <c r="AG498" s="10"/>
      <c r="AH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1"/>
      <c r="BA498" s="10"/>
      <c r="BB498" s="10"/>
      <c r="BE498" s="10"/>
    </row>
    <row r="499" spans="1:57" ht="42.55" x14ac:dyDescent="0.3">
      <c r="A499" s="15" t="s">
        <v>158</v>
      </c>
      <c r="B499" s="15">
        <v>0</v>
      </c>
      <c r="C499" s="6">
        <f t="shared" ca="1" si="315"/>
        <v>5.0644443390594041E-2</v>
      </c>
      <c r="D499" s="6">
        <f t="shared" ca="1" si="315"/>
        <v>0.22945399106763842</v>
      </c>
      <c r="H499" s="17" t="str">
        <f t="shared" ref="H499" si="344">IF(A499=0,"",_xlfn.CONCAT("\end{enumerate} \section*{ Cuenta ",A499,"} \begin{enumerate}"))</f>
        <v>\end{enumerate} \section*{ Cuenta X} \begin{enumerate}</v>
      </c>
      <c r="AZ499" s="9"/>
    </row>
    <row r="500" spans="1:57" x14ac:dyDescent="0.3">
      <c r="A500" s="15">
        <v>0</v>
      </c>
      <c r="B500" s="15">
        <v>0</v>
      </c>
      <c r="C500" s="6">
        <f t="shared" ca="1" si="315"/>
        <v>0.12796495160123078</v>
      </c>
      <c r="D500" s="6">
        <f t="shared" ca="1" si="315"/>
        <v>0.34132110840312302</v>
      </c>
      <c r="E500" s="6">
        <f t="shared" ref="E500:E514" ca="1" si="345">IF(C500&gt;0.1,      IF(C500&lt;0.6,C500,ABS(1-C500)),C500+0.5)</f>
        <v>0.12796495160123078</v>
      </c>
      <c r="F500" s="6">
        <f t="shared" ref="F500:G514" ca="1" si="346">MOD(ROUND(C500*100+35,0),4)</f>
        <v>0</v>
      </c>
      <c r="G500" s="6">
        <f t="shared" ca="1" si="346"/>
        <v>1</v>
      </c>
      <c r="H500" s="6" t="str">
        <f t="shared" ref="H500:H511" si="347">IF(A500=0,"",_xlfn.CONCAT("## ",A500))</f>
        <v/>
      </c>
      <c r="I500" s="6" t="s">
        <v>160</v>
      </c>
      <c r="J500" t="s">
        <v>175</v>
      </c>
      <c r="K500" s="6">
        <f t="shared" ref="K500:K514" ca="1" si="348">ROUND(C500*100+35,1)</f>
        <v>47.8</v>
      </c>
      <c r="L500" t="s">
        <v>180</v>
      </c>
      <c r="N500" s="18"/>
      <c r="Y500" s="9"/>
      <c r="AZ500" s="9"/>
    </row>
    <row r="501" spans="1:57" x14ac:dyDescent="0.3">
      <c r="A501" s="15">
        <v>0</v>
      </c>
      <c r="B501" s="15">
        <v>0</v>
      </c>
      <c r="C501" s="6">
        <f t="shared" ca="1" si="315"/>
        <v>0.26633625633841074</v>
      </c>
      <c r="D501" s="6">
        <f t="shared" ca="1" si="315"/>
        <v>0.92686891355999912</v>
      </c>
      <c r="E501" s="6">
        <f t="shared" ca="1" si="345"/>
        <v>0.26633625633841074</v>
      </c>
      <c r="F501" s="6">
        <f t="shared" ca="1" si="346"/>
        <v>2</v>
      </c>
      <c r="G501" s="6">
        <f t="shared" ca="1" si="346"/>
        <v>0</v>
      </c>
      <c r="H501" s="6" t="str">
        <f t="shared" si="347"/>
        <v/>
      </c>
      <c r="I501" s="6" t="s">
        <v>160</v>
      </c>
      <c r="J501" t="s">
        <v>175</v>
      </c>
      <c r="K501" s="6">
        <f t="shared" ca="1" si="348"/>
        <v>61.6</v>
      </c>
      <c r="L501" t="s">
        <v>180</v>
      </c>
      <c r="N501" s="18"/>
      <c r="Y501" s="9"/>
      <c r="AZ501" s="9"/>
    </row>
    <row r="502" spans="1:57" x14ac:dyDescent="0.3">
      <c r="A502" s="15">
        <v>0</v>
      </c>
      <c r="B502" s="15">
        <v>0</v>
      </c>
      <c r="C502" s="6">
        <f t="shared" ca="1" si="315"/>
        <v>0.44672976482659854</v>
      </c>
      <c r="D502" s="6">
        <f t="shared" ca="1" si="315"/>
        <v>0.42997587761958045</v>
      </c>
      <c r="E502" s="6">
        <f t="shared" ca="1" si="345"/>
        <v>0.44672976482659854</v>
      </c>
      <c r="F502" s="6">
        <f t="shared" ca="1" si="346"/>
        <v>0</v>
      </c>
      <c r="G502" s="6">
        <f t="shared" ca="1" si="346"/>
        <v>2</v>
      </c>
      <c r="H502" s="6" t="str">
        <f t="shared" si="347"/>
        <v/>
      </c>
      <c r="I502" s="6" t="s">
        <v>160</v>
      </c>
      <c r="J502" t="s">
        <v>175</v>
      </c>
      <c r="K502" s="6">
        <f t="shared" ca="1" si="348"/>
        <v>79.7</v>
      </c>
      <c r="L502" t="s">
        <v>180</v>
      </c>
      <c r="N502" s="18"/>
      <c r="Y502" s="9"/>
      <c r="AZ502" s="9"/>
    </row>
    <row r="503" spans="1:57" x14ac:dyDescent="0.3">
      <c r="A503" s="15">
        <v>0</v>
      </c>
      <c r="B503" s="15">
        <v>0</v>
      </c>
      <c r="C503" s="6">
        <f t="shared" ca="1" si="315"/>
        <v>1.1062584230440486E-2</v>
      </c>
      <c r="D503" s="6">
        <f t="shared" ca="1" si="315"/>
        <v>1.3950975037483548E-2</v>
      </c>
      <c r="E503" s="6">
        <f t="shared" ca="1" si="345"/>
        <v>0.51106258423044049</v>
      </c>
      <c r="F503" s="6">
        <f t="shared" ca="1" si="346"/>
        <v>0</v>
      </c>
      <c r="G503" s="6">
        <f t="shared" ca="1" si="346"/>
        <v>0</v>
      </c>
      <c r="H503" s="6" t="str">
        <f t="shared" si="347"/>
        <v/>
      </c>
      <c r="I503" s="6" t="s">
        <v>160</v>
      </c>
      <c r="J503" t="s">
        <v>175</v>
      </c>
      <c r="K503" s="6">
        <f t="shared" ca="1" si="348"/>
        <v>36.1</v>
      </c>
      <c r="L503" t="s">
        <v>180</v>
      </c>
      <c r="N503" s="18"/>
      <c r="Y503" s="9"/>
      <c r="AZ503" s="9"/>
    </row>
    <row r="504" spans="1:57" x14ac:dyDescent="0.3">
      <c r="A504" s="15">
        <v>0</v>
      </c>
      <c r="B504" s="15">
        <v>0</v>
      </c>
      <c r="C504" s="6">
        <f t="shared" ca="1" si="315"/>
        <v>0.85870278797091093</v>
      </c>
      <c r="D504" s="6">
        <f t="shared" ca="1" si="315"/>
        <v>0.39698631696409992</v>
      </c>
      <c r="E504" s="6">
        <f t="shared" ca="1" si="345"/>
        <v>0.14129721202908907</v>
      </c>
      <c r="F504" s="6">
        <f t="shared" ca="1" si="346"/>
        <v>1</v>
      </c>
      <c r="G504" s="6">
        <f t="shared" ca="1" si="346"/>
        <v>3</v>
      </c>
      <c r="H504" s="6" t="str">
        <f t="shared" si="347"/>
        <v/>
      </c>
      <c r="I504" s="6" t="s">
        <v>160</v>
      </c>
      <c r="J504" t="s">
        <v>175</v>
      </c>
      <c r="K504" s="6">
        <f t="shared" ca="1" si="348"/>
        <v>120.9</v>
      </c>
      <c r="L504" t="s">
        <v>180</v>
      </c>
      <c r="N504" s="18"/>
      <c r="Y504" s="9"/>
      <c r="AZ504" s="9"/>
    </row>
    <row r="505" spans="1:57" x14ac:dyDescent="0.3">
      <c r="A505" s="15">
        <v>0</v>
      </c>
      <c r="B505" s="15">
        <v>0</v>
      </c>
      <c r="C505" s="6">
        <f t="shared" ca="1" si="315"/>
        <v>0.85595547368985525</v>
      </c>
      <c r="D505" s="6">
        <f t="shared" ca="1" si="315"/>
        <v>0.95106088418963952</v>
      </c>
      <c r="E505" s="6">
        <f t="shared" ca="1" si="345"/>
        <v>0.14404452631014475</v>
      </c>
      <c r="F505" s="6">
        <f t="shared" ca="1" si="346"/>
        <v>1</v>
      </c>
      <c r="G505" s="6">
        <f t="shared" ca="1" si="346"/>
        <v>2</v>
      </c>
      <c r="H505" s="6" t="str">
        <f t="shared" si="347"/>
        <v/>
      </c>
      <c r="I505" s="6" t="s">
        <v>160</v>
      </c>
      <c r="J505" t="s">
        <v>176</v>
      </c>
      <c r="K505" s="6">
        <f t="shared" ca="1" si="348"/>
        <v>120.6</v>
      </c>
      <c r="L505" t="s">
        <v>177</v>
      </c>
      <c r="N505" s="18"/>
      <c r="Y505" s="9"/>
      <c r="AZ505" s="9"/>
    </row>
    <row r="506" spans="1:57" x14ac:dyDescent="0.3">
      <c r="A506" s="15">
        <v>0</v>
      </c>
      <c r="B506" s="15">
        <v>0</v>
      </c>
      <c r="C506" s="6">
        <f t="shared" ca="1" si="315"/>
        <v>0.8672601534050437</v>
      </c>
      <c r="D506" s="6">
        <f t="shared" ca="1" si="315"/>
        <v>0.55653817980213982</v>
      </c>
      <c r="E506" s="6">
        <f t="shared" ca="1" si="345"/>
        <v>0.1327398465949563</v>
      </c>
      <c r="F506" s="6">
        <f t="shared" ca="1" si="346"/>
        <v>2</v>
      </c>
      <c r="G506" s="6">
        <f t="shared" ca="1" si="346"/>
        <v>3</v>
      </c>
      <c r="H506" s="6" t="str">
        <f t="shared" si="347"/>
        <v/>
      </c>
      <c r="I506" s="6" t="s">
        <v>160</v>
      </c>
      <c r="J506" t="s">
        <v>176</v>
      </c>
      <c r="K506" s="6">
        <f t="shared" ca="1" si="348"/>
        <v>121.7</v>
      </c>
      <c r="L506" t="s">
        <v>177</v>
      </c>
      <c r="Y506" s="9"/>
      <c r="AZ506" s="9"/>
    </row>
    <row r="507" spans="1:57" x14ac:dyDescent="0.3">
      <c r="A507" s="15">
        <v>0</v>
      </c>
      <c r="B507" s="15">
        <v>0</v>
      </c>
      <c r="C507" s="6">
        <f t="shared" ca="1" si="315"/>
        <v>0.26108638437110165</v>
      </c>
      <c r="D507" s="6">
        <f t="shared" ca="1" si="315"/>
        <v>8.5380672746770303E-2</v>
      </c>
      <c r="E507" s="6">
        <f t="shared" ca="1" si="345"/>
        <v>0.26108638437110165</v>
      </c>
      <c r="F507" s="6">
        <f t="shared" ca="1" si="346"/>
        <v>1</v>
      </c>
      <c r="G507" s="6">
        <f t="shared" ca="1" si="346"/>
        <v>0</v>
      </c>
      <c r="H507" s="6" t="str">
        <f t="shared" si="347"/>
        <v/>
      </c>
      <c r="I507" s="6" t="s">
        <v>160</v>
      </c>
      <c r="J507" t="s">
        <v>176</v>
      </c>
      <c r="K507" s="6">
        <f t="shared" ca="1" si="348"/>
        <v>61.1</v>
      </c>
      <c r="L507" t="s">
        <v>177</v>
      </c>
      <c r="Y507" s="9"/>
      <c r="AZ507" s="9"/>
    </row>
    <row r="508" spans="1:57" x14ac:dyDescent="0.3">
      <c r="A508" s="15">
        <v>0</v>
      </c>
      <c r="B508" s="15">
        <v>0</v>
      </c>
      <c r="C508" s="6">
        <f t="shared" ca="1" si="315"/>
        <v>0.9518712791550944</v>
      </c>
      <c r="D508" s="6">
        <f t="shared" ca="1" si="315"/>
        <v>0.20283557521858753</v>
      </c>
      <c r="E508" s="6">
        <f t="shared" ca="1" si="345"/>
        <v>4.8128720844905604E-2</v>
      </c>
      <c r="F508" s="6">
        <f t="shared" ca="1" si="346"/>
        <v>2</v>
      </c>
      <c r="G508" s="6">
        <f t="shared" ca="1" si="346"/>
        <v>3</v>
      </c>
      <c r="H508" s="6" t="str">
        <f t="shared" si="347"/>
        <v/>
      </c>
      <c r="I508" s="6" t="s">
        <v>160</v>
      </c>
      <c r="J508" t="s">
        <v>176</v>
      </c>
      <c r="K508" s="6">
        <f t="shared" ca="1" si="348"/>
        <v>130.19999999999999</v>
      </c>
      <c r="L508" t="s">
        <v>177</v>
      </c>
      <c r="Y508" s="9"/>
      <c r="AZ508" s="9"/>
    </row>
    <row r="509" spans="1:57" x14ac:dyDescent="0.3">
      <c r="A509" s="15">
        <v>0</v>
      </c>
      <c r="B509" s="15">
        <v>0</v>
      </c>
      <c r="C509" s="6">
        <f t="shared" ca="1" si="315"/>
        <v>0.23438134871931926</v>
      </c>
      <c r="D509" s="6">
        <f t="shared" ca="1" si="315"/>
        <v>0.90900428902193475</v>
      </c>
      <c r="E509" s="6">
        <f t="shared" ca="1" si="345"/>
        <v>0.23438134871931926</v>
      </c>
      <c r="F509" s="6">
        <f t="shared" ca="1" si="346"/>
        <v>2</v>
      </c>
      <c r="G509" s="6">
        <f t="shared" ca="1" si="346"/>
        <v>2</v>
      </c>
      <c r="H509" s="6" t="str">
        <f t="shared" si="347"/>
        <v/>
      </c>
      <c r="I509" s="6" t="s">
        <v>160</v>
      </c>
      <c r="J509" t="s">
        <v>176</v>
      </c>
      <c r="K509" s="6">
        <f t="shared" ca="1" si="348"/>
        <v>58.4</v>
      </c>
      <c r="L509" t="s">
        <v>177</v>
      </c>
      <c r="Y509" s="9"/>
      <c r="AG509" s="10"/>
      <c r="AH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1"/>
      <c r="BA509" s="10"/>
      <c r="BB509" s="10"/>
      <c r="BE509" s="10"/>
    </row>
    <row r="510" spans="1:57" x14ac:dyDescent="0.3">
      <c r="A510" s="15">
        <v>0</v>
      </c>
      <c r="B510" s="15">
        <v>0</v>
      </c>
      <c r="C510" s="6">
        <f t="shared" ca="1" si="315"/>
        <v>7.3747742708269892E-2</v>
      </c>
      <c r="D510" s="6">
        <f t="shared" ca="1" si="315"/>
        <v>0.69164621997278775</v>
      </c>
      <c r="E510" s="6">
        <f t="shared" ca="1" si="345"/>
        <v>0.57374774270826989</v>
      </c>
      <c r="F510" s="6">
        <f t="shared" ca="1" si="346"/>
        <v>2</v>
      </c>
      <c r="G510" s="6">
        <f t="shared" ca="1" si="346"/>
        <v>0</v>
      </c>
      <c r="H510" s="6" t="str">
        <f t="shared" si="347"/>
        <v/>
      </c>
      <c r="I510" s="6" t="s">
        <v>160</v>
      </c>
      <c r="J510" t="s">
        <v>179</v>
      </c>
      <c r="K510" s="6">
        <f t="shared" ca="1" si="348"/>
        <v>42.4</v>
      </c>
      <c r="L510" t="s">
        <v>178</v>
      </c>
      <c r="Q510" s="10"/>
      <c r="R510" s="10"/>
      <c r="S510" s="10"/>
      <c r="T510" s="10"/>
      <c r="U510" s="10"/>
      <c r="V510" s="10"/>
      <c r="W510" s="10"/>
      <c r="X510" s="10"/>
      <c r="Y510" s="11"/>
      <c r="Z510" s="10"/>
      <c r="AA510" s="10"/>
      <c r="AB510" s="10"/>
      <c r="AZ510" s="9"/>
    </row>
    <row r="511" spans="1:57" x14ac:dyDescent="0.3">
      <c r="A511" s="15">
        <v>0</v>
      </c>
      <c r="B511" s="15">
        <v>0</v>
      </c>
      <c r="C511" s="6">
        <f t="shared" ca="1" si="315"/>
        <v>0.78618327260451604</v>
      </c>
      <c r="D511" s="6">
        <f t="shared" ca="1" si="315"/>
        <v>0.4835197934701323</v>
      </c>
      <c r="E511" s="6">
        <f t="shared" ca="1" si="345"/>
        <v>0.21381672739548396</v>
      </c>
      <c r="F511" s="6">
        <f t="shared" ref="F511" ca="1" si="349">MOD(SUM(F510,1),4)</f>
        <v>3</v>
      </c>
      <c r="G511" s="6">
        <f t="shared" ca="1" si="346"/>
        <v>3</v>
      </c>
      <c r="H511" s="6" t="str">
        <f t="shared" si="347"/>
        <v/>
      </c>
      <c r="I511" s="6" t="s">
        <v>160</v>
      </c>
      <c r="J511" t="s">
        <v>179</v>
      </c>
      <c r="K511" s="6">
        <f t="shared" ca="1" si="348"/>
        <v>113.6</v>
      </c>
      <c r="L511" t="s">
        <v>178</v>
      </c>
      <c r="Y511" s="9"/>
      <c r="AZ511" s="9"/>
    </row>
    <row r="512" spans="1:57" x14ac:dyDescent="0.3">
      <c r="A512" s="15">
        <v>0</v>
      </c>
      <c r="B512" s="15">
        <v>0</v>
      </c>
      <c r="C512" s="6">
        <f t="shared" ca="1" si="315"/>
        <v>0.4265763524240771</v>
      </c>
      <c r="D512" s="6">
        <f t="shared" ca="1" si="315"/>
        <v>0.53392117838427899</v>
      </c>
      <c r="E512" s="6">
        <f t="shared" ca="1" si="345"/>
        <v>0.4265763524240771</v>
      </c>
      <c r="F512" s="6">
        <f t="shared" ref="F512" ca="1" si="350">MOD(SUM(F510,2),4)</f>
        <v>0</v>
      </c>
      <c r="G512" s="6">
        <f t="shared" ca="1" si="346"/>
        <v>0</v>
      </c>
      <c r="H512" s="17" t="str">
        <f t="shared" ref="H512" si="351">IF(A512=0,"",_xlfn.CONCAT("\end{enumerate} \section*{ Cuenta ",A512,"} \begin{enumerate}"))</f>
        <v/>
      </c>
      <c r="I512" s="6" t="s">
        <v>160</v>
      </c>
      <c r="J512" t="s">
        <v>179</v>
      </c>
      <c r="K512" s="6">
        <f t="shared" ca="1" si="348"/>
        <v>77.7</v>
      </c>
      <c r="L512" t="s">
        <v>178</v>
      </c>
      <c r="Y512" s="9"/>
      <c r="AZ512" s="9"/>
    </row>
    <row r="513" spans="1:61" x14ac:dyDescent="0.3">
      <c r="A513" s="15">
        <v>0</v>
      </c>
      <c r="B513" s="15">
        <v>0</v>
      </c>
      <c r="C513" s="6">
        <f t="shared" ca="1" si="315"/>
        <v>0.79161543266240453</v>
      </c>
      <c r="D513" s="6">
        <f t="shared" ca="1" si="315"/>
        <v>0.7591403471827407</v>
      </c>
      <c r="E513" s="6">
        <f t="shared" ca="1" si="345"/>
        <v>0.20838456733759547</v>
      </c>
      <c r="F513" s="6">
        <f t="shared" ref="F513" ca="1" si="352">MOD(SUM(F510,3),4)</f>
        <v>1</v>
      </c>
      <c r="G513" s="6">
        <f t="shared" ca="1" si="346"/>
        <v>3</v>
      </c>
      <c r="H513" s="6" t="str">
        <f t="shared" ref="H513:H514" si="353">IF(A513=0,"",_xlfn.CONCAT("## ",A513))</f>
        <v/>
      </c>
      <c r="I513" s="6" t="s">
        <v>160</v>
      </c>
      <c r="J513" t="s">
        <v>179</v>
      </c>
      <c r="K513" s="6">
        <f t="shared" ca="1" si="348"/>
        <v>114.2</v>
      </c>
      <c r="L513" t="s">
        <v>178</v>
      </c>
      <c r="Y513" s="9"/>
      <c r="AZ513" s="9"/>
    </row>
    <row r="514" spans="1:61" x14ac:dyDescent="0.3">
      <c r="A514" s="15">
        <v>0</v>
      </c>
      <c r="B514" s="15">
        <v>0</v>
      </c>
      <c r="C514" s="6">
        <f t="shared" ca="1" si="315"/>
        <v>0.20997290233417765</v>
      </c>
      <c r="D514" s="6">
        <f t="shared" ca="1" si="315"/>
        <v>0.16600995828693044</v>
      </c>
      <c r="E514" s="6">
        <f t="shared" ca="1" si="345"/>
        <v>0.20997290233417765</v>
      </c>
      <c r="F514" s="6">
        <f t="shared" ref="F514" ca="1" si="354">MOD(SUM(F510,4),4)</f>
        <v>2</v>
      </c>
      <c r="G514" s="6">
        <f t="shared" ca="1" si="346"/>
        <v>0</v>
      </c>
      <c r="H514" s="6" t="str">
        <f t="shared" si="353"/>
        <v/>
      </c>
      <c r="I514" s="6" t="s">
        <v>160</v>
      </c>
      <c r="J514" t="s">
        <v>179</v>
      </c>
      <c r="K514" s="6">
        <f t="shared" ca="1" si="348"/>
        <v>56</v>
      </c>
      <c r="L514" t="s">
        <v>178</v>
      </c>
      <c r="Y514" s="9"/>
      <c r="AZ514" s="9"/>
    </row>
    <row r="515" spans="1:61" ht="42.55" x14ac:dyDescent="0.3">
      <c r="A515" s="15" t="s">
        <v>158</v>
      </c>
      <c r="B515" s="15">
        <v>0</v>
      </c>
      <c r="C515" s="6">
        <f t="shared" ca="1" si="315"/>
        <v>0.44310239178703392</v>
      </c>
      <c r="D515" s="6">
        <f t="shared" ca="1" si="315"/>
        <v>0.61806130846313867</v>
      </c>
      <c r="H515" s="17" t="str">
        <f t="shared" ref="H515" si="355">IF(A515=0,"",_xlfn.CONCAT("\end{enumerate} \section*{ Cuenta ",A515,"} \begin{enumerate}"))</f>
        <v>\end{enumerate} \section*{ Cuenta X} \begin{enumerate}</v>
      </c>
      <c r="AZ515" s="9"/>
    </row>
    <row r="516" spans="1:61" x14ac:dyDescent="0.3">
      <c r="A516" s="15">
        <v>0</v>
      </c>
      <c r="B516" s="15">
        <v>0</v>
      </c>
      <c r="C516" s="6">
        <f t="shared" ca="1" si="315"/>
        <v>0.31463819029957507</v>
      </c>
      <c r="D516" s="6">
        <f t="shared" ca="1" si="315"/>
        <v>0.42276782664198775</v>
      </c>
      <c r="E516" s="6">
        <f t="shared" ref="E516:E530" ca="1" si="356">IF(C516&gt;0.1,      IF(C516&lt;0.6,C516,ABS(1-C516)),C516+0.5)</f>
        <v>0.31463819029957507</v>
      </c>
      <c r="F516" s="6">
        <f t="shared" ref="F516:G530" ca="1" si="357">MOD(ROUND(C516*100+35,0),4)</f>
        <v>2</v>
      </c>
      <c r="G516" s="6">
        <f t="shared" ca="1" si="357"/>
        <v>1</v>
      </c>
      <c r="H516" s="6" t="str">
        <f t="shared" ref="H516:H527" si="358">IF(A516=0,"",_xlfn.CONCAT("## ",A516))</f>
        <v/>
      </c>
      <c r="I516" s="6" t="s">
        <v>160</v>
      </c>
      <c r="J516" t="s">
        <v>175</v>
      </c>
      <c r="K516" s="6">
        <f t="shared" ref="K516:K530" ca="1" si="359">ROUND(C516*100+35,1)</f>
        <v>66.5</v>
      </c>
      <c r="L516" t="s">
        <v>180</v>
      </c>
      <c r="N516" s="18"/>
      <c r="Y516" s="9"/>
      <c r="AZ516" s="9"/>
    </row>
    <row r="517" spans="1:61" x14ac:dyDescent="0.3">
      <c r="A517" s="15">
        <v>0</v>
      </c>
      <c r="B517" s="15">
        <v>0</v>
      </c>
      <c r="C517" s="6">
        <f t="shared" ref="C517:D580" ca="1" si="360">RAND()</f>
        <v>0.86518139452066956</v>
      </c>
      <c r="D517" s="6">
        <f t="shared" ca="1" si="360"/>
        <v>0.60703302090358235</v>
      </c>
      <c r="E517" s="6">
        <f t="shared" ca="1" si="356"/>
        <v>0.13481860547933044</v>
      </c>
      <c r="F517" s="6">
        <f t="shared" ca="1" si="357"/>
        <v>2</v>
      </c>
      <c r="G517" s="6">
        <f t="shared" ca="1" si="357"/>
        <v>0</v>
      </c>
      <c r="H517" s="6" t="str">
        <f t="shared" si="358"/>
        <v/>
      </c>
      <c r="I517" s="6" t="s">
        <v>160</v>
      </c>
      <c r="J517" t="s">
        <v>175</v>
      </c>
      <c r="K517" s="6">
        <f t="shared" ca="1" si="359"/>
        <v>121.5</v>
      </c>
      <c r="L517" t="s">
        <v>180</v>
      </c>
      <c r="N517" s="18"/>
      <c r="Y517" s="9"/>
      <c r="AZ517" s="9"/>
    </row>
    <row r="518" spans="1:61" x14ac:dyDescent="0.3">
      <c r="A518" s="15">
        <v>0</v>
      </c>
      <c r="B518" s="15">
        <v>0</v>
      </c>
      <c r="C518" s="6">
        <f t="shared" ca="1" si="360"/>
        <v>0.47190897240393415</v>
      </c>
      <c r="D518" s="6">
        <f t="shared" ca="1" si="360"/>
        <v>9.3299956205509127E-2</v>
      </c>
      <c r="E518" s="6">
        <f t="shared" ca="1" si="356"/>
        <v>0.47190897240393415</v>
      </c>
      <c r="F518" s="6">
        <f t="shared" ca="1" si="357"/>
        <v>2</v>
      </c>
      <c r="G518" s="6">
        <f t="shared" ca="1" si="357"/>
        <v>0</v>
      </c>
      <c r="H518" s="6" t="str">
        <f t="shared" si="358"/>
        <v/>
      </c>
      <c r="I518" s="6" t="s">
        <v>160</v>
      </c>
      <c r="J518" t="s">
        <v>175</v>
      </c>
      <c r="K518" s="6">
        <f t="shared" ca="1" si="359"/>
        <v>82.2</v>
      </c>
      <c r="L518" t="s">
        <v>180</v>
      </c>
      <c r="N518" s="18"/>
      <c r="Y518" s="9"/>
      <c r="AZ518" s="9"/>
    </row>
    <row r="519" spans="1:61" x14ac:dyDescent="0.3">
      <c r="A519" s="15">
        <v>0</v>
      </c>
      <c r="B519" s="15">
        <v>0</v>
      </c>
      <c r="C519" s="6">
        <f t="shared" ca="1" si="360"/>
        <v>0.47404841719429736</v>
      </c>
      <c r="D519" s="6">
        <f t="shared" ca="1" si="360"/>
        <v>0.37540295295884019</v>
      </c>
      <c r="E519" s="6">
        <f t="shared" ca="1" si="356"/>
        <v>0.47404841719429736</v>
      </c>
      <c r="F519" s="6">
        <f t="shared" ca="1" si="357"/>
        <v>2</v>
      </c>
      <c r="G519" s="6">
        <f t="shared" ca="1" si="357"/>
        <v>1</v>
      </c>
      <c r="H519" s="6" t="str">
        <f t="shared" si="358"/>
        <v/>
      </c>
      <c r="I519" s="6" t="s">
        <v>160</v>
      </c>
      <c r="J519" t="s">
        <v>175</v>
      </c>
      <c r="K519" s="6">
        <f t="shared" ca="1" si="359"/>
        <v>82.4</v>
      </c>
      <c r="L519" t="s">
        <v>180</v>
      </c>
      <c r="N519" s="18"/>
      <c r="Y519" s="9"/>
      <c r="AZ519" s="9"/>
    </row>
    <row r="520" spans="1:61" x14ac:dyDescent="0.3">
      <c r="A520" s="15">
        <v>0</v>
      </c>
      <c r="B520" s="15">
        <v>0</v>
      </c>
      <c r="C520" s="6">
        <f t="shared" ca="1" si="360"/>
        <v>0.76747161816153453</v>
      </c>
      <c r="D520" s="6">
        <f t="shared" ca="1" si="360"/>
        <v>0.84846175559784598</v>
      </c>
      <c r="E520" s="6">
        <f t="shared" ca="1" si="356"/>
        <v>0.23252838183846547</v>
      </c>
      <c r="F520" s="6">
        <f t="shared" ca="1" si="357"/>
        <v>0</v>
      </c>
      <c r="G520" s="6">
        <f t="shared" ca="1" si="357"/>
        <v>0</v>
      </c>
      <c r="H520" s="6" t="str">
        <f t="shared" si="358"/>
        <v/>
      </c>
      <c r="I520" s="6" t="s">
        <v>160</v>
      </c>
      <c r="J520" t="s">
        <v>175</v>
      </c>
      <c r="K520" s="6">
        <f t="shared" ca="1" si="359"/>
        <v>111.7</v>
      </c>
      <c r="L520" t="s">
        <v>180</v>
      </c>
      <c r="N520" s="18"/>
      <c r="Y520" s="9"/>
      <c r="AG520" s="10"/>
      <c r="AH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1"/>
      <c r="BA520" s="10"/>
      <c r="BB520" s="10"/>
      <c r="BE520" s="10"/>
      <c r="BI520" s="10"/>
    </row>
    <row r="521" spans="1:61" x14ac:dyDescent="0.3">
      <c r="A521" s="15">
        <v>0</v>
      </c>
      <c r="B521" s="15">
        <v>0</v>
      </c>
      <c r="C521" s="6">
        <f t="shared" ca="1" si="360"/>
        <v>0.29460023022007353</v>
      </c>
      <c r="D521" s="6">
        <f t="shared" ca="1" si="360"/>
        <v>0.41936665528822858</v>
      </c>
      <c r="E521" s="6">
        <f t="shared" ca="1" si="356"/>
        <v>0.29460023022007353</v>
      </c>
      <c r="F521" s="6">
        <f t="shared" ca="1" si="357"/>
        <v>0</v>
      </c>
      <c r="G521" s="6">
        <f t="shared" ca="1" si="357"/>
        <v>1</v>
      </c>
      <c r="H521" s="6" t="str">
        <f t="shared" si="358"/>
        <v/>
      </c>
      <c r="I521" s="6" t="s">
        <v>160</v>
      </c>
      <c r="J521" t="s">
        <v>176</v>
      </c>
      <c r="K521" s="6">
        <f t="shared" ca="1" si="359"/>
        <v>64.5</v>
      </c>
      <c r="L521" t="s">
        <v>177</v>
      </c>
      <c r="N521" s="18"/>
      <c r="Y521" s="9"/>
      <c r="AZ521" s="9"/>
    </row>
    <row r="522" spans="1:61" x14ac:dyDescent="0.3">
      <c r="A522" s="15">
        <v>0</v>
      </c>
      <c r="B522" s="15">
        <v>0</v>
      </c>
      <c r="C522" s="6">
        <f t="shared" ca="1" si="360"/>
        <v>7.6752240394503568E-2</v>
      </c>
      <c r="D522" s="6">
        <f t="shared" ca="1" si="360"/>
        <v>0.54178517397270587</v>
      </c>
      <c r="E522" s="6">
        <f t="shared" ca="1" si="356"/>
        <v>0.57675224039450357</v>
      </c>
      <c r="F522" s="6">
        <f t="shared" ca="1" si="357"/>
        <v>3</v>
      </c>
      <c r="G522" s="6">
        <f t="shared" ca="1" si="357"/>
        <v>1</v>
      </c>
      <c r="H522" s="6" t="str">
        <f t="shared" si="358"/>
        <v/>
      </c>
      <c r="I522" s="6" t="s">
        <v>160</v>
      </c>
      <c r="J522" t="s">
        <v>176</v>
      </c>
      <c r="K522" s="6">
        <f t="shared" ca="1" si="359"/>
        <v>42.7</v>
      </c>
      <c r="L522" t="s">
        <v>177</v>
      </c>
      <c r="Y522" s="9"/>
      <c r="AZ522" s="9"/>
    </row>
    <row r="523" spans="1:61" x14ac:dyDescent="0.3">
      <c r="A523" s="15">
        <v>0</v>
      </c>
      <c r="B523" s="15">
        <v>0</v>
      </c>
      <c r="C523" s="6">
        <f t="shared" ca="1" si="360"/>
        <v>0.3077174619053783</v>
      </c>
      <c r="D523" s="6">
        <f t="shared" ca="1" si="360"/>
        <v>0.36434465221567258</v>
      </c>
      <c r="E523" s="6">
        <f t="shared" ca="1" si="356"/>
        <v>0.3077174619053783</v>
      </c>
      <c r="F523" s="6">
        <f t="shared" ca="1" si="357"/>
        <v>2</v>
      </c>
      <c r="G523" s="6">
        <f t="shared" ca="1" si="357"/>
        <v>3</v>
      </c>
      <c r="H523" s="6" t="str">
        <f t="shared" si="358"/>
        <v/>
      </c>
      <c r="I523" s="6" t="s">
        <v>160</v>
      </c>
      <c r="J523" t="s">
        <v>176</v>
      </c>
      <c r="K523" s="6">
        <f t="shared" ca="1" si="359"/>
        <v>65.8</v>
      </c>
      <c r="L523" t="s">
        <v>177</v>
      </c>
      <c r="Y523" s="9"/>
      <c r="AZ523" s="9"/>
    </row>
    <row r="524" spans="1:61" x14ac:dyDescent="0.3">
      <c r="A524" s="15">
        <v>0</v>
      </c>
      <c r="B524" s="15">
        <v>0</v>
      </c>
      <c r="C524" s="6">
        <f t="shared" ca="1" si="360"/>
        <v>0.39845328750044051</v>
      </c>
      <c r="D524" s="6">
        <f t="shared" ca="1" si="360"/>
        <v>0.42723785629258393</v>
      </c>
      <c r="E524" s="6">
        <f t="shared" ca="1" si="356"/>
        <v>0.39845328750044051</v>
      </c>
      <c r="F524" s="6">
        <f t="shared" ca="1" si="357"/>
        <v>3</v>
      </c>
      <c r="G524" s="6">
        <f t="shared" ca="1" si="357"/>
        <v>2</v>
      </c>
      <c r="H524" s="6" t="str">
        <f t="shared" si="358"/>
        <v/>
      </c>
      <c r="I524" s="6" t="s">
        <v>160</v>
      </c>
      <c r="J524" t="s">
        <v>176</v>
      </c>
      <c r="K524" s="6">
        <f t="shared" ca="1" si="359"/>
        <v>74.8</v>
      </c>
      <c r="L524" t="s">
        <v>177</v>
      </c>
      <c r="Y524" s="9"/>
      <c r="AZ524" s="9"/>
    </row>
    <row r="525" spans="1:61" x14ac:dyDescent="0.3">
      <c r="A525" s="15">
        <v>0</v>
      </c>
      <c r="B525" s="15">
        <v>0</v>
      </c>
      <c r="C525" s="6">
        <f t="shared" ca="1" si="360"/>
        <v>0.98574129277855971</v>
      </c>
      <c r="D525" s="6">
        <f t="shared" ca="1" si="360"/>
        <v>0.54245604214030119</v>
      </c>
      <c r="E525" s="6">
        <f t="shared" ca="1" si="356"/>
        <v>1.4258707221440292E-2</v>
      </c>
      <c r="F525" s="6">
        <f t="shared" ca="1" si="357"/>
        <v>2</v>
      </c>
      <c r="G525" s="6">
        <f t="shared" ca="1" si="357"/>
        <v>1</v>
      </c>
      <c r="H525" s="6" t="str">
        <f t="shared" si="358"/>
        <v/>
      </c>
      <c r="I525" s="6" t="s">
        <v>160</v>
      </c>
      <c r="J525" t="s">
        <v>176</v>
      </c>
      <c r="K525" s="6">
        <f t="shared" ca="1" si="359"/>
        <v>133.6</v>
      </c>
      <c r="L525" t="s">
        <v>177</v>
      </c>
      <c r="Y525" s="9"/>
      <c r="AZ525" s="9"/>
    </row>
    <row r="526" spans="1:61" x14ac:dyDescent="0.3">
      <c r="A526" s="15">
        <v>0</v>
      </c>
      <c r="B526" s="15">
        <v>0</v>
      </c>
      <c r="C526" s="6">
        <f t="shared" ca="1" si="360"/>
        <v>0.94524511839830749</v>
      </c>
      <c r="D526" s="6">
        <f t="shared" ca="1" si="360"/>
        <v>0.77844738616034026</v>
      </c>
      <c r="E526" s="6">
        <f t="shared" ca="1" si="356"/>
        <v>5.4754881601692507E-2</v>
      </c>
      <c r="F526" s="6">
        <f t="shared" ca="1" si="357"/>
        <v>2</v>
      </c>
      <c r="G526" s="6">
        <f t="shared" ca="1" si="357"/>
        <v>1</v>
      </c>
      <c r="H526" s="6" t="str">
        <f t="shared" si="358"/>
        <v/>
      </c>
      <c r="I526" s="6" t="s">
        <v>160</v>
      </c>
      <c r="J526" t="s">
        <v>179</v>
      </c>
      <c r="K526" s="6">
        <f t="shared" ca="1" si="359"/>
        <v>129.5</v>
      </c>
      <c r="L526" t="s">
        <v>178</v>
      </c>
      <c r="Q526" s="10"/>
      <c r="R526" s="10"/>
      <c r="S526" s="10"/>
      <c r="T526" s="10"/>
      <c r="U526" s="10"/>
      <c r="V526" s="10"/>
      <c r="W526" s="10"/>
      <c r="X526" s="10"/>
      <c r="Y526" s="11"/>
      <c r="Z526" s="10"/>
      <c r="AA526" s="10"/>
      <c r="AB526" s="10"/>
      <c r="AZ526" s="9"/>
    </row>
    <row r="527" spans="1:61" x14ac:dyDescent="0.3">
      <c r="A527" s="15">
        <v>0</v>
      </c>
      <c r="B527" s="15">
        <v>0</v>
      </c>
      <c r="C527" s="6">
        <f t="shared" ca="1" si="360"/>
        <v>0.76443976992158547</v>
      </c>
      <c r="D527" s="6">
        <f t="shared" ca="1" si="360"/>
        <v>0.41103504599689678</v>
      </c>
      <c r="E527" s="6">
        <f t="shared" ca="1" si="356"/>
        <v>0.23556023007841453</v>
      </c>
      <c r="F527" s="6">
        <f t="shared" ref="F527" ca="1" si="361">MOD(SUM(F526,1),4)</f>
        <v>3</v>
      </c>
      <c r="G527" s="6">
        <f t="shared" ca="1" si="357"/>
        <v>0</v>
      </c>
      <c r="H527" s="6" t="str">
        <f t="shared" si="358"/>
        <v/>
      </c>
      <c r="I527" s="6" t="s">
        <v>160</v>
      </c>
      <c r="J527" t="s">
        <v>179</v>
      </c>
      <c r="K527" s="6">
        <f t="shared" ca="1" si="359"/>
        <v>111.4</v>
      </c>
      <c r="L527" t="s">
        <v>178</v>
      </c>
      <c r="Y527" s="9"/>
      <c r="AZ527" s="9"/>
    </row>
    <row r="528" spans="1:61" x14ac:dyDescent="0.3">
      <c r="A528" s="15">
        <v>0</v>
      </c>
      <c r="B528" s="15">
        <v>0</v>
      </c>
      <c r="C528" s="6">
        <f t="shared" ca="1" si="360"/>
        <v>0.26447074312347585</v>
      </c>
      <c r="D528" s="6">
        <f t="shared" ca="1" si="360"/>
        <v>0.89551487766058624</v>
      </c>
      <c r="E528" s="6">
        <f t="shared" ca="1" si="356"/>
        <v>0.26447074312347585</v>
      </c>
      <c r="F528" s="6">
        <f t="shared" ref="F528" ca="1" si="362">MOD(SUM(F526,2),4)</f>
        <v>0</v>
      </c>
      <c r="G528" s="6">
        <f t="shared" ca="1" si="357"/>
        <v>1</v>
      </c>
      <c r="H528" s="17" t="str">
        <f t="shared" ref="H528" si="363">IF(A528=0,"",_xlfn.CONCAT("\end{enumerate} \section*{ Cuenta ",A528,"} \begin{enumerate}"))</f>
        <v/>
      </c>
      <c r="I528" s="6" t="s">
        <v>160</v>
      </c>
      <c r="J528" t="s">
        <v>179</v>
      </c>
      <c r="K528" s="6">
        <f t="shared" ca="1" si="359"/>
        <v>61.4</v>
      </c>
      <c r="L528" t="s">
        <v>178</v>
      </c>
      <c r="Y528" s="9"/>
      <c r="AZ528" s="9"/>
    </row>
    <row r="529" spans="1:61" x14ac:dyDescent="0.3">
      <c r="A529" s="15">
        <v>0</v>
      </c>
      <c r="B529" s="15">
        <v>0</v>
      </c>
      <c r="C529" s="6">
        <f t="shared" ca="1" si="360"/>
        <v>0.41219316415219542</v>
      </c>
      <c r="D529" s="6">
        <f t="shared" ca="1" si="360"/>
        <v>0.84646759565871466</v>
      </c>
      <c r="E529" s="6">
        <f t="shared" ca="1" si="356"/>
        <v>0.41219316415219542</v>
      </c>
      <c r="F529" s="6">
        <f t="shared" ref="F529" ca="1" si="364">MOD(SUM(F526,3),4)</f>
        <v>1</v>
      </c>
      <c r="G529" s="6">
        <f t="shared" ca="1" si="357"/>
        <v>0</v>
      </c>
      <c r="H529" s="6" t="str">
        <f t="shared" ref="H529:H530" si="365">IF(A529=0,"",_xlfn.CONCAT("## ",A529))</f>
        <v/>
      </c>
      <c r="I529" s="6" t="s">
        <v>160</v>
      </c>
      <c r="J529" t="s">
        <v>179</v>
      </c>
      <c r="K529" s="6">
        <f t="shared" ca="1" si="359"/>
        <v>76.2</v>
      </c>
      <c r="L529" t="s">
        <v>178</v>
      </c>
      <c r="Y529" s="9"/>
      <c r="AZ529" s="9"/>
    </row>
    <row r="530" spans="1:61" x14ac:dyDescent="0.3">
      <c r="A530" s="15">
        <v>0</v>
      </c>
      <c r="B530" s="15">
        <v>0</v>
      </c>
      <c r="C530" s="6">
        <f t="shared" ca="1" si="360"/>
        <v>0.66625242269634954</v>
      </c>
      <c r="D530" s="6">
        <f t="shared" ca="1" si="360"/>
        <v>0.74869030426174565</v>
      </c>
      <c r="E530" s="6">
        <f t="shared" ca="1" si="356"/>
        <v>0.33374757730365046</v>
      </c>
      <c r="F530" s="6">
        <f t="shared" ref="F530" ca="1" si="366">MOD(SUM(F526,4),4)</f>
        <v>2</v>
      </c>
      <c r="G530" s="6">
        <f t="shared" ca="1" si="357"/>
        <v>2</v>
      </c>
      <c r="H530" s="6" t="str">
        <f t="shared" si="365"/>
        <v/>
      </c>
      <c r="I530" s="6" t="s">
        <v>160</v>
      </c>
      <c r="J530" t="s">
        <v>179</v>
      </c>
      <c r="K530" s="6">
        <f t="shared" ca="1" si="359"/>
        <v>101.6</v>
      </c>
      <c r="L530" t="s">
        <v>178</v>
      </c>
      <c r="Y530" s="9"/>
      <c r="AZ530" s="9"/>
    </row>
    <row r="531" spans="1:61" ht="42.55" x14ac:dyDescent="0.3">
      <c r="A531" s="15" t="s">
        <v>158</v>
      </c>
      <c r="B531" s="15">
        <v>0</v>
      </c>
      <c r="C531" s="6">
        <f t="shared" ca="1" si="360"/>
        <v>0.1540896735826689</v>
      </c>
      <c r="D531" s="6">
        <f t="shared" ca="1" si="360"/>
        <v>0.52056868494866648</v>
      </c>
      <c r="H531" s="17" t="str">
        <f t="shared" ref="H531" si="367">IF(A531=0,"",_xlfn.CONCAT("\end{enumerate} \section*{ Cuenta ",A531,"} \begin{enumerate}"))</f>
        <v>\end{enumerate} \section*{ Cuenta X} \begin{enumerate}</v>
      </c>
      <c r="AG531" s="10"/>
      <c r="AH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1"/>
      <c r="BA531" s="10"/>
      <c r="BB531" s="10"/>
      <c r="BI531" s="10"/>
    </row>
    <row r="532" spans="1:61" x14ac:dyDescent="0.3">
      <c r="A532" s="15">
        <v>0</v>
      </c>
      <c r="B532" s="15">
        <v>0</v>
      </c>
      <c r="C532" s="6">
        <f t="shared" ca="1" si="360"/>
        <v>0.80210200288315114</v>
      </c>
      <c r="D532" s="6">
        <f t="shared" ca="1" si="360"/>
        <v>0.60526426971302183</v>
      </c>
      <c r="E532" s="6">
        <f t="shared" ref="E532:E546" ca="1" si="368">IF(C532&gt;0.1,      IF(C532&lt;0.6,C532,ABS(1-C532)),C532+0.5)</f>
        <v>0.19789799711684886</v>
      </c>
      <c r="F532" s="6">
        <f t="shared" ref="F532:G546" ca="1" si="369">MOD(ROUND(C532*100+35,0),4)</f>
        <v>3</v>
      </c>
      <c r="G532" s="6">
        <f t="shared" ca="1" si="369"/>
        <v>0</v>
      </c>
      <c r="H532" s="6" t="str">
        <f t="shared" ref="H532:H543" si="370">IF(A532=0,"",_xlfn.CONCAT("## ",A532))</f>
        <v/>
      </c>
      <c r="I532" s="6" t="s">
        <v>160</v>
      </c>
      <c r="J532" t="s">
        <v>175</v>
      </c>
      <c r="K532" s="6">
        <f t="shared" ref="K532:K546" ca="1" si="371">ROUND(C532*100+35,1)</f>
        <v>115.2</v>
      </c>
      <c r="L532" t="s">
        <v>180</v>
      </c>
      <c r="N532" s="18"/>
      <c r="Y532" s="9"/>
      <c r="AZ532" s="9"/>
    </row>
    <row r="533" spans="1:61" x14ac:dyDescent="0.3">
      <c r="A533" s="15">
        <v>0</v>
      </c>
      <c r="B533" s="15">
        <v>0</v>
      </c>
      <c r="C533" s="6">
        <f t="shared" ca="1" si="360"/>
        <v>0.13078023947991013</v>
      </c>
      <c r="D533" s="6">
        <f t="shared" ca="1" si="360"/>
        <v>0.60680544591491492</v>
      </c>
      <c r="E533" s="6">
        <f t="shared" ca="1" si="368"/>
        <v>0.13078023947991013</v>
      </c>
      <c r="F533" s="6">
        <f t="shared" ca="1" si="369"/>
        <v>0</v>
      </c>
      <c r="G533" s="6">
        <f t="shared" ca="1" si="369"/>
        <v>0</v>
      </c>
      <c r="H533" s="6" t="str">
        <f t="shared" si="370"/>
        <v/>
      </c>
      <c r="I533" s="6" t="s">
        <v>160</v>
      </c>
      <c r="J533" t="s">
        <v>175</v>
      </c>
      <c r="K533" s="6">
        <f t="shared" ca="1" si="371"/>
        <v>48.1</v>
      </c>
      <c r="L533" t="s">
        <v>180</v>
      </c>
      <c r="N533" s="18"/>
      <c r="Y533" s="9"/>
      <c r="AZ533" s="9"/>
    </row>
    <row r="534" spans="1:61" x14ac:dyDescent="0.3">
      <c r="A534" s="15">
        <v>0</v>
      </c>
      <c r="B534" s="15">
        <v>0</v>
      </c>
      <c r="C534" s="6">
        <f t="shared" ca="1" si="360"/>
        <v>0.24790626147612238</v>
      </c>
      <c r="D534" s="6">
        <f t="shared" ca="1" si="360"/>
        <v>0.55850942498866329</v>
      </c>
      <c r="E534" s="6">
        <f t="shared" ca="1" si="368"/>
        <v>0.24790626147612238</v>
      </c>
      <c r="F534" s="6">
        <f t="shared" ca="1" si="369"/>
        <v>0</v>
      </c>
      <c r="G534" s="6">
        <f t="shared" ca="1" si="369"/>
        <v>3</v>
      </c>
      <c r="H534" s="6" t="str">
        <f t="shared" si="370"/>
        <v/>
      </c>
      <c r="I534" s="6" t="s">
        <v>160</v>
      </c>
      <c r="J534" t="s">
        <v>175</v>
      </c>
      <c r="K534" s="6">
        <f t="shared" ca="1" si="371"/>
        <v>59.8</v>
      </c>
      <c r="L534" t="s">
        <v>180</v>
      </c>
      <c r="N534" s="18"/>
      <c r="Y534" s="9"/>
      <c r="AZ534" s="9"/>
    </row>
    <row r="535" spans="1:61" x14ac:dyDescent="0.3">
      <c r="A535" s="15">
        <v>0</v>
      </c>
      <c r="B535" s="15">
        <v>0</v>
      </c>
      <c r="C535" s="6">
        <f t="shared" ca="1" si="360"/>
        <v>0.67202818510615869</v>
      </c>
      <c r="D535" s="6">
        <f t="shared" ca="1" si="360"/>
        <v>0.5917869930136922</v>
      </c>
      <c r="E535" s="6">
        <f t="shared" ca="1" si="368"/>
        <v>0.32797181489384131</v>
      </c>
      <c r="F535" s="6">
        <f t="shared" ca="1" si="369"/>
        <v>2</v>
      </c>
      <c r="G535" s="6">
        <f t="shared" ca="1" si="369"/>
        <v>2</v>
      </c>
      <c r="H535" s="6" t="str">
        <f t="shared" si="370"/>
        <v/>
      </c>
      <c r="I535" s="6" t="s">
        <v>160</v>
      </c>
      <c r="J535" t="s">
        <v>175</v>
      </c>
      <c r="K535" s="6">
        <f t="shared" ca="1" si="371"/>
        <v>102.2</v>
      </c>
      <c r="L535" t="s">
        <v>180</v>
      </c>
      <c r="N535" s="18"/>
      <c r="Y535" s="9"/>
      <c r="AZ535" s="9"/>
    </row>
    <row r="536" spans="1:61" x14ac:dyDescent="0.3">
      <c r="A536" s="15">
        <v>0</v>
      </c>
      <c r="B536" s="15">
        <v>0</v>
      </c>
      <c r="C536" s="6">
        <f t="shared" ca="1" si="360"/>
        <v>0.4699241771960232</v>
      </c>
      <c r="D536" s="6">
        <f t="shared" ca="1" si="360"/>
        <v>0.98213153713231693</v>
      </c>
      <c r="E536" s="6">
        <f t="shared" ca="1" si="368"/>
        <v>0.4699241771960232</v>
      </c>
      <c r="F536" s="6">
        <f t="shared" ca="1" si="369"/>
        <v>2</v>
      </c>
      <c r="G536" s="6">
        <f t="shared" ca="1" si="369"/>
        <v>1</v>
      </c>
      <c r="H536" s="6" t="str">
        <f t="shared" si="370"/>
        <v/>
      </c>
      <c r="I536" s="6" t="s">
        <v>160</v>
      </c>
      <c r="J536" t="s">
        <v>175</v>
      </c>
      <c r="K536" s="6">
        <f t="shared" ca="1" si="371"/>
        <v>82</v>
      </c>
      <c r="L536" t="s">
        <v>180</v>
      </c>
      <c r="N536" s="18"/>
      <c r="Y536" s="9"/>
      <c r="AZ536" s="9"/>
    </row>
    <row r="537" spans="1:61" x14ac:dyDescent="0.3">
      <c r="A537" s="15">
        <v>0</v>
      </c>
      <c r="B537" s="15">
        <v>0</v>
      </c>
      <c r="C537" s="6">
        <f t="shared" ca="1" si="360"/>
        <v>0.76885543015278635</v>
      </c>
      <c r="D537" s="6">
        <f t="shared" ca="1" si="360"/>
        <v>0.97193177008544041</v>
      </c>
      <c r="E537" s="6">
        <f t="shared" ca="1" si="368"/>
        <v>0.23114456984721365</v>
      </c>
      <c r="F537" s="6">
        <f t="shared" ca="1" si="369"/>
        <v>0</v>
      </c>
      <c r="G537" s="6">
        <f t="shared" ca="1" si="369"/>
        <v>0</v>
      </c>
      <c r="H537" s="6" t="str">
        <f t="shared" si="370"/>
        <v/>
      </c>
      <c r="I537" s="6" t="s">
        <v>160</v>
      </c>
      <c r="J537" t="s">
        <v>176</v>
      </c>
      <c r="K537" s="6">
        <f t="shared" ca="1" si="371"/>
        <v>111.9</v>
      </c>
      <c r="L537" t="s">
        <v>177</v>
      </c>
      <c r="N537" s="18"/>
      <c r="Y537" s="9"/>
      <c r="AZ537" s="9"/>
    </row>
    <row r="538" spans="1:61" x14ac:dyDescent="0.3">
      <c r="A538" s="15">
        <v>0</v>
      </c>
      <c r="B538" s="15">
        <v>0</v>
      </c>
      <c r="C538" s="6">
        <f t="shared" ca="1" si="360"/>
        <v>0.38665635355507799</v>
      </c>
      <c r="D538" s="6">
        <f t="shared" ca="1" si="360"/>
        <v>0.90038740099569614</v>
      </c>
      <c r="E538" s="6">
        <f t="shared" ca="1" si="368"/>
        <v>0.38665635355507799</v>
      </c>
      <c r="F538" s="6">
        <f t="shared" ca="1" si="369"/>
        <v>2</v>
      </c>
      <c r="G538" s="6">
        <f t="shared" ca="1" si="369"/>
        <v>1</v>
      </c>
      <c r="H538" s="6" t="str">
        <f t="shared" si="370"/>
        <v/>
      </c>
      <c r="I538" s="6" t="s">
        <v>160</v>
      </c>
      <c r="J538" t="s">
        <v>176</v>
      </c>
      <c r="K538" s="6">
        <f t="shared" ca="1" si="371"/>
        <v>73.7</v>
      </c>
      <c r="L538" t="s">
        <v>177</v>
      </c>
      <c r="Y538" s="9"/>
      <c r="AZ538" s="9"/>
    </row>
    <row r="539" spans="1:61" x14ac:dyDescent="0.3">
      <c r="A539" s="15">
        <v>0</v>
      </c>
      <c r="B539" s="15">
        <v>0</v>
      </c>
      <c r="C539" s="6">
        <f t="shared" ca="1" si="360"/>
        <v>0.31214570421477028</v>
      </c>
      <c r="D539" s="6">
        <f t="shared" ca="1" si="360"/>
        <v>2.0282429766824261E-2</v>
      </c>
      <c r="E539" s="6">
        <f t="shared" ca="1" si="368"/>
        <v>0.31214570421477028</v>
      </c>
      <c r="F539" s="6">
        <f t="shared" ca="1" si="369"/>
        <v>2</v>
      </c>
      <c r="G539" s="6">
        <f t="shared" ca="1" si="369"/>
        <v>1</v>
      </c>
      <c r="H539" s="6" t="str">
        <f t="shared" si="370"/>
        <v/>
      </c>
      <c r="I539" s="6" t="s">
        <v>160</v>
      </c>
      <c r="J539" t="s">
        <v>176</v>
      </c>
      <c r="K539" s="6">
        <f t="shared" ca="1" si="371"/>
        <v>66.2</v>
      </c>
      <c r="L539" t="s">
        <v>177</v>
      </c>
      <c r="Y539" s="9"/>
      <c r="AZ539" s="9"/>
    </row>
    <row r="540" spans="1:61" x14ac:dyDescent="0.3">
      <c r="A540" s="15">
        <v>0</v>
      </c>
      <c r="B540" s="15">
        <v>0</v>
      </c>
      <c r="C540" s="6">
        <f t="shared" ca="1" si="360"/>
        <v>0.33660919696758307</v>
      </c>
      <c r="D540" s="6">
        <f t="shared" ca="1" si="360"/>
        <v>0.69557579164476369</v>
      </c>
      <c r="E540" s="6">
        <f t="shared" ca="1" si="368"/>
        <v>0.33660919696758307</v>
      </c>
      <c r="F540" s="6">
        <f t="shared" ca="1" si="369"/>
        <v>1</v>
      </c>
      <c r="G540" s="6">
        <f t="shared" ca="1" si="369"/>
        <v>1</v>
      </c>
      <c r="H540" s="6" t="str">
        <f t="shared" si="370"/>
        <v/>
      </c>
      <c r="I540" s="6" t="s">
        <v>160</v>
      </c>
      <c r="J540" t="s">
        <v>176</v>
      </c>
      <c r="K540" s="6">
        <f t="shared" ca="1" si="371"/>
        <v>68.7</v>
      </c>
      <c r="L540" t="s">
        <v>177</v>
      </c>
      <c r="Y540" s="9"/>
      <c r="AZ540" s="9"/>
    </row>
    <row r="541" spans="1:61" x14ac:dyDescent="0.3">
      <c r="A541" s="15">
        <v>0</v>
      </c>
      <c r="B541" s="15">
        <v>0</v>
      </c>
      <c r="C541" s="6">
        <f t="shared" ca="1" si="360"/>
        <v>9.6242551619321826E-2</v>
      </c>
      <c r="D541" s="6">
        <f t="shared" ca="1" si="360"/>
        <v>0.7729922287764146</v>
      </c>
      <c r="E541" s="6">
        <f t="shared" ca="1" si="368"/>
        <v>0.59624255161932183</v>
      </c>
      <c r="F541" s="6">
        <f t="shared" ca="1" si="369"/>
        <v>1</v>
      </c>
      <c r="G541" s="6">
        <f t="shared" ca="1" si="369"/>
        <v>0</v>
      </c>
      <c r="H541" s="6" t="str">
        <f t="shared" si="370"/>
        <v/>
      </c>
      <c r="I541" s="6" t="s">
        <v>160</v>
      </c>
      <c r="J541" t="s">
        <v>176</v>
      </c>
      <c r="K541" s="6">
        <f t="shared" ca="1" si="371"/>
        <v>44.6</v>
      </c>
      <c r="L541" t="s">
        <v>177</v>
      </c>
      <c r="Y541" s="9"/>
      <c r="AZ541" s="9"/>
    </row>
    <row r="542" spans="1:61" x14ac:dyDescent="0.3">
      <c r="A542" s="15">
        <v>0</v>
      </c>
      <c r="B542" s="15">
        <v>0</v>
      </c>
      <c r="C542" s="6">
        <f t="shared" ca="1" si="360"/>
        <v>0.1241709342469054</v>
      </c>
      <c r="D542" s="6">
        <f t="shared" ca="1" si="360"/>
        <v>0.61923869150137434</v>
      </c>
      <c r="E542" s="6">
        <f t="shared" ca="1" si="368"/>
        <v>0.1241709342469054</v>
      </c>
      <c r="F542" s="6">
        <f t="shared" ca="1" si="369"/>
        <v>3</v>
      </c>
      <c r="G542" s="6">
        <f t="shared" ca="1" si="369"/>
        <v>1</v>
      </c>
      <c r="H542" s="6" t="str">
        <f t="shared" si="370"/>
        <v/>
      </c>
      <c r="I542" s="6" t="s">
        <v>160</v>
      </c>
      <c r="J542" t="s">
        <v>179</v>
      </c>
      <c r="K542" s="6">
        <f t="shared" ca="1" si="371"/>
        <v>47.4</v>
      </c>
      <c r="L542" t="s">
        <v>178</v>
      </c>
      <c r="Q542" s="10"/>
      <c r="R542" s="10"/>
      <c r="S542" s="10"/>
      <c r="T542" s="10"/>
      <c r="U542" s="10"/>
      <c r="V542" s="10"/>
      <c r="W542" s="10"/>
      <c r="X542" s="10"/>
      <c r="Y542" s="11"/>
      <c r="Z542" s="10"/>
      <c r="AA542" s="10"/>
      <c r="AB542" s="10"/>
      <c r="AG542" s="10"/>
      <c r="AH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1"/>
      <c r="BA542" s="10"/>
      <c r="BB542" s="10"/>
    </row>
    <row r="543" spans="1:61" x14ac:dyDescent="0.3">
      <c r="A543" s="15">
        <v>0</v>
      </c>
      <c r="B543" s="15">
        <v>0</v>
      </c>
      <c r="C543" s="6">
        <f t="shared" ca="1" si="360"/>
        <v>0.83330753942825919</v>
      </c>
      <c r="D543" s="6">
        <f t="shared" ca="1" si="360"/>
        <v>0.29034405045590539</v>
      </c>
      <c r="E543" s="6">
        <f t="shared" ca="1" si="368"/>
        <v>0.16669246057174081</v>
      </c>
      <c r="F543" s="6">
        <f t="shared" ref="F543" ca="1" si="372">MOD(SUM(F542,1),4)</f>
        <v>0</v>
      </c>
      <c r="G543" s="6">
        <f t="shared" ca="1" si="369"/>
        <v>0</v>
      </c>
      <c r="H543" s="6" t="str">
        <f t="shared" si="370"/>
        <v/>
      </c>
      <c r="I543" s="6" t="s">
        <v>160</v>
      </c>
      <c r="J543" t="s">
        <v>179</v>
      </c>
      <c r="K543" s="6">
        <f t="shared" ca="1" si="371"/>
        <v>118.3</v>
      </c>
      <c r="L543" t="s">
        <v>178</v>
      </c>
      <c r="Y543" s="9"/>
      <c r="AZ543" s="9"/>
    </row>
    <row r="544" spans="1:61" x14ac:dyDescent="0.3">
      <c r="A544" s="15">
        <v>0</v>
      </c>
      <c r="B544" s="15">
        <v>0</v>
      </c>
      <c r="C544" s="6">
        <f t="shared" ca="1" si="360"/>
        <v>0.23836811515466638</v>
      </c>
      <c r="D544" s="6">
        <f t="shared" ca="1" si="360"/>
        <v>0.32836724942676265</v>
      </c>
      <c r="E544" s="6">
        <f t="shared" ca="1" si="368"/>
        <v>0.23836811515466638</v>
      </c>
      <c r="F544" s="6">
        <f t="shared" ref="F544" ca="1" si="373">MOD(SUM(F542,2),4)</f>
        <v>1</v>
      </c>
      <c r="G544" s="6">
        <f t="shared" ca="1" si="369"/>
        <v>0</v>
      </c>
      <c r="H544" s="17" t="str">
        <f t="shared" ref="H544" si="374">IF(A544=0,"",_xlfn.CONCAT("\end{enumerate} \section*{ Cuenta ",A544,"} \begin{enumerate}"))</f>
        <v/>
      </c>
      <c r="I544" s="6" t="s">
        <v>160</v>
      </c>
      <c r="J544" t="s">
        <v>179</v>
      </c>
      <c r="K544" s="6">
        <f t="shared" ca="1" si="371"/>
        <v>58.8</v>
      </c>
      <c r="L544" t="s">
        <v>178</v>
      </c>
      <c r="Y544" s="9"/>
      <c r="AZ544" s="9"/>
    </row>
    <row r="545" spans="1:61" x14ac:dyDescent="0.3">
      <c r="A545" s="15">
        <v>0</v>
      </c>
      <c r="B545" s="15">
        <v>0</v>
      </c>
      <c r="C545" s="6">
        <f t="shared" ca="1" si="360"/>
        <v>0.97014087126371207</v>
      </c>
      <c r="D545" s="6">
        <f t="shared" ca="1" si="360"/>
        <v>0.28402065844424973</v>
      </c>
      <c r="E545" s="6">
        <f t="shared" ca="1" si="368"/>
        <v>2.9859128736287932E-2</v>
      </c>
      <c r="F545" s="6">
        <f t="shared" ref="F545" ca="1" si="375">MOD(SUM(F542,3),4)</f>
        <v>2</v>
      </c>
      <c r="G545" s="6">
        <f t="shared" ca="1" si="369"/>
        <v>3</v>
      </c>
      <c r="H545" s="6" t="str">
        <f t="shared" ref="H545:H546" si="376">IF(A545=0,"",_xlfn.CONCAT("## ",A545))</f>
        <v/>
      </c>
      <c r="I545" s="6" t="s">
        <v>160</v>
      </c>
      <c r="J545" t="s">
        <v>179</v>
      </c>
      <c r="K545" s="6">
        <f t="shared" ca="1" si="371"/>
        <v>132</v>
      </c>
      <c r="L545" t="s">
        <v>178</v>
      </c>
      <c r="Y545" s="9"/>
      <c r="AZ545" s="9"/>
    </row>
    <row r="546" spans="1:61" x14ac:dyDescent="0.3">
      <c r="A546" s="15">
        <v>0</v>
      </c>
      <c r="B546" s="15">
        <v>0</v>
      </c>
      <c r="C546" s="6">
        <f t="shared" ca="1" si="360"/>
        <v>0.41258653275151091</v>
      </c>
      <c r="D546" s="6">
        <f t="shared" ca="1" si="360"/>
        <v>0.86891516389394763</v>
      </c>
      <c r="E546" s="6">
        <f t="shared" ca="1" si="368"/>
        <v>0.41258653275151091</v>
      </c>
      <c r="F546" s="6">
        <f t="shared" ref="F546" ca="1" si="377">MOD(SUM(F542,4),4)</f>
        <v>3</v>
      </c>
      <c r="G546" s="6">
        <f t="shared" ca="1" si="369"/>
        <v>2</v>
      </c>
      <c r="H546" s="6" t="str">
        <f t="shared" si="376"/>
        <v/>
      </c>
      <c r="I546" s="6" t="s">
        <v>160</v>
      </c>
      <c r="J546" t="s">
        <v>179</v>
      </c>
      <c r="K546" s="6">
        <f t="shared" ca="1" si="371"/>
        <v>76.3</v>
      </c>
      <c r="L546" t="s">
        <v>178</v>
      </c>
      <c r="Y546" s="9"/>
      <c r="AZ546" s="9"/>
    </row>
    <row r="547" spans="1:61" ht="42.55" x14ac:dyDescent="0.3">
      <c r="A547" s="15" t="s">
        <v>158</v>
      </c>
      <c r="B547" s="15">
        <v>0</v>
      </c>
      <c r="C547" s="6">
        <f t="shared" ca="1" si="360"/>
        <v>0.22363007828442483</v>
      </c>
      <c r="D547" s="6">
        <f t="shared" ca="1" si="360"/>
        <v>0.33110497791284355</v>
      </c>
      <c r="H547" s="17" t="str">
        <f t="shared" ref="H547" si="378">IF(A547=0,"",_xlfn.CONCAT("\end{enumerate} \section*{ Cuenta ",A547,"} \begin{enumerate}"))</f>
        <v>\end{enumerate} \section*{ Cuenta X} \begin{enumerate}</v>
      </c>
      <c r="AZ547" s="9"/>
    </row>
    <row r="548" spans="1:61" x14ac:dyDescent="0.3">
      <c r="A548" s="15">
        <v>0</v>
      </c>
      <c r="B548" s="15">
        <v>0</v>
      </c>
      <c r="C548" s="6">
        <f t="shared" ca="1" si="360"/>
        <v>0.73952291528366032</v>
      </c>
      <c r="D548" s="6">
        <f t="shared" ca="1" si="360"/>
        <v>0.99663868492110386</v>
      </c>
      <c r="E548" s="6">
        <f t="shared" ref="E548:E562" ca="1" si="379">IF(C548&gt;0.1,      IF(C548&lt;0.6,C548,ABS(1-C548)),C548+0.5)</f>
        <v>0.26047708471633968</v>
      </c>
      <c r="F548" s="6">
        <f t="shared" ref="F548:G562" ca="1" si="380">MOD(ROUND(C548*100+35,0),4)</f>
        <v>1</v>
      </c>
      <c r="G548" s="6">
        <f t="shared" ca="1" si="380"/>
        <v>3</v>
      </c>
      <c r="H548" s="6" t="str">
        <f t="shared" ref="H548:H559" si="381">IF(A548=0,"",_xlfn.CONCAT("## ",A548))</f>
        <v/>
      </c>
      <c r="I548" s="6" t="s">
        <v>160</v>
      </c>
      <c r="J548" t="s">
        <v>175</v>
      </c>
      <c r="K548" s="6">
        <f t="shared" ref="K548:K562" ca="1" si="382">ROUND(C548*100+35,1)</f>
        <v>109</v>
      </c>
      <c r="L548" t="s">
        <v>180</v>
      </c>
      <c r="N548" s="18"/>
      <c r="Y548" s="9"/>
      <c r="AZ548" s="9"/>
    </row>
    <row r="549" spans="1:61" x14ac:dyDescent="0.3">
      <c r="A549" s="15">
        <v>0</v>
      </c>
      <c r="B549" s="15">
        <v>0</v>
      </c>
      <c r="C549" s="6">
        <f t="shared" ca="1" si="360"/>
        <v>0.95359996280076398</v>
      </c>
      <c r="D549" s="6">
        <f t="shared" ca="1" si="360"/>
        <v>0.60421047918615067</v>
      </c>
      <c r="E549" s="6">
        <f t="shared" ca="1" si="379"/>
        <v>4.6400037199236022E-2</v>
      </c>
      <c r="F549" s="6">
        <f t="shared" ca="1" si="380"/>
        <v>2</v>
      </c>
      <c r="G549" s="6">
        <f t="shared" ca="1" si="380"/>
        <v>3</v>
      </c>
      <c r="H549" s="6" t="str">
        <f t="shared" si="381"/>
        <v/>
      </c>
      <c r="I549" s="6" t="s">
        <v>160</v>
      </c>
      <c r="J549" t="s">
        <v>175</v>
      </c>
      <c r="K549" s="6">
        <f t="shared" ca="1" si="382"/>
        <v>130.4</v>
      </c>
      <c r="L549" t="s">
        <v>180</v>
      </c>
      <c r="N549" s="18"/>
      <c r="Y549" s="9"/>
      <c r="AZ549" s="9"/>
    </row>
    <row r="550" spans="1:61" x14ac:dyDescent="0.3">
      <c r="A550" s="15">
        <v>0</v>
      </c>
      <c r="B550" s="15">
        <v>0</v>
      </c>
      <c r="C550" s="6">
        <f t="shared" ca="1" si="360"/>
        <v>0.74720610471905979</v>
      </c>
      <c r="D550" s="6">
        <f t="shared" ca="1" si="360"/>
        <v>2.2795321689574766E-2</v>
      </c>
      <c r="E550" s="6">
        <f t="shared" ca="1" si="379"/>
        <v>0.25279389528094021</v>
      </c>
      <c r="F550" s="6">
        <f t="shared" ca="1" si="380"/>
        <v>2</v>
      </c>
      <c r="G550" s="6">
        <f t="shared" ca="1" si="380"/>
        <v>1</v>
      </c>
      <c r="H550" s="6" t="str">
        <f t="shared" si="381"/>
        <v/>
      </c>
      <c r="I550" s="6" t="s">
        <v>160</v>
      </c>
      <c r="J550" t="s">
        <v>175</v>
      </c>
      <c r="K550" s="6">
        <f t="shared" ca="1" si="382"/>
        <v>109.7</v>
      </c>
      <c r="L550" t="s">
        <v>180</v>
      </c>
      <c r="N550" s="18"/>
      <c r="Y550" s="9"/>
      <c r="AZ550" s="9"/>
    </row>
    <row r="551" spans="1:61" x14ac:dyDescent="0.3">
      <c r="A551" s="15">
        <v>0</v>
      </c>
      <c r="B551" s="15">
        <v>0</v>
      </c>
      <c r="C551" s="6">
        <f t="shared" ca="1" si="360"/>
        <v>0.70853256445349033</v>
      </c>
      <c r="D551" s="6">
        <f t="shared" ca="1" si="360"/>
        <v>0.49402190289913861</v>
      </c>
      <c r="E551" s="6">
        <f t="shared" ca="1" si="379"/>
        <v>0.29146743554650967</v>
      </c>
      <c r="F551" s="6">
        <f t="shared" ca="1" si="380"/>
        <v>2</v>
      </c>
      <c r="G551" s="6">
        <f t="shared" ca="1" si="380"/>
        <v>0</v>
      </c>
      <c r="H551" s="6" t="str">
        <f t="shared" si="381"/>
        <v/>
      </c>
      <c r="I551" s="6" t="s">
        <v>160</v>
      </c>
      <c r="J551" t="s">
        <v>175</v>
      </c>
      <c r="K551" s="6">
        <f t="shared" ca="1" si="382"/>
        <v>105.9</v>
      </c>
      <c r="L551" t="s">
        <v>180</v>
      </c>
      <c r="N551" s="18"/>
      <c r="Y551" s="9"/>
      <c r="AZ551" s="9"/>
    </row>
    <row r="552" spans="1:61" x14ac:dyDescent="0.3">
      <c r="A552" s="15">
        <v>0</v>
      </c>
      <c r="B552" s="15">
        <v>0</v>
      </c>
      <c r="C552" s="6">
        <f t="shared" ca="1" si="360"/>
        <v>0.34352389306300868</v>
      </c>
      <c r="D552" s="6">
        <f t="shared" ca="1" si="360"/>
        <v>0.30641571634193798</v>
      </c>
      <c r="E552" s="6">
        <f t="shared" ca="1" si="379"/>
        <v>0.34352389306300868</v>
      </c>
      <c r="F552" s="6">
        <f t="shared" ca="1" si="380"/>
        <v>1</v>
      </c>
      <c r="G552" s="6">
        <f t="shared" ca="1" si="380"/>
        <v>2</v>
      </c>
      <c r="H552" s="6" t="str">
        <f t="shared" si="381"/>
        <v/>
      </c>
      <c r="I552" s="6" t="s">
        <v>160</v>
      </c>
      <c r="J552" t="s">
        <v>175</v>
      </c>
      <c r="K552" s="6">
        <f t="shared" ca="1" si="382"/>
        <v>69.400000000000006</v>
      </c>
      <c r="L552" t="s">
        <v>180</v>
      </c>
      <c r="N552" s="18"/>
      <c r="Y552" s="9"/>
      <c r="AZ552" s="9"/>
    </row>
    <row r="553" spans="1:61" x14ac:dyDescent="0.3">
      <c r="A553" s="15">
        <v>0</v>
      </c>
      <c r="B553" s="15">
        <v>0</v>
      </c>
      <c r="C553" s="6">
        <f t="shared" ca="1" si="360"/>
        <v>0.41308130883580818</v>
      </c>
      <c r="D553" s="6">
        <f t="shared" ca="1" si="360"/>
        <v>0.62913600556334281</v>
      </c>
      <c r="E553" s="6">
        <f t="shared" ca="1" si="379"/>
        <v>0.41308130883580818</v>
      </c>
      <c r="F553" s="6">
        <f t="shared" ca="1" si="380"/>
        <v>0</v>
      </c>
      <c r="G553" s="6">
        <f t="shared" ca="1" si="380"/>
        <v>2</v>
      </c>
      <c r="H553" s="6" t="str">
        <f t="shared" si="381"/>
        <v/>
      </c>
      <c r="I553" s="6" t="s">
        <v>160</v>
      </c>
      <c r="J553" t="s">
        <v>176</v>
      </c>
      <c r="K553" s="6">
        <f t="shared" ca="1" si="382"/>
        <v>76.3</v>
      </c>
      <c r="L553" t="s">
        <v>177</v>
      </c>
      <c r="N553" s="18"/>
      <c r="Y553" s="9"/>
      <c r="AG553" s="10"/>
      <c r="AH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1"/>
      <c r="BA553" s="10"/>
      <c r="BB553" s="10"/>
      <c r="BE553" s="10"/>
      <c r="BI553" s="10"/>
    </row>
    <row r="554" spans="1:61" x14ac:dyDescent="0.3">
      <c r="A554" s="15">
        <v>0</v>
      </c>
      <c r="B554" s="15">
        <v>0</v>
      </c>
      <c r="C554" s="6">
        <f t="shared" ca="1" si="360"/>
        <v>0.32573051068729864</v>
      </c>
      <c r="D554" s="6">
        <f t="shared" ca="1" si="360"/>
        <v>0.90862243883762728</v>
      </c>
      <c r="E554" s="6">
        <f t="shared" ca="1" si="379"/>
        <v>0.32573051068729864</v>
      </c>
      <c r="F554" s="6">
        <f t="shared" ca="1" si="380"/>
        <v>0</v>
      </c>
      <c r="G554" s="6">
        <f t="shared" ca="1" si="380"/>
        <v>2</v>
      </c>
      <c r="H554" s="6" t="str">
        <f t="shared" si="381"/>
        <v/>
      </c>
      <c r="I554" s="6" t="s">
        <v>160</v>
      </c>
      <c r="J554" t="s">
        <v>176</v>
      </c>
      <c r="K554" s="6">
        <f t="shared" ca="1" si="382"/>
        <v>67.599999999999994</v>
      </c>
      <c r="L554" t="s">
        <v>177</v>
      </c>
      <c r="Y554" s="9"/>
      <c r="AZ554" s="9"/>
    </row>
    <row r="555" spans="1:61" x14ac:dyDescent="0.3">
      <c r="A555" s="15">
        <v>0</v>
      </c>
      <c r="B555" s="15">
        <v>0</v>
      </c>
      <c r="C555" s="6">
        <f t="shared" ca="1" si="360"/>
        <v>0.62103356107270202</v>
      </c>
      <c r="D555" s="6">
        <f t="shared" ca="1" si="360"/>
        <v>0.42213729360708308</v>
      </c>
      <c r="E555" s="6">
        <f t="shared" ca="1" si="379"/>
        <v>0.37896643892729798</v>
      </c>
      <c r="F555" s="6">
        <f t="shared" ca="1" si="380"/>
        <v>1</v>
      </c>
      <c r="G555" s="6">
        <f t="shared" ca="1" si="380"/>
        <v>1</v>
      </c>
      <c r="H555" s="6" t="str">
        <f t="shared" si="381"/>
        <v/>
      </c>
      <c r="I555" s="6" t="s">
        <v>160</v>
      </c>
      <c r="J555" t="s">
        <v>176</v>
      </c>
      <c r="K555" s="6">
        <f t="shared" ca="1" si="382"/>
        <v>97.1</v>
      </c>
      <c r="L555" t="s">
        <v>177</v>
      </c>
      <c r="Y555" s="9"/>
      <c r="AZ555" s="9"/>
    </row>
    <row r="556" spans="1:61" x14ac:dyDescent="0.3">
      <c r="A556" s="15">
        <v>0</v>
      </c>
      <c r="B556" s="15">
        <v>0</v>
      </c>
      <c r="C556" s="6">
        <f t="shared" ca="1" si="360"/>
        <v>0.91926392869498041</v>
      </c>
      <c r="D556" s="6">
        <f t="shared" ca="1" si="360"/>
        <v>0.71528341778130811</v>
      </c>
      <c r="E556" s="6">
        <f t="shared" ca="1" si="379"/>
        <v>8.0736071305019586E-2</v>
      </c>
      <c r="F556" s="6">
        <f t="shared" ca="1" si="380"/>
        <v>3</v>
      </c>
      <c r="G556" s="6">
        <f t="shared" ca="1" si="380"/>
        <v>3</v>
      </c>
      <c r="H556" s="6" t="str">
        <f t="shared" si="381"/>
        <v/>
      </c>
      <c r="I556" s="6" t="s">
        <v>160</v>
      </c>
      <c r="J556" t="s">
        <v>176</v>
      </c>
      <c r="K556" s="6">
        <f t="shared" ca="1" si="382"/>
        <v>126.9</v>
      </c>
      <c r="L556" t="s">
        <v>177</v>
      </c>
      <c r="Y556" s="9"/>
      <c r="AZ556" s="9"/>
    </row>
    <row r="557" spans="1:61" x14ac:dyDescent="0.3">
      <c r="A557" s="15">
        <v>0</v>
      </c>
      <c r="B557" s="15">
        <v>0</v>
      </c>
      <c r="C557" s="6">
        <f t="shared" ca="1" si="360"/>
        <v>0.80410389377133362</v>
      </c>
      <c r="D557" s="6">
        <f t="shared" ca="1" si="360"/>
        <v>0.4137997701189936</v>
      </c>
      <c r="E557" s="6">
        <f t="shared" ca="1" si="379"/>
        <v>0.19589610622866638</v>
      </c>
      <c r="F557" s="6">
        <f t="shared" ca="1" si="380"/>
        <v>3</v>
      </c>
      <c r="G557" s="6">
        <f t="shared" ca="1" si="380"/>
        <v>0</v>
      </c>
      <c r="H557" s="6" t="str">
        <f t="shared" si="381"/>
        <v/>
      </c>
      <c r="I557" s="6" t="s">
        <v>160</v>
      </c>
      <c r="J557" t="s">
        <v>176</v>
      </c>
      <c r="K557" s="6">
        <f t="shared" ca="1" si="382"/>
        <v>115.4</v>
      </c>
      <c r="L557" t="s">
        <v>177</v>
      </c>
      <c r="Y557" s="9"/>
      <c r="AZ557" s="9"/>
    </row>
    <row r="558" spans="1:61" x14ac:dyDescent="0.3">
      <c r="A558" s="15">
        <v>0</v>
      </c>
      <c r="B558" s="15">
        <v>0</v>
      </c>
      <c r="C558" s="6">
        <f t="shared" ca="1" si="360"/>
        <v>0.30161112178284533</v>
      </c>
      <c r="D558" s="6">
        <f t="shared" ca="1" si="360"/>
        <v>0.95884318550053371</v>
      </c>
      <c r="E558" s="6">
        <f t="shared" ca="1" si="379"/>
        <v>0.30161112178284533</v>
      </c>
      <c r="F558" s="6">
        <f t="shared" ca="1" si="380"/>
        <v>1</v>
      </c>
      <c r="G558" s="6">
        <f t="shared" ca="1" si="380"/>
        <v>3</v>
      </c>
      <c r="H558" s="6" t="str">
        <f t="shared" si="381"/>
        <v/>
      </c>
      <c r="I558" s="6" t="s">
        <v>160</v>
      </c>
      <c r="J558" t="s">
        <v>179</v>
      </c>
      <c r="K558" s="6">
        <f t="shared" ca="1" si="382"/>
        <v>65.2</v>
      </c>
      <c r="L558" t="s">
        <v>178</v>
      </c>
      <c r="Q558" s="10"/>
      <c r="R558" s="10"/>
      <c r="S558" s="10"/>
      <c r="T558" s="10"/>
      <c r="U558" s="10"/>
      <c r="V558" s="10"/>
      <c r="W558" s="10"/>
      <c r="X558" s="10"/>
      <c r="Y558" s="11"/>
      <c r="Z558" s="10"/>
      <c r="AA558" s="10"/>
      <c r="AB558" s="10"/>
      <c r="AZ558" s="9"/>
    </row>
    <row r="559" spans="1:61" x14ac:dyDescent="0.3">
      <c r="A559" s="15">
        <v>0</v>
      </c>
      <c r="B559" s="15">
        <v>0</v>
      </c>
      <c r="C559" s="6">
        <f t="shared" ca="1" si="360"/>
        <v>0.58581961503978364</v>
      </c>
      <c r="D559" s="6">
        <f t="shared" ca="1" si="360"/>
        <v>2.4344962392004454E-2</v>
      </c>
      <c r="E559" s="6">
        <f t="shared" ca="1" si="379"/>
        <v>0.58581961503978364</v>
      </c>
      <c r="F559" s="6">
        <f t="shared" ref="F559" ca="1" si="383">MOD(SUM(F558,1),4)</f>
        <v>2</v>
      </c>
      <c r="G559" s="6">
        <f t="shared" ca="1" si="380"/>
        <v>1</v>
      </c>
      <c r="H559" s="6" t="str">
        <f t="shared" si="381"/>
        <v/>
      </c>
      <c r="I559" s="6" t="s">
        <v>160</v>
      </c>
      <c r="J559" t="s">
        <v>179</v>
      </c>
      <c r="K559" s="6">
        <f t="shared" ca="1" si="382"/>
        <v>93.6</v>
      </c>
      <c r="L559" t="s">
        <v>178</v>
      </c>
      <c r="Y559" s="9"/>
      <c r="AZ559" s="9"/>
    </row>
    <row r="560" spans="1:61" x14ac:dyDescent="0.3">
      <c r="A560" s="15">
        <v>0</v>
      </c>
      <c r="B560" s="15">
        <v>0</v>
      </c>
      <c r="C560" s="6">
        <f t="shared" ca="1" si="360"/>
        <v>0.81570292982915138</v>
      </c>
      <c r="D560" s="6">
        <f t="shared" ca="1" si="360"/>
        <v>0.67610647845254912</v>
      </c>
      <c r="E560" s="6">
        <f t="shared" ca="1" si="379"/>
        <v>0.18429707017084862</v>
      </c>
      <c r="F560" s="6">
        <f t="shared" ref="F560" ca="1" si="384">MOD(SUM(F558,2),4)</f>
        <v>3</v>
      </c>
      <c r="G560" s="6">
        <f t="shared" ca="1" si="380"/>
        <v>3</v>
      </c>
      <c r="H560" s="17" t="str">
        <f t="shared" ref="H560" si="385">IF(A560=0,"",_xlfn.CONCAT("\end{enumerate} \section*{ Cuenta ",A560,"} \begin{enumerate}"))</f>
        <v/>
      </c>
      <c r="I560" s="6" t="s">
        <v>160</v>
      </c>
      <c r="J560" t="s">
        <v>179</v>
      </c>
      <c r="K560" s="6">
        <f t="shared" ca="1" si="382"/>
        <v>116.6</v>
      </c>
      <c r="L560" t="s">
        <v>178</v>
      </c>
      <c r="Y560" s="9"/>
      <c r="AZ560" s="9"/>
    </row>
    <row r="561" spans="1:61" x14ac:dyDescent="0.3">
      <c r="A561" s="15">
        <v>0</v>
      </c>
      <c r="B561" s="15">
        <v>0</v>
      </c>
      <c r="C561" s="6">
        <f t="shared" ca="1" si="360"/>
        <v>0.45396318678435121</v>
      </c>
      <c r="D561" s="6">
        <f t="shared" ca="1" si="360"/>
        <v>0.24434234983305991</v>
      </c>
      <c r="E561" s="6">
        <f t="shared" ca="1" si="379"/>
        <v>0.45396318678435121</v>
      </c>
      <c r="F561" s="6">
        <f t="shared" ref="F561" ca="1" si="386">MOD(SUM(F558,3),4)</f>
        <v>0</v>
      </c>
      <c r="G561" s="6">
        <f t="shared" ca="1" si="380"/>
        <v>3</v>
      </c>
      <c r="H561" s="6" t="str">
        <f t="shared" ref="H561:H562" si="387">IF(A561=0,"",_xlfn.CONCAT("## ",A561))</f>
        <v/>
      </c>
      <c r="I561" s="6" t="s">
        <v>160</v>
      </c>
      <c r="J561" t="s">
        <v>179</v>
      </c>
      <c r="K561" s="6">
        <f t="shared" ca="1" si="382"/>
        <v>80.400000000000006</v>
      </c>
      <c r="L561" t="s">
        <v>178</v>
      </c>
      <c r="Y561" s="9"/>
      <c r="AZ561" s="9"/>
    </row>
    <row r="562" spans="1:61" x14ac:dyDescent="0.3">
      <c r="A562" s="15">
        <v>0</v>
      </c>
      <c r="B562" s="15">
        <v>0</v>
      </c>
      <c r="C562" s="6">
        <f t="shared" ca="1" si="360"/>
        <v>0.23288805587743966</v>
      </c>
      <c r="D562" s="6">
        <f t="shared" ca="1" si="360"/>
        <v>0.73990886211691898</v>
      </c>
      <c r="E562" s="6">
        <f t="shared" ca="1" si="379"/>
        <v>0.23288805587743966</v>
      </c>
      <c r="F562" s="6">
        <f t="shared" ref="F562" ca="1" si="388">MOD(SUM(F558,4),4)</f>
        <v>1</v>
      </c>
      <c r="G562" s="6">
        <f t="shared" ca="1" si="380"/>
        <v>1</v>
      </c>
      <c r="H562" s="6" t="str">
        <f t="shared" si="387"/>
        <v/>
      </c>
      <c r="I562" s="6" t="s">
        <v>160</v>
      </c>
      <c r="J562" t="s">
        <v>179</v>
      </c>
      <c r="K562" s="6">
        <f t="shared" ca="1" si="382"/>
        <v>58.3</v>
      </c>
      <c r="L562" t="s">
        <v>178</v>
      </c>
      <c r="Y562" s="9"/>
      <c r="AZ562" s="9"/>
    </row>
    <row r="563" spans="1:61" ht="42.55" x14ac:dyDescent="0.3">
      <c r="A563" s="15" t="s">
        <v>158</v>
      </c>
      <c r="B563" s="15">
        <v>0</v>
      </c>
      <c r="C563" s="6">
        <f t="shared" ca="1" si="360"/>
        <v>0.83468826871877999</v>
      </c>
      <c r="D563" s="6">
        <f t="shared" ca="1" si="360"/>
        <v>0.13316487072866601</v>
      </c>
      <c r="H563" s="17" t="str">
        <f t="shared" ref="H563" si="389">IF(A563=0,"",_xlfn.CONCAT("\end{enumerate} \section*{ Cuenta ",A563,"} \begin{enumerate}"))</f>
        <v>\end{enumerate} \section*{ Cuenta X} \begin{enumerate}</v>
      </c>
      <c r="AZ563" s="9"/>
    </row>
    <row r="564" spans="1:61" x14ac:dyDescent="0.3">
      <c r="A564" s="15">
        <v>0</v>
      </c>
      <c r="B564" s="15">
        <v>0</v>
      </c>
      <c r="C564" s="6">
        <f t="shared" ca="1" si="360"/>
        <v>0.58778528994934409</v>
      </c>
      <c r="D564" s="6">
        <f t="shared" ca="1" si="360"/>
        <v>0.12686690976126569</v>
      </c>
      <c r="E564" s="6">
        <f t="shared" ref="E564:E578" ca="1" si="390">IF(C564&gt;0.1,      IF(C564&lt;0.6,C564,ABS(1-C564)),C564+0.5)</f>
        <v>0.58778528994934409</v>
      </c>
      <c r="F564" s="6">
        <f t="shared" ref="F564:G578" ca="1" si="391">MOD(ROUND(C564*100+35,0),4)</f>
        <v>2</v>
      </c>
      <c r="G564" s="6">
        <f t="shared" ca="1" si="391"/>
        <v>0</v>
      </c>
      <c r="H564" s="6" t="str">
        <f t="shared" ref="H564:H575" si="392">IF(A564=0,"",_xlfn.CONCAT("## ",A564))</f>
        <v/>
      </c>
      <c r="I564" s="6" t="s">
        <v>160</v>
      </c>
      <c r="J564" t="s">
        <v>175</v>
      </c>
      <c r="K564" s="6">
        <f t="shared" ref="K564:K578" ca="1" si="393">ROUND(C564*100+35,1)</f>
        <v>93.8</v>
      </c>
      <c r="L564" t="s">
        <v>180</v>
      </c>
      <c r="N564" s="18"/>
      <c r="Y564" s="9"/>
      <c r="AG564" s="10"/>
      <c r="AH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1"/>
      <c r="BA564" s="10"/>
      <c r="BB564" s="10"/>
      <c r="BE564" s="10"/>
      <c r="BI564" s="10"/>
    </row>
    <row r="565" spans="1:61" x14ac:dyDescent="0.3">
      <c r="A565" s="15">
        <v>0</v>
      </c>
      <c r="B565" s="15">
        <v>0</v>
      </c>
      <c r="C565" s="6">
        <f t="shared" ca="1" si="360"/>
        <v>0.67398120089160551</v>
      </c>
      <c r="D565" s="6">
        <f t="shared" ca="1" si="360"/>
        <v>0.26523098574393633</v>
      </c>
      <c r="E565" s="6">
        <f t="shared" ca="1" si="390"/>
        <v>0.32601879910839449</v>
      </c>
      <c r="F565" s="6">
        <f t="shared" ca="1" si="391"/>
        <v>2</v>
      </c>
      <c r="G565" s="6">
        <f t="shared" ca="1" si="391"/>
        <v>2</v>
      </c>
      <c r="H565" s="6" t="str">
        <f t="shared" si="392"/>
        <v/>
      </c>
      <c r="I565" s="6" t="s">
        <v>160</v>
      </c>
      <c r="J565" t="s">
        <v>175</v>
      </c>
      <c r="K565" s="6">
        <f t="shared" ca="1" si="393"/>
        <v>102.4</v>
      </c>
      <c r="L565" t="s">
        <v>180</v>
      </c>
      <c r="N565" s="18"/>
      <c r="Y565" s="9"/>
      <c r="AZ565" s="9"/>
    </row>
    <row r="566" spans="1:61" x14ac:dyDescent="0.3">
      <c r="A566" s="15">
        <v>0</v>
      </c>
      <c r="B566" s="15">
        <v>0</v>
      </c>
      <c r="C566" s="6">
        <f t="shared" ca="1" si="360"/>
        <v>0.67927687596845154</v>
      </c>
      <c r="D566" s="6">
        <f t="shared" ca="1" si="360"/>
        <v>0.97105541061194134</v>
      </c>
      <c r="E566" s="6">
        <f t="shared" ca="1" si="390"/>
        <v>0.32072312403154846</v>
      </c>
      <c r="F566" s="6">
        <f t="shared" ca="1" si="391"/>
        <v>3</v>
      </c>
      <c r="G566" s="6">
        <f t="shared" ca="1" si="391"/>
        <v>0</v>
      </c>
      <c r="H566" s="6" t="str">
        <f t="shared" si="392"/>
        <v/>
      </c>
      <c r="I566" s="6" t="s">
        <v>160</v>
      </c>
      <c r="J566" t="s">
        <v>175</v>
      </c>
      <c r="K566" s="6">
        <f t="shared" ca="1" si="393"/>
        <v>102.9</v>
      </c>
      <c r="L566" t="s">
        <v>180</v>
      </c>
      <c r="N566" s="18"/>
      <c r="Y566" s="9"/>
      <c r="AZ566" s="9"/>
    </row>
    <row r="567" spans="1:61" x14ac:dyDescent="0.3">
      <c r="A567" s="15">
        <v>0</v>
      </c>
      <c r="B567" s="15">
        <v>0</v>
      </c>
      <c r="C567" s="6">
        <f t="shared" ca="1" si="360"/>
        <v>0.42904976244419968</v>
      </c>
      <c r="D567" s="6">
        <f t="shared" ca="1" si="360"/>
        <v>0.46156465952994119</v>
      </c>
      <c r="E567" s="6">
        <f t="shared" ca="1" si="390"/>
        <v>0.42904976244419968</v>
      </c>
      <c r="F567" s="6">
        <f t="shared" ca="1" si="391"/>
        <v>2</v>
      </c>
      <c r="G567" s="6">
        <f t="shared" ca="1" si="391"/>
        <v>1</v>
      </c>
      <c r="H567" s="6" t="str">
        <f t="shared" si="392"/>
        <v/>
      </c>
      <c r="I567" s="6" t="s">
        <v>160</v>
      </c>
      <c r="J567" t="s">
        <v>175</v>
      </c>
      <c r="K567" s="6">
        <f t="shared" ca="1" si="393"/>
        <v>77.900000000000006</v>
      </c>
      <c r="L567" t="s">
        <v>180</v>
      </c>
      <c r="N567" s="18"/>
      <c r="Y567" s="9"/>
      <c r="AZ567" s="9"/>
    </row>
    <row r="568" spans="1:61" x14ac:dyDescent="0.3">
      <c r="A568" s="15">
        <v>0</v>
      </c>
      <c r="B568" s="15">
        <v>0</v>
      </c>
      <c r="C568" s="6">
        <f t="shared" ca="1" si="360"/>
        <v>0.60750210628158607</v>
      </c>
      <c r="D568" s="6">
        <f t="shared" ca="1" si="360"/>
        <v>0.67167847245256151</v>
      </c>
      <c r="E568" s="6">
        <f t="shared" ca="1" si="390"/>
        <v>0.39249789371841393</v>
      </c>
      <c r="F568" s="6">
        <f t="shared" ca="1" si="391"/>
        <v>0</v>
      </c>
      <c r="G568" s="6">
        <f t="shared" ca="1" si="391"/>
        <v>2</v>
      </c>
      <c r="H568" s="6" t="str">
        <f t="shared" si="392"/>
        <v/>
      </c>
      <c r="I568" s="6" t="s">
        <v>160</v>
      </c>
      <c r="J568" t="s">
        <v>175</v>
      </c>
      <c r="K568" s="6">
        <f t="shared" ca="1" si="393"/>
        <v>95.8</v>
      </c>
      <c r="L568" t="s">
        <v>180</v>
      </c>
      <c r="N568" s="18"/>
      <c r="Y568" s="9"/>
      <c r="AZ568" s="9"/>
    </row>
    <row r="569" spans="1:61" x14ac:dyDescent="0.3">
      <c r="A569" s="15">
        <v>0</v>
      </c>
      <c r="B569" s="15">
        <v>0</v>
      </c>
      <c r="C569" s="6">
        <f t="shared" ca="1" si="360"/>
        <v>0.77783194877824302</v>
      </c>
      <c r="D569" s="6">
        <f t="shared" ca="1" si="360"/>
        <v>0.48247701412695743</v>
      </c>
      <c r="E569" s="6">
        <f t="shared" ca="1" si="390"/>
        <v>0.22216805122175698</v>
      </c>
      <c r="F569" s="6">
        <f t="shared" ca="1" si="391"/>
        <v>1</v>
      </c>
      <c r="G569" s="6">
        <f t="shared" ca="1" si="391"/>
        <v>3</v>
      </c>
      <c r="H569" s="6" t="str">
        <f t="shared" si="392"/>
        <v/>
      </c>
      <c r="I569" s="6" t="s">
        <v>160</v>
      </c>
      <c r="J569" t="s">
        <v>176</v>
      </c>
      <c r="K569" s="6">
        <f t="shared" ca="1" si="393"/>
        <v>112.8</v>
      </c>
      <c r="L569" t="s">
        <v>177</v>
      </c>
      <c r="N569" s="18"/>
      <c r="Y569" s="9"/>
      <c r="AZ569" s="9"/>
    </row>
    <row r="570" spans="1:61" x14ac:dyDescent="0.3">
      <c r="A570" s="15">
        <v>0</v>
      </c>
      <c r="B570" s="15">
        <v>0</v>
      </c>
      <c r="C570" s="6">
        <f t="shared" ca="1" si="360"/>
        <v>0.24621535398633998</v>
      </c>
      <c r="D570" s="6">
        <f t="shared" ca="1" si="360"/>
        <v>1.3395621152449522E-2</v>
      </c>
      <c r="E570" s="6">
        <f t="shared" ca="1" si="390"/>
        <v>0.24621535398633998</v>
      </c>
      <c r="F570" s="6">
        <f t="shared" ca="1" si="391"/>
        <v>0</v>
      </c>
      <c r="G570" s="6">
        <f t="shared" ca="1" si="391"/>
        <v>0</v>
      </c>
      <c r="H570" s="6" t="str">
        <f t="shared" si="392"/>
        <v/>
      </c>
      <c r="I570" s="6" t="s">
        <v>160</v>
      </c>
      <c r="J570" t="s">
        <v>176</v>
      </c>
      <c r="K570" s="6">
        <f t="shared" ca="1" si="393"/>
        <v>59.6</v>
      </c>
      <c r="L570" t="s">
        <v>177</v>
      </c>
      <c r="Y570" s="9"/>
      <c r="AZ570" s="9"/>
    </row>
    <row r="571" spans="1:61" x14ac:dyDescent="0.3">
      <c r="A571" s="15">
        <v>0</v>
      </c>
      <c r="B571" s="15">
        <v>0</v>
      </c>
      <c r="C571" s="6">
        <f t="shared" ca="1" si="360"/>
        <v>0.64559598869681212</v>
      </c>
      <c r="D571" s="6">
        <f t="shared" ca="1" si="360"/>
        <v>0.55294572242828688</v>
      </c>
      <c r="E571" s="6">
        <f t="shared" ca="1" si="390"/>
        <v>0.35440401130318788</v>
      </c>
      <c r="F571" s="6">
        <f t="shared" ca="1" si="391"/>
        <v>0</v>
      </c>
      <c r="G571" s="6">
        <f t="shared" ca="1" si="391"/>
        <v>2</v>
      </c>
      <c r="H571" s="6" t="str">
        <f t="shared" si="392"/>
        <v/>
      </c>
      <c r="I571" s="6" t="s">
        <v>160</v>
      </c>
      <c r="J571" t="s">
        <v>176</v>
      </c>
      <c r="K571" s="6">
        <f t="shared" ca="1" si="393"/>
        <v>99.6</v>
      </c>
      <c r="L571" t="s">
        <v>177</v>
      </c>
      <c r="Y571" s="9"/>
      <c r="AZ571" s="9"/>
    </row>
    <row r="572" spans="1:61" x14ac:dyDescent="0.3">
      <c r="A572" s="15">
        <v>0</v>
      </c>
      <c r="B572" s="15">
        <v>0</v>
      </c>
      <c r="C572" s="6">
        <f t="shared" ca="1" si="360"/>
        <v>0.32382746182469646</v>
      </c>
      <c r="D572" s="6">
        <f t="shared" ca="1" si="360"/>
        <v>0.3157365174533262</v>
      </c>
      <c r="E572" s="6">
        <f t="shared" ca="1" si="390"/>
        <v>0.32382746182469646</v>
      </c>
      <c r="F572" s="6">
        <f t="shared" ca="1" si="391"/>
        <v>3</v>
      </c>
      <c r="G572" s="6">
        <f t="shared" ca="1" si="391"/>
        <v>3</v>
      </c>
      <c r="H572" s="6" t="str">
        <f t="shared" si="392"/>
        <v/>
      </c>
      <c r="I572" s="6" t="s">
        <v>160</v>
      </c>
      <c r="J572" t="s">
        <v>176</v>
      </c>
      <c r="K572" s="6">
        <f t="shared" ca="1" si="393"/>
        <v>67.400000000000006</v>
      </c>
      <c r="L572" t="s">
        <v>177</v>
      </c>
      <c r="Y572" s="9"/>
      <c r="AZ572" s="9"/>
    </row>
    <row r="573" spans="1:61" x14ac:dyDescent="0.3">
      <c r="A573" s="15">
        <v>0</v>
      </c>
      <c r="B573" s="15">
        <v>0</v>
      </c>
      <c r="C573" s="6">
        <f t="shared" ca="1" si="360"/>
        <v>0.94156449315649637</v>
      </c>
      <c r="D573" s="6">
        <f t="shared" ca="1" si="360"/>
        <v>0.50443472652435961</v>
      </c>
      <c r="E573" s="6">
        <f t="shared" ca="1" si="390"/>
        <v>5.8435506843503626E-2</v>
      </c>
      <c r="F573" s="6">
        <f t="shared" ca="1" si="391"/>
        <v>1</v>
      </c>
      <c r="G573" s="6">
        <f t="shared" ca="1" si="391"/>
        <v>1</v>
      </c>
      <c r="H573" s="6" t="str">
        <f t="shared" si="392"/>
        <v/>
      </c>
      <c r="I573" s="6" t="s">
        <v>160</v>
      </c>
      <c r="J573" t="s">
        <v>176</v>
      </c>
      <c r="K573" s="6">
        <f t="shared" ca="1" si="393"/>
        <v>129.19999999999999</v>
      </c>
      <c r="L573" t="s">
        <v>177</v>
      </c>
      <c r="Y573" s="9"/>
      <c r="AZ573" s="9"/>
    </row>
    <row r="574" spans="1:61" x14ac:dyDescent="0.3">
      <c r="A574" s="15">
        <v>0</v>
      </c>
      <c r="B574" s="15">
        <v>0</v>
      </c>
      <c r="C574" s="6">
        <f t="shared" ca="1" si="360"/>
        <v>5.4669260074306059E-2</v>
      </c>
      <c r="D574" s="6">
        <f t="shared" ca="1" si="360"/>
        <v>0.98674882725520374</v>
      </c>
      <c r="E574" s="6">
        <f t="shared" ca="1" si="390"/>
        <v>0.55466926007430606</v>
      </c>
      <c r="F574" s="6">
        <f t="shared" ca="1" si="391"/>
        <v>0</v>
      </c>
      <c r="G574" s="6">
        <f t="shared" ca="1" si="391"/>
        <v>2</v>
      </c>
      <c r="H574" s="6" t="str">
        <f t="shared" si="392"/>
        <v/>
      </c>
      <c r="I574" s="6" t="s">
        <v>160</v>
      </c>
      <c r="J574" t="s">
        <v>179</v>
      </c>
      <c r="K574" s="6">
        <f t="shared" ca="1" si="393"/>
        <v>40.5</v>
      </c>
      <c r="L574" t="s">
        <v>178</v>
      </c>
      <c r="Q574" s="10"/>
      <c r="R574" s="10"/>
      <c r="S574" s="10"/>
      <c r="T574" s="10"/>
      <c r="U574" s="10"/>
      <c r="V574" s="10"/>
      <c r="W574" s="10"/>
      <c r="X574" s="10"/>
      <c r="Y574" s="11"/>
      <c r="Z574" s="10"/>
      <c r="AA574" s="10"/>
      <c r="AB574" s="10"/>
      <c r="AZ574" s="9"/>
    </row>
    <row r="575" spans="1:61" x14ac:dyDescent="0.3">
      <c r="A575" s="15">
        <v>0</v>
      </c>
      <c r="B575" s="15">
        <v>0</v>
      </c>
      <c r="C575" s="6">
        <f t="shared" ca="1" si="360"/>
        <v>0.22778124981410419</v>
      </c>
      <c r="D575" s="6">
        <f t="shared" ca="1" si="360"/>
        <v>0.14896276137553655</v>
      </c>
      <c r="E575" s="6">
        <f t="shared" ca="1" si="390"/>
        <v>0.22778124981410419</v>
      </c>
      <c r="F575" s="6">
        <f t="shared" ref="F575" ca="1" si="394">MOD(SUM(F574,1),4)</f>
        <v>1</v>
      </c>
      <c r="G575" s="6">
        <f t="shared" ca="1" si="391"/>
        <v>2</v>
      </c>
      <c r="H575" s="6" t="str">
        <f t="shared" si="392"/>
        <v/>
      </c>
      <c r="I575" s="6" t="s">
        <v>160</v>
      </c>
      <c r="J575" t="s">
        <v>179</v>
      </c>
      <c r="K575" s="6">
        <f t="shared" ca="1" si="393"/>
        <v>57.8</v>
      </c>
      <c r="L575" t="s">
        <v>178</v>
      </c>
      <c r="Y575" s="9"/>
      <c r="AG575" s="10"/>
      <c r="AH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1"/>
      <c r="BA575" s="10"/>
      <c r="BB575" s="10"/>
      <c r="BE575" s="10"/>
    </row>
    <row r="576" spans="1:61" x14ac:dyDescent="0.3">
      <c r="A576" s="15">
        <v>0</v>
      </c>
      <c r="B576" s="15">
        <v>0</v>
      </c>
      <c r="C576" s="6">
        <f t="shared" ca="1" si="360"/>
        <v>0.2323407402072849</v>
      </c>
      <c r="D576" s="6">
        <f t="shared" ca="1" si="360"/>
        <v>0.74666379082109391</v>
      </c>
      <c r="E576" s="6">
        <f t="shared" ca="1" si="390"/>
        <v>0.2323407402072849</v>
      </c>
      <c r="F576" s="6">
        <f t="shared" ref="F576" ca="1" si="395">MOD(SUM(F574,2),4)</f>
        <v>2</v>
      </c>
      <c r="G576" s="6">
        <f t="shared" ca="1" si="391"/>
        <v>2</v>
      </c>
      <c r="H576" s="17" t="str">
        <f t="shared" ref="H576" si="396">IF(A576=0,"",_xlfn.CONCAT("\end{enumerate} \section*{ Cuenta ",A576,"} \begin{enumerate}"))</f>
        <v/>
      </c>
      <c r="I576" s="6" t="s">
        <v>160</v>
      </c>
      <c r="J576" t="s">
        <v>179</v>
      </c>
      <c r="K576" s="6">
        <f t="shared" ca="1" si="393"/>
        <v>58.2</v>
      </c>
      <c r="L576" t="s">
        <v>178</v>
      </c>
      <c r="Y576" s="9"/>
      <c r="AZ576" s="9"/>
    </row>
    <row r="577" spans="1:54" x14ac:dyDescent="0.3">
      <c r="A577" s="15">
        <v>0</v>
      </c>
      <c r="B577" s="15">
        <v>0</v>
      </c>
      <c r="C577" s="6">
        <f t="shared" ca="1" si="360"/>
        <v>0.82831764822587317</v>
      </c>
      <c r="D577" s="6">
        <f t="shared" ca="1" si="360"/>
        <v>0.19575411386830732</v>
      </c>
      <c r="E577" s="6">
        <f t="shared" ca="1" si="390"/>
        <v>0.17168235177412683</v>
      </c>
      <c r="F577" s="6">
        <f t="shared" ref="F577" ca="1" si="397">MOD(SUM(F574,3),4)</f>
        <v>3</v>
      </c>
      <c r="G577" s="6">
        <f t="shared" ca="1" si="391"/>
        <v>3</v>
      </c>
      <c r="H577" s="6" t="str">
        <f t="shared" ref="H577:H578" si="398">IF(A577=0,"",_xlfn.CONCAT("## ",A577))</f>
        <v/>
      </c>
      <c r="I577" s="6" t="s">
        <v>160</v>
      </c>
      <c r="J577" t="s">
        <v>179</v>
      </c>
      <c r="K577" s="6">
        <f t="shared" ca="1" si="393"/>
        <v>117.8</v>
      </c>
      <c r="L577" t="s">
        <v>178</v>
      </c>
      <c r="Y577" s="9"/>
      <c r="AZ577" s="9"/>
    </row>
    <row r="578" spans="1:54" x14ac:dyDescent="0.3">
      <c r="A578" s="15">
        <v>0</v>
      </c>
      <c r="B578" s="15">
        <v>0</v>
      </c>
      <c r="C578" s="6">
        <f t="shared" ca="1" si="360"/>
        <v>0.67467120360077526</v>
      </c>
      <c r="D578" s="6">
        <f t="shared" ca="1" si="360"/>
        <v>0.32196022748368136</v>
      </c>
      <c r="E578" s="6">
        <f t="shared" ca="1" si="390"/>
        <v>0.32532879639922474</v>
      </c>
      <c r="F578" s="6">
        <f t="shared" ref="F578" ca="1" si="399">MOD(SUM(F574,4),4)</f>
        <v>0</v>
      </c>
      <c r="G578" s="6">
        <f t="shared" ca="1" si="391"/>
        <v>3</v>
      </c>
      <c r="H578" s="6" t="str">
        <f t="shared" si="398"/>
        <v/>
      </c>
      <c r="I578" s="6" t="s">
        <v>160</v>
      </c>
      <c r="J578" t="s">
        <v>179</v>
      </c>
      <c r="K578" s="6">
        <f t="shared" ca="1" si="393"/>
        <v>102.5</v>
      </c>
      <c r="L578" t="s">
        <v>178</v>
      </c>
      <c r="Y578" s="9"/>
      <c r="AZ578" s="9"/>
    </row>
    <row r="579" spans="1:54" ht="42.55" x14ac:dyDescent="0.3">
      <c r="A579" s="15" t="s">
        <v>158</v>
      </c>
      <c r="B579" s="15">
        <v>0</v>
      </c>
      <c r="C579" s="6">
        <f t="shared" ca="1" si="360"/>
        <v>0.66945150465812364</v>
      </c>
      <c r="D579" s="6">
        <f t="shared" ca="1" si="360"/>
        <v>0.49985086706417403</v>
      </c>
      <c r="H579" s="17" t="str">
        <f t="shared" ref="H579" si="400">IF(A579=0,"",_xlfn.CONCAT("\end{enumerate} \section*{ Cuenta ",A579,"} \begin{enumerate}"))</f>
        <v>\end{enumerate} \section*{ Cuenta X} \begin{enumerate}</v>
      </c>
      <c r="AZ579" s="9"/>
    </row>
    <row r="580" spans="1:54" x14ac:dyDescent="0.3">
      <c r="A580" s="15">
        <v>0</v>
      </c>
      <c r="B580" s="15">
        <v>0</v>
      </c>
      <c r="C580" s="6">
        <f t="shared" ca="1" si="360"/>
        <v>0.6780306299997696</v>
      </c>
      <c r="D580" s="6">
        <f t="shared" ca="1" si="360"/>
        <v>0.88002961018508397</v>
      </c>
      <c r="E580" s="6">
        <f t="shared" ref="E580:E594" ca="1" si="401">IF(C580&gt;0.1,      IF(C580&lt;0.6,C580,ABS(1-C580)),C580+0.5)</f>
        <v>0.3219693700002304</v>
      </c>
      <c r="F580" s="6">
        <f t="shared" ref="F580:G594" ca="1" si="402">MOD(ROUND(C580*100+35,0),4)</f>
        <v>3</v>
      </c>
      <c r="G580" s="6">
        <f t="shared" ca="1" si="402"/>
        <v>3</v>
      </c>
      <c r="H580" s="6" t="str">
        <f t="shared" ref="H580:H591" si="403">IF(A580=0,"",_xlfn.CONCAT("## ",A580))</f>
        <v/>
      </c>
      <c r="I580" s="6" t="s">
        <v>160</v>
      </c>
      <c r="J580" t="s">
        <v>175</v>
      </c>
      <c r="K580" s="6">
        <f t="shared" ref="K580:K594" ca="1" si="404">ROUND(C580*100+35,1)</f>
        <v>102.8</v>
      </c>
      <c r="L580" t="s">
        <v>180</v>
      </c>
      <c r="N580" s="18"/>
      <c r="Y580" s="9"/>
      <c r="AZ580" s="9"/>
    </row>
    <row r="581" spans="1:54" x14ac:dyDescent="0.3">
      <c r="A581" s="15">
        <v>0</v>
      </c>
      <c r="B581" s="15">
        <v>0</v>
      </c>
      <c r="C581" s="6">
        <f t="shared" ref="C581:D644" ca="1" si="405">RAND()</f>
        <v>0.56367550258199683</v>
      </c>
      <c r="D581" s="6">
        <f t="shared" ca="1" si="405"/>
        <v>0.28086407670011171</v>
      </c>
      <c r="E581" s="6">
        <f t="shared" ca="1" si="401"/>
        <v>0.56367550258199683</v>
      </c>
      <c r="F581" s="6">
        <f t="shared" ca="1" si="402"/>
        <v>3</v>
      </c>
      <c r="G581" s="6">
        <f t="shared" ca="1" si="402"/>
        <v>3</v>
      </c>
      <c r="H581" s="6" t="str">
        <f t="shared" si="403"/>
        <v/>
      </c>
      <c r="I581" s="6" t="s">
        <v>160</v>
      </c>
      <c r="J581" t="s">
        <v>175</v>
      </c>
      <c r="K581" s="6">
        <f t="shared" ca="1" si="404"/>
        <v>91.4</v>
      </c>
      <c r="L581" t="s">
        <v>180</v>
      </c>
      <c r="N581" s="18"/>
      <c r="Y581" s="9"/>
      <c r="AZ581" s="9"/>
    </row>
    <row r="582" spans="1:54" x14ac:dyDescent="0.3">
      <c r="A582" s="15">
        <v>0</v>
      </c>
      <c r="B582" s="15">
        <v>0</v>
      </c>
      <c r="C582" s="6">
        <f t="shared" ca="1" si="405"/>
        <v>0.58092948636024944</v>
      </c>
      <c r="D582" s="6">
        <f t="shared" ca="1" si="405"/>
        <v>0.79268676942567362</v>
      </c>
      <c r="E582" s="6">
        <f t="shared" ca="1" si="401"/>
        <v>0.58092948636024944</v>
      </c>
      <c r="F582" s="6">
        <f t="shared" ca="1" si="402"/>
        <v>1</v>
      </c>
      <c r="G582" s="6">
        <f t="shared" ca="1" si="402"/>
        <v>2</v>
      </c>
      <c r="H582" s="6" t="str">
        <f t="shared" si="403"/>
        <v/>
      </c>
      <c r="I582" s="6" t="s">
        <v>160</v>
      </c>
      <c r="J582" t="s">
        <v>175</v>
      </c>
      <c r="K582" s="6">
        <f t="shared" ca="1" si="404"/>
        <v>93.1</v>
      </c>
      <c r="L582" t="s">
        <v>180</v>
      </c>
      <c r="N582" s="18"/>
      <c r="Y582" s="9"/>
      <c r="AZ582" s="9"/>
    </row>
    <row r="583" spans="1:54" x14ac:dyDescent="0.3">
      <c r="A583" s="15">
        <v>0</v>
      </c>
      <c r="B583" s="15">
        <v>0</v>
      </c>
      <c r="C583" s="6">
        <f t="shared" ca="1" si="405"/>
        <v>0.58733540442551202</v>
      </c>
      <c r="D583" s="6">
        <f t="shared" ca="1" si="405"/>
        <v>0.88590974407717427</v>
      </c>
      <c r="E583" s="6">
        <f t="shared" ca="1" si="401"/>
        <v>0.58733540442551202</v>
      </c>
      <c r="F583" s="6">
        <f t="shared" ca="1" si="402"/>
        <v>2</v>
      </c>
      <c r="G583" s="6">
        <f t="shared" ca="1" si="402"/>
        <v>0</v>
      </c>
      <c r="H583" s="6" t="str">
        <f t="shared" si="403"/>
        <v/>
      </c>
      <c r="I583" s="6" t="s">
        <v>160</v>
      </c>
      <c r="J583" t="s">
        <v>175</v>
      </c>
      <c r="K583" s="6">
        <f t="shared" ca="1" si="404"/>
        <v>93.7</v>
      </c>
      <c r="L583" t="s">
        <v>180</v>
      </c>
      <c r="N583" s="18"/>
      <c r="Y583" s="9"/>
      <c r="AZ583" s="9"/>
    </row>
    <row r="584" spans="1:54" x14ac:dyDescent="0.3">
      <c r="A584" s="15">
        <v>0</v>
      </c>
      <c r="B584" s="15">
        <v>0</v>
      </c>
      <c r="C584" s="6">
        <f t="shared" ca="1" si="405"/>
        <v>0.3594730746742596</v>
      </c>
      <c r="D584" s="6">
        <f t="shared" ca="1" si="405"/>
        <v>0.93190788755748077</v>
      </c>
      <c r="E584" s="6">
        <f t="shared" ca="1" si="401"/>
        <v>0.3594730746742596</v>
      </c>
      <c r="F584" s="6">
        <f t="shared" ca="1" si="402"/>
        <v>3</v>
      </c>
      <c r="G584" s="6">
        <f t="shared" ca="1" si="402"/>
        <v>0</v>
      </c>
      <c r="H584" s="6" t="str">
        <f t="shared" si="403"/>
        <v/>
      </c>
      <c r="I584" s="6" t="s">
        <v>160</v>
      </c>
      <c r="J584" t="s">
        <v>175</v>
      </c>
      <c r="K584" s="6">
        <f t="shared" ca="1" si="404"/>
        <v>70.900000000000006</v>
      </c>
      <c r="L584" t="s">
        <v>180</v>
      </c>
      <c r="N584" s="18"/>
      <c r="Y584" s="9"/>
      <c r="AZ584" s="9"/>
    </row>
    <row r="585" spans="1:54" x14ac:dyDescent="0.3">
      <c r="A585" s="15">
        <v>0</v>
      </c>
      <c r="B585" s="15">
        <v>0</v>
      </c>
      <c r="C585" s="6">
        <f t="shared" ca="1" si="405"/>
        <v>0.37039006574231426</v>
      </c>
      <c r="D585" s="6">
        <f t="shared" ca="1" si="405"/>
        <v>0.30136873072263393</v>
      </c>
      <c r="E585" s="6">
        <f t="shared" ca="1" si="401"/>
        <v>0.37039006574231426</v>
      </c>
      <c r="F585" s="6">
        <f t="shared" ca="1" si="402"/>
        <v>0</v>
      </c>
      <c r="G585" s="6">
        <f t="shared" ca="1" si="402"/>
        <v>1</v>
      </c>
      <c r="H585" s="6" t="str">
        <f t="shared" si="403"/>
        <v/>
      </c>
      <c r="I585" s="6" t="s">
        <v>160</v>
      </c>
      <c r="J585" t="s">
        <v>176</v>
      </c>
      <c r="K585" s="6">
        <f t="shared" ca="1" si="404"/>
        <v>72</v>
      </c>
      <c r="L585" t="s">
        <v>177</v>
      </c>
      <c r="N585" s="18"/>
      <c r="Y585" s="9"/>
      <c r="AZ585" s="9"/>
    </row>
    <row r="586" spans="1:54" x14ac:dyDescent="0.3">
      <c r="A586" s="15">
        <v>0</v>
      </c>
      <c r="B586" s="15">
        <v>0</v>
      </c>
      <c r="C586" s="6">
        <f t="shared" ca="1" si="405"/>
        <v>0.61010823461318853</v>
      </c>
      <c r="D586" s="6">
        <f t="shared" ca="1" si="405"/>
        <v>0.92227468678127433</v>
      </c>
      <c r="E586" s="6">
        <f t="shared" ca="1" si="401"/>
        <v>0.38989176538681147</v>
      </c>
      <c r="F586" s="6">
        <f t="shared" ca="1" si="402"/>
        <v>0</v>
      </c>
      <c r="G586" s="6">
        <f t="shared" ca="1" si="402"/>
        <v>3</v>
      </c>
      <c r="H586" s="6" t="str">
        <f t="shared" si="403"/>
        <v/>
      </c>
      <c r="I586" s="6" t="s">
        <v>160</v>
      </c>
      <c r="J586" t="s">
        <v>176</v>
      </c>
      <c r="K586" s="6">
        <f t="shared" ca="1" si="404"/>
        <v>96</v>
      </c>
      <c r="L586" t="s">
        <v>177</v>
      </c>
      <c r="Y586" s="9"/>
      <c r="AG586" s="10"/>
      <c r="AH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1"/>
      <c r="BA586" s="10"/>
      <c r="BB586" s="10"/>
    </row>
    <row r="587" spans="1:54" x14ac:dyDescent="0.3">
      <c r="A587" s="15">
        <v>0</v>
      </c>
      <c r="B587" s="15">
        <v>0</v>
      </c>
      <c r="C587" s="6">
        <f t="shared" ca="1" si="405"/>
        <v>0.33672355109034069</v>
      </c>
      <c r="D587" s="6">
        <f t="shared" ca="1" si="405"/>
        <v>0.97099035646623533</v>
      </c>
      <c r="E587" s="6">
        <f t="shared" ca="1" si="401"/>
        <v>0.33672355109034069</v>
      </c>
      <c r="F587" s="6">
        <f t="shared" ca="1" si="402"/>
        <v>1</v>
      </c>
      <c r="G587" s="6">
        <f t="shared" ca="1" si="402"/>
        <v>0</v>
      </c>
      <c r="H587" s="6" t="str">
        <f t="shared" si="403"/>
        <v/>
      </c>
      <c r="I587" s="6" t="s">
        <v>160</v>
      </c>
      <c r="J587" t="s">
        <v>176</v>
      </c>
      <c r="K587" s="6">
        <f t="shared" ca="1" si="404"/>
        <v>68.7</v>
      </c>
      <c r="L587" t="s">
        <v>177</v>
      </c>
      <c r="Y587" s="9"/>
      <c r="AZ587" s="9"/>
    </row>
    <row r="588" spans="1:54" x14ac:dyDescent="0.3">
      <c r="A588" s="15">
        <v>0</v>
      </c>
      <c r="B588" s="15">
        <v>0</v>
      </c>
      <c r="C588" s="6">
        <f t="shared" ca="1" si="405"/>
        <v>8.7290240878214687E-2</v>
      </c>
      <c r="D588" s="6">
        <f t="shared" ca="1" si="405"/>
        <v>5.3301664601255516E-2</v>
      </c>
      <c r="E588" s="6">
        <f t="shared" ca="1" si="401"/>
        <v>0.58729024087821469</v>
      </c>
      <c r="F588" s="6">
        <f t="shared" ca="1" si="402"/>
        <v>0</v>
      </c>
      <c r="G588" s="6">
        <f t="shared" ca="1" si="402"/>
        <v>0</v>
      </c>
      <c r="H588" s="6" t="str">
        <f t="shared" si="403"/>
        <v/>
      </c>
      <c r="I588" s="6" t="s">
        <v>160</v>
      </c>
      <c r="J588" t="s">
        <v>176</v>
      </c>
      <c r="K588" s="6">
        <f t="shared" ca="1" si="404"/>
        <v>43.7</v>
      </c>
      <c r="L588" t="s">
        <v>177</v>
      </c>
      <c r="Y588" s="9"/>
      <c r="AZ588" s="9"/>
    </row>
    <row r="589" spans="1:54" x14ac:dyDescent="0.3">
      <c r="A589" s="15">
        <v>0</v>
      </c>
      <c r="B589" s="15">
        <v>0</v>
      </c>
      <c r="C589" s="6">
        <f t="shared" ca="1" si="405"/>
        <v>0.31315113680843776</v>
      </c>
      <c r="D589" s="6">
        <f t="shared" ca="1" si="405"/>
        <v>5.8964946522601314E-2</v>
      </c>
      <c r="E589" s="6">
        <f t="shared" ca="1" si="401"/>
        <v>0.31315113680843776</v>
      </c>
      <c r="F589" s="6">
        <f t="shared" ca="1" si="402"/>
        <v>2</v>
      </c>
      <c r="G589" s="6">
        <f t="shared" ca="1" si="402"/>
        <v>1</v>
      </c>
      <c r="H589" s="6" t="str">
        <f t="shared" si="403"/>
        <v/>
      </c>
      <c r="I589" s="6" t="s">
        <v>160</v>
      </c>
      <c r="J589" t="s">
        <v>176</v>
      </c>
      <c r="K589" s="6">
        <f t="shared" ca="1" si="404"/>
        <v>66.3</v>
      </c>
      <c r="L589" t="s">
        <v>177</v>
      </c>
      <c r="Y589" s="9"/>
      <c r="AZ589" s="9"/>
    </row>
    <row r="590" spans="1:54" x14ac:dyDescent="0.3">
      <c r="A590" s="15">
        <v>0</v>
      </c>
      <c r="B590" s="15">
        <v>0</v>
      </c>
      <c r="C590" s="6">
        <f t="shared" ca="1" si="405"/>
        <v>0.89802923847683003</v>
      </c>
      <c r="D590" s="6">
        <f t="shared" ca="1" si="405"/>
        <v>0.95702115581112879</v>
      </c>
      <c r="E590" s="6">
        <f t="shared" ca="1" si="401"/>
        <v>0.10197076152316997</v>
      </c>
      <c r="F590" s="6">
        <f t="shared" ca="1" si="402"/>
        <v>1</v>
      </c>
      <c r="G590" s="6">
        <f t="shared" ca="1" si="402"/>
        <v>3</v>
      </c>
      <c r="H590" s="6" t="str">
        <f t="shared" si="403"/>
        <v/>
      </c>
      <c r="I590" s="6" t="s">
        <v>160</v>
      </c>
      <c r="J590" t="s">
        <v>179</v>
      </c>
      <c r="K590" s="6">
        <f t="shared" ca="1" si="404"/>
        <v>124.8</v>
      </c>
      <c r="L590" t="s">
        <v>178</v>
      </c>
      <c r="Q590" s="10"/>
      <c r="R590" s="10"/>
      <c r="S590" s="10"/>
      <c r="T590" s="10"/>
      <c r="U590" s="10"/>
      <c r="V590" s="10"/>
      <c r="W590" s="10"/>
      <c r="X590" s="10"/>
      <c r="Y590" s="11"/>
      <c r="Z590" s="10"/>
      <c r="AA590" s="10"/>
      <c r="AB590" s="10"/>
      <c r="AZ590" s="9"/>
    </row>
    <row r="591" spans="1:54" x14ac:dyDescent="0.3">
      <c r="A591" s="15">
        <v>0</v>
      </c>
      <c r="B591" s="15">
        <v>0</v>
      </c>
      <c r="C591" s="6">
        <f t="shared" ca="1" si="405"/>
        <v>5.5088300877862317E-2</v>
      </c>
      <c r="D591" s="6">
        <f t="shared" ca="1" si="405"/>
        <v>8.5403475694401765E-2</v>
      </c>
      <c r="E591" s="6">
        <f t="shared" ca="1" si="401"/>
        <v>0.55508830087786232</v>
      </c>
      <c r="F591" s="6">
        <f t="shared" ref="F591" ca="1" si="406">MOD(SUM(F590,1),4)</f>
        <v>2</v>
      </c>
      <c r="G591" s="6">
        <f t="shared" ca="1" si="402"/>
        <v>0</v>
      </c>
      <c r="H591" s="6" t="str">
        <f t="shared" si="403"/>
        <v/>
      </c>
      <c r="I591" s="6" t="s">
        <v>160</v>
      </c>
      <c r="J591" t="s">
        <v>179</v>
      </c>
      <c r="K591" s="6">
        <f t="shared" ca="1" si="404"/>
        <v>40.5</v>
      </c>
      <c r="L591" t="s">
        <v>178</v>
      </c>
      <c r="Y591" s="9"/>
      <c r="AZ591" s="9"/>
    </row>
    <row r="592" spans="1:54" x14ac:dyDescent="0.3">
      <c r="A592" s="15">
        <v>0</v>
      </c>
      <c r="B592" s="15">
        <v>0</v>
      </c>
      <c r="C592" s="6">
        <f t="shared" ca="1" si="405"/>
        <v>0.74316152001476121</v>
      </c>
      <c r="D592" s="6">
        <f t="shared" ca="1" si="405"/>
        <v>0.81914557608965277</v>
      </c>
      <c r="E592" s="6">
        <f t="shared" ca="1" si="401"/>
        <v>0.25683847998523879</v>
      </c>
      <c r="F592" s="6">
        <f t="shared" ref="F592" ca="1" si="407">MOD(SUM(F590,2),4)</f>
        <v>3</v>
      </c>
      <c r="G592" s="6">
        <f t="shared" ca="1" si="402"/>
        <v>1</v>
      </c>
      <c r="H592" s="17" t="str">
        <f t="shared" ref="H592" si="408">IF(A592=0,"",_xlfn.CONCAT("\end{enumerate} \section*{ Cuenta ",A592,"} \begin{enumerate}"))</f>
        <v/>
      </c>
      <c r="I592" s="6" t="s">
        <v>160</v>
      </c>
      <c r="J592" t="s">
        <v>179</v>
      </c>
      <c r="K592" s="6">
        <f t="shared" ca="1" si="404"/>
        <v>109.3</v>
      </c>
      <c r="L592" t="s">
        <v>178</v>
      </c>
      <c r="Y592" s="9"/>
      <c r="AZ592" s="9"/>
    </row>
    <row r="593" spans="1:61" x14ac:dyDescent="0.3">
      <c r="A593" s="15">
        <v>0</v>
      </c>
      <c r="B593" s="15">
        <v>0</v>
      </c>
      <c r="C593" s="6">
        <f t="shared" ca="1" si="405"/>
        <v>0.88633239128328734</v>
      </c>
      <c r="D593" s="6">
        <f t="shared" ca="1" si="405"/>
        <v>4.8754982306427053E-2</v>
      </c>
      <c r="E593" s="6">
        <f t="shared" ca="1" si="401"/>
        <v>0.11366760871671266</v>
      </c>
      <c r="F593" s="6">
        <f t="shared" ref="F593" ca="1" si="409">MOD(SUM(F590,3),4)</f>
        <v>0</v>
      </c>
      <c r="G593" s="6">
        <f t="shared" ca="1" si="402"/>
        <v>0</v>
      </c>
      <c r="H593" s="6" t="str">
        <f t="shared" ref="H593:H594" si="410">IF(A593=0,"",_xlfn.CONCAT("## ",A593))</f>
        <v/>
      </c>
      <c r="I593" s="6" t="s">
        <v>160</v>
      </c>
      <c r="J593" t="s">
        <v>179</v>
      </c>
      <c r="K593" s="6">
        <f t="shared" ca="1" si="404"/>
        <v>123.6</v>
      </c>
      <c r="L593" t="s">
        <v>178</v>
      </c>
      <c r="Y593" s="9"/>
      <c r="AZ593" s="9"/>
    </row>
    <row r="594" spans="1:61" x14ac:dyDescent="0.3">
      <c r="A594" s="15">
        <v>0</v>
      </c>
      <c r="B594" s="15">
        <v>0</v>
      </c>
      <c r="C594" s="6">
        <f t="shared" ca="1" si="405"/>
        <v>0.11402294659025425</v>
      </c>
      <c r="D594" s="6">
        <f t="shared" ca="1" si="405"/>
        <v>0.97908010330953921</v>
      </c>
      <c r="E594" s="6">
        <f t="shared" ca="1" si="401"/>
        <v>0.11402294659025425</v>
      </c>
      <c r="F594" s="6">
        <f t="shared" ref="F594" ca="1" si="411">MOD(SUM(F590,4),4)</f>
        <v>1</v>
      </c>
      <c r="G594" s="6">
        <f t="shared" ca="1" si="402"/>
        <v>1</v>
      </c>
      <c r="H594" s="6" t="str">
        <f t="shared" si="410"/>
        <v/>
      </c>
      <c r="I594" s="6" t="s">
        <v>160</v>
      </c>
      <c r="J594" t="s">
        <v>179</v>
      </c>
      <c r="K594" s="6">
        <f t="shared" ca="1" si="404"/>
        <v>46.4</v>
      </c>
      <c r="L594" t="s">
        <v>178</v>
      </c>
      <c r="Y594" s="9"/>
      <c r="AZ594" s="9"/>
    </row>
    <row r="595" spans="1:61" ht="42.55" x14ac:dyDescent="0.3">
      <c r="A595" s="15" t="s">
        <v>158</v>
      </c>
      <c r="B595" s="15">
        <v>0</v>
      </c>
      <c r="C595" s="6">
        <f t="shared" ca="1" si="405"/>
        <v>0.71085240193238286</v>
      </c>
      <c r="D595" s="6">
        <f t="shared" ca="1" si="405"/>
        <v>0.75566278648628105</v>
      </c>
      <c r="H595" s="17" t="str">
        <f t="shared" ref="H595" si="412">IF(A595=0,"",_xlfn.CONCAT("\end{enumerate} \section*{ Cuenta ",A595,"} \begin{enumerate}"))</f>
        <v>\end{enumerate} \section*{ Cuenta X} \begin{enumerate}</v>
      </c>
      <c r="AZ595" s="9"/>
    </row>
    <row r="596" spans="1:61" x14ac:dyDescent="0.3">
      <c r="A596" s="15">
        <v>0</v>
      </c>
      <c r="B596" s="15">
        <v>0</v>
      </c>
      <c r="C596" s="6">
        <f t="shared" ca="1" si="405"/>
        <v>0.22882335925685704</v>
      </c>
      <c r="D596" s="6">
        <f t="shared" ca="1" si="405"/>
        <v>0.67116362994407075</v>
      </c>
      <c r="E596" s="6">
        <f t="shared" ref="E596:E610" ca="1" si="413">IF(C596&gt;0.1,      IF(C596&lt;0.6,C596,ABS(1-C596)),C596+0.5)</f>
        <v>0.22882335925685704</v>
      </c>
      <c r="F596" s="6">
        <f t="shared" ref="F596:G610" ca="1" si="414">MOD(ROUND(C596*100+35,0),4)</f>
        <v>2</v>
      </c>
      <c r="G596" s="6">
        <f t="shared" ca="1" si="414"/>
        <v>2</v>
      </c>
      <c r="H596" s="6" t="str">
        <f t="shared" ref="H596:H607" si="415">IF(A596=0,"",_xlfn.CONCAT("## ",A596))</f>
        <v/>
      </c>
      <c r="I596" s="6" t="s">
        <v>160</v>
      </c>
      <c r="J596" t="s">
        <v>175</v>
      </c>
      <c r="K596" s="6">
        <f t="shared" ref="K596:K610" ca="1" si="416">ROUND(C596*100+35,1)</f>
        <v>57.9</v>
      </c>
      <c r="L596" t="s">
        <v>180</v>
      </c>
      <c r="N596" s="18"/>
      <c r="Y596" s="9"/>
      <c r="AZ596" s="9"/>
    </row>
    <row r="597" spans="1:61" x14ac:dyDescent="0.3">
      <c r="A597" s="15">
        <v>0</v>
      </c>
      <c r="B597" s="15">
        <v>0</v>
      </c>
      <c r="C597" s="6">
        <f t="shared" ca="1" si="405"/>
        <v>0.92447350315087939</v>
      </c>
      <c r="D597" s="6">
        <f t="shared" ca="1" si="405"/>
        <v>0.74132650010895673</v>
      </c>
      <c r="E597" s="6">
        <f t="shared" ca="1" si="413"/>
        <v>7.5526496849120606E-2</v>
      </c>
      <c r="F597" s="6">
        <f t="shared" ca="1" si="414"/>
        <v>3</v>
      </c>
      <c r="G597" s="6">
        <f t="shared" ca="1" si="414"/>
        <v>1</v>
      </c>
      <c r="H597" s="6" t="str">
        <f t="shared" si="415"/>
        <v/>
      </c>
      <c r="I597" s="6" t="s">
        <v>160</v>
      </c>
      <c r="J597" t="s">
        <v>175</v>
      </c>
      <c r="K597" s="6">
        <f t="shared" ca="1" si="416"/>
        <v>127.4</v>
      </c>
      <c r="L597" t="s">
        <v>180</v>
      </c>
      <c r="N597" s="18"/>
      <c r="Y597" s="9"/>
      <c r="AG597" s="10"/>
      <c r="AH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1"/>
      <c r="BA597" s="10"/>
      <c r="BB597" s="10"/>
      <c r="BI597" s="10"/>
    </row>
    <row r="598" spans="1:61" x14ac:dyDescent="0.3">
      <c r="A598" s="15">
        <v>0</v>
      </c>
      <c r="B598" s="15">
        <v>0</v>
      </c>
      <c r="C598" s="6">
        <f t="shared" ca="1" si="405"/>
        <v>0.89045564180289261</v>
      </c>
      <c r="D598" s="6">
        <f t="shared" ca="1" si="405"/>
        <v>3.4802725752297037E-2</v>
      </c>
      <c r="E598" s="6">
        <f t="shared" ca="1" si="413"/>
        <v>0.10954435819710739</v>
      </c>
      <c r="F598" s="6">
        <f t="shared" ca="1" si="414"/>
        <v>0</v>
      </c>
      <c r="G598" s="6">
        <f t="shared" ca="1" si="414"/>
        <v>2</v>
      </c>
      <c r="H598" s="6" t="str">
        <f t="shared" si="415"/>
        <v/>
      </c>
      <c r="I598" s="6" t="s">
        <v>160</v>
      </c>
      <c r="J598" t="s">
        <v>175</v>
      </c>
      <c r="K598" s="6">
        <f t="shared" ca="1" si="416"/>
        <v>124</v>
      </c>
      <c r="L598" t="s">
        <v>180</v>
      </c>
      <c r="N598" s="18"/>
      <c r="Y598" s="9"/>
      <c r="AZ598" s="9"/>
    </row>
    <row r="599" spans="1:61" x14ac:dyDescent="0.3">
      <c r="A599" s="15">
        <v>0</v>
      </c>
      <c r="B599" s="15">
        <v>0</v>
      </c>
      <c r="C599" s="6">
        <f t="shared" ca="1" si="405"/>
        <v>8.2794412442233956E-2</v>
      </c>
      <c r="D599" s="6">
        <f t="shared" ca="1" si="405"/>
        <v>0.42326075617291459</v>
      </c>
      <c r="E599" s="6">
        <f t="shared" ca="1" si="413"/>
        <v>0.58279441244223396</v>
      </c>
      <c r="F599" s="6">
        <f t="shared" ca="1" si="414"/>
        <v>3</v>
      </c>
      <c r="G599" s="6">
        <f t="shared" ca="1" si="414"/>
        <v>1</v>
      </c>
      <c r="H599" s="6" t="str">
        <f t="shared" si="415"/>
        <v/>
      </c>
      <c r="I599" s="6" t="s">
        <v>160</v>
      </c>
      <c r="J599" t="s">
        <v>175</v>
      </c>
      <c r="K599" s="6">
        <f t="shared" ca="1" si="416"/>
        <v>43.3</v>
      </c>
      <c r="L599" t="s">
        <v>180</v>
      </c>
      <c r="N599" s="18"/>
      <c r="Y599" s="9"/>
      <c r="AZ599" s="9"/>
    </row>
    <row r="600" spans="1:61" x14ac:dyDescent="0.3">
      <c r="A600" s="15">
        <v>0</v>
      </c>
      <c r="B600" s="15">
        <v>0</v>
      </c>
      <c r="C600" s="6">
        <f t="shared" ca="1" si="405"/>
        <v>0.69923100065383603</v>
      </c>
      <c r="D600" s="6">
        <f t="shared" ca="1" si="405"/>
        <v>0.61993817825026731</v>
      </c>
      <c r="E600" s="6">
        <f t="shared" ca="1" si="413"/>
        <v>0.30076899934616397</v>
      </c>
      <c r="F600" s="6">
        <f t="shared" ca="1" si="414"/>
        <v>1</v>
      </c>
      <c r="G600" s="6">
        <f t="shared" ca="1" si="414"/>
        <v>1</v>
      </c>
      <c r="H600" s="6" t="str">
        <f t="shared" si="415"/>
        <v/>
      </c>
      <c r="I600" s="6" t="s">
        <v>160</v>
      </c>
      <c r="J600" t="s">
        <v>175</v>
      </c>
      <c r="K600" s="6">
        <f t="shared" ca="1" si="416"/>
        <v>104.9</v>
      </c>
      <c r="L600" t="s">
        <v>180</v>
      </c>
      <c r="N600" s="18"/>
      <c r="Y600" s="9"/>
      <c r="AZ600" s="9"/>
    </row>
    <row r="601" spans="1:61" x14ac:dyDescent="0.3">
      <c r="A601" s="15">
        <v>0</v>
      </c>
      <c r="B601" s="15">
        <v>0</v>
      </c>
      <c r="C601" s="6">
        <f t="shared" ca="1" si="405"/>
        <v>0.32633524007186654</v>
      </c>
      <c r="D601" s="6">
        <f t="shared" ca="1" si="405"/>
        <v>0.67594672923665533</v>
      </c>
      <c r="E601" s="6">
        <f t="shared" ca="1" si="413"/>
        <v>0.32633524007186654</v>
      </c>
      <c r="F601" s="6">
        <f t="shared" ca="1" si="414"/>
        <v>0</v>
      </c>
      <c r="G601" s="6">
        <f t="shared" ca="1" si="414"/>
        <v>3</v>
      </c>
      <c r="H601" s="6" t="str">
        <f t="shared" si="415"/>
        <v/>
      </c>
      <c r="I601" s="6" t="s">
        <v>160</v>
      </c>
      <c r="J601" t="s">
        <v>176</v>
      </c>
      <c r="K601" s="6">
        <f t="shared" ca="1" si="416"/>
        <v>67.599999999999994</v>
      </c>
      <c r="L601" t="s">
        <v>177</v>
      </c>
      <c r="N601" s="18"/>
      <c r="Y601" s="9"/>
    </row>
    <row r="602" spans="1:61" x14ac:dyDescent="0.3">
      <c r="A602" s="15">
        <v>0</v>
      </c>
      <c r="B602" s="15">
        <v>0</v>
      </c>
      <c r="C602" s="6">
        <f t="shared" ca="1" si="405"/>
        <v>0.15511520273791557</v>
      </c>
      <c r="D602" s="6">
        <f t="shared" ca="1" si="405"/>
        <v>0.27566212700449988</v>
      </c>
      <c r="E602" s="6">
        <f t="shared" ca="1" si="413"/>
        <v>0.15511520273791557</v>
      </c>
      <c r="F602" s="6">
        <f t="shared" ca="1" si="414"/>
        <v>3</v>
      </c>
      <c r="G602" s="6">
        <f t="shared" ca="1" si="414"/>
        <v>3</v>
      </c>
      <c r="H602" s="6" t="str">
        <f t="shared" si="415"/>
        <v/>
      </c>
      <c r="I602" s="6" t="s">
        <v>160</v>
      </c>
      <c r="J602" t="s">
        <v>176</v>
      </c>
      <c r="K602" s="6">
        <f t="shared" ca="1" si="416"/>
        <v>50.5</v>
      </c>
      <c r="L602" t="s">
        <v>177</v>
      </c>
      <c r="Y602" s="9"/>
    </row>
    <row r="603" spans="1:61" x14ac:dyDescent="0.3">
      <c r="A603" s="15">
        <v>0</v>
      </c>
      <c r="B603" s="15">
        <v>0</v>
      </c>
      <c r="C603" s="6">
        <f t="shared" ca="1" si="405"/>
        <v>0.2893712003635972</v>
      </c>
      <c r="D603" s="6">
        <f t="shared" ca="1" si="405"/>
        <v>0.22248461383995533</v>
      </c>
      <c r="E603" s="6">
        <f t="shared" ca="1" si="413"/>
        <v>0.2893712003635972</v>
      </c>
      <c r="F603" s="6">
        <f t="shared" ca="1" si="414"/>
        <v>0</v>
      </c>
      <c r="G603" s="6">
        <f t="shared" ca="1" si="414"/>
        <v>1</v>
      </c>
      <c r="H603" s="6" t="str">
        <f t="shared" si="415"/>
        <v/>
      </c>
      <c r="I603" s="6" t="s">
        <v>160</v>
      </c>
      <c r="J603" t="s">
        <v>176</v>
      </c>
      <c r="K603" s="6">
        <f t="shared" ca="1" si="416"/>
        <v>63.9</v>
      </c>
      <c r="L603" t="s">
        <v>177</v>
      </c>
      <c r="Y603" s="9"/>
    </row>
    <row r="604" spans="1:61" x14ac:dyDescent="0.3">
      <c r="A604" s="15">
        <v>0</v>
      </c>
      <c r="B604" s="15">
        <v>0</v>
      </c>
      <c r="C604" s="6">
        <f t="shared" ca="1" si="405"/>
        <v>1.10090352183847E-2</v>
      </c>
      <c r="D604" s="6">
        <f t="shared" ca="1" si="405"/>
        <v>0.72647085911726517</v>
      </c>
      <c r="E604" s="6">
        <f t="shared" ca="1" si="413"/>
        <v>0.5110090352183847</v>
      </c>
      <c r="F604" s="6">
        <f t="shared" ca="1" si="414"/>
        <v>0</v>
      </c>
      <c r="G604" s="6">
        <f t="shared" ca="1" si="414"/>
        <v>0</v>
      </c>
      <c r="H604" s="6" t="str">
        <f t="shared" si="415"/>
        <v/>
      </c>
      <c r="I604" s="6" t="s">
        <v>160</v>
      </c>
      <c r="J604" t="s">
        <v>176</v>
      </c>
      <c r="K604" s="6">
        <f t="shared" ca="1" si="416"/>
        <v>36.1</v>
      </c>
      <c r="L604" t="s">
        <v>177</v>
      </c>
      <c r="Y604" s="9"/>
    </row>
    <row r="605" spans="1:61" x14ac:dyDescent="0.3">
      <c r="A605" s="15">
        <v>0</v>
      </c>
      <c r="B605" s="15">
        <v>0</v>
      </c>
      <c r="C605" s="6">
        <f t="shared" ca="1" si="405"/>
        <v>0.702206960863621</v>
      </c>
      <c r="D605" s="6">
        <f t="shared" ca="1" si="405"/>
        <v>0.21572463915626794</v>
      </c>
      <c r="E605" s="6">
        <f t="shared" ca="1" si="413"/>
        <v>0.297793039136379</v>
      </c>
      <c r="F605" s="6">
        <f t="shared" ca="1" si="414"/>
        <v>1</v>
      </c>
      <c r="G605" s="6">
        <f t="shared" ca="1" si="414"/>
        <v>1</v>
      </c>
      <c r="H605" s="6" t="str">
        <f t="shared" si="415"/>
        <v/>
      </c>
      <c r="I605" s="6" t="s">
        <v>160</v>
      </c>
      <c r="J605" t="s">
        <v>176</v>
      </c>
      <c r="K605" s="6">
        <f t="shared" ca="1" si="416"/>
        <v>105.2</v>
      </c>
      <c r="L605" t="s">
        <v>177</v>
      </c>
      <c r="Y605" s="9"/>
    </row>
    <row r="606" spans="1:61" x14ac:dyDescent="0.3">
      <c r="A606" s="15">
        <v>0</v>
      </c>
      <c r="B606" s="15">
        <v>0</v>
      </c>
      <c r="C606" s="6">
        <f t="shared" ca="1" si="405"/>
        <v>0.9604163882852953</v>
      </c>
      <c r="D606" s="6">
        <f t="shared" ca="1" si="405"/>
        <v>0.7165544892197675</v>
      </c>
      <c r="E606" s="6">
        <f t="shared" ca="1" si="413"/>
        <v>3.9583611714704703E-2</v>
      </c>
      <c r="F606" s="6">
        <f t="shared" ca="1" si="414"/>
        <v>3</v>
      </c>
      <c r="G606" s="6">
        <f t="shared" ca="1" si="414"/>
        <v>3</v>
      </c>
      <c r="H606" s="6" t="str">
        <f t="shared" si="415"/>
        <v/>
      </c>
      <c r="I606" s="6" t="s">
        <v>160</v>
      </c>
      <c r="J606" t="s">
        <v>179</v>
      </c>
      <c r="K606" s="6">
        <f t="shared" ca="1" si="416"/>
        <v>131</v>
      </c>
      <c r="L606" t="s">
        <v>178</v>
      </c>
      <c r="Q606" s="10"/>
      <c r="R606" s="10"/>
      <c r="S606" s="10"/>
      <c r="T606" s="10"/>
      <c r="U606" s="10"/>
      <c r="V606" s="10"/>
      <c r="W606" s="10"/>
      <c r="X606" s="10"/>
      <c r="Y606" s="11"/>
      <c r="Z606" s="10"/>
      <c r="AA606" s="10"/>
      <c r="AB606" s="10"/>
    </row>
    <row r="607" spans="1:61" x14ac:dyDescent="0.3">
      <c r="A607" s="15">
        <v>0</v>
      </c>
      <c r="B607" s="15">
        <v>0</v>
      </c>
      <c r="C607" s="6">
        <f t="shared" ca="1" si="405"/>
        <v>7.6408115678851529E-2</v>
      </c>
      <c r="D607" s="6">
        <f t="shared" ca="1" si="405"/>
        <v>0.64354927859310862</v>
      </c>
      <c r="E607" s="6">
        <f t="shared" ca="1" si="413"/>
        <v>0.57640811567885153</v>
      </c>
      <c r="F607" s="6">
        <f t="shared" ref="F607" ca="1" si="417">MOD(SUM(F606,1),4)</f>
        <v>0</v>
      </c>
      <c r="G607" s="6">
        <f t="shared" ca="1" si="414"/>
        <v>3</v>
      </c>
      <c r="H607" s="6" t="str">
        <f t="shared" si="415"/>
        <v/>
      </c>
      <c r="I607" s="6" t="s">
        <v>160</v>
      </c>
      <c r="J607" t="s">
        <v>179</v>
      </c>
      <c r="K607" s="6">
        <f t="shared" ca="1" si="416"/>
        <v>42.6</v>
      </c>
      <c r="L607" t="s">
        <v>178</v>
      </c>
      <c r="Y607" s="9"/>
    </row>
    <row r="608" spans="1:61" x14ac:dyDescent="0.3">
      <c r="A608" s="15">
        <v>0</v>
      </c>
      <c r="B608" s="15">
        <v>0</v>
      </c>
      <c r="C608" s="6">
        <f t="shared" ca="1" si="405"/>
        <v>0.55261430377440723</v>
      </c>
      <c r="D608" s="6">
        <f t="shared" ca="1" si="405"/>
        <v>0.99868019845306732</v>
      </c>
      <c r="E608" s="6">
        <f t="shared" ca="1" si="413"/>
        <v>0.55261430377440723</v>
      </c>
      <c r="F608" s="6">
        <f t="shared" ref="F608" ca="1" si="418">MOD(SUM(F606,2),4)</f>
        <v>1</v>
      </c>
      <c r="G608" s="6">
        <f t="shared" ca="1" si="414"/>
        <v>3</v>
      </c>
      <c r="H608" s="17" t="str">
        <f t="shared" ref="H608" si="419">IF(A608=0,"",_xlfn.CONCAT("\end{enumerate} \section*{ Cuenta ",A608,"} \begin{enumerate}"))</f>
        <v/>
      </c>
      <c r="I608" s="6" t="s">
        <v>160</v>
      </c>
      <c r="J608" t="s">
        <v>179</v>
      </c>
      <c r="K608" s="6">
        <f t="shared" ca="1" si="416"/>
        <v>90.3</v>
      </c>
      <c r="L608" t="s">
        <v>178</v>
      </c>
      <c r="Y608" s="9"/>
      <c r="BE608" s="10"/>
      <c r="BI608" s="10"/>
    </row>
    <row r="609" spans="1:57" x14ac:dyDescent="0.3">
      <c r="A609" s="15">
        <v>0</v>
      </c>
      <c r="B609" s="15">
        <v>0</v>
      </c>
      <c r="C609" s="6">
        <f t="shared" ca="1" si="405"/>
        <v>0.63991748136534821</v>
      </c>
      <c r="D609" s="6">
        <f t="shared" ca="1" si="405"/>
        <v>0.85165099418515844</v>
      </c>
      <c r="E609" s="6">
        <f t="shared" ca="1" si="413"/>
        <v>0.36008251863465179</v>
      </c>
      <c r="F609" s="6">
        <f t="shared" ref="F609" ca="1" si="420">MOD(SUM(F606,3),4)</f>
        <v>2</v>
      </c>
      <c r="G609" s="6">
        <f t="shared" ca="1" si="414"/>
        <v>0</v>
      </c>
      <c r="H609" s="6" t="str">
        <f t="shared" ref="H609:H610" si="421">IF(A609=0,"",_xlfn.CONCAT("## ",A609))</f>
        <v/>
      </c>
      <c r="I609" s="6" t="s">
        <v>160</v>
      </c>
      <c r="J609" t="s">
        <v>179</v>
      </c>
      <c r="K609" s="6">
        <f t="shared" ca="1" si="416"/>
        <v>99</v>
      </c>
      <c r="L609" t="s">
        <v>178</v>
      </c>
      <c r="Y609" s="9"/>
    </row>
    <row r="610" spans="1:57" x14ac:dyDescent="0.3">
      <c r="A610" s="15">
        <v>0</v>
      </c>
      <c r="B610" s="15">
        <v>0</v>
      </c>
      <c r="C610" s="6">
        <f t="shared" ca="1" si="405"/>
        <v>0.97012251301262242</v>
      </c>
      <c r="D610" s="6">
        <f t="shared" ca="1" si="405"/>
        <v>0.66483934744437123</v>
      </c>
      <c r="E610" s="6">
        <f t="shared" ca="1" si="413"/>
        <v>2.9877486987377577E-2</v>
      </c>
      <c r="F610" s="6">
        <f t="shared" ref="F610" ca="1" si="422">MOD(SUM(F606,4),4)</f>
        <v>3</v>
      </c>
      <c r="G610" s="6">
        <f t="shared" ca="1" si="414"/>
        <v>1</v>
      </c>
      <c r="H610" s="6" t="str">
        <f t="shared" si="421"/>
        <v/>
      </c>
      <c r="I610" s="6" t="s">
        <v>160</v>
      </c>
      <c r="J610" t="s">
        <v>179</v>
      </c>
      <c r="K610" s="6">
        <f t="shared" ca="1" si="416"/>
        <v>132</v>
      </c>
      <c r="L610" t="s">
        <v>178</v>
      </c>
      <c r="Y610" s="9"/>
    </row>
    <row r="611" spans="1:57" ht="42.55" x14ac:dyDescent="0.3">
      <c r="A611" s="15" t="s">
        <v>158</v>
      </c>
      <c r="B611" s="15">
        <v>0</v>
      </c>
      <c r="C611" s="6">
        <f t="shared" ca="1" si="405"/>
        <v>0.85454232085122839</v>
      </c>
      <c r="D611" s="6">
        <f t="shared" ca="1" si="405"/>
        <v>0.93633245883374483</v>
      </c>
      <c r="H611" s="17" t="str">
        <f t="shared" ref="H611" si="423">IF(A611=0,"",_xlfn.CONCAT("\end{enumerate} \section*{ Cuenta ",A611,"} \begin{enumerate}"))</f>
        <v>\end{enumerate} \section*{ Cuenta X} \begin{enumerate}</v>
      </c>
    </row>
    <row r="612" spans="1:57" x14ac:dyDescent="0.3">
      <c r="A612" s="15">
        <v>0</v>
      </c>
      <c r="B612" s="15">
        <v>0</v>
      </c>
      <c r="C612" s="6">
        <f t="shared" ca="1" si="405"/>
        <v>0.41517528731909048</v>
      </c>
      <c r="D612" s="6">
        <f t="shared" ca="1" si="405"/>
        <v>0.95886280044880878</v>
      </c>
      <c r="E612" s="6">
        <f t="shared" ref="E612:E626" ca="1" si="424">IF(C612&gt;0.1,      IF(C612&lt;0.6,C612,ABS(1-C612)),C612+0.5)</f>
        <v>0.41517528731909048</v>
      </c>
      <c r="F612" s="6">
        <f t="shared" ref="F612:G626" ca="1" si="425">MOD(ROUND(C612*100+35,0),4)</f>
        <v>1</v>
      </c>
      <c r="G612" s="6">
        <f t="shared" ca="1" si="425"/>
        <v>3</v>
      </c>
      <c r="H612" s="6" t="str">
        <f t="shared" ref="H612:H623" si="426">IF(A612=0,"",_xlfn.CONCAT("## ",A612))</f>
        <v/>
      </c>
      <c r="I612" s="6" t="s">
        <v>160</v>
      </c>
      <c r="J612" t="s">
        <v>175</v>
      </c>
      <c r="K612" s="6">
        <f t="shared" ref="K612:K626" ca="1" si="427">ROUND(C612*100+35,1)</f>
        <v>76.5</v>
      </c>
      <c r="L612" t="s">
        <v>180</v>
      </c>
      <c r="N612" s="18"/>
      <c r="Y612" s="9"/>
    </row>
    <row r="613" spans="1:57" x14ac:dyDescent="0.3">
      <c r="A613" s="15">
        <v>0</v>
      </c>
      <c r="B613" s="15">
        <v>0</v>
      </c>
      <c r="C613" s="6">
        <f t="shared" ca="1" si="405"/>
        <v>0.29326538885561126</v>
      </c>
      <c r="D613" s="6">
        <f t="shared" ca="1" si="405"/>
        <v>0.89536893520352245</v>
      </c>
      <c r="E613" s="6">
        <f t="shared" ca="1" si="424"/>
        <v>0.29326538885561126</v>
      </c>
      <c r="F613" s="6">
        <f t="shared" ca="1" si="425"/>
        <v>0</v>
      </c>
      <c r="G613" s="6">
        <f t="shared" ca="1" si="425"/>
        <v>1</v>
      </c>
      <c r="H613" s="6" t="str">
        <f t="shared" si="426"/>
        <v/>
      </c>
      <c r="I613" s="6" t="s">
        <v>160</v>
      </c>
      <c r="J613" t="s">
        <v>175</v>
      </c>
      <c r="K613" s="6">
        <f t="shared" ca="1" si="427"/>
        <v>64.3</v>
      </c>
      <c r="L613" t="s">
        <v>180</v>
      </c>
      <c r="N613" s="18"/>
      <c r="Y613" s="9"/>
    </row>
    <row r="614" spans="1:57" x14ac:dyDescent="0.3">
      <c r="A614" s="15">
        <v>0</v>
      </c>
      <c r="B614" s="15">
        <v>0</v>
      </c>
      <c r="C614" s="6">
        <f t="shared" ca="1" si="405"/>
        <v>0.62648204572340338</v>
      </c>
      <c r="D614" s="6">
        <f t="shared" ca="1" si="405"/>
        <v>4.3700079167646511E-2</v>
      </c>
      <c r="E614" s="6">
        <f t="shared" ca="1" si="424"/>
        <v>0.37351795427659662</v>
      </c>
      <c r="F614" s="6">
        <f t="shared" ca="1" si="425"/>
        <v>2</v>
      </c>
      <c r="G614" s="6">
        <f t="shared" ca="1" si="425"/>
        <v>3</v>
      </c>
      <c r="H614" s="6" t="str">
        <f t="shared" si="426"/>
        <v/>
      </c>
      <c r="I614" s="6" t="s">
        <v>160</v>
      </c>
      <c r="J614" t="s">
        <v>175</v>
      </c>
      <c r="K614" s="6">
        <f t="shared" ca="1" si="427"/>
        <v>97.6</v>
      </c>
      <c r="L614" t="s">
        <v>180</v>
      </c>
      <c r="N614" s="18"/>
      <c r="Y614" s="9"/>
    </row>
    <row r="615" spans="1:57" x14ac:dyDescent="0.3">
      <c r="A615" s="15">
        <v>0</v>
      </c>
      <c r="B615" s="15">
        <v>0</v>
      </c>
      <c r="C615" s="6">
        <f t="shared" ca="1" si="405"/>
        <v>0.87919005329497901</v>
      </c>
      <c r="D615" s="6">
        <f t="shared" ca="1" si="405"/>
        <v>0.14530770277252147</v>
      </c>
      <c r="E615" s="6">
        <f t="shared" ca="1" si="424"/>
        <v>0.12080994670502099</v>
      </c>
      <c r="F615" s="6">
        <f t="shared" ca="1" si="425"/>
        <v>3</v>
      </c>
      <c r="G615" s="6">
        <f t="shared" ca="1" si="425"/>
        <v>2</v>
      </c>
      <c r="H615" s="6" t="str">
        <f t="shared" si="426"/>
        <v/>
      </c>
      <c r="I615" s="6" t="s">
        <v>160</v>
      </c>
      <c r="J615" t="s">
        <v>175</v>
      </c>
      <c r="K615" s="6">
        <f t="shared" ca="1" si="427"/>
        <v>122.9</v>
      </c>
      <c r="L615" t="s">
        <v>180</v>
      </c>
      <c r="N615" s="18"/>
      <c r="Y615" s="9"/>
    </row>
    <row r="616" spans="1:57" x14ac:dyDescent="0.3">
      <c r="A616" s="15">
        <v>0</v>
      </c>
      <c r="B616" s="15">
        <v>0</v>
      </c>
      <c r="C616" s="6">
        <f t="shared" ca="1" si="405"/>
        <v>0.61648152540173706</v>
      </c>
      <c r="D616" s="6">
        <f t="shared" ca="1" si="405"/>
        <v>0.78349950751219932</v>
      </c>
      <c r="E616" s="6">
        <f t="shared" ca="1" si="424"/>
        <v>0.38351847459826294</v>
      </c>
      <c r="F616" s="6">
        <f t="shared" ca="1" si="425"/>
        <v>1</v>
      </c>
      <c r="G616" s="6">
        <f t="shared" ca="1" si="425"/>
        <v>1</v>
      </c>
      <c r="H616" s="6" t="str">
        <f t="shared" si="426"/>
        <v/>
      </c>
      <c r="I616" s="6" t="s">
        <v>160</v>
      </c>
      <c r="J616" t="s">
        <v>175</v>
      </c>
      <c r="K616" s="6">
        <f t="shared" ca="1" si="427"/>
        <v>96.6</v>
      </c>
      <c r="L616" t="s">
        <v>180</v>
      </c>
      <c r="N616" s="18"/>
      <c r="Y616" s="9"/>
    </row>
    <row r="617" spans="1:57" x14ac:dyDescent="0.3">
      <c r="A617" s="15">
        <v>0</v>
      </c>
      <c r="B617" s="15">
        <v>0</v>
      </c>
      <c r="C617" s="6">
        <f t="shared" ca="1" si="405"/>
        <v>0.21929085382686619</v>
      </c>
      <c r="D617" s="6">
        <f t="shared" ca="1" si="405"/>
        <v>0.45935403878374903</v>
      </c>
      <c r="E617" s="6">
        <f t="shared" ca="1" si="424"/>
        <v>0.21929085382686619</v>
      </c>
      <c r="F617" s="6">
        <f t="shared" ca="1" si="425"/>
        <v>1</v>
      </c>
      <c r="G617" s="6">
        <f t="shared" ca="1" si="425"/>
        <v>1</v>
      </c>
      <c r="H617" s="6" t="str">
        <f t="shared" si="426"/>
        <v/>
      </c>
      <c r="I617" s="6" t="s">
        <v>160</v>
      </c>
      <c r="J617" t="s">
        <v>176</v>
      </c>
      <c r="K617" s="6">
        <f t="shared" ca="1" si="427"/>
        <v>56.9</v>
      </c>
      <c r="L617" t="s">
        <v>177</v>
      </c>
      <c r="N617" s="18"/>
      <c r="Y617" s="9"/>
    </row>
    <row r="618" spans="1:57" x14ac:dyDescent="0.3">
      <c r="A618" s="15">
        <v>0</v>
      </c>
      <c r="B618" s="15">
        <v>0</v>
      </c>
      <c r="C618" s="6">
        <f t="shared" ca="1" si="405"/>
        <v>0.9658043194332967</v>
      </c>
      <c r="D618" s="6">
        <f t="shared" ca="1" si="405"/>
        <v>0.27669039701040699</v>
      </c>
      <c r="E618" s="6">
        <f t="shared" ca="1" si="424"/>
        <v>3.4195680566703301E-2</v>
      </c>
      <c r="F618" s="6">
        <f t="shared" ca="1" si="425"/>
        <v>0</v>
      </c>
      <c r="G618" s="6">
        <f t="shared" ca="1" si="425"/>
        <v>3</v>
      </c>
      <c r="H618" s="6" t="str">
        <f t="shared" si="426"/>
        <v/>
      </c>
      <c r="I618" s="6" t="s">
        <v>160</v>
      </c>
      <c r="J618" t="s">
        <v>176</v>
      </c>
      <c r="K618" s="6">
        <f t="shared" ca="1" si="427"/>
        <v>131.6</v>
      </c>
      <c r="L618" t="s">
        <v>177</v>
      </c>
      <c r="Y618" s="9"/>
    </row>
    <row r="619" spans="1:57" x14ac:dyDescent="0.3">
      <c r="A619" s="15">
        <v>0</v>
      </c>
      <c r="B619" s="15">
        <v>0</v>
      </c>
      <c r="C619" s="6">
        <f t="shared" ca="1" si="405"/>
        <v>0.25740126837266764</v>
      </c>
      <c r="D619" s="6">
        <f t="shared" ca="1" si="405"/>
        <v>0.32924515685818911</v>
      </c>
      <c r="E619" s="6">
        <f t="shared" ca="1" si="424"/>
        <v>0.25740126837266764</v>
      </c>
      <c r="F619" s="6">
        <f t="shared" ca="1" si="425"/>
        <v>1</v>
      </c>
      <c r="G619" s="6">
        <f t="shared" ca="1" si="425"/>
        <v>0</v>
      </c>
      <c r="H619" s="6" t="str">
        <f t="shared" si="426"/>
        <v/>
      </c>
      <c r="I619" s="6" t="s">
        <v>160</v>
      </c>
      <c r="J619" t="s">
        <v>176</v>
      </c>
      <c r="K619" s="6">
        <f t="shared" ca="1" si="427"/>
        <v>60.7</v>
      </c>
      <c r="L619" t="s">
        <v>177</v>
      </c>
      <c r="Y619" s="9"/>
      <c r="BE619" s="10"/>
    </row>
    <row r="620" spans="1:57" x14ac:dyDescent="0.3">
      <c r="A620" s="15">
        <v>0</v>
      </c>
      <c r="B620" s="15">
        <v>0</v>
      </c>
      <c r="C620" s="6">
        <f t="shared" ca="1" si="405"/>
        <v>0.59617602773263589</v>
      </c>
      <c r="D620" s="6">
        <f t="shared" ca="1" si="405"/>
        <v>0.81484688071126921</v>
      </c>
      <c r="E620" s="6">
        <f t="shared" ca="1" si="424"/>
        <v>0.59617602773263589</v>
      </c>
      <c r="F620" s="6">
        <f t="shared" ca="1" si="425"/>
        <v>3</v>
      </c>
      <c r="G620" s="6">
        <f t="shared" ca="1" si="425"/>
        <v>0</v>
      </c>
      <c r="H620" s="6" t="str">
        <f t="shared" si="426"/>
        <v/>
      </c>
      <c r="I620" s="6" t="s">
        <v>160</v>
      </c>
      <c r="J620" t="s">
        <v>176</v>
      </c>
      <c r="K620" s="6">
        <f t="shared" ca="1" si="427"/>
        <v>94.6</v>
      </c>
      <c r="L620" t="s">
        <v>177</v>
      </c>
      <c r="Y620" s="9"/>
    </row>
    <row r="621" spans="1:57" x14ac:dyDescent="0.3">
      <c r="A621" s="15">
        <v>0</v>
      </c>
      <c r="B621" s="15">
        <v>0</v>
      </c>
      <c r="C621" s="6">
        <f t="shared" ca="1" si="405"/>
        <v>0.64519349915622015</v>
      </c>
      <c r="D621" s="6">
        <f t="shared" ca="1" si="405"/>
        <v>3.8207263895641885E-2</v>
      </c>
      <c r="E621" s="6">
        <f t="shared" ca="1" si="424"/>
        <v>0.35480650084377985</v>
      </c>
      <c r="F621" s="6">
        <f t="shared" ca="1" si="425"/>
        <v>0</v>
      </c>
      <c r="G621" s="6">
        <f t="shared" ca="1" si="425"/>
        <v>3</v>
      </c>
      <c r="H621" s="6" t="str">
        <f t="shared" si="426"/>
        <v/>
      </c>
      <c r="I621" s="6" t="s">
        <v>160</v>
      </c>
      <c r="J621" t="s">
        <v>176</v>
      </c>
      <c r="K621" s="6">
        <f t="shared" ca="1" si="427"/>
        <v>99.5</v>
      </c>
      <c r="L621" t="s">
        <v>177</v>
      </c>
      <c r="Y621" s="9"/>
    </row>
    <row r="622" spans="1:57" x14ac:dyDescent="0.3">
      <c r="A622" s="15">
        <v>0</v>
      </c>
      <c r="B622" s="15">
        <v>0</v>
      </c>
      <c r="C622" s="6">
        <f t="shared" ca="1" si="405"/>
        <v>0.6298525734101782</v>
      </c>
      <c r="D622" s="6">
        <f t="shared" ca="1" si="405"/>
        <v>0.49889374733030323</v>
      </c>
      <c r="E622" s="6">
        <f t="shared" ca="1" si="424"/>
        <v>0.3701474265898218</v>
      </c>
      <c r="F622" s="6">
        <f t="shared" ca="1" si="425"/>
        <v>2</v>
      </c>
      <c r="G622" s="6">
        <f t="shared" ca="1" si="425"/>
        <v>1</v>
      </c>
      <c r="H622" s="6" t="str">
        <f t="shared" si="426"/>
        <v/>
      </c>
      <c r="I622" s="6" t="s">
        <v>160</v>
      </c>
      <c r="J622" t="s">
        <v>179</v>
      </c>
      <c r="K622" s="6">
        <f t="shared" ca="1" si="427"/>
        <v>98</v>
      </c>
      <c r="L622" t="s">
        <v>178</v>
      </c>
      <c r="Q622" s="10"/>
      <c r="R622" s="10"/>
      <c r="S622" s="10"/>
      <c r="T622" s="10"/>
      <c r="U622" s="10"/>
      <c r="V622" s="10"/>
      <c r="W622" s="10"/>
      <c r="X622" s="10"/>
      <c r="Y622" s="11"/>
      <c r="Z622" s="10"/>
      <c r="AA622" s="10"/>
      <c r="AB622" s="10"/>
    </row>
    <row r="623" spans="1:57" x14ac:dyDescent="0.3">
      <c r="A623" s="15">
        <v>0</v>
      </c>
      <c r="B623" s="15">
        <v>0</v>
      </c>
      <c r="C623" s="6">
        <f t="shared" ca="1" si="405"/>
        <v>0.78793722165929025</v>
      </c>
      <c r="D623" s="6">
        <f t="shared" ca="1" si="405"/>
        <v>0.76136283744098898</v>
      </c>
      <c r="E623" s="6">
        <f t="shared" ca="1" si="424"/>
        <v>0.21206277834070975</v>
      </c>
      <c r="F623" s="6">
        <f t="shared" ref="F623" ca="1" si="428">MOD(SUM(F622,1),4)</f>
        <v>3</v>
      </c>
      <c r="G623" s="6">
        <f t="shared" ca="1" si="425"/>
        <v>3</v>
      </c>
      <c r="H623" s="6" t="str">
        <f t="shared" si="426"/>
        <v/>
      </c>
      <c r="I623" s="6" t="s">
        <v>160</v>
      </c>
      <c r="J623" t="s">
        <v>179</v>
      </c>
      <c r="K623" s="6">
        <f t="shared" ca="1" si="427"/>
        <v>113.8</v>
      </c>
      <c r="L623" t="s">
        <v>178</v>
      </c>
      <c r="Y623" s="9"/>
    </row>
    <row r="624" spans="1:57" x14ac:dyDescent="0.3">
      <c r="A624" s="15">
        <v>0</v>
      </c>
      <c r="B624" s="15">
        <v>0</v>
      </c>
      <c r="C624" s="6">
        <f t="shared" ca="1" si="405"/>
        <v>0.54336893892458438</v>
      </c>
      <c r="D624" s="6">
        <f t="shared" ca="1" si="405"/>
        <v>0.29795488540355253</v>
      </c>
      <c r="E624" s="6">
        <f t="shared" ca="1" si="424"/>
        <v>0.54336893892458438</v>
      </c>
      <c r="F624" s="6">
        <f t="shared" ref="F624" ca="1" si="429">MOD(SUM(F622,2),4)</f>
        <v>0</v>
      </c>
      <c r="G624" s="6">
        <f t="shared" ca="1" si="425"/>
        <v>1</v>
      </c>
      <c r="H624" s="17" t="str">
        <f t="shared" ref="H624" si="430">IF(A624=0,"",_xlfn.CONCAT("\end{enumerate} \section*{ Cuenta ",A624,"} \begin{enumerate}"))</f>
        <v/>
      </c>
      <c r="I624" s="6" t="s">
        <v>160</v>
      </c>
      <c r="J624" t="s">
        <v>179</v>
      </c>
      <c r="K624" s="6">
        <f t="shared" ca="1" si="427"/>
        <v>89.3</v>
      </c>
      <c r="L624" t="s">
        <v>178</v>
      </c>
      <c r="Y624" s="9"/>
    </row>
    <row r="625" spans="1:28" x14ac:dyDescent="0.3">
      <c r="A625" s="15">
        <v>0</v>
      </c>
      <c r="B625" s="15">
        <v>0</v>
      </c>
      <c r="C625" s="6">
        <f t="shared" ca="1" si="405"/>
        <v>0.72417994651153561</v>
      </c>
      <c r="D625" s="6">
        <f t="shared" ca="1" si="405"/>
        <v>0.33221039425931054</v>
      </c>
      <c r="E625" s="6">
        <f t="shared" ca="1" si="424"/>
        <v>0.27582005348846439</v>
      </c>
      <c r="F625" s="6">
        <f t="shared" ref="F625" ca="1" si="431">MOD(SUM(F622,3),4)</f>
        <v>1</v>
      </c>
      <c r="G625" s="6">
        <f t="shared" ca="1" si="425"/>
        <v>0</v>
      </c>
      <c r="H625" s="6" t="str">
        <f t="shared" ref="H625:H626" si="432">IF(A625=0,"",_xlfn.CONCAT("## ",A625))</f>
        <v/>
      </c>
      <c r="I625" s="6" t="s">
        <v>160</v>
      </c>
      <c r="J625" t="s">
        <v>179</v>
      </c>
      <c r="K625" s="6">
        <f t="shared" ca="1" si="427"/>
        <v>107.4</v>
      </c>
      <c r="L625" t="s">
        <v>178</v>
      </c>
      <c r="Y625" s="9"/>
    </row>
    <row r="626" spans="1:28" x14ac:dyDescent="0.3">
      <c r="A626" s="15">
        <v>0</v>
      </c>
      <c r="B626" s="15">
        <v>0</v>
      </c>
      <c r="C626" s="6">
        <f t="shared" ca="1" si="405"/>
        <v>0.43333008342448864</v>
      </c>
      <c r="D626" s="6">
        <f t="shared" ca="1" si="405"/>
        <v>0.52867101309190134</v>
      </c>
      <c r="E626" s="6">
        <f t="shared" ca="1" si="424"/>
        <v>0.43333008342448864</v>
      </c>
      <c r="F626" s="6">
        <f t="shared" ref="F626" ca="1" si="433">MOD(SUM(F622,4),4)</f>
        <v>2</v>
      </c>
      <c r="G626" s="6">
        <f t="shared" ca="1" si="425"/>
        <v>0</v>
      </c>
      <c r="H626" s="6" t="str">
        <f t="shared" si="432"/>
        <v/>
      </c>
      <c r="I626" s="6" t="s">
        <v>160</v>
      </c>
      <c r="J626" t="s">
        <v>179</v>
      </c>
      <c r="K626" s="6">
        <f t="shared" ca="1" si="427"/>
        <v>78.3</v>
      </c>
      <c r="L626" t="s">
        <v>178</v>
      </c>
      <c r="Y626" s="9"/>
    </row>
    <row r="627" spans="1:28" ht="42.55" x14ac:dyDescent="0.3">
      <c r="A627" s="15" t="s">
        <v>158</v>
      </c>
      <c r="B627" s="15">
        <v>0</v>
      </c>
      <c r="C627" s="6">
        <f t="shared" ca="1" si="405"/>
        <v>0.49706970002096673</v>
      </c>
      <c r="D627" s="6">
        <f t="shared" ca="1" si="405"/>
        <v>0.58515845024383661</v>
      </c>
      <c r="H627" s="17" t="str">
        <f t="shared" ref="H627" si="434">IF(A627=0,"",_xlfn.CONCAT("\end{enumerate} \section*{ Cuenta ",A627,"} \begin{enumerate}"))</f>
        <v>\end{enumerate} \section*{ Cuenta X} \begin{enumerate}</v>
      </c>
    </row>
    <row r="628" spans="1:28" x14ac:dyDescent="0.3">
      <c r="A628" s="15">
        <v>0</v>
      </c>
      <c r="B628" s="15">
        <v>0</v>
      </c>
      <c r="C628" s="6">
        <f t="shared" ca="1" si="405"/>
        <v>0.53716493684308564</v>
      </c>
      <c r="D628" s="6">
        <f t="shared" ca="1" si="405"/>
        <v>0.43265960484318411</v>
      </c>
      <c r="E628" s="6">
        <f t="shared" ref="E628:E642" ca="1" si="435">IF(C628&gt;0.1,      IF(C628&lt;0.6,C628,ABS(1-C628)),C628+0.5)</f>
        <v>0.53716493684308564</v>
      </c>
      <c r="F628" s="6">
        <f t="shared" ref="F628:G642" ca="1" si="436">MOD(ROUND(C628*100+35,0),4)</f>
        <v>1</v>
      </c>
      <c r="G628" s="6">
        <f t="shared" ca="1" si="436"/>
        <v>2</v>
      </c>
      <c r="H628" s="6" t="str">
        <f t="shared" ref="H628:H639" si="437">IF(A628=0,"",_xlfn.CONCAT("## ",A628))</f>
        <v/>
      </c>
      <c r="I628" s="6" t="s">
        <v>160</v>
      </c>
      <c r="J628" t="s">
        <v>175</v>
      </c>
      <c r="K628" s="6">
        <f t="shared" ref="K628:K642" ca="1" si="438">ROUND(C628*100+35,1)</f>
        <v>88.7</v>
      </c>
      <c r="L628" t="s">
        <v>180</v>
      </c>
      <c r="N628" s="18"/>
      <c r="Y628" s="9"/>
    </row>
    <row r="629" spans="1:28" x14ac:dyDescent="0.3">
      <c r="A629" s="15">
        <v>0</v>
      </c>
      <c r="B629" s="15">
        <v>0</v>
      </c>
      <c r="C629" s="6">
        <f t="shared" ca="1" si="405"/>
        <v>4.1614236452888642E-2</v>
      </c>
      <c r="D629" s="6">
        <f t="shared" ca="1" si="405"/>
        <v>0.70558425566525018</v>
      </c>
      <c r="E629" s="6">
        <f t="shared" ca="1" si="435"/>
        <v>0.54161423645288864</v>
      </c>
      <c r="F629" s="6">
        <f t="shared" ca="1" si="436"/>
        <v>3</v>
      </c>
      <c r="G629" s="6">
        <f t="shared" ca="1" si="436"/>
        <v>2</v>
      </c>
      <c r="H629" s="6" t="str">
        <f t="shared" si="437"/>
        <v/>
      </c>
      <c r="I629" s="6" t="s">
        <v>160</v>
      </c>
      <c r="J629" t="s">
        <v>175</v>
      </c>
      <c r="K629" s="6">
        <f t="shared" ca="1" si="438"/>
        <v>39.200000000000003</v>
      </c>
      <c r="L629" t="s">
        <v>180</v>
      </c>
      <c r="N629" s="18"/>
      <c r="Y629" s="9"/>
    </row>
    <row r="630" spans="1:28" x14ac:dyDescent="0.3">
      <c r="A630" s="15">
        <v>0</v>
      </c>
      <c r="B630" s="15">
        <v>0</v>
      </c>
      <c r="C630" s="6">
        <f t="shared" ca="1" si="405"/>
        <v>0.41345436532498892</v>
      </c>
      <c r="D630" s="6">
        <f t="shared" ca="1" si="405"/>
        <v>0.88099428441690508</v>
      </c>
      <c r="E630" s="6">
        <f t="shared" ca="1" si="435"/>
        <v>0.41345436532498892</v>
      </c>
      <c r="F630" s="6">
        <f t="shared" ca="1" si="436"/>
        <v>0</v>
      </c>
      <c r="G630" s="6">
        <f t="shared" ca="1" si="436"/>
        <v>3</v>
      </c>
      <c r="H630" s="6" t="str">
        <f t="shared" si="437"/>
        <v/>
      </c>
      <c r="I630" s="6" t="s">
        <v>160</v>
      </c>
      <c r="J630" t="s">
        <v>175</v>
      </c>
      <c r="K630" s="6">
        <f t="shared" ca="1" si="438"/>
        <v>76.3</v>
      </c>
      <c r="L630" t="s">
        <v>180</v>
      </c>
      <c r="N630" s="18"/>
      <c r="Y630" s="9"/>
    </row>
    <row r="631" spans="1:28" x14ac:dyDescent="0.3">
      <c r="A631" s="15">
        <v>0</v>
      </c>
      <c r="B631" s="15">
        <v>0</v>
      </c>
      <c r="C631" s="6">
        <f t="shared" ca="1" si="405"/>
        <v>0.17672569263759741</v>
      </c>
      <c r="D631" s="6">
        <f t="shared" ca="1" si="405"/>
        <v>0.54940674398749256</v>
      </c>
      <c r="E631" s="6">
        <f t="shared" ca="1" si="435"/>
        <v>0.17672569263759741</v>
      </c>
      <c r="F631" s="6">
        <f t="shared" ca="1" si="436"/>
        <v>1</v>
      </c>
      <c r="G631" s="6">
        <f t="shared" ca="1" si="436"/>
        <v>2</v>
      </c>
      <c r="H631" s="6" t="str">
        <f t="shared" si="437"/>
        <v/>
      </c>
      <c r="I631" s="6" t="s">
        <v>160</v>
      </c>
      <c r="J631" t="s">
        <v>175</v>
      </c>
      <c r="K631" s="6">
        <f t="shared" ca="1" si="438"/>
        <v>52.7</v>
      </c>
      <c r="L631" t="s">
        <v>180</v>
      </c>
      <c r="N631" s="18"/>
      <c r="Y631" s="9"/>
    </row>
    <row r="632" spans="1:28" x14ac:dyDescent="0.3">
      <c r="A632" s="15">
        <v>0</v>
      </c>
      <c r="B632" s="15">
        <v>0</v>
      </c>
      <c r="C632" s="6">
        <f t="shared" ca="1" si="405"/>
        <v>0.65157298069058456</v>
      </c>
      <c r="D632" s="6">
        <f t="shared" ca="1" si="405"/>
        <v>5.184850144916453E-2</v>
      </c>
      <c r="E632" s="6">
        <f t="shared" ca="1" si="435"/>
        <v>0.34842701930941544</v>
      </c>
      <c r="F632" s="6">
        <f t="shared" ca="1" si="436"/>
        <v>0</v>
      </c>
      <c r="G632" s="6">
        <f t="shared" ca="1" si="436"/>
        <v>0</v>
      </c>
      <c r="H632" s="6" t="str">
        <f t="shared" si="437"/>
        <v/>
      </c>
      <c r="I632" s="6" t="s">
        <v>160</v>
      </c>
      <c r="J632" t="s">
        <v>175</v>
      </c>
      <c r="K632" s="6">
        <f t="shared" ca="1" si="438"/>
        <v>100.2</v>
      </c>
      <c r="L632" t="s">
        <v>180</v>
      </c>
      <c r="N632" s="18"/>
      <c r="Y632" s="9"/>
    </row>
    <row r="633" spans="1:28" x14ac:dyDescent="0.3">
      <c r="A633" s="15">
        <v>0</v>
      </c>
      <c r="B633" s="15">
        <v>0</v>
      </c>
      <c r="C633" s="6">
        <f t="shared" ca="1" si="405"/>
        <v>0.55711026514057727</v>
      </c>
      <c r="D633" s="6">
        <f t="shared" ca="1" si="405"/>
        <v>0.93706059374921236</v>
      </c>
      <c r="E633" s="6">
        <f t="shared" ca="1" si="435"/>
        <v>0.55711026514057727</v>
      </c>
      <c r="F633" s="6">
        <f t="shared" ca="1" si="436"/>
        <v>3</v>
      </c>
      <c r="G633" s="6">
        <f t="shared" ca="1" si="436"/>
        <v>1</v>
      </c>
      <c r="H633" s="6" t="str">
        <f t="shared" si="437"/>
        <v/>
      </c>
      <c r="I633" s="6" t="s">
        <v>160</v>
      </c>
      <c r="J633" t="s">
        <v>176</v>
      </c>
      <c r="K633" s="6">
        <f t="shared" ca="1" si="438"/>
        <v>90.7</v>
      </c>
      <c r="L633" t="s">
        <v>177</v>
      </c>
      <c r="N633" s="18"/>
      <c r="Y633" s="9"/>
    </row>
    <row r="634" spans="1:28" x14ac:dyDescent="0.3">
      <c r="A634" s="15">
        <v>0</v>
      </c>
      <c r="B634" s="15">
        <v>0</v>
      </c>
      <c r="C634" s="6">
        <f t="shared" ca="1" si="405"/>
        <v>0.52143798479140868</v>
      </c>
      <c r="D634" s="6">
        <f t="shared" ca="1" si="405"/>
        <v>0.28434897044181717</v>
      </c>
      <c r="E634" s="6">
        <f t="shared" ca="1" si="435"/>
        <v>0.52143798479140868</v>
      </c>
      <c r="F634" s="6">
        <f t="shared" ca="1" si="436"/>
        <v>3</v>
      </c>
      <c r="G634" s="6">
        <f t="shared" ca="1" si="436"/>
        <v>3</v>
      </c>
      <c r="H634" s="6" t="str">
        <f t="shared" si="437"/>
        <v/>
      </c>
      <c r="I634" s="6" t="s">
        <v>160</v>
      </c>
      <c r="J634" t="s">
        <v>176</v>
      </c>
      <c r="K634" s="6">
        <f t="shared" ca="1" si="438"/>
        <v>87.1</v>
      </c>
      <c r="L634" t="s">
        <v>177</v>
      </c>
      <c r="Y634" s="9"/>
    </row>
    <row r="635" spans="1:28" x14ac:dyDescent="0.3">
      <c r="A635" s="15">
        <v>0</v>
      </c>
      <c r="B635" s="15">
        <v>0</v>
      </c>
      <c r="C635" s="6">
        <f t="shared" ca="1" si="405"/>
        <v>0.87909409430958008</v>
      </c>
      <c r="D635" s="6">
        <f t="shared" ca="1" si="405"/>
        <v>0.44391036552382079</v>
      </c>
      <c r="E635" s="6">
        <f t="shared" ca="1" si="435"/>
        <v>0.12090590569041992</v>
      </c>
      <c r="F635" s="6">
        <f t="shared" ca="1" si="436"/>
        <v>3</v>
      </c>
      <c r="G635" s="6">
        <f t="shared" ca="1" si="436"/>
        <v>3</v>
      </c>
      <c r="H635" s="6" t="str">
        <f t="shared" si="437"/>
        <v/>
      </c>
      <c r="I635" s="6" t="s">
        <v>160</v>
      </c>
      <c r="J635" t="s">
        <v>176</v>
      </c>
      <c r="K635" s="6">
        <f t="shared" ca="1" si="438"/>
        <v>122.9</v>
      </c>
      <c r="L635" t="s">
        <v>177</v>
      </c>
      <c r="Y635" s="9"/>
    </row>
    <row r="636" spans="1:28" x14ac:dyDescent="0.3">
      <c r="A636" s="15">
        <v>0</v>
      </c>
      <c r="B636" s="15">
        <v>0</v>
      </c>
      <c r="C636" s="6">
        <f t="shared" ca="1" si="405"/>
        <v>0.92664079481167871</v>
      </c>
      <c r="D636" s="6">
        <f t="shared" ca="1" si="405"/>
        <v>0.77348436400093756</v>
      </c>
      <c r="E636" s="6">
        <f t="shared" ca="1" si="435"/>
        <v>7.3359205188321286E-2</v>
      </c>
      <c r="F636" s="6">
        <f t="shared" ca="1" si="436"/>
        <v>0</v>
      </c>
      <c r="G636" s="6">
        <f t="shared" ca="1" si="436"/>
        <v>0</v>
      </c>
      <c r="H636" s="6" t="str">
        <f t="shared" si="437"/>
        <v/>
      </c>
      <c r="I636" s="6" t="s">
        <v>160</v>
      </c>
      <c r="J636" t="s">
        <v>176</v>
      </c>
      <c r="K636" s="6">
        <f t="shared" ca="1" si="438"/>
        <v>127.7</v>
      </c>
      <c r="L636" t="s">
        <v>177</v>
      </c>
      <c r="Y636" s="9"/>
    </row>
    <row r="637" spans="1:28" x14ac:dyDescent="0.3">
      <c r="A637" s="15">
        <v>0</v>
      </c>
      <c r="B637" s="15">
        <v>0</v>
      </c>
      <c r="C637" s="6">
        <f t="shared" ca="1" si="405"/>
        <v>0.1139154162836018</v>
      </c>
      <c r="D637" s="6">
        <f t="shared" ca="1" si="405"/>
        <v>0.66476300021729817</v>
      </c>
      <c r="E637" s="6">
        <f t="shared" ca="1" si="435"/>
        <v>0.1139154162836018</v>
      </c>
      <c r="F637" s="6">
        <f t="shared" ca="1" si="436"/>
        <v>2</v>
      </c>
      <c r="G637" s="6">
        <f t="shared" ca="1" si="436"/>
        <v>1</v>
      </c>
      <c r="H637" s="6" t="str">
        <f t="shared" si="437"/>
        <v/>
      </c>
      <c r="I637" s="6" t="s">
        <v>160</v>
      </c>
      <c r="J637" t="s">
        <v>176</v>
      </c>
      <c r="K637" s="6">
        <f t="shared" ca="1" si="438"/>
        <v>46.4</v>
      </c>
      <c r="L637" t="s">
        <v>177</v>
      </c>
      <c r="Y637" s="9"/>
    </row>
    <row r="638" spans="1:28" x14ac:dyDescent="0.3">
      <c r="A638" s="15">
        <v>0</v>
      </c>
      <c r="B638" s="15">
        <v>0</v>
      </c>
      <c r="C638" s="6">
        <f t="shared" ca="1" si="405"/>
        <v>0.27435343439466309</v>
      </c>
      <c r="D638" s="6">
        <f t="shared" ca="1" si="405"/>
        <v>0.96946309578755674</v>
      </c>
      <c r="E638" s="6">
        <f t="shared" ca="1" si="435"/>
        <v>0.27435343439466309</v>
      </c>
      <c r="F638" s="6">
        <f t="shared" ca="1" si="436"/>
        <v>2</v>
      </c>
      <c r="G638" s="6">
        <f t="shared" ca="1" si="436"/>
        <v>0</v>
      </c>
      <c r="H638" s="6" t="str">
        <f t="shared" si="437"/>
        <v/>
      </c>
      <c r="I638" s="6" t="s">
        <v>160</v>
      </c>
      <c r="J638" t="s">
        <v>179</v>
      </c>
      <c r="K638" s="6">
        <f t="shared" ca="1" si="438"/>
        <v>62.4</v>
      </c>
      <c r="L638" t="s">
        <v>178</v>
      </c>
      <c r="Q638" s="10"/>
      <c r="R638" s="10"/>
      <c r="S638" s="10"/>
      <c r="T638" s="10"/>
      <c r="U638" s="10"/>
      <c r="V638" s="10"/>
      <c r="W638" s="10"/>
      <c r="X638" s="10"/>
      <c r="Y638" s="11"/>
      <c r="Z638" s="10"/>
      <c r="AA638" s="10"/>
      <c r="AB638" s="10"/>
    </row>
    <row r="639" spans="1:28" x14ac:dyDescent="0.3">
      <c r="A639" s="15">
        <v>0</v>
      </c>
      <c r="B639" s="15">
        <v>0</v>
      </c>
      <c r="C639" s="6">
        <f t="shared" ca="1" si="405"/>
        <v>0.41620843101268501</v>
      </c>
      <c r="D639" s="6">
        <f t="shared" ca="1" si="405"/>
        <v>4.3087901886153746E-2</v>
      </c>
      <c r="E639" s="6">
        <f t="shared" ca="1" si="435"/>
        <v>0.41620843101268501</v>
      </c>
      <c r="F639" s="6">
        <f t="shared" ref="F639" ca="1" si="439">MOD(SUM(F638,1),4)</f>
        <v>3</v>
      </c>
      <c r="G639" s="6">
        <f t="shared" ca="1" si="436"/>
        <v>3</v>
      </c>
      <c r="H639" s="6" t="str">
        <f t="shared" si="437"/>
        <v/>
      </c>
      <c r="I639" s="6" t="s">
        <v>160</v>
      </c>
      <c r="J639" t="s">
        <v>179</v>
      </c>
      <c r="K639" s="6">
        <f t="shared" ca="1" si="438"/>
        <v>76.599999999999994</v>
      </c>
      <c r="L639" t="s">
        <v>178</v>
      </c>
      <c r="Y639" s="9"/>
    </row>
    <row r="640" spans="1:28" x14ac:dyDescent="0.3">
      <c r="A640" s="15">
        <v>0</v>
      </c>
      <c r="B640" s="15">
        <v>0</v>
      </c>
      <c r="C640" s="6">
        <f t="shared" ca="1" si="405"/>
        <v>7.2482969179749501E-2</v>
      </c>
      <c r="D640" s="6">
        <f t="shared" ca="1" si="405"/>
        <v>0.75121387784257476</v>
      </c>
      <c r="E640" s="6">
        <f t="shared" ca="1" si="435"/>
        <v>0.5724829691797495</v>
      </c>
      <c r="F640" s="6">
        <f t="shared" ref="F640" ca="1" si="440">MOD(SUM(F638,2),4)</f>
        <v>0</v>
      </c>
      <c r="G640" s="6">
        <f t="shared" ca="1" si="436"/>
        <v>2</v>
      </c>
      <c r="H640" s="17" t="str">
        <f t="shared" ref="H640" si="441">IF(A640=0,"",_xlfn.CONCAT("\end{enumerate} \section*{ Cuenta ",A640,"} \begin{enumerate}"))</f>
        <v/>
      </c>
      <c r="I640" s="6" t="s">
        <v>160</v>
      </c>
      <c r="J640" t="s">
        <v>179</v>
      </c>
      <c r="K640" s="6">
        <f t="shared" ca="1" si="438"/>
        <v>42.2</v>
      </c>
      <c r="L640" t="s">
        <v>178</v>
      </c>
      <c r="Y640" s="9"/>
    </row>
    <row r="641" spans="1:28" x14ac:dyDescent="0.3">
      <c r="A641" s="15">
        <v>0</v>
      </c>
      <c r="B641" s="15">
        <v>0</v>
      </c>
      <c r="C641" s="6">
        <f t="shared" ca="1" si="405"/>
        <v>0.48308259744317494</v>
      </c>
      <c r="D641" s="6">
        <f t="shared" ca="1" si="405"/>
        <v>0.80172336177348913</v>
      </c>
      <c r="E641" s="6">
        <f t="shared" ca="1" si="435"/>
        <v>0.48308259744317494</v>
      </c>
      <c r="F641" s="6">
        <f t="shared" ref="F641" ca="1" si="442">MOD(SUM(F638,3),4)</f>
        <v>1</v>
      </c>
      <c r="G641" s="6">
        <f t="shared" ca="1" si="436"/>
        <v>3</v>
      </c>
      <c r="H641" s="6" t="str">
        <f t="shared" ref="H641:H642" si="443">IF(A641=0,"",_xlfn.CONCAT("## ",A641))</f>
        <v/>
      </c>
      <c r="I641" s="6" t="s">
        <v>160</v>
      </c>
      <c r="J641" t="s">
        <v>179</v>
      </c>
      <c r="K641" s="6">
        <f t="shared" ca="1" si="438"/>
        <v>83.3</v>
      </c>
      <c r="L641" t="s">
        <v>178</v>
      </c>
      <c r="Y641" s="9"/>
    </row>
    <row r="642" spans="1:28" x14ac:dyDescent="0.3">
      <c r="A642" s="15">
        <v>0</v>
      </c>
      <c r="B642" s="15">
        <v>0</v>
      </c>
      <c r="C642" s="6">
        <f t="shared" ca="1" si="405"/>
        <v>0.48120203916503768</v>
      </c>
      <c r="D642" s="6">
        <f t="shared" ca="1" si="405"/>
        <v>2.5137775365493775E-2</v>
      </c>
      <c r="E642" s="6">
        <f t="shared" ca="1" si="435"/>
        <v>0.48120203916503768</v>
      </c>
      <c r="F642" s="6">
        <f t="shared" ref="F642" ca="1" si="444">MOD(SUM(F638,4),4)</f>
        <v>2</v>
      </c>
      <c r="G642" s="6">
        <f t="shared" ca="1" si="436"/>
        <v>2</v>
      </c>
      <c r="H642" s="6" t="str">
        <f t="shared" si="443"/>
        <v/>
      </c>
      <c r="I642" s="6" t="s">
        <v>160</v>
      </c>
      <c r="J642" t="s">
        <v>179</v>
      </c>
      <c r="K642" s="6">
        <f t="shared" ca="1" si="438"/>
        <v>83.1</v>
      </c>
      <c r="L642" t="s">
        <v>178</v>
      </c>
      <c r="Y642" s="9"/>
    </row>
    <row r="643" spans="1:28" ht="42.55" x14ac:dyDescent="0.3">
      <c r="A643" s="15" t="s">
        <v>158</v>
      </c>
      <c r="B643" s="15">
        <v>0</v>
      </c>
      <c r="C643" s="6">
        <f t="shared" ca="1" si="405"/>
        <v>0.41728478453461304</v>
      </c>
      <c r="D643" s="6">
        <f t="shared" ca="1" si="405"/>
        <v>1.9724964048842386E-2</v>
      </c>
      <c r="H643" s="17" t="str">
        <f t="shared" ref="H643" si="445">IF(A643=0,"",_xlfn.CONCAT("\end{enumerate} \section*{ Cuenta ",A643,"} \begin{enumerate}"))</f>
        <v>\end{enumerate} \section*{ Cuenta X} \begin{enumerate}</v>
      </c>
    </row>
    <row r="644" spans="1:28" x14ac:dyDescent="0.3">
      <c r="A644" s="15">
        <v>0</v>
      </c>
      <c r="B644" s="15">
        <v>0</v>
      </c>
      <c r="C644" s="6">
        <f t="shared" ca="1" si="405"/>
        <v>0.45388162767407847</v>
      </c>
      <c r="D644" s="6">
        <f t="shared" ca="1" si="405"/>
        <v>0.34970657107198688</v>
      </c>
      <c r="E644" s="6">
        <f t="shared" ref="E644:E658" ca="1" si="446">IF(C644&gt;0.1,      IF(C644&lt;0.6,C644,ABS(1-C644)),C644+0.5)</f>
        <v>0.45388162767407847</v>
      </c>
      <c r="F644" s="6">
        <f t="shared" ref="F644:G658" ca="1" si="447">MOD(ROUND(C644*100+35,0),4)</f>
        <v>0</v>
      </c>
      <c r="G644" s="6">
        <f t="shared" ca="1" si="447"/>
        <v>2</v>
      </c>
      <c r="H644" s="6" t="str">
        <f t="shared" ref="H644:H655" si="448">IF(A644=0,"",_xlfn.CONCAT("## ",A644))</f>
        <v/>
      </c>
      <c r="I644" s="6" t="s">
        <v>160</v>
      </c>
      <c r="J644" t="s">
        <v>175</v>
      </c>
      <c r="K644" s="6">
        <f t="shared" ref="K644:K658" ca="1" si="449">ROUND(C644*100+35,1)</f>
        <v>80.400000000000006</v>
      </c>
      <c r="L644" t="s">
        <v>180</v>
      </c>
      <c r="N644" s="18"/>
      <c r="Y644" s="9"/>
    </row>
    <row r="645" spans="1:28" x14ac:dyDescent="0.3">
      <c r="A645" s="15">
        <v>0</v>
      </c>
      <c r="B645" s="15">
        <v>0</v>
      </c>
      <c r="C645" s="6">
        <f t="shared" ref="C645:D708" ca="1" si="450">RAND()</f>
        <v>0.50289103180724637</v>
      </c>
      <c r="D645" s="6">
        <f t="shared" ca="1" si="450"/>
        <v>0.78826427184705516</v>
      </c>
      <c r="E645" s="6">
        <f t="shared" ca="1" si="446"/>
        <v>0.50289103180724637</v>
      </c>
      <c r="F645" s="6">
        <f t="shared" ca="1" si="447"/>
        <v>1</v>
      </c>
      <c r="G645" s="6">
        <f t="shared" ca="1" si="447"/>
        <v>2</v>
      </c>
      <c r="H645" s="6" t="str">
        <f t="shared" si="448"/>
        <v/>
      </c>
      <c r="I645" s="6" t="s">
        <v>160</v>
      </c>
      <c r="J645" t="s">
        <v>175</v>
      </c>
      <c r="K645" s="6">
        <f t="shared" ca="1" si="449"/>
        <v>85.3</v>
      </c>
      <c r="L645" t="s">
        <v>180</v>
      </c>
      <c r="N645" s="18"/>
      <c r="Y645" s="9"/>
    </row>
    <row r="646" spans="1:28" x14ac:dyDescent="0.3">
      <c r="A646" s="15">
        <v>0</v>
      </c>
      <c r="B646" s="15">
        <v>0</v>
      </c>
      <c r="C646" s="6">
        <f t="shared" ca="1" si="450"/>
        <v>0.47843598279156152</v>
      </c>
      <c r="D646" s="6">
        <f t="shared" ca="1" si="450"/>
        <v>0.27796300810406405</v>
      </c>
      <c r="E646" s="6">
        <f t="shared" ca="1" si="446"/>
        <v>0.47843598279156152</v>
      </c>
      <c r="F646" s="6">
        <f t="shared" ca="1" si="447"/>
        <v>3</v>
      </c>
      <c r="G646" s="6">
        <f t="shared" ca="1" si="447"/>
        <v>3</v>
      </c>
      <c r="H646" s="6" t="str">
        <f t="shared" si="448"/>
        <v/>
      </c>
      <c r="I646" s="6" t="s">
        <v>160</v>
      </c>
      <c r="J646" t="s">
        <v>175</v>
      </c>
      <c r="K646" s="6">
        <f t="shared" ca="1" si="449"/>
        <v>82.8</v>
      </c>
      <c r="L646" t="s">
        <v>180</v>
      </c>
      <c r="N646" s="18"/>
      <c r="Y646" s="9"/>
    </row>
    <row r="647" spans="1:28" x14ac:dyDescent="0.3">
      <c r="A647" s="15">
        <v>0</v>
      </c>
      <c r="B647" s="15">
        <v>0</v>
      </c>
      <c r="C647" s="6">
        <f t="shared" ca="1" si="450"/>
        <v>0.74369677185796512</v>
      </c>
      <c r="D647" s="6">
        <f t="shared" ca="1" si="450"/>
        <v>0.96282828174758461</v>
      </c>
      <c r="E647" s="6">
        <f t="shared" ca="1" si="446"/>
        <v>0.25630322814203488</v>
      </c>
      <c r="F647" s="6">
        <f t="shared" ca="1" si="447"/>
        <v>1</v>
      </c>
      <c r="G647" s="6">
        <f t="shared" ca="1" si="447"/>
        <v>3</v>
      </c>
      <c r="H647" s="6" t="str">
        <f t="shared" si="448"/>
        <v/>
      </c>
      <c r="I647" s="6" t="s">
        <v>160</v>
      </c>
      <c r="J647" t="s">
        <v>175</v>
      </c>
      <c r="K647" s="6">
        <f t="shared" ca="1" si="449"/>
        <v>109.4</v>
      </c>
      <c r="L647" t="s">
        <v>180</v>
      </c>
      <c r="N647" s="18"/>
      <c r="Y647" s="9"/>
    </row>
    <row r="648" spans="1:28" x14ac:dyDescent="0.3">
      <c r="A648" s="15">
        <v>0</v>
      </c>
      <c r="B648" s="15">
        <v>0</v>
      </c>
      <c r="C648" s="6">
        <f t="shared" ca="1" si="450"/>
        <v>0.50266773490067718</v>
      </c>
      <c r="D648" s="6">
        <f t="shared" ca="1" si="450"/>
        <v>0.68883880809002529</v>
      </c>
      <c r="E648" s="6">
        <f t="shared" ca="1" si="446"/>
        <v>0.50266773490067718</v>
      </c>
      <c r="F648" s="6">
        <f t="shared" ca="1" si="447"/>
        <v>1</v>
      </c>
      <c r="G648" s="6">
        <f t="shared" ca="1" si="447"/>
        <v>0</v>
      </c>
      <c r="H648" s="6" t="str">
        <f t="shared" si="448"/>
        <v/>
      </c>
      <c r="I648" s="6" t="s">
        <v>160</v>
      </c>
      <c r="J648" t="s">
        <v>175</v>
      </c>
      <c r="K648" s="6">
        <f t="shared" ca="1" si="449"/>
        <v>85.3</v>
      </c>
      <c r="L648" t="s">
        <v>180</v>
      </c>
      <c r="N648" s="18"/>
      <c r="Y648" s="9"/>
    </row>
    <row r="649" spans="1:28" x14ac:dyDescent="0.3">
      <c r="A649" s="15">
        <v>0</v>
      </c>
      <c r="B649" s="15">
        <v>0</v>
      </c>
      <c r="C649" s="6">
        <f t="shared" ca="1" si="450"/>
        <v>0.6208422109493642</v>
      </c>
      <c r="D649" s="6">
        <f t="shared" ca="1" si="450"/>
        <v>0.19137709039898587</v>
      </c>
      <c r="E649" s="6">
        <f t="shared" ca="1" si="446"/>
        <v>0.3791577890506358</v>
      </c>
      <c r="F649" s="6">
        <f t="shared" ca="1" si="447"/>
        <v>1</v>
      </c>
      <c r="G649" s="6">
        <f t="shared" ca="1" si="447"/>
        <v>2</v>
      </c>
      <c r="H649" s="6" t="str">
        <f t="shared" si="448"/>
        <v/>
      </c>
      <c r="I649" s="6" t="s">
        <v>160</v>
      </c>
      <c r="J649" t="s">
        <v>176</v>
      </c>
      <c r="K649" s="6">
        <f t="shared" ca="1" si="449"/>
        <v>97.1</v>
      </c>
      <c r="L649" t="s">
        <v>177</v>
      </c>
      <c r="N649" s="18"/>
      <c r="Y649" s="9"/>
    </row>
    <row r="650" spans="1:28" x14ac:dyDescent="0.3">
      <c r="A650" s="15">
        <v>0</v>
      </c>
      <c r="B650" s="15">
        <v>0</v>
      </c>
      <c r="C650" s="6">
        <f t="shared" ca="1" si="450"/>
        <v>0.81728380794670075</v>
      </c>
      <c r="D650" s="6">
        <f t="shared" ca="1" si="450"/>
        <v>0.9820086032321963</v>
      </c>
      <c r="E650" s="6">
        <f t="shared" ca="1" si="446"/>
        <v>0.18271619205329925</v>
      </c>
      <c r="F650" s="6">
        <f t="shared" ca="1" si="447"/>
        <v>1</v>
      </c>
      <c r="G650" s="6">
        <f t="shared" ca="1" si="447"/>
        <v>1</v>
      </c>
      <c r="H650" s="6" t="str">
        <f t="shared" si="448"/>
        <v/>
      </c>
      <c r="I650" s="6" t="s">
        <v>160</v>
      </c>
      <c r="J650" t="s">
        <v>176</v>
      </c>
      <c r="K650" s="6">
        <f t="shared" ca="1" si="449"/>
        <v>116.7</v>
      </c>
      <c r="L650" t="s">
        <v>177</v>
      </c>
      <c r="Y650" s="9"/>
    </row>
    <row r="651" spans="1:28" x14ac:dyDescent="0.3">
      <c r="A651" s="15">
        <v>0</v>
      </c>
      <c r="B651" s="15">
        <v>0</v>
      </c>
      <c r="C651" s="6">
        <f t="shared" ca="1" si="450"/>
        <v>0.44371098933582664</v>
      </c>
      <c r="D651" s="6">
        <f t="shared" ca="1" si="450"/>
        <v>0.49580892604434035</v>
      </c>
      <c r="E651" s="6">
        <f t="shared" ca="1" si="446"/>
        <v>0.44371098933582664</v>
      </c>
      <c r="F651" s="6">
        <f t="shared" ca="1" si="447"/>
        <v>3</v>
      </c>
      <c r="G651" s="6">
        <f t="shared" ca="1" si="447"/>
        <v>1</v>
      </c>
      <c r="H651" s="6" t="str">
        <f t="shared" si="448"/>
        <v/>
      </c>
      <c r="I651" s="6" t="s">
        <v>160</v>
      </c>
      <c r="J651" t="s">
        <v>176</v>
      </c>
      <c r="K651" s="6">
        <f t="shared" ca="1" si="449"/>
        <v>79.400000000000006</v>
      </c>
      <c r="L651" t="s">
        <v>177</v>
      </c>
      <c r="Y651" s="9"/>
    </row>
    <row r="652" spans="1:28" x14ac:dyDescent="0.3">
      <c r="A652" s="15">
        <v>0</v>
      </c>
      <c r="B652" s="15">
        <v>0</v>
      </c>
      <c r="C652" s="6">
        <f t="shared" ca="1" si="450"/>
        <v>0.81797697533684521</v>
      </c>
      <c r="D652" s="6">
        <f t="shared" ca="1" si="450"/>
        <v>0.57276538886541695</v>
      </c>
      <c r="E652" s="6">
        <f t="shared" ca="1" si="446"/>
        <v>0.18202302466315479</v>
      </c>
      <c r="F652" s="6">
        <f t="shared" ca="1" si="447"/>
        <v>1</v>
      </c>
      <c r="G652" s="6">
        <f t="shared" ca="1" si="447"/>
        <v>0</v>
      </c>
      <c r="H652" s="6" t="str">
        <f t="shared" si="448"/>
        <v/>
      </c>
      <c r="I652" s="6" t="s">
        <v>160</v>
      </c>
      <c r="J652" t="s">
        <v>176</v>
      </c>
      <c r="K652" s="6">
        <f t="shared" ca="1" si="449"/>
        <v>116.8</v>
      </c>
      <c r="L652" t="s">
        <v>177</v>
      </c>
      <c r="Y652" s="9"/>
    </row>
    <row r="653" spans="1:28" x14ac:dyDescent="0.3">
      <c r="A653" s="15">
        <v>0</v>
      </c>
      <c r="B653" s="15">
        <v>0</v>
      </c>
      <c r="C653" s="6">
        <f t="shared" ca="1" si="450"/>
        <v>0.36769740206370738</v>
      </c>
      <c r="D653" s="6">
        <f t="shared" ca="1" si="450"/>
        <v>0.59389576975095038</v>
      </c>
      <c r="E653" s="6">
        <f t="shared" ca="1" si="446"/>
        <v>0.36769740206370738</v>
      </c>
      <c r="F653" s="6">
        <f t="shared" ca="1" si="447"/>
        <v>0</v>
      </c>
      <c r="G653" s="6">
        <f t="shared" ca="1" si="447"/>
        <v>2</v>
      </c>
      <c r="H653" s="6" t="str">
        <f t="shared" si="448"/>
        <v/>
      </c>
      <c r="I653" s="6" t="s">
        <v>160</v>
      </c>
      <c r="J653" t="s">
        <v>176</v>
      </c>
      <c r="K653" s="6">
        <f t="shared" ca="1" si="449"/>
        <v>71.8</v>
      </c>
      <c r="L653" t="s">
        <v>177</v>
      </c>
      <c r="Y653" s="9"/>
    </row>
    <row r="654" spans="1:28" x14ac:dyDescent="0.3">
      <c r="A654" s="15">
        <v>0</v>
      </c>
      <c r="B654" s="15">
        <v>0</v>
      </c>
      <c r="C654" s="6">
        <f t="shared" ca="1" si="450"/>
        <v>0.36064041212829323</v>
      </c>
      <c r="D654" s="6">
        <f t="shared" ca="1" si="450"/>
        <v>0.96653215786886371</v>
      </c>
      <c r="E654" s="6">
        <f t="shared" ca="1" si="446"/>
        <v>0.36064041212829323</v>
      </c>
      <c r="F654" s="6">
        <f t="shared" ca="1" si="447"/>
        <v>3</v>
      </c>
      <c r="G654" s="6">
        <f t="shared" ca="1" si="447"/>
        <v>0</v>
      </c>
      <c r="H654" s="6" t="str">
        <f t="shared" si="448"/>
        <v/>
      </c>
      <c r="I654" s="6" t="s">
        <v>160</v>
      </c>
      <c r="J654" t="s">
        <v>179</v>
      </c>
      <c r="K654" s="6">
        <f t="shared" ca="1" si="449"/>
        <v>71.099999999999994</v>
      </c>
      <c r="L654" t="s">
        <v>178</v>
      </c>
      <c r="Q654" s="10"/>
      <c r="R654" s="10"/>
      <c r="S654" s="10"/>
      <c r="T654" s="10"/>
      <c r="U654" s="10"/>
      <c r="V654" s="10"/>
      <c r="W654" s="10"/>
      <c r="X654" s="10"/>
      <c r="Y654" s="11"/>
      <c r="Z654" s="10"/>
      <c r="AA654" s="10"/>
      <c r="AB654" s="10"/>
    </row>
    <row r="655" spans="1:28" x14ac:dyDescent="0.3">
      <c r="A655" s="15">
        <v>0</v>
      </c>
      <c r="B655" s="15">
        <v>0</v>
      </c>
      <c r="C655" s="6">
        <f t="shared" ca="1" si="450"/>
        <v>0.27642974450302016</v>
      </c>
      <c r="D655" s="6">
        <f t="shared" ca="1" si="450"/>
        <v>0.28590027818559793</v>
      </c>
      <c r="E655" s="6">
        <f t="shared" ca="1" si="446"/>
        <v>0.27642974450302016</v>
      </c>
      <c r="F655" s="6">
        <f t="shared" ref="F655" ca="1" si="451">MOD(SUM(F654,1),4)</f>
        <v>0</v>
      </c>
      <c r="G655" s="6">
        <f t="shared" ca="1" si="447"/>
        <v>0</v>
      </c>
      <c r="H655" s="6" t="str">
        <f t="shared" si="448"/>
        <v/>
      </c>
      <c r="I655" s="6" t="s">
        <v>160</v>
      </c>
      <c r="J655" t="s">
        <v>179</v>
      </c>
      <c r="K655" s="6">
        <f t="shared" ca="1" si="449"/>
        <v>62.6</v>
      </c>
      <c r="L655" t="s">
        <v>178</v>
      </c>
      <c r="Y655" s="9"/>
    </row>
    <row r="656" spans="1:28" x14ac:dyDescent="0.3">
      <c r="A656" s="15">
        <v>0</v>
      </c>
      <c r="B656" s="15">
        <v>0</v>
      </c>
      <c r="C656" s="6">
        <f t="shared" ca="1" si="450"/>
        <v>0.15882017181662922</v>
      </c>
      <c r="D656" s="6">
        <f t="shared" ca="1" si="450"/>
        <v>0.58964273210490836</v>
      </c>
      <c r="E656" s="6">
        <f t="shared" ca="1" si="446"/>
        <v>0.15882017181662922</v>
      </c>
      <c r="F656" s="6">
        <f t="shared" ref="F656" ca="1" si="452">MOD(SUM(F654,2),4)</f>
        <v>1</v>
      </c>
      <c r="G656" s="6">
        <f t="shared" ca="1" si="447"/>
        <v>2</v>
      </c>
      <c r="H656" s="17" t="str">
        <f t="shared" ref="H656" si="453">IF(A656=0,"",_xlfn.CONCAT("\end{enumerate} \section*{ Cuenta ",A656,"} \begin{enumerate}"))</f>
        <v/>
      </c>
      <c r="I656" s="6" t="s">
        <v>160</v>
      </c>
      <c r="J656" t="s">
        <v>179</v>
      </c>
      <c r="K656" s="6">
        <f t="shared" ca="1" si="449"/>
        <v>50.9</v>
      </c>
      <c r="L656" t="s">
        <v>178</v>
      </c>
      <c r="Y656" s="9"/>
    </row>
    <row r="657" spans="1:28" x14ac:dyDescent="0.3">
      <c r="A657" s="15">
        <v>0</v>
      </c>
      <c r="B657" s="15">
        <v>0</v>
      </c>
      <c r="C657" s="6">
        <f t="shared" ca="1" si="450"/>
        <v>0.83998720780479996</v>
      </c>
      <c r="D657" s="6">
        <f t="shared" ca="1" si="450"/>
        <v>0.82817211423487824</v>
      </c>
      <c r="E657" s="6">
        <f t="shared" ca="1" si="446"/>
        <v>0.16001279219520004</v>
      </c>
      <c r="F657" s="6">
        <f t="shared" ref="F657" ca="1" si="454">MOD(SUM(F654,3),4)</f>
        <v>2</v>
      </c>
      <c r="G657" s="6">
        <f t="shared" ca="1" si="447"/>
        <v>2</v>
      </c>
      <c r="H657" s="6" t="str">
        <f t="shared" ref="H657:H658" si="455">IF(A657=0,"",_xlfn.CONCAT("## ",A657))</f>
        <v/>
      </c>
      <c r="I657" s="6" t="s">
        <v>160</v>
      </c>
      <c r="J657" t="s">
        <v>179</v>
      </c>
      <c r="K657" s="6">
        <f t="shared" ca="1" si="449"/>
        <v>119</v>
      </c>
      <c r="L657" t="s">
        <v>178</v>
      </c>
      <c r="Y657" s="9"/>
    </row>
    <row r="658" spans="1:28" x14ac:dyDescent="0.3">
      <c r="A658" s="15">
        <v>0</v>
      </c>
      <c r="B658" s="15">
        <v>0</v>
      </c>
      <c r="C658" s="6">
        <f t="shared" ca="1" si="450"/>
        <v>0.93822085535998156</v>
      </c>
      <c r="D658" s="6">
        <f t="shared" ca="1" si="450"/>
        <v>6.318327361583409E-2</v>
      </c>
      <c r="E658" s="6">
        <f t="shared" ca="1" si="446"/>
        <v>6.1779144640018435E-2</v>
      </c>
      <c r="F658" s="6">
        <f t="shared" ref="F658" ca="1" si="456">MOD(SUM(F654,4),4)</f>
        <v>3</v>
      </c>
      <c r="G658" s="6">
        <f t="shared" ca="1" si="447"/>
        <v>1</v>
      </c>
      <c r="H658" s="6" t="str">
        <f t="shared" si="455"/>
        <v/>
      </c>
      <c r="I658" s="6" t="s">
        <v>160</v>
      </c>
      <c r="J658" t="s">
        <v>179</v>
      </c>
      <c r="K658" s="6">
        <f t="shared" ca="1" si="449"/>
        <v>128.80000000000001</v>
      </c>
      <c r="L658" t="s">
        <v>178</v>
      </c>
      <c r="Y658" s="9"/>
    </row>
    <row r="659" spans="1:28" ht="42.55" x14ac:dyDescent="0.3">
      <c r="A659" s="15" t="s">
        <v>158</v>
      </c>
      <c r="B659" s="15">
        <v>0</v>
      </c>
      <c r="C659" s="6">
        <f t="shared" ca="1" si="450"/>
        <v>0.95785984207478925</v>
      </c>
      <c r="D659" s="6">
        <f t="shared" ca="1" si="450"/>
        <v>0.65924964263795227</v>
      </c>
      <c r="H659" s="17" t="str">
        <f t="shared" ref="H659" si="457">IF(A659=0,"",_xlfn.CONCAT("\end{enumerate} \section*{ Cuenta ",A659,"} \begin{enumerate}"))</f>
        <v>\end{enumerate} \section*{ Cuenta X} \begin{enumerate}</v>
      </c>
    </row>
    <row r="660" spans="1:28" x14ac:dyDescent="0.3">
      <c r="A660" s="15">
        <v>0</v>
      </c>
      <c r="B660" s="15">
        <v>0</v>
      </c>
      <c r="C660" s="6">
        <f t="shared" ca="1" si="450"/>
        <v>0.37780087901234238</v>
      </c>
      <c r="D660" s="6">
        <f t="shared" ca="1" si="450"/>
        <v>0.26047276604835912</v>
      </c>
      <c r="E660" s="6">
        <f t="shared" ref="E660:E674" ca="1" si="458">IF(C660&gt;0.1,      IF(C660&lt;0.6,C660,ABS(1-C660)),C660+0.5)</f>
        <v>0.37780087901234238</v>
      </c>
      <c r="F660" s="6">
        <f t="shared" ref="F660:G674" ca="1" si="459">MOD(ROUND(C660*100+35,0),4)</f>
        <v>1</v>
      </c>
      <c r="G660" s="6">
        <f t="shared" ca="1" si="459"/>
        <v>1</v>
      </c>
      <c r="H660" s="6" t="str">
        <f t="shared" ref="H660:H671" si="460">IF(A660=0,"",_xlfn.CONCAT("## ",A660))</f>
        <v/>
      </c>
      <c r="I660" s="6" t="s">
        <v>160</v>
      </c>
      <c r="J660" t="s">
        <v>175</v>
      </c>
      <c r="K660" s="6">
        <f t="shared" ref="K660:K674" ca="1" si="461">ROUND(C660*100+35,1)</f>
        <v>72.8</v>
      </c>
      <c r="L660" t="s">
        <v>180</v>
      </c>
      <c r="N660" s="18"/>
      <c r="Y660" s="9"/>
    </row>
    <row r="661" spans="1:28" x14ac:dyDescent="0.3">
      <c r="A661" s="15">
        <v>0</v>
      </c>
      <c r="B661" s="15">
        <v>0</v>
      </c>
      <c r="C661" s="6">
        <f t="shared" ca="1" si="450"/>
        <v>2.8714428182760376E-2</v>
      </c>
      <c r="D661" s="6">
        <f t="shared" ca="1" si="450"/>
        <v>0.12100085130411753</v>
      </c>
      <c r="E661" s="6">
        <f t="shared" ca="1" si="458"/>
        <v>0.52871442818276038</v>
      </c>
      <c r="F661" s="6">
        <f t="shared" ca="1" si="459"/>
        <v>2</v>
      </c>
      <c r="G661" s="6">
        <f t="shared" ca="1" si="459"/>
        <v>3</v>
      </c>
      <c r="H661" s="6" t="str">
        <f t="shared" si="460"/>
        <v/>
      </c>
      <c r="I661" s="6" t="s">
        <v>160</v>
      </c>
      <c r="J661" t="s">
        <v>175</v>
      </c>
      <c r="K661" s="6">
        <f t="shared" ca="1" si="461"/>
        <v>37.9</v>
      </c>
      <c r="L661" t="s">
        <v>180</v>
      </c>
      <c r="N661" s="18"/>
      <c r="Y661" s="9"/>
    </row>
    <row r="662" spans="1:28" x14ac:dyDescent="0.3">
      <c r="A662" s="15">
        <v>0</v>
      </c>
      <c r="B662" s="15">
        <v>0</v>
      </c>
      <c r="C662" s="6">
        <f t="shared" ca="1" si="450"/>
        <v>0.39632693091884885</v>
      </c>
      <c r="D662" s="6">
        <f t="shared" ca="1" si="450"/>
        <v>0.77090648008229112</v>
      </c>
      <c r="E662" s="6">
        <f t="shared" ca="1" si="458"/>
        <v>0.39632693091884885</v>
      </c>
      <c r="F662" s="6">
        <f t="shared" ca="1" si="459"/>
        <v>3</v>
      </c>
      <c r="G662" s="6">
        <f t="shared" ca="1" si="459"/>
        <v>0</v>
      </c>
      <c r="H662" s="6" t="str">
        <f t="shared" si="460"/>
        <v/>
      </c>
      <c r="I662" s="6" t="s">
        <v>160</v>
      </c>
      <c r="J662" t="s">
        <v>175</v>
      </c>
      <c r="K662" s="6">
        <f t="shared" ca="1" si="461"/>
        <v>74.599999999999994</v>
      </c>
      <c r="L662" t="s">
        <v>180</v>
      </c>
      <c r="N662" s="18"/>
      <c r="Y662" s="9"/>
    </row>
    <row r="663" spans="1:28" x14ac:dyDescent="0.3">
      <c r="A663" s="15">
        <v>0</v>
      </c>
      <c r="B663" s="15">
        <v>0</v>
      </c>
      <c r="C663" s="6">
        <f t="shared" ca="1" si="450"/>
        <v>0.30892379724532903</v>
      </c>
      <c r="D663" s="6">
        <f t="shared" ca="1" si="450"/>
        <v>0.34857103639614595</v>
      </c>
      <c r="E663" s="6">
        <f t="shared" ca="1" si="458"/>
        <v>0.30892379724532903</v>
      </c>
      <c r="F663" s="6">
        <f t="shared" ca="1" si="459"/>
        <v>2</v>
      </c>
      <c r="G663" s="6">
        <f t="shared" ca="1" si="459"/>
        <v>2</v>
      </c>
      <c r="H663" s="6" t="str">
        <f t="shared" si="460"/>
        <v/>
      </c>
      <c r="I663" s="6" t="s">
        <v>160</v>
      </c>
      <c r="J663" t="s">
        <v>175</v>
      </c>
      <c r="K663" s="6">
        <f t="shared" ca="1" si="461"/>
        <v>65.900000000000006</v>
      </c>
      <c r="L663" t="s">
        <v>180</v>
      </c>
      <c r="N663" s="18"/>
      <c r="Y663" s="9"/>
    </row>
    <row r="664" spans="1:28" x14ac:dyDescent="0.3">
      <c r="A664" s="15">
        <v>0</v>
      </c>
      <c r="B664" s="15">
        <v>0</v>
      </c>
      <c r="C664" s="6">
        <f t="shared" ca="1" si="450"/>
        <v>0.10623353314921891</v>
      </c>
      <c r="D664" s="6">
        <f t="shared" ca="1" si="450"/>
        <v>0.94523701391621173</v>
      </c>
      <c r="E664" s="6">
        <f t="shared" ca="1" si="458"/>
        <v>0.10623353314921891</v>
      </c>
      <c r="F664" s="6">
        <f t="shared" ca="1" si="459"/>
        <v>2</v>
      </c>
      <c r="G664" s="6">
        <f t="shared" ca="1" si="459"/>
        <v>2</v>
      </c>
      <c r="H664" s="6" t="str">
        <f t="shared" si="460"/>
        <v/>
      </c>
      <c r="I664" s="6" t="s">
        <v>160</v>
      </c>
      <c r="J664" t="s">
        <v>175</v>
      </c>
      <c r="K664" s="6">
        <f t="shared" ca="1" si="461"/>
        <v>45.6</v>
      </c>
      <c r="L664" t="s">
        <v>180</v>
      </c>
      <c r="N664" s="18"/>
      <c r="Y664" s="9"/>
    </row>
    <row r="665" spans="1:28" x14ac:dyDescent="0.3">
      <c r="A665" s="15">
        <v>0</v>
      </c>
      <c r="B665" s="15">
        <v>0</v>
      </c>
      <c r="C665" s="6">
        <f t="shared" ca="1" si="450"/>
        <v>0.87403104897242423</v>
      </c>
      <c r="D665" s="6">
        <f t="shared" ca="1" si="450"/>
        <v>0.74491582484187113</v>
      </c>
      <c r="E665" s="6">
        <f t="shared" ca="1" si="458"/>
        <v>0.12596895102757577</v>
      </c>
      <c r="F665" s="6">
        <f t="shared" ca="1" si="459"/>
        <v>2</v>
      </c>
      <c r="G665" s="6">
        <f t="shared" ca="1" si="459"/>
        <v>1</v>
      </c>
      <c r="H665" s="6" t="str">
        <f t="shared" si="460"/>
        <v/>
      </c>
      <c r="I665" s="6" t="s">
        <v>160</v>
      </c>
      <c r="J665" t="s">
        <v>176</v>
      </c>
      <c r="K665" s="6">
        <f t="shared" ca="1" si="461"/>
        <v>122.4</v>
      </c>
      <c r="L665" t="s">
        <v>177</v>
      </c>
      <c r="N665" s="18"/>
      <c r="Y665" s="9"/>
    </row>
    <row r="666" spans="1:28" x14ac:dyDescent="0.3">
      <c r="A666" s="15">
        <v>0</v>
      </c>
      <c r="B666" s="15">
        <v>0</v>
      </c>
      <c r="C666" s="6">
        <f t="shared" ca="1" si="450"/>
        <v>0.46178498693189096</v>
      </c>
      <c r="D666" s="6">
        <f t="shared" ca="1" si="450"/>
        <v>0.71211017750566974</v>
      </c>
      <c r="E666" s="6">
        <f t="shared" ca="1" si="458"/>
        <v>0.46178498693189096</v>
      </c>
      <c r="F666" s="6">
        <f t="shared" ca="1" si="459"/>
        <v>1</v>
      </c>
      <c r="G666" s="6">
        <f t="shared" ca="1" si="459"/>
        <v>2</v>
      </c>
      <c r="H666" s="6" t="str">
        <f t="shared" si="460"/>
        <v/>
      </c>
      <c r="I666" s="6" t="s">
        <v>160</v>
      </c>
      <c r="J666" t="s">
        <v>176</v>
      </c>
      <c r="K666" s="6">
        <f t="shared" ca="1" si="461"/>
        <v>81.2</v>
      </c>
      <c r="L666" t="s">
        <v>177</v>
      </c>
      <c r="Y666" s="9"/>
    </row>
    <row r="667" spans="1:28" x14ac:dyDescent="0.3">
      <c r="A667" s="15">
        <v>0</v>
      </c>
      <c r="B667" s="15">
        <v>0</v>
      </c>
      <c r="C667" s="6">
        <f t="shared" ca="1" si="450"/>
        <v>0.14336926578052211</v>
      </c>
      <c r="D667" s="6">
        <f t="shared" ca="1" si="450"/>
        <v>0.9259074605198897</v>
      </c>
      <c r="E667" s="6">
        <f t="shared" ca="1" si="458"/>
        <v>0.14336926578052211</v>
      </c>
      <c r="F667" s="6">
        <f t="shared" ca="1" si="459"/>
        <v>1</v>
      </c>
      <c r="G667" s="6">
        <f t="shared" ca="1" si="459"/>
        <v>0</v>
      </c>
      <c r="H667" s="6" t="str">
        <f t="shared" si="460"/>
        <v/>
      </c>
      <c r="I667" s="6" t="s">
        <v>160</v>
      </c>
      <c r="J667" t="s">
        <v>176</v>
      </c>
      <c r="K667" s="6">
        <f t="shared" ca="1" si="461"/>
        <v>49.3</v>
      </c>
      <c r="L667" t="s">
        <v>177</v>
      </c>
      <c r="Y667" s="9"/>
    </row>
    <row r="668" spans="1:28" x14ac:dyDescent="0.3">
      <c r="A668" s="15">
        <v>0</v>
      </c>
      <c r="B668" s="15">
        <v>0</v>
      </c>
      <c r="C668" s="6">
        <f t="shared" ca="1" si="450"/>
        <v>0.43163024831768226</v>
      </c>
      <c r="D668" s="6">
        <f t="shared" ca="1" si="450"/>
        <v>0.27330146103570119</v>
      </c>
      <c r="E668" s="6">
        <f t="shared" ca="1" si="458"/>
        <v>0.43163024831768226</v>
      </c>
      <c r="F668" s="6">
        <f t="shared" ca="1" si="459"/>
        <v>2</v>
      </c>
      <c r="G668" s="6">
        <f t="shared" ca="1" si="459"/>
        <v>2</v>
      </c>
      <c r="H668" s="6" t="str">
        <f t="shared" si="460"/>
        <v/>
      </c>
      <c r="I668" s="6" t="s">
        <v>160</v>
      </c>
      <c r="J668" t="s">
        <v>176</v>
      </c>
      <c r="K668" s="6">
        <f t="shared" ca="1" si="461"/>
        <v>78.2</v>
      </c>
      <c r="L668" t="s">
        <v>177</v>
      </c>
      <c r="Y668" s="9"/>
    </row>
    <row r="669" spans="1:28" x14ac:dyDescent="0.3">
      <c r="A669" s="15">
        <v>0</v>
      </c>
      <c r="B669" s="15">
        <v>0</v>
      </c>
      <c r="C669" s="6">
        <f t="shared" ca="1" si="450"/>
        <v>0.62229860077555399</v>
      </c>
      <c r="D669" s="6">
        <f t="shared" ca="1" si="450"/>
        <v>0.68799381763094292</v>
      </c>
      <c r="E669" s="6">
        <f t="shared" ca="1" si="458"/>
        <v>0.37770139922444601</v>
      </c>
      <c r="F669" s="6">
        <f t="shared" ca="1" si="459"/>
        <v>1</v>
      </c>
      <c r="G669" s="6">
        <f t="shared" ca="1" si="459"/>
        <v>0</v>
      </c>
      <c r="H669" s="6" t="str">
        <f t="shared" si="460"/>
        <v/>
      </c>
      <c r="I669" s="6" t="s">
        <v>160</v>
      </c>
      <c r="J669" t="s">
        <v>176</v>
      </c>
      <c r="K669" s="6">
        <f t="shared" ca="1" si="461"/>
        <v>97.2</v>
      </c>
      <c r="L669" t="s">
        <v>177</v>
      </c>
      <c r="Y669" s="9"/>
    </row>
    <row r="670" spans="1:28" x14ac:dyDescent="0.3">
      <c r="A670" s="15">
        <v>0</v>
      </c>
      <c r="B670" s="15">
        <v>0</v>
      </c>
      <c r="C670" s="6">
        <f t="shared" ca="1" si="450"/>
        <v>0.27410837774263119</v>
      </c>
      <c r="D670" s="6">
        <f t="shared" ca="1" si="450"/>
        <v>0.29909759426538984</v>
      </c>
      <c r="E670" s="6">
        <f t="shared" ca="1" si="458"/>
        <v>0.27410837774263119</v>
      </c>
      <c r="F670" s="6">
        <f t="shared" ca="1" si="459"/>
        <v>2</v>
      </c>
      <c r="G670" s="6">
        <f t="shared" ca="1" si="459"/>
        <v>1</v>
      </c>
      <c r="H670" s="6" t="str">
        <f t="shared" si="460"/>
        <v/>
      </c>
      <c r="I670" s="6" t="s">
        <v>160</v>
      </c>
      <c r="J670" t="s">
        <v>179</v>
      </c>
      <c r="K670" s="6">
        <f t="shared" ca="1" si="461"/>
        <v>62.4</v>
      </c>
      <c r="L670" t="s">
        <v>178</v>
      </c>
      <c r="Q670" s="10"/>
      <c r="R670" s="10"/>
      <c r="S670" s="10"/>
      <c r="T670" s="10"/>
      <c r="U670" s="10"/>
      <c r="V670" s="10"/>
      <c r="W670" s="10"/>
      <c r="X670" s="10"/>
      <c r="Y670" s="11"/>
      <c r="Z670" s="10"/>
      <c r="AA670" s="10"/>
      <c r="AB670" s="10"/>
    </row>
    <row r="671" spans="1:28" x14ac:dyDescent="0.3">
      <c r="A671" s="15">
        <v>0</v>
      </c>
      <c r="B671" s="15">
        <v>0</v>
      </c>
      <c r="C671" s="6">
        <f t="shared" ca="1" si="450"/>
        <v>0.22937106937844165</v>
      </c>
      <c r="D671" s="6">
        <f t="shared" ca="1" si="450"/>
        <v>0.64830180153184969</v>
      </c>
      <c r="E671" s="6">
        <f t="shared" ca="1" si="458"/>
        <v>0.22937106937844165</v>
      </c>
      <c r="F671" s="6">
        <f t="shared" ref="F671" ca="1" si="462">MOD(SUM(F670,1),4)</f>
        <v>3</v>
      </c>
      <c r="G671" s="6">
        <f t="shared" ca="1" si="459"/>
        <v>0</v>
      </c>
      <c r="H671" s="6" t="str">
        <f t="shared" si="460"/>
        <v/>
      </c>
      <c r="I671" s="6" t="s">
        <v>160</v>
      </c>
      <c r="J671" t="s">
        <v>179</v>
      </c>
      <c r="K671" s="6">
        <f t="shared" ca="1" si="461"/>
        <v>57.9</v>
      </c>
      <c r="L671" t="s">
        <v>178</v>
      </c>
      <c r="Y671" s="9"/>
    </row>
    <row r="672" spans="1:28" x14ac:dyDescent="0.3">
      <c r="A672" s="15">
        <v>0</v>
      </c>
      <c r="B672" s="15">
        <v>0</v>
      </c>
      <c r="C672" s="6">
        <f t="shared" ca="1" si="450"/>
        <v>0.56344970079278345</v>
      </c>
      <c r="D672" s="6">
        <f t="shared" ca="1" si="450"/>
        <v>0.23072772231871053</v>
      </c>
      <c r="E672" s="6">
        <f t="shared" ca="1" si="458"/>
        <v>0.56344970079278345</v>
      </c>
      <c r="F672" s="6">
        <f t="shared" ref="F672" ca="1" si="463">MOD(SUM(F670,2),4)</f>
        <v>0</v>
      </c>
      <c r="G672" s="6">
        <f t="shared" ca="1" si="459"/>
        <v>2</v>
      </c>
      <c r="H672" s="17" t="str">
        <f t="shared" ref="H672" si="464">IF(A672=0,"",_xlfn.CONCAT("\end{enumerate} \section*{ Cuenta ",A672,"} \begin{enumerate}"))</f>
        <v/>
      </c>
      <c r="I672" s="6" t="s">
        <v>160</v>
      </c>
      <c r="J672" t="s">
        <v>179</v>
      </c>
      <c r="K672" s="6">
        <f t="shared" ca="1" si="461"/>
        <v>91.3</v>
      </c>
      <c r="L672" t="s">
        <v>178</v>
      </c>
      <c r="Y672" s="9"/>
    </row>
    <row r="673" spans="1:28" x14ac:dyDescent="0.3">
      <c r="A673" s="15">
        <v>0</v>
      </c>
      <c r="B673" s="15">
        <v>0</v>
      </c>
      <c r="C673" s="6">
        <f t="shared" ca="1" si="450"/>
        <v>0.18000745434464582</v>
      </c>
      <c r="D673" s="6">
        <f t="shared" ca="1" si="450"/>
        <v>0.70510437374084756</v>
      </c>
      <c r="E673" s="6">
        <f t="shared" ca="1" si="458"/>
        <v>0.18000745434464582</v>
      </c>
      <c r="F673" s="6">
        <f t="shared" ref="F673" ca="1" si="465">MOD(SUM(F670,3),4)</f>
        <v>1</v>
      </c>
      <c r="G673" s="6">
        <f t="shared" ca="1" si="459"/>
        <v>2</v>
      </c>
      <c r="H673" s="6" t="str">
        <f t="shared" ref="H673:H674" si="466">IF(A673=0,"",_xlfn.CONCAT("## ",A673))</f>
        <v/>
      </c>
      <c r="I673" s="6" t="s">
        <v>160</v>
      </c>
      <c r="J673" t="s">
        <v>179</v>
      </c>
      <c r="K673" s="6">
        <f t="shared" ca="1" si="461"/>
        <v>53</v>
      </c>
      <c r="L673" t="s">
        <v>178</v>
      </c>
      <c r="Y673" s="9"/>
    </row>
    <row r="674" spans="1:28" x14ac:dyDescent="0.3">
      <c r="A674" s="15">
        <v>0</v>
      </c>
      <c r="B674" s="15">
        <v>0</v>
      </c>
      <c r="C674" s="6">
        <f t="shared" ca="1" si="450"/>
        <v>0.7218336215297172</v>
      </c>
      <c r="D674" s="6">
        <f t="shared" ca="1" si="450"/>
        <v>0.7460570745016859</v>
      </c>
      <c r="E674" s="6">
        <f t="shared" ca="1" si="458"/>
        <v>0.2781663784702828</v>
      </c>
      <c r="F674" s="6">
        <f t="shared" ref="F674" ca="1" si="467">MOD(SUM(F670,4),4)</f>
        <v>2</v>
      </c>
      <c r="G674" s="6">
        <f t="shared" ca="1" si="459"/>
        <v>2</v>
      </c>
      <c r="H674" s="6" t="str">
        <f t="shared" si="466"/>
        <v/>
      </c>
      <c r="I674" s="6" t="s">
        <v>160</v>
      </c>
      <c r="J674" t="s">
        <v>179</v>
      </c>
      <c r="K674" s="6">
        <f t="shared" ca="1" si="461"/>
        <v>107.2</v>
      </c>
      <c r="L674" t="s">
        <v>178</v>
      </c>
      <c r="Y674" s="9"/>
    </row>
    <row r="675" spans="1:28" ht="42.55" x14ac:dyDescent="0.3">
      <c r="A675" s="15" t="s">
        <v>158</v>
      </c>
      <c r="B675" s="15">
        <v>0</v>
      </c>
      <c r="C675" s="6">
        <f t="shared" ca="1" si="450"/>
        <v>0.81167876481071932</v>
      </c>
      <c r="D675" s="6">
        <f t="shared" ca="1" si="450"/>
        <v>0.47822142452657102</v>
      </c>
      <c r="H675" s="17" t="str">
        <f t="shared" ref="H675" si="468">IF(A675=0,"",_xlfn.CONCAT("\end{enumerate} \section*{ Cuenta ",A675,"} \begin{enumerate}"))</f>
        <v>\end{enumerate} \section*{ Cuenta X} \begin{enumerate}</v>
      </c>
    </row>
    <row r="676" spans="1:28" x14ac:dyDescent="0.3">
      <c r="A676" s="15">
        <v>0</v>
      </c>
      <c r="B676" s="15">
        <v>0</v>
      </c>
      <c r="C676" s="6">
        <f t="shared" ca="1" si="450"/>
        <v>0.94666411031057485</v>
      </c>
      <c r="D676" s="6">
        <f t="shared" ca="1" si="450"/>
        <v>0.16616628332079586</v>
      </c>
      <c r="E676" s="6">
        <f t="shared" ref="E676:E690" ca="1" si="469">IF(C676&gt;0.1,      IF(C676&lt;0.6,C676,ABS(1-C676)),C676+0.5)</f>
        <v>5.3335889689425153E-2</v>
      </c>
      <c r="F676" s="6">
        <f t="shared" ref="F676:G690" ca="1" si="470">MOD(ROUND(C676*100+35,0),4)</f>
        <v>2</v>
      </c>
      <c r="G676" s="6">
        <f t="shared" ca="1" si="470"/>
        <v>0</v>
      </c>
      <c r="H676" s="6" t="str">
        <f t="shared" ref="H676:H687" si="471">IF(A676=0,"",_xlfn.CONCAT("## ",A676))</f>
        <v/>
      </c>
      <c r="I676" s="6" t="s">
        <v>160</v>
      </c>
      <c r="J676" t="s">
        <v>175</v>
      </c>
      <c r="K676" s="6">
        <f t="shared" ref="K676:K690" ca="1" si="472">ROUND(C676*100+35,1)</f>
        <v>129.69999999999999</v>
      </c>
      <c r="L676" t="s">
        <v>180</v>
      </c>
      <c r="N676" s="18"/>
      <c r="Y676" s="9"/>
    </row>
    <row r="677" spans="1:28" x14ac:dyDescent="0.3">
      <c r="A677" s="15">
        <v>0</v>
      </c>
      <c r="B677" s="15">
        <v>0</v>
      </c>
      <c r="C677" s="6">
        <f t="shared" ca="1" si="450"/>
        <v>0.29567281088913577</v>
      </c>
      <c r="D677" s="6">
        <f t="shared" ca="1" si="450"/>
        <v>0.86500291039769572</v>
      </c>
      <c r="E677" s="6">
        <f t="shared" ca="1" si="469"/>
        <v>0.29567281088913577</v>
      </c>
      <c r="F677" s="6">
        <f t="shared" ca="1" si="470"/>
        <v>1</v>
      </c>
      <c r="G677" s="6">
        <f t="shared" ca="1" si="470"/>
        <v>2</v>
      </c>
      <c r="H677" s="6" t="str">
        <f t="shared" si="471"/>
        <v/>
      </c>
      <c r="I677" s="6" t="s">
        <v>160</v>
      </c>
      <c r="J677" t="s">
        <v>175</v>
      </c>
      <c r="K677" s="6">
        <f t="shared" ca="1" si="472"/>
        <v>64.599999999999994</v>
      </c>
      <c r="L677" t="s">
        <v>180</v>
      </c>
      <c r="N677" s="18"/>
      <c r="Y677" s="9"/>
    </row>
    <row r="678" spans="1:28" x14ac:dyDescent="0.3">
      <c r="A678" s="15">
        <v>0</v>
      </c>
      <c r="B678" s="15">
        <v>0</v>
      </c>
      <c r="C678" s="6">
        <f t="shared" ca="1" si="450"/>
        <v>0.98117552072883496</v>
      </c>
      <c r="D678" s="6">
        <f t="shared" ca="1" si="450"/>
        <v>0.56691895182120744</v>
      </c>
      <c r="E678" s="6">
        <f t="shared" ca="1" si="469"/>
        <v>1.882447927116504E-2</v>
      </c>
      <c r="F678" s="6">
        <f t="shared" ca="1" si="470"/>
        <v>1</v>
      </c>
      <c r="G678" s="6">
        <f t="shared" ca="1" si="470"/>
        <v>0</v>
      </c>
      <c r="H678" s="6" t="str">
        <f t="shared" si="471"/>
        <v/>
      </c>
      <c r="I678" s="6" t="s">
        <v>160</v>
      </c>
      <c r="J678" t="s">
        <v>175</v>
      </c>
      <c r="K678" s="6">
        <f t="shared" ca="1" si="472"/>
        <v>133.1</v>
      </c>
      <c r="L678" t="s">
        <v>180</v>
      </c>
      <c r="N678" s="18"/>
      <c r="Y678" s="9"/>
    </row>
    <row r="679" spans="1:28" x14ac:dyDescent="0.3">
      <c r="A679" s="15">
        <v>0</v>
      </c>
      <c r="B679" s="15">
        <v>0</v>
      </c>
      <c r="C679" s="6">
        <f t="shared" ca="1" si="450"/>
        <v>0.29262597075496632</v>
      </c>
      <c r="D679" s="6">
        <f t="shared" ca="1" si="450"/>
        <v>0.78417455056528085</v>
      </c>
      <c r="E679" s="6">
        <f t="shared" ca="1" si="469"/>
        <v>0.29262597075496632</v>
      </c>
      <c r="F679" s="6">
        <f t="shared" ca="1" si="470"/>
        <v>0</v>
      </c>
      <c r="G679" s="6">
        <f t="shared" ca="1" si="470"/>
        <v>1</v>
      </c>
      <c r="H679" s="6" t="str">
        <f t="shared" si="471"/>
        <v/>
      </c>
      <c r="I679" s="6" t="s">
        <v>160</v>
      </c>
      <c r="J679" t="s">
        <v>175</v>
      </c>
      <c r="K679" s="6">
        <f t="shared" ca="1" si="472"/>
        <v>64.3</v>
      </c>
      <c r="L679" t="s">
        <v>180</v>
      </c>
      <c r="N679" s="18"/>
      <c r="Y679" s="9"/>
    </row>
    <row r="680" spans="1:28" x14ac:dyDescent="0.3">
      <c r="A680" s="15">
        <v>0</v>
      </c>
      <c r="B680" s="15">
        <v>0</v>
      </c>
      <c r="C680" s="6">
        <f t="shared" ca="1" si="450"/>
        <v>0.31557128500945675</v>
      </c>
      <c r="D680" s="6">
        <f t="shared" ca="1" si="450"/>
        <v>0.22051950899374528</v>
      </c>
      <c r="E680" s="6">
        <f t="shared" ca="1" si="469"/>
        <v>0.31557128500945675</v>
      </c>
      <c r="F680" s="6">
        <f t="shared" ca="1" si="470"/>
        <v>3</v>
      </c>
      <c r="G680" s="6">
        <f t="shared" ca="1" si="470"/>
        <v>1</v>
      </c>
      <c r="H680" s="6" t="str">
        <f t="shared" si="471"/>
        <v/>
      </c>
      <c r="I680" s="6" t="s">
        <v>160</v>
      </c>
      <c r="J680" t="s">
        <v>175</v>
      </c>
      <c r="K680" s="6">
        <f t="shared" ca="1" si="472"/>
        <v>66.599999999999994</v>
      </c>
      <c r="L680" t="s">
        <v>180</v>
      </c>
      <c r="N680" s="18"/>
      <c r="Y680" s="9"/>
    </row>
    <row r="681" spans="1:28" x14ac:dyDescent="0.3">
      <c r="A681" s="15">
        <v>0</v>
      </c>
      <c r="B681" s="15">
        <v>0</v>
      </c>
      <c r="C681" s="6">
        <f t="shared" ca="1" si="450"/>
        <v>0.22732740767263715</v>
      </c>
      <c r="D681" s="6">
        <f t="shared" ca="1" si="450"/>
        <v>0.88399336111730564</v>
      </c>
      <c r="E681" s="6">
        <f t="shared" ca="1" si="469"/>
        <v>0.22732740767263715</v>
      </c>
      <c r="F681" s="6">
        <f t="shared" ca="1" si="470"/>
        <v>2</v>
      </c>
      <c r="G681" s="6">
        <f t="shared" ca="1" si="470"/>
        <v>3</v>
      </c>
      <c r="H681" s="6" t="str">
        <f t="shared" si="471"/>
        <v/>
      </c>
      <c r="I681" s="6" t="s">
        <v>160</v>
      </c>
      <c r="J681" t="s">
        <v>176</v>
      </c>
      <c r="K681" s="6">
        <f t="shared" ca="1" si="472"/>
        <v>57.7</v>
      </c>
      <c r="L681" t="s">
        <v>177</v>
      </c>
      <c r="N681" s="18"/>
      <c r="Y681" s="9"/>
    </row>
    <row r="682" spans="1:28" x14ac:dyDescent="0.3">
      <c r="A682" s="15">
        <v>0</v>
      </c>
      <c r="B682" s="15">
        <v>0</v>
      </c>
      <c r="C682" s="6">
        <f t="shared" ca="1" si="450"/>
        <v>0.84821988553705896</v>
      </c>
      <c r="D682" s="6">
        <f t="shared" ca="1" si="450"/>
        <v>0.61568345244514477</v>
      </c>
      <c r="E682" s="6">
        <f t="shared" ca="1" si="469"/>
        <v>0.15178011446294104</v>
      </c>
      <c r="F682" s="6">
        <f t="shared" ca="1" si="470"/>
        <v>0</v>
      </c>
      <c r="G682" s="6">
        <f t="shared" ca="1" si="470"/>
        <v>1</v>
      </c>
      <c r="H682" s="6" t="str">
        <f t="shared" si="471"/>
        <v/>
      </c>
      <c r="I682" s="6" t="s">
        <v>160</v>
      </c>
      <c r="J682" t="s">
        <v>176</v>
      </c>
      <c r="K682" s="6">
        <f t="shared" ca="1" si="472"/>
        <v>119.8</v>
      </c>
      <c r="L682" t="s">
        <v>177</v>
      </c>
      <c r="Y682" s="9"/>
    </row>
    <row r="683" spans="1:28" x14ac:dyDescent="0.3">
      <c r="A683" s="15">
        <v>0</v>
      </c>
      <c r="B683" s="15">
        <v>0</v>
      </c>
      <c r="C683" s="6">
        <f t="shared" ca="1" si="450"/>
        <v>3.2964212030321405E-2</v>
      </c>
      <c r="D683" s="6">
        <f t="shared" ca="1" si="450"/>
        <v>0.69821308135263904</v>
      </c>
      <c r="E683" s="6">
        <f t="shared" ca="1" si="469"/>
        <v>0.5329642120303214</v>
      </c>
      <c r="F683" s="6">
        <f t="shared" ca="1" si="470"/>
        <v>2</v>
      </c>
      <c r="G683" s="6">
        <f t="shared" ca="1" si="470"/>
        <v>1</v>
      </c>
      <c r="H683" s="6" t="str">
        <f t="shared" si="471"/>
        <v/>
      </c>
      <c r="I683" s="6" t="s">
        <v>160</v>
      </c>
      <c r="J683" t="s">
        <v>176</v>
      </c>
      <c r="K683" s="6">
        <f t="shared" ca="1" si="472"/>
        <v>38.299999999999997</v>
      </c>
      <c r="L683" t="s">
        <v>177</v>
      </c>
      <c r="Y683" s="9"/>
    </row>
    <row r="684" spans="1:28" x14ac:dyDescent="0.3">
      <c r="A684" s="15">
        <v>0</v>
      </c>
      <c r="B684" s="15">
        <v>0</v>
      </c>
      <c r="C684" s="6">
        <f t="shared" ca="1" si="450"/>
        <v>5.9213754736881508E-2</v>
      </c>
      <c r="D684" s="6">
        <f t="shared" ca="1" si="450"/>
        <v>0.28140802409671184</v>
      </c>
      <c r="E684" s="6">
        <f t="shared" ca="1" si="469"/>
        <v>0.55921375473688151</v>
      </c>
      <c r="F684" s="6">
        <f t="shared" ca="1" si="470"/>
        <v>1</v>
      </c>
      <c r="G684" s="6">
        <f t="shared" ca="1" si="470"/>
        <v>3</v>
      </c>
      <c r="H684" s="6" t="str">
        <f t="shared" si="471"/>
        <v/>
      </c>
      <c r="I684" s="6" t="s">
        <v>160</v>
      </c>
      <c r="J684" t="s">
        <v>176</v>
      </c>
      <c r="K684" s="6">
        <f t="shared" ca="1" si="472"/>
        <v>40.9</v>
      </c>
      <c r="L684" t="s">
        <v>177</v>
      </c>
      <c r="Y684" s="9"/>
    </row>
    <row r="685" spans="1:28" x14ac:dyDescent="0.3">
      <c r="A685" s="15">
        <v>0</v>
      </c>
      <c r="B685" s="15">
        <v>0</v>
      </c>
      <c r="C685" s="6">
        <f t="shared" ca="1" si="450"/>
        <v>0.38618468040978504</v>
      </c>
      <c r="D685" s="6">
        <f t="shared" ca="1" si="450"/>
        <v>0.90247643308525749</v>
      </c>
      <c r="E685" s="6">
        <f t="shared" ca="1" si="469"/>
        <v>0.38618468040978504</v>
      </c>
      <c r="F685" s="6">
        <f t="shared" ca="1" si="470"/>
        <v>2</v>
      </c>
      <c r="G685" s="6">
        <f t="shared" ca="1" si="470"/>
        <v>1</v>
      </c>
      <c r="H685" s="6" t="str">
        <f t="shared" si="471"/>
        <v/>
      </c>
      <c r="I685" s="6" t="s">
        <v>160</v>
      </c>
      <c r="J685" t="s">
        <v>176</v>
      </c>
      <c r="K685" s="6">
        <f t="shared" ca="1" si="472"/>
        <v>73.599999999999994</v>
      </c>
      <c r="L685" t="s">
        <v>177</v>
      </c>
      <c r="Y685" s="9"/>
    </row>
    <row r="686" spans="1:28" x14ac:dyDescent="0.3">
      <c r="A686" s="15">
        <v>0</v>
      </c>
      <c r="B686" s="15">
        <v>0</v>
      </c>
      <c r="C686" s="6">
        <f t="shared" ca="1" si="450"/>
        <v>0.3228784162893894</v>
      </c>
      <c r="D686" s="6">
        <f t="shared" ca="1" si="450"/>
        <v>0.19827984400727383</v>
      </c>
      <c r="E686" s="6">
        <f t="shared" ca="1" si="469"/>
        <v>0.3228784162893894</v>
      </c>
      <c r="F686" s="6">
        <f t="shared" ca="1" si="470"/>
        <v>3</v>
      </c>
      <c r="G686" s="6">
        <f t="shared" ca="1" si="470"/>
        <v>3</v>
      </c>
      <c r="H686" s="6" t="str">
        <f t="shared" si="471"/>
        <v/>
      </c>
      <c r="I686" s="6" t="s">
        <v>160</v>
      </c>
      <c r="J686" t="s">
        <v>179</v>
      </c>
      <c r="K686" s="6">
        <f t="shared" ca="1" si="472"/>
        <v>67.3</v>
      </c>
      <c r="L686" t="s">
        <v>178</v>
      </c>
      <c r="Q686" s="10"/>
      <c r="R686" s="10"/>
      <c r="S686" s="10"/>
      <c r="T686" s="10"/>
      <c r="U686" s="10"/>
      <c r="V686" s="10"/>
      <c r="W686" s="10"/>
      <c r="X686" s="10"/>
      <c r="Y686" s="11"/>
      <c r="Z686" s="10"/>
      <c r="AA686" s="10"/>
      <c r="AB686" s="10"/>
    </row>
    <row r="687" spans="1:28" x14ac:dyDescent="0.3">
      <c r="A687" s="15">
        <v>0</v>
      </c>
      <c r="B687" s="15">
        <v>0</v>
      </c>
      <c r="C687" s="6">
        <f t="shared" ca="1" si="450"/>
        <v>0.11994298916259449</v>
      </c>
      <c r="D687" s="6">
        <f t="shared" ca="1" si="450"/>
        <v>0.76378013086418717</v>
      </c>
      <c r="E687" s="6">
        <f t="shared" ca="1" si="469"/>
        <v>0.11994298916259449</v>
      </c>
      <c r="F687" s="6">
        <f t="shared" ref="F687" ca="1" si="473">MOD(SUM(F686,1),4)</f>
        <v>0</v>
      </c>
      <c r="G687" s="6">
        <f t="shared" ca="1" si="470"/>
        <v>3</v>
      </c>
      <c r="H687" s="6" t="str">
        <f t="shared" si="471"/>
        <v/>
      </c>
      <c r="I687" s="6" t="s">
        <v>160</v>
      </c>
      <c r="J687" t="s">
        <v>179</v>
      </c>
      <c r="K687" s="6">
        <f t="shared" ca="1" si="472"/>
        <v>47</v>
      </c>
      <c r="L687" t="s">
        <v>178</v>
      </c>
      <c r="Y687" s="9"/>
    </row>
    <row r="688" spans="1:28" x14ac:dyDescent="0.3">
      <c r="A688" s="15">
        <v>0</v>
      </c>
      <c r="B688" s="15">
        <v>0</v>
      </c>
      <c r="C688" s="6">
        <f t="shared" ca="1" si="450"/>
        <v>0.85741562719426456</v>
      </c>
      <c r="D688" s="6">
        <f t="shared" ca="1" si="450"/>
        <v>0.34193707914411597</v>
      </c>
      <c r="E688" s="6">
        <f t="shared" ca="1" si="469"/>
        <v>0.14258437280573544</v>
      </c>
      <c r="F688" s="6">
        <f t="shared" ref="F688" ca="1" si="474">MOD(SUM(F686,2),4)</f>
        <v>1</v>
      </c>
      <c r="G688" s="6">
        <f t="shared" ca="1" si="470"/>
        <v>1</v>
      </c>
      <c r="H688" s="17" t="str">
        <f t="shared" ref="H688" si="475">IF(A688=0,"",_xlfn.CONCAT("\end{enumerate} \section*{ Cuenta ",A688,"} \begin{enumerate}"))</f>
        <v/>
      </c>
      <c r="I688" s="6" t="s">
        <v>160</v>
      </c>
      <c r="J688" t="s">
        <v>179</v>
      </c>
      <c r="K688" s="6">
        <f t="shared" ca="1" si="472"/>
        <v>120.7</v>
      </c>
      <c r="L688" t="s">
        <v>178</v>
      </c>
      <c r="Y688" s="9"/>
    </row>
    <row r="689" spans="1:28" x14ac:dyDescent="0.3">
      <c r="A689" s="15">
        <v>0</v>
      </c>
      <c r="B689" s="15">
        <v>0</v>
      </c>
      <c r="C689" s="6">
        <f t="shared" ca="1" si="450"/>
        <v>0.56903275503220463</v>
      </c>
      <c r="D689" s="6">
        <f t="shared" ca="1" si="450"/>
        <v>0.84646831176345416</v>
      </c>
      <c r="E689" s="6">
        <f t="shared" ca="1" si="469"/>
        <v>0.56903275503220463</v>
      </c>
      <c r="F689" s="6">
        <f t="shared" ref="F689" ca="1" si="476">MOD(SUM(F686,3),4)</f>
        <v>2</v>
      </c>
      <c r="G689" s="6">
        <f t="shared" ca="1" si="470"/>
        <v>0</v>
      </c>
      <c r="H689" s="6" t="str">
        <f t="shared" ref="H689:H690" si="477">IF(A689=0,"",_xlfn.CONCAT("## ",A689))</f>
        <v/>
      </c>
      <c r="I689" s="6" t="s">
        <v>160</v>
      </c>
      <c r="J689" t="s">
        <v>179</v>
      </c>
      <c r="K689" s="6">
        <f t="shared" ca="1" si="472"/>
        <v>91.9</v>
      </c>
      <c r="L689" t="s">
        <v>178</v>
      </c>
      <c r="Y689" s="9"/>
    </row>
    <row r="690" spans="1:28" x14ac:dyDescent="0.3">
      <c r="A690" s="15">
        <v>0</v>
      </c>
      <c r="B690" s="15">
        <v>0</v>
      </c>
      <c r="C690" s="6">
        <f t="shared" ca="1" si="450"/>
        <v>0.90344148003156455</v>
      </c>
      <c r="D690" s="6">
        <f t="shared" ca="1" si="450"/>
        <v>0.6960091418288471</v>
      </c>
      <c r="E690" s="6">
        <f t="shared" ca="1" si="469"/>
        <v>9.6558519968435452E-2</v>
      </c>
      <c r="F690" s="6">
        <f t="shared" ref="F690" ca="1" si="478">MOD(SUM(F686,4),4)</f>
        <v>3</v>
      </c>
      <c r="G690" s="6">
        <f t="shared" ca="1" si="470"/>
        <v>1</v>
      </c>
      <c r="H690" s="6" t="str">
        <f t="shared" si="477"/>
        <v/>
      </c>
      <c r="I690" s="6" t="s">
        <v>160</v>
      </c>
      <c r="J690" t="s">
        <v>179</v>
      </c>
      <c r="K690" s="6">
        <f t="shared" ca="1" si="472"/>
        <v>125.3</v>
      </c>
      <c r="L690" t="s">
        <v>178</v>
      </c>
      <c r="Y690" s="9"/>
    </row>
    <row r="691" spans="1:28" ht="42.55" x14ac:dyDescent="0.3">
      <c r="A691" s="15" t="s">
        <v>158</v>
      </c>
      <c r="B691" s="15">
        <v>0</v>
      </c>
      <c r="C691" s="6">
        <f t="shared" ca="1" si="450"/>
        <v>4.478194236390054E-2</v>
      </c>
      <c r="D691" s="6">
        <f t="shared" ca="1" si="450"/>
        <v>0.57652134318993231</v>
      </c>
      <c r="H691" s="17" t="str">
        <f t="shared" ref="H691" si="479">IF(A691=0,"",_xlfn.CONCAT("\end{enumerate} \section*{ Cuenta ",A691,"} \begin{enumerate}"))</f>
        <v>\end{enumerate} \section*{ Cuenta X} \begin{enumerate}</v>
      </c>
    </row>
    <row r="692" spans="1:28" x14ac:dyDescent="0.3">
      <c r="A692" s="15">
        <v>0</v>
      </c>
      <c r="B692" s="15">
        <v>0</v>
      </c>
      <c r="C692" s="6">
        <f t="shared" ca="1" si="450"/>
        <v>0.62494989988876615</v>
      </c>
      <c r="D692" s="6">
        <f t="shared" ca="1" si="450"/>
        <v>0.57337365072005841</v>
      </c>
      <c r="E692" s="6">
        <f t="shared" ref="E692:E706" ca="1" si="480">IF(C692&gt;0.1,      IF(C692&lt;0.6,C692,ABS(1-C692)),C692+0.5)</f>
        <v>0.37505010011123385</v>
      </c>
      <c r="F692" s="6">
        <f t="shared" ref="F692:G706" ca="1" si="481">MOD(ROUND(C692*100+35,0),4)</f>
        <v>1</v>
      </c>
      <c r="G692" s="6">
        <f t="shared" ca="1" si="481"/>
        <v>0</v>
      </c>
      <c r="H692" s="6" t="str">
        <f t="shared" ref="H692:H703" si="482">IF(A692=0,"",_xlfn.CONCAT("## ",A692))</f>
        <v/>
      </c>
      <c r="I692" s="6" t="s">
        <v>160</v>
      </c>
      <c r="J692" t="s">
        <v>175</v>
      </c>
      <c r="K692" s="6">
        <f t="shared" ref="K692:K706" ca="1" si="483">ROUND(C692*100+35,1)</f>
        <v>97.5</v>
      </c>
      <c r="L692" t="s">
        <v>180</v>
      </c>
      <c r="N692" s="18"/>
      <c r="Y692" s="9"/>
    </row>
    <row r="693" spans="1:28" x14ac:dyDescent="0.3">
      <c r="A693" s="15">
        <v>0</v>
      </c>
      <c r="B693" s="15">
        <v>0</v>
      </c>
      <c r="C693" s="6">
        <f t="shared" ca="1" si="450"/>
        <v>0.90651554618210439</v>
      </c>
      <c r="D693" s="6">
        <f t="shared" ca="1" si="450"/>
        <v>0.755322544214447</v>
      </c>
      <c r="E693" s="6">
        <f t="shared" ca="1" si="480"/>
        <v>9.3484453817895607E-2</v>
      </c>
      <c r="F693" s="6">
        <f t="shared" ca="1" si="481"/>
        <v>2</v>
      </c>
      <c r="G693" s="6">
        <f t="shared" ca="1" si="481"/>
        <v>3</v>
      </c>
      <c r="H693" s="6" t="str">
        <f t="shared" si="482"/>
        <v/>
      </c>
      <c r="I693" s="6" t="s">
        <v>160</v>
      </c>
      <c r="J693" t="s">
        <v>175</v>
      </c>
      <c r="K693" s="6">
        <f t="shared" ca="1" si="483"/>
        <v>125.7</v>
      </c>
      <c r="L693" t="s">
        <v>180</v>
      </c>
      <c r="N693" s="18"/>
      <c r="Y693" s="9"/>
    </row>
    <row r="694" spans="1:28" x14ac:dyDescent="0.3">
      <c r="A694" s="15">
        <v>0</v>
      </c>
      <c r="B694" s="15">
        <v>0</v>
      </c>
      <c r="C694" s="6">
        <f t="shared" ca="1" si="450"/>
        <v>0.34540442080628986</v>
      </c>
      <c r="D694" s="6">
        <f t="shared" ca="1" si="450"/>
        <v>0.11839760956899126</v>
      </c>
      <c r="E694" s="6">
        <f t="shared" ca="1" si="480"/>
        <v>0.34540442080628986</v>
      </c>
      <c r="F694" s="6">
        <f t="shared" ca="1" si="481"/>
        <v>2</v>
      </c>
      <c r="G694" s="6">
        <f t="shared" ca="1" si="481"/>
        <v>3</v>
      </c>
      <c r="H694" s="6" t="str">
        <f t="shared" si="482"/>
        <v/>
      </c>
      <c r="I694" s="6" t="s">
        <v>160</v>
      </c>
      <c r="J694" t="s">
        <v>175</v>
      </c>
      <c r="K694" s="6">
        <f t="shared" ca="1" si="483"/>
        <v>69.5</v>
      </c>
      <c r="L694" t="s">
        <v>180</v>
      </c>
      <c r="N694" s="18"/>
      <c r="Y694" s="9"/>
    </row>
    <row r="695" spans="1:28" x14ac:dyDescent="0.3">
      <c r="A695" s="15">
        <v>0</v>
      </c>
      <c r="B695" s="15">
        <v>0</v>
      </c>
      <c r="C695" s="6">
        <f t="shared" ca="1" si="450"/>
        <v>0.17559218429862244</v>
      </c>
      <c r="D695" s="6">
        <f t="shared" ca="1" si="450"/>
        <v>0.70037783618508564</v>
      </c>
      <c r="E695" s="6">
        <f t="shared" ca="1" si="480"/>
        <v>0.17559218429862244</v>
      </c>
      <c r="F695" s="6">
        <f t="shared" ca="1" si="481"/>
        <v>1</v>
      </c>
      <c r="G695" s="6">
        <f t="shared" ca="1" si="481"/>
        <v>1</v>
      </c>
      <c r="H695" s="6" t="str">
        <f t="shared" si="482"/>
        <v/>
      </c>
      <c r="I695" s="6" t="s">
        <v>160</v>
      </c>
      <c r="J695" t="s">
        <v>175</v>
      </c>
      <c r="K695" s="6">
        <f t="shared" ca="1" si="483"/>
        <v>52.6</v>
      </c>
      <c r="L695" t="s">
        <v>180</v>
      </c>
      <c r="N695" s="18"/>
      <c r="Y695" s="9"/>
    </row>
    <row r="696" spans="1:28" x14ac:dyDescent="0.3">
      <c r="A696" s="15">
        <v>0</v>
      </c>
      <c r="B696" s="15">
        <v>0</v>
      </c>
      <c r="C696" s="6">
        <f t="shared" ca="1" si="450"/>
        <v>0.79971584032542375</v>
      </c>
      <c r="D696" s="6">
        <f t="shared" ca="1" si="450"/>
        <v>0.52833601007498276</v>
      </c>
      <c r="E696" s="6">
        <f t="shared" ca="1" si="480"/>
        <v>0.20028415967457625</v>
      </c>
      <c r="F696" s="6">
        <f t="shared" ca="1" si="481"/>
        <v>3</v>
      </c>
      <c r="G696" s="6">
        <f t="shared" ca="1" si="481"/>
        <v>0</v>
      </c>
      <c r="H696" s="6" t="str">
        <f t="shared" si="482"/>
        <v/>
      </c>
      <c r="I696" s="6" t="s">
        <v>160</v>
      </c>
      <c r="J696" t="s">
        <v>175</v>
      </c>
      <c r="K696" s="6">
        <f t="shared" ca="1" si="483"/>
        <v>115</v>
      </c>
      <c r="L696" t="s">
        <v>180</v>
      </c>
      <c r="N696" s="18"/>
      <c r="Y696" s="9"/>
    </row>
    <row r="697" spans="1:28" x14ac:dyDescent="0.3">
      <c r="A697" s="15">
        <v>0</v>
      </c>
      <c r="B697" s="15">
        <v>0</v>
      </c>
      <c r="C697" s="6">
        <f t="shared" ca="1" si="450"/>
        <v>0.44240518076617763</v>
      </c>
      <c r="D697" s="6">
        <f t="shared" ca="1" si="450"/>
        <v>1.5727482279094596E-2</v>
      </c>
      <c r="E697" s="6">
        <f t="shared" ca="1" si="480"/>
        <v>0.44240518076617763</v>
      </c>
      <c r="F697" s="6">
        <f t="shared" ca="1" si="481"/>
        <v>3</v>
      </c>
      <c r="G697" s="6">
        <f t="shared" ca="1" si="481"/>
        <v>1</v>
      </c>
      <c r="H697" s="6" t="str">
        <f t="shared" si="482"/>
        <v/>
      </c>
      <c r="I697" s="6" t="s">
        <v>160</v>
      </c>
      <c r="J697" t="s">
        <v>176</v>
      </c>
      <c r="K697" s="6">
        <f t="shared" ca="1" si="483"/>
        <v>79.2</v>
      </c>
      <c r="L697" t="s">
        <v>177</v>
      </c>
      <c r="N697" s="18"/>
      <c r="Y697" s="9"/>
    </row>
    <row r="698" spans="1:28" x14ac:dyDescent="0.3">
      <c r="A698" s="15">
        <v>0</v>
      </c>
      <c r="B698" s="15">
        <v>0</v>
      </c>
      <c r="C698" s="6">
        <f t="shared" ca="1" si="450"/>
        <v>0.54976500615577073</v>
      </c>
      <c r="D698" s="6">
        <f t="shared" ca="1" si="450"/>
        <v>0.5773788885767539</v>
      </c>
      <c r="E698" s="6">
        <f t="shared" ca="1" si="480"/>
        <v>0.54976500615577073</v>
      </c>
      <c r="F698" s="6">
        <f t="shared" ca="1" si="481"/>
        <v>2</v>
      </c>
      <c r="G698" s="6">
        <f t="shared" ca="1" si="481"/>
        <v>1</v>
      </c>
      <c r="H698" s="6" t="str">
        <f t="shared" si="482"/>
        <v/>
      </c>
      <c r="I698" s="6" t="s">
        <v>160</v>
      </c>
      <c r="J698" t="s">
        <v>176</v>
      </c>
      <c r="K698" s="6">
        <f t="shared" ca="1" si="483"/>
        <v>90</v>
      </c>
      <c r="L698" t="s">
        <v>177</v>
      </c>
      <c r="Y698" s="9"/>
    </row>
    <row r="699" spans="1:28" x14ac:dyDescent="0.3">
      <c r="A699" s="15">
        <v>0</v>
      </c>
      <c r="B699" s="15">
        <v>0</v>
      </c>
      <c r="C699" s="6">
        <f t="shared" ca="1" si="450"/>
        <v>0.99613889907417807</v>
      </c>
      <c r="D699" s="6">
        <f t="shared" ca="1" si="450"/>
        <v>0.40203841627859216</v>
      </c>
      <c r="E699" s="6">
        <f t="shared" ca="1" si="480"/>
        <v>3.8611009258219253E-3</v>
      </c>
      <c r="F699" s="6">
        <f t="shared" ca="1" si="481"/>
        <v>3</v>
      </c>
      <c r="G699" s="6">
        <f t="shared" ca="1" si="481"/>
        <v>3</v>
      </c>
      <c r="H699" s="6" t="str">
        <f t="shared" si="482"/>
        <v/>
      </c>
      <c r="I699" s="6" t="s">
        <v>160</v>
      </c>
      <c r="J699" t="s">
        <v>176</v>
      </c>
      <c r="K699" s="6">
        <f t="shared" ca="1" si="483"/>
        <v>134.6</v>
      </c>
      <c r="L699" t="s">
        <v>177</v>
      </c>
      <c r="Y699" s="9"/>
    </row>
    <row r="700" spans="1:28" x14ac:dyDescent="0.3">
      <c r="A700" s="15">
        <v>0</v>
      </c>
      <c r="B700" s="15">
        <v>0</v>
      </c>
      <c r="C700" s="6">
        <f t="shared" ca="1" si="450"/>
        <v>0.24954037732673584</v>
      </c>
      <c r="D700" s="6">
        <f t="shared" ca="1" si="450"/>
        <v>0.19897625634191862</v>
      </c>
      <c r="E700" s="6">
        <f t="shared" ca="1" si="480"/>
        <v>0.24954037732673584</v>
      </c>
      <c r="F700" s="6">
        <f t="shared" ca="1" si="481"/>
        <v>0</v>
      </c>
      <c r="G700" s="6">
        <f t="shared" ca="1" si="481"/>
        <v>3</v>
      </c>
      <c r="H700" s="6" t="str">
        <f t="shared" si="482"/>
        <v/>
      </c>
      <c r="I700" s="6" t="s">
        <v>160</v>
      </c>
      <c r="J700" t="s">
        <v>176</v>
      </c>
      <c r="K700" s="6">
        <f t="shared" ca="1" si="483"/>
        <v>60</v>
      </c>
      <c r="L700" t="s">
        <v>177</v>
      </c>
      <c r="Y700" s="9"/>
    </row>
    <row r="701" spans="1:28" x14ac:dyDescent="0.3">
      <c r="A701" s="15">
        <v>0</v>
      </c>
      <c r="B701" s="15">
        <v>0</v>
      </c>
      <c r="C701" s="6">
        <f t="shared" ca="1" si="450"/>
        <v>0.30833806599264157</v>
      </c>
      <c r="D701" s="6">
        <f t="shared" ca="1" si="450"/>
        <v>5.9677900336460254E-2</v>
      </c>
      <c r="E701" s="6">
        <f t="shared" ca="1" si="480"/>
        <v>0.30833806599264157</v>
      </c>
      <c r="F701" s="6">
        <f t="shared" ca="1" si="481"/>
        <v>2</v>
      </c>
      <c r="G701" s="6">
        <f t="shared" ca="1" si="481"/>
        <v>1</v>
      </c>
      <c r="H701" s="6" t="str">
        <f t="shared" si="482"/>
        <v/>
      </c>
      <c r="I701" s="6" t="s">
        <v>160</v>
      </c>
      <c r="J701" t="s">
        <v>176</v>
      </c>
      <c r="K701" s="6">
        <f t="shared" ca="1" si="483"/>
        <v>65.8</v>
      </c>
      <c r="L701" t="s">
        <v>177</v>
      </c>
      <c r="Y701" s="9"/>
    </row>
    <row r="702" spans="1:28" x14ac:dyDescent="0.3">
      <c r="A702" s="15">
        <v>0</v>
      </c>
      <c r="B702" s="15">
        <v>0</v>
      </c>
      <c r="C702" s="6">
        <f t="shared" ca="1" si="450"/>
        <v>0.89824010687490941</v>
      </c>
      <c r="D702" s="6">
        <f t="shared" ca="1" si="450"/>
        <v>0.8900713230554208</v>
      </c>
      <c r="E702" s="6">
        <f t="shared" ca="1" si="480"/>
        <v>0.10175989312509059</v>
      </c>
      <c r="F702" s="6">
        <f t="shared" ca="1" si="481"/>
        <v>1</v>
      </c>
      <c r="G702" s="6">
        <f t="shared" ca="1" si="481"/>
        <v>0</v>
      </c>
      <c r="H702" s="6" t="str">
        <f t="shared" si="482"/>
        <v/>
      </c>
      <c r="I702" s="6" t="s">
        <v>160</v>
      </c>
      <c r="J702" t="s">
        <v>179</v>
      </c>
      <c r="K702" s="6">
        <f t="shared" ca="1" si="483"/>
        <v>124.8</v>
      </c>
      <c r="L702" t="s">
        <v>178</v>
      </c>
      <c r="Q702" s="10"/>
      <c r="R702" s="10"/>
      <c r="S702" s="10"/>
      <c r="T702" s="10"/>
      <c r="U702" s="10"/>
      <c r="V702" s="10"/>
      <c r="W702" s="10"/>
      <c r="X702" s="10"/>
      <c r="Y702" s="11"/>
      <c r="Z702" s="10"/>
      <c r="AA702" s="10"/>
      <c r="AB702" s="10"/>
    </row>
    <row r="703" spans="1:28" x14ac:dyDescent="0.3">
      <c r="A703" s="15">
        <v>0</v>
      </c>
      <c r="B703" s="15">
        <v>0</v>
      </c>
      <c r="C703" s="6">
        <f t="shared" ca="1" si="450"/>
        <v>0.52874541678226583</v>
      </c>
      <c r="D703" s="6">
        <f t="shared" ca="1" si="450"/>
        <v>0.25962715669834746</v>
      </c>
      <c r="E703" s="6">
        <f t="shared" ca="1" si="480"/>
        <v>0.52874541678226583</v>
      </c>
      <c r="F703" s="6">
        <f t="shared" ref="F703" ca="1" si="484">MOD(SUM(F702,1),4)</f>
        <v>2</v>
      </c>
      <c r="G703" s="6">
        <f t="shared" ca="1" si="481"/>
        <v>1</v>
      </c>
      <c r="H703" s="6" t="str">
        <f t="shared" si="482"/>
        <v/>
      </c>
      <c r="I703" s="6" t="s">
        <v>160</v>
      </c>
      <c r="J703" t="s">
        <v>179</v>
      </c>
      <c r="K703" s="6">
        <f t="shared" ca="1" si="483"/>
        <v>87.9</v>
      </c>
      <c r="L703" t="s">
        <v>178</v>
      </c>
      <c r="Y703" s="9"/>
    </row>
    <row r="704" spans="1:28" x14ac:dyDescent="0.3">
      <c r="A704" s="15">
        <v>0</v>
      </c>
      <c r="B704" s="15">
        <v>0</v>
      </c>
      <c r="C704" s="6">
        <f t="shared" ca="1" si="450"/>
        <v>0.57931771307503477</v>
      </c>
      <c r="D704" s="6">
        <f t="shared" ca="1" si="450"/>
        <v>0.19894654030770231</v>
      </c>
      <c r="E704" s="6">
        <f t="shared" ca="1" si="480"/>
        <v>0.57931771307503477</v>
      </c>
      <c r="F704" s="6">
        <f t="shared" ref="F704" ca="1" si="485">MOD(SUM(F702,2),4)</f>
        <v>3</v>
      </c>
      <c r="G704" s="6">
        <f t="shared" ca="1" si="481"/>
        <v>3</v>
      </c>
      <c r="H704" s="17" t="str">
        <f t="shared" ref="H704" si="486">IF(A704=0,"",_xlfn.CONCAT("\end{enumerate} \section*{ Cuenta ",A704,"} \begin{enumerate}"))</f>
        <v/>
      </c>
      <c r="I704" s="6" t="s">
        <v>160</v>
      </c>
      <c r="J704" t="s">
        <v>179</v>
      </c>
      <c r="K704" s="6">
        <f t="shared" ca="1" si="483"/>
        <v>92.9</v>
      </c>
      <c r="L704" t="s">
        <v>178</v>
      </c>
      <c r="Y704" s="9"/>
    </row>
    <row r="705" spans="1:28" x14ac:dyDescent="0.3">
      <c r="A705" s="15">
        <v>0</v>
      </c>
      <c r="B705" s="15">
        <v>0</v>
      </c>
      <c r="C705" s="6">
        <f t="shared" ca="1" si="450"/>
        <v>0.91453727909428784</v>
      </c>
      <c r="D705" s="6">
        <f t="shared" ca="1" si="450"/>
        <v>0.20631853185909077</v>
      </c>
      <c r="E705" s="6">
        <f t="shared" ca="1" si="480"/>
        <v>8.5462720905712164E-2</v>
      </c>
      <c r="F705" s="6">
        <f t="shared" ref="F705" ca="1" si="487">MOD(SUM(F702,3),4)</f>
        <v>0</v>
      </c>
      <c r="G705" s="6">
        <f t="shared" ca="1" si="481"/>
        <v>0</v>
      </c>
      <c r="H705" s="6" t="str">
        <f t="shared" ref="H705:H706" si="488">IF(A705=0,"",_xlfn.CONCAT("## ",A705))</f>
        <v/>
      </c>
      <c r="I705" s="6" t="s">
        <v>160</v>
      </c>
      <c r="J705" t="s">
        <v>179</v>
      </c>
      <c r="K705" s="6">
        <f t="shared" ca="1" si="483"/>
        <v>126.5</v>
      </c>
      <c r="L705" t="s">
        <v>178</v>
      </c>
      <c r="Y705" s="9"/>
    </row>
    <row r="706" spans="1:28" x14ac:dyDescent="0.3">
      <c r="A706" s="15">
        <v>0</v>
      </c>
      <c r="B706" s="15">
        <v>0</v>
      </c>
      <c r="C706" s="6">
        <f t="shared" ca="1" si="450"/>
        <v>0.88371767229489917</v>
      </c>
      <c r="D706" s="6">
        <f t="shared" ca="1" si="450"/>
        <v>0.19285723110615149</v>
      </c>
      <c r="E706" s="6">
        <f t="shared" ca="1" si="480"/>
        <v>0.11628232770510083</v>
      </c>
      <c r="F706" s="6">
        <f t="shared" ref="F706" ca="1" si="489">MOD(SUM(F702,4),4)</f>
        <v>1</v>
      </c>
      <c r="G706" s="6">
        <f t="shared" ca="1" si="481"/>
        <v>2</v>
      </c>
      <c r="H706" s="6" t="str">
        <f t="shared" si="488"/>
        <v/>
      </c>
      <c r="I706" s="6" t="s">
        <v>160</v>
      </c>
      <c r="J706" t="s">
        <v>179</v>
      </c>
      <c r="K706" s="6">
        <f t="shared" ca="1" si="483"/>
        <v>123.4</v>
      </c>
      <c r="L706" t="s">
        <v>178</v>
      </c>
      <c r="Y706" s="9"/>
    </row>
    <row r="707" spans="1:28" ht="42.55" x14ac:dyDescent="0.3">
      <c r="A707" s="15" t="s">
        <v>158</v>
      </c>
      <c r="B707" s="15">
        <v>0</v>
      </c>
      <c r="C707" s="6">
        <f t="shared" ca="1" si="450"/>
        <v>0.8058867231809248</v>
      </c>
      <c r="D707" s="6">
        <f t="shared" ca="1" si="450"/>
        <v>0.94087917311467673</v>
      </c>
      <c r="H707" s="17" t="str">
        <f t="shared" ref="H707" si="490">IF(A707=0,"",_xlfn.CONCAT("\end{enumerate} \section*{ Cuenta ",A707,"} \begin{enumerate}"))</f>
        <v>\end{enumerate} \section*{ Cuenta X} \begin{enumerate}</v>
      </c>
    </row>
    <row r="708" spans="1:28" x14ac:dyDescent="0.3">
      <c r="A708" s="15">
        <v>0</v>
      </c>
      <c r="B708" s="15">
        <v>0</v>
      </c>
      <c r="C708" s="6">
        <f t="shared" ca="1" si="450"/>
        <v>0.42974147631688475</v>
      </c>
      <c r="D708" s="6">
        <f t="shared" ca="1" si="450"/>
        <v>0.74989445388829723</v>
      </c>
      <c r="E708" s="6">
        <f t="shared" ref="E708:E722" ca="1" si="491">IF(C708&gt;0.1,      IF(C708&lt;0.6,C708,ABS(1-C708)),C708+0.5)</f>
        <v>0.42974147631688475</v>
      </c>
      <c r="F708" s="6">
        <f t="shared" ref="F708:G722" ca="1" si="492">MOD(ROUND(C708*100+35,0),4)</f>
        <v>2</v>
      </c>
      <c r="G708" s="6">
        <f t="shared" ca="1" si="492"/>
        <v>2</v>
      </c>
      <c r="H708" s="6" t="str">
        <f t="shared" ref="H708:H719" si="493">IF(A708=0,"",_xlfn.CONCAT("## ",A708))</f>
        <v/>
      </c>
      <c r="I708" s="6" t="s">
        <v>160</v>
      </c>
      <c r="J708" t="s">
        <v>175</v>
      </c>
      <c r="K708" s="6">
        <f t="shared" ref="K708:K722" ca="1" si="494">ROUND(C708*100+35,1)</f>
        <v>78</v>
      </c>
      <c r="L708" t="s">
        <v>180</v>
      </c>
      <c r="N708" s="18"/>
      <c r="Y708" s="9"/>
    </row>
    <row r="709" spans="1:28" x14ac:dyDescent="0.3">
      <c r="A709" s="15">
        <v>0</v>
      </c>
      <c r="B709" s="15">
        <v>0</v>
      </c>
      <c r="C709" s="6">
        <f t="shared" ref="C709:D772" ca="1" si="495">RAND()</f>
        <v>0.72540413196791953</v>
      </c>
      <c r="D709" s="6">
        <f t="shared" ca="1" si="495"/>
        <v>0.34865911867412525</v>
      </c>
      <c r="E709" s="6">
        <f t="shared" ca="1" si="491"/>
        <v>0.27459586803208047</v>
      </c>
      <c r="F709" s="6">
        <f t="shared" ca="1" si="492"/>
        <v>0</v>
      </c>
      <c r="G709" s="6">
        <f t="shared" ca="1" si="492"/>
        <v>2</v>
      </c>
      <c r="H709" s="6" t="str">
        <f t="shared" si="493"/>
        <v/>
      </c>
      <c r="I709" s="6" t="s">
        <v>160</v>
      </c>
      <c r="J709" t="s">
        <v>175</v>
      </c>
      <c r="K709" s="6">
        <f t="shared" ca="1" si="494"/>
        <v>107.5</v>
      </c>
      <c r="L709" t="s">
        <v>180</v>
      </c>
      <c r="N709" s="18"/>
      <c r="Y709" s="9"/>
    </row>
    <row r="710" spans="1:28" x14ac:dyDescent="0.3">
      <c r="A710" s="15">
        <v>0</v>
      </c>
      <c r="B710" s="15">
        <v>0</v>
      </c>
      <c r="C710" s="6">
        <f t="shared" ca="1" si="495"/>
        <v>0.40488927886243642</v>
      </c>
      <c r="D710" s="6">
        <f t="shared" ca="1" si="495"/>
        <v>6.5544483430491907E-3</v>
      </c>
      <c r="E710" s="6">
        <f t="shared" ca="1" si="491"/>
        <v>0.40488927886243642</v>
      </c>
      <c r="F710" s="6">
        <f t="shared" ca="1" si="492"/>
        <v>3</v>
      </c>
      <c r="G710" s="6">
        <f t="shared" ca="1" si="492"/>
        <v>0</v>
      </c>
      <c r="H710" s="6" t="str">
        <f t="shared" si="493"/>
        <v/>
      </c>
      <c r="I710" s="6" t="s">
        <v>160</v>
      </c>
      <c r="J710" t="s">
        <v>175</v>
      </c>
      <c r="K710" s="6">
        <f t="shared" ca="1" si="494"/>
        <v>75.5</v>
      </c>
      <c r="L710" t="s">
        <v>180</v>
      </c>
      <c r="N710" s="18"/>
      <c r="Y710" s="9"/>
    </row>
    <row r="711" spans="1:28" x14ac:dyDescent="0.3">
      <c r="A711" s="15">
        <v>0</v>
      </c>
      <c r="B711" s="15">
        <v>0</v>
      </c>
      <c r="C711" s="6">
        <f t="shared" ca="1" si="495"/>
        <v>0.16400991094771444</v>
      </c>
      <c r="D711" s="6">
        <f t="shared" ca="1" si="495"/>
        <v>0.60090140108281342</v>
      </c>
      <c r="E711" s="6">
        <f t="shared" ca="1" si="491"/>
        <v>0.16400991094771444</v>
      </c>
      <c r="F711" s="6">
        <f t="shared" ca="1" si="492"/>
        <v>3</v>
      </c>
      <c r="G711" s="6">
        <f t="shared" ca="1" si="492"/>
        <v>3</v>
      </c>
      <c r="H711" s="6" t="str">
        <f t="shared" si="493"/>
        <v/>
      </c>
      <c r="I711" s="6" t="s">
        <v>160</v>
      </c>
      <c r="J711" t="s">
        <v>175</v>
      </c>
      <c r="K711" s="6">
        <f t="shared" ca="1" si="494"/>
        <v>51.4</v>
      </c>
      <c r="L711" t="s">
        <v>180</v>
      </c>
      <c r="N711" s="18"/>
      <c r="Y711" s="9"/>
    </row>
    <row r="712" spans="1:28" x14ac:dyDescent="0.3">
      <c r="A712" s="15">
        <v>0</v>
      </c>
      <c r="B712" s="15">
        <v>0</v>
      </c>
      <c r="C712" s="6">
        <f t="shared" ca="1" si="495"/>
        <v>0.79650636382796625</v>
      </c>
      <c r="D712" s="6">
        <f t="shared" ca="1" si="495"/>
        <v>0.54975173273062694</v>
      </c>
      <c r="E712" s="6">
        <f t="shared" ca="1" si="491"/>
        <v>0.20349363617203375</v>
      </c>
      <c r="F712" s="6">
        <f t="shared" ca="1" si="492"/>
        <v>3</v>
      </c>
      <c r="G712" s="6">
        <f t="shared" ca="1" si="492"/>
        <v>2</v>
      </c>
      <c r="H712" s="6" t="str">
        <f t="shared" si="493"/>
        <v/>
      </c>
      <c r="I712" s="6" t="s">
        <v>160</v>
      </c>
      <c r="J712" t="s">
        <v>175</v>
      </c>
      <c r="K712" s="6">
        <f t="shared" ca="1" si="494"/>
        <v>114.7</v>
      </c>
      <c r="L712" t="s">
        <v>180</v>
      </c>
      <c r="N712" s="18"/>
      <c r="Y712" s="9"/>
    </row>
    <row r="713" spans="1:28" x14ac:dyDescent="0.3">
      <c r="A713" s="15">
        <v>0</v>
      </c>
      <c r="B713" s="15">
        <v>0</v>
      </c>
      <c r="C713" s="6">
        <f t="shared" ca="1" si="495"/>
        <v>0.25167816507756746</v>
      </c>
      <c r="D713" s="6">
        <f t="shared" ca="1" si="495"/>
        <v>0.83011485917859695</v>
      </c>
      <c r="E713" s="6">
        <f t="shared" ca="1" si="491"/>
        <v>0.25167816507756746</v>
      </c>
      <c r="F713" s="6">
        <f t="shared" ca="1" si="492"/>
        <v>0</v>
      </c>
      <c r="G713" s="6">
        <f t="shared" ca="1" si="492"/>
        <v>2</v>
      </c>
      <c r="H713" s="6" t="str">
        <f t="shared" si="493"/>
        <v/>
      </c>
      <c r="I713" s="6" t="s">
        <v>160</v>
      </c>
      <c r="J713" t="s">
        <v>176</v>
      </c>
      <c r="K713" s="6">
        <f t="shared" ca="1" si="494"/>
        <v>60.2</v>
      </c>
      <c r="L713" t="s">
        <v>177</v>
      </c>
      <c r="N713" s="18"/>
      <c r="Y713" s="9"/>
    </row>
    <row r="714" spans="1:28" x14ac:dyDescent="0.3">
      <c r="A714" s="15">
        <v>0</v>
      </c>
      <c r="B714" s="15">
        <v>0</v>
      </c>
      <c r="C714" s="6">
        <f t="shared" ca="1" si="495"/>
        <v>1.8632173882940473E-2</v>
      </c>
      <c r="D714" s="6">
        <f t="shared" ca="1" si="495"/>
        <v>0.19172834989663079</v>
      </c>
      <c r="E714" s="6">
        <f t="shared" ca="1" si="491"/>
        <v>0.51863217388294047</v>
      </c>
      <c r="F714" s="6">
        <f t="shared" ca="1" si="492"/>
        <v>1</v>
      </c>
      <c r="G714" s="6">
        <f t="shared" ca="1" si="492"/>
        <v>2</v>
      </c>
      <c r="H714" s="6" t="str">
        <f t="shared" si="493"/>
        <v/>
      </c>
      <c r="I714" s="6" t="s">
        <v>160</v>
      </c>
      <c r="J714" t="s">
        <v>176</v>
      </c>
      <c r="K714" s="6">
        <f t="shared" ca="1" si="494"/>
        <v>36.9</v>
      </c>
      <c r="L714" t="s">
        <v>177</v>
      </c>
      <c r="Y714" s="9"/>
    </row>
    <row r="715" spans="1:28" x14ac:dyDescent="0.3">
      <c r="A715" s="15">
        <v>0</v>
      </c>
      <c r="B715" s="15">
        <v>0</v>
      </c>
      <c r="C715" s="6">
        <f t="shared" ca="1" si="495"/>
        <v>0.96628585671218692</v>
      </c>
      <c r="D715" s="6">
        <f t="shared" ca="1" si="495"/>
        <v>1.142110838877497E-3</v>
      </c>
      <c r="E715" s="6">
        <f t="shared" ca="1" si="491"/>
        <v>3.3714143287813081E-2</v>
      </c>
      <c r="F715" s="6">
        <f t="shared" ca="1" si="492"/>
        <v>0</v>
      </c>
      <c r="G715" s="6">
        <f t="shared" ca="1" si="492"/>
        <v>3</v>
      </c>
      <c r="H715" s="6" t="str">
        <f t="shared" si="493"/>
        <v/>
      </c>
      <c r="I715" s="6" t="s">
        <v>160</v>
      </c>
      <c r="J715" t="s">
        <v>176</v>
      </c>
      <c r="K715" s="6">
        <f t="shared" ca="1" si="494"/>
        <v>131.6</v>
      </c>
      <c r="L715" t="s">
        <v>177</v>
      </c>
      <c r="Y715" s="9"/>
    </row>
    <row r="716" spans="1:28" x14ac:dyDescent="0.3">
      <c r="A716" s="15">
        <v>0</v>
      </c>
      <c r="B716" s="15">
        <v>0</v>
      </c>
      <c r="C716" s="6">
        <f t="shared" ca="1" si="495"/>
        <v>0.31458203923036387</v>
      </c>
      <c r="D716" s="6">
        <f t="shared" ca="1" si="495"/>
        <v>0.47871504856383496</v>
      </c>
      <c r="E716" s="6">
        <f t="shared" ca="1" si="491"/>
        <v>0.31458203923036387</v>
      </c>
      <c r="F716" s="6">
        <f t="shared" ca="1" si="492"/>
        <v>2</v>
      </c>
      <c r="G716" s="6">
        <f t="shared" ca="1" si="492"/>
        <v>3</v>
      </c>
      <c r="H716" s="6" t="str">
        <f t="shared" si="493"/>
        <v/>
      </c>
      <c r="I716" s="6" t="s">
        <v>160</v>
      </c>
      <c r="J716" t="s">
        <v>176</v>
      </c>
      <c r="K716" s="6">
        <f t="shared" ca="1" si="494"/>
        <v>66.5</v>
      </c>
      <c r="L716" t="s">
        <v>177</v>
      </c>
      <c r="Y716" s="9"/>
    </row>
    <row r="717" spans="1:28" x14ac:dyDescent="0.3">
      <c r="A717" s="15">
        <v>0</v>
      </c>
      <c r="B717" s="15">
        <v>0</v>
      </c>
      <c r="C717" s="6">
        <f t="shared" ca="1" si="495"/>
        <v>2.1837789259914642E-2</v>
      </c>
      <c r="D717" s="6">
        <f t="shared" ca="1" si="495"/>
        <v>0.25800799508955752</v>
      </c>
      <c r="E717" s="6">
        <f t="shared" ca="1" si="491"/>
        <v>0.52183778925991464</v>
      </c>
      <c r="F717" s="6">
        <f t="shared" ca="1" si="492"/>
        <v>1</v>
      </c>
      <c r="G717" s="6">
        <f t="shared" ca="1" si="492"/>
        <v>1</v>
      </c>
      <c r="H717" s="6" t="str">
        <f t="shared" si="493"/>
        <v/>
      </c>
      <c r="I717" s="6" t="s">
        <v>160</v>
      </c>
      <c r="J717" t="s">
        <v>176</v>
      </c>
      <c r="K717" s="6">
        <f t="shared" ca="1" si="494"/>
        <v>37.200000000000003</v>
      </c>
      <c r="L717" t="s">
        <v>177</v>
      </c>
      <c r="Y717" s="9"/>
    </row>
    <row r="718" spans="1:28" x14ac:dyDescent="0.3">
      <c r="A718" s="15">
        <v>0</v>
      </c>
      <c r="B718" s="15">
        <v>0</v>
      </c>
      <c r="C718" s="6">
        <f t="shared" ca="1" si="495"/>
        <v>0.72376781337076113</v>
      </c>
      <c r="D718" s="6">
        <f t="shared" ca="1" si="495"/>
        <v>0.60153509624925894</v>
      </c>
      <c r="E718" s="6">
        <f t="shared" ca="1" si="491"/>
        <v>0.27623218662923887</v>
      </c>
      <c r="F718" s="6">
        <f t="shared" ca="1" si="492"/>
        <v>3</v>
      </c>
      <c r="G718" s="6">
        <f t="shared" ca="1" si="492"/>
        <v>3</v>
      </c>
      <c r="H718" s="6" t="str">
        <f t="shared" si="493"/>
        <v/>
      </c>
      <c r="I718" s="6" t="s">
        <v>160</v>
      </c>
      <c r="J718" t="s">
        <v>179</v>
      </c>
      <c r="K718" s="6">
        <f t="shared" ca="1" si="494"/>
        <v>107.4</v>
      </c>
      <c r="L718" t="s">
        <v>178</v>
      </c>
      <c r="Q718" s="10"/>
      <c r="R718" s="10"/>
      <c r="S718" s="10"/>
      <c r="T718" s="10"/>
      <c r="U718" s="10"/>
      <c r="V718" s="10"/>
      <c r="W718" s="10"/>
      <c r="X718" s="10"/>
      <c r="Y718" s="11"/>
      <c r="Z718" s="10"/>
      <c r="AA718" s="10"/>
      <c r="AB718" s="10"/>
    </row>
    <row r="719" spans="1:28" x14ac:dyDescent="0.3">
      <c r="A719" s="15">
        <v>0</v>
      </c>
      <c r="B719" s="15">
        <v>0</v>
      </c>
      <c r="C719" s="6">
        <f t="shared" ca="1" si="495"/>
        <v>0.83380196379548266</v>
      </c>
      <c r="D719" s="6">
        <f t="shared" ca="1" si="495"/>
        <v>0.17347219831742189</v>
      </c>
      <c r="E719" s="6">
        <f t="shared" ca="1" si="491"/>
        <v>0.16619803620451734</v>
      </c>
      <c r="F719" s="6">
        <f t="shared" ref="F719" ca="1" si="496">MOD(SUM(F718,1),4)</f>
        <v>0</v>
      </c>
      <c r="G719" s="6">
        <f t="shared" ca="1" si="492"/>
        <v>0</v>
      </c>
      <c r="H719" s="6" t="str">
        <f t="shared" si="493"/>
        <v/>
      </c>
      <c r="I719" s="6" t="s">
        <v>160</v>
      </c>
      <c r="J719" t="s">
        <v>179</v>
      </c>
      <c r="K719" s="6">
        <f t="shared" ca="1" si="494"/>
        <v>118.4</v>
      </c>
      <c r="L719" t="s">
        <v>178</v>
      </c>
      <c r="Y719" s="9"/>
    </row>
    <row r="720" spans="1:28" x14ac:dyDescent="0.3">
      <c r="A720" s="15">
        <v>0</v>
      </c>
      <c r="B720" s="15">
        <v>0</v>
      </c>
      <c r="C720" s="6">
        <f t="shared" ca="1" si="495"/>
        <v>0.13977463081401964</v>
      </c>
      <c r="D720" s="6">
        <f t="shared" ca="1" si="495"/>
        <v>0.19962379296110688</v>
      </c>
      <c r="E720" s="6">
        <f t="shared" ca="1" si="491"/>
        <v>0.13977463081401964</v>
      </c>
      <c r="F720" s="6">
        <f t="shared" ref="F720" ca="1" si="497">MOD(SUM(F718,2),4)</f>
        <v>1</v>
      </c>
      <c r="G720" s="6">
        <f t="shared" ca="1" si="492"/>
        <v>3</v>
      </c>
      <c r="H720" s="17" t="str">
        <f t="shared" ref="H720" si="498">IF(A720=0,"",_xlfn.CONCAT("\end{enumerate} \section*{ Cuenta ",A720,"} \begin{enumerate}"))</f>
        <v/>
      </c>
      <c r="I720" s="6" t="s">
        <v>160</v>
      </c>
      <c r="J720" t="s">
        <v>179</v>
      </c>
      <c r="K720" s="6">
        <f t="shared" ca="1" si="494"/>
        <v>49</v>
      </c>
      <c r="L720" t="s">
        <v>178</v>
      </c>
      <c r="Y720" s="9"/>
    </row>
    <row r="721" spans="1:28" x14ac:dyDescent="0.3">
      <c r="A721" s="15">
        <v>0</v>
      </c>
      <c r="B721" s="15">
        <v>0</v>
      </c>
      <c r="C721" s="6">
        <f t="shared" ca="1" si="495"/>
        <v>0.94780546231477059</v>
      </c>
      <c r="D721" s="6">
        <f t="shared" ca="1" si="495"/>
        <v>0.57786038309919152</v>
      </c>
      <c r="E721" s="6">
        <f t="shared" ca="1" si="491"/>
        <v>5.2194537685229414E-2</v>
      </c>
      <c r="F721" s="6">
        <f t="shared" ref="F721" ca="1" si="499">MOD(SUM(F718,3),4)</f>
        <v>2</v>
      </c>
      <c r="G721" s="6">
        <f t="shared" ca="1" si="492"/>
        <v>1</v>
      </c>
      <c r="H721" s="6" t="str">
        <f t="shared" ref="H721:H722" si="500">IF(A721=0,"",_xlfn.CONCAT("## ",A721))</f>
        <v/>
      </c>
      <c r="I721" s="6" t="s">
        <v>160</v>
      </c>
      <c r="J721" t="s">
        <v>179</v>
      </c>
      <c r="K721" s="6">
        <f t="shared" ca="1" si="494"/>
        <v>129.80000000000001</v>
      </c>
      <c r="L721" t="s">
        <v>178</v>
      </c>
      <c r="Y721" s="9"/>
    </row>
    <row r="722" spans="1:28" x14ac:dyDescent="0.3">
      <c r="A722" s="15">
        <v>0</v>
      </c>
      <c r="B722" s="15">
        <v>0</v>
      </c>
      <c r="C722" s="6">
        <f t="shared" ca="1" si="495"/>
        <v>0.33862584319594757</v>
      </c>
      <c r="D722" s="6">
        <f t="shared" ca="1" si="495"/>
        <v>0.30710078354060366</v>
      </c>
      <c r="E722" s="6">
        <f t="shared" ca="1" si="491"/>
        <v>0.33862584319594757</v>
      </c>
      <c r="F722" s="6">
        <f t="shared" ref="F722" ca="1" si="501">MOD(SUM(F718,4),4)</f>
        <v>3</v>
      </c>
      <c r="G722" s="6">
        <f t="shared" ca="1" si="492"/>
        <v>2</v>
      </c>
      <c r="H722" s="6" t="str">
        <f t="shared" si="500"/>
        <v/>
      </c>
      <c r="I722" s="6" t="s">
        <v>160</v>
      </c>
      <c r="J722" t="s">
        <v>179</v>
      </c>
      <c r="K722" s="6">
        <f t="shared" ca="1" si="494"/>
        <v>68.900000000000006</v>
      </c>
      <c r="L722" t="s">
        <v>178</v>
      </c>
      <c r="Y722" s="9"/>
    </row>
    <row r="723" spans="1:28" ht="42.55" x14ac:dyDescent="0.3">
      <c r="A723" s="15" t="s">
        <v>158</v>
      </c>
      <c r="B723" s="15">
        <v>0</v>
      </c>
      <c r="C723" s="6">
        <f t="shared" ca="1" si="495"/>
        <v>0.43636535673295707</v>
      </c>
      <c r="D723" s="6">
        <f t="shared" ca="1" si="495"/>
        <v>0.71325139792443737</v>
      </c>
      <c r="H723" s="17" t="str">
        <f t="shared" ref="H723" si="502">IF(A723=0,"",_xlfn.CONCAT("\end{enumerate} \section*{ Cuenta ",A723,"} \begin{enumerate}"))</f>
        <v>\end{enumerate} \section*{ Cuenta X} \begin{enumerate}</v>
      </c>
    </row>
    <row r="724" spans="1:28" x14ac:dyDescent="0.3">
      <c r="A724" s="15">
        <v>0</v>
      </c>
      <c r="B724" s="15">
        <v>0</v>
      </c>
      <c r="C724" s="6">
        <f t="shared" ca="1" si="495"/>
        <v>0.14303308781778323</v>
      </c>
      <c r="D724" s="6">
        <f t="shared" ca="1" si="495"/>
        <v>7.3196291463687446E-3</v>
      </c>
      <c r="E724" s="6">
        <f t="shared" ref="E724:E738" ca="1" si="503">IF(C724&gt;0.1,      IF(C724&lt;0.6,C724,ABS(1-C724)),C724+0.5)</f>
        <v>0.14303308781778323</v>
      </c>
      <c r="F724" s="6">
        <f t="shared" ref="F724:G738" ca="1" si="504">MOD(ROUND(C724*100+35,0),4)</f>
        <v>1</v>
      </c>
      <c r="G724" s="6">
        <f t="shared" ca="1" si="504"/>
        <v>0</v>
      </c>
      <c r="H724" s="6" t="str">
        <f t="shared" ref="H724:H735" si="505">IF(A724=0,"",_xlfn.CONCAT("## ",A724))</f>
        <v/>
      </c>
      <c r="I724" s="6" t="s">
        <v>160</v>
      </c>
      <c r="J724" t="s">
        <v>175</v>
      </c>
      <c r="K724" s="6">
        <f t="shared" ref="K724:K738" ca="1" si="506">ROUND(C724*100+35,1)</f>
        <v>49.3</v>
      </c>
      <c r="L724" t="s">
        <v>180</v>
      </c>
      <c r="N724" s="18"/>
      <c r="Y724" s="9"/>
    </row>
    <row r="725" spans="1:28" x14ac:dyDescent="0.3">
      <c r="A725" s="15">
        <v>0</v>
      </c>
      <c r="B725" s="15">
        <v>0</v>
      </c>
      <c r="C725" s="6">
        <f t="shared" ca="1" si="495"/>
        <v>0.60496276729677068</v>
      </c>
      <c r="D725" s="6">
        <f t="shared" ca="1" si="495"/>
        <v>0.56318003668254601</v>
      </c>
      <c r="E725" s="6">
        <f t="shared" ca="1" si="503"/>
        <v>0.39503723270322932</v>
      </c>
      <c r="F725" s="6">
        <f t="shared" ca="1" si="504"/>
        <v>3</v>
      </c>
      <c r="G725" s="6">
        <f t="shared" ca="1" si="504"/>
        <v>3</v>
      </c>
      <c r="H725" s="6" t="str">
        <f t="shared" si="505"/>
        <v/>
      </c>
      <c r="I725" s="6" t="s">
        <v>160</v>
      </c>
      <c r="J725" t="s">
        <v>175</v>
      </c>
      <c r="K725" s="6">
        <f t="shared" ca="1" si="506"/>
        <v>95.5</v>
      </c>
      <c r="L725" t="s">
        <v>180</v>
      </c>
      <c r="N725" s="18"/>
      <c r="Y725" s="9"/>
    </row>
    <row r="726" spans="1:28" x14ac:dyDescent="0.3">
      <c r="A726" s="15">
        <v>0</v>
      </c>
      <c r="B726" s="15">
        <v>0</v>
      </c>
      <c r="C726" s="6">
        <f t="shared" ca="1" si="495"/>
        <v>5.3018004958886089E-2</v>
      </c>
      <c r="D726" s="6">
        <f t="shared" ca="1" si="495"/>
        <v>0.41593262758781613</v>
      </c>
      <c r="E726" s="6">
        <f t="shared" ca="1" si="503"/>
        <v>0.55301800495888609</v>
      </c>
      <c r="F726" s="6">
        <f t="shared" ca="1" si="504"/>
        <v>0</v>
      </c>
      <c r="G726" s="6">
        <f t="shared" ca="1" si="504"/>
        <v>1</v>
      </c>
      <c r="H726" s="6" t="str">
        <f t="shared" si="505"/>
        <v/>
      </c>
      <c r="I726" s="6" t="s">
        <v>160</v>
      </c>
      <c r="J726" t="s">
        <v>175</v>
      </c>
      <c r="K726" s="6">
        <f t="shared" ca="1" si="506"/>
        <v>40.299999999999997</v>
      </c>
      <c r="L726" t="s">
        <v>180</v>
      </c>
      <c r="N726" s="18"/>
      <c r="Y726" s="9"/>
    </row>
    <row r="727" spans="1:28" x14ac:dyDescent="0.3">
      <c r="A727" s="15">
        <v>0</v>
      </c>
      <c r="B727" s="15">
        <v>0</v>
      </c>
      <c r="C727" s="6">
        <f t="shared" ca="1" si="495"/>
        <v>0.2831116804263174</v>
      </c>
      <c r="D727" s="6">
        <f t="shared" ca="1" si="495"/>
        <v>0.70475798952481938</v>
      </c>
      <c r="E727" s="6">
        <f t="shared" ca="1" si="503"/>
        <v>0.2831116804263174</v>
      </c>
      <c r="F727" s="6">
        <f t="shared" ca="1" si="504"/>
        <v>3</v>
      </c>
      <c r="G727" s="6">
        <f t="shared" ca="1" si="504"/>
        <v>1</v>
      </c>
      <c r="H727" s="6" t="str">
        <f t="shared" si="505"/>
        <v/>
      </c>
      <c r="I727" s="6" t="s">
        <v>160</v>
      </c>
      <c r="J727" t="s">
        <v>175</v>
      </c>
      <c r="K727" s="6">
        <f t="shared" ca="1" si="506"/>
        <v>63.3</v>
      </c>
      <c r="L727" t="s">
        <v>180</v>
      </c>
      <c r="N727" s="18"/>
      <c r="Y727" s="9"/>
    </row>
    <row r="728" spans="1:28" x14ac:dyDescent="0.3">
      <c r="A728" s="15">
        <v>0</v>
      </c>
      <c r="B728" s="15">
        <v>0</v>
      </c>
      <c r="C728" s="6">
        <f t="shared" ca="1" si="495"/>
        <v>0.31466387015725672</v>
      </c>
      <c r="D728" s="6">
        <f t="shared" ca="1" si="495"/>
        <v>0.49468758759484077</v>
      </c>
      <c r="E728" s="6">
        <f t="shared" ca="1" si="503"/>
        <v>0.31466387015725672</v>
      </c>
      <c r="F728" s="6">
        <f t="shared" ca="1" si="504"/>
        <v>2</v>
      </c>
      <c r="G728" s="6">
        <f t="shared" ca="1" si="504"/>
        <v>0</v>
      </c>
      <c r="H728" s="6" t="str">
        <f t="shared" si="505"/>
        <v/>
      </c>
      <c r="I728" s="6" t="s">
        <v>160</v>
      </c>
      <c r="J728" t="s">
        <v>175</v>
      </c>
      <c r="K728" s="6">
        <f t="shared" ca="1" si="506"/>
        <v>66.5</v>
      </c>
      <c r="L728" t="s">
        <v>180</v>
      </c>
      <c r="N728" s="18"/>
      <c r="Y728" s="9"/>
    </row>
    <row r="729" spans="1:28" x14ac:dyDescent="0.3">
      <c r="A729" s="15">
        <v>0</v>
      </c>
      <c r="B729" s="15">
        <v>0</v>
      </c>
      <c r="C729" s="6">
        <f t="shared" ca="1" si="495"/>
        <v>0.8023184338289554</v>
      </c>
      <c r="D729" s="6">
        <f t="shared" ca="1" si="495"/>
        <v>0.21359033027885854</v>
      </c>
      <c r="E729" s="6">
        <f t="shared" ca="1" si="503"/>
        <v>0.1976815661710446</v>
      </c>
      <c r="F729" s="6">
        <f t="shared" ca="1" si="504"/>
        <v>3</v>
      </c>
      <c r="G729" s="6">
        <f t="shared" ca="1" si="504"/>
        <v>0</v>
      </c>
      <c r="H729" s="6" t="str">
        <f t="shared" si="505"/>
        <v/>
      </c>
      <c r="I729" s="6" t="s">
        <v>160</v>
      </c>
      <c r="J729" t="s">
        <v>176</v>
      </c>
      <c r="K729" s="6">
        <f t="shared" ca="1" si="506"/>
        <v>115.2</v>
      </c>
      <c r="L729" t="s">
        <v>177</v>
      </c>
      <c r="N729" s="18"/>
      <c r="Y729" s="9"/>
    </row>
    <row r="730" spans="1:28" x14ac:dyDescent="0.3">
      <c r="A730" s="15">
        <v>0</v>
      </c>
      <c r="B730" s="15">
        <v>0</v>
      </c>
      <c r="C730" s="6">
        <f t="shared" ca="1" si="495"/>
        <v>0.58713304751798434</v>
      </c>
      <c r="D730" s="6">
        <f t="shared" ca="1" si="495"/>
        <v>0.45084322415862765</v>
      </c>
      <c r="E730" s="6">
        <f t="shared" ca="1" si="503"/>
        <v>0.58713304751798434</v>
      </c>
      <c r="F730" s="6">
        <f t="shared" ca="1" si="504"/>
        <v>2</v>
      </c>
      <c r="G730" s="6">
        <f t="shared" ca="1" si="504"/>
        <v>0</v>
      </c>
      <c r="H730" s="6" t="str">
        <f t="shared" si="505"/>
        <v/>
      </c>
      <c r="I730" s="6" t="s">
        <v>160</v>
      </c>
      <c r="J730" t="s">
        <v>176</v>
      </c>
      <c r="K730" s="6">
        <f t="shared" ca="1" si="506"/>
        <v>93.7</v>
      </c>
      <c r="L730" t="s">
        <v>177</v>
      </c>
      <c r="Y730" s="9"/>
    </row>
    <row r="731" spans="1:28" x14ac:dyDescent="0.3">
      <c r="A731" s="15">
        <v>0</v>
      </c>
      <c r="B731" s="15">
        <v>0</v>
      </c>
      <c r="C731" s="6">
        <f t="shared" ca="1" si="495"/>
        <v>0.59527667537541251</v>
      </c>
      <c r="D731" s="6">
        <f t="shared" ca="1" si="495"/>
        <v>0.10102799765572124</v>
      </c>
      <c r="E731" s="6">
        <f t="shared" ca="1" si="503"/>
        <v>0.59527667537541251</v>
      </c>
      <c r="F731" s="6">
        <f t="shared" ca="1" si="504"/>
        <v>3</v>
      </c>
      <c r="G731" s="6">
        <f t="shared" ca="1" si="504"/>
        <v>1</v>
      </c>
      <c r="H731" s="6" t="str">
        <f t="shared" si="505"/>
        <v/>
      </c>
      <c r="I731" s="6" t="s">
        <v>160</v>
      </c>
      <c r="J731" t="s">
        <v>176</v>
      </c>
      <c r="K731" s="6">
        <f t="shared" ca="1" si="506"/>
        <v>94.5</v>
      </c>
      <c r="L731" t="s">
        <v>177</v>
      </c>
      <c r="Y731" s="9"/>
    </row>
    <row r="732" spans="1:28" x14ac:dyDescent="0.3">
      <c r="A732" s="15">
        <v>0</v>
      </c>
      <c r="B732" s="15">
        <v>0</v>
      </c>
      <c r="C732" s="6">
        <f t="shared" ca="1" si="495"/>
        <v>0.5226212521181437</v>
      </c>
      <c r="D732" s="6">
        <f t="shared" ca="1" si="495"/>
        <v>8.0800795420450933E-2</v>
      </c>
      <c r="E732" s="6">
        <f t="shared" ca="1" si="503"/>
        <v>0.5226212521181437</v>
      </c>
      <c r="F732" s="6">
        <f t="shared" ca="1" si="504"/>
        <v>3</v>
      </c>
      <c r="G732" s="6">
        <f t="shared" ca="1" si="504"/>
        <v>3</v>
      </c>
      <c r="H732" s="6" t="str">
        <f t="shared" si="505"/>
        <v/>
      </c>
      <c r="I732" s="6" t="s">
        <v>160</v>
      </c>
      <c r="J732" t="s">
        <v>176</v>
      </c>
      <c r="K732" s="6">
        <f t="shared" ca="1" si="506"/>
        <v>87.3</v>
      </c>
      <c r="L732" t="s">
        <v>177</v>
      </c>
      <c r="Y732" s="9"/>
    </row>
    <row r="733" spans="1:28" x14ac:dyDescent="0.3">
      <c r="A733" s="15">
        <v>0</v>
      </c>
      <c r="B733" s="15">
        <v>0</v>
      </c>
      <c r="C733" s="6">
        <f t="shared" ca="1" si="495"/>
        <v>0.96623073776182999</v>
      </c>
      <c r="D733" s="6">
        <f t="shared" ca="1" si="495"/>
        <v>0.56440563277389288</v>
      </c>
      <c r="E733" s="6">
        <f t="shared" ca="1" si="503"/>
        <v>3.3769262238170006E-2</v>
      </c>
      <c r="F733" s="6">
        <f t="shared" ca="1" si="504"/>
        <v>0</v>
      </c>
      <c r="G733" s="6">
        <f t="shared" ca="1" si="504"/>
        <v>3</v>
      </c>
      <c r="H733" s="6" t="str">
        <f t="shared" si="505"/>
        <v/>
      </c>
      <c r="I733" s="6" t="s">
        <v>160</v>
      </c>
      <c r="J733" t="s">
        <v>176</v>
      </c>
      <c r="K733" s="6">
        <f t="shared" ca="1" si="506"/>
        <v>131.6</v>
      </c>
      <c r="L733" t="s">
        <v>177</v>
      </c>
      <c r="Y733" s="9"/>
    </row>
    <row r="734" spans="1:28" x14ac:dyDescent="0.3">
      <c r="A734" s="15">
        <v>0</v>
      </c>
      <c r="B734" s="15">
        <v>0</v>
      </c>
      <c r="C734" s="6">
        <f t="shared" ca="1" si="495"/>
        <v>0.89364808460469358</v>
      </c>
      <c r="D734" s="6">
        <f t="shared" ca="1" si="495"/>
        <v>0.80406293401351436</v>
      </c>
      <c r="E734" s="6">
        <f t="shared" ca="1" si="503"/>
        <v>0.10635191539530642</v>
      </c>
      <c r="F734" s="6">
        <f t="shared" ca="1" si="504"/>
        <v>0</v>
      </c>
      <c r="G734" s="6">
        <f t="shared" ca="1" si="504"/>
        <v>3</v>
      </c>
      <c r="H734" s="6" t="str">
        <f t="shared" si="505"/>
        <v/>
      </c>
      <c r="I734" s="6" t="s">
        <v>160</v>
      </c>
      <c r="J734" t="s">
        <v>179</v>
      </c>
      <c r="K734" s="6">
        <f t="shared" ca="1" si="506"/>
        <v>124.4</v>
      </c>
      <c r="L734" t="s">
        <v>178</v>
      </c>
      <c r="Q734" s="10"/>
      <c r="R734" s="10"/>
      <c r="S734" s="10"/>
      <c r="T734" s="10"/>
      <c r="U734" s="10"/>
      <c r="V734" s="10"/>
      <c r="W734" s="10"/>
      <c r="X734" s="10"/>
      <c r="Y734" s="11"/>
      <c r="Z734" s="10"/>
      <c r="AA734" s="10"/>
      <c r="AB734" s="10"/>
    </row>
    <row r="735" spans="1:28" x14ac:dyDescent="0.3">
      <c r="A735" s="15">
        <v>0</v>
      </c>
      <c r="B735" s="15">
        <v>0</v>
      </c>
      <c r="C735" s="6">
        <f t="shared" ca="1" si="495"/>
        <v>0.63446834056902024</v>
      </c>
      <c r="D735" s="6">
        <f t="shared" ca="1" si="495"/>
        <v>9.428838506513737E-2</v>
      </c>
      <c r="E735" s="6">
        <f t="shared" ca="1" si="503"/>
        <v>0.36553165943097976</v>
      </c>
      <c r="F735" s="6">
        <f t="shared" ref="F735" ca="1" si="507">MOD(SUM(F734,1),4)</f>
        <v>1</v>
      </c>
      <c r="G735" s="6">
        <f t="shared" ca="1" si="504"/>
        <v>0</v>
      </c>
      <c r="H735" s="6" t="str">
        <f t="shared" si="505"/>
        <v/>
      </c>
      <c r="I735" s="6" t="s">
        <v>160</v>
      </c>
      <c r="J735" t="s">
        <v>179</v>
      </c>
      <c r="K735" s="6">
        <f t="shared" ca="1" si="506"/>
        <v>98.4</v>
      </c>
      <c r="L735" t="s">
        <v>178</v>
      </c>
      <c r="Y735" s="9"/>
    </row>
    <row r="736" spans="1:28" x14ac:dyDescent="0.3">
      <c r="A736" s="15">
        <v>0</v>
      </c>
      <c r="B736" s="15">
        <v>0</v>
      </c>
      <c r="C736" s="6">
        <f t="shared" ca="1" si="495"/>
        <v>8.7050317675643973E-2</v>
      </c>
      <c r="D736" s="6">
        <f t="shared" ca="1" si="495"/>
        <v>0.13001925416997662</v>
      </c>
      <c r="E736" s="6">
        <f t="shared" ca="1" si="503"/>
        <v>0.58705031767564397</v>
      </c>
      <c r="F736" s="6">
        <f t="shared" ref="F736" ca="1" si="508">MOD(SUM(F734,2),4)</f>
        <v>2</v>
      </c>
      <c r="G736" s="6">
        <f t="shared" ca="1" si="504"/>
        <v>0</v>
      </c>
      <c r="H736" s="17" t="str">
        <f t="shared" ref="H736" si="509">IF(A736=0,"",_xlfn.CONCAT("\end{enumerate} \section*{ Cuenta ",A736,"} \begin{enumerate}"))</f>
        <v/>
      </c>
      <c r="I736" s="6" t="s">
        <v>160</v>
      </c>
      <c r="J736" t="s">
        <v>179</v>
      </c>
      <c r="K736" s="6">
        <f t="shared" ca="1" si="506"/>
        <v>43.7</v>
      </c>
      <c r="L736" t="s">
        <v>178</v>
      </c>
      <c r="Y736" s="9"/>
    </row>
    <row r="737" spans="1:28" x14ac:dyDescent="0.3">
      <c r="A737" s="15">
        <v>0</v>
      </c>
      <c r="B737" s="15">
        <v>0</v>
      </c>
      <c r="C737" s="6">
        <f t="shared" ca="1" si="495"/>
        <v>0.17210752035736343</v>
      </c>
      <c r="D737" s="6">
        <f t="shared" ca="1" si="495"/>
        <v>0.69595224165181657</v>
      </c>
      <c r="E737" s="6">
        <f t="shared" ca="1" si="503"/>
        <v>0.17210752035736343</v>
      </c>
      <c r="F737" s="6">
        <f t="shared" ref="F737" ca="1" si="510">MOD(SUM(F734,3),4)</f>
        <v>3</v>
      </c>
      <c r="G737" s="6">
        <f t="shared" ca="1" si="504"/>
        <v>1</v>
      </c>
      <c r="H737" s="6" t="str">
        <f t="shared" ref="H737:H738" si="511">IF(A737=0,"",_xlfn.CONCAT("## ",A737))</f>
        <v/>
      </c>
      <c r="I737" s="6" t="s">
        <v>160</v>
      </c>
      <c r="J737" t="s">
        <v>179</v>
      </c>
      <c r="K737" s="6">
        <f t="shared" ca="1" si="506"/>
        <v>52.2</v>
      </c>
      <c r="L737" t="s">
        <v>178</v>
      </c>
      <c r="Y737" s="9"/>
    </row>
    <row r="738" spans="1:28" x14ac:dyDescent="0.3">
      <c r="A738" s="15">
        <v>0</v>
      </c>
      <c r="B738" s="15">
        <v>0</v>
      </c>
      <c r="C738" s="6">
        <f t="shared" ca="1" si="495"/>
        <v>0.18923176021940824</v>
      </c>
      <c r="D738" s="6">
        <f t="shared" ca="1" si="495"/>
        <v>6.2810134858480859E-3</v>
      </c>
      <c r="E738" s="6">
        <f t="shared" ca="1" si="503"/>
        <v>0.18923176021940824</v>
      </c>
      <c r="F738" s="6">
        <f t="shared" ref="F738" ca="1" si="512">MOD(SUM(F734,4),4)</f>
        <v>0</v>
      </c>
      <c r="G738" s="6">
        <f t="shared" ca="1" si="504"/>
        <v>0</v>
      </c>
      <c r="H738" s="6" t="str">
        <f t="shared" si="511"/>
        <v/>
      </c>
      <c r="I738" s="6" t="s">
        <v>160</v>
      </c>
      <c r="J738" t="s">
        <v>179</v>
      </c>
      <c r="K738" s="6">
        <f t="shared" ca="1" si="506"/>
        <v>53.9</v>
      </c>
      <c r="L738" t="s">
        <v>178</v>
      </c>
      <c r="Y738" s="9"/>
    </row>
    <row r="739" spans="1:28" ht="42.55" x14ac:dyDescent="0.3">
      <c r="A739" s="15" t="s">
        <v>158</v>
      </c>
      <c r="B739" s="15">
        <v>0</v>
      </c>
      <c r="C739" s="6">
        <f t="shared" ca="1" si="495"/>
        <v>0.37217914328233614</v>
      </c>
      <c r="D739" s="6">
        <f t="shared" ca="1" si="495"/>
        <v>8.4681388134462576E-2</v>
      </c>
      <c r="H739" s="17" t="str">
        <f t="shared" ref="H739" si="513">IF(A739=0,"",_xlfn.CONCAT("\end{enumerate} \section*{ Cuenta ",A739,"} \begin{enumerate}"))</f>
        <v>\end{enumerate} \section*{ Cuenta X} \begin{enumerate}</v>
      </c>
    </row>
    <row r="740" spans="1:28" x14ac:dyDescent="0.3">
      <c r="A740" s="15">
        <v>0</v>
      </c>
      <c r="B740" s="15">
        <v>0</v>
      </c>
      <c r="C740" s="6">
        <f t="shared" ca="1" si="495"/>
        <v>0.40046011941223358</v>
      </c>
      <c r="D740" s="6">
        <f t="shared" ca="1" si="495"/>
        <v>0.67793672579173536</v>
      </c>
      <c r="E740" s="6">
        <f t="shared" ref="E740:E754" ca="1" si="514">IF(C740&gt;0.1,      IF(C740&lt;0.6,C740,ABS(1-C740)),C740+0.5)</f>
        <v>0.40046011941223358</v>
      </c>
      <c r="F740" s="6">
        <f t="shared" ref="F740:G754" ca="1" si="515">MOD(ROUND(C740*100+35,0),4)</f>
        <v>3</v>
      </c>
      <c r="G740" s="6">
        <f t="shared" ca="1" si="515"/>
        <v>3</v>
      </c>
      <c r="H740" s="6" t="str">
        <f t="shared" ref="H740:H751" si="516">IF(A740=0,"",_xlfn.CONCAT("## ",A740))</f>
        <v/>
      </c>
      <c r="I740" s="6" t="s">
        <v>160</v>
      </c>
      <c r="J740" t="s">
        <v>175</v>
      </c>
      <c r="K740" s="6">
        <f t="shared" ref="K740:K754" ca="1" si="517">ROUND(C740*100+35,1)</f>
        <v>75</v>
      </c>
      <c r="L740" t="s">
        <v>180</v>
      </c>
      <c r="N740" s="18"/>
      <c r="Y740" s="9"/>
    </row>
    <row r="741" spans="1:28" x14ac:dyDescent="0.3">
      <c r="A741" s="15">
        <v>0</v>
      </c>
      <c r="B741" s="15">
        <v>0</v>
      </c>
      <c r="C741" s="6">
        <f t="shared" ca="1" si="495"/>
        <v>0.28121391459011014</v>
      </c>
      <c r="D741" s="6">
        <f t="shared" ca="1" si="495"/>
        <v>0.86311099621366949</v>
      </c>
      <c r="E741" s="6">
        <f t="shared" ca="1" si="514"/>
        <v>0.28121391459011014</v>
      </c>
      <c r="F741" s="6">
        <f t="shared" ca="1" si="515"/>
        <v>3</v>
      </c>
      <c r="G741" s="6">
        <f t="shared" ca="1" si="515"/>
        <v>1</v>
      </c>
      <c r="H741" s="6" t="str">
        <f t="shared" si="516"/>
        <v/>
      </c>
      <c r="I741" s="6" t="s">
        <v>160</v>
      </c>
      <c r="J741" t="s">
        <v>175</v>
      </c>
      <c r="K741" s="6">
        <f t="shared" ca="1" si="517"/>
        <v>63.1</v>
      </c>
      <c r="L741" t="s">
        <v>180</v>
      </c>
      <c r="N741" s="18"/>
      <c r="Y741" s="9"/>
    </row>
    <row r="742" spans="1:28" x14ac:dyDescent="0.3">
      <c r="A742" s="15">
        <v>0</v>
      </c>
      <c r="B742" s="15">
        <v>0</v>
      </c>
      <c r="C742" s="6">
        <f t="shared" ca="1" si="495"/>
        <v>0.33863458775061339</v>
      </c>
      <c r="D742" s="6">
        <f t="shared" ca="1" si="495"/>
        <v>0.67754047107244453</v>
      </c>
      <c r="E742" s="6">
        <f t="shared" ca="1" si="514"/>
        <v>0.33863458775061339</v>
      </c>
      <c r="F742" s="6">
        <f t="shared" ca="1" si="515"/>
        <v>1</v>
      </c>
      <c r="G742" s="6">
        <f t="shared" ca="1" si="515"/>
        <v>3</v>
      </c>
      <c r="H742" s="6" t="str">
        <f t="shared" si="516"/>
        <v/>
      </c>
      <c r="I742" s="6" t="s">
        <v>160</v>
      </c>
      <c r="J742" t="s">
        <v>175</v>
      </c>
      <c r="K742" s="6">
        <f t="shared" ca="1" si="517"/>
        <v>68.900000000000006</v>
      </c>
      <c r="L742" t="s">
        <v>180</v>
      </c>
      <c r="N742" s="18"/>
      <c r="Y742" s="9"/>
    </row>
    <row r="743" spans="1:28" x14ac:dyDescent="0.3">
      <c r="A743" s="15">
        <v>0</v>
      </c>
      <c r="B743" s="15">
        <v>0</v>
      </c>
      <c r="C743" s="6">
        <f t="shared" ca="1" si="495"/>
        <v>0.95644618939651582</v>
      </c>
      <c r="D743" s="6">
        <f t="shared" ca="1" si="495"/>
        <v>0.20625358494148083</v>
      </c>
      <c r="E743" s="6">
        <f t="shared" ca="1" si="514"/>
        <v>4.3553810603484178E-2</v>
      </c>
      <c r="F743" s="6">
        <f t="shared" ca="1" si="515"/>
        <v>3</v>
      </c>
      <c r="G743" s="6">
        <f t="shared" ca="1" si="515"/>
        <v>0</v>
      </c>
      <c r="H743" s="6" t="str">
        <f t="shared" si="516"/>
        <v/>
      </c>
      <c r="I743" s="6" t="s">
        <v>160</v>
      </c>
      <c r="J743" t="s">
        <v>175</v>
      </c>
      <c r="K743" s="6">
        <f t="shared" ca="1" si="517"/>
        <v>130.6</v>
      </c>
      <c r="L743" t="s">
        <v>180</v>
      </c>
      <c r="N743" s="18"/>
      <c r="Y743" s="9"/>
    </row>
    <row r="744" spans="1:28" x14ac:dyDescent="0.3">
      <c r="A744" s="15">
        <v>0</v>
      </c>
      <c r="B744" s="15">
        <v>0</v>
      </c>
      <c r="C744" s="6">
        <f t="shared" ca="1" si="495"/>
        <v>0.52264241263959854</v>
      </c>
      <c r="D744" s="6">
        <f t="shared" ca="1" si="495"/>
        <v>0.55274252991439576</v>
      </c>
      <c r="E744" s="6">
        <f t="shared" ca="1" si="514"/>
        <v>0.52264241263959854</v>
      </c>
      <c r="F744" s="6">
        <f t="shared" ca="1" si="515"/>
        <v>3</v>
      </c>
      <c r="G744" s="6">
        <f t="shared" ca="1" si="515"/>
        <v>2</v>
      </c>
      <c r="H744" s="6" t="str">
        <f t="shared" si="516"/>
        <v/>
      </c>
      <c r="I744" s="6" t="s">
        <v>160</v>
      </c>
      <c r="J744" t="s">
        <v>175</v>
      </c>
      <c r="K744" s="6">
        <f t="shared" ca="1" si="517"/>
        <v>87.3</v>
      </c>
      <c r="L744" t="s">
        <v>180</v>
      </c>
      <c r="N744" s="18"/>
      <c r="Y744" s="9"/>
    </row>
    <row r="745" spans="1:28" x14ac:dyDescent="0.3">
      <c r="A745" s="15">
        <v>0</v>
      </c>
      <c r="B745" s="15">
        <v>0</v>
      </c>
      <c r="C745" s="6">
        <f t="shared" ca="1" si="495"/>
        <v>0.76630600936288162</v>
      </c>
      <c r="D745" s="6">
        <f t="shared" ca="1" si="495"/>
        <v>0.30162817465035752</v>
      </c>
      <c r="E745" s="6">
        <f t="shared" ca="1" si="514"/>
        <v>0.23369399063711838</v>
      </c>
      <c r="F745" s="6">
        <f t="shared" ca="1" si="515"/>
        <v>0</v>
      </c>
      <c r="G745" s="6">
        <f t="shared" ca="1" si="515"/>
        <v>1</v>
      </c>
      <c r="H745" s="6" t="str">
        <f t="shared" si="516"/>
        <v/>
      </c>
      <c r="I745" s="6" t="s">
        <v>160</v>
      </c>
      <c r="J745" t="s">
        <v>176</v>
      </c>
      <c r="K745" s="6">
        <f t="shared" ca="1" si="517"/>
        <v>111.6</v>
      </c>
      <c r="L745" t="s">
        <v>177</v>
      </c>
      <c r="N745" s="18"/>
      <c r="Y745" s="9"/>
    </row>
    <row r="746" spans="1:28" x14ac:dyDescent="0.3">
      <c r="A746" s="15">
        <v>0</v>
      </c>
      <c r="B746" s="15">
        <v>0</v>
      </c>
      <c r="C746" s="6">
        <f t="shared" ca="1" si="495"/>
        <v>0.35617946358785291</v>
      </c>
      <c r="D746" s="6">
        <f t="shared" ca="1" si="495"/>
        <v>0.30248574417249774</v>
      </c>
      <c r="E746" s="6">
        <f t="shared" ca="1" si="514"/>
        <v>0.35617946358785291</v>
      </c>
      <c r="F746" s="6">
        <f t="shared" ca="1" si="515"/>
        <v>3</v>
      </c>
      <c r="G746" s="6">
        <f t="shared" ca="1" si="515"/>
        <v>1</v>
      </c>
      <c r="H746" s="6" t="str">
        <f t="shared" si="516"/>
        <v/>
      </c>
      <c r="I746" s="6" t="s">
        <v>160</v>
      </c>
      <c r="J746" t="s">
        <v>176</v>
      </c>
      <c r="K746" s="6">
        <f t="shared" ca="1" si="517"/>
        <v>70.599999999999994</v>
      </c>
      <c r="L746" t="s">
        <v>177</v>
      </c>
      <c r="Y746" s="9"/>
    </row>
    <row r="747" spans="1:28" x14ac:dyDescent="0.3">
      <c r="A747" s="15">
        <v>0</v>
      </c>
      <c r="B747" s="15">
        <v>0</v>
      </c>
      <c r="C747" s="6">
        <f t="shared" ca="1" si="495"/>
        <v>0.13337279749195896</v>
      </c>
      <c r="D747" s="6">
        <f t="shared" ca="1" si="495"/>
        <v>0.3347457908091932</v>
      </c>
      <c r="E747" s="6">
        <f t="shared" ca="1" si="514"/>
        <v>0.13337279749195896</v>
      </c>
      <c r="F747" s="6">
        <f t="shared" ca="1" si="515"/>
        <v>0</v>
      </c>
      <c r="G747" s="6">
        <f t="shared" ca="1" si="515"/>
        <v>0</v>
      </c>
      <c r="H747" s="6" t="str">
        <f t="shared" si="516"/>
        <v/>
      </c>
      <c r="I747" s="6" t="s">
        <v>160</v>
      </c>
      <c r="J747" t="s">
        <v>176</v>
      </c>
      <c r="K747" s="6">
        <f t="shared" ca="1" si="517"/>
        <v>48.3</v>
      </c>
      <c r="L747" t="s">
        <v>177</v>
      </c>
      <c r="Y747" s="9"/>
    </row>
    <row r="748" spans="1:28" x14ac:dyDescent="0.3">
      <c r="A748" s="15">
        <v>0</v>
      </c>
      <c r="B748" s="15">
        <v>0</v>
      </c>
      <c r="C748" s="6">
        <f t="shared" ca="1" si="495"/>
        <v>0.80005217380591687</v>
      </c>
      <c r="D748" s="6">
        <f t="shared" ca="1" si="495"/>
        <v>0.80930182615441792</v>
      </c>
      <c r="E748" s="6">
        <f t="shared" ca="1" si="514"/>
        <v>0.19994782619408313</v>
      </c>
      <c r="F748" s="6">
        <f t="shared" ca="1" si="515"/>
        <v>3</v>
      </c>
      <c r="G748" s="6">
        <f t="shared" ca="1" si="515"/>
        <v>0</v>
      </c>
      <c r="H748" s="6" t="str">
        <f t="shared" si="516"/>
        <v/>
      </c>
      <c r="I748" s="6" t="s">
        <v>160</v>
      </c>
      <c r="J748" t="s">
        <v>176</v>
      </c>
      <c r="K748" s="6">
        <f t="shared" ca="1" si="517"/>
        <v>115</v>
      </c>
      <c r="L748" t="s">
        <v>177</v>
      </c>
      <c r="Y748" s="9"/>
    </row>
    <row r="749" spans="1:28" x14ac:dyDescent="0.3">
      <c r="A749" s="15">
        <v>0</v>
      </c>
      <c r="B749" s="15">
        <v>0</v>
      </c>
      <c r="C749" s="6">
        <f t="shared" ca="1" si="495"/>
        <v>3.4451176947338347E-2</v>
      </c>
      <c r="D749" s="6">
        <f t="shared" ca="1" si="495"/>
        <v>0.30802070439983897</v>
      </c>
      <c r="E749" s="6">
        <f t="shared" ca="1" si="514"/>
        <v>0.53445117694733835</v>
      </c>
      <c r="F749" s="6">
        <f t="shared" ca="1" si="515"/>
        <v>2</v>
      </c>
      <c r="G749" s="6">
        <f t="shared" ca="1" si="515"/>
        <v>2</v>
      </c>
      <c r="H749" s="6" t="str">
        <f t="shared" si="516"/>
        <v/>
      </c>
      <c r="I749" s="6" t="s">
        <v>160</v>
      </c>
      <c r="J749" t="s">
        <v>176</v>
      </c>
      <c r="K749" s="6">
        <f t="shared" ca="1" si="517"/>
        <v>38.4</v>
      </c>
      <c r="L749" t="s">
        <v>177</v>
      </c>
      <c r="Y749" s="9"/>
    </row>
    <row r="750" spans="1:28" x14ac:dyDescent="0.3">
      <c r="A750" s="15">
        <v>0</v>
      </c>
      <c r="B750" s="15">
        <v>0</v>
      </c>
      <c r="C750" s="6">
        <f t="shared" ca="1" si="495"/>
        <v>0.95148925862776745</v>
      </c>
      <c r="D750" s="6">
        <f t="shared" ca="1" si="495"/>
        <v>0.92290751749040123</v>
      </c>
      <c r="E750" s="6">
        <f t="shared" ca="1" si="514"/>
        <v>4.8510741372232546E-2</v>
      </c>
      <c r="F750" s="6">
        <f t="shared" ca="1" si="515"/>
        <v>2</v>
      </c>
      <c r="G750" s="6">
        <f t="shared" ca="1" si="515"/>
        <v>3</v>
      </c>
      <c r="H750" s="6" t="str">
        <f t="shared" si="516"/>
        <v/>
      </c>
      <c r="I750" s="6" t="s">
        <v>160</v>
      </c>
      <c r="J750" t="s">
        <v>179</v>
      </c>
      <c r="K750" s="6">
        <f t="shared" ca="1" si="517"/>
        <v>130.1</v>
      </c>
      <c r="L750" t="s">
        <v>178</v>
      </c>
      <c r="Q750" s="10"/>
      <c r="R750" s="10"/>
      <c r="S750" s="10"/>
      <c r="T750" s="10"/>
      <c r="U750" s="10"/>
      <c r="V750" s="10"/>
      <c r="W750" s="10"/>
      <c r="X750" s="10"/>
      <c r="Y750" s="11"/>
      <c r="Z750" s="10"/>
      <c r="AA750" s="10"/>
      <c r="AB750" s="10"/>
    </row>
    <row r="751" spans="1:28" x14ac:dyDescent="0.3">
      <c r="A751" s="15">
        <v>0</v>
      </c>
      <c r="B751" s="15">
        <v>0</v>
      </c>
      <c r="C751" s="6">
        <f t="shared" ca="1" si="495"/>
        <v>0.14061852112622419</v>
      </c>
      <c r="D751" s="6">
        <f t="shared" ca="1" si="495"/>
        <v>0.60203184759941963</v>
      </c>
      <c r="E751" s="6">
        <f t="shared" ca="1" si="514"/>
        <v>0.14061852112622419</v>
      </c>
      <c r="F751" s="6">
        <f t="shared" ref="F751" ca="1" si="518">MOD(SUM(F750,1),4)</f>
        <v>3</v>
      </c>
      <c r="G751" s="6">
        <f t="shared" ca="1" si="515"/>
        <v>3</v>
      </c>
      <c r="H751" s="6" t="str">
        <f t="shared" si="516"/>
        <v/>
      </c>
      <c r="I751" s="6" t="s">
        <v>160</v>
      </c>
      <c r="J751" t="s">
        <v>179</v>
      </c>
      <c r="K751" s="6">
        <f t="shared" ca="1" si="517"/>
        <v>49.1</v>
      </c>
      <c r="L751" t="s">
        <v>178</v>
      </c>
      <c r="Y751" s="9"/>
    </row>
    <row r="752" spans="1:28" x14ac:dyDescent="0.3">
      <c r="A752" s="15">
        <v>0</v>
      </c>
      <c r="B752" s="15">
        <v>0</v>
      </c>
      <c r="C752" s="6">
        <f t="shared" ca="1" si="495"/>
        <v>0.68684110089437056</v>
      </c>
      <c r="D752" s="6">
        <f t="shared" ca="1" si="495"/>
        <v>4.371464004220893E-2</v>
      </c>
      <c r="E752" s="6">
        <f t="shared" ca="1" si="514"/>
        <v>0.31315889910562944</v>
      </c>
      <c r="F752" s="6">
        <f t="shared" ref="F752" ca="1" si="519">MOD(SUM(F750,2),4)</f>
        <v>0</v>
      </c>
      <c r="G752" s="6">
        <f t="shared" ca="1" si="515"/>
        <v>3</v>
      </c>
      <c r="H752" s="17" t="str">
        <f t="shared" ref="H752" si="520">IF(A752=0,"",_xlfn.CONCAT("\end{enumerate} \section*{ Cuenta ",A752,"} \begin{enumerate}"))</f>
        <v/>
      </c>
      <c r="I752" s="6" t="s">
        <v>160</v>
      </c>
      <c r="J752" t="s">
        <v>179</v>
      </c>
      <c r="K752" s="6">
        <f t="shared" ca="1" si="517"/>
        <v>103.7</v>
      </c>
      <c r="L752" t="s">
        <v>178</v>
      </c>
      <c r="Y752" s="9"/>
    </row>
    <row r="753" spans="1:28" x14ac:dyDescent="0.3">
      <c r="A753" s="15">
        <v>0</v>
      </c>
      <c r="B753" s="15">
        <v>0</v>
      </c>
      <c r="C753" s="6">
        <f t="shared" ca="1" si="495"/>
        <v>0.71840314751895096</v>
      </c>
      <c r="D753" s="6">
        <f t="shared" ca="1" si="495"/>
        <v>0.58968618837864384</v>
      </c>
      <c r="E753" s="6">
        <f t="shared" ca="1" si="514"/>
        <v>0.28159685248104904</v>
      </c>
      <c r="F753" s="6">
        <f t="shared" ref="F753" ca="1" si="521">MOD(SUM(F750,3),4)</f>
        <v>1</v>
      </c>
      <c r="G753" s="6">
        <f t="shared" ca="1" si="515"/>
        <v>2</v>
      </c>
      <c r="H753" s="6" t="str">
        <f t="shared" ref="H753:H754" si="522">IF(A753=0,"",_xlfn.CONCAT("## ",A753))</f>
        <v/>
      </c>
      <c r="I753" s="6" t="s">
        <v>160</v>
      </c>
      <c r="J753" t="s">
        <v>179</v>
      </c>
      <c r="K753" s="6">
        <f t="shared" ca="1" si="517"/>
        <v>106.8</v>
      </c>
      <c r="L753" t="s">
        <v>178</v>
      </c>
      <c r="Y753" s="9"/>
    </row>
    <row r="754" spans="1:28" x14ac:dyDescent="0.3">
      <c r="A754" s="15">
        <v>0</v>
      </c>
      <c r="B754" s="15">
        <v>0</v>
      </c>
      <c r="C754" s="6">
        <f t="shared" ca="1" si="495"/>
        <v>0.58108460553526009</v>
      </c>
      <c r="D754" s="6">
        <f t="shared" ca="1" si="495"/>
        <v>0.86657142898271533</v>
      </c>
      <c r="E754" s="6">
        <f t="shared" ca="1" si="514"/>
        <v>0.58108460553526009</v>
      </c>
      <c r="F754" s="6">
        <f t="shared" ref="F754" ca="1" si="523">MOD(SUM(F750,4),4)</f>
        <v>2</v>
      </c>
      <c r="G754" s="6">
        <f t="shared" ca="1" si="515"/>
        <v>2</v>
      </c>
      <c r="H754" s="6" t="str">
        <f t="shared" si="522"/>
        <v/>
      </c>
      <c r="I754" s="6" t="s">
        <v>160</v>
      </c>
      <c r="J754" t="s">
        <v>179</v>
      </c>
      <c r="K754" s="6">
        <f t="shared" ca="1" si="517"/>
        <v>93.1</v>
      </c>
      <c r="L754" t="s">
        <v>178</v>
      </c>
      <c r="Y754" s="9"/>
    </row>
    <row r="755" spans="1:28" ht="42.55" x14ac:dyDescent="0.3">
      <c r="A755" s="15" t="s">
        <v>158</v>
      </c>
      <c r="B755" s="15">
        <v>0</v>
      </c>
      <c r="C755" s="6">
        <f t="shared" ca="1" si="495"/>
        <v>0.45642632611757683</v>
      </c>
      <c r="D755" s="6">
        <f t="shared" ca="1" si="495"/>
        <v>5.1516811123422102E-2</v>
      </c>
      <c r="H755" s="17" t="str">
        <f t="shared" ref="H755" si="524">IF(A755=0,"",_xlfn.CONCAT("\end{enumerate} \section*{ Cuenta ",A755,"} \begin{enumerate}"))</f>
        <v>\end{enumerate} \section*{ Cuenta X} \begin{enumerate}</v>
      </c>
    </row>
    <row r="756" spans="1:28" x14ac:dyDescent="0.3">
      <c r="A756" s="15">
        <v>0</v>
      </c>
      <c r="B756" s="15">
        <v>0</v>
      </c>
      <c r="C756" s="6">
        <f t="shared" ca="1" si="495"/>
        <v>0.14833051295387711</v>
      </c>
      <c r="D756" s="6">
        <f t="shared" ca="1" si="495"/>
        <v>0.77090134821833867</v>
      </c>
      <c r="E756" s="6">
        <f t="shared" ref="E756:E770" ca="1" si="525">IF(C756&gt;0.1,      IF(C756&lt;0.6,C756,ABS(1-C756)),C756+0.5)</f>
        <v>0.14833051295387711</v>
      </c>
      <c r="F756" s="6">
        <f t="shared" ref="F756:G770" ca="1" si="526">MOD(ROUND(C756*100+35,0),4)</f>
        <v>2</v>
      </c>
      <c r="G756" s="6">
        <f t="shared" ca="1" si="526"/>
        <v>0</v>
      </c>
      <c r="H756" s="6" t="str">
        <f t="shared" ref="H756:H767" si="527">IF(A756=0,"",_xlfn.CONCAT("## ",A756))</f>
        <v/>
      </c>
      <c r="I756" s="6" t="s">
        <v>160</v>
      </c>
      <c r="J756" t="s">
        <v>175</v>
      </c>
      <c r="K756" s="6">
        <f t="shared" ref="K756:K770" ca="1" si="528">ROUND(C756*100+35,1)</f>
        <v>49.8</v>
      </c>
      <c r="L756" t="s">
        <v>180</v>
      </c>
      <c r="N756" s="18"/>
      <c r="Y756" s="9"/>
    </row>
    <row r="757" spans="1:28" x14ac:dyDescent="0.3">
      <c r="A757" s="15">
        <v>0</v>
      </c>
      <c r="B757" s="15">
        <v>0</v>
      </c>
      <c r="C757" s="6">
        <f t="shared" ca="1" si="495"/>
        <v>8.7295539130247346E-2</v>
      </c>
      <c r="D757" s="6">
        <f t="shared" ca="1" si="495"/>
        <v>0.18853415797066608</v>
      </c>
      <c r="E757" s="6">
        <f t="shared" ca="1" si="525"/>
        <v>0.58729553913024735</v>
      </c>
      <c r="F757" s="6">
        <f t="shared" ca="1" si="526"/>
        <v>0</v>
      </c>
      <c r="G757" s="6">
        <f t="shared" ca="1" si="526"/>
        <v>2</v>
      </c>
      <c r="H757" s="6" t="str">
        <f t="shared" si="527"/>
        <v/>
      </c>
      <c r="I757" s="6" t="s">
        <v>160</v>
      </c>
      <c r="J757" t="s">
        <v>175</v>
      </c>
      <c r="K757" s="6">
        <f t="shared" ca="1" si="528"/>
        <v>43.7</v>
      </c>
      <c r="L757" t="s">
        <v>180</v>
      </c>
      <c r="N757" s="18"/>
      <c r="Y757" s="9"/>
    </row>
    <row r="758" spans="1:28" x14ac:dyDescent="0.3">
      <c r="A758" s="15">
        <v>0</v>
      </c>
      <c r="B758" s="15">
        <v>0</v>
      </c>
      <c r="C758" s="6">
        <f t="shared" ca="1" si="495"/>
        <v>0.27353051906004455</v>
      </c>
      <c r="D758" s="6">
        <f t="shared" ca="1" si="495"/>
        <v>0.81675871435730829</v>
      </c>
      <c r="E758" s="6">
        <f t="shared" ca="1" si="525"/>
        <v>0.27353051906004455</v>
      </c>
      <c r="F758" s="6">
        <f t="shared" ca="1" si="526"/>
        <v>2</v>
      </c>
      <c r="G758" s="6">
        <f t="shared" ca="1" si="526"/>
        <v>1</v>
      </c>
      <c r="H758" s="6" t="str">
        <f t="shared" si="527"/>
        <v/>
      </c>
      <c r="I758" s="6" t="s">
        <v>160</v>
      </c>
      <c r="J758" t="s">
        <v>175</v>
      </c>
      <c r="K758" s="6">
        <f t="shared" ca="1" si="528"/>
        <v>62.4</v>
      </c>
      <c r="L758" t="s">
        <v>180</v>
      </c>
      <c r="N758" s="18"/>
      <c r="Y758" s="9"/>
    </row>
    <row r="759" spans="1:28" x14ac:dyDescent="0.3">
      <c r="A759" s="15">
        <v>0</v>
      </c>
      <c r="B759" s="15">
        <v>0</v>
      </c>
      <c r="C759" s="6">
        <f t="shared" ca="1" si="495"/>
        <v>0.46979527308754809</v>
      </c>
      <c r="D759" s="6">
        <f t="shared" ca="1" si="495"/>
        <v>0.29959839336692007</v>
      </c>
      <c r="E759" s="6">
        <f t="shared" ca="1" si="525"/>
        <v>0.46979527308754809</v>
      </c>
      <c r="F759" s="6">
        <f t="shared" ca="1" si="526"/>
        <v>2</v>
      </c>
      <c r="G759" s="6">
        <f t="shared" ca="1" si="526"/>
        <v>1</v>
      </c>
      <c r="H759" s="6" t="str">
        <f t="shared" si="527"/>
        <v/>
      </c>
      <c r="I759" s="6" t="s">
        <v>160</v>
      </c>
      <c r="J759" t="s">
        <v>175</v>
      </c>
      <c r="K759" s="6">
        <f t="shared" ca="1" si="528"/>
        <v>82</v>
      </c>
      <c r="L759" t="s">
        <v>180</v>
      </c>
      <c r="N759" s="18"/>
      <c r="Y759" s="9"/>
    </row>
    <row r="760" spans="1:28" x14ac:dyDescent="0.3">
      <c r="A760" s="15">
        <v>0</v>
      </c>
      <c r="B760" s="15">
        <v>0</v>
      </c>
      <c r="C760" s="6">
        <f t="shared" ca="1" si="495"/>
        <v>0.87732365135031776</v>
      </c>
      <c r="D760" s="6">
        <f t="shared" ca="1" si="495"/>
        <v>0.10537752415882451</v>
      </c>
      <c r="E760" s="6">
        <f t="shared" ca="1" si="525"/>
        <v>0.12267634864968224</v>
      </c>
      <c r="F760" s="6">
        <f t="shared" ca="1" si="526"/>
        <v>3</v>
      </c>
      <c r="G760" s="6">
        <f t="shared" ca="1" si="526"/>
        <v>2</v>
      </c>
      <c r="H760" s="6" t="str">
        <f t="shared" si="527"/>
        <v/>
      </c>
      <c r="I760" s="6" t="s">
        <v>160</v>
      </c>
      <c r="J760" t="s">
        <v>175</v>
      </c>
      <c r="K760" s="6">
        <f t="shared" ca="1" si="528"/>
        <v>122.7</v>
      </c>
      <c r="L760" t="s">
        <v>180</v>
      </c>
      <c r="N760" s="18"/>
      <c r="Y760" s="9"/>
    </row>
    <row r="761" spans="1:28" x14ac:dyDescent="0.3">
      <c r="A761" s="15">
        <v>0</v>
      </c>
      <c r="B761" s="15">
        <v>0</v>
      </c>
      <c r="C761" s="6">
        <f t="shared" ca="1" si="495"/>
        <v>0.47926803735203483</v>
      </c>
      <c r="D761" s="6">
        <f t="shared" ca="1" si="495"/>
        <v>0.3982387045682052</v>
      </c>
      <c r="E761" s="6">
        <f t="shared" ca="1" si="525"/>
        <v>0.47926803735203483</v>
      </c>
      <c r="F761" s="6">
        <f t="shared" ca="1" si="526"/>
        <v>3</v>
      </c>
      <c r="G761" s="6">
        <f t="shared" ca="1" si="526"/>
        <v>3</v>
      </c>
      <c r="H761" s="6" t="str">
        <f t="shared" si="527"/>
        <v/>
      </c>
      <c r="I761" s="6" t="s">
        <v>160</v>
      </c>
      <c r="J761" t="s">
        <v>176</v>
      </c>
      <c r="K761" s="6">
        <f t="shared" ca="1" si="528"/>
        <v>82.9</v>
      </c>
      <c r="L761" t="s">
        <v>177</v>
      </c>
      <c r="N761" s="18"/>
      <c r="Y761" s="9"/>
    </row>
    <row r="762" spans="1:28" x14ac:dyDescent="0.3">
      <c r="A762" s="15">
        <v>0</v>
      </c>
      <c r="B762" s="15">
        <v>0</v>
      </c>
      <c r="C762" s="6">
        <f t="shared" ca="1" si="495"/>
        <v>0.59408469692003341</v>
      </c>
      <c r="D762" s="6">
        <f t="shared" ca="1" si="495"/>
        <v>3.3968611433500051E-2</v>
      </c>
      <c r="E762" s="6">
        <f t="shared" ca="1" si="525"/>
        <v>0.59408469692003341</v>
      </c>
      <c r="F762" s="6">
        <f t="shared" ca="1" si="526"/>
        <v>2</v>
      </c>
      <c r="G762" s="6">
        <f t="shared" ca="1" si="526"/>
        <v>2</v>
      </c>
      <c r="H762" s="6" t="str">
        <f t="shared" si="527"/>
        <v/>
      </c>
      <c r="I762" s="6" t="s">
        <v>160</v>
      </c>
      <c r="J762" t="s">
        <v>176</v>
      </c>
      <c r="K762" s="6">
        <f t="shared" ca="1" si="528"/>
        <v>94.4</v>
      </c>
      <c r="L762" t="s">
        <v>177</v>
      </c>
      <c r="Y762" s="9"/>
    </row>
    <row r="763" spans="1:28" x14ac:dyDescent="0.3">
      <c r="A763" s="15">
        <v>0</v>
      </c>
      <c r="B763" s="15">
        <v>0</v>
      </c>
      <c r="C763" s="6">
        <f t="shared" ca="1" si="495"/>
        <v>0.84011695177667023</v>
      </c>
      <c r="D763" s="6">
        <f t="shared" ca="1" si="495"/>
        <v>0.70687471769722632</v>
      </c>
      <c r="E763" s="6">
        <f t="shared" ca="1" si="525"/>
        <v>0.15988304822332977</v>
      </c>
      <c r="F763" s="6">
        <f t="shared" ca="1" si="526"/>
        <v>3</v>
      </c>
      <c r="G763" s="6">
        <f t="shared" ca="1" si="526"/>
        <v>2</v>
      </c>
      <c r="H763" s="6" t="str">
        <f t="shared" si="527"/>
        <v/>
      </c>
      <c r="I763" s="6" t="s">
        <v>160</v>
      </c>
      <c r="J763" t="s">
        <v>176</v>
      </c>
      <c r="K763" s="6">
        <f t="shared" ca="1" si="528"/>
        <v>119</v>
      </c>
      <c r="L763" t="s">
        <v>177</v>
      </c>
      <c r="Y763" s="9"/>
    </row>
    <row r="764" spans="1:28" x14ac:dyDescent="0.3">
      <c r="A764" s="15">
        <v>0</v>
      </c>
      <c r="B764" s="15">
        <v>0</v>
      </c>
      <c r="C764" s="6">
        <f t="shared" ca="1" si="495"/>
        <v>0.81222061130417833</v>
      </c>
      <c r="D764" s="6">
        <f t="shared" ca="1" si="495"/>
        <v>0.22311726620812766</v>
      </c>
      <c r="E764" s="6">
        <f t="shared" ca="1" si="525"/>
        <v>0.18777938869582167</v>
      </c>
      <c r="F764" s="6">
        <f t="shared" ca="1" si="526"/>
        <v>0</v>
      </c>
      <c r="G764" s="6">
        <f t="shared" ca="1" si="526"/>
        <v>1</v>
      </c>
      <c r="H764" s="6" t="str">
        <f t="shared" si="527"/>
        <v/>
      </c>
      <c r="I764" s="6" t="s">
        <v>160</v>
      </c>
      <c r="J764" t="s">
        <v>176</v>
      </c>
      <c r="K764" s="6">
        <f t="shared" ca="1" si="528"/>
        <v>116.2</v>
      </c>
      <c r="L764" t="s">
        <v>177</v>
      </c>
      <c r="Y764" s="9"/>
    </row>
    <row r="765" spans="1:28" x14ac:dyDescent="0.3">
      <c r="A765" s="15">
        <v>0</v>
      </c>
      <c r="B765" s="15">
        <v>0</v>
      </c>
      <c r="C765" s="6">
        <f t="shared" ca="1" si="495"/>
        <v>0.3714447411101286</v>
      </c>
      <c r="D765" s="6">
        <f t="shared" ca="1" si="495"/>
        <v>0.85326239263753589</v>
      </c>
      <c r="E765" s="6">
        <f t="shared" ca="1" si="525"/>
        <v>0.3714447411101286</v>
      </c>
      <c r="F765" s="6">
        <f t="shared" ca="1" si="526"/>
        <v>0</v>
      </c>
      <c r="G765" s="6">
        <f t="shared" ca="1" si="526"/>
        <v>0</v>
      </c>
      <c r="H765" s="6" t="str">
        <f t="shared" si="527"/>
        <v/>
      </c>
      <c r="I765" s="6" t="s">
        <v>160</v>
      </c>
      <c r="J765" t="s">
        <v>176</v>
      </c>
      <c r="K765" s="6">
        <f t="shared" ca="1" si="528"/>
        <v>72.099999999999994</v>
      </c>
      <c r="L765" t="s">
        <v>177</v>
      </c>
      <c r="Y765" s="9"/>
    </row>
    <row r="766" spans="1:28" x14ac:dyDescent="0.3">
      <c r="A766" s="15">
        <v>0</v>
      </c>
      <c r="B766" s="15">
        <v>0</v>
      </c>
      <c r="C766" s="6">
        <f t="shared" ca="1" si="495"/>
        <v>0.52812764488001096</v>
      </c>
      <c r="D766" s="6">
        <f t="shared" ca="1" si="495"/>
        <v>0.25939740569284575</v>
      </c>
      <c r="E766" s="6">
        <f t="shared" ca="1" si="525"/>
        <v>0.52812764488001096</v>
      </c>
      <c r="F766" s="6">
        <f t="shared" ca="1" si="526"/>
        <v>0</v>
      </c>
      <c r="G766" s="6">
        <f t="shared" ca="1" si="526"/>
        <v>1</v>
      </c>
      <c r="H766" s="6" t="str">
        <f t="shared" si="527"/>
        <v/>
      </c>
      <c r="I766" s="6" t="s">
        <v>160</v>
      </c>
      <c r="J766" t="s">
        <v>179</v>
      </c>
      <c r="K766" s="6">
        <f t="shared" ca="1" si="528"/>
        <v>87.8</v>
      </c>
      <c r="L766" t="s">
        <v>178</v>
      </c>
      <c r="Q766" s="10"/>
      <c r="R766" s="10"/>
      <c r="S766" s="10"/>
      <c r="T766" s="10"/>
      <c r="U766" s="10"/>
      <c r="V766" s="10"/>
      <c r="W766" s="10"/>
      <c r="X766" s="10"/>
      <c r="Y766" s="11"/>
      <c r="Z766" s="10"/>
      <c r="AA766" s="10"/>
      <c r="AB766" s="10"/>
    </row>
    <row r="767" spans="1:28" x14ac:dyDescent="0.3">
      <c r="A767" s="15">
        <v>0</v>
      </c>
      <c r="B767" s="15">
        <v>0</v>
      </c>
      <c r="C767" s="6">
        <f t="shared" ca="1" si="495"/>
        <v>0.66092343127734632</v>
      </c>
      <c r="D767" s="6">
        <f t="shared" ca="1" si="495"/>
        <v>0.62643050017835733</v>
      </c>
      <c r="E767" s="6">
        <f t="shared" ca="1" si="525"/>
        <v>0.33907656872265368</v>
      </c>
      <c r="F767" s="6">
        <f t="shared" ref="F767" ca="1" si="529">MOD(SUM(F766,1),4)</f>
        <v>1</v>
      </c>
      <c r="G767" s="6">
        <f t="shared" ca="1" si="526"/>
        <v>2</v>
      </c>
      <c r="H767" s="6" t="str">
        <f t="shared" si="527"/>
        <v/>
      </c>
      <c r="I767" s="6" t="s">
        <v>160</v>
      </c>
      <c r="J767" t="s">
        <v>179</v>
      </c>
      <c r="K767" s="6">
        <f t="shared" ca="1" si="528"/>
        <v>101.1</v>
      </c>
      <c r="L767" t="s">
        <v>178</v>
      </c>
      <c r="Y767" s="9"/>
    </row>
    <row r="768" spans="1:28" x14ac:dyDescent="0.3">
      <c r="A768" s="15">
        <v>0</v>
      </c>
      <c r="B768" s="15">
        <v>0</v>
      </c>
      <c r="C768" s="6">
        <f t="shared" ca="1" si="495"/>
        <v>0.46613510727205665</v>
      </c>
      <c r="D768" s="6">
        <f t="shared" ca="1" si="495"/>
        <v>0.58212777415990802</v>
      </c>
      <c r="E768" s="6">
        <f t="shared" ca="1" si="525"/>
        <v>0.46613510727205665</v>
      </c>
      <c r="F768" s="6">
        <f t="shared" ref="F768" ca="1" si="530">MOD(SUM(F766,2),4)</f>
        <v>2</v>
      </c>
      <c r="G768" s="6">
        <f t="shared" ca="1" si="526"/>
        <v>1</v>
      </c>
      <c r="H768" s="17" t="str">
        <f t="shared" ref="H768" si="531">IF(A768=0,"",_xlfn.CONCAT("\end{enumerate} \section*{ Cuenta ",A768,"} \begin{enumerate}"))</f>
        <v/>
      </c>
      <c r="I768" s="6" t="s">
        <v>160</v>
      </c>
      <c r="J768" t="s">
        <v>179</v>
      </c>
      <c r="K768" s="6">
        <f t="shared" ca="1" si="528"/>
        <v>81.599999999999994</v>
      </c>
      <c r="L768" t="s">
        <v>178</v>
      </c>
      <c r="Y768" s="9"/>
    </row>
    <row r="769" spans="1:28" x14ac:dyDescent="0.3">
      <c r="A769" s="15">
        <v>0</v>
      </c>
      <c r="B769" s="15">
        <v>0</v>
      </c>
      <c r="C769" s="6">
        <f t="shared" ca="1" si="495"/>
        <v>0.86824377418369147</v>
      </c>
      <c r="D769" s="6">
        <f t="shared" ca="1" si="495"/>
        <v>0.70638570295090164</v>
      </c>
      <c r="E769" s="6">
        <f t="shared" ca="1" si="525"/>
        <v>0.13175622581630853</v>
      </c>
      <c r="F769" s="6">
        <f t="shared" ref="F769" ca="1" si="532">MOD(SUM(F766,3),4)</f>
        <v>3</v>
      </c>
      <c r="G769" s="6">
        <f t="shared" ca="1" si="526"/>
        <v>2</v>
      </c>
      <c r="H769" s="6" t="str">
        <f t="shared" ref="H769:H770" si="533">IF(A769=0,"",_xlfn.CONCAT("## ",A769))</f>
        <v/>
      </c>
      <c r="I769" s="6" t="s">
        <v>160</v>
      </c>
      <c r="J769" t="s">
        <v>179</v>
      </c>
      <c r="K769" s="6">
        <f t="shared" ca="1" si="528"/>
        <v>121.8</v>
      </c>
      <c r="L769" t="s">
        <v>178</v>
      </c>
      <c r="Y769" s="9"/>
    </row>
    <row r="770" spans="1:28" x14ac:dyDescent="0.3">
      <c r="A770" s="15">
        <v>0</v>
      </c>
      <c r="B770" s="15">
        <v>0</v>
      </c>
      <c r="C770" s="6">
        <f t="shared" ca="1" si="495"/>
        <v>8.1083838285278986E-2</v>
      </c>
      <c r="D770" s="6">
        <f t="shared" ca="1" si="495"/>
        <v>0.31315960765500062</v>
      </c>
      <c r="E770" s="6">
        <f t="shared" ca="1" si="525"/>
        <v>0.58108383828527899</v>
      </c>
      <c r="F770" s="6">
        <f t="shared" ref="F770" ca="1" si="534">MOD(SUM(F766,4),4)</f>
        <v>0</v>
      </c>
      <c r="G770" s="6">
        <f t="shared" ca="1" si="526"/>
        <v>2</v>
      </c>
      <c r="H770" s="6" t="str">
        <f t="shared" si="533"/>
        <v/>
      </c>
      <c r="I770" s="6" t="s">
        <v>160</v>
      </c>
      <c r="J770" t="s">
        <v>179</v>
      </c>
      <c r="K770" s="6">
        <f t="shared" ca="1" si="528"/>
        <v>43.1</v>
      </c>
      <c r="L770" t="s">
        <v>178</v>
      </c>
      <c r="Y770" s="9"/>
    </row>
    <row r="771" spans="1:28" ht="42.55" x14ac:dyDescent="0.3">
      <c r="A771" s="15" t="s">
        <v>158</v>
      </c>
      <c r="B771" s="15">
        <v>0</v>
      </c>
      <c r="C771" s="6">
        <f t="shared" ca="1" si="495"/>
        <v>0.67499683210674954</v>
      </c>
      <c r="D771" s="6">
        <f t="shared" ca="1" si="495"/>
        <v>0.97568624562997641</v>
      </c>
      <c r="H771" s="17" t="str">
        <f t="shared" ref="H771" si="535">IF(A771=0,"",_xlfn.CONCAT("\end{enumerate} \section*{ Cuenta ",A771,"} \begin{enumerate}"))</f>
        <v>\end{enumerate} \section*{ Cuenta X} \begin{enumerate}</v>
      </c>
    </row>
    <row r="772" spans="1:28" x14ac:dyDescent="0.3">
      <c r="A772" s="15">
        <v>0</v>
      </c>
      <c r="B772" s="15">
        <v>0</v>
      </c>
      <c r="C772" s="6">
        <f t="shared" ca="1" si="495"/>
        <v>0.73253480215387023</v>
      </c>
      <c r="D772" s="6">
        <f t="shared" ca="1" si="495"/>
        <v>0.40106036424019442</v>
      </c>
      <c r="E772" s="6">
        <f t="shared" ref="E772:E786" ca="1" si="536">IF(C772&gt;0.1,      IF(C772&lt;0.6,C772,ABS(1-C772)),C772+0.5)</f>
        <v>0.26746519784612977</v>
      </c>
      <c r="F772" s="6">
        <f t="shared" ref="F772:G786" ca="1" si="537">MOD(ROUND(C772*100+35,0),4)</f>
        <v>0</v>
      </c>
      <c r="G772" s="6">
        <f t="shared" ca="1" si="537"/>
        <v>3</v>
      </c>
      <c r="H772" s="6" t="str">
        <f t="shared" ref="H772:H783" si="538">IF(A772=0,"",_xlfn.CONCAT("## ",A772))</f>
        <v/>
      </c>
      <c r="I772" s="6" t="s">
        <v>160</v>
      </c>
      <c r="J772" t="s">
        <v>175</v>
      </c>
      <c r="K772" s="6">
        <f t="shared" ref="K772:K786" ca="1" si="539">ROUND(C772*100+35,1)</f>
        <v>108.3</v>
      </c>
      <c r="L772" t="s">
        <v>180</v>
      </c>
      <c r="N772" s="18"/>
      <c r="Y772" s="9"/>
    </row>
    <row r="773" spans="1:28" x14ac:dyDescent="0.3">
      <c r="A773" s="15">
        <v>0</v>
      </c>
      <c r="B773" s="15">
        <v>0</v>
      </c>
      <c r="C773" s="6">
        <f t="shared" ref="C773:D836" ca="1" si="540">RAND()</f>
        <v>0.99482196865763728</v>
      </c>
      <c r="D773" s="6">
        <f t="shared" ca="1" si="540"/>
        <v>0.20173969076235543</v>
      </c>
      <c r="E773" s="6">
        <f t="shared" ca="1" si="536"/>
        <v>5.1780313423627211E-3</v>
      </c>
      <c r="F773" s="6">
        <f t="shared" ca="1" si="537"/>
        <v>2</v>
      </c>
      <c r="G773" s="6">
        <f t="shared" ca="1" si="537"/>
        <v>3</v>
      </c>
      <c r="H773" s="6" t="str">
        <f t="shared" si="538"/>
        <v/>
      </c>
      <c r="I773" s="6" t="s">
        <v>160</v>
      </c>
      <c r="J773" t="s">
        <v>175</v>
      </c>
      <c r="K773" s="6">
        <f t="shared" ca="1" si="539"/>
        <v>134.5</v>
      </c>
      <c r="L773" t="s">
        <v>180</v>
      </c>
      <c r="N773" s="18"/>
      <c r="Y773" s="9"/>
    </row>
    <row r="774" spans="1:28" x14ac:dyDescent="0.3">
      <c r="A774" s="15">
        <v>0</v>
      </c>
      <c r="B774" s="15">
        <v>0</v>
      </c>
      <c r="C774" s="6">
        <f t="shared" ca="1" si="540"/>
        <v>0.70288293741749996</v>
      </c>
      <c r="D774" s="6">
        <f t="shared" ca="1" si="540"/>
        <v>0.19362391420976777</v>
      </c>
      <c r="E774" s="6">
        <f t="shared" ca="1" si="536"/>
        <v>0.29711706258250004</v>
      </c>
      <c r="F774" s="6">
        <f t="shared" ca="1" si="537"/>
        <v>1</v>
      </c>
      <c r="G774" s="6">
        <f t="shared" ca="1" si="537"/>
        <v>2</v>
      </c>
      <c r="H774" s="6" t="str">
        <f t="shared" si="538"/>
        <v/>
      </c>
      <c r="I774" s="6" t="s">
        <v>160</v>
      </c>
      <c r="J774" t="s">
        <v>175</v>
      </c>
      <c r="K774" s="6">
        <f t="shared" ca="1" si="539"/>
        <v>105.3</v>
      </c>
      <c r="L774" t="s">
        <v>180</v>
      </c>
      <c r="N774" s="18"/>
      <c r="Y774" s="9"/>
    </row>
    <row r="775" spans="1:28" x14ac:dyDescent="0.3">
      <c r="A775" s="15">
        <v>0</v>
      </c>
      <c r="B775" s="15">
        <v>0</v>
      </c>
      <c r="C775" s="6">
        <f t="shared" ca="1" si="540"/>
        <v>0.10543933435669639</v>
      </c>
      <c r="D775" s="6">
        <f t="shared" ca="1" si="540"/>
        <v>0.13343543589495899</v>
      </c>
      <c r="E775" s="6">
        <f t="shared" ca="1" si="536"/>
        <v>0.10543933435669639</v>
      </c>
      <c r="F775" s="6">
        <f t="shared" ca="1" si="537"/>
        <v>2</v>
      </c>
      <c r="G775" s="6">
        <f t="shared" ca="1" si="537"/>
        <v>0</v>
      </c>
      <c r="H775" s="6" t="str">
        <f t="shared" si="538"/>
        <v/>
      </c>
      <c r="I775" s="6" t="s">
        <v>160</v>
      </c>
      <c r="J775" t="s">
        <v>175</v>
      </c>
      <c r="K775" s="6">
        <f t="shared" ca="1" si="539"/>
        <v>45.5</v>
      </c>
      <c r="L775" t="s">
        <v>180</v>
      </c>
      <c r="N775" s="18"/>
      <c r="Y775" s="9"/>
    </row>
    <row r="776" spans="1:28" x14ac:dyDescent="0.3">
      <c r="A776" s="15">
        <v>0</v>
      </c>
      <c r="B776" s="15">
        <v>0</v>
      </c>
      <c r="C776" s="6">
        <f t="shared" ca="1" si="540"/>
        <v>6.5270115490225433E-2</v>
      </c>
      <c r="D776" s="6">
        <f t="shared" ca="1" si="540"/>
        <v>0.28152383830572847</v>
      </c>
      <c r="E776" s="6">
        <f t="shared" ca="1" si="536"/>
        <v>0.56527011549022543</v>
      </c>
      <c r="F776" s="6">
        <f t="shared" ca="1" si="537"/>
        <v>2</v>
      </c>
      <c r="G776" s="6">
        <f t="shared" ca="1" si="537"/>
        <v>3</v>
      </c>
      <c r="H776" s="6" t="str">
        <f t="shared" si="538"/>
        <v/>
      </c>
      <c r="I776" s="6" t="s">
        <v>160</v>
      </c>
      <c r="J776" t="s">
        <v>175</v>
      </c>
      <c r="K776" s="6">
        <f t="shared" ca="1" si="539"/>
        <v>41.5</v>
      </c>
      <c r="L776" t="s">
        <v>180</v>
      </c>
      <c r="N776" s="18"/>
      <c r="Y776" s="9"/>
    </row>
    <row r="777" spans="1:28" x14ac:dyDescent="0.3">
      <c r="A777" s="15">
        <v>0</v>
      </c>
      <c r="B777" s="15">
        <v>0</v>
      </c>
      <c r="C777" s="6">
        <f t="shared" ca="1" si="540"/>
        <v>0.84501531383991912</v>
      </c>
      <c r="D777" s="6">
        <f t="shared" ca="1" si="540"/>
        <v>0.30727688294471978</v>
      </c>
      <c r="E777" s="6">
        <f t="shared" ca="1" si="536"/>
        <v>0.15498468616008088</v>
      </c>
      <c r="F777" s="6">
        <f t="shared" ca="1" si="537"/>
        <v>0</v>
      </c>
      <c r="G777" s="6">
        <f t="shared" ca="1" si="537"/>
        <v>2</v>
      </c>
      <c r="H777" s="6" t="str">
        <f t="shared" si="538"/>
        <v/>
      </c>
      <c r="I777" s="6" t="s">
        <v>160</v>
      </c>
      <c r="J777" t="s">
        <v>176</v>
      </c>
      <c r="K777" s="6">
        <f t="shared" ca="1" si="539"/>
        <v>119.5</v>
      </c>
      <c r="L777" t="s">
        <v>177</v>
      </c>
      <c r="N777" s="18"/>
      <c r="Y777" s="9"/>
    </row>
    <row r="778" spans="1:28" x14ac:dyDescent="0.3">
      <c r="A778" s="15">
        <v>0</v>
      </c>
      <c r="B778" s="15">
        <v>0</v>
      </c>
      <c r="C778" s="6">
        <f t="shared" ca="1" si="540"/>
        <v>0.96496977281483465</v>
      </c>
      <c r="D778" s="6">
        <f t="shared" ca="1" si="540"/>
        <v>0.41418850017933839</v>
      </c>
      <c r="E778" s="6">
        <f t="shared" ca="1" si="536"/>
        <v>3.5030227185165352E-2</v>
      </c>
      <c r="F778" s="6">
        <f t="shared" ca="1" si="537"/>
        <v>3</v>
      </c>
      <c r="G778" s="6">
        <f t="shared" ca="1" si="537"/>
        <v>0</v>
      </c>
      <c r="H778" s="6" t="str">
        <f t="shared" si="538"/>
        <v/>
      </c>
      <c r="I778" s="6" t="s">
        <v>160</v>
      </c>
      <c r="J778" t="s">
        <v>176</v>
      </c>
      <c r="K778" s="6">
        <f t="shared" ca="1" si="539"/>
        <v>131.5</v>
      </c>
      <c r="L778" t="s">
        <v>177</v>
      </c>
      <c r="Y778" s="9"/>
    </row>
    <row r="779" spans="1:28" x14ac:dyDescent="0.3">
      <c r="A779" s="15">
        <v>0</v>
      </c>
      <c r="B779" s="15">
        <v>0</v>
      </c>
      <c r="C779" s="6">
        <f t="shared" ca="1" si="540"/>
        <v>0.16200006764690356</v>
      </c>
      <c r="D779" s="6">
        <f t="shared" ca="1" si="540"/>
        <v>0.35075018358610444</v>
      </c>
      <c r="E779" s="6">
        <f t="shared" ca="1" si="536"/>
        <v>0.16200006764690356</v>
      </c>
      <c r="F779" s="6">
        <f t="shared" ca="1" si="537"/>
        <v>3</v>
      </c>
      <c r="G779" s="6">
        <f t="shared" ca="1" si="537"/>
        <v>2</v>
      </c>
      <c r="H779" s="6" t="str">
        <f t="shared" si="538"/>
        <v/>
      </c>
      <c r="I779" s="6" t="s">
        <v>160</v>
      </c>
      <c r="J779" t="s">
        <v>176</v>
      </c>
      <c r="K779" s="6">
        <f t="shared" ca="1" si="539"/>
        <v>51.2</v>
      </c>
      <c r="L779" t="s">
        <v>177</v>
      </c>
      <c r="Y779" s="9"/>
    </row>
    <row r="780" spans="1:28" x14ac:dyDescent="0.3">
      <c r="A780" s="15">
        <v>0</v>
      </c>
      <c r="B780" s="15">
        <v>0</v>
      </c>
      <c r="C780" s="6">
        <f t="shared" ca="1" si="540"/>
        <v>0.83333671766508233</v>
      </c>
      <c r="D780" s="6">
        <f t="shared" ca="1" si="540"/>
        <v>0.90447451605209439</v>
      </c>
      <c r="E780" s="6">
        <f t="shared" ca="1" si="536"/>
        <v>0.16666328233491767</v>
      </c>
      <c r="F780" s="6">
        <f t="shared" ca="1" si="537"/>
        <v>2</v>
      </c>
      <c r="G780" s="6">
        <f t="shared" ca="1" si="537"/>
        <v>1</v>
      </c>
      <c r="H780" s="6" t="str">
        <f t="shared" si="538"/>
        <v/>
      </c>
      <c r="I780" s="6" t="s">
        <v>160</v>
      </c>
      <c r="J780" t="s">
        <v>176</v>
      </c>
      <c r="K780" s="6">
        <f t="shared" ca="1" si="539"/>
        <v>118.3</v>
      </c>
      <c r="L780" t="s">
        <v>177</v>
      </c>
      <c r="Y780" s="9"/>
    </row>
    <row r="781" spans="1:28" x14ac:dyDescent="0.3">
      <c r="A781" s="15">
        <v>0</v>
      </c>
      <c r="B781" s="15">
        <v>0</v>
      </c>
      <c r="C781" s="6">
        <f t="shared" ca="1" si="540"/>
        <v>9.9118565345733933E-2</v>
      </c>
      <c r="D781" s="6">
        <f t="shared" ca="1" si="540"/>
        <v>0.25793942294540428</v>
      </c>
      <c r="E781" s="6">
        <f t="shared" ca="1" si="536"/>
        <v>0.59911856534573393</v>
      </c>
      <c r="F781" s="6">
        <f t="shared" ca="1" si="537"/>
        <v>1</v>
      </c>
      <c r="G781" s="6">
        <f t="shared" ca="1" si="537"/>
        <v>1</v>
      </c>
      <c r="H781" s="6" t="str">
        <f t="shared" si="538"/>
        <v/>
      </c>
      <c r="I781" s="6" t="s">
        <v>160</v>
      </c>
      <c r="J781" t="s">
        <v>176</v>
      </c>
      <c r="K781" s="6">
        <f t="shared" ca="1" si="539"/>
        <v>44.9</v>
      </c>
      <c r="L781" t="s">
        <v>177</v>
      </c>
      <c r="Y781" s="9"/>
    </row>
    <row r="782" spans="1:28" x14ac:dyDescent="0.3">
      <c r="A782" s="15">
        <v>0</v>
      </c>
      <c r="B782" s="15">
        <v>0</v>
      </c>
      <c r="C782" s="6">
        <f t="shared" ca="1" si="540"/>
        <v>0.47410096110372824</v>
      </c>
      <c r="D782" s="6">
        <f t="shared" ca="1" si="540"/>
        <v>0.43675298569563337</v>
      </c>
      <c r="E782" s="6">
        <f t="shared" ca="1" si="536"/>
        <v>0.47410096110372824</v>
      </c>
      <c r="F782" s="6">
        <f t="shared" ca="1" si="537"/>
        <v>2</v>
      </c>
      <c r="G782" s="6">
        <f t="shared" ca="1" si="537"/>
        <v>3</v>
      </c>
      <c r="H782" s="6" t="str">
        <f t="shared" si="538"/>
        <v/>
      </c>
      <c r="I782" s="6" t="s">
        <v>160</v>
      </c>
      <c r="J782" t="s">
        <v>179</v>
      </c>
      <c r="K782" s="6">
        <f t="shared" ca="1" si="539"/>
        <v>82.4</v>
      </c>
      <c r="L782" t="s">
        <v>178</v>
      </c>
      <c r="Q782" s="10"/>
      <c r="R782" s="10"/>
      <c r="S782" s="10"/>
      <c r="T782" s="10"/>
      <c r="U782" s="10"/>
      <c r="V782" s="10"/>
      <c r="W782" s="10"/>
      <c r="X782" s="10"/>
      <c r="Y782" s="11"/>
      <c r="Z782" s="10"/>
      <c r="AA782" s="10"/>
      <c r="AB782" s="10"/>
    </row>
    <row r="783" spans="1:28" x14ac:dyDescent="0.3">
      <c r="A783" s="15">
        <v>0</v>
      </c>
      <c r="B783" s="15">
        <v>0</v>
      </c>
      <c r="C783" s="6">
        <f t="shared" ca="1" si="540"/>
        <v>0.60097517202605633</v>
      </c>
      <c r="D783" s="6">
        <f t="shared" ca="1" si="540"/>
        <v>0.6506114079858899</v>
      </c>
      <c r="E783" s="6">
        <f t="shared" ca="1" si="536"/>
        <v>0.39902482797394367</v>
      </c>
      <c r="F783" s="6">
        <f t="shared" ref="F783" ca="1" si="541">MOD(SUM(F782,1),4)</f>
        <v>3</v>
      </c>
      <c r="G783" s="6">
        <f t="shared" ca="1" si="537"/>
        <v>0</v>
      </c>
      <c r="H783" s="6" t="str">
        <f t="shared" si="538"/>
        <v/>
      </c>
      <c r="I783" s="6" t="s">
        <v>160</v>
      </c>
      <c r="J783" t="s">
        <v>179</v>
      </c>
      <c r="K783" s="6">
        <f t="shared" ca="1" si="539"/>
        <v>95.1</v>
      </c>
      <c r="L783" t="s">
        <v>178</v>
      </c>
      <c r="Y783" s="9"/>
    </row>
    <row r="784" spans="1:28" x14ac:dyDescent="0.3">
      <c r="A784" s="15">
        <v>0</v>
      </c>
      <c r="B784" s="15">
        <v>0</v>
      </c>
      <c r="C784" s="6">
        <f t="shared" ca="1" si="540"/>
        <v>0.61725685357546545</v>
      </c>
      <c r="D784" s="6">
        <f t="shared" ca="1" si="540"/>
        <v>0.62651678534255861</v>
      </c>
      <c r="E784" s="6">
        <f t="shared" ca="1" si="536"/>
        <v>0.38274314642453455</v>
      </c>
      <c r="F784" s="6">
        <f t="shared" ref="F784" ca="1" si="542">MOD(SUM(F782,2),4)</f>
        <v>0</v>
      </c>
      <c r="G784" s="6">
        <f t="shared" ca="1" si="537"/>
        <v>2</v>
      </c>
      <c r="H784" s="17" t="str">
        <f t="shared" ref="H784" si="543">IF(A784=0,"",_xlfn.CONCAT("\end{enumerate} \section*{ Cuenta ",A784,"} \begin{enumerate}"))</f>
        <v/>
      </c>
      <c r="I784" s="6" t="s">
        <v>160</v>
      </c>
      <c r="J784" t="s">
        <v>179</v>
      </c>
      <c r="K784" s="6">
        <f t="shared" ca="1" si="539"/>
        <v>96.7</v>
      </c>
      <c r="L784" t="s">
        <v>178</v>
      </c>
      <c r="Y784" s="9"/>
    </row>
    <row r="785" spans="1:28" x14ac:dyDescent="0.3">
      <c r="A785" s="15">
        <v>0</v>
      </c>
      <c r="B785" s="15">
        <v>0</v>
      </c>
      <c r="C785" s="6">
        <f t="shared" ca="1" si="540"/>
        <v>0.70243190395506505</v>
      </c>
      <c r="D785" s="6">
        <f t="shared" ca="1" si="540"/>
        <v>0.56409783985164008</v>
      </c>
      <c r="E785" s="6">
        <f t="shared" ca="1" si="536"/>
        <v>0.29756809604493495</v>
      </c>
      <c r="F785" s="6">
        <f t="shared" ref="F785" ca="1" si="544">MOD(SUM(F782,3),4)</f>
        <v>1</v>
      </c>
      <c r="G785" s="6">
        <f t="shared" ca="1" si="537"/>
        <v>3</v>
      </c>
      <c r="H785" s="6" t="str">
        <f t="shared" ref="H785:H786" si="545">IF(A785=0,"",_xlfn.CONCAT("## ",A785))</f>
        <v/>
      </c>
      <c r="I785" s="6" t="s">
        <v>160</v>
      </c>
      <c r="J785" t="s">
        <v>179</v>
      </c>
      <c r="K785" s="6">
        <f t="shared" ca="1" si="539"/>
        <v>105.2</v>
      </c>
      <c r="L785" t="s">
        <v>178</v>
      </c>
      <c r="Y785" s="9"/>
    </row>
    <row r="786" spans="1:28" x14ac:dyDescent="0.3">
      <c r="A786" s="15">
        <v>0</v>
      </c>
      <c r="B786" s="15">
        <v>0</v>
      </c>
      <c r="C786" s="6">
        <f t="shared" ca="1" si="540"/>
        <v>0.92013749823405255</v>
      </c>
      <c r="D786" s="6">
        <f t="shared" ca="1" si="540"/>
        <v>0.46643779752842551</v>
      </c>
      <c r="E786" s="6">
        <f t="shared" ca="1" si="536"/>
        <v>7.9862501765947447E-2</v>
      </c>
      <c r="F786" s="6">
        <f t="shared" ref="F786" ca="1" si="546">MOD(SUM(F782,4),4)</f>
        <v>2</v>
      </c>
      <c r="G786" s="6">
        <f t="shared" ca="1" si="537"/>
        <v>2</v>
      </c>
      <c r="H786" s="6" t="str">
        <f t="shared" si="545"/>
        <v/>
      </c>
      <c r="I786" s="6" t="s">
        <v>160</v>
      </c>
      <c r="J786" t="s">
        <v>179</v>
      </c>
      <c r="K786" s="6">
        <f t="shared" ca="1" si="539"/>
        <v>127</v>
      </c>
      <c r="L786" t="s">
        <v>178</v>
      </c>
      <c r="Y786" s="9"/>
    </row>
    <row r="787" spans="1:28" ht="42.55" x14ac:dyDescent="0.3">
      <c r="A787" s="15" t="s">
        <v>158</v>
      </c>
      <c r="B787" s="15">
        <v>0</v>
      </c>
      <c r="C787" s="6">
        <f t="shared" ca="1" si="540"/>
        <v>0.62407229630128491</v>
      </c>
      <c r="D787" s="6">
        <f t="shared" ca="1" si="540"/>
        <v>0.6637660464934233</v>
      </c>
      <c r="H787" s="17" t="str">
        <f t="shared" ref="H787" si="547">IF(A787=0,"",_xlfn.CONCAT("\end{enumerate} \section*{ Cuenta ",A787,"} \begin{enumerate}"))</f>
        <v>\end{enumerate} \section*{ Cuenta X} \begin{enumerate}</v>
      </c>
    </row>
    <row r="788" spans="1:28" x14ac:dyDescent="0.3">
      <c r="A788" s="15">
        <v>0</v>
      </c>
      <c r="B788" s="15">
        <v>0</v>
      </c>
      <c r="C788" s="6">
        <f t="shared" ca="1" si="540"/>
        <v>0.60637559613450065</v>
      </c>
      <c r="D788" s="6">
        <f t="shared" ca="1" si="540"/>
        <v>0.43939888211840383</v>
      </c>
      <c r="E788" s="6">
        <f t="shared" ref="E788:E802" ca="1" si="548">IF(C788&gt;0.1,      IF(C788&lt;0.6,C788,ABS(1-C788)),C788+0.5)</f>
        <v>0.39362440386549935</v>
      </c>
      <c r="F788" s="6">
        <f t="shared" ref="F788:G802" ca="1" si="549">MOD(ROUND(C788*100+35,0),4)</f>
        <v>0</v>
      </c>
      <c r="G788" s="6">
        <f t="shared" ca="1" si="549"/>
        <v>3</v>
      </c>
      <c r="H788" s="6" t="str">
        <f t="shared" ref="H788:H799" si="550">IF(A788=0,"",_xlfn.CONCAT("## ",A788))</f>
        <v/>
      </c>
      <c r="I788" s="6" t="s">
        <v>160</v>
      </c>
      <c r="J788" t="s">
        <v>175</v>
      </c>
      <c r="K788" s="6">
        <f t="shared" ref="K788:K802" ca="1" si="551">ROUND(C788*100+35,1)</f>
        <v>95.6</v>
      </c>
      <c r="L788" t="s">
        <v>180</v>
      </c>
      <c r="N788" s="18"/>
      <c r="Y788" s="9"/>
    </row>
    <row r="789" spans="1:28" x14ac:dyDescent="0.3">
      <c r="A789" s="15">
        <v>0</v>
      </c>
      <c r="B789" s="15">
        <v>0</v>
      </c>
      <c r="C789" s="6">
        <f t="shared" ca="1" si="540"/>
        <v>0.59758677301022234</v>
      </c>
      <c r="D789" s="6">
        <f t="shared" ca="1" si="540"/>
        <v>0.31883447053949432</v>
      </c>
      <c r="E789" s="6">
        <f t="shared" ca="1" si="548"/>
        <v>0.59758677301022234</v>
      </c>
      <c r="F789" s="6">
        <f t="shared" ca="1" si="549"/>
        <v>3</v>
      </c>
      <c r="G789" s="6">
        <f t="shared" ca="1" si="549"/>
        <v>3</v>
      </c>
      <c r="H789" s="6" t="str">
        <f t="shared" si="550"/>
        <v/>
      </c>
      <c r="I789" s="6" t="s">
        <v>160</v>
      </c>
      <c r="J789" t="s">
        <v>175</v>
      </c>
      <c r="K789" s="6">
        <f t="shared" ca="1" si="551"/>
        <v>94.8</v>
      </c>
      <c r="L789" t="s">
        <v>180</v>
      </c>
      <c r="N789" s="18"/>
      <c r="Y789" s="9"/>
    </row>
    <row r="790" spans="1:28" x14ac:dyDescent="0.3">
      <c r="A790" s="15">
        <v>0</v>
      </c>
      <c r="B790" s="15">
        <v>0</v>
      </c>
      <c r="C790" s="6">
        <f t="shared" ca="1" si="540"/>
        <v>0.87323760659529337</v>
      </c>
      <c r="D790" s="6">
        <f t="shared" ca="1" si="540"/>
        <v>0.66227746986920843</v>
      </c>
      <c r="E790" s="6">
        <f t="shared" ca="1" si="548"/>
        <v>0.12676239340470663</v>
      </c>
      <c r="F790" s="6">
        <f t="shared" ca="1" si="549"/>
        <v>2</v>
      </c>
      <c r="G790" s="6">
        <f t="shared" ca="1" si="549"/>
        <v>1</v>
      </c>
      <c r="H790" s="6" t="str">
        <f t="shared" si="550"/>
        <v/>
      </c>
      <c r="I790" s="6" t="s">
        <v>160</v>
      </c>
      <c r="J790" t="s">
        <v>175</v>
      </c>
      <c r="K790" s="6">
        <f t="shared" ca="1" si="551"/>
        <v>122.3</v>
      </c>
      <c r="L790" t="s">
        <v>180</v>
      </c>
      <c r="N790" s="18"/>
      <c r="Y790" s="9"/>
    </row>
    <row r="791" spans="1:28" x14ac:dyDescent="0.3">
      <c r="A791" s="15">
        <v>0</v>
      </c>
      <c r="B791" s="15">
        <v>0</v>
      </c>
      <c r="C791" s="6">
        <f t="shared" ca="1" si="540"/>
        <v>0.2462603562468515</v>
      </c>
      <c r="D791" s="6">
        <f t="shared" ca="1" si="540"/>
        <v>0.78933254637939598</v>
      </c>
      <c r="E791" s="6">
        <f t="shared" ca="1" si="548"/>
        <v>0.2462603562468515</v>
      </c>
      <c r="F791" s="6">
        <f t="shared" ca="1" si="549"/>
        <v>0</v>
      </c>
      <c r="G791" s="6">
        <f t="shared" ca="1" si="549"/>
        <v>2</v>
      </c>
      <c r="H791" s="6" t="str">
        <f t="shared" si="550"/>
        <v/>
      </c>
      <c r="I791" s="6" t="s">
        <v>160</v>
      </c>
      <c r="J791" t="s">
        <v>175</v>
      </c>
      <c r="K791" s="6">
        <f t="shared" ca="1" si="551"/>
        <v>59.6</v>
      </c>
      <c r="L791" t="s">
        <v>180</v>
      </c>
      <c r="N791" s="18"/>
      <c r="Y791" s="9"/>
    </row>
    <row r="792" spans="1:28" x14ac:dyDescent="0.3">
      <c r="A792" s="15">
        <v>0</v>
      </c>
      <c r="B792" s="15">
        <v>0</v>
      </c>
      <c r="C792" s="6">
        <f t="shared" ca="1" si="540"/>
        <v>7.5936211435240542E-2</v>
      </c>
      <c r="D792" s="6">
        <f t="shared" ca="1" si="540"/>
        <v>0.57616430972114752</v>
      </c>
      <c r="E792" s="6">
        <f t="shared" ca="1" si="548"/>
        <v>0.57593621143524054</v>
      </c>
      <c r="F792" s="6">
        <f t="shared" ca="1" si="549"/>
        <v>3</v>
      </c>
      <c r="G792" s="6">
        <f t="shared" ca="1" si="549"/>
        <v>1</v>
      </c>
      <c r="H792" s="6" t="str">
        <f t="shared" si="550"/>
        <v/>
      </c>
      <c r="I792" s="6" t="s">
        <v>160</v>
      </c>
      <c r="J792" t="s">
        <v>175</v>
      </c>
      <c r="K792" s="6">
        <f t="shared" ca="1" si="551"/>
        <v>42.6</v>
      </c>
      <c r="L792" t="s">
        <v>180</v>
      </c>
      <c r="N792" s="18"/>
      <c r="Y792" s="9"/>
    </row>
    <row r="793" spans="1:28" x14ac:dyDescent="0.3">
      <c r="A793" s="15">
        <v>0</v>
      </c>
      <c r="B793" s="15">
        <v>0</v>
      </c>
      <c r="C793" s="6">
        <f t="shared" ca="1" si="540"/>
        <v>0.84713403086729633</v>
      </c>
      <c r="D793" s="6">
        <f t="shared" ca="1" si="540"/>
        <v>0.28448005602674808</v>
      </c>
      <c r="E793" s="6">
        <f t="shared" ca="1" si="548"/>
        <v>0.15286596913270367</v>
      </c>
      <c r="F793" s="6">
        <f t="shared" ca="1" si="549"/>
        <v>0</v>
      </c>
      <c r="G793" s="6">
        <f t="shared" ca="1" si="549"/>
        <v>3</v>
      </c>
      <c r="H793" s="6" t="str">
        <f t="shared" si="550"/>
        <v/>
      </c>
      <c r="I793" s="6" t="s">
        <v>160</v>
      </c>
      <c r="J793" t="s">
        <v>176</v>
      </c>
      <c r="K793" s="6">
        <f t="shared" ca="1" si="551"/>
        <v>119.7</v>
      </c>
      <c r="L793" t="s">
        <v>177</v>
      </c>
      <c r="N793" s="18"/>
      <c r="Y793" s="9"/>
    </row>
    <row r="794" spans="1:28" x14ac:dyDescent="0.3">
      <c r="A794" s="15">
        <v>0</v>
      </c>
      <c r="B794" s="15">
        <v>0</v>
      </c>
      <c r="C794" s="6">
        <f t="shared" ca="1" si="540"/>
        <v>0.26696713504309233</v>
      </c>
      <c r="D794" s="6">
        <f t="shared" ca="1" si="540"/>
        <v>0.1709116506676569</v>
      </c>
      <c r="E794" s="6">
        <f t="shared" ca="1" si="548"/>
        <v>0.26696713504309233</v>
      </c>
      <c r="F794" s="6">
        <f t="shared" ca="1" si="549"/>
        <v>2</v>
      </c>
      <c r="G794" s="6">
        <f t="shared" ca="1" si="549"/>
        <v>0</v>
      </c>
      <c r="H794" s="6" t="str">
        <f t="shared" si="550"/>
        <v/>
      </c>
      <c r="I794" s="6" t="s">
        <v>160</v>
      </c>
      <c r="J794" t="s">
        <v>176</v>
      </c>
      <c r="K794" s="6">
        <f t="shared" ca="1" si="551"/>
        <v>61.7</v>
      </c>
      <c r="L794" t="s">
        <v>177</v>
      </c>
      <c r="Y794" s="9"/>
    </row>
    <row r="795" spans="1:28" x14ac:dyDescent="0.3">
      <c r="A795" s="15">
        <v>0</v>
      </c>
      <c r="B795" s="15">
        <v>0</v>
      </c>
      <c r="C795" s="6">
        <f t="shared" ca="1" si="540"/>
        <v>7.3705171192095298E-2</v>
      </c>
      <c r="D795" s="6">
        <f t="shared" ca="1" si="540"/>
        <v>0.70914067505758083</v>
      </c>
      <c r="E795" s="6">
        <f t="shared" ca="1" si="548"/>
        <v>0.5737051711920953</v>
      </c>
      <c r="F795" s="6">
        <f t="shared" ca="1" si="549"/>
        <v>2</v>
      </c>
      <c r="G795" s="6">
        <f t="shared" ca="1" si="549"/>
        <v>2</v>
      </c>
      <c r="H795" s="6" t="str">
        <f t="shared" si="550"/>
        <v/>
      </c>
      <c r="I795" s="6" t="s">
        <v>160</v>
      </c>
      <c r="J795" t="s">
        <v>176</v>
      </c>
      <c r="K795" s="6">
        <f t="shared" ca="1" si="551"/>
        <v>42.4</v>
      </c>
      <c r="L795" t="s">
        <v>177</v>
      </c>
      <c r="Y795" s="9"/>
    </row>
    <row r="796" spans="1:28" x14ac:dyDescent="0.3">
      <c r="A796" s="15">
        <v>0</v>
      </c>
      <c r="B796" s="15">
        <v>0</v>
      </c>
      <c r="C796" s="6">
        <f t="shared" ca="1" si="540"/>
        <v>0.17104151877448504</v>
      </c>
      <c r="D796" s="6">
        <f t="shared" ca="1" si="540"/>
        <v>0.32344370766629993</v>
      </c>
      <c r="E796" s="6">
        <f t="shared" ca="1" si="548"/>
        <v>0.17104151877448504</v>
      </c>
      <c r="F796" s="6">
        <f t="shared" ca="1" si="549"/>
        <v>0</v>
      </c>
      <c r="G796" s="6">
        <f t="shared" ca="1" si="549"/>
        <v>3</v>
      </c>
      <c r="H796" s="6" t="str">
        <f t="shared" si="550"/>
        <v/>
      </c>
      <c r="I796" s="6" t="s">
        <v>160</v>
      </c>
      <c r="J796" t="s">
        <v>176</v>
      </c>
      <c r="K796" s="6">
        <f t="shared" ca="1" si="551"/>
        <v>52.1</v>
      </c>
      <c r="L796" t="s">
        <v>177</v>
      </c>
      <c r="Y796" s="9"/>
    </row>
    <row r="797" spans="1:28" x14ac:dyDescent="0.3">
      <c r="A797" s="15">
        <v>0</v>
      </c>
      <c r="B797" s="15">
        <v>0</v>
      </c>
      <c r="C797" s="6">
        <f t="shared" ca="1" si="540"/>
        <v>0.3716168537319372</v>
      </c>
      <c r="D797" s="6">
        <f t="shared" ca="1" si="540"/>
        <v>0.567070546523467</v>
      </c>
      <c r="E797" s="6">
        <f t="shared" ca="1" si="548"/>
        <v>0.3716168537319372</v>
      </c>
      <c r="F797" s="6">
        <f t="shared" ca="1" si="549"/>
        <v>0</v>
      </c>
      <c r="G797" s="6">
        <f t="shared" ca="1" si="549"/>
        <v>0</v>
      </c>
      <c r="H797" s="6" t="str">
        <f t="shared" si="550"/>
        <v/>
      </c>
      <c r="I797" s="6" t="s">
        <v>160</v>
      </c>
      <c r="J797" t="s">
        <v>176</v>
      </c>
      <c r="K797" s="6">
        <f t="shared" ca="1" si="551"/>
        <v>72.2</v>
      </c>
      <c r="L797" t="s">
        <v>177</v>
      </c>
      <c r="Y797" s="9"/>
    </row>
    <row r="798" spans="1:28" x14ac:dyDescent="0.3">
      <c r="A798" s="15">
        <v>0</v>
      </c>
      <c r="B798" s="15">
        <v>0</v>
      </c>
      <c r="C798" s="6">
        <f t="shared" ca="1" si="540"/>
        <v>0.2398944348884271</v>
      </c>
      <c r="D798" s="6">
        <f t="shared" ca="1" si="540"/>
        <v>0.8563440840213502</v>
      </c>
      <c r="E798" s="6">
        <f t="shared" ca="1" si="548"/>
        <v>0.2398944348884271</v>
      </c>
      <c r="F798" s="6">
        <f t="shared" ca="1" si="549"/>
        <v>3</v>
      </c>
      <c r="G798" s="6">
        <f t="shared" ca="1" si="549"/>
        <v>1</v>
      </c>
      <c r="H798" s="6" t="str">
        <f t="shared" si="550"/>
        <v/>
      </c>
      <c r="I798" s="6" t="s">
        <v>160</v>
      </c>
      <c r="J798" t="s">
        <v>179</v>
      </c>
      <c r="K798" s="6">
        <f t="shared" ca="1" si="551"/>
        <v>59</v>
      </c>
      <c r="L798" t="s">
        <v>178</v>
      </c>
      <c r="Q798" s="10"/>
      <c r="R798" s="10"/>
      <c r="S798" s="10"/>
      <c r="T798" s="10"/>
      <c r="U798" s="10"/>
      <c r="V798" s="10"/>
      <c r="W798" s="10"/>
      <c r="X798" s="10"/>
      <c r="Y798" s="11"/>
      <c r="Z798" s="10"/>
      <c r="AA798" s="10"/>
      <c r="AB798" s="10"/>
    </row>
    <row r="799" spans="1:28" x14ac:dyDescent="0.3">
      <c r="A799" s="15">
        <v>0</v>
      </c>
      <c r="B799" s="15">
        <v>0</v>
      </c>
      <c r="C799" s="6">
        <f t="shared" ca="1" si="540"/>
        <v>5.4031352254290788E-2</v>
      </c>
      <c r="D799" s="6">
        <f t="shared" ca="1" si="540"/>
        <v>2.658574663007629E-2</v>
      </c>
      <c r="E799" s="6">
        <f t="shared" ca="1" si="548"/>
        <v>0.55403135225429079</v>
      </c>
      <c r="F799" s="6">
        <f t="shared" ref="F799" ca="1" si="552">MOD(SUM(F798,1),4)</f>
        <v>0</v>
      </c>
      <c r="G799" s="6">
        <f t="shared" ca="1" si="549"/>
        <v>2</v>
      </c>
      <c r="H799" s="6" t="str">
        <f t="shared" si="550"/>
        <v/>
      </c>
      <c r="I799" s="6" t="s">
        <v>160</v>
      </c>
      <c r="J799" t="s">
        <v>179</v>
      </c>
      <c r="K799" s="6">
        <f t="shared" ca="1" si="551"/>
        <v>40.4</v>
      </c>
      <c r="L799" t="s">
        <v>178</v>
      </c>
      <c r="Y799" s="9"/>
    </row>
    <row r="800" spans="1:28" x14ac:dyDescent="0.3">
      <c r="A800" s="15">
        <v>0</v>
      </c>
      <c r="B800" s="15">
        <v>0</v>
      </c>
      <c r="C800" s="6">
        <f t="shared" ca="1" si="540"/>
        <v>0.58935567146243217</v>
      </c>
      <c r="D800" s="6">
        <f t="shared" ca="1" si="540"/>
        <v>0.11285130626474371</v>
      </c>
      <c r="E800" s="6">
        <f t="shared" ca="1" si="548"/>
        <v>0.58935567146243217</v>
      </c>
      <c r="F800" s="6">
        <f t="shared" ref="F800" ca="1" si="553">MOD(SUM(F798,2),4)</f>
        <v>1</v>
      </c>
      <c r="G800" s="6">
        <f t="shared" ca="1" si="549"/>
        <v>2</v>
      </c>
      <c r="H800" s="17" t="str">
        <f t="shared" ref="H800" si="554">IF(A800=0,"",_xlfn.CONCAT("\end{enumerate} \section*{ Cuenta ",A800,"} \begin{enumerate}"))</f>
        <v/>
      </c>
      <c r="I800" s="6" t="s">
        <v>160</v>
      </c>
      <c r="J800" t="s">
        <v>179</v>
      </c>
      <c r="K800" s="6">
        <f t="shared" ca="1" si="551"/>
        <v>93.9</v>
      </c>
      <c r="L800" t="s">
        <v>178</v>
      </c>
      <c r="Y800" s="9"/>
    </row>
    <row r="801" spans="1:28" x14ac:dyDescent="0.3">
      <c r="A801" s="15">
        <v>0</v>
      </c>
      <c r="B801" s="15">
        <v>0</v>
      </c>
      <c r="C801" s="6">
        <f t="shared" ca="1" si="540"/>
        <v>0.26890735352147632</v>
      </c>
      <c r="D801" s="6">
        <f t="shared" ca="1" si="540"/>
        <v>0.47886978506646394</v>
      </c>
      <c r="E801" s="6">
        <f t="shared" ca="1" si="548"/>
        <v>0.26890735352147632</v>
      </c>
      <c r="F801" s="6">
        <f t="shared" ref="F801" ca="1" si="555">MOD(SUM(F798,3),4)</f>
        <v>2</v>
      </c>
      <c r="G801" s="6">
        <f t="shared" ca="1" si="549"/>
        <v>3</v>
      </c>
      <c r="H801" s="6" t="str">
        <f t="shared" ref="H801:H802" si="556">IF(A801=0,"",_xlfn.CONCAT("## ",A801))</f>
        <v/>
      </c>
      <c r="I801" s="6" t="s">
        <v>160</v>
      </c>
      <c r="J801" t="s">
        <v>179</v>
      </c>
      <c r="K801" s="6">
        <f t="shared" ca="1" si="551"/>
        <v>61.9</v>
      </c>
      <c r="L801" t="s">
        <v>178</v>
      </c>
      <c r="Y801" s="9"/>
    </row>
    <row r="802" spans="1:28" x14ac:dyDescent="0.3">
      <c r="A802" s="15">
        <v>0</v>
      </c>
      <c r="B802" s="15">
        <v>0</v>
      </c>
      <c r="C802" s="6">
        <f t="shared" ca="1" si="540"/>
        <v>0.41305834530314756</v>
      </c>
      <c r="D802" s="6">
        <f t="shared" ca="1" si="540"/>
        <v>0.72907828083143522</v>
      </c>
      <c r="E802" s="6">
        <f t="shared" ca="1" si="548"/>
        <v>0.41305834530314756</v>
      </c>
      <c r="F802" s="6">
        <f t="shared" ref="F802" ca="1" si="557">MOD(SUM(F798,4),4)</f>
        <v>3</v>
      </c>
      <c r="G802" s="6">
        <f t="shared" ca="1" si="549"/>
        <v>0</v>
      </c>
      <c r="H802" s="6" t="str">
        <f t="shared" si="556"/>
        <v/>
      </c>
      <c r="I802" s="6" t="s">
        <v>160</v>
      </c>
      <c r="J802" t="s">
        <v>179</v>
      </c>
      <c r="K802" s="6">
        <f t="shared" ca="1" si="551"/>
        <v>76.3</v>
      </c>
      <c r="L802" t="s">
        <v>178</v>
      </c>
      <c r="Y802" s="9"/>
    </row>
    <row r="803" spans="1:28" ht="42.55" x14ac:dyDescent="0.3">
      <c r="A803" s="15" t="s">
        <v>158</v>
      </c>
      <c r="B803" s="15">
        <v>0</v>
      </c>
      <c r="C803" s="6">
        <f t="shared" ca="1" si="540"/>
        <v>0.95344363433002477</v>
      </c>
      <c r="D803" s="6">
        <f t="shared" ca="1" si="540"/>
        <v>0.84079391201398046</v>
      </c>
      <c r="H803" s="17" t="str">
        <f t="shared" ref="H803" si="558">IF(A803=0,"",_xlfn.CONCAT("\end{enumerate} \section*{ Cuenta ",A803,"} \begin{enumerate}"))</f>
        <v>\end{enumerate} \section*{ Cuenta X} \begin{enumerate}</v>
      </c>
    </row>
    <row r="804" spans="1:28" x14ac:dyDescent="0.3">
      <c r="A804" s="15">
        <v>0</v>
      </c>
      <c r="B804" s="15">
        <v>0</v>
      </c>
      <c r="C804" s="6">
        <f t="shared" ca="1" si="540"/>
        <v>0.52586626338010956</v>
      </c>
      <c r="D804" s="6">
        <f t="shared" ca="1" si="540"/>
        <v>0.77834296131470204</v>
      </c>
      <c r="E804" s="6">
        <f t="shared" ref="E804:E818" ca="1" si="559">IF(C804&gt;0.1,      IF(C804&lt;0.6,C804,ABS(1-C804)),C804+0.5)</f>
        <v>0.52586626338010956</v>
      </c>
      <c r="F804" s="6">
        <f t="shared" ref="F804:G818" ca="1" si="560">MOD(ROUND(C804*100+35,0),4)</f>
        <v>0</v>
      </c>
      <c r="G804" s="6">
        <f t="shared" ca="1" si="560"/>
        <v>1</v>
      </c>
      <c r="H804" s="6" t="str">
        <f t="shared" ref="H804:H815" si="561">IF(A804=0,"",_xlfn.CONCAT("## ",A804))</f>
        <v/>
      </c>
      <c r="I804" s="6" t="s">
        <v>160</v>
      </c>
      <c r="J804" t="s">
        <v>175</v>
      </c>
      <c r="K804" s="6">
        <f t="shared" ref="K804:K818" ca="1" si="562">ROUND(C804*100+35,1)</f>
        <v>87.6</v>
      </c>
      <c r="L804" t="s">
        <v>180</v>
      </c>
      <c r="N804" s="18"/>
      <c r="Y804" s="9"/>
    </row>
    <row r="805" spans="1:28" x14ac:dyDescent="0.3">
      <c r="A805" s="15">
        <v>0</v>
      </c>
      <c r="B805" s="15">
        <v>0</v>
      </c>
      <c r="C805" s="6">
        <f t="shared" ca="1" si="540"/>
        <v>0.39494908546376239</v>
      </c>
      <c r="D805" s="6">
        <f t="shared" ca="1" si="540"/>
        <v>0.99227181593063618</v>
      </c>
      <c r="E805" s="6">
        <f t="shared" ca="1" si="559"/>
        <v>0.39494908546376239</v>
      </c>
      <c r="F805" s="6">
        <f t="shared" ca="1" si="560"/>
        <v>2</v>
      </c>
      <c r="G805" s="6">
        <f t="shared" ca="1" si="560"/>
        <v>2</v>
      </c>
      <c r="H805" s="6" t="str">
        <f t="shared" si="561"/>
        <v/>
      </c>
      <c r="I805" s="6" t="s">
        <v>160</v>
      </c>
      <c r="J805" t="s">
        <v>175</v>
      </c>
      <c r="K805" s="6">
        <f t="shared" ca="1" si="562"/>
        <v>74.5</v>
      </c>
      <c r="L805" t="s">
        <v>180</v>
      </c>
      <c r="N805" s="18"/>
      <c r="Y805" s="9"/>
    </row>
    <row r="806" spans="1:28" x14ac:dyDescent="0.3">
      <c r="A806" s="15">
        <v>0</v>
      </c>
      <c r="B806" s="15">
        <v>0</v>
      </c>
      <c r="C806" s="6">
        <f t="shared" ca="1" si="540"/>
        <v>0.14542056610795029</v>
      </c>
      <c r="D806" s="6">
        <f t="shared" ca="1" si="540"/>
        <v>0.94309159064157178</v>
      </c>
      <c r="E806" s="6">
        <f t="shared" ca="1" si="559"/>
        <v>0.14542056610795029</v>
      </c>
      <c r="F806" s="6">
        <f t="shared" ca="1" si="560"/>
        <v>2</v>
      </c>
      <c r="G806" s="6">
        <f t="shared" ca="1" si="560"/>
        <v>1</v>
      </c>
      <c r="H806" s="6" t="str">
        <f t="shared" si="561"/>
        <v/>
      </c>
      <c r="I806" s="6" t="s">
        <v>160</v>
      </c>
      <c r="J806" t="s">
        <v>175</v>
      </c>
      <c r="K806" s="6">
        <f t="shared" ca="1" si="562"/>
        <v>49.5</v>
      </c>
      <c r="L806" t="s">
        <v>180</v>
      </c>
      <c r="N806" s="18"/>
      <c r="Y806" s="9"/>
    </row>
    <row r="807" spans="1:28" x14ac:dyDescent="0.3">
      <c r="A807" s="15">
        <v>0</v>
      </c>
      <c r="B807" s="15">
        <v>0</v>
      </c>
      <c r="C807" s="6">
        <f t="shared" ca="1" si="540"/>
        <v>0.37017680620617477</v>
      </c>
      <c r="D807" s="6">
        <f t="shared" ca="1" si="540"/>
        <v>0.69783772904940944</v>
      </c>
      <c r="E807" s="6">
        <f t="shared" ca="1" si="559"/>
        <v>0.37017680620617477</v>
      </c>
      <c r="F807" s="6">
        <f t="shared" ca="1" si="560"/>
        <v>0</v>
      </c>
      <c r="G807" s="6">
        <f t="shared" ca="1" si="560"/>
        <v>1</v>
      </c>
      <c r="H807" s="6" t="str">
        <f t="shared" si="561"/>
        <v/>
      </c>
      <c r="I807" s="6" t="s">
        <v>160</v>
      </c>
      <c r="J807" t="s">
        <v>175</v>
      </c>
      <c r="K807" s="6">
        <f t="shared" ca="1" si="562"/>
        <v>72</v>
      </c>
      <c r="L807" t="s">
        <v>180</v>
      </c>
      <c r="N807" s="18"/>
      <c r="Y807" s="9"/>
    </row>
    <row r="808" spans="1:28" x14ac:dyDescent="0.3">
      <c r="A808" s="15">
        <v>0</v>
      </c>
      <c r="B808" s="15">
        <v>0</v>
      </c>
      <c r="C808" s="6">
        <f t="shared" ca="1" si="540"/>
        <v>0.85494014912247829</v>
      </c>
      <c r="D808" s="6">
        <f t="shared" ca="1" si="540"/>
        <v>0.81147664812789599</v>
      </c>
      <c r="E808" s="6">
        <f t="shared" ca="1" si="559"/>
        <v>0.14505985087752171</v>
      </c>
      <c r="F808" s="6">
        <f t="shared" ca="1" si="560"/>
        <v>0</v>
      </c>
      <c r="G808" s="6">
        <f t="shared" ca="1" si="560"/>
        <v>0</v>
      </c>
      <c r="H808" s="6" t="str">
        <f t="shared" si="561"/>
        <v/>
      </c>
      <c r="I808" s="6" t="s">
        <v>160</v>
      </c>
      <c r="J808" t="s">
        <v>175</v>
      </c>
      <c r="K808" s="6">
        <f t="shared" ca="1" si="562"/>
        <v>120.5</v>
      </c>
      <c r="L808" t="s">
        <v>180</v>
      </c>
      <c r="N808" s="18"/>
      <c r="Y808" s="9"/>
    </row>
    <row r="809" spans="1:28" x14ac:dyDescent="0.3">
      <c r="A809" s="15">
        <v>0</v>
      </c>
      <c r="B809" s="15">
        <v>0</v>
      </c>
      <c r="C809" s="6">
        <f t="shared" ca="1" si="540"/>
        <v>0.95802647789719986</v>
      </c>
      <c r="D809" s="6">
        <f t="shared" ca="1" si="540"/>
        <v>0.2625444190129157</v>
      </c>
      <c r="E809" s="6">
        <f t="shared" ca="1" si="559"/>
        <v>4.1973522102800143E-2</v>
      </c>
      <c r="F809" s="6">
        <f t="shared" ca="1" si="560"/>
        <v>3</v>
      </c>
      <c r="G809" s="6">
        <f t="shared" ca="1" si="560"/>
        <v>1</v>
      </c>
      <c r="H809" s="6" t="str">
        <f t="shared" si="561"/>
        <v/>
      </c>
      <c r="I809" s="6" t="s">
        <v>160</v>
      </c>
      <c r="J809" t="s">
        <v>176</v>
      </c>
      <c r="K809" s="6">
        <f t="shared" ca="1" si="562"/>
        <v>130.80000000000001</v>
      </c>
      <c r="L809" t="s">
        <v>177</v>
      </c>
      <c r="N809" s="18"/>
      <c r="Y809" s="9"/>
    </row>
    <row r="810" spans="1:28" x14ac:dyDescent="0.3">
      <c r="A810" s="15">
        <v>0</v>
      </c>
      <c r="B810" s="15">
        <v>0</v>
      </c>
      <c r="C810" s="6">
        <f t="shared" ca="1" si="540"/>
        <v>0.96737131259744935</v>
      </c>
      <c r="D810" s="6">
        <f t="shared" ca="1" si="540"/>
        <v>8.0919668971702552E-2</v>
      </c>
      <c r="E810" s="6">
        <f t="shared" ca="1" si="559"/>
        <v>3.2628687402550649E-2</v>
      </c>
      <c r="F810" s="6">
        <f t="shared" ca="1" si="560"/>
        <v>0</v>
      </c>
      <c r="G810" s="6">
        <f t="shared" ca="1" si="560"/>
        <v>3</v>
      </c>
      <c r="H810" s="6" t="str">
        <f t="shared" si="561"/>
        <v/>
      </c>
      <c r="I810" s="6" t="s">
        <v>160</v>
      </c>
      <c r="J810" t="s">
        <v>176</v>
      </c>
      <c r="K810" s="6">
        <f t="shared" ca="1" si="562"/>
        <v>131.69999999999999</v>
      </c>
      <c r="L810" t="s">
        <v>177</v>
      </c>
      <c r="Y810" s="9"/>
    </row>
    <row r="811" spans="1:28" x14ac:dyDescent="0.3">
      <c r="A811" s="15">
        <v>0</v>
      </c>
      <c r="B811" s="15">
        <v>0</v>
      </c>
      <c r="C811" s="6">
        <f t="shared" ca="1" si="540"/>
        <v>0.46445659506470793</v>
      </c>
      <c r="D811" s="6">
        <f t="shared" ca="1" si="540"/>
        <v>0.44571286629192619</v>
      </c>
      <c r="E811" s="6">
        <f t="shared" ca="1" si="559"/>
        <v>0.46445659506470793</v>
      </c>
      <c r="F811" s="6">
        <f t="shared" ca="1" si="560"/>
        <v>1</v>
      </c>
      <c r="G811" s="6">
        <f t="shared" ca="1" si="560"/>
        <v>0</v>
      </c>
      <c r="H811" s="6" t="str">
        <f t="shared" si="561"/>
        <v/>
      </c>
      <c r="I811" s="6" t="s">
        <v>160</v>
      </c>
      <c r="J811" t="s">
        <v>176</v>
      </c>
      <c r="K811" s="6">
        <f t="shared" ca="1" si="562"/>
        <v>81.400000000000006</v>
      </c>
      <c r="L811" t="s">
        <v>177</v>
      </c>
      <c r="Y811" s="9"/>
    </row>
    <row r="812" spans="1:28" x14ac:dyDescent="0.3">
      <c r="A812" s="15">
        <v>0</v>
      </c>
      <c r="B812" s="15">
        <v>0</v>
      </c>
      <c r="C812" s="6">
        <f t="shared" ca="1" si="540"/>
        <v>0.77855362655044524</v>
      </c>
      <c r="D812" s="6">
        <f t="shared" ca="1" si="540"/>
        <v>0.35408367376740169</v>
      </c>
      <c r="E812" s="6">
        <f t="shared" ca="1" si="559"/>
        <v>0.22144637344955476</v>
      </c>
      <c r="F812" s="6">
        <f t="shared" ca="1" si="560"/>
        <v>1</v>
      </c>
      <c r="G812" s="6">
        <f t="shared" ca="1" si="560"/>
        <v>2</v>
      </c>
      <c r="H812" s="6" t="str">
        <f t="shared" si="561"/>
        <v/>
      </c>
      <c r="I812" s="6" t="s">
        <v>160</v>
      </c>
      <c r="J812" t="s">
        <v>176</v>
      </c>
      <c r="K812" s="6">
        <f t="shared" ca="1" si="562"/>
        <v>112.9</v>
      </c>
      <c r="L812" t="s">
        <v>177</v>
      </c>
      <c r="Y812" s="9"/>
    </row>
    <row r="813" spans="1:28" x14ac:dyDescent="0.3">
      <c r="A813" s="15">
        <v>0</v>
      </c>
      <c r="B813" s="15">
        <v>0</v>
      </c>
      <c r="C813" s="6">
        <f t="shared" ca="1" si="540"/>
        <v>0.29126551561069092</v>
      </c>
      <c r="D813" s="6">
        <f t="shared" ca="1" si="540"/>
        <v>0.10847772103088449</v>
      </c>
      <c r="E813" s="6">
        <f t="shared" ca="1" si="559"/>
        <v>0.29126551561069092</v>
      </c>
      <c r="F813" s="6">
        <f t="shared" ca="1" si="560"/>
        <v>0</v>
      </c>
      <c r="G813" s="6">
        <f t="shared" ca="1" si="560"/>
        <v>2</v>
      </c>
      <c r="H813" s="6" t="str">
        <f t="shared" si="561"/>
        <v/>
      </c>
      <c r="I813" s="6" t="s">
        <v>160</v>
      </c>
      <c r="J813" t="s">
        <v>176</v>
      </c>
      <c r="K813" s="6">
        <f t="shared" ca="1" si="562"/>
        <v>64.099999999999994</v>
      </c>
      <c r="L813" t="s">
        <v>177</v>
      </c>
      <c r="Y813" s="9"/>
    </row>
    <row r="814" spans="1:28" x14ac:dyDescent="0.3">
      <c r="A814" s="15">
        <v>0</v>
      </c>
      <c r="B814" s="15">
        <v>0</v>
      </c>
      <c r="C814" s="6">
        <f t="shared" ca="1" si="540"/>
        <v>0.68411140957792793</v>
      </c>
      <c r="D814" s="6">
        <f t="shared" ca="1" si="540"/>
        <v>0.45844774396852617</v>
      </c>
      <c r="E814" s="6">
        <f t="shared" ca="1" si="559"/>
        <v>0.31588859042207207</v>
      </c>
      <c r="F814" s="6">
        <f t="shared" ca="1" si="560"/>
        <v>3</v>
      </c>
      <c r="G814" s="6">
        <f t="shared" ca="1" si="560"/>
        <v>1</v>
      </c>
      <c r="H814" s="6" t="str">
        <f t="shared" si="561"/>
        <v/>
      </c>
      <c r="I814" s="6" t="s">
        <v>160</v>
      </c>
      <c r="J814" t="s">
        <v>179</v>
      </c>
      <c r="K814" s="6">
        <f t="shared" ca="1" si="562"/>
        <v>103.4</v>
      </c>
      <c r="L814" t="s">
        <v>178</v>
      </c>
      <c r="Q814" s="10"/>
      <c r="R814" s="10"/>
      <c r="S814" s="10"/>
      <c r="T814" s="10"/>
      <c r="U814" s="10"/>
      <c r="V814" s="10"/>
      <c r="W814" s="10"/>
      <c r="X814" s="10"/>
      <c r="Y814" s="11"/>
      <c r="Z814" s="10"/>
      <c r="AA814" s="10"/>
      <c r="AB814" s="10"/>
    </row>
    <row r="815" spans="1:28" x14ac:dyDescent="0.3">
      <c r="A815" s="15">
        <v>0</v>
      </c>
      <c r="B815" s="15">
        <v>0</v>
      </c>
      <c r="C815" s="6">
        <f t="shared" ca="1" si="540"/>
        <v>0.46586905859567995</v>
      </c>
      <c r="D815" s="6">
        <f t="shared" ca="1" si="540"/>
        <v>8.8468365506437663E-2</v>
      </c>
      <c r="E815" s="6">
        <f t="shared" ca="1" si="559"/>
        <v>0.46586905859567995</v>
      </c>
      <c r="F815" s="6">
        <f t="shared" ref="F815" ca="1" si="563">MOD(SUM(F814,1),4)</f>
        <v>0</v>
      </c>
      <c r="G815" s="6">
        <f t="shared" ca="1" si="560"/>
        <v>0</v>
      </c>
      <c r="H815" s="6" t="str">
        <f t="shared" si="561"/>
        <v/>
      </c>
      <c r="I815" s="6" t="s">
        <v>160</v>
      </c>
      <c r="J815" t="s">
        <v>179</v>
      </c>
      <c r="K815" s="6">
        <f t="shared" ca="1" si="562"/>
        <v>81.599999999999994</v>
      </c>
      <c r="L815" t="s">
        <v>178</v>
      </c>
      <c r="Y815" s="9"/>
    </row>
    <row r="816" spans="1:28" x14ac:dyDescent="0.3">
      <c r="A816" s="15">
        <v>0</v>
      </c>
      <c r="B816" s="15">
        <v>0</v>
      </c>
      <c r="C816" s="6">
        <f t="shared" ca="1" si="540"/>
        <v>0.25224425599695299</v>
      </c>
      <c r="D816" s="6">
        <f t="shared" ca="1" si="540"/>
        <v>0.9426677003170868</v>
      </c>
      <c r="E816" s="6">
        <f t="shared" ca="1" si="559"/>
        <v>0.25224425599695299</v>
      </c>
      <c r="F816" s="6">
        <f t="shared" ref="F816" ca="1" si="564">MOD(SUM(F814,2),4)</f>
        <v>1</v>
      </c>
      <c r="G816" s="6">
        <f t="shared" ca="1" si="560"/>
        <v>1</v>
      </c>
      <c r="H816" s="17" t="str">
        <f t="shared" ref="H816" si="565">IF(A816=0,"",_xlfn.CONCAT("\end{enumerate} \section*{ Cuenta ",A816,"} \begin{enumerate}"))</f>
        <v/>
      </c>
      <c r="I816" s="6" t="s">
        <v>160</v>
      </c>
      <c r="J816" t="s">
        <v>179</v>
      </c>
      <c r="K816" s="6">
        <f t="shared" ca="1" si="562"/>
        <v>60.2</v>
      </c>
      <c r="L816" t="s">
        <v>178</v>
      </c>
      <c r="Y816" s="9"/>
    </row>
    <row r="817" spans="1:28" x14ac:dyDescent="0.3">
      <c r="A817" s="15">
        <v>0</v>
      </c>
      <c r="B817" s="15">
        <v>0</v>
      </c>
      <c r="C817" s="6">
        <f t="shared" ca="1" si="540"/>
        <v>0.29027265717151252</v>
      </c>
      <c r="D817" s="6">
        <f t="shared" ca="1" si="540"/>
        <v>0.18338858311298001</v>
      </c>
      <c r="E817" s="6">
        <f t="shared" ca="1" si="559"/>
        <v>0.29027265717151252</v>
      </c>
      <c r="F817" s="6">
        <f t="shared" ref="F817" ca="1" si="566">MOD(SUM(F814,3),4)</f>
        <v>2</v>
      </c>
      <c r="G817" s="6">
        <f t="shared" ca="1" si="560"/>
        <v>1</v>
      </c>
      <c r="H817" s="6" t="str">
        <f t="shared" ref="H817:H818" si="567">IF(A817=0,"",_xlfn.CONCAT("## ",A817))</f>
        <v/>
      </c>
      <c r="I817" s="6" t="s">
        <v>160</v>
      </c>
      <c r="J817" t="s">
        <v>179</v>
      </c>
      <c r="K817" s="6">
        <f t="shared" ca="1" si="562"/>
        <v>64</v>
      </c>
      <c r="L817" t="s">
        <v>178</v>
      </c>
      <c r="Y817" s="9"/>
    </row>
    <row r="818" spans="1:28" x14ac:dyDescent="0.3">
      <c r="A818" s="15">
        <v>0</v>
      </c>
      <c r="B818" s="15">
        <v>0</v>
      </c>
      <c r="C818" s="6">
        <f t="shared" ca="1" si="540"/>
        <v>0.96668298611664694</v>
      </c>
      <c r="D818" s="6">
        <f t="shared" ca="1" si="540"/>
        <v>0.25842244600246944</v>
      </c>
      <c r="E818" s="6">
        <f t="shared" ca="1" si="559"/>
        <v>3.3317013883353064E-2</v>
      </c>
      <c r="F818" s="6">
        <f t="shared" ref="F818" ca="1" si="568">MOD(SUM(F814,4),4)</f>
        <v>3</v>
      </c>
      <c r="G818" s="6">
        <f t="shared" ca="1" si="560"/>
        <v>1</v>
      </c>
      <c r="H818" s="6" t="str">
        <f t="shared" si="567"/>
        <v/>
      </c>
      <c r="I818" s="6" t="s">
        <v>160</v>
      </c>
      <c r="J818" t="s">
        <v>179</v>
      </c>
      <c r="K818" s="6">
        <f t="shared" ca="1" si="562"/>
        <v>131.69999999999999</v>
      </c>
      <c r="L818" t="s">
        <v>178</v>
      </c>
      <c r="Y818" s="9"/>
    </row>
    <row r="819" spans="1:28" ht="42.55" x14ac:dyDescent="0.3">
      <c r="A819" s="15" t="s">
        <v>158</v>
      </c>
      <c r="B819" s="15">
        <v>0</v>
      </c>
      <c r="C819" s="6">
        <f t="shared" ca="1" si="540"/>
        <v>0.92851685215413715</v>
      </c>
      <c r="D819" s="6">
        <f t="shared" ca="1" si="540"/>
        <v>0.81940891195574717</v>
      </c>
      <c r="H819" s="17" t="str">
        <f t="shared" ref="H819" si="569">IF(A819=0,"",_xlfn.CONCAT("\end{enumerate} \section*{ Cuenta ",A819,"} \begin{enumerate}"))</f>
        <v>\end{enumerate} \section*{ Cuenta X} \begin{enumerate}</v>
      </c>
    </row>
    <row r="820" spans="1:28" x14ac:dyDescent="0.3">
      <c r="A820" s="15">
        <v>0</v>
      </c>
      <c r="B820" s="15">
        <v>0</v>
      </c>
      <c r="C820" s="6">
        <f t="shared" ca="1" si="540"/>
        <v>0.97272461673303401</v>
      </c>
      <c r="D820" s="6">
        <f t="shared" ca="1" si="540"/>
        <v>0.48960175926356186</v>
      </c>
      <c r="E820" s="6">
        <f t="shared" ref="E820:E834" ca="1" si="570">IF(C820&gt;0.1,      IF(C820&lt;0.6,C820,ABS(1-C820)),C820+0.5)</f>
        <v>2.7275383266965991E-2</v>
      </c>
      <c r="F820" s="6">
        <f t="shared" ref="F820:G834" ca="1" si="571">MOD(ROUND(C820*100+35,0),4)</f>
        <v>0</v>
      </c>
      <c r="G820" s="6">
        <f t="shared" ca="1" si="571"/>
        <v>0</v>
      </c>
      <c r="H820" s="6" t="str">
        <f t="shared" ref="H820:H831" si="572">IF(A820=0,"",_xlfn.CONCAT("## ",A820))</f>
        <v/>
      </c>
      <c r="I820" s="6" t="s">
        <v>160</v>
      </c>
      <c r="J820" t="s">
        <v>175</v>
      </c>
      <c r="K820" s="6">
        <f t="shared" ref="K820:K834" ca="1" si="573">ROUND(C820*100+35,1)</f>
        <v>132.30000000000001</v>
      </c>
      <c r="L820" t="s">
        <v>180</v>
      </c>
      <c r="N820" s="18"/>
      <c r="Y820" s="9"/>
    </row>
    <row r="821" spans="1:28" x14ac:dyDescent="0.3">
      <c r="A821" s="15">
        <v>0</v>
      </c>
      <c r="B821" s="15">
        <v>0</v>
      </c>
      <c r="C821" s="6">
        <f t="shared" ca="1" si="540"/>
        <v>0.48353361659253691</v>
      </c>
      <c r="D821" s="6">
        <f t="shared" ca="1" si="540"/>
        <v>6.7770723595033333E-2</v>
      </c>
      <c r="E821" s="6">
        <f t="shared" ca="1" si="570"/>
        <v>0.48353361659253691</v>
      </c>
      <c r="F821" s="6">
        <f t="shared" ca="1" si="571"/>
        <v>3</v>
      </c>
      <c r="G821" s="6">
        <f t="shared" ca="1" si="571"/>
        <v>2</v>
      </c>
      <c r="H821" s="6" t="str">
        <f t="shared" si="572"/>
        <v/>
      </c>
      <c r="I821" s="6" t="s">
        <v>160</v>
      </c>
      <c r="J821" t="s">
        <v>175</v>
      </c>
      <c r="K821" s="6">
        <f t="shared" ca="1" si="573"/>
        <v>83.4</v>
      </c>
      <c r="L821" t="s">
        <v>180</v>
      </c>
      <c r="N821" s="18"/>
      <c r="Y821" s="9"/>
    </row>
    <row r="822" spans="1:28" x14ac:dyDescent="0.3">
      <c r="A822" s="15">
        <v>0</v>
      </c>
      <c r="B822" s="15">
        <v>0</v>
      </c>
      <c r="C822" s="6">
        <f t="shared" ca="1" si="540"/>
        <v>0.66100708532609909</v>
      </c>
      <c r="D822" s="6">
        <f t="shared" ca="1" si="540"/>
        <v>0.56953037886469515</v>
      </c>
      <c r="E822" s="6">
        <f t="shared" ca="1" si="570"/>
        <v>0.33899291467390091</v>
      </c>
      <c r="F822" s="6">
        <f t="shared" ca="1" si="571"/>
        <v>1</v>
      </c>
      <c r="G822" s="6">
        <f t="shared" ca="1" si="571"/>
        <v>0</v>
      </c>
      <c r="H822" s="6" t="str">
        <f t="shared" si="572"/>
        <v/>
      </c>
      <c r="I822" s="6" t="s">
        <v>160</v>
      </c>
      <c r="J822" t="s">
        <v>175</v>
      </c>
      <c r="K822" s="6">
        <f t="shared" ca="1" si="573"/>
        <v>101.1</v>
      </c>
      <c r="L822" t="s">
        <v>180</v>
      </c>
      <c r="N822" s="18"/>
      <c r="Y822" s="9"/>
    </row>
    <row r="823" spans="1:28" x14ac:dyDescent="0.3">
      <c r="A823" s="15">
        <v>0</v>
      </c>
      <c r="B823" s="15">
        <v>0</v>
      </c>
      <c r="C823" s="6">
        <f t="shared" ca="1" si="540"/>
        <v>0.31015566941606121</v>
      </c>
      <c r="D823" s="6">
        <f t="shared" ca="1" si="540"/>
        <v>0.8532135521907519</v>
      </c>
      <c r="E823" s="6">
        <f t="shared" ca="1" si="570"/>
        <v>0.31015566941606121</v>
      </c>
      <c r="F823" s="6">
        <f t="shared" ca="1" si="571"/>
        <v>2</v>
      </c>
      <c r="G823" s="6">
        <f t="shared" ca="1" si="571"/>
        <v>0</v>
      </c>
      <c r="H823" s="6" t="str">
        <f t="shared" si="572"/>
        <v/>
      </c>
      <c r="I823" s="6" t="s">
        <v>160</v>
      </c>
      <c r="J823" t="s">
        <v>175</v>
      </c>
      <c r="K823" s="6">
        <f t="shared" ca="1" si="573"/>
        <v>66</v>
      </c>
      <c r="L823" t="s">
        <v>180</v>
      </c>
      <c r="N823" s="18"/>
      <c r="Y823" s="9"/>
    </row>
    <row r="824" spans="1:28" x14ac:dyDescent="0.3">
      <c r="A824" s="15">
        <v>0</v>
      </c>
      <c r="B824" s="15">
        <v>0</v>
      </c>
      <c r="C824" s="6">
        <f t="shared" ca="1" si="540"/>
        <v>0.3291829470893336</v>
      </c>
      <c r="D824" s="6">
        <f t="shared" ca="1" si="540"/>
        <v>0.58508311704492066</v>
      </c>
      <c r="E824" s="6">
        <f t="shared" ca="1" si="570"/>
        <v>0.3291829470893336</v>
      </c>
      <c r="F824" s="6">
        <f t="shared" ca="1" si="571"/>
        <v>0</v>
      </c>
      <c r="G824" s="6">
        <f t="shared" ca="1" si="571"/>
        <v>2</v>
      </c>
      <c r="H824" s="6" t="str">
        <f t="shared" si="572"/>
        <v/>
      </c>
      <c r="I824" s="6" t="s">
        <v>160</v>
      </c>
      <c r="J824" t="s">
        <v>175</v>
      </c>
      <c r="K824" s="6">
        <f t="shared" ca="1" si="573"/>
        <v>67.900000000000006</v>
      </c>
      <c r="L824" t="s">
        <v>180</v>
      </c>
      <c r="N824" s="18"/>
      <c r="Y824" s="9"/>
    </row>
    <row r="825" spans="1:28" x14ac:dyDescent="0.3">
      <c r="A825" s="15">
        <v>0</v>
      </c>
      <c r="B825" s="15">
        <v>0</v>
      </c>
      <c r="C825" s="6">
        <f t="shared" ca="1" si="540"/>
        <v>0.28593280840845992</v>
      </c>
      <c r="D825" s="6">
        <f t="shared" ca="1" si="540"/>
        <v>0.28113778515245424</v>
      </c>
      <c r="E825" s="6">
        <f t="shared" ca="1" si="570"/>
        <v>0.28593280840845992</v>
      </c>
      <c r="F825" s="6">
        <f t="shared" ca="1" si="571"/>
        <v>0</v>
      </c>
      <c r="G825" s="6">
        <f t="shared" ca="1" si="571"/>
        <v>3</v>
      </c>
      <c r="H825" s="6" t="str">
        <f t="shared" si="572"/>
        <v/>
      </c>
      <c r="I825" s="6" t="s">
        <v>160</v>
      </c>
      <c r="J825" t="s">
        <v>176</v>
      </c>
      <c r="K825" s="6">
        <f t="shared" ca="1" si="573"/>
        <v>63.6</v>
      </c>
      <c r="L825" t="s">
        <v>177</v>
      </c>
      <c r="N825" s="18"/>
      <c r="Y825" s="9"/>
    </row>
    <row r="826" spans="1:28" x14ac:dyDescent="0.3">
      <c r="A826" s="15">
        <v>0</v>
      </c>
      <c r="B826" s="15">
        <v>0</v>
      </c>
      <c r="C826" s="6">
        <f t="shared" ca="1" si="540"/>
        <v>0.56284621990102091</v>
      </c>
      <c r="D826" s="6">
        <f t="shared" ca="1" si="540"/>
        <v>0.3005288686951979</v>
      </c>
      <c r="E826" s="6">
        <f t="shared" ca="1" si="570"/>
        <v>0.56284621990102091</v>
      </c>
      <c r="F826" s="6">
        <f t="shared" ca="1" si="571"/>
        <v>3</v>
      </c>
      <c r="G826" s="6">
        <f t="shared" ca="1" si="571"/>
        <v>1</v>
      </c>
      <c r="H826" s="6" t="str">
        <f t="shared" si="572"/>
        <v/>
      </c>
      <c r="I826" s="6" t="s">
        <v>160</v>
      </c>
      <c r="J826" t="s">
        <v>176</v>
      </c>
      <c r="K826" s="6">
        <f t="shared" ca="1" si="573"/>
        <v>91.3</v>
      </c>
      <c r="L826" t="s">
        <v>177</v>
      </c>
      <c r="Y826" s="9"/>
    </row>
    <row r="827" spans="1:28" x14ac:dyDescent="0.3">
      <c r="A827" s="15">
        <v>0</v>
      </c>
      <c r="B827" s="15">
        <v>0</v>
      </c>
      <c r="C827" s="6">
        <f t="shared" ca="1" si="540"/>
        <v>0.67505973047742296</v>
      </c>
      <c r="D827" s="6">
        <f t="shared" ca="1" si="540"/>
        <v>0.98178008632622638</v>
      </c>
      <c r="E827" s="6">
        <f t="shared" ca="1" si="570"/>
        <v>0.32494026952257704</v>
      </c>
      <c r="F827" s="6">
        <f t="shared" ca="1" si="571"/>
        <v>3</v>
      </c>
      <c r="G827" s="6">
        <f t="shared" ca="1" si="571"/>
        <v>1</v>
      </c>
      <c r="H827" s="6" t="str">
        <f t="shared" si="572"/>
        <v/>
      </c>
      <c r="I827" s="6" t="s">
        <v>160</v>
      </c>
      <c r="J827" t="s">
        <v>176</v>
      </c>
      <c r="K827" s="6">
        <f t="shared" ca="1" si="573"/>
        <v>102.5</v>
      </c>
      <c r="L827" t="s">
        <v>177</v>
      </c>
      <c r="Y827" s="9"/>
    </row>
    <row r="828" spans="1:28" x14ac:dyDescent="0.3">
      <c r="A828" s="15">
        <v>0</v>
      </c>
      <c r="B828" s="15">
        <v>0</v>
      </c>
      <c r="C828" s="6">
        <f t="shared" ca="1" si="540"/>
        <v>0.67652362978944847</v>
      </c>
      <c r="D828" s="6">
        <f t="shared" ca="1" si="540"/>
        <v>0.3178559746513675</v>
      </c>
      <c r="E828" s="6">
        <f t="shared" ca="1" si="570"/>
        <v>0.32347637021055153</v>
      </c>
      <c r="F828" s="6">
        <f t="shared" ca="1" si="571"/>
        <v>3</v>
      </c>
      <c r="G828" s="6">
        <f t="shared" ca="1" si="571"/>
        <v>3</v>
      </c>
      <c r="H828" s="6" t="str">
        <f t="shared" si="572"/>
        <v/>
      </c>
      <c r="I828" s="6" t="s">
        <v>160</v>
      </c>
      <c r="J828" t="s">
        <v>176</v>
      </c>
      <c r="K828" s="6">
        <f t="shared" ca="1" si="573"/>
        <v>102.7</v>
      </c>
      <c r="L828" t="s">
        <v>177</v>
      </c>
      <c r="Y828" s="9"/>
    </row>
    <row r="829" spans="1:28" x14ac:dyDescent="0.3">
      <c r="A829" s="15">
        <v>0</v>
      </c>
      <c r="B829" s="15">
        <v>0</v>
      </c>
      <c r="C829" s="6">
        <f t="shared" ca="1" si="540"/>
        <v>0.49052609498739708</v>
      </c>
      <c r="D829" s="6">
        <f t="shared" ca="1" si="540"/>
        <v>0.73107652999803463</v>
      </c>
      <c r="E829" s="6">
        <f t="shared" ca="1" si="570"/>
        <v>0.49052609498739708</v>
      </c>
      <c r="F829" s="6">
        <f t="shared" ca="1" si="571"/>
        <v>0</v>
      </c>
      <c r="G829" s="6">
        <f t="shared" ca="1" si="571"/>
        <v>0</v>
      </c>
      <c r="H829" s="6" t="str">
        <f t="shared" si="572"/>
        <v/>
      </c>
      <c r="I829" s="6" t="s">
        <v>160</v>
      </c>
      <c r="J829" t="s">
        <v>176</v>
      </c>
      <c r="K829" s="6">
        <f t="shared" ca="1" si="573"/>
        <v>84.1</v>
      </c>
      <c r="L829" t="s">
        <v>177</v>
      </c>
      <c r="Y829" s="9"/>
    </row>
    <row r="830" spans="1:28" x14ac:dyDescent="0.3">
      <c r="A830" s="15">
        <v>0</v>
      </c>
      <c r="B830" s="15">
        <v>0</v>
      </c>
      <c r="C830" s="6">
        <f t="shared" ca="1" si="540"/>
        <v>0.17112908037707797</v>
      </c>
      <c r="D830" s="6">
        <f t="shared" ca="1" si="540"/>
        <v>0.85995814710679086</v>
      </c>
      <c r="E830" s="6">
        <f t="shared" ca="1" si="570"/>
        <v>0.17112908037707797</v>
      </c>
      <c r="F830" s="6">
        <f t="shared" ca="1" si="571"/>
        <v>0</v>
      </c>
      <c r="G830" s="6">
        <f t="shared" ca="1" si="571"/>
        <v>1</v>
      </c>
      <c r="H830" s="6" t="str">
        <f t="shared" si="572"/>
        <v/>
      </c>
      <c r="I830" s="6" t="s">
        <v>160</v>
      </c>
      <c r="J830" t="s">
        <v>179</v>
      </c>
      <c r="K830" s="6">
        <f t="shared" ca="1" si="573"/>
        <v>52.1</v>
      </c>
      <c r="L830" t="s">
        <v>178</v>
      </c>
      <c r="Q830" s="10"/>
      <c r="R830" s="10"/>
      <c r="S830" s="10"/>
      <c r="T830" s="10"/>
      <c r="U830" s="10"/>
      <c r="V830" s="10"/>
      <c r="W830" s="10"/>
      <c r="X830" s="10"/>
      <c r="Y830" s="11"/>
      <c r="Z830" s="10"/>
      <c r="AA830" s="10"/>
      <c r="AB830" s="10"/>
    </row>
    <row r="831" spans="1:28" x14ac:dyDescent="0.3">
      <c r="A831" s="15">
        <v>0</v>
      </c>
      <c r="B831" s="15">
        <v>0</v>
      </c>
      <c r="C831" s="6">
        <f t="shared" ca="1" si="540"/>
        <v>0.41829070177043715</v>
      </c>
      <c r="D831" s="6">
        <f t="shared" ca="1" si="540"/>
        <v>0.78609893398581099</v>
      </c>
      <c r="E831" s="6">
        <f t="shared" ca="1" si="570"/>
        <v>0.41829070177043715</v>
      </c>
      <c r="F831" s="6">
        <f t="shared" ref="F831" ca="1" si="574">MOD(SUM(F830,1),4)</f>
        <v>1</v>
      </c>
      <c r="G831" s="6">
        <f t="shared" ca="1" si="571"/>
        <v>2</v>
      </c>
      <c r="H831" s="6" t="str">
        <f t="shared" si="572"/>
        <v/>
      </c>
      <c r="I831" s="6" t="s">
        <v>160</v>
      </c>
      <c r="J831" t="s">
        <v>179</v>
      </c>
      <c r="K831" s="6">
        <f t="shared" ca="1" si="573"/>
        <v>76.8</v>
      </c>
      <c r="L831" t="s">
        <v>178</v>
      </c>
      <c r="Y831" s="9"/>
    </row>
    <row r="832" spans="1:28" x14ac:dyDescent="0.3">
      <c r="A832" s="15">
        <v>0</v>
      </c>
      <c r="B832" s="15">
        <v>0</v>
      </c>
      <c r="C832" s="6">
        <f t="shared" ca="1" si="540"/>
        <v>0.92130044923315491</v>
      </c>
      <c r="D832" s="6">
        <f t="shared" ca="1" si="540"/>
        <v>0.84472702997221416</v>
      </c>
      <c r="E832" s="6">
        <f t="shared" ca="1" si="570"/>
        <v>7.8699550766845094E-2</v>
      </c>
      <c r="F832" s="6">
        <f t="shared" ref="F832" ca="1" si="575">MOD(SUM(F830,2),4)</f>
        <v>2</v>
      </c>
      <c r="G832" s="6">
        <f t="shared" ca="1" si="571"/>
        <v>3</v>
      </c>
      <c r="H832" s="17" t="str">
        <f t="shared" ref="H832" si="576">IF(A832=0,"",_xlfn.CONCAT("\end{enumerate} \section*{ Cuenta ",A832,"} \begin{enumerate}"))</f>
        <v/>
      </c>
      <c r="I832" s="6" t="s">
        <v>160</v>
      </c>
      <c r="J832" t="s">
        <v>179</v>
      </c>
      <c r="K832" s="6">
        <f t="shared" ca="1" si="573"/>
        <v>127.1</v>
      </c>
      <c r="L832" t="s">
        <v>178</v>
      </c>
      <c r="Y832" s="9"/>
    </row>
    <row r="833" spans="1:28" x14ac:dyDescent="0.3">
      <c r="A833" s="15">
        <v>0</v>
      </c>
      <c r="B833" s="15">
        <v>0</v>
      </c>
      <c r="C833" s="6">
        <f t="shared" ca="1" si="540"/>
        <v>0.19255511226203503</v>
      </c>
      <c r="D833" s="6">
        <f t="shared" ca="1" si="540"/>
        <v>0.16998663582947582</v>
      </c>
      <c r="E833" s="6">
        <f t="shared" ca="1" si="570"/>
        <v>0.19255511226203503</v>
      </c>
      <c r="F833" s="6">
        <f t="shared" ref="F833" ca="1" si="577">MOD(SUM(F830,3),4)</f>
        <v>3</v>
      </c>
      <c r="G833" s="6">
        <f t="shared" ca="1" si="571"/>
        <v>0</v>
      </c>
      <c r="H833" s="6" t="str">
        <f t="shared" ref="H833:H834" si="578">IF(A833=0,"",_xlfn.CONCAT("## ",A833))</f>
        <v/>
      </c>
      <c r="I833" s="6" t="s">
        <v>160</v>
      </c>
      <c r="J833" t="s">
        <v>179</v>
      </c>
      <c r="K833" s="6">
        <f t="shared" ca="1" si="573"/>
        <v>54.3</v>
      </c>
      <c r="L833" t="s">
        <v>178</v>
      </c>
      <c r="Y833" s="9"/>
    </row>
    <row r="834" spans="1:28" x14ac:dyDescent="0.3">
      <c r="A834" s="15">
        <v>0</v>
      </c>
      <c r="B834" s="15">
        <v>0</v>
      </c>
      <c r="C834" s="6">
        <f t="shared" ca="1" si="540"/>
        <v>0.2146983501364732</v>
      </c>
      <c r="D834" s="6">
        <f t="shared" ca="1" si="540"/>
        <v>0.24032055806244512</v>
      </c>
      <c r="E834" s="6">
        <f t="shared" ca="1" si="570"/>
        <v>0.2146983501364732</v>
      </c>
      <c r="F834" s="6">
        <f t="shared" ref="F834" ca="1" si="579">MOD(SUM(F830,4),4)</f>
        <v>0</v>
      </c>
      <c r="G834" s="6">
        <f t="shared" ca="1" si="571"/>
        <v>3</v>
      </c>
      <c r="H834" s="6" t="str">
        <f t="shared" si="578"/>
        <v/>
      </c>
      <c r="I834" s="6" t="s">
        <v>160</v>
      </c>
      <c r="J834" t="s">
        <v>179</v>
      </c>
      <c r="K834" s="6">
        <f t="shared" ca="1" si="573"/>
        <v>56.5</v>
      </c>
      <c r="L834" t="s">
        <v>178</v>
      </c>
      <c r="Y834" s="9"/>
    </row>
    <row r="835" spans="1:28" ht="42.55" x14ac:dyDescent="0.3">
      <c r="A835" s="15" t="s">
        <v>158</v>
      </c>
      <c r="B835" s="15">
        <v>0</v>
      </c>
      <c r="C835" s="6">
        <f t="shared" ca="1" si="540"/>
        <v>0.28926997544232635</v>
      </c>
      <c r="D835" s="6">
        <f t="shared" ca="1" si="540"/>
        <v>6.4206301474968086E-2</v>
      </c>
      <c r="H835" s="17" t="str">
        <f t="shared" ref="H835" si="580">IF(A835=0,"",_xlfn.CONCAT("\end{enumerate} \section*{ Cuenta ",A835,"} \begin{enumerate}"))</f>
        <v>\end{enumerate} \section*{ Cuenta X} \begin{enumerate}</v>
      </c>
    </row>
    <row r="836" spans="1:28" x14ac:dyDescent="0.3">
      <c r="A836" s="15">
        <v>0</v>
      </c>
      <c r="B836" s="15">
        <v>0</v>
      </c>
      <c r="C836" s="6">
        <f t="shared" ca="1" si="540"/>
        <v>0.50828021341395779</v>
      </c>
      <c r="D836" s="6">
        <f t="shared" ca="1" si="540"/>
        <v>0.34263642322712351</v>
      </c>
      <c r="E836" s="6">
        <f t="shared" ref="E836:E850" ca="1" si="581">IF(C836&gt;0.1,      IF(C836&lt;0.6,C836,ABS(1-C836)),C836+0.5)</f>
        <v>0.50828021341395779</v>
      </c>
      <c r="F836" s="6">
        <f t="shared" ref="F836:G850" ca="1" si="582">MOD(ROUND(C836*100+35,0),4)</f>
        <v>2</v>
      </c>
      <c r="G836" s="6">
        <f t="shared" ca="1" si="582"/>
        <v>1</v>
      </c>
      <c r="H836" s="6" t="str">
        <f t="shared" ref="H836:H847" si="583">IF(A836=0,"",_xlfn.CONCAT("## ",A836))</f>
        <v/>
      </c>
      <c r="I836" s="6" t="s">
        <v>160</v>
      </c>
      <c r="J836" t="s">
        <v>175</v>
      </c>
      <c r="K836" s="6">
        <f t="shared" ref="K836:K850" ca="1" si="584">ROUND(C836*100+35,1)</f>
        <v>85.8</v>
      </c>
      <c r="L836" t="s">
        <v>180</v>
      </c>
      <c r="N836" s="18"/>
      <c r="Y836" s="9"/>
    </row>
    <row r="837" spans="1:28" x14ac:dyDescent="0.3">
      <c r="A837" s="15">
        <v>0</v>
      </c>
      <c r="B837" s="15">
        <v>0</v>
      </c>
      <c r="C837" s="6">
        <f t="shared" ref="C837:D900" ca="1" si="585">RAND()</f>
        <v>0.40809335622636456</v>
      </c>
      <c r="D837" s="6">
        <f t="shared" ca="1" si="585"/>
        <v>0.71889761101905669</v>
      </c>
      <c r="E837" s="6">
        <f t="shared" ca="1" si="581"/>
        <v>0.40809335622636456</v>
      </c>
      <c r="F837" s="6">
        <f t="shared" ca="1" si="582"/>
        <v>0</v>
      </c>
      <c r="G837" s="6">
        <f t="shared" ca="1" si="582"/>
        <v>3</v>
      </c>
      <c r="H837" s="6" t="str">
        <f t="shared" si="583"/>
        <v/>
      </c>
      <c r="I837" s="6" t="s">
        <v>160</v>
      </c>
      <c r="J837" t="s">
        <v>175</v>
      </c>
      <c r="K837" s="6">
        <f t="shared" ca="1" si="584"/>
        <v>75.8</v>
      </c>
      <c r="L837" t="s">
        <v>180</v>
      </c>
      <c r="N837" s="18"/>
      <c r="Y837" s="9"/>
    </row>
    <row r="838" spans="1:28" x14ac:dyDescent="0.3">
      <c r="A838" s="15">
        <v>0</v>
      </c>
      <c r="B838" s="15">
        <v>0</v>
      </c>
      <c r="C838" s="6">
        <f t="shared" ca="1" si="585"/>
        <v>0.42721916187468389</v>
      </c>
      <c r="D838" s="6">
        <f t="shared" ca="1" si="585"/>
        <v>0.47283649011560058</v>
      </c>
      <c r="E838" s="6">
        <f t="shared" ca="1" si="581"/>
        <v>0.42721916187468389</v>
      </c>
      <c r="F838" s="6">
        <f t="shared" ca="1" si="582"/>
        <v>2</v>
      </c>
      <c r="G838" s="6">
        <f t="shared" ca="1" si="582"/>
        <v>2</v>
      </c>
      <c r="H838" s="6" t="str">
        <f t="shared" si="583"/>
        <v/>
      </c>
      <c r="I838" s="6" t="s">
        <v>160</v>
      </c>
      <c r="J838" t="s">
        <v>175</v>
      </c>
      <c r="K838" s="6">
        <f t="shared" ca="1" si="584"/>
        <v>77.7</v>
      </c>
      <c r="L838" t="s">
        <v>180</v>
      </c>
      <c r="N838" s="18"/>
      <c r="Y838" s="9"/>
    </row>
    <row r="839" spans="1:28" x14ac:dyDescent="0.3">
      <c r="A839" s="15">
        <v>0</v>
      </c>
      <c r="B839" s="15">
        <v>0</v>
      </c>
      <c r="C839" s="6">
        <f t="shared" ca="1" si="585"/>
        <v>0.51345546261665465</v>
      </c>
      <c r="D839" s="6">
        <f t="shared" ca="1" si="585"/>
        <v>0.77034262931035324</v>
      </c>
      <c r="E839" s="6">
        <f t="shared" ca="1" si="581"/>
        <v>0.51345546261665465</v>
      </c>
      <c r="F839" s="6">
        <f t="shared" ca="1" si="582"/>
        <v>2</v>
      </c>
      <c r="G839" s="6">
        <f t="shared" ca="1" si="582"/>
        <v>0</v>
      </c>
      <c r="H839" s="6" t="str">
        <f t="shared" si="583"/>
        <v/>
      </c>
      <c r="I839" s="6" t="s">
        <v>160</v>
      </c>
      <c r="J839" t="s">
        <v>175</v>
      </c>
      <c r="K839" s="6">
        <f t="shared" ca="1" si="584"/>
        <v>86.3</v>
      </c>
      <c r="L839" t="s">
        <v>180</v>
      </c>
      <c r="N839" s="18"/>
      <c r="Y839" s="9"/>
    </row>
    <row r="840" spans="1:28" x14ac:dyDescent="0.3">
      <c r="A840" s="15">
        <v>0</v>
      </c>
      <c r="B840" s="15">
        <v>0</v>
      </c>
      <c r="C840" s="6">
        <f t="shared" ca="1" si="585"/>
        <v>0.79016493591280246</v>
      </c>
      <c r="D840" s="6">
        <f t="shared" ca="1" si="585"/>
        <v>0.18329673268421998</v>
      </c>
      <c r="E840" s="6">
        <f t="shared" ca="1" si="581"/>
        <v>0.20983506408719754</v>
      </c>
      <c r="F840" s="6">
        <f t="shared" ca="1" si="582"/>
        <v>2</v>
      </c>
      <c r="G840" s="6">
        <f t="shared" ca="1" si="582"/>
        <v>1</v>
      </c>
      <c r="H840" s="6" t="str">
        <f t="shared" si="583"/>
        <v/>
      </c>
      <c r="I840" s="6" t="s">
        <v>160</v>
      </c>
      <c r="J840" t="s">
        <v>175</v>
      </c>
      <c r="K840" s="6">
        <f t="shared" ca="1" si="584"/>
        <v>114</v>
      </c>
      <c r="L840" t="s">
        <v>180</v>
      </c>
      <c r="N840" s="18"/>
      <c r="Y840" s="9"/>
    </row>
    <row r="841" spans="1:28" x14ac:dyDescent="0.3">
      <c r="A841" s="15">
        <v>0</v>
      </c>
      <c r="B841" s="15">
        <v>0</v>
      </c>
      <c r="C841" s="6">
        <f t="shared" ca="1" si="585"/>
        <v>0.54492669410614314</v>
      </c>
      <c r="D841" s="6">
        <f t="shared" ca="1" si="585"/>
        <v>0.31331850557034979</v>
      </c>
      <c r="E841" s="6">
        <f t="shared" ca="1" si="581"/>
        <v>0.54492669410614314</v>
      </c>
      <c r="F841" s="6">
        <f t="shared" ca="1" si="582"/>
        <v>1</v>
      </c>
      <c r="G841" s="6">
        <f t="shared" ca="1" si="582"/>
        <v>2</v>
      </c>
      <c r="H841" s="6" t="str">
        <f t="shared" si="583"/>
        <v/>
      </c>
      <c r="I841" s="6" t="s">
        <v>160</v>
      </c>
      <c r="J841" t="s">
        <v>176</v>
      </c>
      <c r="K841" s="6">
        <f t="shared" ca="1" si="584"/>
        <v>89.5</v>
      </c>
      <c r="L841" t="s">
        <v>177</v>
      </c>
      <c r="N841" s="18"/>
      <c r="Y841" s="9"/>
    </row>
    <row r="842" spans="1:28" x14ac:dyDescent="0.3">
      <c r="A842" s="15">
        <v>0</v>
      </c>
      <c r="B842" s="15">
        <v>0</v>
      </c>
      <c r="C842" s="6">
        <f t="shared" ca="1" si="585"/>
        <v>0.40779423196774234</v>
      </c>
      <c r="D842" s="6">
        <f t="shared" ca="1" si="585"/>
        <v>0.55000447218692083</v>
      </c>
      <c r="E842" s="6">
        <f t="shared" ca="1" si="581"/>
        <v>0.40779423196774234</v>
      </c>
      <c r="F842" s="6">
        <f t="shared" ca="1" si="582"/>
        <v>0</v>
      </c>
      <c r="G842" s="6">
        <f t="shared" ca="1" si="582"/>
        <v>2</v>
      </c>
      <c r="H842" s="6" t="str">
        <f t="shared" si="583"/>
        <v/>
      </c>
      <c r="I842" s="6" t="s">
        <v>160</v>
      </c>
      <c r="J842" t="s">
        <v>176</v>
      </c>
      <c r="K842" s="6">
        <f t="shared" ca="1" si="584"/>
        <v>75.8</v>
      </c>
      <c r="L842" t="s">
        <v>177</v>
      </c>
      <c r="Y842" s="9"/>
    </row>
    <row r="843" spans="1:28" x14ac:dyDescent="0.3">
      <c r="A843" s="15">
        <v>0</v>
      </c>
      <c r="B843" s="15">
        <v>0</v>
      </c>
      <c r="C843" s="6">
        <f t="shared" ca="1" si="585"/>
        <v>0.55152683963629612</v>
      </c>
      <c r="D843" s="6">
        <f t="shared" ca="1" si="585"/>
        <v>0.2164653258783652</v>
      </c>
      <c r="E843" s="6">
        <f t="shared" ca="1" si="581"/>
        <v>0.55152683963629612</v>
      </c>
      <c r="F843" s="6">
        <f t="shared" ca="1" si="582"/>
        <v>2</v>
      </c>
      <c r="G843" s="6">
        <f t="shared" ca="1" si="582"/>
        <v>1</v>
      </c>
      <c r="H843" s="6" t="str">
        <f t="shared" si="583"/>
        <v/>
      </c>
      <c r="I843" s="6" t="s">
        <v>160</v>
      </c>
      <c r="J843" t="s">
        <v>176</v>
      </c>
      <c r="K843" s="6">
        <f t="shared" ca="1" si="584"/>
        <v>90.2</v>
      </c>
      <c r="L843" t="s">
        <v>177</v>
      </c>
      <c r="Y843" s="9"/>
    </row>
    <row r="844" spans="1:28" x14ac:dyDescent="0.3">
      <c r="A844" s="15">
        <v>0</v>
      </c>
      <c r="B844" s="15">
        <v>0</v>
      </c>
      <c r="C844" s="6">
        <f t="shared" ca="1" si="585"/>
        <v>0.60460932753922025</v>
      </c>
      <c r="D844" s="6">
        <f t="shared" ca="1" si="585"/>
        <v>0.88032640416761765</v>
      </c>
      <c r="E844" s="6">
        <f t="shared" ca="1" si="581"/>
        <v>0.39539067246077975</v>
      </c>
      <c r="F844" s="6">
        <f t="shared" ca="1" si="582"/>
        <v>3</v>
      </c>
      <c r="G844" s="6">
        <f t="shared" ca="1" si="582"/>
        <v>3</v>
      </c>
      <c r="H844" s="6" t="str">
        <f t="shared" si="583"/>
        <v/>
      </c>
      <c r="I844" s="6" t="s">
        <v>160</v>
      </c>
      <c r="J844" t="s">
        <v>176</v>
      </c>
      <c r="K844" s="6">
        <f t="shared" ca="1" si="584"/>
        <v>95.5</v>
      </c>
      <c r="L844" t="s">
        <v>177</v>
      </c>
      <c r="Y844" s="9"/>
    </row>
    <row r="845" spans="1:28" x14ac:dyDescent="0.3">
      <c r="A845" s="15">
        <v>0</v>
      </c>
      <c r="B845" s="15">
        <v>0</v>
      </c>
      <c r="C845" s="6">
        <f t="shared" ca="1" si="585"/>
        <v>0.68057374764285017</v>
      </c>
      <c r="D845" s="6">
        <f t="shared" ca="1" si="585"/>
        <v>0.12818733653254044</v>
      </c>
      <c r="E845" s="6">
        <f t="shared" ca="1" si="581"/>
        <v>0.31942625235714983</v>
      </c>
      <c r="F845" s="6">
        <f t="shared" ca="1" si="582"/>
        <v>3</v>
      </c>
      <c r="G845" s="6">
        <f t="shared" ca="1" si="582"/>
        <v>0</v>
      </c>
      <c r="H845" s="6" t="str">
        <f t="shared" si="583"/>
        <v/>
      </c>
      <c r="I845" s="6" t="s">
        <v>160</v>
      </c>
      <c r="J845" t="s">
        <v>176</v>
      </c>
      <c r="K845" s="6">
        <f t="shared" ca="1" si="584"/>
        <v>103.1</v>
      </c>
      <c r="L845" t="s">
        <v>177</v>
      </c>
      <c r="Y845" s="9"/>
    </row>
    <row r="846" spans="1:28" x14ac:dyDescent="0.3">
      <c r="A846" s="15">
        <v>0</v>
      </c>
      <c r="B846" s="15">
        <v>0</v>
      </c>
      <c r="C846" s="6">
        <f t="shared" ca="1" si="585"/>
        <v>0.81984775466128845</v>
      </c>
      <c r="D846" s="6">
        <f t="shared" ca="1" si="585"/>
        <v>0.92337534406792321</v>
      </c>
      <c r="E846" s="6">
        <f t="shared" ca="1" si="581"/>
        <v>0.18015224533871155</v>
      </c>
      <c r="F846" s="6">
        <f t="shared" ca="1" si="582"/>
        <v>1</v>
      </c>
      <c r="G846" s="6">
        <f t="shared" ca="1" si="582"/>
        <v>3</v>
      </c>
      <c r="H846" s="6" t="str">
        <f t="shared" si="583"/>
        <v/>
      </c>
      <c r="I846" s="6" t="s">
        <v>160</v>
      </c>
      <c r="J846" t="s">
        <v>179</v>
      </c>
      <c r="K846" s="6">
        <f t="shared" ca="1" si="584"/>
        <v>117</v>
      </c>
      <c r="L846" t="s">
        <v>178</v>
      </c>
      <c r="Q846" s="10"/>
      <c r="R846" s="10"/>
      <c r="S846" s="10"/>
      <c r="T846" s="10"/>
      <c r="U846" s="10"/>
      <c r="V846" s="10"/>
      <c r="W846" s="10"/>
      <c r="X846" s="10"/>
      <c r="Y846" s="11"/>
      <c r="Z846" s="10"/>
      <c r="AA846" s="10"/>
      <c r="AB846" s="10"/>
    </row>
    <row r="847" spans="1:28" x14ac:dyDescent="0.3">
      <c r="A847" s="15">
        <v>0</v>
      </c>
      <c r="B847" s="15">
        <v>0</v>
      </c>
      <c r="C847" s="6">
        <f t="shared" ca="1" si="585"/>
        <v>0.2146045706111912</v>
      </c>
      <c r="D847" s="6">
        <f t="shared" ca="1" si="585"/>
        <v>0.20853625362326333</v>
      </c>
      <c r="E847" s="6">
        <f t="shared" ca="1" si="581"/>
        <v>0.2146045706111912</v>
      </c>
      <c r="F847" s="6">
        <f t="shared" ref="F847" ca="1" si="586">MOD(SUM(F846,1),4)</f>
        <v>2</v>
      </c>
      <c r="G847" s="6">
        <f t="shared" ca="1" si="582"/>
        <v>0</v>
      </c>
      <c r="H847" s="6" t="str">
        <f t="shared" si="583"/>
        <v/>
      </c>
      <c r="I847" s="6" t="s">
        <v>160</v>
      </c>
      <c r="J847" t="s">
        <v>179</v>
      </c>
      <c r="K847" s="6">
        <f t="shared" ca="1" si="584"/>
        <v>56.5</v>
      </c>
      <c r="L847" t="s">
        <v>178</v>
      </c>
      <c r="Y847" s="9"/>
    </row>
    <row r="848" spans="1:28" x14ac:dyDescent="0.3">
      <c r="A848" s="15">
        <v>0</v>
      </c>
      <c r="B848" s="15">
        <v>0</v>
      </c>
      <c r="C848" s="6">
        <f t="shared" ca="1" si="585"/>
        <v>0.52606322753048074</v>
      </c>
      <c r="D848" s="6">
        <f t="shared" ca="1" si="585"/>
        <v>4.62347424678069E-2</v>
      </c>
      <c r="E848" s="6">
        <f t="shared" ca="1" si="581"/>
        <v>0.52606322753048074</v>
      </c>
      <c r="F848" s="6">
        <f t="shared" ref="F848" ca="1" si="587">MOD(SUM(F846,2),4)</f>
        <v>3</v>
      </c>
      <c r="G848" s="6">
        <f t="shared" ca="1" si="582"/>
        <v>0</v>
      </c>
      <c r="H848" s="17" t="str">
        <f t="shared" ref="H848" si="588">IF(A848=0,"",_xlfn.CONCAT("\end{enumerate} \section*{ Cuenta ",A848,"} \begin{enumerate}"))</f>
        <v/>
      </c>
      <c r="I848" s="6" t="s">
        <v>160</v>
      </c>
      <c r="J848" t="s">
        <v>179</v>
      </c>
      <c r="K848" s="6">
        <f t="shared" ca="1" si="584"/>
        <v>87.6</v>
      </c>
      <c r="L848" t="s">
        <v>178</v>
      </c>
      <c r="Y848" s="9"/>
    </row>
    <row r="849" spans="1:28" x14ac:dyDescent="0.3">
      <c r="A849" s="15">
        <v>0</v>
      </c>
      <c r="B849" s="15">
        <v>0</v>
      </c>
      <c r="C849" s="6">
        <f t="shared" ca="1" si="585"/>
        <v>0.49166362616173487</v>
      </c>
      <c r="D849" s="6">
        <f t="shared" ca="1" si="585"/>
        <v>0.42664104341272346</v>
      </c>
      <c r="E849" s="6">
        <f t="shared" ca="1" si="581"/>
        <v>0.49166362616173487</v>
      </c>
      <c r="F849" s="6">
        <f t="shared" ref="F849" ca="1" si="589">MOD(SUM(F846,3),4)</f>
        <v>0</v>
      </c>
      <c r="G849" s="6">
        <f t="shared" ca="1" si="582"/>
        <v>2</v>
      </c>
      <c r="H849" s="6" t="str">
        <f t="shared" ref="H849:H850" si="590">IF(A849=0,"",_xlfn.CONCAT("## ",A849))</f>
        <v/>
      </c>
      <c r="I849" s="6" t="s">
        <v>160</v>
      </c>
      <c r="J849" t="s">
        <v>179</v>
      </c>
      <c r="K849" s="6">
        <f t="shared" ca="1" si="584"/>
        <v>84.2</v>
      </c>
      <c r="L849" t="s">
        <v>178</v>
      </c>
      <c r="Y849" s="9"/>
    </row>
    <row r="850" spans="1:28" x14ac:dyDescent="0.3">
      <c r="A850" s="15">
        <v>0</v>
      </c>
      <c r="B850" s="15">
        <v>0</v>
      </c>
      <c r="C850" s="6">
        <f t="shared" ca="1" si="585"/>
        <v>0.87458974995991701</v>
      </c>
      <c r="D850" s="6">
        <f t="shared" ca="1" si="585"/>
        <v>0.91182085031639548</v>
      </c>
      <c r="E850" s="6">
        <f t="shared" ca="1" si="581"/>
        <v>0.12541025004008299</v>
      </c>
      <c r="F850" s="6">
        <f t="shared" ref="F850" ca="1" si="591">MOD(SUM(F846,4),4)</f>
        <v>1</v>
      </c>
      <c r="G850" s="6">
        <f t="shared" ca="1" si="582"/>
        <v>2</v>
      </c>
      <c r="H850" s="6" t="str">
        <f t="shared" si="590"/>
        <v/>
      </c>
      <c r="I850" s="6" t="s">
        <v>160</v>
      </c>
      <c r="J850" t="s">
        <v>179</v>
      </c>
      <c r="K850" s="6">
        <f t="shared" ca="1" si="584"/>
        <v>122.5</v>
      </c>
      <c r="L850" t="s">
        <v>178</v>
      </c>
      <c r="Y850" s="9"/>
    </row>
    <row r="851" spans="1:28" ht="42.55" x14ac:dyDescent="0.3">
      <c r="A851" s="15" t="s">
        <v>158</v>
      </c>
      <c r="B851" s="15">
        <v>0</v>
      </c>
      <c r="C851" s="6">
        <f t="shared" ca="1" si="585"/>
        <v>0.23949998903261771</v>
      </c>
      <c r="D851" s="6">
        <f t="shared" ca="1" si="585"/>
        <v>9.9142940845489358E-2</v>
      </c>
      <c r="H851" s="17" t="str">
        <f t="shared" ref="H851" si="592">IF(A851=0,"",_xlfn.CONCAT("\end{enumerate} \section*{ Cuenta ",A851,"} \begin{enumerate}"))</f>
        <v>\end{enumerate} \section*{ Cuenta X} \begin{enumerate}</v>
      </c>
    </row>
    <row r="852" spans="1:28" x14ac:dyDescent="0.3">
      <c r="A852" s="15">
        <v>0</v>
      </c>
      <c r="B852" s="15">
        <v>0</v>
      </c>
      <c r="C852" s="6">
        <f t="shared" ca="1" si="585"/>
        <v>0.44577885917098781</v>
      </c>
      <c r="D852" s="6">
        <f t="shared" ca="1" si="585"/>
        <v>0.23504515410210647</v>
      </c>
      <c r="E852" s="6">
        <f t="shared" ref="E852:E866" ca="1" si="593">IF(C852&gt;0.1,      IF(C852&lt;0.6,C852,ABS(1-C852)),C852+0.5)</f>
        <v>0.44577885917098781</v>
      </c>
      <c r="F852" s="6">
        <f t="shared" ref="F852:G866" ca="1" si="594">MOD(ROUND(C852*100+35,0),4)</f>
        <v>0</v>
      </c>
      <c r="G852" s="6">
        <f t="shared" ca="1" si="594"/>
        <v>3</v>
      </c>
      <c r="H852" s="6" t="str">
        <f t="shared" ref="H852:H863" si="595">IF(A852=0,"",_xlfn.CONCAT("## ",A852))</f>
        <v/>
      </c>
      <c r="I852" s="6" t="s">
        <v>160</v>
      </c>
      <c r="J852" t="s">
        <v>175</v>
      </c>
      <c r="K852" s="6">
        <f t="shared" ref="K852:K866" ca="1" si="596">ROUND(C852*100+35,1)</f>
        <v>79.599999999999994</v>
      </c>
      <c r="L852" t="s">
        <v>180</v>
      </c>
      <c r="N852" s="18"/>
      <c r="Y852" s="9"/>
    </row>
    <row r="853" spans="1:28" x14ac:dyDescent="0.3">
      <c r="A853" s="15">
        <v>0</v>
      </c>
      <c r="B853" s="15">
        <v>0</v>
      </c>
      <c r="C853" s="6">
        <f t="shared" ca="1" si="585"/>
        <v>0.39711821313731011</v>
      </c>
      <c r="D853" s="6">
        <f t="shared" ca="1" si="585"/>
        <v>0.50410479897112581</v>
      </c>
      <c r="E853" s="6">
        <f t="shared" ca="1" si="593"/>
        <v>0.39711821313731011</v>
      </c>
      <c r="F853" s="6">
        <f t="shared" ca="1" si="594"/>
        <v>3</v>
      </c>
      <c r="G853" s="6">
        <f t="shared" ca="1" si="594"/>
        <v>1</v>
      </c>
      <c r="H853" s="6" t="str">
        <f t="shared" si="595"/>
        <v/>
      </c>
      <c r="I853" s="6" t="s">
        <v>160</v>
      </c>
      <c r="J853" t="s">
        <v>175</v>
      </c>
      <c r="K853" s="6">
        <f t="shared" ca="1" si="596"/>
        <v>74.7</v>
      </c>
      <c r="L853" t="s">
        <v>180</v>
      </c>
      <c r="N853" s="18"/>
      <c r="Y853" s="9"/>
    </row>
    <row r="854" spans="1:28" x14ac:dyDescent="0.3">
      <c r="A854" s="15">
        <v>0</v>
      </c>
      <c r="B854" s="15">
        <v>0</v>
      </c>
      <c r="C854" s="6">
        <f t="shared" ca="1" si="585"/>
        <v>0.36617306580736542</v>
      </c>
      <c r="D854" s="6">
        <f t="shared" ca="1" si="585"/>
        <v>0.7917008679590809</v>
      </c>
      <c r="E854" s="6">
        <f t="shared" ca="1" si="593"/>
        <v>0.36617306580736542</v>
      </c>
      <c r="F854" s="6">
        <f t="shared" ca="1" si="594"/>
        <v>0</v>
      </c>
      <c r="G854" s="6">
        <f t="shared" ca="1" si="594"/>
        <v>2</v>
      </c>
      <c r="H854" s="6" t="str">
        <f t="shared" si="595"/>
        <v/>
      </c>
      <c r="I854" s="6" t="s">
        <v>160</v>
      </c>
      <c r="J854" t="s">
        <v>175</v>
      </c>
      <c r="K854" s="6">
        <f t="shared" ca="1" si="596"/>
        <v>71.599999999999994</v>
      </c>
      <c r="L854" t="s">
        <v>180</v>
      </c>
      <c r="N854" s="18"/>
      <c r="Y854" s="9"/>
    </row>
    <row r="855" spans="1:28" x14ac:dyDescent="0.3">
      <c r="A855" s="15">
        <v>0</v>
      </c>
      <c r="B855" s="15">
        <v>0</v>
      </c>
      <c r="C855" s="6">
        <f t="shared" ca="1" si="585"/>
        <v>0.81068789176557299</v>
      </c>
      <c r="D855" s="6">
        <f t="shared" ca="1" si="585"/>
        <v>0.13708436705833504</v>
      </c>
      <c r="E855" s="6">
        <f t="shared" ca="1" si="593"/>
        <v>0.18931210823442701</v>
      </c>
      <c r="F855" s="6">
        <f t="shared" ca="1" si="594"/>
        <v>0</v>
      </c>
      <c r="G855" s="6">
        <f t="shared" ca="1" si="594"/>
        <v>1</v>
      </c>
      <c r="H855" s="6" t="str">
        <f t="shared" si="595"/>
        <v/>
      </c>
      <c r="I855" s="6" t="s">
        <v>160</v>
      </c>
      <c r="J855" t="s">
        <v>175</v>
      </c>
      <c r="K855" s="6">
        <f t="shared" ca="1" si="596"/>
        <v>116.1</v>
      </c>
      <c r="L855" t="s">
        <v>180</v>
      </c>
      <c r="N855" s="18"/>
      <c r="Y855" s="9"/>
    </row>
    <row r="856" spans="1:28" x14ac:dyDescent="0.3">
      <c r="A856" s="15">
        <v>0</v>
      </c>
      <c r="B856" s="15">
        <v>0</v>
      </c>
      <c r="C856" s="6">
        <f t="shared" ca="1" si="585"/>
        <v>0.91678895636721269</v>
      </c>
      <c r="D856" s="6">
        <f t="shared" ca="1" si="585"/>
        <v>0.95428551072804302</v>
      </c>
      <c r="E856" s="6">
        <f t="shared" ca="1" si="593"/>
        <v>8.3211043632787307E-2</v>
      </c>
      <c r="F856" s="6">
        <f t="shared" ca="1" si="594"/>
        <v>3</v>
      </c>
      <c r="G856" s="6">
        <f t="shared" ca="1" si="594"/>
        <v>2</v>
      </c>
      <c r="H856" s="6" t="str">
        <f t="shared" si="595"/>
        <v/>
      </c>
      <c r="I856" s="6" t="s">
        <v>160</v>
      </c>
      <c r="J856" t="s">
        <v>175</v>
      </c>
      <c r="K856" s="6">
        <f t="shared" ca="1" si="596"/>
        <v>126.7</v>
      </c>
      <c r="L856" t="s">
        <v>180</v>
      </c>
      <c r="N856" s="18"/>
      <c r="Y856" s="9"/>
    </row>
    <row r="857" spans="1:28" x14ac:dyDescent="0.3">
      <c r="A857" s="15">
        <v>0</v>
      </c>
      <c r="B857" s="15">
        <v>0</v>
      </c>
      <c r="C857" s="6">
        <f t="shared" ca="1" si="585"/>
        <v>0.9866781636921319</v>
      </c>
      <c r="D857" s="6">
        <f t="shared" ca="1" si="585"/>
        <v>7.6279328789629064E-2</v>
      </c>
      <c r="E857" s="6">
        <f t="shared" ca="1" si="593"/>
        <v>1.3321836307868096E-2</v>
      </c>
      <c r="F857" s="6">
        <f t="shared" ca="1" si="594"/>
        <v>2</v>
      </c>
      <c r="G857" s="6">
        <f t="shared" ca="1" si="594"/>
        <v>3</v>
      </c>
      <c r="H857" s="6" t="str">
        <f t="shared" si="595"/>
        <v/>
      </c>
      <c r="I857" s="6" t="s">
        <v>160</v>
      </c>
      <c r="J857" t="s">
        <v>176</v>
      </c>
      <c r="K857" s="6">
        <f t="shared" ca="1" si="596"/>
        <v>133.69999999999999</v>
      </c>
      <c r="L857" t="s">
        <v>177</v>
      </c>
      <c r="N857" s="18"/>
      <c r="Y857" s="9"/>
    </row>
    <row r="858" spans="1:28" x14ac:dyDescent="0.3">
      <c r="A858" s="15">
        <v>0</v>
      </c>
      <c r="B858" s="15">
        <v>0</v>
      </c>
      <c r="C858" s="6">
        <f t="shared" ca="1" si="585"/>
        <v>0.76878036573180197</v>
      </c>
      <c r="D858" s="6">
        <f t="shared" ca="1" si="585"/>
        <v>0.51008074292280359</v>
      </c>
      <c r="E858" s="6">
        <f t="shared" ca="1" si="593"/>
        <v>0.23121963426819803</v>
      </c>
      <c r="F858" s="6">
        <f t="shared" ca="1" si="594"/>
        <v>0</v>
      </c>
      <c r="G858" s="6">
        <f t="shared" ca="1" si="594"/>
        <v>2</v>
      </c>
      <c r="H858" s="6" t="str">
        <f t="shared" si="595"/>
        <v/>
      </c>
      <c r="I858" s="6" t="s">
        <v>160</v>
      </c>
      <c r="J858" t="s">
        <v>176</v>
      </c>
      <c r="K858" s="6">
        <f t="shared" ca="1" si="596"/>
        <v>111.9</v>
      </c>
      <c r="L858" t="s">
        <v>177</v>
      </c>
      <c r="Y858" s="9"/>
    </row>
    <row r="859" spans="1:28" x14ac:dyDescent="0.3">
      <c r="A859" s="15">
        <v>0</v>
      </c>
      <c r="B859" s="15">
        <v>0</v>
      </c>
      <c r="C859" s="6">
        <f t="shared" ca="1" si="585"/>
        <v>0.87170311352019159</v>
      </c>
      <c r="D859" s="6">
        <f t="shared" ca="1" si="585"/>
        <v>0.88638544047889112</v>
      </c>
      <c r="E859" s="6">
        <f t="shared" ca="1" si="593"/>
        <v>0.12829688647980841</v>
      </c>
      <c r="F859" s="6">
        <f t="shared" ca="1" si="594"/>
        <v>2</v>
      </c>
      <c r="G859" s="6">
        <f t="shared" ca="1" si="594"/>
        <v>0</v>
      </c>
      <c r="H859" s="6" t="str">
        <f t="shared" si="595"/>
        <v/>
      </c>
      <c r="I859" s="6" t="s">
        <v>160</v>
      </c>
      <c r="J859" t="s">
        <v>176</v>
      </c>
      <c r="K859" s="6">
        <f t="shared" ca="1" si="596"/>
        <v>122.2</v>
      </c>
      <c r="L859" t="s">
        <v>177</v>
      </c>
      <c r="Y859" s="9"/>
    </row>
    <row r="860" spans="1:28" x14ac:dyDescent="0.3">
      <c r="A860" s="15">
        <v>0</v>
      </c>
      <c r="B860" s="15">
        <v>0</v>
      </c>
      <c r="C860" s="6">
        <f t="shared" ca="1" si="585"/>
        <v>0.47694531492299763</v>
      </c>
      <c r="D860" s="6">
        <f t="shared" ca="1" si="585"/>
        <v>0.64072799860791163</v>
      </c>
      <c r="E860" s="6">
        <f t="shared" ca="1" si="593"/>
        <v>0.47694531492299763</v>
      </c>
      <c r="F860" s="6">
        <f t="shared" ca="1" si="594"/>
        <v>3</v>
      </c>
      <c r="G860" s="6">
        <f t="shared" ca="1" si="594"/>
        <v>3</v>
      </c>
      <c r="H860" s="6" t="str">
        <f t="shared" si="595"/>
        <v/>
      </c>
      <c r="I860" s="6" t="s">
        <v>160</v>
      </c>
      <c r="J860" t="s">
        <v>176</v>
      </c>
      <c r="K860" s="6">
        <f t="shared" ca="1" si="596"/>
        <v>82.7</v>
      </c>
      <c r="L860" t="s">
        <v>177</v>
      </c>
      <c r="Y860" s="9"/>
    </row>
    <row r="861" spans="1:28" x14ac:dyDescent="0.3">
      <c r="A861" s="15">
        <v>0</v>
      </c>
      <c r="B861" s="15">
        <v>0</v>
      </c>
      <c r="C861" s="6">
        <f t="shared" ca="1" si="585"/>
        <v>0.4858824652519439</v>
      </c>
      <c r="D861" s="6">
        <f t="shared" ca="1" si="585"/>
        <v>6.5591274258943399E-2</v>
      </c>
      <c r="E861" s="6">
        <f t="shared" ca="1" si="593"/>
        <v>0.4858824652519439</v>
      </c>
      <c r="F861" s="6">
        <f t="shared" ca="1" si="594"/>
        <v>0</v>
      </c>
      <c r="G861" s="6">
        <f t="shared" ca="1" si="594"/>
        <v>2</v>
      </c>
      <c r="H861" s="6" t="str">
        <f t="shared" si="595"/>
        <v/>
      </c>
      <c r="I861" s="6" t="s">
        <v>160</v>
      </c>
      <c r="J861" t="s">
        <v>176</v>
      </c>
      <c r="K861" s="6">
        <f t="shared" ca="1" si="596"/>
        <v>83.6</v>
      </c>
      <c r="L861" t="s">
        <v>177</v>
      </c>
      <c r="Y861" s="9"/>
    </row>
    <row r="862" spans="1:28" x14ac:dyDescent="0.3">
      <c r="A862" s="15">
        <v>0</v>
      </c>
      <c r="B862" s="15">
        <v>0</v>
      </c>
      <c r="C862" s="6">
        <f t="shared" ca="1" si="585"/>
        <v>0.85047500057492065</v>
      </c>
      <c r="D862" s="6">
        <f t="shared" ca="1" si="585"/>
        <v>0.27823794438656024</v>
      </c>
      <c r="E862" s="6">
        <f t="shared" ca="1" si="593"/>
        <v>0.14952499942507935</v>
      </c>
      <c r="F862" s="6">
        <f t="shared" ca="1" si="594"/>
        <v>0</v>
      </c>
      <c r="G862" s="6">
        <f t="shared" ca="1" si="594"/>
        <v>3</v>
      </c>
      <c r="H862" s="6" t="str">
        <f t="shared" si="595"/>
        <v/>
      </c>
      <c r="I862" s="6" t="s">
        <v>160</v>
      </c>
      <c r="J862" t="s">
        <v>179</v>
      </c>
      <c r="K862" s="6">
        <f t="shared" ca="1" si="596"/>
        <v>120</v>
      </c>
      <c r="L862" t="s">
        <v>178</v>
      </c>
      <c r="Q862" s="10"/>
      <c r="R862" s="10"/>
      <c r="S862" s="10"/>
      <c r="T862" s="10"/>
      <c r="U862" s="10"/>
      <c r="V862" s="10"/>
      <c r="W862" s="10"/>
      <c r="X862" s="10"/>
      <c r="Y862" s="11"/>
      <c r="Z862" s="10"/>
      <c r="AA862" s="10"/>
      <c r="AB862" s="10"/>
    </row>
    <row r="863" spans="1:28" x14ac:dyDescent="0.3">
      <c r="A863" s="15">
        <v>0</v>
      </c>
      <c r="B863" s="15">
        <v>0</v>
      </c>
      <c r="C863" s="6">
        <f t="shared" ca="1" si="585"/>
        <v>0.99850560518477616</v>
      </c>
      <c r="D863" s="6">
        <f t="shared" ca="1" si="585"/>
        <v>3.1546827736832594E-2</v>
      </c>
      <c r="E863" s="6">
        <f t="shared" ca="1" si="593"/>
        <v>1.4943948152238429E-3</v>
      </c>
      <c r="F863" s="6">
        <f t="shared" ref="F863" ca="1" si="597">MOD(SUM(F862,1),4)</f>
        <v>1</v>
      </c>
      <c r="G863" s="6">
        <f t="shared" ca="1" si="594"/>
        <v>2</v>
      </c>
      <c r="H863" s="6" t="str">
        <f t="shared" si="595"/>
        <v/>
      </c>
      <c r="I863" s="6" t="s">
        <v>160</v>
      </c>
      <c r="J863" t="s">
        <v>179</v>
      </c>
      <c r="K863" s="6">
        <f t="shared" ca="1" si="596"/>
        <v>134.9</v>
      </c>
      <c r="L863" t="s">
        <v>178</v>
      </c>
      <c r="Y863" s="9"/>
    </row>
    <row r="864" spans="1:28" x14ac:dyDescent="0.3">
      <c r="A864" s="15">
        <v>0</v>
      </c>
      <c r="B864" s="15">
        <v>0</v>
      </c>
      <c r="C864" s="6">
        <f t="shared" ca="1" si="585"/>
        <v>0.88697260477290407</v>
      </c>
      <c r="D864" s="6">
        <f t="shared" ca="1" si="585"/>
        <v>0.82988591292039926</v>
      </c>
      <c r="E864" s="6">
        <f t="shared" ca="1" si="593"/>
        <v>0.11302739522709593</v>
      </c>
      <c r="F864" s="6">
        <f t="shared" ref="F864" ca="1" si="598">MOD(SUM(F862,2),4)</f>
        <v>2</v>
      </c>
      <c r="G864" s="6">
        <f t="shared" ca="1" si="594"/>
        <v>2</v>
      </c>
      <c r="H864" s="17" t="str">
        <f t="shared" ref="H864" si="599">IF(A864=0,"",_xlfn.CONCAT("\end{enumerate} \section*{ Cuenta ",A864,"} \begin{enumerate}"))</f>
        <v/>
      </c>
      <c r="I864" s="6" t="s">
        <v>160</v>
      </c>
      <c r="J864" t="s">
        <v>179</v>
      </c>
      <c r="K864" s="6">
        <f t="shared" ca="1" si="596"/>
        <v>123.7</v>
      </c>
      <c r="L864" t="s">
        <v>178</v>
      </c>
      <c r="Y864" s="9"/>
    </row>
    <row r="865" spans="1:28" x14ac:dyDescent="0.3">
      <c r="A865" s="15">
        <v>0</v>
      </c>
      <c r="B865" s="15">
        <v>0</v>
      </c>
      <c r="C865" s="6">
        <f t="shared" ca="1" si="585"/>
        <v>0.69876728741937466</v>
      </c>
      <c r="D865" s="6">
        <f t="shared" ca="1" si="585"/>
        <v>0.51441749237321277</v>
      </c>
      <c r="E865" s="6">
        <f t="shared" ca="1" si="593"/>
        <v>0.30123271258062534</v>
      </c>
      <c r="F865" s="6">
        <f t="shared" ref="F865" ca="1" si="600">MOD(SUM(F862,3),4)</f>
        <v>3</v>
      </c>
      <c r="G865" s="6">
        <f t="shared" ca="1" si="594"/>
        <v>2</v>
      </c>
      <c r="H865" s="6" t="str">
        <f t="shared" ref="H865:H866" si="601">IF(A865=0,"",_xlfn.CONCAT("## ",A865))</f>
        <v/>
      </c>
      <c r="I865" s="6" t="s">
        <v>160</v>
      </c>
      <c r="J865" t="s">
        <v>179</v>
      </c>
      <c r="K865" s="6">
        <f t="shared" ca="1" si="596"/>
        <v>104.9</v>
      </c>
      <c r="L865" t="s">
        <v>178</v>
      </c>
      <c r="Y865" s="9"/>
    </row>
    <row r="866" spans="1:28" x14ac:dyDescent="0.3">
      <c r="A866" s="15">
        <v>0</v>
      </c>
      <c r="B866" s="15">
        <v>0</v>
      </c>
      <c r="C866" s="6">
        <f t="shared" ca="1" si="585"/>
        <v>0.90619569096022878</v>
      </c>
      <c r="D866" s="6">
        <f t="shared" ca="1" si="585"/>
        <v>9.3652366537222531E-2</v>
      </c>
      <c r="E866" s="6">
        <f t="shared" ca="1" si="593"/>
        <v>9.3804309039771216E-2</v>
      </c>
      <c r="F866" s="6">
        <f t="shared" ref="F866" ca="1" si="602">MOD(SUM(F862,4),4)</f>
        <v>0</v>
      </c>
      <c r="G866" s="6">
        <f t="shared" ca="1" si="594"/>
        <v>0</v>
      </c>
      <c r="H866" s="6" t="str">
        <f t="shared" si="601"/>
        <v/>
      </c>
      <c r="I866" s="6" t="s">
        <v>160</v>
      </c>
      <c r="J866" t="s">
        <v>179</v>
      </c>
      <c r="K866" s="6">
        <f t="shared" ca="1" si="596"/>
        <v>125.6</v>
      </c>
      <c r="L866" t="s">
        <v>178</v>
      </c>
      <c r="Y866" s="9"/>
    </row>
    <row r="867" spans="1:28" ht="42.55" x14ac:dyDescent="0.3">
      <c r="A867" s="15" t="s">
        <v>158</v>
      </c>
      <c r="B867" s="15">
        <v>0</v>
      </c>
      <c r="C867" s="6">
        <f t="shared" ca="1" si="585"/>
        <v>0.14392463839902803</v>
      </c>
      <c r="D867" s="6">
        <f t="shared" ca="1" si="585"/>
        <v>0.29621040572492952</v>
      </c>
      <c r="H867" s="17" t="str">
        <f t="shared" ref="H867" si="603">IF(A867=0,"",_xlfn.CONCAT("\end{enumerate} \section*{ Cuenta ",A867,"} \begin{enumerate}"))</f>
        <v>\end{enumerate} \section*{ Cuenta X} \begin{enumerate}</v>
      </c>
    </row>
    <row r="868" spans="1:28" x14ac:dyDescent="0.3">
      <c r="A868" s="15">
        <v>0</v>
      </c>
      <c r="B868" s="15">
        <v>0</v>
      </c>
      <c r="C868" s="6">
        <f t="shared" ca="1" si="585"/>
        <v>0.20006718459555173</v>
      </c>
      <c r="D868" s="6">
        <f t="shared" ca="1" si="585"/>
        <v>0.71663640689284414</v>
      </c>
      <c r="E868" s="6">
        <f t="shared" ref="E868:E882" ca="1" si="604">IF(C868&gt;0.1,      IF(C868&lt;0.6,C868,ABS(1-C868)),C868+0.5)</f>
        <v>0.20006718459555173</v>
      </c>
      <c r="F868" s="6">
        <f t="shared" ref="F868:G882" ca="1" si="605">MOD(ROUND(C868*100+35,0),4)</f>
        <v>3</v>
      </c>
      <c r="G868" s="6">
        <f t="shared" ca="1" si="605"/>
        <v>3</v>
      </c>
      <c r="H868" s="6" t="str">
        <f t="shared" ref="H868:H879" si="606">IF(A868=0,"",_xlfn.CONCAT("## ",A868))</f>
        <v/>
      </c>
      <c r="I868" s="6" t="s">
        <v>160</v>
      </c>
      <c r="J868" t="s">
        <v>175</v>
      </c>
      <c r="K868" s="6">
        <f t="shared" ref="K868:K882" ca="1" si="607">ROUND(C868*100+35,1)</f>
        <v>55</v>
      </c>
      <c r="L868" t="s">
        <v>180</v>
      </c>
      <c r="N868" s="18"/>
      <c r="Y868" s="9"/>
    </row>
    <row r="869" spans="1:28" x14ac:dyDescent="0.3">
      <c r="A869" s="15">
        <v>0</v>
      </c>
      <c r="B869" s="15">
        <v>0</v>
      </c>
      <c r="C869" s="6">
        <f t="shared" ca="1" si="585"/>
        <v>0.8385976821917861</v>
      </c>
      <c r="D869" s="6">
        <f t="shared" ca="1" si="585"/>
        <v>0.50929302631919104</v>
      </c>
      <c r="E869" s="6">
        <f t="shared" ca="1" si="604"/>
        <v>0.1614023178082139</v>
      </c>
      <c r="F869" s="6">
        <f t="shared" ca="1" si="605"/>
        <v>3</v>
      </c>
      <c r="G869" s="6">
        <f t="shared" ca="1" si="605"/>
        <v>2</v>
      </c>
      <c r="H869" s="6" t="str">
        <f t="shared" si="606"/>
        <v/>
      </c>
      <c r="I869" s="6" t="s">
        <v>160</v>
      </c>
      <c r="J869" t="s">
        <v>175</v>
      </c>
      <c r="K869" s="6">
        <f t="shared" ca="1" si="607"/>
        <v>118.9</v>
      </c>
      <c r="L869" t="s">
        <v>180</v>
      </c>
      <c r="N869" s="18"/>
      <c r="Y869" s="9"/>
    </row>
    <row r="870" spans="1:28" x14ac:dyDescent="0.3">
      <c r="A870" s="15">
        <v>0</v>
      </c>
      <c r="B870" s="15">
        <v>0</v>
      </c>
      <c r="C870" s="6">
        <f t="shared" ca="1" si="585"/>
        <v>0.76335339468026009</v>
      </c>
      <c r="D870" s="6">
        <f t="shared" ca="1" si="585"/>
        <v>0.73815944449737014</v>
      </c>
      <c r="E870" s="6">
        <f t="shared" ca="1" si="604"/>
        <v>0.23664660531973991</v>
      </c>
      <c r="F870" s="6">
        <f t="shared" ca="1" si="605"/>
        <v>3</v>
      </c>
      <c r="G870" s="6">
        <f t="shared" ca="1" si="605"/>
        <v>1</v>
      </c>
      <c r="H870" s="6" t="str">
        <f t="shared" si="606"/>
        <v/>
      </c>
      <c r="I870" s="6" t="s">
        <v>160</v>
      </c>
      <c r="J870" t="s">
        <v>175</v>
      </c>
      <c r="K870" s="6">
        <f t="shared" ca="1" si="607"/>
        <v>111.3</v>
      </c>
      <c r="L870" t="s">
        <v>180</v>
      </c>
      <c r="N870" s="18"/>
      <c r="Y870" s="9"/>
    </row>
    <row r="871" spans="1:28" x14ac:dyDescent="0.3">
      <c r="A871" s="15">
        <v>0</v>
      </c>
      <c r="B871" s="15">
        <v>0</v>
      </c>
      <c r="C871" s="6">
        <f t="shared" ca="1" si="585"/>
        <v>0.12808838633324116</v>
      </c>
      <c r="D871" s="6">
        <f t="shared" ca="1" si="585"/>
        <v>0.98101789792595184</v>
      </c>
      <c r="E871" s="6">
        <f t="shared" ca="1" si="604"/>
        <v>0.12808838633324116</v>
      </c>
      <c r="F871" s="6">
        <f t="shared" ca="1" si="605"/>
        <v>0</v>
      </c>
      <c r="G871" s="6">
        <f t="shared" ca="1" si="605"/>
        <v>1</v>
      </c>
      <c r="H871" s="6" t="str">
        <f t="shared" si="606"/>
        <v/>
      </c>
      <c r="I871" s="6" t="s">
        <v>160</v>
      </c>
      <c r="J871" t="s">
        <v>175</v>
      </c>
      <c r="K871" s="6">
        <f t="shared" ca="1" si="607"/>
        <v>47.8</v>
      </c>
      <c r="L871" t="s">
        <v>180</v>
      </c>
      <c r="N871" s="18"/>
      <c r="Y871" s="9"/>
    </row>
    <row r="872" spans="1:28" x14ac:dyDescent="0.3">
      <c r="A872" s="15">
        <v>0</v>
      </c>
      <c r="B872" s="15">
        <v>0</v>
      </c>
      <c r="C872" s="6">
        <f t="shared" ca="1" si="585"/>
        <v>0.74159211212058052</v>
      </c>
      <c r="D872" s="6">
        <f t="shared" ca="1" si="585"/>
        <v>3.1842657035590305E-2</v>
      </c>
      <c r="E872" s="6">
        <f t="shared" ca="1" si="604"/>
        <v>0.25840788787941948</v>
      </c>
      <c r="F872" s="6">
        <f t="shared" ca="1" si="605"/>
        <v>1</v>
      </c>
      <c r="G872" s="6">
        <f t="shared" ca="1" si="605"/>
        <v>2</v>
      </c>
      <c r="H872" s="6" t="str">
        <f t="shared" si="606"/>
        <v/>
      </c>
      <c r="I872" s="6" t="s">
        <v>160</v>
      </c>
      <c r="J872" t="s">
        <v>175</v>
      </c>
      <c r="K872" s="6">
        <f t="shared" ca="1" si="607"/>
        <v>109.2</v>
      </c>
      <c r="L872" t="s">
        <v>180</v>
      </c>
      <c r="N872" s="18"/>
      <c r="Y872" s="9"/>
    </row>
    <row r="873" spans="1:28" x14ac:dyDescent="0.3">
      <c r="A873" s="15">
        <v>0</v>
      </c>
      <c r="B873" s="15">
        <v>0</v>
      </c>
      <c r="C873" s="6">
        <f t="shared" ca="1" si="585"/>
        <v>0.93888639338798896</v>
      </c>
      <c r="D873" s="6">
        <f t="shared" ca="1" si="585"/>
        <v>0.50523742038317143</v>
      </c>
      <c r="E873" s="6">
        <f t="shared" ca="1" si="604"/>
        <v>6.111360661201104E-2</v>
      </c>
      <c r="F873" s="6">
        <f t="shared" ca="1" si="605"/>
        <v>1</v>
      </c>
      <c r="G873" s="6">
        <f t="shared" ca="1" si="605"/>
        <v>2</v>
      </c>
      <c r="H873" s="6" t="str">
        <f t="shared" si="606"/>
        <v/>
      </c>
      <c r="I873" s="6" t="s">
        <v>160</v>
      </c>
      <c r="J873" t="s">
        <v>176</v>
      </c>
      <c r="K873" s="6">
        <f t="shared" ca="1" si="607"/>
        <v>128.9</v>
      </c>
      <c r="L873" t="s">
        <v>177</v>
      </c>
      <c r="N873" s="18"/>
      <c r="Y873" s="9"/>
    </row>
    <row r="874" spans="1:28" x14ac:dyDescent="0.3">
      <c r="A874" s="15">
        <v>0</v>
      </c>
      <c r="B874" s="15">
        <v>0</v>
      </c>
      <c r="C874" s="6">
        <f t="shared" ca="1" si="585"/>
        <v>0.90244019965418021</v>
      </c>
      <c r="D874" s="6">
        <f t="shared" ca="1" si="585"/>
        <v>0.2703410805169989</v>
      </c>
      <c r="E874" s="6">
        <f t="shared" ca="1" si="604"/>
        <v>9.7559800345819792E-2</v>
      </c>
      <c r="F874" s="6">
        <f t="shared" ca="1" si="605"/>
        <v>1</v>
      </c>
      <c r="G874" s="6">
        <f t="shared" ca="1" si="605"/>
        <v>2</v>
      </c>
      <c r="H874" s="6" t="str">
        <f t="shared" si="606"/>
        <v/>
      </c>
      <c r="I874" s="6" t="s">
        <v>160</v>
      </c>
      <c r="J874" t="s">
        <v>176</v>
      </c>
      <c r="K874" s="6">
        <f t="shared" ca="1" si="607"/>
        <v>125.2</v>
      </c>
      <c r="L874" t="s">
        <v>177</v>
      </c>
      <c r="Y874" s="9"/>
    </row>
    <row r="875" spans="1:28" x14ac:dyDescent="0.3">
      <c r="A875" s="15">
        <v>0</v>
      </c>
      <c r="B875" s="15">
        <v>0</v>
      </c>
      <c r="C875" s="6">
        <f t="shared" ca="1" si="585"/>
        <v>0.79412698952157523</v>
      </c>
      <c r="D875" s="6">
        <f t="shared" ca="1" si="585"/>
        <v>0.90357578722833998</v>
      </c>
      <c r="E875" s="6">
        <f t="shared" ca="1" si="604"/>
        <v>0.20587301047842477</v>
      </c>
      <c r="F875" s="6">
        <f t="shared" ca="1" si="605"/>
        <v>2</v>
      </c>
      <c r="G875" s="6">
        <f t="shared" ca="1" si="605"/>
        <v>1</v>
      </c>
      <c r="H875" s="6" t="str">
        <f t="shared" si="606"/>
        <v/>
      </c>
      <c r="I875" s="6" t="s">
        <v>160</v>
      </c>
      <c r="J875" t="s">
        <v>176</v>
      </c>
      <c r="K875" s="6">
        <f t="shared" ca="1" si="607"/>
        <v>114.4</v>
      </c>
      <c r="L875" t="s">
        <v>177</v>
      </c>
      <c r="Y875" s="9"/>
    </row>
    <row r="876" spans="1:28" x14ac:dyDescent="0.3">
      <c r="A876" s="15">
        <v>0</v>
      </c>
      <c r="B876" s="15">
        <v>0</v>
      </c>
      <c r="C876" s="6">
        <f t="shared" ca="1" si="585"/>
        <v>0.53894911546022395</v>
      </c>
      <c r="D876" s="6">
        <f t="shared" ca="1" si="585"/>
        <v>0.6913867301150517</v>
      </c>
      <c r="E876" s="6">
        <f t="shared" ca="1" si="604"/>
        <v>0.53894911546022395</v>
      </c>
      <c r="F876" s="6">
        <f t="shared" ca="1" si="605"/>
        <v>1</v>
      </c>
      <c r="G876" s="6">
        <f t="shared" ca="1" si="605"/>
        <v>0</v>
      </c>
      <c r="H876" s="6" t="str">
        <f t="shared" si="606"/>
        <v/>
      </c>
      <c r="I876" s="6" t="s">
        <v>160</v>
      </c>
      <c r="J876" t="s">
        <v>176</v>
      </c>
      <c r="K876" s="6">
        <f t="shared" ca="1" si="607"/>
        <v>88.9</v>
      </c>
      <c r="L876" t="s">
        <v>177</v>
      </c>
      <c r="Y876" s="9"/>
    </row>
    <row r="877" spans="1:28" x14ac:dyDescent="0.3">
      <c r="A877" s="15">
        <v>0</v>
      </c>
      <c r="B877" s="15">
        <v>0</v>
      </c>
      <c r="C877" s="6">
        <f t="shared" ca="1" si="585"/>
        <v>0.56774793917115651</v>
      </c>
      <c r="D877" s="6">
        <f t="shared" ca="1" si="585"/>
        <v>0.62434304116348427</v>
      </c>
      <c r="E877" s="6">
        <f t="shared" ca="1" si="604"/>
        <v>0.56774793917115651</v>
      </c>
      <c r="F877" s="6">
        <f t="shared" ca="1" si="605"/>
        <v>0</v>
      </c>
      <c r="G877" s="6">
        <f t="shared" ca="1" si="605"/>
        <v>1</v>
      </c>
      <c r="H877" s="6" t="str">
        <f t="shared" si="606"/>
        <v/>
      </c>
      <c r="I877" s="6" t="s">
        <v>160</v>
      </c>
      <c r="J877" t="s">
        <v>176</v>
      </c>
      <c r="K877" s="6">
        <f t="shared" ca="1" si="607"/>
        <v>91.8</v>
      </c>
      <c r="L877" t="s">
        <v>177</v>
      </c>
      <c r="Y877" s="9"/>
    </row>
    <row r="878" spans="1:28" x14ac:dyDescent="0.3">
      <c r="A878" s="15">
        <v>0</v>
      </c>
      <c r="B878" s="15">
        <v>0</v>
      </c>
      <c r="C878" s="6">
        <f t="shared" ca="1" si="585"/>
        <v>0.32874504802202997</v>
      </c>
      <c r="D878" s="6">
        <f t="shared" ca="1" si="585"/>
        <v>0.42140775740732894</v>
      </c>
      <c r="E878" s="6">
        <f t="shared" ca="1" si="604"/>
        <v>0.32874504802202997</v>
      </c>
      <c r="F878" s="6">
        <f t="shared" ca="1" si="605"/>
        <v>0</v>
      </c>
      <c r="G878" s="6">
        <f t="shared" ca="1" si="605"/>
        <v>1</v>
      </c>
      <c r="H878" s="6" t="str">
        <f t="shared" si="606"/>
        <v/>
      </c>
      <c r="I878" s="6" t="s">
        <v>160</v>
      </c>
      <c r="J878" t="s">
        <v>179</v>
      </c>
      <c r="K878" s="6">
        <f t="shared" ca="1" si="607"/>
        <v>67.900000000000006</v>
      </c>
      <c r="L878" t="s">
        <v>178</v>
      </c>
      <c r="Q878" s="10"/>
      <c r="R878" s="10"/>
      <c r="S878" s="10"/>
      <c r="T878" s="10"/>
      <c r="U878" s="10"/>
      <c r="V878" s="10"/>
      <c r="W878" s="10"/>
      <c r="X878" s="10"/>
      <c r="Y878" s="11"/>
      <c r="Z878" s="10"/>
      <c r="AA878" s="10"/>
      <c r="AB878" s="10"/>
    </row>
    <row r="879" spans="1:28" x14ac:dyDescent="0.3">
      <c r="A879" s="15">
        <v>0</v>
      </c>
      <c r="B879" s="15">
        <v>0</v>
      </c>
      <c r="C879" s="6">
        <f t="shared" ca="1" si="585"/>
        <v>0.57634665075321589</v>
      </c>
      <c r="D879" s="6">
        <f t="shared" ca="1" si="585"/>
        <v>0.92818025850353647</v>
      </c>
      <c r="E879" s="6">
        <f t="shared" ca="1" si="604"/>
        <v>0.57634665075321589</v>
      </c>
      <c r="F879" s="6">
        <f t="shared" ref="F879" ca="1" si="608">MOD(SUM(F878,1),4)</f>
        <v>1</v>
      </c>
      <c r="G879" s="6">
        <f t="shared" ca="1" si="605"/>
        <v>0</v>
      </c>
      <c r="H879" s="6" t="str">
        <f t="shared" si="606"/>
        <v/>
      </c>
      <c r="I879" s="6" t="s">
        <v>160</v>
      </c>
      <c r="J879" t="s">
        <v>179</v>
      </c>
      <c r="K879" s="6">
        <f t="shared" ca="1" si="607"/>
        <v>92.6</v>
      </c>
      <c r="L879" t="s">
        <v>178</v>
      </c>
      <c r="Y879" s="9"/>
    </row>
    <row r="880" spans="1:28" x14ac:dyDescent="0.3">
      <c r="A880" s="15">
        <v>0</v>
      </c>
      <c r="B880" s="15">
        <v>0</v>
      </c>
      <c r="C880" s="6">
        <f t="shared" ca="1" si="585"/>
        <v>0.60132640358846101</v>
      </c>
      <c r="D880" s="6">
        <f t="shared" ca="1" si="585"/>
        <v>0.88597110795346967</v>
      </c>
      <c r="E880" s="6">
        <f t="shared" ca="1" si="604"/>
        <v>0.39867359641153899</v>
      </c>
      <c r="F880" s="6">
        <f t="shared" ref="F880" ca="1" si="609">MOD(SUM(F878,2),4)</f>
        <v>2</v>
      </c>
      <c r="G880" s="6">
        <f t="shared" ca="1" si="605"/>
        <v>0</v>
      </c>
      <c r="H880" s="17" t="str">
        <f t="shared" ref="H880" si="610">IF(A880=0,"",_xlfn.CONCAT("\end{enumerate} \section*{ Cuenta ",A880,"} \begin{enumerate}"))</f>
        <v/>
      </c>
      <c r="I880" s="6" t="s">
        <v>160</v>
      </c>
      <c r="J880" t="s">
        <v>179</v>
      </c>
      <c r="K880" s="6">
        <f t="shared" ca="1" si="607"/>
        <v>95.1</v>
      </c>
      <c r="L880" t="s">
        <v>178</v>
      </c>
      <c r="Y880" s="9"/>
    </row>
    <row r="881" spans="1:28" x14ac:dyDescent="0.3">
      <c r="A881" s="15">
        <v>0</v>
      </c>
      <c r="B881" s="15">
        <v>0</v>
      </c>
      <c r="C881" s="6">
        <f t="shared" ca="1" si="585"/>
        <v>0.13338379085982377</v>
      </c>
      <c r="D881" s="6">
        <f t="shared" ca="1" si="585"/>
        <v>0.52672554276981498</v>
      </c>
      <c r="E881" s="6">
        <f t="shared" ca="1" si="604"/>
        <v>0.13338379085982377</v>
      </c>
      <c r="F881" s="6">
        <f t="shared" ref="F881" ca="1" si="611">MOD(SUM(F878,3),4)</f>
        <v>3</v>
      </c>
      <c r="G881" s="6">
        <f t="shared" ca="1" si="605"/>
        <v>0</v>
      </c>
      <c r="H881" s="6" t="str">
        <f t="shared" ref="H881:H882" si="612">IF(A881=0,"",_xlfn.CONCAT("## ",A881))</f>
        <v/>
      </c>
      <c r="I881" s="6" t="s">
        <v>160</v>
      </c>
      <c r="J881" t="s">
        <v>179</v>
      </c>
      <c r="K881" s="6">
        <f t="shared" ca="1" si="607"/>
        <v>48.3</v>
      </c>
      <c r="L881" t="s">
        <v>178</v>
      </c>
      <c r="Y881" s="9"/>
    </row>
    <row r="882" spans="1:28" x14ac:dyDescent="0.3">
      <c r="A882" s="15">
        <v>0</v>
      </c>
      <c r="B882" s="15">
        <v>0</v>
      </c>
      <c r="C882" s="6">
        <f t="shared" ca="1" si="585"/>
        <v>0.27839802795834112</v>
      </c>
      <c r="D882" s="6">
        <f t="shared" ca="1" si="585"/>
        <v>0.44290352381022513</v>
      </c>
      <c r="E882" s="6">
        <f t="shared" ca="1" si="604"/>
        <v>0.27839802795834112</v>
      </c>
      <c r="F882" s="6">
        <f t="shared" ref="F882" ca="1" si="613">MOD(SUM(F878,4),4)</f>
        <v>0</v>
      </c>
      <c r="G882" s="6">
        <f t="shared" ca="1" si="605"/>
        <v>3</v>
      </c>
      <c r="H882" s="6" t="str">
        <f t="shared" si="612"/>
        <v/>
      </c>
      <c r="I882" s="6" t="s">
        <v>160</v>
      </c>
      <c r="J882" t="s">
        <v>179</v>
      </c>
      <c r="K882" s="6">
        <f t="shared" ca="1" si="607"/>
        <v>62.8</v>
      </c>
      <c r="L882" t="s">
        <v>178</v>
      </c>
      <c r="Y882" s="9"/>
    </row>
    <row r="883" spans="1:28" ht="42.55" x14ac:dyDescent="0.3">
      <c r="A883" s="15" t="s">
        <v>158</v>
      </c>
      <c r="B883" s="15">
        <v>0</v>
      </c>
      <c r="C883" s="6">
        <f t="shared" ca="1" si="585"/>
        <v>0.24087100512475068</v>
      </c>
      <c r="D883" s="6">
        <f t="shared" ca="1" si="585"/>
        <v>0.64286631018075147</v>
      </c>
      <c r="H883" s="17" t="str">
        <f t="shared" ref="H883" si="614">IF(A883=0,"",_xlfn.CONCAT("\end{enumerate} \section*{ Cuenta ",A883,"} \begin{enumerate}"))</f>
        <v>\end{enumerate} \section*{ Cuenta X} \begin{enumerate}</v>
      </c>
    </row>
    <row r="884" spans="1:28" x14ac:dyDescent="0.3">
      <c r="A884" s="15">
        <v>0</v>
      </c>
      <c r="B884" s="15">
        <v>0</v>
      </c>
      <c r="C884" s="6">
        <f t="shared" ca="1" si="585"/>
        <v>0.51690227869541749</v>
      </c>
      <c r="D884" s="6">
        <f t="shared" ca="1" si="585"/>
        <v>0.46853101395780627</v>
      </c>
      <c r="E884" s="6">
        <f t="shared" ref="E884:E898" ca="1" si="615">IF(C884&gt;0.1,      IF(C884&lt;0.6,C884,ABS(1-C884)),C884+0.5)</f>
        <v>0.51690227869541749</v>
      </c>
      <c r="F884" s="6">
        <f t="shared" ref="F884:G898" ca="1" si="616">MOD(ROUND(C884*100+35,0),4)</f>
        <v>3</v>
      </c>
      <c r="G884" s="6">
        <f t="shared" ca="1" si="616"/>
        <v>2</v>
      </c>
      <c r="H884" s="6" t="str">
        <f t="shared" ref="H884:H895" si="617">IF(A884=0,"",_xlfn.CONCAT("## ",A884))</f>
        <v/>
      </c>
      <c r="I884" s="6" t="s">
        <v>160</v>
      </c>
      <c r="J884" t="s">
        <v>175</v>
      </c>
      <c r="K884" s="6">
        <f t="shared" ref="K884:K898" ca="1" si="618">ROUND(C884*100+35,1)</f>
        <v>86.7</v>
      </c>
      <c r="L884" t="s">
        <v>180</v>
      </c>
      <c r="N884" s="18"/>
      <c r="Y884" s="9"/>
    </row>
    <row r="885" spans="1:28" x14ac:dyDescent="0.3">
      <c r="A885" s="15">
        <v>0</v>
      </c>
      <c r="B885" s="15">
        <v>0</v>
      </c>
      <c r="C885" s="6">
        <f t="shared" ca="1" si="585"/>
        <v>0.15664092344638192</v>
      </c>
      <c r="D885" s="6">
        <f t="shared" ca="1" si="585"/>
        <v>0.32036190347385074</v>
      </c>
      <c r="E885" s="6">
        <f t="shared" ca="1" si="615"/>
        <v>0.15664092344638192</v>
      </c>
      <c r="F885" s="6">
        <f t="shared" ca="1" si="616"/>
        <v>3</v>
      </c>
      <c r="G885" s="6">
        <f t="shared" ca="1" si="616"/>
        <v>3</v>
      </c>
      <c r="H885" s="6" t="str">
        <f t="shared" si="617"/>
        <v/>
      </c>
      <c r="I885" s="6" t="s">
        <v>160</v>
      </c>
      <c r="J885" t="s">
        <v>175</v>
      </c>
      <c r="K885" s="6">
        <f t="shared" ca="1" si="618"/>
        <v>50.7</v>
      </c>
      <c r="L885" t="s">
        <v>180</v>
      </c>
      <c r="N885" s="18"/>
      <c r="Y885" s="9"/>
    </row>
    <row r="886" spans="1:28" x14ac:dyDescent="0.3">
      <c r="A886" s="15">
        <v>0</v>
      </c>
      <c r="B886" s="15">
        <v>0</v>
      </c>
      <c r="C886" s="6">
        <f t="shared" ca="1" si="585"/>
        <v>0.11683091060387696</v>
      </c>
      <c r="D886" s="6">
        <f t="shared" ca="1" si="585"/>
        <v>0.2545046901825746</v>
      </c>
      <c r="E886" s="6">
        <f t="shared" ca="1" si="615"/>
        <v>0.11683091060387696</v>
      </c>
      <c r="F886" s="6">
        <f t="shared" ca="1" si="616"/>
        <v>3</v>
      </c>
      <c r="G886" s="6">
        <f t="shared" ca="1" si="616"/>
        <v>0</v>
      </c>
      <c r="H886" s="6" t="str">
        <f t="shared" si="617"/>
        <v/>
      </c>
      <c r="I886" s="6" t="s">
        <v>160</v>
      </c>
      <c r="J886" t="s">
        <v>175</v>
      </c>
      <c r="K886" s="6">
        <f t="shared" ca="1" si="618"/>
        <v>46.7</v>
      </c>
      <c r="L886" t="s">
        <v>180</v>
      </c>
      <c r="N886" s="18"/>
      <c r="Y886" s="9"/>
    </row>
    <row r="887" spans="1:28" x14ac:dyDescent="0.3">
      <c r="A887" s="15">
        <v>0</v>
      </c>
      <c r="B887" s="15">
        <v>0</v>
      </c>
      <c r="C887" s="6">
        <f t="shared" ca="1" si="585"/>
        <v>0.62286554069023847</v>
      </c>
      <c r="D887" s="6">
        <f t="shared" ca="1" si="585"/>
        <v>0.84527607475699162</v>
      </c>
      <c r="E887" s="6">
        <f t="shared" ca="1" si="615"/>
        <v>0.37713445930976153</v>
      </c>
      <c r="F887" s="6">
        <f t="shared" ca="1" si="616"/>
        <v>1</v>
      </c>
      <c r="G887" s="6">
        <f t="shared" ca="1" si="616"/>
        <v>0</v>
      </c>
      <c r="H887" s="6" t="str">
        <f t="shared" si="617"/>
        <v/>
      </c>
      <c r="I887" s="6" t="s">
        <v>160</v>
      </c>
      <c r="J887" t="s">
        <v>175</v>
      </c>
      <c r="K887" s="6">
        <f t="shared" ca="1" si="618"/>
        <v>97.3</v>
      </c>
      <c r="L887" t="s">
        <v>180</v>
      </c>
      <c r="N887" s="18"/>
      <c r="Y887" s="9"/>
    </row>
    <row r="888" spans="1:28" x14ac:dyDescent="0.3">
      <c r="A888" s="15">
        <v>0</v>
      </c>
      <c r="B888" s="15">
        <v>0</v>
      </c>
      <c r="C888" s="6">
        <f t="shared" ca="1" si="585"/>
        <v>0.68657986989366548</v>
      </c>
      <c r="D888" s="6">
        <f t="shared" ca="1" si="585"/>
        <v>0.36963661396399483</v>
      </c>
      <c r="E888" s="6">
        <f t="shared" ca="1" si="615"/>
        <v>0.31342013010633452</v>
      </c>
      <c r="F888" s="6">
        <f t="shared" ca="1" si="616"/>
        <v>0</v>
      </c>
      <c r="G888" s="6">
        <f t="shared" ca="1" si="616"/>
        <v>0</v>
      </c>
      <c r="H888" s="6" t="str">
        <f t="shared" si="617"/>
        <v/>
      </c>
      <c r="I888" s="6" t="s">
        <v>160</v>
      </c>
      <c r="J888" t="s">
        <v>175</v>
      </c>
      <c r="K888" s="6">
        <f t="shared" ca="1" si="618"/>
        <v>103.7</v>
      </c>
      <c r="L888" t="s">
        <v>180</v>
      </c>
      <c r="N888" s="18"/>
      <c r="Y888" s="9"/>
    </row>
    <row r="889" spans="1:28" x14ac:dyDescent="0.3">
      <c r="A889" s="15">
        <v>0</v>
      </c>
      <c r="B889" s="15">
        <v>0</v>
      </c>
      <c r="C889" s="6">
        <f t="shared" ca="1" si="585"/>
        <v>0.87596682099557499</v>
      </c>
      <c r="D889" s="6">
        <f t="shared" ca="1" si="585"/>
        <v>3.2009938778046809E-2</v>
      </c>
      <c r="E889" s="6">
        <f t="shared" ca="1" si="615"/>
        <v>0.12403317900442501</v>
      </c>
      <c r="F889" s="6">
        <f t="shared" ca="1" si="616"/>
        <v>3</v>
      </c>
      <c r="G889" s="6">
        <f t="shared" ca="1" si="616"/>
        <v>2</v>
      </c>
      <c r="H889" s="6" t="str">
        <f t="shared" si="617"/>
        <v/>
      </c>
      <c r="I889" s="6" t="s">
        <v>160</v>
      </c>
      <c r="J889" t="s">
        <v>176</v>
      </c>
      <c r="K889" s="6">
        <f t="shared" ca="1" si="618"/>
        <v>122.6</v>
      </c>
      <c r="L889" t="s">
        <v>177</v>
      </c>
      <c r="N889" s="18"/>
      <c r="Y889" s="9"/>
    </row>
    <row r="890" spans="1:28" x14ac:dyDescent="0.3">
      <c r="A890" s="15">
        <v>0</v>
      </c>
      <c r="B890" s="15">
        <v>0</v>
      </c>
      <c r="C890" s="6">
        <f t="shared" ca="1" si="585"/>
        <v>0.75063892110767572</v>
      </c>
      <c r="D890" s="6">
        <f t="shared" ca="1" si="585"/>
        <v>0.98460460437050801</v>
      </c>
      <c r="E890" s="6">
        <f t="shared" ca="1" si="615"/>
        <v>0.24936107889232428</v>
      </c>
      <c r="F890" s="6">
        <f t="shared" ca="1" si="616"/>
        <v>2</v>
      </c>
      <c r="G890" s="6">
        <f t="shared" ca="1" si="616"/>
        <v>1</v>
      </c>
      <c r="H890" s="6" t="str">
        <f t="shared" si="617"/>
        <v/>
      </c>
      <c r="I890" s="6" t="s">
        <v>160</v>
      </c>
      <c r="J890" t="s">
        <v>176</v>
      </c>
      <c r="K890" s="6">
        <f t="shared" ca="1" si="618"/>
        <v>110.1</v>
      </c>
      <c r="L890" t="s">
        <v>177</v>
      </c>
      <c r="Y890" s="9"/>
    </row>
    <row r="891" spans="1:28" x14ac:dyDescent="0.3">
      <c r="A891" s="15">
        <v>0</v>
      </c>
      <c r="B891" s="15">
        <v>0</v>
      </c>
      <c r="C891" s="6">
        <f t="shared" ca="1" si="585"/>
        <v>0.84299550992915417</v>
      </c>
      <c r="D891" s="6">
        <f t="shared" ca="1" si="585"/>
        <v>0.65573313104602293</v>
      </c>
      <c r="E891" s="6">
        <f t="shared" ca="1" si="615"/>
        <v>0.15700449007084583</v>
      </c>
      <c r="F891" s="6">
        <f t="shared" ca="1" si="616"/>
        <v>3</v>
      </c>
      <c r="G891" s="6">
        <f t="shared" ca="1" si="616"/>
        <v>1</v>
      </c>
      <c r="H891" s="6" t="str">
        <f t="shared" si="617"/>
        <v/>
      </c>
      <c r="I891" s="6" t="s">
        <v>160</v>
      </c>
      <c r="J891" t="s">
        <v>176</v>
      </c>
      <c r="K891" s="6">
        <f t="shared" ca="1" si="618"/>
        <v>119.3</v>
      </c>
      <c r="L891" t="s">
        <v>177</v>
      </c>
      <c r="Y891" s="9"/>
    </row>
    <row r="892" spans="1:28" x14ac:dyDescent="0.3">
      <c r="A892" s="15">
        <v>0</v>
      </c>
      <c r="B892" s="15">
        <v>0</v>
      </c>
      <c r="C892" s="6">
        <f t="shared" ca="1" si="585"/>
        <v>0.75458228037099406</v>
      </c>
      <c r="D892" s="6">
        <f t="shared" ca="1" si="585"/>
        <v>0.94801708213277713</v>
      </c>
      <c r="E892" s="6">
        <f t="shared" ca="1" si="615"/>
        <v>0.24541771962900594</v>
      </c>
      <c r="F892" s="6">
        <f t="shared" ca="1" si="616"/>
        <v>2</v>
      </c>
      <c r="G892" s="6">
        <f t="shared" ca="1" si="616"/>
        <v>2</v>
      </c>
      <c r="H892" s="6" t="str">
        <f t="shared" si="617"/>
        <v/>
      </c>
      <c r="I892" s="6" t="s">
        <v>160</v>
      </c>
      <c r="J892" t="s">
        <v>176</v>
      </c>
      <c r="K892" s="6">
        <f t="shared" ca="1" si="618"/>
        <v>110.5</v>
      </c>
      <c r="L892" t="s">
        <v>177</v>
      </c>
      <c r="Y892" s="9"/>
    </row>
    <row r="893" spans="1:28" x14ac:dyDescent="0.3">
      <c r="A893" s="15">
        <v>0</v>
      </c>
      <c r="B893" s="15">
        <v>0</v>
      </c>
      <c r="C893" s="6">
        <f t="shared" ca="1" si="585"/>
        <v>0.85215811266503205</v>
      </c>
      <c r="D893" s="6">
        <f t="shared" ca="1" si="585"/>
        <v>0.93080692391997299</v>
      </c>
      <c r="E893" s="6">
        <f t="shared" ca="1" si="615"/>
        <v>0.14784188733496795</v>
      </c>
      <c r="F893" s="6">
        <f t="shared" ca="1" si="616"/>
        <v>0</v>
      </c>
      <c r="G893" s="6">
        <f t="shared" ca="1" si="616"/>
        <v>0</v>
      </c>
      <c r="H893" s="6" t="str">
        <f t="shared" si="617"/>
        <v/>
      </c>
      <c r="I893" s="6" t="s">
        <v>160</v>
      </c>
      <c r="J893" t="s">
        <v>176</v>
      </c>
      <c r="K893" s="6">
        <f t="shared" ca="1" si="618"/>
        <v>120.2</v>
      </c>
      <c r="L893" t="s">
        <v>177</v>
      </c>
      <c r="Y893" s="9"/>
    </row>
    <row r="894" spans="1:28" x14ac:dyDescent="0.3">
      <c r="A894" s="15">
        <v>0</v>
      </c>
      <c r="B894" s="15">
        <v>0</v>
      </c>
      <c r="C894" s="6">
        <f t="shared" ca="1" si="585"/>
        <v>0.89648755676574166</v>
      </c>
      <c r="D894" s="6">
        <f t="shared" ca="1" si="585"/>
        <v>0.70664485932102095</v>
      </c>
      <c r="E894" s="6">
        <f t="shared" ca="1" si="615"/>
        <v>0.10351244323425834</v>
      </c>
      <c r="F894" s="6">
        <f t="shared" ca="1" si="616"/>
        <v>1</v>
      </c>
      <c r="G894" s="6">
        <f t="shared" ca="1" si="616"/>
        <v>2</v>
      </c>
      <c r="H894" s="6" t="str">
        <f t="shared" si="617"/>
        <v/>
      </c>
      <c r="I894" s="6" t="s">
        <v>160</v>
      </c>
      <c r="J894" t="s">
        <v>179</v>
      </c>
      <c r="K894" s="6">
        <f t="shared" ca="1" si="618"/>
        <v>124.6</v>
      </c>
      <c r="L894" t="s">
        <v>178</v>
      </c>
      <c r="Q894" s="10"/>
      <c r="R894" s="10"/>
      <c r="S894" s="10"/>
      <c r="T894" s="10"/>
      <c r="U894" s="10"/>
      <c r="V894" s="10"/>
      <c r="W894" s="10"/>
      <c r="X894" s="10"/>
      <c r="Y894" s="11"/>
      <c r="Z894" s="10"/>
      <c r="AA894" s="10"/>
      <c r="AB894" s="10"/>
    </row>
    <row r="895" spans="1:28" x14ac:dyDescent="0.3">
      <c r="A895" s="15">
        <v>0</v>
      </c>
      <c r="B895" s="15">
        <v>0</v>
      </c>
      <c r="C895" s="6">
        <f t="shared" ca="1" si="585"/>
        <v>0.62476405969945226</v>
      </c>
      <c r="D895" s="6">
        <f t="shared" ca="1" si="585"/>
        <v>0.24935862659537744</v>
      </c>
      <c r="E895" s="6">
        <f t="shared" ca="1" si="615"/>
        <v>0.37523594030054774</v>
      </c>
      <c r="F895" s="6">
        <f t="shared" ref="F895" ca="1" si="619">MOD(SUM(F894,1),4)</f>
        <v>2</v>
      </c>
      <c r="G895" s="6">
        <f t="shared" ca="1" si="616"/>
        <v>0</v>
      </c>
      <c r="H895" s="6" t="str">
        <f t="shared" si="617"/>
        <v/>
      </c>
      <c r="I895" s="6" t="s">
        <v>160</v>
      </c>
      <c r="J895" t="s">
        <v>179</v>
      </c>
      <c r="K895" s="6">
        <f t="shared" ca="1" si="618"/>
        <v>97.5</v>
      </c>
      <c r="L895" t="s">
        <v>178</v>
      </c>
      <c r="Y895" s="9"/>
    </row>
    <row r="896" spans="1:28" x14ac:dyDescent="0.3">
      <c r="A896" s="15">
        <v>0</v>
      </c>
      <c r="B896" s="15">
        <v>0</v>
      </c>
      <c r="C896" s="6">
        <f t="shared" ca="1" si="585"/>
        <v>7.0773875571708778E-2</v>
      </c>
      <c r="D896" s="6">
        <f t="shared" ca="1" si="585"/>
        <v>0.17206987951876584</v>
      </c>
      <c r="E896" s="6">
        <f t="shared" ca="1" si="615"/>
        <v>0.57077387557170878</v>
      </c>
      <c r="F896" s="6">
        <f t="shared" ref="F896" ca="1" si="620">MOD(SUM(F894,2),4)</f>
        <v>3</v>
      </c>
      <c r="G896" s="6">
        <f t="shared" ca="1" si="616"/>
        <v>0</v>
      </c>
      <c r="H896" s="17" t="str">
        <f t="shared" ref="H896" si="621">IF(A896=0,"",_xlfn.CONCAT("\end{enumerate} \section*{ Cuenta ",A896,"} \begin{enumerate}"))</f>
        <v/>
      </c>
      <c r="I896" s="6" t="s">
        <v>160</v>
      </c>
      <c r="J896" t="s">
        <v>179</v>
      </c>
      <c r="K896" s="6">
        <f t="shared" ca="1" si="618"/>
        <v>42.1</v>
      </c>
      <c r="L896" t="s">
        <v>178</v>
      </c>
      <c r="Y896" s="9"/>
    </row>
    <row r="897" spans="1:28" x14ac:dyDescent="0.3">
      <c r="A897" s="15">
        <v>0</v>
      </c>
      <c r="B897" s="15">
        <v>0</v>
      </c>
      <c r="C897" s="6">
        <f t="shared" ca="1" si="585"/>
        <v>0.30974667466115124</v>
      </c>
      <c r="D897" s="6">
        <f t="shared" ca="1" si="585"/>
        <v>0.36386720942869188</v>
      </c>
      <c r="E897" s="6">
        <f t="shared" ca="1" si="615"/>
        <v>0.30974667466115124</v>
      </c>
      <c r="F897" s="6">
        <f t="shared" ref="F897" ca="1" si="622">MOD(SUM(F894,3),4)</f>
        <v>0</v>
      </c>
      <c r="G897" s="6">
        <f t="shared" ca="1" si="616"/>
        <v>3</v>
      </c>
      <c r="H897" s="6" t="str">
        <f t="shared" ref="H897:H898" si="623">IF(A897=0,"",_xlfn.CONCAT("## ",A897))</f>
        <v/>
      </c>
      <c r="I897" s="6" t="s">
        <v>160</v>
      </c>
      <c r="J897" t="s">
        <v>179</v>
      </c>
      <c r="K897" s="6">
        <f t="shared" ca="1" si="618"/>
        <v>66</v>
      </c>
      <c r="L897" t="s">
        <v>178</v>
      </c>
      <c r="Y897" s="9"/>
    </row>
    <row r="898" spans="1:28" x14ac:dyDescent="0.3">
      <c r="A898" s="15">
        <v>0</v>
      </c>
      <c r="B898" s="15">
        <v>0</v>
      </c>
      <c r="C898" s="6">
        <f t="shared" ca="1" si="585"/>
        <v>0.53725375605608583</v>
      </c>
      <c r="D898" s="6">
        <f t="shared" ca="1" si="585"/>
        <v>0.50831196641790011</v>
      </c>
      <c r="E898" s="6">
        <f t="shared" ca="1" si="615"/>
        <v>0.53725375605608583</v>
      </c>
      <c r="F898" s="6">
        <f t="shared" ref="F898" ca="1" si="624">MOD(SUM(F894,4),4)</f>
        <v>1</v>
      </c>
      <c r="G898" s="6">
        <f t="shared" ca="1" si="616"/>
        <v>2</v>
      </c>
      <c r="H898" s="6" t="str">
        <f t="shared" si="623"/>
        <v/>
      </c>
      <c r="I898" s="6" t="s">
        <v>160</v>
      </c>
      <c r="J898" t="s">
        <v>179</v>
      </c>
      <c r="K898" s="6">
        <f t="shared" ca="1" si="618"/>
        <v>88.7</v>
      </c>
      <c r="L898" t="s">
        <v>178</v>
      </c>
      <c r="Y898" s="9"/>
    </row>
    <row r="899" spans="1:28" ht="42.55" x14ac:dyDescent="0.3">
      <c r="A899" s="15" t="s">
        <v>158</v>
      </c>
      <c r="B899" s="15">
        <v>0</v>
      </c>
      <c r="C899" s="6">
        <f t="shared" ca="1" si="585"/>
        <v>0.60991839071707998</v>
      </c>
      <c r="D899" s="6">
        <f t="shared" ca="1" si="585"/>
        <v>0.83872251966480071</v>
      </c>
      <c r="H899" s="17" t="str">
        <f t="shared" ref="H899" si="625">IF(A899=0,"",_xlfn.CONCAT("\end{enumerate} \section*{ Cuenta ",A899,"} \begin{enumerate}"))</f>
        <v>\end{enumerate} \section*{ Cuenta X} \begin{enumerate}</v>
      </c>
    </row>
    <row r="900" spans="1:28" x14ac:dyDescent="0.3">
      <c r="A900" s="15">
        <v>0</v>
      </c>
      <c r="B900" s="15">
        <v>0</v>
      </c>
      <c r="C900" s="6">
        <f t="shared" ca="1" si="585"/>
        <v>0.73278448893534132</v>
      </c>
      <c r="D900" s="6">
        <f t="shared" ca="1" si="585"/>
        <v>0.84516669597497085</v>
      </c>
      <c r="E900" s="6">
        <f t="shared" ref="E900:E914" ca="1" si="626">IF(C900&gt;0.1,      IF(C900&lt;0.6,C900,ABS(1-C900)),C900+0.5)</f>
        <v>0.26721551106465868</v>
      </c>
      <c r="F900" s="6">
        <f t="shared" ref="F900:G914" ca="1" si="627">MOD(ROUND(C900*100+35,0),4)</f>
        <v>0</v>
      </c>
      <c r="G900" s="6">
        <f t="shared" ca="1" si="627"/>
        <v>0</v>
      </c>
      <c r="H900" s="6" t="str">
        <f t="shared" ref="H900:H911" si="628">IF(A900=0,"",_xlfn.CONCAT("## ",A900))</f>
        <v/>
      </c>
      <c r="I900" s="6" t="s">
        <v>160</v>
      </c>
      <c r="J900" t="s">
        <v>175</v>
      </c>
      <c r="K900" s="6">
        <f t="shared" ref="K900:K914" ca="1" si="629">ROUND(C900*100+35,1)</f>
        <v>108.3</v>
      </c>
      <c r="L900" t="s">
        <v>180</v>
      </c>
      <c r="N900" s="18"/>
      <c r="Y900" s="9"/>
    </row>
    <row r="901" spans="1:28" x14ac:dyDescent="0.3">
      <c r="A901" s="15">
        <v>0</v>
      </c>
      <c r="B901" s="15">
        <v>0</v>
      </c>
      <c r="C901" s="6">
        <f t="shared" ref="C901:D964" ca="1" si="630">RAND()</f>
        <v>0.58145812713106204</v>
      </c>
      <c r="D901" s="6">
        <f t="shared" ca="1" si="630"/>
        <v>0.23739450162127895</v>
      </c>
      <c r="E901" s="6">
        <f t="shared" ca="1" si="626"/>
        <v>0.58145812713106204</v>
      </c>
      <c r="F901" s="6">
        <f t="shared" ca="1" si="627"/>
        <v>1</v>
      </c>
      <c r="G901" s="6">
        <f t="shared" ca="1" si="627"/>
        <v>3</v>
      </c>
      <c r="H901" s="6" t="str">
        <f t="shared" si="628"/>
        <v/>
      </c>
      <c r="I901" s="6" t="s">
        <v>160</v>
      </c>
      <c r="J901" t="s">
        <v>175</v>
      </c>
      <c r="K901" s="6">
        <f t="shared" ca="1" si="629"/>
        <v>93.1</v>
      </c>
      <c r="L901" t="s">
        <v>180</v>
      </c>
      <c r="N901" s="18"/>
      <c r="Y901" s="9"/>
    </row>
    <row r="902" spans="1:28" x14ac:dyDescent="0.3">
      <c r="A902" s="15">
        <v>0</v>
      </c>
      <c r="B902" s="15">
        <v>0</v>
      </c>
      <c r="C902" s="6">
        <f t="shared" ca="1" si="630"/>
        <v>0.65237359149377905</v>
      </c>
      <c r="D902" s="6">
        <f t="shared" ca="1" si="630"/>
        <v>0.9059670785348154</v>
      </c>
      <c r="E902" s="6">
        <f t="shared" ca="1" si="626"/>
        <v>0.34762640850622095</v>
      </c>
      <c r="F902" s="6">
        <f t="shared" ca="1" si="627"/>
        <v>0</v>
      </c>
      <c r="G902" s="6">
        <f t="shared" ca="1" si="627"/>
        <v>2</v>
      </c>
      <c r="H902" s="6" t="str">
        <f t="shared" si="628"/>
        <v/>
      </c>
      <c r="I902" s="6" t="s">
        <v>160</v>
      </c>
      <c r="J902" t="s">
        <v>175</v>
      </c>
      <c r="K902" s="6">
        <f t="shared" ca="1" si="629"/>
        <v>100.2</v>
      </c>
      <c r="L902" t="s">
        <v>180</v>
      </c>
      <c r="N902" s="18"/>
      <c r="Y902" s="9"/>
    </row>
    <row r="903" spans="1:28" x14ac:dyDescent="0.3">
      <c r="A903" s="15">
        <v>0</v>
      </c>
      <c r="B903" s="15">
        <v>0</v>
      </c>
      <c r="C903" s="6">
        <f t="shared" ca="1" si="630"/>
        <v>0.29951240152137126</v>
      </c>
      <c r="D903" s="6">
        <f t="shared" ca="1" si="630"/>
        <v>0.26550977475743442</v>
      </c>
      <c r="E903" s="6">
        <f t="shared" ca="1" si="626"/>
        <v>0.29951240152137126</v>
      </c>
      <c r="F903" s="6">
        <f t="shared" ca="1" si="627"/>
        <v>1</v>
      </c>
      <c r="G903" s="6">
        <f t="shared" ca="1" si="627"/>
        <v>2</v>
      </c>
      <c r="H903" s="6" t="str">
        <f t="shared" si="628"/>
        <v/>
      </c>
      <c r="I903" s="6" t="s">
        <v>160</v>
      </c>
      <c r="J903" t="s">
        <v>175</v>
      </c>
      <c r="K903" s="6">
        <f t="shared" ca="1" si="629"/>
        <v>65</v>
      </c>
      <c r="L903" t="s">
        <v>180</v>
      </c>
      <c r="N903" s="18"/>
      <c r="Y903" s="9"/>
    </row>
    <row r="904" spans="1:28" x14ac:dyDescent="0.3">
      <c r="A904" s="15">
        <v>0</v>
      </c>
      <c r="B904" s="15">
        <v>0</v>
      </c>
      <c r="C904" s="6">
        <f t="shared" ca="1" si="630"/>
        <v>0.67991973223039726</v>
      </c>
      <c r="D904" s="6">
        <f t="shared" ca="1" si="630"/>
        <v>0.53714117357955937</v>
      </c>
      <c r="E904" s="6">
        <f t="shared" ca="1" si="626"/>
        <v>0.32008026776960274</v>
      </c>
      <c r="F904" s="6">
        <f t="shared" ca="1" si="627"/>
        <v>3</v>
      </c>
      <c r="G904" s="6">
        <f t="shared" ca="1" si="627"/>
        <v>1</v>
      </c>
      <c r="H904" s="6" t="str">
        <f t="shared" si="628"/>
        <v/>
      </c>
      <c r="I904" s="6" t="s">
        <v>160</v>
      </c>
      <c r="J904" t="s">
        <v>175</v>
      </c>
      <c r="K904" s="6">
        <f t="shared" ca="1" si="629"/>
        <v>103</v>
      </c>
      <c r="L904" t="s">
        <v>180</v>
      </c>
      <c r="N904" s="18"/>
      <c r="Y904" s="9"/>
    </row>
    <row r="905" spans="1:28" x14ac:dyDescent="0.3">
      <c r="A905" s="15">
        <v>0</v>
      </c>
      <c r="B905" s="15">
        <v>0</v>
      </c>
      <c r="C905" s="6">
        <f t="shared" ca="1" si="630"/>
        <v>0.28204014699034463</v>
      </c>
      <c r="D905" s="6">
        <f t="shared" ca="1" si="630"/>
        <v>0.36470973110351734</v>
      </c>
      <c r="E905" s="6">
        <f t="shared" ca="1" si="626"/>
        <v>0.28204014699034463</v>
      </c>
      <c r="F905" s="6">
        <f t="shared" ca="1" si="627"/>
        <v>3</v>
      </c>
      <c r="G905" s="6">
        <f t="shared" ca="1" si="627"/>
        <v>3</v>
      </c>
      <c r="H905" s="6" t="str">
        <f t="shared" si="628"/>
        <v/>
      </c>
      <c r="I905" s="6" t="s">
        <v>160</v>
      </c>
      <c r="J905" t="s">
        <v>176</v>
      </c>
      <c r="K905" s="6">
        <f t="shared" ca="1" si="629"/>
        <v>63.2</v>
      </c>
      <c r="L905" t="s">
        <v>177</v>
      </c>
      <c r="N905" s="18"/>
      <c r="Y905" s="9"/>
    </row>
    <row r="906" spans="1:28" x14ac:dyDescent="0.3">
      <c r="A906" s="15">
        <v>0</v>
      </c>
      <c r="B906" s="15">
        <v>0</v>
      </c>
      <c r="C906" s="6">
        <f t="shared" ca="1" si="630"/>
        <v>0.86947843116956114</v>
      </c>
      <c r="D906" s="6">
        <f t="shared" ca="1" si="630"/>
        <v>0.45766184971768786</v>
      </c>
      <c r="E906" s="6">
        <f t="shared" ca="1" si="626"/>
        <v>0.13052156883043886</v>
      </c>
      <c r="F906" s="6">
        <f t="shared" ca="1" si="627"/>
        <v>2</v>
      </c>
      <c r="G906" s="6">
        <f t="shared" ca="1" si="627"/>
        <v>1</v>
      </c>
      <c r="H906" s="6" t="str">
        <f t="shared" si="628"/>
        <v/>
      </c>
      <c r="I906" s="6" t="s">
        <v>160</v>
      </c>
      <c r="J906" t="s">
        <v>176</v>
      </c>
      <c r="K906" s="6">
        <f t="shared" ca="1" si="629"/>
        <v>121.9</v>
      </c>
      <c r="L906" t="s">
        <v>177</v>
      </c>
      <c r="Y906" s="9"/>
    </row>
    <row r="907" spans="1:28" x14ac:dyDescent="0.3">
      <c r="A907" s="15">
        <v>0</v>
      </c>
      <c r="B907" s="15">
        <v>0</v>
      </c>
      <c r="C907" s="6">
        <f t="shared" ca="1" si="630"/>
        <v>0.94396197108376634</v>
      </c>
      <c r="D907" s="6">
        <f t="shared" ca="1" si="630"/>
        <v>6.0059226429368673E-2</v>
      </c>
      <c r="E907" s="6">
        <f t="shared" ca="1" si="626"/>
        <v>5.6038028916233662E-2</v>
      </c>
      <c r="F907" s="6">
        <f t="shared" ca="1" si="627"/>
        <v>1</v>
      </c>
      <c r="G907" s="6">
        <f t="shared" ca="1" si="627"/>
        <v>1</v>
      </c>
      <c r="H907" s="6" t="str">
        <f t="shared" si="628"/>
        <v/>
      </c>
      <c r="I907" s="6" t="s">
        <v>160</v>
      </c>
      <c r="J907" t="s">
        <v>176</v>
      </c>
      <c r="K907" s="6">
        <f t="shared" ca="1" si="629"/>
        <v>129.4</v>
      </c>
      <c r="L907" t="s">
        <v>177</v>
      </c>
      <c r="Y907" s="9"/>
    </row>
    <row r="908" spans="1:28" x14ac:dyDescent="0.3">
      <c r="A908" s="15">
        <v>0</v>
      </c>
      <c r="B908" s="15">
        <v>0</v>
      </c>
      <c r="C908" s="6">
        <f t="shared" ca="1" si="630"/>
        <v>0.68671862215248725</v>
      </c>
      <c r="D908" s="6">
        <f t="shared" ca="1" si="630"/>
        <v>0.26234550613838536</v>
      </c>
      <c r="E908" s="6">
        <f t="shared" ca="1" si="626"/>
        <v>0.31328137784751275</v>
      </c>
      <c r="F908" s="6">
        <f t="shared" ca="1" si="627"/>
        <v>0</v>
      </c>
      <c r="G908" s="6">
        <f t="shared" ca="1" si="627"/>
        <v>1</v>
      </c>
      <c r="H908" s="6" t="str">
        <f t="shared" si="628"/>
        <v/>
      </c>
      <c r="I908" s="6" t="s">
        <v>160</v>
      </c>
      <c r="J908" t="s">
        <v>176</v>
      </c>
      <c r="K908" s="6">
        <f t="shared" ca="1" si="629"/>
        <v>103.7</v>
      </c>
      <c r="L908" t="s">
        <v>177</v>
      </c>
      <c r="Y908" s="9"/>
    </row>
    <row r="909" spans="1:28" x14ac:dyDescent="0.3">
      <c r="A909" s="15">
        <v>0</v>
      </c>
      <c r="B909" s="15">
        <v>0</v>
      </c>
      <c r="C909" s="6">
        <f t="shared" ca="1" si="630"/>
        <v>0.49531049407765881</v>
      </c>
      <c r="D909" s="6">
        <f t="shared" ca="1" si="630"/>
        <v>0.18271000298027507</v>
      </c>
      <c r="E909" s="6">
        <f t="shared" ca="1" si="626"/>
        <v>0.49531049407765881</v>
      </c>
      <c r="F909" s="6">
        <f t="shared" ca="1" si="627"/>
        <v>1</v>
      </c>
      <c r="G909" s="6">
        <f t="shared" ca="1" si="627"/>
        <v>1</v>
      </c>
      <c r="H909" s="6" t="str">
        <f t="shared" si="628"/>
        <v/>
      </c>
      <c r="I909" s="6" t="s">
        <v>160</v>
      </c>
      <c r="J909" t="s">
        <v>176</v>
      </c>
      <c r="K909" s="6">
        <f t="shared" ca="1" si="629"/>
        <v>84.5</v>
      </c>
      <c r="L909" t="s">
        <v>177</v>
      </c>
      <c r="Y909" s="9"/>
    </row>
    <row r="910" spans="1:28" x14ac:dyDescent="0.3">
      <c r="A910" s="15">
        <v>0</v>
      </c>
      <c r="B910" s="15">
        <v>0</v>
      </c>
      <c r="C910" s="6">
        <f t="shared" ca="1" si="630"/>
        <v>0.65391852565868391</v>
      </c>
      <c r="D910" s="6">
        <f t="shared" ca="1" si="630"/>
        <v>0.49403539597371593</v>
      </c>
      <c r="E910" s="6">
        <f t="shared" ca="1" si="626"/>
        <v>0.34608147434131609</v>
      </c>
      <c r="F910" s="6">
        <f t="shared" ca="1" si="627"/>
        <v>0</v>
      </c>
      <c r="G910" s="6">
        <f t="shared" ca="1" si="627"/>
        <v>0</v>
      </c>
      <c r="H910" s="6" t="str">
        <f t="shared" si="628"/>
        <v/>
      </c>
      <c r="I910" s="6" t="s">
        <v>160</v>
      </c>
      <c r="J910" t="s">
        <v>179</v>
      </c>
      <c r="K910" s="6">
        <f t="shared" ca="1" si="629"/>
        <v>100.4</v>
      </c>
      <c r="L910" t="s">
        <v>178</v>
      </c>
      <c r="Q910" s="10"/>
      <c r="R910" s="10"/>
      <c r="S910" s="10"/>
      <c r="T910" s="10"/>
      <c r="U910" s="10"/>
      <c r="V910" s="10"/>
      <c r="W910" s="10"/>
      <c r="X910" s="10"/>
      <c r="Y910" s="11"/>
      <c r="Z910" s="10"/>
      <c r="AA910" s="10"/>
      <c r="AB910" s="10"/>
    </row>
    <row r="911" spans="1:28" x14ac:dyDescent="0.3">
      <c r="A911" s="15">
        <v>0</v>
      </c>
      <c r="B911" s="15">
        <v>0</v>
      </c>
      <c r="C911" s="6">
        <f t="shared" ca="1" si="630"/>
        <v>0.62323208299865596</v>
      </c>
      <c r="D911" s="6">
        <f t="shared" ca="1" si="630"/>
        <v>0.26691538663823444</v>
      </c>
      <c r="E911" s="6">
        <f t="shared" ca="1" si="626"/>
        <v>0.37676791700134404</v>
      </c>
      <c r="F911" s="6">
        <f t="shared" ref="F911" ca="1" si="631">MOD(SUM(F910,1),4)</f>
        <v>1</v>
      </c>
      <c r="G911" s="6">
        <f t="shared" ca="1" si="627"/>
        <v>2</v>
      </c>
      <c r="H911" s="6" t="str">
        <f t="shared" si="628"/>
        <v/>
      </c>
      <c r="I911" s="6" t="s">
        <v>160</v>
      </c>
      <c r="J911" t="s">
        <v>179</v>
      </c>
      <c r="K911" s="6">
        <f t="shared" ca="1" si="629"/>
        <v>97.3</v>
      </c>
      <c r="L911" t="s">
        <v>178</v>
      </c>
      <c r="Y911" s="9"/>
    </row>
    <row r="912" spans="1:28" x14ac:dyDescent="0.3">
      <c r="A912" s="15">
        <v>0</v>
      </c>
      <c r="B912" s="15">
        <v>0</v>
      </c>
      <c r="C912" s="6">
        <f t="shared" ca="1" si="630"/>
        <v>0.72510700954299079</v>
      </c>
      <c r="D912" s="6">
        <f t="shared" ca="1" si="630"/>
        <v>3.2011631014110753E-2</v>
      </c>
      <c r="E912" s="6">
        <f t="shared" ca="1" si="626"/>
        <v>0.27489299045700921</v>
      </c>
      <c r="F912" s="6">
        <f t="shared" ref="F912" ca="1" si="632">MOD(SUM(F910,2),4)</f>
        <v>2</v>
      </c>
      <c r="G912" s="6">
        <f t="shared" ca="1" si="627"/>
        <v>2</v>
      </c>
      <c r="H912" s="17" t="str">
        <f t="shared" ref="H912" si="633">IF(A912=0,"",_xlfn.CONCAT("\end{enumerate} \section*{ Cuenta ",A912,"} \begin{enumerate}"))</f>
        <v/>
      </c>
      <c r="I912" s="6" t="s">
        <v>160</v>
      </c>
      <c r="J912" t="s">
        <v>179</v>
      </c>
      <c r="K912" s="6">
        <f t="shared" ca="1" si="629"/>
        <v>107.5</v>
      </c>
      <c r="L912" t="s">
        <v>178</v>
      </c>
      <c r="Y912" s="9"/>
    </row>
    <row r="913" spans="1:28" x14ac:dyDescent="0.3">
      <c r="A913" s="15">
        <v>0</v>
      </c>
      <c r="B913" s="15">
        <v>0</v>
      </c>
      <c r="C913" s="6">
        <f t="shared" ca="1" si="630"/>
        <v>0.39217404516058663</v>
      </c>
      <c r="D913" s="6">
        <f t="shared" ca="1" si="630"/>
        <v>4.344158040661561E-2</v>
      </c>
      <c r="E913" s="6">
        <f t="shared" ca="1" si="626"/>
        <v>0.39217404516058663</v>
      </c>
      <c r="F913" s="6">
        <f t="shared" ref="F913" ca="1" si="634">MOD(SUM(F910,3),4)</f>
        <v>3</v>
      </c>
      <c r="G913" s="6">
        <f t="shared" ca="1" si="627"/>
        <v>3</v>
      </c>
      <c r="H913" s="6" t="str">
        <f t="shared" ref="H913:H914" si="635">IF(A913=0,"",_xlfn.CONCAT("## ",A913))</f>
        <v/>
      </c>
      <c r="I913" s="6" t="s">
        <v>160</v>
      </c>
      <c r="J913" t="s">
        <v>179</v>
      </c>
      <c r="K913" s="6">
        <f t="shared" ca="1" si="629"/>
        <v>74.2</v>
      </c>
      <c r="L913" t="s">
        <v>178</v>
      </c>
      <c r="Y913" s="9"/>
    </row>
    <row r="914" spans="1:28" x14ac:dyDescent="0.3">
      <c r="A914" s="15">
        <v>0</v>
      </c>
      <c r="B914" s="15">
        <v>0</v>
      </c>
      <c r="C914" s="6">
        <f t="shared" ca="1" si="630"/>
        <v>0.21778729033894428</v>
      </c>
      <c r="D914" s="6">
        <f t="shared" ca="1" si="630"/>
        <v>0.6965172046615471</v>
      </c>
      <c r="E914" s="6">
        <f t="shared" ca="1" si="626"/>
        <v>0.21778729033894428</v>
      </c>
      <c r="F914" s="6">
        <f t="shared" ref="F914" ca="1" si="636">MOD(SUM(F910,4),4)</f>
        <v>0</v>
      </c>
      <c r="G914" s="6">
        <f t="shared" ca="1" si="627"/>
        <v>1</v>
      </c>
      <c r="H914" s="6" t="str">
        <f t="shared" si="635"/>
        <v/>
      </c>
      <c r="I914" s="6" t="s">
        <v>160</v>
      </c>
      <c r="J914" t="s">
        <v>179</v>
      </c>
      <c r="K914" s="6">
        <f t="shared" ca="1" si="629"/>
        <v>56.8</v>
      </c>
      <c r="L914" t="s">
        <v>178</v>
      </c>
      <c r="Y914" s="9"/>
    </row>
    <row r="915" spans="1:28" ht="42.55" x14ac:dyDescent="0.3">
      <c r="A915" s="15" t="s">
        <v>158</v>
      </c>
      <c r="B915" s="15">
        <v>0</v>
      </c>
      <c r="C915" s="6">
        <f t="shared" ca="1" si="630"/>
        <v>0.30746355734699304</v>
      </c>
      <c r="D915" s="6">
        <f t="shared" ca="1" si="630"/>
        <v>0.41407825186541447</v>
      </c>
      <c r="H915" s="17" t="str">
        <f t="shared" ref="H915" si="637">IF(A915=0,"",_xlfn.CONCAT("\end{enumerate} \section*{ Cuenta ",A915,"} \begin{enumerate}"))</f>
        <v>\end{enumerate} \section*{ Cuenta X} \begin{enumerate}</v>
      </c>
    </row>
    <row r="916" spans="1:28" x14ac:dyDescent="0.3">
      <c r="A916" s="15">
        <v>0</v>
      </c>
      <c r="B916" s="15">
        <v>0</v>
      </c>
      <c r="C916" s="6">
        <f t="shared" ca="1" si="630"/>
        <v>0.59577592865233875</v>
      </c>
      <c r="D916" s="6">
        <f t="shared" ca="1" si="630"/>
        <v>0.7765022380165213</v>
      </c>
      <c r="E916" s="6">
        <f t="shared" ref="E916:E930" ca="1" si="638">IF(C916&gt;0.1,      IF(C916&lt;0.6,C916,ABS(1-C916)),C916+0.5)</f>
        <v>0.59577592865233875</v>
      </c>
      <c r="F916" s="6">
        <f t="shared" ref="F916:G930" ca="1" si="639">MOD(ROUND(C916*100+35,0),4)</f>
        <v>3</v>
      </c>
      <c r="G916" s="6">
        <f t="shared" ca="1" si="639"/>
        <v>1</v>
      </c>
      <c r="H916" s="6" t="str">
        <f t="shared" ref="H916:H927" si="640">IF(A916=0,"",_xlfn.CONCAT("## ",A916))</f>
        <v/>
      </c>
      <c r="I916" s="6" t="s">
        <v>160</v>
      </c>
      <c r="J916" t="s">
        <v>175</v>
      </c>
      <c r="K916" s="6">
        <f t="shared" ref="K916:K930" ca="1" si="641">ROUND(C916*100+35,1)</f>
        <v>94.6</v>
      </c>
      <c r="L916" t="s">
        <v>180</v>
      </c>
      <c r="N916" s="18"/>
      <c r="Y916" s="9"/>
    </row>
    <row r="917" spans="1:28" x14ac:dyDescent="0.3">
      <c r="A917" s="15">
        <v>0</v>
      </c>
      <c r="B917" s="15">
        <v>0</v>
      </c>
      <c r="C917" s="6">
        <f t="shared" ca="1" si="630"/>
        <v>0.98441420813805114</v>
      </c>
      <c r="D917" s="6">
        <f t="shared" ca="1" si="630"/>
        <v>4.9921234222192745E-2</v>
      </c>
      <c r="E917" s="6">
        <f t="shared" ca="1" si="638"/>
        <v>1.5585791861948861E-2</v>
      </c>
      <c r="F917" s="6">
        <f t="shared" ca="1" si="639"/>
        <v>1</v>
      </c>
      <c r="G917" s="6">
        <f t="shared" ca="1" si="639"/>
        <v>0</v>
      </c>
      <c r="H917" s="6" t="str">
        <f t="shared" si="640"/>
        <v/>
      </c>
      <c r="I917" s="6" t="s">
        <v>160</v>
      </c>
      <c r="J917" t="s">
        <v>175</v>
      </c>
      <c r="K917" s="6">
        <f t="shared" ca="1" si="641"/>
        <v>133.4</v>
      </c>
      <c r="L917" t="s">
        <v>180</v>
      </c>
      <c r="N917" s="18"/>
      <c r="Y917" s="9"/>
    </row>
    <row r="918" spans="1:28" x14ac:dyDescent="0.3">
      <c r="A918" s="15">
        <v>0</v>
      </c>
      <c r="B918" s="15">
        <v>0</v>
      </c>
      <c r="C918" s="6">
        <f t="shared" ca="1" si="630"/>
        <v>0.96791634043417618</v>
      </c>
      <c r="D918" s="6">
        <f t="shared" ca="1" si="630"/>
        <v>0.92046481600824859</v>
      </c>
      <c r="E918" s="6">
        <f t="shared" ca="1" si="638"/>
        <v>3.2083659565823819E-2</v>
      </c>
      <c r="F918" s="6">
        <f t="shared" ca="1" si="639"/>
        <v>0</v>
      </c>
      <c r="G918" s="6">
        <f t="shared" ca="1" si="639"/>
        <v>3</v>
      </c>
      <c r="H918" s="6" t="str">
        <f t="shared" si="640"/>
        <v/>
      </c>
      <c r="I918" s="6" t="s">
        <v>160</v>
      </c>
      <c r="J918" t="s">
        <v>175</v>
      </c>
      <c r="K918" s="6">
        <f t="shared" ca="1" si="641"/>
        <v>131.80000000000001</v>
      </c>
      <c r="L918" t="s">
        <v>180</v>
      </c>
      <c r="N918" s="18"/>
      <c r="Y918" s="9"/>
    </row>
    <row r="919" spans="1:28" x14ac:dyDescent="0.3">
      <c r="A919" s="15">
        <v>0</v>
      </c>
      <c r="B919" s="15">
        <v>0</v>
      </c>
      <c r="C919" s="6">
        <f t="shared" ca="1" si="630"/>
        <v>0.17584173454917684</v>
      </c>
      <c r="D919" s="6">
        <f t="shared" ca="1" si="630"/>
        <v>0.83211476916601168</v>
      </c>
      <c r="E919" s="6">
        <f t="shared" ca="1" si="638"/>
        <v>0.17584173454917684</v>
      </c>
      <c r="F919" s="6">
        <f t="shared" ca="1" si="639"/>
        <v>1</v>
      </c>
      <c r="G919" s="6">
        <f t="shared" ca="1" si="639"/>
        <v>2</v>
      </c>
      <c r="H919" s="6" t="str">
        <f t="shared" si="640"/>
        <v/>
      </c>
      <c r="I919" s="6" t="s">
        <v>160</v>
      </c>
      <c r="J919" t="s">
        <v>175</v>
      </c>
      <c r="K919" s="6">
        <f t="shared" ca="1" si="641"/>
        <v>52.6</v>
      </c>
      <c r="L919" t="s">
        <v>180</v>
      </c>
      <c r="N919" s="18"/>
      <c r="Y919" s="9"/>
    </row>
    <row r="920" spans="1:28" x14ac:dyDescent="0.3">
      <c r="A920" s="15">
        <v>0</v>
      </c>
      <c r="B920" s="15">
        <v>0</v>
      </c>
      <c r="C920" s="6">
        <f t="shared" ca="1" si="630"/>
        <v>0.16011614762822601</v>
      </c>
      <c r="D920" s="6">
        <f t="shared" ca="1" si="630"/>
        <v>0.71888417774049418</v>
      </c>
      <c r="E920" s="6">
        <f t="shared" ca="1" si="638"/>
        <v>0.16011614762822601</v>
      </c>
      <c r="F920" s="6">
        <f t="shared" ca="1" si="639"/>
        <v>3</v>
      </c>
      <c r="G920" s="6">
        <f t="shared" ca="1" si="639"/>
        <v>3</v>
      </c>
      <c r="H920" s="6" t="str">
        <f t="shared" si="640"/>
        <v/>
      </c>
      <c r="I920" s="6" t="s">
        <v>160</v>
      </c>
      <c r="J920" t="s">
        <v>175</v>
      </c>
      <c r="K920" s="6">
        <f t="shared" ca="1" si="641"/>
        <v>51</v>
      </c>
      <c r="L920" t="s">
        <v>180</v>
      </c>
      <c r="N920" s="18"/>
      <c r="Y920" s="9"/>
    </row>
    <row r="921" spans="1:28" x14ac:dyDescent="0.3">
      <c r="A921" s="15">
        <v>0</v>
      </c>
      <c r="B921" s="15">
        <v>0</v>
      </c>
      <c r="C921" s="6">
        <f t="shared" ca="1" si="630"/>
        <v>0.55517418837776089</v>
      </c>
      <c r="D921" s="6">
        <f t="shared" ca="1" si="630"/>
        <v>0.23675997224758583</v>
      </c>
      <c r="E921" s="6">
        <f t="shared" ca="1" si="638"/>
        <v>0.55517418837776089</v>
      </c>
      <c r="F921" s="6">
        <f t="shared" ca="1" si="639"/>
        <v>3</v>
      </c>
      <c r="G921" s="6">
        <f t="shared" ca="1" si="639"/>
        <v>3</v>
      </c>
      <c r="H921" s="6" t="str">
        <f t="shared" si="640"/>
        <v/>
      </c>
      <c r="I921" s="6" t="s">
        <v>160</v>
      </c>
      <c r="J921" t="s">
        <v>176</v>
      </c>
      <c r="K921" s="6">
        <f t="shared" ca="1" si="641"/>
        <v>90.5</v>
      </c>
      <c r="L921" t="s">
        <v>177</v>
      </c>
      <c r="N921" s="18"/>
      <c r="Y921" s="9"/>
    </row>
    <row r="922" spans="1:28" x14ac:dyDescent="0.3">
      <c r="A922" s="15">
        <v>0</v>
      </c>
      <c r="B922" s="15">
        <v>0</v>
      </c>
      <c r="C922" s="6">
        <f t="shared" ca="1" si="630"/>
        <v>0.72421705010934667</v>
      </c>
      <c r="D922" s="6">
        <f t="shared" ca="1" si="630"/>
        <v>0.14545077315342625</v>
      </c>
      <c r="E922" s="6">
        <f t="shared" ca="1" si="638"/>
        <v>0.27578294989065333</v>
      </c>
      <c r="F922" s="6">
        <f t="shared" ca="1" si="639"/>
        <v>3</v>
      </c>
      <c r="G922" s="6">
        <f t="shared" ca="1" si="639"/>
        <v>2</v>
      </c>
      <c r="H922" s="6" t="str">
        <f t="shared" si="640"/>
        <v/>
      </c>
      <c r="I922" s="6" t="s">
        <v>160</v>
      </c>
      <c r="J922" t="s">
        <v>176</v>
      </c>
      <c r="K922" s="6">
        <f t="shared" ca="1" si="641"/>
        <v>107.4</v>
      </c>
      <c r="L922" t="s">
        <v>177</v>
      </c>
      <c r="Y922" s="9"/>
    </row>
    <row r="923" spans="1:28" x14ac:dyDescent="0.3">
      <c r="A923" s="15">
        <v>0</v>
      </c>
      <c r="B923" s="15">
        <v>0</v>
      </c>
      <c r="C923" s="6">
        <f t="shared" ca="1" si="630"/>
        <v>0.2318184245363466</v>
      </c>
      <c r="D923" s="6">
        <f t="shared" ca="1" si="630"/>
        <v>0.99118044680405704</v>
      </c>
      <c r="E923" s="6">
        <f t="shared" ca="1" si="638"/>
        <v>0.2318184245363466</v>
      </c>
      <c r="F923" s="6">
        <f t="shared" ca="1" si="639"/>
        <v>2</v>
      </c>
      <c r="G923" s="6">
        <f t="shared" ca="1" si="639"/>
        <v>2</v>
      </c>
      <c r="H923" s="6" t="str">
        <f t="shared" si="640"/>
        <v/>
      </c>
      <c r="I923" s="6" t="s">
        <v>160</v>
      </c>
      <c r="J923" t="s">
        <v>176</v>
      </c>
      <c r="K923" s="6">
        <f t="shared" ca="1" si="641"/>
        <v>58.2</v>
      </c>
      <c r="L923" t="s">
        <v>177</v>
      </c>
      <c r="Y923" s="9"/>
    </row>
    <row r="924" spans="1:28" x14ac:dyDescent="0.3">
      <c r="A924" s="15">
        <v>0</v>
      </c>
      <c r="B924" s="15">
        <v>0</v>
      </c>
      <c r="C924" s="6">
        <f t="shared" ca="1" si="630"/>
        <v>0.48954880578493631</v>
      </c>
      <c r="D924" s="6">
        <f t="shared" ca="1" si="630"/>
        <v>0.99175806997786908</v>
      </c>
      <c r="E924" s="6">
        <f t="shared" ca="1" si="638"/>
        <v>0.48954880578493631</v>
      </c>
      <c r="F924" s="6">
        <f t="shared" ca="1" si="639"/>
        <v>0</v>
      </c>
      <c r="G924" s="6">
        <f t="shared" ca="1" si="639"/>
        <v>2</v>
      </c>
      <c r="H924" s="6" t="str">
        <f t="shared" si="640"/>
        <v/>
      </c>
      <c r="I924" s="6" t="s">
        <v>160</v>
      </c>
      <c r="J924" t="s">
        <v>176</v>
      </c>
      <c r="K924" s="6">
        <f t="shared" ca="1" si="641"/>
        <v>84</v>
      </c>
      <c r="L924" t="s">
        <v>177</v>
      </c>
      <c r="Y924" s="9"/>
    </row>
    <row r="925" spans="1:28" x14ac:dyDescent="0.3">
      <c r="A925" s="15">
        <v>0</v>
      </c>
      <c r="B925" s="15">
        <v>0</v>
      </c>
      <c r="C925" s="6">
        <f t="shared" ca="1" si="630"/>
        <v>0.7490148622363082</v>
      </c>
      <c r="D925" s="6">
        <f t="shared" ca="1" si="630"/>
        <v>0.83304579876076701</v>
      </c>
      <c r="E925" s="6">
        <f t="shared" ca="1" si="638"/>
        <v>0.2509851377636918</v>
      </c>
      <c r="F925" s="6">
        <f t="shared" ca="1" si="639"/>
        <v>2</v>
      </c>
      <c r="G925" s="6">
        <f t="shared" ca="1" si="639"/>
        <v>2</v>
      </c>
      <c r="H925" s="6" t="str">
        <f t="shared" si="640"/>
        <v/>
      </c>
      <c r="I925" s="6" t="s">
        <v>160</v>
      </c>
      <c r="J925" t="s">
        <v>176</v>
      </c>
      <c r="K925" s="6">
        <f t="shared" ca="1" si="641"/>
        <v>109.9</v>
      </c>
      <c r="L925" t="s">
        <v>177</v>
      </c>
      <c r="Y925" s="9"/>
    </row>
    <row r="926" spans="1:28" x14ac:dyDescent="0.3">
      <c r="A926" s="15">
        <v>0</v>
      </c>
      <c r="B926" s="15">
        <v>0</v>
      </c>
      <c r="C926" s="6">
        <f t="shared" ca="1" si="630"/>
        <v>0.21354318567977115</v>
      </c>
      <c r="D926" s="6">
        <f t="shared" ca="1" si="630"/>
        <v>0.18510103859689242</v>
      </c>
      <c r="E926" s="6">
        <f t="shared" ca="1" si="638"/>
        <v>0.21354318567977115</v>
      </c>
      <c r="F926" s="6">
        <f t="shared" ca="1" si="639"/>
        <v>0</v>
      </c>
      <c r="G926" s="6">
        <f t="shared" ca="1" si="639"/>
        <v>2</v>
      </c>
      <c r="H926" s="6" t="str">
        <f t="shared" si="640"/>
        <v/>
      </c>
      <c r="I926" s="6" t="s">
        <v>160</v>
      </c>
      <c r="J926" t="s">
        <v>179</v>
      </c>
      <c r="K926" s="6">
        <f t="shared" ca="1" si="641"/>
        <v>56.4</v>
      </c>
      <c r="L926" t="s">
        <v>178</v>
      </c>
      <c r="Q926" s="10"/>
      <c r="R926" s="10"/>
      <c r="S926" s="10"/>
      <c r="T926" s="10"/>
      <c r="U926" s="10"/>
      <c r="V926" s="10"/>
      <c r="W926" s="10"/>
      <c r="X926" s="10"/>
      <c r="Y926" s="11"/>
      <c r="Z926" s="10"/>
      <c r="AA926" s="10"/>
      <c r="AB926" s="10"/>
    </row>
    <row r="927" spans="1:28" x14ac:dyDescent="0.3">
      <c r="A927" s="15">
        <v>0</v>
      </c>
      <c r="B927" s="15">
        <v>0</v>
      </c>
      <c r="C927" s="6">
        <f t="shared" ca="1" si="630"/>
        <v>0.76560663285443376</v>
      </c>
      <c r="D927" s="6">
        <f t="shared" ca="1" si="630"/>
        <v>0.5712421546330454</v>
      </c>
      <c r="E927" s="6">
        <f t="shared" ca="1" si="638"/>
        <v>0.23439336714556624</v>
      </c>
      <c r="F927" s="6">
        <f t="shared" ref="F927" ca="1" si="642">MOD(SUM(F926,1),4)</f>
        <v>1</v>
      </c>
      <c r="G927" s="6">
        <f t="shared" ca="1" si="639"/>
        <v>0</v>
      </c>
      <c r="H927" s="6" t="str">
        <f t="shared" si="640"/>
        <v/>
      </c>
      <c r="I927" s="6" t="s">
        <v>160</v>
      </c>
      <c r="J927" t="s">
        <v>179</v>
      </c>
      <c r="K927" s="6">
        <f t="shared" ca="1" si="641"/>
        <v>111.6</v>
      </c>
      <c r="L927" t="s">
        <v>178</v>
      </c>
      <c r="Y927" s="9"/>
    </row>
    <row r="928" spans="1:28" x14ac:dyDescent="0.3">
      <c r="A928" s="15">
        <v>0</v>
      </c>
      <c r="B928" s="15">
        <v>0</v>
      </c>
      <c r="C928" s="6">
        <f t="shared" ca="1" si="630"/>
        <v>0.31281112703985259</v>
      </c>
      <c r="D928" s="6">
        <f t="shared" ca="1" si="630"/>
        <v>0.27761861043555713</v>
      </c>
      <c r="E928" s="6">
        <f t="shared" ca="1" si="638"/>
        <v>0.31281112703985259</v>
      </c>
      <c r="F928" s="6">
        <f t="shared" ref="F928" ca="1" si="643">MOD(SUM(F926,2),4)</f>
        <v>2</v>
      </c>
      <c r="G928" s="6">
        <f t="shared" ca="1" si="639"/>
        <v>3</v>
      </c>
      <c r="H928" s="17" t="str">
        <f t="shared" ref="H928" si="644">IF(A928=0,"",_xlfn.CONCAT("\end{enumerate} \section*{ Cuenta ",A928,"} \begin{enumerate}"))</f>
        <v/>
      </c>
      <c r="I928" s="6" t="s">
        <v>160</v>
      </c>
      <c r="J928" t="s">
        <v>179</v>
      </c>
      <c r="K928" s="6">
        <f t="shared" ca="1" si="641"/>
        <v>66.3</v>
      </c>
      <c r="L928" t="s">
        <v>178</v>
      </c>
      <c r="Y928" s="9"/>
    </row>
    <row r="929" spans="1:28" x14ac:dyDescent="0.3">
      <c r="A929" s="15">
        <v>0</v>
      </c>
      <c r="B929" s="15">
        <v>0</v>
      </c>
      <c r="C929" s="6">
        <f t="shared" ca="1" si="630"/>
        <v>2.7569530352799854E-2</v>
      </c>
      <c r="D929" s="6">
        <f t="shared" ca="1" si="630"/>
        <v>5.3632258288097479E-2</v>
      </c>
      <c r="E929" s="6">
        <f t="shared" ca="1" si="638"/>
        <v>0.52756953035279985</v>
      </c>
      <c r="F929" s="6">
        <f t="shared" ref="F929" ca="1" si="645">MOD(SUM(F926,3),4)</f>
        <v>3</v>
      </c>
      <c r="G929" s="6">
        <f t="shared" ca="1" si="639"/>
        <v>0</v>
      </c>
      <c r="H929" s="6" t="str">
        <f t="shared" ref="H929:H930" si="646">IF(A929=0,"",_xlfn.CONCAT("## ",A929))</f>
        <v/>
      </c>
      <c r="I929" s="6" t="s">
        <v>160</v>
      </c>
      <c r="J929" t="s">
        <v>179</v>
      </c>
      <c r="K929" s="6">
        <f t="shared" ca="1" si="641"/>
        <v>37.799999999999997</v>
      </c>
      <c r="L929" t="s">
        <v>178</v>
      </c>
      <c r="Y929" s="9"/>
    </row>
    <row r="930" spans="1:28" x14ac:dyDescent="0.3">
      <c r="A930" s="15">
        <v>0</v>
      </c>
      <c r="B930" s="15">
        <v>0</v>
      </c>
      <c r="C930" s="6">
        <f t="shared" ca="1" si="630"/>
        <v>0.97802822594196392</v>
      </c>
      <c r="D930" s="6">
        <f t="shared" ca="1" si="630"/>
        <v>0.26952778649803655</v>
      </c>
      <c r="E930" s="6">
        <f t="shared" ca="1" si="638"/>
        <v>2.1971774058036075E-2</v>
      </c>
      <c r="F930" s="6">
        <f t="shared" ref="F930" ca="1" si="647">MOD(SUM(F926,4),4)</f>
        <v>0</v>
      </c>
      <c r="G930" s="6">
        <f t="shared" ca="1" si="639"/>
        <v>2</v>
      </c>
      <c r="H930" s="6" t="str">
        <f t="shared" si="646"/>
        <v/>
      </c>
      <c r="I930" s="6" t="s">
        <v>160</v>
      </c>
      <c r="J930" t="s">
        <v>179</v>
      </c>
      <c r="K930" s="6">
        <f t="shared" ca="1" si="641"/>
        <v>132.80000000000001</v>
      </c>
      <c r="L930" t="s">
        <v>178</v>
      </c>
      <c r="Y930" s="9"/>
    </row>
    <row r="931" spans="1:28" ht="42.55" x14ac:dyDescent="0.3">
      <c r="A931" s="15" t="s">
        <v>158</v>
      </c>
      <c r="B931" s="15">
        <v>0</v>
      </c>
      <c r="C931" s="6">
        <f t="shared" ca="1" si="630"/>
        <v>0.83961604082479457</v>
      </c>
      <c r="D931" s="6">
        <f t="shared" ca="1" si="630"/>
        <v>0.92175305896070114</v>
      </c>
      <c r="H931" s="17" t="str">
        <f t="shared" ref="H931" si="648">IF(A931=0,"",_xlfn.CONCAT("\end{enumerate} \section*{ Cuenta ",A931,"} \begin{enumerate}"))</f>
        <v>\end{enumerate} \section*{ Cuenta X} \begin{enumerate}</v>
      </c>
    </row>
    <row r="932" spans="1:28" x14ac:dyDescent="0.3">
      <c r="A932" s="15">
        <v>0</v>
      </c>
      <c r="B932" s="15">
        <v>0</v>
      </c>
      <c r="C932" s="6">
        <f t="shared" ca="1" si="630"/>
        <v>9.0221197135904818E-2</v>
      </c>
      <c r="D932" s="6">
        <f t="shared" ca="1" si="630"/>
        <v>0.46158135592818283</v>
      </c>
      <c r="E932" s="6">
        <f t="shared" ref="E932:E946" ca="1" si="649">IF(C932&gt;0.1,      IF(C932&lt;0.6,C932,ABS(1-C932)),C932+0.5)</f>
        <v>0.59022119713590482</v>
      </c>
      <c r="F932" s="6">
        <f t="shared" ref="F932:G946" ca="1" si="650">MOD(ROUND(C932*100+35,0),4)</f>
        <v>0</v>
      </c>
      <c r="G932" s="6">
        <f t="shared" ca="1" si="650"/>
        <v>1</v>
      </c>
      <c r="H932" s="6" t="str">
        <f t="shared" ref="H932:H943" si="651">IF(A932=0,"",_xlfn.CONCAT("## ",A932))</f>
        <v/>
      </c>
      <c r="I932" s="6" t="s">
        <v>160</v>
      </c>
      <c r="J932" t="s">
        <v>175</v>
      </c>
      <c r="K932" s="6">
        <f t="shared" ref="K932:K946" ca="1" si="652">ROUND(C932*100+35,1)</f>
        <v>44</v>
      </c>
      <c r="L932" t="s">
        <v>180</v>
      </c>
      <c r="N932" s="18"/>
      <c r="Y932" s="9"/>
    </row>
    <row r="933" spans="1:28" x14ac:dyDescent="0.3">
      <c r="A933" s="15">
        <v>0</v>
      </c>
      <c r="B933" s="15">
        <v>0</v>
      </c>
      <c r="C933" s="6">
        <f t="shared" ca="1" si="630"/>
        <v>0.87296483419282722</v>
      </c>
      <c r="D933" s="6">
        <f t="shared" ca="1" si="630"/>
        <v>0.6268944931223247</v>
      </c>
      <c r="E933" s="6">
        <f t="shared" ca="1" si="649"/>
        <v>0.12703516580717278</v>
      </c>
      <c r="F933" s="6">
        <f t="shared" ca="1" si="650"/>
        <v>2</v>
      </c>
      <c r="G933" s="6">
        <f t="shared" ca="1" si="650"/>
        <v>2</v>
      </c>
      <c r="H933" s="6" t="str">
        <f t="shared" si="651"/>
        <v/>
      </c>
      <c r="I933" s="6" t="s">
        <v>160</v>
      </c>
      <c r="J933" t="s">
        <v>175</v>
      </c>
      <c r="K933" s="6">
        <f t="shared" ca="1" si="652"/>
        <v>122.3</v>
      </c>
      <c r="L933" t="s">
        <v>180</v>
      </c>
      <c r="N933" s="18"/>
      <c r="Y933" s="9"/>
    </row>
    <row r="934" spans="1:28" x14ac:dyDescent="0.3">
      <c r="A934" s="15">
        <v>0</v>
      </c>
      <c r="B934" s="15">
        <v>0</v>
      </c>
      <c r="C934" s="6">
        <f t="shared" ca="1" si="630"/>
        <v>0.25174491540487387</v>
      </c>
      <c r="D934" s="6">
        <f t="shared" ca="1" si="630"/>
        <v>1.6809513403889365E-2</v>
      </c>
      <c r="E934" s="6">
        <f t="shared" ca="1" si="649"/>
        <v>0.25174491540487387</v>
      </c>
      <c r="F934" s="6">
        <f t="shared" ca="1" si="650"/>
        <v>0</v>
      </c>
      <c r="G934" s="6">
        <f t="shared" ca="1" si="650"/>
        <v>1</v>
      </c>
      <c r="H934" s="6" t="str">
        <f t="shared" si="651"/>
        <v/>
      </c>
      <c r="I934" s="6" t="s">
        <v>160</v>
      </c>
      <c r="J934" t="s">
        <v>175</v>
      </c>
      <c r="K934" s="6">
        <f t="shared" ca="1" si="652"/>
        <v>60.2</v>
      </c>
      <c r="L934" t="s">
        <v>180</v>
      </c>
      <c r="N934" s="18"/>
      <c r="Y934" s="9"/>
    </row>
    <row r="935" spans="1:28" x14ac:dyDescent="0.3">
      <c r="A935" s="15">
        <v>0</v>
      </c>
      <c r="B935" s="15">
        <v>0</v>
      </c>
      <c r="C935" s="6">
        <f t="shared" ca="1" si="630"/>
        <v>0.93750605538438325</v>
      </c>
      <c r="D935" s="6">
        <f t="shared" ca="1" si="630"/>
        <v>2.0006306625639736E-2</v>
      </c>
      <c r="E935" s="6">
        <f t="shared" ca="1" si="649"/>
        <v>6.2493944615616748E-2</v>
      </c>
      <c r="F935" s="6">
        <f t="shared" ca="1" si="650"/>
        <v>1</v>
      </c>
      <c r="G935" s="6">
        <f t="shared" ca="1" si="650"/>
        <v>1</v>
      </c>
      <c r="H935" s="6" t="str">
        <f t="shared" si="651"/>
        <v/>
      </c>
      <c r="I935" s="6" t="s">
        <v>160</v>
      </c>
      <c r="J935" t="s">
        <v>175</v>
      </c>
      <c r="K935" s="6">
        <f t="shared" ca="1" si="652"/>
        <v>128.80000000000001</v>
      </c>
      <c r="L935" t="s">
        <v>180</v>
      </c>
      <c r="N935" s="18"/>
      <c r="Y935" s="9"/>
    </row>
    <row r="936" spans="1:28" x14ac:dyDescent="0.3">
      <c r="A936" s="15">
        <v>0</v>
      </c>
      <c r="B936" s="15">
        <v>0</v>
      </c>
      <c r="C936" s="6">
        <f t="shared" ca="1" si="630"/>
        <v>0.79558048932377989</v>
      </c>
      <c r="D936" s="6">
        <f t="shared" ca="1" si="630"/>
        <v>0.45781797558590576</v>
      </c>
      <c r="E936" s="6">
        <f t="shared" ca="1" si="649"/>
        <v>0.20441951067622011</v>
      </c>
      <c r="F936" s="6">
        <f t="shared" ca="1" si="650"/>
        <v>3</v>
      </c>
      <c r="G936" s="6">
        <f t="shared" ca="1" si="650"/>
        <v>1</v>
      </c>
      <c r="H936" s="6" t="str">
        <f t="shared" si="651"/>
        <v/>
      </c>
      <c r="I936" s="6" t="s">
        <v>160</v>
      </c>
      <c r="J936" t="s">
        <v>175</v>
      </c>
      <c r="K936" s="6">
        <f t="shared" ca="1" si="652"/>
        <v>114.6</v>
      </c>
      <c r="L936" t="s">
        <v>180</v>
      </c>
      <c r="N936" s="18"/>
      <c r="Y936" s="9"/>
    </row>
    <row r="937" spans="1:28" x14ac:dyDescent="0.3">
      <c r="A937" s="15">
        <v>0</v>
      </c>
      <c r="B937" s="15">
        <v>0</v>
      </c>
      <c r="C937" s="6">
        <f t="shared" ca="1" si="630"/>
        <v>0.41788648685245366</v>
      </c>
      <c r="D937" s="6">
        <f t="shared" ca="1" si="630"/>
        <v>0.71852674603834232</v>
      </c>
      <c r="E937" s="6">
        <f t="shared" ca="1" si="649"/>
        <v>0.41788648685245366</v>
      </c>
      <c r="F937" s="6">
        <f t="shared" ca="1" si="650"/>
        <v>1</v>
      </c>
      <c r="G937" s="6">
        <f t="shared" ca="1" si="650"/>
        <v>3</v>
      </c>
      <c r="H937" s="6" t="str">
        <f t="shared" si="651"/>
        <v/>
      </c>
      <c r="I937" s="6" t="s">
        <v>160</v>
      </c>
      <c r="J937" t="s">
        <v>176</v>
      </c>
      <c r="K937" s="6">
        <f t="shared" ca="1" si="652"/>
        <v>76.8</v>
      </c>
      <c r="L937" t="s">
        <v>177</v>
      </c>
      <c r="N937" s="18"/>
      <c r="Y937" s="9"/>
    </row>
    <row r="938" spans="1:28" x14ac:dyDescent="0.3">
      <c r="A938" s="15">
        <v>0</v>
      </c>
      <c r="B938" s="15">
        <v>0</v>
      </c>
      <c r="C938" s="6">
        <f t="shared" ca="1" si="630"/>
        <v>0.8808436201798362</v>
      </c>
      <c r="D938" s="6">
        <f t="shared" ca="1" si="630"/>
        <v>0.15861644787699869</v>
      </c>
      <c r="E938" s="6">
        <f t="shared" ca="1" si="649"/>
        <v>0.1191563798201638</v>
      </c>
      <c r="F938" s="6">
        <f t="shared" ca="1" si="650"/>
        <v>3</v>
      </c>
      <c r="G938" s="6">
        <f t="shared" ca="1" si="650"/>
        <v>3</v>
      </c>
      <c r="H938" s="6" t="str">
        <f t="shared" si="651"/>
        <v/>
      </c>
      <c r="I938" s="6" t="s">
        <v>160</v>
      </c>
      <c r="J938" t="s">
        <v>176</v>
      </c>
      <c r="K938" s="6">
        <f t="shared" ca="1" si="652"/>
        <v>123.1</v>
      </c>
      <c r="L938" t="s">
        <v>177</v>
      </c>
      <c r="Y938" s="9"/>
    </row>
    <row r="939" spans="1:28" x14ac:dyDescent="0.3">
      <c r="A939" s="15">
        <v>0</v>
      </c>
      <c r="B939" s="15">
        <v>0</v>
      </c>
      <c r="C939" s="6">
        <f t="shared" ca="1" si="630"/>
        <v>0.1653825636778451</v>
      </c>
      <c r="D939" s="6">
        <f t="shared" ca="1" si="630"/>
        <v>0.57540351935767409</v>
      </c>
      <c r="E939" s="6">
        <f t="shared" ca="1" si="649"/>
        <v>0.1653825636778451</v>
      </c>
      <c r="F939" s="6">
        <f t="shared" ca="1" si="650"/>
        <v>0</v>
      </c>
      <c r="G939" s="6">
        <f t="shared" ca="1" si="650"/>
        <v>1</v>
      </c>
      <c r="H939" s="6" t="str">
        <f t="shared" si="651"/>
        <v/>
      </c>
      <c r="I939" s="6" t="s">
        <v>160</v>
      </c>
      <c r="J939" t="s">
        <v>176</v>
      </c>
      <c r="K939" s="6">
        <f t="shared" ca="1" si="652"/>
        <v>51.5</v>
      </c>
      <c r="L939" t="s">
        <v>177</v>
      </c>
      <c r="Y939" s="9"/>
    </row>
    <row r="940" spans="1:28" x14ac:dyDescent="0.3">
      <c r="A940" s="15">
        <v>0</v>
      </c>
      <c r="B940" s="15">
        <v>0</v>
      </c>
      <c r="C940" s="6">
        <f t="shared" ca="1" si="630"/>
        <v>0.22905626985784244</v>
      </c>
      <c r="D940" s="6">
        <f t="shared" ca="1" si="630"/>
        <v>0.67475700354523294</v>
      </c>
      <c r="E940" s="6">
        <f t="shared" ca="1" si="649"/>
        <v>0.22905626985784244</v>
      </c>
      <c r="F940" s="6">
        <f t="shared" ca="1" si="650"/>
        <v>2</v>
      </c>
      <c r="G940" s="6">
        <f t="shared" ca="1" si="650"/>
        <v>2</v>
      </c>
      <c r="H940" s="6" t="str">
        <f t="shared" si="651"/>
        <v/>
      </c>
      <c r="I940" s="6" t="s">
        <v>160</v>
      </c>
      <c r="J940" t="s">
        <v>176</v>
      </c>
      <c r="K940" s="6">
        <f t="shared" ca="1" si="652"/>
        <v>57.9</v>
      </c>
      <c r="L940" t="s">
        <v>177</v>
      </c>
      <c r="Y940" s="9"/>
    </row>
    <row r="941" spans="1:28" x14ac:dyDescent="0.3">
      <c r="A941" s="15">
        <v>0</v>
      </c>
      <c r="B941" s="15">
        <v>0</v>
      </c>
      <c r="C941" s="6">
        <f t="shared" ca="1" si="630"/>
        <v>0.76842156153323526</v>
      </c>
      <c r="D941" s="6">
        <f t="shared" ca="1" si="630"/>
        <v>0.27337926569613369</v>
      </c>
      <c r="E941" s="6">
        <f t="shared" ca="1" si="649"/>
        <v>0.23157843846676474</v>
      </c>
      <c r="F941" s="6">
        <f t="shared" ca="1" si="650"/>
        <v>0</v>
      </c>
      <c r="G941" s="6">
        <f t="shared" ca="1" si="650"/>
        <v>2</v>
      </c>
      <c r="H941" s="6" t="str">
        <f t="shared" si="651"/>
        <v/>
      </c>
      <c r="I941" s="6" t="s">
        <v>160</v>
      </c>
      <c r="J941" t="s">
        <v>176</v>
      </c>
      <c r="K941" s="6">
        <f t="shared" ca="1" si="652"/>
        <v>111.8</v>
      </c>
      <c r="L941" t="s">
        <v>177</v>
      </c>
      <c r="Y941" s="9"/>
    </row>
    <row r="942" spans="1:28" x14ac:dyDescent="0.3">
      <c r="A942" s="15">
        <v>0</v>
      </c>
      <c r="B942" s="15">
        <v>0</v>
      </c>
      <c r="C942" s="6">
        <f t="shared" ca="1" si="630"/>
        <v>0.82424037212159962</v>
      </c>
      <c r="D942" s="6">
        <f t="shared" ca="1" si="630"/>
        <v>0.48128586223176095</v>
      </c>
      <c r="E942" s="6">
        <f t="shared" ca="1" si="649"/>
        <v>0.17575962787840038</v>
      </c>
      <c r="F942" s="6">
        <f t="shared" ca="1" si="650"/>
        <v>1</v>
      </c>
      <c r="G942" s="6">
        <f t="shared" ca="1" si="650"/>
        <v>3</v>
      </c>
      <c r="H942" s="6" t="str">
        <f t="shared" si="651"/>
        <v/>
      </c>
      <c r="I942" s="6" t="s">
        <v>160</v>
      </c>
      <c r="J942" t="s">
        <v>179</v>
      </c>
      <c r="K942" s="6">
        <f t="shared" ca="1" si="652"/>
        <v>117.4</v>
      </c>
      <c r="L942" t="s">
        <v>178</v>
      </c>
      <c r="Q942" s="10"/>
      <c r="R942" s="10"/>
      <c r="S942" s="10"/>
      <c r="T942" s="10"/>
      <c r="U942" s="10"/>
      <c r="V942" s="10"/>
      <c r="W942" s="10"/>
      <c r="X942" s="10"/>
      <c r="Y942" s="11"/>
      <c r="Z942" s="10"/>
      <c r="AA942" s="10"/>
      <c r="AB942" s="10"/>
    </row>
    <row r="943" spans="1:28" x14ac:dyDescent="0.3">
      <c r="A943" s="15">
        <v>0</v>
      </c>
      <c r="B943" s="15">
        <v>0</v>
      </c>
      <c r="C943" s="6">
        <f t="shared" ca="1" si="630"/>
        <v>0.74296808955928995</v>
      </c>
      <c r="D943" s="6">
        <f t="shared" ca="1" si="630"/>
        <v>0.95312325196815306</v>
      </c>
      <c r="E943" s="6">
        <f t="shared" ca="1" si="649"/>
        <v>0.25703191044071005</v>
      </c>
      <c r="F943" s="6">
        <f t="shared" ref="F943" ca="1" si="653">MOD(SUM(F942,1),4)</f>
        <v>2</v>
      </c>
      <c r="G943" s="6">
        <f t="shared" ca="1" si="650"/>
        <v>2</v>
      </c>
      <c r="H943" s="6" t="str">
        <f t="shared" si="651"/>
        <v/>
      </c>
      <c r="I943" s="6" t="s">
        <v>160</v>
      </c>
      <c r="J943" t="s">
        <v>179</v>
      </c>
      <c r="K943" s="6">
        <f t="shared" ca="1" si="652"/>
        <v>109.3</v>
      </c>
      <c r="L943" t="s">
        <v>178</v>
      </c>
      <c r="Y943" s="9"/>
    </row>
    <row r="944" spans="1:28" x14ac:dyDescent="0.3">
      <c r="A944" s="15">
        <v>0</v>
      </c>
      <c r="B944" s="15">
        <v>0</v>
      </c>
      <c r="C944" s="6">
        <f t="shared" ca="1" si="630"/>
        <v>0.36267906826350449</v>
      </c>
      <c r="D944" s="6">
        <f t="shared" ca="1" si="630"/>
        <v>0.46152457302951444</v>
      </c>
      <c r="E944" s="6">
        <f t="shared" ca="1" si="649"/>
        <v>0.36267906826350449</v>
      </c>
      <c r="F944" s="6">
        <f t="shared" ref="F944" ca="1" si="654">MOD(SUM(F942,2),4)</f>
        <v>3</v>
      </c>
      <c r="G944" s="6">
        <f t="shared" ca="1" si="650"/>
        <v>1</v>
      </c>
      <c r="H944" s="17" t="str">
        <f t="shared" ref="H944" si="655">IF(A944=0,"",_xlfn.CONCAT("\end{enumerate} \section*{ Cuenta ",A944,"} \begin{enumerate}"))</f>
        <v/>
      </c>
      <c r="I944" s="6" t="s">
        <v>160</v>
      </c>
      <c r="J944" t="s">
        <v>179</v>
      </c>
      <c r="K944" s="6">
        <f t="shared" ca="1" si="652"/>
        <v>71.3</v>
      </c>
      <c r="L944" t="s">
        <v>178</v>
      </c>
      <c r="Y944" s="9"/>
    </row>
    <row r="945" spans="1:28" x14ac:dyDescent="0.3">
      <c r="A945" s="15">
        <v>0</v>
      </c>
      <c r="B945" s="15">
        <v>0</v>
      </c>
      <c r="C945" s="6">
        <f t="shared" ca="1" si="630"/>
        <v>0.65148632027550812</v>
      </c>
      <c r="D945" s="6">
        <f t="shared" ca="1" si="630"/>
        <v>0.78675166685918652</v>
      </c>
      <c r="E945" s="6">
        <f t="shared" ca="1" si="649"/>
        <v>0.34851367972449188</v>
      </c>
      <c r="F945" s="6">
        <f t="shared" ref="F945" ca="1" si="656">MOD(SUM(F942,3),4)</f>
        <v>0</v>
      </c>
      <c r="G945" s="6">
        <f t="shared" ca="1" si="650"/>
        <v>2</v>
      </c>
      <c r="H945" s="6" t="str">
        <f t="shared" ref="H945:H946" si="657">IF(A945=0,"",_xlfn.CONCAT("## ",A945))</f>
        <v/>
      </c>
      <c r="I945" s="6" t="s">
        <v>160</v>
      </c>
      <c r="J945" t="s">
        <v>179</v>
      </c>
      <c r="K945" s="6">
        <f t="shared" ca="1" si="652"/>
        <v>100.1</v>
      </c>
      <c r="L945" t="s">
        <v>178</v>
      </c>
      <c r="Y945" s="9"/>
    </row>
    <row r="946" spans="1:28" x14ac:dyDescent="0.3">
      <c r="A946" s="15">
        <v>0</v>
      </c>
      <c r="B946" s="15">
        <v>0</v>
      </c>
      <c r="C946" s="6">
        <f t="shared" ca="1" si="630"/>
        <v>0.81942157273729155</v>
      </c>
      <c r="D946" s="6">
        <f t="shared" ca="1" si="630"/>
        <v>0.39948905165456361</v>
      </c>
      <c r="E946" s="6">
        <f t="shared" ca="1" si="649"/>
        <v>0.18057842726270845</v>
      </c>
      <c r="F946" s="6">
        <f t="shared" ref="F946" ca="1" si="658">MOD(SUM(F942,4),4)</f>
        <v>1</v>
      </c>
      <c r="G946" s="6">
        <f t="shared" ca="1" si="650"/>
        <v>3</v>
      </c>
      <c r="H946" s="6" t="str">
        <f t="shared" si="657"/>
        <v/>
      </c>
      <c r="I946" s="6" t="s">
        <v>160</v>
      </c>
      <c r="J946" t="s">
        <v>179</v>
      </c>
      <c r="K946" s="6">
        <f t="shared" ca="1" si="652"/>
        <v>116.9</v>
      </c>
      <c r="L946" t="s">
        <v>178</v>
      </c>
      <c r="Y946" s="9"/>
    </row>
    <row r="947" spans="1:28" ht="42.55" x14ac:dyDescent="0.3">
      <c r="A947" s="15" t="s">
        <v>158</v>
      </c>
      <c r="B947" s="15">
        <v>0</v>
      </c>
      <c r="C947" s="6">
        <f t="shared" ca="1" si="630"/>
        <v>0.89156953228344649</v>
      </c>
      <c r="D947" s="6">
        <f t="shared" ca="1" si="630"/>
        <v>0.84837854926922118</v>
      </c>
      <c r="H947" s="17" t="str">
        <f t="shared" ref="H947" si="659">IF(A947=0,"",_xlfn.CONCAT("\end{enumerate} \section*{ Cuenta ",A947,"} \begin{enumerate}"))</f>
        <v>\end{enumerate} \section*{ Cuenta X} \begin{enumerate}</v>
      </c>
    </row>
    <row r="948" spans="1:28" x14ac:dyDescent="0.3">
      <c r="A948" s="15">
        <v>0</v>
      </c>
      <c r="B948" s="15">
        <v>0</v>
      </c>
      <c r="C948" s="6">
        <f t="shared" ca="1" si="630"/>
        <v>0.89643635130030042</v>
      </c>
      <c r="D948" s="6">
        <f t="shared" ca="1" si="630"/>
        <v>0.25236620361248452</v>
      </c>
      <c r="E948" s="6">
        <f t="shared" ref="E948:E962" ca="1" si="660">IF(C948&gt;0.1,      IF(C948&lt;0.6,C948,ABS(1-C948)),C948+0.5)</f>
        <v>0.10356364869969958</v>
      </c>
      <c r="F948" s="6">
        <f t="shared" ref="F948:G962" ca="1" si="661">MOD(ROUND(C948*100+35,0),4)</f>
        <v>1</v>
      </c>
      <c r="G948" s="6">
        <f t="shared" ca="1" si="661"/>
        <v>0</v>
      </c>
      <c r="H948" s="6" t="str">
        <f t="shared" ref="H948:H959" si="662">IF(A948=0,"",_xlfn.CONCAT("## ",A948))</f>
        <v/>
      </c>
      <c r="I948" s="6" t="s">
        <v>160</v>
      </c>
      <c r="J948" t="s">
        <v>175</v>
      </c>
      <c r="K948" s="6">
        <f t="shared" ref="K948:K962" ca="1" si="663">ROUND(C948*100+35,1)</f>
        <v>124.6</v>
      </c>
      <c r="L948" t="s">
        <v>180</v>
      </c>
      <c r="N948" s="18"/>
      <c r="Y948" s="9"/>
    </row>
    <row r="949" spans="1:28" x14ac:dyDescent="0.3">
      <c r="A949" s="15">
        <v>0</v>
      </c>
      <c r="B949" s="15">
        <v>0</v>
      </c>
      <c r="C949" s="6">
        <f t="shared" ca="1" si="630"/>
        <v>0.24822287183693292</v>
      </c>
      <c r="D949" s="6">
        <f t="shared" ca="1" si="630"/>
        <v>0.34356780798696529</v>
      </c>
      <c r="E949" s="6">
        <f t="shared" ca="1" si="660"/>
        <v>0.24822287183693292</v>
      </c>
      <c r="F949" s="6">
        <f t="shared" ca="1" si="661"/>
        <v>0</v>
      </c>
      <c r="G949" s="6">
        <f t="shared" ca="1" si="661"/>
        <v>1</v>
      </c>
      <c r="H949" s="6" t="str">
        <f t="shared" si="662"/>
        <v/>
      </c>
      <c r="I949" s="6" t="s">
        <v>160</v>
      </c>
      <c r="J949" t="s">
        <v>175</v>
      </c>
      <c r="K949" s="6">
        <f t="shared" ca="1" si="663"/>
        <v>59.8</v>
      </c>
      <c r="L949" t="s">
        <v>180</v>
      </c>
      <c r="N949" s="18"/>
      <c r="Y949" s="9"/>
    </row>
    <row r="950" spans="1:28" x14ac:dyDescent="0.3">
      <c r="A950" s="15">
        <v>0</v>
      </c>
      <c r="B950" s="15">
        <v>0</v>
      </c>
      <c r="C950" s="6">
        <f t="shared" ca="1" si="630"/>
        <v>0.22368180867720877</v>
      </c>
      <c r="D950" s="6">
        <f t="shared" ca="1" si="630"/>
        <v>0.10310178530597802</v>
      </c>
      <c r="E950" s="6">
        <f t="shared" ca="1" si="660"/>
        <v>0.22368180867720877</v>
      </c>
      <c r="F950" s="6">
        <f t="shared" ca="1" si="661"/>
        <v>1</v>
      </c>
      <c r="G950" s="6">
        <f t="shared" ca="1" si="661"/>
        <v>1</v>
      </c>
      <c r="H950" s="6" t="str">
        <f t="shared" si="662"/>
        <v/>
      </c>
      <c r="I950" s="6" t="s">
        <v>160</v>
      </c>
      <c r="J950" t="s">
        <v>175</v>
      </c>
      <c r="K950" s="6">
        <f t="shared" ca="1" si="663"/>
        <v>57.4</v>
      </c>
      <c r="L950" t="s">
        <v>180</v>
      </c>
      <c r="N950" s="18"/>
      <c r="Y950" s="9"/>
    </row>
    <row r="951" spans="1:28" x14ac:dyDescent="0.3">
      <c r="A951" s="15">
        <v>0</v>
      </c>
      <c r="B951" s="15">
        <v>0</v>
      </c>
      <c r="C951" s="6">
        <f t="shared" ca="1" si="630"/>
        <v>0.23042630095398897</v>
      </c>
      <c r="D951" s="6">
        <f t="shared" ca="1" si="630"/>
        <v>0.34877316284942395</v>
      </c>
      <c r="E951" s="6">
        <f t="shared" ca="1" si="660"/>
        <v>0.23042630095398897</v>
      </c>
      <c r="F951" s="6">
        <f t="shared" ca="1" si="661"/>
        <v>2</v>
      </c>
      <c r="G951" s="6">
        <f t="shared" ca="1" si="661"/>
        <v>2</v>
      </c>
      <c r="H951" s="6" t="str">
        <f t="shared" si="662"/>
        <v/>
      </c>
      <c r="I951" s="6" t="s">
        <v>160</v>
      </c>
      <c r="J951" t="s">
        <v>175</v>
      </c>
      <c r="K951" s="6">
        <f t="shared" ca="1" si="663"/>
        <v>58</v>
      </c>
      <c r="L951" t="s">
        <v>180</v>
      </c>
      <c r="N951" s="18"/>
      <c r="Y951" s="9"/>
    </row>
    <row r="952" spans="1:28" x14ac:dyDescent="0.3">
      <c r="A952" s="15">
        <v>0</v>
      </c>
      <c r="B952" s="15">
        <v>0</v>
      </c>
      <c r="C952" s="6">
        <f t="shared" ca="1" si="630"/>
        <v>0.19660592192297333</v>
      </c>
      <c r="D952" s="6">
        <f t="shared" ca="1" si="630"/>
        <v>0.84952211138726919</v>
      </c>
      <c r="E952" s="6">
        <f t="shared" ca="1" si="660"/>
        <v>0.19660592192297333</v>
      </c>
      <c r="F952" s="6">
        <f t="shared" ca="1" si="661"/>
        <v>3</v>
      </c>
      <c r="G952" s="6">
        <f t="shared" ca="1" si="661"/>
        <v>0</v>
      </c>
      <c r="H952" s="6" t="str">
        <f t="shared" si="662"/>
        <v/>
      </c>
      <c r="I952" s="6" t="s">
        <v>160</v>
      </c>
      <c r="J952" t="s">
        <v>175</v>
      </c>
      <c r="K952" s="6">
        <f t="shared" ca="1" si="663"/>
        <v>54.7</v>
      </c>
      <c r="L952" t="s">
        <v>180</v>
      </c>
      <c r="N952" s="18"/>
      <c r="Y952" s="9"/>
    </row>
    <row r="953" spans="1:28" x14ac:dyDescent="0.3">
      <c r="A953" s="15">
        <v>0</v>
      </c>
      <c r="B953" s="15">
        <v>0</v>
      </c>
      <c r="C953" s="6">
        <f t="shared" ca="1" si="630"/>
        <v>0.84663492330440193</v>
      </c>
      <c r="D953" s="6">
        <f t="shared" ca="1" si="630"/>
        <v>0.38052141593166222</v>
      </c>
      <c r="E953" s="6">
        <f t="shared" ca="1" si="660"/>
        <v>0.15336507669559807</v>
      </c>
      <c r="F953" s="6">
        <f t="shared" ca="1" si="661"/>
        <v>0</v>
      </c>
      <c r="G953" s="6">
        <f t="shared" ca="1" si="661"/>
        <v>1</v>
      </c>
      <c r="H953" s="6" t="str">
        <f t="shared" si="662"/>
        <v/>
      </c>
      <c r="I953" s="6" t="s">
        <v>160</v>
      </c>
      <c r="J953" t="s">
        <v>176</v>
      </c>
      <c r="K953" s="6">
        <f t="shared" ca="1" si="663"/>
        <v>119.7</v>
      </c>
      <c r="L953" t="s">
        <v>177</v>
      </c>
      <c r="N953" s="18"/>
      <c r="Y953" s="9"/>
    </row>
    <row r="954" spans="1:28" x14ac:dyDescent="0.3">
      <c r="A954" s="15">
        <v>0</v>
      </c>
      <c r="B954" s="15">
        <v>0</v>
      </c>
      <c r="C954" s="6">
        <f t="shared" ca="1" si="630"/>
        <v>0.86349707660169894</v>
      </c>
      <c r="D954" s="6">
        <f t="shared" ca="1" si="630"/>
        <v>0.22047124216841696</v>
      </c>
      <c r="E954" s="6">
        <f t="shared" ca="1" si="660"/>
        <v>0.13650292339830106</v>
      </c>
      <c r="F954" s="6">
        <f t="shared" ca="1" si="661"/>
        <v>1</v>
      </c>
      <c r="G954" s="6">
        <f t="shared" ca="1" si="661"/>
        <v>1</v>
      </c>
      <c r="H954" s="6" t="str">
        <f t="shared" si="662"/>
        <v/>
      </c>
      <c r="I954" s="6" t="s">
        <v>160</v>
      </c>
      <c r="J954" t="s">
        <v>176</v>
      </c>
      <c r="K954" s="6">
        <f t="shared" ca="1" si="663"/>
        <v>121.3</v>
      </c>
      <c r="L954" t="s">
        <v>177</v>
      </c>
      <c r="Y954" s="9"/>
    </row>
    <row r="955" spans="1:28" x14ac:dyDescent="0.3">
      <c r="A955" s="15">
        <v>0</v>
      </c>
      <c r="B955" s="15">
        <v>0</v>
      </c>
      <c r="C955" s="6">
        <f t="shared" ca="1" si="630"/>
        <v>0.93529891177418778</v>
      </c>
      <c r="D955" s="6">
        <f t="shared" ca="1" si="630"/>
        <v>0.43683477680897076</v>
      </c>
      <c r="E955" s="6">
        <f t="shared" ca="1" si="660"/>
        <v>6.470108822581222E-2</v>
      </c>
      <c r="F955" s="6">
        <f t="shared" ca="1" si="661"/>
        <v>1</v>
      </c>
      <c r="G955" s="6">
        <f t="shared" ca="1" si="661"/>
        <v>3</v>
      </c>
      <c r="H955" s="6" t="str">
        <f t="shared" si="662"/>
        <v/>
      </c>
      <c r="I955" s="6" t="s">
        <v>160</v>
      </c>
      <c r="J955" t="s">
        <v>176</v>
      </c>
      <c r="K955" s="6">
        <f t="shared" ca="1" si="663"/>
        <v>128.5</v>
      </c>
      <c r="L955" t="s">
        <v>177</v>
      </c>
      <c r="Y955" s="9"/>
    </row>
    <row r="956" spans="1:28" x14ac:dyDescent="0.3">
      <c r="A956" s="15">
        <v>0</v>
      </c>
      <c r="B956" s="15">
        <v>0</v>
      </c>
      <c r="C956" s="6">
        <f t="shared" ca="1" si="630"/>
        <v>0.45506328314906852</v>
      </c>
      <c r="D956" s="6">
        <f t="shared" ca="1" si="630"/>
        <v>0.23443351183581762</v>
      </c>
      <c r="E956" s="6">
        <f t="shared" ca="1" si="660"/>
        <v>0.45506328314906852</v>
      </c>
      <c r="F956" s="6">
        <f t="shared" ca="1" si="661"/>
        <v>1</v>
      </c>
      <c r="G956" s="6">
        <f t="shared" ca="1" si="661"/>
        <v>2</v>
      </c>
      <c r="H956" s="6" t="str">
        <f t="shared" si="662"/>
        <v/>
      </c>
      <c r="I956" s="6" t="s">
        <v>160</v>
      </c>
      <c r="J956" t="s">
        <v>176</v>
      </c>
      <c r="K956" s="6">
        <f t="shared" ca="1" si="663"/>
        <v>80.5</v>
      </c>
      <c r="L956" t="s">
        <v>177</v>
      </c>
      <c r="Y956" s="9"/>
    </row>
    <row r="957" spans="1:28" x14ac:dyDescent="0.3">
      <c r="A957" s="15">
        <v>0</v>
      </c>
      <c r="B957" s="15">
        <v>0</v>
      </c>
      <c r="C957" s="6">
        <f t="shared" ca="1" si="630"/>
        <v>0.27917082821005812</v>
      </c>
      <c r="D957" s="6">
        <f t="shared" ca="1" si="630"/>
        <v>0.39341940715058787</v>
      </c>
      <c r="E957" s="6">
        <f t="shared" ca="1" si="660"/>
        <v>0.27917082821005812</v>
      </c>
      <c r="F957" s="6">
        <f t="shared" ca="1" si="661"/>
        <v>3</v>
      </c>
      <c r="G957" s="6">
        <f t="shared" ca="1" si="661"/>
        <v>2</v>
      </c>
      <c r="H957" s="6" t="str">
        <f t="shared" si="662"/>
        <v/>
      </c>
      <c r="I957" s="6" t="s">
        <v>160</v>
      </c>
      <c r="J957" t="s">
        <v>176</v>
      </c>
      <c r="K957" s="6">
        <f t="shared" ca="1" si="663"/>
        <v>62.9</v>
      </c>
      <c r="L957" t="s">
        <v>177</v>
      </c>
      <c r="Y957" s="9"/>
    </row>
    <row r="958" spans="1:28" x14ac:dyDescent="0.3">
      <c r="A958" s="15">
        <v>0</v>
      </c>
      <c r="B958" s="15">
        <v>0</v>
      </c>
      <c r="C958" s="6">
        <f t="shared" ca="1" si="630"/>
        <v>3.046734147501573E-2</v>
      </c>
      <c r="D958" s="6">
        <f t="shared" ca="1" si="630"/>
        <v>0.26951082129826753</v>
      </c>
      <c r="E958" s="6">
        <f t="shared" ca="1" si="660"/>
        <v>0.53046734147501573</v>
      </c>
      <c r="F958" s="6">
        <f t="shared" ca="1" si="661"/>
        <v>2</v>
      </c>
      <c r="G958" s="6">
        <f t="shared" ca="1" si="661"/>
        <v>2</v>
      </c>
      <c r="H958" s="6" t="str">
        <f t="shared" si="662"/>
        <v/>
      </c>
      <c r="I958" s="6" t="s">
        <v>160</v>
      </c>
      <c r="J958" t="s">
        <v>179</v>
      </c>
      <c r="K958" s="6">
        <f t="shared" ca="1" si="663"/>
        <v>38</v>
      </c>
      <c r="L958" t="s">
        <v>178</v>
      </c>
      <c r="Q958" s="10"/>
      <c r="R958" s="10"/>
      <c r="S958" s="10"/>
      <c r="T958" s="10"/>
      <c r="U958" s="10"/>
      <c r="V958" s="10"/>
      <c r="W958" s="10"/>
      <c r="X958" s="10"/>
      <c r="Y958" s="11"/>
      <c r="Z958" s="10"/>
      <c r="AA958" s="10"/>
      <c r="AB958" s="10"/>
    </row>
    <row r="959" spans="1:28" x14ac:dyDescent="0.3">
      <c r="A959" s="15">
        <v>0</v>
      </c>
      <c r="B959" s="15">
        <v>0</v>
      </c>
      <c r="C959" s="6">
        <f t="shared" ca="1" si="630"/>
        <v>0.67107486319790044</v>
      </c>
      <c r="D959" s="6">
        <f t="shared" ca="1" si="630"/>
        <v>0.78569431622959174</v>
      </c>
      <c r="E959" s="6">
        <f t="shared" ca="1" si="660"/>
        <v>0.32892513680209956</v>
      </c>
      <c r="F959" s="6">
        <f t="shared" ref="F959" ca="1" si="664">MOD(SUM(F958,1),4)</f>
        <v>3</v>
      </c>
      <c r="G959" s="6">
        <f t="shared" ca="1" si="661"/>
        <v>2</v>
      </c>
      <c r="H959" s="6" t="str">
        <f t="shared" si="662"/>
        <v/>
      </c>
      <c r="I959" s="6" t="s">
        <v>160</v>
      </c>
      <c r="J959" t="s">
        <v>179</v>
      </c>
      <c r="K959" s="6">
        <f t="shared" ca="1" si="663"/>
        <v>102.1</v>
      </c>
      <c r="L959" t="s">
        <v>178</v>
      </c>
      <c r="Y959" s="9"/>
    </row>
    <row r="960" spans="1:28" x14ac:dyDescent="0.3">
      <c r="A960" s="15">
        <v>0</v>
      </c>
      <c r="B960" s="15">
        <v>0</v>
      </c>
      <c r="C960" s="6">
        <f t="shared" ca="1" si="630"/>
        <v>0.38528211659268841</v>
      </c>
      <c r="D960" s="6">
        <f t="shared" ca="1" si="630"/>
        <v>0.39995318395641111</v>
      </c>
      <c r="E960" s="6">
        <f t="shared" ca="1" si="660"/>
        <v>0.38528211659268841</v>
      </c>
      <c r="F960" s="6">
        <f t="shared" ref="F960" ca="1" si="665">MOD(SUM(F958,2),4)</f>
        <v>0</v>
      </c>
      <c r="G960" s="6">
        <f t="shared" ca="1" si="661"/>
        <v>3</v>
      </c>
      <c r="H960" s="17" t="str">
        <f t="shared" ref="H960" si="666">IF(A960=0,"",_xlfn.CONCAT("\end{enumerate} \section*{ Cuenta ",A960,"} \begin{enumerate}"))</f>
        <v/>
      </c>
      <c r="I960" s="6" t="s">
        <v>160</v>
      </c>
      <c r="J960" t="s">
        <v>179</v>
      </c>
      <c r="K960" s="6">
        <f t="shared" ca="1" si="663"/>
        <v>73.5</v>
      </c>
      <c r="L960" t="s">
        <v>178</v>
      </c>
      <c r="Y960" s="9"/>
    </row>
    <row r="961" spans="1:28" x14ac:dyDescent="0.3">
      <c r="A961" s="15">
        <v>0</v>
      </c>
      <c r="B961" s="15">
        <v>0</v>
      </c>
      <c r="C961" s="6">
        <f t="shared" ca="1" si="630"/>
        <v>0.42160589482656197</v>
      </c>
      <c r="D961" s="6">
        <f t="shared" ca="1" si="630"/>
        <v>0.444907921126516</v>
      </c>
      <c r="E961" s="6">
        <f t="shared" ca="1" si="660"/>
        <v>0.42160589482656197</v>
      </c>
      <c r="F961" s="6">
        <f t="shared" ref="F961" ca="1" si="667">MOD(SUM(F958,3),4)</f>
        <v>1</v>
      </c>
      <c r="G961" s="6">
        <f t="shared" ca="1" si="661"/>
        <v>3</v>
      </c>
      <c r="H961" s="6" t="str">
        <f t="shared" ref="H961:H962" si="668">IF(A961=0,"",_xlfn.CONCAT("## ",A961))</f>
        <v/>
      </c>
      <c r="I961" s="6" t="s">
        <v>160</v>
      </c>
      <c r="J961" t="s">
        <v>179</v>
      </c>
      <c r="K961" s="6">
        <f t="shared" ca="1" si="663"/>
        <v>77.2</v>
      </c>
      <c r="L961" t="s">
        <v>178</v>
      </c>
      <c r="Y961" s="9"/>
    </row>
    <row r="962" spans="1:28" x14ac:dyDescent="0.3">
      <c r="A962" s="15">
        <v>0</v>
      </c>
      <c r="B962" s="15">
        <v>0</v>
      </c>
      <c r="C962" s="6">
        <f t="shared" ca="1" si="630"/>
        <v>0.35930721602825411</v>
      </c>
      <c r="D962" s="6">
        <f t="shared" ca="1" si="630"/>
        <v>0.36250343323522971</v>
      </c>
      <c r="E962" s="6">
        <f t="shared" ca="1" si="660"/>
        <v>0.35930721602825411</v>
      </c>
      <c r="F962" s="6">
        <f t="shared" ref="F962" ca="1" si="669">MOD(SUM(F958,4),4)</f>
        <v>2</v>
      </c>
      <c r="G962" s="6">
        <f t="shared" ca="1" si="661"/>
        <v>3</v>
      </c>
      <c r="H962" s="6" t="str">
        <f t="shared" si="668"/>
        <v/>
      </c>
      <c r="I962" s="6" t="s">
        <v>160</v>
      </c>
      <c r="J962" t="s">
        <v>179</v>
      </c>
      <c r="K962" s="6">
        <f t="shared" ca="1" si="663"/>
        <v>70.900000000000006</v>
      </c>
      <c r="L962" t="s">
        <v>178</v>
      </c>
      <c r="Y962" s="9"/>
    </row>
    <row r="963" spans="1:28" ht="56.7" x14ac:dyDescent="0.3">
      <c r="A963" s="15">
        <v>20061900226</v>
      </c>
      <c r="B963" s="15">
        <v>0</v>
      </c>
      <c r="C963" s="6">
        <f t="shared" ca="1" si="630"/>
        <v>0.76485360219112786</v>
      </c>
      <c r="D963" s="6">
        <f t="shared" ca="1" si="630"/>
        <v>0.67062110332324565</v>
      </c>
      <c r="H963" s="17" t="str">
        <f t="shared" ref="H963" si="670">IF(A963=0,"",_xlfn.CONCAT("\end{enumerate} \section*{ Cuenta ",A963,"} \begin{enumerate}"))</f>
        <v>\end{enumerate} \section*{ Cuenta 20061900226} \begin{enumerate}</v>
      </c>
    </row>
    <row r="964" spans="1:28" x14ac:dyDescent="0.3">
      <c r="A964" s="15">
        <v>0</v>
      </c>
      <c r="B964" s="15">
        <v>0</v>
      </c>
      <c r="C964" s="6">
        <f t="shared" ca="1" si="630"/>
        <v>0.84022329488040903</v>
      </c>
      <c r="D964" s="6">
        <f t="shared" ca="1" si="630"/>
        <v>0.56677706702198216</v>
      </c>
      <c r="E964" s="6">
        <f t="shared" ref="E964:E978" ca="1" si="671">IF(C964&gt;0.1,      IF(C964&lt;0.6,C964,ABS(1-C964)),C964+0.5)</f>
        <v>0.15977670511959097</v>
      </c>
      <c r="F964" s="6">
        <f t="shared" ref="F964:G978" ca="1" si="672">MOD(ROUND(C964*100+35,0),4)</f>
        <v>3</v>
      </c>
      <c r="G964" s="6">
        <f t="shared" ca="1" si="672"/>
        <v>0</v>
      </c>
      <c r="H964" s="6" t="str">
        <f t="shared" ref="H964:H975" si="673">IF(A964=0,"",_xlfn.CONCAT("## ",A964))</f>
        <v/>
      </c>
      <c r="I964" s="6" t="s">
        <v>160</v>
      </c>
      <c r="J964" t="s">
        <v>175</v>
      </c>
      <c r="K964" s="6">
        <f t="shared" ref="K964:K978" ca="1" si="674">ROUND(C964*100+35,1)</f>
        <v>119</v>
      </c>
      <c r="L964" t="s">
        <v>180</v>
      </c>
      <c r="N964" s="18"/>
      <c r="Y964" s="9"/>
    </row>
    <row r="965" spans="1:28" x14ac:dyDescent="0.3">
      <c r="A965" s="15">
        <v>0</v>
      </c>
      <c r="B965" s="15">
        <v>0</v>
      </c>
      <c r="C965" s="6">
        <f t="shared" ref="C965:D1028" ca="1" si="675">RAND()</f>
        <v>0.37009120401453821</v>
      </c>
      <c r="D965" s="6">
        <f t="shared" ca="1" si="675"/>
        <v>0.93807722422966311</v>
      </c>
      <c r="E965" s="6">
        <f t="shared" ca="1" si="671"/>
        <v>0.37009120401453821</v>
      </c>
      <c r="F965" s="6">
        <f t="shared" ca="1" si="672"/>
        <v>0</v>
      </c>
      <c r="G965" s="6">
        <f t="shared" ca="1" si="672"/>
        <v>1</v>
      </c>
      <c r="H965" s="6" t="str">
        <f t="shared" si="673"/>
        <v/>
      </c>
      <c r="I965" s="6" t="s">
        <v>160</v>
      </c>
      <c r="J965" t="s">
        <v>175</v>
      </c>
      <c r="K965" s="6">
        <f t="shared" ca="1" si="674"/>
        <v>72</v>
      </c>
      <c r="L965" t="s">
        <v>180</v>
      </c>
      <c r="N965" s="18"/>
      <c r="Y965" s="9"/>
    </row>
    <row r="966" spans="1:28" x14ac:dyDescent="0.3">
      <c r="A966" s="15">
        <v>0</v>
      </c>
      <c r="B966" s="15">
        <v>0</v>
      </c>
      <c r="C966" s="6">
        <f t="shared" ca="1" si="675"/>
        <v>0.61926512720396765</v>
      </c>
      <c r="D966" s="6">
        <f t="shared" ca="1" si="675"/>
        <v>0.4083641376120376</v>
      </c>
      <c r="E966" s="6">
        <f t="shared" ca="1" si="671"/>
        <v>0.38073487279603235</v>
      </c>
      <c r="F966" s="6">
        <f t="shared" ca="1" si="672"/>
        <v>1</v>
      </c>
      <c r="G966" s="6">
        <f t="shared" ca="1" si="672"/>
        <v>0</v>
      </c>
      <c r="H966" s="6" t="str">
        <f t="shared" si="673"/>
        <v/>
      </c>
      <c r="I966" s="6" t="s">
        <v>160</v>
      </c>
      <c r="J966" t="s">
        <v>175</v>
      </c>
      <c r="K966" s="6">
        <f t="shared" ca="1" si="674"/>
        <v>96.9</v>
      </c>
      <c r="L966" t="s">
        <v>180</v>
      </c>
      <c r="N966" s="18"/>
      <c r="Y966" s="9"/>
    </row>
    <row r="967" spans="1:28" x14ac:dyDescent="0.3">
      <c r="A967" s="15">
        <v>0</v>
      </c>
      <c r="B967" s="15">
        <v>0</v>
      </c>
      <c r="C967" s="6">
        <f t="shared" ca="1" si="675"/>
        <v>0.87023198344643315</v>
      </c>
      <c r="D967" s="6">
        <f t="shared" ca="1" si="675"/>
        <v>0.52870071191824686</v>
      </c>
      <c r="E967" s="6">
        <f t="shared" ca="1" si="671"/>
        <v>0.12976801655356685</v>
      </c>
      <c r="F967" s="6">
        <f t="shared" ca="1" si="672"/>
        <v>2</v>
      </c>
      <c r="G967" s="6">
        <f t="shared" ca="1" si="672"/>
        <v>0</v>
      </c>
      <c r="H967" s="6" t="str">
        <f t="shared" si="673"/>
        <v/>
      </c>
      <c r="I967" s="6" t="s">
        <v>160</v>
      </c>
      <c r="J967" t="s">
        <v>175</v>
      </c>
      <c r="K967" s="6">
        <f t="shared" ca="1" si="674"/>
        <v>122</v>
      </c>
      <c r="L967" t="s">
        <v>180</v>
      </c>
      <c r="N967" s="18"/>
      <c r="Y967" s="9"/>
    </row>
    <row r="968" spans="1:28" x14ac:dyDescent="0.3">
      <c r="A968" s="15">
        <v>0</v>
      </c>
      <c r="B968" s="15">
        <v>0</v>
      </c>
      <c r="C968" s="6">
        <f t="shared" ca="1" si="675"/>
        <v>0.37444239792416922</v>
      </c>
      <c r="D968" s="6">
        <f t="shared" ca="1" si="675"/>
        <v>0.57201822417358972</v>
      </c>
      <c r="E968" s="6">
        <f t="shared" ca="1" si="671"/>
        <v>0.37444239792416922</v>
      </c>
      <c r="F968" s="6">
        <f t="shared" ca="1" si="672"/>
        <v>0</v>
      </c>
      <c r="G968" s="6">
        <f t="shared" ca="1" si="672"/>
        <v>0</v>
      </c>
      <c r="H968" s="6" t="str">
        <f t="shared" si="673"/>
        <v/>
      </c>
      <c r="I968" s="6" t="s">
        <v>160</v>
      </c>
      <c r="J968" t="s">
        <v>175</v>
      </c>
      <c r="K968" s="6">
        <f t="shared" ca="1" si="674"/>
        <v>72.400000000000006</v>
      </c>
      <c r="L968" t="s">
        <v>180</v>
      </c>
      <c r="N968" s="18"/>
      <c r="Y968" s="9"/>
    </row>
    <row r="969" spans="1:28" x14ac:dyDescent="0.3">
      <c r="A969" s="15">
        <v>0</v>
      </c>
      <c r="B969" s="15">
        <v>0</v>
      </c>
      <c r="C969" s="6">
        <f t="shared" ca="1" si="675"/>
        <v>0.66727363925753447</v>
      </c>
      <c r="D969" s="6">
        <f t="shared" ca="1" si="675"/>
        <v>0.17312477389540237</v>
      </c>
      <c r="E969" s="6">
        <f t="shared" ca="1" si="671"/>
        <v>0.33272636074246553</v>
      </c>
      <c r="F969" s="6">
        <f t="shared" ca="1" si="672"/>
        <v>2</v>
      </c>
      <c r="G969" s="6">
        <f t="shared" ca="1" si="672"/>
        <v>0</v>
      </c>
      <c r="H969" s="6" t="str">
        <f t="shared" si="673"/>
        <v/>
      </c>
      <c r="I969" s="6" t="s">
        <v>160</v>
      </c>
      <c r="J969" t="s">
        <v>176</v>
      </c>
      <c r="K969" s="6">
        <f t="shared" ca="1" si="674"/>
        <v>101.7</v>
      </c>
      <c r="L969" t="s">
        <v>177</v>
      </c>
      <c r="N969" s="18"/>
      <c r="Y969" s="9"/>
    </row>
    <row r="970" spans="1:28" x14ac:dyDescent="0.3">
      <c r="A970" s="15">
        <v>0</v>
      </c>
      <c r="B970" s="15">
        <v>0</v>
      </c>
      <c r="C970" s="6">
        <f t="shared" ca="1" si="675"/>
        <v>0.38247914118400328</v>
      </c>
      <c r="D970" s="6">
        <f t="shared" ca="1" si="675"/>
        <v>0.43999410763035418</v>
      </c>
      <c r="E970" s="6">
        <f t="shared" ca="1" si="671"/>
        <v>0.38247914118400328</v>
      </c>
      <c r="F970" s="6">
        <f t="shared" ca="1" si="672"/>
        <v>1</v>
      </c>
      <c r="G970" s="6">
        <f t="shared" ca="1" si="672"/>
        <v>3</v>
      </c>
      <c r="H970" s="6" t="str">
        <f t="shared" si="673"/>
        <v/>
      </c>
      <c r="I970" s="6" t="s">
        <v>160</v>
      </c>
      <c r="J970" t="s">
        <v>176</v>
      </c>
      <c r="K970" s="6">
        <f t="shared" ca="1" si="674"/>
        <v>73.2</v>
      </c>
      <c r="L970" t="s">
        <v>177</v>
      </c>
      <c r="Y970" s="9"/>
    </row>
    <row r="971" spans="1:28" x14ac:dyDescent="0.3">
      <c r="A971" s="15">
        <v>0</v>
      </c>
      <c r="B971" s="15">
        <v>0</v>
      </c>
      <c r="C971" s="6">
        <f t="shared" ca="1" si="675"/>
        <v>0.51758577948951257</v>
      </c>
      <c r="D971" s="6">
        <f t="shared" ca="1" si="675"/>
        <v>0.32919376771558317</v>
      </c>
      <c r="E971" s="6">
        <f t="shared" ca="1" si="671"/>
        <v>0.51758577948951257</v>
      </c>
      <c r="F971" s="6">
        <f t="shared" ca="1" si="672"/>
        <v>3</v>
      </c>
      <c r="G971" s="6">
        <f t="shared" ca="1" si="672"/>
        <v>0</v>
      </c>
      <c r="H971" s="6" t="str">
        <f t="shared" si="673"/>
        <v/>
      </c>
      <c r="I971" s="6" t="s">
        <v>160</v>
      </c>
      <c r="J971" t="s">
        <v>176</v>
      </c>
      <c r="K971" s="6">
        <f t="shared" ca="1" si="674"/>
        <v>86.8</v>
      </c>
      <c r="L971" t="s">
        <v>177</v>
      </c>
      <c r="Y971" s="9"/>
    </row>
    <row r="972" spans="1:28" x14ac:dyDescent="0.3">
      <c r="A972" s="15">
        <v>0</v>
      </c>
      <c r="B972" s="15">
        <v>0</v>
      </c>
      <c r="C972" s="6">
        <f t="shared" ca="1" si="675"/>
        <v>0.62222582443883545</v>
      </c>
      <c r="D972" s="6">
        <f t="shared" ca="1" si="675"/>
        <v>0.1610791074933321</v>
      </c>
      <c r="E972" s="6">
        <f t="shared" ca="1" si="671"/>
        <v>0.37777417556116455</v>
      </c>
      <c r="F972" s="6">
        <f t="shared" ca="1" si="672"/>
        <v>1</v>
      </c>
      <c r="G972" s="6">
        <f t="shared" ca="1" si="672"/>
        <v>3</v>
      </c>
      <c r="H972" s="6" t="str">
        <f t="shared" si="673"/>
        <v/>
      </c>
      <c r="I972" s="6" t="s">
        <v>160</v>
      </c>
      <c r="J972" t="s">
        <v>176</v>
      </c>
      <c r="K972" s="6">
        <f t="shared" ca="1" si="674"/>
        <v>97.2</v>
      </c>
      <c r="L972" t="s">
        <v>177</v>
      </c>
      <c r="Y972" s="9"/>
    </row>
    <row r="973" spans="1:28" x14ac:dyDescent="0.3">
      <c r="A973" s="15">
        <v>0</v>
      </c>
      <c r="B973" s="15">
        <v>0</v>
      </c>
      <c r="C973" s="6">
        <f t="shared" ca="1" si="675"/>
        <v>8.9091245213370196E-2</v>
      </c>
      <c r="D973" s="6">
        <f t="shared" ca="1" si="675"/>
        <v>9.676585597563836E-2</v>
      </c>
      <c r="E973" s="6">
        <f t="shared" ca="1" si="671"/>
        <v>0.5890912452133702</v>
      </c>
      <c r="F973" s="6">
        <f t="shared" ca="1" si="672"/>
        <v>0</v>
      </c>
      <c r="G973" s="6">
        <f t="shared" ca="1" si="672"/>
        <v>1</v>
      </c>
      <c r="H973" s="6" t="str">
        <f t="shared" si="673"/>
        <v/>
      </c>
      <c r="I973" s="6" t="s">
        <v>160</v>
      </c>
      <c r="J973" t="s">
        <v>176</v>
      </c>
      <c r="K973" s="6">
        <f t="shared" ca="1" si="674"/>
        <v>43.9</v>
      </c>
      <c r="L973" t="s">
        <v>177</v>
      </c>
      <c r="Y973" s="9"/>
    </row>
    <row r="974" spans="1:28" x14ac:dyDescent="0.3">
      <c r="A974" s="15">
        <v>0</v>
      </c>
      <c r="B974" s="15">
        <v>0</v>
      </c>
      <c r="C974" s="6">
        <f t="shared" ca="1" si="675"/>
        <v>0.79202711730628683</v>
      </c>
      <c r="D974" s="6">
        <f t="shared" ca="1" si="675"/>
        <v>0.9032856076946244</v>
      </c>
      <c r="E974" s="6">
        <f t="shared" ca="1" si="671"/>
        <v>0.20797288269371317</v>
      </c>
      <c r="F974" s="6">
        <f t="shared" ca="1" si="672"/>
        <v>2</v>
      </c>
      <c r="G974" s="6">
        <f t="shared" ca="1" si="672"/>
        <v>1</v>
      </c>
      <c r="H974" s="6" t="str">
        <f t="shared" si="673"/>
        <v/>
      </c>
      <c r="I974" s="6" t="s">
        <v>160</v>
      </c>
      <c r="J974" t="s">
        <v>179</v>
      </c>
      <c r="K974" s="6">
        <f t="shared" ca="1" si="674"/>
        <v>114.2</v>
      </c>
      <c r="L974" t="s">
        <v>178</v>
      </c>
      <c r="Q974" s="10"/>
      <c r="R974" s="10"/>
      <c r="S974" s="10"/>
      <c r="T974" s="10"/>
      <c r="U974" s="10"/>
      <c r="V974" s="10"/>
      <c r="W974" s="10"/>
      <c r="X974" s="10"/>
      <c r="Y974" s="11"/>
      <c r="Z974" s="10"/>
      <c r="AA974" s="10"/>
      <c r="AB974" s="10"/>
    </row>
    <row r="975" spans="1:28" x14ac:dyDescent="0.3">
      <c r="A975" s="15">
        <v>0</v>
      </c>
      <c r="B975" s="15">
        <v>0</v>
      </c>
      <c r="C975" s="6">
        <f t="shared" ca="1" si="675"/>
        <v>0.556400651855812</v>
      </c>
      <c r="D975" s="6">
        <f t="shared" ca="1" si="675"/>
        <v>0.1974245537773569</v>
      </c>
      <c r="E975" s="6">
        <f t="shared" ca="1" si="671"/>
        <v>0.556400651855812</v>
      </c>
      <c r="F975" s="6">
        <f t="shared" ref="F975" ca="1" si="676">MOD(SUM(F974,1),4)</f>
        <v>3</v>
      </c>
      <c r="G975" s="6">
        <f t="shared" ca="1" si="672"/>
        <v>3</v>
      </c>
      <c r="H975" s="6" t="str">
        <f t="shared" si="673"/>
        <v/>
      </c>
      <c r="I975" s="6" t="s">
        <v>160</v>
      </c>
      <c r="J975" t="s">
        <v>179</v>
      </c>
      <c r="K975" s="6">
        <f t="shared" ca="1" si="674"/>
        <v>90.6</v>
      </c>
      <c r="L975" t="s">
        <v>178</v>
      </c>
      <c r="Y975" s="9"/>
    </row>
    <row r="976" spans="1:28" x14ac:dyDescent="0.3">
      <c r="A976" s="15">
        <v>0</v>
      </c>
      <c r="B976" s="15">
        <v>0</v>
      </c>
      <c r="C976" s="6">
        <f t="shared" ca="1" si="675"/>
        <v>0.88992331449026141</v>
      </c>
      <c r="D976" s="6">
        <f t="shared" ca="1" si="675"/>
        <v>0.31504154956377306</v>
      </c>
      <c r="E976" s="6">
        <f t="shared" ca="1" si="671"/>
        <v>0.11007668550973859</v>
      </c>
      <c r="F976" s="6">
        <f t="shared" ref="F976" ca="1" si="677">MOD(SUM(F974,2),4)</f>
        <v>0</v>
      </c>
      <c r="G976" s="6">
        <f t="shared" ca="1" si="672"/>
        <v>3</v>
      </c>
      <c r="H976" s="17" t="str">
        <f t="shared" ref="H976" si="678">IF(A976=0,"",_xlfn.CONCAT("\end{enumerate} \section*{ Cuenta ",A976,"} \begin{enumerate}"))</f>
        <v/>
      </c>
      <c r="I976" s="6" t="s">
        <v>160</v>
      </c>
      <c r="J976" t="s">
        <v>179</v>
      </c>
      <c r="K976" s="6">
        <f t="shared" ca="1" si="674"/>
        <v>124</v>
      </c>
      <c r="L976" t="s">
        <v>178</v>
      </c>
      <c r="Y976" s="9"/>
    </row>
    <row r="977" spans="1:28" x14ac:dyDescent="0.3">
      <c r="A977" s="15">
        <v>0</v>
      </c>
      <c r="B977" s="15">
        <v>0</v>
      </c>
      <c r="C977" s="6">
        <f t="shared" ca="1" si="675"/>
        <v>0.10322770174413898</v>
      </c>
      <c r="D977" s="6">
        <f t="shared" ca="1" si="675"/>
        <v>0.40724999589475064</v>
      </c>
      <c r="E977" s="6">
        <f t="shared" ca="1" si="671"/>
        <v>0.10322770174413898</v>
      </c>
      <c r="F977" s="6">
        <f t="shared" ref="F977" ca="1" si="679">MOD(SUM(F974,3),4)</f>
        <v>1</v>
      </c>
      <c r="G977" s="6">
        <f t="shared" ca="1" si="672"/>
        <v>0</v>
      </c>
      <c r="H977" s="6" t="str">
        <f t="shared" ref="H977:H978" si="680">IF(A977=0,"",_xlfn.CONCAT("## ",A977))</f>
        <v/>
      </c>
      <c r="I977" s="6" t="s">
        <v>160</v>
      </c>
      <c r="J977" t="s">
        <v>179</v>
      </c>
      <c r="K977" s="6">
        <f t="shared" ca="1" si="674"/>
        <v>45.3</v>
      </c>
      <c r="L977" t="s">
        <v>178</v>
      </c>
      <c r="Y977" s="9"/>
    </row>
    <row r="978" spans="1:28" x14ac:dyDescent="0.3">
      <c r="A978" s="15">
        <v>0</v>
      </c>
      <c r="B978" s="15">
        <v>0</v>
      </c>
      <c r="C978" s="6">
        <f t="shared" ca="1" si="675"/>
        <v>0.7797957334206389</v>
      </c>
      <c r="D978" s="6">
        <f t="shared" ca="1" si="675"/>
        <v>0.56679842554226489</v>
      </c>
      <c r="E978" s="6">
        <f t="shared" ca="1" si="671"/>
        <v>0.2202042665793611</v>
      </c>
      <c r="F978" s="6">
        <f t="shared" ref="F978" ca="1" si="681">MOD(SUM(F974,4),4)</f>
        <v>2</v>
      </c>
      <c r="G978" s="6">
        <f t="shared" ca="1" si="672"/>
        <v>0</v>
      </c>
      <c r="H978" s="6" t="str">
        <f t="shared" si="680"/>
        <v/>
      </c>
      <c r="I978" s="6" t="s">
        <v>160</v>
      </c>
      <c r="J978" t="s">
        <v>179</v>
      </c>
      <c r="K978" s="6">
        <f t="shared" ca="1" si="674"/>
        <v>113</v>
      </c>
      <c r="L978" t="s">
        <v>178</v>
      </c>
      <c r="Y978" s="9"/>
    </row>
    <row r="979" spans="1:28" ht="56.7" x14ac:dyDescent="0.3">
      <c r="A979" s="15">
        <v>20151900397</v>
      </c>
      <c r="B979" s="15">
        <v>0</v>
      </c>
      <c r="C979" s="6">
        <f t="shared" ca="1" si="675"/>
        <v>0.25577577826976305</v>
      </c>
      <c r="D979" s="6">
        <f t="shared" ca="1" si="675"/>
        <v>0.84118342840097304</v>
      </c>
      <c r="H979" s="17" t="str">
        <f t="shared" ref="H979" si="682">IF(A979=0,"",_xlfn.CONCAT("\end{enumerate} \section*{ Cuenta ",A979,"} \begin{enumerate}"))</f>
        <v>\end{enumerate} \section*{ Cuenta 20151900397} \begin{enumerate}</v>
      </c>
    </row>
    <row r="980" spans="1:28" x14ac:dyDescent="0.3">
      <c r="A980" s="15">
        <v>0</v>
      </c>
      <c r="B980" s="15">
        <v>0</v>
      </c>
      <c r="C980" s="6">
        <f t="shared" ca="1" si="675"/>
        <v>0.14953615639826312</v>
      </c>
      <c r="D980" s="6">
        <f t="shared" ca="1" si="675"/>
        <v>0.75494496507580866</v>
      </c>
      <c r="E980" s="6">
        <f t="shared" ref="E980:E994" ca="1" si="683">IF(C980&gt;0.1,      IF(C980&lt;0.6,C980,ABS(1-C980)),C980+0.5)</f>
        <v>0.14953615639826312</v>
      </c>
      <c r="F980" s="6">
        <f t="shared" ref="F980:G994" ca="1" si="684">MOD(ROUND(C980*100+35,0),4)</f>
        <v>2</v>
      </c>
      <c r="G980" s="6">
        <f t="shared" ca="1" si="684"/>
        <v>2</v>
      </c>
      <c r="H980" s="6" t="str">
        <f t="shared" ref="H980:H991" si="685">IF(A980=0,"",_xlfn.CONCAT("## ",A980))</f>
        <v/>
      </c>
      <c r="I980" s="6" t="s">
        <v>160</v>
      </c>
      <c r="J980" t="s">
        <v>175</v>
      </c>
      <c r="K980" s="6">
        <f t="shared" ref="K980:K994" ca="1" si="686">ROUND(C980*100+35,1)</f>
        <v>50</v>
      </c>
      <c r="L980" t="s">
        <v>180</v>
      </c>
      <c r="N980" s="18"/>
      <c r="Y980" s="9"/>
    </row>
    <row r="981" spans="1:28" x14ac:dyDescent="0.3">
      <c r="A981" s="15">
        <v>0</v>
      </c>
      <c r="B981" s="15">
        <v>0</v>
      </c>
      <c r="C981" s="6">
        <f t="shared" ca="1" si="675"/>
        <v>0.42215782513476174</v>
      </c>
      <c r="D981" s="6">
        <f t="shared" ca="1" si="675"/>
        <v>0.18569033328595264</v>
      </c>
      <c r="E981" s="6">
        <f t="shared" ca="1" si="683"/>
        <v>0.42215782513476174</v>
      </c>
      <c r="F981" s="6">
        <f t="shared" ca="1" si="684"/>
        <v>1</v>
      </c>
      <c r="G981" s="6">
        <f t="shared" ca="1" si="684"/>
        <v>2</v>
      </c>
      <c r="H981" s="6" t="str">
        <f t="shared" si="685"/>
        <v/>
      </c>
      <c r="I981" s="6" t="s">
        <v>160</v>
      </c>
      <c r="J981" t="s">
        <v>175</v>
      </c>
      <c r="K981" s="6">
        <f t="shared" ca="1" si="686"/>
        <v>77.2</v>
      </c>
      <c r="L981" t="s">
        <v>180</v>
      </c>
      <c r="N981" s="18"/>
      <c r="Y981" s="9"/>
    </row>
    <row r="982" spans="1:28" x14ac:dyDescent="0.3">
      <c r="A982" s="15">
        <v>0</v>
      </c>
      <c r="B982" s="15">
        <v>0</v>
      </c>
      <c r="C982" s="6">
        <f t="shared" ca="1" si="675"/>
        <v>0.345690775969134</v>
      </c>
      <c r="D982" s="6">
        <f t="shared" ca="1" si="675"/>
        <v>6.8755384591899893E-2</v>
      </c>
      <c r="E982" s="6">
        <f t="shared" ca="1" si="683"/>
        <v>0.345690775969134</v>
      </c>
      <c r="F982" s="6">
        <f t="shared" ca="1" si="684"/>
        <v>2</v>
      </c>
      <c r="G982" s="6">
        <f t="shared" ca="1" si="684"/>
        <v>2</v>
      </c>
      <c r="H982" s="6" t="str">
        <f t="shared" si="685"/>
        <v/>
      </c>
      <c r="I982" s="6" t="s">
        <v>160</v>
      </c>
      <c r="J982" t="s">
        <v>175</v>
      </c>
      <c r="K982" s="6">
        <f t="shared" ca="1" si="686"/>
        <v>69.599999999999994</v>
      </c>
      <c r="L982" t="s">
        <v>180</v>
      </c>
      <c r="N982" s="18"/>
      <c r="Y982" s="9"/>
    </row>
    <row r="983" spans="1:28" x14ac:dyDescent="0.3">
      <c r="A983" s="15">
        <v>0</v>
      </c>
      <c r="B983" s="15">
        <v>0</v>
      </c>
      <c r="C983" s="6">
        <f t="shared" ca="1" si="675"/>
        <v>3.9827958993542079E-2</v>
      </c>
      <c r="D983" s="6">
        <f t="shared" ca="1" si="675"/>
        <v>0.96664010024139591</v>
      </c>
      <c r="E983" s="6">
        <f t="shared" ca="1" si="683"/>
        <v>0.53982795899354208</v>
      </c>
      <c r="F983" s="6">
        <f t="shared" ca="1" si="684"/>
        <v>3</v>
      </c>
      <c r="G983" s="6">
        <f t="shared" ca="1" si="684"/>
        <v>0</v>
      </c>
      <c r="H983" s="6" t="str">
        <f t="shared" si="685"/>
        <v/>
      </c>
      <c r="I983" s="6" t="s">
        <v>160</v>
      </c>
      <c r="J983" t="s">
        <v>175</v>
      </c>
      <c r="K983" s="6">
        <f t="shared" ca="1" si="686"/>
        <v>39</v>
      </c>
      <c r="L983" t="s">
        <v>180</v>
      </c>
      <c r="N983" s="18"/>
      <c r="Y983" s="9"/>
    </row>
    <row r="984" spans="1:28" x14ac:dyDescent="0.3">
      <c r="A984" s="15">
        <v>0</v>
      </c>
      <c r="B984" s="15">
        <v>0</v>
      </c>
      <c r="C984" s="6">
        <f t="shared" ca="1" si="675"/>
        <v>0.83912838420442448</v>
      </c>
      <c r="D984" s="6">
        <f t="shared" ca="1" si="675"/>
        <v>0.42304708319868101</v>
      </c>
      <c r="E984" s="6">
        <f t="shared" ca="1" si="683"/>
        <v>0.16087161579557552</v>
      </c>
      <c r="F984" s="6">
        <f t="shared" ca="1" si="684"/>
        <v>3</v>
      </c>
      <c r="G984" s="6">
        <f t="shared" ca="1" si="684"/>
        <v>1</v>
      </c>
      <c r="H984" s="6" t="str">
        <f t="shared" si="685"/>
        <v/>
      </c>
      <c r="I984" s="6" t="s">
        <v>160</v>
      </c>
      <c r="J984" t="s">
        <v>175</v>
      </c>
      <c r="K984" s="6">
        <f t="shared" ca="1" si="686"/>
        <v>118.9</v>
      </c>
      <c r="L984" t="s">
        <v>180</v>
      </c>
      <c r="N984" s="18"/>
      <c r="Y984" s="9"/>
    </row>
    <row r="985" spans="1:28" x14ac:dyDescent="0.3">
      <c r="A985" s="15">
        <v>0</v>
      </c>
      <c r="B985" s="15">
        <v>0</v>
      </c>
      <c r="C985" s="6">
        <f t="shared" ca="1" si="675"/>
        <v>0.8724065876314071</v>
      </c>
      <c r="D985" s="6">
        <f t="shared" ca="1" si="675"/>
        <v>0.81559489897185566</v>
      </c>
      <c r="E985" s="6">
        <f t="shared" ca="1" si="683"/>
        <v>0.1275934123685929</v>
      </c>
      <c r="F985" s="6">
        <f t="shared" ca="1" si="684"/>
        <v>2</v>
      </c>
      <c r="G985" s="6">
        <f t="shared" ca="1" si="684"/>
        <v>1</v>
      </c>
      <c r="H985" s="6" t="str">
        <f t="shared" si="685"/>
        <v/>
      </c>
      <c r="I985" s="6" t="s">
        <v>160</v>
      </c>
      <c r="J985" t="s">
        <v>176</v>
      </c>
      <c r="K985" s="6">
        <f t="shared" ca="1" si="686"/>
        <v>122.2</v>
      </c>
      <c r="L985" t="s">
        <v>177</v>
      </c>
      <c r="N985" s="18"/>
      <c r="Y985" s="9"/>
    </row>
    <row r="986" spans="1:28" x14ac:dyDescent="0.3">
      <c r="A986" s="15">
        <v>0</v>
      </c>
      <c r="B986" s="15">
        <v>0</v>
      </c>
      <c r="C986" s="6">
        <f t="shared" ca="1" si="675"/>
        <v>4.6359105297394287E-2</v>
      </c>
      <c r="D986" s="6">
        <f t="shared" ca="1" si="675"/>
        <v>0.82632854725186577</v>
      </c>
      <c r="E986" s="6">
        <f t="shared" ca="1" si="683"/>
        <v>0.54635910529739429</v>
      </c>
      <c r="F986" s="6">
        <f t="shared" ca="1" si="684"/>
        <v>0</v>
      </c>
      <c r="G986" s="6">
        <f t="shared" ca="1" si="684"/>
        <v>2</v>
      </c>
      <c r="H986" s="6" t="str">
        <f t="shared" si="685"/>
        <v/>
      </c>
      <c r="I986" s="6" t="s">
        <v>160</v>
      </c>
      <c r="J986" t="s">
        <v>176</v>
      </c>
      <c r="K986" s="6">
        <f t="shared" ca="1" si="686"/>
        <v>39.6</v>
      </c>
      <c r="L986" t="s">
        <v>177</v>
      </c>
      <c r="Y986" s="9"/>
    </row>
    <row r="987" spans="1:28" x14ac:dyDescent="0.3">
      <c r="A987" s="15">
        <v>0</v>
      </c>
      <c r="B987" s="15">
        <v>0</v>
      </c>
      <c r="C987" s="6">
        <f t="shared" ca="1" si="675"/>
        <v>0.15108335436505194</v>
      </c>
      <c r="D987" s="6">
        <f t="shared" ca="1" si="675"/>
        <v>0.75715484839341562</v>
      </c>
      <c r="E987" s="6">
        <f t="shared" ca="1" si="683"/>
        <v>0.15108335436505194</v>
      </c>
      <c r="F987" s="6">
        <f t="shared" ca="1" si="684"/>
        <v>2</v>
      </c>
      <c r="G987" s="6">
        <f t="shared" ca="1" si="684"/>
        <v>3</v>
      </c>
      <c r="H987" s="6" t="str">
        <f t="shared" si="685"/>
        <v/>
      </c>
      <c r="I987" s="6" t="s">
        <v>160</v>
      </c>
      <c r="J987" t="s">
        <v>176</v>
      </c>
      <c r="K987" s="6">
        <f t="shared" ca="1" si="686"/>
        <v>50.1</v>
      </c>
      <c r="L987" t="s">
        <v>177</v>
      </c>
      <c r="Y987" s="9"/>
    </row>
    <row r="988" spans="1:28" x14ac:dyDescent="0.3">
      <c r="A988" s="15">
        <v>0</v>
      </c>
      <c r="B988" s="15">
        <v>0</v>
      </c>
      <c r="C988" s="6">
        <f t="shared" ca="1" si="675"/>
        <v>0.38284116328493423</v>
      </c>
      <c r="D988" s="6">
        <f t="shared" ca="1" si="675"/>
        <v>0.55883433469460608</v>
      </c>
      <c r="E988" s="6">
        <f t="shared" ca="1" si="683"/>
        <v>0.38284116328493423</v>
      </c>
      <c r="F988" s="6">
        <f t="shared" ca="1" si="684"/>
        <v>1</v>
      </c>
      <c r="G988" s="6">
        <f t="shared" ca="1" si="684"/>
        <v>3</v>
      </c>
      <c r="H988" s="6" t="str">
        <f t="shared" si="685"/>
        <v/>
      </c>
      <c r="I988" s="6" t="s">
        <v>160</v>
      </c>
      <c r="J988" t="s">
        <v>176</v>
      </c>
      <c r="K988" s="6">
        <f t="shared" ca="1" si="686"/>
        <v>73.3</v>
      </c>
      <c r="L988" t="s">
        <v>177</v>
      </c>
      <c r="Y988" s="9"/>
    </row>
    <row r="989" spans="1:28" x14ac:dyDescent="0.3">
      <c r="A989" s="15">
        <v>0</v>
      </c>
      <c r="B989" s="15">
        <v>0</v>
      </c>
      <c r="C989" s="6">
        <f t="shared" ca="1" si="675"/>
        <v>0.6220978292727799</v>
      </c>
      <c r="D989" s="6">
        <f t="shared" ca="1" si="675"/>
        <v>0.47823927962559321</v>
      </c>
      <c r="E989" s="6">
        <f t="shared" ca="1" si="683"/>
        <v>0.3779021707272201</v>
      </c>
      <c r="F989" s="6">
        <f t="shared" ca="1" si="684"/>
        <v>1</v>
      </c>
      <c r="G989" s="6">
        <f t="shared" ca="1" si="684"/>
        <v>3</v>
      </c>
      <c r="H989" s="6" t="str">
        <f t="shared" si="685"/>
        <v/>
      </c>
      <c r="I989" s="6" t="s">
        <v>160</v>
      </c>
      <c r="J989" t="s">
        <v>176</v>
      </c>
      <c r="K989" s="6">
        <f t="shared" ca="1" si="686"/>
        <v>97.2</v>
      </c>
      <c r="L989" t="s">
        <v>177</v>
      </c>
      <c r="Y989" s="9"/>
    </row>
    <row r="990" spans="1:28" x14ac:dyDescent="0.3">
      <c r="A990" s="15">
        <v>0</v>
      </c>
      <c r="B990" s="15">
        <v>0</v>
      </c>
      <c r="C990" s="6">
        <f t="shared" ca="1" si="675"/>
        <v>0.92730341123660165</v>
      </c>
      <c r="D990" s="6">
        <f t="shared" ca="1" si="675"/>
        <v>0.39487501756427323</v>
      </c>
      <c r="E990" s="6">
        <f t="shared" ca="1" si="683"/>
        <v>7.2696588763398351E-2</v>
      </c>
      <c r="F990" s="6">
        <f t="shared" ca="1" si="684"/>
        <v>0</v>
      </c>
      <c r="G990" s="6">
        <f t="shared" ca="1" si="684"/>
        <v>2</v>
      </c>
      <c r="H990" s="6" t="str">
        <f t="shared" si="685"/>
        <v/>
      </c>
      <c r="I990" s="6" t="s">
        <v>160</v>
      </c>
      <c r="J990" t="s">
        <v>179</v>
      </c>
      <c r="K990" s="6">
        <f t="shared" ca="1" si="686"/>
        <v>127.7</v>
      </c>
      <c r="L990" t="s">
        <v>178</v>
      </c>
      <c r="Q990" s="10"/>
      <c r="R990" s="10"/>
      <c r="S990" s="10"/>
      <c r="T990" s="10"/>
      <c r="U990" s="10"/>
      <c r="V990" s="10"/>
      <c r="W990" s="10"/>
      <c r="X990" s="10"/>
      <c r="Y990" s="11"/>
      <c r="Z990" s="10"/>
      <c r="AA990" s="10"/>
      <c r="AB990" s="10"/>
    </row>
    <row r="991" spans="1:28" x14ac:dyDescent="0.3">
      <c r="A991" s="15">
        <v>0</v>
      </c>
      <c r="B991" s="15">
        <v>0</v>
      </c>
      <c r="C991" s="6">
        <f t="shared" ca="1" si="675"/>
        <v>0.79826382198759627</v>
      </c>
      <c r="D991" s="6">
        <f t="shared" ca="1" si="675"/>
        <v>0.47457373679254689</v>
      </c>
      <c r="E991" s="6">
        <f t="shared" ca="1" si="683"/>
        <v>0.20173617801240373</v>
      </c>
      <c r="F991" s="6">
        <f t="shared" ref="F991" ca="1" si="687">MOD(SUM(F990,1),4)</f>
        <v>1</v>
      </c>
      <c r="G991" s="6">
        <f t="shared" ca="1" si="684"/>
        <v>2</v>
      </c>
      <c r="H991" s="6" t="str">
        <f t="shared" si="685"/>
        <v/>
      </c>
      <c r="I991" s="6" t="s">
        <v>160</v>
      </c>
      <c r="J991" t="s">
        <v>179</v>
      </c>
      <c r="K991" s="6">
        <f t="shared" ca="1" si="686"/>
        <v>114.8</v>
      </c>
      <c r="L991" t="s">
        <v>178</v>
      </c>
      <c r="Y991" s="9"/>
    </row>
    <row r="992" spans="1:28" x14ac:dyDescent="0.3">
      <c r="A992" s="15">
        <v>0</v>
      </c>
      <c r="B992" s="15">
        <v>0</v>
      </c>
      <c r="C992" s="6">
        <f t="shared" ca="1" si="675"/>
        <v>0.23637321226603891</v>
      </c>
      <c r="D992" s="6">
        <f t="shared" ca="1" si="675"/>
        <v>0.73005779283034544</v>
      </c>
      <c r="E992" s="6">
        <f t="shared" ca="1" si="683"/>
        <v>0.23637321226603891</v>
      </c>
      <c r="F992" s="6">
        <f t="shared" ref="F992" ca="1" si="688">MOD(SUM(F990,2),4)</f>
        <v>2</v>
      </c>
      <c r="G992" s="6">
        <f t="shared" ca="1" si="684"/>
        <v>0</v>
      </c>
      <c r="H992" s="17" t="str">
        <f t="shared" ref="H992" si="689">IF(A992=0,"",_xlfn.CONCAT("\end{enumerate} \section*{ Cuenta ",A992,"} \begin{enumerate}"))</f>
        <v/>
      </c>
      <c r="I992" s="6" t="s">
        <v>160</v>
      </c>
      <c r="J992" t="s">
        <v>179</v>
      </c>
      <c r="K992" s="6">
        <f t="shared" ca="1" si="686"/>
        <v>58.6</v>
      </c>
      <c r="L992" t="s">
        <v>178</v>
      </c>
      <c r="Y992" s="9"/>
    </row>
    <row r="993" spans="1:28" x14ac:dyDescent="0.3">
      <c r="A993" s="15">
        <v>0</v>
      </c>
      <c r="B993" s="15">
        <v>0</v>
      </c>
      <c r="C993" s="6">
        <f t="shared" ca="1" si="675"/>
        <v>0.74954586327658834</v>
      </c>
      <c r="D993" s="6">
        <f t="shared" ca="1" si="675"/>
        <v>0.94336101214579038</v>
      </c>
      <c r="E993" s="6">
        <f t="shared" ca="1" si="683"/>
        <v>0.25045413672341166</v>
      </c>
      <c r="F993" s="6">
        <f t="shared" ref="F993" ca="1" si="690">MOD(SUM(F990,3),4)</f>
        <v>3</v>
      </c>
      <c r="G993" s="6">
        <f t="shared" ca="1" si="684"/>
        <v>1</v>
      </c>
      <c r="H993" s="6" t="str">
        <f t="shared" ref="H993:H994" si="691">IF(A993=0,"",_xlfn.CONCAT("## ",A993))</f>
        <v/>
      </c>
      <c r="I993" s="6" t="s">
        <v>160</v>
      </c>
      <c r="J993" t="s">
        <v>179</v>
      </c>
      <c r="K993" s="6">
        <f t="shared" ca="1" si="686"/>
        <v>110</v>
      </c>
      <c r="L993" t="s">
        <v>178</v>
      </c>
      <c r="Y993" s="9"/>
    </row>
    <row r="994" spans="1:28" x14ac:dyDescent="0.3">
      <c r="A994" s="15">
        <v>0</v>
      </c>
      <c r="B994" s="15">
        <v>0</v>
      </c>
      <c r="C994" s="6">
        <f t="shared" ca="1" si="675"/>
        <v>0.36404553226806469</v>
      </c>
      <c r="D994" s="6">
        <f t="shared" ca="1" si="675"/>
        <v>0.88290290699298435</v>
      </c>
      <c r="E994" s="6">
        <f t="shared" ca="1" si="683"/>
        <v>0.36404553226806469</v>
      </c>
      <c r="F994" s="6">
        <f t="shared" ref="F994" ca="1" si="692">MOD(SUM(F990,4),4)</f>
        <v>0</v>
      </c>
      <c r="G994" s="6">
        <f t="shared" ca="1" si="684"/>
        <v>3</v>
      </c>
      <c r="H994" s="6" t="str">
        <f t="shared" si="691"/>
        <v/>
      </c>
      <c r="I994" s="6" t="s">
        <v>160</v>
      </c>
      <c r="J994" t="s">
        <v>179</v>
      </c>
      <c r="K994" s="6">
        <f t="shared" ca="1" si="686"/>
        <v>71.400000000000006</v>
      </c>
      <c r="L994" t="s">
        <v>178</v>
      </c>
      <c r="Y994" s="9"/>
    </row>
    <row r="995" spans="1:28" ht="56.7" x14ac:dyDescent="0.3">
      <c r="A995" s="15">
        <v>20181007861</v>
      </c>
      <c r="B995" s="15">
        <v>0</v>
      </c>
      <c r="C995" s="6">
        <f t="shared" ca="1" si="675"/>
        <v>0.8999778520759778</v>
      </c>
      <c r="D995" s="6">
        <f t="shared" ca="1" si="675"/>
        <v>0.12006844619655666</v>
      </c>
      <c r="H995" s="17" t="str">
        <f t="shared" ref="H995" si="693">IF(A995=0,"",_xlfn.CONCAT("\end{enumerate} \section*{ Cuenta ",A995,"} \begin{enumerate}"))</f>
        <v>\end{enumerate} \section*{ Cuenta 20181007861} \begin{enumerate}</v>
      </c>
    </row>
    <row r="996" spans="1:28" x14ac:dyDescent="0.3">
      <c r="A996" s="15">
        <v>0</v>
      </c>
      <c r="B996" s="15">
        <v>0</v>
      </c>
      <c r="C996" s="6">
        <f t="shared" ca="1" si="675"/>
        <v>0.16725024482797579</v>
      </c>
      <c r="D996" s="6">
        <f t="shared" ca="1" si="675"/>
        <v>3.2922579968378884E-2</v>
      </c>
      <c r="E996" s="6">
        <f t="shared" ref="E996:E1010" ca="1" si="694">IF(C996&gt;0.1,      IF(C996&lt;0.6,C996,ABS(1-C996)),C996+0.5)</f>
        <v>0.16725024482797579</v>
      </c>
      <c r="F996" s="6">
        <f t="shared" ref="F996:G1010" ca="1" si="695">MOD(ROUND(C996*100+35,0),4)</f>
        <v>0</v>
      </c>
      <c r="G996" s="6">
        <f t="shared" ca="1" si="695"/>
        <v>2</v>
      </c>
      <c r="H996" s="6" t="str">
        <f t="shared" ref="H996:H1007" si="696">IF(A996=0,"",_xlfn.CONCAT("## ",A996))</f>
        <v/>
      </c>
      <c r="I996" s="6" t="s">
        <v>160</v>
      </c>
      <c r="J996" t="s">
        <v>175</v>
      </c>
      <c r="K996" s="6">
        <f t="shared" ref="K996:K1010" ca="1" si="697">ROUND(C996*100+35,1)</f>
        <v>51.7</v>
      </c>
      <c r="L996" t="s">
        <v>180</v>
      </c>
      <c r="N996" s="18"/>
      <c r="Y996" s="9"/>
    </row>
    <row r="997" spans="1:28" x14ac:dyDescent="0.3">
      <c r="A997" s="15">
        <v>0</v>
      </c>
      <c r="B997" s="15">
        <v>0</v>
      </c>
      <c r="C997" s="6">
        <f t="shared" ca="1" si="675"/>
        <v>0.39318827307773285</v>
      </c>
      <c r="D997" s="6">
        <f t="shared" ca="1" si="675"/>
        <v>0.37264321667938149</v>
      </c>
      <c r="E997" s="6">
        <f t="shared" ca="1" si="694"/>
        <v>0.39318827307773285</v>
      </c>
      <c r="F997" s="6">
        <f t="shared" ca="1" si="695"/>
        <v>2</v>
      </c>
      <c r="G997" s="6">
        <f t="shared" ca="1" si="695"/>
        <v>0</v>
      </c>
      <c r="H997" s="6" t="str">
        <f t="shared" si="696"/>
        <v/>
      </c>
      <c r="I997" s="6" t="s">
        <v>160</v>
      </c>
      <c r="J997" t="s">
        <v>175</v>
      </c>
      <c r="K997" s="6">
        <f t="shared" ca="1" si="697"/>
        <v>74.3</v>
      </c>
      <c r="L997" t="s">
        <v>180</v>
      </c>
      <c r="N997" s="18"/>
      <c r="Y997" s="9"/>
    </row>
    <row r="998" spans="1:28" x14ac:dyDescent="0.3">
      <c r="A998" s="15">
        <v>0</v>
      </c>
      <c r="B998" s="15">
        <v>0</v>
      </c>
      <c r="C998" s="6">
        <f t="shared" ca="1" si="675"/>
        <v>0.52412095068311804</v>
      </c>
      <c r="D998" s="6">
        <f t="shared" ca="1" si="675"/>
        <v>0.70735292144995598</v>
      </c>
      <c r="E998" s="6">
        <f t="shared" ca="1" si="694"/>
        <v>0.52412095068311804</v>
      </c>
      <c r="F998" s="6">
        <f t="shared" ca="1" si="695"/>
        <v>3</v>
      </c>
      <c r="G998" s="6">
        <f t="shared" ca="1" si="695"/>
        <v>2</v>
      </c>
      <c r="H998" s="6" t="str">
        <f t="shared" si="696"/>
        <v/>
      </c>
      <c r="I998" s="6" t="s">
        <v>160</v>
      </c>
      <c r="J998" t="s">
        <v>175</v>
      </c>
      <c r="K998" s="6">
        <f t="shared" ca="1" si="697"/>
        <v>87.4</v>
      </c>
      <c r="L998" t="s">
        <v>180</v>
      </c>
      <c r="N998" s="18"/>
      <c r="Y998" s="9"/>
    </row>
    <row r="999" spans="1:28" x14ac:dyDescent="0.3">
      <c r="A999" s="15">
        <v>0</v>
      </c>
      <c r="B999" s="15">
        <v>0</v>
      </c>
      <c r="C999" s="6">
        <f t="shared" ca="1" si="675"/>
        <v>0.87948780775552526</v>
      </c>
      <c r="D999" s="6">
        <f t="shared" ca="1" si="675"/>
        <v>0.61039030168554376</v>
      </c>
      <c r="E999" s="6">
        <f t="shared" ca="1" si="694"/>
        <v>0.12051219224447474</v>
      </c>
      <c r="F999" s="6">
        <f t="shared" ca="1" si="695"/>
        <v>3</v>
      </c>
      <c r="G999" s="6">
        <f t="shared" ca="1" si="695"/>
        <v>0</v>
      </c>
      <c r="H999" s="6" t="str">
        <f t="shared" si="696"/>
        <v/>
      </c>
      <c r="I999" s="6" t="s">
        <v>160</v>
      </c>
      <c r="J999" t="s">
        <v>175</v>
      </c>
      <c r="K999" s="6">
        <f t="shared" ca="1" si="697"/>
        <v>122.9</v>
      </c>
      <c r="L999" t="s">
        <v>180</v>
      </c>
      <c r="N999" s="18"/>
      <c r="Y999" s="9"/>
    </row>
    <row r="1000" spans="1:28" x14ac:dyDescent="0.3">
      <c r="A1000" s="15">
        <v>0</v>
      </c>
      <c r="B1000" s="15">
        <v>0</v>
      </c>
      <c r="C1000" s="6">
        <f t="shared" ca="1" si="675"/>
        <v>0.26492168907465208</v>
      </c>
      <c r="D1000" s="6">
        <f t="shared" ca="1" si="675"/>
        <v>0.71318701815057939</v>
      </c>
      <c r="E1000" s="6">
        <f t="shared" ca="1" si="694"/>
        <v>0.26492168907465208</v>
      </c>
      <c r="F1000" s="6">
        <f t="shared" ca="1" si="695"/>
        <v>1</v>
      </c>
      <c r="G1000" s="6">
        <f t="shared" ca="1" si="695"/>
        <v>2</v>
      </c>
      <c r="H1000" s="6" t="str">
        <f t="shared" si="696"/>
        <v/>
      </c>
      <c r="I1000" s="6" t="s">
        <v>160</v>
      </c>
      <c r="J1000" t="s">
        <v>175</v>
      </c>
      <c r="K1000" s="6">
        <f t="shared" ca="1" si="697"/>
        <v>61.5</v>
      </c>
      <c r="L1000" t="s">
        <v>180</v>
      </c>
      <c r="N1000" s="18"/>
      <c r="Y1000" s="9"/>
    </row>
    <row r="1001" spans="1:28" x14ac:dyDescent="0.3">
      <c r="A1001" s="15">
        <v>0</v>
      </c>
      <c r="B1001" s="15">
        <v>0</v>
      </c>
      <c r="C1001" s="6">
        <f t="shared" ca="1" si="675"/>
        <v>0.62882758569156272</v>
      </c>
      <c r="D1001" s="6">
        <f t="shared" ca="1" si="675"/>
        <v>0.77461522511689107</v>
      </c>
      <c r="E1001" s="6">
        <f t="shared" ca="1" si="694"/>
        <v>0.37117241430843728</v>
      </c>
      <c r="F1001" s="6">
        <f t="shared" ca="1" si="695"/>
        <v>2</v>
      </c>
      <c r="G1001" s="6">
        <f t="shared" ca="1" si="695"/>
        <v>0</v>
      </c>
      <c r="H1001" s="6" t="str">
        <f t="shared" si="696"/>
        <v/>
      </c>
      <c r="I1001" s="6" t="s">
        <v>160</v>
      </c>
      <c r="J1001" t="s">
        <v>176</v>
      </c>
      <c r="K1001" s="6">
        <f t="shared" ca="1" si="697"/>
        <v>97.9</v>
      </c>
      <c r="L1001" t="s">
        <v>177</v>
      </c>
      <c r="N1001" s="18"/>
      <c r="Y1001" s="9"/>
    </row>
    <row r="1002" spans="1:28" x14ac:dyDescent="0.3">
      <c r="A1002" s="15">
        <v>0</v>
      </c>
      <c r="B1002" s="15">
        <v>0</v>
      </c>
      <c r="C1002" s="6">
        <f t="shared" ca="1" si="675"/>
        <v>0.23296360478905997</v>
      </c>
      <c r="D1002" s="6">
        <f t="shared" ca="1" si="675"/>
        <v>0.89428841159099681</v>
      </c>
      <c r="E1002" s="6">
        <f t="shared" ca="1" si="694"/>
        <v>0.23296360478905997</v>
      </c>
      <c r="F1002" s="6">
        <f t="shared" ca="1" si="695"/>
        <v>2</v>
      </c>
      <c r="G1002" s="6">
        <f t="shared" ca="1" si="695"/>
        <v>0</v>
      </c>
      <c r="H1002" s="6" t="str">
        <f t="shared" si="696"/>
        <v/>
      </c>
      <c r="I1002" s="6" t="s">
        <v>160</v>
      </c>
      <c r="J1002" t="s">
        <v>176</v>
      </c>
      <c r="K1002" s="6">
        <f t="shared" ca="1" si="697"/>
        <v>58.3</v>
      </c>
      <c r="L1002" t="s">
        <v>177</v>
      </c>
      <c r="Y1002" s="9"/>
    </row>
    <row r="1003" spans="1:28" x14ac:dyDescent="0.3">
      <c r="A1003" s="15">
        <v>0</v>
      </c>
      <c r="B1003" s="15">
        <v>0</v>
      </c>
      <c r="C1003" s="6">
        <f t="shared" ca="1" si="675"/>
        <v>0.38500490322452996</v>
      </c>
      <c r="D1003" s="6">
        <f t="shared" ca="1" si="675"/>
        <v>0.65564774530344117</v>
      </c>
      <c r="E1003" s="6">
        <f t="shared" ca="1" si="694"/>
        <v>0.38500490322452996</v>
      </c>
      <c r="F1003" s="6">
        <f t="shared" ca="1" si="695"/>
        <v>2</v>
      </c>
      <c r="G1003" s="6">
        <f t="shared" ca="1" si="695"/>
        <v>1</v>
      </c>
      <c r="H1003" s="6" t="str">
        <f t="shared" si="696"/>
        <v/>
      </c>
      <c r="I1003" s="6" t="s">
        <v>160</v>
      </c>
      <c r="J1003" t="s">
        <v>176</v>
      </c>
      <c r="K1003" s="6">
        <f t="shared" ca="1" si="697"/>
        <v>73.5</v>
      </c>
      <c r="L1003" t="s">
        <v>177</v>
      </c>
      <c r="Y1003" s="9"/>
    </row>
    <row r="1004" spans="1:28" x14ac:dyDescent="0.3">
      <c r="A1004" s="15">
        <v>0</v>
      </c>
      <c r="B1004" s="15">
        <v>0</v>
      </c>
      <c r="C1004" s="6">
        <f t="shared" ca="1" si="675"/>
        <v>0.14026178629222319</v>
      </c>
      <c r="D1004" s="6">
        <f t="shared" ca="1" si="675"/>
        <v>0.89783913105201818</v>
      </c>
      <c r="E1004" s="6">
        <f t="shared" ca="1" si="694"/>
        <v>0.14026178629222319</v>
      </c>
      <c r="F1004" s="6">
        <f t="shared" ca="1" si="695"/>
        <v>1</v>
      </c>
      <c r="G1004" s="6">
        <f t="shared" ca="1" si="695"/>
        <v>1</v>
      </c>
      <c r="H1004" s="6" t="str">
        <f t="shared" si="696"/>
        <v/>
      </c>
      <c r="I1004" s="6" t="s">
        <v>160</v>
      </c>
      <c r="J1004" t="s">
        <v>176</v>
      </c>
      <c r="K1004" s="6">
        <f t="shared" ca="1" si="697"/>
        <v>49</v>
      </c>
      <c r="L1004" t="s">
        <v>177</v>
      </c>
      <c r="Y1004" s="9"/>
    </row>
    <row r="1005" spans="1:28" x14ac:dyDescent="0.3">
      <c r="A1005" s="15">
        <v>0</v>
      </c>
      <c r="B1005" s="15">
        <v>0</v>
      </c>
      <c r="C1005" s="6">
        <f t="shared" ca="1" si="675"/>
        <v>0.90196695554932804</v>
      </c>
      <c r="D1005" s="6">
        <f t="shared" ca="1" si="675"/>
        <v>0.38593150072709503</v>
      </c>
      <c r="E1005" s="6">
        <f t="shared" ca="1" si="694"/>
        <v>9.8033044450671958E-2</v>
      </c>
      <c r="F1005" s="6">
        <f t="shared" ca="1" si="695"/>
        <v>1</v>
      </c>
      <c r="G1005" s="6">
        <f t="shared" ca="1" si="695"/>
        <v>2</v>
      </c>
      <c r="H1005" s="6" t="str">
        <f t="shared" si="696"/>
        <v/>
      </c>
      <c r="I1005" s="6" t="s">
        <v>160</v>
      </c>
      <c r="J1005" t="s">
        <v>176</v>
      </c>
      <c r="K1005" s="6">
        <f t="shared" ca="1" si="697"/>
        <v>125.2</v>
      </c>
      <c r="L1005" t="s">
        <v>177</v>
      </c>
      <c r="Y1005" s="9"/>
    </row>
    <row r="1006" spans="1:28" x14ac:dyDescent="0.3">
      <c r="A1006" s="15">
        <v>0</v>
      </c>
      <c r="B1006" s="15">
        <v>0</v>
      </c>
      <c r="C1006" s="6">
        <f t="shared" ca="1" si="675"/>
        <v>0.37120121506100823</v>
      </c>
      <c r="D1006" s="6">
        <f t="shared" ca="1" si="675"/>
        <v>0.67131526417463461</v>
      </c>
      <c r="E1006" s="6">
        <f t="shared" ca="1" si="694"/>
        <v>0.37120121506100823</v>
      </c>
      <c r="F1006" s="6">
        <f t="shared" ca="1" si="695"/>
        <v>0</v>
      </c>
      <c r="G1006" s="6">
        <f t="shared" ca="1" si="695"/>
        <v>2</v>
      </c>
      <c r="H1006" s="6" t="str">
        <f t="shared" si="696"/>
        <v/>
      </c>
      <c r="I1006" s="6" t="s">
        <v>160</v>
      </c>
      <c r="J1006" t="s">
        <v>179</v>
      </c>
      <c r="K1006" s="6">
        <f t="shared" ca="1" si="697"/>
        <v>72.099999999999994</v>
      </c>
      <c r="L1006" t="s">
        <v>178</v>
      </c>
      <c r="Q1006" s="10"/>
      <c r="R1006" s="10"/>
      <c r="S1006" s="10"/>
      <c r="T1006" s="10"/>
      <c r="U1006" s="10"/>
      <c r="V1006" s="10"/>
      <c r="W1006" s="10"/>
      <c r="X1006" s="10"/>
      <c r="Y1006" s="11"/>
      <c r="Z1006" s="10"/>
      <c r="AA1006" s="10"/>
      <c r="AB1006" s="10"/>
    </row>
    <row r="1007" spans="1:28" x14ac:dyDescent="0.3">
      <c r="A1007" s="15">
        <v>0</v>
      </c>
      <c r="B1007" s="15">
        <v>0</v>
      </c>
      <c r="C1007" s="6">
        <f t="shared" ca="1" si="675"/>
        <v>0.27433889255213717</v>
      </c>
      <c r="D1007" s="6">
        <f t="shared" ca="1" si="675"/>
        <v>0.70411236393990384</v>
      </c>
      <c r="E1007" s="6">
        <f t="shared" ca="1" si="694"/>
        <v>0.27433889255213717</v>
      </c>
      <c r="F1007" s="6">
        <f t="shared" ref="F1007" ca="1" si="698">MOD(SUM(F1006,1),4)</f>
        <v>1</v>
      </c>
      <c r="G1007" s="6">
        <f t="shared" ca="1" si="695"/>
        <v>1</v>
      </c>
      <c r="H1007" s="6" t="str">
        <f t="shared" si="696"/>
        <v/>
      </c>
      <c r="I1007" s="6" t="s">
        <v>160</v>
      </c>
      <c r="J1007" t="s">
        <v>179</v>
      </c>
      <c r="K1007" s="6">
        <f t="shared" ca="1" si="697"/>
        <v>62.4</v>
      </c>
      <c r="L1007" t="s">
        <v>178</v>
      </c>
      <c r="Y1007" s="9"/>
    </row>
    <row r="1008" spans="1:28" x14ac:dyDescent="0.3">
      <c r="A1008" s="15">
        <v>0</v>
      </c>
      <c r="B1008" s="15">
        <v>0</v>
      </c>
      <c r="C1008" s="6">
        <f t="shared" ca="1" si="675"/>
        <v>0.14510251642033556</v>
      </c>
      <c r="D1008" s="6">
        <f t="shared" ca="1" si="675"/>
        <v>0.29499896376844781</v>
      </c>
      <c r="E1008" s="6">
        <f t="shared" ca="1" si="694"/>
        <v>0.14510251642033556</v>
      </c>
      <c r="F1008" s="6">
        <f t="shared" ref="F1008" ca="1" si="699">MOD(SUM(F1006,2),4)</f>
        <v>2</v>
      </c>
      <c r="G1008" s="6">
        <f t="shared" ca="1" si="695"/>
        <v>0</v>
      </c>
      <c r="H1008" s="17" t="str">
        <f t="shared" ref="H1008" si="700">IF(A1008=0,"",_xlfn.CONCAT("\end{enumerate} \section*{ Cuenta ",A1008,"} \begin{enumerate}"))</f>
        <v/>
      </c>
      <c r="I1008" s="6" t="s">
        <v>160</v>
      </c>
      <c r="J1008" t="s">
        <v>179</v>
      </c>
      <c r="K1008" s="6">
        <f t="shared" ca="1" si="697"/>
        <v>49.5</v>
      </c>
      <c r="L1008" t="s">
        <v>178</v>
      </c>
      <c r="Y1008" s="9"/>
    </row>
    <row r="1009" spans="1:28" x14ac:dyDescent="0.3">
      <c r="A1009" s="15">
        <v>0</v>
      </c>
      <c r="B1009" s="15">
        <v>0</v>
      </c>
      <c r="C1009" s="6">
        <f t="shared" ca="1" si="675"/>
        <v>0.13818177915277652</v>
      </c>
      <c r="D1009" s="6">
        <f t="shared" ca="1" si="675"/>
        <v>0.26266277038683628</v>
      </c>
      <c r="E1009" s="6">
        <f t="shared" ca="1" si="694"/>
        <v>0.13818177915277652</v>
      </c>
      <c r="F1009" s="6">
        <f t="shared" ref="F1009" ca="1" si="701">MOD(SUM(F1006,3),4)</f>
        <v>3</v>
      </c>
      <c r="G1009" s="6">
        <f t="shared" ca="1" si="695"/>
        <v>1</v>
      </c>
      <c r="H1009" s="6" t="str">
        <f t="shared" ref="H1009:H1010" si="702">IF(A1009=0,"",_xlfn.CONCAT("## ",A1009))</f>
        <v/>
      </c>
      <c r="I1009" s="6" t="s">
        <v>160</v>
      </c>
      <c r="J1009" t="s">
        <v>179</v>
      </c>
      <c r="K1009" s="6">
        <f t="shared" ca="1" si="697"/>
        <v>48.8</v>
      </c>
      <c r="L1009" t="s">
        <v>178</v>
      </c>
      <c r="Y1009" s="9"/>
    </row>
    <row r="1010" spans="1:28" x14ac:dyDescent="0.3">
      <c r="A1010" s="15">
        <v>0</v>
      </c>
      <c r="B1010" s="15">
        <v>0</v>
      </c>
      <c r="C1010" s="6">
        <f t="shared" ca="1" si="675"/>
        <v>0.44819820275721611</v>
      </c>
      <c r="D1010" s="6">
        <f t="shared" ca="1" si="675"/>
        <v>0.39731663106830484</v>
      </c>
      <c r="E1010" s="6">
        <f t="shared" ca="1" si="694"/>
        <v>0.44819820275721611</v>
      </c>
      <c r="F1010" s="6">
        <f t="shared" ref="F1010" ca="1" si="703">MOD(SUM(F1006,4),4)</f>
        <v>0</v>
      </c>
      <c r="G1010" s="6">
        <f t="shared" ca="1" si="695"/>
        <v>3</v>
      </c>
      <c r="H1010" s="6" t="str">
        <f t="shared" si="702"/>
        <v/>
      </c>
      <c r="I1010" s="6" t="s">
        <v>160</v>
      </c>
      <c r="J1010" t="s">
        <v>179</v>
      </c>
      <c r="K1010" s="6">
        <f t="shared" ca="1" si="697"/>
        <v>79.8</v>
      </c>
      <c r="L1010" t="s">
        <v>178</v>
      </c>
      <c r="Y1010" s="9"/>
    </row>
    <row r="1011" spans="1:28" ht="56.7" x14ac:dyDescent="0.3">
      <c r="A1011" s="15">
        <v>20181900067</v>
      </c>
      <c r="B1011" s="15">
        <v>0</v>
      </c>
      <c r="C1011" s="6">
        <f t="shared" ca="1" si="675"/>
        <v>0.4014212708595658</v>
      </c>
      <c r="D1011" s="6">
        <f t="shared" ca="1" si="675"/>
        <v>0.38935987314114762</v>
      </c>
      <c r="H1011" s="17" t="str">
        <f t="shared" ref="H1011" si="704">IF(A1011=0,"",_xlfn.CONCAT("\end{enumerate} \section*{ Cuenta ",A1011,"} \begin{enumerate}"))</f>
        <v>\end{enumerate} \section*{ Cuenta 20181900067} \begin{enumerate}</v>
      </c>
    </row>
    <row r="1012" spans="1:28" x14ac:dyDescent="0.3">
      <c r="A1012" s="15">
        <v>0</v>
      </c>
      <c r="B1012" s="15">
        <v>0</v>
      </c>
      <c r="C1012" s="6">
        <f t="shared" ca="1" si="675"/>
        <v>0.14425373107851602</v>
      </c>
      <c r="D1012" s="6">
        <f t="shared" ca="1" si="675"/>
        <v>8.4534313171857889E-3</v>
      </c>
      <c r="E1012" s="6">
        <f t="shared" ref="E1012:E1026" ca="1" si="705">IF(C1012&gt;0.1,      IF(C1012&lt;0.6,C1012,ABS(1-C1012)),C1012+0.5)</f>
        <v>0.14425373107851602</v>
      </c>
      <c r="F1012" s="6">
        <f t="shared" ref="F1012:G1026" ca="1" si="706">MOD(ROUND(C1012*100+35,0),4)</f>
        <v>1</v>
      </c>
      <c r="G1012" s="6">
        <f t="shared" ca="1" si="706"/>
        <v>0</v>
      </c>
      <c r="H1012" s="6" t="str">
        <f t="shared" ref="H1012:H1023" si="707">IF(A1012=0,"",_xlfn.CONCAT("## ",A1012))</f>
        <v/>
      </c>
      <c r="I1012" s="6" t="s">
        <v>160</v>
      </c>
      <c r="J1012" t="s">
        <v>175</v>
      </c>
      <c r="K1012" s="6">
        <f t="shared" ref="K1012:K1026" ca="1" si="708">ROUND(C1012*100+35,1)</f>
        <v>49.4</v>
      </c>
      <c r="L1012" t="s">
        <v>180</v>
      </c>
      <c r="N1012" s="18"/>
      <c r="Y1012" s="9"/>
    </row>
    <row r="1013" spans="1:28" x14ac:dyDescent="0.3">
      <c r="A1013" s="15">
        <v>0</v>
      </c>
      <c r="B1013" s="15">
        <v>0</v>
      </c>
      <c r="C1013" s="6">
        <f t="shared" ca="1" si="675"/>
        <v>0.74524712979551533</v>
      </c>
      <c r="D1013" s="6">
        <f t="shared" ca="1" si="675"/>
        <v>0.93267604484400091</v>
      </c>
      <c r="E1013" s="6">
        <f t="shared" ca="1" si="705"/>
        <v>0.25475287020448467</v>
      </c>
      <c r="F1013" s="6">
        <f t="shared" ca="1" si="706"/>
        <v>2</v>
      </c>
      <c r="G1013" s="6">
        <f t="shared" ca="1" si="706"/>
        <v>0</v>
      </c>
      <c r="H1013" s="6" t="str">
        <f t="shared" si="707"/>
        <v/>
      </c>
      <c r="I1013" s="6" t="s">
        <v>160</v>
      </c>
      <c r="J1013" t="s">
        <v>175</v>
      </c>
      <c r="K1013" s="6">
        <f t="shared" ca="1" si="708"/>
        <v>109.5</v>
      </c>
      <c r="L1013" t="s">
        <v>180</v>
      </c>
      <c r="N1013" s="18"/>
      <c r="Y1013" s="9"/>
    </row>
    <row r="1014" spans="1:28" x14ac:dyDescent="0.3">
      <c r="A1014" s="15">
        <v>0</v>
      </c>
      <c r="B1014" s="15">
        <v>0</v>
      </c>
      <c r="C1014" s="6">
        <f t="shared" ca="1" si="675"/>
        <v>0.89272579762692617</v>
      </c>
      <c r="D1014" s="6">
        <f t="shared" ca="1" si="675"/>
        <v>4.0404812668331513E-2</v>
      </c>
      <c r="E1014" s="6">
        <f t="shared" ca="1" si="705"/>
        <v>0.10727420237307383</v>
      </c>
      <c r="F1014" s="6">
        <f t="shared" ca="1" si="706"/>
        <v>0</v>
      </c>
      <c r="G1014" s="6">
        <f t="shared" ca="1" si="706"/>
        <v>3</v>
      </c>
      <c r="H1014" s="6" t="str">
        <f t="shared" si="707"/>
        <v/>
      </c>
      <c r="I1014" s="6" t="s">
        <v>160</v>
      </c>
      <c r="J1014" t="s">
        <v>175</v>
      </c>
      <c r="K1014" s="6">
        <f t="shared" ca="1" si="708"/>
        <v>124.3</v>
      </c>
      <c r="L1014" t="s">
        <v>180</v>
      </c>
      <c r="N1014" s="18"/>
      <c r="Y1014" s="9"/>
    </row>
    <row r="1015" spans="1:28" x14ac:dyDescent="0.3">
      <c r="A1015" s="15">
        <v>0</v>
      </c>
      <c r="B1015" s="15">
        <v>0</v>
      </c>
      <c r="C1015" s="6">
        <f t="shared" ca="1" si="675"/>
        <v>0.38023506130729601</v>
      </c>
      <c r="D1015" s="6">
        <f t="shared" ca="1" si="675"/>
        <v>0.95134142805627764</v>
      </c>
      <c r="E1015" s="6">
        <f t="shared" ca="1" si="705"/>
        <v>0.38023506130729601</v>
      </c>
      <c r="F1015" s="6">
        <f t="shared" ca="1" si="706"/>
        <v>1</v>
      </c>
      <c r="G1015" s="6">
        <f t="shared" ca="1" si="706"/>
        <v>2</v>
      </c>
      <c r="H1015" s="6" t="str">
        <f t="shared" si="707"/>
        <v/>
      </c>
      <c r="I1015" s="6" t="s">
        <v>160</v>
      </c>
      <c r="J1015" t="s">
        <v>175</v>
      </c>
      <c r="K1015" s="6">
        <f t="shared" ca="1" si="708"/>
        <v>73</v>
      </c>
      <c r="L1015" t="s">
        <v>180</v>
      </c>
      <c r="N1015" s="18"/>
      <c r="Y1015" s="9"/>
    </row>
    <row r="1016" spans="1:28" x14ac:dyDescent="0.3">
      <c r="A1016" s="15">
        <v>0</v>
      </c>
      <c r="B1016" s="15">
        <v>0</v>
      </c>
      <c r="C1016" s="6">
        <f t="shared" ca="1" si="675"/>
        <v>0.69686671888066432</v>
      </c>
      <c r="D1016" s="6">
        <f t="shared" ca="1" si="675"/>
        <v>0.93496359387949057</v>
      </c>
      <c r="E1016" s="6">
        <f t="shared" ca="1" si="705"/>
        <v>0.30313328111933568</v>
      </c>
      <c r="F1016" s="6">
        <f t="shared" ca="1" si="706"/>
        <v>1</v>
      </c>
      <c r="G1016" s="6">
        <f t="shared" ca="1" si="706"/>
        <v>0</v>
      </c>
      <c r="H1016" s="6" t="str">
        <f t="shared" si="707"/>
        <v/>
      </c>
      <c r="I1016" s="6" t="s">
        <v>160</v>
      </c>
      <c r="J1016" t="s">
        <v>175</v>
      </c>
      <c r="K1016" s="6">
        <f t="shared" ca="1" si="708"/>
        <v>104.7</v>
      </c>
      <c r="L1016" t="s">
        <v>180</v>
      </c>
      <c r="N1016" s="18"/>
      <c r="Y1016" s="9"/>
    </row>
    <row r="1017" spans="1:28" x14ac:dyDescent="0.3">
      <c r="A1017" s="15">
        <v>0</v>
      </c>
      <c r="B1017" s="15">
        <v>0</v>
      </c>
      <c r="C1017" s="6">
        <f t="shared" ca="1" si="675"/>
        <v>0.48304616369673758</v>
      </c>
      <c r="D1017" s="6">
        <f t="shared" ca="1" si="675"/>
        <v>0.60414545663502861</v>
      </c>
      <c r="E1017" s="6">
        <f t="shared" ca="1" si="705"/>
        <v>0.48304616369673758</v>
      </c>
      <c r="F1017" s="6">
        <f t="shared" ca="1" si="706"/>
        <v>3</v>
      </c>
      <c r="G1017" s="6">
        <f t="shared" ca="1" si="706"/>
        <v>3</v>
      </c>
      <c r="H1017" s="6" t="str">
        <f t="shared" si="707"/>
        <v/>
      </c>
      <c r="I1017" s="6" t="s">
        <v>160</v>
      </c>
      <c r="J1017" t="s">
        <v>176</v>
      </c>
      <c r="K1017" s="6">
        <f t="shared" ca="1" si="708"/>
        <v>83.3</v>
      </c>
      <c r="L1017" t="s">
        <v>177</v>
      </c>
      <c r="N1017" s="18"/>
      <c r="Y1017" s="9"/>
    </row>
    <row r="1018" spans="1:28" x14ac:dyDescent="0.3">
      <c r="A1018" s="15">
        <v>0</v>
      </c>
      <c r="B1018" s="15">
        <v>0</v>
      </c>
      <c r="C1018" s="6">
        <f t="shared" ca="1" si="675"/>
        <v>0.7539983788872997</v>
      </c>
      <c r="D1018" s="6">
        <f t="shared" ca="1" si="675"/>
        <v>0.1703956418315884</v>
      </c>
      <c r="E1018" s="6">
        <f t="shared" ca="1" si="705"/>
        <v>0.2460016211127003</v>
      </c>
      <c r="F1018" s="6">
        <f t="shared" ca="1" si="706"/>
        <v>2</v>
      </c>
      <c r="G1018" s="6">
        <f t="shared" ca="1" si="706"/>
        <v>0</v>
      </c>
      <c r="H1018" s="6" t="str">
        <f t="shared" si="707"/>
        <v/>
      </c>
      <c r="I1018" s="6" t="s">
        <v>160</v>
      </c>
      <c r="J1018" t="s">
        <v>176</v>
      </c>
      <c r="K1018" s="6">
        <f t="shared" ca="1" si="708"/>
        <v>110.4</v>
      </c>
      <c r="L1018" t="s">
        <v>177</v>
      </c>
      <c r="Y1018" s="9"/>
    </row>
    <row r="1019" spans="1:28" x14ac:dyDescent="0.3">
      <c r="A1019" s="15">
        <v>0</v>
      </c>
      <c r="B1019" s="15">
        <v>0</v>
      </c>
      <c r="C1019" s="6">
        <f t="shared" ca="1" si="675"/>
        <v>0.54195067203625691</v>
      </c>
      <c r="D1019" s="6">
        <f t="shared" ca="1" si="675"/>
        <v>0.94861691132964054</v>
      </c>
      <c r="E1019" s="6">
        <f t="shared" ca="1" si="705"/>
        <v>0.54195067203625691</v>
      </c>
      <c r="F1019" s="6">
        <f t="shared" ca="1" si="706"/>
        <v>1</v>
      </c>
      <c r="G1019" s="6">
        <f t="shared" ca="1" si="706"/>
        <v>2</v>
      </c>
      <c r="H1019" s="6" t="str">
        <f t="shared" si="707"/>
        <v/>
      </c>
      <c r="I1019" s="6" t="s">
        <v>160</v>
      </c>
      <c r="J1019" t="s">
        <v>176</v>
      </c>
      <c r="K1019" s="6">
        <f t="shared" ca="1" si="708"/>
        <v>89.2</v>
      </c>
      <c r="L1019" t="s">
        <v>177</v>
      </c>
      <c r="Y1019" s="9"/>
    </row>
    <row r="1020" spans="1:28" x14ac:dyDescent="0.3">
      <c r="A1020" s="15">
        <v>0</v>
      </c>
      <c r="B1020" s="15">
        <v>0</v>
      </c>
      <c r="C1020" s="6">
        <f t="shared" ca="1" si="675"/>
        <v>0.69319344053546239</v>
      </c>
      <c r="D1020" s="6">
        <f t="shared" ca="1" si="675"/>
        <v>0.18083322905775712</v>
      </c>
      <c r="E1020" s="6">
        <f t="shared" ca="1" si="705"/>
        <v>0.30680655946453761</v>
      </c>
      <c r="F1020" s="6">
        <f t="shared" ca="1" si="706"/>
        <v>0</v>
      </c>
      <c r="G1020" s="6">
        <f t="shared" ca="1" si="706"/>
        <v>1</v>
      </c>
      <c r="H1020" s="6" t="str">
        <f t="shared" si="707"/>
        <v/>
      </c>
      <c r="I1020" s="6" t="s">
        <v>160</v>
      </c>
      <c r="J1020" t="s">
        <v>176</v>
      </c>
      <c r="K1020" s="6">
        <f t="shared" ca="1" si="708"/>
        <v>104.3</v>
      </c>
      <c r="L1020" t="s">
        <v>177</v>
      </c>
      <c r="Y1020" s="9"/>
    </row>
    <row r="1021" spans="1:28" x14ac:dyDescent="0.3">
      <c r="A1021" s="15">
        <v>0</v>
      </c>
      <c r="B1021" s="15">
        <v>0</v>
      </c>
      <c r="C1021" s="6">
        <f t="shared" ca="1" si="675"/>
        <v>0.39576914235106087</v>
      </c>
      <c r="D1021" s="6">
        <f t="shared" ca="1" si="675"/>
        <v>0.45699368092618131</v>
      </c>
      <c r="E1021" s="6">
        <f t="shared" ca="1" si="705"/>
        <v>0.39576914235106087</v>
      </c>
      <c r="F1021" s="6">
        <f t="shared" ca="1" si="706"/>
        <v>3</v>
      </c>
      <c r="G1021" s="6">
        <f t="shared" ca="1" si="706"/>
        <v>1</v>
      </c>
      <c r="H1021" s="6" t="str">
        <f t="shared" si="707"/>
        <v/>
      </c>
      <c r="I1021" s="6" t="s">
        <v>160</v>
      </c>
      <c r="J1021" t="s">
        <v>176</v>
      </c>
      <c r="K1021" s="6">
        <f t="shared" ca="1" si="708"/>
        <v>74.599999999999994</v>
      </c>
      <c r="L1021" t="s">
        <v>177</v>
      </c>
      <c r="Y1021" s="9"/>
    </row>
    <row r="1022" spans="1:28" x14ac:dyDescent="0.3">
      <c r="A1022" s="15">
        <v>0</v>
      </c>
      <c r="B1022" s="15">
        <v>0</v>
      </c>
      <c r="C1022" s="6">
        <f t="shared" ca="1" si="675"/>
        <v>0.42492481374306623</v>
      </c>
      <c r="D1022" s="6">
        <f t="shared" ca="1" si="675"/>
        <v>0.47480142527790681</v>
      </c>
      <c r="E1022" s="6">
        <f t="shared" ca="1" si="705"/>
        <v>0.42492481374306623</v>
      </c>
      <c r="F1022" s="6">
        <f t="shared" ca="1" si="706"/>
        <v>1</v>
      </c>
      <c r="G1022" s="6">
        <f t="shared" ca="1" si="706"/>
        <v>2</v>
      </c>
      <c r="H1022" s="6" t="str">
        <f t="shared" si="707"/>
        <v/>
      </c>
      <c r="I1022" s="6" t="s">
        <v>160</v>
      </c>
      <c r="J1022" t="s">
        <v>179</v>
      </c>
      <c r="K1022" s="6">
        <f t="shared" ca="1" si="708"/>
        <v>77.5</v>
      </c>
      <c r="L1022" t="s">
        <v>178</v>
      </c>
      <c r="Q1022" s="10"/>
      <c r="R1022" s="10"/>
      <c r="S1022" s="10"/>
      <c r="T1022" s="10"/>
      <c r="U1022" s="10"/>
      <c r="V1022" s="10"/>
      <c r="W1022" s="10"/>
      <c r="X1022" s="10"/>
      <c r="Y1022" s="11"/>
      <c r="Z1022" s="10"/>
      <c r="AA1022" s="10"/>
      <c r="AB1022" s="10"/>
    </row>
    <row r="1023" spans="1:28" x14ac:dyDescent="0.3">
      <c r="A1023" s="15">
        <v>0</v>
      </c>
      <c r="B1023" s="15">
        <v>0</v>
      </c>
      <c r="C1023" s="6">
        <f t="shared" ca="1" si="675"/>
        <v>0.54039084167694806</v>
      </c>
      <c r="D1023" s="6">
        <f t="shared" ca="1" si="675"/>
        <v>0.64272064956010955</v>
      </c>
      <c r="E1023" s="6">
        <f t="shared" ca="1" si="705"/>
        <v>0.54039084167694806</v>
      </c>
      <c r="F1023" s="6">
        <f t="shared" ref="F1023" ca="1" si="709">MOD(SUM(F1022,1),4)</f>
        <v>2</v>
      </c>
      <c r="G1023" s="6">
        <f t="shared" ca="1" si="706"/>
        <v>3</v>
      </c>
      <c r="H1023" s="6" t="str">
        <f t="shared" si="707"/>
        <v/>
      </c>
      <c r="I1023" s="6" t="s">
        <v>160</v>
      </c>
      <c r="J1023" t="s">
        <v>179</v>
      </c>
      <c r="K1023" s="6">
        <f t="shared" ca="1" si="708"/>
        <v>89</v>
      </c>
      <c r="L1023" t="s">
        <v>178</v>
      </c>
      <c r="Y1023" s="9"/>
    </row>
    <row r="1024" spans="1:28" x14ac:dyDescent="0.3">
      <c r="A1024" s="15">
        <v>0</v>
      </c>
      <c r="B1024" s="15">
        <v>0</v>
      </c>
      <c r="C1024" s="6">
        <f t="shared" ca="1" si="675"/>
        <v>0.64751222592334323</v>
      </c>
      <c r="D1024" s="6">
        <f t="shared" ca="1" si="675"/>
        <v>0.10795444772835128</v>
      </c>
      <c r="E1024" s="6">
        <f t="shared" ca="1" si="705"/>
        <v>0.35248777407665677</v>
      </c>
      <c r="F1024" s="6">
        <f t="shared" ref="F1024" ca="1" si="710">MOD(SUM(F1022,2),4)</f>
        <v>3</v>
      </c>
      <c r="G1024" s="6">
        <f t="shared" ca="1" si="706"/>
        <v>2</v>
      </c>
      <c r="H1024" s="17" t="str">
        <f t="shared" ref="H1024" si="711">IF(A1024=0,"",_xlfn.CONCAT("\end{enumerate} \section*{ Cuenta ",A1024,"} \begin{enumerate}"))</f>
        <v/>
      </c>
      <c r="I1024" s="6" t="s">
        <v>160</v>
      </c>
      <c r="J1024" t="s">
        <v>179</v>
      </c>
      <c r="K1024" s="6">
        <f t="shared" ca="1" si="708"/>
        <v>99.8</v>
      </c>
      <c r="L1024" t="s">
        <v>178</v>
      </c>
      <c r="Y1024" s="9"/>
    </row>
    <row r="1025" spans="1:28" x14ac:dyDescent="0.3">
      <c r="A1025" s="15">
        <v>0</v>
      </c>
      <c r="B1025" s="15">
        <v>0</v>
      </c>
      <c r="C1025" s="6">
        <f t="shared" ca="1" si="675"/>
        <v>0.22618530531321313</v>
      </c>
      <c r="D1025" s="6">
        <f t="shared" ca="1" si="675"/>
        <v>0.38000348233129833</v>
      </c>
      <c r="E1025" s="6">
        <f t="shared" ca="1" si="705"/>
        <v>0.22618530531321313</v>
      </c>
      <c r="F1025" s="6">
        <f t="shared" ref="F1025" ca="1" si="712">MOD(SUM(F1022,3),4)</f>
        <v>0</v>
      </c>
      <c r="G1025" s="6">
        <f t="shared" ca="1" si="706"/>
        <v>1</v>
      </c>
      <c r="H1025" s="6" t="str">
        <f t="shared" ref="H1025:H1026" si="713">IF(A1025=0,"",_xlfn.CONCAT("## ",A1025))</f>
        <v/>
      </c>
      <c r="I1025" s="6" t="s">
        <v>160</v>
      </c>
      <c r="J1025" t="s">
        <v>179</v>
      </c>
      <c r="K1025" s="6">
        <f t="shared" ca="1" si="708"/>
        <v>57.6</v>
      </c>
      <c r="L1025" t="s">
        <v>178</v>
      </c>
      <c r="Y1025" s="9"/>
    </row>
    <row r="1026" spans="1:28" x14ac:dyDescent="0.3">
      <c r="A1026" s="15">
        <v>0</v>
      </c>
      <c r="B1026" s="15">
        <v>0</v>
      </c>
      <c r="C1026" s="6">
        <f t="shared" ca="1" si="675"/>
        <v>0.89356168585492657</v>
      </c>
      <c r="D1026" s="6">
        <f t="shared" ca="1" si="675"/>
        <v>9.7681822535080731E-2</v>
      </c>
      <c r="E1026" s="6">
        <f t="shared" ca="1" si="705"/>
        <v>0.10643831414507343</v>
      </c>
      <c r="F1026" s="6">
        <f t="shared" ref="F1026" ca="1" si="714">MOD(SUM(F1022,4),4)</f>
        <v>1</v>
      </c>
      <c r="G1026" s="6">
        <f t="shared" ca="1" si="706"/>
        <v>1</v>
      </c>
      <c r="H1026" s="6" t="str">
        <f t="shared" si="713"/>
        <v/>
      </c>
      <c r="I1026" s="6" t="s">
        <v>160</v>
      </c>
      <c r="J1026" t="s">
        <v>179</v>
      </c>
      <c r="K1026" s="6">
        <f t="shared" ca="1" si="708"/>
        <v>124.4</v>
      </c>
      <c r="L1026" t="s">
        <v>178</v>
      </c>
      <c r="Y1026" s="9"/>
    </row>
    <row r="1027" spans="1:28" ht="56.7" x14ac:dyDescent="0.3">
      <c r="A1027" s="15">
        <v>20181930147</v>
      </c>
      <c r="B1027" s="15">
        <v>0</v>
      </c>
      <c r="C1027" s="6">
        <f t="shared" ca="1" si="675"/>
        <v>0.80644848729020435</v>
      </c>
      <c r="D1027" s="6">
        <f t="shared" ca="1" si="675"/>
        <v>5.8544392658319566E-3</v>
      </c>
      <c r="H1027" s="17" t="str">
        <f t="shared" ref="H1027" si="715">IF(A1027=0,"",_xlfn.CONCAT("\end{enumerate} \section*{ Cuenta ",A1027,"} \begin{enumerate}"))</f>
        <v>\end{enumerate} \section*{ Cuenta 20181930147} \begin{enumerate}</v>
      </c>
    </row>
    <row r="1028" spans="1:28" x14ac:dyDescent="0.3">
      <c r="A1028" s="15">
        <v>0</v>
      </c>
      <c r="B1028" s="15">
        <v>0</v>
      </c>
      <c r="C1028" s="6">
        <f t="shared" ca="1" si="675"/>
        <v>0.62350350734869975</v>
      </c>
      <c r="D1028" s="6">
        <f t="shared" ca="1" si="675"/>
        <v>0.61232306829044314</v>
      </c>
      <c r="E1028" s="6">
        <f t="shared" ref="E1028:E1042" ca="1" si="716">IF(C1028&gt;0.1,      IF(C1028&lt;0.6,C1028,ABS(1-C1028)),C1028+0.5)</f>
        <v>0.37649649265130025</v>
      </c>
      <c r="F1028" s="6">
        <f t="shared" ref="F1028:G1042" ca="1" si="717">MOD(ROUND(C1028*100+35,0),4)</f>
        <v>1</v>
      </c>
      <c r="G1028" s="6">
        <f t="shared" ca="1" si="717"/>
        <v>0</v>
      </c>
      <c r="H1028" s="6" t="str">
        <f t="shared" ref="H1028:H1039" si="718">IF(A1028=0,"",_xlfn.CONCAT("## ",A1028))</f>
        <v/>
      </c>
      <c r="I1028" s="6" t="s">
        <v>160</v>
      </c>
      <c r="J1028" t="s">
        <v>175</v>
      </c>
      <c r="K1028" s="6">
        <f t="shared" ref="K1028:K1042" ca="1" si="719">ROUND(C1028*100+35,1)</f>
        <v>97.4</v>
      </c>
      <c r="L1028" t="s">
        <v>180</v>
      </c>
      <c r="N1028" s="18"/>
      <c r="Y1028" s="9"/>
    </row>
    <row r="1029" spans="1:28" x14ac:dyDescent="0.3">
      <c r="A1029" s="15">
        <v>0</v>
      </c>
      <c r="B1029" s="15">
        <v>0</v>
      </c>
      <c r="C1029" s="6">
        <f t="shared" ref="C1029:D1092" ca="1" si="720">RAND()</f>
        <v>0.80509542771502585</v>
      </c>
      <c r="D1029" s="6">
        <f t="shared" ca="1" si="720"/>
        <v>2.9234823835946777E-2</v>
      </c>
      <c r="E1029" s="6">
        <f t="shared" ca="1" si="716"/>
        <v>0.19490457228497415</v>
      </c>
      <c r="F1029" s="6">
        <f t="shared" ca="1" si="717"/>
        <v>0</v>
      </c>
      <c r="G1029" s="6">
        <f t="shared" ca="1" si="717"/>
        <v>2</v>
      </c>
      <c r="H1029" s="6" t="str">
        <f t="shared" si="718"/>
        <v/>
      </c>
      <c r="I1029" s="6" t="s">
        <v>160</v>
      </c>
      <c r="J1029" t="s">
        <v>175</v>
      </c>
      <c r="K1029" s="6">
        <f t="shared" ca="1" si="719"/>
        <v>115.5</v>
      </c>
      <c r="L1029" t="s">
        <v>180</v>
      </c>
      <c r="N1029" s="18"/>
      <c r="Y1029" s="9"/>
    </row>
    <row r="1030" spans="1:28" x14ac:dyDescent="0.3">
      <c r="A1030" s="15">
        <v>0</v>
      </c>
      <c r="B1030" s="15">
        <v>0</v>
      </c>
      <c r="C1030" s="6">
        <f t="shared" ca="1" si="720"/>
        <v>0.40729222636740603</v>
      </c>
      <c r="D1030" s="6">
        <f t="shared" ca="1" si="720"/>
        <v>0.97049341164396108</v>
      </c>
      <c r="E1030" s="6">
        <f t="shared" ca="1" si="716"/>
        <v>0.40729222636740603</v>
      </c>
      <c r="F1030" s="6">
        <f t="shared" ca="1" si="717"/>
        <v>0</v>
      </c>
      <c r="G1030" s="6">
        <f t="shared" ca="1" si="717"/>
        <v>0</v>
      </c>
      <c r="H1030" s="6" t="str">
        <f t="shared" si="718"/>
        <v/>
      </c>
      <c r="I1030" s="6" t="s">
        <v>160</v>
      </c>
      <c r="J1030" t="s">
        <v>175</v>
      </c>
      <c r="K1030" s="6">
        <f t="shared" ca="1" si="719"/>
        <v>75.7</v>
      </c>
      <c r="L1030" t="s">
        <v>180</v>
      </c>
      <c r="N1030" s="18"/>
      <c r="Y1030" s="9"/>
    </row>
    <row r="1031" spans="1:28" x14ac:dyDescent="0.3">
      <c r="A1031" s="15">
        <v>0</v>
      </c>
      <c r="B1031" s="15">
        <v>0</v>
      </c>
      <c r="C1031" s="6">
        <f t="shared" ca="1" si="720"/>
        <v>0.82923225776508847</v>
      </c>
      <c r="D1031" s="6">
        <f t="shared" ca="1" si="720"/>
        <v>0.37707274982659833</v>
      </c>
      <c r="E1031" s="6">
        <f t="shared" ca="1" si="716"/>
        <v>0.17076774223491153</v>
      </c>
      <c r="F1031" s="6">
        <f t="shared" ca="1" si="717"/>
        <v>2</v>
      </c>
      <c r="G1031" s="6">
        <f t="shared" ca="1" si="717"/>
        <v>1</v>
      </c>
      <c r="H1031" s="6" t="str">
        <f t="shared" si="718"/>
        <v/>
      </c>
      <c r="I1031" s="6" t="s">
        <v>160</v>
      </c>
      <c r="J1031" t="s">
        <v>175</v>
      </c>
      <c r="K1031" s="6">
        <f t="shared" ca="1" si="719"/>
        <v>117.9</v>
      </c>
      <c r="L1031" t="s">
        <v>180</v>
      </c>
      <c r="N1031" s="18"/>
      <c r="Y1031" s="9"/>
    </row>
    <row r="1032" spans="1:28" x14ac:dyDescent="0.3">
      <c r="A1032" s="15">
        <v>0</v>
      </c>
      <c r="B1032" s="15">
        <v>0</v>
      </c>
      <c r="C1032" s="6">
        <f t="shared" ca="1" si="720"/>
        <v>0.95930691722785877</v>
      </c>
      <c r="D1032" s="6">
        <f t="shared" ca="1" si="720"/>
        <v>0.91326950451913602</v>
      </c>
      <c r="E1032" s="6">
        <f t="shared" ca="1" si="716"/>
        <v>4.0693082772141231E-2</v>
      </c>
      <c r="F1032" s="6">
        <f t="shared" ca="1" si="717"/>
        <v>3</v>
      </c>
      <c r="G1032" s="6">
        <f t="shared" ca="1" si="717"/>
        <v>2</v>
      </c>
      <c r="H1032" s="6" t="str">
        <f t="shared" si="718"/>
        <v/>
      </c>
      <c r="I1032" s="6" t="s">
        <v>160</v>
      </c>
      <c r="J1032" t="s">
        <v>175</v>
      </c>
      <c r="K1032" s="6">
        <f t="shared" ca="1" si="719"/>
        <v>130.9</v>
      </c>
      <c r="L1032" t="s">
        <v>180</v>
      </c>
      <c r="N1032" s="18"/>
      <c r="Y1032" s="9"/>
    </row>
    <row r="1033" spans="1:28" x14ac:dyDescent="0.3">
      <c r="A1033" s="15">
        <v>0</v>
      </c>
      <c r="B1033" s="15">
        <v>0</v>
      </c>
      <c r="C1033" s="6">
        <f t="shared" ca="1" si="720"/>
        <v>0.67895607345243192</v>
      </c>
      <c r="D1033" s="6">
        <f t="shared" ca="1" si="720"/>
        <v>0.10973510004611431</v>
      </c>
      <c r="E1033" s="6">
        <f t="shared" ca="1" si="716"/>
        <v>0.32104392654756808</v>
      </c>
      <c r="F1033" s="6">
        <f t="shared" ca="1" si="717"/>
        <v>3</v>
      </c>
      <c r="G1033" s="6">
        <f t="shared" ca="1" si="717"/>
        <v>2</v>
      </c>
      <c r="H1033" s="6" t="str">
        <f t="shared" si="718"/>
        <v/>
      </c>
      <c r="I1033" s="6" t="s">
        <v>160</v>
      </c>
      <c r="J1033" t="s">
        <v>176</v>
      </c>
      <c r="K1033" s="6">
        <f t="shared" ca="1" si="719"/>
        <v>102.9</v>
      </c>
      <c r="L1033" t="s">
        <v>177</v>
      </c>
      <c r="N1033" s="18"/>
      <c r="Y1033" s="9"/>
    </row>
    <row r="1034" spans="1:28" x14ac:dyDescent="0.3">
      <c r="A1034" s="15">
        <v>0</v>
      </c>
      <c r="B1034" s="15">
        <v>0</v>
      </c>
      <c r="C1034" s="6">
        <f t="shared" ca="1" si="720"/>
        <v>0.6197468559126259</v>
      </c>
      <c r="D1034" s="6">
        <f t="shared" ca="1" si="720"/>
        <v>9.7182096540370244E-3</v>
      </c>
      <c r="E1034" s="6">
        <f t="shared" ca="1" si="716"/>
        <v>0.3802531440873741</v>
      </c>
      <c r="F1034" s="6">
        <f t="shared" ca="1" si="717"/>
        <v>1</v>
      </c>
      <c r="G1034" s="6">
        <f t="shared" ca="1" si="717"/>
        <v>0</v>
      </c>
      <c r="H1034" s="6" t="str">
        <f t="shared" si="718"/>
        <v/>
      </c>
      <c r="I1034" s="6" t="s">
        <v>160</v>
      </c>
      <c r="J1034" t="s">
        <v>176</v>
      </c>
      <c r="K1034" s="6">
        <f t="shared" ca="1" si="719"/>
        <v>97</v>
      </c>
      <c r="L1034" t="s">
        <v>177</v>
      </c>
      <c r="Y1034" s="9"/>
    </row>
    <row r="1035" spans="1:28" x14ac:dyDescent="0.3">
      <c r="A1035" s="15">
        <v>0</v>
      </c>
      <c r="B1035" s="15">
        <v>0</v>
      </c>
      <c r="C1035" s="6">
        <f t="shared" ca="1" si="720"/>
        <v>0.6949449965866441</v>
      </c>
      <c r="D1035" s="6">
        <f t="shared" ca="1" si="720"/>
        <v>0.23513556180842532</v>
      </c>
      <c r="E1035" s="6">
        <f t="shared" ca="1" si="716"/>
        <v>0.3050550034133559</v>
      </c>
      <c r="F1035" s="6">
        <f t="shared" ca="1" si="717"/>
        <v>0</v>
      </c>
      <c r="G1035" s="6">
        <f t="shared" ca="1" si="717"/>
        <v>3</v>
      </c>
      <c r="H1035" s="6" t="str">
        <f t="shared" si="718"/>
        <v/>
      </c>
      <c r="I1035" s="6" t="s">
        <v>160</v>
      </c>
      <c r="J1035" t="s">
        <v>176</v>
      </c>
      <c r="K1035" s="6">
        <f t="shared" ca="1" si="719"/>
        <v>104.5</v>
      </c>
      <c r="L1035" t="s">
        <v>177</v>
      </c>
      <c r="Y1035" s="9"/>
    </row>
    <row r="1036" spans="1:28" x14ac:dyDescent="0.3">
      <c r="A1036" s="15">
        <v>0</v>
      </c>
      <c r="B1036" s="15">
        <v>0</v>
      </c>
      <c r="C1036" s="6">
        <f t="shared" ca="1" si="720"/>
        <v>0.29596582178951614</v>
      </c>
      <c r="D1036" s="6">
        <f t="shared" ca="1" si="720"/>
        <v>9.1780038283502785E-2</v>
      </c>
      <c r="E1036" s="6">
        <f t="shared" ca="1" si="716"/>
        <v>0.29596582178951614</v>
      </c>
      <c r="F1036" s="6">
        <f t="shared" ca="1" si="717"/>
        <v>1</v>
      </c>
      <c r="G1036" s="6">
        <f t="shared" ca="1" si="717"/>
        <v>0</v>
      </c>
      <c r="H1036" s="6" t="str">
        <f t="shared" si="718"/>
        <v/>
      </c>
      <c r="I1036" s="6" t="s">
        <v>160</v>
      </c>
      <c r="J1036" t="s">
        <v>176</v>
      </c>
      <c r="K1036" s="6">
        <f t="shared" ca="1" si="719"/>
        <v>64.599999999999994</v>
      </c>
      <c r="L1036" t="s">
        <v>177</v>
      </c>
      <c r="Y1036" s="9"/>
    </row>
    <row r="1037" spans="1:28" x14ac:dyDescent="0.3">
      <c r="A1037" s="15">
        <v>0</v>
      </c>
      <c r="B1037" s="15">
        <v>0</v>
      </c>
      <c r="C1037" s="6">
        <f t="shared" ca="1" si="720"/>
        <v>0.25411519498907087</v>
      </c>
      <c r="D1037" s="6">
        <f t="shared" ca="1" si="720"/>
        <v>0.62060436051488344</v>
      </c>
      <c r="E1037" s="6">
        <f t="shared" ca="1" si="716"/>
        <v>0.25411519498907087</v>
      </c>
      <c r="F1037" s="6">
        <f t="shared" ca="1" si="717"/>
        <v>0</v>
      </c>
      <c r="G1037" s="6">
        <f t="shared" ca="1" si="717"/>
        <v>1</v>
      </c>
      <c r="H1037" s="6" t="str">
        <f t="shared" si="718"/>
        <v/>
      </c>
      <c r="I1037" s="6" t="s">
        <v>160</v>
      </c>
      <c r="J1037" t="s">
        <v>176</v>
      </c>
      <c r="K1037" s="6">
        <f t="shared" ca="1" si="719"/>
        <v>60.4</v>
      </c>
      <c r="L1037" t="s">
        <v>177</v>
      </c>
      <c r="Y1037" s="9"/>
    </row>
    <row r="1038" spans="1:28" x14ac:dyDescent="0.3">
      <c r="A1038" s="15">
        <v>0</v>
      </c>
      <c r="B1038" s="15">
        <v>0</v>
      </c>
      <c r="C1038" s="6">
        <f t="shared" ca="1" si="720"/>
        <v>9.1033327589768231E-2</v>
      </c>
      <c r="D1038" s="6">
        <f t="shared" ca="1" si="720"/>
        <v>0.88430413865152879</v>
      </c>
      <c r="E1038" s="6">
        <f t="shared" ca="1" si="716"/>
        <v>0.59103332758976823</v>
      </c>
      <c r="F1038" s="6">
        <f t="shared" ca="1" si="717"/>
        <v>0</v>
      </c>
      <c r="G1038" s="6">
        <f t="shared" ca="1" si="717"/>
        <v>3</v>
      </c>
      <c r="H1038" s="6" t="str">
        <f t="shared" si="718"/>
        <v/>
      </c>
      <c r="I1038" s="6" t="s">
        <v>160</v>
      </c>
      <c r="J1038" t="s">
        <v>179</v>
      </c>
      <c r="K1038" s="6">
        <f t="shared" ca="1" si="719"/>
        <v>44.1</v>
      </c>
      <c r="L1038" t="s">
        <v>178</v>
      </c>
      <c r="Q1038" s="10"/>
      <c r="R1038" s="10"/>
      <c r="S1038" s="10"/>
      <c r="T1038" s="10"/>
      <c r="U1038" s="10"/>
      <c r="V1038" s="10"/>
      <c r="W1038" s="10"/>
      <c r="X1038" s="10"/>
      <c r="Y1038" s="11"/>
      <c r="Z1038" s="10"/>
      <c r="AA1038" s="10"/>
      <c r="AB1038" s="10"/>
    </row>
    <row r="1039" spans="1:28" x14ac:dyDescent="0.3">
      <c r="A1039" s="15">
        <v>0</v>
      </c>
      <c r="B1039" s="15">
        <v>0</v>
      </c>
      <c r="C1039" s="6">
        <f t="shared" ca="1" si="720"/>
        <v>0.57083460097933947</v>
      </c>
      <c r="D1039" s="6">
        <f t="shared" ca="1" si="720"/>
        <v>0.3995582952804918</v>
      </c>
      <c r="E1039" s="6">
        <f t="shared" ca="1" si="716"/>
        <v>0.57083460097933947</v>
      </c>
      <c r="F1039" s="6">
        <f t="shared" ref="F1039" ca="1" si="721">MOD(SUM(F1038,1),4)</f>
        <v>1</v>
      </c>
      <c r="G1039" s="6">
        <f t="shared" ca="1" si="717"/>
        <v>3</v>
      </c>
      <c r="H1039" s="6" t="str">
        <f t="shared" si="718"/>
        <v/>
      </c>
      <c r="I1039" s="6" t="s">
        <v>160</v>
      </c>
      <c r="J1039" t="s">
        <v>179</v>
      </c>
      <c r="K1039" s="6">
        <f t="shared" ca="1" si="719"/>
        <v>92.1</v>
      </c>
      <c r="L1039" t="s">
        <v>178</v>
      </c>
      <c r="Y1039" s="9"/>
    </row>
    <row r="1040" spans="1:28" x14ac:dyDescent="0.3">
      <c r="A1040" s="15">
        <v>0</v>
      </c>
      <c r="B1040" s="15">
        <v>0</v>
      </c>
      <c r="C1040" s="6">
        <f t="shared" ca="1" si="720"/>
        <v>0.53922456165731403</v>
      </c>
      <c r="D1040" s="6">
        <f t="shared" ca="1" si="720"/>
        <v>0.41943163341424861</v>
      </c>
      <c r="E1040" s="6">
        <f t="shared" ca="1" si="716"/>
        <v>0.53922456165731403</v>
      </c>
      <c r="F1040" s="6">
        <f t="shared" ref="F1040" ca="1" si="722">MOD(SUM(F1038,2),4)</f>
        <v>2</v>
      </c>
      <c r="G1040" s="6">
        <f t="shared" ca="1" si="717"/>
        <v>1</v>
      </c>
      <c r="H1040" s="17" t="str">
        <f t="shared" ref="H1040" si="723">IF(A1040=0,"",_xlfn.CONCAT("\end{enumerate} \section*{ Cuenta ",A1040,"} \begin{enumerate}"))</f>
        <v/>
      </c>
      <c r="I1040" s="6" t="s">
        <v>160</v>
      </c>
      <c r="J1040" t="s">
        <v>179</v>
      </c>
      <c r="K1040" s="6">
        <f t="shared" ca="1" si="719"/>
        <v>88.9</v>
      </c>
      <c r="L1040" t="s">
        <v>178</v>
      </c>
      <c r="Y1040" s="9"/>
    </row>
    <row r="1041" spans="1:28" x14ac:dyDescent="0.3">
      <c r="A1041" s="15">
        <v>0</v>
      </c>
      <c r="B1041" s="15">
        <v>0</v>
      </c>
      <c r="C1041" s="6">
        <f t="shared" ca="1" si="720"/>
        <v>0.79143572422459385</v>
      </c>
      <c r="D1041" s="6">
        <f t="shared" ca="1" si="720"/>
        <v>0.74654748547724814</v>
      </c>
      <c r="E1041" s="6">
        <f t="shared" ca="1" si="716"/>
        <v>0.20856427577540615</v>
      </c>
      <c r="F1041" s="6">
        <f t="shared" ref="F1041" ca="1" si="724">MOD(SUM(F1038,3),4)</f>
        <v>3</v>
      </c>
      <c r="G1041" s="6">
        <f t="shared" ca="1" si="717"/>
        <v>2</v>
      </c>
      <c r="H1041" s="6" t="str">
        <f t="shared" ref="H1041:H1042" si="725">IF(A1041=0,"",_xlfn.CONCAT("## ",A1041))</f>
        <v/>
      </c>
      <c r="I1041" s="6" t="s">
        <v>160</v>
      </c>
      <c r="J1041" t="s">
        <v>179</v>
      </c>
      <c r="K1041" s="6">
        <f t="shared" ca="1" si="719"/>
        <v>114.1</v>
      </c>
      <c r="L1041" t="s">
        <v>178</v>
      </c>
      <c r="Y1041" s="9"/>
    </row>
    <row r="1042" spans="1:28" x14ac:dyDescent="0.3">
      <c r="A1042" s="15">
        <v>0</v>
      </c>
      <c r="B1042" s="15">
        <v>0</v>
      </c>
      <c r="C1042" s="6">
        <f t="shared" ca="1" si="720"/>
        <v>0.81786303444815578</v>
      </c>
      <c r="D1042" s="6">
        <f t="shared" ca="1" si="720"/>
        <v>0.51654792879887867</v>
      </c>
      <c r="E1042" s="6">
        <f t="shared" ca="1" si="716"/>
        <v>0.18213696555184422</v>
      </c>
      <c r="F1042" s="6">
        <f t="shared" ref="F1042" ca="1" si="726">MOD(SUM(F1038,4),4)</f>
        <v>0</v>
      </c>
      <c r="G1042" s="6">
        <f t="shared" ca="1" si="717"/>
        <v>3</v>
      </c>
      <c r="H1042" s="6" t="str">
        <f t="shared" si="725"/>
        <v/>
      </c>
      <c r="I1042" s="6" t="s">
        <v>160</v>
      </c>
      <c r="J1042" t="s">
        <v>179</v>
      </c>
      <c r="K1042" s="6">
        <f t="shared" ca="1" si="719"/>
        <v>116.8</v>
      </c>
      <c r="L1042" t="s">
        <v>178</v>
      </c>
      <c r="Y1042" s="9"/>
    </row>
    <row r="1043" spans="1:28" ht="56.7" x14ac:dyDescent="0.3">
      <c r="A1043" s="15">
        <v>20181930160</v>
      </c>
      <c r="B1043" s="15">
        <v>0</v>
      </c>
      <c r="C1043" s="6">
        <f t="shared" ca="1" si="720"/>
        <v>0.25907026611687523</v>
      </c>
      <c r="D1043" s="6">
        <f t="shared" ca="1" si="720"/>
        <v>3.2275019389580439E-3</v>
      </c>
      <c r="H1043" s="17" t="str">
        <f t="shared" ref="H1043" si="727">IF(A1043=0,"",_xlfn.CONCAT("\end{enumerate} \section*{ Cuenta ",A1043,"} \begin{enumerate}"))</f>
        <v>\end{enumerate} \section*{ Cuenta 20181930160} \begin{enumerate}</v>
      </c>
    </row>
    <row r="1044" spans="1:28" x14ac:dyDescent="0.3">
      <c r="A1044" s="15">
        <v>0</v>
      </c>
      <c r="B1044" s="15">
        <v>0</v>
      </c>
      <c r="C1044" s="6">
        <f t="shared" ca="1" si="720"/>
        <v>0.6503606935457612</v>
      </c>
      <c r="D1044" s="6">
        <f t="shared" ca="1" si="720"/>
        <v>0.88629186247755332</v>
      </c>
      <c r="E1044" s="6">
        <f t="shared" ref="E1044:E1058" ca="1" si="728">IF(C1044&gt;0.1,      IF(C1044&lt;0.6,C1044,ABS(1-C1044)),C1044+0.5)</f>
        <v>0.3496393064542388</v>
      </c>
      <c r="F1044" s="6">
        <f t="shared" ref="F1044:G1058" ca="1" si="729">MOD(ROUND(C1044*100+35,0),4)</f>
        <v>0</v>
      </c>
      <c r="G1044" s="6">
        <f t="shared" ca="1" si="729"/>
        <v>0</v>
      </c>
      <c r="H1044" s="6" t="str">
        <f t="shared" ref="H1044:H1055" si="730">IF(A1044=0,"",_xlfn.CONCAT("## ",A1044))</f>
        <v/>
      </c>
      <c r="I1044" s="6" t="s">
        <v>160</v>
      </c>
      <c r="J1044" t="s">
        <v>175</v>
      </c>
      <c r="K1044" s="6">
        <f t="shared" ref="K1044:K1058" ca="1" si="731">ROUND(C1044*100+35,1)</f>
        <v>100</v>
      </c>
      <c r="L1044" t="s">
        <v>180</v>
      </c>
      <c r="N1044" s="18"/>
      <c r="Y1044" s="9"/>
    </row>
    <row r="1045" spans="1:28" x14ac:dyDescent="0.3">
      <c r="A1045" s="15">
        <v>0</v>
      </c>
      <c r="B1045" s="15">
        <v>0</v>
      </c>
      <c r="C1045" s="6">
        <f t="shared" ca="1" si="720"/>
        <v>6.3247975788456867E-2</v>
      </c>
      <c r="D1045" s="6">
        <f t="shared" ca="1" si="720"/>
        <v>0.54262405267345737</v>
      </c>
      <c r="E1045" s="6">
        <f t="shared" ca="1" si="728"/>
        <v>0.56324797578845687</v>
      </c>
      <c r="F1045" s="6">
        <f t="shared" ca="1" si="729"/>
        <v>1</v>
      </c>
      <c r="G1045" s="6">
        <f t="shared" ca="1" si="729"/>
        <v>1</v>
      </c>
      <c r="H1045" s="6" t="str">
        <f t="shared" si="730"/>
        <v/>
      </c>
      <c r="I1045" s="6" t="s">
        <v>160</v>
      </c>
      <c r="J1045" t="s">
        <v>175</v>
      </c>
      <c r="K1045" s="6">
        <f t="shared" ca="1" si="731"/>
        <v>41.3</v>
      </c>
      <c r="L1045" t="s">
        <v>180</v>
      </c>
      <c r="N1045" s="18"/>
      <c r="Y1045" s="9"/>
    </row>
    <row r="1046" spans="1:28" x14ac:dyDescent="0.3">
      <c r="A1046" s="15">
        <v>0</v>
      </c>
      <c r="B1046" s="15">
        <v>0</v>
      </c>
      <c r="C1046" s="6">
        <f t="shared" ca="1" si="720"/>
        <v>3.5550685645110436E-2</v>
      </c>
      <c r="D1046" s="6">
        <f t="shared" ca="1" si="720"/>
        <v>3.4505900350591756E-2</v>
      </c>
      <c r="E1046" s="6">
        <f t="shared" ca="1" si="728"/>
        <v>0.53555068564511044</v>
      </c>
      <c r="F1046" s="6">
        <f t="shared" ca="1" si="729"/>
        <v>3</v>
      </c>
      <c r="G1046" s="6">
        <f t="shared" ca="1" si="729"/>
        <v>2</v>
      </c>
      <c r="H1046" s="6" t="str">
        <f t="shared" si="730"/>
        <v/>
      </c>
      <c r="I1046" s="6" t="s">
        <v>160</v>
      </c>
      <c r="J1046" t="s">
        <v>175</v>
      </c>
      <c r="K1046" s="6">
        <f t="shared" ca="1" si="731"/>
        <v>38.6</v>
      </c>
      <c r="L1046" t="s">
        <v>180</v>
      </c>
      <c r="N1046" s="18"/>
      <c r="Y1046" s="9"/>
    </row>
    <row r="1047" spans="1:28" x14ac:dyDescent="0.3">
      <c r="A1047" s="15">
        <v>0</v>
      </c>
      <c r="B1047" s="15">
        <v>0</v>
      </c>
      <c r="C1047" s="6">
        <f t="shared" ca="1" si="720"/>
        <v>0.47231111482733512</v>
      </c>
      <c r="D1047" s="6">
        <f t="shared" ca="1" si="720"/>
        <v>5.7835946200017307E-2</v>
      </c>
      <c r="E1047" s="6">
        <f t="shared" ca="1" si="728"/>
        <v>0.47231111482733512</v>
      </c>
      <c r="F1047" s="6">
        <f t="shared" ca="1" si="729"/>
        <v>2</v>
      </c>
      <c r="G1047" s="6">
        <f t="shared" ca="1" si="729"/>
        <v>1</v>
      </c>
      <c r="H1047" s="6" t="str">
        <f t="shared" si="730"/>
        <v/>
      </c>
      <c r="I1047" s="6" t="s">
        <v>160</v>
      </c>
      <c r="J1047" t="s">
        <v>175</v>
      </c>
      <c r="K1047" s="6">
        <f t="shared" ca="1" si="731"/>
        <v>82.2</v>
      </c>
      <c r="L1047" t="s">
        <v>180</v>
      </c>
      <c r="N1047" s="18"/>
      <c r="Y1047" s="9"/>
    </row>
    <row r="1048" spans="1:28" x14ac:dyDescent="0.3">
      <c r="A1048" s="15">
        <v>0</v>
      </c>
      <c r="B1048" s="15">
        <v>0</v>
      </c>
      <c r="C1048" s="6">
        <f t="shared" ca="1" si="720"/>
        <v>0.88744811967976878</v>
      </c>
      <c r="D1048" s="6">
        <f t="shared" ca="1" si="720"/>
        <v>0.10081213653730492</v>
      </c>
      <c r="E1048" s="6">
        <f t="shared" ca="1" si="728"/>
        <v>0.11255188032023122</v>
      </c>
      <c r="F1048" s="6">
        <f t="shared" ca="1" si="729"/>
        <v>0</v>
      </c>
      <c r="G1048" s="6">
        <f t="shared" ca="1" si="729"/>
        <v>1</v>
      </c>
      <c r="H1048" s="6" t="str">
        <f t="shared" si="730"/>
        <v/>
      </c>
      <c r="I1048" s="6" t="s">
        <v>160</v>
      </c>
      <c r="J1048" t="s">
        <v>175</v>
      </c>
      <c r="K1048" s="6">
        <f t="shared" ca="1" si="731"/>
        <v>123.7</v>
      </c>
      <c r="L1048" t="s">
        <v>180</v>
      </c>
      <c r="N1048" s="18"/>
      <c r="Y1048" s="9"/>
    </row>
    <row r="1049" spans="1:28" x14ac:dyDescent="0.3">
      <c r="A1049" s="15">
        <v>0</v>
      </c>
      <c r="B1049" s="15">
        <v>0</v>
      </c>
      <c r="C1049" s="6">
        <f t="shared" ca="1" si="720"/>
        <v>0.47138664216401105</v>
      </c>
      <c r="D1049" s="6">
        <f t="shared" ca="1" si="720"/>
        <v>0.86981035807694773</v>
      </c>
      <c r="E1049" s="6">
        <f t="shared" ca="1" si="728"/>
        <v>0.47138664216401105</v>
      </c>
      <c r="F1049" s="6">
        <f t="shared" ca="1" si="729"/>
        <v>2</v>
      </c>
      <c r="G1049" s="6">
        <f t="shared" ca="1" si="729"/>
        <v>2</v>
      </c>
      <c r="H1049" s="6" t="str">
        <f t="shared" si="730"/>
        <v/>
      </c>
      <c r="I1049" s="6" t="s">
        <v>160</v>
      </c>
      <c r="J1049" t="s">
        <v>176</v>
      </c>
      <c r="K1049" s="6">
        <f t="shared" ca="1" si="731"/>
        <v>82.1</v>
      </c>
      <c r="L1049" t="s">
        <v>177</v>
      </c>
      <c r="N1049" s="18"/>
      <c r="Y1049" s="9"/>
    </row>
    <row r="1050" spans="1:28" x14ac:dyDescent="0.3">
      <c r="A1050" s="15">
        <v>0</v>
      </c>
      <c r="B1050" s="15">
        <v>0</v>
      </c>
      <c r="C1050" s="6">
        <f t="shared" ca="1" si="720"/>
        <v>0.87415918016562089</v>
      </c>
      <c r="D1050" s="6">
        <f t="shared" ca="1" si="720"/>
        <v>0.93212851374971739</v>
      </c>
      <c r="E1050" s="6">
        <f t="shared" ca="1" si="728"/>
        <v>0.12584081983437911</v>
      </c>
      <c r="F1050" s="6">
        <f t="shared" ca="1" si="729"/>
        <v>2</v>
      </c>
      <c r="G1050" s="6">
        <f t="shared" ca="1" si="729"/>
        <v>0</v>
      </c>
      <c r="H1050" s="6" t="str">
        <f t="shared" si="730"/>
        <v/>
      </c>
      <c r="I1050" s="6" t="s">
        <v>160</v>
      </c>
      <c r="J1050" t="s">
        <v>176</v>
      </c>
      <c r="K1050" s="6">
        <f t="shared" ca="1" si="731"/>
        <v>122.4</v>
      </c>
      <c r="L1050" t="s">
        <v>177</v>
      </c>
      <c r="Y1050" s="9"/>
    </row>
    <row r="1051" spans="1:28" x14ac:dyDescent="0.3">
      <c r="A1051" s="15">
        <v>0</v>
      </c>
      <c r="B1051" s="15">
        <v>0</v>
      </c>
      <c r="C1051" s="6">
        <f t="shared" ca="1" si="720"/>
        <v>0.10744457819460995</v>
      </c>
      <c r="D1051" s="6">
        <f t="shared" ca="1" si="720"/>
        <v>0.38074985452453791</v>
      </c>
      <c r="E1051" s="6">
        <f t="shared" ca="1" si="728"/>
        <v>0.10744457819460995</v>
      </c>
      <c r="F1051" s="6">
        <f t="shared" ca="1" si="729"/>
        <v>2</v>
      </c>
      <c r="G1051" s="6">
        <f t="shared" ca="1" si="729"/>
        <v>1</v>
      </c>
      <c r="H1051" s="6" t="str">
        <f t="shared" si="730"/>
        <v/>
      </c>
      <c r="I1051" s="6" t="s">
        <v>160</v>
      </c>
      <c r="J1051" t="s">
        <v>176</v>
      </c>
      <c r="K1051" s="6">
        <f t="shared" ca="1" si="731"/>
        <v>45.7</v>
      </c>
      <c r="L1051" t="s">
        <v>177</v>
      </c>
      <c r="Y1051" s="9"/>
    </row>
    <row r="1052" spans="1:28" x14ac:dyDescent="0.3">
      <c r="A1052" s="15">
        <v>0</v>
      </c>
      <c r="B1052" s="15">
        <v>0</v>
      </c>
      <c r="C1052" s="6">
        <f t="shared" ca="1" si="720"/>
        <v>0.75968003275607976</v>
      </c>
      <c r="D1052" s="6">
        <f t="shared" ca="1" si="720"/>
        <v>0.14315602240517167</v>
      </c>
      <c r="E1052" s="6">
        <f t="shared" ca="1" si="728"/>
        <v>0.24031996724392024</v>
      </c>
      <c r="F1052" s="6">
        <f t="shared" ca="1" si="729"/>
        <v>3</v>
      </c>
      <c r="G1052" s="6">
        <f t="shared" ca="1" si="729"/>
        <v>1</v>
      </c>
      <c r="H1052" s="6" t="str">
        <f t="shared" si="730"/>
        <v/>
      </c>
      <c r="I1052" s="6" t="s">
        <v>160</v>
      </c>
      <c r="J1052" t="s">
        <v>176</v>
      </c>
      <c r="K1052" s="6">
        <f t="shared" ca="1" si="731"/>
        <v>111</v>
      </c>
      <c r="L1052" t="s">
        <v>177</v>
      </c>
      <c r="Y1052" s="9"/>
    </row>
    <row r="1053" spans="1:28" x14ac:dyDescent="0.3">
      <c r="A1053" s="15">
        <v>0</v>
      </c>
      <c r="B1053" s="15">
        <v>0</v>
      </c>
      <c r="C1053" s="6">
        <f t="shared" ca="1" si="720"/>
        <v>0.63647412541022863</v>
      </c>
      <c r="D1053" s="6">
        <f t="shared" ca="1" si="720"/>
        <v>0.9856214034940356</v>
      </c>
      <c r="E1053" s="6">
        <f t="shared" ca="1" si="728"/>
        <v>0.36352587458977137</v>
      </c>
      <c r="F1053" s="6">
        <f t="shared" ca="1" si="729"/>
        <v>3</v>
      </c>
      <c r="G1053" s="6">
        <f t="shared" ca="1" si="729"/>
        <v>2</v>
      </c>
      <c r="H1053" s="6" t="str">
        <f t="shared" si="730"/>
        <v/>
      </c>
      <c r="I1053" s="6" t="s">
        <v>160</v>
      </c>
      <c r="J1053" t="s">
        <v>176</v>
      </c>
      <c r="K1053" s="6">
        <f t="shared" ca="1" si="731"/>
        <v>98.6</v>
      </c>
      <c r="L1053" t="s">
        <v>177</v>
      </c>
      <c r="Y1053" s="9"/>
    </row>
    <row r="1054" spans="1:28" x14ac:dyDescent="0.3">
      <c r="A1054" s="15">
        <v>0</v>
      </c>
      <c r="B1054" s="15">
        <v>0</v>
      </c>
      <c r="C1054" s="6">
        <f t="shared" ca="1" si="720"/>
        <v>0.72489293070972693</v>
      </c>
      <c r="D1054" s="6">
        <f t="shared" ca="1" si="720"/>
        <v>0.39830025262408808</v>
      </c>
      <c r="E1054" s="6">
        <f t="shared" ca="1" si="728"/>
        <v>0.27510706929027307</v>
      </c>
      <c r="F1054" s="6">
        <f t="shared" ca="1" si="729"/>
        <v>3</v>
      </c>
      <c r="G1054" s="6">
        <f t="shared" ca="1" si="729"/>
        <v>3</v>
      </c>
      <c r="H1054" s="6" t="str">
        <f t="shared" si="730"/>
        <v/>
      </c>
      <c r="I1054" s="6" t="s">
        <v>160</v>
      </c>
      <c r="J1054" t="s">
        <v>179</v>
      </c>
      <c r="K1054" s="6">
        <f t="shared" ca="1" si="731"/>
        <v>107.5</v>
      </c>
      <c r="L1054" t="s">
        <v>178</v>
      </c>
      <c r="Q1054" s="10"/>
      <c r="R1054" s="10"/>
      <c r="S1054" s="10"/>
      <c r="T1054" s="10"/>
      <c r="U1054" s="10"/>
      <c r="V1054" s="10"/>
      <c r="W1054" s="10"/>
      <c r="X1054" s="10"/>
      <c r="Y1054" s="11"/>
      <c r="Z1054" s="10"/>
      <c r="AA1054" s="10"/>
      <c r="AB1054" s="10"/>
    </row>
    <row r="1055" spans="1:28" x14ac:dyDescent="0.3">
      <c r="A1055" s="15">
        <v>0</v>
      </c>
      <c r="B1055" s="15">
        <v>0</v>
      </c>
      <c r="C1055" s="6">
        <f t="shared" ca="1" si="720"/>
        <v>0.58307998325746146</v>
      </c>
      <c r="D1055" s="6">
        <f t="shared" ca="1" si="720"/>
        <v>1.5822533185730681E-2</v>
      </c>
      <c r="E1055" s="6">
        <f t="shared" ca="1" si="728"/>
        <v>0.58307998325746146</v>
      </c>
      <c r="F1055" s="6">
        <f t="shared" ref="F1055" ca="1" si="732">MOD(SUM(F1054,1),4)</f>
        <v>0</v>
      </c>
      <c r="G1055" s="6">
        <f t="shared" ca="1" si="729"/>
        <v>1</v>
      </c>
      <c r="H1055" s="6" t="str">
        <f t="shared" si="730"/>
        <v/>
      </c>
      <c r="I1055" s="6" t="s">
        <v>160</v>
      </c>
      <c r="J1055" t="s">
        <v>179</v>
      </c>
      <c r="K1055" s="6">
        <f t="shared" ca="1" si="731"/>
        <v>93.3</v>
      </c>
      <c r="L1055" t="s">
        <v>178</v>
      </c>
      <c r="Y1055" s="9"/>
    </row>
    <row r="1056" spans="1:28" x14ac:dyDescent="0.3">
      <c r="A1056" s="15">
        <v>0</v>
      </c>
      <c r="B1056" s="15">
        <v>0</v>
      </c>
      <c r="C1056" s="6">
        <f t="shared" ca="1" si="720"/>
        <v>0.84841954406630904</v>
      </c>
      <c r="D1056" s="6">
        <f t="shared" ca="1" si="720"/>
        <v>0.461037335878966</v>
      </c>
      <c r="E1056" s="6">
        <f t="shared" ca="1" si="728"/>
        <v>0.15158045593369096</v>
      </c>
      <c r="F1056" s="6">
        <f t="shared" ref="F1056" ca="1" si="733">MOD(SUM(F1054,2),4)</f>
        <v>1</v>
      </c>
      <c r="G1056" s="6">
        <f t="shared" ca="1" si="729"/>
        <v>1</v>
      </c>
      <c r="H1056" s="17" t="str">
        <f t="shared" ref="H1056" si="734">IF(A1056=0,"",_xlfn.CONCAT("\end{enumerate} \section*{ Cuenta ",A1056,"} \begin{enumerate}"))</f>
        <v/>
      </c>
      <c r="I1056" s="6" t="s">
        <v>160</v>
      </c>
      <c r="J1056" t="s">
        <v>179</v>
      </c>
      <c r="K1056" s="6">
        <f t="shared" ca="1" si="731"/>
        <v>119.8</v>
      </c>
      <c r="L1056" t="s">
        <v>178</v>
      </c>
      <c r="Y1056" s="9"/>
    </row>
    <row r="1057" spans="1:28" x14ac:dyDescent="0.3">
      <c r="A1057" s="15">
        <v>0</v>
      </c>
      <c r="B1057" s="15">
        <v>0</v>
      </c>
      <c r="C1057" s="6">
        <f t="shared" ca="1" si="720"/>
        <v>0.65500586222119583</v>
      </c>
      <c r="D1057" s="6">
        <f t="shared" ca="1" si="720"/>
        <v>5.4306873150853918E-2</v>
      </c>
      <c r="E1057" s="6">
        <f t="shared" ca="1" si="728"/>
        <v>0.34499413777880417</v>
      </c>
      <c r="F1057" s="6">
        <f t="shared" ref="F1057" ca="1" si="735">MOD(SUM(F1054,3),4)</f>
        <v>2</v>
      </c>
      <c r="G1057" s="6">
        <f t="shared" ca="1" si="729"/>
        <v>0</v>
      </c>
      <c r="H1057" s="6" t="str">
        <f t="shared" ref="H1057:H1058" si="736">IF(A1057=0,"",_xlfn.CONCAT("## ",A1057))</f>
        <v/>
      </c>
      <c r="I1057" s="6" t="s">
        <v>160</v>
      </c>
      <c r="J1057" t="s">
        <v>179</v>
      </c>
      <c r="K1057" s="6">
        <f t="shared" ca="1" si="731"/>
        <v>100.5</v>
      </c>
      <c r="L1057" t="s">
        <v>178</v>
      </c>
      <c r="Y1057" s="9"/>
    </row>
    <row r="1058" spans="1:28" x14ac:dyDescent="0.3">
      <c r="A1058" s="15">
        <v>0</v>
      </c>
      <c r="B1058" s="15">
        <v>0</v>
      </c>
      <c r="C1058" s="6">
        <f t="shared" ca="1" si="720"/>
        <v>0.67084513261997414</v>
      </c>
      <c r="D1058" s="6">
        <f t="shared" ca="1" si="720"/>
        <v>0.64194244102909526</v>
      </c>
      <c r="E1058" s="6">
        <f t="shared" ca="1" si="728"/>
        <v>0.32915486738002586</v>
      </c>
      <c r="F1058" s="6">
        <f t="shared" ref="F1058" ca="1" si="737">MOD(SUM(F1054,4),4)</f>
        <v>3</v>
      </c>
      <c r="G1058" s="6">
        <f t="shared" ca="1" si="729"/>
        <v>3</v>
      </c>
      <c r="H1058" s="6" t="str">
        <f t="shared" si="736"/>
        <v/>
      </c>
      <c r="I1058" s="6" t="s">
        <v>160</v>
      </c>
      <c r="J1058" t="s">
        <v>179</v>
      </c>
      <c r="K1058" s="6">
        <f t="shared" ca="1" si="731"/>
        <v>102.1</v>
      </c>
      <c r="L1058" t="s">
        <v>178</v>
      </c>
      <c r="Y1058" s="9"/>
    </row>
    <row r="1059" spans="1:28" ht="56.7" x14ac:dyDescent="0.3">
      <c r="A1059" s="15">
        <v>20191001489</v>
      </c>
      <c r="B1059" s="15">
        <v>0</v>
      </c>
      <c r="C1059" s="6">
        <f t="shared" ca="1" si="720"/>
        <v>0.23570528087698195</v>
      </c>
      <c r="D1059" s="6">
        <f t="shared" ca="1" si="720"/>
        <v>0.55156675225944485</v>
      </c>
      <c r="H1059" s="17" t="str">
        <f t="shared" ref="H1059" si="738">IF(A1059=0,"",_xlfn.CONCAT("\end{enumerate} \section*{ Cuenta ",A1059,"} \begin{enumerate}"))</f>
        <v>\end{enumerate} \section*{ Cuenta 20191001489} \begin{enumerate}</v>
      </c>
    </row>
    <row r="1060" spans="1:28" x14ac:dyDescent="0.3">
      <c r="A1060" s="15">
        <v>0</v>
      </c>
      <c r="B1060" s="15">
        <v>0</v>
      </c>
      <c r="C1060" s="6">
        <f t="shared" ca="1" si="720"/>
        <v>0.3505577057840229</v>
      </c>
      <c r="D1060" s="6">
        <f t="shared" ca="1" si="720"/>
        <v>0.84220503668345914</v>
      </c>
      <c r="E1060" s="6">
        <f t="shared" ref="E1060:E1074" ca="1" si="739">IF(C1060&gt;0.1,      IF(C1060&lt;0.6,C1060,ABS(1-C1060)),C1060+0.5)</f>
        <v>0.3505577057840229</v>
      </c>
      <c r="F1060" s="6">
        <f t="shared" ref="F1060:G1074" ca="1" si="740">MOD(ROUND(C1060*100+35,0),4)</f>
        <v>2</v>
      </c>
      <c r="G1060" s="6">
        <f t="shared" ca="1" si="740"/>
        <v>3</v>
      </c>
      <c r="H1060" s="6" t="str">
        <f t="shared" ref="H1060:H1071" si="741">IF(A1060=0,"",_xlfn.CONCAT("## ",A1060))</f>
        <v/>
      </c>
      <c r="I1060" s="6" t="s">
        <v>160</v>
      </c>
      <c r="J1060" t="s">
        <v>175</v>
      </c>
      <c r="K1060" s="6">
        <f t="shared" ref="K1060:K1074" ca="1" si="742">ROUND(C1060*100+35,1)</f>
        <v>70.099999999999994</v>
      </c>
      <c r="L1060" t="s">
        <v>180</v>
      </c>
      <c r="N1060" s="18"/>
      <c r="Y1060" s="9"/>
    </row>
    <row r="1061" spans="1:28" x14ac:dyDescent="0.3">
      <c r="A1061" s="15">
        <v>0</v>
      </c>
      <c r="B1061" s="15">
        <v>0</v>
      </c>
      <c r="C1061" s="6">
        <f t="shared" ca="1" si="720"/>
        <v>0.87639906250392707</v>
      </c>
      <c r="D1061" s="6">
        <f t="shared" ca="1" si="720"/>
        <v>0.22050834342907188</v>
      </c>
      <c r="E1061" s="6">
        <f t="shared" ca="1" si="739"/>
        <v>0.12360093749607293</v>
      </c>
      <c r="F1061" s="6">
        <f t="shared" ca="1" si="740"/>
        <v>3</v>
      </c>
      <c r="G1061" s="6">
        <f t="shared" ca="1" si="740"/>
        <v>1</v>
      </c>
      <c r="H1061" s="6" t="str">
        <f t="shared" si="741"/>
        <v/>
      </c>
      <c r="I1061" s="6" t="s">
        <v>160</v>
      </c>
      <c r="J1061" t="s">
        <v>175</v>
      </c>
      <c r="K1061" s="6">
        <f t="shared" ca="1" si="742"/>
        <v>122.6</v>
      </c>
      <c r="L1061" t="s">
        <v>180</v>
      </c>
      <c r="N1061" s="18"/>
      <c r="Y1061" s="9"/>
    </row>
    <row r="1062" spans="1:28" x14ac:dyDescent="0.3">
      <c r="A1062" s="15">
        <v>0</v>
      </c>
      <c r="B1062" s="15">
        <v>0</v>
      </c>
      <c r="C1062" s="6">
        <f t="shared" ca="1" si="720"/>
        <v>0.3014153305305125</v>
      </c>
      <c r="D1062" s="6">
        <f t="shared" ca="1" si="720"/>
        <v>0.8072649336612876</v>
      </c>
      <c r="E1062" s="6">
        <f t="shared" ca="1" si="739"/>
        <v>0.3014153305305125</v>
      </c>
      <c r="F1062" s="6">
        <f t="shared" ca="1" si="740"/>
        <v>1</v>
      </c>
      <c r="G1062" s="6">
        <f t="shared" ca="1" si="740"/>
        <v>0</v>
      </c>
      <c r="H1062" s="6" t="str">
        <f t="shared" si="741"/>
        <v/>
      </c>
      <c r="I1062" s="6" t="s">
        <v>160</v>
      </c>
      <c r="J1062" t="s">
        <v>175</v>
      </c>
      <c r="K1062" s="6">
        <f t="shared" ca="1" si="742"/>
        <v>65.099999999999994</v>
      </c>
      <c r="L1062" t="s">
        <v>180</v>
      </c>
      <c r="N1062" s="18"/>
      <c r="Y1062" s="9"/>
    </row>
    <row r="1063" spans="1:28" x14ac:dyDescent="0.3">
      <c r="A1063" s="15">
        <v>0</v>
      </c>
      <c r="B1063" s="15">
        <v>0</v>
      </c>
      <c r="C1063" s="6">
        <f t="shared" ca="1" si="720"/>
        <v>0.51544636319254533</v>
      </c>
      <c r="D1063" s="6">
        <f t="shared" ca="1" si="720"/>
        <v>0.95091573223515002</v>
      </c>
      <c r="E1063" s="6">
        <f t="shared" ca="1" si="739"/>
        <v>0.51544636319254533</v>
      </c>
      <c r="F1063" s="6">
        <f t="shared" ca="1" si="740"/>
        <v>3</v>
      </c>
      <c r="G1063" s="6">
        <f t="shared" ca="1" si="740"/>
        <v>2</v>
      </c>
      <c r="H1063" s="6" t="str">
        <f t="shared" si="741"/>
        <v/>
      </c>
      <c r="I1063" s="6" t="s">
        <v>160</v>
      </c>
      <c r="J1063" t="s">
        <v>175</v>
      </c>
      <c r="K1063" s="6">
        <f t="shared" ca="1" si="742"/>
        <v>86.5</v>
      </c>
      <c r="L1063" t="s">
        <v>180</v>
      </c>
      <c r="N1063" s="18"/>
      <c r="Y1063" s="9"/>
    </row>
    <row r="1064" spans="1:28" x14ac:dyDescent="0.3">
      <c r="A1064" s="15">
        <v>0</v>
      </c>
      <c r="B1064" s="15">
        <v>0</v>
      </c>
      <c r="C1064" s="6">
        <f t="shared" ca="1" si="720"/>
        <v>5.3853259112463414E-2</v>
      </c>
      <c r="D1064" s="6">
        <f t="shared" ca="1" si="720"/>
        <v>0.49094009418106865</v>
      </c>
      <c r="E1064" s="6">
        <f t="shared" ca="1" si="739"/>
        <v>0.55385325911246341</v>
      </c>
      <c r="F1064" s="6">
        <f t="shared" ca="1" si="740"/>
        <v>0</v>
      </c>
      <c r="G1064" s="6">
        <f t="shared" ca="1" si="740"/>
        <v>0</v>
      </c>
      <c r="H1064" s="6" t="str">
        <f t="shared" si="741"/>
        <v/>
      </c>
      <c r="I1064" s="6" t="s">
        <v>160</v>
      </c>
      <c r="J1064" t="s">
        <v>175</v>
      </c>
      <c r="K1064" s="6">
        <f t="shared" ca="1" si="742"/>
        <v>40.4</v>
      </c>
      <c r="L1064" t="s">
        <v>180</v>
      </c>
      <c r="N1064" s="18"/>
      <c r="Y1064" s="9"/>
    </row>
    <row r="1065" spans="1:28" x14ac:dyDescent="0.3">
      <c r="A1065" s="15">
        <v>0</v>
      </c>
      <c r="B1065" s="15">
        <v>0</v>
      </c>
      <c r="C1065" s="6">
        <f t="shared" ca="1" si="720"/>
        <v>0.10632701667207145</v>
      </c>
      <c r="D1065" s="6">
        <f t="shared" ca="1" si="720"/>
        <v>7.6859155238617749E-2</v>
      </c>
      <c r="E1065" s="6">
        <f t="shared" ca="1" si="739"/>
        <v>0.10632701667207145</v>
      </c>
      <c r="F1065" s="6">
        <f t="shared" ca="1" si="740"/>
        <v>2</v>
      </c>
      <c r="G1065" s="6">
        <f t="shared" ca="1" si="740"/>
        <v>3</v>
      </c>
      <c r="H1065" s="6" t="str">
        <f t="shared" si="741"/>
        <v/>
      </c>
      <c r="I1065" s="6" t="s">
        <v>160</v>
      </c>
      <c r="J1065" t="s">
        <v>176</v>
      </c>
      <c r="K1065" s="6">
        <f t="shared" ca="1" si="742"/>
        <v>45.6</v>
      </c>
      <c r="L1065" t="s">
        <v>177</v>
      </c>
      <c r="N1065" s="18"/>
      <c r="Y1065" s="9"/>
    </row>
    <row r="1066" spans="1:28" x14ac:dyDescent="0.3">
      <c r="A1066" s="15">
        <v>0</v>
      </c>
      <c r="B1066" s="15">
        <v>0</v>
      </c>
      <c r="C1066" s="6">
        <f t="shared" ca="1" si="720"/>
        <v>0.32806299232675806</v>
      </c>
      <c r="D1066" s="6">
        <f t="shared" ca="1" si="720"/>
        <v>0.49353719348372938</v>
      </c>
      <c r="E1066" s="6">
        <f t="shared" ca="1" si="739"/>
        <v>0.32806299232675806</v>
      </c>
      <c r="F1066" s="6">
        <f t="shared" ca="1" si="740"/>
        <v>0</v>
      </c>
      <c r="G1066" s="6">
        <f t="shared" ca="1" si="740"/>
        <v>0</v>
      </c>
      <c r="H1066" s="6" t="str">
        <f t="shared" si="741"/>
        <v/>
      </c>
      <c r="I1066" s="6" t="s">
        <v>160</v>
      </c>
      <c r="J1066" t="s">
        <v>176</v>
      </c>
      <c r="K1066" s="6">
        <f t="shared" ca="1" si="742"/>
        <v>67.8</v>
      </c>
      <c r="L1066" t="s">
        <v>177</v>
      </c>
      <c r="Y1066" s="9"/>
    </row>
    <row r="1067" spans="1:28" x14ac:dyDescent="0.3">
      <c r="A1067" s="15">
        <v>0</v>
      </c>
      <c r="B1067" s="15">
        <v>0</v>
      </c>
      <c r="C1067" s="6">
        <f t="shared" ca="1" si="720"/>
        <v>0.56093121455356465</v>
      </c>
      <c r="D1067" s="6">
        <f t="shared" ca="1" si="720"/>
        <v>0.81411700164441436</v>
      </c>
      <c r="E1067" s="6">
        <f t="shared" ca="1" si="739"/>
        <v>0.56093121455356465</v>
      </c>
      <c r="F1067" s="6">
        <f t="shared" ca="1" si="740"/>
        <v>3</v>
      </c>
      <c r="G1067" s="6">
        <f t="shared" ca="1" si="740"/>
        <v>0</v>
      </c>
      <c r="H1067" s="6" t="str">
        <f t="shared" si="741"/>
        <v/>
      </c>
      <c r="I1067" s="6" t="s">
        <v>160</v>
      </c>
      <c r="J1067" t="s">
        <v>176</v>
      </c>
      <c r="K1067" s="6">
        <f t="shared" ca="1" si="742"/>
        <v>91.1</v>
      </c>
      <c r="L1067" t="s">
        <v>177</v>
      </c>
      <c r="Y1067" s="9"/>
    </row>
    <row r="1068" spans="1:28" x14ac:dyDescent="0.3">
      <c r="A1068" s="15">
        <v>0</v>
      </c>
      <c r="B1068" s="15">
        <v>0</v>
      </c>
      <c r="C1068" s="6">
        <f t="shared" ca="1" si="720"/>
        <v>0.32990205730768785</v>
      </c>
      <c r="D1068" s="6">
        <f t="shared" ca="1" si="720"/>
        <v>0.3202024513254792</v>
      </c>
      <c r="E1068" s="6">
        <f t="shared" ca="1" si="739"/>
        <v>0.32990205730768785</v>
      </c>
      <c r="F1068" s="6">
        <f t="shared" ca="1" si="740"/>
        <v>0</v>
      </c>
      <c r="G1068" s="6">
        <f t="shared" ca="1" si="740"/>
        <v>3</v>
      </c>
      <c r="H1068" s="6" t="str">
        <f t="shared" si="741"/>
        <v/>
      </c>
      <c r="I1068" s="6" t="s">
        <v>160</v>
      </c>
      <c r="J1068" t="s">
        <v>176</v>
      </c>
      <c r="K1068" s="6">
        <f t="shared" ca="1" si="742"/>
        <v>68</v>
      </c>
      <c r="L1068" t="s">
        <v>177</v>
      </c>
      <c r="Y1068" s="9"/>
    </row>
    <row r="1069" spans="1:28" x14ac:dyDescent="0.3">
      <c r="A1069" s="15">
        <v>0</v>
      </c>
      <c r="B1069" s="15">
        <v>0</v>
      </c>
      <c r="C1069" s="6">
        <f t="shared" ca="1" si="720"/>
        <v>0.19274941409065971</v>
      </c>
      <c r="D1069" s="6">
        <f t="shared" ca="1" si="720"/>
        <v>0.92683973177994439</v>
      </c>
      <c r="E1069" s="6">
        <f t="shared" ca="1" si="739"/>
        <v>0.19274941409065971</v>
      </c>
      <c r="F1069" s="6">
        <f t="shared" ca="1" si="740"/>
        <v>2</v>
      </c>
      <c r="G1069" s="6">
        <f t="shared" ca="1" si="740"/>
        <v>0</v>
      </c>
      <c r="H1069" s="6" t="str">
        <f t="shared" si="741"/>
        <v/>
      </c>
      <c r="I1069" s="6" t="s">
        <v>160</v>
      </c>
      <c r="J1069" t="s">
        <v>176</v>
      </c>
      <c r="K1069" s="6">
        <f t="shared" ca="1" si="742"/>
        <v>54.3</v>
      </c>
      <c r="L1069" t="s">
        <v>177</v>
      </c>
      <c r="Y1069" s="9"/>
    </row>
    <row r="1070" spans="1:28" x14ac:dyDescent="0.3">
      <c r="A1070" s="15">
        <v>0</v>
      </c>
      <c r="B1070" s="15">
        <v>0</v>
      </c>
      <c r="C1070" s="6">
        <f t="shared" ca="1" si="720"/>
        <v>0.15999945229128332</v>
      </c>
      <c r="D1070" s="6">
        <f t="shared" ca="1" si="720"/>
        <v>0.65146770050102787</v>
      </c>
      <c r="E1070" s="6">
        <f t="shared" ca="1" si="739"/>
        <v>0.15999945229128332</v>
      </c>
      <c r="F1070" s="6">
        <f t="shared" ca="1" si="740"/>
        <v>3</v>
      </c>
      <c r="G1070" s="6">
        <f t="shared" ca="1" si="740"/>
        <v>0</v>
      </c>
      <c r="H1070" s="6" t="str">
        <f t="shared" si="741"/>
        <v/>
      </c>
      <c r="I1070" s="6" t="s">
        <v>160</v>
      </c>
      <c r="J1070" t="s">
        <v>179</v>
      </c>
      <c r="K1070" s="6">
        <f t="shared" ca="1" si="742"/>
        <v>51</v>
      </c>
      <c r="L1070" t="s">
        <v>178</v>
      </c>
      <c r="Q1070" s="10"/>
      <c r="R1070" s="10"/>
      <c r="S1070" s="10"/>
      <c r="T1070" s="10"/>
      <c r="U1070" s="10"/>
      <c r="V1070" s="10"/>
      <c r="W1070" s="10"/>
      <c r="X1070" s="10"/>
      <c r="Y1070" s="11"/>
      <c r="Z1070" s="10"/>
      <c r="AA1070" s="10"/>
      <c r="AB1070" s="10"/>
    </row>
    <row r="1071" spans="1:28" x14ac:dyDescent="0.3">
      <c r="A1071" s="15">
        <v>0</v>
      </c>
      <c r="B1071" s="15">
        <v>0</v>
      </c>
      <c r="C1071" s="6">
        <f t="shared" ca="1" si="720"/>
        <v>0.5531042390221802</v>
      </c>
      <c r="D1071" s="6">
        <f t="shared" ca="1" si="720"/>
        <v>0.29489006143621721</v>
      </c>
      <c r="E1071" s="6">
        <f t="shared" ca="1" si="739"/>
        <v>0.5531042390221802</v>
      </c>
      <c r="F1071" s="6">
        <f t="shared" ref="F1071" ca="1" si="743">MOD(SUM(F1070,1),4)</f>
        <v>0</v>
      </c>
      <c r="G1071" s="6">
        <f t="shared" ca="1" si="740"/>
        <v>0</v>
      </c>
      <c r="H1071" s="6" t="str">
        <f t="shared" si="741"/>
        <v/>
      </c>
      <c r="I1071" s="6" t="s">
        <v>160</v>
      </c>
      <c r="J1071" t="s">
        <v>179</v>
      </c>
      <c r="K1071" s="6">
        <f t="shared" ca="1" si="742"/>
        <v>90.3</v>
      </c>
      <c r="L1071" t="s">
        <v>178</v>
      </c>
      <c r="Y1071" s="9"/>
    </row>
    <row r="1072" spans="1:28" x14ac:dyDescent="0.3">
      <c r="A1072" s="15">
        <v>0</v>
      </c>
      <c r="B1072" s="15">
        <v>0</v>
      </c>
      <c r="C1072" s="6">
        <f t="shared" ca="1" si="720"/>
        <v>0.60449084328911051</v>
      </c>
      <c r="D1072" s="6">
        <f t="shared" ca="1" si="720"/>
        <v>0.5464600714854102</v>
      </c>
      <c r="E1072" s="6">
        <f t="shared" ca="1" si="739"/>
        <v>0.39550915671088949</v>
      </c>
      <c r="F1072" s="6">
        <f t="shared" ref="F1072" ca="1" si="744">MOD(SUM(F1070,2),4)</f>
        <v>1</v>
      </c>
      <c r="G1072" s="6">
        <f t="shared" ca="1" si="740"/>
        <v>2</v>
      </c>
      <c r="H1072" s="17" t="str">
        <f t="shared" ref="H1072" si="745">IF(A1072=0,"",_xlfn.CONCAT("\end{enumerate} \section*{ Cuenta ",A1072,"} \begin{enumerate}"))</f>
        <v/>
      </c>
      <c r="I1072" s="6" t="s">
        <v>160</v>
      </c>
      <c r="J1072" t="s">
        <v>179</v>
      </c>
      <c r="K1072" s="6">
        <f t="shared" ca="1" si="742"/>
        <v>95.4</v>
      </c>
      <c r="L1072" t="s">
        <v>178</v>
      </c>
      <c r="Y1072" s="9"/>
    </row>
    <row r="1073" spans="1:28" x14ac:dyDescent="0.3">
      <c r="A1073" s="15">
        <v>0</v>
      </c>
      <c r="B1073" s="15">
        <v>0</v>
      </c>
      <c r="C1073" s="6">
        <f t="shared" ca="1" si="720"/>
        <v>0.60260095369773659</v>
      </c>
      <c r="D1073" s="6">
        <f t="shared" ca="1" si="720"/>
        <v>0.41760583517226868</v>
      </c>
      <c r="E1073" s="6">
        <f t="shared" ca="1" si="739"/>
        <v>0.39739904630226341</v>
      </c>
      <c r="F1073" s="6">
        <f t="shared" ref="F1073" ca="1" si="746">MOD(SUM(F1070,3),4)</f>
        <v>2</v>
      </c>
      <c r="G1073" s="6">
        <f t="shared" ca="1" si="740"/>
        <v>1</v>
      </c>
      <c r="H1073" s="6" t="str">
        <f t="shared" ref="H1073:H1074" si="747">IF(A1073=0,"",_xlfn.CONCAT("## ",A1073))</f>
        <v/>
      </c>
      <c r="I1073" s="6" t="s">
        <v>160</v>
      </c>
      <c r="J1073" t="s">
        <v>179</v>
      </c>
      <c r="K1073" s="6">
        <f t="shared" ca="1" si="742"/>
        <v>95.3</v>
      </c>
      <c r="L1073" t="s">
        <v>178</v>
      </c>
      <c r="Y1073" s="9"/>
    </row>
    <row r="1074" spans="1:28" x14ac:dyDescent="0.3">
      <c r="A1074" s="15">
        <v>0</v>
      </c>
      <c r="B1074" s="15">
        <v>0</v>
      </c>
      <c r="C1074" s="6">
        <f t="shared" ca="1" si="720"/>
        <v>0.29109977039442236</v>
      </c>
      <c r="D1074" s="6">
        <f t="shared" ca="1" si="720"/>
        <v>0.64050998127804393</v>
      </c>
      <c r="E1074" s="6">
        <f t="shared" ca="1" si="739"/>
        <v>0.29109977039442236</v>
      </c>
      <c r="F1074" s="6">
        <f t="shared" ref="F1074" ca="1" si="748">MOD(SUM(F1070,4),4)</f>
        <v>3</v>
      </c>
      <c r="G1074" s="6">
        <f t="shared" ca="1" si="740"/>
        <v>3</v>
      </c>
      <c r="H1074" s="6" t="str">
        <f t="shared" si="747"/>
        <v/>
      </c>
      <c r="I1074" s="6" t="s">
        <v>160</v>
      </c>
      <c r="J1074" t="s">
        <v>179</v>
      </c>
      <c r="K1074" s="6">
        <f t="shared" ca="1" si="742"/>
        <v>64.099999999999994</v>
      </c>
      <c r="L1074" t="s">
        <v>178</v>
      </c>
      <c r="Y1074" s="9"/>
    </row>
    <row r="1075" spans="1:28" ht="56.7" x14ac:dyDescent="0.3">
      <c r="A1075" s="15">
        <v>20191900021</v>
      </c>
      <c r="B1075" s="15">
        <v>0</v>
      </c>
      <c r="C1075" s="6">
        <f t="shared" ca="1" si="720"/>
        <v>0.91573845598087189</v>
      </c>
      <c r="D1075" s="6">
        <f t="shared" ca="1" si="720"/>
        <v>0.30623028600572144</v>
      </c>
      <c r="H1075" s="17" t="str">
        <f t="shared" ref="H1075" si="749">IF(A1075=0,"",_xlfn.CONCAT("\end{enumerate} \section*{ Cuenta ",A1075,"} \begin{enumerate}"))</f>
        <v>\end{enumerate} \section*{ Cuenta 20191900021} \begin{enumerate}</v>
      </c>
    </row>
    <row r="1076" spans="1:28" x14ac:dyDescent="0.3">
      <c r="A1076" s="15">
        <v>0</v>
      </c>
      <c r="B1076" s="15">
        <v>0</v>
      </c>
      <c r="C1076" s="6">
        <f t="shared" ca="1" si="720"/>
        <v>0.10599296414518566</v>
      </c>
      <c r="D1076" s="6">
        <f t="shared" ca="1" si="720"/>
        <v>0.21255677643675086</v>
      </c>
      <c r="E1076" s="6">
        <f t="shared" ref="E1076:E1090" ca="1" si="750">IF(C1076&gt;0.1,      IF(C1076&lt;0.6,C1076,ABS(1-C1076)),C1076+0.5)</f>
        <v>0.10599296414518566</v>
      </c>
      <c r="F1076" s="6">
        <f t="shared" ref="F1076:G1090" ca="1" si="751">MOD(ROUND(C1076*100+35,0),4)</f>
        <v>2</v>
      </c>
      <c r="G1076" s="6">
        <f t="shared" ca="1" si="751"/>
        <v>0</v>
      </c>
      <c r="H1076" s="6" t="str">
        <f t="shared" ref="H1076:H1087" si="752">IF(A1076=0,"",_xlfn.CONCAT("## ",A1076))</f>
        <v/>
      </c>
      <c r="I1076" s="6" t="s">
        <v>160</v>
      </c>
      <c r="J1076" t="s">
        <v>175</v>
      </c>
      <c r="K1076" s="6">
        <f t="shared" ref="K1076:K1090" ca="1" si="753">ROUND(C1076*100+35,1)</f>
        <v>45.6</v>
      </c>
      <c r="L1076" t="s">
        <v>180</v>
      </c>
      <c r="N1076" s="18"/>
      <c r="Y1076" s="9"/>
    </row>
    <row r="1077" spans="1:28" x14ac:dyDescent="0.3">
      <c r="A1077" s="15">
        <v>0</v>
      </c>
      <c r="B1077" s="15">
        <v>0</v>
      </c>
      <c r="C1077" s="6">
        <f t="shared" ca="1" si="720"/>
        <v>0.66447353123709707</v>
      </c>
      <c r="D1077" s="6">
        <f t="shared" ca="1" si="720"/>
        <v>0.3670182078217239</v>
      </c>
      <c r="E1077" s="6">
        <f t="shared" ca="1" si="750"/>
        <v>0.33552646876290293</v>
      </c>
      <c r="F1077" s="6">
        <f t="shared" ca="1" si="751"/>
        <v>1</v>
      </c>
      <c r="G1077" s="6">
        <f t="shared" ca="1" si="751"/>
        <v>0</v>
      </c>
      <c r="H1077" s="6" t="str">
        <f t="shared" si="752"/>
        <v/>
      </c>
      <c r="I1077" s="6" t="s">
        <v>160</v>
      </c>
      <c r="J1077" t="s">
        <v>175</v>
      </c>
      <c r="K1077" s="6">
        <f t="shared" ca="1" si="753"/>
        <v>101.4</v>
      </c>
      <c r="L1077" t="s">
        <v>180</v>
      </c>
      <c r="N1077" s="18"/>
      <c r="Y1077" s="9"/>
    </row>
    <row r="1078" spans="1:28" x14ac:dyDescent="0.3">
      <c r="A1078" s="15">
        <v>0</v>
      </c>
      <c r="B1078" s="15">
        <v>0</v>
      </c>
      <c r="C1078" s="6">
        <f t="shared" ca="1" si="720"/>
        <v>0.44612710718722226</v>
      </c>
      <c r="D1078" s="6">
        <f t="shared" ca="1" si="720"/>
        <v>0.19813202494786186</v>
      </c>
      <c r="E1078" s="6">
        <f t="shared" ca="1" si="750"/>
        <v>0.44612710718722226</v>
      </c>
      <c r="F1078" s="6">
        <f t="shared" ca="1" si="751"/>
        <v>0</v>
      </c>
      <c r="G1078" s="6">
        <f t="shared" ca="1" si="751"/>
        <v>3</v>
      </c>
      <c r="H1078" s="6" t="str">
        <f t="shared" si="752"/>
        <v/>
      </c>
      <c r="I1078" s="6" t="s">
        <v>160</v>
      </c>
      <c r="J1078" t="s">
        <v>175</v>
      </c>
      <c r="K1078" s="6">
        <f t="shared" ca="1" si="753"/>
        <v>79.599999999999994</v>
      </c>
      <c r="L1078" t="s">
        <v>180</v>
      </c>
      <c r="N1078" s="18"/>
      <c r="Y1078" s="9"/>
    </row>
    <row r="1079" spans="1:28" x14ac:dyDescent="0.3">
      <c r="A1079" s="15">
        <v>0</v>
      </c>
      <c r="B1079" s="15">
        <v>0</v>
      </c>
      <c r="C1079" s="6">
        <f t="shared" ca="1" si="720"/>
        <v>0.29880052672174873</v>
      </c>
      <c r="D1079" s="6">
        <f t="shared" ca="1" si="720"/>
        <v>0.80493885190435488</v>
      </c>
      <c r="E1079" s="6">
        <f t="shared" ca="1" si="750"/>
        <v>0.29880052672174873</v>
      </c>
      <c r="F1079" s="6">
        <f t="shared" ca="1" si="751"/>
        <v>1</v>
      </c>
      <c r="G1079" s="6">
        <f t="shared" ca="1" si="751"/>
        <v>3</v>
      </c>
      <c r="H1079" s="6" t="str">
        <f t="shared" si="752"/>
        <v/>
      </c>
      <c r="I1079" s="6" t="s">
        <v>160</v>
      </c>
      <c r="J1079" t="s">
        <v>175</v>
      </c>
      <c r="K1079" s="6">
        <f t="shared" ca="1" si="753"/>
        <v>64.900000000000006</v>
      </c>
      <c r="L1079" t="s">
        <v>180</v>
      </c>
      <c r="N1079" s="18"/>
      <c r="Y1079" s="9"/>
    </row>
    <row r="1080" spans="1:28" x14ac:dyDescent="0.3">
      <c r="A1080" s="15">
        <v>0</v>
      </c>
      <c r="B1080" s="15">
        <v>0</v>
      </c>
      <c r="C1080" s="6">
        <f t="shared" ca="1" si="720"/>
        <v>0.91947078700599572</v>
      </c>
      <c r="D1080" s="6">
        <f t="shared" ca="1" si="720"/>
        <v>0.41544800424182093</v>
      </c>
      <c r="E1080" s="6">
        <f t="shared" ca="1" si="750"/>
        <v>8.0529212994004284E-2</v>
      </c>
      <c r="F1080" s="6">
        <f t="shared" ca="1" si="751"/>
        <v>3</v>
      </c>
      <c r="G1080" s="6">
        <f t="shared" ca="1" si="751"/>
        <v>1</v>
      </c>
      <c r="H1080" s="6" t="str">
        <f t="shared" si="752"/>
        <v/>
      </c>
      <c r="I1080" s="6" t="s">
        <v>160</v>
      </c>
      <c r="J1080" t="s">
        <v>175</v>
      </c>
      <c r="K1080" s="6">
        <f t="shared" ca="1" si="753"/>
        <v>126.9</v>
      </c>
      <c r="L1080" t="s">
        <v>180</v>
      </c>
      <c r="N1080" s="18"/>
      <c r="Y1080" s="9"/>
    </row>
    <row r="1081" spans="1:28" x14ac:dyDescent="0.3">
      <c r="A1081" s="15">
        <v>0</v>
      </c>
      <c r="B1081" s="15">
        <v>0</v>
      </c>
      <c r="C1081" s="6">
        <f t="shared" ca="1" si="720"/>
        <v>0.30334393988729391</v>
      </c>
      <c r="D1081" s="6">
        <f t="shared" ca="1" si="720"/>
        <v>0.16183763741335344</v>
      </c>
      <c r="E1081" s="6">
        <f t="shared" ca="1" si="750"/>
        <v>0.30334393988729391</v>
      </c>
      <c r="F1081" s="6">
        <f t="shared" ca="1" si="751"/>
        <v>1</v>
      </c>
      <c r="G1081" s="6">
        <f t="shared" ca="1" si="751"/>
        <v>3</v>
      </c>
      <c r="H1081" s="6" t="str">
        <f t="shared" si="752"/>
        <v/>
      </c>
      <c r="I1081" s="6" t="s">
        <v>160</v>
      </c>
      <c r="J1081" t="s">
        <v>176</v>
      </c>
      <c r="K1081" s="6">
        <f t="shared" ca="1" si="753"/>
        <v>65.3</v>
      </c>
      <c r="L1081" t="s">
        <v>177</v>
      </c>
      <c r="N1081" s="18"/>
      <c r="Y1081" s="9"/>
    </row>
    <row r="1082" spans="1:28" x14ac:dyDescent="0.3">
      <c r="A1082" s="15">
        <v>0</v>
      </c>
      <c r="B1082" s="15">
        <v>0</v>
      </c>
      <c r="C1082" s="6">
        <f t="shared" ca="1" si="720"/>
        <v>0.73869867640726572</v>
      </c>
      <c r="D1082" s="6">
        <f t="shared" ca="1" si="720"/>
        <v>0.80392746629608414</v>
      </c>
      <c r="E1082" s="6">
        <f t="shared" ca="1" si="750"/>
        <v>0.26130132359273428</v>
      </c>
      <c r="F1082" s="6">
        <f t="shared" ca="1" si="751"/>
        <v>1</v>
      </c>
      <c r="G1082" s="6">
        <f t="shared" ca="1" si="751"/>
        <v>3</v>
      </c>
      <c r="H1082" s="6" t="str">
        <f t="shared" si="752"/>
        <v/>
      </c>
      <c r="I1082" s="6" t="s">
        <v>160</v>
      </c>
      <c r="J1082" t="s">
        <v>176</v>
      </c>
      <c r="K1082" s="6">
        <f t="shared" ca="1" si="753"/>
        <v>108.9</v>
      </c>
      <c r="L1082" t="s">
        <v>177</v>
      </c>
      <c r="Y1082" s="9"/>
    </row>
    <row r="1083" spans="1:28" x14ac:dyDescent="0.3">
      <c r="A1083" s="15">
        <v>0</v>
      </c>
      <c r="B1083" s="15">
        <v>0</v>
      </c>
      <c r="C1083" s="6">
        <f t="shared" ca="1" si="720"/>
        <v>0.24681094034852447</v>
      </c>
      <c r="D1083" s="6">
        <f t="shared" ca="1" si="720"/>
        <v>5.2107603044662443E-2</v>
      </c>
      <c r="E1083" s="6">
        <f t="shared" ca="1" si="750"/>
        <v>0.24681094034852447</v>
      </c>
      <c r="F1083" s="6">
        <f t="shared" ca="1" si="751"/>
        <v>0</v>
      </c>
      <c r="G1083" s="6">
        <f t="shared" ca="1" si="751"/>
        <v>0</v>
      </c>
      <c r="H1083" s="6" t="str">
        <f t="shared" si="752"/>
        <v/>
      </c>
      <c r="I1083" s="6" t="s">
        <v>160</v>
      </c>
      <c r="J1083" t="s">
        <v>176</v>
      </c>
      <c r="K1083" s="6">
        <f t="shared" ca="1" si="753"/>
        <v>59.7</v>
      </c>
      <c r="L1083" t="s">
        <v>177</v>
      </c>
      <c r="Y1083" s="9"/>
    </row>
    <row r="1084" spans="1:28" x14ac:dyDescent="0.3">
      <c r="A1084" s="15">
        <v>0</v>
      </c>
      <c r="B1084" s="15">
        <v>0</v>
      </c>
      <c r="C1084" s="6">
        <f t="shared" ca="1" si="720"/>
        <v>0.36102699465319921</v>
      </c>
      <c r="D1084" s="6">
        <f t="shared" ca="1" si="720"/>
        <v>0.4960448691074183</v>
      </c>
      <c r="E1084" s="6">
        <f t="shared" ca="1" si="750"/>
        <v>0.36102699465319921</v>
      </c>
      <c r="F1084" s="6">
        <f t="shared" ca="1" si="751"/>
        <v>3</v>
      </c>
      <c r="G1084" s="6">
        <f t="shared" ca="1" si="751"/>
        <v>1</v>
      </c>
      <c r="H1084" s="6" t="str">
        <f t="shared" si="752"/>
        <v/>
      </c>
      <c r="I1084" s="6" t="s">
        <v>160</v>
      </c>
      <c r="J1084" t="s">
        <v>176</v>
      </c>
      <c r="K1084" s="6">
        <f t="shared" ca="1" si="753"/>
        <v>71.099999999999994</v>
      </c>
      <c r="L1084" t="s">
        <v>177</v>
      </c>
      <c r="Y1084" s="9"/>
    </row>
    <row r="1085" spans="1:28" x14ac:dyDescent="0.3">
      <c r="A1085" s="15">
        <v>0</v>
      </c>
      <c r="B1085" s="15">
        <v>0</v>
      </c>
      <c r="C1085" s="6">
        <f t="shared" ca="1" si="720"/>
        <v>0.15933473797542574</v>
      </c>
      <c r="D1085" s="6">
        <f t="shared" ca="1" si="720"/>
        <v>0.56241728113323852</v>
      </c>
      <c r="E1085" s="6">
        <f t="shared" ca="1" si="750"/>
        <v>0.15933473797542574</v>
      </c>
      <c r="F1085" s="6">
        <f t="shared" ca="1" si="751"/>
        <v>3</v>
      </c>
      <c r="G1085" s="6">
        <f t="shared" ca="1" si="751"/>
        <v>3</v>
      </c>
      <c r="H1085" s="6" t="str">
        <f t="shared" si="752"/>
        <v/>
      </c>
      <c r="I1085" s="6" t="s">
        <v>160</v>
      </c>
      <c r="J1085" t="s">
        <v>176</v>
      </c>
      <c r="K1085" s="6">
        <f t="shared" ca="1" si="753"/>
        <v>50.9</v>
      </c>
      <c r="L1085" t="s">
        <v>177</v>
      </c>
      <c r="Y1085" s="9"/>
    </row>
    <row r="1086" spans="1:28" x14ac:dyDescent="0.3">
      <c r="A1086" s="15">
        <v>0</v>
      </c>
      <c r="B1086" s="15">
        <v>0</v>
      </c>
      <c r="C1086" s="6">
        <f t="shared" ca="1" si="720"/>
        <v>0.94929984767533149</v>
      </c>
      <c r="D1086" s="6">
        <f t="shared" ca="1" si="720"/>
        <v>0.57284596819309785</v>
      </c>
      <c r="E1086" s="6">
        <f t="shared" ca="1" si="750"/>
        <v>5.0700152324668513E-2</v>
      </c>
      <c r="F1086" s="6">
        <f t="shared" ca="1" si="751"/>
        <v>2</v>
      </c>
      <c r="G1086" s="6">
        <f t="shared" ca="1" si="751"/>
        <v>0</v>
      </c>
      <c r="H1086" s="6" t="str">
        <f t="shared" si="752"/>
        <v/>
      </c>
      <c r="I1086" s="6" t="s">
        <v>160</v>
      </c>
      <c r="J1086" t="s">
        <v>179</v>
      </c>
      <c r="K1086" s="6">
        <f t="shared" ca="1" si="753"/>
        <v>129.9</v>
      </c>
      <c r="L1086" t="s">
        <v>178</v>
      </c>
      <c r="Q1086" s="10"/>
      <c r="R1086" s="10"/>
      <c r="S1086" s="10"/>
      <c r="T1086" s="10"/>
      <c r="U1086" s="10"/>
      <c r="V1086" s="10"/>
      <c r="W1086" s="10"/>
      <c r="X1086" s="10"/>
      <c r="Y1086" s="11"/>
      <c r="Z1086" s="10"/>
      <c r="AA1086" s="10"/>
      <c r="AB1086" s="10"/>
    </row>
    <row r="1087" spans="1:28" x14ac:dyDescent="0.3">
      <c r="A1087" s="15">
        <v>0</v>
      </c>
      <c r="B1087" s="15">
        <v>0</v>
      </c>
      <c r="C1087" s="6">
        <f t="shared" ca="1" si="720"/>
        <v>0.21686984729968128</v>
      </c>
      <c r="D1087" s="6">
        <f t="shared" ca="1" si="720"/>
        <v>0.80554316967560591</v>
      </c>
      <c r="E1087" s="6">
        <f t="shared" ca="1" si="750"/>
        <v>0.21686984729968128</v>
      </c>
      <c r="F1087" s="6">
        <f t="shared" ref="F1087" ca="1" si="754">MOD(SUM(F1086,1),4)</f>
        <v>3</v>
      </c>
      <c r="G1087" s="6">
        <f t="shared" ca="1" si="751"/>
        <v>0</v>
      </c>
      <c r="H1087" s="6" t="str">
        <f t="shared" si="752"/>
        <v/>
      </c>
      <c r="I1087" s="6" t="s">
        <v>160</v>
      </c>
      <c r="J1087" t="s">
        <v>179</v>
      </c>
      <c r="K1087" s="6">
        <f t="shared" ca="1" si="753"/>
        <v>56.7</v>
      </c>
      <c r="L1087" t="s">
        <v>178</v>
      </c>
      <c r="Y1087" s="9"/>
    </row>
    <row r="1088" spans="1:28" x14ac:dyDescent="0.3">
      <c r="A1088" s="15">
        <v>0</v>
      </c>
      <c r="B1088" s="15">
        <v>0</v>
      </c>
      <c r="C1088" s="6">
        <f t="shared" ca="1" si="720"/>
        <v>0.96339665667839558</v>
      </c>
      <c r="D1088" s="6">
        <f t="shared" ca="1" si="720"/>
        <v>0.61842508169419708</v>
      </c>
      <c r="E1088" s="6">
        <f t="shared" ca="1" si="750"/>
        <v>3.660334332160442E-2</v>
      </c>
      <c r="F1088" s="6">
        <f t="shared" ref="F1088" ca="1" si="755">MOD(SUM(F1086,2),4)</f>
        <v>0</v>
      </c>
      <c r="G1088" s="6">
        <f t="shared" ca="1" si="751"/>
        <v>1</v>
      </c>
      <c r="H1088" s="17" t="str">
        <f t="shared" ref="H1088" si="756">IF(A1088=0,"",_xlfn.CONCAT("\end{enumerate} \section*{ Cuenta ",A1088,"} \begin{enumerate}"))</f>
        <v/>
      </c>
      <c r="I1088" s="6" t="s">
        <v>160</v>
      </c>
      <c r="J1088" t="s">
        <v>179</v>
      </c>
      <c r="K1088" s="6">
        <f t="shared" ca="1" si="753"/>
        <v>131.30000000000001</v>
      </c>
      <c r="L1088" t="s">
        <v>178</v>
      </c>
      <c r="Y1088" s="9"/>
    </row>
    <row r="1089" spans="1:28" x14ac:dyDescent="0.3">
      <c r="A1089" s="15">
        <v>0</v>
      </c>
      <c r="B1089" s="15">
        <v>0</v>
      </c>
      <c r="C1089" s="6">
        <f t="shared" ca="1" si="720"/>
        <v>0.39255535128526697</v>
      </c>
      <c r="D1089" s="6">
        <f t="shared" ca="1" si="720"/>
        <v>1.1652502439734702E-2</v>
      </c>
      <c r="E1089" s="6">
        <f t="shared" ca="1" si="750"/>
        <v>0.39255535128526697</v>
      </c>
      <c r="F1089" s="6">
        <f t="shared" ref="F1089" ca="1" si="757">MOD(SUM(F1086,3),4)</f>
        <v>1</v>
      </c>
      <c r="G1089" s="6">
        <f t="shared" ca="1" si="751"/>
        <v>0</v>
      </c>
      <c r="H1089" s="6" t="str">
        <f t="shared" ref="H1089:H1090" si="758">IF(A1089=0,"",_xlfn.CONCAT("## ",A1089))</f>
        <v/>
      </c>
      <c r="I1089" s="6" t="s">
        <v>160</v>
      </c>
      <c r="J1089" t="s">
        <v>179</v>
      </c>
      <c r="K1089" s="6">
        <f t="shared" ca="1" si="753"/>
        <v>74.3</v>
      </c>
      <c r="L1089" t="s">
        <v>178</v>
      </c>
      <c r="Y1089" s="9"/>
    </row>
    <row r="1090" spans="1:28" x14ac:dyDescent="0.3">
      <c r="A1090" s="15">
        <v>0</v>
      </c>
      <c r="B1090" s="15">
        <v>0</v>
      </c>
      <c r="C1090" s="6">
        <f t="shared" ca="1" si="720"/>
        <v>0.23393658267477802</v>
      </c>
      <c r="D1090" s="6">
        <f t="shared" ca="1" si="720"/>
        <v>0.6579039906845735</v>
      </c>
      <c r="E1090" s="6">
        <f t="shared" ca="1" si="750"/>
        <v>0.23393658267477802</v>
      </c>
      <c r="F1090" s="6">
        <f t="shared" ref="F1090" ca="1" si="759">MOD(SUM(F1086,4),4)</f>
        <v>2</v>
      </c>
      <c r="G1090" s="6">
        <f t="shared" ca="1" si="751"/>
        <v>1</v>
      </c>
      <c r="H1090" s="6" t="str">
        <f t="shared" si="758"/>
        <v/>
      </c>
      <c r="I1090" s="6" t="s">
        <v>160</v>
      </c>
      <c r="J1090" t="s">
        <v>179</v>
      </c>
      <c r="K1090" s="6">
        <f t="shared" ca="1" si="753"/>
        <v>58.4</v>
      </c>
      <c r="L1090" t="s">
        <v>178</v>
      </c>
      <c r="Y1090" s="9"/>
    </row>
    <row r="1091" spans="1:28" ht="56.7" x14ac:dyDescent="0.3">
      <c r="A1091" s="15">
        <v>20191900090</v>
      </c>
      <c r="B1091" s="15">
        <v>0</v>
      </c>
      <c r="C1091" s="6">
        <f t="shared" ca="1" si="720"/>
        <v>0.86022115100944052</v>
      </c>
      <c r="D1091" s="6">
        <f t="shared" ca="1" si="720"/>
        <v>0.27157150503425753</v>
      </c>
      <c r="H1091" s="17" t="str">
        <f t="shared" ref="H1091" si="760">IF(A1091=0,"",_xlfn.CONCAT("\end{enumerate} \section*{ Cuenta ",A1091,"} \begin{enumerate}"))</f>
        <v>\end{enumerate} \section*{ Cuenta 20191900090} \begin{enumerate}</v>
      </c>
    </row>
    <row r="1092" spans="1:28" x14ac:dyDescent="0.3">
      <c r="A1092" s="15">
        <v>0</v>
      </c>
      <c r="B1092" s="15">
        <v>0</v>
      </c>
      <c r="C1092" s="6">
        <f t="shared" ca="1" si="720"/>
        <v>0.99634389882282204</v>
      </c>
      <c r="D1092" s="6">
        <f t="shared" ca="1" si="720"/>
        <v>0.36693751596554647</v>
      </c>
      <c r="E1092" s="6">
        <f t="shared" ref="E1092:E1106" ca="1" si="761">IF(C1092&gt;0.1,      IF(C1092&lt;0.6,C1092,ABS(1-C1092)),C1092+0.5)</f>
        <v>3.6561011771779617E-3</v>
      </c>
      <c r="F1092" s="6">
        <f t="shared" ref="F1092:G1106" ca="1" si="762">MOD(ROUND(C1092*100+35,0),4)</f>
        <v>3</v>
      </c>
      <c r="G1092" s="6">
        <f t="shared" ca="1" si="762"/>
        <v>0</v>
      </c>
      <c r="H1092" s="6" t="str">
        <f t="shared" ref="H1092:H1103" si="763">IF(A1092=0,"",_xlfn.CONCAT("## ",A1092))</f>
        <v/>
      </c>
      <c r="I1092" s="6" t="s">
        <v>160</v>
      </c>
      <c r="J1092" t="s">
        <v>175</v>
      </c>
      <c r="K1092" s="6">
        <f t="shared" ref="K1092:K1106" ca="1" si="764">ROUND(C1092*100+35,1)</f>
        <v>134.6</v>
      </c>
      <c r="L1092" t="s">
        <v>180</v>
      </c>
      <c r="N1092" s="18"/>
      <c r="Y1092" s="9"/>
    </row>
    <row r="1093" spans="1:28" x14ac:dyDescent="0.3">
      <c r="A1093" s="15">
        <v>0</v>
      </c>
      <c r="B1093" s="15">
        <v>0</v>
      </c>
      <c r="C1093" s="6">
        <f t="shared" ref="C1093:D1156" ca="1" si="765">RAND()</f>
        <v>0.12115232407583998</v>
      </c>
      <c r="D1093" s="6">
        <f t="shared" ca="1" si="765"/>
        <v>0.98935401202720452</v>
      </c>
      <c r="E1093" s="6">
        <f t="shared" ca="1" si="761"/>
        <v>0.12115232407583998</v>
      </c>
      <c r="F1093" s="6">
        <f t="shared" ca="1" si="762"/>
        <v>3</v>
      </c>
      <c r="G1093" s="6">
        <f t="shared" ca="1" si="762"/>
        <v>2</v>
      </c>
      <c r="H1093" s="6" t="str">
        <f t="shared" si="763"/>
        <v/>
      </c>
      <c r="I1093" s="6" t="s">
        <v>160</v>
      </c>
      <c r="J1093" t="s">
        <v>175</v>
      </c>
      <c r="K1093" s="6">
        <f t="shared" ca="1" si="764"/>
        <v>47.1</v>
      </c>
      <c r="L1093" t="s">
        <v>180</v>
      </c>
      <c r="N1093" s="18"/>
      <c r="Y1093" s="9"/>
    </row>
    <row r="1094" spans="1:28" x14ac:dyDescent="0.3">
      <c r="A1094" s="15">
        <v>0</v>
      </c>
      <c r="B1094" s="15">
        <v>0</v>
      </c>
      <c r="C1094" s="6">
        <f t="shared" ca="1" si="765"/>
        <v>0.43132955400896189</v>
      </c>
      <c r="D1094" s="6">
        <f t="shared" ca="1" si="765"/>
        <v>0.90486189020699093</v>
      </c>
      <c r="E1094" s="6">
        <f t="shared" ca="1" si="761"/>
        <v>0.43132955400896189</v>
      </c>
      <c r="F1094" s="6">
        <f t="shared" ca="1" si="762"/>
        <v>2</v>
      </c>
      <c r="G1094" s="6">
        <f t="shared" ca="1" si="762"/>
        <v>1</v>
      </c>
      <c r="H1094" s="6" t="str">
        <f t="shared" si="763"/>
        <v/>
      </c>
      <c r="I1094" s="6" t="s">
        <v>160</v>
      </c>
      <c r="J1094" t="s">
        <v>175</v>
      </c>
      <c r="K1094" s="6">
        <f t="shared" ca="1" si="764"/>
        <v>78.099999999999994</v>
      </c>
      <c r="L1094" t="s">
        <v>180</v>
      </c>
      <c r="N1094" s="18"/>
      <c r="Y1094" s="9"/>
    </row>
    <row r="1095" spans="1:28" x14ac:dyDescent="0.3">
      <c r="A1095" s="15">
        <v>0</v>
      </c>
      <c r="B1095" s="15">
        <v>0</v>
      </c>
      <c r="C1095" s="6">
        <f t="shared" ca="1" si="765"/>
        <v>6.2975771875799502E-2</v>
      </c>
      <c r="D1095" s="6">
        <f t="shared" ca="1" si="765"/>
        <v>0.63958106456819253</v>
      </c>
      <c r="E1095" s="6">
        <f t="shared" ca="1" si="761"/>
        <v>0.5629757718757995</v>
      </c>
      <c r="F1095" s="6">
        <f t="shared" ca="1" si="762"/>
        <v>1</v>
      </c>
      <c r="G1095" s="6">
        <f t="shared" ca="1" si="762"/>
        <v>3</v>
      </c>
      <c r="H1095" s="6" t="str">
        <f t="shared" si="763"/>
        <v/>
      </c>
      <c r="I1095" s="6" t="s">
        <v>160</v>
      </c>
      <c r="J1095" t="s">
        <v>175</v>
      </c>
      <c r="K1095" s="6">
        <f t="shared" ca="1" si="764"/>
        <v>41.3</v>
      </c>
      <c r="L1095" t="s">
        <v>180</v>
      </c>
      <c r="N1095" s="18"/>
      <c r="Y1095" s="9"/>
    </row>
    <row r="1096" spans="1:28" x14ac:dyDescent="0.3">
      <c r="A1096" s="15">
        <v>0</v>
      </c>
      <c r="B1096" s="15">
        <v>0</v>
      </c>
      <c r="C1096" s="6">
        <f t="shared" ca="1" si="765"/>
        <v>0.13025698466187552</v>
      </c>
      <c r="D1096" s="6">
        <f t="shared" ca="1" si="765"/>
        <v>0.62553377788903153</v>
      </c>
      <c r="E1096" s="6">
        <f t="shared" ca="1" si="761"/>
        <v>0.13025698466187552</v>
      </c>
      <c r="F1096" s="6">
        <f t="shared" ca="1" si="762"/>
        <v>0</v>
      </c>
      <c r="G1096" s="6">
        <f t="shared" ca="1" si="762"/>
        <v>2</v>
      </c>
      <c r="H1096" s="6" t="str">
        <f t="shared" si="763"/>
        <v/>
      </c>
      <c r="I1096" s="6" t="s">
        <v>160</v>
      </c>
      <c r="J1096" t="s">
        <v>175</v>
      </c>
      <c r="K1096" s="6">
        <f t="shared" ca="1" si="764"/>
        <v>48</v>
      </c>
      <c r="L1096" t="s">
        <v>180</v>
      </c>
      <c r="N1096" s="18"/>
      <c r="Y1096" s="9"/>
    </row>
    <row r="1097" spans="1:28" x14ac:dyDescent="0.3">
      <c r="A1097" s="15">
        <v>0</v>
      </c>
      <c r="B1097" s="15">
        <v>0</v>
      </c>
      <c r="C1097" s="6">
        <f t="shared" ca="1" si="765"/>
        <v>0.73318614455116715</v>
      </c>
      <c r="D1097" s="6">
        <f t="shared" ca="1" si="765"/>
        <v>0.80941272860637548</v>
      </c>
      <c r="E1097" s="6">
        <f t="shared" ca="1" si="761"/>
        <v>0.26681385544883285</v>
      </c>
      <c r="F1097" s="6">
        <f t="shared" ca="1" si="762"/>
        <v>0</v>
      </c>
      <c r="G1097" s="6">
        <f t="shared" ca="1" si="762"/>
        <v>0</v>
      </c>
      <c r="H1097" s="6" t="str">
        <f t="shared" si="763"/>
        <v/>
      </c>
      <c r="I1097" s="6" t="s">
        <v>160</v>
      </c>
      <c r="J1097" t="s">
        <v>176</v>
      </c>
      <c r="K1097" s="6">
        <f t="shared" ca="1" si="764"/>
        <v>108.3</v>
      </c>
      <c r="L1097" t="s">
        <v>177</v>
      </c>
      <c r="N1097" s="18"/>
      <c r="Y1097" s="9"/>
    </row>
    <row r="1098" spans="1:28" x14ac:dyDescent="0.3">
      <c r="A1098" s="15">
        <v>0</v>
      </c>
      <c r="B1098" s="15">
        <v>0</v>
      </c>
      <c r="C1098" s="6">
        <f t="shared" ca="1" si="765"/>
        <v>0.23893444367498173</v>
      </c>
      <c r="D1098" s="6">
        <f t="shared" ca="1" si="765"/>
        <v>0.51345530632310588</v>
      </c>
      <c r="E1098" s="6">
        <f t="shared" ca="1" si="761"/>
        <v>0.23893444367498173</v>
      </c>
      <c r="F1098" s="6">
        <f t="shared" ca="1" si="762"/>
        <v>3</v>
      </c>
      <c r="G1098" s="6">
        <f t="shared" ca="1" si="762"/>
        <v>2</v>
      </c>
      <c r="H1098" s="6" t="str">
        <f t="shared" si="763"/>
        <v/>
      </c>
      <c r="I1098" s="6" t="s">
        <v>160</v>
      </c>
      <c r="J1098" t="s">
        <v>176</v>
      </c>
      <c r="K1098" s="6">
        <f t="shared" ca="1" si="764"/>
        <v>58.9</v>
      </c>
      <c r="L1098" t="s">
        <v>177</v>
      </c>
      <c r="Y1098" s="9"/>
    </row>
    <row r="1099" spans="1:28" x14ac:dyDescent="0.3">
      <c r="A1099" s="15">
        <v>0</v>
      </c>
      <c r="B1099" s="15">
        <v>0</v>
      </c>
      <c r="C1099" s="6">
        <f t="shared" ca="1" si="765"/>
        <v>0.9024253958713907</v>
      </c>
      <c r="D1099" s="6">
        <f t="shared" ca="1" si="765"/>
        <v>0.4822636108249051</v>
      </c>
      <c r="E1099" s="6">
        <f t="shared" ca="1" si="761"/>
        <v>9.7574604128609299E-2</v>
      </c>
      <c r="F1099" s="6">
        <f t="shared" ca="1" si="762"/>
        <v>1</v>
      </c>
      <c r="G1099" s="6">
        <f t="shared" ca="1" si="762"/>
        <v>3</v>
      </c>
      <c r="H1099" s="6" t="str">
        <f t="shared" si="763"/>
        <v/>
      </c>
      <c r="I1099" s="6" t="s">
        <v>160</v>
      </c>
      <c r="J1099" t="s">
        <v>176</v>
      </c>
      <c r="K1099" s="6">
        <f t="shared" ca="1" si="764"/>
        <v>125.2</v>
      </c>
      <c r="L1099" t="s">
        <v>177</v>
      </c>
      <c r="Y1099" s="9"/>
    </row>
    <row r="1100" spans="1:28" x14ac:dyDescent="0.3">
      <c r="A1100" s="15">
        <v>0</v>
      </c>
      <c r="B1100" s="15">
        <v>0</v>
      </c>
      <c r="C1100" s="6">
        <f t="shared" ca="1" si="765"/>
        <v>0.33551405796926714</v>
      </c>
      <c r="D1100" s="6">
        <f t="shared" ca="1" si="765"/>
        <v>0.23951616970775269</v>
      </c>
      <c r="E1100" s="6">
        <f t="shared" ca="1" si="761"/>
        <v>0.33551405796926714</v>
      </c>
      <c r="F1100" s="6">
        <f t="shared" ca="1" si="762"/>
        <v>1</v>
      </c>
      <c r="G1100" s="6">
        <f t="shared" ca="1" si="762"/>
        <v>3</v>
      </c>
      <c r="H1100" s="6" t="str">
        <f t="shared" si="763"/>
        <v/>
      </c>
      <c r="I1100" s="6" t="s">
        <v>160</v>
      </c>
      <c r="J1100" t="s">
        <v>176</v>
      </c>
      <c r="K1100" s="6">
        <f t="shared" ca="1" si="764"/>
        <v>68.599999999999994</v>
      </c>
      <c r="L1100" t="s">
        <v>177</v>
      </c>
      <c r="Y1100" s="9"/>
    </row>
    <row r="1101" spans="1:28" x14ac:dyDescent="0.3">
      <c r="A1101" s="15">
        <v>0</v>
      </c>
      <c r="B1101" s="15">
        <v>0</v>
      </c>
      <c r="C1101" s="6">
        <f t="shared" ca="1" si="765"/>
        <v>0.85067804310248873</v>
      </c>
      <c r="D1101" s="6">
        <f t="shared" ca="1" si="765"/>
        <v>0.19999274191655858</v>
      </c>
      <c r="E1101" s="6">
        <f t="shared" ca="1" si="761"/>
        <v>0.14932195689751127</v>
      </c>
      <c r="F1101" s="6">
        <f t="shared" ca="1" si="762"/>
        <v>0</v>
      </c>
      <c r="G1101" s="6">
        <f t="shared" ca="1" si="762"/>
        <v>3</v>
      </c>
      <c r="H1101" s="6" t="str">
        <f t="shared" si="763"/>
        <v/>
      </c>
      <c r="I1101" s="6" t="s">
        <v>160</v>
      </c>
      <c r="J1101" t="s">
        <v>176</v>
      </c>
      <c r="K1101" s="6">
        <f t="shared" ca="1" si="764"/>
        <v>120.1</v>
      </c>
      <c r="L1101" t="s">
        <v>177</v>
      </c>
      <c r="Y1101" s="9"/>
    </row>
    <row r="1102" spans="1:28" x14ac:dyDescent="0.3">
      <c r="A1102" s="15">
        <v>0</v>
      </c>
      <c r="B1102" s="15">
        <v>0</v>
      </c>
      <c r="C1102" s="6">
        <f t="shared" ca="1" si="765"/>
        <v>0.85935388272294733</v>
      </c>
      <c r="D1102" s="6">
        <f t="shared" ca="1" si="765"/>
        <v>0.21167846381940092</v>
      </c>
      <c r="E1102" s="6">
        <f t="shared" ca="1" si="761"/>
        <v>0.14064611727705267</v>
      </c>
      <c r="F1102" s="6">
        <f t="shared" ca="1" si="762"/>
        <v>1</v>
      </c>
      <c r="G1102" s="6">
        <f t="shared" ca="1" si="762"/>
        <v>0</v>
      </c>
      <c r="H1102" s="6" t="str">
        <f t="shared" si="763"/>
        <v/>
      </c>
      <c r="I1102" s="6" t="s">
        <v>160</v>
      </c>
      <c r="J1102" t="s">
        <v>179</v>
      </c>
      <c r="K1102" s="6">
        <f t="shared" ca="1" si="764"/>
        <v>120.9</v>
      </c>
      <c r="L1102" t="s">
        <v>178</v>
      </c>
      <c r="Q1102" s="10"/>
      <c r="R1102" s="10"/>
      <c r="S1102" s="10"/>
      <c r="T1102" s="10"/>
      <c r="U1102" s="10"/>
      <c r="V1102" s="10"/>
      <c r="W1102" s="10"/>
      <c r="X1102" s="10"/>
      <c r="Y1102" s="11"/>
      <c r="Z1102" s="10"/>
      <c r="AA1102" s="10"/>
      <c r="AB1102" s="10"/>
    </row>
    <row r="1103" spans="1:28" x14ac:dyDescent="0.3">
      <c r="A1103" s="15">
        <v>0</v>
      </c>
      <c r="B1103" s="15">
        <v>0</v>
      </c>
      <c r="C1103" s="6">
        <f t="shared" ca="1" si="765"/>
        <v>0.93299021680067107</v>
      </c>
      <c r="D1103" s="6">
        <f t="shared" ca="1" si="765"/>
        <v>0.50882677733972836</v>
      </c>
      <c r="E1103" s="6">
        <f t="shared" ca="1" si="761"/>
        <v>6.7009783199328932E-2</v>
      </c>
      <c r="F1103" s="6">
        <f t="shared" ref="F1103" ca="1" si="766">MOD(SUM(F1102,1),4)</f>
        <v>2</v>
      </c>
      <c r="G1103" s="6">
        <f t="shared" ca="1" si="762"/>
        <v>2</v>
      </c>
      <c r="H1103" s="6" t="str">
        <f t="shared" si="763"/>
        <v/>
      </c>
      <c r="I1103" s="6" t="s">
        <v>160</v>
      </c>
      <c r="J1103" t="s">
        <v>179</v>
      </c>
      <c r="K1103" s="6">
        <f t="shared" ca="1" si="764"/>
        <v>128.30000000000001</v>
      </c>
      <c r="L1103" t="s">
        <v>178</v>
      </c>
      <c r="Y1103" s="9"/>
    </row>
    <row r="1104" spans="1:28" x14ac:dyDescent="0.3">
      <c r="A1104" s="15">
        <v>0</v>
      </c>
      <c r="B1104" s="15">
        <v>0</v>
      </c>
      <c r="C1104" s="6">
        <f t="shared" ca="1" si="765"/>
        <v>0.38967228586944114</v>
      </c>
      <c r="D1104" s="6">
        <f t="shared" ca="1" si="765"/>
        <v>0.30243785576995297</v>
      </c>
      <c r="E1104" s="6">
        <f t="shared" ca="1" si="761"/>
        <v>0.38967228586944114</v>
      </c>
      <c r="F1104" s="6">
        <f t="shared" ref="F1104" ca="1" si="767">MOD(SUM(F1102,2),4)</f>
        <v>3</v>
      </c>
      <c r="G1104" s="6">
        <f t="shared" ca="1" si="762"/>
        <v>1</v>
      </c>
      <c r="H1104" s="17" t="str">
        <f t="shared" ref="H1104" si="768">IF(A1104=0,"",_xlfn.CONCAT("\end{enumerate} \section*{ Cuenta ",A1104,"} \begin{enumerate}"))</f>
        <v/>
      </c>
      <c r="I1104" s="6" t="s">
        <v>160</v>
      </c>
      <c r="J1104" t="s">
        <v>179</v>
      </c>
      <c r="K1104" s="6">
        <f t="shared" ca="1" si="764"/>
        <v>74</v>
      </c>
      <c r="L1104" t="s">
        <v>178</v>
      </c>
      <c r="Y1104" s="9"/>
    </row>
    <row r="1105" spans="1:28" x14ac:dyDescent="0.3">
      <c r="A1105" s="15">
        <v>0</v>
      </c>
      <c r="B1105" s="15">
        <v>0</v>
      </c>
      <c r="C1105" s="6">
        <f t="shared" ca="1" si="765"/>
        <v>0.65823872388151872</v>
      </c>
      <c r="D1105" s="6">
        <f t="shared" ca="1" si="765"/>
        <v>0.4865816328052277</v>
      </c>
      <c r="E1105" s="6">
        <f t="shared" ca="1" si="761"/>
        <v>0.34176127611848128</v>
      </c>
      <c r="F1105" s="6">
        <f t="shared" ref="F1105" ca="1" si="769">MOD(SUM(F1102,3),4)</f>
        <v>0</v>
      </c>
      <c r="G1105" s="6">
        <f t="shared" ca="1" si="762"/>
        <v>0</v>
      </c>
      <c r="H1105" s="6" t="str">
        <f t="shared" ref="H1105:H1106" si="770">IF(A1105=0,"",_xlfn.CONCAT("## ",A1105))</f>
        <v/>
      </c>
      <c r="I1105" s="6" t="s">
        <v>160</v>
      </c>
      <c r="J1105" t="s">
        <v>179</v>
      </c>
      <c r="K1105" s="6">
        <f t="shared" ca="1" si="764"/>
        <v>100.8</v>
      </c>
      <c r="L1105" t="s">
        <v>178</v>
      </c>
      <c r="Y1105" s="9"/>
    </row>
    <row r="1106" spans="1:28" x14ac:dyDescent="0.3">
      <c r="A1106" s="15">
        <v>0</v>
      </c>
      <c r="B1106" s="15">
        <v>0</v>
      </c>
      <c r="C1106" s="6">
        <f t="shared" ca="1" si="765"/>
        <v>4.2152091628757771E-2</v>
      </c>
      <c r="D1106" s="6">
        <f t="shared" ca="1" si="765"/>
        <v>0.99795290800730019</v>
      </c>
      <c r="E1106" s="6">
        <f t="shared" ca="1" si="761"/>
        <v>0.54215209162875777</v>
      </c>
      <c r="F1106" s="6">
        <f t="shared" ref="F1106" ca="1" si="771">MOD(SUM(F1102,4),4)</f>
        <v>1</v>
      </c>
      <c r="G1106" s="6">
        <f t="shared" ca="1" si="762"/>
        <v>3</v>
      </c>
      <c r="H1106" s="6" t="str">
        <f t="shared" si="770"/>
        <v/>
      </c>
      <c r="I1106" s="6" t="s">
        <v>160</v>
      </c>
      <c r="J1106" t="s">
        <v>179</v>
      </c>
      <c r="K1106" s="6">
        <f t="shared" ca="1" si="764"/>
        <v>39.200000000000003</v>
      </c>
      <c r="L1106" t="s">
        <v>178</v>
      </c>
      <c r="Y1106" s="9"/>
    </row>
    <row r="1107" spans="1:28" ht="56.7" x14ac:dyDescent="0.3">
      <c r="A1107" s="15">
        <v>20191900466</v>
      </c>
      <c r="B1107" s="15">
        <v>0</v>
      </c>
      <c r="C1107" s="6">
        <f t="shared" ca="1" si="765"/>
        <v>0.70295584910229958</v>
      </c>
      <c r="D1107" s="6">
        <f t="shared" ca="1" si="765"/>
        <v>0.66984311699017951</v>
      </c>
      <c r="H1107" s="17" t="str">
        <f t="shared" ref="H1107" si="772">IF(A1107=0,"",_xlfn.CONCAT("\end{enumerate} \section*{ Cuenta ",A1107,"} \begin{enumerate}"))</f>
        <v>\end{enumerate} \section*{ Cuenta 20191900466} \begin{enumerate}</v>
      </c>
    </row>
    <row r="1108" spans="1:28" x14ac:dyDescent="0.3">
      <c r="A1108" s="15">
        <v>0</v>
      </c>
      <c r="B1108" s="15">
        <v>0</v>
      </c>
      <c r="C1108" s="6">
        <f t="shared" ca="1" si="765"/>
        <v>0.79295750692057931</v>
      </c>
      <c r="D1108" s="6">
        <f t="shared" ca="1" si="765"/>
        <v>0.63497124700795371</v>
      </c>
      <c r="E1108" s="6">
        <f t="shared" ref="E1108:E1122" ca="1" si="773">IF(C1108&gt;0.1,      IF(C1108&lt;0.6,C1108,ABS(1-C1108)),C1108+0.5)</f>
        <v>0.20704249307942069</v>
      </c>
      <c r="F1108" s="6">
        <f t="shared" ref="F1108:G1122" ca="1" si="774">MOD(ROUND(C1108*100+35,0),4)</f>
        <v>2</v>
      </c>
      <c r="G1108" s="6">
        <f t="shared" ca="1" si="774"/>
        <v>2</v>
      </c>
      <c r="H1108" s="6" t="str">
        <f t="shared" ref="H1108:H1119" si="775">IF(A1108=0,"",_xlfn.CONCAT("## ",A1108))</f>
        <v/>
      </c>
      <c r="I1108" s="6" t="s">
        <v>160</v>
      </c>
      <c r="J1108" t="s">
        <v>175</v>
      </c>
      <c r="K1108" s="6">
        <f t="shared" ref="K1108:K1122" ca="1" si="776">ROUND(C1108*100+35,1)</f>
        <v>114.3</v>
      </c>
      <c r="L1108" t="s">
        <v>180</v>
      </c>
      <c r="N1108" s="18"/>
      <c r="Y1108" s="9"/>
    </row>
    <row r="1109" spans="1:28" x14ac:dyDescent="0.3">
      <c r="A1109" s="15">
        <v>0</v>
      </c>
      <c r="B1109" s="15">
        <v>0</v>
      </c>
      <c r="C1109" s="6">
        <f t="shared" ca="1" si="765"/>
        <v>0.34136530839861312</v>
      </c>
      <c r="D1109" s="6">
        <f t="shared" ca="1" si="765"/>
        <v>0.24361055260174946</v>
      </c>
      <c r="E1109" s="6">
        <f t="shared" ca="1" si="773"/>
        <v>0.34136530839861312</v>
      </c>
      <c r="F1109" s="6">
        <f t="shared" ca="1" si="774"/>
        <v>1</v>
      </c>
      <c r="G1109" s="6">
        <f t="shared" ca="1" si="774"/>
        <v>3</v>
      </c>
      <c r="H1109" s="6" t="str">
        <f t="shared" si="775"/>
        <v/>
      </c>
      <c r="I1109" s="6" t="s">
        <v>160</v>
      </c>
      <c r="J1109" t="s">
        <v>175</v>
      </c>
      <c r="K1109" s="6">
        <f t="shared" ca="1" si="776"/>
        <v>69.099999999999994</v>
      </c>
      <c r="L1109" t="s">
        <v>180</v>
      </c>
      <c r="N1109" s="18"/>
      <c r="Y1109" s="9"/>
    </row>
    <row r="1110" spans="1:28" x14ac:dyDescent="0.3">
      <c r="A1110" s="15">
        <v>0</v>
      </c>
      <c r="B1110" s="15">
        <v>0</v>
      </c>
      <c r="C1110" s="6">
        <f t="shared" ca="1" si="765"/>
        <v>0.74894780802600902</v>
      </c>
      <c r="D1110" s="6">
        <f t="shared" ca="1" si="765"/>
        <v>0.29048070996734399</v>
      </c>
      <c r="E1110" s="6">
        <f t="shared" ca="1" si="773"/>
        <v>0.25105219197399098</v>
      </c>
      <c r="F1110" s="6">
        <f t="shared" ca="1" si="774"/>
        <v>2</v>
      </c>
      <c r="G1110" s="6">
        <f t="shared" ca="1" si="774"/>
        <v>0</v>
      </c>
      <c r="H1110" s="6" t="str">
        <f t="shared" si="775"/>
        <v/>
      </c>
      <c r="I1110" s="6" t="s">
        <v>160</v>
      </c>
      <c r="J1110" t="s">
        <v>175</v>
      </c>
      <c r="K1110" s="6">
        <f t="shared" ca="1" si="776"/>
        <v>109.9</v>
      </c>
      <c r="L1110" t="s">
        <v>180</v>
      </c>
      <c r="N1110" s="18"/>
      <c r="Y1110" s="9"/>
    </row>
    <row r="1111" spans="1:28" x14ac:dyDescent="0.3">
      <c r="A1111" s="15">
        <v>0</v>
      </c>
      <c r="B1111" s="15">
        <v>0</v>
      </c>
      <c r="C1111" s="6">
        <f t="shared" ca="1" si="765"/>
        <v>0.3935480323996996</v>
      </c>
      <c r="D1111" s="6">
        <f t="shared" ca="1" si="765"/>
        <v>4.1111170578965961E-2</v>
      </c>
      <c r="E1111" s="6">
        <f t="shared" ca="1" si="773"/>
        <v>0.3935480323996996</v>
      </c>
      <c r="F1111" s="6">
        <f t="shared" ca="1" si="774"/>
        <v>2</v>
      </c>
      <c r="G1111" s="6">
        <f t="shared" ca="1" si="774"/>
        <v>3</v>
      </c>
      <c r="H1111" s="6" t="str">
        <f t="shared" si="775"/>
        <v/>
      </c>
      <c r="I1111" s="6" t="s">
        <v>160</v>
      </c>
      <c r="J1111" t="s">
        <v>175</v>
      </c>
      <c r="K1111" s="6">
        <f t="shared" ca="1" si="776"/>
        <v>74.400000000000006</v>
      </c>
      <c r="L1111" t="s">
        <v>180</v>
      </c>
      <c r="N1111" s="18"/>
      <c r="Y1111" s="9"/>
    </row>
    <row r="1112" spans="1:28" x14ac:dyDescent="0.3">
      <c r="A1112" s="15">
        <v>0</v>
      </c>
      <c r="B1112" s="15">
        <v>0</v>
      </c>
      <c r="C1112" s="6">
        <f t="shared" ca="1" si="765"/>
        <v>0.82710771514904147</v>
      </c>
      <c r="D1112" s="6">
        <f t="shared" ca="1" si="765"/>
        <v>0.69350549228272995</v>
      </c>
      <c r="E1112" s="6">
        <f t="shared" ca="1" si="773"/>
        <v>0.17289228485095853</v>
      </c>
      <c r="F1112" s="6">
        <f t="shared" ca="1" si="774"/>
        <v>2</v>
      </c>
      <c r="G1112" s="6">
        <f t="shared" ca="1" si="774"/>
        <v>0</v>
      </c>
      <c r="H1112" s="6" t="str">
        <f t="shared" si="775"/>
        <v/>
      </c>
      <c r="I1112" s="6" t="s">
        <v>160</v>
      </c>
      <c r="J1112" t="s">
        <v>175</v>
      </c>
      <c r="K1112" s="6">
        <f t="shared" ca="1" si="776"/>
        <v>117.7</v>
      </c>
      <c r="L1112" t="s">
        <v>180</v>
      </c>
      <c r="N1112" s="18"/>
      <c r="Y1112" s="9"/>
    </row>
    <row r="1113" spans="1:28" x14ac:dyDescent="0.3">
      <c r="A1113" s="15">
        <v>0</v>
      </c>
      <c r="B1113" s="15">
        <v>0</v>
      </c>
      <c r="C1113" s="6">
        <f t="shared" ca="1" si="765"/>
        <v>0.27908139043095437</v>
      </c>
      <c r="D1113" s="6">
        <f t="shared" ca="1" si="765"/>
        <v>0.12906711408004246</v>
      </c>
      <c r="E1113" s="6">
        <f t="shared" ca="1" si="773"/>
        <v>0.27908139043095437</v>
      </c>
      <c r="F1113" s="6">
        <f t="shared" ca="1" si="774"/>
        <v>3</v>
      </c>
      <c r="G1113" s="6">
        <f t="shared" ca="1" si="774"/>
        <v>0</v>
      </c>
      <c r="H1113" s="6" t="str">
        <f t="shared" si="775"/>
        <v/>
      </c>
      <c r="I1113" s="6" t="s">
        <v>160</v>
      </c>
      <c r="J1113" t="s">
        <v>176</v>
      </c>
      <c r="K1113" s="6">
        <f t="shared" ca="1" si="776"/>
        <v>62.9</v>
      </c>
      <c r="L1113" t="s">
        <v>177</v>
      </c>
      <c r="N1113" s="18"/>
      <c r="Y1113" s="9"/>
    </row>
    <row r="1114" spans="1:28" x14ac:dyDescent="0.3">
      <c r="A1114" s="15">
        <v>0</v>
      </c>
      <c r="B1114" s="15">
        <v>0</v>
      </c>
      <c r="C1114" s="6">
        <f t="shared" ca="1" si="765"/>
        <v>0.31344252458752964</v>
      </c>
      <c r="D1114" s="6">
        <f t="shared" ca="1" si="765"/>
        <v>0.68384271531694896</v>
      </c>
      <c r="E1114" s="6">
        <f t="shared" ca="1" si="773"/>
        <v>0.31344252458752964</v>
      </c>
      <c r="F1114" s="6">
        <f t="shared" ca="1" si="774"/>
        <v>2</v>
      </c>
      <c r="G1114" s="6">
        <f t="shared" ca="1" si="774"/>
        <v>3</v>
      </c>
      <c r="H1114" s="6" t="str">
        <f t="shared" si="775"/>
        <v/>
      </c>
      <c r="I1114" s="6" t="s">
        <v>160</v>
      </c>
      <c r="J1114" t="s">
        <v>176</v>
      </c>
      <c r="K1114" s="6">
        <f t="shared" ca="1" si="776"/>
        <v>66.3</v>
      </c>
      <c r="L1114" t="s">
        <v>177</v>
      </c>
      <c r="Y1114" s="9"/>
    </row>
    <row r="1115" spans="1:28" x14ac:dyDescent="0.3">
      <c r="A1115" s="15">
        <v>0</v>
      </c>
      <c r="B1115" s="15">
        <v>0</v>
      </c>
      <c r="C1115" s="6">
        <f t="shared" ca="1" si="765"/>
        <v>0.38689520823558154</v>
      </c>
      <c r="D1115" s="6">
        <f t="shared" ca="1" si="765"/>
        <v>0.1233676045419404</v>
      </c>
      <c r="E1115" s="6">
        <f t="shared" ca="1" si="773"/>
        <v>0.38689520823558154</v>
      </c>
      <c r="F1115" s="6">
        <f t="shared" ca="1" si="774"/>
        <v>2</v>
      </c>
      <c r="G1115" s="6">
        <f t="shared" ca="1" si="774"/>
        <v>3</v>
      </c>
      <c r="H1115" s="6" t="str">
        <f t="shared" si="775"/>
        <v/>
      </c>
      <c r="I1115" s="6" t="s">
        <v>160</v>
      </c>
      <c r="J1115" t="s">
        <v>176</v>
      </c>
      <c r="K1115" s="6">
        <f t="shared" ca="1" si="776"/>
        <v>73.7</v>
      </c>
      <c r="L1115" t="s">
        <v>177</v>
      </c>
      <c r="Y1115" s="9"/>
    </row>
    <row r="1116" spans="1:28" x14ac:dyDescent="0.3">
      <c r="A1116" s="15">
        <v>0</v>
      </c>
      <c r="B1116" s="15">
        <v>0</v>
      </c>
      <c r="C1116" s="6">
        <f t="shared" ca="1" si="765"/>
        <v>0.32925336875035149</v>
      </c>
      <c r="D1116" s="6">
        <f t="shared" ca="1" si="765"/>
        <v>0.47036562532569648</v>
      </c>
      <c r="E1116" s="6">
        <f t="shared" ca="1" si="773"/>
        <v>0.32925336875035149</v>
      </c>
      <c r="F1116" s="6">
        <f t="shared" ca="1" si="774"/>
        <v>0</v>
      </c>
      <c r="G1116" s="6">
        <f t="shared" ca="1" si="774"/>
        <v>2</v>
      </c>
      <c r="H1116" s="6" t="str">
        <f t="shared" si="775"/>
        <v/>
      </c>
      <c r="I1116" s="6" t="s">
        <v>160</v>
      </c>
      <c r="J1116" t="s">
        <v>176</v>
      </c>
      <c r="K1116" s="6">
        <f t="shared" ca="1" si="776"/>
        <v>67.900000000000006</v>
      </c>
      <c r="L1116" t="s">
        <v>177</v>
      </c>
      <c r="Y1116" s="9"/>
    </row>
    <row r="1117" spans="1:28" x14ac:dyDescent="0.3">
      <c r="A1117" s="15">
        <v>0</v>
      </c>
      <c r="B1117" s="15">
        <v>0</v>
      </c>
      <c r="C1117" s="6">
        <f t="shared" ca="1" si="765"/>
        <v>0.95432643768430625</v>
      </c>
      <c r="D1117" s="6">
        <f t="shared" ca="1" si="765"/>
        <v>0.10273029997442162</v>
      </c>
      <c r="E1117" s="6">
        <f t="shared" ca="1" si="773"/>
        <v>4.567356231569375E-2</v>
      </c>
      <c r="F1117" s="6">
        <f t="shared" ca="1" si="774"/>
        <v>2</v>
      </c>
      <c r="G1117" s="6">
        <f t="shared" ca="1" si="774"/>
        <v>1</v>
      </c>
      <c r="H1117" s="6" t="str">
        <f t="shared" si="775"/>
        <v/>
      </c>
      <c r="I1117" s="6" t="s">
        <v>160</v>
      </c>
      <c r="J1117" t="s">
        <v>176</v>
      </c>
      <c r="K1117" s="6">
        <f t="shared" ca="1" si="776"/>
        <v>130.4</v>
      </c>
      <c r="L1117" t="s">
        <v>177</v>
      </c>
      <c r="Y1117" s="9"/>
    </row>
    <row r="1118" spans="1:28" x14ac:dyDescent="0.3">
      <c r="A1118" s="15">
        <v>0</v>
      </c>
      <c r="B1118" s="15">
        <v>0</v>
      </c>
      <c r="C1118" s="6">
        <f t="shared" ca="1" si="765"/>
        <v>0.26047206576439308</v>
      </c>
      <c r="D1118" s="6">
        <f t="shared" ca="1" si="765"/>
        <v>7.1017061527116732E-2</v>
      </c>
      <c r="E1118" s="6">
        <f t="shared" ca="1" si="773"/>
        <v>0.26047206576439308</v>
      </c>
      <c r="F1118" s="6">
        <f t="shared" ca="1" si="774"/>
        <v>1</v>
      </c>
      <c r="G1118" s="6">
        <f t="shared" ca="1" si="774"/>
        <v>2</v>
      </c>
      <c r="H1118" s="6" t="str">
        <f t="shared" si="775"/>
        <v/>
      </c>
      <c r="I1118" s="6" t="s">
        <v>160</v>
      </c>
      <c r="J1118" t="s">
        <v>179</v>
      </c>
      <c r="K1118" s="6">
        <f t="shared" ca="1" si="776"/>
        <v>61</v>
      </c>
      <c r="L1118" t="s">
        <v>178</v>
      </c>
      <c r="Q1118" s="10"/>
      <c r="R1118" s="10"/>
      <c r="S1118" s="10"/>
      <c r="T1118" s="10"/>
      <c r="U1118" s="10"/>
      <c r="V1118" s="10"/>
      <c r="W1118" s="10"/>
      <c r="X1118" s="10"/>
      <c r="Y1118" s="11"/>
      <c r="Z1118" s="10"/>
      <c r="AA1118" s="10"/>
      <c r="AB1118" s="10"/>
    </row>
    <row r="1119" spans="1:28" x14ac:dyDescent="0.3">
      <c r="A1119" s="15">
        <v>0</v>
      </c>
      <c r="B1119" s="15">
        <v>0</v>
      </c>
      <c r="C1119" s="6">
        <f t="shared" ca="1" si="765"/>
        <v>0.15921217854053393</v>
      </c>
      <c r="D1119" s="6">
        <f t="shared" ca="1" si="765"/>
        <v>0.44280070623184598</v>
      </c>
      <c r="E1119" s="6">
        <f t="shared" ca="1" si="773"/>
        <v>0.15921217854053393</v>
      </c>
      <c r="F1119" s="6">
        <f t="shared" ref="F1119" ca="1" si="777">MOD(SUM(F1118,1),4)</f>
        <v>2</v>
      </c>
      <c r="G1119" s="6">
        <f t="shared" ca="1" si="774"/>
        <v>3</v>
      </c>
      <c r="H1119" s="6" t="str">
        <f t="shared" si="775"/>
        <v/>
      </c>
      <c r="I1119" s="6" t="s">
        <v>160</v>
      </c>
      <c r="J1119" t="s">
        <v>179</v>
      </c>
      <c r="K1119" s="6">
        <f t="shared" ca="1" si="776"/>
        <v>50.9</v>
      </c>
      <c r="L1119" t="s">
        <v>178</v>
      </c>
      <c r="Y1119" s="9"/>
    </row>
    <row r="1120" spans="1:28" x14ac:dyDescent="0.3">
      <c r="A1120" s="15">
        <v>0</v>
      </c>
      <c r="B1120" s="15">
        <v>0</v>
      </c>
      <c r="C1120" s="6">
        <f t="shared" ca="1" si="765"/>
        <v>0.94557030827326261</v>
      </c>
      <c r="D1120" s="6">
        <f t="shared" ca="1" si="765"/>
        <v>2.7258508991894304E-2</v>
      </c>
      <c r="E1120" s="6">
        <f t="shared" ca="1" si="773"/>
        <v>5.4429691726737395E-2</v>
      </c>
      <c r="F1120" s="6">
        <f t="shared" ref="F1120" ca="1" si="778">MOD(SUM(F1118,2),4)</f>
        <v>3</v>
      </c>
      <c r="G1120" s="6">
        <f t="shared" ca="1" si="774"/>
        <v>2</v>
      </c>
      <c r="H1120" s="17" t="str">
        <f t="shared" ref="H1120" si="779">IF(A1120=0,"",_xlfn.CONCAT("\end{enumerate} \section*{ Cuenta ",A1120,"} \begin{enumerate}"))</f>
        <v/>
      </c>
      <c r="I1120" s="6" t="s">
        <v>160</v>
      </c>
      <c r="J1120" t="s">
        <v>179</v>
      </c>
      <c r="K1120" s="6">
        <f t="shared" ca="1" si="776"/>
        <v>129.6</v>
      </c>
      <c r="L1120" t="s">
        <v>178</v>
      </c>
      <c r="Y1120" s="9"/>
    </row>
    <row r="1121" spans="1:28" x14ac:dyDescent="0.3">
      <c r="A1121" s="15">
        <v>0</v>
      </c>
      <c r="B1121" s="15">
        <v>0</v>
      </c>
      <c r="C1121" s="6">
        <f t="shared" ca="1" si="765"/>
        <v>0.26511221589299483</v>
      </c>
      <c r="D1121" s="6">
        <f t="shared" ca="1" si="765"/>
        <v>0.34094201267975854</v>
      </c>
      <c r="E1121" s="6">
        <f t="shared" ca="1" si="773"/>
        <v>0.26511221589299483</v>
      </c>
      <c r="F1121" s="6">
        <f t="shared" ref="F1121" ca="1" si="780">MOD(SUM(F1118,3),4)</f>
        <v>0</v>
      </c>
      <c r="G1121" s="6">
        <f t="shared" ca="1" si="774"/>
        <v>1</v>
      </c>
      <c r="H1121" s="6" t="str">
        <f t="shared" ref="H1121:H1122" si="781">IF(A1121=0,"",_xlfn.CONCAT("## ",A1121))</f>
        <v/>
      </c>
      <c r="I1121" s="6" t="s">
        <v>160</v>
      </c>
      <c r="J1121" t="s">
        <v>179</v>
      </c>
      <c r="K1121" s="6">
        <f t="shared" ca="1" si="776"/>
        <v>61.5</v>
      </c>
      <c r="L1121" t="s">
        <v>178</v>
      </c>
      <c r="Y1121" s="9"/>
    </row>
    <row r="1122" spans="1:28" x14ac:dyDescent="0.3">
      <c r="A1122" s="15">
        <v>0</v>
      </c>
      <c r="B1122" s="15">
        <v>0</v>
      </c>
      <c r="C1122" s="6">
        <f t="shared" ca="1" si="765"/>
        <v>0.63279376810572852</v>
      </c>
      <c r="D1122" s="6">
        <f t="shared" ca="1" si="765"/>
        <v>5.2308896170275454E-2</v>
      </c>
      <c r="E1122" s="6">
        <f t="shared" ca="1" si="773"/>
        <v>0.36720623189427148</v>
      </c>
      <c r="F1122" s="6">
        <f t="shared" ref="F1122" ca="1" si="782">MOD(SUM(F1118,4),4)</f>
        <v>1</v>
      </c>
      <c r="G1122" s="6">
        <f t="shared" ca="1" si="774"/>
        <v>0</v>
      </c>
      <c r="H1122" s="6" t="str">
        <f t="shared" si="781"/>
        <v/>
      </c>
      <c r="I1122" s="6" t="s">
        <v>160</v>
      </c>
      <c r="J1122" t="s">
        <v>179</v>
      </c>
      <c r="K1122" s="6">
        <f t="shared" ca="1" si="776"/>
        <v>98.3</v>
      </c>
      <c r="L1122" t="s">
        <v>178</v>
      </c>
      <c r="Y1122" s="9"/>
    </row>
    <row r="1123" spans="1:28" ht="56.7" x14ac:dyDescent="0.3">
      <c r="A1123" s="15">
        <v>20191900557</v>
      </c>
      <c r="B1123" s="15">
        <v>0</v>
      </c>
      <c r="C1123" s="6">
        <f t="shared" ca="1" si="765"/>
        <v>0.97302819084038972</v>
      </c>
      <c r="D1123" s="6">
        <f t="shared" ca="1" si="765"/>
        <v>0.16726379677204095</v>
      </c>
      <c r="H1123" s="17" t="str">
        <f t="shared" ref="H1123" si="783">IF(A1123=0,"",_xlfn.CONCAT("\end{enumerate} \section*{ Cuenta ",A1123,"} \begin{enumerate}"))</f>
        <v>\end{enumerate} \section*{ Cuenta 20191900557} \begin{enumerate}</v>
      </c>
    </row>
    <row r="1124" spans="1:28" x14ac:dyDescent="0.3">
      <c r="A1124" s="15">
        <v>0</v>
      </c>
      <c r="B1124" s="15">
        <v>0</v>
      </c>
      <c r="C1124" s="6">
        <f t="shared" ca="1" si="765"/>
        <v>0.37999554004613323</v>
      </c>
      <c r="D1124" s="6">
        <f t="shared" ca="1" si="765"/>
        <v>0.31062947420139142</v>
      </c>
      <c r="E1124" s="6">
        <f t="shared" ref="E1124:E1138" ca="1" si="784">IF(C1124&gt;0.1,      IF(C1124&lt;0.6,C1124,ABS(1-C1124)),C1124+0.5)</f>
        <v>0.37999554004613323</v>
      </c>
      <c r="F1124" s="6">
        <f t="shared" ref="F1124:G1138" ca="1" si="785">MOD(ROUND(C1124*100+35,0),4)</f>
        <v>1</v>
      </c>
      <c r="G1124" s="6">
        <f t="shared" ca="1" si="785"/>
        <v>2</v>
      </c>
      <c r="H1124" s="6" t="str">
        <f t="shared" ref="H1124:H1135" si="786">IF(A1124=0,"",_xlfn.CONCAT("## ",A1124))</f>
        <v/>
      </c>
      <c r="I1124" s="6" t="s">
        <v>160</v>
      </c>
      <c r="J1124" t="s">
        <v>175</v>
      </c>
      <c r="K1124" s="6">
        <f t="shared" ref="K1124:K1138" ca="1" si="787">ROUND(C1124*100+35,1)</f>
        <v>73</v>
      </c>
      <c r="L1124" t="s">
        <v>180</v>
      </c>
      <c r="N1124" s="18"/>
      <c r="Y1124" s="9"/>
    </row>
    <row r="1125" spans="1:28" x14ac:dyDescent="0.3">
      <c r="A1125" s="15">
        <v>0</v>
      </c>
      <c r="B1125" s="15">
        <v>0</v>
      </c>
      <c r="C1125" s="6">
        <f t="shared" ca="1" si="765"/>
        <v>0.51017168193073337</v>
      </c>
      <c r="D1125" s="6">
        <f t="shared" ca="1" si="765"/>
        <v>0.91596750703191299</v>
      </c>
      <c r="E1125" s="6">
        <f t="shared" ca="1" si="784"/>
        <v>0.51017168193073337</v>
      </c>
      <c r="F1125" s="6">
        <f t="shared" ca="1" si="785"/>
        <v>2</v>
      </c>
      <c r="G1125" s="6">
        <f t="shared" ca="1" si="785"/>
        <v>3</v>
      </c>
      <c r="H1125" s="6" t="str">
        <f t="shared" si="786"/>
        <v/>
      </c>
      <c r="I1125" s="6" t="s">
        <v>160</v>
      </c>
      <c r="J1125" t="s">
        <v>175</v>
      </c>
      <c r="K1125" s="6">
        <f t="shared" ca="1" si="787"/>
        <v>86</v>
      </c>
      <c r="L1125" t="s">
        <v>180</v>
      </c>
      <c r="N1125" s="18"/>
      <c r="Y1125" s="9"/>
    </row>
    <row r="1126" spans="1:28" x14ac:dyDescent="0.3">
      <c r="A1126" s="15">
        <v>0</v>
      </c>
      <c r="B1126" s="15">
        <v>0</v>
      </c>
      <c r="C1126" s="6">
        <f t="shared" ca="1" si="765"/>
        <v>0.17829816922522779</v>
      </c>
      <c r="D1126" s="6">
        <f t="shared" ca="1" si="765"/>
        <v>0.12740616755981704</v>
      </c>
      <c r="E1126" s="6">
        <f t="shared" ca="1" si="784"/>
        <v>0.17829816922522779</v>
      </c>
      <c r="F1126" s="6">
        <f t="shared" ca="1" si="785"/>
        <v>1</v>
      </c>
      <c r="G1126" s="6">
        <f t="shared" ca="1" si="785"/>
        <v>0</v>
      </c>
      <c r="H1126" s="6" t="str">
        <f t="shared" si="786"/>
        <v/>
      </c>
      <c r="I1126" s="6" t="s">
        <v>160</v>
      </c>
      <c r="J1126" t="s">
        <v>175</v>
      </c>
      <c r="K1126" s="6">
        <f t="shared" ca="1" si="787"/>
        <v>52.8</v>
      </c>
      <c r="L1126" t="s">
        <v>180</v>
      </c>
      <c r="N1126" s="18"/>
      <c r="Y1126" s="9"/>
    </row>
    <row r="1127" spans="1:28" x14ac:dyDescent="0.3">
      <c r="A1127" s="15">
        <v>0</v>
      </c>
      <c r="B1127" s="15">
        <v>0</v>
      </c>
      <c r="C1127" s="6">
        <f t="shared" ca="1" si="765"/>
        <v>0.57938932855174252</v>
      </c>
      <c r="D1127" s="6">
        <f t="shared" ca="1" si="765"/>
        <v>5.863031906347882E-2</v>
      </c>
      <c r="E1127" s="6">
        <f t="shared" ca="1" si="784"/>
        <v>0.57938932855174252</v>
      </c>
      <c r="F1127" s="6">
        <f t="shared" ca="1" si="785"/>
        <v>1</v>
      </c>
      <c r="G1127" s="6">
        <f t="shared" ca="1" si="785"/>
        <v>1</v>
      </c>
      <c r="H1127" s="6" t="str">
        <f t="shared" si="786"/>
        <v/>
      </c>
      <c r="I1127" s="6" t="s">
        <v>160</v>
      </c>
      <c r="J1127" t="s">
        <v>175</v>
      </c>
      <c r="K1127" s="6">
        <f t="shared" ca="1" si="787"/>
        <v>92.9</v>
      </c>
      <c r="L1127" t="s">
        <v>180</v>
      </c>
      <c r="N1127" s="18"/>
      <c r="Y1127" s="9"/>
    </row>
    <row r="1128" spans="1:28" x14ac:dyDescent="0.3">
      <c r="A1128" s="15">
        <v>0</v>
      </c>
      <c r="B1128" s="15">
        <v>0</v>
      </c>
      <c r="C1128" s="6">
        <f t="shared" ca="1" si="765"/>
        <v>0.77618934304511367</v>
      </c>
      <c r="D1128" s="6">
        <f t="shared" ca="1" si="765"/>
        <v>0.68686309845090121</v>
      </c>
      <c r="E1128" s="6">
        <f t="shared" ca="1" si="784"/>
        <v>0.22381065695488633</v>
      </c>
      <c r="F1128" s="6">
        <f t="shared" ca="1" si="785"/>
        <v>1</v>
      </c>
      <c r="G1128" s="6">
        <f t="shared" ca="1" si="785"/>
        <v>0</v>
      </c>
      <c r="H1128" s="6" t="str">
        <f t="shared" si="786"/>
        <v/>
      </c>
      <c r="I1128" s="6" t="s">
        <v>160</v>
      </c>
      <c r="J1128" t="s">
        <v>175</v>
      </c>
      <c r="K1128" s="6">
        <f t="shared" ca="1" si="787"/>
        <v>112.6</v>
      </c>
      <c r="L1128" t="s">
        <v>180</v>
      </c>
      <c r="N1128" s="18"/>
      <c r="Y1128" s="9"/>
    </row>
    <row r="1129" spans="1:28" x14ac:dyDescent="0.3">
      <c r="A1129" s="15">
        <v>0</v>
      </c>
      <c r="B1129" s="15">
        <v>0</v>
      </c>
      <c r="C1129" s="6">
        <f t="shared" ca="1" si="765"/>
        <v>0.1517341339567182</v>
      </c>
      <c r="D1129" s="6">
        <f t="shared" ca="1" si="765"/>
        <v>0.17391057374004604</v>
      </c>
      <c r="E1129" s="6">
        <f t="shared" ca="1" si="784"/>
        <v>0.1517341339567182</v>
      </c>
      <c r="F1129" s="6">
        <f t="shared" ca="1" si="785"/>
        <v>2</v>
      </c>
      <c r="G1129" s="6">
        <f t="shared" ca="1" si="785"/>
        <v>0</v>
      </c>
      <c r="H1129" s="6" t="str">
        <f t="shared" si="786"/>
        <v/>
      </c>
      <c r="I1129" s="6" t="s">
        <v>160</v>
      </c>
      <c r="J1129" t="s">
        <v>176</v>
      </c>
      <c r="K1129" s="6">
        <f t="shared" ca="1" si="787"/>
        <v>50.2</v>
      </c>
      <c r="L1129" t="s">
        <v>177</v>
      </c>
      <c r="N1129" s="18"/>
      <c r="Y1129" s="9"/>
    </row>
    <row r="1130" spans="1:28" x14ac:dyDescent="0.3">
      <c r="A1130" s="15">
        <v>0</v>
      </c>
      <c r="B1130" s="15">
        <v>0</v>
      </c>
      <c r="C1130" s="6">
        <f t="shared" ca="1" si="765"/>
        <v>0.49129077875352678</v>
      </c>
      <c r="D1130" s="6">
        <f t="shared" ca="1" si="765"/>
        <v>0.55773979221033743</v>
      </c>
      <c r="E1130" s="6">
        <f t="shared" ca="1" si="784"/>
        <v>0.49129077875352678</v>
      </c>
      <c r="F1130" s="6">
        <f t="shared" ca="1" si="785"/>
        <v>0</v>
      </c>
      <c r="G1130" s="6">
        <f t="shared" ca="1" si="785"/>
        <v>3</v>
      </c>
      <c r="H1130" s="6" t="str">
        <f t="shared" si="786"/>
        <v/>
      </c>
      <c r="I1130" s="6" t="s">
        <v>160</v>
      </c>
      <c r="J1130" t="s">
        <v>176</v>
      </c>
      <c r="K1130" s="6">
        <f t="shared" ca="1" si="787"/>
        <v>84.1</v>
      </c>
      <c r="L1130" t="s">
        <v>177</v>
      </c>
      <c r="Y1130" s="9"/>
    </row>
    <row r="1131" spans="1:28" x14ac:dyDescent="0.3">
      <c r="A1131" s="15">
        <v>0</v>
      </c>
      <c r="B1131" s="15">
        <v>0</v>
      </c>
      <c r="C1131" s="6">
        <f t="shared" ca="1" si="765"/>
        <v>0.76111059850232932</v>
      </c>
      <c r="D1131" s="6">
        <f t="shared" ca="1" si="765"/>
        <v>0.2891748766940766</v>
      </c>
      <c r="E1131" s="6">
        <f t="shared" ca="1" si="784"/>
        <v>0.23888940149767068</v>
      </c>
      <c r="F1131" s="6">
        <f t="shared" ca="1" si="785"/>
        <v>3</v>
      </c>
      <c r="G1131" s="6">
        <f t="shared" ca="1" si="785"/>
        <v>0</v>
      </c>
      <c r="H1131" s="6" t="str">
        <f t="shared" si="786"/>
        <v/>
      </c>
      <c r="I1131" s="6" t="s">
        <v>160</v>
      </c>
      <c r="J1131" t="s">
        <v>176</v>
      </c>
      <c r="K1131" s="6">
        <f t="shared" ca="1" si="787"/>
        <v>111.1</v>
      </c>
      <c r="L1131" t="s">
        <v>177</v>
      </c>
      <c r="Y1131" s="9"/>
    </row>
    <row r="1132" spans="1:28" x14ac:dyDescent="0.3">
      <c r="A1132" s="15">
        <v>0</v>
      </c>
      <c r="B1132" s="15">
        <v>0</v>
      </c>
      <c r="C1132" s="6">
        <f t="shared" ca="1" si="765"/>
        <v>0.29139957166463815</v>
      </c>
      <c r="D1132" s="6">
        <f t="shared" ca="1" si="765"/>
        <v>2.0395489371172859E-2</v>
      </c>
      <c r="E1132" s="6">
        <f t="shared" ca="1" si="784"/>
        <v>0.29139957166463815</v>
      </c>
      <c r="F1132" s="6">
        <f t="shared" ca="1" si="785"/>
        <v>0</v>
      </c>
      <c r="G1132" s="6">
        <f t="shared" ca="1" si="785"/>
        <v>1</v>
      </c>
      <c r="H1132" s="6" t="str">
        <f t="shared" si="786"/>
        <v/>
      </c>
      <c r="I1132" s="6" t="s">
        <v>160</v>
      </c>
      <c r="J1132" t="s">
        <v>176</v>
      </c>
      <c r="K1132" s="6">
        <f t="shared" ca="1" si="787"/>
        <v>64.099999999999994</v>
      </c>
      <c r="L1132" t="s">
        <v>177</v>
      </c>
      <c r="Y1132" s="9"/>
    </row>
    <row r="1133" spans="1:28" x14ac:dyDescent="0.3">
      <c r="A1133" s="15">
        <v>0</v>
      </c>
      <c r="B1133" s="15">
        <v>0</v>
      </c>
      <c r="C1133" s="6">
        <f t="shared" ca="1" si="765"/>
        <v>0.23120457996922961</v>
      </c>
      <c r="D1133" s="6">
        <f t="shared" ca="1" si="765"/>
        <v>0.62095882318599249</v>
      </c>
      <c r="E1133" s="6">
        <f t="shared" ca="1" si="784"/>
        <v>0.23120457996922961</v>
      </c>
      <c r="F1133" s="6">
        <f t="shared" ca="1" si="785"/>
        <v>2</v>
      </c>
      <c r="G1133" s="6">
        <f t="shared" ca="1" si="785"/>
        <v>1</v>
      </c>
      <c r="H1133" s="6" t="str">
        <f t="shared" si="786"/>
        <v/>
      </c>
      <c r="I1133" s="6" t="s">
        <v>160</v>
      </c>
      <c r="J1133" t="s">
        <v>176</v>
      </c>
      <c r="K1133" s="6">
        <f t="shared" ca="1" si="787"/>
        <v>58.1</v>
      </c>
      <c r="L1133" t="s">
        <v>177</v>
      </c>
      <c r="Y1133" s="9"/>
    </row>
    <row r="1134" spans="1:28" x14ac:dyDescent="0.3">
      <c r="A1134" s="15">
        <v>0</v>
      </c>
      <c r="B1134" s="15">
        <v>0</v>
      </c>
      <c r="C1134" s="6">
        <f t="shared" ca="1" si="765"/>
        <v>0.44215922842958433</v>
      </c>
      <c r="D1134" s="6">
        <f t="shared" ca="1" si="765"/>
        <v>0.74272176326162886</v>
      </c>
      <c r="E1134" s="6">
        <f t="shared" ca="1" si="784"/>
        <v>0.44215922842958433</v>
      </c>
      <c r="F1134" s="6">
        <f t="shared" ca="1" si="785"/>
        <v>3</v>
      </c>
      <c r="G1134" s="6">
        <f t="shared" ca="1" si="785"/>
        <v>1</v>
      </c>
      <c r="H1134" s="6" t="str">
        <f t="shared" si="786"/>
        <v/>
      </c>
      <c r="I1134" s="6" t="s">
        <v>160</v>
      </c>
      <c r="J1134" t="s">
        <v>179</v>
      </c>
      <c r="K1134" s="6">
        <f t="shared" ca="1" si="787"/>
        <v>79.2</v>
      </c>
      <c r="L1134" t="s">
        <v>178</v>
      </c>
      <c r="Q1134" s="10"/>
      <c r="R1134" s="10"/>
      <c r="S1134" s="10"/>
      <c r="T1134" s="10"/>
      <c r="U1134" s="10"/>
      <c r="V1134" s="10"/>
      <c r="W1134" s="10"/>
      <c r="X1134" s="10"/>
      <c r="Y1134" s="11"/>
      <c r="Z1134" s="10"/>
      <c r="AA1134" s="10"/>
      <c r="AB1134" s="10"/>
    </row>
    <row r="1135" spans="1:28" x14ac:dyDescent="0.3">
      <c r="A1135" s="15">
        <v>0</v>
      </c>
      <c r="B1135" s="15">
        <v>0</v>
      </c>
      <c r="C1135" s="6">
        <f t="shared" ca="1" si="765"/>
        <v>6.0424636607803506E-2</v>
      </c>
      <c r="D1135" s="6">
        <f t="shared" ca="1" si="765"/>
        <v>0.68674282805564213</v>
      </c>
      <c r="E1135" s="6">
        <f t="shared" ca="1" si="784"/>
        <v>0.56042463660780351</v>
      </c>
      <c r="F1135" s="6">
        <f t="shared" ref="F1135" ca="1" si="788">MOD(SUM(F1134,1),4)</f>
        <v>0</v>
      </c>
      <c r="G1135" s="6">
        <f t="shared" ca="1" si="785"/>
        <v>0</v>
      </c>
      <c r="H1135" s="6" t="str">
        <f t="shared" si="786"/>
        <v/>
      </c>
      <c r="I1135" s="6" t="s">
        <v>160</v>
      </c>
      <c r="J1135" t="s">
        <v>179</v>
      </c>
      <c r="K1135" s="6">
        <f t="shared" ca="1" si="787"/>
        <v>41</v>
      </c>
      <c r="L1135" t="s">
        <v>178</v>
      </c>
      <c r="Y1135" s="9"/>
    </row>
    <row r="1136" spans="1:28" x14ac:dyDescent="0.3">
      <c r="A1136" s="15">
        <v>0</v>
      </c>
      <c r="B1136" s="15">
        <v>0</v>
      </c>
      <c r="C1136" s="6">
        <f t="shared" ca="1" si="765"/>
        <v>0.91784343663188628</v>
      </c>
      <c r="D1136" s="6">
        <f t="shared" ca="1" si="765"/>
        <v>0.16123552154459697</v>
      </c>
      <c r="E1136" s="6">
        <f t="shared" ca="1" si="784"/>
        <v>8.2156563368113722E-2</v>
      </c>
      <c r="F1136" s="6">
        <f t="shared" ref="F1136" ca="1" si="789">MOD(SUM(F1134,2),4)</f>
        <v>1</v>
      </c>
      <c r="G1136" s="6">
        <f t="shared" ca="1" si="785"/>
        <v>3</v>
      </c>
      <c r="H1136" s="17" t="str">
        <f t="shared" ref="H1136" si="790">IF(A1136=0,"",_xlfn.CONCAT("\end{enumerate} \section*{ Cuenta ",A1136,"} \begin{enumerate}"))</f>
        <v/>
      </c>
      <c r="I1136" s="6" t="s">
        <v>160</v>
      </c>
      <c r="J1136" t="s">
        <v>179</v>
      </c>
      <c r="K1136" s="6">
        <f t="shared" ca="1" si="787"/>
        <v>126.8</v>
      </c>
      <c r="L1136" t="s">
        <v>178</v>
      </c>
      <c r="Y1136" s="9"/>
    </row>
    <row r="1137" spans="1:28" x14ac:dyDescent="0.3">
      <c r="A1137" s="15">
        <v>0</v>
      </c>
      <c r="B1137" s="15">
        <v>0</v>
      </c>
      <c r="C1137" s="6">
        <f t="shared" ca="1" si="765"/>
        <v>0.68174816791075377</v>
      </c>
      <c r="D1137" s="6">
        <f t="shared" ca="1" si="765"/>
        <v>0.31935106290967474</v>
      </c>
      <c r="E1137" s="6">
        <f t="shared" ca="1" si="784"/>
        <v>0.31825183208924623</v>
      </c>
      <c r="F1137" s="6">
        <f t="shared" ref="F1137" ca="1" si="791">MOD(SUM(F1134,3),4)</f>
        <v>2</v>
      </c>
      <c r="G1137" s="6">
        <f t="shared" ca="1" si="785"/>
        <v>3</v>
      </c>
      <c r="H1137" s="6" t="str">
        <f t="shared" ref="H1137:H1138" si="792">IF(A1137=0,"",_xlfn.CONCAT("## ",A1137))</f>
        <v/>
      </c>
      <c r="I1137" s="6" t="s">
        <v>160</v>
      </c>
      <c r="J1137" t="s">
        <v>179</v>
      </c>
      <c r="K1137" s="6">
        <f t="shared" ca="1" si="787"/>
        <v>103.2</v>
      </c>
      <c r="L1137" t="s">
        <v>178</v>
      </c>
      <c r="Y1137" s="9"/>
    </row>
    <row r="1138" spans="1:28" x14ac:dyDescent="0.3">
      <c r="A1138" s="15">
        <v>0</v>
      </c>
      <c r="B1138" s="15">
        <v>0</v>
      </c>
      <c r="C1138" s="6">
        <f t="shared" ca="1" si="765"/>
        <v>0.65138342890072976</v>
      </c>
      <c r="D1138" s="6">
        <f t="shared" ca="1" si="765"/>
        <v>0.74557333713976193</v>
      </c>
      <c r="E1138" s="6">
        <f t="shared" ca="1" si="784"/>
        <v>0.34861657109927024</v>
      </c>
      <c r="F1138" s="6">
        <f t="shared" ref="F1138" ca="1" si="793">MOD(SUM(F1134,4),4)</f>
        <v>3</v>
      </c>
      <c r="G1138" s="6">
        <f t="shared" ca="1" si="785"/>
        <v>2</v>
      </c>
      <c r="H1138" s="6" t="str">
        <f t="shared" si="792"/>
        <v/>
      </c>
      <c r="I1138" s="6" t="s">
        <v>160</v>
      </c>
      <c r="J1138" t="s">
        <v>179</v>
      </c>
      <c r="K1138" s="6">
        <f t="shared" ca="1" si="787"/>
        <v>100.1</v>
      </c>
      <c r="L1138" t="s">
        <v>178</v>
      </c>
      <c r="Y1138" s="9"/>
    </row>
    <row r="1139" spans="1:28" ht="56.7" x14ac:dyDescent="0.3">
      <c r="A1139" s="15">
        <v>20191900610</v>
      </c>
      <c r="B1139" s="15">
        <v>0</v>
      </c>
      <c r="C1139" s="6">
        <f t="shared" ca="1" si="765"/>
        <v>0.70388621166819887</v>
      </c>
      <c r="D1139" s="6">
        <f t="shared" ca="1" si="765"/>
        <v>0.65612670337373979</v>
      </c>
      <c r="H1139" s="17" t="str">
        <f t="shared" ref="H1139" si="794">IF(A1139=0,"",_xlfn.CONCAT("\end{enumerate} \section*{ Cuenta ",A1139,"} \begin{enumerate}"))</f>
        <v>\end{enumerate} \section*{ Cuenta 20191900610} \begin{enumerate}</v>
      </c>
    </row>
    <row r="1140" spans="1:28" x14ac:dyDescent="0.3">
      <c r="A1140" s="15">
        <v>0</v>
      </c>
      <c r="B1140" s="15">
        <v>0</v>
      </c>
      <c r="C1140" s="6">
        <f t="shared" ca="1" si="765"/>
        <v>0.64976796447996565</v>
      </c>
      <c r="D1140" s="6">
        <f t="shared" ca="1" si="765"/>
        <v>6.6241917993078214E-2</v>
      </c>
      <c r="E1140" s="6">
        <f t="shared" ref="E1140:E1154" ca="1" si="795">IF(C1140&gt;0.1,      IF(C1140&lt;0.6,C1140,ABS(1-C1140)),C1140+0.5)</f>
        <v>0.35023203552003435</v>
      </c>
      <c r="F1140" s="6">
        <f t="shared" ref="F1140:G1154" ca="1" si="796">MOD(ROUND(C1140*100+35,0),4)</f>
        <v>0</v>
      </c>
      <c r="G1140" s="6">
        <f t="shared" ca="1" si="796"/>
        <v>2</v>
      </c>
      <c r="H1140" s="6" t="str">
        <f t="shared" ref="H1140:H1151" si="797">IF(A1140=0,"",_xlfn.CONCAT("## ",A1140))</f>
        <v/>
      </c>
      <c r="I1140" s="6" t="s">
        <v>160</v>
      </c>
      <c r="J1140" t="s">
        <v>175</v>
      </c>
      <c r="K1140" s="6">
        <f t="shared" ref="K1140:K1154" ca="1" si="798">ROUND(C1140*100+35,1)</f>
        <v>100</v>
      </c>
      <c r="L1140" t="s">
        <v>180</v>
      </c>
      <c r="N1140" s="18"/>
      <c r="Y1140" s="9"/>
    </row>
    <row r="1141" spans="1:28" x14ac:dyDescent="0.3">
      <c r="A1141" s="15">
        <v>0</v>
      </c>
      <c r="B1141" s="15">
        <v>0</v>
      </c>
      <c r="C1141" s="6">
        <f t="shared" ca="1" si="765"/>
        <v>0.30659145091357454</v>
      </c>
      <c r="D1141" s="6">
        <f t="shared" ca="1" si="765"/>
        <v>0.19890601605605673</v>
      </c>
      <c r="E1141" s="6">
        <f t="shared" ca="1" si="795"/>
        <v>0.30659145091357454</v>
      </c>
      <c r="F1141" s="6">
        <f t="shared" ca="1" si="796"/>
        <v>2</v>
      </c>
      <c r="G1141" s="6">
        <f t="shared" ca="1" si="796"/>
        <v>3</v>
      </c>
      <c r="H1141" s="6" t="str">
        <f t="shared" si="797"/>
        <v/>
      </c>
      <c r="I1141" s="6" t="s">
        <v>160</v>
      </c>
      <c r="J1141" t="s">
        <v>175</v>
      </c>
      <c r="K1141" s="6">
        <f t="shared" ca="1" si="798"/>
        <v>65.7</v>
      </c>
      <c r="L1141" t="s">
        <v>180</v>
      </c>
      <c r="N1141" s="18"/>
      <c r="Y1141" s="9"/>
    </row>
    <row r="1142" spans="1:28" x14ac:dyDescent="0.3">
      <c r="A1142" s="15">
        <v>0</v>
      </c>
      <c r="B1142" s="15">
        <v>0</v>
      </c>
      <c r="C1142" s="6">
        <f t="shared" ca="1" si="765"/>
        <v>0.41076119300590208</v>
      </c>
      <c r="D1142" s="6">
        <f t="shared" ca="1" si="765"/>
        <v>0.5005989229277098</v>
      </c>
      <c r="E1142" s="6">
        <f t="shared" ca="1" si="795"/>
        <v>0.41076119300590208</v>
      </c>
      <c r="F1142" s="6">
        <f t="shared" ca="1" si="796"/>
        <v>0</v>
      </c>
      <c r="G1142" s="6">
        <f t="shared" ca="1" si="796"/>
        <v>1</v>
      </c>
      <c r="H1142" s="6" t="str">
        <f t="shared" si="797"/>
        <v/>
      </c>
      <c r="I1142" s="6" t="s">
        <v>160</v>
      </c>
      <c r="J1142" t="s">
        <v>175</v>
      </c>
      <c r="K1142" s="6">
        <f t="shared" ca="1" si="798"/>
        <v>76.099999999999994</v>
      </c>
      <c r="L1142" t="s">
        <v>180</v>
      </c>
      <c r="N1142" s="18"/>
      <c r="Y1142" s="9"/>
    </row>
    <row r="1143" spans="1:28" x14ac:dyDescent="0.3">
      <c r="A1143" s="15">
        <v>0</v>
      </c>
      <c r="B1143" s="15">
        <v>0</v>
      </c>
      <c r="C1143" s="6">
        <f t="shared" ca="1" si="765"/>
        <v>0.49396179198875489</v>
      </c>
      <c r="D1143" s="6">
        <f t="shared" ca="1" si="765"/>
        <v>0.68959626331369706</v>
      </c>
      <c r="E1143" s="6">
        <f t="shared" ca="1" si="795"/>
        <v>0.49396179198875489</v>
      </c>
      <c r="F1143" s="6">
        <f t="shared" ca="1" si="796"/>
        <v>0</v>
      </c>
      <c r="G1143" s="6">
        <f t="shared" ca="1" si="796"/>
        <v>0</v>
      </c>
      <c r="H1143" s="6" t="str">
        <f t="shared" si="797"/>
        <v/>
      </c>
      <c r="I1143" s="6" t="s">
        <v>160</v>
      </c>
      <c r="J1143" t="s">
        <v>175</v>
      </c>
      <c r="K1143" s="6">
        <f t="shared" ca="1" si="798"/>
        <v>84.4</v>
      </c>
      <c r="L1143" t="s">
        <v>180</v>
      </c>
      <c r="N1143" s="18"/>
      <c r="Y1143" s="9"/>
    </row>
    <row r="1144" spans="1:28" x14ac:dyDescent="0.3">
      <c r="A1144" s="15">
        <v>0</v>
      </c>
      <c r="B1144" s="15">
        <v>0</v>
      </c>
      <c r="C1144" s="6">
        <f t="shared" ca="1" si="765"/>
        <v>1.4801303492063989E-2</v>
      </c>
      <c r="D1144" s="6">
        <f t="shared" ca="1" si="765"/>
        <v>0.5157492163986066</v>
      </c>
      <c r="E1144" s="6">
        <f t="shared" ca="1" si="795"/>
        <v>0.51480130349206399</v>
      </c>
      <c r="F1144" s="6">
        <f t="shared" ca="1" si="796"/>
        <v>0</v>
      </c>
      <c r="G1144" s="6">
        <f t="shared" ca="1" si="796"/>
        <v>3</v>
      </c>
      <c r="H1144" s="6" t="str">
        <f t="shared" si="797"/>
        <v/>
      </c>
      <c r="I1144" s="6" t="s">
        <v>160</v>
      </c>
      <c r="J1144" t="s">
        <v>175</v>
      </c>
      <c r="K1144" s="6">
        <f t="shared" ca="1" si="798"/>
        <v>36.5</v>
      </c>
      <c r="L1144" t="s">
        <v>180</v>
      </c>
      <c r="N1144" s="18"/>
      <c r="Y1144" s="9"/>
    </row>
    <row r="1145" spans="1:28" x14ac:dyDescent="0.3">
      <c r="A1145" s="15">
        <v>0</v>
      </c>
      <c r="B1145" s="15">
        <v>0</v>
      </c>
      <c r="C1145" s="6">
        <f t="shared" ca="1" si="765"/>
        <v>0.23647126722194212</v>
      </c>
      <c r="D1145" s="6">
        <f t="shared" ca="1" si="765"/>
        <v>0.92187495759746685</v>
      </c>
      <c r="E1145" s="6">
        <f t="shared" ca="1" si="795"/>
        <v>0.23647126722194212</v>
      </c>
      <c r="F1145" s="6">
        <f t="shared" ca="1" si="796"/>
        <v>3</v>
      </c>
      <c r="G1145" s="6">
        <f t="shared" ca="1" si="796"/>
        <v>3</v>
      </c>
      <c r="H1145" s="6" t="str">
        <f t="shared" si="797"/>
        <v/>
      </c>
      <c r="I1145" s="6" t="s">
        <v>160</v>
      </c>
      <c r="J1145" t="s">
        <v>176</v>
      </c>
      <c r="K1145" s="6">
        <f t="shared" ca="1" si="798"/>
        <v>58.6</v>
      </c>
      <c r="L1145" t="s">
        <v>177</v>
      </c>
      <c r="N1145" s="18"/>
      <c r="Y1145" s="9"/>
    </row>
    <row r="1146" spans="1:28" x14ac:dyDescent="0.3">
      <c r="A1146" s="15">
        <v>0</v>
      </c>
      <c r="B1146" s="15">
        <v>0</v>
      </c>
      <c r="C1146" s="6">
        <f t="shared" ca="1" si="765"/>
        <v>0.68433091711089411</v>
      </c>
      <c r="D1146" s="6">
        <f t="shared" ca="1" si="765"/>
        <v>0.51218054472948848</v>
      </c>
      <c r="E1146" s="6">
        <f t="shared" ca="1" si="795"/>
        <v>0.31566908288910589</v>
      </c>
      <c r="F1146" s="6">
        <f t="shared" ca="1" si="796"/>
        <v>3</v>
      </c>
      <c r="G1146" s="6">
        <f t="shared" ca="1" si="796"/>
        <v>2</v>
      </c>
      <c r="H1146" s="6" t="str">
        <f t="shared" si="797"/>
        <v/>
      </c>
      <c r="I1146" s="6" t="s">
        <v>160</v>
      </c>
      <c r="J1146" t="s">
        <v>176</v>
      </c>
      <c r="K1146" s="6">
        <f t="shared" ca="1" si="798"/>
        <v>103.4</v>
      </c>
      <c r="L1146" t="s">
        <v>177</v>
      </c>
      <c r="Y1146" s="9"/>
    </row>
    <row r="1147" spans="1:28" x14ac:dyDescent="0.3">
      <c r="A1147" s="15">
        <v>0</v>
      </c>
      <c r="B1147" s="15">
        <v>0</v>
      </c>
      <c r="C1147" s="6">
        <f t="shared" ca="1" si="765"/>
        <v>0.5739276193707058</v>
      </c>
      <c r="D1147" s="6">
        <f t="shared" ca="1" si="765"/>
        <v>0.4473882512730869</v>
      </c>
      <c r="E1147" s="6">
        <f t="shared" ca="1" si="795"/>
        <v>0.5739276193707058</v>
      </c>
      <c r="F1147" s="6">
        <f t="shared" ca="1" si="796"/>
        <v>0</v>
      </c>
      <c r="G1147" s="6">
        <f t="shared" ca="1" si="796"/>
        <v>0</v>
      </c>
      <c r="H1147" s="6" t="str">
        <f t="shared" si="797"/>
        <v/>
      </c>
      <c r="I1147" s="6" t="s">
        <v>160</v>
      </c>
      <c r="J1147" t="s">
        <v>176</v>
      </c>
      <c r="K1147" s="6">
        <f t="shared" ca="1" si="798"/>
        <v>92.4</v>
      </c>
      <c r="L1147" t="s">
        <v>177</v>
      </c>
      <c r="Y1147" s="9"/>
    </row>
    <row r="1148" spans="1:28" x14ac:dyDescent="0.3">
      <c r="A1148" s="15">
        <v>0</v>
      </c>
      <c r="B1148" s="15">
        <v>0</v>
      </c>
      <c r="C1148" s="6">
        <f t="shared" ca="1" si="765"/>
        <v>8.3365547375268689E-2</v>
      </c>
      <c r="D1148" s="6">
        <f t="shared" ca="1" si="765"/>
        <v>0.2063800008850426</v>
      </c>
      <c r="E1148" s="6">
        <f t="shared" ca="1" si="795"/>
        <v>0.58336554737526869</v>
      </c>
      <c r="F1148" s="6">
        <f t="shared" ca="1" si="796"/>
        <v>3</v>
      </c>
      <c r="G1148" s="6">
        <f t="shared" ca="1" si="796"/>
        <v>0</v>
      </c>
      <c r="H1148" s="6" t="str">
        <f t="shared" si="797"/>
        <v/>
      </c>
      <c r="I1148" s="6" t="s">
        <v>160</v>
      </c>
      <c r="J1148" t="s">
        <v>176</v>
      </c>
      <c r="K1148" s="6">
        <f t="shared" ca="1" si="798"/>
        <v>43.3</v>
      </c>
      <c r="L1148" t="s">
        <v>177</v>
      </c>
      <c r="Y1148" s="9"/>
    </row>
    <row r="1149" spans="1:28" x14ac:dyDescent="0.3">
      <c r="A1149" s="15">
        <v>0</v>
      </c>
      <c r="B1149" s="15">
        <v>0</v>
      </c>
      <c r="C1149" s="6">
        <f t="shared" ca="1" si="765"/>
        <v>0.73585993314074138</v>
      </c>
      <c r="D1149" s="6">
        <f t="shared" ca="1" si="765"/>
        <v>0.53291272494050901</v>
      </c>
      <c r="E1149" s="6">
        <f t="shared" ca="1" si="795"/>
        <v>0.26414006685925862</v>
      </c>
      <c r="F1149" s="6">
        <f t="shared" ca="1" si="796"/>
        <v>1</v>
      </c>
      <c r="G1149" s="6">
        <f t="shared" ca="1" si="796"/>
        <v>0</v>
      </c>
      <c r="H1149" s="6" t="str">
        <f t="shared" si="797"/>
        <v/>
      </c>
      <c r="I1149" s="6" t="s">
        <v>160</v>
      </c>
      <c r="J1149" t="s">
        <v>176</v>
      </c>
      <c r="K1149" s="6">
        <f t="shared" ca="1" si="798"/>
        <v>108.6</v>
      </c>
      <c r="L1149" t="s">
        <v>177</v>
      </c>
      <c r="Y1149" s="9"/>
    </row>
    <row r="1150" spans="1:28" x14ac:dyDescent="0.3">
      <c r="A1150" s="15">
        <v>0</v>
      </c>
      <c r="B1150" s="15">
        <v>0</v>
      </c>
      <c r="C1150" s="6">
        <f t="shared" ca="1" si="765"/>
        <v>0.92638091403456535</v>
      </c>
      <c r="D1150" s="6">
        <f t="shared" ca="1" si="765"/>
        <v>0.47702127093952884</v>
      </c>
      <c r="E1150" s="6">
        <f t="shared" ca="1" si="795"/>
        <v>7.361908596543465E-2</v>
      </c>
      <c r="F1150" s="6">
        <f t="shared" ca="1" si="796"/>
        <v>0</v>
      </c>
      <c r="G1150" s="6">
        <f t="shared" ca="1" si="796"/>
        <v>3</v>
      </c>
      <c r="H1150" s="6" t="str">
        <f t="shared" si="797"/>
        <v/>
      </c>
      <c r="I1150" s="6" t="s">
        <v>160</v>
      </c>
      <c r="J1150" t="s">
        <v>179</v>
      </c>
      <c r="K1150" s="6">
        <f t="shared" ca="1" si="798"/>
        <v>127.6</v>
      </c>
      <c r="L1150" t="s">
        <v>178</v>
      </c>
      <c r="Q1150" s="10"/>
      <c r="R1150" s="10"/>
      <c r="S1150" s="10"/>
      <c r="T1150" s="10"/>
      <c r="U1150" s="10"/>
      <c r="V1150" s="10"/>
      <c r="W1150" s="10"/>
      <c r="X1150" s="10"/>
      <c r="Y1150" s="11"/>
      <c r="Z1150" s="10"/>
      <c r="AA1150" s="10"/>
      <c r="AB1150" s="10"/>
    </row>
    <row r="1151" spans="1:28" x14ac:dyDescent="0.3">
      <c r="A1151" s="15">
        <v>0</v>
      </c>
      <c r="B1151" s="15">
        <v>0</v>
      </c>
      <c r="C1151" s="6">
        <f t="shared" ca="1" si="765"/>
        <v>0.66948922483989859</v>
      </c>
      <c r="D1151" s="6">
        <f t="shared" ca="1" si="765"/>
        <v>0.86602689246594033</v>
      </c>
      <c r="E1151" s="6">
        <f t="shared" ca="1" si="795"/>
        <v>0.33051077516010141</v>
      </c>
      <c r="F1151" s="6">
        <f t="shared" ref="F1151" ca="1" si="799">MOD(SUM(F1150,1),4)</f>
        <v>1</v>
      </c>
      <c r="G1151" s="6">
        <f t="shared" ca="1" si="796"/>
        <v>2</v>
      </c>
      <c r="H1151" s="6" t="str">
        <f t="shared" si="797"/>
        <v/>
      </c>
      <c r="I1151" s="6" t="s">
        <v>160</v>
      </c>
      <c r="J1151" t="s">
        <v>179</v>
      </c>
      <c r="K1151" s="6">
        <f t="shared" ca="1" si="798"/>
        <v>101.9</v>
      </c>
      <c r="L1151" t="s">
        <v>178</v>
      </c>
      <c r="Y1151" s="9"/>
    </row>
    <row r="1152" spans="1:28" x14ac:dyDescent="0.3">
      <c r="A1152" s="15">
        <v>0</v>
      </c>
      <c r="B1152" s="15">
        <v>0</v>
      </c>
      <c r="C1152" s="6">
        <f t="shared" ca="1" si="765"/>
        <v>0.73189048932315703</v>
      </c>
      <c r="D1152" s="6">
        <f t="shared" ca="1" si="765"/>
        <v>0.57447553439276433</v>
      </c>
      <c r="E1152" s="6">
        <f t="shared" ca="1" si="795"/>
        <v>0.26810951067684297</v>
      </c>
      <c r="F1152" s="6">
        <f t="shared" ref="F1152" ca="1" si="800">MOD(SUM(F1150,2),4)</f>
        <v>2</v>
      </c>
      <c r="G1152" s="6">
        <f t="shared" ca="1" si="796"/>
        <v>0</v>
      </c>
      <c r="H1152" s="17" t="str">
        <f t="shared" ref="H1152" si="801">IF(A1152=0,"",_xlfn.CONCAT("\end{enumerate} \section*{ Cuenta ",A1152,"} \begin{enumerate}"))</f>
        <v/>
      </c>
      <c r="I1152" s="6" t="s">
        <v>160</v>
      </c>
      <c r="J1152" t="s">
        <v>179</v>
      </c>
      <c r="K1152" s="6">
        <f t="shared" ca="1" si="798"/>
        <v>108.2</v>
      </c>
      <c r="L1152" t="s">
        <v>178</v>
      </c>
      <c r="Y1152" s="9"/>
    </row>
    <row r="1153" spans="1:28" x14ac:dyDescent="0.3">
      <c r="A1153" s="15">
        <v>0</v>
      </c>
      <c r="B1153" s="15">
        <v>0</v>
      </c>
      <c r="C1153" s="6">
        <f t="shared" ca="1" si="765"/>
        <v>0.16477931975379734</v>
      </c>
      <c r="D1153" s="6">
        <f t="shared" ca="1" si="765"/>
        <v>0.88842747700461722</v>
      </c>
      <c r="E1153" s="6">
        <f t="shared" ca="1" si="795"/>
        <v>0.16477931975379734</v>
      </c>
      <c r="F1153" s="6">
        <f t="shared" ref="F1153" ca="1" si="802">MOD(SUM(F1150,3),4)</f>
        <v>3</v>
      </c>
      <c r="G1153" s="6">
        <f t="shared" ca="1" si="796"/>
        <v>0</v>
      </c>
      <c r="H1153" s="6" t="str">
        <f t="shared" ref="H1153:H1154" si="803">IF(A1153=0,"",_xlfn.CONCAT("## ",A1153))</f>
        <v/>
      </c>
      <c r="I1153" s="6" t="s">
        <v>160</v>
      </c>
      <c r="J1153" t="s">
        <v>179</v>
      </c>
      <c r="K1153" s="6">
        <f t="shared" ca="1" si="798"/>
        <v>51.5</v>
      </c>
      <c r="L1153" t="s">
        <v>178</v>
      </c>
      <c r="Y1153" s="9"/>
    </row>
    <row r="1154" spans="1:28" x14ac:dyDescent="0.3">
      <c r="A1154" s="15">
        <v>0</v>
      </c>
      <c r="B1154" s="15">
        <v>0</v>
      </c>
      <c r="C1154" s="6">
        <f t="shared" ca="1" si="765"/>
        <v>0.75938423075752903</v>
      </c>
      <c r="D1154" s="6">
        <f t="shared" ca="1" si="765"/>
        <v>5.9095876094109268E-2</v>
      </c>
      <c r="E1154" s="6">
        <f t="shared" ca="1" si="795"/>
        <v>0.24061576924247097</v>
      </c>
      <c r="F1154" s="6">
        <f t="shared" ref="F1154" ca="1" si="804">MOD(SUM(F1150,4),4)</f>
        <v>0</v>
      </c>
      <c r="G1154" s="6">
        <f t="shared" ca="1" si="796"/>
        <v>1</v>
      </c>
      <c r="H1154" s="6" t="str">
        <f t="shared" si="803"/>
        <v/>
      </c>
      <c r="I1154" s="6" t="s">
        <v>160</v>
      </c>
      <c r="J1154" t="s">
        <v>179</v>
      </c>
      <c r="K1154" s="6">
        <f t="shared" ca="1" si="798"/>
        <v>110.9</v>
      </c>
      <c r="L1154" t="s">
        <v>178</v>
      </c>
      <c r="Y1154" s="9"/>
    </row>
    <row r="1155" spans="1:28" ht="56.7" x14ac:dyDescent="0.3">
      <c r="A1155" s="15">
        <v>20191900626</v>
      </c>
      <c r="B1155" s="15">
        <v>0</v>
      </c>
      <c r="C1155" s="6">
        <f t="shared" ca="1" si="765"/>
        <v>0.90854102344019005</v>
      </c>
      <c r="D1155" s="6">
        <f t="shared" ca="1" si="765"/>
        <v>0.98402472281547482</v>
      </c>
      <c r="H1155" s="17" t="str">
        <f t="shared" ref="H1155" si="805">IF(A1155=0,"",_xlfn.CONCAT("\end{enumerate} \section*{ Cuenta ",A1155,"} \begin{enumerate}"))</f>
        <v>\end{enumerate} \section*{ Cuenta 20191900626} \begin{enumerate}</v>
      </c>
    </row>
    <row r="1156" spans="1:28" x14ac:dyDescent="0.3">
      <c r="A1156" s="15">
        <v>0</v>
      </c>
      <c r="B1156" s="15">
        <v>0</v>
      </c>
      <c r="C1156" s="6">
        <f t="shared" ca="1" si="765"/>
        <v>0.3754013575057682</v>
      </c>
      <c r="D1156" s="6">
        <f t="shared" ca="1" si="765"/>
        <v>0.79823740237365914</v>
      </c>
      <c r="E1156" s="6">
        <f t="shared" ref="E1156:E1170" ca="1" si="806">IF(C1156&gt;0.1,      IF(C1156&lt;0.6,C1156,ABS(1-C1156)),C1156+0.5)</f>
        <v>0.3754013575057682</v>
      </c>
      <c r="F1156" s="6">
        <f t="shared" ref="F1156:G1170" ca="1" si="807">MOD(ROUND(C1156*100+35,0),4)</f>
        <v>1</v>
      </c>
      <c r="G1156" s="6">
        <f t="shared" ca="1" si="807"/>
        <v>3</v>
      </c>
      <c r="H1156" s="6" t="str">
        <f t="shared" ref="H1156:H1167" si="808">IF(A1156=0,"",_xlfn.CONCAT("## ",A1156))</f>
        <v/>
      </c>
      <c r="I1156" s="6" t="s">
        <v>160</v>
      </c>
      <c r="J1156" t="s">
        <v>175</v>
      </c>
      <c r="K1156" s="6">
        <f t="shared" ref="K1156:K1170" ca="1" si="809">ROUND(C1156*100+35,1)</f>
        <v>72.5</v>
      </c>
      <c r="L1156" t="s">
        <v>180</v>
      </c>
      <c r="N1156" s="18"/>
      <c r="Y1156" s="9"/>
    </row>
    <row r="1157" spans="1:28" x14ac:dyDescent="0.3">
      <c r="A1157" s="15">
        <v>0</v>
      </c>
      <c r="B1157" s="15">
        <v>0</v>
      </c>
      <c r="C1157" s="6">
        <f t="shared" ref="C1157:D1220" ca="1" si="810">RAND()</f>
        <v>0.87015414004946701</v>
      </c>
      <c r="D1157" s="6">
        <f t="shared" ca="1" si="810"/>
        <v>0.24506947874464102</v>
      </c>
      <c r="E1157" s="6">
        <f t="shared" ca="1" si="806"/>
        <v>0.12984585995053299</v>
      </c>
      <c r="F1157" s="6">
        <f t="shared" ca="1" si="807"/>
        <v>2</v>
      </c>
      <c r="G1157" s="6">
        <f t="shared" ca="1" si="807"/>
        <v>0</v>
      </c>
      <c r="H1157" s="6" t="str">
        <f t="shared" si="808"/>
        <v/>
      </c>
      <c r="I1157" s="6" t="s">
        <v>160</v>
      </c>
      <c r="J1157" t="s">
        <v>175</v>
      </c>
      <c r="K1157" s="6">
        <f t="shared" ca="1" si="809"/>
        <v>122</v>
      </c>
      <c r="L1157" t="s">
        <v>180</v>
      </c>
      <c r="N1157" s="18"/>
      <c r="Y1157" s="9"/>
    </row>
    <row r="1158" spans="1:28" x14ac:dyDescent="0.3">
      <c r="A1158" s="15">
        <v>0</v>
      </c>
      <c r="B1158" s="15">
        <v>0</v>
      </c>
      <c r="C1158" s="6">
        <f t="shared" ca="1" si="810"/>
        <v>0.26986309236892037</v>
      </c>
      <c r="D1158" s="6">
        <f t="shared" ca="1" si="810"/>
        <v>6.0624618231346683E-2</v>
      </c>
      <c r="E1158" s="6">
        <f t="shared" ca="1" si="806"/>
        <v>0.26986309236892037</v>
      </c>
      <c r="F1158" s="6">
        <f t="shared" ca="1" si="807"/>
        <v>2</v>
      </c>
      <c r="G1158" s="6">
        <f t="shared" ca="1" si="807"/>
        <v>1</v>
      </c>
      <c r="H1158" s="6" t="str">
        <f t="shared" si="808"/>
        <v/>
      </c>
      <c r="I1158" s="6" t="s">
        <v>160</v>
      </c>
      <c r="J1158" t="s">
        <v>175</v>
      </c>
      <c r="K1158" s="6">
        <f t="shared" ca="1" si="809"/>
        <v>62</v>
      </c>
      <c r="L1158" t="s">
        <v>180</v>
      </c>
      <c r="N1158" s="18"/>
      <c r="Y1158" s="9"/>
    </row>
    <row r="1159" spans="1:28" x14ac:dyDescent="0.3">
      <c r="A1159" s="15">
        <v>0</v>
      </c>
      <c r="B1159" s="15">
        <v>0</v>
      </c>
      <c r="C1159" s="6">
        <f t="shared" ca="1" si="810"/>
        <v>0.73343998790478082</v>
      </c>
      <c r="D1159" s="6">
        <f t="shared" ca="1" si="810"/>
        <v>0.98291023683938372</v>
      </c>
      <c r="E1159" s="6">
        <f t="shared" ca="1" si="806"/>
        <v>0.26656001209521918</v>
      </c>
      <c r="F1159" s="6">
        <f t="shared" ca="1" si="807"/>
        <v>0</v>
      </c>
      <c r="G1159" s="6">
        <f t="shared" ca="1" si="807"/>
        <v>1</v>
      </c>
      <c r="H1159" s="6" t="str">
        <f t="shared" si="808"/>
        <v/>
      </c>
      <c r="I1159" s="6" t="s">
        <v>160</v>
      </c>
      <c r="J1159" t="s">
        <v>175</v>
      </c>
      <c r="K1159" s="6">
        <f t="shared" ca="1" si="809"/>
        <v>108.3</v>
      </c>
      <c r="L1159" t="s">
        <v>180</v>
      </c>
      <c r="N1159" s="18"/>
      <c r="Y1159" s="9"/>
    </row>
    <row r="1160" spans="1:28" x14ac:dyDescent="0.3">
      <c r="A1160" s="15">
        <v>0</v>
      </c>
      <c r="B1160" s="15">
        <v>0</v>
      </c>
      <c r="C1160" s="6">
        <f t="shared" ca="1" si="810"/>
        <v>0.39735340756392779</v>
      </c>
      <c r="D1160" s="6">
        <f t="shared" ca="1" si="810"/>
        <v>0.79928259774549826</v>
      </c>
      <c r="E1160" s="6">
        <f t="shared" ca="1" si="806"/>
        <v>0.39735340756392779</v>
      </c>
      <c r="F1160" s="6">
        <f t="shared" ca="1" si="807"/>
        <v>3</v>
      </c>
      <c r="G1160" s="6">
        <f t="shared" ca="1" si="807"/>
        <v>3</v>
      </c>
      <c r="H1160" s="6" t="str">
        <f t="shared" si="808"/>
        <v/>
      </c>
      <c r="I1160" s="6" t="s">
        <v>160</v>
      </c>
      <c r="J1160" t="s">
        <v>175</v>
      </c>
      <c r="K1160" s="6">
        <f t="shared" ca="1" si="809"/>
        <v>74.7</v>
      </c>
      <c r="L1160" t="s">
        <v>180</v>
      </c>
      <c r="N1160" s="18"/>
      <c r="Y1160" s="9"/>
    </row>
    <row r="1161" spans="1:28" x14ac:dyDescent="0.3">
      <c r="A1161" s="15">
        <v>0</v>
      </c>
      <c r="B1161" s="15">
        <v>0</v>
      </c>
      <c r="C1161" s="6">
        <f t="shared" ca="1" si="810"/>
        <v>1.9724927080558174E-2</v>
      </c>
      <c r="D1161" s="6">
        <f t="shared" ca="1" si="810"/>
        <v>0.21613809738489609</v>
      </c>
      <c r="E1161" s="6">
        <f t="shared" ca="1" si="806"/>
        <v>0.51972492708055817</v>
      </c>
      <c r="F1161" s="6">
        <f t="shared" ca="1" si="807"/>
        <v>1</v>
      </c>
      <c r="G1161" s="6">
        <f t="shared" ca="1" si="807"/>
        <v>1</v>
      </c>
      <c r="H1161" s="6" t="str">
        <f t="shared" si="808"/>
        <v/>
      </c>
      <c r="I1161" s="6" t="s">
        <v>160</v>
      </c>
      <c r="J1161" t="s">
        <v>176</v>
      </c>
      <c r="K1161" s="6">
        <f t="shared" ca="1" si="809"/>
        <v>37</v>
      </c>
      <c r="L1161" t="s">
        <v>177</v>
      </c>
      <c r="N1161" s="18"/>
      <c r="Y1161" s="9"/>
    </row>
    <row r="1162" spans="1:28" x14ac:dyDescent="0.3">
      <c r="A1162" s="15">
        <v>0</v>
      </c>
      <c r="B1162" s="15">
        <v>0</v>
      </c>
      <c r="C1162" s="6">
        <f t="shared" ca="1" si="810"/>
        <v>0.20319147239873403</v>
      </c>
      <c r="D1162" s="6">
        <f t="shared" ca="1" si="810"/>
        <v>0.47348022201683504</v>
      </c>
      <c r="E1162" s="6">
        <f t="shared" ca="1" si="806"/>
        <v>0.20319147239873403</v>
      </c>
      <c r="F1162" s="6">
        <f t="shared" ca="1" si="807"/>
        <v>3</v>
      </c>
      <c r="G1162" s="6">
        <f t="shared" ca="1" si="807"/>
        <v>2</v>
      </c>
      <c r="H1162" s="6" t="str">
        <f t="shared" si="808"/>
        <v/>
      </c>
      <c r="I1162" s="6" t="s">
        <v>160</v>
      </c>
      <c r="J1162" t="s">
        <v>176</v>
      </c>
      <c r="K1162" s="6">
        <f t="shared" ca="1" si="809"/>
        <v>55.3</v>
      </c>
      <c r="L1162" t="s">
        <v>177</v>
      </c>
      <c r="Y1162" s="9"/>
    </row>
    <row r="1163" spans="1:28" x14ac:dyDescent="0.3">
      <c r="A1163" s="15">
        <v>0</v>
      </c>
      <c r="B1163" s="15">
        <v>0</v>
      </c>
      <c r="C1163" s="6">
        <f t="shared" ca="1" si="810"/>
        <v>0.57935242350859961</v>
      </c>
      <c r="D1163" s="6">
        <f t="shared" ca="1" si="810"/>
        <v>0.27458656454465691</v>
      </c>
      <c r="E1163" s="6">
        <f t="shared" ca="1" si="806"/>
        <v>0.57935242350859961</v>
      </c>
      <c r="F1163" s="6">
        <f t="shared" ca="1" si="807"/>
        <v>1</v>
      </c>
      <c r="G1163" s="6">
        <f t="shared" ca="1" si="807"/>
        <v>2</v>
      </c>
      <c r="H1163" s="6" t="str">
        <f t="shared" si="808"/>
        <v/>
      </c>
      <c r="I1163" s="6" t="s">
        <v>160</v>
      </c>
      <c r="J1163" t="s">
        <v>176</v>
      </c>
      <c r="K1163" s="6">
        <f t="shared" ca="1" si="809"/>
        <v>92.9</v>
      </c>
      <c r="L1163" t="s">
        <v>177</v>
      </c>
      <c r="Y1163" s="9"/>
    </row>
    <row r="1164" spans="1:28" x14ac:dyDescent="0.3">
      <c r="A1164" s="15">
        <v>0</v>
      </c>
      <c r="B1164" s="15">
        <v>0</v>
      </c>
      <c r="C1164" s="6">
        <f t="shared" ca="1" si="810"/>
        <v>0.83172517190193973</v>
      </c>
      <c r="D1164" s="6">
        <f t="shared" ca="1" si="810"/>
        <v>0.3422172304436929</v>
      </c>
      <c r="E1164" s="6">
        <f t="shared" ca="1" si="806"/>
        <v>0.16827482809806027</v>
      </c>
      <c r="F1164" s="6">
        <f t="shared" ca="1" si="807"/>
        <v>2</v>
      </c>
      <c r="G1164" s="6">
        <f t="shared" ca="1" si="807"/>
        <v>1</v>
      </c>
      <c r="H1164" s="6" t="str">
        <f t="shared" si="808"/>
        <v/>
      </c>
      <c r="I1164" s="6" t="s">
        <v>160</v>
      </c>
      <c r="J1164" t="s">
        <v>176</v>
      </c>
      <c r="K1164" s="6">
        <f t="shared" ca="1" si="809"/>
        <v>118.2</v>
      </c>
      <c r="L1164" t="s">
        <v>177</v>
      </c>
      <c r="Y1164" s="9"/>
    </row>
    <row r="1165" spans="1:28" x14ac:dyDescent="0.3">
      <c r="A1165" s="15">
        <v>0</v>
      </c>
      <c r="B1165" s="15">
        <v>0</v>
      </c>
      <c r="C1165" s="6">
        <f t="shared" ca="1" si="810"/>
        <v>0.80911720733602244</v>
      </c>
      <c r="D1165" s="6">
        <f t="shared" ca="1" si="810"/>
        <v>0.6691489332086813</v>
      </c>
      <c r="E1165" s="6">
        <f t="shared" ca="1" si="806"/>
        <v>0.19088279266397756</v>
      </c>
      <c r="F1165" s="6">
        <f t="shared" ca="1" si="807"/>
        <v>0</v>
      </c>
      <c r="G1165" s="6">
        <f t="shared" ca="1" si="807"/>
        <v>2</v>
      </c>
      <c r="H1165" s="6" t="str">
        <f t="shared" si="808"/>
        <v/>
      </c>
      <c r="I1165" s="6" t="s">
        <v>160</v>
      </c>
      <c r="J1165" t="s">
        <v>176</v>
      </c>
      <c r="K1165" s="6">
        <f t="shared" ca="1" si="809"/>
        <v>115.9</v>
      </c>
      <c r="L1165" t="s">
        <v>177</v>
      </c>
      <c r="Y1165" s="9"/>
    </row>
    <row r="1166" spans="1:28" x14ac:dyDescent="0.3">
      <c r="A1166" s="15">
        <v>0</v>
      </c>
      <c r="B1166" s="15">
        <v>0</v>
      </c>
      <c r="C1166" s="6">
        <f t="shared" ca="1" si="810"/>
        <v>0.45966929202720819</v>
      </c>
      <c r="D1166" s="6">
        <f t="shared" ca="1" si="810"/>
        <v>0.24559734454839099</v>
      </c>
      <c r="E1166" s="6">
        <f t="shared" ca="1" si="806"/>
        <v>0.45966929202720819</v>
      </c>
      <c r="F1166" s="6">
        <f t="shared" ca="1" si="807"/>
        <v>1</v>
      </c>
      <c r="G1166" s="6">
        <f t="shared" ca="1" si="807"/>
        <v>0</v>
      </c>
      <c r="H1166" s="6" t="str">
        <f t="shared" si="808"/>
        <v/>
      </c>
      <c r="I1166" s="6" t="s">
        <v>160</v>
      </c>
      <c r="J1166" t="s">
        <v>179</v>
      </c>
      <c r="K1166" s="6">
        <f t="shared" ca="1" si="809"/>
        <v>81</v>
      </c>
      <c r="L1166" t="s">
        <v>178</v>
      </c>
      <c r="Q1166" s="10"/>
      <c r="R1166" s="10"/>
      <c r="S1166" s="10"/>
      <c r="T1166" s="10"/>
      <c r="U1166" s="10"/>
      <c r="V1166" s="10"/>
      <c r="W1166" s="10"/>
      <c r="X1166" s="10"/>
      <c r="Y1166" s="11"/>
      <c r="Z1166" s="10"/>
      <c r="AA1166" s="10"/>
      <c r="AB1166" s="10"/>
    </row>
    <row r="1167" spans="1:28" x14ac:dyDescent="0.3">
      <c r="A1167" s="15">
        <v>0</v>
      </c>
      <c r="B1167" s="15">
        <v>0</v>
      </c>
      <c r="C1167" s="6">
        <f t="shared" ca="1" si="810"/>
        <v>0.22407106248211328</v>
      </c>
      <c r="D1167" s="6">
        <f t="shared" ca="1" si="810"/>
        <v>0.65414543540274206</v>
      </c>
      <c r="E1167" s="6">
        <f t="shared" ca="1" si="806"/>
        <v>0.22407106248211328</v>
      </c>
      <c r="F1167" s="6">
        <f t="shared" ref="F1167" ca="1" si="811">MOD(SUM(F1166,1),4)</f>
        <v>2</v>
      </c>
      <c r="G1167" s="6">
        <f t="shared" ca="1" si="807"/>
        <v>0</v>
      </c>
      <c r="H1167" s="6" t="str">
        <f t="shared" si="808"/>
        <v/>
      </c>
      <c r="I1167" s="6" t="s">
        <v>160</v>
      </c>
      <c r="J1167" t="s">
        <v>179</v>
      </c>
      <c r="K1167" s="6">
        <f t="shared" ca="1" si="809"/>
        <v>57.4</v>
      </c>
      <c r="L1167" t="s">
        <v>178</v>
      </c>
      <c r="Y1167" s="9"/>
    </row>
    <row r="1168" spans="1:28" x14ac:dyDescent="0.3">
      <c r="A1168" s="15">
        <v>0</v>
      </c>
      <c r="B1168" s="15">
        <v>0</v>
      </c>
      <c r="C1168" s="6">
        <f t="shared" ca="1" si="810"/>
        <v>0.45261045412850842</v>
      </c>
      <c r="D1168" s="6">
        <f t="shared" ca="1" si="810"/>
        <v>0.17925402114157984</v>
      </c>
      <c r="E1168" s="6">
        <f t="shared" ca="1" si="806"/>
        <v>0.45261045412850842</v>
      </c>
      <c r="F1168" s="6">
        <f t="shared" ref="F1168" ca="1" si="812">MOD(SUM(F1166,2),4)</f>
        <v>3</v>
      </c>
      <c r="G1168" s="6">
        <f t="shared" ca="1" si="807"/>
        <v>1</v>
      </c>
      <c r="H1168" s="17" t="str">
        <f t="shared" ref="H1168" si="813">IF(A1168=0,"",_xlfn.CONCAT("\end{enumerate} \section*{ Cuenta ",A1168,"} \begin{enumerate}"))</f>
        <v/>
      </c>
      <c r="I1168" s="6" t="s">
        <v>160</v>
      </c>
      <c r="J1168" t="s">
        <v>179</v>
      </c>
      <c r="K1168" s="6">
        <f t="shared" ca="1" si="809"/>
        <v>80.3</v>
      </c>
      <c r="L1168" t="s">
        <v>178</v>
      </c>
      <c r="Y1168" s="9"/>
    </row>
    <row r="1169" spans="1:28" x14ac:dyDescent="0.3">
      <c r="A1169" s="15">
        <v>0</v>
      </c>
      <c r="B1169" s="15">
        <v>0</v>
      </c>
      <c r="C1169" s="6">
        <f t="shared" ca="1" si="810"/>
        <v>9.5957249882854811E-2</v>
      </c>
      <c r="D1169" s="6">
        <f t="shared" ca="1" si="810"/>
        <v>0.68038663101823549</v>
      </c>
      <c r="E1169" s="6">
        <f t="shared" ca="1" si="806"/>
        <v>0.59595724988285481</v>
      </c>
      <c r="F1169" s="6">
        <f t="shared" ref="F1169" ca="1" si="814">MOD(SUM(F1166,3),4)</f>
        <v>0</v>
      </c>
      <c r="G1169" s="6">
        <f t="shared" ca="1" si="807"/>
        <v>3</v>
      </c>
      <c r="H1169" s="6" t="str">
        <f t="shared" ref="H1169:H1170" si="815">IF(A1169=0,"",_xlfn.CONCAT("## ",A1169))</f>
        <v/>
      </c>
      <c r="I1169" s="6" t="s">
        <v>160</v>
      </c>
      <c r="J1169" t="s">
        <v>179</v>
      </c>
      <c r="K1169" s="6">
        <f t="shared" ca="1" si="809"/>
        <v>44.6</v>
      </c>
      <c r="L1169" t="s">
        <v>178</v>
      </c>
      <c r="Y1169" s="9"/>
    </row>
    <row r="1170" spans="1:28" x14ac:dyDescent="0.3">
      <c r="A1170" s="15">
        <v>0</v>
      </c>
      <c r="B1170" s="15">
        <v>0</v>
      </c>
      <c r="C1170" s="6">
        <f t="shared" ca="1" si="810"/>
        <v>0.86175512212165284</v>
      </c>
      <c r="D1170" s="6">
        <f t="shared" ca="1" si="810"/>
        <v>0.6581833681763406</v>
      </c>
      <c r="E1170" s="6">
        <f t="shared" ca="1" si="806"/>
        <v>0.13824487787834716</v>
      </c>
      <c r="F1170" s="6">
        <f t="shared" ref="F1170" ca="1" si="816">MOD(SUM(F1166,4),4)</f>
        <v>1</v>
      </c>
      <c r="G1170" s="6">
        <f t="shared" ca="1" si="807"/>
        <v>1</v>
      </c>
      <c r="H1170" s="6" t="str">
        <f t="shared" si="815"/>
        <v/>
      </c>
      <c r="I1170" s="6" t="s">
        <v>160</v>
      </c>
      <c r="J1170" t="s">
        <v>179</v>
      </c>
      <c r="K1170" s="6">
        <f t="shared" ca="1" si="809"/>
        <v>121.2</v>
      </c>
      <c r="L1170" t="s">
        <v>178</v>
      </c>
      <c r="Y1170" s="9"/>
    </row>
    <row r="1171" spans="1:28" ht="56.7" x14ac:dyDescent="0.3">
      <c r="A1171" s="15">
        <v>20191930075</v>
      </c>
      <c r="B1171" s="15">
        <v>0</v>
      </c>
      <c r="C1171" s="6">
        <f t="shared" ca="1" si="810"/>
        <v>0.60090009389016241</v>
      </c>
      <c r="D1171" s="6">
        <f t="shared" ca="1" si="810"/>
        <v>0.72716124466756227</v>
      </c>
      <c r="H1171" s="17" t="str">
        <f t="shared" ref="H1171" si="817">IF(A1171=0,"",_xlfn.CONCAT("\end{enumerate} \section*{ Cuenta ",A1171,"} \begin{enumerate}"))</f>
        <v>\end{enumerate} \section*{ Cuenta 20191930075} \begin{enumerate}</v>
      </c>
    </row>
    <row r="1172" spans="1:28" x14ac:dyDescent="0.3">
      <c r="A1172" s="15">
        <v>0</v>
      </c>
      <c r="B1172" s="15">
        <v>0</v>
      </c>
      <c r="C1172" s="6">
        <f t="shared" ca="1" si="810"/>
        <v>0.44201772627130465</v>
      </c>
      <c r="D1172" s="6">
        <f t="shared" ca="1" si="810"/>
        <v>0.66332965229954066</v>
      </c>
      <c r="E1172" s="6">
        <f t="shared" ref="E1172:E1186" ca="1" si="818">IF(C1172&gt;0.1,      IF(C1172&lt;0.6,C1172,ABS(1-C1172)),C1172+0.5)</f>
        <v>0.44201772627130465</v>
      </c>
      <c r="F1172" s="6">
        <f t="shared" ref="F1172:G1186" ca="1" si="819">MOD(ROUND(C1172*100+35,0),4)</f>
        <v>3</v>
      </c>
      <c r="G1172" s="6">
        <f t="shared" ca="1" si="819"/>
        <v>1</v>
      </c>
      <c r="H1172" s="6" t="str">
        <f t="shared" ref="H1172:H1183" si="820">IF(A1172=0,"",_xlfn.CONCAT("## ",A1172))</f>
        <v/>
      </c>
      <c r="I1172" s="6" t="s">
        <v>160</v>
      </c>
      <c r="J1172" t="s">
        <v>175</v>
      </c>
      <c r="K1172" s="6">
        <f t="shared" ref="K1172:K1186" ca="1" si="821">ROUND(C1172*100+35,1)</f>
        <v>79.2</v>
      </c>
      <c r="L1172" t="s">
        <v>180</v>
      </c>
      <c r="N1172" s="18"/>
      <c r="Y1172" s="9"/>
    </row>
    <row r="1173" spans="1:28" x14ac:dyDescent="0.3">
      <c r="A1173" s="15">
        <v>0</v>
      </c>
      <c r="B1173" s="15">
        <v>0</v>
      </c>
      <c r="C1173" s="6">
        <f t="shared" ca="1" si="810"/>
        <v>0.45001247742076822</v>
      </c>
      <c r="D1173" s="6">
        <f t="shared" ca="1" si="810"/>
        <v>0.61785636812512368</v>
      </c>
      <c r="E1173" s="6">
        <f t="shared" ca="1" si="818"/>
        <v>0.45001247742076822</v>
      </c>
      <c r="F1173" s="6">
        <f t="shared" ca="1" si="819"/>
        <v>0</v>
      </c>
      <c r="G1173" s="6">
        <f t="shared" ca="1" si="819"/>
        <v>1</v>
      </c>
      <c r="H1173" s="6" t="str">
        <f t="shared" si="820"/>
        <v/>
      </c>
      <c r="I1173" s="6" t="s">
        <v>160</v>
      </c>
      <c r="J1173" t="s">
        <v>175</v>
      </c>
      <c r="K1173" s="6">
        <f t="shared" ca="1" si="821"/>
        <v>80</v>
      </c>
      <c r="L1173" t="s">
        <v>180</v>
      </c>
      <c r="N1173" s="18"/>
      <c r="Y1173" s="9"/>
    </row>
    <row r="1174" spans="1:28" x14ac:dyDescent="0.3">
      <c r="A1174" s="15">
        <v>0</v>
      </c>
      <c r="B1174" s="15">
        <v>0</v>
      </c>
      <c r="C1174" s="6">
        <f t="shared" ca="1" si="810"/>
        <v>0.46206809414251637</v>
      </c>
      <c r="D1174" s="6">
        <f t="shared" ca="1" si="810"/>
        <v>0.72168635887184385</v>
      </c>
      <c r="E1174" s="6">
        <f t="shared" ca="1" si="818"/>
        <v>0.46206809414251637</v>
      </c>
      <c r="F1174" s="6">
        <f t="shared" ca="1" si="819"/>
        <v>1</v>
      </c>
      <c r="G1174" s="6">
        <f t="shared" ca="1" si="819"/>
        <v>3</v>
      </c>
      <c r="H1174" s="6" t="str">
        <f t="shared" si="820"/>
        <v/>
      </c>
      <c r="I1174" s="6" t="s">
        <v>160</v>
      </c>
      <c r="J1174" t="s">
        <v>175</v>
      </c>
      <c r="K1174" s="6">
        <f t="shared" ca="1" si="821"/>
        <v>81.2</v>
      </c>
      <c r="L1174" t="s">
        <v>180</v>
      </c>
      <c r="N1174" s="18"/>
      <c r="Y1174" s="9"/>
    </row>
    <row r="1175" spans="1:28" x14ac:dyDescent="0.3">
      <c r="A1175" s="15">
        <v>0</v>
      </c>
      <c r="B1175" s="15">
        <v>0</v>
      </c>
      <c r="C1175" s="6">
        <f t="shared" ca="1" si="810"/>
        <v>0.16328736338775318</v>
      </c>
      <c r="D1175" s="6">
        <f t="shared" ca="1" si="810"/>
        <v>0.56304849067099916</v>
      </c>
      <c r="E1175" s="6">
        <f t="shared" ca="1" si="818"/>
        <v>0.16328736338775318</v>
      </c>
      <c r="F1175" s="6">
        <f t="shared" ca="1" si="819"/>
        <v>3</v>
      </c>
      <c r="G1175" s="6">
        <f t="shared" ca="1" si="819"/>
        <v>3</v>
      </c>
      <c r="H1175" s="6" t="str">
        <f t="shared" si="820"/>
        <v/>
      </c>
      <c r="I1175" s="6" t="s">
        <v>160</v>
      </c>
      <c r="J1175" t="s">
        <v>175</v>
      </c>
      <c r="K1175" s="6">
        <f t="shared" ca="1" si="821"/>
        <v>51.3</v>
      </c>
      <c r="L1175" t="s">
        <v>180</v>
      </c>
      <c r="N1175" s="18"/>
      <c r="Y1175" s="9"/>
    </row>
    <row r="1176" spans="1:28" x14ac:dyDescent="0.3">
      <c r="A1176" s="15">
        <v>0</v>
      </c>
      <c r="B1176" s="15">
        <v>0</v>
      </c>
      <c r="C1176" s="6">
        <f t="shared" ca="1" si="810"/>
        <v>0.83769392515400987</v>
      </c>
      <c r="D1176" s="6">
        <f t="shared" ca="1" si="810"/>
        <v>0.13181347528002729</v>
      </c>
      <c r="E1176" s="6">
        <f t="shared" ca="1" si="818"/>
        <v>0.16230607484599013</v>
      </c>
      <c r="F1176" s="6">
        <f t="shared" ca="1" si="819"/>
        <v>3</v>
      </c>
      <c r="G1176" s="6">
        <f t="shared" ca="1" si="819"/>
        <v>0</v>
      </c>
      <c r="H1176" s="6" t="str">
        <f t="shared" si="820"/>
        <v/>
      </c>
      <c r="I1176" s="6" t="s">
        <v>160</v>
      </c>
      <c r="J1176" t="s">
        <v>175</v>
      </c>
      <c r="K1176" s="6">
        <f t="shared" ca="1" si="821"/>
        <v>118.8</v>
      </c>
      <c r="L1176" t="s">
        <v>180</v>
      </c>
      <c r="N1176" s="18"/>
      <c r="Y1176" s="9"/>
    </row>
    <row r="1177" spans="1:28" x14ac:dyDescent="0.3">
      <c r="A1177" s="15">
        <v>0</v>
      </c>
      <c r="B1177" s="15">
        <v>0</v>
      </c>
      <c r="C1177" s="6">
        <f t="shared" ca="1" si="810"/>
        <v>0.54488065113607231</v>
      </c>
      <c r="D1177" s="6">
        <f t="shared" ca="1" si="810"/>
        <v>0.41345496907026469</v>
      </c>
      <c r="E1177" s="6">
        <f t="shared" ca="1" si="818"/>
        <v>0.54488065113607231</v>
      </c>
      <c r="F1177" s="6">
        <f t="shared" ca="1" si="819"/>
        <v>1</v>
      </c>
      <c r="G1177" s="6">
        <f t="shared" ca="1" si="819"/>
        <v>0</v>
      </c>
      <c r="H1177" s="6" t="str">
        <f t="shared" si="820"/>
        <v/>
      </c>
      <c r="I1177" s="6" t="s">
        <v>160</v>
      </c>
      <c r="J1177" t="s">
        <v>176</v>
      </c>
      <c r="K1177" s="6">
        <f t="shared" ca="1" si="821"/>
        <v>89.5</v>
      </c>
      <c r="L1177" t="s">
        <v>177</v>
      </c>
      <c r="N1177" s="18"/>
      <c r="Y1177" s="9"/>
    </row>
    <row r="1178" spans="1:28" x14ac:dyDescent="0.3">
      <c r="A1178" s="15">
        <v>0</v>
      </c>
      <c r="B1178" s="15">
        <v>0</v>
      </c>
      <c r="C1178" s="6">
        <f t="shared" ca="1" si="810"/>
        <v>0.48464760383322736</v>
      </c>
      <c r="D1178" s="6">
        <f t="shared" ca="1" si="810"/>
        <v>0.35462595742730052</v>
      </c>
      <c r="E1178" s="6">
        <f t="shared" ca="1" si="818"/>
        <v>0.48464760383322736</v>
      </c>
      <c r="F1178" s="6">
        <f t="shared" ca="1" si="819"/>
        <v>3</v>
      </c>
      <c r="G1178" s="6">
        <f t="shared" ca="1" si="819"/>
        <v>2</v>
      </c>
      <c r="H1178" s="6" t="str">
        <f t="shared" si="820"/>
        <v/>
      </c>
      <c r="I1178" s="6" t="s">
        <v>160</v>
      </c>
      <c r="J1178" t="s">
        <v>176</v>
      </c>
      <c r="K1178" s="6">
        <f t="shared" ca="1" si="821"/>
        <v>83.5</v>
      </c>
      <c r="L1178" t="s">
        <v>177</v>
      </c>
      <c r="Y1178" s="9"/>
    </row>
    <row r="1179" spans="1:28" x14ac:dyDescent="0.3">
      <c r="A1179" s="15">
        <v>0</v>
      </c>
      <c r="B1179" s="15">
        <v>0</v>
      </c>
      <c r="C1179" s="6">
        <f t="shared" ca="1" si="810"/>
        <v>0.83898222187339189</v>
      </c>
      <c r="D1179" s="6">
        <f t="shared" ca="1" si="810"/>
        <v>0.3664072228991293</v>
      </c>
      <c r="E1179" s="6">
        <f t="shared" ca="1" si="818"/>
        <v>0.16101777812660811</v>
      </c>
      <c r="F1179" s="6">
        <f t="shared" ca="1" si="819"/>
        <v>3</v>
      </c>
      <c r="G1179" s="6">
        <f t="shared" ca="1" si="819"/>
        <v>0</v>
      </c>
      <c r="H1179" s="6" t="str">
        <f t="shared" si="820"/>
        <v/>
      </c>
      <c r="I1179" s="6" t="s">
        <v>160</v>
      </c>
      <c r="J1179" t="s">
        <v>176</v>
      </c>
      <c r="K1179" s="6">
        <f t="shared" ca="1" si="821"/>
        <v>118.9</v>
      </c>
      <c r="L1179" t="s">
        <v>177</v>
      </c>
      <c r="Y1179" s="9"/>
    </row>
    <row r="1180" spans="1:28" x14ac:dyDescent="0.3">
      <c r="A1180" s="15">
        <v>0</v>
      </c>
      <c r="B1180" s="15">
        <v>0</v>
      </c>
      <c r="C1180" s="6">
        <f t="shared" ca="1" si="810"/>
        <v>0.35315057501539537</v>
      </c>
      <c r="D1180" s="6">
        <f t="shared" ca="1" si="810"/>
        <v>0.90118554674284834</v>
      </c>
      <c r="E1180" s="6">
        <f t="shared" ca="1" si="818"/>
        <v>0.35315057501539537</v>
      </c>
      <c r="F1180" s="6">
        <f t="shared" ca="1" si="819"/>
        <v>2</v>
      </c>
      <c r="G1180" s="6">
        <f t="shared" ca="1" si="819"/>
        <v>1</v>
      </c>
      <c r="H1180" s="6" t="str">
        <f t="shared" si="820"/>
        <v/>
      </c>
      <c r="I1180" s="6" t="s">
        <v>160</v>
      </c>
      <c r="J1180" t="s">
        <v>176</v>
      </c>
      <c r="K1180" s="6">
        <f t="shared" ca="1" si="821"/>
        <v>70.3</v>
      </c>
      <c r="L1180" t="s">
        <v>177</v>
      </c>
      <c r="Y1180" s="9"/>
    </row>
    <row r="1181" spans="1:28" x14ac:dyDescent="0.3">
      <c r="A1181" s="15">
        <v>0</v>
      </c>
      <c r="B1181" s="15">
        <v>0</v>
      </c>
      <c r="C1181" s="6">
        <f t="shared" ca="1" si="810"/>
        <v>0.26703952784213136</v>
      </c>
      <c r="D1181" s="6">
        <f t="shared" ca="1" si="810"/>
        <v>0.55342102793049663</v>
      </c>
      <c r="E1181" s="6">
        <f t="shared" ca="1" si="818"/>
        <v>0.26703952784213136</v>
      </c>
      <c r="F1181" s="6">
        <f t="shared" ca="1" si="819"/>
        <v>2</v>
      </c>
      <c r="G1181" s="6">
        <f t="shared" ca="1" si="819"/>
        <v>2</v>
      </c>
      <c r="H1181" s="6" t="str">
        <f t="shared" si="820"/>
        <v/>
      </c>
      <c r="I1181" s="6" t="s">
        <v>160</v>
      </c>
      <c r="J1181" t="s">
        <v>176</v>
      </c>
      <c r="K1181" s="6">
        <f t="shared" ca="1" si="821"/>
        <v>61.7</v>
      </c>
      <c r="L1181" t="s">
        <v>177</v>
      </c>
      <c r="Y1181" s="9"/>
    </row>
    <row r="1182" spans="1:28" x14ac:dyDescent="0.3">
      <c r="A1182" s="15">
        <v>0</v>
      </c>
      <c r="B1182" s="15">
        <v>0</v>
      </c>
      <c r="C1182" s="6">
        <f t="shared" ca="1" si="810"/>
        <v>0.25267848468987719</v>
      </c>
      <c r="D1182" s="6">
        <f t="shared" ca="1" si="810"/>
        <v>0.47174906387063242</v>
      </c>
      <c r="E1182" s="6">
        <f t="shared" ca="1" si="818"/>
        <v>0.25267848468987719</v>
      </c>
      <c r="F1182" s="6">
        <f t="shared" ca="1" si="819"/>
        <v>0</v>
      </c>
      <c r="G1182" s="6">
        <f t="shared" ca="1" si="819"/>
        <v>2</v>
      </c>
      <c r="H1182" s="6" t="str">
        <f t="shared" si="820"/>
        <v/>
      </c>
      <c r="I1182" s="6" t="s">
        <v>160</v>
      </c>
      <c r="J1182" t="s">
        <v>179</v>
      </c>
      <c r="K1182" s="6">
        <f t="shared" ca="1" si="821"/>
        <v>60.3</v>
      </c>
      <c r="L1182" t="s">
        <v>178</v>
      </c>
      <c r="Q1182" s="10"/>
      <c r="R1182" s="10"/>
      <c r="S1182" s="10"/>
      <c r="T1182" s="10"/>
      <c r="U1182" s="10"/>
      <c r="V1182" s="10"/>
      <c r="W1182" s="10"/>
      <c r="X1182" s="10"/>
      <c r="Y1182" s="11"/>
      <c r="Z1182" s="10"/>
      <c r="AA1182" s="10"/>
      <c r="AB1182" s="10"/>
    </row>
    <row r="1183" spans="1:28" x14ac:dyDescent="0.3">
      <c r="A1183" s="15">
        <v>0</v>
      </c>
      <c r="B1183" s="15">
        <v>0</v>
      </c>
      <c r="C1183" s="6">
        <f t="shared" ca="1" si="810"/>
        <v>0.43021261924623166</v>
      </c>
      <c r="D1183" s="6">
        <f t="shared" ca="1" si="810"/>
        <v>8.0070874761447031E-2</v>
      </c>
      <c r="E1183" s="6">
        <f t="shared" ca="1" si="818"/>
        <v>0.43021261924623166</v>
      </c>
      <c r="F1183" s="6">
        <f t="shared" ref="F1183" ca="1" si="822">MOD(SUM(F1182,1),4)</f>
        <v>1</v>
      </c>
      <c r="G1183" s="6">
        <f t="shared" ca="1" si="819"/>
        <v>3</v>
      </c>
      <c r="H1183" s="6" t="str">
        <f t="shared" si="820"/>
        <v/>
      </c>
      <c r="I1183" s="6" t="s">
        <v>160</v>
      </c>
      <c r="J1183" t="s">
        <v>179</v>
      </c>
      <c r="K1183" s="6">
        <f t="shared" ca="1" si="821"/>
        <v>78</v>
      </c>
      <c r="L1183" t="s">
        <v>178</v>
      </c>
      <c r="Y1183" s="9"/>
    </row>
    <row r="1184" spans="1:28" x14ac:dyDescent="0.3">
      <c r="A1184" s="15">
        <v>0</v>
      </c>
      <c r="B1184" s="15">
        <v>0</v>
      </c>
      <c r="C1184" s="6">
        <f t="shared" ca="1" si="810"/>
        <v>9.7499246718030896E-2</v>
      </c>
      <c r="D1184" s="6">
        <f t="shared" ca="1" si="810"/>
        <v>0.58840232923440539</v>
      </c>
      <c r="E1184" s="6">
        <f t="shared" ca="1" si="818"/>
        <v>0.5974992467180309</v>
      </c>
      <c r="F1184" s="6">
        <f t="shared" ref="F1184" ca="1" si="823">MOD(SUM(F1182,2),4)</f>
        <v>2</v>
      </c>
      <c r="G1184" s="6">
        <f t="shared" ca="1" si="819"/>
        <v>2</v>
      </c>
      <c r="H1184" s="17" t="str">
        <f t="shared" ref="H1184" si="824">IF(A1184=0,"",_xlfn.CONCAT("\end{enumerate} \section*{ Cuenta ",A1184,"} \begin{enumerate}"))</f>
        <v/>
      </c>
      <c r="I1184" s="6" t="s">
        <v>160</v>
      </c>
      <c r="J1184" t="s">
        <v>179</v>
      </c>
      <c r="K1184" s="6">
        <f t="shared" ca="1" si="821"/>
        <v>44.7</v>
      </c>
      <c r="L1184" t="s">
        <v>178</v>
      </c>
      <c r="Y1184" s="9"/>
    </row>
    <row r="1185" spans="1:28" x14ac:dyDescent="0.3">
      <c r="A1185" s="15">
        <v>0</v>
      </c>
      <c r="B1185" s="15">
        <v>0</v>
      </c>
      <c r="C1185" s="6">
        <f t="shared" ca="1" si="810"/>
        <v>0.25199472361916442</v>
      </c>
      <c r="D1185" s="6">
        <f t="shared" ca="1" si="810"/>
        <v>0.53391725033406057</v>
      </c>
      <c r="E1185" s="6">
        <f t="shared" ca="1" si="818"/>
        <v>0.25199472361916442</v>
      </c>
      <c r="F1185" s="6">
        <f t="shared" ref="F1185" ca="1" si="825">MOD(SUM(F1182,3),4)</f>
        <v>3</v>
      </c>
      <c r="G1185" s="6">
        <f t="shared" ca="1" si="819"/>
        <v>0</v>
      </c>
      <c r="H1185" s="6" t="str">
        <f t="shared" ref="H1185:H1186" si="826">IF(A1185=0,"",_xlfn.CONCAT("## ",A1185))</f>
        <v/>
      </c>
      <c r="I1185" s="6" t="s">
        <v>160</v>
      </c>
      <c r="J1185" t="s">
        <v>179</v>
      </c>
      <c r="K1185" s="6">
        <f t="shared" ca="1" si="821"/>
        <v>60.2</v>
      </c>
      <c r="L1185" t="s">
        <v>178</v>
      </c>
      <c r="Y1185" s="9"/>
    </row>
    <row r="1186" spans="1:28" x14ac:dyDescent="0.3">
      <c r="A1186" s="15">
        <v>0</v>
      </c>
      <c r="B1186" s="15">
        <v>0</v>
      </c>
      <c r="C1186" s="6">
        <f t="shared" ca="1" si="810"/>
        <v>0.84852881315239292</v>
      </c>
      <c r="D1186" s="6">
        <f t="shared" ca="1" si="810"/>
        <v>0.41935780621556129</v>
      </c>
      <c r="E1186" s="6">
        <f t="shared" ca="1" si="818"/>
        <v>0.15147118684760708</v>
      </c>
      <c r="F1186" s="6">
        <f t="shared" ref="F1186" ca="1" si="827">MOD(SUM(F1182,4),4)</f>
        <v>0</v>
      </c>
      <c r="G1186" s="6">
        <f t="shared" ca="1" si="819"/>
        <v>1</v>
      </c>
      <c r="H1186" s="6" t="str">
        <f t="shared" si="826"/>
        <v/>
      </c>
      <c r="I1186" s="6" t="s">
        <v>160</v>
      </c>
      <c r="J1186" t="s">
        <v>179</v>
      </c>
      <c r="K1186" s="6">
        <f t="shared" ca="1" si="821"/>
        <v>119.9</v>
      </c>
      <c r="L1186" t="s">
        <v>178</v>
      </c>
      <c r="Y1186" s="9"/>
    </row>
    <row r="1187" spans="1:28" ht="56.7" x14ac:dyDescent="0.3">
      <c r="A1187" s="15">
        <v>20191930253</v>
      </c>
      <c r="B1187" s="15">
        <v>0</v>
      </c>
      <c r="C1187" s="6">
        <f t="shared" ca="1" si="810"/>
        <v>0.5265307734778647</v>
      </c>
      <c r="D1187" s="6">
        <f t="shared" ca="1" si="810"/>
        <v>0.34142008007793312</v>
      </c>
      <c r="H1187" s="17" t="str">
        <f t="shared" ref="H1187" si="828">IF(A1187=0,"",_xlfn.CONCAT("\end{enumerate} \section*{ Cuenta ",A1187,"} \begin{enumerate}"))</f>
        <v>\end{enumerate} \section*{ Cuenta 20191930253} \begin{enumerate}</v>
      </c>
    </row>
    <row r="1188" spans="1:28" x14ac:dyDescent="0.3">
      <c r="A1188" s="15">
        <v>0</v>
      </c>
      <c r="B1188" s="15">
        <v>0</v>
      </c>
      <c r="C1188" s="6">
        <f t="shared" ca="1" si="810"/>
        <v>0.53934380748709176</v>
      </c>
      <c r="D1188" s="6">
        <f t="shared" ca="1" si="810"/>
        <v>0.15944393833886117</v>
      </c>
      <c r="E1188" s="6">
        <f t="shared" ref="E1188:E1202" ca="1" si="829">IF(C1188&gt;0.1,      IF(C1188&lt;0.6,C1188,ABS(1-C1188)),C1188+0.5)</f>
        <v>0.53934380748709176</v>
      </c>
      <c r="F1188" s="6">
        <f t="shared" ref="F1188:G1202" ca="1" si="830">MOD(ROUND(C1188*100+35,0),4)</f>
        <v>1</v>
      </c>
      <c r="G1188" s="6">
        <f t="shared" ca="1" si="830"/>
        <v>3</v>
      </c>
      <c r="H1188" s="6" t="str">
        <f t="shared" ref="H1188:H1199" si="831">IF(A1188=0,"",_xlfn.CONCAT("## ",A1188))</f>
        <v/>
      </c>
      <c r="I1188" s="6" t="s">
        <v>160</v>
      </c>
      <c r="J1188" t="s">
        <v>175</v>
      </c>
      <c r="K1188" s="6">
        <f t="shared" ref="K1188:K1202" ca="1" si="832">ROUND(C1188*100+35,1)</f>
        <v>88.9</v>
      </c>
      <c r="L1188" t="s">
        <v>180</v>
      </c>
      <c r="N1188" s="18"/>
      <c r="Y1188" s="9"/>
    </row>
    <row r="1189" spans="1:28" x14ac:dyDescent="0.3">
      <c r="A1189" s="15">
        <v>0</v>
      </c>
      <c r="B1189" s="15">
        <v>0</v>
      </c>
      <c r="C1189" s="6">
        <f t="shared" ca="1" si="810"/>
        <v>0.96621138608889001</v>
      </c>
      <c r="D1189" s="6">
        <f t="shared" ca="1" si="810"/>
        <v>0.84540926717535247</v>
      </c>
      <c r="E1189" s="6">
        <f t="shared" ca="1" si="829"/>
        <v>3.3788613911109988E-2</v>
      </c>
      <c r="F1189" s="6">
        <f t="shared" ca="1" si="830"/>
        <v>0</v>
      </c>
      <c r="G1189" s="6">
        <f t="shared" ca="1" si="830"/>
        <v>0</v>
      </c>
      <c r="H1189" s="6" t="str">
        <f t="shared" si="831"/>
        <v/>
      </c>
      <c r="I1189" s="6" t="s">
        <v>160</v>
      </c>
      <c r="J1189" t="s">
        <v>175</v>
      </c>
      <c r="K1189" s="6">
        <f t="shared" ca="1" si="832"/>
        <v>131.6</v>
      </c>
      <c r="L1189" t="s">
        <v>180</v>
      </c>
      <c r="N1189" s="18"/>
      <c r="Y1189" s="9"/>
    </row>
    <row r="1190" spans="1:28" x14ac:dyDescent="0.3">
      <c r="A1190" s="15">
        <v>0</v>
      </c>
      <c r="B1190" s="15">
        <v>0</v>
      </c>
      <c r="C1190" s="6">
        <f t="shared" ca="1" si="810"/>
        <v>0.96134615142755397</v>
      </c>
      <c r="D1190" s="6">
        <f t="shared" ca="1" si="810"/>
        <v>0.23085501945041342</v>
      </c>
      <c r="E1190" s="6">
        <f t="shared" ca="1" si="829"/>
        <v>3.8653848572446026E-2</v>
      </c>
      <c r="F1190" s="6">
        <f t="shared" ca="1" si="830"/>
        <v>3</v>
      </c>
      <c r="G1190" s="6">
        <f t="shared" ca="1" si="830"/>
        <v>2</v>
      </c>
      <c r="H1190" s="6" t="str">
        <f t="shared" si="831"/>
        <v/>
      </c>
      <c r="I1190" s="6" t="s">
        <v>160</v>
      </c>
      <c r="J1190" t="s">
        <v>175</v>
      </c>
      <c r="K1190" s="6">
        <f t="shared" ca="1" si="832"/>
        <v>131.1</v>
      </c>
      <c r="L1190" t="s">
        <v>180</v>
      </c>
      <c r="N1190" s="18"/>
      <c r="Y1190" s="9"/>
    </row>
    <row r="1191" spans="1:28" x14ac:dyDescent="0.3">
      <c r="A1191" s="15">
        <v>0</v>
      </c>
      <c r="B1191" s="15">
        <v>0</v>
      </c>
      <c r="C1191" s="6">
        <f t="shared" ca="1" si="810"/>
        <v>0.86463761432754016</v>
      </c>
      <c r="D1191" s="6">
        <f t="shared" ca="1" si="810"/>
        <v>0.50120305082639593</v>
      </c>
      <c r="E1191" s="6">
        <f t="shared" ca="1" si="829"/>
        <v>0.13536238567245984</v>
      </c>
      <c r="F1191" s="6">
        <f t="shared" ca="1" si="830"/>
        <v>1</v>
      </c>
      <c r="G1191" s="6">
        <f t="shared" ca="1" si="830"/>
        <v>1</v>
      </c>
      <c r="H1191" s="6" t="str">
        <f t="shared" si="831"/>
        <v/>
      </c>
      <c r="I1191" s="6" t="s">
        <v>160</v>
      </c>
      <c r="J1191" t="s">
        <v>175</v>
      </c>
      <c r="K1191" s="6">
        <f t="shared" ca="1" si="832"/>
        <v>121.5</v>
      </c>
      <c r="L1191" t="s">
        <v>180</v>
      </c>
      <c r="N1191" s="18"/>
      <c r="Y1191" s="9"/>
    </row>
    <row r="1192" spans="1:28" x14ac:dyDescent="0.3">
      <c r="A1192" s="15">
        <v>0</v>
      </c>
      <c r="B1192" s="15">
        <v>0</v>
      </c>
      <c r="C1192" s="6">
        <f t="shared" ca="1" si="810"/>
        <v>0.48061856396085312</v>
      </c>
      <c r="D1192" s="6">
        <f t="shared" ca="1" si="810"/>
        <v>0.97964859427688333</v>
      </c>
      <c r="E1192" s="6">
        <f t="shared" ca="1" si="829"/>
        <v>0.48061856396085312</v>
      </c>
      <c r="F1192" s="6">
        <f t="shared" ca="1" si="830"/>
        <v>3</v>
      </c>
      <c r="G1192" s="6">
        <f t="shared" ca="1" si="830"/>
        <v>1</v>
      </c>
      <c r="H1192" s="6" t="str">
        <f t="shared" si="831"/>
        <v/>
      </c>
      <c r="I1192" s="6" t="s">
        <v>160</v>
      </c>
      <c r="J1192" t="s">
        <v>175</v>
      </c>
      <c r="K1192" s="6">
        <f t="shared" ca="1" si="832"/>
        <v>83.1</v>
      </c>
      <c r="L1192" t="s">
        <v>180</v>
      </c>
      <c r="N1192" s="18"/>
      <c r="Y1192" s="9"/>
    </row>
    <row r="1193" spans="1:28" x14ac:dyDescent="0.3">
      <c r="A1193" s="15">
        <v>0</v>
      </c>
      <c r="B1193" s="15">
        <v>0</v>
      </c>
      <c r="C1193" s="6">
        <f t="shared" ca="1" si="810"/>
        <v>0.81806148633307363</v>
      </c>
      <c r="D1193" s="6">
        <f t="shared" ca="1" si="810"/>
        <v>0.47064854441548531</v>
      </c>
      <c r="E1193" s="6">
        <f t="shared" ca="1" si="829"/>
        <v>0.18193851366692637</v>
      </c>
      <c r="F1193" s="6">
        <f t="shared" ca="1" si="830"/>
        <v>1</v>
      </c>
      <c r="G1193" s="6">
        <f t="shared" ca="1" si="830"/>
        <v>2</v>
      </c>
      <c r="H1193" s="6" t="str">
        <f t="shared" si="831"/>
        <v/>
      </c>
      <c r="I1193" s="6" t="s">
        <v>160</v>
      </c>
      <c r="J1193" t="s">
        <v>176</v>
      </c>
      <c r="K1193" s="6">
        <f t="shared" ca="1" si="832"/>
        <v>116.8</v>
      </c>
      <c r="L1193" t="s">
        <v>177</v>
      </c>
      <c r="N1193" s="18"/>
      <c r="Y1193" s="9"/>
    </row>
    <row r="1194" spans="1:28" x14ac:dyDescent="0.3">
      <c r="A1194" s="15">
        <v>0</v>
      </c>
      <c r="B1194" s="15">
        <v>0</v>
      </c>
      <c r="C1194" s="6">
        <f t="shared" ca="1" si="810"/>
        <v>0.81142632218381328</v>
      </c>
      <c r="D1194" s="6">
        <f t="shared" ca="1" si="810"/>
        <v>0.19354998968969872</v>
      </c>
      <c r="E1194" s="6">
        <f t="shared" ca="1" si="829"/>
        <v>0.18857367781618672</v>
      </c>
      <c r="F1194" s="6">
        <f t="shared" ca="1" si="830"/>
        <v>0</v>
      </c>
      <c r="G1194" s="6">
        <f t="shared" ca="1" si="830"/>
        <v>2</v>
      </c>
      <c r="H1194" s="6" t="str">
        <f t="shared" si="831"/>
        <v/>
      </c>
      <c r="I1194" s="6" t="s">
        <v>160</v>
      </c>
      <c r="J1194" t="s">
        <v>176</v>
      </c>
      <c r="K1194" s="6">
        <f t="shared" ca="1" si="832"/>
        <v>116.1</v>
      </c>
      <c r="L1194" t="s">
        <v>177</v>
      </c>
      <c r="Y1194" s="9"/>
    </row>
    <row r="1195" spans="1:28" x14ac:dyDescent="0.3">
      <c r="A1195" s="15">
        <v>0</v>
      </c>
      <c r="B1195" s="15">
        <v>0</v>
      </c>
      <c r="C1195" s="6">
        <f t="shared" ca="1" si="810"/>
        <v>0.24865010477420535</v>
      </c>
      <c r="D1195" s="6">
        <f t="shared" ca="1" si="810"/>
        <v>0.20726182983617969</v>
      </c>
      <c r="E1195" s="6">
        <f t="shared" ca="1" si="829"/>
        <v>0.24865010477420535</v>
      </c>
      <c r="F1195" s="6">
        <f t="shared" ca="1" si="830"/>
        <v>0</v>
      </c>
      <c r="G1195" s="6">
        <f t="shared" ca="1" si="830"/>
        <v>0</v>
      </c>
      <c r="H1195" s="6" t="str">
        <f t="shared" si="831"/>
        <v/>
      </c>
      <c r="I1195" s="6" t="s">
        <v>160</v>
      </c>
      <c r="J1195" t="s">
        <v>176</v>
      </c>
      <c r="K1195" s="6">
        <f t="shared" ca="1" si="832"/>
        <v>59.9</v>
      </c>
      <c r="L1195" t="s">
        <v>177</v>
      </c>
      <c r="Y1195" s="9"/>
    </row>
    <row r="1196" spans="1:28" x14ac:dyDescent="0.3">
      <c r="A1196" s="15">
        <v>0</v>
      </c>
      <c r="B1196" s="15">
        <v>0</v>
      </c>
      <c r="C1196" s="6">
        <f t="shared" ca="1" si="810"/>
        <v>0.25145761055409976</v>
      </c>
      <c r="D1196" s="6">
        <f t="shared" ca="1" si="810"/>
        <v>0.59738363641904524</v>
      </c>
      <c r="E1196" s="6">
        <f t="shared" ca="1" si="829"/>
        <v>0.25145761055409976</v>
      </c>
      <c r="F1196" s="6">
        <f t="shared" ca="1" si="830"/>
        <v>0</v>
      </c>
      <c r="G1196" s="6">
        <f t="shared" ca="1" si="830"/>
        <v>3</v>
      </c>
      <c r="H1196" s="6" t="str">
        <f t="shared" si="831"/>
        <v/>
      </c>
      <c r="I1196" s="6" t="s">
        <v>160</v>
      </c>
      <c r="J1196" t="s">
        <v>176</v>
      </c>
      <c r="K1196" s="6">
        <f t="shared" ca="1" si="832"/>
        <v>60.1</v>
      </c>
      <c r="L1196" t="s">
        <v>177</v>
      </c>
      <c r="Y1196" s="9"/>
    </row>
    <row r="1197" spans="1:28" x14ac:dyDescent="0.3">
      <c r="A1197" s="15">
        <v>0</v>
      </c>
      <c r="B1197" s="15">
        <v>0</v>
      </c>
      <c r="C1197" s="6">
        <f t="shared" ca="1" si="810"/>
        <v>0.11128569789954124</v>
      </c>
      <c r="D1197" s="6">
        <f t="shared" ca="1" si="810"/>
        <v>0.10724033360285656</v>
      </c>
      <c r="E1197" s="6">
        <f t="shared" ca="1" si="829"/>
        <v>0.11128569789954124</v>
      </c>
      <c r="F1197" s="6">
        <f t="shared" ca="1" si="830"/>
        <v>2</v>
      </c>
      <c r="G1197" s="6">
        <f t="shared" ca="1" si="830"/>
        <v>2</v>
      </c>
      <c r="H1197" s="6" t="str">
        <f t="shared" si="831"/>
        <v/>
      </c>
      <c r="I1197" s="6" t="s">
        <v>160</v>
      </c>
      <c r="J1197" t="s">
        <v>176</v>
      </c>
      <c r="K1197" s="6">
        <f t="shared" ca="1" si="832"/>
        <v>46.1</v>
      </c>
      <c r="L1197" t="s">
        <v>177</v>
      </c>
      <c r="Y1197" s="9"/>
    </row>
    <row r="1198" spans="1:28" x14ac:dyDescent="0.3">
      <c r="A1198" s="15">
        <v>0</v>
      </c>
      <c r="B1198" s="15">
        <v>0</v>
      </c>
      <c r="C1198" s="6">
        <f t="shared" ca="1" si="810"/>
        <v>0.88659349957415823</v>
      </c>
      <c r="D1198" s="6">
        <f t="shared" ca="1" si="810"/>
        <v>0.3423471566838453</v>
      </c>
      <c r="E1198" s="6">
        <f t="shared" ca="1" si="829"/>
        <v>0.11340650042584177</v>
      </c>
      <c r="F1198" s="6">
        <f t="shared" ca="1" si="830"/>
        <v>0</v>
      </c>
      <c r="G1198" s="6">
        <f t="shared" ca="1" si="830"/>
        <v>1</v>
      </c>
      <c r="H1198" s="6" t="str">
        <f t="shared" si="831"/>
        <v/>
      </c>
      <c r="I1198" s="6" t="s">
        <v>160</v>
      </c>
      <c r="J1198" t="s">
        <v>179</v>
      </c>
      <c r="K1198" s="6">
        <f t="shared" ca="1" si="832"/>
        <v>123.7</v>
      </c>
      <c r="L1198" t="s">
        <v>178</v>
      </c>
      <c r="Q1198" s="10"/>
      <c r="R1198" s="10"/>
      <c r="S1198" s="10"/>
      <c r="T1198" s="10"/>
      <c r="U1198" s="10"/>
      <c r="V1198" s="10"/>
      <c r="W1198" s="10"/>
      <c r="X1198" s="10"/>
      <c r="Y1198" s="11"/>
      <c r="Z1198" s="10"/>
      <c r="AA1198" s="10"/>
      <c r="AB1198" s="10"/>
    </row>
    <row r="1199" spans="1:28" x14ac:dyDescent="0.3">
      <c r="A1199" s="15">
        <v>0</v>
      </c>
      <c r="B1199" s="15">
        <v>0</v>
      </c>
      <c r="C1199" s="6">
        <f t="shared" ca="1" si="810"/>
        <v>0.40435158915770109</v>
      </c>
      <c r="D1199" s="6">
        <f t="shared" ca="1" si="810"/>
        <v>0.9396589567320941</v>
      </c>
      <c r="E1199" s="6">
        <f t="shared" ca="1" si="829"/>
        <v>0.40435158915770109</v>
      </c>
      <c r="F1199" s="6">
        <f t="shared" ref="F1199" ca="1" si="833">MOD(SUM(F1198,1),4)</f>
        <v>1</v>
      </c>
      <c r="G1199" s="6">
        <f t="shared" ca="1" si="830"/>
        <v>1</v>
      </c>
      <c r="H1199" s="6" t="str">
        <f t="shared" si="831"/>
        <v/>
      </c>
      <c r="I1199" s="6" t="s">
        <v>160</v>
      </c>
      <c r="J1199" t="s">
        <v>179</v>
      </c>
      <c r="K1199" s="6">
        <f t="shared" ca="1" si="832"/>
        <v>75.400000000000006</v>
      </c>
      <c r="L1199" t="s">
        <v>178</v>
      </c>
      <c r="Y1199" s="9"/>
    </row>
    <row r="1200" spans="1:28" x14ac:dyDescent="0.3">
      <c r="A1200" s="15">
        <v>0</v>
      </c>
      <c r="B1200" s="15">
        <v>0</v>
      </c>
      <c r="C1200" s="6">
        <f t="shared" ca="1" si="810"/>
        <v>0.20174325099863433</v>
      </c>
      <c r="D1200" s="6">
        <f t="shared" ca="1" si="810"/>
        <v>0.27046547414080802</v>
      </c>
      <c r="E1200" s="6">
        <f t="shared" ca="1" si="829"/>
        <v>0.20174325099863433</v>
      </c>
      <c r="F1200" s="6">
        <f t="shared" ref="F1200" ca="1" si="834">MOD(SUM(F1198,2),4)</f>
        <v>2</v>
      </c>
      <c r="G1200" s="6">
        <f t="shared" ca="1" si="830"/>
        <v>2</v>
      </c>
      <c r="H1200" s="17" t="str">
        <f t="shared" ref="H1200" si="835">IF(A1200=0,"",_xlfn.CONCAT("\end{enumerate} \section*{ Cuenta ",A1200,"} \begin{enumerate}"))</f>
        <v/>
      </c>
      <c r="I1200" s="6" t="s">
        <v>160</v>
      </c>
      <c r="J1200" t="s">
        <v>179</v>
      </c>
      <c r="K1200" s="6">
        <f t="shared" ca="1" si="832"/>
        <v>55.2</v>
      </c>
      <c r="L1200" t="s">
        <v>178</v>
      </c>
      <c r="Y1200" s="9"/>
    </row>
    <row r="1201" spans="1:28" x14ac:dyDescent="0.3">
      <c r="A1201" s="15">
        <v>0</v>
      </c>
      <c r="B1201" s="15">
        <v>0</v>
      </c>
      <c r="C1201" s="6">
        <f t="shared" ca="1" si="810"/>
        <v>0.3790476879252358</v>
      </c>
      <c r="D1201" s="6">
        <f t="shared" ca="1" si="810"/>
        <v>0.54441175220073268</v>
      </c>
      <c r="E1201" s="6">
        <f t="shared" ca="1" si="829"/>
        <v>0.3790476879252358</v>
      </c>
      <c r="F1201" s="6">
        <f t="shared" ref="F1201" ca="1" si="836">MOD(SUM(F1198,3),4)</f>
        <v>3</v>
      </c>
      <c r="G1201" s="6">
        <f t="shared" ca="1" si="830"/>
        <v>1</v>
      </c>
      <c r="H1201" s="6" t="str">
        <f t="shared" ref="H1201:H1202" si="837">IF(A1201=0,"",_xlfn.CONCAT("## ",A1201))</f>
        <v/>
      </c>
      <c r="I1201" s="6" t="s">
        <v>160</v>
      </c>
      <c r="J1201" t="s">
        <v>179</v>
      </c>
      <c r="K1201" s="6">
        <f t="shared" ca="1" si="832"/>
        <v>72.900000000000006</v>
      </c>
      <c r="L1201" t="s">
        <v>178</v>
      </c>
      <c r="Y1201" s="9"/>
    </row>
    <row r="1202" spans="1:28" x14ac:dyDescent="0.3">
      <c r="A1202" s="15">
        <v>0</v>
      </c>
      <c r="B1202" s="15">
        <v>0</v>
      </c>
      <c r="C1202" s="6">
        <f t="shared" ca="1" si="810"/>
        <v>0.68798245172481809</v>
      </c>
      <c r="D1202" s="6">
        <f t="shared" ca="1" si="810"/>
        <v>0.35569078414855204</v>
      </c>
      <c r="E1202" s="6">
        <f t="shared" ca="1" si="829"/>
        <v>0.31201754827518191</v>
      </c>
      <c r="F1202" s="6">
        <f t="shared" ref="F1202" ca="1" si="838">MOD(SUM(F1198,4),4)</f>
        <v>0</v>
      </c>
      <c r="G1202" s="6">
        <f t="shared" ca="1" si="830"/>
        <v>3</v>
      </c>
      <c r="H1202" s="6" t="str">
        <f t="shared" si="837"/>
        <v/>
      </c>
      <c r="I1202" s="6" t="s">
        <v>160</v>
      </c>
      <c r="J1202" t="s">
        <v>179</v>
      </c>
      <c r="K1202" s="6">
        <f t="shared" ca="1" si="832"/>
        <v>103.8</v>
      </c>
      <c r="L1202" t="s">
        <v>178</v>
      </c>
      <c r="Y1202" s="9"/>
    </row>
    <row r="1203" spans="1:28" ht="56.7" x14ac:dyDescent="0.3">
      <c r="A1203" s="15">
        <v>20191930290</v>
      </c>
      <c r="B1203" s="15">
        <v>0</v>
      </c>
      <c r="C1203" s="6">
        <f t="shared" ca="1" si="810"/>
        <v>0.90805532116037213</v>
      </c>
      <c r="D1203" s="6">
        <f t="shared" ca="1" si="810"/>
        <v>0.19020771705054129</v>
      </c>
      <c r="H1203" s="17" t="str">
        <f t="shared" ref="H1203" si="839">IF(A1203=0,"",_xlfn.CONCAT("\end{enumerate} \section*{ Cuenta ",A1203,"} \begin{enumerate}"))</f>
        <v>\end{enumerate} \section*{ Cuenta 20191930290} \begin{enumerate}</v>
      </c>
    </row>
    <row r="1204" spans="1:28" x14ac:dyDescent="0.3">
      <c r="A1204" s="15">
        <v>0</v>
      </c>
      <c r="B1204" s="15">
        <v>0</v>
      </c>
      <c r="C1204" s="6">
        <f t="shared" ca="1" si="810"/>
        <v>0.20954850631429467</v>
      </c>
      <c r="D1204" s="6">
        <f t="shared" ca="1" si="810"/>
        <v>0.83834490876983669</v>
      </c>
      <c r="E1204" s="6">
        <f t="shared" ref="E1204:E1218" ca="1" si="840">IF(C1204&gt;0.1,      IF(C1204&lt;0.6,C1204,ABS(1-C1204)),C1204+0.5)</f>
        <v>0.20954850631429467</v>
      </c>
      <c r="F1204" s="6">
        <f t="shared" ref="F1204:G1218" ca="1" si="841">MOD(ROUND(C1204*100+35,0),4)</f>
        <v>0</v>
      </c>
      <c r="G1204" s="6">
        <f t="shared" ca="1" si="841"/>
        <v>3</v>
      </c>
      <c r="H1204" s="6" t="str">
        <f t="shared" ref="H1204:H1215" si="842">IF(A1204=0,"",_xlfn.CONCAT("## ",A1204))</f>
        <v/>
      </c>
      <c r="I1204" s="6" t="s">
        <v>160</v>
      </c>
      <c r="J1204" t="s">
        <v>175</v>
      </c>
      <c r="K1204" s="6">
        <f t="shared" ref="K1204:K1218" ca="1" si="843">ROUND(C1204*100+35,1)</f>
        <v>56</v>
      </c>
      <c r="L1204" t="s">
        <v>180</v>
      </c>
      <c r="N1204" s="18"/>
      <c r="Y1204" s="9"/>
    </row>
    <row r="1205" spans="1:28" x14ac:dyDescent="0.3">
      <c r="A1205" s="15">
        <v>0</v>
      </c>
      <c r="B1205" s="15">
        <v>0</v>
      </c>
      <c r="C1205" s="6">
        <f t="shared" ca="1" si="810"/>
        <v>0.13663591944935882</v>
      </c>
      <c r="D1205" s="6">
        <f t="shared" ca="1" si="810"/>
        <v>5.9693834885125585E-2</v>
      </c>
      <c r="E1205" s="6">
        <f t="shared" ca="1" si="840"/>
        <v>0.13663591944935882</v>
      </c>
      <c r="F1205" s="6">
        <f t="shared" ca="1" si="841"/>
        <v>1</v>
      </c>
      <c r="G1205" s="6">
        <f t="shared" ca="1" si="841"/>
        <v>1</v>
      </c>
      <c r="H1205" s="6" t="str">
        <f t="shared" si="842"/>
        <v/>
      </c>
      <c r="I1205" s="6" t="s">
        <v>160</v>
      </c>
      <c r="J1205" t="s">
        <v>175</v>
      </c>
      <c r="K1205" s="6">
        <f t="shared" ca="1" si="843"/>
        <v>48.7</v>
      </c>
      <c r="L1205" t="s">
        <v>180</v>
      </c>
      <c r="N1205" s="18"/>
      <c r="Y1205" s="9"/>
    </row>
    <row r="1206" spans="1:28" x14ac:dyDescent="0.3">
      <c r="A1206" s="15">
        <v>0</v>
      </c>
      <c r="B1206" s="15">
        <v>0</v>
      </c>
      <c r="C1206" s="6">
        <f t="shared" ca="1" si="810"/>
        <v>0.92624960035209347</v>
      </c>
      <c r="D1206" s="6">
        <f t="shared" ca="1" si="810"/>
        <v>0.71245518438745759</v>
      </c>
      <c r="E1206" s="6">
        <f t="shared" ca="1" si="840"/>
        <v>7.3750399647906528E-2</v>
      </c>
      <c r="F1206" s="6">
        <f t="shared" ca="1" si="841"/>
        <v>0</v>
      </c>
      <c r="G1206" s="6">
        <f t="shared" ca="1" si="841"/>
        <v>2</v>
      </c>
      <c r="H1206" s="6" t="str">
        <f t="shared" si="842"/>
        <v/>
      </c>
      <c r="I1206" s="6" t="s">
        <v>160</v>
      </c>
      <c r="J1206" t="s">
        <v>175</v>
      </c>
      <c r="K1206" s="6">
        <f t="shared" ca="1" si="843"/>
        <v>127.6</v>
      </c>
      <c r="L1206" t="s">
        <v>180</v>
      </c>
      <c r="N1206" s="18"/>
      <c r="Y1206" s="9"/>
    </row>
    <row r="1207" spans="1:28" x14ac:dyDescent="0.3">
      <c r="A1207" s="15">
        <v>0</v>
      </c>
      <c r="B1207" s="15">
        <v>0</v>
      </c>
      <c r="C1207" s="6">
        <f t="shared" ca="1" si="810"/>
        <v>0.21742586075388148</v>
      </c>
      <c r="D1207" s="6">
        <f t="shared" ca="1" si="810"/>
        <v>0.49598047816649005</v>
      </c>
      <c r="E1207" s="6">
        <f t="shared" ca="1" si="840"/>
        <v>0.21742586075388148</v>
      </c>
      <c r="F1207" s="6">
        <f t="shared" ca="1" si="841"/>
        <v>1</v>
      </c>
      <c r="G1207" s="6">
        <f t="shared" ca="1" si="841"/>
        <v>1</v>
      </c>
      <c r="H1207" s="6" t="str">
        <f t="shared" si="842"/>
        <v/>
      </c>
      <c r="I1207" s="6" t="s">
        <v>160</v>
      </c>
      <c r="J1207" t="s">
        <v>175</v>
      </c>
      <c r="K1207" s="6">
        <f t="shared" ca="1" si="843"/>
        <v>56.7</v>
      </c>
      <c r="L1207" t="s">
        <v>180</v>
      </c>
      <c r="N1207" s="18"/>
      <c r="Y1207" s="9"/>
    </row>
    <row r="1208" spans="1:28" x14ac:dyDescent="0.3">
      <c r="A1208" s="15">
        <v>0</v>
      </c>
      <c r="B1208" s="15">
        <v>0</v>
      </c>
      <c r="C1208" s="6">
        <f t="shared" ca="1" si="810"/>
        <v>0.67844809704937892</v>
      </c>
      <c r="D1208" s="6">
        <f t="shared" ca="1" si="810"/>
        <v>0.26636156218973062</v>
      </c>
      <c r="E1208" s="6">
        <f t="shared" ca="1" si="840"/>
        <v>0.32155190295062108</v>
      </c>
      <c r="F1208" s="6">
        <f t="shared" ca="1" si="841"/>
        <v>3</v>
      </c>
      <c r="G1208" s="6">
        <f t="shared" ca="1" si="841"/>
        <v>2</v>
      </c>
      <c r="H1208" s="6" t="str">
        <f t="shared" si="842"/>
        <v/>
      </c>
      <c r="I1208" s="6" t="s">
        <v>160</v>
      </c>
      <c r="J1208" t="s">
        <v>175</v>
      </c>
      <c r="K1208" s="6">
        <f t="shared" ca="1" si="843"/>
        <v>102.8</v>
      </c>
      <c r="L1208" t="s">
        <v>180</v>
      </c>
      <c r="N1208" s="18"/>
      <c r="Y1208" s="9"/>
    </row>
    <row r="1209" spans="1:28" x14ac:dyDescent="0.3">
      <c r="A1209" s="15">
        <v>0</v>
      </c>
      <c r="B1209" s="15">
        <v>0</v>
      </c>
      <c r="C1209" s="6">
        <f t="shared" ca="1" si="810"/>
        <v>0.96875112851996503</v>
      </c>
      <c r="D1209" s="6">
        <f t="shared" ca="1" si="810"/>
        <v>0.26209076635443518</v>
      </c>
      <c r="E1209" s="6">
        <f t="shared" ca="1" si="840"/>
        <v>3.1248871480034968E-2</v>
      </c>
      <c r="F1209" s="6">
        <f t="shared" ca="1" si="841"/>
        <v>0</v>
      </c>
      <c r="G1209" s="6">
        <f t="shared" ca="1" si="841"/>
        <v>1</v>
      </c>
      <c r="H1209" s="6" t="str">
        <f t="shared" si="842"/>
        <v/>
      </c>
      <c r="I1209" s="6" t="s">
        <v>160</v>
      </c>
      <c r="J1209" t="s">
        <v>176</v>
      </c>
      <c r="K1209" s="6">
        <f t="shared" ca="1" si="843"/>
        <v>131.9</v>
      </c>
      <c r="L1209" t="s">
        <v>177</v>
      </c>
      <c r="N1209" s="18"/>
      <c r="Y1209" s="9"/>
    </row>
    <row r="1210" spans="1:28" x14ac:dyDescent="0.3">
      <c r="A1210" s="15">
        <v>0</v>
      </c>
      <c r="B1210" s="15">
        <v>0</v>
      </c>
      <c r="C1210" s="6">
        <f t="shared" ca="1" si="810"/>
        <v>0.5817424821159235</v>
      </c>
      <c r="D1210" s="6">
        <f t="shared" ca="1" si="810"/>
        <v>0.5068059584119381</v>
      </c>
      <c r="E1210" s="6">
        <f t="shared" ca="1" si="840"/>
        <v>0.5817424821159235</v>
      </c>
      <c r="F1210" s="6">
        <f t="shared" ca="1" si="841"/>
        <v>1</v>
      </c>
      <c r="G1210" s="6">
        <f t="shared" ca="1" si="841"/>
        <v>2</v>
      </c>
      <c r="H1210" s="6" t="str">
        <f t="shared" si="842"/>
        <v/>
      </c>
      <c r="I1210" s="6" t="s">
        <v>160</v>
      </c>
      <c r="J1210" t="s">
        <v>176</v>
      </c>
      <c r="K1210" s="6">
        <f t="shared" ca="1" si="843"/>
        <v>93.2</v>
      </c>
      <c r="L1210" t="s">
        <v>177</v>
      </c>
      <c r="Y1210" s="9"/>
    </row>
    <row r="1211" spans="1:28" x14ac:dyDescent="0.3">
      <c r="A1211" s="15">
        <v>0</v>
      </c>
      <c r="B1211" s="15">
        <v>0</v>
      </c>
      <c r="C1211" s="6">
        <f t="shared" ca="1" si="810"/>
        <v>0.48802959656740152</v>
      </c>
      <c r="D1211" s="6">
        <f t="shared" ca="1" si="810"/>
        <v>0.35995604398754166</v>
      </c>
      <c r="E1211" s="6">
        <f t="shared" ca="1" si="840"/>
        <v>0.48802959656740152</v>
      </c>
      <c r="F1211" s="6">
        <f t="shared" ca="1" si="841"/>
        <v>0</v>
      </c>
      <c r="G1211" s="6">
        <f t="shared" ca="1" si="841"/>
        <v>3</v>
      </c>
      <c r="H1211" s="6" t="str">
        <f t="shared" si="842"/>
        <v/>
      </c>
      <c r="I1211" s="6" t="s">
        <v>160</v>
      </c>
      <c r="J1211" t="s">
        <v>176</v>
      </c>
      <c r="K1211" s="6">
        <f t="shared" ca="1" si="843"/>
        <v>83.8</v>
      </c>
      <c r="L1211" t="s">
        <v>177</v>
      </c>
      <c r="Y1211" s="9"/>
    </row>
    <row r="1212" spans="1:28" x14ac:dyDescent="0.3">
      <c r="A1212" s="15">
        <v>0</v>
      </c>
      <c r="B1212" s="15">
        <v>0</v>
      </c>
      <c r="C1212" s="6">
        <f t="shared" ca="1" si="810"/>
        <v>0.77610192698522529</v>
      </c>
      <c r="D1212" s="6">
        <f t="shared" ca="1" si="810"/>
        <v>0.75351873744879649</v>
      </c>
      <c r="E1212" s="6">
        <f t="shared" ca="1" si="840"/>
        <v>0.22389807301477471</v>
      </c>
      <c r="F1212" s="6">
        <f t="shared" ca="1" si="841"/>
        <v>1</v>
      </c>
      <c r="G1212" s="6">
        <f t="shared" ca="1" si="841"/>
        <v>2</v>
      </c>
      <c r="H1212" s="6" t="str">
        <f t="shared" si="842"/>
        <v/>
      </c>
      <c r="I1212" s="6" t="s">
        <v>160</v>
      </c>
      <c r="J1212" t="s">
        <v>176</v>
      </c>
      <c r="K1212" s="6">
        <f t="shared" ca="1" si="843"/>
        <v>112.6</v>
      </c>
      <c r="L1212" t="s">
        <v>177</v>
      </c>
      <c r="Y1212" s="9"/>
    </row>
    <row r="1213" spans="1:28" x14ac:dyDescent="0.3">
      <c r="A1213" s="15">
        <v>0</v>
      </c>
      <c r="B1213" s="15">
        <v>0</v>
      </c>
      <c r="C1213" s="6">
        <f t="shared" ca="1" si="810"/>
        <v>0.88850478736378002</v>
      </c>
      <c r="D1213" s="6">
        <f t="shared" ca="1" si="810"/>
        <v>0.89931756014881414</v>
      </c>
      <c r="E1213" s="6">
        <f t="shared" ca="1" si="840"/>
        <v>0.11149521263621998</v>
      </c>
      <c r="F1213" s="6">
        <f t="shared" ca="1" si="841"/>
        <v>0</v>
      </c>
      <c r="G1213" s="6">
        <f t="shared" ca="1" si="841"/>
        <v>1</v>
      </c>
      <c r="H1213" s="6" t="str">
        <f t="shared" si="842"/>
        <v/>
      </c>
      <c r="I1213" s="6" t="s">
        <v>160</v>
      </c>
      <c r="J1213" t="s">
        <v>176</v>
      </c>
      <c r="K1213" s="6">
        <f t="shared" ca="1" si="843"/>
        <v>123.9</v>
      </c>
      <c r="L1213" t="s">
        <v>177</v>
      </c>
      <c r="Y1213" s="9"/>
    </row>
    <row r="1214" spans="1:28" x14ac:dyDescent="0.3">
      <c r="A1214" s="15">
        <v>0</v>
      </c>
      <c r="B1214" s="15">
        <v>0</v>
      </c>
      <c r="C1214" s="6">
        <f t="shared" ca="1" si="810"/>
        <v>0.65092141713823903</v>
      </c>
      <c r="D1214" s="6">
        <f t="shared" ca="1" si="810"/>
        <v>0.57517870297914175</v>
      </c>
      <c r="E1214" s="6">
        <f t="shared" ca="1" si="840"/>
        <v>0.34907858286176097</v>
      </c>
      <c r="F1214" s="6">
        <f t="shared" ca="1" si="841"/>
        <v>0</v>
      </c>
      <c r="G1214" s="6">
        <f t="shared" ca="1" si="841"/>
        <v>1</v>
      </c>
      <c r="H1214" s="6" t="str">
        <f t="shared" si="842"/>
        <v/>
      </c>
      <c r="I1214" s="6" t="s">
        <v>160</v>
      </c>
      <c r="J1214" t="s">
        <v>179</v>
      </c>
      <c r="K1214" s="6">
        <f t="shared" ca="1" si="843"/>
        <v>100.1</v>
      </c>
      <c r="L1214" t="s">
        <v>178</v>
      </c>
      <c r="Q1214" s="10"/>
      <c r="R1214" s="10"/>
      <c r="S1214" s="10"/>
      <c r="T1214" s="10"/>
      <c r="U1214" s="10"/>
      <c r="V1214" s="10"/>
      <c r="W1214" s="10"/>
      <c r="X1214" s="10"/>
      <c r="Y1214" s="11"/>
      <c r="Z1214" s="10"/>
      <c r="AA1214" s="10"/>
      <c r="AB1214" s="10"/>
    </row>
    <row r="1215" spans="1:28" x14ac:dyDescent="0.3">
      <c r="A1215" s="15">
        <v>0</v>
      </c>
      <c r="B1215" s="15">
        <v>0</v>
      </c>
      <c r="C1215" s="6">
        <f t="shared" ca="1" si="810"/>
        <v>0.85006807138055307</v>
      </c>
      <c r="D1215" s="6">
        <f t="shared" ca="1" si="810"/>
        <v>9.9382047771911286E-2</v>
      </c>
      <c r="E1215" s="6">
        <f t="shared" ca="1" si="840"/>
        <v>0.14993192861944693</v>
      </c>
      <c r="F1215" s="6">
        <f t="shared" ref="F1215" ca="1" si="844">MOD(SUM(F1214,1),4)</f>
        <v>1</v>
      </c>
      <c r="G1215" s="6">
        <f t="shared" ca="1" si="841"/>
        <v>1</v>
      </c>
      <c r="H1215" s="6" t="str">
        <f t="shared" si="842"/>
        <v/>
      </c>
      <c r="I1215" s="6" t="s">
        <v>160</v>
      </c>
      <c r="J1215" t="s">
        <v>179</v>
      </c>
      <c r="K1215" s="6">
        <f t="shared" ca="1" si="843"/>
        <v>120</v>
      </c>
      <c r="L1215" t="s">
        <v>178</v>
      </c>
      <c r="Y1215" s="9"/>
    </row>
    <row r="1216" spans="1:28" x14ac:dyDescent="0.3">
      <c r="A1216" s="15">
        <v>0</v>
      </c>
      <c r="B1216" s="15">
        <v>0</v>
      </c>
      <c r="C1216" s="6">
        <f t="shared" ca="1" si="810"/>
        <v>0.97046529187070885</v>
      </c>
      <c r="D1216" s="6">
        <f t="shared" ca="1" si="810"/>
        <v>0.62460792003146959</v>
      </c>
      <c r="E1216" s="6">
        <f t="shared" ca="1" si="840"/>
        <v>2.9534708129291154E-2</v>
      </c>
      <c r="F1216" s="6">
        <f t="shared" ref="F1216" ca="1" si="845">MOD(SUM(F1214,2),4)</f>
        <v>2</v>
      </c>
      <c r="G1216" s="6">
        <f t="shared" ca="1" si="841"/>
        <v>1</v>
      </c>
      <c r="H1216" s="17" t="str">
        <f t="shared" ref="H1216" si="846">IF(A1216=0,"",_xlfn.CONCAT("\end{enumerate} \section*{ Cuenta ",A1216,"} \begin{enumerate}"))</f>
        <v/>
      </c>
      <c r="I1216" s="6" t="s">
        <v>160</v>
      </c>
      <c r="J1216" t="s">
        <v>179</v>
      </c>
      <c r="K1216" s="6">
        <f t="shared" ca="1" si="843"/>
        <v>132</v>
      </c>
      <c r="L1216" t="s">
        <v>178</v>
      </c>
      <c r="Y1216" s="9"/>
    </row>
    <row r="1217" spans="1:28" x14ac:dyDescent="0.3">
      <c r="A1217" s="15">
        <v>0</v>
      </c>
      <c r="B1217" s="15">
        <v>0</v>
      </c>
      <c r="C1217" s="6">
        <f t="shared" ca="1" si="810"/>
        <v>0.21474927678642575</v>
      </c>
      <c r="D1217" s="6">
        <f t="shared" ca="1" si="810"/>
        <v>0.9534970192359854</v>
      </c>
      <c r="E1217" s="6">
        <f t="shared" ca="1" si="840"/>
        <v>0.21474927678642575</v>
      </c>
      <c r="F1217" s="6">
        <f t="shared" ref="F1217" ca="1" si="847">MOD(SUM(F1214,3),4)</f>
        <v>3</v>
      </c>
      <c r="G1217" s="6">
        <f t="shared" ca="1" si="841"/>
        <v>2</v>
      </c>
      <c r="H1217" s="6" t="str">
        <f t="shared" ref="H1217:H1218" si="848">IF(A1217=0,"",_xlfn.CONCAT("## ",A1217))</f>
        <v/>
      </c>
      <c r="I1217" s="6" t="s">
        <v>160</v>
      </c>
      <c r="J1217" t="s">
        <v>179</v>
      </c>
      <c r="K1217" s="6">
        <f t="shared" ca="1" si="843"/>
        <v>56.5</v>
      </c>
      <c r="L1217" t="s">
        <v>178</v>
      </c>
      <c r="Y1217" s="9"/>
    </row>
    <row r="1218" spans="1:28" x14ac:dyDescent="0.3">
      <c r="A1218" s="15">
        <v>0</v>
      </c>
      <c r="B1218" s="15">
        <v>0</v>
      </c>
      <c r="C1218" s="6">
        <f t="shared" ca="1" si="810"/>
        <v>0.81903119580350048</v>
      </c>
      <c r="D1218" s="6">
        <f t="shared" ca="1" si="810"/>
        <v>0.69718394902995562</v>
      </c>
      <c r="E1218" s="6">
        <f t="shared" ca="1" si="840"/>
        <v>0.18096880419649952</v>
      </c>
      <c r="F1218" s="6">
        <f t="shared" ref="F1218" ca="1" si="849">MOD(SUM(F1214,4),4)</f>
        <v>0</v>
      </c>
      <c r="G1218" s="6">
        <f t="shared" ca="1" si="841"/>
        <v>1</v>
      </c>
      <c r="H1218" s="6" t="str">
        <f t="shared" si="848"/>
        <v/>
      </c>
      <c r="I1218" s="6" t="s">
        <v>160</v>
      </c>
      <c r="J1218" t="s">
        <v>179</v>
      </c>
      <c r="K1218" s="6">
        <f t="shared" ca="1" si="843"/>
        <v>116.9</v>
      </c>
      <c r="L1218" t="s">
        <v>178</v>
      </c>
      <c r="Y1218" s="9"/>
    </row>
    <row r="1219" spans="1:28" ht="56.7" x14ac:dyDescent="0.3">
      <c r="A1219" s="15">
        <v>20192002949</v>
      </c>
      <c r="B1219" s="15">
        <v>0</v>
      </c>
      <c r="C1219" s="6">
        <f t="shared" ca="1" si="810"/>
        <v>0.89603224475912613</v>
      </c>
      <c r="D1219" s="6">
        <f t="shared" ca="1" si="810"/>
        <v>0.17626414271559032</v>
      </c>
      <c r="H1219" s="17" t="str">
        <f t="shared" ref="H1219" si="850">IF(A1219=0,"",_xlfn.CONCAT("\end{enumerate} \section*{ Cuenta ",A1219,"} \begin{enumerate}"))</f>
        <v>\end{enumerate} \section*{ Cuenta 20192002949} \begin{enumerate}</v>
      </c>
    </row>
    <row r="1220" spans="1:28" x14ac:dyDescent="0.3">
      <c r="A1220" s="15">
        <v>0</v>
      </c>
      <c r="B1220" s="15">
        <v>0</v>
      </c>
      <c r="C1220" s="6">
        <f t="shared" ca="1" si="810"/>
        <v>0.46334567112384728</v>
      </c>
      <c r="D1220" s="6">
        <f t="shared" ca="1" si="810"/>
        <v>0.82598379602153749</v>
      </c>
      <c r="E1220" s="6">
        <f t="shared" ref="E1220:E1234" ca="1" si="851">IF(C1220&gt;0.1,      IF(C1220&lt;0.6,C1220,ABS(1-C1220)),C1220+0.5)</f>
        <v>0.46334567112384728</v>
      </c>
      <c r="F1220" s="6">
        <f t="shared" ref="F1220:G1234" ca="1" si="852">MOD(ROUND(C1220*100+35,0),4)</f>
        <v>1</v>
      </c>
      <c r="G1220" s="6">
        <f t="shared" ca="1" si="852"/>
        <v>2</v>
      </c>
      <c r="H1220" s="6" t="str">
        <f t="shared" ref="H1220:H1231" si="853">IF(A1220=0,"",_xlfn.CONCAT("## ",A1220))</f>
        <v/>
      </c>
      <c r="I1220" s="6" t="s">
        <v>160</v>
      </c>
      <c r="J1220" t="s">
        <v>175</v>
      </c>
      <c r="K1220" s="6">
        <f t="shared" ref="K1220:K1234" ca="1" si="854">ROUND(C1220*100+35,1)</f>
        <v>81.3</v>
      </c>
      <c r="L1220" t="s">
        <v>180</v>
      </c>
      <c r="N1220" s="18"/>
      <c r="Y1220" s="9"/>
    </row>
    <row r="1221" spans="1:28" x14ac:dyDescent="0.3">
      <c r="A1221" s="15">
        <v>0</v>
      </c>
      <c r="B1221" s="15">
        <v>0</v>
      </c>
      <c r="C1221" s="6">
        <f t="shared" ref="C1221:D1284" ca="1" si="855">RAND()</f>
        <v>0.70962399240708285</v>
      </c>
      <c r="D1221" s="6">
        <f t="shared" ca="1" si="855"/>
        <v>0.1736785745726821</v>
      </c>
      <c r="E1221" s="6">
        <f t="shared" ca="1" si="851"/>
        <v>0.29037600759291715</v>
      </c>
      <c r="F1221" s="6">
        <f t="shared" ca="1" si="852"/>
        <v>2</v>
      </c>
      <c r="G1221" s="6">
        <f t="shared" ca="1" si="852"/>
        <v>0</v>
      </c>
      <c r="H1221" s="6" t="str">
        <f t="shared" si="853"/>
        <v/>
      </c>
      <c r="I1221" s="6" t="s">
        <v>160</v>
      </c>
      <c r="J1221" t="s">
        <v>175</v>
      </c>
      <c r="K1221" s="6">
        <f t="shared" ca="1" si="854"/>
        <v>106</v>
      </c>
      <c r="L1221" t="s">
        <v>180</v>
      </c>
      <c r="N1221" s="18"/>
      <c r="Y1221" s="9"/>
    </row>
    <row r="1222" spans="1:28" x14ac:dyDescent="0.3">
      <c r="A1222" s="15">
        <v>0</v>
      </c>
      <c r="B1222" s="15">
        <v>0</v>
      </c>
      <c r="C1222" s="6">
        <f t="shared" ca="1" si="855"/>
        <v>0.80321465687118065</v>
      </c>
      <c r="D1222" s="6">
        <f t="shared" ca="1" si="855"/>
        <v>0.83789489739052414</v>
      </c>
      <c r="E1222" s="6">
        <f t="shared" ca="1" si="851"/>
        <v>0.19678534312881935</v>
      </c>
      <c r="F1222" s="6">
        <f t="shared" ca="1" si="852"/>
        <v>3</v>
      </c>
      <c r="G1222" s="6">
        <f t="shared" ca="1" si="852"/>
        <v>3</v>
      </c>
      <c r="H1222" s="6" t="str">
        <f t="shared" si="853"/>
        <v/>
      </c>
      <c r="I1222" s="6" t="s">
        <v>160</v>
      </c>
      <c r="J1222" t="s">
        <v>175</v>
      </c>
      <c r="K1222" s="6">
        <f t="shared" ca="1" si="854"/>
        <v>115.3</v>
      </c>
      <c r="L1222" t="s">
        <v>180</v>
      </c>
      <c r="N1222" s="18"/>
      <c r="Y1222" s="9"/>
    </row>
    <row r="1223" spans="1:28" x14ac:dyDescent="0.3">
      <c r="A1223" s="15">
        <v>0</v>
      </c>
      <c r="B1223" s="15">
        <v>0</v>
      </c>
      <c r="C1223" s="6">
        <f t="shared" ca="1" si="855"/>
        <v>8.2703887368518192E-4</v>
      </c>
      <c r="D1223" s="6">
        <f t="shared" ca="1" si="855"/>
        <v>0.44545187532437658</v>
      </c>
      <c r="E1223" s="6">
        <f t="shared" ca="1" si="851"/>
        <v>0.50082703887368518</v>
      </c>
      <c r="F1223" s="6">
        <f t="shared" ca="1" si="852"/>
        <v>3</v>
      </c>
      <c r="G1223" s="6">
        <f t="shared" ca="1" si="852"/>
        <v>0</v>
      </c>
      <c r="H1223" s="6" t="str">
        <f t="shared" si="853"/>
        <v/>
      </c>
      <c r="I1223" s="6" t="s">
        <v>160</v>
      </c>
      <c r="J1223" t="s">
        <v>175</v>
      </c>
      <c r="K1223" s="6">
        <f t="shared" ca="1" si="854"/>
        <v>35.1</v>
      </c>
      <c r="L1223" t="s">
        <v>180</v>
      </c>
      <c r="N1223" s="18"/>
      <c r="Y1223" s="9"/>
    </row>
    <row r="1224" spans="1:28" x14ac:dyDescent="0.3">
      <c r="A1224" s="15">
        <v>0</v>
      </c>
      <c r="B1224" s="15">
        <v>0</v>
      </c>
      <c r="C1224" s="6">
        <f t="shared" ca="1" si="855"/>
        <v>0.86330169272894919</v>
      </c>
      <c r="D1224" s="6">
        <f t="shared" ca="1" si="855"/>
        <v>0.20786731532608527</v>
      </c>
      <c r="E1224" s="6">
        <f t="shared" ca="1" si="851"/>
        <v>0.13669830727105081</v>
      </c>
      <c r="F1224" s="6">
        <f t="shared" ca="1" si="852"/>
        <v>1</v>
      </c>
      <c r="G1224" s="6">
        <f t="shared" ca="1" si="852"/>
        <v>0</v>
      </c>
      <c r="H1224" s="6" t="str">
        <f t="shared" si="853"/>
        <v/>
      </c>
      <c r="I1224" s="6" t="s">
        <v>160</v>
      </c>
      <c r="J1224" t="s">
        <v>175</v>
      </c>
      <c r="K1224" s="6">
        <f t="shared" ca="1" si="854"/>
        <v>121.3</v>
      </c>
      <c r="L1224" t="s">
        <v>180</v>
      </c>
      <c r="N1224" s="18"/>
      <c r="Y1224" s="9"/>
    </row>
    <row r="1225" spans="1:28" x14ac:dyDescent="0.3">
      <c r="A1225" s="15">
        <v>0</v>
      </c>
      <c r="B1225" s="15">
        <v>0</v>
      </c>
      <c r="C1225" s="6">
        <f t="shared" ca="1" si="855"/>
        <v>0.73776804336286239</v>
      </c>
      <c r="D1225" s="6">
        <f t="shared" ca="1" si="855"/>
        <v>0.52371897506366005</v>
      </c>
      <c r="E1225" s="6">
        <f t="shared" ca="1" si="851"/>
        <v>0.26223195663713761</v>
      </c>
      <c r="F1225" s="6">
        <f t="shared" ca="1" si="852"/>
        <v>1</v>
      </c>
      <c r="G1225" s="6">
        <f t="shared" ca="1" si="852"/>
        <v>3</v>
      </c>
      <c r="H1225" s="6" t="str">
        <f t="shared" si="853"/>
        <v/>
      </c>
      <c r="I1225" s="6" t="s">
        <v>160</v>
      </c>
      <c r="J1225" t="s">
        <v>176</v>
      </c>
      <c r="K1225" s="6">
        <f t="shared" ca="1" si="854"/>
        <v>108.8</v>
      </c>
      <c r="L1225" t="s">
        <v>177</v>
      </c>
      <c r="N1225" s="18"/>
      <c r="Y1225" s="9"/>
    </row>
    <row r="1226" spans="1:28" x14ac:dyDescent="0.3">
      <c r="A1226" s="15">
        <v>0</v>
      </c>
      <c r="B1226" s="15">
        <v>0</v>
      </c>
      <c r="C1226" s="6">
        <f t="shared" ca="1" si="855"/>
        <v>0.39731582640430407</v>
      </c>
      <c r="D1226" s="6">
        <f t="shared" ca="1" si="855"/>
        <v>1.2386614754920533E-2</v>
      </c>
      <c r="E1226" s="6">
        <f t="shared" ca="1" si="851"/>
        <v>0.39731582640430407</v>
      </c>
      <c r="F1226" s="6">
        <f t="shared" ca="1" si="852"/>
        <v>3</v>
      </c>
      <c r="G1226" s="6">
        <f t="shared" ca="1" si="852"/>
        <v>0</v>
      </c>
      <c r="H1226" s="6" t="str">
        <f t="shared" si="853"/>
        <v/>
      </c>
      <c r="I1226" s="6" t="s">
        <v>160</v>
      </c>
      <c r="J1226" t="s">
        <v>176</v>
      </c>
      <c r="K1226" s="6">
        <f t="shared" ca="1" si="854"/>
        <v>74.7</v>
      </c>
      <c r="L1226" t="s">
        <v>177</v>
      </c>
      <c r="Y1226" s="9"/>
    </row>
    <row r="1227" spans="1:28" x14ac:dyDescent="0.3">
      <c r="A1227" s="15">
        <v>0</v>
      </c>
      <c r="B1227" s="15">
        <v>0</v>
      </c>
      <c r="C1227" s="6">
        <f t="shared" ca="1" si="855"/>
        <v>0.61078454752182398</v>
      </c>
      <c r="D1227" s="6">
        <f t="shared" ca="1" si="855"/>
        <v>0.7472696871252793</v>
      </c>
      <c r="E1227" s="6">
        <f t="shared" ca="1" si="851"/>
        <v>0.38921545247817602</v>
      </c>
      <c r="F1227" s="6">
        <f t="shared" ca="1" si="852"/>
        <v>0</v>
      </c>
      <c r="G1227" s="6">
        <f t="shared" ca="1" si="852"/>
        <v>2</v>
      </c>
      <c r="H1227" s="6" t="str">
        <f t="shared" si="853"/>
        <v/>
      </c>
      <c r="I1227" s="6" t="s">
        <v>160</v>
      </c>
      <c r="J1227" t="s">
        <v>176</v>
      </c>
      <c r="K1227" s="6">
        <f t="shared" ca="1" si="854"/>
        <v>96.1</v>
      </c>
      <c r="L1227" t="s">
        <v>177</v>
      </c>
      <c r="Y1227" s="9"/>
    </row>
    <row r="1228" spans="1:28" x14ac:dyDescent="0.3">
      <c r="A1228" s="15">
        <v>0</v>
      </c>
      <c r="B1228" s="15">
        <v>0</v>
      </c>
      <c r="C1228" s="6">
        <f t="shared" ca="1" si="855"/>
        <v>0.39853288196035008</v>
      </c>
      <c r="D1228" s="6">
        <f t="shared" ca="1" si="855"/>
        <v>0.78414676266531291</v>
      </c>
      <c r="E1228" s="6">
        <f t="shared" ca="1" si="851"/>
        <v>0.39853288196035008</v>
      </c>
      <c r="F1228" s="6">
        <f t="shared" ca="1" si="852"/>
        <v>3</v>
      </c>
      <c r="G1228" s="6">
        <f t="shared" ca="1" si="852"/>
        <v>1</v>
      </c>
      <c r="H1228" s="6" t="str">
        <f t="shared" si="853"/>
        <v/>
      </c>
      <c r="I1228" s="6" t="s">
        <v>160</v>
      </c>
      <c r="J1228" t="s">
        <v>176</v>
      </c>
      <c r="K1228" s="6">
        <f t="shared" ca="1" si="854"/>
        <v>74.900000000000006</v>
      </c>
      <c r="L1228" t="s">
        <v>177</v>
      </c>
      <c r="Y1228" s="9"/>
    </row>
    <row r="1229" spans="1:28" x14ac:dyDescent="0.3">
      <c r="A1229" s="15">
        <v>0</v>
      </c>
      <c r="B1229" s="15">
        <v>0</v>
      </c>
      <c r="C1229" s="6">
        <f t="shared" ca="1" si="855"/>
        <v>6.5710842084873322E-2</v>
      </c>
      <c r="D1229" s="6">
        <f t="shared" ca="1" si="855"/>
        <v>0.68300274788108795</v>
      </c>
      <c r="E1229" s="6">
        <f t="shared" ca="1" si="851"/>
        <v>0.56571084208487332</v>
      </c>
      <c r="F1229" s="6">
        <f t="shared" ca="1" si="852"/>
        <v>2</v>
      </c>
      <c r="G1229" s="6">
        <f t="shared" ca="1" si="852"/>
        <v>3</v>
      </c>
      <c r="H1229" s="6" t="str">
        <f t="shared" si="853"/>
        <v/>
      </c>
      <c r="I1229" s="6" t="s">
        <v>160</v>
      </c>
      <c r="J1229" t="s">
        <v>176</v>
      </c>
      <c r="K1229" s="6">
        <f t="shared" ca="1" si="854"/>
        <v>41.6</v>
      </c>
      <c r="L1229" t="s">
        <v>177</v>
      </c>
      <c r="Y1229" s="9"/>
    </row>
    <row r="1230" spans="1:28" x14ac:dyDescent="0.3">
      <c r="A1230" s="15">
        <v>0</v>
      </c>
      <c r="B1230" s="15">
        <v>0</v>
      </c>
      <c r="C1230" s="6">
        <f t="shared" ca="1" si="855"/>
        <v>0.64606051789129593</v>
      </c>
      <c r="D1230" s="6">
        <f t="shared" ca="1" si="855"/>
        <v>0.58723428664675104</v>
      </c>
      <c r="E1230" s="6">
        <f t="shared" ca="1" si="851"/>
        <v>0.35393948210870407</v>
      </c>
      <c r="F1230" s="6">
        <f t="shared" ca="1" si="852"/>
        <v>0</v>
      </c>
      <c r="G1230" s="6">
        <f t="shared" ca="1" si="852"/>
        <v>2</v>
      </c>
      <c r="H1230" s="6" t="str">
        <f t="shared" si="853"/>
        <v/>
      </c>
      <c r="I1230" s="6" t="s">
        <v>160</v>
      </c>
      <c r="J1230" t="s">
        <v>179</v>
      </c>
      <c r="K1230" s="6">
        <f t="shared" ca="1" si="854"/>
        <v>99.6</v>
      </c>
      <c r="L1230" t="s">
        <v>178</v>
      </c>
      <c r="Q1230" s="10"/>
      <c r="R1230" s="10"/>
      <c r="S1230" s="10"/>
      <c r="T1230" s="10"/>
      <c r="U1230" s="10"/>
      <c r="V1230" s="10"/>
      <c r="W1230" s="10"/>
      <c r="X1230" s="10"/>
      <c r="Y1230" s="11"/>
      <c r="Z1230" s="10"/>
      <c r="AA1230" s="10"/>
      <c r="AB1230" s="10"/>
    </row>
    <row r="1231" spans="1:28" x14ac:dyDescent="0.3">
      <c r="A1231" s="15">
        <v>0</v>
      </c>
      <c r="B1231" s="15">
        <v>0</v>
      </c>
      <c r="C1231" s="6">
        <f t="shared" ca="1" si="855"/>
        <v>0.30624060136921927</v>
      </c>
      <c r="D1231" s="6">
        <f t="shared" ca="1" si="855"/>
        <v>0.76620371404842846</v>
      </c>
      <c r="E1231" s="6">
        <f t="shared" ca="1" si="851"/>
        <v>0.30624060136921927</v>
      </c>
      <c r="F1231" s="6">
        <f t="shared" ref="F1231" ca="1" si="856">MOD(SUM(F1230,1),4)</f>
        <v>1</v>
      </c>
      <c r="G1231" s="6">
        <f t="shared" ca="1" si="852"/>
        <v>0</v>
      </c>
      <c r="H1231" s="6" t="str">
        <f t="shared" si="853"/>
        <v/>
      </c>
      <c r="I1231" s="6" t="s">
        <v>160</v>
      </c>
      <c r="J1231" t="s">
        <v>179</v>
      </c>
      <c r="K1231" s="6">
        <f t="shared" ca="1" si="854"/>
        <v>65.599999999999994</v>
      </c>
      <c r="L1231" t="s">
        <v>178</v>
      </c>
      <c r="Y1231" s="9"/>
    </row>
    <row r="1232" spans="1:28" x14ac:dyDescent="0.3">
      <c r="A1232" s="15">
        <v>0</v>
      </c>
      <c r="B1232" s="15">
        <v>0</v>
      </c>
      <c r="C1232" s="6">
        <f t="shared" ca="1" si="855"/>
        <v>0.37977674508034043</v>
      </c>
      <c r="D1232" s="6">
        <f t="shared" ca="1" si="855"/>
        <v>0.15659798326834795</v>
      </c>
      <c r="E1232" s="6">
        <f t="shared" ca="1" si="851"/>
        <v>0.37977674508034043</v>
      </c>
      <c r="F1232" s="6">
        <f t="shared" ref="F1232" ca="1" si="857">MOD(SUM(F1230,2),4)</f>
        <v>2</v>
      </c>
      <c r="G1232" s="6">
        <f t="shared" ca="1" si="852"/>
        <v>3</v>
      </c>
      <c r="H1232" s="17" t="str">
        <f t="shared" ref="H1232" si="858">IF(A1232=0,"",_xlfn.CONCAT("\end{enumerate} \section*{ Cuenta ",A1232,"} \begin{enumerate}"))</f>
        <v/>
      </c>
      <c r="I1232" s="6" t="s">
        <v>160</v>
      </c>
      <c r="J1232" t="s">
        <v>179</v>
      </c>
      <c r="K1232" s="6">
        <f t="shared" ca="1" si="854"/>
        <v>73</v>
      </c>
      <c r="L1232" t="s">
        <v>178</v>
      </c>
      <c r="Y1232" s="9"/>
    </row>
    <row r="1233" spans="1:28" x14ac:dyDescent="0.3">
      <c r="A1233" s="15">
        <v>0</v>
      </c>
      <c r="B1233" s="15">
        <v>0</v>
      </c>
      <c r="C1233" s="6">
        <f t="shared" ca="1" si="855"/>
        <v>0.82153350491745558</v>
      </c>
      <c r="D1233" s="6">
        <f t="shared" ca="1" si="855"/>
        <v>3.1739240391972845E-2</v>
      </c>
      <c r="E1233" s="6">
        <f t="shared" ca="1" si="851"/>
        <v>0.17846649508254442</v>
      </c>
      <c r="F1233" s="6">
        <f t="shared" ref="F1233" ca="1" si="859">MOD(SUM(F1230,3),4)</f>
        <v>3</v>
      </c>
      <c r="G1233" s="6">
        <f t="shared" ca="1" si="852"/>
        <v>2</v>
      </c>
      <c r="H1233" s="6" t="str">
        <f t="shared" ref="H1233:H1234" si="860">IF(A1233=0,"",_xlfn.CONCAT("## ",A1233))</f>
        <v/>
      </c>
      <c r="I1233" s="6" t="s">
        <v>160</v>
      </c>
      <c r="J1233" t="s">
        <v>179</v>
      </c>
      <c r="K1233" s="6">
        <f t="shared" ca="1" si="854"/>
        <v>117.2</v>
      </c>
      <c r="L1233" t="s">
        <v>178</v>
      </c>
      <c r="Y1233" s="9"/>
    </row>
    <row r="1234" spans="1:28" x14ac:dyDescent="0.3">
      <c r="A1234" s="15">
        <v>0</v>
      </c>
      <c r="B1234" s="15">
        <v>0</v>
      </c>
      <c r="C1234" s="6">
        <f t="shared" ca="1" si="855"/>
        <v>0.93006532679446563</v>
      </c>
      <c r="D1234" s="6">
        <f t="shared" ca="1" si="855"/>
        <v>0.61660246879595437</v>
      </c>
      <c r="E1234" s="6">
        <f t="shared" ca="1" si="851"/>
        <v>6.993467320553437E-2</v>
      </c>
      <c r="F1234" s="6">
        <f t="shared" ref="F1234" ca="1" si="861">MOD(SUM(F1230,4),4)</f>
        <v>0</v>
      </c>
      <c r="G1234" s="6">
        <f t="shared" ca="1" si="852"/>
        <v>1</v>
      </c>
      <c r="H1234" s="6" t="str">
        <f t="shared" si="860"/>
        <v/>
      </c>
      <c r="I1234" s="6" t="s">
        <v>160</v>
      </c>
      <c r="J1234" t="s">
        <v>179</v>
      </c>
      <c r="K1234" s="6">
        <f t="shared" ca="1" si="854"/>
        <v>128</v>
      </c>
      <c r="L1234" t="s">
        <v>178</v>
      </c>
      <c r="Y1234" s="9"/>
    </row>
    <row r="1235" spans="1:28" ht="56.7" x14ac:dyDescent="0.3">
      <c r="A1235" s="15">
        <v>20201900471</v>
      </c>
      <c r="B1235" s="15">
        <v>0</v>
      </c>
      <c r="C1235" s="6">
        <f t="shared" ca="1" si="855"/>
        <v>0.58788517859559775</v>
      </c>
      <c r="D1235" s="6">
        <f t="shared" ca="1" si="855"/>
        <v>0.65776989671608566</v>
      </c>
      <c r="H1235" s="17" t="str">
        <f t="shared" ref="H1235" si="862">IF(A1235=0,"",_xlfn.CONCAT("\end{enumerate} \section*{ Cuenta ",A1235,"} \begin{enumerate}"))</f>
        <v>\end{enumerate} \section*{ Cuenta 20201900471} \begin{enumerate}</v>
      </c>
    </row>
    <row r="1236" spans="1:28" x14ac:dyDescent="0.3">
      <c r="A1236" s="15">
        <v>0</v>
      </c>
      <c r="B1236" s="15">
        <v>0</v>
      </c>
      <c r="C1236" s="6">
        <f t="shared" ca="1" si="855"/>
        <v>0.64427455909699416</v>
      </c>
      <c r="D1236" s="6">
        <f t="shared" ca="1" si="855"/>
        <v>0.96025675137394406</v>
      </c>
      <c r="E1236" s="6">
        <f t="shared" ref="E1236:E1250" ca="1" si="863">IF(C1236&gt;0.1,      IF(C1236&lt;0.6,C1236,ABS(1-C1236)),C1236+0.5)</f>
        <v>0.35572544090300584</v>
      </c>
      <c r="F1236" s="6">
        <f t="shared" ref="F1236:G1250" ca="1" si="864">MOD(ROUND(C1236*100+35,0),4)</f>
        <v>3</v>
      </c>
      <c r="G1236" s="6">
        <f t="shared" ca="1" si="864"/>
        <v>3</v>
      </c>
      <c r="H1236" s="6" t="str">
        <f t="shared" ref="H1236:H1247" si="865">IF(A1236=0,"",_xlfn.CONCAT("## ",A1236))</f>
        <v/>
      </c>
      <c r="I1236" s="6" t="s">
        <v>160</v>
      </c>
      <c r="J1236" t="s">
        <v>175</v>
      </c>
      <c r="K1236" s="6">
        <f t="shared" ref="K1236:K1250" ca="1" si="866">ROUND(C1236*100+35,1)</f>
        <v>99.4</v>
      </c>
      <c r="L1236" t="s">
        <v>180</v>
      </c>
      <c r="N1236" s="18"/>
      <c r="Y1236" s="9"/>
    </row>
    <row r="1237" spans="1:28" x14ac:dyDescent="0.3">
      <c r="A1237" s="15">
        <v>0</v>
      </c>
      <c r="B1237" s="15">
        <v>0</v>
      </c>
      <c r="C1237" s="6">
        <f t="shared" ca="1" si="855"/>
        <v>0.74144455947013121</v>
      </c>
      <c r="D1237" s="6">
        <f t="shared" ca="1" si="855"/>
        <v>0.42547290985742658</v>
      </c>
      <c r="E1237" s="6">
        <f t="shared" ca="1" si="863"/>
        <v>0.25855544052986879</v>
      </c>
      <c r="F1237" s="6">
        <f t="shared" ca="1" si="864"/>
        <v>1</v>
      </c>
      <c r="G1237" s="6">
        <f t="shared" ca="1" si="864"/>
        <v>2</v>
      </c>
      <c r="H1237" s="6" t="str">
        <f t="shared" si="865"/>
        <v/>
      </c>
      <c r="I1237" s="6" t="s">
        <v>160</v>
      </c>
      <c r="J1237" t="s">
        <v>175</v>
      </c>
      <c r="K1237" s="6">
        <f t="shared" ca="1" si="866"/>
        <v>109.1</v>
      </c>
      <c r="L1237" t="s">
        <v>180</v>
      </c>
      <c r="N1237" s="18"/>
      <c r="Y1237" s="9"/>
    </row>
    <row r="1238" spans="1:28" x14ac:dyDescent="0.3">
      <c r="A1238" s="15">
        <v>0</v>
      </c>
      <c r="B1238" s="15">
        <v>0</v>
      </c>
      <c r="C1238" s="6">
        <f t="shared" ca="1" si="855"/>
        <v>0.85327880098767972</v>
      </c>
      <c r="D1238" s="6">
        <f t="shared" ca="1" si="855"/>
        <v>0.92102740523155735</v>
      </c>
      <c r="E1238" s="6">
        <f t="shared" ca="1" si="863"/>
        <v>0.14672119901232028</v>
      </c>
      <c r="F1238" s="6">
        <f t="shared" ca="1" si="864"/>
        <v>0</v>
      </c>
      <c r="G1238" s="6">
        <f t="shared" ca="1" si="864"/>
        <v>3</v>
      </c>
      <c r="H1238" s="6" t="str">
        <f t="shared" si="865"/>
        <v/>
      </c>
      <c r="I1238" s="6" t="s">
        <v>160</v>
      </c>
      <c r="J1238" t="s">
        <v>175</v>
      </c>
      <c r="K1238" s="6">
        <f t="shared" ca="1" si="866"/>
        <v>120.3</v>
      </c>
      <c r="L1238" t="s">
        <v>180</v>
      </c>
      <c r="N1238" s="18"/>
      <c r="Y1238" s="9"/>
    </row>
    <row r="1239" spans="1:28" x14ac:dyDescent="0.3">
      <c r="A1239" s="15">
        <v>0</v>
      </c>
      <c r="B1239" s="15">
        <v>0</v>
      </c>
      <c r="C1239" s="6">
        <f t="shared" ca="1" si="855"/>
        <v>0.48908730266551115</v>
      </c>
      <c r="D1239" s="6">
        <f t="shared" ca="1" si="855"/>
        <v>0.54916193154142035</v>
      </c>
      <c r="E1239" s="6">
        <f t="shared" ca="1" si="863"/>
        <v>0.48908730266551115</v>
      </c>
      <c r="F1239" s="6">
        <f t="shared" ca="1" si="864"/>
        <v>0</v>
      </c>
      <c r="G1239" s="6">
        <f t="shared" ca="1" si="864"/>
        <v>2</v>
      </c>
      <c r="H1239" s="6" t="str">
        <f t="shared" si="865"/>
        <v/>
      </c>
      <c r="I1239" s="6" t="s">
        <v>160</v>
      </c>
      <c r="J1239" t="s">
        <v>175</v>
      </c>
      <c r="K1239" s="6">
        <f t="shared" ca="1" si="866"/>
        <v>83.9</v>
      </c>
      <c r="L1239" t="s">
        <v>180</v>
      </c>
      <c r="N1239" s="18"/>
      <c r="Y1239" s="9"/>
    </row>
    <row r="1240" spans="1:28" x14ac:dyDescent="0.3">
      <c r="A1240" s="15">
        <v>0</v>
      </c>
      <c r="B1240" s="15">
        <v>0</v>
      </c>
      <c r="C1240" s="6">
        <f t="shared" ca="1" si="855"/>
        <v>0.83560514954943144</v>
      </c>
      <c r="D1240" s="6">
        <f t="shared" ca="1" si="855"/>
        <v>0.84707923759602677</v>
      </c>
      <c r="E1240" s="6">
        <f t="shared" ca="1" si="863"/>
        <v>0.16439485045056856</v>
      </c>
      <c r="F1240" s="6">
        <f t="shared" ca="1" si="864"/>
        <v>3</v>
      </c>
      <c r="G1240" s="6">
        <f t="shared" ca="1" si="864"/>
        <v>0</v>
      </c>
      <c r="H1240" s="6" t="str">
        <f t="shared" si="865"/>
        <v/>
      </c>
      <c r="I1240" s="6" t="s">
        <v>160</v>
      </c>
      <c r="J1240" t="s">
        <v>175</v>
      </c>
      <c r="K1240" s="6">
        <f t="shared" ca="1" si="866"/>
        <v>118.6</v>
      </c>
      <c r="L1240" t="s">
        <v>180</v>
      </c>
      <c r="N1240" s="18"/>
      <c r="Y1240" s="9"/>
    </row>
    <row r="1241" spans="1:28" x14ac:dyDescent="0.3">
      <c r="A1241" s="15">
        <v>0</v>
      </c>
      <c r="B1241" s="15">
        <v>0</v>
      </c>
      <c r="C1241" s="6">
        <f t="shared" ca="1" si="855"/>
        <v>0.52184599966528156</v>
      </c>
      <c r="D1241" s="6">
        <f t="shared" ca="1" si="855"/>
        <v>0.51849517069468909</v>
      </c>
      <c r="E1241" s="6">
        <f t="shared" ca="1" si="863"/>
        <v>0.52184599966528156</v>
      </c>
      <c r="F1241" s="6">
        <f t="shared" ca="1" si="864"/>
        <v>3</v>
      </c>
      <c r="G1241" s="6">
        <f t="shared" ca="1" si="864"/>
        <v>3</v>
      </c>
      <c r="H1241" s="6" t="str">
        <f t="shared" si="865"/>
        <v/>
      </c>
      <c r="I1241" s="6" t="s">
        <v>160</v>
      </c>
      <c r="J1241" t="s">
        <v>176</v>
      </c>
      <c r="K1241" s="6">
        <f t="shared" ca="1" si="866"/>
        <v>87.2</v>
      </c>
      <c r="L1241" t="s">
        <v>177</v>
      </c>
      <c r="N1241" s="18"/>
      <c r="Y1241" s="9"/>
    </row>
    <row r="1242" spans="1:28" x14ac:dyDescent="0.3">
      <c r="A1242" s="15">
        <v>0</v>
      </c>
      <c r="B1242" s="15">
        <v>0</v>
      </c>
      <c r="C1242" s="6">
        <f t="shared" ca="1" si="855"/>
        <v>0.40552580542281969</v>
      </c>
      <c r="D1242" s="6">
        <f t="shared" ca="1" si="855"/>
        <v>0.4465115343972742</v>
      </c>
      <c r="E1242" s="6">
        <f t="shared" ca="1" si="863"/>
        <v>0.40552580542281969</v>
      </c>
      <c r="F1242" s="6">
        <f t="shared" ca="1" si="864"/>
        <v>0</v>
      </c>
      <c r="G1242" s="6">
        <f t="shared" ca="1" si="864"/>
        <v>0</v>
      </c>
      <c r="H1242" s="6" t="str">
        <f t="shared" si="865"/>
        <v/>
      </c>
      <c r="I1242" s="6" t="s">
        <v>160</v>
      </c>
      <c r="J1242" t="s">
        <v>176</v>
      </c>
      <c r="K1242" s="6">
        <f t="shared" ca="1" si="866"/>
        <v>75.599999999999994</v>
      </c>
      <c r="L1242" t="s">
        <v>177</v>
      </c>
      <c r="Y1242" s="9"/>
    </row>
    <row r="1243" spans="1:28" x14ac:dyDescent="0.3">
      <c r="A1243" s="15">
        <v>0</v>
      </c>
      <c r="B1243" s="15">
        <v>0</v>
      </c>
      <c r="C1243" s="6">
        <f t="shared" ca="1" si="855"/>
        <v>0.78163859708826611</v>
      </c>
      <c r="D1243" s="6">
        <f t="shared" ca="1" si="855"/>
        <v>0.7710451873192028</v>
      </c>
      <c r="E1243" s="6">
        <f t="shared" ca="1" si="863"/>
        <v>0.21836140291173389</v>
      </c>
      <c r="F1243" s="6">
        <f t="shared" ca="1" si="864"/>
        <v>1</v>
      </c>
      <c r="G1243" s="6">
        <f t="shared" ca="1" si="864"/>
        <v>0</v>
      </c>
      <c r="H1243" s="6" t="str">
        <f t="shared" si="865"/>
        <v/>
      </c>
      <c r="I1243" s="6" t="s">
        <v>160</v>
      </c>
      <c r="J1243" t="s">
        <v>176</v>
      </c>
      <c r="K1243" s="6">
        <f t="shared" ca="1" si="866"/>
        <v>113.2</v>
      </c>
      <c r="L1243" t="s">
        <v>177</v>
      </c>
      <c r="Y1243" s="9"/>
    </row>
    <row r="1244" spans="1:28" x14ac:dyDescent="0.3">
      <c r="A1244" s="15">
        <v>0</v>
      </c>
      <c r="B1244" s="15">
        <v>0</v>
      </c>
      <c r="C1244" s="6">
        <f t="shared" ca="1" si="855"/>
        <v>4.9818596417976813E-2</v>
      </c>
      <c r="D1244" s="6">
        <f t="shared" ca="1" si="855"/>
        <v>0.63222481774485384</v>
      </c>
      <c r="E1244" s="6">
        <f t="shared" ca="1" si="863"/>
        <v>0.54981859641797681</v>
      </c>
      <c r="F1244" s="6">
        <f t="shared" ca="1" si="864"/>
        <v>0</v>
      </c>
      <c r="G1244" s="6">
        <f t="shared" ca="1" si="864"/>
        <v>2</v>
      </c>
      <c r="H1244" s="6" t="str">
        <f t="shared" si="865"/>
        <v/>
      </c>
      <c r="I1244" s="6" t="s">
        <v>160</v>
      </c>
      <c r="J1244" t="s">
        <v>176</v>
      </c>
      <c r="K1244" s="6">
        <f t="shared" ca="1" si="866"/>
        <v>40</v>
      </c>
      <c r="L1244" t="s">
        <v>177</v>
      </c>
      <c r="Y1244" s="9"/>
    </row>
    <row r="1245" spans="1:28" x14ac:dyDescent="0.3">
      <c r="A1245" s="15">
        <v>0</v>
      </c>
      <c r="B1245" s="15">
        <v>0</v>
      </c>
      <c r="C1245" s="6">
        <f t="shared" ca="1" si="855"/>
        <v>0.496851406399624</v>
      </c>
      <c r="D1245" s="6">
        <f t="shared" ca="1" si="855"/>
        <v>0.37563165904990992</v>
      </c>
      <c r="E1245" s="6">
        <f t="shared" ca="1" si="863"/>
        <v>0.496851406399624</v>
      </c>
      <c r="F1245" s="6">
        <f t="shared" ca="1" si="864"/>
        <v>1</v>
      </c>
      <c r="G1245" s="6">
        <f t="shared" ca="1" si="864"/>
        <v>1</v>
      </c>
      <c r="H1245" s="6" t="str">
        <f t="shared" si="865"/>
        <v/>
      </c>
      <c r="I1245" s="6" t="s">
        <v>160</v>
      </c>
      <c r="J1245" t="s">
        <v>176</v>
      </c>
      <c r="K1245" s="6">
        <f t="shared" ca="1" si="866"/>
        <v>84.7</v>
      </c>
      <c r="L1245" t="s">
        <v>177</v>
      </c>
      <c r="Y1245" s="9"/>
    </row>
    <row r="1246" spans="1:28" x14ac:dyDescent="0.3">
      <c r="A1246" s="15">
        <v>0</v>
      </c>
      <c r="B1246" s="15">
        <v>0</v>
      </c>
      <c r="C1246" s="6">
        <f t="shared" ca="1" si="855"/>
        <v>0.21634436250631328</v>
      </c>
      <c r="D1246" s="6">
        <f t="shared" ca="1" si="855"/>
        <v>0.2021098308915219</v>
      </c>
      <c r="E1246" s="6">
        <f t="shared" ca="1" si="863"/>
        <v>0.21634436250631328</v>
      </c>
      <c r="F1246" s="6">
        <f t="shared" ca="1" si="864"/>
        <v>1</v>
      </c>
      <c r="G1246" s="6">
        <f t="shared" ca="1" si="864"/>
        <v>3</v>
      </c>
      <c r="H1246" s="6" t="str">
        <f t="shared" si="865"/>
        <v/>
      </c>
      <c r="I1246" s="6" t="s">
        <v>160</v>
      </c>
      <c r="J1246" t="s">
        <v>179</v>
      </c>
      <c r="K1246" s="6">
        <f t="shared" ca="1" si="866"/>
        <v>56.6</v>
      </c>
      <c r="L1246" t="s">
        <v>178</v>
      </c>
      <c r="Q1246" s="10"/>
      <c r="R1246" s="10"/>
      <c r="S1246" s="10"/>
      <c r="T1246" s="10"/>
      <c r="U1246" s="10"/>
      <c r="V1246" s="10"/>
      <c r="W1246" s="10"/>
      <c r="X1246" s="10"/>
      <c r="Y1246" s="11"/>
      <c r="Z1246" s="10"/>
      <c r="AA1246" s="10"/>
      <c r="AB1246" s="10"/>
    </row>
    <row r="1247" spans="1:28" x14ac:dyDescent="0.3">
      <c r="A1247" s="15">
        <v>0</v>
      </c>
      <c r="B1247" s="15">
        <v>0</v>
      </c>
      <c r="C1247" s="6">
        <f t="shared" ca="1" si="855"/>
        <v>0.16749868985421634</v>
      </c>
      <c r="D1247" s="6">
        <f t="shared" ca="1" si="855"/>
        <v>0.86380836184875032</v>
      </c>
      <c r="E1247" s="6">
        <f t="shared" ca="1" si="863"/>
        <v>0.16749868985421634</v>
      </c>
      <c r="F1247" s="6">
        <f t="shared" ref="F1247" ca="1" si="867">MOD(SUM(F1246,1),4)</f>
        <v>2</v>
      </c>
      <c r="G1247" s="6">
        <f t="shared" ca="1" si="864"/>
        <v>1</v>
      </c>
      <c r="H1247" s="6" t="str">
        <f t="shared" si="865"/>
        <v/>
      </c>
      <c r="I1247" s="6" t="s">
        <v>160</v>
      </c>
      <c r="J1247" t="s">
        <v>179</v>
      </c>
      <c r="K1247" s="6">
        <f t="shared" ca="1" si="866"/>
        <v>51.7</v>
      </c>
      <c r="L1247" t="s">
        <v>178</v>
      </c>
      <c r="Y1247" s="9"/>
    </row>
    <row r="1248" spans="1:28" x14ac:dyDescent="0.3">
      <c r="A1248" s="15">
        <v>0</v>
      </c>
      <c r="B1248" s="15">
        <v>0</v>
      </c>
      <c r="C1248" s="6">
        <f t="shared" ca="1" si="855"/>
        <v>0.5224234746664761</v>
      </c>
      <c r="D1248" s="6">
        <f t="shared" ca="1" si="855"/>
        <v>4.3207838865923165E-2</v>
      </c>
      <c r="E1248" s="6">
        <f t="shared" ca="1" si="863"/>
        <v>0.5224234746664761</v>
      </c>
      <c r="F1248" s="6">
        <f t="shared" ref="F1248" ca="1" si="868">MOD(SUM(F1246,2),4)</f>
        <v>3</v>
      </c>
      <c r="G1248" s="6">
        <f t="shared" ca="1" si="864"/>
        <v>3</v>
      </c>
      <c r="H1248" s="17" t="str">
        <f t="shared" ref="H1248" si="869">IF(A1248=0,"",_xlfn.CONCAT("\end{enumerate} \section*{ Cuenta ",A1248,"} \begin{enumerate}"))</f>
        <v/>
      </c>
      <c r="I1248" s="6" t="s">
        <v>160</v>
      </c>
      <c r="J1248" t="s">
        <v>179</v>
      </c>
      <c r="K1248" s="6">
        <f t="shared" ca="1" si="866"/>
        <v>87.2</v>
      </c>
      <c r="L1248" t="s">
        <v>178</v>
      </c>
      <c r="Y1248" s="9"/>
    </row>
    <row r="1249" spans="1:28" x14ac:dyDescent="0.3">
      <c r="A1249" s="15">
        <v>0</v>
      </c>
      <c r="B1249" s="15">
        <v>0</v>
      </c>
      <c r="C1249" s="6">
        <f t="shared" ca="1" si="855"/>
        <v>0.17201797954209286</v>
      </c>
      <c r="D1249" s="6">
        <f t="shared" ca="1" si="855"/>
        <v>3.0474846119413757E-3</v>
      </c>
      <c r="E1249" s="6">
        <f t="shared" ca="1" si="863"/>
        <v>0.17201797954209286</v>
      </c>
      <c r="F1249" s="6">
        <f t="shared" ref="F1249" ca="1" si="870">MOD(SUM(F1246,3),4)</f>
        <v>0</v>
      </c>
      <c r="G1249" s="6">
        <f t="shared" ca="1" si="864"/>
        <v>3</v>
      </c>
      <c r="H1249" s="6" t="str">
        <f t="shared" ref="H1249:H1250" si="871">IF(A1249=0,"",_xlfn.CONCAT("## ",A1249))</f>
        <v/>
      </c>
      <c r="I1249" s="6" t="s">
        <v>160</v>
      </c>
      <c r="J1249" t="s">
        <v>179</v>
      </c>
      <c r="K1249" s="6">
        <f t="shared" ca="1" si="866"/>
        <v>52.2</v>
      </c>
      <c r="L1249" t="s">
        <v>178</v>
      </c>
      <c r="Y1249" s="9"/>
    </row>
    <row r="1250" spans="1:28" x14ac:dyDescent="0.3">
      <c r="A1250" s="15">
        <v>0</v>
      </c>
      <c r="B1250" s="15">
        <v>0</v>
      </c>
      <c r="C1250" s="6">
        <f t="shared" ca="1" si="855"/>
        <v>0.86729352651353242</v>
      </c>
      <c r="D1250" s="6">
        <f t="shared" ca="1" si="855"/>
        <v>0.91426692159477785</v>
      </c>
      <c r="E1250" s="6">
        <f t="shared" ca="1" si="863"/>
        <v>0.13270647348646758</v>
      </c>
      <c r="F1250" s="6">
        <f t="shared" ref="F1250" ca="1" si="872">MOD(SUM(F1246,4),4)</f>
        <v>1</v>
      </c>
      <c r="G1250" s="6">
        <f t="shared" ca="1" si="864"/>
        <v>2</v>
      </c>
      <c r="H1250" s="6" t="str">
        <f t="shared" si="871"/>
        <v/>
      </c>
      <c r="I1250" s="6" t="s">
        <v>160</v>
      </c>
      <c r="J1250" t="s">
        <v>179</v>
      </c>
      <c r="K1250" s="6">
        <f t="shared" ca="1" si="866"/>
        <v>121.7</v>
      </c>
      <c r="L1250" t="s">
        <v>178</v>
      </c>
      <c r="Y1250" s="9"/>
    </row>
    <row r="1251" spans="1:28" ht="42.55" x14ac:dyDescent="0.3">
      <c r="A1251" s="15" t="s">
        <v>158</v>
      </c>
      <c r="B1251" s="15">
        <v>0</v>
      </c>
      <c r="C1251" s="6">
        <f t="shared" ca="1" si="855"/>
        <v>0.91482237873908967</v>
      </c>
      <c r="D1251" s="6">
        <f t="shared" ca="1" si="855"/>
        <v>0.95149176774287458</v>
      </c>
      <c r="H1251" s="17" t="str">
        <f t="shared" ref="H1251" si="873">IF(A1251=0,"",_xlfn.CONCAT("\end{enumerate} \section*{ Cuenta ",A1251,"} \begin{enumerate}"))</f>
        <v>\end{enumerate} \section*{ Cuenta X} \begin{enumerate}</v>
      </c>
    </row>
    <row r="1252" spans="1:28" x14ac:dyDescent="0.3">
      <c r="A1252" s="15">
        <v>0</v>
      </c>
      <c r="B1252" s="15">
        <v>0</v>
      </c>
      <c r="C1252" s="6">
        <f t="shared" ca="1" si="855"/>
        <v>0.31007434282581503</v>
      </c>
      <c r="D1252" s="6">
        <f t="shared" ca="1" si="855"/>
        <v>0.46307954142478325</v>
      </c>
      <c r="E1252" s="6">
        <f t="shared" ref="E1252:E1266" ca="1" si="874">IF(C1252&gt;0.1,      IF(C1252&lt;0.6,C1252,ABS(1-C1252)),C1252+0.5)</f>
        <v>0.31007434282581503</v>
      </c>
      <c r="F1252" s="6">
        <f t="shared" ref="F1252:G1266" ca="1" si="875">MOD(ROUND(C1252*100+35,0),4)</f>
        <v>2</v>
      </c>
      <c r="G1252" s="6">
        <f t="shared" ca="1" si="875"/>
        <v>1</v>
      </c>
      <c r="H1252" s="6" t="str">
        <f t="shared" ref="H1252:H1263" si="876">IF(A1252=0,"",_xlfn.CONCAT("## ",A1252))</f>
        <v/>
      </c>
      <c r="I1252" s="6" t="s">
        <v>160</v>
      </c>
      <c r="J1252" t="s">
        <v>175</v>
      </c>
      <c r="K1252" s="6">
        <f t="shared" ref="K1252:K1266" ca="1" si="877">ROUND(C1252*100+35,1)</f>
        <v>66</v>
      </c>
      <c r="L1252" t="s">
        <v>180</v>
      </c>
      <c r="N1252" s="18"/>
      <c r="Y1252" s="9"/>
    </row>
    <row r="1253" spans="1:28" x14ac:dyDescent="0.3">
      <c r="A1253" s="15">
        <v>0</v>
      </c>
      <c r="B1253" s="15">
        <v>0</v>
      </c>
      <c r="C1253" s="6">
        <f t="shared" ca="1" si="855"/>
        <v>0.46532255475143958</v>
      </c>
      <c r="D1253" s="6">
        <f t="shared" ca="1" si="855"/>
        <v>0.19931607275844854</v>
      </c>
      <c r="E1253" s="6">
        <f t="shared" ca="1" si="874"/>
        <v>0.46532255475143958</v>
      </c>
      <c r="F1253" s="6">
        <f t="shared" ca="1" si="875"/>
        <v>2</v>
      </c>
      <c r="G1253" s="6">
        <f t="shared" ca="1" si="875"/>
        <v>3</v>
      </c>
      <c r="H1253" s="6" t="str">
        <f t="shared" si="876"/>
        <v/>
      </c>
      <c r="I1253" s="6" t="s">
        <v>160</v>
      </c>
      <c r="J1253" t="s">
        <v>175</v>
      </c>
      <c r="K1253" s="6">
        <f t="shared" ca="1" si="877"/>
        <v>81.5</v>
      </c>
      <c r="L1253" t="s">
        <v>180</v>
      </c>
      <c r="N1253" s="18"/>
      <c r="Y1253" s="9"/>
    </row>
    <row r="1254" spans="1:28" x14ac:dyDescent="0.3">
      <c r="A1254" s="15">
        <v>0</v>
      </c>
      <c r="B1254" s="15">
        <v>0</v>
      </c>
      <c r="C1254" s="6">
        <f t="shared" ca="1" si="855"/>
        <v>0.28892029039796174</v>
      </c>
      <c r="D1254" s="6">
        <f t="shared" ca="1" si="855"/>
        <v>0.67976592665610658</v>
      </c>
      <c r="E1254" s="6">
        <f t="shared" ca="1" si="874"/>
        <v>0.28892029039796174</v>
      </c>
      <c r="F1254" s="6">
        <f t="shared" ca="1" si="875"/>
        <v>0</v>
      </c>
      <c r="G1254" s="6">
        <f t="shared" ca="1" si="875"/>
        <v>3</v>
      </c>
      <c r="H1254" s="6" t="str">
        <f t="shared" si="876"/>
        <v/>
      </c>
      <c r="I1254" s="6" t="s">
        <v>160</v>
      </c>
      <c r="J1254" t="s">
        <v>175</v>
      </c>
      <c r="K1254" s="6">
        <f t="shared" ca="1" si="877"/>
        <v>63.9</v>
      </c>
      <c r="L1254" t="s">
        <v>180</v>
      </c>
      <c r="N1254" s="18"/>
      <c r="Y1254" s="9"/>
    </row>
    <row r="1255" spans="1:28" x14ac:dyDescent="0.3">
      <c r="A1255" s="15">
        <v>0</v>
      </c>
      <c r="B1255" s="15">
        <v>0</v>
      </c>
      <c r="C1255" s="6">
        <f t="shared" ca="1" si="855"/>
        <v>0.68452488856176996</v>
      </c>
      <c r="D1255" s="6">
        <f t="shared" ca="1" si="855"/>
        <v>0.39816894829702454</v>
      </c>
      <c r="E1255" s="6">
        <f t="shared" ca="1" si="874"/>
        <v>0.31547511143823004</v>
      </c>
      <c r="F1255" s="6">
        <f t="shared" ca="1" si="875"/>
        <v>3</v>
      </c>
      <c r="G1255" s="6">
        <f t="shared" ca="1" si="875"/>
        <v>3</v>
      </c>
      <c r="H1255" s="6" t="str">
        <f t="shared" si="876"/>
        <v/>
      </c>
      <c r="I1255" s="6" t="s">
        <v>160</v>
      </c>
      <c r="J1255" t="s">
        <v>175</v>
      </c>
      <c r="K1255" s="6">
        <f t="shared" ca="1" si="877"/>
        <v>103.5</v>
      </c>
      <c r="L1255" t="s">
        <v>180</v>
      </c>
      <c r="N1255" s="18"/>
      <c r="Y1255" s="9"/>
    </row>
    <row r="1256" spans="1:28" x14ac:dyDescent="0.3">
      <c r="A1256" s="15">
        <v>0</v>
      </c>
      <c r="B1256" s="15">
        <v>0</v>
      </c>
      <c r="C1256" s="6">
        <f t="shared" ca="1" si="855"/>
        <v>0.76712739612695879</v>
      </c>
      <c r="D1256" s="6">
        <f t="shared" ca="1" si="855"/>
        <v>0.96486640802719059</v>
      </c>
      <c r="E1256" s="6">
        <f t="shared" ca="1" si="874"/>
        <v>0.23287260387304121</v>
      </c>
      <c r="F1256" s="6">
        <f t="shared" ca="1" si="875"/>
        <v>0</v>
      </c>
      <c r="G1256" s="6">
        <f t="shared" ca="1" si="875"/>
        <v>3</v>
      </c>
      <c r="H1256" s="6" t="str">
        <f t="shared" si="876"/>
        <v/>
      </c>
      <c r="I1256" s="6" t="s">
        <v>160</v>
      </c>
      <c r="J1256" t="s">
        <v>175</v>
      </c>
      <c r="K1256" s="6">
        <f t="shared" ca="1" si="877"/>
        <v>111.7</v>
      </c>
      <c r="L1256" t="s">
        <v>180</v>
      </c>
      <c r="N1256" s="18"/>
      <c r="Y1256" s="9"/>
    </row>
    <row r="1257" spans="1:28" x14ac:dyDescent="0.3">
      <c r="A1257" s="15">
        <v>0</v>
      </c>
      <c r="B1257" s="15">
        <v>0</v>
      </c>
      <c r="C1257" s="6">
        <f t="shared" ca="1" si="855"/>
        <v>0.74281784218460456</v>
      </c>
      <c r="D1257" s="6">
        <f t="shared" ca="1" si="855"/>
        <v>0.19334052238811816</v>
      </c>
      <c r="E1257" s="6">
        <f t="shared" ca="1" si="874"/>
        <v>0.25718215781539544</v>
      </c>
      <c r="F1257" s="6">
        <f t="shared" ca="1" si="875"/>
        <v>1</v>
      </c>
      <c r="G1257" s="6">
        <f t="shared" ca="1" si="875"/>
        <v>2</v>
      </c>
      <c r="H1257" s="6" t="str">
        <f t="shared" si="876"/>
        <v/>
      </c>
      <c r="I1257" s="6" t="s">
        <v>160</v>
      </c>
      <c r="J1257" t="s">
        <v>176</v>
      </c>
      <c r="K1257" s="6">
        <f t="shared" ca="1" si="877"/>
        <v>109.3</v>
      </c>
      <c r="L1257" t="s">
        <v>177</v>
      </c>
      <c r="N1257" s="18"/>
      <c r="Y1257" s="9"/>
    </row>
    <row r="1258" spans="1:28" x14ac:dyDescent="0.3">
      <c r="A1258" s="15">
        <v>0</v>
      </c>
      <c r="B1258" s="15">
        <v>0</v>
      </c>
      <c r="C1258" s="6">
        <f t="shared" ca="1" si="855"/>
        <v>0.45046384839251563</v>
      </c>
      <c r="D1258" s="6">
        <f t="shared" ca="1" si="855"/>
        <v>5.5332870210050955E-2</v>
      </c>
      <c r="E1258" s="6">
        <f t="shared" ca="1" si="874"/>
        <v>0.45046384839251563</v>
      </c>
      <c r="F1258" s="6">
        <f t="shared" ca="1" si="875"/>
        <v>0</v>
      </c>
      <c r="G1258" s="6">
        <f t="shared" ca="1" si="875"/>
        <v>1</v>
      </c>
      <c r="H1258" s="6" t="str">
        <f t="shared" si="876"/>
        <v/>
      </c>
      <c r="I1258" s="6" t="s">
        <v>160</v>
      </c>
      <c r="J1258" t="s">
        <v>176</v>
      </c>
      <c r="K1258" s="6">
        <f t="shared" ca="1" si="877"/>
        <v>80</v>
      </c>
      <c r="L1258" t="s">
        <v>177</v>
      </c>
      <c r="Y1258" s="9"/>
    </row>
    <row r="1259" spans="1:28" x14ac:dyDescent="0.3">
      <c r="A1259" s="15">
        <v>0</v>
      </c>
      <c r="B1259" s="15">
        <v>0</v>
      </c>
      <c r="C1259" s="6">
        <f t="shared" ca="1" si="855"/>
        <v>0.95642770983790903</v>
      </c>
      <c r="D1259" s="6">
        <f t="shared" ca="1" si="855"/>
        <v>0.8350778623786913</v>
      </c>
      <c r="E1259" s="6">
        <f t="shared" ca="1" si="874"/>
        <v>4.3572290162090965E-2</v>
      </c>
      <c r="F1259" s="6">
        <f t="shared" ca="1" si="875"/>
        <v>3</v>
      </c>
      <c r="G1259" s="6">
        <f t="shared" ca="1" si="875"/>
        <v>3</v>
      </c>
      <c r="H1259" s="6" t="str">
        <f t="shared" si="876"/>
        <v/>
      </c>
      <c r="I1259" s="6" t="s">
        <v>160</v>
      </c>
      <c r="J1259" t="s">
        <v>176</v>
      </c>
      <c r="K1259" s="6">
        <f t="shared" ca="1" si="877"/>
        <v>130.6</v>
      </c>
      <c r="L1259" t="s">
        <v>177</v>
      </c>
      <c r="Y1259" s="9"/>
    </row>
    <row r="1260" spans="1:28" x14ac:dyDescent="0.3">
      <c r="A1260" s="15">
        <v>0</v>
      </c>
      <c r="B1260" s="15">
        <v>0</v>
      </c>
      <c r="C1260" s="6">
        <f t="shared" ca="1" si="855"/>
        <v>0.54938850676555673</v>
      </c>
      <c r="D1260" s="6">
        <f t="shared" ca="1" si="855"/>
        <v>0.34317344653359971</v>
      </c>
      <c r="E1260" s="6">
        <f t="shared" ca="1" si="874"/>
        <v>0.54938850676555673</v>
      </c>
      <c r="F1260" s="6">
        <f t="shared" ca="1" si="875"/>
        <v>2</v>
      </c>
      <c r="G1260" s="6">
        <f t="shared" ca="1" si="875"/>
        <v>1</v>
      </c>
      <c r="H1260" s="6" t="str">
        <f t="shared" si="876"/>
        <v/>
      </c>
      <c r="I1260" s="6" t="s">
        <v>160</v>
      </c>
      <c r="J1260" t="s">
        <v>176</v>
      </c>
      <c r="K1260" s="6">
        <f t="shared" ca="1" si="877"/>
        <v>89.9</v>
      </c>
      <c r="L1260" t="s">
        <v>177</v>
      </c>
      <c r="Y1260" s="9"/>
    </row>
    <row r="1261" spans="1:28" x14ac:dyDescent="0.3">
      <c r="A1261" s="15">
        <v>0</v>
      </c>
      <c r="B1261" s="15">
        <v>0</v>
      </c>
      <c r="C1261" s="6">
        <f t="shared" ca="1" si="855"/>
        <v>4.1594111353809304E-2</v>
      </c>
      <c r="D1261" s="6">
        <f t="shared" ca="1" si="855"/>
        <v>0.1405847581773263</v>
      </c>
      <c r="E1261" s="6">
        <f t="shared" ca="1" si="874"/>
        <v>0.5415941113538093</v>
      </c>
      <c r="F1261" s="6">
        <f t="shared" ca="1" si="875"/>
        <v>3</v>
      </c>
      <c r="G1261" s="6">
        <f t="shared" ca="1" si="875"/>
        <v>1</v>
      </c>
      <c r="H1261" s="6" t="str">
        <f t="shared" si="876"/>
        <v/>
      </c>
      <c r="I1261" s="6" t="s">
        <v>160</v>
      </c>
      <c r="J1261" t="s">
        <v>176</v>
      </c>
      <c r="K1261" s="6">
        <f t="shared" ca="1" si="877"/>
        <v>39.200000000000003</v>
      </c>
      <c r="L1261" t="s">
        <v>177</v>
      </c>
      <c r="Y1261" s="9"/>
    </row>
    <row r="1262" spans="1:28" x14ac:dyDescent="0.3">
      <c r="A1262" s="15">
        <v>0</v>
      </c>
      <c r="B1262" s="15">
        <v>0</v>
      </c>
      <c r="C1262" s="6">
        <f t="shared" ca="1" si="855"/>
        <v>0.93517394747280902</v>
      </c>
      <c r="D1262" s="6">
        <f t="shared" ca="1" si="855"/>
        <v>0.5650342386408832</v>
      </c>
      <c r="E1262" s="6">
        <f t="shared" ca="1" si="874"/>
        <v>6.482605252719098E-2</v>
      </c>
      <c r="F1262" s="6">
        <f t="shared" ca="1" si="875"/>
        <v>1</v>
      </c>
      <c r="G1262" s="6">
        <f t="shared" ca="1" si="875"/>
        <v>0</v>
      </c>
      <c r="H1262" s="6" t="str">
        <f t="shared" si="876"/>
        <v/>
      </c>
      <c r="I1262" s="6" t="s">
        <v>160</v>
      </c>
      <c r="J1262" t="s">
        <v>179</v>
      </c>
      <c r="K1262" s="6">
        <f t="shared" ca="1" si="877"/>
        <v>128.5</v>
      </c>
      <c r="L1262" t="s">
        <v>178</v>
      </c>
      <c r="Q1262" s="10"/>
      <c r="R1262" s="10"/>
      <c r="S1262" s="10"/>
      <c r="T1262" s="10"/>
      <c r="U1262" s="10"/>
      <c r="V1262" s="10"/>
      <c r="W1262" s="10"/>
      <c r="X1262" s="10"/>
      <c r="Y1262" s="11"/>
      <c r="Z1262" s="10"/>
      <c r="AA1262" s="10"/>
      <c r="AB1262" s="10"/>
    </row>
    <row r="1263" spans="1:28" x14ac:dyDescent="0.3">
      <c r="A1263" s="15">
        <v>0</v>
      </c>
      <c r="B1263" s="15">
        <v>0</v>
      </c>
      <c r="C1263" s="6">
        <f t="shared" ca="1" si="855"/>
        <v>0.97616018470887234</v>
      </c>
      <c r="D1263" s="6">
        <f t="shared" ca="1" si="855"/>
        <v>0.84483811708388812</v>
      </c>
      <c r="E1263" s="6">
        <f t="shared" ca="1" si="874"/>
        <v>2.3839815291127664E-2</v>
      </c>
      <c r="F1263" s="6">
        <f t="shared" ref="F1263" ca="1" si="878">MOD(SUM(F1262,1),4)</f>
        <v>2</v>
      </c>
      <c r="G1263" s="6">
        <f t="shared" ca="1" si="875"/>
        <v>3</v>
      </c>
      <c r="H1263" s="6" t="str">
        <f t="shared" si="876"/>
        <v/>
      </c>
      <c r="I1263" s="6" t="s">
        <v>160</v>
      </c>
      <c r="J1263" t="s">
        <v>179</v>
      </c>
      <c r="K1263" s="6">
        <f t="shared" ca="1" si="877"/>
        <v>132.6</v>
      </c>
      <c r="L1263" t="s">
        <v>178</v>
      </c>
      <c r="Y1263" s="9"/>
    </row>
    <row r="1264" spans="1:28" x14ac:dyDescent="0.3">
      <c r="A1264" s="15">
        <v>0</v>
      </c>
      <c r="B1264" s="15">
        <v>0</v>
      </c>
      <c r="C1264" s="6">
        <f t="shared" ca="1" si="855"/>
        <v>0.54542128537161705</v>
      </c>
      <c r="D1264" s="6">
        <f t="shared" ca="1" si="855"/>
        <v>0.92278957288832753</v>
      </c>
      <c r="E1264" s="6">
        <f t="shared" ca="1" si="874"/>
        <v>0.54542128537161705</v>
      </c>
      <c r="F1264" s="6">
        <f t="shared" ref="F1264" ca="1" si="879">MOD(SUM(F1262,2),4)</f>
        <v>3</v>
      </c>
      <c r="G1264" s="6">
        <f t="shared" ca="1" si="875"/>
        <v>3</v>
      </c>
      <c r="H1264" s="17" t="str">
        <f t="shared" ref="H1264" si="880">IF(A1264=0,"",_xlfn.CONCAT("\end{enumerate} \section*{ Cuenta ",A1264,"} \begin{enumerate}"))</f>
        <v/>
      </c>
      <c r="I1264" s="6" t="s">
        <v>160</v>
      </c>
      <c r="J1264" t="s">
        <v>179</v>
      </c>
      <c r="K1264" s="6">
        <f t="shared" ca="1" si="877"/>
        <v>89.5</v>
      </c>
      <c r="L1264" t="s">
        <v>178</v>
      </c>
      <c r="Y1264" s="9"/>
    </row>
    <row r="1265" spans="1:28" x14ac:dyDescent="0.3">
      <c r="A1265" s="15">
        <v>0</v>
      </c>
      <c r="B1265" s="15">
        <v>0</v>
      </c>
      <c r="C1265" s="6">
        <f t="shared" ca="1" si="855"/>
        <v>0.32716225679308342</v>
      </c>
      <c r="D1265" s="6">
        <f t="shared" ca="1" si="855"/>
        <v>0.54453436197534344</v>
      </c>
      <c r="E1265" s="6">
        <f t="shared" ca="1" si="874"/>
        <v>0.32716225679308342</v>
      </c>
      <c r="F1265" s="6">
        <f t="shared" ref="F1265" ca="1" si="881">MOD(SUM(F1262,3),4)</f>
        <v>0</v>
      </c>
      <c r="G1265" s="6">
        <f t="shared" ca="1" si="875"/>
        <v>1</v>
      </c>
      <c r="H1265" s="6" t="str">
        <f t="shared" ref="H1265:H1266" si="882">IF(A1265=0,"",_xlfn.CONCAT("## ",A1265))</f>
        <v/>
      </c>
      <c r="I1265" s="6" t="s">
        <v>160</v>
      </c>
      <c r="J1265" t="s">
        <v>179</v>
      </c>
      <c r="K1265" s="6">
        <f t="shared" ca="1" si="877"/>
        <v>67.7</v>
      </c>
      <c r="L1265" t="s">
        <v>178</v>
      </c>
      <c r="Y1265" s="9"/>
    </row>
    <row r="1266" spans="1:28" x14ac:dyDescent="0.3">
      <c r="A1266" s="15">
        <v>0</v>
      </c>
      <c r="B1266" s="15">
        <v>0</v>
      </c>
      <c r="C1266" s="6">
        <f t="shared" ca="1" si="855"/>
        <v>0.58121011155627467</v>
      </c>
      <c r="D1266" s="6">
        <f t="shared" ca="1" si="855"/>
        <v>0.25129898988200039</v>
      </c>
      <c r="E1266" s="6">
        <f t="shared" ca="1" si="874"/>
        <v>0.58121011155627467</v>
      </c>
      <c r="F1266" s="6">
        <f t="shared" ref="F1266" ca="1" si="883">MOD(SUM(F1262,4),4)</f>
        <v>1</v>
      </c>
      <c r="G1266" s="6">
        <f t="shared" ca="1" si="875"/>
        <v>0</v>
      </c>
      <c r="H1266" s="6" t="str">
        <f t="shared" si="882"/>
        <v/>
      </c>
      <c r="I1266" s="6" t="s">
        <v>160</v>
      </c>
      <c r="J1266" t="s">
        <v>179</v>
      </c>
      <c r="K1266" s="6">
        <f t="shared" ca="1" si="877"/>
        <v>93.1</v>
      </c>
      <c r="L1266" t="s">
        <v>178</v>
      </c>
      <c r="Y1266" s="9"/>
    </row>
    <row r="1267" spans="1:28" ht="42.55" x14ac:dyDescent="0.3">
      <c r="A1267" s="15" t="s">
        <v>158</v>
      </c>
      <c r="B1267" s="15">
        <v>0</v>
      </c>
      <c r="C1267" s="6">
        <f t="shared" ca="1" si="855"/>
        <v>0.19000904327343127</v>
      </c>
      <c r="D1267" s="6">
        <f t="shared" ca="1" si="855"/>
        <v>0.58774774200924762</v>
      </c>
      <c r="H1267" s="17" t="str">
        <f t="shared" ref="H1267" si="884">IF(A1267=0,"",_xlfn.CONCAT("\end{enumerate} \section*{ Cuenta ",A1267,"} \begin{enumerate}"))</f>
        <v>\end{enumerate} \section*{ Cuenta X} \begin{enumerate}</v>
      </c>
    </row>
    <row r="1268" spans="1:28" x14ac:dyDescent="0.3">
      <c r="A1268" s="15">
        <v>0</v>
      </c>
      <c r="B1268" s="15">
        <v>0</v>
      </c>
      <c r="C1268" s="6">
        <f t="shared" ca="1" si="855"/>
        <v>0.56256551630090301</v>
      </c>
      <c r="D1268" s="6">
        <f t="shared" ca="1" si="855"/>
        <v>0.33714678809781018</v>
      </c>
      <c r="E1268" s="6">
        <f t="shared" ref="E1268:E1282" ca="1" si="885">IF(C1268&gt;0.1,      IF(C1268&lt;0.6,C1268,ABS(1-C1268)),C1268+0.5)</f>
        <v>0.56256551630090301</v>
      </c>
      <c r="F1268" s="6">
        <f t="shared" ref="F1268:G1282" ca="1" si="886">MOD(ROUND(C1268*100+35,0),4)</f>
        <v>3</v>
      </c>
      <c r="G1268" s="6">
        <f t="shared" ca="1" si="886"/>
        <v>1</v>
      </c>
      <c r="H1268" s="6" t="str">
        <f t="shared" ref="H1268:H1279" si="887">IF(A1268=0,"",_xlfn.CONCAT("## ",A1268))</f>
        <v/>
      </c>
      <c r="I1268" s="6" t="s">
        <v>160</v>
      </c>
      <c r="J1268" t="s">
        <v>175</v>
      </c>
      <c r="K1268" s="6">
        <f t="shared" ref="K1268:K1282" ca="1" si="888">ROUND(C1268*100+35,1)</f>
        <v>91.3</v>
      </c>
      <c r="L1268" t="s">
        <v>180</v>
      </c>
      <c r="N1268" s="18"/>
      <c r="Y1268" s="9"/>
    </row>
    <row r="1269" spans="1:28" x14ac:dyDescent="0.3">
      <c r="A1269" s="15">
        <v>0</v>
      </c>
      <c r="B1269" s="15">
        <v>0</v>
      </c>
      <c r="C1269" s="6">
        <f t="shared" ca="1" si="855"/>
        <v>0.95646839273820261</v>
      </c>
      <c r="D1269" s="6">
        <f t="shared" ca="1" si="855"/>
        <v>0.62199433054064424</v>
      </c>
      <c r="E1269" s="6">
        <f t="shared" ca="1" si="885"/>
        <v>4.3531607261797389E-2</v>
      </c>
      <c r="F1269" s="6">
        <f t="shared" ca="1" si="886"/>
        <v>3</v>
      </c>
      <c r="G1269" s="6">
        <f t="shared" ca="1" si="886"/>
        <v>1</v>
      </c>
      <c r="H1269" s="6" t="str">
        <f t="shared" si="887"/>
        <v/>
      </c>
      <c r="I1269" s="6" t="s">
        <v>160</v>
      </c>
      <c r="J1269" t="s">
        <v>175</v>
      </c>
      <c r="K1269" s="6">
        <f t="shared" ca="1" si="888"/>
        <v>130.6</v>
      </c>
      <c r="L1269" t="s">
        <v>180</v>
      </c>
      <c r="N1269" s="18"/>
      <c r="Y1269" s="9"/>
    </row>
    <row r="1270" spans="1:28" x14ac:dyDescent="0.3">
      <c r="A1270" s="15">
        <v>0</v>
      </c>
      <c r="B1270" s="15">
        <v>0</v>
      </c>
      <c r="C1270" s="6">
        <f t="shared" ca="1" si="855"/>
        <v>0.94392232292105793</v>
      </c>
      <c r="D1270" s="6">
        <f t="shared" ca="1" si="855"/>
        <v>8.5430251654020739E-2</v>
      </c>
      <c r="E1270" s="6">
        <f t="shared" ca="1" si="885"/>
        <v>5.6077677078942068E-2</v>
      </c>
      <c r="F1270" s="6">
        <f t="shared" ca="1" si="886"/>
        <v>1</v>
      </c>
      <c r="G1270" s="6">
        <f t="shared" ca="1" si="886"/>
        <v>0</v>
      </c>
      <c r="H1270" s="6" t="str">
        <f t="shared" si="887"/>
        <v/>
      </c>
      <c r="I1270" s="6" t="s">
        <v>160</v>
      </c>
      <c r="J1270" t="s">
        <v>175</v>
      </c>
      <c r="K1270" s="6">
        <f t="shared" ca="1" si="888"/>
        <v>129.4</v>
      </c>
      <c r="L1270" t="s">
        <v>180</v>
      </c>
      <c r="N1270" s="18"/>
      <c r="Y1270" s="9"/>
    </row>
    <row r="1271" spans="1:28" x14ac:dyDescent="0.3">
      <c r="A1271" s="15">
        <v>0</v>
      </c>
      <c r="B1271" s="15">
        <v>0</v>
      </c>
      <c r="C1271" s="6">
        <f t="shared" ca="1" si="855"/>
        <v>0.85541521243687146</v>
      </c>
      <c r="D1271" s="6">
        <f t="shared" ca="1" si="855"/>
        <v>0.29504947477180266</v>
      </c>
      <c r="E1271" s="6">
        <f t="shared" ca="1" si="885"/>
        <v>0.14458478756312854</v>
      </c>
      <c r="F1271" s="6">
        <f t="shared" ca="1" si="886"/>
        <v>1</v>
      </c>
      <c r="G1271" s="6">
        <f t="shared" ca="1" si="886"/>
        <v>1</v>
      </c>
      <c r="H1271" s="6" t="str">
        <f t="shared" si="887"/>
        <v/>
      </c>
      <c r="I1271" s="6" t="s">
        <v>160</v>
      </c>
      <c r="J1271" t="s">
        <v>175</v>
      </c>
      <c r="K1271" s="6">
        <f t="shared" ca="1" si="888"/>
        <v>120.5</v>
      </c>
      <c r="L1271" t="s">
        <v>180</v>
      </c>
      <c r="N1271" s="18"/>
      <c r="Y1271" s="9"/>
    </row>
    <row r="1272" spans="1:28" x14ac:dyDescent="0.3">
      <c r="A1272" s="15">
        <v>0</v>
      </c>
      <c r="B1272" s="15">
        <v>0</v>
      </c>
      <c r="C1272" s="6">
        <f t="shared" ca="1" si="855"/>
        <v>0.34397584715448948</v>
      </c>
      <c r="D1272" s="6">
        <f t="shared" ca="1" si="855"/>
        <v>0.45391540219562831</v>
      </c>
      <c r="E1272" s="6">
        <f t="shared" ca="1" si="885"/>
        <v>0.34397584715448948</v>
      </c>
      <c r="F1272" s="6">
        <f t="shared" ca="1" si="886"/>
        <v>1</v>
      </c>
      <c r="G1272" s="6">
        <f t="shared" ca="1" si="886"/>
        <v>0</v>
      </c>
      <c r="H1272" s="6" t="str">
        <f t="shared" si="887"/>
        <v/>
      </c>
      <c r="I1272" s="6" t="s">
        <v>160</v>
      </c>
      <c r="J1272" t="s">
        <v>175</v>
      </c>
      <c r="K1272" s="6">
        <f t="shared" ca="1" si="888"/>
        <v>69.400000000000006</v>
      </c>
      <c r="L1272" t="s">
        <v>180</v>
      </c>
      <c r="N1272" s="18"/>
      <c r="Y1272" s="9"/>
    </row>
    <row r="1273" spans="1:28" x14ac:dyDescent="0.3">
      <c r="A1273" s="15">
        <v>0</v>
      </c>
      <c r="B1273" s="15">
        <v>0</v>
      </c>
      <c r="C1273" s="6">
        <f t="shared" ca="1" si="855"/>
        <v>0.93402154842957263</v>
      </c>
      <c r="D1273" s="6">
        <f t="shared" ca="1" si="855"/>
        <v>0.40429477446262596</v>
      </c>
      <c r="E1273" s="6">
        <f t="shared" ca="1" si="885"/>
        <v>6.5978451570427366E-2</v>
      </c>
      <c r="F1273" s="6">
        <f t="shared" ca="1" si="886"/>
        <v>0</v>
      </c>
      <c r="G1273" s="6">
        <f t="shared" ca="1" si="886"/>
        <v>3</v>
      </c>
      <c r="H1273" s="6" t="str">
        <f t="shared" si="887"/>
        <v/>
      </c>
      <c r="I1273" s="6" t="s">
        <v>160</v>
      </c>
      <c r="J1273" t="s">
        <v>176</v>
      </c>
      <c r="K1273" s="6">
        <f t="shared" ca="1" si="888"/>
        <v>128.4</v>
      </c>
      <c r="L1273" t="s">
        <v>177</v>
      </c>
      <c r="N1273" s="18"/>
      <c r="Y1273" s="9"/>
    </row>
    <row r="1274" spans="1:28" x14ac:dyDescent="0.3">
      <c r="A1274" s="15">
        <v>0</v>
      </c>
      <c r="B1274" s="15">
        <v>0</v>
      </c>
      <c r="C1274" s="6">
        <f t="shared" ca="1" si="855"/>
        <v>0.66512264013788747</v>
      </c>
      <c r="D1274" s="6">
        <f t="shared" ca="1" si="855"/>
        <v>0.34705092031157792</v>
      </c>
      <c r="E1274" s="6">
        <f t="shared" ca="1" si="885"/>
        <v>0.33487735986211253</v>
      </c>
      <c r="F1274" s="6">
        <f t="shared" ca="1" si="886"/>
        <v>2</v>
      </c>
      <c r="G1274" s="6">
        <f t="shared" ca="1" si="886"/>
        <v>2</v>
      </c>
      <c r="H1274" s="6" t="str">
        <f t="shared" si="887"/>
        <v/>
      </c>
      <c r="I1274" s="6" t="s">
        <v>160</v>
      </c>
      <c r="J1274" t="s">
        <v>176</v>
      </c>
      <c r="K1274" s="6">
        <f t="shared" ca="1" si="888"/>
        <v>101.5</v>
      </c>
      <c r="L1274" t="s">
        <v>177</v>
      </c>
      <c r="Y1274" s="9"/>
    </row>
    <row r="1275" spans="1:28" x14ac:dyDescent="0.3">
      <c r="A1275" s="15">
        <v>0</v>
      </c>
      <c r="B1275" s="15">
        <v>0</v>
      </c>
      <c r="C1275" s="6">
        <f t="shared" ca="1" si="855"/>
        <v>0.36787076559430298</v>
      </c>
      <c r="D1275" s="6">
        <f t="shared" ca="1" si="855"/>
        <v>0.57460154992180268</v>
      </c>
      <c r="E1275" s="6">
        <f t="shared" ca="1" si="885"/>
        <v>0.36787076559430298</v>
      </c>
      <c r="F1275" s="6">
        <f t="shared" ca="1" si="886"/>
        <v>0</v>
      </c>
      <c r="G1275" s="6">
        <f t="shared" ca="1" si="886"/>
        <v>0</v>
      </c>
      <c r="H1275" s="6" t="str">
        <f t="shared" si="887"/>
        <v/>
      </c>
      <c r="I1275" s="6" t="s">
        <v>160</v>
      </c>
      <c r="J1275" t="s">
        <v>176</v>
      </c>
      <c r="K1275" s="6">
        <f t="shared" ca="1" si="888"/>
        <v>71.8</v>
      </c>
      <c r="L1275" t="s">
        <v>177</v>
      </c>
      <c r="Y1275" s="9"/>
    </row>
    <row r="1276" spans="1:28" x14ac:dyDescent="0.3">
      <c r="A1276" s="15">
        <v>0</v>
      </c>
      <c r="B1276" s="15">
        <v>0</v>
      </c>
      <c r="C1276" s="6">
        <f t="shared" ca="1" si="855"/>
        <v>0.30719787459275494</v>
      </c>
      <c r="D1276" s="6">
        <f t="shared" ca="1" si="855"/>
        <v>0.24119404825542812</v>
      </c>
      <c r="E1276" s="6">
        <f t="shared" ca="1" si="885"/>
        <v>0.30719787459275494</v>
      </c>
      <c r="F1276" s="6">
        <f t="shared" ca="1" si="886"/>
        <v>2</v>
      </c>
      <c r="G1276" s="6">
        <f t="shared" ca="1" si="886"/>
        <v>3</v>
      </c>
      <c r="H1276" s="6" t="str">
        <f t="shared" si="887"/>
        <v/>
      </c>
      <c r="I1276" s="6" t="s">
        <v>160</v>
      </c>
      <c r="J1276" t="s">
        <v>176</v>
      </c>
      <c r="K1276" s="6">
        <f t="shared" ca="1" si="888"/>
        <v>65.7</v>
      </c>
      <c r="L1276" t="s">
        <v>177</v>
      </c>
      <c r="Y1276" s="9"/>
    </row>
    <row r="1277" spans="1:28" x14ac:dyDescent="0.3">
      <c r="A1277" s="15">
        <v>0</v>
      </c>
      <c r="B1277" s="15">
        <v>0</v>
      </c>
      <c r="C1277" s="6">
        <f t="shared" ca="1" si="855"/>
        <v>0.92871144120960292</v>
      </c>
      <c r="D1277" s="6">
        <f t="shared" ca="1" si="855"/>
        <v>0.6668311174031234</v>
      </c>
      <c r="E1277" s="6">
        <f t="shared" ca="1" si="885"/>
        <v>7.1288558790397083E-2</v>
      </c>
      <c r="F1277" s="6">
        <f t="shared" ca="1" si="886"/>
        <v>0</v>
      </c>
      <c r="G1277" s="6">
        <f t="shared" ca="1" si="886"/>
        <v>2</v>
      </c>
      <c r="H1277" s="6" t="str">
        <f t="shared" si="887"/>
        <v/>
      </c>
      <c r="I1277" s="6" t="s">
        <v>160</v>
      </c>
      <c r="J1277" t="s">
        <v>176</v>
      </c>
      <c r="K1277" s="6">
        <f t="shared" ca="1" si="888"/>
        <v>127.9</v>
      </c>
      <c r="L1277" t="s">
        <v>177</v>
      </c>
      <c r="Y1277" s="9"/>
    </row>
    <row r="1278" spans="1:28" x14ac:dyDescent="0.3">
      <c r="A1278" s="15">
        <v>0</v>
      </c>
      <c r="B1278" s="15">
        <v>0</v>
      </c>
      <c r="C1278" s="6">
        <f t="shared" ca="1" si="855"/>
        <v>0.15710765473221611</v>
      </c>
      <c r="D1278" s="6">
        <f t="shared" ca="1" si="855"/>
        <v>0.97360234464939022</v>
      </c>
      <c r="E1278" s="6">
        <f t="shared" ca="1" si="885"/>
        <v>0.15710765473221611</v>
      </c>
      <c r="F1278" s="6">
        <f t="shared" ca="1" si="886"/>
        <v>3</v>
      </c>
      <c r="G1278" s="6">
        <f t="shared" ca="1" si="886"/>
        <v>0</v>
      </c>
      <c r="H1278" s="6" t="str">
        <f t="shared" si="887"/>
        <v/>
      </c>
      <c r="I1278" s="6" t="s">
        <v>160</v>
      </c>
      <c r="J1278" t="s">
        <v>179</v>
      </c>
      <c r="K1278" s="6">
        <f t="shared" ca="1" si="888"/>
        <v>50.7</v>
      </c>
      <c r="L1278" t="s">
        <v>178</v>
      </c>
      <c r="Q1278" s="10"/>
      <c r="R1278" s="10"/>
      <c r="S1278" s="10"/>
      <c r="T1278" s="10"/>
      <c r="U1278" s="10"/>
      <c r="V1278" s="10"/>
      <c r="W1278" s="10"/>
      <c r="X1278" s="10"/>
      <c r="Y1278" s="11"/>
      <c r="Z1278" s="10"/>
      <c r="AA1278" s="10"/>
      <c r="AB1278" s="10"/>
    </row>
    <row r="1279" spans="1:28" x14ac:dyDescent="0.3">
      <c r="A1279" s="15">
        <v>0</v>
      </c>
      <c r="B1279" s="15">
        <v>0</v>
      </c>
      <c r="C1279" s="6">
        <f t="shared" ca="1" si="855"/>
        <v>0.60018553237993599</v>
      </c>
      <c r="D1279" s="6">
        <f t="shared" ca="1" si="855"/>
        <v>0.83815425307263192</v>
      </c>
      <c r="E1279" s="6">
        <f t="shared" ca="1" si="885"/>
        <v>0.39981446762006401</v>
      </c>
      <c r="F1279" s="6">
        <f t="shared" ref="F1279" ca="1" si="889">MOD(SUM(F1278,1),4)</f>
        <v>0</v>
      </c>
      <c r="G1279" s="6">
        <f t="shared" ca="1" si="886"/>
        <v>3</v>
      </c>
      <c r="H1279" s="6" t="str">
        <f t="shared" si="887"/>
        <v/>
      </c>
      <c r="I1279" s="6" t="s">
        <v>160</v>
      </c>
      <c r="J1279" t="s">
        <v>179</v>
      </c>
      <c r="K1279" s="6">
        <f t="shared" ca="1" si="888"/>
        <v>95</v>
      </c>
      <c r="L1279" t="s">
        <v>178</v>
      </c>
      <c r="Y1279" s="9"/>
    </row>
    <row r="1280" spans="1:28" x14ac:dyDescent="0.3">
      <c r="A1280" s="15">
        <v>0</v>
      </c>
      <c r="B1280" s="15">
        <v>0</v>
      </c>
      <c r="C1280" s="6">
        <f t="shared" ca="1" si="855"/>
        <v>0.20699502997862584</v>
      </c>
      <c r="D1280" s="6">
        <f t="shared" ca="1" si="855"/>
        <v>0.3402883951896527</v>
      </c>
      <c r="E1280" s="6">
        <f t="shared" ca="1" si="885"/>
        <v>0.20699502997862584</v>
      </c>
      <c r="F1280" s="6">
        <f t="shared" ref="F1280" ca="1" si="890">MOD(SUM(F1278,2),4)</f>
        <v>1</v>
      </c>
      <c r="G1280" s="6">
        <f t="shared" ca="1" si="886"/>
        <v>1</v>
      </c>
      <c r="H1280" s="17" t="str">
        <f t="shared" ref="H1280" si="891">IF(A1280=0,"",_xlfn.CONCAT("\end{enumerate} \section*{ Cuenta ",A1280,"} \begin{enumerate}"))</f>
        <v/>
      </c>
      <c r="I1280" s="6" t="s">
        <v>160</v>
      </c>
      <c r="J1280" t="s">
        <v>179</v>
      </c>
      <c r="K1280" s="6">
        <f t="shared" ca="1" si="888"/>
        <v>55.7</v>
      </c>
      <c r="L1280" t="s">
        <v>178</v>
      </c>
      <c r="Y1280" s="9"/>
    </row>
    <row r="1281" spans="1:28" x14ac:dyDescent="0.3">
      <c r="A1281" s="15">
        <v>0</v>
      </c>
      <c r="B1281" s="15">
        <v>0</v>
      </c>
      <c r="C1281" s="6">
        <f t="shared" ca="1" si="855"/>
        <v>0.17640302484380743</v>
      </c>
      <c r="D1281" s="6">
        <f t="shared" ca="1" si="855"/>
        <v>0.35890451490963182</v>
      </c>
      <c r="E1281" s="6">
        <f t="shared" ca="1" si="885"/>
        <v>0.17640302484380743</v>
      </c>
      <c r="F1281" s="6">
        <f t="shared" ref="F1281" ca="1" si="892">MOD(SUM(F1278,3),4)</f>
        <v>2</v>
      </c>
      <c r="G1281" s="6">
        <f t="shared" ca="1" si="886"/>
        <v>3</v>
      </c>
      <c r="H1281" s="6" t="str">
        <f t="shared" ref="H1281:H1282" si="893">IF(A1281=0,"",_xlfn.CONCAT("## ",A1281))</f>
        <v/>
      </c>
      <c r="I1281" s="6" t="s">
        <v>160</v>
      </c>
      <c r="J1281" t="s">
        <v>179</v>
      </c>
      <c r="K1281" s="6">
        <f t="shared" ca="1" si="888"/>
        <v>52.6</v>
      </c>
      <c r="L1281" t="s">
        <v>178</v>
      </c>
      <c r="Y1281" s="9"/>
    </row>
    <row r="1282" spans="1:28" x14ac:dyDescent="0.3">
      <c r="A1282" s="15">
        <v>0</v>
      </c>
      <c r="B1282" s="15">
        <v>0</v>
      </c>
      <c r="C1282" s="6">
        <f t="shared" ca="1" si="855"/>
        <v>0.16958598522104462</v>
      </c>
      <c r="D1282" s="6">
        <f t="shared" ca="1" si="855"/>
        <v>0.516454349647964</v>
      </c>
      <c r="E1282" s="6">
        <f t="shared" ca="1" si="885"/>
        <v>0.16958598522104462</v>
      </c>
      <c r="F1282" s="6">
        <f t="shared" ref="F1282" ca="1" si="894">MOD(SUM(F1278,4),4)</f>
        <v>3</v>
      </c>
      <c r="G1282" s="6">
        <f t="shared" ca="1" si="886"/>
        <v>3</v>
      </c>
      <c r="H1282" s="6" t="str">
        <f t="shared" si="893"/>
        <v/>
      </c>
      <c r="I1282" s="6" t="s">
        <v>160</v>
      </c>
      <c r="J1282" t="s">
        <v>179</v>
      </c>
      <c r="K1282" s="6">
        <f t="shared" ca="1" si="888"/>
        <v>52</v>
      </c>
      <c r="L1282" t="s">
        <v>178</v>
      </c>
      <c r="Y1282" s="9"/>
    </row>
    <row r="1283" spans="1:28" ht="42.55" x14ac:dyDescent="0.3">
      <c r="A1283" s="15" t="s">
        <v>158</v>
      </c>
      <c r="B1283" s="15">
        <v>0</v>
      </c>
      <c r="C1283" s="6">
        <f t="shared" ca="1" si="855"/>
        <v>0.82026330392609259</v>
      </c>
      <c r="D1283" s="6">
        <f t="shared" ca="1" si="855"/>
        <v>0.62015724986249632</v>
      </c>
      <c r="H1283" s="17" t="str">
        <f t="shared" ref="H1283" si="895">IF(A1283=0,"",_xlfn.CONCAT("\end{enumerate} \section*{ Cuenta ",A1283,"} \begin{enumerate}"))</f>
        <v>\end{enumerate} \section*{ Cuenta X} \begin{enumerate}</v>
      </c>
    </row>
    <row r="1284" spans="1:28" x14ac:dyDescent="0.3">
      <c r="A1284" s="15">
        <v>0</v>
      </c>
      <c r="B1284" s="15">
        <v>0</v>
      </c>
      <c r="C1284" s="6">
        <f t="shared" ca="1" si="855"/>
        <v>0.94921683399297596</v>
      </c>
      <c r="D1284" s="6">
        <f t="shared" ca="1" si="855"/>
        <v>0.94042761579645695</v>
      </c>
      <c r="E1284" s="6">
        <f t="shared" ref="E1284:E1298" ca="1" si="896">IF(C1284&gt;0.1,      IF(C1284&lt;0.6,C1284,ABS(1-C1284)),C1284+0.5)</f>
        <v>5.0783166007024039E-2</v>
      </c>
      <c r="F1284" s="6">
        <f t="shared" ref="F1284:G1298" ca="1" si="897">MOD(ROUND(C1284*100+35,0),4)</f>
        <v>2</v>
      </c>
      <c r="G1284" s="6">
        <f t="shared" ca="1" si="897"/>
        <v>1</v>
      </c>
      <c r="H1284" s="6" t="str">
        <f t="shared" ref="H1284:H1295" si="898">IF(A1284=0,"",_xlfn.CONCAT("## ",A1284))</f>
        <v/>
      </c>
      <c r="I1284" s="6" t="s">
        <v>160</v>
      </c>
      <c r="J1284" t="s">
        <v>175</v>
      </c>
      <c r="K1284" s="6">
        <f t="shared" ref="K1284:K1298" ca="1" si="899">ROUND(C1284*100+35,1)</f>
        <v>129.9</v>
      </c>
      <c r="L1284" t="s">
        <v>180</v>
      </c>
      <c r="N1284" s="18"/>
      <c r="Y1284" s="9"/>
    </row>
    <row r="1285" spans="1:28" x14ac:dyDescent="0.3">
      <c r="A1285" s="15">
        <v>0</v>
      </c>
      <c r="B1285" s="15">
        <v>0</v>
      </c>
      <c r="C1285" s="6">
        <f t="shared" ref="C1285:D1348" ca="1" si="900">RAND()</f>
        <v>0.61115276163817545</v>
      </c>
      <c r="D1285" s="6">
        <f t="shared" ca="1" si="900"/>
        <v>0.26517366644593887</v>
      </c>
      <c r="E1285" s="6">
        <f t="shared" ca="1" si="896"/>
        <v>0.38884723836182455</v>
      </c>
      <c r="F1285" s="6">
        <f t="shared" ca="1" si="897"/>
        <v>0</v>
      </c>
      <c r="G1285" s="6">
        <f t="shared" ca="1" si="897"/>
        <v>2</v>
      </c>
      <c r="H1285" s="6" t="str">
        <f t="shared" si="898"/>
        <v/>
      </c>
      <c r="I1285" s="6" t="s">
        <v>160</v>
      </c>
      <c r="J1285" t="s">
        <v>175</v>
      </c>
      <c r="K1285" s="6">
        <f t="shared" ca="1" si="899"/>
        <v>96.1</v>
      </c>
      <c r="L1285" t="s">
        <v>180</v>
      </c>
      <c r="N1285" s="18"/>
      <c r="Y1285" s="9"/>
    </row>
    <row r="1286" spans="1:28" x14ac:dyDescent="0.3">
      <c r="A1286" s="15">
        <v>0</v>
      </c>
      <c r="B1286" s="15">
        <v>0</v>
      </c>
      <c r="C1286" s="6">
        <f t="shared" ca="1" si="900"/>
        <v>0.40662305764884876</v>
      </c>
      <c r="D1286" s="6">
        <f t="shared" ca="1" si="900"/>
        <v>0.29007399408869028</v>
      </c>
      <c r="E1286" s="6">
        <f t="shared" ca="1" si="896"/>
        <v>0.40662305764884876</v>
      </c>
      <c r="F1286" s="6">
        <f t="shared" ca="1" si="897"/>
        <v>0</v>
      </c>
      <c r="G1286" s="6">
        <f t="shared" ca="1" si="897"/>
        <v>0</v>
      </c>
      <c r="H1286" s="6" t="str">
        <f t="shared" si="898"/>
        <v/>
      </c>
      <c r="I1286" s="6" t="s">
        <v>160</v>
      </c>
      <c r="J1286" t="s">
        <v>175</v>
      </c>
      <c r="K1286" s="6">
        <f t="shared" ca="1" si="899"/>
        <v>75.7</v>
      </c>
      <c r="L1286" t="s">
        <v>180</v>
      </c>
      <c r="N1286" s="18"/>
      <c r="Y1286" s="9"/>
    </row>
    <row r="1287" spans="1:28" x14ac:dyDescent="0.3">
      <c r="A1287" s="15">
        <v>0</v>
      </c>
      <c r="B1287" s="15">
        <v>0</v>
      </c>
      <c r="C1287" s="6">
        <f t="shared" ca="1" si="900"/>
        <v>1.4394391997063494E-4</v>
      </c>
      <c r="D1287" s="6">
        <f t="shared" ca="1" si="900"/>
        <v>0.28108243428029611</v>
      </c>
      <c r="E1287" s="6">
        <f t="shared" ca="1" si="896"/>
        <v>0.50014394391997063</v>
      </c>
      <c r="F1287" s="6">
        <f t="shared" ca="1" si="897"/>
        <v>3</v>
      </c>
      <c r="G1287" s="6">
        <f t="shared" ca="1" si="897"/>
        <v>3</v>
      </c>
      <c r="H1287" s="6" t="str">
        <f t="shared" si="898"/>
        <v/>
      </c>
      <c r="I1287" s="6" t="s">
        <v>160</v>
      </c>
      <c r="J1287" t="s">
        <v>175</v>
      </c>
      <c r="K1287" s="6">
        <f t="shared" ca="1" si="899"/>
        <v>35</v>
      </c>
      <c r="L1287" t="s">
        <v>180</v>
      </c>
      <c r="N1287" s="18"/>
      <c r="Y1287" s="9"/>
    </row>
    <row r="1288" spans="1:28" x14ac:dyDescent="0.3">
      <c r="A1288" s="15">
        <v>0</v>
      </c>
      <c r="B1288" s="15">
        <v>0</v>
      </c>
      <c r="C1288" s="6">
        <f t="shared" ca="1" si="900"/>
        <v>0.2375610988456317</v>
      </c>
      <c r="D1288" s="6">
        <f t="shared" ca="1" si="900"/>
        <v>0.17733241852086234</v>
      </c>
      <c r="E1288" s="6">
        <f t="shared" ca="1" si="896"/>
        <v>0.2375610988456317</v>
      </c>
      <c r="F1288" s="6">
        <f t="shared" ca="1" si="897"/>
        <v>3</v>
      </c>
      <c r="G1288" s="6">
        <f t="shared" ca="1" si="897"/>
        <v>1</v>
      </c>
      <c r="H1288" s="6" t="str">
        <f t="shared" si="898"/>
        <v/>
      </c>
      <c r="I1288" s="6" t="s">
        <v>160</v>
      </c>
      <c r="J1288" t="s">
        <v>175</v>
      </c>
      <c r="K1288" s="6">
        <f t="shared" ca="1" si="899"/>
        <v>58.8</v>
      </c>
      <c r="L1288" t="s">
        <v>180</v>
      </c>
      <c r="N1288" s="18"/>
      <c r="Y1288" s="9"/>
    </row>
    <row r="1289" spans="1:28" x14ac:dyDescent="0.3">
      <c r="A1289" s="15">
        <v>0</v>
      </c>
      <c r="B1289" s="15">
        <v>0</v>
      </c>
      <c r="C1289" s="6">
        <f t="shared" ca="1" si="900"/>
        <v>0.88615669705045974</v>
      </c>
      <c r="D1289" s="6">
        <f t="shared" ca="1" si="900"/>
        <v>0.7454662875145599</v>
      </c>
      <c r="E1289" s="6">
        <f t="shared" ca="1" si="896"/>
        <v>0.11384330294954026</v>
      </c>
      <c r="F1289" s="6">
        <f t="shared" ca="1" si="897"/>
        <v>0</v>
      </c>
      <c r="G1289" s="6">
        <f t="shared" ca="1" si="897"/>
        <v>2</v>
      </c>
      <c r="H1289" s="6" t="str">
        <f t="shared" si="898"/>
        <v/>
      </c>
      <c r="I1289" s="6" t="s">
        <v>160</v>
      </c>
      <c r="J1289" t="s">
        <v>176</v>
      </c>
      <c r="K1289" s="6">
        <f t="shared" ca="1" si="899"/>
        <v>123.6</v>
      </c>
      <c r="L1289" t="s">
        <v>177</v>
      </c>
      <c r="N1289" s="18"/>
      <c r="Y1289" s="9"/>
    </row>
    <row r="1290" spans="1:28" x14ac:dyDescent="0.3">
      <c r="A1290" s="15">
        <v>0</v>
      </c>
      <c r="B1290" s="15">
        <v>0</v>
      </c>
      <c r="C1290" s="6">
        <f t="shared" ca="1" si="900"/>
        <v>6.624459220909007E-2</v>
      </c>
      <c r="D1290" s="6">
        <f t="shared" ca="1" si="900"/>
        <v>0.84913613877198157</v>
      </c>
      <c r="E1290" s="6">
        <f t="shared" ca="1" si="896"/>
        <v>0.56624459220909007</v>
      </c>
      <c r="F1290" s="6">
        <f t="shared" ca="1" si="897"/>
        <v>2</v>
      </c>
      <c r="G1290" s="6">
        <f t="shared" ca="1" si="897"/>
        <v>0</v>
      </c>
      <c r="H1290" s="6" t="str">
        <f t="shared" si="898"/>
        <v/>
      </c>
      <c r="I1290" s="6" t="s">
        <v>160</v>
      </c>
      <c r="J1290" t="s">
        <v>176</v>
      </c>
      <c r="K1290" s="6">
        <f t="shared" ca="1" si="899"/>
        <v>41.6</v>
      </c>
      <c r="L1290" t="s">
        <v>177</v>
      </c>
      <c r="Y1290" s="9"/>
    </row>
    <row r="1291" spans="1:28" x14ac:dyDescent="0.3">
      <c r="A1291" s="15">
        <v>0</v>
      </c>
      <c r="B1291" s="15">
        <v>0</v>
      </c>
      <c r="C1291" s="6">
        <f t="shared" ca="1" si="900"/>
        <v>0.54076967159118827</v>
      </c>
      <c r="D1291" s="6">
        <f t="shared" ca="1" si="900"/>
        <v>0.50211433601350308</v>
      </c>
      <c r="E1291" s="6">
        <f t="shared" ca="1" si="896"/>
        <v>0.54076967159118827</v>
      </c>
      <c r="F1291" s="6">
        <f t="shared" ca="1" si="897"/>
        <v>1</v>
      </c>
      <c r="G1291" s="6">
        <f t="shared" ca="1" si="897"/>
        <v>1</v>
      </c>
      <c r="H1291" s="6" t="str">
        <f t="shared" si="898"/>
        <v/>
      </c>
      <c r="I1291" s="6" t="s">
        <v>160</v>
      </c>
      <c r="J1291" t="s">
        <v>176</v>
      </c>
      <c r="K1291" s="6">
        <f t="shared" ca="1" si="899"/>
        <v>89.1</v>
      </c>
      <c r="L1291" t="s">
        <v>177</v>
      </c>
      <c r="Y1291" s="9"/>
    </row>
    <row r="1292" spans="1:28" x14ac:dyDescent="0.3">
      <c r="A1292" s="15">
        <v>0</v>
      </c>
      <c r="B1292" s="15">
        <v>0</v>
      </c>
      <c r="C1292" s="6">
        <f t="shared" ca="1" si="900"/>
        <v>0.4022609961485526</v>
      </c>
      <c r="D1292" s="6">
        <f t="shared" ca="1" si="900"/>
        <v>0.42860040820055512</v>
      </c>
      <c r="E1292" s="6">
        <f t="shared" ca="1" si="896"/>
        <v>0.4022609961485526</v>
      </c>
      <c r="F1292" s="6">
        <f t="shared" ca="1" si="897"/>
        <v>3</v>
      </c>
      <c r="G1292" s="6">
        <f t="shared" ca="1" si="897"/>
        <v>2</v>
      </c>
      <c r="H1292" s="6" t="str">
        <f t="shared" si="898"/>
        <v/>
      </c>
      <c r="I1292" s="6" t="s">
        <v>160</v>
      </c>
      <c r="J1292" t="s">
        <v>176</v>
      </c>
      <c r="K1292" s="6">
        <f t="shared" ca="1" si="899"/>
        <v>75.2</v>
      </c>
      <c r="L1292" t="s">
        <v>177</v>
      </c>
      <c r="Y1292" s="9"/>
    </row>
    <row r="1293" spans="1:28" x14ac:dyDescent="0.3">
      <c r="A1293" s="15">
        <v>0</v>
      </c>
      <c r="B1293" s="15">
        <v>0</v>
      </c>
      <c r="C1293" s="6">
        <f t="shared" ca="1" si="900"/>
        <v>0.82606295034649768</v>
      </c>
      <c r="D1293" s="6">
        <f t="shared" ca="1" si="900"/>
        <v>6.6554789376843337E-2</v>
      </c>
      <c r="E1293" s="6">
        <f t="shared" ca="1" si="896"/>
        <v>0.17393704965350232</v>
      </c>
      <c r="F1293" s="6">
        <f t="shared" ca="1" si="897"/>
        <v>2</v>
      </c>
      <c r="G1293" s="6">
        <f t="shared" ca="1" si="897"/>
        <v>2</v>
      </c>
      <c r="H1293" s="6" t="str">
        <f t="shared" si="898"/>
        <v/>
      </c>
      <c r="I1293" s="6" t="s">
        <v>160</v>
      </c>
      <c r="J1293" t="s">
        <v>176</v>
      </c>
      <c r="K1293" s="6">
        <f t="shared" ca="1" si="899"/>
        <v>117.6</v>
      </c>
      <c r="L1293" t="s">
        <v>177</v>
      </c>
      <c r="Y1293" s="9"/>
    </row>
    <row r="1294" spans="1:28" x14ac:dyDescent="0.3">
      <c r="A1294" s="15">
        <v>0</v>
      </c>
      <c r="B1294" s="15">
        <v>0</v>
      </c>
      <c r="C1294" s="6">
        <f t="shared" ca="1" si="900"/>
        <v>0.20738499288085643</v>
      </c>
      <c r="D1294" s="6">
        <f t="shared" ca="1" si="900"/>
        <v>0.84639985490241509</v>
      </c>
      <c r="E1294" s="6">
        <f t="shared" ca="1" si="896"/>
        <v>0.20738499288085643</v>
      </c>
      <c r="F1294" s="6">
        <f t="shared" ca="1" si="897"/>
        <v>0</v>
      </c>
      <c r="G1294" s="6">
        <f t="shared" ca="1" si="897"/>
        <v>0</v>
      </c>
      <c r="H1294" s="6" t="str">
        <f t="shared" si="898"/>
        <v/>
      </c>
      <c r="I1294" s="6" t="s">
        <v>160</v>
      </c>
      <c r="J1294" t="s">
        <v>179</v>
      </c>
      <c r="K1294" s="6">
        <f t="shared" ca="1" si="899"/>
        <v>55.7</v>
      </c>
      <c r="L1294" t="s">
        <v>178</v>
      </c>
      <c r="Q1294" s="10"/>
      <c r="R1294" s="10"/>
      <c r="S1294" s="10"/>
      <c r="T1294" s="10"/>
      <c r="U1294" s="10"/>
      <c r="V1294" s="10"/>
      <c r="W1294" s="10"/>
      <c r="X1294" s="10"/>
      <c r="Y1294" s="11"/>
      <c r="Z1294" s="10"/>
      <c r="AA1294" s="10"/>
      <c r="AB1294" s="10"/>
    </row>
    <row r="1295" spans="1:28" x14ac:dyDescent="0.3">
      <c r="A1295" s="15">
        <v>0</v>
      </c>
      <c r="B1295" s="15">
        <v>0</v>
      </c>
      <c r="C1295" s="6">
        <f t="shared" ca="1" si="900"/>
        <v>0.43330704378231055</v>
      </c>
      <c r="D1295" s="6">
        <f t="shared" ca="1" si="900"/>
        <v>0.8739834828852856</v>
      </c>
      <c r="E1295" s="6">
        <f t="shared" ca="1" si="896"/>
        <v>0.43330704378231055</v>
      </c>
      <c r="F1295" s="6">
        <f t="shared" ref="F1295" ca="1" si="901">MOD(SUM(F1294,1),4)</f>
        <v>1</v>
      </c>
      <c r="G1295" s="6">
        <f t="shared" ca="1" si="897"/>
        <v>2</v>
      </c>
      <c r="H1295" s="6" t="str">
        <f t="shared" si="898"/>
        <v/>
      </c>
      <c r="I1295" s="6" t="s">
        <v>160</v>
      </c>
      <c r="J1295" t="s">
        <v>179</v>
      </c>
      <c r="K1295" s="6">
        <f t="shared" ca="1" si="899"/>
        <v>78.3</v>
      </c>
      <c r="L1295" t="s">
        <v>178</v>
      </c>
      <c r="Y1295" s="9"/>
    </row>
    <row r="1296" spans="1:28" x14ac:dyDescent="0.3">
      <c r="A1296" s="15">
        <v>0</v>
      </c>
      <c r="B1296" s="15">
        <v>0</v>
      </c>
      <c r="C1296" s="6">
        <f t="shared" ca="1" si="900"/>
        <v>0.86349830464063759</v>
      </c>
      <c r="D1296" s="6">
        <f t="shared" ca="1" si="900"/>
        <v>0.79818157828416958</v>
      </c>
      <c r="E1296" s="6">
        <f t="shared" ca="1" si="896"/>
        <v>0.13650169535936241</v>
      </c>
      <c r="F1296" s="6">
        <f t="shared" ref="F1296" ca="1" si="902">MOD(SUM(F1294,2),4)</f>
        <v>2</v>
      </c>
      <c r="G1296" s="6">
        <f t="shared" ca="1" si="897"/>
        <v>3</v>
      </c>
      <c r="H1296" s="17" t="str">
        <f t="shared" ref="H1296" si="903">IF(A1296=0,"",_xlfn.CONCAT("\end{enumerate} \section*{ Cuenta ",A1296,"} \begin{enumerate}"))</f>
        <v/>
      </c>
      <c r="I1296" s="6" t="s">
        <v>160</v>
      </c>
      <c r="J1296" t="s">
        <v>179</v>
      </c>
      <c r="K1296" s="6">
        <f t="shared" ca="1" si="899"/>
        <v>121.3</v>
      </c>
      <c r="L1296" t="s">
        <v>178</v>
      </c>
      <c r="Y1296" s="9"/>
    </row>
    <row r="1297" spans="1:28" x14ac:dyDescent="0.3">
      <c r="A1297" s="15">
        <v>0</v>
      </c>
      <c r="B1297" s="15">
        <v>0</v>
      </c>
      <c r="C1297" s="6">
        <f t="shared" ca="1" si="900"/>
        <v>0.54589677920962887</v>
      </c>
      <c r="D1297" s="6">
        <f t="shared" ca="1" si="900"/>
        <v>0.44036325153837019</v>
      </c>
      <c r="E1297" s="6">
        <f t="shared" ca="1" si="896"/>
        <v>0.54589677920962887</v>
      </c>
      <c r="F1297" s="6">
        <f t="shared" ref="F1297" ca="1" si="904">MOD(SUM(F1294,3),4)</f>
        <v>3</v>
      </c>
      <c r="G1297" s="6">
        <f t="shared" ca="1" si="897"/>
        <v>3</v>
      </c>
      <c r="H1297" s="6" t="str">
        <f t="shared" ref="H1297:H1298" si="905">IF(A1297=0,"",_xlfn.CONCAT("## ",A1297))</f>
        <v/>
      </c>
      <c r="I1297" s="6" t="s">
        <v>160</v>
      </c>
      <c r="J1297" t="s">
        <v>179</v>
      </c>
      <c r="K1297" s="6">
        <f t="shared" ca="1" si="899"/>
        <v>89.6</v>
      </c>
      <c r="L1297" t="s">
        <v>178</v>
      </c>
      <c r="Y1297" s="9"/>
    </row>
    <row r="1298" spans="1:28" x14ac:dyDescent="0.3">
      <c r="A1298" s="15">
        <v>0</v>
      </c>
      <c r="B1298" s="15">
        <v>0</v>
      </c>
      <c r="C1298" s="6">
        <f t="shared" ca="1" si="900"/>
        <v>0.61481871923198261</v>
      </c>
      <c r="D1298" s="6">
        <f t="shared" ca="1" si="900"/>
        <v>0.65669984118269586</v>
      </c>
      <c r="E1298" s="6">
        <f t="shared" ca="1" si="896"/>
        <v>0.38518128076801739</v>
      </c>
      <c r="F1298" s="6">
        <f t="shared" ref="F1298" ca="1" si="906">MOD(SUM(F1294,4),4)</f>
        <v>0</v>
      </c>
      <c r="G1298" s="6">
        <f t="shared" ca="1" si="897"/>
        <v>1</v>
      </c>
      <c r="H1298" s="6" t="str">
        <f t="shared" si="905"/>
        <v/>
      </c>
      <c r="I1298" s="6" t="s">
        <v>160</v>
      </c>
      <c r="J1298" t="s">
        <v>179</v>
      </c>
      <c r="K1298" s="6">
        <f t="shared" ca="1" si="899"/>
        <v>96.5</v>
      </c>
      <c r="L1298" t="s">
        <v>178</v>
      </c>
      <c r="Y1298" s="9"/>
    </row>
    <row r="1299" spans="1:28" ht="42.55" x14ac:dyDescent="0.3">
      <c r="A1299" s="15" t="s">
        <v>158</v>
      </c>
      <c r="B1299" s="15">
        <v>0</v>
      </c>
      <c r="C1299" s="6">
        <f t="shared" ca="1" si="900"/>
        <v>0.34373131296588366</v>
      </c>
      <c r="D1299" s="6">
        <f t="shared" ca="1" si="900"/>
        <v>0.63294329478613043</v>
      </c>
      <c r="H1299" s="17" t="str">
        <f t="shared" ref="H1299" si="907">IF(A1299=0,"",_xlfn.CONCAT("\end{enumerate} \section*{ Cuenta ",A1299,"} \begin{enumerate}"))</f>
        <v>\end{enumerate} \section*{ Cuenta X} \begin{enumerate}</v>
      </c>
    </row>
    <row r="1300" spans="1:28" x14ac:dyDescent="0.3">
      <c r="A1300" s="15">
        <v>0</v>
      </c>
      <c r="B1300" s="15">
        <v>0</v>
      </c>
      <c r="C1300" s="6">
        <f t="shared" ca="1" si="900"/>
        <v>0.68788792691421985</v>
      </c>
      <c r="D1300" s="6">
        <f t="shared" ca="1" si="900"/>
        <v>0.64209778087897051</v>
      </c>
      <c r="E1300" s="6">
        <f t="shared" ref="E1300:E1314" ca="1" si="908">IF(C1300&gt;0.1,      IF(C1300&lt;0.6,C1300,ABS(1-C1300)),C1300+0.5)</f>
        <v>0.31211207308578015</v>
      </c>
      <c r="F1300" s="6">
        <f t="shared" ref="F1300:G1314" ca="1" si="909">MOD(ROUND(C1300*100+35,0),4)</f>
        <v>0</v>
      </c>
      <c r="G1300" s="6">
        <f t="shared" ca="1" si="909"/>
        <v>3</v>
      </c>
      <c r="H1300" s="6" t="str">
        <f t="shared" ref="H1300:H1311" si="910">IF(A1300=0,"",_xlfn.CONCAT("## ",A1300))</f>
        <v/>
      </c>
      <c r="I1300" s="6" t="s">
        <v>160</v>
      </c>
      <c r="J1300" t="s">
        <v>175</v>
      </c>
      <c r="K1300" s="6">
        <f t="shared" ref="K1300:K1314" ca="1" si="911">ROUND(C1300*100+35,1)</f>
        <v>103.8</v>
      </c>
      <c r="L1300" t="s">
        <v>180</v>
      </c>
      <c r="N1300" s="18"/>
      <c r="Y1300" s="9"/>
    </row>
    <row r="1301" spans="1:28" x14ac:dyDescent="0.3">
      <c r="A1301" s="15">
        <v>0</v>
      </c>
      <c r="B1301" s="15">
        <v>0</v>
      </c>
      <c r="C1301" s="6">
        <f t="shared" ca="1" si="900"/>
        <v>0.65036272382693305</v>
      </c>
      <c r="D1301" s="6">
        <f t="shared" ca="1" si="900"/>
        <v>0.51850639184408864</v>
      </c>
      <c r="E1301" s="6">
        <f t="shared" ca="1" si="908"/>
        <v>0.34963727617306695</v>
      </c>
      <c r="F1301" s="6">
        <f t="shared" ca="1" si="909"/>
        <v>0</v>
      </c>
      <c r="G1301" s="6">
        <f t="shared" ca="1" si="909"/>
        <v>3</v>
      </c>
      <c r="H1301" s="6" t="str">
        <f t="shared" si="910"/>
        <v/>
      </c>
      <c r="I1301" s="6" t="s">
        <v>160</v>
      </c>
      <c r="J1301" t="s">
        <v>175</v>
      </c>
      <c r="K1301" s="6">
        <f t="shared" ca="1" si="911"/>
        <v>100</v>
      </c>
      <c r="L1301" t="s">
        <v>180</v>
      </c>
      <c r="N1301" s="18"/>
      <c r="Y1301" s="9"/>
    </row>
    <row r="1302" spans="1:28" x14ac:dyDescent="0.3">
      <c r="A1302" s="15">
        <v>0</v>
      </c>
      <c r="B1302" s="15">
        <v>0</v>
      </c>
      <c r="C1302" s="6">
        <f t="shared" ca="1" si="900"/>
        <v>0.20953549497821</v>
      </c>
      <c r="D1302" s="6">
        <f t="shared" ca="1" si="900"/>
        <v>6.1875048298918101E-2</v>
      </c>
      <c r="E1302" s="6">
        <f t="shared" ca="1" si="908"/>
        <v>0.20953549497821</v>
      </c>
      <c r="F1302" s="6">
        <f t="shared" ca="1" si="909"/>
        <v>0</v>
      </c>
      <c r="G1302" s="6">
        <f t="shared" ca="1" si="909"/>
        <v>1</v>
      </c>
      <c r="H1302" s="6" t="str">
        <f t="shared" si="910"/>
        <v/>
      </c>
      <c r="I1302" s="6" t="s">
        <v>160</v>
      </c>
      <c r="J1302" t="s">
        <v>175</v>
      </c>
      <c r="K1302" s="6">
        <f t="shared" ca="1" si="911"/>
        <v>56</v>
      </c>
      <c r="L1302" t="s">
        <v>180</v>
      </c>
      <c r="N1302" s="18"/>
      <c r="Y1302" s="9"/>
    </row>
    <row r="1303" spans="1:28" x14ac:dyDescent="0.3">
      <c r="A1303" s="15">
        <v>0</v>
      </c>
      <c r="B1303" s="15">
        <v>0</v>
      </c>
      <c r="C1303" s="6">
        <f t="shared" ca="1" si="900"/>
        <v>0.50141601887895759</v>
      </c>
      <c r="D1303" s="6">
        <f t="shared" ca="1" si="900"/>
        <v>0.24575335694609135</v>
      </c>
      <c r="E1303" s="6">
        <f t="shared" ca="1" si="908"/>
        <v>0.50141601887895759</v>
      </c>
      <c r="F1303" s="6">
        <f t="shared" ca="1" si="909"/>
        <v>1</v>
      </c>
      <c r="G1303" s="6">
        <f t="shared" ca="1" si="909"/>
        <v>0</v>
      </c>
      <c r="H1303" s="6" t="str">
        <f t="shared" si="910"/>
        <v/>
      </c>
      <c r="I1303" s="6" t="s">
        <v>160</v>
      </c>
      <c r="J1303" t="s">
        <v>175</v>
      </c>
      <c r="K1303" s="6">
        <f t="shared" ca="1" si="911"/>
        <v>85.1</v>
      </c>
      <c r="L1303" t="s">
        <v>180</v>
      </c>
      <c r="N1303" s="18"/>
      <c r="Y1303" s="9"/>
    </row>
    <row r="1304" spans="1:28" x14ac:dyDescent="0.3">
      <c r="A1304" s="15">
        <v>0</v>
      </c>
      <c r="B1304" s="15">
        <v>0</v>
      </c>
      <c r="C1304" s="6">
        <f t="shared" ca="1" si="900"/>
        <v>0.52889943159536634</v>
      </c>
      <c r="D1304" s="6">
        <f t="shared" ca="1" si="900"/>
        <v>0.16001488177918188</v>
      </c>
      <c r="E1304" s="6">
        <f t="shared" ca="1" si="908"/>
        <v>0.52889943159536634</v>
      </c>
      <c r="F1304" s="6">
        <f t="shared" ca="1" si="909"/>
        <v>0</v>
      </c>
      <c r="G1304" s="6">
        <f t="shared" ca="1" si="909"/>
        <v>3</v>
      </c>
      <c r="H1304" s="6" t="str">
        <f t="shared" si="910"/>
        <v/>
      </c>
      <c r="I1304" s="6" t="s">
        <v>160</v>
      </c>
      <c r="J1304" t="s">
        <v>175</v>
      </c>
      <c r="K1304" s="6">
        <f t="shared" ca="1" si="911"/>
        <v>87.9</v>
      </c>
      <c r="L1304" t="s">
        <v>180</v>
      </c>
      <c r="N1304" s="18"/>
      <c r="Y1304" s="9"/>
    </row>
    <row r="1305" spans="1:28" x14ac:dyDescent="0.3">
      <c r="A1305" s="15">
        <v>0</v>
      </c>
      <c r="B1305" s="15">
        <v>0</v>
      </c>
      <c r="C1305" s="6">
        <f t="shared" ca="1" si="900"/>
        <v>0.41949391963417937</v>
      </c>
      <c r="D1305" s="6">
        <f t="shared" ca="1" si="900"/>
        <v>0.66556902126466011</v>
      </c>
      <c r="E1305" s="6">
        <f t="shared" ca="1" si="908"/>
        <v>0.41949391963417937</v>
      </c>
      <c r="F1305" s="6">
        <f t="shared" ca="1" si="909"/>
        <v>1</v>
      </c>
      <c r="G1305" s="6">
        <f t="shared" ca="1" si="909"/>
        <v>2</v>
      </c>
      <c r="H1305" s="6" t="str">
        <f t="shared" si="910"/>
        <v/>
      </c>
      <c r="I1305" s="6" t="s">
        <v>160</v>
      </c>
      <c r="J1305" t="s">
        <v>176</v>
      </c>
      <c r="K1305" s="6">
        <f t="shared" ca="1" si="911"/>
        <v>76.900000000000006</v>
      </c>
      <c r="L1305" t="s">
        <v>177</v>
      </c>
      <c r="N1305" s="18"/>
      <c r="Y1305" s="9"/>
    </row>
    <row r="1306" spans="1:28" x14ac:dyDescent="0.3">
      <c r="A1306" s="15">
        <v>0</v>
      </c>
      <c r="B1306" s="15">
        <v>0</v>
      </c>
      <c r="C1306" s="6">
        <f t="shared" ca="1" si="900"/>
        <v>0.80912228818565901</v>
      </c>
      <c r="D1306" s="6">
        <f t="shared" ca="1" si="900"/>
        <v>0.92847626389863802</v>
      </c>
      <c r="E1306" s="6">
        <f t="shared" ca="1" si="908"/>
        <v>0.19087771181434099</v>
      </c>
      <c r="F1306" s="6">
        <f t="shared" ca="1" si="909"/>
        <v>0</v>
      </c>
      <c r="G1306" s="6">
        <f t="shared" ca="1" si="909"/>
        <v>0</v>
      </c>
      <c r="H1306" s="6" t="str">
        <f t="shared" si="910"/>
        <v/>
      </c>
      <c r="I1306" s="6" t="s">
        <v>160</v>
      </c>
      <c r="J1306" t="s">
        <v>176</v>
      </c>
      <c r="K1306" s="6">
        <f t="shared" ca="1" si="911"/>
        <v>115.9</v>
      </c>
      <c r="L1306" t="s">
        <v>177</v>
      </c>
      <c r="Y1306" s="9"/>
    </row>
    <row r="1307" spans="1:28" x14ac:dyDescent="0.3">
      <c r="A1307" s="15">
        <v>0</v>
      </c>
      <c r="B1307" s="15">
        <v>0</v>
      </c>
      <c r="C1307" s="6">
        <f t="shared" ca="1" si="900"/>
        <v>0.36567587580308725</v>
      </c>
      <c r="D1307" s="6">
        <f t="shared" ca="1" si="900"/>
        <v>0.12369840802922571</v>
      </c>
      <c r="E1307" s="6">
        <f t="shared" ca="1" si="908"/>
        <v>0.36567587580308725</v>
      </c>
      <c r="F1307" s="6">
        <f t="shared" ca="1" si="909"/>
        <v>0</v>
      </c>
      <c r="G1307" s="6">
        <f t="shared" ca="1" si="909"/>
        <v>3</v>
      </c>
      <c r="H1307" s="6" t="str">
        <f t="shared" si="910"/>
        <v/>
      </c>
      <c r="I1307" s="6" t="s">
        <v>160</v>
      </c>
      <c r="J1307" t="s">
        <v>176</v>
      </c>
      <c r="K1307" s="6">
        <f t="shared" ca="1" si="911"/>
        <v>71.599999999999994</v>
      </c>
      <c r="L1307" t="s">
        <v>177</v>
      </c>
      <c r="Y1307" s="9"/>
    </row>
    <row r="1308" spans="1:28" x14ac:dyDescent="0.3">
      <c r="A1308" s="15">
        <v>0</v>
      </c>
      <c r="B1308" s="15">
        <v>0</v>
      </c>
      <c r="C1308" s="6">
        <f t="shared" ca="1" si="900"/>
        <v>0.3080425136425281</v>
      </c>
      <c r="D1308" s="6">
        <f t="shared" ca="1" si="900"/>
        <v>0.44152162423590724</v>
      </c>
      <c r="E1308" s="6">
        <f t="shared" ca="1" si="908"/>
        <v>0.3080425136425281</v>
      </c>
      <c r="F1308" s="6">
        <f t="shared" ca="1" si="909"/>
        <v>2</v>
      </c>
      <c r="G1308" s="6">
        <f t="shared" ca="1" si="909"/>
        <v>3</v>
      </c>
      <c r="H1308" s="6" t="str">
        <f t="shared" si="910"/>
        <v/>
      </c>
      <c r="I1308" s="6" t="s">
        <v>160</v>
      </c>
      <c r="J1308" t="s">
        <v>176</v>
      </c>
      <c r="K1308" s="6">
        <f t="shared" ca="1" si="911"/>
        <v>65.8</v>
      </c>
      <c r="L1308" t="s">
        <v>177</v>
      </c>
      <c r="Y1308" s="9"/>
    </row>
    <row r="1309" spans="1:28" x14ac:dyDescent="0.3">
      <c r="A1309" s="15">
        <v>0</v>
      </c>
      <c r="B1309" s="15">
        <v>0</v>
      </c>
      <c r="C1309" s="6">
        <f t="shared" ca="1" si="900"/>
        <v>0.24121383827225684</v>
      </c>
      <c r="D1309" s="6">
        <f t="shared" ca="1" si="900"/>
        <v>0.46587099760031336</v>
      </c>
      <c r="E1309" s="6">
        <f t="shared" ca="1" si="908"/>
        <v>0.24121383827225684</v>
      </c>
      <c r="F1309" s="6">
        <f t="shared" ca="1" si="909"/>
        <v>3</v>
      </c>
      <c r="G1309" s="6">
        <f t="shared" ca="1" si="909"/>
        <v>2</v>
      </c>
      <c r="H1309" s="6" t="str">
        <f t="shared" si="910"/>
        <v/>
      </c>
      <c r="I1309" s="6" t="s">
        <v>160</v>
      </c>
      <c r="J1309" t="s">
        <v>176</v>
      </c>
      <c r="K1309" s="6">
        <f t="shared" ca="1" si="911"/>
        <v>59.1</v>
      </c>
      <c r="L1309" t="s">
        <v>177</v>
      </c>
      <c r="Y1309" s="9"/>
    </row>
    <row r="1310" spans="1:28" x14ac:dyDescent="0.3">
      <c r="A1310" s="15">
        <v>0</v>
      </c>
      <c r="B1310" s="15">
        <v>0</v>
      </c>
      <c r="C1310" s="6">
        <f t="shared" ca="1" si="900"/>
        <v>0.17395579231297276</v>
      </c>
      <c r="D1310" s="6">
        <f t="shared" ca="1" si="900"/>
        <v>0.43400991512667741</v>
      </c>
      <c r="E1310" s="6">
        <f t="shared" ca="1" si="908"/>
        <v>0.17395579231297276</v>
      </c>
      <c r="F1310" s="6">
        <f t="shared" ca="1" si="909"/>
        <v>0</v>
      </c>
      <c r="G1310" s="6">
        <f t="shared" ca="1" si="909"/>
        <v>2</v>
      </c>
      <c r="H1310" s="6" t="str">
        <f t="shared" si="910"/>
        <v/>
      </c>
      <c r="I1310" s="6" t="s">
        <v>160</v>
      </c>
      <c r="J1310" t="s">
        <v>179</v>
      </c>
      <c r="K1310" s="6">
        <f t="shared" ca="1" si="911"/>
        <v>52.4</v>
      </c>
      <c r="L1310" t="s">
        <v>178</v>
      </c>
      <c r="Q1310" s="10"/>
      <c r="R1310" s="10"/>
      <c r="S1310" s="10"/>
      <c r="T1310" s="10"/>
      <c r="U1310" s="10"/>
      <c r="V1310" s="10"/>
      <c r="W1310" s="10"/>
      <c r="X1310" s="10"/>
      <c r="Y1310" s="11"/>
      <c r="Z1310" s="10"/>
      <c r="AA1310" s="10"/>
      <c r="AB1310" s="10"/>
    </row>
    <row r="1311" spans="1:28" x14ac:dyDescent="0.3">
      <c r="A1311" s="15">
        <v>0</v>
      </c>
      <c r="B1311" s="15">
        <v>0</v>
      </c>
      <c r="C1311" s="6">
        <f t="shared" ca="1" si="900"/>
        <v>0.19414671871754441</v>
      </c>
      <c r="D1311" s="6">
        <f t="shared" ca="1" si="900"/>
        <v>0.27244880339699562</v>
      </c>
      <c r="E1311" s="6">
        <f t="shared" ca="1" si="908"/>
        <v>0.19414671871754441</v>
      </c>
      <c r="F1311" s="6">
        <f t="shared" ref="F1311" ca="1" si="912">MOD(SUM(F1310,1),4)</f>
        <v>1</v>
      </c>
      <c r="G1311" s="6">
        <f t="shared" ca="1" si="909"/>
        <v>2</v>
      </c>
      <c r="H1311" s="6" t="str">
        <f t="shared" si="910"/>
        <v/>
      </c>
      <c r="I1311" s="6" t="s">
        <v>160</v>
      </c>
      <c r="J1311" t="s">
        <v>179</v>
      </c>
      <c r="K1311" s="6">
        <f t="shared" ca="1" si="911"/>
        <v>54.4</v>
      </c>
      <c r="L1311" t="s">
        <v>178</v>
      </c>
      <c r="Y1311" s="9"/>
    </row>
    <row r="1312" spans="1:28" x14ac:dyDescent="0.3">
      <c r="A1312" s="15">
        <v>0</v>
      </c>
      <c r="B1312" s="15">
        <v>0</v>
      </c>
      <c r="C1312" s="6">
        <f t="shared" ca="1" si="900"/>
        <v>0.71992541701861457</v>
      </c>
      <c r="D1312" s="6">
        <f t="shared" ca="1" si="900"/>
        <v>0.48019938163381692</v>
      </c>
      <c r="E1312" s="6">
        <f t="shared" ca="1" si="908"/>
        <v>0.28007458298138543</v>
      </c>
      <c r="F1312" s="6">
        <f t="shared" ref="F1312" ca="1" si="913">MOD(SUM(F1310,2),4)</f>
        <v>2</v>
      </c>
      <c r="G1312" s="6">
        <f t="shared" ca="1" si="909"/>
        <v>3</v>
      </c>
      <c r="H1312" s="17" t="str">
        <f t="shared" ref="H1312" si="914">IF(A1312=0,"",_xlfn.CONCAT("\end{enumerate} \section*{ Cuenta ",A1312,"} \begin{enumerate}"))</f>
        <v/>
      </c>
      <c r="I1312" s="6" t="s">
        <v>160</v>
      </c>
      <c r="J1312" t="s">
        <v>179</v>
      </c>
      <c r="K1312" s="6">
        <f t="shared" ca="1" si="911"/>
        <v>107</v>
      </c>
      <c r="L1312" t="s">
        <v>178</v>
      </c>
      <c r="Y1312" s="9"/>
    </row>
    <row r="1313" spans="1:28" x14ac:dyDescent="0.3">
      <c r="A1313" s="15">
        <v>0</v>
      </c>
      <c r="B1313" s="15">
        <v>0</v>
      </c>
      <c r="C1313" s="6">
        <f t="shared" ca="1" si="900"/>
        <v>0.49410920095137412</v>
      </c>
      <c r="D1313" s="6">
        <f t="shared" ca="1" si="900"/>
        <v>0.60996335793432355</v>
      </c>
      <c r="E1313" s="6">
        <f t="shared" ca="1" si="908"/>
        <v>0.49410920095137412</v>
      </c>
      <c r="F1313" s="6">
        <f t="shared" ref="F1313" ca="1" si="915">MOD(SUM(F1310,3),4)</f>
        <v>3</v>
      </c>
      <c r="G1313" s="6">
        <f t="shared" ca="1" si="909"/>
        <v>0</v>
      </c>
      <c r="H1313" s="6" t="str">
        <f t="shared" ref="H1313:H1314" si="916">IF(A1313=0,"",_xlfn.CONCAT("## ",A1313))</f>
        <v/>
      </c>
      <c r="I1313" s="6" t="s">
        <v>160</v>
      </c>
      <c r="J1313" t="s">
        <v>179</v>
      </c>
      <c r="K1313" s="6">
        <f t="shared" ca="1" si="911"/>
        <v>84.4</v>
      </c>
      <c r="L1313" t="s">
        <v>178</v>
      </c>
      <c r="Y1313" s="9"/>
    </row>
    <row r="1314" spans="1:28" x14ac:dyDescent="0.3">
      <c r="A1314" s="15">
        <v>0</v>
      </c>
      <c r="B1314" s="15">
        <v>0</v>
      </c>
      <c r="C1314" s="6">
        <f t="shared" ca="1" si="900"/>
        <v>0.9216056221591894</v>
      </c>
      <c r="D1314" s="6">
        <f t="shared" ca="1" si="900"/>
        <v>2.5097758875455289E-3</v>
      </c>
      <c r="E1314" s="6">
        <f t="shared" ca="1" si="908"/>
        <v>7.8394377840810603E-2</v>
      </c>
      <c r="F1314" s="6">
        <f t="shared" ref="F1314" ca="1" si="917">MOD(SUM(F1310,4),4)</f>
        <v>0</v>
      </c>
      <c r="G1314" s="6">
        <f t="shared" ca="1" si="909"/>
        <v>3</v>
      </c>
      <c r="H1314" s="6" t="str">
        <f t="shared" si="916"/>
        <v/>
      </c>
      <c r="I1314" s="6" t="s">
        <v>160</v>
      </c>
      <c r="J1314" t="s">
        <v>179</v>
      </c>
      <c r="K1314" s="6">
        <f t="shared" ca="1" si="911"/>
        <v>127.2</v>
      </c>
      <c r="L1314" t="s">
        <v>178</v>
      </c>
      <c r="Y1314" s="9"/>
    </row>
    <row r="1315" spans="1:28" ht="42.55" x14ac:dyDescent="0.3">
      <c r="A1315" s="15" t="s">
        <v>158</v>
      </c>
      <c r="B1315" s="15">
        <v>0</v>
      </c>
      <c r="C1315" s="6">
        <f t="shared" ca="1" si="900"/>
        <v>0.52288245847349601</v>
      </c>
      <c r="D1315" s="6">
        <f t="shared" ca="1" si="900"/>
        <v>0.15592130944842075</v>
      </c>
      <c r="H1315" s="17" t="str">
        <f t="shared" ref="H1315" si="918">IF(A1315=0,"",_xlfn.CONCAT("\end{enumerate} \section*{ Cuenta ",A1315,"} \begin{enumerate}"))</f>
        <v>\end{enumerate} \section*{ Cuenta X} \begin{enumerate}</v>
      </c>
    </row>
    <row r="1316" spans="1:28" x14ac:dyDescent="0.3">
      <c r="A1316" s="15">
        <v>0</v>
      </c>
      <c r="B1316" s="15">
        <v>0</v>
      </c>
      <c r="C1316" s="6">
        <f t="shared" ca="1" si="900"/>
        <v>0.45104474553441309</v>
      </c>
      <c r="D1316" s="6">
        <f t="shared" ca="1" si="900"/>
        <v>0.50433671044860551</v>
      </c>
      <c r="E1316" s="6">
        <f t="shared" ref="E1316:E1330" ca="1" si="919">IF(C1316&gt;0.1,      IF(C1316&lt;0.6,C1316,ABS(1-C1316)),C1316+0.5)</f>
        <v>0.45104474553441309</v>
      </c>
      <c r="F1316" s="6">
        <f t="shared" ref="F1316:G1330" ca="1" si="920">MOD(ROUND(C1316*100+35,0),4)</f>
        <v>0</v>
      </c>
      <c r="G1316" s="6">
        <f t="shared" ca="1" si="920"/>
        <v>1</v>
      </c>
      <c r="H1316" s="6" t="str">
        <f t="shared" ref="H1316:H1327" si="921">IF(A1316=0,"",_xlfn.CONCAT("## ",A1316))</f>
        <v/>
      </c>
      <c r="I1316" s="6" t="s">
        <v>160</v>
      </c>
      <c r="J1316" t="s">
        <v>175</v>
      </c>
      <c r="K1316" s="6">
        <f t="shared" ref="K1316:K1330" ca="1" si="922">ROUND(C1316*100+35,1)</f>
        <v>80.099999999999994</v>
      </c>
      <c r="L1316" t="s">
        <v>180</v>
      </c>
      <c r="N1316" s="18"/>
      <c r="Y1316" s="9"/>
    </row>
    <row r="1317" spans="1:28" x14ac:dyDescent="0.3">
      <c r="A1317" s="15">
        <v>0</v>
      </c>
      <c r="B1317" s="15">
        <v>0</v>
      </c>
      <c r="C1317" s="6">
        <f t="shared" ca="1" si="900"/>
        <v>0.35398295774211119</v>
      </c>
      <c r="D1317" s="6">
        <f t="shared" ca="1" si="900"/>
        <v>0.51230840790410748</v>
      </c>
      <c r="E1317" s="6">
        <f t="shared" ca="1" si="919"/>
        <v>0.35398295774211119</v>
      </c>
      <c r="F1317" s="6">
        <f t="shared" ca="1" si="920"/>
        <v>2</v>
      </c>
      <c r="G1317" s="6">
        <f t="shared" ca="1" si="920"/>
        <v>2</v>
      </c>
      <c r="H1317" s="6" t="str">
        <f t="shared" si="921"/>
        <v/>
      </c>
      <c r="I1317" s="6" t="s">
        <v>160</v>
      </c>
      <c r="J1317" t="s">
        <v>175</v>
      </c>
      <c r="K1317" s="6">
        <f t="shared" ca="1" si="922"/>
        <v>70.400000000000006</v>
      </c>
      <c r="L1317" t="s">
        <v>180</v>
      </c>
      <c r="N1317" s="18"/>
      <c r="Y1317" s="9"/>
    </row>
    <row r="1318" spans="1:28" x14ac:dyDescent="0.3">
      <c r="A1318" s="15">
        <v>0</v>
      </c>
      <c r="B1318" s="15">
        <v>0</v>
      </c>
      <c r="C1318" s="6">
        <f t="shared" ca="1" si="900"/>
        <v>0.91692552658263882</v>
      </c>
      <c r="D1318" s="6">
        <f t="shared" ca="1" si="900"/>
        <v>0.7577282960016718</v>
      </c>
      <c r="E1318" s="6">
        <f t="shared" ca="1" si="919"/>
        <v>8.3074473417361183E-2</v>
      </c>
      <c r="F1318" s="6">
        <f t="shared" ca="1" si="920"/>
        <v>3</v>
      </c>
      <c r="G1318" s="6">
        <f t="shared" ca="1" si="920"/>
        <v>3</v>
      </c>
      <c r="H1318" s="6" t="str">
        <f t="shared" si="921"/>
        <v/>
      </c>
      <c r="I1318" s="6" t="s">
        <v>160</v>
      </c>
      <c r="J1318" t="s">
        <v>175</v>
      </c>
      <c r="K1318" s="6">
        <f t="shared" ca="1" si="922"/>
        <v>126.7</v>
      </c>
      <c r="L1318" t="s">
        <v>180</v>
      </c>
      <c r="N1318" s="18"/>
      <c r="Y1318" s="9"/>
    </row>
    <row r="1319" spans="1:28" x14ac:dyDescent="0.3">
      <c r="A1319" s="15">
        <v>0</v>
      </c>
      <c r="B1319" s="15">
        <v>0</v>
      </c>
      <c r="C1319" s="6">
        <f t="shared" ca="1" si="900"/>
        <v>0.52290418451274057</v>
      </c>
      <c r="D1319" s="6">
        <f t="shared" ca="1" si="900"/>
        <v>0.20769582443226808</v>
      </c>
      <c r="E1319" s="6">
        <f t="shared" ca="1" si="919"/>
        <v>0.52290418451274057</v>
      </c>
      <c r="F1319" s="6">
        <f t="shared" ca="1" si="920"/>
        <v>3</v>
      </c>
      <c r="G1319" s="6">
        <f t="shared" ca="1" si="920"/>
        <v>0</v>
      </c>
      <c r="H1319" s="6" t="str">
        <f t="shared" si="921"/>
        <v/>
      </c>
      <c r="I1319" s="6" t="s">
        <v>160</v>
      </c>
      <c r="J1319" t="s">
        <v>175</v>
      </c>
      <c r="K1319" s="6">
        <f t="shared" ca="1" si="922"/>
        <v>87.3</v>
      </c>
      <c r="L1319" t="s">
        <v>180</v>
      </c>
      <c r="N1319" s="18"/>
      <c r="Y1319" s="9"/>
    </row>
    <row r="1320" spans="1:28" x14ac:dyDescent="0.3">
      <c r="A1320" s="15">
        <v>0</v>
      </c>
      <c r="B1320" s="15">
        <v>0</v>
      </c>
      <c r="C1320" s="6">
        <f t="shared" ca="1" si="900"/>
        <v>0.91046431871051448</v>
      </c>
      <c r="D1320" s="6">
        <f t="shared" ca="1" si="900"/>
        <v>0.69909391940289456</v>
      </c>
      <c r="E1320" s="6">
        <f t="shared" ca="1" si="919"/>
        <v>8.9535681289485525E-2</v>
      </c>
      <c r="F1320" s="6">
        <f t="shared" ca="1" si="920"/>
        <v>2</v>
      </c>
      <c r="G1320" s="6">
        <f t="shared" ca="1" si="920"/>
        <v>1</v>
      </c>
      <c r="H1320" s="6" t="str">
        <f t="shared" si="921"/>
        <v/>
      </c>
      <c r="I1320" s="6" t="s">
        <v>160</v>
      </c>
      <c r="J1320" t="s">
        <v>175</v>
      </c>
      <c r="K1320" s="6">
        <f t="shared" ca="1" si="922"/>
        <v>126</v>
      </c>
      <c r="L1320" t="s">
        <v>180</v>
      </c>
      <c r="N1320" s="18"/>
      <c r="Y1320" s="9"/>
    </row>
    <row r="1321" spans="1:28" x14ac:dyDescent="0.3">
      <c r="A1321" s="15">
        <v>0</v>
      </c>
      <c r="B1321" s="15">
        <v>0</v>
      </c>
      <c r="C1321" s="6">
        <f t="shared" ca="1" si="900"/>
        <v>0.53511335197541454</v>
      </c>
      <c r="D1321" s="6">
        <f t="shared" ca="1" si="900"/>
        <v>0.11652031006065811</v>
      </c>
      <c r="E1321" s="6">
        <f t="shared" ca="1" si="919"/>
        <v>0.53511335197541454</v>
      </c>
      <c r="F1321" s="6">
        <f t="shared" ca="1" si="920"/>
        <v>1</v>
      </c>
      <c r="G1321" s="6">
        <f t="shared" ca="1" si="920"/>
        <v>3</v>
      </c>
      <c r="H1321" s="6" t="str">
        <f t="shared" si="921"/>
        <v/>
      </c>
      <c r="I1321" s="6" t="s">
        <v>160</v>
      </c>
      <c r="J1321" t="s">
        <v>176</v>
      </c>
      <c r="K1321" s="6">
        <f t="shared" ca="1" si="922"/>
        <v>88.5</v>
      </c>
      <c r="L1321" t="s">
        <v>177</v>
      </c>
      <c r="N1321" s="18"/>
      <c r="Y1321" s="9"/>
    </row>
    <row r="1322" spans="1:28" x14ac:dyDescent="0.3">
      <c r="A1322" s="15">
        <v>0</v>
      </c>
      <c r="B1322" s="15">
        <v>0</v>
      </c>
      <c r="C1322" s="6">
        <f t="shared" ca="1" si="900"/>
        <v>0.46307781515791113</v>
      </c>
      <c r="D1322" s="6">
        <f t="shared" ca="1" si="900"/>
        <v>0.26400720775649389</v>
      </c>
      <c r="E1322" s="6">
        <f t="shared" ca="1" si="919"/>
        <v>0.46307781515791113</v>
      </c>
      <c r="F1322" s="6">
        <f t="shared" ca="1" si="920"/>
        <v>1</v>
      </c>
      <c r="G1322" s="6">
        <f t="shared" ca="1" si="920"/>
        <v>1</v>
      </c>
      <c r="H1322" s="6" t="str">
        <f t="shared" si="921"/>
        <v/>
      </c>
      <c r="I1322" s="6" t="s">
        <v>160</v>
      </c>
      <c r="J1322" t="s">
        <v>176</v>
      </c>
      <c r="K1322" s="6">
        <f t="shared" ca="1" si="922"/>
        <v>81.3</v>
      </c>
      <c r="L1322" t="s">
        <v>177</v>
      </c>
      <c r="Y1322" s="9"/>
    </row>
    <row r="1323" spans="1:28" x14ac:dyDescent="0.3">
      <c r="A1323" s="15">
        <v>0</v>
      </c>
      <c r="B1323" s="15">
        <v>0</v>
      </c>
      <c r="C1323" s="6">
        <f t="shared" ca="1" si="900"/>
        <v>0.35166732837400472</v>
      </c>
      <c r="D1323" s="6">
        <f t="shared" ca="1" si="900"/>
        <v>0.92929774039136437</v>
      </c>
      <c r="E1323" s="6">
        <f t="shared" ca="1" si="919"/>
        <v>0.35166732837400472</v>
      </c>
      <c r="F1323" s="6">
        <f t="shared" ca="1" si="920"/>
        <v>2</v>
      </c>
      <c r="G1323" s="6">
        <f t="shared" ca="1" si="920"/>
        <v>0</v>
      </c>
      <c r="H1323" s="6" t="str">
        <f t="shared" si="921"/>
        <v/>
      </c>
      <c r="I1323" s="6" t="s">
        <v>160</v>
      </c>
      <c r="J1323" t="s">
        <v>176</v>
      </c>
      <c r="K1323" s="6">
        <f t="shared" ca="1" si="922"/>
        <v>70.2</v>
      </c>
      <c r="L1323" t="s">
        <v>177</v>
      </c>
      <c r="Y1323" s="9"/>
    </row>
    <row r="1324" spans="1:28" x14ac:dyDescent="0.3">
      <c r="A1324" s="15">
        <v>0</v>
      </c>
      <c r="B1324" s="15">
        <v>0</v>
      </c>
      <c r="C1324" s="6">
        <f t="shared" ca="1" si="900"/>
        <v>7.1062021534307185E-3</v>
      </c>
      <c r="D1324" s="6">
        <f t="shared" ca="1" si="900"/>
        <v>0.87818446113367088</v>
      </c>
      <c r="E1324" s="6">
        <f t="shared" ca="1" si="919"/>
        <v>0.50710620215343072</v>
      </c>
      <c r="F1324" s="6">
        <f t="shared" ca="1" si="920"/>
        <v>0</v>
      </c>
      <c r="G1324" s="6">
        <f t="shared" ca="1" si="920"/>
        <v>3</v>
      </c>
      <c r="H1324" s="6" t="str">
        <f t="shared" si="921"/>
        <v/>
      </c>
      <c r="I1324" s="6" t="s">
        <v>160</v>
      </c>
      <c r="J1324" t="s">
        <v>176</v>
      </c>
      <c r="K1324" s="6">
        <f t="shared" ca="1" si="922"/>
        <v>35.700000000000003</v>
      </c>
      <c r="L1324" t="s">
        <v>177</v>
      </c>
      <c r="Y1324" s="9"/>
    </row>
    <row r="1325" spans="1:28" x14ac:dyDescent="0.3">
      <c r="A1325" s="15">
        <v>0</v>
      </c>
      <c r="B1325" s="15">
        <v>0</v>
      </c>
      <c r="C1325" s="6">
        <f t="shared" ca="1" si="900"/>
        <v>0.81416920225674094</v>
      </c>
      <c r="D1325" s="6">
        <f t="shared" ca="1" si="900"/>
        <v>0.33780155030009529</v>
      </c>
      <c r="E1325" s="6">
        <f t="shared" ca="1" si="919"/>
        <v>0.18583079774325906</v>
      </c>
      <c r="F1325" s="6">
        <f t="shared" ca="1" si="920"/>
        <v>0</v>
      </c>
      <c r="G1325" s="6">
        <f t="shared" ca="1" si="920"/>
        <v>1</v>
      </c>
      <c r="H1325" s="6" t="str">
        <f t="shared" si="921"/>
        <v/>
      </c>
      <c r="I1325" s="6" t="s">
        <v>160</v>
      </c>
      <c r="J1325" t="s">
        <v>176</v>
      </c>
      <c r="K1325" s="6">
        <f t="shared" ca="1" si="922"/>
        <v>116.4</v>
      </c>
      <c r="L1325" t="s">
        <v>177</v>
      </c>
      <c r="Y1325" s="9"/>
    </row>
    <row r="1326" spans="1:28" x14ac:dyDescent="0.3">
      <c r="A1326" s="15">
        <v>0</v>
      </c>
      <c r="B1326" s="15">
        <v>0</v>
      </c>
      <c r="C1326" s="6">
        <f t="shared" ca="1" si="900"/>
        <v>0.64118415787178173</v>
      </c>
      <c r="D1326" s="6">
        <f t="shared" ca="1" si="900"/>
        <v>0.93909648134859625</v>
      </c>
      <c r="E1326" s="6">
        <f t="shared" ca="1" si="919"/>
        <v>0.35881584212821827</v>
      </c>
      <c r="F1326" s="6">
        <f t="shared" ca="1" si="920"/>
        <v>3</v>
      </c>
      <c r="G1326" s="6">
        <f t="shared" ca="1" si="920"/>
        <v>1</v>
      </c>
      <c r="H1326" s="6" t="str">
        <f t="shared" si="921"/>
        <v/>
      </c>
      <c r="I1326" s="6" t="s">
        <v>160</v>
      </c>
      <c r="J1326" t="s">
        <v>179</v>
      </c>
      <c r="K1326" s="6">
        <f t="shared" ca="1" si="922"/>
        <v>99.1</v>
      </c>
      <c r="L1326" t="s">
        <v>178</v>
      </c>
      <c r="Q1326" s="10"/>
      <c r="R1326" s="10"/>
      <c r="S1326" s="10"/>
      <c r="T1326" s="10"/>
      <c r="U1326" s="10"/>
      <c r="V1326" s="10"/>
      <c r="W1326" s="10"/>
      <c r="X1326" s="10"/>
      <c r="Y1326" s="11"/>
      <c r="Z1326" s="10"/>
      <c r="AA1326" s="10"/>
      <c r="AB1326" s="10"/>
    </row>
    <row r="1327" spans="1:28" x14ac:dyDescent="0.3">
      <c r="A1327" s="15">
        <v>0</v>
      </c>
      <c r="B1327" s="15">
        <v>0</v>
      </c>
      <c r="C1327" s="6">
        <f t="shared" ca="1" si="900"/>
        <v>0.49387668475446245</v>
      </c>
      <c r="D1327" s="6">
        <f t="shared" ca="1" si="900"/>
        <v>0.55295443861264137</v>
      </c>
      <c r="E1327" s="6">
        <f t="shared" ca="1" si="919"/>
        <v>0.49387668475446245</v>
      </c>
      <c r="F1327" s="6">
        <f t="shared" ref="F1327" ca="1" si="923">MOD(SUM(F1326,1),4)</f>
        <v>0</v>
      </c>
      <c r="G1327" s="6">
        <f t="shared" ca="1" si="920"/>
        <v>2</v>
      </c>
      <c r="H1327" s="6" t="str">
        <f t="shared" si="921"/>
        <v/>
      </c>
      <c r="I1327" s="6" t="s">
        <v>160</v>
      </c>
      <c r="J1327" t="s">
        <v>179</v>
      </c>
      <c r="K1327" s="6">
        <f t="shared" ca="1" si="922"/>
        <v>84.4</v>
      </c>
      <c r="L1327" t="s">
        <v>178</v>
      </c>
      <c r="Y1327" s="9"/>
    </row>
    <row r="1328" spans="1:28" x14ac:dyDescent="0.3">
      <c r="A1328" s="15">
        <v>0</v>
      </c>
      <c r="B1328" s="15">
        <v>0</v>
      </c>
      <c r="C1328" s="6">
        <f t="shared" ca="1" si="900"/>
        <v>0.17926617895808583</v>
      </c>
      <c r="D1328" s="6">
        <f t="shared" ca="1" si="900"/>
        <v>0.62573447092639278</v>
      </c>
      <c r="E1328" s="6">
        <f t="shared" ca="1" si="919"/>
        <v>0.17926617895808583</v>
      </c>
      <c r="F1328" s="6">
        <f t="shared" ref="F1328" ca="1" si="924">MOD(SUM(F1326,2),4)</f>
        <v>1</v>
      </c>
      <c r="G1328" s="6">
        <f t="shared" ca="1" si="920"/>
        <v>2</v>
      </c>
      <c r="H1328" s="17" t="str">
        <f t="shared" ref="H1328" si="925">IF(A1328=0,"",_xlfn.CONCAT("\end{enumerate} \section*{ Cuenta ",A1328,"} \begin{enumerate}"))</f>
        <v/>
      </c>
      <c r="I1328" s="6" t="s">
        <v>160</v>
      </c>
      <c r="J1328" t="s">
        <v>179</v>
      </c>
      <c r="K1328" s="6">
        <f t="shared" ca="1" si="922"/>
        <v>52.9</v>
      </c>
      <c r="L1328" t="s">
        <v>178</v>
      </c>
      <c r="Y1328" s="9"/>
    </row>
    <row r="1329" spans="1:28" x14ac:dyDescent="0.3">
      <c r="A1329" s="15">
        <v>0</v>
      </c>
      <c r="B1329" s="15">
        <v>0</v>
      </c>
      <c r="C1329" s="6">
        <f t="shared" ca="1" si="900"/>
        <v>0.39165266051345093</v>
      </c>
      <c r="D1329" s="6">
        <f t="shared" ca="1" si="900"/>
        <v>8.6792418550677319E-2</v>
      </c>
      <c r="E1329" s="6">
        <f t="shared" ca="1" si="919"/>
        <v>0.39165266051345093</v>
      </c>
      <c r="F1329" s="6">
        <f t="shared" ref="F1329" ca="1" si="926">MOD(SUM(F1326,3),4)</f>
        <v>2</v>
      </c>
      <c r="G1329" s="6">
        <f t="shared" ca="1" si="920"/>
        <v>0</v>
      </c>
      <c r="H1329" s="6" t="str">
        <f t="shared" ref="H1329:H1330" si="927">IF(A1329=0,"",_xlfn.CONCAT("## ",A1329))</f>
        <v/>
      </c>
      <c r="I1329" s="6" t="s">
        <v>160</v>
      </c>
      <c r="J1329" t="s">
        <v>179</v>
      </c>
      <c r="K1329" s="6">
        <f t="shared" ca="1" si="922"/>
        <v>74.2</v>
      </c>
      <c r="L1329" t="s">
        <v>178</v>
      </c>
      <c r="Y1329" s="9"/>
    </row>
    <row r="1330" spans="1:28" x14ac:dyDescent="0.3">
      <c r="A1330" s="15">
        <v>0</v>
      </c>
      <c r="B1330" s="15">
        <v>0</v>
      </c>
      <c r="C1330" s="6">
        <f t="shared" ca="1" si="900"/>
        <v>0.62659257014619818</v>
      </c>
      <c r="D1330" s="6">
        <f t="shared" ca="1" si="900"/>
        <v>0.13568183189192962</v>
      </c>
      <c r="E1330" s="6">
        <f t="shared" ca="1" si="919"/>
        <v>0.37340742985380182</v>
      </c>
      <c r="F1330" s="6">
        <f t="shared" ref="F1330" ca="1" si="928">MOD(SUM(F1326,4),4)</f>
        <v>3</v>
      </c>
      <c r="G1330" s="6">
        <f t="shared" ca="1" si="920"/>
        <v>1</v>
      </c>
      <c r="H1330" s="6" t="str">
        <f t="shared" si="927"/>
        <v/>
      </c>
      <c r="I1330" s="6" t="s">
        <v>160</v>
      </c>
      <c r="J1330" t="s">
        <v>179</v>
      </c>
      <c r="K1330" s="6">
        <f t="shared" ca="1" si="922"/>
        <v>97.7</v>
      </c>
      <c r="L1330" t="s">
        <v>178</v>
      </c>
      <c r="Y1330" s="9"/>
    </row>
    <row r="1331" spans="1:28" ht="42.55" x14ac:dyDescent="0.3">
      <c r="A1331" s="15" t="s">
        <v>158</v>
      </c>
      <c r="B1331" s="15">
        <v>0</v>
      </c>
      <c r="C1331" s="6">
        <f t="shared" ca="1" si="900"/>
        <v>0.26961052217218617</v>
      </c>
      <c r="D1331" s="6">
        <f t="shared" ca="1" si="900"/>
        <v>0.5527794217212878</v>
      </c>
      <c r="H1331" s="17" t="str">
        <f t="shared" ref="H1331" si="929">IF(A1331=0,"",_xlfn.CONCAT("\end{enumerate} \section*{ Cuenta ",A1331,"} \begin{enumerate}"))</f>
        <v>\end{enumerate} \section*{ Cuenta X} \begin{enumerate}</v>
      </c>
    </row>
    <row r="1332" spans="1:28" x14ac:dyDescent="0.3">
      <c r="A1332" s="15">
        <v>0</v>
      </c>
      <c r="B1332" s="15">
        <v>0</v>
      </c>
      <c r="C1332" s="6">
        <f t="shared" ca="1" si="900"/>
        <v>0.40515247785877562</v>
      </c>
      <c r="D1332" s="6">
        <f t="shared" ca="1" si="900"/>
        <v>0.16383244191536517</v>
      </c>
      <c r="E1332" s="6">
        <f t="shared" ref="E1332:E1346" ca="1" si="930">IF(C1332&gt;0.1,      IF(C1332&lt;0.6,C1332,ABS(1-C1332)),C1332+0.5)</f>
        <v>0.40515247785877562</v>
      </c>
      <c r="F1332" s="6">
        <f t="shared" ref="F1332:G1346" ca="1" si="931">MOD(ROUND(C1332*100+35,0),4)</f>
        <v>0</v>
      </c>
      <c r="G1332" s="6">
        <f t="shared" ca="1" si="931"/>
        <v>3</v>
      </c>
      <c r="H1332" s="6" t="str">
        <f t="shared" ref="H1332:H1343" si="932">IF(A1332=0,"",_xlfn.CONCAT("## ",A1332))</f>
        <v/>
      </c>
      <c r="I1332" s="6" t="s">
        <v>160</v>
      </c>
      <c r="J1332" t="s">
        <v>175</v>
      </c>
      <c r="K1332" s="6">
        <f t="shared" ref="K1332:K1346" ca="1" si="933">ROUND(C1332*100+35,1)</f>
        <v>75.5</v>
      </c>
      <c r="L1332" t="s">
        <v>180</v>
      </c>
      <c r="N1332" s="18"/>
      <c r="Y1332" s="9"/>
    </row>
    <row r="1333" spans="1:28" x14ac:dyDescent="0.3">
      <c r="A1333" s="15">
        <v>0</v>
      </c>
      <c r="B1333" s="15">
        <v>0</v>
      </c>
      <c r="C1333" s="6">
        <f t="shared" ca="1" si="900"/>
        <v>0.8187811694356506</v>
      </c>
      <c r="D1333" s="6">
        <f t="shared" ca="1" si="900"/>
        <v>0.58570125471186751</v>
      </c>
      <c r="E1333" s="6">
        <f t="shared" ca="1" si="930"/>
        <v>0.1812188305643494</v>
      </c>
      <c r="F1333" s="6">
        <f t="shared" ca="1" si="931"/>
        <v>1</v>
      </c>
      <c r="G1333" s="6">
        <f t="shared" ca="1" si="931"/>
        <v>2</v>
      </c>
      <c r="H1333" s="6" t="str">
        <f t="shared" si="932"/>
        <v/>
      </c>
      <c r="I1333" s="6" t="s">
        <v>160</v>
      </c>
      <c r="J1333" t="s">
        <v>175</v>
      </c>
      <c r="K1333" s="6">
        <f t="shared" ca="1" si="933"/>
        <v>116.9</v>
      </c>
      <c r="L1333" t="s">
        <v>180</v>
      </c>
      <c r="N1333" s="18"/>
      <c r="Y1333" s="9"/>
    </row>
    <row r="1334" spans="1:28" x14ac:dyDescent="0.3">
      <c r="A1334" s="15">
        <v>0</v>
      </c>
      <c r="B1334" s="15">
        <v>0</v>
      </c>
      <c r="C1334" s="6">
        <f t="shared" ca="1" si="900"/>
        <v>0.76791895362020079</v>
      </c>
      <c r="D1334" s="6">
        <f t="shared" ca="1" si="900"/>
        <v>0.44675685649804575</v>
      </c>
      <c r="E1334" s="6">
        <f t="shared" ca="1" si="930"/>
        <v>0.23208104637979921</v>
      </c>
      <c r="F1334" s="6">
        <f t="shared" ca="1" si="931"/>
        <v>0</v>
      </c>
      <c r="G1334" s="6">
        <f t="shared" ca="1" si="931"/>
        <v>0</v>
      </c>
      <c r="H1334" s="6" t="str">
        <f t="shared" si="932"/>
        <v/>
      </c>
      <c r="I1334" s="6" t="s">
        <v>160</v>
      </c>
      <c r="J1334" t="s">
        <v>175</v>
      </c>
      <c r="K1334" s="6">
        <f t="shared" ca="1" si="933"/>
        <v>111.8</v>
      </c>
      <c r="L1334" t="s">
        <v>180</v>
      </c>
      <c r="N1334" s="18"/>
      <c r="Y1334" s="9"/>
    </row>
    <row r="1335" spans="1:28" x14ac:dyDescent="0.3">
      <c r="A1335" s="15">
        <v>0</v>
      </c>
      <c r="B1335" s="15">
        <v>0</v>
      </c>
      <c r="C1335" s="6">
        <f t="shared" ca="1" si="900"/>
        <v>0.10508227929404446</v>
      </c>
      <c r="D1335" s="6">
        <f t="shared" ca="1" si="900"/>
        <v>4.267629664533179E-2</v>
      </c>
      <c r="E1335" s="6">
        <f t="shared" ca="1" si="930"/>
        <v>0.10508227929404446</v>
      </c>
      <c r="F1335" s="6">
        <f t="shared" ca="1" si="931"/>
        <v>2</v>
      </c>
      <c r="G1335" s="6">
        <f t="shared" ca="1" si="931"/>
        <v>3</v>
      </c>
      <c r="H1335" s="6" t="str">
        <f t="shared" si="932"/>
        <v/>
      </c>
      <c r="I1335" s="6" t="s">
        <v>160</v>
      </c>
      <c r="J1335" t="s">
        <v>175</v>
      </c>
      <c r="K1335" s="6">
        <f t="shared" ca="1" si="933"/>
        <v>45.5</v>
      </c>
      <c r="L1335" t="s">
        <v>180</v>
      </c>
      <c r="N1335" s="18"/>
      <c r="Y1335" s="9"/>
    </row>
    <row r="1336" spans="1:28" x14ac:dyDescent="0.3">
      <c r="A1336" s="15">
        <v>0</v>
      </c>
      <c r="B1336" s="15">
        <v>0</v>
      </c>
      <c r="C1336" s="6">
        <f t="shared" ca="1" si="900"/>
        <v>0.61467504461885147</v>
      </c>
      <c r="D1336" s="6">
        <f t="shared" ca="1" si="900"/>
        <v>0.76123679112742415</v>
      </c>
      <c r="E1336" s="6">
        <f t="shared" ca="1" si="930"/>
        <v>0.38532495538114853</v>
      </c>
      <c r="F1336" s="6">
        <f t="shared" ca="1" si="931"/>
        <v>0</v>
      </c>
      <c r="G1336" s="6">
        <f t="shared" ca="1" si="931"/>
        <v>3</v>
      </c>
      <c r="H1336" s="6" t="str">
        <f t="shared" si="932"/>
        <v/>
      </c>
      <c r="I1336" s="6" t="s">
        <v>160</v>
      </c>
      <c r="J1336" t="s">
        <v>175</v>
      </c>
      <c r="K1336" s="6">
        <f t="shared" ca="1" si="933"/>
        <v>96.5</v>
      </c>
      <c r="L1336" t="s">
        <v>180</v>
      </c>
      <c r="N1336" s="18"/>
      <c r="Y1336" s="9"/>
    </row>
    <row r="1337" spans="1:28" x14ac:dyDescent="0.3">
      <c r="A1337" s="15">
        <v>0</v>
      </c>
      <c r="B1337" s="15">
        <v>0</v>
      </c>
      <c r="C1337" s="6">
        <f t="shared" ca="1" si="900"/>
        <v>0.92648560568285931</v>
      </c>
      <c r="D1337" s="6">
        <f t="shared" ca="1" si="900"/>
        <v>0.52942471645446665</v>
      </c>
      <c r="E1337" s="6">
        <f t="shared" ca="1" si="930"/>
        <v>7.3514394317140686E-2</v>
      </c>
      <c r="F1337" s="6">
        <f t="shared" ca="1" si="931"/>
        <v>0</v>
      </c>
      <c r="G1337" s="6">
        <f t="shared" ca="1" si="931"/>
        <v>0</v>
      </c>
      <c r="H1337" s="6" t="str">
        <f t="shared" si="932"/>
        <v/>
      </c>
      <c r="I1337" s="6" t="s">
        <v>160</v>
      </c>
      <c r="J1337" t="s">
        <v>176</v>
      </c>
      <c r="K1337" s="6">
        <f t="shared" ca="1" si="933"/>
        <v>127.6</v>
      </c>
      <c r="L1337" t="s">
        <v>177</v>
      </c>
      <c r="N1337" s="18"/>
      <c r="Y1337" s="9"/>
    </row>
    <row r="1338" spans="1:28" x14ac:dyDescent="0.3">
      <c r="A1338" s="15">
        <v>0</v>
      </c>
      <c r="B1338" s="15">
        <v>0</v>
      </c>
      <c r="C1338" s="6">
        <f t="shared" ca="1" si="900"/>
        <v>0.85541999281784986</v>
      </c>
      <c r="D1338" s="6">
        <f t="shared" ca="1" si="900"/>
        <v>0.58932587908266021</v>
      </c>
      <c r="E1338" s="6">
        <f t="shared" ca="1" si="930"/>
        <v>0.14458000718215014</v>
      </c>
      <c r="F1338" s="6">
        <f t="shared" ca="1" si="931"/>
        <v>1</v>
      </c>
      <c r="G1338" s="6">
        <f t="shared" ca="1" si="931"/>
        <v>2</v>
      </c>
      <c r="H1338" s="6" t="str">
        <f t="shared" si="932"/>
        <v/>
      </c>
      <c r="I1338" s="6" t="s">
        <v>160</v>
      </c>
      <c r="J1338" t="s">
        <v>176</v>
      </c>
      <c r="K1338" s="6">
        <f t="shared" ca="1" si="933"/>
        <v>120.5</v>
      </c>
      <c r="L1338" t="s">
        <v>177</v>
      </c>
      <c r="Y1338" s="9"/>
    </row>
    <row r="1339" spans="1:28" x14ac:dyDescent="0.3">
      <c r="A1339" s="15">
        <v>0</v>
      </c>
      <c r="B1339" s="15">
        <v>0</v>
      </c>
      <c r="C1339" s="6">
        <f t="shared" ca="1" si="900"/>
        <v>0.12755572324115172</v>
      </c>
      <c r="D1339" s="6">
        <f t="shared" ca="1" si="900"/>
        <v>0.95300326664263535</v>
      </c>
      <c r="E1339" s="6">
        <f t="shared" ca="1" si="930"/>
        <v>0.12755572324115172</v>
      </c>
      <c r="F1339" s="6">
        <f t="shared" ca="1" si="931"/>
        <v>0</v>
      </c>
      <c r="G1339" s="6">
        <f t="shared" ca="1" si="931"/>
        <v>2</v>
      </c>
      <c r="H1339" s="6" t="str">
        <f t="shared" si="932"/>
        <v/>
      </c>
      <c r="I1339" s="6" t="s">
        <v>160</v>
      </c>
      <c r="J1339" t="s">
        <v>176</v>
      </c>
      <c r="K1339" s="6">
        <f t="shared" ca="1" si="933"/>
        <v>47.8</v>
      </c>
      <c r="L1339" t="s">
        <v>177</v>
      </c>
      <c r="Y1339" s="9"/>
    </row>
    <row r="1340" spans="1:28" x14ac:dyDescent="0.3">
      <c r="A1340" s="15">
        <v>0</v>
      </c>
      <c r="B1340" s="15">
        <v>0</v>
      </c>
      <c r="C1340" s="6">
        <f t="shared" ca="1" si="900"/>
        <v>1.4075871103565563E-2</v>
      </c>
      <c r="D1340" s="6">
        <f t="shared" ca="1" si="900"/>
        <v>0.96367490440072956</v>
      </c>
      <c r="E1340" s="6">
        <f t="shared" ca="1" si="930"/>
        <v>0.51407587110356556</v>
      </c>
      <c r="F1340" s="6">
        <f t="shared" ca="1" si="931"/>
        <v>0</v>
      </c>
      <c r="G1340" s="6">
        <f t="shared" ca="1" si="931"/>
        <v>3</v>
      </c>
      <c r="H1340" s="6" t="str">
        <f t="shared" si="932"/>
        <v/>
      </c>
      <c r="I1340" s="6" t="s">
        <v>160</v>
      </c>
      <c r="J1340" t="s">
        <v>176</v>
      </c>
      <c r="K1340" s="6">
        <f t="shared" ca="1" si="933"/>
        <v>36.4</v>
      </c>
      <c r="L1340" t="s">
        <v>177</v>
      </c>
      <c r="Y1340" s="9"/>
    </row>
    <row r="1341" spans="1:28" x14ac:dyDescent="0.3">
      <c r="A1341" s="15">
        <v>0</v>
      </c>
      <c r="B1341" s="15">
        <v>0</v>
      </c>
      <c r="C1341" s="6">
        <f t="shared" ca="1" si="900"/>
        <v>0.86269400637167026</v>
      </c>
      <c r="D1341" s="6">
        <f t="shared" ca="1" si="900"/>
        <v>0.82552831515628011</v>
      </c>
      <c r="E1341" s="6">
        <f t="shared" ca="1" si="930"/>
        <v>0.13730599362832974</v>
      </c>
      <c r="F1341" s="6">
        <f t="shared" ca="1" si="931"/>
        <v>1</v>
      </c>
      <c r="G1341" s="6">
        <f t="shared" ca="1" si="931"/>
        <v>2</v>
      </c>
      <c r="H1341" s="6" t="str">
        <f t="shared" si="932"/>
        <v/>
      </c>
      <c r="I1341" s="6" t="s">
        <v>160</v>
      </c>
      <c r="J1341" t="s">
        <v>176</v>
      </c>
      <c r="K1341" s="6">
        <f t="shared" ca="1" si="933"/>
        <v>121.3</v>
      </c>
      <c r="L1341" t="s">
        <v>177</v>
      </c>
      <c r="Y1341" s="9"/>
    </row>
    <row r="1342" spans="1:28" x14ac:dyDescent="0.3">
      <c r="A1342" s="15">
        <v>0</v>
      </c>
      <c r="B1342" s="15">
        <v>0</v>
      </c>
      <c r="C1342" s="6">
        <f t="shared" ca="1" si="900"/>
        <v>0.31890805195104877</v>
      </c>
      <c r="D1342" s="6">
        <f t="shared" ca="1" si="900"/>
        <v>0.62103104959451094</v>
      </c>
      <c r="E1342" s="6">
        <f t="shared" ca="1" si="930"/>
        <v>0.31890805195104877</v>
      </c>
      <c r="F1342" s="6">
        <f t="shared" ca="1" si="931"/>
        <v>3</v>
      </c>
      <c r="G1342" s="6">
        <f t="shared" ca="1" si="931"/>
        <v>1</v>
      </c>
      <c r="H1342" s="6" t="str">
        <f t="shared" si="932"/>
        <v/>
      </c>
      <c r="I1342" s="6" t="s">
        <v>160</v>
      </c>
      <c r="J1342" t="s">
        <v>179</v>
      </c>
      <c r="K1342" s="6">
        <f t="shared" ca="1" si="933"/>
        <v>66.900000000000006</v>
      </c>
      <c r="L1342" t="s">
        <v>178</v>
      </c>
      <c r="Q1342" s="10"/>
      <c r="R1342" s="10"/>
      <c r="S1342" s="10"/>
      <c r="T1342" s="10"/>
      <c r="U1342" s="10"/>
      <c r="V1342" s="10"/>
      <c r="W1342" s="10"/>
      <c r="X1342" s="10"/>
      <c r="Y1342" s="11"/>
      <c r="Z1342" s="10"/>
      <c r="AA1342" s="10"/>
      <c r="AB1342" s="10"/>
    </row>
    <row r="1343" spans="1:28" x14ac:dyDescent="0.3">
      <c r="A1343" s="15">
        <v>0</v>
      </c>
      <c r="B1343" s="15">
        <v>0</v>
      </c>
      <c r="C1343" s="6">
        <f t="shared" ca="1" si="900"/>
        <v>0.66842429086527111</v>
      </c>
      <c r="D1343" s="6">
        <f t="shared" ca="1" si="900"/>
        <v>0.60147389679466923</v>
      </c>
      <c r="E1343" s="6">
        <f t="shared" ca="1" si="930"/>
        <v>0.33157570913472889</v>
      </c>
      <c r="F1343" s="6">
        <f t="shared" ref="F1343" ca="1" si="934">MOD(SUM(F1342,1),4)</f>
        <v>0</v>
      </c>
      <c r="G1343" s="6">
        <f t="shared" ca="1" si="931"/>
        <v>3</v>
      </c>
      <c r="H1343" s="6" t="str">
        <f t="shared" si="932"/>
        <v/>
      </c>
      <c r="I1343" s="6" t="s">
        <v>160</v>
      </c>
      <c r="J1343" t="s">
        <v>179</v>
      </c>
      <c r="K1343" s="6">
        <f t="shared" ca="1" si="933"/>
        <v>101.8</v>
      </c>
      <c r="L1343" t="s">
        <v>178</v>
      </c>
      <c r="Y1343" s="9"/>
    </row>
    <row r="1344" spans="1:28" x14ac:dyDescent="0.3">
      <c r="A1344" s="15">
        <v>0</v>
      </c>
      <c r="B1344" s="15">
        <v>0</v>
      </c>
      <c r="C1344" s="6">
        <f t="shared" ca="1" si="900"/>
        <v>0.95742098177544144</v>
      </c>
      <c r="D1344" s="6">
        <f t="shared" ca="1" si="900"/>
        <v>0.22351348735615051</v>
      </c>
      <c r="E1344" s="6">
        <f t="shared" ca="1" si="930"/>
        <v>4.2579018224558562E-2</v>
      </c>
      <c r="F1344" s="6">
        <f t="shared" ref="F1344" ca="1" si="935">MOD(SUM(F1342,2),4)</f>
        <v>1</v>
      </c>
      <c r="G1344" s="6">
        <f t="shared" ca="1" si="931"/>
        <v>1</v>
      </c>
      <c r="H1344" s="17" t="str">
        <f t="shared" ref="H1344" si="936">IF(A1344=0,"",_xlfn.CONCAT("\end{enumerate} \section*{ Cuenta ",A1344,"} \begin{enumerate}"))</f>
        <v/>
      </c>
      <c r="I1344" s="6" t="s">
        <v>160</v>
      </c>
      <c r="J1344" t="s">
        <v>179</v>
      </c>
      <c r="K1344" s="6">
        <f t="shared" ca="1" si="933"/>
        <v>130.69999999999999</v>
      </c>
      <c r="L1344" t="s">
        <v>178</v>
      </c>
      <c r="Y1344" s="9"/>
    </row>
    <row r="1345" spans="1:28" x14ac:dyDescent="0.3">
      <c r="A1345" s="15">
        <v>0</v>
      </c>
      <c r="B1345" s="15">
        <v>0</v>
      </c>
      <c r="C1345" s="6">
        <f t="shared" ca="1" si="900"/>
        <v>0.58700319812306434</v>
      </c>
      <c r="D1345" s="6">
        <f t="shared" ca="1" si="900"/>
        <v>0.84356237017471902</v>
      </c>
      <c r="E1345" s="6">
        <f t="shared" ca="1" si="930"/>
        <v>0.58700319812306434</v>
      </c>
      <c r="F1345" s="6">
        <f t="shared" ref="F1345" ca="1" si="937">MOD(SUM(F1342,3),4)</f>
        <v>2</v>
      </c>
      <c r="G1345" s="6">
        <f t="shared" ca="1" si="931"/>
        <v>3</v>
      </c>
      <c r="H1345" s="6" t="str">
        <f t="shared" ref="H1345:H1346" si="938">IF(A1345=0,"",_xlfn.CONCAT("## ",A1345))</f>
        <v/>
      </c>
      <c r="I1345" s="6" t="s">
        <v>160</v>
      </c>
      <c r="J1345" t="s">
        <v>179</v>
      </c>
      <c r="K1345" s="6">
        <f t="shared" ca="1" si="933"/>
        <v>93.7</v>
      </c>
      <c r="L1345" t="s">
        <v>178</v>
      </c>
      <c r="Y1345" s="9"/>
    </row>
    <row r="1346" spans="1:28" x14ac:dyDescent="0.3">
      <c r="A1346" s="15">
        <v>0</v>
      </c>
      <c r="B1346" s="15">
        <v>0</v>
      </c>
      <c r="C1346" s="6">
        <f t="shared" ca="1" si="900"/>
        <v>0.49646824420816404</v>
      </c>
      <c r="D1346" s="6">
        <f t="shared" ca="1" si="900"/>
        <v>0.35080666459343279</v>
      </c>
      <c r="E1346" s="6">
        <f t="shared" ca="1" si="930"/>
        <v>0.49646824420816404</v>
      </c>
      <c r="F1346" s="6">
        <f t="shared" ref="F1346" ca="1" si="939">MOD(SUM(F1342,4),4)</f>
        <v>3</v>
      </c>
      <c r="G1346" s="6">
        <f t="shared" ca="1" si="931"/>
        <v>2</v>
      </c>
      <c r="H1346" s="6" t="str">
        <f t="shared" si="938"/>
        <v/>
      </c>
      <c r="I1346" s="6" t="s">
        <v>160</v>
      </c>
      <c r="J1346" t="s">
        <v>179</v>
      </c>
      <c r="K1346" s="6">
        <f t="shared" ca="1" si="933"/>
        <v>84.6</v>
      </c>
      <c r="L1346" t="s">
        <v>178</v>
      </c>
      <c r="Y1346" s="9"/>
    </row>
    <row r="1347" spans="1:28" ht="42.55" x14ac:dyDescent="0.3">
      <c r="A1347" s="15" t="s">
        <v>158</v>
      </c>
      <c r="B1347" s="15">
        <v>0</v>
      </c>
      <c r="C1347" s="6">
        <f t="shared" ca="1" si="900"/>
        <v>0.41325654980434257</v>
      </c>
      <c r="D1347" s="6">
        <f t="shared" ca="1" si="900"/>
        <v>9.9069390959513948E-2</v>
      </c>
      <c r="H1347" s="17" t="str">
        <f t="shared" ref="H1347" si="940">IF(A1347=0,"",_xlfn.CONCAT("\end{enumerate} \section*{ Cuenta ",A1347,"} \begin{enumerate}"))</f>
        <v>\end{enumerate} \section*{ Cuenta X} \begin{enumerate}</v>
      </c>
    </row>
    <row r="1348" spans="1:28" x14ac:dyDescent="0.3">
      <c r="A1348" s="15">
        <v>0</v>
      </c>
      <c r="B1348" s="15">
        <v>0</v>
      </c>
      <c r="C1348" s="6">
        <f t="shared" ca="1" si="900"/>
        <v>0.2986792383865744</v>
      </c>
      <c r="D1348" s="6">
        <f t="shared" ca="1" si="900"/>
        <v>7.4673350779014935E-2</v>
      </c>
      <c r="E1348" s="6">
        <f t="shared" ref="E1348:E1362" ca="1" si="941">IF(C1348&gt;0.1,      IF(C1348&lt;0.6,C1348,ABS(1-C1348)),C1348+0.5)</f>
        <v>0.2986792383865744</v>
      </c>
      <c r="F1348" s="6">
        <f t="shared" ref="F1348:G1362" ca="1" si="942">MOD(ROUND(C1348*100+35,0),4)</f>
        <v>1</v>
      </c>
      <c r="G1348" s="6">
        <f t="shared" ca="1" si="942"/>
        <v>2</v>
      </c>
      <c r="H1348" s="6" t="str">
        <f t="shared" ref="H1348:H1359" si="943">IF(A1348=0,"",_xlfn.CONCAT("## ",A1348))</f>
        <v/>
      </c>
      <c r="I1348" s="6" t="s">
        <v>160</v>
      </c>
      <c r="J1348" t="s">
        <v>175</v>
      </c>
      <c r="K1348" s="6">
        <f t="shared" ref="K1348:K1362" ca="1" si="944">ROUND(C1348*100+35,1)</f>
        <v>64.900000000000006</v>
      </c>
      <c r="L1348" t="s">
        <v>180</v>
      </c>
      <c r="N1348" s="18"/>
      <c r="Y1348" s="9"/>
    </row>
    <row r="1349" spans="1:28" x14ac:dyDescent="0.3">
      <c r="A1349" s="15">
        <v>0</v>
      </c>
      <c r="B1349" s="15">
        <v>0</v>
      </c>
      <c r="C1349" s="6">
        <f t="shared" ref="C1349:D1412" ca="1" si="945">RAND()</f>
        <v>0.21307232299425471</v>
      </c>
      <c r="D1349" s="6">
        <f t="shared" ca="1" si="945"/>
        <v>0.55924772464968031</v>
      </c>
      <c r="E1349" s="6">
        <f t="shared" ca="1" si="941"/>
        <v>0.21307232299425471</v>
      </c>
      <c r="F1349" s="6">
        <f t="shared" ca="1" si="942"/>
        <v>0</v>
      </c>
      <c r="G1349" s="6">
        <f t="shared" ca="1" si="942"/>
        <v>3</v>
      </c>
      <c r="H1349" s="6" t="str">
        <f t="shared" si="943"/>
        <v/>
      </c>
      <c r="I1349" s="6" t="s">
        <v>160</v>
      </c>
      <c r="J1349" t="s">
        <v>175</v>
      </c>
      <c r="K1349" s="6">
        <f t="shared" ca="1" si="944"/>
        <v>56.3</v>
      </c>
      <c r="L1349" t="s">
        <v>180</v>
      </c>
      <c r="N1349" s="18"/>
      <c r="Y1349" s="9"/>
    </row>
    <row r="1350" spans="1:28" x14ac:dyDescent="0.3">
      <c r="A1350" s="15">
        <v>0</v>
      </c>
      <c r="B1350" s="15">
        <v>0</v>
      </c>
      <c r="C1350" s="6">
        <f t="shared" ca="1" si="945"/>
        <v>0.40655520222435648</v>
      </c>
      <c r="D1350" s="6">
        <f t="shared" ca="1" si="945"/>
        <v>0.95833217643718682</v>
      </c>
      <c r="E1350" s="6">
        <f t="shared" ca="1" si="941"/>
        <v>0.40655520222435648</v>
      </c>
      <c r="F1350" s="6">
        <f t="shared" ca="1" si="942"/>
        <v>0</v>
      </c>
      <c r="G1350" s="6">
        <f t="shared" ca="1" si="942"/>
        <v>3</v>
      </c>
      <c r="H1350" s="6" t="str">
        <f t="shared" si="943"/>
        <v/>
      </c>
      <c r="I1350" s="6" t="s">
        <v>160</v>
      </c>
      <c r="J1350" t="s">
        <v>175</v>
      </c>
      <c r="K1350" s="6">
        <f t="shared" ca="1" si="944"/>
        <v>75.7</v>
      </c>
      <c r="L1350" t="s">
        <v>180</v>
      </c>
      <c r="N1350" s="18"/>
      <c r="Y1350" s="9"/>
    </row>
    <row r="1351" spans="1:28" x14ac:dyDescent="0.3">
      <c r="A1351" s="15">
        <v>0</v>
      </c>
      <c r="B1351" s="15">
        <v>0</v>
      </c>
      <c r="C1351" s="6">
        <f t="shared" ca="1" si="945"/>
        <v>0.46328755557638113</v>
      </c>
      <c r="D1351" s="6">
        <f t="shared" ca="1" si="945"/>
        <v>0.34809847340173128</v>
      </c>
      <c r="E1351" s="6">
        <f t="shared" ca="1" si="941"/>
        <v>0.46328755557638113</v>
      </c>
      <c r="F1351" s="6">
        <f t="shared" ca="1" si="942"/>
        <v>1</v>
      </c>
      <c r="G1351" s="6">
        <f t="shared" ca="1" si="942"/>
        <v>2</v>
      </c>
      <c r="H1351" s="6" t="str">
        <f t="shared" si="943"/>
        <v/>
      </c>
      <c r="I1351" s="6" t="s">
        <v>160</v>
      </c>
      <c r="J1351" t="s">
        <v>175</v>
      </c>
      <c r="K1351" s="6">
        <f t="shared" ca="1" si="944"/>
        <v>81.3</v>
      </c>
      <c r="L1351" t="s">
        <v>180</v>
      </c>
      <c r="N1351" s="18"/>
      <c r="Y1351" s="9"/>
    </row>
    <row r="1352" spans="1:28" x14ac:dyDescent="0.3">
      <c r="A1352" s="15">
        <v>0</v>
      </c>
      <c r="B1352" s="15">
        <v>0</v>
      </c>
      <c r="C1352" s="6">
        <f t="shared" ca="1" si="945"/>
        <v>6.0304541559900171E-2</v>
      </c>
      <c r="D1352" s="6">
        <f t="shared" ca="1" si="945"/>
        <v>0.30922812004196099</v>
      </c>
      <c r="E1352" s="6">
        <f t="shared" ca="1" si="941"/>
        <v>0.56030454155990017</v>
      </c>
      <c r="F1352" s="6">
        <f t="shared" ca="1" si="942"/>
        <v>1</v>
      </c>
      <c r="G1352" s="6">
        <f t="shared" ca="1" si="942"/>
        <v>2</v>
      </c>
      <c r="H1352" s="6" t="str">
        <f t="shared" si="943"/>
        <v/>
      </c>
      <c r="I1352" s="6" t="s">
        <v>160</v>
      </c>
      <c r="J1352" t="s">
        <v>175</v>
      </c>
      <c r="K1352" s="6">
        <f t="shared" ca="1" si="944"/>
        <v>41</v>
      </c>
      <c r="L1352" t="s">
        <v>180</v>
      </c>
      <c r="N1352" s="18"/>
      <c r="Y1352" s="9"/>
    </row>
    <row r="1353" spans="1:28" x14ac:dyDescent="0.3">
      <c r="A1353" s="15">
        <v>0</v>
      </c>
      <c r="B1353" s="15">
        <v>0</v>
      </c>
      <c r="C1353" s="6">
        <f t="shared" ca="1" si="945"/>
        <v>0.12703341640894095</v>
      </c>
      <c r="D1353" s="6">
        <f t="shared" ca="1" si="945"/>
        <v>0.75047893914757891</v>
      </c>
      <c r="E1353" s="6">
        <f t="shared" ca="1" si="941"/>
        <v>0.12703341640894095</v>
      </c>
      <c r="F1353" s="6">
        <f t="shared" ca="1" si="942"/>
        <v>0</v>
      </c>
      <c r="G1353" s="6">
        <f t="shared" ca="1" si="942"/>
        <v>2</v>
      </c>
      <c r="H1353" s="6" t="str">
        <f t="shared" si="943"/>
        <v/>
      </c>
      <c r="I1353" s="6" t="s">
        <v>160</v>
      </c>
      <c r="J1353" t="s">
        <v>176</v>
      </c>
      <c r="K1353" s="6">
        <f t="shared" ca="1" si="944"/>
        <v>47.7</v>
      </c>
      <c r="L1353" t="s">
        <v>177</v>
      </c>
      <c r="N1353" s="18"/>
      <c r="Y1353" s="9"/>
    </row>
    <row r="1354" spans="1:28" x14ac:dyDescent="0.3">
      <c r="A1354" s="15">
        <v>0</v>
      </c>
      <c r="B1354" s="15">
        <v>0</v>
      </c>
      <c r="C1354" s="6">
        <f t="shared" ca="1" si="945"/>
        <v>0.55325204278855722</v>
      </c>
      <c r="D1354" s="6">
        <f t="shared" ca="1" si="945"/>
        <v>0.40768137390252102</v>
      </c>
      <c r="E1354" s="6">
        <f t="shared" ca="1" si="941"/>
        <v>0.55325204278855722</v>
      </c>
      <c r="F1354" s="6">
        <f t="shared" ca="1" si="942"/>
        <v>2</v>
      </c>
      <c r="G1354" s="6">
        <f t="shared" ca="1" si="942"/>
        <v>0</v>
      </c>
      <c r="H1354" s="6" t="str">
        <f t="shared" si="943"/>
        <v/>
      </c>
      <c r="I1354" s="6" t="s">
        <v>160</v>
      </c>
      <c r="J1354" t="s">
        <v>176</v>
      </c>
      <c r="K1354" s="6">
        <f t="shared" ca="1" si="944"/>
        <v>90.3</v>
      </c>
      <c r="L1354" t="s">
        <v>177</v>
      </c>
      <c r="Y1354" s="9"/>
    </row>
    <row r="1355" spans="1:28" x14ac:dyDescent="0.3">
      <c r="A1355" s="15">
        <v>0</v>
      </c>
      <c r="B1355" s="15">
        <v>0</v>
      </c>
      <c r="C1355" s="6">
        <f t="shared" ca="1" si="945"/>
        <v>0.9548790572497291</v>
      </c>
      <c r="D1355" s="6">
        <f t="shared" ca="1" si="945"/>
        <v>0.19196965902881002</v>
      </c>
      <c r="E1355" s="6">
        <f t="shared" ca="1" si="941"/>
        <v>4.5120942750270898E-2</v>
      </c>
      <c r="F1355" s="6">
        <f t="shared" ca="1" si="942"/>
        <v>2</v>
      </c>
      <c r="G1355" s="6">
        <f t="shared" ca="1" si="942"/>
        <v>2</v>
      </c>
      <c r="H1355" s="6" t="str">
        <f t="shared" si="943"/>
        <v/>
      </c>
      <c r="I1355" s="6" t="s">
        <v>160</v>
      </c>
      <c r="J1355" t="s">
        <v>176</v>
      </c>
      <c r="K1355" s="6">
        <f t="shared" ca="1" si="944"/>
        <v>130.5</v>
      </c>
      <c r="L1355" t="s">
        <v>177</v>
      </c>
      <c r="Y1355" s="9"/>
    </row>
    <row r="1356" spans="1:28" x14ac:dyDescent="0.3">
      <c r="A1356" s="15">
        <v>0</v>
      </c>
      <c r="B1356" s="15">
        <v>0</v>
      </c>
      <c r="C1356" s="6">
        <f t="shared" ca="1" si="945"/>
        <v>6.9595962224597963E-2</v>
      </c>
      <c r="D1356" s="6">
        <f t="shared" ca="1" si="945"/>
        <v>0.2735997222008103</v>
      </c>
      <c r="E1356" s="6">
        <f t="shared" ca="1" si="941"/>
        <v>0.56959596222459796</v>
      </c>
      <c r="F1356" s="6">
        <f t="shared" ca="1" si="942"/>
        <v>2</v>
      </c>
      <c r="G1356" s="6">
        <f t="shared" ca="1" si="942"/>
        <v>2</v>
      </c>
      <c r="H1356" s="6" t="str">
        <f t="shared" si="943"/>
        <v/>
      </c>
      <c r="I1356" s="6" t="s">
        <v>160</v>
      </c>
      <c r="J1356" t="s">
        <v>176</v>
      </c>
      <c r="K1356" s="6">
        <f t="shared" ca="1" si="944"/>
        <v>42</v>
      </c>
      <c r="L1356" t="s">
        <v>177</v>
      </c>
      <c r="Y1356" s="9"/>
    </row>
    <row r="1357" spans="1:28" x14ac:dyDescent="0.3">
      <c r="A1357" s="15">
        <v>0</v>
      </c>
      <c r="B1357" s="15">
        <v>0</v>
      </c>
      <c r="C1357" s="6">
        <f t="shared" ca="1" si="945"/>
        <v>0.46954186167930489</v>
      </c>
      <c r="D1357" s="6">
        <f t="shared" ca="1" si="945"/>
        <v>0.88694618837831396</v>
      </c>
      <c r="E1357" s="6">
        <f t="shared" ca="1" si="941"/>
        <v>0.46954186167930489</v>
      </c>
      <c r="F1357" s="6">
        <f t="shared" ca="1" si="942"/>
        <v>2</v>
      </c>
      <c r="G1357" s="6">
        <f t="shared" ca="1" si="942"/>
        <v>0</v>
      </c>
      <c r="H1357" s="6" t="str">
        <f t="shared" si="943"/>
        <v/>
      </c>
      <c r="I1357" s="6" t="s">
        <v>160</v>
      </c>
      <c r="J1357" t="s">
        <v>176</v>
      </c>
      <c r="K1357" s="6">
        <f t="shared" ca="1" si="944"/>
        <v>82</v>
      </c>
      <c r="L1357" t="s">
        <v>177</v>
      </c>
      <c r="Y1357" s="9"/>
    </row>
    <row r="1358" spans="1:28" x14ac:dyDescent="0.3">
      <c r="A1358" s="15">
        <v>0</v>
      </c>
      <c r="B1358" s="15">
        <v>0</v>
      </c>
      <c r="C1358" s="6">
        <f t="shared" ca="1" si="945"/>
        <v>0.55146742032382601</v>
      </c>
      <c r="D1358" s="6">
        <f t="shared" ca="1" si="945"/>
        <v>0.59398156955004011</v>
      </c>
      <c r="E1358" s="6">
        <f t="shared" ca="1" si="941"/>
        <v>0.55146742032382601</v>
      </c>
      <c r="F1358" s="6">
        <f t="shared" ca="1" si="942"/>
        <v>2</v>
      </c>
      <c r="G1358" s="6">
        <f t="shared" ca="1" si="942"/>
        <v>2</v>
      </c>
      <c r="H1358" s="6" t="str">
        <f t="shared" si="943"/>
        <v/>
      </c>
      <c r="I1358" s="6" t="s">
        <v>160</v>
      </c>
      <c r="J1358" t="s">
        <v>179</v>
      </c>
      <c r="K1358" s="6">
        <f t="shared" ca="1" si="944"/>
        <v>90.1</v>
      </c>
      <c r="L1358" t="s">
        <v>178</v>
      </c>
      <c r="Q1358" s="10"/>
      <c r="R1358" s="10"/>
      <c r="S1358" s="10"/>
      <c r="T1358" s="10"/>
      <c r="U1358" s="10"/>
      <c r="V1358" s="10"/>
      <c r="W1358" s="10"/>
      <c r="X1358" s="10"/>
      <c r="Y1358" s="11"/>
      <c r="Z1358" s="10"/>
      <c r="AA1358" s="10"/>
      <c r="AB1358" s="10"/>
    </row>
    <row r="1359" spans="1:28" x14ac:dyDescent="0.3">
      <c r="A1359" s="15">
        <v>0</v>
      </c>
      <c r="B1359" s="15">
        <v>0</v>
      </c>
      <c r="C1359" s="6">
        <f t="shared" ca="1" si="945"/>
        <v>0.53730691538188957</v>
      </c>
      <c r="D1359" s="6">
        <f t="shared" ca="1" si="945"/>
        <v>0.11390978472908808</v>
      </c>
      <c r="E1359" s="6">
        <f t="shared" ca="1" si="941"/>
        <v>0.53730691538188957</v>
      </c>
      <c r="F1359" s="6">
        <f t="shared" ref="F1359" ca="1" si="946">MOD(SUM(F1358,1),4)</f>
        <v>3</v>
      </c>
      <c r="G1359" s="6">
        <f t="shared" ca="1" si="942"/>
        <v>2</v>
      </c>
      <c r="H1359" s="6" t="str">
        <f t="shared" si="943"/>
        <v/>
      </c>
      <c r="I1359" s="6" t="s">
        <v>160</v>
      </c>
      <c r="J1359" t="s">
        <v>179</v>
      </c>
      <c r="K1359" s="6">
        <f t="shared" ca="1" si="944"/>
        <v>88.7</v>
      </c>
      <c r="L1359" t="s">
        <v>178</v>
      </c>
      <c r="Y1359" s="9"/>
    </row>
    <row r="1360" spans="1:28" x14ac:dyDescent="0.3">
      <c r="A1360" s="15">
        <v>0</v>
      </c>
      <c r="B1360" s="15">
        <v>0</v>
      </c>
      <c r="C1360" s="6">
        <f t="shared" ca="1" si="945"/>
        <v>0.67445156326314271</v>
      </c>
      <c r="D1360" s="6">
        <f t="shared" ca="1" si="945"/>
        <v>0.22741047879454535</v>
      </c>
      <c r="E1360" s="6">
        <f t="shared" ca="1" si="941"/>
        <v>0.32554843673685729</v>
      </c>
      <c r="F1360" s="6">
        <f t="shared" ref="F1360" ca="1" si="947">MOD(SUM(F1358,2),4)</f>
        <v>0</v>
      </c>
      <c r="G1360" s="6">
        <f t="shared" ca="1" si="942"/>
        <v>2</v>
      </c>
      <c r="H1360" s="17" t="str">
        <f t="shared" ref="H1360" si="948">IF(A1360=0,"",_xlfn.CONCAT("\end{enumerate} \section*{ Cuenta ",A1360,"} \begin{enumerate}"))</f>
        <v/>
      </c>
      <c r="I1360" s="6" t="s">
        <v>160</v>
      </c>
      <c r="J1360" t="s">
        <v>179</v>
      </c>
      <c r="K1360" s="6">
        <f t="shared" ca="1" si="944"/>
        <v>102.4</v>
      </c>
      <c r="L1360" t="s">
        <v>178</v>
      </c>
      <c r="Y1360" s="9"/>
    </row>
    <row r="1361" spans="1:28" x14ac:dyDescent="0.3">
      <c r="A1361" s="15">
        <v>0</v>
      </c>
      <c r="B1361" s="15">
        <v>0</v>
      </c>
      <c r="C1361" s="6">
        <f t="shared" ca="1" si="945"/>
        <v>0.95801405368975334</v>
      </c>
      <c r="D1361" s="6">
        <f t="shared" ca="1" si="945"/>
        <v>0.35383210669885079</v>
      </c>
      <c r="E1361" s="6">
        <f t="shared" ca="1" si="941"/>
        <v>4.1985946310246658E-2</v>
      </c>
      <c r="F1361" s="6">
        <f t="shared" ref="F1361" ca="1" si="949">MOD(SUM(F1358,3),4)</f>
        <v>1</v>
      </c>
      <c r="G1361" s="6">
        <f t="shared" ca="1" si="942"/>
        <v>2</v>
      </c>
      <c r="H1361" s="6" t="str">
        <f t="shared" ref="H1361:H1362" si="950">IF(A1361=0,"",_xlfn.CONCAT("## ",A1361))</f>
        <v/>
      </c>
      <c r="I1361" s="6" t="s">
        <v>160</v>
      </c>
      <c r="J1361" t="s">
        <v>179</v>
      </c>
      <c r="K1361" s="6">
        <f t="shared" ca="1" si="944"/>
        <v>130.80000000000001</v>
      </c>
      <c r="L1361" t="s">
        <v>178</v>
      </c>
      <c r="Y1361" s="9"/>
    </row>
    <row r="1362" spans="1:28" x14ac:dyDescent="0.3">
      <c r="A1362" s="15">
        <v>0</v>
      </c>
      <c r="B1362" s="15">
        <v>0</v>
      </c>
      <c r="C1362" s="6">
        <f t="shared" ca="1" si="945"/>
        <v>0.38589622520535205</v>
      </c>
      <c r="D1362" s="6">
        <f t="shared" ca="1" si="945"/>
        <v>0.97383280255168447</v>
      </c>
      <c r="E1362" s="6">
        <f t="shared" ca="1" si="941"/>
        <v>0.38589622520535205</v>
      </c>
      <c r="F1362" s="6">
        <f t="shared" ref="F1362" ca="1" si="951">MOD(SUM(F1358,4),4)</f>
        <v>2</v>
      </c>
      <c r="G1362" s="6">
        <f t="shared" ca="1" si="942"/>
        <v>0</v>
      </c>
      <c r="H1362" s="6" t="str">
        <f t="shared" si="950"/>
        <v/>
      </c>
      <c r="I1362" s="6" t="s">
        <v>160</v>
      </c>
      <c r="J1362" t="s">
        <v>179</v>
      </c>
      <c r="K1362" s="6">
        <f t="shared" ca="1" si="944"/>
        <v>73.599999999999994</v>
      </c>
      <c r="L1362" t="s">
        <v>178</v>
      </c>
      <c r="Y1362" s="9"/>
    </row>
    <row r="1363" spans="1:28" ht="42.55" x14ac:dyDescent="0.3">
      <c r="A1363" s="15" t="s">
        <v>158</v>
      </c>
      <c r="B1363" s="15">
        <v>0</v>
      </c>
      <c r="C1363" s="6">
        <f t="shared" ca="1" si="945"/>
        <v>0.6687389073132658</v>
      </c>
      <c r="D1363" s="6">
        <f t="shared" ca="1" si="945"/>
        <v>0.96041393270915221</v>
      </c>
      <c r="H1363" s="17" t="str">
        <f t="shared" ref="H1363" si="952">IF(A1363=0,"",_xlfn.CONCAT("\end{enumerate} \section*{ Cuenta ",A1363,"} \begin{enumerate}"))</f>
        <v>\end{enumerate} \section*{ Cuenta X} \begin{enumerate}</v>
      </c>
    </row>
    <row r="1364" spans="1:28" x14ac:dyDescent="0.3">
      <c r="A1364" s="15">
        <v>0</v>
      </c>
      <c r="B1364" s="15">
        <v>0</v>
      </c>
      <c r="C1364" s="6">
        <f t="shared" ca="1" si="945"/>
        <v>0.13911032894484388</v>
      </c>
      <c r="D1364" s="6">
        <f t="shared" ca="1" si="945"/>
        <v>0.26266064075505124</v>
      </c>
      <c r="E1364" s="6">
        <f t="shared" ref="E1364:E1378" ca="1" si="953">IF(C1364&gt;0.1,      IF(C1364&lt;0.6,C1364,ABS(1-C1364)),C1364+0.5)</f>
        <v>0.13911032894484388</v>
      </c>
      <c r="F1364" s="6">
        <f t="shared" ref="F1364:G1378" ca="1" si="954">MOD(ROUND(C1364*100+35,0),4)</f>
        <v>1</v>
      </c>
      <c r="G1364" s="6">
        <f t="shared" ca="1" si="954"/>
        <v>1</v>
      </c>
      <c r="H1364" s="6" t="str">
        <f t="shared" ref="H1364:H1375" si="955">IF(A1364=0,"",_xlfn.CONCAT("## ",A1364))</f>
        <v/>
      </c>
      <c r="I1364" s="6" t="s">
        <v>160</v>
      </c>
      <c r="J1364" t="s">
        <v>175</v>
      </c>
      <c r="K1364" s="6">
        <f t="shared" ref="K1364:K1378" ca="1" si="956">ROUND(C1364*100+35,1)</f>
        <v>48.9</v>
      </c>
      <c r="L1364" t="s">
        <v>180</v>
      </c>
      <c r="N1364" s="18"/>
      <c r="Y1364" s="9"/>
    </row>
    <row r="1365" spans="1:28" x14ac:dyDescent="0.3">
      <c r="A1365" s="15">
        <v>0</v>
      </c>
      <c r="B1365" s="15">
        <v>0</v>
      </c>
      <c r="C1365" s="6">
        <f t="shared" ca="1" si="945"/>
        <v>0.50659062238878194</v>
      </c>
      <c r="D1365" s="6">
        <f t="shared" ca="1" si="945"/>
        <v>0.79655902221069608</v>
      </c>
      <c r="E1365" s="6">
        <f t="shared" ca="1" si="953"/>
        <v>0.50659062238878194</v>
      </c>
      <c r="F1365" s="6">
        <f t="shared" ca="1" si="954"/>
        <v>2</v>
      </c>
      <c r="G1365" s="6">
        <f t="shared" ca="1" si="954"/>
        <v>3</v>
      </c>
      <c r="H1365" s="6" t="str">
        <f t="shared" si="955"/>
        <v/>
      </c>
      <c r="I1365" s="6" t="s">
        <v>160</v>
      </c>
      <c r="J1365" t="s">
        <v>175</v>
      </c>
      <c r="K1365" s="6">
        <f t="shared" ca="1" si="956"/>
        <v>85.7</v>
      </c>
      <c r="L1365" t="s">
        <v>180</v>
      </c>
      <c r="N1365" s="18"/>
      <c r="Y1365" s="9"/>
    </row>
    <row r="1366" spans="1:28" x14ac:dyDescent="0.3">
      <c r="A1366" s="15">
        <v>0</v>
      </c>
      <c r="B1366" s="15">
        <v>0</v>
      </c>
      <c r="C1366" s="6">
        <f t="shared" ca="1" si="945"/>
        <v>0.59113869930482377</v>
      </c>
      <c r="D1366" s="6">
        <f t="shared" ca="1" si="945"/>
        <v>0.43393857614284637</v>
      </c>
      <c r="E1366" s="6">
        <f t="shared" ca="1" si="953"/>
        <v>0.59113869930482377</v>
      </c>
      <c r="F1366" s="6">
        <f t="shared" ca="1" si="954"/>
        <v>2</v>
      </c>
      <c r="G1366" s="6">
        <f t="shared" ca="1" si="954"/>
        <v>2</v>
      </c>
      <c r="H1366" s="6" t="str">
        <f t="shared" si="955"/>
        <v/>
      </c>
      <c r="I1366" s="6" t="s">
        <v>160</v>
      </c>
      <c r="J1366" t="s">
        <v>175</v>
      </c>
      <c r="K1366" s="6">
        <f t="shared" ca="1" si="956"/>
        <v>94.1</v>
      </c>
      <c r="L1366" t="s">
        <v>180</v>
      </c>
      <c r="N1366" s="18"/>
      <c r="Y1366" s="9"/>
    </row>
    <row r="1367" spans="1:28" x14ac:dyDescent="0.3">
      <c r="A1367" s="15">
        <v>0</v>
      </c>
      <c r="B1367" s="15">
        <v>0</v>
      </c>
      <c r="C1367" s="6">
        <f t="shared" ca="1" si="945"/>
        <v>0.26854744172034617</v>
      </c>
      <c r="D1367" s="6">
        <f t="shared" ca="1" si="945"/>
        <v>0.2667805196819909</v>
      </c>
      <c r="E1367" s="6">
        <f t="shared" ca="1" si="953"/>
        <v>0.26854744172034617</v>
      </c>
      <c r="F1367" s="6">
        <f t="shared" ca="1" si="954"/>
        <v>2</v>
      </c>
      <c r="G1367" s="6">
        <f t="shared" ca="1" si="954"/>
        <v>2</v>
      </c>
      <c r="H1367" s="6" t="str">
        <f t="shared" si="955"/>
        <v/>
      </c>
      <c r="I1367" s="6" t="s">
        <v>160</v>
      </c>
      <c r="J1367" t="s">
        <v>175</v>
      </c>
      <c r="K1367" s="6">
        <f t="shared" ca="1" si="956"/>
        <v>61.9</v>
      </c>
      <c r="L1367" t="s">
        <v>180</v>
      </c>
      <c r="N1367" s="18"/>
      <c r="Y1367" s="9"/>
    </row>
    <row r="1368" spans="1:28" x14ac:dyDescent="0.3">
      <c r="A1368" s="15">
        <v>0</v>
      </c>
      <c r="B1368" s="15">
        <v>0</v>
      </c>
      <c r="C1368" s="6">
        <f t="shared" ca="1" si="945"/>
        <v>0.5088402661534247</v>
      </c>
      <c r="D1368" s="6">
        <f t="shared" ca="1" si="945"/>
        <v>0.53307782100190748</v>
      </c>
      <c r="E1368" s="6">
        <f t="shared" ca="1" si="953"/>
        <v>0.5088402661534247</v>
      </c>
      <c r="F1368" s="6">
        <f t="shared" ca="1" si="954"/>
        <v>2</v>
      </c>
      <c r="G1368" s="6">
        <f t="shared" ca="1" si="954"/>
        <v>0</v>
      </c>
      <c r="H1368" s="6" t="str">
        <f t="shared" si="955"/>
        <v/>
      </c>
      <c r="I1368" s="6" t="s">
        <v>160</v>
      </c>
      <c r="J1368" t="s">
        <v>175</v>
      </c>
      <c r="K1368" s="6">
        <f t="shared" ca="1" si="956"/>
        <v>85.9</v>
      </c>
      <c r="L1368" t="s">
        <v>180</v>
      </c>
      <c r="N1368" s="18"/>
      <c r="Y1368" s="9"/>
    </row>
    <row r="1369" spans="1:28" x14ac:dyDescent="0.3">
      <c r="A1369" s="15">
        <v>0</v>
      </c>
      <c r="B1369" s="15">
        <v>0</v>
      </c>
      <c r="C1369" s="6">
        <f t="shared" ca="1" si="945"/>
        <v>0.44207930317257305</v>
      </c>
      <c r="D1369" s="6">
        <f t="shared" ca="1" si="945"/>
        <v>0.22873607315657696</v>
      </c>
      <c r="E1369" s="6">
        <f t="shared" ca="1" si="953"/>
        <v>0.44207930317257305</v>
      </c>
      <c r="F1369" s="6">
        <f t="shared" ca="1" si="954"/>
        <v>3</v>
      </c>
      <c r="G1369" s="6">
        <f t="shared" ca="1" si="954"/>
        <v>2</v>
      </c>
      <c r="H1369" s="6" t="str">
        <f t="shared" si="955"/>
        <v/>
      </c>
      <c r="I1369" s="6" t="s">
        <v>160</v>
      </c>
      <c r="J1369" t="s">
        <v>176</v>
      </c>
      <c r="K1369" s="6">
        <f t="shared" ca="1" si="956"/>
        <v>79.2</v>
      </c>
      <c r="L1369" t="s">
        <v>177</v>
      </c>
      <c r="N1369" s="18"/>
      <c r="Y1369" s="9"/>
    </row>
    <row r="1370" spans="1:28" x14ac:dyDescent="0.3">
      <c r="A1370" s="15">
        <v>0</v>
      </c>
      <c r="B1370" s="15">
        <v>0</v>
      </c>
      <c r="C1370" s="6">
        <f t="shared" ca="1" si="945"/>
        <v>0.65884297157300009</v>
      </c>
      <c r="D1370" s="6">
        <f t="shared" ca="1" si="945"/>
        <v>2.947307582452019E-2</v>
      </c>
      <c r="E1370" s="6">
        <f t="shared" ca="1" si="953"/>
        <v>0.34115702842699991</v>
      </c>
      <c r="F1370" s="6">
        <f t="shared" ca="1" si="954"/>
        <v>1</v>
      </c>
      <c r="G1370" s="6">
        <f t="shared" ca="1" si="954"/>
        <v>2</v>
      </c>
      <c r="H1370" s="6" t="str">
        <f t="shared" si="955"/>
        <v/>
      </c>
      <c r="I1370" s="6" t="s">
        <v>160</v>
      </c>
      <c r="J1370" t="s">
        <v>176</v>
      </c>
      <c r="K1370" s="6">
        <f t="shared" ca="1" si="956"/>
        <v>100.9</v>
      </c>
      <c r="L1370" t="s">
        <v>177</v>
      </c>
      <c r="Y1370" s="9"/>
    </row>
    <row r="1371" spans="1:28" x14ac:dyDescent="0.3">
      <c r="A1371" s="15">
        <v>0</v>
      </c>
      <c r="B1371" s="15">
        <v>0</v>
      </c>
      <c r="C1371" s="6">
        <f t="shared" ca="1" si="945"/>
        <v>0.45555125138122532</v>
      </c>
      <c r="D1371" s="6">
        <f t="shared" ca="1" si="945"/>
        <v>0.66062972023741129</v>
      </c>
      <c r="E1371" s="6">
        <f t="shared" ca="1" si="953"/>
        <v>0.45555125138122532</v>
      </c>
      <c r="F1371" s="6">
        <f t="shared" ca="1" si="954"/>
        <v>1</v>
      </c>
      <c r="G1371" s="6">
        <f t="shared" ca="1" si="954"/>
        <v>1</v>
      </c>
      <c r="H1371" s="6" t="str">
        <f t="shared" si="955"/>
        <v/>
      </c>
      <c r="I1371" s="6" t="s">
        <v>160</v>
      </c>
      <c r="J1371" t="s">
        <v>176</v>
      </c>
      <c r="K1371" s="6">
        <f t="shared" ca="1" si="956"/>
        <v>80.599999999999994</v>
      </c>
      <c r="L1371" t="s">
        <v>177</v>
      </c>
      <c r="Y1371" s="9"/>
    </row>
    <row r="1372" spans="1:28" x14ac:dyDescent="0.3">
      <c r="A1372" s="15">
        <v>0</v>
      </c>
      <c r="B1372" s="15">
        <v>0</v>
      </c>
      <c r="C1372" s="6">
        <f t="shared" ca="1" si="945"/>
        <v>0.89549683788968404</v>
      </c>
      <c r="D1372" s="6">
        <f t="shared" ca="1" si="945"/>
        <v>0.44795100474823857</v>
      </c>
      <c r="E1372" s="6">
        <f t="shared" ca="1" si="953"/>
        <v>0.10450316211031596</v>
      </c>
      <c r="F1372" s="6">
        <f t="shared" ca="1" si="954"/>
        <v>1</v>
      </c>
      <c r="G1372" s="6">
        <f t="shared" ca="1" si="954"/>
        <v>0</v>
      </c>
      <c r="H1372" s="6" t="str">
        <f t="shared" si="955"/>
        <v/>
      </c>
      <c r="I1372" s="6" t="s">
        <v>160</v>
      </c>
      <c r="J1372" t="s">
        <v>176</v>
      </c>
      <c r="K1372" s="6">
        <f t="shared" ca="1" si="956"/>
        <v>124.5</v>
      </c>
      <c r="L1372" t="s">
        <v>177</v>
      </c>
      <c r="Y1372" s="9"/>
    </row>
    <row r="1373" spans="1:28" x14ac:dyDescent="0.3">
      <c r="A1373" s="15">
        <v>0</v>
      </c>
      <c r="B1373" s="15">
        <v>0</v>
      </c>
      <c r="C1373" s="6">
        <f t="shared" ca="1" si="945"/>
        <v>0.1120783779062452</v>
      </c>
      <c r="D1373" s="6">
        <f t="shared" ca="1" si="945"/>
        <v>0.41024450399805945</v>
      </c>
      <c r="E1373" s="6">
        <f t="shared" ca="1" si="953"/>
        <v>0.1120783779062452</v>
      </c>
      <c r="F1373" s="6">
        <f t="shared" ca="1" si="954"/>
        <v>2</v>
      </c>
      <c r="G1373" s="6">
        <f t="shared" ca="1" si="954"/>
        <v>0</v>
      </c>
      <c r="H1373" s="6" t="str">
        <f t="shared" si="955"/>
        <v/>
      </c>
      <c r="I1373" s="6" t="s">
        <v>160</v>
      </c>
      <c r="J1373" t="s">
        <v>176</v>
      </c>
      <c r="K1373" s="6">
        <f t="shared" ca="1" si="956"/>
        <v>46.2</v>
      </c>
      <c r="L1373" t="s">
        <v>177</v>
      </c>
      <c r="Y1373" s="9"/>
    </row>
    <row r="1374" spans="1:28" x14ac:dyDescent="0.3">
      <c r="A1374" s="15">
        <v>0</v>
      </c>
      <c r="B1374" s="15">
        <v>0</v>
      </c>
      <c r="C1374" s="6">
        <f t="shared" ca="1" si="945"/>
        <v>0.94866164555896237</v>
      </c>
      <c r="D1374" s="6">
        <f t="shared" ca="1" si="945"/>
        <v>0.54500014674279895</v>
      </c>
      <c r="E1374" s="6">
        <f t="shared" ca="1" si="953"/>
        <v>5.1338354441037626E-2</v>
      </c>
      <c r="F1374" s="6">
        <f t="shared" ca="1" si="954"/>
        <v>2</v>
      </c>
      <c r="G1374" s="6">
        <f t="shared" ca="1" si="954"/>
        <v>2</v>
      </c>
      <c r="H1374" s="6" t="str">
        <f t="shared" si="955"/>
        <v/>
      </c>
      <c r="I1374" s="6" t="s">
        <v>160</v>
      </c>
      <c r="J1374" t="s">
        <v>179</v>
      </c>
      <c r="K1374" s="6">
        <f t="shared" ca="1" si="956"/>
        <v>129.9</v>
      </c>
      <c r="L1374" t="s">
        <v>178</v>
      </c>
      <c r="Q1374" s="10"/>
      <c r="R1374" s="10"/>
      <c r="S1374" s="10"/>
      <c r="T1374" s="10"/>
      <c r="U1374" s="10"/>
      <c r="V1374" s="10"/>
      <c r="W1374" s="10"/>
      <c r="X1374" s="10"/>
      <c r="Y1374" s="11"/>
      <c r="Z1374" s="10"/>
      <c r="AA1374" s="10"/>
      <c r="AB1374" s="10"/>
    </row>
    <row r="1375" spans="1:28" x14ac:dyDescent="0.3">
      <c r="A1375" s="15">
        <v>0</v>
      </c>
      <c r="B1375" s="15">
        <v>0</v>
      </c>
      <c r="C1375" s="6">
        <f t="shared" ca="1" si="945"/>
        <v>0.28588305398840319</v>
      </c>
      <c r="D1375" s="6">
        <f t="shared" ca="1" si="945"/>
        <v>0.49959607843111309</v>
      </c>
      <c r="E1375" s="6">
        <f t="shared" ca="1" si="953"/>
        <v>0.28588305398840319</v>
      </c>
      <c r="F1375" s="6">
        <f t="shared" ref="F1375" ca="1" si="957">MOD(SUM(F1374,1),4)</f>
        <v>3</v>
      </c>
      <c r="G1375" s="6">
        <f t="shared" ca="1" si="954"/>
        <v>1</v>
      </c>
      <c r="H1375" s="6" t="str">
        <f t="shared" si="955"/>
        <v/>
      </c>
      <c r="I1375" s="6" t="s">
        <v>160</v>
      </c>
      <c r="J1375" t="s">
        <v>179</v>
      </c>
      <c r="K1375" s="6">
        <f t="shared" ca="1" si="956"/>
        <v>63.6</v>
      </c>
      <c r="L1375" t="s">
        <v>178</v>
      </c>
      <c r="Y1375" s="9"/>
    </row>
    <row r="1376" spans="1:28" x14ac:dyDescent="0.3">
      <c r="A1376" s="15">
        <v>0</v>
      </c>
      <c r="B1376" s="15">
        <v>0</v>
      </c>
      <c r="C1376" s="6">
        <f t="shared" ca="1" si="945"/>
        <v>0.38455912090330524</v>
      </c>
      <c r="D1376" s="6">
        <f t="shared" ca="1" si="945"/>
        <v>0.4213147945889838</v>
      </c>
      <c r="E1376" s="6">
        <f t="shared" ca="1" si="953"/>
        <v>0.38455912090330524</v>
      </c>
      <c r="F1376" s="6">
        <f t="shared" ref="F1376" ca="1" si="958">MOD(SUM(F1374,2),4)</f>
        <v>0</v>
      </c>
      <c r="G1376" s="6">
        <f t="shared" ca="1" si="954"/>
        <v>1</v>
      </c>
      <c r="H1376" s="17" t="str">
        <f t="shared" ref="H1376" si="959">IF(A1376=0,"",_xlfn.CONCAT("\end{enumerate} \section*{ Cuenta ",A1376,"} \begin{enumerate}"))</f>
        <v/>
      </c>
      <c r="I1376" s="6" t="s">
        <v>160</v>
      </c>
      <c r="J1376" t="s">
        <v>179</v>
      </c>
      <c r="K1376" s="6">
        <f t="shared" ca="1" si="956"/>
        <v>73.5</v>
      </c>
      <c r="L1376" t="s">
        <v>178</v>
      </c>
      <c r="Y1376" s="9"/>
    </row>
    <row r="1377" spans="1:28" x14ac:dyDescent="0.3">
      <c r="A1377" s="15">
        <v>0</v>
      </c>
      <c r="B1377" s="15">
        <v>0</v>
      </c>
      <c r="C1377" s="6">
        <f t="shared" ca="1" si="945"/>
        <v>0.55271242279465826</v>
      </c>
      <c r="D1377" s="6">
        <f t="shared" ca="1" si="945"/>
        <v>0.53765928362808824</v>
      </c>
      <c r="E1377" s="6">
        <f t="shared" ca="1" si="953"/>
        <v>0.55271242279465826</v>
      </c>
      <c r="F1377" s="6">
        <f t="shared" ref="F1377" ca="1" si="960">MOD(SUM(F1374,3),4)</f>
        <v>1</v>
      </c>
      <c r="G1377" s="6">
        <f t="shared" ca="1" si="954"/>
        <v>1</v>
      </c>
      <c r="H1377" s="6" t="str">
        <f t="shared" ref="H1377:H1378" si="961">IF(A1377=0,"",_xlfn.CONCAT("## ",A1377))</f>
        <v/>
      </c>
      <c r="I1377" s="6" t="s">
        <v>160</v>
      </c>
      <c r="J1377" t="s">
        <v>179</v>
      </c>
      <c r="K1377" s="6">
        <f t="shared" ca="1" si="956"/>
        <v>90.3</v>
      </c>
      <c r="L1377" t="s">
        <v>178</v>
      </c>
      <c r="Y1377" s="9"/>
    </row>
    <row r="1378" spans="1:28" x14ac:dyDescent="0.3">
      <c r="A1378" s="15">
        <v>0</v>
      </c>
      <c r="B1378" s="15">
        <v>0</v>
      </c>
      <c r="C1378" s="6">
        <f t="shared" ca="1" si="945"/>
        <v>0.60092421911531124</v>
      </c>
      <c r="D1378" s="6">
        <f t="shared" ca="1" si="945"/>
        <v>0.85126435025147873</v>
      </c>
      <c r="E1378" s="6">
        <f t="shared" ca="1" si="953"/>
        <v>0.39907578088468876</v>
      </c>
      <c r="F1378" s="6">
        <f t="shared" ref="F1378" ca="1" si="962">MOD(SUM(F1374,4),4)</f>
        <v>2</v>
      </c>
      <c r="G1378" s="6">
        <f t="shared" ca="1" si="954"/>
        <v>0</v>
      </c>
      <c r="H1378" s="6" t="str">
        <f t="shared" si="961"/>
        <v/>
      </c>
      <c r="I1378" s="6" t="s">
        <v>160</v>
      </c>
      <c r="J1378" t="s">
        <v>179</v>
      </c>
      <c r="K1378" s="6">
        <f t="shared" ca="1" si="956"/>
        <v>95.1</v>
      </c>
      <c r="L1378" t="s">
        <v>178</v>
      </c>
      <c r="Y1378" s="9"/>
    </row>
    <row r="1379" spans="1:28" ht="42.55" x14ac:dyDescent="0.3">
      <c r="A1379" s="15" t="s">
        <v>158</v>
      </c>
      <c r="B1379" s="15">
        <v>0</v>
      </c>
      <c r="C1379" s="6">
        <f t="shared" ca="1" si="945"/>
        <v>0.42613431243732036</v>
      </c>
      <c r="D1379" s="6">
        <f t="shared" ca="1" si="945"/>
        <v>0.31127371583820296</v>
      </c>
      <c r="H1379" s="17" t="str">
        <f t="shared" ref="H1379" si="963">IF(A1379=0,"",_xlfn.CONCAT("\end{enumerate} \section*{ Cuenta ",A1379,"} \begin{enumerate}"))</f>
        <v>\end{enumerate} \section*{ Cuenta X} \begin{enumerate}</v>
      </c>
    </row>
    <row r="1380" spans="1:28" x14ac:dyDescent="0.3">
      <c r="A1380" s="15">
        <v>0</v>
      </c>
      <c r="B1380" s="15">
        <v>0</v>
      </c>
      <c r="C1380" s="6">
        <f t="shared" ca="1" si="945"/>
        <v>0.89539476946416396</v>
      </c>
      <c r="D1380" s="6">
        <f t="shared" ca="1" si="945"/>
        <v>0.34946705987906923</v>
      </c>
      <c r="E1380" s="6">
        <f t="shared" ref="E1380:E1394" ca="1" si="964">IF(C1380&gt;0.1,      IF(C1380&lt;0.6,C1380,ABS(1-C1380)),C1380+0.5)</f>
        <v>0.10460523053583604</v>
      </c>
      <c r="F1380" s="6">
        <f t="shared" ref="F1380:G1394" ca="1" si="965">MOD(ROUND(C1380*100+35,0),4)</f>
        <v>1</v>
      </c>
      <c r="G1380" s="6">
        <f t="shared" ca="1" si="965"/>
        <v>2</v>
      </c>
      <c r="H1380" s="6" t="str">
        <f t="shared" ref="H1380:H1391" si="966">IF(A1380=0,"",_xlfn.CONCAT("## ",A1380))</f>
        <v/>
      </c>
      <c r="I1380" s="6" t="s">
        <v>160</v>
      </c>
      <c r="J1380" t="s">
        <v>175</v>
      </c>
      <c r="K1380" s="6">
        <f t="shared" ref="K1380:K1394" ca="1" si="967">ROUND(C1380*100+35,1)</f>
        <v>124.5</v>
      </c>
      <c r="L1380" t="s">
        <v>180</v>
      </c>
      <c r="N1380" s="18"/>
      <c r="Y1380" s="9"/>
    </row>
    <row r="1381" spans="1:28" x14ac:dyDescent="0.3">
      <c r="A1381" s="15">
        <v>0</v>
      </c>
      <c r="B1381" s="15">
        <v>0</v>
      </c>
      <c r="C1381" s="6">
        <f t="shared" ca="1" si="945"/>
        <v>0.73170482721047048</v>
      </c>
      <c r="D1381" s="6">
        <f t="shared" ca="1" si="945"/>
        <v>0.58231690186429619</v>
      </c>
      <c r="E1381" s="6">
        <f t="shared" ca="1" si="964"/>
        <v>0.26829517278952952</v>
      </c>
      <c r="F1381" s="6">
        <f t="shared" ca="1" si="965"/>
        <v>0</v>
      </c>
      <c r="G1381" s="6">
        <f t="shared" ca="1" si="965"/>
        <v>1</v>
      </c>
      <c r="H1381" s="6" t="str">
        <f t="shared" si="966"/>
        <v/>
      </c>
      <c r="I1381" s="6" t="s">
        <v>160</v>
      </c>
      <c r="J1381" t="s">
        <v>175</v>
      </c>
      <c r="K1381" s="6">
        <f t="shared" ca="1" si="967"/>
        <v>108.2</v>
      </c>
      <c r="L1381" t="s">
        <v>180</v>
      </c>
      <c r="N1381" s="18"/>
      <c r="Y1381" s="9"/>
    </row>
    <row r="1382" spans="1:28" x14ac:dyDescent="0.3">
      <c r="A1382" s="15">
        <v>0</v>
      </c>
      <c r="B1382" s="15">
        <v>0</v>
      </c>
      <c r="C1382" s="6">
        <f t="shared" ca="1" si="945"/>
        <v>0.48252722110071111</v>
      </c>
      <c r="D1382" s="6">
        <f t="shared" ca="1" si="945"/>
        <v>0.46151991976089279</v>
      </c>
      <c r="E1382" s="6">
        <f t="shared" ca="1" si="964"/>
        <v>0.48252722110071111</v>
      </c>
      <c r="F1382" s="6">
        <f t="shared" ca="1" si="965"/>
        <v>3</v>
      </c>
      <c r="G1382" s="6">
        <f t="shared" ca="1" si="965"/>
        <v>1</v>
      </c>
      <c r="H1382" s="6" t="str">
        <f t="shared" si="966"/>
        <v/>
      </c>
      <c r="I1382" s="6" t="s">
        <v>160</v>
      </c>
      <c r="J1382" t="s">
        <v>175</v>
      </c>
      <c r="K1382" s="6">
        <f t="shared" ca="1" si="967"/>
        <v>83.3</v>
      </c>
      <c r="L1382" t="s">
        <v>180</v>
      </c>
      <c r="N1382" s="18"/>
      <c r="Y1382" s="9"/>
    </row>
    <row r="1383" spans="1:28" x14ac:dyDescent="0.3">
      <c r="A1383" s="15">
        <v>0</v>
      </c>
      <c r="B1383" s="15">
        <v>0</v>
      </c>
      <c r="C1383" s="6">
        <f t="shared" ca="1" si="945"/>
        <v>0.26791439106522097</v>
      </c>
      <c r="D1383" s="6">
        <f t="shared" ca="1" si="945"/>
        <v>0.14529477758871623</v>
      </c>
      <c r="E1383" s="6">
        <f t="shared" ca="1" si="964"/>
        <v>0.26791439106522097</v>
      </c>
      <c r="F1383" s="6">
        <f t="shared" ca="1" si="965"/>
        <v>2</v>
      </c>
      <c r="G1383" s="6">
        <f t="shared" ca="1" si="965"/>
        <v>2</v>
      </c>
      <c r="H1383" s="6" t="str">
        <f t="shared" si="966"/>
        <v/>
      </c>
      <c r="I1383" s="6" t="s">
        <v>160</v>
      </c>
      <c r="J1383" t="s">
        <v>175</v>
      </c>
      <c r="K1383" s="6">
        <f t="shared" ca="1" si="967"/>
        <v>61.8</v>
      </c>
      <c r="L1383" t="s">
        <v>180</v>
      </c>
      <c r="N1383" s="18"/>
      <c r="Y1383" s="9"/>
    </row>
    <row r="1384" spans="1:28" x14ac:dyDescent="0.3">
      <c r="A1384" s="15">
        <v>0</v>
      </c>
      <c r="B1384" s="15">
        <v>0</v>
      </c>
      <c r="C1384" s="6">
        <f t="shared" ca="1" si="945"/>
        <v>0.46844455082812664</v>
      </c>
      <c r="D1384" s="6">
        <f t="shared" ca="1" si="945"/>
        <v>0.854757419500079</v>
      </c>
      <c r="E1384" s="6">
        <f t="shared" ca="1" si="964"/>
        <v>0.46844455082812664</v>
      </c>
      <c r="F1384" s="6">
        <f t="shared" ca="1" si="965"/>
        <v>2</v>
      </c>
      <c r="G1384" s="6">
        <f t="shared" ca="1" si="965"/>
        <v>0</v>
      </c>
      <c r="H1384" s="6" t="str">
        <f t="shared" si="966"/>
        <v/>
      </c>
      <c r="I1384" s="6" t="s">
        <v>160</v>
      </c>
      <c r="J1384" t="s">
        <v>175</v>
      </c>
      <c r="K1384" s="6">
        <f t="shared" ca="1" si="967"/>
        <v>81.8</v>
      </c>
      <c r="L1384" t="s">
        <v>180</v>
      </c>
      <c r="N1384" s="18"/>
      <c r="Y1384" s="9"/>
    </row>
    <row r="1385" spans="1:28" x14ac:dyDescent="0.3">
      <c r="A1385" s="15">
        <v>0</v>
      </c>
      <c r="B1385" s="15">
        <v>0</v>
      </c>
      <c r="C1385" s="6">
        <f t="shared" ca="1" si="945"/>
        <v>0.86173987185418155</v>
      </c>
      <c r="D1385" s="6">
        <f t="shared" ca="1" si="945"/>
        <v>0.25738461747879815</v>
      </c>
      <c r="E1385" s="6">
        <f t="shared" ca="1" si="964"/>
        <v>0.13826012814581845</v>
      </c>
      <c r="F1385" s="6">
        <f t="shared" ca="1" si="965"/>
        <v>1</v>
      </c>
      <c r="G1385" s="6">
        <f t="shared" ca="1" si="965"/>
        <v>1</v>
      </c>
      <c r="H1385" s="6" t="str">
        <f t="shared" si="966"/>
        <v/>
      </c>
      <c r="I1385" s="6" t="s">
        <v>160</v>
      </c>
      <c r="J1385" t="s">
        <v>176</v>
      </c>
      <c r="K1385" s="6">
        <f t="shared" ca="1" si="967"/>
        <v>121.2</v>
      </c>
      <c r="L1385" t="s">
        <v>177</v>
      </c>
      <c r="N1385" s="18"/>
      <c r="Y1385" s="9"/>
    </row>
    <row r="1386" spans="1:28" x14ac:dyDescent="0.3">
      <c r="A1386" s="15">
        <v>0</v>
      </c>
      <c r="B1386" s="15">
        <v>0</v>
      </c>
      <c r="C1386" s="6">
        <f t="shared" ca="1" si="945"/>
        <v>0.26793357683295949</v>
      </c>
      <c r="D1386" s="6">
        <f t="shared" ca="1" si="945"/>
        <v>0.86134070612051428</v>
      </c>
      <c r="E1386" s="6">
        <f t="shared" ca="1" si="964"/>
        <v>0.26793357683295949</v>
      </c>
      <c r="F1386" s="6">
        <f t="shared" ca="1" si="965"/>
        <v>2</v>
      </c>
      <c r="G1386" s="6">
        <f t="shared" ca="1" si="965"/>
        <v>1</v>
      </c>
      <c r="H1386" s="6" t="str">
        <f t="shared" si="966"/>
        <v/>
      </c>
      <c r="I1386" s="6" t="s">
        <v>160</v>
      </c>
      <c r="J1386" t="s">
        <v>176</v>
      </c>
      <c r="K1386" s="6">
        <f t="shared" ca="1" si="967"/>
        <v>61.8</v>
      </c>
      <c r="L1386" t="s">
        <v>177</v>
      </c>
      <c r="Y1386" s="9"/>
    </row>
    <row r="1387" spans="1:28" x14ac:dyDescent="0.3">
      <c r="A1387" s="15">
        <v>0</v>
      </c>
      <c r="B1387" s="15">
        <v>0</v>
      </c>
      <c r="C1387" s="6">
        <f t="shared" ca="1" si="945"/>
        <v>0.12950560302839198</v>
      </c>
      <c r="D1387" s="6">
        <f t="shared" ca="1" si="945"/>
        <v>0.48174280979506579</v>
      </c>
      <c r="E1387" s="6">
        <f t="shared" ca="1" si="964"/>
        <v>0.12950560302839198</v>
      </c>
      <c r="F1387" s="6">
        <f t="shared" ca="1" si="965"/>
        <v>0</v>
      </c>
      <c r="G1387" s="6">
        <f t="shared" ca="1" si="965"/>
        <v>3</v>
      </c>
      <c r="H1387" s="6" t="str">
        <f t="shared" si="966"/>
        <v/>
      </c>
      <c r="I1387" s="6" t="s">
        <v>160</v>
      </c>
      <c r="J1387" t="s">
        <v>176</v>
      </c>
      <c r="K1387" s="6">
        <f t="shared" ca="1" si="967"/>
        <v>48</v>
      </c>
      <c r="L1387" t="s">
        <v>177</v>
      </c>
      <c r="Y1387" s="9"/>
    </row>
    <row r="1388" spans="1:28" x14ac:dyDescent="0.3">
      <c r="A1388" s="15">
        <v>0</v>
      </c>
      <c r="B1388" s="15">
        <v>0</v>
      </c>
      <c r="C1388" s="6">
        <f t="shared" ca="1" si="945"/>
        <v>0.6776967637398118</v>
      </c>
      <c r="D1388" s="6">
        <f t="shared" ca="1" si="945"/>
        <v>0.50740676912130889</v>
      </c>
      <c r="E1388" s="6">
        <f t="shared" ca="1" si="964"/>
        <v>0.3223032362601882</v>
      </c>
      <c r="F1388" s="6">
        <f t="shared" ca="1" si="965"/>
        <v>3</v>
      </c>
      <c r="G1388" s="6">
        <f t="shared" ca="1" si="965"/>
        <v>2</v>
      </c>
      <c r="H1388" s="6" t="str">
        <f t="shared" si="966"/>
        <v/>
      </c>
      <c r="I1388" s="6" t="s">
        <v>160</v>
      </c>
      <c r="J1388" t="s">
        <v>176</v>
      </c>
      <c r="K1388" s="6">
        <f t="shared" ca="1" si="967"/>
        <v>102.8</v>
      </c>
      <c r="L1388" t="s">
        <v>177</v>
      </c>
      <c r="Y1388" s="9"/>
    </row>
    <row r="1389" spans="1:28" x14ac:dyDescent="0.3">
      <c r="A1389" s="15">
        <v>0</v>
      </c>
      <c r="B1389" s="15">
        <v>0</v>
      </c>
      <c r="C1389" s="6">
        <f t="shared" ca="1" si="945"/>
        <v>0.88493733330961666</v>
      </c>
      <c r="D1389" s="6">
        <f t="shared" ca="1" si="945"/>
        <v>0.3482474471537258</v>
      </c>
      <c r="E1389" s="6">
        <f t="shared" ca="1" si="964"/>
        <v>0.11506266669038334</v>
      </c>
      <c r="F1389" s="6">
        <f t="shared" ca="1" si="965"/>
        <v>3</v>
      </c>
      <c r="G1389" s="6">
        <f t="shared" ca="1" si="965"/>
        <v>2</v>
      </c>
      <c r="H1389" s="6" t="str">
        <f t="shared" si="966"/>
        <v/>
      </c>
      <c r="I1389" s="6" t="s">
        <v>160</v>
      </c>
      <c r="J1389" t="s">
        <v>176</v>
      </c>
      <c r="K1389" s="6">
        <f t="shared" ca="1" si="967"/>
        <v>123.5</v>
      </c>
      <c r="L1389" t="s">
        <v>177</v>
      </c>
      <c r="Y1389" s="9"/>
    </row>
    <row r="1390" spans="1:28" x14ac:dyDescent="0.3">
      <c r="A1390" s="15">
        <v>0</v>
      </c>
      <c r="B1390" s="15">
        <v>0</v>
      </c>
      <c r="C1390" s="6">
        <f t="shared" ca="1" si="945"/>
        <v>0.8446797867064566</v>
      </c>
      <c r="D1390" s="6">
        <f t="shared" ca="1" si="945"/>
        <v>0.75593946476216012</v>
      </c>
      <c r="E1390" s="6">
        <f t="shared" ca="1" si="964"/>
        <v>0.1553202132935434</v>
      </c>
      <c r="F1390" s="6">
        <f t="shared" ca="1" si="965"/>
        <v>3</v>
      </c>
      <c r="G1390" s="6">
        <f t="shared" ca="1" si="965"/>
        <v>3</v>
      </c>
      <c r="H1390" s="6" t="str">
        <f t="shared" si="966"/>
        <v/>
      </c>
      <c r="I1390" s="6" t="s">
        <v>160</v>
      </c>
      <c r="J1390" t="s">
        <v>179</v>
      </c>
      <c r="K1390" s="6">
        <f t="shared" ca="1" si="967"/>
        <v>119.5</v>
      </c>
      <c r="L1390" t="s">
        <v>178</v>
      </c>
      <c r="Q1390" s="10"/>
      <c r="R1390" s="10"/>
      <c r="S1390" s="10"/>
      <c r="T1390" s="10"/>
      <c r="U1390" s="10"/>
      <c r="V1390" s="10"/>
      <c r="W1390" s="10"/>
      <c r="X1390" s="10"/>
      <c r="Y1390" s="11"/>
      <c r="Z1390" s="10"/>
      <c r="AA1390" s="10"/>
      <c r="AB1390" s="10"/>
    </row>
    <row r="1391" spans="1:28" x14ac:dyDescent="0.3">
      <c r="A1391" s="15">
        <v>0</v>
      </c>
      <c r="B1391" s="15">
        <v>0</v>
      </c>
      <c r="C1391" s="6">
        <f t="shared" ca="1" si="945"/>
        <v>0.38377611319870497</v>
      </c>
      <c r="D1391" s="6">
        <f t="shared" ca="1" si="945"/>
        <v>4.3511524808376834E-2</v>
      </c>
      <c r="E1391" s="6">
        <f t="shared" ca="1" si="964"/>
        <v>0.38377611319870497</v>
      </c>
      <c r="F1391" s="6">
        <f t="shared" ref="F1391" ca="1" si="968">MOD(SUM(F1390,1),4)</f>
        <v>0</v>
      </c>
      <c r="G1391" s="6">
        <f t="shared" ca="1" si="965"/>
        <v>3</v>
      </c>
      <c r="H1391" s="6" t="str">
        <f t="shared" si="966"/>
        <v/>
      </c>
      <c r="I1391" s="6" t="s">
        <v>160</v>
      </c>
      <c r="J1391" t="s">
        <v>179</v>
      </c>
      <c r="K1391" s="6">
        <f t="shared" ca="1" si="967"/>
        <v>73.400000000000006</v>
      </c>
      <c r="L1391" t="s">
        <v>178</v>
      </c>
      <c r="Y1391" s="9"/>
    </row>
    <row r="1392" spans="1:28" x14ac:dyDescent="0.3">
      <c r="A1392" s="15">
        <v>0</v>
      </c>
      <c r="B1392" s="15">
        <v>0</v>
      </c>
      <c r="C1392" s="6">
        <f t="shared" ca="1" si="945"/>
        <v>0.63010556860720301</v>
      </c>
      <c r="D1392" s="6">
        <f t="shared" ca="1" si="945"/>
        <v>0.27835059985594368</v>
      </c>
      <c r="E1392" s="6">
        <f t="shared" ca="1" si="964"/>
        <v>0.36989443139279699</v>
      </c>
      <c r="F1392" s="6">
        <f t="shared" ref="F1392" ca="1" si="969">MOD(SUM(F1390,2),4)</f>
        <v>1</v>
      </c>
      <c r="G1392" s="6">
        <f t="shared" ca="1" si="965"/>
        <v>3</v>
      </c>
      <c r="H1392" s="17" t="str">
        <f t="shared" ref="H1392" si="970">IF(A1392=0,"",_xlfn.CONCAT("\end{enumerate} \section*{ Cuenta ",A1392,"} \begin{enumerate}"))</f>
        <v/>
      </c>
      <c r="I1392" s="6" t="s">
        <v>160</v>
      </c>
      <c r="J1392" t="s">
        <v>179</v>
      </c>
      <c r="K1392" s="6">
        <f t="shared" ca="1" si="967"/>
        <v>98</v>
      </c>
      <c r="L1392" t="s">
        <v>178</v>
      </c>
      <c r="Y1392" s="9"/>
    </row>
    <row r="1393" spans="1:28" x14ac:dyDescent="0.3">
      <c r="A1393" s="15">
        <v>0</v>
      </c>
      <c r="B1393" s="15">
        <v>0</v>
      </c>
      <c r="C1393" s="6">
        <f t="shared" ca="1" si="945"/>
        <v>0.19555433079490914</v>
      </c>
      <c r="D1393" s="6">
        <f t="shared" ca="1" si="945"/>
        <v>0.4721562289466511</v>
      </c>
      <c r="E1393" s="6">
        <f t="shared" ca="1" si="964"/>
        <v>0.19555433079490914</v>
      </c>
      <c r="F1393" s="6">
        <f t="shared" ref="F1393" ca="1" si="971">MOD(SUM(F1390,3),4)</f>
        <v>2</v>
      </c>
      <c r="G1393" s="6">
        <f t="shared" ca="1" si="965"/>
        <v>2</v>
      </c>
      <c r="H1393" s="6" t="str">
        <f t="shared" ref="H1393:H1394" si="972">IF(A1393=0,"",_xlfn.CONCAT("## ",A1393))</f>
        <v/>
      </c>
      <c r="I1393" s="6" t="s">
        <v>160</v>
      </c>
      <c r="J1393" t="s">
        <v>179</v>
      </c>
      <c r="K1393" s="6">
        <f t="shared" ca="1" si="967"/>
        <v>54.6</v>
      </c>
      <c r="L1393" t="s">
        <v>178</v>
      </c>
      <c r="Y1393" s="9"/>
    </row>
    <row r="1394" spans="1:28" x14ac:dyDescent="0.3">
      <c r="A1394" s="15">
        <v>0</v>
      </c>
      <c r="B1394" s="15">
        <v>0</v>
      </c>
      <c r="C1394" s="6">
        <f t="shared" ca="1" si="945"/>
        <v>0.51448392232427431</v>
      </c>
      <c r="D1394" s="6">
        <f t="shared" ca="1" si="945"/>
        <v>9.8903448749039669E-2</v>
      </c>
      <c r="E1394" s="6">
        <f t="shared" ca="1" si="964"/>
        <v>0.51448392232427431</v>
      </c>
      <c r="F1394" s="6">
        <f t="shared" ref="F1394" ca="1" si="973">MOD(SUM(F1390,4),4)</f>
        <v>3</v>
      </c>
      <c r="G1394" s="6">
        <f t="shared" ca="1" si="965"/>
        <v>1</v>
      </c>
      <c r="H1394" s="6" t="str">
        <f t="shared" si="972"/>
        <v/>
      </c>
      <c r="I1394" s="6" t="s">
        <v>160</v>
      </c>
      <c r="J1394" t="s">
        <v>179</v>
      </c>
      <c r="K1394" s="6">
        <f t="shared" ca="1" si="967"/>
        <v>86.4</v>
      </c>
      <c r="L1394" t="s">
        <v>178</v>
      </c>
      <c r="Y1394" s="9"/>
    </row>
    <row r="1395" spans="1:28" ht="42.55" x14ac:dyDescent="0.3">
      <c r="A1395" s="15" t="s">
        <v>158</v>
      </c>
      <c r="B1395" s="15">
        <v>0</v>
      </c>
      <c r="C1395" s="6">
        <f t="shared" ca="1" si="945"/>
        <v>0.28806547616889389</v>
      </c>
      <c r="D1395" s="6">
        <f t="shared" ca="1" si="945"/>
        <v>0.38703241494009588</v>
      </c>
      <c r="H1395" s="17" t="str">
        <f t="shared" ref="H1395" si="974">IF(A1395=0,"",_xlfn.CONCAT("\end{enumerate} \section*{ Cuenta ",A1395,"} \begin{enumerate}"))</f>
        <v>\end{enumerate} \section*{ Cuenta X} \begin{enumerate}</v>
      </c>
    </row>
    <row r="1396" spans="1:28" x14ac:dyDescent="0.3">
      <c r="A1396" s="15">
        <v>0</v>
      </c>
      <c r="B1396" s="15">
        <v>0</v>
      </c>
      <c r="C1396" s="6">
        <f t="shared" ca="1" si="945"/>
        <v>0.84934977038762527</v>
      </c>
      <c r="D1396" s="6">
        <f t="shared" ca="1" si="945"/>
        <v>0.52434952449619499</v>
      </c>
      <c r="E1396" s="6">
        <f t="shared" ref="E1396:E1410" ca="1" si="975">IF(C1396&gt;0.1,      IF(C1396&lt;0.6,C1396,ABS(1-C1396)),C1396+0.5)</f>
        <v>0.15065022961237473</v>
      </c>
      <c r="F1396" s="6">
        <f t="shared" ref="F1396:G1410" ca="1" si="976">MOD(ROUND(C1396*100+35,0),4)</f>
        <v>0</v>
      </c>
      <c r="G1396" s="6">
        <f t="shared" ca="1" si="976"/>
        <v>3</v>
      </c>
      <c r="H1396" s="6" t="str">
        <f t="shared" ref="H1396:H1407" si="977">IF(A1396=0,"",_xlfn.CONCAT("## ",A1396))</f>
        <v/>
      </c>
      <c r="I1396" s="6" t="s">
        <v>160</v>
      </c>
      <c r="J1396" t="s">
        <v>175</v>
      </c>
      <c r="K1396" s="6">
        <f t="shared" ref="K1396:K1410" ca="1" si="978">ROUND(C1396*100+35,1)</f>
        <v>119.9</v>
      </c>
      <c r="L1396" t="s">
        <v>180</v>
      </c>
      <c r="N1396" s="18"/>
      <c r="Y1396" s="9"/>
    </row>
    <row r="1397" spans="1:28" x14ac:dyDescent="0.3">
      <c r="A1397" s="15">
        <v>0</v>
      </c>
      <c r="B1397" s="15">
        <v>0</v>
      </c>
      <c r="C1397" s="6">
        <f t="shared" ca="1" si="945"/>
        <v>1.8187026394305139E-2</v>
      </c>
      <c r="D1397" s="6">
        <f t="shared" ca="1" si="945"/>
        <v>9.0974521776949091E-2</v>
      </c>
      <c r="E1397" s="6">
        <f t="shared" ca="1" si="975"/>
        <v>0.51818702639430514</v>
      </c>
      <c r="F1397" s="6">
        <f t="shared" ca="1" si="976"/>
        <v>1</v>
      </c>
      <c r="G1397" s="6">
        <f t="shared" ca="1" si="976"/>
        <v>0</v>
      </c>
      <c r="H1397" s="6" t="str">
        <f t="shared" si="977"/>
        <v/>
      </c>
      <c r="I1397" s="6" t="s">
        <v>160</v>
      </c>
      <c r="J1397" t="s">
        <v>175</v>
      </c>
      <c r="K1397" s="6">
        <f t="shared" ca="1" si="978"/>
        <v>36.799999999999997</v>
      </c>
      <c r="L1397" t="s">
        <v>180</v>
      </c>
      <c r="N1397" s="18"/>
      <c r="Y1397" s="9"/>
    </row>
    <row r="1398" spans="1:28" x14ac:dyDescent="0.3">
      <c r="A1398" s="15">
        <v>0</v>
      </c>
      <c r="B1398" s="15">
        <v>0</v>
      </c>
      <c r="C1398" s="6">
        <f t="shared" ca="1" si="945"/>
        <v>0.68554209221198548</v>
      </c>
      <c r="D1398" s="6">
        <f t="shared" ca="1" si="945"/>
        <v>0.67226381295902649</v>
      </c>
      <c r="E1398" s="6">
        <f t="shared" ca="1" si="975"/>
        <v>0.31445790778801452</v>
      </c>
      <c r="F1398" s="6">
        <f t="shared" ca="1" si="976"/>
        <v>0</v>
      </c>
      <c r="G1398" s="6">
        <f t="shared" ca="1" si="976"/>
        <v>2</v>
      </c>
      <c r="H1398" s="6" t="str">
        <f t="shared" si="977"/>
        <v/>
      </c>
      <c r="I1398" s="6" t="s">
        <v>160</v>
      </c>
      <c r="J1398" t="s">
        <v>175</v>
      </c>
      <c r="K1398" s="6">
        <f t="shared" ca="1" si="978"/>
        <v>103.6</v>
      </c>
      <c r="L1398" t="s">
        <v>180</v>
      </c>
      <c r="N1398" s="18"/>
      <c r="Y1398" s="9"/>
    </row>
    <row r="1399" spans="1:28" x14ac:dyDescent="0.3">
      <c r="A1399" s="15">
        <v>0</v>
      </c>
      <c r="B1399" s="15">
        <v>0</v>
      </c>
      <c r="C1399" s="6">
        <f t="shared" ca="1" si="945"/>
        <v>2.0819778468349481E-2</v>
      </c>
      <c r="D1399" s="6">
        <f t="shared" ca="1" si="945"/>
        <v>0.50909633740491644</v>
      </c>
      <c r="E1399" s="6">
        <f t="shared" ca="1" si="975"/>
        <v>0.52081977846834948</v>
      </c>
      <c r="F1399" s="6">
        <f t="shared" ca="1" si="976"/>
        <v>1</v>
      </c>
      <c r="G1399" s="6">
        <f t="shared" ca="1" si="976"/>
        <v>2</v>
      </c>
      <c r="H1399" s="6" t="str">
        <f t="shared" si="977"/>
        <v/>
      </c>
      <c r="I1399" s="6" t="s">
        <v>160</v>
      </c>
      <c r="J1399" t="s">
        <v>175</v>
      </c>
      <c r="K1399" s="6">
        <f t="shared" ca="1" si="978"/>
        <v>37.1</v>
      </c>
      <c r="L1399" t="s">
        <v>180</v>
      </c>
      <c r="N1399" s="18"/>
      <c r="Y1399" s="9"/>
    </row>
    <row r="1400" spans="1:28" x14ac:dyDescent="0.3">
      <c r="A1400" s="15">
        <v>0</v>
      </c>
      <c r="B1400" s="15">
        <v>0</v>
      </c>
      <c r="C1400" s="6">
        <f t="shared" ca="1" si="945"/>
        <v>0.72047737087259611</v>
      </c>
      <c r="D1400" s="6">
        <f t="shared" ca="1" si="945"/>
        <v>0.26259611238087111</v>
      </c>
      <c r="E1400" s="6">
        <f t="shared" ca="1" si="975"/>
        <v>0.27952262912740389</v>
      </c>
      <c r="F1400" s="6">
        <f t="shared" ca="1" si="976"/>
        <v>3</v>
      </c>
      <c r="G1400" s="6">
        <f t="shared" ca="1" si="976"/>
        <v>1</v>
      </c>
      <c r="H1400" s="6" t="str">
        <f t="shared" si="977"/>
        <v/>
      </c>
      <c r="I1400" s="6" t="s">
        <v>160</v>
      </c>
      <c r="J1400" t="s">
        <v>175</v>
      </c>
      <c r="K1400" s="6">
        <f t="shared" ca="1" si="978"/>
        <v>107</v>
      </c>
      <c r="L1400" t="s">
        <v>180</v>
      </c>
      <c r="N1400" s="18"/>
      <c r="Y1400" s="9"/>
    </row>
    <row r="1401" spans="1:28" x14ac:dyDescent="0.3">
      <c r="A1401" s="15">
        <v>0</v>
      </c>
      <c r="B1401" s="15">
        <v>0</v>
      </c>
      <c r="C1401" s="6">
        <f t="shared" ca="1" si="945"/>
        <v>0.90549542008015593</v>
      </c>
      <c r="D1401" s="6">
        <f t="shared" ca="1" si="945"/>
        <v>0.51975988117996086</v>
      </c>
      <c r="E1401" s="6">
        <f t="shared" ca="1" si="975"/>
        <v>9.4504579919844067E-2</v>
      </c>
      <c r="F1401" s="6">
        <f t="shared" ca="1" si="976"/>
        <v>2</v>
      </c>
      <c r="G1401" s="6">
        <f t="shared" ca="1" si="976"/>
        <v>3</v>
      </c>
      <c r="H1401" s="6" t="str">
        <f t="shared" si="977"/>
        <v/>
      </c>
      <c r="I1401" s="6" t="s">
        <v>160</v>
      </c>
      <c r="J1401" t="s">
        <v>176</v>
      </c>
      <c r="K1401" s="6">
        <f t="shared" ca="1" si="978"/>
        <v>125.5</v>
      </c>
      <c r="L1401" t="s">
        <v>177</v>
      </c>
      <c r="N1401" s="18"/>
      <c r="Y1401" s="9"/>
    </row>
    <row r="1402" spans="1:28" x14ac:dyDescent="0.3">
      <c r="A1402" s="15">
        <v>0</v>
      </c>
      <c r="B1402" s="15">
        <v>0</v>
      </c>
      <c r="C1402" s="6">
        <f t="shared" ca="1" si="945"/>
        <v>0.91864842687917458</v>
      </c>
      <c r="D1402" s="6">
        <f t="shared" ca="1" si="945"/>
        <v>0.73995491784572076</v>
      </c>
      <c r="E1402" s="6">
        <f t="shared" ca="1" si="975"/>
        <v>8.1351573120825416E-2</v>
      </c>
      <c r="F1402" s="6">
        <f t="shared" ca="1" si="976"/>
        <v>3</v>
      </c>
      <c r="G1402" s="6">
        <f t="shared" ca="1" si="976"/>
        <v>1</v>
      </c>
      <c r="H1402" s="6" t="str">
        <f t="shared" si="977"/>
        <v/>
      </c>
      <c r="I1402" s="6" t="s">
        <v>160</v>
      </c>
      <c r="J1402" t="s">
        <v>176</v>
      </c>
      <c r="K1402" s="6">
        <f t="shared" ca="1" si="978"/>
        <v>126.9</v>
      </c>
      <c r="L1402" t="s">
        <v>177</v>
      </c>
      <c r="Y1402" s="9"/>
    </row>
    <row r="1403" spans="1:28" x14ac:dyDescent="0.3">
      <c r="A1403" s="15">
        <v>0</v>
      </c>
      <c r="B1403" s="15">
        <v>0</v>
      </c>
      <c r="C1403" s="6">
        <f t="shared" ca="1" si="945"/>
        <v>0.48900947097676017</v>
      </c>
      <c r="D1403" s="6">
        <f t="shared" ca="1" si="945"/>
        <v>0.94157734027333173</v>
      </c>
      <c r="E1403" s="6">
        <f t="shared" ca="1" si="975"/>
        <v>0.48900947097676017</v>
      </c>
      <c r="F1403" s="6">
        <f t="shared" ca="1" si="976"/>
        <v>0</v>
      </c>
      <c r="G1403" s="6">
        <f t="shared" ca="1" si="976"/>
        <v>1</v>
      </c>
      <c r="H1403" s="6" t="str">
        <f t="shared" si="977"/>
        <v/>
      </c>
      <c r="I1403" s="6" t="s">
        <v>160</v>
      </c>
      <c r="J1403" t="s">
        <v>176</v>
      </c>
      <c r="K1403" s="6">
        <f t="shared" ca="1" si="978"/>
        <v>83.9</v>
      </c>
      <c r="L1403" t="s">
        <v>177</v>
      </c>
      <c r="Y1403" s="9"/>
    </row>
    <row r="1404" spans="1:28" x14ac:dyDescent="0.3">
      <c r="A1404" s="15">
        <v>0</v>
      </c>
      <c r="B1404" s="15">
        <v>0</v>
      </c>
      <c r="C1404" s="6">
        <f t="shared" ca="1" si="945"/>
        <v>0.97137853676169039</v>
      </c>
      <c r="D1404" s="6">
        <f t="shared" ca="1" si="945"/>
        <v>0.61615846132985419</v>
      </c>
      <c r="E1404" s="6">
        <f t="shared" ca="1" si="975"/>
        <v>2.8621463238309608E-2</v>
      </c>
      <c r="F1404" s="6">
        <f t="shared" ca="1" si="976"/>
        <v>0</v>
      </c>
      <c r="G1404" s="6">
        <f t="shared" ca="1" si="976"/>
        <v>1</v>
      </c>
      <c r="H1404" s="6" t="str">
        <f t="shared" si="977"/>
        <v/>
      </c>
      <c r="I1404" s="6" t="s">
        <v>160</v>
      </c>
      <c r="J1404" t="s">
        <v>176</v>
      </c>
      <c r="K1404" s="6">
        <f t="shared" ca="1" si="978"/>
        <v>132.1</v>
      </c>
      <c r="L1404" t="s">
        <v>177</v>
      </c>
      <c r="Y1404" s="9"/>
    </row>
    <row r="1405" spans="1:28" x14ac:dyDescent="0.3">
      <c r="A1405" s="15">
        <v>0</v>
      </c>
      <c r="B1405" s="15">
        <v>0</v>
      </c>
      <c r="C1405" s="6">
        <f t="shared" ca="1" si="945"/>
        <v>0.86213848638219315</v>
      </c>
      <c r="D1405" s="6">
        <f t="shared" ca="1" si="945"/>
        <v>0.95588622888479635</v>
      </c>
      <c r="E1405" s="6">
        <f t="shared" ca="1" si="975"/>
        <v>0.13786151361780685</v>
      </c>
      <c r="F1405" s="6">
        <f t="shared" ca="1" si="976"/>
        <v>1</v>
      </c>
      <c r="G1405" s="6">
        <f t="shared" ca="1" si="976"/>
        <v>3</v>
      </c>
      <c r="H1405" s="6" t="str">
        <f t="shared" si="977"/>
        <v/>
      </c>
      <c r="I1405" s="6" t="s">
        <v>160</v>
      </c>
      <c r="J1405" t="s">
        <v>176</v>
      </c>
      <c r="K1405" s="6">
        <f t="shared" ca="1" si="978"/>
        <v>121.2</v>
      </c>
      <c r="L1405" t="s">
        <v>177</v>
      </c>
      <c r="Y1405" s="9"/>
    </row>
    <row r="1406" spans="1:28" x14ac:dyDescent="0.3">
      <c r="A1406" s="15">
        <v>0</v>
      </c>
      <c r="B1406" s="15">
        <v>0</v>
      </c>
      <c r="C1406" s="6">
        <f t="shared" ca="1" si="945"/>
        <v>0.54879948752509866</v>
      </c>
      <c r="D1406" s="6">
        <f t="shared" ca="1" si="945"/>
        <v>0.58779519888484422</v>
      </c>
      <c r="E1406" s="6">
        <f t="shared" ca="1" si="975"/>
        <v>0.54879948752509866</v>
      </c>
      <c r="F1406" s="6">
        <f t="shared" ca="1" si="976"/>
        <v>2</v>
      </c>
      <c r="G1406" s="6">
        <f t="shared" ca="1" si="976"/>
        <v>2</v>
      </c>
      <c r="H1406" s="6" t="str">
        <f t="shared" si="977"/>
        <v/>
      </c>
      <c r="I1406" s="6" t="s">
        <v>160</v>
      </c>
      <c r="J1406" t="s">
        <v>179</v>
      </c>
      <c r="K1406" s="6">
        <f t="shared" ca="1" si="978"/>
        <v>89.9</v>
      </c>
      <c r="L1406" t="s">
        <v>178</v>
      </c>
      <c r="Q1406" s="10"/>
      <c r="R1406" s="10"/>
      <c r="S1406" s="10"/>
      <c r="T1406" s="10"/>
      <c r="U1406" s="10"/>
      <c r="V1406" s="10"/>
      <c r="W1406" s="10"/>
      <c r="X1406" s="10"/>
      <c r="Y1406" s="11"/>
      <c r="Z1406" s="10"/>
      <c r="AA1406" s="10"/>
      <c r="AB1406" s="10"/>
    </row>
    <row r="1407" spans="1:28" x14ac:dyDescent="0.3">
      <c r="A1407" s="15">
        <v>0</v>
      </c>
      <c r="B1407" s="15">
        <v>0</v>
      </c>
      <c r="C1407" s="6">
        <f t="shared" ca="1" si="945"/>
        <v>6.470928970869827E-2</v>
      </c>
      <c r="D1407" s="6">
        <f t="shared" ca="1" si="945"/>
        <v>0.98064503516011692</v>
      </c>
      <c r="E1407" s="6">
        <f t="shared" ca="1" si="975"/>
        <v>0.56470928970869827</v>
      </c>
      <c r="F1407" s="6">
        <f t="shared" ref="F1407" ca="1" si="979">MOD(SUM(F1406,1),4)</f>
        <v>3</v>
      </c>
      <c r="G1407" s="6">
        <f t="shared" ca="1" si="976"/>
        <v>1</v>
      </c>
      <c r="H1407" s="6" t="str">
        <f t="shared" si="977"/>
        <v/>
      </c>
      <c r="I1407" s="6" t="s">
        <v>160</v>
      </c>
      <c r="J1407" t="s">
        <v>179</v>
      </c>
      <c r="K1407" s="6">
        <f t="shared" ca="1" si="978"/>
        <v>41.5</v>
      </c>
      <c r="L1407" t="s">
        <v>178</v>
      </c>
      <c r="Y1407" s="9"/>
    </row>
    <row r="1408" spans="1:28" x14ac:dyDescent="0.3">
      <c r="A1408" s="15">
        <v>0</v>
      </c>
      <c r="B1408" s="15">
        <v>0</v>
      </c>
      <c r="C1408" s="6">
        <f t="shared" ca="1" si="945"/>
        <v>0.66870900846975245</v>
      </c>
      <c r="D1408" s="6">
        <f t="shared" ca="1" si="945"/>
        <v>0.21435837534377533</v>
      </c>
      <c r="E1408" s="6">
        <f t="shared" ca="1" si="975"/>
        <v>0.33129099153024755</v>
      </c>
      <c r="F1408" s="6">
        <f t="shared" ref="F1408" ca="1" si="980">MOD(SUM(F1406,2),4)</f>
        <v>0</v>
      </c>
      <c r="G1408" s="6">
        <f t="shared" ca="1" si="976"/>
        <v>0</v>
      </c>
      <c r="H1408" s="17" t="str">
        <f t="shared" ref="H1408" si="981">IF(A1408=0,"",_xlfn.CONCAT("\end{enumerate} \section*{ Cuenta ",A1408,"} \begin{enumerate}"))</f>
        <v/>
      </c>
      <c r="I1408" s="6" t="s">
        <v>160</v>
      </c>
      <c r="J1408" t="s">
        <v>179</v>
      </c>
      <c r="K1408" s="6">
        <f t="shared" ca="1" si="978"/>
        <v>101.9</v>
      </c>
      <c r="L1408" t="s">
        <v>178</v>
      </c>
      <c r="Y1408" s="9"/>
    </row>
    <row r="1409" spans="1:28" x14ac:dyDescent="0.3">
      <c r="A1409" s="15">
        <v>0</v>
      </c>
      <c r="B1409" s="15">
        <v>0</v>
      </c>
      <c r="C1409" s="6">
        <f t="shared" ca="1" si="945"/>
        <v>0.49206419887190789</v>
      </c>
      <c r="D1409" s="6">
        <f t="shared" ca="1" si="945"/>
        <v>0.47893769697195321</v>
      </c>
      <c r="E1409" s="6">
        <f t="shared" ca="1" si="975"/>
        <v>0.49206419887190789</v>
      </c>
      <c r="F1409" s="6">
        <f t="shared" ref="F1409" ca="1" si="982">MOD(SUM(F1406,3),4)</f>
        <v>1</v>
      </c>
      <c r="G1409" s="6">
        <f t="shared" ca="1" si="976"/>
        <v>3</v>
      </c>
      <c r="H1409" s="6" t="str">
        <f t="shared" ref="H1409:H1410" si="983">IF(A1409=0,"",_xlfn.CONCAT("## ",A1409))</f>
        <v/>
      </c>
      <c r="I1409" s="6" t="s">
        <v>160</v>
      </c>
      <c r="J1409" t="s">
        <v>179</v>
      </c>
      <c r="K1409" s="6">
        <f t="shared" ca="1" si="978"/>
        <v>84.2</v>
      </c>
      <c r="L1409" t="s">
        <v>178</v>
      </c>
      <c r="Y1409" s="9"/>
    </row>
    <row r="1410" spans="1:28" x14ac:dyDescent="0.3">
      <c r="A1410" s="15">
        <v>0</v>
      </c>
      <c r="B1410" s="15">
        <v>0</v>
      </c>
      <c r="C1410" s="6">
        <f t="shared" ca="1" si="945"/>
        <v>7.7622050021093458E-2</v>
      </c>
      <c r="D1410" s="6">
        <f t="shared" ca="1" si="945"/>
        <v>0.85317406462429624</v>
      </c>
      <c r="E1410" s="6">
        <f t="shared" ca="1" si="975"/>
        <v>0.57762205002109346</v>
      </c>
      <c r="F1410" s="6">
        <f t="shared" ref="F1410" ca="1" si="984">MOD(SUM(F1406,4),4)</f>
        <v>2</v>
      </c>
      <c r="G1410" s="6">
        <f t="shared" ca="1" si="976"/>
        <v>0</v>
      </c>
      <c r="H1410" s="6" t="str">
        <f t="shared" si="983"/>
        <v/>
      </c>
      <c r="I1410" s="6" t="s">
        <v>160</v>
      </c>
      <c r="J1410" t="s">
        <v>179</v>
      </c>
      <c r="K1410" s="6">
        <f t="shared" ca="1" si="978"/>
        <v>42.8</v>
      </c>
      <c r="L1410" t="s">
        <v>178</v>
      </c>
      <c r="Y1410" s="9"/>
    </row>
    <row r="1411" spans="1:28" ht="42.55" x14ac:dyDescent="0.3">
      <c r="A1411" s="15" t="s">
        <v>158</v>
      </c>
      <c r="B1411" s="15">
        <v>0</v>
      </c>
      <c r="C1411" s="6">
        <f t="shared" ca="1" si="945"/>
        <v>0.36801759106305398</v>
      </c>
      <c r="D1411" s="6">
        <f t="shared" ca="1" si="945"/>
        <v>0.5587285524280996</v>
      </c>
      <c r="H1411" s="17" t="str">
        <f t="shared" ref="H1411" si="985">IF(A1411=0,"",_xlfn.CONCAT("\end{enumerate} \section*{ Cuenta ",A1411,"} \begin{enumerate}"))</f>
        <v>\end{enumerate} \section*{ Cuenta X} \begin{enumerate}</v>
      </c>
    </row>
    <row r="1412" spans="1:28" x14ac:dyDescent="0.3">
      <c r="A1412" s="15">
        <v>0</v>
      </c>
      <c r="B1412" s="15">
        <v>0</v>
      </c>
      <c r="C1412" s="6">
        <f t="shared" ca="1" si="945"/>
        <v>0.21776485683203772</v>
      </c>
      <c r="D1412" s="6">
        <f t="shared" ca="1" si="945"/>
        <v>0.87849526795012089</v>
      </c>
      <c r="E1412" s="6">
        <f t="shared" ref="E1412:E1426" ca="1" si="986">IF(C1412&gt;0.1,      IF(C1412&lt;0.6,C1412,ABS(1-C1412)),C1412+0.5)</f>
        <v>0.21776485683203772</v>
      </c>
      <c r="F1412" s="6">
        <f t="shared" ref="F1412:G1426" ca="1" si="987">MOD(ROUND(C1412*100+35,0),4)</f>
        <v>1</v>
      </c>
      <c r="G1412" s="6">
        <f t="shared" ca="1" si="987"/>
        <v>3</v>
      </c>
      <c r="H1412" s="6" t="str">
        <f t="shared" ref="H1412:H1423" si="988">IF(A1412=0,"",_xlfn.CONCAT("## ",A1412))</f>
        <v/>
      </c>
      <c r="I1412" s="6" t="s">
        <v>160</v>
      </c>
      <c r="J1412" t="s">
        <v>175</v>
      </c>
      <c r="K1412" s="6">
        <f t="shared" ref="K1412:K1426" ca="1" si="989">ROUND(C1412*100+35,1)</f>
        <v>56.8</v>
      </c>
      <c r="L1412" t="s">
        <v>180</v>
      </c>
      <c r="N1412" s="18"/>
      <c r="Y1412" s="9"/>
    </row>
    <row r="1413" spans="1:28" x14ac:dyDescent="0.3">
      <c r="A1413" s="15">
        <v>0</v>
      </c>
      <c r="B1413" s="15">
        <v>0</v>
      </c>
      <c r="C1413" s="6">
        <f t="shared" ref="C1413:D1476" ca="1" si="990">RAND()</f>
        <v>0.31344812720763116</v>
      </c>
      <c r="D1413" s="6">
        <f t="shared" ca="1" si="990"/>
        <v>0.34944495282548826</v>
      </c>
      <c r="E1413" s="6">
        <f t="shared" ca="1" si="986"/>
        <v>0.31344812720763116</v>
      </c>
      <c r="F1413" s="6">
        <f t="shared" ca="1" si="987"/>
        <v>2</v>
      </c>
      <c r="G1413" s="6">
        <f t="shared" ca="1" si="987"/>
        <v>2</v>
      </c>
      <c r="H1413" s="6" t="str">
        <f t="shared" si="988"/>
        <v/>
      </c>
      <c r="I1413" s="6" t="s">
        <v>160</v>
      </c>
      <c r="J1413" t="s">
        <v>175</v>
      </c>
      <c r="K1413" s="6">
        <f t="shared" ca="1" si="989"/>
        <v>66.3</v>
      </c>
      <c r="L1413" t="s">
        <v>180</v>
      </c>
      <c r="N1413" s="18"/>
      <c r="Y1413" s="9"/>
    </row>
    <row r="1414" spans="1:28" x14ac:dyDescent="0.3">
      <c r="A1414" s="15">
        <v>0</v>
      </c>
      <c r="B1414" s="15">
        <v>0</v>
      </c>
      <c r="C1414" s="6">
        <f t="shared" ca="1" si="990"/>
        <v>0.2322445699099337</v>
      </c>
      <c r="D1414" s="6">
        <f t="shared" ca="1" si="990"/>
        <v>7.820334014867214E-2</v>
      </c>
      <c r="E1414" s="6">
        <f t="shared" ca="1" si="986"/>
        <v>0.2322445699099337</v>
      </c>
      <c r="F1414" s="6">
        <f t="shared" ca="1" si="987"/>
        <v>2</v>
      </c>
      <c r="G1414" s="6">
        <f t="shared" ca="1" si="987"/>
        <v>3</v>
      </c>
      <c r="H1414" s="6" t="str">
        <f t="shared" si="988"/>
        <v/>
      </c>
      <c r="I1414" s="6" t="s">
        <v>160</v>
      </c>
      <c r="J1414" t="s">
        <v>175</v>
      </c>
      <c r="K1414" s="6">
        <f t="shared" ca="1" si="989"/>
        <v>58.2</v>
      </c>
      <c r="L1414" t="s">
        <v>180</v>
      </c>
      <c r="N1414" s="18"/>
      <c r="Y1414" s="9"/>
    </row>
    <row r="1415" spans="1:28" x14ac:dyDescent="0.3">
      <c r="A1415" s="15">
        <v>0</v>
      </c>
      <c r="B1415" s="15">
        <v>0</v>
      </c>
      <c r="C1415" s="6">
        <f t="shared" ca="1" si="990"/>
        <v>0.36423872174139471</v>
      </c>
      <c r="D1415" s="6">
        <f t="shared" ca="1" si="990"/>
        <v>0.48737358769249417</v>
      </c>
      <c r="E1415" s="6">
        <f t="shared" ca="1" si="986"/>
        <v>0.36423872174139471</v>
      </c>
      <c r="F1415" s="6">
        <f t="shared" ca="1" si="987"/>
        <v>3</v>
      </c>
      <c r="G1415" s="6">
        <f t="shared" ca="1" si="987"/>
        <v>0</v>
      </c>
      <c r="H1415" s="6" t="str">
        <f t="shared" si="988"/>
        <v/>
      </c>
      <c r="I1415" s="6" t="s">
        <v>160</v>
      </c>
      <c r="J1415" t="s">
        <v>175</v>
      </c>
      <c r="K1415" s="6">
        <f t="shared" ca="1" si="989"/>
        <v>71.400000000000006</v>
      </c>
      <c r="L1415" t="s">
        <v>180</v>
      </c>
      <c r="N1415" s="18"/>
      <c r="Y1415" s="9"/>
    </row>
    <row r="1416" spans="1:28" x14ac:dyDescent="0.3">
      <c r="A1416" s="15">
        <v>0</v>
      </c>
      <c r="B1416" s="15">
        <v>0</v>
      </c>
      <c r="C1416" s="6">
        <f t="shared" ca="1" si="990"/>
        <v>0.97940002787108638</v>
      </c>
      <c r="D1416" s="6">
        <f t="shared" ca="1" si="990"/>
        <v>0.67544616272958091</v>
      </c>
      <c r="E1416" s="6">
        <f t="shared" ca="1" si="986"/>
        <v>2.0599972128913624E-2</v>
      </c>
      <c r="F1416" s="6">
        <f t="shared" ca="1" si="987"/>
        <v>1</v>
      </c>
      <c r="G1416" s="6">
        <f t="shared" ca="1" si="987"/>
        <v>3</v>
      </c>
      <c r="H1416" s="6" t="str">
        <f t="shared" si="988"/>
        <v/>
      </c>
      <c r="I1416" s="6" t="s">
        <v>160</v>
      </c>
      <c r="J1416" t="s">
        <v>175</v>
      </c>
      <c r="K1416" s="6">
        <f t="shared" ca="1" si="989"/>
        <v>132.9</v>
      </c>
      <c r="L1416" t="s">
        <v>180</v>
      </c>
      <c r="N1416" s="18"/>
      <c r="Y1416" s="9"/>
    </row>
    <row r="1417" spans="1:28" x14ac:dyDescent="0.3">
      <c r="A1417" s="15">
        <v>0</v>
      </c>
      <c r="B1417" s="15">
        <v>0</v>
      </c>
      <c r="C1417" s="6">
        <f t="shared" ca="1" si="990"/>
        <v>0.48149893217498207</v>
      </c>
      <c r="D1417" s="6">
        <f t="shared" ca="1" si="990"/>
        <v>0.41959463644116402</v>
      </c>
      <c r="E1417" s="6">
        <f t="shared" ca="1" si="986"/>
        <v>0.48149893217498207</v>
      </c>
      <c r="F1417" s="6">
        <f t="shared" ca="1" si="987"/>
        <v>3</v>
      </c>
      <c r="G1417" s="6">
        <f t="shared" ca="1" si="987"/>
        <v>1</v>
      </c>
      <c r="H1417" s="6" t="str">
        <f t="shared" si="988"/>
        <v/>
      </c>
      <c r="I1417" s="6" t="s">
        <v>160</v>
      </c>
      <c r="J1417" t="s">
        <v>176</v>
      </c>
      <c r="K1417" s="6">
        <f t="shared" ca="1" si="989"/>
        <v>83.1</v>
      </c>
      <c r="L1417" t="s">
        <v>177</v>
      </c>
      <c r="N1417" s="18"/>
      <c r="Y1417" s="9"/>
    </row>
    <row r="1418" spans="1:28" x14ac:dyDescent="0.3">
      <c r="A1418" s="15">
        <v>0</v>
      </c>
      <c r="B1418" s="15">
        <v>0</v>
      </c>
      <c r="C1418" s="6">
        <f t="shared" ca="1" si="990"/>
        <v>0.69277690612082088</v>
      </c>
      <c r="D1418" s="6">
        <f t="shared" ca="1" si="990"/>
        <v>0.46577249997310088</v>
      </c>
      <c r="E1418" s="6">
        <f t="shared" ca="1" si="986"/>
        <v>0.30722309387917912</v>
      </c>
      <c r="F1418" s="6">
        <f t="shared" ca="1" si="987"/>
        <v>0</v>
      </c>
      <c r="G1418" s="6">
        <f t="shared" ca="1" si="987"/>
        <v>2</v>
      </c>
      <c r="H1418" s="6" t="str">
        <f t="shared" si="988"/>
        <v/>
      </c>
      <c r="I1418" s="6" t="s">
        <v>160</v>
      </c>
      <c r="J1418" t="s">
        <v>176</v>
      </c>
      <c r="K1418" s="6">
        <f t="shared" ca="1" si="989"/>
        <v>104.3</v>
      </c>
      <c r="L1418" t="s">
        <v>177</v>
      </c>
      <c r="Y1418" s="9"/>
    </row>
    <row r="1419" spans="1:28" x14ac:dyDescent="0.3">
      <c r="A1419" s="15">
        <v>0</v>
      </c>
      <c r="B1419" s="15">
        <v>0</v>
      </c>
      <c r="C1419" s="6">
        <f t="shared" ca="1" si="990"/>
        <v>8.3894352178104703E-2</v>
      </c>
      <c r="D1419" s="6">
        <f t="shared" ca="1" si="990"/>
        <v>0.6871441592886055</v>
      </c>
      <c r="E1419" s="6">
        <f t="shared" ca="1" si="986"/>
        <v>0.5838943521781047</v>
      </c>
      <c r="F1419" s="6">
        <f t="shared" ca="1" si="987"/>
        <v>3</v>
      </c>
      <c r="G1419" s="6">
        <f t="shared" ca="1" si="987"/>
        <v>0</v>
      </c>
      <c r="H1419" s="6" t="str">
        <f t="shared" si="988"/>
        <v/>
      </c>
      <c r="I1419" s="6" t="s">
        <v>160</v>
      </c>
      <c r="J1419" t="s">
        <v>176</v>
      </c>
      <c r="K1419" s="6">
        <f t="shared" ca="1" si="989"/>
        <v>43.4</v>
      </c>
      <c r="L1419" t="s">
        <v>177</v>
      </c>
      <c r="Y1419" s="9"/>
    </row>
    <row r="1420" spans="1:28" x14ac:dyDescent="0.3">
      <c r="A1420" s="15">
        <v>0</v>
      </c>
      <c r="B1420" s="15">
        <v>0</v>
      </c>
      <c r="C1420" s="6">
        <f t="shared" ca="1" si="990"/>
        <v>0.14844220624256199</v>
      </c>
      <c r="D1420" s="6">
        <f t="shared" ca="1" si="990"/>
        <v>0.8591306161829112</v>
      </c>
      <c r="E1420" s="6">
        <f t="shared" ca="1" si="986"/>
        <v>0.14844220624256199</v>
      </c>
      <c r="F1420" s="6">
        <f t="shared" ca="1" si="987"/>
        <v>2</v>
      </c>
      <c r="G1420" s="6">
        <f t="shared" ca="1" si="987"/>
        <v>1</v>
      </c>
      <c r="H1420" s="6" t="str">
        <f t="shared" si="988"/>
        <v/>
      </c>
      <c r="I1420" s="6" t="s">
        <v>160</v>
      </c>
      <c r="J1420" t="s">
        <v>176</v>
      </c>
      <c r="K1420" s="6">
        <f t="shared" ca="1" si="989"/>
        <v>49.8</v>
      </c>
      <c r="L1420" t="s">
        <v>177</v>
      </c>
      <c r="Y1420" s="9"/>
    </row>
    <row r="1421" spans="1:28" x14ac:dyDescent="0.3">
      <c r="A1421" s="15">
        <v>0</v>
      </c>
      <c r="B1421" s="15">
        <v>0</v>
      </c>
      <c r="C1421" s="6">
        <f t="shared" ca="1" si="990"/>
        <v>0.93006697899362079</v>
      </c>
      <c r="D1421" s="6">
        <f t="shared" ca="1" si="990"/>
        <v>0.64146098969029663</v>
      </c>
      <c r="E1421" s="6">
        <f t="shared" ca="1" si="986"/>
        <v>6.9933021006379215E-2</v>
      </c>
      <c r="F1421" s="6">
        <f t="shared" ca="1" si="987"/>
        <v>0</v>
      </c>
      <c r="G1421" s="6">
        <f t="shared" ca="1" si="987"/>
        <v>3</v>
      </c>
      <c r="H1421" s="6" t="str">
        <f t="shared" si="988"/>
        <v/>
      </c>
      <c r="I1421" s="6" t="s">
        <v>160</v>
      </c>
      <c r="J1421" t="s">
        <v>176</v>
      </c>
      <c r="K1421" s="6">
        <f t="shared" ca="1" si="989"/>
        <v>128</v>
      </c>
      <c r="L1421" t="s">
        <v>177</v>
      </c>
      <c r="Y1421" s="9"/>
    </row>
    <row r="1422" spans="1:28" x14ac:dyDescent="0.3">
      <c r="A1422" s="15">
        <v>0</v>
      </c>
      <c r="B1422" s="15">
        <v>0</v>
      </c>
      <c r="C1422" s="6">
        <f t="shared" ca="1" si="990"/>
        <v>0.43637462014411443</v>
      </c>
      <c r="D1422" s="6">
        <f t="shared" ca="1" si="990"/>
        <v>0.58166702035318818</v>
      </c>
      <c r="E1422" s="6">
        <f t="shared" ca="1" si="986"/>
        <v>0.43637462014411443</v>
      </c>
      <c r="F1422" s="6">
        <f t="shared" ca="1" si="987"/>
        <v>3</v>
      </c>
      <c r="G1422" s="6">
        <f t="shared" ca="1" si="987"/>
        <v>1</v>
      </c>
      <c r="H1422" s="6" t="str">
        <f t="shared" si="988"/>
        <v/>
      </c>
      <c r="I1422" s="6" t="s">
        <v>160</v>
      </c>
      <c r="J1422" t="s">
        <v>179</v>
      </c>
      <c r="K1422" s="6">
        <f t="shared" ca="1" si="989"/>
        <v>78.599999999999994</v>
      </c>
      <c r="L1422" t="s">
        <v>178</v>
      </c>
      <c r="Q1422" s="10"/>
      <c r="R1422" s="10"/>
      <c r="S1422" s="10"/>
      <c r="T1422" s="10"/>
      <c r="U1422" s="10"/>
      <c r="V1422" s="10"/>
      <c r="W1422" s="10"/>
      <c r="X1422" s="10"/>
      <c r="Y1422" s="11"/>
      <c r="Z1422" s="10"/>
      <c r="AA1422" s="10"/>
      <c r="AB1422" s="10"/>
    </row>
    <row r="1423" spans="1:28" x14ac:dyDescent="0.3">
      <c r="A1423" s="15">
        <v>0</v>
      </c>
      <c r="B1423" s="15">
        <v>0</v>
      </c>
      <c r="C1423" s="6">
        <f t="shared" ca="1" si="990"/>
        <v>0.67178706169332281</v>
      </c>
      <c r="D1423" s="6">
        <f t="shared" ca="1" si="990"/>
        <v>0.28701719218015398</v>
      </c>
      <c r="E1423" s="6">
        <f t="shared" ca="1" si="986"/>
        <v>0.32821293830667719</v>
      </c>
      <c r="F1423" s="6">
        <f t="shared" ref="F1423" ca="1" si="991">MOD(SUM(F1422,1),4)</f>
        <v>0</v>
      </c>
      <c r="G1423" s="6">
        <f t="shared" ca="1" si="987"/>
        <v>0</v>
      </c>
      <c r="H1423" s="6" t="str">
        <f t="shared" si="988"/>
        <v/>
      </c>
      <c r="I1423" s="6" t="s">
        <v>160</v>
      </c>
      <c r="J1423" t="s">
        <v>179</v>
      </c>
      <c r="K1423" s="6">
        <f t="shared" ca="1" si="989"/>
        <v>102.2</v>
      </c>
      <c r="L1423" t="s">
        <v>178</v>
      </c>
      <c r="Y1423" s="9"/>
    </row>
    <row r="1424" spans="1:28" x14ac:dyDescent="0.3">
      <c r="A1424" s="15">
        <v>0</v>
      </c>
      <c r="B1424" s="15">
        <v>0</v>
      </c>
      <c r="C1424" s="6">
        <f t="shared" ca="1" si="990"/>
        <v>0.78953388650680101</v>
      </c>
      <c r="D1424" s="6">
        <f t="shared" ca="1" si="990"/>
        <v>0.78379303249103671</v>
      </c>
      <c r="E1424" s="6">
        <f t="shared" ca="1" si="986"/>
        <v>0.21046611349319899</v>
      </c>
      <c r="F1424" s="6">
        <f t="shared" ref="F1424" ca="1" si="992">MOD(SUM(F1422,2),4)</f>
        <v>1</v>
      </c>
      <c r="G1424" s="6">
        <f t="shared" ca="1" si="987"/>
        <v>1</v>
      </c>
      <c r="H1424" s="17" t="str">
        <f t="shared" ref="H1424" si="993">IF(A1424=0,"",_xlfn.CONCAT("\end{enumerate} \section*{ Cuenta ",A1424,"} \begin{enumerate}"))</f>
        <v/>
      </c>
      <c r="I1424" s="6" t="s">
        <v>160</v>
      </c>
      <c r="J1424" t="s">
        <v>179</v>
      </c>
      <c r="K1424" s="6">
        <f t="shared" ca="1" si="989"/>
        <v>114</v>
      </c>
      <c r="L1424" t="s">
        <v>178</v>
      </c>
      <c r="Y1424" s="9"/>
    </row>
    <row r="1425" spans="1:28" x14ac:dyDescent="0.3">
      <c r="A1425" s="15">
        <v>0</v>
      </c>
      <c r="B1425" s="15">
        <v>0</v>
      </c>
      <c r="C1425" s="6">
        <f t="shared" ca="1" si="990"/>
        <v>0.35238981749854525</v>
      </c>
      <c r="D1425" s="6">
        <f t="shared" ca="1" si="990"/>
        <v>0.21691808957924641</v>
      </c>
      <c r="E1425" s="6">
        <f t="shared" ca="1" si="986"/>
        <v>0.35238981749854525</v>
      </c>
      <c r="F1425" s="6">
        <f t="shared" ref="F1425" ca="1" si="994">MOD(SUM(F1422,3),4)</f>
        <v>2</v>
      </c>
      <c r="G1425" s="6">
        <f t="shared" ca="1" si="987"/>
        <v>1</v>
      </c>
      <c r="H1425" s="6" t="str">
        <f t="shared" ref="H1425:H1426" si="995">IF(A1425=0,"",_xlfn.CONCAT("## ",A1425))</f>
        <v/>
      </c>
      <c r="I1425" s="6" t="s">
        <v>160</v>
      </c>
      <c r="J1425" t="s">
        <v>179</v>
      </c>
      <c r="K1425" s="6">
        <f t="shared" ca="1" si="989"/>
        <v>70.2</v>
      </c>
      <c r="L1425" t="s">
        <v>178</v>
      </c>
      <c r="Y1425" s="9"/>
    </row>
    <row r="1426" spans="1:28" x14ac:dyDescent="0.3">
      <c r="A1426" s="15">
        <v>0</v>
      </c>
      <c r="B1426" s="15">
        <v>0</v>
      </c>
      <c r="C1426" s="6">
        <f t="shared" ca="1" si="990"/>
        <v>0.9379387274210087</v>
      </c>
      <c r="D1426" s="6">
        <f t="shared" ca="1" si="990"/>
        <v>0.29913198443932898</v>
      </c>
      <c r="E1426" s="6">
        <f t="shared" ca="1" si="986"/>
        <v>6.20612725789913E-2</v>
      </c>
      <c r="F1426" s="6">
        <f t="shared" ref="F1426" ca="1" si="996">MOD(SUM(F1422,4),4)</f>
        <v>3</v>
      </c>
      <c r="G1426" s="6">
        <f t="shared" ca="1" si="987"/>
        <v>1</v>
      </c>
      <c r="H1426" s="6" t="str">
        <f t="shared" si="995"/>
        <v/>
      </c>
      <c r="I1426" s="6" t="s">
        <v>160</v>
      </c>
      <c r="J1426" t="s">
        <v>179</v>
      </c>
      <c r="K1426" s="6">
        <f t="shared" ca="1" si="989"/>
        <v>128.80000000000001</v>
      </c>
      <c r="L1426" t="s">
        <v>178</v>
      </c>
      <c r="Y1426" s="9"/>
    </row>
    <row r="1427" spans="1:28" ht="42.55" x14ac:dyDescent="0.3">
      <c r="A1427" s="15" t="s">
        <v>158</v>
      </c>
      <c r="B1427" s="15">
        <v>0</v>
      </c>
      <c r="C1427" s="6">
        <f t="shared" ca="1" si="990"/>
        <v>0.46628510798281719</v>
      </c>
      <c r="D1427" s="6">
        <f t="shared" ca="1" si="990"/>
        <v>0.22494433907237354</v>
      </c>
      <c r="H1427" s="17" t="str">
        <f t="shared" ref="H1427" si="997">IF(A1427=0,"",_xlfn.CONCAT("\end{enumerate} \section*{ Cuenta ",A1427,"} \begin{enumerate}"))</f>
        <v>\end{enumerate} \section*{ Cuenta X} \begin{enumerate}</v>
      </c>
    </row>
    <row r="1428" spans="1:28" x14ac:dyDescent="0.3">
      <c r="A1428" s="15">
        <v>0</v>
      </c>
      <c r="B1428" s="15">
        <v>0</v>
      </c>
      <c r="C1428" s="6">
        <f t="shared" ca="1" si="990"/>
        <v>0.89723803182210693</v>
      </c>
      <c r="D1428" s="6">
        <f t="shared" ca="1" si="990"/>
        <v>0.99239723044209505</v>
      </c>
      <c r="E1428" s="6">
        <f t="shared" ref="E1428:E1442" ca="1" si="998">IF(C1428&gt;0.1,      IF(C1428&lt;0.6,C1428,ABS(1-C1428)),C1428+0.5)</f>
        <v>0.10276196817789307</v>
      </c>
      <c r="F1428" s="6">
        <f t="shared" ref="F1428:G1442" ca="1" si="999">MOD(ROUND(C1428*100+35,0),4)</f>
        <v>1</v>
      </c>
      <c r="G1428" s="6">
        <f t="shared" ca="1" si="999"/>
        <v>2</v>
      </c>
      <c r="H1428" s="6" t="str">
        <f t="shared" ref="H1428:H1439" si="1000">IF(A1428=0,"",_xlfn.CONCAT("## ",A1428))</f>
        <v/>
      </c>
      <c r="I1428" s="6" t="s">
        <v>160</v>
      </c>
      <c r="J1428" t="s">
        <v>175</v>
      </c>
      <c r="K1428" s="6">
        <f t="shared" ref="K1428:K1442" ca="1" si="1001">ROUND(C1428*100+35,1)</f>
        <v>124.7</v>
      </c>
      <c r="L1428" t="s">
        <v>180</v>
      </c>
      <c r="N1428" s="18"/>
      <c r="Y1428" s="9"/>
    </row>
    <row r="1429" spans="1:28" x14ac:dyDescent="0.3">
      <c r="A1429" s="15">
        <v>0</v>
      </c>
      <c r="B1429" s="15">
        <v>0</v>
      </c>
      <c r="C1429" s="6">
        <f t="shared" ca="1" si="990"/>
        <v>0.73521064175251849</v>
      </c>
      <c r="D1429" s="6">
        <f t="shared" ca="1" si="990"/>
        <v>0.9726034883246204</v>
      </c>
      <c r="E1429" s="6">
        <f t="shared" ca="1" si="998"/>
        <v>0.26478935824748151</v>
      </c>
      <c r="F1429" s="6">
        <f t="shared" ca="1" si="999"/>
        <v>1</v>
      </c>
      <c r="G1429" s="6">
        <f t="shared" ca="1" si="999"/>
        <v>0</v>
      </c>
      <c r="H1429" s="6" t="str">
        <f t="shared" si="1000"/>
        <v/>
      </c>
      <c r="I1429" s="6" t="s">
        <v>160</v>
      </c>
      <c r="J1429" t="s">
        <v>175</v>
      </c>
      <c r="K1429" s="6">
        <f t="shared" ca="1" si="1001"/>
        <v>108.5</v>
      </c>
      <c r="L1429" t="s">
        <v>180</v>
      </c>
      <c r="N1429" s="18"/>
      <c r="Y1429" s="9"/>
    </row>
    <row r="1430" spans="1:28" x14ac:dyDescent="0.3">
      <c r="A1430" s="15">
        <v>0</v>
      </c>
      <c r="B1430" s="15">
        <v>0</v>
      </c>
      <c r="C1430" s="6">
        <f t="shared" ca="1" si="990"/>
        <v>0.71456894171026397</v>
      </c>
      <c r="D1430" s="6">
        <f t="shared" ca="1" si="990"/>
        <v>0.11332370108491485</v>
      </c>
      <c r="E1430" s="6">
        <f t="shared" ca="1" si="998"/>
        <v>0.28543105828973603</v>
      </c>
      <c r="F1430" s="6">
        <f t="shared" ca="1" si="999"/>
        <v>2</v>
      </c>
      <c r="G1430" s="6">
        <f t="shared" ca="1" si="999"/>
        <v>2</v>
      </c>
      <c r="H1430" s="6" t="str">
        <f t="shared" si="1000"/>
        <v/>
      </c>
      <c r="I1430" s="6" t="s">
        <v>160</v>
      </c>
      <c r="J1430" t="s">
        <v>175</v>
      </c>
      <c r="K1430" s="6">
        <f t="shared" ca="1" si="1001"/>
        <v>106.5</v>
      </c>
      <c r="L1430" t="s">
        <v>180</v>
      </c>
      <c r="N1430" s="18"/>
      <c r="Y1430" s="9"/>
    </row>
    <row r="1431" spans="1:28" x14ac:dyDescent="0.3">
      <c r="A1431" s="15">
        <v>0</v>
      </c>
      <c r="B1431" s="15">
        <v>0</v>
      </c>
      <c r="C1431" s="6">
        <f t="shared" ca="1" si="990"/>
        <v>0.32811123187587232</v>
      </c>
      <c r="D1431" s="6">
        <f t="shared" ca="1" si="990"/>
        <v>0.62044118553006089</v>
      </c>
      <c r="E1431" s="6">
        <f t="shared" ca="1" si="998"/>
        <v>0.32811123187587232</v>
      </c>
      <c r="F1431" s="6">
        <f t="shared" ca="1" si="999"/>
        <v>0</v>
      </c>
      <c r="G1431" s="6">
        <f t="shared" ca="1" si="999"/>
        <v>1</v>
      </c>
      <c r="H1431" s="6" t="str">
        <f t="shared" si="1000"/>
        <v/>
      </c>
      <c r="I1431" s="6" t="s">
        <v>160</v>
      </c>
      <c r="J1431" t="s">
        <v>175</v>
      </c>
      <c r="K1431" s="6">
        <f t="shared" ca="1" si="1001"/>
        <v>67.8</v>
      </c>
      <c r="L1431" t="s">
        <v>180</v>
      </c>
      <c r="N1431" s="18"/>
      <c r="Y1431" s="9"/>
    </row>
    <row r="1432" spans="1:28" x14ac:dyDescent="0.3">
      <c r="A1432" s="15">
        <v>0</v>
      </c>
      <c r="B1432" s="15">
        <v>0</v>
      </c>
      <c r="C1432" s="6">
        <f t="shared" ca="1" si="990"/>
        <v>2.7524834175442159E-2</v>
      </c>
      <c r="D1432" s="6">
        <f t="shared" ca="1" si="990"/>
        <v>0.39032695916444238</v>
      </c>
      <c r="E1432" s="6">
        <f t="shared" ca="1" si="998"/>
        <v>0.52752483417544216</v>
      </c>
      <c r="F1432" s="6">
        <f t="shared" ca="1" si="999"/>
        <v>2</v>
      </c>
      <c r="G1432" s="6">
        <f t="shared" ca="1" si="999"/>
        <v>2</v>
      </c>
      <c r="H1432" s="6" t="str">
        <f t="shared" si="1000"/>
        <v/>
      </c>
      <c r="I1432" s="6" t="s">
        <v>160</v>
      </c>
      <c r="J1432" t="s">
        <v>175</v>
      </c>
      <c r="K1432" s="6">
        <f t="shared" ca="1" si="1001"/>
        <v>37.799999999999997</v>
      </c>
      <c r="L1432" t="s">
        <v>180</v>
      </c>
      <c r="N1432" s="18"/>
      <c r="Y1432" s="9"/>
    </row>
    <row r="1433" spans="1:28" x14ac:dyDescent="0.3">
      <c r="A1433" s="15">
        <v>0</v>
      </c>
      <c r="B1433" s="15">
        <v>0</v>
      </c>
      <c r="C1433" s="6">
        <f t="shared" ca="1" si="990"/>
        <v>0.97786899906578073</v>
      </c>
      <c r="D1433" s="6">
        <f t="shared" ca="1" si="990"/>
        <v>0.98594374057436962</v>
      </c>
      <c r="E1433" s="6">
        <f t="shared" ca="1" si="998"/>
        <v>2.2131000934219269E-2</v>
      </c>
      <c r="F1433" s="6">
        <f t="shared" ca="1" si="999"/>
        <v>1</v>
      </c>
      <c r="G1433" s="6">
        <f t="shared" ca="1" si="999"/>
        <v>2</v>
      </c>
      <c r="H1433" s="6" t="str">
        <f t="shared" si="1000"/>
        <v/>
      </c>
      <c r="I1433" s="6" t="s">
        <v>160</v>
      </c>
      <c r="J1433" t="s">
        <v>176</v>
      </c>
      <c r="K1433" s="6">
        <f t="shared" ca="1" si="1001"/>
        <v>132.80000000000001</v>
      </c>
      <c r="L1433" t="s">
        <v>177</v>
      </c>
      <c r="N1433" s="18"/>
      <c r="Y1433" s="9"/>
    </row>
    <row r="1434" spans="1:28" x14ac:dyDescent="0.3">
      <c r="A1434" s="15">
        <v>0</v>
      </c>
      <c r="B1434" s="15">
        <v>0</v>
      </c>
      <c r="C1434" s="6">
        <f t="shared" ca="1" si="990"/>
        <v>0.75194588428108433</v>
      </c>
      <c r="D1434" s="6">
        <f t="shared" ca="1" si="990"/>
        <v>0.62675595266526507</v>
      </c>
      <c r="E1434" s="6">
        <f t="shared" ca="1" si="998"/>
        <v>0.24805411571891567</v>
      </c>
      <c r="F1434" s="6">
        <f t="shared" ca="1" si="999"/>
        <v>2</v>
      </c>
      <c r="G1434" s="6">
        <f t="shared" ca="1" si="999"/>
        <v>2</v>
      </c>
      <c r="H1434" s="6" t="str">
        <f t="shared" si="1000"/>
        <v/>
      </c>
      <c r="I1434" s="6" t="s">
        <v>160</v>
      </c>
      <c r="J1434" t="s">
        <v>176</v>
      </c>
      <c r="K1434" s="6">
        <f t="shared" ca="1" si="1001"/>
        <v>110.2</v>
      </c>
      <c r="L1434" t="s">
        <v>177</v>
      </c>
      <c r="Y1434" s="9"/>
    </row>
    <row r="1435" spans="1:28" x14ac:dyDescent="0.3">
      <c r="A1435" s="15">
        <v>0</v>
      </c>
      <c r="B1435" s="15">
        <v>0</v>
      </c>
      <c r="C1435" s="6">
        <f t="shared" ca="1" si="990"/>
        <v>0.52429652840889118</v>
      </c>
      <c r="D1435" s="6">
        <f t="shared" ca="1" si="990"/>
        <v>0.82539694761255444</v>
      </c>
      <c r="E1435" s="6">
        <f t="shared" ca="1" si="998"/>
        <v>0.52429652840889118</v>
      </c>
      <c r="F1435" s="6">
        <f t="shared" ca="1" si="999"/>
        <v>3</v>
      </c>
      <c r="G1435" s="6">
        <f t="shared" ca="1" si="999"/>
        <v>2</v>
      </c>
      <c r="H1435" s="6" t="str">
        <f t="shared" si="1000"/>
        <v/>
      </c>
      <c r="I1435" s="6" t="s">
        <v>160</v>
      </c>
      <c r="J1435" t="s">
        <v>176</v>
      </c>
      <c r="K1435" s="6">
        <f t="shared" ca="1" si="1001"/>
        <v>87.4</v>
      </c>
      <c r="L1435" t="s">
        <v>177</v>
      </c>
      <c r="Y1435" s="9"/>
    </row>
    <row r="1436" spans="1:28" x14ac:dyDescent="0.3">
      <c r="A1436" s="15">
        <v>0</v>
      </c>
      <c r="B1436" s="15">
        <v>0</v>
      </c>
      <c r="C1436" s="6">
        <f t="shared" ca="1" si="990"/>
        <v>0.11048644144515096</v>
      </c>
      <c r="D1436" s="6">
        <f t="shared" ca="1" si="990"/>
        <v>0.62887620657980814</v>
      </c>
      <c r="E1436" s="6">
        <f t="shared" ca="1" si="998"/>
        <v>0.11048644144515096</v>
      </c>
      <c r="F1436" s="6">
        <f t="shared" ca="1" si="999"/>
        <v>2</v>
      </c>
      <c r="G1436" s="6">
        <f t="shared" ca="1" si="999"/>
        <v>2</v>
      </c>
      <c r="H1436" s="6" t="str">
        <f t="shared" si="1000"/>
        <v/>
      </c>
      <c r="I1436" s="6" t="s">
        <v>160</v>
      </c>
      <c r="J1436" t="s">
        <v>176</v>
      </c>
      <c r="K1436" s="6">
        <f t="shared" ca="1" si="1001"/>
        <v>46</v>
      </c>
      <c r="L1436" t="s">
        <v>177</v>
      </c>
      <c r="Y1436" s="9"/>
    </row>
    <row r="1437" spans="1:28" x14ac:dyDescent="0.3">
      <c r="A1437" s="15">
        <v>0</v>
      </c>
      <c r="B1437" s="15">
        <v>0</v>
      </c>
      <c r="C1437" s="6">
        <f t="shared" ca="1" si="990"/>
        <v>0.91799867445917094</v>
      </c>
      <c r="D1437" s="6">
        <f t="shared" ca="1" si="990"/>
        <v>0.33469242210286898</v>
      </c>
      <c r="E1437" s="6">
        <f t="shared" ca="1" si="998"/>
        <v>8.2001325540829062E-2</v>
      </c>
      <c r="F1437" s="6">
        <f t="shared" ca="1" si="999"/>
        <v>3</v>
      </c>
      <c r="G1437" s="6">
        <f t="shared" ca="1" si="999"/>
        <v>0</v>
      </c>
      <c r="H1437" s="6" t="str">
        <f t="shared" si="1000"/>
        <v/>
      </c>
      <c r="I1437" s="6" t="s">
        <v>160</v>
      </c>
      <c r="J1437" t="s">
        <v>176</v>
      </c>
      <c r="K1437" s="6">
        <f t="shared" ca="1" si="1001"/>
        <v>126.8</v>
      </c>
      <c r="L1437" t="s">
        <v>177</v>
      </c>
      <c r="Y1437" s="9"/>
    </row>
    <row r="1438" spans="1:28" x14ac:dyDescent="0.3">
      <c r="A1438" s="15">
        <v>0</v>
      </c>
      <c r="B1438" s="15">
        <v>0</v>
      </c>
      <c r="C1438" s="6">
        <f t="shared" ca="1" si="990"/>
        <v>0.79730960235940984</v>
      </c>
      <c r="D1438" s="6">
        <f t="shared" ca="1" si="990"/>
        <v>3.8603550113130325E-2</v>
      </c>
      <c r="E1438" s="6">
        <f t="shared" ca="1" si="998"/>
        <v>0.20269039764059016</v>
      </c>
      <c r="F1438" s="6">
        <f t="shared" ca="1" si="999"/>
        <v>3</v>
      </c>
      <c r="G1438" s="6">
        <f t="shared" ca="1" si="999"/>
        <v>3</v>
      </c>
      <c r="H1438" s="6" t="str">
        <f t="shared" si="1000"/>
        <v/>
      </c>
      <c r="I1438" s="6" t="s">
        <v>160</v>
      </c>
      <c r="J1438" t="s">
        <v>179</v>
      </c>
      <c r="K1438" s="6">
        <f t="shared" ca="1" si="1001"/>
        <v>114.7</v>
      </c>
      <c r="L1438" t="s">
        <v>178</v>
      </c>
      <c r="Q1438" s="10"/>
      <c r="R1438" s="10"/>
      <c r="S1438" s="10"/>
      <c r="T1438" s="10"/>
      <c r="U1438" s="10"/>
      <c r="V1438" s="10"/>
      <c r="W1438" s="10"/>
      <c r="X1438" s="10"/>
      <c r="Y1438" s="11"/>
      <c r="Z1438" s="10"/>
      <c r="AA1438" s="10"/>
      <c r="AB1438" s="10"/>
    </row>
    <row r="1439" spans="1:28" x14ac:dyDescent="0.3">
      <c r="A1439" s="15">
        <v>0</v>
      </c>
      <c r="B1439" s="15">
        <v>0</v>
      </c>
      <c r="C1439" s="6">
        <f t="shared" ca="1" si="990"/>
        <v>0.37240308968696956</v>
      </c>
      <c r="D1439" s="6">
        <f t="shared" ca="1" si="990"/>
        <v>0.38051941273927803</v>
      </c>
      <c r="E1439" s="6">
        <f t="shared" ca="1" si="998"/>
        <v>0.37240308968696956</v>
      </c>
      <c r="F1439" s="6">
        <f t="shared" ref="F1439" ca="1" si="1002">MOD(SUM(F1438,1),4)</f>
        <v>0</v>
      </c>
      <c r="G1439" s="6">
        <f t="shared" ca="1" si="999"/>
        <v>1</v>
      </c>
      <c r="H1439" s="6" t="str">
        <f t="shared" si="1000"/>
        <v/>
      </c>
      <c r="I1439" s="6" t="s">
        <v>160</v>
      </c>
      <c r="J1439" t="s">
        <v>179</v>
      </c>
      <c r="K1439" s="6">
        <f t="shared" ca="1" si="1001"/>
        <v>72.2</v>
      </c>
      <c r="L1439" t="s">
        <v>178</v>
      </c>
      <c r="Y1439" s="9"/>
    </row>
    <row r="1440" spans="1:28" x14ac:dyDescent="0.3">
      <c r="A1440" s="15">
        <v>0</v>
      </c>
      <c r="B1440" s="15">
        <v>0</v>
      </c>
      <c r="C1440" s="6">
        <f t="shared" ca="1" si="990"/>
        <v>0.34421916210131354</v>
      </c>
      <c r="D1440" s="6">
        <f t="shared" ca="1" si="990"/>
        <v>0.96693717955623282</v>
      </c>
      <c r="E1440" s="6">
        <f t="shared" ca="1" si="998"/>
        <v>0.34421916210131354</v>
      </c>
      <c r="F1440" s="6">
        <f t="shared" ref="F1440" ca="1" si="1003">MOD(SUM(F1438,2),4)</f>
        <v>1</v>
      </c>
      <c r="G1440" s="6">
        <f t="shared" ca="1" si="999"/>
        <v>0</v>
      </c>
      <c r="H1440" s="17" t="str">
        <f t="shared" ref="H1440" si="1004">IF(A1440=0,"",_xlfn.CONCAT("\end{enumerate} \section*{ Cuenta ",A1440,"} \begin{enumerate}"))</f>
        <v/>
      </c>
      <c r="I1440" s="6" t="s">
        <v>160</v>
      </c>
      <c r="J1440" t="s">
        <v>179</v>
      </c>
      <c r="K1440" s="6">
        <f t="shared" ca="1" si="1001"/>
        <v>69.400000000000006</v>
      </c>
      <c r="L1440" t="s">
        <v>178</v>
      </c>
      <c r="Y1440" s="9"/>
    </row>
    <row r="1441" spans="1:28" x14ac:dyDescent="0.3">
      <c r="A1441" s="15">
        <v>0</v>
      </c>
      <c r="B1441" s="15">
        <v>0</v>
      </c>
      <c r="C1441" s="6">
        <f t="shared" ca="1" si="990"/>
        <v>0.71252258324438067</v>
      </c>
      <c r="D1441" s="6">
        <f t="shared" ca="1" si="990"/>
        <v>0.25673531480483025</v>
      </c>
      <c r="E1441" s="6">
        <f t="shared" ca="1" si="998"/>
        <v>0.28747741675561933</v>
      </c>
      <c r="F1441" s="6">
        <f t="shared" ref="F1441" ca="1" si="1005">MOD(SUM(F1438,3),4)</f>
        <v>2</v>
      </c>
      <c r="G1441" s="6">
        <f t="shared" ca="1" si="999"/>
        <v>1</v>
      </c>
      <c r="H1441" s="6" t="str">
        <f t="shared" ref="H1441:H1442" si="1006">IF(A1441=0,"",_xlfn.CONCAT("## ",A1441))</f>
        <v/>
      </c>
      <c r="I1441" s="6" t="s">
        <v>160</v>
      </c>
      <c r="J1441" t="s">
        <v>179</v>
      </c>
      <c r="K1441" s="6">
        <f t="shared" ca="1" si="1001"/>
        <v>106.3</v>
      </c>
      <c r="L1441" t="s">
        <v>178</v>
      </c>
      <c r="Y1441" s="9"/>
    </row>
    <row r="1442" spans="1:28" x14ac:dyDescent="0.3">
      <c r="A1442" s="15">
        <v>0</v>
      </c>
      <c r="B1442" s="15">
        <v>0</v>
      </c>
      <c r="C1442" s="6">
        <f t="shared" ca="1" si="990"/>
        <v>0.21730355214525243</v>
      </c>
      <c r="D1442" s="6">
        <f t="shared" ca="1" si="990"/>
        <v>0.38436048131347589</v>
      </c>
      <c r="E1442" s="6">
        <f t="shared" ca="1" si="998"/>
        <v>0.21730355214525243</v>
      </c>
      <c r="F1442" s="6">
        <f t="shared" ref="F1442" ca="1" si="1007">MOD(SUM(F1438,4),4)</f>
        <v>3</v>
      </c>
      <c r="G1442" s="6">
        <f t="shared" ca="1" si="999"/>
        <v>1</v>
      </c>
      <c r="H1442" s="6" t="str">
        <f t="shared" si="1006"/>
        <v/>
      </c>
      <c r="I1442" s="6" t="s">
        <v>160</v>
      </c>
      <c r="J1442" t="s">
        <v>179</v>
      </c>
      <c r="K1442" s="6">
        <f t="shared" ca="1" si="1001"/>
        <v>56.7</v>
      </c>
      <c r="L1442" t="s">
        <v>178</v>
      </c>
      <c r="Y1442" s="9"/>
    </row>
    <row r="1443" spans="1:28" ht="42.55" x14ac:dyDescent="0.3">
      <c r="A1443" s="15" t="s">
        <v>158</v>
      </c>
      <c r="B1443" s="15">
        <v>0</v>
      </c>
      <c r="C1443" s="6">
        <f t="shared" ca="1" si="990"/>
        <v>1.3448204820777243E-2</v>
      </c>
      <c r="D1443" s="6">
        <f t="shared" ca="1" si="990"/>
        <v>0.4489340402019959</v>
      </c>
      <c r="H1443" s="17" t="str">
        <f t="shared" ref="H1443" si="1008">IF(A1443=0,"",_xlfn.CONCAT("\end{enumerate} \section*{ Cuenta ",A1443,"} \begin{enumerate}"))</f>
        <v>\end{enumerate} \section*{ Cuenta X} \begin{enumerate}</v>
      </c>
    </row>
    <row r="1444" spans="1:28" x14ac:dyDescent="0.3">
      <c r="A1444" s="15">
        <v>0</v>
      </c>
      <c r="B1444" s="15">
        <v>0</v>
      </c>
      <c r="C1444" s="6">
        <f t="shared" ca="1" si="990"/>
        <v>0.48430666800536659</v>
      </c>
      <c r="D1444" s="6">
        <f t="shared" ca="1" si="990"/>
        <v>0.80825541251030275</v>
      </c>
      <c r="E1444" s="6">
        <f t="shared" ref="E1444:E1458" ca="1" si="1009">IF(C1444&gt;0.1,      IF(C1444&lt;0.6,C1444,ABS(1-C1444)),C1444+0.5)</f>
        <v>0.48430666800536659</v>
      </c>
      <c r="F1444" s="6">
        <f t="shared" ref="F1444:G1458" ca="1" si="1010">MOD(ROUND(C1444*100+35,0),4)</f>
        <v>3</v>
      </c>
      <c r="G1444" s="6">
        <f t="shared" ca="1" si="1010"/>
        <v>0</v>
      </c>
      <c r="H1444" s="6" t="str">
        <f t="shared" ref="H1444:H1455" si="1011">IF(A1444=0,"",_xlfn.CONCAT("## ",A1444))</f>
        <v/>
      </c>
      <c r="I1444" s="6" t="s">
        <v>160</v>
      </c>
      <c r="J1444" t="s">
        <v>175</v>
      </c>
      <c r="K1444" s="6">
        <f t="shared" ref="K1444:K1458" ca="1" si="1012">ROUND(C1444*100+35,1)</f>
        <v>83.4</v>
      </c>
      <c r="L1444" t="s">
        <v>180</v>
      </c>
      <c r="N1444" s="18"/>
      <c r="Y1444" s="9"/>
    </row>
    <row r="1445" spans="1:28" x14ac:dyDescent="0.3">
      <c r="A1445" s="15">
        <v>0</v>
      </c>
      <c r="B1445" s="15">
        <v>0</v>
      </c>
      <c r="C1445" s="6">
        <f t="shared" ca="1" si="990"/>
        <v>0.40785151353004712</v>
      </c>
      <c r="D1445" s="6">
        <f t="shared" ca="1" si="990"/>
        <v>0.75498231204647714</v>
      </c>
      <c r="E1445" s="6">
        <f t="shared" ca="1" si="1009"/>
        <v>0.40785151353004712</v>
      </c>
      <c r="F1445" s="6">
        <f t="shared" ca="1" si="1010"/>
        <v>0</v>
      </c>
      <c r="G1445" s="6">
        <f t="shared" ca="1" si="1010"/>
        <v>2</v>
      </c>
      <c r="H1445" s="6" t="str">
        <f t="shared" si="1011"/>
        <v/>
      </c>
      <c r="I1445" s="6" t="s">
        <v>160</v>
      </c>
      <c r="J1445" t="s">
        <v>175</v>
      </c>
      <c r="K1445" s="6">
        <f t="shared" ca="1" si="1012"/>
        <v>75.8</v>
      </c>
      <c r="L1445" t="s">
        <v>180</v>
      </c>
      <c r="N1445" s="18"/>
      <c r="Y1445" s="9"/>
    </row>
    <row r="1446" spans="1:28" x14ac:dyDescent="0.3">
      <c r="A1446" s="15">
        <v>0</v>
      </c>
      <c r="B1446" s="15">
        <v>0</v>
      </c>
      <c r="C1446" s="6">
        <f t="shared" ca="1" si="990"/>
        <v>0.26101255853609118</v>
      </c>
      <c r="D1446" s="6">
        <f t="shared" ca="1" si="990"/>
        <v>0.56918843010595788</v>
      </c>
      <c r="E1446" s="6">
        <f t="shared" ca="1" si="1009"/>
        <v>0.26101255853609118</v>
      </c>
      <c r="F1446" s="6">
        <f t="shared" ca="1" si="1010"/>
        <v>1</v>
      </c>
      <c r="G1446" s="6">
        <f t="shared" ca="1" si="1010"/>
        <v>0</v>
      </c>
      <c r="H1446" s="6" t="str">
        <f t="shared" si="1011"/>
        <v/>
      </c>
      <c r="I1446" s="6" t="s">
        <v>160</v>
      </c>
      <c r="J1446" t="s">
        <v>175</v>
      </c>
      <c r="K1446" s="6">
        <f t="shared" ca="1" si="1012"/>
        <v>61.1</v>
      </c>
      <c r="L1446" t="s">
        <v>180</v>
      </c>
      <c r="N1446" s="18"/>
      <c r="Y1446" s="9"/>
    </row>
    <row r="1447" spans="1:28" x14ac:dyDescent="0.3">
      <c r="A1447" s="15">
        <v>0</v>
      </c>
      <c r="B1447" s="15">
        <v>0</v>
      </c>
      <c r="C1447" s="6">
        <f t="shared" ca="1" si="990"/>
        <v>0.16944663877445831</v>
      </c>
      <c r="D1447" s="6">
        <f t="shared" ca="1" si="990"/>
        <v>0.61130216436882068</v>
      </c>
      <c r="E1447" s="6">
        <f t="shared" ca="1" si="1009"/>
        <v>0.16944663877445831</v>
      </c>
      <c r="F1447" s="6">
        <f t="shared" ca="1" si="1010"/>
        <v>0</v>
      </c>
      <c r="G1447" s="6">
        <f t="shared" ca="1" si="1010"/>
        <v>0</v>
      </c>
      <c r="H1447" s="6" t="str">
        <f t="shared" si="1011"/>
        <v/>
      </c>
      <c r="I1447" s="6" t="s">
        <v>160</v>
      </c>
      <c r="J1447" t="s">
        <v>175</v>
      </c>
      <c r="K1447" s="6">
        <f t="shared" ca="1" si="1012"/>
        <v>51.9</v>
      </c>
      <c r="L1447" t="s">
        <v>180</v>
      </c>
      <c r="N1447" s="18"/>
      <c r="Y1447" s="9"/>
    </row>
    <row r="1448" spans="1:28" x14ac:dyDescent="0.3">
      <c r="A1448" s="15">
        <v>0</v>
      </c>
      <c r="B1448" s="15">
        <v>0</v>
      </c>
      <c r="C1448" s="6">
        <f t="shared" ca="1" si="990"/>
        <v>0.74714289670198009</v>
      </c>
      <c r="D1448" s="6">
        <f t="shared" ca="1" si="990"/>
        <v>0.97444460978868497</v>
      </c>
      <c r="E1448" s="6">
        <f t="shared" ca="1" si="1009"/>
        <v>0.25285710329801991</v>
      </c>
      <c r="F1448" s="6">
        <f t="shared" ca="1" si="1010"/>
        <v>2</v>
      </c>
      <c r="G1448" s="6">
        <f t="shared" ca="1" si="1010"/>
        <v>0</v>
      </c>
      <c r="H1448" s="6" t="str">
        <f t="shared" si="1011"/>
        <v/>
      </c>
      <c r="I1448" s="6" t="s">
        <v>160</v>
      </c>
      <c r="J1448" t="s">
        <v>175</v>
      </c>
      <c r="K1448" s="6">
        <f t="shared" ca="1" si="1012"/>
        <v>109.7</v>
      </c>
      <c r="L1448" t="s">
        <v>180</v>
      </c>
      <c r="N1448" s="18"/>
      <c r="Y1448" s="9"/>
    </row>
    <row r="1449" spans="1:28" x14ac:dyDescent="0.3">
      <c r="A1449" s="15">
        <v>0</v>
      </c>
      <c r="B1449" s="15">
        <v>0</v>
      </c>
      <c r="C1449" s="6">
        <f t="shared" ca="1" si="990"/>
        <v>0.74608779911089884</v>
      </c>
      <c r="D1449" s="6">
        <f t="shared" ca="1" si="990"/>
        <v>0.87143744724406447</v>
      </c>
      <c r="E1449" s="6">
        <f t="shared" ca="1" si="1009"/>
        <v>0.25391220088910116</v>
      </c>
      <c r="F1449" s="6">
        <f t="shared" ca="1" si="1010"/>
        <v>2</v>
      </c>
      <c r="G1449" s="6">
        <f t="shared" ca="1" si="1010"/>
        <v>2</v>
      </c>
      <c r="H1449" s="6" t="str">
        <f t="shared" si="1011"/>
        <v/>
      </c>
      <c r="I1449" s="6" t="s">
        <v>160</v>
      </c>
      <c r="J1449" t="s">
        <v>176</v>
      </c>
      <c r="K1449" s="6">
        <f t="shared" ca="1" si="1012"/>
        <v>109.6</v>
      </c>
      <c r="L1449" t="s">
        <v>177</v>
      </c>
      <c r="N1449" s="18"/>
      <c r="Y1449" s="9"/>
    </row>
    <row r="1450" spans="1:28" x14ac:dyDescent="0.3">
      <c r="A1450" s="15">
        <v>0</v>
      </c>
      <c r="B1450" s="15">
        <v>0</v>
      </c>
      <c r="C1450" s="6">
        <f t="shared" ca="1" si="990"/>
        <v>0.81447616996612315</v>
      </c>
      <c r="D1450" s="6">
        <f t="shared" ca="1" si="990"/>
        <v>0.52134458831141339</v>
      </c>
      <c r="E1450" s="6">
        <f t="shared" ca="1" si="1009"/>
        <v>0.18552383003387685</v>
      </c>
      <c r="F1450" s="6">
        <f t="shared" ca="1" si="1010"/>
        <v>0</v>
      </c>
      <c r="G1450" s="6">
        <f t="shared" ca="1" si="1010"/>
        <v>3</v>
      </c>
      <c r="H1450" s="6" t="str">
        <f t="shared" si="1011"/>
        <v/>
      </c>
      <c r="I1450" s="6" t="s">
        <v>160</v>
      </c>
      <c r="J1450" t="s">
        <v>176</v>
      </c>
      <c r="K1450" s="6">
        <f t="shared" ca="1" si="1012"/>
        <v>116.4</v>
      </c>
      <c r="L1450" t="s">
        <v>177</v>
      </c>
      <c r="Y1450" s="9"/>
    </row>
    <row r="1451" spans="1:28" x14ac:dyDescent="0.3">
      <c r="A1451" s="15">
        <v>0</v>
      </c>
      <c r="B1451" s="15">
        <v>0</v>
      </c>
      <c r="C1451" s="6">
        <f t="shared" ca="1" si="990"/>
        <v>0.6564275909152858</v>
      </c>
      <c r="D1451" s="6">
        <f t="shared" ca="1" si="990"/>
        <v>0.36797286611422919</v>
      </c>
      <c r="E1451" s="6">
        <f t="shared" ca="1" si="1009"/>
        <v>0.3435724090847142</v>
      </c>
      <c r="F1451" s="6">
        <f t="shared" ca="1" si="1010"/>
        <v>1</v>
      </c>
      <c r="G1451" s="6">
        <f t="shared" ca="1" si="1010"/>
        <v>0</v>
      </c>
      <c r="H1451" s="6" t="str">
        <f t="shared" si="1011"/>
        <v/>
      </c>
      <c r="I1451" s="6" t="s">
        <v>160</v>
      </c>
      <c r="J1451" t="s">
        <v>176</v>
      </c>
      <c r="K1451" s="6">
        <f t="shared" ca="1" si="1012"/>
        <v>100.6</v>
      </c>
      <c r="L1451" t="s">
        <v>177</v>
      </c>
      <c r="Y1451" s="9"/>
    </row>
    <row r="1452" spans="1:28" x14ac:dyDescent="0.3">
      <c r="A1452" s="15">
        <v>0</v>
      </c>
      <c r="B1452" s="15">
        <v>0</v>
      </c>
      <c r="C1452" s="6">
        <f t="shared" ca="1" si="990"/>
        <v>0.30459493534458815</v>
      </c>
      <c r="D1452" s="6">
        <f t="shared" ca="1" si="990"/>
        <v>0.74782159893456213</v>
      </c>
      <c r="E1452" s="6">
        <f t="shared" ca="1" si="1009"/>
        <v>0.30459493534458815</v>
      </c>
      <c r="F1452" s="6">
        <f t="shared" ca="1" si="1010"/>
        <v>1</v>
      </c>
      <c r="G1452" s="6">
        <f t="shared" ca="1" si="1010"/>
        <v>2</v>
      </c>
      <c r="H1452" s="6" t="str">
        <f t="shared" si="1011"/>
        <v/>
      </c>
      <c r="I1452" s="6" t="s">
        <v>160</v>
      </c>
      <c r="J1452" t="s">
        <v>176</v>
      </c>
      <c r="K1452" s="6">
        <f t="shared" ca="1" si="1012"/>
        <v>65.5</v>
      </c>
      <c r="L1452" t="s">
        <v>177</v>
      </c>
      <c r="Y1452" s="9"/>
    </row>
    <row r="1453" spans="1:28" x14ac:dyDescent="0.3">
      <c r="A1453" s="15">
        <v>0</v>
      </c>
      <c r="B1453" s="15">
        <v>0</v>
      </c>
      <c r="C1453" s="6">
        <f t="shared" ca="1" si="990"/>
        <v>0.41094352065818318</v>
      </c>
      <c r="D1453" s="6">
        <f t="shared" ca="1" si="990"/>
        <v>0.67050113002074196</v>
      </c>
      <c r="E1453" s="6">
        <f t="shared" ca="1" si="1009"/>
        <v>0.41094352065818318</v>
      </c>
      <c r="F1453" s="6">
        <f t="shared" ca="1" si="1010"/>
        <v>0</v>
      </c>
      <c r="G1453" s="6">
        <f t="shared" ca="1" si="1010"/>
        <v>2</v>
      </c>
      <c r="H1453" s="6" t="str">
        <f t="shared" si="1011"/>
        <v/>
      </c>
      <c r="I1453" s="6" t="s">
        <v>160</v>
      </c>
      <c r="J1453" t="s">
        <v>176</v>
      </c>
      <c r="K1453" s="6">
        <f t="shared" ca="1" si="1012"/>
        <v>76.099999999999994</v>
      </c>
      <c r="L1453" t="s">
        <v>177</v>
      </c>
      <c r="Y1453" s="9"/>
    </row>
    <row r="1454" spans="1:28" x14ac:dyDescent="0.3">
      <c r="A1454" s="15">
        <v>0</v>
      </c>
      <c r="B1454" s="15">
        <v>0</v>
      </c>
      <c r="C1454" s="6">
        <f t="shared" ca="1" si="990"/>
        <v>0.54804984256835432</v>
      </c>
      <c r="D1454" s="6">
        <f t="shared" ca="1" si="990"/>
        <v>0.72990847454080898</v>
      </c>
      <c r="E1454" s="6">
        <f t="shared" ca="1" si="1009"/>
        <v>0.54804984256835432</v>
      </c>
      <c r="F1454" s="6">
        <f t="shared" ca="1" si="1010"/>
        <v>2</v>
      </c>
      <c r="G1454" s="6">
        <f t="shared" ca="1" si="1010"/>
        <v>0</v>
      </c>
      <c r="H1454" s="6" t="str">
        <f t="shared" si="1011"/>
        <v/>
      </c>
      <c r="I1454" s="6" t="s">
        <v>160</v>
      </c>
      <c r="J1454" t="s">
        <v>179</v>
      </c>
      <c r="K1454" s="6">
        <f t="shared" ca="1" si="1012"/>
        <v>89.8</v>
      </c>
      <c r="L1454" t="s">
        <v>178</v>
      </c>
      <c r="Q1454" s="10"/>
      <c r="R1454" s="10"/>
      <c r="S1454" s="10"/>
      <c r="T1454" s="10"/>
      <c r="U1454" s="10"/>
      <c r="V1454" s="10"/>
      <c r="W1454" s="10"/>
      <c r="X1454" s="10"/>
      <c r="Y1454" s="11"/>
      <c r="Z1454" s="10"/>
      <c r="AA1454" s="10"/>
      <c r="AB1454" s="10"/>
    </row>
    <row r="1455" spans="1:28" x14ac:dyDescent="0.3">
      <c r="A1455" s="15">
        <v>0</v>
      </c>
      <c r="B1455" s="15">
        <v>0</v>
      </c>
      <c r="C1455" s="6">
        <f t="shared" ca="1" si="990"/>
        <v>0.79098300200051763</v>
      </c>
      <c r="D1455" s="6">
        <f t="shared" ca="1" si="990"/>
        <v>0.51555083940153901</v>
      </c>
      <c r="E1455" s="6">
        <f t="shared" ca="1" si="1009"/>
        <v>0.20901699799948237</v>
      </c>
      <c r="F1455" s="6">
        <f t="shared" ref="F1455" ca="1" si="1013">MOD(SUM(F1454,1),4)</f>
        <v>3</v>
      </c>
      <c r="G1455" s="6">
        <f t="shared" ca="1" si="1010"/>
        <v>3</v>
      </c>
      <c r="H1455" s="6" t="str">
        <f t="shared" si="1011"/>
        <v/>
      </c>
      <c r="I1455" s="6" t="s">
        <v>160</v>
      </c>
      <c r="J1455" t="s">
        <v>179</v>
      </c>
      <c r="K1455" s="6">
        <f t="shared" ca="1" si="1012"/>
        <v>114.1</v>
      </c>
      <c r="L1455" t="s">
        <v>178</v>
      </c>
      <c r="Y1455" s="9"/>
    </row>
    <row r="1456" spans="1:28" x14ac:dyDescent="0.3">
      <c r="A1456" s="15">
        <v>0</v>
      </c>
      <c r="B1456" s="15">
        <v>0</v>
      </c>
      <c r="C1456" s="6">
        <f t="shared" ca="1" si="990"/>
        <v>0.79546192635446711</v>
      </c>
      <c r="D1456" s="6">
        <f t="shared" ca="1" si="990"/>
        <v>0.64545260171214081</v>
      </c>
      <c r="E1456" s="6">
        <f t="shared" ca="1" si="1009"/>
        <v>0.20453807364553289</v>
      </c>
      <c r="F1456" s="6">
        <f t="shared" ref="F1456" ca="1" si="1014">MOD(SUM(F1454,2),4)</f>
        <v>0</v>
      </c>
      <c r="G1456" s="6">
        <f t="shared" ca="1" si="1010"/>
        <v>0</v>
      </c>
      <c r="H1456" s="17" t="str">
        <f t="shared" ref="H1456" si="1015">IF(A1456=0,"",_xlfn.CONCAT("\end{enumerate} \section*{ Cuenta ",A1456,"} \begin{enumerate}"))</f>
        <v/>
      </c>
      <c r="I1456" s="6" t="s">
        <v>160</v>
      </c>
      <c r="J1456" t="s">
        <v>179</v>
      </c>
      <c r="K1456" s="6">
        <f t="shared" ca="1" si="1012"/>
        <v>114.5</v>
      </c>
      <c r="L1456" t="s">
        <v>178</v>
      </c>
      <c r="Y1456" s="9"/>
    </row>
    <row r="1457" spans="1:28" x14ac:dyDescent="0.3">
      <c r="A1457" s="15">
        <v>0</v>
      </c>
      <c r="B1457" s="15">
        <v>0</v>
      </c>
      <c r="C1457" s="6">
        <f t="shared" ca="1" si="990"/>
        <v>0.32830561748523479</v>
      </c>
      <c r="D1457" s="6">
        <f t="shared" ca="1" si="990"/>
        <v>0.89309147170863512</v>
      </c>
      <c r="E1457" s="6">
        <f t="shared" ca="1" si="1009"/>
        <v>0.32830561748523479</v>
      </c>
      <c r="F1457" s="6">
        <f t="shared" ref="F1457" ca="1" si="1016">MOD(SUM(F1454,3),4)</f>
        <v>1</v>
      </c>
      <c r="G1457" s="6">
        <f t="shared" ca="1" si="1010"/>
        <v>0</v>
      </c>
      <c r="H1457" s="6" t="str">
        <f t="shared" ref="H1457:H1458" si="1017">IF(A1457=0,"",_xlfn.CONCAT("## ",A1457))</f>
        <v/>
      </c>
      <c r="I1457" s="6" t="s">
        <v>160</v>
      </c>
      <c r="J1457" t="s">
        <v>179</v>
      </c>
      <c r="K1457" s="6">
        <f t="shared" ca="1" si="1012"/>
        <v>67.8</v>
      </c>
      <c r="L1457" t="s">
        <v>178</v>
      </c>
      <c r="Y1457" s="9"/>
    </row>
    <row r="1458" spans="1:28" x14ac:dyDescent="0.3">
      <c r="A1458" s="15">
        <v>0</v>
      </c>
      <c r="B1458" s="15">
        <v>0</v>
      </c>
      <c r="C1458" s="6">
        <f t="shared" ca="1" si="990"/>
        <v>0.11852852531151647</v>
      </c>
      <c r="D1458" s="6">
        <f t="shared" ca="1" si="990"/>
        <v>0.8118601028537098</v>
      </c>
      <c r="E1458" s="6">
        <f t="shared" ca="1" si="1009"/>
        <v>0.11852852531151647</v>
      </c>
      <c r="F1458" s="6">
        <f t="shared" ref="F1458" ca="1" si="1018">MOD(SUM(F1454,4),4)</f>
        <v>2</v>
      </c>
      <c r="G1458" s="6">
        <f t="shared" ca="1" si="1010"/>
        <v>0</v>
      </c>
      <c r="H1458" s="6" t="str">
        <f t="shared" si="1017"/>
        <v/>
      </c>
      <c r="I1458" s="6" t="s">
        <v>160</v>
      </c>
      <c r="J1458" t="s">
        <v>179</v>
      </c>
      <c r="K1458" s="6">
        <f t="shared" ca="1" si="1012"/>
        <v>46.9</v>
      </c>
      <c r="L1458" t="s">
        <v>178</v>
      </c>
      <c r="Y1458" s="9"/>
    </row>
    <row r="1459" spans="1:28" ht="42.55" x14ac:dyDescent="0.3">
      <c r="A1459" s="15" t="s">
        <v>158</v>
      </c>
      <c r="B1459" s="15">
        <v>0</v>
      </c>
      <c r="C1459" s="6">
        <f t="shared" ca="1" si="990"/>
        <v>0.56195976580135898</v>
      </c>
      <c r="D1459" s="6">
        <f t="shared" ca="1" si="990"/>
        <v>8.871251363376309E-2</v>
      </c>
      <c r="H1459" s="17" t="str">
        <f t="shared" ref="H1459" si="1019">IF(A1459=0,"",_xlfn.CONCAT("\end{enumerate} \section*{ Cuenta ",A1459,"} \begin{enumerate}"))</f>
        <v>\end{enumerate} \section*{ Cuenta X} \begin{enumerate}</v>
      </c>
    </row>
    <row r="1460" spans="1:28" x14ac:dyDescent="0.3">
      <c r="A1460" s="15">
        <v>0</v>
      </c>
      <c r="B1460" s="15">
        <v>0</v>
      </c>
      <c r="C1460" s="6">
        <f t="shared" ca="1" si="990"/>
        <v>0.85814549249680605</v>
      </c>
      <c r="D1460" s="6">
        <f t="shared" ca="1" si="990"/>
        <v>0.14213235865604001</v>
      </c>
      <c r="E1460" s="6">
        <f t="shared" ref="E1460:E1474" ca="1" si="1020">IF(C1460&gt;0.1,      IF(C1460&lt;0.6,C1460,ABS(1-C1460)),C1460+0.5)</f>
        <v>0.14185450750319395</v>
      </c>
      <c r="F1460" s="6">
        <f t="shared" ref="F1460:G1474" ca="1" si="1021">MOD(ROUND(C1460*100+35,0),4)</f>
        <v>1</v>
      </c>
      <c r="G1460" s="6">
        <f t="shared" ca="1" si="1021"/>
        <v>1</v>
      </c>
      <c r="H1460" s="6" t="str">
        <f t="shared" ref="H1460:H1471" si="1022">IF(A1460=0,"",_xlfn.CONCAT("## ",A1460))</f>
        <v/>
      </c>
      <c r="I1460" s="6" t="s">
        <v>160</v>
      </c>
      <c r="J1460" t="s">
        <v>175</v>
      </c>
      <c r="K1460" s="6">
        <f t="shared" ref="K1460:K1474" ca="1" si="1023">ROUND(C1460*100+35,1)</f>
        <v>120.8</v>
      </c>
      <c r="L1460" t="s">
        <v>180</v>
      </c>
      <c r="N1460" s="18"/>
      <c r="Y1460" s="9"/>
    </row>
    <row r="1461" spans="1:28" x14ac:dyDescent="0.3">
      <c r="A1461" s="15">
        <v>0</v>
      </c>
      <c r="B1461" s="15">
        <v>0</v>
      </c>
      <c r="C1461" s="6">
        <f t="shared" ca="1" si="990"/>
        <v>0.43254301092191827</v>
      </c>
      <c r="D1461" s="6">
        <f t="shared" ca="1" si="990"/>
        <v>0.50595368213600056</v>
      </c>
      <c r="E1461" s="6">
        <f t="shared" ca="1" si="1020"/>
        <v>0.43254301092191827</v>
      </c>
      <c r="F1461" s="6">
        <f t="shared" ca="1" si="1021"/>
        <v>2</v>
      </c>
      <c r="G1461" s="6">
        <f t="shared" ca="1" si="1021"/>
        <v>2</v>
      </c>
      <c r="H1461" s="6" t="str">
        <f t="shared" si="1022"/>
        <v/>
      </c>
      <c r="I1461" s="6" t="s">
        <v>160</v>
      </c>
      <c r="J1461" t="s">
        <v>175</v>
      </c>
      <c r="K1461" s="6">
        <f t="shared" ca="1" si="1023"/>
        <v>78.3</v>
      </c>
      <c r="L1461" t="s">
        <v>180</v>
      </c>
      <c r="N1461" s="18"/>
      <c r="Y1461" s="9"/>
    </row>
    <row r="1462" spans="1:28" x14ac:dyDescent="0.3">
      <c r="A1462" s="15">
        <v>0</v>
      </c>
      <c r="B1462" s="15">
        <v>0</v>
      </c>
      <c r="C1462" s="6">
        <f t="shared" ca="1" si="990"/>
        <v>0.96417566703131774</v>
      </c>
      <c r="D1462" s="6">
        <f t="shared" ca="1" si="990"/>
        <v>0.27762145603052235</v>
      </c>
      <c r="E1462" s="6">
        <f t="shared" ca="1" si="1020"/>
        <v>3.582433296868226E-2</v>
      </c>
      <c r="F1462" s="6">
        <f t="shared" ca="1" si="1021"/>
        <v>3</v>
      </c>
      <c r="G1462" s="6">
        <f t="shared" ca="1" si="1021"/>
        <v>3</v>
      </c>
      <c r="H1462" s="6" t="str">
        <f t="shared" si="1022"/>
        <v/>
      </c>
      <c r="I1462" s="6" t="s">
        <v>160</v>
      </c>
      <c r="J1462" t="s">
        <v>175</v>
      </c>
      <c r="K1462" s="6">
        <f t="shared" ca="1" si="1023"/>
        <v>131.4</v>
      </c>
      <c r="L1462" t="s">
        <v>180</v>
      </c>
      <c r="N1462" s="18"/>
      <c r="Y1462" s="9"/>
    </row>
    <row r="1463" spans="1:28" x14ac:dyDescent="0.3">
      <c r="A1463" s="15">
        <v>0</v>
      </c>
      <c r="B1463" s="15">
        <v>0</v>
      </c>
      <c r="C1463" s="6">
        <f t="shared" ca="1" si="990"/>
        <v>0.52022613783252347</v>
      </c>
      <c r="D1463" s="6">
        <f t="shared" ca="1" si="990"/>
        <v>0.8474324642860841</v>
      </c>
      <c r="E1463" s="6">
        <f t="shared" ca="1" si="1020"/>
        <v>0.52022613783252347</v>
      </c>
      <c r="F1463" s="6">
        <f t="shared" ca="1" si="1021"/>
        <v>3</v>
      </c>
      <c r="G1463" s="6">
        <f t="shared" ca="1" si="1021"/>
        <v>0</v>
      </c>
      <c r="H1463" s="6" t="str">
        <f t="shared" si="1022"/>
        <v/>
      </c>
      <c r="I1463" s="6" t="s">
        <v>160</v>
      </c>
      <c r="J1463" t="s">
        <v>175</v>
      </c>
      <c r="K1463" s="6">
        <f t="shared" ca="1" si="1023"/>
        <v>87</v>
      </c>
      <c r="L1463" t="s">
        <v>180</v>
      </c>
      <c r="N1463" s="18"/>
      <c r="Y1463" s="9"/>
    </row>
    <row r="1464" spans="1:28" x14ac:dyDescent="0.3">
      <c r="A1464" s="15">
        <v>0</v>
      </c>
      <c r="B1464" s="15">
        <v>0</v>
      </c>
      <c r="C1464" s="6">
        <f t="shared" ca="1" si="990"/>
        <v>1.0446634704460167E-2</v>
      </c>
      <c r="D1464" s="6">
        <f t="shared" ca="1" si="990"/>
        <v>0.5436696220216507</v>
      </c>
      <c r="E1464" s="6">
        <f t="shared" ca="1" si="1020"/>
        <v>0.51044663470446017</v>
      </c>
      <c r="F1464" s="6">
        <f t="shared" ca="1" si="1021"/>
        <v>0</v>
      </c>
      <c r="G1464" s="6">
        <f t="shared" ca="1" si="1021"/>
        <v>1</v>
      </c>
      <c r="H1464" s="6" t="str">
        <f t="shared" si="1022"/>
        <v/>
      </c>
      <c r="I1464" s="6" t="s">
        <v>160</v>
      </c>
      <c r="J1464" t="s">
        <v>175</v>
      </c>
      <c r="K1464" s="6">
        <f t="shared" ca="1" si="1023"/>
        <v>36</v>
      </c>
      <c r="L1464" t="s">
        <v>180</v>
      </c>
      <c r="N1464" s="18"/>
      <c r="Y1464" s="9"/>
    </row>
    <row r="1465" spans="1:28" x14ac:dyDescent="0.3">
      <c r="A1465" s="15">
        <v>0</v>
      </c>
      <c r="B1465" s="15">
        <v>0</v>
      </c>
      <c r="C1465" s="6">
        <f t="shared" ca="1" si="990"/>
        <v>0.51954329815385059</v>
      </c>
      <c r="D1465" s="6">
        <f t="shared" ca="1" si="990"/>
        <v>0.67943474815454896</v>
      </c>
      <c r="E1465" s="6">
        <f t="shared" ca="1" si="1020"/>
        <v>0.51954329815385059</v>
      </c>
      <c r="F1465" s="6">
        <f t="shared" ca="1" si="1021"/>
        <v>3</v>
      </c>
      <c r="G1465" s="6">
        <f t="shared" ca="1" si="1021"/>
        <v>3</v>
      </c>
      <c r="H1465" s="6" t="str">
        <f t="shared" si="1022"/>
        <v/>
      </c>
      <c r="I1465" s="6" t="s">
        <v>160</v>
      </c>
      <c r="J1465" t="s">
        <v>176</v>
      </c>
      <c r="K1465" s="6">
        <f t="shared" ca="1" si="1023"/>
        <v>87</v>
      </c>
      <c r="L1465" t="s">
        <v>177</v>
      </c>
      <c r="N1465" s="18"/>
      <c r="Y1465" s="9"/>
    </row>
    <row r="1466" spans="1:28" x14ac:dyDescent="0.3">
      <c r="A1466" s="15">
        <v>0</v>
      </c>
      <c r="B1466" s="15">
        <v>0</v>
      </c>
      <c r="C1466" s="6">
        <f t="shared" ca="1" si="990"/>
        <v>0.20309977708148375</v>
      </c>
      <c r="D1466" s="6">
        <f t="shared" ca="1" si="990"/>
        <v>0.66908505821948661</v>
      </c>
      <c r="E1466" s="6">
        <f t="shared" ca="1" si="1020"/>
        <v>0.20309977708148375</v>
      </c>
      <c r="F1466" s="6">
        <f t="shared" ca="1" si="1021"/>
        <v>3</v>
      </c>
      <c r="G1466" s="6">
        <f t="shared" ca="1" si="1021"/>
        <v>2</v>
      </c>
      <c r="H1466" s="6" t="str">
        <f t="shared" si="1022"/>
        <v/>
      </c>
      <c r="I1466" s="6" t="s">
        <v>160</v>
      </c>
      <c r="J1466" t="s">
        <v>176</v>
      </c>
      <c r="K1466" s="6">
        <f t="shared" ca="1" si="1023"/>
        <v>55.3</v>
      </c>
      <c r="L1466" t="s">
        <v>177</v>
      </c>
      <c r="Y1466" s="9"/>
    </row>
    <row r="1467" spans="1:28" x14ac:dyDescent="0.3">
      <c r="A1467" s="15">
        <v>0</v>
      </c>
      <c r="B1467" s="15">
        <v>0</v>
      </c>
      <c r="C1467" s="6">
        <f t="shared" ca="1" si="990"/>
        <v>0.98092757534801012</v>
      </c>
      <c r="D1467" s="6">
        <f t="shared" ca="1" si="990"/>
        <v>3.9456147735094427E-2</v>
      </c>
      <c r="E1467" s="6">
        <f t="shared" ca="1" si="1020"/>
        <v>1.9072424651989883E-2</v>
      </c>
      <c r="F1467" s="6">
        <f t="shared" ca="1" si="1021"/>
        <v>1</v>
      </c>
      <c r="G1467" s="6">
        <f t="shared" ca="1" si="1021"/>
        <v>3</v>
      </c>
      <c r="H1467" s="6" t="str">
        <f t="shared" si="1022"/>
        <v/>
      </c>
      <c r="I1467" s="6" t="s">
        <v>160</v>
      </c>
      <c r="J1467" t="s">
        <v>176</v>
      </c>
      <c r="K1467" s="6">
        <f t="shared" ca="1" si="1023"/>
        <v>133.1</v>
      </c>
      <c r="L1467" t="s">
        <v>177</v>
      </c>
      <c r="Y1467" s="9"/>
    </row>
    <row r="1468" spans="1:28" x14ac:dyDescent="0.3">
      <c r="A1468" s="15">
        <v>0</v>
      </c>
      <c r="B1468" s="15">
        <v>0</v>
      </c>
      <c r="C1468" s="6">
        <f t="shared" ca="1" si="990"/>
        <v>8.3772386239129415E-2</v>
      </c>
      <c r="D1468" s="6">
        <f t="shared" ca="1" si="990"/>
        <v>0.94571043497563212</v>
      </c>
      <c r="E1468" s="6">
        <f t="shared" ca="1" si="1020"/>
        <v>0.58377238623912941</v>
      </c>
      <c r="F1468" s="6">
        <f t="shared" ca="1" si="1021"/>
        <v>3</v>
      </c>
      <c r="G1468" s="6">
        <f t="shared" ca="1" si="1021"/>
        <v>2</v>
      </c>
      <c r="H1468" s="6" t="str">
        <f t="shared" si="1022"/>
        <v/>
      </c>
      <c r="I1468" s="6" t="s">
        <v>160</v>
      </c>
      <c r="J1468" t="s">
        <v>176</v>
      </c>
      <c r="K1468" s="6">
        <f t="shared" ca="1" si="1023"/>
        <v>43.4</v>
      </c>
      <c r="L1468" t="s">
        <v>177</v>
      </c>
      <c r="Y1468" s="9"/>
    </row>
    <row r="1469" spans="1:28" x14ac:dyDescent="0.3">
      <c r="A1469" s="15">
        <v>0</v>
      </c>
      <c r="B1469" s="15">
        <v>0</v>
      </c>
      <c r="C1469" s="6">
        <f t="shared" ca="1" si="990"/>
        <v>0.73255379127516196</v>
      </c>
      <c r="D1469" s="6">
        <f t="shared" ca="1" si="990"/>
        <v>0.31611477026370682</v>
      </c>
      <c r="E1469" s="6">
        <f t="shared" ca="1" si="1020"/>
        <v>0.26744620872483804</v>
      </c>
      <c r="F1469" s="6">
        <f t="shared" ca="1" si="1021"/>
        <v>0</v>
      </c>
      <c r="G1469" s="6">
        <f t="shared" ca="1" si="1021"/>
        <v>3</v>
      </c>
      <c r="H1469" s="6" t="str">
        <f t="shared" si="1022"/>
        <v/>
      </c>
      <c r="I1469" s="6" t="s">
        <v>160</v>
      </c>
      <c r="J1469" t="s">
        <v>176</v>
      </c>
      <c r="K1469" s="6">
        <f t="shared" ca="1" si="1023"/>
        <v>108.3</v>
      </c>
      <c r="L1469" t="s">
        <v>177</v>
      </c>
      <c r="Y1469" s="9"/>
    </row>
    <row r="1470" spans="1:28" x14ac:dyDescent="0.3">
      <c r="A1470" s="15">
        <v>0</v>
      </c>
      <c r="B1470" s="15">
        <v>0</v>
      </c>
      <c r="C1470" s="6">
        <f t="shared" ca="1" si="990"/>
        <v>0.75037300485367942</v>
      </c>
      <c r="D1470" s="6">
        <f t="shared" ca="1" si="990"/>
        <v>0.35257994771717016</v>
      </c>
      <c r="E1470" s="6">
        <f t="shared" ca="1" si="1020"/>
        <v>0.24962699514632058</v>
      </c>
      <c r="F1470" s="6">
        <f t="shared" ca="1" si="1021"/>
        <v>2</v>
      </c>
      <c r="G1470" s="6">
        <f t="shared" ca="1" si="1021"/>
        <v>2</v>
      </c>
      <c r="H1470" s="6" t="str">
        <f t="shared" si="1022"/>
        <v/>
      </c>
      <c r="I1470" s="6" t="s">
        <v>160</v>
      </c>
      <c r="J1470" t="s">
        <v>179</v>
      </c>
      <c r="K1470" s="6">
        <f t="shared" ca="1" si="1023"/>
        <v>110</v>
      </c>
      <c r="L1470" t="s">
        <v>178</v>
      </c>
      <c r="Q1470" s="10"/>
      <c r="R1470" s="10"/>
      <c r="S1470" s="10"/>
      <c r="T1470" s="10"/>
      <c r="U1470" s="10"/>
      <c r="V1470" s="10"/>
      <c r="W1470" s="10"/>
      <c r="X1470" s="10"/>
      <c r="Y1470" s="11"/>
      <c r="Z1470" s="10"/>
      <c r="AA1470" s="10"/>
      <c r="AB1470" s="10"/>
    </row>
    <row r="1471" spans="1:28" x14ac:dyDescent="0.3">
      <c r="A1471" s="15">
        <v>0</v>
      </c>
      <c r="B1471" s="15">
        <v>0</v>
      </c>
      <c r="C1471" s="6">
        <f t="shared" ca="1" si="990"/>
        <v>0.68101974920959041</v>
      </c>
      <c r="D1471" s="6">
        <f t="shared" ca="1" si="990"/>
        <v>9.7739000368876616E-2</v>
      </c>
      <c r="E1471" s="6">
        <f t="shared" ca="1" si="1020"/>
        <v>0.31898025079040959</v>
      </c>
      <c r="F1471" s="6">
        <f t="shared" ref="F1471" ca="1" si="1024">MOD(SUM(F1470,1),4)</f>
        <v>3</v>
      </c>
      <c r="G1471" s="6">
        <f t="shared" ca="1" si="1021"/>
        <v>1</v>
      </c>
      <c r="H1471" s="6" t="str">
        <f t="shared" si="1022"/>
        <v/>
      </c>
      <c r="I1471" s="6" t="s">
        <v>160</v>
      </c>
      <c r="J1471" t="s">
        <v>179</v>
      </c>
      <c r="K1471" s="6">
        <f t="shared" ca="1" si="1023"/>
        <v>103.1</v>
      </c>
      <c r="L1471" t="s">
        <v>178</v>
      </c>
      <c r="Y1471" s="9"/>
    </row>
    <row r="1472" spans="1:28" x14ac:dyDescent="0.3">
      <c r="A1472" s="15">
        <v>0</v>
      </c>
      <c r="B1472" s="15">
        <v>0</v>
      </c>
      <c r="C1472" s="6">
        <f t="shared" ca="1" si="990"/>
        <v>0.14237529578097163</v>
      </c>
      <c r="D1472" s="6">
        <f t="shared" ca="1" si="990"/>
        <v>0.63010671292498799</v>
      </c>
      <c r="E1472" s="6">
        <f t="shared" ca="1" si="1020"/>
        <v>0.14237529578097163</v>
      </c>
      <c r="F1472" s="6">
        <f t="shared" ref="F1472" ca="1" si="1025">MOD(SUM(F1470,2),4)</f>
        <v>0</v>
      </c>
      <c r="G1472" s="6">
        <f t="shared" ca="1" si="1021"/>
        <v>2</v>
      </c>
      <c r="H1472" s="17" t="str">
        <f t="shared" ref="H1472" si="1026">IF(A1472=0,"",_xlfn.CONCAT("\end{enumerate} \section*{ Cuenta ",A1472,"} \begin{enumerate}"))</f>
        <v/>
      </c>
      <c r="I1472" s="6" t="s">
        <v>160</v>
      </c>
      <c r="J1472" t="s">
        <v>179</v>
      </c>
      <c r="K1472" s="6">
        <f t="shared" ca="1" si="1023"/>
        <v>49.2</v>
      </c>
      <c r="L1472" t="s">
        <v>178</v>
      </c>
      <c r="Y1472" s="9"/>
    </row>
    <row r="1473" spans="1:28" x14ac:dyDescent="0.3">
      <c r="A1473" s="15">
        <v>0</v>
      </c>
      <c r="B1473" s="15">
        <v>0</v>
      </c>
      <c r="C1473" s="6">
        <f t="shared" ca="1" si="990"/>
        <v>1.3327050927428252E-2</v>
      </c>
      <c r="D1473" s="6">
        <f t="shared" ca="1" si="990"/>
        <v>0.45140224764571457</v>
      </c>
      <c r="E1473" s="6">
        <f t="shared" ca="1" si="1020"/>
        <v>0.51332705092742825</v>
      </c>
      <c r="F1473" s="6">
        <f t="shared" ref="F1473" ca="1" si="1027">MOD(SUM(F1470,3),4)</f>
        <v>1</v>
      </c>
      <c r="G1473" s="6">
        <f t="shared" ca="1" si="1021"/>
        <v>0</v>
      </c>
      <c r="H1473" s="6" t="str">
        <f t="shared" ref="H1473:H1474" si="1028">IF(A1473=0,"",_xlfn.CONCAT("## ",A1473))</f>
        <v/>
      </c>
      <c r="I1473" s="6" t="s">
        <v>160</v>
      </c>
      <c r="J1473" t="s">
        <v>179</v>
      </c>
      <c r="K1473" s="6">
        <f t="shared" ca="1" si="1023"/>
        <v>36.299999999999997</v>
      </c>
      <c r="L1473" t="s">
        <v>178</v>
      </c>
      <c r="Y1473" s="9"/>
    </row>
    <row r="1474" spans="1:28" x14ac:dyDescent="0.3">
      <c r="A1474" s="15">
        <v>0</v>
      </c>
      <c r="B1474" s="15">
        <v>0</v>
      </c>
      <c r="C1474" s="6">
        <f t="shared" ca="1" si="990"/>
        <v>0.55583313013775137</v>
      </c>
      <c r="D1474" s="6">
        <f t="shared" ca="1" si="990"/>
        <v>0.18322758104262593</v>
      </c>
      <c r="E1474" s="6">
        <f t="shared" ca="1" si="1020"/>
        <v>0.55583313013775137</v>
      </c>
      <c r="F1474" s="6">
        <f t="shared" ref="F1474" ca="1" si="1029">MOD(SUM(F1470,4),4)</f>
        <v>2</v>
      </c>
      <c r="G1474" s="6">
        <f t="shared" ca="1" si="1021"/>
        <v>1</v>
      </c>
      <c r="H1474" s="6" t="str">
        <f t="shared" si="1028"/>
        <v/>
      </c>
      <c r="I1474" s="6" t="s">
        <v>160</v>
      </c>
      <c r="J1474" t="s">
        <v>179</v>
      </c>
      <c r="K1474" s="6">
        <f t="shared" ca="1" si="1023"/>
        <v>90.6</v>
      </c>
      <c r="L1474" t="s">
        <v>178</v>
      </c>
      <c r="Y1474" s="9"/>
    </row>
    <row r="1475" spans="1:28" ht="42.55" x14ac:dyDescent="0.3">
      <c r="A1475" s="15" t="s">
        <v>158</v>
      </c>
      <c r="B1475" s="15">
        <v>0</v>
      </c>
      <c r="C1475" s="6">
        <f t="shared" ca="1" si="990"/>
        <v>0.58730230609110945</v>
      </c>
      <c r="D1475" s="6">
        <f t="shared" ca="1" si="990"/>
        <v>0.71849951604745943</v>
      </c>
      <c r="H1475" s="17" t="str">
        <f t="shared" ref="H1475" si="1030">IF(A1475=0,"",_xlfn.CONCAT("\end{enumerate} \section*{ Cuenta ",A1475,"} \begin{enumerate}"))</f>
        <v>\end{enumerate} \section*{ Cuenta X} \begin{enumerate}</v>
      </c>
    </row>
    <row r="1476" spans="1:28" x14ac:dyDescent="0.3">
      <c r="A1476" s="15">
        <v>0</v>
      </c>
      <c r="B1476" s="15">
        <v>0</v>
      </c>
      <c r="C1476" s="6">
        <f t="shared" ca="1" si="990"/>
        <v>0.60926586502012015</v>
      </c>
      <c r="D1476" s="6">
        <f t="shared" ca="1" si="990"/>
        <v>0.7578749119569802</v>
      </c>
      <c r="E1476" s="6">
        <f t="shared" ref="E1476:E1490" ca="1" si="1031">IF(C1476&gt;0.1,      IF(C1476&lt;0.6,C1476,ABS(1-C1476)),C1476+0.5)</f>
        <v>0.39073413497987985</v>
      </c>
      <c r="F1476" s="6">
        <f t="shared" ref="F1476:G1490" ca="1" si="1032">MOD(ROUND(C1476*100+35,0),4)</f>
        <v>0</v>
      </c>
      <c r="G1476" s="6">
        <f t="shared" ca="1" si="1032"/>
        <v>3</v>
      </c>
      <c r="H1476" s="6" t="str">
        <f t="shared" ref="H1476:H1487" si="1033">IF(A1476=0,"",_xlfn.CONCAT("## ",A1476))</f>
        <v/>
      </c>
      <c r="I1476" s="6" t="s">
        <v>160</v>
      </c>
      <c r="J1476" t="s">
        <v>175</v>
      </c>
      <c r="K1476" s="6">
        <f t="shared" ref="K1476:K1490" ca="1" si="1034">ROUND(C1476*100+35,1)</f>
        <v>95.9</v>
      </c>
      <c r="L1476" t="s">
        <v>180</v>
      </c>
      <c r="N1476" s="18"/>
      <c r="Y1476" s="9"/>
    </row>
    <row r="1477" spans="1:28" x14ac:dyDescent="0.3">
      <c r="A1477" s="15">
        <v>0</v>
      </c>
      <c r="B1477" s="15">
        <v>0</v>
      </c>
      <c r="C1477" s="6">
        <f t="shared" ref="C1477:D1540" ca="1" si="1035">RAND()</f>
        <v>0.17169802595477479</v>
      </c>
      <c r="D1477" s="6">
        <f t="shared" ca="1" si="1035"/>
        <v>0.32091872882332995</v>
      </c>
      <c r="E1477" s="6">
        <f t="shared" ca="1" si="1031"/>
        <v>0.17169802595477479</v>
      </c>
      <c r="F1477" s="6">
        <f t="shared" ca="1" si="1032"/>
        <v>0</v>
      </c>
      <c r="G1477" s="6">
        <f t="shared" ca="1" si="1032"/>
        <v>3</v>
      </c>
      <c r="H1477" s="6" t="str">
        <f t="shared" si="1033"/>
        <v/>
      </c>
      <c r="I1477" s="6" t="s">
        <v>160</v>
      </c>
      <c r="J1477" t="s">
        <v>175</v>
      </c>
      <c r="K1477" s="6">
        <f t="shared" ca="1" si="1034"/>
        <v>52.2</v>
      </c>
      <c r="L1477" t="s">
        <v>180</v>
      </c>
      <c r="N1477" s="18"/>
      <c r="Y1477" s="9"/>
    </row>
    <row r="1478" spans="1:28" x14ac:dyDescent="0.3">
      <c r="A1478" s="15">
        <v>0</v>
      </c>
      <c r="B1478" s="15">
        <v>0</v>
      </c>
      <c r="C1478" s="6">
        <f t="shared" ca="1" si="1035"/>
        <v>0.56280624351691944</v>
      </c>
      <c r="D1478" s="6">
        <f t="shared" ca="1" si="1035"/>
        <v>0.10068364045738942</v>
      </c>
      <c r="E1478" s="6">
        <f t="shared" ca="1" si="1031"/>
        <v>0.56280624351691944</v>
      </c>
      <c r="F1478" s="6">
        <f t="shared" ca="1" si="1032"/>
        <v>3</v>
      </c>
      <c r="G1478" s="6">
        <f t="shared" ca="1" si="1032"/>
        <v>1</v>
      </c>
      <c r="H1478" s="6" t="str">
        <f t="shared" si="1033"/>
        <v/>
      </c>
      <c r="I1478" s="6" t="s">
        <v>160</v>
      </c>
      <c r="J1478" t="s">
        <v>175</v>
      </c>
      <c r="K1478" s="6">
        <f t="shared" ca="1" si="1034"/>
        <v>91.3</v>
      </c>
      <c r="L1478" t="s">
        <v>180</v>
      </c>
      <c r="N1478" s="18"/>
      <c r="Y1478" s="9"/>
    </row>
    <row r="1479" spans="1:28" x14ac:dyDescent="0.3">
      <c r="A1479" s="15">
        <v>0</v>
      </c>
      <c r="B1479" s="15">
        <v>0</v>
      </c>
      <c r="C1479" s="6">
        <f t="shared" ca="1" si="1035"/>
        <v>7.8672403360652288E-2</v>
      </c>
      <c r="D1479" s="6">
        <f t="shared" ca="1" si="1035"/>
        <v>0.83937093132662632</v>
      </c>
      <c r="E1479" s="6">
        <f t="shared" ca="1" si="1031"/>
        <v>0.57867240336065229</v>
      </c>
      <c r="F1479" s="6">
        <f t="shared" ca="1" si="1032"/>
        <v>3</v>
      </c>
      <c r="G1479" s="6">
        <f t="shared" ca="1" si="1032"/>
        <v>3</v>
      </c>
      <c r="H1479" s="6" t="str">
        <f t="shared" si="1033"/>
        <v/>
      </c>
      <c r="I1479" s="6" t="s">
        <v>160</v>
      </c>
      <c r="J1479" t="s">
        <v>175</v>
      </c>
      <c r="K1479" s="6">
        <f t="shared" ca="1" si="1034"/>
        <v>42.9</v>
      </c>
      <c r="L1479" t="s">
        <v>180</v>
      </c>
      <c r="N1479" s="18"/>
      <c r="Y1479" s="9"/>
    </row>
    <row r="1480" spans="1:28" x14ac:dyDescent="0.3">
      <c r="A1480" s="15">
        <v>0</v>
      </c>
      <c r="B1480" s="15">
        <v>0</v>
      </c>
      <c r="C1480" s="6">
        <f t="shared" ca="1" si="1035"/>
        <v>0.78151849427026121</v>
      </c>
      <c r="D1480" s="6">
        <f t="shared" ca="1" si="1035"/>
        <v>0.68491869166872954</v>
      </c>
      <c r="E1480" s="6">
        <f t="shared" ca="1" si="1031"/>
        <v>0.21848150572973879</v>
      </c>
      <c r="F1480" s="6">
        <f t="shared" ca="1" si="1032"/>
        <v>1</v>
      </c>
      <c r="G1480" s="6">
        <f t="shared" ca="1" si="1032"/>
        <v>3</v>
      </c>
      <c r="H1480" s="6" t="str">
        <f t="shared" si="1033"/>
        <v/>
      </c>
      <c r="I1480" s="6" t="s">
        <v>160</v>
      </c>
      <c r="J1480" t="s">
        <v>175</v>
      </c>
      <c r="K1480" s="6">
        <f t="shared" ca="1" si="1034"/>
        <v>113.2</v>
      </c>
      <c r="L1480" t="s">
        <v>180</v>
      </c>
      <c r="N1480" s="18"/>
      <c r="Y1480" s="9"/>
    </row>
    <row r="1481" spans="1:28" x14ac:dyDescent="0.3">
      <c r="A1481" s="15">
        <v>0</v>
      </c>
      <c r="B1481" s="15">
        <v>0</v>
      </c>
      <c r="C1481" s="6">
        <f t="shared" ca="1" si="1035"/>
        <v>0.40966156944481058</v>
      </c>
      <c r="D1481" s="6">
        <f t="shared" ca="1" si="1035"/>
        <v>0.2198073911228442</v>
      </c>
      <c r="E1481" s="6">
        <f t="shared" ca="1" si="1031"/>
        <v>0.40966156944481058</v>
      </c>
      <c r="F1481" s="6">
        <f t="shared" ca="1" si="1032"/>
        <v>0</v>
      </c>
      <c r="G1481" s="6">
        <f t="shared" ca="1" si="1032"/>
        <v>1</v>
      </c>
      <c r="H1481" s="6" t="str">
        <f t="shared" si="1033"/>
        <v/>
      </c>
      <c r="I1481" s="6" t="s">
        <v>160</v>
      </c>
      <c r="J1481" t="s">
        <v>176</v>
      </c>
      <c r="K1481" s="6">
        <f t="shared" ca="1" si="1034"/>
        <v>76</v>
      </c>
      <c r="L1481" t="s">
        <v>177</v>
      </c>
      <c r="N1481" s="18"/>
      <c r="Y1481" s="9"/>
    </row>
    <row r="1482" spans="1:28" x14ac:dyDescent="0.3">
      <c r="A1482" s="15">
        <v>0</v>
      </c>
      <c r="B1482" s="15">
        <v>0</v>
      </c>
      <c r="C1482" s="6">
        <f t="shared" ca="1" si="1035"/>
        <v>0.55212958013293401</v>
      </c>
      <c r="D1482" s="6">
        <f t="shared" ca="1" si="1035"/>
        <v>0.9700651907713127</v>
      </c>
      <c r="E1482" s="6">
        <f t="shared" ca="1" si="1031"/>
        <v>0.55212958013293401</v>
      </c>
      <c r="F1482" s="6">
        <f t="shared" ca="1" si="1032"/>
        <v>2</v>
      </c>
      <c r="G1482" s="6">
        <f t="shared" ca="1" si="1032"/>
        <v>0</v>
      </c>
      <c r="H1482" s="6" t="str">
        <f t="shared" si="1033"/>
        <v/>
      </c>
      <c r="I1482" s="6" t="s">
        <v>160</v>
      </c>
      <c r="J1482" t="s">
        <v>176</v>
      </c>
      <c r="K1482" s="6">
        <f t="shared" ca="1" si="1034"/>
        <v>90.2</v>
      </c>
      <c r="L1482" t="s">
        <v>177</v>
      </c>
      <c r="Y1482" s="9"/>
    </row>
    <row r="1483" spans="1:28" x14ac:dyDescent="0.3">
      <c r="A1483" s="15">
        <v>0</v>
      </c>
      <c r="B1483" s="15">
        <v>0</v>
      </c>
      <c r="C1483" s="6">
        <f t="shared" ca="1" si="1035"/>
        <v>0.61527371868011516</v>
      </c>
      <c r="D1483" s="6">
        <f t="shared" ca="1" si="1035"/>
        <v>0.56496614534359335</v>
      </c>
      <c r="E1483" s="6">
        <f t="shared" ca="1" si="1031"/>
        <v>0.38472628131988484</v>
      </c>
      <c r="F1483" s="6">
        <f t="shared" ca="1" si="1032"/>
        <v>1</v>
      </c>
      <c r="G1483" s="6">
        <f t="shared" ca="1" si="1032"/>
        <v>3</v>
      </c>
      <c r="H1483" s="6" t="str">
        <f t="shared" si="1033"/>
        <v/>
      </c>
      <c r="I1483" s="6" t="s">
        <v>160</v>
      </c>
      <c r="J1483" t="s">
        <v>176</v>
      </c>
      <c r="K1483" s="6">
        <f t="shared" ca="1" si="1034"/>
        <v>96.5</v>
      </c>
      <c r="L1483" t="s">
        <v>177</v>
      </c>
      <c r="Y1483" s="9"/>
    </row>
    <row r="1484" spans="1:28" x14ac:dyDescent="0.3">
      <c r="A1484" s="15">
        <v>0</v>
      </c>
      <c r="B1484" s="15">
        <v>0</v>
      </c>
      <c r="C1484" s="6">
        <f t="shared" ca="1" si="1035"/>
        <v>0.47355642244450491</v>
      </c>
      <c r="D1484" s="6">
        <f t="shared" ca="1" si="1035"/>
        <v>0.87238051792525317</v>
      </c>
      <c r="E1484" s="6">
        <f t="shared" ca="1" si="1031"/>
        <v>0.47355642244450491</v>
      </c>
      <c r="F1484" s="6">
        <f t="shared" ca="1" si="1032"/>
        <v>2</v>
      </c>
      <c r="G1484" s="6">
        <f t="shared" ca="1" si="1032"/>
        <v>2</v>
      </c>
      <c r="H1484" s="6" t="str">
        <f t="shared" si="1033"/>
        <v/>
      </c>
      <c r="I1484" s="6" t="s">
        <v>160</v>
      </c>
      <c r="J1484" t="s">
        <v>176</v>
      </c>
      <c r="K1484" s="6">
        <f t="shared" ca="1" si="1034"/>
        <v>82.4</v>
      </c>
      <c r="L1484" t="s">
        <v>177</v>
      </c>
      <c r="Y1484" s="9"/>
    </row>
    <row r="1485" spans="1:28" x14ac:dyDescent="0.3">
      <c r="A1485" s="15">
        <v>0</v>
      </c>
      <c r="B1485" s="15">
        <v>0</v>
      </c>
      <c r="C1485" s="6">
        <f t="shared" ca="1" si="1035"/>
        <v>0.63981205548194431</v>
      </c>
      <c r="D1485" s="6">
        <f t="shared" ca="1" si="1035"/>
        <v>0.57936376655173871</v>
      </c>
      <c r="E1485" s="6">
        <f t="shared" ca="1" si="1031"/>
        <v>0.36018794451805569</v>
      </c>
      <c r="F1485" s="6">
        <f t="shared" ca="1" si="1032"/>
        <v>3</v>
      </c>
      <c r="G1485" s="6">
        <f t="shared" ca="1" si="1032"/>
        <v>1</v>
      </c>
      <c r="H1485" s="6" t="str">
        <f t="shared" si="1033"/>
        <v/>
      </c>
      <c r="I1485" s="6" t="s">
        <v>160</v>
      </c>
      <c r="J1485" t="s">
        <v>176</v>
      </c>
      <c r="K1485" s="6">
        <f t="shared" ca="1" si="1034"/>
        <v>99</v>
      </c>
      <c r="L1485" t="s">
        <v>177</v>
      </c>
      <c r="Y1485" s="9"/>
    </row>
    <row r="1486" spans="1:28" x14ac:dyDescent="0.3">
      <c r="A1486" s="15">
        <v>0</v>
      </c>
      <c r="B1486" s="15">
        <v>0</v>
      </c>
      <c r="C1486" s="6">
        <f t="shared" ca="1" si="1035"/>
        <v>0.81733410343785606</v>
      </c>
      <c r="D1486" s="6">
        <f t="shared" ca="1" si="1035"/>
        <v>0.20879989284668088</v>
      </c>
      <c r="E1486" s="6">
        <f t="shared" ca="1" si="1031"/>
        <v>0.18266589656214394</v>
      </c>
      <c r="F1486" s="6">
        <f t="shared" ca="1" si="1032"/>
        <v>1</v>
      </c>
      <c r="G1486" s="6">
        <f t="shared" ca="1" si="1032"/>
        <v>0</v>
      </c>
      <c r="H1486" s="6" t="str">
        <f t="shared" si="1033"/>
        <v/>
      </c>
      <c r="I1486" s="6" t="s">
        <v>160</v>
      </c>
      <c r="J1486" t="s">
        <v>179</v>
      </c>
      <c r="K1486" s="6">
        <f t="shared" ca="1" si="1034"/>
        <v>116.7</v>
      </c>
      <c r="L1486" t="s">
        <v>178</v>
      </c>
      <c r="Q1486" s="10"/>
      <c r="R1486" s="10"/>
      <c r="S1486" s="10"/>
      <c r="T1486" s="10"/>
      <c r="U1486" s="10"/>
      <c r="V1486" s="10"/>
      <c r="W1486" s="10"/>
      <c r="X1486" s="10"/>
      <c r="Y1486" s="11"/>
      <c r="Z1486" s="10"/>
      <c r="AA1486" s="10"/>
      <c r="AB1486" s="10"/>
    </row>
    <row r="1487" spans="1:28" x14ac:dyDescent="0.3">
      <c r="A1487" s="15">
        <v>0</v>
      </c>
      <c r="B1487" s="15">
        <v>0</v>
      </c>
      <c r="C1487" s="6">
        <f t="shared" ca="1" si="1035"/>
        <v>2.5862269120754289E-2</v>
      </c>
      <c r="D1487" s="6">
        <f t="shared" ca="1" si="1035"/>
        <v>1.9274140951180851E-2</v>
      </c>
      <c r="E1487" s="6">
        <f t="shared" ca="1" si="1031"/>
        <v>0.52586226912075429</v>
      </c>
      <c r="F1487" s="6">
        <f t="shared" ref="F1487" ca="1" si="1036">MOD(SUM(F1486,1),4)</f>
        <v>2</v>
      </c>
      <c r="G1487" s="6">
        <f t="shared" ca="1" si="1032"/>
        <v>1</v>
      </c>
      <c r="H1487" s="6" t="str">
        <f t="shared" si="1033"/>
        <v/>
      </c>
      <c r="I1487" s="6" t="s">
        <v>160</v>
      </c>
      <c r="J1487" t="s">
        <v>179</v>
      </c>
      <c r="K1487" s="6">
        <f t="shared" ca="1" si="1034"/>
        <v>37.6</v>
      </c>
      <c r="L1487" t="s">
        <v>178</v>
      </c>
      <c r="Y1487" s="9"/>
    </row>
    <row r="1488" spans="1:28" x14ac:dyDescent="0.3">
      <c r="A1488" s="15">
        <v>0</v>
      </c>
      <c r="B1488" s="15">
        <v>0</v>
      </c>
      <c r="C1488" s="6">
        <f t="shared" ca="1" si="1035"/>
        <v>0.28628858317012074</v>
      </c>
      <c r="D1488" s="6">
        <f t="shared" ca="1" si="1035"/>
        <v>0.2787852377452521</v>
      </c>
      <c r="E1488" s="6">
        <f t="shared" ca="1" si="1031"/>
        <v>0.28628858317012074</v>
      </c>
      <c r="F1488" s="6">
        <f t="shared" ref="F1488" ca="1" si="1037">MOD(SUM(F1486,2),4)</f>
        <v>3</v>
      </c>
      <c r="G1488" s="6">
        <f t="shared" ca="1" si="1032"/>
        <v>3</v>
      </c>
      <c r="H1488" s="17" t="str">
        <f t="shared" ref="H1488" si="1038">IF(A1488=0,"",_xlfn.CONCAT("\end{enumerate} \section*{ Cuenta ",A1488,"} \begin{enumerate}"))</f>
        <v/>
      </c>
      <c r="I1488" s="6" t="s">
        <v>160</v>
      </c>
      <c r="J1488" t="s">
        <v>179</v>
      </c>
      <c r="K1488" s="6">
        <f t="shared" ca="1" si="1034"/>
        <v>63.6</v>
      </c>
      <c r="L1488" t="s">
        <v>178</v>
      </c>
      <c r="Y1488" s="9"/>
    </row>
    <row r="1489" spans="1:28" x14ac:dyDescent="0.3">
      <c r="A1489" s="15">
        <v>0</v>
      </c>
      <c r="B1489" s="15">
        <v>0</v>
      </c>
      <c r="C1489" s="6">
        <f t="shared" ca="1" si="1035"/>
        <v>0.83701690038365995</v>
      </c>
      <c r="D1489" s="6">
        <f t="shared" ca="1" si="1035"/>
        <v>0.64663715522610887</v>
      </c>
      <c r="E1489" s="6">
        <f t="shared" ca="1" si="1031"/>
        <v>0.16298309961634005</v>
      </c>
      <c r="F1489" s="6">
        <f t="shared" ref="F1489" ca="1" si="1039">MOD(SUM(F1486,3),4)</f>
        <v>0</v>
      </c>
      <c r="G1489" s="6">
        <f t="shared" ca="1" si="1032"/>
        <v>0</v>
      </c>
      <c r="H1489" s="6" t="str">
        <f t="shared" ref="H1489:H1490" si="1040">IF(A1489=0,"",_xlfn.CONCAT("## ",A1489))</f>
        <v/>
      </c>
      <c r="I1489" s="6" t="s">
        <v>160</v>
      </c>
      <c r="J1489" t="s">
        <v>179</v>
      </c>
      <c r="K1489" s="6">
        <f t="shared" ca="1" si="1034"/>
        <v>118.7</v>
      </c>
      <c r="L1489" t="s">
        <v>178</v>
      </c>
      <c r="Y1489" s="9"/>
    </row>
    <row r="1490" spans="1:28" x14ac:dyDescent="0.3">
      <c r="A1490" s="15">
        <v>0</v>
      </c>
      <c r="B1490" s="15">
        <v>0</v>
      </c>
      <c r="C1490" s="6">
        <f t="shared" ca="1" si="1035"/>
        <v>0.63126348468137317</v>
      </c>
      <c r="D1490" s="6">
        <f t="shared" ca="1" si="1035"/>
        <v>0.76649844193438843</v>
      </c>
      <c r="E1490" s="6">
        <f t="shared" ca="1" si="1031"/>
        <v>0.36873651531862683</v>
      </c>
      <c r="F1490" s="6">
        <f t="shared" ref="F1490" ca="1" si="1041">MOD(SUM(F1486,4),4)</f>
        <v>1</v>
      </c>
      <c r="G1490" s="6">
        <f t="shared" ca="1" si="1032"/>
        <v>0</v>
      </c>
      <c r="H1490" s="6" t="str">
        <f t="shared" si="1040"/>
        <v/>
      </c>
      <c r="I1490" s="6" t="s">
        <v>160</v>
      </c>
      <c r="J1490" t="s">
        <v>179</v>
      </c>
      <c r="K1490" s="6">
        <f t="shared" ca="1" si="1034"/>
        <v>98.1</v>
      </c>
      <c r="L1490" t="s">
        <v>178</v>
      </c>
      <c r="Y1490" s="9"/>
    </row>
    <row r="1491" spans="1:28" ht="42.55" x14ac:dyDescent="0.3">
      <c r="A1491" s="15" t="s">
        <v>158</v>
      </c>
      <c r="B1491" s="15">
        <v>0</v>
      </c>
      <c r="C1491" s="6">
        <f t="shared" ca="1" si="1035"/>
        <v>7.6272424772863001E-3</v>
      </c>
      <c r="D1491" s="6">
        <f t="shared" ca="1" si="1035"/>
        <v>0.85898178136109093</v>
      </c>
      <c r="H1491" s="17" t="str">
        <f t="shared" ref="H1491" si="1042">IF(A1491=0,"",_xlfn.CONCAT("\end{enumerate} \section*{ Cuenta ",A1491,"} \begin{enumerate}"))</f>
        <v>\end{enumerate} \section*{ Cuenta X} \begin{enumerate}</v>
      </c>
    </row>
    <row r="1492" spans="1:28" x14ac:dyDescent="0.3">
      <c r="A1492" s="15">
        <v>0</v>
      </c>
      <c r="B1492" s="15">
        <v>0</v>
      </c>
      <c r="C1492" s="6">
        <f t="shared" ca="1" si="1035"/>
        <v>0.81425782264216517</v>
      </c>
      <c r="D1492" s="6">
        <f t="shared" ca="1" si="1035"/>
        <v>0.36551973536867866</v>
      </c>
      <c r="E1492" s="6">
        <f t="shared" ref="E1492:E1506" ca="1" si="1043">IF(C1492&gt;0.1,      IF(C1492&lt;0.6,C1492,ABS(1-C1492)),C1492+0.5)</f>
        <v>0.18574217735783483</v>
      </c>
      <c r="F1492" s="6">
        <f t="shared" ref="F1492:G1506" ca="1" si="1044">MOD(ROUND(C1492*100+35,0),4)</f>
        <v>0</v>
      </c>
      <c r="G1492" s="6">
        <f t="shared" ca="1" si="1044"/>
        <v>0</v>
      </c>
      <c r="H1492" s="6" t="str">
        <f t="shared" ref="H1492:H1503" si="1045">IF(A1492=0,"",_xlfn.CONCAT("## ",A1492))</f>
        <v/>
      </c>
      <c r="I1492" s="6" t="s">
        <v>160</v>
      </c>
      <c r="J1492" t="s">
        <v>175</v>
      </c>
      <c r="K1492" s="6">
        <f t="shared" ref="K1492:K1506" ca="1" si="1046">ROUND(C1492*100+35,1)</f>
        <v>116.4</v>
      </c>
      <c r="L1492" t="s">
        <v>180</v>
      </c>
      <c r="N1492" s="18"/>
      <c r="Y1492" s="9"/>
    </row>
    <row r="1493" spans="1:28" x14ac:dyDescent="0.3">
      <c r="A1493" s="15">
        <v>0</v>
      </c>
      <c r="B1493" s="15">
        <v>0</v>
      </c>
      <c r="C1493" s="6">
        <f t="shared" ca="1" si="1035"/>
        <v>0.45148614293787681</v>
      </c>
      <c r="D1493" s="6">
        <f t="shared" ca="1" si="1035"/>
        <v>0.76632162791972491</v>
      </c>
      <c r="E1493" s="6">
        <f t="shared" ca="1" si="1043"/>
        <v>0.45148614293787681</v>
      </c>
      <c r="F1493" s="6">
        <f t="shared" ca="1" si="1044"/>
        <v>0</v>
      </c>
      <c r="G1493" s="6">
        <f t="shared" ca="1" si="1044"/>
        <v>0</v>
      </c>
      <c r="H1493" s="6" t="str">
        <f t="shared" si="1045"/>
        <v/>
      </c>
      <c r="I1493" s="6" t="s">
        <v>160</v>
      </c>
      <c r="J1493" t="s">
        <v>175</v>
      </c>
      <c r="K1493" s="6">
        <f t="shared" ca="1" si="1046"/>
        <v>80.099999999999994</v>
      </c>
      <c r="L1493" t="s">
        <v>180</v>
      </c>
      <c r="N1493" s="18"/>
      <c r="Y1493" s="9"/>
    </row>
    <row r="1494" spans="1:28" x14ac:dyDescent="0.3">
      <c r="A1494" s="15">
        <v>0</v>
      </c>
      <c r="B1494" s="15">
        <v>0</v>
      </c>
      <c r="C1494" s="6">
        <f t="shared" ca="1" si="1035"/>
        <v>5.2511748634741839E-2</v>
      </c>
      <c r="D1494" s="6">
        <f t="shared" ca="1" si="1035"/>
        <v>0.74954776764849462</v>
      </c>
      <c r="E1494" s="6">
        <f t="shared" ca="1" si="1043"/>
        <v>0.55251174863474184</v>
      </c>
      <c r="F1494" s="6">
        <f t="shared" ca="1" si="1044"/>
        <v>0</v>
      </c>
      <c r="G1494" s="6">
        <f t="shared" ca="1" si="1044"/>
        <v>2</v>
      </c>
      <c r="H1494" s="6" t="str">
        <f t="shared" si="1045"/>
        <v/>
      </c>
      <c r="I1494" s="6" t="s">
        <v>160</v>
      </c>
      <c r="J1494" t="s">
        <v>175</v>
      </c>
      <c r="K1494" s="6">
        <f t="shared" ca="1" si="1046"/>
        <v>40.299999999999997</v>
      </c>
      <c r="L1494" t="s">
        <v>180</v>
      </c>
      <c r="N1494" s="18"/>
      <c r="Y1494" s="9"/>
    </row>
    <row r="1495" spans="1:28" x14ac:dyDescent="0.3">
      <c r="A1495" s="15">
        <v>0</v>
      </c>
      <c r="B1495" s="15">
        <v>0</v>
      </c>
      <c r="C1495" s="6">
        <f t="shared" ca="1" si="1035"/>
        <v>0.20235450491384088</v>
      </c>
      <c r="D1495" s="6">
        <f t="shared" ca="1" si="1035"/>
        <v>0.95040078321088484</v>
      </c>
      <c r="E1495" s="6">
        <f t="shared" ca="1" si="1043"/>
        <v>0.20235450491384088</v>
      </c>
      <c r="F1495" s="6">
        <f t="shared" ca="1" si="1044"/>
        <v>3</v>
      </c>
      <c r="G1495" s="6">
        <f t="shared" ca="1" si="1044"/>
        <v>2</v>
      </c>
      <c r="H1495" s="6" t="str">
        <f t="shared" si="1045"/>
        <v/>
      </c>
      <c r="I1495" s="6" t="s">
        <v>160</v>
      </c>
      <c r="J1495" t="s">
        <v>175</v>
      </c>
      <c r="K1495" s="6">
        <f t="shared" ca="1" si="1046"/>
        <v>55.2</v>
      </c>
      <c r="L1495" t="s">
        <v>180</v>
      </c>
      <c r="N1495" s="18"/>
      <c r="Y1495" s="9"/>
    </row>
    <row r="1496" spans="1:28" x14ac:dyDescent="0.3">
      <c r="A1496" s="15">
        <v>0</v>
      </c>
      <c r="B1496" s="15">
        <v>0</v>
      </c>
      <c r="C1496" s="6">
        <f t="shared" ca="1" si="1035"/>
        <v>0.54099451965291545</v>
      </c>
      <c r="D1496" s="6">
        <f t="shared" ca="1" si="1035"/>
        <v>0.25252108321156352</v>
      </c>
      <c r="E1496" s="6">
        <f t="shared" ca="1" si="1043"/>
        <v>0.54099451965291545</v>
      </c>
      <c r="F1496" s="6">
        <f t="shared" ca="1" si="1044"/>
        <v>1</v>
      </c>
      <c r="G1496" s="6">
        <f t="shared" ca="1" si="1044"/>
        <v>0</v>
      </c>
      <c r="H1496" s="6" t="str">
        <f t="shared" si="1045"/>
        <v/>
      </c>
      <c r="I1496" s="6" t="s">
        <v>160</v>
      </c>
      <c r="J1496" t="s">
        <v>175</v>
      </c>
      <c r="K1496" s="6">
        <f t="shared" ca="1" si="1046"/>
        <v>89.1</v>
      </c>
      <c r="L1496" t="s">
        <v>180</v>
      </c>
      <c r="N1496" s="18"/>
      <c r="Y1496" s="9"/>
    </row>
    <row r="1497" spans="1:28" x14ac:dyDescent="0.3">
      <c r="A1497" s="15">
        <v>0</v>
      </c>
      <c r="B1497" s="15">
        <v>0</v>
      </c>
      <c r="C1497" s="6">
        <f t="shared" ca="1" si="1035"/>
        <v>0.70867868098487818</v>
      </c>
      <c r="D1497" s="6">
        <f t="shared" ca="1" si="1035"/>
        <v>0.94244836998571402</v>
      </c>
      <c r="E1497" s="6">
        <f t="shared" ca="1" si="1043"/>
        <v>0.29132131901512182</v>
      </c>
      <c r="F1497" s="6">
        <f t="shared" ca="1" si="1044"/>
        <v>2</v>
      </c>
      <c r="G1497" s="6">
        <f t="shared" ca="1" si="1044"/>
        <v>1</v>
      </c>
      <c r="H1497" s="6" t="str">
        <f t="shared" si="1045"/>
        <v/>
      </c>
      <c r="I1497" s="6" t="s">
        <v>160</v>
      </c>
      <c r="J1497" t="s">
        <v>176</v>
      </c>
      <c r="K1497" s="6">
        <f t="shared" ca="1" si="1046"/>
        <v>105.9</v>
      </c>
      <c r="L1497" t="s">
        <v>177</v>
      </c>
      <c r="N1497" s="18"/>
      <c r="Y1497" s="9"/>
    </row>
    <row r="1498" spans="1:28" x14ac:dyDescent="0.3">
      <c r="A1498" s="15">
        <v>0</v>
      </c>
      <c r="B1498" s="15">
        <v>0</v>
      </c>
      <c r="C1498" s="6">
        <f t="shared" ca="1" si="1035"/>
        <v>0.59048347526187173</v>
      </c>
      <c r="D1498" s="6">
        <f t="shared" ca="1" si="1035"/>
        <v>0.341696209463205</v>
      </c>
      <c r="E1498" s="6">
        <f t="shared" ca="1" si="1043"/>
        <v>0.59048347526187173</v>
      </c>
      <c r="F1498" s="6">
        <f t="shared" ca="1" si="1044"/>
        <v>2</v>
      </c>
      <c r="G1498" s="6">
        <f t="shared" ca="1" si="1044"/>
        <v>1</v>
      </c>
      <c r="H1498" s="6" t="str">
        <f t="shared" si="1045"/>
        <v/>
      </c>
      <c r="I1498" s="6" t="s">
        <v>160</v>
      </c>
      <c r="J1498" t="s">
        <v>176</v>
      </c>
      <c r="K1498" s="6">
        <f t="shared" ca="1" si="1046"/>
        <v>94</v>
      </c>
      <c r="L1498" t="s">
        <v>177</v>
      </c>
      <c r="Y1498" s="9"/>
    </row>
    <row r="1499" spans="1:28" x14ac:dyDescent="0.3">
      <c r="A1499" s="15">
        <v>0</v>
      </c>
      <c r="B1499" s="15">
        <v>0</v>
      </c>
      <c r="C1499" s="6">
        <f t="shared" ca="1" si="1035"/>
        <v>0.44987389904019404</v>
      </c>
      <c r="D1499" s="6">
        <f t="shared" ca="1" si="1035"/>
        <v>0.77373613682395082</v>
      </c>
      <c r="E1499" s="6">
        <f t="shared" ca="1" si="1043"/>
        <v>0.44987389904019404</v>
      </c>
      <c r="F1499" s="6">
        <f t="shared" ca="1" si="1044"/>
        <v>0</v>
      </c>
      <c r="G1499" s="6">
        <f t="shared" ca="1" si="1044"/>
        <v>0</v>
      </c>
      <c r="H1499" s="6" t="str">
        <f t="shared" si="1045"/>
        <v/>
      </c>
      <c r="I1499" s="6" t="s">
        <v>160</v>
      </c>
      <c r="J1499" t="s">
        <v>176</v>
      </c>
      <c r="K1499" s="6">
        <f t="shared" ca="1" si="1046"/>
        <v>80</v>
      </c>
      <c r="L1499" t="s">
        <v>177</v>
      </c>
      <c r="Y1499" s="9"/>
    </row>
    <row r="1500" spans="1:28" x14ac:dyDescent="0.3">
      <c r="A1500" s="15">
        <v>0</v>
      </c>
      <c r="B1500" s="15">
        <v>0</v>
      </c>
      <c r="C1500" s="6">
        <f t="shared" ca="1" si="1035"/>
        <v>0.19288832801356015</v>
      </c>
      <c r="D1500" s="6">
        <f t="shared" ca="1" si="1035"/>
        <v>0.82710460094033234</v>
      </c>
      <c r="E1500" s="6">
        <f t="shared" ca="1" si="1043"/>
        <v>0.19288832801356015</v>
      </c>
      <c r="F1500" s="6">
        <f t="shared" ca="1" si="1044"/>
        <v>2</v>
      </c>
      <c r="G1500" s="6">
        <f t="shared" ca="1" si="1044"/>
        <v>2</v>
      </c>
      <c r="H1500" s="6" t="str">
        <f t="shared" si="1045"/>
        <v/>
      </c>
      <c r="I1500" s="6" t="s">
        <v>160</v>
      </c>
      <c r="J1500" t="s">
        <v>176</v>
      </c>
      <c r="K1500" s="6">
        <f t="shared" ca="1" si="1046"/>
        <v>54.3</v>
      </c>
      <c r="L1500" t="s">
        <v>177</v>
      </c>
      <c r="Y1500" s="9"/>
    </row>
    <row r="1501" spans="1:28" x14ac:dyDescent="0.3">
      <c r="A1501" s="15">
        <v>0</v>
      </c>
      <c r="B1501" s="15">
        <v>0</v>
      </c>
      <c r="C1501" s="6">
        <f t="shared" ca="1" si="1035"/>
        <v>4.5239123046336482E-2</v>
      </c>
      <c r="D1501" s="6">
        <f t="shared" ca="1" si="1035"/>
        <v>0.23102817944085674</v>
      </c>
      <c r="E1501" s="6">
        <f t="shared" ca="1" si="1043"/>
        <v>0.54523912304633648</v>
      </c>
      <c r="F1501" s="6">
        <f t="shared" ca="1" si="1044"/>
        <v>0</v>
      </c>
      <c r="G1501" s="6">
        <f t="shared" ca="1" si="1044"/>
        <v>2</v>
      </c>
      <c r="H1501" s="6" t="str">
        <f t="shared" si="1045"/>
        <v/>
      </c>
      <c r="I1501" s="6" t="s">
        <v>160</v>
      </c>
      <c r="J1501" t="s">
        <v>176</v>
      </c>
      <c r="K1501" s="6">
        <f t="shared" ca="1" si="1046"/>
        <v>39.5</v>
      </c>
      <c r="L1501" t="s">
        <v>177</v>
      </c>
      <c r="Y1501" s="9"/>
    </row>
    <row r="1502" spans="1:28" x14ac:dyDescent="0.3">
      <c r="A1502" s="15">
        <v>0</v>
      </c>
      <c r="B1502" s="15">
        <v>0</v>
      </c>
      <c r="C1502" s="6">
        <f t="shared" ca="1" si="1035"/>
        <v>0.63429112334695481</v>
      </c>
      <c r="D1502" s="6">
        <f t="shared" ca="1" si="1035"/>
        <v>0.68557713816626553</v>
      </c>
      <c r="E1502" s="6">
        <f t="shared" ca="1" si="1043"/>
        <v>0.36570887665304519</v>
      </c>
      <c r="F1502" s="6">
        <f t="shared" ca="1" si="1044"/>
        <v>2</v>
      </c>
      <c r="G1502" s="6">
        <f t="shared" ca="1" si="1044"/>
        <v>0</v>
      </c>
      <c r="H1502" s="6" t="str">
        <f t="shared" si="1045"/>
        <v/>
      </c>
      <c r="I1502" s="6" t="s">
        <v>160</v>
      </c>
      <c r="J1502" t="s">
        <v>179</v>
      </c>
      <c r="K1502" s="6">
        <f t="shared" ca="1" si="1046"/>
        <v>98.4</v>
      </c>
      <c r="L1502" t="s">
        <v>178</v>
      </c>
      <c r="Q1502" s="10"/>
      <c r="R1502" s="10"/>
      <c r="S1502" s="10"/>
      <c r="T1502" s="10"/>
      <c r="U1502" s="10"/>
      <c r="V1502" s="10"/>
      <c r="W1502" s="10"/>
      <c r="X1502" s="10"/>
      <c r="Y1502" s="11"/>
      <c r="Z1502" s="10"/>
      <c r="AA1502" s="10"/>
      <c r="AB1502" s="10"/>
    </row>
    <row r="1503" spans="1:28" x14ac:dyDescent="0.3">
      <c r="A1503" s="15">
        <v>0</v>
      </c>
      <c r="B1503" s="15">
        <v>0</v>
      </c>
      <c r="C1503" s="6">
        <f t="shared" ca="1" si="1035"/>
        <v>0.32996400575118034</v>
      </c>
      <c r="D1503" s="6">
        <f t="shared" ca="1" si="1035"/>
        <v>0.92610447787923911</v>
      </c>
      <c r="E1503" s="6">
        <f t="shared" ca="1" si="1043"/>
        <v>0.32996400575118034</v>
      </c>
      <c r="F1503" s="6">
        <f t="shared" ref="F1503" ca="1" si="1047">MOD(SUM(F1502,1),4)</f>
        <v>3</v>
      </c>
      <c r="G1503" s="6">
        <f t="shared" ca="1" si="1044"/>
        <v>0</v>
      </c>
      <c r="H1503" s="6" t="str">
        <f t="shared" si="1045"/>
        <v/>
      </c>
      <c r="I1503" s="6" t="s">
        <v>160</v>
      </c>
      <c r="J1503" t="s">
        <v>179</v>
      </c>
      <c r="K1503" s="6">
        <f t="shared" ca="1" si="1046"/>
        <v>68</v>
      </c>
      <c r="L1503" t="s">
        <v>178</v>
      </c>
      <c r="Y1503" s="9"/>
    </row>
    <row r="1504" spans="1:28" x14ac:dyDescent="0.3">
      <c r="A1504" s="15">
        <v>0</v>
      </c>
      <c r="B1504" s="15">
        <v>0</v>
      </c>
      <c r="C1504" s="6">
        <f t="shared" ca="1" si="1035"/>
        <v>0.58278940270099489</v>
      </c>
      <c r="D1504" s="6">
        <f t="shared" ca="1" si="1035"/>
        <v>0.34227276029720444</v>
      </c>
      <c r="E1504" s="6">
        <f t="shared" ca="1" si="1043"/>
        <v>0.58278940270099489</v>
      </c>
      <c r="F1504" s="6">
        <f t="shared" ref="F1504" ca="1" si="1048">MOD(SUM(F1502,2),4)</f>
        <v>0</v>
      </c>
      <c r="G1504" s="6">
        <f t="shared" ca="1" si="1044"/>
        <v>1</v>
      </c>
      <c r="H1504" s="17" t="str">
        <f t="shared" ref="H1504" si="1049">IF(A1504=0,"",_xlfn.CONCAT("\end{enumerate} \section*{ Cuenta ",A1504,"} \begin{enumerate}"))</f>
        <v/>
      </c>
      <c r="I1504" s="6" t="s">
        <v>160</v>
      </c>
      <c r="J1504" t="s">
        <v>179</v>
      </c>
      <c r="K1504" s="6">
        <f t="shared" ca="1" si="1046"/>
        <v>93.3</v>
      </c>
      <c r="L1504" t="s">
        <v>178</v>
      </c>
      <c r="Y1504" s="9"/>
    </row>
    <row r="1505" spans="1:28" x14ac:dyDescent="0.3">
      <c r="A1505" s="15">
        <v>0</v>
      </c>
      <c r="B1505" s="15">
        <v>0</v>
      </c>
      <c r="C1505" s="6">
        <f t="shared" ca="1" si="1035"/>
        <v>4.008143077132198E-2</v>
      </c>
      <c r="D1505" s="6">
        <f t="shared" ca="1" si="1035"/>
        <v>0.49228277172094748</v>
      </c>
      <c r="E1505" s="6">
        <f t="shared" ca="1" si="1043"/>
        <v>0.54008143077132198</v>
      </c>
      <c r="F1505" s="6">
        <f t="shared" ref="F1505" ca="1" si="1050">MOD(SUM(F1502,3),4)</f>
        <v>1</v>
      </c>
      <c r="G1505" s="6">
        <f t="shared" ca="1" si="1044"/>
        <v>0</v>
      </c>
      <c r="H1505" s="6" t="str">
        <f t="shared" ref="H1505:H1506" si="1051">IF(A1505=0,"",_xlfn.CONCAT("## ",A1505))</f>
        <v/>
      </c>
      <c r="I1505" s="6" t="s">
        <v>160</v>
      </c>
      <c r="J1505" t="s">
        <v>179</v>
      </c>
      <c r="K1505" s="6">
        <f t="shared" ca="1" si="1046"/>
        <v>39</v>
      </c>
      <c r="L1505" t="s">
        <v>178</v>
      </c>
      <c r="Y1505" s="9"/>
    </row>
    <row r="1506" spans="1:28" x14ac:dyDescent="0.3">
      <c r="A1506" s="15">
        <v>0</v>
      </c>
      <c r="B1506" s="15">
        <v>0</v>
      </c>
      <c r="C1506" s="6">
        <f t="shared" ca="1" si="1035"/>
        <v>0.10409029524464997</v>
      </c>
      <c r="D1506" s="6">
        <f t="shared" ca="1" si="1035"/>
        <v>0.62481425080176178</v>
      </c>
      <c r="E1506" s="6">
        <f t="shared" ca="1" si="1043"/>
        <v>0.10409029524464997</v>
      </c>
      <c r="F1506" s="6">
        <f t="shared" ref="F1506" ca="1" si="1052">MOD(SUM(F1502,4),4)</f>
        <v>2</v>
      </c>
      <c r="G1506" s="6">
        <f t="shared" ca="1" si="1044"/>
        <v>1</v>
      </c>
      <c r="H1506" s="6" t="str">
        <f t="shared" si="1051"/>
        <v/>
      </c>
      <c r="I1506" s="6" t="s">
        <v>160</v>
      </c>
      <c r="J1506" t="s">
        <v>179</v>
      </c>
      <c r="K1506" s="6">
        <f t="shared" ca="1" si="1046"/>
        <v>45.4</v>
      </c>
      <c r="L1506" t="s">
        <v>178</v>
      </c>
      <c r="Y1506" s="9"/>
    </row>
    <row r="1507" spans="1:28" ht="42.55" x14ac:dyDescent="0.3">
      <c r="A1507" s="15" t="s">
        <v>158</v>
      </c>
      <c r="B1507" s="15">
        <v>0</v>
      </c>
      <c r="C1507" s="6">
        <f t="shared" ca="1" si="1035"/>
        <v>0.82941764705278465</v>
      </c>
      <c r="D1507" s="6">
        <f t="shared" ca="1" si="1035"/>
        <v>0.60552375784528489</v>
      </c>
      <c r="H1507" s="17" t="str">
        <f t="shared" ref="H1507" si="1053">IF(A1507=0,"",_xlfn.CONCAT("\end{enumerate} \section*{ Cuenta ",A1507,"} \begin{enumerate}"))</f>
        <v>\end{enumerate} \section*{ Cuenta X} \begin{enumerate}</v>
      </c>
    </row>
    <row r="1508" spans="1:28" x14ac:dyDescent="0.3">
      <c r="A1508" s="15">
        <v>0</v>
      </c>
      <c r="B1508" s="15">
        <v>0</v>
      </c>
      <c r="C1508" s="6">
        <f t="shared" ca="1" si="1035"/>
        <v>0.58666120194633498</v>
      </c>
      <c r="D1508" s="6">
        <f t="shared" ca="1" si="1035"/>
        <v>0.23412473292714819</v>
      </c>
      <c r="E1508" s="6">
        <f t="shared" ref="E1508:E1522" ca="1" si="1054">IF(C1508&gt;0.1,      IF(C1508&lt;0.6,C1508,ABS(1-C1508)),C1508+0.5)</f>
        <v>0.58666120194633498</v>
      </c>
      <c r="F1508" s="6">
        <f t="shared" ref="F1508:G1522" ca="1" si="1055">MOD(ROUND(C1508*100+35,0),4)</f>
        <v>2</v>
      </c>
      <c r="G1508" s="6">
        <f t="shared" ca="1" si="1055"/>
        <v>2</v>
      </c>
      <c r="H1508" s="6" t="str">
        <f t="shared" ref="H1508:H1519" si="1056">IF(A1508=0,"",_xlfn.CONCAT("## ",A1508))</f>
        <v/>
      </c>
      <c r="I1508" s="6" t="s">
        <v>160</v>
      </c>
      <c r="J1508" t="s">
        <v>175</v>
      </c>
      <c r="K1508" s="6">
        <f t="shared" ref="K1508:K1522" ca="1" si="1057">ROUND(C1508*100+35,1)</f>
        <v>93.7</v>
      </c>
      <c r="L1508" t="s">
        <v>180</v>
      </c>
      <c r="N1508" s="18"/>
      <c r="Y1508" s="9"/>
    </row>
    <row r="1509" spans="1:28" x14ac:dyDescent="0.3">
      <c r="A1509" s="15">
        <v>0</v>
      </c>
      <c r="B1509" s="15">
        <v>0</v>
      </c>
      <c r="C1509" s="6">
        <f t="shared" ca="1" si="1035"/>
        <v>0.62606274572574094</v>
      </c>
      <c r="D1509" s="6">
        <f t="shared" ca="1" si="1035"/>
        <v>0.52601939431560019</v>
      </c>
      <c r="E1509" s="6">
        <f t="shared" ca="1" si="1054"/>
        <v>0.37393725427425906</v>
      </c>
      <c r="F1509" s="6">
        <f t="shared" ca="1" si="1055"/>
        <v>2</v>
      </c>
      <c r="G1509" s="6">
        <f t="shared" ca="1" si="1055"/>
        <v>0</v>
      </c>
      <c r="H1509" s="6" t="str">
        <f t="shared" si="1056"/>
        <v/>
      </c>
      <c r="I1509" s="6" t="s">
        <v>160</v>
      </c>
      <c r="J1509" t="s">
        <v>175</v>
      </c>
      <c r="K1509" s="6">
        <f t="shared" ca="1" si="1057"/>
        <v>97.6</v>
      </c>
      <c r="L1509" t="s">
        <v>180</v>
      </c>
      <c r="N1509" s="18"/>
      <c r="Y1509" s="9"/>
    </row>
    <row r="1510" spans="1:28" x14ac:dyDescent="0.3">
      <c r="A1510" s="15">
        <v>0</v>
      </c>
      <c r="B1510" s="15">
        <v>0</v>
      </c>
      <c r="C1510" s="6">
        <f t="shared" ca="1" si="1035"/>
        <v>0.62150337895429042</v>
      </c>
      <c r="D1510" s="6">
        <f t="shared" ca="1" si="1035"/>
        <v>0.53389039833698793</v>
      </c>
      <c r="E1510" s="6">
        <f t="shared" ca="1" si="1054"/>
        <v>0.37849662104570958</v>
      </c>
      <c r="F1510" s="6">
        <f t="shared" ca="1" si="1055"/>
        <v>1</v>
      </c>
      <c r="G1510" s="6">
        <f t="shared" ca="1" si="1055"/>
        <v>0</v>
      </c>
      <c r="H1510" s="6" t="str">
        <f t="shared" si="1056"/>
        <v/>
      </c>
      <c r="I1510" s="6" t="s">
        <v>160</v>
      </c>
      <c r="J1510" t="s">
        <v>175</v>
      </c>
      <c r="K1510" s="6">
        <f t="shared" ca="1" si="1057"/>
        <v>97.2</v>
      </c>
      <c r="L1510" t="s">
        <v>180</v>
      </c>
      <c r="N1510" s="18"/>
      <c r="Y1510" s="9"/>
    </row>
    <row r="1511" spans="1:28" x14ac:dyDescent="0.3">
      <c r="A1511" s="15">
        <v>0</v>
      </c>
      <c r="B1511" s="15">
        <v>0</v>
      </c>
      <c r="C1511" s="6">
        <f t="shared" ca="1" si="1035"/>
        <v>0.1267281985998211</v>
      </c>
      <c r="D1511" s="6">
        <f t="shared" ca="1" si="1035"/>
        <v>0.46308774108044337</v>
      </c>
      <c r="E1511" s="6">
        <f t="shared" ca="1" si="1054"/>
        <v>0.1267281985998211</v>
      </c>
      <c r="F1511" s="6">
        <f t="shared" ca="1" si="1055"/>
        <v>0</v>
      </c>
      <c r="G1511" s="6">
        <f t="shared" ca="1" si="1055"/>
        <v>1</v>
      </c>
      <c r="H1511" s="6" t="str">
        <f t="shared" si="1056"/>
        <v/>
      </c>
      <c r="I1511" s="6" t="s">
        <v>160</v>
      </c>
      <c r="J1511" t="s">
        <v>175</v>
      </c>
      <c r="K1511" s="6">
        <f t="shared" ca="1" si="1057"/>
        <v>47.7</v>
      </c>
      <c r="L1511" t="s">
        <v>180</v>
      </c>
      <c r="N1511" s="18"/>
      <c r="Y1511" s="9"/>
    </row>
    <row r="1512" spans="1:28" x14ac:dyDescent="0.3">
      <c r="A1512" s="15">
        <v>0</v>
      </c>
      <c r="B1512" s="15">
        <v>0</v>
      </c>
      <c r="C1512" s="6">
        <f t="shared" ca="1" si="1035"/>
        <v>0.35817403890363786</v>
      </c>
      <c r="D1512" s="6">
        <f t="shared" ca="1" si="1035"/>
        <v>0.47297172322954473</v>
      </c>
      <c r="E1512" s="6">
        <f t="shared" ca="1" si="1054"/>
        <v>0.35817403890363786</v>
      </c>
      <c r="F1512" s="6">
        <f t="shared" ca="1" si="1055"/>
        <v>3</v>
      </c>
      <c r="G1512" s="6">
        <f t="shared" ca="1" si="1055"/>
        <v>2</v>
      </c>
      <c r="H1512" s="6" t="str">
        <f t="shared" si="1056"/>
        <v/>
      </c>
      <c r="I1512" s="6" t="s">
        <v>160</v>
      </c>
      <c r="J1512" t="s">
        <v>175</v>
      </c>
      <c r="K1512" s="6">
        <f t="shared" ca="1" si="1057"/>
        <v>70.8</v>
      </c>
      <c r="L1512" t="s">
        <v>180</v>
      </c>
      <c r="N1512" s="18"/>
      <c r="Y1512" s="9"/>
    </row>
    <row r="1513" spans="1:28" x14ac:dyDescent="0.3">
      <c r="A1513" s="15">
        <v>0</v>
      </c>
      <c r="B1513" s="15">
        <v>0</v>
      </c>
      <c r="C1513" s="6">
        <f t="shared" ca="1" si="1035"/>
        <v>0.52901947506827574</v>
      </c>
      <c r="D1513" s="6">
        <f t="shared" ca="1" si="1035"/>
        <v>0.55198270086515078</v>
      </c>
      <c r="E1513" s="6">
        <f t="shared" ca="1" si="1054"/>
        <v>0.52901947506827574</v>
      </c>
      <c r="F1513" s="6">
        <f t="shared" ca="1" si="1055"/>
        <v>0</v>
      </c>
      <c r="G1513" s="6">
        <f t="shared" ca="1" si="1055"/>
        <v>2</v>
      </c>
      <c r="H1513" s="6" t="str">
        <f t="shared" si="1056"/>
        <v/>
      </c>
      <c r="I1513" s="6" t="s">
        <v>160</v>
      </c>
      <c r="J1513" t="s">
        <v>176</v>
      </c>
      <c r="K1513" s="6">
        <f t="shared" ca="1" si="1057"/>
        <v>87.9</v>
      </c>
      <c r="L1513" t="s">
        <v>177</v>
      </c>
      <c r="N1513" s="18"/>
      <c r="Y1513" s="9"/>
    </row>
    <row r="1514" spans="1:28" x14ac:dyDescent="0.3">
      <c r="A1514" s="15">
        <v>0</v>
      </c>
      <c r="B1514" s="15">
        <v>0</v>
      </c>
      <c r="C1514" s="6">
        <f t="shared" ca="1" si="1035"/>
        <v>0.58220347041721721</v>
      </c>
      <c r="D1514" s="6">
        <f t="shared" ca="1" si="1035"/>
        <v>0.2983571747396</v>
      </c>
      <c r="E1514" s="6">
        <f t="shared" ca="1" si="1054"/>
        <v>0.58220347041721721</v>
      </c>
      <c r="F1514" s="6">
        <f t="shared" ca="1" si="1055"/>
        <v>1</v>
      </c>
      <c r="G1514" s="6">
        <f t="shared" ca="1" si="1055"/>
        <v>1</v>
      </c>
      <c r="H1514" s="6" t="str">
        <f t="shared" si="1056"/>
        <v/>
      </c>
      <c r="I1514" s="6" t="s">
        <v>160</v>
      </c>
      <c r="J1514" t="s">
        <v>176</v>
      </c>
      <c r="K1514" s="6">
        <f t="shared" ca="1" si="1057"/>
        <v>93.2</v>
      </c>
      <c r="L1514" t="s">
        <v>177</v>
      </c>
      <c r="Y1514" s="9"/>
    </row>
    <row r="1515" spans="1:28" x14ac:dyDescent="0.3">
      <c r="A1515" s="15">
        <v>0</v>
      </c>
      <c r="B1515" s="15">
        <v>0</v>
      </c>
      <c r="C1515" s="6">
        <f t="shared" ca="1" si="1035"/>
        <v>0.64669540123823488</v>
      </c>
      <c r="D1515" s="6">
        <f t="shared" ca="1" si="1035"/>
        <v>0.35852523944926751</v>
      </c>
      <c r="E1515" s="6">
        <f t="shared" ca="1" si="1054"/>
        <v>0.35330459876176512</v>
      </c>
      <c r="F1515" s="6">
        <f t="shared" ca="1" si="1055"/>
        <v>0</v>
      </c>
      <c r="G1515" s="6">
        <f t="shared" ca="1" si="1055"/>
        <v>3</v>
      </c>
      <c r="H1515" s="6" t="str">
        <f t="shared" si="1056"/>
        <v/>
      </c>
      <c r="I1515" s="6" t="s">
        <v>160</v>
      </c>
      <c r="J1515" t="s">
        <v>176</v>
      </c>
      <c r="K1515" s="6">
        <f t="shared" ca="1" si="1057"/>
        <v>99.7</v>
      </c>
      <c r="L1515" t="s">
        <v>177</v>
      </c>
      <c r="Y1515" s="9"/>
    </row>
    <row r="1516" spans="1:28" x14ac:dyDescent="0.3">
      <c r="A1516" s="15">
        <v>0</v>
      </c>
      <c r="B1516" s="15">
        <v>0</v>
      </c>
      <c r="C1516" s="6">
        <f t="shared" ca="1" si="1035"/>
        <v>0.66147582410292971</v>
      </c>
      <c r="D1516" s="6">
        <f t="shared" ca="1" si="1035"/>
        <v>0.64914845709744928</v>
      </c>
      <c r="E1516" s="6">
        <f t="shared" ca="1" si="1054"/>
        <v>0.33852417589707029</v>
      </c>
      <c r="F1516" s="6">
        <f t="shared" ca="1" si="1055"/>
        <v>1</v>
      </c>
      <c r="G1516" s="6">
        <f t="shared" ca="1" si="1055"/>
        <v>0</v>
      </c>
      <c r="H1516" s="6" t="str">
        <f t="shared" si="1056"/>
        <v/>
      </c>
      <c r="I1516" s="6" t="s">
        <v>160</v>
      </c>
      <c r="J1516" t="s">
        <v>176</v>
      </c>
      <c r="K1516" s="6">
        <f t="shared" ca="1" si="1057"/>
        <v>101.1</v>
      </c>
      <c r="L1516" t="s">
        <v>177</v>
      </c>
      <c r="Y1516" s="9"/>
    </row>
    <row r="1517" spans="1:28" x14ac:dyDescent="0.3">
      <c r="A1517" s="15">
        <v>0</v>
      </c>
      <c r="B1517" s="15">
        <v>0</v>
      </c>
      <c r="C1517" s="6">
        <f t="shared" ca="1" si="1035"/>
        <v>0.99056335685835961</v>
      </c>
      <c r="D1517" s="6">
        <f t="shared" ca="1" si="1035"/>
        <v>0.41797041625280718</v>
      </c>
      <c r="E1517" s="6">
        <f t="shared" ca="1" si="1054"/>
        <v>9.4366431416403884E-3</v>
      </c>
      <c r="F1517" s="6">
        <f t="shared" ca="1" si="1055"/>
        <v>2</v>
      </c>
      <c r="G1517" s="6">
        <f t="shared" ca="1" si="1055"/>
        <v>1</v>
      </c>
      <c r="H1517" s="6" t="str">
        <f t="shared" si="1056"/>
        <v/>
      </c>
      <c r="I1517" s="6" t="s">
        <v>160</v>
      </c>
      <c r="J1517" t="s">
        <v>176</v>
      </c>
      <c r="K1517" s="6">
        <f t="shared" ca="1" si="1057"/>
        <v>134.1</v>
      </c>
      <c r="L1517" t="s">
        <v>177</v>
      </c>
      <c r="Y1517" s="9"/>
    </row>
    <row r="1518" spans="1:28" x14ac:dyDescent="0.3">
      <c r="A1518" s="15">
        <v>0</v>
      </c>
      <c r="B1518" s="15">
        <v>0</v>
      </c>
      <c r="C1518" s="6">
        <f t="shared" ca="1" si="1035"/>
        <v>0.91433257233874121</v>
      </c>
      <c r="D1518" s="6">
        <f t="shared" ca="1" si="1035"/>
        <v>0.89196965356802838</v>
      </c>
      <c r="E1518" s="6">
        <f t="shared" ca="1" si="1054"/>
        <v>8.5667427661258788E-2</v>
      </c>
      <c r="F1518" s="6">
        <f t="shared" ca="1" si="1055"/>
        <v>2</v>
      </c>
      <c r="G1518" s="6">
        <f t="shared" ca="1" si="1055"/>
        <v>0</v>
      </c>
      <c r="H1518" s="6" t="str">
        <f t="shared" si="1056"/>
        <v/>
      </c>
      <c r="I1518" s="6" t="s">
        <v>160</v>
      </c>
      <c r="J1518" t="s">
        <v>179</v>
      </c>
      <c r="K1518" s="6">
        <f t="shared" ca="1" si="1057"/>
        <v>126.4</v>
      </c>
      <c r="L1518" t="s">
        <v>178</v>
      </c>
      <c r="Q1518" s="10"/>
      <c r="R1518" s="10"/>
      <c r="S1518" s="10"/>
      <c r="T1518" s="10"/>
      <c r="U1518" s="10"/>
      <c r="V1518" s="10"/>
      <c r="W1518" s="10"/>
      <c r="X1518" s="10"/>
      <c r="Y1518" s="11"/>
      <c r="Z1518" s="10"/>
      <c r="AA1518" s="10"/>
      <c r="AB1518" s="10"/>
    </row>
    <row r="1519" spans="1:28" x14ac:dyDescent="0.3">
      <c r="A1519" s="15">
        <v>0</v>
      </c>
      <c r="B1519" s="15">
        <v>0</v>
      </c>
      <c r="C1519" s="6">
        <f t="shared" ca="1" si="1035"/>
        <v>0.17319934782578172</v>
      </c>
      <c r="D1519" s="6">
        <f t="shared" ca="1" si="1035"/>
        <v>0.32878214667445438</v>
      </c>
      <c r="E1519" s="6">
        <f t="shared" ca="1" si="1054"/>
        <v>0.17319934782578172</v>
      </c>
      <c r="F1519" s="6">
        <f t="shared" ref="F1519" ca="1" si="1058">MOD(SUM(F1518,1),4)</f>
        <v>3</v>
      </c>
      <c r="G1519" s="6">
        <f t="shared" ca="1" si="1055"/>
        <v>0</v>
      </c>
      <c r="H1519" s="6" t="str">
        <f t="shared" si="1056"/>
        <v/>
      </c>
      <c r="I1519" s="6" t="s">
        <v>160</v>
      </c>
      <c r="J1519" t="s">
        <v>179</v>
      </c>
      <c r="K1519" s="6">
        <f t="shared" ca="1" si="1057"/>
        <v>52.3</v>
      </c>
      <c r="L1519" t="s">
        <v>178</v>
      </c>
      <c r="Y1519" s="9"/>
    </row>
    <row r="1520" spans="1:28" x14ac:dyDescent="0.3">
      <c r="A1520" s="15">
        <v>0</v>
      </c>
      <c r="B1520" s="15">
        <v>0</v>
      </c>
      <c r="C1520" s="6">
        <f t="shared" ca="1" si="1035"/>
        <v>0.41308877270656341</v>
      </c>
      <c r="D1520" s="6">
        <f t="shared" ca="1" si="1035"/>
        <v>0.99677411896148149</v>
      </c>
      <c r="E1520" s="6">
        <f t="shared" ca="1" si="1054"/>
        <v>0.41308877270656341</v>
      </c>
      <c r="F1520" s="6">
        <f t="shared" ref="F1520" ca="1" si="1059">MOD(SUM(F1518,2),4)</f>
        <v>0</v>
      </c>
      <c r="G1520" s="6">
        <f t="shared" ca="1" si="1055"/>
        <v>3</v>
      </c>
      <c r="H1520" s="17" t="str">
        <f t="shared" ref="H1520" si="1060">IF(A1520=0,"",_xlfn.CONCAT("\end{enumerate} \section*{ Cuenta ",A1520,"} \begin{enumerate}"))</f>
        <v/>
      </c>
      <c r="I1520" s="6" t="s">
        <v>160</v>
      </c>
      <c r="J1520" t="s">
        <v>179</v>
      </c>
      <c r="K1520" s="6">
        <f t="shared" ca="1" si="1057"/>
        <v>76.3</v>
      </c>
      <c r="L1520" t="s">
        <v>178</v>
      </c>
      <c r="Y1520" s="9"/>
    </row>
    <row r="1521" spans="1:28" x14ac:dyDescent="0.3">
      <c r="A1521" s="15">
        <v>0</v>
      </c>
      <c r="B1521" s="15">
        <v>0</v>
      </c>
      <c r="C1521" s="6">
        <f t="shared" ca="1" si="1035"/>
        <v>0.2087571417604368</v>
      </c>
      <c r="D1521" s="6">
        <f t="shared" ca="1" si="1035"/>
        <v>0.2080228458357738</v>
      </c>
      <c r="E1521" s="6">
        <f t="shared" ca="1" si="1054"/>
        <v>0.2087571417604368</v>
      </c>
      <c r="F1521" s="6">
        <f t="shared" ref="F1521" ca="1" si="1061">MOD(SUM(F1518,3),4)</f>
        <v>1</v>
      </c>
      <c r="G1521" s="6">
        <f t="shared" ca="1" si="1055"/>
        <v>0</v>
      </c>
      <c r="H1521" s="6" t="str">
        <f t="shared" ref="H1521:H1522" si="1062">IF(A1521=0,"",_xlfn.CONCAT("## ",A1521))</f>
        <v/>
      </c>
      <c r="I1521" s="6" t="s">
        <v>160</v>
      </c>
      <c r="J1521" t="s">
        <v>179</v>
      </c>
      <c r="K1521" s="6">
        <f t="shared" ca="1" si="1057"/>
        <v>55.9</v>
      </c>
      <c r="L1521" t="s">
        <v>178</v>
      </c>
      <c r="Y1521" s="9"/>
    </row>
    <row r="1522" spans="1:28" x14ac:dyDescent="0.3">
      <c r="A1522" s="15">
        <v>0</v>
      </c>
      <c r="B1522" s="15">
        <v>0</v>
      </c>
      <c r="C1522" s="6">
        <f t="shared" ca="1" si="1035"/>
        <v>0.38107251741000403</v>
      </c>
      <c r="D1522" s="6">
        <f t="shared" ca="1" si="1035"/>
        <v>0.96359659001596709</v>
      </c>
      <c r="E1522" s="6">
        <f t="shared" ca="1" si="1054"/>
        <v>0.38107251741000403</v>
      </c>
      <c r="F1522" s="6">
        <f t="shared" ref="F1522" ca="1" si="1063">MOD(SUM(F1518,4),4)</f>
        <v>2</v>
      </c>
      <c r="G1522" s="6">
        <f t="shared" ca="1" si="1055"/>
        <v>3</v>
      </c>
      <c r="H1522" s="6" t="str">
        <f t="shared" si="1062"/>
        <v/>
      </c>
      <c r="I1522" s="6" t="s">
        <v>160</v>
      </c>
      <c r="J1522" t="s">
        <v>179</v>
      </c>
      <c r="K1522" s="6">
        <f t="shared" ca="1" si="1057"/>
        <v>73.099999999999994</v>
      </c>
      <c r="L1522" t="s">
        <v>178</v>
      </c>
      <c r="Y1522" s="9"/>
    </row>
    <row r="1523" spans="1:28" ht="42.55" x14ac:dyDescent="0.3">
      <c r="A1523" s="15" t="s">
        <v>158</v>
      </c>
      <c r="B1523" s="15">
        <v>0</v>
      </c>
      <c r="C1523" s="6">
        <f t="shared" ca="1" si="1035"/>
        <v>0.1352311432594856</v>
      </c>
      <c r="D1523" s="6">
        <f t="shared" ca="1" si="1035"/>
        <v>0.33669981068663324</v>
      </c>
      <c r="H1523" s="17" t="str">
        <f t="shared" ref="H1523" si="1064">IF(A1523=0,"",_xlfn.CONCAT("\end{enumerate} \section*{ Cuenta ",A1523,"} \begin{enumerate}"))</f>
        <v>\end{enumerate} \section*{ Cuenta X} \begin{enumerate}</v>
      </c>
    </row>
    <row r="1524" spans="1:28" x14ac:dyDescent="0.3">
      <c r="A1524" s="15">
        <v>0</v>
      </c>
      <c r="B1524" s="15">
        <v>0</v>
      </c>
      <c r="C1524" s="6">
        <f t="shared" ca="1" si="1035"/>
        <v>0.23062758103051573</v>
      </c>
      <c r="D1524" s="6">
        <f t="shared" ca="1" si="1035"/>
        <v>0.29728305156654544</v>
      </c>
      <c r="E1524" s="6">
        <f t="shared" ref="E1524:E1538" ca="1" si="1065">IF(C1524&gt;0.1,      IF(C1524&lt;0.6,C1524,ABS(1-C1524)),C1524+0.5)</f>
        <v>0.23062758103051573</v>
      </c>
      <c r="F1524" s="6">
        <f t="shared" ref="F1524:G1538" ca="1" si="1066">MOD(ROUND(C1524*100+35,0),4)</f>
        <v>2</v>
      </c>
      <c r="G1524" s="6">
        <f t="shared" ca="1" si="1066"/>
        <v>1</v>
      </c>
      <c r="H1524" s="6" t="str">
        <f t="shared" ref="H1524:H1535" si="1067">IF(A1524=0,"",_xlfn.CONCAT("## ",A1524))</f>
        <v/>
      </c>
      <c r="I1524" s="6" t="s">
        <v>160</v>
      </c>
      <c r="J1524" t="s">
        <v>175</v>
      </c>
      <c r="K1524" s="6">
        <f t="shared" ref="K1524:K1538" ca="1" si="1068">ROUND(C1524*100+35,1)</f>
        <v>58.1</v>
      </c>
      <c r="L1524" t="s">
        <v>180</v>
      </c>
      <c r="N1524" s="18"/>
      <c r="Y1524" s="9"/>
    </row>
    <row r="1525" spans="1:28" x14ac:dyDescent="0.3">
      <c r="A1525" s="15">
        <v>0</v>
      </c>
      <c r="B1525" s="15">
        <v>0</v>
      </c>
      <c r="C1525" s="6">
        <f t="shared" ca="1" si="1035"/>
        <v>0.69673663438672417</v>
      </c>
      <c r="D1525" s="6">
        <f t="shared" ca="1" si="1035"/>
        <v>0.29202388664750145</v>
      </c>
      <c r="E1525" s="6">
        <f t="shared" ca="1" si="1065"/>
        <v>0.30326336561327583</v>
      </c>
      <c r="F1525" s="6">
        <f t="shared" ca="1" si="1066"/>
        <v>1</v>
      </c>
      <c r="G1525" s="6">
        <f t="shared" ca="1" si="1066"/>
        <v>0</v>
      </c>
      <c r="H1525" s="6" t="str">
        <f t="shared" si="1067"/>
        <v/>
      </c>
      <c r="I1525" s="6" t="s">
        <v>160</v>
      </c>
      <c r="J1525" t="s">
        <v>175</v>
      </c>
      <c r="K1525" s="6">
        <f t="shared" ca="1" si="1068"/>
        <v>104.7</v>
      </c>
      <c r="L1525" t="s">
        <v>180</v>
      </c>
      <c r="N1525" s="18"/>
      <c r="Y1525" s="9"/>
    </row>
    <row r="1526" spans="1:28" x14ac:dyDescent="0.3">
      <c r="A1526" s="15">
        <v>0</v>
      </c>
      <c r="B1526" s="15">
        <v>0</v>
      </c>
      <c r="C1526" s="6">
        <f t="shared" ca="1" si="1035"/>
        <v>0.71314642746403123</v>
      </c>
      <c r="D1526" s="6">
        <f t="shared" ca="1" si="1035"/>
        <v>4.3933051429166148E-2</v>
      </c>
      <c r="E1526" s="6">
        <f t="shared" ca="1" si="1065"/>
        <v>0.28685357253596877</v>
      </c>
      <c r="F1526" s="6">
        <f t="shared" ca="1" si="1066"/>
        <v>2</v>
      </c>
      <c r="G1526" s="6">
        <f t="shared" ca="1" si="1066"/>
        <v>3</v>
      </c>
      <c r="H1526" s="6" t="str">
        <f t="shared" si="1067"/>
        <v/>
      </c>
      <c r="I1526" s="6" t="s">
        <v>160</v>
      </c>
      <c r="J1526" t="s">
        <v>175</v>
      </c>
      <c r="K1526" s="6">
        <f t="shared" ca="1" si="1068"/>
        <v>106.3</v>
      </c>
      <c r="L1526" t="s">
        <v>180</v>
      </c>
      <c r="N1526" s="18"/>
      <c r="Y1526" s="9"/>
    </row>
    <row r="1527" spans="1:28" x14ac:dyDescent="0.3">
      <c r="A1527" s="15">
        <v>0</v>
      </c>
      <c r="B1527" s="15">
        <v>0</v>
      </c>
      <c r="C1527" s="6">
        <f t="shared" ca="1" si="1035"/>
        <v>0.40646171439314605</v>
      </c>
      <c r="D1527" s="6">
        <f t="shared" ca="1" si="1035"/>
        <v>0.70705144062267611</v>
      </c>
      <c r="E1527" s="6">
        <f t="shared" ca="1" si="1065"/>
        <v>0.40646171439314605</v>
      </c>
      <c r="F1527" s="6">
        <f t="shared" ca="1" si="1066"/>
        <v>0</v>
      </c>
      <c r="G1527" s="6">
        <f t="shared" ca="1" si="1066"/>
        <v>2</v>
      </c>
      <c r="H1527" s="6" t="str">
        <f t="shared" si="1067"/>
        <v/>
      </c>
      <c r="I1527" s="6" t="s">
        <v>160</v>
      </c>
      <c r="J1527" t="s">
        <v>175</v>
      </c>
      <c r="K1527" s="6">
        <f t="shared" ca="1" si="1068"/>
        <v>75.599999999999994</v>
      </c>
      <c r="L1527" t="s">
        <v>180</v>
      </c>
      <c r="N1527" s="18"/>
      <c r="Y1527" s="9"/>
    </row>
    <row r="1528" spans="1:28" x14ac:dyDescent="0.3">
      <c r="A1528" s="15">
        <v>0</v>
      </c>
      <c r="B1528" s="15">
        <v>0</v>
      </c>
      <c r="C1528" s="6">
        <f t="shared" ca="1" si="1035"/>
        <v>0.98659115345290038</v>
      </c>
      <c r="D1528" s="6">
        <f t="shared" ca="1" si="1035"/>
        <v>0.33154588847251976</v>
      </c>
      <c r="E1528" s="6">
        <f t="shared" ca="1" si="1065"/>
        <v>1.3408846547099618E-2</v>
      </c>
      <c r="F1528" s="6">
        <f t="shared" ca="1" si="1066"/>
        <v>2</v>
      </c>
      <c r="G1528" s="6">
        <f t="shared" ca="1" si="1066"/>
        <v>0</v>
      </c>
      <c r="H1528" s="6" t="str">
        <f t="shared" si="1067"/>
        <v/>
      </c>
      <c r="I1528" s="6" t="s">
        <v>160</v>
      </c>
      <c r="J1528" t="s">
        <v>175</v>
      </c>
      <c r="K1528" s="6">
        <f t="shared" ca="1" si="1068"/>
        <v>133.69999999999999</v>
      </c>
      <c r="L1528" t="s">
        <v>180</v>
      </c>
      <c r="N1528" s="18"/>
      <c r="Y1528" s="9"/>
    </row>
    <row r="1529" spans="1:28" x14ac:dyDescent="0.3">
      <c r="A1529" s="15">
        <v>0</v>
      </c>
      <c r="B1529" s="15">
        <v>0</v>
      </c>
      <c r="C1529" s="6">
        <f t="shared" ca="1" si="1035"/>
        <v>9.5371973975578506E-2</v>
      </c>
      <c r="D1529" s="6">
        <f t="shared" ca="1" si="1035"/>
        <v>0.35064021042253279</v>
      </c>
      <c r="E1529" s="6">
        <f t="shared" ca="1" si="1065"/>
        <v>0.59537197397557851</v>
      </c>
      <c r="F1529" s="6">
        <f t="shared" ca="1" si="1066"/>
        <v>1</v>
      </c>
      <c r="G1529" s="6">
        <f t="shared" ca="1" si="1066"/>
        <v>2</v>
      </c>
      <c r="H1529" s="6" t="str">
        <f t="shared" si="1067"/>
        <v/>
      </c>
      <c r="I1529" s="6" t="s">
        <v>160</v>
      </c>
      <c r="J1529" t="s">
        <v>176</v>
      </c>
      <c r="K1529" s="6">
        <f t="shared" ca="1" si="1068"/>
        <v>44.5</v>
      </c>
      <c r="L1529" t="s">
        <v>177</v>
      </c>
      <c r="N1529" s="18"/>
      <c r="Y1529" s="9"/>
    </row>
    <row r="1530" spans="1:28" x14ac:dyDescent="0.3">
      <c r="A1530" s="15">
        <v>0</v>
      </c>
      <c r="B1530" s="15">
        <v>0</v>
      </c>
      <c r="C1530" s="6">
        <f t="shared" ca="1" si="1035"/>
        <v>0.47481340136755679</v>
      </c>
      <c r="D1530" s="6">
        <f t="shared" ca="1" si="1035"/>
        <v>0.99206301755446902</v>
      </c>
      <c r="E1530" s="6">
        <f t="shared" ca="1" si="1065"/>
        <v>0.47481340136755679</v>
      </c>
      <c r="F1530" s="6">
        <f t="shared" ca="1" si="1066"/>
        <v>2</v>
      </c>
      <c r="G1530" s="6">
        <f t="shared" ca="1" si="1066"/>
        <v>2</v>
      </c>
      <c r="H1530" s="6" t="str">
        <f t="shared" si="1067"/>
        <v/>
      </c>
      <c r="I1530" s="6" t="s">
        <v>160</v>
      </c>
      <c r="J1530" t="s">
        <v>176</v>
      </c>
      <c r="K1530" s="6">
        <f t="shared" ca="1" si="1068"/>
        <v>82.5</v>
      </c>
      <c r="L1530" t="s">
        <v>177</v>
      </c>
      <c r="Y1530" s="9"/>
    </row>
    <row r="1531" spans="1:28" x14ac:dyDescent="0.3">
      <c r="A1531" s="15">
        <v>0</v>
      </c>
      <c r="B1531" s="15">
        <v>0</v>
      </c>
      <c r="C1531" s="6">
        <f t="shared" ca="1" si="1035"/>
        <v>0.87952074217560972</v>
      </c>
      <c r="D1531" s="6">
        <f t="shared" ca="1" si="1035"/>
        <v>0.19285377051353869</v>
      </c>
      <c r="E1531" s="6">
        <f t="shared" ca="1" si="1065"/>
        <v>0.12047925782439028</v>
      </c>
      <c r="F1531" s="6">
        <f t="shared" ca="1" si="1066"/>
        <v>3</v>
      </c>
      <c r="G1531" s="6">
        <f t="shared" ca="1" si="1066"/>
        <v>2</v>
      </c>
      <c r="H1531" s="6" t="str">
        <f t="shared" si="1067"/>
        <v/>
      </c>
      <c r="I1531" s="6" t="s">
        <v>160</v>
      </c>
      <c r="J1531" t="s">
        <v>176</v>
      </c>
      <c r="K1531" s="6">
        <f t="shared" ca="1" si="1068"/>
        <v>123</v>
      </c>
      <c r="L1531" t="s">
        <v>177</v>
      </c>
      <c r="Y1531" s="9"/>
    </row>
    <row r="1532" spans="1:28" x14ac:dyDescent="0.3">
      <c r="A1532" s="15">
        <v>0</v>
      </c>
      <c r="B1532" s="15">
        <v>0</v>
      </c>
      <c r="C1532" s="6">
        <f t="shared" ca="1" si="1035"/>
        <v>0.84414069212179232</v>
      </c>
      <c r="D1532" s="6">
        <f t="shared" ca="1" si="1035"/>
        <v>0.36128138577356084</v>
      </c>
      <c r="E1532" s="6">
        <f t="shared" ca="1" si="1065"/>
        <v>0.15585930787820768</v>
      </c>
      <c r="F1532" s="6">
        <f t="shared" ca="1" si="1066"/>
        <v>3</v>
      </c>
      <c r="G1532" s="6">
        <f t="shared" ca="1" si="1066"/>
        <v>3</v>
      </c>
      <c r="H1532" s="6" t="str">
        <f t="shared" si="1067"/>
        <v/>
      </c>
      <c r="I1532" s="6" t="s">
        <v>160</v>
      </c>
      <c r="J1532" t="s">
        <v>176</v>
      </c>
      <c r="K1532" s="6">
        <f t="shared" ca="1" si="1068"/>
        <v>119.4</v>
      </c>
      <c r="L1532" t="s">
        <v>177</v>
      </c>
      <c r="Y1532" s="9"/>
    </row>
    <row r="1533" spans="1:28" x14ac:dyDescent="0.3">
      <c r="A1533" s="15">
        <v>0</v>
      </c>
      <c r="B1533" s="15">
        <v>0</v>
      </c>
      <c r="C1533" s="6">
        <f t="shared" ca="1" si="1035"/>
        <v>0.83998209242259858</v>
      </c>
      <c r="D1533" s="6">
        <f t="shared" ca="1" si="1035"/>
        <v>0.60793662326651721</v>
      </c>
      <c r="E1533" s="6">
        <f t="shared" ca="1" si="1065"/>
        <v>0.16001790757740142</v>
      </c>
      <c r="F1533" s="6">
        <f t="shared" ca="1" si="1066"/>
        <v>3</v>
      </c>
      <c r="G1533" s="6">
        <f t="shared" ca="1" si="1066"/>
        <v>0</v>
      </c>
      <c r="H1533" s="6" t="str">
        <f t="shared" si="1067"/>
        <v/>
      </c>
      <c r="I1533" s="6" t="s">
        <v>160</v>
      </c>
      <c r="J1533" t="s">
        <v>176</v>
      </c>
      <c r="K1533" s="6">
        <f t="shared" ca="1" si="1068"/>
        <v>119</v>
      </c>
      <c r="L1533" t="s">
        <v>177</v>
      </c>
      <c r="Y1533" s="9"/>
    </row>
    <row r="1534" spans="1:28" x14ac:dyDescent="0.3">
      <c r="A1534" s="15">
        <v>0</v>
      </c>
      <c r="B1534" s="15">
        <v>0</v>
      </c>
      <c r="C1534" s="6">
        <f t="shared" ca="1" si="1035"/>
        <v>0.24465020370770996</v>
      </c>
      <c r="D1534" s="6">
        <f t="shared" ca="1" si="1035"/>
        <v>0.86420092838775509</v>
      </c>
      <c r="E1534" s="6">
        <f t="shared" ca="1" si="1065"/>
        <v>0.24465020370770996</v>
      </c>
      <c r="F1534" s="6">
        <f t="shared" ca="1" si="1066"/>
        <v>3</v>
      </c>
      <c r="G1534" s="6">
        <f t="shared" ca="1" si="1066"/>
        <v>1</v>
      </c>
      <c r="H1534" s="6" t="str">
        <f t="shared" si="1067"/>
        <v/>
      </c>
      <c r="I1534" s="6" t="s">
        <v>160</v>
      </c>
      <c r="J1534" t="s">
        <v>179</v>
      </c>
      <c r="K1534" s="6">
        <f t="shared" ca="1" si="1068"/>
        <v>59.5</v>
      </c>
      <c r="L1534" t="s">
        <v>178</v>
      </c>
      <c r="Q1534" s="10"/>
      <c r="R1534" s="10"/>
      <c r="S1534" s="10"/>
      <c r="T1534" s="10"/>
      <c r="U1534" s="10"/>
      <c r="V1534" s="10"/>
      <c r="W1534" s="10"/>
      <c r="X1534" s="10"/>
      <c r="Y1534" s="11"/>
      <c r="Z1534" s="10"/>
      <c r="AA1534" s="10"/>
      <c r="AB1534" s="10"/>
    </row>
    <row r="1535" spans="1:28" x14ac:dyDescent="0.3">
      <c r="A1535" s="15">
        <v>0</v>
      </c>
      <c r="B1535" s="15">
        <v>0</v>
      </c>
      <c r="C1535" s="6">
        <f t="shared" ca="1" si="1035"/>
        <v>0.44476753900325139</v>
      </c>
      <c r="D1535" s="6">
        <f t="shared" ca="1" si="1035"/>
        <v>6.7008337481896607E-2</v>
      </c>
      <c r="E1535" s="6">
        <f t="shared" ca="1" si="1065"/>
        <v>0.44476753900325139</v>
      </c>
      <c r="F1535" s="6">
        <f t="shared" ref="F1535" ca="1" si="1069">MOD(SUM(F1534,1),4)</f>
        <v>0</v>
      </c>
      <c r="G1535" s="6">
        <f t="shared" ca="1" si="1066"/>
        <v>2</v>
      </c>
      <c r="H1535" s="6" t="str">
        <f t="shared" si="1067"/>
        <v/>
      </c>
      <c r="I1535" s="6" t="s">
        <v>160</v>
      </c>
      <c r="J1535" t="s">
        <v>179</v>
      </c>
      <c r="K1535" s="6">
        <f t="shared" ca="1" si="1068"/>
        <v>79.5</v>
      </c>
      <c r="L1535" t="s">
        <v>178</v>
      </c>
      <c r="Y1535" s="9"/>
    </row>
    <row r="1536" spans="1:28" x14ac:dyDescent="0.3">
      <c r="A1536" s="15">
        <v>0</v>
      </c>
      <c r="B1536" s="15">
        <v>0</v>
      </c>
      <c r="C1536" s="6">
        <f t="shared" ca="1" si="1035"/>
        <v>0.19013971997561585</v>
      </c>
      <c r="D1536" s="6">
        <f t="shared" ca="1" si="1035"/>
        <v>0.80692319753585273</v>
      </c>
      <c r="E1536" s="6">
        <f t="shared" ca="1" si="1065"/>
        <v>0.19013971997561585</v>
      </c>
      <c r="F1536" s="6">
        <f t="shared" ref="F1536" ca="1" si="1070">MOD(SUM(F1534,2),4)</f>
        <v>1</v>
      </c>
      <c r="G1536" s="6">
        <f t="shared" ca="1" si="1066"/>
        <v>0</v>
      </c>
      <c r="H1536" s="17" t="str">
        <f t="shared" ref="H1536" si="1071">IF(A1536=0,"",_xlfn.CONCAT("\end{enumerate} \section*{ Cuenta ",A1536,"} \begin{enumerate}"))</f>
        <v/>
      </c>
      <c r="I1536" s="6" t="s">
        <v>160</v>
      </c>
      <c r="J1536" t="s">
        <v>179</v>
      </c>
      <c r="K1536" s="6">
        <f t="shared" ca="1" si="1068"/>
        <v>54</v>
      </c>
      <c r="L1536" t="s">
        <v>178</v>
      </c>
      <c r="Y1536" s="9"/>
    </row>
    <row r="1537" spans="1:28" x14ac:dyDescent="0.3">
      <c r="A1537" s="15">
        <v>0</v>
      </c>
      <c r="B1537" s="15">
        <v>0</v>
      </c>
      <c r="C1537" s="6">
        <f t="shared" ca="1" si="1035"/>
        <v>0.62352352201230232</v>
      </c>
      <c r="D1537" s="6">
        <f t="shared" ca="1" si="1035"/>
        <v>0.20380341506659005</v>
      </c>
      <c r="E1537" s="6">
        <f t="shared" ca="1" si="1065"/>
        <v>0.37647647798769768</v>
      </c>
      <c r="F1537" s="6">
        <f t="shared" ref="F1537" ca="1" si="1072">MOD(SUM(F1534,3),4)</f>
        <v>2</v>
      </c>
      <c r="G1537" s="6">
        <f t="shared" ca="1" si="1066"/>
        <v>3</v>
      </c>
      <c r="H1537" s="6" t="str">
        <f t="shared" ref="H1537:H1538" si="1073">IF(A1537=0,"",_xlfn.CONCAT("## ",A1537))</f>
        <v/>
      </c>
      <c r="I1537" s="6" t="s">
        <v>160</v>
      </c>
      <c r="J1537" t="s">
        <v>179</v>
      </c>
      <c r="K1537" s="6">
        <f t="shared" ca="1" si="1068"/>
        <v>97.4</v>
      </c>
      <c r="L1537" t="s">
        <v>178</v>
      </c>
      <c r="Y1537" s="9"/>
    </row>
    <row r="1538" spans="1:28" x14ac:dyDescent="0.3">
      <c r="A1538" s="15">
        <v>0</v>
      </c>
      <c r="B1538" s="15">
        <v>0</v>
      </c>
      <c r="C1538" s="6">
        <f t="shared" ca="1" si="1035"/>
        <v>0.65166096000997009</v>
      </c>
      <c r="D1538" s="6">
        <f t="shared" ca="1" si="1035"/>
        <v>0.71136246195368402</v>
      </c>
      <c r="E1538" s="6">
        <f t="shared" ca="1" si="1065"/>
        <v>0.34833903999002991</v>
      </c>
      <c r="F1538" s="6">
        <f t="shared" ref="F1538" ca="1" si="1074">MOD(SUM(F1534,4),4)</f>
        <v>3</v>
      </c>
      <c r="G1538" s="6">
        <f t="shared" ca="1" si="1066"/>
        <v>2</v>
      </c>
      <c r="H1538" s="6" t="str">
        <f t="shared" si="1073"/>
        <v/>
      </c>
      <c r="I1538" s="6" t="s">
        <v>160</v>
      </c>
      <c r="J1538" t="s">
        <v>179</v>
      </c>
      <c r="K1538" s="6">
        <f t="shared" ca="1" si="1068"/>
        <v>100.2</v>
      </c>
      <c r="L1538" t="s">
        <v>178</v>
      </c>
      <c r="Y1538" s="9"/>
    </row>
    <row r="1539" spans="1:28" ht="42.55" x14ac:dyDescent="0.3">
      <c r="A1539" s="15" t="s">
        <v>158</v>
      </c>
      <c r="B1539" s="15">
        <v>0</v>
      </c>
      <c r="C1539" s="6">
        <f t="shared" ca="1" si="1035"/>
        <v>0.68106346587044131</v>
      </c>
      <c r="D1539" s="6">
        <f t="shared" ca="1" si="1035"/>
        <v>0.5447320476669778</v>
      </c>
      <c r="H1539" s="17" t="str">
        <f t="shared" ref="H1539" si="1075">IF(A1539=0,"",_xlfn.CONCAT("\end{enumerate} \section*{ Cuenta ",A1539,"} \begin{enumerate}"))</f>
        <v>\end{enumerate} \section*{ Cuenta X} \begin{enumerate}</v>
      </c>
    </row>
    <row r="1540" spans="1:28" x14ac:dyDescent="0.3">
      <c r="A1540" s="15">
        <v>0</v>
      </c>
      <c r="B1540" s="15">
        <v>0</v>
      </c>
      <c r="C1540" s="6">
        <f t="shared" ca="1" si="1035"/>
        <v>0.94482506792888032</v>
      </c>
      <c r="D1540" s="6">
        <f t="shared" ca="1" si="1035"/>
        <v>0.89612618848774162</v>
      </c>
      <c r="E1540" s="6">
        <f t="shared" ref="E1540:E1554" ca="1" si="1076">IF(C1540&gt;0.1,      IF(C1540&lt;0.6,C1540,ABS(1-C1540)),C1540+0.5)</f>
        <v>5.5174932071119676E-2</v>
      </c>
      <c r="F1540" s="6">
        <f t="shared" ref="F1540:G1554" ca="1" si="1077">MOD(ROUND(C1540*100+35,0),4)</f>
        <v>1</v>
      </c>
      <c r="G1540" s="6">
        <f t="shared" ca="1" si="1077"/>
        <v>1</v>
      </c>
      <c r="H1540" s="6" t="str">
        <f t="shared" ref="H1540:H1551" si="1078">IF(A1540=0,"",_xlfn.CONCAT("## ",A1540))</f>
        <v/>
      </c>
      <c r="I1540" s="6" t="s">
        <v>160</v>
      </c>
      <c r="J1540" t="s">
        <v>175</v>
      </c>
      <c r="K1540" s="6">
        <f t="shared" ref="K1540:K1554" ca="1" si="1079">ROUND(C1540*100+35,1)</f>
        <v>129.5</v>
      </c>
      <c r="L1540" t="s">
        <v>180</v>
      </c>
      <c r="N1540" s="18"/>
      <c r="Y1540" s="9"/>
    </row>
    <row r="1541" spans="1:28" x14ac:dyDescent="0.3">
      <c r="A1541" s="15">
        <v>0</v>
      </c>
      <c r="B1541" s="15">
        <v>0</v>
      </c>
      <c r="C1541" s="6">
        <f t="shared" ref="C1541:D1562" ca="1" si="1080">RAND()</f>
        <v>0.50061202341525834</v>
      </c>
      <c r="D1541" s="6">
        <f t="shared" ca="1" si="1080"/>
        <v>0.27674785068928098</v>
      </c>
      <c r="E1541" s="6">
        <f t="shared" ca="1" si="1076"/>
        <v>0.50061202341525834</v>
      </c>
      <c r="F1541" s="6">
        <f t="shared" ca="1" si="1077"/>
        <v>1</v>
      </c>
      <c r="G1541" s="6">
        <f t="shared" ca="1" si="1077"/>
        <v>3</v>
      </c>
      <c r="H1541" s="6" t="str">
        <f t="shared" si="1078"/>
        <v/>
      </c>
      <c r="I1541" s="6" t="s">
        <v>160</v>
      </c>
      <c r="J1541" t="s">
        <v>175</v>
      </c>
      <c r="K1541" s="6">
        <f t="shared" ca="1" si="1079"/>
        <v>85.1</v>
      </c>
      <c r="L1541" t="s">
        <v>180</v>
      </c>
      <c r="N1541" s="18"/>
      <c r="Y1541" s="9"/>
    </row>
    <row r="1542" spans="1:28" x14ac:dyDescent="0.3">
      <c r="A1542" s="15">
        <v>0</v>
      </c>
      <c r="B1542" s="15">
        <v>0</v>
      </c>
      <c r="C1542" s="6">
        <f t="shared" ca="1" si="1080"/>
        <v>6.7103908221476938E-2</v>
      </c>
      <c r="D1542" s="6">
        <f t="shared" ca="1" si="1080"/>
        <v>0.1578057016332588</v>
      </c>
      <c r="E1542" s="6">
        <f t="shared" ca="1" si="1076"/>
        <v>0.56710390822147694</v>
      </c>
      <c r="F1542" s="6">
        <f t="shared" ca="1" si="1077"/>
        <v>2</v>
      </c>
      <c r="G1542" s="6">
        <f t="shared" ca="1" si="1077"/>
        <v>3</v>
      </c>
      <c r="H1542" s="6" t="str">
        <f t="shared" si="1078"/>
        <v/>
      </c>
      <c r="I1542" s="6" t="s">
        <v>160</v>
      </c>
      <c r="J1542" t="s">
        <v>175</v>
      </c>
      <c r="K1542" s="6">
        <f t="shared" ca="1" si="1079"/>
        <v>41.7</v>
      </c>
      <c r="L1542" t="s">
        <v>180</v>
      </c>
      <c r="N1542" s="18"/>
      <c r="Y1542" s="9"/>
    </row>
    <row r="1543" spans="1:28" x14ac:dyDescent="0.3">
      <c r="A1543" s="15">
        <v>0</v>
      </c>
      <c r="B1543" s="15">
        <v>0</v>
      </c>
      <c r="C1543" s="6">
        <f t="shared" ca="1" si="1080"/>
        <v>0.28360510907966541</v>
      </c>
      <c r="D1543" s="6">
        <f t="shared" ca="1" si="1080"/>
        <v>0.75468164685814143</v>
      </c>
      <c r="E1543" s="6">
        <f t="shared" ca="1" si="1076"/>
        <v>0.28360510907966541</v>
      </c>
      <c r="F1543" s="6">
        <f t="shared" ca="1" si="1077"/>
        <v>3</v>
      </c>
      <c r="G1543" s="6">
        <f t="shared" ca="1" si="1077"/>
        <v>2</v>
      </c>
      <c r="H1543" s="6" t="str">
        <f t="shared" si="1078"/>
        <v/>
      </c>
      <c r="I1543" s="6" t="s">
        <v>160</v>
      </c>
      <c r="J1543" t="s">
        <v>175</v>
      </c>
      <c r="K1543" s="6">
        <f t="shared" ca="1" si="1079"/>
        <v>63.4</v>
      </c>
      <c r="L1543" t="s">
        <v>180</v>
      </c>
      <c r="N1543" s="18"/>
      <c r="Y1543" s="9"/>
    </row>
    <row r="1544" spans="1:28" x14ac:dyDescent="0.3">
      <c r="A1544" s="15">
        <v>0</v>
      </c>
      <c r="B1544" s="15">
        <v>0</v>
      </c>
      <c r="C1544" s="6">
        <f t="shared" ca="1" si="1080"/>
        <v>0.12847360596907975</v>
      </c>
      <c r="D1544" s="6">
        <f t="shared" ca="1" si="1080"/>
        <v>0.28628562753121845</v>
      </c>
      <c r="E1544" s="6">
        <f t="shared" ca="1" si="1076"/>
        <v>0.12847360596907975</v>
      </c>
      <c r="F1544" s="6">
        <f t="shared" ca="1" si="1077"/>
        <v>0</v>
      </c>
      <c r="G1544" s="6">
        <f t="shared" ca="1" si="1077"/>
        <v>0</v>
      </c>
      <c r="H1544" s="6" t="str">
        <f t="shared" si="1078"/>
        <v/>
      </c>
      <c r="I1544" s="6" t="s">
        <v>160</v>
      </c>
      <c r="J1544" t="s">
        <v>175</v>
      </c>
      <c r="K1544" s="6">
        <f t="shared" ca="1" si="1079"/>
        <v>47.8</v>
      </c>
      <c r="L1544" t="s">
        <v>180</v>
      </c>
      <c r="N1544" s="18"/>
      <c r="Y1544" s="9"/>
    </row>
    <row r="1545" spans="1:28" x14ac:dyDescent="0.3">
      <c r="A1545" s="15">
        <v>0</v>
      </c>
      <c r="B1545" s="15">
        <v>0</v>
      </c>
      <c r="C1545" s="6">
        <f t="shared" ca="1" si="1080"/>
        <v>0.6814077376137937</v>
      </c>
      <c r="D1545" s="6">
        <f t="shared" ca="1" si="1080"/>
        <v>0.34320945751253795</v>
      </c>
      <c r="E1545" s="6">
        <f t="shared" ca="1" si="1076"/>
        <v>0.3185922623862063</v>
      </c>
      <c r="F1545" s="6">
        <f t="shared" ca="1" si="1077"/>
        <v>3</v>
      </c>
      <c r="G1545" s="6">
        <f t="shared" ca="1" si="1077"/>
        <v>1</v>
      </c>
      <c r="H1545" s="6" t="str">
        <f t="shared" si="1078"/>
        <v/>
      </c>
      <c r="I1545" s="6" t="s">
        <v>160</v>
      </c>
      <c r="J1545" t="s">
        <v>176</v>
      </c>
      <c r="K1545" s="6">
        <f t="shared" ca="1" si="1079"/>
        <v>103.1</v>
      </c>
      <c r="L1545" t="s">
        <v>177</v>
      </c>
      <c r="N1545" s="18"/>
      <c r="Y1545" s="9"/>
    </row>
    <row r="1546" spans="1:28" x14ac:dyDescent="0.3">
      <c r="A1546" s="15">
        <v>0</v>
      </c>
      <c r="B1546" s="15">
        <v>0</v>
      </c>
      <c r="C1546" s="6">
        <f t="shared" ca="1" si="1080"/>
        <v>0.29646574303740014</v>
      </c>
      <c r="D1546" s="6">
        <f t="shared" ca="1" si="1080"/>
        <v>0.93840740694059044</v>
      </c>
      <c r="E1546" s="6">
        <f t="shared" ca="1" si="1076"/>
        <v>0.29646574303740014</v>
      </c>
      <c r="F1546" s="6">
        <f t="shared" ca="1" si="1077"/>
        <v>1</v>
      </c>
      <c r="G1546" s="6">
        <f t="shared" ca="1" si="1077"/>
        <v>1</v>
      </c>
      <c r="H1546" s="6" t="str">
        <f t="shared" si="1078"/>
        <v/>
      </c>
      <c r="I1546" s="6" t="s">
        <v>160</v>
      </c>
      <c r="J1546" t="s">
        <v>176</v>
      </c>
      <c r="K1546" s="6">
        <f t="shared" ca="1" si="1079"/>
        <v>64.599999999999994</v>
      </c>
      <c r="L1546" t="s">
        <v>177</v>
      </c>
      <c r="Y1546" s="9"/>
    </row>
    <row r="1547" spans="1:28" x14ac:dyDescent="0.3">
      <c r="A1547" s="15">
        <v>0</v>
      </c>
      <c r="B1547" s="15">
        <v>0</v>
      </c>
      <c r="C1547" s="6">
        <f t="shared" ca="1" si="1080"/>
        <v>0.14279482212260675</v>
      </c>
      <c r="D1547" s="6">
        <f t="shared" ca="1" si="1080"/>
        <v>0.81040887652566229</v>
      </c>
      <c r="E1547" s="6">
        <f t="shared" ca="1" si="1076"/>
        <v>0.14279482212260675</v>
      </c>
      <c r="F1547" s="6">
        <f t="shared" ca="1" si="1077"/>
        <v>1</v>
      </c>
      <c r="G1547" s="6">
        <f t="shared" ca="1" si="1077"/>
        <v>0</v>
      </c>
      <c r="H1547" s="6" t="str">
        <f t="shared" si="1078"/>
        <v/>
      </c>
      <c r="I1547" s="6" t="s">
        <v>160</v>
      </c>
      <c r="J1547" t="s">
        <v>176</v>
      </c>
      <c r="K1547" s="6">
        <f t="shared" ca="1" si="1079"/>
        <v>49.3</v>
      </c>
      <c r="L1547" t="s">
        <v>177</v>
      </c>
      <c r="Y1547" s="9"/>
    </row>
    <row r="1548" spans="1:28" x14ac:dyDescent="0.3">
      <c r="A1548" s="15">
        <v>0</v>
      </c>
      <c r="B1548" s="15">
        <v>0</v>
      </c>
      <c r="C1548" s="6">
        <f t="shared" ca="1" si="1080"/>
        <v>0.23542452931300739</v>
      </c>
      <c r="D1548" s="6">
        <f t="shared" ca="1" si="1080"/>
        <v>7.3327176849438347E-2</v>
      </c>
      <c r="E1548" s="6">
        <f t="shared" ca="1" si="1076"/>
        <v>0.23542452931300739</v>
      </c>
      <c r="F1548" s="6">
        <f t="shared" ca="1" si="1077"/>
        <v>3</v>
      </c>
      <c r="G1548" s="6">
        <f t="shared" ca="1" si="1077"/>
        <v>2</v>
      </c>
      <c r="H1548" s="6" t="str">
        <f t="shared" si="1078"/>
        <v/>
      </c>
      <c r="I1548" s="6" t="s">
        <v>160</v>
      </c>
      <c r="J1548" t="s">
        <v>176</v>
      </c>
      <c r="K1548" s="6">
        <f t="shared" ca="1" si="1079"/>
        <v>58.5</v>
      </c>
      <c r="L1548" t="s">
        <v>177</v>
      </c>
      <c r="Y1548" s="9"/>
    </row>
    <row r="1549" spans="1:28" x14ac:dyDescent="0.3">
      <c r="A1549" s="15">
        <v>0</v>
      </c>
      <c r="B1549" s="15">
        <v>0</v>
      </c>
      <c r="C1549" s="6">
        <f t="shared" ca="1" si="1080"/>
        <v>0.34624639389224721</v>
      </c>
      <c r="D1549" s="6">
        <f t="shared" ca="1" si="1080"/>
        <v>0.58848753016721655</v>
      </c>
      <c r="E1549" s="6">
        <f t="shared" ca="1" si="1076"/>
        <v>0.34624639389224721</v>
      </c>
      <c r="F1549" s="6">
        <f t="shared" ca="1" si="1077"/>
        <v>2</v>
      </c>
      <c r="G1549" s="6">
        <f t="shared" ca="1" si="1077"/>
        <v>2</v>
      </c>
      <c r="H1549" s="6" t="str">
        <f t="shared" si="1078"/>
        <v/>
      </c>
      <c r="I1549" s="6" t="s">
        <v>160</v>
      </c>
      <c r="J1549" t="s">
        <v>176</v>
      </c>
      <c r="K1549" s="6">
        <f t="shared" ca="1" si="1079"/>
        <v>69.599999999999994</v>
      </c>
      <c r="L1549" t="s">
        <v>177</v>
      </c>
      <c r="Y1549" s="9"/>
    </row>
    <row r="1550" spans="1:28" x14ac:dyDescent="0.3">
      <c r="A1550" s="15">
        <v>0</v>
      </c>
      <c r="B1550" s="15">
        <v>0</v>
      </c>
      <c r="C1550" s="6">
        <f t="shared" ca="1" si="1080"/>
        <v>0.21298704015684611</v>
      </c>
      <c r="D1550" s="6">
        <f t="shared" ca="1" si="1080"/>
        <v>0.81240333567650047</v>
      </c>
      <c r="E1550" s="6">
        <f t="shared" ca="1" si="1076"/>
        <v>0.21298704015684611</v>
      </c>
      <c r="F1550" s="6">
        <f t="shared" ca="1" si="1077"/>
        <v>0</v>
      </c>
      <c r="G1550" s="6">
        <f t="shared" ca="1" si="1077"/>
        <v>0</v>
      </c>
      <c r="H1550" s="6" t="str">
        <f t="shared" si="1078"/>
        <v/>
      </c>
      <c r="I1550" s="6" t="s">
        <v>160</v>
      </c>
      <c r="J1550" t="s">
        <v>179</v>
      </c>
      <c r="K1550" s="6">
        <f t="shared" ca="1" si="1079"/>
        <v>56.3</v>
      </c>
      <c r="L1550" t="s">
        <v>178</v>
      </c>
      <c r="Q1550" s="10"/>
      <c r="R1550" s="10"/>
      <c r="S1550" s="10"/>
      <c r="T1550" s="10"/>
      <c r="U1550" s="10"/>
      <c r="V1550" s="10"/>
      <c r="W1550" s="10"/>
      <c r="X1550" s="10"/>
      <c r="Y1550" s="11"/>
      <c r="Z1550" s="10"/>
      <c r="AA1550" s="10"/>
      <c r="AB1550" s="10"/>
    </row>
    <row r="1551" spans="1:28" x14ac:dyDescent="0.3">
      <c r="A1551" s="15">
        <v>0</v>
      </c>
      <c r="B1551" s="15">
        <v>0</v>
      </c>
      <c r="C1551" s="6">
        <f t="shared" ca="1" si="1080"/>
        <v>4.9070829352429568E-2</v>
      </c>
      <c r="D1551" s="6">
        <f t="shared" ca="1" si="1080"/>
        <v>2.2395501120914818E-2</v>
      </c>
      <c r="E1551" s="6">
        <f t="shared" ca="1" si="1076"/>
        <v>0.54907082935242957</v>
      </c>
      <c r="F1551" s="6">
        <f t="shared" ref="F1551" ca="1" si="1081">MOD(SUM(F1550,1),4)</f>
        <v>1</v>
      </c>
      <c r="G1551" s="6">
        <f t="shared" ca="1" si="1077"/>
        <v>1</v>
      </c>
      <c r="H1551" s="6" t="str">
        <f t="shared" si="1078"/>
        <v/>
      </c>
      <c r="I1551" s="6" t="s">
        <v>160</v>
      </c>
      <c r="J1551" t="s">
        <v>179</v>
      </c>
      <c r="K1551" s="6">
        <f t="shared" ca="1" si="1079"/>
        <v>39.9</v>
      </c>
      <c r="L1551" t="s">
        <v>178</v>
      </c>
      <c r="Y1551" s="9"/>
    </row>
    <row r="1552" spans="1:28" x14ac:dyDescent="0.3">
      <c r="A1552" s="15">
        <v>0</v>
      </c>
      <c r="B1552" s="15">
        <v>0</v>
      </c>
      <c r="C1552" s="6">
        <f t="shared" ca="1" si="1080"/>
        <v>0.75267177880417424</v>
      </c>
      <c r="D1552" s="6">
        <f t="shared" ca="1" si="1080"/>
        <v>0.77590576369644459</v>
      </c>
      <c r="E1552" s="6">
        <f t="shared" ca="1" si="1076"/>
        <v>0.24732822119582576</v>
      </c>
      <c r="F1552" s="6">
        <f t="shared" ref="F1552" ca="1" si="1082">MOD(SUM(F1550,2),4)</f>
        <v>2</v>
      </c>
      <c r="G1552" s="6">
        <f t="shared" ca="1" si="1077"/>
        <v>1</v>
      </c>
      <c r="H1552" s="17" t="str">
        <f t="shared" ref="H1552" si="1083">IF(A1552=0,"",_xlfn.CONCAT("\end{enumerate} \section*{ Cuenta ",A1552,"} \begin{enumerate}"))</f>
        <v/>
      </c>
      <c r="I1552" s="6" t="s">
        <v>160</v>
      </c>
      <c r="J1552" t="s">
        <v>179</v>
      </c>
      <c r="K1552" s="6">
        <f t="shared" ca="1" si="1079"/>
        <v>110.3</v>
      </c>
      <c r="L1552" t="s">
        <v>178</v>
      </c>
      <c r="Y1552" s="9"/>
    </row>
    <row r="1553" spans="1:28" x14ac:dyDescent="0.3">
      <c r="A1553" s="15">
        <v>0</v>
      </c>
      <c r="B1553" s="15">
        <v>0</v>
      </c>
      <c r="C1553" s="6">
        <f t="shared" ca="1" si="1080"/>
        <v>0.67908732240488168</v>
      </c>
      <c r="D1553" s="6">
        <f t="shared" ca="1" si="1080"/>
        <v>0.68704087183562301</v>
      </c>
      <c r="E1553" s="6">
        <f t="shared" ca="1" si="1076"/>
        <v>0.32091267759511832</v>
      </c>
      <c r="F1553" s="6">
        <f t="shared" ref="F1553" ca="1" si="1084">MOD(SUM(F1550,3),4)</f>
        <v>3</v>
      </c>
      <c r="G1553" s="6">
        <f t="shared" ca="1" si="1077"/>
        <v>0</v>
      </c>
      <c r="H1553" s="6" t="str">
        <f t="shared" ref="H1553:H1554" si="1085">IF(A1553=0,"",_xlfn.CONCAT("## ",A1553))</f>
        <v/>
      </c>
      <c r="I1553" s="6" t="s">
        <v>160</v>
      </c>
      <c r="J1553" t="s">
        <v>179</v>
      </c>
      <c r="K1553" s="6">
        <f t="shared" ca="1" si="1079"/>
        <v>102.9</v>
      </c>
      <c r="L1553" t="s">
        <v>178</v>
      </c>
      <c r="Y1553" s="9"/>
    </row>
    <row r="1554" spans="1:28" x14ac:dyDescent="0.3">
      <c r="A1554" s="15">
        <v>0</v>
      </c>
      <c r="B1554" s="15">
        <v>0</v>
      </c>
      <c r="C1554" s="6">
        <f t="shared" ca="1" si="1080"/>
        <v>0.59734097392335328</v>
      </c>
      <c r="D1554" s="6">
        <f t="shared" ca="1" si="1080"/>
        <v>0.86880084240483335</v>
      </c>
      <c r="E1554" s="6">
        <f t="shared" ca="1" si="1076"/>
        <v>0.59734097392335328</v>
      </c>
      <c r="F1554" s="6">
        <f t="shared" ref="F1554" ca="1" si="1086">MOD(SUM(F1550,4),4)</f>
        <v>0</v>
      </c>
      <c r="G1554" s="6">
        <f t="shared" ca="1" si="1077"/>
        <v>2</v>
      </c>
      <c r="H1554" s="6" t="str">
        <f t="shared" si="1085"/>
        <v/>
      </c>
      <c r="I1554" s="6" t="s">
        <v>160</v>
      </c>
      <c r="J1554" t="s">
        <v>179</v>
      </c>
      <c r="K1554" s="6">
        <f t="shared" ca="1" si="1079"/>
        <v>94.7</v>
      </c>
      <c r="L1554" t="s">
        <v>178</v>
      </c>
      <c r="Y1554" s="9"/>
    </row>
    <row r="1555" spans="1:28" ht="42.55" x14ac:dyDescent="0.3">
      <c r="A1555" s="15" t="s">
        <v>158</v>
      </c>
      <c r="B1555" s="15">
        <v>0</v>
      </c>
      <c r="C1555" s="6">
        <f t="shared" ca="1" si="1080"/>
        <v>0.80459651709272706</v>
      </c>
      <c r="D1555" s="6">
        <f t="shared" ca="1" si="1080"/>
        <v>0.56128706927990046</v>
      </c>
      <c r="H1555" s="17" t="str">
        <f t="shared" ref="H1555" si="1087">IF(A1555=0,"",_xlfn.CONCAT("\end{enumerate} \section*{ Cuenta ",A1555,"} \begin{enumerate}"))</f>
        <v>\end{enumerate} \section*{ Cuenta X} \begin{enumerate}</v>
      </c>
    </row>
    <row r="1556" spans="1:28" x14ac:dyDescent="0.3">
      <c r="A1556" s="15">
        <v>0</v>
      </c>
      <c r="B1556" s="15">
        <v>0</v>
      </c>
      <c r="C1556" s="6">
        <f t="shared" ca="1" si="1080"/>
        <v>0.59248423059625388</v>
      </c>
      <c r="D1556" s="6">
        <f t="shared" ca="1" si="1080"/>
        <v>0.6368767032065531</v>
      </c>
      <c r="E1556" s="6">
        <f t="shared" ref="E1556:E1570" ca="1" si="1088">IF(C1556&gt;0.1,      IF(C1556&lt;0.6,C1556,ABS(1-C1556)),C1556+0.5)</f>
        <v>0.59248423059625388</v>
      </c>
      <c r="F1556" s="6">
        <f t="shared" ref="F1556:G1570" ca="1" si="1089">MOD(ROUND(C1556*100+35,0),4)</f>
        <v>2</v>
      </c>
      <c r="G1556" s="6">
        <f t="shared" ca="1" si="1089"/>
        <v>3</v>
      </c>
      <c r="H1556" s="6" t="str">
        <f t="shared" ref="H1556:H1567" si="1090">IF(A1556=0,"",_xlfn.CONCAT("## ",A1556))</f>
        <v/>
      </c>
      <c r="I1556" s="6" t="s">
        <v>160</v>
      </c>
      <c r="J1556" t="s">
        <v>175</v>
      </c>
      <c r="K1556" s="6">
        <f t="shared" ref="K1556:K1570" ca="1" si="1091">ROUND(C1556*100+35,1)</f>
        <v>94.2</v>
      </c>
      <c r="L1556" t="s">
        <v>180</v>
      </c>
      <c r="N1556" s="18"/>
      <c r="Y1556" s="9"/>
    </row>
    <row r="1557" spans="1:28" x14ac:dyDescent="0.3">
      <c r="A1557" s="15">
        <v>0</v>
      </c>
      <c r="B1557" s="15">
        <v>0</v>
      </c>
      <c r="C1557" s="6">
        <f t="shared" ca="1" si="1080"/>
        <v>8.288113449567347E-2</v>
      </c>
      <c r="D1557" s="6">
        <f t="shared" ca="1" si="1080"/>
        <v>0.46144869491972629</v>
      </c>
      <c r="E1557" s="6">
        <f t="shared" ca="1" si="1088"/>
        <v>0.58288113449567347</v>
      </c>
      <c r="F1557" s="6">
        <f t="shared" ca="1" si="1089"/>
        <v>3</v>
      </c>
      <c r="G1557" s="6">
        <f t="shared" ca="1" si="1089"/>
        <v>1</v>
      </c>
      <c r="H1557" s="6" t="str">
        <f t="shared" si="1090"/>
        <v/>
      </c>
      <c r="I1557" s="6" t="s">
        <v>160</v>
      </c>
      <c r="J1557" t="s">
        <v>175</v>
      </c>
      <c r="K1557" s="6">
        <f t="shared" ca="1" si="1091"/>
        <v>43.3</v>
      </c>
      <c r="L1557" t="s">
        <v>180</v>
      </c>
      <c r="N1557" s="18"/>
      <c r="Y1557" s="9"/>
    </row>
    <row r="1558" spans="1:28" x14ac:dyDescent="0.3">
      <c r="A1558" s="15">
        <v>0</v>
      </c>
      <c r="B1558" s="15">
        <v>0</v>
      </c>
      <c r="C1558" s="6">
        <f t="shared" ca="1" si="1080"/>
        <v>0.86583687058462222</v>
      </c>
      <c r="D1558" s="6">
        <f t="shared" ca="1" si="1080"/>
        <v>0.35898653907840594</v>
      </c>
      <c r="E1558" s="6">
        <f t="shared" ca="1" si="1088"/>
        <v>0.13416312941537778</v>
      </c>
      <c r="F1558" s="6">
        <f t="shared" ca="1" si="1089"/>
        <v>2</v>
      </c>
      <c r="G1558" s="6">
        <f t="shared" ca="1" si="1089"/>
        <v>3</v>
      </c>
      <c r="H1558" s="6" t="str">
        <f t="shared" si="1090"/>
        <v/>
      </c>
      <c r="I1558" s="6" t="s">
        <v>160</v>
      </c>
      <c r="J1558" t="s">
        <v>175</v>
      </c>
      <c r="K1558" s="6">
        <f t="shared" ca="1" si="1091"/>
        <v>121.6</v>
      </c>
      <c r="L1558" t="s">
        <v>180</v>
      </c>
      <c r="N1558" s="18"/>
      <c r="Y1558" s="9"/>
    </row>
    <row r="1559" spans="1:28" x14ac:dyDescent="0.3">
      <c r="A1559" s="15">
        <v>0</v>
      </c>
      <c r="B1559" s="15">
        <v>0</v>
      </c>
      <c r="C1559" s="6">
        <f t="shared" ca="1" si="1080"/>
        <v>0.65047222375013525</v>
      </c>
      <c r="D1559" s="6">
        <f t="shared" ca="1" si="1080"/>
        <v>0.78054625204097194</v>
      </c>
      <c r="E1559" s="6">
        <f t="shared" ca="1" si="1088"/>
        <v>0.34952777624986475</v>
      </c>
      <c r="F1559" s="6">
        <f t="shared" ca="1" si="1089"/>
        <v>0</v>
      </c>
      <c r="G1559" s="6">
        <f t="shared" ca="1" si="1089"/>
        <v>1</v>
      </c>
      <c r="H1559" s="6" t="str">
        <f t="shared" si="1090"/>
        <v/>
      </c>
      <c r="I1559" s="6" t="s">
        <v>160</v>
      </c>
      <c r="J1559" t="s">
        <v>175</v>
      </c>
      <c r="K1559" s="6">
        <f t="shared" ca="1" si="1091"/>
        <v>100</v>
      </c>
      <c r="L1559" t="s">
        <v>180</v>
      </c>
      <c r="N1559" s="18"/>
      <c r="Y1559" s="9"/>
    </row>
    <row r="1560" spans="1:28" x14ac:dyDescent="0.3">
      <c r="A1560" s="15">
        <v>0</v>
      </c>
      <c r="B1560" s="15">
        <v>0</v>
      </c>
      <c r="C1560" s="6">
        <f t="shared" ca="1" si="1080"/>
        <v>0.21449513514476681</v>
      </c>
      <c r="D1560" s="6">
        <f t="shared" ca="1" si="1080"/>
        <v>0.21636951680904959</v>
      </c>
      <c r="E1560" s="6">
        <f t="shared" ca="1" si="1088"/>
        <v>0.21449513514476681</v>
      </c>
      <c r="F1560" s="6">
        <f t="shared" ca="1" si="1089"/>
        <v>0</v>
      </c>
      <c r="G1560" s="6">
        <f t="shared" ca="1" si="1089"/>
        <v>1</v>
      </c>
      <c r="H1560" s="6" t="str">
        <f t="shared" si="1090"/>
        <v/>
      </c>
      <c r="I1560" s="6" t="s">
        <v>160</v>
      </c>
      <c r="J1560" t="s">
        <v>175</v>
      </c>
      <c r="K1560" s="6">
        <f t="shared" ca="1" si="1091"/>
        <v>56.4</v>
      </c>
      <c r="L1560" t="s">
        <v>180</v>
      </c>
      <c r="N1560" s="18"/>
      <c r="Y1560" s="9"/>
    </row>
    <row r="1561" spans="1:28" x14ac:dyDescent="0.3">
      <c r="A1561" s="15">
        <v>0</v>
      </c>
      <c r="B1561" s="15">
        <v>0</v>
      </c>
      <c r="C1561" s="6">
        <f t="shared" ca="1" si="1080"/>
        <v>0.66101683088180363</v>
      </c>
      <c r="D1561" s="6">
        <f t="shared" ca="1" si="1080"/>
        <v>0.38764608427710967</v>
      </c>
      <c r="E1561" s="6">
        <f t="shared" ca="1" si="1088"/>
        <v>0.33898316911819637</v>
      </c>
      <c r="F1561" s="6">
        <f t="shared" ca="1" si="1089"/>
        <v>1</v>
      </c>
      <c r="G1561" s="6">
        <f t="shared" ca="1" si="1089"/>
        <v>2</v>
      </c>
      <c r="H1561" s="6" t="str">
        <f t="shared" si="1090"/>
        <v/>
      </c>
      <c r="I1561" s="6" t="s">
        <v>160</v>
      </c>
      <c r="J1561" t="s">
        <v>176</v>
      </c>
      <c r="K1561" s="6">
        <f t="shared" ca="1" si="1091"/>
        <v>101.1</v>
      </c>
      <c r="L1561" t="s">
        <v>177</v>
      </c>
      <c r="N1561" s="18"/>
      <c r="Y1561" s="9"/>
    </row>
    <row r="1562" spans="1:28" x14ac:dyDescent="0.3">
      <c r="A1562" s="15">
        <v>0</v>
      </c>
      <c r="B1562" s="15">
        <v>0</v>
      </c>
      <c r="C1562" s="6">
        <f t="shared" ca="1" si="1080"/>
        <v>0.91819223755872215</v>
      </c>
      <c r="D1562" s="6">
        <f t="shared" ca="1" si="1080"/>
        <v>0.15333180334850216</v>
      </c>
      <c r="E1562" s="6">
        <f t="shared" ca="1" si="1088"/>
        <v>8.1807762441277854E-2</v>
      </c>
      <c r="F1562" s="6">
        <f t="shared" ca="1" si="1089"/>
        <v>3</v>
      </c>
      <c r="G1562" s="6">
        <f t="shared" ca="1" si="1089"/>
        <v>2</v>
      </c>
      <c r="H1562" s="6" t="str">
        <f t="shared" si="1090"/>
        <v/>
      </c>
      <c r="I1562" s="6" t="s">
        <v>160</v>
      </c>
      <c r="J1562" t="s">
        <v>176</v>
      </c>
      <c r="K1562" s="6">
        <f t="shared" ca="1" si="1091"/>
        <v>126.8</v>
      </c>
      <c r="L1562" t="s">
        <v>177</v>
      </c>
      <c r="Y1562" s="9"/>
    </row>
    <row r="1563" spans="1:28" x14ac:dyDescent="0.3">
      <c r="A1563" s="15">
        <v>0</v>
      </c>
      <c r="B1563" s="15">
        <v>0</v>
      </c>
      <c r="E1563" s="6">
        <f t="shared" si="1088"/>
        <v>0.5</v>
      </c>
      <c r="F1563" s="6">
        <f t="shared" si="1089"/>
        <v>3</v>
      </c>
      <c r="G1563" s="6">
        <f t="shared" si="1089"/>
        <v>3</v>
      </c>
      <c r="H1563" s="6" t="str">
        <f t="shared" si="1090"/>
        <v/>
      </c>
      <c r="I1563" s="6" t="s">
        <v>160</v>
      </c>
      <c r="J1563" t="s">
        <v>176</v>
      </c>
      <c r="K1563" s="6">
        <f t="shared" si="1091"/>
        <v>35</v>
      </c>
      <c r="L1563" t="s">
        <v>177</v>
      </c>
      <c r="Y1563" s="9"/>
    </row>
    <row r="1564" spans="1:28" x14ac:dyDescent="0.3">
      <c r="A1564" s="15">
        <v>0</v>
      </c>
      <c r="B1564" s="15">
        <v>0</v>
      </c>
      <c r="E1564" s="6">
        <f t="shared" si="1088"/>
        <v>0.5</v>
      </c>
      <c r="F1564" s="6">
        <f t="shared" si="1089"/>
        <v>3</v>
      </c>
      <c r="G1564" s="6">
        <f t="shared" si="1089"/>
        <v>3</v>
      </c>
      <c r="H1564" s="6" t="str">
        <f t="shared" si="1090"/>
        <v/>
      </c>
      <c r="I1564" s="6" t="s">
        <v>160</v>
      </c>
      <c r="J1564" t="s">
        <v>176</v>
      </c>
      <c r="K1564" s="6">
        <f t="shared" si="1091"/>
        <v>35</v>
      </c>
      <c r="L1564" t="s">
        <v>177</v>
      </c>
      <c r="Y1564" s="9"/>
    </row>
    <row r="1565" spans="1:28" x14ac:dyDescent="0.3">
      <c r="A1565" s="15">
        <v>0</v>
      </c>
      <c r="B1565" s="15">
        <v>0</v>
      </c>
      <c r="E1565" s="6">
        <f t="shared" si="1088"/>
        <v>0.5</v>
      </c>
      <c r="F1565" s="6">
        <f t="shared" si="1089"/>
        <v>3</v>
      </c>
      <c r="G1565" s="6">
        <f t="shared" si="1089"/>
        <v>3</v>
      </c>
      <c r="H1565" s="6" t="str">
        <f t="shared" si="1090"/>
        <v/>
      </c>
      <c r="I1565" s="6" t="s">
        <v>160</v>
      </c>
      <c r="J1565" t="s">
        <v>176</v>
      </c>
      <c r="K1565" s="6">
        <f t="shared" si="1091"/>
        <v>35</v>
      </c>
      <c r="L1565" t="s">
        <v>177</v>
      </c>
      <c r="Y1565" s="9"/>
    </row>
    <row r="1566" spans="1:28" x14ac:dyDescent="0.3">
      <c r="A1566" s="15">
        <v>0</v>
      </c>
      <c r="B1566" s="15">
        <v>0</v>
      </c>
      <c r="E1566" s="6">
        <f t="shared" si="1088"/>
        <v>0.5</v>
      </c>
      <c r="F1566" s="6">
        <f t="shared" si="1089"/>
        <v>3</v>
      </c>
      <c r="G1566" s="6">
        <f t="shared" si="1089"/>
        <v>3</v>
      </c>
      <c r="H1566" s="6" t="str">
        <f t="shared" si="1090"/>
        <v/>
      </c>
      <c r="I1566" s="6" t="s">
        <v>160</v>
      </c>
      <c r="J1566" t="s">
        <v>179</v>
      </c>
      <c r="K1566" s="6">
        <f t="shared" si="1091"/>
        <v>35</v>
      </c>
      <c r="L1566" t="s">
        <v>178</v>
      </c>
      <c r="Q1566" s="10"/>
      <c r="R1566" s="10"/>
      <c r="S1566" s="10"/>
      <c r="T1566" s="10"/>
      <c r="U1566" s="10"/>
      <c r="V1566" s="10"/>
      <c r="W1566" s="10"/>
      <c r="X1566" s="10"/>
      <c r="Y1566" s="11"/>
      <c r="Z1566" s="10"/>
      <c r="AA1566" s="10"/>
      <c r="AB1566" s="10"/>
    </row>
    <row r="1567" spans="1:28" x14ac:dyDescent="0.3">
      <c r="A1567" s="15">
        <v>0</v>
      </c>
      <c r="B1567" s="15">
        <v>0</v>
      </c>
      <c r="E1567" s="6">
        <f t="shared" si="1088"/>
        <v>0.5</v>
      </c>
      <c r="F1567" s="6">
        <f t="shared" ref="F1567" si="1092">MOD(SUM(F1566,1),4)</f>
        <v>0</v>
      </c>
      <c r="G1567" s="6">
        <f t="shared" si="1089"/>
        <v>3</v>
      </c>
      <c r="H1567" s="6" t="str">
        <f t="shared" si="1090"/>
        <v/>
      </c>
      <c r="I1567" s="6" t="s">
        <v>160</v>
      </c>
      <c r="J1567" t="s">
        <v>179</v>
      </c>
      <c r="K1567" s="6">
        <f t="shared" si="1091"/>
        <v>35</v>
      </c>
      <c r="L1567" t="s">
        <v>178</v>
      </c>
      <c r="Y1567" s="9"/>
    </row>
    <row r="1568" spans="1:28" x14ac:dyDescent="0.3">
      <c r="A1568" s="15">
        <v>0</v>
      </c>
      <c r="B1568" s="15">
        <v>0</v>
      </c>
      <c r="E1568" s="6">
        <f t="shared" si="1088"/>
        <v>0.5</v>
      </c>
      <c r="F1568" s="6">
        <f t="shared" ref="F1568" si="1093">MOD(SUM(F1566,2),4)</f>
        <v>1</v>
      </c>
      <c r="G1568" s="6">
        <f t="shared" si="1089"/>
        <v>3</v>
      </c>
      <c r="H1568" s="17" t="str">
        <f t="shared" ref="H1568" si="1094">IF(A1568=0,"",_xlfn.CONCAT("\end{enumerate} \section*{ Cuenta ",A1568,"} \begin{enumerate}"))</f>
        <v/>
      </c>
      <c r="I1568" s="6" t="s">
        <v>160</v>
      </c>
      <c r="J1568" t="s">
        <v>179</v>
      </c>
      <c r="K1568" s="6">
        <f t="shared" si="1091"/>
        <v>35</v>
      </c>
      <c r="L1568" t="s">
        <v>178</v>
      </c>
      <c r="Y1568" s="9"/>
    </row>
    <row r="1569" spans="1:28" x14ac:dyDescent="0.3">
      <c r="A1569" s="15">
        <v>0</v>
      </c>
      <c r="B1569" s="15">
        <v>0</v>
      </c>
      <c r="E1569" s="6">
        <f t="shared" si="1088"/>
        <v>0.5</v>
      </c>
      <c r="F1569" s="6">
        <f t="shared" ref="F1569" si="1095">MOD(SUM(F1566,3),4)</f>
        <v>2</v>
      </c>
      <c r="G1569" s="6">
        <f t="shared" si="1089"/>
        <v>3</v>
      </c>
      <c r="H1569" s="6" t="str">
        <f t="shared" ref="H1569:H1570" si="1096">IF(A1569=0,"",_xlfn.CONCAT("## ",A1569))</f>
        <v/>
      </c>
      <c r="I1569" s="6" t="s">
        <v>160</v>
      </c>
      <c r="J1569" t="s">
        <v>179</v>
      </c>
      <c r="K1569" s="6">
        <f t="shared" si="1091"/>
        <v>35</v>
      </c>
      <c r="L1569" t="s">
        <v>178</v>
      </c>
      <c r="Y1569" s="9"/>
    </row>
    <row r="1570" spans="1:28" x14ac:dyDescent="0.3">
      <c r="A1570" s="15">
        <v>0</v>
      </c>
      <c r="B1570" s="15">
        <v>0</v>
      </c>
      <c r="E1570" s="6">
        <f t="shared" si="1088"/>
        <v>0.5</v>
      </c>
      <c r="F1570" s="6">
        <f t="shared" ref="F1570" si="1097">MOD(SUM(F1566,4),4)</f>
        <v>3</v>
      </c>
      <c r="G1570" s="6">
        <f t="shared" si="1089"/>
        <v>3</v>
      </c>
      <c r="H1570" s="6" t="str">
        <f t="shared" si="1096"/>
        <v/>
      </c>
      <c r="I1570" s="6" t="s">
        <v>160</v>
      </c>
      <c r="J1570" t="s">
        <v>179</v>
      </c>
      <c r="K1570" s="6">
        <f t="shared" si="1091"/>
        <v>35</v>
      </c>
      <c r="L1570" t="s">
        <v>178</v>
      </c>
      <c r="Y1570" s="9"/>
    </row>
    <row r="1571" spans="1:28" ht="42.55" x14ac:dyDescent="0.3">
      <c r="A1571" s="15" t="s">
        <v>158</v>
      </c>
      <c r="B1571" s="15">
        <v>0</v>
      </c>
      <c r="H1571" s="17" t="str">
        <f t="shared" ref="H1571" si="1098">IF(A1571=0,"",_xlfn.CONCAT("\end{enumerate} \section*{ Cuenta ",A1571,"} \begin{enumerate}"))</f>
        <v>\end{enumerate} \section*{ Cuenta X} \begin{enumerate}</v>
      </c>
    </row>
    <row r="1572" spans="1:28" x14ac:dyDescent="0.3">
      <c r="A1572" s="15">
        <v>0</v>
      </c>
      <c r="B1572" s="15">
        <v>0</v>
      </c>
      <c r="E1572" s="6">
        <f t="shared" ref="E1572:E1586" si="1099">IF(C1572&gt;0.1,      IF(C1572&lt;0.6,C1572,ABS(1-C1572)),C1572+0.5)</f>
        <v>0.5</v>
      </c>
      <c r="F1572" s="6">
        <f t="shared" ref="F1572:G1586" si="1100">MOD(ROUND(C1572*100+35,0),4)</f>
        <v>3</v>
      </c>
      <c r="G1572" s="6">
        <f t="shared" si="1100"/>
        <v>3</v>
      </c>
      <c r="H1572" s="6" t="str">
        <f t="shared" ref="H1572:H1583" si="1101">IF(A1572=0,"",_xlfn.CONCAT("## ",A1572))</f>
        <v/>
      </c>
      <c r="I1572" s="6" t="s">
        <v>160</v>
      </c>
      <c r="J1572" t="s">
        <v>175</v>
      </c>
      <c r="K1572" s="6">
        <f t="shared" ref="K1572:K1586" si="1102">ROUND(C1572*100+35,1)</f>
        <v>35</v>
      </c>
      <c r="L1572" t="s">
        <v>180</v>
      </c>
      <c r="N1572" s="18"/>
      <c r="Y1572" s="9"/>
    </row>
    <row r="1573" spans="1:28" x14ac:dyDescent="0.3">
      <c r="A1573" s="15">
        <v>0</v>
      </c>
      <c r="B1573" s="15">
        <v>0</v>
      </c>
      <c r="E1573" s="6">
        <f t="shared" si="1099"/>
        <v>0.5</v>
      </c>
      <c r="F1573" s="6">
        <f t="shared" si="1100"/>
        <v>3</v>
      </c>
      <c r="G1573" s="6">
        <f t="shared" si="1100"/>
        <v>3</v>
      </c>
      <c r="H1573" s="6" t="str">
        <f t="shared" si="1101"/>
        <v/>
      </c>
      <c r="I1573" s="6" t="s">
        <v>160</v>
      </c>
      <c r="J1573" t="s">
        <v>175</v>
      </c>
      <c r="K1573" s="6">
        <f t="shared" si="1102"/>
        <v>35</v>
      </c>
      <c r="L1573" t="s">
        <v>180</v>
      </c>
      <c r="N1573" s="18"/>
      <c r="Y1573" s="9"/>
    </row>
    <row r="1574" spans="1:28" x14ac:dyDescent="0.3">
      <c r="A1574" s="15">
        <v>0</v>
      </c>
      <c r="B1574" s="15">
        <v>0</v>
      </c>
      <c r="E1574" s="6">
        <f t="shared" si="1099"/>
        <v>0.5</v>
      </c>
      <c r="F1574" s="6">
        <f t="shared" si="1100"/>
        <v>3</v>
      </c>
      <c r="G1574" s="6">
        <f t="shared" si="1100"/>
        <v>3</v>
      </c>
      <c r="H1574" s="6" t="str">
        <f t="shared" si="1101"/>
        <v/>
      </c>
      <c r="I1574" s="6" t="s">
        <v>160</v>
      </c>
      <c r="J1574" t="s">
        <v>175</v>
      </c>
      <c r="K1574" s="6">
        <f t="shared" si="1102"/>
        <v>35</v>
      </c>
      <c r="L1574" t="s">
        <v>180</v>
      </c>
      <c r="N1574" s="18"/>
      <c r="Y1574" s="9"/>
    </row>
    <row r="1575" spans="1:28" x14ac:dyDescent="0.3">
      <c r="A1575" s="15">
        <v>0</v>
      </c>
      <c r="B1575" s="15">
        <v>0</v>
      </c>
      <c r="E1575" s="6">
        <f t="shared" si="1099"/>
        <v>0.5</v>
      </c>
      <c r="F1575" s="6">
        <f t="shared" si="1100"/>
        <v>3</v>
      </c>
      <c r="G1575" s="6">
        <f t="shared" si="1100"/>
        <v>3</v>
      </c>
      <c r="H1575" s="6" t="str">
        <f t="shared" si="1101"/>
        <v/>
      </c>
      <c r="I1575" s="6" t="s">
        <v>160</v>
      </c>
      <c r="J1575" t="s">
        <v>175</v>
      </c>
      <c r="K1575" s="6">
        <f t="shared" si="1102"/>
        <v>35</v>
      </c>
      <c r="L1575" t="s">
        <v>180</v>
      </c>
      <c r="N1575" s="18"/>
      <c r="Y1575" s="9"/>
    </row>
    <row r="1576" spans="1:28" x14ac:dyDescent="0.3">
      <c r="A1576" s="15">
        <v>0</v>
      </c>
      <c r="B1576" s="15">
        <v>0</v>
      </c>
      <c r="E1576" s="6">
        <f t="shared" si="1099"/>
        <v>0.5</v>
      </c>
      <c r="F1576" s="6">
        <f t="shared" si="1100"/>
        <v>3</v>
      </c>
      <c r="G1576" s="6">
        <f t="shared" si="1100"/>
        <v>3</v>
      </c>
      <c r="H1576" s="6" t="str">
        <f t="shared" si="1101"/>
        <v/>
      </c>
      <c r="I1576" s="6" t="s">
        <v>160</v>
      </c>
      <c r="J1576" t="s">
        <v>175</v>
      </c>
      <c r="K1576" s="6">
        <f t="shared" si="1102"/>
        <v>35</v>
      </c>
      <c r="L1576" t="s">
        <v>180</v>
      </c>
      <c r="N1576" s="18"/>
      <c r="Y1576" s="9"/>
    </row>
    <row r="1577" spans="1:28" x14ac:dyDescent="0.3">
      <c r="A1577" s="15">
        <v>0</v>
      </c>
      <c r="B1577" s="15">
        <v>0</v>
      </c>
      <c r="E1577" s="6">
        <f t="shared" si="1099"/>
        <v>0.5</v>
      </c>
      <c r="F1577" s="6">
        <f t="shared" si="1100"/>
        <v>3</v>
      </c>
      <c r="G1577" s="6">
        <f t="shared" si="1100"/>
        <v>3</v>
      </c>
      <c r="H1577" s="6" t="str">
        <f t="shared" si="1101"/>
        <v/>
      </c>
      <c r="I1577" s="6" t="s">
        <v>160</v>
      </c>
      <c r="J1577" t="s">
        <v>176</v>
      </c>
      <c r="K1577" s="6">
        <f t="shared" si="1102"/>
        <v>35</v>
      </c>
      <c r="L1577" t="s">
        <v>177</v>
      </c>
      <c r="N1577" s="18"/>
      <c r="Y1577" s="9"/>
    </row>
    <row r="1578" spans="1:28" x14ac:dyDescent="0.3">
      <c r="A1578" s="15">
        <v>0</v>
      </c>
      <c r="B1578" s="15">
        <v>0</v>
      </c>
      <c r="E1578" s="6">
        <f t="shared" si="1099"/>
        <v>0.5</v>
      </c>
      <c r="F1578" s="6">
        <f t="shared" si="1100"/>
        <v>3</v>
      </c>
      <c r="G1578" s="6">
        <f t="shared" si="1100"/>
        <v>3</v>
      </c>
      <c r="H1578" s="6" t="str">
        <f t="shared" si="1101"/>
        <v/>
      </c>
      <c r="I1578" s="6" t="s">
        <v>160</v>
      </c>
      <c r="J1578" t="s">
        <v>176</v>
      </c>
      <c r="K1578" s="6">
        <f t="shared" si="1102"/>
        <v>35</v>
      </c>
      <c r="L1578" t="s">
        <v>177</v>
      </c>
      <c r="Y1578" s="9"/>
    </row>
    <row r="1579" spans="1:28" x14ac:dyDescent="0.3">
      <c r="A1579" s="15">
        <v>0</v>
      </c>
      <c r="B1579" s="15">
        <v>0</v>
      </c>
      <c r="E1579" s="6">
        <f t="shared" si="1099"/>
        <v>0.5</v>
      </c>
      <c r="F1579" s="6">
        <f t="shared" si="1100"/>
        <v>3</v>
      </c>
      <c r="G1579" s="6">
        <f t="shared" si="1100"/>
        <v>3</v>
      </c>
      <c r="H1579" s="6" t="str">
        <f t="shared" si="1101"/>
        <v/>
      </c>
      <c r="I1579" s="6" t="s">
        <v>160</v>
      </c>
      <c r="J1579" t="s">
        <v>176</v>
      </c>
      <c r="K1579" s="6">
        <f t="shared" si="1102"/>
        <v>35</v>
      </c>
      <c r="L1579" t="s">
        <v>177</v>
      </c>
      <c r="Y1579" s="9"/>
    </row>
    <row r="1580" spans="1:28" x14ac:dyDescent="0.3">
      <c r="A1580" s="15">
        <v>0</v>
      </c>
      <c r="B1580" s="15">
        <v>0</v>
      </c>
      <c r="E1580" s="6">
        <f t="shared" si="1099"/>
        <v>0.5</v>
      </c>
      <c r="F1580" s="6">
        <f t="shared" si="1100"/>
        <v>3</v>
      </c>
      <c r="G1580" s="6">
        <f t="shared" si="1100"/>
        <v>3</v>
      </c>
      <c r="H1580" s="6" t="str">
        <f t="shared" si="1101"/>
        <v/>
      </c>
      <c r="I1580" s="6" t="s">
        <v>160</v>
      </c>
      <c r="J1580" t="s">
        <v>176</v>
      </c>
      <c r="K1580" s="6">
        <f t="shared" si="1102"/>
        <v>35</v>
      </c>
      <c r="L1580" t="s">
        <v>177</v>
      </c>
      <c r="Y1580" s="9"/>
    </row>
    <row r="1581" spans="1:28" x14ac:dyDescent="0.3">
      <c r="A1581" s="15">
        <v>0</v>
      </c>
      <c r="B1581" s="15">
        <v>0</v>
      </c>
      <c r="E1581" s="6">
        <f t="shared" si="1099"/>
        <v>0.5</v>
      </c>
      <c r="F1581" s="6">
        <f t="shared" si="1100"/>
        <v>3</v>
      </c>
      <c r="G1581" s="6">
        <f t="shared" si="1100"/>
        <v>3</v>
      </c>
      <c r="H1581" s="6" t="str">
        <f t="shared" si="1101"/>
        <v/>
      </c>
      <c r="I1581" s="6" t="s">
        <v>160</v>
      </c>
      <c r="J1581" t="s">
        <v>176</v>
      </c>
      <c r="K1581" s="6">
        <f t="shared" si="1102"/>
        <v>35</v>
      </c>
      <c r="L1581" t="s">
        <v>177</v>
      </c>
      <c r="Y1581" s="9"/>
    </row>
    <row r="1582" spans="1:28" x14ac:dyDescent="0.3">
      <c r="A1582" s="15">
        <v>0</v>
      </c>
      <c r="B1582" s="15">
        <v>0</v>
      </c>
      <c r="E1582" s="6">
        <f t="shared" si="1099"/>
        <v>0.5</v>
      </c>
      <c r="F1582" s="6">
        <f t="shared" si="1100"/>
        <v>3</v>
      </c>
      <c r="G1582" s="6">
        <f t="shared" si="1100"/>
        <v>3</v>
      </c>
      <c r="H1582" s="6" t="str">
        <f t="shared" si="1101"/>
        <v/>
      </c>
      <c r="I1582" s="6" t="s">
        <v>160</v>
      </c>
      <c r="J1582" t="s">
        <v>179</v>
      </c>
      <c r="K1582" s="6">
        <f t="shared" si="1102"/>
        <v>35</v>
      </c>
      <c r="L1582" t="s">
        <v>178</v>
      </c>
      <c r="Q1582" s="10"/>
      <c r="R1582" s="10"/>
      <c r="S1582" s="10"/>
      <c r="T1582" s="10"/>
      <c r="U1582" s="10"/>
      <c r="V1582" s="10"/>
      <c r="W1582" s="10"/>
      <c r="X1582" s="10"/>
      <c r="Y1582" s="11"/>
      <c r="Z1582" s="10"/>
      <c r="AA1582" s="10"/>
      <c r="AB1582" s="10"/>
    </row>
    <row r="1583" spans="1:28" x14ac:dyDescent="0.3">
      <c r="A1583" s="15">
        <v>0</v>
      </c>
      <c r="B1583" s="15">
        <v>0</v>
      </c>
      <c r="E1583" s="6">
        <f t="shared" si="1099"/>
        <v>0.5</v>
      </c>
      <c r="F1583" s="6">
        <f t="shared" ref="F1583" si="1103">MOD(SUM(F1582,1),4)</f>
        <v>0</v>
      </c>
      <c r="G1583" s="6">
        <f t="shared" si="1100"/>
        <v>3</v>
      </c>
      <c r="H1583" s="6" t="str">
        <f t="shared" si="1101"/>
        <v/>
      </c>
      <c r="I1583" s="6" t="s">
        <v>160</v>
      </c>
      <c r="J1583" t="s">
        <v>179</v>
      </c>
      <c r="K1583" s="6">
        <f t="shared" si="1102"/>
        <v>35</v>
      </c>
      <c r="L1583" t="s">
        <v>178</v>
      </c>
      <c r="Y1583" s="9"/>
    </row>
    <row r="1584" spans="1:28" x14ac:dyDescent="0.3">
      <c r="A1584" s="15">
        <v>0</v>
      </c>
      <c r="B1584" s="15">
        <v>0</v>
      </c>
      <c r="E1584" s="6">
        <f t="shared" si="1099"/>
        <v>0.5</v>
      </c>
      <c r="F1584" s="6">
        <f t="shared" ref="F1584" si="1104">MOD(SUM(F1582,2),4)</f>
        <v>1</v>
      </c>
      <c r="G1584" s="6">
        <f t="shared" si="1100"/>
        <v>3</v>
      </c>
      <c r="H1584" s="17" t="str">
        <f t="shared" ref="H1584" si="1105">IF(A1584=0,"",_xlfn.CONCAT("\end{enumerate} \section*{ Cuenta ",A1584,"} \begin{enumerate}"))</f>
        <v/>
      </c>
      <c r="I1584" s="6" t="s">
        <v>160</v>
      </c>
      <c r="J1584" t="s">
        <v>179</v>
      </c>
      <c r="K1584" s="6">
        <f t="shared" si="1102"/>
        <v>35</v>
      </c>
      <c r="L1584" t="s">
        <v>178</v>
      </c>
      <c r="Y1584" s="9"/>
    </row>
    <row r="1585" spans="1:28" x14ac:dyDescent="0.3">
      <c r="A1585" s="15">
        <v>0</v>
      </c>
      <c r="B1585" s="15">
        <v>0</v>
      </c>
      <c r="E1585" s="6">
        <f t="shared" si="1099"/>
        <v>0.5</v>
      </c>
      <c r="F1585" s="6">
        <f t="shared" ref="F1585" si="1106">MOD(SUM(F1582,3),4)</f>
        <v>2</v>
      </c>
      <c r="G1585" s="6">
        <f t="shared" si="1100"/>
        <v>3</v>
      </c>
      <c r="H1585" s="6" t="str">
        <f t="shared" ref="H1585:H1586" si="1107">IF(A1585=0,"",_xlfn.CONCAT("## ",A1585))</f>
        <v/>
      </c>
      <c r="I1585" s="6" t="s">
        <v>160</v>
      </c>
      <c r="J1585" t="s">
        <v>179</v>
      </c>
      <c r="K1585" s="6">
        <f t="shared" si="1102"/>
        <v>35</v>
      </c>
      <c r="L1585" t="s">
        <v>178</v>
      </c>
      <c r="Y1585" s="9"/>
    </row>
    <row r="1586" spans="1:28" x14ac:dyDescent="0.3">
      <c r="A1586" s="15">
        <v>0</v>
      </c>
      <c r="B1586" s="15">
        <v>0</v>
      </c>
      <c r="E1586" s="6">
        <f t="shared" si="1099"/>
        <v>0.5</v>
      </c>
      <c r="F1586" s="6">
        <f t="shared" ref="F1586" si="1108">MOD(SUM(F1582,4),4)</f>
        <v>3</v>
      </c>
      <c r="G1586" s="6">
        <f t="shared" si="1100"/>
        <v>3</v>
      </c>
      <c r="H1586" s="6" t="str">
        <f t="shared" si="1107"/>
        <v/>
      </c>
      <c r="I1586" s="6" t="s">
        <v>160</v>
      </c>
      <c r="J1586" t="s">
        <v>179</v>
      </c>
      <c r="K1586" s="6">
        <f t="shared" si="1102"/>
        <v>35</v>
      </c>
      <c r="L1586" t="s">
        <v>178</v>
      </c>
      <c r="Y1586" s="9"/>
    </row>
    <row r="1587" spans="1:28" ht="42.55" x14ac:dyDescent="0.3">
      <c r="A1587" s="15" t="s">
        <v>158</v>
      </c>
      <c r="B1587" s="15">
        <v>0</v>
      </c>
      <c r="H1587" s="17" t="str">
        <f t="shared" ref="H1587" si="1109">IF(A1587=0,"",_xlfn.CONCAT("\end{enumerate} \section*{ Cuenta ",A1587,"} \begin{enumerate}"))</f>
        <v>\end{enumerate} \section*{ Cuenta X} \begin{enumerate}</v>
      </c>
    </row>
    <row r="1588" spans="1:28" x14ac:dyDescent="0.3">
      <c r="A1588" s="15">
        <v>0</v>
      </c>
      <c r="B1588" s="15">
        <v>0</v>
      </c>
      <c r="E1588" s="6">
        <f t="shared" ref="E1588:E1602" si="1110">IF(C1588&gt;0.1,      IF(C1588&lt;0.6,C1588,ABS(1-C1588)),C1588+0.5)</f>
        <v>0.5</v>
      </c>
      <c r="F1588" s="6">
        <f t="shared" ref="F1588:G1602" si="1111">MOD(ROUND(C1588*100+35,0),4)</f>
        <v>3</v>
      </c>
      <c r="G1588" s="6">
        <f t="shared" si="1111"/>
        <v>3</v>
      </c>
      <c r="H1588" s="6" t="str">
        <f t="shared" ref="H1588:H1599" si="1112">IF(A1588=0,"",_xlfn.CONCAT("## ",A1588))</f>
        <v/>
      </c>
      <c r="I1588" s="6" t="s">
        <v>160</v>
      </c>
      <c r="J1588" t="s">
        <v>175</v>
      </c>
      <c r="K1588" s="6">
        <f t="shared" ref="K1588:K1602" si="1113">ROUND(C1588*100+35,1)</f>
        <v>35</v>
      </c>
      <c r="L1588" t="s">
        <v>180</v>
      </c>
      <c r="N1588" s="18"/>
      <c r="Y1588" s="9"/>
    </row>
    <row r="1589" spans="1:28" x14ac:dyDescent="0.3">
      <c r="A1589" s="15">
        <v>0</v>
      </c>
      <c r="B1589" s="15">
        <v>0</v>
      </c>
      <c r="E1589" s="6">
        <f t="shared" si="1110"/>
        <v>0.5</v>
      </c>
      <c r="F1589" s="6">
        <f t="shared" si="1111"/>
        <v>3</v>
      </c>
      <c r="G1589" s="6">
        <f t="shared" si="1111"/>
        <v>3</v>
      </c>
      <c r="H1589" s="6" t="str">
        <f t="shared" si="1112"/>
        <v/>
      </c>
      <c r="I1589" s="6" t="s">
        <v>160</v>
      </c>
      <c r="J1589" t="s">
        <v>175</v>
      </c>
      <c r="K1589" s="6">
        <f t="shared" si="1113"/>
        <v>35</v>
      </c>
      <c r="L1589" t="s">
        <v>180</v>
      </c>
      <c r="N1589" s="18"/>
      <c r="Y1589" s="9"/>
    </row>
    <row r="1590" spans="1:28" x14ac:dyDescent="0.3">
      <c r="A1590" s="15">
        <v>0</v>
      </c>
      <c r="B1590" s="15">
        <v>0</v>
      </c>
      <c r="E1590" s="6">
        <f t="shared" si="1110"/>
        <v>0.5</v>
      </c>
      <c r="F1590" s="6">
        <f t="shared" si="1111"/>
        <v>3</v>
      </c>
      <c r="G1590" s="6">
        <f t="shared" si="1111"/>
        <v>3</v>
      </c>
      <c r="H1590" s="6" t="str">
        <f t="shared" si="1112"/>
        <v/>
      </c>
      <c r="I1590" s="6" t="s">
        <v>160</v>
      </c>
      <c r="J1590" t="s">
        <v>175</v>
      </c>
      <c r="K1590" s="6">
        <f t="shared" si="1113"/>
        <v>35</v>
      </c>
      <c r="L1590" t="s">
        <v>180</v>
      </c>
      <c r="N1590" s="18"/>
      <c r="Y1590" s="9"/>
    </row>
    <row r="1591" spans="1:28" x14ac:dyDescent="0.3">
      <c r="A1591" s="15">
        <v>0</v>
      </c>
      <c r="B1591" s="15">
        <v>0</v>
      </c>
      <c r="E1591" s="6">
        <f t="shared" si="1110"/>
        <v>0.5</v>
      </c>
      <c r="F1591" s="6">
        <f t="shared" si="1111"/>
        <v>3</v>
      </c>
      <c r="G1591" s="6">
        <f t="shared" si="1111"/>
        <v>3</v>
      </c>
      <c r="H1591" s="6" t="str">
        <f t="shared" si="1112"/>
        <v/>
      </c>
      <c r="I1591" s="6" t="s">
        <v>160</v>
      </c>
      <c r="J1591" t="s">
        <v>175</v>
      </c>
      <c r="K1591" s="6">
        <f t="shared" si="1113"/>
        <v>35</v>
      </c>
      <c r="L1591" t="s">
        <v>180</v>
      </c>
      <c r="N1591" s="18"/>
      <c r="Y1591" s="9"/>
    </row>
    <row r="1592" spans="1:28" x14ac:dyDescent="0.3">
      <c r="A1592" s="15">
        <v>0</v>
      </c>
      <c r="B1592" s="15">
        <v>0</v>
      </c>
      <c r="E1592" s="6">
        <f t="shared" si="1110"/>
        <v>0.5</v>
      </c>
      <c r="F1592" s="6">
        <f t="shared" si="1111"/>
        <v>3</v>
      </c>
      <c r="G1592" s="6">
        <f t="shared" si="1111"/>
        <v>3</v>
      </c>
      <c r="H1592" s="6" t="str">
        <f t="shared" si="1112"/>
        <v/>
      </c>
      <c r="I1592" s="6" t="s">
        <v>160</v>
      </c>
      <c r="J1592" t="s">
        <v>175</v>
      </c>
      <c r="K1592" s="6">
        <f t="shared" si="1113"/>
        <v>35</v>
      </c>
      <c r="L1592" t="s">
        <v>180</v>
      </c>
      <c r="N1592" s="18"/>
      <c r="Y1592" s="9"/>
    </row>
    <row r="1593" spans="1:28" x14ac:dyDescent="0.3">
      <c r="A1593" s="15">
        <v>0</v>
      </c>
      <c r="B1593" s="15">
        <v>0</v>
      </c>
      <c r="E1593" s="6">
        <f t="shared" si="1110"/>
        <v>0.5</v>
      </c>
      <c r="F1593" s="6">
        <f t="shared" si="1111"/>
        <v>3</v>
      </c>
      <c r="G1593" s="6">
        <f t="shared" si="1111"/>
        <v>3</v>
      </c>
      <c r="H1593" s="6" t="str">
        <f t="shared" si="1112"/>
        <v/>
      </c>
      <c r="I1593" s="6" t="s">
        <v>160</v>
      </c>
      <c r="J1593" t="s">
        <v>176</v>
      </c>
      <c r="K1593" s="6">
        <f t="shared" si="1113"/>
        <v>35</v>
      </c>
      <c r="L1593" t="s">
        <v>177</v>
      </c>
      <c r="N1593" s="18"/>
      <c r="Y1593" s="9"/>
    </row>
    <row r="1594" spans="1:28" x14ac:dyDescent="0.3">
      <c r="A1594" s="15">
        <v>0</v>
      </c>
      <c r="B1594" s="15">
        <v>0</v>
      </c>
      <c r="E1594" s="6">
        <f t="shared" si="1110"/>
        <v>0.5</v>
      </c>
      <c r="F1594" s="6">
        <f t="shared" si="1111"/>
        <v>3</v>
      </c>
      <c r="G1594" s="6">
        <f t="shared" si="1111"/>
        <v>3</v>
      </c>
      <c r="H1594" s="6" t="str">
        <f t="shared" si="1112"/>
        <v/>
      </c>
      <c r="I1594" s="6" t="s">
        <v>160</v>
      </c>
      <c r="J1594" t="s">
        <v>176</v>
      </c>
      <c r="K1594" s="6">
        <f t="shared" si="1113"/>
        <v>35</v>
      </c>
      <c r="L1594" t="s">
        <v>177</v>
      </c>
      <c r="Y1594" s="9"/>
    </row>
    <row r="1595" spans="1:28" x14ac:dyDescent="0.3">
      <c r="A1595" s="15">
        <v>0</v>
      </c>
      <c r="B1595" s="15">
        <v>0</v>
      </c>
      <c r="E1595" s="6">
        <f t="shared" si="1110"/>
        <v>0.5</v>
      </c>
      <c r="F1595" s="6">
        <f t="shared" si="1111"/>
        <v>3</v>
      </c>
      <c r="G1595" s="6">
        <f t="shared" si="1111"/>
        <v>3</v>
      </c>
      <c r="H1595" s="6" t="str">
        <f t="shared" si="1112"/>
        <v/>
      </c>
      <c r="I1595" s="6" t="s">
        <v>160</v>
      </c>
      <c r="J1595" t="s">
        <v>176</v>
      </c>
      <c r="K1595" s="6">
        <f t="shared" si="1113"/>
        <v>35</v>
      </c>
      <c r="L1595" t="s">
        <v>177</v>
      </c>
      <c r="Y1595" s="9"/>
    </row>
    <row r="1596" spans="1:28" x14ac:dyDescent="0.3">
      <c r="A1596" s="15">
        <v>0</v>
      </c>
      <c r="B1596" s="15">
        <v>0</v>
      </c>
      <c r="E1596" s="6">
        <f t="shared" si="1110"/>
        <v>0.5</v>
      </c>
      <c r="F1596" s="6">
        <f t="shared" si="1111"/>
        <v>3</v>
      </c>
      <c r="G1596" s="6">
        <f t="shared" si="1111"/>
        <v>3</v>
      </c>
      <c r="H1596" s="6" t="str">
        <f t="shared" si="1112"/>
        <v/>
      </c>
      <c r="I1596" s="6" t="s">
        <v>160</v>
      </c>
      <c r="J1596" t="s">
        <v>176</v>
      </c>
      <c r="K1596" s="6">
        <f t="shared" si="1113"/>
        <v>35</v>
      </c>
      <c r="L1596" t="s">
        <v>177</v>
      </c>
      <c r="Y1596" s="9"/>
    </row>
    <row r="1597" spans="1:28" x14ac:dyDescent="0.3">
      <c r="A1597" s="15">
        <v>0</v>
      </c>
      <c r="B1597" s="15">
        <v>0</v>
      </c>
      <c r="E1597" s="6">
        <f t="shared" si="1110"/>
        <v>0.5</v>
      </c>
      <c r="F1597" s="6">
        <f t="shared" si="1111"/>
        <v>3</v>
      </c>
      <c r="G1597" s="6">
        <f t="shared" si="1111"/>
        <v>3</v>
      </c>
      <c r="H1597" s="6" t="str">
        <f t="shared" si="1112"/>
        <v/>
      </c>
      <c r="I1597" s="6" t="s">
        <v>160</v>
      </c>
      <c r="J1597" t="s">
        <v>176</v>
      </c>
      <c r="K1597" s="6">
        <f t="shared" si="1113"/>
        <v>35</v>
      </c>
      <c r="L1597" t="s">
        <v>177</v>
      </c>
      <c r="Y1597" s="9"/>
    </row>
    <row r="1598" spans="1:28" x14ac:dyDescent="0.3">
      <c r="A1598" s="15">
        <v>0</v>
      </c>
      <c r="B1598" s="15">
        <v>0</v>
      </c>
      <c r="E1598" s="6">
        <f t="shared" si="1110"/>
        <v>0.5</v>
      </c>
      <c r="F1598" s="6">
        <f t="shared" si="1111"/>
        <v>3</v>
      </c>
      <c r="G1598" s="6">
        <f t="shared" si="1111"/>
        <v>3</v>
      </c>
      <c r="H1598" s="6" t="str">
        <f t="shared" si="1112"/>
        <v/>
      </c>
      <c r="I1598" s="6" t="s">
        <v>160</v>
      </c>
      <c r="J1598" t="s">
        <v>179</v>
      </c>
      <c r="K1598" s="6">
        <f t="shared" si="1113"/>
        <v>35</v>
      </c>
      <c r="L1598" t="s">
        <v>178</v>
      </c>
      <c r="Q1598" s="10"/>
      <c r="R1598" s="10"/>
      <c r="S1598" s="10"/>
      <c r="T1598" s="10"/>
      <c r="U1598" s="10"/>
      <c r="V1598" s="10"/>
      <c r="W1598" s="10"/>
      <c r="X1598" s="10"/>
      <c r="Y1598" s="11"/>
      <c r="Z1598" s="10"/>
      <c r="AA1598" s="10"/>
      <c r="AB1598" s="10"/>
    </row>
    <row r="1599" spans="1:28" x14ac:dyDescent="0.3">
      <c r="A1599" s="15">
        <v>0</v>
      </c>
      <c r="B1599" s="15">
        <v>0</v>
      </c>
      <c r="E1599" s="6">
        <f t="shared" si="1110"/>
        <v>0.5</v>
      </c>
      <c r="F1599" s="6">
        <f t="shared" ref="F1599" si="1114">MOD(SUM(F1598,1),4)</f>
        <v>0</v>
      </c>
      <c r="G1599" s="6">
        <f t="shared" si="1111"/>
        <v>3</v>
      </c>
      <c r="H1599" s="6" t="str">
        <f t="shared" si="1112"/>
        <v/>
      </c>
      <c r="I1599" s="6" t="s">
        <v>160</v>
      </c>
      <c r="J1599" t="s">
        <v>179</v>
      </c>
      <c r="K1599" s="6">
        <f t="shared" si="1113"/>
        <v>35</v>
      </c>
      <c r="L1599" t="s">
        <v>178</v>
      </c>
      <c r="Y1599" s="9"/>
    </row>
    <row r="1600" spans="1:28" x14ac:dyDescent="0.3">
      <c r="A1600" s="15">
        <v>0</v>
      </c>
      <c r="B1600" s="15">
        <v>0</v>
      </c>
      <c r="E1600" s="6">
        <f t="shared" si="1110"/>
        <v>0.5</v>
      </c>
      <c r="F1600" s="6">
        <f t="shared" ref="F1600" si="1115">MOD(SUM(F1598,2),4)</f>
        <v>1</v>
      </c>
      <c r="G1600" s="6">
        <f t="shared" si="1111"/>
        <v>3</v>
      </c>
      <c r="H1600" s="17" t="str">
        <f t="shared" ref="H1600" si="1116">IF(A1600=0,"",_xlfn.CONCAT("\end{enumerate} \section*{ Cuenta ",A1600,"} \begin{enumerate}"))</f>
        <v/>
      </c>
      <c r="I1600" s="6" t="s">
        <v>160</v>
      </c>
      <c r="J1600" t="s">
        <v>179</v>
      </c>
      <c r="K1600" s="6">
        <f t="shared" si="1113"/>
        <v>35</v>
      </c>
      <c r="L1600" t="s">
        <v>178</v>
      </c>
      <c r="Y1600" s="9"/>
    </row>
    <row r="1601" spans="1:28" x14ac:dyDescent="0.3">
      <c r="A1601" s="15">
        <v>0</v>
      </c>
      <c r="B1601" s="15">
        <v>0</v>
      </c>
      <c r="E1601" s="6">
        <f t="shared" si="1110"/>
        <v>0.5</v>
      </c>
      <c r="F1601" s="6">
        <f t="shared" ref="F1601" si="1117">MOD(SUM(F1598,3),4)</f>
        <v>2</v>
      </c>
      <c r="G1601" s="6">
        <f t="shared" si="1111"/>
        <v>3</v>
      </c>
      <c r="H1601" s="6" t="str">
        <f t="shared" ref="H1601:H1602" si="1118">IF(A1601=0,"",_xlfn.CONCAT("## ",A1601))</f>
        <v/>
      </c>
      <c r="I1601" s="6" t="s">
        <v>160</v>
      </c>
      <c r="J1601" t="s">
        <v>179</v>
      </c>
      <c r="K1601" s="6">
        <f t="shared" si="1113"/>
        <v>35</v>
      </c>
      <c r="L1601" t="s">
        <v>178</v>
      </c>
      <c r="Y1601" s="9"/>
    </row>
    <row r="1602" spans="1:28" x14ac:dyDescent="0.3">
      <c r="A1602" s="15">
        <v>0</v>
      </c>
      <c r="B1602" s="15">
        <v>0</v>
      </c>
      <c r="E1602" s="6">
        <f t="shared" si="1110"/>
        <v>0.5</v>
      </c>
      <c r="F1602" s="6">
        <f t="shared" ref="F1602" si="1119">MOD(SUM(F1598,4),4)</f>
        <v>3</v>
      </c>
      <c r="G1602" s="6">
        <f t="shared" si="1111"/>
        <v>3</v>
      </c>
      <c r="H1602" s="6" t="str">
        <f t="shared" si="1118"/>
        <v/>
      </c>
      <c r="I1602" s="6" t="s">
        <v>160</v>
      </c>
      <c r="J1602" t="s">
        <v>179</v>
      </c>
      <c r="K1602" s="6">
        <f t="shared" si="1113"/>
        <v>35</v>
      </c>
      <c r="L1602" t="s">
        <v>178</v>
      </c>
      <c r="Y1602" s="9"/>
    </row>
    <row r="1603" spans="1:28" ht="42.55" x14ac:dyDescent="0.3">
      <c r="A1603" s="15" t="s">
        <v>158</v>
      </c>
      <c r="B1603" s="15">
        <v>0</v>
      </c>
      <c r="H1603" s="17" t="str">
        <f t="shared" ref="H1603" si="1120">IF(A1603=0,"",_xlfn.CONCAT("\end{enumerate} \section*{ Cuenta ",A1603,"} \begin{enumerate}"))</f>
        <v>\end{enumerate} \section*{ Cuenta X} \begin{enumerate}</v>
      </c>
    </row>
    <row r="1604" spans="1:28" x14ac:dyDescent="0.3">
      <c r="A1604" s="15">
        <v>0</v>
      </c>
      <c r="B1604" s="15">
        <v>0</v>
      </c>
      <c r="E1604" s="6">
        <f t="shared" ref="E1604:E1618" si="1121">IF(C1604&gt;0.1,      IF(C1604&lt;0.6,C1604,ABS(1-C1604)),C1604+0.5)</f>
        <v>0.5</v>
      </c>
      <c r="F1604" s="6">
        <f t="shared" ref="F1604:G1618" si="1122">MOD(ROUND(C1604*100+35,0),4)</f>
        <v>3</v>
      </c>
      <c r="G1604" s="6">
        <f t="shared" si="1122"/>
        <v>3</v>
      </c>
      <c r="H1604" s="6" t="str">
        <f t="shared" ref="H1604:H1615" si="1123">IF(A1604=0,"",_xlfn.CONCAT("## ",A1604))</f>
        <v/>
      </c>
      <c r="I1604" s="6" t="s">
        <v>160</v>
      </c>
      <c r="J1604" t="s">
        <v>175</v>
      </c>
      <c r="K1604" s="6">
        <f t="shared" ref="K1604:K1618" si="1124">ROUND(C1604*100+35,1)</f>
        <v>35</v>
      </c>
      <c r="L1604" t="s">
        <v>180</v>
      </c>
      <c r="N1604" s="18"/>
      <c r="Y1604" s="9"/>
    </row>
    <row r="1605" spans="1:28" x14ac:dyDescent="0.3">
      <c r="A1605" s="15">
        <v>0</v>
      </c>
      <c r="B1605" s="15">
        <v>0</v>
      </c>
      <c r="E1605" s="6">
        <f t="shared" si="1121"/>
        <v>0.5</v>
      </c>
      <c r="F1605" s="6">
        <f t="shared" si="1122"/>
        <v>3</v>
      </c>
      <c r="G1605" s="6">
        <f t="shared" si="1122"/>
        <v>3</v>
      </c>
      <c r="H1605" s="6" t="str">
        <f t="shared" si="1123"/>
        <v/>
      </c>
      <c r="I1605" s="6" t="s">
        <v>160</v>
      </c>
      <c r="J1605" t="s">
        <v>175</v>
      </c>
      <c r="K1605" s="6">
        <f t="shared" si="1124"/>
        <v>35</v>
      </c>
      <c r="L1605" t="s">
        <v>180</v>
      </c>
      <c r="N1605" s="18"/>
      <c r="Y1605" s="9"/>
    </row>
    <row r="1606" spans="1:28" x14ac:dyDescent="0.3">
      <c r="A1606" s="15">
        <v>0</v>
      </c>
      <c r="B1606" s="15">
        <v>0</v>
      </c>
      <c r="E1606" s="6">
        <f t="shared" si="1121"/>
        <v>0.5</v>
      </c>
      <c r="F1606" s="6">
        <f t="shared" si="1122"/>
        <v>3</v>
      </c>
      <c r="G1606" s="6">
        <f t="shared" si="1122"/>
        <v>3</v>
      </c>
      <c r="H1606" s="6" t="str">
        <f t="shared" si="1123"/>
        <v/>
      </c>
      <c r="I1606" s="6" t="s">
        <v>160</v>
      </c>
      <c r="J1606" t="s">
        <v>175</v>
      </c>
      <c r="K1606" s="6">
        <f t="shared" si="1124"/>
        <v>35</v>
      </c>
      <c r="L1606" t="s">
        <v>180</v>
      </c>
      <c r="N1606" s="18"/>
      <c r="Y1606" s="9"/>
    </row>
    <row r="1607" spans="1:28" x14ac:dyDescent="0.3">
      <c r="A1607" s="15">
        <v>0</v>
      </c>
      <c r="B1607" s="15">
        <v>0</v>
      </c>
      <c r="E1607" s="6">
        <f t="shared" si="1121"/>
        <v>0.5</v>
      </c>
      <c r="F1607" s="6">
        <f t="shared" si="1122"/>
        <v>3</v>
      </c>
      <c r="G1607" s="6">
        <f t="shared" si="1122"/>
        <v>3</v>
      </c>
      <c r="H1607" s="6" t="str">
        <f t="shared" si="1123"/>
        <v/>
      </c>
      <c r="I1607" s="6" t="s">
        <v>160</v>
      </c>
      <c r="J1607" t="s">
        <v>175</v>
      </c>
      <c r="K1607" s="6">
        <f t="shared" si="1124"/>
        <v>35</v>
      </c>
      <c r="L1607" t="s">
        <v>180</v>
      </c>
      <c r="N1607" s="18"/>
      <c r="Y1607" s="9"/>
    </row>
    <row r="1608" spans="1:28" x14ac:dyDescent="0.3">
      <c r="A1608" s="15">
        <v>0</v>
      </c>
      <c r="B1608" s="15">
        <v>0</v>
      </c>
      <c r="E1608" s="6">
        <f t="shared" si="1121"/>
        <v>0.5</v>
      </c>
      <c r="F1608" s="6">
        <f t="shared" si="1122"/>
        <v>3</v>
      </c>
      <c r="G1608" s="6">
        <f t="shared" si="1122"/>
        <v>3</v>
      </c>
      <c r="H1608" s="6" t="str">
        <f t="shared" si="1123"/>
        <v/>
      </c>
      <c r="I1608" s="6" t="s">
        <v>160</v>
      </c>
      <c r="J1608" t="s">
        <v>175</v>
      </c>
      <c r="K1608" s="6">
        <f t="shared" si="1124"/>
        <v>35</v>
      </c>
      <c r="L1608" t="s">
        <v>180</v>
      </c>
      <c r="N1608" s="18"/>
      <c r="Y1608" s="9"/>
    </row>
    <row r="1609" spans="1:28" x14ac:dyDescent="0.3">
      <c r="A1609" s="15">
        <v>0</v>
      </c>
      <c r="B1609" s="15">
        <v>0</v>
      </c>
      <c r="E1609" s="6">
        <f t="shared" si="1121"/>
        <v>0.5</v>
      </c>
      <c r="F1609" s="6">
        <f t="shared" si="1122"/>
        <v>3</v>
      </c>
      <c r="G1609" s="6">
        <f t="shared" si="1122"/>
        <v>3</v>
      </c>
      <c r="H1609" s="6" t="str">
        <f t="shared" si="1123"/>
        <v/>
      </c>
      <c r="I1609" s="6" t="s">
        <v>160</v>
      </c>
      <c r="J1609" t="s">
        <v>176</v>
      </c>
      <c r="K1609" s="6">
        <f t="shared" si="1124"/>
        <v>35</v>
      </c>
      <c r="L1609" t="s">
        <v>177</v>
      </c>
      <c r="N1609" s="18"/>
      <c r="Y1609" s="9"/>
    </row>
    <row r="1610" spans="1:28" x14ac:dyDescent="0.3">
      <c r="A1610" s="15">
        <v>0</v>
      </c>
      <c r="B1610" s="15">
        <v>0</v>
      </c>
      <c r="E1610" s="6">
        <f t="shared" si="1121"/>
        <v>0.5</v>
      </c>
      <c r="F1610" s="6">
        <f t="shared" si="1122"/>
        <v>3</v>
      </c>
      <c r="G1610" s="6">
        <f t="shared" si="1122"/>
        <v>3</v>
      </c>
      <c r="H1610" s="6" t="str">
        <f t="shared" si="1123"/>
        <v/>
      </c>
      <c r="I1610" s="6" t="s">
        <v>160</v>
      </c>
      <c r="J1610" t="s">
        <v>176</v>
      </c>
      <c r="K1610" s="6">
        <f t="shared" si="1124"/>
        <v>35</v>
      </c>
      <c r="L1610" t="s">
        <v>177</v>
      </c>
      <c r="Y1610" s="9"/>
    </row>
    <row r="1611" spans="1:28" x14ac:dyDescent="0.3">
      <c r="A1611" s="15">
        <v>0</v>
      </c>
      <c r="B1611" s="15">
        <v>0</v>
      </c>
      <c r="E1611" s="6">
        <f t="shared" si="1121"/>
        <v>0.5</v>
      </c>
      <c r="F1611" s="6">
        <f t="shared" si="1122"/>
        <v>3</v>
      </c>
      <c r="G1611" s="6">
        <f t="shared" si="1122"/>
        <v>3</v>
      </c>
      <c r="H1611" s="6" t="str">
        <f t="shared" si="1123"/>
        <v/>
      </c>
      <c r="I1611" s="6" t="s">
        <v>160</v>
      </c>
      <c r="J1611" t="s">
        <v>176</v>
      </c>
      <c r="K1611" s="6">
        <f t="shared" si="1124"/>
        <v>35</v>
      </c>
      <c r="L1611" t="s">
        <v>177</v>
      </c>
      <c r="Y1611" s="9"/>
    </row>
    <row r="1612" spans="1:28" x14ac:dyDescent="0.3">
      <c r="A1612" s="15">
        <v>0</v>
      </c>
      <c r="B1612" s="15">
        <v>0</v>
      </c>
      <c r="E1612" s="6">
        <f t="shared" si="1121"/>
        <v>0.5</v>
      </c>
      <c r="F1612" s="6">
        <f t="shared" si="1122"/>
        <v>3</v>
      </c>
      <c r="G1612" s="6">
        <f t="shared" si="1122"/>
        <v>3</v>
      </c>
      <c r="H1612" s="6" t="str">
        <f t="shared" si="1123"/>
        <v/>
      </c>
      <c r="I1612" s="6" t="s">
        <v>160</v>
      </c>
      <c r="J1612" t="s">
        <v>176</v>
      </c>
      <c r="K1612" s="6">
        <f t="shared" si="1124"/>
        <v>35</v>
      </c>
      <c r="L1612" t="s">
        <v>177</v>
      </c>
      <c r="Y1612" s="9"/>
    </row>
    <row r="1613" spans="1:28" x14ac:dyDescent="0.3">
      <c r="A1613" s="15">
        <v>0</v>
      </c>
      <c r="B1613" s="15">
        <v>0</v>
      </c>
      <c r="E1613" s="6">
        <f t="shared" si="1121"/>
        <v>0.5</v>
      </c>
      <c r="F1613" s="6">
        <f t="shared" si="1122"/>
        <v>3</v>
      </c>
      <c r="G1613" s="6">
        <f t="shared" si="1122"/>
        <v>3</v>
      </c>
      <c r="H1613" s="6" t="str">
        <f t="shared" si="1123"/>
        <v/>
      </c>
      <c r="I1613" s="6" t="s">
        <v>160</v>
      </c>
      <c r="J1613" t="s">
        <v>176</v>
      </c>
      <c r="K1613" s="6">
        <f t="shared" si="1124"/>
        <v>35</v>
      </c>
      <c r="L1613" t="s">
        <v>177</v>
      </c>
      <c r="Y1613" s="9"/>
    </row>
    <row r="1614" spans="1:28" x14ac:dyDescent="0.3">
      <c r="A1614" s="15">
        <v>0</v>
      </c>
      <c r="B1614" s="15">
        <v>0</v>
      </c>
      <c r="E1614" s="6">
        <f t="shared" si="1121"/>
        <v>0.5</v>
      </c>
      <c r="F1614" s="6">
        <f t="shared" si="1122"/>
        <v>3</v>
      </c>
      <c r="G1614" s="6">
        <f t="shared" si="1122"/>
        <v>3</v>
      </c>
      <c r="H1614" s="6" t="str">
        <f t="shared" si="1123"/>
        <v/>
      </c>
      <c r="I1614" s="6" t="s">
        <v>160</v>
      </c>
      <c r="J1614" t="s">
        <v>179</v>
      </c>
      <c r="K1614" s="6">
        <f t="shared" si="1124"/>
        <v>35</v>
      </c>
      <c r="L1614" t="s">
        <v>178</v>
      </c>
      <c r="Q1614" s="10"/>
      <c r="R1614" s="10"/>
      <c r="S1614" s="10"/>
      <c r="T1614" s="10"/>
      <c r="U1614" s="10"/>
      <c r="V1614" s="10"/>
      <c r="W1614" s="10"/>
      <c r="X1614" s="10"/>
      <c r="Y1614" s="11"/>
      <c r="Z1614" s="10"/>
      <c r="AA1614" s="10"/>
      <c r="AB1614" s="10"/>
    </row>
    <row r="1615" spans="1:28" x14ac:dyDescent="0.3">
      <c r="A1615" s="15">
        <v>0</v>
      </c>
      <c r="B1615" s="15">
        <v>0</v>
      </c>
      <c r="E1615" s="6">
        <f t="shared" si="1121"/>
        <v>0.5</v>
      </c>
      <c r="F1615" s="6">
        <f t="shared" ref="F1615" si="1125">MOD(SUM(F1614,1),4)</f>
        <v>0</v>
      </c>
      <c r="G1615" s="6">
        <f t="shared" si="1122"/>
        <v>3</v>
      </c>
      <c r="H1615" s="6" t="str">
        <f t="shared" si="1123"/>
        <v/>
      </c>
      <c r="I1615" s="6" t="s">
        <v>160</v>
      </c>
      <c r="J1615" t="s">
        <v>179</v>
      </c>
      <c r="K1615" s="6">
        <f t="shared" si="1124"/>
        <v>35</v>
      </c>
      <c r="L1615" t="s">
        <v>178</v>
      </c>
      <c r="Y1615" s="9"/>
    </row>
    <row r="1616" spans="1:28" x14ac:dyDescent="0.3">
      <c r="A1616" s="15">
        <v>0</v>
      </c>
      <c r="B1616" s="15">
        <v>0</v>
      </c>
      <c r="E1616" s="6">
        <f t="shared" si="1121"/>
        <v>0.5</v>
      </c>
      <c r="F1616" s="6">
        <f t="shared" ref="F1616" si="1126">MOD(SUM(F1614,2),4)</f>
        <v>1</v>
      </c>
      <c r="G1616" s="6">
        <f t="shared" si="1122"/>
        <v>3</v>
      </c>
      <c r="H1616" s="17" t="str">
        <f t="shared" ref="H1616" si="1127">IF(A1616=0,"",_xlfn.CONCAT("\end{enumerate} \section*{ Cuenta ",A1616,"} \begin{enumerate}"))</f>
        <v/>
      </c>
      <c r="I1616" s="6" t="s">
        <v>160</v>
      </c>
      <c r="J1616" t="s">
        <v>179</v>
      </c>
      <c r="K1616" s="6">
        <f t="shared" si="1124"/>
        <v>35</v>
      </c>
      <c r="L1616" t="s">
        <v>178</v>
      </c>
      <c r="Y1616" s="9"/>
    </row>
    <row r="1617" spans="1:28" x14ac:dyDescent="0.3">
      <c r="A1617" s="15">
        <v>0</v>
      </c>
      <c r="B1617" s="15">
        <v>0</v>
      </c>
      <c r="E1617" s="6">
        <f t="shared" si="1121"/>
        <v>0.5</v>
      </c>
      <c r="F1617" s="6">
        <f t="shared" ref="F1617" si="1128">MOD(SUM(F1614,3),4)</f>
        <v>2</v>
      </c>
      <c r="G1617" s="6">
        <f t="shared" si="1122"/>
        <v>3</v>
      </c>
      <c r="H1617" s="6" t="str">
        <f t="shared" ref="H1617:H1618" si="1129">IF(A1617=0,"",_xlfn.CONCAT("## ",A1617))</f>
        <v/>
      </c>
      <c r="I1617" s="6" t="s">
        <v>160</v>
      </c>
      <c r="J1617" t="s">
        <v>179</v>
      </c>
      <c r="K1617" s="6">
        <f t="shared" si="1124"/>
        <v>35</v>
      </c>
      <c r="L1617" t="s">
        <v>178</v>
      </c>
      <c r="Y1617" s="9"/>
    </row>
    <row r="1618" spans="1:28" x14ac:dyDescent="0.3">
      <c r="A1618" s="15">
        <v>0</v>
      </c>
      <c r="B1618" s="15">
        <v>0</v>
      </c>
      <c r="E1618" s="6">
        <f t="shared" si="1121"/>
        <v>0.5</v>
      </c>
      <c r="F1618" s="6">
        <f t="shared" ref="F1618" si="1130">MOD(SUM(F1614,4),4)</f>
        <v>3</v>
      </c>
      <c r="G1618" s="6">
        <f t="shared" si="1122"/>
        <v>3</v>
      </c>
      <c r="H1618" s="6" t="str">
        <f t="shared" si="1129"/>
        <v/>
      </c>
      <c r="I1618" s="6" t="s">
        <v>160</v>
      </c>
      <c r="J1618" t="s">
        <v>179</v>
      </c>
      <c r="K1618" s="6">
        <f t="shared" si="1124"/>
        <v>35</v>
      </c>
      <c r="L1618" t="s">
        <v>178</v>
      </c>
      <c r="Y1618" s="9"/>
    </row>
    <row r="1619" spans="1:28" ht="42.55" x14ac:dyDescent="0.3">
      <c r="A1619" s="15" t="s">
        <v>158</v>
      </c>
      <c r="B1619" s="15">
        <v>0</v>
      </c>
      <c r="H1619" s="17" t="str">
        <f t="shared" ref="H1619" si="1131">IF(A1619=0,"",_xlfn.CONCAT("\end{enumerate} \section*{ Cuenta ",A1619,"} \begin{enumerate}"))</f>
        <v>\end{enumerate} \section*{ Cuenta X} \begin{enumerate}</v>
      </c>
    </row>
    <row r="1620" spans="1:28" x14ac:dyDescent="0.3">
      <c r="A1620" s="15">
        <v>0</v>
      </c>
      <c r="B1620" s="15">
        <v>0</v>
      </c>
      <c r="E1620" s="6">
        <f t="shared" ref="E1620:E1634" si="1132">IF(C1620&gt;0.1,      IF(C1620&lt;0.6,C1620,ABS(1-C1620)),C1620+0.5)</f>
        <v>0.5</v>
      </c>
      <c r="F1620" s="6">
        <f t="shared" ref="F1620:G1634" si="1133">MOD(ROUND(C1620*100+35,0),4)</f>
        <v>3</v>
      </c>
      <c r="G1620" s="6">
        <f t="shared" si="1133"/>
        <v>3</v>
      </c>
      <c r="H1620" s="6" t="str">
        <f t="shared" ref="H1620:H1631" si="1134">IF(A1620=0,"",_xlfn.CONCAT("## ",A1620))</f>
        <v/>
      </c>
      <c r="I1620" s="6" t="s">
        <v>160</v>
      </c>
      <c r="J1620" t="s">
        <v>175</v>
      </c>
      <c r="K1620" s="6">
        <f t="shared" ref="K1620:K1634" si="1135">ROUND(C1620*100+35,1)</f>
        <v>35</v>
      </c>
      <c r="L1620" t="s">
        <v>180</v>
      </c>
      <c r="N1620" s="18"/>
      <c r="Y1620" s="9"/>
    </row>
    <row r="1621" spans="1:28" x14ac:dyDescent="0.3">
      <c r="A1621" s="15">
        <v>0</v>
      </c>
      <c r="B1621" s="15">
        <v>0</v>
      </c>
      <c r="E1621" s="6">
        <f t="shared" si="1132"/>
        <v>0.5</v>
      </c>
      <c r="F1621" s="6">
        <f t="shared" si="1133"/>
        <v>3</v>
      </c>
      <c r="G1621" s="6">
        <f t="shared" si="1133"/>
        <v>3</v>
      </c>
      <c r="H1621" s="6" t="str">
        <f t="shared" si="1134"/>
        <v/>
      </c>
      <c r="I1621" s="6" t="s">
        <v>160</v>
      </c>
      <c r="J1621" t="s">
        <v>175</v>
      </c>
      <c r="K1621" s="6">
        <f t="shared" si="1135"/>
        <v>35</v>
      </c>
      <c r="L1621" t="s">
        <v>180</v>
      </c>
      <c r="N1621" s="18"/>
      <c r="Y1621" s="9"/>
    </row>
    <row r="1622" spans="1:28" x14ac:dyDescent="0.3">
      <c r="A1622" s="15">
        <v>0</v>
      </c>
      <c r="B1622" s="15">
        <v>0</v>
      </c>
      <c r="E1622" s="6">
        <f t="shared" si="1132"/>
        <v>0.5</v>
      </c>
      <c r="F1622" s="6">
        <f t="shared" si="1133"/>
        <v>3</v>
      </c>
      <c r="G1622" s="6">
        <f t="shared" si="1133"/>
        <v>3</v>
      </c>
      <c r="H1622" s="6" t="str">
        <f t="shared" si="1134"/>
        <v/>
      </c>
      <c r="I1622" s="6" t="s">
        <v>160</v>
      </c>
      <c r="J1622" t="s">
        <v>175</v>
      </c>
      <c r="K1622" s="6">
        <f t="shared" si="1135"/>
        <v>35</v>
      </c>
      <c r="L1622" t="s">
        <v>180</v>
      </c>
      <c r="N1622" s="18"/>
      <c r="Y1622" s="9"/>
    </row>
    <row r="1623" spans="1:28" x14ac:dyDescent="0.3">
      <c r="A1623" s="15">
        <v>0</v>
      </c>
      <c r="B1623" s="15">
        <v>0</v>
      </c>
      <c r="E1623" s="6">
        <f t="shared" si="1132"/>
        <v>0.5</v>
      </c>
      <c r="F1623" s="6">
        <f t="shared" si="1133"/>
        <v>3</v>
      </c>
      <c r="G1623" s="6">
        <f t="shared" si="1133"/>
        <v>3</v>
      </c>
      <c r="H1623" s="6" t="str">
        <f t="shared" si="1134"/>
        <v/>
      </c>
      <c r="I1623" s="6" t="s">
        <v>160</v>
      </c>
      <c r="J1623" t="s">
        <v>175</v>
      </c>
      <c r="K1623" s="6">
        <f t="shared" si="1135"/>
        <v>35</v>
      </c>
      <c r="L1623" t="s">
        <v>180</v>
      </c>
      <c r="N1623" s="18"/>
      <c r="Y1623" s="9"/>
    </row>
    <row r="1624" spans="1:28" x14ac:dyDescent="0.3">
      <c r="A1624" s="15">
        <v>0</v>
      </c>
      <c r="B1624" s="15">
        <v>0</v>
      </c>
      <c r="E1624" s="6">
        <f t="shared" si="1132"/>
        <v>0.5</v>
      </c>
      <c r="F1624" s="6">
        <f t="shared" si="1133"/>
        <v>3</v>
      </c>
      <c r="G1624" s="6">
        <f t="shared" si="1133"/>
        <v>3</v>
      </c>
      <c r="H1624" s="6" t="str">
        <f t="shared" si="1134"/>
        <v/>
      </c>
      <c r="I1624" s="6" t="s">
        <v>160</v>
      </c>
      <c r="J1624" t="s">
        <v>175</v>
      </c>
      <c r="K1624" s="6">
        <f t="shared" si="1135"/>
        <v>35</v>
      </c>
      <c r="L1624" t="s">
        <v>180</v>
      </c>
      <c r="N1624" s="18"/>
      <c r="Y1624" s="9"/>
    </row>
    <row r="1625" spans="1:28" x14ac:dyDescent="0.3">
      <c r="A1625" s="15">
        <v>0</v>
      </c>
      <c r="B1625" s="15">
        <v>0</v>
      </c>
      <c r="E1625" s="6">
        <f t="shared" si="1132"/>
        <v>0.5</v>
      </c>
      <c r="F1625" s="6">
        <f t="shared" si="1133"/>
        <v>3</v>
      </c>
      <c r="G1625" s="6">
        <f t="shared" si="1133"/>
        <v>3</v>
      </c>
      <c r="H1625" s="6" t="str">
        <f t="shared" si="1134"/>
        <v/>
      </c>
      <c r="I1625" s="6" t="s">
        <v>160</v>
      </c>
      <c r="J1625" t="s">
        <v>176</v>
      </c>
      <c r="K1625" s="6">
        <f t="shared" si="1135"/>
        <v>35</v>
      </c>
      <c r="L1625" t="s">
        <v>177</v>
      </c>
      <c r="N1625" s="18"/>
      <c r="Y1625" s="9"/>
    </row>
    <row r="1626" spans="1:28" x14ac:dyDescent="0.3">
      <c r="A1626" s="15">
        <v>0</v>
      </c>
      <c r="B1626" s="15">
        <v>0</v>
      </c>
      <c r="E1626" s="6">
        <f t="shared" si="1132"/>
        <v>0.5</v>
      </c>
      <c r="F1626" s="6">
        <f t="shared" si="1133"/>
        <v>3</v>
      </c>
      <c r="G1626" s="6">
        <f t="shared" si="1133"/>
        <v>3</v>
      </c>
      <c r="H1626" s="6" t="str">
        <f t="shared" si="1134"/>
        <v/>
      </c>
      <c r="I1626" s="6" t="s">
        <v>160</v>
      </c>
      <c r="J1626" t="s">
        <v>176</v>
      </c>
      <c r="K1626" s="6">
        <f t="shared" si="1135"/>
        <v>35</v>
      </c>
      <c r="L1626" t="s">
        <v>177</v>
      </c>
      <c r="Y1626" s="9"/>
    </row>
    <row r="1627" spans="1:28" x14ac:dyDescent="0.3">
      <c r="A1627" s="15">
        <v>0</v>
      </c>
      <c r="B1627" s="15">
        <v>0</v>
      </c>
      <c r="E1627" s="6">
        <f t="shared" si="1132"/>
        <v>0.5</v>
      </c>
      <c r="F1627" s="6">
        <f t="shared" si="1133"/>
        <v>3</v>
      </c>
      <c r="G1627" s="6">
        <f t="shared" si="1133"/>
        <v>3</v>
      </c>
      <c r="H1627" s="6" t="str">
        <f t="shared" si="1134"/>
        <v/>
      </c>
      <c r="I1627" s="6" t="s">
        <v>160</v>
      </c>
      <c r="J1627" t="s">
        <v>176</v>
      </c>
      <c r="K1627" s="6">
        <f t="shared" si="1135"/>
        <v>35</v>
      </c>
      <c r="L1627" t="s">
        <v>177</v>
      </c>
      <c r="Y1627" s="9"/>
    </row>
    <row r="1628" spans="1:28" x14ac:dyDescent="0.3">
      <c r="A1628" s="15">
        <v>0</v>
      </c>
      <c r="B1628" s="15">
        <v>0</v>
      </c>
      <c r="E1628" s="6">
        <f t="shared" si="1132"/>
        <v>0.5</v>
      </c>
      <c r="F1628" s="6">
        <f t="shared" si="1133"/>
        <v>3</v>
      </c>
      <c r="G1628" s="6">
        <f t="shared" si="1133"/>
        <v>3</v>
      </c>
      <c r="H1628" s="6" t="str">
        <f t="shared" si="1134"/>
        <v/>
      </c>
      <c r="I1628" s="6" t="s">
        <v>160</v>
      </c>
      <c r="J1628" t="s">
        <v>176</v>
      </c>
      <c r="K1628" s="6">
        <f t="shared" si="1135"/>
        <v>35</v>
      </c>
      <c r="L1628" t="s">
        <v>177</v>
      </c>
      <c r="Y1628" s="9"/>
    </row>
    <row r="1629" spans="1:28" x14ac:dyDescent="0.3">
      <c r="A1629" s="15">
        <v>0</v>
      </c>
      <c r="B1629" s="15">
        <v>0</v>
      </c>
      <c r="E1629" s="6">
        <f t="shared" si="1132"/>
        <v>0.5</v>
      </c>
      <c r="F1629" s="6">
        <f t="shared" si="1133"/>
        <v>3</v>
      </c>
      <c r="G1629" s="6">
        <f t="shared" si="1133"/>
        <v>3</v>
      </c>
      <c r="H1629" s="6" t="str">
        <f t="shared" si="1134"/>
        <v/>
      </c>
      <c r="I1629" s="6" t="s">
        <v>160</v>
      </c>
      <c r="J1629" t="s">
        <v>176</v>
      </c>
      <c r="K1629" s="6">
        <f t="shared" si="1135"/>
        <v>35</v>
      </c>
      <c r="L1629" t="s">
        <v>177</v>
      </c>
      <c r="Y1629" s="9"/>
    </row>
    <row r="1630" spans="1:28" x14ac:dyDescent="0.3">
      <c r="A1630" s="15">
        <v>0</v>
      </c>
      <c r="B1630" s="15">
        <v>0</v>
      </c>
      <c r="E1630" s="6">
        <f t="shared" si="1132"/>
        <v>0.5</v>
      </c>
      <c r="F1630" s="6">
        <f t="shared" si="1133"/>
        <v>3</v>
      </c>
      <c r="G1630" s="6">
        <f t="shared" si="1133"/>
        <v>3</v>
      </c>
      <c r="H1630" s="6" t="str">
        <f t="shared" si="1134"/>
        <v/>
      </c>
      <c r="I1630" s="6" t="s">
        <v>160</v>
      </c>
      <c r="J1630" t="s">
        <v>179</v>
      </c>
      <c r="K1630" s="6">
        <f t="shared" si="1135"/>
        <v>35</v>
      </c>
      <c r="L1630" t="s">
        <v>178</v>
      </c>
      <c r="Q1630" s="10"/>
      <c r="R1630" s="10"/>
      <c r="S1630" s="10"/>
      <c r="T1630" s="10"/>
      <c r="U1630" s="10"/>
      <c r="V1630" s="10"/>
      <c r="W1630" s="10"/>
      <c r="X1630" s="10"/>
      <c r="Y1630" s="11"/>
      <c r="Z1630" s="10"/>
      <c r="AA1630" s="10"/>
      <c r="AB1630" s="10"/>
    </row>
    <row r="1631" spans="1:28" x14ac:dyDescent="0.3">
      <c r="A1631" s="15">
        <v>0</v>
      </c>
      <c r="B1631" s="15">
        <v>0</v>
      </c>
      <c r="E1631" s="6">
        <f t="shared" si="1132"/>
        <v>0.5</v>
      </c>
      <c r="F1631" s="6">
        <f t="shared" ref="F1631" si="1136">MOD(SUM(F1630,1),4)</f>
        <v>0</v>
      </c>
      <c r="G1631" s="6">
        <f t="shared" si="1133"/>
        <v>3</v>
      </c>
      <c r="H1631" s="6" t="str">
        <f t="shared" si="1134"/>
        <v/>
      </c>
      <c r="I1631" s="6" t="s">
        <v>160</v>
      </c>
      <c r="J1631" t="s">
        <v>179</v>
      </c>
      <c r="K1631" s="6">
        <f t="shared" si="1135"/>
        <v>35</v>
      </c>
      <c r="L1631" t="s">
        <v>178</v>
      </c>
      <c r="Y1631" s="9"/>
    </row>
    <row r="1632" spans="1:28" x14ac:dyDescent="0.3">
      <c r="A1632" s="15">
        <v>0</v>
      </c>
      <c r="B1632" s="15">
        <v>0</v>
      </c>
      <c r="E1632" s="6">
        <f t="shared" si="1132"/>
        <v>0.5</v>
      </c>
      <c r="F1632" s="6">
        <f t="shared" ref="F1632" si="1137">MOD(SUM(F1630,2),4)</f>
        <v>1</v>
      </c>
      <c r="G1632" s="6">
        <f t="shared" si="1133"/>
        <v>3</v>
      </c>
      <c r="H1632" s="17" t="str">
        <f t="shared" ref="H1632" si="1138">IF(A1632=0,"",_xlfn.CONCAT("\end{enumerate} \section*{ Cuenta ",A1632,"} \begin{enumerate}"))</f>
        <v/>
      </c>
      <c r="I1632" s="6" t="s">
        <v>160</v>
      </c>
      <c r="J1632" t="s">
        <v>179</v>
      </c>
      <c r="K1632" s="6">
        <f t="shared" si="1135"/>
        <v>35</v>
      </c>
      <c r="L1632" t="s">
        <v>178</v>
      </c>
      <c r="Y1632" s="9"/>
    </row>
    <row r="1633" spans="1:28" x14ac:dyDescent="0.3">
      <c r="A1633" s="15">
        <v>0</v>
      </c>
      <c r="B1633" s="15">
        <v>0</v>
      </c>
      <c r="E1633" s="6">
        <f t="shared" si="1132"/>
        <v>0.5</v>
      </c>
      <c r="F1633" s="6">
        <f t="shared" ref="F1633" si="1139">MOD(SUM(F1630,3),4)</f>
        <v>2</v>
      </c>
      <c r="G1633" s="6">
        <f t="shared" si="1133"/>
        <v>3</v>
      </c>
      <c r="H1633" s="6" t="str">
        <f t="shared" ref="H1633:H1634" si="1140">IF(A1633=0,"",_xlfn.CONCAT("## ",A1633))</f>
        <v/>
      </c>
      <c r="I1633" s="6" t="s">
        <v>160</v>
      </c>
      <c r="J1633" t="s">
        <v>179</v>
      </c>
      <c r="K1633" s="6">
        <f t="shared" si="1135"/>
        <v>35</v>
      </c>
      <c r="L1633" t="s">
        <v>178</v>
      </c>
      <c r="Y1633" s="9"/>
    </row>
    <row r="1634" spans="1:28" x14ac:dyDescent="0.3">
      <c r="A1634" s="15">
        <v>0</v>
      </c>
      <c r="B1634" s="15">
        <v>0</v>
      </c>
      <c r="E1634" s="6">
        <f t="shared" si="1132"/>
        <v>0.5</v>
      </c>
      <c r="F1634" s="6">
        <f t="shared" ref="F1634" si="1141">MOD(SUM(F1630,4),4)</f>
        <v>3</v>
      </c>
      <c r="G1634" s="6">
        <f t="shared" si="1133"/>
        <v>3</v>
      </c>
      <c r="H1634" s="6" t="str">
        <f t="shared" si="1140"/>
        <v/>
      </c>
      <c r="I1634" s="6" t="s">
        <v>160</v>
      </c>
      <c r="J1634" t="s">
        <v>179</v>
      </c>
      <c r="K1634" s="6">
        <f t="shared" si="1135"/>
        <v>35</v>
      </c>
      <c r="L1634" t="s">
        <v>178</v>
      </c>
      <c r="Y1634" s="9"/>
    </row>
    <row r="1635" spans="1:28" ht="42.55" x14ac:dyDescent="0.3">
      <c r="A1635" s="15" t="s">
        <v>158</v>
      </c>
      <c r="B1635" s="15">
        <v>0</v>
      </c>
      <c r="H1635" s="17" t="str">
        <f t="shared" ref="H1635" si="1142">IF(A1635=0,"",_xlfn.CONCAT("\end{enumerate} \section*{ Cuenta ",A1635,"} \begin{enumerate}"))</f>
        <v>\end{enumerate} \section*{ Cuenta X} \begin{enumerate}</v>
      </c>
    </row>
    <row r="1636" spans="1:28" x14ac:dyDescent="0.3">
      <c r="A1636" s="15">
        <v>0</v>
      </c>
      <c r="B1636" s="15">
        <v>0</v>
      </c>
      <c r="E1636" s="6">
        <f t="shared" ref="E1636:E1650" si="1143">IF(C1636&gt;0.1,      IF(C1636&lt;0.6,C1636,ABS(1-C1636)),C1636+0.5)</f>
        <v>0.5</v>
      </c>
      <c r="F1636" s="6">
        <f t="shared" ref="F1636:G1650" si="1144">MOD(ROUND(C1636*100+35,0),4)</f>
        <v>3</v>
      </c>
      <c r="G1636" s="6">
        <f t="shared" si="1144"/>
        <v>3</v>
      </c>
      <c r="H1636" s="6" t="str">
        <f t="shared" ref="H1636:H1647" si="1145">IF(A1636=0,"",_xlfn.CONCAT("## ",A1636))</f>
        <v/>
      </c>
      <c r="I1636" s="6" t="s">
        <v>160</v>
      </c>
      <c r="J1636" t="s">
        <v>175</v>
      </c>
      <c r="K1636" s="6">
        <f t="shared" ref="K1636:K1650" si="1146">ROUND(C1636*100+35,1)</f>
        <v>35</v>
      </c>
      <c r="L1636" t="s">
        <v>180</v>
      </c>
      <c r="N1636" s="18"/>
      <c r="Y1636" s="9"/>
    </row>
    <row r="1637" spans="1:28" x14ac:dyDescent="0.3">
      <c r="A1637" s="15">
        <v>0</v>
      </c>
      <c r="B1637" s="15">
        <v>0</v>
      </c>
      <c r="E1637" s="6">
        <f t="shared" si="1143"/>
        <v>0.5</v>
      </c>
      <c r="F1637" s="6">
        <f t="shared" si="1144"/>
        <v>3</v>
      </c>
      <c r="G1637" s="6">
        <f t="shared" si="1144"/>
        <v>3</v>
      </c>
      <c r="H1637" s="6" t="str">
        <f t="shared" si="1145"/>
        <v/>
      </c>
      <c r="I1637" s="6" t="s">
        <v>160</v>
      </c>
      <c r="J1637" t="s">
        <v>175</v>
      </c>
      <c r="K1637" s="6">
        <f t="shared" si="1146"/>
        <v>35</v>
      </c>
      <c r="L1637" t="s">
        <v>180</v>
      </c>
      <c r="N1637" s="18"/>
      <c r="Y1637" s="9"/>
    </row>
    <row r="1638" spans="1:28" x14ac:dyDescent="0.3">
      <c r="A1638" s="15">
        <v>0</v>
      </c>
      <c r="B1638" s="15">
        <v>0</v>
      </c>
      <c r="E1638" s="6">
        <f t="shared" si="1143"/>
        <v>0.5</v>
      </c>
      <c r="F1638" s="6">
        <f t="shared" si="1144"/>
        <v>3</v>
      </c>
      <c r="G1638" s="6">
        <f t="shared" si="1144"/>
        <v>3</v>
      </c>
      <c r="H1638" s="6" t="str">
        <f t="shared" si="1145"/>
        <v/>
      </c>
      <c r="I1638" s="6" t="s">
        <v>160</v>
      </c>
      <c r="J1638" t="s">
        <v>175</v>
      </c>
      <c r="K1638" s="6">
        <f t="shared" si="1146"/>
        <v>35</v>
      </c>
      <c r="L1638" t="s">
        <v>180</v>
      </c>
      <c r="N1638" s="18"/>
      <c r="Y1638" s="9"/>
    </row>
    <row r="1639" spans="1:28" x14ac:dyDescent="0.3">
      <c r="A1639" s="15">
        <v>0</v>
      </c>
      <c r="B1639" s="15">
        <v>0</v>
      </c>
      <c r="E1639" s="6">
        <f t="shared" si="1143"/>
        <v>0.5</v>
      </c>
      <c r="F1639" s="6">
        <f t="shared" si="1144"/>
        <v>3</v>
      </c>
      <c r="G1639" s="6">
        <f t="shared" si="1144"/>
        <v>3</v>
      </c>
      <c r="H1639" s="6" t="str">
        <f t="shared" si="1145"/>
        <v/>
      </c>
      <c r="I1639" s="6" t="s">
        <v>160</v>
      </c>
      <c r="J1639" t="s">
        <v>175</v>
      </c>
      <c r="K1639" s="6">
        <f t="shared" si="1146"/>
        <v>35</v>
      </c>
      <c r="L1639" t="s">
        <v>180</v>
      </c>
      <c r="N1639" s="18"/>
      <c r="Y1639" s="9"/>
    </row>
    <row r="1640" spans="1:28" x14ac:dyDescent="0.3">
      <c r="A1640" s="15">
        <v>0</v>
      </c>
      <c r="B1640" s="15">
        <v>0</v>
      </c>
      <c r="E1640" s="6">
        <f t="shared" si="1143"/>
        <v>0.5</v>
      </c>
      <c r="F1640" s="6">
        <f t="shared" si="1144"/>
        <v>3</v>
      </c>
      <c r="G1640" s="6">
        <f t="shared" si="1144"/>
        <v>3</v>
      </c>
      <c r="H1640" s="6" t="str">
        <f t="shared" si="1145"/>
        <v/>
      </c>
      <c r="I1640" s="6" t="s">
        <v>160</v>
      </c>
      <c r="J1640" t="s">
        <v>175</v>
      </c>
      <c r="K1640" s="6">
        <f t="shared" si="1146"/>
        <v>35</v>
      </c>
      <c r="L1640" t="s">
        <v>180</v>
      </c>
      <c r="N1640" s="18"/>
      <c r="Y1640" s="9"/>
    </row>
    <row r="1641" spans="1:28" x14ac:dyDescent="0.3">
      <c r="A1641" s="15">
        <v>0</v>
      </c>
      <c r="B1641" s="15">
        <v>0</v>
      </c>
      <c r="E1641" s="6">
        <f t="shared" si="1143"/>
        <v>0.5</v>
      </c>
      <c r="F1641" s="6">
        <f t="shared" si="1144"/>
        <v>3</v>
      </c>
      <c r="G1641" s="6">
        <f t="shared" si="1144"/>
        <v>3</v>
      </c>
      <c r="H1641" s="6" t="str">
        <f t="shared" si="1145"/>
        <v/>
      </c>
      <c r="I1641" s="6" t="s">
        <v>160</v>
      </c>
      <c r="J1641" t="s">
        <v>176</v>
      </c>
      <c r="K1641" s="6">
        <f t="shared" si="1146"/>
        <v>35</v>
      </c>
      <c r="L1641" t="s">
        <v>177</v>
      </c>
      <c r="N1641" s="18"/>
      <c r="Y1641" s="9"/>
    </row>
    <row r="1642" spans="1:28" x14ac:dyDescent="0.3">
      <c r="A1642" s="15">
        <v>0</v>
      </c>
      <c r="B1642" s="15">
        <v>0</v>
      </c>
      <c r="E1642" s="6">
        <f t="shared" si="1143"/>
        <v>0.5</v>
      </c>
      <c r="F1642" s="6">
        <f t="shared" si="1144"/>
        <v>3</v>
      </c>
      <c r="G1642" s="6">
        <f t="shared" si="1144"/>
        <v>3</v>
      </c>
      <c r="H1642" s="6" t="str">
        <f t="shared" si="1145"/>
        <v/>
      </c>
      <c r="I1642" s="6" t="s">
        <v>160</v>
      </c>
      <c r="J1642" t="s">
        <v>176</v>
      </c>
      <c r="K1642" s="6">
        <f t="shared" si="1146"/>
        <v>35</v>
      </c>
      <c r="L1642" t="s">
        <v>177</v>
      </c>
      <c r="Y1642" s="9"/>
    </row>
    <row r="1643" spans="1:28" x14ac:dyDescent="0.3">
      <c r="A1643" s="15">
        <v>0</v>
      </c>
      <c r="B1643" s="15">
        <v>0</v>
      </c>
      <c r="E1643" s="6">
        <f t="shared" si="1143"/>
        <v>0.5</v>
      </c>
      <c r="F1643" s="6">
        <f t="shared" si="1144"/>
        <v>3</v>
      </c>
      <c r="G1643" s="6">
        <f t="shared" si="1144"/>
        <v>3</v>
      </c>
      <c r="H1643" s="6" t="str">
        <f t="shared" si="1145"/>
        <v/>
      </c>
      <c r="I1643" s="6" t="s">
        <v>160</v>
      </c>
      <c r="J1643" t="s">
        <v>176</v>
      </c>
      <c r="K1643" s="6">
        <f t="shared" si="1146"/>
        <v>35</v>
      </c>
      <c r="L1643" t="s">
        <v>177</v>
      </c>
      <c r="Y1643" s="9"/>
    </row>
    <row r="1644" spans="1:28" x14ac:dyDescent="0.3">
      <c r="A1644" s="15">
        <v>0</v>
      </c>
      <c r="B1644" s="15">
        <v>0</v>
      </c>
      <c r="E1644" s="6">
        <f t="shared" si="1143"/>
        <v>0.5</v>
      </c>
      <c r="F1644" s="6">
        <f t="shared" si="1144"/>
        <v>3</v>
      </c>
      <c r="G1644" s="6">
        <f t="shared" si="1144"/>
        <v>3</v>
      </c>
      <c r="H1644" s="6" t="str">
        <f t="shared" si="1145"/>
        <v/>
      </c>
      <c r="I1644" s="6" t="s">
        <v>160</v>
      </c>
      <c r="J1644" t="s">
        <v>176</v>
      </c>
      <c r="K1644" s="6">
        <f t="shared" si="1146"/>
        <v>35</v>
      </c>
      <c r="L1644" t="s">
        <v>177</v>
      </c>
      <c r="Y1644" s="9"/>
    </row>
    <row r="1645" spans="1:28" x14ac:dyDescent="0.3">
      <c r="A1645" s="15">
        <v>0</v>
      </c>
      <c r="B1645" s="15">
        <v>0</v>
      </c>
      <c r="E1645" s="6">
        <f t="shared" si="1143"/>
        <v>0.5</v>
      </c>
      <c r="F1645" s="6">
        <f t="shared" si="1144"/>
        <v>3</v>
      </c>
      <c r="G1645" s="6">
        <f t="shared" si="1144"/>
        <v>3</v>
      </c>
      <c r="H1645" s="6" t="str">
        <f t="shared" si="1145"/>
        <v/>
      </c>
      <c r="I1645" s="6" t="s">
        <v>160</v>
      </c>
      <c r="J1645" t="s">
        <v>176</v>
      </c>
      <c r="K1645" s="6">
        <f t="shared" si="1146"/>
        <v>35</v>
      </c>
      <c r="L1645" t="s">
        <v>177</v>
      </c>
      <c r="Y1645" s="9"/>
    </row>
    <row r="1646" spans="1:28" x14ac:dyDescent="0.3">
      <c r="A1646" s="15">
        <v>0</v>
      </c>
      <c r="B1646" s="15">
        <v>0</v>
      </c>
      <c r="E1646" s="6">
        <f t="shared" si="1143"/>
        <v>0.5</v>
      </c>
      <c r="F1646" s="6">
        <f t="shared" si="1144"/>
        <v>3</v>
      </c>
      <c r="G1646" s="6">
        <f t="shared" si="1144"/>
        <v>3</v>
      </c>
      <c r="H1646" s="6" t="str">
        <f t="shared" si="1145"/>
        <v/>
      </c>
      <c r="I1646" s="6" t="s">
        <v>160</v>
      </c>
      <c r="J1646" t="s">
        <v>179</v>
      </c>
      <c r="K1646" s="6">
        <f t="shared" si="1146"/>
        <v>35</v>
      </c>
      <c r="L1646" t="s">
        <v>178</v>
      </c>
      <c r="Q1646" s="10"/>
      <c r="R1646" s="10"/>
      <c r="S1646" s="10"/>
      <c r="T1646" s="10"/>
      <c r="U1646" s="10"/>
      <c r="V1646" s="10"/>
      <c r="W1646" s="10"/>
      <c r="X1646" s="10"/>
      <c r="Y1646" s="11"/>
      <c r="Z1646" s="10"/>
      <c r="AA1646" s="10"/>
      <c r="AB1646" s="10"/>
    </row>
    <row r="1647" spans="1:28" x14ac:dyDescent="0.3">
      <c r="A1647" s="15">
        <v>0</v>
      </c>
      <c r="B1647" s="15">
        <v>0</v>
      </c>
      <c r="E1647" s="6">
        <f t="shared" si="1143"/>
        <v>0.5</v>
      </c>
      <c r="F1647" s="6">
        <f t="shared" ref="F1647" si="1147">MOD(SUM(F1646,1),4)</f>
        <v>0</v>
      </c>
      <c r="G1647" s="6">
        <f t="shared" si="1144"/>
        <v>3</v>
      </c>
      <c r="H1647" s="6" t="str">
        <f t="shared" si="1145"/>
        <v/>
      </c>
      <c r="I1647" s="6" t="s">
        <v>160</v>
      </c>
      <c r="J1647" t="s">
        <v>179</v>
      </c>
      <c r="K1647" s="6">
        <f t="shared" si="1146"/>
        <v>35</v>
      </c>
      <c r="L1647" t="s">
        <v>178</v>
      </c>
      <c r="Y1647" s="9"/>
    </row>
    <row r="1648" spans="1:28" x14ac:dyDescent="0.3">
      <c r="A1648" s="15">
        <v>0</v>
      </c>
      <c r="B1648" s="15">
        <v>0</v>
      </c>
      <c r="E1648" s="6">
        <f t="shared" si="1143"/>
        <v>0.5</v>
      </c>
      <c r="F1648" s="6">
        <f t="shared" ref="F1648" si="1148">MOD(SUM(F1646,2),4)</f>
        <v>1</v>
      </c>
      <c r="G1648" s="6">
        <f t="shared" si="1144"/>
        <v>3</v>
      </c>
      <c r="H1648" s="17" t="str">
        <f t="shared" ref="H1648" si="1149">IF(A1648=0,"",_xlfn.CONCAT("\end{enumerate} \section*{ Cuenta ",A1648,"} \begin{enumerate}"))</f>
        <v/>
      </c>
      <c r="I1648" s="6" t="s">
        <v>160</v>
      </c>
      <c r="J1648" t="s">
        <v>179</v>
      </c>
      <c r="K1648" s="6">
        <f t="shared" si="1146"/>
        <v>35</v>
      </c>
      <c r="L1648" t="s">
        <v>178</v>
      </c>
      <c r="Y1648" s="9"/>
    </row>
    <row r="1649" spans="1:28" x14ac:dyDescent="0.3">
      <c r="A1649" s="15">
        <v>0</v>
      </c>
      <c r="B1649" s="15">
        <v>0</v>
      </c>
      <c r="E1649" s="6">
        <f t="shared" si="1143"/>
        <v>0.5</v>
      </c>
      <c r="F1649" s="6">
        <f t="shared" ref="F1649" si="1150">MOD(SUM(F1646,3),4)</f>
        <v>2</v>
      </c>
      <c r="G1649" s="6">
        <f t="shared" si="1144"/>
        <v>3</v>
      </c>
      <c r="H1649" s="6" t="str">
        <f t="shared" ref="H1649:H1650" si="1151">IF(A1649=0,"",_xlfn.CONCAT("## ",A1649))</f>
        <v/>
      </c>
      <c r="I1649" s="6" t="s">
        <v>160</v>
      </c>
      <c r="J1649" t="s">
        <v>179</v>
      </c>
      <c r="K1649" s="6">
        <f t="shared" si="1146"/>
        <v>35</v>
      </c>
      <c r="L1649" t="s">
        <v>178</v>
      </c>
      <c r="Y1649" s="9"/>
    </row>
    <row r="1650" spans="1:28" x14ac:dyDescent="0.3">
      <c r="A1650" s="15">
        <v>0</v>
      </c>
      <c r="B1650" s="15">
        <v>0</v>
      </c>
      <c r="E1650" s="6">
        <f t="shared" si="1143"/>
        <v>0.5</v>
      </c>
      <c r="F1650" s="6">
        <f t="shared" ref="F1650" si="1152">MOD(SUM(F1646,4),4)</f>
        <v>3</v>
      </c>
      <c r="G1650" s="6">
        <f t="shared" si="1144"/>
        <v>3</v>
      </c>
      <c r="H1650" s="6" t="str">
        <f t="shared" si="1151"/>
        <v/>
      </c>
      <c r="I1650" s="6" t="s">
        <v>160</v>
      </c>
      <c r="J1650" t="s">
        <v>179</v>
      </c>
      <c r="K1650" s="6">
        <f t="shared" si="1146"/>
        <v>35</v>
      </c>
      <c r="L1650" t="s">
        <v>178</v>
      </c>
      <c r="Y1650" s="9"/>
    </row>
    <row r="1651" spans="1:28" ht="42.55" x14ac:dyDescent="0.3">
      <c r="A1651" s="15" t="s">
        <v>158</v>
      </c>
      <c r="B1651" s="15">
        <v>0</v>
      </c>
      <c r="H1651" s="17" t="str">
        <f t="shared" ref="H1651" si="1153">IF(A1651=0,"",_xlfn.CONCAT("\end{enumerate} \section*{ Cuenta ",A1651,"} \begin{enumerate}"))</f>
        <v>\end{enumerate} \section*{ Cuenta X} \begin{enumerate}</v>
      </c>
    </row>
    <row r="1652" spans="1:28" x14ac:dyDescent="0.3">
      <c r="A1652" s="15">
        <v>0</v>
      </c>
      <c r="B1652" s="15">
        <v>0</v>
      </c>
      <c r="E1652" s="6">
        <f t="shared" ref="E1652:E1666" si="1154">IF(C1652&gt;0.1,      IF(C1652&lt;0.6,C1652,ABS(1-C1652)),C1652+0.5)</f>
        <v>0.5</v>
      </c>
      <c r="F1652" s="6">
        <f t="shared" ref="F1652:G1666" si="1155">MOD(ROUND(C1652*100+35,0),4)</f>
        <v>3</v>
      </c>
      <c r="G1652" s="6">
        <f t="shared" si="1155"/>
        <v>3</v>
      </c>
      <c r="H1652" s="6" t="str">
        <f t="shared" ref="H1652:H1663" si="1156">IF(A1652=0,"",_xlfn.CONCAT("## ",A1652))</f>
        <v/>
      </c>
      <c r="I1652" s="6" t="s">
        <v>160</v>
      </c>
      <c r="J1652" t="s">
        <v>175</v>
      </c>
      <c r="K1652" s="6">
        <f t="shared" ref="K1652:K1666" si="1157">ROUND(C1652*100+35,1)</f>
        <v>35</v>
      </c>
      <c r="L1652" t="s">
        <v>180</v>
      </c>
      <c r="N1652" s="18"/>
      <c r="Y1652" s="9"/>
    </row>
    <row r="1653" spans="1:28" x14ac:dyDescent="0.3">
      <c r="A1653" s="15">
        <v>0</v>
      </c>
      <c r="B1653" s="15">
        <v>0</v>
      </c>
      <c r="E1653" s="6">
        <f t="shared" si="1154"/>
        <v>0.5</v>
      </c>
      <c r="F1653" s="6">
        <f t="shared" si="1155"/>
        <v>3</v>
      </c>
      <c r="G1653" s="6">
        <f t="shared" si="1155"/>
        <v>3</v>
      </c>
      <c r="H1653" s="6" t="str">
        <f t="shared" si="1156"/>
        <v/>
      </c>
      <c r="I1653" s="6" t="s">
        <v>160</v>
      </c>
      <c r="J1653" t="s">
        <v>175</v>
      </c>
      <c r="K1653" s="6">
        <f t="shared" si="1157"/>
        <v>35</v>
      </c>
      <c r="L1653" t="s">
        <v>180</v>
      </c>
      <c r="N1653" s="18"/>
      <c r="Y1653" s="9"/>
    </row>
    <row r="1654" spans="1:28" x14ac:dyDescent="0.3">
      <c r="A1654" s="15">
        <v>0</v>
      </c>
      <c r="B1654" s="15">
        <v>0</v>
      </c>
      <c r="E1654" s="6">
        <f t="shared" si="1154"/>
        <v>0.5</v>
      </c>
      <c r="F1654" s="6">
        <f t="shared" si="1155"/>
        <v>3</v>
      </c>
      <c r="G1654" s="6">
        <f t="shared" si="1155"/>
        <v>3</v>
      </c>
      <c r="H1654" s="6" t="str">
        <f t="shared" si="1156"/>
        <v/>
      </c>
      <c r="I1654" s="6" t="s">
        <v>160</v>
      </c>
      <c r="J1654" t="s">
        <v>175</v>
      </c>
      <c r="K1654" s="6">
        <f t="shared" si="1157"/>
        <v>35</v>
      </c>
      <c r="L1654" t="s">
        <v>180</v>
      </c>
      <c r="N1654" s="18"/>
      <c r="Y1654" s="9"/>
    </row>
    <row r="1655" spans="1:28" x14ac:dyDescent="0.3">
      <c r="A1655" s="15">
        <v>0</v>
      </c>
      <c r="B1655" s="15">
        <v>0</v>
      </c>
      <c r="E1655" s="6">
        <f t="shared" si="1154"/>
        <v>0.5</v>
      </c>
      <c r="F1655" s="6">
        <f t="shared" si="1155"/>
        <v>3</v>
      </c>
      <c r="G1655" s="6">
        <f t="shared" si="1155"/>
        <v>3</v>
      </c>
      <c r="H1655" s="6" t="str">
        <f t="shared" si="1156"/>
        <v/>
      </c>
      <c r="I1655" s="6" t="s">
        <v>160</v>
      </c>
      <c r="J1655" t="s">
        <v>175</v>
      </c>
      <c r="K1655" s="6">
        <f t="shared" si="1157"/>
        <v>35</v>
      </c>
      <c r="L1655" t="s">
        <v>180</v>
      </c>
      <c r="N1655" s="18"/>
      <c r="Y1655" s="9"/>
    </row>
    <row r="1656" spans="1:28" x14ac:dyDescent="0.3">
      <c r="A1656" s="15">
        <v>0</v>
      </c>
      <c r="B1656" s="15">
        <v>0</v>
      </c>
      <c r="E1656" s="6">
        <f t="shared" si="1154"/>
        <v>0.5</v>
      </c>
      <c r="F1656" s="6">
        <f t="shared" si="1155"/>
        <v>3</v>
      </c>
      <c r="G1656" s="6">
        <f t="shared" si="1155"/>
        <v>3</v>
      </c>
      <c r="H1656" s="6" t="str">
        <f t="shared" si="1156"/>
        <v/>
      </c>
      <c r="I1656" s="6" t="s">
        <v>160</v>
      </c>
      <c r="J1656" t="s">
        <v>175</v>
      </c>
      <c r="K1656" s="6">
        <f t="shared" si="1157"/>
        <v>35</v>
      </c>
      <c r="L1656" t="s">
        <v>180</v>
      </c>
      <c r="N1656" s="18"/>
      <c r="Y1656" s="9"/>
    </row>
    <row r="1657" spans="1:28" x14ac:dyDescent="0.3">
      <c r="A1657" s="15">
        <v>0</v>
      </c>
      <c r="B1657" s="15">
        <v>0</v>
      </c>
      <c r="E1657" s="6">
        <f t="shared" si="1154"/>
        <v>0.5</v>
      </c>
      <c r="F1657" s="6">
        <f t="shared" si="1155"/>
        <v>3</v>
      </c>
      <c r="G1657" s="6">
        <f t="shared" si="1155"/>
        <v>3</v>
      </c>
      <c r="H1657" s="6" t="str">
        <f t="shared" si="1156"/>
        <v/>
      </c>
      <c r="I1657" s="6" t="s">
        <v>160</v>
      </c>
      <c r="J1657" t="s">
        <v>176</v>
      </c>
      <c r="K1657" s="6">
        <f t="shared" si="1157"/>
        <v>35</v>
      </c>
      <c r="L1657" t="s">
        <v>177</v>
      </c>
      <c r="N1657" s="18"/>
      <c r="Y1657" s="9"/>
    </row>
    <row r="1658" spans="1:28" x14ac:dyDescent="0.3">
      <c r="A1658" s="15">
        <v>0</v>
      </c>
      <c r="B1658" s="15">
        <v>0</v>
      </c>
      <c r="E1658" s="6">
        <f t="shared" si="1154"/>
        <v>0.5</v>
      </c>
      <c r="F1658" s="6">
        <f t="shared" si="1155"/>
        <v>3</v>
      </c>
      <c r="G1658" s="6">
        <f t="shared" si="1155"/>
        <v>3</v>
      </c>
      <c r="H1658" s="6" t="str">
        <f t="shared" si="1156"/>
        <v/>
      </c>
      <c r="I1658" s="6" t="s">
        <v>160</v>
      </c>
      <c r="J1658" t="s">
        <v>176</v>
      </c>
      <c r="K1658" s="6">
        <f t="shared" si="1157"/>
        <v>35</v>
      </c>
      <c r="L1658" t="s">
        <v>177</v>
      </c>
      <c r="Y1658" s="9"/>
    </row>
    <row r="1659" spans="1:28" x14ac:dyDescent="0.3">
      <c r="A1659" s="15">
        <v>0</v>
      </c>
      <c r="B1659" s="15">
        <v>0</v>
      </c>
      <c r="E1659" s="6">
        <f t="shared" si="1154"/>
        <v>0.5</v>
      </c>
      <c r="F1659" s="6">
        <f t="shared" si="1155"/>
        <v>3</v>
      </c>
      <c r="G1659" s="6">
        <f t="shared" si="1155"/>
        <v>3</v>
      </c>
      <c r="H1659" s="6" t="str">
        <f t="shared" si="1156"/>
        <v/>
      </c>
      <c r="I1659" s="6" t="s">
        <v>160</v>
      </c>
      <c r="J1659" t="s">
        <v>176</v>
      </c>
      <c r="K1659" s="6">
        <f t="shared" si="1157"/>
        <v>35</v>
      </c>
      <c r="L1659" t="s">
        <v>177</v>
      </c>
      <c r="Y1659" s="9"/>
    </row>
    <row r="1660" spans="1:28" x14ac:dyDescent="0.3">
      <c r="A1660" s="15">
        <v>0</v>
      </c>
      <c r="B1660" s="15">
        <v>0</v>
      </c>
      <c r="E1660" s="6">
        <f t="shared" si="1154"/>
        <v>0.5</v>
      </c>
      <c r="F1660" s="6">
        <f t="shared" si="1155"/>
        <v>3</v>
      </c>
      <c r="G1660" s="6">
        <f t="shared" si="1155"/>
        <v>3</v>
      </c>
      <c r="H1660" s="6" t="str">
        <f t="shared" si="1156"/>
        <v/>
      </c>
      <c r="I1660" s="6" t="s">
        <v>160</v>
      </c>
      <c r="J1660" t="s">
        <v>176</v>
      </c>
      <c r="K1660" s="6">
        <f t="shared" si="1157"/>
        <v>35</v>
      </c>
      <c r="L1660" t="s">
        <v>177</v>
      </c>
      <c r="Y1660" s="9"/>
    </row>
    <row r="1661" spans="1:28" x14ac:dyDescent="0.3">
      <c r="A1661" s="15">
        <v>0</v>
      </c>
      <c r="B1661" s="15">
        <v>0</v>
      </c>
      <c r="E1661" s="6">
        <f t="shared" si="1154"/>
        <v>0.5</v>
      </c>
      <c r="F1661" s="6">
        <f t="shared" si="1155"/>
        <v>3</v>
      </c>
      <c r="G1661" s="6">
        <f t="shared" si="1155"/>
        <v>3</v>
      </c>
      <c r="H1661" s="6" t="str">
        <f t="shared" si="1156"/>
        <v/>
      </c>
      <c r="I1661" s="6" t="s">
        <v>160</v>
      </c>
      <c r="J1661" t="s">
        <v>176</v>
      </c>
      <c r="K1661" s="6">
        <f t="shared" si="1157"/>
        <v>35</v>
      </c>
      <c r="L1661" t="s">
        <v>177</v>
      </c>
      <c r="Y1661" s="9"/>
    </row>
    <row r="1662" spans="1:28" x14ac:dyDescent="0.3">
      <c r="A1662" s="15">
        <v>0</v>
      </c>
      <c r="B1662" s="15">
        <v>0</v>
      </c>
      <c r="E1662" s="6">
        <f t="shared" si="1154"/>
        <v>0.5</v>
      </c>
      <c r="F1662" s="6">
        <f t="shared" si="1155"/>
        <v>3</v>
      </c>
      <c r="G1662" s="6">
        <f t="shared" si="1155"/>
        <v>3</v>
      </c>
      <c r="H1662" s="6" t="str">
        <f t="shared" si="1156"/>
        <v/>
      </c>
      <c r="I1662" s="6" t="s">
        <v>160</v>
      </c>
      <c r="J1662" t="s">
        <v>179</v>
      </c>
      <c r="K1662" s="6">
        <f t="shared" si="1157"/>
        <v>35</v>
      </c>
      <c r="L1662" t="s">
        <v>178</v>
      </c>
      <c r="Q1662" s="10"/>
      <c r="R1662" s="10"/>
      <c r="S1662" s="10"/>
      <c r="T1662" s="10"/>
      <c r="U1662" s="10"/>
      <c r="V1662" s="10"/>
      <c r="W1662" s="10"/>
      <c r="X1662" s="10"/>
      <c r="Y1662" s="11"/>
      <c r="Z1662" s="10"/>
      <c r="AA1662" s="10"/>
      <c r="AB1662" s="10"/>
    </row>
    <row r="1663" spans="1:28" x14ac:dyDescent="0.3">
      <c r="A1663" s="15">
        <v>0</v>
      </c>
      <c r="B1663" s="15">
        <v>0</v>
      </c>
      <c r="E1663" s="6">
        <f t="shared" si="1154"/>
        <v>0.5</v>
      </c>
      <c r="F1663" s="6">
        <f t="shared" ref="F1663" si="1158">MOD(SUM(F1662,1),4)</f>
        <v>0</v>
      </c>
      <c r="G1663" s="6">
        <f t="shared" si="1155"/>
        <v>3</v>
      </c>
      <c r="H1663" s="6" t="str">
        <f t="shared" si="1156"/>
        <v/>
      </c>
      <c r="I1663" s="6" t="s">
        <v>160</v>
      </c>
      <c r="J1663" t="s">
        <v>179</v>
      </c>
      <c r="K1663" s="6">
        <f t="shared" si="1157"/>
        <v>35</v>
      </c>
      <c r="L1663" t="s">
        <v>178</v>
      </c>
      <c r="Y1663" s="9"/>
    </row>
    <row r="1664" spans="1:28" x14ac:dyDescent="0.3">
      <c r="A1664" s="15">
        <v>0</v>
      </c>
      <c r="B1664" s="15">
        <v>0</v>
      </c>
      <c r="E1664" s="6">
        <f t="shared" si="1154"/>
        <v>0.5</v>
      </c>
      <c r="F1664" s="6">
        <f t="shared" ref="F1664" si="1159">MOD(SUM(F1662,2),4)</f>
        <v>1</v>
      </c>
      <c r="G1664" s="6">
        <f t="shared" si="1155"/>
        <v>3</v>
      </c>
      <c r="H1664" s="17" t="str">
        <f t="shared" ref="H1664" si="1160">IF(A1664=0,"",_xlfn.CONCAT("\end{enumerate} \section*{ Cuenta ",A1664,"} \begin{enumerate}"))</f>
        <v/>
      </c>
      <c r="I1664" s="6" t="s">
        <v>160</v>
      </c>
      <c r="J1664" t="s">
        <v>179</v>
      </c>
      <c r="K1664" s="6">
        <f t="shared" si="1157"/>
        <v>35</v>
      </c>
      <c r="L1664" t="s">
        <v>178</v>
      </c>
      <c r="Y1664" s="9"/>
    </row>
    <row r="1665" spans="1:28" x14ac:dyDescent="0.3">
      <c r="A1665" s="15">
        <v>0</v>
      </c>
      <c r="B1665" s="15">
        <v>0</v>
      </c>
      <c r="E1665" s="6">
        <f t="shared" si="1154"/>
        <v>0.5</v>
      </c>
      <c r="F1665" s="6">
        <f t="shared" ref="F1665" si="1161">MOD(SUM(F1662,3),4)</f>
        <v>2</v>
      </c>
      <c r="G1665" s="6">
        <f t="shared" si="1155"/>
        <v>3</v>
      </c>
      <c r="H1665" s="6" t="str">
        <f t="shared" ref="H1665:H1666" si="1162">IF(A1665=0,"",_xlfn.CONCAT("## ",A1665))</f>
        <v/>
      </c>
      <c r="I1665" s="6" t="s">
        <v>160</v>
      </c>
      <c r="J1665" t="s">
        <v>179</v>
      </c>
      <c r="K1665" s="6">
        <f t="shared" si="1157"/>
        <v>35</v>
      </c>
      <c r="L1665" t="s">
        <v>178</v>
      </c>
      <c r="Y1665" s="9"/>
    </row>
    <row r="1666" spans="1:28" x14ac:dyDescent="0.3">
      <c r="A1666" s="15">
        <v>0</v>
      </c>
      <c r="B1666" s="15">
        <v>0</v>
      </c>
      <c r="E1666" s="6">
        <f t="shared" si="1154"/>
        <v>0.5</v>
      </c>
      <c r="F1666" s="6">
        <f t="shared" ref="F1666" si="1163">MOD(SUM(F1662,4),4)</f>
        <v>3</v>
      </c>
      <c r="G1666" s="6">
        <f t="shared" si="1155"/>
        <v>3</v>
      </c>
      <c r="H1666" s="6" t="str">
        <f t="shared" si="1162"/>
        <v/>
      </c>
      <c r="I1666" s="6" t="s">
        <v>160</v>
      </c>
      <c r="J1666" t="s">
        <v>179</v>
      </c>
      <c r="K1666" s="6">
        <f t="shared" si="1157"/>
        <v>35</v>
      </c>
      <c r="L1666" t="s">
        <v>178</v>
      </c>
      <c r="Y1666" s="9"/>
    </row>
    <row r="1667" spans="1:28" ht="42.55" x14ac:dyDescent="0.3">
      <c r="A1667" s="15" t="s">
        <v>158</v>
      </c>
      <c r="B1667" s="15">
        <v>0</v>
      </c>
      <c r="H1667" s="17" t="str">
        <f t="shared" ref="H1667" si="1164">IF(A1667=0,"",_xlfn.CONCAT("\end{enumerate} \section*{ Cuenta ",A1667,"} \begin{enumerate}"))</f>
        <v>\end{enumerate} \section*{ Cuenta X} \begin{enumerate}</v>
      </c>
    </row>
    <row r="1668" spans="1:28" x14ac:dyDescent="0.3">
      <c r="A1668" s="15">
        <v>0</v>
      </c>
      <c r="B1668" s="15">
        <v>0</v>
      </c>
      <c r="E1668" s="6">
        <f t="shared" ref="E1668:E1682" si="1165">IF(C1668&gt;0.1,      IF(C1668&lt;0.6,C1668,ABS(1-C1668)),C1668+0.5)</f>
        <v>0.5</v>
      </c>
      <c r="F1668" s="6">
        <f t="shared" ref="F1668:G1682" si="1166">MOD(ROUND(C1668*100+35,0),4)</f>
        <v>3</v>
      </c>
      <c r="G1668" s="6">
        <f t="shared" si="1166"/>
        <v>3</v>
      </c>
      <c r="H1668" s="6" t="str">
        <f t="shared" ref="H1668:H1679" si="1167">IF(A1668=0,"",_xlfn.CONCAT("## ",A1668))</f>
        <v/>
      </c>
      <c r="I1668" s="6" t="s">
        <v>160</v>
      </c>
      <c r="J1668" t="s">
        <v>175</v>
      </c>
      <c r="K1668" s="6">
        <f t="shared" ref="K1668:K1682" si="1168">ROUND(C1668*100+35,1)</f>
        <v>35</v>
      </c>
      <c r="L1668" t="s">
        <v>180</v>
      </c>
      <c r="N1668" s="18"/>
      <c r="Y1668" s="9"/>
    </row>
    <row r="1669" spans="1:28" x14ac:dyDescent="0.3">
      <c r="A1669" s="15">
        <v>0</v>
      </c>
      <c r="B1669" s="15">
        <v>0</v>
      </c>
      <c r="E1669" s="6">
        <f t="shared" si="1165"/>
        <v>0.5</v>
      </c>
      <c r="F1669" s="6">
        <f t="shared" si="1166"/>
        <v>3</v>
      </c>
      <c r="G1669" s="6">
        <f t="shared" si="1166"/>
        <v>3</v>
      </c>
      <c r="H1669" s="6" t="str">
        <f t="shared" si="1167"/>
        <v/>
      </c>
      <c r="I1669" s="6" t="s">
        <v>160</v>
      </c>
      <c r="J1669" t="s">
        <v>175</v>
      </c>
      <c r="K1669" s="6">
        <f t="shared" si="1168"/>
        <v>35</v>
      </c>
      <c r="L1669" t="s">
        <v>180</v>
      </c>
      <c r="N1669" s="18"/>
      <c r="Y1669" s="9"/>
    </row>
    <row r="1670" spans="1:28" x14ac:dyDescent="0.3">
      <c r="A1670" s="15">
        <v>0</v>
      </c>
      <c r="B1670" s="15">
        <v>0</v>
      </c>
      <c r="E1670" s="6">
        <f t="shared" si="1165"/>
        <v>0.5</v>
      </c>
      <c r="F1670" s="6">
        <f t="shared" si="1166"/>
        <v>3</v>
      </c>
      <c r="G1670" s="6">
        <f t="shared" si="1166"/>
        <v>3</v>
      </c>
      <c r="H1670" s="6" t="str">
        <f t="shared" si="1167"/>
        <v/>
      </c>
      <c r="I1670" s="6" t="s">
        <v>160</v>
      </c>
      <c r="J1670" t="s">
        <v>175</v>
      </c>
      <c r="K1670" s="6">
        <f t="shared" si="1168"/>
        <v>35</v>
      </c>
      <c r="L1670" t="s">
        <v>180</v>
      </c>
      <c r="N1670" s="18"/>
      <c r="Y1670" s="9"/>
    </row>
    <row r="1671" spans="1:28" x14ac:dyDescent="0.3">
      <c r="A1671" s="15">
        <v>0</v>
      </c>
      <c r="B1671" s="15">
        <v>0</v>
      </c>
      <c r="E1671" s="6">
        <f t="shared" si="1165"/>
        <v>0.5</v>
      </c>
      <c r="F1671" s="6">
        <f t="shared" si="1166"/>
        <v>3</v>
      </c>
      <c r="G1671" s="6">
        <f t="shared" si="1166"/>
        <v>3</v>
      </c>
      <c r="H1671" s="6" t="str">
        <f t="shared" si="1167"/>
        <v/>
      </c>
      <c r="I1671" s="6" t="s">
        <v>160</v>
      </c>
      <c r="J1671" t="s">
        <v>175</v>
      </c>
      <c r="K1671" s="6">
        <f t="shared" si="1168"/>
        <v>35</v>
      </c>
      <c r="L1671" t="s">
        <v>180</v>
      </c>
      <c r="N1671" s="18"/>
      <c r="Y1671" s="9"/>
    </row>
    <row r="1672" spans="1:28" x14ac:dyDescent="0.3">
      <c r="A1672" s="15">
        <v>0</v>
      </c>
      <c r="B1672" s="15">
        <v>0</v>
      </c>
      <c r="E1672" s="6">
        <f t="shared" si="1165"/>
        <v>0.5</v>
      </c>
      <c r="F1672" s="6">
        <f t="shared" si="1166"/>
        <v>3</v>
      </c>
      <c r="G1672" s="6">
        <f t="shared" si="1166"/>
        <v>3</v>
      </c>
      <c r="H1672" s="6" t="str">
        <f t="shared" si="1167"/>
        <v/>
      </c>
      <c r="I1672" s="6" t="s">
        <v>160</v>
      </c>
      <c r="J1672" t="s">
        <v>175</v>
      </c>
      <c r="K1672" s="6">
        <f t="shared" si="1168"/>
        <v>35</v>
      </c>
      <c r="L1672" t="s">
        <v>180</v>
      </c>
      <c r="N1672" s="18"/>
      <c r="Y1672" s="9"/>
    </row>
    <row r="1673" spans="1:28" x14ac:dyDescent="0.3">
      <c r="A1673" s="15">
        <v>0</v>
      </c>
      <c r="B1673" s="15">
        <v>0</v>
      </c>
      <c r="E1673" s="6">
        <f t="shared" si="1165"/>
        <v>0.5</v>
      </c>
      <c r="F1673" s="6">
        <f t="shared" si="1166"/>
        <v>3</v>
      </c>
      <c r="G1673" s="6">
        <f t="shared" si="1166"/>
        <v>3</v>
      </c>
      <c r="H1673" s="6" t="str">
        <f t="shared" si="1167"/>
        <v/>
      </c>
      <c r="I1673" s="6" t="s">
        <v>160</v>
      </c>
      <c r="J1673" t="s">
        <v>176</v>
      </c>
      <c r="K1673" s="6">
        <f t="shared" si="1168"/>
        <v>35</v>
      </c>
      <c r="L1673" t="s">
        <v>177</v>
      </c>
      <c r="N1673" s="18"/>
      <c r="Y1673" s="9"/>
    </row>
    <row r="1674" spans="1:28" x14ac:dyDescent="0.3">
      <c r="A1674" s="15">
        <v>0</v>
      </c>
      <c r="B1674" s="15">
        <v>0</v>
      </c>
      <c r="E1674" s="6">
        <f t="shared" si="1165"/>
        <v>0.5</v>
      </c>
      <c r="F1674" s="6">
        <f t="shared" si="1166"/>
        <v>3</v>
      </c>
      <c r="G1674" s="6">
        <f t="shared" si="1166"/>
        <v>3</v>
      </c>
      <c r="H1674" s="6" t="str">
        <f t="shared" si="1167"/>
        <v/>
      </c>
      <c r="I1674" s="6" t="s">
        <v>160</v>
      </c>
      <c r="J1674" t="s">
        <v>176</v>
      </c>
      <c r="K1674" s="6">
        <f t="shared" si="1168"/>
        <v>35</v>
      </c>
      <c r="L1674" t="s">
        <v>177</v>
      </c>
      <c r="Y1674" s="9"/>
    </row>
    <row r="1675" spans="1:28" x14ac:dyDescent="0.3">
      <c r="A1675" s="15">
        <v>0</v>
      </c>
      <c r="B1675" s="15">
        <v>0</v>
      </c>
      <c r="E1675" s="6">
        <f t="shared" si="1165"/>
        <v>0.5</v>
      </c>
      <c r="F1675" s="6">
        <f t="shared" si="1166"/>
        <v>3</v>
      </c>
      <c r="G1675" s="6">
        <f t="shared" si="1166"/>
        <v>3</v>
      </c>
      <c r="H1675" s="6" t="str">
        <f t="shared" si="1167"/>
        <v/>
      </c>
      <c r="I1675" s="6" t="s">
        <v>160</v>
      </c>
      <c r="J1675" t="s">
        <v>176</v>
      </c>
      <c r="K1675" s="6">
        <f t="shared" si="1168"/>
        <v>35</v>
      </c>
      <c r="L1675" t="s">
        <v>177</v>
      </c>
      <c r="Y1675" s="9"/>
    </row>
    <row r="1676" spans="1:28" x14ac:dyDescent="0.3">
      <c r="A1676" s="15">
        <v>0</v>
      </c>
      <c r="B1676" s="15">
        <v>0</v>
      </c>
      <c r="E1676" s="6">
        <f t="shared" si="1165"/>
        <v>0.5</v>
      </c>
      <c r="F1676" s="6">
        <f t="shared" si="1166"/>
        <v>3</v>
      </c>
      <c r="G1676" s="6">
        <f t="shared" si="1166"/>
        <v>3</v>
      </c>
      <c r="H1676" s="6" t="str">
        <f t="shared" si="1167"/>
        <v/>
      </c>
      <c r="I1676" s="6" t="s">
        <v>160</v>
      </c>
      <c r="J1676" t="s">
        <v>176</v>
      </c>
      <c r="K1676" s="6">
        <f t="shared" si="1168"/>
        <v>35</v>
      </c>
      <c r="L1676" t="s">
        <v>177</v>
      </c>
      <c r="Y1676" s="9"/>
    </row>
    <row r="1677" spans="1:28" x14ac:dyDescent="0.3">
      <c r="A1677" s="15">
        <v>0</v>
      </c>
      <c r="B1677" s="15">
        <v>0</v>
      </c>
      <c r="E1677" s="6">
        <f t="shared" si="1165"/>
        <v>0.5</v>
      </c>
      <c r="F1677" s="6">
        <f t="shared" si="1166"/>
        <v>3</v>
      </c>
      <c r="G1677" s="6">
        <f t="shared" si="1166"/>
        <v>3</v>
      </c>
      <c r="H1677" s="6" t="str">
        <f t="shared" si="1167"/>
        <v/>
      </c>
      <c r="I1677" s="6" t="s">
        <v>160</v>
      </c>
      <c r="J1677" t="s">
        <v>176</v>
      </c>
      <c r="K1677" s="6">
        <f t="shared" si="1168"/>
        <v>35</v>
      </c>
      <c r="L1677" t="s">
        <v>177</v>
      </c>
      <c r="Y1677" s="9"/>
    </row>
    <row r="1678" spans="1:28" x14ac:dyDescent="0.3">
      <c r="A1678" s="15">
        <v>0</v>
      </c>
      <c r="B1678" s="15">
        <v>0</v>
      </c>
      <c r="E1678" s="6">
        <f t="shared" si="1165"/>
        <v>0.5</v>
      </c>
      <c r="F1678" s="6">
        <f t="shared" si="1166"/>
        <v>3</v>
      </c>
      <c r="G1678" s="6">
        <f t="shared" si="1166"/>
        <v>3</v>
      </c>
      <c r="H1678" s="6" t="str">
        <f t="shared" si="1167"/>
        <v/>
      </c>
      <c r="I1678" s="6" t="s">
        <v>160</v>
      </c>
      <c r="J1678" t="s">
        <v>179</v>
      </c>
      <c r="K1678" s="6">
        <f t="shared" si="1168"/>
        <v>35</v>
      </c>
      <c r="L1678" t="s">
        <v>178</v>
      </c>
      <c r="Q1678" s="10"/>
      <c r="R1678" s="10"/>
      <c r="S1678" s="10"/>
      <c r="T1678" s="10"/>
      <c r="U1678" s="10"/>
      <c r="V1678" s="10"/>
      <c r="W1678" s="10"/>
      <c r="X1678" s="10"/>
      <c r="Y1678" s="11"/>
      <c r="Z1678" s="10"/>
      <c r="AA1678" s="10"/>
      <c r="AB1678" s="10"/>
    </row>
    <row r="1679" spans="1:28" x14ac:dyDescent="0.3">
      <c r="A1679" s="15">
        <v>0</v>
      </c>
      <c r="B1679" s="15">
        <v>0</v>
      </c>
      <c r="E1679" s="6">
        <f t="shared" si="1165"/>
        <v>0.5</v>
      </c>
      <c r="F1679" s="6">
        <f t="shared" ref="F1679" si="1169">MOD(SUM(F1678,1),4)</f>
        <v>0</v>
      </c>
      <c r="G1679" s="6">
        <f t="shared" si="1166"/>
        <v>3</v>
      </c>
      <c r="H1679" s="6" t="str">
        <f t="shared" si="1167"/>
        <v/>
      </c>
      <c r="I1679" s="6" t="s">
        <v>160</v>
      </c>
      <c r="J1679" t="s">
        <v>179</v>
      </c>
      <c r="K1679" s="6">
        <f t="shared" si="1168"/>
        <v>35</v>
      </c>
      <c r="L1679" t="s">
        <v>178</v>
      </c>
      <c r="Y1679" s="9"/>
    </row>
    <row r="1680" spans="1:28" x14ac:dyDescent="0.3">
      <c r="A1680" s="15">
        <v>0</v>
      </c>
      <c r="B1680" s="15">
        <v>0</v>
      </c>
      <c r="E1680" s="6">
        <f t="shared" si="1165"/>
        <v>0.5</v>
      </c>
      <c r="F1680" s="6">
        <f t="shared" ref="F1680" si="1170">MOD(SUM(F1678,2),4)</f>
        <v>1</v>
      </c>
      <c r="G1680" s="6">
        <f t="shared" si="1166"/>
        <v>3</v>
      </c>
      <c r="H1680" s="17" t="str">
        <f t="shared" ref="H1680" si="1171">IF(A1680=0,"",_xlfn.CONCAT("\end{enumerate} \section*{ Cuenta ",A1680,"} \begin{enumerate}"))</f>
        <v/>
      </c>
      <c r="I1680" s="6" t="s">
        <v>160</v>
      </c>
      <c r="J1680" t="s">
        <v>179</v>
      </c>
      <c r="K1680" s="6">
        <f t="shared" si="1168"/>
        <v>35</v>
      </c>
      <c r="L1680" t="s">
        <v>178</v>
      </c>
      <c r="Y1680" s="9"/>
    </row>
    <row r="1681" spans="1:28" x14ac:dyDescent="0.3">
      <c r="A1681" s="15">
        <v>0</v>
      </c>
      <c r="B1681" s="15">
        <v>0</v>
      </c>
      <c r="E1681" s="6">
        <f t="shared" si="1165"/>
        <v>0.5</v>
      </c>
      <c r="F1681" s="6">
        <f t="shared" ref="F1681" si="1172">MOD(SUM(F1678,3),4)</f>
        <v>2</v>
      </c>
      <c r="G1681" s="6">
        <f t="shared" si="1166"/>
        <v>3</v>
      </c>
      <c r="H1681" s="6" t="str">
        <f t="shared" ref="H1681:H1682" si="1173">IF(A1681=0,"",_xlfn.CONCAT("## ",A1681))</f>
        <v/>
      </c>
      <c r="I1681" s="6" t="s">
        <v>160</v>
      </c>
      <c r="J1681" t="s">
        <v>179</v>
      </c>
      <c r="K1681" s="6">
        <f t="shared" si="1168"/>
        <v>35</v>
      </c>
      <c r="L1681" t="s">
        <v>178</v>
      </c>
      <c r="Y1681" s="9"/>
    </row>
    <row r="1682" spans="1:28" x14ac:dyDescent="0.3">
      <c r="A1682" s="15">
        <v>0</v>
      </c>
      <c r="B1682" s="15">
        <v>0</v>
      </c>
      <c r="E1682" s="6">
        <f t="shared" si="1165"/>
        <v>0.5</v>
      </c>
      <c r="F1682" s="6">
        <f t="shared" ref="F1682" si="1174">MOD(SUM(F1678,4),4)</f>
        <v>3</v>
      </c>
      <c r="G1682" s="6">
        <f t="shared" si="1166"/>
        <v>3</v>
      </c>
      <c r="H1682" s="6" t="str">
        <f t="shared" si="1173"/>
        <v/>
      </c>
      <c r="I1682" s="6" t="s">
        <v>160</v>
      </c>
      <c r="J1682" t="s">
        <v>179</v>
      </c>
      <c r="K1682" s="6">
        <f t="shared" si="1168"/>
        <v>35</v>
      </c>
      <c r="L1682" t="s">
        <v>178</v>
      </c>
      <c r="Y1682" s="9"/>
    </row>
    <row r="1683" spans="1:28" ht="42.55" x14ac:dyDescent="0.3">
      <c r="A1683" s="15" t="s">
        <v>158</v>
      </c>
      <c r="B1683" s="15">
        <v>0</v>
      </c>
      <c r="H1683" s="17" t="str">
        <f t="shared" ref="H1683" si="1175">IF(A1683=0,"",_xlfn.CONCAT("\end{enumerate} \section*{ Cuenta ",A1683,"} \begin{enumerate}"))</f>
        <v>\end{enumerate} \section*{ Cuenta X} \begin{enumerate}</v>
      </c>
    </row>
    <row r="1684" spans="1:28" x14ac:dyDescent="0.3">
      <c r="A1684" s="15">
        <v>0</v>
      </c>
      <c r="B1684" s="15">
        <v>0</v>
      </c>
      <c r="E1684" s="6">
        <f t="shared" ref="E1684:E1698" si="1176">IF(C1684&gt;0.1,      IF(C1684&lt;0.6,C1684,ABS(1-C1684)),C1684+0.5)</f>
        <v>0.5</v>
      </c>
      <c r="F1684" s="6">
        <f t="shared" ref="F1684:G1698" si="1177">MOD(ROUND(C1684*100+35,0),4)</f>
        <v>3</v>
      </c>
      <c r="G1684" s="6">
        <f t="shared" si="1177"/>
        <v>3</v>
      </c>
      <c r="H1684" s="6" t="str">
        <f t="shared" ref="H1684:H1695" si="1178">IF(A1684=0,"",_xlfn.CONCAT("## ",A1684))</f>
        <v/>
      </c>
      <c r="I1684" s="6" t="s">
        <v>160</v>
      </c>
      <c r="J1684" t="s">
        <v>175</v>
      </c>
      <c r="K1684" s="6">
        <f t="shared" ref="K1684:K1698" si="1179">ROUND(C1684*100+35,1)</f>
        <v>35</v>
      </c>
      <c r="L1684" t="s">
        <v>180</v>
      </c>
      <c r="N1684" s="18"/>
      <c r="Y1684" s="9"/>
    </row>
    <row r="1685" spans="1:28" x14ac:dyDescent="0.3">
      <c r="A1685" s="15">
        <v>0</v>
      </c>
      <c r="B1685" s="15">
        <v>0</v>
      </c>
      <c r="E1685" s="6">
        <f t="shared" si="1176"/>
        <v>0.5</v>
      </c>
      <c r="F1685" s="6">
        <f t="shared" si="1177"/>
        <v>3</v>
      </c>
      <c r="G1685" s="6">
        <f t="shared" si="1177"/>
        <v>3</v>
      </c>
      <c r="H1685" s="6" t="str">
        <f t="shared" si="1178"/>
        <v/>
      </c>
      <c r="I1685" s="6" t="s">
        <v>160</v>
      </c>
      <c r="J1685" t="s">
        <v>175</v>
      </c>
      <c r="K1685" s="6">
        <f t="shared" si="1179"/>
        <v>35</v>
      </c>
      <c r="L1685" t="s">
        <v>180</v>
      </c>
      <c r="N1685" s="18"/>
      <c r="Y1685" s="9"/>
    </row>
    <row r="1686" spans="1:28" x14ac:dyDescent="0.3">
      <c r="A1686" s="15">
        <v>0</v>
      </c>
      <c r="B1686" s="15">
        <v>0</v>
      </c>
      <c r="E1686" s="6">
        <f t="shared" si="1176"/>
        <v>0.5</v>
      </c>
      <c r="F1686" s="6">
        <f t="shared" si="1177"/>
        <v>3</v>
      </c>
      <c r="G1686" s="6">
        <f t="shared" si="1177"/>
        <v>3</v>
      </c>
      <c r="H1686" s="6" t="str">
        <f t="shared" si="1178"/>
        <v/>
      </c>
      <c r="I1686" s="6" t="s">
        <v>160</v>
      </c>
      <c r="J1686" t="s">
        <v>175</v>
      </c>
      <c r="K1686" s="6">
        <f t="shared" si="1179"/>
        <v>35</v>
      </c>
      <c r="L1686" t="s">
        <v>180</v>
      </c>
      <c r="N1686" s="18"/>
      <c r="Y1686" s="9"/>
    </row>
    <row r="1687" spans="1:28" x14ac:dyDescent="0.3">
      <c r="A1687" s="15">
        <v>0</v>
      </c>
      <c r="B1687" s="15">
        <v>0</v>
      </c>
      <c r="E1687" s="6">
        <f t="shared" si="1176"/>
        <v>0.5</v>
      </c>
      <c r="F1687" s="6">
        <f t="shared" si="1177"/>
        <v>3</v>
      </c>
      <c r="G1687" s="6">
        <f t="shared" si="1177"/>
        <v>3</v>
      </c>
      <c r="H1687" s="6" t="str">
        <f t="shared" si="1178"/>
        <v/>
      </c>
      <c r="I1687" s="6" t="s">
        <v>160</v>
      </c>
      <c r="J1687" t="s">
        <v>175</v>
      </c>
      <c r="K1687" s="6">
        <f t="shared" si="1179"/>
        <v>35</v>
      </c>
      <c r="L1687" t="s">
        <v>180</v>
      </c>
      <c r="N1687" s="18"/>
      <c r="Y1687" s="9"/>
    </row>
    <row r="1688" spans="1:28" x14ac:dyDescent="0.3">
      <c r="A1688" s="15">
        <v>0</v>
      </c>
      <c r="B1688" s="15">
        <v>0</v>
      </c>
      <c r="E1688" s="6">
        <f t="shared" si="1176"/>
        <v>0.5</v>
      </c>
      <c r="F1688" s="6">
        <f t="shared" si="1177"/>
        <v>3</v>
      </c>
      <c r="G1688" s="6">
        <f t="shared" si="1177"/>
        <v>3</v>
      </c>
      <c r="H1688" s="6" t="str">
        <f t="shared" si="1178"/>
        <v/>
      </c>
      <c r="I1688" s="6" t="s">
        <v>160</v>
      </c>
      <c r="J1688" t="s">
        <v>175</v>
      </c>
      <c r="K1688" s="6">
        <f t="shared" si="1179"/>
        <v>35</v>
      </c>
      <c r="L1688" t="s">
        <v>180</v>
      </c>
      <c r="N1688" s="18"/>
      <c r="Y1688" s="9"/>
    </row>
    <row r="1689" spans="1:28" x14ac:dyDescent="0.3">
      <c r="A1689" s="15">
        <v>0</v>
      </c>
      <c r="B1689" s="15">
        <v>0</v>
      </c>
      <c r="E1689" s="6">
        <f t="shared" si="1176"/>
        <v>0.5</v>
      </c>
      <c r="F1689" s="6">
        <f t="shared" si="1177"/>
        <v>3</v>
      </c>
      <c r="G1689" s="6">
        <f t="shared" si="1177"/>
        <v>3</v>
      </c>
      <c r="H1689" s="6" t="str">
        <f t="shared" si="1178"/>
        <v/>
      </c>
      <c r="I1689" s="6" t="s">
        <v>160</v>
      </c>
      <c r="J1689" t="s">
        <v>176</v>
      </c>
      <c r="K1689" s="6">
        <f t="shared" si="1179"/>
        <v>35</v>
      </c>
      <c r="L1689" t="s">
        <v>177</v>
      </c>
      <c r="N1689" s="18"/>
      <c r="Y1689" s="9"/>
    </row>
    <row r="1690" spans="1:28" x14ac:dyDescent="0.3">
      <c r="A1690" s="15">
        <v>0</v>
      </c>
      <c r="B1690" s="15">
        <v>0</v>
      </c>
      <c r="E1690" s="6">
        <f t="shared" si="1176"/>
        <v>0.5</v>
      </c>
      <c r="F1690" s="6">
        <f t="shared" si="1177"/>
        <v>3</v>
      </c>
      <c r="G1690" s="6">
        <f t="shared" si="1177"/>
        <v>3</v>
      </c>
      <c r="H1690" s="6" t="str">
        <f t="shared" si="1178"/>
        <v/>
      </c>
      <c r="I1690" s="6" t="s">
        <v>160</v>
      </c>
      <c r="J1690" t="s">
        <v>176</v>
      </c>
      <c r="K1690" s="6">
        <f t="shared" si="1179"/>
        <v>35</v>
      </c>
      <c r="L1690" t="s">
        <v>177</v>
      </c>
      <c r="Y1690" s="9"/>
    </row>
    <row r="1691" spans="1:28" x14ac:dyDescent="0.3">
      <c r="A1691" s="15">
        <v>0</v>
      </c>
      <c r="B1691" s="15">
        <v>0</v>
      </c>
      <c r="E1691" s="6">
        <f t="shared" si="1176"/>
        <v>0.5</v>
      </c>
      <c r="F1691" s="6">
        <f t="shared" si="1177"/>
        <v>3</v>
      </c>
      <c r="G1691" s="6">
        <f t="shared" si="1177"/>
        <v>3</v>
      </c>
      <c r="H1691" s="6" t="str">
        <f t="shared" si="1178"/>
        <v/>
      </c>
      <c r="I1691" s="6" t="s">
        <v>160</v>
      </c>
      <c r="J1691" t="s">
        <v>176</v>
      </c>
      <c r="K1691" s="6">
        <f t="shared" si="1179"/>
        <v>35</v>
      </c>
      <c r="L1691" t="s">
        <v>177</v>
      </c>
      <c r="Y1691" s="9"/>
    </row>
    <row r="1692" spans="1:28" x14ac:dyDescent="0.3">
      <c r="A1692" s="15">
        <v>0</v>
      </c>
      <c r="B1692" s="15">
        <v>0</v>
      </c>
      <c r="E1692" s="6">
        <f t="shared" si="1176"/>
        <v>0.5</v>
      </c>
      <c r="F1692" s="6">
        <f t="shared" si="1177"/>
        <v>3</v>
      </c>
      <c r="G1692" s="6">
        <f t="shared" si="1177"/>
        <v>3</v>
      </c>
      <c r="H1692" s="6" t="str">
        <f t="shared" si="1178"/>
        <v/>
      </c>
      <c r="I1692" s="6" t="s">
        <v>160</v>
      </c>
      <c r="J1692" t="s">
        <v>176</v>
      </c>
      <c r="K1692" s="6">
        <f t="shared" si="1179"/>
        <v>35</v>
      </c>
      <c r="L1692" t="s">
        <v>177</v>
      </c>
      <c r="Y1692" s="9"/>
    </row>
    <row r="1693" spans="1:28" x14ac:dyDescent="0.3">
      <c r="A1693" s="15">
        <v>0</v>
      </c>
      <c r="B1693" s="15">
        <v>0</v>
      </c>
      <c r="E1693" s="6">
        <f t="shared" si="1176"/>
        <v>0.5</v>
      </c>
      <c r="F1693" s="6">
        <f t="shared" si="1177"/>
        <v>3</v>
      </c>
      <c r="G1693" s="6">
        <f t="shared" si="1177"/>
        <v>3</v>
      </c>
      <c r="H1693" s="6" t="str">
        <f t="shared" si="1178"/>
        <v/>
      </c>
      <c r="I1693" s="6" t="s">
        <v>160</v>
      </c>
      <c r="J1693" t="s">
        <v>176</v>
      </c>
      <c r="K1693" s="6">
        <f t="shared" si="1179"/>
        <v>35</v>
      </c>
      <c r="L1693" t="s">
        <v>177</v>
      </c>
      <c r="Y1693" s="9"/>
    </row>
    <row r="1694" spans="1:28" x14ac:dyDescent="0.3">
      <c r="A1694" s="15">
        <v>0</v>
      </c>
      <c r="B1694" s="15">
        <v>0</v>
      </c>
      <c r="E1694" s="6">
        <f t="shared" si="1176"/>
        <v>0.5</v>
      </c>
      <c r="F1694" s="6">
        <f t="shared" si="1177"/>
        <v>3</v>
      </c>
      <c r="G1694" s="6">
        <f t="shared" si="1177"/>
        <v>3</v>
      </c>
      <c r="H1694" s="6" t="str">
        <f t="shared" si="1178"/>
        <v/>
      </c>
      <c r="I1694" s="6" t="s">
        <v>160</v>
      </c>
      <c r="J1694" t="s">
        <v>179</v>
      </c>
      <c r="K1694" s="6">
        <f t="shared" si="1179"/>
        <v>35</v>
      </c>
      <c r="L1694" t="s">
        <v>178</v>
      </c>
      <c r="Q1694" s="10"/>
      <c r="R1694" s="10"/>
      <c r="S1694" s="10"/>
      <c r="T1694" s="10"/>
      <c r="U1694" s="10"/>
      <c r="V1694" s="10"/>
      <c r="W1694" s="10"/>
      <c r="X1694" s="10"/>
      <c r="Y1694" s="11"/>
      <c r="Z1694" s="10"/>
      <c r="AA1694" s="10"/>
      <c r="AB1694" s="10"/>
    </row>
    <row r="1695" spans="1:28" x14ac:dyDescent="0.3">
      <c r="A1695" s="15">
        <v>0</v>
      </c>
      <c r="B1695" s="15">
        <v>0</v>
      </c>
      <c r="E1695" s="6">
        <f t="shared" si="1176"/>
        <v>0.5</v>
      </c>
      <c r="F1695" s="6">
        <f t="shared" ref="F1695" si="1180">MOD(SUM(F1694,1),4)</f>
        <v>0</v>
      </c>
      <c r="G1695" s="6">
        <f t="shared" si="1177"/>
        <v>3</v>
      </c>
      <c r="H1695" s="6" t="str">
        <f t="shared" si="1178"/>
        <v/>
      </c>
      <c r="I1695" s="6" t="s">
        <v>160</v>
      </c>
      <c r="J1695" t="s">
        <v>179</v>
      </c>
      <c r="K1695" s="6">
        <f t="shared" si="1179"/>
        <v>35</v>
      </c>
      <c r="L1695" t="s">
        <v>178</v>
      </c>
      <c r="Y1695" s="9"/>
    </row>
    <row r="1696" spans="1:28" x14ac:dyDescent="0.3">
      <c r="A1696" s="15">
        <v>0</v>
      </c>
      <c r="B1696" s="15">
        <v>0</v>
      </c>
      <c r="E1696" s="6">
        <f t="shared" si="1176"/>
        <v>0.5</v>
      </c>
      <c r="F1696" s="6">
        <f t="shared" ref="F1696" si="1181">MOD(SUM(F1694,2),4)</f>
        <v>1</v>
      </c>
      <c r="G1696" s="6">
        <f t="shared" si="1177"/>
        <v>3</v>
      </c>
      <c r="H1696" s="17" t="str">
        <f t="shared" ref="H1696" si="1182">IF(A1696=0,"",_xlfn.CONCAT("\end{enumerate} \section*{ Cuenta ",A1696,"} \begin{enumerate}"))</f>
        <v/>
      </c>
      <c r="I1696" s="6" t="s">
        <v>160</v>
      </c>
      <c r="J1696" t="s">
        <v>179</v>
      </c>
      <c r="K1696" s="6">
        <f t="shared" si="1179"/>
        <v>35</v>
      </c>
      <c r="L1696" t="s">
        <v>178</v>
      </c>
      <c r="Y1696" s="9"/>
    </row>
    <row r="1697" spans="1:28" x14ac:dyDescent="0.3">
      <c r="A1697" s="15">
        <v>0</v>
      </c>
      <c r="B1697" s="15">
        <v>0</v>
      </c>
      <c r="E1697" s="6">
        <f t="shared" si="1176"/>
        <v>0.5</v>
      </c>
      <c r="F1697" s="6">
        <f t="shared" ref="F1697" si="1183">MOD(SUM(F1694,3),4)</f>
        <v>2</v>
      </c>
      <c r="G1697" s="6">
        <f t="shared" si="1177"/>
        <v>3</v>
      </c>
      <c r="H1697" s="6" t="str">
        <f t="shared" ref="H1697:H1698" si="1184">IF(A1697=0,"",_xlfn.CONCAT("## ",A1697))</f>
        <v/>
      </c>
      <c r="I1697" s="6" t="s">
        <v>160</v>
      </c>
      <c r="J1697" t="s">
        <v>179</v>
      </c>
      <c r="K1697" s="6">
        <f t="shared" si="1179"/>
        <v>35</v>
      </c>
      <c r="L1697" t="s">
        <v>178</v>
      </c>
      <c r="Y1697" s="9"/>
    </row>
    <row r="1698" spans="1:28" x14ac:dyDescent="0.3">
      <c r="A1698" s="15">
        <v>0</v>
      </c>
      <c r="B1698" s="15">
        <v>0</v>
      </c>
      <c r="E1698" s="6">
        <f t="shared" si="1176"/>
        <v>0.5</v>
      </c>
      <c r="F1698" s="6">
        <f t="shared" ref="F1698" si="1185">MOD(SUM(F1694,4),4)</f>
        <v>3</v>
      </c>
      <c r="G1698" s="6">
        <f t="shared" si="1177"/>
        <v>3</v>
      </c>
      <c r="H1698" s="6" t="str">
        <f t="shared" si="1184"/>
        <v/>
      </c>
      <c r="I1698" s="6" t="s">
        <v>160</v>
      </c>
      <c r="J1698" t="s">
        <v>179</v>
      </c>
      <c r="K1698" s="6">
        <f t="shared" si="1179"/>
        <v>35</v>
      </c>
      <c r="L1698" t="s">
        <v>178</v>
      </c>
      <c r="Y1698" s="9"/>
    </row>
    <row r="1699" spans="1:28" ht="42.55" x14ac:dyDescent="0.3">
      <c r="A1699" s="15" t="s">
        <v>158</v>
      </c>
      <c r="B1699" s="15">
        <v>0</v>
      </c>
      <c r="H1699" s="17" t="str">
        <f t="shared" ref="H1699" si="1186">IF(A1699=0,"",_xlfn.CONCAT("\end{enumerate} \section*{ Cuenta ",A1699,"} \begin{enumerate}"))</f>
        <v>\end{enumerate} \section*{ Cuenta X} \begin{enumerate}</v>
      </c>
    </row>
    <row r="1700" spans="1:28" x14ac:dyDescent="0.3">
      <c r="A1700" s="15">
        <v>0</v>
      </c>
      <c r="B1700" s="15">
        <v>0</v>
      </c>
      <c r="E1700" s="6">
        <f t="shared" ref="E1700:E1714" si="1187">IF(C1700&gt;0.1,      IF(C1700&lt;0.6,C1700,ABS(1-C1700)),C1700+0.5)</f>
        <v>0.5</v>
      </c>
      <c r="F1700" s="6">
        <f t="shared" ref="F1700:G1714" si="1188">MOD(ROUND(C1700*100+35,0),4)</f>
        <v>3</v>
      </c>
      <c r="G1700" s="6">
        <f t="shared" si="1188"/>
        <v>3</v>
      </c>
      <c r="H1700" s="6" t="str">
        <f t="shared" ref="H1700:H1711" si="1189">IF(A1700=0,"",_xlfn.CONCAT("## ",A1700))</f>
        <v/>
      </c>
      <c r="I1700" s="6" t="s">
        <v>160</v>
      </c>
      <c r="J1700" t="s">
        <v>175</v>
      </c>
      <c r="K1700" s="6">
        <f t="shared" ref="K1700:K1714" si="1190">ROUND(C1700*100+35,1)</f>
        <v>35</v>
      </c>
      <c r="L1700" t="s">
        <v>180</v>
      </c>
      <c r="N1700" s="18"/>
      <c r="Y1700" s="9"/>
    </row>
    <row r="1701" spans="1:28" x14ac:dyDescent="0.3">
      <c r="A1701" s="15">
        <v>0</v>
      </c>
      <c r="B1701" s="15">
        <v>0</v>
      </c>
      <c r="E1701" s="6">
        <f t="shared" si="1187"/>
        <v>0.5</v>
      </c>
      <c r="F1701" s="6">
        <f t="shared" si="1188"/>
        <v>3</v>
      </c>
      <c r="G1701" s="6">
        <f t="shared" si="1188"/>
        <v>3</v>
      </c>
      <c r="H1701" s="6" t="str">
        <f t="shared" si="1189"/>
        <v/>
      </c>
      <c r="I1701" s="6" t="s">
        <v>160</v>
      </c>
      <c r="J1701" t="s">
        <v>175</v>
      </c>
      <c r="K1701" s="6">
        <f t="shared" si="1190"/>
        <v>35</v>
      </c>
      <c r="L1701" t="s">
        <v>180</v>
      </c>
      <c r="N1701" s="18"/>
      <c r="Y1701" s="9"/>
    </row>
    <row r="1702" spans="1:28" x14ac:dyDescent="0.3">
      <c r="A1702" s="15">
        <v>0</v>
      </c>
      <c r="B1702" s="15">
        <v>0</v>
      </c>
      <c r="E1702" s="6">
        <f t="shared" si="1187"/>
        <v>0.5</v>
      </c>
      <c r="F1702" s="6">
        <f t="shared" si="1188"/>
        <v>3</v>
      </c>
      <c r="G1702" s="6">
        <f t="shared" si="1188"/>
        <v>3</v>
      </c>
      <c r="H1702" s="6" t="str">
        <f t="shared" si="1189"/>
        <v/>
      </c>
      <c r="I1702" s="6" t="s">
        <v>160</v>
      </c>
      <c r="J1702" t="s">
        <v>175</v>
      </c>
      <c r="K1702" s="6">
        <f t="shared" si="1190"/>
        <v>35</v>
      </c>
      <c r="L1702" t="s">
        <v>180</v>
      </c>
      <c r="N1702" s="18"/>
      <c r="Y1702" s="9"/>
    </row>
    <row r="1703" spans="1:28" x14ac:dyDescent="0.3">
      <c r="A1703" s="15">
        <v>0</v>
      </c>
      <c r="B1703" s="15">
        <v>0</v>
      </c>
      <c r="E1703" s="6">
        <f t="shared" si="1187"/>
        <v>0.5</v>
      </c>
      <c r="F1703" s="6">
        <f t="shared" si="1188"/>
        <v>3</v>
      </c>
      <c r="G1703" s="6">
        <f t="shared" si="1188"/>
        <v>3</v>
      </c>
      <c r="H1703" s="6" t="str">
        <f t="shared" si="1189"/>
        <v/>
      </c>
      <c r="I1703" s="6" t="s">
        <v>160</v>
      </c>
      <c r="J1703" t="s">
        <v>175</v>
      </c>
      <c r="K1703" s="6">
        <f t="shared" si="1190"/>
        <v>35</v>
      </c>
      <c r="L1703" t="s">
        <v>180</v>
      </c>
      <c r="N1703" s="18"/>
      <c r="Y1703" s="9"/>
    </row>
    <row r="1704" spans="1:28" x14ac:dyDescent="0.3">
      <c r="A1704" s="15">
        <v>0</v>
      </c>
      <c r="B1704" s="15">
        <v>0</v>
      </c>
      <c r="E1704" s="6">
        <f t="shared" si="1187"/>
        <v>0.5</v>
      </c>
      <c r="F1704" s="6">
        <f t="shared" si="1188"/>
        <v>3</v>
      </c>
      <c r="G1704" s="6">
        <f t="shared" si="1188"/>
        <v>3</v>
      </c>
      <c r="H1704" s="6" t="str">
        <f t="shared" si="1189"/>
        <v/>
      </c>
      <c r="I1704" s="6" t="s">
        <v>160</v>
      </c>
      <c r="J1704" t="s">
        <v>175</v>
      </c>
      <c r="K1704" s="6">
        <f t="shared" si="1190"/>
        <v>35</v>
      </c>
      <c r="L1704" t="s">
        <v>180</v>
      </c>
      <c r="N1704" s="18"/>
      <c r="Y1704" s="9"/>
    </row>
    <row r="1705" spans="1:28" x14ac:dyDescent="0.3">
      <c r="A1705" s="15">
        <v>0</v>
      </c>
      <c r="B1705" s="15">
        <v>0</v>
      </c>
      <c r="E1705" s="6">
        <f t="shared" si="1187"/>
        <v>0.5</v>
      </c>
      <c r="F1705" s="6">
        <f t="shared" si="1188"/>
        <v>3</v>
      </c>
      <c r="G1705" s="6">
        <f t="shared" si="1188"/>
        <v>3</v>
      </c>
      <c r="H1705" s="6" t="str">
        <f t="shared" si="1189"/>
        <v/>
      </c>
      <c r="I1705" s="6" t="s">
        <v>160</v>
      </c>
      <c r="J1705" t="s">
        <v>176</v>
      </c>
      <c r="K1705" s="6">
        <f t="shared" si="1190"/>
        <v>35</v>
      </c>
      <c r="L1705" t="s">
        <v>177</v>
      </c>
      <c r="N1705" s="18"/>
      <c r="Y1705" s="9"/>
    </row>
    <row r="1706" spans="1:28" x14ac:dyDescent="0.3">
      <c r="A1706" s="15">
        <v>0</v>
      </c>
      <c r="B1706" s="15">
        <v>0</v>
      </c>
      <c r="E1706" s="6">
        <f t="shared" si="1187"/>
        <v>0.5</v>
      </c>
      <c r="F1706" s="6">
        <f t="shared" si="1188"/>
        <v>3</v>
      </c>
      <c r="G1706" s="6">
        <f t="shared" si="1188"/>
        <v>3</v>
      </c>
      <c r="H1706" s="6" t="str">
        <f t="shared" si="1189"/>
        <v/>
      </c>
      <c r="I1706" s="6" t="s">
        <v>160</v>
      </c>
      <c r="J1706" t="s">
        <v>176</v>
      </c>
      <c r="K1706" s="6">
        <f t="shared" si="1190"/>
        <v>35</v>
      </c>
      <c r="L1706" t="s">
        <v>177</v>
      </c>
      <c r="Y1706" s="9"/>
    </row>
    <row r="1707" spans="1:28" x14ac:dyDescent="0.3">
      <c r="A1707" s="15">
        <v>0</v>
      </c>
      <c r="B1707" s="15">
        <v>0</v>
      </c>
      <c r="E1707" s="6">
        <f t="shared" si="1187"/>
        <v>0.5</v>
      </c>
      <c r="F1707" s="6">
        <f t="shared" si="1188"/>
        <v>3</v>
      </c>
      <c r="G1707" s="6">
        <f t="shared" si="1188"/>
        <v>3</v>
      </c>
      <c r="H1707" s="6" t="str">
        <f t="shared" si="1189"/>
        <v/>
      </c>
      <c r="I1707" s="6" t="s">
        <v>160</v>
      </c>
      <c r="J1707" t="s">
        <v>176</v>
      </c>
      <c r="K1707" s="6">
        <f t="shared" si="1190"/>
        <v>35</v>
      </c>
      <c r="L1707" t="s">
        <v>177</v>
      </c>
      <c r="Y1707" s="9"/>
    </row>
    <row r="1708" spans="1:28" x14ac:dyDescent="0.3">
      <c r="A1708" s="15">
        <v>0</v>
      </c>
      <c r="B1708" s="15">
        <v>0</v>
      </c>
      <c r="E1708" s="6">
        <f t="shared" si="1187"/>
        <v>0.5</v>
      </c>
      <c r="F1708" s="6">
        <f t="shared" si="1188"/>
        <v>3</v>
      </c>
      <c r="G1708" s="6">
        <f t="shared" si="1188"/>
        <v>3</v>
      </c>
      <c r="H1708" s="6" t="str">
        <f t="shared" si="1189"/>
        <v/>
      </c>
      <c r="I1708" s="6" t="s">
        <v>160</v>
      </c>
      <c r="J1708" t="s">
        <v>176</v>
      </c>
      <c r="K1708" s="6">
        <f t="shared" si="1190"/>
        <v>35</v>
      </c>
      <c r="L1708" t="s">
        <v>177</v>
      </c>
      <c r="Y1708" s="9"/>
    </row>
    <row r="1709" spans="1:28" x14ac:dyDescent="0.3">
      <c r="A1709" s="15">
        <v>0</v>
      </c>
      <c r="B1709" s="15">
        <v>0</v>
      </c>
      <c r="E1709" s="6">
        <f t="shared" si="1187"/>
        <v>0.5</v>
      </c>
      <c r="F1709" s="6">
        <f t="shared" si="1188"/>
        <v>3</v>
      </c>
      <c r="G1709" s="6">
        <f t="shared" si="1188"/>
        <v>3</v>
      </c>
      <c r="H1709" s="6" t="str">
        <f t="shared" si="1189"/>
        <v/>
      </c>
      <c r="I1709" s="6" t="s">
        <v>160</v>
      </c>
      <c r="J1709" t="s">
        <v>176</v>
      </c>
      <c r="K1709" s="6">
        <f t="shared" si="1190"/>
        <v>35</v>
      </c>
      <c r="L1709" t="s">
        <v>177</v>
      </c>
      <c r="Y1709" s="9"/>
    </row>
    <row r="1710" spans="1:28" x14ac:dyDescent="0.3">
      <c r="A1710" s="15">
        <v>0</v>
      </c>
      <c r="B1710" s="15">
        <v>0</v>
      </c>
      <c r="E1710" s="6">
        <f t="shared" si="1187"/>
        <v>0.5</v>
      </c>
      <c r="F1710" s="6">
        <f t="shared" si="1188"/>
        <v>3</v>
      </c>
      <c r="G1710" s="6">
        <f t="shared" si="1188"/>
        <v>3</v>
      </c>
      <c r="H1710" s="6" t="str">
        <f t="shared" si="1189"/>
        <v/>
      </c>
      <c r="I1710" s="6" t="s">
        <v>160</v>
      </c>
      <c r="J1710" t="s">
        <v>179</v>
      </c>
      <c r="K1710" s="6">
        <f t="shared" si="1190"/>
        <v>35</v>
      </c>
      <c r="L1710" t="s">
        <v>178</v>
      </c>
      <c r="Q1710" s="10"/>
      <c r="R1710" s="10"/>
      <c r="S1710" s="10"/>
      <c r="T1710" s="10"/>
      <c r="U1710" s="10"/>
      <c r="V1710" s="10"/>
      <c r="W1710" s="10"/>
      <c r="X1710" s="10"/>
      <c r="Y1710" s="11"/>
      <c r="Z1710" s="10"/>
      <c r="AA1710" s="10"/>
      <c r="AB1710" s="10"/>
    </row>
    <row r="1711" spans="1:28" x14ac:dyDescent="0.3">
      <c r="A1711" s="15">
        <v>0</v>
      </c>
      <c r="B1711" s="15">
        <v>0</v>
      </c>
      <c r="E1711" s="6">
        <f t="shared" si="1187"/>
        <v>0.5</v>
      </c>
      <c r="F1711" s="6">
        <f t="shared" ref="F1711" si="1191">MOD(SUM(F1710,1),4)</f>
        <v>0</v>
      </c>
      <c r="G1711" s="6">
        <f t="shared" si="1188"/>
        <v>3</v>
      </c>
      <c r="H1711" s="6" t="str">
        <f t="shared" si="1189"/>
        <v/>
      </c>
      <c r="I1711" s="6" t="s">
        <v>160</v>
      </c>
      <c r="J1711" t="s">
        <v>179</v>
      </c>
      <c r="K1711" s="6">
        <f t="shared" si="1190"/>
        <v>35</v>
      </c>
      <c r="L1711" t="s">
        <v>178</v>
      </c>
      <c r="Y1711" s="9"/>
    </row>
    <row r="1712" spans="1:28" x14ac:dyDescent="0.3">
      <c r="A1712" s="15">
        <v>0</v>
      </c>
      <c r="B1712" s="15">
        <v>0</v>
      </c>
      <c r="E1712" s="6">
        <f t="shared" si="1187"/>
        <v>0.5</v>
      </c>
      <c r="F1712" s="6">
        <f t="shared" ref="F1712" si="1192">MOD(SUM(F1710,2),4)</f>
        <v>1</v>
      </c>
      <c r="G1712" s="6">
        <f t="shared" si="1188"/>
        <v>3</v>
      </c>
      <c r="H1712" s="17" t="str">
        <f t="shared" ref="H1712" si="1193">IF(A1712=0,"",_xlfn.CONCAT("\end{enumerate} \section*{ Cuenta ",A1712,"} \begin{enumerate}"))</f>
        <v/>
      </c>
      <c r="I1712" s="6" t="s">
        <v>160</v>
      </c>
      <c r="J1712" t="s">
        <v>179</v>
      </c>
      <c r="K1712" s="6">
        <f t="shared" si="1190"/>
        <v>35</v>
      </c>
      <c r="L1712" t="s">
        <v>178</v>
      </c>
      <c r="Y1712" s="9"/>
    </row>
    <row r="1713" spans="1:28" x14ac:dyDescent="0.3">
      <c r="A1713" s="15">
        <v>0</v>
      </c>
      <c r="B1713" s="15">
        <v>0</v>
      </c>
      <c r="E1713" s="6">
        <f t="shared" si="1187"/>
        <v>0.5</v>
      </c>
      <c r="F1713" s="6">
        <f t="shared" ref="F1713" si="1194">MOD(SUM(F1710,3),4)</f>
        <v>2</v>
      </c>
      <c r="G1713" s="6">
        <f t="shared" si="1188"/>
        <v>3</v>
      </c>
      <c r="H1713" s="6" t="str">
        <f t="shared" ref="H1713:H1714" si="1195">IF(A1713=0,"",_xlfn.CONCAT("## ",A1713))</f>
        <v/>
      </c>
      <c r="I1713" s="6" t="s">
        <v>160</v>
      </c>
      <c r="J1713" t="s">
        <v>179</v>
      </c>
      <c r="K1713" s="6">
        <f t="shared" si="1190"/>
        <v>35</v>
      </c>
      <c r="L1713" t="s">
        <v>178</v>
      </c>
      <c r="Y1713" s="9"/>
    </row>
    <row r="1714" spans="1:28" x14ac:dyDescent="0.3">
      <c r="A1714" s="15">
        <v>0</v>
      </c>
      <c r="B1714" s="15">
        <v>0</v>
      </c>
      <c r="E1714" s="6">
        <f t="shared" si="1187"/>
        <v>0.5</v>
      </c>
      <c r="F1714" s="6">
        <f t="shared" ref="F1714" si="1196">MOD(SUM(F1710,4),4)</f>
        <v>3</v>
      </c>
      <c r="G1714" s="6">
        <f t="shared" si="1188"/>
        <v>3</v>
      </c>
      <c r="H1714" s="6" t="str">
        <f t="shared" si="1195"/>
        <v/>
      </c>
      <c r="I1714" s="6" t="s">
        <v>160</v>
      </c>
      <c r="J1714" t="s">
        <v>179</v>
      </c>
      <c r="K1714" s="6">
        <f t="shared" si="1190"/>
        <v>35</v>
      </c>
      <c r="L1714" t="s">
        <v>178</v>
      </c>
      <c r="Y1714" s="9"/>
    </row>
    <row r="1715" spans="1:28" ht="42.55" x14ac:dyDescent="0.3">
      <c r="A1715" s="15" t="s">
        <v>158</v>
      </c>
      <c r="B1715" s="15">
        <v>0</v>
      </c>
      <c r="H1715" s="17" t="str">
        <f t="shared" ref="H1715" si="1197">IF(A1715=0,"",_xlfn.CONCAT("\end{enumerate} \section*{ Cuenta ",A1715,"} \begin{enumerate}"))</f>
        <v>\end{enumerate} \section*{ Cuenta X} \begin{enumerate}</v>
      </c>
    </row>
    <row r="1716" spans="1:28" x14ac:dyDescent="0.3">
      <c r="A1716" s="15">
        <v>0</v>
      </c>
      <c r="B1716" s="15">
        <v>0</v>
      </c>
      <c r="E1716" s="6">
        <f t="shared" ref="E1716:E1730" si="1198">IF(C1716&gt;0.1,      IF(C1716&lt;0.6,C1716,ABS(1-C1716)),C1716+0.5)</f>
        <v>0.5</v>
      </c>
      <c r="F1716" s="6">
        <f t="shared" ref="F1716:G1730" si="1199">MOD(ROUND(C1716*100+35,0),4)</f>
        <v>3</v>
      </c>
      <c r="G1716" s="6">
        <f t="shared" si="1199"/>
        <v>3</v>
      </c>
      <c r="H1716" s="6" t="str">
        <f t="shared" ref="H1716:H1727" si="1200">IF(A1716=0,"",_xlfn.CONCAT("## ",A1716))</f>
        <v/>
      </c>
      <c r="I1716" s="6" t="s">
        <v>160</v>
      </c>
      <c r="J1716" t="s">
        <v>175</v>
      </c>
      <c r="K1716" s="6">
        <f t="shared" ref="K1716:K1730" si="1201">ROUND(C1716*100+35,1)</f>
        <v>35</v>
      </c>
      <c r="L1716" t="s">
        <v>180</v>
      </c>
      <c r="N1716" s="18"/>
      <c r="Y1716" s="9"/>
    </row>
    <row r="1717" spans="1:28" x14ac:dyDescent="0.3">
      <c r="A1717" s="15">
        <v>0</v>
      </c>
      <c r="B1717" s="15">
        <v>0</v>
      </c>
      <c r="E1717" s="6">
        <f t="shared" si="1198"/>
        <v>0.5</v>
      </c>
      <c r="F1717" s="6">
        <f t="shared" si="1199"/>
        <v>3</v>
      </c>
      <c r="G1717" s="6">
        <f t="shared" si="1199"/>
        <v>3</v>
      </c>
      <c r="H1717" s="6" t="str">
        <f t="shared" si="1200"/>
        <v/>
      </c>
      <c r="I1717" s="6" t="s">
        <v>160</v>
      </c>
      <c r="J1717" t="s">
        <v>175</v>
      </c>
      <c r="K1717" s="6">
        <f t="shared" si="1201"/>
        <v>35</v>
      </c>
      <c r="L1717" t="s">
        <v>180</v>
      </c>
      <c r="N1717" s="18"/>
      <c r="Y1717" s="9"/>
    </row>
    <row r="1718" spans="1:28" x14ac:dyDescent="0.3">
      <c r="A1718" s="15">
        <v>0</v>
      </c>
      <c r="B1718" s="15">
        <v>0</v>
      </c>
      <c r="E1718" s="6">
        <f t="shared" si="1198"/>
        <v>0.5</v>
      </c>
      <c r="F1718" s="6">
        <f t="shared" si="1199"/>
        <v>3</v>
      </c>
      <c r="G1718" s="6">
        <f t="shared" si="1199"/>
        <v>3</v>
      </c>
      <c r="H1718" s="6" t="str">
        <f t="shared" si="1200"/>
        <v/>
      </c>
      <c r="I1718" s="6" t="s">
        <v>160</v>
      </c>
      <c r="J1718" t="s">
        <v>175</v>
      </c>
      <c r="K1718" s="6">
        <f t="shared" si="1201"/>
        <v>35</v>
      </c>
      <c r="L1718" t="s">
        <v>180</v>
      </c>
      <c r="N1718" s="18"/>
      <c r="Y1718" s="9"/>
    </row>
    <row r="1719" spans="1:28" x14ac:dyDescent="0.3">
      <c r="A1719" s="15">
        <v>0</v>
      </c>
      <c r="B1719" s="15">
        <v>0</v>
      </c>
      <c r="E1719" s="6">
        <f t="shared" si="1198"/>
        <v>0.5</v>
      </c>
      <c r="F1719" s="6">
        <f t="shared" si="1199"/>
        <v>3</v>
      </c>
      <c r="G1719" s="6">
        <f t="shared" si="1199"/>
        <v>3</v>
      </c>
      <c r="H1719" s="6" t="str">
        <f t="shared" si="1200"/>
        <v/>
      </c>
      <c r="I1719" s="6" t="s">
        <v>160</v>
      </c>
      <c r="J1719" t="s">
        <v>175</v>
      </c>
      <c r="K1719" s="6">
        <f t="shared" si="1201"/>
        <v>35</v>
      </c>
      <c r="L1719" t="s">
        <v>180</v>
      </c>
      <c r="N1719" s="18"/>
      <c r="Y1719" s="9"/>
    </row>
    <row r="1720" spans="1:28" x14ac:dyDescent="0.3">
      <c r="A1720" s="15">
        <v>0</v>
      </c>
      <c r="B1720" s="15">
        <v>0</v>
      </c>
      <c r="E1720" s="6">
        <f t="shared" si="1198"/>
        <v>0.5</v>
      </c>
      <c r="F1720" s="6">
        <f t="shared" si="1199"/>
        <v>3</v>
      </c>
      <c r="G1720" s="6">
        <f t="shared" si="1199"/>
        <v>3</v>
      </c>
      <c r="H1720" s="6" t="str">
        <f t="shared" si="1200"/>
        <v/>
      </c>
      <c r="I1720" s="6" t="s">
        <v>160</v>
      </c>
      <c r="J1720" t="s">
        <v>175</v>
      </c>
      <c r="K1720" s="6">
        <f t="shared" si="1201"/>
        <v>35</v>
      </c>
      <c r="L1720" t="s">
        <v>180</v>
      </c>
      <c r="N1720" s="18"/>
      <c r="Y1720" s="9"/>
    </row>
    <row r="1721" spans="1:28" x14ac:dyDescent="0.3">
      <c r="A1721" s="15">
        <v>0</v>
      </c>
      <c r="B1721" s="15">
        <v>0</v>
      </c>
      <c r="E1721" s="6">
        <f t="shared" si="1198"/>
        <v>0.5</v>
      </c>
      <c r="F1721" s="6">
        <f t="shared" si="1199"/>
        <v>3</v>
      </c>
      <c r="G1721" s="6">
        <f t="shared" si="1199"/>
        <v>3</v>
      </c>
      <c r="H1721" s="6" t="str">
        <f t="shared" si="1200"/>
        <v/>
      </c>
      <c r="I1721" s="6" t="s">
        <v>160</v>
      </c>
      <c r="J1721" t="s">
        <v>176</v>
      </c>
      <c r="K1721" s="6">
        <f t="shared" si="1201"/>
        <v>35</v>
      </c>
      <c r="L1721" t="s">
        <v>177</v>
      </c>
      <c r="N1721" s="18"/>
      <c r="Y1721" s="9"/>
    </row>
    <row r="1722" spans="1:28" x14ac:dyDescent="0.3">
      <c r="A1722" s="15">
        <v>0</v>
      </c>
      <c r="B1722" s="15">
        <v>0</v>
      </c>
      <c r="E1722" s="6">
        <f t="shared" si="1198"/>
        <v>0.5</v>
      </c>
      <c r="F1722" s="6">
        <f t="shared" si="1199"/>
        <v>3</v>
      </c>
      <c r="G1722" s="6">
        <f t="shared" si="1199"/>
        <v>3</v>
      </c>
      <c r="H1722" s="6" t="str">
        <f t="shared" si="1200"/>
        <v/>
      </c>
      <c r="I1722" s="6" t="s">
        <v>160</v>
      </c>
      <c r="J1722" t="s">
        <v>176</v>
      </c>
      <c r="K1722" s="6">
        <f t="shared" si="1201"/>
        <v>35</v>
      </c>
      <c r="L1722" t="s">
        <v>177</v>
      </c>
      <c r="Y1722" s="9"/>
    </row>
    <row r="1723" spans="1:28" x14ac:dyDescent="0.3">
      <c r="A1723" s="15">
        <v>0</v>
      </c>
      <c r="B1723" s="15">
        <v>0</v>
      </c>
      <c r="E1723" s="6">
        <f t="shared" si="1198"/>
        <v>0.5</v>
      </c>
      <c r="F1723" s="6">
        <f t="shared" si="1199"/>
        <v>3</v>
      </c>
      <c r="G1723" s="6">
        <f t="shared" si="1199"/>
        <v>3</v>
      </c>
      <c r="H1723" s="6" t="str">
        <f t="shared" si="1200"/>
        <v/>
      </c>
      <c r="I1723" s="6" t="s">
        <v>160</v>
      </c>
      <c r="J1723" t="s">
        <v>176</v>
      </c>
      <c r="K1723" s="6">
        <f t="shared" si="1201"/>
        <v>35</v>
      </c>
      <c r="L1723" t="s">
        <v>177</v>
      </c>
      <c r="Y1723" s="9"/>
    </row>
    <row r="1724" spans="1:28" x14ac:dyDescent="0.3">
      <c r="A1724" s="15">
        <v>0</v>
      </c>
      <c r="B1724" s="15">
        <v>0</v>
      </c>
      <c r="E1724" s="6">
        <f t="shared" si="1198"/>
        <v>0.5</v>
      </c>
      <c r="F1724" s="6">
        <f t="shared" si="1199"/>
        <v>3</v>
      </c>
      <c r="G1724" s="6">
        <f t="shared" si="1199"/>
        <v>3</v>
      </c>
      <c r="H1724" s="6" t="str">
        <f t="shared" si="1200"/>
        <v/>
      </c>
      <c r="I1724" s="6" t="s">
        <v>160</v>
      </c>
      <c r="J1724" t="s">
        <v>176</v>
      </c>
      <c r="K1724" s="6">
        <f t="shared" si="1201"/>
        <v>35</v>
      </c>
      <c r="L1724" t="s">
        <v>177</v>
      </c>
      <c r="Y1724" s="9"/>
    </row>
    <row r="1725" spans="1:28" x14ac:dyDescent="0.3">
      <c r="A1725" s="15">
        <v>0</v>
      </c>
      <c r="B1725" s="15">
        <v>0</v>
      </c>
      <c r="E1725" s="6">
        <f t="shared" si="1198"/>
        <v>0.5</v>
      </c>
      <c r="F1725" s="6">
        <f t="shared" si="1199"/>
        <v>3</v>
      </c>
      <c r="G1725" s="6">
        <f t="shared" si="1199"/>
        <v>3</v>
      </c>
      <c r="H1725" s="6" t="str">
        <f t="shared" si="1200"/>
        <v/>
      </c>
      <c r="I1725" s="6" t="s">
        <v>160</v>
      </c>
      <c r="J1725" t="s">
        <v>176</v>
      </c>
      <c r="K1725" s="6">
        <f t="shared" si="1201"/>
        <v>35</v>
      </c>
      <c r="L1725" t="s">
        <v>177</v>
      </c>
      <c r="Y1725" s="9"/>
    </row>
    <row r="1726" spans="1:28" x14ac:dyDescent="0.3">
      <c r="A1726" s="15">
        <v>0</v>
      </c>
      <c r="B1726" s="15">
        <v>0</v>
      </c>
      <c r="E1726" s="6">
        <f t="shared" si="1198"/>
        <v>0.5</v>
      </c>
      <c r="F1726" s="6">
        <f t="shared" si="1199"/>
        <v>3</v>
      </c>
      <c r="G1726" s="6">
        <f t="shared" si="1199"/>
        <v>3</v>
      </c>
      <c r="H1726" s="6" t="str">
        <f t="shared" si="1200"/>
        <v/>
      </c>
      <c r="I1726" s="6" t="s">
        <v>160</v>
      </c>
      <c r="J1726" t="s">
        <v>179</v>
      </c>
      <c r="K1726" s="6">
        <f t="shared" si="1201"/>
        <v>35</v>
      </c>
      <c r="L1726" t="s">
        <v>178</v>
      </c>
      <c r="Q1726" s="10"/>
      <c r="R1726" s="10"/>
      <c r="S1726" s="10"/>
      <c r="T1726" s="10"/>
      <c r="U1726" s="10"/>
      <c r="V1726" s="10"/>
      <c r="W1726" s="10"/>
      <c r="X1726" s="10"/>
      <c r="Y1726" s="11"/>
      <c r="Z1726" s="10"/>
      <c r="AA1726" s="10"/>
      <c r="AB1726" s="10"/>
    </row>
    <row r="1727" spans="1:28" x14ac:dyDescent="0.3">
      <c r="A1727" s="15">
        <v>0</v>
      </c>
      <c r="B1727" s="15">
        <v>0</v>
      </c>
      <c r="E1727" s="6">
        <f t="shared" si="1198"/>
        <v>0.5</v>
      </c>
      <c r="F1727" s="6">
        <f t="shared" ref="F1727" si="1202">MOD(SUM(F1726,1),4)</f>
        <v>0</v>
      </c>
      <c r="G1727" s="6">
        <f t="shared" si="1199"/>
        <v>3</v>
      </c>
      <c r="H1727" s="6" t="str">
        <f t="shared" si="1200"/>
        <v/>
      </c>
      <c r="I1727" s="6" t="s">
        <v>160</v>
      </c>
      <c r="J1727" t="s">
        <v>179</v>
      </c>
      <c r="K1727" s="6">
        <f t="shared" si="1201"/>
        <v>35</v>
      </c>
      <c r="L1727" t="s">
        <v>178</v>
      </c>
      <c r="Y1727" s="9"/>
    </row>
    <row r="1728" spans="1:28" x14ac:dyDescent="0.3">
      <c r="A1728" s="15">
        <v>0</v>
      </c>
      <c r="B1728" s="15">
        <v>0</v>
      </c>
      <c r="E1728" s="6">
        <f t="shared" si="1198"/>
        <v>0.5</v>
      </c>
      <c r="F1728" s="6">
        <f t="shared" ref="F1728" si="1203">MOD(SUM(F1726,2),4)</f>
        <v>1</v>
      </c>
      <c r="G1728" s="6">
        <f t="shared" si="1199"/>
        <v>3</v>
      </c>
      <c r="H1728" s="17" t="str">
        <f t="shared" ref="H1728" si="1204">IF(A1728=0,"",_xlfn.CONCAT("\end{enumerate} \section*{ Cuenta ",A1728,"} \begin{enumerate}"))</f>
        <v/>
      </c>
      <c r="I1728" s="6" t="s">
        <v>160</v>
      </c>
      <c r="J1728" t="s">
        <v>179</v>
      </c>
      <c r="K1728" s="6">
        <f t="shared" si="1201"/>
        <v>35</v>
      </c>
      <c r="L1728" t="s">
        <v>178</v>
      </c>
      <c r="Y1728" s="9"/>
    </row>
    <row r="1729" spans="1:28" x14ac:dyDescent="0.3">
      <c r="A1729" s="15">
        <v>0</v>
      </c>
      <c r="B1729" s="15">
        <v>0</v>
      </c>
      <c r="E1729" s="6">
        <f t="shared" si="1198"/>
        <v>0.5</v>
      </c>
      <c r="F1729" s="6">
        <f t="shared" ref="F1729" si="1205">MOD(SUM(F1726,3),4)</f>
        <v>2</v>
      </c>
      <c r="G1729" s="6">
        <f t="shared" si="1199"/>
        <v>3</v>
      </c>
      <c r="H1729" s="6" t="str">
        <f t="shared" ref="H1729:H1730" si="1206">IF(A1729=0,"",_xlfn.CONCAT("## ",A1729))</f>
        <v/>
      </c>
      <c r="I1729" s="6" t="s">
        <v>160</v>
      </c>
      <c r="J1729" t="s">
        <v>179</v>
      </c>
      <c r="K1729" s="6">
        <f t="shared" si="1201"/>
        <v>35</v>
      </c>
      <c r="L1729" t="s">
        <v>178</v>
      </c>
      <c r="Y1729" s="9"/>
    </row>
    <row r="1730" spans="1:28" x14ac:dyDescent="0.3">
      <c r="A1730" s="15">
        <v>0</v>
      </c>
      <c r="B1730" s="15">
        <v>0</v>
      </c>
      <c r="E1730" s="6">
        <f t="shared" si="1198"/>
        <v>0.5</v>
      </c>
      <c r="F1730" s="6">
        <f t="shared" ref="F1730" si="1207">MOD(SUM(F1726,4),4)</f>
        <v>3</v>
      </c>
      <c r="G1730" s="6">
        <f t="shared" si="1199"/>
        <v>3</v>
      </c>
      <c r="H1730" s="6" t="str">
        <f t="shared" si="1206"/>
        <v/>
      </c>
      <c r="I1730" s="6" t="s">
        <v>160</v>
      </c>
      <c r="J1730" t="s">
        <v>179</v>
      </c>
      <c r="K1730" s="6">
        <f t="shared" si="1201"/>
        <v>35</v>
      </c>
      <c r="L1730" t="s">
        <v>178</v>
      </c>
      <c r="Y1730" s="9"/>
    </row>
    <row r="1731" spans="1:28" ht="42.55" x14ac:dyDescent="0.3">
      <c r="A1731" s="15" t="s">
        <v>158</v>
      </c>
      <c r="B1731" s="15">
        <v>0</v>
      </c>
      <c r="H1731" s="17" t="str">
        <f t="shared" ref="H1731" si="1208">IF(A1731=0,"",_xlfn.CONCAT("\end{enumerate} \section*{ Cuenta ",A1731,"} \begin{enumerate}"))</f>
        <v>\end{enumerate} \section*{ Cuenta X} \begin{enumerate}</v>
      </c>
    </row>
    <row r="1732" spans="1:28" x14ac:dyDescent="0.3">
      <c r="A1732" s="15">
        <v>0</v>
      </c>
      <c r="B1732" s="15">
        <v>0</v>
      </c>
      <c r="E1732" s="6">
        <f t="shared" ref="E1732:E1746" si="1209">IF(C1732&gt;0.1,      IF(C1732&lt;0.6,C1732,ABS(1-C1732)),C1732+0.5)</f>
        <v>0.5</v>
      </c>
      <c r="F1732" s="6">
        <f t="shared" ref="F1732:G1746" si="1210">MOD(ROUND(C1732*100+35,0),4)</f>
        <v>3</v>
      </c>
      <c r="G1732" s="6">
        <f t="shared" si="1210"/>
        <v>3</v>
      </c>
      <c r="H1732" s="6" t="str">
        <f t="shared" ref="H1732:H1743" si="1211">IF(A1732=0,"",_xlfn.CONCAT("## ",A1732))</f>
        <v/>
      </c>
      <c r="I1732" s="6" t="s">
        <v>160</v>
      </c>
      <c r="J1732" t="s">
        <v>175</v>
      </c>
      <c r="K1732" s="6">
        <f t="shared" ref="K1732:K1746" si="1212">ROUND(C1732*100+35,1)</f>
        <v>35</v>
      </c>
      <c r="L1732" t="s">
        <v>180</v>
      </c>
      <c r="N1732" s="18"/>
      <c r="Y1732" s="9"/>
    </row>
    <row r="1733" spans="1:28" x14ac:dyDescent="0.3">
      <c r="A1733" s="15">
        <v>0</v>
      </c>
      <c r="B1733" s="15">
        <v>0</v>
      </c>
      <c r="E1733" s="6">
        <f t="shared" si="1209"/>
        <v>0.5</v>
      </c>
      <c r="F1733" s="6">
        <f t="shared" si="1210"/>
        <v>3</v>
      </c>
      <c r="G1733" s="6">
        <f t="shared" si="1210"/>
        <v>3</v>
      </c>
      <c r="H1733" s="6" t="str">
        <f t="shared" si="1211"/>
        <v/>
      </c>
      <c r="I1733" s="6" t="s">
        <v>160</v>
      </c>
      <c r="J1733" t="s">
        <v>175</v>
      </c>
      <c r="K1733" s="6">
        <f t="shared" si="1212"/>
        <v>35</v>
      </c>
      <c r="L1733" t="s">
        <v>180</v>
      </c>
      <c r="N1733" s="18"/>
      <c r="Y1733" s="9"/>
    </row>
    <row r="1734" spans="1:28" x14ac:dyDescent="0.3">
      <c r="A1734" s="15">
        <v>0</v>
      </c>
      <c r="B1734" s="15">
        <v>0</v>
      </c>
      <c r="E1734" s="6">
        <f t="shared" si="1209"/>
        <v>0.5</v>
      </c>
      <c r="F1734" s="6">
        <f t="shared" si="1210"/>
        <v>3</v>
      </c>
      <c r="G1734" s="6">
        <f t="shared" si="1210"/>
        <v>3</v>
      </c>
      <c r="H1734" s="6" t="str">
        <f t="shared" si="1211"/>
        <v/>
      </c>
      <c r="I1734" s="6" t="s">
        <v>160</v>
      </c>
      <c r="J1734" t="s">
        <v>175</v>
      </c>
      <c r="K1734" s="6">
        <f t="shared" si="1212"/>
        <v>35</v>
      </c>
      <c r="L1734" t="s">
        <v>180</v>
      </c>
      <c r="N1734" s="18"/>
      <c r="Y1734" s="9"/>
    </row>
    <row r="1735" spans="1:28" x14ac:dyDescent="0.3">
      <c r="A1735" s="15">
        <v>0</v>
      </c>
      <c r="B1735" s="15">
        <v>0</v>
      </c>
      <c r="E1735" s="6">
        <f t="shared" si="1209"/>
        <v>0.5</v>
      </c>
      <c r="F1735" s="6">
        <f t="shared" si="1210"/>
        <v>3</v>
      </c>
      <c r="G1735" s="6">
        <f t="shared" si="1210"/>
        <v>3</v>
      </c>
      <c r="H1735" s="6" t="str">
        <f t="shared" si="1211"/>
        <v/>
      </c>
      <c r="I1735" s="6" t="s">
        <v>160</v>
      </c>
      <c r="J1735" t="s">
        <v>175</v>
      </c>
      <c r="K1735" s="6">
        <f t="shared" si="1212"/>
        <v>35</v>
      </c>
      <c r="L1735" t="s">
        <v>180</v>
      </c>
      <c r="N1735" s="18"/>
      <c r="Y1735" s="9"/>
    </row>
    <row r="1736" spans="1:28" x14ac:dyDescent="0.3">
      <c r="A1736" s="15">
        <v>0</v>
      </c>
      <c r="B1736" s="15">
        <v>0</v>
      </c>
      <c r="E1736" s="6">
        <f t="shared" si="1209"/>
        <v>0.5</v>
      </c>
      <c r="F1736" s="6">
        <f t="shared" si="1210"/>
        <v>3</v>
      </c>
      <c r="G1736" s="6">
        <f t="shared" si="1210"/>
        <v>3</v>
      </c>
      <c r="H1736" s="6" t="str">
        <f t="shared" si="1211"/>
        <v/>
      </c>
      <c r="I1736" s="6" t="s">
        <v>160</v>
      </c>
      <c r="J1736" t="s">
        <v>175</v>
      </c>
      <c r="K1736" s="6">
        <f t="shared" si="1212"/>
        <v>35</v>
      </c>
      <c r="L1736" t="s">
        <v>180</v>
      </c>
      <c r="N1736" s="18"/>
      <c r="Y1736" s="9"/>
    </row>
    <row r="1737" spans="1:28" x14ac:dyDescent="0.3">
      <c r="A1737" s="15">
        <v>0</v>
      </c>
      <c r="B1737" s="15">
        <v>0</v>
      </c>
      <c r="E1737" s="6">
        <f t="shared" si="1209"/>
        <v>0.5</v>
      </c>
      <c r="F1737" s="6">
        <f t="shared" si="1210"/>
        <v>3</v>
      </c>
      <c r="G1737" s="6">
        <f t="shared" si="1210"/>
        <v>3</v>
      </c>
      <c r="H1737" s="6" t="str">
        <f t="shared" si="1211"/>
        <v/>
      </c>
      <c r="I1737" s="6" t="s">
        <v>160</v>
      </c>
      <c r="J1737" t="s">
        <v>176</v>
      </c>
      <c r="K1737" s="6">
        <f t="shared" si="1212"/>
        <v>35</v>
      </c>
      <c r="L1737" t="s">
        <v>177</v>
      </c>
      <c r="N1737" s="18"/>
      <c r="Y1737" s="9"/>
    </row>
    <row r="1738" spans="1:28" x14ac:dyDescent="0.3">
      <c r="A1738" s="15">
        <v>0</v>
      </c>
      <c r="B1738" s="15">
        <v>0</v>
      </c>
      <c r="E1738" s="6">
        <f t="shared" si="1209"/>
        <v>0.5</v>
      </c>
      <c r="F1738" s="6">
        <f t="shared" si="1210"/>
        <v>3</v>
      </c>
      <c r="G1738" s="6">
        <f t="shared" si="1210"/>
        <v>3</v>
      </c>
      <c r="H1738" s="6" t="str">
        <f t="shared" si="1211"/>
        <v/>
      </c>
      <c r="I1738" s="6" t="s">
        <v>160</v>
      </c>
      <c r="J1738" t="s">
        <v>176</v>
      </c>
      <c r="K1738" s="6">
        <f t="shared" si="1212"/>
        <v>35</v>
      </c>
      <c r="L1738" t="s">
        <v>177</v>
      </c>
      <c r="Y1738" s="9"/>
    </row>
    <row r="1739" spans="1:28" x14ac:dyDescent="0.3">
      <c r="A1739" s="15">
        <v>0</v>
      </c>
      <c r="B1739" s="15">
        <v>0</v>
      </c>
      <c r="E1739" s="6">
        <f t="shared" si="1209"/>
        <v>0.5</v>
      </c>
      <c r="F1739" s="6">
        <f t="shared" si="1210"/>
        <v>3</v>
      </c>
      <c r="G1739" s="6">
        <f t="shared" si="1210"/>
        <v>3</v>
      </c>
      <c r="H1739" s="6" t="str">
        <f t="shared" si="1211"/>
        <v/>
      </c>
      <c r="I1739" s="6" t="s">
        <v>160</v>
      </c>
      <c r="J1739" t="s">
        <v>176</v>
      </c>
      <c r="K1739" s="6">
        <f t="shared" si="1212"/>
        <v>35</v>
      </c>
      <c r="L1739" t="s">
        <v>177</v>
      </c>
      <c r="Y1739" s="9"/>
    </row>
    <row r="1740" spans="1:28" x14ac:dyDescent="0.3">
      <c r="A1740" s="15">
        <v>0</v>
      </c>
      <c r="B1740" s="15">
        <v>0</v>
      </c>
      <c r="E1740" s="6">
        <f t="shared" si="1209"/>
        <v>0.5</v>
      </c>
      <c r="F1740" s="6">
        <f t="shared" si="1210"/>
        <v>3</v>
      </c>
      <c r="G1740" s="6">
        <f t="shared" si="1210"/>
        <v>3</v>
      </c>
      <c r="H1740" s="6" t="str">
        <f t="shared" si="1211"/>
        <v/>
      </c>
      <c r="I1740" s="6" t="s">
        <v>160</v>
      </c>
      <c r="J1740" t="s">
        <v>176</v>
      </c>
      <c r="K1740" s="6">
        <f t="shared" si="1212"/>
        <v>35</v>
      </c>
      <c r="L1740" t="s">
        <v>177</v>
      </c>
      <c r="Y1740" s="9"/>
    </row>
    <row r="1741" spans="1:28" x14ac:dyDescent="0.3">
      <c r="A1741" s="15">
        <v>0</v>
      </c>
      <c r="B1741" s="15">
        <v>0</v>
      </c>
      <c r="E1741" s="6">
        <f t="shared" si="1209"/>
        <v>0.5</v>
      </c>
      <c r="F1741" s="6">
        <f t="shared" si="1210"/>
        <v>3</v>
      </c>
      <c r="G1741" s="6">
        <f t="shared" si="1210"/>
        <v>3</v>
      </c>
      <c r="H1741" s="6" t="str">
        <f t="shared" si="1211"/>
        <v/>
      </c>
      <c r="I1741" s="6" t="s">
        <v>160</v>
      </c>
      <c r="J1741" t="s">
        <v>176</v>
      </c>
      <c r="K1741" s="6">
        <f t="shared" si="1212"/>
        <v>35</v>
      </c>
      <c r="L1741" t="s">
        <v>177</v>
      </c>
      <c r="Y1741" s="9"/>
    </row>
    <row r="1742" spans="1:28" x14ac:dyDescent="0.3">
      <c r="A1742" s="15">
        <v>0</v>
      </c>
      <c r="B1742" s="15">
        <v>0</v>
      </c>
      <c r="E1742" s="6">
        <f t="shared" si="1209"/>
        <v>0.5</v>
      </c>
      <c r="F1742" s="6">
        <f t="shared" si="1210"/>
        <v>3</v>
      </c>
      <c r="G1742" s="6">
        <f t="shared" si="1210"/>
        <v>3</v>
      </c>
      <c r="H1742" s="6" t="str">
        <f t="shared" si="1211"/>
        <v/>
      </c>
      <c r="I1742" s="6" t="s">
        <v>160</v>
      </c>
      <c r="J1742" t="s">
        <v>179</v>
      </c>
      <c r="K1742" s="6">
        <f t="shared" si="1212"/>
        <v>35</v>
      </c>
      <c r="L1742" t="s">
        <v>178</v>
      </c>
      <c r="Q1742" s="10"/>
      <c r="R1742" s="10"/>
      <c r="S1742" s="10"/>
      <c r="T1742" s="10"/>
      <c r="U1742" s="10"/>
      <c r="V1742" s="10"/>
      <c r="W1742" s="10"/>
      <c r="X1742" s="10"/>
      <c r="Y1742" s="11"/>
      <c r="Z1742" s="10"/>
      <c r="AA1742" s="10"/>
      <c r="AB1742" s="10"/>
    </row>
    <row r="1743" spans="1:28" x14ac:dyDescent="0.3">
      <c r="A1743" s="15">
        <v>0</v>
      </c>
      <c r="B1743" s="15">
        <v>0</v>
      </c>
      <c r="E1743" s="6">
        <f t="shared" si="1209"/>
        <v>0.5</v>
      </c>
      <c r="F1743" s="6">
        <f t="shared" ref="F1743" si="1213">MOD(SUM(F1742,1),4)</f>
        <v>0</v>
      </c>
      <c r="G1743" s="6">
        <f t="shared" si="1210"/>
        <v>3</v>
      </c>
      <c r="H1743" s="6" t="str">
        <f t="shared" si="1211"/>
        <v/>
      </c>
      <c r="I1743" s="6" t="s">
        <v>160</v>
      </c>
      <c r="J1743" t="s">
        <v>179</v>
      </c>
      <c r="K1743" s="6">
        <f t="shared" si="1212"/>
        <v>35</v>
      </c>
      <c r="L1743" t="s">
        <v>178</v>
      </c>
      <c r="Y1743" s="9"/>
    </row>
    <row r="1744" spans="1:28" x14ac:dyDescent="0.3">
      <c r="A1744" s="15">
        <v>0</v>
      </c>
      <c r="B1744" s="15">
        <v>0</v>
      </c>
      <c r="E1744" s="6">
        <f t="shared" si="1209"/>
        <v>0.5</v>
      </c>
      <c r="F1744" s="6">
        <f t="shared" ref="F1744" si="1214">MOD(SUM(F1742,2),4)</f>
        <v>1</v>
      </c>
      <c r="G1744" s="6">
        <f t="shared" si="1210"/>
        <v>3</v>
      </c>
      <c r="H1744" s="17" t="str">
        <f t="shared" ref="H1744" si="1215">IF(A1744=0,"",_xlfn.CONCAT("\end{enumerate} \section*{ Cuenta ",A1744,"} \begin{enumerate}"))</f>
        <v/>
      </c>
      <c r="I1744" s="6" t="s">
        <v>160</v>
      </c>
      <c r="J1744" t="s">
        <v>179</v>
      </c>
      <c r="K1744" s="6">
        <f t="shared" si="1212"/>
        <v>35</v>
      </c>
      <c r="L1744" t="s">
        <v>178</v>
      </c>
      <c r="Y1744" s="9"/>
    </row>
    <row r="1745" spans="1:28" x14ac:dyDescent="0.3">
      <c r="A1745" s="15">
        <v>0</v>
      </c>
      <c r="B1745" s="15">
        <v>0</v>
      </c>
      <c r="E1745" s="6">
        <f t="shared" si="1209"/>
        <v>0.5</v>
      </c>
      <c r="F1745" s="6">
        <f t="shared" ref="F1745" si="1216">MOD(SUM(F1742,3),4)</f>
        <v>2</v>
      </c>
      <c r="G1745" s="6">
        <f t="shared" si="1210"/>
        <v>3</v>
      </c>
      <c r="H1745" s="6" t="str">
        <f t="shared" ref="H1745:H1746" si="1217">IF(A1745=0,"",_xlfn.CONCAT("## ",A1745))</f>
        <v/>
      </c>
      <c r="I1745" s="6" t="s">
        <v>160</v>
      </c>
      <c r="J1745" t="s">
        <v>179</v>
      </c>
      <c r="K1745" s="6">
        <f t="shared" si="1212"/>
        <v>35</v>
      </c>
      <c r="L1745" t="s">
        <v>178</v>
      </c>
      <c r="Y1745" s="9"/>
    </row>
    <row r="1746" spans="1:28" x14ac:dyDescent="0.3">
      <c r="A1746" s="15">
        <v>0</v>
      </c>
      <c r="B1746" s="15">
        <v>0</v>
      </c>
      <c r="E1746" s="6">
        <f t="shared" si="1209"/>
        <v>0.5</v>
      </c>
      <c r="F1746" s="6">
        <f t="shared" ref="F1746" si="1218">MOD(SUM(F1742,4),4)</f>
        <v>3</v>
      </c>
      <c r="G1746" s="6">
        <f t="shared" si="1210"/>
        <v>3</v>
      </c>
      <c r="H1746" s="6" t="str">
        <f t="shared" si="1217"/>
        <v/>
      </c>
      <c r="I1746" s="6" t="s">
        <v>160</v>
      </c>
      <c r="J1746" t="s">
        <v>179</v>
      </c>
      <c r="K1746" s="6">
        <f t="shared" si="1212"/>
        <v>35</v>
      </c>
      <c r="L1746" t="s">
        <v>178</v>
      </c>
      <c r="Y1746" s="9"/>
    </row>
    <row r="1747" spans="1:28" ht="42.55" x14ac:dyDescent="0.3">
      <c r="A1747" s="15" t="s">
        <v>158</v>
      </c>
      <c r="B1747" s="15">
        <v>0</v>
      </c>
      <c r="H1747" s="17" t="str">
        <f t="shared" ref="H1747" si="1219">IF(A1747=0,"",_xlfn.CONCAT("\end{enumerate} \section*{ Cuenta ",A1747,"} \begin{enumerate}"))</f>
        <v>\end{enumerate} \section*{ Cuenta X} \begin{enumerate}</v>
      </c>
    </row>
    <row r="1748" spans="1:28" x14ac:dyDescent="0.3">
      <c r="A1748" s="15">
        <v>0</v>
      </c>
      <c r="B1748" s="15">
        <v>0</v>
      </c>
      <c r="E1748" s="6">
        <f t="shared" ref="E1748:E1762" si="1220">IF(C1748&gt;0.1,      IF(C1748&lt;0.6,C1748,ABS(1-C1748)),C1748+0.5)</f>
        <v>0.5</v>
      </c>
      <c r="F1748" s="6">
        <f t="shared" ref="F1748:G1762" si="1221">MOD(ROUND(C1748*100+35,0),4)</f>
        <v>3</v>
      </c>
      <c r="G1748" s="6">
        <f t="shared" si="1221"/>
        <v>3</v>
      </c>
      <c r="H1748" s="6" t="str">
        <f t="shared" ref="H1748:H1759" si="1222">IF(A1748=0,"",_xlfn.CONCAT("## ",A1748))</f>
        <v/>
      </c>
      <c r="I1748" s="6" t="s">
        <v>160</v>
      </c>
      <c r="J1748" t="s">
        <v>175</v>
      </c>
      <c r="K1748" s="6">
        <f t="shared" ref="K1748:K1762" si="1223">ROUND(C1748*100+35,1)</f>
        <v>35</v>
      </c>
      <c r="L1748" t="s">
        <v>180</v>
      </c>
      <c r="N1748" s="18"/>
      <c r="Y1748" s="9"/>
    </row>
    <row r="1749" spans="1:28" x14ac:dyDescent="0.3">
      <c r="A1749" s="15">
        <v>0</v>
      </c>
      <c r="B1749" s="15">
        <v>0</v>
      </c>
      <c r="E1749" s="6">
        <f t="shared" si="1220"/>
        <v>0.5</v>
      </c>
      <c r="F1749" s="6">
        <f t="shared" si="1221"/>
        <v>3</v>
      </c>
      <c r="G1749" s="6">
        <f t="shared" si="1221"/>
        <v>3</v>
      </c>
      <c r="H1749" s="6" t="str">
        <f t="shared" si="1222"/>
        <v/>
      </c>
      <c r="I1749" s="6" t="s">
        <v>160</v>
      </c>
      <c r="J1749" t="s">
        <v>175</v>
      </c>
      <c r="K1749" s="6">
        <f t="shared" si="1223"/>
        <v>35</v>
      </c>
      <c r="L1749" t="s">
        <v>180</v>
      </c>
      <c r="N1749" s="18"/>
      <c r="Y1749" s="9"/>
    </row>
    <row r="1750" spans="1:28" x14ac:dyDescent="0.3">
      <c r="A1750" s="15">
        <v>0</v>
      </c>
      <c r="B1750" s="15">
        <v>0</v>
      </c>
      <c r="E1750" s="6">
        <f t="shared" si="1220"/>
        <v>0.5</v>
      </c>
      <c r="F1750" s="6">
        <f t="shared" si="1221"/>
        <v>3</v>
      </c>
      <c r="G1750" s="6">
        <f t="shared" si="1221"/>
        <v>3</v>
      </c>
      <c r="H1750" s="6" t="str">
        <f t="shared" si="1222"/>
        <v/>
      </c>
      <c r="I1750" s="6" t="s">
        <v>160</v>
      </c>
      <c r="J1750" t="s">
        <v>175</v>
      </c>
      <c r="K1750" s="6">
        <f t="shared" si="1223"/>
        <v>35</v>
      </c>
      <c r="L1750" t="s">
        <v>180</v>
      </c>
      <c r="N1750" s="18"/>
      <c r="Y1750" s="9"/>
    </row>
    <row r="1751" spans="1:28" x14ac:dyDescent="0.3">
      <c r="A1751" s="15">
        <v>0</v>
      </c>
      <c r="B1751" s="15">
        <v>0</v>
      </c>
      <c r="E1751" s="6">
        <f t="shared" si="1220"/>
        <v>0.5</v>
      </c>
      <c r="F1751" s="6">
        <f t="shared" si="1221"/>
        <v>3</v>
      </c>
      <c r="G1751" s="6">
        <f t="shared" si="1221"/>
        <v>3</v>
      </c>
      <c r="H1751" s="6" t="str">
        <f t="shared" si="1222"/>
        <v/>
      </c>
      <c r="I1751" s="6" t="s">
        <v>160</v>
      </c>
      <c r="J1751" t="s">
        <v>175</v>
      </c>
      <c r="K1751" s="6">
        <f t="shared" si="1223"/>
        <v>35</v>
      </c>
      <c r="L1751" t="s">
        <v>180</v>
      </c>
      <c r="N1751" s="18"/>
      <c r="Y1751" s="9"/>
    </row>
    <row r="1752" spans="1:28" x14ac:dyDescent="0.3">
      <c r="A1752" s="15">
        <v>0</v>
      </c>
      <c r="B1752" s="15">
        <v>0</v>
      </c>
      <c r="E1752" s="6">
        <f t="shared" si="1220"/>
        <v>0.5</v>
      </c>
      <c r="F1752" s="6">
        <f t="shared" si="1221"/>
        <v>3</v>
      </c>
      <c r="G1752" s="6">
        <f t="shared" si="1221"/>
        <v>3</v>
      </c>
      <c r="H1752" s="6" t="str">
        <f t="shared" si="1222"/>
        <v/>
      </c>
      <c r="I1752" s="6" t="s">
        <v>160</v>
      </c>
      <c r="J1752" t="s">
        <v>175</v>
      </c>
      <c r="K1752" s="6">
        <f t="shared" si="1223"/>
        <v>35</v>
      </c>
      <c r="L1752" t="s">
        <v>180</v>
      </c>
      <c r="N1752" s="18"/>
      <c r="Y1752" s="9"/>
    </row>
    <row r="1753" spans="1:28" x14ac:dyDescent="0.3">
      <c r="A1753" s="15">
        <v>0</v>
      </c>
      <c r="B1753" s="15">
        <v>0</v>
      </c>
      <c r="E1753" s="6">
        <f t="shared" si="1220"/>
        <v>0.5</v>
      </c>
      <c r="F1753" s="6">
        <f t="shared" si="1221"/>
        <v>3</v>
      </c>
      <c r="G1753" s="6">
        <f t="shared" si="1221"/>
        <v>3</v>
      </c>
      <c r="H1753" s="6" t="str">
        <f t="shared" si="1222"/>
        <v/>
      </c>
      <c r="I1753" s="6" t="s">
        <v>160</v>
      </c>
      <c r="J1753" t="s">
        <v>176</v>
      </c>
      <c r="K1753" s="6">
        <f t="shared" si="1223"/>
        <v>35</v>
      </c>
      <c r="L1753" t="s">
        <v>177</v>
      </c>
      <c r="N1753" s="18"/>
      <c r="Y1753" s="9"/>
    </row>
    <row r="1754" spans="1:28" x14ac:dyDescent="0.3">
      <c r="A1754" s="15">
        <v>0</v>
      </c>
      <c r="B1754" s="15">
        <v>0</v>
      </c>
      <c r="E1754" s="6">
        <f t="shared" si="1220"/>
        <v>0.5</v>
      </c>
      <c r="F1754" s="6">
        <f t="shared" si="1221"/>
        <v>3</v>
      </c>
      <c r="G1754" s="6">
        <f t="shared" si="1221"/>
        <v>3</v>
      </c>
      <c r="H1754" s="6" t="str">
        <f t="shared" si="1222"/>
        <v/>
      </c>
      <c r="I1754" s="6" t="s">
        <v>160</v>
      </c>
      <c r="J1754" t="s">
        <v>176</v>
      </c>
      <c r="K1754" s="6">
        <f t="shared" si="1223"/>
        <v>35</v>
      </c>
      <c r="L1754" t="s">
        <v>177</v>
      </c>
      <c r="Y1754" s="9"/>
    </row>
    <row r="1755" spans="1:28" x14ac:dyDescent="0.3">
      <c r="A1755" s="15">
        <v>0</v>
      </c>
      <c r="B1755" s="15">
        <v>0</v>
      </c>
      <c r="E1755" s="6">
        <f t="shared" si="1220"/>
        <v>0.5</v>
      </c>
      <c r="F1755" s="6">
        <f t="shared" si="1221"/>
        <v>3</v>
      </c>
      <c r="G1755" s="6">
        <f t="shared" si="1221"/>
        <v>3</v>
      </c>
      <c r="H1755" s="6" t="str">
        <f t="shared" si="1222"/>
        <v/>
      </c>
      <c r="I1755" s="6" t="s">
        <v>160</v>
      </c>
      <c r="J1755" t="s">
        <v>176</v>
      </c>
      <c r="K1755" s="6">
        <f t="shared" si="1223"/>
        <v>35</v>
      </c>
      <c r="L1755" t="s">
        <v>177</v>
      </c>
      <c r="Y1755" s="9"/>
    </row>
    <row r="1756" spans="1:28" x14ac:dyDescent="0.3">
      <c r="A1756" s="15">
        <v>0</v>
      </c>
      <c r="B1756" s="15">
        <v>0</v>
      </c>
      <c r="E1756" s="6">
        <f t="shared" si="1220"/>
        <v>0.5</v>
      </c>
      <c r="F1756" s="6">
        <f t="shared" si="1221"/>
        <v>3</v>
      </c>
      <c r="G1756" s="6">
        <f t="shared" si="1221"/>
        <v>3</v>
      </c>
      <c r="H1756" s="6" t="str">
        <f t="shared" si="1222"/>
        <v/>
      </c>
      <c r="I1756" s="6" t="s">
        <v>160</v>
      </c>
      <c r="J1756" t="s">
        <v>176</v>
      </c>
      <c r="K1756" s="6">
        <f t="shared" si="1223"/>
        <v>35</v>
      </c>
      <c r="L1756" t="s">
        <v>177</v>
      </c>
      <c r="Y1756" s="9"/>
    </row>
    <row r="1757" spans="1:28" x14ac:dyDescent="0.3">
      <c r="A1757" s="15">
        <v>0</v>
      </c>
      <c r="B1757" s="15">
        <v>0</v>
      </c>
      <c r="E1757" s="6">
        <f t="shared" si="1220"/>
        <v>0.5</v>
      </c>
      <c r="F1757" s="6">
        <f t="shared" si="1221"/>
        <v>3</v>
      </c>
      <c r="G1757" s="6">
        <f t="shared" si="1221"/>
        <v>3</v>
      </c>
      <c r="H1757" s="6" t="str">
        <f t="shared" si="1222"/>
        <v/>
      </c>
      <c r="I1757" s="6" t="s">
        <v>160</v>
      </c>
      <c r="J1757" t="s">
        <v>176</v>
      </c>
      <c r="K1757" s="6">
        <f t="shared" si="1223"/>
        <v>35</v>
      </c>
      <c r="L1757" t="s">
        <v>177</v>
      </c>
      <c r="Y1757" s="9"/>
    </row>
    <row r="1758" spans="1:28" x14ac:dyDescent="0.3">
      <c r="A1758" s="15">
        <v>0</v>
      </c>
      <c r="B1758" s="15">
        <v>0</v>
      </c>
      <c r="E1758" s="6">
        <f t="shared" si="1220"/>
        <v>0.5</v>
      </c>
      <c r="F1758" s="6">
        <f t="shared" si="1221"/>
        <v>3</v>
      </c>
      <c r="G1758" s="6">
        <f t="shared" si="1221"/>
        <v>3</v>
      </c>
      <c r="H1758" s="6" t="str">
        <f t="shared" si="1222"/>
        <v/>
      </c>
      <c r="I1758" s="6" t="s">
        <v>160</v>
      </c>
      <c r="J1758" t="s">
        <v>179</v>
      </c>
      <c r="K1758" s="6">
        <f t="shared" si="1223"/>
        <v>35</v>
      </c>
      <c r="L1758" t="s">
        <v>178</v>
      </c>
      <c r="Q1758" s="10"/>
      <c r="R1758" s="10"/>
      <c r="S1758" s="10"/>
      <c r="T1758" s="10"/>
      <c r="U1758" s="10"/>
      <c r="V1758" s="10"/>
      <c r="W1758" s="10"/>
      <c r="X1758" s="10"/>
      <c r="Y1758" s="11"/>
      <c r="Z1758" s="10"/>
      <c r="AA1758" s="10"/>
      <c r="AB1758" s="10"/>
    </row>
    <row r="1759" spans="1:28" x14ac:dyDescent="0.3">
      <c r="A1759" s="15">
        <v>0</v>
      </c>
      <c r="B1759" s="15">
        <v>0</v>
      </c>
      <c r="E1759" s="6">
        <f t="shared" si="1220"/>
        <v>0.5</v>
      </c>
      <c r="F1759" s="6">
        <f t="shared" ref="F1759" si="1224">MOD(SUM(F1758,1),4)</f>
        <v>0</v>
      </c>
      <c r="G1759" s="6">
        <f t="shared" si="1221"/>
        <v>3</v>
      </c>
      <c r="H1759" s="6" t="str">
        <f t="shared" si="1222"/>
        <v/>
      </c>
      <c r="I1759" s="6" t="s">
        <v>160</v>
      </c>
      <c r="J1759" t="s">
        <v>179</v>
      </c>
      <c r="K1759" s="6">
        <f t="shared" si="1223"/>
        <v>35</v>
      </c>
      <c r="L1759" t="s">
        <v>178</v>
      </c>
      <c r="Y1759" s="9"/>
    </row>
    <row r="1760" spans="1:28" x14ac:dyDescent="0.3">
      <c r="A1760" s="15">
        <v>0</v>
      </c>
      <c r="B1760" s="15">
        <v>0</v>
      </c>
      <c r="E1760" s="6">
        <f t="shared" si="1220"/>
        <v>0.5</v>
      </c>
      <c r="F1760" s="6">
        <f t="shared" ref="F1760" si="1225">MOD(SUM(F1758,2),4)</f>
        <v>1</v>
      </c>
      <c r="G1760" s="6">
        <f t="shared" si="1221"/>
        <v>3</v>
      </c>
      <c r="H1760" s="17" t="str">
        <f t="shared" ref="H1760" si="1226">IF(A1760=0,"",_xlfn.CONCAT("\end{enumerate} \section*{ Cuenta ",A1760,"} \begin{enumerate}"))</f>
        <v/>
      </c>
      <c r="I1760" s="6" t="s">
        <v>160</v>
      </c>
      <c r="J1760" t="s">
        <v>179</v>
      </c>
      <c r="K1760" s="6">
        <f t="shared" si="1223"/>
        <v>35</v>
      </c>
      <c r="L1760" t="s">
        <v>178</v>
      </c>
      <c r="Y1760" s="9"/>
    </row>
    <row r="1761" spans="1:28" x14ac:dyDescent="0.3">
      <c r="A1761" s="15">
        <v>0</v>
      </c>
      <c r="B1761" s="15">
        <v>0</v>
      </c>
      <c r="E1761" s="6">
        <f t="shared" si="1220"/>
        <v>0.5</v>
      </c>
      <c r="F1761" s="6">
        <f t="shared" ref="F1761" si="1227">MOD(SUM(F1758,3),4)</f>
        <v>2</v>
      </c>
      <c r="G1761" s="6">
        <f t="shared" si="1221"/>
        <v>3</v>
      </c>
      <c r="H1761" s="6" t="str">
        <f t="shared" ref="H1761:H1762" si="1228">IF(A1761=0,"",_xlfn.CONCAT("## ",A1761))</f>
        <v/>
      </c>
      <c r="I1761" s="6" t="s">
        <v>160</v>
      </c>
      <c r="J1761" t="s">
        <v>179</v>
      </c>
      <c r="K1761" s="6">
        <f t="shared" si="1223"/>
        <v>35</v>
      </c>
      <c r="L1761" t="s">
        <v>178</v>
      </c>
      <c r="Y1761" s="9"/>
    </row>
    <row r="1762" spans="1:28" x14ac:dyDescent="0.3">
      <c r="A1762" s="15">
        <v>0</v>
      </c>
      <c r="B1762" s="15">
        <v>0</v>
      </c>
      <c r="E1762" s="6">
        <f t="shared" si="1220"/>
        <v>0.5</v>
      </c>
      <c r="F1762" s="6">
        <f t="shared" ref="F1762" si="1229">MOD(SUM(F1758,4),4)</f>
        <v>3</v>
      </c>
      <c r="G1762" s="6">
        <f t="shared" si="1221"/>
        <v>3</v>
      </c>
      <c r="H1762" s="6" t="str">
        <f t="shared" si="1228"/>
        <v/>
      </c>
      <c r="I1762" s="6" t="s">
        <v>160</v>
      </c>
      <c r="J1762" t="s">
        <v>179</v>
      </c>
      <c r="K1762" s="6">
        <f t="shared" si="1223"/>
        <v>35</v>
      </c>
      <c r="L1762" t="s">
        <v>178</v>
      </c>
      <c r="Y1762" s="9"/>
    </row>
    <row r="1763" spans="1:28" ht="42.55" x14ac:dyDescent="0.3">
      <c r="A1763" s="15" t="s">
        <v>158</v>
      </c>
      <c r="B1763" s="15">
        <v>0</v>
      </c>
      <c r="H1763" s="17" t="str">
        <f t="shared" ref="H1763" si="1230">IF(A1763=0,"",_xlfn.CONCAT("\end{enumerate} \section*{ Cuenta ",A1763,"} \begin{enumerate}"))</f>
        <v>\end{enumerate} \section*{ Cuenta X} \begin{enumerate}</v>
      </c>
    </row>
    <row r="1764" spans="1:28" x14ac:dyDescent="0.3">
      <c r="A1764" s="15">
        <v>0</v>
      </c>
      <c r="B1764" s="15">
        <v>0</v>
      </c>
      <c r="E1764" s="6">
        <f t="shared" ref="E1764:E1778" si="1231">IF(C1764&gt;0.1,      IF(C1764&lt;0.6,C1764,ABS(1-C1764)),C1764+0.5)</f>
        <v>0.5</v>
      </c>
      <c r="F1764" s="6">
        <f t="shared" ref="F1764:G1778" si="1232">MOD(ROUND(C1764*100+35,0),4)</f>
        <v>3</v>
      </c>
      <c r="G1764" s="6">
        <f t="shared" si="1232"/>
        <v>3</v>
      </c>
      <c r="H1764" s="6" t="str">
        <f t="shared" ref="H1764:H1775" si="1233">IF(A1764=0,"",_xlfn.CONCAT("## ",A1764))</f>
        <v/>
      </c>
      <c r="I1764" s="6" t="s">
        <v>160</v>
      </c>
      <c r="J1764" t="s">
        <v>175</v>
      </c>
      <c r="K1764" s="6">
        <f t="shared" ref="K1764:K1778" si="1234">ROUND(C1764*100+35,1)</f>
        <v>35</v>
      </c>
      <c r="L1764" t="s">
        <v>180</v>
      </c>
      <c r="N1764" s="18"/>
      <c r="Y1764" s="9"/>
    </row>
    <row r="1765" spans="1:28" x14ac:dyDescent="0.3">
      <c r="A1765" s="15">
        <v>0</v>
      </c>
      <c r="B1765" s="15">
        <v>0</v>
      </c>
      <c r="E1765" s="6">
        <f t="shared" si="1231"/>
        <v>0.5</v>
      </c>
      <c r="F1765" s="6">
        <f t="shared" si="1232"/>
        <v>3</v>
      </c>
      <c r="G1765" s="6">
        <f t="shared" si="1232"/>
        <v>3</v>
      </c>
      <c r="H1765" s="6" t="str">
        <f t="shared" si="1233"/>
        <v/>
      </c>
      <c r="I1765" s="6" t="s">
        <v>160</v>
      </c>
      <c r="J1765" t="s">
        <v>175</v>
      </c>
      <c r="K1765" s="6">
        <f t="shared" si="1234"/>
        <v>35</v>
      </c>
      <c r="L1765" t="s">
        <v>180</v>
      </c>
      <c r="N1765" s="18"/>
      <c r="Y1765" s="9"/>
    </row>
    <row r="1766" spans="1:28" x14ac:dyDescent="0.3">
      <c r="A1766" s="15">
        <v>0</v>
      </c>
      <c r="B1766" s="15">
        <v>0</v>
      </c>
      <c r="E1766" s="6">
        <f t="shared" si="1231"/>
        <v>0.5</v>
      </c>
      <c r="F1766" s="6">
        <f t="shared" si="1232"/>
        <v>3</v>
      </c>
      <c r="G1766" s="6">
        <f t="shared" si="1232"/>
        <v>3</v>
      </c>
      <c r="H1766" s="6" t="str">
        <f t="shared" si="1233"/>
        <v/>
      </c>
      <c r="I1766" s="6" t="s">
        <v>160</v>
      </c>
      <c r="J1766" t="s">
        <v>175</v>
      </c>
      <c r="K1766" s="6">
        <f t="shared" si="1234"/>
        <v>35</v>
      </c>
      <c r="L1766" t="s">
        <v>180</v>
      </c>
      <c r="N1766" s="18"/>
      <c r="Y1766" s="9"/>
    </row>
    <row r="1767" spans="1:28" x14ac:dyDescent="0.3">
      <c r="A1767" s="15">
        <v>0</v>
      </c>
      <c r="B1767" s="15">
        <v>0</v>
      </c>
      <c r="E1767" s="6">
        <f t="shared" si="1231"/>
        <v>0.5</v>
      </c>
      <c r="F1767" s="6">
        <f t="shared" si="1232"/>
        <v>3</v>
      </c>
      <c r="G1767" s="6">
        <f t="shared" si="1232"/>
        <v>3</v>
      </c>
      <c r="H1767" s="6" t="str">
        <f t="shared" si="1233"/>
        <v/>
      </c>
      <c r="I1767" s="6" t="s">
        <v>160</v>
      </c>
      <c r="J1767" t="s">
        <v>175</v>
      </c>
      <c r="K1767" s="6">
        <f t="shared" si="1234"/>
        <v>35</v>
      </c>
      <c r="L1767" t="s">
        <v>180</v>
      </c>
      <c r="N1767" s="18"/>
      <c r="Y1767" s="9"/>
    </row>
    <row r="1768" spans="1:28" x14ac:dyDescent="0.3">
      <c r="A1768" s="15">
        <v>0</v>
      </c>
      <c r="B1768" s="15">
        <v>0</v>
      </c>
      <c r="E1768" s="6">
        <f t="shared" si="1231"/>
        <v>0.5</v>
      </c>
      <c r="F1768" s="6">
        <f t="shared" si="1232"/>
        <v>3</v>
      </c>
      <c r="G1768" s="6">
        <f t="shared" si="1232"/>
        <v>3</v>
      </c>
      <c r="H1768" s="6" t="str">
        <f t="shared" si="1233"/>
        <v/>
      </c>
      <c r="I1768" s="6" t="s">
        <v>160</v>
      </c>
      <c r="J1768" t="s">
        <v>175</v>
      </c>
      <c r="K1768" s="6">
        <f t="shared" si="1234"/>
        <v>35</v>
      </c>
      <c r="L1768" t="s">
        <v>180</v>
      </c>
      <c r="N1768" s="18"/>
      <c r="Y1768" s="9"/>
    </row>
    <row r="1769" spans="1:28" x14ac:dyDescent="0.3">
      <c r="A1769" s="15">
        <v>0</v>
      </c>
      <c r="B1769" s="15">
        <v>0</v>
      </c>
      <c r="E1769" s="6">
        <f t="shared" si="1231"/>
        <v>0.5</v>
      </c>
      <c r="F1769" s="6">
        <f t="shared" si="1232"/>
        <v>3</v>
      </c>
      <c r="G1769" s="6">
        <f t="shared" si="1232"/>
        <v>3</v>
      </c>
      <c r="H1769" s="6" t="str">
        <f t="shared" si="1233"/>
        <v/>
      </c>
      <c r="I1769" s="6" t="s">
        <v>160</v>
      </c>
      <c r="J1769" t="s">
        <v>176</v>
      </c>
      <c r="K1769" s="6">
        <f t="shared" si="1234"/>
        <v>35</v>
      </c>
      <c r="L1769" t="s">
        <v>177</v>
      </c>
      <c r="N1769" s="18"/>
      <c r="Y1769" s="9"/>
    </row>
    <row r="1770" spans="1:28" x14ac:dyDescent="0.3">
      <c r="A1770" s="15">
        <v>0</v>
      </c>
      <c r="B1770" s="15">
        <v>0</v>
      </c>
      <c r="E1770" s="6">
        <f t="shared" si="1231"/>
        <v>0.5</v>
      </c>
      <c r="F1770" s="6">
        <f t="shared" si="1232"/>
        <v>3</v>
      </c>
      <c r="G1770" s="6">
        <f t="shared" si="1232"/>
        <v>3</v>
      </c>
      <c r="H1770" s="6" t="str">
        <f t="shared" si="1233"/>
        <v/>
      </c>
      <c r="I1770" s="6" t="s">
        <v>160</v>
      </c>
      <c r="J1770" t="s">
        <v>176</v>
      </c>
      <c r="K1770" s="6">
        <f t="shared" si="1234"/>
        <v>35</v>
      </c>
      <c r="L1770" t="s">
        <v>177</v>
      </c>
      <c r="Y1770" s="9"/>
    </row>
    <row r="1771" spans="1:28" x14ac:dyDescent="0.3">
      <c r="A1771" s="15">
        <v>0</v>
      </c>
      <c r="B1771" s="15">
        <v>0</v>
      </c>
      <c r="E1771" s="6">
        <f t="shared" si="1231"/>
        <v>0.5</v>
      </c>
      <c r="F1771" s="6">
        <f t="shared" si="1232"/>
        <v>3</v>
      </c>
      <c r="G1771" s="6">
        <f t="shared" si="1232"/>
        <v>3</v>
      </c>
      <c r="H1771" s="6" t="str">
        <f t="shared" si="1233"/>
        <v/>
      </c>
      <c r="I1771" s="6" t="s">
        <v>160</v>
      </c>
      <c r="J1771" t="s">
        <v>176</v>
      </c>
      <c r="K1771" s="6">
        <f t="shared" si="1234"/>
        <v>35</v>
      </c>
      <c r="L1771" t="s">
        <v>177</v>
      </c>
      <c r="Y1771" s="9"/>
    </row>
    <row r="1772" spans="1:28" x14ac:dyDescent="0.3">
      <c r="A1772" s="15">
        <v>0</v>
      </c>
      <c r="B1772" s="15">
        <v>0</v>
      </c>
      <c r="E1772" s="6">
        <f t="shared" si="1231"/>
        <v>0.5</v>
      </c>
      <c r="F1772" s="6">
        <f t="shared" si="1232"/>
        <v>3</v>
      </c>
      <c r="G1772" s="6">
        <f t="shared" si="1232"/>
        <v>3</v>
      </c>
      <c r="H1772" s="6" t="str">
        <f t="shared" si="1233"/>
        <v/>
      </c>
      <c r="I1772" s="6" t="s">
        <v>160</v>
      </c>
      <c r="J1772" t="s">
        <v>176</v>
      </c>
      <c r="K1772" s="6">
        <f t="shared" si="1234"/>
        <v>35</v>
      </c>
      <c r="L1772" t="s">
        <v>177</v>
      </c>
      <c r="Y1772" s="9"/>
    </row>
    <row r="1773" spans="1:28" x14ac:dyDescent="0.3">
      <c r="A1773" s="15">
        <v>0</v>
      </c>
      <c r="B1773" s="15">
        <v>0</v>
      </c>
      <c r="E1773" s="6">
        <f t="shared" si="1231"/>
        <v>0.5</v>
      </c>
      <c r="F1773" s="6">
        <f t="shared" si="1232"/>
        <v>3</v>
      </c>
      <c r="G1773" s="6">
        <f t="shared" si="1232"/>
        <v>3</v>
      </c>
      <c r="H1773" s="6" t="str">
        <f t="shared" si="1233"/>
        <v/>
      </c>
      <c r="I1773" s="6" t="s">
        <v>160</v>
      </c>
      <c r="J1773" t="s">
        <v>176</v>
      </c>
      <c r="K1773" s="6">
        <f t="shared" si="1234"/>
        <v>35</v>
      </c>
      <c r="L1773" t="s">
        <v>177</v>
      </c>
      <c r="Y1773" s="9"/>
    </row>
    <row r="1774" spans="1:28" x14ac:dyDescent="0.3">
      <c r="A1774" s="15">
        <v>0</v>
      </c>
      <c r="B1774" s="15">
        <v>0</v>
      </c>
      <c r="E1774" s="6">
        <f t="shared" si="1231"/>
        <v>0.5</v>
      </c>
      <c r="F1774" s="6">
        <f t="shared" si="1232"/>
        <v>3</v>
      </c>
      <c r="G1774" s="6">
        <f t="shared" si="1232"/>
        <v>3</v>
      </c>
      <c r="H1774" s="6" t="str">
        <f t="shared" si="1233"/>
        <v/>
      </c>
      <c r="I1774" s="6" t="s">
        <v>160</v>
      </c>
      <c r="J1774" t="s">
        <v>179</v>
      </c>
      <c r="K1774" s="6">
        <f t="shared" si="1234"/>
        <v>35</v>
      </c>
      <c r="L1774" t="s">
        <v>178</v>
      </c>
      <c r="Q1774" s="10"/>
      <c r="R1774" s="10"/>
      <c r="S1774" s="10"/>
      <c r="T1774" s="10"/>
      <c r="U1774" s="10"/>
      <c r="V1774" s="10"/>
      <c r="W1774" s="10"/>
      <c r="X1774" s="10"/>
      <c r="Y1774" s="11"/>
      <c r="Z1774" s="10"/>
      <c r="AA1774" s="10"/>
      <c r="AB1774" s="10"/>
    </row>
    <row r="1775" spans="1:28" x14ac:dyDescent="0.3">
      <c r="A1775" s="15">
        <v>0</v>
      </c>
      <c r="B1775" s="15">
        <v>0</v>
      </c>
      <c r="E1775" s="6">
        <f t="shared" si="1231"/>
        <v>0.5</v>
      </c>
      <c r="F1775" s="6">
        <f t="shared" ref="F1775" si="1235">MOD(SUM(F1774,1),4)</f>
        <v>0</v>
      </c>
      <c r="G1775" s="6">
        <f t="shared" si="1232"/>
        <v>3</v>
      </c>
      <c r="H1775" s="6" t="str">
        <f t="shared" si="1233"/>
        <v/>
      </c>
      <c r="I1775" s="6" t="s">
        <v>160</v>
      </c>
      <c r="J1775" t="s">
        <v>179</v>
      </c>
      <c r="K1775" s="6">
        <f t="shared" si="1234"/>
        <v>35</v>
      </c>
      <c r="L1775" t="s">
        <v>178</v>
      </c>
      <c r="Y1775" s="9"/>
    </row>
    <row r="1776" spans="1:28" x14ac:dyDescent="0.3">
      <c r="A1776" s="15">
        <v>0</v>
      </c>
      <c r="B1776" s="15">
        <v>0</v>
      </c>
      <c r="E1776" s="6">
        <f t="shared" si="1231"/>
        <v>0.5</v>
      </c>
      <c r="F1776" s="6">
        <f t="shared" ref="F1776" si="1236">MOD(SUM(F1774,2),4)</f>
        <v>1</v>
      </c>
      <c r="G1776" s="6">
        <f t="shared" si="1232"/>
        <v>3</v>
      </c>
      <c r="H1776" s="17" t="str">
        <f t="shared" ref="H1776" si="1237">IF(A1776=0,"",_xlfn.CONCAT("\end{enumerate} \section*{ Cuenta ",A1776,"} \begin{enumerate}"))</f>
        <v/>
      </c>
      <c r="I1776" s="6" t="s">
        <v>160</v>
      </c>
      <c r="J1776" t="s">
        <v>179</v>
      </c>
      <c r="K1776" s="6">
        <f t="shared" si="1234"/>
        <v>35</v>
      </c>
      <c r="L1776" t="s">
        <v>178</v>
      </c>
      <c r="Y1776" s="9"/>
    </row>
    <row r="1777" spans="1:28" x14ac:dyDescent="0.3">
      <c r="A1777" s="15">
        <v>0</v>
      </c>
      <c r="B1777" s="15">
        <v>0</v>
      </c>
      <c r="E1777" s="6">
        <f t="shared" si="1231"/>
        <v>0.5</v>
      </c>
      <c r="F1777" s="6">
        <f t="shared" ref="F1777" si="1238">MOD(SUM(F1774,3),4)</f>
        <v>2</v>
      </c>
      <c r="G1777" s="6">
        <f t="shared" si="1232"/>
        <v>3</v>
      </c>
      <c r="H1777" s="6" t="str">
        <f t="shared" ref="H1777:H1778" si="1239">IF(A1777=0,"",_xlfn.CONCAT("## ",A1777))</f>
        <v/>
      </c>
      <c r="I1777" s="6" t="s">
        <v>160</v>
      </c>
      <c r="J1777" t="s">
        <v>179</v>
      </c>
      <c r="K1777" s="6">
        <f t="shared" si="1234"/>
        <v>35</v>
      </c>
      <c r="L1777" t="s">
        <v>178</v>
      </c>
      <c r="Y1777" s="9"/>
    </row>
    <row r="1778" spans="1:28" x14ac:dyDescent="0.3">
      <c r="A1778" s="15">
        <v>0</v>
      </c>
      <c r="B1778" s="15">
        <v>0</v>
      </c>
      <c r="E1778" s="6">
        <f t="shared" si="1231"/>
        <v>0.5</v>
      </c>
      <c r="F1778" s="6">
        <f t="shared" ref="F1778" si="1240">MOD(SUM(F1774,4),4)</f>
        <v>3</v>
      </c>
      <c r="G1778" s="6">
        <f t="shared" si="1232"/>
        <v>3</v>
      </c>
      <c r="H1778" s="6" t="str">
        <f t="shared" si="1239"/>
        <v/>
      </c>
      <c r="I1778" s="6" t="s">
        <v>160</v>
      </c>
      <c r="J1778" t="s">
        <v>179</v>
      </c>
      <c r="K1778" s="6">
        <f t="shared" si="1234"/>
        <v>35</v>
      </c>
      <c r="L1778" t="s">
        <v>178</v>
      </c>
      <c r="Y1778" s="9"/>
    </row>
    <row r="1779" spans="1:28" ht="42.55" x14ac:dyDescent="0.3">
      <c r="A1779" s="15" t="s">
        <v>158</v>
      </c>
      <c r="B1779" s="15">
        <v>0</v>
      </c>
      <c r="H1779" s="17" t="str">
        <f t="shared" ref="H1779" si="1241">IF(A1779=0,"",_xlfn.CONCAT("\end{enumerate} \section*{ Cuenta ",A1779,"} \begin{enumerate}"))</f>
        <v>\end{enumerate} \section*{ Cuenta X} \begin{enumerate}</v>
      </c>
    </row>
    <row r="1780" spans="1:28" x14ac:dyDescent="0.3">
      <c r="A1780" s="15">
        <v>0</v>
      </c>
      <c r="B1780" s="15">
        <v>0</v>
      </c>
      <c r="E1780" s="6">
        <f t="shared" ref="E1780:E1794" si="1242">IF(C1780&gt;0.1,      IF(C1780&lt;0.6,C1780,ABS(1-C1780)),C1780+0.5)</f>
        <v>0.5</v>
      </c>
      <c r="F1780" s="6">
        <f t="shared" ref="F1780:G1794" si="1243">MOD(ROUND(C1780*100+35,0),4)</f>
        <v>3</v>
      </c>
      <c r="G1780" s="6">
        <f t="shared" si="1243"/>
        <v>3</v>
      </c>
      <c r="H1780" s="6" t="str">
        <f t="shared" ref="H1780:H1791" si="1244">IF(A1780=0,"",_xlfn.CONCAT("## ",A1780))</f>
        <v/>
      </c>
      <c r="I1780" s="6" t="s">
        <v>160</v>
      </c>
      <c r="J1780" t="s">
        <v>175</v>
      </c>
      <c r="K1780" s="6">
        <f t="shared" ref="K1780:K1794" si="1245">ROUND(C1780*100+35,1)</f>
        <v>35</v>
      </c>
      <c r="L1780" t="s">
        <v>180</v>
      </c>
      <c r="N1780" s="18"/>
      <c r="Y1780" s="9"/>
    </row>
    <row r="1781" spans="1:28" x14ac:dyDescent="0.3">
      <c r="A1781" s="15">
        <v>0</v>
      </c>
      <c r="B1781" s="15">
        <v>0</v>
      </c>
      <c r="E1781" s="6">
        <f t="shared" si="1242"/>
        <v>0.5</v>
      </c>
      <c r="F1781" s="6">
        <f t="shared" si="1243"/>
        <v>3</v>
      </c>
      <c r="G1781" s="6">
        <f t="shared" si="1243"/>
        <v>3</v>
      </c>
      <c r="H1781" s="6" t="str">
        <f t="shared" si="1244"/>
        <v/>
      </c>
      <c r="I1781" s="6" t="s">
        <v>160</v>
      </c>
      <c r="J1781" t="s">
        <v>175</v>
      </c>
      <c r="K1781" s="6">
        <f t="shared" si="1245"/>
        <v>35</v>
      </c>
      <c r="L1781" t="s">
        <v>180</v>
      </c>
      <c r="N1781" s="18"/>
      <c r="Y1781" s="9"/>
    </row>
    <row r="1782" spans="1:28" x14ac:dyDescent="0.3">
      <c r="A1782" s="15">
        <v>0</v>
      </c>
      <c r="B1782" s="15">
        <v>0</v>
      </c>
      <c r="E1782" s="6">
        <f t="shared" si="1242"/>
        <v>0.5</v>
      </c>
      <c r="F1782" s="6">
        <f t="shared" si="1243"/>
        <v>3</v>
      </c>
      <c r="G1782" s="6">
        <f t="shared" si="1243"/>
        <v>3</v>
      </c>
      <c r="H1782" s="6" t="str">
        <f t="shared" si="1244"/>
        <v/>
      </c>
      <c r="I1782" s="6" t="s">
        <v>160</v>
      </c>
      <c r="J1782" t="s">
        <v>175</v>
      </c>
      <c r="K1782" s="6">
        <f t="shared" si="1245"/>
        <v>35</v>
      </c>
      <c r="L1782" t="s">
        <v>180</v>
      </c>
      <c r="N1782" s="18"/>
      <c r="Y1782" s="9"/>
    </row>
    <row r="1783" spans="1:28" x14ac:dyDescent="0.3">
      <c r="A1783" s="15">
        <v>0</v>
      </c>
      <c r="B1783" s="15">
        <v>0</v>
      </c>
      <c r="E1783" s="6">
        <f t="shared" si="1242"/>
        <v>0.5</v>
      </c>
      <c r="F1783" s="6">
        <f t="shared" si="1243"/>
        <v>3</v>
      </c>
      <c r="G1783" s="6">
        <f t="shared" si="1243"/>
        <v>3</v>
      </c>
      <c r="H1783" s="6" t="str">
        <f t="shared" si="1244"/>
        <v/>
      </c>
      <c r="I1783" s="6" t="s">
        <v>160</v>
      </c>
      <c r="J1783" t="s">
        <v>175</v>
      </c>
      <c r="K1783" s="6">
        <f t="shared" si="1245"/>
        <v>35</v>
      </c>
      <c r="L1783" t="s">
        <v>180</v>
      </c>
      <c r="N1783" s="18"/>
      <c r="Y1783" s="9"/>
    </row>
    <row r="1784" spans="1:28" x14ac:dyDescent="0.3">
      <c r="A1784" s="15">
        <v>0</v>
      </c>
      <c r="B1784" s="15">
        <v>0</v>
      </c>
      <c r="E1784" s="6">
        <f t="shared" si="1242"/>
        <v>0.5</v>
      </c>
      <c r="F1784" s="6">
        <f t="shared" si="1243"/>
        <v>3</v>
      </c>
      <c r="G1784" s="6">
        <f t="shared" si="1243"/>
        <v>3</v>
      </c>
      <c r="H1784" s="6" t="str">
        <f t="shared" si="1244"/>
        <v/>
      </c>
      <c r="I1784" s="6" t="s">
        <v>160</v>
      </c>
      <c r="J1784" t="s">
        <v>175</v>
      </c>
      <c r="K1784" s="6">
        <f t="shared" si="1245"/>
        <v>35</v>
      </c>
      <c r="L1784" t="s">
        <v>180</v>
      </c>
      <c r="N1784" s="18"/>
      <c r="Y1784" s="9"/>
    </row>
    <row r="1785" spans="1:28" x14ac:dyDescent="0.3">
      <c r="A1785" s="15">
        <v>0</v>
      </c>
      <c r="B1785" s="15">
        <v>0</v>
      </c>
      <c r="E1785" s="6">
        <f t="shared" si="1242"/>
        <v>0.5</v>
      </c>
      <c r="F1785" s="6">
        <f t="shared" si="1243"/>
        <v>3</v>
      </c>
      <c r="G1785" s="6">
        <f t="shared" si="1243"/>
        <v>3</v>
      </c>
      <c r="H1785" s="6" t="str">
        <f t="shared" si="1244"/>
        <v/>
      </c>
      <c r="I1785" s="6" t="s">
        <v>160</v>
      </c>
      <c r="J1785" t="s">
        <v>176</v>
      </c>
      <c r="K1785" s="6">
        <f t="shared" si="1245"/>
        <v>35</v>
      </c>
      <c r="L1785" t="s">
        <v>177</v>
      </c>
      <c r="N1785" s="18"/>
      <c r="Y1785" s="9"/>
    </row>
    <row r="1786" spans="1:28" x14ac:dyDescent="0.3">
      <c r="A1786" s="15">
        <v>0</v>
      </c>
      <c r="B1786" s="15">
        <v>0</v>
      </c>
      <c r="E1786" s="6">
        <f t="shared" si="1242"/>
        <v>0.5</v>
      </c>
      <c r="F1786" s="6">
        <f t="shared" si="1243"/>
        <v>3</v>
      </c>
      <c r="G1786" s="6">
        <f t="shared" si="1243"/>
        <v>3</v>
      </c>
      <c r="H1786" s="6" t="str">
        <f t="shared" si="1244"/>
        <v/>
      </c>
      <c r="I1786" s="6" t="s">
        <v>160</v>
      </c>
      <c r="J1786" t="s">
        <v>176</v>
      </c>
      <c r="K1786" s="6">
        <f t="shared" si="1245"/>
        <v>35</v>
      </c>
      <c r="L1786" t="s">
        <v>177</v>
      </c>
      <c r="Y1786" s="9"/>
    </row>
    <row r="1787" spans="1:28" x14ac:dyDescent="0.3">
      <c r="A1787" s="15">
        <v>0</v>
      </c>
      <c r="B1787" s="15">
        <v>0</v>
      </c>
      <c r="E1787" s="6">
        <f t="shared" si="1242"/>
        <v>0.5</v>
      </c>
      <c r="F1787" s="6">
        <f t="shared" si="1243"/>
        <v>3</v>
      </c>
      <c r="G1787" s="6">
        <f t="shared" si="1243"/>
        <v>3</v>
      </c>
      <c r="H1787" s="6" t="str">
        <f t="shared" si="1244"/>
        <v/>
      </c>
      <c r="I1787" s="6" t="s">
        <v>160</v>
      </c>
      <c r="J1787" t="s">
        <v>176</v>
      </c>
      <c r="K1787" s="6">
        <f t="shared" si="1245"/>
        <v>35</v>
      </c>
      <c r="L1787" t="s">
        <v>177</v>
      </c>
      <c r="Y1787" s="9"/>
    </row>
    <row r="1788" spans="1:28" x14ac:dyDescent="0.3">
      <c r="A1788" s="15">
        <v>0</v>
      </c>
      <c r="B1788" s="15">
        <v>0</v>
      </c>
      <c r="E1788" s="6">
        <f t="shared" si="1242"/>
        <v>0.5</v>
      </c>
      <c r="F1788" s="6">
        <f t="shared" si="1243"/>
        <v>3</v>
      </c>
      <c r="G1788" s="6">
        <f t="shared" si="1243"/>
        <v>3</v>
      </c>
      <c r="H1788" s="6" t="str">
        <f t="shared" si="1244"/>
        <v/>
      </c>
      <c r="I1788" s="6" t="s">
        <v>160</v>
      </c>
      <c r="J1788" t="s">
        <v>176</v>
      </c>
      <c r="K1788" s="6">
        <f t="shared" si="1245"/>
        <v>35</v>
      </c>
      <c r="L1788" t="s">
        <v>177</v>
      </c>
      <c r="Y1788" s="9"/>
    </row>
    <row r="1789" spans="1:28" x14ac:dyDescent="0.3">
      <c r="A1789" s="15">
        <v>0</v>
      </c>
      <c r="B1789" s="15">
        <v>0</v>
      </c>
      <c r="E1789" s="6">
        <f t="shared" si="1242"/>
        <v>0.5</v>
      </c>
      <c r="F1789" s="6">
        <f t="shared" si="1243"/>
        <v>3</v>
      </c>
      <c r="G1789" s="6">
        <f t="shared" si="1243"/>
        <v>3</v>
      </c>
      <c r="H1789" s="6" t="str">
        <f t="shared" si="1244"/>
        <v/>
      </c>
      <c r="I1789" s="6" t="s">
        <v>160</v>
      </c>
      <c r="J1789" t="s">
        <v>176</v>
      </c>
      <c r="K1789" s="6">
        <f t="shared" si="1245"/>
        <v>35</v>
      </c>
      <c r="L1789" t="s">
        <v>177</v>
      </c>
      <c r="Y1789" s="9"/>
    </row>
    <row r="1790" spans="1:28" x14ac:dyDescent="0.3">
      <c r="A1790" s="15">
        <v>0</v>
      </c>
      <c r="B1790" s="15">
        <v>0</v>
      </c>
      <c r="E1790" s="6">
        <f t="shared" si="1242"/>
        <v>0.5</v>
      </c>
      <c r="F1790" s="6">
        <f t="shared" si="1243"/>
        <v>3</v>
      </c>
      <c r="G1790" s="6">
        <f t="shared" si="1243"/>
        <v>3</v>
      </c>
      <c r="H1790" s="6" t="str">
        <f t="shared" si="1244"/>
        <v/>
      </c>
      <c r="I1790" s="6" t="s">
        <v>160</v>
      </c>
      <c r="J1790" t="s">
        <v>179</v>
      </c>
      <c r="K1790" s="6">
        <f t="shared" si="1245"/>
        <v>35</v>
      </c>
      <c r="L1790" t="s">
        <v>178</v>
      </c>
      <c r="Q1790" s="10"/>
      <c r="R1790" s="10"/>
      <c r="S1790" s="10"/>
      <c r="T1790" s="10"/>
      <c r="U1790" s="10"/>
      <c r="V1790" s="10"/>
      <c r="W1790" s="10"/>
      <c r="X1790" s="10"/>
      <c r="Y1790" s="11"/>
      <c r="Z1790" s="10"/>
      <c r="AA1790" s="10"/>
      <c r="AB1790" s="10"/>
    </row>
    <row r="1791" spans="1:28" x14ac:dyDescent="0.3">
      <c r="A1791" s="15">
        <v>0</v>
      </c>
      <c r="B1791" s="15">
        <v>0</v>
      </c>
      <c r="E1791" s="6">
        <f t="shared" si="1242"/>
        <v>0.5</v>
      </c>
      <c r="F1791" s="6">
        <f t="shared" ref="F1791" si="1246">MOD(SUM(F1790,1),4)</f>
        <v>0</v>
      </c>
      <c r="G1791" s="6">
        <f t="shared" si="1243"/>
        <v>3</v>
      </c>
      <c r="H1791" s="6" t="str">
        <f t="shared" si="1244"/>
        <v/>
      </c>
      <c r="I1791" s="6" t="s">
        <v>160</v>
      </c>
      <c r="J1791" t="s">
        <v>179</v>
      </c>
      <c r="K1791" s="6">
        <f t="shared" si="1245"/>
        <v>35</v>
      </c>
      <c r="L1791" t="s">
        <v>178</v>
      </c>
      <c r="Y1791" s="9"/>
    </row>
    <row r="1792" spans="1:28" x14ac:dyDescent="0.3">
      <c r="A1792" s="15">
        <v>0</v>
      </c>
      <c r="B1792" s="15">
        <v>0</v>
      </c>
      <c r="E1792" s="6">
        <f t="shared" si="1242"/>
        <v>0.5</v>
      </c>
      <c r="F1792" s="6">
        <f t="shared" ref="F1792" si="1247">MOD(SUM(F1790,2),4)</f>
        <v>1</v>
      </c>
      <c r="G1792" s="6">
        <f t="shared" si="1243"/>
        <v>3</v>
      </c>
      <c r="H1792" s="17" t="str">
        <f t="shared" ref="H1792" si="1248">IF(A1792=0,"",_xlfn.CONCAT("\end{enumerate} \section*{ Cuenta ",A1792,"} \begin{enumerate}"))</f>
        <v/>
      </c>
      <c r="I1792" s="6" t="s">
        <v>160</v>
      </c>
      <c r="J1792" t="s">
        <v>179</v>
      </c>
      <c r="K1792" s="6">
        <f t="shared" si="1245"/>
        <v>35</v>
      </c>
      <c r="L1792" t="s">
        <v>178</v>
      </c>
      <c r="Y1792" s="9"/>
    </row>
    <row r="1793" spans="1:25" x14ac:dyDescent="0.3">
      <c r="A1793" s="15">
        <v>0</v>
      </c>
      <c r="B1793" s="15">
        <v>0</v>
      </c>
      <c r="E1793" s="6">
        <f t="shared" si="1242"/>
        <v>0.5</v>
      </c>
      <c r="F1793" s="6">
        <f t="shared" ref="F1793" si="1249">MOD(SUM(F1790,3),4)</f>
        <v>2</v>
      </c>
      <c r="G1793" s="6">
        <f t="shared" si="1243"/>
        <v>3</v>
      </c>
      <c r="H1793" s="6" t="str">
        <f t="shared" ref="H1793:H1794" si="1250">IF(A1793=0,"",_xlfn.CONCAT("## ",A1793))</f>
        <v/>
      </c>
      <c r="I1793" s="6" t="s">
        <v>160</v>
      </c>
      <c r="J1793" t="s">
        <v>179</v>
      </c>
      <c r="K1793" s="6">
        <f t="shared" si="1245"/>
        <v>35</v>
      </c>
      <c r="L1793" t="s">
        <v>178</v>
      </c>
      <c r="Y1793" s="9"/>
    </row>
    <row r="1794" spans="1:25" x14ac:dyDescent="0.3">
      <c r="A1794" s="15">
        <v>0</v>
      </c>
      <c r="B1794" s="15">
        <v>0</v>
      </c>
      <c r="E1794" s="6">
        <f t="shared" si="1242"/>
        <v>0.5</v>
      </c>
      <c r="F1794" s="6">
        <f t="shared" ref="F1794" si="1251">MOD(SUM(F1790,4),4)</f>
        <v>3</v>
      </c>
      <c r="G1794" s="6">
        <f t="shared" si="1243"/>
        <v>3</v>
      </c>
      <c r="H1794" s="6" t="str">
        <f t="shared" si="1250"/>
        <v/>
      </c>
      <c r="I1794" s="6" t="s">
        <v>160</v>
      </c>
      <c r="J1794" t="s">
        <v>179</v>
      </c>
      <c r="K1794" s="6">
        <f t="shared" si="1245"/>
        <v>35</v>
      </c>
      <c r="L1794" t="s">
        <v>178</v>
      </c>
      <c r="Y1794" s="9"/>
    </row>
    <row r="1795" spans="1:25" ht="42.55" x14ac:dyDescent="0.3">
      <c r="A1795" s="15" t="s">
        <v>158</v>
      </c>
      <c r="B1795" s="15">
        <v>0</v>
      </c>
      <c r="H1795" s="17" t="str">
        <f t="shared" ref="H1795" si="1252">IF(A1795=0,"",_xlfn.CONCAT("\end{enumerate} \section*{ Cuenta ",A1795,"} \begin{enumerate}"))</f>
        <v>\end{enumerate} \section*{ Cuenta X} \begin{enumerate}</v>
      </c>
    </row>
    <row r="1796" spans="1:25" x14ac:dyDescent="0.3">
      <c r="A1796" s="15">
        <v>0</v>
      </c>
      <c r="B1796" s="15">
        <v>0</v>
      </c>
      <c r="E1796" s="6">
        <f t="shared" ref="E1796:E1810" si="1253">IF(C1796&gt;0.1,      IF(C1796&lt;0.6,C1796,ABS(1-C1796)),C1796+0.5)</f>
        <v>0.5</v>
      </c>
      <c r="F1796" s="6">
        <f t="shared" ref="F1796:G1810" si="1254">MOD(ROUND(C1796*100+35,0),4)</f>
        <v>3</v>
      </c>
      <c r="G1796" s="6">
        <f t="shared" si="1254"/>
        <v>3</v>
      </c>
      <c r="H1796" s="6" t="str">
        <f t="shared" ref="H1796:H1807" si="1255">IF(A1796=0,"",_xlfn.CONCAT("## ",A1796))</f>
        <v/>
      </c>
      <c r="I1796" s="6" t="s">
        <v>160</v>
      </c>
      <c r="J1796" t="s">
        <v>175</v>
      </c>
      <c r="K1796" s="6">
        <f t="shared" ref="K1796:K1810" si="1256">ROUND(C1796*100+35,1)</f>
        <v>35</v>
      </c>
      <c r="L1796" t="s">
        <v>180</v>
      </c>
      <c r="N1796" s="18"/>
      <c r="Y1796" s="9"/>
    </row>
    <row r="1797" spans="1:25" x14ac:dyDescent="0.3">
      <c r="A1797" s="15">
        <v>0</v>
      </c>
      <c r="B1797" s="15">
        <v>0</v>
      </c>
      <c r="E1797" s="6">
        <f t="shared" si="1253"/>
        <v>0.5</v>
      </c>
      <c r="F1797" s="6">
        <f t="shared" si="1254"/>
        <v>3</v>
      </c>
      <c r="G1797" s="6">
        <f t="shared" si="1254"/>
        <v>3</v>
      </c>
      <c r="H1797" s="6" t="str">
        <f t="shared" si="1255"/>
        <v/>
      </c>
      <c r="I1797" s="6" t="s">
        <v>160</v>
      </c>
      <c r="J1797" t="s">
        <v>175</v>
      </c>
      <c r="K1797" s="6">
        <f t="shared" si="1256"/>
        <v>35</v>
      </c>
      <c r="L1797" t="s">
        <v>180</v>
      </c>
      <c r="N1797" s="18"/>
      <c r="Y1797" s="9"/>
    </row>
    <row r="1798" spans="1:25" x14ac:dyDescent="0.3">
      <c r="A1798" s="15">
        <v>0</v>
      </c>
      <c r="B1798" s="15">
        <v>0</v>
      </c>
      <c r="E1798" s="6">
        <f t="shared" si="1253"/>
        <v>0.5</v>
      </c>
      <c r="F1798" s="6">
        <f t="shared" si="1254"/>
        <v>3</v>
      </c>
      <c r="G1798" s="6">
        <f t="shared" si="1254"/>
        <v>3</v>
      </c>
      <c r="H1798" s="6" t="str">
        <f t="shared" si="1255"/>
        <v/>
      </c>
      <c r="I1798" s="6" t="s">
        <v>160</v>
      </c>
      <c r="J1798" t="s">
        <v>175</v>
      </c>
      <c r="K1798" s="6">
        <f t="shared" si="1256"/>
        <v>35</v>
      </c>
      <c r="L1798" t="s">
        <v>180</v>
      </c>
      <c r="N1798" s="18"/>
      <c r="Y1798" s="9"/>
    </row>
    <row r="1799" spans="1:25" x14ac:dyDescent="0.3">
      <c r="A1799" s="15">
        <v>0</v>
      </c>
      <c r="B1799" s="15">
        <v>0</v>
      </c>
      <c r="E1799" s="6">
        <f t="shared" si="1253"/>
        <v>0.5</v>
      </c>
      <c r="F1799" s="6">
        <f t="shared" si="1254"/>
        <v>3</v>
      </c>
      <c r="G1799" s="6">
        <f t="shared" si="1254"/>
        <v>3</v>
      </c>
      <c r="H1799" s="6" t="str">
        <f t="shared" si="1255"/>
        <v/>
      </c>
      <c r="I1799" s="6" t="s">
        <v>160</v>
      </c>
      <c r="J1799" t="s">
        <v>175</v>
      </c>
      <c r="K1799" s="6">
        <f t="shared" si="1256"/>
        <v>35</v>
      </c>
      <c r="L1799" t="s">
        <v>180</v>
      </c>
      <c r="N1799" s="18"/>
      <c r="Y1799" s="9"/>
    </row>
    <row r="1800" spans="1:25" x14ac:dyDescent="0.3">
      <c r="A1800" s="15">
        <v>0</v>
      </c>
      <c r="B1800" s="15">
        <v>0</v>
      </c>
      <c r="E1800" s="6">
        <f t="shared" si="1253"/>
        <v>0.5</v>
      </c>
      <c r="F1800" s="6">
        <f t="shared" si="1254"/>
        <v>3</v>
      </c>
      <c r="G1800" s="6">
        <f t="shared" si="1254"/>
        <v>3</v>
      </c>
      <c r="H1800" s="6" t="str">
        <f t="shared" si="1255"/>
        <v/>
      </c>
      <c r="I1800" s="6" t="s">
        <v>160</v>
      </c>
      <c r="J1800" t="s">
        <v>175</v>
      </c>
      <c r="K1800" s="6">
        <f t="shared" si="1256"/>
        <v>35</v>
      </c>
      <c r="L1800" t="s">
        <v>180</v>
      </c>
      <c r="N1800" s="18"/>
      <c r="Y1800" s="9"/>
    </row>
    <row r="1801" spans="1:25" x14ac:dyDescent="0.3">
      <c r="A1801" s="15">
        <v>0</v>
      </c>
      <c r="B1801" s="15">
        <v>0</v>
      </c>
      <c r="E1801" s="6">
        <f t="shared" si="1253"/>
        <v>0.5</v>
      </c>
      <c r="F1801" s="6">
        <f t="shared" si="1254"/>
        <v>3</v>
      </c>
      <c r="G1801" s="6">
        <f t="shared" si="1254"/>
        <v>3</v>
      </c>
      <c r="H1801" s="6" t="str">
        <f t="shared" si="1255"/>
        <v/>
      </c>
      <c r="I1801" s="6" t="s">
        <v>160</v>
      </c>
      <c r="J1801" t="s">
        <v>176</v>
      </c>
      <c r="K1801" s="6">
        <f t="shared" si="1256"/>
        <v>35</v>
      </c>
      <c r="L1801" t="s">
        <v>177</v>
      </c>
      <c r="N1801" s="18"/>
    </row>
    <row r="1802" spans="1:25" x14ac:dyDescent="0.3">
      <c r="A1802" s="15">
        <v>0</v>
      </c>
      <c r="B1802" s="15">
        <v>0</v>
      </c>
      <c r="E1802" s="6">
        <f t="shared" si="1253"/>
        <v>0.5</v>
      </c>
      <c r="F1802" s="6">
        <f t="shared" si="1254"/>
        <v>3</v>
      </c>
      <c r="G1802" s="6">
        <f t="shared" si="1254"/>
        <v>3</v>
      </c>
      <c r="H1802" s="6" t="str">
        <f t="shared" si="1255"/>
        <v/>
      </c>
      <c r="I1802" s="6" t="s">
        <v>160</v>
      </c>
      <c r="J1802" t="s">
        <v>176</v>
      </c>
      <c r="K1802" s="6">
        <f t="shared" si="1256"/>
        <v>35</v>
      </c>
      <c r="L1802" t="s">
        <v>177</v>
      </c>
    </row>
    <row r="1803" spans="1:25" x14ac:dyDescent="0.3">
      <c r="A1803" s="15">
        <v>0</v>
      </c>
      <c r="B1803" s="15">
        <v>0</v>
      </c>
      <c r="E1803" s="6">
        <f t="shared" si="1253"/>
        <v>0.5</v>
      </c>
      <c r="F1803" s="6">
        <f t="shared" si="1254"/>
        <v>3</v>
      </c>
      <c r="G1803" s="6">
        <f t="shared" si="1254"/>
        <v>3</v>
      </c>
      <c r="H1803" s="6" t="str">
        <f t="shared" si="1255"/>
        <v/>
      </c>
      <c r="I1803" s="6" t="s">
        <v>160</v>
      </c>
      <c r="J1803" t="s">
        <v>176</v>
      </c>
      <c r="K1803" s="6">
        <f t="shared" si="1256"/>
        <v>35</v>
      </c>
      <c r="L1803" t="s">
        <v>177</v>
      </c>
    </row>
    <row r="1804" spans="1:25" x14ac:dyDescent="0.3">
      <c r="A1804" s="15">
        <v>0</v>
      </c>
      <c r="B1804" s="15">
        <v>0</v>
      </c>
      <c r="E1804" s="6">
        <f t="shared" si="1253"/>
        <v>0.5</v>
      </c>
      <c r="F1804" s="6">
        <f t="shared" si="1254"/>
        <v>3</v>
      </c>
      <c r="G1804" s="6">
        <f t="shared" si="1254"/>
        <v>3</v>
      </c>
      <c r="H1804" s="6" t="str">
        <f t="shared" si="1255"/>
        <v/>
      </c>
      <c r="I1804" s="6" t="s">
        <v>160</v>
      </c>
      <c r="J1804" t="s">
        <v>176</v>
      </c>
      <c r="K1804" s="6">
        <f t="shared" si="1256"/>
        <v>35</v>
      </c>
      <c r="L1804" t="s">
        <v>177</v>
      </c>
    </row>
    <row r="1805" spans="1:25" x14ac:dyDescent="0.3">
      <c r="A1805" s="15">
        <v>0</v>
      </c>
      <c r="B1805" s="15">
        <v>0</v>
      </c>
      <c r="E1805" s="6">
        <f t="shared" si="1253"/>
        <v>0.5</v>
      </c>
      <c r="F1805" s="6">
        <f t="shared" si="1254"/>
        <v>3</v>
      </c>
      <c r="G1805" s="6">
        <f t="shared" si="1254"/>
        <v>3</v>
      </c>
      <c r="H1805" s="6" t="str">
        <f t="shared" si="1255"/>
        <v/>
      </c>
      <c r="I1805" s="6" t="s">
        <v>160</v>
      </c>
      <c r="J1805" t="s">
        <v>176</v>
      </c>
      <c r="K1805" s="6">
        <f t="shared" si="1256"/>
        <v>35</v>
      </c>
      <c r="L1805" t="s">
        <v>177</v>
      </c>
    </row>
    <row r="1806" spans="1:25" x14ac:dyDescent="0.3">
      <c r="A1806" s="15">
        <v>0</v>
      </c>
      <c r="B1806" s="15">
        <v>0</v>
      </c>
      <c r="E1806" s="6">
        <f t="shared" si="1253"/>
        <v>0.5</v>
      </c>
      <c r="F1806" s="6">
        <f t="shared" si="1254"/>
        <v>3</v>
      </c>
      <c r="G1806" s="6">
        <f t="shared" si="1254"/>
        <v>3</v>
      </c>
      <c r="H1806" s="6" t="str">
        <f t="shared" si="1255"/>
        <v/>
      </c>
      <c r="I1806" s="6" t="s">
        <v>160</v>
      </c>
      <c r="J1806" t="s">
        <v>179</v>
      </c>
      <c r="K1806" s="6">
        <f t="shared" si="1256"/>
        <v>35</v>
      </c>
      <c r="L1806" t="s">
        <v>178</v>
      </c>
      <c r="Q1806" s="10"/>
      <c r="R1806" s="10"/>
      <c r="S1806" s="10"/>
      <c r="T1806" s="10"/>
      <c r="U1806" s="10"/>
      <c r="V1806" s="10"/>
      <c r="W1806" s="10"/>
      <c r="X1806" s="10"/>
    </row>
    <row r="1807" spans="1:25" x14ac:dyDescent="0.3">
      <c r="A1807" s="15">
        <v>0</v>
      </c>
      <c r="B1807" s="15">
        <v>0</v>
      </c>
      <c r="E1807" s="6">
        <f t="shared" si="1253"/>
        <v>0.5</v>
      </c>
      <c r="F1807" s="6">
        <f t="shared" ref="F1807" si="1257">MOD(SUM(F1806,1),4)</f>
        <v>0</v>
      </c>
      <c r="G1807" s="6">
        <f t="shared" si="1254"/>
        <v>3</v>
      </c>
      <c r="H1807" s="6" t="str">
        <f t="shared" si="1255"/>
        <v/>
      </c>
      <c r="I1807" s="6" t="s">
        <v>160</v>
      </c>
      <c r="J1807" t="s">
        <v>179</v>
      </c>
      <c r="K1807" s="6">
        <f t="shared" si="1256"/>
        <v>35</v>
      </c>
      <c r="L1807" t="s">
        <v>178</v>
      </c>
    </row>
    <row r="1808" spans="1:25" x14ac:dyDescent="0.3">
      <c r="A1808" s="15">
        <v>0</v>
      </c>
      <c r="B1808" s="15">
        <v>0</v>
      </c>
      <c r="E1808" s="6">
        <f t="shared" si="1253"/>
        <v>0.5</v>
      </c>
      <c r="F1808" s="6">
        <f t="shared" ref="F1808" si="1258">MOD(SUM(F1806,2),4)</f>
        <v>1</v>
      </c>
      <c r="G1808" s="6">
        <f t="shared" si="1254"/>
        <v>3</v>
      </c>
      <c r="H1808" s="17" t="str">
        <f t="shared" ref="H1808" si="1259">IF(A1808=0,"",_xlfn.CONCAT("\end{enumerate} \section*{ Cuenta ",A1808,"} \begin{enumerate}"))</f>
        <v/>
      </c>
      <c r="I1808" s="6" t="s">
        <v>160</v>
      </c>
      <c r="J1808" t="s">
        <v>179</v>
      </c>
      <c r="K1808" s="6">
        <f t="shared" si="1256"/>
        <v>35</v>
      </c>
      <c r="L1808" t="s">
        <v>178</v>
      </c>
    </row>
    <row r="1809" spans="1:24" x14ac:dyDescent="0.3">
      <c r="A1809" s="15">
        <v>0</v>
      </c>
      <c r="B1809" s="15">
        <v>0</v>
      </c>
      <c r="E1809" s="6">
        <f t="shared" si="1253"/>
        <v>0.5</v>
      </c>
      <c r="F1809" s="6">
        <f t="shared" ref="F1809" si="1260">MOD(SUM(F1806,3),4)</f>
        <v>2</v>
      </c>
      <c r="G1809" s="6">
        <f t="shared" si="1254"/>
        <v>3</v>
      </c>
      <c r="H1809" s="6" t="str">
        <f t="shared" ref="H1809:H1810" si="1261">IF(A1809=0,"",_xlfn.CONCAT("## ",A1809))</f>
        <v/>
      </c>
      <c r="I1809" s="6" t="s">
        <v>160</v>
      </c>
      <c r="J1809" t="s">
        <v>179</v>
      </c>
      <c r="K1809" s="6">
        <f t="shared" si="1256"/>
        <v>35</v>
      </c>
      <c r="L1809" t="s">
        <v>178</v>
      </c>
    </row>
    <row r="1810" spans="1:24" x14ac:dyDescent="0.3">
      <c r="A1810" s="15">
        <v>0</v>
      </c>
      <c r="B1810" s="15">
        <v>0</v>
      </c>
      <c r="E1810" s="6">
        <f t="shared" si="1253"/>
        <v>0.5</v>
      </c>
      <c r="F1810" s="6">
        <f t="shared" ref="F1810" si="1262">MOD(SUM(F1806,4),4)</f>
        <v>3</v>
      </c>
      <c r="G1810" s="6">
        <f t="shared" si="1254"/>
        <v>3</v>
      </c>
      <c r="H1810" s="6" t="str">
        <f t="shared" si="1261"/>
        <v/>
      </c>
      <c r="I1810" s="6" t="s">
        <v>160</v>
      </c>
      <c r="J1810" t="s">
        <v>179</v>
      </c>
      <c r="K1810" s="6">
        <f t="shared" si="1256"/>
        <v>35</v>
      </c>
      <c r="L1810" t="s">
        <v>178</v>
      </c>
    </row>
    <row r="1811" spans="1:24" ht="42.55" x14ac:dyDescent="0.3">
      <c r="A1811" s="15" t="s">
        <v>158</v>
      </c>
      <c r="B1811" s="15">
        <v>0</v>
      </c>
      <c r="H1811" s="17" t="str">
        <f t="shared" ref="H1811" si="1263">IF(A1811=0,"",_xlfn.CONCAT("\end{enumerate} \section*{ Cuenta ",A1811,"} \begin{enumerate}"))</f>
        <v>\end{enumerate} \section*{ Cuenta X} \begin{enumerate}</v>
      </c>
    </row>
    <row r="1812" spans="1:24" x14ac:dyDescent="0.3">
      <c r="A1812" s="15">
        <v>0</v>
      </c>
      <c r="B1812" s="15">
        <v>0</v>
      </c>
      <c r="E1812" s="6">
        <f t="shared" ref="E1812:E1826" si="1264">IF(C1812&gt;0.1,      IF(C1812&lt;0.6,C1812,ABS(1-C1812)),C1812+0.5)</f>
        <v>0.5</v>
      </c>
      <c r="F1812" s="6">
        <f t="shared" ref="F1812:G1826" si="1265">MOD(ROUND(C1812*100+35,0),4)</f>
        <v>3</v>
      </c>
      <c r="G1812" s="6">
        <f t="shared" si="1265"/>
        <v>3</v>
      </c>
      <c r="H1812" s="6" t="str">
        <f t="shared" ref="H1812:H1823" si="1266">IF(A1812=0,"",_xlfn.CONCAT("## ",A1812))</f>
        <v/>
      </c>
      <c r="I1812" s="6" t="s">
        <v>160</v>
      </c>
      <c r="J1812" t="s">
        <v>175</v>
      </c>
      <c r="K1812" s="6">
        <f t="shared" ref="K1812:K1826" si="1267">ROUND(C1812*100+35,1)</f>
        <v>35</v>
      </c>
      <c r="L1812" t="s">
        <v>180</v>
      </c>
      <c r="N1812" s="18"/>
    </row>
    <row r="1813" spans="1:24" x14ac:dyDescent="0.3">
      <c r="A1813" s="15">
        <v>0</v>
      </c>
      <c r="B1813" s="15">
        <v>0</v>
      </c>
      <c r="E1813" s="6">
        <f t="shared" si="1264"/>
        <v>0.5</v>
      </c>
      <c r="F1813" s="6">
        <f t="shared" si="1265"/>
        <v>3</v>
      </c>
      <c r="G1813" s="6">
        <f t="shared" si="1265"/>
        <v>3</v>
      </c>
      <c r="H1813" s="6" t="str">
        <f t="shared" si="1266"/>
        <v/>
      </c>
      <c r="I1813" s="6" t="s">
        <v>160</v>
      </c>
      <c r="J1813" t="s">
        <v>175</v>
      </c>
      <c r="K1813" s="6">
        <f t="shared" si="1267"/>
        <v>35</v>
      </c>
      <c r="L1813" t="s">
        <v>180</v>
      </c>
      <c r="N1813" s="18"/>
    </row>
    <row r="1814" spans="1:24" x14ac:dyDescent="0.3">
      <c r="A1814" s="15">
        <v>0</v>
      </c>
      <c r="B1814" s="15">
        <v>0</v>
      </c>
      <c r="E1814" s="6">
        <f t="shared" si="1264"/>
        <v>0.5</v>
      </c>
      <c r="F1814" s="6">
        <f t="shared" si="1265"/>
        <v>3</v>
      </c>
      <c r="G1814" s="6">
        <f t="shared" si="1265"/>
        <v>3</v>
      </c>
      <c r="H1814" s="6" t="str">
        <f t="shared" si="1266"/>
        <v/>
      </c>
      <c r="I1814" s="6" t="s">
        <v>160</v>
      </c>
      <c r="J1814" t="s">
        <v>175</v>
      </c>
      <c r="K1814" s="6">
        <f t="shared" si="1267"/>
        <v>35</v>
      </c>
      <c r="L1814" t="s">
        <v>180</v>
      </c>
      <c r="N1814" s="18"/>
    </row>
    <row r="1815" spans="1:24" x14ac:dyDescent="0.3">
      <c r="A1815" s="15">
        <v>0</v>
      </c>
      <c r="B1815" s="15">
        <v>0</v>
      </c>
      <c r="E1815" s="6">
        <f t="shared" si="1264"/>
        <v>0.5</v>
      </c>
      <c r="F1815" s="6">
        <f t="shared" si="1265"/>
        <v>3</v>
      </c>
      <c r="G1815" s="6">
        <f t="shared" si="1265"/>
        <v>3</v>
      </c>
      <c r="H1815" s="6" t="str">
        <f t="shared" si="1266"/>
        <v/>
      </c>
      <c r="I1815" s="6" t="s">
        <v>160</v>
      </c>
      <c r="J1815" t="s">
        <v>175</v>
      </c>
      <c r="K1815" s="6">
        <f t="shared" si="1267"/>
        <v>35</v>
      </c>
      <c r="L1815" t="s">
        <v>180</v>
      </c>
      <c r="N1815" s="18"/>
    </row>
    <row r="1816" spans="1:24" x14ac:dyDescent="0.3">
      <c r="A1816" s="15">
        <v>0</v>
      </c>
      <c r="B1816" s="15">
        <v>0</v>
      </c>
      <c r="E1816" s="6">
        <f t="shared" si="1264"/>
        <v>0.5</v>
      </c>
      <c r="F1816" s="6">
        <f t="shared" si="1265"/>
        <v>3</v>
      </c>
      <c r="G1816" s="6">
        <f t="shared" si="1265"/>
        <v>3</v>
      </c>
      <c r="H1816" s="6" t="str">
        <f t="shared" si="1266"/>
        <v/>
      </c>
      <c r="I1816" s="6" t="s">
        <v>160</v>
      </c>
      <c r="J1816" t="s">
        <v>175</v>
      </c>
      <c r="K1816" s="6">
        <f t="shared" si="1267"/>
        <v>35</v>
      </c>
      <c r="L1816" t="s">
        <v>180</v>
      </c>
      <c r="N1816" s="18"/>
    </row>
    <row r="1817" spans="1:24" x14ac:dyDescent="0.3">
      <c r="A1817" s="15">
        <v>0</v>
      </c>
      <c r="B1817" s="15">
        <v>0</v>
      </c>
      <c r="E1817" s="6">
        <f t="shared" si="1264"/>
        <v>0.5</v>
      </c>
      <c r="F1817" s="6">
        <f t="shared" si="1265"/>
        <v>3</v>
      </c>
      <c r="G1817" s="6">
        <f t="shared" si="1265"/>
        <v>3</v>
      </c>
      <c r="H1817" s="6" t="str">
        <f t="shared" si="1266"/>
        <v/>
      </c>
      <c r="I1817" s="6" t="s">
        <v>160</v>
      </c>
      <c r="J1817" t="s">
        <v>176</v>
      </c>
      <c r="K1817" s="6">
        <f t="shared" si="1267"/>
        <v>35</v>
      </c>
      <c r="L1817" t="s">
        <v>177</v>
      </c>
      <c r="N1817" s="18"/>
    </row>
    <row r="1818" spans="1:24" x14ac:dyDescent="0.3">
      <c r="A1818" s="15">
        <v>0</v>
      </c>
      <c r="B1818" s="15">
        <v>0</v>
      </c>
      <c r="E1818" s="6">
        <f t="shared" si="1264"/>
        <v>0.5</v>
      </c>
      <c r="F1818" s="6">
        <f t="shared" si="1265"/>
        <v>3</v>
      </c>
      <c r="G1818" s="6">
        <f t="shared" si="1265"/>
        <v>3</v>
      </c>
      <c r="H1818" s="6" t="str">
        <f t="shared" si="1266"/>
        <v/>
      </c>
      <c r="I1818" s="6" t="s">
        <v>160</v>
      </c>
      <c r="J1818" t="s">
        <v>176</v>
      </c>
      <c r="K1818" s="6">
        <f t="shared" si="1267"/>
        <v>35</v>
      </c>
      <c r="L1818" t="s">
        <v>177</v>
      </c>
    </row>
    <row r="1819" spans="1:24" x14ac:dyDescent="0.3">
      <c r="A1819" s="15">
        <v>0</v>
      </c>
      <c r="B1819" s="15">
        <v>0</v>
      </c>
      <c r="E1819" s="6">
        <f t="shared" si="1264"/>
        <v>0.5</v>
      </c>
      <c r="F1819" s="6">
        <f t="shared" si="1265"/>
        <v>3</v>
      </c>
      <c r="G1819" s="6">
        <f t="shared" si="1265"/>
        <v>3</v>
      </c>
      <c r="H1819" s="6" t="str">
        <f t="shared" si="1266"/>
        <v/>
      </c>
      <c r="I1819" s="6" t="s">
        <v>160</v>
      </c>
      <c r="J1819" t="s">
        <v>176</v>
      </c>
      <c r="K1819" s="6">
        <f t="shared" si="1267"/>
        <v>35</v>
      </c>
      <c r="L1819" t="s">
        <v>177</v>
      </c>
    </row>
    <row r="1820" spans="1:24" x14ac:dyDescent="0.3">
      <c r="A1820" s="15">
        <v>0</v>
      </c>
      <c r="B1820" s="15">
        <v>0</v>
      </c>
      <c r="E1820" s="6">
        <f t="shared" si="1264"/>
        <v>0.5</v>
      </c>
      <c r="F1820" s="6">
        <f t="shared" si="1265"/>
        <v>3</v>
      </c>
      <c r="G1820" s="6">
        <f t="shared" si="1265"/>
        <v>3</v>
      </c>
      <c r="H1820" s="6" t="str">
        <f t="shared" si="1266"/>
        <v/>
      </c>
      <c r="I1820" s="6" t="s">
        <v>160</v>
      </c>
      <c r="J1820" t="s">
        <v>176</v>
      </c>
      <c r="K1820" s="6">
        <f t="shared" si="1267"/>
        <v>35</v>
      </c>
      <c r="L1820" t="s">
        <v>177</v>
      </c>
    </row>
    <row r="1821" spans="1:24" x14ac:dyDescent="0.3">
      <c r="A1821" s="15">
        <v>0</v>
      </c>
      <c r="B1821" s="15">
        <v>0</v>
      </c>
      <c r="E1821" s="6">
        <f t="shared" si="1264"/>
        <v>0.5</v>
      </c>
      <c r="F1821" s="6">
        <f t="shared" si="1265"/>
        <v>3</v>
      </c>
      <c r="G1821" s="6">
        <f t="shared" si="1265"/>
        <v>3</v>
      </c>
      <c r="H1821" s="6" t="str">
        <f t="shared" si="1266"/>
        <v/>
      </c>
      <c r="I1821" s="6" t="s">
        <v>160</v>
      </c>
      <c r="J1821" t="s">
        <v>176</v>
      </c>
      <c r="K1821" s="6">
        <f t="shared" si="1267"/>
        <v>35</v>
      </c>
      <c r="L1821" t="s">
        <v>177</v>
      </c>
    </row>
    <row r="1822" spans="1:24" x14ac:dyDescent="0.3">
      <c r="A1822" s="15">
        <v>0</v>
      </c>
      <c r="B1822" s="15">
        <v>0</v>
      </c>
      <c r="E1822" s="6">
        <f t="shared" si="1264"/>
        <v>0.5</v>
      </c>
      <c r="F1822" s="6">
        <f t="shared" si="1265"/>
        <v>3</v>
      </c>
      <c r="G1822" s="6">
        <f t="shared" si="1265"/>
        <v>3</v>
      </c>
      <c r="H1822" s="6" t="str">
        <f t="shared" si="1266"/>
        <v/>
      </c>
      <c r="I1822" s="6" t="s">
        <v>160</v>
      </c>
      <c r="J1822" t="s">
        <v>179</v>
      </c>
      <c r="K1822" s="6">
        <f t="shared" si="1267"/>
        <v>35</v>
      </c>
      <c r="L1822" t="s">
        <v>178</v>
      </c>
      <c r="Q1822" s="10"/>
      <c r="R1822" s="10"/>
      <c r="S1822" s="10"/>
      <c r="T1822" s="10"/>
      <c r="U1822" s="10"/>
      <c r="V1822" s="10"/>
      <c r="W1822" s="10"/>
      <c r="X1822" s="10"/>
    </row>
    <row r="1823" spans="1:24" x14ac:dyDescent="0.3">
      <c r="A1823" s="15">
        <v>0</v>
      </c>
      <c r="B1823" s="15">
        <v>0</v>
      </c>
      <c r="E1823" s="6">
        <f t="shared" si="1264"/>
        <v>0.5</v>
      </c>
      <c r="F1823" s="6">
        <f t="shared" ref="F1823" si="1268">MOD(SUM(F1822,1),4)</f>
        <v>0</v>
      </c>
      <c r="G1823" s="6">
        <f t="shared" si="1265"/>
        <v>3</v>
      </c>
      <c r="H1823" s="6" t="str">
        <f t="shared" si="1266"/>
        <v/>
      </c>
      <c r="I1823" s="6" t="s">
        <v>160</v>
      </c>
      <c r="J1823" t="s">
        <v>179</v>
      </c>
      <c r="K1823" s="6">
        <f t="shared" si="1267"/>
        <v>35</v>
      </c>
      <c r="L1823" t="s">
        <v>178</v>
      </c>
    </row>
    <row r="1824" spans="1:24" x14ac:dyDescent="0.3">
      <c r="A1824" s="15">
        <v>0</v>
      </c>
      <c r="B1824" s="15">
        <v>0</v>
      </c>
      <c r="E1824" s="6">
        <f t="shared" si="1264"/>
        <v>0.5</v>
      </c>
      <c r="F1824" s="6">
        <f t="shared" ref="F1824" si="1269">MOD(SUM(F1822,2),4)</f>
        <v>1</v>
      </c>
      <c r="G1824" s="6">
        <f t="shared" si="1265"/>
        <v>3</v>
      </c>
      <c r="H1824" s="17" t="str">
        <f t="shared" ref="H1824" si="1270">IF(A1824=0,"",_xlfn.CONCAT("\end{enumerate} \section*{ Cuenta ",A1824,"} \begin{enumerate}"))</f>
        <v/>
      </c>
      <c r="I1824" s="6" t="s">
        <v>160</v>
      </c>
      <c r="J1824" t="s">
        <v>179</v>
      </c>
      <c r="K1824" s="6">
        <f t="shared" si="1267"/>
        <v>35</v>
      </c>
      <c r="L1824" t="s">
        <v>178</v>
      </c>
    </row>
    <row r="1825" spans="1:24" x14ac:dyDescent="0.3">
      <c r="A1825" s="15">
        <v>0</v>
      </c>
      <c r="B1825" s="15">
        <v>0</v>
      </c>
      <c r="E1825" s="6">
        <f t="shared" si="1264"/>
        <v>0.5</v>
      </c>
      <c r="F1825" s="6">
        <f t="shared" ref="F1825" si="1271">MOD(SUM(F1822,3),4)</f>
        <v>2</v>
      </c>
      <c r="G1825" s="6">
        <f t="shared" si="1265"/>
        <v>3</v>
      </c>
      <c r="H1825" s="6" t="str">
        <f t="shared" ref="H1825:H1826" si="1272">IF(A1825=0,"",_xlfn.CONCAT("## ",A1825))</f>
        <v/>
      </c>
      <c r="I1825" s="6" t="s">
        <v>160</v>
      </c>
      <c r="J1825" t="s">
        <v>179</v>
      </c>
      <c r="K1825" s="6">
        <f t="shared" si="1267"/>
        <v>35</v>
      </c>
      <c r="L1825" t="s">
        <v>178</v>
      </c>
    </row>
    <row r="1826" spans="1:24" x14ac:dyDescent="0.3">
      <c r="A1826" s="15">
        <v>0</v>
      </c>
      <c r="B1826" s="15">
        <v>0</v>
      </c>
      <c r="E1826" s="6">
        <f t="shared" si="1264"/>
        <v>0.5</v>
      </c>
      <c r="F1826" s="6">
        <f t="shared" ref="F1826" si="1273">MOD(SUM(F1822,4),4)</f>
        <v>3</v>
      </c>
      <c r="G1826" s="6">
        <f t="shared" si="1265"/>
        <v>3</v>
      </c>
      <c r="H1826" s="6" t="str">
        <f t="shared" si="1272"/>
        <v/>
      </c>
      <c r="I1826" s="6" t="s">
        <v>160</v>
      </c>
      <c r="J1826" t="s">
        <v>179</v>
      </c>
      <c r="K1826" s="6">
        <f t="shared" si="1267"/>
        <v>35</v>
      </c>
      <c r="L1826" t="s">
        <v>178</v>
      </c>
    </row>
    <row r="1827" spans="1:24" ht="42.55" x14ac:dyDescent="0.3">
      <c r="A1827" s="15" t="s">
        <v>158</v>
      </c>
      <c r="B1827" s="15">
        <v>0</v>
      </c>
      <c r="H1827" s="17" t="str">
        <f t="shared" ref="H1827" si="1274">IF(A1827=0,"",_xlfn.CONCAT("\end{enumerate} \section*{ Cuenta ",A1827,"} \begin{enumerate}"))</f>
        <v>\end{enumerate} \section*{ Cuenta X} \begin{enumerate}</v>
      </c>
    </row>
    <row r="1828" spans="1:24" x14ac:dyDescent="0.3">
      <c r="A1828" s="15">
        <v>0</v>
      </c>
      <c r="B1828" s="15">
        <v>0</v>
      </c>
      <c r="E1828" s="6">
        <f t="shared" ref="E1828:E1842" si="1275">IF(C1828&gt;0.1,      IF(C1828&lt;0.6,C1828,ABS(1-C1828)),C1828+0.5)</f>
        <v>0.5</v>
      </c>
      <c r="F1828" s="6">
        <f t="shared" ref="F1828:G1842" si="1276">MOD(ROUND(C1828*100+35,0),4)</f>
        <v>3</v>
      </c>
      <c r="G1828" s="6">
        <f t="shared" si="1276"/>
        <v>3</v>
      </c>
      <c r="H1828" s="6" t="str">
        <f t="shared" ref="H1828:H1839" si="1277">IF(A1828=0,"",_xlfn.CONCAT("## ",A1828))</f>
        <v/>
      </c>
      <c r="I1828" s="6" t="s">
        <v>160</v>
      </c>
      <c r="J1828" t="s">
        <v>175</v>
      </c>
      <c r="K1828" s="6">
        <f t="shared" ref="K1828:K1842" si="1278">ROUND(C1828*100+35,1)</f>
        <v>35</v>
      </c>
      <c r="L1828" t="s">
        <v>180</v>
      </c>
      <c r="N1828" s="18"/>
    </row>
    <row r="1829" spans="1:24" x14ac:dyDescent="0.3">
      <c r="A1829" s="15">
        <v>0</v>
      </c>
      <c r="B1829" s="15">
        <v>0</v>
      </c>
      <c r="E1829" s="6">
        <f t="shared" si="1275"/>
        <v>0.5</v>
      </c>
      <c r="F1829" s="6">
        <f t="shared" si="1276"/>
        <v>3</v>
      </c>
      <c r="G1829" s="6">
        <f t="shared" si="1276"/>
        <v>3</v>
      </c>
      <c r="H1829" s="6" t="str">
        <f t="shared" si="1277"/>
        <v/>
      </c>
      <c r="I1829" s="6" t="s">
        <v>160</v>
      </c>
      <c r="J1829" t="s">
        <v>175</v>
      </c>
      <c r="K1829" s="6">
        <f t="shared" si="1278"/>
        <v>35</v>
      </c>
      <c r="L1829" t="s">
        <v>180</v>
      </c>
      <c r="N1829" s="18"/>
    </row>
    <row r="1830" spans="1:24" x14ac:dyDescent="0.3">
      <c r="A1830" s="15">
        <v>0</v>
      </c>
      <c r="B1830" s="15">
        <v>0</v>
      </c>
      <c r="E1830" s="6">
        <f t="shared" si="1275"/>
        <v>0.5</v>
      </c>
      <c r="F1830" s="6">
        <f t="shared" si="1276"/>
        <v>3</v>
      </c>
      <c r="G1830" s="6">
        <f t="shared" si="1276"/>
        <v>3</v>
      </c>
      <c r="H1830" s="6" t="str">
        <f t="shared" si="1277"/>
        <v/>
      </c>
      <c r="I1830" s="6" t="s">
        <v>160</v>
      </c>
      <c r="J1830" t="s">
        <v>175</v>
      </c>
      <c r="K1830" s="6">
        <f t="shared" si="1278"/>
        <v>35</v>
      </c>
      <c r="L1830" t="s">
        <v>180</v>
      </c>
      <c r="N1830" s="18"/>
    </row>
    <row r="1831" spans="1:24" x14ac:dyDescent="0.3">
      <c r="A1831" s="15">
        <v>0</v>
      </c>
      <c r="B1831" s="15">
        <v>0</v>
      </c>
      <c r="E1831" s="6">
        <f t="shared" si="1275"/>
        <v>0.5</v>
      </c>
      <c r="F1831" s="6">
        <f t="shared" si="1276"/>
        <v>3</v>
      </c>
      <c r="G1831" s="6">
        <f t="shared" si="1276"/>
        <v>3</v>
      </c>
      <c r="H1831" s="6" t="str">
        <f t="shared" si="1277"/>
        <v/>
      </c>
      <c r="I1831" s="6" t="s">
        <v>160</v>
      </c>
      <c r="J1831" t="s">
        <v>175</v>
      </c>
      <c r="K1831" s="6">
        <f t="shared" si="1278"/>
        <v>35</v>
      </c>
      <c r="L1831" t="s">
        <v>180</v>
      </c>
      <c r="N1831" s="18"/>
    </row>
    <row r="1832" spans="1:24" x14ac:dyDescent="0.3">
      <c r="A1832" s="15">
        <v>0</v>
      </c>
      <c r="B1832" s="15">
        <v>0</v>
      </c>
      <c r="E1832" s="6">
        <f t="shared" si="1275"/>
        <v>0.5</v>
      </c>
      <c r="F1832" s="6">
        <f t="shared" si="1276"/>
        <v>3</v>
      </c>
      <c r="G1832" s="6">
        <f t="shared" si="1276"/>
        <v>3</v>
      </c>
      <c r="H1832" s="6" t="str">
        <f t="shared" si="1277"/>
        <v/>
      </c>
      <c r="I1832" s="6" t="s">
        <v>160</v>
      </c>
      <c r="J1832" t="s">
        <v>175</v>
      </c>
      <c r="K1832" s="6">
        <f t="shared" si="1278"/>
        <v>35</v>
      </c>
      <c r="L1832" t="s">
        <v>180</v>
      </c>
      <c r="N1832" s="18"/>
    </row>
    <row r="1833" spans="1:24" x14ac:dyDescent="0.3">
      <c r="A1833" s="15">
        <v>0</v>
      </c>
      <c r="B1833" s="15">
        <v>0</v>
      </c>
      <c r="E1833" s="6">
        <f t="shared" si="1275"/>
        <v>0.5</v>
      </c>
      <c r="F1833" s="6">
        <f t="shared" si="1276"/>
        <v>3</v>
      </c>
      <c r="G1833" s="6">
        <f t="shared" si="1276"/>
        <v>3</v>
      </c>
      <c r="H1833" s="6" t="str">
        <f t="shared" si="1277"/>
        <v/>
      </c>
      <c r="I1833" s="6" t="s">
        <v>160</v>
      </c>
      <c r="J1833" t="s">
        <v>176</v>
      </c>
      <c r="K1833" s="6">
        <f t="shared" si="1278"/>
        <v>35</v>
      </c>
      <c r="L1833" t="s">
        <v>177</v>
      </c>
      <c r="N1833" s="18"/>
    </row>
    <row r="1834" spans="1:24" x14ac:dyDescent="0.3">
      <c r="A1834" s="15">
        <v>0</v>
      </c>
      <c r="B1834" s="15">
        <v>0</v>
      </c>
      <c r="E1834" s="6">
        <f t="shared" si="1275"/>
        <v>0.5</v>
      </c>
      <c r="F1834" s="6">
        <f t="shared" si="1276"/>
        <v>3</v>
      </c>
      <c r="G1834" s="6">
        <f t="shared" si="1276"/>
        <v>3</v>
      </c>
      <c r="H1834" s="6" t="str">
        <f t="shared" si="1277"/>
        <v/>
      </c>
      <c r="I1834" s="6" t="s">
        <v>160</v>
      </c>
      <c r="J1834" t="s">
        <v>176</v>
      </c>
      <c r="K1834" s="6">
        <f t="shared" si="1278"/>
        <v>35</v>
      </c>
      <c r="L1834" t="s">
        <v>177</v>
      </c>
    </row>
    <row r="1835" spans="1:24" x14ac:dyDescent="0.3">
      <c r="A1835" s="15">
        <v>0</v>
      </c>
      <c r="B1835" s="15">
        <v>0</v>
      </c>
      <c r="E1835" s="6">
        <f t="shared" si="1275"/>
        <v>0.5</v>
      </c>
      <c r="F1835" s="6">
        <f t="shared" si="1276"/>
        <v>3</v>
      </c>
      <c r="G1835" s="6">
        <f t="shared" si="1276"/>
        <v>3</v>
      </c>
      <c r="H1835" s="6" t="str">
        <f t="shared" si="1277"/>
        <v/>
      </c>
      <c r="I1835" s="6" t="s">
        <v>160</v>
      </c>
      <c r="J1835" t="s">
        <v>176</v>
      </c>
      <c r="K1835" s="6">
        <f t="shared" si="1278"/>
        <v>35</v>
      </c>
      <c r="L1835" t="s">
        <v>177</v>
      </c>
    </row>
    <row r="1836" spans="1:24" x14ac:dyDescent="0.3">
      <c r="A1836" s="15">
        <v>0</v>
      </c>
      <c r="B1836" s="15">
        <v>0</v>
      </c>
      <c r="E1836" s="6">
        <f t="shared" si="1275"/>
        <v>0.5</v>
      </c>
      <c r="F1836" s="6">
        <f t="shared" si="1276"/>
        <v>3</v>
      </c>
      <c r="G1836" s="6">
        <f t="shared" si="1276"/>
        <v>3</v>
      </c>
      <c r="H1836" s="6" t="str">
        <f t="shared" si="1277"/>
        <v/>
      </c>
      <c r="I1836" s="6" t="s">
        <v>160</v>
      </c>
      <c r="J1836" t="s">
        <v>176</v>
      </c>
      <c r="K1836" s="6">
        <f t="shared" si="1278"/>
        <v>35</v>
      </c>
      <c r="L1836" t="s">
        <v>177</v>
      </c>
    </row>
    <row r="1837" spans="1:24" x14ac:dyDescent="0.3">
      <c r="A1837" s="15">
        <v>0</v>
      </c>
      <c r="B1837" s="15">
        <v>0</v>
      </c>
      <c r="E1837" s="6">
        <f t="shared" si="1275"/>
        <v>0.5</v>
      </c>
      <c r="F1837" s="6">
        <f t="shared" si="1276"/>
        <v>3</v>
      </c>
      <c r="G1837" s="6">
        <f t="shared" si="1276"/>
        <v>3</v>
      </c>
      <c r="H1837" s="6" t="str">
        <f t="shared" si="1277"/>
        <v/>
      </c>
      <c r="I1837" s="6" t="s">
        <v>160</v>
      </c>
      <c r="J1837" t="s">
        <v>176</v>
      </c>
      <c r="K1837" s="6">
        <f t="shared" si="1278"/>
        <v>35</v>
      </c>
      <c r="L1837" t="s">
        <v>177</v>
      </c>
    </row>
    <row r="1838" spans="1:24" x14ac:dyDescent="0.3">
      <c r="A1838" s="15">
        <v>0</v>
      </c>
      <c r="B1838" s="15">
        <v>0</v>
      </c>
      <c r="E1838" s="6">
        <f t="shared" si="1275"/>
        <v>0.5</v>
      </c>
      <c r="F1838" s="6">
        <f t="shared" si="1276"/>
        <v>3</v>
      </c>
      <c r="G1838" s="6">
        <f t="shared" si="1276"/>
        <v>3</v>
      </c>
      <c r="H1838" s="6" t="str">
        <f t="shared" si="1277"/>
        <v/>
      </c>
      <c r="I1838" s="6" t="s">
        <v>160</v>
      </c>
      <c r="J1838" t="s">
        <v>179</v>
      </c>
      <c r="K1838" s="6">
        <f t="shared" si="1278"/>
        <v>35</v>
      </c>
      <c r="L1838" t="s">
        <v>178</v>
      </c>
      <c r="Q1838" s="10"/>
      <c r="R1838" s="10"/>
      <c r="S1838" s="10"/>
      <c r="T1838" s="10"/>
      <c r="U1838" s="10"/>
      <c r="V1838" s="10"/>
      <c r="W1838" s="10"/>
      <c r="X1838" s="10"/>
    </row>
    <row r="1839" spans="1:24" x14ac:dyDescent="0.3">
      <c r="A1839" s="15">
        <v>0</v>
      </c>
      <c r="B1839" s="15">
        <v>0</v>
      </c>
      <c r="E1839" s="6">
        <f t="shared" si="1275"/>
        <v>0.5</v>
      </c>
      <c r="F1839" s="6">
        <f t="shared" ref="F1839" si="1279">MOD(SUM(F1838,1),4)</f>
        <v>0</v>
      </c>
      <c r="G1839" s="6">
        <f t="shared" si="1276"/>
        <v>3</v>
      </c>
      <c r="H1839" s="6" t="str">
        <f t="shared" si="1277"/>
        <v/>
      </c>
      <c r="I1839" s="6" t="s">
        <v>160</v>
      </c>
      <c r="J1839" t="s">
        <v>179</v>
      </c>
      <c r="K1839" s="6">
        <f t="shared" si="1278"/>
        <v>35</v>
      </c>
      <c r="L1839" t="s">
        <v>178</v>
      </c>
    </row>
    <row r="1840" spans="1:24" x14ac:dyDescent="0.3">
      <c r="A1840" s="15">
        <v>0</v>
      </c>
      <c r="B1840" s="15">
        <v>0</v>
      </c>
      <c r="E1840" s="6">
        <f t="shared" si="1275"/>
        <v>0.5</v>
      </c>
      <c r="F1840" s="6">
        <f t="shared" ref="F1840" si="1280">MOD(SUM(F1838,2),4)</f>
        <v>1</v>
      </c>
      <c r="G1840" s="6">
        <f t="shared" si="1276"/>
        <v>3</v>
      </c>
      <c r="H1840" s="17" t="str">
        <f t="shared" ref="H1840" si="1281">IF(A1840=0,"",_xlfn.CONCAT("\end{enumerate} \section*{ Cuenta ",A1840,"} \begin{enumerate}"))</f>
        <v/>
      </c>
      <c r="I1840" s="6" t="s">
        <v>160</v>
      </c>
      <c r="J1840" t="s">
        <v>179</v>
      </c>
      <c r="K1840" s="6">
        <f t="shared" si="1278"/>
        <v>35</v>
      </c>
      <c r="L1840" t="s">
        <v>178</v>
      </c>
    </row>
    <row r="1841" spans="1:24" x14ac:dyDescent="0.3">
      <c r="A1841" s="15">
        <v>0</v>
      </c>
      <c r="B1841" s="15">
        <v>0</v>
      </c>
      <c r="E1841" s="6">
        <f t="shared" si="1275"/>
        <v>0.5</v>
      </c>
      <c r="F1841" s="6">
        <f t="shared" ref="F1841" si="1282">MOD(SUM(F1838,3),4)</f>
        <v>2</v>
      </c>
      <c r="G1841" s="6">
        <f t="shared" si="1276"/>
        <v>3</v>
      </c>
      <c r="H1841" s="6" t="str">
        <f t="shared" ref="H1841:H1842" si="1283">IF(A1841=0,"",_xlfn.CONCAT("## ",A1841))</f>
        <v/>
      </c>
      <c r="I1841" s="6" t="s">
        <v>160</v>
      </c>
      <c r="J1841" t="s">
        <v>179</v>
      </c>
      <c r="K1841" s="6">
        <f t="shared" si="1278"/>
        <v>35</v>
      </c>
      <c r="L1841" t="s">
        <v>178</v>
      </c>
    </row>
    <row r="1842" spans="1:24" x14ac:dyDescent="0.3">
      <c r="A1842" s="15">
        <v>0</v>
      </c>
      <c r="B1842" s="15">
        <v>0</v>
      </c>
      <c r="E1842" s="6">
        <f t="shared" si="1275"/>
        <v>0.5</v>
      </c>
      <c r="F1842" s="6">
        <f t="shared" ref="F1842" si="1284">MOD(SUM(F1838,4),4)</f>
        <v>3</v>
      </c>
      <c r="G1842" s="6">
        <f t="shared" si="1276"/>
        <v>3</v>
      </c>
      <c r="H1842" s="6" t="str">
        <f t="shared" si="1283"/>
        <v/>
      </c>
      <c r="I1842" s="6" t="s">
        <v>160</v>
      </c>
      <c r="J1842" t="s">
        <v>179</v>
      </c>
      <c r="K1842" s="6">
        <f t="shared" si="1278"/>
        <v>35</v>
      </c>
      <c r="L1842" t="s">
        <v>178</v>
      </c>
    </row>
    <row r="1843" spans="1:24" ht="42.55" x14ac:dyDescent="0.3">
      <c r="A1843" s="15" t="s">
        <v>158</v>
      </c>
      <c r="B1843" s="15">
        <v>0</v>
      </c>
      <c r="H1843" s="17" t="str">
        <f t="shared" ref="H1843" si="1285">IF(A1843=0,"",_xlfn.CONCAT("\end{enumerate} \section*{ Cuenta ",A1843,"} \begin{enumerate}"))</f>
        <v>\end{enumerate} \section*{ Cuenta X} \begin{enumerate}</v>
      </c>
    </row>
    <row r="1844" spans="1:24" x14ac:dyDescent="0.3">
      <c r="A1844" s="15">
        <v>0</v>
      </c>
      <c r="B1844" s="15">
        <v>0</v>
      </c>
      <c r="E1844" s="6">
        <f t="shared" ref="E1844:E1858" si="1286">IF(C1844&gt;0.1,      IF(C1844&lt;0.6,C1844,ABS(1-C1844)),C1844+0.5)</f>
        <v>0.5</v>
      </c>
      <c r="F1844" s="6">
        <f t="shared" ref="F1844:G1858" si="1287">MOD(ROUND(C1844*100+35,0),4)</f>
        <v>3</v>
      </c>
      <c r="G1844" s="6">
        <f t="shared" si="1287"/>
        <v>3</v>
      </c>
      <c r="H1844" s="6" t="str">
        <f t="shared" ref="H1844:H1855" si="1288">IF(A1844=0,"",_xlfn.CONCAT("## ",A1844))</f>
        <v/>
      </c>
      <c r="I1844" s="6" t="s">
        <v>160</v>
      </c>
      <c r="J1844" t="s">
        <v>175</v>
      </c>
      <c r="K1844" s="6">
        <f t="shared" ref="K1844:K1858" si="1289">ROUND(C1844*100+35,1)</f>
        <v>35</v>
      </c>
      <c r="L1844" t="s">
        <v>180</v>
      </c>
      <c r="N1844" s="18"/>
    </row>
    <row r="1845" spans="1:24" x14ac:dyDescent="0.3">
      <c r="A1845" s="15">
        <v>0</v>
      </c>
      <c r="B1845" s="15">
        <v>0</v>
      </c>
      <c r="E1845" s="6">
        <f t="shared" si="1286"/>
        <v>0.5</v>
      </c>
      <c r="F1845" s="6">
        <f t="shared" si="1287"/>
        <v>3</v>
      </c>
      <c r="G1845" s="6">
        <f t="shared" si="1287"/>
        <v>3</v>
      </c>
      <c r="H1845" s="6" t="str">
        <f t="shared" si="1288"/>
        <v/>
      </c>
      <c r="I1845" s="6" t="s">
        <v>160</v>
      </c>
      <c r="J1845" t="s">
        <v>175</v>
      </c>
      <c r="K1845" s="6">
        <f t="shared" si="1289"/>
        <v>35</v>
      </c>
      <c r="L1845" t="s">
        <v>180</v>
      </c>
      <c r="N1845" s="18"/>
    </row>
    <row r="1846" spans="1:24" x14ac:dyDescent="0.3">
      <c r="A1846" s="15">
        <v>0</v>
      </c>
      <c r="B1846" s="15">
        <v>0</v>
      </c>
      <c r="E1846" s="6">
        <f t="shared" si="1286"/>
        <v>0.5</v>
      </c>
      <c r="F1846" s="6">
        <f t="shared" si="1287"/>
        <v>3</v>
      </c>
      <c r="G1846" s="6">
        <f t="shared" si="1287"/>
        <v>3</v>
      </c>
      <c r="H1846" s="6" t="str">
        <f t="shared" si="1288"/>
        <v/>
      </c>
      <c r="I1846" s="6" t="s">
        <v>160</v>
      </c>
      <c r="J1846" t="s">
        <v>175</v>
      </c>
      <c r="K1846" s="6">
        <f t="shared" si="1289"/>
        <v>35</v>
      </c>
      <c r="L1846" t="s">
        <v>180</v>
      </c>
      <c r="N1846" s="18"/>
    </row>
    <row r="1847" spans="1:24" x14ac:dyDescent="0.3">
      <c r="A1847" s="15">
        <v>0</v>
      </c>
      <c r="B1847" s="15">
        <v>0</v>
      </c>
      <c r="E1847" s="6">
        <f t="shared" si="1286"/>
        <v>0.5</v>
      </c>
      <c r="F1847" s="6">
        <f t="shared" si="1287"/>
        <v>3</v>
      </c>
      <c r="G1847" s="6">
        <f t="shared" si="1287"/>
        <v>3</v>
      </c>
      <c r="H1847" s="6" t="str">
        <f t="shared" si="1288"/>
        <v/>
      </c>
      <c r="I1847" s="6" t="s">
        <v>160</v>
      </c>
      <c r="J1847" t="s">
        <v>175</v>
      </c>
      <c r="K1847" s="6">
        <f t="shared" si="1289"/>
        <v>35</v>
      </c>
      <c r="L1847" t="s">
        <v>180</v>
      </c>
      <c r="N1847" s="18"/>
    </row>
    <row r="1848" spans="1:24" x14ac:dyDescent="0.3">
      <c r="A1848" s="15">
        <v>0</v>
      </c>
      <c r="B1848" s="15">
        <v>0</v>
      </c>
      <c r="E1848" s="6">
        <f t="shared" si="1286"/>
        <v>0.5</v>
      </c>
      <c r="F1848" s="6">
        <f t="shared" si="1287"/>
        <v>3</v>
      </c>
      <c r="G1848" s="6">
        <f t="shared" si="1287"/>
        <v>3</v>
      </c>
      <c r="H1848" s="6" t="str">
        <f t="shared" si="1288"/>
        <v/>
      </c>
      <c r="I1848" s="6" t="s">
        <v>160</v>
      </c>
      <c r="J1848" t="s">
        <v>175</v>
      </c>
      <c r="K1848" s="6">
        <f t="shared" si="1289"/>
        <v>35</v>
      </c>
      <c r="L1848" t="s">
        <v>180</v>
      </c>
      <c r="N1848" s="18"/>
    </row>
    <row r="1849" spans="1:24" x14ac:dyDescent="0.3">
      <c r="A1849" s="15">
        <v>0</v>
      </c>
      <c r="B1849" s="15">
        <v>0</v>
      </c>
      <c r="E1849" s="6">
        <f t="shared" si="1286"/>
        <v>0.5</v>
      </c>
      <c r="F1849" s="6">
        <f t="shared" si="1287"/>
        <v>3</v>
      </c>
      <c r="G1849" s="6">
        <f t="shared" si="1287"/>
        <v>3</v>
      </c>
      <c r="H1849" s="6" t="str">
        <f t="shared" si="1288"/>
        <v/>
      </c>
      <c r="I1849" s="6" t="s">
        <v>160</v>
      </c>
      <c r="J1849" t="s">
        <v>176</v>
      </c>
      <c r="K1849" s="6">
        <f t="shared" si="1289"/>
        <v>35</v>
      </c>
      <c r="L1849" t="s">
        <v>177</v>
      </c>
      <c r="N1849" s="18"/>
    </row>
    <row r="1850" spans="1:24" x14ac:dyDescent="0.3">
      <c r="A1850" s="15">
        <v>0</v>
      </c>
      <c r="B1850" s="15">
        <v>0</v>
      </c>
      <c r="E1850" s="6">
        <f t="shared" si="1286"/>
        <v>0.5</v>
      </c>
      <c r="F1850" s="6">
        <f t="shared" si="1287"/>
        <v>3</v>
      </c>
      <c r="G1850" s="6">
        <f t="shared" si="1287"/>
        <v>3</v>
      </c>
      <c r="H1850" s="6" t="str">
        <f t="shared" si="1288"/>
        <v/>
      </c>
      <c r="I1850" s="6" t="s">
        <v>160</v>
      </c>
      <c r="J1850" t="s">
        <v>176</v>
      </c>
      <c r="K1850" s="6">
        <f t="shared" si="1289"/>
        <v>35</v>
      </c>
      <c r="L1850" t="s">
        <v>177</v>
      </c>
    </row>
    <row r="1851" spans="1:24" x14ac:dyDescent="0.3">
      <c r="A1851" s="15">
        <v>0</v>
      </c>
      <c r="B1851" s="15">
        <v>0</v>
      </c>
      <c r="E1851" s="6">
        <f t="shared" si="1286"/>
        <v>0.5</v>
      </c>
      <c r="F1851" s="6">
        <f t="shared" si="1287"/>
        <v>3</v>
      </c>
      <c r="G1851" s="6">
        <f t="shared" si="1287"/>
        <v>3</v>
      </c>
      <c r="H1851" s="6" t="str">
        <f t="shared" si="1288"/>
        <v/>
      </c>
      <c r="I1851" s="6" t="s">
        <v>160</v>
      </c>
      <c r="J1851" t="s">
        <v>176</v>
      </c>
      <c r="K1851" s="6">
        <f t="shared" si="1289"/>
        <v>35</v>
      </c>
      <c r="L1851" t="s">
        <v>177</v>
      </c>
    </row>
    <row r="1852" spans="1:24" x14ac:dyDescent="0.3">
      <c r="A1852" s="15">
        <v>0</v>
      </c>
      <c r="B1852" s="15">
        <v>0</v>
      </c>
      <c r="E1852" s="6">
        <f t="shared" si="1286"/>
        <v>0.5</v>
      </c>
      <c r="F1852" s="6">
        <f t="shared" si="1287"/>
        <v>3</v>
      </c>
      <c r="G1852" s="6">
        <f t="shared" si="1287"/>
        <v>3</v>
      </c>
      <c r="H1852" s="6" t="str">
        <f t="shared" si="1288"/>
        <v/>
      </c>
      <c r="I1852" s="6" t="s">
        <v>160</v>
      </c>
      <c r="J1852" t="s">
        <v>176</v>
      </c>
      <c r="K1852" s="6">
        <f t="shared" si="1289"/>
        <v>35</v>
      </c>
      <c r="L1852" t="s">
        <v>177</v>
      </c>
    </row>
    <row r="1853" spans="1:24" x14ac:dyDescent="0.3">
      <c r="A1853" s="15">
        <v>0</v>
      </c>
      <c r="B1853" s="15">
        <v>0</v>
      </c>
      <c r="E1853" s="6">
        <f t="shared" si="1286"/>
        <v>0.5</v>
      </c>
      <c r="F1853" s="6">
        <f t="shared" si="1287"/>
        <v>3</v>
      </c>
      <c r="G1853" s="6">
        <f t="shared" si="1287"/>
        <v>3</v>
      </c>
      <c r="H1853" s="6" t="str">
        <f t="shared" si="1288"/>
        <v/>
      </c>
      <c r="I1853" s="6" t="s">
        <v>160</v>
      </c>
      <c r="J1853" t="s">
        <v>176</v>
      </c>
      <c r="K1853" s="6">
        <f t="shared" si="1289"/>
        <v>35</v>
      </c>
      <c r="L1853" t="s">
        <v>177</v>
      </c>
    </row>
    <row r="1854" spans="1:24" x14ac:dyDescent="0.3">
      <c r="A1854" s="15">
        <v>0</v>
      </c>
      <c r="B1854" s="15">
        <v>0</v>
      </c>
      <c r="E1854" s="6">
        <f t="shared" si="1286"/>
        <v>0.5</v>
      </c>
      <c r="F1854" s="6">
        <f t="shared" si="1287"/>
        <v>3</v>
      </c>
      <c r="G1854" s="6">
        <f t="shared" si="1287"/>
        <v>3</v>
      </c>
      <c r="H1854" s="6" t="str">
        <f t="shared" si="1288"/>
        <v/>
      </c>
      <c r="I1854" s="6" t="s">
        <v>160</v>
      </c>
      <c r="J1854" t="s">
        <v>179</v>
      </c>
      <c r="K1854" s="6">
        <f t="shared" si="1289"/>
        <v>35</v>
      </c>
      <c r="L1854" t="s">
        <v>178</v>
      </c>
      <c r="Q1854" s="10"/>
      <c r="R1854" s="10"/>
      <c r="S1854" s="10"/>
      <c r="T1854" s="10"/>
      <c r="U1854" s="10"/>
      <c r="V1854" s="10"/>
      <c r="W1854" s="10"/>
      <c r="X1854" s="10"/>
    </row>
    <row r="1855" spans="1:24" x14ac:dyDescent="0.3">
      <c r="A1855" s="15">
        <v>0</v>
      </c>
      <c r="B1855" s="15">
        <v>0</v>
      </c>
      <c r="E1855" s="6">
        <f t="shared" si="1286"/>
        <v>0.5</v>
      </c>
      <c r="F1855" s="6">
        <f t="shared" ref="F1855" si="1290">MOD(SUM(F1854,1),4)</f>
        <v>0</v>
      </c>
      <c r="G1855" s="6">
        <f t="shared" si="1287"/>
        <v>3</v>
      </c>
      <c r="H1855" s="6" t="str">
        <f t="shared" si="1288"/>
        <v/>
      </c>
      <c r="I1855" s="6" t="s">
        <v>160</v>
      </c>
      <c r="J1855" t="s">
        <v>179</v>
      </c>
      <c r="K1855" s="6">
        <f t="shared" si="1289"/>
        <v>35</v>
      </c>
      <c r="L1855" t="s">
        <v>178</v>
      </c>
    </row>
    <row r="1856" spans="1:24" x14ac:dyDescent="0.3">
      <c r="A1856" s="15">
        <v>0</v>
      </c>
      <c r="B1856" s="15">
        <v>0</v>
      </c>
      <c r="E1856" s="6">
        <f t="shared" si="1286"/>
        <v>0.5</v>
      </c>
      <c r="F1856" s="6">
        <f t="shared" ref="F1856" si="1291">MOD(SUM(F1854,2),4)</f>
        <v>1</v>
      </c>
      <c r="G1856" s="6">
        <f t="shared" si="1287"/>
        <v>3</v>
      </c>
      <c r="H1856" s="17" t="str">
        <f t="shared" ref="H1856" si="1292">IF(A1856=0,"",_xlfn.CONCAT("\end{enumerate} \section*{ Cuenta ",A1856,"} \begin{enumerate}"))</f>
        <v/>
      </c>
      <c r="I1856" s="6" t="s">
        <v>160</v>
      </c>
      <c r="J1856" t="s">
        <v>179</v>
      </c>
      <c r="K1856" s="6">
        <f t="shared" si="1289"/>
        <v>35</v>
      </c>
      <c r="L1856" t="s">
        <v>178</v>
      </c>
    </row>
    <row r="1857" spans="1:24" x14ac:dyDescent="0.3">
      <c r="A1857" s="15">
        <v>0</v>
      </c>
      <c r="B1857" s="15">
        <v>0</v>
      </c>
      <c r="E1857" s="6">
        <f t="shared" si="1286"/>
        <v>0.5</v>
      </c>
      <c r="F1857" s="6">
        <f t="shared" ref="F1857" si="1293">MOD(SUM(F1854,3),4)</f>
        <v>2</v>
      </c>
      <c r="G1857" s="6">
        <f t="shared" si="1287"/>
        <v>3</v>
      </c>
      <c r="H1857" s="6" t="str">
        <f t="shared" ref="H1857:H1858" si="1294">IF(A1857=0,"",_xlfn.CONCAT("## ",A1857))</f>
        <v/>
      </c>
      <c r="I1857" s="6" t="s">
        <v>160</v>
      </c>
      <c r="J1857" t="s">
        <v>179</v>
      </c>
      <c r="K1857" s="6">
        <f t="shared" si="1289"/>
        <v>35</v>
      </c>
      <c r="L1857" t="s">
        <v>178</v>
      </c>
    </row>
    <row r="1858" spans="1:24" x14ac:dyDescent="0.3">
      <c r="A1858" s="15">
        <v>0</v>
      </c>
      <c r="B1858" s="15">
        <v>0</v>
      </c>
      <c r="E1858" s="6">
        <f t="shared" si="1286"/>
        <v>0.5</v>
      </c>
      <c r="F1858" s="6">
        <f t="shared" ref="F1858" si="1295">MOD(SUM(F1854,4),4)</f>
        <v>3</v>
      </c>
      <c r="G1858" s="6">
        <f t="shared" si="1287"/>
        <v>3</v>
      </c>
      <c r="H1858" s="6" t="str">
        <f t="shared" si="1294"/>
        <v/>
      </c>
      <c r="I1858" s="6" t="s">
        <v>160</v>
      </c>
      <c r="J1858" t="s">
        <v>179</v>
      </c>
      <c r="K1858" s="6">
        <f t="shared" si="1289"/>
        <v>35</v>
      </c>
      <c r="L1858" t="s">
        <v>178</v>
      </c>
    </row>
    <row r="1859" spans="1:24" ht="42.55" x14ac:dyDescent="0.3">
      <c r="A1859" s="15" t="s">
        <v>158</v>
      </c>
      <c r="B1859" s="15">
        <v>0</v>
      </c>
      <c r="H1859" s="17" t="str">
        <f t="shared" ref="H1859" si="1296">IF(A1859=0,"",_xlfn.CONCAT("\end{enumerate} \section*{ Cuenta ",A1859,"} \begin{enumerate}"))</f>
        <v>\end{enumerate} \section*{ Cuenta X} \begin{enumerate}</v>
      </c>
    </row>
    <row r="1860" spans="1:24" x14ac:dyDescent="0.3">
      <c r="A1860" s="15">
        <v>0</v>
      </c>
      <c r="B1860" s="15">
        <v>0</v>
      </c>
      <c r="E1860" s="6">
        <f t="shared" ref="E1860:E1874" si="1297">IF(C1860&gt;0.1,      IF(C1860&lt;0.6,C1860,ABS(1-C1860)),C1860+0.5)</f>
        <v>0.5</v>
      </c>
      <c r="F1860" s="6">
        <f t="shared" ref="F1860:G1874" si="1298">MOD(ROUND(C1860*100+35,0),4)</f>
        <v>3</v>
      </c>
      <c r="G1860" s="6">
        <f t="shared" si="1298"/>
        <v>3</v>
      </c>
      <c r="H1860" s="6" t="str">
        <f t="shared" ref="H1860:H1871" si="1299">IF(A1860=0,"",_xlfn.CONCAT("## ",A1860))</f>
        <v/>
      </c>
      <c r="I1860" s="6" t="s">
        <v>160</v>
      </c>
      <c r="J1860" t="s">
        <v>175</v>
      </c>
      <c r="K1860" s="6">
        <f t="shared" ref="K1860:K1874" si="1300">ROUND(C1860*100+35,1)</f>
        <v>35</v>
      </c>
      <c r="L1860" t="s">
        <v>180</v>
      </c>
      <c r="N1860" s="18"/>
    </row>
    <row r="1861" spans="1:24" x14ac:dyDescent="0.3">
      <c r="A1861" s="15">
        <v>0</v>
      </c>
      <c r="B1861" s="15">
        <v>0</v>
      </c>
      <c r="E1861" s="6">
        <f t="shared" si="1297"/>
        <v>0.5</v>
      </c>
      <c r="F1861" s="6">
        <f t="shared" si="1298"/>
        <v>3</v>
      </c>
      <c r="G1861" s="6">
        <f t="shared" si="1298"/>
        <v>3</v>
      </c>
      <c r="H1861" s="6" t="str">
        <f t="shared" si="1299"/>
        <v/>
      </c>
      <c r="I1861" s="6" t="s">
        <v>160</v>
      </c>
      <c r="J1861" t="s">
        <v>175</v>
      </c>
      <c r="K1861" s="6">
        <f t="shared" si="1300"/>
        <v>35</v>
      </c>
      <c r="L1861" t="s">
        <v>180</v>
      </c>
      <c r="N1861" s="18"/>
    </row>
    <row r="1862" spans="1:24" x14ac:dyDescent="0.3">
      <c r="A1862" s="15">
        <v>0</v>
      </c>
      <c r="B1862" s="15">
        <v>0</v>
      </c>
      <c r="E1862" s="6">
        <f t="shared" si="1297"/>
        <v>0.5</v>
      </c>
      <c r="F1862" s="6">
        <f t="shared" si="1298"/>
        <v>3</v>
      </c>
      <c r="G1862" s="6">
        <f t="shared" si="1298"/>
        <v>3</v>
      </c>
      <c r="H1862" s="6" t="str">
        <f t="shared" si="1299"/>
        <v/>
      </c>
      <c r="I1862" s="6" t="s">
        <v>160</v>
      </c>
      <c r="J1862" t="s">
        <v>175</v>
      </c>
      <c r="K1862" s="6">
        <f t="shared" si="1300"/>
        <v>35</v>
      </c>
      <c r="L1862" t="s">
        <v>180</v>
      </c>
      <c r="N1862" s="18"/>
    </row>
    <row r="1863" spans="1:24" x14ac:dyDescent="0.3">
      <c r="A1863" s="15">
        <v>0</v>
      </c>
      <c r="B1863" s="15">
        <v>0</v>
      </c>
      <c r="E1863" s="6">
        <f t="shared" si="1297"/>
        <v>0.5</v>
      </c>
      <c r="F1863" s="6">
        <f t="shared" si="1298"/>
        <v>3</v>
      </c>
      <c r="G1863" s="6">
        <f t="shared" si="1298"/>
        <v>3</v>
      </c>
      <c r="H1863" s="6" t="str">
        <f t="shared" si="1299"/>
        <v/>
      </c>
      <c r="I1863" s="6" t="s">
        <v>160</v>
      </c>
      <c r="J1863" t="s">
        <v>175</v>
      </c>
      <c r="K1863" s="6">
        <f t="shared" si="1300"/>
        <v>35</v>
      </c>
      <c r="L1863" t="s">
        <v>180</v>
      </c>
      <c r="N1863" s="18"/>
    </row>
    <row r="1864" spans="1:24" x14ac:dyDescent="0.3">
      <c r="A1864" s="15">
        <v>0</v>
      </c>
      <c r="B1864" s="15">
        <v>0</v>
      </c>
      <c r="E1864" s="6">
        <f t="shared" si="1297"/>
        <v>0.5</v>
      </c>
      <c r="F1864" s="6">
        <f t="shared" si="1298"/>
        <v>3</v>
      </c>
      <c r="G1864" s="6">
        <f t="shared" si="1298"/>
        <v>3</v>
      </c>
      <c r="H1864" s="6" t="str">
        <f t="shared" si="1299"/>
        <v/>
      </c>
      <c r="I1864" s="6" t="s">
        <v>160</v>
      </c>
      <c r="J1864" t="s">
        <v>175</v>
      </c>
      <c r="K1864" s="6">
        <f t="shared" si="1300"/>
        <v>35</v>
      </c>
      <c r="L1864" t="s">
        <v>180</v>
      </c>
      <c r="N1864" s="18"/>
    </row>
    <row r="1865" spans="1:24" x14ac:dyDescent="0.3">
      <c r="A1865" s="15">
        <v>0</v>
      </c>
      <c r="B1865" s="15">
        <v>0</v>
      </c>
      <c r="E1865" s="6">
        <f t="shared" si="1297"/>
        <v>0.5</v>
      </c>
      <c r="F1865" s="6">
        <f t="shared" si="1298"/>
        <v>3</v>
      </c>
      <c r="G1865" s="6">
        <f t="shared" si="1298"/>
        <v>3</v>
      </c>
      <c r="H1865" s="6" t="str">
        <f t="shared" si="1299"/>
        <v/>
      </c>
      <c r="I1865" s="6" t="s">
        <v>160</v>
      </c>
      <c r="J1865" t="s">
        <v>176</v>
      </c>
      <c r="K1865" s="6">
        <f t="shared" si="1300"/>
        <v>35</v>
      </c>
      <c r="L1865" t="s">
        <v>177</v>
      </c>
      <c r="N1865" s="18"/>
    </row>
    <row r="1866" spans="1:24" x14ac:dyDescent="0.3">
      <c r="A1866" s="15">
        <v>0</v>
      </c>
      <c r="B1866" s="15">
        <v>0</v>
      </c>
      <c r="E1866" s="6">
        <f t="shared" si="1297"/>
        <v>0.5</v>
      </c>
      <c r="F1866" s="6">
        <f t="shared" si="1298"/>
        <v>3</v>
      </c>
      <c r="G1866" s="6">
        <f t="shared" si="1298"/>
        <v>3</v>
      </c>
      <c r="H1866" s="6" t="str">
        <f t="shared" si="1299"/>
        <v/>
      </c>
      <c r="I1866" s="6" t="s">
        <v>160</v>
      </c>
      <c r="J1866" t="s">
        <v>176</v>
      </c>
      <c r="K1866" s="6">
        <f t="shared" si="1300"/>
        <v>35</v>
      </c>
      <c r="L1866" t="s">
        <v>177</v>
      </c>
    </row>
    <row r="1867" spans="1:24" x14ac:dyDescent="0.3">
      <c r="A1867" s="15">
        <v>0</v>
      </c>
      <c r="B1867" s="15">
        <v>0</v>
      </c>
      <c r="E1867" s="6">
        <f t="shared" si="1297"/>
        <v>0.5</v>
      </c>
      <c r="F1867" s="6">
        <f t="shared" si="1298"/>
        <v>3</v>
      </c>
      <c r="G1867" s="6">
        <f t="shared" si="1298"/>
        <v>3</v>
      </c>
      <c r="H1867" s="6" t="str">
        <f t="shared" si="1299"/>
        <v/>
      </c>
      <c r="I1867" s="6" t="s">
        <v>160</v>
      </c>
      <c r="J1867" t="s">
        <v>176</v>
      </c>
      <c r="K1867" s="6">
        <f t="shared" si="1300"/>
        <v>35</v>
      </c>
      <c r="L1867" t="s">
        <v>177</v>
      </c>
    </row>
    <row r="1868" spans="1:24" x14ac:dyDescent="0.3">
      <c r="A1868" s="15">
        <v>0</v>
      </c>
      <c r="B1868" s="15">
        <v>0</v>
      </c>
      <c r="E1868" s="6">
        <f t="shared" si="1297"/>
        <v>0.5</v>
      </c>
      <c r="F1868" s="6">
        <f t="shared" si="1298"/>
        <v>3</v>
      </c>
      <c r="G1868" s="6">
        <f t="shared" si="1298"/>
        <v>3</v>
      </c>
      <c r="H1868" s="6" t="str">
        <f t="shared" si="1299"/>
        <v/>
      </c>
      <c r="I1868" s="6" t="s">
        <v>160</v>
      </c>
      <c r="J1868" t="s">
        <v>176</v>
      </c>
      <c r="K1868" s="6">
        <f t="shared" si="1300"/>
        <v>35</v>
      </c>
      <c r="L1868" t="s">
        <v>177</v>
      </c>
    </row>
    <row r="1869" spans="1:24" x14ac:dyDescent="0.3">
      <c r="A1869" s="15">
        <v>0</v>
      </c>
      <c r="B1869" s="15">
        <v>0</v>
      </c>
      <c r="E1869" s="6">
        <f t="shared" si="1297"/>
        <v>0.5</v>
      </c>
      <c r="F1869" s="6">
        <f t="shared" si="1298"/>
        <v>3</v>
      </c>
      <c r="G1869" s="6">
        <f t="shared" si="1298"/>
        <v>3</v>
      </c>
      <c r="H1869" s="6" t="str">
        <f t="shared" si="1299"/>
        <v/>
      </c>
      <c r="I1869" s="6" t="s">
        <v>160</v>
      </c>
      <c r="J1869" t="s">
        <v>176</v>
      </c>
      <c r="K1869" s="6">
        <f t="shared" si="1300"/>
        <v>35</v>
      </c>
      <c r="L1869" t="s">
        <v>177</v>
      </c>
    </row>
    <row r="1870" spans="1:24" x14ac:dyDescent="0.3">
      <c r="A1870" s="15">
        <v>0</v>
      </c>
      <c r="B1870" s="15">
        <v>0</v>
      </c>
      <c r="E1870" s="6">
        <f t="shared" si="1297"/>
        <v>0.5</v>
      </c>
      <c r="F1870" s="6">
        <f t="shared" si="1298"/>
        <v>3</v>
      </c>
      <c r="G1870" s="6">
        <f t="shared" si="1298"/>
        <v>3</v>
      </c>
      <c r="H1870" s="6" t="str">
        <f t="shared" si="1299"/>
        <v/>
      </c>
      <c r="I1870" s="6" t="s">
        <v>160</v>
      </c>
      <c r="J1870" t="s">
        <v>179</v>
      </c>
      <c r="K1870" s="6">
        <f t="shared" si="1300"/>
        <v>35</v>
      </c>
      <c r="L1870" t="s">
        <v>178</v>
      </c>
      <c r="Q1870" s="10"/>
      <c r="R1870" s="10"/>
      <c r="S1870" s="10"/>
      <c r="T1870" s="10"/>
      <c r="U1870" s="10"/>
      <c r="V1870" s="10"/>
      <c r="W1870" s="10"/>
      <c r="X1870" s="10"/>
    </row>
    <row r="1871" spans="1:24" x14ac:dyDescent="0.3">
      <c r="A1871" s="15">
        <v>0</v>
      </c>
      <c r="B1871" s="15">
        <v>0</v>
      </c>
      <c r="E1871" s="6">
        <f t="shared" si="1297"/>
        <v>0.5</v>
      </c>
      <c r="F1871" s="6">
        <f t="shared" ref="F1871" si="1301">MOD(SUM(F1870,1),4)</f>
        <v>0</v>
      </c>
      <c r="G1871" s="6">
        <f t="shared" si="1298"/>
        <v>3</v>
      </c>
      <c r="H1871" s="6" t="str">
        <f t="shared" si="1299"/>
        <v/>
      </c>
      <c r="I1871" s="6" t="s">
        <v>160</v>
      </c>
      <c r="J1871" t="s">
        <v>179</v>
      </c>
      <c r="K1871" s="6">
        <f t="shared" si="1300"/>
        <v>35</v>
      </c>
      <c r="L1871" t="s">
        <v>178</v>
      </c>
    </row>
    <row r="1872" spans="1:24" x14ac:dyDescent="0.3">
      <c r="A1872" s="15">
        <v>0</v>
      </c>
      <c r="B1872" s="15">
        <v>0</v>
      </c>
      <c r="E1872" s="6">
        <f t="shared" si="1297"/>
        <v>0.5</v>
      </c>
      <c r="F1872" s="6">
        <f t="shared" ref="F1872" si="1302">MOD(SUM(F1870,2),4)</f>
        <v>1</v>
      </c>
      <c r="G1872" s="6">
        <f t="shared" si="1298"/>
        <v>3</v>
      </c>
      <c r="H1872" s="17" t="str">
        <f t="shared" ref="H1872" si="1303">IF(A1872=0,"",_xlfn.CONCAT("\end{enumerate} \section*{ Cuenta ",A1872,"} \begin{enumerate}"))</f>
        <v/>
      </c>
      <c r="I1872" s="6" t="s">
        <v>160</v>
      </c>
      <c r="J1872" t="s">
        <v>179</v>
      </c>
      <c r="K1872" s="6">
        <f t="shared" si="1300"/>
        <v>35</v>
      </c>
      <c r="L1872" t="s">
        <v>178</v>
      </c>
    </row>
    <row r="1873" spans="1:24" x14ac:dyDescent="0.3">
      <c r="A1873" s="15">
        <v>0</v>
      </c>
      <c r="B1873" s="15">
        <v>0</v>
      </c>
      <c r="E1873" s="6">
        <f t="shared" si="1297"/>
        <v>0.5</v>
      </c>
      <c r="F1873" s="6">
        <f t="shared" ref="F1873" si="1304">MOD(SUM(F1870,3),4)</f>
        <v>2</v>
      </c>
      <c r="G1873" s="6">
        <f t="shared" si="1298"/>
        <v>3</v>
      </c>
      <c r="H1873" s="6" t="str">
        <f t="shared" ref="H1873:H1874" si="1305">IF(A1873=0,"",_xlfn.CONCAT("## ",A1873))</f>
        <v/>
      </c>
      <c r="I1873" s="6" t="s">
        <v>160</v>
      </c>
      <c r="J1873" t="s">
        <v>179</v>
      </c>
      <c r="K1873" s="6">
        <f t="shared" si="1300"/>
        <v>35</v>
      </c>
      <c r="L1873" t="s">
        <v>178</v>
      </c>
    </row>
    <row r="1874" spans="1:24" x14ac:dyDescent="0.3">
      <c r="A1874" s="15">
        <v>0</v>
      </c>
      <c r="B1874" s="15">
        <v>0</v>
      </c>
      <c r="E1874" s="6">
        <f t="shared" si="1297"/>
        <v>0.5</v>
      </c>
      <c r="F1874" s="6">
        <f t="shared" ref="F1874" si="1306">MOD(SUM(F1870,4),4)</f>
        <v>3</v>
      </c>
      <c r="G1874" s="6">
        <f t="shared" si="1298"/>
        <v>3</v>
      </c>
      <c r="H1874" s="6" t="str">
        <f t="shared" si="1305"/>
        <v/>
      </c>
      <c r="I1874" s="6" t="s">
        <v>160</v>
      </c>
      <c r="J1874" t="s">
        <v>179</v>
      </c>
      <c r="K1874" s="6">
        <f t="shared" si="1300"/>
        <v>35</v>
      </c>
      <c r="L1874" t="s">
        <v>178</v>
      </c>
    </row>
    <row r="1875" spans="1:24" ht="42.55" x14ac:dyDescent="0.3">
      <c r="A1875" s="15" t="s">
        <v>158</v>
      </c>
      <c r="B1875" s="15">
        <v>0</v>
      </c>
      <c r="H1875" s="17" t="str">
        <f t="shared" ref="H1875" si="1307">IF(A1875=0,"",_xlfn.CONCAT("\end{enumerate} \section*{ Cuenta ",A1875,"} \begin{enumerate}"))</f>
        <v>\end{enumerate} \section*{ Cuenta X} \begin{enumerate}</v>
      </c>
    </row>
    <row r="1876" spans="1:24" x14ac:dyDescent="0.3">
      <c r="A1876" s="15">
        <v>0</v>
      </c>
      <c r="B1876" s="15">
        <v>0</v>
      </c>
      <c r="E1876" s="6">
        <f t="shared" ref="E1876:E1890" si="1308">IF(C1876&gt;0.1,      IF(C1876&lt;0.6,C1876,ABS(1-C1876)),C1876+0.5)</f>
        <v>0.5</v>
      </c>
      <c r="F1876" s="6">
        <f t="shared" ref="F1876:G1890" si="1309">MOD(ROUND(C1876*100+35,0),4)</f>
        <v>3</v>
      </c>
      <c r="G1876" s="6">
        <f t="shared" si="1309"/>
        <v>3</v>
      </c>
      <c r="H1876" s="6" t="str">
        <f t="shared" ref="H1876:H1887" si="1310">IF(A1876=0,"",_xlfn.CONCAT("## ",A1876))</f>
        <v/>
      </c>
      <c r="I1876" s="6" t="s">
        <v>160</v>
      </c>
      <c r="J1876" t="s">
        <v>175</v>
      </c>
      <c r="K1876" s="6">
        <f t="shared" ref="K1876:K1890" si="1311">ROUND(C1876*100+35,1)</f>
        <v>35</v>
      </c>
      <c r="L1876" t="s">
        <v>180</v>
      </c>
      <c r="N1876" s="18"/>
    </row>
    <row r="1877" spans="1:24" x14ac:dyDescent="0.3">
      <c r="A1877" s="15">
        <v>0</v>
      </c>
      <c r="B1877" s="15">
        <v>0</v>
      </c>
      <c r="E1877" s="6">
        <f t="shared" si="1308"/>
        <v>0.5</v>
      </c>
      <c r="F1877" s="6">
        <f t="shared" si="1309"/>
        <v>3</v>
      </c>
      <c r="G1877" s="6">
        <f t="shared" si="1309"/>
        <v>3</v>
      </c>
      <c r="H1877" s="6" t="str">
        <f t="shared" si="1310"/>
        <v/>
      </c>
      <c r="I1877" s="6" t="s">
        <v>160</v>
      </c>
      <c r="J1877" t="s">
        <v>175</v>
      </c>
      <c r="K1877" s="6">
        <f t="shared" si="1311"/>
        <v>35</v>
      </c>
      <c r="L1877" t="s">
        <v>180</v>
      </c>
      <c r="N1877" s="18"/>
    </row>
    <row r="1878" spans="1:24" x14ac:dyDescent="0.3">
      <c r="A1878" s="15">
        <v>0</v>
      </c>
      <c r="B1878" s="15">
        <v>0</v>
      </c>
      <c r="E1878" s="6">
        <f t="shared" si="1308"/>
        <v>0.5</v>
      </c>
      <c r="F1878" s="6">
        <f t="shared" si="1309"/>
        <v>3</v>
      </c>
      <c r="G1878" s="6">
        <f t="shared" si="1309"/>
        <v>3</v>
      </c>
      <c r="H1878" s="6" t="str">
        <f t="shared" si="1310"/>
        <v/>
      </c>
      <c r="I1878" s="6" t="s">
        <v>160</v>
      </c>
      <c r="J1878" t="s">
        <v>175</v>
      </c>
      <c r="K1878" s="6">
        <f t="shared" si="1311"/>
        <v>35</v>
      </c>
      <c r="L1878" t="s">
        <v>180</v>
      </c>
      <c r="N1878" s="18"/>
    </row>
    <row r="1879" spans="1:24" x14ac:dyDescent="0.3">
      <c r="A1879" s="15">
        <v>0</v>
      </c>
      <c r="B1879" s="15">
        <v>0</v>
      </c>
      <c r="E1879" s="6">
        <f t="shared" si="1308"/>
        <v>0.5</v>
      </c>
      <c r="F1879" s="6">
        <f t="shared" si="1309"/>
        <v>3</v>
      </c>
      <c r="G1879" s="6">
        <f t="shared" si="1309"/>
        <v>3</v>
      </c>
      <c r="H1879" s="6" t="str">
        <f t="shared" si="1310"/>
        <v/>
      </c>
      <c r="I1879" s="6" t="s">
        <v>160</v>
      </c>
      <c r="J1879" t="s">
        <v>175</v>
      </c>
      <c r="K1879" s="6">
        <f t="shared" si="1311"/>
        <v>35</v>
      </c>
      <c r="L1879" t="s">
        <v>180</v>
      </c>
      <c r="N1879" s="18"/>
    </row>
    <row r="1880" spans="1:24" x14ac:dyDescent="0.3">
      <c r="A1880" s="15">
        <v>0</v>
      </c>
      <c r="B1880" s="15">
        <v>0</v>
      </c>
      <c r="E1880" s="6">
        <f t="shared" si="1308"/>
        <v>0.5</v>
      </c>
      <c r="F1880" s="6">
        <f t="shared" si="1309"/>
        <v>3</v>
      </c>
      <c r="G1880" s="6">
        <f t="shared" si="1309"/>
        <v>3</v>
      </c>
      <c r="H1880" s="6" t="str">
        <f t="shared" si="1310"/>
        <v/>
      </c>
      <c r="I1880" s="6" t="s">
        <v>160</v>
      </c>
      <c r="J1880" t="s">
        <v>175</v>
      </c>
      <c r="K1880" s="6">
        <f t="shared" si="1311"/>
        <v>35</v>
      </c>
      <c r="L1880" t="s">
        <v>180</v>
      </c>
      <c r="N1880" s="18"/>
    </row>
    <row r="1881" spans="1:24" x14ac:dyDescent="0.3">
      <c r="A1881" s="15">
        <v>0</v>
      </c>
      <c r="B1881" s="15">
        <v>0</v>
      </c>
      <c r="E1881" s="6">
        <f t="shared" si="1308"/>
        <v>0.5</v>
      </c>
      <c r="F1881" s="6">
        <f t="shared" si="1309"/>
        <v>3</v>
      </c>
      <c r="G1881" s="6">
        <f t="shared" si="1309"/>
        <v>3</v>
      </c>
      <c r="H1881" s="6" t="str">
        <f t="shared" si="1310"/>
        <v/>
      </c>
      <c r="I1881" s="6" t="s">
        <v>160</v>
      </c>
      <c r="J1881" t="s">
        <v>176</v>
      </c>
      <c r="K1881" s="6">
        <f t="shared" si="1311"/>
        <v>35</v>
      </c>
      <c r="L1881" t="s">
        <v>177</v>
      </c>
      <c r="N1881" s="18"/>
    </row>
    <row r="1882" spans="1:24" x14ac:dyDescent="0.3">
      <c r="A1882" s="15">
        <v>0</v>
      </c>
      <c r="B1882" s="15">
        <v>0</v>
      </c>
      <c r="E1882" s="6">
        <f t="shared" si="1308"/>
        <v>0.5</v>
      </c>
      <c r="F1882" s="6">
        <f t="shared" si="1309"/>
        <v>3</v>
      </c>
      <c r="G1882" s="6">
        <f t="shared" si="1309"/>
        <v>3</v>
      </c>
      <c r="H1882" s="6" t="str">
        <f t="shared" si="1310"/>
        <v/>
      </c>
      <c r="I1882" s="6" t="s">
        <v>160</v>
      </c>
      <c r="J1882" t="s">
        <v>176</v>
      </c>
      <c r="K1882" s="6">
        <f t="shared" si="1311"/>
        <v>35</v>
      </c>
      <c r="L1882" t="s">
        <v>177</v>
      </c>
    </row>
    <row r="1883" spans="1:24" x14ac:dyDescent="0.3">
      <c r="A1883" s="15">
        <v>0</v>
      </c>
      <c r="B1883" s="15">
        <v>0</v>
      </c>
      <c r="E1883" s="6">
        <f t="shared" si="1308"/>
        <v>0.5</v>
      </c>
      <c r="F1883" s="6">
        <f t="shared" si="1309"/>
        <v>3</v>
      </c>
      <c r="G1883" s="6">
        <f t="shared" si="1309"/>
        <v>3</v>
      </c>
      <c r="H1883" s="6" t="str">
        <f t="shared" si="1310"/>
        <v/>
      </c>
      <c r="I1883" s="6" t="s">
        <v>160</v>
      </c>
      <c r="J1883" t="s">
        <v>176</v>
      </c>
      <c r="K1883" s="6">
        <f t="shared" si="1311"/>
        <v>35</v>
      </c>
      <c r="L1883" t="s">
        <v>177</v>
      </c>
    </row>
    <row r="1884" spans="1:24" x14ac:dyDescent="0.3">
      <c r="A1884" s="15">
        <v>0</v>
      </c>
      <c r="B1884" s="15">
        <v>0</v>
      </c>
      <c r="E1884" s="6">
        <f t="shared" si="1308"/>
        <v>0.5</v>
      </c>
      <c r="F1884" s="6">
        <f t="shared" si="1309"/>
        <v>3</v>
      </c>
      <c r="G1884" s="6">
        <f t="shared" si="1309"/>
        <v>3</v>
      </c>
      <c r="H1884" s="6" t="str">
        <f t="shared" si="1310"/>
        <v/>
      </c>
      <c r="I1884" s="6" t="s">
        <v>160</v>
      </c>
      <c r="J1884" t="s">
        <v>176</v>
      </c>
      <c r="K1884" s="6">
        <f t="shared" si="1311"/>
        <v>35</v>
      </c>
      <c r="L1884" t="s">
        <v>177</v>
      </c>
    </row>
    <row r="1885" spans="1:24" x14ac:dyDescent="0.3">
      <c r="A1885" s="15">
        <v>0</v>
      </c>
      <c r="B1885" s="15">
        <v>0</v>
      </c>
      <c r="E1885" s="6">
        <f t="shared" si="1308"/>
        <v>0.5</v>
      </c>
      <c r="F1885" s="6">
        <f t="shared" si="1309"/>
        <v>3</v>
      </c>
      <c r="G1885" s="6">
        <f t="shared" si="1309"/>
        <v>3</v>
      </c>
      <c r="H1885" s="6" t="str">
        <f t="shared" si="1310"/>
        <v/>
      </c>
      <c r="I1885" s="6" t="s">
        <v>160</v>
      </c>
      <c r="J1885" t="s">
        <v>176</v>
      </c>
      <c r="K1885" s="6">
        <f t="shared" si="1311"/>
        <v>35</v>
      </c>
      <c r="L1885" t="s">
        <v>177</v>
      </c>
    </row>
    <row r="1886" spans="1:24" x14ac:dyDescent="0.3">
      <c r="A1886" s="15">
        <v>0</v>
      </c>
      <c r="B1886" s="15">
        <v>0</v>
      </c>
      <c r="E1886" s="6">
        <f t="shared" si="1308"/>
        <v>0.5</v>
      </c>
      <c r="F1886" s="6">
        <f t="shared" si="1309"/>
        <v>3</v>
      </c>
      <c r="G1886" s="6">
        <f t="shared" si="1309"/>
        <v>3</v>
      </c>
      <c r="H1886" s="6" t="str">
        <f t="shared" si="1310"/>
        <v/>
      </c>
      <c r="I1886" s="6" t="s">
        <v>160</v>
      </c>
      <c r="J1886" t="s">
        <v>179</v>
      </c>
      <c r="K1886" s="6">
        <f t="shared" si="1311"/>
        <v>35</v>
      </c>
      <c r="L1886" t="s">
        <v>178</v>
      </c>
      <c r="Q1886" s="10"/>
      <c r="R1886" s="10"/>
      <c r="S1886" s="10"/>
      <c r="T1886" s="10"/>
      <c r="U1886" s="10"/>
      <c r="V1886" s="10"/>
      <c r="W1886" s="10"/>
      <c r="X1886" s="10"/>
    </row>
    <row r="1887" spans="1:24" x14ac:dyDescent="0.3">
      <c r="A1887" s="15">
        <v>0</v>
      </c>
      <c r="B1887" s="15">
        <v>0</v>
      </c>
      <c r="E1887" s="6">
        <f t="shared" si="1308"/>
        <v>0.5</v>
      </c>
      <c r="F1887" s="6">
        <f t="shared" ref="F1887" si="1312">MOD(SUM(F1886,1),4)</f>
        <v>0</v>
      </c>
      <c r="G1887" s="6">
        <f t="shared" si="1309"/>
        <v>3</v>
      </c>
      <c r="H1887" s="6" t="str">
        <f t="shared" si="1310"/>
        <v/>
      </c>
      <c r="I1887" s="6" t="s">
        <v>160</v>
      </c>
      <c r="J1887" t="s">
        <v>179</v>
      </c>
      <c r="K1887" s="6">
        <f t="shared" si="1311"/>
        <v>35</v>
      </c>
      <c r="L1887" t="s">
        <v>178</v>
      </c>
    </row>
    <row r="1888" spans="1:24" x14ac:dyDescent="0.3">
      <c r="A1888" s="15">
        <v>0</v>
      </c>
      <c r="B1888" s="15">
        <v>0</v>
      </c>
      <c r="E1888" s="6">
        <f t="shared" si="1308"/>
        <v>0.5</v>
      </c>
      <c r="F1888" s="6">
        <f t="shared" ref="F1888" si="1313">MOD(SUM(F1886,2),4)</f>
        <v>1</v>
      </c>
      <c r="G1888" s="6">
        <f t="shared" si="1309"/>
        <v>3</v>
      </c>
      <c r="H1888" s="17" t="str">
        <f t="shared" ref="H1888" si="1314">IF(A1888=0,"",_xlfn.CONCAT("\end{enumerate} \section*{ Cuenta ",A1888,"} \begin{enumerate}"))</f>
        <v/>
      </c>
      <c r="I1888" s="6" t="s">
        <v>160</v>
      </c>
      <c r="J1888" t="s">
        <v>179</v>
      </c>
      <c r="K1888" s="6">
        <f t="shared" si="1311"/>
        <v>35</v>
      </c>
      <c r="L1888" t="s">
        <v>178</v>
      </c>
    </row>
    <row r="1889" spans="1:24" x14ac:dyDescent="0.3">
      <c r="A1889" s="15">
        <v>0</v>
      </c>
      <c r="B1889" s="15">
        <v>0</v>
      </c>
      <c r="E1889" s="6">
        <f t="shared" si="1308"/>
        <v>0.5</v>
      </c>
      <c r="F1889" s="6">
        <f t="shared" ref="F1889" si="1315">MOD(SUM(F1886,3),4)</f>
        <v>2</v>
      </c>
      <c r="G1889" s="6">
        <f t="shared" si="1309"/>
        <v>3</v>
      </c>
      <c r="H1889" s="6" t="str">
        <f t="shared" ref="H1889:H1890" si="1316">IF(A1889=0,"",_xlfn.CONCAT("## ",A1889))</f>
        <v/>
      </c>
      <c r="I1889" s="6" t="s">
        <v>160</v>
      </c>
      <c r="J1889" t="s">
        <v>179</v>
      </c>
      <c r="K1889" s="6">
        <f t="shared" si="1311"/>
        <v>35</v>
      </c>
      <c r="L1889" t="s">
        <v>178</v>
      </c>
    </row>
    <row r="1890" spans="1:24" x14ac:dyDescent="0.3">
      <c r="A1890" s="15">
        <v>0</v>
      </c>
      <c r="B1890" s="15">
        <v>0</v>
      </c>
      <c r="E1890" s="6">
        <f t="shared" si="1308"/>
        <v>0.5</v>
      </c>
      <c r="F1890" s="6">
        <f t="shared" ref="F1890" si="1317">MOD(SUM(F1886,4),4)</f>
        <v>3</v>
      </c>
      <c r="G1890" s="6">
        <f t="shared" si="1309"/>
        <v>3</v>
      </c>
      <c r="H1890" s="6" t="str">
        <f t="shared" si="1316"/>
        <v/>
      </c>
      <c r="I1890" s="6" t="s">
        <v>160</v>
      </c>
      <c r="J1890" t="s">
        <v>179</v>
      </c>
      <c r="K1890" s="6">
        <f t="shared" si="1311"/>
        <v>35</v>
      </c>
      <c r="L1890" t="s">
        <v>178</v>
      </c>
    </row>
    <row r="1891" spans="1:24" ht="42.55" x14ac:dyDescent="0.3">
      <c r="A1891" s="15" t="s">
        <v>158</v>
      </c>
      <c r="B1891" s="15">
        <v>0</v>
      </c>
      <c r="H1891" s="17" t="str">
        <f t="shared" ref="H1891" si="1318">IF(A1891=0,"",_xlfn.CONCAT("\end{enumerate} \section*{ Cuenta ",A1891,"} \begin{enumerate}"))</f>
        <v>\end{enumerate} \section*{ Cuenta X} \begin{enumerate}</v>
      </c>
    </row>
    <row r="1892" spans="1:24" x14ac:dyDescent="0.3">
      <c r="A1892" s="15">
        <v>0</v>
      </c>
      <c r="B1892" s="15">
        <v>0</v>
      </c>
      <c r="E1892" s="6">
        <f t="shared" ref="E1892:E1906" si="1319">IF(C1892&gt;0.1,      IF(C1892&lt;0.6,C1892,ABS(1-C1892)),C1892+0.5)</f>
        <v>0.5</v>
      </c>
      <c r="F1892" s="6">
        <f t="shared" ref="F1892:G1906" si="1320">MOD(ROUND(C1892*100+35,0),4)</f>
        <v>3</v>
      </c>
      <c r="G1892" s="6">
        <f t="shared" si="1320"/>
        <v>3</v>
      </c>
      <c r="H1892" s="6" t="str">
        <f t="shared" ref="H1892:H1903" si="1321">IF(A1892=0,"",_xlfn.CONCAT("## ",A1892))</f>
        <v/>
      </c>
      <c r="I1892" s="6" t="s">
        <v>160</v>
      </c>
      <c r="J1892" t="s">
        <v>175</v>
      </c>
      <c r="K1892" s="6">
        <f t="shared" ref="K1892:K1906" si="1322">ROUND(C1892*100+35,1)</f>
        <v>35</v>
      </c>
      <c r="L1892" t="s">
        <v>180</v>
      </c>
      <c r="N1892" s="18"/>
    </row>
    <row r="1893" spans="1:24" x14ac:dyDescent="0.3">
      <c r="A1893" s="15">
        <v>0</v>
      </c>
      <c r="B1893" s="15">
        <v>0</v>
      </c>
      <c r="E1893" s="6">
        <f t="shared" si="1319"/>
        <v>0.5</v>
      </c>
      <c r="F1893" s="6">
        <f t="shared" si="1320"/>
        <v>3</v>
      </c>
      <c r="G1893" s="6">
        <f t="shared" si="1320"/>
        <v>3</v>
      </c>
      <c r="H1893" s="6" t="str">
        <f t="shared" si="1321"/>
        <v/>
      </c>
      <c r="I1893" s="6" t="s">
        <v>160</v>
      </c>
      <c r="J1893" t="s">
        <v>175</v>
      </c>
      <c r="K1893" s="6">
        <f t="shared" si="1322"/>
        <v>35</v>
      </c>
      <c r="L1893" t="s">
        <v>180</v>
      </c>
      <c r="N1893" s="18"/>
    </row>
    <row r="1894" spans="1:24" x14ac:dyDescent="0.3">
      <c r="A1894" s="15">
        <v>0</v>
      </c>
      <c r="B1894" s="15">
        <v>0</v>
      </c>
      <c r="E1894" s="6">
        <f t="shared" si="1319"/>
        <v>0.5</v>
      </c>
      <c r="F1894" s="6">
        <f t="shared" si="1320"/>
        <v>3</v>
      </c>
      <c r="G1894" s="6">
        <f t="shared" si="1320"/>
        <v>3</v>
      </c>
      <c r="H1894" s="6" t="str">
        <f t="shared" si="1321"/>
        <v/>
      </c>
      <c r="I1894" s="6" t="s">
        <v>160</v>
      </c>
      <c r="J1894" t="s">
        <v>175</v>
      </c>
      <c r="K1894" s="6">
        <f t="shared" si="1322"/>
        <v>35</v>
      </c>
      <c r="L1894" t="s">
        <v>180</v>
      </c>
      <c r="N1894" s="18"/>
    </row>
    <row r="1895" spans="1:24" x14ac:dyDescent="0.3">
      <c r="A1895" s="15">
        <v>0</v>
      </c>
      <c r="B1895" s="15">
        <v>0</v>
      </c>
      <c r="E1895" s="6">
        <f t="shared" si="1319"/>
        <v>0.5</v>
      </c>
      <c r="F1895" s="6">
        <f t="shared" si="1320"/>
        <v>3</v>
      </c>
      <c r="G1895" s="6">
        <f t="shared" si="1320"/>
        <v>3</v>
      </c>
      <c r="H1895" s="6" t="str">
        <f t="shared" si="1321"/>
        <v/>
      </c>
      <c r="I1895" s="6" t="s">
        <v>160</v>
      </c>
      <c r="J1895" t="s">
        <v>175</v>
      </c>
      <c r="K1895" s="6">
        <f t="shared" si="1322"/>
        <v>35</v>
      </c>
      <c r="L1895" t="s">
        <v>180</v>
      </c>
      <c r="N1895" s="18"/>
    </row>
    <row r="1896" spans="1:24" x14ac:dyDescent="0.3">
      <c r="A1896" s="15">
        <v>0</v>
      </c>
      <c r="B1896" s="15">
        <v>0</v>
      </c>
      <c r="E1896" s="6">
        <f t="shared" si="1319"/>
        <v>0.5</v>
      </c>
      <c r="F1896" s="6">
        <f t="shared" si="1320"/>
        <v>3</v>
      </c>
      <c r="G1896" s="6">
        <f t="shared" si="1320"/>
        <v>3</v>
      </c>
      <c r="H1896" s="6" t="str">
        <f t="shared" si="1321"/>
        <v/>
      </c>
      <c r="I1896" s="6" t="s">
        <v>160</v>
      </c>
      <c r="J1896" t="s">
        <v>175</v>
      </c>
      <c r="K1896" s="6">
        <f t="shared" si="1322"/>
        <v>35</v>
      </c>
      <c r="L1896" t="s">
        <v>180</v>
      </c>
      <c r="N1896" s="18"/>
    </row>
    <row r="1897" spans="1:24" x14ac:dyDescent="0.3">
      <c r="A1897" s="15">
        <v>0</v>
      </c>
      <c r="B1897" s="15">
        <v>0</v>
      </c>
      <c r="E1897" s="6">
        <f t="shared" si="1319"/>
        <v>0.5</v>
      </c>
      <c r="F1897" s="6">
        <f t="shared" si="1320"/>
        <v>3</v>
      </c>
      <c r="G1897" s="6">
        <f t="shared" si="1320"/>
        <v>3</v>
      </c>
      <c r="H1897" s="6" t="str">
        <f t="shared" si="1321"/>
        <v/>
      </c>
      <c r="I1897" s="6" t="s">
        <v>160</v>
      </c>
      <c r="J1897" t="s">
        <v>176</v>
      </c>
      <c r="K1897" s="6">
        <f t="shared" si="1322"/>
        <v>35</v>
      </c>
      <c r="L1897" t="s">
        <v>177</v>
      </c>
      <c r="N1897" s="18"/>
    </row>
    <row r="1898" spans="1:24" x14ac:dyDescent="0.3">
      <c r="A1898" s="15">
        <v>0</v>
      </c>
      <c r="B1898" s="15">
        <v>0</v>
      </c>
      <c r="E1898" s="6">
        <f t="shared" si="1319"/>
        <v>0.5</v>
      </c>
      <c r="F1898" s="6">
        <f t="shared" si="1320"/>
        <v>3</v>
      </c>
      <c r="G1898" s="6">
        <f t="shared" si="1320"/>
        <v>3</v>
      </c>
      <c r="H1898" s="6" t="str">
        <f t="shared" si="1321"/>
        <v/>
      </c>
      <c r="I1898" s="6" t="s">
        <v>160</v>
      </c>
      <c r="J1898" t="s">
        <v>176</v>
      </c>
      <c r="K1898" s="6">
        <f t="shared" si="1322"/>
        <v>35</v>
      </c>
      <c r="L1898" t="s">
        <v>177</v>
      </c>
    </row>
    <row r="1899" spans="1:24" x14ac:dyDescent="0.3">
      <c r="A1899" s="15">
        <v>0</v>
      </c>
      <c r="B1899" s="15">
        <v>0</v>
      </c>
      <c r="E1899" s="6">
        <f t="shared" si="1319"/>
        <v>0.5</v>
      </c>
      <c r="F1899" s="6">
        <f t="shared" si="1320"/>
        <v>3</v>
      </c>
      <c r="G1899" s="6">
        <f t="shared" si="1320"/>
        <v>3</v>
      </c>
      <c r="H1899" s="6" t="str">
        <f t="shared" si="1321"/>
        <v/>
      </c>
      <c r="I1899" s="6" t="s">
        <v>160</v>
      </c>
      <c r="J1899" t="s">
        <v>176</v>
      </c>
      <c r="K1899" s="6">
        <f t="shared" si="1322"/>
        <v>35</v>
      </c>
      <c r="L1899" t="s">
        <v>177</v>
      </c>
    </row>
    <row r="1900" spans="1:24" x14ac:dyDescent="0.3">
      <c r="A1900" s="15">
        <v>0</v>
      </c>
      <c r="B1900" s="15">
        <v>0</v>
      </c>
      <c r="E1900" s="6">
        <f t="shared" si="1319"/>
        <v>0.5</v>
      </c>
      <c r="F1900" s="6">
        <f t="shared" si="1320"/>
        <v>3</v>
      </c>
      <c r="G1900" s="6">
        <f t="shared" si="1320"/>
        <v>3</v>
      </c>
      <c r="H1900" s="6" t="str">
        <f t="shared" si="1321"/>
        <v/>
      </c>
      <c r="I1900" s="6" t="s">
        <v>160</v>
      </c>
      <c r="J1900" t="s">
        <v>176</v>
      </c>
      <c r="K1900" s="6">
        <f t="shared" si="1322"/>
        <v>35</v>
      </c>
      <c r="L1900" t="s">
        <v>177</v>
      </c>
    </row>
    <row r="1901" spans="1:24" x14ac:dyDescent="0.3">
      <c r="A1901" s="15">
        <v>0</v>
      </c>
      <c r="B1901" s="15">
        <v>0</v>
      </c>
      <c r="E1901" s="6">
        <f t="shared" si="1319"/>
        <v>0.5</v>
      </c>
      <c r="F1901" s="6">
        <f t="shared" si="1320"/>
        <v>3</v>
      </c>
      <c r="G1901" s="6">
        <f t="shared" si="1320"/>
        <v>3</v>
      </c>
      <c r="H1901" s="6" t="str">
        <f t="shared" si="1321"/>
        <v/>
      </c>
      <c r="I1901" s="6" t="s">
        <v>160</v>
      </c>
      <c r="J1901" t="s">
        <v>176</v>
      </c>
      <c r="K1901" s="6">
        <f t="shared" si="1322"/>
        <v>35</v>
      </c>
      <c r="L1901" t="s">
        <v>177</v>
      </c>
    </row>
    <row r="1902" spans="1:24" x14ac:dyDescent="0.3">
      <c r="A1902" s="15">
        <v>0</v>
      </c>
      <c r="B1902" s="15">
        <v>0</v>
      </c>
      <c r="E1902" s="6">
        <f t="shared" si="1319"/>
        <v>0.5</v>
      </c>
      <c r="F1902" s="6">
        <f t="shared" si="1320"/>
        <v>3</v>
      </c>
      <c r="G1902" s="6">
        <f t="shared" si="1320"/>
        <v>3</v>
      </c>
      <c r="H1902" s="6" t="str">
        <f t="shared" si="1321"/>
        <v/>
      </c>
      <c r="I1902" s="6" t="s">
        <v>160</v>
      </c>
      <c r="J1902" t="s">
        <v>179</v>
      </c>
      <c r="K1902" s="6">
        <f t="shared" si="1322"/>
        <v>35</v>
      </c>
      <c r="L1902" t="s">
        <v>178</v>
      </c>
      <c r="Q1902" s="10"/>
      <c r="R1902" s="10"/>
      <c r="S1902" s="10"/>
      <c r="T1902" s="10"/>
      <c r="U1902" s="10"/>
      <c r="V1902" s="10"/>
      <c r="W1902" s="10"/>
      <c r="X1902" s="10"/>
    </row>
    <row r="1903" spans="1:24" x14ac:dyDescent="0.3">
      <c r="A1903" s="15">
        <v>0</v>
      </c>
      <c r="B1903" s="15">
        <v>0</v>
      </c>
      <c r="E1903" s="6">
        <f t="shared" si="1319"/>
        <v>0.5</v>
      </c>
      <c r="F1903" s="6">
        <f t="shared" ref="F1903" si="1323">MOD(SUM(F1902,1),4)</f>
        <v>0</v>
      </c>
      <c r="G1903" s="6">
        <f t="shared" si="1320"/>
        <v>3</v>
      </c>
      <c r="H1903" s="6" t="str">
        <f t="shared" si="1321"/>
        <v/>
      </c>
      <c r="I1903" s="6" t="s">
        <v>160</v>
      </c>
      <c r="J1903" t="s">
        <v>179</v>
      </c>
      <c r="K1903" s="6">
        <f t="shared" si="1322"/>
        <v>35</v>
      </c>
      <c r="L1903" t="s">
        <v>178</v>
      </c>
    </row>
    <row r="1904" spans="1:24" x14ac:dyDescent="0.3">
      <c r="A1904" s="15">
        <v>0</v>
      </c>
      <c r="B1904" s="15">
        <v>0</v>
      </c>
      <c r="E1904" s="6">
        <f t="shared" si="1319"/>
        <v>0.5</v>
      </c>
      <c r="F1904" s="6">
        <f t="shared" ref="F1904" si="1324">MOD(SUM(F1902,2),4)</f>
        <v>1</v>
      </c>
      <c r="G1904" s="6">
        <f t="shared" si="1320"/>
        <v>3</v>
      </c>
      <c r="H1904" s="17" t="str">
        <f t="shared" ref="H1904" si="1325">IF(A1904=0,"",_xlfn.CONCAT("\end{enumerate} \section*{ Cuenta ",A1904,"} \begin{enumerate}"))</f>
        <v/>
      </c>
      <c r="I1904" s="6" t="s">
        <v>160</v>
      </c>
      <c r="J1904" t="s">
        <v>179</v>
      </c>
      <c r="K1904" s="6">
        <f t="shared" si="1322"/>
        <v>35</v>
      </c>
      <c r="L1904" t="s">
        <v>178</v>
      </c>
    </row>
    <row r="1905" spans="1:24" x14ac:dyDescent="0.3">
      <c r="A1905" s="15">
        <v>0</v>
      </c>
      <c r="B1905" s="15">
        <v>0</v>
      </c>
      <c r="E1905" s="6">
        <f t="shared" si="1319"/>
        <v>0.5</v>
      </c>
      <c r="F1905" s="6">
        <f t="shared" ref="F1905" si="1326">MOD(SUM(F1902,3),4)</f>
        <v>2</v>
      </c>
      <c r="G1905" s="6">
        <f t="shared" si="1320"/>
        <v>3</v>
      </c>
      <c r="H1905" s="6" t="str">
        <f t="shared" ref="H1905:H1906" si="1327">IF(A1905=0,"",_xlfn.CONCAT("## ",A1905))</f>
        <v/>
      </c>
      <c r="I1905" s="6" t="s">
        <v>160</v>
      </c>
      <c r="J1905" t="s">
        <v>179</v>
      </c>
      <c r="K1905" s="6">
        <f t="shared" si="1322"/>
        <v>35</v>
      </c>
      <c r="L1905" t="s">
        <v>178</v>
      </c>
    </row>
    <row r="1906" spans="1:24" x14ac:dyDescent="0.3">
      <c r="A1906" s="15">
        <v>0</v>
      </c>
      <c r="B1906" s="15">
        <v>0</v>
      </c>
      <c r="E1906" s="6">
        <f t="shared" si="1319"/>
        <v>0.5</v>
      </c>
      <c r="F1906" s="6">
        <f t="shared" ref="F1906" si="1328">MOD(SUM(F1902,4),4)</f>
        <v>3</v>
      </c>
      <c r="G1906" s="6">
        <f t="shared" si="1320"/>
        <v>3</v>
      </c>
      <c r="H1906" s="6" t="str">
        <f t="shared" si="1327"/>
        <v/>
      </c>
      <c r="I1906" s="6" t="s">
        <v>160</v>
      </c>
      <c r="J1906" t="s">
        <v>179</v>
      </c>
      <c r="K1906" s="6">
        <f t="shared" si="1322"/>
        <v>35</v>
      </c>
      <c r="L1906" t="s">
        <v>178</v>
      </c>
    </row>
    <row r="1907" spans="1:24" ht="42.55" x14ac:dyDescent="0.3">
      <c r="A1907" s="15" t="s">
        <v>158</v>
      </c>
      <c r="B1907" s="15">
        <v>0</v>
      </c>
      <c r="H1907" s="17" t="str">
        <f t="shared" ref="H1907" si="1329">IF(A1907=0,"",_xlfn.CONCAT("\end{enumerate} \section*{ Cuenta ",A1907,"} \begin{enumerate}"))</f>
        <v>\end{enumerate} \section*{ Cuenta X} \begin{enumerate}</v>
      </c>
    </row>
    <row r="1908" spans="1:24" x14ac:dyDescent="0.3">
      <c r="A1908" s="15">
        <v>0</v>
      </c>
      <c r="B1908" s="15">
        <v>0</v>
      </c>
      <c r="E1908" s="6">
        <f t="shared" ref="E1908:E1918" si="1330">IF(C1908&gt;0.1,      IF(C1908&lt;0.6,C1908,ABS(1-C1908)),C1908+0.5)</f>
        <v>0.5</v>
      </c>
      <c r="F1908" s="6">
        <f t="shared" ref="F1908:G1918" si="1331">MOD(ROUND(C1908*100+35,0),4)</f>
        <v>3</v>
      </c>
      <c r="G1908" s="6">
        <f t="shared" si="1331"/>
        <v>3</v>
      </c>
      <c r="H1908" s="6" t="str">
        <f t="shared" ref="H1908:H1918" si="1332">IF(A1908=0,"",_xlfn.CONCAT("## ",A1908))</f>
        <v/>
      </c>
      <c r="I1908" s="6" t="s">
        <v>160</v>
      </c>
      <c r="J1908" t="s">
        <v>175</v>
      </c>
      <c r="K1908" s="6">
        <f t="shared" ref="K1908:K1918" si="1333">ROUND(C1908*100+35,1)</f>
        <v>35</v>
      </c>
      <c r="L1908" t="s">
        <v>180</v>
      </c>
      <c r="N1908" s="18"/>
    </row>
    <row r="1909" spans="1:24" x14ac:dyDescent="0.3">
      <c r="A1909" s="15">
        <v>0</v>
      </c>
      <c r="B1909" s="15">
        <v>0</v>
      </c>
      <c r="E1909" s="6">
        <f t="shared" si="1330"/>
        <v>0.5</v>
      </c>
      <c r="F1909" s="6">
        <f t="shared" si="1331"/>
        <v>3</v>
      </c>
      <c r="G1909" s="6">
        <f t="shared" si="1331"/>
        <v>3</v>
      </c>
      <c r="H1909" s="6" t="str">
        <f t="shared" si="1332"/>
        <v/>
      </c>
      <c r="I1909" s="6" t="s">
        <v>160</v>
      </c>
      <c r="J1909" t="s">
        <v>175</v>
      </c>
      <c r="K1909" s="6">
        <f t="shared" si="1333"/>
        <v>35</v>
      </c>
      <c r="L1909" t="s">
        <v>180</v>
      </c>
      <c r="N1909" s="18"/>
    </row>
    <row r="1910" spans="1:24" x14ac:dyDescent="0.3">
      <c r="A1910" s="15">
        <v>0</v>
      </c>
      <c r="B1910" s="15">
        <v>0</v>
      </c>
      <c r="E1910" s="6">
        <f t="shared" si="1330"/>
        <v>0.5</v>
      </c>
      <c r="F1910" s="6">
        <f t="shared" si="1331"/>
        <v>3</v>
      </c>
      <c r="G1910" s="6">
        <f t="shared" si="1331"/>
        <v>3</v>
      </c>
      <c r="H1910" s="6" t="str">
        <f t="shared" si="1332"/>
        <v/>
      </c>
      <c r="I1910" s="6" t="s">
        <v>160</v>
      </c>
      <c r="J1910" t="s">
        <v>175</v>
      </c>
      <c r="K1910" s="6">
        <f t="shared" si="1333"/>
        <v>35</v>
      </c>
      <c r="L1910" t="s">
        <v>180</v>
      </c>
      <c r="N1910" s="18"/>
    </row>
    <row r="1911" spans="1:24" x14ac:dyDescent="0.3">
      <c r="A1911" s="15">
        <v>0</v>
      </c>
      <c r="B1911" s="15">
        <v>0</v>
      </c>
      <c r="E1911" s="6">
        <f t="shared" si="1330"/>
        <v>0.5</v>
      </c>
      <c r="F1911" s="6">
        <f t="shared" si="1331"/>
        <v>3</v>
      </c>
      <c r="G1911" s="6">
        <f t="shared" si="1331"/>
        <v>3</v>
      </c>
      <c r="H1911" s="6" t="str">
        <f t="shared" si="1332"/>
        <v/>
      </c>
      <c r="I1911" s="6" t="s">
        <v>160</v>
      </c>
      <c r="J1911" t="s">
        <v>175</v>
      </c>
      <c r="K1911" s="6">
        <f t="shared" si="1333"/>
        <v>35</v>
      </c>
      <c r="L1911" t="s">
        <v>180</v>
      </c>
      <c r="N1911" s="18"/>
    </row>
    <row r="1912" spans="1:24" x14ac:dyDescent="0.3">
      <c r="A1912" s="15">
        <v>0</v>
      </c>
      <c r="B1912" s="15">
        <v>0</v>
      </c>
      <c r="E1912" s="6">
        <f t="shared" si="1330"/>
        <v>0.5</v>
      </c>
      <c r="F1912" s="6">
        <f t="shared" si="1331"/>
        <v>3</v>
      </c>
      <c r="G1912" s="6">
        <f t="shared" si="1331"/>
        <v>3</v>
      </c>
      <c r="H1912" s="6" t="str">
        <f t="shared" si="1332"/>
        <v/>
      </c>
      <c r="I1912" s="6" t="s">
        <v>160</v>
      </c>
      <c r="J1912" t="s">
        <v>175</v>
      </c>
      <c r="K1912" s="6">
        <f t="shared" si="1333"/>
        <v>35</v>
      </c>
      <c r="L1912" t="s">
        <v>180</v>
      </c>
      <c r="N1912" s="18"/>
    </row>
    <row r="1913" spans="1:24" x14ac:dyDescent="0.3">
      <c r="A1913" s="15">
        <v>0</v>
      </c>
      <c r="B1913" s="15">
        <v>0</v>
      </c>
      <c r="E1913" s="6">
        <f t="shared" si="1330"/>
        <v>0.5</v>
      </c>
      <c r="F1913" s="6">
        <f t="shared" si="1331"/>
        <v>3</v>
      </c>
      <c r="G1913" s="6">
        <f t="shared" si="1331"/>
        <v>3</v>
      </c>
      <c r="H1913" s="6" t="str">
        <f t="shared" si="1332"/>
        <v/>
      </c>
      <c r="I1913" s="6" t="s">
        <v>160</v>
      </c>
      <c r="J1913" t="s">
        <v>176</v>
      </c>
      <c r="K1913" s="6">
        <f t="shared" si="1333"/>
        <v>35</v>
      </c>
      <c r="L1913" t="s">
        <v>177</v>
      </c>
      <c r="N1913" s="18"/>
    </row>
    <row r="1914" spans="1:24" x14ac:dyDescent="0.3">
      <c r="A1914" s="15">
        <v>0</v>
      </c>
      <c r="B1914" s="15">
        <v>0</v>
      </c>
      <c r="E1914" s="6">
        <f t="shared" si="1330"/>
        <v>0.5</v>
      </c>
      <c r="F1914" s="6">
        <f t="shared" si="1331"/>
        <v>3</v>
      </c>
      <c r="G1914" s="6">
        <f t="shared" si="1331"/>
        <v>3</v>
      </c>
      <c r="H1914" s="6" t="str">
        <f t="shared" si="1332"/>
        <v/>
      </c>
      <c r="I1914" s="6" t="s">
        <v>160</v>
      </c>
      <c r="J1914" t="s">
        <v>176</v>
      </c>
      <c r="K1914" s="6">
        <f t="shared" si="1333"/>
        <v>35</v>
      </c>
      <c r="L1914" t="s">
        <v>177</v>
      </c>
    </row>
    <row r="1915" spans="1:24" x14ac:dyDescent="0.3">
      <c r="A1915" s="15">
        <v>0</v>
      </c>
      <c r="B1915" s="15">
        <v>0</v>
      </c>
      <c r="E1915" s="6">
        <f t="shared" si="1330"/>
        <v>0.5</v>
      </c>
      <c r="F1915" s="6">
        <f t="shared" si="1331"/>
        <v>3</v>
      </c>
      <c r="G1915" s="6">
        <f t="shared" si="1331"/>
        <v>3</v>
      </c>
      <c r="H1915" s="6" t="str">
        <f t="shared" si="1332"/>
        <v/>
      </c>
      <c r="I1915" s="6" t="s">
        <v>160</v>
      </c>
      <c r="J1915" t="s">
        <v>176</v>
      </c>
      <c r="K1915" s="6">
        <f t="shared" si="1333"/>
        <v>35</v>
      </c>
      <c r="L1915" t="s">
        <v>177</v>
      </c>
    </row>
    <row r="1916" spans="1:24" x14ac:dyDescent="0.3">
      <c r="A1916" s="15">
        <v>0</v>
      </c>
      <c r="B1916" s="15">
        <v>0</v>
      </c>
      <c r="E1916" s="6">
        <f t="shared" si="1330"/>
        <v>0.5</v>
      </c>
      <c r="F1916" s="6">
        <f t="shared" si="1331"/>
        <v>3</v>
      </c>
      <c r="G1916" s="6">
        <f t="shared" si="1331"/>
        <v>3</v>
      </c>
      <c r="H1916" s="6" t="str">
        <f t="shared" si="1332"/>
        <v/>
      </c>
      <c r="I1916" s="6" t="s">
        <v>160</v>
      </c>
      <c r="J1916" t="s">
        <v>176</v>
      </c>
      <c r="K1916" s="6">
        <f t="shared" si="1333"/>
        <v>35</v>
      </c>
      <c r="L1916" t="s">
        <v>177</v>
      </c>
    </row>
    <row r="1917" spans="1:24" x14ac:dyDescent="0.3">
      <c r="A1917" s="15">
        <v>0</v>
      </c>
      <c r="B1917" s="15">
        <v>0</v>
      </c>
      <c r="E1917" s="6">
        <f t="shared" si="1330"/>
        <v>0.5</v>
      </c>
      <c r="F1917" s="6">
        <f t="shared" si="1331"/>
        <v>3</v>
      </c>
      <c r="G1917" s="6">
        <f t="shared" si="1331"/>
        <v>3</v>
      </c>
      <c r="H1917" s="6" t="str">
        <f t="shared" si="1332"/>
        <v/>
      </c>
      <c r="I1917" s="6" t="s">
        <v>160</v>
      </c>
      <c r="J1917" t="s">
        <v>176</v>
      </c>
      <c r="K1917" s="6">
        <f t="shared" si="1333"/>
        <v>35</v>
      </c>
      <c r="L1917" t="s">
        <v>177</v>
      </c>
    </row>
    <row r="1918" spans="1:24" x14ac:dyDescent="0.3">
      <c r="A1918" s="15">
        <v>0</v>
      </c>
      <c r="B1918" s="15">
        <v>0</v>
      </c>
      <c r="E1918" s="6">
        <f t="shared" si="1330"/>
        <v>0.5</v>
      </c>
      <c r="F1918" s="6">
        <f t="shared" si="1331"/>
        <v>3</v>
      </c>
      <c r="G1918" s="6">
        <f t="shared" si="1331"/>
        <v>3</v>
      </c>
      <c r="H1918" s="6" t="str">
        <f t="shared" si="1332"/>
        <v/>
      </c>
      <c r="I1918" s="6" t="s">
        <v>160</v>
      </c>
      <c r="J1918" t="s">
        <v>179</v>
      </c>
      <c r="K1918" s="6">
        <f t="shared" si="1333"/>
        <v>35</v>
      </c>
      <c r="L1918" t="s">
        <v>178</v>
      </c>
      <c r="Q1918" s="10"/>
      <c r="R1918" s="10"/>
      <c r="S1918" s="10"/>
      <c r="T1918" s="10"/>
      <c r="U1918" s="10"/>
      <c r="V1918" s="10"/>
      <c r="W1918" s="10"/>
      <c r="X1918" s="10"/>
    </row>
    <row r="1919" spans="1:24" x14ac:dyDescent="0.3">
      <c r="A1919" s="15">
        <v>0</v>
      </c>
      <c r="B1919" s="15">
        <v>0</v>
      </c>
    </row>
    <row r="1920" spans="1:24" x14ac:dyDescent="0.3">
      <c r="A1920" s="15">
        <v>0</v>
      </c>
      <c r="B1920" s="15">
        <v>0</v>
      </c>
    </row>
    <row r="1921" spans="1:2" x14ac:dyDescent="0.3">
      <c r="A1921" s="15">
        <v>0</v>
      </c>
      <c r="B1921" s="15">
        <v>0</v>
      </c>
    </row>
    <row r="1922" spans="1:2" x14ac:dyDescent="0.3">
      <c r="A1922" s="15">
        <v>0</v>
      </c>
      <c r="B1922" s="1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5AE38-23DB-422E-A5CE-59E4BA4A7168}">
  <dimension ref="A1:BI1922"/>
  <sheetViews>
    <sheetView topLeftCell="A1220" zoomScale="130" zoomScaleNormal="130" workbookViewId="0">
      <selection activeCell="J1226" sqref="J1226"/>
    </sheetView>
  </sheetViews>
  <sheetFormatPr baseColWidth="10" defaultColWidth="9.09765625" defaultRowHeight="14.2" x14ac:dyDescent="0.3"/>
  <cols>
    <col min="1" max="1" width="8.8984375"/>
    <col min="2" max="4" width="9.09765625" style="12"/>
    <col min="5" max="7" width="5.59765625" style="6" customWidth="1"/>
    <col min="8" max="8" width="17" style="6" customWidth="1"/>
    <col min="9" max="10" width="4.69921875" style="6" customWidth="1"/>
    <col min="11" max="11" width="5.296875" style="6" customWidth="1"/>
    <col min="12" max="29" width="4.69921875" style="6" customWidth="1"/>
    <col min="30" max="30" width="13.09765625" style="6" customWidth="1"/>
    <col min="31" max="32" width="8.09765625" style="12" customWidth="1"/>
    <col min="33" max="34" width="9.09765625" style="6"/>
    <col min="35" max="35" width="17" style="6" customWidth="1"/>
    <col min="36" max="37" width="4.69921875" style="6" customWidth="1"/>
    <col min="38" max="38" width="5.296875" style="6" customWidth="1"/>
    <col min="39" max="61" width="4.69921875" style="6" customWidth="1"/>
    <col min="62" max="16384" width="9.09765625" style="6"/>
  </cols>
  <sheetData>
    <row r="1" spans="1:55" x14ac:dyDescent="0.3">
      <c r="A1" t="s">
        <v>199</v>
      </c>
      <c r="B1" s="5"/>
      <c r="C1" s="5"/>
      <c r="D1" s="5"/>
      <c r="AE1" s="4"/>
      <c r="AF1" s="5"/>
    </row>
    <row r="2" spans="1:55" x14ac:dyDescent="0.3">
      <c r="A2">
        <v>0</v>
      </c>
      <c r="B2" s="8">
        <v>0</v>
      </c>
      <c r="C2" s="8"/>
      <c r="D2" s="8"/>
      <c r="AE2" s="7"/>
      <c r="AF2" s="8"/>
    </row>
    <row r="3" spans="1:55" x14ac:dyDescent="0.3">
      <c r="A3" t="s">
        <v>250</v>
      </c>
      <c r="B3" s="8">
        <v>0</v>
      </c>
      <c r="C3" s="8"/>
      <c r="D3" s="8"/>
      <c r="H3" s="6" t="str">
        <f>IF(A3=0,"",A3)</f>
        <v>\end{enumerate}\newpage   \section*{Cuenta:  20111900045  }\begin{enumerate}</v>
      </c>
      <c r="AE3" s="7"/>
      <c r="AF3" s="8"/>
    </row>
    <row r="4" spans="1:55" x14ac:dyDescent="0.3">
      <c r="A4">
        <v>0</v>
      </c>
      <c r="B4" s="8">
        <v>0</v>
      </c>
      <c r="C4" s="6">
        <f ca="1">RAND()</f>
        <v>0.84575866797621657</v>
      </c>
      <c r="D4" s="6">
        <f ca="1">RAND()</f>
        <v>0.54286466086934748</v>
      </c>
      <c r="E4" s="6">
        <f ca="1">IF(C4&gt;0.1,      IF(C4&lt;0.6,C4,ABS(1-C4)),C4+0.5)</f>
        <v>0.15424133202378343</v>
      </c>
      <c r="F4" s="6">
        <f t="shared" ref="F4:G13" ca="1" si="0">MOD(ROUND(C4*100+35,0),4)</f>
        <v>0</v>
      </c>
      <c r="G4" s="6">
        <f t="shared" ca="1" si="0"/>
        <v>1</v>
      </c>
      <c r="H4" s="6" t="str">
        <f t="shared" ref="H4:H67" si="1">IF(A4=0,"",A4)</f>
        <v/>
      </c>
      <c r="I4" s="6" t="s">
        <v>160</v>
      </c>
      <c r="J4" s="6" t="s">
        <v>179</v>
      </c>
      <c r="K4" s="6">
        <f t="shared" ref="K4:K8" ca="1" si="2">IF( F4&lt;2, IF(G4=1, (F4*(-2)+1)*(90+30), IF(G4=2, (F4-2)*(90+45), IF(G4=3, (F4*(-2)+1)*(90+60), (F4-2)*(90)))), IF(G4=1, (F4*(-1)+4)*(180+30),IF(G4=2, (F4-4)*(180+45),IF(G4=3, (F4*(-1)+4)*(180+60), (F4-4)*(180)))) )</f>
        <v>120</v>
      </c>
      <c r="N4" s="18"/>
      <c r="Y4" s="9"/>
      <c r="AE4" s="7"/>
      <c r="AF4" s="8"/>
      <c r="AZ4" s="9"/>
    </row>
    <row r="5" spans="1:55" x14ac:dyDescent="0.3">
      <c r="A5">
        <v>0</v>
      </c>
      <c r="B5" s="8">
        <v>0</v>
      </c>
      <c r="C5" s="6">
        <f t="shared" ref="C5:D38" ca="1" si="3">RAND()</f>
        <v>0.22478134829392971</v>
      </c>
      <c r="D5" s="6">
        <f t="shared" ca="1" si="3"/>
        <v>0.84590456405610692</v>
      </c>
      <c r="E5" s="6">
        <f t="shared" ref="E5:E13" ca="1" si="4">IF(C5&gt;0.1,      IF(C5&lt;0.6,C5,ABS(1-C5)),C5+0.5)</f>
        <v>0.22478134829392971</v>
      </c>
      <c r="F5" s="6">
        <f t="shared" ca="1" si="0"/>
        <v>1</v>
      </c>
      <c r="G5" s="6">
        <f t="shared" ca="1" si="0"/>
        <v>0</v>
      </c>
      <c r="H5" s="6" t="str">
        <f t="shared" si="1"/>
        <v/>
      </c>
      <c r="I5" s="6" t="s">
        <v>160</v>
      </c>
      <c r="J5" s="6" t="s">
        <v>179</v>
      </c>
      <c r="K5" s="6">
        <f t="shared" ca="1" si="2"/>
        <v>-90</v>
      </c>
      <c r="N5" s="18"/>
      <c r="Y5" s="9"/>
      <c r="AE5" s="7"/>
      <c r="AF5" s="8"/>
      <c r="AZ5" s="9"/>
    </row>
    <row r="6" spans="1:55" x14ac:dyDescent="0.3">
      <c r="A6">
        <v>0</v>
      </c>
      <c r="B6" s="8">
        <v>0</v>
      </c>
      <c r="C6" s="6">
        <f t="shared" ca="1" si="3"/>
        <v>3.7115932732100232E-3</v>
      </c>
      <c r="D6" s="6">
        <f t="shared" ca="1" si="3"/>
        <v>0.4145900124799381</v>
      </c>
      <c r="E6" s="6">
        <f t="shared" ca="1" si="4"/>
        <v>0.50371159327321002</v>
      </c>
      <c r="F6" s="6">
        <f t="shared" ca="1" si="0"/>
        <v>3</v>
      </c>
      <c r="G6" s="6">
        <f t="shared" ca="1" si="0"/>
        <v>0</v>
      </c>
      <c r="H6" s="6" t="str">
        <f t="shared" si="1"/>
        <v/>
      </c>
      <c r="I6" s="6" t="s">
        <v>160</v>
      </c>
      <c r="J6" s="6" t="s">
        <v>179</v>
      </c>
      <c r="K6" s="6">
        <f t="shared" ca="1" si="2"/>
        <v>-180</v>
      </c>
      <c r="N6" s="18"/>
      <c r="Y6" s="9"/>
      <c r="AE6" s="7"/>
      <c r="AF6" s="8"/>
      <c r="AZ6" s="9"/>
    </row>
    <row r="7" spans="1:55" x14ac:dyDescent="0.3">
      <c r="A7">
        <v>0</v>
      </c>
      <c r="B7" s="8">
        <v>0</v>
      </c>
      <c r="C7" s="6">
        <f t="shared" ca="1" si="3"/>
        <v>0.50923566550010113</v>
      </c>
      <c r="D7" s="6">
        <f t="shared" ca="1" si="3"/>
        <v>0.80381473377370827</v>
      </c>
      <c r="E7" s="6">
        <f t="shared" ca="1" si="4"/>
        <v>0.50923566550010113</v>
      </c>
      <c r="F7" s="6">
        <f t="shared" ca="1" si="0"/>
        <v>2</v>
      </c>
      <c r="G7" s="6">
        <f t="shared" ca="1" si="0"/>
        <v>3</v>
      </c>
      <c r="H7" s="6" t="str">
        <f t="shared" si="1"/>
        <v/>
      </c>
      <c r="I7" s="6" t="s">
        <v>160</v>
      </c>
      <c r="J7" s="6" t="s">
        <v>179</v>
      </c>
      <c r="K7" s="6">
        <f t="shared" ca="1" si="2"/>
        <v>480</v>
      </c>
      <c r="N7" s="18"/>
      <c r="Y7" s="9"/>
      <c r="AE7" s="7"/>
      <c r="AF7" s="8"/>
      <c r="AZ7" s="9"/>
    </row>
    <row r="8" spans="1:55" x14ac:dyDescent="0.3">
      <c r="A8">
        <v>0</v>
      </c>
      <c r="B8" s="8">
        <v>0</v>
      </c>
      <c r="C8" s="6">
        <f t="shared" ca="1" si="3"/>
        <v>0.94883945408647508</v>
      </c>
      <c r="D8" s="6">
        <f t="shared" ca="1" si="3"/>
        <v>0.98381989678387805</v>
      </c>
      <c r="E8" s="6">
        <f t="shared" ca="1" si="4"/>
        <v>5.1160545913524924E-2</v>
      </c>
      <c r="F8" s="6">
        <f t="shared" ca="1" si="0"/>
        <v>2</v>
      </c>
      <c r="G8" s="6">
        <f t="shared" ca="1" si="0"/>
        <v>1</v>
      </c>
      <c r="H8" s="6" t="str">
        <f t="shared" si="1"/>
        <v/>
      </c>
      <c r="I8" s="6" t="s">
        <v>160</v>
      </c>
      <c r="J8" s="6" t="s">
        <v>179</v>
      </c>
      <c r="K8" s="6">
        <f t="shared" ca="1" si="2"/>
        <v>420</v>
      </c>
      <c r="N8" s="18"/>
      <c r="Y8" s="9"/>
      <c r="AE8" s="7"/>
      <c r="AF8" s="8"/>
      <c r="AZ8" s="9"/>
    </row>
    <row r="9" spans="1:55" x14ac:dyDescent="0.3">
      <c r="A9">
        <v>0</v>
      </c>
      <c r="B9" s="8">
        <v>0</v>
      </c>
      <c r="C9" s="6">
        <f t="shared" ca="1" si="3"/>
        <v>0.77180406802443824</v>
      </c>
      <c r="D9" s="6">
        <f t="shared" ca="1" si="3"/>
        <v>0.23869199471951541</v>
      </c>
      <c r="E9" s="6">
        <f t="shared" ca="1" si="4"/>
        <v>0.22819593197556176</v>
      </c>
      <c r="F9" s="6">
        <f t="shared" ca="1" si="0"/>
        <v>0</v>
      </c>
      <c r="G9" s="6">
        <f t="shared" ca="1" si="0"/>
        <v>3</v>
      </c>
      <c r="H9" s="6" t="str">
        <f t="shared" si="1"/>
        <v/>
      </c>
      <c r="I9" s="6" t="s">
        <v>160</v>
      </c>
      <c r="J9" s="6" t="s">
        <v>179</v>
      </c>
      <c r="K9" s="6">
        <f ca="1">IF( F9&lt;2, IF(G9=1, (F9*(-2)+1)*(0+30), IF(G9=2, (F9-2)*(0+45), IF(G9=3, (F9*(-2)+1)*(0+60), (F9-2)*(0)))), IF(G9=1, (F9*(-1)+4)*(180+30),IF(G9=2, (F9-4)*(180+45),IF(G9=3, (F9*(-1)+4)*(180+60), (F9-4)*(180)))) )</f>
        <v>60</v>
      </c>
      <c r="N9" s="18"/>
      <c r="Y9" s="9"/>
      <c r="AE9" s="7"/>
      <c r="AF9" s="8"/>
      <c r="AZ9" s="9"/>
    </row>
    <row r="10" spans="1:55" x14ac:dyDescent="0.3">
      <c r="A10">
        <v>0</v>
      </c>
      <c r="B10" s="8">
        <v>0</v>
      </c>
      <c r="C10" s="6">
        <f t="shared" ca="1" si="3"/>
        <v>0.67016626301708371</v>
      </c>
      <c r="D10" s="6">
        <f t="shared" ca="1" si="3"/>
        <v>0.2505118311270027</v>
      </c>
      <c r="E10" s="6">
        <f t="shared" ca="1" si="4"/>
        <v>0.32983373698291629</v>
      </c>
      <c r="F10" s="6">
        <f t="shared" ca="1" si="0"/>
        <v>2</v>
      </c>
      <c r="G10" s="6">
        <f t="shared" ca="1" si="0"/>
        <v>0</v>
      </c>
      <c r="H10" s="6" t="str">
        <f t="shared" si="1"/>
        <v/>
      </c>
      <c r="I10" s="6" t="s">
        <v>160</v>
      </c>
      <c r="J10" s="6" t="s">
        <v>179</v>
      </c>
      <c r="K10" s="6">
        <f t="shared" ref="K10:K13" ca="1" si="5">IF( F10&lt;2, IF(G10=1, (F10*(-2)+1)*(0+30), IF(G10=2, (F10-2)*(0+45), IF(G10=3, (F10*(-2)+1)*(0+60), (F10-2)*(0)))), IF(G10=1, (F10*(-1)+4)*(180+30),IF(G10=2, (F10-4)*(180+45),IF(G10=3, (F10*(-1)+4)*(180+60), (F10-4)*(180)))) )</f>
        <v>-360</v>
      </c>
      <c r="Y10" s="9"/>
      <c r="AE10" s="7"/>
      <c r="AF10" s="8"/>
      <c r="AZ10" s="9"/>
    </row>
    <row r="11" spans="1:55" x14ac:dyDescent="0.3">
      <c r="A11">
        <v>0</v>
      </c>
      <c r="B11" s="8">
        <v>0</v>
      </c>
      <c r="C11" s="6">
        <f t="shared" ca="1" si="3"/>
        <v>0.49097008750358639</v>
      </c>
      <c r="D11" s="6">
        <f t="shared" ca="1" si="3"/>
        <v>0.84781024259619853</v>
      </c>
      <c r="E11" s="6">
        <f t="shared" ca="1" si="4"/>
        <v>0.49097008750358639</v>
      </c>
      <c r="F11" s="6">
        <f t="shared" ca="1" si="0"/>
        <v>0</v>
      </c>
      <c r="G11" s="6">
        <f t="shared" ca="1" si="0"/>
        <v>0</v>
      </c>
      <c r="H11" s="6" t="str">
        <f t="shared" si="1"/>
        <v/>
      </c>
      <c r="I11" s="6" t="s">
        <v>160</v>
      </c>
      <c r="J11" s="6" t="s">
        <v>179</v>
      </c>
      <c r="K11" s="6">
        <f t="shared" ca="1" si="5"/>
        <v>0</v>
      </c>
      <c r="Y11" s="9"/>
      <c r="AE11" s="7"/>
      <c r="AF11" s="8"/>
      <c r="AZ11" s="9"/>
    </row>
    <row r="12" spans="1:55" x14ac:dyDescent="0.3">
      <c r="A12">
        <v>0</v>
      </c>
      <c r="B12" s="8">
        <v>0</v>
      </c>
      <c r="C12" s="6">
        <f t="shared" ca="1" si="3"/>
        <v>0.38515020459844662</v>
      </c>
      <c r="D12" s="6">
        <f t="shared" ca="1" si="3"/>
        <v>0.59792329906977282</v>
      </c>
      <c r="E12" s="6">
        <f t="shared" ca="1" si="4"/>
        <v>0.38515020459844662</v>
      </c>
      <c r="F12" s="6">
        <f t="shared" ca="1" si="0"/>
        <v>2</v>
      </c>
      <c r="G12" s="6">
        <f t="shared" ca="1" si="0"/>
        <v>3</v>
      </c>
      <c r="H12" s="6" t="str">
        <f t="shared" si="1"/>
        <v/>
      </c>
      <c r="I12" s="6" t="s">
        <v>160</v>
      </c>
      <c r="J12" s="6" t="s">
        <v>179</v>
      </c>
      <c r="K12" s="6">
        <f t="shared" ca="1" si="5"/>
        <v>480</v>
      </c>
      <c r="Y12" s="9"/>
      <c r="AE12" s="7"/>
      <c r="AF12" s="8"/>
      <c r="AZ12" s="9"/>
    </row>
    <row r="13" spans="1:55" x14ac:dyDescent="0.3">
      <c r="A13">
        <v>0</v>
      </c>
      <c r="B13" s="8">
        <v>0</v>
      </c>
      <c r="C13" s="6">
        <f t="shared" ca="1" si="3"/>
        <v>0.37403409744461902</v>
      </c>
      <c r="D13" s="6">
        <f t="shared" ca="1" si="3"/>
        <v>0.59680290248184664</v>
      </c>
      <c r="E13" s="6">
        <f t="shared" ca="1" si="4"/>
        <v>0.37403409744461902</v>
      </c>
      <c r="F13" s="6">
        <f t="shared" ca="1" si="0"/>
        <v>0</v>
      </c>
      <c r="G13" s="6">
        <f t="shared" ca="1" si="0"/>
        <v>3</v>
      </c>
      <c r="H13" s="6" t="str">
        <f t="shared" si="1"/>
        <v/>
      </c>
      <c r="I13" s="6" t="s">
        <v>160</v>
      </c>
      <c r="J13" s="6" t="s">
        <v>179</v>
      </c>
      <c r="K13" s="6">
        <f t="shared" ca="1" si="5"/>
        <v>60</v>
      </c>
      <c r="Y13" s="9"/>
      <c r="AE13" s="7"/>
      <c r="AF13" s="8"/>
      <c r="AZ13" s="9"/>
    </row>
    <row r="14" spans="1:55" s="10" customFormat="1" x14ac:dyDescent="0.3">
      <c r="A14" t="s">
        <v>251</v>
      </c>
      <c r="B14" s="8">
        <v>0</v>
      </c>
      <c r="C14" s="8"/>
      <c r="D14" s="8"/>
      <c r="E14" s="6"/>
      <c r="F14" s="6"/>
      <c r="G14" s="6"/>
      <c r="H14" s="6" t="str">
        <f t="shared" si="1"/>
        <v>\end{enumerate}\newpage   \section*{Cuenta:  20151902393  }\begin{enumerate}</v>
      </c>
      <c r="I14" s="6"/>
      <c r="J14" s="6"/>
      <c r="K14" s="6"/>
      <c r="L14" s="6"/>
      <c r="M14" s="6"/>
      <c r="N14" s="6"/>
      <c r="O14" s="6"/>
      <c r="P14" s="6"/>
      <c r="Y14" s="11"/>
      <c r="AD14" s="6"/>
      <c r="AE14" s="7"/>
      <c r="AF14" s="8"/>
      <c r="AI14" s="6"/>
      <c r="AJ14" s="6"/>
      <c r="AZ14" s="11"/>
      <c r="BC14" s="6"/>
    </row>
    <row r="15" spans="1:55" x14ac:dyDescent="0.3">
      <c r="A15">
        <v>0</v>
      </c>
      <c r="B15" s="8">
        <v>0</v>
      </c>
      <c r="C15" s="6">
        <f t="shared" ref="C15:D15" ca="1" si="6">RAND()</f>
        <v>0.83937430785803213</v>
      </c>
      <c r="D15" s="6">
        <f t="shared" ca="1" si="6"/>
        <v>0.24484515797592876</v>
      </c>
      <c r="E15" s="6">
        <f t="shared" ref="E15:E24" ca="1" si="7">IF(C15&gt;0.1,      IF(C15&lt;0.6,C15,ABS(1-C15)),C15+0.5)</f>
        <v>0.16062569214196787</v>
      </c>
      <c r="F15" s="6">
        <f t="shared" ref="F15:F24" ca="1" si="8">MOD(ROUND(C15*100+35,0),4)</f>
        <v>3</v>
      </c>
      <c r="G15" s="6">
        <f t="shared" ref="G15:G24" ca="1" si="9">MOD(ROUND(D15*100+35,0),4)</f>
        <v>3</v>
      </c>
      <c r="H15" s="6" t="str">
        <f t="shared" si="1"/>
        <v/>
      </c>
      <c r="I15" s="6" t="s">
        <v>160</v>
      </c>
      <c r="J15" s="6" t="s">
        <v>179</v>
      </c>
      <c r="K15" s="6">
        <f t="shared" ref="K15:K19" ca="1" si="10">IF( F15&lt;2, IF(G15=1, (F15*(-2)+1)*(90+30), IF(G15=2, (F15-2)*(90+45), IF(G15=3, (F15*(-2)+1)*(90+60), (F15-2)*(90)))), IF(G15=1, (F15*(-1)+4)*(180+30),IF(G15=2, (F15-4)*(180+45),IF(G15=3, (F15*(-1)+4)*(180+60), (F15-4)*(180)))) )</f>
        <v>240</v>
      </c>
      <c r="Y15" s="9"/>
      <c r="AE15" s="7"/>
      <c r="AF15" s="8"/>
      <c r="AZ15" s="9"/>
    </row>
    <row r="16" spans="1:55" x14ac:dyDescent="0.3">
      <c r="A16">
        <v>0</v>
      </c>
      <c r="B16" s="8">
        <v>0</v>
      </c>
      <c r="C16" s="6">
        <f t="shared" ca="1" si="3"/>
        <v>0.82774706436571566</v>
      </c>
      <c r="D16" s="6">
        <f t="shared" ca="1" si="3"/>
        <v>0.27581042917140808</v>
      </c>
      <c r="E16" s="6">
        <f t="shared" ca="1" si="7"/>
        <v>0.17225293563428434</v>
      </c>
      <c r="F16" s="6">
        <f t="shared" ca="1" si="8"/>
        <v>2</v>
      </c>
      <c r="G16" s="6">
        <f t="shared" ca="1" si="9"/>
        <v>3</v>
      </c>
      <c r="H16" s="6" t="str">
        <f t="shared" si="1"/>
        <v/>
      </c>
      <c r="I16" s="6" t="s">
        <v>160</v>
      </c>
      <c r="J16" s="6" t="s">
        <v>179</v>
      </c>
      <c r="K16" s="6">
        <f t="shared" ca="1" si="10"/>
        <v>480</v>
      </c>
      <c r="Y16" s="9"/>
      <c r="AE16" s="7"/>
      <c r="AF16" s="8"/>
      <c r="AZ16" s="9"/>
    </row>
    <row r="17" spans="1:55" x14ac:dyDescent="0.3">
      <c r="A17">
        <v>0</v>
      </c>
      <c r="B17" s="8">
        <v>0</v>
      </c>
      <c r="C17" s="6">
        <f t="shared" ca="1" si="3"/>
        <v>0.93369244872531076</v>
      </c>
      <c r="D17" s="6">
        <f t="shared" ca="1" si="3"/>
        <v>0.19041903651596459</v>
      </c>
      <c r="E17" s="6">
        <f t="shared" ca="1" si="7"/>
        <v>6.6307551274689236E-2</v>
      </c>
      <c r="F17" s="6">
        <f t="shared" ca="1" si="8"/>
        <v>0</v>
      </c>
      <c r="G17" s="6">
        <f t="shared" ca="1" si="9"/>
        <v>2</v>
      </c>
      <c r="H17" s="6" t="str">
        <f t="shared" si="1"/>
        <v/>
      </c>
      <c r="I17" s="6" t="s">
        <v>160</v>
      </c>
      <c r="J17" s="6" t="s">
        <v>179</v>
      </c>
      <c r="K17" s="6">
        <f t="shared" ca="1" si="10"/>
        <v>-270</v>
      </c>
      <c r="Y17" s="9"/>
      <c r="AE17" s="7"/>
      <c r="AF17" s="8"/>
      <c r="AZ17" s="9"/>
    </row>
    <row r="18" spans="1:55" x14ac:dyDescent="0.3">
      <c r="A18">
        <v>0</v>
      </c>
      <c r="B18" s="8">
        <v>0</v>
      </c>
      <c r="C18" s="6">
        <f t="shared" ca="1" si="3"/>
        <v>0.9167406378860482</v>
      </c>
      <c r="D18" s="6">
        <f t="shared" ca="1" si="3"/>
        <v>0.25138741051056801</v>
      </c>
      <c r="E18" s="6">
        <f t="shared" ca="1" si="7"/>
        <v>8.3259362113951796E-2</v>
      </c>
      <c r="F18" s="6">
        <f t="shared" ca="1" si="8"/>
        <v>3</v>
      </c>
      <c r="G18" s="6">
        <f t="shared" ca="1" si="9"/>
        <v>0</v>
      </c>
      <c r="H18" s="6" t="str">
        <f t="shared" si="1"/>
        <v/>
      </c>
      <c r="I18" s="6" t="s">
        <v>160</v>
      </c>
      <c r="J18" s="6" t="s">
        <v>179</v>
      </c>
      <c r="K18" s="6">
        <f t="shared" ca="1" si="10"/>
        <v>-180</v>
      </c>
      <c r="Y18" s="9"/>
      <c r="AE18" s="7"/>
      <c r="AF18" s="8"/>
      <c r="AZ18" s="9"/>
    </row>
    <row r="19" spans="1:55" x14ac:dyDescent="0.3">
      <c r="A19">
        <v>0</v>
      </c>
      <c r="B19" s="8">
        <v>0</v>
      </c>
      <c r="C19" s="6">
        <f t="shared" ca="1" si="3"/>
        <v>0.54832771216110698</v>
      </c>
      <c r="D19" s="6">
        <f t="shared" ca="1" si="3"/>
        <v>0.8637865368490194</v>
      </c>
      <c r="E19" s="6">
        <f t="shared" ca="1" si="7"/>
        <v>0.54832771216110698</v>
      </c>
      <c r="F19" s="6">
        <f t="shared" ca="1" si="8"/>
        <v>2</v>
      </c>
      <c r="G19" s="6">
        <f t="shared" ca="1" si="9"/>
        <v>1</v>
      </c>
      <c r="H19" s="6" t="str">
        <f t="shared" si="1"/>
        <v/>
      </c>
      <c r="I19" s="6" t="s">
        <v>160</v>
      </c>
      <c r="J19" s="6" t="s">
        <v>179</v>
      </c>
      <c r="K19" s="6">
        <f t="shared" ca="1" si="10"/>
        <v>420</v>
      </c>
      <c r="AE19" s="7"/>
      <c r="AF19" s="8"/>
      <c r="AZ19" s="9"/>
    </row>
    <row r="20" spans="1:55" x14ac:dyDescent="0.3">
      <c r="A20">
        <v>0</v>
      </c>
      <c r="B20" s="8">
        <v>0</v>
      </c>
      <c r="C20" s="6">
        <f t="shared" ca="1" si="3"/>
        <v>0.51330242079158561</v>
      </c>
      <c r="D20" s="6">
        <f t="shared" ca="1" si="3"/>
        <v>0.51957160193701957</v>
      </c>
      <c r="E20" s="6">
        <f t="shared" ca="1" si="7"/>
        <v>0.51330242079158561</v>
      </c>
      <c r="F20" s="6">
        <f t="shared" ca="1" si="8"/>
        <v>2</v>
      </c>
      <c r="G20" s="6">
        <f t="shared" ca="1" si="9"/>
        <v>3</v>
      </c>
      <c r="H20" s="6" t="str">
        <f t="shared" si="1"/>
        <v/>
      </c>
      <c r="I20" s="6" t="s">
        <v>160</v>
      </c>
      <c r="J20" s="6" t="s">
        <v>179</v>
      </c>
      <c r="K20" s="6">
        <f t="shared" ref="K20:K24" ca="1" si="11">IF( F20&lt;2, IF(G20=1, (F20*(-2)+1)*(0+30), IF(G20=2, (F20-2)*(0+45), IF(G20=3, (F20*(-2)+1)*(0+60), (F20-2)*(0)))), IF(G20=1, (F20*(-1)+4)*(180+30),IF(G20=2, (F20-4)*(180+45),IF(G20=3, (F20*(-1)+4)*(180+60), (F20-4)*(180)))) )</f>
        <v>480</v>
      </c>
      <c r="N20" s="18"/>
      <c r="Y20" s="9"/>
      <c r="AE20" s="7"/>
      <c r="AF20" s="8"/>
      <c r="AZ20" s="9"/>
    </row>
    <row r="21" spans="1:55" x14ac:dyDescent="0.3">
      <c r="A21">
        <v>0</v>
      </c>
      <c r="B21" s="8">
        <v>0</v>
      </c>
      <c r="C21" s="6">
        <f t="shared" ca="1" si="3"/>
        <v>1.1760506902453116E-2</v>
      </c>
      <c r="D21" s="6">
        <f t="shared" ca="1" si="3"/>
        <v>0.85991541594999421</v>
      </c>
      <c r="E21" s="6">
        <f t="shared" ca="1" si="7"/>
        <v>0.51176050690245312</v>
      </c>
      <c r="F21" s="6">
        <f t="shared" ca="1" si="8"/>
        <v>0</v>
      </c>
      <c r="G21" s="6">
        <f t="shared" ca="1" si="9"/>
        <v>1</v>
      </c>
      <c r="H21" s="6" t="str">
        <f t="shared" si="1"/>
        <v/>
      </c>
      <c r="I21" s="6" t="s">
        <v>160</v>
      </c>
      <c r="J21" s="6" t="s">
        <v>179</v>
      </c>
      <c r="K21" s="6">
        <f t="shared" ca="1" si="11"/>
        <v>30</v>
      </c>
      <c r="N21" s="18"/>
      <c r="Y21" s="9"/>
      <c r="AE21" s="7"/>
      <c r="AF21" s="8"/>
      <c r="AZ21" s="9"/>
    </row>
    <row r="22" spans="1:55" x14ac:dyDescent="0.3">
      <c r="A22">
        <v>0</v>
      </c>
      <c r="B22" s="8">
        <v>0</v>
      </c>
      <c r="C22" s="6">
        <f t="shared" ca="1" si="3"/>
        <v>0.59457390198042115</v>
      </c>
      <c r="D22" s="6">
        <f t="shared" ca="1" si="3"/>
        <v>0.27987106820006413</v>
      </c>
      <c r="E22" s="6">
        <f t="shared" ca="1" si="7"/>
        <v>0.59457390198042115</v>
      </c>
      <c r="F22" s="6">
        <f t="shared" ca="1" si="8"/>
        <v>2</v>
      </c>
      <c r="G22" s="6">
        <f t="shared" ca="1" si="9"/>
        <v>3</v>
      </c>
      <c r="H22" s="6" t="str">
        <f t="shared" si="1"/>
        <v/>
      </c>
      <c r="I22" s="6" t="s">
        <v>160</v>
      </c>
      <c r="J22" s="6" t="s">
        <v>179</v>
      </c>
      <c r="K22" s="6">
        <f t="shared" ca="1" si="11"/>
        <v>480</v>
      </c>
      <c r="N22" s="18"/>
      <c r="Y22" s="9"/>
      <c r="AE22" s="7"/>
      <c r="AF22" s="8"/>
      <c r="AZ22" s="9"/>
    </row>
    <row r="23" spans="1:55" x14ac:dyDescent="0.3">
      <c r="A23">
        <v>0</v>
      </c>
      <c r="B23" s="8">
        <v>0</v>
      </c>
      <c r="C23" s="6">
        <f t="shared" ca="1" si="3"/>
        <v>0.9859288762410342</v>
      </c>
      <c r="D23" s="6">
        <f t="shared" ca="1" si="3"/>
        <v>1.1450469372901395E-2</v>
      </c>
      <c r="E23" s="6">
        <f t="shared" ca="1" si="7"/>
        <v>1.4071123758965798E-2</v>
      </c>
      <c r="F23" s="6">
        <f t="shared" ca="1" si="8"/>
        <v>2</v>
      </c>
      <c r="G23" s="6">
        <f t="shared" ca="1" si="9"/>
        <v>0</v>
      </c>
      <c r="H23" s="6" t="str">
        <f t="shared" si="1"/>
        <v/>
      </c>
      <c r="I23" s="6" t="s">
        <v>160</v>
      </c>
      <c r="J23" s="6" t="s">
        <v>179</v>
      </c>
      <c r="K23" s="6">
        <f t="shared" ca="1" si="11"/>
        <v>-360</v>
      </c>
      <c r="N23" s="18"/>
      <c r="Y23" s="9"/>
      <c r="AE23" s="7"/>
      <c r="AF23" s="8"/>
      <c r="AZ23" s="9"/>
    </row>
    <row r="24" spans="1:55" x14ac:dyDescent="0.3">
      <c r="A24">
        <v>0</v>
      </c>
      <c r="B24" s="8">
        <v>0</v>
      </c>
      <c r="C24" s="6">
        <f t="shared" ca="1" si="3"/>
        <v>0.35008356456188705</v>
      </c>
      <c r="D24" s="6">
        <f t="shared" ca="1" si="3"/>
        <v>0.92579600055384181</v>
      </c>
      <c r="E24" s="6">
        <f t="shared" ca="1" si="7"/>
        <v>0.35008356456188705</v>
      </c>
      <c r="F24" s="6">
        <f t="shared" ca="1" si="8"/>
        <v>2</v>
      </c>
      <c r="G24" s="6">
        <f t="shared" ca="1" si="9"/>
        <v>0</v>
      </c>
      <c r="H24" s="6" t="str">
        <f t="shared" si="1"/>
        <v/>
      </c>
      <c r="I24" s="6" t="s">
        <v>160</v>
      </c>
      <c r="J24" s="6" t="s">
        <v>179</v>
      </c>
      <c r="K24" s="6">
        <f t="shared" ca="1" si="11"/>
        <v>-360</v>
      </c>
      <c r="N24" s="18"/>
      <c r="Y24" s="9"/>
      <c r="AE24" s="7"/>
      <c r="AF24" s="8"/>
      <c r="AZ24" s="9"/>
    </row>
    <row r="25" spans="1:55" s="10" customFormat="1" x14ac:dyDescent="0.3">
      <c r="A25" t="s">
        <v>325</v>
      </c>
      <c r="B25" s="8">
        <v>0</v>
      </c>
      <c r="C25" s="8"/>
      <c r="D25" s="8"/>
      <c r="E25" s="6"/>
      <c r="F25" s="6"/>
      <c r="G25" s="6"/>
      <c r="H25" s="6" t="str">
        <f t="shared" si="1"/>
        <v>\end{enumerate}\newpage   \section*{Cuenta:  20161001070  }\begin{enumerate}</v>
      </c>
      <c r="I25" s="6"/>
      <c r="J25" s="6"/>
      <c r="K25" s="6"/>
      <c r="L25" s="6"/>
      <c r="M25" s="6"/>
      <c r="N25" s="18"/>
      <c r="O25" s="6"/>
      <c r="P25" s="6"/>
      <c r="Q25" s="6"/>
      <c r="R25" s="6"/>
      <c r="S25" s="6"/>
      <c r="T25" s="6"/>
      <c r="U25" s="6"/>
      <c r="V25" s="6"/>
      <c r="W25" s="6"/>
      <c r="X25" s="6"/>
      <c r="Y25" s="9"/>
      <c r="Z25" s="6"/>
      <c r="AA25" s="6"/>
      <c r="AB25" s="6"/>
      <c r="AD25" s="6"/>
      <c r="AE25" s="7"/>
      <c r="AF25" s="8"/>
      <c r="AI25" s="6"/>
      <c r="AJ25" s="6"/>
      <c r="BC25" s="6"/>
    </row>
    <row r="26" spans="1:55" x14ac:dyDescent="0.3">
      <c r="A26">
        <v>0</v>
      </c>
      <c r="B26" s="8">
        <v>0</v>
      </c>
      <c r="C26" s="6">
        <f t="shared" ref="C26:D26" ca="1" si="12">RAND()</f>
        <v>0.69316084791869514</v>
      </c>
      <c r="D26" s="6">
        <f t="shared" ca="1" si="12"/>
        <v>0.88888333205863723</v>
      </c>
      <c r="E26" s="6">
        <f t="shared" ref="E26:E35" ca="1" si="13">IF(C26&gt;0.1,      IF(C26&lt;0.6,C26,ABS(1-C26)),C26+0.5)</f>
        <v>0.30683915208130486</v>
      </c>
      <c r="F26" s="6">
        <f t="shared" ref="F26:F35" ca="1" si="14">MOD(ROUND(C26*100+35,0),4)</f>
        <v>0</v>
      </c>
      <c r="G26" s="6">
        <f t="shared" ref="G26:G35" ca="1" si="15">MOD(ROUND(D26*100+35,0),4)</f>
        <v>0</v>
      </c>
      <c r="H26" s="6" t="str">
        <f t="shared" si="1"/>
        <v/>
      </c>
      <c r="I26" s="6" t="s">
        <v>160</v>
      </c>
      <c r="J26" s="6" t="s">
        <v>179</v>
      </c>
      <c r="K26" s="6">
        <f t="shared" ref="K26:K30" ca="1" si="16">IF( F26&lt;2, IF(G26=1, (F26*(-2)+1)*(90+30), IF(G26=2, (F26-2)*(90+45), IF(G26=3, (F26*(-2)+1)*(90+60), (F26-2)*(90)))), IF(G26=1, (F26*(-1)+4)*(180+30),IF(G26=2, (F26-4)*(180+45),IF(G26=3, (F26*(-1)+4)*(180+60), (F26-4)*(180)))) )</f>
        <v>-180</v>
      </c>
      <c r="Y26" s="9"/>
      <c r="AE26" s="7"/>
      <c r="AF26" s="8"/>
      <c r="AZ26" s="9"/>
    </row>
    <row r="27" spans="1:55" x14ac:dyDescent="0.3">
      <c r="A27">
        <v>0</v>
      </c>
      <c r="B27" s="8">
        <v>0</v>
      </c>
      <c r="C27" s="6">
        <f t="shared" ca="1" si="3"/>
        <v>0.7801800209854004</v>
      </c>
      <c r="D27" s="6">
        <f t="shared" ca="1" si="3"/>
        <v>0.24235998140579285</v>
      </c>
      <c r="E27" s="6">
        <f t="shared" ca="1" si="13"/>
        <v>0.2198199790145996</v>
      </c>
      <c r="F27" s="6">
        <f t="shared" ca="1" si="14"/>
        <v>1</v>
      </c>
      <c r="G27" s="6">
        <f t="shared" ca="1" si="15"/>
        <v>3</v>
      </c>
      <c r="H27" s="6" t="str">
        <f t="shared" si="1"/>
        <v/>
      </c>
      <c r="I27" s="6" t="s">
        <v>160</v>
      </c>
      <c r="J27" s="6" t="s">
        <v>179</v>
      </c>
      <c r="K27" s="6">
        <f t="shared" ca="1" si="16"/>
        <v>-150</v>
      </c>
      <c r="Y27" s="9"/>
      <c r="AE27" s="7"/>
      <c r="AF27" s="8"/>
      <c r="AZ27" s="9"/>
    </row>
    <row r="28" spans="1:55" x14ac:dyDescent="0.3">
      <c r="A28">
        <v>0</v>
      </c>
      <c r="B28" s="8">
        <v>0</v>
      </c>
      <c r="C28" s="6">
        <f t="shared" ca="1" si="3"/>
        <v>0.67095593586441604</v>
      </c>
      <c r="D28" s="6">
        <f t="shared" ca="1" si="3"/>
        <v>4.1353649106880996E-2</v>
      </c>
      <c r="E28" s="6">
        <f t="shared" ca="1" si="13"/>
        <v>0.32904406413558396</v>
      </c>
      <c r="F28" s="6">
        <f t="shared" ca="1" si="14"/>
        <v>2</v>
      </c>
      <c r="G28" s="6">
        <f t="shared" ca="1" si="15"/>
        <v>3</v>
      </c>
      <c r="H28" s="6" t="str">
        <f t="shared" si="1"/>
        <v/>
      </c>
      <c r="I28" s="6" t="s">
        <v>160</v>
      </c>
      <c r="J28" s="6" t="s">
        <v>179</v>
      </c>
      <c r="K28" s="6">
        <f t="shared" ca="1" si="16"/>
        <v>480</v>
      </c>
      <c r="Y28" s="9"/>
      <c r="AE28" s="7"/>
      <c r="AF28" s="8"/>
      <c r="AZ28" s="9"/>
    </row>
    <row r="29" spans="1:55" x14ac:dyDescent="0.3">
      <c r="A29">
        <v>0</v>
      </c>
      <c r="B29" s="8">
        <v>0</v>
      </c>
      <c r="C29" s="6">
        <f t="shared" ca="1" si="3"/>
        <v>3.1640025310679221E-2</v>
      </c>
      <c r="D29" s="6">
        <f t="shared" ca="1" si="3"/>
        <v>0.59774826080794174</v>
      </c>
      <c r="E29" s="6">
        <f t="shared" ca="1" si="13"/>
        <v>0.53164002531067922</v>
      </c>
      <c r="F29" s="6">
        <f t="shared" ca="1" si="14"/>
        <v>2</v>
      </c>
      <c r="G29" s="6">
        <f t="shared" ca="1" si="15"/>
        <v>3</v>
      </c>
      <c r="H29" s="6" t="str">
        <f t="shared" si="1"/>
        <v/>
      </c>
      <c r="I29" s="6" t="s">
        <v>160</v>
      </c>
      <c r="J29" s="6" t="s">
        <v>179</v>
      </c>
      <c r="K29" s="6">
        <f t="shared" ca="1" si="16"/>
        <v>480</v>
      </c>
      <c r="Y29" s="9"/>
      <c r="AE29" s="7"/>
      <c r="AF29" s="8"/>
      <c r="AZ29" s="9"/>
    </row>
    <row r="30" spans="1:55" x14ac:dyDescent="0.3">
      <c r="A30">
        <v>0</v>
      </c>
      <c r="B30" s="8">
        <v>0</v>
      </c>
      <c r="C30" s="6">
        <f t="shared" ca="1" si="3"/>
        <v>0.22178263590385339</v>
      </c>
      <c r="D30" s="6">
        <f t="shared" ca="1" si="3"/>
        <v>1.8159880934231043E-2</v>
      </c>
      <c r="E30" s="6">
        <f t="shared" ca="1" si="13"/>
        <v>0.22178263590385339</v>
      </c>
      <c r="F30" s="6">
        <f t="shared" ca="1" si="14"/>
        <v>1</v>
      </c>
      <c r="G30" s="6">
        <f t="shared" ca="1" si="15"/>
        <v>1</v>
      </c>
      <c r="H30" s="6" t="str">
        <f t="shared" si="1"/>
        <v/>
      </c>
      <c r="I30" s="6" t="s">
        <v>160</v>
      </c>
      <c r="J30" s="6" t="s">
        <v>179</v>
      </c>
      <c r="K30" s="6">
        <f t="shared" ca="1" si="16"/>
        <v>-120</v>
      </c>
      <c r="Q30" s="10"/>
      <c r="R30" s="10"/>
      <c r="S30" s="10"/>
      <c r="T30" s="10"/>
      <c r="U30" s="10"/>
      <c r="V30" s="10"/>
      <c r="W30" s="10"/>
      <c r="X30" s="10"/>
      <c r="Y30" s="11"/>
      <c r="Z30" s="10"/>
      <c r="AA30" s="10"/>
      <c r="AB30" s="10"/>
      <c r="AE30" s="7"/>
      <c r="AF30" s="8"/>
      <c r="AZ30" s="9"/>
    </row>
    <row r="31" spans="1:55" x14ac:dyDescent="0.3">
      <c r="A31">
        <v>0</v>
      </c>
      <c r="B31" s="8">
        <v>0</v>
      </c>
      <c r="C31" s="6">
        <f t="shared" ca="1" si="3"/>
        <v>0.46736610701425652</v>
      </c>
      <c r="D31" s="6">
        <f t="shared" ca="1" si="3"/>
        <v>0.1514573830858732</v>
      </c>
      <c r="E31" s="6">
        <f t="shared" ca="1" si="13"/>
        <v>0.46736610701425652</v>
      </c>
      <c r="F31" s="6">
        <f t="shared" ca="1" si="14"/>
        <v>2</v>
      </c>
      <c r="G31" s="6">
        <f t="shared" ca="1" si="15"/>
        <v>2</v>
      </c>
      <c r="H31" s="6" t="str">
        <f t="shared" si="1"/>
        <v/>
      </c>
      <c r="I31" s="6" t="s">
        <v>160</v>
      </c>
      <c r="J31" s="6" t="s">
        <v>179</v>
      </c>
      <c r="K31" s="6">
        <f t="shared" ref="K31:K35" ca="1" si="17">IF( F31&lt;2, IF(G31=1, (F31*(-2)+1)*(0+30), IF(G31=2, (F31-2)*(0+45), IF(G31=3, (F31*(-2)+1)*(0+60), (F31-2)*(0)))), IF(G31=1, (F31*(-1)+4)*(180+30),IF(G31=2, (F31-4)*(180+45),IF(G31=3, (F31*(-1)+4)*(180+60), (F31-4)*(180)))) )</f>
        <v>-450</v>
      </c>
      <c r="Y31" s="9"/>
      <c r="AE31" s="7"/>
      <c r="AF31" s="8"/>
      <c r="AZ31" s="9"/>
    </row>
    <row r="32" spans="1:55" x14ac:dyDescent="0.3">
      <c r="A32">
        <v>0</v>
      </c>
      <c r="B32" s="8">
        <v>0</v>
      </c>
      <c r="C32" s="6">
        <f t="shared" ca="1" si="3"/>
        <v>0.61734667305090318</v>
      </c>
      <c r="D32" s="6">
        <f t="shared" ca="1" si="3"/>
        <v>0.84974672302828613</v>
      </c>
      <c r="E32" s="6">
        <f t="shared" ca="1" si="13"/>
        <v>0.38265332694909682</v>
      </c>
      <c r="F32" s="6">
        <f t="shared" ca="1" si="14"/>
        <v>1</v>
      </c>
      <c r="G32" s="6">
        <f t="shared" ca="1" si="15"/>
        <v>0</v>
      </c>
      <c r="H32" s="6" t="str">
        <f t="shared" si="1"/>
        <v/>
      </c>
      <c r="I32" s="6" t="s">
        <v>160</v>
      </c>
      <c r="J32" s="6" t="s">
        <v>179</v>
      </c>
      <c r="K32" s="6">
        <f t="shared" ca="1" si="17"/>
        <v>0</v>
      </c>
      <c r="Y32" s="9"/>
      <c r="AE32" s="7"/>
      <c r="AF32" s="8"/>
      <c r="AZ32" s="9"/>
    </row>
    <row r="33" spans="1:56" x14ac:dyDescent="0.3">
      <c r="A33">
        <v>0</v>
      </c>
      <c r="B33" s="8">
        <v>0</v>
      </c>
      <c r="C33" s="6">
        <f t="shared" ca="1" si="3"/>
        <v>7.6024350782308847E-3</v>
      </c>
      <c r="D33" s="6">
        <f t="shared" ca="1" si="3"/>
        <v>0.70423279627250579</v>
      </c>
      <c r="E33" s="6">
        <f t="shared" ca="1" si="13"/>
        <v>0.50760243507823088</v>
      </c>
      <c r="F33" s="6">
        <f t="shared" ca="1" si="14"/>
        <v>0</v>
      </c>
      <c r="G33" s="6">
        <f t="shared" ca="1" si="15"/>
        <v>1</v>
      </c>
      <c r="H33" s="6" t="str">
        <f t="shared" si="1"/>
        <v/>
      </c>
      <c r="I33" s="6" t="s">
        <v>160</v>
      </c>
      <c r="J33" s="6" t="s">
        <v>179</v>
      </c>
      <c r="K33" s="6">
        <f t="shared" ca="1" si="17"/>
        <v>30</v>
      </c>
      <c r="Y33" s="9"/>
      <c r="AE33" s="7"/>
      <c r="AF33" s="8"/>
      <c r="AZ33" s="9"/>
    </row>
    <row r="34" spans="1:56" x14ac:dyDescent="0.3">
      <c r="A34">
        <v>0</v>
      </c>
      <c r="B34" s="8">
        <v>0</v>
      </c>
      <c r="C34" s="6">
        <f t="shared" ca="1" si="3"/>
        <v>0.89778466894752185</v>
      </c>
      <c r="D34" s="6">
        <f t="shared" ca="1" si="3"/>
        <v>0.4911025678807267</v>
      </c>
      <c r="E34" s="6">
        <f t="shared" ca="1" si="13"/>
        <v>0.10221533105247815</v>
      </c>
      <c r="F34" s="6">
        <f t="shared" ca="1" si="14"/>
        <v>1</v>
      </c>
      <c r="G34" s="6">
        <f t="shared" ca="1" si="15"/>
        <v>0</v>
      </c>
      <c r="H34" s="6" t="str">
        <f t="shared" si="1"/>
        <v/>
      </c>
      <c r="I34" s="6" t="s">
        <v>160</v>
      </c>
      <c r="J34" s="6" t="s">
        <v>179</v>
      </c>
      <c r="K34" s="6">
        <f t="shared" ca="1" si="17"/>
        <v>0</v>
      </c>
      <c r="Y34" s="9"/>
      <c r="AE34" s="7"/>
      <c r="AF34" s="8"/>
      <c r="AZ34" s="9"/>
    </row>
    <row r="35" spans="1:56" x14ac:dyDescent="0.3">
      <c r="A35">
        <v>0</v>
      </c>
      <c r="B35" s="8">
        <v>0</v>
      </c>
      <c r="C35" s="6">
        <f t="shared" ca="1" si="3"/>
        <v>0.74534048530679897</v>
      </c>
      <c r="D35" s="6">
        <f t="shared" ca="1" si="3"/>
        <v>0.90102689594154484</v>
      </c>
      <c r="E35" s="6">
        <f t="shared" ca="1" si="13"/>
        <v>0.25465951469320103</v>
      </c>
      <c r="F35" s="6">
        <f t="shared" ca="1" si="14"/>
        <v>2</v>
      </c>
      <c r="G35" s="6">
        <f t="shared" ca="1" si="15"/>
        <v>1</v>
      </c>
      <c r="H35" s="6" t="str">
        <f t="shared" si="1"/>
        <v/>
      </c>
      <c r="I35" s="6" t="s">
        <v>160</v>
      </c>
      <c r="J35" s="6" t="s">
        <v>179</v>
      </c>
      <c r="K35" s="6">
        <f t="shared" ca="1" si="17"/>
        <v>420</v>
      </c>
      <c r="AE35" s="7"/>
      <c r="AF35" s="8"/>
      <c r="AZ35" s="9"/>
    </row>
    <row r="36" spans="1:56" x14ac:dyDescent="0.3">
      <c r="A36" t="s">
        <v>252</v>
      </c>
      <c r="B36" s="8">
        <v>0</v>
      </c>
      <c r="C36" s="8"/>
      <c r="D36" s="8"/>
      <c r="H36" s="6" t="str">
        <f t="shared" si="1"/>
        <v>\end{enumerate}\newpage   \section*{Cuenta:  20171900224  }\begin{enumerate}</v>
      </c>
      <c r="N36" s="18"/>
      <c r="Y36" s="9"/>
      <c r="AC36" s="10"/>
      <c r="AE36" s="7"/>
      <c r="AF36" s="8"/>
      <c r="AG36" s="10"/>
      <c r="AH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1"/>
      <c r="BA36" s="10"/>
      <c r="BB36" s="10"/>
      <c r="BD36" s="10"/>
    </row>
    <row r="37" spans="1:56" x14ac:dyDescent="0.3">
      <c r="A37">
        <v>0</v>
      </c>
      <c r="B37" s="8">
        <v>0</v>
      </c>
      <c r="C37" s="6">
        <f t="shared" ref="C37:D100" ca="1" si="18">RAND()</f>
        <v>0.44544099221141009</v>
      </c>
      <c r="D37" s="6">
        <f t="shared" ca="1" si="18"/>
        <v>0.59987007386960511</v>
      </c>
      <c r="E37" s="6">
        <f t="shared" ref="E37:E46" ca="1" si="19">IF(C37&gt;0.1,      IF(C37&lt;0.6,C37,ABS(1-C37)),C37+0.5)</f>
        <v>0.44544099221141009</v>
      </c>
      <c r="F37" s="6">
        <f t="shared" ref="F37:F46" ca="1" si="20">MOD(ROUND(C37*100+35,0),4)</f>
        <v>0</v>
      </c>
      <c r="G37" s="6">
        <f t="shared" ref="G37:G46" ca="1" si="21">MOD(ROUND(D37*100+35,0),4)</f>
        <v>3</v>
      </c>
      <c r="H37" s="6" t="str">
        <f t="shared" si="1"/>
        <v/>
      </c>
      <c r="I37" s="6" t="s">
        <v>160</v>
      </c>
      <c r="J37" s="6" t="s">
        <v>179</v>
      </c>
      <c r="K37" s="6">
        <f t="shared" ref="K37:K41" ca="1" si="22">IF( F37&lt;2, IF(G37=1, (F37*(-2)+1)*(90+30), IF(G37=2, (F37-2)*(90+45), IF(G37=3, (F37*(-2)+1)*(90+60), (F37-2)*(90)))), IF(G37=1, (F37*(-1)+4)*(180+30),IF(G37=2, (F37-4)*(180+45),IF(G37=3, (F37*(-1)+4)*(180+60), (F37-4)*(180)))) )</f>
        <v>150</v>
      </c>
      <c r="N37" s="18"/>
      <c r="Y37" s="9"/>
      <c r="AE37" s="7"/>
      <c r="AF37" s="8"/>
      <c r="AZ37" s="9"/>
    </row>
    <row r="38" spans="1:56" x14ac:dyDescent="0.3">
      <c r="A38">
        <v>0</v>
      </c>
      <c r="B38" s="8">
        <v>0</v>
      </c>
      <c r="C38" s="6">
        <f t="shared" ca="1" si="3"/>
        <v>0.48857451184074718</v>
      </c>
      <c r="D38" s="6">
        <f t="shared" ca="1" si="18"/>
        <v>0.21378171945767954</v>
      </c>
      <c r="E38" s="6">
        <f t="shared" ca="1" si="19"/>
        <v>0.48857451184074718</v>
      </c>
      <c r="F38" s="6">
        <f t="shared" ca="1" si="20"/>
        <v>0</v>
      </c>
      <c r="G38" s="6">
        <f t="shared" ca="1" si="21"/>
        <v>0</v>
      </c>
      <c r="H38" s="6" t="str">
        <f t="shared" si="1"/>
        <v/>
      </c>
      <c r="I38" s="6" t="s">
        <v>160</v>
      </c>
      <c r="J38" s="6" t="s">
        <v>179</v>
      </c>
      <c r="K38" s="6">
        <f t="shared" ca="1" si="22"/>
        <v>-180</v>
      </c>
      <c r="N38" s="18"/>
      <c r="Y38" s="9"/>
      <c r="AE38" s="7"/>
      <c r="AF38" s="8"/>
      <c r="AZ38" s="9"/>
    </row>
    <row r="39" spans="1:56" x14ac:dyDescent="0.3">
      <c r="A39">
        <v>0</v>
      </c>
      <c r="B39" s="8">
        <v>0</v>
      </c>
      <c r="C39" s="6">
        <f t="shared" ca="1" si="18"/>
        <v>0.19981358601117893</v>
      </c>
      <c r="D39" s="6">
        <f t="shared" ca="1" si="18"/>
        <v>0.25477341248465768</v>
      </c>
      <c r="E39" s="6">
        <f t="shared" ca="1" si="19"/>
        <v>0.19981358601117893</v>
      </c>
      <c r="F39" s="6">
        <f t="shared" ca="1" si="20"/>
        <v>3</v>
      </c>
      <c r="G39" s="6">
        <f t="shared" ca="1" si="21"/>
        <v>0</v>
      </c>
      <c r="H39" s="6" t="str">
        <f t="shared" si="1"/>
        <v/>
      </c>
      <c r="I39" s="6" t="s">
        <v>160</v>
      </c>
      <c r="J39" s="6" t="s">
        <v>179</v>
      </c>
      <c r="K39" s="6">
        <f t="shared" ca="1" si="22"/>
        <v>-180</v>
      </c>
      <c r="N39" s="18"/>
      <c r="Y39" s="9"/>
      <c r="AE39" s="7"/>
      <c r="AF39" s="8"/>
      <c r="AZ39" s="9"/>
    </row>
    <row r="40" spans="1:56" x14ac:dyDescent="0.3">
      <c r="A40">
        <v>0</v>
      </c>
      <c r="B40" s="8">
        <v>0</v>
      </c>
      <c r="C40" s="6">
        <f t="shared" ca="1" si="18"/>
        <v>0.25698846566593181</v>
      </c>
      <c r="D40" s="6">
        <f t="shared" ca="1" si="18"/>
        <v>0.62973228804358272</v>
      </c>
      <c r="E40" s="6">
        <f t="shared" ca="1" si="19"/>
        <v>0.25698846566593181</v>
      </c>
      <c r="F40" s="6">
        <f t="shared" ca="1" si="20"/>
        <v>1</v>
      </c>
      <c r="G40" s="6">
        <f t="shared" ca="1" si="21"/>
        <v>2</v>
      </c>
      <c r="H40" s="6" t="str">
        <f t="shared" si="1"/>
        <v/>
      </c>
      <c r="I40" s="6" t="s">
        <v>160</v>
      </c>
      <c r="J40" s="6" t="s">
        <v>179</v>
      </c>
      <c r="K40" s="6">
        <f t="shared" ca="1" si="22"/>
        <v>-135</v>
      </c>
      <c r="N40" s="18"/>
      <c r="Y40" s="9"/>
      <c r="AE40" s="7"/>
      <c r="AF40" s="8"/>
      <c r="AZ40" s="9"/>
    </row>
    <row r="41" spans="1:56" x14ac:dyDescent="0.3">
      <c r="A41">
        <v>0</v>
      </c>
      <c r="B41" s="8">
        <v>0</v>
      </c>
      <c r="C41" s="6">
        <f t="shared" ca="1" si="18"/>
        <v>0.39706681537010247</v>
      </c>
      <c r="D41" s="6">
        <f t="shared" ca="1" si="18"/>
        <v>0.64966074627134729</v>
      </c>
      <c r="E41" s="6">
        <f t="shared" ca="1" si="19"/>
        <v>0.39706681537010247</v>
      </c>
      <c r="F41" s="6">
        <f t="shared" ca="1" si="20"/>
        <v>3</v>
      </c>
      <c r="G41" s="6">
        <f t="shared" ca="1" si="21"/>
        <v>0</v>
      </c>
      <c r="H41" s="6" t="str">
        <f t="shared" si="1"/>
        <v/>
      </c>
      <c r="I41" s="6" t="s">
        <v>160</v>
      </c>
      <c r="J41" s="6" t="s">
        <v>179</v>
      </c>
      <c r="K41" s="6">
        <f t="shared" ca="1" si="22"/>
        <v>-180</v>
      </c>
      <c r="N41" s="18"/>
      <c r="Y41" s="9"/>
      <c r="AE41" s="7"/>
      <c r="AF41" s="8"/>
      <c r="AZ41" s="9"/>
    </row>
    <row r="42" spans="1:56" x14ac:dyDescent="0.3">
      <c r="A42">
        <v>0</v>
      </c>
      <c r="B42" s="8">
        <v>0</v>
      </c>
      <c r="C42" s="6">
        <f t="shared" ca="1" si="18"/>
        <v>0.83612087882017594</v>
      </c>
      <c r="D42" s="6">
        <f t="shared" ca="1" si="18"/>
        <v>0.77025114706256159</v>
      </c>
      <c r="E42" s="6">
        <f t="shared" ca="1" si="19"/>
        <v>0.16387912117982406</v>
      </c>
      <c r="F42" s="6">
        <f t="shared" ca="1" si="20"/>
        <v>3</v>
      </c>
      <c r="G42" s="6">
        <f t="shared" ca="1" si="21"/>
        <v>0</v>
      </c>
      <c r="H42" s="6" t="str">
        <f t="shared" si="1"/>
        <v/>
      </c>
      <c r="I42" s="6" t="s">
        <v>160</v>
      </c>
      <c r="J42" s="6" t="s">
        <v>179</v>
      </c>
      <c r="K42" s="6">
        <f t="shared" ref="K42:K46" ca="1" si="23">IF( F42&lt;2, IF(G42=1, (F42*(-2)+1)*(0+30), IF(G42=2, (F42-2)*(0+45), IF(G42=3, (F42*(-2)+1)*(0+60), (F42-2)*(0)))), IF(G42=1, (F42*(-1)+4)*(180+30),IF(G42=2, (F42-4)*(180+45),IF(G42=3, (F42*(-1)+4)*(180+60), (F42-4)*(180)))) )</f>
        <v>-180</v>
      </c>
      <c r="Y42" s="9"/>
      <c r="AE42" s="7"/>
      <c r="AF42" s="8"/>
      <c r="AZ42" s="9"/>
    </row>
    <row r="43" spans="1:56" x14ac:dyDescent="0.3">
      <c r="A43">
        <v>0</v>
      </c>
      <c r="B43" s="8">
        <v>0</v>
      </c>
      <c r="C43" s="6">
        <f t="shared" ca="1" si="18"/>
        <v>0.2721748129315088</v>
      </c>
      <c r="D43" s="6">
        <f t="shared" ca="1" si="18"/>
        <v>0.1728847038203426</v>
      </c>
      <c r="E43" s="6">
        <f t="shared" ca="1" si="19"/>
        <v>0.2721748129315088</v>
      </c>
      <c r="F43" s="6">
        <f t="shared" ca="1" si="20"/>
        <v>2</v>
      </c>
      <c r="G43" s="6">
        <f t="shared" ca="1" si="21"/>
        <v>0</v>
      </c>
      <c r="H43" s="6" t="str">
        <f t="shared" si="1"/>
        <v/>
      </c>
      <c r="I43" s="6" t="s">
        <v>160</v>
      </c>
      <c r="J43" s="6" t="s">
        <v>179</v>
      </c>
      <c r="K43" s="6">
        <f t="shared" ca="1" si="23"/>
        <v>-360</v>
      </c>
      <c r="Y43" s="9"/>
      <c r="AE43" s="7"/>
      <c r="AF43" s="8"/>
      <c r="AZ43" s="9"/>
    </row>
    <row r="44" spans="1:56" x14ac:dyDescent="0.3">
      <c r="A44">
        <v>0</v>
      </c>
      <c r="B44" s="8">
        <v>0</v>
      </c>
      <c r="C44" s="6">
        <f t="shared" ca="1" si="18"/>
        <v>0.12919825020660558</v>
      </c>
      <c r="D44" s="6">
        <f t="shared" ca="1" si="18"/>
        <v>0.88496110431753616</v>
      </c>
      <c r="E44" s="6">
        <f t="shared" ca="1" si="19"/>
        <v>0.12919825020660558</v>
      </c>
      <c r="F44" s="6">
        <f t="shared" ca="1" si="20"/>
        <v>0</v>
      </c>
      <c r="G44" s="6">
        <f t="shared" ca="1" si="21"/>
        <v>3</v>
      </c>
      <c r="H44" s="6" t="str">
        <f t="shared" si="1"/>
        <v/>
      </c>
      <c r="I44" s="6" t="s">
        <v>160</v>
      </c>
      <c r="J44" s="6" t="s">
        <v>179</v>
      </c>
      <c r="K44" s="6">
        <f t="shared" ca="1" si="23"/>
        <v>60</v>
      </c>
      <c r="Y44" s="9"/>
      <c r="AE44" s="7"/>
      <c r="AF44" s="8"/>
      <c r="AZ44" s="9"/>
    </row>
    <row r="45" spans="1:56" x14ac:dyDescent="0.3">
      <c r="A45">
        <v>0</v>
      </c>
      <c r="B45" s="8">
        <v>0</v>
      </c>
      <c r="C45" s="6">
        <f t="shared" ca="1" si="18"/>
        <v>0.89817961304105243</v>
      </c>
      <c r="D45" s="6">
        <f t="shared" ca="1" si="18"/>
        <v>0.51651042222063859</v>
      </c>
      <c r="E45" s="6">
        <f t="shared" ca="1" si="19"/>
        <v>0.10182038695894757</v>
      </c>
      <c r="F45" s="6">
        <f t="shared" ca="1" si="20"/>
        <v>1</v>
      </c>
      <c r="G45" s="6">
        <f t="shared" ca="1" si="21"/>
        <v>3</v>
      </c>
      <c r="H45" s="6" t="str">
        <f t="shared" si="1"/>
        <v/>
      </c>
      <c r="I45" s="6" t="s">
        <v>160</v>
      </c>
      <c r="J45" s="6" t="s">
        <v>179</v>
      </c>
      <c r="K45" s="6">
        <f t="shared" ca="1" si="23"/>
        <v>-60</v>
      </c>
      <c r="Y45" s="9"/>
      <c r="AE45" s="7"/>
      <c r="AF45" s="8"/>
      <c r="AZ45" s="9"/>
    </row>
    <row r="46" spans="1:56" x14ac:dyDescent="0.3">
      <c r="A46">
        <v>0</v>
      </c>
      <c r="B46" s="8">
        <v>0</v>
      </c>
      <c r="C46" s="6">
        <f t="shared" ca="1" si="18"/>
        <v>0.65140650382915355</v>
      </c>
      <c r="D46" s="6">
        <f t="shared" ca="1" si="18"/>
        <v>0.24491956158907235</v>
      </c>
      <c r="E46" s="6">
        <f t="shared" ca="1" si="19"/>
        <v>0.34859349617084645</v>
      </c>
      <c r="F46" s="6">
        <f t="shared" ca="1" si="20"/>
        <v>0</v>
      </c>
      <c r="G46" s="6">
        <f t="shared" ca="1" si="21"/>
        <v>3</v>
      </c>
      <c r="H46" s="6" t="str">
        <f t="shared" si="1"/>
        <v/>
      </c>
      <c r="I46" s="6" t="s">
        <v>160</v>
      </c>
      <c r="J46" s="6" t="s">
        <v>179</v>
      </c>
      <c r="K46" s="6">
        <f t="shared" ca="1" si="23"/>
        <v>60</v>
      </c>
      <c r="Q46" s="10"/>
      <c r="R46" s="10"/>
      <c r="S46" s="10"/>
      <c r="T46" s="10"/>
      <c r="U46" s="10"/>
      <c r="V46" s="10"/>
      <c r="W46" s="10"/>
      <c r="X46" s="10"/>
      <c r="Y46" s="11"/>
      <c r="Z46" s="10"/>
      <c r="AA46" s="10"/>
      <c r="AB46" s="10"/>
      <c r="AE46" s="7"/>
      <c r="AF46" s="8"/>
      <c r="AZ46" s="9"/>
    </row>
    <row r="47" spans="1:56" x14ac:dyDescent="0.3">
      <c r="A47" t="s">
        <v>253</v>
      </c>
      <c r="B47" s="8">
        <v>0</v>
      </c>
      <c r="C47" s="8"/>
      <c r="D47" s="8"/>
      <c r="H47" s="6" t="str">
        <f t="shared" si="1"/>
        <v>\end{enumerate}\newpage   \section*{Cuenta:  20181900670  }\begin{enumerate}</v>
      </c>
      <c r="Y47" s="9"/>
      <c r="AC47" s="10"/>
      <c r="AE47" s="7"/>
      <c r="AF47" s="8"/>
      <c r="AG47" s="10"/>
      <c r="AH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D47" s="10"/>
    </row>
    <row r="48" spans="1:56" x14ac:dyDescent="0.3">
      <c r="A48">
        <v>0</v>
      </c>
      <c r="B48" s="8">
        <v>0</v>
      </c>
      <c r="C48" s="6">
        <f t="shared" ref="C48:D48" ca="1" si="24">RAND()</f>
        <v>0.36946031598510187</v>
      </c>
      <c r="D48" s="6">
        <f t="shared" ca="1" si="24"/>
        <v>0.48210902164357361</v>
      </c>
      <c r="E48" s="6">
        <f t="shared" ref="E48:E57" ca="1" si="25">IF(C48&gt;0.1,      IF(C48&lt;0.6,C48,ABS(1-C48)),C48+0.5)</f>
        <v>0.36946031598510187</v>
      </c>
      <c r="F48" s="6">
        <f t="shared" ref="F48:F57" ca="1" si="26">MOD(ROUND(C48*100+35,0),4)</f>
        <v>0</v>
      </c>
      <c r="G48" s="6">
        <f t="shared" ref="G48:G57" ca="1" si="27">MOD(ROUND(D48*100+35,0),4)</f>
        <v>3</v>
      </c>
      <c r="H48" s="6" t="str">
        <f t="shared" si="1"/>
        <v/>
      </c>
      <c r="I48" s="6" t="s">
        <v>160</v>
      </c>
      <c r="J48" s="6" t="s">
        <v>179</v>
      </c>
      <c r="K48" s="6">
        <f t="shared" ref="K48:K52" ca="1" si="28">IF( F48&lt;2, IF(G48=1, (F48*(-2)+1)*(90+30), IF(G48=2, (F48-2)*(90+45), IF(G48=3, (F48*(-2)+1)*(90+60), (F48-2)*(90)))), IF(G48=1, (F48*(-1)+4)*(180+30),IF(G48=2, (F48-4)*(180+45),IF(G48=3, (F48*(-1)+4)*(180+60), (F48-4)*(180)))) )</f>
        <v>150</v>
      </c>
      <c r="Y48" s="9"/>
      <c r="AE48" s="7"/>
      <c r="AF48" s="8"/>
      <c r="AZ48" s="9"/>
    </row>
    <row r="49" spans="1:61" x14ac:dyDescent="0.3">
      <c r="A49">
        <v>0</v>
      </c>
      <c r="B49" s="8">
        <v>0</v>
      </c>
      <c r="C49" s="6">
        <f t="shared" ca="1" si="18"/>
        <v>0.55266415981103567</v>
      </c>
      <c r="D49" s="6">
        <f t="shared" ca="1" si="18"/>
        <v>0.16823563807847663</v>
      </c>
      <c r="E49" s="6">
        <f t="shared" ca="1" si="25"/>
        <v>0.55266415981103567</v>
      </c>
      <c r="F49" s="6">
        <f t="shared" ca="1" si="26"/>
        <v>2</v>
      </c>
      <c r="G49" s="6">
        <f t="shared" ca="1" si="27"/>
        <v>0</v>
      </c>
      <c r="H49" s="6" t="str">
        <f t="shared" si="1"/>
        <v/>
      </c>
      <c r="I49" s="6" t="s">
        <v>160</v>
      </c>
      <c r="J49" s="6" t="s">
        <v>179</v>
      </c>
      <c r="K49" s="6">
        <f t="shared" ca="1" si="28"/>
        <v>-360</v>
      </c>
      <c r="Y49" s="9"/>
      <c r="AE49" s="7"/>
      <c r="AF49" s="8"/>
      <c r="AZ49" s="9"/>
    </row>
    <row r="50" spans="1:61" x14ac:dyDescent="0.3">
      <c r="A50">
        <v>0</v>
      </c>
      <c r="B50" s="8">
        <v>0</v>
      </c>
      <c r="C50" s="6">
        <f t="shared" ca="1" si="18"/>
        <v>0.33048935235337473</v>
      </c>
      <c r="D50" s="6">
        <f t="shared" ca="1" si="18"/>
        <v>0.91154341980362874</v>
      </c>
      <c r="E50" s="6">
        <f t="shared" ca="1" si="25"/>
        <v>0.33048935235337473</v>
      </c>
      <c r="F50" s="6">
        <f t="shared" ca="1" si="26"/>
        <v>0</v>
      </c>
      <c r="G50" s="6">
        <f t="shared" ca="1" si="27"/>
        <v>2</v>
      </c>
      <c r="H50" s="6" t="str">
        <f t="shared" si="1"/>
        <v/>
      </c>
      <c r="I50" s="6" t="s">
        <v>160</v>
      </c>
      <c r="J50" s="6" t="s">
        <v>179</v>
      </c>
      <c r="K50" s="6">
        <f t="shared" ca="1" si="28"/>
        <v>-270</v>
      </c>
      <c r="Y50" s="9"/>
      <c r="AE50" s="7"/>
      <c r="AF50" s="8"/>
      <c r="AZ50" s="9"/>
    </row>
    <row r="51" spans="1:61" x14ac:dyDescent="0.3">
      <c r="A51">
        <v>0</v>
      </c>
      <c r="B51" s="8">
        <v>0</v>
      </c>
      <c r="C51" s="6">
        <f t="shared" ca="1" si="18"/>
        <v>0.82326489658306168</v>
      </c>
      <c r="D51" s="6">
        <f t="shared" ca="1" si="18"/>
        <v>0.38198457579439948</v>
      </c>
      <c r="E51" s="6">
        <f t="shared" ca="1" si="25"/>
        <v>0.17673510341693832</v>
      </c>
      <c r="F51" s="6">
        <f t="shared" ca="1" si="26"/>
        <v>1</v>
      </c>
      <c r="G51" s="6">
        <f t="shared" ca="1" si="27"/>
        <v>1</v>
      </c>
      <c r="H51" s="6" t="str">
        <f t="shared" si="1"/>
        <v/>
      </c>
      <c r="I51" s="6" t="s">
        <v>160</v>
      </c>
      <c r="J51" s="6" t="s">
        <v>179</v>
      </c>
      <c r="K51" s="6">
        <f t="shared" ca="1" si="28"/>
        <v>-120</v>
      </c>
      <c r="AE51" s="7"/>
      <c r="AF51" s="8"/>
      <c r="AZ51" s="9"/>
    </row>
    <row r="52" spans="1:61" x14ac:dyDescent="0.3">
      <c r="A52">
        <v>0</v>
      </c>
      <c r="B52" s="8">
        <v>0</v>
      </c>
      <c r="C52" s="6">
        <f t="shared" ca="1" si="18"/>
        <v>0.87660861689162484</v>
      </c>
      <c r="D52" s="6">
        <f t="shared" ca="1" si="18"/>
        <v>0.7872466795552584</v>
      </c>
      <c r="E52" s="6">
        <f t="shared" ca="1" si="25"/>
        <v>0.12339138310837516</v>
      </c>
      <c r="F52" s="6">
        <f t="shared" ca="1" si="26"/>
        <v>3</v>
      </c>
      <c r="G52" s="6">
        <f t="shared" ca="1" si="27"/>
        <v>2</v>
      </c>
      <c r="H52" s="6" t="str">
        <f t="shared" si="1"/>
        <v/>
      </c>
      <c r="I52" s="6" t="s">
        <v>160</v>
      </c>
      <c r="J52" s="6" t="s">
        <v>179</v>
      </c>
      <c r="K52" s="6">
        <f t="shared" ca="1" si="28"/>
        <v>-225</v>
      </c>
      <c r="N52" s="18"/>
      <c r="Y52" s="9"/>
      <c r="AE52" s="7"/>
      <c r="AF52" s="8"/>
      <c r="AZ52" s="9"/>
    </row>
    <row r="53" spans="1:61" x14ac:dyDescent="0.3">
      <c r="A53">
        <v>0</v>
      </c>
      <c r="B53" s="8">
        <v>0</v>
      </c>
      <c r="C53" s="6">
        <f t="shared" ca="1" si="18"/>
        <v>7.8175914667477975E-2</v>
      </c>
      <c r="D53" s="6">
        <f t="shared" ca="1" si="18"/>
        <v>0.44425698512191203</v>
      </c>
      <c r="E53" s="6">
        <f t="shared" ca="1" si="25"/>
        <v>0.57817591466747797</v>
      </c>
      <c r="F53" s="6">
        <f t="shared" ca="1" si="26"/>
        <v>3</v>
      </c>
      <c r="G53" s="6">
        <f t="shared" ca="1" si="27"/>
        <v>3</v>
      </c>
      <c r="H53" s="6" t="str">
        <f t="shared" si="1"/>
        <v/>
      </c>
      <c r="I53" s="6" t="s">
        <v>160</v>
      </c>
      <c r="J53" s="6" t="s">
        <v>179</v>
      </c>
      <c r="K53" s="6">
        <f t="shared" ref="K53:K57" ca="1" si="29">IF( F53&lt;2, IF(G53=1, (F53*(-2)+1)*(0+30), IF(G53=2, (F53-2)*(0+45), IF(G53=3, (F53*(-2)+1)*(0+60), (F53-2)*(0)))), IF(G53=1, (F53*(-1)+4)*(180+30),IF(G53=2, (F53-4)*(180+45),IF(G53=3, (F53*(-1)+4)*(180+60), (F53-4)*(180)))) )</f>
        <v>240</v>
      </c>
      <c r="N53" s="18"/>
      <c r="Y53" s="9"/>
      <c r="AE53" s="7"/>
      <c r="AF53" s="8"/>
      <c r="AZ53" s="9"/>
    </row>
    <row r="54" spans="1:61" x14ac:dyDescent="0.3">
      <c r="A54">
        <v>0</v>
      </c>
      <c r="B54" s="8">
        <v>0</v>
      </c>
      <c r="C54" s="6">
        <f t="shared" ca="1" si="18"/>
        <v>0.44961322839408147</v>
      </c>
      <c r="D54" s="6">
        <f t="shared" ca="1" si="18"/>
        <v>0.52326007509994232</v>
      </c>
      <c r="E54" s="6">
        <f t="shared" ca="1" si="25"/>
        <v>0.44961322839408147</v>
      </c>
      <c r="F54" s="6">
        <f t="shared" ca="1" si="26"/>
        <v>0</v>
      </c>
      <c r="G54" s="6">
        <f t="shared" ca="1" si="27"/>
        <v>3</v>
      </c>
      <c r="H54" s="6" t="str">
        <f t="shared" si="1"/>
        <v/>
      </c>
      <c r="I54" s="6" t="s">
        <v>160</v>
      </c>
      <c r="J54" s="6" t="s">
        <v>179</v>
      </c>
      <c r="K54" s="6">
        <f t="shared" ca="1" si="29"/>
        <v>60</v>
      </c>
      <c r="N54" s="18"/>
      <c r="Y54" s="9"/>
      <c r="AE54" s="7"/>
      <c r="AF54" s="8"/>
      <c r="AZ54" s="9"/>
    </row>
    <row r="55" spans="1:61" x14ac:dyDescent="0.3">
      <c r="A55">
        <v>0</v>
      </c>
      <c r="B55" s="8">
        <v>0</v>
      </c>
      <c r="C55" s="6">
        <f t="shared" ca="1" si="18"/>
        <v>0.90473600002844501</v>
      </c>
      <c r="D55" s="6">
        <f t="shared" ca="1" si="18"/>
        <v>0.85762631132603451</v>
      </c>
      <c r="E55" s="6">
        <f t="shared" ca="1" si="25"/>
        <v>9.5263999971554991E-2</v>
      </c>
      <c r="F55" s="6">
        <f t="shared" ca="1" si="26"/>
        <v>1</v>
      </c>
      <c r="G55" s="6">
        <f t="shared" ca="1" si="27"/>
        <v>1</v>
      </c>
      <c r="H55" s="6" t="str">
        <f t="shared" si="1"/>
        <v/>
      </c>
      <c r="I55" s="6" t="s">
        <v>160</v>
      </c>
      <c r="J55" s="6" t="s">
        <v>179</v>
      </c>
      <c r="K55" s="6">
        <f t="shared" ca="1" si="29"/>
        <v>-30</v>
      </c>
      <c r="N55" s="18"/>
      <c r="Y55" s="9"/>
      <c r="AE55" s="7"/>
      <c r="AF55" s="8"/>
      <c r="AZ55" s="9"/>
    </row>
    <row r="56" spans="1:61" x14ac:dyDescent="0.3">
      <c r="A56">
        <v>0</v>
      </c>
      <c r="B56" s="8">
        <v>0</v>
      </c>
      <c r="C56" s="6">
        <f t="shared" ca="1" si="18"/>
        <v>0.37460092312100957</v>
      </c>
      <c r="D56" s="6">
        <f t="shared" ca="1" si="18"/>
        <v>0.73895979870941531</v>
      </c>
      <c r="E56" s="6">
        <f t="shared" ca="1" si="25"/>
        <v>0.37460092312100957</v>
      </c>
      <c r="F56" s="6">
        <f t="shared" ca="1" si="26"/>
        <v>0</v>
      </c>
      <c r="G56" s="6">
        <f t="shared" ca="1" si="27"/>
        <v>1</v>
      </c>
      <c r="H56" s="6" t="str">
        <f t="shared" si="1"/>
        <v/>
      </c>
      <c r="I56" s="6" t="s">
        <v>160</v>
      </c>
      <c r="J56" s="6" t="s">
        <v>179</v>
      </c>
      <c r="K56" s="6">
        <f t="shared" ca="1" si="29"/>
        <v>30</v>
      </c>
      <c r="N56" s="18"/>
      <c r="Y56" s="9"/>
      <c r="AE56" s="7"/>
      <c r="AF56" s="8"/>
      <c r="AZ56" s="9"/>
    </row>
    <row r="57" spans="1:61" x14ac:dyDescent="0.3">
      <c r="A57">
        <v>0</v>
      </c>
      <c r="B57" s="8">
        <v>0</v>
      </c>
      <c r="C57" s="6">
        <f t="shared" ca="1" si="18"/>
        <v>0.21286512984962092</v>
      </c>
      <c r="D57" s="6">
        <f t="shared" ca="1" si="18"/>
        <v>0.3272942863267343</v>
      </c>
      <c r="E57" s="6">
        <f t="shared" ca="1" si="25"/>
        <v>0.21286512984962092</v>
      </c>
      <c r="F57" s="6">
        <f t="shared" ca="1" si="26"/>
        <v>0</v>
      </c>
      <c r="G57" s="6">
        <f t="shared" ca="1" si="27"/>
        <v>0</v>
      </c>
      <c r="H57" s="6" t="str">
        <f t="shared" si="1"/>
        <v/>
      </c>
      <c r="I57" s="6" t="s">
        <v>160</v>
      </c>
      <c r="J57" s="6" t="s">
        <v>179</v>
      </c>
      <c r="K57" s="6">
        <f t="shared" ca="1" si="29"/>
        <v>0</v>
      </c>
      <c r="N57" s="18"/>
      <c r="Y57" s="9"/>
      <c r="AE57" s="7"/>
      <c r="AF57" s="8"/>
      <c r="AZ57" s="9"/>
    </row>
    <row r="58" spans="1:61" x14ac:dyDescent="0.3">
      <c r="A58" t="s">
        <v>254</v>
      </c>
      <c r="B58" s="8">
        <v>0</v>
      </c>
      <c r="C58" s="8"/>
      <c r="D58" s="8"/>
      <c r="H58" s="6" t="str">
        <f t="shared" si="1"/>
        <v>\end{enumerate}\newpage   \section*{Cuenta:  20181900831  }\begin{enumerate}</v>
      </c>
      <c r="Y58" s="9"/>
      <c r="AC58" s="10"/>
      <c r="AE58" s="7"/>
      <c r="AF58" s="8"/>
      <c r="AG58" s="10"/>
      <c r="AH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1"/>
      <c r="BA58" s="10"/>
      <c r="BB58" s="10"/>
      <c r="BD58" s="10"/>
      <c r="BE58" s="10"/>
      <c r="BI58" s="10"/>
    </row>
    <row r="59" spans="1:61" x14ac:dyDescent="0.3">
      <c r="A59">
        <v>0</v>
      </c>
      <c r="B59" s="8">
        <v>0</v>
      </c>
      <c r="C59" s="6">
        <f t="shared" ref="C59:D59" ca="1" si="30">RAND()</f>
        <v>0.80310897198761422</v>
      </c>
      <c r="D59" s="6">
        <f t="shared" ca="1" si="30"/>
        <v>0.15879820324450578</v>
      </c>
      <c r="E59" s="6">
        <f t="shared" ref="E59:E68" ca="1" si="31">IF(C59&gt;0.1,      IF(C59&lt;0.6,C59,ABS(1-C59)),C59+0.5)</f>
        <v>0.19689102801238578</v>
      </c>
      <c r="F59" s="6">
        <f t="shared" ref="F59:F68" ca="1" si="32">MOD(ROUND(C59*100+35,0),4)</f>
        <v>3</v>
      </c>
      <c r="G59" s="6">
        <f t="shared" ref="G59:G68" ca="1" si="33">MOD(ROUND(D59*100+35,0),4)</f>
        <v>3</v>
      </c>
      <c r="H59" s="6" t="str">
        <f t="shared" si="1"/>
        <v/>
      </c>
      <c r="I59" s="6" t="s">
        <v>160</v>
      </c>
      <c r="J59" s="6" t="s">
        <v>179</v>
      </c>
      <c r="K59" s="6">
        <f t="shared" ref="K59:K63" ca="1" si="34">IF( F59&lt;2, IF(G59=1, (F59*(-2)+1)*(90+30), IF(G59=2, (F59-2)*(90+45), IF(G59=3, (F59*(-2)+1)*(90+60), (F59-2)*(90)))), IF(G59=1, (F59*(-1)+4)*(180+30),IF(G59=2, (F59-4)*(180+45),IF(G59=3, (F59*(-1)+4)*(180+60), (F59-4)*(180)))) )</f>
        <v>240</v>
      </c>
      <c r="Y59" s="9"/>
      <c r="AE59" s="7"/>
      <c r="AF59" s="8"/>
      <c r="AZ59" s="9"/>
    </row>
    <row r="60" spans="1:61" x14ac:dyDescent="0.3">
      <c r="A60">
        <v>0</v>
      </c>
      <c r="B60" s="8">
        <v>0</v>
      </c>
      <c r="C60" s="6">
        <f t="shared" ca="1" si="18"/>
        <v>7.7791455066433812E-2</v>
      </c>
      <c r="D60" s="6">
        <f t="shared" ca="1" si="18"/>
        <v>0.29950706293259577</v>
      </c>
      <c r="E60" s="6">
        <f t="shared" ca="1" si="31"/>
        <v>0.57779145506643381</v>
      </c>
      <c r="F60" s="6">
        <f t="shared" ca="1" si="32"/>
        <v>3</v>
      </c>
      <c r="G60" s="6">
        <f t="shared" ca="1" si="33"/>
        <v>1</v>
      </c>
      <c r="H60" s="6" t="str">
        <f t="shared" si="1"/>
        <v/>
      </c>
      <c r="I60" s="6" t="s">
        <v>160</v>
      </c>
      <c r="J60" s="6" t="s">
        <v>179</v>
      </c>
      <c r="K60" s="6">
        <f t="shared" ca="1" si="34"/>
        <v>210</v>
      </c>
      <c r="Y60" s="9"/>
      <c r="AE60" s="7"/>
      <c r="AF60" s="8"/>
      <c r="AZ60" s="9"/>
    </row>
    <row r="61" spans="1:61" x14ac:dyDescent="0.3">
      <c r="A61">
        <v>0</v>
      </c>
      <c r="B61" s="8">
        <v>0</v>
      </c>
      <c r="C61" s="6">
        <f t="shared" ca="1" si="18"/>
        <v>0.63885265466236163</v>
      </c>
      <c r="D61" s="6">
        <f t="shared" ca="1" si="18"/>
        <v>0.58615718065641997</v>
      </c>
      <c r="E61" s="6">
        <f t="shared" ca="1" si="31"/>
        <v>0.36114734533763837</v>
      </c>
      <c r="F61" s="6">
        <f t="shared" ca="1" si="32"/>
        <v>3</v>
      </c>
      <c r="G61" s="6">
        <f t="shared" ca="1" si="33"/>
        <v>2</v>
      </c>
      <c r="H61" s="6" t="str">
        <f t="shared" si="1"/>
        <v/>
      </c>
      <c r="I61" s="6" t="s">
        <v>160</v>
      </c>
      <c r="J61" s="6" t="s">
        <v>179</v>
      </c>
      <c r="K61" s="6">
        <f t="shared" ca="1" si="34"/>
        <v>-225</v>
      </c>
      <c r="Y61" s="9"/>
      <c r="AE61" s="7"/>
      <c r="AF61" s="8"/>
      <c r="AZ61" s="9"/>
    </row>
    <row r="62" spans="1:61" x14ac:dyDescent="0.3">
      <c r="A62">
        <v>0</v>
      </c>
      <c r="B62" s="8">
        <v>0</v>
      </c>
      <c r="C62" s="6">
        <f t="shared" ca="1" si="18"/>
        <v>0.89890994878028252</v>
      </c>
      <c r="D62" s="6">
        <f t="shared" ca="1" si="18"/>
        <v>0.85902768494597126</v>
      </c>
      <c r="E62" s="6">
        <f t="shared" ca="1" si="31"/>
        <v>0.10109005121971748</v>
      </c>
      <c r="F62" s="6">
        <f t="shared" ca="1" si="32"/>
        <v>1</v>
      </c>
      <c r="G62" s="6">
        <f t="shared" ca="1" si="33"/>
        <v>1</v>
      </c>
      <c r="H62" s="6" t="str">
        <f t="shared" si="1"/>
        <v/>
      </c>
      <c r="I62" s="6" t="s">
        <v>160</v>
      </c>
      <c r="J62" s="6" t="s">
        <v>179</v>
      </c>
      <c r="K62" s="6">
        <f t="shared" ca="1" si="34"/>
        <v>-120</v>
      </c>
      <c r="Q62" s="10"/>
      <c r="R62" s="10"/>
      <c r="S62" s="10"/>
      <c r="T62" s="10"/>
      <c r="U62" s="10"/>
      <c r="V62" s="10"/>
      <c r="W62" s="10"/>
      <c r="X62" s="10"/>
      <c r="Y62" s="11"/>
      <c r="Z62" s="10"/>
      <c r="AA62" s="10"/>
      <c r="AB62" s="10"/>
      <c r="AE62" s="7"/>
      <c r="AF62" s="8"/>
      <c r="AZ62" s="9"/>
    </row>
    <row r="63" spans="1:61" x14ac:dyDescent="0.3">
      <c r="A63">
        <v>0</v>
      </c>
      <c r="B63" s="8">
        <v>0</v>
      </c>
      <c r="C63" s="6">
        <f t="shared" ca="1" si="18"/>
        <v>0.2126540555863935</v>
      </c>
      <c r="D63" s="6">
        <f t="shared" ca="1" si="18"/>
        <v>8.6916550715584684E-2</v>
      </c>
      <c r="E63" s="6">
        <f t="shared" ca="1" si="31"/>
        <v>0.2126540555863935</v>
      </c>
      <c r="F63" s="6">
        <f t="shared" ca="1" si="32"/>
        <v>0</v>
      </c>
      <c r="G63" s="6">
        <f t="shared" ca="1" si="33"/>
        <v>0</v>
      </c>
      <c r="H63" s="6" t="str">
        <f t="shared" si="1"/>
        <v/>
      </c>
      <c r="I63" s="6" t="s">
        <v>160</v>
      </c>
      <c r="J63" s="6" t="s">
        <v>179</v>
      </c>
      <c r="K63" s="6">
        <f t="shared" ca="1" si="34"/>
        <v>-180</v>
      </c>
      <c r="Y63" s="9"/>
      <c r="AE63" s="7"/>
      <c r="AF63" s="8"/>
      <c r="AZ63" s="9"/>
    </row>
    <row r="64" spans="1:61" x14ac:dyDescent="0.3">
      <c r="A64">
        <v>0</v>
      </c>
      <c r="B64" s="8">
        <v>0</v>
      </c>
      <c r="C64" s="6">
        <f t="shared" ca="1" si="18"/>
        <v>0.6354886230780098</v>
      </c>
      <c r="D64" s="6">
        <f t="shared" ca="1" si="18"/>
        <v>7.6902826757983322E-2</v>
      </c>
      <c r="E64" s="6">
        <f t="shared" ca="1" si="31"/>
        <v>0.3645113769219902</v>
      </c>
      <c r="F64" s="6">
        <f t="shared" ca="1" si="32"/>
        <v>3</v>
      </c>
      <c r="G64" s="6">
        <f t="shared" ca="1" si="33"/>
        <v>3</v>
      </c>
      <c r="H64" s="6" t="str">
        <f t="shared" si="1"/>
        <v/>
      </c>
      <c r="I64" s="6" t="s">
        <v>160</v>
      </c>
      <c r="J64" s="6" t="s">
        <v>179</v>
      </c>
      <c r="K64" s="6">
        <f t="shared" ref="K64:K68" ca="1" si="35">IF( F64&lt;2, IF(G64=1, (F64*(-2)+1)*(0+30), IF(G64=2, (F64-2)*(0+45), IF(G64=3, (F64*(-2)+1)*(0+60), (F64-2)*(0)))), IF(G64=1, (F64*(-1)+4)*(180+30),IF(G64=2, (F64-4)*(180+45),IF(G64=3, (F64*(-1)+4)*(180+60), (F64-4)*(180)))) )</f>
        <v>240</v>
      </c>
      <c r="Y64" s="9"/>
      <c r="AE64" s="7"/>
      <c r="AF64" s="8"/>
      <c r="AZ64" s="9"/>
    </row>
    <row r="65" spans="1:61" x14ac:dyDescent="0.3">
      <c r="A65">
        <v>0</v>
      </c>
      <c r="B65" s="8">
        <v>0</v>
      </c>
      <c r="C65" s="6">
        <f t="shared" ca="1" si="18"/>
        <v>0.2765500571915962</v>
      </c>
      <c r="D65" s="6">
        <f t="shared" ca="1" si="18"/>
        <v>0.68487085845586049</v>
      </c>
      <c r="E65" s="6">
        <f t="shared" ca="1" si="31"/>
        <v>0.2765500571915962</v>
      </c>
      <c r="F65" s="6">
        <f t="shared" ca="1" si="32"/>
        <v>3</v>
      </c>
      <c r="G65" s="6">
        <f t="shared" ca="1" si="33"/>
        <v>3</v>
      </c>
      <c r="H65" s="6" t="str">
        <f t="shared" si="1"/>
        <v/>
      </c>
      <c r="I65" s="6" t="s">
        <v>160</v>
      </c>
      <c r="J65" s="6" t="s">
        <v>179</v>
      </c>
      <c r="K65" s="6">
        <f t="shared" ca="1" si="35"/>
        <v>240</v>
      </c>
      <c r="Y65" s="9"/>
      <c r="AE65" s="7"/>
      <c r="AF65" s="8"/>
      <c r="AZ65" s="9"/>
    </row>
    <row r="66" spans="1:61" x14ac:dyDescent="0.3">
      <c r="A66">
        <v>0</v>
      </c>
      <c r="B66" s="8">
        <v>0</v>
      </c>
      <c r="C66" s="6">
        <f t="shared" ca="1" si="18"/>
        <v>0.93075600620127785</v>
      </c>
      <c r="D66" s="6">
        <f t="shared" ca="1" si="18"/>
        <v>0.10070655330853195</v>
      </c>
      <c r="E66" s="6">
        <f t="shared" ca="1" si="31"/>
        <v>6.9243993798722148E-2</v>
      </c>
      <c r="F66" s="6">
        <f t="shared" ca="1" si="32"/>
        <v>0</v>
      </c>
      <c r="G66" s="6">
        <f t="shared" ca="1" si="33"/>
        <v>1</v>
      </c>
      <c r="H66" s="6" t="str">
        <f t="shared" si="1"/>
        <v/>
      </c>
      <c r="I66" s="6" t="s">
        <v>160</v>
      </c>
      <c r="J66" s="6" t="s">
        <v>179</v>
      </c>
      <c r="K66" s="6">
        <f t="shared" ca="1" si="35"/>
        <v>30</v>
      </c>
      <c r="Y66" s="9"/>
      <c r="AE66" s="7"/>
      <c r="AF66" s="8"/>
      <c r="AZ66" s="9"/>
    </row>
    <row r="67" spans="1:61" x14ac:dyDescent="0.3">
      <c r="A67">
        <v>0</v>
      </c>
      <c r="B67" s="8">
        <v>0</v>
      </c>
      <c r="C67" s="6">
        <f t="shared" ca="1" si="18"/>
        <v>0.75880167412103128</v>
      </c>
      <c r="D67" s="6">
        <f t="shared" ca="1" si="18"/>
        <v>0.66254953320769761</v>
      </c>
      <c r="E67" s="6">
        <f t="shared" ca="1" si="31"/>
        <v>0.24119832587896872</v>
      </c>
      <c r="F67" s="6">
        <f t="shared" ca="1" si="32"/>
        <v>3</v>
      </c>
      <c r="G67" s="6">
        <f t="shared" ca="1" si="33"/>
        <v>1</v>
      </c>
      <c r="H67" s="6" t="str">
        <f t="shared" si="1"/>
        <v/>
      </c>
      <c r="I67" s="6" t="s">
        <v>160</v>
      </c>
      <c r="J67" s="6" t="s">
        <v>179</v>
      </c>
      <c r="K67" s="6">
        <f t="shared" ca="1" si="35"/>
        <v>210</v>
      </c>
      <c r="AE67" s="7"/>
      <c r="AF67" s="8"/>
      <c r="AZ67" s="9"/>
    </row>
    <row r="68" spans="1:61" x14ac:dyDescent="0.3">
      <c r="A68">
        <v>0</v>
      </c>
      <c r="B68" s="8">
        <v>0</v>
      </c>
      <c r="C68" s="6">
        <f t="shared" ca="1" si="18"/>
        <v>0.58791456295847089</v>
      </c>
      <c r="D68" s="6">
        <f t="shared" ca="1" si="18"/>
        <v>6.635488413513857E-2</v>
      </c>
      <c r="E68" s="6">
        <f t="shared" ca="1" si="31"/>
        <v>0.58791456295847089</v>
      </c>
      <c r="F68" s="6">
        <f t="shared" ca="1" si="32"/>
        <v>2</v>
      </c>
      <c r="G68" s="6">
        <f t="shared" ca="1" si="33"/>
        <v>2</v>
      </c>
      <c r="H68" s="6" t="str">
        <f t="shared" ref="H68:H131" si="36">IF(A68=0,"",A68)</f>
        <v/>
      </c>
      <c r="I68" s="6" t="s">
        <v>160</v>
      </c>
      <c r="J68" s="6" t="s">
        <v>179</v>
      </c>
      <c r="K68" s="6">
        <f t="shared" ca="1" si="35"/>
        <v>-450</v>
      </c>
      <c r="N68" s="18"/>
      <c r="Y68" s="9"/>
      <c r="AE68" s="7"/>
      <c r="AF68" s="8"/>
      <c r="AZ68" s="9"/>
    </row>
    <row r="69" spans="1:61" x14ac:dyDescent="0.3">
      <c r="A69" t="s">
        <v>255</v>
      </c>
      <c r="B69" s="8">
        <v>0</v>
      </c>
      <c r="C69" s="8"/>
      <c r="D69" s="8"/>
      <c r="H69" s="6" t="str">
        <f t="shared" si="36"/>
        <v>\end{enumerate}\newpage   \section*{Cuenta:  20181930011  }\begin{enumerate}</v>
      </c>
      <c r="N69" s="18"/>
      <c r="Y69" s="9"/>
      <c r="AC69" s="10"/>
      <c r="AE69" s="7"/>
      <c r="AF69" s="8"/>
      <c r="AG69" s="10"/>
      <c r="AH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D69" s="10"/>
      <c r="BE69" s="10"/>
      <c r="BI69" s="10"/>
    </row>
    <row r="70" spans="1:61" x14ac:dyDescent="0.3">
      <c r="A70">
        <v>0</v>
      </c>
      <c r="B70" s="8">
        <v>0</v>
      </c>
      <c r="C70" s="6">
        <f t="shared" ref="C70:D70" ca="1" si="37">RAND()</f>
        <v>0.81329079252996306</v>
      </c>
      <c r="D70" s="6">
        <f t="shared" ca="1" si="37"/>
        <v>0.80180922688088696</v>
      </c>
      <c r="E70" s="6">
        <f t="shared" ref="E70:E79" ca="1" si="38">IF(C70&gt;0.1,      IF(C70&lt;0.6,C70,ABS(1-C70)),C70+0.5)</f>
        <v>0.18670920747003694</v>
      </c>
      <c r="F70" s="6">
        <f t="shared" ref="F70:F79" ca="1" si="39">MOD(ROUND(C70*100+35,0),4)</f>
        <v>0</v>
      </c>
      <c r="G70" s="6">
        <f t="shared" ref="G70:G79" ca="1" si="40">MOD(ROUND(D70*100+35,0),4)</f>
        <v>3</v>
      </c>
      <c r="H70" s="6" t="str">
        <f t="shared" si="36"/>
        <v/>
      </c>
      <c r="I70" s="6" t="s">
        <v>160</v>
      </c>
      <c r="J70" s="6" t="s">
        <v>179</v>
      </c>
      <c r="K70" s="6">
        <f t="shared" ref="K70:K74" ca="1" si="41">IF( F70&lt;2, IF(G70=1, (F70*(-2)+1)*(90+30), IF(G70=2, (F70-2)*(90+45), IF(G70=3, (F70*(-2)+1)*(90+60), (F70-2)*(90)))), IF(G70=1, (F70*(-1)+4)*(180+30),IF(G70=2, (F70-4)*(180+45),IF(G70=3, (F70*(-1)+4)*(180+60), (F70-4)*(180)))) )</f>
        <v>150</v>
      </c>
      <c r="N70" s="18"/>
      <c r="Y70" s="9"/>
      <c r="AE70" s="7"/>
      <c r="AF70" s="8"/>
      <c r="AZ70" s="9"/>
    </row>
    <row r="71" spans="1:61" x14ac:dyDescent="0.3">
      <c r="A71">
        <v>0</v>
      </c>
      <c r="B71" s="8">
        <v>0</v>
      </c>
      <c r="C71" s="6">
        <f t="shared" ca="1" si="18"/>
        <v>5.5605251442997106E-2</v>
      </c>
      <c r="D71" s="6">
        <f t="shared" ca="1" si="18"/>
        <v>3.5500920996243357E-2</v>
      </c>
      <c r="E71" s="6">
        <f t="shared" ca="1" si="38"/>
        <v>0.55560525144299711</v>
      </c>
      <c r="F71" s="6">
        <f t="shared" ca="1" si="39"/>
        <v>1</v>
      </c>
      <c r="G71" s="6">
        <f t="shared" ca="1" si="40"/>
        <v>3</v>
      </c>
      <c r="H71" s="6" t="str">
        <f t="shared" si="36"/>
        <v/>
      </c>
      <c r="I71" s="6" t="s">
        <v>160</v>
      </c>
      <c r="J71" s="6" t="s">
        <v>179</v>
      </c>
      <c r="K71" s="6">
        <f t="shared" ca="1" si="41"/>
        <v>-150</v>
      </c>
      <c r="N71" s="18"/>
      <c r="Y71" s="9"/>
      <c r="AE71" s="7"/>
      <c r="AF71" s="8"/>
      <c r="AZ71" s="9"/>
    </row>
    <row r="72" spans="1:61" x14ac:dyDescent="0.3">
      <c r="A72">
        <v>0</v>
      </c>
      <c r="B72" s="8">
        <v>0</v>
      </c>
      <c r="C72" s="6">
        <f t="shared" ca="1" si="18"/>
        <v>0.51819949506688556</v>
      </c>
      <c r="D72" s="6">
        <f t="shared" ca="1" si="18"/>
        <v>0.95584770888660786</v>
      </c>
      <c r="E72" s="6">
        <f t="shared" ca="1" si="38"/>
        <v>0.51819949506688556</v>
      </c>
      <c r="F72" s="6">
        <f t="shared" ca="1" si="39"/>
        <v>3</v>
      </c>
      <c r="G72" s="6">
        <f t="shared" ca="1" si="40"/>
        <v>3</v>
      </c>
      <c r="H72" s="6" t="str">
        <f t="shared" si="36"/>
        <v/>
      </c>
      <c r="I72" s="6" t="s">
        <v>160</v>
      </c>
      <c r="J72" s="6" t="s">
        <v>179</v>
      </c>
      <c r="K72" s="6">
        <f t="shared" ca="1" si="41"/>
        <v>240</v>
      </c>
      <c r="N72" s="18"/>
      <c r="Y72" s="9"/>
      <c r="AE72" s="7"/>
      <c r="AF72" s="8"/>
      <c r="AZ72" s="9"/>
    </row>
    <row r="73" spans="1:61" x14ac:dyDescent="0.3">
      <c r="A73">
        <v>0</v>
      </c>
      <c r="B73" s="8">
        <v>0</v>
      </c>
      <c r="C73" s="6">
        <f t="shared" ca="1" si="18"/>
        <v>0.95223949081373205</v>
      </c>
      <c r="D73" s="6">
        <f t="shared" ca="1" si="18"/>
        <v>0.54893463168234602</v>
      </c>
      <c r="E73" s="6">
        <f t="shared" ca="1" si="38"/>
        <v>4.7760509186267952E-2</v>
      </c>
      <c r="F73" s="6">
        <f t="shared" ca="1" si="39"/>
        <v>2</v>
      </c>
      <c r="G73" s="6">
        <f t="shared" ca="1" si="40"/>
        <v>2</v>
      </c>
      <c r="H73" s="6" t="str">
        <f t="shared" si="36"/>
        <v/>
      </c>
      <c r="I73" s="6" t="s">
        <v>160</v>
      </c>
      <c r="J73" s="6" t="s">
        <v>179</v>
      </c>
      <c r="K73" s="6">
        <f t="shared" ca="1" si="41"/>
        <v>-450</v>
      </c>
      <c r="N73" s="18"/>
      <c r="Y73" s="9"/>
      <c r="AE73" s="7"/>
      <c r="AF73" s="8"/>
      <c r="AZ73" s="9"/>
    </row>
    <row r="74" spans="1:61" x14ac:dyDescent="0.3">
      <c r="A74">
        <v>0</v>
      </c>
      <c r="B74" s="8">
        <v>0</v>
      </c>
      <c r="C74" s="6">
        <f t="shared" ca="1" si="18"/>
        <v>0.57213087482753888</v>
      </c>
      <c r="D74" s="6">
        <f t="shared" ca="1" si="18"/>
        <v>0.77252080424305392</v>
      </c>
      <c r="E74" s="6">
        <f t="shared" ca="1" si="38"/>
        <v>0.57213087482753888</v>
      </c>
      <c r="F74" s="6">
        <f t="shared" ca="1" si="39"/>
        <v>0</v>
      </c>
      <c r="G74" s="6">
        <f t="shared" ca="1" si="40"/>
        <v>0</v>
      </c>
      <c r="H74" s="6" t="str">
        <f t="shared" si="36"/>
        <v/>
      </c>
      <c r="I74" s="6" t="s">
        <v>160</v>
      </c>
      <c r="J74" s="6" t="s">
        <v>179</v>
      </c>
      <c r="K74" s="6">
        <f t="shared" ca="1" si="41"/>
        <v>-180</v>
      </c>
      <c r="Y74" s="9"/>
      <c r="AE74" s="7"/>
      <c r="AF74" s="8"/>
      <c r="AZ74" s="9"/>
    </row>
    <row r="75" spans="1:61" x14ac:dyDescent="0.3">
      <c r="A75">
        <v>0</v>
      </c>
      <c r="B75" s="8">
        <v>0</v>
      </c>
      <c r="C75" s="6">
        <f t="shared" ca="1" si="18"/>
        <v>0.78914563218450406</v>
      </c>
      <c r="D75" s="6">
        <f t="shared" ca="1" si="18"/>
        <v>0.2191193280108118</v>
      </c>
      <c r="E75" s="6">
        <f t="shared" ca="1" si="38"/>
        <v>0.21085436781549594</v>
      </c>
      <c r="F75" s="6">
        <f t="shared" ca="1" si="39"/>
        <v>2</v>
      </c>
      <c r="G75" s="6">
        <f t="shared" ca="1" si="40"/>
        <v>1</v>
      </c>
      <c r="H75" s="6" t="str">
        <f t="shared" si="36"/>
        <v/>
      </c>
      <c r="I75" s="6" t="s">
        <v>160</v>
      </c>
      <c r="J75" s="6" t="s">
        <v>179</v>
      </c>
      <c r="K75" s="6">
        <f t="shared" ref="K75:K79" ca="1" si="42">IF( F75&lt;2, IF(G75=1, (F75*(-2)+1)*(0+30), IF(G75=2, (F75-2)*(0+45), IF(G75=3, (F75*(-2)+1)*(0+60), (F75-2)*(0)))), IF(G75=1, (F75*(-1)+4)*(180+30),IF(G75=2, (F75-4)*(180+45),IF(G75=3, (F75*(-1)+4)*(180+60), (F75-4)*(180)))) )</f>
        <v>420</v>
      </c>
      <c r="Y75" s="9"/>
      <c r="AE75" s="7"/>
      <c r="AF75" s="8"/>
      <c r="AZ75" s="9"/>
    </row>
    <row r="76" spans="1:61" x14ac:dyDescent="0.3">
      <c r="A76">
        <v>0</v>
      </c>
      <c r="B76" s="8">
        <v>0</v>
      </c>
      <c r="C76" s="6">
        <f t="shared" ca="1" si="18"/>
        <v>0.5599931953040006</v>
      </c>
      <c r="D76" s="6">
        <f t="shared" ca="1" si="18"/>
        <v>0.65880076143510913</v>
      </c>
      <c r="E76" s="6">
        <f t="shared" ca="1" si="38"/>
        <v>0.5599931953040006</v>
      </c>
      <c r="F76" s="6">
        <f t="shared" ca="1" si="39"/>
        <v>3</v>
      </c>
      <c r="G76" s="6">
        <f t="shared" ca="1" si="40"/>
        <v>1</v>
      </c>
      <c r="H76" s="6" t="str">
        <f t="shared" si="36"/>
        <v/>
      </c>
      <c r="I76" s="6" t="s">
        <v>160</v>
      </c>
      <c r="J76" s="6" t="s">
        <v>179</v>
      </c>
      <c r="K76" s="6">
        <f t="shared" ca="1" si="42"/>
        <v>210</v>
      </c>
      <c r="Y76" s="9"/>
      <c r="AE76" s="7"/>
      <c r="AF76" s="8"/>
      <c r="AZ76" s="9"/>
    </row>
    <row r="77" spans="1:61" x14ac:dyDescent="0.3">
      <c r="A77">
        <v>0</v>
      </c>
      <c r="B77" s="8">
        <v>0</v>
      </c>
      <c r="C77" s="6">
        <f t="shared" ca="1" si="18"/>
        <v>0.97249924552033751</v>
      </c>
      <c r="D77" s="6">
        <f t="shared" ca="1" si="18"/>
        <v>0.81387709027918154</v>
      </c>
      <c r="E77" s="6">
        <f t="shared" ca="1" si="38"/>
        <v>2.7500754479662493E-2</v>
      </c>
      <c r="F77" s="6">
        <f t="shared" ca="1" si="39"/>
        <v>0</v>
      </c>
      <c r="G77" s="6">
        <f t="shared" ca="1" si="40"/>
        <v>0</v>
      </c>
      <c r="H77" s="6" t="str">
        <f t="shared" si="36"/>
        <v/>
      </c>
      <c r="I77" s="6" t="s">
        <v>160</v>
      </c>
      <c r="J77" s="6" t="s">
        <v>179</v>
      </c>
      <c r="K77" s="6">
        <f t="shared" ca="1" si="42"/>
        <v>0</v>
      </c>
      <c r="Y77" s="9"/>
      <c r="AE77" s="7"/>
      <c r="AF77" s="8"/>
      <c r="AZ77" s="9"/>
    </row>
    <row r="78" spans="1:61" x14ac:dyDescent="0.3">
      <c r="A78">
        <v>0</v>
      </c>
      <c r="B78" s="8">
        <v>0</v>
      </c>
      <c r="C78" s="6">
        <f t="shared" ca="1" si="18"/>
        <v>0.89571358589218675</v>
      </c>
      <c r="D78" s="6">
        <f t="shared" ca="1" si="18"/>
        <v>0.55375111005830779</v>
      </c>
      <c r="E78" s="6">
        <f t="shared" ca="1" si="38"/>
        <v>0.10428641410781325</v>
      </c>
      <c r="F78" s="6">
        <f t="shared" ca="1" si="39"/>
        <v>1</v>
      </c>
      <c r="G78" s="6">
        <f t="shared" ca="1" si="40"/>
        <v>2</v>
      </c>
      <c r="H78" s="6" t="str">
        <f t="shared" si="36"/>
        <v/>
      </c>
      <c r="I78" s="6" t="s">
        <v>160</v>
      </c>
      <c r="J78" s="6" t="s">
        <v>179</v>
      </c>
      <c r="K78" s="6">
        <f t="shared" ca="1" si="42"/>
        <v>-45</v>
      </c>
      <c r="Q78" s="10"/>
      <c r="R78" s="10"/>
      <c r="S78" s="10"/>
      <c r="T78" s="10"/>
      <c r="U78" s="10"/>
      <c r="V78" s="10"/>
      <c r="W78" s="10"/>
      <c r="X78" s="10"/>
      <c r="Y78" s="11"/>
      <c r="Z78" s="10"/>
      <c r="AA78" s="10"/>
      <c r="AB78" s="10"/>
      <c r="AE78" s="7"/>
      <c r="AF78" s="8"/>
      <c r="AZ78" s="9"/>
    </row>
    <row r="79" spans="1:61" x14ac:dyDescent="0.3">
      <c r="A79">
        <v>0</v>
      </c>
      <c r="B79" s="8">
        <v>0</v>
      </c>
      <c r="C79" s="6">
        <f t="shared" ca="1" si="18"/>
        <v>6.7888170962774441E-2</v>
      </c>
      <c r="D79" s="6">
        <f t="shared" ca="1" si="18"/>
        <v>0.45193662301582782</v>
      </c>
      <c r="E79" s="6">
        <f t="shared" ca="1" si="38"/>
        <v>0.56788817096277444</v>
      </c>
      <c r="F79" s="6">
        <f t="shared" ca="1" si="39"/>
        <v>2</v>
      </c>
      <c r="G79" s="6">
        <f t="shared" ca="1" si="40"/>
        <v>0</v>
      </c>
      <c r="H79" s="6" t="str">
        <f t="shared" si="36"/>
        <v/>
      </c>
      <c r="I79" s="6" t="s">
        <v>160</v>
      </c>
      <c r="J79" s="6" t="s">
        <v>179</v>
      </c>
      <c r="K79" s="6">
        <f t="shared" ca="1" si="42"/>
        <v>-360</v>
      </c>
      <c r="Y79" s="9"/>
      <c r="AE79" s="7"/>
      <c r="AF79" s="8"/>
      <c r="AZ79" s="9"/>
    </row>
    <row r="80" spans="1:61" x14ac:dyDescent="0.3">
      <c r="A80" t="s">
        <v>256</v>
      </c>
      <c r="B80" s="8">
        <v>0</v>
      </c>
      <c r="C80" s="8"/>
      <c r="D80" s="8"/>
      <c r="H80" s="6" t="str">
        <f t="shared" si="36"/>
        <v>\end{enumerate}\newpage   \section*{Cuenta:  20191900191  }\begin{enumerate}</v>
      </c>
      <c r="Y80" s="9"/>
      <c r="AC80" s="10"/>
      <c r="AE80" s="7"/>
      <c r="AF80" s="8"/>
      <c r="AG80" s="10"/>
      <c r="AH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D80" s="10"/>
      <c r="BE80" s="10"/>
    </row>
    <row r="81" spans="1:61" x14ac:dyDescent="0.3">
      <c r="A81">
        <v>0</v>
      </c>
      <c r="B81" s="8">
        <v>0</v>
      </c>
      <c r="C81" s="6">
        <f t="shared" ref="C81:D81" ca="1" si="43">RAND()</f>
        <v>0.6936164055287003</v>
      </c>
      <c r="D81" s="6">
        <f t="shared" ca="1" si="43"/>
        <v>0.43725376249025605</v>
      </c>
      <c r="E81" s="6">
        <f t="shared" ref="E81:E90" ca="1" si="44">IF(C81&gt;0.1,      IF(C81&lt;0.6,C81,ABS(1-C81)),C81+0.5)</f>
        <v>0.3063835944712997</v>
      </c>
      <c r="F81" s="6">
        <f t="shared" ref="F81:F90" ca="1" si="45">MOD(ROUND(C81*100+35,0),4)</f>
        <v>0</v>
      </c>
      <c r="G81" s="6">
        <f t="shared" ref="G81:G90" ca="1" si="46">MOD(ROUND(D81*100+35,0),4)</f>
        <v>3</v>
      </c>
      <c r="H81" s="6" t="str">
        <f t="shared" si="36"/>
        <v/>
      </c>
      <c r="I81" s="6" t="s">
        <v>160</v>
      </c>
      <c r="J81" s="6" t="s">
        <v>179</v>
      </c>
      <c r="K81" s="6">
        <f t="shared" ref="K81:K85" ca="1" si="47">IF( F81&lt;2, IF(G81=1, (F81*(-2)+1)*(90+30), IF(G81=2, (F81-2)*(90+45), IF(G81=3, (F81*(-2)+1)*(90+60), (F81-2)*(90)))), IF(G81=1, (F81*(-1)+4)*(180+30),IF(G81=2, (F81-4)*(180+45),IF(G81=3, (F81*(-1)+4)*(180+60), (F81-4)*(180)))) )</f>
        <v>150</v>
      </c>
      <c r="Y81" s="9"/>
      <c r="AE81" s="7"/>
      <c r="AF81" s="8"/>
      <c r="AZ81" s="9"/>
    </row>
    <row r="82" spans="1:61" x14ac:dyDescent="0.3">
      <c r="A82">
        <v>0</v>
      </c>
      <c r="B82" s="8">
        <v>0</v>
      </c>
      <c r="C82" s="6">
        <f t="shared" ca="1" si="18"/>
        <v>0.11775959745390963</v>
      </c>
      <c r="D82" s="6">
        <f t="shared" ca="1" si="18"/>
        <v>0.49125384460620691</v>
      </c>
      <c r="E82" s="6">
        <f t="shared" ca="1" si="44"/>
        <v>0.11775959745390963</v>
      </c>
      <c r="F82" s="6">
        <f t="shared" ca="1" si="45"/>
        <v>3</v>
      </c>
      <c r="G82" s="6">
        <f t="shared" ca="1" si="46"/>
        <v>0</v>
      </c>
      <c r="H82" s="6" t="str">
        <f t="shared" si="36"/>
        <v/>
      </c>
      <c r="I82" s="6" t="s">
        <v>160</v>
      </c>
      <c r="J82" s="6" t="s">
        <v>179</v>
      </c>
      <c r="K82" s="6">
        <f t="shared" ca="1" si="47"/>
        <v>-180</v>
      </c>
      <c r="Y82" s="9"/>
      <c r="AE82" s="7"/>
      <c r="AF82" s="8"/>
      <c r="AZ82" s="9"/>
    </row>
    <row r="83" spans="1:61" x14ac:dyDescent="0.3">
      <c r="A83">
        <v>0</v>
      </c>
      <c r="B83" s="8">
        <v>0</v>
      </c>
      <c r="C83" s="6">
        <f t="shared" ca="1" si="18"/>
        <v>0.2733549221955176</v>
      </c>
      <c r="D83" s="6">
        <f t="shared" ca="1" si="18"/>
        <v>3.901614331407266E-2</v>
      </c>
      <c r="E83" s="6">
        <f t="shared" ca="1" si="44"/>
        <v>0.2733549221955176</v>
      </c>
      <c r="F83" s="6">
        <f t="shared" ca="1" si="45"/>
        <v>2</v>
      </c>
      <c r="G83" s="6">
        <f t="shared" ca="1" si="46"/>
        <v>3</v>
      </c>
      <c r="H83" s="6" t="str">
        <f t="shared" si="36"/>
        <v/>
      </c>
      <c r="I83" s="6" t="s">
        <v>160</v>
      </c>
      <c r="J83" s="6" t="s">
        <v>179</v>
      </c>
      <c r="K83" s="6">
        <f t="shared" ca="1" si="47"/>
        <v>480</v>
      </c>
      <c r="AE83" s="7"/>
      <c r="AF83" s="8"/>
      <c r="AZ83" s="9"/>
    </row>
    <row r="84" spans="1:61" x14ac:dyDescent="0.3">
      <c r="A84">
        <v>0</v>
      </c>
      <c r="B84" s="8">
        <v>0</v>
      </c>
      <c r="C84" s="6">
        <f t="shared" ca="1" si="18"/>
        <v>0.43843610149422751</v>
      </c>
      <c r="D84" s="6">
        <f t="shared" ca="1" si="18"/>
        <v>0.24007645811909051</v>
      </c>
      <c r="E84" s="6">
        <f t="shared" ca="1" si="44"/>
        <v>0.43843610149422751</v>
      </c>
      <c r="F84" s="6">
        <f t="shared" ca="1" si="45"/>
        <v>3</v>
      </c>
      <c r="G84" s="6">
        <f t="shared" ca="1" si="46"/>
        <v>3</v>
      </c>
      <c r="H84" s="6" t="str">
        <f t="shared" si="36"/>
        <v/>
      </c>
      <c r="I84" s="6" t="s">
        <v>160</v>
      </c>
      <c r="J84" s="6" t="s">
        <v>179</v>
      </c>
      <c r="K84" s="6">
        <f t="shared" ca="1" si="47"/>
        <v>240</v>
      </c>
      <c r="N84" s="18"/>
      <c r="Y84" s="9"/>
      <c r="AE84" s="7"/>
      <c r="AF84" s="8"/>
      <c r="AZ84" s="9"/>
    </row>
    <row r="85" spans="1:61" x14ac:dyDescent="0.3">
      <c r="A85">
        <v>0</v>
      </c>
      <c r="B85" s="8">
        <v>0</v>
      </c>
      <c r="C85" s="6">
        <f t="shared" ca="1" si="18"/>
        <v>0.32548300751779957</v>
      </c>
      <c r="D85" s="6">
        <f t="shared" ca="1" si="18"/>
        <v>0.46060715983712286</v>
      </c>
      <c r="E85" s="6">
        <f t="shared" ca="1" si="44"/>
        <v>0.32548300751779957</v>
      </c>
      <c r="F85" s="6">
        <f t="shared" ca="1" si="45"/>
        <v>0</v>
      </c>
      <c r="G85" s="6">
        <f t="shared" ca="1" si="46"/>
        <v>1</v>
      </c>
      <c r="H85" s="6" t="str">
        <f t="shared" si="36"/>
        <v/>
      </c>
      <c r="I85" s="6" t="s">
        <v>160</v>
      </c>
      <c r="J85" s="6" t="s">
        <v>179</v>
      </c>
      <c r="K85" s="6">
        <f t="shared" ca="1" si="47"/>
        <v>120</v>
      </c>
      <c r="N85" s="18"/>
      <c r="Y85" s="9"/>
      <c r="AE85" s="7"/>
      <c r="AF85" s="8"/>
      <c r="AZ85" s="9"/>
    </row>
    <row r="86" spans="1:61" x14ac:dyDescent="0.3">
      <c r="A86">
        <v>0</v>
      </c>
      <c r="B86" s="8">
        <v>0</v>
      </c>
      <c r="C86" s="6">
        <f t="shared" ca="1" si="18"/>
        <v>0.5851457911947745</v>
      </c>
      <c r="D86" s="6">
        <f t="shared" ca="1" si="18"/>
        <v>0.18623313578562384</v>
      </c>
      <c r="E86" s="6">
        <f t="shared" ca="1" si="44"/>
        <v>0.5851457911947745</v>
      </c>
      <c r="F86" s="6">
        <f t="shared" ca="1" si="45"/>
        <v>2</v>
      </c>
      <c r="G86" s="6">
        <f t="shared" ca="1" si="46"/>
        <v>2</v>
      </c>
      <c r="H86" s="6" t="str">
        <f t="shared" si="36"/>
        <v/>
      </c>
      <c r="I86" s="6" t="s">
        <v>160</v>
      </c>
      <c r="J86" s="6" t="s">
        <v>179</v>
      </c>
      <c r="K86" s="6">
        <f t="shared" ref="K86:K90" ca="1" si="48">IF( F86&lt;2, IF(G86=1, (F86*(-2)+1)*(0+30), IF(G86=2, (F86-2)*(0+45), IF(G86=3, (F86*(-2)+1)*(0+60), (F86-2)*(0)))), IF(G86=1, (F86*(-1)+4)*(180+30),IF(G86=2, (F86-4)*(180+45),IF(G86=3, (F86*(-1)+4)*(180+60), (F86-4)*(180)))) )</f>
        <v>-450</v>
      </c>
      <c r="N86" s="18"/>
      <c r="Y86" s="9"/>
      <c r="AE86" s="7"/>
      <c r="AF86" s="8"/>
      <c r="AZ86" s="9"/>
    </row>
    <row r="87" spans="1:61" x14ac:dyDescent="0.3">
      <c r="A87">
        <v>0</v>
      </c>
      <c r="B87" s="8">
        <v>0</v>
      </c>
      <c r="C87" s="6">
        <f t="shared" ca="1" si="18"/>
        <v>0.54520777996541603</v>
      </c>
      <c r="D87" s="6">
        <f t="shared" ca="1" si="18"/>
        <v>0.5625505260119259</v>
      </c>
      <c r="E87" s="6">
        <f t="shared" ca="1" si="44"/>
        <v>0.54520777996541603</v>
      </c>
      <c r="F87" s="6">
        <f t="shared" ca="1" si="45"/>
        <v>2</v>
      </c>
      <c r="G87" s="6">
        <f t="shared" ca="1" si="46"/>
        <v>3</v>
      </c>
      <c r="H87" s="6" t="str">
        <f t="shared" si="36"/>
        <v/>
      </c>
      <c r="I87" s="6" t="s">
        <v>160</v>
      </c>
      <c r="J87" s="6" t="s">
        <v>179</v>
      </c>
      <c r="K87" s="6">
        <f t="shared" ca="1" si="48"/>
        <v>480</v>
      </c>
      <c r="N87" s="18"/>
      <c r="Y87" s="9"/>
      <c r="AE87" s="7"/>
      <c r="AF87" s="8"/>
      <c r="AZ87" s="9"/>
    </row>
    <row r="88" spans="1:61" x14ac:dyDescent="0.3">
      <c r="A88">
        <v>0</v>
      </c>
      <c r="B88" s="8">
        <v>0</v>
      </c>
      <c r="C88" s="6">
        <f t="shared" ca="1" si="18"/>
        <v>6.6416347824993505E-4</v>
      </c>
      <c r="D88" s="6">
        <f t="shared" ca="1" si="18"/>
        <v>0.27474475031659029</v>
      </c>
      <c r="E88" s="6">
        <f t="shared" ca="1" si="44"/>
        <v>0.50066416347824994</v>
      </c>
      <c r="F88" s="6">
        <f t="shared" ca="1" si="45"/>
        <v>3</v>
      </c>
      <c r="G88" s="6">
        <f t="shared" ca="1" si="46"/>
        <v>2</v>
      </c>
      <c r="H88" s="6" t="str">
        <f t="shared" si="36"/>
        <v/>
      </c>
      <c r="I88" s="6" t="s">
        <v>160</v>
      </c>
      <c r="J88" s="6" t="s">
        <v>179</v>
      </c>
      <c r="K88" s="6">
        <f t="shared" ca="1" si="48"/>
        <v>-225</v>
      </c>
      <c r="N88" s="18"/>
      <c r="Y88" s="9"/>
      <c r="AE88" s="7"/>
      <c r="AF88" s="8"/>
      <c r="AZ88" s="9"/>
    </row>
    <row r="89" spans="1:61" x14ac:dyDescent="0.3">
      <c r="A89">
        <v>0</v>
      </c>
      <c r="B89" s="8">
        <v>0</v>
      </c>
      <c r="C89" s="6">
        <f t="shared" ca="1" si="18"/>
        <v>0.173526098027311</v>
      </c>
      <c r="D89" s="6">
        <f t="shared" ca="1" si="18"/>
        <v>0.56660666177619934</v>
      </c>
      <c r="E89" s="6">
        <f t="shared" ca="1" si="44"/>
        <v>0.173526098027311</v>
      </c>
      <c r="F89" s="6">
        <f t="shared" ca="1" si="45"/>
        <v>0</v>
      </c>
      <c r="G89" s="6">
        <f t="shared" ca="1" si="46"/>
        <v>0</v>
      </c>
      <c r="H89" s="6" t="str">
        <f t="shared" si="36"/>
        <v/>
      </c>
      <c r="I89" s="6" t="s">
        <v>160</v>
      </c>
      <c r="J89" s="6" t="s">
        <v>179</v>
      </c>
      <c r="K89" s="6">
        <f t="shared" ca="1" si="48"/>
        <v>0</v>
      </c>
      <c r="N89" s="18"/>
      <c r="Y89" s="9"/>
      <c r="AE89" s="7"/>
      <c r="AF89" s="8"/>
      <c r="AZ89" s="9"/>
    </row>
    <row r="90" spans="1:61" x14ac:dyDescent="0.3">
      <c r="A90">
        <v>0</v>
      </c>
      <c r="B90" s="8">
        <v>0</v>
      </c>
      <c r="C90" s="6">
        <f t="shared" ca="1" si="18"/>
        <v>0.99591132773701674</v>
      </c>
      <c r="D90" s="6">
        <f t="shared" ca="1" si="18"/>
        <v>0.30918936313239298</v>
      </c>
      <c r="E90" s="6">
        <f t="shared" ca="1" si="44"/>
        <v>4.0886722629832617E-3</v>
      </c>
      <c r="F90" s="6">
        <f t="shared" ca="1" si="45"/>
        <v>3</v>
      </c>
      <c r="G90" s="6">
        <f t="shared" ca="1" si="46"/>
        <v>2</v>
      </c>
      <c r="H90" s="6" t="str">
        <f t="shared" si="36"/>
        <v/>
      </c>
      <c r="I90" s="6" t="s">
        <v>160</v>
      </c>
      <c r="J90" s="6" t="s">
        <v>179</v>
      </c>
      <c r="K90" s="6">
        <f t="shared" ca="1" si="48"/>
        <v>-225</v>
      </c>
      <c r="Y90" s="9"/>
      <c r="AE90" s="7"/>
      <c r="AF90" s="8"/>
      <c r="AZ90" s="9"/>
    </row>
    <row r="91" spans="1:61" x14ac:dyDescent="0.3">
      <c r="A91" t="s">
        <v>257</v>
      </c>
      <c r="B91" s="8">
        <v>0</v>
      </c>
      <c r="C91" s="8"/>
      <c r="D91" s="8"/>
      <c r="H91" s="6" t="str">
        <f t="shared" si="36"/>
        <v>\end{enumerate}\newpage   \section*{Cuenta:  20191900633  }\begin{enumerate}</v>
      </c>
      <c r="Y91" s="9"/>
      <c r="AC91" s="10"/>
      <c r="AE91" s="7"/>
      <c r="AF91" s="8"/>
      <c r="AG91" s="10"/>
      <c r="AH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1"/>
      <c r="BA91" s="10"/>
      <c r="BB91" s="10"/>
      <c r="BD91" s="10"/>
      <c r="BI91" s="10"/>
    </row>
    <row r="92" spans="1:61" x14ac:dyDescent="0.3">
      <c r="A92">
        <v>0</v>
      </c>
      <c r="B92" s="8">
        <v>0</v>
      </c>
      <c r="C92" s="6">
        <f t="shared" ref="C92:D92" ca="1" si="49">RAND()</f>
        <v>0.40356954133481349</v>
      </c>
      <c r="D92" s="6">
        <f t="shared" ca="1" si="49"/>
        <v>0.20173441990768337</v>
      </c>
      <c r="E92" s="6">
        <f t="shared" ref="E92:E101" ca="1" si="50">IF(C92&gt;0.1,      IF(C92&lt;0.6,C92,ABS(1-C92)),C92+0.5)</f>
        <v>0.40356954133481349</v>
      </c>
      <c r="F92" s="6">
        <f t="shared" ref="F92:F101" ca="1" si="51">MOD(ROUND(C92*100+35,0),4)</f>
        <v>3</v>
      </c>
      <c r="G92" s="6">
        <f t="shared" ref="G92:G101" ca="1" si="52">MOD(ROUND(D92*100+35,0),4)</f>
        <v>3</v>
      </c>
      <c r="H92" s="6" t="str">
        <f t="shared" si="36"/>
        <v/>
      </c>
      <c r="I92" s="6" t="s">
        <v>160</v>
      </c>
      <c r="J92" s="6" t="s">
        <v>179</v>
      </c>
      <c r="K92" s="6">
        <f t="shared" ref="K92:K96" ca="1" si="53">IF( F92&lt;2, IF(G92=1, (F92*(-2)+1)*(90+30), IF(G92=2, (F92-2)*(90+45), IF(G92=3, (F92*(-2)+1)*(90+60), (F92-2)*(90)))), IF(G92=1, (F92*(-1)+4)*(180+30),IF(G92=2, (F92-4)*(180+45),IF(G92=3, (F92*(-1)+4)*(180+60), (F92-4)*(180)))) )</f>
        <v>240</v>
      </c>
      <c r="Y92" s="9"/>
      <c r="AE92" s="7"/>
      <c r="AF92" s="8"/>
      <c r="AZ92" s="9"/>
    </row>
    <row r="93" spans="1:61" x14ac:dyDescent="0.3">
      <c r="A93">
        <v>0</v>
      </c>
      <c r="B93" s="8">
        <v>0</v>
      </c>
      <c r="C93" s="6">
        <f t="shared" ca="1" si="18"/>
        <v>0.37156595638836121</v>
      </c>
      <c r="D93" s="6">
        <f t="shared" ca="1" si="18"/>
        <v>0.90413321814904068</v>
      </c>
      <c r="E93" s="6">
        <f t="shared" ca="1" si="50"/>
        <v>0.37156595638836121</v>
      </c>
      <c r="F93" s="6">
        <f t="shared" ca="1" si="51"/>
        <v>0</v>
      </c>
      <c r="G93" s="6">
        <f t="shared" ca="1" si="52"/>
        <v>1</v>
      </c>
      <c r="H93" s="6" t="str">
        <f t="shared" si="36"/>
        <v/>
      </c>
      <c r="I93" s="6" t="s">
        <v>160</v>
      </c>
      <c r="J93" s="6" t="s">
        <v>179</v>
      </c>
      <c r="K93" s="6">
        <f t="shared" ca="1" si="53"/>
        <v>120</v>
      </c>
      <c r="Y93" s="9"/>
      <c r="AE93" s="7"/>
      <c r="AF93" s="8"/>
      <c r="AZ93" s="9"/>
    </row>
    <row r="94" spans="1:61" x14ac:dyDescent="0.3">
      <c r="A94">
        <v>0</v>
      </c>
      <c r="B94" s="8">
        <v>0</v>
      </c>
      <c r="C94" s="6">
        <f t="shared" ca="1" si="18"/>
        <v>0.80719723197601434</v>
      </c>
      <c r="D94" s="6">
        <f t="shared" ca="1" si="18"/>
        <v>0.44399346616164959</v>
      </c>
      <c r="E94" s="6">
        <f t="shared" ca="1" si="50"/>
        <v>0.19280276802398566</v>
      </c>
      <c r="F94" s="6">
        <f t="shared" ca="1" si="51"/>
        <v>0</v>
      </c>
      <c r="G94" s="6">
        <f t="shared" ca="1" si="52"/>
        <v>3</v>
      </c>
      <c r="H94" s="6" t="str">
        <f t="shared" si="36"/>
        <v/>
      </c>
      <c r="I94" s="6" t="s">
        <v>160</v>
      </c>
      <c r="J94" s="6" t="s">
        <v>179</v>
      </c>
      <c r="K94" s="6">
        <f t="shared" ca="1" si="53"/>
        <v>150</v>
      </c>
      <c r="Q94" s="10"/>
      <c r="R94" s="10"/>
      <c r="S94" s="10"/>
      <c r="T94" s="10"/>
      <c r="U94" s="10"/>
      <c r="V94" s="10"/>
      <c r="W94" s="10"/>
      <c r="X94" s="10"/>
      <c r="Y94" s="11"/>
      <c r="Z94" s="10"/>
      <c r="AA94" s="10"/>
      <c r="AB94" s="10"/>
      <c r="AE94" s="7"/>
      <c r="AF94" s="8"/>
      <c r="AZ94" s="9"/>
    </row>
    <row r="95" spans="1:61" x14ac:dyDescent="0.3">
      <c r="A95">
        <v>0</v>
      </c>
      <c r="B95" s="8">
        <v>0</v>
      </c>
      <c r="C95" s="6">
        <f t="shared" ca="1" si="18"/>
        <v>0.56254120800580631</v>
      </c>
      <c r="D95" s="6">
        <f t="shared" ca="1" si="18"/>
        <v>0.28121125059386853</v>
      </c>
      <c r="E95" s="6">
        <f t="shared" ca="1" si="50"/>
        <v>0.56254120800580631</v>
      </c>
      <c r="F95" s="6">
        <f t="shared" ca="1" si="51"/>
        <v>3</v>
      </c>
      <c r="G95" s="6">
        <f t="shared" ca="1" si="52"/>
        <v>3</v>
      </c>
      <c r="H95" s="6" t="str">
        <f t="shared" si="36"/>
        <v/>
      </c>
      <c r="I95" s="6" t="s">
        <v>160</v>
      </c>
      <c r="J95" s="6" t="s">
        <v>179</v>
      </c>
      <c r="K95" s="6">
        <f t="shared" ca="1" si="53"/>
        <v>240</v>
      </c>
      <c r="Y95" s="9"/>
      <c r="AE95" s="7"/>
      <c r="AF95" s="8"/>
      <c r="AZ95" s="9"/>
    </row>
    <row r="96" spans="1:61" x14ac:dyDescent="0.3">
      <c r="A96">
        <v>0</v>
      </c>
      <c r="B96" s="8">
        <v>0</v>
      </c>
      <c r="C96" s="6">
        <f t="shared" ca="1" si="18"/>
        <v>0.55012046629342093</v>
      </c>
      <c r="D96" s="6">
        <f t="shared" ca="1" si="18"/>
        <v>0.85205139111907657</v>
      </c>
      <c r="E96" s="6">
        <f t="shared" ca="1" si="50"/>
        <v>0.55012046629342093</v>
      </c>
      <c r="F96" s="6">
        <f t="shared" ca="1" si="51"/>
        <v>2</v>
      </c>
      <c r="G96" s="6">
        <f t="shared" ca="1" si="52"/>
        <v>0</v>
      </c>
      <c r="H96" s="6" t="str">
        <f t="shared" si="36"/>
        <v/>
      </c>
      <c r="I96" s="6" t="s">
        <v>160</v>
      </c>
      <c r="J96" s="6" t="s">
        <v>179</v>
      </c>
      <c r="K96" s="6">
        <f t="shared" ca="1" si="53"/>
        <v>-360</v>
      </c>
      <c r="Y96" s="9"/>
      <c r="AE96" s="7"/>
      <c r="AF96" s="8"/>
      <c r="AZ96" s="9"/>
    </row>
    <row r="97" spans="1:61" x14ac:dyDescent="0.3">
      <c r="A97">
        <v>0</v>
      </c>
      <c r="B97" s="8">
        <v>0</v>
      </c>
      <c r="C97" s="6">
        <f t="shared" ca="1" si="18"/>
        <v>0.62700387559486581</v>
      </c>
      <c r="D97" s="6">
        <f t="shared" ca="1" si="18"/>
        <v>0.61730024794756611</v>
      </c>
      <c r="E97" s="6">
        <f t="shared" ca="1" si="50"/>
        <v>0.37299612440513419</v>
      </c>
      <c r="F97" s="6">
        <f t="shared" ca="1" si="51"/>
        <v>2</v>
      </c>
      <c r="G97" s="6">
        <f t="shared" ca="1" si="52"/>
        <v>1</v>
      </c>
      <c r="H97" s="6" t="str">
        <f t="shared" si="36"/>
        <v/>
      </c>
      <c r="I97" s="6" t="s">
        <v>160</v>
      </c>
      <c r="J97" s="6" t="s">
        <v>179</v>
      </c>
      <c r="K97" s="6">
        <f t="shared" ref="K97:K101" ca="1" si="54">IF( F97&lt;2, IF(G97=1, (F97*(-2)+1)*(0+30), IF(G97=2, (F97-2)*(0+45), IF(G97=3, (F97*(-2)+1)*(0+60), (F97-2)*(0)))), IF(G97=1, (F97*(-1)+4)*(180+30),IF(G97=2, (F97-4)*(180+45),IF(G97=3, (F97*(-1)+4)*(180+60), (F97-4)*(180)))) )</f>
        <v>420</v>
      </c>
      <c r="Y97" s="9"/>
      <c r="AE97" s="7"/>
      <c r="AF97" s="8"/>
      <c r="AZ97" s="9"/>
    </row>
    <row r="98" spans="1:61" x14ac:dyDescent="0.3">
      <c r="A98">
        <v>0</v>
      </c>
      <c r="B98" s="8">
        <v>0</v>
      </c>
      <c r="C98" s="6">
        <f t="shared" ca="1" si="18"/>
        <v>0.52172011049389089</v>
      </c>
      <c r="D98" s="6">
        <f t="shared" ca="1" si="18"/>
        <v>0.94662753436673341</v>
      </c>
      <c r="E98" s="6">
        <f t="shared" ca="1" si="50"/>
        <v>0.52172011049389089</v>
      </c>
      <c r="F98" s="6">
        <f t="shared" ca="1" si="51"/>
        <v>3</v>
      </c>
      <c r="G98" s="6">
        <f t="shared" ca="1" si="52"/>
        <v>2</v>
      </c>
      <c r="H98" s="6" t="str">
        <f t="shared" si="36"/>
        <v/>
      </c>
      <c r="I98" s="6" t="s">
        <v>160</v>
      </c>
      <c r="J98" s="6" t="s">
        <v>179</v>
      </c>
      <c r="K98" s="6">
        <f t="shared" ca="1" si="54"/>
        <v>-225</v>
      </c>
      <c r="Y98" s="9"/>
      <c r="AE98" s="7"/>
      <c r="AF98" s="8"/>
      <c r="AZ98" s="9"/>
    </row>
    <row r="99" spans="1:61" x14ac:dyDescent="0.3">
      <c r="A99">
        <v>0</v>
      </c>
      <c r="B99" s="8">
        <v>0</v>
      </c>
      <c r="C99" s="6">
        <f t="shared" ca="1" si="18"/>
        <v>0.43119811878557945</v>
      </c>
      <c r="D99" s="6">
        <f t="shared" ca="1" si="18"/>
        <v>0.32626766778095806</v>
      </c>
      <c r="E99" s="6">
        <f t="shared" ca="1" si="50"/>
        <v>0.43119811878557945</v>
      </c>
      <c r="F99" s="6">
        <f t="shared" ca="1" si="51"/>
        <v>2</v>
      </c>
      <c r="G99" s="6">
        <f t="shared" ca="1" si="52"/>
        <v>0</v>
      </c>
      <c r="H99" s="6" t="str">
        <f t="shared" si="36"/>
        <v/>
      </c>
      <c r="I99" s="6" t="s">
        <v>160</v>
      </c>
      <c r="J99" s="6" t="s">
        <v>179</v>
      </c>
      <c r="K99" s="6">
        <f t="shared" ca="1" si="54"/>
        <v>-360</v>
      </c>
      <c r="AE99" s="7"/>
      <c r="AF99" s="8"/>
      <c r="AZ99" s="9"/>
    </row>
    <row r="100" spans="1:61" x14ac:dyDescent="0.3">
      <c r="A100">
        <v>0</v>
      </c>
      <c r="B100" s="8">
        <v>0</v>
      </c>
      <c r="C100" s="6">
        <f t="shared" ca="1" si="18"/>
        <v>0.48732912017039776</v>
      </c>
      <c r="D100" s="6">
        <f t="shared" ca="1" si="18"/>
        <v>0.60624392841373387</v>
      </c>
      <c r="E100" s="6">
        <f t="shared" ca="1" si="50"/>
        <v>0.48732912017039776</v>
      </c>
      <c r="F100" s="6">
        <f t="shared" ca="1" si="51"/>
        <v>0</v>
      </c>
      <c r="G100" s="6">
        <f t="shared" ca="1" si="52"/>
        <v>0</v>
      </c>
      <c r="H100" s="6" t="str">
        <f t="shared" si="36"/>
        <v/>
      </c>
      <c r="I100" s="6" t="s">
        <v>160</v>
      </c>
      <c r="J100" s="6" t="s">
        <v>179</v>
      </c>
      <c r="K100" s="6">
        <f t="shared" ca="1" si="54"/>
        <v>0</v>
      </c>
      <c r="N100" s="18"/>
      <c r="Y100" s="9"/>
      <c r="AE100" s="7"/>
      <c r="AF100" s="8"/>
      <c r="AZ100" s="9"/>
    </row>
    <row r="101" spans="1:61" x14ac:dyDescent="0.3">
      <c r="A101">
        <v>0</v>
      </c>
      <c r="B101" s="8">
        <v>0</v>
      </c>
      <c r="C101" s="6">
        <f t="shared" ref="C101:D164" ca="1" si="55">RAND()</f>
        <v>0.93905052384336307</v>
      </c>
      <c r="D101" s="6">
        <f t="shared" ca="1" si="55"/>
        <v>7.2614982245138959E-2</v>
      </c>
      <c r="E101" s="6">
        <f t="shared" ca="1" si="50"/>
        <v>6.0949476156636928E-2</v>
      </c>
      <c r="F101" s="6">
        <f t="shared" ca="1" si="51"/>
        <v>1</v>
      </c>
      <c r="G101" s="6">
        <f t="shared" ca="1" si="52"/>
        <v>2</v>
      </c>
      <c r="H101" s="6" t="str">
        <f t="shared" si="36"/>
        <v/>
      </c>
      <c r="I101" s="6" t="s">
        <v>160</v>
      </c>
      <c r="J101" s="6" t="s">
        <v>179</v>
      </c>
      <c r="K101" s="6">
        <f t="shared" ca="1" si="54"/>
        <v>-45</v>
      </c>
      <c r="N101" s="18"/>
      <c r="Y101" s="9"/>
      <c r="AE101" s="7"/>
      <c r="AF101" s="8"/>
      <c r="AZ101" s="9"/>
    </row>
    <row r="102" spans="1:61" x14ac:dyDescent="0.3">
      <c r="A102" t="s">
        <v>258</v>
      </c>
      <c r="B102" s="8">
        <v>0</v>
      </c>
      <c r="C102" s="8"/>
      <c r="D102" s="8"/>
      <c r="H102" s="6" t="str">
        <f t="shared" si="36"/>
        <v>\end{enumerate}\newpage   \section*{Cuenta:  20201900022  }\begin{enumerate}</v>
      </c>
      <c r="N102" s="18"/>
      <c r="Y102" s="9"/>
      <c r="AC102" s="10"/>
      <c r="AE102" s="7"/>
      <c r="AF102" s="8"/>
      <c r="AG102" s="10"/>
      <c r="AH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D102" s="10"/>
      <c r="BI102" s="10"/>
    </row>
    <row r="103" spans="1:61" x14ac:dyDescent="0.3">
      <c r="A103">
        <v>0</v>
      </c>
      <c r="B103" s="8">
        <v>0</v>
      </c>
      <c r="C103" s="6">
        <f t="shared" ref="C103:D103" ca="1" si="56">RAND()</f>
        <v>0.85251057356411664</v>
      </c>
      <c r="D103" s="6">
        <f t="shared" ca="1" si="56"/>
        <v>0.41244940481791359</v>
      </c>
      <c r="E103" s="6">
        <f t="shared" ref="E103:E112" ca="1" si="57">IF(C103&gt;0.1,      IF(C103&lt;0.6,C103,ABS(1-C103)),C103+0.5)</f>
        <v>0.14748942643588336</v>
      </c>
      <c r="F103" s="6">
        <f t="shared" ref="F103:F112" ca="1" si="58">MOD(ROUND(C103*100+35,0),4)</f>
        <v>0</v>
      </c>
      <c r="G103" s="6">
        <f t="shared" ref="G103:G112" ca="1" si="59">MOD(ROUND(D103*100+35,0),4)</f>
        <v>0</v>
      </c>
      <c r="H103" s="6" t="str">
        <f t="shared" si="36"/>
        <v/>
      </c>
      <c r="I103" s="6" t="s">
        <v>160</v>
      </c>
      <c r="J103" s="6" t="s">
        <v>179</v>
      </c>
      <c r="K103" s="6">
        <f t="shared" ref="K103:K107" ca="1" si="60">IF( F103&lt;2, IF(G103=1, (F103*(-2)+1)*(90+30), IF(G103=2, (F103-2)*(90+45), IF(G103=3, (F103*(-2)+1)*(90+60), (F103-2)*(90)))), IF(G103=1, (F103*(-1)+4)*(180+30),IF(G103=2, (F103-4)*(180+45),IF(G103=3, (F103*(-1)+4)*(180+60), (F103-4)*(180)))) )</f>
        <v>-180</v>
      </c>
      <c r="N103" s="18"/>
      <c r="Y103" s="9"/>
      <c r="AE103" s="7"/>
      <c r="AF103" s="8"/>
      <c r="AZ103" s="9"/>
    </row>
    <row r="104" spans="1:61" x14ac:dyDescent="0.3">
      <c r="A104">
        <v>0</v>
      </c>
      <c r="B104" s="8">
        <v>0</v>
      </c>
      <c r="C104" s="6">
        <f t="shared" ca="1" si="55"/>
        <v>2.9422452576192137E-2</v>
      </c>
      <c r="D104" s="6">
        <f t="shared" ca="1" si="55"/>
        <v>0.27268018511601533</v>
      </c>
      <c r="E104" s="6">
        <f t="shared" ca="1" si="57"/>
        <v>0.52942245257619214</v>
      </c>
      <c r="F104" s="6">
        <f t="shared" ca="1" si="58"/>
        <v>2</v>
      </c>
      <c r="G104" s="6">
        <f t="shared" ca="1" si="59"/>
        <v>2</v>
      </c>
      <c r="H104" s="6" t="str">
        <f t="shared" si="36"/>
        <v/>
      </c>
      <c r="I104" s="6" t="s">
        <v>160</v>
      </c>
      <c r="J104" s="6" t="s">
        <v>179</v>
      </c>
      <c r="K104" s="6">
        <f t="shared" ca="1" si="60"/>
        <v>-450</v>
      </c>
      <c r="N104" s="18"/>
      <c r="Y104" s="9"/>
      <c r="AE104" s="7"/>
      <c r="AF104" s="8"/>
      <c r="AZ104" s="9"/>
    </row>
    <row r="105" spans="1:61" x14ac:dyDescent="0.3">
      <c r="A105">
        <v>0</v>
      </c>
      <c r="B105" s="8">
        <v>0</v>
      </c>
      <c r="C105" s="6">
        <f t="shared" ca="1" si="55"/>
        <v>0.18915320645777034</v>
      </c>
      <c r="D105" s="6">
        <f t="shared" ca="1" si="55"/>
        <v>0.73941846372796793</v>
      </c>
      <c r="E105" s="6">
        <f t="shared" ca="1" si="57"/>
        <v>0.18915320645777034</v>
      </c>
      <c r="F105" s="6">
        <f t="shared" ca="1" si="58"/>
        <v>2</v>
      </c>
      <c r="G105" s="6">
        <f t="shared" ca="1" si="59"/>
        <v>1</v>
      </c>
      <c r="H105" s="6" t="str">
        <f t="shared" si="36"/>
        <v/>
      </c>
      <c r="I105" s="6" t="s">
        <v>160</v>
      </c>
      <c r="J105" s="6" t="s">
        <v>179</v>
      </c>
      <c r="K105" s="6">
        <f t="shared" ca="1" si="60"/>
        <v>420</v>
      </c>
      <c r="N105" s="18"/>
      <c r="Y105" s="9"/>
      <c r="AE105" s="7"/>
      <c r="AF105" s="8"/>
      <c r="AZ105" s="9"/>
    </row>
    <row r="106" spans="1:61" x14ac:dyDescent="0.3">
      <c r="A106">
        <v>0</v>
      </c>
      <c r="B106" s="8">
        <v>0</v>
      </c>
      <c r="C106" s="6">
        <f t="shared" ca="1" si="55"/>
        <v>0.9787056064154469</v>
      </c>
      <c r="D106" s="6">
        <f t="shared" ca="1" si="55"/>
        <v>0.60228551022119392</v>
      </c>
      <c r="E106" s="6">
        <f t="shared" ca="1" si="57"/>
        <v>2.1294393584553095E-2</v>
      </c>
      <c r="F106" s="6">
        <f t="shared" ca="1" si="58"/>
        <v>1</v>
      </c>
      <c r="G106" s="6">
        <f t="shared" ca="1" si="59"/>
        <v>3</v>
      </c>
      <c r="H106" s="6" t="str">
        <f t="shared" si="36"/>
        <v/>
      </c>
      <c r="I106" s="6" t="s">
        <v>160</v>
      </c>
      <c r="J106" s="6" t="s">
        <v>179</v>
      </c>
      <c r="K106" s="6">
        <f t="shared" ca="1" si="60"/>
        <v>-150</v>
      </c>
      <c r="Y106" s="9"/>
      <c r="AE106" s="7"/>
      <c r="AF106" s="8"/>
      <c r="AZ106" s="9"/>
    </row>
    <row r="107" spans="1:61" x14ac:dyDescent="0.3">
      <c r="A107">
        <v>0</v>
      </c>
      <c r="B107" s="8">
        <v>0</v>
      </c>
      <c r="C107" s="6">
        <f t="shared" ca="1" si="55"/>
        <v>0.47015788341500186</v>
      </c>
      <c r="D107" s="6">
        <f t="shared" ca="1" si="55"/>
        <v>1.9743642523293636E-2</v>
      </c>
      <c r="E107" s="6">
        <f t="shared" ca="1" si="57"/>
        <v>0.47015788341500186</v>
      </c>
      <c r="F107" s="6">
        <f t="shared" ca="1" si="58"/>
        <v>2</v>
      </c>
      <c r="G107" s="6">
        <f t="shared" ca="1" si="59"/>
        <v>1</v>
      </c>
      <c r="H107" s="6" t="str">
        <f t="shared" si="36"/>
        <v/>
      </c>
      <c r="I107" s="6" t="s">
        <v>160</v>
      </c>
      <c r="J107" s="6" t="s">
        <v>179</v>
      </c>
      <c r="K107" s="6">
        <f t="shared" ca="1" si="60"/>
        <v>420</v>
      </c>
      <c r="Y107" s="9"/>
      <c r="AE107" s="7"/>
      <c r="AF107" s="8"/>
      <c r="AZ107" s="9"/>
    </row>
    <row r="108" spans="1:61" x14ac:dyDescent="0.3">
      <c r="A108">
        <v>0</v>
      </c>
      <c r="B108" s="8">
        <v>0</v>
      </c>
      <c r="C108" s="6">
        <f t="shared" ca="1" si="55"/>
        <v>0.38732974719719615</v>
      </c>
      <c r="D108" s="6">
        <f t="shared" ca="1" si="55"/>
        <v>5.0732818367641097E-2</v>
      </c>
      <c r="E108" s="6">
        <f t="shared" ca="1" si="57"/>
        <v>0.38732974719719615</v>
      </c>
      <c r="F108" s="6">
        <f t="shared" ca="1" si="58"/>
        <v>2</v>
      </c>
      <c r="G108" s="6">
        <f t="shared" ca="1" si="59"/>
        <v>0</v>
      </c>
      <c r="H108" s="6" t="str">
        <f t="shared" si="36"/>
        <v/>
      </c>
      <c r="I108" s="6" t="s">
        <v>160</v>
      </c>
      <c r="J108" s="6" t="s">
        <v>179</v>
      </c>
      <c r="K108" s="6">
        <f t="shared" ref="K108:K112" ca="1" si="61">IF( F108&lt;2, IF(G108=1, (F108*(-2)+1)*(0+30), IF(G108=2, (F108-2)*(0+45), IF(G108=3, (F108*(-2)+1)*(0+60), (F108-2)*(0)))), IF(G108=1, (F108*(-1)+4)*(180+30),IF(G108=2, (F108-4)*(180+45),IF(G108=3, (F108*(-1)+4)*(180+60), (F108-4)*(180)))) )</f>
        <v>-360</v>
      </c>
      <c r="Y108" s="9"/>
      <c r="AE108" s="7"/>
      <c r="AF108" s="8"/>
      <c r="AZ108" s="9"/>
    </row>
    <row r="109" spans="1:61" x14ac:dyDescent="0.3">
      <c r="A109">
        <v>0</v>
      </c>
      <c r="B109" s="8">
        <v>0</v>
      </c>
      <c r="C109" s="6">
        <f t="shared" ca="1" si="55"/>
        <v>0.35077100931954219</v>
      </c>
      <c r="D109" s="6">
        <f t="shared" ca="1" si="55"/>
        <v>0.8762535188639613</v>
      </c>
      <c r="E109" s="6">
        <f t="shared" ca="1" si="57"/>
        <v>0.35077100931954219</v>
      </c>
      <c r="F109" s="6">
        <f t="shared" ca="1" si="58"/>
        <v>2</v>
      </c>
      <c r="G109" s="6">
        <f t="shared" ca="1" si="59"/>
        <v>3</v>
      </c>
      <c r="H109" s="6" t="str">
        <f t="shared" si="36"/>
        <v/>
      </c>
      <c r="I109" s="6" t="s">
        <v>160</v>
      </c>
      <c r="J109" s="6" t="s">
        <v>179</v>
      </c>
      <c r="K109" s="6">
        <f t="shared" ca="1" si="61"/>
        <v>480</v>
      </c>
      <c r="Y109" s="9"/>
      <c r="AE109" s="7"/>
      <c r="AF109" s="8"/>
      <c r="AZ109" s="9"/>
    </row>
    <row r="110" spans="1:61" x14ac:dyDescent="0.3">
      <c r="A110">
        <v>0</v>
      </c>
      <c r="B110" s="8">
        <v>0</v>
      </c>
      <c r="C110" s="6">
        <f t="shared" ca="1" si="55"/>
        <v>0.67101966103445776</v>
      </c>
      <c r="D110" s="6">
        <f t="shared" ca="1" si="55"/>
        <v>0.68750850741359004</v>
      </c>
      <c r="E110" s="6">
        <f t="shared" ca="1" si="57"/>
        <v>0.32898033896554224</v>
      </c>
      <c r="F110" s="6">
        <f t="shared" ca="1" si="58"/>
        <v>2</v>
      </c>
      <c r="G110" s="6">
        <f t="shared" ca="1" si="59"/>
        <v>0</v>
      </c>
      <c r="H110" s="6" t="str">
        <f t="shared" si="36"/>
        <v/>
      </c>
      <c r="I110" s="6" t="s">
        <v>160</v>
      </c>
      <c r="J110" s="6" t="s">
        <v>179</v>
      </c>
      <c r="K110" s="6">
        <f t="shared" ca="1" si="61"/>
        <v>-360</v>
      </c>
      <c r="Q110" s="10"/>
      <c r="R110" s="10"/>
      <c r="S110" s="10"/>
      <c r="T110" s="10"/>
      <c r="U110" s="10"/>
      <c r="V110" s="10"/>
      <c r="W110" s="10"/>
      <c r="X110" s="10"/>
      <c r="Y110" s="11"/>
      <c r="Z110" s="10"/>
      <c r="AA110" s="10"/>
      <c r="AB110" s="10"/>
      <c r="AE110" s="7"/>
      <c r="AF110" s="8"/>
      <c r="AZ110" s="9"/>
    </row>
    <row r="111" spans="1:61" x14ac:dyDescent="0.3">
      <c r="A111">
        <v>0</v>
      </c>
      <c r="B111" s="8">
        <v>0</v>
      </c>
      <c r="C111" s="6">
        <f t="shared" ca="1" si="55"/>
        <v>0.75664387317412585</v>
      </c>
      <c r="D111" s="6">
        <f t="shared" ca="1" si="55"/>
        <v>0.32014546411392331</v>
      </c>
      <c r="E111" s="6">
        <f t="shared" ca="1" si="57"/>
        <v>0.24335612682587415</v>
      </c>
      <c r="F111" s="6">
        <f t="shared" ca="1" si="58"/>
        <v>3</v>
      </c>
      <c r="G111" s="6">
        <f t="shared" ca="1" si="59"/>
        <v>3</v>
      </c>
      <c r="H111" s="6" t="str">
        <f t="shared" si="36"/>
        <v/>
      </c>
      <c r="I111" s="6" t="s">
        <v>160</v>
      </c>
      <c r="J111" s="6" t="s">
        <v>179</v>
      </c>
      <c r="K111" s="6">
        <f t="shared" ca="1" si="61"/>
        <v>240</v>
      </c>
      <c r="Y111" s="9"/>
      <c r="AE111" s="7"/>
      <c r="AF111" s="8"/>
      <c r="AZ111" s="9"/>
    </row>
    <row r="112" spans="1:61" x14ac:dyDescent="0.3">
      <c r="A112">
        <v>0</v>
      </c>
      <c r="B112" s="8">
        <v>0</v>
      </c>
      <c r="C112" s="6">
        <f t="shared" ca="1" si="55"/>
        <v>0.7576642344520168</v>
      </c>
      <c r="D112" s="6">
        <f t="shared" ca="1" si="55"/>
        <v>0.37786546655728226</v>
      </c>
      <c r="E112" s="6">
        <f t="shared" ca="1" si="57"/>
        <v>0.2423357655479832</v>
      </c>
      <c r="F112" s="6">
        <f t="shared" ca="1" si="58"/>
        <v>3</v>
      </c>
      <c r="G112" s="6">
        <f t="shared" ca="1" si="59"/>
        <v>1</v>
      </c>
      <c r="H112" s="6" t="str">
        <f t="shared" si="36"/>
        <v/>
      </c>
      <c r="I112" s="6" t="s">
        <v>160</v>
      </c>
      <c r="J112" s="6" t="s">
        <v>179</v>
      </c>
      <c r="K112" s="6">
        <f t="shared" ca="1" si="61"/>
        <v>210</v>
      </c>
      <c r="Y112" s="9"/>
      <c r="AE112" s="7"/>
      <c r="AF112" s="8"/>
      <c r="AZ112" s="9"/>
    </row>
    <row r="113" spans="1:57" x14ac:dyDescent="0.3">
      <c r="A113" t="s">
        <v>259</v>
      </c>
      <c r="B113" s="8">
        <v>0</v>
      </c>
      <c r="C113" s="8"/>
      <c r="D113" s="8"/>
      <c r="H113" s="6" t="str">
        <f t="shared" si="36"/>
        <v>\end{enumerate}\newpage   \section*{Cuenta:  20201900023  }\begin{enumerate}</v>
      </c>
      <c r="Y113" s="9"/>
      <c r="AC113" s="10"/>
      <c r="AE113" s="7"/>
      <c r="AF113" s="8"/>
      <c r="AG113" s="10"/>
      <c r="AH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D113" s="10"/>
      <c r="BE113" s="10"/>
    </row>
    <row r="114" spans="1:57" x14ac:dyDescent="0.3">
      <c r="A114">
        <v>0</v>
      </c>
      <c r="B114" s="8">
        <v>0</v>
      </c>
      <c r="C114" s="6">
        <f t="shared" ref="C114:D114" ca="1" si="62">RAND()</f>
        <v>0.13824268926460836</v>
      </c>
      <c r="D114" s="6">
        <f t="shared" ca="1" si="62"/>
        <v>0.29861541932628888</v>
      </c>
      <c r="E114" s="6">
        <f t="shared" ref="E114:E123" ca="1" si="63">IF(C114&gt;0.1,      IF(C114&lt;0.6,C114,ABS(1-C114)),C114+0.5)</f>
        <v>0.13824268926460836</v>
      </c>
      <c r="F114" s="6">
        <f t="shared" ref="F114:F123" ca="1" si="64">MOD(ROUND(C114*100+35,0),4)</f>
        <v>1</v>
      </c>
      <c r="G114" s="6">
        <f t="shared" ref="G114:G123" ca="1" si="65">MOD(ROUND(D114*100+35,0),4)</f>
        <v>1</v>
      </c>
      <c r="H114" s="6" t="str">
        <f t="shared" si="36"/>
        <v/>
      </c>
      <c r="I114" s="6" t="s">
        <v>160</v>
      </c>
      <c r="J114" s="6" t="s">
        <v>179</v>
      </c>
      <c r="K114" s="6">
        <f t="shared" ref="K114:K118" ca="1" si="66">IF( F114&lt;2, IF(G114=1, (F114*(-2)+1)*(90+30), IF(G114=2, (F114-2)*(90+45), IF(G114=3, (F114*(-2)+1)*(90+60), (F114-2)*(90)))), IF(G114=1, (F114*(-1)+4)*(180+30),IF(G114=2, (F114-4)*(180+45),IF(G114=3, (F114*(-1)+4)*(180+60), (F114-4)*(180)))) )</f>
        <v>-120</v>
      </c>
      <c r="Y114" s="9"/>
      <c r="AE114" s="7"/>
      <c r="AF114" s="8"/>
      <c r="AZ114" s="9"/>
    </row>
    <row r="115" spans="1:57" x14ac:dyDescent="0.3">
      <c r="A115">
        <v>0</v>
      </c>
      <c r="B115" s="8">
        <v>0</v>
      </c>
      <c r="C115" s="6">
        <f t="shared" ca="1" si="55"/>
        <v>8.0973310334104598E-2</v>
      </c>
      <c r="D115" s="6">
        <f t="shared" ca="1" si="55"/>
        <v>0.31872327065816342</v>
      </c>
      <c r="E115" s="6">
        <f t="shared" ca="1" si="63"/>
        <v>0.5809733103341046</v>
      </c>
      <c r="F115" s="6">
        <f t="shared" ca="1" si="64"/>
        <v>3</v>
      </c>
      <c r="G115" s="6">
        <f t="shared" ca="1" si="65"/>
        <v>3</v>
      </c>
      <c r="H115" s="6" t="str">
        <f t="shared" si="36"/>
        <v/>
      </c>
      <c r="I115" s="6" t="s">
        <v>160</v>
      </c>
      <c r="J115" s="6" t="s">
        <v>179</v>
      </c>
      <c r="K115" s="6">
        <f t="shared" ca="1" si="66"/>
        <v>240</v>
      </c>
      <c r="AE115" s="7"/>
      <c r="AF115" s="8"/>
      <c r="AZ115" s="9"/>
    </row>
    <row r="116" spans="1:57" x14ac:dyDescent="0.3">
      <c r="A116">
        <v>0</v>
      </c>
      <c r="B116" s="8">
        <v>0</v>
      </c>
      <c r="C116" s="6">
        <f t="shared" ca="1" si="55"/>
        <v>0.73778747232873665</v>
      </c>
      <c r="D116" s="6">
        <f t="shared" ca="1" si="55"/>
        <v>5.7779961482643971E-2</v>
      </c>
      <c r="E116" s="6">
        <f t="shared" ca="1" si="63"/>
        <v>0.26221252767126335</v>
      </c>
      <c r="F116" s="6">
        <f t="shared" ca="1" si="64"/>
        <v>1</v>
      </c>
      <c r="G116" s="6">
        <f t="shared" ca="1" si="65"/>
        <v>1</v>
      </c>
      <c r="H116" s="6" t="str">
        <f t="shared" si="36"/>
        <v/>
      </c>
      <c r="I116" s="6" t="s">
        <v>160</v>
      </c>
      <c r="J116" s="6" t="s">
        <v>179</v>
      </c>
      <c r="K116" s="6">
        <f t="shared" ca="1" si="66"/>
        <v>-120</v>
      </c>
      <c r="N116" s="18"/>
      <c r="Y116" s="9"/>
      <c r="AE116" s="7"/>
      <c r="AF116" s="8"/>
      <c r="AZ116" s="9"/>
    </row>
    <row r="117" spans="1:57" x14ac:dyDescent="0.3">
      <c r="A117">
        <v>0</v>
      </c>
      <c r="B117" s="8">
        <v>0</v>
      </c>
      <c r="C117" s="6">
        <f t="shared" ca="1" si="55"/>
        <v>0.61564075745014246</v>
      </c>
      <c r="D117" s="6">
        <f t="shared" ca="1" si="55"/>
        <v>0.40961310882873536</v>
      </c>
      <c r="E117" s="6">
        <f t="shared" ca="1" si="63"/>
        <v>0.38435924254985754</v>
      </c>
      <c r="F117" s="6">
        <f t="shared" ca="1" si="64"/>
        <v>1</v>
      </c>
      <c r="G117" s="6">
        <f t="shared" ca="1" si="65"/>
        <v>0</v>
      </c>
      <c r="H117" s="6" t="str">
        <f t="shared" si="36"/>
        <v/>
      </c>
      <c r="I117" s="6" t="s">
        <v>160</v>
      </c>
      <c r="J117" s="6" t="s">
        <v>179</v>
      </c>
      <c r="K117" s="6">
        <f t="shared" ca="1" si="66"/>
        <v>-90</v>
      </c>
      <c r="N117" s="18"/>
      <c r="Y117" s="9"/>
      <c r="AE117" s="7"/>
      <c r="AF117" s="8"/>
      <c r="AZ117" s="9"/>
    </row>
    <row r="118" spans="1:57" x14ac:dyDescent="0.3">
      <c r="A118">
        <v>0</v>
      </c>
      <c r="B118" s="8">
        <v>0</v>
      </c>
      <c r="C118" s="6">
        <f t="shared" ca="1" si="55"/>
        <v>0.97565184056192555</v>
      </c>
      <c r="D118" s="6">
        <f t="shared" ca="1" si="55"/>
        <v>0.79308160386434923</v>
      </c>
      <c r="E118" s="6">
        <f t="shared" ca="1" si="63"/>
        <v>2.4348159438074446E-2</v>
      </c>
      <c r="F118" s="6">
        <f t="shared" ca="1" si="64"/>
        <v>1</v>
      </c>
      <c r="G118" s="6">
        <f t="shared" ca="1" si="65"/>
        <v>2</v>
      </c>
      <c r="H118" s="6" t="str">
        <f t="shared" si="36"/>
        <v/>
      </c>
      <c r="I118" s="6" t="s">
        <v>160</v>
      </c>
      <c r="J118" s="6" t="s">
        <v>179</v>
      </c>
      <c r="K118" s="6">
        <f t="shared" ca="1" si="66"/>
        <v>-135</v>
      </c>
      <c r="N118" s="18"/>
      <c r="Y118" s="9"/>
      <c r="AE118" s="7"/>
      <c r="AF118" s="8"/>
      <c r="AZ118" s="9"/>
    </row>
    <row r="119" spans="1:57" x14ac:dyDescent="0.3">
      <c r="A119">
        <v>0</v>
      </c>
      <c r="B119" s="8">
        <v>0</v>
      </c>
      <c r="C119" s="6">
        <f t="shared" ca="1" si="55"/>
        <v>0.15694766738178056</v>
      </c>
      <c r="D119" s="6">
        <f t="shared" ca="1" si="55"/>
        <v>0.29267671565985587</v>
      </c>
      <c r="E119" s="6">
        <f t="shared" ca="1" si="63"/>
        <v>0.15694766738178056</v>
      </c>
      <c r="F119" s="6">
        <f t="shared" ca="1" si="64"/>
        <v>3</v>
      </c>
      <c r="G119" s="6">
        <f t="shared" ca="1" si="65"/>
        <v>0</v>
      </c>
      <c r="H119" s="6" t="str">
        <f t="shared" si="36"/>
        <v/>
      </c>
      <c r="I119" s="6" t="s">
        <v>160</v>
      </c>
      <c r="J119" s="6" t="s">
        <v>179</v>
      </c>
      <c r="K119" s="6">
        <f t="shared" ref="K119:K123" ca="1" si="67">IF( F119&lt;2, IF(G119=1, (F119*(-2)+1)*(0+30), IF(G119=2, (F119-2)*(0+45), IF(G119=3, (F119*(-2)+1)*(0+60), (F119-2)*(0)))), IF(G119=1, (F119*(-1)+4)*(180+30),IF(G119=2, (F119-4)*(180+45),IF(G119=3, (F119*(-1)+4)*(180+60), (F119-4)*(180)))) )</f>
        <v>-180</v>
      </c>
      <c r="N119" s="18"/>
      <c r="Y119" s="9"/>
      <c r="AE119" s="7"/>
      <c r="AF119" s="8"/>
      <c r="AZ119" s="9"/>
    </row>
    <row r="120" spans="1:57" x14ac:dyDescent="0.3">
      <c r="A120">
        <v>0</v>
      </c>
      <c r="B120" s="8">
        <v>0</v>
      </c>
      <c r="C120" s="6">
        <f t="shared" ca="1" si="55"/>
        <v>0.79381801967484567</v>
      </c>
      <c r="D120" s="6">
        <f t="shared" ca="1" si="55"/>
        <v>0.35325853954408037</v>
      </c>
      <c r="E120" s="6">
        <f t="shared" ca="1" si="63"/>
        <v>0.20618198032515433</v>
      </c>
      <c r="F120" s="6">
        <f t="shared" ca="1" si="64"/>
        <v>2</v>
      </c>
      <c r="G120" s="6">
        <f t="shared" ca="1" si="65"/>
        <v>2</v>
      </c>
      <c r="H120" s="6" t="str">
        <f t="shared" si="36"/>
        <v/>
      </c>
      <c r="I120" s="6" t="s">
        <v>160</v>
      </c>
      <c r="J120" s="6" t="s">
        <v>179</v>
      </c>
      <c r="K120" s="6">
        <f t="shared" ca="1" si="67"/>
        <v>-450</v>
      </c>
      <c r="N120" s="18"/>
      <c r="Y120" s="9"/>
      <c r="AE120" s="7"/>
      <c r="AF120" s="8"/>
      <c r="AZ120" s="9"/>
    </row>
    <row r="121" spans="1:57" x14ac:dyDescent="0.3">
      <c r="A121">
        <v>0</v>
      </c>
      <c r="B121" s="8">
        <v>0</v>
      </c>
      <c r="C121" s="6">
        <f t="shared" ca="1" si="55"/>
        <v>0.77455997765852547</v>
      </c>
      <c r="D121" s="6">
        <f t="shared" ca="1" si="55"/>
        <v>0.91084912288754216</v>
      </c>
      <c r="E121" s="6">
        <f t="shared" ca="1" si="63"/>
        <v>0.22544002234147453</v>
      </c>
      <c r="F121" s="6">
        <f t="shared" ca="1" si="64"/>
        <v>0</v>
      </c>
      <c r="G121" s="6">
        <f t="shared" ca="1" si="65"/>
        <v>2</v>
      </c>
      <c r="H121" s="6" t="str">
        <f t="shared" si="36"/>
        <v/>
      </c>
      <c r="I121" s="6" t="s">
        <v>160</v>
      </c>
      <c r="J121" s="6" t="s">
        <v>179</v>
      </c>
      <c r="K121" s="6">
        <f t="shared" ca="1" si="67"/>
        <v>-90</v>
      </c>
      <c r="N121" s="18"/>
      <c r="Y121" s="9"/>
      <c r="AE121" s="7"/>
      <c r="AF121" s="8"/>
      <c r="AZ121" s="9"/>
    </row>
    <row r="122" spans="1:57" x14ac:dyDescent="0.3">
      <c r="A122">
        <v>0</v>
      </c>
      <c r="B122" s="8">
        <v>0</v>
      </c>
      <c r="C122" s="6">
        <f t="shared" ca="1" si="55"/>
        <v>0.32530703258457649</v>
      </c>
      <c r="D122" s="6">
        <f t="shared" ca="1" si="55"/>
        <v>0.59589458739194423</v>
      </c>
      <c r="E122" s="6">
        <f t="shared" ca="1" si="63"/>
        <v>0.32530703258457649</v>
      </c>
      <c r="F122" s="6">
        <f t="shared" ca="1" si="64"/>
        <v>0</v>
      </c>
      <c r="G122" s="6">
        <f t="shared" ca="1" si="65"/>
        <v>3</v>
      </c>
      <c r="H122" s="6" t="str">
        <f t="shared" si="36"/>
        <v/>
      </c>
      <c r="I122" s="6" t="s">
        <v>160</v>
      </c>
      <c r="J122" s="6" t="s">
        <v>179</v>
      </c>
      <c r="K122" s="6">
        <f t="shared" ca="1" si="67"/>
        <v>60</v>
      </c>
      <c r="Y122" s="9"/>
      <c r="AE122" s="7"/>
      <c r="AF122" s="8"/>
      <c r="AZ122" s="9"/>
    </row>
    <row r="123" spans="1:57" x14ac:dyDescent="0.3">
      <c r="A123">
        <v>0</v>
      </c>
      <c r="B123" s="8">
        <v>0</v>
      </c>
      <c r="C123" s="6">
        <f t="shared" ca="1" si="55"/>
        <v>0.71874134091646813</v>
      </c>
      <c r="D123" s="6">
        <f t="shared" ca="1" si="55"/>
        <v>0.8910271814607994</v>
      </c>
      <c r="E123" s="6">
        <f t="shared" ca="1" si="63"/>
        <v>0.28125865908353187</v>
      </c>
      <c r="F123" s="6">
        <f t="shared" ca="1" si="64"/>
        <v>3</v>
      </c>
      <c r="G123" s="6">
        <f t="shared" ca="1" si="65"/>
        <v>0</v>
      </c>
      <c r="H123" s="6" t="str">
        <f t="shared" si="36"/>
        <v/>
      </c>
      <c r="I123" s="6" t="s">
        <v>160</v>
      </c>
      <c r="J123" s="6" t="s">
        <v>179</v>
      </c>
      <c r="K123" s="6">
        <f t="shared" ca="1" si="67"/>
        <v>-180</v>
      </c>
      <c r="Y123" s="9"/>
      <c r="AE123" s="7"/>
      <c r="AF123" s="8"/>
      <c r="AZ123" s="9"/>
    </row>
    <row r="124" spans="1:57" x14ac:dyDescent="0.3">
      <c r="A124" t="s">
        <v>260</v>
      </c>
      <c r="B124" s="8">
        <v>0</v>
      </c>
      <c r="C124" s="8"/>
      <c r="D124" s="8"/>
      <c r="H124" s="6" t="str">
        <f t="shared" si="36"/>
        <v>\end{enumerate}\newpage   \section*{Cuenta:  20201900329  }\begin{enumerate}</v>
      </c>
      <c r="Y124" s="9"/>
      <c r="AC124" s="10"/>
      <c r="AE124" s="7"/>
      <c r="AF124" s="8"/>
      <c r="AG124" s="10"/>
      <c r="AH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1"/>
      <c r="BA124" s="10"/>
      <c r="BB124" s="10"/>
      <c r="BD124" s="10"/>
      <c r="BE124" s="10"/>
    </row>
    <row r="125" spans="1:57" x14ac:dyDescent="0.3">
      <c r="A125">
        <v>0</v>
      </c>
      <c r="B125" s="8">
        <v>0</v>
      </c>
      <c r="C125" s="6">
        <f t="shared" ref="C125:D125" ca="1" si="68">RAND()</f>
        <v>0.60384657582656109</v>
      </c>
      <c r="D125" s="6">
        <f t="shared" ca="1" si="68"/>
        <v>0.50389811632193526</v>
      </c>
      <c r="E125" s="6">
        <f t="shared" ref="E125:E134" ca="1" si="69">IF(C125&gt;0.1,      IF(C125&lt;0.6,C125,ABS(1-C125)),C125+0.5)</f>
        <v>0.39615342417343891</v>
      </c>
      <c r="F125" s="6">
        <f t="shared" ref="F125:F134" ca="1" si="70">MOD(ROUND(C125*100+35,0),4)</f>
        <v>3</v>
      </c>
      <c r="G125" s="6">
        <f t="shared" ref="G125:G134" ca="1" si="71">MOD(ROUND(D125*100+35,0),4)</f>
        <v>1</v>
      </c>
      <c r="H125" s="6" t="str">
        <f t="shared" si="36"/>
        <v/>
      </c>
      <c r="I125" s="6" t="s">
        <v>160</v>
      </c>
      <c r="J125" s="6" t="s">
        <v>179</v>
      </c>
      <c r="K125" s="6">
        <f t="shared" ref="K125:K129" ca="1" si="72">IF( F125&lt;2, IF(G125=1, (F125*(-2)+1)*(90+30), IF(G125=2, (F125-2)*(90+45), IF(G125=3, (F125*(-2)+1)*(90+60), (F125-2)*(90)))), IF(G125=1, (F125*(-1)+4)*(180+30),IF(G125=2, (F125-4)*(180+45),IF(G125=3, (F125*(-1)+4)*(180+60), (F125-4)*(180)))) )</f>
        <v>210</v>
      </c>
      <c r="Y125" s="9"/>
      <c r="AE125" s="7"/>
      <c r="AF125" s="8"/>
      <c r="AZ125" s="9"/>
    </row>
    <row r="126" spans="1:57" x14ac:dyDescent="0.3">
      <c r="A126">
        <v>0</v>
      </c>
      <c r="B126" s="8">
        <v>0</v>
      </c>
      <c r="C126" s="6">
        <f t="shared" ca="1" si="55"/>
        <v>0.34988211739887176</v>
      </c>
      <c r="D126" s="6">
        <f t="shared" ca="1" si="55"/>
        <v>0.67994698216637239</v>
      </c>
      <c r="E126" s="6">
        <f t="shared" ca="1" si="69"/>
        <v>0.34988211739887176</v>
      </c>
      <c r="F126" s="6">
        <f t="shared" ca="1" si="70"/>
        <v>2</v>
      </c>
      <c r="G126" s="6">
        <f t="shared" ca="1" si="71"/>
        <v>3</v>
      </c>
      <c r="H126" s="6" t="str">
        <f t="shared" si="36"/>
        <v/>
      </c>
      <c r="I126" s="6" t="s">
        <v>160</v>
      </c>
      <c r="J126" s="6" t="s">
        <v>179</v>
      </c>
      <c r="K126" s="6">
        <f t="shared" ca="1" si="72"/>
        <v>480</v>
      </c>
      <c r="Q126" s="10"/>
      <c r="R126" s="10"/>
      <c r="S126" s="10"/>
      <c r="T126" s="10"/>
      <c r="U126" s="10"/>
      <c r="V126" s="10"/>
      <c r="W126" s="10"/>
      <c r="X126" s="10"/>
      <c r="Y126" s="11"/>
      <c r="Z126" s="10"/>
      <c r="AA126" s="10"/>
      <c r="AB126" s="10"/>
      <c r="AE126" s="7"/>
      <c r="AF126" s="8"/>
      <c r="AZ126" s="9"/>
    </row>
    <row r="127" spans="1:57" x14ac:dyDescent="0.3">
      <c r="A127">
        <v>0</v>
      </c>
      <c r="B127" s="8">
        <v>0</v>
      </c>
      <c r="C127" s="6">
        <f t="shared" ca="1" si="55"/>
        <v>6.0733692264880457E-4</v>
      </c>
      <c r="D127" s="6">
        <f t="shared" ca="1" si="55"/>
        <v>0.13865785281644583</v>
      </c>
      <c r="E127" s="6">
        <f t="shared" ca="1" si="69"/>
        <v>0.5006073369226488</v>
      </c>
      <c r="F127" s="6">
        <f t="shared" ca="1" si="70"/>
        <v>3</v>
      </c>
      <c r="G127" s="6">
        <f t="shared" ca="1" si="71"/>
        <v>1</v>
      </c>
      <c r="H127" s="6" t="str">
        <f t="shared" si="36"/>
        <v/>
      </c>
      <c r="I127" s="6" t="s">
        <v>160</v>
      </c>
      <c r="J127" s="6" t="s">
        <v>179</v>
      </c>
      <c r="K127" s="6">
        <f t="shared" ca="1" si="72"/>
        <v>210</v>
      </c>
      <c r="Y127" s="9"/>
      <c r="AE127" s="7"/>
      <c r="AF127" s="8"/>
      <c r="AZ127" s="9"/>
    </row>
    <row r="128" spans="1:57" x14ac:dyDescent="0.3">
      <c r="A128">
        <v>0</v>
      </c>
      <c r="B128" s="8">
        <v>0</v>
      </c>
      <c r="C128" s="6">
        <f t="shared" ca="1" si="55"/>
        <v>0.58105362642317049</v>
      </c>
      <c r="D128" s="6">
        <f t="shared" ca="1" si="55"/>
        <v>0.4272014689198439</v>
      </c>
      <c r="E128" s="6">
        <f t="shared" ca="1" si="69"/>
        <v>0.58105362642317049</v>
      </c>
      <c r="F128" s="6">
        <f t="shared" ca="1" si="70"/>
        <v>1</v>
      </c>
      <c r="G128" s="6">
        <f t="shared" ca="1" si="71"/>
        <v>2</v>
      </c>
      <c r="H128" s="6" t="str">
        <f t="shared" si="36"/>
        <v/>
      </c>
      <c r="I128" s="6" t="s">
        <v>160</v>
      </c>
      <c r="J128" s="6" t="s">
        <v>179</v>
      </c>
      <c r="K128" s="6">
        <f t="shared" ca="1" si="72"/>
        <v>-135</v>
      </c>
      <c r="Y128" s="9"/>
      <c r="AE128" s="7"/>
      <c r="AF128" s="8"/>
      <c r="AZ128" s="9"/>
    </row>
    <row r="129" spans="1:61" x14ac:dyDescent="0.3">
      <c r="A129">
        <v>0</v>
      </c>
      <c r="B129" s="8">
        <v>0</v>
      </c>
      <c r="C129" s="6">
        <f t="shared" ca="1" si="55"/>
        <v>9.8109174997186632E-2</v>
      </c>
      <c r="D129" s="6">
        <f t="shared" ca="1" si="55"/>
        <v>0.94968279036526737</v>
      </c>
      <c r="E129" s="6">
        <f t="shared" ca="1" si="69"/>
        <v>0.59810917499718663</v>
      </c>
      <c r="F129" s="6">
        <f t="shared" ca="1" si="70"/>
        <v>1</v>
      </c>
      <c r="G129" s="6">
        <f t="shared" ca="1" si="71"/>
        <v>2</v>
      </c>
      <c r="H129" s="6" t="str">
        <f t="shared" si="36"/>
        <v/>
      </c>
      <c r="I129" s="6" t="s">
        <v>160</v>
      </c>
      <c r="J129" s="6" t="s">
        <v>179</v>
      </c>
      <c r="K129" s="6">
        <f t="shared" ca="1" si="72"/>
        <v>-135</v>
      </c>
      <c r="Y129" s="9"/>
      <c r="AE129" s="7"/>
      <c r="AF129" s="8"/>
      <c r="AZ129" s="9"/>
    </row>
    <row r="130" spans="1:61" x14ac:dyDescent="0.3">
      <c r="A130">
        <v>0</v>
      </c>
      <c r="B130" s="8">
        <v>0</v>
      </c>
      <c r="C130" s="6">
        <f t="shared" ca="1" si="55"/>
        <v>0.52769112464192203</v>
      </c>
      <c r="D130" s="6">
        <f t="shared" ca="1" si="55"/>
        <v>5.1574417406355599E-2</v>
      </c>
      <c r="E130" s="6">
        <f t="shared" ca="1" si="69"/>
        <v>0.52769112464192203</v>
      </c>
      <c r="F130" s="6">
        <f t="shared" ca="1" si="70"/>
        <v>0</v>
      </c>
      <c r="G130" s="6">
        <f t="shared" ca="1" si="71"/>
        <v>0</v>
      </c>
      <c r="H130" s="6" t="str">
        <f t="shared" si="36"/>
        <v/>
      </c>
      <c r="I130" s="6" t="s">
        <v>160</v>
      </c>
      <c r="J130" s="6" t="s">
        <v>179</v>
      </c>
      <c r="K130" s="6">
        <f t="shared" ref="K130:K134" ca="1" si="73">IF( F130&lt;2, IF(G130=1, (F130*(-2)+1)*(0+30), IF(G130=2, (F130-2)*(0+45), IF(G130=3, (F130*(-2)+1)*(0+60), (F130-2)*(0)))), IF(G130=1, (F130*(-1)+4)*(180+30),IF(G130=2, (F130-4)*(180+45),IF(G130=3, (F130*(-1)+4)*(180+60), (F130-4)*(180)))) )</f>
        <v>0</v>
      </c>
      <c r="Y130" s="9"/>
      <c r="AE130" s="7"/>
      <c r="AF130" s="8"/>
      <c r="AZ130" s="9"/>
    </row>
    <row r="131" spans="1:61" x14ac:dyDescent="0.3">
      <c r="A131">
        <v>0</v>
      </c>
      <c r="B131" s="8">
        <v>0</v>
      </c>
      <c r="C131" s="6">
        <f t="shared" ca="1" si="55"/>
        <v>0.63373956667225262</v>
      </c>
      <c r="D131" s="6">
        <f t="shared" ca="1" si="55"/>
        <v>2.4595985436862366E-2</v>
      </c>
      <c r="E131" s="6">
        <f t="shared" ca="1" si="69"/>
        <v>0.36626043332774738</v>
      </c>
      <c r="F131" s="6">
        <f t="shared" ca="1" si="70"/>
        <v>2</v>
      </c>
      <c r="G131" s="6">
        <f t="shared" ca="1" si="71"/>
        <v>1</v>
      </c>
      <c r="H131" s="6" t="str">
        <f t="shared" si="36"/>
        <v/>
      </c>
      <c r="I131" s="6" t="s">
        <v>160</v>
      </c>
      <c r="J131" s="6" t="s">
        <v>179</v>
      </c>
      <c r="K131" s="6">
        <f t="shared" ca="1" si="73"/>
        <v>420</v>
      </c>
      <c r="AE131" s="7"/>
      <c r="AF131" s="8"/>
      <c r="AZ131" s="9"/>
    </row>
    <row r="132" spans="1:61" x14ac:dyDescent="0.3">
      <c r="A132">
        <v>0</v>
      </c>
      <c r="B132" s="8">
        <v>0</v>
      </c>
      <c r="C132" s="6">
        <f t="shared" ca="1" si="55"/>
        <v>0.43916181383057651</v>
      </c>
      <c r="D132" s="6">
        <f t="shared" ca="1" si="55"/>
        <v>0.13907185931704047</v>
      </c>
      <c r="E132" s="6">
        <f t="shared" ca="1" si="69"/>
        <v>0.43916181383057651</v>
      </c>
      <c r="F132" s="6">
        <f t="shared" ca="1" si="70"/>
        <v>3</v>
      </c>
      <c r="G132" s="6">
        <f t="shared" ca="1" si="71"/>
        <v>1</v>
      </c>
      <c r="H132" s="6" t="str">
        <f t="shared" ref="H132:H195" si="74">IF(A132=0,"",A132)</f>
        <v/>
      </c>
      <c r="I132" s="6" t="s">
        <v>160</v>
      </c>
      <c r="J132" s="6" t="s">
        <v>179</v>
      </c>
      <c r="K132" s="6">
        <f t="shared" ca="1" si="73"/>
        <v>210</v>
      </c>
      <c r="N132" s="18"/>
      <c r="Y132" s="9"/>
      <c r="AE132" s="7"/>
      <c r="AF132" s="8"/>
      <c r="AZ132" s="9"/>
    </row>
    <row r="133" spans="1:61" x14ac:dyDescent="0.3">
      <c r="A133">
        <v>0</v>
      </c>
      <c r="B133" s="8">
        <v>0</v>
      </c>
      <c r="C133" s="6">
        <f t="shared" ca="1" si="55"/>
        <v>0.94323074556569686</v>
      </c>
      <c r="D133" s="6">
        <f t="shared" ca="1" si="55"/>
        <v>8.3251007592871629E-2</v>
      </c>
      <c r="E133" s="6">
        <f t="shared" ca="1" si="69"/>
        <v>5.676925443430314E-2</v>
      </c>
      <c r="F133" s="6">
        <f t="shared" ca="1" si="70"/>
        <v>1</v>
      </c>
      <c r="G133" s="6">
        <f t="shared" ca="1" si="71"/>
        <v>3</v>
      </c>
      <c r="H133" s="6" t="str">
        <f t="shared" si="74"/>
        <v/>
      </c>
      <c r="I133" s="6" t="s">
        <v>160</v>
      </c>
      <c r="J133" s="6" t="s">
        <v>179</v>
      </c>
      <c r="K133" s="6">
        <f t="shared" ca="1" si="73"/>
        <v>-60</v>
      </c>
      <c r="N133" s="18"/>
      <c r="Y133" s="9"/>
      <c r="AE133" s="7"/>
      <c r="AF133" s="8"/>
      <c r="AZ133" s="9"/>
    </row>
    <row r="134" spans="1:61" x14ac:dyDescent="0.3">
      <c r="A134">
        <v>0</v>
      </c>
      <c r="B134" s="8">
        <v>0</v>
      </c>
      <c r="C134" s="6">
        <f t="shared" ca="1" si="55"/>
        <v>0.38910808275915376</v>
      </c>
      <c r="D134" s="6">
        <f t="shared" ca="1" si="55"/>
        <v>0.66265924313220226</v>
      </c>
      <c r="E134" s="6">
        <f t="shared" ca="1" si="69"/>
        <v>0.38910808275915376</v>
      </c>
      <c r="F134" s="6">
        <f t="shared" ca="1" si="70"/>
        <v>2</v>
      </c>
      <c r="G134" s="6">
        <f t="shared" ca="1" si="71"/>
        <v>1</v>
      </c>
      <c r="H134" s="6" t="str">
        <f t="shared" si="74"/>
        <v/>
      </c>
      <c r="I134" s="6" t="s">
        <v>160</v>
      </c>
      <c r="J134" s="6" t="s">
        <v>179</v>
      </c>
      <c r="K134" s="6">
        <f t="shared" ca="1" si="73"/>
        <v>420</v>
      </c>
      <c r="N134" s="18"/>
      <c r="Y134" s="9"/>
      <c r="AE134" s="7"/>
      <c r="AF134" s="8"/>
      <c r="AZ134" s="9"/>
    </row>
    <row r="135" spans="1:61" x14ac:dyDescent="0.3">
      <c r="A135" t="s">
        <v>261</v>
      </c>
      <c r="B135" s="8">
        <v>0</v>
      </c>
      <c r="C135" s="8"/>
      <c r="D135" s="8"/>
      <c r="H135" s="6" t="str">
        <f t="shared" si="74"/>
        <v>\end{enumerate}\newpage   \section*{Cuenta:  20201900404  }\begin{enumerate}</v>
      </c>
      <c r="N135" s="18"/>
      <c r="Y135" s="9"/>
      <c r="AC135" s="10"/>
      <c r="AE135" s="7"/>
      <c r="AF135" s="8"/>
      <c r="AG135" s="10"/>
      <c r="AH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E135" s="10"/>
      <c r="BI135" s="10"/>
    </row>
    <row r="136" spans="1:61" x14ac:dyDescent="0.3">
      <c r="A136">
        <v>0</v>
      </c>
      <c r="B136" s="8">
        <v>0</v>
      </c>
      <c r="C136" s="6">
        <f t="shared" ref="C136:D136" ca="1" si="75">RAND()</f>
        <v>0.75312979227658494</v>
      </c>
      <c r="D136" s="6">
        <f t="shared" ca="1" si="75"/>
        <v>0.75570618285812152</v>
      </c>
      <c r="E136" s="6">
        <f t="shared" ref="E136:E145" ca="1" si="76">IF(C136&gt;0.1,      IF(C136&lt;0.6,C136,ABS(1-C136)),C136+0.5)</f>
        <v>0.24687020772341506</v>
      </c>
      <c r="F136" s="6">
        <f t="shared" ref="F136:F145" ca="1" si="77">MOD(ROUND(C136*100+35,0),4)</f>
        <v>2</v>
      </c>
      <c r="G136" s="6">
        <f t="shared" ref="G136:G145" ca="1" si="78">MOD(ROUND(D136*100+35,0),4)</f>
        <v>3</v>
      </c>
      <c r="H136" s="6" t="str">
        <f t="shared" si="74"/>
        <v/>
      </c>
      <c r="I136" s="6" t="s">
        <v>160</v>
      </c>
      <c r="J136" s="6" t="s">
        <v>179</v>
      </c>
      <c r="K136" s="6">
        <f t="shared" ref="K136:K140" ca="1" si="79">IF( F136&lt;2, IF(G136=1, (F136*(-2)+1)*(90+30), IF(G136=2, (F136-2)*(90+45), IF(G136=3, (F136*(-2)+1)*(90+60), (F136-2)*(90)))), IF(G136=1, (F136*(-1)+4)*(180+30),IF(G136=2, (F136-4)*(180+45),IF(G136=3, (F136*(-1)+4)*(180+60), (F136-4)*(180)))) )</f>
        <v>480</v>
      </c>
      <c r="N136" s="18"/>
      <c r="Y136" s="9"/>
      <c r="AE136" s="7"/>
      <c r="AF136" s="8"/>
      <c r="AZ136" s="9"/>
    </row>
    <row r="137" spans="1:61" x14ac:dyDescent="0.3">
      <c r="A137">
        <v>0</v>
      </c>
      <c r="B137" s="8">
        <v>0</v>
      </c>
      <c r="C137" s="6">
        <f t="shared" ca="1" si="55"/>
        <v>0.22065051070777753</v>
      </c>
      <c r="D137" s="6">
        <f t="shared" ca="1" si="55"/>
        <v>0.86649876497193623</v>
      </c>
      <c r="E137" s="6">
        <f t="shared" ca="1" si="76"/>
        <v>0.22065051070777753</v>
      </c>
      <c r="F137" s="6">
        <f t="shared" ca="1" si="77"/>
        <v>1</v>
      </c>
      <c r="G137" s="6">
        <f t="shared" ca="1" si="78"/>
        <v>2</v>
      </c>
      <c r="H137" s="6" t="str">
        <f t="shared" si="74"/>
        <v/>
      </c>
      <c r="I137" s="6" t="s">
        <v>160</v>
      </c>
      <c r="J137" s="6" t="s">
        <v>179</v>
      </c>
      <c r="K137" s="6">
        <f t="shared" ca="1" si="79"/>
        <v>-135</v>
      </c>
      <c r="N137" s="18"/>
      <c r="Y137" s="9"/>
      <c r="AE137" s="7"/>
      <c r="AF137" s="8"/>
      <c r="AZ137" s="9"/>
    </row>
    <row r="138" spans="1:61" x14ac:dyDescent="0.3">
      <c r="A138">
        <v>0</v>
      </c>
      <c r="B138" s="8">
        <v>0</v>
      </c>
      <c r="C138" s="6">
        <f t="shared" ca="1" si="55"/>
        <v>0.9143115945895407</v>
      </c>
      <c r="D138" s="6">
        <f t="shared" ca="1" si="55"/>
        <v>0.97605704225219059</v>
      </c>
      <c r="E138" s="6">
        <f t="shared" ca="1" si="76"/>
        <v>8.5688405410459301E-2</v>
      </c>
      <c r="F138" s="6">
        <f t="shared" ca="1" si="77"/>
        <v>2</v>
      </c>
      <c r="G138" s="6">
        <f t="shared" ca="1" si="78"/>
        <v>1</v>
      </c>
      <c r="H138" s="6" t="str">
        <f t="shared" si="74"/>
        <v/>
      </c>
      <c r="I138" s="6" t="s">
        <v>160</v>
      </c>
      <c r="J138" s="6" t="s">
        <v>179</v>
      </c>
      <c r="K138" s="6">
        <f t="shared" ca="1" si="79"/>
        <v>420</v>
      </c>
      <c r="Y138" s="9"/>
      <c r="AE138" s="7"/>
      <c r="AF138" s="8"/>
      <c r="AZ138" s="9"/>
    </row>
    <row r="139" spans="1:61" x14ac:dyDescent="0.3">
      <c r="A139">
        <v>0</v>
      </c>
      <c r="B139" s="8">
        <v>0</v>
      </c>
      <c r="C139" s="6">
        <f t="shared" ca="1" si="55"/>
        <v>0.34843341668160133</v>
      </c>
      <c r="D139" s="6">
        <f t="shared" ca="1" si="55"/>
        <v>0.39690455260550084</v>
      </c>
      <c r="E139" s="6">
        <f t="shared" ca="1" si="76"/>
        <v>0.34843341668160133</v>
      </c>
      <c r="F139" s="6">
        <f t="shared" ca="1" si="77"/>
        <v>2</v>
      </c>
      <c r="G139" s="6">
        <f t="shared" ca="1" si="78"/>
        <v>3</v>
      </c>
      <c r="H139" s="6" t="str">
        <f t="shared" si="74"/>
        <v/>
      </c>
      <c r="I139" s="6" t="s">
        <v>160</v>
      </c>
      <c r="J139" s="6" t="s">
        <v>179</v>
      </c>
      <c r="K139" s="6">
        <f t="shared" ca="1" si="79"/>
        <v>480</v>
      </c>
      <c r="Y139" s="9"/>
      <c r="AE139" s="7"/>
      <c r="AF139" s="8"/>
      <c r="AZ139" s="9"/>
    </row>
    <row r="140" spans="1:61" x14ac:dyDescent="0.3">
      <c r="A140">
        <v>0</v>
      </c>
      <c r="B140" s="8">
        <v>0</v>
      </c>
      <c r="C140" s="6">
        <f t="shared" ca="1" si="55"/>
        <v>8.682457292101442E-2</v>
      </c>
      <c r="D140" s="6">
        <f t="shared" ca="1" si="55"/>
        <v>0.95435736949408312</v>
      </c>
      <c r="E140" s="6">
        <f t="shared" ca="1" si="76"/>
        <v>0.58682457292101442</v>
      </c>
      <c r="F140" s="6">
        <f t="shared" ca="1" si="77"/>
        <v>0</v>
      </c>
      <c r="G140" s="6">
        <f t="shared" ca="1" si="78"/>
        <v>2</v>
      </c>
      <c r="H140" s="6" t="str">
        <f t="shared" si="74"/>
        <v/>
      </c>
      <c r="I140" s="6" t="s">
        <v>160</v>
      </c>
      <c r="J140" s="6" t="s">
        <v>179</v>
      </c>
      <c r="K140" s="6">
        <f t="shared" ca="1" si="79"/>
        <v>-270</v>
      </c>
      <c r="Y140" s="9"/>
      <c r="AE140" s="7"/>
      <c r="AF140" s="8"/>
      <c r="AZ140" s="9"/>
    </row>
    <row r="141" spans="1:61" x14ac:dyDescent="0.3">
      <c r="A141">
        <v>0</v>
      </c>
      <c r="B141" s="8">
        <v>0</v>
      </c>
      <c r="C141" s="6">
        <f t="shared" ca="1" si="55"/>
        <v>0.55140350488058121</v>
      </c>
      <c r="D141" s="6">
        <f t="shared" ca="1" si="55"/>
        <v>0.81955470295701371</v>
      </c>
      <c r="E141" s="6">
        <f t="shared" ca="1" si="76"/>
        <v>0.55140350488058121</v>
      </c>
      <c r="F141" s="6">
        <f t="shared" ca="1" si="77"/>
        <v>2</v>
      </c>
      <c r="G141" s="6">
        <f t="shared" ca="1" si="78"/>
        <v>1</v>
      </c>
      <c r="H141" s="6" t="str">
        <f t="shared" si="74"/>
        <v/>
      </c>
      <c r="I141" s="6" t="s">
        <v>160</v>
      </c>
      <c r="J141" s="6" t="s">
        <v>179</v>
      </c>
      <c r="K141" s="6">
        <f t="shared" ref="K141:K145" ca="1" si="80">IF( F141&lt;2, IF(G141=1, (F141*(-2)+1)*(0+30), IF(G141=2, (F141-2)*(0+45), IF(G141=3, (F141*(-2)+1)*(0+60), (F141-2)*(0)))), IF(G141=1, (F141*(-1)+4)*(180+30),IF(G141=2, (F141-4)*(180+45),IF(G141=3, (F141*(-1)+4)*(180+60), (F141-4)*(180)))) )</f>
        <v>420</v>
      </c>
      <c r="Y141" s="9"/>
      <c r="AE141" s="7"/>
      <c r="AF141" s="8"/>
      <c r="AZ141" s="9"/>
    </row>
    <row r="142" spans="1:61" x14ac:dyDescent="0.3">
      <c r="A142">
        <v>0</v>
      </c>
      <c r="B142" s="8">
        <v>0</v>
      </c>
      <c r="C142" s="6">
        <f t="shared" ca="1" si="55"/>
        <v>0.76354579982743553</v>
      </c>
      <c r="D142" s="6">
        <f t="shared" ca="1" si="55"/>
        <v>0.88011809320681711</v>
      </c>
      <c r="E142" s="6">
        <f t="shared" ca="1" si="76"/>
        <v>0.23645420017256447</v>
      </c>
      <c r="F142" s="6">
        <f t="shared" ca="1" si="77"/>
        <v>3</v>
      </c>
      <c r="G142" s="6">
        <f t="shared" ca="1" si="78"/>
        <v>3</v>
      </c>
      <c r="H142" s="6" t="str">
        <f t="shared" si="74"/>
        <v/>
      </c>
      <c r="I142" s="6" t="s">
        <v>160</v>
      </c>
      <c r="J142" s="6" t="s">
        <v>179</v>
      </c>
      <c r="K142" s="6">
        <f t="shared" ca="1" si="80"/>
        <v>240</v>
      </c>
      <c r="Q142" s="10"/>
      <c r="R142" s="10"/>
      <c r="S142" s="10"/>
      <c r="T142" s="10"/>
      <c r="U142" s="10"/>
      <c r="V142" s="10"/>
      <c r="W142" s="10"/>
      <c r="X142" s="10"/>
      <c r="Y142" s="11"/>
      <c r="Z142" s="10"/>
      <c r="AA142" s="10"/>
      <c r="AB142" s="10"/>
      <c r="AE142" s="7"/>
      <c r="AF142" s="8"/>
      <c r="AZ142" s="9"/>
    </row>
    <row r="143" spans="1:61" x14ac:dyDescent="0.3">
      <c r="A143">
        <v>0</v>
      </c>
      <c r="B143" s="8">
        <v>0</v>
      </c>
      <c r="C143" s="6">
        <f t="shared" ca="1" si="55"/>
        <v>0.25082521548237757</v>
      </c>
      <c r="D143" s="6">
        <f t="shared" ca="1" si="55"/>
        <v>0.82122105334000239</v>
      </c>
      <c r="E143" s="6">
        <f t="shared" ca="1" si="76"/>
        <v>0.25082521548237757</v>
      </c>
      <c r="F143" s="6">
        <f t="shared" ca="1" si="77"/>
        <v>0</v>
      </c>
      <c r="G143" s="6">
        <f t="shared" ca="1" si="78"/>
        <v>1</v>
      </c>
      <c r="H143" s="6" t="str">
        <f t="shared" si="74"/>
        <v/>
      </c>
      <c r="I143" s="6" t="s">
        <v>160</v>
      </c>
      <c r="J143" s="6" t="s">
        <v>179</v>
      </c>
      <c r="K143" s="6">
        <f t="shared" ca="1" si="80"/>
        <v>30</v>
      </c>
      <c r="Y143" s="9"/>
      <c r="AE143" s="7"/>
      <c r="AF143" s="8"/>
      <c r="AZ143" s="9"/>
    </row>
    <row r="144" spans="1:61" x14ac:dyDescent="0.3">
      <c r="A144">
        <v>0</v>
      </c>
      <c r="B144" s="8">
        <v>0</v>
      </c>
      <c r="C144" s="6">
        <f t="shared" ca="1" si="55"/>
        <v>0.69506853698848703</v>
      </c>
      <c r="D144" s="6">
        <f t="shared" ca="1" si="55"/>
        <v>0.93851617209189986</v>
      </c>
      <c r="E144" s="6">
        <f t="shared" ca="1" si="76"/>
        <v>0.30493146301151297</v>
      </c>
      <c r="F144" s="6">
        <f t="shared" ca="1" si="77"/>
        <v>1</v>
      </c>
      <c r="G144" s="6">
        <f t="shared" ca="1" si="78"/>
        <v>1</v>
      </c>
      <c r="H144" s="6" t="str">
        <f t="shared" si="74"/>
        <v/>
      </c>
      <c r="I144" s="6" t="s">
        <v>160</v>
      </c>
      <c r="J144" s="6" t="s">
        <v>179</v>
      </c>
      <c r="K144" s="6">
        <f t="shared" ca="1" si="80"/>
        <v>-30</v>
      </c>
      <c r="Y144" s="9"/>
      <c r="AE144" s="7"/>
      <c r="AF144" s="8"/>
      <c r="AZ144" s="9"/>
    </row>
    <row r="145" spans="1:61" x14ac:dyDescent="0.3">
      <c r="A145">
        <v>0</v>
      </c>
      <c r="B145" s="8">
        <v>0</v>
      </c>
      <c r="C145" s="6">
        <f t="shared" ca="1" si="55"/>
        <v>0.90950351672328977</v>
      </c>
      <c r="D145" s="6">
        <f t="shared" ca="1" si="55"/>
        <v>0.61108071938741781</v>
      </c>
      <c r="E145" s="6">
        <f t="shared" ca="1" si="76"/>
        <v>9.0496483276710227E-2</v>
      </c>
      <c r="F145" s="6">
        <f t="shared" ca="1" si="77"/>
        <v>2</v>
      </c>
      <c r="G145" s="6">
        <f t="shared" ca="1" si="78"/>
        <v>0</v>
      </c>
      <c r="H145" s="6" t="str">
        <f t="shared" si="74"/>
        <v/>
      </c>
      <c r="I145" s="6" t="s">
        <v>160</v>
      </c>
      <c r="J145" s="6" t="s">
        <v>179</v>
      </c>
      <c r="K145" s="6">
        <f t="shared" ca="1" si="80"/>
        <v>-360</v>
      </c>
      <c r="Y145" s="9"/>
      <c r="AE145" s="7"/>
      <c r="AF145" s="8"/>
      <c r="AZ145" s="9"/>
    </row>
    <row r="146" spans="1:61" x14ac:dyDescent="0.3">
      <c r="A146" t="s">
        <v>262</v>
      </c>
      <c r="B146" s="8">
        <v>0</v>
      </c>
      <c r="C146" s="8"/>
      <c r="D146" s="8"/>
      <c r="H146" s="6" t="str">
        <f t="shared" si="74"/>
        <v>\end{enumerate}\newpage   \section*{Cuenta:  20211900003  }\begin{enumerate}</v>
      </c>
      <c r="Y146" s="9"/>
      <c r="AC146" s="10"/>
      <c r="AE146" s="7"/>
      <c r="AF146" s="8"/>
      <c r="AG146" s="10"/>
      <c r="AH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I146" s="10"/>
    </row>
    <row r="147" spans="1:61" x14ac:dyDescent="0.3">
      <c r="A147">
        <v>0</v>
      </c>
      <c r="B147" s="8">
        <v>0</v>
      </c>
      <c r="C147" s="6">
        <f t="shared" ref="C147:D147" ca="1" si="81">RAND()</f>
        <v>0.67232631040739632</v>
      </c>
      <c r="D147" s="6">
        <f t="shared" ca="1" si="81"/>
        <v>0.31849980229934405</v>
      </c>
      <c r="E147" s="6">
        <f t="shared" ref="E147:E156" ca="1" si="82">IF(C147&gt;0.1,      IF(C147&lt;0.6,C147,ABS(1-C147)),C147+0.5)</f>
        <v>0.32767368959260368</v>
      </c>
      <c r="F147" s="6">
        <f t="shared" ref="F147:F156" ca="1" si="83">MOD(ROUND(C147*100+35,0),4)</f>
        <v>2</v>
      </c>
      <c r="G147" s="6">
        <f t="shared" ref="G147:G156" ca="1" si="84">MOD(ROUND(D147*100+35,0),4)</f>
        <v>3</v>
      </c>
      <c r="H147" s="6" t="str">
        <f t="shared" si="74"/>
        <v/>
      </c>
      <c r="I147" s="6" t="s">
        <v>160</v>
      </c>
      <c r="J147" s="6" t="s">
        <v>179</v>
      </c>
      <c r="K147" s="6">
        <f t="shared" ref="K147:K151" ca="1" si="85">IF( F147&lt;2, IF(G147=1, (F147*(-2)+1)*(90+30), IF(G147=2, (F147-2)*(90+45), IF(G147=3, (F147*(-2)+1)*(90+60), (F147-2)*(90)))), IF(G147=1, (F147*(-1)+4)*(180+30),IF(G147=2, (F147-4)*(180+45),IF(G147=3, (F147*(-1)+4)*(180+60), (F147-4)*(180)))) )</f>
        <v>480</v>
      </c>
      <c r="AE147" s="7"/>
      <c r="AF147" s="8"/>
      <c r="AZ147" s="9"/>
    </row>
    <row r="148" spans="1:61" x14ac:dyDescent="0.3">
      <c r="A148">
        <v>0</v>
      </c>
      <c r="B148" s="8">
        <v>0</v>
      </c>
      <c r="C148" s="6">
        <f t="shared" ca="1" si="55"/>
        <v>0.30536776306407765</v>
      </c>
      <c r="D148" s="6">
        <f t="shared" ca="1" si="55"/>
        <v>0.28238426929709159</v>
      </c>
      <c r="E148" s="6">
        <f t="shared" ca="1" si="82"/>
        <v>0.30536776306407765</v>
      </c>
      <c r="F148" s="6">
        <f t="shared" ca="1" si="83"/>
        <v>2</v>
      </c>
      <c r="G148" s="6">
        <f t="shared" ca="1" si="84"/>
        <v>3</v>
      </c>
      <c r="H148" s="6" t="str">
        <f t="shared" si="74"/>
        <v/>
      </c>
      <c r="I148" s="6" t="s">
        <v>160</v>
      </c>
      <c r="J148" s="6" t="s">
        <v>179</v>
      </c>
      <c r="K148" s="6">
        <f t="shared" ca="1" si="85"/>
        <v>480</v>
      </c>
      <c r="N148" s="18"/>
      <c r="Y148" s="9"/>
      <c r="AE148" s="7"/>
      <c r="AF148" s="8"/>
      <c r="AZ148" s="9"/>
    </row>
    <row r="149" spans="1:61" x14ac:dyDescent="0.3">
      <c r="A149">
        <v>0</v>
      </c>
      <c r="B149" s="8">
        <v>0</v>
      </c>
      <c r="C149" s="6">
        <f t="shared" ca="1" si="55"/>
        <v>0.14206718887089209</v>
      </c>
      <c r="D149" s="6">
        <f t="shared" ca="1" si="55"/>
        <v>0.82007089539924805</v>
      </c>
      <c r="E149" s="6">
        <f t="shared" ca="1" si="82"/>
        <v>0.14206718887089209</v>
      </c>
      <c r="F149" s="6">
        <f t="shared" ca="1" si="83"/>
        <v>1</v>
      </c>
      <c r="G149" s="6">
        <f t="shared" ca="1" si="84"/>
        <v>1</v>
      </c>
      <c r="H149" s="6" t="str">
        <f t="shared" si="74"/>
        <v/>
      </c>
      <c r="I149" s="6" t="s">
        <v>160</v>
      </c>
      <c r="J149" s="6" t="s">
        <v>179</v>
      </c>
      <c r="K149" s="6">
        <f t="shared" ca="1" si="85"/>
        <v>-120</v>
      </c>
      <c r="N149" s="18"/>
      <c r="Y149" s="9"/>
      <c r="AE149" s="7"/>
      <c r="AF149" s="8"/>
      <c r="AZ149" s="9"/>
    </row>
    <row r="150" spans="1:61" x14ac:dyDescent="0.3">
      <c r="A150">
        <v>0</v>
      </c>
      <c r="B150" s="8">
        <v>0</v>
      </c>
      <c r="C150" s="6">
        <f t="shared" ca="1" si="55"/>
        <v>0.97578862720018533</v>
      </c>
      <c r="D150" s="6">
        <f t="shared" ca="1" si="55"/>
        <v>6.4576939668792188E-2</v>
      </c>
      <c r="E150" s="6">
        <f t="shared" ca="1" si="82"/>
        <v>2.4211372799814668E-2</v>
      </c>
      <c r="F150" s="6">
        <f t="shared" ca="1" si="83"/>
        <v>1</v>
      </c>
      <c r="G150" s="6">
        <f t="shared" ca="1" si="84"/>
        <v>1</v>
      </c>
      <c r="H150" s="6" t="str">
        <f t="shared" si="74"/>
        <v/>
      </c>
      <c r="I150" s="6" t="s">
        <v>160</v>
      </c>
      <c r="J150" s="6" t="s">
        <v>179</v>
      </c>
      <c r="K150" s="6">
        <f t="shared" ca="1" si="85"/>
        <v>-120</v>
      </c>
      <c r="N150" s="18"/>
      <c r="Y150" s="9"/>
      <c r="AE150" s="7"/>
      <c r="AF150" s="8"/>
      <c r="AZ150" s="9"/>
    </row>
    <row r="151" spans="1:61" x14ac:dyDescent="0.3">
      <c r="A151">
        <v>0</v>
      </c>
      <c r="B151" s="8">
        <v>0</v>
      </c>
      <c r="C151" s="6">
        <f t="shared" ca="1" si="55"/>
        <v>0.35892747058044361</v>
      </c>
      <c r="D151" s="6">
        <f t="shared" ca="1" si="55"/>
        <v>0.61552857867325217</v>
      </c>
      <c r="E151" s="6">
        <f t="shared" ca="1" si="82"/>
        <v>0.35892747058044361</v>
      </c>
      <c r="F151" s="6">
        <f t="shared" ca="1" si="83"/>
        <v>3</v>
      </c>
      <c r="G151" s="6">
        <f t="shared" ca="1" si="84"/>
        <v>1</v>
      </c>
      <c r="H151" s="6" t="str">
        <f t="shared" si="74"/>
        <v/>
      </c>
      <c r="I151" s="6" t="s">
        <v>160</v>
      </c>
      <c r="J151" s="6" t="s">
        <v>179</v>
      </c>
      <c r="K151" s="6">
        <f t="shared" ca="1" si="85"/>
        <v>210</v>
      </c>
      <c r="N151" s="18"/>
      <c r="Y151" s="9"/>
      <c r="AE151" s="7"/>
      <c r="AF151" s="8"/>
      <c r="AZ151" s="9"/>
    </row>
    <row r="152" spans="1:61" x14ac:dyDescent="0.3">
      <c r="A152">
        <v>0</v>
      </c>
      <c r="B152" s="8">
        <v>0</v>
      </c>
      <c r="C152" s="6">
        <f t="shared" ca="1" si="55"/>
        <v>0.65451293582382941</v>
      </c>
      <c r="D152" s="6">
        <f t="shared" ca="1" si="55"/>
        <v>0.27547914305506171</v>
      </c>
      <c r="E152" s="6">
        <f t="shared" ca="1" si="82"/>
        <v>0.34548706417617059</v>
      </c>
      <c r="F152" s="6">
        <f t="shared" ca="1" si="83"/>
        <v>0</v>
      </c>
      <c r="G152" s="6">
        <f t="shared" ca="1" si="84"/>
        <v>3</v>
      </c>
      <c r="H152" s="6" t="str">
        <f t="shared" si="74"/>
        <v/>
      </c>
      <c r="I152" s="6" t="s">
        <v>160</v>
      </c>
      <c r="J152" s="6" t="s">
        <v>179</v>
      </c>
      <c r="K152" s="6">
        <f t="shared" ref="K152:K156" ca="1" si="86">IF( F152&lt;2, IF(G152=1, (F152*(-2)+1)*(0+30), IF(G152=2, (F152-2)*(0+45), IF(G152=3, (F152*(-2)+1)*(0+60), (F152-2)*(0)))), IF(G152=1, (F152*(-1)+4)*(180+30),IF(G152=2, (F152-4)*(180+45),IF(G152=3, (F152*(-1)+4)*(180+60), (F152-4)*(180)))) )</f>
        <v>60</v>
      </c>
      <c r="N152" s="18"/>
      <c r="Y152" s="9"/>
      <c r="AE152" s="7"/>
      <c r="AF152" s="8"/>
      <c r="AZ152" s="9"/>
    </row>
    <row r="153" spans="1:61" x14ac:dyDescent="0.3">
      <c r="A153">
        <v>0</v>
      </c>
      <c r="B153" s="8">
        <v>0</v>
      </c>
      <c r="C153" s="6">
        <f t="shared" ca="1" si="55"/>
        <v>0.38933173300265955</v>
      </c>
      <c r="D153" s="6">
        <f t="shared" ca="1" si="55"/>
        <v>0.26316741655506726</v>
      </c>
      <c r="E153" s="6">
        <f t="shared" ca="1" si="82"/>
        <v>0.38933173300265955</v>
      </c>
      <c r="F153" s="6">
        <f t="shared" ca="1" si="83"/>
        <v>2</v>
      </c>
      <c r="G153" s="6">
        <f t="shared" ca="1" si="84"/>
        <v>1</v>
      </c>
      <c r="H153" s="6" t="str">
        <f t="shared" si="74"/>
        <v/>
      </c>
      <c r="I153" s="6" t="s">
        <v>160</v>
      </c>
      <c r="J153" s="6" t="s">
        <v>179</v>
      </c>
      <c r="K153" s="6">
        <f t="shared" ca="1" si="86"/>
        <v>420</v>
      </c>
      <c r="N153" s="18"/>
      <c r="Y153" s="9"/>
      <c r="AE153" s="7"/>
      <c r="AF153" s="8"/>
      <c r="AZ153" s="9"/>
    </row>
    <row r="154" spans="1:61" x14ac:dyDescent="0.3">
      <c r="A154">
        <v>0</v>
      </c>
      <c r="B154" s="8">
        <v>0</v>
      </c>
      <c r="C154" s="6">
        <f t="shared" ca="1" si="55"/>
        <v>0.88979798007535615</v>
      </c>
      <c r="D154" s="6">
        <f t="shared" ca="1" si="55"/>
        <v>0.1146552372038061</v>
      </c>
      <c r="E154" s="6">
        <f t="shared" ca="1" si="82"/>
        <v>0.11020201992464385</v>
      </c>
      <c r="F154" s="6">
        <f t="shared" ca="1" si="83"/>
        <v>0</v>
      </c>
      <c r="G154" s="6">
        <f t="shared" ca="1" si="84"/>
        <v>2</v>
      </c>
      <c r="H154" s="6" t="str">
        <f t="shared" si="74"/>
        <v/>
      </c>
      <c r="I154" s="6" t="s">
        <v>160</v>
      </c>
      <c r="J154" s="6" t="s">
        <v>179</v>
      </c>
      <c r="K154" s="6">
        <f t="shared" ca="1" si="86"/>
        <v>-90</v>
      </c>
      <c r="Y154" s="9"/>
      <c r="AE154" s="7"/>
      <c r="AF154" s="8"/>
      <c r="AZ154" s="9"/>
    </row>
    <row r="155" spans="1:61" x14ac:dyDescent="0.3">
      <c r="A155">
        <v>0</v>
      </c>
      <c r="B155" s="8">
        <v>0</v>
      </c>
      <c r="C155" s="6">
        <f t="shared" ca="1" si="55"/>
        <v>0.68855871501848387</v>
      </c>
      <c r="D155" s="6">
        <f t="shared" ca="1" si="55"/>
        <v>0.71385118998581476</v>
      </c>
      <c r="E155" s="6">
        <f t="shared" ca="1" si="82"/>
        <v>0.31144128498151613</v>
      </c>
      <c r="F155" s="6">
        <f t="shared" ca="1" si="83"/>
        <v>0</v>
      </c>
      <c r="G155" s="6">
        <f t="shared" ca="1" si="84"/>
        <v>2</v>
      </c>
      <c r="H155" s="6" t="str">
        <f t="shared" si="74"/>
        <v/>
      </c>
      <c r="I155" s="6" t="s">
        <v>160</v>
      </c>
      <c r="J155" s="6" t="s">
        <v>179</v>
      </c>
      <c r="K155" s="6">
        <f t="shared" ca="1" si="86"/>
        <v>-90</v>
      </c>
      <c r="Y155" s="9"/>
      <c r="AE155" s="7"/>
      <c r="AF155" s="8"/>
      <c r="AZ155" s="9"/>
    </row>
    <row r="156" spans="1:61" x14ac:dyDescent="0.3">
      <c r="A156">
        <v>0</v>
      </c>
      <c r="B156" s="8">
        <v>0</v>
      </c>
      <c r="C156" s="6">
        <f t="shared" ca="1" si="55"/>
        <v>0.82682505761218983</v>
      </c>
      <c r="D156" s="6">
        <f t="shared" ca="1" si="55"/>
        <v>0.10652401751508644</v>
      </c>
      <c r="E156" s="6">
        <f t="shared" ca="1" si="82"/>
        <v>0.17317494238781017</v>
      </c>
      <c r="F156" s="6">
        <f t="shared" ca="1" si="83"/>
        <v>2</v>
      </c>
      <c r="G156" s="6">
        <f t="shared" ca="1" si="84"/>
        <v>2</v>
      </c>
      <c r="H156" s="6" t="str">
        <f t="shared" si="74"/>
        <v/>
      </c>
      <c r="I156" s="6" t="s">
        <v>160</v>
      </c>
      <c r="J156" s="6" t="s">
        <v>179</v>
      </c>
      <c r="K156" s="6">
        <f t="shared" ca="1" si="86"/>
        <v>-450</v>
      </c>
      <c r="Y156" s="9"/>
      <c r="AE156" s="7"/>
      <c r="AF156" s="8"/>
      <c r="AZ156" s="9"/>
    </row>
    <row r="157" spans="1:61" x14ac:dyDescent="0.3">
      <c r="A157" t="s">
        <v>263</v>
      </c>
      <c r="B157" s="8">
        <v>0</v>
      </c>
      <c r="C157" s="8"/>
      <c r="D157" s="8"/>
      <c r="H157" s="6" t="str">
        <f t="shared" si="74"/>
        <v>\end{enumerate}\newpage   \section*{Cuenta:  20211900034  }\begin{enumerate}</v>
      </c>
      <c r="Y157" s="9"/>
      <c r="AC157" s="10"/>
      <c r="AE157" s="7"/>
      <c r="AF157" s="8"/>
      <c r="AG157" s="10"/>
      <c r="AH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1"/>
      <c r="BA157" s="10"/>
      <c r="BB157" s="10"/>
    </row>
    <row r="158" spans="1:61" x14ac:dyDescent="0.3">
      <c r="A158">
        <v>0</v>
      </c>
      <c r="B158" s="8">
        <v>0</v>
      </c>
      <c r="C158" s="6">
        <f t="shared" ref="C158:D158" ca="1" si="87">RAND()</f>
        <v>0.94820050904926068</v>
      </c>
      <c r="D158" s="6">
        <f t="shared" ca="1" si="87"/>
        <v>0.10063011183996629</v>
      </c>
      <c r="E158" s="6">
        <f t="shared" ref="E158:E167" ca="1" si="88">IF(C158&gt;0.1,      IF(C158&lt;0.6,C158,ABS(1-C158)),C158+0.5)</f>
        <v>5.1799490950739324E-2</v>
      </c>
      <c r="F158" s="6">
        <f t="shared" ref="F158:F167" ca="1" si="89">MOD(ROUND(C158*100+35,0),4)</f>
        <v>2</v>
      </c>
      <c r="G158" s="6">
        <f t="shared" ref="G158:G167" ca="1" si="90">MOD(ROUND(D158*100+35,0),4)</f>
        <v>1</v>
      </c>
      <c r="H158" s="6" t="str">
        <f t="shared" si="74"/>
        <v/>
      </c>
      <c r="I158" s="6" t="s">
        <v>160</v>
      </c>
      <c r="J158" s="6" t="s">
        <v>179</v>
      </c>
      <c r="K158" s="6">
        <f t="shared" ref="K158:K162" ca="1" si="91">IF( F158&lt;2, IF(G158=1, (F158*(-2)+1)*(90+30), IF(G158=2, (F158-2)*(90+45), IF(G158=3, (F158*(-2)+1)*(90+60), (F158-2)*(90)))), IF(G158=1, (F158*(-1)+4)*(180+30),IF(G158=2, (F158-4)*(180+45),IF(G158=3, (F158*(-1)+4)*(180+60), (F158-4)*(180)))) )</f>
        <v>420</v>
      </c>
      <c r="Q158" s="10"/>
      <c r="R158" s="10"/>
      <c r="S158" s="10"/>
      <c r="T158" s="10"/>
      <c r="U158" s="10"/>
      <c r="V158" s="10"/>
      <c r="W158" s="10"/>
      <c r="X158" s="10"/>
      <c r="Y158" s="11"/>
      <c r="Z158" s="10"/>
      <c r="AA158" s="10"/>
      <c r="AB158" s="10"/>
      <c r="AE158" s="7"/>
      <c r="AF158" s="8"/>
      <c r="AZ158" s="9"/>
    </row>
    <row r="159" spans="1:61" x14ac:dyDescent="0.3">
      <c r="A159">
        <v>0</v>
      </c>
      <c r="B159" s="8">
        <v>0</v>
      </c>
      <c r="C159" s="6">
        <f t="shared" ca="1" si="55"/>
        <v>0.61076928470017633</v>
      </c>
      <c r="D159" s="6">
        <f t="shared" ca="1" si="55"/>
        <v>0.11715768923871839</v>
      </c>
      <c r="E159" s="6">
        <f t="shared" ca="1" si="88"/>
        <v>0.38923071529982367</v>
      </c>
      <c r="F159" s="6">
        <f t="shared" ca="1" si="89"/>
        <v>0</v>
      </c>
      <c r="G159" s="6">
        <f t="shared" ca="1" si="90"/>
        <v>3</v>
      </c>
      <c r="H159" s="6" t="str">
        <f t="shared" si="74"/>
        <v/>
      </c>
      <c r="I159" s="6" t="s">
        <v>160</v>
      </c>
      <c r="J159" s="6" t="s">
        <v>179</v>
      </c>
      <c r="K159" s="6">
        <f t="shared" ca="1" si="91"/>
        <v>150</v>
      </c>
      <c r="Y159" s="9"/>
      <c r="AE159" s="7"/>
      <c r="AF159" s="8"/>
      <c r="AZ159" s="9"/>
    </row>
    <row r="160" spans="1:61" x14ac:dyDescent="0.3">
      <c r="A160">
        <v>0</v>
      </c>
      <c r="B160" s="8">
        <v>0</v>
      </c>
      <c r="C160" s="6">
        <f t="shared" ca="1" si="55"/>
        <v>0.34758663077711061</v>
      </c>
      <c r="D160" s="6">
        <f t="shared" ca="1" si="55"/>
        <v>0.18411158867559152</v>
      </c>
      <c r="E160" s="6">
        <f t="shared" ca="1" si="88"/>
        <v>0.34758663077711061</v>
      </c>
      <c r="F160" s="6">
        <f t="shared" ca="1" si="89"/>
        <v>2</v>
      </c>
      <c r="G160" s="6">
        <f t="shared" ca="1" si="90"/>
        <v>1</v>
      </c>
      <c r="H160" s="6" t="str">
        <f t="shared" si="74"/>
        <v/>
      </c>
      <c r="I160" s="6" t="s">
        <v>160</v>
      </c>
      <c r="J160" s="6" t="s">
        <v>179</v>
      </c>
      <c r="K160" s="6">
        <f t="shared" ca="1" si="91"/>
        <v>420</v>
      </c>
      <c r="Y160" s="9"/>
      <c r="AE160" s="7"/>
      <c r="AF160" s="8"/>
      <c r="AZ160" s="9"/>
    </row>
    <row r="161" spans="1:61" x14ac:dyDescent="0.3">
      <c r="A161">
        <v>0</v>
      </c>
      <c r="B161" s="8">
        <v>0</v>
      </c>
      <c r="C161" s="6">
        <f t="shared" ca="1" si="55"/>
        <v>0.85936925012800036</v>
      </c>
      <c r="D161" s="6">
        <f t="shared" ca="1" si="55"/>
        <v>0.52416083134268876</v>
      </c>
      <c r="E161" s="6">
        <f t="shared" ca="1" si="88"/>
        <v>0.14063074987199964</v>
      </c>
      <c r="F161" s="6">
        <f t="shared" ca="1" si="89"/>
        <v>1</v>
      </c>
      <c r="G161" s="6">
        <f t="shared" ca="1" si="90"/>
        <v>3</v>
      </c>
      <c r="H161" s="6" t="str">
        <f t="shared" si="74"/>
        <v/>
      </c>
      <c r="I161" s="6" t="s">
        <v>160</v>
      </c>
      <c r="J161" s="6" t="s">
        <v>179</v>
      </c>
      <c r="K161" s="6">
        <f t="shared" ca="1" si="91"/>
        <v>-150</v>
      </c>
      <c r="Y161" s="9"/>
      <c r="AE161" s="7"/>
      <c r="AF161" s="8"/>
      <c r="AZ161" s="9"/>
    </row>
    <row r="162" spans="1:61" x14ac:dyDescent="0.3">
      <c r="A162">
        <v>0</v>
      </c>
      <c r="B162" s="8">
        <v>0</v>
      </c>
      <c r="C162" s="6">
        <f t="shared" ca="1" si="55"/>
        <v>0.24487624127248253</v>
      </c>
      <c r="D162" s="6">
        <f t="shared" ca="1" si="55"/>
        <v>0.24698475215484095</v>
      </c>
      <c r="E162" s="6">
        <f t="shared" ca="1" si="88"/>
        <v>0.24487624127248253</v>
      </c>
      <c r="F162" s="6">
        <f t="shared" ca="1" si="89"/>
        <v>3</v>
      </c>
      <c r="G162" s="6">
        <f t="shared" ca="1" si="90"/>
        <v>0</v>
      </c>
      <c r="H162" s="6" t="str">
        <f t="shared" si="74"/>
        <v/>
      </c>
      <c r="I162" s="6" t="s">
        <v>160</v>
      </c>
      <c r="J162" s="6" t="s">
        <v>179</v>
      </c>
      <c r="K162" s="6">
        <f t="shared" ca="1" si="91"/>
        <v>-180</v>
      </c>
      <c r="Y162" s="9"/>
      <c r="AE162" s="7"/>
      <c r="AF162" s="8"/>
      <c r="AZ162" s="9"/>
    </row>
    <row r="163" spans="1:61" x14ac:dyDescent="0.3">
      <c r="A163">
        <v>0</v>
      </c>
      <c r="B163" s="8">
        <v>0</v>
      </c>
      <c r="C163" s="6">
        <f t="shared" ca="1" si="55"/>
        <v>0.19602588430290813</v>
      </c>
      <c r="D163" s="6">
        <f t="shared" ca="1" si="55"/>
        <v>0.33473415682038388</v>
      </c>
      <c r="E163" s="6">
        <f t="shared" ca="1" si="88"/>
        <v>0.19602588430290813</v>
      </c>
      <c r="F163" s="6">
        <f t="shared" ca="1" si="89"/>
        <v>3</v>
      </c>
      <c r="G163" s="6">
        <f t="shared" ca="1" si="90"/>
        <v>0</v>
      </c>
      <c r="H163" s="6" t="str">
        <f t="shared" si="74"/>
        <v/>
      </c>
      <c r="I163" s="6" t="s">
        <v>160</v>
      </c>
      <c r="J163" s="6" t="s">
        <v>179</v>
      </c>
      <c r="K163" s="6">
        <f t="shared" ref="K163:K167" ca="1" si="92">IF( F163&lt;2, IF(G163=1, (F163*(-2)+1)*(0+30), IF(G163=2, (F163-2)*(0+45), IF(G163=3, (F163*(-2)+1)*(0+60), (F163-2)*(0)))), IF(G163=1, (F163*(-1)+4)*(180+30),IF(G163=2, (F163-4)*(180+45),IF(G163=3, (F163*(-1)+4)*(180+60), (F163-4)*(180)))) )</f>
        <v>-180</v>
      </c>
      <c r="AE163" s="7"/>
      <c r="AF163" s="8"/>
      <c r="AZ163" s="9"/>
    </row>
    <row r="164" spans="1:61" x14ac:dyDescent="0.3">
      <c r="A164">
        <v>0</v>
      </c>
      <c r="B164" s="8">
        <v>0</v>
      </c>
      <c r="C164" s="6">
        <f t="shared" ca="1" si="55"/>
        <v>0.88100280480578297</v>
      </c>
      <c r="D164" s="6">
        <f t="shared" ca="1" si="55"/>
        <v>0.4888962938603203</v>
      </c>
      <c r="E164" s="6">
        <f t="shared" ca="1" si="88"/>
        <v>0.11899719519421703</v>
      </c>
      <c r="F164" s="6">
        <f t="shared" ca="1" si="89"/>
        <v>3</v>
      </c>
      <c r="G164" s="6">
        <f t="shared" ca="1" si="90"/>
        <v>0</v>
      </c>
      <c r="H164" s="6" t="str">
        <f t="shared" si="74"/>
        <v/>
      </c>
      <c r="I164" s="6" t="s">
        <v>160</v>
      </c>
      <c r="J164" s="6" t="s">
        <v>179</v>
      </c>
      <c r="K164" s="6">
        <f t="shared" ca="1" si="92"/>
        <v>-180</v>
      </c>
      <c r="N164" s="18"/>
      <c r="Y164" s="9"/>
      <c r="AE164" s="7"/>
      <c r="AF164" s="8"/>
      <c r="AZ164" s="9"/>
    </row>
    <row r="165" spans="1:61" x14ac:dyDescent="0.3">
      <c r="A165">
        <v>0</v>
      </c>
      <c r="B165" s="8">
        <v>0</v>
      </c>
      <c r="C165" s="6">
        <f t="shared" ref="C165:D228" ca="1" si="93">RAND()</f>
        <v>0.12104192810325676</v>
      </c>
      <c r="D165" s="6">
        <f t="shared" ca="1" si="93"/>
        <v>0.89972936019666638</v>
      </c>
      <c r="E165" s="6">
        <f t="shared" ca="1" si="88"/>
        <v>0.12104192810325676</v>
      </c>
      <c r="F165" s="6">
        <f t="shared" ca="1" si="89"/>
        <v>3</v>
      </c>
      <c r="G165" s="6">
        <f t="shared" ca="1" si="90"/>
        <v>1</v>
      </c>
      <c r="H165" s="6" t="str">
        <f t="shared" si="74"/>
        <v/>
      </c>
      <c r="I165" s="6" t="s">
        <v>160</v>
      </c>
      <c r="J165" s="6" t="s">
        <v>179</v>
      </c>
      <c r="K165" s="6">
        <f t="shared" ca="1" si="92"/>
        <v>210</v>
      </c>
      <c r="N165" s="18"/>
      <c r="Y165" s="9"/>
      <c r="AE165" s="7"/>
      <c r="AF165" s="8"/>
      <c r="AZ165" s="9"/>
    </row>
    <row r="166" spans="1:61" x14ac:dyDescent="0.3">
      <c r="A166">
        <v>0</v>
      </c>
      <c r="B166" s="8">
        <v>0</v>
      </c>
      <c r="C166" s="6">
        <f t="shared" ca="1" si="93"/>
        <v>0.4828000194780282</v>
      </c>
      <c r="D166" s="6">
        <f t="shared" ca="1" si="93"/>
        <v>9.3121640745216228E-3</v>
      </c>
      <c r="E166" s="6">
        <f t="shared" ca="1" si="88"/>
        <v>0.4828000194780282</v>
      </c>
      <c r="F166" s="6">
        <f t="shared" ca="1" si="89"/>
        <v>3</v>
      </c>
      <c r="G166" s="6">
        <f t="shared" ca="1" si="90"/>
        <v>0</v>
      </c>
      <c r="H166" s="6" t="str">
        <f t="shared" si="74"/>
        <v/>
      </c>
      <c r="I166" s="6" t="s">
        <v>160</v>
      </c>
      <c r="J166" s="6" t="s">
        <v>179</v>
      </c>
      <c r="K166" s="6">
        <f t="shared" ca="1" si="92"/>
        <v>-180</v>
      </c>
      <c r="N166" s="18"/>
      <c r="Y166" s="9"/>
      <c r="AE166" s="7"/>
      <c r="AF166" s="8"/>
      <c r="AZ166" s="9"/>
    </row>
    <row r="167" spans="1:61" x14ac:dyDescent="0.3">
      <c r="A167">
        <v>0</v>
      </c>
      <c r="B167" s="8">
        <v>0</v>
      </c>
      <c r="C167" s="6">
        <f t="shared" ca="1" si="93"/>
        <v>0.50177730353921768</v>
      </c>
      <c r="D167" s="6">
        <f t="shared" ca="1" si="93"/>
        <v>0.36285110319219771</v>
      </c>
      <c r="E167" s="6">
        <f t="shared" ca="1" si="88"/>
        <v>0.50177730353921768</v>
      </c>
      <c r="F167" s="6">
        <f t="shared" ca="1" si="89"/>
        <v>1</v>
      </c>
      <c r="G167" s="6">
        <f t="shared" ca="1" si="90"/>
        <v>3</v>
      </c>
      <c r="H167" s="6" t="str">
        <f t="shared" si="74"/>
        <v/>
      </c>
      <c r="I167" s="6" t="s">
        <v>160</v>
      </c>
      <c r="J167" s="6" t="s">
        <v>179</v>
      </c>
      <c r="K167" s="6">
        <f t="shared" ca="1" si="92"/>
        <v>-60</v>
      </c>
      <c r="N167" s="18"/>
      <c r="Y167" s="9"/>
      <c r="AE167" s="7"/>
      <c r="AF167" s="8"/>
      <c r="AZ167" s="9"/>
    </row>
    <row r="168" spans="1:61" x14ac:dyDescent="0.3">
      <c r="A168" t="s">
        <v>264</v>
      </c>
      <c r="B168" s="8">
        <v>0</v>
      </c>
      <c r="C168" s="8"/>
      <c r="D168" s="8"/>
      <c r="H168" s="6" t="str">
        <f t="shared" si="74"/>
        <v>\end{enumerate}\newpage   \section*{Cuenta:  20211900047  }\begin{enumerate}</v>
      </c>
      <c r="N168" s="18"/>
      <c r="Y168" s="9"/>
      <c r="AC168" s="10"/>
      <c r="AE168" s="7"/>
      <c r="AF168" s="8"/>
      <c r="AG168" s="10"/>
      <c r="AH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E168" s="10"/>
      <c r="BI168" s="10"/>
    </row>
    <row r="169" spans="1:61" x14ac:dyDescent="0.3">
      <c r="A169">
        <v>0</v>
      </c>
      <c r="B169" s="8">
        <v>0</v>
      </c>
      <c r="C169" s="6">
        <f t="shared" ref="C169:D169" ca="1" si="94">RAND()</f>
        <v>0.35370462427396288</v>
      </c>
      <c r="D169" s="6">
        <f t="shared" ca="1" si="94"/>
        <v>4.9732158282372319E-2</v>
      </c>
      <c r="E169" s="6">
        <f t="shared" ref="E169:E178" ca="1" si="95">IF(C169&gt;0.1,      IF(C169&lt;0.6,C169,ABS(1-C169)),C169+0.5)</f>
        <v>0.35370462427396288</v>
      </c>
      <c r="F169" s="6">
        <f t="shared" ref="F169:F178" ca="1" si="96">MOD(ROUND(C169*100+35,0),4)</f>
        <v>2</v>
      </c>
      <c r="G169" s="6">
        <f t="shared" ref="G169:G178" ca="1" si="97">MOD(ROUND(D169*100+35,0),4)</f>
        <v>0</v>
      </c>
      <c r="H169" s="6" t="str">
        <f t="shared" si="74"/>
        <v/>
      </c>
      <c r="I169" s="6" t="s">
        <v>160</v>
      </c>
      <c r="J169" s="6" t="s">
        <v>179</v>
      </c>
      <c r="K169" s="6">
        <f t="shared" ref="K169:K173" ca="1" si="98">IF( F169&lt;2, IF(G169=1, (F169*(-2)+1)*(90+30), IF(G169=2, (F169-2)*(90+45), IF(G169=3, (F169*(-2)+1)*(90+60), (F169-2)*(90)))), IF(G169=1, (F169*(-1)+4)*(180+30),IF(G169=2, (F169-4)*(180+45),IF(G169=3, (F169*(-1)+4)*(180+60), (F169-4)*(180)))) )</f>
        <v>-360</v>
      </c>
      <c r="N169" s="18"/>
      <c r="Y169" s="9"/>
      <c r="AE169" s="7"/>
      <c r="AF169" s="8"/>
      <c r="AZ169" s="9"/>
    </row>
    <row r="170" spans="1:61" x14ac:dyDescent="0.3">
      <c r="A170">
        <v>0</v>
      </c>
      <c r="B170" s="8">
        <v>0</v>
      </c>
      <c r="C170" s="6">
        <f t="shared" ca="1" si="93"/>
        <v>0.66667826700280053</v>
      </c>
      <c r="D170" s="6">
        <f t="shared" ca="1" si="93"/>
        <v>6.5458657959295397E-2</v>
      </c>
      <c r="E170" s="6">
        <f t="shared" ca="1" si="95"/>
        <v>0.33332173299719947</v>
      </c>
      <c r="F170" s="6">
        <f t="shared" ca="1" si="96"/>
        <v>2</v>
      </c>
      <c r="G170" s="6">
        <f t="shared" ca="1" si="97"/>
        <v>2</v>
      </c>
      <c r="H170" s="6" t="str">
        <f t="shared" si="74"/>
        <v/>
      </c>
      <c r="I170" s="6" t="s">
        <v>160</v>
      </c>
      <c r="J170" s="6" t="s">
        <v>179</v>
      </c>
      <c r="K170" s="6">
        <f t="shared" ca="1" si="98"/>
        <v>-450</v>
      </c>
      <c r="Y170" s="9"/>
      <c r="AE170" s="7"/>
      <c r="AF170" s="8"/>
      <c r="AZ170" s="9"/>
    </row>
    <row r="171" spans="1:61" x14ac:dyDescent="0.3">
      <c r="A171">
        <v>0</v>
      </c>
      <c r="B171" s="8">
        <v>0</v>
      </c>
      <c r="C171" s="6">
        <f t="shared" ca="1" si="93"/>
        <v>0.42014487101899678</v>
      </c>
      <c r="D171" s="6">
        <f t="shared" ca="1" si="93"/>
        <v>5.5895091355607662E-2</v>
      </c>
      <c r="E171" s="6">
        <f t="shared" ca="1" si="95"/>
        <v>0.42014487101899678</v>
      </c>
      <c r="F171" s="6">
        <f t="shared" ca="1" si="96"/>
        <v>1</v>
      </c>
      <c r="G171" s="6">
        <f t="shared" ca="1" si="97"/>
        <v>1</v>
      </c>
      <c r="H171" s="6" t="str">
        <f t="shared" si="74"/>
        <v/>
      </c>
      <c r="I171" s="6" t="s">
        <v>160</v>
      </c>
      <c r="J171" s="6" t="s">
        <v>179</v>
      </c>
      <c r="K171" s="6">
        <f t="shared" ca="1" si="98"/>
        <v>-120</v>
      </c>
      <c r="Y171" s="9"/>
      <c r="AE171" s="7"/>
      <c r="AF171" s="8"/>
      <c r="AZ171" s="9"/>
    </row>
    <row r="172" spans="1:61" x14ac:dyDescent="0.3">
      <c r="A172">
        <v>0</v>
      </c>
      <c r="B172" s="8">
        <v>0</v>
      </c>
      <c r="C172" s="6">
        <f t="shared" ca="1" si="93"/>
        <v>0.81119222066211494</v>
      </c>
      <c r="D172" s="6">
        <f t="shared" ca="1" si="93"/>
        <v>0.68915510678816105</v>
      </c>
      <c r="E172" s="6">
        <f t="shared" ca="1" si="95"/>
        <v>0.18880777933788506</v>
      </c>
      <c r="F172" s="6">
        <f t="shared" ca="1" si="96"/>
        <v>0</v>
      </c>
      <c r="G172" s="6">
        <f t="shared" ca="1" si="97"/>
        <v>0</v>
      </c>
      <c r="H172" s="6" t="str">
        <f t="shared" si="74"/>
        <v/>
      </c>
      <c r="I172" s="6" t="s">
        <v>160</v>
      </c>
      <c r="J172" s="6" t="s">
        <v>179</v>
      </c>
      <c r="K172" s="6">
        <f t="shared" ca="1" si="98"/>
        <v>-180</v>
      </c>
      <c r="Y172" s="9"/>
      <c r="AE172" s="7"/>
      <c r="AF172" s="8"/>
      <c r="AZ172" s="9"/>
    </row>
    <row r="173" spans="1:61" x14ac:dyDescent="0.3">
      <c r="A173">
        <v>0</v>
      </c>
      <c r="B173" s="8">
        <v>0</v>
      </c>
      <c r="C173" s="6">
        <f t="shared" ca="1" si="93"/>
        <v>0.28132024743607709</v>
      </c>
      <c r="D173" s="6">
        <f t="shared" ca="1" si="93"/>
        <v>0.52865143827740557</v>
      </c>
      <c r="E173" s="6">
        <f t="shared" ca="1" si="95"/>
        <v>0.28132024743607709</v>
      </c>
      <c r="F173" s="6">
        <f t="shared" ca="1" si="96"/>
        <v>3</v>
      </c>
      <c r="G173" s="6">
        <f t="shared" ca="1" si="97"/>
        <v>0</v>
      </c>
      <c r="H173" s="6" t="str">
        <f t="shared" si="74"/>
        <v/>
      </c>
      <c r="I173" s="6" t="s">
        <v>160</v>
      </c>
      <c r="J173" s="6" t="s">
        <v>179</v>
      </c>
      <c r="K173" s="6">
        <f t="shared" ca="1" si="98"/>
        <v>-180</v>
      </c>
      <c r="Y173" s="9"/>
      <c r="AE173" s="7"/>
      <c r="AF173" s="8"/>
      <c r="AZ173" s="9"/>
    </row>
    <row r="174" spans="1:61" x14ac:dyDescent="0.3">
      <c r="A174">
        <v>0</v>
      </c>
      <c r="B174" s="8">
        <v>0</v>
      </c>
      <c r="C174" s="6">
        <f t="shared" ca="1" si="93"/>
        <v>0.66127401273040798</v>
      </c>
      <c r="D174" s="6">
        <f t="shared" ca="1" si="93"/>
        <v>0.97787994070393158</v>
      </c>
      <c r="E174" s="6">
        <f t="shared" ca="1" si="95"/>
        <v>0.33872598726959202</v>
      </c>
      <c r="F174" s="6">
        <f t="shared" ca="1" si="96"/>
        <v>1</v>
      </c>
      <c r="G174" s="6">
        <f t="shared" ca="1" si="97"/>
        <v>1</v>
      </c>
      <c r="H174" s="6" t="str">
        <f t="shared" si="74"/>
        <v/>
      </c>
      <c r="I174" s="6" t="s">
        <v>160</v>
      </c>
      <c r="J174" s="6" t="s">
        <v>179</v>
      </c>
      <c r="K174" s="6">
        <f t="shared" ref="K174:K178" ca="1" si="99">IF( F174&lt;2, IF(G174=1, (F174*(-2)+1)*(0+30), IF(G174=2, (F174-2)*(0+45), IF(G174=3, (F174*(-2)+1)*(0+60), (F174-2)*(0)))), IF(G174=1, (F174*(-1)+4)*(180+30),IF(G174=2, (F174-4)*(180+45),IF(G174=3, (F174*(-1)+4)*(180+60), (F174-4)*(180)))) )</f>
        <v>-30</v>
      </c>
      <c r="Q174" s="10"/>
      <c r="R174" s="10"/>
      <c r="S174" s="10"/>
      <c r="T174" s="10"/>
      <c r="U174" s="10"/>
      <c r="V174" s="10"/>
      <c r="W174" s="10"/>
      <c r="X174" s="10"/>
      <c r="Y174" s="11"/>
      <c r="Z174" s="10"/>
      <c r="AA174" s="10"/>
      <c r="AB174" s="10"/>
      <c r="AE174" s="7"/>
      <c r="AF174" s="8"/>
      <c r="AZ174" s="9"/>
    </row>
    <row r="175" spans="1:61" x14ac:dyDescent="0.3">
      <c r="A175">
        <v>0</v>
      </c>
      <c r="B175" s="8">
        <v>0</v>
      </c>
      <c r="C175" s="6">
        <f t="shared" ca="1" si="93"/>
        <v>0.24960717071122973</v>
      </c>
      <c r="D175" s="6">
        <f t="shared" ca="1" si="93"/>
        <v>0.49009458937100348</v>
      </c>
      <c r="E175" s="6">
        <f t="shared" ca="1" si="95"/>
        <v>0.24960717071122973</v>
      </c>
      <c r="F175" s="6">
        <f t="shared" ca="1" si="96"/>
        <v>0</v>
      </c>
      <c r="G175" s="6">
        <f t="shared" ca="1" si="97"/>
        <v>0</v>
      </c>
      <c r="H175" s="6" t="str">
        <f t="shared" si="74"/>
        <v/>
      </c>
      <c r="I175" s="6" t="s">
        <v>160</v>
      </c>
      <c r="J175" s="6" t="s">
        <v>179</v>
      </c>
      <c r="K175" s="6">
        <f t="shared" ca="1" si="99"/>
        <v>0</v>
      </c>
      <c r="Y175" s="9"/>
      <c r="AE175" s="7"/>
      <c r="AF175" s="8"/>
      <c r="AZ175" s="9"/>
    </row>
    <row r="176" spans="1:61" x14ac:dyDescent="0.3">
      <c r="A176">
        <v>0</v>
      </c>
      <c r="B176" s="8">
        <v>0</v>
      </c>
      <c r="C176" s="6">
        <f t="shared" ca="1" si="93"/>
        <v>0.72543865534896945</v>
      </c>
      <c r="D176" s="6">
        <f t="shared" ca="1" si="93"/>
        <v>0.58397717766611124</v>
      </c>
      <c r="E176" s="6">
        <f t="shared" ca="1" si="95"/>
        <v>0.27456134465103055</v>
      </c>
      <c r="F176" s="6">
        <f t="shared" ca="1" si="96"/>
        <v>0</v>
      </c>
      <c r="G176" s="6">
        <f t="shared" ca="1" si="97"/>
        <v>1</v>
      </c>
      <c r="H176" s="6" t="str">
        <f t="shared" si="74"/>
        <v/>
      </c>
      <c r="I176" s="6" t="s">
        <v>160</v>
      </c>
      <c r="J176" s="6" t="s">
        <v>179</v>
      </c>
      <c r="K176" s="6">
        <f t="shared" ca="1" si="99"/>
        <v>30</v>
      </c>
      <c r="Y176" s="9"/>
      <c r="AE176" s="7"/>
      <c r="AF176" s="8"/>
      <c r="AZ176" s="9"/>
    </row>
    <row r="177" spans="1:61" x14ac:dyDescent="0.3">
      <c r="A177">
        <v>0</v>
      </c>
      <c r="B177" s="8">
        <v>0</v>
      </c>
      <c r="C177" s="6">
        <f t="shared" ca="1" si="93"/>
        <v>0.21638035984719428</v>
      </c>
      <c r="D177" s="6">
        <f t="shared" ca="1" si="93"/>
        <v>0.62123358971955944</v>
      </c>
      <c r="E177" s="6">
        <f t="shared" ca="1" si="95"/>
        <v>0.21638035984719428</v>
      </c>
      <c r="F177" s="6">
        <f t="shared" ca="1" si="96"/>
        <v>1</v>
      </c>
      <c r="G177" s="6">
        <f t="shared" ca="1" si="97"/>
        <v>1</v>
      </c>
      <c r="H177" s="6" t="str">
        <f t="shared" si="74"/>
        <v/>
      </c>
      <c r="I177" s="6" t="s">
        <v>160</v>
      </c>
      <c r="J177" s="6" t="s">
        <v>179</v>
      </c>
      <c r="K177" s="6">
        <f t="shared" ca="1" si="99"/>
        <v>-30</v>
      </c>
      <c r="Y177" s="9"/>
      <c r="AE177" s="7"/>
      <c r="AF177" s="8"/>
      <c r="AZ177" s="9"/>
    </row>
    <row r="178" spans="1:61" x14ac:dyDescent="0.3">
      <c r="A178">
        <v>0</v>
      </c>
      <c r="B178" s="8">
        <v>0</v>
      </c>
      <c r="C178" s="6">
        <f t="shared" ca="1" si="93"/>
        <v>0.29024879083661026</v>
      </c>
      <c r="D178" s="6">
        <f t="shared" ca="1" si="93"/>
        <v>0.32973274441012523</v>
      </c>
      <c r="E178" s="6">
        <f t="shared" ca="1" si="95"/>
        <v>0.29024879083661026</v>
      </c>
      <c r="F178" s="6">
        <f t="shared" ca="1" si="96"/>
        <v>0</v>
      </c>
      <c r="G178" s="6">
        <f t="shared" ca="1" si="97"/>
        <v>0</v>
      </c>
      <c r="H178" s="6" t="str">
        <f t="shared" si="74"/>
        <v/>
      </c>
      <c r="I178" s="6" t="s">
        <v>160</v>
      </c>
      <c r="J178" s="6" t="s">
        <v>179</v>
      </c>
      <c r="K178" s="6">
        <f t="shared" ca="1" si="99"/>
        <v>0</v>
      </c>
      <c r="Y178" s="9"/>
      <c r="AE178" s="7"/>
      <c r="AF178" s="8"/>
      <c r="AZ178" s="9"/>
    </row>
    <row r="179" spans="1:61" x14ac:dyDescent="0.3">
      <c r="A179" t="s">
        <v>265</v>
      </c>
      <c r="B179" s="8">
        <v>0</v>
      </c>
      <c r="C179" s="8"/>
      <c r="D179" s="8"/>
      <c r="H179" s="6" t="str">
        <f t="shared" si="74"/>
        <v>\end{enumerate}\newpage   \section*{Cuenta:  20211900067  }\begin{enumerate}</v>
      </c>
      <c r="AC179" s="10"/>
      <c r="AE179" s="7"/>
      <c r="AF179" s="8"/>
      <c r="AG179" s="10"/>
      <c r="AH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E179" s="10"/>
      <c r="BI179" s="10"/>
    </row>
    <row r="180" spans="1:61" x14ac:dyDescent="0.3">
      <c r="A180">
        <v>0</v>
      </c>
      <c r="B180" s="8">
        <v>0</v>
      </c>
      <c r="C180" s="6">
        <f t="shared" ref="C180:D180" ca="1" si="100">RAND()</f>
        <v>0.5325140629929227</v>
      </c>
      <c r="D180" s="6">
        <f t="shared" ca="1" si="100"/>
        <v>0.96297292665852552</v>
      </c>
      <c r="E180" s="6">
        <f t="shared" ref="E180:E189" ca="1" si="101">IF(C180&gt;0.1,      IF(C180&lt;0.6,C180,ABS(1-C180)),C180+0.5)</f>
        <v>0.5325140629929227</v>
      </c>
      <c r="F180" s="6">
        <f t="shared" ref="F180:F189" ca="1" si="102">MOD(ROUND(C180*100+35,0),4)</f>
        <v>0</v>
      </c>
      <c r="G180" s="6">
        <f t="shared" ref="G180:G189" ca="1" si="103">MOD(ROUND(D180*100+35,0),4)</f>
        <v>3</v>
      </c>
      <c r="H180" s="6" t="str">
        <f t="shared" si="74"/>
        <v/>
      </c>
      <c r="I180" s="6" t="s">
        <v>160</v>
      </c>
      <c r="J180" s="6" t="s">
        <v>179</v>
      </c>
      <c r="K180" s="6">
        <f t="shared" ref="K180:K184" ca="1" si="104">IF( F180&lt;2, IF(G180=1, (F180*(-2)+1)*(90+30), IF(G180=2, (F180-2)*(90+45), IF(G180=3, (F180*(-2)+1)*(90+60), (F180-2)*(90)))), IF(G180=1, (F180*(-1)+4)*(180+30),IF(G180=2, (F180-4)*(180+45),IF(G180=3, (F180*(-1)+4)*(180+60), (F180-4)*(180)))) )</f>
        <v>150</v>
      </c>
      <c r="N180" s="18"/>
      <c r="Y180" s="9"/>
      <c r="AE180" s="7"/>
      <c r="AF180" s="8"/>
      <c r="AZ180" s="9"/>
    </row>
    <row r="181" spans="1:61" x14ac:dyDescent="0.3">
      <c r="A181">
        <v>0</v>
      </c>
      <c r="B181" s="8">
        <v>0</v>
      </c>
      <c r="C181" s="6">
        <f t="shared" ca="1" si="93"/>
        <v>0.63739931737108402</v>
      </c>
      <c r="D181" s="6">
        <f t="shared" ca="1" si="93"/>
        <v>6.8245609725704481E-2</v>
      </c>
      <c r="E181" s="6">
        <f t="shared" ca="1" si="101"/>
        <v>0.36260068262891598</v>
      </c>
      <c r="F181" s="6">
        <f t="shared" ca="1" si="102"/>
        <v>3</v>
      </c>
      <c r="G181" s="6">
        <f t="shared" ca="1" si="103"/>
        <v>2</v>
      </c>
      <c r="H181" s="6" t="str">
        <f t="shared" si="74"/>
        <v/>
      </c>
      <c r="I181" s="6" t="s">
        <v>160</v>
      </c>
      <c r="J181" s="6" t="s">
        <v>179</v>
      </c>
      <c r="K181" s="6">
        <f t="shared" ca="1" si="104"/>
        <v>-225</v>
      </c>
      <c r="N181" s="18"/>
      <c r="Y181" s="9"/>
      <c r="AE181" s="7"/>
      <c r="AF181" s="8"/>
      <c r="AZ181" s="9"/>
    </row>
    <row r="182" spans="1:61" x14ac:dyDescent="0.3">
      <c r="A182">
        <v>0</v>
      </c>
      <c r="B182" s="8">
        <v>0</v>
      </c>
      <c r="C182" s="6">
        <f t="shared" ca="1" si="93"/>
        <v>0.9842788869014113</v>
      </c>
      <c r="D182" s="6">
        <f t="shared" ca="1" si="93"/>
        <v>0.2598739607911793</v>
      </c>
      <c r="E182" s="6">
        <f t="shared" ca="1" si="101"/>
        <v>1.5721113098588702E-2</v>
      </c>
      <c r="F182" s="6">
        <f t="shared" ca="1" si="102"/>
        <v>1</v>
      </c>
      <c r="G182" s="6">
        <f t="shared" ca="1" si="103"/>
        <v>1</v>
      </c>
      <c r="H182" s="6" t="str">
        <f t="shared" si="74"/>
        <v/>
      </c>
      <c r="I182" s="6" t="s">
        <v>160</v>
      </c>
      <c r="J182" s="6" t="s">
        <v>179</v>
      </c>
      <c r="K182" s="6">
        <f t="shared" ca="1" si="104"/>
        <v>-120</v>
      </c>
      <c r="N182" s="18"/>
      <c r="Y182" s="9"/>
      <c r="AE182" s="7"/>
      <c r="AF182" s="8"/>
      <c r="AZ182" s="9"/>
    </row>
    <row r="183" spans="1:61" x14ac:dyDescent="0.3">
      <c r="A183">
        <v>0</v>
      </c>
      <c r="B183" s="8">
        <v>0</v>
      </c>
      <c r="C183" s="6">
        <f t="shared" ca="1" si="93"/>
        <v>0.365894005442848</v>
      </c>
      <c r="D183" s="6">
        <f t="shared" ca="1" si="93"/>
        <v>7.0890166459443682E-2</v>
      </c>
      <c r="E183" s="6">
        <f t="shared" ca="1" si="101"/>
        <v>0.365894005442848</v>
      </c>
      <c r="F183" s="6">
        <f t="shared" ca="1" si="102"/>
        <v>0</v>
      </c>
      <c r="G183" s="6">
        <f t="shared" ca="1" si="103"/>
        <v>2</v>
      </c>
      <c r="H183" s="6" t="str">
        <f t="shared" si="74"/>
        <v/>
      </c>
      <c r="I183" s="6" t="s">
        <v>160</v>
      </c>
      <c r="J183" s="6" t="s">
        <v>179</v>
      </c>
      <c r="K183" s="6">
        <f t="shared" ca="1" si="104"/>
        <v>-270</v>
      </c>
      <c r="N183" s="18"/>
      <c r="Y183" s="9"/>
      <c r="AE183" s="7"/>
      <c r="AF183" s="8"/>
      <c r="AZ183" s="9"/>
    </row>
    <row r="184" spans="1:61" x14ac:dyDescent="0.3">
      <c r="A184">
        <v>0</v>
      </c>
      <c r="B184" s="8">
        <v>0</v>
      </c>
      <c r="C184" s="6">
        <f t="shared" ca="1" si="93"/>
        <v>0.21889771218333598</v>
      </c>
      <c r="D184" s="6">
        <f t="shared" ca="1" si="93"/>
        <v>0.80500036093615768</v>
      </c>
      <c r="E184" s="6">
        <f t="shared" ca="1" si="101"/>
        <v>0.21889771218333598</v>
      </c>
      <c r="F184" s="6">
        <f t="shared" ca="1" si="102"/>
        <v>1</v>
      </c>
      <c r="G184" s="6">
        <f t="shared" ca="1" si="103"/>
        <v>0</v>
      </c>
      <c r="H184" s="6" t="str">
        <f t="shared" si="74"/>
        <v/>
      </c>
      <c r="I184" s="6" t="s">
        <v>160</v>
      </c>
      <c r="J184" s="6" t="s">
        <v>179</v>
      </c>
      <c r="K184" s="6">
        <f t="shared" ca="1" si="104"/>
        <v>-90</v>
      </c>
      <c r="N184" s="18"/>
      <c r="Y184" s="9"/>
      <c r="AE184" s="7"/>
      <c r="AF184" s="8"/>
      <c r="AZ184" s="9"/>
    </row>
    <row r="185" spans="1:61" x14ac:dyDescent="0.3">
      <c r="A185">
        <v>0</v>
      </c>
      <c r="B185" s="8">
        <v>0</v>
      </c>
      <c r="C185" s="6">
        <f t="shared" ca="1" si="93"/>
        <v>0.83979409245841052</v>
      </c>
      <c r="D185" s="6">
        <f t="shared" ca="1" si="93"/>
        <v>0.71839761450442874</v>
      </c>
      <c r="E185" s="6">
        <f t="shared" ca="1" si="101"/>
        <v>0.16020590754158948</v>
      </c>
      <c r="F185" s="6">
        <f t="shared" ca="1" si="102"/>
        <v>3</v>
      </c>
      <c r="G185" s="6">
        <f t="shared" ca="1" si="103"/>
        <v>3</v>
      </c>
      <c r="H185" s="6" t="str">
        <f t="shared" si="74"/>
        <v/>
      </c>
      <c r="I185" s="6" t="s">
        <v>160</v>
      </c>
      <c r="J185" s="6" t="s">
        <v>179</v>
      </c>
      <c r="K185" s="6">
        <f t="shared" ref="K185:K189" ca="1" si="105">IF( F185&lt;2, IF(G185=1, (F185*(-2)+1)*(0+30), IF(G185=2, (F185-2)*(0+45), IF(G185=3, (F185*(-2)+1)*(0+60), (F185-2)*(0)))), IF(G185=1, (F185*(-1)+4)*(180+30),IF(G185=2, (F185-4)*(180+45),IF(G185=3, (F185*(-1)+4)*(180+60), (F185-4)*(180)))) )</f>
        <v>240</v>
      </c>
      <c r="N185" s="18"/>
      <c r="Y185" s="9"/>
      <c r="AE185" s="7"/>
      <c r="AF185" s="8"/>
      <c r="AZ185" s="9"/>
    </row>
    <row r="186" spans="1:61" x14ac:dyDescent="0.3">
      <c r="A186">
        <v>0</v>
      </c>
      <c r="B186" s="8">
        <v>0</v>
      </c>
      <c r="C186" s="6">
        <f t="shared" ca="1" si="93"/>
        <v>0.10620803430464854</v>
      </c>
      <c r="D186" s="6">
        <f t="shared" ca="1" si="93"/>
        <v>0.60550767357507362</v>
      </c>
      <c r="E186" s="6">
        <f t="shared" ca="1" si="101"/>
        <v>0.10620803430464854</v>
      </c>
      <c r="F186" s="6">
        <f t="shared" ca="1" si="102"/>
        <v>2</v>
      </c>
      <c r="G186" s="6">
        <f t="shared" ca="1" si="103"/>
        <v>0</v>
      </c>
      <c r="H186" s="6" t="str">
        <f t="shared" si="74"/>
        <v/>
      </c>
      <c r="I186" s="6" t="s">
        <v>160</v>
      </c>
      <c r="J186" s="6" t="s">
        <v>179</v>
      </c>
      <c r="K186" s="6">
        <f t="shared" ca="1" si="105"/>
        <v>-360</v>
      </c>
      <c r="Y186" s="9"/>
      <c r="AE186" s="7"/>
      <c r="AF186" s="8"/>
      <c r="AZ186" s="9"/>
    </row>
    <row r="187" spans="1:61" x14ac:dyDescent="0.3">
      <c r="A187">
        <v>0</v>
      </c>
      <c r="B187" s="8">
        <v>0</v>
      </c>
      <c r="C187" s="6">
        <f t="shared" ca="1" si="93"/>
        <v>8.0860747432562552E-2</v>
      </c>
      <c r="D187" s="6">
        <f t="shared" ca="1" si="93"/>
        <v>0.19257024492326891</v>
      </c>
      <c r="E187" s="6">
        <f t="shared" ca="1" si="101"/>
        <v>0.58086074743256255</v>
      </c>
      <c r="F187" s="6">
        <f t="shared" ca="1" si="102"/>
        <v>3</v>
      </c>
      <c r="G187" s="6">
        <f t="shared" ca="1" si="103"/>
        <v>2</v>
      </c>
      <c r="H187" s="6" t="str">
        <f t="shared" si="74"/>
        <v/>
      </c>
      <c r="I187" s="6" t="s">
        <v>160</v>
      </c>
      <c r="J187" s="6" t="s">
        <v>179</v>
      </c>
      <c r="K187" s="6">
        <f t="shared" ca="1" si="105"/>
        <v>-225</v>
      </c>
      <c r="Y187" s="9"/>
      <c r="AE187" s="7"/>
      <c r="AF187" s="8"/>
      <c r="AZ187" s="9"/>
    </row>
    <row r="188" spans="1:61" x14ac:dyDescent="0.3">
      <c r="A188">
        <v>0</v>
      </c>
      <c r="B188" s="8">
        <v>0</v>
      </c>
      <c r="C188" s="6">
        <f t="shared" ca="1" si="93"/>
        <v>0.70646756856373227</v>
      </c>
      <c r="D188" s="6">
        <f t="shared" ca="1" si="93"/>
        <v>0.45127789518535832</v>
      </c>
      <c r="E188" s="6">
        <f t="shared" ca="1" si="101"/>
        <v>0.29353243143626773</v>
      </c>
      <c r="F188" s="6">
        <f t="shared" ca="1" si="102"/>
        <v>2</v>
      </c>
      <c r="G188" s="6">
        <f t="shared" ca="1" si="103"/>
        <v>0</v>
      </c>
      <c r="H188" s="6" t="str">
        <f t="shared" si="74"/>
        <v/>
      </c>
      <c r="I188" s="6" t="s">
        <v>160</v>
      </c>
      <c r="J188" s="6" t="s">
        <v>179</v>
      </c>
      <c r="K188" s="6">
        <f t="shared" ca="1" si="105"/>
        <v>-360</v>
      </c>
      <c r="Y188" s="9"/>
      <c r="AE188" s="7"/>
      <c r="AF188" s="8"/>
      <c r="AZ188" s="9"/>
    </row>
    <row r="189" spans="1:61" x14ac:dyDescent="0.3">
      <c r="A189">
        <v>0</v>
      </c>
      <c r="B189" s="8">
        <v>0</v>
      </c>
      <c r="C189" s="6">
        <f t="shared" ca="1" si="93"/>
        <v>0.19055363974947359</v>
      </c>
      <c r="D189" s="6">
        <f t="shared" ca="1" si="93"/>
        <v>0.29052802817803036</v>
      </c>
      <c r="E189" s="6">
        <f t="shared" ca="1" si="101"/>
        <v>0.19055363974947359</v>
      </c>
      <c r="F189" s="6">
        <f t="shared" ca="1" si="102"/>
        <v>2</v>
      </c>
      <c r="G189" s="6">
        <f t="shared" ca="1" si="103"/>
        <v>0</v>
      </c>
      <c r="H189" s="6" t="str">
        <f t="shared" si="74"/>
        <v/>
      </c>
      <c r="I189" s="6" t="s">
        <v>160</v>
      </c>
      <c r="J189" s="6" t="s">
        <v>179</v>
      </c>
      <c r="K189" s="6">
        <f t="shared" ca="1" si="105"/>
        <v>-360</v>
      </c>
      <c r="Y189" s="9"/>
      <c r="AE189" s="7"/>
      <c r="AF189" s="8"/>
      <c r="AZ189" s="9"/>
    </row>
    <row r="190" spans="1:61" x14ac:dyDescent="0.3">
      <c r="A190" t="s">
        <v>266</v>
      </c>
      <c r="B190" s="8">
        <v>0</v>
      </c>
      <c r="C190" s="8"/>
      <c r="D190" s="8"/>
      <c r="H190" s="6" t="str">
        <f t="shared" si="74"/>
        <v>\end{enumerate}\newpage   \section*{Cuenta:  20211900164  }\begin{enumerate}</v>
      </c>
      <c r="Q190" s="10"/>
      <c r="R190" s="10"/>
      <c r="S190" s="10"/>
      <c r="T190" s="10"/>
      <c r="U190" s="10"/>
      <c r="V190" s="10"/>
      <c r="W190" s="10"/>
      <c r="X190" s="10"/>
      <c r="Y190" s="11"/>
      <c r="Z190" s="10"/>
      <c r="AA190" s="10"/>
      <c r="AB190" s="10"/>
      <c r="AC190" s="10"/>
      <c r="AE190" s="7"/>
      <c r="AF190" s="8"/>
      <c r="AG190" s="10"/>
      <c r="AH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1"/>
      <c r="BA190" s="10"/>
      <c r="BB190" s="10"/>
      <c r="BE190" s="10"/>
    </row>
    <row r="191" spans="1:61" x14ac:dyDescent="0.3">
      <c r="A191">
        <v>0</v>
      </c>
      <c r="B191" s="8">
        <v>0</v>
      </c>
      <c r="C191" s="6">
        <f t="shared" ref="C191:D191" ca="1" si="106">RAND()</f>
        <v>0.67030587875278536</v>
      </c>
      <c r="D191" s="6">
        <f t="shared" ca="1" si="106"/>
        <v>0.81572909759934842</v>
      </c>
      <c r="E191" s="6">
        <f t="shared" ref="E191:E200" ca="1" si="107">IF(C191&gt;0.1,      IF(C191&lt;0.6,C191,ABS(1-C191)),C191+0.5)</f>
        <v>0.32969412124721464</v>
      </c>
      <c r="F191" s="6">
        <f t="shared" ref="F191:F200" ca="1" si="108">MOD(ROUND(C191*100+35,0),4)</f>
        <v>2</v>
      </c>
      <c r="G191" s="6">
        <f t="shared" ref="G191:G200" ca="1" si="109">MOD(ROUND(D191*100+35,0),4)</f>
        <v>1</v>
      </c>
      <c r="H191" s="6" t="str">
        <f t="shared" si="74"/>
        <v/>
      </c>
      <c r="I191" s="6" t="s">
        <v>160</v>
      </c>
      <c r="J191" s="6" t="s">
        <v>179</v>
      </c>
      <c r="K191" s="6">
        <f t="shared" ref="K191:K195" ca="1" si="110">IF( F191&lt;2, IF(G191=1, (F191*(-2)+1)*(90+30), IF(G191=2, (F191-2)*(90+45), IF(G191=3, (F191*(-2)+1)*(90+60), (F191-2)*(90)))), IF(G191=1, (F191*(-1)+4)*(180+30),IF(G191=2, (F191-4)*(180+45),IF(G191=3, (F191*(-1)+4)*(180+60), (F191-4)*(180)))) )</f>
        <v>420</v>
      </c>
      <c r="Y191" s="9"/>
      <c r="AE191" s="7"/>
      <c r="AF191" s="8"/>
      <c r="AZ191" s="9"/>
    </row>
    <row r="192" spans="1:61" x14ac:dyDescent="0.3">
      <c r="A192">
        <v>0</v>
      </c>
      <c r="B192" s="8">
        <v>0</v>
      </c>
      <c r="C192" s="6">
        <f t="shared" ca="1" si="93"/>
        <v>0.74508625007692741</v>
      </c>
      <c r="D192" s="6">
        <f t="shared" ca="1" si="93"/>
        <v>0.37067144030721155</v>
      </c>
      <c r="E192" s="6">
        <f t="shared" ca="1" si="107"/>
        <v>0.25491374992307259</v>
      </c>
      <c r="F192" s="6">
        <f t="shared" ca="1" si="108"/>
        <v>2</v>
      </c>
      <c r="G192" s="6">
        <f t="shared" ca="1" si="109"/>
        <v>0</v>
      </c>
      <c r="H192" s="6" t="str">
        <f t="shared" si="74"/>
        <v/>
      </c>
      <c r="I192" s="6" t="s">
        <v>160</v>
      </c>
      <c r="J192" s="6" t="s">
        <v>179</v>
      </c>
      <c r="K192" s="6">
        <f t="shared" ca="1" si="110"/>
        <v>-360</v>
      </c>
      <c r="Y192" s="9"/>
      <c r="AE192" s="7"/>
      <c r="AF192" s="8"/>
      <c r="AZ192" s="9"/>
    </row>
    <row r="193" spans="1:54" x14ac:dyDescent="0.3">
      <c r="A193">
        <v>0</v>
      </c>
      <c r="B193" s="8">
        <v>0</v>
      </c>
      <c r="C193" s="6">
        <f t="shared" ca="1" si="93"/>
        <v>0.17132608246547854</v>
      </c>
      <c r="D193" s="6">
        <f t="shared" ca="1" si="93"/>
        <v>0.81861908938939032</v>
      </c>
      <c r="E193" s="6">
        <f t="shared" ca="1" si="107"/>
        <v>0.17132608246547854</v>
      </c>
      <c r="F193" s="6">
        <f t="shared" ca="1" si="108"/>
        <v>0</v>
      </c>
      <c r="G193" s="6">
        <f t="shared" ca="1" si="109"/>
        <v>1</v>
      </c>
      <c r="H193" s="6" t="str">
        <f t="shared" si="74"/>
        <v/>
      </c>
      <c r="I193" s="6" t="s">
        <v>160</v>
      </c>
      <c r="J193" s="6" t="s">
        <v>179</v>
      </c>
      <c r="K193" s="6">
        <f t="shared" ca="1" si="110"/>
        <v>120</v>
      </c>
      <c r="Y193" s="9"/>
      <c r="AE193" s="7"/>
      <c r="AF193" s="8"/>
      <c r="AZ193" s="9"/>
    </row>
    <row r="194" spans="1:54" x14ac:dyDescent="0.3">
      <c r="A194">
        <v>0</v>
      </c>
      <c r="B194" s="8">
        <v>0</v>
      </c>
      <c r="C194" s="6">
        <f t="shared" ca="1" si="93"/>
        <v>0.84490961606595183</v>
      </c>
      <c r="D194" s="6">
        <f t="shared" ca="1" si="93"/>
        <v>0.18959259638952419</v>
      </c>
      <c r="E194" s="6">
        <f t="shared" ca="1" si="107"/>
        <v>0.15509038393404817</v>
      </c>
      <c r="F194" s="6">
        <f t="shared" ca="1" si="108"/>
        <v>3</v>
      </c>
      <c r="G194" s="6">
        <f t="shared" ca="1" si="109"/>
        <v>2</v>
      </c>
      <c r="H194" s="6" t="str">
        <f t="shared" si="74"/>
        <v/>
      </c>
      <c r="I194" s="6" t="s">
        <v>160</v>
      </c>
      <c r="J194" s="6" t="s">
        <v>179</v>
      </c>
      <c r="K194" s="6">
        <f t="shared" ca="1" si="110"/>
        <v>-225</v>
      </c>
      <c r="Y194" s="9"/>
      <c r="AE194" s="7"/>
      <c r="AF194" s="8"/>
      <c r="AZ194" s="9"/>
    </row>
    <row r="195" spans="1:54" x14ac:dyDescent="0.3">
      <c r="A195">
        <v>0</v>
      </c>
      <c r="B195" s="8">
        <v>0</v>
      </c>
      <c r="C195" s="6">
        <f t="shared" ca="1" si="93"/>
        <v>0.18307281813944709</v>
      </c>
      <c r="D195" s="6">
        <f t="shared" ca="1" si="93"/>
        <v>0.9481310099843212</v>
      </c>
      <c r="E195" s="6">
        <f t="shared" ca="1" si="107"/>
        <v>0.18307281813944709</v>
      </c>
      <c r="F195" s="6">
        <f t="shared" ca="1" si="108"/>
        <v>1</v>
      </c>
      <c r="G195" s="6">
        <f t="shared" ca="1" si="109"/>
        <v>2</v>
      </c>
      <c r="H195" s="6" t="str">
        <f t="shared" si="74"/>
        <v/>
      </c>
      <c r="I195" s="6" t="s">
        <v>160</v>
      </c>
      <c r="J195" s="6" t="s">
        <v>179</v>
      </c>
      <c r="K195" s="6">
        <f t="shared" ca="1" si="110"/>
        <v>-135</v>
      </c>
      <c r="AE195" s="7"/>
      <c r="AF195" s="8"/>
      <c r="AZ195" s="9"/>
    </row>
    <row r="196" spans="1:54" x14ac:dyDescent="0.3">
      <c r="A196">
        <v>0</v>
      </c>
      <c r="B196" s="8">
        <v>0</v>
      </c>
      <c r="C196" s="6">
        <f t="shared" ca="1" si="93"/>
        <v>0.27947912057479984</v>
      </c>
      <c r="D196" s="6">
        <f t="shared" ca="1" si="93"/>
        <v>0.2806122986816838</v>
      </c>
      <c r="E196" s="6">
        <f t="shared" ca="1" si="107"/>
        <v>0.27947912057479984</v>
      </c>
      <c r="F196" s="6">
        <f t="shared" ca="1" si="108"/>
        <v>3</v>
      </c>
      <c r="G196" s="6">
        <f t="shared" ca="1" si="109"/>
        <v>3</v>
      </c>
      <c r="H196" s="6" t="str">
        <f t="shared" ref="H196:H259" si="111">IF(A196=0,"",A196)</f>
        <v/>
      </c>
      <c r="I196" s="6" t="s">
        <v>160</v>
      </c>
      <c r="J196" s="6" t="s">
        <v>179</v>
      </c>
      <c r="K196" s="6">
        <f t="shared" ref="K196:K200" ca="1" si="112">IF( F196&lt;2, IF(G196=1, (F196*(-2)+1)*(0+30), IF(G196=2, (F196-2)*(0+45), IF(G196=3, (F196*(-2)+1)*(0+60), (F196-2)*(0)))), IF(G196=1, (F196*(-1)+4)*(180+30),IF(G196=2, (F196-4)*(180+45),IF(G196=3, (F196*(-1)+4)*(180+60), (F196-4)*(180)))) )</f>
        <v>240</v>
      </c>
      <c r="N196" s="18"/>
      <c r="Y196" s="9"/>
      <c r="AE196" s="7"/>
      <c r="AF196" s="8"/>
      <c r="AZ196" s="9"/>
    </row>
    <row r="197" spans="1:54" x14ac:dyDescent="0.3">
      <c r="A197">
        <v>0</v>
      </c>
      <c r="B197" s="8">
        <v>0</v>
      </c>
      <c r="C197" s="6">
        <f t="shared" ca="1" si="93"/>
        <v>0.33885657221192156</v>
      </c>
      <c r="D197" s="6">
        <f t="shared" ca="1" si="93"/>
        <v>0.11703533022396206</v>
      </c>
      <c r="E197" s="6">
        <f t="shared" ca="1" si="107"/>
        <v>0.33885657221192156</v>
      </c>
      <c r="F197" s="6">
        <f t="shared" ca="1" si="108"/>
        <v>1</v>
      </c>
      <c r="G197" s="6">
        <f t="shared" ca="1" si="109"/>
        <v>3</v>
      </c>
      <c r="H197" s="6" t="str">
        <f t="shared" si="111"/>
        <v/>
      </c>
      <c r="I197" s="6" t="s">
        <v>160</v>
      </c>
      <c r="J197" s="6" t="s">
        <v>179</v>
      </c>
      <c r="K197" s="6">
        <f t="shared" ca="1" si="112"/>
        <v>-60</v>
      </c>
      <c r="N197" s="18"/>
      <c r="Y197" s="9"/>
      <c r="AE197" s="7"/>
      <c r="AF197" s="8"/>
      <c r="AZ197" s="9"/>
    </row>
    <row r="198" spans="1:54" x14ac:dyDescent="0.3">
      <c r="A198">
        <v>0</v>
      </c>
      <c r="B198" s="8">
        <v>0</v>
      </c>
      <c r="C198" s="6">
        <f t="shared" ca="1" si="93"/>
        <v>0.77844661466627052</v>
      </c>
      <c r="D198" s="6">
        <f t="shared" ca="1" si="93"/>
        <v>0.83624360586387592</v>
      </c>
      <c r="E198" s="6">
        <f t="shared" ca="1" si="107"/>
        <v>0.22155338533372948</v>
      </c>
      <c r="F198" s="6">
        <f t="shared" ca="1" si="108"/>
        <v>1</v>
      </c>
      <c r="G198" s="6">
        <f t="shared" ca="1" si="109"/>
        <v>3</v>
      </c>
      <c r="H198" s="6" t="str">
        <f t="shared" si="111"/>
        <v/>
      </c>
      <c r="I198" s="6" t="s">
        <v>160</v>
      </c>
      <c r="J198" s="6" t="s">
        <v>179</v>
      </c>
      <c r="K198" s="6">
        <f t="shared" ca="1" si="112"/>
        <v>-60</v>
      </c>
      <c r="N198" s="18"/>
      <c r="Y198" s="9"/>
      <c r="AE198" s="7"/>
      <c r="AF198" s="8"/>
      <c r="AZ198" s="9"/>
    </row>
    <row r="199" spans="1:54" x14ac:dyDescent="0.3">
      <c r="A199">
        <v>0</v>
      </c>
      <c r="B199" s="8">
        <v>0</v>
      </c>
      <c r="C199" s="6">
        <f t="shared" ca="1" si="93"/>
        <v>0.35861874650211545</v>
      </c>
      <c r="D199" s="6">
        <f t="shared" ca="1" si="93"/>
        <v>0.17234414494671346</v>
      </c>
      <c r="E199" s="6">
        <f t="shared" ca="1" si="107"/>
        <v>0.35861874650211545</v>
      </c>
      <c r="F199" s="6">
        <f t="shared" ca="1" si="108"/>
        <v>3</v>
      </c>
      <c r="G199" s="6">
        <f t="shared" ca="1" si="109"/>
        <v>0</v>
      </c>
      <c r="H199" s="6" t="str">
        <f t="shared" si="111"/>
        <v/>
      </c>
      <c r="I199" s="6" t="s">
        <v>160</v>
      </c>
      <c r="J199" s="6" t="s">
        <v>179</v>
      </c>
      <c r="K199" s="6">
        <f t="shared" ca="1" si="112"/>
        <v>-180</v>
      </c>
      <c r="N199" s="18"/>
      <c r="Y199" s="9"/>
      <c r="AE199" s="7"/>
      <c r="AF199" s="8"/>
      <c r="AZ199" s="9"/>
    </row>
    <row r="200" spans="1:54" x14ac:dyDescent="0.3">
      <c r="A200">
        <v>0</v>
      </c>
      <c r="B200" s="8">
        <v>0</v>
      </c>
      <c r="C200" s="6">
        <f t="shared" ca="1" si="93"/>
        <v>0.68956500326602832</v>
      </c>
      <c r="D200" s="6">
        <f t="shared" ca="1" si="93"/>
        <v>0.612167337190893</v>
      </c>
      <c r="E200" s="6">
        <f t="shared" ca="1" si="107"/>
        <v>0.31043499673397168</v>
      </c>
      <c r="F200" s="6">
        <f t="shared" ca="1" si="108"/>
        <v>0</v>
      </c>
      <c r="G200" s="6">
        <f t="shared" ca="1" si="109"/>
        <v>0</v>
      </c>
      <c r="H200" s="6" t="str">
        <f t="shared" si="111"/>
        <v/>
      </c>
      <c r="I200" s="6" t="s">
        <v>160</v>
      </c>
      <c r="J200" s="6" t="s">
        <v>179</v>
      </c>
      <c r="K200" s="6">
        <f t="shared" ca="1" si="112"/>
        <v>0</v>
      </c>
      <c r="N200" s="18"/>
      <c r="Y200" s="9"/>
      <c r="AE200" s="7"/>
      <c r="AF200" s="8"/>
      <c r="AZ200" s="9"/>
    </row>
    <row r="201" spans="1:54" x14ac:dyDescent="0.3">
      <c r="A201" t="s">
        <v>267</v>
      </c>
      <c r="B201" s="8">
        <v>0</v>
      </c>
      <c r="C201" s="8"/>
      <c r="D201" s="8"/>
      <c r="H201" s="6" t="str">
        <f t="shared" si="111"/>
        <v>\end{enumerate}\newpage   \section*{Cuenta:  20211900175  }\begin{enumerate}</v>
      </c>
      <c r="N201" s="18"/>
      <c r="Y201" s="9"/>
      <c r="AC201" s="10"/>
      <c r="AE201" s="7"/>
      <c r="AF201" s="8"/>
      <c r="AG201" s="10"/>
      <c r="AH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</row>
    <row r="202" spans="1:54" x14ac:dyDescent="0.3">
      <c r="A202">
        <v>0</v>
      </c>
      <c r="B202" s="8">
        <v>0</v>
      </c>
      <c r="C202" s="6">
        <f t="shared" ref="C202:D202" ca="1" si="113">RAND()</f>
        <v>0.66256365664768857</v>
      </c>
      <c r="D202" s="6">
        <f t="shared" ca="1" si="113"/>
        <v>0.18253689375474658</v>
      </c>
      <c r="E202" s="6">
        <f t="shared" ref="E202:E211" ca="1" si="114">IF(C202&gt;0.1,      IF(C202&lt;0.6,C202,ABS(1-C202)),C202+0.5)</f>
        <v>0.33743634335231143</v>
      </c>
      <c r="F202" s="6">
        <f t="shared" ref="F202:F211" ca="1" si="115">MOD(ROUND(C202*100+35,0),4)</f>
        <v>1</v>
      </c>
      <c r="G202" s="6">
        <f t="shared" ref="G202:G211" ca="1" si="116">MOD(ROUND(D202*100+35,0),4)</f>
        <v>1</v>
      </c>
      <c r="H202" s="6" t="str">
        <f t="shared" si="111"/>
        <v/>
      </c>
      <c r="I202" s="6" t="s">
        <v>160</v>
      </c>
      <c r="J202" s="6" t="s">
        <v>179</v>
      </c>
      <c r="K202" s="6">
        <f t="shared" ref="K202:K206" ca="1" si="117">IF( F202&lt;2, IF(G202=1, (F202*(-2)+1)*(90+30), IF(G202=2, (F202-2)*(90+45), IF(G202=3, (F202*(-2)+1)*(90+60), (F202-2)*(90)))), IF(G202=1, (F202*(-1)+4)*(180+30),IF(G202=2, (F202-4)*(180+45),IF(G202=3, (F202*(-1)+4)*(180+60), (F202-4)*(180)))) )</f>
        <v>-120</v>
      </c>
      <c r="Y202" s="9"/>
      <c r="AE202" s="7"/>
      <c r="AF202" s="8"/>
      <c r="AZ202" s="9"/>
    </row>
    <row r="203" spans="1:54" x14ac:dyDescent="0.3">
      <c r="A203">
        <v>0</v>
      </c>
      <c r="B203" s="8">
        <v>0</v>
      </c>
      <c r="C203" s="6">
        <f t="shared" ca="1" si="93"/>
        <v>5.693072225918816E-2</v>
      </c>
      <c r="D203" s="6">
        <f t="shared" ca="1" si="93"/>
        <v>0.62540511378543384</v>
      </c>
      <c r="E203" s="6">
        <f t="shared" ca="1" si="114"/>
        <v>0.55693072225918816</v>
      </c>
      <c r="F203" s="6">
        <f t="shared" ca="1" si="115"/>
        <v>1</v>
      </c>
      <c r="G203" s="6">
        <f t="shared" ca="1" si="116"/>
        <v>2</v>
      </c>
      <c r="H203" s="6" t="str">
        <f t="shared" si="111"/>
        <v/>
      </c>
      <c r="I203" s="6" t="s">
        <v>160</v>
      </c>
      <c r="J203" s="6" t="s">
        <v>179</v>
      </c>
      <c r="K203" s="6">
        <f t="shared" ca="1" si="117"/>
        <v>-135</v>
      </c>
      <c r="Y203" s="9"/>
      <c r="AE203" s="7"/>
      <c r="AF203" s="8"/>
      <c r="AZ203" s="9"/>
    </row>
    <row r="204" spans="1:54" x14ac:dyDescent="0.3">
      <c r="A204">
        <v>0</v>
      </c>
      <c r="B204" s="8">
        <v>0</v>
      </c>
      <c r="C204" s="6">
        <f t="shared" ca="1" si="93"/>
        <v>0.26235994493774095</v>
      </c>
      <c r="D204" s="6">
        <f t="shared" ca="1" si="93"/>
        <v>0.9291390747875401</v>
      </c>
      <c r="E204" s="6">
        <f t="shared" ca="1" si="114"/>
        <v>0.26235994493774095</v>
      </c>
      <c r="F204" s="6">
        <f t="shared" ca="1" si="115"/>
        <v>1</v>
      </c>
      <c r="G204" s="6">
        <f t="shared" ca="1" si="116"/>
        <v>0</v>
      </c>
      <c r="H204" s="6" t="str">
        <f t="shared" si="111"/>
        <v/>
      </c>
      <c r="I204" s="6" t="s">
        <v>160</v>
      </c>
      <c r="J204" s="6" t="s">
        <v>179</v>
      </c>
      <c r="K204" s="6">
        <f t="shared" ca="1" si="117"/>
        <v>-90</v>
      </c>
      <c r="Y204" s="9"/>
      <c r="AE204" s="7"/>
      <c r="AF204" s="8"/>
      <c r="AZ204" s="9"/>
    </row>
    <row r="205" spans="1:54" x14ac:dyDescent="0.3">
      <c r="A205">
        <v>0</v>
      </c>
      <c r="B205" s="8">
        <v>0</v>
      </c>
      <c r="C205" s="6">
        <f t="shared" ca="1" si="93"/>
        <v>0.19028817920912078</v>
      </c>
      <c r="D205" s="6">
        <f t="shared" ca="1" si="93"/>
        <v>0.36627303800053201</v>
      </c>
      <c r="E205" s="6">
        <f t="shared" ca="1" si="114"/>
        <v>0.19028817920912078</v>
      </c>
      <c r="F205" s="6">
        <f t="shared" ca="1" si="115"/>
        <v>2</v>
      </c>
      <c r="G205" s="6">
        <f t="shared" ca="1" si="116"/>
        <v>0</v>
      </c>
      <c r="H205" s="6" t="str">
        <f t="shared" si="111"/>
        <v/>
      </c>
      <c r="I205" s="6" t="s">
        <v>160</v>
      </c>
      <c r="J205" s="6" t="s">
        <v>179</v>
      </c>
      <c r="K205" s="6">
        <f t="shared" ca="1" si="117"/>
        <v>-360</v>
      </c>
      <c r="Y205" s="9"/>
      <c r="AE205" s="7"/>
      <c r="AF205" s="8"/>
      <c r="AZ205" s="9"/>
    </row>
    <row r="206" spans="1:54" x14ac:dyDescent="0.3">
      <c r="A206">
        <v>0</v>
      </c>
      <c r="B206" s="8">
        <v>0</v>
      </c>
      <c r="C206" s="6">
        <f t="shared" ca="1" si="93"/>
        <v>0.68193956201590689</v>
      </c>
      <c r="D206" s="6">
        <f t="shared" ca="1" si="93"/>
        <v>0.97050962760554615</v>
      </c>
      <c r="E206" s="6">
        <f t="shared" ca="1" si="114"/>
        <v>0.31806043798409311</v>
      </c>
      <c r="F206" s="6">
        <f t="shared" ca="1" si="115"/>
        <v>3</v>
      </c>
      <c r="G206" s="6">
        <f t="shared" ca="1" si="116"/>
        <v>0</v>
      </c>
      <c r="H206" s="6" t="str">
        <f t="shared" si="111"/>
        <v/>
      </c>
      <c r="I206" s="6" t="s">
        <v>160</v>
      </c>
      <c r="J206" s="6" t="s">
        <v>179</v>
      </c>
      <c r="K206" s="6">
        <f t="shared" ca="1" si="117"/>
        <v>-180</v>
      </c>
      <c r="Q206" s="10"/>
      <c r="R206" s="10"/>
      <c r="S206" s="10"/>
      <c r="T206" s="10"/>
      <c r="U206" s="10"/>
      <c r="V206" s="10"/>
      <c r="W206" s="10"/>
      <c r="X206" s="10"/>
      <c r="Y206" s="11"/>
      <c r="Z206" s="10"/>
      <c r="AA206" s="10"/>
      <c r="AB206" s="10"/>
      <c r="AE206" s="7"/>
      <c r="AF206" s="8"/>
      <c r="AZ206" s="9"/>
    </row>
    <row r="207" spans="1:54" x14ac:dyDescent="0.3">
      <c r="A207">
        <v>0</v>
      </c>
      <c r="B207" s="8">
        <v>0</v>
      </c>
      <c r="C207" s="6">
        <f t="shared" ca="1" si="93"/>
        <v>0.48174596737927422</v>
      </c>
      <c r="D207" s="6">
        <f t="shared" ca="1" si="93"/>
        <v>0.11313438403427489</v>
      </c>
      <c r="E207" s="6">
        <f t="shared" ca="1" si="114"/>
        <v>0.48174596737927422</v>
      </c>
      <c r="F207" s="6">
        <f t="shared" ca="1" si="115"/>
        <v>3</v>
      </c>
      <c r="G207" s="6">
        <f t="shared" ca="1" si="116"/>
        <v>2</v>
      </c>
      <c r="H207" s="6" t="str">
        <f t="shared" si="111"/>
        <v/>
      </c>
      <c r="I207" s="6" t="s">
        <v>160</v>
      </c>
      <c r="J207" s="6" t="s">
        <v>179</v>
      </c>
      <c r="K207" s="6">
        <f t="shared" ref="K207:K211" ca="1" si="118">IF( F207&lt;2, IF(G207=1, (F207*(-2)+1)*(0+30), IF(G207=2, (F207-2)*(0+45), IF(G207=3, (F207*(-2)+1)*(0+60), (F207-2)*(0)))), IF(G207=1, (F207*(-1)+4)*(180+30),IF(G207=2, (F207-4)*(180+45),IF(G207=3, (F207*(-1)+4)*(180+60), (F207-4)*(180)))) )</f>
        <v>-225</v>
      </c>
      <c r="Y207" s="9"/>
      <c r="AE207" s="7"/>
      <c r="AF207" s="8"/>
      <c r="AZ207" s="9"/>
    </row>
    <row r="208" spans="1:54" x14ac:dyDescent="0.3">
      <c r="A208">
        <v>0</v>
      </c>
      <c r="B208" s="8">
        <v>0</v>
      </c>
      <c r="C208" s="6">
        <f t="shared" ca="1" si="93"/>
        <v>0.29322907541179177</v>
      </c>
      <c r="D208" s="6">
        <f t="shared" ca="1" si="93"/>
        <v>4.2148802138752717E-2</v>
      </c>
      <c r="E208" s="6">
        <f t="shared" ca="1" si="114"/>
        <v>0.29322907541179177</v>
      </c>
      <c r="F208" s="6">
        <f t="shared" ca="1" si="115"/>
        <v>0</v>
      </c>
      <c r="G208" s="6">
        <f t="shared" ca="1" si="116"/>
        <v>3</v>
      </c>
      <c r="H208" s="6" t="str">
        <f t="shared" si="111"/>
        <v/>
      </c>
      <c r="I208" s="6" t="s">
        <v>160</v>
      </c>
      <c r="J208" s="6" t="s">
        <v>179</v>
      </c>
      <c r="K208" s="6">
        <f t="shared" ca="1" si="118"/>
        <v>60</v>
      </c>
      <c r="Y208" s="9"/>
      <c r="AE208" s="7"/>
      <c r="AF208" s="8"/>
      <c r="AZ208" s="9"/>
    </row>
    <row r="209" spans="1:61" x14ac:dyDescent="0.3">
      <c r="A209">
        <v>0</v>
      </c>
      <c r="B209" s="8">
        <v>0</v>
      </c>
      <c r="C209" s="6">
        <f t="shared" ca="1" si="93"/>
        <v>9.1771426674068679E-2</v>
      </c>
      <c r="D209" s="6">
        <f t="shared" ca="1" si="93"/>
        <v>0.31863985695749453</v>
      </c>
      <c r="E209" s="6">
        <f t="shared" ca="1" si="114"/>
        <v>0.59177142667406868</v>
      </c>
      <c r="F209" s="6">
        <f t="shared" ca="1" si="115"/>
        <v>0</v>
      </c>
      <c r="G209" s="6">
        <f t="shared" ca="1" si="116"/>
        <v>3</v>
      </c>
      <c r="H209" s="6" t="str">
        <f t="shared" si="111"/>
        <v/>
      </c>
      <c r="I209" s="6" t="s">
        <v>160</v>
      </c>
      <c r="J209" s="6" t="s">
        <v>179</v>
      </c>
      <c r="K209" s="6">
        <f t="shared" ca="1" si="118"/>
        <v>60</v>
      </c>
      <c r="Y209" s="9"/>
      <c r="AE209" s="7"/>
      <c r="AF209" s="8"/>
      <c r="AZ209" s="9"/>
    </row>
    <row r="210" spans="1:61" x14ac:dyDescent="0.3">
      <c r="A210">
        <v>0</v>
      </c>
      <c r="B210" s="8">
        <v>0</v>
      </c>
      <c r="C210" s="6">
        <f t="shared" ca="1" si="93"/>
        <v>0.48120280749153155</v>
      </c>
      <c r="D210" s="6">
        <f t="shared" ca="1" si="93"/>
        <v>4.0062631746710653E-2</v>
      </c>
      <c r="E210" s="6">
        <f t="shared" ca="1" si="114"/>
        <v>0.48120280749153155</v>
      </c>
      <c r="F210" s="6">
        <f t="shared" ca="1" si="115"/>
        <v>3</v>
      </c>
      <c r="G210" s="6">
        <f t="shared" ca="1" si="116"/>
        <v>3</v>
      </c>
      <c r="H210" s="6" t="str">
        <f t="shared" si="111"/>
        <v/>
      </c>
      <c r="I210" s="6" t="s">
        <v>160</v>
      </c>
      <c r="J210" s="6" t="s">
        <v>179</v>
      </c>
      <c r="K210" s="6">
        <f t="shared" ca="1" si="118"/>
        <v>240</v>
      </c>
      <c r="Y210" s="9"/>
      <c r="AE210" s="7"/>
      <c r="AF210" s="8"/>
      <c r="AZ210" s="9"/>
    </row>
    <row r="211" spans="1:61" x14ac:dyDescent="0.3">
      <c r="A211">
        <v>0</v>
      </c>
      <c r="B211" s="8">
        <v>0</v>
      </c>
      <c r="C211" s="6">
        <f t="shared" ca="1" si="93"/>
        <v>0.79520881183918946</v>
      </c>
      <c r="D211" s="6">
        <f t="shared" ca="1" si="93"/>
        <v>0.89046402274356562</v>
      </c>
      <c r="E211" s="6">
        <f t="shared" ca="1" si="114"/>
        <v>0.20479118816081054</v>
      </c>
      <c r="F211" s="6">
        <f t="shared" ca="1" si="115"/>
        <v>3</v>
      </c>
      <c r="G211" s="6">
        <f t="shared" ca="1" si="116"/>
        <v>0</v>
      </c>
      <c r="H211" s="6" t="str">
        <f t="shared" si="111"/>
        <v/>
      </c>
      <c r="I211" s="6" t="s">
        <v>160</v>
      </c>
      <c r="J211" s="6" t="s">
        <v>179</v>
      </c>
      <c r="K211" s="6">
        <f t="shared" ca="1" si="118"/>
        <v>-180</v>
      </c>
      <c r="AE211" s="7"/>
      <c r="AF211" s="8"/>
      <c r="AZ211" s="9"/>
    </row>
    <row r="212" spans="1:61" x14ac:dyDescent="0.3">
      <c r="A212" t="s">
        <v>268</v>
      </c>
      <c r="B212" s="8">
        <v>0</v>
      </c>
      <c r="C212" s="8"/>
      <c r="D212" s="8"/>
      <c r="H212" s="6" t="str">
        <f t="shared" si="111"/>
        <v>\end{enumerate}\newpage   \section*{Cuenta:  20211900186  }\begin{enumerate}</v>
      </c>
      <c r="N212" s="18"/>
      <c r="Y212" s="9"/>
      <c r="AC212" s="10"/>
      <c r="AE212" s="7"/>
      <c r="AF212" s="8"/>
      <c r="AG212" s="10"/>
      <c r="AH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I212" s="10"/>
    </row>
    <row r="213" spans="1:61" x14ac:dyDescent="0.3">
      <c r="A213">
        <v>0</v>
      </c>
      <c r="B213" s="8">
        <v>0</v>
      </c>
      <c r="C213" s="6">
        <f t="shared" ref="C213:D213" ca="1" si="119">RAND()</f>
        <v>0.69621415069980219</v>
      </c>
      <c r="D213" s="6">
        <f t="shared" ca="1" si="119"/>
        <v>0.24072063913793573</v>
      </c>
      <c r="E213" s="6">
        <f t="shared" ref="E213:E222" ca="1" si="120">IF(C213&gt;0.1,      IF(C213&lt;0.6,C213,ABS(1-C213)),C213+0.5)</f>
        <v>0.30378584930019781</v>
      </c>
      <c r="F213" s="6">
        <f t="shared" ref="F213:F222" ca="1" si="121">MOD(ROUND(C213*100+35,0),4)</f>
        <v>1</v>
      </c>
      <c r="G213" s="6">
        <f t="shared" ref="G213:G222" ca="1" si="122">MOD(ROUND(D213*100+35,0),4)</f>
        <v>3</v>
      </c>
      <c r="H213" s="6" t="str">
        <f t="shared" si="111"/>
        <v/>
      </c>
      <c r="I213" s="6" t="s">
        <v>160</v>
      </c>
      <c r="J213" s="6" t="s">
        <v>179</v>
      </c>
      <c r="K213" s="6">
        <f t="shared" ref="K213:K217" ca="1" si="123">IF( F213&lt;2, IF(G213=1, (F213*(-2)+1)*(90+30), IF(G213=2, (F213-2)*(90+45), IF(G213=3, (F213*(-2)+1)*(90+60), (F213-2)*(90)))), IF(G213=1, (F213*(-1)+4)*(180+30),IF(G213=2, (F213-4)*(180+45),IF(G213=3, (F213*(-1)+4)*(180+60), (F213-4)*(180)))) )</f>
        <v>-150</v>
      </c>
      <c r="N213" s="18"/>
      <c r="Y213" s="9"/>
      <c r="AE213" s="7"/>
      <c r="AF213" s="8"/>
      <c r="AZ213" s="9"/>
    </row>
    <row r="214" spans="1:61" x14ac:dyDescent="0.3">
      <c r="A214">
        <v>0</v>
      </c>
      <c r="B214" s="8">
        <v>0</v>
      </c>
      <c r="C214" s="6">
        <f t="shared" ca="1" si="93"/>
        <v>0.8792389602840549</v>
      </c>
      <c r="D214" s="6">
        <f t="shared" ca="1" si="93"/>
        <v>0.46303231978283488</v>
      </c>
      <c r="E214" s="6">
        <f t="shared" ca="1" si="120"/>
        <v>0.1207610397159451</v>
      </c>
      <c r="F214" s="6">
        <f t="shared" ca="1" si="121"/>
        <v>3</v>
      </c>
      <c r="G214" s="6">
        <f t="shared" ca="1" si="122"/>
        <v>1</v>
      </c>
      <c r="H214" s="6" t="str">
        <f t="shared" si="111"/>
        <v/>
      </c>
      <c r="I214" s="6" t="s">
        <v>160</v>
      </c>
      <c r="J214" s="6" t="s">
        <v>179</v>
      </c>
      <c r="K214" s="6">
        <f t="shared" ca="1" si="123"/>
        <v>210</v>
      </c>
      <c r="N214" s="18"/>
      <c r="Y214" s="9"/>
      <c r="AE214" s="7"/>
      <c r="AF214" s="8"/>
      <c r="AZ214" s="9"/>
    </row>
    <row r="215" spans="1:61" x14ac:dyDescent="0.3">
      <c r="A215">
        <v>0</v>
      </c>
      <c r="B215" s="8">
        <v>0</v>
      </c>
      <c r="C215" s="6">
        <f t="shared" ca="1" si="93"/>
        <v>0.1300401469394773</v>
      </c>
      <c r="D215" s="6">
        <f t="shared" ca="1" si="93"/>
        <v>0.85389378333345367</v>
      </c>
      <c r="E215" s="6">
        <f t="shared" ca="1" si="120"/>
        <v>0.1300401469394773</v>
      </c>
      <c r="F215" s="6">
        <f t="shared" ca="1" si="121"/>
        <v>0</v>
      </c>
      <c r="G215" s="6">
        <f t="shared" ca="1" si="122"/>
        <v>0</v>
      </c>
      <c r="H215" s="6" t="str">
        <f t="shared" si="111"/>
        <v/>
      </c>
      <c r="I215" s="6" t="s">
        <v>160</v>
      </c>
      <c r="J215" s="6" t="s">
        <v>179</v>
      </c>
      <c r="K215" s="6">
        <f t="shared" ca="1" si="123"/>
        <v>-180</v>
      </c>
      <c r="N215" s="18"/>
      <c r="Y215" s="9"/>
      <c r="AE215" s="7"/>
      <c r="AF215" s="8"/>
      <c r="AZ215" s="9"/>
    </row>
    <row r="216" spans="1:61" x14ac:dyDescent="0.3">
      <c r="A216">
        <v>0</v>
      </c>
      <c r="B216" s="8">
        <v>0</v>
      </c>
      <c r="C216" s="6">
        <f t="shared" ca="1" si="93"/>
        <v>0.99276628010476153</v>
      </c>
      <c r="D216" s="6">
        <f t="shared" ca="1" si="93"/>
        <v>0.97071282961768401</v>
      </c>
      <c r="E216" s="6">
        <f t="shared" ca="1" si="120"/>
        <v>7.2337198952384663E-3</v>
      </c>
      <c r="F216" s="6">
        <f t="shared" ca="1" si="121"/>
        <v>2</v>
      </c>
      <c r="G216" s="6">
        <f t="shared" ca="1" si="122"/>
        <v>0</v>
      </c>
      <c r="H216" s="6" t="str">
        <f t="shared" si="111"/>
        <v/>
      </c>
      <c r="I216" s="6" t="s">
        <v>160</v>
      </c>
      <c r="J216" s="6" t="s">
        <v>179</v>
      </c>
      <c r="K216" s="6">
        <f t="shared" ca="1" si="123"/>
        <v>-360</v>
      </c>
      <c r="N216" s="18"/>
      <c r="Y216" s="9"/>
      <c r="AE216" s="7"/>
      <c r="AF216" s="8"/>
      <c r="AZ216" s="9"/>
    </row>
    <row r="217" spans="1:61" x14ac:dyDescent="0.3">
      <c r="A217">
        <v>0</v>
      </c>
      <c r="B217" s="8">
        <v>0</v>
      </c>
      <c r="C217" s="6">
        <f t="shared" ca="1" si="93"/>
        <v>0.29996185385738661</v>
      </c>
      <c r="D217" s="6">
        <f t="shared" ca="1" si="93"/>
        <v>0.43540232318001459</v>
      </c>
      <c r="E217" s="6">
        <f t="shared" ca="1" si="120"/>
        <v>0.29996185385738661</v>
      </c>
      <c r="F217" s="6">
        <f t="shared" ca="1" si="121"/>
        <v>1</v>
      </c>
      <c r="G217" s="6">
        <f t="shared" ca="1" si="122"/>
        <v>3</v>
      </c>
      <c r="H217" s="6" t="str">
        <f t="shared" si="111"/>
        <v/>
      </c>
      <c r="I217" s="6" t="s">
        <v>160</v>
      </c>
      <c r="J217" s="6" t="s">
        <v>179</v>
      </c>
      <c r="K217" s="6">
        <f t="shared" ca="1" si="123"/>
        <v>-150</v>
      </c>
      <c r="N217" s="18"/>
      <c r="Y217" s="9"/>
      <c r="AE217" s="7"/>
      <c r="AF217" s="8"/>
      <c r="AZ217" s="9"/>
    </row>
    <row r="218" spans="1:61" x14ac:dyDescent="0.3">
      <c r="A218">
        <v>0</v>
      </c>
      <c r="B218" s="8">
        <v>0</v>
      </c>
      <c r="C218" s="6">
        <f t="shared" ca="1" si="93"/>
        <v>0.56013562161546593</v>
      </c>
      <c r="D218" s="6">
        <f t="shared" ca="1" si="93"/>
        <v>0.91126925395948222</v>
      </c>
      <c r="E218" s="6">
        <f t="shared" ca="1" si="120"/>
        <v>0.56013562161546593</v>
      </c>
      <c r="F218" s="6">
        <f t="shared" ca="1" si="121"/>
        <v>3</v>
      </c>
      <c r="G218" s="6">
        <f t="shared" ca="1" si="122"/>
        <v>2</v>
      </c>
      <c r="H218" s="6" t="str">
        <f t="shared" si="111"/>
        <v/>
      </c>
      <c r="I218" s="6" t="s">
        <v>160</v>
      </c>
      <c r="J218" s="6" t="s">
        <v>179</v>
      </c>
      <c r="K218" s="6">
        <f t="shared" ref="K218:K222" ca="1" si="124">IF( F218&lt;2, IF(G218=1, (F218*(-2)+1)*(0+30), IF(G218=2, (F218-2)*(0+45), IF(G218=3, (F218*(-2)+1)*(0+60), (F218-2)*(0)))), IF(G218=1, (F218*(-1)+4)*(180+30),IF(G218=2, (F218-4)*(180+45),IF(G218=3, (F218*(-1)+4)*(180+60), (F218-4)*(180)))) )</f>
        <v>-225</v>
      </c>
      <c r="Y218" s="9"/>
      <c r="AE218" s="7"/>
      <c r="AF218" s="8"/>
      <c r="AZ218" s="9"/>
    </row>
    <row r="219" spans="1:61" x14ac:dyDescent="0.3">
      <c r="A219">
        <v>0</v>
      </c>
      <c r="B219" s="8">
        <v>0</v>
      </c>
      <c r="C219" s="6">
        <f t="shared" ca="1" si="93"/>
        <v>0.66744966650523252</v>
      </c>
      <c r="D219" s="6">
        <f t="shared" ca="1" si="93"/>
        <v>0.48151700315602874</v>
      </c>
      <c r="E219" s="6">
        <f t="shared" ca="1" si="120"/>
        <v>0.33255033349476748</v>
      </c>
      <c r="F219" s="6">
        <f t="shared" ca="1" si="121"/>
        <v>2</v>
      </c>
      <c r="G219" s="6">
        <f t="shared" ca="1" si="122"/>
        <v>3</v>
      </c>
      <c r="H219" s="6" t="str">
        <f t="shared" si="111"/>
        <v/>
      </c>
      <c r="I219" s="6" t="s">
        <v>160</v>
      </c>
      <c r="J219" s="6" t="s">
        <v>179</v>
      </c>
      <c r="K219" s="6">
        <f t="shared" ca="1" si="124"/>
        <v>480</v>
      </c>
      <c r="Y219" s="9"/>
      <c r="AE219" s="7"/>
      <c r="AF219" s="8"/>
      <c r="AZ219" s="9"/>
    </row>
    <row r="220" spans="1:61" x14ac:dyDescent="0.3">
      <c r="A220">
        <v>0</v>
      </c>
      <c r="B220" s="8">
        <v>0</v>
      </c>
      <c r="C220" s="6">
        <f t="shared" ca="1" si="93"/>
        <v>0.12906227369500645</v>
      </c>
      <c r="D220" s="6">
        <f t="shared" ca="1" si="93"/>
        <v>4.8350881986136907E-2</v>
      </c>
      <c r="E220" s="6">
        <f t="shared" ca="1" si="120"/>
        <v>0.12906227369500645</v>
      </c>
      <c r="F220" s="6">
        <f t="shared" ca="1" si="121"/>
        <v>0</v>
      </c>
      <c r="G220" s="6">
        <f t="shared" ca="1" si="122"/>
        <v>0</v>
      </c>
      <c r="H220" s="6" t="str">
        <f t="shared" si="111"/>
        <v/>
      </c>
      <c r="I220" s="6" t="s">
        <v>160</v>
      </c>
      <c r="J220" s="6" t="s">
        <v>179</v>
      </c>
      <c r="K220" s="6">
        <f t="shared" ca="1" si="124"/>
        <v>0</v>
      </c>
      <c r="Y220" s="9"/>
      <c r="AE220" s="7"/>
      <c r="AF220" s="8"/>
      <c r="AZ220" s="9"/>
    </row>
    <row r="221" spans="1:61" x14ac:dyDescent="0.3">
      <c r="A221">
        <v>0</v>
      </c>
      <c r="B221" s="8">
        <v>0</v>
      </c>
      <c r="C221" s="6">
        <f t="shared" ca="1" si="93"/>
        <v>9.2272174655001482E-2</v>
      </c>
      <c r="D221" s="6">
        <f t="shared" ca="1" si="93"/>
        <v>0.38562429632404416</v>
      </c>
      <c r="E221" s="6">
        <f t="shared" ca="1" si="120"/>
        <v>0.59227217465500148</v>
      </c>
      <c r="F221" s="6">
        <f t="shared" ca="1" si="121"/>
        <v>0</v>
      </c>
      <c r="G221" s="6">
        <f t="shared" ca="1" si="122"/>
        <v>2</v>
      </c>
      <c r="H221" s="6" t="str">
        <f t="shared" si="111"/>
        <v/>
      </c>
      <c r="I221" s="6" t="s">
        <v>160</v>
      </c>
      <c r="J221" s="6" t="s">
        <v>179</v>
      </c>
      <c r="K221" s="6">
        <f t="shared" ca="1" si="124"/>
        <v>-90</v>
      </c>
      <c r="Y221" s="9"/>
      <c r="AE221" s="7"/>
      <c r="AF221" s="8"/>
      <c r="AZ221" s="9"/>
    </row>
    <row r="222" spans="1:61" x14ac:dyDescent="0.3">
      <c r="A222">
        <v>0</v>
      </c>
      <c r="B222" s="8">
        <v>0</v>
      </c>
      <c r="C222" s="6">
        <f t="shared" ca="1" si="93"/>
        <v>4.1022607248479948E-2</v>
      </c>
      <c r="D222" s="6">
        <f t="shared" ca="1" si="93"/>
        <v>0.8560714931994543</v>
      </c>
      <c r="E222" s="6">
        <f t="shared" ca="1" si="120"/>
        <v>0.54102260724847995</v>
      </c>
      <c r="F222" s="6">
        <f t="shared" ca="1" si="121"/>
        <v>3</v>
      </c>
      <c r="G222" s="6">
        <f t="shared" ca="1" si="122"/>
        <v>1</v>
      </c>
      <c r="H222" s="6" t="str">
        <f t="shared" si="111"/>
        <v/>
      </c>
      <c r="I222" s="6" t="s">
        <v>160</v>
      </c>
      <c r="J222" s="6" t="s">
        <v>179</v>
      </c>
      <c r="K222" s="6">
        <f t="shared" ca="1" si="124"/>
        <v>210</v>
      </c>
      <c r="Q222" s="10"/>
      <c r="R222" s="10"/>
      <c r="S222" s="10"/>
      <c r="T222" s="10"/>
      <c r="U222" s="10"/>
      <c r="V222" s="10"/>
      <c r="W222" s="10"/>
      <c r="X222" s="10"/>
      <c r="Y222" s="11"/>
      <c r="Z222" s="10"/>
      <c r="AA222" s="10"/>
      <c r="AB222" s="10"/>
      <c r="AE222" s="7"/>
      <c r="AF222" s="8"/>
      <c r="AZ222" s="9"/>
    </row>
    <row r="223" spans="1:61" x14ac:dyDescent="0.3">
      <c r="A223" t="s">
        <v>269</v>
      </c>
      <c r="B223" s="8">
        <v>0</v>
      </c>
      <c r="C223" s="8"/>
      <c r="D223" s="8"/>
      <c r="H223" s="6" t="str">
        <f t="shared" si="111"/>
        <v>\end{enumerate}\newpage   \section*{Cuenta:  20211900268  }\begin{enumerate}</v>
      </c>
      <c r="Y223" s="9"/>
      <c r="AC223" s="10"/>
      <c r="AE223" s="7"/>
      <c r="AF223" s="8"/>
      <c r="AG223" s="10"/>
      <c r="AH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1"/>
      <c r="BA223" s="10"/>
      <c r="BB223" s="10"/>
      <c r="BE223" s="10"/>
      <c r="BI223" s="10"/>
    </row>
    <row r="224" spans="1:61" x14ac:dyDescent="0.3">
      <c r="A224">
        <v>0</v>
      </c>
      <c r="B224" s="8">
        <v>0</v>
      </c>
      <c r="C224" s="6">
        <f t="shared" ref="C224:D224" ca="1" si="125">RAND()</f>
        <v>0.65332361475538192</v>
      </c>
      <c r="D224" s="6">
        <f t="shared" ca="1" si="125"/>
        <v>0.4362591274551556</v>
      </c>
      <c r="E224" s="6">
        <f t="shared" ref="E224:E233" ca="1" si="126">IF(C224&gt;0.1,      IF(C224&lt;0.6,C224,ABS(1-C224)),C224+0.5)</f>
        <v>0.34667638524461808</v>
      </c>
      <c r="F224" s="6">
        <f t="shared" ref="F224:F233" ca="1" si="127">MOD(ROUND(C224*100+35,0),4)</f>
        <v>0</v>
      </c>
      <c r="G224" s="6">
        <f t="shared" ref="G224:G233" ca="1" si="128">MOD(ROUND(D224*100+35,0),4)</f>
        <v>3</v>
      </c>
      <c r="H224" s="6" t="str">
        <f t="shared" si="111"/>
        <v/>
      </c>
      <c r="I224" s="6" t="s">
        <v>160</v>
      </c>
      <c r="J224" s="6" t="s">
        <v>179</v>
      </c>
      <c r="K224" s="6">
        <f t="shared" ref="K224:K228" ca="1" si="129">IF( F224&lt;2, IF(G224=1, (F224*(-2)+1)*(90+30), IF(G224=2, (F224-2)*(90+45), IF(G224=3, (F224*(-2)+1)*(90+60), (F224-2)*(90)))), IF(G224=1, (F224*(-1)+4)*(180+30),IF(G224=2, (F224-4)*(180+45),IF(G224=3, (F224*(-1)+4)*(180+60), (F224-4)*(180)))) )</f>
        <v>150</v>
      </c>
      <c r="Y224" s="9"/>
      <c r="AE224" s="7"/>
      <c r="AF224" s="8"/>
      <c r="AZ224" s="9"/>
    </row>
    <row r="225" spans="1:57" x14ac:dyDescent="0.3">
      <c r="A225">
        <v>0</v>
      </c>
      <c r="B225" s="8">
        <v>0</v>
      </c>
      <c r="C225" s="6">
        <f t="shared" ca="1" si="93"/>
        <v>6.3212076125790384E-3</v>
      </c>
      <c r="D225" s="6">
        <f t="shared" ca="1" si="93"/>
        <v>9.2613010821205433E-2</v>
      </c>
      <c r="E225" s="6">
        <f t="shared" ca="1" si="126"/>
        <v>0.50632120761257904</v>
      </c>
      <c r="F225" s="6">
        <f t="shared" ca="1" si="127"/>
        <v>0</v>
      </c>
      <c r="G225" s="6">
        <f t="shared" ca="1" si="128"/>
        <v>0</v>
      </c>
      <c r="H225" s="6" t="str">
        <f t="shared" si="111"/>
        <v/>
      </c>
      <c r="I225" s="6" t="s">
        <v>160</v>
      </c>
      <c r="J225" s="6" t="s">
        <v>179</v>
      </c>
      <c r="K225" s="6">
        <f t="shared" ca="1" si="129"/>
        <v>-180</v>
      </c>
      <c r="Y225" s="9"/>
      <c r="AE225" s="7"/>
      <c r="AF225" s="8"/>
      <c r="AZ225" s="9"/>
    </row>
    <row r="226" spans="1:57" x14ac:dyDescent="0.3">
      <c r="A226">
        <v>0</v>
      </c>
      <c r="B226" s="8">
        <v>0</v>
      </c>
      <c r="C226" s="6">
        <f t="shared" ca="1" si="93"/>
        <v>4.3959706230451978E-2</v>
      </c>
      <c r="D226" s="6">
        <f t="shared" ca="1" si="93"/>
        <v>0.96430924509507221</v>
      </c>
      <c r="E226" s="6">
        <f t="shared" ca="1" si="126"/>
        <v>0.54395970623045198</v>
      </c>
      <c r="F226" s="6">
        <f t="shared" ca="1" si="127"/>
        <v>3</v>
      </c>
      <c r="G226" s="6">
        <f t="shared" ca="1" si="128"/>
        <v>3</v>
      </c>
      <c r="H226" s="6" t="str">
        <f t="shared" si="111"/>
        <v/>
      </c>
      <c r="I226" s="6" t="s">
        <v>160</v>
      </c>
      <c r="J226" s="6" t="s">
        <v>179</v>
      </c>
      <c r="K226" s="6">
        <f t="shared" ca="1" si="129"/>
        <v>240</v>
      </c>
      <c r="Y226" s="9"/>
      <c r="AE226" s="7"/>
      <c r="AF226" s="8"/>
      <c r="AZ226" s="9"/>
    </row>
    <row r="227" spans="1:57" x14ac:dyDescent="0.3">
      <c r="A227">
        <v>0</v>
      </c>
      <c r="B227" s="8">
        <v>0</v>
      </c>
      <c r="C227" s="6">
        <f t="shared" ca="1" si="93"/>
        <v>0.27195670233767366</v>
      </c>
      <c r="D227" s="6">
        <f t="shared" ca="1" si="93"/>
        <v>0.5974939211926058</v>
      </c>
      <c r="E227" s="6">
        <f t="shared" ca="1" si="126"/>
        <v>0.27195670233767366</v>
      </c>
      <c r="F227" s="6">
        <f t="shared" ca="1" si="127"/>
        <v>2</v>
      </c>
      <c r="G227" s="6">
        <f t="shared" ca="1" si="128"/>
        <v>3</v>
      </c>
      <c r="H227" s="6" t="str">
        <f t="shared" si="111"/>
        <v/>
      </c>
      <c r="I227" s="6" t="s">
        <v>160</v>
      </c>
      <c r="J227" s="6" t="s">
        <v>179</v>
      </c>
      <c r="K227" s="6">
        <f t="shared" ca="1" si="129"/>
        <v>480</v>
      </c>
      <c r="AE227" s="7"/>
      <c r="AF227" s="8"/>
      <c r="AZ227" s="9"/>
    </row>
    <row r="228" spans="1:57" x14ac:dyDescent="0.3">
      <c r="A228">
        <v>0</v>
      </c>
      <c r="B228" s="8">
        <v>0</v>
      </c>
      <c r="C228" s="6">
        <f t="shared" ca="1" si="93"/>
        <v>0.65841362807461457</v>
      </c>
      <c r="D228" s="6">
        <f t="shared" ca="1" si="93"/>
        <v>0.57678835176435039</v>
      </c>
      <c r="E228" s="6">
        <f t="shared" ca="1" si="126"/>
        <v>0.34158637192538543</v>
      </c>
      <c r="F228" s="6">
        <f t="shared" ca="1" si="127"/>
        <v>1</v>
      </c>
      <c r="G228" s="6">
        <f t="shared" ca="1" si="128"/>
        <v>1</v>
      </c>
      <c r="H228" s="6" t="str">
        <f t="shared" si="111"/>
        <v/>
      </c>
      <c r="I228" s="6" t="s">
        <v>160</v>
      </c>
      <c r="J228" s="6" t="s">
        <v>179</v>
      </c>
      <c r="K228" s="6">
        <f t="shared" ca="1" si="129"/>
        <v>-120</v>
      </c>
      <c r="N228" s="18"/>
      <c r="Y228" s="9"/>
      <c r="AE228" s="7"/>
      <c r="AF228" s="8"/>
      <c r="AZ228" s="9"/>
    </row>
    <row r="229" spans="1:57" x14ac:dyDescent="0.3">
      <c r="A229">
        <v>0</v>
      </c>
      <c r="B229" s="8">
        <v>0</v>
      </c>
      <c r="C229" s="6">
        <f t="shared" ref="C229:D292" ca="1" si="130">RAND()</f>
        <v>0.93507015408171457</v>
      </c>
      <c r="D229" s="6">
        <f t="shared" ca="1" si="130"/>
        <v>0.28580246200570225</v>
      </c>
      <c r="E229" s="6">
        <f t="shared" ca="1" si="126"/>
        <v>6.4929845918285434E-2</v>
      </c>
      <c r="F229" s="6">
        <f t="shared" ca="1" si="127"/>
        <v>1</v>
      </c>
      <c r="G229" s="6">
        <f t="shared" ca="1" si="128"/>
        <v>0</v>
      </c>
      <c r="H229" s="6" t="str">
        <f t="shared" si="111"/>
        <v/>
      </c>
      <c r="I229" s="6" t="s">
        <v>160</v>
      </c>
      <c r="J229" s="6" t="s">
        <v>179</v>
      </c>
      <c r="K229" s="6">
        <f t="shared" ref="K229:K233" ca="1" si="131">IF( F229&lt;2, IF(G229=1, (F229*(-2)+1)*(0+30), IF(G229=2, (F229-2)*(0+45), IF(G229=3, (F229*(-2)+1)*(0+60), (F229-2)*(0)))), IF(G229=1, (F229*(-1)+4)*(180+30),IF(G229=2, (F229-4)*(180+45),IF(G229=3, (F229*(-1)+4)*(180+60), (F229-4)*(180)))) )</f>
        <v>0</v>
      </c>
      <c r="N229" s="18"/>
      <c r="Y229" s="9"/>
      <c r="AE229" s="7"/>
      <c r="AF229" s="8"/>
      <c r="AZ229" s="9"/>
    </row>
    <row r="230" spans="1:57" x14ac:dyDescent="0.3">
      <c r="A230">
        <v>0</v>
      </c>
      <c r="B230" s="8">
        <v>0</v>
      </c>
      <c r="C230" s="6">
        <f t="shared" ca="1" si="130"/>
        <v>0.36693436499462018</v>
      </c>
      <c r="D230" s="6">
        <f t="shared" ca="1" si="130"/>
        <v>0.59978095148300281</v>
      </c>
      <c r="E230" s="6">
        <f t="shared" ca="1" si="126"/>
        <v>0.36693436499462018</v>
      </c>
      <c r="F230" s="6">
        <f t="shared" ca="1" si="127"/>
        <v>0</v>
      </c>
      <c r="G230" s="6">
        <f t="shared" ca="1" si="128"/>
        <v>3</v>
      </c>
      <c r="H230" s="6" t="str">
        <f t="shared" si="111"/>
        <v/>
      </c>
      <c r="I230" s="6" t="s">
        <v>160</v>
      </c>
      <c r="J230" s="6" t="s">
        <v>179</v>
      </c>
      <c r="K230" s="6">
        <f t="shared" ca="1" si="131"/>
        <v>60</v>
      </c>
      <c r="N230" s="18"/>
      <c r="Y230" s="9"/>
      <c r="AE230" s="7"/>
      <c r="AF230" s="8"/>
      <c r="AZ230" s="9"/>
    </row>
    <row r="231" spans="1:57" x14ac:dyDescent="0.3">
      <c r="A231">
        <v>0</v>
      </c>
      <c r="B231" s="8">
        <v>0</v>
      </c>
      <c r="C231" s="6">
        <f t="shared" ca="1" si="130"/>
        <v>0.66113761270751992</v>
      </c>
      <c r="D231" s="6">
        <f t="shared" ca="1" si="130"/>
        <v>0.74764334047387893</v>
      </c>
      <c r="E231" s="6">
        <f t="shared" ca="1" si="126"/>
        <v>0.33886238729248008</v>
      </c>
      <c r="F231" s="6">
        <f t="shared" ca="1" si="127"/>
        <v>1</v>
      </c>
      <c r="G231" s="6">
        <f t="shared" ca="1" si="128"/>
        <v>2</v>
      </c>
      <c r="H231" s="6" t="str">
        <f t="shared" si="111"/>
        <v/>
      </c>
      <c r="I231" s="6" t="s">
        <v>160</v>
      </c>
      <c r="J231" s="6" t="s">
        <v>179</v>
      </c>
      <c r="K231" s="6">
        <f t="shared" ca="1" si="131"/>
        <v>-45</v>
      </c>
      <c r="N231" s="18"/>
      <c r="Y231" s="9"/>
      <c r="AE231" s="7"/>
      <c r="AF231" s="8"/>
      <c r="AZ231" s="9"/>
    </row>
    <row r="232" spans="1:57" x14ac:dyDescent="0.3">
      <c r="A232">
        <v>0</v>
      </c>
      <c r="B232" s="8">
        <v>0</v>
      </c>
      <c r="C232" s="6">
        <f t="shared" ca="1" si="130"/>
        <v>0.46853618475247583</v>
      </c>
      <c r="D232" s="6">
        <f t="shared" ca="1" si="130"/>
        <v>0.92986232449887629</v>
      </c>
      <c r="E232" s="6">
        <f t="shared" ca="1" si="126"/>
        <v>0.46853618475247583</v>
      </c>
      <c r="F232" s="6">
        <f t="shared" ca="1" si="127"/>
        <v>2</v>
      </c>
      <c r="G232" s="6">
        <f t="shared" ca="1" si="128"/>
        <v>0</v>
      </c>
      <c r="H232" s="6" t="str">
        <f t="shared" si="111"/>
        <v/>
      </c>
      <c r="I232" s="6" t="s">
        <v>160</v>
      </c>
      <c r="J232" s="6" t="s">
        <v>179</v>
      </c>
      <c r="K232" s="6">
        <f t="shared" ca="1" si="131"/>
        <v>-360</v>
      </c>
      <c r="N232" s="18"/>
      <c r="Y232" s="9"/>
      <c r="AE232" s="7"/>
      <c r="AF232" s="8"/>
      <c r="AZ232" s="9"/>
    </row>
    <row r="233" spans="1:57" x14ac:dyDescent="0.3">
      <c r="A233">
        <v>0</v>
      </c>
      <c r="B233" s="8">
        <v>0</v>
      </c>
      <c r="C233" s="6">
        <f t="shared" ca="1" si="130"/>
        <v>0.22650563373768162</v>
      </c>
      <c r="D233" s="6">
        <f t="shared" ca="1" si="130"/>
        <v>0.11231667579841809</v>
      </c>
      <c r="E233" s="6">
        <f t="shared" ca="1" si="126"/>
        <v>0.22650563373768162</v>
      </c>
      <c r="F233" s="6">
        <f t="shared" ca="1" si="127"/>
        <v>2</v>
      </c>
      <c r="G233" s="6">
        <f t="shared" ca="1" si="128"/>
        <v>2</v>
      </c>
      <c r="H233" s="6" t="str">
        <f t="shared" si="111"/>
        <v/>
      </c>
      <c r="I233" s="6" t="s">
        <v>160</v>
      </c>
      <c r="J233" s="6" t="s">
        <v>179</v>
      </c>
      <c r="K233" s="6">
        <f t="shared" ca="1" si="131"/>
        <v>-450</v>
      </c>
      <c r="N233" s="18"/>
      <c r="Y233" s="9"/>
      <c r="AE233" s="7"/>
      <c r="AF233" s="8"/>
      <c r="AZ233" s="9"/>
    </row>
    <row r="234" spans="1:57" x14ac:dyDescent="0.3">
      <c r="A234" t="s">
        <v>270</v>
      </c>
      <c r="B234" s="8">
        <v>0</v>
      </c>
      <c r="C234" s="8"/>
      <c r="D234" s="8"/>
      <c r="H234" s="6" t="str">
        <f t="shared" si="111"/>
        <v>\end{enumerate}\newpage   \section*{Cuenta:  20211920014  }\begin{enumerate}</v>
      </c>
      <c r="Y234" s="9"/>
      <c r="AC234" s="10"/>
      <c r="AE234" s="7"/>
      <c r="AF234" s="8"/>
      <c r="AG234" s="10"/>
      <c r="AH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1"/>
      <c r="BA234" s="10"/>
      <c r="BB234" s="10"/>
      <c r="BE234" s="10"/>
    </row>
    <row r="235" spans="1:57" x14ac:dyDescent="0.3">
      <c r="A235">
        <v>0</v>
      </c>
      <c r="B235" s="8">
        <v>0</v>
      </c>
      <c r="C235" s="6">
        <f t="shared" ref="C235:D235" ca="1" si="132">RAND()</f>
        <v>0.46856720562633858</v>
      </c>
      <c r="D235" s="6">
        <f t="shared" ca="1" si="132"/>
        <v>0.60700293836050567</v>
      </c>
      <c r="E235" s="6">
        <f t="shared" ref="E235:E244" ca="1" si="133">IF(C235&gt;0.1,      IF(C235&lt;0.6,C235,ABS(1-C235)),C235+0.5)</f>
        <v>0.46856720562633858</v>
      </c>
      <c r="F235" s="6">
        <f t="shared" ref="F235:F244" ca="1" si="134">MOD(ROUND(C235*100+35,0),4)</f>
        <v>2</v>
      </c>
      <c r="G235" s="6">
        <f t="shared" ref="G235:G244" ca="1" si="135">MOD(ROUND(D235*100+35,0),4)</f>
        <v>0</v>
      </c>
      <c r="H235" s="6" t="str">
        <f t="shared" si="111"/>
        <v/>
      </c>
      <c r="I235" s="6" t="s">
        <v>160</v>
      </c>
      <c r="J235" s="6" t="s">
        <v>179</v>
      </c>
      <c r="K235" s="6">
        <f t="shared" ref="K235:K239" ca="1" si="136">IF( F235&lt;2, IF(G235=1, (F235*(-2)+1)*(90+30), IF(G235=2, (F235-2)*(90+45), IF(G235=3, (F235*(-2)+1)*(90+60), (F235-2)*(90)))), IF(G235=1, (F235*(-1)+4)*(180+30),IF(G235=2, (F235-4)*(180+45),IF(G235=3, (F235*(-1)+4)*(180+60), (F235-4)*(180)))) )</f>
        <v>-360</v>
      </c>
      <c r="Y235" s="9"/>
      <c r="AE235" s="7"/>
      <c r="AF235" s="8"/>
      <c r="AZ235" s="9"/>
    </row>
    <row r="236" spans="1:57" x14ac:dyDescent="0.3">
      <c r="A236">
        <v>0</v>
      </c>
      <c r="B236" s="8">
        <v>0</v>
      </c>
      <c r="C236" s="6">
        <f t="shared" ca="1" si="130"/>
        <v>0.22133234023841919</v>
      </c>
      <c r="D236" s="6">
        <f t="shared" ca="1" si="130"/>
        <v>0.15332518713535126</v>
      </c>
      <c r="E236" s="6">
        <f t="shared" ca="1" si="133"/>
        <v>0.22133234023841919</v>
      </c>
      <c r="F236" s="6">
        <f t="shared" ca="1" si="134"/>
        <v>1</v>
      </c>
      <c r="G236" s="6">
        <f t="shared" ca="1" si="135"/>
        <v>2</v>
      </c>
      <c r="H236" s="6" t="str">
        <f t="shared" si="111"/>
        <v/>
      </c>
      <c r="I236" s="6" t="s">
        <v>160</v>
      </c>
      <c r="J236" s="6" t="s">
        <v>179</v>
      </c>
      <c r="K236" s="6">
        <f t="shared" ca="1" si="136"/>
        <v>-135</v>
      </c>
      <c r="Y236" s="9"/>
      <c r="AE236" s="7"/>
      <c r="AF236" s="8"/>
      <c r="AZ236" s="9"/>
    </row>
    <row r="237" spans="1:57" x14ac:dyDescent="0.3">
      <c r="A237">
        <v>0</v>
      </c>
      <c r="B237" s="8">
        <v>0</v>
      </c>
      <c r="C237" s="6">
        <f t="shared" ca="1" si="130"/>
        <v>0.56737814169162692</v>
      </c>
      <c r="D237" s="6">
        <f t="shared" ca="1" si="130"/>
        <v>0.97188205297976038</v>
      </c>
      <c r="E237" s="6">
        <f t="shared" ca="1" si="133"/>
        <v>0.56737814169162692</v>
      </c>
      <c r="F237" s="6">
        <f t="shared" ca="1" si="134"/>
        <v>0</v>
      </c>
      <c r="G237" s="6">
        <f t="shared" ca="1" si="135"/>
        <v>0</v>
      </c>
      <c r="H237" s="6" t="str">
        <f t="shared" si="111"/>
        <v/>
      </c>
      <c r="I237" s="6" t="s">
        <v>160</v>
      </c>
      <c r="J237" s="6" t="s">
        <v>179</v>
      </c>
      <c r="K237" s="6">
        <f t="shared" ca="1" si="136"/>
        <v>-180</v>
      </c>
      <c r="Y237" s="9"/>
      <c r="AE237" s="7"/>
      <c r="AF237" s="8"/>
      <c r="AZ237" s="9"/>
    </row>
    <row r="238" spans="1:57" x14ac:dyDescent="0.3">
      <c r="A238">
        <v>0</v>
      </c>
      <c r="B238" s="8">
        <v>0</v>
      </c>
      <c r="C238" s="6">
        <f t="shared" ca="1" si="130"/>
        <v>0.93264764931539079</v>
      </c>
      <c r="D238" s="6">
        <f t="shared" ca="1" si="130"/>
        <v>0.82126865863458687</v>
      </c>
      <c r="E238" s="6">
        <f t="shared" ca="1" si="133"/>
        <v>6.7352350684609208E-2</v>
      </c>
      <c r="F238" s="6">
        <f t="shared" ca="1" si="134"/>
        <v>0</v>
      </c>
      <c r="G238" s="6">
        <f t="shared" ca="1" si="135"/>
        <v>1</v>
      </c>
      <c r="H238" s="6" t="str">
        <f t="shared" si="111"/>
        <v/>
      </c>
      <c r="I238" s="6" t="s">
        <v>160</v>
      </c>
      <c r="J238" s="6" t="s">
        <v>179</v>
      </c>
      <c r="K238" s="6">
        <f t="shared" ca="1" si="136"/>
        <v>120</v>
      </c>
      <c r="Q238" s="10"/>
      <c r="R238" s="10"/>
      <c r="S238" s="10"/>
      <c r="T238" s="10"/>
      <c r="U238" s="10"/>
      <c r="V238" s="10"/>
      <c r="W238" s="10"/>
      <c r="X238" s="10"/>
      <c r="Y238" s="11"/>
      <c r="Z238" s="10"/>
      <c r="AA238" s="10"/>
      <c r="AB238" s="10"/>
      <c r="AE238" s="7"/>
      <c r="AF238" s="8"/>
      <c r="AZ238" s="9"/>
    </row>
    <row r="239" spans="1:57" x14ac:dyDescent="0.3">
      <c r="A239">
        <v>0</v>
      </c>
      <c r="B239" s="8">
        <v>0</v>
      </c>
      <c r="C239" s="6">
        <f t="shared" ca="1" si="130"/>
        <v>0.23270753695052715</v>
      </c>
      <c r="D239" s="6">
        <f t="shared" ca="1" si="130"/>
        <v>0.24645622943210999</v>
      </c>
      <c r="E239" s="6">
        <f t="shared" ca="1" si="133"/>
        <v>0.23270753695052715</v>
      </c>
      <c r="F239" s="6">
        <f t="shared" ca="1" si="134"/>
        <v>2</v>
      </c>
      <c r="G239" s="6">
        <f t="shared" ca="1" si="135"/>
        <v>0</v>
      </c>
      <c r="H239" s="6" t="str">
        <f t="shared" si="111"/>
        <v/>
      </c>
      <c r="I239" s="6" t="s">
        <v>160</v>
      </c>
      <c r="J239" s="6" t="s">
        <v>179</v>
      </c>
      <c r="K239" s="6">
        <f t="shared" ca="1" si="136"/>
        <v>-360</v>
      </c>
      <c r="Y239" s="9"/>
      <c r="AE239" s="7"/>
      <c r="AF239" s="8"/>
      <c r="AZ239" s="9"/>
    </row>
    <row r="240" spans="1:57" x14ac:dyDescent="0.3">
      <c r="A240">
        <v>0</v>
      </c>
      <c r="B240" s="8">
        <v>0</v>
      </c>
      <c r="C240" s="6">
        <f t="shared" ca="1" si="130"/>
        <v>9.9251051920904887E-2</v>
      </c>
      <c r="D240" s="6">
        <f t="shared" ca="1" si="130"/>
        <v>8.4569816413349153E-2</v>
      </c>
      <c r="E240" s="6">
        <f t="shared" ca="1" si="133"/>
        <v>0.59925105192090489</v>
      </c>
      <c r="F240" s="6">
        <f t="shared" ca="1" si="134"/>
        <v>1</v>
      </c>
      <c r="G240" s="6">
        <f t="shared" ca="1" si="135"/>
        <v>3</v>
      </c>
      <c r="H240" s="6" t="str">
        <f t="shared" si="111"/>
        <v/>
      </c>
      <c r="I240" s="6" t="s">
        <v>160</v>
      </c>
      <c r="J240" s="6" t="s">
        <v>179</v>
      </c>
      <c r="K240" s="6">
        <f t="shared" ref="K240:K244" ca="1" si="137">IF( F240&lt;2, IF(G240=1, (F240*(-2)+1)*(0+30), IF(G240=2, (F240-2)*(0+45), IF(G240=3, (F240*(-2)+1)*(0+60), (F240-2)*(0)))), IF(G240=1, (F240*(-1)+4)*(180+30),IF(G240=2, (F240-4)*(180+45),IF(G240=3, (F240*(-1)+4)*(180+60), (F240-4)*(180)))) )</f>
        <v>-60</v>
      </c>
      <c r="Y240" s="9"/>
      <c r="AE240" s="7"/>
      <c r="AF240" s="8"/>
      <c r="AZ240" s="9"/>
    </row>
    <row r="241" spans="1:61" x14ac:dyDescent="0.3">
      <c r="A241">
        <v>0</v>
      </c>
      <c r="B241" s="8">
        <v>0</v>
      </c>
      <c r="C241" s="6">
        <f t="shared" ca="1" si="130"/>
        <v>0.33759609949808078</v>
      </c>
      <c r="D241" s="6">
        <f t="shared" ca="1" si="130"/>
        <v>0.71670517925370747</v>
      </c>
      <c r="E241" s="6">
        <f t="shared" ca="1" si="133"/>
        <v>0.33759609949808078</v>
      </c>
      <c r="F241" s="6">
        <f t="shared" ca="1" si="134"/>
        <v>1</v>
      </c>
      <c r="G241" s="6">
        <f t="shared" ca="1" si="135"/>
        <v>3</v>
      </c>
      <c r="H241" s="6" t="str">
        <f t="shared" si="111"/>
        <v/>
      </c>
      <c r="I241" s="6" t="s">
        <v>160</v>
      </c>
      <c r="J241" s="6" t="s">
        <v>179</v>
      </c>
      <c r="K241" s="6">
        <f t="shared" ca="1" si="137"/>
        <v>-60</v>
      </c>
      <c r="Y241" s="9"/>
      <c r="AE241" s="7"/>
      <c r="AF241" s="8"/>
      <c r="AZ241" s="9"/>
    </row>
    <row r="242" spans="1:61" x14ac:dyDescent="0.3">
      <c r="A242">
        <v>0</v>
      </c>
      <c r="B242" s="8">
        <v>0</v>
      </c>
      <c r="C242" s="6">
        <f t="shared" ca="1" si="130"/>
        <v>9.6529628240996646E-2</v>
      </c>
      <c r="D242" s="6">
        <f t="shared" ca="1" si="130"/>
        <v>0.79447270924143887</v>
      </c>
      <c r="E242" s="6">
        <f t="shared" ca="1" si="133"/>
        <v>0.59652962824099665</v>
      </c>
      <c r="F242" s="6">
        <f t="shared" ca="1" si="134"/>
        <v>1</v>
      </c>
      <c r="G242" s="6">
        <f t="shared" ca="1" si="135"/>
        <v>2</v>
      </c>
      <c r="H242" s="6" t="str">
        <f t="shared" si="111"/>
        <v/>
      </c>
      <c r="I242" s="6" t="s">
        <v>160</v>
      </c>
      <c r="J242" s="6" t="s">
        <v>179</v>
      </c>
      <c r="K242" s="6">
        <f t="shared" ca="1" si="137"/>
        <v>-45</v>
      </c>
      <c r="Y242" s="9"/>
      <c r="AE242" s="7"/>
      <c r="AF242" s="8"/>
      <c r="AZ242" s="9"/>
    </row>
    <row r="243" spans="1:61" x14ac:dyDescent="0.3">
      <c r="A243">
        <v>0</v>
      </c>
      <c r="B243" s="8">
        <v>0</v>
      </c>
      <c r="C243" s="6">
        <f t="shared" ca="1" si="130"/>
        <v>0.39957482488356566</v>
      </c>
      <c r="D243" s="6">
        <f t="shared" ca="1" si="130"/>
        <v>5.1102860641913495E-2</v>
      </c>
      <c r="E243" s="6">
        <f t="shared" ca="1" si="133"/>
        <v>0.39957482488356566</v>
      </c>
      <c r="F243" s="6">
        <f t="shared" ca="1" si="134"/>
        <v>3</v>
      </c>
      <c r="G243" s="6">
        <f t="shared" ca="1" si="135"/>
        <v>0</v>
      </c>
      <c r="H243" s="6" t="str">
        <f t="shared" si="111"/>
        <v/>
      </c>
      <c r="I243" s="6" t="s">
        <v>160</v>
      </c>
      <c r="J243" s="6" t="s">
        <v>179</v>
      </c>
      <c r="K243" s="6">
        <f t="shared" ca="1" si="137"/>
        <v>-180</v>
      </c>
      <c r="AE243" s="7"/>
      <c r="AF243" s="8"/>
      <c r="AZ243" s="9"/>
    </row>
    <row r="244" spans="1:61" x14ac:dyDescent="0.3">
      <c r="A244">
        <v>0</v>
      </c>
      <c r="B244" s="8">
        <v>0</v>
      </c>
      <c r="C244" s="6">
        <f t="shared" ca="1" si="130"/>
        <v>0.31207364894778822</v>
      </c>
      <c r="D244" s="6">
        <f t="shared" ca="1" si="130"/>
        <v>0.96717164459735572</v>
      </c>
      <c r="E244" s="6">
        <f t="shared" ca="1" si="133"/>
        <v>0.31207364894778822</v>
      </c>
      <c r="F244" s="6">
        <f t="shared" ca="1" si="134"/>
        <v>2</v>
      </c>
      <c r="G244" s="6">
        <f t="shared" ca="1" si="135"/>
        <v>0</v>
      </c>
      <c r="H244" s="6" t="str">
        <f t="shared" si="111"/>
        <v/>
      </c>
      <c r="I244" s="6" t="s">
        <v>160</v>
      </c>
      <c r="J244" s="6" t="s">
        <v>179</v>
      </c>
      <c r="K244" s="6">
        <f t="shared" ca="1" si="137"/>
        <v>-360</v>
      </c>
      <c r="N244" s="18"/>
      <c r="Y244" s="9"/>
      <c r="AE244" s="7"/>
      <c r="AF244" s="8"/>
      <c r="AZ244" s="9"/>
    </row>
    <row r="245" spans="1:61" x14ac:dyDescent="0.3">
      <c r="A245" t="s">
        <v>271</v>
      </c>
      <c r="B245" s="8">
        <v>0</v>
      </c>
      <c r="C245" s="8"/>
      <c r="D245" s="8"/>
      <c r="H245" s="6" t="str">
        <f t="shared" si="111"/>
        <v>\end{enumerate}\newpage   \section*{Cuenta:  20211920015  }\begin{enumerate}</v>
      </c>
      <c r="N245" s="18"/>
      <c r="Y245" s="9"/>
      <c r="AC245" s="10"/>
      <c r="AE245" s="7"/>
      <c r="AF245" s="8"/>
      <c r="AG245" s="10"/>
      <c r="AH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1"/>
      <c r="BA245" s="10"/>
      <c r="BB245" s="10"/>
      <c r="BE245" s="10"/>
      <c r="BI245" s="10"/>
    </row>
    <row r="246" spans="1:61" x14ac:dyDescent="0.3">
      <c r="A246">
        <v>0</v>
      </c>
      <c r="B246" s="8">
        <v>0</v>
      </c>
      <c r="C246" s="6">
        <f t="shared" ref="C246:D246" ca="1" si="138">RAND()</f>
        <v>0.45835096003537013</v>
      </c>
      <c r="D246" s="6">
        <f t="shared" ca="1" si="138"/>
        <v>0.15641224995596725</v>
      </c>
      <c r="E246" s="6">
        <f t="shared" ref="E246:E255" ca="1" si="139">IF(C246&gt;0.1,      IF(C246&lt;0.6,C246,ABS(1-C246)),C246+0.5)</f>
        <v>0.45835096003537013</v>
      </c>
      <c r="F246" s="6">
        <f t="shared" ref="F246:F255" ca="1" si="140">MOD(ROUND(C246*100+35,0),4)</f>
        <v>1</v>
      </c>
      <c r="G246" s="6">
        <f t="shared" ref="G246:G255" ca="1" si="141">MOD(ROUND(D246*100+35,0),4)</f>
        <v>3</v>
      </c>
      <c r="H246" s="6" t="str">
        <f t="shared" si="111"/>
        <v/>
      </c>
      <c r="I246" s="6" t="s">
        <v>160</v>
      </c>
      <c r="J246" s="6" t="s">
        <v>179</v>
      </c>
      <c r="K246" s="6">
        <f t="shared" ref="K246:K250" ca="1" si="142">IF( F246&lt;2, IF(G246=1, (F246*(-2)+1)*(90+30), IF(G246=2, (F246-2)*(90+45), IF(G246=3, (F246*(-2)+1)*(90+60), (F246-2)*(90)))), IF(G246=1, (F246*(-1)+4)*(180+30),IF(G246=2, (F246-4)*(180+45),IF(G246=3, (F246*(-1)+4)*(180+60), (F246-4)*(180)))) )</f>
        <v>-150</v>
      </c>
      <c r="N246" s="18"/>
      <c r="Y246" s="9"/>
      <c r="AE246" s="7"/>
      <c r="AF246" s="8"/>
      <c r="AZ246" s="9"/>
    </row>
    <row r="247" spans="1:61" x14ac:dyDescent="0.3">
      <c r="A247">
        <v>0</v>
      </c>
      <c r="B247" s="8">
        <v>0</v>
      </c>
      <c r="C247" s="6">
        <f t="shared" ca="1" si="130"/>
        <v>0.71363494282602358</v>
      </c>
      <c r="D247" s="6">
        <f t="shared" ca="1" si="130"/>
        <v>9.5912388748357502E-2</v>
      </c>
      <c r="E247" s="6">
        <f t="shared" ca="1" si="139"/>
        <v>0.28636505717397642</v>
      </c>
      <c r="F247" s="6">
        <f t="shared" ca="1" si="140"/>
        <v>2</v>
      </c>
      <c r="G247" s="6">
        <f t="shared" ca="1" si="141"/>
        <v>1</v>
      </c>
      <c r="H247" s="6" t="str">
        <f t="shared" si="111"/>
        <v/>
      </c>
      <c r="I247" s="6" t="s">
        <v>160</v>
      </c>
      <c r="J247" s="6" t="s">
        <v>179</v>
      </c>
      <c r="K247" s="6">
        <f t="shared" ca="1" si="142"/>
        <v>420</v>
      </c>
      <c r="N247" s="18"/>
      <c r="Y247" s="9"/>
      <c r="AE247" s="7"/>
      <c r="AF247" s="8"/>
      <c r="AZ247" s="9"/>
    </row>
    <row r="248" spans="1:61" x14ac:dyDescent="0.3">
      <c r="A248">
        <v>0</v>
      </c>
      <c r="B248" s="8">
        <v>0</v>
      </c>
      <c r="C248" s="6">
        <f t="shared" ca="1" si="130"/>
        <v>0.22078963003406604</v>
      </c>
      <c r="D248" s="6">
        <f t="shared" ca="1" si="130"/>
        <v>0.45597799358778357</v>
      </c>
      <c r="E248" s="6">
        <f t="shared" ca="1" si="139"/>
        <v>0.22078963003406604</v>
      </c>
      <c r="F248" s="6">
        <f t="shared" ca="1" si="140"/>
        <v>1</v>
      </c>
      <c r="G248" s="6">
        <f t="shared" ca="1" si="141"/>
        <v>1</v>
      </c>
      <c r="H248" s="6" t="str">
        <f t="shared" si="111"/>
        <v/>
      </c>
      <c r="I248" s="6" t="s">
        <v>160</v>
      </c>
      <c r="J248" s="6" t="s">
        <v>179</v>
      </c>
      <c r="K248" s="6">
        <f t="shared" ca="1" si="142"/>
        <v>-120</v>
      </c>
      <c r="N248" s="18"/>
      <c r="Y248" s="9"/>
      <c r="AE248" s="7"/>
      <c r="AF248" s="8"/>
      <c r="AZ248" s="9"/>
    </row>
    <row r="249" spans="1:61" x14ac:dyDescent="0.3">
      <c r="A249">
        <v>0</v>
      </c>
      <c r="B249" s="8">
        <v>0</v>
      </c>
      <c r="C249" s="6">
        <f t="shared" ca="1" si="130"/>
        <v>0.399460877863412</v>
      </c>
      <c r="D249" s="6">
        <f t="shared" ca="1" si="130"/>
        <v>0.10793991966876748</v>
      </c>
      <c r="E249" s="6">
        <f t="shared" ca="1" si="139"/>
        <v>0.399460877863412</v>
      </c>
      <c r="F249" s="6">
        <f t="shared" ca="1" si="140"/>
        <v>3</v>
      </c>
      <c r="G249" s="6">
        <f t="shared" ca="1" si="141"/>
        <v>2</v>
      </c>
      <c r="H249" s="6" t="str">
        <f t="shared" si="111"/>
        <v/>
      </c>
      <c r="I249" s="6" t="s">
        <v>160</v>
      </c>
      <c r="J249" s="6" t="s">
        <v>179</v>
      </c>
      <c r="K249" s="6">
        <f t="shared" ca="1" si="142"/>
        <v>-225</v>
      </c>
      <c r="N249" s="18"/>
      <c r="Y249" s="9"/>
      <c r="AE249" s="7"/>
      <c r="AF249" s="8"/>
      <c r="AZ249" s="9"/>
    </row>
    <row r="250" spans="1:61" x14ac:dyDescent="0.3">
      <c r="A250">
        <v>0</v>
      </c>
      <c r="B250" s="8">
        <v>0</v>
      </c>
      <c r="C250" s="6">
        <f t="shared" ca="1" si="130"/>
        <v>0.42384797985995826</v>
      </c>
      <c r="D250" s="6">
        <f t="shared" ca="1" si="130"/>
        <v>0.54321074830241356</v>
      </c>
      <c r="E250" s="6">
        <f t="shared" ca="1" si="139"/>
        <v>0.42384797985995826</v>
      </c>
      <c r="F250" s="6">
        <f t="shared" ca="1" si="140"/>
        <v>1</v>
      </c>
      <c r="G250" s="6">
        <f t="shared" ca="1" si="141"/>
        <v>1</v>
      </c>
      <c r="H250" s="6" t="str">
        <f t="shared" si="111"/>
        <v/>
      </c>
      <c r="I250" s="6" t="s">
        <v>160</v>
      </c>
      <c r="J250" s="6" t="s">
        <v>179</v>
      </c>
      <c r="K250" s="6">
        <f t="shared" ca="1" si="142"/>
        <v>-120</v>
      </c>
      <c r="Y250" s="9"/>
      <c r="AE250" s="7"/>
      <c r="AF250" s="8"/>
      <c r="AZ250" s="9"/>
    </row>
    <row r="251" spans="1:61" x14ac:dyDescent="0.3">
      <c r="A251">
        <v>0</v>
      </c>
      <c r="B251" s="8">
        <v>0</v>
      </c>
      <c r="C251" s="6">
        <f t="shared" ca="1" si="130"/>
        <v>0.40542928378138343</v>
      </c>
      <c r="D251" s="6">
        <f t="shared" ca="1" si="130"/>
        <v>0.60547849345795623</v>
      </c>
      <c r="E251" s="6">
        <f t="shared" ca="1" si="139"/>
        <v>0.40542928378138343</v>
      </c>
      <c r="F251" s="6">
        <f t="shared" ca="1" si="140"/>
        <v>0</v>
      </c>
      <c r="G251" s="6">
        <f t="shared" ca="1" si="141"/>
        <v>0</v>
      </c>
      <c r="H251" s="6" t="str">
        <f t="shared" si="111"/>
        <v/>
      </c>
      <c r="I251" s="6" t="s">
        <v>160</v>
      </c>
      <c r="J251" s="6" t="s">
        <v>179</v>
      </c>
      <c r="K251" s="6">
        <f t="shared" ref="K251:K255" ca="1" si="143">IF( F251&lt;2, IF(G251=1, (F251*(-2)+1)*(0+30), IF(G251=2, (F251-2)*(0+45), IF(G251=3, (F251*(-2)+1)*(0+60), (F251-2)*(0)))), IF(G251=1, (F251*(-1)+4)*(180+30),IF(G251=2, (F251-4)*(180+45),IF(G251=3, (F251*(-1)+4)*(180+60), (F251-4)*(180)))) )</f>
        <v>0</v>
      </c>
      <c r="Y251" s="9"/>
      <c r="AE251" s="7"/>
      <c r="AF251" s="8"/>
      <c r="AZ251" s="9"/>
    </row>
    <row r="252" spans="1:61" x14ac:dyDescent="0.3">
      <c r="A252">
        <v>0</v>
      </c>
      <c r="B252" s="8">
        <v>0</v>
      </c>
      <c r="C252" s="6">
        <f t="shared" ca="1" si="130"/>
        <v>0.25042741190665829</v>
      </c>
      <c r="D252" s="6">
        <f t="shared" ca="1" si="130"/>
        <v>0.58451816549734648</v>
      </c>
      <c r="E252" s="6">
        <f t="shared" ca="1" si="139"/>
        <v>0.25042741190665829</v>
      </c>
      <c r="F252" s="6">
        <f t="shared" ca="1" si="140"/>
        <v>0</v>
      </c>
      <c r="G252" s="6">
        <f t="shared" ca="1" si="141"/>
        <v>1</v>
      </c>
      <c r="H252" s="6" t="str">
        <f t="shared" si="111"/>
        <v/>
      </c>
      <c r="I252" s="6" t="s">
        <v>160</v>
      </c>
      <c r="J252" s="6" t="s">
        <v>179</v>
      </c>
      <c r="K252" s="6">
        <f t="shared" ca="1" si="143"/>
        <v>30</v>
      </c>
      <c r="Y252" s="9"/>
      <c r="AE252" s="7"/>
      <c r="AF252" s="8"/>
      <c r="AZ252" s="9"/>
    </row>
    <row r="253" spans="1:61" x14ac:dyDescent="0.3">
      <c r="A253">
        <v>0</v>
      </c>
      <c r="B253" s="8">
        <v>0</v>
      </c>
      <c r="C253" s="6">
        <f t="shared" ca="1" si="130"/>
        <v>0.58319752048007256</v>
      </c>
      <c r="D253" s="6">
        <f t="shared" ca="1" si="130"/>
        <v>0.33164828377552313</v>
      </c>
      <c r="E253" s="6">
        <f t="shared" ca="1" si="139"/>
        <v>0.58319752048007256</v>
      </c>
      <c r="F253" s="6">
        <f t="shared" ca="1" si="140"/>
        <v>1</v>
      </c>
      <c r="G253" s="6">
        <f t="shared" ca="1" si="141"/>
        <v>0</v>
      </c>
      <c r="H253" s="6" t="str">
        <f t="shared" si="111"/>
        <v/>
      </c>
      <c r="I253" s="6" t="s">
        <v>160</v>
      </c>
      <c r="J253" s="6" t="s">
        <v>179</v>
      </c>
      <c r="K253" s="6">
        <f t="shared" ca="1" si="143"/>
        <v>0</v>
      </c>
      <c r="Y253" s="9"/>
      <c r="AE253" s="7"/>
      <c r="AF253" s="8"/>
      <c r="AZ253" s="9"/>
    </row>
    <row r="254" spans="1:61" x14ac:dyDescent="0.3">
      <c r="A254">
        <v>0</v>
      </c>
      <c r="B254" s="8">
        <v>0</v>
      </c>
      <c r="C254" s="6">
        <f t="shared" ca="1" si="130"/>
        <v>0.45736309970230671</v>
      </c>
      <c r="D254" s="6">
        <f t="shared" ca="1" si="130"/>
        <v>0.52832900116505555</v>
      </c>
      <c r="E254" s="6">
        <f t="shared" ca="1" si="139"/>
        <v>0.45736309970230671</v>
      </c>
      <c r="F254" s="6">
        <f t="shared" ca="1" si="140"/>
        <v>1</v>
      </c>
      <c r="G254" s="6">
        <f t="shared" ca="1" si="141"/>
        <v>0</v>
      </c>
      <c r="H254" s="6" t="str">
        <f t="shared" si="111"/>
        <v/>
      </c>
      <c r="I254" s="6" t="s">
        <v>160</v>
      </c>
      <c r="J254" s="6" t="s">
        <v>179</v>
      </c>
      <c r="K254" s="6">
        <f t="shared" ca="1" si="143"/>
        <v>0</v>
      </c>
      <c r="Q254" s="10"/>
      <c r="R254" s="10"/>
      <c r="S254" s="10"/>
      <c r="T254" s="10"/>
      <c r="U254" s="10"/>
      <c r="V254" s="10"/>
      <c r="W254" s="10"/>
      <c r="X254" s="10"/>
      <c r="Y254" s="11"/>
      <c r="Z254" s="10"/>
      <c r="AA254" s="10"/>
      <c r="AB254" s="10"/>
      <c r="AE254" s="7"/>
      <c r="AF254" s="8"/>
      <c r="AZ254" s="9"/>
    </row>
    <row r="255" spans="1:61" x14ac:dyDescent="0.3">
      <c r="A255">
        <v>0</v>
      </c>
      <c r="B255" s="8">
        <v>0</v>
      </c>
      <c r="C255" s="6">
        <f t="shared" ca="1" si="130"/>
        <v>0.93701623272872803</v>
      </c>
      <c r="D255" s="6">
        <f t="shared" ca="1" si="130"/>
        <v>0.64273464011488002</v>
      </c>
      <c r="E255" s="6">
        <f t="shared" ca="1" si="139"/>
        <v>6.2983767271271973E-2</v>
      </c>
      <c r="F255" s="6">
        <f t="shared" ca="1" si="140"/>
        <v>1</v>
      </c>
      <c r="G255" s="6">
        <f t="shared" ca="1" si="141"/>
        <v>3</v>
      </c>
      <c r="H255" s="6" t="str">
        <f t="shared" si="111"/>
        <v/>
      </c>
      <c r="I255" s="6" t="s">
        <v>160</v>
      </c>
      <c r="J255" s="6" t="s">
        <v>179</v>
      </c>
      <c r="K255" s="6">
        <f t="shared" ca="1" si="143"/>
        <v>-60</v>
      </c>
      <c r="Y255" s="9"/>
      <c r="AE255" s="7"/>
      <c r="AF255" s="8"/>
      <c r="AZ255" s="9"/>
    </row>
    <row r="256" spans="1:61" x14ac:dyDescent="0.3">
      <c r="A256" t="s">
        <v>272</v>
      </c>
      <c r="B256" s="8">
        <v>0</v>
      </c>
      <c r="C256" s="8"/>
      <c r="D256" s="8"/>
      <c r="H256" s="6" t="str">
        <f t="shared" si="111"/>
        <v>\end{enumerate}\newpage   \section*{Cuenta:  20211920020  }\begin{enumerate}</v>
      </c>
      <c r="Y256" s="9"/>
      <c r="AC256" s="10"/>
      <c r="AE256" s="7"/>
      <c r="AF256" s="8"/>
      <c r="AG256" s="10"/>
      <c r="AH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1"/>
      <c r="BA256" s="10"/>
      <c r="BB256" s="10"/>
      <c r="BI256" s="10"/>
    </row>
    <row r="257" spans="1:54" x14ac:dyDescent="0.3">
      <c r="A257">
        <v>0</v>
      </c>
      <c r="B257" s="8">
        <v>0</v>
      </c>
      <c r="C257" s="6">
        <f t="shared" ref="C257:D257" ca="1" si="144">RAND()</f>
        <v>0.85453778665550018</v>
      </c>
      <c r="D257" s="6">
        <f t="shared" ca="1" si="144"/>
        <v>0.22517994732725966</v>
      </c>
      <c r="E257" s="6">
        <f t="shared" ref="E257:E266" ca="1" si="145">IF(C257&gt;0.1,      IF(C257&lt;0.6,C257,ABS(1-C257)),C257+0.5)</f>
        <v>0.14546221334449982</v>
      </c>
      <c r="F257" s="6">
        <f t="shared" ref="F257:F266" ca="1" si="146">MOD(ROUND(C257*100+35,0),4)</f>
        <v>0</v>
      </c>
      <c r="G257" s="6">
        <f t="shared" ref="G257:G266" ca="1" si="147">MOD(ROUND(D257*100+35,0),4)</f>
        <v>2</v>
      </c>
      <c r="H257" s="6" t="str">
        <f t="shared" si="111"/>
        <v/>
      </c>
      <c r="I257" s="6" t="s">
        <v>160</v>
      </c>
      <c r="J257" s="6" t="s">
        <v>179</v>
      </c>
      <c r="K257" s="6">
        <f t="shared" ref="K257:K261" ca="1" si="148">IF( F257&lt;2, IF(G257=1, (F257*(-2)+1)*(90+30), IF(G257=2, (F257-2)*(90+45), IF(G257=3, (F257*(-2)+1)*(90+60), (F257-2)*(90)))), IF(G257=1, (F257*(-1)+4)*(180+30),IF(G257=2, (F257-4)*(180+45),IF(G257=3, (F257*(-1)+4)*(180+60), (F257-4)*(180)))) )</f>
        <v>-270</v>
      </c>
      <c r="Y257" s="9"/>
      <c r="AE257" s="7"/>
      <c r="AF257" s="8"/>
      <c r="AZ257" s="9"/>
    </row>
    <row r="258" spans="1:54" x14ac:dyDescent="0.3">
      <c r="A258">
        <v>0</v>
      </c>
      <c r="B258" s="8">
        <v>0</v>
      </c>
      <c r="C258" s="6">
        <f t="shared" ca="1" si="130"/>
        <v>0.91203722187489678</v>
      </c>
      <c r="D258" s="6">
        <f t="shared" ca="1" si="130"/>
        <v>9.8719563733666749E-2</v>
      </c>
      <c r="E258" s="6">
        <f t="shared" ca="1" si="145"/>
        <v>8.7962778125103225E-2</v>
      </c>
      <c r="F258" s="6">
        <f t="shared" ca="1" si="146"/>
        <v>2</v>
      </c>
      <c r="G258" s="6">
        <f t="shared" ca="1" si="147"/>
        <v>1</v>
      </c>
      <c r="H258" s="6" t="str">
        <f t="shared" si="111"/>
        <v/>
      </c>
      <c r="I258" s="6" t="s">
        <v>160</v>
      </c>
      <c r="J258" s="6" t="s">
        <v>179</v>
      </c>
      <c r="K258" s="6">
        <f t="shared" ca="1" si="148"/>
        <v>420</v>
      </c>
      <c r="Y258" s="9"/>
      <c r="AE258" s="7"/>
      <c r="AF258" s="8"/>
      <c r="AZ258" s="9"/>
    </row>
    <row r="259" spans="1:54" x14ac:dyDescent="0.3">
      <c r="A259">
        <v>0</v>
      </c>
      <c r="B259" s="8">
        <v>0</v>
      </c>
      <c r="C259" s="6">
        <f t="shared" ca="1" si="130"/>
        <v>0.67836291062276932</v>
      </c>
      <c r="D259" s="6">
        <f t="shared" ca="1" si="130"/>
        <v>0.54484829362581766</v>
      </c>
      <c r="E259" s="6">
        <f t="shared" ca="1" si="145"/>
        <v>0.32163708937723068</v>
      </c>
      <c r="F259" s="6">
        <f t="shared" ca="1" si="146"/>
        <v>3</v>
      </c>
      <c r="G259" s="6">
        <f t="shared" ca="1" si="147"/>
        <v>1</v>
      </c>
      <c r="H259" s="6" t="str">
        <f t="shared" si="111"/>
        <v/>
      </c>
      <c r="I259" s="6" t="s">
        <v>160</v>
      </c>
      <c r="J259" s="6" t="s">
        <v>179</v>
      </c>
      <c r="K259" s="6">
        <f t="shared" ca="1" si="148"/>
        <v>210</v>
      </c>
      <c r="AE259" s="7"/>
      <c r="AF259" s="8"/>
      <c r="AZ259" s="9"/>
    </row>
    <row r="260" spans="1:54" x14ac:dyDescent="0.3">
      <c r="A260">
        <v>0</v>
      </c>
      <c r="B260" s="8">
        <v>0</v>
      </c>
      <c r="C260" s="6">
        <f t="shared" ca="1" si="130"/>
        <v>0.41644559449846452</v>
      </c>
      <c r="D260" s="6">
        <f t="shared" ca="1" si="130"/>
        <v>0.79682575052139126</v>
      </c>
      <c r="E260" s="6">
        <f t="shared" ca="1" si="145"/>
        <v>0.41644559449846452</v>
      </c>
      <c r="F260" s="6">
        <f t="shared" ca="1" si="146"/>
        <v>1</v>
      </c>
      <c r="G260" s="6">
        <f t="shared" ca="1" si="147"/>
        <v>3</v>
      </c>
      <c r="H260" s="6" t="str">
        <f t="shared" ref="H260:H323" si="149">IF(A260=0,"",A260)</f>
        <v/>
      </c>
      <c r="I260" s="6" t="s">
        <v>160</v>
      </c>
      <c r="J260" s="6" t="s">
        <v>179</v>
      </c>
      <c r="K260" s="6">
        <f t="shared" ca="1" si="148"/>
        <v>-150</v>
      </c>
      <c r="N260" s="18"/>
      <c r="Y260" s="9"/>
      <c r="AE260" s="7"/>
      <c r="AF260" s="8"/>
      <c r="AZ260" s="9"/>
    </row>
    <row r="261" spans="1:54" x14ac:dyDescent="0.3">
      <c r="A261">
        <v>0</v>
      </c>
      <c r="B261" s="8">
        <v>0</v>
      </c>
      <c r="C261" s="6">
        <f t="shared" ca="1" si="130"/>
        <v>0.87029210818192715</v>
      </c>
      <c r="D261" s="6">
        <f t="shared" ca="1" si="130"/>
        <v>0.30338320935585106</v>
      </c>
      <c r="E261" s="6">
        <f t="shared" ca="1" si="145"/>
        <v>0.12970789181807285</v>
      </c>
      <c r="F261" s="6">
        <f t="shared" ca="1" si="146"/>
        <v>2</v>
      </c>
      <c r="G261" s="6">
        <f t="shared" ca="1" si="147"/>
        <v>1</v>
      </c>
      <c r="H261" s="6" t="str">
        <f t="shared" si="149"/>
        <v/>
      </c>
      <c r="I261" s="6" t="s">
        <v>160</v>
      </c>
      <c r="J261" s="6" t="s">
        <v>179</v>
      </c>
      <c r="K261" s="6">
        <f t="shared" ca="1" si="148"/>
        <v>420</v>
      </c>
      <c r="N261" s="18"/>
      <c r="Y261" s="9"/>
      <c r="AE261" s="7"/>
      <c r="AF261" s="8"/>
      <c r="AZ261" s="9"/>
    </row>
    <row r="262" spans="1:54" x14ac:dyDescent="0.3">
      <c r="A262">
        <v>0</v>
      </c>
      <c r="B262" s="8">
        <v>0</v>
      </c>
      <c r="C262" s="6">
        <f t="shared" ca="1" si="130"/>
        <v>0.55673507207545869</v>
      </c>
      <c r="D262" s="6">
        <f t="shared" ca="1" si="130"/>
        <v>0.45426535769272669</v>
      </c>
      <c r="E262" s="6">
        <f t="shared" ca="1" si="145"/>
        <v>0.55673507207545869</v>
      </c>
      <c r="F262" s="6">
        <f t="shared" ca="1" si="146"/>
        <v>3</v>
      </c>
      <c r="G262" s="6">
        <f t="shared" ca="1" si="147"/>
        <v>0</v>
      </c>
      <c r="H262" s="6" t="str">
        <f t="shared" si="149"/>
        <v/>
      </c>
      <c r="I262" s="6" t="s">
        <v>160</v>
      </c>
      <c r="J262" s="6" t="s">
        <v>179</v>
      </c>
      <c r="K262" s="6">
        <f t="shared" ref="K262:K266" ca="1" si="150">IF( F262&lt;2, IF(G262=1, (F262*(-2)+1)*(0+30), IF(G262=2, (F262-2)*(0+45), IF(G262=3, (F262*(-2)+1)*(0+60), (F262-2)*(0)))), IF(G262=1, (F262*(-1)+4)*(180+30),IF(G262=2, (F262-4)*(180+45),IF(G262=3, (F262*(-1)+4)*(180+60), (F262-4)*(180)))) )</f>
        <v>-180</v>
      </c>
      <c r="N262" s="18"/>
      <c r="Y262" s="9"/>
      <c r="AE262" s="7"/>
      <c r="AF262" s="8"/>
      <c r="AZ262" s="9"/>
    </row>
    <row r="263" spans="1:54" x14ac:dyDescent="0.3">
      <c r="A263">
        <v>0</v>
      </c>
      <c r="B263" s="8">
        <v>0</v>
      </c>
      <c r="C263" s="6">
        <f t="shared" ca="1" si="130"/>
        <v>0.88565896535961053</v>
      </c>
      <c r="D263" s="6">
        <f t="shared" ca="1" si="130"/>
        <v>0.56460068761070903</v>
      </c>
      <c r="E263" s="6">
        <f t="shared" ca="1" si="145"/>
        <v>0.11434103464038947</v>
      </c>
      <c r="F263" s="6">
        <f t="shared" ca="1" si="146"/>
        <v>0</v>
      </c>
      <c r="G263" s="6">
        <f t="shared" ca="1" si="147"/>
        <v>3</v>
      </c>
      <c r="H263" s="6" t="str">
        <f t="shared" si="149"/>
        <v/>
      </c>
      <c r="I263" s="6" t="s">
        <v>160</v>
      </c>
      <c r="J263" s="6" t="s">
        <v>179</v>
      </c>
      <c r="K263" s="6">
        <f t="shared" ca="1" si="150"/>
        <v>60</v>
      </c>
      <c r="N263" s="18"/>
      <c r="Y263" s="9"/>
      <c r="AE263" s="7"/>
      <c r="AF263" s="8"/>
      <c r="AZ263" s="9"/>
    </row>
    <row r="264" spans="1:54" x14ac:dyDescent="0.3">
      <c r="A264">
        <v>0</v>
      </c>
      <c r="B264" s="8">
        <v>0</v>
      </c>
      <c r="C264" s="6">
        <f t="shared" ca="1" si="130"/>
        <v>7.5571570249990838E-2</v>
      </c>
      <c r="D264" s="6">
        <f t="shared" ca="1" si="130"/>
        <v>3.6898387165656299E-2</v>
      </c>
      <c r="E264" s="6">
        <f t="shared" ca="1" si="145"/>
        <v>0.57557157024999084</v>
      </c>
      <c r="F264" s="6">
        <f t="shared" ca="1" si="146"/>
        <v>3</v>
      </c>
      <c r="G264" s="6">
        <f t="shared" ca="1" si="147"/>
        <v>3</v>
      </c>
      <c r="H264" s="6" t="str">
        <f t="shared" si="149"/>
        <v/>
      </c>
      <c r="I264" s="6" t="s">
        <v>160</v>
      </c>
      <c r="J264" s="6" t="s">
        <v>179</v>
      </c>
      <c r="K264" s="6">
        <f t="shared" ca="1" si="150"/>
        <v>240</v>
      </c>
      <c r="N264" s="18"/>
      <c r="Y264" s="9"/>
      <c r="AE264" s="7"/>
      <c r="AF264" s="8"/>
      <c r="AZ264" s="9"/>
    </row>
    <row r="265" spans="1:54" x14ac:dyDescent="0.3">
      <c r="A265">
        <v>0</v>
      </c>
      <c r="B265" s="8">
        <v>0</v>
      </c>
      <c r="C265" s="6">
        <f t="shared" ca="1" si="130"/>
        <v>0.37332898380635782</v>
      </c>
      <c r="D265" s="6">
        <f t="shared" ca="1" si="130"/>
        <v>0.35785658143444332</v>
      </c>
      <c r="E265" s="6">
        <f t="shared" ca="1" si="145"/>
        <v>0.37332898380635782</v>
      </c>
      <c r="F265" s="6">
        <f t="shared" ca="1" si="146"/>
        <v>0</v>
      </c>
      <c r="G265" s="6">
        <f t="shared" ca="1" si="147"/>
        <v>3</v>
      </c>
      <c r="H265" s="6" t="str">
        <f t="shared" si="149"/>
        <v/>
      </c>
      <c r="I265" s="6" t="s">
        <v>160</v>
      </c>
      <c r="J265" s="6" t="s">
        <v>179</v>
      </c>
      <c r="K265" s="6">
        <f t="shared" ca="1" si="150"/>
        <v>60</v>
      </c>
      <c r="N265" s="18"/>
      <c r="Y265" s="9"/>
      <c r="AE265" s="7"/>
      <c r="AF265" s="8"/>
      <c r="AZ265" s="9"/>
    </row>
    <row r="266" spans="1:54" x14ac:dyDescent="0.3">
      <c r="A266">
        <v>0</v>
      </c>
      <c r="B266" s="8">
        <v>0</v>
      </c>
      <c r="C266" s="6">
        <f t="shared" ca="1" si="130"/>
        <v>0.90050770830646276</v>
      </c>
      <c r="D266" s="6">
        <f t="shared" ca="1" si="130"/>
        <v>0.85610285297716804</v>
      </c>
      <c r="E266" s="6">
        <f t="shared" ca="1" si="145"/>
        <v>9.9492291693537238E-2</v>
      </c>
      <c r="F266" s="6">
        <f t="shared" ca="1" si="146"/>
        <v>1</v>
      </c>
      <c r="G266" s="6">
        <f t="shared" ca="1" si="147"/>
        <v>1</v>
      </c>
      <c r="H266" s="6" t="str">
        <f t="shared" si="149"/>
        <v/>
      </c>
      <c r="I266" s="6" t="s">
        <v>160</v>
      </c>
      <c r="J266" s="6" t="s">
        <v>179</v>
      </c>
      <c r="K266" s="6">
        <f t="shared" ca="1" si="150"/>
        <v>-30</v>
      </c>
      <c r="Y266" s="9"/>
      <c r="AE266" s="7"/>
      <c r="AF266" s="8"/>
      <c r="AZ266" s="9"/>
    </row>
    <row r="267" spans="1:54" x14ac:dyDescent="0.3">
      <c r="A267" t="s">
        <v>273</v>
      </c>
      <c r="B267" s="8">
        <v>0</v>
      </c>
      <c r="C267" s="8"/>
      <c r="D267" s="8"/>
      <c r="H267" s="6" t="str">
        <f t="shared" si="149"/>
        <v>\end{enumerate}\newpage   \section*{Cuenta:  20211920034  }\begin{enumerate}</v>
      </c>
      <c r="Y267" s="9"/>
      <c r="AC267" s="10"/>
      <c r="AE267" s="7"/>
      <c r="AF267" s="8"/>
      <c r="AG267" s="10"/>
      <c r="AH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1"/>
      <c r="BA267" s="10"/>
      <c r="BB267" s="10"/>
    </row>
    <row r="268" spans="1:54" x14ac:dyDescent="0.3">
      <c r="A268">
        <v>0</v>
      </c>
      <c r="B268" s="8">
        <v>0</v>
      </c>
      <c r="C268" s="6">
        <f t="shared" ref="C268:D268" ca="1" si="151">RAND()</f>
        <v>6.9364520351080428E-2</v>
      </c>
      <c r="D268" s="6">
        <f t="shared" ca="1" si="151"/>
        <v>0.99071525866110211</v>
      </c>
      <c r="E268" s="6">
        <f t="shared" ref="E268:E277" ca="1" si="152">IF(C268&gt;0.1,      IF(C268&lt;0.6,C268,ABS(1-C268)),C268+0.5)</f>
        <v>0.56936452035108043</v>
      </c>
      <c r="F268" s="6">
        <f t="shared" ref="F268:F277" ca="1" si="153">MOD(ROUND(C268*100+35,0),4)</f>
        <v>2</v>
      </c>
      <c r="G268" s="6">
        <f t="shared" ref="G268:G277" ca="1" si="154">MOD(ROUND(D268*100+35,0),4)</f>
        <v>2</v>
      </c>
      <c r="H268" s="6" t="str">
        <f t="shared" si="149"/>
        <v/>
      </c>
      <c r="I268" s="6" t="s">
        <v>160</v>
      </c>
      <c r="J268" s="6" t="s">
        <v>179</v>
      </c>
      <c r="K268" s="6">
        <f t="shared" ref="K268:K272" ca="1" si="155">IF( F268&lt;2, IF(G268=1, (F268*(-2)+1)*(90+30), IF(G268=2, (F268-2)*(90+45), IF(G268=3, (F268*(-2)+1)*(90+60), (F268-2)*(90)))), IF(G268=1, (F268*(-1)+4)*(180+30),IF(G268=2, (F268-4)*(180+45),IF(G268=3, (F268*(-1)+4)*(180+60), (F268-4)*(180)))) )</f>
        <v>-450</v>
      </c>
      <c r="Y268" s="9"/>
      <c r="AE268" s="7"/>
      <c r="AF268" s="8"/>
      <c r="AZ268" s="9"/>
    </row>
    <row r="269" spans="1:54" x14ac:dyDescent="0.3">
      <c r="A269">
        <v>0</v>
      </c>
      <c r="B269" s="8">
        <v>0</v>
      </c>
      <c r="C269" s="6">
        <f t="shared" ca="1" si="130"/>
        <v>0.77353271237482202</v>
      </c>
      <c r="D269" s="6">
        <f t="shared" ca="1" si="130"/>
        <v>0.4020022091207861</v>
      </c>
      <c r="E269" s="6">
        <f t="shared" ca="1" si="152"/>
        <v>0.22646728762517798</v>
      </c>
      <c r="F269" s="6">
        <f t="shared" ca="1" si="153"/>
        <v>0</v>
      </c>
      <c r="G269" s="6">
        <f t="shared" ca="1" si="154"/>
        <v>3</v>
      </c>
      <c r="H269" s="6" t="str">
        <f t="shared" si="149"/>
        <v/>
      </c>
      <c r="I269" s="6" t="s">
        <v>160</v>
      </c>
      <c r="J269" s="6" t="s">
        <v>179</v>
      </c>
      <c r="K269" s="6">
        <f t="shared" ca="1" si="155"/>
        <v>150</v>
      </c>
      <c r="Y269" s="9"/>
      <c r="AE269" s="7"/>
      <c r="AF269" s="8"/>
      <c r="AZ269" s="9"/>
    </row>
    <row r="270" spans="1:54" x14ac:dyDescent="0.3">
      <c r="A270">
        <v>0</v>
      </c>
      <c r="B270" s="8">
        <v>0</v>
      </c>
      <c r="C270" s="6">
        <f t="shared" ca="1" si="130"/>
        <v>0.89731739825487966</v>
      </c>
      <c r="D270" s="6">
        <f t="shared" ca="1" si="130"/>
        <v>0.66298497207918605</v>
      </c>
      <c r="E270" s="6">
        <f t="shared" ca="1" si="152"/>
        <v>0.10268260174512034</v>
      </c>
      <c r="F270" s="6">
        <f t="shared" ca="1" si="153"/>
        <v>1</v>
      </c>
      <c r="G270" s="6">
        <f t="shared" ca="1" si="154"/>
        <v>1</v>
      </c>
      <c r="H270" s="6" t="str">
        <f t="shared" si="149"/>
        <v/>
      </c>
      <c r="I270" s="6" t="s">
        <v>160</v>
      </c>
      <c r="J270" s="6" t="s">
        <v>179</v>
      </c>
      <c r="K270" s="6">
        <f t="shared" ca="1" si="155"/>
        <v>-120</v>
      </c>
      <c r="Q270" s="10"/>
      <c r="R270" s="10"/>
      <c r="S270" s="10"/>
      <c r="T270" s="10"/>
      <c r="U270" s="10"/>
      <c r="V270" s="10"/>
      <c r="W270" s="10"/>
      <c r="X270" s="10"/>
      <c r="Y270" s="11"/>
      <c r="Z270" s="10"/>
      <c r="AA270" s="10"/>
      <c r="AB270" s="10"/>
      <c r="AE270" s="7"/>
      <c r="AF270" s="8"/>
      <c r="AZ270" s="9"/>
    </row>
    <row r="271" spans="1:54" x14ac:dyDescent="0.3">
      <c r="A271">
        <v>0</v>
      </c>
      <c r="B271" s="8">
        <v>0</v>
      </c>
      <c r="C271" s="6">
        <f t="shared" ca="1" si="130"/>
        <v>0.55373439931990798</v>
      </c>
      <c r="D271" s="6">
        <f t="shared" ca="1" si="130"/>
        <v>0.44324203715291954</v>
      </c>
      <c r="E271" s="6">
        <f t="shared" ca="1" si="152"/>
        <v>0.55373439931990798</v>
      </c>
      <c r="F271" s="6">
        <f t="shared" ca="1" si="153"/>
        <v>2</v>
      </c>
      <c r="G271" s="6">
        <f t="shared" ca="1" si="154"/>
        <v>3</v>
      </c>
      <c r="H271" s="6" t="str">
        <f t="shared" si="149"/>
        <v/>
      </c>
      <c r="I271" s="6" t="s">
        <v>160</v>
      </c>
      <c r="J271" s="6" t="s">
        <v>179</v>
      </c>
      <c r="K271" s="6">
        <f t="shared" ca="1" si="155"/>
        <v>480</v>
      </c>
      <c r="Y271" s="9"/>
      <c r="AE271" s="7"/>
      <c r="AF271" s="8"/>
      <c r="AZ271" s="9"/>
    </row>
    <row r="272" spans="1:54" x14ac:dyDescent="0.3">
      <c r="A272">
        <v>0</v>
      </c>
      <c r="B272" s="8">
        <v>0</v>
      </c>
      <c r="C272" s="6">
        <f t="shared" ca="1" si="130"/>
        <v>6.9259211589310365E-2</v>
      </c>
      <c r="D272" s="6">
        <f t="shared" ca="1" si="130"/>
        <v>0.19425663171427798</v>
      </c>
      <c r="E272" s="6">
        <f t="shared" ca="1" si="152"/>
        <v>0.56925921158931037</v>
      </c>
      <c r="F272" s="6">
        <f t="shared" ca="1" si="153"/>
        <v>2</v>
      </c>
      <c r="G272" s="6">
        <f t="shared" ca="1" si="154"/>
        <v>2</v>
      </c>
      <c r="H272" s="6" t="str">
        <f t="shared" si="149"/>
        <v/>
      </c>
      <c r="I272" s="6" t="s">
        <v>160</v>
      </c>
      <c r="J272" s="6" t="s">
        <v>179</v>
      </c>
      <c r="K272" s="6">
        <f t="shared" ca="1" si="155"/>
        <v>-450</v>
      </c>
      <c r="Y272" s="9"/>
      <c r="AE272" s="7"/>
      <c r="AF272" s="8"/>
      <c r="AZ272" s="9"/>
    </row>
    <row r="273" spans="1:57" x14ac:dyDescent="0.3">
      <c r="A273">
        <v>0</v>
      </c>
      <c r="B273" s="8">
        <v>0</v>
      </c>
      <c r="C273" s="6">
        <f t="shared" ca="1" si="130"/>
        <v>0.50397792778436512</v>
      </c>
      <c r="D273" s="6">
        <f t="shared" ca="1" si="130"/>
        <v>0.20649446029767937</v>
      </c>
      <c r="E273" s="6">
        <f t="shared" ca="1" si="152"/>
        <v>0.50397792778436512</v>
      </c>
      <c r="F273" s="6">
        <f t="shared" ca="1" si="153"/>
        <v>1</v>
      </c>
      <c r="G273" s="6">
        <f t="shared" ca="1" si="154"/>
        <v>0</v>
      </c>
      <c r="H273" s="6" t="str">
        <f t="shared" si="149"/>
        <v/>
      </c>
      <c r="I273" s="6" t="s">
        <v>160</v>
      </c>
      <c r="J273" s="6" t="s">
        <v>179</v>
      </c>
      <c r="K273" s="6">
        <f t="shared" ref="K273:K277" ca="1" si="156">IF( F273&lt;2, IF(G273=1, (F273*(-2)+1)*(0+30), IF(G273=2, (F273-2)*(0+45), IF(G273=3, (F273*(-2)+1)*(0+60), (F273-2)*(0)))), IF(G273=1, (F273*(-1)+4)*(180+30),IF(G273=2, (F273-4)*(180+45),IF(G273=3, (F273*(-1)+4)*(180+60), (F273-4)*(180)))) )</f>
        <v>0</v>
      </c>
      <c r="Y273" s="9"/>
      <c r="AE273" s="7"/>
      <c r="AF273" s="8"/>
      <c r="AZ273" s="9"/>
    </row>
    <row r="274" spans="1:57" x14ac:dyDescent="0.3">
      <c r="A274">
        <v>0</v>
      </c>
      <c r="B274" s="8">
        <v>0</v>
      </c>
      <c r="C274" s="6">
        <f t="shared" ca="1" si="130"/>
        <v>0.13306459944041005</v>
      </c>
      <c r="D274" s="6">
        <f t="shared" ca="1" si="130"/>
        <v>0.43003361552891561</v>
      </c>
      <c r="E274" s="6">
        <f t="shared" ca="1" si="152"/>
        <v>0.13306459944041005</v>
      </c>
      <c r="F274" s="6">
        <f t="shared" ca="1" si="153"/>
        <v>0</v>
      </c>
      <c r="G274" s="6">
        <f t="shared" ca="1" si="154"/>
        <v>2</v>
      </c>
      <c r="H274" s="6" t="str">
        <f t="shared" si="149"/>
        <v/>
      </c>
      <c r="I274" s="6" t="s">
        <v>160</v>
      </c>
      <c r="J274" s="6" t="s">
        <v>179</v>
      </c>
      <c r="K274" s="6">
        <f t="shared" ca="1" si="156"/>
        <v>-90</v>
      </c>
      <c r="Y274" s="9"/>
      <c r="AE274" s="7"/>
      <c r="AF274" s="8"/>
      <c r="AZ274" s="9"/>
    </row>
    <row r="275" spans="1:57" x14ac:dyDescent="0.3">
      <c r="A275">
        <v>0</v>
      </c>
      <c r="B275" s="8">
        <v>0</v>
      </c>
      <c r="C275" s="6">
        <f t="shared" ca="1" si="130"/>
        <v>0.45741968241294251</v>
      </c>
      <c r="D275" s="6">
        <f t="shared" ca="1" si="130"/>
        <v>0.69291793875699126</v>
      </c>
      <c r="E275" s="6">
        <f t="shared" ca="1" si="152"/>
        <v>0.45741968241294251</v>
      </c>
      <c r="F275" s="6">
        <f t="shared" ca="1" si="153"/>
        <v>1</v>
      </c>
      <c r="G275" s="6">
        <f t="shared" ca="1" si="154"/>
        <v>0</v>
      </c>
      <c r="H275" s="6" t="str">
        <f t="shared" si="149"/>
        <v/>
      </c>
      <c r="I275" s="6" t="s">
        <v>160</v>
      </c>
      <c r="J275" s="6" t="s">
        <v>179</v>
      </c>
      <c r="K275" s="6">
        <f t="shared" ca="1" si="156"/>
        <v>0</v>
      </c>
      <c r="AE275" s="7"/>
      <c r="AF275" s="8"/>
      <c r="AZ275" s="9"/>
    </row>
    <row r="276" spans="1:57" x14ac:dyDescent="0.3">
      <c r="A276">
        <v>0</v>
      </c>
      <c r="B276" s="8">
        <v>0</v>
      </c>
      <c r="C276" s="6">
        <f t="shared" ca="1" si="130"/>
        <v>0.86923762600327237</v>
      </c>
      <c r="D276" s="6">
        <f t="shared" ca="1" si="130"/>
        <v>0.32804536974742782</v>
      </c>
      <c r="E276" s="6">
        <f t="shared" ca="1" si="152"/>
        <v>0.13076237399672763</v>
      </c>
      <c r="F276" s="6">
        <f t="shared" ca="1" si="153"/>
        <v>2</v>
      </c>
      <c r="G276" s="6">
        <f t="shared" ca="1" si="154"/>
        <v>0</v>
      </c>
      <c r="H276" s="6" t="str">
        <f t="shared" si="149"/>
        <v/>
      </c>
      <c r="I276" s="6" t="s">
        <v>160</v>
      </c>
      <c r="J276" s="6" t="s">
        <v>179</v>
      </c>
      <c r="K276" s="6">
        <f t="shared" ca="1" si="156"/>
        <v>-360</v>
      </c>
      <c r="N276" s="18"/>
      <c r="Y276" s="9"/>
      <c r="AE276" s="7"/>
      <c r="AF276" s="8"/>
      <c r="AZ276" s="9"/>
    </row>
    <row r="277" spans="1:57" x14ac:dyDescent="0.3">
      <c r="A277">
        <v>0</v>
      </c>
      <c r="B277" s="8">
        <v>0</v>
      </c>
      <c r="C277" s="6">
        <f t="shared" ca="1" si="130"/>
        <v>2.6606080238790186E-2</v>
      </c>
      <c r="D277" s="6">
        <f t="shared" ca="1" si="130"/>
        <v>0.13906763796880184</v>
      </c>
      <c r="E277" s="6">
        <f t="shared" ca="1" si="152"/>
        <v>0.52660608023879019</v>
      </c>
      <c r="F277" s="6">
        <f t="shared" ca="1" si="153"/>
        <v>2</v>
      </c>
      <c r="G277" s="6">
        <f t="shared" ca="1" si="154"/>
        <v>1</v>
      </c>
      <c r="H277" s="6" t="str">
        <f t="shared" si="149"/>
        <v/>
      </c>
      <c r="I277" s="6" t="s">
        <v>160</v>
      </c>
      <c r="J277" s="6" t="s">
        <v>179</v>
      </c>
      <c r="K277" s="6">
        <f t="shared" ca="1" si="156"/>
        <v>420</v>
      </c>
      <c r="N277" s="18"/>
      <c r="Y277" s="9"/>
      <c r="AE277" s="7"/>
      <c r="AF277" s="8"/>
      <c r="AZ277" s="9"/>
    </row>
    <row r="278" spans="1:57" x14ac:dyDescent="0.3">
      <c r="A278" t="s">
        <v>274</v>
      </c>
      <c r="B278" s="8">
        <v>0</v>
      </c>
      <c r="C278" s="8"/>
      <c r="D278" s="8"/>
      <c r="H278" s="6" t="str">
        <f t="shared" si="149"/>
        <v>\end{enumerate}\newpage   \section*{Cuenta:  20211920046  }\begin{enumerate}</v>
      </c>
      <c r="N278" s="18"/>
      <c r="Y278" s="9"/>
      <c r="AC278" s="10"/>
      <c r="AG278" s="10"/>
      <c r="AH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1"/>
      <c r="BA278" s="10"/>
      <c r="BB278" s="10"/>
      <c r="BE278" s="10"/>
    </row>
    <row r="279" spans="1:57" x14ac:dyDescent="0.3">
      <c r="A279">
        <v>0</v>
      </c>
      <c r="B279" s="8">
        <v>0</v>
      </c>
      <c r="C279" s="6">
        <f t="shared" ref="C279:D279" ca="1" si="157">RAND()</f>
        <v>0.18947009557301542</v>
      </c>
      <c r="D279" s="6">
        <f t="shared" ca="1" si="157"/>
        <v>0.30438410014156758</v>
      </c>
      <c r="E279" s="6">
        <f t="shared" ref="E279:E288" ca="1" si="158">IF(C279&gt;0.1,      IF(C279&lt;0.6,C279,ABS(1-C279)),C279+0.5)</f>
        <v>0.18947009557301542</v>
      </c>
      <c r="F279" s="6">
        <f t="shared" ref="F279:F288" ca="1" si="159">MOD(ROUND(C279*100+35,0),4)</f>
        <v>2</v>
      </c>
      <c r="G279" s="6">
        <f t="shared" ref="G279:G288" ca="1" si="160">MOD(ROUND(D279*100+35,0),4)</f>
        <v>1</v>
      </c>
      <c r="H279" s="6" t="str">
        <f t="shared" si="149"/>
        <v/>
      </c>
      <c r="I279" s="6" t="s">
        <v>160</v>
      </c>
      <c r="J279" s="6" t="s">
        <v>179</v>
      </c>
      <c r="K279" s="6">
        <f t="shared" ref="K279:K283" ca="1" si="161">IF( F279&lt;2, IF(G279=1, (F279*(-2)+1)*(90+30), IF(G279=2, (F279-2)*(90+45), IF(G279=3, (F279*(-2)+1)*(90+60), (F279-2)*(90)))), IF(G279=1, (F279*(-1)+4)*(180+30),IF(G279=2, (F279-4)*(180+45),IF(G279=3, (F279*(-1)+4)*(180+60), (F279-4)*(180)))) )</f>
        <v>420</v>
      </c>
      <c r="N279" s="18"/>
      <c r="Y279" s="9"/>
      <c r="AZ279" s="9"/>
    </row>
    <row r="280" spans="1:57" x14ac:dyDescent="0.3">
      <c r="A280">
        <v>0</v>
      </c>
      <c r="B280" s="8">
        <v>0</v>
      </c>
      <c r="C280" s="6">
        <f t="shared" ca="1" si="130"/>
        <v>0.81877807226415</v>
      </c>
      <c r="D280" s="6">
        <f t="shared" ca="1" si="130"/>
        <v>0.69497154802178196</v>
      </c>
      <c r="E280" s="6">
        <f t="shared" ca="1" si="158"/>
        <v>0.18122192773585</v>
      </c>
      <c r="F280" s="6">
        <f t="shared" ca="1" si="159"/>
        <v>1</v>
      </c>
      <c r="G280" s="6">
        <f t="shared" ca="1" si="160"/>
        <v>0</v>
      </c>
      <c r="H280" s="6" t="str">
        <f t="shared" si="149"/>
        <v/>
      </c>
      <c r="I280" s="6" t="s">
        <v>160</v>
      </c>
      <c r="J280" s="6" t="s">
        <v>179</v>
      </c>
      <c r="K280" s="6">
        <f t="shared" ca="1" si="161"/>
        <v>-90</v>
      </c>
      <c r="N280" s="18"/>
      <c r="Y280" s="9"/>
      <c r="AZ280" s="9"/>
    </row>
    <row r="281" spans="1:57" x14ac:dyDescent="0.3">
      <c r="A281">
        <v>0</v>
      </c>
      <c r="B281" s="8">
        <v>0</v>
      </c>
      <c r="C281" s="6">
        <f t="shared" ca="1" si="130"/>
        <v>0.81304813572655965</v>
      </c>
      <c r="D281" s="6">
        <f t="shared" ca="1" si="130"/>
        <v>0.45667939503609822</v>
      </c>
      <c r="E281" s="6">
        <f t="shared" ca="1" si="158"/>
        <v>0.18695186427344035</v>
      </c>
      <c r="F281" s="6">
        <f t="shared" ca="1" si="159"/>
        <v>0</v>
      </c>
      <c r="G281" s="6">
        <f t="shared" ca="1" si="160"/>
        <v>1</v>
      </c>
      <c r="H281" s="6" t="str">
        <f t="shared" si="149"/>
        <v/>
      </c>
      <c r="I281" s="6" t="s">
        <v>160</v>
      </c>
      <c r="J281" s="6" t="s">
        <v>179</v>
      </c>
      <c r="K281" s="6">
        <f t="shared" ca="1" si="161"/>
        <v>120</v>
      </c>
      <c r="N281" s="18"/>
      <c r="Y281" s="9"/>
      <c r="AZ281" s="9"/>
    </row>
    <row r="282" spans="1:57" x14ac:dyDescent="0.3">
      <c r="A282">
        <v>0</v>
      </c>
      <c r="B282" s="8">
        <v>0</v>
      </c>
      <c r="C282" s="6">
        <f t="shared" ca="1" si="130"/>
        <v>0.41992907826185122</v>
      </c>
      <c r="D282" s="6">
        <f t="shared" ca="1" si="130"/>
        <v>0.67244968369722324</v>
      </c>
      <c r="E282" s="6">
        <f t="shared" ca="1" si="158"/>
        <v>0.41992907826185122</v>
      </c>
      <c r="F282" s="6">
        <f t="shared" ca="1" si="159"/>
        <v>1</v>
      </c>
      <c r="G282" s="6">
        <f t="shared" ca="1" si="160"/>
        <v>2</v>
      </c>
      <c r="H282" s="6" t="str">
        <f t="shared" si="149"/>
        <v/>
      </c>
      <c r="I282" s="6" t="s">
        <v>160</v>
      </c>
      <c r="J282" s="6" t="s">
        <v>179</v>
      </c>
      <c r="K282" s="6">
        <f t="shared" ca="1" si="161"/>
        <v>-135</v>
      </c>
      <c r="Y282" s="9"/>
      <c r="AZ282" s="9"/>
    </row>
    <row r="283" spans="1:57" x14ac:dyDescent="0.3">
      <c r="A283">
        <v>0</v>
      </c>
      <c r="B283" s="8">
        <v>0</v>
      </c>
      <c r="C283" s="6">
        <f t="shared" ca="1" si="130"/>
        <v>4.9990368973551469E-2</v>
      </c>
      <c r="D283" s="6">
        <f t="shared" ca="1" si="130"/>
        <v>0.67741638745343724</v>
      </c>
      <c r="E283" s="6">
        <f t="shared" ca="1" si="158"/>
        <v>0.54999036897355147</v>
      </c>
      <c r="F283" s="6">
        <f t="shared" ca="1" si="159"/>
        <v>0</v>
      </c>
      <c r="G283" s="6">
        <f t="shared" ca="1" si="160"/>
        <v>3</v>
      </c>
      <c r="H283" s="6" t="str">
        <f t="shared" si="149"/>
        <v/>
      </c>
      <c r="I283" s="6" t="s">
        <v>160</v>
      </c>
      <c r="J283" s="6" t="s">
        <v>179</v>
      </c>
      <c r="K283" s="6">
        <f t="shared" ca="1" si="161"/>
        <v>150</v>
      </c>
      <c r="Y283" s="9"/>
      <c r="AZ283" s="9"/>
    </row>
    <row r="284" spans="1:57" x14ac:dyDescent="0.3">
      <c r="A284">
        <v>0</v>
      </c>
      <c r="B284" s="8">
        <v>0</v>
      </c>
      <c r="C284" s="6">
        <f t="shared" ca="1" si="130"/>
        <v>0.68305578598888794</v>
      </c>
      <c r="D284" s="6">
        <f t="shared" ca="1" si="130"/>
        <v>0.23815499901113824</v>
      </c>
      <c r="E284" s="6">
        <f t="shared" ca="1" si="158"/>
        <v>0.31694421401111206</v>
      </c>
      <c r="F284" s="6">
        <f t="shared" ca="1" si="159"/>
        <v>3</v>
      </c>
      <c r="G284" s="6">
        <f t="shared" ca="1" si="160"/>
        <v>3</v>
      </c>
      <c r="H284" s="6" t="str">
        <f t="shared" si="149"/>
        <v/>
      </c>
      <c r="I284" s="6" t="s">
        <v>160</v>
      </c>
      <c r="J284" s="6" t="s">
        <v>179</v>
      </c>
      <c r="K284" s="6">
        <f t="shared" ref="K284:K288" ca="1" si="162">IF( F284&lt;2, IF(G284=1, (F284*(-2)+1)*(0+30), IF(G284=2, (F284-2)*(0+45), IF(G284=3, (F284*(-2)+1)*(0+60), (F284-2)*(0)))), IF(G284=1, (F284*(-1)+4)*(180+30),IF(G284=2, (F284-4)*(180+45),IF(G284=3, (F284*(-1)+4)*(180+60), (F284-4)*(180)))) )</f>
        <v>240</v>
      </c>
      <c r="Y284" s="9"/>
      <c r="AZ284" s="9"/>
    </row>
    <row r="285" spans="1:57" x14ac:dyDescent="0.3">
      <c r="A285">
        <v>0</v>
      </c>
      <c r="B285" s="8">
        <v>0</v>
      </c>
      <c r="C285" s="6">
        <f t="shared" ca="1" si="130"/>
        <v>0.23113472971970961</v>
      </c>
      <c r="D285" s="6">
        <f t="shared" ca="1" si="130"/>
        <v>0.71379337430322354</v>
      </c>
      <c r="E285" s="6">
        <f t="shared" ca="1" si="158"/>
        <v>0.23113472971970961</v>
      </c>
      <c r="F285" s="6">
        <f t="shared" ca="1" si="159"/>
        <v>2</v>
      </c>
      <c r="G285" s="6">
        <f t="shared" ca="1" si="160"/>
        <v>2</v>
      </c>
      <c r="H285" s="6" t="str">
        <f t="shared" si="149"/>
        <v/>
      </c>
      <c r="I285" s="6" t="s">
        <v>160</v>
      </c>
      <c r="J285" s="6" t="s">
        <v>179</v>
      </c>
      <c r="K285" s="6">
        <f t="shared" ca="1" si="162"/>
        <v>-450</v>
      </c>
      <c r="Y285" s="9"/>
      <c r="AZ285" s="9"/>
    </row>
    <row r="286" spans="1:57" x14ac:dyDescent="0.3">
      <c r="A286">
        <v>0</v>
      </c>
      <c r="B286" s="8">
        <v>0</v>
      </c>
      <c r="C286" s="6">
        <f t="shared" ca="1" si="130"/>
        <v>0.8099048931647802</v>
      </c>
      <c r="D286" s="6">
        <f t="shared" ca="1" si="130"/>
        <v>0.4971777310685882</v>
      </c>
      <c r="E286" s="6">
        <f t="shared" ca="1" si="158"/>
        <v>0.1900951068352198</v>
      </c>
      <c r="F286" s="6">
        <f t="shared" ca="1" si="159"/>
        <v>0</v>
      </c>
      <c r="G286" s="6">
        <f t="shared" ca="1" si="160"/>
        <v>1</v>
      </c>
      <c r="H286" s="6" t="str">
        <f t="shared" si="149"/>
        <v/>
      </c>
      <c r="I286" s="6" t="s">
        <v>160</v>
      </c>
      <c r="J286" s="6" t="s">
        <v>179</v>
      </c>
      <c r="K286" s="6">
        <f t="shared" ca="1" si="162"/>
        <v>30</v>
      </c>
      <c r="Q286" s="10"/>
      <c r="R286" s="10"/>
      <c r="S286" s="10"/>
      <c r="T286" s="10"/>
      <c r="U286" s="10"/>
      <c r="V286" s="10"/>
      <c r="W286" s="10"/>
      <c r="X286" s="10"/>
      <c r="Y286" s="11"/>
      <c r="Z286" s="10"/>
      <c r="AA286" s="10"/>
      <c r="AB286" s="10"/>
      <c r="AZ286" s="9"/>
    </row>
    <row r="287" spans="1:57" x14ac:dyDescent="0.3">
      <c r="A287">
        <v>0</v>
      </c>
      <c r="B287" s="8">
        <v>0</v>
      </c>
      <c r="C287" s="6">
        <f t="shared" ca="1" si="130"/>
        <v>0.13669427039296855</v>
      </c>
      <c r="D287" s="6">
        <f t="shared" ca="1" si="130"/>
        <v>0.20714750649445735</v>
      </c>
      <c r="E287" s="6">
        <f t="shared" ca="1" si="158"/>
        <v>0.13669427039296855</v>
      </c>
      <c r="F287" s="6">
        <f t="shared" ca="1" si="159"/>
        <v>1</v>
      </c>
      <c r="G287" s="6">
        <f t="shared" ca="1" si="160"/>
        <v>0</v>
      </c>
      <c r="H287" s="6" t="str">
        <f t="shared" si="149"/>
        <v/>
      </c>
      <c r="I287" s="6" t="s">
        <v>160</v>
      </c>
      <c r="J287" s="6" t="s">
        <v>179</v>
      </c>
      <c r="K287" s="6">
        <f t="shared" ca="1" si="162"/>
        <v>0</v>
      </c>
      <c r="Y287" s="9"/>
      <c r="AZ287" s="9"/>
    </row>
    <row r="288" spans="1:57" x14ac:dyDescent="0.3">
      <c r="A288">
        <v>0</v>
      </c>
      <c r="B288" s="8">
        <v>0</v>
      </c>
      <c r="C288" s="6">
        <f t="shared" ca="1" si="130"/>
        <v>0.18204125633270352</v>
      </c>
      <c r="D288" s="6">
        <f t="shared" ca="1" si="130"/>
        <v>3.7815562026193295E-2</v>
      </c>
      <c r="E288" s="6">
        <f t="shared" ca="1" si="158"/>
        <v>0.18204125633270352</v>
      </c>
      <c r="F288" s="6">
        <f t="shared" ca="1" si="159"/>
        <v>1</v>
      </c>
      <c r="G288" s="6">
        <f t="shared" ca="1" si="160"/>
        <v>3</v>
      </c>
      <c r="H288" s="6" t="str">
        <f t="shared" si="149"/>
        <v/>
      </c>
      <c r="I288" s="6" t="s">
        <v>160</v>
      </c>
      <c r="J288" s="6" t="s">
        <v>179</v>
      </c>
      <c r="K288" s="6">
        <f t="shared" ca="1" si="162"/>
        <v>-60</v>
      </c>
      <c r="Y288" s="9"/>
      <c r="AZ288" s="9"/>
    </row>
    <row r="289" spans="1:61" x14ac:dyDescent="0.3">
      <c r="A289" t="s">
        <v>275</v>
      </c>
      <c r="B289" s="8">
        <v>0</v>
      </c>
      <c r="C289" s="8"/>
      <c r="D289" s="8"/>
      <c r="H289" s="6" t="str">
        <f t="shared" si="149"/>
        <v>\end{enumerate}\newpage   \section*{Cuenta:  20211920061  }\begin{enumerate}</v>
      </c>
      <c r="Y289" s="9"/>
      <c r="AC289" s="10"/>
      <c r="AG289" s="10"/>
      <c r="AH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1"/>
      <c r="BA289" s="10"/>
      <c r="BB289" s="10"/>
      <c r="BE289" s="10"/>
      <c r="BI289" s="10"/>
    </row>
    <row r="290" spans="1:61" x14ac:dyDescent="0.3">
      <c r="A290">
        <v>0</v>
      </c>
      <c r="B290" s="8">
        <v>0</v>
      </c>
      <c r="C290" s="6">
        <f t="shared" ref="C290:D290" ca="1" si="163">RAND()</f>
        <v>0.59622800844267132</v>
      </c>
      <c r="D290" s="6">
        <f t="shared" ca="1" si="163"/>
        <v>0.11712882807133485</v>
      </c>
      <c r="E290" s="6">
        <f t="shared" ref="E290:E299" ca="1" si="164">IF(C290&gt;0.1,      IF(C290&lt;0.6,C290,ABS(1-C290)),C290+0.5)</f>
        <v>0.59622800844267132</v>
      </c>
      <c r="F290" s="6">
        <f t="shared" ref="F290:F299" ca="1" si="165">MOD(ROUND(C290*100+35,0),4)</f>
        <v>3</v>
      </c>
      <c r="G290" s="6">
        <f t="shared" ref="G290:G299" ca="1" si="166">MOD(ROUND(D290*100+35,0),4)</f>
        <v>3</v>
      </c>
      <c r="H290" s="6" t="str">
        <f t="shared" si="149"/>
        <v/>
      </c>
      <c r="I290" s="6" t="s">
        <v>160</v>
      </c>
      <c r="J290" s="6" t="s">
        <v>179</v>
      </c>
      <c r="K290" s="6">
        <f t="shared" ref="K290:K294" ca="1" si="167">IF( F290&lt;2, IF(G290=1, (F290*(-2)+1)*(90+30), IF(G290=2, (F290-2)*(90+45), IF(G290=3, (F290*(-2)+1)*(90+60), (F290-2)*(90)))), IF(G290=1, (F290*(-1)+4)*(180+30),IF(G290=2, (F290-4)*(180+45),IF(G290=3, (F290*(-1)+4)*(180+60), (F290-4)*(180)))) )</f>
        <v>240</v>
      </c>
      <c r="Y290" s="9"/>
      <c r="AZ290" s="9"/>
    </row>
    <row r="291" spans="1:61" x14ac:dyDescent="0.3">
      <c r="A291">
        <v>0</v>
      </c>
      <c r="B291" s="8">
        <v>0</v>
      </c>
      <c r="C291" s="6">
        <f t="shared" ca="1" si="130"/>
        <v>0.52644054463076795</v>
      </c>
      <c r="D291" s="6">
        <f t="shared" ca="1" si="130"/>
        <v>0.93663234166112019</v>
      </c>
      <c r="E291" s="6">
        <f t="shared" ca="1" si="164"/>
        <v>0.52644054463076795</v>
      </c>
      <c r="F291" s="6">
        <f t="shared" ca="1" si="165"/>
        <v>0</v>
      </c>
      <c r="G291" s="6">
        <f t="shared" ca="1" si="166"/>
        <v>1</v>
      </c>
      <c r="H291" s="6" t="str">
        <f t="shared" si="149"/>
        <v/>
      </c>
      <c r="I291" s="6" t="s">
        <v>160</v>
      </c>
      <c r="J291" s="6" t="s">
        <v>179</v>
      </c>
      <c r="K291" s="6">
        <f t="shared" ca="1" si="167"/>
        <v>120</v>
      </c>
      <c r="AZ291" s="9"/>
    </row>
    <row r="292" spans="1:61" x14ac:dyDescent="0.3">
      <c r="A292">
        <v>0</v>
      </c>
      <c r="B292" s="8">
        <v>0</v>
      </c>
      <c r="C292" s="6">
        <f t="shared" ca="1" si="130"/>
        <v>0.76159586115529154</v>
      </c>
      <c r="D292" s="6">
        <f t="shared" ca="1" si="130"/>
        <v>0.64684644187139062</v>
      </c>
      <c r="E292" s="6">
        <f t="shared" ca="1" si="164"/>
        <v>0.23840413884470846</v>
      </c>
      <c r="F292" s="6">
        <f t="shared" ca="1" si="165"/>
        <v>3</v>
      </c>
      <c r="G292" s="6">
        <f t="shared" ca="1" si="166"/>
        <v>0</v>
      </c>
      <c r="H292" s="6" t="str">
        <f t="shared" si="149"/>
        <v/>
      </c>
      <c r="I292" s="6" t="s">
        <v>160</v>
      </c>
      <c r="J292" s="6" t="s">
        <v>179</v>
      </c>
      <c r="K292" s="6">
        <f t="shared" ca="1" si="167"/>
        <v>-180</v>
      </c>
      <c r="N292" s="18"/>
      <c r="Y292" s="9"/>
      <c r="AZ292" s="9"/>
    </row>
    <row r="293" spans="1:61" x14ac:dyDescent="0.3">
      <c r="A293">
        <v>0</v>
      </c>
      <c r="B293" s="8">
        <v>0</v>
      </c>
      <c r="C293" s="6">
        <f t="shared" ref="C293:D354" ca="1" si="168">RAND()</f>
        <v>0.75341017061897131</v>
      </c>
      <c r="D293" s="6">
        <f t="shared" ca="1" si="168"/>
        <v>8.6072482925236282E-2</v>
      </c>
      <c r="E293" s="6">
        <f t="shared" ca="1" si="164"/>
        <v>0.24658982938102869</v>
      </c>
      <c r="F293" s="6">
        <f t="shared" ca="1" si="165"/>
        <v>2</v>
      </c>
      <c r="G293" s="6">
        <f t="shared" ca="1" si="166"/>
        <v>0</v>
      </c>
      <c r="H293" s="6" t="str">
        <f t="shared" si="149"/>
        <v/>
      </c>
      <c r="I293" s="6" t="s">
        <v>160</v>
      </c>
      <c r="J293" s="6" t="s">
        <v>179</v>
      </c>
      <c r="K293" s="6">
        <f t="shared" ca="1" si="167"/>
        <v>-360</v>
      </c>
      <c r="N293" s="18"/>
      <c r="Y293" s="9"/>
      <c r="AZ293" s="9"/>
    </row>
    <row r="294" spans="1:61" x14ac:dyDescent="0.3">
      <c r="A294">
        <v>0</v>
      </c>
      <c r="B294" s="8">
        <v>0</v>
      </c>
      <c r="C294" s="6">
        <f t="shared" ca="1" si="168"/>
        <v>0.9290240527579936</v>
      </c>
      <c r="D294" s="6">
        <f t="shared" ca="1" si="168"/>
        <v>0.41534228792429317</v>
      </c>
      <c r="E294" s="6">
        <f t="shared" ca="1" si="164"/>
        <v>7.0975947242006399E-2</v>
      </c>
      <c r="F294" s="6">
        <f t="shared" ca="1" si="165"/>
        <v>0</v>
      </c>
      <c r="G294" s="6">
        <f t="shared" ca="1" si="166"/>
        <v>1</v>
      </c>
      <c r="H294" s="6" t="str">
        <f t="shared" si="149"/>
        <v/>
      </c>
      <c r="I294" s="6" t="s">
        <v>160</v>
      </c>
      <c r="J294" s="6" t="s">
        <v>179</v>
      </c>
      <c r="K294" s="6">
        <f t="shared" ca="1" si="167"/>
        <v>120</v>
      </c>
      <c r="N294" s="18"/>
      <c r="Y294" s="9"/>
      <c r="AZ294" s="9"/>
    </row>
    <row r="295" spans="1:61" x14ac:dyDescent="0.3">
      <c r="A295">
        <v>0</v>
      </c>
      <c r="B295" s="8">
        <v>0</v>
      </c>
      <c r="C295" s="6">
        <f t="shared" ca="1" si="168"/>
        <v>0.57323274738084129</v>
      </c>
      <c r="D295" s="6">
        <f t="shared" ca="1" si="168"/>
        <v>0.76413918193405272</v>
      </c>
      <c r="E295" s="6">
        <f t="shared" ca="1" si="164"/>
        <v>0.57323274738084129</v>
      </c>
      <c r="F295" s="6">
        <f t="shared" ca="1" si="165"/>
        <v>0</v>
      </c>
      <c r="G295" s="6">
        <f t="shared" ca="1" si="166"/>
        <v>3</v>
      </c>
      <c r="H295" s="6" t="str">
        <f t="shared" si="149"/>
        <v/>
      </c>
      <c r="I295" s="6" t="s">
        <v>160</v>
      </c>
      <c r="J295" s="6" t="s">
        <v>179</v>
      </c>
      <c r="K295" s="6">
        <f t="shared" ref="K295:K299" ca="1" si="169">IF( F295&lt;2, IF(G295=1, (F295*(-2)+1)*(0+30), IF(G295=2, (F295-2)*(0+45), IF(G295=3, (F295*(-2)+1)*(0+60), (F295-2)*(0)))), IF(G295=1, (F295*(-1)+4)*(180+30),IF(G295=2, (F295-4)*(180+45),IF(G295=3, (F295*(-1)+4)*(180+60), (F295-4)*(180)))) )</f>
        <v>60</v>
      </c>
      <c r="N295" s="18"/>
      <c r="Y295" s="9"/>
      <c r="AZ295" s="9"/>
    </row>
    <row r="296" spans="1:61" x14ac:dyDescent="0.3">
      <c r="A296">
        <v>0</v>
      </c>
      <c r="B296" s="8">
        <v>0</v>
      </c>
      <c r="C296" s="6">
        <f t="shared" ca="1" si="168"/>
        <v>0.49510093509089059</v>
      </c>
      <c r="D296" s="6">
        <f t="shared" ca="1" si="168"/>
        <v>0.49302320759373575</v>
      </c>
      <c r="E296" s="6">
        <f t="shared" ca="1" si="164"/>
        <v>0.49510093509089059</v>
      </c>
      <c r="F296" s="6">
        <f t="shared" ca="1" si="165"/>
        <v>1</v>
      </c>
      <c r="G296" s="6">
        <f t="shared" ca="1" si="166"/>
        <v>0</v>
      </c>
      <c r="H296" s="6" t="str">
        <f t="shared" si="149"/>
        <v/>
      </c>
      <c r="I296" s="6" t="s">
        <v>160</v>
      </c>
      <c r="J296" s="6" t="s">
        <v>179</v>
      </c>
      <c r="K296" s="6">
        <f t="shared" ca="1" si="169"/>
        <v>0</v>
      </c>
      <c r="N296" s="18"/>
      <c r="Y296" s="9"/>
      <c r="AZ296" s="9"/>
    </row>
    <row r="297" spans="1:61" x14ac:dyDescent="0.3">
      <c r="A297">
        <v>0</v>
      </c>
      <c r="B297" s="8">
        <v>0</v>
      </c>
      <c r="C297" s="6">
        <f t="shared" ca="1" si="168"/>
        <v>0.11164253666678525</v>
      </c>
      <c r="D297" s="6">
        <f t="shared" ca="1" si="168"/>
        <v>0.39854004568297408</v>
      </c>
      <c r="E297" s="6">
        <f t="shared" ca="1" si="164"/>
        <v>0.11164253666678525</v>
      </c>
      <c r="F297" s="6">
        <f t="shared" ca="1" si="165"/>
        <v>2</v>
      </c>
      <c r="G297" s="6">
        <f t="shared" ca="1" si="166"/>
        <v>3</v>
      </c>
      <c r="H297" s="6" t="str">
        <f t="shared" si="149"/>
        <v/>
      </c>
      <c r="I297" s="6" t="s">
        <v>160</v>
      </c>
      <c r="J297" s="6" t="s">
        <v>179</v>
      </c>
      <c r="K297" s="6">
        <f t="shared" ca="1" si="169"/>
        <v>480</v>
      </c>
      <c r="N297" s="18"/>
      <c r="Y297" s="9"/>
      <c r="AZ297" s="9"/>
    </row>
    <row r="298" spans="1:61" x14ac:dyDescent="0.3">
      <c r="A298">
        <v>0</v>
      </c>
      <c r="B298" s="8">
        <v>0</v>
      </c>
      <c r="C298" s="6">
        <f t="shared" ca="1" si="168"/>
        <v>0.3637513253684872</v>
      </c>
      <c r="D298" s="6">
        <f t="shared" ca="1" si="168"/>
        <v>0.39281699960803207</v>
      </c>
      <c r="E298" s="6">
        <f t="shared" ca="1" si="164"/>
        <v>0.3637513253684872</v>
      </c>
      <c r="F298" s="6">
        <f t="shared" ca="1" si="165"/>
        <v>3</v>
      </c>
      <c r="G298" s="6">
        <f t="shared" ca="1" si="166"/>
        <v>2</v>
      </c>
      <c r="H298" s="6" t="str">
        <f t="shared" si="149"/>
        <v/>
      </c>
      <c r="I298" s="6" t="s">
        <v>160</v>
      </c>
      <c r="J298" s="6" t="s">
        <v>179</v>
      </c>
      <c r="K298" s="6">
        <f t="shared" ca="1" si="169"/>
        <v>-225</v>
      </c>
      <c r="Y298" s="9"/>
      <c r="AZ298" s="9"/>
    </row>
    <row r="299" spans="1:61" x14ac:dyDescent="0.3">
      <c r="A299">
        <v>0</v>
      </c>
      <c r="B299" s="8">
        <v>0</v>
      </c>
      <c r="C299" s="6">
        <f t="shared" ca="1" si="168"/>
        <v>0.3270486001214149</v>
      </c>
      <c r="D299" s="6">
        <f t="shared" ca="1" si="168"/>
        <v>0.61335752999929971</v>
      </c>
      <c r="E299" s="6">
        <f t="shared" ca="1" si="164"/>
        <v>0.3270486001214149</v>
      </c>
      <c r="F299" s="6">
        <f t="shared" ca="1" si="165"/>
        <v>0</v>
      </c>
      <c r="G299" s="6">
        <f t="shared" ca="1" si="166"/>
        <v>0</v>
      </c>
      <c r="H299" s="6" t="str">
        <f t="shared" si="149"/>
        <v/>
      </c>
      <c r="I299" s="6" t="s">
        <v>160</v>
      </c>
      <c r="J299" s="6" t="s">
        <v>179</v>
      </c>
      <c r="K299" s="6">
        <f t="shared" ca="1" si="169"/>
        <v>0</v>
      </c>
      <c r="Y299" s="9"/>
      <c r="AZ299" s="9"/>
    </row>
    <row r="300" spans="1:61" x14ac:dyDescent="0.3">
      <c r="A300" t="s">
        <v>276</v>
      </c>
      <c r="B300" s="8">
        <v>0</v>
      </c>
      <c r="C300" s="8"/>
      <c r="D300" s="8"/>
      <c r="H300" s="6" t="str">
        <f t="shared" si="149"/>
        <v>\end{enumerate}\newpage   \section*{Cuenta:  20211920064  }\begin{enumerate}</v>
      </c>
      <c r="Y300" s="9"/>
      <c r="AC300" s="10"/>
      <c r="AG300" s="10"/>
      <c r="AH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1"/>
      <c r="BA300" s="10"/>
      <c r="BB300" s="10"/>
      <c r="BE300" s="10"/>
      <c r="BI300" s="10"/>
    </row>
    <row r="301" spans="1:61" x14ac:dyDescent="0.3">
      <c r="A301">
        <v>0</v>
      </c>
      <c r="B301" s="8">
        <v>0</v>
      </c>
      <c r="C301" s="6">
        <f t="shared" ref="C301:D301" ca="1" si="170">RAND()</f>
        <v>0.11515520273970448</v>
      </c>
      <c r="D301" s="6">
        <f t="shared" ca="1" si="170"/>
        <v>0.97788496942599368</v>
      </c>
      <c r="E301" s="6">
        <f t="shared" ref="E301:E310" ca="1" si="171">IF(C301&gt;0.1,      IF(C301&lt;0.6,C301,ABS(1-C301)),C301+0.5)</f>
        <v>0.11515520273970448</v>
      </c>
      <c r="F301" s="6">
        <f t="shared" ref="F301:F310" ca="1" si="172">MOD(ROUND(C301*100+35,0),4)</f>
        <v>3</v>
      </c>
      <c r="G301" s="6">
        <f t="shared" ref="G301:G310" ca="1" si="173">MOD(ROUND(D301*100+35,0),4)</f>
        <v>1</v>
      </c>
      <c r="H301" s="6" t="str">
        <f t="shared" si="149"/>
        <v/>
      </c>
      <c r="I301" s="6" t="s">
        <v>160</v>
      </c>
      <c r="J301" s="6" t="s">
        <v>179</v>
      </c>
      <c r="K301" s="6">
        <f t="shared" ref="K301:K305" ca="1" si="174">IF( F301&lt;2, IF(G301=1, (F301*(-2)+1)*(90+30), IF(G301=2, (F301-2)*(90+45), IF(G301=3, (F301*(-2)+1)*(90+60), (F301-2)*(90)))), IF(G301=1, (F301*(-1)+4)*(180+30),IF(G301=2, (F301-4)*(180+45),IF(G301=3, (F301*(-1)+4)*(180+60), (F301-4)*(180)))) )</f>
        <v>210</v>
      </c>
      <c r="Y301" s="9"/>
      <c r="AZ301" s="9"/>
    </row>
    <row r="302" spans="1:61" x14ac:dyDescent="0.3">
      <c r="A302">
        <v>0</v>
      </c>
      <c r="B302" s="8">
        <v>0</v>
      </c>
      <c r="C302" s="6">
        <f t="shared" ca="1" si="168"/>
        <v>0.84090696067902115</v>
      </c>
      <c r="D302" s="6">
        <f t="shared" ca="1" si="168"/>
        <v>0.28521330564070779</v>
      </c>
      <c r="E302" s="6">
        <f t="shared" ca="1" si="171"/>
        <v>0.15909303932097885</v>
      </c>
      <c r="F302" s="6">
        <f t="shared" ca="1" si="172"/>
        <v>3</v>
      </c>
      <c r="G302" s="6">
        <f t="shared" ca="1" si="173"/>
        <v>0</v>
      </c>
      <c r="H302" s="6" t="str">
        <f t="shared" si="149"/>
        <v/>
      </c>
      <c r="I302" s="6" t="s">
        <v>160</v>
      </c>
      <c r="J302" s="6" t="s">
        <v>179</v>
      </c>
      <c r="K302" s="6">
        <f t="shared" ca="1" si="174"/>
        <v>-180</v>
      </c>
      <c r="Q302" s="10"/>
      <c r="R302" s="10"/>
      <c r="S302" s="10"/>
      <c r="T302" s="10"/>
      <c r="U302" s="10"/>
      <c r="V302" s="10"/>
      <c r="W302" s="10"/>
      <c r="X302" s="10"/>
      <c r="Y302" s="11"/>
      <c r="Z302" s="10"/>
      <c r="AA302" s="10"/>
      <c r="AB302" s="10"/>
      <c r="AZ302" s="9"/>
    </row>
    <row r="303" spans="1:61" x14ac:dyDescent="0.3">
      <c r="A303">
        <v>0</v>
      </c>
      <c r="B303" s="8">
        <v>0</v>
      </c>
      <c r="C303" s="6">
        <f t="shared" ca="1" si="168"/>
        <v>0.72442844600344292</v>
      </c>
      <c r="D303" s="6">
        <f t="shared" ca="1" si="168"/>
        <v>0.37646101600973181</v>
      </c>
      <c r="E303" s="6">
        <f t="shared" ca="1" si="171"/>
        <v>0.27557155399655708</v>
      </c>
      <c r="F303" s="6">
        <f t="shared" ca="1" si="172"/>
        <v>3</v>
      </c>
      <c r="G303" s="6">
        <f t="shared" ca="1" si="173"/>
        <v>1</v>
      </c>
      <c r="H303" s="6" t="str">
        <f t="shared" si="149"/>
        <v/>
      </c>
      <c r="I303" s="6" t="s">
        <v>160</v>
      </c>
      <c r="J303" s="6" t="s">
        <v>179</v>
      </c>
      <c r="K303" s="6">
        <f t="shared" ca="1" si="174"/>
        <v>210</v>
      </c>
      <c r="Y303" s="9"/>
      <c r="AZ303" s="9"/>
    </row>
    <row r="304" spans="1:61" x14ac:dyDescent="0.3">
      <c r="A304">
        <v>0</v>
      </c>
      <c r="B304" s="8">
        <v>0</v>
      </c>
      <c r="C304" s="6">
        <f t="shared" ca="1" si="168"/>
        <v>8.8400169528392025E-2</v>
      </c>
      <c r="D304" s="6">
        <f t="shared" ca="1" si="168"/>
        <v>0.34487600963214604</v>
      </c>
      <c r="E304" s="6">
        <f t="shared" ca="1" si="171"/>
        <v>0.58840016952839203</v>
      </c>
      <c r="F304" s="6">
        <f t="shared" ca="1" si="172"/>
        <v>0</v>
      </c>
      <c r="G304" s="6">
        <f t="shared" ca="1" si="173"/>
        <v>1</v>
      </c>
      <c r="H304" s="6" t="str">
        <f t="shared" si="149"/>
        <v/>
      </c>
      <c r="I304" s="6" t="s">
        <v>160</v>
      </c>
      <c r="J304" s="6" t="s">
        <v>179</v>
      </c>
      <c r="K304" s="6">
        <f t="shared" ca="1" si="174"/>
        <v>120</v>
      </c>
      <c r="Y304" s="9"/>
      <c r="AZ304" s="9"/>
    </row>
    <row r="305" spans="1:54" x14ac:dyDescent="0.3">
      <c r="A305">
        <v>0</v>
      </c>
      <c r="B305" s="8">
        <v>0</v>
      </c>
      <c r="C305" s="6">
        <f t="shared" ca="1" si="168"/>
        <v>0.72496774390160568</v>
      </c>
      <c r="D305" s="6">
        <f t="shared" ca="1" si="168"/>
        <v>5.6034139611738087E-4</v>
      </c>
      <c r="E305" s="6">
        <f t="shared" ca="1" si="171"/>
        <v>0.27503225609839432</v>
      </c>
      <c r="F305" s="6">
        <f t="shared" ca="1" si="172"/>
        <v>3</v>
      </c>
      <c r="G305" s="6">
        <f t="shared" ca="1" si="173"/>
        <v>3</v>
      </c>
      <c r="H305" s="6" t="str">
        <f t="shared" si="149"/>
        <v/>
      </c>
      <c r="I305" s="6" t="s">
        <v>160</v>
      </c>
      <c r="J305" s="6" t="s">
        <v>179</v>
      </c>
      <c r="K305" s="6">
        <f t="shared" ca="1" si="174"/>
        <v>240</v>
      </c>
      <c r="Y305" s="9"/>
      <c r="AZ305" s="9"/>
    </row>
    <row r="306" spans="1:54" x14ac:dyDescent="0.3">
      <c r="A306">
        <v>0</v>
      </c>
      <c r="B306" s="8">
        <v>0</v>
      </c>
      <c r="C306" s="6">
        <f t="shared" ca="1" si="168"/>
        <v>0.42871884680515038</v>
      </c>
      <c r="D306" s="6">
        <f t="shared" ca="1" si="168"/>
        <v>0.98512878451649477</v>
      </c>
      <c r="E306" s="6">
        <f t="shared" ca="1" si="171"/>
        <v>0.42871884680515038</v>
      </c>
      <c r="F306" s="6">
        <f t="shared" ca="1" si="172"/>
        <v>2</v>
      </c>
      <c r="G306" s="6">
        <f t="shared" ca="1" si="173"/>
        <v>2</v>
      </c>
      <c r="H306" s="6" t="str">
        <f t="shared" si="149"/>
        <v/>
      </c>
      <c r="I306" s="6" t="s">
        <v>160</v>
      </c>
      <c r="J306" s="6" t="s">
        <v>179</v>
      </c>
      <c r="K306" s="6">
        <f t="shared" ref="K306:K310" ca="1" si="175">IF( F306&lt;2, IF(G306=1, (F306*(-2)+1)*(0+30), IF(G306=2, (F306-2)*(0+45), IF(G306=3, (F306*(-2)+1)*(0+60), (F306-2)*(0)))), IF(G306=1, (F306*(-1)+4)*(180+30),IF(G306=2, (F306-4)*(180+45),IF(G306=3, (F306*(-1)+4)*(180+60), (F306-4)*(180)))) )</f>
        <v>-450</v>
      </c>
      <c r="Y306" s="9"/>
      <c r="AZ306" s="9"/>
    </row>
    <row r="307" spans="1:54" x14ac:dyDescent="0.3">
      <c r="A307">
        <v>0</v>
      </c>
      <c r="B307" s="8">
        <v>0</v>
      </c>
      <c r="C307" s="6">
        <f t="shared" ca="1" si="168"/>
        <v>0.9448785349058012</v>
      </c>
      <c r="D307" s="6">
        <f t="shared" ca="1" si="168"/>
        <v>0.5319574685811943</v>
      </c>
      <c r="E307" s="6">
        <f t="shared" ca="1" si="171"/>
        <v>5.5121465094198796E-2</v>
      </c>
      <c r="F307" s="6">
        <f t="shared" ca="1" si="172"/>
        <v>1</v>
      </c>
      <c r="G307" s="6">
        <f t="shared" ca="1" si="173"/>
        <v>0</v>
      </c>
      <c r="H307" s="6" t="str">
        <f t="shared" si="149"/>
        <v/>
      </c>
      <c r="I307" s="6" t="s">
        <v>160</v>
      </c>
      <c r="J307" s="6" t="s">
        <v>179</v>
      </c>
      <c r="K307" s="6">
        <f t="shared" ca="1" si="175"/>
        <v>0</v>
      </c>
      <c r="AZ307" s="9"/>
    </row>
    <row r="308" spans="1:54" x14ac:dyDescent="0.3">
      <c r="A308">
        <v>0</v>
      </c>
      <c r="B308" s="8">
        <v>0</v>
      </c>
      <c r="C308" s="6">
        <f t="shared" ca="1" si="168"/>
        <v>0.70347141319599615</v>
      </c>
      <c r="D308" s="6">
        <f t="shared" ca="1" si="168"/>
        <v>0.66439215167134058</v>
      </c>
      <c r="E308" s="6">
        <f t="shared" ca="1" si="171"/>
        <v>0.29652858680400385</v>
      </c>
      <c r="F308" s="6">
        <f t="shared" ca="1" si="172"/>
        <v>1</v>
      </c>
      <c r="G308" s="6">
        <f t="shared" ca="1" si="173"/>
        <v>1</v>
      </c>
      <c r="H308" s="6" t="str">
        <f t="shared" si="149"/>
        <v/>
      </c>
      <c r="I308" s="6" t="s">
        <v>160</v>
      </c>
      <c r="J308" s="6" t="s">
        <v>179</v>
      </c>
      <c r="K308" s="6">
        <f t="shared" ca="1" si="175"/>
        <v>-30</v>
      </c>
      <c r="N308" s="18"/>
      <c r="Y308" s="9"/>
      <c r="AZ308" s="9"/>
    </row>
    <row r="309" spans="1:54" x14ac:dyDescent="0.3">
      <c r="A309">
        <v>0</v>
      </c>
      <c r="B309" s="8">
        <v>0</v>
      </c>
      <c r="C309" s="6">
        <f t="shared" ca="1" si="168"/>
        <v>7.7721398671581121E-2</v>
      </c>
      <c r="D309" s="6">
        <f t="shared" ca="1" si="168"/>
        <v>0.5418813342217409</v>
      </c>
      <c r="E309" s="6">
        <f t="shared" ca="1" si="171"/>
        <v>0.57772139867158112</v>
      </c>
      <c r="F309" s="6">
        <f t="shared" ca="1" si="172"/>
        <v>3</v>
      </c>
      <c r="G309" s="6">
        <f t="shared" ca="1" si="173"/>
        <v>1</v>
      </c>
      <c r="H309" s="6" t="str">
        <f t="shared" si="149"/>
        <v/>
      </c>
      <c r="I309" s="6" t="s">
        <v>160</v>
      </c>
      <c r="J309" s="6" t="s">
        <v>179</v>
      </c>
      <c r="K309" s="6">
        <f t="shared" ca="1" si="175"/>
        <v>210</v>
      </c>
      <c r="N309" s="18"/>
      <c r="Y309" s="9"/>
      <c r="AZ309" s="9"/>
    </row>
    <row r="310" spans="1:54" x14ac:dyDescent="0.3">
      <c r="A310">
        <v>0</v>
      </c>
      <c r="B310" s="8">
        <v>0</v>
      </c>
      <c r="C310" s="6">
        <f t="shared" ca="1" si="168"/>
        <v>0.73973439822732956</v>
      </c>
      <c r="D310" s="6">
        <f t="shared" ca="1" si="168"/>
        <v>0.61186413627242375</v>
      </c>
      <c r="E310" s="6">
        <f t="shared" ca="1" si="171"/>
        <v>0.26026560177267044</v>
      </c>
      <c r="F310" s="6">
        <f t="shared" ca="1" si="172"/>
        <v>1</v>
      </c>
      <c r="G310" s="6">
        <f t="shared" ca="1" si="173"/>
        <v>0</v>
      </c>
      <c r="H310" s="6" t="str">
        <f t="shared" si="149"/>
        <v/>
      </c>
      <c r="I310" s="6" t="s">
        <v>160</v>
      </c>
      <c r="J310" s="6" t="s">
        <v>179</v>
      </c>
      <c r="K310" s="6">
        <f t="shared" ca="1" si="175"/>
        <v>0</v>
      </c>
      <c r="N310" s="18"/>
      <c r="Y310" s="9"/>
      <c r="AZ310" s="9"/>
    </row>
    <row r="311" spans="1:54" x14ac:dyDescent="0.3">
      <c r="A311" t="s">
        <v>277</v>
      </c>
      <c r="B311" s="8">
        <v>0</v>
      </c>
      <c r="C311" s="8"/>
      <c r="D311" s="8"/>
      <c r="H311" s="6" t="str">
        <f t="shared" si="149"/>
        <v>\end{enumerate}\newpage   \section*{Cuenta:  20211920069  }\begin{enumerate}</v>
      </c>
      <c r="N311" s="18"/>
      <c r="Y311" s="9"/>
      <c r="AG311" s="10"/>
      <c r="AH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1"/>
      <c r="BA311" s="10"/>
      <c r="BB311" s="10"/>
    </row>
    <row r="312" spans="1:54" x14ac:dyDescent="0.3">
      <c r="A312">
        <v>0</v>
      </c>
      <c r="B312" s="8">
        <v>0</v>
      </c>
      <c r="C312" s="6">
        <f t="shared" ref="C312:D312" ca="1" si="176">RAND()</f>
        <v>0.77852662715888821</v>
      </c>
      <c r="D312" s="6">
        <f t="shared" ca="1" si="176"/>
        <v>0.4727927709815295</v>
      </c>
      <c r="E312" s="6">
        <f t="shared" ref="E312:E321" ca="1" si="177">IF(C312&gt;0.1,      IF(C312&lt;0.6,C312,ABS(1-C312)),C312+0.5)</f>
        <v>0.22147337284111179</v>
      </c>
      <c r="F312" s="6">
        <f t="shared" ref="F312:F321" ca="1" si="178">MOD(ROUND(C312*100+35,0),4)</f>
        <v>1</v>
      </c>
      <c r="G312" s="6">
        <f t="shared" ref="G312:G321" ca="1" si="179">MOD(ROUND(D312*100+35,0),4)</f>
        <v>2</v>
      </c>
      <c r="H312" s="6" t="str">
        <f t="shared" si="149"/>
        <v/>
      </c>
      <c r="I312" s="6" t="s">
        <v>160</v>
      </c>
      <c r="J312" s="6" t="s">
        <v>179</v>
      </c>
      <c r="K312" s="6">
        <f t="shared" ref="K312:K316" ca="1" si="180">IF( F312&lt;2, IF(G312=1, (F312*(-2)+1)*(90+30), IF(G312=2, (F312-2)*(90+45), IF(G312=3, (F312*(-2)+1)*(90+60), (F312-2)*(90)))), IF(G312=1, (F312*(-1)+4)*(180+30),IF(G312=2, (F312-4)*(180+45),IF(G312=3, (F312*(-1)+4)*(180+60), (F312-4)*(180)))) )</f>
        <v>-135</v>
      </c>
      <c r="N312" s="18"/>
      <c r="Y312" s="9"/>
      <c r="AZ312" s="9"/>
    </row>
    <row r="313" spans="1:54" x14ac:dyDescent="0.3">
      <c r="A313">
        <v>0</v>
      </c>
      <c r="B313" s="8">
        <v>0</v>
      </c>
      <c r="C313" s="6">
        <f t="shared" ca="1" si="168"/>
        <v>0.64168848007324131</v>
      </c>
      <c r="D313" s="6">
        <f t="shared" ca="1" si="168"/>
        <v>0.38715073260628574</v>
      </c>
      <c r="E313" s="6">
        <f t="shared" ca="1" si="177"/>
        <v>0.35831151992675869</v>
      </c>
      <c r="F313" s="6">
        <f t="shared" ca="1" si="178"/>
        <v>3</v>
      </c>
      <c r="G313" s="6">
        <f t="shared" ca="1" si="179"/>
        <v>2</v>
      </c>
      <c r="H313" s="6" t="str">
        <f t="shared" si="149"/>
        <v/>
      </c>
      <c r="I313" s="6" t="s">
        <v>160</v>
      </c>
      <c r="J313" s="6" t="s">
        <v>179</v>
      </c>
      <c r="K313" s="6">
        <f t="shared" ca="1" si="180"/>
        <v>-225</v>
      </c>
      <c r="N313" s="18"/>
      <c r="Y313" s="9"/>
      <c r="AZ313" s="9"/>
    </row>
    <row r="314" spans="1:54" x14ac:dyDescent="0.3">
      <c r="A314">
        <v>0</v>
      </c>
      <c r="B314" s="8">
        <v>0</v>
      </c>
      <c r="C314" s="6">
        <f t="shared" ca="1" si="168"/>
        <v>0.40377198141035731</v>
      </c>
      <c r="D314" s="6">
        <f t="shared" ca="1" si="168"/>
        <v>0.73937204488050312</v>
      </c>
      <c r="E314" s="6">
        <f t="shared" ca="1" si="177"/>
        <v>0.40377198141035731</v>
      </c>
      <c r="F314" s="6">
        <f t="shared" ca="1" si="178"/>
        <v>3</v>
      </c>
      <c r="G314" s="6">
        <f t="shared" ca="1" si="179"/>
        <v>1</v>
      </c>
      <c r="H314" s="6" t="str">
        <f t="shared" si="149"/>
        <v/>
      </c>
      <c r="I314" s="6" t="s">
        <v>160</v>
      </c>
      <c r="J314" s="6" t="s">
        <v>179</v>
      </c>
      <c r="K314" s="6">
        <f t="shared" ca="1" si="180"/>
        <v>210</v>
      </c>
      <c r="Y314" s="9"/>
      <c r="AZ314" s="9"/>
    </row>
    <row r="315" spans="1:54" x14ac:dyDescent="0.3">
      <c r="A315">
        <v>0</v>
      </c>
      <c r="B315" s="8">
        <v>0</v>
      </c>
      <c r="C315" s="6">
        <f t="shared" ca="1" si="168"/>
        <v>0.34493903278828275</v>
      </c>
      <c r="D315" s="6">
        <f t="shared" ca="1" si="168"/>
        <v>0.92970402104220895</v>
      </c>
      <c r="E315" s="6">
        <f t="shared" ca="1" si="177"/>
        <v>0.34493903278828275</v>
      </c>
      <c r="F315" s="6">
        <f t="shared" ca="1" si="178"/>
        <v>1</v>
      </c>
      <c r="G315" s="6">
        <f t="shared" ca="1" si="179"/>
        <v>0</v>
      </c>
      <c r="H315" s="6" t="str">
        <f t="shared" si="149"/>
        <v/>
      </c>
      <c r="I315" s="6" t="s">
        <v>160</v>
      </c>
      <c r="J315" s="6" t="s">
        <v>179</v>
      </c>
      <c r="K315" s="6">
        <f t="shared" ca="1" si="180"/>
        <v>-90</v>
      </c>
      <c r="Y315" s="9"/>
      <c r="AZ315" s="9"/>
    </row>
    <row r="316" spans="1:54" x14ac:dyDescent="0.3">
      <c r="A316">
        <v>0</v>
      </c>
      <c r="B316" s="8">
        <v>0</v>
      </c>
      <c r="C316" s="6">
        <f t="shared" ca="1" si="168"/>
        <v>0.45459918453162451</v>
      </c>
      <c r="D316" s="6">
        <f t="shared" ca="1" si="168"/>
        <v>0.12927143139737063</v>
      </c>
      <c r="E316" s="6">
        <f t="shared" ca="1" si="177"/>
        <v>0.45459918453162451</v>
      </c>
      <c r="F316" s="6">
        <f t="shared" ca="1" si="178"/>
        <v>0</v>
      </c>
      <c r="G316" s="6">
        <f t="shared" ca="1" si="179"/>
        <v>0</v>
      </c>
      <c r="H316" s="6" t="str">
        <f t="shared" si="149"/>
        <v/>
      </c>
      <c r="I316" s="6" t="s">
        <v>160</v>
      </c>
      <c r="J316" s="6" t="s">
        <v>179</v>
      </c>
      <c r="K316" s="6">
        <f t="shared" ca="1" si="180"/>
        <v>-180</v>
      </c>
      <c r="Y316" s="9"/>
      <c r="AZ316" s="9"/>
    </row>
    <row r="317" spans="1:54" x14ac:dyDescent="0.3">
      <c r="A317">
        <v>0</v>
      </c>
      <c r="B317" s="8">
        <v>0</v>
      </c>
      <c r="C317" s="6">
        <f t="shared" ca="1" si="168"/>
        <v>0.9112402171466657</v>
      </c>
      <c r="D317" s="6">
        <f t="shared" ca="1" si="168"/>
        <v>0.69657270574003527</v>
      </c>
      <c r="E317" s="6">
        <f t="shared" ca="1" si="177"/>
        <v>8.8759782853334301E-2</v>
      </c>
      <c r="F317" s="6">
        <f t="shared" ca="1" si="178"/>
        <v>2</v>
      </c>
      <c r="G317" s="6">
        <f t="shared" ca="1" si="179"/>
        <v>1</v>
      </c>
      <c r="H317" s="6" t="str">
        <f t="shared" si="149"/>
        <v/>
      </c>
      <c r="I317" s="6" t="s">
        <v>160</v>
      </c>
      <c r="J317" s="6" t="s">
        <v>179</v>
      </c>
      <c r="K317" s="6">
        <f t="shared" ref="K317:K321" ca="1" si="181">IF( F317&lt;2, IF(G317=1, (F317*(-2)+1)*(0+30), IF(G317=2, (F317-2)*(0+45), IF(G317=3, (F317*(-2)+1)*(0+60), (F317-2)*(0)))), IF(G317=1, (F317*(-1)+4)*(180+30),IF(G317=2, (F317-4)*(180+45),IF(G317=3, (F317*(-1)+4)*(180+60), (F317-4)*(180)))) )</f>
        <v>420</v>
      </c>
      <c r="Y317" s="9"/>
      <c r="AZ317" s="9"/>
    </row>
    <row r="318" spans="1:54" x14ac:dyDescent="0.3">
      <c r="A318">
        <v>0</v>
      </c>
      <c r="B318" s="8">
        <v>0</v>
      </c>
      <c r="C318" s="6">
        <f t="shared" ca="1" si="168"/>
        <v>0.39472639300901391</v>
      </c>
      <c r="D318" s="6">
        <f t="shared" ca="1" si="168"/>
        <v>8.8553927186922565E-2</v>
      </c>
      <c r="E318" s="6">
        <f t="shared" ca="1" si="177"/>
        <v>0.39472639300901391</v>
      </c>
      <c r="F318" s="6">
        <f t="shared" ca="1" si="178"/>
        <v>2</v>
      </c>
      <c r="G318" s="6">
        <f t="shared" ca="1" si="179"/>
        <v>0</v>
      </c>
      <c r="H318" s="6" t="str">
        <f t="shared" si="149"/>
        <v/>
      </c>
      <c r="I318" s="6" t="s">
        <v>160</v>
      </c>
      <c r="J318" s="6" t="s">
        <v>179</v>
      </c>
      <c r="K318" s="6">
        <f t="shared" ca="1" si="181"/>
        <v>-360</v>
      </c>
      <c r="Q318" s="10"/>
      <c r="R318" s="10"/>
      <c r="S318" s="10"/>
      <c r="T318" s="10"/>
      <c r="U318" s="10"/>
      <c r="V318" s="10"/>
      <c r="W318" s="10"/>
      <c r="X318" s="10"/>
      <c r="Y318" s="11"/>
      <c r="Z318" s="10"/>
      <c r="AA318" s="10"/>
      <c r="AB318" s="10"/>
      <c r="AZ318" s="9"/>
    </row>
    <row r="319" spans="1:54" x14ac:dyDescent="0.3">
      <c r="A319">
        <v>0</v>
      </c>
      <c r="B319" s="8">
        <v>0</v>
      </c>
      <c r="C319" s="6">
        <f t="shared" ca="1" si="168"/>
        <v>0.34955715390989761</v>
      </c>
      <c r="D319" s="6">
        <f t="shared" ca="1" si="168"/>
        <v>0.11306047926146034</v>
      </c>
      <c r="E319" s="6">
        <f t="shared" ca="1" si="177"/>
        <v>0.34955715390989761</v>
      </c>
      <c r="F319" s="6">
        <f t="shared" ca="1" si="178"/>
        <v>2</v>
      </c>
      <c r="G319" s="6">
        <f t="shared" ca="1" si="179"/>
        <v>2</v>
      </c>
      <c r="H319" s="6" t="str">
        <f t="shared" si="149"/>
        <v/>
      </c>
      <c r="I319" s="6" t="s">
        <v>160</v>
      </c>
      <c r="J319" s="6" t="s">
        <v>179</v>
      </c>
      <c r="K319" s="6">
        <f t="shared" ca="1" si="181"/>
        <v>-450</v>
      </c>
      <c r="Y319" s="9"/>
      <c r="AZ319" s="9"/>
    </row>
    <row r="320" spans="1:54" x14ac:dyDescent="0.3">
      <c r="A320">
        <v>0</v>
      </c>
      <c r="B320" s="8">
        <v>0</v>
      </c>
      <c r="C320" s="6">
        <f t="shared" ca="1" si="168"/>
        <v>0.32681341828783128</v>
      </c>
      <c r="D320" s="6">
        <f t="shared" ca="1" si="168"/>
        <v>0.37940467570640657</v>
      </c>
      <c r="E320" s="6">
        <f t="shared" ca="1" si="177"/>
        <v>0.32681341828783128</v>
      </c>
      <c r="F320" s="6">
        <f t="shared" ca="1" si="178"/>
        <v>0</v>
      </c>
      <c r="G320" s="6">
        <f t="shared" ca="1" si="179"/>
        <v>1</v>
      </c>
      <c r="H320" s="6" t="str">
        <f t="shared" si="149"/>
        <v/>
      </c>
      <c r="I320" s="6" t="s">
        <v>160</v>
      </c>
      <c r="J320" s="6" t="s">
        <v>179</v>
      </c>
      <c r="K320" s="6">
        <f t="shared" ca="1" si="181"/>
        <v>30</v>
      </c>
      <c r="Y320" s="9"/>
      <c r="AZ320" s="9"/>
    </row>
    <row r="321" spans="1:61" x14ac:dyDescent="0.3">
      <c r="A321">
        <v>0</v>
      </c>
      <c r="B321" s="8">
        <v>0</v>
      </c>
      <c r="C321" s="6">
        <f t="shared" ca="1" si="168"/>
        <v>0.9244480039725308</v>
      </c>
      <c r="D321" s="6">
        <f t="shared" ca="1" si="168"/>
        <v>0.89992344696610482</v>
      </c>
      <c r="E321" s="6">
        <f t="shared" ca="1" si="177"/>
        <v>7.5551996027469204E-2</v>
      </c>
      <c r="F321" s="6">
        <f t="shared" ca="1" si="178"/>
        <v>3</v>
      </c>
      <c r="G321" s="6">
        <f t="shared" ca="1" si="179"/>
        <v>1</v>
      </c>
      <c r="H321" s="6" t="str">
        <f t="shared" si="149"/>
        <v/>
      </c>
      <c r="I321" s="6" t="s">
        <v>160</v>
      </c>
      <c r="J321" s="6" t="s">
        <v>179</v>
      </c>
      <c r="K321" s="6">
        <f t="shared" ca="1" si="181"/>
        <v>210</v>
      </c>
      <c r="Y321" s="9"/>
      <c r="AZ321" s="9"/>
    </row>
    <row r="322" spans="1:61" x14ac:dyDescent="0.3">
      <c r="A322" t="s">
        <v>278</v>
      </c>
      <c r="B322" s="8">
        <v>0</v>
      </c>
      <c r="C322" s="8"/>
      <c r="D322" s="8"/>
      <c r="H322" s="6" t="str">
        <f t="shared" si="149"/>
        <v>\end{enumerate}\newpage   \section*{Cuenta:  20211920070  }\begin{enumerate}</v>
      </c>
      <c r="Y322" s="9"/>
      <c r="AG322" s="10"/>
      <c r="AH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1"/>
      <c r="BA322" s="10"/>
      <c r="BB322" s="10"/>
      <c r="BI322" s="10"/>
    </row>
    <row r="323" spans="1:61" x14ac:dyDescent="0.3">
      <c r="A323">
        <v>0</v>
      </c>
      <c r="B323" s="8">
        <v>0</v>
      </c>
      <c r="C323" s="6">
        <f t="shared" ref="C323:D323" ca="1" si="182">RAND()</f>
        <v>0.93747601833447858</v>
      </c>
      <c r="D323" s="6">
        <f t="shared" ca="1" si="182"/>
        <v>0.10078095023375622</v>
      </c>
      <c r="E323" s="6">
        <f t="shared" ref="E323:E332" ca="1" si="183">IF(C323&gt;0.1,      IF(C323&lt;0.6,C323,ABS(1-C323)),C323+0.5)</f>
        <v>6.2523981665521422E-2</v>
      </c>
      <c r="F323" s="6">
        <f t="shared" ref="F323:F332" ca="1" si="184">MOD(ROUND(C323*100+35,0),4)</f>
        <v>1</v>
      </c>
      <c r="G323" s="6">
        <f t="shared" ref="G323:G332" ca="1" si="185">MOD(ROUND(D323*100+35,0),4)</f>
        <v>1</v>
      </c>
      <c r="H323" s="6" t="str">
        <f t="shared" si="149"/>
        <v/>
      </c>
      <c r="I323" s="6" t="s">
        <v>160</v>
      </c>
      <c r="J323" s="6" t="s">
        <v>179</v>
      </c>
      <c r="K323" s="6">
        <f t="shared" ref="K323:K327" ca="1" si="186">IF( F323&lt;2, IF(G323=1, (F323*(-2)+1)*(90+30), IF(G323=2, (F323-2)*(90+45), IF(G323=3, (F323*(-2)+1)*(90+60), (F323-2)*(90)))), IF(G323=1, (F323*(-1)+4)*(180+30),IF(G323=2, (F323-4)*(180+45),IF(G323=3, (F323*(-1)+4)*(180+60), (F323-4)*(180)))) )</f>
        <v>-120</v>
      </c>
      <c r="AZ323" s="9"/>
    </row>
    <row r="324" spans="1:61" x14ac:dyDescent="0.3">
      <c r="A324">
        <v>0</v>
      </c>
      <c r="B324" s="8">
        <v>0</v>
      </c>
      <c r="C324" s="6">
        <f t="shared" ca="1" si="168"/>
        <v>0.4968527385932362</v>
      </c>
      <c r="D324" s="6">
        <f t="shared" ca="1" si="168"/>
        <v>0.55825076037515287</v>
      </c>
      <c r="E324" s="6">
        <f t="shared" ca="1" si="183"/>
        <v>0.4968527385932362</v>
      </c>
      <c r="F324" s="6">
        <f t="shared" ca="1" si="184"/>
        <v>1</v>
      </c>
      <c r="G324" s="6">
        <f t="shared" ca="1" si="185"/>
        <v>3</v>
      </c>
      <c r="H324" s="6" t="str">
        <f t="shared" ref="H324:H387" si="187">IF(A324=0,"",A324)</f>
        <v/>
      </c>
      <c r="I324" s="6" t="s">
        <v>160</v>
      </c>
      <c r="J324" s="6" t="s">
        <v>179</v>
      </c>
      <c r="K324" s="6">
        <f t="shared" ca="1" si="186"/>
        <v>-150</v>
      </c>
      <c r="N324" s="18"/>
      <c r="Y324" s="9"/>
      <c r="AZ324" s="9"/>
    </row>
    <row r="325" spans="1:61" x14ac:dyDescent="0.3">
      <c r="A325">
        <v>0</v>
      </c>
      <c r="B325" s="8">
        <v>0</v>
      </c>
      <c r="C325" s="6">
        <f t="shared" ca="1" si="168"/>
        <v>3.0700012781253339E-2</v>
      </c>
      <c r="D325" s="6">
        <f t="shared" ca="1" si="168"/>
        <v>0.1781259907655165</v>
      </c>
      <c r="E325" s="6">
        <f t="shared" ca="1" si="183"/>
        <v>0.53070001278125334</v>
      </c>
      <c r="F325" s="6">
        <f t="shared" ca="1" si="184"/>
        <v>2</v>
      </c>
      <c r="G325" s="6">
        <f t="shared" ca="1" si="185"/>
        <v>1</v>
      </c>
      <c r="H325" s="6" t="str">
        <f t="shared" si="187"/>
        <v/>
      </c>
      <c r="I325" s="6" t="s">
        <v>160</v>
      </c>
      <c r="J325" s="6" t="s">
        <v>179</v>
      </c>
      <c r="K325" s="6">
        <f t="shared" ca="1" si="186"/>
        <v>420</v>
      </c>
      <c r="N325" s="18"/>
      <c r="Y325" s="9"/>
      <c r="AZ325" s="9"/>
    </row>
    <row r="326" spans="1:61" x14ac:dyDescent="0.3">
      <c r="A326">
        <v>0</v>
      </c>
      <c r="B326" s="8">
        <v>0</v>
      </c>
      <c r="C326" s="6">
        <f t="shared" ca="1" si="168"/>
        <v>0.82695367144957077</v>
      </c>
      <c r="D326" s="6">
        <f t="shared" ca="1" si="168"/>
        <v>0.78271011825590242</v>
      </c>
      <c r="E326" s="6">
        <f t="shared" ca="1" si="183"/>
        <v>0.17304632855042923</v>
      </c>
      <c r="F326" s="6">
        <f t="shared" ca="1" si="184"/>
        <v>2</v>
      </c>
      <c r="G326" s="6">
        <f t="shared" ca="1" si="185"/>
        <v>1</v>
      </c>
      <c r="H326" s="6" t="str">
        <f t="shared" si="187"/>
        <v/>
      </c>
      <c r="I326" s="6" t="s">
        <v>160</v>
      </c>
      <c r="J326" s="6" t="s">
        <v>179</v>
      </c>
      <c r="K326" s="6">
        <f t="shared" ca="1" si="186"/>
        <v>420</v>
      </c>
      <c r="N326" s="18"/>
      <c r="Y326" s="9"/>
      <c r="AZ326" s="9"/>
    </row>
    <row r="327" spans="1:61" x14ac:dyDescent="0.3">
      <c r="A327">
        <v>0</v>
      </c>
      <c r="B327" s="8">
        <v>0</v>
      </c>
      <c r="C327" s="6">
        <f t="shared" ca="1" si="168"/>
        <v>7.5254166826359548E-3</v>
      </c>
      <c r="D327" s="6">
        <f t="shared" ca="1" si="168"/>
        <v>0.28056448432365044</v>
      </c>
      <c r="E327" s="6">
        <f t="shared" ca="1" si="183"/>
        <v>0.50752541668263595</v>
      </c>
      <c r="F327" s="6">
        <f t="shared" ca="1" si="184"/>
        <v>0</v>
      </c>
      <c r="G327" s="6">
        <f t="shared" ca="1" si="185"/>
        <v>3</v>
      </c>
      <c r="H327" s="6" t="str">
        <f t="shared" si="187"/>
        <v/>
      </c>
      <c r="I327" s="6" t="s">
        <v>160</v>
      </c>
      <c r="J327" s="6" t="s">
        <v>179</v>
      </c>
      <c r="K327" s="6">
        <f t="shared" ca="1" si="186"/>
        <v>150</v>
      </c>
      <c r="N327" s="18"/>
      <c r="Y327" s="9"/>
      <c r="AZ327" s="9"/>
    </row>
    <row r="328" spans="1:61" x14ac:dyDescent="0.3">
      <c r="A328">
        <v>0</v>
      </c>
      <c r="B328" s="8">
        <v>0</v>
      </c>
      <c r="C328" s="6">
        <f t="shared" ca="1" si="168"/>
        <v>0.76838029317127621</v>
      </c>
      <c r="D328" s="6">
        <f t="shared" ca="1" si="168"/>
        <v>0.10527669150649044</v>
      </c>
      <c r="E328" s="6">
        <f t="shared" ca="1" si="183"/>
        <v>0.23161970682872379</v>
      </c>
      <c r="F328" s="6">
        <f t="shared" ca="1" si="184"/>
        <v>0</v>
      </c>
      <c r="G328" s="6">
        <f t="shared" ca="1" si="185"/>
        <v>2</v>
      </c>
      <c r="H328" s="6" t="str">
        <f t="shared" si="187"/>
        <v/>
      </c>
      <c r="I328" s="6" t="s">
        <v>160</v>
      </c>
      <c r="J328" s="6" t="s">
        <v>179</v>
      </c>
      <c r="K328" s="6">
        <f t="shared" ref="K328:K332" ca="1" si="188">IF( F328&lt;2, IF(G328=1, (F328*(-2)+1)*(0+30), IF(G328=2, (F328-2)*(0+45), IF(G328=3, (F328*(-2)+1)*(0+60), (F328-2)*(0)))), IF(G328=1, (F328*(-1)+4)*(180+30),IF(G328=2, (F328-4)*(180+45),IF(G328=3, (F328*(-1)+4)*(180+60), (F328-4)*(180)))) )</f>
        <v>-90</v>
      </c>
      <c r="N328" s="18"/>
      <c r="Y328" s="9"/>
      <c r="AZ328" s="9"/>
    </row>
    <row r="329" spans="1:61" x14ac:dyDescent="0.3">
      <c r="A329">
        <v>0</v>
      </c>
      <c r="B329" s="8">
        <v>0</v>
      </c>
      <c r="C329" s="6">
        <f t="shared" ca="1" si="168"/>
        <v>0.22689260827791802</v>
      </c>
      <c r="D329" s="6">
        <f t="shared" ca="1" si="168"/>
        <v>0.63169127729414742</v>
      </c>
      <c r="E329" s="6">
        <f t="shared" ca="1" si="183"/>
        <v>0.22689260827791802</v>
      </c>
      <c r="F329" s="6">
        <f t="shared" ca="1" si="184"/>
        <v>2</v>
      </c>
      <c r="G329" s="6">
        <f t="shared" ca="1" si="185"/>
        <v>2</v>
      </c>
      <c r="H329" s="6" t="str">
        <f t="shared" si="187"/>
        <v/>
      </c>
      <c r="I329" s="6" t="s">
        <v>160</v>
      </c>
      <c r="J329" s="6" t="s">
        <v>179</v>
      </c>
      <c r="K329" s="6">
        <f t="shared" ca="1" si="188"/>
        <v>-450</v>
      </c>
      <c r="N329" s="18"/>
      <c r="Y329" s="9"/>
      <c r="AZ329" s="9"/>
    </row>
    <row r="330" spans="1:61" x14ac:dyDescent="0.3">
      <c r="A330">
        <v>0</v>
      </c>
      <c r="B330" s="8">
        <v>0</v>
      </c>
      <c r="C330" s="6">
        <f t="shared" ca="1" si="168"/>
        <v>0.57100135694485221</v>
      </c>
      <c r="D330" s="6">
        <f t="shared" ca="1" si="168"/>
        <v>0.49641806558161694</v>
      </c>
      <c r="E330" s="6">
        <f t="shared" ca="1" si="183"/>
        <v>0.57100135694485221</v>
      </c>
      <c r="F330" s="6">
        <f t="shared" ca="1" si="184"/>
        <v>0</v>
      </c>
      <c r="G330" s="6">
        <f t="shared" ca="1" si="185"/>
        <v>1</v>
      </c>
      <c r="H330" s="6" t="str">
        <f t="shared" si="187"/>
        <v/>
      </c>
      <c r="I330" s="6" t="s">
        <v>160</v>
      </c>
      <c r="J330" s="6" t="s">
        <v>179</v>
      </c>
      <c r="K330" s="6">
        <f t="shared" ca="1" si="188"/>
        <v>30</v>
      </c>
      <c r="Y330" s="9"/>
      <c r="AZ330" s="9"/>
    </row>
    <row r="331" spans="1:61" x14ac:dyDescent="0.3">
      <c r="A331">
        <v>0</v>
      </c>
      <c r="B331" s="8">
        <v>0</v>
      </c>
      <c r="C331" s="6">
        <f t="shared" ca="1" si="168"/>
        <v>0.21475891925044788</v>
      </c>
      <c r="D331" s="6">
        <f t="shared" ca="1" si="168"/>
        <v>0.34545966147804774</v>
      </c>
      <c r="E331" s="6">
        <f t="shared" ca="1" si="183"/>
        <v>0.21475891925044788</v>
      </c>
      <c r="F331" s="6">
        <f t="shared" ca="1" si="184"/>
        <v>0</v>
      </c>
      <c r="G331" s="6">
        <f t="shared" ca="1" si="185"/>
        <v>2</v>
      </c>
      <c r="H331" s="6" t="str">
        <f t="shared" si="187"/>
        <v/>
      </c>
      <c r="I331" s="6" t="s">
        <v>160</v>
      </c>
      <c r="J331" s="6" t="s">
        <v>179</v>
      </c>
      <c r="K331" s="6">
        <f t="shared" ca="1" si="188"/>
        <v>-90</v>
      </c>
      <c r="Y331" s="9"/>
      <c r="AZ331" s="9"/>
    </row>
    <row r="332" spans="1:61" x14ac:dyDescent="0.3">
      <c r="A332">
        <v>0</v>
      </c>
      <c r="B332" s="8">
        <v>0</v>
      </c>
      <c r="C332" s="6">
        <f t="shared" ca="1" si="168"/>
        <v>0.35100821224998524</v>
      </c>
      <c r="D332" s="6">
        <f t="shared" ca="1" si="168"/>
        <v>0.41482706799261004</v>
      </c>
      <c r="E332" s="6">
        <f t="shared" ca="1" si="183"/>
        <v>0.35100821224998524</v>
      </c>
      <c r="F332" s="6">
        <f t="shared" ca="1" si="184"/>
        <v>2</v>
      </c>
      <c r="G332" s="6">
        <f t="shared" ca="1" si="185"/>
        <v>0</v>
      </c>
      <c r="H332" s="6" t="str">
        <f t="shared" si="187"/>
        <v/>
      </c>
      <c r="I332" s="6" t="s">
        <v>160</v>
      </c>
      <c r="J332" s="6" t="s">
        <v>179</v>
      </c>
      <c r="K332" s="6">
        <f t="shared" ca="1" si="188"/>
        <v>-360</v>
      </c>
      <c r="Y332" s="9"/>
      <c r="AZ332" s="9"/>
    </row>
    <row r="333" spans="1:61" x14ac:dyDescent="0.3">
      <c r="A333" t="s">
        <v>279</v>
      </c>
      <c r="B333" s="8">
        <v>0</v>
      </c>
      <c r="C333" s="8"/>
      <c r="D333" s="8"/>
      <c r="H333" s="6" t="str">
        <f t="shared" si="187"/>
        <v>\end{enumerate}\newpage   \section*{Cuenta:  20211920078  }\begin{enumerate}</v>
      </c>
      <c r="Y333" s="9"/>
      <c r="AG333" s="10"/>
      <c r="AH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1"/>
      <c r="BA333" s="10"/>
      <c r="BB333" s="10"/>
      <c r="BE333" s="10"/>
      <c r="BI333" s="10"/>
    </row>
    <row r="334" spans="1:61" x14ac:dyDescent="0.3">
      <c r="A334">
        <v>0</v>
      </c>
      <c r="B334" s="8">
        <v>0</v>
      </c>
      <c r="C334" s="6">
        <f t="shared" ref="C334:D334" ca="1" si="189">RAND()</f>
        <v>0.32056688274864831</v>
      </c>
      <c r="D334" s="6">
        <f t="shared" ca="1" si="189"/>
        <v>0.23971937661345211</v>
      </c>
      <c r="E334" s="6">
        <f t="shared" ref="E334:E343" ca="1" si="190">IF(C334&gt;0.1,      IF(C334&lt;0.6,C334,ABS(1-C334)),C334+0.5)</f>
        <v>0.32056688274864831</v>
      </c>
      <c r="F334" s="6">
        <f t="shared" ref="F334:F343" ca="1" si="191">MOD(ROUND(C334*100+35,0),4)</f>
        <v>3</v>
      </c>
      <c r="G334" s="6">
        <f t="shared" ref="G334:G343" ca="1" si="192">MOD(ROUND(D334*100+35,0),4)</f>
        <v>3</v>
      </c>
      <c r="H334" s="6" t="str">
        <f t="shared" si="187"/>
        <v/>
      </c>
      <c r="I334" s="6" t="s">
        <v>160</v>
      </c>
      <c r="J334" s="6" t="s">
        <v>179</v>
      </c>
      <c r="K334" s="6">
        <f t="shared" ref="K334:K338" ca="1" si="193">IF( F334&lt;2, IF(G334=1, (F334*(-2)+1)*(90+30), IF(G334=2, (F334-2)*(90+45), IF(G334=3, (F334*(-2)+1)*(90+60), (F334-2)*(90)))), IF(G334=1, (F334*(-1)+4)*(180+30),IF(G334=2, (F334-4)*(180+45),IF(G334=3, (F334*(-1)+4)*(180+60), (F334-4)*(180)))) )</f>
        <v>240</v>
      </c>
      <c r="Q334" s="10"/>
      <c r="R334" s="10"/>
      <c r="S334" s="10"/>
      <c r="T334" s="10"/>
      <c r="U334" s="10"/>
      <c r="V334" s="10"/>
      <c r="W334" s="10"/>
      <c r="X334" s="10"/>
      <c r="Y334" s="11"/>
      <c r="Z334" s="10"/>
      <c r="AA334" s="10"/>
      <c r="AB334" s="10"/>
      <c r="AZ334" s="9"/>
    </row>
    <row r="335" spans="1:61" x14ac:dyDescent="0.3">
      <c r="A335">
        <v>0</v>
      </c>
      <c r="B335" s="8">
        <v>0</v>
      </c>
      <c r="C335" s="6">
        <f t="shared" ca="1" si="168"/>
        <v>7.0970694279018476E-2</v>
      </c>
      <c r="D335" s="6">
        <f t="shared" ca="1" si="168"/>
        <v>2.1458636892705329E-2</v>
      </c>
      <c r="E335" s="6">
        <f t="shared" ca="1" si="190"/>
        <v>0.57097069427901848</v>
      </c>
      <c r="F335" s="6">
        <f t="shared" ca="1" si="191"/>
        <v>2</v>
      </c>
      <c r="G335" s="6">
        <f t="shared" ca="1" si="192"/>
        <v>1</v>
      </c>
      <c r="H335" s="6" t="str">
        <f t="shared" si="187"/>
        <v/>
      </c>
      <c r="I335" s="6" t="s">
        <v>160</v>
      </c>
      <c r="J335" s="6" t="s">
        <v>179</v>
      </c>
      <c r="K335" s="6">
        <f t="shared" ca="1" si="193"/>
        <v>420</v>
      </c>
      <c r="Y335" s="9"/>
      <c r="AZ335" s="9"/>
    </row>
    <row r="336" spans="1:61" x14ac:dyDescent="0.3">
      <c r="A336">
        <v>0</v>
      </c>
      <c r="B336" s="8">
        <v>0</v>
      </c>
      <c r="C336" s="6">
        <f t="shared" ca="1" si="168"/>
        <v>0.69803613392481212</v>
      </c>
      <c r="D336" s="6">
        <f t="shared" ca="1" si="168"/>
        <v>0.27769835978732849</v>
      </c>
      <c r="E336" s="6">
        <f t="shared" ca="1" si="190"/>
        <v>0.30196386607518788</v>
      </c>
      <c r="F336" s="6">
        <f t="shared" ca="1" si="191"/>
        <v>1</v>
      </c>
      <c r="G336" s="6">
        <f t="shared" ca="1" si="192"/>
        <v>3</v>
      </c>
      <c r="H336" s="6" t="str">
        <f t="shared" si="187"/>
        <v/>
      </c>
      <c r="I336" s="6" t="s">
        <v>160</v>
      </c>
      <c r="J336" s="6" t="s">
        <v>179</v>
      </c>
      <c r="K336" s="6">
        <f t="shared" ca="1" si="193"/>
        <v>-150</v>
      </c>
      <c r="Y336" s="9"/>
      <c r="AZ336" s="9"/>
    </row>
    <row r="337" spans="1:57" x14ac:dyDescent="0.3">
      <c r="A337">
        <v>0</v>
      </c>
      <c r="B337" s="8">
        <v>0</v>
      </c>
      <c r="C337" s="6">
        <f t="shared" ca="1" si="168"/>
        <v>0.9872144324910227</v>
      </c>
      <c r="D337" s="6">
        <f t="shared" ca="1" si="168"/>
        <v>0.22773753372657202</v>
      </c>
      <c r="E337" s="6">
        <f t="shared" ca="1" si="190"/>
        <v>1.2785567508977302E-2</v>
      </c>
      <c r="F337" s="6">
        <f t="shared" ca="1" si="191"/>
        <v>2</v>
      </c>
      <c r="G337" s="6">
        <f t="shared" ca="1" si="192"/>
        <v>2</v>
      </c>
      <c r="H337" s="6" t="str">
        <f t="shared" si="187"/>
        <v/>
      </c>
      <c r="I337" s="6" t="s">
        <v>160</v>
      </c>
      <c r="J337" s="6" t="s">
        <v>179</v>
      </c>
      <c r="K337" s="6">
        <f t="shared" ca="1" si="193"/>
        <v>-450</v>
      </c>
      <c r="Y337" s="9"/>
      <c r="AZ337" s="9"/>
    </row>
    <row r="338" spans="1:57" x14ac:dyDescent="0.3">
      <c r="A338">
        <v>0</v>
      </c>
      <c r="B338" s="8">
        <v>0</v>
      </c>
      <c r="C338" s="6">
        <f t="shared" ca="1" si="168"/>
        <v>0.37480166024604122</v>
      </c>
      <c r="D338" s="6">
        <f t="shared" ca="1" si="168"/>
        <v>2.1920965826171979E-2</v>
      </c>
      <c r="E338" s="6">
        <f t="shared" ca="1" si="190"/>
        <v>0.37480166024604122</v>
      </c>
      <c r="F338" s="6">
        <f t="shared" ca="1" si="191"/>
        <v>0</v>
      </c>
      <c r="G338" s="6">
        <f t="shared" ca="1" si="192"/>
        <v>1</v>
      </c>
      <c r="H338" s="6" t="str">
        <f t="shared" si="187"/>
        <v/>
      </c>
      <c r="I338" s="6" t="s">
        <v>160</v>
      </c>
      <c r="J338" s="6" t="s">
        <v>179</v>
      </c>
      <c r="K338" s="6">
        <f t="shared" ca="1" si="193"/>
        <v>120</v>
      </c>
      <c r="Y338" s="9"/>
      <c r="AZ338" s="9"/>
    </row>
    <row r="339" spans="1:57" x14ac:dyDescent="0.3">
      <c r="A339">
        <v>0</v>
      </c>
      <c r="B339" s="8">
        <v>0</v>
      </c>
      <c r="C339" s="6">
        <f t="shared" ca="1" si="168"/>
        <v>0.69123479950773503</v>
      </c>
      <c r="D339" s="6">
        <f t="shared" ca="1" si="168"/>
        <v>0.64889196761418011</v>
      </c>
      <c r="E339" s="6">
        <f t="shared" ca="1" si="190"/>
        <v>0.30876520049226497</v>
      </c>
      <c r="F339" s="6">
        <f t="shared" ca="1" si="191"/>
        <v>0</v>
      </c>
      <c r="G339" s="6">
        <f t="shared" ca="1" si="192"/>
        <v>0</v>
      </c>
      <c r="H339" s="6" t="str">
        <f t="shared" si="187"/>
        <v/>
      </c>
      <c r="I339" s="6" t="s">
        <v>160</v>
      </c>
      <c r="J339" s="6" t="s">
        <v>179</v>
      </c>
      <c r="K339" s="6">
        <f t="shared" ref="K339:K343" ca="1" si="194">IF( F339&lt;2, IF(G339=1, (F339*(-2)+1)*(0+30), IF(G339=2, (F339-2)*(0+45), IF(G339=3, (F339*(-2)+1)*(0+60), (F339-2)*(0)))), IF(G339=1, (F339*(-1)+4)*(180+30),IF(G339=2, (F339-4)*(180+45),IF(G339=3, (F339*(-1)+4)*(180+60), (F339-4)*(180)))) )</f>
        <v>0</v>
      </c>
      <c r="AZ339" s="9"/>
    </row>
    <row r="340" spans="1:57" x14ac:dyDescent="0.3">
      <c r="A340">
        <v>0</v>
      </c>
      <c r="B340" s="8">
        <v>0</v>
      </c>
      <c r="C340" s="6">
        <f t="shared" ca="1" si="168"/>
        <v>0.97087538484136171</v>
      </c>
      <c r="D340" s="6">
        <f t="shared" ca="1" si="168"/>
        <v>0.60747081685034199</v>
      </c>
      <c r="E340" s="6">
        <f t="shared" ca="1" si="190"/>
        <v>2.912461515863829E-2</v>
      </c>
      <c r="F340" s="6">
        <f t="shared" ca="1" si="191"/>
        <v>0</v>
      </c>
      <c r="G340" s="6">
        <f t="shared" ca="1" si="192"/>
        <v>0</v>
      </c>
      <c r="H340" s="6" t="str">
        <f t="shared" si="187"/>
        <v/>
      </c>
      <c r="I340" s="6" t="s">
        <v>160</v>
      </c>
      <c r="J340" s="6" t="s">
        <v>179</v>
      </c>
      <c r="K340" s="6">
        <f t="shared" ca="1" si="194"/>
        <v>0</v>
      </c>
      <c r="N340" s="18"/>
      <c r="Y340" s="9"/>
      <c r="AZ340" s="9"/>
    </row>
    <row r="341" spans="1:57" x14ac:dyDescent="0.3">
      <c r="A341">
        <v>0</v>
      </c>
      <c r="B341" s="8">
        <v>0</v>
      </c>
      <c r="C341" s="6">
        <f t="shared" ca="1" si="168"/>
        <v>9.9957928634177962E-2</v>
      </c>
      <c r="D341" s="6">
        <f t="shared" ca="1" si="168"/>
        <v>0.4972155370574235</v>
      </c>
      <c r="E341" s="6">
        <f t="shared" ca="1" si="190"/>
        <v>0.59995792863417796</v>
      </c>
      <c r="F341" s="6">
        <f t="shared" ca="1" si="191"/>
        <v>1</v>
      </c>
      <c r="G341" s="6">
        <f t="shared" ca="1" si="192"/>
        <v>1</v>
      </c>
      <c r="H341" s="6" t="str">
        <f t="shared" si="187"/>
        <v/>
      </c>
      <c r="I341" s="6" t="s">
        <v>160</v>
      </c>
      <c r="J341" s="6" t="s">
        <v>179</v>
      </c>
      <c r="K341" s="6">
        <f t="shared" ca="1" si="194"/>
        <v>-30</v>
      </c>
      <c r="N341" s="18"/>
      <c r="Y341" s="9"/>
      <c r="AZ341" s="9"/>
    </row>
    <row r="342" spans="1:57" x14ac:dyDescent="0.3">
      <c r="A342">
        <v>0</v>
      </c>
      <c r="B342" s="8">
        <v>0</v>
      </c>
      <c r="C342" s="6">
        <f t="shared" ca="1" si="168"/>
        <v>0.88521308009197885</v>
      </c>
      <c r="D342" s="6">
        <f t="shared" ca="1" si="168"/>
        <v>0.20298733507975586</v>
      </c>
      <c r="E342" s="6">
        <f t="shared" ca="1" si="190"/>
        <v>0.11478691990802115</v>
      </c>
      <c r="F342" s="6">
        <f t="shared" ca="1" si="191"/>
        <v>0</v>
      </c>
      <c r="G342" s="6">
        <f t="shared" ca="1" si="192"/>
        <v>3</v>
      </c>
      <c r="H342" s="6" t="str">
        <f t="shared" si="187"/>
        <v/>
      </c>
      <c r="I342" s="6" t="s">
        <v>160</v>
      </c>
      <c r="J342" s="6" t="s">
        <v>179</v>
      </c>
      <c r="K342" s="6">
        <f t="shared" ca="1" si="194"/>
        <v>60</v>
      </c>
      <c r="N342" s="18"/>
      <c r="Y342" s="9"/>
      <c r="AZ342" s="9"/>
    </row>
    <row r="343" spans="1:57" x14ac:dyDescent="0.3">
      <c r="A343">
        <v>0</v>
      </c>
      <c r="B343" s="8">
        <v>0</v>
      </c>
      <c r="C343" s="6">
        <f t="shared" ca="1" si="168"/>
        <v>8.5532224043498473E-2</v>
      </c>
      <c r="D343" s="6">
        <f t="shared" ca="1" si="168"/>
        <v>0.29830469285399341</v>
      </c>
      <c r="E343" s="6">
        <f t="shared" ca="1" si="190"/>
        <v>0.58553222404349847</v>
      </c>
      <c r="F343" s="6">
        <f t="shared" ca="1" si="191"/>
        <v>0</v>
      </c>
      <c r="G343" s="6">
        <f t="shared" ca="1" si="192"/>
        <v>1</v>
      </c>
      <c r="H343" s="6" t="str">
        <f t="shared" si="187"/>
        <v/>
      </c>
      <c r="I343" s="6" t="s">
        <v>160</v>
      </c>
      <c r="J343" s="6" t="s">
        <v>179</v>
      </c>
      <c r="K343" s="6">
        <f t="shared" ca="1" si="194"/>
        <v>30</v>
      </c>
      <c r="N343" s="18"/>
      <c r="Y343" s="9"/>
      <c r="AZ343" s="9"/>
    </row>
    <row r="344" spans="1:57" x14ac:dyDescent="0.3">
      <c r="A344" t="s">
        <v>280</v>
      </c>
      <c r="B344" s="8">
        <v>0</v>
      </c>
      <c r="C344" s="8"/>
      <c r="D344" s="8"/>
      <c r="H344" s="6" t="str">
        <f t="shared" si="187"/>
        <v>\end{enumerate}\newpage   \section*{Cuenta:  20211920081  }\begin{enumerate}</v>
      </c>
      <c r="N344" s="18"/>
      <c r="Y344" s="9"/>
      <c r="AG344" s="10"/>
      <c r="AH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1"/>
      <c r="BA344" s="10"/>
      <c r="BB344" s="10"/>
      <c r="BE344" s="10"/>
    </row>
    <row r="345" spans="1:57" x14ac:dyDescent="0.3">
      <c r="A345">
        <v>0</v>
      </c>
      <c r="B345" s="8">
        <v>0</v>
      </c>
      <c r="C345" s="6">
        <f t="shared" ref="C345:D345" ca="1" si="195">RAND()</f>
        <v>0.42401848535440056</v>
      </c>
      <c r="D345" s="6">
        <f t="shared" ca="1" si="195"/>
        <v>0.287804804939082</v>
      </c>
      <c r="E345" s="6">
        <f t="shared" ref="E345:E354" ca="1" si="196">IF(C345&gt;0.1,      IF(C345&lt;0.6,C345,ABS(1-C345)),C345+0.5)</f>
        <v>0.42401848535440056</v>
      </c>
      <c r="F345" s="6">
        <f t="shared" ref="F345:F354" ca="1" si="197">MOD(ROUND(C345*100+35,0),4)</f>
        <v>1</v>
      </c>
      <c r="G345" s="6">
        <f t="shared" ref="G345:G354" ca="1" si="198">MOD(ROUND(D345*100+35,0),4)</f>
        <v>0</v>
      </c>
      <c r="H345" s="6" t="str">
        <f t="shared" si="187"/>
        <v/>
      </c>
      <c r="I345" s="6" t="s">
        <v>160</v>
      </c>
      <c r="J345" s="6" t="s">
        <v>179</v>
      </c>
      <c r="K345" s="6">
        <f t="shared" ref="K345:K349" ca="1" si="199">IF( F345&lt;2, IF(G345=1, (F345*(-2)+1)*(90+30), IF(G345=2, (F345-2)*(90+45), IF(G345=3, (F345*(-2)+1)*(90+60), (F345-2)*(90)))), IF(G345=1, (F345*(-1)+4)*(180+30),IF(G345=2, (F345-4)*(180+45),IF(G345=3, (F345*(-1)+4)*(180+60), (F345-4)*(180)))) )</f>
        <v>-90</v>
      </c>
      <c r="N345" s="18"/>
      <c r="Y345" s="9"/>
      <c r="AZ345" s="9"/>
    </row>
    <row r="346" spans="1:57" x14ac:dyDescent="0.3">
      <c r="A346">
        <v>0</v>
      </c>
      <c r="B346" s="8">
        <v>0</v>
      </c>
      <c r="C346" s="6">
        <f t="shared" ca="1" si="168"/>
        <v>0.87467319492452256</v>
      </c>
      <c r="D346" s="6">
        <f t="shared" ca="1" si="168"/>
        <v>0.40589841128989634</v>
      </c>
      <c r="E346" s="6">
        <f t="shared" ca="1" si="196"/>
        <v>0.12532680507547744</v>
      </c>
      <c r="F346" s="6">
        <f t="shared" ca="1" si="197"/>
        <v>2</v>
      </c>
      <c r="G346" s="6">
        <f t="shared" ca="1" si="198"/>
        <v>0</v>
      </c>
      <c r="H346" s="6" t="str">
        <f t="shared" si="187"/>
        <v/>
      </c>
      <c r="I346" s="6" t="s">
        <v>160</v>
      </c>
      <c r="J346" s="6" t="s">
        <v>179</v>
      </c>
      <c r="K346" s="6">
        <f t="shared" ca="1" si="199"/>
        <v>-360</v>
      </c>
      <c r="Y346" s="9"/>
      <c r="AZ346" s="9"/>
    </row>
    <row r="347" spans="1:57" x14ac:dyDescent="0.3">
      <c r="A347">
        <v>0</v>
      </c>
      <c r="B347" s="8">
        <v>0</v>
      </c>
      <c r="C347" s="6">
        <f t="shared" ca="1" si="168"/>
        <v>0.78893908229168408</v>
      </c>
      <c r="D347" s="6">
        <f t="shared" ca="1" si="168"/>
        <v>0.98134374369508603</v>
      </c>
      <c r="E347" s="6">
        <f t="shared" ca="1" si="196"/>
        <v>0.21106091770831592</v>
      </c>
      <c r="F347" s="6">
        <f t="shared" ca="1" si="197"/>
        <v>2</v>
      </c>
      <c r="G347" s="6">
        <f t="shared" ca="1" si="198"/>
        <v>1</v>
      </c>
      <c r="H347" s="6" t="str">
        <f t="shared" si="187"/>
        <v/>
      </c>
      <c r="I347" s="6" t="s">
        <v>160</v>
      </c>
      <c r="J347" s="6" t="s">
        <v>179</v>
      </c>
      <c r="K347" s="6">
        <f t="shared" ca="1" si="199"/>
        <v>420</v>
      </c>
      <c r="Y347" s="9"/>
      <c r="AZ347" s="9"/>
    </row>
    <row r="348" spans="1:57" x14ac:dyDescent="0.3">
      <c r="A348">
        <v>0</v>
      </c>
      <c r="B348" s="8">
        <v>0</v>
      </c>
      <c r="C348" s="6">
        <f t="shared" ca="1" si="168"/>
        <v>0.73289578513298326</v>
      </c>
      <c r="D348" s="6">
        <f t="shared" ca="1" si="168"/>
        <v>0.86342122426212076</v>
      </c>
      <c r="E348" s="6">
        <f t="shared" ca="1" si="196"/>
        <v>0.26710421486701674</v>
      </c>
      <c r="F348" s="6">
        <f t="shared" ca="1" si="197"/>
        <v>0</v>
      </c>
      <c r="G348" s="6">
        <f t="shared" ca="1" si="198"/>
        <v>1</v>
      </c>
      <c r="H348" s="6" t="str">
        <f t="shared" si="187"/>
        <v/>
      </c>
      <c r="I348" s="6" t="s">
        <v>160</v>
      </c>
      <c r="J348" s="6" t="s">
        <v>179</v>
      </c>
      <c r="K348" s="6">
        <f t="shared" ca="1" si="199"/>
        <v>120</v>
      </c>
      <c r="Y348" s="9"/>
      <c r="AZ348" s="9"/>
    </row>
    <row r="349" spans="1:57" x14ac:dyDescent="0.3">
      <c r="A349">
        <v>0</v>
      </c>
      <c r="B349" s="8">
        <v>0</v>
      </c>
      <c r="C349" s="6">
        <f t="shared" ca="1" si="168"/>
        <v>0.62678952322544657</v>
      </c>
      <c r="D349" s="6">
        <f t="shared" ca="1" si="168"/>
        <v>0.22019522912587752</v>
      </c>
      <c r="E349" s="6">
        <f t="shared" ca="1" si="196"/>
        <v>0.37321047677455343</v>
      </c>
      <c r="F349" s="6">
        <f t="shared" ca="1" si="197"/>
        <v>2</v>
      </c>
      <c r="G349" s="6">
        <f t="shared" ca="1" si="198"/>
        <v>1</v>
      </c>
      <c r="H349" s="6" t="str">
        <f t="shared" si="187"/>
        <v/>
      </c>
      <c r="I349" s="6" t="s">
        <v>160</v>
      </c>
      <c r="J349" s="6" t="s">
        <v>179</v>
      </c>
      <c r="K349" s="6">
        <f t="shared" ca="1" si="199"/>
        <v>420</v>
      </c>
      <c r="Y349" s="9"/>
      <c r="AZ349" s="9"/>
    </row>
    <row r="350" spans="1:57" x14ac:dyDescent="0.3">
      <c r="A350">
        <v>0</v>
      </c>
      <c r="B350" s="8">
        <v>0</v>
      </c>
      <c r="C350" s="6">
        <f t="shared" ca="1" si="168"/>
        <v>0.43207446124538562</v>
      </c>
      <c r="D350" s="6">
        <f t="shared" ca="1" si="168"/>
        <v>0.38078461233591621</v>
      </c>
      <c r="E350" s="6">
        <f t="shared" ca="1" si="196"/>
        <v>0.43207446124538562</v>
      </c>
      <c r="F350" s="6">
        <f t="shared" ca="1" si="197"/>
        <v>2</v>
      </c>
      <c r="G350" s="6">
        <f t="shared" ca="1" si="198"/>
        <v>1</v>
      </c>
      <c r="H350" s="6" t="str">
        <f t="shared" si="187"/>
        <v/>
      </c>
      <c r="I350" s="6" t="s">
        <v>160</v>
      </c>
      <c r="J350" s="6" t="s">
        <v>179</v>
      </c>
      <c r="K350" s="6">
        <f t="shared" ref="K350:K354" ca="1" si="200">IF( F350&lt;2, IF(G350=1, (F350*(-2)+1)*(0+30), IF(G350=2, (F350-2)*(0+45), IF(G350=3, (F350*(-2)+1)*(0+60), (F350-2)*(0)))), IF(G350=1, (F350*(-1)+4)*(180+30),IF(G350=2, (F350-4)*(180+45),IF(G350=3, (F350*(-1)+4)*(180+60), (F350-4)*(180)))) )</f>
        <v>420</v>
      </c>
      <c r="Q350" s="10"/>
      <c r="R350" s="10"/>
      <c r="S350" s="10"/>
      <c r="T350" s="10"/>
      <c r="U350" s="10"/>
      <c r="V350" s="10"/>
      <c r="W350" s="10"/>
      <c r="X350" s="10"/>
      <c r="Y350" s="11"/>
      <c r="Z350" s="10"/>
      <c r="AA350" s="10"/>
      <c r="AB350" s="10"/>
      <c r="AZ350" s="9"/>
    </row>
    <row r="351" spans="1:57" x14ac:dyDescent="0.3">
      <c r="A351">
        <v>0</v>
      </c>
      <c r="B351" s="8">
        <v>0</v>
      </c>
      <c r="C351" s="6">
        <f t="shared" ca="1" si="168"/>
        <v>0.53703150006494627</v>
      </c>
      <c r="D351" s="6">
        <f t="shared" ca="1" si="168"/>
        <v>7.660265598527094E-2</v>
      </c>
      <c r="E351" s="6">
        <f t="shared" ca="1" si="196"/>
        <v>0.53703150006494627</v>
      </c>
      <c r="F351" s="6">
        <f t="shared" ca="1" si="197"/>
        <v>1</v>
      </c>
      <c r="G351" s="6">
        <f t="shared" ca="1" si="198"/>
        <v>3</v>
      </c>
      <c r="H351" s="6" t="str">
        <f t="shared" si="187"/>
        <v/>
      </c>
      <c r="I351" s="6" t="s">
        <v>160</v>
      </c>
      <c r="J351" s="6" t="s">
        <v>179</v>
      </c>
      <c r="K351" s="6">
        <f t="shared" ca="1" si="200"/>
        <v>-60</v>
      </c>
      <c r="Y351" s="9"/>
      <c r="AZ351" s="9"/>
    </row>
    <row r="352" spans="1:57" x14ac:dyDescent="0.3">
      <c r="A352">
        <v>0</v>
      </c>
      <c r="B352" s="8">
        <v>0</v>
      </c>
      <c r="C352" s="6">
        <f t="shared" ca="1" si="168"/>
        <v>0.14651609420400724</v>
      </c>
      <c r="D352" s="6">
        <f t="shared" ca="1" si="168"/>
        <v>0.84335334224970726</v>
      </c>
      <c r="E352" s="6">
        <f t="shared" ca="1" si="196"/>
        <v>0.14651609420400724</v>
      </c>
      <c r="F352" s="6">
        <f t="shared" ca="1" si="197"/>
        <v>2</v>
      </c>
      <c r="G352" s="6">
        <f t="shared" ca="1" si="198"/>
        <v>3</v>
      </c>
      <c r="H352" s="6" t="str">
        <f t="shared" si="187"/>
        <v/>
      </c>
      <c r="I352" s="6" t="s">
        <v>160</v>
      </c>
      <c r="J352" s="6" t="s">
        <v>179</v>
      </c>
      <c r="K352" s="6">
        <f t="shared" ca="1" si="200"/>
        <v>480</v>
      </c>
      <c r="Y352" s="9"/>
      <c r="AZ352" s="9"/>
    </row>
    <row r="353" spans="1:61" x14ac:dyDescent="0.3">
      <c r="A353">
        <v>0</v>
      </c>
      <c r="B353" s="8">
        <v>0</v>
      </c>
      <c r="C353" s="6">
        <f t="shared" ca="1" si="168"/>
        <v>0.45314835232179196</v>
      </c>
      <c r="D353" s="6">
        <f t="shared" ca="1" si="168"/>
        <v>0.89983941399012046</v>
      </c>
      <c r="E353" s="6">
        <f t="shared" ca="1" si="196"/>
        <v>0.45314835232179196</v>
      </c>
      <c r="F353" s="6">
        <f t="shared" ca="1" si="197"/>
        <v>0</v>
      </c>
      <c r="G353" s="6">
        <f t="shared" ca="1" si="198"/>
        <v>1</v>
      </c>
      <c r="H353" s="6" t="str">
        <f t="shared" si="187"/>
        <v/>
      </c>
      <c r="I353" s="6" t="s">
        <v>160</v>
      </c>
      <c r="J353" s="6" t="s">
        <v>179</v>
      </c>
      <c r="K353" s="6">
        <f t="shared" ca="1" si="200"/>
        <v>30</v>
      </c>
      <c r="Y353" s="9"/>
      <c r="AZ353" s="9"/>
    </row>
    <row r="354" spans="1:61" x14ac:dyDescent="0.3">
      <c r="A354">
        <v>0</v>
      </c>
      <c r="B354" s="8">
        <v>0</v>
      </c>
      <c r="C354" s="6">
        <f t="shared" ca="1" si="168"/>
        <v>0.57709863440621034</v>
      </c>
      <c r="D354" s="6">
        <f t="shared" ca="1" si="168"/>
        <v>0.37738121458024487</v>
      </c>
      <c r="E354" s="6">
        <f t="shared" ca="1" si="196"/>
        <v>0.57709863440621034</v>
      </c>
      <c r="F354" s="6">
        <f t="shared" ca="1" si="197"/>
        <v>1</v>
      </c>
      <c r="G354" s="6">
        <f t="shared" ca="1" si="198"/>
        <v>1</v>
      </c>
      <c r="H354" s="6" t="str">
        <f t="shared" si="187"/>
        <v/>
      </c>
      <c r="I354" s="6" t="s">
        <v>160</v>
      </c>
      <c r="J354" s="6" t="s">
        <v>179</v>
      </c>
      <c r="K354" s="6">
        <f t="shared" ca="1" si="200"/>
        <v>-30</v>
      </c>
      <c r="Y354" s="9"/>
      <c r="AZ354" s="9"/>
    </row>
    <row r="355" spans="1:61" x14ac:dyDescent="0.3">
      <c r="A355" t="s">
        <v>281</v>
      </c>
      <c r="B355" s="8">
        <v>0</v>
      </c>
      <c r="C355" s="8"/>
      <c r="D355" s="8"/>
      <c r="H355" s="6" t="str">
        <f t="shared" si="187"/>
        <v>\end{enumerate}\newpage   \section*{Cuenta:  20211920104  }\begin{enumerate}</v>
      </c>
      <c r="AG355" s="10"/>
      <c r="AH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1"/>
      <c r="BA355" s="10"/>
      <c r="BB355" s="10"/>
      <c r="BE355" s="10"/>
    </row>
    <row r="356" spans="1:61" x14ac:dyDescent="0.3">
      <c r="A356">
        <v>0</v>
      </c>
      <c r="B356" s="8">
        <v>0</v>
      </c>
      <c r="C356" s="6">
        <f t="shared" ref="C356:D419" ca="1" si="201">RAND()</f>
        <v>0.4119674172950093</v>
      </c>
      <c r="D356" s="6">
        <f t="shared" ca="1" si="201"/>
        <v>0.67073864115166382</v>
      </c>
      <c r="E356" s="6">
        <f t="shared" ref="E356:E365" ca="1" si="202">IF(C356&gt;0.1,      IF(C356&lt;0.6,C356,ABS(1-C356)),C356+0.5)</f>
        <v>0.4119674172950093</v>
      </c>
      <c r="F356" s="6">
        <f t="shared" ref="F356:F365" ca="1" si="203">MOD(ROUND(C356*100+35,0),4)</f>
        <v>0</v>
      </c>
      <c r="G356" s="6">
        <f t="shared" ref="G356:G365" ca="1" si="204">MOD(ROUND(D356*100+35,0),4)</f>
        <v>2</v>
      </c>
      <c r="H356" s="6" t="str">
        <f t="shared" si="187"/>
        <v/>
      </c>
      <c r="I356" s="6" t="s">
        <v>160</v>
      </c>
      <c r="J356" s="6" t="s">
        <v>179</v>
      </c>
      <c r="K356" s="6">
        <f t="shared" ref="K356:K360" ca="1" si="205">IF( F356&lt;2, IF(G356=1, (F356*(-2)+1)*(90+30), IF(G356=2, (F356-2)*(90+45), IF(G356=3, (F356*(-2)+1)*(90+60), (F356-2)*(90)))), IF(G356=1, (F356*(-1)+4)*(180+30),IF(G356=2, (F356-4)*(180+45),IF(G356=3, (F356*(-1)+4)*(180+60), (F356-4)*(180)))) )</f>
        <v>-270</v>
      </c>
      <c r="N356" s="18"/>
      <c r="Y356" s="9"/>
      <c r="AZ356" s="9"/>
    </row>
    <row r="357" spans="1:61" x14ac:dyDescent="0.3">
      <c r="A357">
        <v>0</v>
      </c>
      <c r="B357" s="8">
        <v>0</v>
      </c>
      <c r="C357" s="6">
        <f t="shared" ca="1" si="201"/>
        <v>0.34362087997576352</v>
      </c>
      <c r="D357" s="6">
        <f t="shared" ca="1" si="201"/>
        <v>0.52436094972954006</v>
      </c>
      <c r="E357" s="6">
        <f t="shared" ca="1" si="202"/>
        <v>0.34362087997576352</v>
      </c>
      <c r="F357" s="6">
        <f t="shared" ca="1" si="203"/>
        <v>1</v>
      </c>
      <c r="G357" s="6">
        <f t="shared" ca="1" si="204"/>
        <v>3</v>
      </c>
      <c r="H357" s="6" t="str">
        <f t="shared" si="187"/>
        <v/>
      </c>
      <c r="I357" s="6" t="s">
        <v>160</v>
      </c>
      <c r="J357" s="6" t="s">
        <v>179</v>
      </c>
      <c r="K357" s="6">
        <f t="shared" ca="1" si="205"/>
        <v>-150</v>
      </c>
      <c r="N357" s="18"/>
      <c r="Y357" s="9"/>
      <c r="AZ357" s="9"/>
    </row>
    <row r="358" spans="1:61" x14ac:dyDescent="0.3">
      <c r="A358">
        <v>0</v>
      </c>
      <c r="B358" s="8">
        <v>0</v>
      </c>
      <c r="C358" s="6">
        <f t="shared" ca="1" si="201"/>
        <v>0.7572585950038051</v>
      </c>
      <c r="D358" s="6">
        <f t="shared" ca="1" si="201"/>
        <v>0.15444962891124925</v>
      </c>
      <c r="E358" s="6">
        <f t="shared" ca="1" si="202"/>
        <v>0.2427414049961949</v>
      </c>
      <c r="F358" s="6">
        <f t="shared" ca="1" si="203"/>
        <v>3</v>
      </c>
      <c r="G358" s="6">
        <f t="shared" ca="1" si="204"/>
        <v>2</v>
      </c>
      <c r="H358" s="6" t="str">
        <f t="shared" si="187"/>
        <v/>
      </c>
      <c r="I358" s="6" t="s">
        <v>160</v>
      </c>
      <c r="J358" s="6" t="s">
        <v>179</v>
      </c>
      <c r="K358" s="6">
        <f t="shared" ca="1" si="205"/>
        <v>-225</v>
      </c>
      <c r="N358" s="18"/>
      <c r="Y358" s="9"/>
      <c r="AZ358" s="9"/>
    </row>
    <row r="359" spans="1:61" x14ac:dyDescent="0.3">
      <c r="A359">
        <v>0</v>
      </c>
      <c r="B359" s="8">
        <v>0</v>
      </c>
      <c r="C359" s="6">
        <f t="shared" ca="1" si="201"/>
        <v>0.10034971403944071</v>
      </c>
      <c r="D359" s="6">
        <f t="shared" ca="1" si="201"/>
        <v>0.97839248122583911</v>
      </c>
      <c r="E359" s="6">
        <f t="shared" ca="1" si="202"/>
        <v>0.10034971403944071</v>
      </c>
      <c r="F359" s="6">
        <f t="shared" ca="1" si="203"/>
        <v>1</v>
      </c>
      <c r="G359" s="6">
        <f t="shared" ca="1" si="204"/>
        <v>1</v>
      </c>
      <c r="H359" s="6" t="str">
        <f t="shared" si="187"/>
        <v/>
      </c>
      <c r="I359" s="6" t="s">
        <v>160</v>
      </c>
      <c r="J359" s="6" t="s">
        <v>179</v>
      </c>
      <c r="K359" s="6">
        <f t="shared" ca="1" si="205"/>
        <v>-120</v>
      </c>
      <c r="N359" s="18"/>
      <c r="Y359" s="9"/>
      <c r="AZ359" s="9"/>
    </row>
    <row r="360" spans="1:61" x14ac:dyDescent="0.3">
      <c r="A360">
        <v>0</v>
      </c>
      <c r="B360" s="8">
        <v>0</v>
      </c>
      <c r="C360" s="6">
        <f t="shared" ca="1" si="201"/>
        <v>0.44805029303463939</v>
      </c>
      <c r="D360" s="6">
        <f t="shared" ca="1" si="201"/>
        <v>0.51601730210796026</v>
      </c>
      <c r="E360" s="6">
        <f t="shared" ca="1" si="202"/>
        <v>0.44805029303463939</v>
      </c>
      <c r="F360" s="6">
        <f t="shared" ca="1" si="203"/>
        <v>0</v>
      </c>
      <c r="G360" s="6">
        <f t="shared" ca="1" si="204"/>
        <v>3</v>
      </c>
      <c r="H360" s="6" t="str">
        <f t="shared" si="187"/>
        <v/>
      </c>
      <c r="I360" s="6" t="s">
        <v>160</v>
      </c>
      <c r="J360" s="6" t="s">
        <v>179</v>
      </c>
      <c r="K360" s="6">
        <f t="shared" ca="1" si="205"/>
        <v>150</v>
      </c>
      <c r="N360" s="18"/>
      <c r="Y360" s="9"/>
      <c r="AZ360" s="9"/>
    </row>
    <row r="361" spans="1:61" x14ac:dyDescent="0.3">
      <c r="A361">
        <v>0</v>
      </c>
      <c r="B361" s="8">
        <v>0</v>
      </c>
      <c r="C361" s="6">
        <f t="shared" ca="1" si="201"/>
        <v>0.18540176685880694</v>
      </c>
      <c r="D361" s="6">
        <f t="shared" ca="1" si="201"/>
        <v>0.83754561086292745</v>
      </c>
      <c r="E361" s="6">
        <f t="shared" ca="1" si="202"/>
        <v>0.18540176685880694</v>
      </c>
      <c r="F361" s="6">
        <f t="shared" ca="1" si="203"/>
        <v>2</v>
      </c>
      <c r="G361" s="6">
        <f t="shared" ca="1" si="204"/>
        <v>3</v>
      </c>
      <c r="H361" s="6" t="str">
        <f t="shared" si="187"/>
        <v/>
      </c>
      <c r="I361" s="6" t="s">
        <v>160</v>
      </c>
      <c r="J361" s="6" t="s">
        <v>179</v>
      </c>
      <c r="K361" s="6">
        <f t="shared" ref="K361:K365" ca="1" si="206">IF( F361&lt;2, IF(G361=1, (F361*(-2)+1)*(0+30), IF(G361=2, (F361-2)*(0+45), IF(G361=3, (F361*(-2)+1)*(0+60), (F361-2)*(0)))), IF(G361=1, (F361*(-1)+4)*(180+30),IF(G361=2, (F361-4)*(180+45),IF(G361=3, (F361*(-1)+4)*(180+60), (F361-4)*(180)))) )</f>
        <v>480</v>
      </c>
      <c r="N361" s="18"/>
      <c r="Y361" s="9"/>
      <c r="AZ361" s="9"/>
    </row>
    <row r="362" spans="1:61" x14ac:dyDescent="0.3">
      <c r="A362">
        <v>0</v>
      </c>
      <c r="B362" s="8">
        <v>0</v>
      </c>
      <c r="C362" s="6">
        <f t="shared" ca="1" si="201"/>
        <v>0.99882340404893011</v>
      </c>
      <c r="D362" s="6">
        <f t="shared" ca="1" si="201"/>
        <v>0.81592980896842127</v>
      </c>
      <c r="E362" s="6">
        <f t="shared" ca="1" si="202"/>
        <v>1.176595951069892E-3</v>
      </c>
      <c r="F362" s="6">
        <f t="shared" ca="1" si="203"/>
        <v>3</v>
      </c>
      <c r="G362" s="6">
        <f t="shared" ca="1" si="204"/>
        <v>1</v>
      </c>
      <c r="H362" s="6" t="str">
        <f t="shared" si="187"/>
        <v/>
      </c>
      <c r="I362" s="6" t="s">
        <v>160</v>
      </c>
      <c r="J362" s="6" t="s">
        <v>179</v>
      </c>
      <c r="K362" s="6">
        <f t="shared" ca="1" si="206"/>
        <v>210</v>
      </c>
      <c r="Y362" s="9"/>
      <c r="AZ362" s="9"/>
    </row>
    <row r="363" spans="1:61" x14ac:dyDescent="0.3">
      <c r="A363">
        <v>0</v>
      </c>
      <c r="B363" s="8">
        <v>0</v>
      </c>
      <c r="C363" s="6">
        <f t="shared" ca="1" si="201"/>
        <v>0.53892926599441981</v>
      </c>
      <c r="D363" s="6">
        <f t="shared" ca="1" si="201"/>
        <v>0.44815763830718536</v>
      </c>
      <c r="E363" s="6">
        <f t="shared" ca="1" si="202"/>
        <v>0.53892926599441981</v>
      </c>
      <c r="F363" s="6">
        <f t="shared" ca="1" si="203"/>
        <v>1</v>
      </c>
      <c r="G363" s="6">
        <f t="shared" ca="1" si="204"/>
        <v>0</v>
      </c>
      <c r="H363" s="6" t="str">
        <f t="shared" si="187"/>
        <v/>
      </c>
      <c r="I363" s="6" t="s">
        <v>160</v>
      </c>
      <c r="J363" s="6" t="s">
        <v>179</v>
      </c>
      <c r="K363" s="6">
        <f t="shared" ca="1" si="206"/>
        <v>0</v>
      </c>
      <c r="Y363" s="9"/>
      <c r="AZ363" s="9"/>
    </row>
    <row r="364" spans="1:61" x14ac:dyDescent="0.3">
      <c r="A364">
        <v>0</v>
      </c>
      <c r="B364" s="8">
        <v>0</v>
      </c>
      <c r="C364" s="6">
        <f t="shared" ca="1" si="201"/>
        <v>0.33463594444586198</v>
      </c>
      <c r="D364" s="6">
        <f t="shared" ca="1" si="201"/>
        <v>0.39768515943100824</v>
      </c>
      <c r="E364" s="6">
        <f t="shared" ca="1" si="202"/>
        <v>0.33463594444586198</v>
      </c>
      <c r="F364" s="6">
        <f t="shared" ca="1" si="203"/>
        <v>0</v>
      </c>
      <c r="G364" s="6">
        <f t="shared" ca="1" si="204"/>
        <v>3</v>
      </c>
      <c r="H364" s="6" t="str">
        <f t="shared" si="187"/>
        <v/>
      </c>
      <c r="I364" s="6" t="s">
        <v>160</v>
      </c>
      <c r="J364" s="6" t="s">
        <v>179</v>
      </c>
      <c r="K364" s="6">
        <f t="shared" ca="1" si="206"/>
        <v>60</v>
      </c>
      <c r="Y364" s="9"/>
      <c r="AZ364" s="9"/>
    </row>
    <row r="365" spans="1:61" x14ac:dyDescent="0.3">
      <c r="A365">
        <v>0</v>
      </c>
      <c r="B365" s="8">
        <v>0</v>
      </c>
      <c r="C365" s="6">
        <f t="shared" ca="1" si="201"/>
        <v>0.21859663837547083</v>
      </c>
      <c r="D365" s="6">
        <f t="shared" ca="1" si="201"/>
        <v>0.75446998781578811</v>
      </c>
      <c r="E365" s="6">
        <f t="shared" ca="1" si="202"/>
        <v>0.21859663837547083</v>
      </c>
      <c r="F365" s="6">
        <f t="shared" ca="1" si="203"/>
        <v>1</v>
      </c>
      <c r="G365" s="6">
        <f t="shared" ca="1" si="204"/>
        <v>2</v>
      </c>
      <c r="H365" s="6" t="str">
        <f t="shared" si="187"/>
        <v/>
      </c>
      <c r="I365" s="6" t="s">
        <v>160</v>
      </c>
      <c r="J365" s="6" t="s">
        <v>179</v>
      </c>
      <c r="K365" s="6">
        <f t="shared" ca="1" si="206"/>
        <v>-45</v>
      </c>
      <c r="Y365" s="9"/>
      <c r="AZ365" s="9"/>
    </row>
    <row r="366" spans="1:61" x14ac:dyDescent="0.3">
      <c r="A366" t="s">
        <v>282</v>
      </c>
      <c r="B366" s="8">
        <v>0</v>
      </c>
      <c r="C366" s="8"/>
      <c r="D366" s="8"/>
      <c r="H366" s="6" t="str">
        <f t="shared" si="187"/>
        <v>\end{enumerate}\newpage   \section*{Cuenta:  20211920109  }\begin{enumerate}</v>
      </c>
      <c r="Q366" s="10"/>
      <c r="R366" s="10"/>
      <c r="S366" s="10"/>
      <c r="T366" s="10"/>
      <c r="U366" s="10"/>
      <c r="V366" s="10"/>
      <c r="W366" s="10"/>
      <c r="X366" s="10"/>
      <c r="Y366" s="11"/>
      <c r="Z366" s="10"/>
      <c r="AA366" s="10"/>
      <c r="AB366" s="10"/>
      <c r="AG366" s="10"/>
      <c r="AH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1"/>
      <c r="BA366" s="10"/>
      <c r="BB366" s="10"/>
      <c r="BI366" s="10"/>
    </row>
    <row r="367" spans="1:61" x14ac:dyDescent="0.3">
      <c r="A367">
        <v>0</v>
      </c>
      <c r="B367" s="8">
        <v>0</v>
      </c>
      <c r="C367" s="6">
        <f t="shared" ref="C367:D367" ca="1" si="207">RAND()</f>
        <v>2.2105851204690108E-3</v>
      </c>
      <c r="D367" s="6">
        <f t="shared" ca="1" si="207"/>
        <v>0.7466898820528356</v>
      </c>
      <c r="E367" s="6">
        <f t="shared" ref="E367:E376" ca="1" si="208">IF(C367&gt;0.1,      IF(C367&lt;0.6,C367,ABS(1-C367)),C367+0.5)</f>
        <v>0.50221058512046901</v>
      </c>
      <c r="F367" s="6">
        <f t="shared" ref="F367:F376" ca="1" si="209">MOD(ROUND(C367*100+35,0),4)</f>
        <v>3</v>
      </c>
      <c r="G367" s="6">
        <f t="shared" ref="G367:G376" ca="1" si="210">MOD(ROUND(D367*100+35,0),4)</f>
        <v>2</v>
      </c>
      <c r="H367" s="6" t="str">
        <f t="shared" si="187"/>
        <v/>
      </c>
      <c r="I367" s="6" t="s">
        <v>160</v>
      </c>
      <c r="J367" s="6" t="s">
        <v>179</v>
      </c>
      <c r="K367" s="6">
        <f t="shared" ref="K367:K371" ca="1" si="211">IF( F367&lt;2, IF(G367=1, (F367*(-2)+1)*(90+30), IF(G367=2, (F367-2)*(90+45), IF(G367=3, (F367*(-2)+1)*(90+60), (F367-2)*(90)))), IF(G367=1, (F367*(-1)+4)*(180+30),IF(G367=2, (F367-4)*(180+45),IF(G367=3, (F367*(-1)+4)*(180+60), (F367-4)*(180)))) )</f>
        <v>-225</v>
      </c>
      <c r="Y367" s="9"/>
      <c r="AZ367" s="9"/>
    </row>
    <row r="368" spans="1:61" x14ac:dyDescent="0.3">
      <c r="A368">
        <v>0</v>
      </c>
      <c r="B368" s="8">
        <v>0</v>
      </c>
      <c r="C368" s="6">
        <f t="shared" ca="1" si="201"/>
        <v>0.21499098547842932</v>
      </c>
      <c r="D368" s="6">
        <f t="shared" ca="1" si="201"/>
        <v>0.27964626136863902</v>
      </c>
      <c r="E368" s="6">
        <f t="shared" ca="1" si="208"/>
        <v>0.21499098547842932</v>
      </c>
      <c r="F368" s="6">
        <f t="shared" ca="1" si="209"/>
        <v>0</v>
      </c>
      <c r="G368" s="6">
        <f t="shared" ca="1" si="210"/>
        <v>3</v>
      </c>
      <c r="H368" s="6" t="str">
        <f t="shared" si="187"/>
        <v/>
      </c>
      <c r="I368" s="6" t="s">
        <v>160</v>
      </c>
      <c r="J368" s="6" t="s">
        <v>179</v>
      </c>
      <c r="K368" s="6">
        <f t="shared" ca="1" si="211"/>
        <v>150</v>
      </c>
      <c r="Y368" s="9"/>
      <c r="AZ368" s="9"/>
    </row>
    <row r="369" spans="1:61" x14ac:dyDescent="0.3">
      <c r="A369">
        <v>0</v>
      </c>
      <c r="B369" s="8">
        <v>0</v>
      </c>
      <c r="C369" s="6">
        <f t="shared" ca="1" si="201"/>
        <v>7.0342470937662882E-2</v>
      </c>
      <c r="D369" s="6">
        <f t="shared" ca="1" si="201"/>
        <v>0.6481631067286816</v>
      </c>
      <c r="E369" s="6">
        <f t="shared" ca="1" si="208"/>
        <v>0.57034247093766288</v>
      </c>
      <c r="F369" s="6">
        <f t="shared" ca="1" si="209"/>
        <v>2</v>
      </c>
      <c r="G369" s="6">
        <f t="shared" ca="1" si="210"/>
        <v>0</v>
      </c>
      <c r="H369" s="6" t="str">
        <f t="shared" si="187"/>
        <v/>
      </c>
      <c r="I369" s="6" t="s">
        <v>160</v>
      </c>
      <c r="J369" s="6" t="s">
        <v>179</v>
      </c>
      <c r="K369" s="6">
        <f t="shared" ca="1" si="211"/>
        <v>-360</v>
      </c>
      <c r="Y369" s="9"/>
      <c r="AZ369" s="9"/>
    </row>
    <row r="370" spans="1:61" x14ac:dyDescent="0.3">
      <c r="A370">
        <v>0</v>
      </c>
      <c r="B370" s="8">
        <v>0</v>
      </c>
      <c r="C370" s="6">
        <f t="shared" ca="1" si="201"/>
        <v>0.54095356531662198</v>
      </c>
      <c r="D370" s="6">
        <f t="shared" ca="1" si="201"/>
        <v>0.54798499734712225</v>
      </c>
      <c r="E370" s="6">
        <f t="shared" ca="1" si="208"/>
        <v>0.54095356531662198</v>
      </c>
      <c r="F370" s="6">
        <f t="shared" ca="1" si="209"/>
        <v>1</v>
      </c>
      <c r="G370" s="6">
        <f t="shared" ca="1" si="210"/>
        <v>2</v>
      </c>
      <c r="H370" s="6" t="str">
        <f t="shared" si="187"/>
        <v/>
      </c>
      <c r="I370" s="6" t="s">
        <v>160</v>
      </c>
      <c r="J370" s="6" t="s">
        <v>179</v>
      </c>
      <c r="K370" s="6">
        <f t="shared" ca="1" si="211"/>
        <v>-135</v>
      </c>
      <c r="Y370" s="9"/>
      <c r="AZ370" s="9"/>
    </row>
    <row r="371" spans="1:61" x14ac:dyDescent="0.3">
      <c r="A371">
        <v>0</v>
      </c>
      <c r="B371" s="8">
        <v>0</v>
      </c>
      <c r="C371" s="6">
        <f t="shared" ca="1" si="201"/>
        <v>0.53869097096874352</v>
      </c>
      <c r="D371" s="6">
        <f t="shared" ca="1" si="201"/>
        <v>0.86581398304505452</v>
      </c>
      <c r="E371" s="6">
        <f t="shared" ca="1" si="208"/>
        <v>0.53869097096874352</v>
      </c>
      <c r="F371" s="6">
        <f t="shared" ca="1" si="209"/>
        <v>1</v>
      </c>
      <c r="G371" s="6">
        <f t="shared" ca="1" si="210"/>
        <v>2</v>
      </c>
      <c r="H371" s="6" t="str">
        <f t="shared" si="187"/>
        <v/>
      </c>
      <c r="I371" s="6" t="s">
        <v>160</v>
      </c>
      <c r="J371" s="6" t="s">
        <v>179</v>
      </c>
      <c r="K371" s="6">
        <f t="shared" ca="1" si="211"/>
        <v>-135</v>
      </c>
      <c r="AZ371" s="9"/>
    </row>
    <row r="372" spans="1:61" x14ac:dyDescent="0.3">
      <c r="A372">
        <v>0</v>
      </c>
      <c r="B372" s="8">
        <v>0</v>
      </c>
      <c r="C372" s="6">
        <f t="shared" ca="1" si="201"/>
        <v>0.91680457056215925</v>
      </c>
      <c r="D372" s="6">
        <f t="shared" ca="1" si="201"/>
        <v>0.34892299396240922</v>
      </c>
      <c r="E372" s="6">
        <f t="shared" ca="1" si="208"/>
        <v>8.3195429437840751E-2</v>
      </c>
      <c r="F372" s="6">
        <f t="shared" ca="1" si="209"/>
        <v>3</v>
      </c>
      <c r="G372" s="6">
        <f t="shared" ca="1" si="210"/>
        <v>2</v>
      </c>
      <c r="H372" s="6" t="str">
        <f t="shared" si="187"/>
        <v/>
      </c>
      <c r="I372" s="6" t="s">
        <v>160</v>
      </c>
      <c r="J372" s="6" t="s">
        <v>179</v>
      </c>
      <c r="K372" s="6">
        <f t="shared" ref="K372:K376" ca="1" si="212">IF( F372&lt;2, IF(G372=1, (F372*(-2)+1)*(0+30), IF(G372=2, (F372-2)*(0+45), IF(G372=3, (F372*(-2)+1)*(0+60), (F372-2)*(0)))), IF(G372=1, (F372*(-1)+4)*(180+30),IF(G372=2, (F372-4)*(180+45),IF(G372=3, (F372*(-1)+4)*(180+60), (F372-4)*(180)))) )</f>
        <v>-225</v>
      </c>
      <c r="N372" s="18"/>
      <c r="Y372" s="9"/>
      <c r="AZ372" s="9"/>
    </row>
    <row r="373" spans="1:61" x14ac:dyDescent="0.3">
      <c r="A373">
        <v>0</v>
      </c>
      <c r="B373" s="8">
        <v>0</v>
      </c>
      <c r="C373" s="6">
        <f t="shared" ca="1" si="201"/>
        <v>0.27431074349106643</v>
      </c>
      <c r="D373" s="6">
        <f t="shared" ca="1" si="201"/>
        <v>0.91332826867423111</v>
      </c>
      <c r="E373" s="6">
        <f t="shared" ca="1" si="208"/>
        <v>0.27431074349106643</v>
      </c>
      <c r="F373" s="6">
        <f t="shared" ca="1" si="209"/>
        <v>2</v>
      </c>
      <c r="G373" s="6">
        <f t="shared" ca="1" si="210"/>
        <v>2</v>
      </c>
      <c r="H373" s="6" t="str">
        <f t="shared" si="187"/>
        <v/>
      </c>
      <c r="I373" s="6" t="s">
        <v>160</v>
      </c>
      <c r="J373" s="6" t="s">
        <v>179</v>
      </c>
      <c r="K373" s="6">
        <f t="shared" ca="1" si="212"/>
        <v>-450</v>
      </c>
      <c r="N373" s="18"/>
      <c r="Y373" s="9"/>
      <c r="AZ373" s="9"/>
    </row>
    <row r="374" spans="1:61" x14ac:dyDescent="0.3">
      <c r="A374">
        <v>0</v>
      </c>
      <c r="B374" s="8">
        <v>0</v>
      </c>
      <c r="C374" s="6">
        <f t="shared" ca="1" si="201"/>
        <v>0.52780849461313095</v>
      </c>
      <c r="D374" s="6">
        <f t="shared" ca="1" si="201"/>
        <v>0.75089754983480717</v>
      </c>
      <c r="E374" s="6">
        <f t="shared" ca="1" si="208"/>
        <v>0.52780849461313095</v>
      </c>
      <c r="F374" s="6">
        <f t="shared" ca="1" si="209"/>
        <v>0</v>
      </c>
      <c r="G374" s="6">
        <f t="shared" ca="1" si="210"/>
        <v>2</v>
      </c>
      <c r="H374" s="6" t="str">
        <f t="shared" si="187"/>
        <v/>
      </c>
      <c r="I374" s="6" t="s">
        <v>160</v>
      </c>
      <c r="J374" s="6" t="s">
        <v>179</v>
      </c>
      <c r="K374" s="6">
        <f t="shared" ca="1" si="212"/>
        <v>-90</v>
      </c>
      <c r="N374" s="18"/>
      <c r="Y374" s="9"/>
      <c r="AZ374" s="9"/>
    </row>
    <row r="375" spans="1:61" x14ac:dyDescent="0.3">
      <c r="A375">
        <v>0</v>
      </c>
      <c r="B375" s="8">
        <v>0</v>
      </c>
      <c r="C375" s="6">
        <f t="shared" ca="1" si="201"/>
        <v>0.33925284401225675</v>
      </c>
      <c r="D375" s="6">
        <f t="shared" ca="1" si="201"/>
        <v>8.1400305611170176E-2</v>
      </c>
      <c r="E375" s="6">
        <f t="shared" ca="1" si="208"/>
        <v>0.33925284401225675</v>
      </c>
      <c r="F375" s="6">
        <f t="shared" ca="1" si="209"/>
        <v>1</v>
      </c>
      <c r="G375" s="6">
        <f t="shared" ca="1" si="210"/>
        <v>3</v>
      </c>
      <c r="H375" s="6" t="str">
        <f t="shared" si="187"/>
        <v/>
      </c>
      <c r="I375" s="6" t="s">
        <v>160</v>
      </c>
      <c r="J375" s="6" t="s">
        <v>179</v>
      </c>
      <c r="K375" s="6">
        <f t="shared" ca="1" si="212"/>
        <v>-60</v>
      </c>
      <c r="N375" s="18"/>
      <c r="Y375" s="9"/>
      <c r="AZ375" s="9"/>
    </row>
    <row r="376" spans="1:61" x14ac:dyDescent="0.3">
      <c r="A376">
        <v>0</v>
      </c>
      <c r="B376" s="8">
        <v>0</v>
      </c>
      <c r="C376" s="6">
        <f t="shared" ca="1" si="201"/>
        <v>0.90847233266276062</v>
      </c>
      <c r="D376" s="6">
        <f t="shared" ca="1" si="201"/>
        <v>0.95621058257260505</v>
      </c>
      <c r="E376" s="6">
        <f t="shared" ca="1" si="208"/>
        <v>9.1527667337239382E-2</v>
      </c>
      <c r="F376" s="6">
        <f t="shared" ca="1" si="209"/>
        <v>2</v>
      </c>
      <c r="G376" s="6">
        <f t="shared" ca="1" si="210"/>
        <v>3</v>
      </c>
      <c r="H376" s="6" t="str">
        <f t="shared" si="187"/>
        <v/>
      </c>
      <c r="I376" s="6" t="s">
        <v>160</v>
      </c>
      <c r="J376" s="6" t="s">
        <v>179</v>
      </c>
      <c r="K376" s="6">
        <f t="shared" ca="1" si="212"/>
        <v>480</v>
      </c>
      <c r="N376" s="18"/>
      <c r="Y376" s="9"/>
      <c r="AZ376" s="9"/>
    </row>
    <row r="377" spans="1:61" x14ac:dyDescent="0.3">
      <c r="A377" t="s">
        <v>283</v>
      </c>
      <c r="B377" s="8">
        <v>0</v>
      </c>
      <c r="C377" s="8"/>
      <c r="D377" s="8"/>
      <c r="H377" s="6" t="str">
        <f t="shared" si="187"/>
        <v>\end{enumerate}\newpage   \section*{Cuenta:  20211920123  }\begin{enumerate}</v>
      </c>
      <c r="N377" s="18"/>
      <c r="Y377" s="9"/>
      <c r="AG377" s="10"/>
      <c r="AH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1"/>
      <c r="BA377" s="10"/>
      <c r="BB377" s="10"/>
      <c r="BI377" s="10"/>
    </row>
    <row r="378" spans="1:61" x14ac:dyDescent="0.3">
      <c r="A378">
        <v>0</v>
      </c>
      <c r="B378" s="8">
        <v>0</v>
      </c>
      <c r="C378" s="6">
        <f t="shared" ref="C378:D378" ca="1" si="213">RAND()</f>
        <v>3.8874716927634223E-2</v>
      </c>
      <c r="D378" s="6">
        <f t="shared" ca="1" si="213"/>
        <v>0.69812262288605331</v>
      </c>
      <c r="E378" s="6">
        <f t="shared" ref="E378:E387" ca="1" si="214">IF(C378&gt;0.1,      IF(C378&lt;0.6,C378,ABS(1-C378)),C378+0.5)</f>
        <v>0.53887471692763422</v>
      </c>
      <c r="F378" s="6">
        <f t="shared" ref="F378:F387" ca="1" si="215">MOD(ROUND(C378*100+35,0),4)</f>
        <v>3</v>
      </c>
      <c r="G378" s="6">
        <f t="shared" ref="G378:G387" ca="1" si="216">MOD(ROUND(D378*100+35,0),4)</f>
        <v>1</v>
      </c>
      <c r="H378" s="6" t="str">
        <f t="shared" si="187"/>
        <v/>
      </c>
      <c r="I378" s="6" t="s">
        <v>160</v>
      </c>
      <c r="J378" s="6" t="s">
        <v>179</v>
      </c>
      <c r="K378" s="6">
        <f t="shared" ref="K378:K382" ca="1" si="217">IF( F378&lt;2, IF(G378=1, (F378*(-2)+1)*(90+30), IF(G378=2, (F378-2)*(90+45), IF(G378=3, (F378*(-2)+1)*(90+60), (F378-2)*(90)))), IF(G378=1, (F378*(-1)+4)*(180+30),IF(G378=2, (F378-4)*(180+45),IF(G378=3, (F378*(-1)+4)*(180+60), (F378-4)*(180)))) )</f>
        <v>210</v>
      </c>
      <c r="Y378" s="9"/>
      <c r="AZ378" s="9"/>
    </row>
    <row r="379" spans="1:61" x14ac:dyDescent="0.3">
      <c r="A379">
        <v>0</v>
      </c>
      <c r="B379" s="8">
        <v>0</v>
      </c>
      <c r="C379" s="6">
        <f t="shared" ca="1" si="201"/>
        <v>0.58896592251330226</v>
      </c>
      <c r="D379" s="6">
        <f t="shared" ca="1" si="201"/>
        <v>0.52398391345770201</v>
      </c>
      <c r="E379" s="6">
        <f t="shared" ca="1" si="214"/>
        <v>0.58896592251330226</v>
      </c>
      <c r="F379" s="6">
        <f t="shared" ca="1" si="215"/>
        <v>2</v>
      </c>
      <c r="G379" s="6">
        <f t="shared" ca="1" si="216"/>
        <v>3</v>
      </c>
      <c r="H379" s="6" t="str">
        <f t="shared" si="187"/>
        <v/>
      </c>
      <c r="I379" s="6" t="s">
        <v>160</v>
      </c>
      <c r="J379" s="6" t="s">
        <v>179</v>
      </c>
      <c r="K379" s="6">
        <f t="shared" ca="1" si="217"/>
        <v>480</v>
      </c>
      <c r="Y379" s="9"/>
      <c r="AZ379" s="9"/>
    </row>
    <row r="380" spans="1:61" x14ac:dyDescent="0.3">
      <c r="A380">
        <v>0</v>
      </c>
      <c r="B380" s="8">
        <v>0</v>
      </c>
      <c r="C380" s="6">
        <f t="shared" ca="1" si="201"/>
        <v>0.31773634041711096</v>
      </c>
      <c r="D380" s="6">
        <f t="shared" ca="1" si="201"/>
        <v>0.51422874624647019</v>
      </c>
      <c r="E380" s="6">
        <f t="shared" ca="1" si="214"/>
        <v>0.31773634041711096</v>
      </c>
      <c r="F380" s="6">
        <f t="shared" ca="1" si="215"/>
        <v>3</v>
      </c>
      <c r="G380" s="6">
        <f t="shared" ca="1" si="216"/>
        <v>2</v>
      </c>
      <c r="H380" s="6" t="str">
        <f t="shared" si="187"/>
        <v/>
      </c>
      <c r="I380" s="6" t="s">
        <v>160</v>
      </c>
      <c r="J380" s="6" t="s">
        <v>179</v>
      </c>
      <c r="K380" s="6">
        <f t="shared" ca="1" si="217"/>
        <v>-225</v>
      </c>
      <c r="Y380" s="9"/>
      <c r="AZ380" s="9"/>
    </row>
    <row r="381" spans="1:61" x14ac:dyDescent="0.3">
      <c r="A381">
        <v>0</v>
      </c>
      <c r="B381" s="8">
        <v>0</v>
      </c>
      <c r="C381" s="6">
        <f t="shared" ca="1" si="201"/>
        <v>0.26238500045225732</v>
      </c>
      <c r="D381" s="6">
        <f t="shared" ca="1" si="201"/>
        <v>0.24912386629592875</v>
      </c>
      <c r="E381" s="6">
        <f t="shared" ca="1" si="214"/>
        <v>0.26238500045225732</v>
      </c>
      <c r="F381" s="6">
        <f t="shared" ca="1" si="215"/>
        <v>1</v>
      </c>
      <c r="G381" s="6">
        <f t="shared" ca="1" si="216"/>
        <v>0</v>
      </c>
      <c r="H381" s="6" t="str">
        <f t="shared" si="187"/>
        <v/>
      </c>
      <c r="I381" s="6" t="s">
        <v>160</v>
      </c>
      <c r="J381" s="6" t="s">
        <v>179</v>
      </c>
      <c r="K381" s="6">
        <f t="shared" ca="1" si="217"/>
        <v>-90</v>
      </c>
      <c r="Y381" s="9"/>
      <c r="AZ381" s="9"/>
    </row>
    <row r="382" spans="1:61" x14ac:dyDescent="0.3">
      <c r="A382">
        <v>0</v>
      </c>
      <c r="B382" s="8">
        <v>0</v>
      </c>
      <c r="C382" s="6">
        <f t="shared" ca="1" si="201"/>
        <v>0.97193406682589356</v>
      </c>
      <c r="D382" s="6">
        <f t="shared" ca="1" si="201"/>
        <v>0.78008520131296311</v>
      </c>
      <c r="E382" s="6">
        <f t="shared" ca="1" si="214"/>
        <v>2.8065933174106439E-2</v>
      </c>
      <c r="F382" s="6">
        <f t="shared" ca="1" si="215"/>
        <v>0</v>
      </c>
      <c r="G382" s="6">
        <f t="shared" ca="1" si="216"/>
        <v>1</v>
      </c>
      <c r="H382" s="6" t="str">
        <f t="shared" si="187"/>
        <v/>
      </c>
      <c r="I382" s="6" t="s">
        <v>160</v>
      </c>
      <c r="J382" s="6" t="s">
        <v>179</v>
      </c>
      <c r="K382" s="6">
        <f t="shared" ca="1" si="217"/>
        <v>120</v>
      </c>
      <c r="Q382" s="10"/>
      <c r="R382" s="10"/>
      <c r="S382" s="10"/>
      <c r="T382" s="10"/>
      <c r="U382" s="10"/>
      <c r="V382" s="10"/>
      <c r="W382" s="10"/>
      <c r="X382" s="10"/>
      <c r="Y382" s="11"/>
      <c r="Z382" s="10"/>
      <c r="AA382" s="10"/>
      <c r="AB382" s="10"/>
      <c r="AZ382" s="9"/>
    </row>
    <row r="383" spans="1:61" x14ac:dyDescent="0.3">
      <c r="A383">
        <v>0</v>
      </c>
      <c r="B383" s="8">
        <v>0</v>
      </c>
      <c r="C383" s="6">
        <f t="shared" ca="1" si="201"/>
        <v>0.93170331596566924</v>
      </c>
      <c r="D383" s="6">
        <f t="shared" ca="1" si="201"/>
        <v>0.49697740748808261</v>
      </c>
      <c r="E383" s="6">
        <f t="shared" ca="1" si="214"/>
        <v>6.8296684034330757E-2</v>
      </c>
      <c r="F383" s="6">
        <f t="shared" ca="1" si="215"/>
        <v>0</v>
      </c>
      <c r="G383" s="6">
        <f t="shared" ca="1" si="216"/>
        <v>1</v>
      </c>
      <c r="H383" s="6" t="str">
        <f t="shared" si="187"/>
        <v/>
      </c>
      <c r="I383" s="6" t="s">
        <v>160</v>
      </c>
      <c r="J383" s="6" t="s">
        <v>179</v>
      </c>
      <c r="K383" s="6">
        <f t="shared" ref="K383:K387" ca="1" si="218">IF( F383&lt;2, IF(G383=1, (F383*(-2)+1)*(0+30), IF(G383=2, (F383-2)*(0+45), IF(G383=3, (F383*(-2)+1)*(0+60), (F383-2)*(0)))), IF(G383=1, (F383*(-1)+4)*(180+30),IF(G383=2, (F383-4)*(180+45),IF(G383=3, (F383*(-1)+4)*(180+60), (F383-4)*(180)))) )</f>
        <v>30</v>
      </c>
      <c r="Y383" s="9"/>
      <c r="AZ383" s="9"/>
    </row>
    <row r="384" spans="1:61" x14ac:dyDescent="0.3">
      <c r="A384">
        <v>0</v>
      </c>
      <c r="B384" s="8">
        <v>0</v>
      </c>
      <c r="C384" s="6">
        <f t="shared" ca="1" si="201"/>
        <v>0.82010683880769852</v>
      </c>
      <c r="D384" s="6">
        <f t="shared" ca="1" si="201"/>
        <v>0.91688173770630477</v>
      </c>
      <c r="E384" s="6">
        <f t="shared" ca="1" si="214"/>
        <v>0.17989316119230148</v>
      </c>
      <c r="F384" s="6">
        <f t="shared" ca="1" si="215"/>
        <v>1</v>
      </c>
      <c r="G384" s="6">
        <f t="shared" ca="1" si="216"/>
        <v>3</v>
      </c>
      <c r="H384" s="6" t="str">
        <f t="shared" si="187"/>
        <v/>
      </c>
      <c r="I384" s="6" t="s">
        <v>160</v>
      </c>
      <c r="J384" s="6" t="s">
        <v>179</v>
      </c>
      <c r="K384" s="6">
        <f t="shared" ca="1" si="218"/>
        <v>-60</v>
      </c>
      <c r="Y384" s="9"/>
      <c r="AZ384" s="9"/>
    </row>
    <row r="385" spans="1:61" x14ac:dyDescent="0.3">
      <c r="A385">
        <v>0</v>
      </c>
      <c r="B385" s="8">
        <v>0</v>
      </c>
      <c r="C385" s="6">
        <f t="shared" ca="1" si="201"/>
        <v>0.87663459895080464</v>
      </c>
      <c r="D385" s="6">
        <f t="shared" ca="1" si="201"/>
        <v>0.32578630637857431</v>
      </c>
      <c r="E385" s="6">
        <f t="shared" ca="1" si="214"/>
        <v>0.12336540104919536</v>
      </c>
      <c r="F385" s="6">
        <f t="shared" ca="1" si="215"/>
        <v>3</v>
      </c>
      <c r="G385" s="6">
        <f t="shared" ca="1" si="216"/>
        <v>0</v>
      </c>
      <c r="H385" s="6" t="str">
        <f t="shared" si="187"/>
        <v/>
      </c>
      <c r="I385" s="6" t="s">
        <v>160</v>
      </c>
      <c r="J385" s="6" t="s">
        <v>179</v>
      </c>
      <c r="K385" s="6">
        <f t="shared" ca="1" si="218"/>
        <v>-180</v>
      </c>
      <c r="Y385" s="9"/>
      <c r="AZ385" s="9"/>
    </row>
    <row r="386" spans="1:61" x14ac:dyDescent="0.3">
      <c r="A386">
        <v>0</v>
      </c>
      <c r="B386" s="8">
        <v>0</v>
      </c>
      <c r="C386" s="6">
        <f t="shared" ca="1" si="201"/>
        <v>0.79857169162042052</v>
      </c>
      <c r="D386" s="6">
        <f t="shared" ca="1" si="201"/>
        <v>0.76101320869059152</v>
      </c>
      <c r="E386" s="6">
        <f t="shared" ca="1" si="214"/>
        <v>0.20142830837957948</v>
      </c>
      <c r="F386" s="6">
        <f t="shared" ca="1" si="215"/>
        <v>3</v>
      </c>
      <c r="G386" s="6">
        <f t="shared" ca="1" si="216"/>
        <v>3</v>
      </c>
      <c r="H386" s="6" t="str">
        <f t="shared" si="187"/>
        <v/>
      </c>
      <c r="I386" s="6" t="s">
        <v>160</v>
      </c>
      <c r="J386" s="6" t="s">
        <v>179</v>
      </c>
      <c r="K386" s="6">
        <f t="shared" ca="1" si="218"/>
        <v>240</v>
      </c>
      <c r="Y386" s="9"/>
      <c r="AZ386" s="9"/>
    </row>
    <row r="387" spans="1:61" x14ac:dyDescent="0.3">
      <c r="A387">
        <v>0</v>
      </c>
      <c r="B387" s="8">
        <v>0</v>
      </c>
      <c r="C387" s="6">
        <f t="shared" ca="1" si="201"/>
        <v>0.36610852942537042</v>
      </c>
      <c r="D387" s="6">
        <f t="shared" ca="1" si="201"/>
        <v>0.68849287141851456</v>
      </c>
      <c r="E387" s="6">
        <f t="shared" ca="1" si="214"/>
        <v>0.36610852942537042</v>
      </c>
      <c r="F387" s="6">
        <f t="shared" ca="1" si="215"/>
        <v>0</v>
      </c>
      <c r="G387" s="6">
        <f t="shared" ca="1" si="216"/>
        <v>0</v>
      </c>
      <c r="H387" s="6" t="str">
        <f t="shared" si="187"/>
        <v/>
      </c>
      <c r="I387" s="6" t="s">
        <v>160</v>
      </c>
      <c r="J387" s="6" t="s">
        <v>179</v>
      </c>
      <c r="K387" s="6">
        <f t="shared" ca="1" si="218"/>
        <v>0</v>
      </c>
      <c r="AZ387" s="9"/>
    </row>
    <row r="388" spans="1:61" x14ac:dyDescent="0.3">
      <c r="A388" t="s">
        <v>284</v>
      </c>
      <c r="B388" s="8">
        <v>0</v>
      </c>
      <c r="C388" s="8"/>
      <c r="D388" s="8"/>
      <c r="H388" s="6" t="str">
        <f t="shared" ref="H388:H451" si="219">IF(A388=0,"",A388)</f>
        <v>\end{enumerate}\newpage   \section*{Cuenta:  20211920150  }\begin{enumerate}</v>
      </c>
      <c r="N388" s="18"/>
      <c r="Y388" s="9"/>
      <c r="AG388" s="10"/>
      <c r="AH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1"/>
      <c r="BA388" s="10"/>
      <c r="BB388" s="10"/>
      <c r="BE388" s="10"/>
    </row>
    <row r="389" spans="1:61" x14ac:dyDescent="0.3">
      <c r="A389">
        <v>0</v>
      </c>
      <c r="B389" s="8">
        <v>0</v>
      </c>
      <c r="C389" s="6">
        <f t="shared" ref="C389:D389" ca="1" si="220">RAND()</f>
        <v>0.17030884951112213</v>
      </c>
      <c r="D389" s="6">
        <f t="shared" ca="1" si="220"/>
        <v>0.92427870152360259</v>
      </c>
      <c r="E389" s="6">
        <f t="shared" ref="E389:E398" ca="1" si="221">IF(C389&gt;0.1,      IF(C389&lt;0.6,C389,ABS(1-C389)),C389+0.5)</f>
        <v>0.17030884951112213</v>
      </c>
      <c r="F389" s="6">
        <f t="shared" ref="F389:F398" ca="1" si="222">MOD(ROUND(C389*100+35,0),4)</f>
        <v>0</v>
      </c>
      <c r="G389" s="6">
        <f t="shared" ref="G389:G398" ca="1" si="223">MOD(ROUND(D389*100+35,0),4)</f>
        <v>3</v>
      </c>
      <c r="H389" s="6" t="str">
        <f t="shared" si="219"/>
        <v/>
      </c>
      <c r="I389" s="6" t="s">
        <v>160</v>
      </c>
      <c r="J389" s="6" t="s">
        <v>179</v>
      </c>
      <c r="K389" s="6">
        <f t="shared" ref="K389:K393" ca="1" si="224">IF( F389&lt;2, IF(G389=1, (F389*(-2)+1)*(90+30), IF(G389=2, (F389-2)*(90+45), IF(G389=3, (F389*(-2)+1)*(90+60), (F389-2)*(90)))), IF(G389=1, (F389*(-1)+4)*(180+30),IF(G389=2, (F389-4)*(180+45),IF(G389=3, (F389*(-1)+4)*(180+60), (F389-4)*(180)))) )</f>
        <v>150</v>
      </c>
      <c r="N389" s="18"/>
      <c r="Y389" s="9"/>
      <c r="AZ389" s="9"/>
    </row>
    <row r="390" spans="1:61" x14ac:dyDescent="0.3">
      <c r="A390">
        <v>0</v>
      </c>
      <c r="B390" s="8">
        <v>0</v>
      </c>
      <c r="C390" s="6">
        <f t="shared" ca="1" si="201"/>
        <v>5.4501953373805145E-2</v>
      </c>
      <c r="D390" s="6">
        <f t="shared" ca="1" si="201"/>
        <v>0.49507796537490201</v>
      </c>
      <c r="E390" s="6">
        <f t="shared" ca="1" si="221"/>
        <v>0.55450195337380515</v>
      </c>
      <c r="F390" s="6">
        <f t="shared" ca="1" si="222"/>
        <v>0</v>
      </c>
      <c r="G390" s="6">
        <f t="shared" ca="1" si="223"/>
        <v>1</v>
      </c>
      <c r="H390" s="6" t="str">
        <f t="shared" si="219"/>
        <v/>
      </c>
      <c r="I390" s="6" t="s">
        <v>160</v>
      </c>
      <c r="J390" s="6" t="s">
        <v>179</v>
      </c>
      <c r="K390" s="6">
        <f t="shared" ca="1" si="224"/>
        <v>120</v>
      </c>
      <c r="N390" s="18"/>
      <c r="Y390" s="9"/>
      <c r="AZ390" s="9"/>
    </row>
    <row r="391" spans="1:61" x14ac:dyDescent="0.3">
      <c r="A391">
        <v>0</v>
      </c>
      <c r="B391" s="8">
        <v>0</v>
      </c>
      <c r="C391" s="6">
        <f t="shared" ca="1" si="201"/>
        <v>0.30207040522677231</v>
      </c>
      <c r="D391" s="6">
        <f t="shared" ca="1" si="201"/>
        <v>0.55816134869840239</v>
      </c>
      <c r="E391" s="6">
        <f t="shared" ca="1" si="221"/>
        <v>0.30207040522677231</v>
      </c>
      <c r="F391" s="6">
        <f t="shared" ca="1" si="222"/>
        <v>1</v>
      </c>
      <c r="G391" s="6">
        <f t="shared" ca="1" si="223"/>
        <v>3</v>
      </c>
      <c r="H391" s="6" t="str">
        <f t="shared" si="219"/>
        <v/>
      </c>
      <c r="I391" s="6" t="s">
        <v>160</v>
      </c>
      <c r="J391" s="6" t="s">
        <v>179</v>
      </c>
      <c r="K391" s="6">
        <f t="shared" ca="1" si="224"/>
        <v>-150</v>
      </c>
      <c r="N391" s="18"/>
      <c r="Y391" s="9"/>
      <c r="AZ391" s="9"/>
    </row>
    <row r="392" spans="1:61" x14ac:dyDescent="0.3">
      <c r="A392">
        <v>0</v>
      </c>
      <c r="B392" s="8">
        <v>0</v>
      </c>
      <c r="C392" s="6">
        <f t="shared" ca="1" si="201"/>
        <v>0.17188451919957504</v>
      </c>
      <c r="D392" s="6">
        <f t="shared" ca="1" si="201"/>
        <v>0.30582709471018754</v>
      </c>
      <c r="E392" s="6">
        <f t="shared" ca="1" si="221"/>
        <v>0.17188451919957504</v>
      </c>
      <c r="F392" s="6">
        <f t="shared" ca="1" si="222"/>
        <v>0</v>
      </c>
      <c r="G392" s="6">
        <f t="shared" ca="1" si="223"/>
        <v>2</v>
      </c>
      <c r="H392" s="6" t="str">
        <f t="shared" si="219"/>
        <v/>
      </c>
      <c r="I392" s="6" t="s">
        <v>160</v>
      </c>
      <c r="J392" s="6" t="s">
        <v>179</v>
      </c>
      <c r="K392" s="6">
        <f t="shared" ca="1" si="224"/>
        <v>-270</v>
      </c>
      <c r="N392" s="18"/>
      <c r="Y392" s="9"/>
      <c r="AZ392" s="9"/>
    </row>
    <row r="393" spans="1:61" x14ac:dyDescent="0.3">
      <c r="A393">
        <v>0</v>
      </c>
      <c r="B393" s="8">
        <v>0</v>
      </c>
      <c r="C393" s="6">
        <f t="shared" ca="1" si="201"/>
        <v>0.54868334898737281</v>
      </c>
      <c r="D393" s="6">
        <f t="shared" ca="1" si="201"/>
        <v>0.99405939775209473</v>
      </c>
      <c r="E393" s="6">
        <f t="shared" ca="1" si="221"/>
        <v>0.54868334898737281</v>
      </c>
      <c r="F393" s="6">
        <f t="shared" ca="1" si="222"/>
        <v>2</v>
      </c>
      <c r="G393" s="6">
        <f t="shared" ca="1" si="223"/>
        <v>2</v>
      </c>
      <c r="H393" s="6" t="str">
        <f t="shared" si="219"/>
        <v/>
      </c>
      <c r="I393" s="6" t="s">
        <v>160</v>
      </c>
      <c r="J393" s="6" t="s">
        <v>179</v>
      </c>
      <c r="K393" s="6">
        <f t="shared" ca="1" si="224"/>
        <v>-450</v>
      </c>
      <c r="N393" s="18"/>
      <c r="Y393" s="9"/>
      <c r="AZ393" s="9"/>
    </row>
    <row r="394" spans="1:61" x14ac:dyDescent="0.3">
      <c r="A394">
        <v>0</v>
      </c>
      <c r="B394" s="8">
        <v>0</v>
      </c>
      <c r="C394" s="6">
        <f t="shared" ca="1" si="201"/>
        <v>0.42801064005063971</v>
      </c>
      <c r="D394" s="6">
        <f t="shared" ca="1" si="201"/>
        <v>0.57282322535317187</v>
      </c>
      <c r="E394" s="6">
        <f t="shared" ca="1" si="221"/>
        <v>0.42801064005063971</v>
      </c>
      <c r="F394" s="6">
        <f t="shared" ca="1" si="222"/>
        <v>2</v>
      </c>
      <c r="G394" s="6">
        <f t="shared" ca="1" si="223"/>
        <v>0</v>
      </c>
      <c r="H394" s="6" t="str">
        <f t="shared" si="219"/>
        <v/>
      </c>
      <c r="I394" s="6" t="s">
        <v>160</v>
      </c>
      <c r="J394" s="6" t="s">
        <v>179</v>
      </c>
      <c r="K394" s="6">
        <f t="shared" ref="K394:K398" ca="1" si="225">IF( F394&lt;2, IF(G394=1, (F394*(-2)+1)*(0+30), IF(G394=2, (F394-2)*(0+45), IF(G394=3, (F394*(-2)+1)*(0+60), (F394-2)*(0)))), IF(G394=1, (F394*(-1)+4)*(180+30),IF(G394=2, (F394-4)*(180+45),IF(G394=3, (F394*(-1)+4)*(180+60), (F394-4)*(180)))) )</f>
        <v>-360</v>
      </c>
      <c r="Y394" s="9"/>
      <c r="AZ394" s="9"/>
    </row>
    <row r="395" spans="1:61" x14ac:dyDescent="0.3">
      <c r="A395">
        <v>0</v>
      </c>
      <c r="B395" s="8">
        <v>0</v>
      </c>
      <c r="C395" s="6">
        <f t="shared" ca="1" si="201"/>
        <v>0.50086328155248117</v>
      </c>
      <c r="D395" s="6">
        <f t="shared" ca="1" si="201"/>
        <v>0.5589064825578226</v>
      </c>
      <c r="E395" s="6">
        <f t="shared" ca="1" si="221"/>
        <v>0.50086328155248117</v>
      </c>
      <c r="F395" s="6">
        <f t="shared" ca="1" si="222"/>
        <v>1</v>
      </c>
      <c r="G395" s="6">
        <f t="shared" ca="1" si="223"/>
        <v>3</v>
      </c>
      <c r="H395" s="6" t="str">
        <f t="shared" si="219"/>
        <v/>
      </c>
      <c r="I395" s="6" t="s">
        <v>160</v>
      </c>
      <c r="J395" s="6" t="s">
        <v>179</v>
      </c>
      <c r="K395" s="6">
        <f t="shared" ca="1" si="225"/>
        <v>-60</v>
      </c>
      <c r="Y395" s="9"/>
      <c r="AZ395" s="9"/>
    </row>
    <row r="396" spans="1:61" x14ac:dyDescent="0.3">
      <c r="A396">
        <v>0</v>
      </c>
      <c r="B396" s="8">
        <v>0</v>
      </c>
      <c r="C396" s="6">
        <f t="shared" ca="1" si="201"/>
        <v>0.37317124315774874</v>
      </c>
      <c r="D396" s="6">
        <f t="shared" ca="1" si="201"/>
        <v>0.54806783050129659</v>
      </c>
      <c r="E396" s="6">
        <f t="shared" ca="1" si="221"/>
        <v>0.37317124315774874</v>
      </c>
      <c r="F396" s="6">
        <f t="shared" ca="1" si="222"/>
        <v>0</v>
      </c>
      <c r="G396" s="6">
        <f t="shared" ca="1" si="223"/>
        <v>2</v>
      </c>
      <c r="H396" s="6" t="str">
        <f t="shared" si="219"/>
        <v/>
      </c>
      <c r="I396" s="6" t="s">
        <v>160</v>
      </c>
      <c r="J396" s="6" t="s">
        <v>179</v>
      </c>
      <c r="K396" s="6">
        <f t="shared" ca="1" si="225"/>
        <v>-90</v>
      </c>
      <c r="Y396" s="9"/>
      <c r="AZ396" s="9"/>
    </row>
    <row r="397" spans="1:61" x14ac:dyDescent="0.3">
      <c r="A397">
        <v>0</v>
      </c>
      <c r="B397" s="8">
        <v>0</v>
      </c>
      <c r="C397" s="6">
        <f t="shared" ca="1" si="201"/>
        <v>3.2216130894563433E-3</v>
      </c>
      <c r="D397" s="6">
        <f t="shared" ca="1" si="201"/>
        <v>0.8702931087311998</v>
      </c>
      <c r="E397" s="6">
        <f t="shared" ca="1" si="221"/>
        <v>0.50322161308945634</v>
      </c>
      <c r="F397" s="6">
        <f t="shared" ca="1" si="222"/>
        <v>3</v>
      </c>
      <c r="G397" s="6">
        <f t="shared" ca="1" si="223"/>
        <v>2</v>
      </c>
      <c r="H397" s="6" t="str">
        <f t="shared" si="219"/>
        <v/>
      </c>
      <c r="I397" s="6" t="s">
        <v>160</v>
      </c>
      <c r="J397" s="6" t="s">
        <v>179</v>
      </c>
      <c r="K397" s="6">
        <f t="shared" ca="1" si="225"/>
        <v>-225</v>
      </c>
      <c r="Y397" s="9"/>
      <c r="AZ397" s="9"/>
    </row>
    <row r="398" spans="1:61" x14ac:dyDescent="0.3">
      <c r="A398">
        <v>0</v>
      </c>
      <c r="B398" s="8">
        <v>0</v>
      </c>
      <c r="C398" s="6">
        <f t="shared" ca="1" si="201"/>
        <v>1.8945401461011313E-2</v>
      </c>
      <c r="D398" s="6">
        <f t="shared" ca="1" si="201"/>
        <v>0.61993863231526292</v>
      </c>
      <c r="E398" s="6">
        <f t="shared" ca="1" si="221"/>
        <v>0.51894540146101131</v>
      </c>
      <c r="F398" s="6">
        <f t="shared" ca="1" si="222"/>
        <v>1</v>
      </c>
      <c r="G398" s="6">
        <f t="shared" ca="1" si="223"/>
        <v>1</v>
      </c>
      <c r="H398" s="6" t="str">
        <f t="shared" si="219"/>
        <v/>
      </c>
      <c r="I398" s="6" t="s">
        <v>160</v>
      </c>
      <c r="J398" s="6" t="s">
        <v>179</v>
      </c>
      <c r="K398" s="6">
        <f t="shared" ca="1" si="225"/>
        <v>-30</v>
      </c>
      <c r="Q398" s="10"/>
      <c r="R398" s="10"/>
      <c r="S398" s="10"/>
      <c r="T398" s="10"/>
      <c r="U398" s="10"/>
      <c r="V398" s="10"/>
      <c r="W398" s="10"/>
      <c r="X398" s="10"/>
      <c r="Y398" s="11"/>
      <c r="Z398" s="10"/>
      <c r="AA398" s="10"/>
      <c r="AB398" s="10"/>
      <c r="AZ398" s="9"/>
    </row>
    <row r="399" spans="1:61" x14ac:dyDescent="0.3">
      <c r="A399" t="s">
        <v>285</v>
      </c>
      <c r="B399" s="8">
        <v>0</v>
      </c>
      <c r="C399" s="8"/>
      <c r="D399" s="8"/>
      <c r="H399" s="6" t="str">
        <f t="shared" si="219"/>
        <v>\end{enumerate}\newpage   \section*{Cuenta:  20211920161  }\begin{enumerate}</v>
      </c>
      <c r="Y399" s="9"/>
      <c r="AG399" s="10"/>
      <c r="AH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1"/>
      <c r="BA399" s="10"/>
      <c r="BB399" s="10"/>
      <c r="BE399" s="10"/>
      <c r="BI399" s="10"/>
    </row>
    <row r="400" spans="1:61" x14ac:dyDescent="0.3">
      <c r="A400">
        <v>0</v>
      </c>
      <c r="B400" s="8">
        <v>0</v>
      </c>
      <c r="C400" s="6">
        <f t="shared" ref="C400:D400" ca="1" si="226">RAND()</f>
        <v>0.78948295736869922</v>
      </c>
      <c r="D400" s="6">
        <f t="shared" ca="1" si="226"/>
        <v>0.99379524347055981</v>
      </c>
      <c r="E400" s="6">
        <f t="shared" ref="E400:E409" ca="1" si="227">IF(C400&gt;0.1,      IF(C400&lt;0.6,C400,ABS(1-C400)),C400+0.5)</f>
        <v>0.21051704263130078</v>
      </c>
      <c r="F400" s="6">
        <f t="shared" ref="F400:F409" ca="1" si="228">MOD(ROUND(C400*100+35,0),4)</f>
        <v>2</v>
      </c>
      <c r="G400" s="6">
        <f t="shared" ref="G400:G409" ca="1" si="229">MOD(ROUND(D400*100+35,0),4)</f>
        <v>2</v>
      </c>
      <c r="H400" s="6" t="str">
        <f t="shared" si="219"/>
        <v/>
      </c>
      <c r="I400" s="6" t="s">
        <v>160</v>
      </c>
      <c r="J400" s="6" t="s">
        <v>179</v>
      </c>
      <c r="K400" s="6">
        <f t="shared" ref="K400:K404" ca="1" si="230">IF( F400&lt;2, IF(G400=1, (F400*(-2)+1)*(90+30), IF(G400=2, (F400-2)*(90+45), IF(G400=3, (F400*(-2)+1)*(90+60), (F400-2)*(90)))), IF(G400=1, (F400*(-1)+4)*(180+30),IF(G400=2, (F400-4)*(180+45),IF(G400=3, (F400*(-1)+4)*(180+60), (F400-4)*(180)))) )</f>
        <v>-450</v>
      </c>
      <c r="Y400" s="9"/>
      <c r="AZ400" s="9"/>
    </row>
    <row r="401" spans="1:61" x14ac:dyDescent="0.3">
      <c r="A401">
        <v>0</v>
      </c>
      <c r="B401" s="8">
        <v>0</v>
      </c>
      <c r="C401" s="6">
        <f t="shared" ca="1" si="201"/>
        <v>0.27599755893530475</v>
      </c>
      <c r="D401" s="6">
        <f t="shared" ca="1" si="201"/>
        <v>0.4482145246557353</v>
      </c>
      <c r="E401" s="6">
        <f t="shared" ca="1" si="227"/>
        <v>0.27599755893530475</v>
      </c>
      <c r="F401" s="6">
        <f t="shared" ca="1" si="228"/>
        <v>3</v>
      </c>
      <c r="G401" s="6">
        <f t="shared" ca="1" si="229"/>
        <v>0</v>
      </c>
      <c r="H401" s="6" t="str">
        <f t="shared" si="219"/>
        <v/>
      </c>
      <c r="I401" s="6" t="s">
        <v>160</v>
      </c>
      <c r="J401" s="6" t="s">
        <v>179</v>
      </c>
      <c r="K401" s="6">
        <f t="shared" ca="1" si="230"/>
        <v>-180</v>
      </c>
      <c r="Y401" s="9"/>
      <c r="AZ401" s="9"/>
    </row>
    <row r="402" spans="1:61" x14ac:dyDescent="0.3">
      <c r="A402">
        <v>0</v>
      </c>
      <c r="B402" s="8">
        <v>0</v>
      </c>
      <c r="C402" s="6">
        <f t="shared" ca="1" si="201"/>
        <v>0.36004870091936703</v>
      </c>
      <c r="D402" s="6">
        <f t="shared" ca="1" si="201"/>
        <v>0.86228828982366812</v>
      </c>
      <c r="E402" s="6">
        <f t="shared" ca="1" si="227"/>
        <v>0.36004870091936703</v>
      </c>
      <c r="F402" s="6">
        <f t="shared" ca="1" si="228"/>
        <v>3</v>
      </c>
      <c r="G402" s="6">
        <f t="shared" ca="1" si="229"/>
        <v>1</v>
      </c>
      <c r="H402" s="6" t="str">
        <f t="shared" si="219"/>
        <v/>
      </c>
      <c r="I402" s="6" t="s">
        <v>160</v>
      </c>
      <c r="J402" s="6" t="s">
        <v>179</v>
      </c>
      <c r="K402" s="6">
        <f t="shared" ca="1" si="230"/>
        <v>210</v>
      </c>
      <c r="Y402" s="9"/>
      <c r="AZ402" s="9"/>
    </row>
    <row r="403" spans="1:61" x14ac:dyDescent="0.3">
      <c r="A403">
        <v>0</v>
      </c>
      <c r="B403" s="8">
        <v>0</v>
      </c>
      <c r="C403" s="6">
        <f t="shared" ca="1" si="201"/>
        <v>0.73570623773023602</v>
      </c>
      <c r="D403" s="6">
        <f t="shared" ca="1" si="201"/>
        <v>0.25953336427080387</v>
      </c>
      <c r="E403" s="6">
        <f t="shared" ca="1" si="227"/>
        <v>0.26429376226976398</v>
      </c>
      <c r="F403" s="6">
        <f t="shared" ca="1" si="228"/>
        <v>1</v>
      </c>
      <c r="G403" s="6">
        <f t="shared" ca="1" si="229"/>
        <v>1</v>
      </c>
      <c r="H403" s="6" t="str">
        <f t="shared" si="219"/>
        <v/>
      </c>
      <c r="I403" s="6" t="s">
        <v>160</v>
      </c>
      <c r="J403" s="6" t="s">
        <v>179</v>
      </c>
      <c r="K403" s="6">
        <f t="shared" ca="1" si="230"/>
        <v>-120</v>
      </c>
      <c r="AZ403" s="9"/>
    </row>
    <row r="404" spans="1:61" x14ac:dyDescent="0.3">
      <c r="A404">
        <v>0</v>
      </c>
      <c r="B404" s="8">
        <v>0</v>
      </c>
      <c r="C404" s="6">
        <f t="shared" ca="1" si="201"/>
        <v>0.92822694518473414</v>
      </c>
      <c r="D404" s="6">
        <f t="shared" ca="1" si="201"/>
        <v>0.78879156382763727</v>
      </c>
      <c r="E404" s="6">
        <f t="shared" ca="1" si="227"/>
        <v>7.1773054815265858E-2</v>
      </c>
      <c r="F404" s="6">
        <f t="shared" ca="1" si="228"/>
        <v>0</v>
      </c>
      <c r="G404" s="6">
        <f t="shared" ca="1" si="229"/>
        <v>2</v>
      </c>
      <c r="H404" s="6" t="str">
        <f t="shared" si="219"/>
        <v/>
      </c>
      <c r="I404" s="6" t="s">
        <v>160</v>
      </c>
      <c r="J404" s="6" t="s">
        <v>179</v>
      </c>
      <c r="K404" s="6">
        <f t="shared" ca="1" si="230"/>
        <v>-270</v>
      </c>
      <c r="N404" s="18"/>
      <c r="Y404" s="9"/>
      <c r="AZ404" s="9"/>
    </row>
    <row r="405" spans="1:61" x14ac:dyDescent="0.3">
      <c r="A405">
        <v>0</v>
      </c>
      <c r="B405" s="8">
        <v>0</v>
      </c>
      <c r="C405" s="6">
        <f t="shared" ca="1" si="201"/>
        <v>0.25571849915810363</v>
      </c>
      <c r="D405" s="6">
        <f t="shared" ca="1" si="201"/>
        <v>0.86569988972526413</v>
      </c>
      <c r="E405" s="6">
        <f t="shared" ca="1" si="227"/>
        <v>0.25571849915810363</v>
      </c>
      <c r="F405" s="6">
        <f t="shared" ca="1" si="228"/>
        <v>1</v>
      </c>
      <c r="G405" s="6">
        <f t="shared" ca="1" si="229"/>
        <v>2</v>
      </c>
      <c r="H405" s="6" t="str">
        <f t="shared" si="219"/>
        <v/>
      </c>
      <c r="I405" s="6" t="s">
        <v>160</v>
      </c>
      <c r="J405" s="6" t="s">
        <v>179</v>
      </c>
      <c r="K405" s="6">
        <f t="shared" ref="K405:K409" ca="1" si="231">IF( F405&lt;2, IF(G405=1, (F405*(-2)+1)*(0+30), IF(G405=2, (F405-2)*(0+45), IF(G405=3, (F405*(-2)+1)*(0+60), (F405-2)*(0)))), IF(G405=1, (F405*(-1)+4)*(180+30),IF(G405=2, (F405-4)*(180+45),IF(G405=3, (F405*(-1)+4)*(180+60), (F405-4)*(180)))) )</f>
        <v>-45</v>
      </c>
      <c r="N405" s="18"/>
      <c r="Y405" s="9"/>
      <c r="AZ405" s="9"/>
    </row>
    <row r="406" spans="1:61" x14ac:dyDescent="0.3">
      <c r="A406">
        <v>0</v>
      </c>
      <c r="B406" s="8">
        <v>0</v>
      </c>
      <c r="C406" s="6">
        <f t="shared" ca="1" si="201"/>
        <v>0.20272843907572125</v>
      </c>
      <c r="D406" s="6">
        <f t="shared" ca="1" si="201"/>
        <v>0.63518617769735142</v>
      </c>
      <c r="E406" s="6">
        <f t="shared" ca="1" si="227"/>
        <v>0.20272843907572125</v>
      </c>
      <c r="F406" s="6">
        <f t="shared" ca="1" si="228"/>
        <v>3</v>
      </c>
      <c r="G406" s="6">
        <f t="shared" ca="1" si="229"/>
        <v>3</v>
      </c>
      <c r="H406" s="6" t="str">
        <f t="shared" si="219"/>
        <v/>
      </c>
      <c r="I406" s="6" t="s">
        <v>160</v>
      </c>
      <c r="J406" s="6" t="s">
        <v>179</v>
      </c>
      <c r="K406" s="6">
        <f t="shared" ca="1" si="231"/>
        <v>240</v>
      </c>
      <c r="N406" s="18"/>
      <c r="Y406" s="9"/>
      <c r="AZ406" s="9"/>
    </row>
    <row r="407" spans="1:61" x14ac:dyDescent="0.3">
      <c r="A407">
        <v>0</v>
      </c>
      <c r="B407" s="8">
        <v>0</v>
      </c>
      <c r="C407" s="6">
        <f t="shared" ca="1" si="201"/>
        <v>0.42229059943884373</v>
      </c>
      <c r="D407" s="6">
        <f t="shared" ca="1" si="201"/>
        <v>0.65289945234533786</v>
      </c>
      <c r="E407" s="6">
        <f t="shared" ca="1" si="227"/>
        <v>0.42229059943884373</v>
      </c>
      <c r="F407" s="6">
        <f t="shared" ca="1" si="228"/>
        <v>1</v>
      </c>
      <c r="G407" s="6">
        <f t="shared" ca="1" si="229"/>
        <v>0</v>
      </c>
      <c r="H407" s="6" t="str">
        <f t="shared" si="219"/>
        <v/>
      </c>
      <c r="I407" s="6" t="s">
        <v>160</v>
      </c>
      <c r="J407" s="6" t="s">
        <v>179</v>
      </c>
      <c r="K407" s="6">
        <f t="shared" ca="1" si="231"/>
        <v>0</v>
      </c>
      <c r="N407" s="18"/>
      <c r="Y407" s="9"/>
      <c r="AZ407" s="9"/>
    </row>
    <row r="408" spans="1:61" x14ac:dyDescent="0.3">
      <c r="A408">
        <v>0</v>
      </c>
      <c r="B408" s="8">
        <v>0</v>
      </c>
      <c r="C408" s="6">
        <f t="shared" ca="1" si="201"/>
        <v>0.8814903889212331</v>
      </c>
      <c r="D408" s="6">
        <f t="shared" ca="1" si="201"/>
        <v>0.18285167807221492</v>
      </c>
      <c r="E408" s="6">
        <f t="shared" ca="1" si="227"/>
        <v>0.1185096110787669</v>
      </c>
      <c r="F408" s="6">
        <f t="shared" ca="1" si="228"/>
        <v>3</v>
      </c>
      <c r="G408" s="6">
        <f t="shared" ca="1" si="229"/>
        <v>1</v>
      </c>
      <c r="H408" s="6" t="str">
        <f t="shared" si="219"/>
        <v/>
      </c>
      <c r="I408" s="6" t="s">
        <v>160</v>
      </c>
      <c r="J408" s="6" t="s">
        <v>179</v>
      </c>
      <c r="K408" s="6">
        <f t="shared" ca="1" si="231"/>
        <v>210</v>
      </c>
      <c r="N408" s="18"/>
      <c r="Y408" s="9"/>
      <c r="AZ408" s="9"/>
    </row>
    <row r="409" spans="1:61" x14ac:dyDescent="0.3">
      <c r="A409">
        <v>0</v>
      </c>
      <c r="B409" s="8">
        <v>0</v>
      </c>
      <c r="C409" s="6">
        <f t="shared" ca="1" si="201"/>
        <v>1.4944433811127089E-3</v>
      </c>
      <c r="D409" s="6">
        <f t="shared" ca="1" si="201"/>
        <v>9.2888997358064107E-2</v>
      </c>
      <c r="E409" s="6">
        <f t="shared" ca="1" si="227"/>
        <v>0.50149444338111271</v>
      </c>
      <c r="F409" s="6">
        <f t="shared" ca="1" si="228"/>
        <v>3</v>
      </c>
      <c r="G409" s="6">
        <f t="shared" ca="1" si="229"/>
        <v>0</v>
      </c>
      <c r="H409" s="6" t="str">
        <f t="shared" si="219"/>
        <v/>
      </c>
      <c r="I409" s="6" t="s">
        <v>160</v>
      </c>
      <c r="J409" s="6" t="s">
        <v>179</v>
      </c>
      <c r="K409" s="6">
        <f t="shared" ca="1" si="231"/>
        <v>-180</v>
      </c>
      <c r="N409" s="18"/>
      <c r="Y409" s="9"/>
      <c r="AZ409" s="9"/>
    </row>
    <row r="410" spans="1:61" x14ac:dyDescent="0.3">
      <c r="A410" t="s">
        <v>286</v>
      </c>
      <c r="B410" s="8">
        <v>0</v>
      </c>
      <c r="C410" s="8"/>
      <c r="D410" s="8"/>
      <c r="H410" s="6" t="str">
        <f t="shared" si="219"/>
        <v>\end{enumerate}\newpage   \section*{Cuenta:  X  }\begin{enumerate}</v>
      </c>
      <c r="Y410" s="9"/>
      <c r="AG410" s="10"/>
      <c r="AH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1"/>
      <c r="BA410" s="10"/>
      <c r="BB410" s="10"/>
      <c r="BE410" s="10"/>
      <c r="BI410" s="10"/>
    </row>
    <row r="411" spans="1:61" x14ac:dyDescent="0.3">
      <c r="A411">
        <v>0</v>
      </c>
      <c r="B411" s="8">
        <v>0</v>
      </c>
      <c r="C411" s="6">
        <f t="shared" ref="C411:D411" ca="1" si="232">RAND()</f>
        <v>0.63355886960402741</v>
      </c>
      <c r="D411" s="6">
        <f t="shared" ca="1" si="232"/>
        <v>4.9667723501370942E-3</v>
      </c>
      <c r="E411" s="6">
        <f t="shared" ref="E411:E420" ca="1" si="233">IF(C411&gt;0.1,      IF(C411&lt;0.6,C411,ABS(1-C411)),C411+0.5)</f>
        <v>0.36644113039597259</v>
      </c>
      <c r="F411" s="6">
        <f t="shared" ref="F411:F420" ca="1" si="234">MOD(ROUND(C411*100+35,0),4)</f>
        <v>2</v>
      </c>
      <c r="G411" s="6">
        <f t="shared" ref="G411:G420" ca="1" si="235">MOD(ROUND(D411*100+35,0),4)</f>
        <v>3</v>
      </c>
      <c r="H411" s="6" t="str">
        <f t="shared" si="219"/>
        <v/>
      </c>
      <c r="I411" s="6" t="s">
        <v>160</v>
      </c>
      <c r="J411" s="6" t="s">
        <v>179</v>
      </c>
      <c r="K411" s="6">
        <f t="shared" ref="K411:K415" ca="1" si="236">IF( F411&lt;2, IF(G411=1, (F411*(-2)+1)*(90+30), IF(G411=2, (F411-2)*(90+45), IF(G411=3, (F411*(-2)+1)*(90+60), (F411-2)*(90)))), IF(G411=1, (F411*(-1)+4)*(180+30),IF(G411=2, (F411-4)*(180+45),IF(G411=3, (F411*(-1)+4)*(180+60), (F411-4)*(180)))) )</f>
        <v>480</v>
      </c>
      <c r="Y411" s="9"/>
      <c r="AZ411" s="9"/>
    </row>
    <row r="412" spans="1:61" x14ac:dyDescent="0.3">
      <c r="A412">
        <v>0</v>
      </c>
      <c r="B412" s="8">
        <v>0</v>
      </c>
      <c r="C412" s="6">
        <f t="shared" ca="1" si="201"/>
        <v>2.726049515491491E-2</v>
      </c>
      <c r="D412" s="6">
        <f t="shared" ca="1" si="201"/>
        <v>0.6681008047330067</v>
      </c>
      <c r="E412" s="6">
        <f t="shared" ca="1" si="233"/>
        <v>0.52726049515491491</v>
      </c>
      <c r="F412" s="6">
        <f t="shared" ca="1" si="234"/>
        <v>2</v>
      </c>
      <c r="G412" s="6">
        <f t="shared" ca="1" si="235"/>
        <v>2</v>
      </c>
      <c r="H412" s="6" t="str">
        <f t="shared" si="219"/>
        <v/>
      </c>
      <c r="I412" s="6" t="s">
        <v>160</v>
      </c>
      <c r="J412" s="6" t="s">
        <v>179</v>
      </c>
      <c r="K412" s="6">
        <f t="shared" ca="1" si="236"/>
        <v>-450</v>
      </c>
      <c r="Y412" s="9"/>
      <c r="AZ412" s="9"/>
    </row>
    <row r="413" spans="1:61" x14ac:dyDescent="0.3">
      <c r="A413">
        <v>0</v>
      </c>
      <c r="B413" s="8">
        <v>0</v>
      </c>
      <c r="C413" s="6">
        <f t="shared" ca="1" si="201"/>
        <v>0.4927645503699436</v>
      </c>
      <c r="D413" s="6">
        <f t="shared" ca="1" si="201"/>
        <v>0.62591374889911944</v>
      </c>
      <c r="E413" s="6">
        <f t="shared" ca="1" si="233"/>
        <v>0.4927645503699436</v>
      </c>
      <c r="F413" s="6">
        <f t="shared" ca="1" si="234"/>
        <v>0</v>
      </c>
      <c r="G413" s="6">
        <f t="shared" ca="1" si="235"/>
        <v>2</v>
      </c>
      <c r="H413" s="6" t="str">
        <f t="shared" si="219"/>
        <v/>
      </c>
      <c r="I413" s="6" t="s">
        <v>160</v>
      </c>
      <c r="J413" s="6" t="s">
        <v>179</v>
      </c>
      <c r="K413" s="6">
        <f t="shared" ca="1" si="236"/>
        <v>-270</v>
      </c>
      <c r="Y413" s="9"/>
      <c r="AZ413" s="9"/>
    </row>
    <row r="414" spans="1:61" x14ac:dyDescent="0.3">
      <c r="A414">
        <v>0</v>
      </c>
      <c r="B414" s="8">
        <v>0</v>
      </c>
      <c r="C414" s="6">
        <f t="shared" ca="1" si="201"/>
        <v>0.54586173514749969</v>
      </c>
      <c r="D414" s="6">
        <f t="shared" ca="1" si="201"/>
        <v>0.81160841147899287</v>
      </c>
      <c r="E414" s="6">
        <f t="shared" ca="1" si="233"/>
        <v>0.54586173514749969</v>
      </c>
      <c r="F414" s="6">
        <f t="shared" ca="1" si="234"/>
        <v>2</v>
      </c>
      <c r="G414" s="6">
        <f t="shared" ca="1" si="235"/>
        <v>0</v>
      </c>
      <c r="H414" s="6" t="str">
        <f t="shared" si="219"/>
        <v/>
      </c>
      <c r="I414" s="6" t="s">
        <v>160</v>
      </c>
      <c r="J414" s="6" t="s">
        <v>179</v>
      </c>
      <c r="K414" s="6">
        <f t="shared" ca="1" si="236"/>
        <v>-360</v>
      </c>
      <c r="Q414" s="10"/>
      <c r="R414" s="10"/>
      <c r="S414" s="10"/>
      <c r="T414" s="10"/>
      <c r="U414" s="10"/>
      <c r="V414" s="10"/>
      <c r="W414" s="10"/>
      <c r="X414" s="10"/>
      <c r="Y414" s="11"/>
      <c r="Z414" s="10"/>
      <c r="AA414" s="10"/>
      <c r="AB414" s="10"/>
      <c r="AZ414" s="9"/>
    </row>
    <row r="415" spans="1:61" x14ac:dyDescent="0.3">
      <c r="A415">
        <v>0</v>
      </c>
      <c r="B415" s="8">
        <v>0</v>
      </c>
      <c r="C415" s="6">
        <f t="shared" ca="1" si="201"/>
        <v>0.77198604657042313</v>
      </c>
      <c r="D415" s="6">
        <f t="shared" ca="1" si="201"/>
        <v>0.60051274759907658</v>
      </c>
      <c r="E415" s="6">
        <f t="shared" ca="1" si="233"/>
        <v>0.22801395342957687</v>
      </c>
      <c r="F415" s="6">
        <f t="shared" ca="1" si="234"/>
        <v>0</v>
      </c>
      <c r="G415" s="6">
        <f t="shared" ca="1" si="235"/>
        <v>3</v>
      </c>
      <c r="H415" s="6" t="str">
        <f t="shared" si="219"/>
        <v/>
      </c>
      <c r="I415" s="6" t="s">
        <v>160</v>
      </c>
      <c r="J415" s="6" t="s">
        <v>179</v>
      </c>
      <c r="K415" s="6">
        <f t="shared" ca="1" si="236"/>
        <v>150</v>
      </c>
      <c r="Y415" s="9"/>
      <c r="AZ415" s="9"/>
    </row>
    <row r="416" spans="1:61" x14ac:dyDescent="0.3">
      <c r="A416">
        <v>0</v>
      </c>
      <c r="B416" s="8">
        <v>0</v>
      </c>
      <c r="C416" s="6">
        <f t="shared" ca="1" si="201"/>
        <v>0.62195724445211675</v>
      </c>
      <c r="D416" s="6">
        <f t="shared" ca="1" si="201"/>
        <v>0.96164740499408885</v>
      </c>
      <c r="E416" s="6">
        <f t="shared" ca="1" si="233"/>
        <v>0.37804275554788325</v>
      </c>
      <c r="F416" s="6">
        <f t="shared" ca="1" si="234"/>
        <v>1</v>
      </c>
      <c r="G416" s="6">
        <f t="shared" ca="1" si="235"/>
        <v>3</v>
      </c>
      <c r="H416" s="6" t="str">
        <f t="shared" si="219"/>
        <v/>
      </c>
      <c r="I416" s="6" t="s">
        <v>160</v>
      </c>
      <c r="J416" s="6" t="s">
        <v>179</v>
      </c>
      <c r="K416" s="6">
        <f t="shared" ref="K416:K420" ca="1" si="237">IF( F416&lt;2, IF(G416=1, (F416*(-2)+1)*(0+30), IF(G416=2, (F416-2)*(0+45), IF(G416=3, (F416*(-2)+1)*(0+60), (F416-2)*(0)))), IF(G416=1, (F416*(-1)+4)*(180+30),IF(G416=2, (F416-4)*(180+45),IF(G416=3, (F416*(-1)+4)*(180+60), (F416-4)*(180)))) )</f>
        <v>-60</v>
      </c>
      <c r="Y416" s="9"/>
      <c r="AZ416" s="9"/>
    </row>
    <row r="417" spans="1:54" x14ac:dyDescent="0.3">
      <c r="A417">
        <v>0</v>
      </c>
      <c r="B417" s="8">
        <v>0</v>
      </c>
      <c r="C417" s="6">
        <f t="shared" ca="1" si="201"/>
        <v>0.38915913870505348</v>
      </c>
      <c r="D417" s="6">
        <f t="shared" ca="1" si="201"/>
        <v>0.48680918132135442</v>
      </c>
      <c r="E417" s="6">
        <f t="shared" ca="1" si="233"/>
        <v>0.38915913870505348</v>
      </c>
      <c r="F417" s="6">
        <f t="shared" ca="1" si="234"/>
        <v>2</v>
      </c>
      <c r="G417" s="6">
        <f t="shared" ca="1" si="235"/>
        <v>0</v>
      </c>
      <c r="H417" s="6" t="str">
        <f t="shared" si="219"/>
        <v/>
      </c>
      <c r="I417" s="6" t="s">
        <v>160</v>
      </c>
      <c r="J417" s="6" t="s">
        <v>179</v>
      </c>
      <c r="K417" s="6">
        <f t="shared" ca="1" si="237"/>
        <v>-360</v>
      </c>
      <c r="Y417" s="9"/>
      <c r="AZ417" s="9"/>
    </row>
    <row r="418" spans="1:54" x14ac:dyDescent="0.3">
      <c r="A418">
        <v>0</v>
      </c>
      <c r="B418" s="8">
        <v>0</v>
      </c>
      <c r="C418" s="6">
        <f t="shared" ca="1" si="201"/>
        <v>0.57098843446419034</v>
      </c>
      <c r="D418" s="6">
        <f t="shared" ca="1" si="201"/>
        <v>0.34938508872647156</v>
      </c>
      <c r="E418" s="6">
        <f t="shared" ca="1" si="233"/>
        <v>0.57098843446419034</v>
      </c>
      <c r="F418" s="6">
        <f t="shared" ca="1" si="234"/>
        <v>0</v>
      </c>
      <c r="G418" s="6">
        <f t="shared" ca="1" si="235"/>
        <v>2</v>
      </c>
      <c r="H418" s="6" t="str">
        <f t="shared" si="219"/>
        <v/>
      </c>
      <c r="I418" s="6" t="s">
        <v>160</v>
      </c>
      <c r="J418" s="6" t="s">
        <v>179</v>
      </c>
      <c r="K418" s="6">
        <f t="shared" ca="1" si="237"/>
        <v>-90</v>
      </c>
      <c r="Y418" s="9"/>
      <c r="AZ418" s="9"/>
    </row>
    <row r="419" spans="1:54" x14ac:dyDescent="0.3">
      <c r="A419">
        <v>0</v>
      </c>
      <c r="B419" s="8">
        <v>0</v>
      </c>
      <c r="C419" s="6">
        <f t="shared" ca="1" si="201"/>
        <v>0.60487480522164772</v>
      </c>
      <c r="D419" s="6">
        <f t="shared" ca="1" si="201"/>
        <v>0.15669952377049112</v>
      </c>
      <c r="E419" s="6">
        <f t="shared" ca="1" si="233"/>
        <v>0.39512519477835228</v>
      </c>
      <c r="F419" s="6">
        <f t="shared" ca="1" si="234"/>
        <v>3</v>
      </c>
      <c r="G419" s="6">
        <f t="shared" ca="1" si="235"/>
        <v>3</v>
      </c>
      <c r="H419" s="6" t="str">
        <f t="shared" si="219"/>
        <v/>
      </c>
      <c r="I419" s="6" t="s">
        <v>160</v>
      </c>
      <c r="J419" s="6" t="s">
        <v>179</v>
      </c>
      <c r="K419" s="6">
        <f t="shared" ca="1" si="237"/>
        <v>240</v>
      </c>
      <c r="AZ419" s="9"/>
    </row>
    <row r="420" spans="1:54" x14ac:dyDescent="0.3">
      <c r="A420">
        <v>0</v>
      </c>
      <c r="B420" s="8">
        <v>0</v>
      </c>
      <c r="C420" s="6">
        <f t="shared" ref="C420:D483" ca="1" si="238">RAND()</f>
        <v>0.5512164091952223</v>
      </c>
      <c r="D420" s="6">
        <f t="shared" ca="1" si="238"/>
        <v>0.70703055475399079</v>
      </c>
      <c r="E420" s="6">
        <f t="shared" ca="1" si="233"/>
        <v>0.5512164091952223</v>
      </c>
      <c r="F420" s="6">
        <f t="shared" ca="1" si="234"/>
        <v>2</v>
      </c>
      <c r="G420" s="6">
        <f t="shared" ca="1" si="235"/>
        <v>2</v>
      </c>
      <c r="H420" s="6" t="str">
        <f t="shared" si="219"/>
        <v/>
      </c>
      <c r="I420" s="6" t="s">
        <v>160</v>
      </c>
      <c r="J420" s="6" t="s">
        <v>179</v>
      </c>
      <c r="K420" s="6">
        <f t="shared" ca="1" si="237"/>
        <v>-450</v>
      </c>
      <c r="N420" s="18"/>
      <c r="Y420" s="9"/>
      <c r="AZ420" s="9"/>
    </row>
    <row r="421" spans="1:54" x14ac:dyDescent="0.3">
      <c r="A421" t="s">
        <v>286</v>
      </c>
      <c r="B421" s="8">
        <v>0</v>
      </c>
      <c r="C421" s="8"/>
      <c r="D421" s="8"/>
      <c r="H421" s="6" t="str">
        <f t="shared" si="219"/>
        <v>\end{enumerate}\newpage   \section*{Cuenta:  X  }\begin{enumerate}</v>
      </c>
      <c r="N421" s="18"/>
      <c r="Y421" s="9"/>
      <c r="AG421" s="10"/>
      <c r="AH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1"/>
      <c r="BA421" s="10"/>
      <c r="BB421" s="10"/>
    </row>
    <row r="422" spans="1:54" x14ac:dyDescent="0.3">
      <c r="A422">
        <v>0</v>
      </c>
      <c r="B422" s="8">
        <v>0</v>
      </c>
      <c r="C422" s="6">
        <f t="shared" ref="C422:D422" ca="1" si="239">RAND()</f>
        <v>1.3835414970439941E-2</v>
      </c>
      <c r="D422" s="6">
        <f t="shared" ca="1" si="239"/>
        <v>0.82987250821975111</v>
      </c>
      <c r="E422" s="6">
        <f t="shared" ref="E422:E431" ca="1" si="240">IF(C422&gt;0.1,      IF(C422&lt;0.6,C422,ABS(1-C422)),C422+0.5)</f>
        <v>0.51383541497043994</v>
      </c>
      <c r="F422" s="6">
        <f t="shared" ref="F422:F431" ca="1" si="241">MOD(ROUND(C422*100+35,0),4)</f>
        <v>0</v>
      </c>
      <c r="G422" s="6">
        <f t="shared" ref="G422:G431" ca="1" si="242">MOD(ROUND(D422*100+35,0),4)</f>
        <v>2</v>
      </c>
      <c r="H422" s="6" t="str">
        <f t="shared" si="219"/>
        <v/>
      </c>
      <c r="I422" s="6" t="s">
        <v>160</v>
      </c>
      <c r="J422" s="6" t="s">
        <v>179</v>
      </c>
      <c r="K422" s="6">
        <f t="shared" ref="K422:K426" ca="1" si="243">IF( F422&lt;2, IF(G422=1, (F422*(-2)+1)*(90+30), IF(G422=2, (F422-2)*(90+45), IF(G422=3, (F422*(-2)+1)*(90+60), (F422-2)*(90)))), IF(G422=1, (F422*(-1)+4)*(180+30),IF(G422=2, (F422-4)*(180+45),IF(G422=3, (F422*(-1)+4)*(180+60), (F422-4)*(180)))) )</f>
        <v>-270</v>
      </c>
      <c r="N422" s="18"/>
      <c r="Y422" s="9"/>
      <c r="AZ422" s="9"/>
    </row>
    <row r="423" spans="1:54" x14ac:dyDescent="0.3">
      <c r="A423">
        <v>0</v>
      </c>
      <c r="B423" s="8">
        <v>0</v>
      </c>
      <c r="C423" s="6">
        <f t="shared" ca="1" si="238"/>
        <v>0.71622095662785301</v>
      </c>
      <c r="D423" s="6">
        <f t="shared" ca="1" si="238"/>
        <v>0.92812782001885663</v>
      </c>
      <c r="E423" s="6">
        <f t="shared" ca="1" si="240"/>
        <v>0.28377904337214699</v>
      </c>
      <c r="F423" s="6">
        <f t="shared" ca="1" si="241"/>
        <v>3</v>
      </c>
      <c r="G423" s="6">
        <f t="shared" ca="1" si="242"/>
        <v>0</v>
      </c>
      <c r="H423" s="6" t="str">
        <f t="shared" si="219"/>
        <v/>
      </c>
      <c r="I423" s="6" t="s">
        <v>160</v>
      </c>
      <c r="J423" s="6" t="s">
        <v>179</v>
      </c>
      <c r="K423" s="6">
        <f t="shared" ca="1" si="243"/>
        <v>-180</v>
      </c>
      <c r="N423" s="18"/>
      <c r="Y423" s="9"/>
      <c r="AZ423" s="9"/>
    </row>
    <row r="424" spans="1:54" x14ac:dyDescent="0.3">
      <c r="A424">
        <v>0</v>
      </c>
      <c r="B424" s="8">
        <v>0</v>
      </c>
      <c r="C424" s="6">
        <f t="shared" ca="1" si="238"/>
        <v>0.79502618333240715</v>
      </c>
      <c r="D424" s="6">
        <f t="shared" ca="1" si="238"/>
        <v>0.24987499127630097</v>
      </c>
      <c r="E424" s="6">
        <f t="shared" ca="1" si="240"/>
        <v>0.20497381666759285</v>
      </c>
      <c r="F424" s="6">
        <f t="shared" ca="1" si="241"/>
        <v>3</v>
      </c>
      <c r="G424" s="6">
        <f t="shared" ca="1" si="242"/>
        <v>0</v>
      </c>
      <c r="H424" s="6" t="str">
        <f t="shared" si="219"/>
        <v/>
      </c>
      <c r="I424" s="6" t="s">
        <v>160</v>
      </c>
      <c r="J424" s="6" t="s">
        <v>179</v>
      </c>
      <c r="K424" s="6">
        <f t="shared" ca="1" si="243"/>
        <v>-180</v>
      </c>
      <c r="N424" s="18"/>
      <c r="Y424" s="9"/>
      <c r="AZ424" s="9"/>
    </row>
    <row r="425" spans="1:54" x14ac:dyDescent="0.3">
      <c r="A425">
        <v>0</v>
      </c>
      <c r="B425" s="8">
        <v>0</v>
      </c>
      <c r="C425" s="6">
        <f t="shared" ca="1" si="238"/>
        <v>0.73358520613903577</v>
      </c>
      <c r="D425" s="6">
        <f t="shared" ca="1" si="238"/>
        <v>0.85878536989386256</v>
      </c>
      <c r="E425" s="6">
        <f t="shared" ca="1" si="240"/>
        <v>0.26641479386096423</v>
      </c>
      <c r="F425" s="6">
        <f t="shared" ca="1" si="241"/>
        <v>0</v>
      </c>
      <c r="G425" s="6">
        <f t="shared" ca="1" si="242"/>
        <v>1</v>
      </c>
      <c r="H425" s="6" t="str">
        <f t="shared" si="219"/>
        <v/>
      </c>
      <c r="I425" s="6" t="s">
        <v>160</v>
      </c>
      <c r="J425" s="6" t="s">
        <v>179</v>
      </c>
      <c r="K425" s="6">
        <f t="shared" ca="1" si="243"/>
        <v>120</v>
      </c>
      <c r="N425" s="18"/>
      <c r="Y425" s="9"/>
      <c r="AZ425" s="9"/>
    </row>
    <row r="426" spans="1:54" x14ac:dyDescent="0.3">
      <c r="A426">
        <v>0</v>
      </c>
      <c r="B426" s="8">
        <v>0</v>
      </c>
      <c r="C426" s="6">
        <f t="shared" ca="1" si="238"/>
        <v>0.78949377344064575</v>
      </c>
      <c r="D426" s="6">
        <f t="shared" ca="1" si="238"/>
        <v>0.21263319605879638</v>
      </c>
      <c r="E426" s="6">
        <f t="shared" ca="1" si="240"/>
        <v>0.21050622655935425</v>
      </c>
      <c r="F426" s="6">
        <f t="shared" ca="1" si="241"/>
        <v>2</v>
      </c>
      <c r="G426" s="6">
        <f t="shared" ca="1" si="242"/>
        <v>0</v>
      </c>
      <c r="H426" s="6" t="str">
        <f t="shared" si="219"/>
        <v/>
      </c>
      <c r="I426" s="6" t="s">
        <v>160</v>
      </c>
      <c r="J426" s="6" t="s">
        <v>179</v>
      </c>
      <c r="K426" s="6">
        <f t="shared" ca="1" si="243"/>
        <v>-360</v>
      </c>
      <c r="Y426" s="9"/>
      <c r="AZ426" s="9"/>
    </row>
    <row r="427" spans="1:54" x14ac:dyDescent="0.3">
      <c r="A427">
        <v>0</v>
      </c>
      <c r="B427" s="8">
        <v>0</v>
      </c>
      <c r="C427" s="6">
        <f t="shared" ca="1" si="238"/>
        <v>0.36571585566763587</v>
      </c>
      <c r="D427" s="6">
        <f t="shared" ca="1" si="238"/>
        <v>0.64487092108425315</v>
      </c>
      <c r="E427" s="6">
        <f t="shared" ca="1" si="240"/>
        <v>0.36571585566763587</v>
      </c>
      <c r="F427" s="6">
        <f t="shared" ca="1" si="241"/>
        <v>0</v>
      </c>
      <c r="G427" s="6">
        <f t="shared" ca="1" si="242"/>
        <v>3</v>
      </c>
      <c r="H427" s="6" t="str">
        <f t="shared" si="219"/>
        <v/>
      </c>
      <c r="I427" s="6" t="s">
        <v>160</v>
      </c>
      <c r="J427" s="6" t="s">
        <v>179</v>
      </c>
      <c r="K427" s="6">
        <f t="shared" ref="K427:K431" ca="1" si="244">IF( F427&lt;2, IF(G427=1, (F427*(-2)+1)*(0+30), IF(G427=2, (F427-2)*(0+45), IF(G427=3, (F427*(-2)+1)*(0+60), (F427-2)*(0)))), IF(G427=1, (F427*(-1)+4)*(180+30),IF(G427=2, (F427-4)*(180+45),IF(G427=3, (F427*(-1)+4)*(180+60), (F427-4)*(180)))) )</f>
        <v>60</v>
      </c>
      <c r="Y427" s="9"/>
      <c r="AZ427" s="9"/>
    </row>
    <row r="428" spans="1:54" x14ac:dyDescent="0.3">
      <c r="A428">
        <v>0</v>
      </c>
      <c r="B428" s="8">
        <v>0</v>
      </c>
      <c r="C428" s="6">
        <f t="shared" ca="1" si="238"/>
        <v>9.2495030011567558E-2</v>
      </c>
      <c r="D428" s="6">
        <f t="shared" ca="1" si="238"/>
        <v>0.80896224183281562</v>
      </c>
      <c r="E428" s="6">
        <f t="shared" ca="1" si="240"/>
        <v>0.59249503001156756</v>
      </c>
      <c r="F428" s="6">
        <f t="shared" ca="1" si="241"/>
        <v>0</v>
      </c>
      <c r="G428" s="6">
        <f t="shared" ca="1" si="242"/>
        <v>0</v>
      </c>
      <c r="H428" s="6" t="str">
        <f t="shared" si="219"/>
        <v/>
      </c>
      <c r="I428" s="6" t="s">
        <v>160</v>
      </c>
      <c r="J428" s="6" t="s">
        <v>179</v>
      </c>
      <c r="K428" s="6">
        <f t="shared" ca="1" si="244"/>
        <v>0</v>
      </c>
      <c r="Y428" s="9"/>
      <c r="AZ428" s="9"/>
    </row>
    <row r="429" spans="1:54" x14ac:dyDescent="0.3">
      <c r="A429">
        <v>0</v>
      </c>
      <c r="B429" s="8">
        <v>0</v>
      </c>
      <c r="C429" s="6">
        <f t="shared" ca="1" si="238"/>
        <v>0.61560688268650021</v>
      </c>
      <c r="D429" s="6">
        <f t="shared" ca="1" si="238"/>
        <v>0.35235226432509625</v>
      </c>
      <c r="E429" s="6">
        <f t="shared" ca="1" si="240"/>
        <v>0.38439311731349979</v>
      </c>
      <c r="F429" s="6">
        <f t="shared" ca="1" si="241"/>
        <v>1</v>
      </c>
      <c r="G429" s="6">
        <f t="shared" ca="1" si="242"/>
        <v>2</v>
      </c>
      <c r="H429" s="6" t="str">
        <f t="shared" si="219"/>
        <v/>
      </c>
      <c r="I429" s="6" t="s">
        <v>160</v>
      </c>
      <c r="J429" s="6" t="s">
        <v>179</v>
      </c>
      <c r="K429" s="6">
        <f t="shared" ca="1" si="244"/>
        <v>-45</v>
      </c>
      <c r="Y429" s="9"/>
      <c r="AZ429" s="9"/>
    </row>
    <row r="430" spans="1:54" x14ac:dyDescent="0.3">
      <c r="A430">
        <v>0</v>
      </c>
      <c r="B430" s="8">
        <v>0</v>
      </c>
      <c r="C430" s="6">
        <f t="shared" ca="1" si="238"/>
        <v>0.96030912885815756</v>
      </c>
      <c r="D430" s="6">
        <f t="shared" ca="1" si="238"/>
        <v>0.89567273413497572</v>
      </c>
      <c r="E430" s="6">
        <f t="shared" ca="1" si="240"/>
        <v>3.9690871141842443E-2</v>
      </c>
      <c r="F430" s="6">
        <f t="shared" ca="1" si="241"/>
        <v>3</v>
      </c>
      <c r="G430" s="6">
        <f t="shared" ca="1" si="242"/>
        <v>1</v>
      </c>
      <c r="H430" s="6" t="str">
        <f t="shared" si="219"/>
        <v/>
      </c>
      <c r="I430" s="6" t="s">
        <v>160</v>
      </c>
      <c r="J430" s="6" t="s">
        <v>179</v>
      </c>
      <c r="K430" s="6">
        <f t="shared" ca="1" si="244"/>
        <v>210</v>
      </c>
      <c r="Q430" s="10"/>
      <c r="R430" s="10"/>
      <c r="S430" s="10"/>
      <c r="T430" s="10"/>
      <c r="U430" s="10"/>
      <c r="V430" s="10"/>
      <c r="W430" s="10"/>
      <c r="X430" s="10"/>
      <c r="Y430" s="11"/>
      <c r="Z430" s="10"/>
      <c r="AA430" s="10"/>
      <c r="AB430" s="10"/>
      <c r="AZ430" s="9"/>
    </row>
    <row r="431" spans="1:54" x14ac:dyDescent="0.3">
      <c r="A431">
        <v>0</v>
      </c>
      <c r="B431" s="8">
        <v>0</v>
      </c>
      <c r="C431" s="6">
        <f t="shared" ca="1" si="238"/>
        <v>0.18769228550301631</v>
      </c>
      <c r="D431" s="6">
        <f t="shared" ca="1" si="238"/>
        <v>0.75983225625620943</v>
      </c>
      <c r="E431" s="6">
        <f t="shared" ca="1" si="240"/>
        <v>0.18769228550301631</v>
      </c>
      <c r="F431" s="6">
        <f t="shared" ca="1" si="241"/>
        <v>2</v>
      </c>
      <c r="G431" s="6">
        <f t="shared" ca="1" si="242"/>
        <v>3</v>
      </c>
      <c r="H431" s="6" t="str">
        <f t="shared" si="219"/>
        <v/>
      </c>
      <c r="I431" s="6" t="s">
        <v>160</v>
      </c>
      <c r="J431" s="6" t="s">
        <v>179</v>
      </c>
      <c r="K431" s="6">
        <f t="shared" ca="1" si="244"/>
        <v>480</v>
      </c>
      <c r="Y431" s="9"/>
      <c r="AZ431" s="9"/>
    </row>
    <row r="432" spans="1:54" x14ac:dyDescent="0.3">
      <c r="A432" t="s">
        <v>286</v>
      </c>
      <c r="B432" s="8">
        <v>0</v>
      </c>
      <c r="C432" s="8"/>
      <c r="D432" s="8"/>
      <c r="H432" s="6" t="str">
        <f t="shared" si="219"/>
        <v>\end{enumerate}\newpage   \section*{Cuenta:  X  }\begin{enumerate}</v>
      </c>
      <c r="Y432" s="9"/>
      <c r="AG432" s="10"/>
      <c r="AH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1"/>
      <c r="BA432" s="10"/>
      <c r="BB432" s="10"/>
    </row>
    <row r="433" spans="1:61" x14ac:dyDescent="0.3">
      <c r="A433">
        <v>0</v>
      </c>
      <c r="B433" s="8">
        <v>0</v>
      </c>
      <c r="C433" s="6">
        <f t="shared" ref="C433:D433" ca="1" si="245">RAND()</f>
        <v>0.79387543433854413</v>
      </c>
      <c r="D433" s="6">
        <f t="shared" ca="1" si="245"/>
        <v>0.24041598314252377</v>
      </c>
      <c r="E433" s="6">
        <f t="shared" ref="E433:E442" ca="1" si="246">IF(C433&gt;0.1,      IF(C433&lt;0.6,C433,ABS(1-C433)),C433+0.5)</f>
        <v>0.20612456566145587</v>
      </c>
      <c r="F433" s="6">
        <f t="shared" ref="F433:F442" ca="1" si="247">MOD(ROUND(C433*100+35,0),4)</f>
        <v>2</v>
      </c>
      <c r="G433" s="6">
        <f t="shared" ref="G433:G442" ca="1" si="248">MOD(ROUND(D433*100+35,0),4)</f>
        <v>3</v>
      </c>
      <c r="H433" s="6" t="str">
        <f t="shared" si="219"/>
        <v/>
      </c>
      <c r="I433" s="6" t="s">
        <v>160</v>
      </c>
      <c r="J433" s="6" t="s">
        <v>179</v>
      </c>
      <c r="K433" s="6">
        <f t="shared" ref="K433:K437" ca="1" si="249">IF( F433&lt;2, IF(G433=1, (F433*(-2)+1)*(90+30), IF(G433=2, (F433-2)*(90+45), IF(G433=3, (F433*(-2)+1)*(90+60), (F433-2)*(90)))), IF(G433=1, (F433*(-1)+4)*(180+30),IF(G433=2, (F433-4)*(180+45),IF(G433=3, (F433*(-1)+4)*(180+60), (F433-4)*(180)))) )</f>
        <v>480</v>
      </c>
      <c r="Y433" s="9"/>
      <c r="AZ433" s="9"/>
    </row>
    <row r="434" spans="1:61" x14ac:dyDescent="0.3">
      <c r="A434">
        <v>0</v>
      </c>
      <c r="B434" s="8">
        <v>0</v>
      </c>
      <c r="C434" s="6">
        <f t="shared" ca="1" si="238"/>
        <v>0.47862113239838133</v>
      </c>
      <c r="D434" s="6">
        <f t="shared" ca="1" si="238"/>
        <v>0.63798571919856251</v>
      </c>
      <c r="E434" s="6">
        <f t="shared" ca="1" si="246"/>
        <v>0.47862113239838133</v>
      </c>
      <c r="F434" s="6">
        <f t="shared" ca="1" si="247"/>
        <v>3</v>
      </c>
      <c r="G434" s="6">
        <f t="shared" ca="1" si="248"/>
        <v>3</v>
      </c>
      <c r="H434" s="6" t="str">
        <f t="shared" si="219"/>
        <v/>
      </c>
      <c r="I434" s="6" t="s">
        <v>160</v>
      </c>
      <c r="J434" s="6" t="s">
        <v>179</v>
      </c>
      <c r="K434" s="6">
        <f t="shared" ca="1" si="249"/>
        <v>240</v>
      </c>
      <c r="Y434" s="9"/>
      <c r="AZ434" s="9"/>
    </row>
    <row r="435" spans="1:61" x14ac:dyDescent="0.3">
      <c r="A435">
        <v>0</v>
      </c>
      <c r="B435" s="8">
        <v>0</v>
      </c>
      <c r="C435" s="6">
        <f t="shared" ca="1" si="238"/>
        <v>0.12711188952982222</v>
      </c>
      <c r="D435" s="6">
        <f t="shared" ca="1" si="238"/>
        <v>0.7945318504149208</v>
      </c>
      <c r="E435" s="6">
        <f t="shared" ca="1" si="246"/>
        <v>0.12711188952982222</v>
      </c>
      <c r="F435" s="6">
        <f t="shared" ca="1" si="247"/>
        <v>0</v>
      </c>
      <c r="G435" s="6">
        <f t="shared" ca="1" si="248"/>
        <v>2</v>
      </c>
      <c r="H435" s="6" t="str">
        <f t="shared" si="219"/>
        <v/>
      </c>
      <c r="I435" s="6" t="s">
        <v>160</v>
      </c>
      <c r="J435" s="6" t="s">
        <v>179</v>
      </c>
      <c r="K435" s="6">
        <f t="shared" ca="1" si="249"/>
        <v>-270</v>
      </c>
      <c r="AZ435" s="9"/>
    </row>
    <row r="436" spans="1:61" x14ac:dyDescent="0.3">
      <c r="A436">
        <v>0</v>
      </c>
      <c r="B436" s="8">
        <v>0</v>
      </c>
      <c r="C436" s="6">
        <f t="shared" ca="1" si="238"/>
        <v>0.8450225920685126</v>
      </c>
      <c r="D436" s="6">
        <f t="shared" ca="1" si="238"/>
        <v>7.9998686536051355E-3</v>
      </c>
      <c r="E436" s="6">
        <f t="shared" ca="1" si="246"/>
        <v>0.1549774079314874</v>
      </c>
      <c r="F436" s="6">
        <f t="shared" ca="1" si="247"/>
        <v>0</v>
      </c>
      <c r="G436" s="6">
        <f t="shared" ca="1" si="248"/>
        <v>0</v>
      </c>
      <c r="H436" s="6" t="str">
        <f t="shared" si="219"/>
        <v/>
      </c>
      <c r="I436" s="6" t="s">
        <v>160</v>
      </c>
      <c r="J436" s="6" t="s">
        <v>179</v>
      </c>
      <c r="K436" s="6">
        <f t="shared" ca="1" si="249"/>
        <v>-180</v>
      </c>
      <c r="N436" s="18"/>
      <c r="Y436" s="9"/>
      <c r="AZ436" s="9"/>
    </row>
    <row r="437" spans="1:61" x14ac:dyDescent="0.3">
      <c r="A437">
        <v>0</v>
      </c>
      <c r="B437" s="8">
        <v>0</v>
      </c>
      <c r="C437" s="6">
        <f t="shared" ca="1" si="238"/>
        <v>0.1838893541170521</v>
      </c>
      <c r="D437" s="6">
        <f t="shared" ca="1" si="238"/>
        <v>0.98424060864356122</v>
      </c>
      <c r="E437" s="6">
        <f t="shared" ca="1" si="246"/>
        <v>0.1838893541170521</v>
      </c>
      <c r="F437" s="6">
        <f t="shared" ca="1" si="247"/>
        <v>1</v>
      </c>
      <c r="G437" s="6">
        <f t="shared" ca="1" si="248"/>
        <v>1</v>
      </c>
      <c r="H437" s="6" t="str">
        <f t="shared" si="219"/>
        <v/>
      </c>
      <c r="I437" s="6" t="s">
        <v>160</v>
      </c>
      <c r="J437" s="6" t="s">
        <v>179</v>
      </c>
      <c r="K437" s="6">
        <f t="shared" ca="1" si="249"/>
        <v>-120</v>
      </c>
      <c r="N437" s="18"/>
      <c r="Y437" s="9"/>
      <c r="AZ437" s="9"/>
    </row>
    <row r="438" spans="1:61" x14ac:dyDescent="0.3">
      <c r="A438">
        <v>0</v>
      </c>
      <c r="B438" s="8">
        <v>0</v>
      </c>
      <c r="C438" s="6">
        <f t="shared" ca="1" si="238"/>
        <v>8.2786358939237248E-2</v>
      </c>
      <c r="D438" s="6">
        <f t="shared" ca="1" si="238"/>
        <v>0.37786908977021594</v>
      </c>
      <c r="E438" s="6">
        <f t="shared" ca="1" si="246"/>
        <v>0.58278635893923725</v>
      </c>
      <c r="F438" s="6">
        <f t="shared" ca="1" si="247"/>
        <v>3</v>
      </c>
      <c r="G438" s="6">
        <f t="shared" ca="1" si="248"/>
        <v>1</v>
      </c>
      <c r="H438" s="6" t="str">
        <f t="shared" si="219"/>
        <v/>
      </c>
      <c r="I438" s="6" t="s">
        <v>160</v>
      </c>
      <c r="J438" s="6" t="s">
        <v>179</v>
      </c>
      <c r="K438" s="6">
        <f t="shared" ref="K438:K442" ca="1" si="250">IF( F438&lt;2, IF(G438=1, (F438*(-2)+1)*(0+30), IF(G438=2, (F438-2)*(0+45), IF(G438=3, (F438*(-2)+1)*(0+60), (F438-2)*(0)))), IF(G438=1, (F438*(-1)+4)*(180+30),IF(G438=2, (F438-4)*(180+45),IF(G438=3, (F438*(-1)+4)*(180+60), (F438-4)*(180)))) )</f>
        <v>210</v>
      </c>
      <c r="N438" s="18"/>
      <c r="Y438" s="9"/>
      <c r="AZ438" s="9"/>
    </row>
    <row r="439" spans="1:61" x14ac:dyDescent="0.3">
      <c r="A439">
        <v>0</v>
      </c>
      <c r="B439" s="8">
        <v>0</v>
      </c>
      <c r="C439" s="6">
        <f t="shared" ca="1" si="238"/>
        <v>0.86428711256851098</v>
      </c>
      <c r="D439" s="6">
        <f t="shared" ca="1" si="238"/>
        <v>0.5472632291476921</v>
      </c>
      <c r="E439" s="6">
        <f t="shared" ca="1" si="246"/>
        <v>0.13571288743148902</v>
      </c>
      <c r="F439" s="6">
        <f t="shared" ca="1" si="247"/>
        <v>1</v>
      </c>
      <c r="G439" s="6">
        <f t="shared" ca="1" si="248"/>
        <v>2</v>
      </c>
      <c r="H439" s="6" t="str">
        <f t="shared" si="219"/>
        <v/>
      </c>
      <c r="I439" s="6" t="s">
        <v>160</v>
      </c>
      <c r="J439" s="6" t="s">
        <v>179</v>
      </c>
      <c r="K439" s="6">
        <f t="shared" ca="1" si="250"/>
        <v>-45</v>
      </c>
      <c r="N439" s="18"/>
      <c r="Y439" s="9"/>
      <c r="AZ439" s="9"/>
    </row>
    <row r="440" spans="1:61" x14ac:dyDescent="0.3">
      <c r="A440">
        <v>0</v>
      </c>
      <c r="B440" s="8">
        <v>0</v>
      </c>
      <c r="C440" s="6">
        <f t="shared" ca="1" si="238"/>
        <v>0.35413111550760246</v>
      </c>
      <c r="D440" s="6">
        <f t="shared" ca="1" si="238"/>
        <v>0.77718753213054315</v>
      </c>
      <c r="E440" s="6">
        <f t="shared" ca="1" si="246"/>
        <v>0.35413111550760246</v>
      </c>
      <c r="F440" s="6">
        <f t="shared" ca="1" si="247"/>
        <v>2</v>
      </c>
      <c r="G440" s="6">
        <f t="shared" ca="1" si="248"/>
        <v>1</v>
      </c>
      <c r="H440" s="6" t="str">
        <f t="shared" si="219"/>
        <v/>
      </c>
      <c r="I440" s="6" t="s">
        <v>160</v>
      </c>
      <c r="J440" s="6" t="s">
        <v>179</v>
      </c>
      <c r="K440" s="6">
        <f t="shared" ca="1" si="250"/>
        <v>420</v>
      </c>
      <c r="N440" s="18"/>
      <c r="Y440" s="9"/>
      <c r="AZ440" s="9"/>
    </row>
    <row r="441" spans="1:61" x14ac:dyDescent="0.3">
      <c r="A441">
        <v>0</v>
      </c>
      <c r="B441" s="8">
        <v>0</v>
      </c>
      <c r="C441" s="6">
        <f t="shared" ca="1" si="238"/>
        <v>0.45480040058238447</v>
      </c>
      <c r="D441" s="6">
        <f t="shared" ca="1" si="238"/>
        <v>0.78727955943786243</v>
      </c>
      <c r="E441" s="6">
        <f t="shared" ca="1" si="246"/>
        <v>0.45480040058238447</v>
      </c>
      <c r="F441" s="6">
        <f t="shared" ca="1" si="247"/>
        <v>0</v>
      </c>
      <c r="G441" s="6">
        <f t="shared" ca="1" si="248"/>
        <v>2</v>
      </c>
      <c r="H441" s="6" t="str">
        <f t="shared" si="219"/>
        <v/>
      </c>
      <c r="I441" s="6" t="s">
        <v>160</v>
      </c>
      <c r="J441" s="6" t="s">
        <v>179</v>
      </c>
      <c r="K441" s="6">
        <f t="shared" ca="1" si="250"/>
        <v>-90</v>
      </c>
      <c r="N441" s="18"/>
      <c r="Y441" s="9"/>
      <c r="AZ441" s="9"/>
    </row>
    <row r="442" spans="1:61" x14ac:dyDescent="0.3">
      <c r="A442">
        <v>0</v>
      </c>
      <c r="B442" s="8">
        <v>0</v>
      </c>
      <c r="C442" s="6">
        <f t="shared" ca="1" si="238"/>
        <v>0.5384418559345846</v>
      </c>
      <c r="D442" s="6">
        <f t="shared" ca="1" si="238"/>
        <v>0.79333946584513193</v>
      </c>
      <c r="E442" s="6">
        <f t="shared" ca="1" si="246"/>
        <v>0.5384418559345846</v>
      </c>
      <c r="F442" s="6">
        <f t="shared" ca="1" si="247"/>
        <v>1</v>
      </c>
      <c r="G442" s="6">
        <f t="shared" ca="1" si="248"/>
        <v>2</v>
      </c>
      <c r="H442" s="6" t="str">
        <f t="shared" si="219"/>
        <v/>
      </c>
      <c r="I442" s="6" t="s">
        <v>160</v>
      </c>
      <c r="J442" s="6" t="s">
        <v>179</v>
      </c>
      <c r="K442" s="6">
        <f t="shared" ca="1" si="250"/>
        <v>-45</v>
      </c>
      <c r="Y442" s="9"/>
      <c r="AZ442" s="9"/>
    </row>
    <row r="443" spans="1:61" x14ac:dyDescent="0.3">
      <c r="A443" t="s">
        <v>286</v>
      </c>
      <c r="B443" s="8">
        <v>0</v>
      </c>
      <c r="C443" s="8"/>
      <c r="D443" s="8"/>
      <c r="H443" s="6" t="str">
        <f t="shared" si="219"/>
        <v>\end{enumerate}\newpage   \section*{Cuenta:  X  }\begin{enumerate}</v>
      </c>
      <c r="Y443" s="9"/>
      <c r="AG443" s="10"/>
      <c r="AH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1"/>
      <c r="BA443" s="10"/>
      <c r="BB443" s="10"/>
      <c r="BE443" s="10"/>
      <c r="BI443" s="10"/>
    </row>
    <row r="444" spans="1:61" x14ac:dyDescent="0.3">
      <c r="A444">
        <v>0</v>
      </c>
      <c r="B444" s="8">
        <v>0</v>
      </c>
      <c r="C444" s="6">
        <f t="shared" ref="C444:D444" ca="1" si="251">RAND()</f>
        <v>4.8947940580379878E-2</v>
      </c>
      <c r="D444" s="6">
        <f t="shared" ca="1" si="251"/>
        <v>0.23034108705205325</v>
      </c>
      <c r="E444" s="6">
        <f t="shared" ref="E444:E453" ca="1" si="252">IF(C444&gt;0.1,      IF(C444&lt;0.6,C444,ABS(1-C444)),C444+0.5)</f>
        <v>0.54894794058037988</v>
      </c>
      <c r="F444" s="6">
        <f t="shared" ref="F444:F453" ca="1" si="253">MOD(ROUND(C444*100+35,0),4)</f>
        <v>0</v>
      </c>
      <c r="G444" s="6">
        <f t="shared" ref="G444:G453" ca="1" si="254">MOD(ROUND(D444*100+35,0),4)</f>
        <v>2</v>
      </c>
      <c r="H444" s="6" t="str">
        <f t="shared" si="219"/>
        <v/>
      </c>
      <c r="I444" s="6" t="s">
        <v>160</v>
      </c>
      <c r="J444" s="6" t="s">
        <v>179</v>
      </c>
      <c r="K444" s="6">
        <f t="shared" ref="K444:K448" ca="1" si="255">IF( F444&lt;2, IF(G444=1, (F444*(-2)+1)*(90+30), IF(G444=2, (F444-2)*(90+45), IF(G444=3, (F444*(-2)+1)*(90+60), (F444-2)*(90)))), IF(G444=1, (F444*(-1)+4)*(180+30),IF(G444=2, (F444-4)*(180+45),IF(G444=3, (F444*(-1)+4)*(180+60), (F444-4)*(180)))) )</f>
        <v>-270</v>
      </c>
      <c r="Y444" s="9"/>
      <c r="AZ444" s="9"/>
    </row>
    <row r="445" spans="1:61" x14ac:dyDescent="0.3">
      <c r="A445">
        <v>0</v>
      </c>
      <c r="B445" s="8">
        <v>0</v>
      </c>
      <c r="C445" s="6">
        <f t="shared" ca="1" si="238"/>
        <v>0.78857463125202254</v>
      </c>
      <c r="D445" s="6">
        <f t="shared" ca="1" si="238"/>
        <v>0.88038808189769246</v>
      </c>
      <c r="E445" s="6">
        <f t="shared" ca="1" si="252"/>
        <v>0.21142536874797746</v>
      </c>
      <c r="F445" s="6">
        <f t="shared" ca="1" si="253"/>
        <v>2</v>
      </c>
      <c r="G445" s="6">
        <f t="shared" ca="1" si="254"/>
        <v>3</v>
      </c>
      <c r="H445" s="6" t="str">
        <f t="shared" si="219"/>
        <v/>
      </c>
      <c r="I445" s="6" t="s">
        <v>160</v>
      </c>
      <c r="J445" s="6" t="s">
        <v>179</v>
      </c>
      <c r="K445" s="6">
        <f t="shared" ca="1" si="255"/>
        <v>480</v>
      </c>
      <c r="Y445" s="9"/>
      <c r="AZ445" s="9"/>
    </row>
    <row r="446" spans="1:61" x14ac:dyDescent="0.3">
      <c r="A446">
        <v>0</v>
      </c>
      <c r="B446" s="8">
        <v>0</v>
      </c>
      <c r="C446" s="6">
        <f t="shared" ca="1" si="238"/>
        <v>0.34107247637407689</v>
      </c>
      <c r="D446" s="6">
        <f t="shared" ca="1" si="238"/>
        <v>0.90406654532732733</v>
      </c>
      <c r="E446" s="6">
        <f t="shared" ca="1" si="252"/>
        <v>0.34107247637407689</v>
      </c>
      <c r="F446" s="6">
        <f t="shared" ca="1" si="253"/>
        <v>1</v>
      </c>
      <c r="G446" s="6">
        <f t="shared" ca="1" si="254"/>
        <v>1</v>
      </c>
      <c r="H446" s="6" t="str">
        <f t="shared" si="219"/>
        <v/>
      </c>
      <c r="I446" s="6" t="s">
        <v>160</v>
      </c>
      <c r="J446" s="6" t="s">
        <v>179</v>
      </c>
      <c r="K446" s="6">
        <f t="shared" ca="1" si="255"/>
        <v>-120</v>
      </c>
      <c r="Q446" s="10"/>
      <c r="R446" s="10"/>
      <c r="S446" s="10"/>
      <c r="T446" s="10"/>
      <c r="U446" s="10"/>
      <c r="V446" s="10"/>
      <c r="W446" s="10"/>
      <c r="X446" s="10"/>
      <c r="Y446" s="11"/>
      <c r="Z446" s="10"/>
      <c r="AA446" s="10"/>
      <c r="AB446" s="10"/>
      <c r="AZ446" s="9"/>
    </row>
    <row r="447" spans="1:61" x14ac:dyDescent="0.3">
      <c r="A447">
        <v>0</v>
      </c>
      <c r="B447" s="8">
        <v>0</v>
      </c>
      <c r="C447" s="6">
        <f t="shared" ca="1" si="238"/>
        <v>0.11647188170734646</v>
      </c>
      <c r="D447" s="6">
        <f t="shared" ca="1" si="238"/>
        <v>0.57443411194238825</v>
      </c>
      <c r="E447" s="6">
        <f t="shared" ca="1" si="252"/>
        <v>0.11647188170734646</v>
      </c>
      <c r="F447" s="6">
        <f t="shared" ca="1" si="253"/>
        <v>3</v>
      </c>
      <c r="G447" s="6">
        <f t="shared" ca="1" si="254"/>
        <v>0</v>
      </c>
      <c r="H447" s="6" t="str">
        <f t="shared" si="219"/>
        <v/>
      </c>
      <c r="I447" s="6" t="s">
        <v>160</v>
      </c>
      <c r="J447" s="6" t="s">
        <v>179</v>
      </c>
      <c r="K447" s="6">
        <f t="shared" ca="1" si="255"/>
        <v>-180</v>
      </c>
      <c r="Y447" s="9"/>
      <c r="AZ447" s="9"/>
    </row>
    <row r="448" spans="1:61" x14ac:dyDescent="0.3">
      <c r="A448">
        <v>0</v>
      </c>
      <c r="B448" s="8">
        <v>0</v>
      </c>
      <c r="C448" s="6">
        <f t="shared" ca="1" si="238"/>
        <v>4.4840058610571387E-2</v>
      </c>
      <c r="D448" s="6">
        <f t="shared" ca="1" si="238"/>
        <v>0.35238191882264058</v>
      </c>
      <c r="E448" s="6">
        <f t="shared" ca="1" si="252"/>
        <v>0.54484005861057139</v>
      </c>
      <c r="F448" s="6">
        <f t="shared" ca="1" si="253"/>
        <v>3</v>
      </c>
      <c r="G448" s="6">
        <f t="shared" ca="1" si="254"/>
        <v>2</v>
      </c>
      <c r="H448" s="6" t="str">
        <f t="shared" si="219"/>
        <v/>
      </c>
      <c r="I448" s="6" t="s">
        <v>160</v>
      </c>
      <c r="J448" s="6" t="s">
        <v>179</v>
      </c>
      <c r="K448" s="6">
        <f t="shared" ca="1" si="255"/>
        <v>-225</v>
      </c>
      <c r="Y448" s="9"/>
      <c r="AZ448" s="9"/>
    </row>
    <row r="449" spans="1:61" x14ac:dyDescent="0.3">
      <c r="A449">
        <v>0</v>
      </c>
      <c r="B449" s="8">
        <v>0</v>
      </c>
      <c r="C449" s="6">
        <f t="shared" ca="1" si="238"/>
        <v>0.48335608391173779</v>
      </c>
      <c r="D449" s="6">
        <f t="shared" ca="1" si="238"/>
        <v>0.66014329867428601</v>
      </c>
      <c r="E449" s="6">
        <f t="shared" ca="1" si="252"/>
        <v>0.48335608391173779</v>
      </c>
      <c r="F449" s="6">
        <f t="shared" ca="1" si="253"/>
        <v>3</v>
      </c>
      <c r="G449" s="6">
        <f t="shared" ca="1" si="254"/>
        <v>1</v>
      </c>
      <c r="H449" s="6" t="str">
        <f t="shared" si="219"/>
        <v/>
      </c>
      <c r="I449" s="6" t="s">
        <v>160</v>
      </c>
      <c r="J449" s="6" t="s">
        <v>179</v>
      </c>
      <c r="K449" s="6">
        <f t="shared" ref="K449:K453" ca="1" si="256">IF( F449&lt;2, IF(G449=1, (F449*(-2)+1)*(0+30), IF(G449=2, (F449-2)*(0+45), IF(G449=3, (F449*(-2)+1)*(0+60), (F449-2)*(0)))), IF(G449=1, (F449*(-1)+4)*(180+30),IF(G449=2, (F449-4)*(180+45),IF(G449=3, (F449*(-1)+4)*(180+60), (F449-4)*(180)))) )</f>
        <v>210</v>
      </c>
      <c r="Y449" s="9"/>
      <c r="AZ449" s="9"/>
    </row>
    <row r="450" spans="1:61" x14ac:dyDescent="0.3">
      <c r="A450">
        <v>0</v>
      </c>
      <c r="B450" s="8">
        <v>0</v>
      </c>
      <c r="C450" s="6">
        <f t="shared" ca="1" si="238"/>
        <v>0.51693097360463536</v>
      </c>
      <c r="D450" s="6">
        <f t="shared" ca="1" si="238"/>
        <v>0.54176107673744289</v>
      </c>
      <c r="E450" s="6">
        <f t="shared" ca="1" si="252"/>
        <v>0.51693097360463536</v>
      </c>
      <c r="F450" s="6">
        <f t="shared" ca="1" si="253"/>
        <v>3</v>
      </c>
      <c r="G450" s="6">
        <f t="shared" ca="1" si="254"/>
        <v>1</v>
      </c>
      <c r="H450" s="6" t="str">
        <f t="shared" si="219"/>
        <v/>
      </c>
      <c r="I450" s="6" t="s">
        <v>160</v>
      </c>
      <c r="J450" s="6" t="s">
        <v>179</v>
      </c>
      <c r="K450" s="6">
        <f t="shared" ca="1" si="256"/>
        <v>210</v>
      </c>
      <c r="Y450" s="9"/>
      <c r="AZ450" s="9"/>
    </row>
    <row r="451" spans="1:61" x14ac:dyDescent="0.3">
      <c r="A451">
        <v>0</v>
      </c>
      <c r="B451" s="8">
        <v>0</v>
      </c>
      <c r="C451" s="6">
        <f t="shared" ca="1" si="238"/>
        <v>1.6300929150154686E-2</v>
      </c>
      <c r="D451" s="6">
        <f t="shared" ca="1" si="238"/>
        <v>0.64443928271634843</v>
      </c>
      <c r="E451" s="6">
        <f t="shared" ca="1" si="252"/>
        <v>0.51630092915015469</v>
      </c>
      <c r="F451" s="6">
        <f t="shared" ca="1" si="253"/>
        <v>1</v>
      </c>
      <c r="G451" s="6">
        <f t="shared" ca="1" si="254"/>
        <v>3</v>
      </c>
      <c r="H451" s="6" t="str">
        <f t="shared" si="219"/>
        <v/>
      </c>
      <c r="I451" s="6" t="s">
        <v>160</v>
      </c>
      <c r="J451" s="6" t="s">
        <v>179</v>
      </c>
      <c r="K451" s="6">
        <f t="shared" ca="1" si="256"/>
        <v>-60</v>
      </c>
      <c r="AZ451" s="9"/>
    </row>
    <row r="452" spans="1:61" x14ac:dyDescent="0.3">
      <c r="A452">
        <v>0</v>
      </c>
      <c r="B452" s="8">
        <v>0</v>
      </c>
      <c r="C452" s="6">
        <f t="shared" ca="1" si="238"/>
        <v>0.21062169976497302</v>
      </c>
      <c r="D452" s="6">
        <f t="shared" ca="1" si="238"/>
        <v>0.79285747144195573</v>
      </c>
      <c r="E452" s="6">
        <f t="shared" ca="1" si="252"/>
        <v>0.21062169976497302</v>
      </c>
      <c r="F452" s="6">
        <f t="shared" ca="1" si="253"/>
        <v>0</v>
      </c>
      <c r="G452" s="6">
        <f t="shared" ca="1" si="254"/>
        <v>2</v>
      </c>
      <c r="H452" s="6" t="str">
        <f t="shared" ref="H452:H515" si="257">IF(A452=0,"",A452)</f>
        <v/>
      </c>
      <c r="I452" s="6" t="s">
        <v>160</v>
      </c>
      <c r="J452" s="6" t="s">
        <v>179</v>
      </c>
      <c r="K452" s="6">
        <f t="shared" ca="1" si="256"/>
        <v>-90</v>
      </c>
      <c r="N452" s="18"/>
      <c r="Y452" s="9"/>
      <c r="AZ452" s="9"/>
    </row>
    <row r="453" spans="1:61" x14ac:dyDescent="0.3">
      <c r="A453">
        <v>0</v>
      </c>
      <c r="B453" s="8">
        <v>0</v>
      </c>
      <c r="C453" s="6">
        <f t="shared" ca="1" si="238"/>
        <v>0.29728842154525748</v>
      </c>
      <c r="D453" s="6">
        <f t="shared" ca="1" si="238"/>
        <v>0.26762420478988147</v>
      </c>
      <c r="E453" s="6">
        <f t="shared" ca="1" si="252"/>
        <v>0.29728842154525748</v>
      </c>
      <c r="F453" s="6">
        <f t="shared" ca="1" si="253"/>
        <v>1</v>
      </c>
      <c r="G453" s="6">
        <f t="shared" ca="1" si="254"/>
        <v>2</v>
      </c>
      <c r="H453" s="6" t="str">
        <f t="shared" si="257"/>
        <v/>
      </c>
      <c r="I453" s="6" t="s">
        <v>160</v>
      </c>
      <c r="J453" s="6" t="s">
        <v>179</v>
      </c>
      <c r="K453" s="6">
        <f t="shared" ca="1" si="256"/>
        <v>-45</v>
      </c>
      <c r="N453" s="18"/>
      <c r="Y453" s="9"/>
      <c r="AZ453" s="9"/>
    </row>
    <row r="454" spans="1:61" x14ac:dyDescent="0.3">
      <c r="A454" t="s">
        <v>286</v>
      </c>
      <c r="B454" s="8">
        <v>0</v>
      </c>
      <c r="C454" s="8"/>
      <c r="D454" s="8"/>
      <c r="H454" s="6" t="str">
        <f t="shared" si="257"/>
        <v>\end{enumerate}\newpage   \section*{Cuenta:  X  }\begin{enumerate}</v>
      </c>
      <c r="N454" s="18"/>
      <c r="Y454" s="9"/>
      <c r="AG454" s="10"/>
      <c r="AH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1"/>
      <c r="BA454" s="10"/>
      <c r="BB454" s="10"/>
      <c r="BE454" s="10"/>
      <c r="BI454" s="10"/>
    </row>
    <row r="455" spans="1:61" x14ac:dyDescent="0.3">
      <c r="A455">
        <v>0</v>
      </c>
      <c r="B455" s="8">
        <v>0</v>
      </c>
      <c r="C455" s="6">
        <f t="shared" ref="C455:D455" ca="1" si="258">RAND()</f>
        <v>0.94407687071240398</v>
      </c>
      <c r="D455" s="6">
        <f t="shared" ca="1" si="258"/>
        <v>0.72893233585495809</v>
      </c>
      <c r="E455" s="6">
        <f t="shared" ref="E455:E464" ca="1" si="259">IF(C455&gt;0.1,      IF(C455&lt;0.6,C455,ABS(1-C455)),C455+0.5)</f>
        <v>5.5923129287596018E-2</v>
      </c>
      <c r="F455" s="6">
        <f t="shared" ref="F455:F464" ca="1" si="260">MOD(ROUND(C455*100+35,0),4)</f>
        <v>1</v>
      </c>
      <c r="G455" s="6">
        <f t="shared" ref="G455:G464" ca="1" si="261">MOD(ROUND(D455*100+35,0),4)</f>
        <v>0</v>
      </c>
      <c r="H455" s="6" t="str">
        <f t="shared" si="257"/>
        <v/>
      </c>
      <c r="I455" s="6" t="s">
        <v>160</v>
      </c>
      <c r="J455" s="6" t="s">
        <v>179</v>
      </c>
      <c r="K455" s="6">
        <f t="shared" ref="K455:K459" ca="1" si="262">IF( F455&lt;2, IF(G455=1, (F455*(-2)+1)*(90+30), IF(G455=2, (F455-2)*(90+45), IF(G455=3, (F455*(-2)+1)*(90+60), (F455-2)*(90)))), IF(G455=1, (F455*(-1)+4)*(180+30),IF(G455=2, (F455-4)*(180+45),IF(G455=3, (F455*(-1)+4)*(180+60), (F455-4)*(180)))) )</f>
        <v>-90</v>
      </c>
      <c r="N455" s="18"/>
      <c r="Y455" s="9"/>
      <c r="AZ455" s="9"/>
    </row>
    <row r="456" spans="1:61" x14ac:dyDescent="0.3">
      <c r="A456">
        <v>0</v>
      </c>
      <c r="B456" s="8">
        <v>0</v>
      </c>
      <c r="C456" s="6">
        <f t="shared" ca="1" si="238"/>
        <v>0.96965646515710791</v>
      </c>
      <c r="D456" s="6">
        <f t="shared" ca="1" si="238"/>
        <v>0.73493354498617236</v>
      </c>
      <c r="E456" s="6">
        <f t="shared" ca="1" si="259"/>
        <v>3.0343534842892095E-2</v>
      </c>
      <c r="F456" s="6">
        <f t="shared" ca="1" si="260"/>
        <v>0</v>
      </c>
      <c r="G456" s="6">
        <f t="shared" ca="1" si="261"/>
        <v>0</v>
      </c>
      <c r="H456" s="6" t="str">
        <f t="shared" si="257"/>
        <v/>
      </c>
      <c r="I456" s="6" t="s">
        <v>160</v>
      </c>
      <c r="J456" s="6" t="s">
        <v>179</v>
      </c>
      <c r="K456" s="6">
        <f t="shared" ca="1" si="262"/>
        <v>-180</v>
      </c>
      <c r="N456" s="18"/>
      <c r="Y456" s="9"/>
      <c r="AZ456" s="9"/>
    </row>
    <row r="457" spans="1:61" x14ac:dyDescent="0.3">
      <c r="A457">
        <v>0</v>
      </c>
      <c r="B457" s="8">
        <v>0</v>
      </c>
      <c r="C457" s="6">
        <f t="shared" ca="1" si="238"/>
        <v>0.38120401314709351</v>
      </c>
      <c r="D457" s="6">
        <f t="shared" ca="1" si="238"/>
        <v>0.95856583249508043</v>
      </c>
      <c r="E457" s="6">
        <f t="shared" ca="1" si="259"/>
        <v>0.38120401314709351</v>
      </c>
      <c r="F457" s="6">
        <f t="shared" ca="1" si="260"/>
        <v>1</v>
      </c>
      <c r="G457" s="6">
        <f t="shared" ca="1" si="261"/>
        <v>3</v>
      </c>
      <c r="H457" s="6" t="str">
        <f t="shared" si="257"/>
        <v/>
      </c>
      <c r="I457" s="6" t="s">
        <v>160</v>
      </c>
      <c r="J457" s="6" t="s">
        <v>179</v>
      </c>
      <c r="K457" s="6">
        <f t="shared" ca="1" si="262"/>
        <v>-150</v>
      </c>
      <c r="N457" s="18"/>
      <c r="Y457" s="9"/>
      <c r="AZ457" s="9"/>
    </row>
    <row r="458" spans="1:61" x14ac:dyDescent="0.3">
      <c r="A458">
        <v>0</v>
      </c>
      <c r="B458" s="8">
        <v>0</v>
      </c>
      <c r="C458" s="6">
        <f t="shared" ca="1" si="238"/>
        <v>0.72852313995551099</v>
      </c>
      <c r="D458" s="6">
        <f t="shared" ca="1" si="238"/>
        <v>0.82816569891962466</v>
      </c>
      <c r="E458" s="6">
        <f t="shared" ca="1" si="259"/>
        <v>0.27147686004448901</v>
      </c>
      <c r="F458" s="6">
        <f t="shared" ca="1" si="260"/>
        <v>0</v>
      </c>
      <c r="G458" s="6">
        <f t="shared" ca="1" si="261"/>
        <v>2</v>
      </c>
      <c r="H458" s="6" t="str">
        <f t="shared" si="257"/>
        <v/>
      </c>
      <c r="I458" s="6" t="s">
        <v>160</v>
      </c>
      <c r="J458" s="6" t="s">
        <v>179</v>
      </c>
      <c r="K458" s="6">
        <f t="shared" ca="1" si="262"/>
        <v>-270</v>
      </c>
      <c r="Y458" s="9"/>
      <c r="AZ458" s="9"/>
    </row>
    <row r="459" spans="1:61" x14ac:dyDescent="0.3">
      <c r="A459">
        <v>0</v>
      </c>
      <c r="B459" s="8">
        <v>0</v>
      </c>
      <c r="C459" s="6">
        <f t="shared" ca="1" si="238"/>
        <v>0.12649692504173027</v>
      </c>
      <c r="D459" s="6">
        <f t="shared" ca="1" si="238"/>
        <v>0.76698027350017794</v>
      </c>
      <c r="E459" s="6">
        <f t="shared" ca="1" si="259"/>
        <v>0.12649692504173027</v>
      </c>
      <c r="F459" s="6">
        <f t="shared" ca="1" si="260"/>
        <v>0</v>
      </c>
      <c r="G459" s="6">
        <f t="shared" ca="1" si="261"/>
        <v>0</v>
      </c>
      <c r="H459" s="6" t="str">
        <f t="shared" si="257"/>
        <v/>
      </c>
      <c r="I459" s="6" t="s">
        <v>160</v>
      </c>
      <c r="J459" s="6" t="s">
        <v>179</v>
      </c>
      <c r="K459" s="6">
        <f t="shared" ca="1" si="262"/>
        <v>-180</v>
      </c>
      <c r="Y459" s="9"/>
      <c r="AZ459" s="9"/>
    </row>
    <row r="460" spans="1:61" x14ac:dyDescent="0.3">
      <c r="A460">
        <v>0</v>
      </c>
      <c r="B460" s="8">
        <v>0</v>
      </c>
      <c r="C460" s="6">
        <f t="shared" ca="1" si="238"/>
        <v>0.78272559294523281</v>
      </c>
      <c r="D460" s="6">
        <f t="shared" ca="1" si="238"/>
        <v>1.7182009053110292E-2</v>
      </c>
      <c r="E460" s="6">
        <f t="shared" ca="1" si="259"/>
        <v>0.21727440705476719</v>
      </c>
      <c r="F460" s="6">
        <f t="shared" ca="1" si="260"/>
        <v>1</v>
      </c>
      <c r="G460" s="6">
        <f t="shared" ca="1" si="261"/>
        <v>1</v>
      </c>
      <c r="H460" s="6" t="str">
        <f t="shared" si="257"/>
        <v/>
      </c>
      <c r="I460" s="6" t="s">
        <v>160</v>
      </c>
      <c r="J460" s="6" t="s">
        <v>179</v>
      </c>
      <c r="K460" s="6">
        <f t="shared" ref="K460:K464" ca="1" si="263">IF( F460&lt;2, IF(G460=1, (F460*(-2)+1)*(0+30), IF(G460=2, (F460-2)*(0+45), IF(G460=3, (F460*(-2)+1)*(0+60), (F460-2)*(0)))), IF(G460=1, (F460*(-1)+4)*(180+30),IF(G460=2, (F460-4)*(180+45),IF(G460=3, (F460*(-1)+4)*(180+60), (F460-4)*(180)))) )</f>
        <v>-30</v>
      </c>
      <c r="Y460" s="9"/>
      <c r="AZ460" s="9"/>
    </row>
    <row r="461" spans="1:61" x14ac:dyDescent="0.3">
      <c r="A461">
        <v>0</v>
      </c>
      <c r="B461" s="8">
        <v>0</v>
      </c>
      <c r="C461" s="6">
        <f t="shared" ca="1" si="238"/>
        <v>0.70410579871733481</v>
      </c>
      <c r="D461" s="6">
        <f t="shared" ca="1" si="238"/>
        <v>0.74802334437368856</v>
      </c>
      <c r="E461" s="6">
        <f t="shared" ca="1" si="259"/>
        <v>0.29589420128266519</v>
      </c>
      <c r="F461" s="6">
        <f t="shared" ca="1" si="260"/>
        <v>1</v>
      </c>
      <c r="G461" s="6">
        <f t="shared" ca="1" si="261"/>
        <v>2</v>
      </c>
      <c r="H461" s="6" t="str">
        <f t="shared" si="257"/>
        <v/>
      </c>
      <c r="I461" s="6" t="s">
        <v>160</v>
      </c>
      <c r="J461" s="6" t="s">
        <v>179</v>
      </c>
      <c r="K461" s="6">
        <f t="shared" ca="1" si="263"/>
        <v>-45</v>
      </c>
      <c r="Y461" s="9"/>
      <c r="AZ461" s="9"/>
    </row>
    <row r="462" spans="1:61" x14ac:dyDescent="0.3">
      <c r="A462">
        <v>0</v>
      </c>
      <c r="B462" s="8">
        <v>0</v>
      </c>
      <c r="C462" s="6">
        <f t="shared" ca="1" si="238"/>
        <v>0.62190251873134172</v>
      </c>
      <c r="D462" s="6">
        <f t="shared" ca="1" si="238"/>
        <v>0.67906468443063939</v>
      </c>
      <c r="E462" s="6">
        <f t="shared" ca="1" si="259"/>
        <v>0.37809748126865828</v>
      </c>
      <c r="F462" s="6">
        <f t="shared" ca="1" si="260"/>
        <v>1</v>
      </c>
      <c r="G462" s="6">
        <f t="shared" ca="1" si="261"/>
        <v>3</v>
      </c>
      <c r="H462" s="6" t="str">
        <f t="shared" si="257"/>
        <v/>
      </c>
      <c r="I462" s="6" t="s">
        <v>160</v>
      </c>
      <c r="J462" s="6" t="s">
        <v>179</v>
      </c>
      <c r="K462" s="6">
        <f t="shared" ca="1" si="263"/>
        <v>-60</v>
      </c>
      <c r="Q462" s="10"/>
      <c r="R462" s="10"/>
      <c r="S462" s="10"/>
      <c r="T462" s="10"/>
      <c r="U462" s="10"/>
      <c r="V462" s="10"/>
      <c r="W462" s="10"/>
      <c r="X462" s="10"/>
      <c r="Y462" s="11"/>
      <c r="Z462" s="10"/>
      <c r="AA462" s="10"/>
      <c r="AB462" s="10"/>
      <c r="AZ462" s="9"/>
    </row>
    <row r="463" spans="1:61" x14ac:dyDescent="0.3">
      <c r="A463">
        <v>0</v>
      </c>
      <c r="B463" s="8">
        <v>0</v>
      </c>
      <c r="C463" s="6">
        <f t="shared" ca="1" si="238"/>
        <v>7.3232197741639138E-2</v>
      </c>
      <c r="D463" s="6">
        <f t="shared" ca="1" si="238"/>
        <v>8.9028180360354425E-2</v>
      </c>
      <c r="E463" s="6">
        <f t="shared" ca="1" si="259"/>
        <v>0.57323219774163914</v>
      </c>
      <c r="F463" s="6">
        <f t="shared" ca="1" si="260"/>
        <v>2</v>
      </c>
      <c r="G463" s="6">
        <f t="shared" ca="1" si="261"/>
        <v>0</v>
      </c>
      <c r="H463" s="6" t="str">
        <f t="shared" si="257"/>
        <v/>
      </c>
      <c r="I463" s="6" t="s">
        <v>160</v>
      </c>
      <c r="J463" s="6" t="s">
        <v>179</v>
      </c>
      <c r="K463" s="6">
        <f t="shared" ca="1" si="263"/>
        <v>-360</v>
      </c>
      <c r="Y463" s="9"/>
      <c r="AZ463" s="9"/>
    </row>
    <row r="464" spans="1:61" x14ac:dyDescent="0.3">
      <c r="A464">
        <v>0</v>
      </c>
      <c r="B464" s="8">
        <v>0</v>
      </c>
      <c r="C464" s="6">
        <f t="shared" ca="1" si="238"/>
        <v>9.5048265250290198E-2</v>
      </c>
      <c r="D464" s="6">
        <f t="shared" ca="1" si="238"/>
        <v>0.491359283318061</v>
      </c>
      <c r="E464" s="6">
        <f t="shared" ca="1" si="259"/>
        <v>0.5950482652502902</v>
      </c>
      <c r="F464" s="6">
        <f t="shared" ca="1" si="260"/>
        <v>1</v>
      </c>
      <c r="G464" s="6">
        <f t="shared" ca="1" si="261"/>
        <v>0</v>
      </c>
      <c r="H464" s="6" t="str">
        <f t="shared" si="257"/>
        <v/>
      </c>
      <c r="I464" s="6" t="s">
        <v>160</v>
      </c>
      <c r="J464" s="6" t="s">
        <v>179</v>
      </c>
      <c r="K464" s="6">
        <f t="shared" ca="1" si="263"/>
        <v>0</v>
      </c>
      <c r="Y464" s="9"/>
      <c r="AZ464" s="9"/>
    </row>
    <row r="465" spans="1:61" x14ac:dyDescent="0.3">
      <c r="A465" t="s">
        <v>286</v>
      </c>
      <c r="B465" s="8">
        <v>0</v>
      </c>
      <c r="C465" s="8"/>
      <c r="D465" s="8"/>
      <c r="H465" s="6" t="str">
        <f t="shared" si="257"/>
        <v>\end{enumerate}\newpage   \section*{Cuenta:  X  }\begin{enumerate}</v>
      </c>
      <c r="Y465" s="9"/>
      <c r="AG465" s="10"/>
      <c r="AH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1"/>
      <c r="BA465" s="10"/>
      <c r="BB465" s="10"/>
      <c r="BE465" s="10"/>
    </row>
    <row r="466" spans="1:61" x14ac:dyDescent="0.3">
      <c r="A466">
        <v>0</v>
      </c>
      <c r="B466" s="8">
        <v>0</v>
      </c>
      <c r="C466" s="6">
        <f t="shared" ref="C466:D466" ca="1" si="264">RAND()</f>
        <v>0.29951255584044634</v>
      </c>
      <c r="D466" s="6">
        <f t="shared" ca="1" si="264"/>
        <v>0.32546320723343136</v>
      </c>
      <c r="E466" s="6">
        <f t="shared" ref="E466:E475" ca="1" si="265">IF(C466&gt;0.1,      IF(C466&lt;0.6,C466,ABS(1-C466)),C466+0.5)</f>
        <v>0.29951255584044634</v>
      </c>
      <c r="F466" s="6">
        <f t="shared" ref="F466:F475" ca="1" si="266">MOD(ROUND(C466*100+35,0),4)</f>
        <v>1</v>
      </c>
      <c r="G466" s="6">
        <f t="shared" ref="G466:G475" ca="1" si="267">MOD(ROUND(D466*100+35,0),4)</f>
        <v>0</v>
      </c>
      <c r="H466" s="6" t="str">
        <f t="shared" si="257"/>
        <v/>
      </c>
      <c r="I466" s="6" t="s">
        <v>160</v>
      </c>
      <c r="J466" s="6" t="s">
        <v>179</v>
      </c>
      <c r="K466" s="6">
        <f t="shared" ref="K466:K470" ca="1" si="268">IF( F466&lt;2, IF(G466=1, (F466*(-2)+1)*(90+30), IF(G466=2, (F466-2)*(90+45), IF(G466=3, (F466*(-2)+1)*(90+60), (F466-2)*(90)))), IF(G466=1, (F466*(-1)+4)*(180+30),IF(G466=2, (F466-4)*(180+45),IF(G466=3, (F466*(-1)+4)*(180+60), (F466-4)*(180)))) )</f>
        <v>-90</v>
      </c>
      <c r="Y466" s="9"/>
      <c r="AZ466" s="9"/>
    </row>
    <row r="467" spans="1:61" x14ac:dyDescent="0.3">
      <c r="A467">
        <v>0</v>
      </c>
      <c r="B467" s="8">
        <v>0</v>
      </c>
      <c r="C467" s="6">
        <f t="shared" ca="1" si="238"/>
        <v>5.2016799162992955E-2</v>
      </c>
      <c r="D467" s="6">
        <f t="shared" ca="1" si="238"/>
        <v>0.50948099628231069</v>
      </c>
      <c r="E467" s="6">
        <f t="shared" ca="1" si="265"/>
        <v>0.55201679916299295</v>
      </c>
      <c r="F467" s="6">
        <f t="shared" ca="1" si="266"/>
        <v>0</v>
      </c>
      <c r="G467" s="6">
        <f t="shared" ca="1" si="267"/>
        <v>2</v>
      </c>
      <c r="H467" s="6" t="str">
        <f t="shared" si="257"/>
        <v/>
      </c>
      <c r="I467" s="6" t="s">
        <v>160</v>
      </c>
      <c r="J467" s="6" t="s">
        <v>179</v>
      </c>
      <c r="K467" s="6">
        <f t="shared" ca="1" si="268"/>
        <v>-270</v>
      </c>
      <c r="AZ467" s="9"/>
    </row>
    <row r="468" spans="1:61" x14ac:dyDescent="0.3">
      <c r="A468">
        <v>0</v>
      </c>
      <c r="B468" s="8">
        <v>0</v>
      </c>
      <c r="C468" s="6">
        <f t="shared" ca="1" si="238"/>
        <v>0.18929834629450437</v>
      </c>
      <c r="D468" s="6">
        <f t="shared" ca="1" si="238"/>
        <v>0.90791278218474092</v>
      </c>
      <c r="E468" s="6">
        <f t="shared" ca="1" si="265"/>
        <v>0.18929834629450437</v>
      </c>
      <c r="F468" s="6">
        <f t="shared" ca="1" si="266"/>
        <v>2</v>
      </c>
      <c r="G468" s="6">
        <f t="shared" ca="1" si="267"/>
        <v>2</v>
      </c>
      <c r="H468" s="6" t="str">
        <f t="shared" si="257"/>
        <v/>
      </c>
      <c r="I468" s="6" t="s">
        <v>160</v>
      </c>
      <c r="J468" s="6" t="s">
        <v>179</v>
      </c>
      <c r="K468" s="6">
        <f t="shared" ca="1" si="268"/>
        <v>-450</v>
      </c>
      <c r="N468" s="18"/>
      <c r="Y468" s="9"/>
      <c r="AZ468" s="9"/>
    </row>
    <row r="469" spans="1:61" x14ac:dyDescent="0.3">
      <c r="A469">
        <v>0</v>
      </c>
      <c r="B469" s="8">
        <v>0</v>
      </c>
      <c r="C469" s="6">
        <f t="shared" ca="1" si="238"/>
        <v>0.479363223894954</v>
      </c>
      <c r="D469" s="6">
        <f t="shared" ca="1" si="238"/>
        <v>0.42960865318014085</v>
      </c>
      <c r="E469" s="6">
        <f t="shared" ca="1" si="265"/>
        <v>0.479363223894954</v>
      </c>
      <c r="F469" s="6">
        <f t="shared" ca="1" si="266"/>
        <v>3</v>
      </c>
      <c r="G469" s="6">
        <f t="shared" ca="1" si="267"/>
        <v>2</v>
      </c>
      <c r="H469" s="6" t="str">
        <f t="shared" si="257"/>
        <v/>
      </c>
      <c r="I469" s="6" t="s">
        <v>160</v>
      </c>
      <c r="J469" s="6" t="s">
        <v>179</v>
      </c>
      <c r="K469" s="6">
        <f t="shared" ca="1" si="268"/>
        <v>-225</v>
      </c>
      <c r="N469" s="18"/>
      <c r="Y469" s="9"/>
      <c r="AZ469" s="9"/>
    </row>
    <row r="470" spans="1:61" x14ac:dyDescent="0.3">
      <c r="A470">
        <v>0</v>
      </c>
      <c r="B470" s="8">
        <v>0</v>
      </c>
      <c r="C470" s="6">
        <f t="shared" ca="1" si="238"/>
        <v>0.96159160704412305</v>
      </c>
      <c r="D470" s="6">
        <f t="shared" ca="1" si="238"/>
        <v>0.25506705855736123</v>
      </c>
      <c r="E470" s="6">
        <f t="shared" ca="1" si="265"/>
        <v>3.8408392955876947E-2</v>
      </c>
      <c r="F470" s="6">
        <f t="shared" ca="1" si="266"/>
        <v>3</v>
      </c>
      <c r="G470" s="6">
        <f t="shared" ca="1" si="267"/>
        <v>1</v>
      </c>
      <c r="H470" s="6" t="str">
        <f t="shared" si="257"/>
        <v/>
      </c>
      <c r="I470" s="6" t="s">
        <v>160</v>
      </c>
      <c r="J470" s="6" t="s">
        <v>179</v>
      </c>
      <c r="K470" s="6">
        <f t="shared" ca="1" si="268"/>
        <v>210</v>
      </c>
      <c r="N470" s="18"/>
      <c r="Y470" s="9"/>
      <c r="AZ470" s="9"/>
    </row>
    <row r="471" spans="1:61" x14ac:dyDescent="0.3">
      <c r="A471">
        <v>0</v>
      </c>
      <c r="B471" s="8">
        <v>0</v>
      </c>
      <c r="C471" s="6">
        <f t="shared" ca="1" si="238"/>
        <v>0.50865601978834485</v>
      </c>
      <c r="D471" s="6">
        <f t="shared" ca="1" si="238"/>
        <v>0.36520928386622842</v>
      </c>
      <c r="E471" s="6">
        <f t="shared" ca="1" si="265"/>
        <v>0.50865601978834485</v>
      </c>
      <c r="F471" s="6">
        <f t="shared" ca="1" si="266"/>
        <v>2</v>
      </c>
      <c r="G471" s="6">
        <f t="shared" ca="1" si="267"/>
        <v>0</v>
      </c>
      <c r="H471" s="6" t="str">
        <f t="shared" si="257"/>
        <v/>
      </c>
      <c r="I471" s="6" t="s">
        <v>160</v>
      </c>
      <c r="J471" s="6" t="s">
        <v>179</v>
      </c>
      <c r="K471" s="6">
        <f t="shared" ref="K471:K475" ca="1" si="269">IF( F471&lt;2, IF(G471=1, (F471*(-2)+1)*(0+30), IF(G471=2, (F471-2)*(0+45), IF(G471=3, (F471*(-2)+1)*(0+60), (F471-2)*(0)))), IF(G471=1, (F471*(-1)+4)*(180+30),IF(G471=2, (F471-4)*(180+45),IF(G471=3, (F471*(-1)+4)*(180+60), (F471-4)*(180)))) )</f>
        <v>-360</v>
      </c>
      <c r="N471" s="18"/>
      <c r="Y471" s="9"/>
      <c r="AZ471" s="9"/>
    </row>
    <row r="472" spans="1:61" x14ac:dyDescent="0.3">
      <c r="A472">
        <v>0</v>
      </c>
      <c r="B472" s="8">
        <v>0</v>
      </c>
      <c r="C472" s="6">
        <f t="shared" ca="1" si="238"/>
        <v>0.56346786831520124</v>
      </c>
      <c r="D472" s="6">
        <f t="shared" ca="1" si="238"/>
        <v>0.91299058980438741</v>
      </c>
      <c r="E472" s="6">
        <f t="shared" ca="1" si="265"/>
        <v>0.56346786831520124</v>
      </c>
      <c r="F472" s="6">
        <f t="shared" ca="1" si="266"/>
        <v>3</v>
      </c>
      <c r="G472" s="6">
        <f t="shared" ca="1" si="267"/>
        <v>2</v>
      </c>
      <c r="H472" s="6" t="str">
        <f t="shared" si="257"/>
        <v/>
      </c>
      <c r="I472" s="6" t="s">
        <v>160</v>
      </c>
      <c r="J472" s="6" t="s">
        <v>179</v>
      </c>
      <c r="K472" s="6">
        <f t="shared" ca="1" si="269"/>
        <v>-225</v>
      </c>
      <c r="N472" s="18"/>
      <c r="Y472" s="9"/>
      <c r="AZ472" s="9"/>
    </row>
    <row r="473" spans="1:61" x14ac:dyDescent="0.3">
      <c r="A473">
        <v>0</v>
      </c>
      <c r="B473" s="8">
        <v>0</v>
      </c>
      <c r="C473" s="6">
        <f t="shared" ca="1" si="238"/>
        <v>0.46733545800874099</v>
      </c>
      <c r="D473" s="6">
        <f t="shared" ca="1" si="238"/>
        <v>0.3632895113828819</v>
      </c>
      <c r="E473" s="6">
        <f t="shared" ca="1" si="265"/>
        <v>0.46733545800874099</v>
      </c>
      <c r="F473" s="6">
        <f t="shared" ca="1" si="266"/>
        <v>2</v>
      </c>
      <c r="G473" s="6">
        <f t="shared" ca="1" si="267"/>
        <v>3</v>
      </c>
      <c r="H473" s="6" t="str">
        <f t="shared" si="257"/>
        <v/>
      </c>
      <c r="I473" s="6" t="s">
        <v>160</v>
      </c>
      <c r="J473" s="6" t="s">
        <v>179</v>
      </c>
      <c r="K473" s="6">
        <f t="shared" ca="1" si="269"/>
        <v>480</v>
      </c>
      <c r="N473" s="18"/>
      <c r="Y473" s="9"/>
      <c r="AZ473" s="9"/>
    </row>
    <row r="474" spans="1:61" x14ac:dyDescent="0.3">
      <c r="A474">
        <v>0</v>
      </c>
      <c r="B474" s="8">
        <v>0</v>
      </c>
      <c r="C474" s="6">
        <f t="shared" ca="1" si="238"/>
        <v>0.36287251169728174</v>
      </c>
      <c r="D474" s="6">
        <f t="shared" ca="1" si="238"/>
        <v>0.17698025259335037</v>
      </c>
      <c r="E474" s="6">
        <f t="shared" ca="1" si="265"/>
        <v>0.36287251169728174</v>
      </c>
      <c r="F474" s="6">
        <f t="shared" ca="1" si="266"/>
        <v>3</v>
      </c>
      <c r="G474" s="6">
        <f t="shared" ca="1" si="267"/>
        <v>1</v>
      </c>
      <c r="H474" s="6" t="str">
        <f t="shared" si="257"/>
        <v/>
      </c>
      <c r="I474" s="6" t="s">
        <v>160</v>
      </c>
      <c r="J474" s="6" t="s">
        <v>179</v>
      </c>
      <c r="K474" s="6">
        <f t="shared" ca="1" si="269"/>
        <v>210</v>
      </c>
      <c r="Y474" s="9"/>
      <c r="AZ474" s="9"/>
    </row>
    <row r="475" spans="1:61" x14ac:dyDescent="0.3">
      <c r="A475">
        <v>0</v>
      </c>
      <c r="B475" s="8">
        <v>0</v>
      </c>
      <c r="C475" s="6">
        <f t="shared" ca="1" si="238"/>
        <v>0.44281243654273428</v>
      </c>
      <c r="D475" s="6">
        <f t="shared" ca="1" si="238"/>
        <v>0.767573023530565</v>
      </c>
      <c r="E475" s="6">
        <f t="shared" ca="1" si="265"/>
        <v>0.44281243654273428</v>
      </c>
      <c r="F475" s="6">
        <f t="shared" ca="1" si="266"/>
        <v>3</v>
      </c>
      <c r="G475" s="6">
        <f t="shared" ca="1" si="267"/>
        <v>0</v>
      </c>
      <c r="H475" s="6" t="str">
        <f t="shared" si="257"/>
        <v/>
      </c>
      <c r="I475" s="6" t="s">
        <v>160</v>
      </c>
      <c r="J475" s="6" t="s">
        <v>179</v>
      </c>
      <c r="K475" s="6">
        <f t="shared" ca="1" si="269"/>
        <v>-180</v>
      </c>
      <c r="Y475" s="9"/>
      <c r="AZ475" s="9"/>
    </row>
    <row r="476" spans="1:61" x14ac:dyDescent="0.3">
      <c r="A476" t="s">
        <v>286</v>
      </c>
      <c r="B476" s="8">
        <v>0</v>
      </c>
      <c r="C476" s="8"/>
      <c r="D476" s="8"/>
      <c r="H476" s="6" t="str">
        <f t="shared" si="257"/>
        <v>\end{enumerate}\newpage   \section*{Cuenta:  X  }\begin{enumerate}</v>
      </c>
      <c r="Y476" s="9"/>
      <c r="AG476" s="10"/>
      <c r="AH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1"/>
      <c r="BA476" s="10"/>
      <c r="BB476" s="10"/>
      <c r="BI476" s="10"/>
    </row>
    <row r="477" spans="1:61" x14ac:dyDescent="0.3">
      <c r="A477">
        <v>0</v>
      </c>
      <c r="B477" s="8">
        <v>0</v>
      </c>
      <c r="C477" s="6">
        <f t="shared" ref="C477:D477" ca="1" si="270">RAND()</f>
        <v>0.56881187031946201</v>
      </c>
      <c r="D477" s="6">
        <f t="shared" ca="1" si="270"/>
        <v>0.47255144335051891</v>
      </c>
      <c r="E477" s="6">
        <f t="shared" ref="E477:E486" ca="1" si="271">IF(C477&gt;0.1,      IF(C477&lt;0.6,C477,ABS(1-C477)),C477+0.5)</f>
        <v>0.56881187031946201</v>
      </c>
      <c r="F477" s="6">
        <f t="shared" ref="F477:F486" ca="1" si="272">MOD(ROUND(C477*100+35,0),4)</f>
        <v>0</v>
      </c>
      <c r="G477" s="6">
        <f t="shared" ref="G477:G486" ca="1" si="273">MOD(ROUND(D477*100+35,0),4)</f>
        <v>2</v>
      </c>
      <c r="H477" s="6" t="str">
        <f t="shared" si="257"/>
        <v/>
      </c>
      <c r="I477" s="6" t="s">
        <v>160</v>
      </c>
      <c r="J477" s="6" t="s">
        <v>179</v>
      </c>
      <c r="K477" s="6">
        <f t="shared" ref="K477:K481" ca="1" si="274">IF( F477&lt;2, IF(G477=1, (F477*(-2)+1)*(90+30), IF(G477=2, (F477-2)*(90+45), IF(G477=3, (F477*(-2)+1)*(90+60), (F477-2)*(90)))), IF(G477=1, (F477*(-1)+4)*(180+30),IF(G477=2, (F477-4)*(180+45),IF(G477=3, (F477*(-1)+4)*(180+60), (F477-4)*(180)))) )</f>
        <v>-270</v>
      </c>
      <c r="Y477" s="9"/>
      <c r="AZ477" s="9"/>
    </row>
    <row r="478" spans="1:61" x14ac:dyDescent="0.3">
      <c r="A478">
        <v>0</v>
      </c>
      <c r="B478" s="8">
        <v>0</v>
      </c>
      <c r="C478" s="6">
        <f t="shared" ca="1" si="238"/>
        <v>0.89112178919277196</v>
      </c>
      <c r="D478" s="6">
        <f t="shared" ca="1" si="238"/>
        <v>0.88867452828727989</v>
      </c>
      <c r="E478" s="6">
        <f t="shared" ca="1" si="271"/>
        <v>0.10887821080722804</v>
      </c>
      <c r="F478" s="6">
        <f t="shared" ca="1" si="272"/>
        <v>0</v>
      </c>
      <c r="G478" s="6">
        <f t="shared" ca="1" si="273"/>
        <v>0</v>
      </c>
      <c r="H478" s="6" t="str">
        <f t="shared" si="257"/>
        <v/>
      </c>
      <c r="I478" s="6" t="s">
        <v>160</v>
      </c>
      <c r="J478" s="6" t="s">
        <v>179</v>
      </c>
      <c r="K478" s="6">
        <f t="shared" ca="1" si="274"/>
        <v>-180</v>
      </c>
      <c r="Q478" s="10"/>
      <c r="R478" s="10"/>
      <c r="S478" s="10"/>
      <c r="T478" s="10"/>
      <c r="U478" s="10"/>
      <c r="V478" s="10"/>
      <c r="W478" s="10"/>
      <c r="X478" s="10"/>
      <c r="Y478" s="11"/>
      <c r="Z478" s="10"/>
      <c r="AA478" s="10"/>
      <c r="AB478" s="10"/>
      <c r="AZ478" s="9"/>
    </row>
    <row r="479" spans="1:61" x14ac:dyDescent="0.3">
      <c r="A479">
        <v>0</v>
      </c>
      <c r="B479" s="8">
        <v>0</v>
      </c>
      <c r="C479" s="6">
        <f t="shared" ca="1" si="238"/>
        <v>0.44590523517464042</v>
      </c>
      <c r="D479" s="6">
        <f t="shared" ca="1" si="238"/>
        <v>0.5828610741186665</v>
      </c>
      <c r="E479" s="6">
        <f t="shared" ca="1" si="271"/>
        <v>0.44590523517464042</v>
      </c>
      <c r="F479" s="6">
        <f t="shared" ca="1" si="272"/>
        <v>0</v>
      </c>
      <c r="G479" s="6">
        <f t="shared" ca="1" si="273"/>
        <v>1</v>
      </c>
      <c r="H479" s="6" t="str">
        <f t="shared" si="257"/>
        <v/>
      </c>
      <c r="I479" s="6" t="s">
        <v>160</v>
      </c>
      <c r="J479" s="6" t="s">
        <v>179</v>
      </c>
      <c r="K479" s="6">
        <f t="shared" ca="1" si="274"/>
        <v>120</v>
      </c>
      <c r="Y479" s="9"/>
      <c r="AZ479" s="9"/>
    </row>
    <row r="480" spans="1:61" x14ac:dyDescent="0.3">
      <c r="A480">
        <v>0</v>
      </c>
      <c r="B480" s="8">
        <v>0</v>
      </c>
      <c r="C480" s="6">
        <f t="shared" ca="1" si="238"/>
        <v>0.65889205483712743</v>
      </c>
      <c r="D480" s="6">
        <f t="shared" ca="1" si="238"/>
        <v>0.33936431893524055</v>
      </c>
      <c r="E480" s="6">
        <f t="shared" ca="1" si="271"/>
        <v>0.34110794516287257</v>
      </c>
      <c r="F480" s="6">
        <f t="shared" ca="1" si="272"/>
        <v>1</v>
      </c>
      <c r="G480" s="6">
        <f t="shared" ca="1" si="273"/>
        <v>1</v>
      </c>
      <c r="H480" s="6" t="str">
        <f t="shared" si="257"/>
        <v/>
      </c>
      <c r="I480" s="6" t="s">
        <v>160</v>
      </c>
      <c r="J480" s="6" t="s">
        <v>179</v>
      </c>
      <c r="K480" s="6">
        <f t="shared" ca="1" si="274"/>
        <v>-120</v>
      </c>
      <c r="Y480" s="9"/>
      <c r="AZ480" s="9"/>
    </row>
    <row r="481" spans="1:61" x14ac:dyDescent="0.3">
      <c r="A481">
        <v>0</v>
      </c>
      <c r="B481" s="8">
        <v>0</v>
      </c>
      <c r="C481" s="6">
        <f t="shared" ca="1" si="238"/>
        <v>0.84809164672624759</v>
      </c>
      <c r="D481" s="6">
        <f t="shared" ca="1" si="238"/>
        <v>3.9651656103618094E-2</v>
      </c>
      <c r="E481" s="6">
        <f t="shared" ca="1" si="271"/>
        <v>0.15190835327375241</v>
      </c>
      <c r="F481" s="6">
        <f t="shared" ca="1" si="272"/>
        <v>0</v>
      </c>
      <c r="G481" s="6">
        <f t="shared" ca="1" si="273"/>
        <v>3</v>
      </c>
      <c r="H481" s="6" t="str">
        <f t="shared" si="257"/>
        <v/>
      </c>
      <c r="I481" s="6" t="s">
        <v>160</v>
      </c>
      <c r="J481" s="6" t="s">
        <v>179</v>
      </c>
      <c r="K481" s="6">
        <f t="shared" ca="1" si="274"/>
        <v>150</v>
      </c>
      <c r="Y481" s="9"/>
      <c r="AZ481" s="9"/>
    </row>
    <row r="482" spans="1:61" x14ac:dyDescent="0.3">
      <c r="A482">
        <v>0</v>
      </c>
      <c r="B482" s="8">
        <v>0</v>
      </c>
      <c r="C482" s="6">
        <f t="shared" ca="1" si="238"/>
        <v>0.37451670949846871</v>
      </c>
      <c r="D482" s="6">
        <f t="shared" ca="1" si="238"/>
        <v>7.2589293580611058E-2</v>
      </c>
      <c r="E482" s="6">
        <f t="shared" ca="1" si="271"/>
        <v>0.37451670949846871</v>
      </c>
      <c r="F482" s="6">
        <f t="shared" ca="1" si="272"/>
        <v>0</v>
      </c>
      <c r="G482" s="6">
        <f t="shared" ca="1" si="273"/>
        <v>2</v>
      </c>
      <c r="H482" s="6" t="str">
        <f t="shared" si="257"/>
        <v/>
      </c>
      <c r="I482" s="6" t="s">
        <v>160</v>
      </c>
      <c r="J482" s="6" t="s">
        <v>179</v>
      </c>
      <c r="K482" s="6">
        <f t="shared" ref="K482:K486" ca="1" si="275">IF( F482&lt;2, IF(G482=1, (F482*(-2)+1)*(0+30), IF(G482=2, (F482-2)*(0+45), IF(G482=3, (F482*(-2)+1)*(0+60), (F482-2)*(0)))), IF(G482=1, (F482*(-1)+4)*(180+30),IF(G482=2, (F482-4)*(180+45),IF(G482=3, (F482*(-1)+4)*(180+60), (F482-4)*(180)))) )</f>
        <v>-90</v>
      </c>
      <c r="Y482" s="9"/>
      <c r="AZ482" s="9"/>
    </row>
    <row r="483" spans="1:61" x14ac:dyDescent="0.3">
      <c r="A483">
        <v>0</v>
      </c>
      <c r="B483" s="8">
        <v>0</v>
      </c>
      <c r="C483" s="6">
        <f t="shared" ca="1" si="238"/>
        <v>0.44244899776977076</v>
      </c>
      <c r="D483" s="6">
        <f t="shared" ca="1" si="238"/>
        <v>0.63441480411826101</v>
      </c>
      <c r="E483" s="6">
        <f t="shared" ca="1" si="271"/>
        <v>0.44244899776977076</v>
      </c>
      <c r="F483" s="6">
        <f t="shared" ca="1" si="272"/>
        <v>3</v>
      </c>
      <c r="G483" s="6">
        <f t="shared" ca="1" si="273"/>
        <v>2</v>
      </c>
      <c r="H483" s="6" t="str">
        <f t="shared" si="257"/>
        <v/>
      </c>
      <c r="I483" s="6" t="s">
        <v>160</v>
      </c>
      <c r="J483" s="6" t="s">
        <v>179</v>
      </c>
      <c r="K483" s="6">
        <f t="shared" ca="1" si="275"/>
        <v>-225</v>
      </c>
      <c r="AZ483" s="9"/>
    </row>
    <row r="484" spans="1:61" x14ac:dyDescent="0.3">
      <c r="A484">
        <v>0</v>
      </c>
      <c r="B484" s="8">
        <v>0</v>
      </c>
      <c r="C484" s="6">
        <f t="shared" ref="C484:D547" ca="1" si="276">RAND()</f>
        <v>0.90673549715350665</v>
      </c>
      <c r="D484" s="6">
        <f t="shared" ca="1" si="276"/>
        <v>0.40244605050146554</v>
      </c>
      <c r="E484" s="6">
        <f t="shared" ca="1" si="271"/>
        <v>9.3264502846493347E-2</v>
      </c>
      <c r="F484" s="6">
        <f t="shared" ca="1" si="272"/>
        <v>2</v>
      </c>
      <c r="G484" s="6">
        <f t="shared" ca="1" si="273"/>
        <v>3</v>
      </c>
      <c r="H484" s="6" t="str">
        <f t="shared" si="257"/>
        <v/>
      </c>
      <c r="I484" s="6" t="s">
        <v>160</v>
      </c>
      <c r="J484" s="6" t="s">
        <v>179</v>
      </c>
      <c r="K484" s="6">
        <f t="shared" ca="1" si="275"/>
        <v>480</v>
      </c>
      <c r="N484" s="18"/>
      <c r="Y484" s="9"/>
      <c r="AZ484" s="9"/>
    </row>
    <row r="485" spans="1:61" x14ac:dyDescent="0.3">
      <c r="A485">
        <v>0</v>
      </c>
      <c r="B485" s="8">
        <v>0</v>
      </c>
      <c r="C485" s="6">
        <f t="shared" ca="1" si="276"/>
        <v>0.11533024481406851</v>
      </c>
      <c r="D485" s="6">
        <f t="shared" ca="1" si="276"/>
        <v>0.50973431708604933</v>
      </c>
      <c r="E485" s="6">
        <f t="shared" ca="1" si="271"/>
        <v>0.11533024481406851</v>
      </c>
      <c r="F485" s="6">
        <f t="shared" ca="1" si="272"/>
        <v>3</v>
      </c>
      <c r="G485" s="6">
        <f t="shared" ca="1" si="273"/>
        <v>2</v>
      </c>
      <c r="H485" s="6" t="str">
        <f t="shared" si="257"/>
        <v/>
      </c>
      <c r="I485" s="6" t="s">
        <v>160</v>
      </c>
      <c r="J485" s="6" t="s">
        <v>179</v>
      </c>
      <c r="K485" s="6">
        <f t="shared" ca="1" si="275"/>
        <v>-225</v>
      </c>
      <c r="N485" s="18"/>
      <c r="Y485" s="9"/>
      <c r="AZ485" s="9"/>
    </row>
    <row r="486" spans="1:61" x14ac:dyDescent="0.3">
      <c r="A486">
        <v>0</v>
      </c>
      <c r="B486" s="8">
        <v>0</v>
      </c>
      <c r="C486" s="6">
        <f t="shared" ca="1" si="276"/>
        <v>0.81405306912040098</v>
      </c>
      <c r="D486" s="6">
        <f t="shared" ca="1" si="276"/>
        <v>0.31772049550481196</v>
      </c>
      <c r="E486" s="6">
        <f t="shared" ca="1" si="271"/>
        <v>0.18594693087959902</v>
      </c>
      <c r="F486" s="6">
        <f t="shared" ca="1" si="272"/>
        <v>0</v>
      </c>
      <c r="G486" s="6">
        <f t="shared" ca="1" si="273"/>
        <v>3</v>
      </c>
      <c r="H486" s="6" t="str">
        <f t="shared" si="257"/>
        <v/>
      </c>
      <c r="I486" s="6" t="s">
        <v>160</v>
      </c>
      <c r="J486" s="6" t="s">
        <v>179</v>
      </c>
      <c r="K486" s="6">
        <f t="shared" ca="1" si="275"/>
        <v>60</v>
      </c>
      <c r="N486" s="18"/>
      <c r="Y486" s="9"/>
      <c r="AZ486" s="9"/>
    </row>
    <row r="487" spans="1:61" x14ac:dyDescent="0.3">
      <c r="A487" t="s">
        <v>286</v>
      </c>
      <c r="B487" s="8">
        <v>0</v>
      </c>
      <c r="C487" s="8"/>
      <c r="D487" s="8"/>
      <c r="H487" s="6" t="str">
        <f t="shared" si="257"/>
        <v>\end{enumerate}\newpage   \section*{Cuenta:  X  }\begin{enumerate}</v>
      </c>
      <c r="N487" s="18"/>
      <c r="Y487" s="9"/>
      <c r="AG487" s="10"/>
      <c r="AH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1"/>
      <c r="BA487" s="10"/>
      <c r="BB487" s="10"/>
      <c r="BI487" s="10"/>
    </row>
    <row r="488" spans="1:61" x14ac:dyDescent="0.3">
      <c r="A488">
        <v>0</v>
      </c>
      <c r="B488" s="8">
        <v>0</v>
      </c>
      <c r="C488" s="6">
        <f t="shared" ref="C488:D488" ca="1" si="277">RAND()</f>
        <v>0.58953512094941829</v>
      </c>
      <c r="D488" s="6">
        <f t="shared" ca="1" si="277"/>
        <v>0.70342617816391773</v>
      </c>
      <c r="E488" s="6">
        <f t="shared" ref="E488:E497" ca="1" si="278">IF(C488&gt;0.1,      IF(C488&lt;0.6,C488,ABS(1-C488)),C488+0.5)</f>
        <v>0.58953512094941829</v>
      </c>
      <c r="F488" s="6">
        <f t="shared" ref="F488:F497" ca="1" si="279">MOD(ROUND(C488*100+35,0),4)</f>
        <v>2</v>
      </c>
      <c r="G488" s="6">
        <f t="shared" ref="G488:G497" ca="1" si="280">MOD(ROUND(D488*100+35,0),4)</f>
        <v>1</v>
      </c>
      <c r="H488" s="6" t="str">
        <f t="shared" si="257"/>
        <v/>
      </c>
      <c r="I488" s="6" t="s">
        <v>160</v>
      </c>
      <c r="J488" s="6" t="s">
        <v>179</v>
      </c>
      <c r="K488" s="6">
        <f t="shared" ref="K488:K492" ca="1" si="281">IF( F488&lt;2, IF(G488=1, (F488*(-2)+1)*(90+30), IF(G488=2, (F488-2)*(90+45), IF(G488=3, (F488*(-2)+1)*(90+60), (F488-2)*(90)))), IF(G488=1, (F488*(-1)+4)*(180+30),IF(G488=2, (F488-4)*(180+45),IF(G488=3, (F488*(-1)+4)*(180+60), (F488-4)*(180)))) )</f>
        <v>420</v>
      </c>
      <c r="N488" s="18"/>
      <c r="Y488" s="9"/>
      <c r="AZ488" s="9"/>
    </row>
    <row r="489" spans="1:61" x14ac:dyDescent="0.3">
      <c r="A489">
        <v>0</v>
      </c>
      <c r="B489" s="8">
        <v>0</v>
      </c>
      <c r="C489" s="6">
        <f t="shared" ca="1" si="276"/>
        <v>0.23930537692253939</v>
      </c>
      <c r="D489" s="6">
        <f t="shared" ca="1" si="276"/>
        <v>0.78855708029190641</v>
      </c>
      <c r="E489" s="6">
        <f t="shared" ca="1" si="278"/>
        <v>0.23930537692253939</v>
      </c>
      <c r="F489" s="6">
        <f t="shared" ca="1" si="279"/>
        <v>3</v>
      </c>
      <c r="G489" s="6">
        <f t="shared" ca="1" si="280"/>
        <v>2</v>
      </c>
      <c r="H489" s="6" t="str">
        <f t="shared" si="257"/>
        <v/>
      </c>
      <c r="I489" s="6" t="s">
        <v>160</v>
      </c>
      <c r="J489" s="6" t="s">
        <v>179</v>
      </c>
      <c r="K489" s="6">
        <f t="shared" ca="1" si="281"/>
        <v>-225</v>
      </c>
      <c r="N489" s="18"/>
      <c r="Y489" s="9"/>
      <c r="AZ489" s="9"/>
    </row>
    <row r="490" spans="1:61" x14ac:dyDescent="0.3">
      <c r="A490">
        <v>0</v>
      </c>
      <c r="B490" s="8">
        <v>0</v>
      </c>
      <c r="C490" s="6">
        <f t="shared" ca="1" si="276"/>
        <v>0.4468613107803372</v>
      </c>
      <c r="D490" s="6">
        <f t="shared" ca="1" si="276"/>
        <v>0.33481626138823606</v>
      </c>
      <c r="E490" s="6">
        <f t="shared" ca="1" si="278"/>
        <v>0.4468613107803372</v>
      </c>
      <c r="F490" s="6">
        <f t="shared" ca="1" si="279"/>
        <v>0</v>
      </c>
      <c r="G490" s="6">
        <f t="shared" ca="1" si="280"/>
        <v>0</v>
      </c>
      <c r="H490" s="6" t="str">
        <f t="shared" si="257"/>
        <v/>
      </c>
      <c r="I490" s="6" t="s">
        <v>160</v>
      </c>
      <c r="J490" s="6" t="s">
        <v>179</v>
      </c>
      <c r="K490" s="6">
        <f t="shared" ca="1" si="281"/>
        <v>-180</v>
      </c>
      <c r="Y490" s="9"/>
      <c r="AZ490" s="9"/>
    </row>
    <row r="491" spans="1:61" x14ac:dyDescent="0.3">
      <c r="A491">
        <v>0</v>
      </c>
      <c r="B491" s="8">
        <v>0</v>
      </c>
      <c r="C491" s="6">
        <f t="shared" ca="1" si="276"/>
        <v>0.83478530023909459</v>
      </c>
      <c r="D491" s="6">
        <f t="shared" ca="1" si="276"/>
        <v>0.18642920477128055</v>
      </c>
      <c r="E491" s="6">
        <f t="shared" ca="1" si="278"/>
        <v>0.16521469976090541</v>
      </c>
      <c r="F491" s="6">
        <f t="shared" ca="1" si="279"/>
        <v>2</v>
      </c>
      <c r="G491" s="6">
        <f t="shared" ca="1" si="280"/>
        <v>2</v>
      </c>
      <c r="H491" s="6" t="str">
        <f t="shared" si="257"/>
        <v/>
      </c>
      <c r="I491" s="6" t="s">
        <v>160</v>
      </c>
      <c r="J491" s="6" t="s">
        <v>179</v>
      </c>
      <c r="K491" s="6">
        <f t="shared" ca="1" si="281"/>
        <v>-450</v>
      </c>
      <c r="Y491" s="9"/>
      <c r="AZ491" s="9"/>
    </row>
    <row r="492" spans="1:61" x14ac:dyDescent="0.3">
      <c r="A492">
        <v>0</v>
      </c>
      <c r="B492" s="8">
        <v>0</v>
      </c>
      <c r="C492" s="6">
        <f t="shared" ca="1" si="276"/>
        <v>0.7881804207208466</v>
      </c>
      <c r="D492" s="6">
        <f t="shared" ca="1" si="276"/>
        <v>0.12324692675930915</v>
      </c>
      <c r="E492" s="6">
        <f t="shared" ca="1" si="278"/>
        <v>0.2118195792791534</v>
      </c>
      <c r="F492" s="6">
        <f t="shared" ca="1" si="279"/>
        <v>2</v>
      </c>
      <c r="G492" s="6">
        <f t="shared" ca="1" si="280"/>
        <v>3</v>
      </c>
      <c r="H492" s="6" t="str">
        <f t="shared" si="257"/>
        <v/>
      </c>
      <c r="I492" s="6" t="s">
        <v>160</v>
      </c>
      <c r="J492" s="6" t="s">
        <v>179</v>
      </c>
      <c r="K492" s="6">
        <f t="shared" ca="1" si="281"/>
        <v>480</v>
      </c>
      <c r="Y492" s="9"/>
      <c r="AZ492" s="9"/>
    </row>
    <row r="493" spans="1:61" x14ac:dyDescent="0.3">
      <c r="A493">
        <v>0</v>
      </c>
      <c r="B493" s="8">
        <v>0</v>
      </c>
      <c r="C493" s="6">
        <f t="shared" ca="1" si="276"/>
        <v>0.13843555123148887</v>
      </c>
      <c r="D493" s="6">
        <f t="shared" ca="1" si="276"/>
        <v>0.47959591406803548</v>
      </c>
      <c r="E493" s="6">
        <f t="shared" ca="1" si="278"/>
        <v>0.13843555123148887</v>
      </c>
      <c r="F493" s="6">
        <f t="shared" ca="1" si="279"/>
        <v>1</v>
      </c>
      <c r="G493" s="6">
        <f t="shared" ca="1" si="280"/>
        <v>3</v>
      </c>
      <c r="H493" s="6" t="str">
        <f t="shared" si="257"/>
        <v/>
      </c>
      <c r="I493" s="6" t="s">
        <v>160</v>
      </c>
      <c r="J493" s="6" t="s">
        <v>179</v>
      </c>
      <c r="K493" s="6">
        <f t="shared" ref="K493:K497" ca="1" si="282">IF( F493&lt;2, IF(G493=1, (F493*(-2)+1)*(0+30), IF(G493=2, (F493-2)*(0+45), IF(G493=3, (F493*(-2)+1)*(0+60), (F493-2)*(0)))), IF(G493=1, (F493*(-1)+4)*(180+30),IF(G493=2, (F493-4)*(180+45),IF(G493=3, (F493*(-1)+4)*(180+60), (F493-4)*(180)))) )</f>
        <v>-60</v>
      </c>
      <c r="Y493" s="9"/>
      <c r="AZ493" s="9"/>
    </row>
    <row r="494" spans="1:61" x14ac:dyDescent="0.3">
      <c r="A494">
        <v>0</v>
      </c>
      <c r="B494" s="8">
        <v>0</v>
      </c>
      <c r="C494" s="6">
        <f t="shared" ca="1" si="276"/>
        <v>0.24297424835633286</v>
      </c>
      <c r="D494" s="6">
        <f t="shared" ca="1" si="276"/>
        <v>9.8127580429165473E-2</v>
      </c>
      <c r="E494" s="6">
        <f t="shared" ca="1" si="278"/>
        <v>0.24297424835633286</v>
      </c>
      <c r="F494" s="6">
        <f t="shared" ca="1" si="279"/>
        <v>3</v>
      </c>
      <c r="G494" s="6">
        <f t="shared" ca="1" si="280"/>
        <v>1</v>
      </c>
      <c r="H494" s="6" t="str">
        <f t="shared" si="257"/>
        <v/>
      </c>
      <c r="I494" s="6" t="s">
        <v>160</v>
      </c>
      <c r="J494" s="6" t="s">
        <v>179</v>
      </c>
      <c r="K494" s="6">
        <f t="shared" ca="1" si="282"/>
        <v>210</v>
      </c>
      <c r="Q494" s="10"/>
      <c r="R494" s="10"/>
      <c r="S494" s="10"/>
      <c r="T494" s="10"/>
      <c r="U494" s="10"/>
      <c r="V494" s="10"/>
      <c r="W494" s="10"/>
      <c r="X494" s="10"/>
      <c r="Y494" s="11"/>
      <c r="Z494" s="10"/>
      <c r="AA494" s="10"/>
      <c r="AB494" s="10"/>
      <c r="AZ494" s="9"/>
    </row>
    <row r="495" spans="1:61" x14ac:dyDescent="0.3">
      <c r="A495">
        <v>0</v>
      </c>
      <c r="B495" s="8">
        <v>0</v>
      </c>
      <c r="C495" s="6">
        <f t="shared" ca="1" si="276"/>
        <v>5.9720861512076784E-2</v>
      </c>
      <c r="D495" s="6">
        <f t="shared" ca="1" si="276"/>
        <v>0.99326164672109984</v>
      </c>
      <c r="E495" s="6">
        <f t="shared" ca="1" si="278"/>
        <v>0.55972086151207678</v>
      </c>
      <c r="F495" s="6">
        <f t="shared" ca="1" si="279"/>
        <v>1</v>
      </c>
      <c r="G495" s="6">
        <f t="shared" ca="1" si="280"/>
        <v>2</v>
      </c>
      <c r="H495" s="6" t="str">
        <f t="shared" si="257"/>
        <v/>
      </c>
      <c r="I495" s="6" t="s">
        <v>160</v>
      </c>
      <c r="J495" s="6" t="s">
        <v>179</v>
      </c>
      <c r="K495" s="6">
        <f t="shared" ca="1" si="282"/>
        <v>-45</v>
      </c>
      <c r="Y495" s="9"/>
      <c r="AZ495" s="9"/>
    </row>
    <row r="496" spans="1:61" x14ac:dyDescent="0.3">
      <c r="A496">
        <v>0</v>
      </c>
      <c r="B496" s="8">
        <v>0</v>
      </c>
      <c r="C496" s="6">
        <f t="shared" ca="1" si="276"/>
        <v>0.9494051498649263</v>
      </c>
      <c r="D496" s="6">
        <f t="shared" ca="1" si="276"/>
        <v>0.2610046293744126</v>
      </c>
      <c r="E496" s="6">
        <f t="shared" ca="1" si="278"/>
        <v>5.0594850135073699E-2</v>
      </c>
      <c r="F496" s="6">
        <f t="shared" ca="1" si="279"/>
        <v>2</v>
      </c>
      <c r="G496" s="6">
        <f t="shared" ca="1" si="280"/>
        <v>1</v>
      </c>
      <c r="H496" s="6" t="str">
        <f t="shared" si="257"/>
        <v/>
      </c>
      <c r="I496" s="6" t="s">
        <v>160</v>
      </c>
      <c r="J496" s="6" t="s">
        <v>179</v>
      </c>
      <c r="K496" s="6">
        <f t="shared" ca="1" si="282"/>
        <v>420</v>
      </c>
      <c r="Y496" s="9"/>
      <c r="AZ496" s="9"/>
    </row>
    <row r="497" spans="1:57" x14ac:dyDescent="0.3">
      <c r="A497">
        <v>0</v>
      </c>
      <c r="B497" s="8">
        <v>0</v>
      </c>
      <c r="C497" s="6">
        <f t="shared" ca="1" si="276"/>
        <v>0.29959398689575389</v>
      </c>
      <c r="D497" s="6">
        <f t="shared" ca="1" si="276"/>
        <v>0.98412580490918622</v>
      </c>
      <c r="E497" s="6">
        <f t="shared" ca="1" si="278"/>
        <v>0.29959398689575389</v>
      </c>
      <c r="F497" s="6">
        <f t="shared" ca="1" si="279"/>
        <v>1</v>
      </c>
      <c r="G497" s="6">
        <f t="shared" ca="1" si="280"/>
        <v>1</v>
      </c>
      <c r="H497" s="6" t="str">
        <f t="shared" si="257"/>
        <v/>
      </c>
      <c r="I497" s="6" t="s">
        <v>160</v>
      </c>
      <c r="J497" s="6" t="s">
        <v>179</v>
      </c>
      <c r="K497" s="6">
        <f t="shared" ca="1" si="282"/>
        <v>-30</v>
      </c>
      <c r="Y497" s="9"/>
      <c r="AZ497" s="9"/>
    </row>
    <row r="498" spans="1:57" x14ac:dyDescent="0.3">
      <c r="A498" t="s">
        <v>286</v>
      </c>
      <c r="B498" s="8">
        <v>0</v>
      </c>
      <c r="C498" s="8"/>
      <c r="D498" s="8"/>
      <c r="H498" s="6" t="str">
        <f t="shared" si="257"/>
        <v>\end{enumerate}\newpage   \section*{Cuenta:  X  }\begin{enumerate}</v>
      </c>
      <c r="Y498" s="9"/>
      <c r="AG498" s="10"/>
      <c r="AH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1"/>
      <c r="BA498" s="10"/>
      <c r="BB498" s="10"/>
      <c r="BE498" s="10"/>
    </row>
    <row r="499" spans="1:57" x14ac:dyDescent="0.3">
      <c r="A499">
        <v>0</v>
      </c>
      <c r="B499" s="8">
        <v>0</v>
      </c>
      <c r="C499" s="6">
        <f t="shared" ref="C499:D499" ca="1" si="283">RAND()</f>
        <v>1.9093028406633739E-2</v>
      </c>
      <c r="D499" s="6">
        <f t="shared" ca="1" si="283"/>
        <v>0.50533724315460649</v>
      </c>
      <c r="E499" s="6">
        <f t="shared" ref="E499:E508" ca="1" si="284">IF(C499&gt;0.1,      IF(C499&lt;0.6,C499,ABS(1-C499)),C499+0.5)</f>
        <v>0.51909302840663374</v>
      </c>
      <c r="F499" s="6">
        <f t="shared" ref="F499:F508" ca="1" si="285">MOD(ROUND(C499*100+35,0),4)</f>
        <v>1</v>
      </c>
      <c r="G499" s="6">
        <f t="shared" ref="G499:G508" ca="1" si="286">MOD(ROUND(D499*100+35,0),4)</f>
        <v>2</v>
      </c>
      <c r="H499" s="6" t="str">
        <f t="shared" si="257"/>
        <v/>
      </c>
      <c r="I499" s="6" t="s">
        <v>160</v>
      </c>
      <c r="J499" s="6" t="s">
        <v>179</v>
      </c>
      <c r="K499" s="6">
        <f t="shared" ref="K499:K503" ca="1" si="287">IF( F499&lt;2, IF(G499=1, (F499*(-2)+1)*(90+30), IF(G499=2, (F499-2)*(90+45), IF(G499=3, (F499*(-2)+1)*(90+60), (F499-2)*(90)))), IF(G499=1, (F499*(-1)+4)*(180+30),IF(G499=2, (F499-4)*(180+45),IF(G499=3, (F499*(-1)+4)*(180+60), (F499-4)*(180)))) )</f>
        <v>-135</v>
      </c>
      <c r="AZ499" s="9"/>
    </row>
    <row r="500" spans="1:57" x14ac:dyDescent="0.3">
      <c r="A500">
        <v>0</v>
      </c>
      <c r="B500" s="8">
        <v>0</v>
      </c>
      <c r="C500" s="6">
        <f t="shared" ca="1" si="276"/>
        <v>0.73530098704325786</v>
      </c>
      <c r="D500" s="6">
        <f t="shared" ca="1" si="276"/>
        <v>4.1052235254786629E-2</v>
      </c>
      <c r="E500" s="6">
        <f t="shared" ca="1" si="284"/>
        <v>0.26469901295674214</v>
      </c>
      <c r="F500" s="6">
        <f t="shared" ca="1" si="285"/>
        <v>1</v>
      </c>
      <c r="G500" s="6">
        <f t="shared" ca="1" si="286"/>
        <v>3</v>
      </c>
      <c r="H500" s="6" t="str">
        <f t="shared" si="257"/>
        <v/>
      </c>
      <c r="I500" s="6" t="s">
        <v>160</v>
      </c>
      <c r="J500" s="6" t="s">
        <v>179</v>
      </c>
      <c r="K500" s="6">
        <f t="shared" ca="1" si="287"/>
        <v>-150</v>
      </c>
      <c r="N500" s="18"/>
      <c r="Y500" s="9"/>
      <c r="AZ500" s="9"/>
    </row>
    <row r="501" spans="1:57" x14ac:dyDescent="0.3">
      <c r="A501">
        <v>0</v>
      </c>
      <c r="B501" s="8">
        <v>0</v>
      </c>
      <c r="C501" s="6">
        <f t="shared" ca="1" si="276"/>
        <v>0.78930230011479385</v>
      </c>
      <c r="D501" s="6">
        <f t="shared" ca="1" si="276"/>
        <v>0.6734637141099783</v>
      </c>
      <c r="E501" s="6">
        <f t="shared" ca="1" si="284"/>
        <v>0.21069769988520615</v>
      </c>
      <c r="F501" s="6">
        <f t="shared" ca="1" si="285"/>
        <v>2</v>
      </c>
      <c r="G501" s="6">
        <f t="shared" ca="1" si="286"/>
        <v>2</v>
      </c>
      <c r="H501" s="6" t="str">
        <f t="shared" si="257"/>
        <v/>
      </c>
      <c r="I501" s="6" t="s">
        <v>160</v>
      </c>
      <c r="J501" s="6" t="s">
        <v>179</v>
      </c>
      <c r="K501" s="6">
        <f t="shared" ca="1" si="287"/>
        <v>-450</v>
      </c>
      <c r="N501" s="18"/>
      <c r="Y501" s="9"/>
      <c r="AZ501" s="9"/>
    </row>
    <row r="502" spans="1:57" x14ac:dyDescent="0.3">
      <c r="A502">
        <v>0</v>
      </c>
      <c r="B502" s="8">
        <v>0</v>
      </c>
      <c r="C502" s="6">
        <f t="shared" ca="1" si="276"/>
        <v>0.57304794637264589</v>
      </c>
      <c r="D502" s="6">
        <f t="shared" ca="1" si="276"/>
        <v>0.78843297555906156</v>
      </c>
      <c r="E502" s="6">
        <f t="shared" ca="1" si="284"/>
        <v>0.57304794637264589</v>
      </c>
      <c r="F502" s="6">
        <f t="shared" ca="1" si="285"/>
        <v>0</v>
      </c>
      <c r="G502" s="6">
        <f t="shared" ca="1" si="286"/>
        <v>2</v>
      </c>
      <c r="H502" s="6" t="str">
        <f t="shared" si="257"/>
        <v/>
      </c>
      <c r="I502" s="6" t="s">
        <v>160</v>
      </c>
      <c r="J502" s="6" t="s">
        <v>179</v>
      </c>
      <c r="K502" s="6">
        <f t="shared" ca="1" si="287"/>
        <v>-270</v>
      </c>
      <c r="N502" s="18"/>
      <c r="Y502" s="9"/>
      <c r="AZ502" s="9"/>
    </row>
    <row r="503" spans="1:57" x14ac:dyDescent="0.3">
      <c r="A503">
        <v>0</v>
      </c>
      <c r="B503" s="8">
        <v>0</v>
      </c>
      <c r="C503" s="6">
        <f t="shared" ca="1" si="276"/>
        <v>5.4775181563604058E-2</v>
      </c>
      <c r="D503" s="6">
        <f t="shared" ca="1" si="276"/>
        <v>0.22621061300793488</v>
      </c>
      <c r="E503" s="6">
        <f t="shared" ca="1" si="284"/>
        <v>0.55477518156360406</v>
      </c>
      <c r="F503" s="6">
        <f t="shared" ca="1" si="285"/>
        <v>0</v>
      </c>
      <c r="G503" s="6">
        <f t="shared" ca="1" si="286"/>
        <v>2</v>
      </c>
      <c r="H503" s="6" t="str">
        <f t="shared" si="257"/>
        <v/>
      </c>
      <c r="I503" s="6" t="s">
        <v>160</v>
      </c>
      <c r="J503" s="6" t="s">
        <v>179</v>
      </c>
      <c r="K503" s="6">
        <f t="shared" ca="1" si="287"/>
        <v>-270</v>
      </c>
      <c r="N503" s="18"/>
      <c r="Y503" s="9"/>
      <c r="AZ503" s="9"/>
    </row>
    <row r="504" spans="1:57" x14ac:dyDescent="0.3">
      <c r="A504">
        <v>0</v>
      </c>
      <c r="B504" s="8">
        <v>0</v>
      </c>
      <c r="C504" s="6">
        <f t="shared" ca="1" si="276"/>
        <v>0.3890734127893597</v>
      </c>
      <c r="D504" s="6">
        <f t="shared" ca="1" si="276"/>
        <v>0.65818449695552794</v>
      </c>
      <c r="E504" s="6">
        <f t="shared" ca="1" si="284"/>
        <v>0.3890734127893597</v>
      </c>
      <c r="F504" s="6">
        <f t="shared" ca="1" si="285"/>
        <v>2</v>
      </c>
      <c r="G504" s="6">
        <f t="shared" ca="1" si="286"/>
        <v>1</v>
      </c>
      <c r="H504" s="6" t="str">
        <f t="shared" si="257"/>
        <v/>
      </c>
      <c r="I504" s="6" t="s">
        <v>160</v>
      </c>
      <c r="J504" s="6" t="s">
        <v>179</v>
      </c>
      <c r="K504" s="6">
        <f t="shared" ref="K504:K508" ca="1" si="288">IF( F504&lt;2, IF(G504=1, (F504*(-2)+1)*(0+30), IF(G504=2, (F504-2)*(0+45), IF(G504=3, (F504*(-2)+1)*(0+60), (F504-2)*(0)))), IF(G504=1, (F504*(-1)+4)*(180+30),IF(G504=2, (F504-4)*(180+45),IF(G504=3, (F504*(-1)+4)*(180+60), (F504-4)*(180)))) )</f>
        <v>420</v>
      </c>
      <c r="N504" s="18"/>
      <c r="Y504" s="9"/>
      <c r="AZ504" s="9"/>
    </row>
    <row r="505" spans="1:57" x14ac:dyDescent="0.3">
      <c r="A505">
        <v>0</v>
      </c>
      <c r="B505" s="8">
        <v>0</v>
      </c>
      <c r="C505" s="6">
        <f t="shared" ca="1" si="276"/>
        <v>0.8626284132121288</v>
      </c>
      <c r="D505" s="6">
        <f t="shared" ca="1" si="276"/>
        <v>0.65984457787416839</v>
      </c>
      <c r="E505" s="6">
        <f t="shared" ca="1" si="284"/>
        <v>0.1373715867878712</v>
      </c>
      <c r="F505" s="6">
        <f t="shared" ca="1" si="285"/>
        <v>1</v>
      </c>
      <c r="G505" s="6">
        <f t="shared" ca="1" si="286"/>
        <v>1</v>
      </c>
      <c r="H505" s="6" t="str">
        <f t="shared" si="257"/>
        <v/>
      </c>
      <c r="I505" s="6" t="s">
        <v>160</v>
      </c>
      <c r="J505" s="6" t="s">
        <v>179</v>
      </c>
      <c r="K505" s="6">
        <f t="shared" ca="1" si="288"/>
        <v>-30</v>
      </c>
      <c r="N505" s="18"/>
      <c r="Y505" s="9"/>
      <c r="AZ505" s="9"/>
    </row>
    <row r="506" spans="1:57" x14ac:dyDescent="0.3">
      <c r="A506">
        <v>0</v>
      </c>
      <c r="B506" s="8">
        <v>0</v>
      </c>
      <c r="C506" s="6">
        <f t="shared" ca="1" si="276"/>
        <v>0.82730760035726425</v>
      </c>
      <c r="D506" s="6">
        <f t="shared" ca="1" si="276"/>
        <v>0.84958838316610541</v>
      </c>
      <c r="E506" s="6">
        <f t="shared" ca="1" si="284"/>
        <v>0.17269239964273575</v>
      </c>
      <c r="F506" s="6">
        <f t="shared" ca="1" si="285"/>
        <v>2</v>
      </c>
      <c r="G506" s="6">
        <f t="shared" ca="1" si="286"/>
        <v>0</v>
      </c>
      <c r="H506" s="6" t="str">
        <f t="shared" si="257"/>
        <v/>
      </c>
      <c r="I506" s="6" t="s">
        <v>160</v>
      </c>
      <c r="J506" s="6" t="s">
        <v>179</v>
      </c>
      <c r="K506" s="6">
        <f t="shared" ca="1" si="288"/>
        <v>-360</v>
      </c>
      <c r="Y506" s="9"/>
      <c r="AZ506" s="9"/>
    </row>
    <row r="507" spans="1:57" x14ac:dyDescent="0.3">
      <c r="A507">
        <v>0</v>
      </c>
      <c r="B507" s="8">
        <v>0</v>
      </c>
      <c r="C507" s="6">
        <f t="shared" ca="1" si="276"/>
        <v>0.21652094479432671</v>
      </c>
      <c r="D507" s="6">
        <f t="shared" ca="1" si="276"/>
        <v>0.30677279328110474</v>
      </c>
      <c r="E507" s="6">
        <f t="shared" ca="1" si="284"/>
        <v>0.21652094479432671</v>
      </c>
      <c r="F507" s="6">
        <f t="shared" ca="1" si="285"/>
        <v>1</v>
      </c>
      <c r="G507" s="6">
        <f t="shared" ca="1" si="286"/>
        <v>2</v>
      </c>
      <c r="H507" s="6" t="str">
        <f t="shared" si="257"/>
        <v/>
      </c>
      <c r="I507" s="6" t="s">
        <v>160</v>
      </c>
      <c r="J507" s="6" t="s">
        <v>179</v>
      </c>
      <c r="K507" s="6">
        <f t="shared" ca="1" si="288"/>
        <v>-45</v>
      </c>
      <c r="Y507" s="9"/>
      <c r="AZ507" s="9"/>
    </row>
    <row r="508" spans="1:57" x14ac:dyDescent="0.3">
      <c r="A508">
        <v>0</v>
      </c>
      <c r="B508" s="8">
        <v>0</v>
      </c>
      <c r="C508" s="6">
        <f t="shared" ca="1" si="276"/>
        <v>0.59530719594925496</v>
      </c>
      <c r="D508" s="6">
        <f t="shared" ca="1" si="276"/>
        <v>0.91467936982487408</v>
      </c>
      <c r="E508" s="6">
        <f t="shared" ca="1" si="284"/>
        <v>0.59530719594925496</v>
      </c>
      <c r="F508" s="6">
        <f t="shared" ca="1" si="285"/>
        <v>3</v>
      </c>
      <c r="G508" s="6">
        <f t="shared" ca="1" si="286"/>
        <v>2</v>
      </c>
      <c r="H508" s="6" t="str">
        <f t="shared" si="257"/>
        <v/>
      </c>
      <c r="I508" s="6" t="s">
        <v>160</v>
      </c>
      <c r="J508" s="6" t="s">
        <v>179</v>
      </c>
      <c r="K508" s="6">
        <f t="shared" ca="1" si="288"/>
        <v>-225</v>
      </c>
      <c r="Y508" s="9"/>
      <c r="AZ508" s="9"/>
    </row>
    <row r="509" spans="1:57" x14ac:dyDescent="0.3">
      <c r="A509" t="s">
        <v>286</v>
      </c>
      <c r="B509" s="8">
        <v>0</v>
      </c>
      <c r="C509" s="8"/>
      <c r="D509" s="8"/>
      <c r="H509" s="6" t="str">
        <f t="shared" si="257"/>
        <v>\end{enumerate}\newpage   \section*{Cuenta:  X  }\begin{enumerate}</v>
      </c>
      <c r="Y509" s="9"/>
      <c r="AG509" s="10"/>
      <c r="AH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1"/>
      <c r="BA509" s="10"/>
      <c r="BB509" s="10"/>
      <c r="BE509" s="10"/>
    </row>
    <row r="510" spans="1:57" x14ac:dyDescent="0.3">
      <c r="A510">
        <v>0</v>
      </c>
      <c r="B510" s="8">
        <v>0</v>
      </c>
      <c r="C510" s="6">
        <f t="shared" ref="C510:D510" ca="1" si="289">RAND()</f>
        <v>0.53384079229716119</v>
      </c>
      <c r="D510" s="6">
        <f t="shared" ca="1" si="289"/>
        <v>0.61693902319419913</v>
      </c>
      <c r="E510" s="6">
        <f t="shared" ref="E510:E519" ca="1" si="290">IF(C510&gt;0.1,      IF(C510&lt;0.6,C510,ABS(1-C510)),C510+0.5)</f>
        <v>0.53384079229716119</v>
      </c>
      <c r="F510" s="6">
        <f t="shared" ref="F510:F519" ca="1" si="291">MOD(ROUND(C510*100+35,0),4)</f>
        <v>0</v>
      </c>
      <c r="G510" s="6">
        <f t="shared" ref="G510:G519" ca="1" si="292">MOD(ROUND(D510*100+35,0),4)</f>
        <v>1</v>
      </c>
      <c r="H510" s="6" t="str">
        <f t="shared" si="257"/>
        <v/>
      </c>
      <c r="I510" s="6" t="s">
        <v>160</v>
      </c>
      <c r="J510" s="6" t="s">
        <v>179</v>
      </c>
      <c r="K510" s="6">
        <f t="shared" ref="K510:K514" ca="1" si="293">IF( F510&lt;2, IF(G510=1, (F510*(-2)+1)*(90+30), IF(G510=2, (F510-2)*(90+45), IF(G510=3, (F510*(-2)+1)*(90+60), (F510-2)*(90)))), IF(G510=1, (F510*(-1)+4)*(180+30),IF(G510=2, (F510-4)*(180+45),IF(G510=3, (F510*(-1)+4)*(180+60), (F510-4)*(180)))) )</f>
        <v>120</v>
      </c>
      <c r="Q510" s="10"/>
      <c r="R510" s="10"/>
      <c r="S510" s="10"/>
      <c r="T510" s="10"/>
      <c r="U510" s="10"/>
      <c r="V510" s="10"/>
      <c r="W510" s="10"/>
      <c r="X510" s="10"/>
      <c r="Y510" s="11"/>
      <c r="Z510" s="10"/>
      <c r="AA510" s="10"/>
      <c r="AB510" s="10"/>
      <c r="AZ510" s="9"/>
    </row>
    <row r="511" spans="1:57" x14ac:dyDescent="0.3">
      <c r="A511">
        <v>0</v>
      </c>
      <c r="B511" s="8">
        <v>0</v>
      </c>
      <c r="C511" s="6">
        <f t="shared" ca="1" si="276"/>
        <v>6.9135709665392953E-2</v>
      </c>
      <c r="D511" s="6">
        <f t="shared" ca="1" si="276"/>
        <v>0.43265642347551891</v>
      </c>
      <c r="E511" s="6">
        <f t="shared" ca="1" si="290"/>
        <v>0.56913570966539295</v>
      </c>
      <c r="F511" s="6">
        <f t="shared" ca="1" si="291"/>
        <v>2</v>
      </c>
      <c r="G511" s="6">
        <f t="shared" ca="1" si="292"/>
        <v>2</v>
      </c>
      <c r="H511" s="6" t="str">
        <f t="shared" si="257"/>
        <v/>
      </c>
      <c r="I511" s="6" t="s">
        <v>160</v>
      </c>
      <c r="J511" s="6" t="s">
        <v>179</v>
      </c>
      <c r="K511" s="6">
        <f t="shared" ca="1" si="293"/>
        <v>-450</v>
      </c>
      <c r="Y511" s="9"/>
      <c r="AZ511" s="9"/>
    </row>
    <row r="512" spans="1:57" x14ac:dyDescent="0.3">
      <c r="A512">
        <v>0</v>
      </c>
      <c r="B512" s="8">
        <v>0</v>
      </c>
      <c r="C512" s="6">
        <f t="shared" ca="1" si="276"/>
        <v>0.58671444818857033</v>
      </c>
      <c r="D512" s="6">
        <f t="shared" ca="1" si="276"/>
        <v>0.44433603003565114</v>
      </c>
      <c r="E512" s="6">
        <f t="shared" ca="1" si="290"/>
        <v>0.58671444818857033</v>
      </c>
      <c r="F512" s="6">
        <f t="shared" ca="1" si="291"/>
        <v>2</v>
      </c>
      <c r="G512" s="6">
        <f t="shared" ca="1" si="292"/>
        <v>3</v>
      </c>
      <c r="H512" s="6" t="str">
        <f t="shared" si="257"/>
        <v/>
      </c>
      <c r="I512" s="6" t="s">
        <v>160</v>
      </c>
      <c r="J512" s="6" t="s">
        <v>179</v>
      </c>
      <c r="K512" s="6">
        <f t="shared" ca="1" si="293"/>
        <v>480</v>
      </c>
      <c r="Y512" s="9"/>
      <c r="AZ512" s="9"/>
    </row>
    <row r="513" spans="1:61" x14ac:dyDescent="0.3">
      <c r="A513">
        <v>0</v>
      </c>
      <c r="B513" s="8">
        <v>0</v>
      </c>
      <c r="C513" s="6">
        <f t="shared" ca="1" si="276"/>
        <v>0.79044363961028186</v>
      </c>
      <c r="D513" s="6">
        <f t="shared" ca="1" si="276"/>
        <v>0.99627346717713616</v>
      </c>
      <c r="E513" s="6">
        <f t="shared" ca="1" si="290"/>
        <v>0.20955636038971814</v>
      </c>
      <c r="F513" s="6">
        <f t="shared" ca="1" si="291"/>
        <v>2</v>
      </c>
      <c r="G513" s="6">
        <f t="shared" ca="1" si="292"/>
        <v>3</v>
      </c>
      <c r="H513" s="6" t="str">
        <f t="shared" si="257"/>
        <v/>
      </c>
      <c r="I513" s="6" t="s">
        <v>160</v>
      </c>
      <c r="J513" s="6" t="s">
        <v>179</v>
      </c>
      <c r="K513" s="6">
        <f t="shared" ca="1" si="293"/>
        <v>480</v>
      </c>
      <c r="Y513" s="9"/>
      <c r="AZ513" s="9"/>
    </row>
    <row r="514" spans="1:61" x14ac:dyDescent="0.3">
      <c r="A514">
        <v>0</v>
      </c>
      <c r="B514" s="8">
        <v>0</v>
      </c>
      <c r="C514" s="6">
        <f t="shared" ca="1" si="276"/>
        <v>0.50421668115210605</v>
      </c>
      <c r="D514" s="6">
        <f t="shared" ca="1" si="276"/>
        <v>0.98245030030707758</v>
      </c>
      <c r="E514" s="6">
        <f t="shared" ca="1" si="290"/>
        <v>0.50421668115210605</v>
      </c>
      <c r="F514" s="6">
        <f t="shared" ca="1" si="291"/>
        <v>1</v>
      </c>
      <c r="G514" s="6">
        <f t="shared" ca="1" si="292"/>
        <v>1</v>
      </c>
      <c r="H514" s="6" t="str">
        <f t="shared" si="257"/>
        <v/>
      </c>
      <c r="I514" s="6" t="s">
        <v>160</v>
      </c>
      <c r="J514" s="6" t="s">
        <v>179</v>
      </c>
      <c r="K514" s="6">
        <f t="shared" ca="1" si="293"/>
        <v>-120</v>
      </c>
      <c r="Y514" s="9"/>
      <c r="AZ514" s="9"/>
    </row>
    <row r="515" spans="1:61" x14ac:dyDescent="0.3">
      <c r="A515">
        <v>0</v>
      </c>
      <c r="B515" s="8">
        <v>0</v>
      </c>
      <c r="C515" s="6">
        <f t="shared" ca="1" si="276"/>
        <v>0.387376295840687</v>
      </c>
      <c r="D515" s="6">
        <f t="shared" ca="1" si="276"/>
        <v>0.91753923142755078</v>
      </c>
      <c r="E515" s="6">
        <f t="shared" ca="1" si="290"/>
        <v>0.387376295840687</v>
      </c>
      <c r="F515" s="6">
        <f t="shared" ca="1" si="291"/>
        <v>2</v>
      </c>
      <c r="G515" s="6">
        <f t="shared" ca="1" si="292"/>
        <v>3</v>
      </c>
      <c r="H515" s="6" t="str">
        <f t="shared" si="257"/>
        <v/>
      </c>
      <c r="I515" s="6" t="s">
        <v>160</v>
      </c>
      <c r="J515" s="6" t="s">
        <v>179</v>
      </c>
      <c r="K515" s="6">
        <f t="shared" ref="K515:K519" ca="1" si="294">IF( F515&lt;2, IF(G515=1, (F515*(-2)+1)*(0+30), IF(G515=2, (F515-2)*(0+45), IF(G515=3, (F515*(-2)+1)*(0+60), (F515-2)*(0)))), IF(G515=1, (F515*(-1)+4)*(180+30),IF(G515=2, (F515-4)*(180+45),IF(G515=3, (F515*(-1)+4)*(180+60), (F515-4)*(180)))) )</f>
        <v>480</v>
      </c>
      <c r="AZ515" s="9"/>
    </row>
    <row r="516" spans="1:61" x14ac:dyDescent="0.3">
      <c r="A516">
        <v>0</v>
      </c>
      <c r="B516" s="8">
        <v>0</v>
      </c>
      <c r="C516" s="6">
        <f t="shared" ca="1" si="276"/>
        <v>0.89726112923022083</v>
      </c>
      <c r="D516" s="6">
        <f t="shared" ca="1" si="276"/>
        <v>0.51344893804020164</v>
      </c>
      <c r="E516" s="6">
        <f t="shared" ca="1" si="290"/>
        <v>0.10273887076977917</v>
      </c>
      <c r="F516" s="6">
        <f t="shared" ca="1" si="291"/>
        <v>1</v>
      </c>
      <c r="G516" s="6">
        <f t="shared" ca="1" si="292"/>
        <v>2</v>
      </c>
      <c r="H516" s="6" t="str">
        <f t="shared" ref="H516:H579" si="295">IF(A516=0,"",A516)</f>
        <v/>
      </c>
      <c r="I516" s="6" t="s">
        <v>160</v>
      </c>
      <c r="J516" s="6" t="s">
        <v>179</v>
      </c>
      <c r="K516" s="6">
        <f t="shared" ca="1" si="294"/>
        <v>-45</v>
      </c>
      <c r="N516" s="18"/>
      <c r="Y516" s="9"/>
      <c r="AZ516" s="9"/>
    </row>
    <row r="517" spans="1:61" x14ac:dyDescent="0.3">
      <c r="A517">
        <v>0</v>
      </c>
      <c r="B517" s="8">
        <v>0</v>
      </c>
      <c r="C517" s="6">
        <f t="shared" ca="1" si="276"/>
        <v>0.58118119151945735</v>
      </c>
      <c r="D517" s="6">
        <f t="shared" ca="1" si="276"/>
        <v>0.95931852904575543</v>
      </c>
      <c r="E517" s="6">
        <f t="shared" ca="1" si="290"/>
        <v>0.58118119151945735</v>
      </c>
      <c r="F517" s="6">
        <f t="shared" ca="1" si="291"/>
        <v>1</v>
      </c>
      <c r="G517" s="6">
        <f t="shared" ca="1" si="292"/>
        <v>3</v>
      </c>
      <c r="H517" s="6" t="str">
        <f t="shared" si="295"/>
        <v/>
      </c>
      <c r="I517" s="6" t="s">
        <v>160</v>
      </c>
      <c r="J517" s="6" t="s">
        <v>179</v>
      </c>
      <c r="K517" s="6">
        <f t="shared" ca="1" si="294"/>
        <v>-60</v>
      </c>
      <c r="N517" s="18"/>
      <c r="Y517" s="9"/>
      <c r="AZ517" s="9"/>
    </row>
    <row r="518" spans="1:61" x14ac:dyDescent="0.3">
      <c r="A518">
        <v>0</v>
      </c>
      <c r="B518" s="8">
        <v>0</v>
      </c>
      <c r="C518" s="6">
        <f t="shared" ca="1" si="276"/>
        <v>2.2882382295661086E-2</v>
      </c>
      <c r="D518" s="6">
        <f t="shared" ca="1" si="276"/>
        <v>0.29255248543233114</v>
      </c>
      <c r="E518" s="6">
        <f t="shared" ca="1" si="290"/>
        <v>0.52288238229566109</v>
      </c>
      <c r="F518" s="6">
        <f t="shared" ca="1" si="291"/>
        <v>1</v>
      </c>
      <c r="G518" s="6">
        <f t="shared" ca="1" si="292"/>
        <v>0</v>
      </c>
      <c r="H518" s="6" t="str">
        <f t="shared" si="295"/>
        <v/>
      </c>
      <c r="I518" s="6" t="s">
        <v>160</v>
      </c>
      <c r="J518" s="6" t="s">
        <v>179</v>
      </c>
      <c r="K518" s="6">
        <f t="shared" ca="1" si="294"/>
        <v>0</v>
      </c>
      <c r="N518" s="18"/>
      <c r="Y518" s="9"/>
      <c r="AZ518" s="9"/>
    </row>
    <row r="519" spans="1:61" x14ac:dyDescent="0.3">
      <c r="A519">
        <v>0</v>
      </c>
      <c r="B519" s="8">
        <v>0</v>
      </c>
      <c r="C519" s="6">
        <f t="shared" ca="1" si="276"/>
        <v>0.42920632395037317</v>
      </c>
      <c r="D519" s="6">
        <f t="shared" ca="1" si="276"/>
        <v>0.15477696020274379</v>
      </c>
      <c r="E519" s="6">
        <f t="shared" ca="1" si="290"/>
        <v>0.42920632395037317</v>
      </c>
      <c r="F519" s="6">
        <f t="shared" ca="1" si="291"/>
        <v>2</v>
      </c>
      <c r="G519" s="6">
        <f t="shared" ca="1" si="292"/>
        <v>2</v>
      </c>
      <c r="H519" s="6" t="str">
        <f t="shared" si="295"/>
        <v/>
      </c>
      <c r="I519" s="6" t="s">
        <v>160</v>
      </c>
      <c r="J519" s="6" t="s">
        <v>179</v>
      </c>
      <c r="K519" s="6">
        <f t="shared" ca="1" si="294"/>
        <v>-450</v>
      </c>
      <c r="N519" s="18"/>
      <c r="Y519" s="9"/>
      <c r="AZ519" s="9"/>
    </row>
    <row r="520" spans="1:61" x14ac:dyDescent="0.3">
      <c r="A520" t="s">
        <v>286</v>
      </c>
      <c r="B520" s="8">
        <v>0</v>
      </c>
      <c r="C520" s="8"/>
      <c r="D520" s="8"/>
      <c r="H520" s="6" t="str">
        <f t="shared" si="295"/>
        <v>\end{enumerate}\newpage   \section*{Cuenta:  X  }\begin{enumerate}</v>
      </c>
      <c r="N520" s="18"/>
      <c r="Y520" s="9"/>
      <c r="AG520" s="10"/>
      <c r="AH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1"/>
      <c r="BA520" s="10"/>
      <c r="BB520" s="10"/>
      <c r="BE520" s="10"/>
      <c r="BI520" s="10"/>
    </row>
    <row r="521" spans="1:61" x14ac:dyDescent="0.3">
      <c r="A521">
        <v>0</v>
      </c>
      <c r="B521" s="8">
        <v>0</v>
      </c>
      <c r="C521" s="6">
        <f t="shared" ref="C521:D521" ca="1" si="296">RAND()</f>
        <v>0.38844327420457747</v>
      </c>
      <c r="D521" s="6">
        <f t="shared" ca="1" si="296"/>
        <v>0.54966937487996548</v>
      </c>
      <c r="E521" s="6">
        <f t="shared" ref="E521:E530" ca="1" si="297">IF(C521&gt;0.1,      IF(C521&lt;0.6,C521,ABS(1-C521)),C521+0.5)</f>
        <v>0.38844327420457747</v>
      </c>
      <c r="F521" s="6">
        <f t="shared" ref="F521:F530" ca="1" si="298">MOD(ROUND(C521*100+35,0),4)</f>
        <v>2</v>
      </c>
      <c r="G521" s="6">
        <f t="shared" ref="G521:G530" ca="1" si="299">MOD(ROUND(D521*100+35,0),4)</f>
        <v>2</v>
      </c>
      <c r="H521" s="6" t="str">
        <f t="shared" si="295"/>
        <v/>
      </c>
      <c r="I521" s="6" t="s">
        <v>160</v>
      </c>
      <c r="J521" s="6" t="s">
        <v>179</v>
      </c>
      <c r="K521" s="6">
        <f t="shared" ref="K521:K525" ca="1" si="300">IF( F521&lt;2, IF(G521=1, (F521*(-2)+1)*(90+30), IF(G521=2, (F521-2)*(90+45), IF(G521=3, (F521*(-2)+1)*(90+60), (F521-2)*(90)))), IF(G521=1, (F521*(-1)+4)*(180+30),IF(G521=2, (F521-4)*(180+45),IF(G521=3, (F521*(-1)+4)*(180+60), (F521-4)*(180)))) )</f>
        <v>-450</v>
      </c>
      <c r="N521" s="18"/>
      <c r="Y521" s="9"/>
      <c r="AZ521" s="9"/>
    </row>
    <row r="522" spans="1:61" x14ac:dyDescent="0.3">
      <c r="A522">
        <v>0</v>
      </c>
      <c r="B522" s="8">
        <v>0</v>
      </c>
      <c r="C522" s="6">
        <f t="shared" ca="1" si="276"/>
        <v>0.22829790557494767</v>
      </c>
      <c r="D522" s="6">
        <f t="shared" ca="1" si="276"/>
        <v>0.8225616614518958</v>
      </c>
      <c r="E522" s="6">
        <f t="shared" ca="1" si="297"/>
        <v>0.22829790557494767</v>
      </c>
      <c r="F522" s="6">
        <f t="shared" ca="1" si="298"/>
        <v>2</v>
      </c>
      <c r="G522" s="6">
        <f t="shared" ca="1" si="299"/>
        <v>1</v>
      </c>
      <c r="H522" s="6" t="str">
        <f t="shared" si="295"/>
        <v/>
      </c>
      <c r="I522" s="6" t="s">
        <v>160</v>
      </c>
      <c r="J522" s="6" t="s">
        <v>179</v>
      </c>
      <c r="K522" s="6">
        <f t="shared" ca="1" si="300"/>
        <v>420</v>
      </c>
      <c r="Y522" s="9"/>
      <c r="AZ522" s="9"/>
    </row>
    <row r="523" spans="1:61" x14ac:dyDescent="0.3">
      <c r="A523">
        <v>0</v>
      </c>
      <c r="B523" s="8">
        <v>0</v>
      </c>
      <c r="C523" s="6">
        <f t="shared" ca="1" si="276"/>
        <v>4.7577345052364883E-2</v>
      </c>
      <c r="D523" s="6">
        <f t="shared" ca="1" si="276"/>
        <v>0.13501530116085025</v>
      </c>
      <c r="E523" s="6">
        <f t="shared" ca="1" si="297"/>
        <v>0.54757734505236488</v>
      </c>
      <c r="F523" s="6">
        <f t="shared" ca="1" si="298"/>
        <v>0</v>
      </c>
      <c r="G523" s="6">
        <f t="shared" ca="1" si="299"/>
        <v>1</v>
      </c>
      <c r="H523" s="6" t="str">
        <f t="shared" si="295"/>
        <v/>
      </c>
      <c r="I523" s="6" t="s">
        <v>160</v>
      </c>
      <c r="J523" s="6" t="s">
        <v>179</v>
      </c>
      <c r="K523" s="6">
        <f t="shared" ca="1" si="300"/>
        <v>120</v>
      </c>
      <c r="Y523" s="9"/>
      <c r="AZ523" s="9"/>
    </row>
    <row r="524" spans="1:61" x14ac:dyDescent="0.3">
      <c r="A524">
        <v>0</v>
      </c>
      <c r="B524" s="8">
        <v>0</v>
      </c>
      <c r="C524" s="6">
        <f t="shared" ca="1" si="276"/>
        <v>0.32540850358064355</v>
      </c>
      <c r="D524" s="6">
        <f t="shared" ca="1" si="276"/>
        <v>0.99792853931930137</v>
      </c>
      <c r="E524" s="6">
        <f t="shared" ca="1" si="297"/>
        <v>0.32540850358064355</v>
      </c>
      <c r="F524" s="6">
        <f t="shared" ca="1" si="298"/>
        <v>0</v>
      </c>
      <c r="G524" s="6">
        <f t="shared" ca="1" si="299"/>
        <v>3</v>
      </c>
      <c r="H524" s="6" t="str">
        <f t="shared" si="295"/>
        <v/>
      </c>
      <c r="I524" s="6" t="s">
        <v>160</v>
      </c>
      <c r="J524" s="6" t="s">
        <v>179</v>
      </c>
      <c r="K524" s="6">
        <f t="shared" ca="1" si="300"/>
        <v>150</v>
      </c>
      <c r="Y524" s="9"/>
      <c r="AZ524" s="9"/>
    </row>
    <row r="525" spans="1:61" x14ac:dyDescent="0.3">
      <c r="A525">
        <v>0</v>
      </c>
      <c r="B525" s="8">
        <v>0</v>
      </c>
      <c r="C525" s="6">
        <f t="shared" ca="1" si="276"/>
        <v>0.38584605065250743</v>
      </c>
      <c r="D525" s="6">
        <f t="shared" ca="1" si="276"/>
        <v>0.24041046271925637</v>
      </c>
      <c r="E525" s="6">
        <f t="shared" ca="1" si="297"/>
        <v>0.38584605065250743</v>
      </c>
      <c r="F525" s="6">
        <f t="shared" ca="1" si="298"/>
        <v>2</v>
      </c>
      <c r="G525" s="6">
        <f t="shared" ca="1" si="299"/>
        <v>3</v>
      </c>
      <c r="H525" s="6" t="str">
        <f t="shared" si="295"/>
        <v/>
      </c>
      <c r="I525" s="6" t="s">
        <v>160</v>
      </c>
      <c r="J525" s="6" t="s">
        <v>179</v>
      </c>
      <c r="K525" s="6">
        <f t="shared" ca="1" si="300"/>
        <v>480</v>
      </c>
      <c r="Y525" s="9"/>
      <c r="AZ525" s="9"/>
    </row>
    <row r="526" spans="1:61" x14ac:dyDescent="0.3">
      <c r="A526">
        <v>0</v>
      </c>
      <c r="B526" s="8">
        <v>0</v>
      </c>
      <c r="C526" s="6">
        <f t="shared" ca="1" si="276"/>
        <v>0.22305084399716479</v>
      </c>
      <c r="D526" s="6">
        <f t="shared" ca="1" si="276"/>
        <v>0.4640668933862393</v>
      </c>
      <c r="E526" s="6">
        <f t="shared" ca="1" si="297"/>
        <v>0.22305084399716479</v>
      </c>
      <c r="F526" s="6">
        <f t="shared" ca="1" si="298"/>
        <v>1</v>
      </c>
      <c r="G526" s="6">
        <f t="shared" ca="1" si="299"/>
        <v>1</v>
      </c>
      <c r="H526" s="6" t="str">
        <f t="shared" si="295"/>
        <v/>
      </c>
      <c r="I526" s="6" t="s">
        <v>160</v>
      </c>
      <c r="J526" s="6" t="s">
        <v>179</v>
      </c>
      <c r="K526" s="6">
        <f t="shared" ref="K526:K530" ca="1" si="301">IF( F526&lt;2, IF(G526=1, (F526*(-2)+1)*(0+30), IF(G526=2, (F526-2)*(0+45), IF(G526=3, (F526*(-2)+1)*(0+60), (F526-2)*(0)))), IF(G526=1, (F526*(-1)+4)*(180+30),IF(G526=2, (F526-4)*(180+45),IF(G526=3, (F526*(-1)+4)*(180+60), (F526-4)*(180)))) )</f>
        <v>-30</v>
      </c>
      <c r="Q526" s="10"/>
      <c r="R526" s="10"/>
      <c r="S526" s="10"/>
      <c r="T526" s="10"/>
      <c r="U526" s="10"/>
      <c r="V526" s="10"/>
      <c r="W526" s="10"/>
      <c r="X526" s="10"/>
      <c r="Y526" s="11"/>
      <c r="Z526" s="10"/>
      <c r="AA526" s="10"/>
      <c r="AB526" s="10"/>
      <c r="AZ526" s="9"/>
    </row>
    <row r="527" spans="1:61" x14ac:dyDescent="0.3">
      <c r="A527">
        <v>0</v>
      </c>
      <c r="B527" s="8">
        <v>0</v>
      </c>
      <c r="C527" s="6">
        <f t="shared" ca="1" si="276"/>
        <v>0.85018279324471679</v>
      </c>
      <c r="D527" s="6">
        <f t="shared" ca="1" si="276"/>
        <v>0.17944447535948405</v>
      </c>
      <c r="E527" s="6">
        <f t="shared" ca="1" si="297"/>
        <v>0.14981720675528321</v>
      </c>
      <c r="F527" s="6">
        <f t="shared" ca="1" si="298"/>
        <v>0</v>
      </c>
      <c r="G527" s="6">
        <f t="shared" ca="1" si="299"/>
        <v>1</v>
      </c>
      <c r="H527" s="6" t="str">
        <f t="shared" si="295"/>
        <v/>
      </c>
      <c r="I527" s="6" t="s">
        <v>160</v>
      </c>
      <c r="J527" s="6" t="s">
        <v>179</v>
      </c>
      <c r="K527" s="6">
        <f t="shared" ca="1" si="301"/>
        <v>30</v>
      </c>
      <c r="Y527" s="9"/>
      <c r="AZ527" s="9"/>
    </row>
    <row r="528" spans="1:61" x14ac:dyDescent="0.3">
      <c r="A528">
        <v>0</v>
      </c>
      <c r="B528" s="8">
        <v>0</v>
      </c>
      <c r="C528" s="6">
        <f t="shared" ca="1" si="276"/>
        <v>0.25975382198955121</v>
      </c>
      <c r="D528" s="6">
        <f t="shared" ca="1" si="276"/>
        <v>0.59591744644349498</v>
      </c>
      <c r="E528" s="6">
        <f t="shared" ca="1" si="297"/>
        <v>0.25975382198955121</v>
      </c>
      <c r="F528" s="6">
        <f t="shared" ca="1" si="298"/>
        <v>1</v>
      </c>
      <c r="G528" s="6">
        <f t="shared" ca="1" si="299"/>
        <v>3</v>
      </c>
      <c r="H528" s="6" t="str">
        <f t="shared" si="295"/>
        <v/>
      </c>
      <c r="I528" s="6" t="s">
        <v>160</v>
      </c>
      <c r="J528" s="6" t="s">
        <v>179</v>
      </c>
      <c r="K528" s="6">
        <f t="shared" ca="1" si="301"/>
        <v>-60</v>
      </c>
      <c r="Y528" s="9"/>
      <c r="AZ528" s="9"/>
    </row>
    <row r="529" spans="1:61" x14ac:dyDescent="0.3">
      <c r="A529">
        <v>0</v>
      </c>
      <c r="B529" s="8">
        <v>0</v>
      </c>
      <c r="C529" s="6">
        <f t="shared" ca="1" si="276"/>
        <v>0.31639082656252426</v>
      </c>
      <c r="D529" s="6">
        <f t="shared" ca="1" si="276"/>
        <v>0.7062651702724283</v>
      </c>
      <c r="E529" s="6">
        <f t="shared" ca="1" si="297"/>
        <v>0.31639082656252426</v>
      </c>
      <c r="F529" s="6">
        <f t="shared" ca="1" si="298"/>
        <v>3</v>
      </c>
      <c r="G529" s="6">
        <f t="shared" ca="1" si="299"/>
        <v>2</v>
      </c>
      <c r="H529" s="6" t="str">
        <f t="shared" si="295"/>
        <v/>
      </c>
      <c r="I529" s="6" t="s">
        <v>160</v>
      </c>
      <c r="J529" s="6" t="s">
        <v>179</v>
      </c>
      <c r="K529" s="6">
        <f t="shared" ca="1" si="301"/>
        <v>-225</v>
      </c>
      <c r="Y529" s="9"/>
      <c r="AZ529" s="9"/>
    </row>
    <row r="530" spans="1:61" x14ac:dyDescent="0.3">
      <c r="A530">
        <v>0</v>
      </c>
      <c r="B530" s="8">
        <v>0</v>
      </c>
      <c r="C530" s="6">
        <f t="shared" ca="1" si="276"/>
        <v>0.24821012008870502</v>
      </c>
      <c r="D530" s="6">
        <f t="shared" ca="1" si="276"/>
        <v>7.5360324313592186E-2</v>
      </c>
      <c r="E530" s="6">
        <f t="shared" ca="1" si="297"/>
        <v>0.24821012008870502</v>
      </c>
      <c r="F530" s="6">
        <f t="shared" ca="1" si="298"/>
        <v>0</v>
      </c>
      <c r="G530" s="6">
        <f t="shared" ca="1" si="299"/>
        <v>3</v>
      </c>
      <c r="H530" s="6" t="str">
        <f t="shared" si="295"/>
        <v/>
      </c>
      <c r="I530" s="6" t="s">
        <v>160</v>
      </c>
      <c r="J530" s="6" t="s">
        <v>179</v>
      </c>
      <c r="K530" s="6">
        <f t="shared" ca="1" si="301"/>
        <v>60</v>
      </c>
      <c r="Y530" s="9"/>
      <c r="AZ530" s="9"/>
    </row>
    <row r="531" spans="1:61" x14ac:dyDescent="0.3">
      <c r="A531" t="s">
        <v>286</v>
      </c>
      <c r="B531" s="8">
        <v>0</v>
      </c>
      <c r="C531" s="8"/>
      <c r="D531" s="8"/>
      <c r="H531" s="6" t="str">
        <f t="shared" si="295"/>
        <v>\end{enumerate}\newpage   \section*{Cuenta:  X  }\begin{enumerate}</v>
      </c>
      <c r="AG531" s="10"/>
      <c r="AH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1"/>
      <c r="BA531" s="10"/>
      <c r="BB531" s="10"/>
      <c r="BI531" s="10"/>
    </row>
    <row r="532" spans="1:61" x14ac:dyDescent="0.3">
      <c r="A532">
        <v>0</v>
      </c>
      <c r="B532" s="8">
        <v>0</v>
      </c>
      <c r="C532" s="6">
        <f t="shared" ref="C532:D532" ca="1" si="302">RAND()</f>
        <v>0.40242116224143831</v>
      </c>
      <c r="D532" s="6">
        <f t="shared" ca="1" si="302"/>
        <v>0.63922439030343847</v>
      </c>
      <c r="E532" s="6">
        <f t="shared" ref="E532:E541" ca="1" si="303">IF(C532&gt;0.1,      IF(C532&lt;0.6,C532,ABS(1-C532)),C532+0.5)</f>
        <v>0.40242116224143831</v>
      </c>
      <c r="F532" s="6">
        <f t="shared" ref="F532:F541" ca="1" si="304">MOD(ROUND(C532*100+35,0),4)</f>
        <v>3</v>
      </c>
      <c r="G532" s="6">
        <f t="shared" ref="G532:G541" ca="1" si="305">MOD(ROUND(D532*100+35,0),4)</f>
        <v>3</v>
      </c>
      <c r="H532" s="6" t="str">
        <f t="shared" si="295"/>
        <v/>
      </c>
      <c r="I532" s="6" t="s">
        <v>160</v>
      </c>
      <c r="J532" s="6" t="s">
        <v>179</v>
      </c>
      <c r="K532" s="6">
        <f t="shared" ref="K532:K536" ca="1" si="306">IF( F532&lt;2, IF(G532=1, (F532*(-2)+1)*(90+30), IF(G532=2, (F532-2)*(90+45), IF(G532=3, (F532*(-2)+1)*(90+60), (F532-2)*(90)))), IF(G532=1, (F532*(-1)+4)*(180+30),IF(G532=2, (F532-4)*(180+45),IF(G532=3, (F532*(-1)+4)*(180+60), (F532-4)*(180)))) )</f>
        <v>240</v>
      </c>
      <c r="N532" s="18"/>
      <c r="Y532" s="9"/>
      <c r="AZ532" s="9"/>
    </row>
    <row r="533" spans="1:61" x14ac:dyDescent="0.3">
      <c r="A533">
        <v>0</v>
      </c>
      <c r="B533" s="8">
        <v>0</v>
      </c>
      <c r="C533" s="6">
        <f t="shared" ca="1" si="276"/>
        <v>0.77838936188849384</v>
      </c>
      <c r="D533" s="6">
        <f t="shared" ca="1" si="276"/>
        <v>0.17033180421866345</v>
      </c>
      <c r="E533" s="6">
        <f t="shared" ca="1" si="303"/>
        <v>0.22161063811150616</v>
      </c>
      <c r="F533" s="6">
        <f t="shared" ca="1" si="304"/>
        <v>1</v>
      </c>
      <c r="G533" s="6">
        <f t="shared" ca="1" si="305"/>
        <v>0</v>
      </c>
      <c r="H533" s="6" t="str">
        <f t="shared" si="295"/>
        <v/>
      </c>
      <c r="I533" s="6" t="s">
        <v>160</v>
      </c>
      <c r="J533" s="6" t="s">
        <v>179</v>
      </c>
      <c r="K533" s="6">
        <f t="shared" ca="1" si="306"/>
        <v>-90</v>
      </c>
      <c r="N533" s="18"/>
      <c r="Y533" s="9"/>
      <c r="AZ533" s="9"/>
    </row>
    <row r="534" spans="1:61" x14ac:dyDescent="0.3">
      <c r="A534">
        <v>0</v>
      </c>
      <c r="B534" s="8">
        <v>0</v>
      </c>
      <c r="C534" s="6">
        <f t="shared" ca="1" si="276"/>
        <v>0.28141999352687141</v>
      </c>
      <c r="D534" s="6">
        <f t="shared" ca="1" si="276"/>
        <v>0.40599559499828108</v>
      </c>
      <c r="E534" s="6">
        <f t="shared" ca="1" si="303"/>
        <v>0.28141999352687141</v>
      </c>
      <c r="F534" s="6">
        <f t="shared" ca="1" si="304"/>
        <v>3</v>
      </c>
      <c r="G534" s="6">
        <f t="shared" ca="1" si="305"/>
        <v>0</v>
      </c>
      <c r="H534" s="6" t="str">
        <f t="shared" si="295"/>
        <v/>
      </c>
      <c r="I534" s="6" t="s">
        <v>160</v>
      </c>
      <c r="J534" s="6" t="s">
        <v>179</v>
      </c>
      <c r="K534" s="6">
        <f t="shared" ca="1" si="306"/>
        <v>-180</v>
      </c>
      <c r="N534" s="18"/>
      <c r="Y534" s="9"/>
      <c r="AZ534" s="9"/>
    </row>
    <row r="535" spans="1:61" x14ac:dyDescent="0.3">
      <c r="A535">
        <v>0</v>
      </c>
      <c r="B535" s="8">
        <v>0</v>
      </c>
      <c r="C535" s="6">
        <f t="shared" ca="1" si="276"/>
        <v>0.49780911789791182</v>
      </c>
      <c r="D535" s="6">
        <f t="shared" ca="1" si="276"/>
        <v>6.1700335658326111E-2</v>
      </c>
      <c r="E535" s="6">
        <f t="shared" ca="1" si="303"/>
        <v>0.49780911789791182</v>
      </c>
      <c r="F535" s="6">
        <f t="shared" ca="1" si="304"/>
        <v>1</v>
      </c>
      <c r="G535" s="6">
        <f t="shared" ca="1" si="305"/>
        <v>1</v>
      </c>
      <c r="H535" s="6" t="str">
        <f t="shared" si="295"/>
        <v/>
      </c>
      <c r="I535" s="6" t="s">
        <v>160</v>
      </c>
      <c r="J535" s="6" t="s">
        <v>179</v>
      </c>
      <c r="K535" s="6">
        <f t="shared" ca="1" si="306"/>
        <v>-120</v>
      </c>
      <c r="N535" s="18"/>
      <c r="Y535" s="9"/>
      <c r="AZ535" s="9"/>
    </row>
    <row r="536" spans="1:61" x14ac:dyDescent="0.3">
      <c r="A536">
        <v>0</v>
      </c>
      <c r="B536" s="8">
        <v>0</v>
      </c>
      <c r="C536" s="6">
        <f t="shared" ca="1" si="276"/>
        <v>0.59838047668586325</v>
      </c>
      <c r="D536" s="6">
        <f t="shared" ca="1" si="276"/>
        <v>0.223237747492947</v>
      </c>
      <c r="E536" s="6">
        <f t="shared" ca="1" si="303"/>
        <v>0.59838047668586325</v>
      </c>
      <c r="F536" s="6">
        <f t="shared" ca="1" si="304"/>
        <v>3</v>
      </c>
      <c r="G536" s="6">
        <f t="shared" ca="1" si="305"/>
        <v>1</v>
      </c>
      <c r="H536" s="6" t="str">
        <f t="shared" si="295"/>
        <v/>
      </c>
      <c r="I536" s="6" t="s">
        <v>160</v>
      </c>
      <c r="J536" s="6" t="s">
        <v>179</v>
      </c>
      <c r="K536" s="6">
        <f t="shared" ca="1" si="306"/>
        <v>210</v>
      </c>
      <c r="N536" s="18"/>
      <c r="Y536" s="9"/>
      <c r="AZ536" s="9"/>
    </row>
    <row r="537" spans="1:61" x14ac:dyDescent="0.3">
      <c r="A537">
        <v>0</v>
      </c>
      <c r="B537" s="8">
        <v>0</v>
      </c>
      <c r="C537" s="6">
        <f t="shared" ca="1" si="276"/>
        <v>0.6115085563381244</v>
      </c>
      <c r="D537" s="6">
        <f t="shared" ca="1" si="276"/>
        <v>0.82136902225465003</v>
      </c>
      <c r="E537" s="6">
        <f t="shared" ca="1" si="303"/>
        <v>0.3884914436618756</v>
      </c>
      <c r="F537" s="6">
        <f t="shared" ca="1" si="304"/>
        <v>0</v>
      </c>
      <c r="G537" s="6">
        <f t="shared" ca="1" si="305"/>
        <v>1</v>
      </c>
      <c r="H537" s="6" t="str">
        <f t="shared" si="295"/>
        <v/>
      </c>
      <c r="I537" s="6" t="s">
        <v>160</v>
      </c>
      <c r="J537" s="6" t="s">
        <v>179</v>
      </c>
      <c r="K537" s="6">
        <f t="shared" ref="K537:K541" ca="1" si="307">IF( F537&lt;2, IF(G537=1, (F537*(-2)+1)*(0+30), IF(G537=2, (F537-2)*(0+45), IF(G537=3, (F537*(-2)+1)*(0+60), (F537-2)*(0)))), IF(G537=1, (F537*(-1)+4)*(180+30),IF(G537=2, (F537-4)*(180+45),IF(G537=3, (F537*(-1)+4)*(180+60), (F537-4)*(180)))) )</f>
        <v>30</v>
      </c>
      <c r="N537" s="18"/>
      <c r="Y537" s="9"/>
      <c r="AZ537" s="9"/>
    </row>
    <row r="538" spans="1:61" x14ac:dyDescent="0.3">
      <c r="A538">
        <v>0</v>
      </c>
      <c r="B538" s="8">
        <v>0</v>
      </c>
      <c r="C538" s="6">
        <f t="shared" ca="1" si="276"/>
        <v>2.4355837167483352E-2</v>
      </c>
      <c r="D538" s="6">
        <f t="shared" ca="1" si="276"/>
        <v>0.37067738738960221</v>
      </c>
      <c r="E538" s="6">
        <f t="shared" ca="1" si="303"/>
        <v>0.52435583716748335</v>
      </c>
      <c r="F538" s="6">
        <f t="shared" ca="1" si="304"/>
        <v>1</v>
      </c>
      <c r="G538" s="6">
        <f t="shared" ca="1" si="305"/>
        <v>0</v>
      </c>
      <c r="H538" s="6" t="str">
        <f t="shared" si="295"/>
        <v/>
      </c>
      <c r="I538" s="6" t="s">
        <v>160</v>
      </c>
      <c r="J538" s="6" t="s">
        <v>179</v>
      </c>
      <c r="K538" s="6">
        <f t="shared" ca="1" si="307"/>
        <v>0</v>
      </c>
      <c r="Y538" s="9"/>
      <c r="AZ538" s="9"/>
    </row>
    <row r="539" spans="1:61" x14ac:dyDescent="0.3">
      <c r="A539">
        <v>0</v>
      </c>
      <c r="B539" s="8">
        <v>0</v>
      </c>
      <c r="C539" s="6">
        <f t="shared" ca="1" si="276"/>
        <v>0.84843996154627399</v>
      </c>
      <c r="D539" s="6">
        <f t="shared" ca="1" si="276"/>
        <v>0.7262261135541801</v>
      </c>
      <c r="E539" s="6">
        <f t="shared" ca="1" si="303"/>
        <v>0.15156003845372601</v>
      </c>
      <c r="F539" s="6">
        <f t="shared" ca="1" si="304"/>
        <v>0</v>
      </c>
      <c r="G539" s="6">
        <f t="shared" ca="1" si="305"/>
        <v>0</v>
      </c>
      <c r="H539" s="6" t="str">
        <f t="shared" si="295"/>
        <v/>
      </c>
      <c r="I539" s="6" t="s">
        <v>160</v>
      </c>
      <c r="J539" s="6" t="s">
        <v>179</v>
      </c>
      <c r="K539" s="6">
        <f t="shared" ca="1" si="307"/>
        <v>0</v>
      </c>
      <c r="Y539" s="9"/>
      <c r="AZ539" s="9"/>
    </row>
    <row r="540" spans="1:61" x14ac:dyDescent="0.3">
      <c r="A540">
        <v>0</v>
      </c>
      <c r="B540" s="8">
        <v>0</v>
      </c>
      <c r="C540" s="6">
        <f t="shared" ca="1" si="276"/>
        <v>0.89441921076946629</v>
      </c>
      <c r="D540" s="6">
        <f t="shared" ca="1" si="276"/>
        <v>0.22874915758216252</v>
      </c>
      <c r="E540" s="6">
        <f t="shared" ca="1" si="303"/>
        <v>0.10558078923053371</v>
      </c>
      <c r="F540" s="6">
        <f t="shared" ca="1" si="304"/>
        <v>0</v>
      </c>
      <c r="G540" s="6">
        <f t="shared" ca="1" si="305"/>
        <v>2</v>
      </c>
      <c r="H540" s="6" t="str">
        <f t="shared" si="295"/>
        <v/>
      </c>
      <c r="I540" s="6" t="s">
        <v>160</v>
      </c>
      <c r="J540" s="6" t="s">
        <v>179</v>
      </c>
      <c r="K540" s="6">
        <f t="shared" ca="1" si="307"/>
        <v>-90</v>
      </c>
      <c r="Y540" s="9"/>
      <c r="AZ540" s="9"/>
    </row>
    <row r="541" spans="1:61" x14ac:dyDescent="0.3">
      <c r="A541">
        <v>0</v>
      </c>
      <c r="B541" s="8">
        <v>0</v>
      </c>
      <c r="C541" s="6">
        <f t="shared" ca="1" si="276"/>
        <v>0.7471109681280782</v>
      </c>
      <c r="D541" s="6">
        <f t="shared" ca="1" si="276"/>
        <v>0.85568418930936885</v>
      </c>
      <c r="E541" s="6">
        <f t="shared" ca="1" si="303"/>
        <v>0.2528890318719218</v>
      </c>
      <c r="F541" s="6">
        <f t="shared" ca="1" si="304"/>
        <v>2</v>
      </c>
      <c r="G541" s="6">
        <f t="shared" ca="1" si="305"/>
        <v>1</v>
      </c>
      <c r="H541" s="6" t="str">
        <f t="shared" si="295"/>
        <v/>
      </c>
      <c r="I541" s="6" t="s">
        <v>160</v>
      </c>
      <c r="J541" s="6" t="s">
        <v>179</v>
      </c>
      <c r="K541" s="6">
        <f t="shared" ca="1" si="307"/>
        <v>420</v>
      </c>
      <c r="Y541" s="9"/>
      <c r="AZ541" s="9"/>
    </row>
    <row r="542" spans="1:61" x14ac:dyDescent="0.3">
      <c r="A542" t="s">
        <v>286</v>
      </c>
      <c r="B542" s="8">
        <v>0</v>
      </c>
      <c r="C542" s="8"/>
      <c r="D542" s="8"/>
      <c r="H542" s="6" t="str">
        <f t="shared" si="295"/>
        <v>\end{enumerate}\newpage   \section*{Cuenta:  X  }\begin{enumerate}</v>
      </c>
      <c r="Q542" s="10"/>
      <c r="R542" s="10"/>
      <c r="S542" s="10"/>
      <c r="T542" s="10"/>
      <c r="U542" s="10"/>
      <c r="V542" s="10"/>
      <c r="W542" s="10"/>
      <c r="X542" s="10"/>
      <c r="Y542" s="11"/>
      <c r="Z542" s="10"/>
      <c r="AA542" s="10"/>
      <c r="AB542" s="10"/>
      <c r="AG542" s="10"/>
      <c r="AH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1"/>
      <c r="BA542" s="10"/>
      <c r="BB542" s="10"/>
    </row>
    <row r="543" spans="1:61" x14ac:dyDescent="0.3">
      <c r="A543">
        <v>0</v>
      </c>
      <c r="B543" s="8">
        <v>0</v>
      </c>
      <c r="C543" s="6">
        <f t="shared" ref="C543:D543" ca="1" si="308">RAND()</f>
        <v>4.0461240817304733E-2</v>
      </c>
      <c r="D543" s="6">
        <f t="shared" ca="1" si="308"/>
        <v>8.5707268639615752E-2</v>
      </c>
      <c r="E543" s="6">
        <f t="shared" ref="E543:E552" ca="1" si="309">IF(C543&gt;0.1,      IF(C543&lt;0.6,C543,ABS(1-C543)),C543+0.5)</f>
        <v>0.54046124081730473</v>
      </c>
      <c r="F543" s="6">
        <f t="shared" ref="F543:F552" ca="1" si="310">MOD(ROUND(C543*100+35,0),4)</f>
        <v>3</v>
      </c>
      <c r="G543" s="6">
        <f t="shared" ref="G543:G552" ca="1" si="311">MOD(ROUND(D543*100+35,0),4)</f>
        <v>0</v>
      </c>
      <c r="H543" s="6" t="str">
        <f t="shared" si="295"/>
        <v/>
      </c>
      <c r="I543" s="6" t="s">
        <v>160</v>
      </c>
      <c r="J543" s="6" t="s">
        <v>179</v>
      </c>
      <c r="K543" s="6">
        <f t="shared" ref="K543:K547" ca="1" si="312">IF( F543&lt;2, IF(G543=1, (F543*(-2)+1)*(90+30), IF(G543=2, (F543-2)*(90+45), IF(G543=3, (F543*(-2)+1)*(90+60), (F543-2)*(90)))), IF(G543=1, (F543*(-1)+4)*(180+30),IF(G543=2, (F543-4)*(180+45),IF(G543=3, (F543*(-1)+4)*(180+60), (F543-4)*(180)))) )</f>
        <v>-180</v>
      </c>
      <c r="Y543" s="9"/>
      <c r="AZ543" s="9"/>
    </row>
    <row r="544" spans="1:61" x14ac:dyDescent="0.3">
      <c r="A544">
        <v>0</v>
      </c>
      <c r="B544" s="8">
        <v>0</v>
      </c>
      <c r="C544" s="6">
        <f t="shared" ca="1" si="276"/>
        <v>0.32594885375453875</v>
      </c>
      <c r="D544" s="6">
        <f t="shared" ca="1" si="276"/>
        <v>5.2878771251618772E-4</v>
      </c>
      <c r="E544" s="6">
        <f t="shared" ca="1" si="309"/>
        <v>0.32594885375453875</v>
      </c>
      <c r="F544" s="6">
        <f t="shared" ca="1" si="310"/>
        <v>0</v>
      </c>
      <c r="G544" s="6">
        <f t="shared" ca="1" si="311"/>
        <v>3</v>
      </c>
      <c r="H544" s="6" t="str">
        <f t="shared" si="295"/>
        <v/>
      </c>
      <c r="I544" s="6" t="s">
        <v>160</v>
      </c>
      <c r="J544" s="6" t="s">
        <v>179</v>
      </c>
      <c r="K544" s="6">
        <f t="shared" ca="1" si="312"/>
        <v>150</v>
      </c>
      <c r="Y544" s="9"/>
      <c r="AZ544" s="9"/>
    </row>
    <row r="545" spans="1:61" x14ac:dyDescent="0.3">
      <c r="A545">
        <v>0</v>
      </c>
      <c r="B545" s="8">
        <v>0</v>
      </c>
      <c r="C545" s="6">
        <f t="shared" ca="1" si="276"/>
        <v>0.77023160031733195</v>
      </c>
      <c r="D545" s="6">
        <f t="shared" ca="1" si="276"/>
        <v>0.58007406520086902</v>
      </c>
      <c r="E545" s="6">
        <f t="shared" ca="1" si="309"/>
        <v>0.22976839968266805</v>
      </c>
      <c r="F545" s="6">
        <f t="shared" ca="1" si="310"/>
        <v>0</v>
      </c>
      <c r="G545" s="6">
        <f t="shared" ca="1" si="311"/>
        <v>1</v>
      </c>
      <c r="H545" s="6" t="str">
        <f t="shared" si="295"/>
        <v/>
      </c>
      <c r="I545" s="6" t="s">
        <v>160</v>
      </c>
      <c r="J545" s="6" t="s">
        <v>179</v>
      </c>
      <c r="K545" s="6">
        <f t="shared" ca="1" si="312"/>
        <v>120</v>
      </c>
      <c r="Y545" s="9"/>
      <c r="AZ545" s="9"/>
    </row>
    <row r="546" spans="1:61" x14ac:dyDescent="0.3">
      <c r="A546">
        <v>0</v>
      </c>
      <c r="B546" s="8">
        <v>0</v>
      </c>
      <c r="C546" s="6">
        <f t="shared" ca="1" si="276"/>
        <v>0.34883329451518608</v>
      </c>
      <c r="D546" s="6">
        <f t="shared" ca="1" si="276"/>
        <v>0.5454396994291385</v>
      </c>
      <c r="E546" s="6">
        <f t="shared" ca="1" si="309"/>
        <v>0.34883329451518608</v>
      </c>
      <c r="F546" s="6">
        <f t="shared" ca="1" si="310"/>
        <v>2</v>
      </c>
      <c r="G546" s="6">
        <f t="shared" ca="1" si="311"/>
        <v>2</v>
      </c>
      <c r="H546" s="6" t="str">
        <f t="shared" si="295"/>
        <v/>
      </c>
      <c r="I546" s="6" t="s">
        <v>160</v>
      </c>
      <c r="J546" s="6" t="s">
        <v>179</v>
      </c>
      <c r="K546" s="6">
        <f t="shared" ca="1" si="312"/>
        <v>-450</v>
      </c>
      <c r="Y546" s="9"/>
      <c r="AZ546" s="9"/>
    </row>
    <row r="547" spans="1:61" x14ac:dyDescent="0.3">
      <c r="A547">
        <v>0</v>
      </c>
      <c r="B547" s="8">
        <v>0</v>
      </c>
      <c r="C547" s="6">
        <f t="shared" ca="1" si="276"/>
        <v>0.98211200921243091</v>
      </c>
      <c r="D547" s="6">
        <f t="shared" ca="1" si="276"/>
        <v>0.23961414841182749</v>
      </c>
      <c r="E547" s="6">
        <f t="shared" ca="1" si="309"/>
        <v>1.7887990787569086E-2</v>
      </c>
      <c r="F547" s="6">
        <f t="shared" ca="1" si="310"/>
        <v>1</v>
      </c>
      <c r="G547" s="6">
        <f t="shared" ca="1" si="311"/>
        <v>3</v>
      </c>
      <c r="H547" s="6" t="str">
        <f t="shared" si="295"/>
        <v/>
      </c>
      <c r="I547" s="6" t="s">
        <v>160</v>
      </c>
      <c r="J547" s="6" t="s">
        <v>179</v>
      </c>
      <c r="K547" s="6">
        <f t="shared" ca="1" si="312"/>
        <v>-150</v>
      </c>
      <c r="AZ547" s="9"/>
    </row>
    <row r="548" spans="1:61" x14ac:dyDescent="0.3">
      <c r="A548">
        <v>0</v>
      </c>
      <c r="B548" s="8">
        <v>0</v>
      </c>
      <c r="C548" s="6">
        <f t="shared" ref="C548:D611" ca="1" si="313">RAND()</f>
        <v>0.90925581777183551</v>
      </c>
      <c r="D548" s="6">
        <f t="shared" ca="1" si="313"/>
        <v>9.21728769664103E-2</v>
      </c>
      <c r="E548" s="6">
        <f t="shared" ca="1" si="309"/>
        <v>9.0744182228164494E-2</v>
      </c>
      <c r="F548" s="6">
        <f t="shared" ca="1" si="310"/>
        <v>2</v>
      </c>
      <c r="G548" s="6">
        <f t="shared" ca="1" si="311"/>
        <v>0</v>
      </c>
      <c r="H548" s="6" t="str">
        <f t="shared" si="295"/>
        <v/>
      </c>
      <c r="I548" s="6" t="s">
        <v>160</v>
      </c>
      <c r="J548" s="6" t="s">
        <v>179</v>
      </c>
      <c r="K548" s="6">
        <f t="shared" ref="K548:K552" ca="1" si="314">IF( F548&lt;2, IF(G548=1, (F548*(-2)+1)*(0+30), IF(G548=2, (F548-2)*(0+45), IF(G548=3, (F548*(-2)+1)*(0+60), (F548-2)*(0)))), IF(G548=1, (F548*(-1)+4)*(180+30),IF(G548=2, (F548-4)*(180+45),IF(G548=3, (F548*(-1)+4)*(180+60), (F548-4)*(180)))) )</f>
        <v>-360</v>
      </c>
      <c r="N548" s="18"/>
      <c r="Y548" s="9"/>
      <c r="AZ548" s="9"/>
    </row>
    <row r="549" spans="1:61" x14ac:dyDescent="0.3">
      <c r="A549">
        <v>0</v>
      </c>
      <c r="B549" s="8">
        <v>0</v>
      </c>
      <c r="C549" s="6">
        <f t="shared" ca="1" si="313"/>
        <v>0.52309031400744321</v>
      </c>
      <c r="D549" s="6">
        <f t="shared" ca="1" si="313"/>
        <v>0.80679847080835543</v>
      </c>
      <c r="E549" s="6">
        <f t="shared" ca="1" si="309"/>
        <v>0.52309031400744321</v>
      </c>
      <c r="F549" s="6">
        <f t="shared" ca="1" si="310"/>
        <v>3</v>
      </c>
      <c r="G549" s="6">
        <f t="shared" ca="1" si="311"/>
        <v>0</v>
      </c>
      <c r="H549" s="6" t="str">
        <f t="shared" si="295"/>
        <v/>
      </c>
      <c r="I549" s="6" t="s">
        <v>160</v>
      </c>
      <c r="J549" s="6" t="s">
        <v>179</v>
      </c>
      <c r="K549" s="6">
        <f t="shared" ca="1" si="314"/>
        <v>-180</v>
      </c>
      <c r="N549" s="18"/>
      <c r="Y549" s="9"/>
      <c r="AZ549" s="9"/>
    </row>
    <row r="550" spans="1:61" x14ac:dyDescent="0.3">
      <c r="A550">
        <v>0</v>
      </c>
      <c r="B550" s="8">
        <v>0</v>
      </c>
      <c r="C550" s="6">
        <f t="shared" ca="1" si="313"/>
        <v>0.350276902360803</v>
      </c>
      <c r="D550" s="6">
        <f t="shared" ca="1" si="313"/>
        <v>0.44448818754139063</v>
      </c>
      <c r="E550" s="6">
        <f t="shared" ca="1" si="309"/>
        <v>0.350276902360803</v>
      </c>
      <c r="F550" s="6">
        <f t="shared" ca="1" si="310"/>
        <v>2</v>
      </c>
      <c r="G550" s="6">
        <f t="shared" ca="1" si="311"/>
        <v>3</v>
      </c>
      <c r="H550" s="6" t="str">
        <f t="shared" si="295"/>
        <v/>
      </c>
      <c r="I550" s="6" t="s">
        <v>160</v>
      </c>
      <c r="J550" s="6" t="s">
        <v>179</v>
      </c>
      <c r="K550" s="6">
        <f t="shared" ca="1" si="314"/>
        <v>480</v>
      </c>
      <c r="N550" s="18"/>
      <c r="Y550" s="9"/>
      <c r="AZ550" s="9"/>
    </row>
    <row r="551" spans="1:61" x14ac:dyDescent="0.3">
      <c r="A551">
        <v>0</v>
      </c>
      <c r="B551" s="8">
        <v>0</v>
      </c>
      <c r="C551" s="6">
        <f t="shared" ca="1" si="313"/>
        <v>0.5672320229906811</v>
      </c>
      <c r="D551" s="6">
        <f t="shared" ca="1" si="313"/>
        <v>0.41703638275858601</v>
      </c>
      <c r="E551" s="6">
        <f t="shared" ca="1" si="309"/>
        <v>0.5672320229906811</v>
      </c>
      <c r="F551" s="6">
        <f t="shared" ca="1" si="310"/>
        <v>0</v>
      </c>
      <c r="G551" s="6">
        <f t="shared" ca="1" si="311"/>
        <v>1</v>
      </c>
      <c r="H551" s="6" t="str">
        <f t="shared" si="295"/>
        <v/>
      </c>
      <c r="I551" s="6" t="s">
        <v>160</v>
      </c>
      <c r="J551" s="6" t="s">
        <v>179</v>
      </c>
      <c r="K551" s="6">
        <f t="shared" ca="1" si="314"/>
        <v>30</v>
      </c>
      <c r="N551" s="18"/>
      <c r="Y551" s="9"/>
      <c r="AZ551" s="9"/>
    </row>
    <row r="552" spans="1:61" x14ac:dyDescent="0.3">
      <c r="A552">
        <v>0</v>
      </c>
      <c r="B552" s="8">
        <v>0</v>
      </c>
      <c r="C552" s="6">
        <f t="shared" ca="1" si="313"/>
        <v>0.31900479812110782</v>
      </c>
      <c r="D552" s="6">
        <f t="shared" ca="1" si="313"/>
        <v>0.47148794527051296</v>
      </c>
      <c r="E552" s="6">
        <f t="shared" ca="1" si="309"/>
        <v>0.31900479812110782</v>
      </c>
      <c r="F552" s="6">
        <f t="shared" ca="1" si="310"/>
        <v>3</v>
      </c>
      <c r="G552" s="6">
        <f t="shared" ca="1" si="311"/>
        <v>2</v>
      </c>
      <c r="H552" s="6" t="str">
        <f t="shared" si="295"/>
        <v/>
      </c>
      <c r="I552" s="6" t="s">
        <v>160</v>
      </c>
      <c r="J552" s="6" t="s">
        <v>179</v>
      </c>
      <c r="K552" s="6">
        <f t="shared" ca="1" si="314"/>
        <v>-225</v>
      </c>
      <c r="N552" s="18"/>
      <c r="Y552" s="9"/>
      <c r="AZ552" s="9"/>
    </row>
    <row r="553" spans="1:61" x14ac:dyDescent="0.3">
      <c r="A553" t="s">
        <v>286</v>
      </c>
      <c r="B553" s="8">
        <v>0</v>
      </c>
      <c r="C553" s="8"/>
      <c r="D553" s="8"/>
      <c r="H553" s="6" t="str">
        <f t="shared" si="295"/>
        <v>\end{enumerate}\newpage   \section*{Cuenta:  X  }\begin{enumerate}</v>
      </c>
      <c r="N553" s="18"/>
      <c r="Y553" s="9"/>
      <c r="AG553" s="10"/>
      <c r="AH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1"/>
      <c r="BA553" s="10"/>
      <c r="BB553" s="10"/>
      <c r="BE553" s="10"/>
      <c r="BI553" s="10"/>
    </row>
    <row r="554" spans="1:61" x14ac:dyDescent="0.3">
      <c r="A554">
        <v>0</v>
      </c>
      <c r="B554" s="8">
        <v>0</v>
      </c>
      <c r="C554" s="6">
        <f t="shared" ref="C554:D554" ca="1" si="315">RAND()</f>
        <v>0.13420270897237585</v>
      </c>
      <c r="D554" s="6">
        <f t="shared" ca="1" si="315"/>
        <v>3.0914691573095232E-2</v>
      </c>
      <c r="E554" s="6">
        <f t="shared" ref="E554:E563" ca="1" si="316">IF(C554&gt;0.1,      IF(C554&lt;0.6,C554,ABS(1-C554)),C554+0.5)</f>
        <v>0.13420270897237585</v>
      </c>
      <c r="F554" s="6">
        <f t="shared" ref="F554:F563" ca="1" si="317">MOD(ROUND(C554*100+35,0),4)</f>
        <v>0</v>
      </c>
      <c r="G554" s="6">
        <f t="shared" ref="G554:G563" ca="1" si="318">MOD(ROUND(D554*100+35,0),4)</f>
        <v>2</v>
      </c>
      <c r="H554" s="6" t="str">
        <f t="shared" si="295"/>
        <v/>
      </c>
      <c r="I554" s="6" t="s">
        <v>160</v>
      </c>
      <c r="J554" s="6" t="s">
        <v>179</v>
      </c>
      <c r="K554" s="6">
        <f t="shared" ref="K554:K558" ca="1" si="319">IF( F554&lt;2, IF(G554=1, (F554*(-2)+1)*(90+30), IF(G554=2, (F554-2)*(90+45), IF(G554=3, (F554*(-2)+1)*(90+60), (F554-2)*(90)))), IF(G554=1, (F554*(-1)+4)*(180+30),IF(G554=2, (F554-4)*(180+45),IF(G554=3, (F554*(-1)+4)*(180+60), (F554-4)*(180)))) )</f>
        <v>-270</v>
      </c>
      <c r="Y554" s="9"/>
      <c r="AZ554" s="9"/>
    </row>
    <row r="555" spans="1:61" x14ac:dyDescent="0.3">
      <c r="A555">
        <v>0</v>
      </c>
      <c r="B555" s="8">
        <v>0</v>
      </c>
      <c r="C555" s="6">
        <f t="shared" ca="1" si="313"/>
        <v>0.80204057930810968</v>
      </c>
      <c r="D555" s="6">
        <f t="shared" ca="1" si="313"/>
        <v>0.47964863334690633</v>
      </c>
      <c r="E555" s="6">
        <f t="shared" ca="1" si="316"/>
        <v>0.19795942069189032</v>
      </c>
      <c r="F555" s="6">
        <f t="shared" ca="1" si="317"/>
        <v>3</v>
      </c>
      <c r="G555" s="6">
        <f t="shared" ca="1" si="318"/>
        <v>3</v>
      </c>
      <c r="H555" s="6" t="str">
        <f t="shared" si="295"/>
        <v/>
      </c>
      <c r="I555" s="6" t="s">
        <v>160</v>
      </c>
      <c r="J555" s="6" t="s">
        <v>179</v>
      </c>
      <c r="K555" s="6">
        <f t="shared" ca="1" si="319"/>
        <v>240</v>
      </c>
      <c r="Y555" s="9"/>
      <c r="AZ555" s="9"/>
    </row>
    <row r="556" spans="1:61" x14ac:dyDescent="0.3">
      <c r="A556">
        <v>0</v>
      </c>
      <c r="B556" s="8">
        <v>0</v>
      </c>
      <c r="C556" s="6">
        <f t="shared" ca="1" si="313"/>
        <v>0.78686358612932228</v>
      </c>
      <c r="D556" s="6">
        <f t="shared" ca="1" si="313"/>
        <v>0.94067971142031692</v>
      </c>
      <c r="E556" s="6">
        <f t="shared" ca="1" si="316"/>
        <v>0.21313641387067772</v>
      </c>
      <c r="F556" s="6">
        <f t="shared" ca="1" si="317"/>
        <v>2</v>
      </c>
      <c r="G556" s="6">
        <f t="shared" ca="1" si="318"/>
        <v>1</v>
      </c>
      <c r="H556" s="6" t="str">
        <f t="shared" si="295"/>
        <v/>
      </c>
      <c r="I556" s="6" t="s">
        <v>160</v>
      </c>
      <c r="J556" s="6" t="s">
        <v>179</v>
      </c>
      <c r="K556" s="6">
        <f t="shared" ca="1" si="319"/>
        <v>420</v>
      </c>
      <c r="Y556" s="9"/>
      <c r="AZ556" s="9"/>
    </row>
    <row r="557" spans="1:61" x14ac:dyDescent="0.3">
      <c r="A557">
        <v>0</v>
      </c>
      <c r="B557" s="8">
        <v>0</v>
      </c>
      <c r="C557" s="6">
        <f t="shared" ca="1" si="313"/>
        <v>0.81301183362535889</v>
      </c>
      <c r="D557" s="6">
        <f t="shared" ca="1" si="313"/>
        <v>0.29647818395743764</v>
      </c>
      <c r="E557" s="6">
        <f t="shared" ca="1" si="316"/>
        <v>0.18698816637464111</v>
      </c>
      <c r="F557" s="6">
        <f t="shared" ca="1" si="317"/>
        <v>0</v>
      </c>
      <c r="G557" s="6">
        <f t="shared" ca="1" si="318"/>
        <v>1</v>
      </c>
      <c r="H557" s="6" t="str">
        <f t="shared" si="295"/>
        <v/>
      </c>
      <c r="I557" s="6" t="s">
        <v>160</v>
      </c>
      <c r="J557" s="6" t="s">
        <v>179</v>
      </c>
      <c r="K557" s="6">
        <f t="shared" ca="1" si="319"/>
        <v>120</v>
      </c>
      <c r="Y557" s="9"/>
      <c r="AZ557" s="9"/>
    </row>
    <row r="558" spans="1:61" x14ac:dyDescent="0.3">
      <c r="A558">
        <v>0</v>
      </c>
      <c r="B558" s="8">
        <v>0</v>
      </c>
      <c r="C558" s="6">
        <f t="shared" ca="1" si="313"/>
        <v>0.38301746662821823</v>
      </c>
      <c r="D558" s="6">
        <f t="shared" ca="1" si="313"/>
        <v>0.75779243383766037</v>
      </c>
      <c r="E558" s="6">
        <f t="shared" ca="1" si="316"/>
        <v>0.38301746662821823</v>
      </c>
      <c r="F558" s="6">
        <f t="shared" ca="1" si="317"/>
        <v>1</v>
      </c>
      <c r="G558" s="6">
        <f t="shared" ca="1" si="318"/>
        <v>3</v>
      </c>
      <c r="H558" s="6" t="str">
        <f t="shared" si="295"/>
        <v/>
      </c>
      <c r="I558" s="6" t="s">
        <v>160</v>
      </c>
      <c r="J558" s="6" t="s">
        <v>179</v>
      </c>
      <c r="K558" s="6">
        <f t="shared" ca="1" si="319"/>
        <v>-150</v>
      </c>
      <c r="Q558" s="10"/>
      <c r="R558" s="10"/>
      <c r="S558" s="10"/>
      <c r="T558" s="10"/>
      <c r="U558" s="10"/>
      <c r="V558" s="10"/>
      <c r="W558" s="10"/>
      <c r="X558" s="10"/>
      <c r="Y558" s="11"/>
      <c r="Z558" s="10"/>
      <c r="AA558" s="10"/>
      <c r="AB558" s="10"/>
      <c r="AZ558" s="9"/>
    </row>
    <row r="559" spans="1:61" x14ac:dyDescent="0.3">
      <c r="A559">
        <v>0</v>
      </c>
      <c r="B559" s="8">
        <v>0</v>
      </c>
      <c r="C559" s="6">
        <f t="shared" ca="1" si="313"/>
        <v>0.45589478004907025</v>
      </c>
      <c r="D559" s="6">
        <f t="shared" ca="1" si="313"/>
        <v>0.82884549434678711</v>
      </c>
      <c r="E559" s="6">
        <f t="shared" ca="1" si="316"/>
        <v>0.45589478004907025</v>
      </c>
      <c r="F559" s="6">
        <f t="shared" ca="1" si="317"/>
        <v>1</v>
      </c>
      <c r="G559" s="6">
        <f t="shared" ca="1" si="318"/>
        <v>2</v>
      </c>
      <c r="H559" s="6" t="str">
        <f t="shared" si="295"/>
        <v/>
      </c>
      <c r="I559" s="6" t="s">
        <v>160</v>
      </c>
      <c r="J559" s="6" t="s">
        <v>179</v>
      </c>
      <c r="K559" s="6">
        <f t="shared" ref="K559:K563" ca="1" si="320">IF( F559&lt;2, IF(G559=1, (F559*(-2)+1)*(0+30), IF(G559=2, (F559-2)*(0+45), IF(G559=3, (F559*(-2)+1)*(0+60), (F559-2)*(0)))), IF(G559=1, (F559*(-1)+4)*(180+30),IF(G559=2, (F559-4)*(180+45),IF(G559=3, (F559*(-1)+4)*(180+60), (F559-4)*(180)))) )</f>
        <v>-45</v>
      </c>
      <c r="Y559" s="9"/>
      <c r="AZ559" s="9"/>
    </row>
    <row r="560" spans="1:61" x14ac:dyDescent="0.3">
      <c r="A560">
        <v>0</v>
      </c>
      <c r="B560" s="8">
        <v>0</v>
      </c>
      <c r="C560" s="6">
        <f t="shared" ca="1" si="313"/>
        <v>0.43035287084070661</v>
      </c>
      <c r="D560" s="6">
        <f t="shared" ca="1" si="313"/>
        <v>0.73686713013739247</v>
      </c>
      <c r="E560" s="6">
        <f t="shared" ca="1" si="316"/>
        <v>0.43035287084070661</v>
      </c>
      <c r="F560" s="6">
        <f t="shared" ca="1" si="317"/>
        <v>2</v>
      </c>
      <c r="G560" s="6">
        <f t="shared" ca="1" si="318"/>
        <v>1</v>
      </c>
      <c r="H560" s="6" t="str">
        <f t="shared" si="295"/>
        <v/>
      </c>
      <c r="I560" s="6" t="s">
        <v>160</v>
      </c>
      <c r="J560" s="6" t="s">
        <v>179</v>
      </c>
      <c r="K560" s="6">
        <f t="shared" ca="1" si="320"/>
        <v>420</v>
      </c>
      <c r="Y560" s="9"/>
      <c r="AZ560" s="9"/>
    </row>
    <row r="561" spans="1:61" x14ac:dyDescent="0.3">
      <c r="A561">
        <v>0</v>
      </c>
      <c r="B561" s="8">
        <v>0</v>
      </c>
      <c r="C561" s="6">
        <f t="shared" ca="1" si="313"/>
        <v>0.973905201119729</v>
      </c>
      <c r="D561" s="6">
        <f t="shared" ca="1" si="313"/>
        <v>0.55289457807464282</v>
      </c>
      <c r="E561" s="6">
        <f t="shared" ca="1" si="316"/>
        <v>2.6094798880270997E-2</v>
      </c>
      <c r="F561" s="6">
        <f t="shared" ca="1" si="317"/>
        <v>0</v>
      </c>
      <c r="G561" s="6">
        <f t="shared" ca="1" si="318"/>
        <v>2</v>
      </c>
      <c r="H561" s="6" t="str">
        <f t="shared" si="295"/>
        <v/>
      </c>
      <c r="I561" s="6" t="s">
        <v>160</v>
      </c>
      <c r="J561" s="6" t="s">
        <v>179</v>
      </c>
      <c r="K561" s="6">
        <f t="shared" ca="1" si="320"/>
        <v>-90</v>
      </c>
      <c r="Y561" s="9"/>
      <c r="AZ561" s="9"/>
    </row>
    <row r="562" spans="1:61" x14ac:dyDescent="0.3">
      <c r="A562">
        <v>0</v>
      </c>
      <c r="B562" s="8">
        <v>0</v>
      </c>
      <c r="C562" s="6">
        <f t="shared" ca="1" si="313"/>
        <v>0.44224031880864623</v>
      </c>
      <c r="D562" s="6">
        <f t="shared" ca="1" si="313"/>
        <v>0.78678433718268159</v>
      </c>
      <c r="E562" s="6">
        <f t="shared" ca="1" si="316"/>
        <v>0.44224031880864623</v>
      </c>
      <c r="F562" s="6">
        <f t="shared" ca="1" si="317"/>
        <v>3</v>
      </c>
      <c r="G562" s="6">
        <f t="shared" ca="1" si="318"/>
        <v>2</v>
      </c>
      <c r="H562" s="6" t="str">
        <f t="shared" si="295"/>
        <v/>
      </c>
      <c r="I562" s="6" t="s">
        <v>160</v>
      </c>
      <c r="J562" s="6" t="s">
        <v>179</v>
      </c>
      <c r="K562" s="6">
        <f t="shared" ca="1" si="320"/>
        <v>-225</v>
      </c>
      <c r="Y562" s="9"/>
      <c r="AZ562" s="9"/>
    </row>
    <row r="563" spans="1:61" x14ac:dyDescent="0.3">
      <c r="A563">
        <v>0</v>
      </c>
      <c r="B563" s="8">
        <v>0</v>
      </c>
      <c r="C563" s="6">
        <f t="shared" ca="1" si="313"/>
        <v>0.40288295567525945</v>
      </c>
      <c r="D563" s="6">
        <f t="shared" ca="1" si="313"/>
        <v>0.62735949200284746</v>
      </c>
      <c r="E563" s="6">
        <f t="shared" ca="1" si="316"/>
        <v>0.40288295567525945</v>
      </c>
      <c r="F563" s="6">
        <f t="shared" ca="1" si="317"/>
        <v>3</v>
      </c>
      <c r="G563" s="6">
        <f t="shared" ca="1" si="318"/>
        <v>2</v>
      </c>
      <c r="H563" s="6" t="str">
        <f t="shared" si="295"/>
        <v/>
      </c>
      <c r="I563" s="6" t="s">
        <v>160</v>
      </c>
      <c r="J563" s="6" t="s">
        <v>179</v>
      </c>
      <c r="K563" s="6">
        <f t="shared" ca="1" si="320"/>
        <v>-225</v>
      </c>
      <c r="AZ563" s="9"/>
    </row>
    <row r="564" spans="1:61" x14ac:dyDescent="0.3">
      <c r="A564" t="s">
        <v>286</v>
      </c>
      <c r="B564" s="8">
        <v>0</v>
      </c>
      <c r="C564" s="8"/>
      <c r="D564" s="8"/>
      <c r="H564" s="6" t="str">
        <f t="shared" si="295"/>
        <v>\end{enumerate}\newpage   \section*{Cuenta:  X  }\begin{enumerate}</v>
      </c>
      <c r="N564" s="18"/>
      <c r="Y564" s="9"/>
      <c r="AG564" s="10"/>
      <c r="AH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1"/>
      <c r="BA564" s="10"/>
      <c r="BB564" s="10"/>
      <c r="BE564" s="10"/>
      <c r="BI564" s="10"/>
    </row>
    <row r="565" spans="1:61" x14ac:dyDescent="0.3">
      <c r="A565">
        <v>0</v>
      </c>
      <c r="B565" s="8">
        <v>0</v>
      </c>
      <c r="C565" s="6">
        <f t="shared" ref="C565:D565" ca="1" si="321">RAND()</f>
        <v>0.31471110371306255</v>
      </c>
      <c r="D565" s="6">
        <f t="shared" ca="1" si="321"/>
        <v>0.4833438681761093</v>
      </c>
      <c r="E565" s="6">
        <f t="shared" ref="E565:E574" ca="1" si="322">IF(C565&gt;0.1,      IF(C565&lt;0.6,C565,ABS(1-C565)),C565+0.5)</f>
        <v>0.31471110371306255</v>
      </c>
      <c r="F565" s="6">
        <f t="shared" ref="F565:F574" ca="1" si="323">MOD(ROUND(C565*100+35,0),4)</f>
        <v>2</v>
      </c>
      <c r="G565" s="6">
        <f t="shared" ref="G565:G574" ca="1" si="324">MOD(ROUND(D565*100+35,0),4)</f>
        <v>3</v>
      </c>
      <c r="H565" s="6" t="str">
        <f t="shared" si="295"/>
        <v/>
      </c>
      <c r="I565" s="6" t="s">
        <v>160</v>
      </c>
      <c r="J565" s="6" t="s">
        <v>179</v>
      </c>
      <c r="K565" s="6">
        <f t="shared" ref="K565:K569" ca="1" si="325">IF( F565&lt;2, IF(G565=1, (F565*(-2)+1)*(90+30), IF(G565=2, (F565-2)*(90+45), IF(G565=3, (F565*(-2)+1)*(90+60), (F565-2)*(90)))), IF(G565=1, (F565*(-1)+4)*(180+30),IF(G565=2, (F565-4)*(180+45),IF(G565=3, (F565*(-1)+4)*(180+60), (F565-4)*(180)))) )</f>
        <v>480</v>
      </c>
      <c r="N565" s="18"/>
      <c r="Y565" s="9"/>
      <c r="AZ565" s="9"/>
    </row>
    <row r="566" spans="1:61" x14ac:dyDescent="0.3">
      <c r="A566">
        <v>0</v>
      </c>
      <c r="B566" s="8">
        <v>0</v>
      </c>
      <c r="C566" s="6">
        <f t="shared" ca="1" si="313"/>
        <v>0.32008023670472807</v>
      </c>
      <c r="D566" s="6">
        <f t="shared" ca="1" si="313"/>
        <v>0.90487446138884131</v>
      </c>
      <c r="E566" s="6">
        <f t="shared" ca="1" si="322"/>
        <v>0.32008023670472807</v>
      </c>
      <c r="F566" s="6">
        <f t="shared" ca="1" si="323"/>
        <v>3</v>
      </c>
      <c r="G566" s="6">
        <f t="shared" ca="1" si="324"/>
        <v>1</v>
      </c>
      <c r="H566" s="6" t="str">
        <f t="shared" si="295"/>
        <v/>
      </c>
      <c r="I566" s="6" t="s">
        <v>160</v>
      </c>
      <c r="J566" s="6" t="s">
        <v>179</v>
      </c>
      <c r="K566" s="6">
        <f t="shared" ca="1" si="325"/>
        <v>210</v>
      </c>
      <c r="N566" s="18"/>
      <c r="Y566" s="9"/>
      <c r="AZ566" s="9"/>
    </row>
    <row r="567" spans="1:61" x14ac:dyDescent="0.3">
      <c r="A567">
        <v>0</v>
      </c>
      <c r="B567" s="8">
        <v>0</v>
      </c>
      <c r="C567" s="6">
        <f t="shared" ca="1" si="313"/>
        <v>0.33992483164346377</v>
      </c>
      <c r="D567" s="6">
        <f t="shared" ca="1" si="313"/>
        <v>0.90549655929226391</v>
      </c>
      <c r="E567" s="6">
        <f t="shared" ca="1" si="322"/>
        <v>0.33992483164346377</v>
      </c>
      <c r="F567" s="6">
        <f t="shared" ca="1" si="323"/>
        <v>1</v>
      </c>
      <c r="G567" s="6">
        <f t="shared" ca="1" si="324"/>
        <v>2</v>
      </c>
      <c r="H567" s="6" t="str">
        <f t="shared" si="295"/>
        <v/>
      </c>
      <c r="I567" s="6" t="s">
        <v>160</v>
      </c>
      <c r="J567" s="6" t="s">
        <v>179</v>
      </c>
      <c r="K567" s="6">
        <f t="shared" ca="1" si="325"/>
        <v>-135</v>
      </c>
      <c r="N567" s="18"/>
      <c r="Y567" s="9"/>
      <c r="AZ567" s="9"/>
    </row>
    <row r="568" spans="1:61" x14ac:dyDescent="0.3">
      <c r="A568">
        <v>0</v>
      </c>
      <c r="B568" s="8">
        <v>0</v>
      </c>
      <c r="C568" s="6">
        <f t="shared" ca="1" si="313"/>
        <v>2.0228329260975397E-2</v>
      </c>
      <c r="D568" s="6">
        <f t="shared" ca="1" si="313"/>
        <v>0.60172836546322794</v>
      </c>
      <c r="E568" s="6">
        <f t="shared" ca="1" si="322"/>
        <v>0.5202283292609754</v>
      </c>
      <c r="F568" s="6">
        <f t="shared" ca="1" si="323"/>
        <v>1</v>
      </c>
      <c r="G568" s="6">
        <f t="shared" ca="1" si="324"/>
        <v>3</v>
      </c>
      <c r="H568" s="6" t="str">
        <f t="shared" si="295"/>
        <v/>
      </c>
      <c r="I568" s="6" t="s">
        <v>160</v>
      </c>
      <c r="J568" s="6" t="s">
        <v>179</v>
      </c>
      <c r="K568" s="6">
        <f t="shared" ca="1" si="325"/>
        <v>-150</v>
      </c>
      <c r="N568" s="18"/>
      <c r="Y568" s="9"/>
      <c r="AZ568" s="9"/>
    </row>
    <row r="569" spans="1:61" x14ac:dyDescent="0.3">
      <c r="A569">
        <v>0</v>
      </c>
      <c r="B569" s="8">
        <v>0</v>
      </c>
      <c r="C569" s="6">
        <f t="shared" ca="1" si="313"/>
        <v>0.36797165740997018</v>
      </c>
      <c r="D569" s="6">
        <f t="shared" ca="1" si="313"/>
        <v>0.33571689852347386</v>
      </c>
      <c r="E569" s="6">
        <f t="shared" ca="1" si="322"/>
        <v>0.36797165740997018</v>
      </c>
      <c r="F569" s="6">
        <f t="shared" ca="1" si="323"/>
        <v>0</v>
      </c>
      <c r="G569" s="6">
        <f t="shared" ca="1" si="324"/>
        <v>1</v>
      </c>
      <c r="H569" s="6" t="str">
        <f t="shared" si="295"/>
        <v/>
      </c>
      <c r="I569" s="6" t="s">
        <v>160</v>
      </c>
      <c r="J569" s="6" t="s">
        <v>179</v>
      </c>
      <c r="K569" s="6">
        <f t="shared" ca="1" si="325"/>
        <v>120</v>
      </c>
      <c r="N569" s="18"/>
      <c r="Y569" s="9"/>
      <c r="AZ569" s="9"/>
    </row>
    <row r="570" spans="1:61" x14ac:dyDescent="0.3">
      <c r="A570">
        <v>0</v>
      </c>
      <c r="B570" s="8">
        <v>0</v>
      </c>
      <c r="C570" s="6">
        <f t="shared" ca="1" si="313"/>
        <v>0.17219373126289694</v>
      </c>
      <c r="D570" s="6">
        <f t="shared" ca="1" si="313"/>
        <v>1.6782321414642198E-2</v>
      </c>
      <c r="E570" s="6">
        <f t="shared" ca="1" si="322"/>
        <v>0.17219373126289694</v>
      </c>
      <c r="F570" s="6">
        <f t="shared" ca="1" si="323"/>
        <v>0</v>
      </c>
      <c r="G570" s="6">
        <f t="shared" ca="1" si="324"/>
        <v>1</v>
      </c>
      <c r="H570" s="6" t="str">
        <f t="shared" si="295"/>
        <v/>
      </c>
      <c r="I570" s="6" t="s">
        <v>160</v>
      </c>
      <c r="J570" s="6" t="s">
        <v>179</v>
      </c>
      <c r="K570" s="6">
        <f t="shared" ref="K570:K574" ca="1" si="326">IF( F570&lt;2, IF(G570=1, (F570*(-2)+1)*(0+30), IF(G570=2, (F570-2)*(0+45), IF(G570=3, (F570*(-2)+1)*(0+60), (F570-2)*(0)))), IF(G570=1, (F570*(-1)+4)*(180+30),IF(G570=2, (F570-4)*(180+45),IF(G570=3, (F570*(-1)+4)*(180+60), (F570-4)*(180)))) )</f>
        <v>30</v>
      </c>
      <c r="Y570" s="9"/>
      <c r="AZ570" s="9"/>
    </row>
    <row r="571" spans="1:61" x14ac:dyDescent="0.3">
      <c r="A571">
        <v>0</v>
      </c>
      <c r="B571" s="8">
        <v>0</v>
      </c>
      <c r="C571" s="6">
        <f t="shared" ca="1" si="313"/>
        <v>0.32622277581307624</v>
      </c>
      <c r="D571" s="6">
        <f t="shared" ca="1" si="313"/>
        <v>0.16891444457339067</v>
      </c>
      <c r="E571" s="6">
        <f t="shared" ca="1" si="322"/>
        <v>0.32622277581307624</v>
      </c>
      <c r="F571" s="6">
        <f t="shared" ca="1" si="323"/>
        <v>0</v>
      </c>
      <c r="G571" s="6">
        <f t="shared" ca="1" si="324"/>
        <v>0</v>
      </c>
      <c r="H571" s="6" t="str">
        <f t="shared" si="295"/>
        <v/>
      </c>
      <c r="I571" s="6" t="s">
        <v>160</v>
      </c>
      <c r="J571" s="6" t="s">
        <v>179</v>
      </c>
      <c r="K571" s="6">
        <f t="shared" ca="1" si="326"/>
        <v>0</v>
      </c>
      <c r="Y571" s="9"/>
      <c r="AZ571" s="9"/>
    </row>
    <row r="572" spans="1:61" x14ac:dyDescent="0.3">
      <c r="A572">
        <v>0</v>
      </c>
      <c r="B572" s="8">
        <v>0</v>
      </c>
      <c r="C572" s="6">
        <f t="shared" ca="1" si="313"/>
        <v>0.99154461793687632</v>
      </c>
      <c r="D572" s="6">
        <f t="shared" ca="1" si="313"/>
        <v>0.8755067669156128</v>
      </c>
      <c r="E572" s="6">
        <f t="shared" ca="1" si="322"/>
        <v>8.4553820631236842E-3</v>
      </c>
      <c r="F572" s="6">
        <f t="shared" ca="1" si="323"/>
        <v>2</v>
      </c>
      <c r="G572" s="6">
        <f t="shared" ca="1" si="324"/>
        <v>3</v>
      </c>
      <c r="H572" s="6" t="str">
        <f t="shared" si="295"/>
        <v/>
      </c>
      <c r="I572" s="6" t="s">
        <v>160</v>
      </c>
      <c r="J572" s="6" t="s">
        <v>179</v>
      </c>
      <c r="K572" s="6">
        <f t="shared" ca="1" si="326"/>
        <v>480</v>
      </c>
      <c r="Y572" s="9"/>
      <c r="AZ572" s="9"/>
    </row>
    <row r="573" spans="1:61" x14ac:dyDescent="0.3">
      <c r="A573">
        <v>0</v>
      </c>
      <c r="B573" s="8">
        <v>0</v>
      </c>
      <c r="C573" s="6">
        <f t="shared" ca="1" si="313"/>
        <v>0.20876003613944871</v>
      </c>
      <c r="D573" s="6">
        <f t="shared" ca="1" si="313"/>
        <v>0.14907704994399995</v>
      </c>
      <c r="E573" s="6">
        <f t="shared" ca="1" si="322"/>
        <v>0.20876003613944871</v>
      </c>
      <c r="F573" s="6">
        <f t="shared" ca="1" si="323"/>
        <v>0</v>
      </c>
      <c r="G573" s="6">
        <f t="shared" ca="1" si="324"/>
        <v>2</v>
      </c>
      <c r="H573" s="6" t="str">
        <f t="shared" si="295"/>
        <v/>
      </c>
      <c r="I573" s="6" t="s">
        <v>160</v>
      </c>
      <c r="J573" s="6" t="s">
        <v>179</v>
      </c>
      <c r="K573" s="6">
        <f t="shared" ca="1" si="326"/>
        <v>-90</v>
      </c>
      <c r="Y573" s="9"/>
      <c r="AZ573" s="9"/>
    </row>
    <row r="574" spans="1:61" x14ac:dyDescent="0.3">
      <c r="A574">
        <v>0</v>
      </c>
      <c r="B574" s="8">
        <v>0</v>
      </c>
      <c r="C574" s="6">
        <f t="shared" ca="1" si="313"/>
        <v>0.26208437165648479</v>
      </c>
      <c r="D574" s="6">
        <f t="shared" ca="1" si="313"/>
        <v>0.92465381201218699</v>
      </c>
      <c r="E574" s="6">
        <f t="shared" ca="1" si="322"/>
        <v>0.26208437165648479</v>
      </c>
      <c r="F574" s="6">
        <f t="shared" ca="1" si="323"/>
        <v>1</v>
      </c>
      <c r="G574" s="6">
        <f t="shared" ca="1" si="324"/>
        <v>3</v>
      </c>
      <c r="H574" s="6" t="str">
        <f t="shared" si="295"/>
        <v/>
      </c>
      <c r="I574" s="6" t="s">
        <v>160</v>
      </c>
      <c r="J574" s="6" t="s">
        <v>179</v>
      </c>
      <c r="K574" s="6">
        <f t="shared" ca="1" si="326"/>
        <v>-60</v>
      </c>
      <c r="Q574" s="10"/>
      <c r="R574" s="10"/>
      <c r="S574" s="10"/>
      <c r="T574" s="10"/>
      <c r="U574" s="10"/>
      <c r="V574" s="10"/>
      <c r="W574" s="10"/>
      <c r="X574" s="10"/>
      <c r="Y574" s="11"/>
      <c r="Z574" s="10"/>
      <c r="AA574" s="10"/>
      <c r="AB574" s="10"/>
      <c r="AZ574" s="9"/>
    </row>
    <row r="575" spans="1:61" x14ac:dyDescent="0.3">
      <c r="A575" t="s">
        <v>286</v>
      </c>
      <c r="B575" s="8">
        <v>0</v>
      </c>
      <c r="C575" s="8"/>
      <c r="D575" s="8"/>
      <c r="H575" s="6" t="str">
        <f t="shared" si="295"/>
        <v>\end{enumerate}\newpage   \section*{Cuenta:  X  }\begin{enumerate}</v>
      </c>
      <c r="Y575" s="9"/>
      <c r="AG575" s="10"/>
      <c r="AH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1"/>
      <c r="BA575" s="10"/>
      <c r="BB575" s="10"/>
      <c r="BE575" s="10"/>
    </row>
    <row r="576" spans="1:61" x14ac:dyDescent="0.3">
      <c r="A576">
        <v>0</v>
      </c>
      <c r="B576" s="8">
        <v>0</v>
      </c>
      <c r="C576" s="6">
        <f t="shared" ref="C576:D576" ca="1" si="327">RAND()</f>
        <v>0.382569922780847</v>
      </c>
      <c r="D576" s="6">
        <f t="shared" ca="1" si="327"/>
        <v>0.44545197495698674</v>
      </c>
      <c r="E576" s="6">
        <f t="shared" ref="E576:E585" ca="1" si="328">IF(C576&gt;0.1,      IF(C576&lt;0.6,C576,ABS(1-C576)),C576+0.5)</f>
        <v>0.382569922780847</v>
      </c>
      <c r="F576" s="6">
        <f t="shared" ref="F576:F585" ca="1" si="329">MOD(ROUND(C576*100+35,0),4)</f>
        <v>1</v>
      </c>
      <c r="G576" s="6">
        <f t="shared" ref="G576:G585" ca="1" si="330">MOD(ROUND(D576*100+35,0),4)</f>
        <v>0</v>
      </c>
      <c r="H576" s="6" t="str">
        <f t="shared" si="295"/>
        <v/>
      </c>
      <c r="I576" s="6" t="s">
        <v>160</v>
      </c>
      <c r="J576" s="6" t="s">
        <v>179</v>
      </c>
      <c r="K576" s="6">
        <f t="shared" ref="K576:K580" ca="1" si="331">IF( F576&lt;2, IF(G576=1, (F576*(-2)+1)*(90+30), IF(G576=2, (F576-2)*(90+45), IF(G576=3, (F576*(-2)+1)*(90+60), (F576-2)*(90)))), IF(G576=1, (F576*(-1)+4)*(180+30),IF(G576=2, (F576-4)*(180+45),IF(G576=3, (F576*(-1)+4)*(180+60), (F576-4)*(180)))) )</f>
        <v>-90</v>
      </c>
      <c r="Y576" s="9"/>
      <c r="AZ576" s="9"/>
    </row>
    <row r="577" spans="1:54" x14ac:dyDescent="0.3">
      <c r="A577">
        <v>0</v>
      </c>
      <c r="B577" s="8">
        <v>0</v>
      </c>
      <c r="C577" s="6">
        <f t="shared" ca="1" si="313"/>
        <v>0.56653109566670878</v>
      </c>
      <c r="D577" s="6">
        <f t="shared" ca="1" si="313"/>
        <v>0.27660390412961888</v>
      </c>
      <c r="E577" s="6">
        <f t="shared" ca="1" si="328"/>
        <v>0.56653109566670878</v>
      </c>
      <c r="F577" s="6">
        <f t="shared" ca="1" si="329"/>
        <v>0</v>
      </c>
      <c r="G577" s="6">
        <f t="shared" ca="1" si="330"/>
        <v>3</v>
      </c>
      <c r="H577" s="6" t="str">
        <f t="shared" si="295"/>
        <v/>
      </c>
      <c r="I577" s="6" t="s">
        <v>160</v>
      </c>
      <c r="J577" s="6" t="s">
        <v>179</v>
      </c>
      <c r="K577" s="6">
        <f t="shared" ca="1" si="331"/>
        <v>150</v>
      </c>
      <c r="Y577" s="9"/>
      <c r="AZ577" s="9"/>
    </row>
    <row r="578" spans="1:54" x14ac:dyDescent="0.3">
      <c r="A578">
        <v>0</v>
      </c>
      <c r="B578" s="8">
        <v>0</v>
      </c>
      <c r="C578" s="6">
        <f t="shared" ca="1" si="313"/>
        <v>0.51160921177400864</v>
      </c>
      <c r="D578" s="6">
        <f t="shared" ca="1" si="313"/>
        <v>0.28636471292755772</v>
      </c>
      <c r="E578" s="6">
        <f t="shared" ca="1" si="328"/>
        <v>0.51160921177400864</v>
      </c>
      <c r="F578" s="6">
        <f t="shared" ca="1" si="329"/>
        <v>2</v>
      </c>
      <c r="G578" s="6">
        <f t="shared" ca="1" si="330"/>
        <v>0</v>
      </c>
      <c r="H578" s="6" t="str">
        <f t="shared" si="295"/>
        <v/>
      </c>
      <c r="I578" s="6" t="s">
        <v>160</v>
      </c>
      <c r="J578" s="6" t="s">
        <v>179</v>
      </c>
      <c r="K578" s="6">
        <f t="shared" ca="1" si="331"/>
        <v>-360</v>
      </c>
      <c r="Y578" s="9"/>
      <c r="AZ578" s="9"/>
    </row>
    <row r="579" spans="1:54" x14ac:dyDescent="0.3">
      <c r="A579">
        <v>0</v>
      </c>
      <c r="B579" s="8">
        <v>0</v>
      </c>
      <c r="C579" s="6">
        <f t="shared" ca="1" si="313"/>
        <v>0.7581053644779725</v>
      </c>
      <c r="D579" s="6">
        <f t="shared" ca="1" si="313"/>
        <v>0.5809024592862726</v>
      </c>
      <c r="E579" s="6">
        <f t="shared" ca="1" si="328"/>
        <v>0.2418946355220275</v>
      </c>
      <c r="F579" s="6">
        <f t="shared" ca="1" si="329"/>
        <v>3</v>
      </c>
      <c r="G579" s="6">
        <f t="shared" ca="1" si="330"/>
        <v>1</v>
      </c>
      <c r="H579" s="6" t="str">
        <f t="shared" si="295"/>
        <v/>
      </c>
      <c r="I579" s="6" t="s">
        <v>160</v>
      </c>
      <c r="J579" s="6" t="s">
        <v>179</v>
      </c>
      <c r="K579" s="6">
        <f t="shared" ca="1" si="331"/>
        <v>210</v>
      </c>
      <c r="AZ579" s="9"/>
    </row>
    <row r="580" spans="1:54" x14ac:dyDescent="0.3">
      <c r="A580">
        <v>0</v>
      </c>
      <c r="B580" s="8">
        <v>0</v>
      </c>
      <c r="C580" s="6">
        <f t="shared" ca="1" si="313"/>
        <v>0.46708216821793036</v>
      </c>
      <c r="D580" s="6">
        <f t="shared" ca="1" si="313"/>
        <v>7.9391377004599528E-3</v>
      </c>
      <c r="E580" s="6">
        <f t="shared" ca="1" si="328"/>
        <v>0.46708216821793036</v>
      </c>
      <c r="F580" s="6">
        <f t="shared" ca="1" si="329"/>
        <v>2</v>
      </c>
      <c r="G580" s="6">
        <f t="shared" ca="1" si="330"/>
        <v>0</v>
      </c>
      <c r="H580" s="6" t="str">
        <f t="shared" ref="H580:H643" si="332">IF(A580=0,"",A580)</f>
        <v/>
      </c>
      <c r="I580" s="6" t="s">
        <v>160</v>
      </c>
      <c r="J580" s="6" t="s">
        <v>179</v>
      </c>
      <c r="K580" s="6">
        <f t="shared" ca="1" si="331"/>
        <v>-360</v>
      </c>
      <c r="N580" s="18"/>
      <c r="Y580" s="9"/>
      <c r="AZ580" s="9"/>
    </row>
    <row r="581" spans="1:54" x14ac:dyDescent="0.3">
      <c r="A581">
        <v>0</v>
      </c>
      <c r="B581" s="8">
        <v>0</v>
      </c>
      <c r="C581" s="6">
        <f t="shared" ca="1" si="313"/>
        <v>0.22542342590751485</v>
      </c>
      <c r="D581" s="6">
        <f t="shared" ca="1" si="313"/>
        <v>0.2121185134904523</v>
      </c>
      <c r="E581" s="6">
        <f t="shared" ca="1" si="328"/>
        <v>0.22542342590751485</v>
      </c>
      <c r="F581" s="6">
        <f t="shared" ca="1" si="329"/>
        <v>2</v>
      </c>
      <c r="G581" s="6">
        <f t="shared" ca="1" si="330"/>
        <v>0</v>
      </c>
      <c r="H581" s="6" t="str">
        <f t="shared" si="332"/>
        <v/>
      </c>
      <c r="I581" s="6" t="s">
        <v>160</v>
      </c>
      <c r="J581" s="6" t="s">
        <v>179</v>
      </c>
      <c r="K581" s="6">
        <f t="shared" ref="K581:K585" ca="1" si="333">IF( F581&lt;2, IF(G581=1, (F581*(-2)+1)*(0+30), IF(G581=2, (F581-2)*(0+45), IF(G581=3, (F581*(-2)+1)*(0+60), (F581-2)*(0)))), IF(G581=1, (F581*(-1)+4)*(180+30),IF(G581=2, (F581-4)*(180+45),IF(G581=3, (F581*(-1)+4)*(180+60), (F581-4)*(180)))) )</f>
        <v>-360</v>
      </c>
      <c r="N581" s="18"/>
      <c r="Y581" s="9"/>
      <c r="AZ581" s="9"/>
    </row>
    <row r="582" spans="1:54" x14ac:dyDescent="0.3">
      <c r="A582">
        <v>0</v>
      </c>
      <c r="B582" s="8">
        <v>0</v>
      </c>
      <c r="C582" s="6">
        <f t="shared" ca="1" si="313"/>
        <v>0.6480061471142331</v>
      </c>
      <c r="D582" s="6">
        <f t="shared" ca="1" si="313"/>
        <v>0.45518237108250226</v>
      </c>
      <c r="E582" s="6">
        <f t="shared" ca="1" si="328"/>
        <v>0.3519938528857669</v>
      </c>
      <c r="F582" s="6">
        <f t="shared" ca="1" si="329"/>
        <v>0</v>
      </c>
      <c r="G582" s="6">
        <f t="shared" ca="1" si="330"/>
        <v>1</v>
      </c>
      <c r="H582" s="6" t="str">
        <f t="shared" si="332"/>
        <v/>
      </c>
      <c r="I582" s="6" t="s">
        <v>160</v>
      </c>
      <c r="J582" s="6" t="s">
        <v>179</v>
      </c>
      <c r="K582" s="6">
        <f t="shared" ca="1" si="333"/>
        <v>30</v>
      </c>
      <c r="N582" s="18"/>
      <c r="Y582" s="9"/>
      <c r="AZ582" s="9"/>
    </row>
    <row r="583" spans="1:54" x14ac:dyDescent="0.3">
      <c r="A583">
        <v>0</v>
      </c>
      <c r="B583" s="8">
        <v>0</v>
      </c>
      <c r="C583" s="6">
        <f t="shared" ca="1" si="313"/>
        <v>0.39908171383745394</v>
      </c>
      <c r="D583" s="6">
        <f t="shared" ca="1" si="313"/>
        <v>0.3414409910774846</v>
      </c>
      <c r="E583" s="6">
        <f t="shared" ca="1" si="328"/>
        <v>0.39908171383745394</v>
      </c>
      <c r="F583" s="6">
        <f t="shared" ca="1" si="329"/>
        <v>3</v>
      </c>
      <c r="G583" s="6">
        <f t="shared" ca="1" si="330"/>
        <v>1</v>
      </c>
      <c r="H583" s="6" t="str">
        <f t="shared" si="332"/>
        <v/>
      </c>
      <c r="I583" s="6" t="s">
        <v>160</v>
      </c>
      <c r="J583" s="6" t="s">
        <v>179</v>
      </c>
      <c r="K583" s="6">
        <f t="shared" ca="1" si="333"/>
        <v>210</v>
      </c>
      <c r="N583" s="18"/>
      <c r="Y583" s="9"/>
      <c r="AZ583" s="9"/>
    </row>
    <row r="584" spans="1:54" x14ac:dyDescent="0.3">
      <c r="A584">
        <v>0</v>
      </c>
      <c r="B584" s="8">
        <v>0</v>
      </c>
      <c r="C584" s="6">
        <f t="shared" ca="1" si="313"/>
        <v>0.99147066603952738</v>
      </c>
      <c r="D584" s="6">
        <f t="shared" ca="1" si="313"/>
        <v>0.32326696876728744</v>
      </c>
      <c r="E584" s="6">
        <f t="shared" ca="1" si="328"/>
        <v>8.5293339604726182E-3</v>
      </c>
      <c r="F584" s="6">
        <f t="shared" ca="1" si="329"/>
        <v>2</v>
      </c>
      <c r="G584" s="6">
        <f t="shared" ca="1" si="330"/>
        <v>3</v>
      </c>
      <c r="H584" s="6" t="str">
        <f t="shared" si="332"/>
        <v/>
      </c>
      <c r="I584" s="6" t="s">
        <v>160</v>
      </c>
      <c r="J584" s="6" t="s">
        <v>179</v>
      </c>
      <c r="K584" s="6">
        <f t="shared" ca="1" si="333"/>
        <v>480</v>
      </c>
      <c r="N584" s="18"/>
      <c r="Y584" s="9"/>
      <c r="AZ584" s="9"/>
    </row>
    <row r="585" spans="1:54" x14ac:dyDescent="0.3">
      <c r="A585">
        <v>0</v>
      </c>
      <c r="B585" s="8">
        <v>0</v>
      </c>
      <c r="C585" s="6">
        <f t="shared" ca="1" si="313"/>
        <v>0.32393512169011984</v>
      </c>
      <c r="D585" s="6">
        <f t="shared" ca="1" si="313"/>
        <v>0.16773131932016683</v>
      </c>
      <c r="E585" s="6">
        <f t="shared" ca="1" si="328"/>
        <v>0.32393512169011984</v>
      </c>
      <c r="F585" s="6">
        <f t="shared" ca="1" si="329"/>
        <v>3</v>
      </c>
      <c r="G585" s="6">
        <f t="shared" ca="1" si="330"/>
        <v>0</v>
      </c>
      <c r="H585" s="6" t="str">
        <f t="shared" si="332"/>
        <v/>
      </c>
      <c r="I585" s="6" t="s">
        <v>160</v>
      </c>
      <c r="J585" s="6" t="s">
        <v>179</v>
      </c>
      <c r="K585" s="6">
        <f t="shared" ca="1" si="333"/>
        <v>-180</v>
      </c>
      <c r="N585" s="18"/>
      <c r="Y585" s="9"/>
      <c r="AZ585" s="9"/>
    </row>
    <row r="586" spans="1:54" x14ac:dyDescent="0.3">
      <c r="A586" t="s">
        <v>286</v>
      </c>
      <c r="B586" s="8">
        <v>0</v>
      </c>
      <c r="C586" s="8"/>
      <c r="D586" s="8"/>
      <c r="H586" s="6" t="str">
        <f t="shared" si="332"/>
        <v>\end{enumerate}\newpage   \section*{Cuenta:  X  }\begin{enumerate}</v>
      </c>
      <c r="Y586" s="9"/>
      <c r="AG586" s="10"/>
      <c r="AH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1"/>
      <c r="BA586" s="10"/>
      <c r="BB586" s="10"/>
    </row>
    <row r="587" spans="1:54" x14ac:dyDescent="0.3">
      <c r="A587">
        <v>0</v>
      </c>
      <c r="B587" s="8">
        <v>0</v>
      </c>
      <c r="C587" s="6">
        <f t="shared" ref="C587:D587" ca="1" si="334">RAND()</f>
        <v>0.4882845500544587</v>
      </c>
      <c r="D587" s="6">
        <f t="shared" ca="1" si="334"/>
        <v>0.49181817975905018</v>
      </c>
      <c r="E587" s="6">
        <f t="shared" ref="E587:E596" ca="1" si="335">IF(C587&gt;0.1,      IF(C587&lt;0.6,C587,ABS(1-C587)),C587+0.5)</f>
        <v>0.4882845500544587</v>
      </c>
      <c r="F587" s="6">
        <f t="shared" ref="F587:F596" ca="1" si="336">MOD(ROUND(C587*100+35,0),4)</f>
        <v>0</v>
      </c>
      <c r="G587" s="6">
        <f t="shared" ref="G587:G596" ca="1" si="337">MOD(ROUND(D587*100+35,0),4)</f>
        <v>0</v>
      </c>
      <c r="H587" s="6" t="str">
        <f t="shared" si="332"/>
        <v/>
      </c>
      <c r="I587" s="6" t="s">
        <v>160</v>
      </c>
      <c r="J587" s="6" t="s">
        <v>179</v>
      </c>
      <c r="K587" s="6">
        <f t="shared" ref="K587:K591" ca="1" si="338">IF( F587&lt;2, IF(G587=1, (F587*(-2)+1)*(90+30), IF(G587=2, (F587-2)*(90+45), IF(G587=3, (F587*(-2)+1)*(90+60), (F587-2)*(90)))), IF(G587=1, (F587*(-1)+4)*(180+30),IF(G587=2, (F587-4)*(180+45),IF(G587=3, (F587*(-1)+4)*(180+60), (F587-4)*(180)))) )</f>
        <v>-180</v>
      </c>
      <c r="Y587" s="9"/>
      <c r="AZ587" s="9"/>
    </row>
    <row r="588" spans="1:54" x14ac:dyDescent="0.3">
      <c r="A588">
        <v>0</v>
      </c>
      <c r="B588" s="8">
        <v>0</v>
      </c>
      <c r="C588" s="6">
        <f t="shared" ca="1" si="313"/>
        <v>2.6599481459569474E-2</v>
      </c>
      <c r="D588" s="6">
        <f t="shared" ca="1" si="313"/>
        <v>0.52489194539603268</v>
      </c>
      <c r="E588" s="6">
        <f t="shared" ca="1" si="335"/>
        <v>0.52659948145956947</v>
      </c>
      <c r="F588" s="6">
        <f t="shared" ca="1" si="336"/>
        <v>2</v>
      </c>
      <c r="G588" s="6">
        <f t="shared" ca="1" si="337"/>
        <v>3</v>
      </c>
      <c r="H588" s="6" t="str">
        <f t="shared" si="332"/>
        <v/>
      </c>
      <c r="I588" s="6" t="s">
        <v>160</v>
      </c>
      <c r="J588" s="6" t="s">
        <v>179</v>
      </c>
      <c r="K588" s="6">
        <f t="shared" ca="1" si="338"/>
        <v>480</v>
      </c>
      <c r="Y588" s="9"/>
      <c r="AZ588" s="9"/>
    </row>
    <row r="589" spans="1:54" x14ac:dyDescent="0.3">
      <c r="A589">
        <v>0</v>
      </c>
      <c r="B589" s="8">
        <v>0</v>
      </c>
      <c r="C589" s="6">
        <f t="shared" ca="1" si="313"/>
        <v>0.3569651584078205</v>
      </c>
      <c r="D589" s="6">
        <f t="shared" ca="1" si="313"/>
        <v>0.92131013547342056</v>
      </c>
      <c r="E589" s="6">
        <f t="shared" ca="1" si="335"/>
        <v>0.3569651584078205</v>
      </c>
      <c r="F589" s="6">
        <f t="shared" ca="1" si="336"/>
        <v>3</v>
      </c>
      <c r="G589" s="6">
        <f t="shared" ca="1" si="337"/>
        <v>3</v>
      </c>
      <c r="H589" s="6" t="str">
        <f t="shared" si="332"/>
        <v/>
      </c>
      <c r="I589" s="6" t="s">
        <v>160</v>
      </c>
      <c r="J589" s="6" t="s">
        <v>179</v>
      </c>
      <c r="K589" s="6">
        <f t="shared" ca="1" si="338"/>
        <v>240</v>
      </c>
      <c r="Y589" s="9"/>
      <c r="AZ589" s="9"/>
    </row>
    <row r="590" spans="1:54" x14ac:dyDescent="0.3">
      <c r="A590">
        <v>0</v>
      </c>
      <c r="B590" s="8">
        <v>0</v>
      </c>
      <c r="C590" s="6">
        <f t="shared" ca="1" si="313"/>
        <v>0.45713863300151436</v>
      </c>
      <c r="D590" s="6">
        <f t="shared" ca="1" si="313"/>
        <v>0.37376989280067896</v>
      </c>
      <c r="E590" s="6">
        <f t="shared" ca="1" si="335"/>
        <v>0.45713863300151436</v>
      </c>
      <c r="F590" s="6">
        <f t="shared" ca="1" si="336"/>
        <v>1</v>
      </c>
      <c r="G590" s="6">
        <f t="shared" ca="1" si="337"/>
        <v>0</v>
      </c>
      <c r="H590" s="6" t="str">
        <f t="shared" si="332"/>
        <v/>
      </c>
      <c r="I590" s="6" t="s">
        <v>160</v>
      </c>
      <c r="J590" s="6" t="s">
        <v>179</v>
      </c>
      <c r="K590" s="6">
        <f t="shared" ca="1" si="338"/>
        <v>-90</v>
      </c>
      <c r="Q590" s="10"/>
      <c r="R590" s="10"/>
      <c r="S590" s="10"/>
      <c r="T590" s="10"/>
      <c r="U590" s="10"/>
      <c r="V590" s="10"/>
      <c r="W590" s="10"/>
      <c r="X590" s="10"/>
      <c r="Y590" s="11"/>
      <c r="Z590" s="10"/>
      <c r="AA590" s="10"/>
      <c r="AB590" s="10"/>
      <c r="AZ590" s="9"/>
    </row>
    <row r="591" spans="1:54" x14ac:dyDescent="0.3">
      <c r="A591">
        <v>0</v>
      </c>
      <c r="B591" s="8">
        <v>0</v>
      </c>
      <c r="C591" s="6">
        <f t="shared" ca="1" si="313"/>
        <v>3.7443824600012499E-2</v>
      </c>
      <c r="D591" s="6">
        <f t="shared" ca="1" si="313"/>
        <v>0.55950287873041549</v>
      </c>
      <c r="E591" s="6">
        <f t="shared" ca="1" si="335"/>
        <v>0.5374438246000125</v>
      </c>
      <c r="F591" s="6">
        <f t="shared" ca="1" si="336"/>
        <v>3</v>
      </c>
      <c r="G591" s="6">
        <f t="shared" ca="1" si="337"/>
        <v>3</v>
      </c>
      <c r="H591" s="6" t="str">
        <f t="shared" si="332"/>
        <v/>
      </c>
      <c r="I591" s="6" t="s">
        <v>160</v>
      </c>
      <c r="J591" s="6" t="s">
        <v>179</v>
      </c>
      <c r="K591" s="6">
        <f t="shared" ca="1" si="338"/>
        <v>240</v>
      </c>
      <c r="Y591" s="9"/>
      <c r="AZ591" s="9"/>
    </row>
    <row r="592" spans="1:54" x14ac:dyDescent="0.3">
      <c r="A592">
        <v>0</v>
      </c>
      <c r="B592" s="8">
        <v>0</v>
      </c>
      <c r="C592" s="6">
        <f t="shared" ca="1" si="313"/>
        <v>0.95907312107147036</v>
      </c>
      <c r="D592" s="6">
        <f t="shared" ca="1" si="313"/>
        <v>0.20300045458233751</v>
      </c>
      <c r="E592" s="6">
        <f t="shared" ca="1" si="335"/>
        <v>4.0926878928529642E-2</v>
      </c>
      <c r="F592" s="6">
        <f t="shared" ca="1" si="336"/>
        <v>3</v>
      </c>
      <c r="G592" s="6">
        <f t="shared" ca="1" si="337"/>
        <v>3</v>
      </c>
      <c r="H592" s="6" t="str">
        <f t="shared" si="332"/>
        <v/>
      </c>
      <c r="I592" s="6" t="s">
        <v>160</v>
      </c>
      <c r="J592" s="6" t="s">
        <v>179</v>
      </c>
      <c r="K592" s="6">
        <f t="shared" ref="K592:K596" ca="1" si="339">IF( F592&lt;2, IF(G592=1, (F592*(-2)+1)*(0+30), IF(G592=2, (F592-2)*(0+45), IF(G592=3, (F592*(-2)+1)*(0+60), (F592-2)*(0)))), IF(G592=1, (F592*(-1)+4)*(180+30),IF(G592=2, (F592-4)*(180+45),IF(G592=3, (F592*(-1)+4)*(180+60), (F592-4)*(180)))) )</f>
        <v>240</v>
      </c>
      <c r="Y592" s="9"/>
      <c r="AZ592" s="9"/>
    </row>
    <row r="593" spans="1:61" x14ac:dyDescent="0.3">
      <c r="A593">
        <v>0</v>
      </c>
      <c r="B593" s="8">
        <v>0</v>
      </c>
      <c r="C593" s="6">
        <f t="shared" ca="1" si="313"/>
        <v>0.92655898284785043</v>
      </c>
      <c r="D593" s="6">
        <f t="shared" ca="1" si="313"/>
        <v>0.73516939998879127</v>
      </c>
      <c r="E593" s="6">
        <f t="shared" ca="1" si="335"/>
        <v>7.3441017152149568E-2</v>
      </c>
      <c r="F593" s="6">
        <f t="shared" ca="1" si="336"/>
        <v>0</v>
      </c>
      <c r="G593" s="6">
        <f t="shared" ca="1" si="337"/>
        <v>1</v>
      </c>
      <c r="H593" s="6" t="str">
        <f t="shared" si="332"/>
        <v/>
      </c>
      <c r="I593" s="6" t="s">
        <v>160</v>
      </c>
      <c r="J593" s="6" t="s">
        <v>179</v>
      </c>
      <c r="K593" s="6">
        <f t="shared" ca="1" si="339"/>
        <v>30</v>
      </c>
      <c r="Y593" s="9"/>
      <c r="AZ593" s="9"/>
    </row>
    <row r="594" spans="1:61" x14ac:dyDescent="0.3">
      <c r="A594">
        <v>0</v>
      </c>
      <c r="B594" s="8">
        <v>0</v>
      </c>
      <c r="C594" s="6">
        <f t="shared" ca="1" si="313"/>
        <v>0.5233503575611449</v>
      </c>
      <c r="D594" s="6">
        <f t="shared" ca="1" si="313"/>
        <v>0.21138430680911857</v>
      </c>
      <c r="E594" s="6">
        <f t="shared" ca="1" si="335"/>
        <v>0.5233503575611449</v>
      </c>
      <c r="F594" s="6">
        <f t="shared" ca="1" si="336"/>
        <v>3</v>
      </c>
      <c r="G594" s="6">
        <f t="shared" ca="1" si="337"/>
        <v>0</v>
      </c>
      <c r="H594" s="6" t="str">
        <f t="shared" si="332"/>
        <v/>
      </c>
      <c r="I594" s="6" t="s">
        <v>160</v>
      </c>
      <c r="J594" s="6" t="s">
        <v>179</v>
      </c>
      <c r="K594" s="6">
        <f t="shared" ca="1" si="339"/>
        <v>-180</v>
      </c>
      <c r="Y594" s="9"/>
      <c r="AZ594" s="9"/>
    </row>
    <row r="595" spans="1:61" x14ac:dyDescent="0.3">
      <c r="A595">
        <v>0</v>
      </c>
      <c r="B595" s="8">
        <v>0</v>
      </c>
      <c r="C595" s="6">
        <f t="shared" ca="1" si="313"/>
        <v>0.69009507301610562</v>
      </c>
      <c r="D595" s="6">
        <f t="shared" ca="1" si="313"/>
        <v>0.98093464535276254</v>
      </c>
      <c r="E595" s="6">
        <f t="shared" ca="1" si="335"/>
        <v>0.30990492698389438</v>
      </c>
      <c r="F595" s="6">
        <f t="shared" ca="1" si="336"/>
        <v>0</v>
      </c>
      <c r="G595" s="6">
        <f t="shared" ca="1" si="337"/>
        <v>1</v>
      </c>
      <c r="H595" s="6" t="str">
        <f t="shared" si="332"/>
        <v/>
      </c>
      <c r="I595" s="6" t="s">
        <v>160</v>
      </c>
      <c r="J595" s="6" t="s">
        <v>179</v>
      </c>
      <c r="K595" s="6">
        <f t="shared" ca="1" si="339"/>
        <v>30</v>
      </c>
      <c r="AZ595" s="9"/>
    </row>
    <row r="596" spans="1:61" x14ac:dyDescent="0.3">
      <c r="A596">
        <v>0</v>
      </c>
      <c r="B596" s="8">
        <v>0</v>
      </c>
      <c r="C596" s="6">
        <f t="shared" ca="1" si="313"/>
        <v>0.26047395121278771</v>
      </c>
      <c r="D596" s="6">
        <f t="shared" ca="1" si="313"/>
        <v>0.1804655391424721</v>
      </c>
      <c r="E596" s="6">
        <f t="shared" ca="1" si="335"/>
        <v>0.26047395121278771</v>
      </c>
      <c r="F596" s="6">
        <f t="shared" ca="1" si="336"/>
        <v>1</v>
      </c>
      <c r="G596" s="6">
        <f t="shared" ca="1" si="337"/>
        <v>1</v>
      </c>
      <c r="H596" s="6" t="str">
        <f t="shared" si="332"/>
        <v/>
      </c>
      <c r="I596" s="6" t="s">
        <v>160</v>
      </c>
      <c r="J596" s="6" t="s">
        <v>179</v>
      </c>
      <c r="K596" s="6">
        <f t="shared" ca="1" si="339"/>
        <v>-30</v>
      </c>
      <c r="N596" s="18"/>
      <c r="Y596" s="9"/>
      <c r="AZ596" s="9"/>
    </row>
    <row r="597" spans="1:61" x14ac:dyDescent="0.3">
      <c r="A597" t="s">
        <v>286</v>
      </c>
      <c r="B597" s="8">
        <v>0</v>
      </c>
      <c r="C597" s="8"/>
      <c r="D597" s="8"/>
      <c r="H597" s="6" t="str">
        <f t="shared" si="332"/>
        <v>\end{enumerate}\newpage   \section*{Cuenta:  X  }\begin{enumerate}</v>
      </c>
      <c r="N597" s="18"/>
      <c r="Y597" s="9"/>
      <c r="AG597" s="10"/>
      <c r="AH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1"/>
      <c r="BA597" s="10"/>
      <c r="BB597" s="10"/>
      <c r="BI597" s="10"/>
    </row>
    <row r="598" spans="1:61" x14ac:dyDescent="0.3">
      <c r="A598">
        <v>0</v>
      </c>
      <c r="B598" s="8">
        <v>0</v>
      </c>
      <c r="C598" s="6">
        <f t="shared" ref="C598:D598" ca="1" si="340">RAND()</f>
        <v>0.71857526009258377</v>
      </c>
      <c r="D598" s="6">
        <f t="shared" ca="1" si="340"/>
        <v>0.90411938661496871</v>
      </c>
      <c r="E598" s="6">
        <f t="shared" ref="E598:E607" ca="1" si="341">IF(C598&gt;0.1,      IF(C598&lt;0.6,C598,ABS(1-C598)),C598+0.5)</f>
        <v>0.28142473990741623</v>
      </c>
      <c r="F598" s="6">
        <f t="shared" ref="F598:F607" ca="1" si="342">MOD(ROUND(C598*100+35,0),4)</f>
        <v>3</v>
      </c>
      <c r="G598" s="6">
        <f t="shared" ref="G598:G607" ca="1" si="343">MOD(ROUND(D598*100+35,0),4)</f>
        <v>1</v>
      </c>
      <c r="H598" s="6" t="str">
        <f t="shared" si="332"/>
        <v/>
      </c>
      <c r="I598" s="6" t="s">
        <v>160</v>
      </c>
      <c r="J598" s="6" t="s">
        <v>179</v>
      </c>
      <c r="K598" s="6">
        <f t="shared" ref="K598:K602" ca="1" si="344">IF( F598&lt;2, IF(G598=1, (F598*(-2)+1)*(90+30), IF(G598=2, (F598-2)*(90+45), IF(G598=3, (F598*(-2)+1)*(90+60), (F598-2)*(90)))), IF(G598=1, (F598*(-1)+4)*(180+30),IF(G598=2, (F598-4)*(180+45),IF(G598=3, (F598*(-1)+4)*(180+60), (F598-4)*(180)))) )</f>
        <v>210</v>
      </c>
      <c r="N598" s="18"/>
      <c r="Y598" s="9"/>
      <c r="AZ598" s="9"/>
    </row>
    <row r="599" spans="1:61" x14ac:dyDescent="0.3">
      <c r="A599">
        <v>0</v>
      </c>
      <c r="B599" s="8">
        <v>0</v>
      </c>
      <c r="C599" s="6">
        <f t="shared" ca="1" si="313"/>
        <v>0.81055621805725353</v>
      </c>
      <c r="D599" s="6">
        <f t="shared" ca="1" si="313"/>
        <v>0.17694227862036205</v>
      </c>
      <c r="E599" s="6">
        <f t="shared" ca="1" si="341"/>
        <v>0.18944378194274647</v>
      </c>
      <c r="F599" s="6">
        <f t="shared" ca="1" si="342"/>
        <v>0</v>
      </c>
      <c r="G599" s="6">
        <f t="shared" ca="1" si="343"/>
        <v>1</v>
      </c>
      <c r="H599" s="6" t="str">
        <f t="shared" si="332"/>
        <v/>
      </c>
      <c r="I599" s="6" t="s">
        <v>160</v>
      </c>
      <c r="J599" s="6" t="s">
        <v>179</v>
      </c>
      <c r="K599" s="6">
        <f t="shared" ca="1" si="344"/>
        <v>120</v>
      </c>
      <c r="N599" s="18"/>
      <c r="Y599" s="9"/>
      <c r="AZ599" s="9"/>
    </row>
    <row r="600" spans="1:61" x14ac:dyDescent="0.3">
      <c r="A600">
        <v>0</v>
      </c>
      <c r="B600" s="8">
        <v>0</v>
      </c>
      <c r="C600" s="6">
        <f t="shared" ca="1" si="313"/>
        <v>0.95261942479539086</v>
      </c>
      <c r="D600" s="6">
        <f t="shared" ca="1" si="313"/>
        <v>0.1750514694762425</v>
      </c>
      <c r="E600" s="6">
        <f t="shared" ca="1" si="341"/>
        <v>4.7380575204609143E-2</v>
      </c>
      <c r="F600" s="6">
        <f t="shared" ca="1" si="342"/>
        <v>2</v>
      </c>
      <c r="G600" s="6">
        <f t="shared" ca="1" si="343"/>
        <v>1</v>
      </c>
      <c r="H600" s="6" t="str">
        <f t="shared" si="332"/>
        <v/>
      </c>
      <c r="I600" s="6" t="s">
        <v>160</v>
      </c>
      <c r="J600" s="6" t="s">
        <v>179</v>
      </c>
      <c r="K600" s="6">
        <f t="shared" ca="1" si="344"/>
        <v>420</v>
      </c>
      <c r="N600" s="18"/>
      <c r="Y600" s="9"/>
      <c r="AZ600" s="9"/>
    </row>
    <row r="601" spans="1:61" x14ac:dyDescent="0.3">
      <c r="A601">
        <v>0</v>
      </c>
      <c r="B601" s="8">
        <v>0</v>
      </c>
      <c r="C601" s="6">
        <f t="shared" ca="1" si="313"/>
        <v>0.26851879288263147</v>
      </c>
      <c r="D601" s="6">
        <f t="shared" ca="1" si="313"/>
        <v>0.59892816307549823</v>
      </c>
      <c r="E601" s="6">
        <f t="shared" ca="1" si="341"/>
        <v>0.26851879288263147</v>
      </c>
      <c r="F601" s="6">
        <f t="shared" ca="1" si="342"/>
        <v>2</v>
      </c>
      <c r="G601" s="6">
        <f t="shared" ca="1" si="343"/>
        <v>3</v>
      </c>
      <c r="H601" s="6" t="str">
        <f t="shared" si="332"/>
        <v/>
      </c>
      <c r="I601" s="6" t="s">
        <v>160</v>
      </c>
      <c r="J601" s="6" t="s">
        <v>179</v>
      </c>
      <c r="K601" s="6">
        <f t="shared" ca="1" si="344"/>
        <v>480</v>
      </c>
      <c r="N601" s="18"/>
      <c r="Y601" s="9"/>
    </row>
    <row r="602" spans="1:61" x14ac:dyDescent="0.3">
      <c r="A602">
        <v>0</v>
      </c>
      <c r="B602" s="8">
        <v>0</v>
      </c>
      <c r="C602" s="6">
        <f t="shared" ca="1" si="313"/>
        <v>0.99005400769649166</v>
      </c>
      <c r="D602" s="6">
        <f t="shared" ca="1" si="313"/>
        <v>0.23355032056124458</v>
      </c>
      <c r="E602" s="6">
        <f t="shared" ca="1" si="341"/>
        <v>9.9459923035083442E-3</v>
      </c>
      <c r="F602" s="6">
        <f t="shared" ca="1" si="342"/>
        <v>2</v>
      </c>
      <c r="G602" s="6">
        <f t="shared" ca="1" si="343"/>
        <v>2</v>
      </c>
      <c r="H602" s="6" t="str">
        <f t="shared" si="332"/>
        <v/>
      </c>
      <c r="I602" s="6" t="s">
        <v>160</v>
      </c>
      <c r="J602" s="6" t="s">
        <v>179</v>
      </c>
      <c r="K602" s="6">
        <f t="shared" ca="1" si="344"/>
        <v>-450</v>
      </c>
      <c r="Y602" s="9"/>
    </row>
    <row r="603" spans="1:61" x14ac:dyDescent="0.3">
      <c r="A603">
        <v>0</v>
      </c>
      <c r="B603" s="8">
        <v>0</v>
      </c>
      <c r="C603" s="6">
        <f t="shared" ca="1" si="313"/>
        <v>0.41014868880081767</v>
      </c>
      <c r="D603" s="6">
        <f t="shared" ca="1" si="313"/>
        <v>0.57847750330854786</v>
      </c>
      <c r="E603" s="6">
        <f t="shared" ca="1" si="341"/>
        <v>0.41014868880081767</v>
      </c>
      <c r="F603" s="6">
        <f t="shared" ca="1" si="342"/>
        <v>0</v>
      </c>
      <c r="G603" s="6">
        <f t="shared" ca="1" si="343"/>
        <v>1</v>
      </c>
      <c r="H603" s="6" t="str">
        <f t="shared" si="332"/>
        <v/>
      </c>
      <c r="I603" s="6" t="s">
        <v>160</v>
      </c>
      <c r="J603" s="6" t="s">
        <v>179</v>
      </c>
      <c r="K603" s="6">
        <f t="shared" ref="K603:K607" ca="1" si="345">IF( F603&lt;2, IF(G603=1, (F603*(-2)+1)*(0+30), IF(G603=2, (F603-2)*(0+45), IF(G603=3, (F603*(-2)+1)*(0+60), (F603-2)*(0)))), IF(G603=1, (F603*(-1)+4)*(180+30),IF(G603=2, (F603-4)*(180+45),IF(G603=3, (F603*(-1)+4)*(180+60), (F603-4)*(180)))) )</f>
        <v>30</v>
      </c>
      <c r="Y603" s="9"/>
    </row>
    <row r="604" spans="1:61" x14ac:dyDescent="0.3">
      <c r="A604">
        <v>0</v>
      </c>
      <c r="B604" s="8">
        <v>0</v>
      </c>
      <c r="C604" s="6">
        <f t="shared" ca="1" si="313"/>
        <v>0.97983897472118497</v>
      </c>
      <c r="D604" s="6">
        <f t="shared" ca="1" si="313"/>
        <v>0.79688815442901029</v>
      </c>
      <c r="E604" s="6">
        <f t="shared" ca="1" si="341"/>
        <v>2.0161025278815026E-2</v>
      </c>
      <c r="F604" s="6">
        <f t="shared" ca="1" si="342"/>
        <v>1</v>
      </c>
      <c r="G604" s="6">
        <f t="shared" ca="1" si="343"/>
        <v>3</v>
      </c>
      <c r="H604" s="6" t="str">
        <f t="shared" si="332"/>
        <v/>
      </c>
      <c r="I604" s="6" t="s">
        <v>160</v>
      </c>
      <c r="J604" s="6" t="s">
        <v>179</v>
      </c>
      <c r="K604" s="6">
        <f t="shared" ca="1" si="345"/>
        <v>-60</v>
      </c>
      <c r="Y604" s="9"/>
    </row>
    <row r="605" spans="1:61" x14ac:dyDescent="0.3">
      <c r="A605">
        <v>0</v>
      </c>
      <c r="B605" s="8">
        <v>0</v>
      </c>
      <c r="C605" s="6">
        <f t="shared" ca="1" si="313"/>
        <v>0.34171886021207887</v>
      </c>
      <c r="D605" s="6">
        <f t="shared" ca="1" si="313"/>
        <v>0.58206154924439235</v>
      </c>
      <c r="E605" s="6">
        <f t="shared" ca="1" si="341"/>
        <v>0.34171886021207887</v>
      </c>
      <c r="F605" s="6">
        <f t="shared" ca="1" si="342"/>
        <v>1</v>
      </c>
      <c r="G605" s="6">
        <f t="shared" ca="1" si="343"/>
        <v>1</v>
      </c>
      <c r="H605" s="6" t="str">
        <f t="shared" si="332"/>
        <v/>
      </c>
      <c r="I605" s="6" t="s">
        <v>160</v>
      </c>
      <c r="J605" s="6" t="s">
        <v>179</v>
      </c>
      <c r="K605" s="6">
        <f t="shared" ca="1" si="345"/>
        <v>-30</v>
      </c>
      <c r="Y605" s="9"/>
    </row>
    <row r="606" spans="1:61" x14ac:dyDescent="0.3">
      <c r="A606">
        <v>0</v>
      </c>
      <c r="B606" s="8">
        <v>0</v>
      </c>
      <c r="C606" s="6">
        <f t="shared" ca="1" si="313"/>
        <v>8.2159561860621122E-2</v>
      </c>
      <c r="D606" s="6">
        <f t="shared" ca="1" si="313"/>
        <v>9.8472746916501874E-2</v>
      </c>
      <c r="E606" s="6">
        <f t="shared" ca="1" si="341"/>
        <v>0.58215956186062112</v>
      </c>
      <c r="F606" s="6">
        <f t="shared" ca="1" si="342"/>
        <v>3</v>
      </c>
      <c r="G606" s="6">
        <f t="shared" ca="1" si="343"/>
        <v>1</v>
      </c>
      <c r="H606" s="6" t="str">
        <f t="shared" si="332"/>
        <v/>
      </c>
      <c r="I606" s="6" t="s">
        <v>160</v>
      </c>
      <c r="J606" s="6" t="s">
        <v>179</v>
      </c>
      <c r="K606" s="6">
        <f t="shared" ca="1" si="345"/>
        <v>210</v>
      </c>
      <c r="Q606" s="10"/>
      <c r="R606" s="10"/>
      <c r="S606" s="10"/>
      <c r="T606" s="10"/>
      <c r="U606" s="10"/>
      <c r="V606" s="10"/>
      <c r="W606" s="10"/>
      <c r="X606" s="10"/>
      <c r="Y606" s="11"/>
      <c r="Z606" s="10"/>
      <c r="AA606" s="10"/>
      <c r="AB606" s="10"/>
    </row>
    <row r="607" spans="1:61" x14ac:dyDescent="0.3">
      <c r="A607">
        <v>0</v>
      </c>
      <c r="B607" s="8">
        <v>0</v>
      </c>
      <c r="C607" s="6">
        <f t="shared" ca="1" si="313"/>
        <v>3.9220351937748532E-2</v>
      </c>
      <c r="D607" s="6">
        <f t="shared" ca="1" si="313"/>
        <v>0.64903491849805739</v>
      </c>
      <c r="E607" s="6">
        <f t="shared" ca="1" si="341"/>
        <v>0.53922035193774853</v>
      </c>
      <c r="F607" s="6">
        <f t="shared" ca="1" si="342"/>
        <v>3</v>
      </c>
      <c r="G607" s="6">
        <f t="shared" ca="1" si="343"/>
        <v>0</v>
      </c>
      <c r="H607" s="6" t="str">
        <f t="shared" si="332"/>
        <v/>
      </c>
      <c r="I607" s="6" t="s">
        <v>160</v>
      </c>
      <c r="J607" s="6" t="s">
        <v>179</v>
      </c>
      <c r="K607" s="6">
        <f t="shared" ca="1" si="345"/>
        <v>-180</v>
      </c>
      <c r="Y607" s="9"/>
    </row>
    <row r="608" spans="1:61" x14ac:dyDescent="0.3">
      <c r="A608" t="s">
        <v>286</v>
      </c>
      <c r="B608" s="8">
        <v>0</v>
      </c>
      <c r="C608" s="8"/>
      <c r="D608" s="8"/>
      <c r="H608" s="6" t="str">
        <f t="shared" si="332"/>
        <v>\end{enumerate}\newpage   \section*{Cuenta:  X  }\begin{enumerate}</v>
      </c>
      <c r="Y608" s="9"/>
      <c r="BE608" s="10"/>
      <c r="BI608" s="10"/>
    </row>
    <row r="609" spans="1:57" x14ac:dyDescent="0.3">
      <c r="A609">
        <v>0</v>
      </c>
      <c r="B609" s="8">
        <v>0</v>
      </c>
      <c r="C609" s="6">
        <f t="shared" ref="C609:D609" ca="1" si="346">RAND()</f>
        <v>0.62199174920058864</v>
      </c>
      <c r="D609" s="6">
        <f t="shared" ca="1" si="346"/>
        <v>0.1274658628322185</v>
      </c>
      <c r="E609" s="6">
        <f t="shared" ref="E609:E618" ca="1" si="347">IF(C609&gt;0.1,      IF(C609&lt;0.6,C609,ABS(1-C609)),C609+0.5)</f>
        <v>0.37800825079941136</v>
      </c>
      <c r="F609" s="6">
        <f t="shared" ref="F609:F618" ca="1" si="348">MOD(ROUND(C609*100+35,0),4)</f>
        <v>1</v>
      </c>
      <c r="G609" s="6">
        <f t="shared" ref="G609:G618" ca="1" si="349">MOD(ROUND(D609*100+35,0),4)</f>
        <v>0</v>
      </c>
      <c r="H609" s="6" t="str">
        <f t="shared" si="332"/>
        <v/>
      </c>
      <c r="I609" s="6" t="s">
        <v>160</v>
      </c>
      <c r="J609" s="6" t="s">
        <v>179</v>
      </c>
      <c r="K609" s="6">
        <f t="shared" ref="K609:K613" ca="1" si="350">IF( F609&lt;2, IF(G609=1, (F609*(-2)+1)*(90+30), IF(G609=2, (F609-2)*(90+45), IF(G609=3, (F609*(-2)+1)*(90+60), (F609-2)*(90)))), IF(G609=1, (F609*(-1)+4)*(180+30),IF(G609=2, (F609-4)*(180+45),IF(G609=3, (F609*(-1)+4)*(180+60), (F609-4)*(180)))) )</f>
        <v>-90</v>
      </c>
      <c r="Y609" s="9"/>
    </row>
    <row r="610" spans="1:57" x14ac:dyDescent="0.3">
      <c r="A610">
        <v>0</v>
      </c>
      <c r="B610" s="8">
        <v>0</v>
      </c>
      <c r="C610" s="6">
        <f t="shared" ca="1" si="313"/>
        <v>0.86008087838580283</v>
      </c>
      <c r="D610" s="6">
        <f t="shared" ca="1" si="313"/>
        <v>0.26594407368842132</v>
      </c>
      <c r="E610" s="6">
        <f t="shared" ca="1" si="347"/>
        <v>0.13991912161419717</v>
      </c>
      <c r="F610" s="6">
        <f t="shared" ca="1" si="348"/>
        <v>1</v>
      </c>
      <c r="G610" s="6">
        <f t="shared" ca="1" si="349"/>
        <v>2</v>
      </c>
      <c r="H610" s="6" t="str">
        <f t="shared" si="332"/>
        <v/>
      </c>
      <c r="I610" s="6" t="s">
        <v>160</v>
      </c>
      <c r="J610" s="6" t="s">
        <v>179</v>
      </c>
      <c r="K610" s="6">
        <f t="shared" ca="1" si="350"/>
        <v>-135</v>
      </c>
      <c r="Y610" s="9"/>
    </row>
    <row r="611" spans="1:57" x14ac:dyDescent="0.3">
      <c r="A611">
        <v>0</v>
      </c>
      <c r="B611" s="8">
        <v>0</v>
      </c>
      <c r="C611" s="6">
        <f t="shared" ca="1" si="313"/>
        <v>0.99432584190968532</v>
      </c>
      <c r="D611" s="6">
        <f t="shared" ca="1" si="313"/>
        <v>0.68228223564636237</v>
      </c>
      <c r="E611" s="6">
        <f t="shared" ca="1" si="347"/>
        <v>5.6741580903146849E-3</v>
      </c>
      <c r="F611" s="6">
        <f t="shared" ca="1" si="348"/>
        <v>2</v>
      </c>
      <c r="G611" s="6">
        <f t="shared" ca="1" si="349"/>
        <v>3</v>
      </c>
      <c r="H611" s="6" t="str">
        <f t="shared" si="332"/>
        <v/>
      </c>
      <c r="I611" s="6" t="s">
        <v>160</v>
      </c>
      <c r="J611" s="6" t="s">
        <v>179</v>
      </c>
      <c r="K611" s="6">
        <f t="shared" ca="1" si="350"/>
        <v>480</v>
      </c>
    </row>
    <row r="612" spans="1:57" x14ac:dyDescent="0.3">
      <c r="A612">
        <v>0</v>
      </c>
      <c r="B612" s="8">
        <v>0</v>
      </c>
      <c r="C612" s="6">
        <f t="shared" ref="C612:D673" ca="1" si="351">RAND()</f>
        <v>0.56564677040892763</v>
      </c>
      <c r="D612" s="6">
        <f t="shared" ca="1" si="351"/>
        <v>0.83363310835374271</v>
      </c>
      <c r="E612" s="6">
        <f t="shared" ca="1" si="347"/>
        <v>0.56564677040892763</v>
      </c>
      <c r="F612" s="6">
        <f t="shared" ca="1" si="348"/>
        <v>0</v>
      </c>
      <c r="G612" s="6">
        <f t="shared" ca="1" si="349"/>
        <v>2</v>
      </c>
      <c r="H612" s="6" t="str">
        <f t="shared" si="332"/>
        <v/>
      </c>
      <c r="I612" s="6" t="s">
        <v>160</v>
      </c>
      <c r="J612" s="6" t="s">
        <v>179</v>
      </c>
      <c r="K612" s="6">
        <f t="shared" ca="1" si="350"/>
        <v>-270</v>
      </c>
      <c r="N612" s="18"/>
      <c r="Y612" s="9"/>
    </row>
    <row r="613" spans="1:57" x14ac:dyDescent="0.3">
      <c r="A613">
        <v>0</v>
      </c>
      <c r="B613" s="8">
        <v>0</v>
      </c>
      <c r="C613" s="6">
        <f t="shared" ca="1" si="351"/>
        <v>0.56486366024097479</v>
      </c>
      <c r="D613" s="6">
        <f t="shared" ca="1" si="351"/>
        <v>0.66036772462392546</v>
      </c>
      <c r="E613" s="6">
        <f t="shared" ca="1" si="347"/>
        <v>0.56486366024097479</v>
      </c>
      <c r="F613" s="6">
        <f t="shared" ca="1" si="348"/>
        <v>3</v>
      </c>
      <c r="G613" s="6">
        <f t="shared" ca="1" si="349"/>
        <v>1</v>
      </c>
      <c r="H613" s="6" t="str">
        <f t="shared" si="332"/>
        <v/>
      </c>
      <c r="I613" s="6" t="s">
        <v>160</v>
      </c>
      <c r="J613" s="6" t="s">
        <v>179</v>
      </c>
      <c r="K613" s="6">
        <f t="shared" ca="1" si="350"/>
        <v>210</v>
      </c>
      <c r="N613" s="18"/>
      <c r="Y613" s="9"/>
    </row>
    <row r="614" spans="1:57" x14ac:dyDescent="0.3">
      <c r="A614">
        <v>0</v>
      </c>
      <c r="B614" s="8">
        <v>0</v>
      </c>
      <c r="C614" s="6">
        <f t="shared" ca="1" si="351"/>
        <v>0.76156952849777326</v>
      </c>
      <c r="D614" s="6">
        <f t="shared" ca="1" si="351"/>
        <v>0.47643519118750233</v>
      </c>
      <c r="E614" s="6">
        <f t="shared" ca="1" si="347"/>
        <v>0.23843047150222674</v>
      </c>
      <c r="F614" s="6">
        <f t="shared" ca="1" si="348"/>
        <v>3</v>
      </c>
      <c r="G614" s="6">
        <f t="shared" ca="1" si="349"/>
        <v>3</v>
      </c>
      <c r="H614" s="6" t="str">
        <f t="shared" si="332"/>
        <v/>
      </c>
      <c r="I614" s="6" t="s">
        <v>160</v>
      </c>
      <c r="J614" s="6" t="s">
        <v>179</v>
      </c>
      <c r="K614" s="6">
        <f t="shared" ref="K614:K618" ca="1" si="352">IF( F614&lt;2, IF(G614=1, (F614*(-2)+1)*(0+30), IF(G614=2, (F614-2)*(0+45), IF(G614=3, (F614*(-2)+1)*(0+60), (F614-2)*(0)))), IF(G614=1, (F614*(-1)+4)*(180+30),IF(G614=2, (F614-4)*(180+45),IF(G614=3, (F614*(-1)+4)*(180+60), (F614-4)*(180)))) )</f>
        <v>240</v>
      </c>
      <c r="N614" s="18"/>
      <c r="Y614" s="9"/>
    </row>
    <row r="615" spans="1:57" x14ac:dyDescent="0.3">
      <c r="A615">
        <v>0</v>
      </c>
      <c r="B615" s="8">
        <v>0</v>
      </c>
      <c r="C615" s="6">
        <f t="shared" ca="1" si="351"/>
        <v>0.90169849636803912</v>
      </c>
      <c r="D615" s="6">
        <f t="shared" ca="1" si="351"/>
        <v>0.12620475283678145</v>
      </c>
      <c r="E615" s="6">
        <f t="shared" ca="1" si="347"/>
        <v>9.8301503631960885E-2</v>
      </c>
      <c r="F615" s="6">
        <f t="shared" ca="1" si="348"/>
        <v>1</v>
      </c>
      <c r="G615" s="6">
        <f t="shared" ca="1" si="349"/>
        <v>0</v>
      </c>
      <c r="H615" s="6" t="str">
        <f t="shared" si="332"/>
        <v/>
      </c>
      <c r="I615" s="6" t="s">
        <v>160</v>
      </c>
      <c r="J615" s="6" t="s">
        <v>179</v>
      </c>
      <c r="K615" s="6">
        <f t="shared" ca="1" si="352"/>
        <v>0</v>
      </c>
      <c r="N615" s="18"/>
      <c r="Y615" s="9"/>
    </row>
    <row r="616" spans="1:57" x14ac:dyDescent="0.3">
      <c r="A616">
        <v>0</v>
      </c>
      <c r="B616" s="8">
        <v>0</v>
      </c>
      <c r="C616" s="6">
        <f t="shared" ca="1" si="351"/>
        <v>0.50095096487142521</v>
      </c>
      <c r="D616" s="6">
        <f t="shared" ca="1" si="351"/>
        <v>0.88008080486698947</v>
      </c>
      <c r="E616" s="6">
        <f t="shared" ca="1" si="347"/>
        <v>0.50095096487142521</v>
      </c>
      <c r="F616" s="6">
        <f t="shared" ca="1" si="348"/>
        <v>1</v>
      </c>
      <c r="G616" s="6">
        <f t="shared" ca="1" si="349"/>
        <v>3</v>
      </c>
      <c r="H616" s="6" t="str">
        <f t="shared" si="332"/>
        <v/>
      </c>
      <c r="I616" s="6" t="s">
        <v>160</v>
      </c>
      <c r="J616" s="6" t="s">
        <v>179</v>
      </c>
      <c r="K616" s="6">
        <f t="shared" ca="1" si="352"/>
        <v>-60</v>
      </c>
      <c r="N616" s="18"/>
      <c r="Y616" s="9"/>
    </row>
    <row r="617" spans="1:57" x14ac:dyDescent="0.3">
      <c r="A617">
        <v>0</v>
      </c>
      <c r="B617" s="8">
        <v>0</v>
      </c>
      <c r="C617" s="6">
        <f t="shared" ca="1" si="351"/>
        <v>0.33705995448490533</v>
      </c>
      <c r="D617" s="6">
        <f t="shared" ca="1" si="351"/>
        <v>0.75643703209061219</v>
      </c>
      <c r="E617" s="6">
        <f t="shared" ca="1" si="347"/>
        <v>0.33705995448490533</v>
      </c>
      <c r="F617" s="6">
        <f t="shared" ca="1" si="348"/>
        <v>1</v>
      </c>
      <c r="G617" s="6">
        <f t="shared" ca="1" si="349"/>
        <v>3</v>
      </c>
      <c r="H617" s="6" t="str">
        <f t="shared" si="332"/>
        <v/>
      </c>
      <c r="I617" s="6" t="s">
        <v>160</v>
      </c>
      <c r="J617" s="6" t="s">
        <v>179</v>
      </c>
      <c r="K617" s="6">
        <f t="shared" ca="1" si="352"/>
        <v>-60</v>
      </c>
      <c r="N617" s="18"/>
      <c r="Y617" s="9"/>
    </row>
    <row r="618" spans="1:57" x14ac:dyDescent="0.3">
      <c r="A618">
        <v>0</v>
      </c>
      <c r="B618" s="8">
        <v>0</v>
      </c>
      <c r="C618" s="6">
        <f t="shared" ca="1" si="351"/>
        <v>0.55272950423043021</v>
      </c>
      <c r="D618" s="6">
        <f t="shared" ca="1" si="351"/>
        <v>0.79879871891778609</v>
      </c>
      <c r="E618" s="6">
        <f t="shared" ca="1" si="347"/>
        <v>0.55272950423043021</v>
      </c>
      <c r="F618" s="6">
        <f t="shared" ca="1" si="348"/>
        <v>2</v>
      </c>
      <c r="G618" s="6">
        <f t="shared" ca="1" si="349"/>
        <v>3</v>
      </c>
      <c r="H618" s="6" t="str">
        <f t="shared" si="332"/>
        <v/>
      </c>
      <c r="I618" s="6" t="s">
        <v>160</v>
      </c>
      <c r="J618" s="6" t="s">
        <v>179</v>
      </c>
      <c r="K618" s="6">
        <f t="shared" ca="1" si="352"/>
        <v>480</v>
      </c>
      <c r="Y618" s="9"/>
    </row>
    <row r="619" spans="1:57" x14ac:dyDescent="0.3">
      <c r="A619" t="s">
        <v>286</v>
      </c>
      <c r="B619" s="8">
        <v>0</v>
      </c>
      <c r="C619" s="8"/>
      <c r="D619" s="8"/>
      <c r="H619" s="6" t="str">
        <f t="shared" si="332"/>
        <v>\end{enumerate}\newpage   \section*{Cuenta:  X  }\begin{enumerate}</v>
      </c>
      <c r="Y619" s="9"/>
      <c r="BE619" s="10"/>
    </row>
    <row r="620" spans="1:57" x14ac:dyDescent="0.3">
      <c r="A620">
        <v>0</v>
      </c>
      <c r="B620" s="8">
        <v>0</v>
      </c>
      <c r="C620" s="6">
        <f t="shared" ref="C620:D620" ca="1" si="353">RAND()</f>
        <v>0.18645141944681753</v>
      </c>
      <c r="D620" s="6">
        <f t="shared" ca="1" si="353"/>
        <v>0.58330690831165644</v>
      </c>
      <c r="E620" s="6">
        <f t="shared" ref="E620:E629" ca="1" si="354">IF(C620&gt;0.1,      IF(C620&lt;0.6,C620,ABS(1-C620)),C620+0.5)</f>
        <v>0.18645141944681753</v>
      </c>
      <c r="F620" s="6">
        <f t="shared" ref="F620:F629" ca="1" si="355">MOD(ROUND(C620*100+35,0),4)</f>
        <v>2</v>
      </c>
      <c r="G620" s="6">
        <f t="shared" ref="G620:G629" ca="1" si="356">MOD(ROUND(D620*100+35,0),4)</f>
        <v>1</v>
      </c>
      <c r="H620" s="6" t="str">
        <f t="shared" si="332"/>
        <v/>
      </c>
      <c r="I620" s="6" t="s">
        <v>160</v>
      </c>
      <c r="J620" s="6" t="s">
        <v>179</v>
      </c>
      <c r="K620" s="6">
        <f t="shared" ref="K620:K624" ca="1" si="357">IF( F620&lt;2, IF(G620=1, (F620*(-2)+1)*(90+30), IF(G620=2, (F620-2)*(90+45), IF(G620=3, (F620*(-2)+1)*(90+60), (F620-2)*(90)))), IF(G620=1, (F620*(-1)+4)*(180+30),IF(G620=2, (F620-4)*(180+45),IF(G620=3, (F620*(-1)+4)*(180+60), (F620-4)*(180)))) )</f>
        <v>420</v>
      </c>
      <c r="Y620" s="9"/>
    </row>
    <row r="621" spans="1:57" x14ac:dyDescent="0.3">
      <c r="A621">
        <v>0</v>
      </c>
      <c r="B621" s="8">
        <v>0</v>
      </c>
      <c r="C621" s="6">
        <f t="shared" ca="1" si="351"/>
        <v>0.90340045939998848</v>
      </c>
      <c r="D621" s="6">
        <f t="shared" ca="1" si="351"/>
        <v>0.81339186278072972</v>
      </c>
      <c r="E621" s="6">
        <f t="shared" ca="1" si="354"/>
        <v>9.6599540600011524E-2</v>
      </c>
      <c r="F621" s="6">
        <f t="shared" ca="1" si="355"/>
        <v>1</v>
      </c>
      <c r="G621" s="6">
        <f t="shared" ca="1" si="356"/>
        <v>0</v>
      </c>
      <c r="H621" s="6" t="str">
        <f t="shared" si="332"/>
        <v/>
      </c>
      <c r="I621" s="6" t="s">
        <v>160</v>
      </c>
      <c r="J621" s="6" t="s">
        <v>179</v>
      </c>
      <c r="K621" s="6">
        <f t="shared" ca="1" si="357"/>
        <v>-90</v>
      </c>
      <c r="Y621" s="9"/>
    </row>
    <row r="622" spans="1:57" x14ac:dyDescent="0.3">
      <c r="A622">
        <v>0</v>
      </c>
      <c r="B622" s="8">
        <v>0</v>
      </c>
      <c r="C622" s="6">
        <f t="shared" ca="1" si="351"/>
        <v>0.29775629827101757</v>
      </c>
      <c r="D622" s="6">
        <f t="shared" ca="1" si="351"/>
        <v>0.42976679071727153</v>
      </c>
      <c r="E622" s="6">
        <f t="shared" ca="1" si="354"/>
        <v>0.29775629827101757</v>
      </c>
      <c r="F622" s="6">
        <f t="shared" ca="1" si="355"/>
        <v>1</v>
      </c>
      <c r="G622" s="6">
        <f t="shared" ca="1" si="356"/>
        <v>2</v>
      </c>
      <c r="H622" s="6" t="str">
        <f t="shared" si="332"/>
        <v/>
      </c>
      <c r="I622" s="6" t="s">
        <v>160</v>
      </c>
      <c r="J622" s="6" t="s">
        <v>179</v>
      </c>
      <c r="K622" s="6">
        <f t="shared" ca="1" si="357"/>
        <v>-135</v>
      </c>
      <c r="Q622" s="10"/>
      <c r="R622" s="10"/>
      <c r="S622" s="10"/>
      <c r="T622" s="10"/>
      <c r="U622" s="10"/>
      <c r="V622" s="10"/>
      <c r="W622" s="10"/>
      <c r="X622" s="10"/>
      <c r="Y622" s="11"/>
      <c r="Z622" s="10"/>
      <c r="AA622" s="10"/>
      <c r="AB622" s="10"/>
    </row>
    <row r="623" spans="1:57" x14ac:dyDescent="0.3">
      <c r="A623">
        <v>0</v>
      </c>
      <c r="B623" s="8">
        <v>0</v>
      </c>
      <c r="C623" s="6">
        <f t="shared" ca="1" si="351"/>
        <v>0.32201264790451911</v>
      </c>
      <c r="D623" s="6">
        <f t="shared" ca="1" si="351"/>
        <v>0.2773998856842953</v>
      </c>
      <c r="E623" s="6">
        <f t="shared" ca="1" si="354"/>
        <v>0.32201264790451911</v>
      </c>
      <c r="F623" s="6">
        <f t="shared" ca="1" si="355"/>
        <v>3</v>
      </c>
      <c r="G623" s="6">
        <f t="shared" ca="1" si="356"/>
        <v>3</v>
      </c>
      <c r="H623" s="6" t="str">
        <f t="shared" si="332"/>
        <v/>
      </c>
      <c r="I623" s="6" t="s">
        <v>160</v>
      </c>
      <c r="J623" s="6" t="s">
        <v>179</v>
      </c>
      <c r="K623" s="6">
        <f t="shared" ca="1" si="357"/>
        <v>240</v>
      </c>
      <c r="Y623" s="9"/>
    </row>
    <row r="624" spans="1:57" x14ac:dyDescent="0.3">
      <c r="A624">
        <v>0</v>
      </c>
      <c r="B624" s="8">
        <v>0</v>
      </c>
      <c r="C624" s="6">
        <f t="shared" ca="1" si="351"/>
        <v>0.85844841011757367</v>
      </c>
      <c r="D624" s="6">
        <f t="shared" ca="1" si="351"/>
        <v>0.59030047420880782</v>
      </c>
      <c r="E624" s="6">
        <f t="shared" ca="1" si="354"/>
        <v>0.14155158988242633</v>
      </c>
      <c r="F624" s="6">
        <f t="shared" ca="1" si="355"/>
        <v>1</v>
      </c>
      <c r="G624" s="6">
        <f t="shared" ca="1" si="356"/>
        <v>2</v>
      </c>
      <c r="H624" s="6" t="str">
        <f t="shared" si="332"/>
        <v/>
      </c>
      <c r="I624" s="6" t="s">
        <v>160</v>
      </c>
      <c r="J624" s="6" t="s">
        <v>179</v>
      </c>
      <c r="K624" s="6">
        <f t="shared" ca="1" si="357"/>
        <v>-135</v>
      </c>
      <c r="Y624" s="9"/>
    </row>
    <row r="625" spans="1:28" x14ac:dyDescent="0.3">
      <c r="A625">
        <v>0</v>
      </c>
      <c r="B625" s="8">
        <v>0</v>
      </c>
      <c r="C625" s="6">
        <f t="shared" ca="1" si="351"/>
        <v>0.56736075388286333</v>
      </c>
      <c r="D625" s="6">
        <f t="shared" ca="1" si="351"/>
        <v>0.63952017342529077</v>
      </c>
      <c r="E625" s="6">
        <f t="shared" ca="1" si="354"/>
        <v>0.56736075388286333</v>
      </c>
      <c r="F625" s="6">
        <f t="shared" ca="1" si="355"/>
        <v>0</v>
      </c>
      <c r="G625" s="6">
        <f t="shared" ca="1" si="356"/>
        <v>3</v>
      </c>
      <c r="H625" s="6" t="str">
        <f t="shared" si="332"/>
        <v/>
      </c>
      <c r="I625" s="6" t="s">
        <v>160</v>
      </c>
      <c r="J625" s="6" t="s">
        <v>179</v>
      </c>
      <c r="K625" s="6">
        <f t="shared" ref="K625:K629" ca="1" si="358">IF( F625&lt;2, IF(G625=1, (F625*(-2)+1)*(0+30), IF(G625=2, (F625-2)*(0+45), IF(G625=3, (F625*(-2)+1)*(0+60), (F625-2)*(0)))), IF(G625=1, (F625*(-1)+4)*(180+30),IF(G625=2, (F625-4)*(180+45),IF(G625=3, (F625*(-1)+4)*(180+60), (F625-4)*(180)))) )</f>
        <v>60</v>
      </c>
      <c r="Y625" s="9"/>
    </row>
    <row r="626" spans="1:28" x14ac:dyDescent="0.3">
      <c r="A626">
        <v>0</v>
      </c>
      <c r="B626" s="8">
        <v>0</v>
      </c>
      <c r="C626" s="6">
        <f t="shared" ca="1" si="351"/>
        <v>0.40697744651679646</v>
      </c>
      <c r="D626" s="6">
        <f t="shared" ca="1" si="351"/>
        <v>0.24046180605739542</v>
      </c>
      <c r="E626" s="6">
        <f t="shared" ca="1" si="354"/>
        <v>0.40697744651679646</v>
      </c>
      <c r="F626" s="6">
        <f t="shared" ca="1" si="355"/>
        <v>0</v>
      </c>
      <c r="G626" s="6">
        <f t="shared" ca="1" si="356"/>
        <v>3</v>
      </c>
      <c r="H626" s="6" t="str">
        <f t="shared" si="332"/>
        <v/>
      </c>
      <c r="I626" s="6" t="s">
        <v>160</v>
      </c>
      <c r="J626" s="6" t="s">
        <v>179</v>
      </c>
      <c r="K626" s="6">
        <f t="shared" ca="1" si="358"/>
        <v>60</v>
      </c>
      <c r="Y626" s="9"/>
    </row>
    <row r="627" spans="1:28" x14ac:dyDescent="0.3">
      <c r="A627">
        <v>0</v>
      </c>
      <c r="B627" s="8">
        <v>0</v>
      </c>
      <c r="C627" s="6">
        <f t="shared" ca="1" si="351"/>
        <v>7.0462804585563088E-2</v>
      </c>
      <c r="D627" s="6">
        <f t="shared" ca="1" si="351"/>
        <v>0.4809458993543827</v>
      </c>
      <c r="E627" s="6">
        <f t="shared" ca="1" si="354"/>
        <v>0.57046280458556309</v>
      </c>
      <c r="F627" s="6">
        <f t="shared" ca="1" si="355"/>
        <v>2</v>
      </c>
      <c r="G627" s="6">
        <f t="shared" ca="1" si="356"/>
        <v>3</v>
      </c>
      <c r="H627" s="6" t="str">
        <f t="shared" si="332"/>
        <v/>
      </c>
      <c r="I627" s="6" t="s">
        <v>160</v>
      </c>
      <c r="J627" s="6" t="s">
        <v>179</v>
      </c>
      <c r="K627" s="6">
        <f t="shared" ca="1" si="358"/>
        <v>480</v>
      </c>
    </row>
    <row r="628" spans="1:28" x14ac:dyDescent="0.3">
      <c r="A628">
        <v>0</v>
      </c>
      <c r="B628" s="8">
        <v>0</v>
      </c>
      <c r="C628" s="6">
        <f t="shared" ca="1" si="351"/>
        <v>1.9391461690068668E-2</v>
      </c>
      <c r="D628" s="6">
        <f t="shared" ca="1" si="351"/>
        <v>0.8910578346278496</v>
      </c>
      <c r="E628" s="6">
        <f t="shared" ca="1" si="354"/>
        <v>0.51939146169006867</v>
      </c>
      <c r="F628" s="6">
        <f t="shared" ca="1" si="355"/>
        <v>1</v>
      </c>
      <c r="G628" s="6">
        <f t="shared" ca="1" si="356"/>
        <v>0</v>
      </c>
      <c r="H628" s="6" t="str">
        <f t="shared" si="332"/>
        <v/>
      </c>
      <c r="I628" s="6" t="s">
        <v>160</v>
      </c>
      <c r="J628" s="6" t="s">
        <v>179</v>
      </c>
      <c r="K628" s="6">
        <f t="shared" ca="1" si="358"/>
        <v>0</v>
      </c>
      <c r="N628" s="18"/>
      <c r="Y628" s="9"/>
    </row>
    <row r="629" spans="1:28" x14ac:dyDescent="0.3">
      <c r="A629">
        <v>0</v>
      </c>
      <c r="B629" s="8">
        <v>0</v>
      </c>
      <c r="C629" s="6">
        <f t="shared" ca="1" si="351"/>
        <v>8.6602138960787167E-2</v>
      </c>
      <c r="D629" s="6">
        <f t="shared" ca="1" si="351"/>
        <v>0.24340440425038035</v>
      </c>
      <c r="E629" s="6">
        <f t="shared" ca="1" si="354"/>
        <v>0.58660213896078717</v>
      </c>
      <c r="F629" s="6">
        <f t="shared" ca="1" si="355"/>
        <v>0</v>
      </c>
      <c r="G629" s="6">
        <f t="shared" ca="1" si="356"/>
        <v>3</v>
      </c>
      <c r="H629" s="6" t="str">
        <f t="shared" si="332"/>
        <v/>
      </c>
      <c r="I629" s="6" t="s">
        <v>160</v>
      </c>
      <c r="J629" s="6" t="s">
        <v>179</v>
      </c>
      <c r="K629" s="6">
        <f t="shared" ca="1" si="358"/>
        <v>60</v>
      </c>
      <c r="N629" s="18"/>
      <c r="Y629" s="9"/>
    </row>
    <row r="630" spans="1:28" x14ac:dyDescent="0.3">
      <c r="A630" t="s">
        <v>286</v>
      </c>
      <c r="B630" s="8">
        <v>0</v>
      </c>
      <c r="C630" s="8"/>
      <c r="D630" s="8"/>
      <c r="H630" s="6" t="str">
        <f t="shared" si="332"/>
        <v>\end{enumerate}\newpage   \section*{Cuenta:  X  }\begin{enumerate}</v>
      </c>
      <c r="N630" s="18"/>
      <c r="Y630" s="9"/>
    </row>
    <row r="631" spans="1:28" x14ac:dyDescent="0.3">
      <c r="A631">
        <v>0</v>
      </c>
      <c r="B631" s="8">
        <v>0</v>
      </c>
      <c r="C631" s="6">
        <f t="shared" ref="C631:D631" ca="1" si="359">RAND()</f>
        <v>0.17855153070266894</v>
      </c>
      <c r="D631" s="6">
        <f t="shared" ca="1" si="359"/>
        <v>0.30555998563882159</v>
      </c>
      <c r="E631" s="6">
        <f t="shared" ref="E631:E640" ca="1" si="360">IF(C631&gt;0.1,      IF(C631&lt;0.6,C631,ABS(1-C631)),C631+0.5)</f>
        <v>0.17855153070266894</v>
      </c>
      <c r="F631" s="6">
        <f t="shared" ref="F631:F640" ca="1" si="361">MOD(ROUND(C631*100+35,0),4)</f>
        <v>1</v>
      </c>
      <c r="G631" s="6">
        <f t="shared" ref="G631:G640" ca="1" si="362">MOD(ROUND(D631*100+35,0),4)</f>
        <v>2</v>
      </c>
      <c r="H631" s="6" t="str">
        <f t="shared" si="332"/>
        <v/>
      </c>
      <c r="I631" s="6" t="s">
        <v>160</v>
      </c>
      <c r="J631" s="6" t="s">
        <v>179</v>
      </c>
      <c r="K631" s="6">
        <f t="shared" ref="K631:K635" ca="1" si="363">IF( F631&lt;2, IF(G631=1, (F631*(-2)+1)*(90+30), IF(G631=2, (F631-2)*(90+45), IF(G631=3, (F631*(-2)+1)*(90+60), (F631-2)*(90)))), IF(G631=1, (F631*(-1)+4)*(180+30),IF(G631=2, (F631-4)*(180+45),IF(G631=3, (F631*(-1)+4)*(180+60), (F631-4)*(180)))) )</f>
        <v>-135</v>
      </c>
      <c r="N631" s="18"/>
      <c r="Y631" s="9"/>
    </row>
    <row r="632" spans="1:28" x14ac:dyDescent="0.3">
      <c r="A632">
        <v>0</v>
      </c>
      <c r="B632" s="8">
        <v>0</v>
      </c>
      <c r="C632" s="6">
        <f t="shared" ca="1" si="351"/>
        <v>0.9187507867346062</v>
      </c>
      <c r="D632" s="6">
        <f t="shared" ca="1" si="351"/>
        <v>0.14183728348703839</v>
      </c>
      <c r="E632" s="6">
        <f t="shared" ca="1" si="360"/>
        <v>8.1249213265393805E-2</v>
      </c>
      <c r="F632" s="6">
        <f t="shared" ca="1" si="361"/>
        <v>3</v>
      </c>
      <c r="G632" s="6">
        <f t="shared" ca="1" si="362"/>
        <v>1</v>
      </c>
      <c r="H632" s="6" t="str">
        <f t="shared" si="332"/>
        <v/>
      </c>
      <c r="I632" s="6" t="s">
        <v>160</v>
      </c>
      <c r="J632" s="6" t="s">
        <v>179</v>
      </c>
      <c r="K632" s="6">
        <f t="shared" ca="1" si="363"/>
        <v>210</v>
      </c>
      <c r="N632" s="18"/>
      <c r="Y632" s="9"/>
    </row>
    <row r="633" spans="1:28" x14ac:dyDescent="0.3">
      <c r="A633">
        <v>0</v>
      </c>
      <c r="B633" s="8">
        <v>0</v>
      </c>
      <c r="C633" s="6">
        <f t="shared" ca="1" si="351"/>
        <v>0.29379551383351343</v>
      </c>
      <c r="D633" s="6">
        <f t="shared" ca="1" si="351"/>
        <v>0.65077265869865653</v>
      </c>
      <c r="E633" s="6">
        <f t="shared" ca="1" si="360"/>
        <v>0.29379551383351343</v>
      </c>
      <c r="F633" s="6">
        <f t="shared" ca="1" si="361"/>
        <v>0</v>
      </c>
      <c r="G633" s="6">
        <f t="shared" ca="1" si="362"/>
        <v>0</v>
      </c>
      <c r="H633" s="6" t="str">
        <f t="shared" si="332"/>
        <v/>
      </c>
      <c r="I633" s="6" t="s">
        <v>160</v>
      </c>
      <c r="J633" s="6" t="s">
        <v>179</v>
      </c>
      <c r="K633" s="6">
        <f t="shared" ca="1" si="363"/>
        <v>-180</v>
      </c>
      <c r="N633" s="18"/>
      <c r="Y633" s="9"/>
    </row>
    <row r="634" spans="1:28" x14ac:dyDescent="0.3">
      <c r="A634">
        <v>0</v>
      </c>
      <c r="B634" s="8">
        <v>0</v>
      </c>
      <c r="C634" s="6">
        <f t="shared" ca="1" si="351"/>
        <v>0.84279951571940526</v>
      </c>
      <c r="D634" s="6">
        <f t="shared" ca="1" si="351"/>
        <v>4.366798695639118E-2</v>
      </c>
      <c r="E634" s="6">
        <f t="shared" ca="1" si="360"/>
        <v>0.15720048428059474</v>
      </c>
      <c r="F634" s="6">
        <f t="shared" ca="1" si="361"/>
        <v>3</v>
      </c>
      <c r="G634" s="6">
        <f t="shared" ca="1" si="362"/>
        <v>3</v>
      </c>
      <c r="H634" s="6" t="str">
        <f t="shared" si="332"/>
        <v/>
      </c>
      <c r="I634" s="6" t="s">
        <v>160</v>
      </c>
      <c r="J634" s="6" t="s">
        <v>179</v>
      </c>
      <c r="K634" s="6">
        <f t="shared" ca="1" si="363"/>
        <v>240</v>
      </c>
      <c r="Y634" s="9"/>
    </row>
    <row r="635" spans="1:28" x14ac:dyDescent="0.3">
      <c r="A635">
        <v>0</v>
      </c>
      <c r="B635" s="8">
        <v>0</v>
      </c>
      <c r="C635" s="6">
        <f t="shared" ca="1" si="351"/>
        <v>0.44437629167822146</v>
      </c>
      <c r="D635" s="6">
        <f t="shared" ca="1" si="351"/>
        <v>0.67486388436759071</v>
      </c>
      <c r="E635" s="6">
        <f t="shared" ca="1" si="360"/>
        <v>0.44437629167822146</v>
      </c>
      <c r="F635" s="6">
        <f t="shared" ca="1" si="361"/>
        <v>3</v>
      </c>
      <c r="G635" s="6">
        <f t="shared" ca="1" si="362"/>
        <v>2</v>
      </c>
      <c r="H635" s="6" t="str">
        <f t="shared" si="332"/>
        <v/>
      </c>
      <c r="I635" s="6" t="s">
        <v>160</v>
      </c>
      <c r="J635" s="6" t="s">
        <v>179</v>
      </c>
      <c r="K635" s="6">
        <f t="shared" ca="1" si="363"/>
        <v>-225</v>
      </c>
      <c r="Y635" s="9"/>
    </row>
    <row r="636" spans="1:28" x14ac:dyDescent="0.3">
      <c r="A636">
        <v>0</v>
      </c>
      <c r="B636" s="8">
        <v>0</v>
      </c>
      <c r="C636" s="6">
        <f t="shared" ca="1" si="351"/>
        <v>0.43706320666045795</v>
      </c>
      <c r="D636" s="6">
        <f t="shared" ca="1" si="351"/>
        <v>0.41088512903115049</v>
      </c>
      <c r="E636" s="6">
        <f t="shared" ca="1" si="360"/>
        <v>0.43706320666045795</v>
      </c>
      <c r="F636" s="6">
        <f t="shared" ca="1" si="361"/>
        <v>3</v>
      </c>
      <c r="G636" s="6">
        <f t="shared" ca="1" si="362"/>
        <v>0</v>
      </c>
      <c r="H636" s="6" t="str">
        <f t="shared" si="332"/>
        <v/>
      </c>
      <c r="I636" s="6" t="s">
        <v>160</v>
      </c>
      <c r="J636" s="6" t="s">
        <v>179</v>
      </c>
      <c r="K636" s="6">
        <f t="shared" ref="K636:K640" ca="1" si="364">IF( F636&lt;2, IF(G636=1, (F636*(-2)+1)*(0+30), IF(G636=2, (F636-2)*(0+45), IF(G636=3, (F636*(-2)+1)*(0+60), (F636-2)*(0)))), IF(G636=1, (F636*(-1)+4)*(180+30),IF(G636=2, (F636-4)*(180+45),IF(G636=3, (F636*(-1)+4)*(180+60), (F636-4)*(180)))) )</f>
        <v>-180</v>
      </c>
      <c r="Y636" s="9"/>
    </row>
    <row r="637" spans="1:28" x14ac:dyDescent="0.3">
      <c r="A637">
        <v>0</v>
      </c>
      <c r="B637" s="8">
        <v>0</v>
      </c>
      <c r="C637" s="6">
        <f t="shared" ca="1" si="351"/>
        <v>0.32258425078580089</v>
      </c>
      <c r="D637" s="6">
        <f t="shared" ca="1" si="351"/>
        <v>1.7265710098374965E-2</v>
      </c>
      <c r="E637" s="6">
        <f t="shared" ca="1" si="360"/>
        <v>0.32258425078580089</v>
      </c>
      <c r="F637" s="6">
        <f t="shared" ca="1" si="361"/>
        <v>3</v>
      </c>
      <c r="G637" s="6">
        <f t="shared" ca="1" si="362"/>
        <v>1</v>
      </c>
      <c r="H637" s="6" t="str">
        <f t="shared" si="332"/>
        <v/>
      </c>
      <c r="I637" s="6" t="s">
        <v>160</v>
      </c>
      <c r="J637" s="6" t="s">
        <v>179</v>
      </c>
      <c r="K637" s="6">
        <f t="shared" ca="1" si="364"/>
        <v>210</v>
      </c>
      <c r="Y637" s="9"/>
    </row>
    <row r="638" spans="1:28" x14ac:dyDescent="0.3">
      <c r="A638">
        <v>0</v>
      </c>
      <c r="B638" s="8">
        <v>0</v>
      </c>
      <c r="C638" s="6">
        <f t="shared" ca="1" si="351"/>
        <v>0.74303079452715748</v>
      </c>
      <c r="D638" s="6">
        <f t="shared" ca="1" si="351"/>
        <v>0.34314355131202146</v>
      </c>
      <c r="E638" s="6">
        <f t="shared" ca="1" si="360"/>
        <v>0.25696920547284252</v>
      </c>
      <c r="F638" s="6">
        <f t="shared" ca="1" si="361"/>
        <v>1</v>
      </c>
      <c r="G638" s="6">
        <f t="shared" ca="1" si="362"/>
        <v>1</v>
      </c>
      <c r="H638" s="6" t="str">
        <f t="shared" si="332"/>
        <v/>
      </c>
      <c r="I638" s="6" t="s">
        <v>160</v>
      </c>
      <c r="J638" s="6" t="s">
        <v>179</v>
      </c>
      <c r="K638" s="6">
        <f t="shared" ca="1" si="364"/>
        <v>-30</v>
      </c>
      <c r="Q638" s="10"/>
      <c r="R638" s="10"/>
      <c r="S638" s="10"/>
      <c r="T638" s="10"/>
      <c r="U638" s="10"/>
      <c r="V638" s="10"/>
      <c r="W638" s="10"/>
      <c r="X638" s="10"/>
      <c r="Y638" s="11"/>
      <c r="Z638" s="10"/>
      <c r="AA638" s="10"/>
      <c r="AB638" s="10"/>
    </row>
    <row r="639" spans="1:28" x14ac:dyDescent="0.3">
      <c r="A639">
        <v>0</v>
      </c>
      <c r="B639" s="8">
        <v>0</v>
      </c>
      <c r="C639" s="6">
        <f t="shared" ca="1" si="351"/>
        <v>0.34813951177769764</v>
      </c>
      <c r="D639" s="6">
        <f t="shared" ca="1" si="351"/>
        <v>0.94359366129424382</v>
      </c>
      <c r="E639" s="6">
        <f t="shared" ca="1" si="360"/>
        <v>0.34813951177769764</v>
      </c>
      <c r="F639" s="6">
        <f t="shared" ca="1" si="361"/>
        <v>2</v>
      </c>
      <c r="G639" s="6">
        <f t="shared" ca="1" si="362"/>
        <v>1</v>
      </c>
      <c r="H639" s="6" t="str">
        <f t="shared" si="332"/>
        <v/>
      </c>
      <c r="I639" s="6" t="s">
        <v>160</v>
      </c>
      <c r="J639" s="6" t="s">
        <v>179</v>
      </c>
      <c r="K639" s="6">
        <f t="shared" ca="1" si="364"/>
        <v>420</v>
      </c>
      <c r="Y639" s="9"/>
    </row>
    <row r="640" spans="1:28" x14ac:dyDescent="0.3">
      <c r="A640">
        <v>0</v>
      </c>
      <c r="B640" s="8">
        <v>0</v>
      </c>
      <c r="C640" s="6">
        <f t="shared" ca="1" si="351"/>
        <v>0.2644339723839122</v>
      </c>
      <c r="D640" s="6">
        <f t="shared" ca="1" si="351"/>
        <v>0.60759980157889837</v>
      </c>
      <c r="E640" s="6">
        <f t="shared" ca="1" si="360"/>
        <v>0.2644339723839122</v>
      </c>
      <c r="F640" s="6">
        <f t="shared" ca="1" si="361"/>
        <v>1</v>
      </c>
      <c r="G640" s="6">
        <f t="shared" ca="1" si="362"/>
        <v>0</v>
      </c>
      <c r="H640" s="6" t="str">
        <f t="shared" si="332"/>
        <v/>
      </c>
      <c r="I640" s="6" t="s">
        <v>160</v>
      </c>
      <c r="J640" s="6" t="s">
        <v>179</v>
      </c>
      <c r="K640" s="6">
        <f t="shared" ca="1" si="364"/>
        <v>0</v>
      </c>
      <c r="Y640" s="9"/>
    </row>
    <row r="641" spans="1:28" x14ac:dyDescent="0.3">
      <c r="A641" t="s">
        <v>286</v>
      </c>
      <c r="B641" s="8">
        <v>0</v>
      </c>
      <c r="C641" s="8"/>
      <c r="D641" s="8"/>
      <c r="H641" s="6" t="str">
        <f t="shared" si="332"/>
        <v>\end{enumerate}\newpage   \section*{Cuenta:  X  }\begin{enumerate}</v>
      </c>
      <c r="Y641" s="9"/>
    </row>
    <row r="642" spans="1:28" x14ac:dyDescent="0.3">
      <c r="A642">
        <v>0</v>
      </c>
      <c r="B642" s="8">
        <v>0</v>
      </c>
      <c r="C642" s="6">
        <f t="shared" ref="C642:D642" ca="1" si="365">RAND()</f>
        <v>0.66597127727601646</v>
      </c>
      <c r="D642" s="6">
        <f t="shared" ca="1" si="365"/>
        <v>0.27161675226635118</v>
      </c>
      <c r="E642" s="6">
        <f t="shared" ref="E642:E651" ca="1" si="366">IF(C642&gt;0.1,      IF(C642&lt;0.6,C642,ABS(1-C642)),C642+0.5)</f>
        <v>0.33402872272398354</v>
      </c>
      <c r="F642" s="6">
        <f t="shared" ref="F642:F651" ca="1" si="367">MOD(ROUND(C642*100+35,0),4)</f>
        <v>2</v>
      </c>
      <c r="G642" s="6">
        <f t="shared" ref="G642:G651" ca="1" si="368">MOD(ROUND(D642*100+35,0),4)</f>
        <v>2</v>
      </c>
      <c r="H642" s="6" t="str">
        <f t="shared" si="332"/>
        <v/>
      </c>
      <c r="I642" s="6" t="s">
        <v>160</v>
      </c>
      <c r="J642" s="6" t="s">
        <v>179</v>
      </c>
      <c r="K642" s="6">
        <f t="shared" ref="K642:K646" ca="1" si="369">IF( F642&lt;2, IF(G642=1, (F642*(-2)+1)*(90+30), IF(G642=2, (F642-2)*(90+45), IF(G642=3, (F642*(-2)+1)*(90+60), (F642-2)*(90)))), IF(G642=1, (F642*(-1)+4)*(180+30),IF(G642=2, (F642-4)*(180+45),IF(G642=3, (F642*(-1)+4)*(180+60), (F642-4)*(180)))) )</f>
        <v>-450</v>
      </c>
      <c r="Y642" s="9"/>
    </row>
    <row r="643" spans="1:28" x14ac:dyDescent="0.3">
      <c r="A643">
        <v>0</v>
      </c>
      <c r="B643" s="8">
        <v>0</v>
      </c>
      <c r="C643" s="6">
        <f t="shared" ca="1" si="351"/>
        <v>0.5910136888219667</v>
      </c>
      <c r="D643" s="6">
        <f t="shared" ca="1" si="351"/>
        <v>3.1387421974111596E-2</v>
      </c>
      <c r="E643" s="6">
        <f t="shared" ca="1" si="366"/>
        <v>0.5910136888219667</v>
      </c>
      <c r="F643" s="6">
        <f t="shared" ca="1" si="367"/>
        <v>2</v>
      </c>
      <c r="G643" s="6">
        <f t="shared" ca="1" si="368"/>
        <v>2</v>
      </c>
      <c r="H643" s="6" t="str">
        <f t="shared" si="332"/>
        <v/>
      </c>
      <c r="I643" s="6" t="s">
        <v>160</v>
      </c>
      <c r="J643" s="6" t="s">
        <v>179</v>
      </c>
      <c r="K643" s="6">
        <f t="shared" ca="1" si="369"/>
        <v>-450</v>
      </c>
    </row>
    <row r="644" spans="1:28" x14ac:dyDescent="0.3">
      <c r="A644">
        <v>0</v>
      </c>
      <c r="B644" s="8">
        <v>0</v>
      </c>
      <c r="C644" s="6">
        <f t="shared" ca="1" si="351"/>
        <v>0.14049468364618267</v>
      </c>
      <c r="D644" s="6">
        <f t="shared" ca="1" si="351"/>
        <v>0.10153318271224243</v>
      </c>
      <c r="E644" s="6">
        <f t="shared" ca="1" si="366"/>
        <v>0.14049468364618267</v>
      </c>
      <c r="F644" s="6">
        <f t="shared" ca="1" si="367"/>
        <v>1</v>
      </c>
      <c r="G644" s="6">
        <f t="shared" ca="1" si="368"/>
        <v>1</v>
      </c>
      <c r="H644" s="6" t="str">
        <f t="shared" ref="H644:H707" si="370">IF(A644=0,"",A644)</f>
        <v/>
      </c>
      <c r="I644" s="6" t="s">
        <v>160</v>
      </c>
      <c r="J644" s="6" t="s">
        <v>179</v>
      </c>
      <c r="K644" s="6">
        <f t="shared" ca="1" si="369"/>
        <v>-120</v>
      </c>
      <c r="N644" s="18"/>
      <c r="Y644" s="9"/>
    </row>
    <row r="645" spans="1:28" x14ac:dyDescent="0.3">
      <c r="A645">
        <v>0</v>
      </c>
      <c r="B645" s="8">
        <v>0</v>
      </c>
      <c r="C645" s="6">
        <f t="shared" ca="1" si="351"/>
        <v>0.58498620691574699</v>
      </c>
      <c r="D645" s="6">
        <f t="shared" ca="1" si="351"/>
        <v>0.19937277147771448</v>
      </c>
      <c r="E645" s="6">
        <f t="shared" ca="1" si="366"/>
        <v>0.58498620691574699</v>
      </c>
      <c r="F645" s="6">
        <f t="shared" ca="1" si="367"/>
        <v>1</v>
      </c>
      <c r="G645" s="6">
        <f t="shared" ca="1" si="368"/>
        <v>3</v>
      </c>
      <c r="H645" s="6" t="str">
        <f t="shared" si="370"/>
        <v/>
      </c>
      <c r="I645" s="6" t="s">
        <v>160</v>
      </c>
      <c r="J645" s="6" t="s">
        <v>179</v>
      </c>
      <c r="K645" s="6">
        <f t="shared" ca="1" si="369"/>
        <v>-150</v>
      </c>
      <c r="N645" s="18"/>
      <c r="Y645" s="9"/>
    </row>
    <row r="646" spans="1:28" x14ac:dyDescent="0.3">
      <c r="A646">
        <v>0</v>
      </c>
      <c r="B646" s="8">
        <v>0</v>
      </c>
      <c r="C646" s="6">
        <f t="shared" ca="1" si="351"/>
        <v>0.46207918773367596</v>
      </c>
      <c r="D646" s="6">
        <f t="shared" ca="1" si="351"/>
        <v>0.27398416080336119</v>
      </c>
      <c r="E646" s="6">
        <f t="shared" ca="1" si="366"/>
        <v>0.46207918773367596</v>
      </c>
      <c r="F646" s="6">
        <f t="shared" ca="1" si="367"/>
        <v>1</v>
      </c>
      <c r="G646" s="6">
        <f t="shared" ca="1" si="368"/>
        <v>2</v>
      </c>
      <c r="H646" s="6" t="str">
        <f t="shared" si="370"/>
        <v/>
      </c>
      <c r="I646" s="6" t="s">
        <v>160</v>
      </c>
      <c r="J646" s="6" t="s">
        <v>179</v>
      </c>
      <c r="K646" s="6">
        <f t="shared" ca="1" si="369"/>
        <v>-135</v>
      </c>
      <c r="N646" s="18"/>
      <c r="Y646" s="9"/>
    </row>
    <row r="647" spans="1:28" x14ac:dyDescent="0.3">
      <c r="A647">
        <v>0</v>
      </c>
      <c r="B647" s="8">
        <v>0</v>
      </c>
      <c r="C647" s="6">
        <f t="shared" ca="1" si="351"/>
        <v>0.11076738189946111</v>
      </c>
      <c r="D647" s="6">
        <f t="shared" ca="1" si="351"/>
        <v>0.31660766897259018</v>
      </c>
      <c r="E647" s="6">
        <f t="shared" ca="1" si="366"/>
        <v>0.11076738189946111</v>
      </c>
      <c r="F647" s="6">
        <f t="shared" ca="1" si="367"/>
        <v>2</v>
      </c>
      <c r="G647" s="6">
        <f t="shared" ca="1" si="368"/>
        <v>3</v>
      </c>
      <c r="H647" s="6" t="str">
        <f t="shared" si="370"/>
        <v/>
      </c>
      <c r="I647" s="6" t="s">
        <v>160</v>
      </c>
      <c r="J647" s="6" t="s">
        <v>179</v>
      </c>
      <c r="K647" s="6">
        <f t="shared" ref="K647:K651" ca="1" si="371">IF( F647&lt;2, IF(G647=1, (F647*(-2)+1)*(0+30), IF(G647=2, (F647-2)*(0+45), IF(G647=3, (F647*(-2)+1)*(0+60), (F647-2)*(0)))), IF(G647=1, (F647*(-1)+4)*(180+30),IF(G647=2, (F647-4)*(180+45),IF(G647=3, (F647*(-1)+4)*(180+60), (F647-4)*(180)))) )</f>
        <v>480</v>
      </c>
      <c r="N647" s="18"/>
      <c r="Y647" s="9"/>
    </row>
    <row r="648" spans="1:28" x14ac:dyDescent="0.3">
      <c r="A648">
        <v>0</v>
      </c>
      <c r="B648" s="8">
        <v>0</v>
      </c>
      <c r="C648" s="6">
        <f t="shared" ca="1" si="351"/>
        <v>0.85439911933738633</v>
      </c>
      <c r="D648" s="6">
        <f t="shared" ca="1" si="351"/>
        <v>0.2749200037142534</v>
      </c>
      <c r="E648" s="6">
        <f t="shared" ca="1" si="366"/>
        <v>0.14560088066261367</v>
      </c>
      <c r="F648" s="6">
        <f t="shared" ca="1" si="367"/>
        <v>0</v>
      </c>
      <c r="G648" s="6">
        <f t="shared" ca="1" si="368"/>
        <v>2</v>
      </c>
      <c r="H648" s="6" t="str">
        <f t="shared" si="370"/>
        <v/>
      </c>
      <c r="I648" s="6" t="s">
        <v>160</v>
      </c>
      <c r="J648" s="6" t="s">
        <v>179</v>
      </c>
      <c r="K648" s="6">
        <f t="shared" ca="1" si="371"/>
        <v>-90</v>
      </c>
      <c r="N648" s="18"/>
      <c r="Y648" s="9"/>
    </row>
    <row r="649" spans="1:28" x14ac:dyDescent="0.3">
      <c r="A649">
        <v>0</v>
      </c>
      <c r="B649" s="8">
        <v>0</v>
      </c>
      <c r="C649" s="6">
        <f t="shared" ca="1" si="351"/>
        <v>0.45590298061125967</v>
      </c>
      <c r="D649" s="6">
        <f t="shared" ca="1" si="351"/>
        <v>0.20593151349335037</v>
      </c>
      <c r="E649" s="6">
        <f t="shared" ca="1" si="366"/>
        <v>0.45590298061125967</v>
      </c>
      <c r="F649" s="6">
        <f t="shared" ca="1" si="367"/>
        <v>1</v>
      </c>
      <c r="G649" s="6">
        <f t="shared" ca="1" si="368"/>
        <v>0</v>
      </c>
      <c r="H649" s="6" t="str">
        <f t="shared" si="370"/>
        <v/>
      </c>
      <c r="I649" s="6" t="s">
        <v>160</v>
      </c>
      <c r="J649" s="6" t="s">
        <v>179</v>
      </c>
      <c r="K649" s="6">
        <f t="shared" ca="1" si="371"/>
        <v>0</v>
      </c>
      <c r="N649" s="18"/>
      <c r="Y649" s="9"/>
    </row>
    <row r="650" spans="1:28" x14ac:dyDescent="0.3">
      <c r="A650">
        <v>0</v>
      </c>
      <c r="B650" s="8">
        <v>0</v>
      </c>
      <c r="C650" s="6">
        <f t="shared" ca="1" si="351"/>
        <v>2.0361094099518584E-2</v>
      </c>
      <c r="D650" s="6">
        <f t="shared" ca="1" si="351"/>
        <v>0.44079806494740403</v>
      </c>
      <c r="E650" s="6">
        <f t="shared" ca="1" si="366"/>
        <v>0.52036109409951858</v>
      </c>
      <c r="F650" s="6">
        <f t="shared" ca="1" si="367"/>
        <v>1</v>
      </c>
      <c r="G650" s="6">
        <f t="shared" ca="1" si="368"/>
        <v>3</v>
      </c>
      <c r="H650" s="6" t="str">
        <f t="shared" si="370"/>
        <v/>
      </c>
      <c r="I650" s="6" t="s">
        <v>160</v>
      </c>
      <c r="J650" s="6" t="s">
        <v>179</v>
      </c>
      <c r="K650" s="6">
        <f t="shared" ca="1" si="371"/>
        <v>-60</v>
      </c>
      <c r="Y650" s="9"/>
    </row>
    <row r="651" spans="1:28" x14ac:dyDescent="0.3">
      <c r="A651">
        <v>0</v>
      </c>
      <c r="B651" s="8">
        <v>0</v>
      </c>
      <c r="C651" s="6">
        <f t="shared" ca="1" si="351"/>
        <v>1.7220778235128797E-2</v>
      </c>
      <c r="D651" s="6">
        <f t="shared" ca="1" si="351"/>
        <v>0.32208127752189475</v>
      </c>
      <c r="E651" s="6">
        <f t="shared" ca="1" si="366"/>
        <v>0.5172207782351288</v>
      </c>
      <c r="F651" s="6">
        <f t="shared" ca="1" si="367"/>
        <v>1</v>
      </c>
      <c r="G651" s="6">
        <f t="shared" ca="1" si="368"/>
        <v>3</v>
      </c>
      <c r="H651" s="6" t="str">
        <f t="shared" si="370"/>
        <v/>
      </c>
      <c r="I651" s="6" t="s">
        <v>160</v>
      </c>
      <c r="J651" s="6" t="s">
        <v>179</v>
      </c>
      <c r="K651" s="6">
        <f t="shared" ca="1" si="371"/>
        <v>-60</v>
      </c>
      <c r="Y651" s="9"/>
    </row>
    <row r="652" spans="1:28" x14ac:dyDescent="0.3">
      <c r="A652" t="s">
        <v>286</v>
      </c>
      <c r="B652" s="8">
        <v>0</v>
      </c>
      <c r="C652" s="8"/>
      <c r="D652" s="8"/>
      <c r="H652" s="6" t="str">
        <f t="shared" si="370"/>
        <v>\end{enumerate}\newpage   \section*{Cuenta:  X  }\begin{enumerate}</v>
      </c>
      <c r="Y652" s="9"/>
    </row>
    <row r="653" spans="1:28" x14ac:dyDescent="0.3">
      <c r="A653">
        <v>0</v>
      </c>
      <c r="B653" s="8">
        <v>0</v>
      </c>
      <c r="C653" s="6">
        <f t="shared" ref="C653:D653" ca="1" si="372">RAND()</f>
        <v>0.28562306272815774</v>
      </c>
      <c r="D653" s="6">
        <f t="shared" ca="1" si="372"/>
        <v>0.66723111846236993</v>
      </c>
      <c r="E653" s="6">
        <f t="shared" ref="E653:E662" ca="1" si="373">IF(C653&gt;0.1,      IF(C653&lt;0.6,C653,ABS(1-C653)),C653+0.5)</f>
        <v>0.28562306272815774</v>
      </c>
      <c r="F653" s="6">
        <f t="shared" ref="F653:F662" ca="1" si="374">MOD(ROUND(C653*100+35,0),4)</f>
        <v>0</v>
      </c>
      <c r="G653" s="6">
        <f t="shared" ref="G653:G662" ca="1" si="375">MOD(ROUND(D653*100+35,0),4)</f>
        <v>2</v>
      </c>
      <c r="H653" s="6" t="str">
        <f t="shared" si="370"/>
        <v/>
      </c>
      <c r="I653" s="6" t="s">
        <v>160</v>
      </c>
      <c r="J653" s="6" t="s">
        <v>179</v>
      </c>
      <c r="K653" s="6">
        <f t="shared" ref="K653:K657" ca="1" si="376">IF( F653&lt;2, IF(G653=1, (F653*(-2)+1)*(90+30), IF(G653=2, (F653-2)*(90+45), IF(G653=3, (F653*(-2)+1)*(90+60), (F653-2)*(90)))), IF(G653=1, (F653*(-1)+4)*(180+30),IF(G653=2, (F653-4)*(180+45),IF(G653=3, (F653*(-1)+4)*(180+60), (F653-4)*(180)))) )</f>
        <v>-270</v>
      </c>
      <c r="Y653" s="9"/>
    </row>
    <row r="654" spans="1:28" x14ac:dyDescent="0.3">
      <c r="A654">
        <v>0</v>
      </c>
      <c r="B654" s="8">
        <v>0</v>
      </c>
      <c r="C654" s="6">
        <f t="shared" ca="1" si="351"/>
        <v>0.57400325892894566</v>
      </c>
      <c r="D654" s="6">
        <f t="shared" ca="1" si="351"/>
        <v>0.29972353687982811</v>
      </c>
      <c r="E654" s="6">
        <f t="shared" ca="1" si="373"/>
        <v>0.57400325892894566</v>
      </c>
      <c r="F654" s="6">
        <f t="shared" ca="1" si="374"/>
        <v>0</v>
      </c>
      <c r="G654" s="6">
        <f t="shared" ca="1" si="375"/>
        <v>1</v>
      </c>
      <c r="H654" s="6" t="str">
        <f t="shared" si="370"/>
        <v/>
      </c>
      <c r="I654" s="6" t="s">
        <v>160</v>
      </c>
      <c r="J654" s="6" t="s">
        <v>179</v>
      </c>
      <c r="K654" s="6">
        <f t="shared" ca="1" si="376"/>
        <v>120</v>
      </c>
      <c r="Q654" s="10"/>
      <c r="R654" s="10"/>
      <c r="S654" s="10"/>
      <c r="T654" s="10"/>
      <c r="U654" s="10"/>
      <c r="V654" s="10"/>
      <c r="W654" s="10"/>
      <c r="X654" s="10"/>
      <c r="Y654" s="11"/>
      <c r="Z654" s="10"/>
      <c r="AA654" s="10"/>
      <c r="AB654" s="10"/>
    </row>
    <row r="655" spans="1:28" x14ac:dyDescent="0.3">
      <c r="A655">
        <v>0</v>
      </c>
      <c r="B655" s="8">
        <v>0</v>
      </c>
      <c r="C655" s="6">
        <f t="shared" ca="1" si="351"/>
        <v>0.14315835885568451</v>
      </c>
      <c r="D655" s="6">
        <f t="shared" ca="1" si="351"/>
        <v>4.4575732753597941E-2</v>
      </c>
      <c r="E655" s="6">
        <f t="shared" ca="1" si="373"/>
        <v>0.14315835885568451</v>
      </c>
      <c r="F655" s="6">
        <f t="shared" ca="1" si="374"/>
        <v>1</v>
      </c>
      <c r="G655" s="6">
        <f t="shared" ca="1" si="375"/>
        <v>3</v>
      </c>
      <c r="H655" s="6" t="str">
        <f t="shared" si="370"/>
        <v/>
      </c>
      <c r="I655" s="6" t="s">
        <v>160</v>
      </c>
      <c r="J655" s="6" t="s">
        <v>179</v>
      </c>
      <c r="K655" s="6">
        <f t="shared" ca="1" si="376"/>
        <v>-150</v>
      </c>
      <c r="Y655" s="9"/>
    </row>
    <row r="656" spans="1:28" x14ac:dyDescent="0.3">
      <c r="A656">
        <v>0</v>
      </c>
      <c r="B656" s="8">
        <v>0</v>
      </c>
      <c r="C656" s="6">
        <f t="shared" ca="1" si="351"/>
        <v>0.14868002404219127</v>
      </c>
      <c r="D656" s="6">
        <f t="shared" ca="1" si="351"/>
        <v>0.54899430268666161</v>
      </c>
      <c r="E656" s="6">
        <f t="shared" ca="1" si="373"/>
        <v>0.14868002404219127</v>
      </c>
      <c r="F656" s="6">
        <f t="shared" ca="1" si="374"/>
        <v>2</v>
      </c>
      <c r="G656" s="6">
        <f t="shared" ca="1" si="375"/>
        <v>2</v>
      </c>
      <c r="H656" s="6" t="str">
        <f t="shared" si="370"/>
        <v/>
      </c>
      <c r="I656" s="6" t="s">
        <v>160</v>
      </c>
      <c r="J656" s="6" t="s">
        <v>179</v>
      </c>
      <c r="K656" s="6">
        <f t="shared" ca="1" si="376"/>
        <v>-450</v>
      </c>
      <c r="Y656" s="9"/>
    </row>
    <row r="657" spans="1:28" x14ac:dyDescent="0.3">
      <c r="A657">
        <v>0</v>
      </c>
      <c r="B657" s="8">
        <v>0</v>
      </c>
      <c r="C657" s="6">
        <f t="shared" ca="1" si="351"/>
        <v>0.18235069903277334</v>
      </c>
      <c r="D657" s="6">
        <f t="shared" ca="1" si="351"/>
        <v>0.97567114049116854</v>
      </c>
      <c r="E657" s="6">
        <f t="shared" ca="1" si="373"/>
        <v>0.18235069903277334</v>
      </c>
      <c r="F657" s="6">
        <f t="shared" ca="1" si="374"/>
        <v>1</v>
      </c>
      <c r="G657" s="6">
        <f t="shared" ca="1" si="375"/>
        <v>1</v>
      </c>
      <c r="H657" s="6" t="str">
        <f t="shared" si="370"/>
        <v/>
      </c>
      <c r="I657" s="6" t="s">
        <v>160</v>
      </c>
      <c r="J657" s="6" t="s">
        <v>179</v>
      </c>
      <c r="K657" s="6">
        <f t="shared" ca="1" si="376"/>
        <v>-120</v>
      </c>
      <c r="Y657" s="9"/>
    </row>
    <row r="658" spans="1:28" x14ac:dyDescent="0.3">
      <c r="A658">
        <v>0</v>
      </c>
      <c r="B658" s="8">
        <v>0</v>
      </c>
      <c r="C658" s="6">
        <f t="shared" ca="1" si="351"/>
        <v>0.16230360025981294</v>
      </c>
      <c r="D658" s="6">
        <f t="shared" ca="1" si="351"/>
        <v>0.88867365120258124</v>
      </c>
      <c r="E658" s="6">
        <f t="shared" ca="1" si="373"/>
        <v>0.16230360025981294</v>
      </c>
      <c r="F658" s="6">
        <f t="shared" ca="1" si="374"/>
        <v>3</v>
      </c>
      <c r="G658" s="6">
        <f t="shared" ca="1" si="375"/>
        <v>0</v>
      </c>
      <c r="H658" s="6" t="str">
        <f t="shared" si="370"/>
        <v/>
      </c>
      <c r="I658" s="6" t="s">
        <v>160</v>
      </c>
      <c r="J658" s="6" t="s">
        <v>179</v>
      </c>
      <c r="K658" s="6">
        <f t="shared" ref="K658:K662" ca="1" si="377">IF( F658&lt;2, IF(G658=1, (F658*(-2)+1)*(0+30), IF(G658=2, (F658-2)*(0+45), IF(G658=3, (F658*(-2)+1)*(0+60), (F658-2)*(0)))), IF(G658=1, (F658*(-1)+4)*(180+30),IF(G658=2, (F658-4)*(180+45),IF(G658=3, (F658*(-1)+4)*(180+60), (F658-4)*(180)))) )</f>
        <v>-180</v>
      </c>
      <c r="Y658" s="9"/>
    </row>
    <row r="659" spans="1:28" x14ac:dyDescent="0.3">
      <c r="A659">
        <v>0</v>
      </c>
      <c r="B659" s="8">
        <v>0</v>
      </c>
      <c r="C659" s="6">
        <f t="shared" ca="1" si="351"/>
        <v>0.14385599488444489</v>
      </c>
      <c r="D659" s="6">
        <f t="shared" ca="1" si="351"/>
        <v>0.66945243476382144</v>
      </c>
      <c r="E659" s="6">
        <f t="shared" ca="1" si="373"/>
        <v>0.14385599488444489</v>
      </c>
      <c r="F659" s="6">
        <f t="shared" ca="1" si="374"/>
        <v>1</v>
      </c>
      <c r="G659" s="6">
        <f t="shared" ca="1" si="375"/>
        <v>2</v>
      </c>
      <c r="H659" s="6" t="str">
        <f t="shared" si="370"/>
        <v/>
      </c>
      <c r="I659" s="6" t="s">
        <v>160</v>
      </c>
      <c r="J659" s="6" t="s">
        <v>179</v>
      </c>
      <c r="K659" s="6">
        <f t="shared" ca="1" si="377"/>
        <v>-45</v>
      </c>
    </row>
    <row r="660" spans="1:28" x14ac:dyDescent="0.3">
      <c r="A660">
        <v>0</v>
      </c>
      <c r="B660" s="8">
        <v>0</v>
      </c>
      <c r="C660" s="6">
        <f t="shared" ca="1" si="351"/>
        <v>0.1467434641607126</v>
      </c>
      <c r="D660" s="6">
        <f t="shared" ca="1" si="351"/>
        <v>0.88439734776743273</v>
      </c>
      <c r="E660" s="6">
        <f t="shared" ca="1" si="373"/>
        <v>0.1467434641607126</v>
      </c>
      <c r="F660" s="6">
        <f t="shared" ca="1" si="374"/>
        <v>2</v>
      </c>
      <c r="G660" s="6">
        <f t="shared" ca="1" si="375"/>
        <v>3</v>
      </c>
      <c r="H660" s="6" t="str">
        <f t="shared" si="370"/>
        <v/>
      </c>
      <c r="I660" s="6" t="s">
        <v>160</v>
      </c>
      <c r="J660" s="6" t="s">
        <v>179</v>
      </c>
      <c r="K660" s="6">
        <f t="shared" ca="1" si="377"/>
        <v>480</v>
      </c>
      <c r="N660" s="18"/>
      <c r="Y660" s="9"/>
    </row>
    <row r="661" spans="1:28" x14ac:dyDescent="0.3">
      <c r="A661">
        <v>0</v>
      </c>
      <c r="B661" s="8">
        <v>0</v>
      </c>
      <c r="C661" s="6">
        <f t="shared" ca="1" si="351"/>
        <v>0.5237598528573999</v>
      </c>
      <c r="D661" s="6">
        <f t="shared" ca="1" si="351"/>
        <v>0.98456879637181127</v>
      </c>
      <c r="E661" s="6">
        <f t="shared" ca="1" si="373"/>
        <v>0.5237598528573999</v>
      </c>
      <c r="F661" s="6">
        <f t="shared" ca="1" si="374"/>
        <v>3</v>
      </c>
      <c r="G661" s="6">
        <f t="shared" ca="1" si="375"/>
        <v>1</v>
      </c>
      <c r="H661" s="6" t="str">
        <f t="shared" si="370"/>
        <v/>
      </c>
      <c r="I661" s="6" t="s">
        <v>160</v>
      </c>
      <c r="J661" s="6" t="s">
        <v>179</v>
      </c>
      <c r="K661" s="6">
        <f t="shared" ca="1" si="377"/>
        <v>210</v>
      </c>
      <c r="N661" s="18"/>
      <c r="Y661" s="9"/>
    </row>
    <row r="662" spans="1:28" x14ac:dyDescent="0.3">
      <c r="A662">
        <v>0</v>
      </c>
      <c r="B662" s="8">
        <v>0</v>
      </c>
      <c r="C662" s="6">
        <f t="shared" ca="1" si="351"/>
        <v>0.44224316376065465</v>
      </c>
      <c r="D662" s="6">
        <f t="shared" ca="1" si="351"/>
        <v>3.2434129389373956E-2</v>
      </c>
      <c r="E662" s="6">
        <f t="shared" ca="1" si="373"/>
        <v>0.44224316376065465</v>
      </c>
      <c r="F662" s="6">
        <f t="shared" ca="1" si="374"/>
        <v>3</v>
      </c>
      <c r="G662" s="6">
        <f t="shared" ca="1" si="375"/>
        <v>2</v>
      </c>
      <c r="H662" s="6" t="str">
        <f t="shared" si="370"/>
        <v/>
      </c>
      <c r="I662" s="6" t="s">
        <v>160</v>
      </c>
      <c r="J662" s="6" t="s">
        <v>179</v>
      </c>
      <c r="K662" s="6">
        <f t="shared" ca="1" si="377"/>
        <v>-225</v>
      </c>
      <c r="N662" s="18"/>
      <c r="Y662" s="9"/>
    </row>
    <row r="663" spans="1:28" x14ac:dyDescent="0.3">
      <c r="A663" t="s">
        <v>287</v>
      </c>
      <c r="B663" s="8">
        <v>0</v>
      </c>
      <c r="C663" s="8"/>
      <c r="D663" s="8"/>
      <c r="H663" s="6" t="str">
        <f t="shared" si="370"/>
        <v>\end{enumerate}\newpage   \section*{Cuenta:  20081900552  }\begin{enumerate}</v>
      </c>
      <c r="N663" s="18"/>
      <c r="Y663" s="9"/>
    </row>
    <row r="664" spans="1:28" x14ac:dyDescent="0.3">
      <c r="A664">
        <v>0</v>
      </c>
      <c r="B664" s="8">
        <v>0</v>
      </c>
      <c r="C664" s="6">
        <f t="shared" ref="C664:D664" ca="1" si="378">RAND()</f>
        <v>0.56766440214987413</v>
      </c>
      <c r="D664" s="6">
        <f t="shared" ca="1" si="378"/>
        <v>0.72580038503589495</v>
      </c>
      <c r="E664" s="6">
        <f t="shared" ref="E664:E673" ca="1" si="379">IF(C664&gt;0.1,      IF(C664&lt;0.6,C664,ABS(1-C664)),C664+0.5)</f>
        <v>0.56766440214987413</v>
      </c>
      <c r="F664" s="6">
        <f t="shared" ref="F664:F673" ca="1" si="380">MOD(ROUND(C664*100+35,0),4)</f>
        <v>0</v>
      </c>
      <c r="G664" s="6">
        <f t="shared" ref="G664:G673" ca="1" si="381">MOD(ROUND(D664*100+35,0),4)</f>
        <v>0</v>
      </c>
      <c r="H664" s="6" t="str">
        <f t="shared" si="370"/>
        <v/>
      </c>
      <c r="I664" s="6" t="s">
        <v>160</v>
      </c>
      <c r="J664" s="6" t="s">
        <v>179</v>
      </c>
      <c r="K664" s="6">
        <f t="shared" ref="K664:K668" ca="1" si="382">IF( F664&lt;2, IF(G664=1, (F664*(-2)+1)*(90+30), IF(G664=2, (F664-2)*(90+45), IF(G664=3, (F664*(-2)+1)*(90+60), (F664-2)*(90)))), IF(G664=1, (F664*(-1)+4)*(180+30),IF(G664=2, (F664-4)*(180+45),IF(G664=3, (F664*(-1)+4)*(180+60), (F664-4)*(180)))) )</f>
        <v>-180</v>
      </c>
      <c r="N664" s="18"/>
      <c r="Y664" s="9"/>
    </row>
    <row r="665" spans="1:28" x14ac:dyDescent="0.3">
      <c r="A665">
        <v>0</v>
      </c>
      <c r="B665" s="8">
        <v>0</v>
      </c>
      <c r="C665" s="6">
        <f t="shared" ca="1" si="351"/>
        <v>0.73757767145675579</v>
      </c>
      <c r="D665" s="6">
        <f t="shared" ca="1" si="351"/>
        <v>0.51027363458545116</v>
      </c>
      <c r="E665" s="6">
        <f t="shared" ca="1" si="379"/>
        <v>0.26242232854324421</v>
      </c>
      <c r="F665" s="6">
        <f t="shared" ca="1" si="380"/>
        <v>1</v>
      </c>
      <c r="G665" s="6">
        <f t="shared" ca="1" si="381"/>
        <v>2</v>
      </c>
      <c r="H665" s="6" t="str">
        <f t="shared" si="370"/>
        <v/>
      </c>
      <c r="I665" s="6" t="s">
        <v>160</v>
      </c>
      <c r="J665" s="6" t="s">
        <v>179</v>
      </c>
      <c r="K665" s="6">
        <f t="shared" ca="1" si="382"/>
        <v>-135</v>
      </c>
      <c r="N665" s="18"/>
      <c r="Y665" s="9"/>
    </row>
    <row r="666" spans="1:28" x14ac:dyDescent="0.3">
      <c r="A666">
        <v>0</v>
      </c>
      <c r="B666" s="8">
        <v>0</v>
      </c>
      <c r="C666" s="6">
        <f t="shared" ca="1" si="351"/>
        <v>0.92731943698088559</v>
      </c>
      <c r="D666" s="6">
        <f t="shared" ca="1" si="351"/>
        <v>0.82757482273334337</v>
      </c>
      <c r="E666" s="6">
        <f t="shared" ca="1" si="379"/>
        <v>7.2680563019114408E-2</v>
      </c>
      <c r="F666" s="6">
        <f t="shared" ca="1" si="380"/>
        <v>0</v>
      </c>
      <c r="G666" s="6">
        <f t="shared" ca="1" si="381"/>
        <v>2</v>
      </c>
      <c r="H666" s="6" t="str">
        <f t="shared" si="370"/>
        <v/>
      </c>
      <c r="I666" s="6" t="s">
        <v>160</v>
      </c>
      <c r="J666" s="6" t="s">
        <v>179</v>
      </c>
      <c r="K666" s="6">
        <f t="shared" ca="1" si="382"/>
        <v>-270</v>
      </c>
      <c r="Y666" s="9"/>
    </row>
    <row r="667" spans="1:28" x14ac:dyDescent="0.3">
      <c r="A667">
        <v>0</v>
      </c>
      <c r="B667" s="8">
        <v>0</v>
      </c>
      <c r="C667" s="6">
        <f t="shared" ca="1" si="351"/>
        <v>3.5736500742359234E-2</v>
      </c>
      <c r="D667" s="6">
        <f t="shared" ca="1" si="351"/>
        <v>0.74253709158080949</v>
      </c>
      <c r="E667" s="6">
        <f t="shared" ca="1" si="379"/>
        <v>0.53573650074235923</v>
      </c>
      <c r="F667" s="6">
        <f t="shared" ca="1" si="380"/>
        <v>3</v>
      </c>
      <c r="G667" s="6">
        <f t="shared" ca="1" si="381"/>
        <v>1</v>
      </c>
      <c r="H667" s="6" t="str">
        <f t="shared" si="370"/>
        <v/>
      </c>
      <c r="I667" s="6" t="s">
        <v>160</v>
      </c>
      <c r="J667" s="6" t="s">
        <v>179</v>
      </c>
      <c r="K667" s="6">
        <f t="shared" ca="1" si="382"/>
        <v>210</v>
      </c>
      <c r="Y667" s="9"/>
    </row>
    <row r="668" spans="1:28" x14ac:dyDescent="0.3">
      <c r="A668">
        <v>0</v>
      </c>
      <c r="B668" s="8">
        <v>0</v>
      </c>
      <c r="C668" s="6">
        <f t="shared" ca="1" si="351"/>
        <v>0.72252239179798816</v>
      </c>
      <c r="D668" s="6">
        <f t="shared" ca="1" si="351"/>
        <v>0.19746212329906421</v>
      </c>
      <c r="E668" s="6">
        <f t="shared" ca="1" si="379"/>
        <v>0.27747760820201184</v>
      </c>
      <c r="F668" s="6">
        <f t="shared" ca="1" si="380"/>
        <v>3</v>
      </c>
      <c r="G668" s="6">
        <f t="shared" ca="1" si="381"/>
        <v>3</v>
      </c>
      <c r="H668" s="6" t="str">
        <f t="shared" si="370"/>
        <v/>
      </c>
      <c r="I668" s="6" t="s">
        <v>160</v>
      </c>
      <c r="J668" s="6" t="s">
        <v>179</v>
      </c>
      <c r="K668" s="6">
        <f t="shared" ca="1" si="382"/>
        <v>240</v>
      </c>
      <c r="Y668" s="9"/>
    </row>
    <row r="669" spans="1:28" x14ac:dyDescent="0.3">
      <c r="A669">
        <v>0</v>
      </c>
      <c r="B669" s="8">
        <v>0</v>
      </c>
      <c r="C669" s="6">
        <f t="shared" ca="1" si="351"/>
        <v>0.11891036390375376</v>
      </c>
      <c r="D669" s="6">
        <f t="shared" ca="1" si="351"/>
        <v>0.77932442580706807</v>
      </c>
      <c r="E669" s="6">
        <f t="shared" ca="1" si="379"/>
        <v>0.11891036390375376</v>
      </c>
      <c r="F669" s="6">
        <f t="shared" ca="1" si="380"/>
        <v>3</v>
      </c>
      <c r="G669" s="6">
        <f t="shared" ca="1" si="381"/>
        <v>1</v>
      </c>
      <c r="H669" s="6" t="str">
        <f t="shared" si="370"/>
        <v/>
      </c>
      <c r="I669" s="6" t="s">
        <v>160</v>
      </c>
      <c r="J669" s="6" t="s">
        <v>179</v>
      </c>
      <c r="K669" s="6">
        <f t="shared" ref="K669:K673" ca="1" si="383">IF( F669&lt;2, IF(G669=1, (F669*(-2)+1)*(0+30), IF(G669=2, (F669-2)*(0+45), IF(G669=3, (F669*(-2)+1)*(0+60), (F669-2)*(0)))), IF(G669=1, (F669*(-1)+4)*(180+30),IF(G669=2, (F669-4)*(180+45),IF(G669=3, (F669*(-1)+4)*(180+60), (F669-4)*(180)))) )</f>
        <v>210</v>
      </c>
      <c r="Y669" s="9"/>
    </row>
    <row r="670" spans="1:28" x14ac:dyDescent="0.3">
      <c r="A670">
        <v>0</v>
      </c>
      <c r="B670" s="8">
        <v>0</v>
      </c>
      <c r="C670" s="6">
        <f t="shared" ca="1" si="351"/>
        <v>0.31779857623373076</v>
      </c>
      <c r="D670" s="6">
        <f t="shared" ca="1" si="351"/>
        <v>0.81366623467346544</v>
      </c>
      <c r="E670" s="6">
        <f t="shared" ca="1" si="379"/>
        <v>0.31779857623373076</v>
      </c>
      <c r="F670" s="6">
        <f t="shared" ca="1" si="380"/>
        <v>3</v>
      </c>
      <c r="G670" s="6">
        <f t="shared" ca="1" si="381"/>
        <v>0</v>
      </c>
      <c r="H670" s="6" t="str">
        <f t="shared" si="370"/>
        <v/>
      </c>
      <c r="I670" s="6" t="s">
        <v>160</v>
      </c>
      <c r="J670" s="6" t="s">
        <v>179</v>
      </c>
      <c r="K670" s="6">
        <f t="shared" ca="1" si="383"/>
        <v>-180</v>
      </c>
      <c r="Q670" s="10"/>
      <c r="R670" s="10"/>
      <c r="S670" s="10"/>
      <c r="T670" s="10"/>
      <c r="U670" s="10"/>
      <c r="V670" s="10"/>
      <c r="W670" s="10"/>
      <c r="X670" s="10"/>
      <c r="Y670" s="11"/>
      <c r="Z670" s="10"/>
      <c r="AA670" s="10"/>
      <c r="AB670" s="10"/>
    </row>
    <row r="671" spans="1:28" x14ac:dyDescent="0.3">
      <c r="A671">
        <v>0</v>
      </c>
      <c r="B671" s="8">
        <v>0</v>
      </c>
      <c r="C671" s="6">
        <f t="shared" ca="1" si="351"/>
        <v>0.97433335625215023</v>
      </c>
      <c r="D671" s="6">
        <f t="shared" ca="1" si="351"/>
        <v>0.59547151806900089</v>
      </c>
      <c r="E671" s="6">
        <f t="shared" ca="1" si="379"/>
        <v>2.5666643747849771E-2</v>
      </c>
      <c r="F671" s="6">
        <f t="shared" ca="1" si="380"/>
        <v>0</v>
      </c>
      <c r="G671" s="6">
        <f t="shared" ca="1" si="381"/>
        <v>3</v>
      </c>
      <c r="H671" s="6" t="str">
        <f t="shared" si="370"/>
        <v/>
      </c>
      <c r="I671" s="6" t="s">
        <v>160</v>
      </c>
      <c r="J671" s="6" t="s">
        <v>179</v>
      </c>
      <c r="K671" s="6">
        <f t="shared" ca="1" si="383"/>
        <v>60</v>
      </c>
      <c r="Y671" s="9"/>
    </row>
    <row r="672" spans="1:28" x14ac:dyDescent="0.3">
      <c r="A672">
        <v>0</v>
      </c>
      <c r="B672" s="8">
        <v>0</v>
      </c>
      <c r="C672" s="6">
        <f t="shared" ca="1" si="351"/>
        <v>7.4979404783100057E-2</v>
      </c>
      <c r="D672" s="6">
        <f t="shared" ca="1" si="351"/>
        <v>9.6386797432170601E-2</v>
      </c>
      <c r="E672" s="6">
        <f t="shared" ca="1" si="379"/>
        <v>0.57497940478310006</v>
      </c>
      <c r="F672" s="6">
        <f t="shared" ca="1" si="380"/>
        <v>2</v>
      </c>
      <c r="G672" s="6">
        <f t="shared" ca="1" si="381"/>
        <v>1</v>
      </c>
      <c r="H672" s="6" t="str">
        <f t="shared" si="370"/>
        <v/>
      </c>
      <c r="I672" s="6" t="s">
        <v>160</v>
      </c>
      <c r="J672" s="6" t="s">
        <v>179</v>
      </c>
      <c r="K672" s="6">
        <f t="shared" ca="1" si="383"/>
        <v>420</v>
      </c>
      <c r="Y672" s="9"/>
    </row>
    <row r="673" spans="1:28" x14ac:dyDescent="0.3">
      <c r="A673">
        <v>0</v>
      </c>
      <c r="B673" s="8">
        <v>0</v>
      </c>
      <c r="C673" s="6">
        <f t="shared" ca="1" si="351"/>
        <v>0.17593631944774912</v>
      </c>
      <c r="D673" s="6">
        <f t="shared" ca="1" si="351"/>
        <v>0.44290192446515086</v>
      </c>
      <c r="E673" s="6">
        <f t="shared" ca="1" si="379"/>
        <v>0.17593631944774912</v>
      </c>
      <c r="F673" s="6">
        <f t="shared" ca="1" si="380"/>
        <v>1</v>
      </c>
      <c r="G673" s="6">
        <f t="shared" ca="1" si="381"/>
        <v>3</v>
      </c>
      <c r="H673" s="6" t="str">
        <f t="shared" si="370"/>
        <v/>
      </c>
      <c r="I673" s="6" t="s">
        <v>160</v>
      </c>
      <c r="J673" s="6" t="s">
        <v>179</v>
      </c>
      <c r="K673" s="6">
        <f t="shared" ca="1" si="383"/>
        <v>-60</v>
      </c>
      <c r="Y673" s="9"/>
    </row>
    <row r="674" spans="1:28" x14ac:dyDescent="0.3">
      <c r="A674" t="s">
        <v>288</v>
      </c>
      <c r="B674" s="8">
        <v>0</v>
      </c>
      <c r="C674" s="8"/>
      <c r="D674" s="8"/>
      <c r="H674" s="6" t="str">
        <f t="shared" si="370"/>
        <v>\end{enumerate}\newpage   \section*{Cuenta:  20151902156  }\begin{enumerate}</v>
      </c>
      <c r="Y674" s="9"/>
    </row>
    <row r="675" spans="1:28" x14ac:dyDescent="0.3">
      <c r="A675">
        <v>0</v>
      </c>
      <c r="B675" s="8">
        <v>0</v>
      </c>
      <c r="C675" s="6">
        <f t="shared" ref="C675:D738" ca="1" si="384">RAND()</f>
        <v>0.64791958657400273</v>
      </c>
      <c r="D675" s="6">
        <f t="shared" ca="1" si="384"/>
        <v>0.61102119762347162</v>
      </c>
      <c r="E675" s="6">
        <f t="shared" ref="E675:E684" ca="1" si="385">IF(C675&gt;0.1,      IF(C675&lt;0.6,C675,ABS(1-C675)),C675+0.5)</f>
        <v>0.35208041342599727</v>
      </c>
      <c r="F675" s="6">
        <f t="shared" ref="F675:F684" ca="1" si="386">MOD(ROUND(C675*100+35,0),4)</f>
        <v>0</v>
      </c>
      <c r="G675" s="6">
        <f t="shared" ref="G675:G684" ca="1" si="387">MOD(ROUND(D675*100+35,0),4)</f>
        <v>0</v>
      </c>
      <c r="H675" s="6" t="str">
        <f t="shared" si="370"/>
        <v/>
      </c>
      <c r="I675" s="6" t="s">
        <v>160</v>
      </c>
      <c r="J675" s="6" t="s">
        <v>179</v>
      </c>
      <c r="K675" s="6">
        <f t="shared" ref="K675:K679" ca="1" si="388">IF( F675&lt;2, IF(G675=1, (F675*(-2)+1)*(90+30), IF(G675=2, (F675-2)*(90+45), IF(G675=3, (F675*(-2)+1)*(90+60), (F675-2)*(90)))), IF(G675=1, (F675*(-1)+4)*(180+30),IF(G675=2, (F675-4)*(180+45),IF(G675=3, (F675*(-1)+4)*(180+60), (F675-4)*(180)))) )</f>
        <v>-180</v>
      </c>
    </row>
    <row r="676" spans="1:28" x14ac:dyDescent="0.3">
      <c r="A676">
        <v>0</v>
      </c>
      <c r="B676" s="8">
        <v>0</v>
      </c>
      <c r="C676" s="6">
        <f t="shared" ca="1" si="384"/>
        <v>0.19021371689366773</v>
      </c>
      <c r="D676" s="6">
        <f t="shared" ca="1" si="384"/>
        <v>0.66934334163752296</v>
      </c>
      <c r="E676" s="6">
        <f t="shared" ca="1" si="385"/>
        <v>0.19021371689366773</v>
      </c>
      <c r="F676" s="6">
        <f t="shared" ca="1" si="386"/>
        <v>2</v>
      </c>
      <c r="G676" s="6">
        <f t="shared" ca="1" si="387"/>
        <v>2</v>
      </c>
      <c r="H676" s="6" t="str">
        <f t="shared" si="370"/>
        <v/>
      </c>
      <c r="I676" s="6" t="s">
        <v>160</v>
      </c>
      <c r="J676" s="6" t="s">
        <v>179</v>
      </c>
      <c r="K676" s="6">
        <f t="shared" ca="1" si="388"/>
        <v>-450</v>
      </c>
      <c r="N676" s="18"/>
      <c r="Y676" s="9"/>
    </row>
    <row r="677" spans="1:28" x14ac:dyDescent="0.3">
      <c r="A677">
        <v>0</v>
      </c>
      <c r="B677" s="8">
        <v>0</v>
      </c>
      <c r="C677" s="6">
        <f t="shared" ca="1" si="384"/>
        <v>0.67515322321259474</v>
      </c>
      <c r="D677" s="6">
        <f t="shared" ca="1" si="384"/>
        <v>0.68543537295289292</v>
      </c>
      <c r="E677" s="6">
        <f t="shared" ca="1" si="385"/>
        <v>0.32484677678740526</v>
      </c>
      <c r="F677" s="6">
        <f t="shared" ca="1" si="386"/>
        <v>3</v>
      </c>
      <c r="G677" s="6">
        <f t="shared" ca="1" si="387"/>
        <v>0</v>
      </c>
      <c r="H677" s="6" t="str">
        <f t="shared" si="370"/>
        <v/>
      </c>
      <c r="I677" s="6" t="s">
        <v>160</v>
      </c>
      <c r="J677" s="6" t="s">
        <v>179</v>
      </c>
      <c r="K677" s="6">
        <f t="shared" ca="1" si="388"/>
        <v>-180</v>
      </c>
      <c r="N677" s="18"/>
      <c r="Y677" s="9"/>
    </row>
    <row r="678" spans="1:28" x14ac:dyDescent="0.3">
      <c r="A678">
        <v>0</v>
      </c>
      <c r="B678" s="8">
        <v>0</v>
      </c>
      <c r="C678" s="6">
        <f t="shared" ca="1" si="384"/>
        <v>0.13968834104987571</v>
      </c>
      <c r="D678" s="6">
        <f t="shared" ca="1" si="384"/>
        <v>7.5227862329052875E-2</v>
      </c>
      <c r="E678" s="6">
        <f t="shared" ca="1" si="385"/>
        <v>0.13968834104987571</v>
      </c>
      <c r="F678" s="6">
        <f t="shared" ca="1" si="386"/>
        <v>1</v>
      </c>
      <c r="G678" s="6">
        <f t="shared" ca="1" si="387"/>
        <v>3</v>
      </c>
      <c r="H678" s="6" t="str">
        <f t="shared" si="370"/>
        <v/>
      </c>
      <c r="I678" s="6" t="s">
        <v>160</v>
      </c>
      <c r="J678" s="6" t="s">
        <v>179</v>
      </c>
      <c r="K678" s="6">
        <f t="shared" ca="1" si="388"/>
        <v>-150</v>
      </c>
      <c r="N678" s="18"/>
      <c r="Y678" s="9"/>
    </row>
    <row r="679" spans="1:28" x14ac:dyDescent="0.3">
      <c r="A679">
        <v>0</v>
      </c>
      <c r="B679" s="8">
        <v>0</v>
      </c>
      <c r="C679" s="6">
        <f t="shared" ca="1" si="384"/>
        <v>0.76094654585354304</v>
      </c>
      <c r="D679" s="6">
        <f t="shared" ca="1" si="384"/>
        <v>0.34805773547250418</v>
      </c>
      <c r="E679" s="6">
        <f t="shared" ca="1" si="385"/>
        <v>0.23905345414645696</v>
      </c>
      <c r="F679" s="6">
        <f t="shared" ca="1" si="386"/>
        <v>3</v>
      </c>
      <c r="G679" s="6">
        <f t="shared" ca="1" si="387"/>
        <v>2</v>
      </c>
      <c r="H679" s="6" t="str">
        <f t="shared" si="370"/>
        <v/>
      </c>
      <c r="I679" s="6" t="s">
        <v>160</v>
      </c>
      <c r="J679" s="6" t="s">
        <v>179</v>
      </c>
      <c r="K679" s="6">
        <f t="shared" ca="1" si="388"/>
        <v>-225</v>
      </c>
      <c r="N679" s="18"/>
      <c r="Y679" s="9"/>
    </row>
    <row r="680" spans="1:28" x14ac:dyDescent="0.3">
      <c r="A680">
        <v>0</v>
      </c>
      <c r="B680" s="8">
        <v>0</v>
      </c>
      <c r="C680" s="6">
        <f t="shared" ca="1" si="384"/>
        <v>0.34640274992599041</v>
      </c>
      <c r="D680" s="6">
        <f t="shared" ca="1" si="384"/>
        <v>0.9709491763764706</v>
      </c>
      <c r="E680" s="6">
        <f t="shared" ca="1" si="385"/>
        <v>0.34640274992599041</v>
      </c>
      <c r="F680" s="6">
        <f t="shared" ca="1" si="386"/>
        <v>2</v>
      </c>
      <c r="G680" s="6">
        <f t="shared" ca="1" si="387"/>
        <v>0</v>
      </c>
      <c r="H680" s="6" t="str">
        <f t="shared" si="370"/>
        <v/>
      </c>
      <c r="I680" s="6" t="s">
        <v>160</v>
      </c>
      <c r="J680" s="6" t="s">
        <v>179</v>
      </c>
      <c r="K680" s="6">
        <f t="shared" ref="K680:K684" ca="1" si="389">IF( F680&lt;2, IF(G680=1, (F680*(-2)+1)*(0+30), IF(G680=2, (F680-2)*(0+45), IF(G680=3, (F680*(-2)+1)*(0+60), (F680-2)*(0)))), IF(G680=1, (F680*(-1)+4)*(180+30),IF(G680=2, (F680-4)*(180+45),IF(G680=3, (F680*(-1)+4)*(180+60), (F680-4)*(180)))) )</f>
        <v>-360</v>
      </c>
      <c r="N680" s="18"/>
      <c r="Y680" s="9"/>
    </row>
    <row r="681" spans="1:28" x14ac:dyDescent="0.3">
      <c r="A681">
        <v>0</v>
      </c>
      <c r="B681" s="8">
        <v>0</v>
      </c>
      <c r="C681" s="6">
        <f t="shared" ca="1" si="384"/>
        <v>1.4695875092114008E-2</v>
      </c>
      <c r="D681" s="6">
        <f t="shared" ca="1" si="384"/>
        <v>0.34587923976415269</v>
      </c>
      <c r="E681" s="6">
        <f t="shared" ca="1" si="385"/>
        <v>0.51469587509211401</v>
      </c>
      <c r="F681" s="6">
        <f t="shared" ca="1" si="386"/>
        <v>0</v>
      </c>
      <c r="G681" s="6">
        <f t="shared" ca="1" si="387"/>
        <v>2</v>
      </c>
      <c r="H681" s="6" t="str">
        <f t="shared" si="370"/>
        <v/>
      </c>
      <c r="I681" s="6" t="s">
        <v>160</v>
      </c>
      <c r="J681" s="6" t="s">
        <v>179</v>
      </c>
      <c r="K681" s="6">
        <f t="shared" ca="1" si="389"/>
        <v>-90</v>
      </c>
      <c r="N681" s="18"/>
      <c r="Y681" s="9"/>
    </row>
    <row r="682" spans="1:28" x14ac:dyDescent="0.3">
      <c r="A682">
        <v>0</v>
      </c>
      <c r="B682" s="8">
        <v>0</v>
      </c>
      <c r="C682" s="6">
        <f t="shared" ca="1" si="384"/>
        <v>0.2348964969912446</v>
      </c>
      <c r="D682" s="6">
        <f t="shared" ca="1" si="384"/>
        <v>0.61449347128442655</v>
      </c>
      <c r="E682" s="6">
        <f t="shared" ca="1" si="385"/>
        <v>0.2348964969912446</v>
      </c>
      <c r="F682" s="6">
        <f t="shared" ca="1" si="386"/>
        <v>2</v>
      </c>
      <c r="G682" s="6">
        <f t="shared" ca="1" si="387"/>
        <v>0</v>
      </c>
      <c r="H682" s="6" t="str">
        <f t="shared" si="370"/>
        <v/>
      </c>
      <c r="I682" s="6" t="s">
        <v>160</v>
      </c>
      <c r="J682" s="6" t="s">
        <v>179</v>
      </c>
      <c r="K682" s="6">
        <f t="shared" ca="1" si="389"/>
        <v>-360</v>
      </c>
      <c r="Y682" s="9"/>
    </row>
    <row r="683" spans="1:28" x14ac:dyDescent="0.3">
      <c r="A683">
        <v>0</v>
      </c>
      <c r="B683" s="8">
        <v>0</v>
      </c>
      <c r="C683" s="6">
        <f t="shared" ca="1" si="384"/>
        <v>0.72869693001625557</v>
      </c>
      <c r="D683" s="6">
        <f t="shared" ca="1" si="384"/>
        <v>0.80806316900989705</v>
      </c>
      <c r="E683" s="6">
        <f t="shared" ca="1" si="385"/>
        <v>0.27130306998374443</v>
      </c>
      <c r="F683" s="6">
        <f t="shared" ca="1" si="386"/>
        <v>0</v>
      </c>
      <c r="G683" s="6">
        <f t="shared" ca="1" si="387"/>
        <v>0</v>
      </c>
      <c r="H683" s="6" t="str">
        <f t="shared" si="370"/>
        <v/>
      </c>
      <c r="I683" s="6" t="s">
        <v>160</v>
      </c>
      <c r="J683" s="6" t="s">
        <v>179</v>
      </c>
      <c r="K683" s="6">
        <f t="shared" ca="1" si="389"/>
        <v>0</v>
      </c>
      <c r="Y683" s="9"/>
    </row>
    <row r="684" spans="1:28" x14ac:dyDescent="0.3">
      <c r="A684">
        <v>0</v>
      </c>
      <c r="B684" s="8">
        <v>0</v>
      </c>
      <c r="C684" s="6">
        <f t="shared" ca="1" si="384"/>
        <v>0.99736260893904904</v>
      </c>
      <c r="D684" s="6">
        <f t="shared" ca="1" si="384"/>
        <v>4.3109632780174101E-2</v>
      </c>
      <c r="E684" s="6">
        <f t="shared" ca="1" si="385"/>
        <v>2.6373910609509554E-3</v>
      </c>
      <c r="F684" s="6">
        <f t="shared" ca="1" si="386"/>
        <v>3</v>
      </c>
      <c r="G684" s="6">
        <f t="shared" ca="1" si="387"/>
        <v>3</v>
      </c>
      <c r="H684" s="6" t="str">
        <f t="shared" si="370"/>
        <v/>
      </c>
      <c r="I684" s="6" t="s">
        <v>160</v>
      </c>
      <c r="J684" s="6" t="s">
        <v>179</v>
      </c>
      <c r="K684" s="6">
        <f t="shared" ca="1" si="389"/>
        <v>240</v>
      </c>
      <c r="Y684" s="9"/>
    </row>
    <row r="685" spans="1:28" x14ac:dyDescent="0.3">
      <c r="A685" t="s">
        <v>289</v>
      </c>
      <c r="B685" s="8">
        <v>0</v>
      </c>
      <c r="C685" s="8"/>
      <c r="D685" s="8"/>
      <c r="H685" s="6" t="str">
        <f t="shared" si="370"/>
        <v>\end{enumerate}\newpage   \section*{Cuenta:  20151902467  }\begin{enumerate}</v>
      </c>
      <c r="Y685" s="9"/>
    </row>
    <row r="686" spans="1:28" x14ac:dyDescent="0.3">
      <c r="A686">
        <v>0</v>
      </c>
      <c r="B686" s="8">
        <v>0</v>
      </c>
      <c r="C686" s="6">
        <f t="shared" ref="C686:D686" ca="1" si="390">RAND()</f>
        <v>0.19999750804308802</v>
      </c>
      <c r="D686" s="6">
        <f t="shared" ca="1" si="390"/>
        <v>0.61880963821903956</v>
      </c>
      <c r="E686" s="6">
        <f t="shared" ref="E686:E695" ca="1" si="391">IF(C686&gt;0.1,      IF(C686&lt;0.6,C686,ABS(1-C686)),C686+0.5)</f>
        <v>0.19999750804308802</v>
      </c>
      <c r="F686" s="6">
        <f t="shared" ref="F686:F695" ca="1" si="392">MOD(ROUND(C686*100+35,0),4)</f>
        <v>3</v>
      </c>
      <c r="G686" s="6">
        <f t="shared" ref="G686:G695" ca="1" si="393">MOD(ROUND(D686*100+35,0),4)</f>
        <v>1</v>
      </c>
      <c r="H686" s="6" t="str">
        <f t="shared" si="370"/>
        <v/>
      </c>
      <c r="I686" s="6" t="s">
        <v>160</v>
      </c>
      <c r="J686" s="6" t="s">
        <v>179</v>
      </c>
      <c r="K686" s="6">
        <f t="shared" ref="K686:K690" ca="1" si="394">IF( F686&lt;2, IF(G686=1, (F686*(-2)+1)*(90+30), IF(G686=2, (F686-2)*(90+45), IF(G686=3, (F686*(-2)+1)*(90+60), (F686-2)*(90)))), IF(G686=1, (F686*(-1)+4)*(180+30),IF(G686=2, (F686-4)*(180+45),IF(G686=3, (F686*(-1)+4)*(180+60), (F686-4)*(180)))) )</f>
        <v>210</v>
      </c>
      <c r="Q686" s="10"/>
      <c r="R686" s="10"/>
      <c r="S686" s="10"/>
      <c r="T686" s="10"/>
      <c r="U686" s="10"/>
      <c r="V686" s="10"/>
      <c r="W686" s="10"/>
      <c r="X686" s="10"/>
      <c r="Y686" s="11"/>
      <c r="Z686" s="10"/>
      <c r="AA686" s="10"/>
      <c r="AB686" s="10"/>
    </row>
    <row r="687" spans="1:28" x14ac:dyDescent="0.3">
      <c r="A687">
        <v>0</v>
      </c>
      <c r="B687" s="8">
        <v>0</v>
      </c>
      <c r="C687" s="6">
        <f t="shared" ca="1" si="384"/>
        <v>3.7536174570551917E-2</v>
      </c>
      <c r="D687" s="6">
        <f t="shared" ca="1" si="384"/>
        <v>0.84365006060711667</v>
      </c>
      <c r="E687" s="6">
        <f t="shared" ca="1" si="391"/>
        <v>0.53753617457055192</v>
      </c>
      <c r="F687" s="6">
        <f t="shared" ca="1" si="392"/>
        <v>3</v>
      </c>
      <c r="G687" s="6">
        <f t="shared" ca="1" si="393"/>
        <v>3</v>
      </c>
      <c r="H687" s="6" t="str">
        <f t="shared" si="370"/>
        <v/>
      </c>
      <c r="I687" s="6" t="s">
        <v>160</v>
      </c>
      <c r="J687" s="6" t="s">
        <v>179</v>
      </c>
      <c r="K687" s="6">
        <f t="shared" ca="1" si="394"/>
        <v>240</v>
      </c>
      <c r="Y687" s="9"/>
    </row>
    <row r="688" spans="1:28" x14ac:dyDescent="0.3">
      <c r="A688">
        <v>0</v>
      </c>
      <c r="B688" s="8">
        <v>0</v>
      </c>
      <c r="C688" s="6">
        <f t="shared" ca="1" si="384"/>
        <v>0.77208047918311051</v>
      </c>
      <c r="D688" s="6">
        <f t="shared" ca="1" si="384"/>
        <v>0.99960264599099569</v>
      </c>
      <c r="E688" s="6">
        <f t="shared" ca="1" si="391"/>
        <v>0.22791952081688949</v>
      </c>
      <c r="F688" s="6">
        <f t="shared" ca="1" si="392"/>
        <v>0</v>
      </c>
      <c r="G688" s="6">
        <f t="shared" ca="1" si="393"/>
        <v>3</v>
      </c>
      <c r="H688" s="6" t="str">
        <f t="shared" si="370"/>
        <v/>
      </c>
      <c r="I688" s="6" t="s">
        <v>160</v>
      </c>
      <c r="J688" s="6" t="s">
        <v>179</v>
      </c>
      <c r="K688" s="6">
        <f t="shared" ca="1" si="394"/>
        <v>150</v>
      </c>
      <c r="Y688" s="9"/>
    </row>
    <row r="689" spans="1:28" x14ac:dyDescent="0.3">
      <c r="A689">
        <v>0</v>
      </c>
      <c r="B689" s="8">
        <v>0</v>
      </c>
      <c r="C689" s="6">
        <f t="shared" ca="1" si="384"/>
        <v>0.48207274679016321</v>
      </c>
      <c r="D689" s="6">
        <f t="shared" ca="1" si="384"/>
        <v>0.49097756858935748</v>
      </c>
      <c r="E689" s="6">
        <f t="shared" ca="1" si="391"/>
        <v>0.48207274679016321</v>
      </c>
      <c r="F689" s="6">
        <f t="shared" ca="1" si="392"/>
        <v>3</v>
      </c>
      <c r="G689" s="6">
        <f t="shared" ca="1" si="393"/>
        <v>0</v>
      </c>
      <c r="H689" s="6" t="str">
        <f t="shared" si="370"/>
        <v/>
      </c>
      <c r="I689" s="6" t="s">
        <v>160</v>
      </c>
      <c r="J689" s="6" t="s">
        <v>179</v>
      </c>
      <c r="K689" s="6">
        <f t="shared" ca="1" si="394"/>
        <v>-180</v>
      </c>
      <c r="Y689" s="9"/>
    </row>
    <row r="690" spans="1:28" x14ac:dyDescent="0.3">
      <c r="A690">
        <v>0</v>
      </c>
      <c r="B690" s="8">
        <v>0</v>
      </c>
      <c r="C690" s="6">
        <f t="shared" ca="1" si="384"/>
        <v>0.39432242511521542</v>
      </c>
      <c r="D690" s="6">
        <f t="shared" ca="1" si="384"/>
        <v>0.53377502721334047</v>
      </c>
      <c r="E690" s="6">
        <f t="shared" ca="1" si="391"/>
        <v>0.39432242511521542</v>
      </c>
      <c r="F690" s="6">
        <f t="shared" ca="1" si="392"/>
        <v>2</v>
      </c>
      <c r="G690" s="6">
        <f t="shared" ca="1" si="393"/>
        <v>0</v>
      </c>
      <c r="H690" s="6" t="str">
        <f t="shared" si="370"/>
        <v/>
      </c>
      <c r="I690" s="6" t="s">
        <v>160</v>
      </c>
      <c r="J690" s="6" t="s">
        <v>179</v>
      </c>
      <c r="K690" s="6">
        <f t="shared" ca="1" si="394"/>
        <v>-360</v>
      </c>
      <c r="Y690" s="9"/>
    </row>
    <row r="691" spans="1:28" x14ac:dyDescent="0.3">
      <c r="A691">
        <v>0</v>
      </c>
      <c r="B691" s="8">
        <v>0</v>
      </c>
      <c r="C691" s="6">
        <f t="shared" ca="1" si="384"/>
        <v>0.24912436718246822</v>
      </c>
      <c r="D691" s="6">
        <f t="shared" ca="1" si="384"/>
        <v>0.77513224479516707</v>
      </c>
      <c r="E691" s="6">
        <f t="shared" ca="1" si="391"/>
        <v>0.24912436718246822</v>
      </c>
      <c r="F691" s="6">
        <f t="shared" ca="1" si="392"/>
        <v>0</v>
      </c>
      <c r="G691" s="6">
        <f t="shared" ca="1" si="393"/>
        <v>1</v>
      </c>
      <c r="H691" s="6" t="str">
        <f t="shared" si="370"/>
        <v/>
      </c>
      <c r="I691" s="6" t="s">
        <v>160</v>
      </c>
      <c r="J691" s="6" t="s">
        <v>179</v>
      </c>
      <c r="K691" s="6">
        <f t="shared" ref="K691:K695" ca="1" si="395">IF( F691&lt;2, IF(G691=1, (F691*(-2)+1)*(0+30), IF(G691=2, (F691-2)*(0+45), IF(G691=3, (F691*(-2)+1)*(0+60), (F691-2)*(0)))), IF(G691=1, (F691*(-1)+4)*(180+30),IF(G691=2, (F691-4)*(180+45),IF(G691=3, (F691*(-1)+4)*(180+60), (F691-4)*(180)))) )</f>
        <v>30</v>
      </c>
    </row>
    <row r="692" spans="1:28" x14ac:dyDescent="0.3">
      <c r="A692">
        <v>0</v>
      </c>
      <c r="B692" s="8">
        <v>0</v>
      </c>
      <c r="C692" s="6">
        <f t="shared" ca="1" si="384"/>
        <v>0.37901135191773072</v>
      </c>
      <c r="D692" s="6">
        <f t="shared" ca="1" si="384"/>
        <v>0.80192625913522442</v>
      </c>
      <c r="E692" s="6">
        <f t="shared" ca="1" si="391"/>
        <v>0.37901135191773072</v>
      </c>
      <c r="F692" s="6">
        <f t="shared" ca="1" si="392"/>
        <v>1</v>
      </c>
      <c r="G692" s="6">
        <f t="shared" ca="1" si="393"/>
        <v>3</v>
      </c>
      <c r="H692" s="6" t="str">
        <f t="shared" si="370"/>
        <v/>
      </c>
      <c r="I692" s="6" t="s">
        <v>160</v>
      </c>
      <c r="J692" s="6" t="s">
        <v>179</v>
      </c>
      <c r="K692" s="6">
        <f t="shared" ca="1" si="395"/>
        <v>-60</v>
      </c>
      <c r="N692" s="18"/>
      <c r="Y692" s="9"/>
    </row>
    <row r="693" spans="1:28" x14ac:dyDescent="0.3">
      <c r="A693">
        <v>0</v>
      </c>
      <c r="B693" s="8">
        <v>0</v>
      </c>
      <c r="C693" s="6">
        <f t="shared" ca="1" si="384"/>
        <v>0.64360285133731765</v>
      </c>
      <c r="D693" s="6">
        <f t="shared" ca="1" si="384"/>
        <v>0.96676541563811991</v>
      </c>
      <c r="E693" s="6">
        <f t="shared" ca="1" si="391"/>
        <v>0.35639714866268235</v>
      </c>
      <c r="F693" s="6">
        <f t="shared" ca="1" si="392"/>
        <v>3</v>
      </c>
      <c r="G693" s="6">
        <f t="shared" ca="1" si="393"/>
        <v>0</v>
      </c>
      <c r="H693" s="6" t="str">
        <f t="shared" si="370"/>
        <v/>
      </c>
      <c r="I693" s="6" t="s">
        <v>160</v>
      </c>
      <c r="J693" s="6" t="s">
        <v>179</v>
      </c>
      <c r="K693" s="6">
        <f t="shared" ca="1" si="395"/>
        <v>-180</v>
      </c>
      <c r="N693" s="18"/>
      <c r="Y693" s="9"/>
    </row>
    <row r="694" spans="1:28" x14ac:dyDescent="0.3">
      <c r="A694">
        <v>0</v>
      </c>
      <c r="B694" s="8">
        <v>0</v>
      </c>
      <c r="C694" s="6">
        <f t="shared" ca="1" si="384"/>
        <v>0.50531555025778307</v>
      </c>
      <c r="D694" s="6">
        <f t="shared" ca="1" si="384"/>
        <v>0.72800176604412103</v>
      </c>
      <c r="E694" s="6">
        <f t="shared" ca="1" si="391"/>
        <v>0.50531555025778307</v>
      </c>
      <c r="F694" s="6">
        <f t="shared" ca="1" si="392"/>
        <v>2</v>
      </c>
      <c r="G694" s="6">
        <f t="shared" ca="1" si="393"/>
        <v>0</v>
      </c>
      <c r="H694" s="6" t="str">
        <f t="shared" si="370"/>
        <v/>
      </c>
      <c r="I694" s="6" t="s">
        <v>160</v>
      </c>
      <c r="J694" s="6" t="s">
        <v>179</v>
      </c>
      <c r="K694" s="6">
        <f t="shared" ca="1" si="395"/>
        <v>-360</v>
      </c>
      <c r="N694" s="18"/>
      <c r="Y694" s="9"/>
    </row>
    <row r="695" spans="1:28" x14ac:dyDescent="0.3">
      <c r="A695">
        <v>0</v>
      </c>
      <c r="B695" s="8">
        <v>0</v>
      </c>
      <c r="C695" s="6">
        <f t="shared" ca="1" si="384"/>
        <v>0.78603169203360856</v>
      </c>
      <c r="D695" s="6">
        <f t="shared" ca="1" si="384"/>
        <v>0.32316598975424649</v>
      </c>
      <c r="E695" s="6">
        <f t="shared" ca="1" si="391"/>
        <v>0.21396830796639144</v>
      </c>
      <c r="F695" s="6">
        <f t="shared" ca="1" si="392"/>
        <v>2</v>
      </c>
      <c r="G695" s="6">
        <f t="shared" ca="1" si="393"/>
        <v>3</v>
      </c>
      <c r="H695" s="6" t="str">
        <f t="shared" si="370"/>
        <v/>
      </c>
      <c r="I695" s="6" t="s">
        <v>160</v>
      </c>
      <c r="J695" s="6" t="s">
        <v>179</v>
      </c>
      <c r="K695" s="6">
        <f t="shared" ca="1" si="395"/>
        <v>480</v>
      </c>
      <c r="N695" s="18"/>
      <c r="Y695" s="9"/>
    </row>
    <row r="696" spans="1:28" x14ac:dyDescent="0.3">
      <c r="A696" t="s">
        <v>290</v>
      </c>
      <c r="B696" s="8">
        <v>0</v>
      </c>
      <c r="C696" s="8"/>
      <c r="D696" s="8"/>
      <c r="H696" s="6" t="str">
        <f t="shared" si="370"/>
        <v>\end{enumerate}\newpage   \section*{Cuenta:  20161030585  }\begin{enumerate}</v>
      </c>
      <c r="N696" s="18"/>
      <c r="Y696" s="9"/>
    </row>
    <row r="697" spans="1:28" x14ac:dyDescent="0.3">
      <c r="A697">
        <v>0</v>
      </c>
      <c r="B697" s="8">
        <v>0</v>
      </c>
      <c r="C697" s="6">
        <f t="shared" ref="C697:D697" ca="1" si="396">RAND()</f>
        <v>0.24649045415253945</v>
      </c>
      <c r="D697" s="6">
        <f t="shared" ca="1" si="396"/>
        <v>0.4347146618513329</v>
      </c>
      <c r="E697" s="6">
        <f t="shared" ref="E697:E706" ca="1" si="397">IF(C697&gt;0.1,      IF(C697&lt;0.6,C697,ABS(1-C697)),C697+0.5)</f>
        <v>0.24649045415253945</v>
      </c>
      <c r="F697" s="6">
        <f t="shared" ref="F697:F706" ca="1" si="398">MOD(ROUND(C697*100+35,0),4)</f>
        <v>0</v>
      </c>
      <c r="G697" s="6">
        <f t="shared" ref="G697:G706" ca="1" si="399">MOD(ROUND(D697*100+35,0),4)</f>
        <v>2</v>
      </c>
      <c r="H697" s="6" t="str">
        <f t="shared" si="370"/>
        <v/>
      </c>
      <c r="I697" s="6" t="s">
        <v>160</v>
      </c>
      <c r="J697" s="6" t="s">
        <v>179</v>
      </c>
      <c r="K697" s="6">
        <f t="shared" ref="K697:K701" ca="1" si="400">IF( F697&lt;2, IF(G697=1, (F697*(-2)+1)*(90+30), IF(G697=2, (F697-2)*(90+45), IF(G697=3, (F697*(-2)+1)*(90+60), (F697-2)*(90)))), IF(G697=1, (F697*(-1)+4)*(180+30),IF(G697=2, (F697-4)*(180+45),IF(G697=3, (F697*(-1)+4)*(180+60), (F697-4)*(180)))) )</f>
        <v>-270</v>
      </c>
      <c r="N697" s="18"/>
      <c r="Y697" s="9"/>
    </row>
    <row r="698" spans="1:28" x14ac:dyDescent="0.3">
      <c r="A698">
        <v>0</v>
      </c>
      <c r="B698" s="8">
        <v>0</v>
      </c>
      <c r="C698" s="6">
        <f t="shared" ca="1" si="384"/>
        <v>0.82730496251268915</v>
      </c>
      <c r="D698" s="6">
        <f t="shared" ca="1" si="384"/>
        <v>0.40122276450571481</v>
      </c>
      <c r="E698" s="6">
        <f t="shared" ca="1" si="397"/>
        <v>0.17269503748731085</v>
      </c>
      <c r="F698" s="6">
        <f t="shared" ca="1" si="398"/>
        <v>2</v>
      </c>
      <c r="G698" s="6">
        <f t="shared" ca="1" si="399"/>
        <v>3</v>
      </c>
      <c r="H698" s="6" t="str">
        <f t="shared" si="370"/>
        <v/>
      </c>
      <c r="I698" s="6" t="s">
        <v>160</v>
      </c>
      <c r="J698" s="6" t="s">
        <v>179</v>
      </c>
      <c r="K698" s="6">
        <f t="shared" ca="1" si="400"/>
        <v>480</v>
      </c>
      <c r="Y698" s="9"/>
    </row>
    <row r="699" spans="1:28" x14ac:dyDescent="0.3">
      <c r="A699">
        <v>0</v>
      </c>
      <c r="B699" s="8">
        <v>0</v>
      </c>
      <c r="C699" s="6">
        <f t="shared" ca="1" si="384"/>
        <v>0.2166318203056663</v>
      </c>
      <c r="D699" s="6">
        <f t="shared" ca="1" si="384"/>
        <v>0.54560141601582335</v>
      </c>
      <c r="E699" s="6">
        <f t="shared" ca="1" si="397"/>
        <v>0.2166318203056663</v>
      </c>
      <c r="F699" s="6">
        <f t="shared" ca="1" si="398"/>
        <v>1</v>
      </c>
      <c r="G699" s="6">
        <f t="shared" ca="1" si="399"/>
        <v>2</v>
      </c>
      <c r="H699" s="6" t="str">
        <f t="shared" si="370"/>
        <v/>
      </c>
      <c r="I699" s="6" t="s">
        <v>160</v>
      </c>
      <c r="J699" s="6" t="s">
        <v>179</v>
      </c>
      <c r="K699" s="6">
        <f t="shared" ca="1" si="400"/>
        <v>-135</v>
      </c>
      <c r="Y699" s="9"/>
    </row>
    <row r="700" spans="1:28" x14ac:dyDescent="0.3">
      <c r="A700">
        <v>0</v>
      </c>
      <c r="B700" s="8">
        <v>0</v>
      </c>
      <c r="C700" s="6">
        <f t="shared" ca="1" si="384"/>
        <v>0.17796055083434681</v>
      </c>
      <c r="D700" s="6">
        <f t="shared" ca="1" si="384"/>
        <v>0.89886754529388335</v>
      </c>
      <c r="E700" s="6">
        <f t="shared" ca="1" si="397"/>
        <v>0.17796055083434681</v>
      </c>
      <c r="F700" s="6">
        <f t="shared" ca="1" si="398"/>
        <v>1</v>
      </c>
      <c r="G700" s="6">
        <f t="shared" ca="1" si="399"/>
        <v>1</v>
      </c>
      <c r="H700" s="6" t="str">
        <f t="shared" si="370"/>
        <v/>
      </c>
      <c r="I700" s="6" t="s">
        <v>160</v>
      </c>
      <c r="J700" s="6" t="s">
        <v>179</v>
      </c>
      <c r="K700" s="6">
        <f t="shared" ca="1" si="400"/>
        <v>-120</v>
      </c>
      <c r="Y700" s="9"/>
    </row>
    <row r="701" spans="1:28" x14ac:dyDescent="0.3">
      <c r="A701">
        <v>0</v>
      </c>
      <c r="B701" s="8">
        <v>0</v>
      </c>
      <c r="C701" s="6">
        <f t="shared" ca="1" si="384"/>
        <v>0.73268900133674153</v>
      </c>
      <c r="D701" s="6">
        <f t="shared" ca="1" si="384"/>
        <v>0.95196855602174213</v>
      </c>
      <c r="E701" s="6">
        <f t="shared" ca="1" si="397"/>
        <v>0.26731099866325847</v>
      </c>
      <c r="F701" s="6">
        <f t="shared" ca="1" si="398"/>
        <v>0</v>
      </c>
      <c r="G701" s="6">
        <f t="shared" ca="1" si="399"/>
        <v>2</v>
      </c>
      <c r="H701" s="6" t="str">
        <f t="shared" si="370"/>
        <v/>
      </c>
      <c r="I701" s="6" t="s">
        <v>160</v>
      </c>
      <c r="J701" s="6" t="s">
        <v>179</v>
      </c>
      <c r="K701" s="6">
        <f t="shared" ca="1" si="400"/>
        <v>-270</v>
      </c>
      <c r="Y701" s="9"/>
    </row>
    <row r="702" spans="1:28" x14ac:dyDescent="0.3">
      <c r="A702">
        <v>0</v>
      </c>
      <c r="B702" s="8">
        <v>0</v>
      </c>
      <c r="C702" s="6">
        <f t="shared" ca="1" si="384"/>
        <v>0.50746621512294343</v>
      </c>
      <c r="D702" s="6">
        <f t="shared" ca="1" si="384"/>
        <v>0.32957944322395905</v>
      </c>
      <c r="E702" s="6">
        <f t="shared" ca="1" si="397"/>
        <v>0.50746621512294343</v>
      </c>
      <c r="F702" s="6">
        <f t="shared" ca="1" si="398"/>
        <v>2</v>
      </c>
      <c r="G702" s="6">
        <f t="shared" ca="1" si="399"/>
        <v>0</v>
      </c>
      <c r="H702" s="6" t="str">
        <f t="shared" si="370"/>
        <v/>
      </c>
      <c r="I702" s="6" t="s">
        <v>160</v>
      </c>
      <c r="J702" s="6" t="s">
        <v>179</v>
      </c>
      <c r="K702" s="6">
        <f t="shared" ref="K702:K706" ca="1" si="401">IF( F702&lt;2, IF(G702=1, (F702*(-2)+1)*(0+30), IF(G702=2, (F702-2)*(0+45), IF(G702=3, (F702*(-2)+1)*(0+60), (F702-2)*(0)))), IF(G702=1, (F702*(-1)+4)*(180+30),IF(G702=2, (F702-4)*(180+45),IF(G702=3, (F702*(-1)+4)*(180+60), (F702-4)*(180)))) )</f>
        <v>-360</v>
      </c>
      <c r="Q702" s="10"/>
      <c r="R702" s="10"/>
      <c r="S702" s="10"/>
      <c r="T702" s="10"/>
      <c r="U702" s="10"/>
      <c r="V702" s="10"/>
      <c r="W702" s="10"/>
      <c r="X702" s="10"/>
      <c r="Y702" s="11"/>
      <c r="Z702" s="10"/>
      <c r="AA702" s="10"/>
      <c r="AB702" s="10"/>
    </row>
    <row r="703" spans="1:28" x14ac:dyDescent="0.3">
      <c r="A703">
        <v>0</v>
      </c>
      <c r="B703" s="8">
        <v>0</v>
      </c>
      <c r="C703" s="6">
        <f t="shared" ca="1" si="384"/>
        <v>9.7059171280972079E-2</v>
      </c>
      <c r="D703" s="6">
        <f t="shared" ca="1" si="384"/>
        <v>0.79475335295408933</v>
      </c>
      <c r="E703" s="6">
        <f t="shared" ca="1" si="397"/>
        <v>0.59705917128097208</v>
      </c>
      <c r="F703" s="6">
        <f t="shared" ca="1" si="398"/>
        <v>1</v>
      </c>
      <c r="G703" s="6">
        <f t="shared" ca="1" si="399"/>
        <v>2</v>
      </c>
      <c r="H703" s="6" t="str">
        <f t="shared" si="370"/>
        <v/>
      </c>
      <c r="I703" s="6" t="s">
        <v>160</v>
      </c>
      <c r="J703" s="6" t="s">
        <v>179</v>
      </c>
      <c r="K703" s="6">
        <f t="shared" ca="1" si="401"/>
        <v>-45</v>
      </c>
      <c r="Y703" s="9"/>
    </row>
    <row r="704" spans="1:28" x14ac:dyDescent="0.3">
      <c r="A704">
        <v>0</v>
      </c>
      <c r="B704" s="8">
        <v>0</v>
      </c>
      <c r="C704" s="6">
        <f t="shared" ca="1" si="384"/>
        <v>0.76373838930523341</v>
      </c>
      <c r="D704" s="6">
        <f t="shared" ca="1" si="384"/>
        <v>0.75730069238872011</v>
      </c>
      <c r="E704" s="6">
        <f t="shared" ca="1" si="397"/>
        <v>0.23626161069476659</v>
      </c>
      <c r="F704" s="6">
        <f t="shared" ca="1" si="398"/>
        <v>3</v>
      </c>
      <c r="G704" s="6">
        <f t="shared" ca="1" si="399"/>
        <v>3</v>
      </c>
      <c r="H704" s="6" t="str">
        <f t="shared" si="370"/>
        <v/>
      </c>
      <c r="I704" s="6" t="s">
        <v>160</v>
      </c>
      <c r="J704" s="6" t="s">
        <v>179</v>
      </c>
      <c r="K704" s="6">
        <f t="shared" ca="1" si="401"/>
        <v>240</v>
      </c>
      <c r="Y704" s="9"/>
    </row>
    <row r="705" spans="1:28" x14ac:dyDescent="0.3">
      <c r="A705">
        <v>0</v>
      </c>
      <c r="B705" s="8">
        <v>0</v>
      </c>
      <c r="C705" s="6">
        <f t="shared" ca="1" si="384"/>
        <v>0.91931247439760044</v>
      </c>
      <c r="D705" s="6">
        <f t="shared" ca="1" si="384"/>
        <v>0.26870993038526625</v>
      </c>
      <c r="E705" s="6">
        <f t="shared" ca="1" si="397"/>
        <v>8.0687525602399557E-2</v>
      </c>
      <c r="F705" s="6">
        <f t="shared" ca="1" si="398"/>
        <v>3</v>
      </c>
      <c r="G705" s="6">
        <f t="shared" ca="1" si="399"/>
        <v>2</v>
      </c>
      <c r="H705" s="6" t="str">
        <f t="shared" si="370"/>
        <v/>
      </c>
      <c r="I705" s="6" t="s">
        <v>160</v>
      </c>
      <c r="J705" s="6" t="s">
        <v>179</v>
      </c>
      <c r="K705" s="6">
        <f t="shared" ca="1" si="401"/>
        <v>-225</v>
      </c>
      <c r="Y705" s="9"/>
    </row>
    <row r="706" spans="1:28" x14ac:dyDescent="0.3">
      <c r="A706">
        <v>0</v>
      </c>
      <c r="B706" s="8">
        <v>0</v>
      </c>
      <c r="C706" s="6">
        <f t="shared" ca="1" si="384"/>
        <v>0.11774497846420995</v>
      </c>
      <c r="D706" s="6">
        <f t="shared" ca="1" si="384"/>
        <v>0.86765743249300065</v>
      </c>
      <c r="E706" s="6">
        <f t="shared" ca="1" si="397"/>
        <v>0.11774497846420995</v>
      </c>
      <c r="F706" s="6">
        <f t="shared" ca="1" si="398"/>
        <v>3</v>
      </c>
      <c r="G706" s="6">
        <f t="shared" ca="1" si="399"/>
        <v>2</v>
      </c>
      <c r="H706" s="6" t="str">
        <f t="shared" si="370"/>
        <v/>
      </c>
      <c r="I706" s="6" t="s">
        <v>160</v>
      </c>
      <c r="J706" s="6" t="s">
        <v>179</v>
      </c>
      <c r="K706" s="6">
        <f t="shared" ca="1" si="401"/>
        <v>-225</v>
      </c>
      <c r="Y706" s="9"/>
    </row>
    <row r="707" spans="1:28" x14ac:dyDescent="0.3">
      <c r="A707" t="s">
        <v>291</v>
      </c>
      <c r="B707" s="8">
        <v>0</v>
      </c>
      <c r="C707" s="8"/>
      <c r="D707" s="8"/>
      <c r="H707" s="6" t="str">
        <f t="shared" si="370"/>
        <v>\end{enumerate}\newpage   \section*{Cuenta:  20161900008  }\begin{enumerate}</v>
      </c>
    </row>
    <row r="708" spans="1:28" x14ac:dyDescent="0.3">
      <c r="A708">
        <v>0</v>
      </c>
      <c r="B708" s="8">
        <v>0</v>
      </c>
      <c r="C708" s="6">
        <f t="shared" ref="C708:D708" ca="1" si="402">RAND()</f>
        <v>0.19903872255923083</v>
      </c>
      <c r="D708" s="6">
        <f t="shared" ca="1" si="402"/>
        <v>0.31021180029578455</v>
      </c>
      <c r="E708" s="6">
        <f t="shared" ref="E708:E717" ca="1" si="403">IF(C708&gt;0.1,      IF(C708&lt;0.6,C708,ABS(1-C708)),C708+0.5)</f>
        <v>0.19903872255923083</v>
      </c>
      <c r="F708" s="6">
        <f t="shared" ref="F708:F717" ca="1" si="404">MOD(ROUND(C708*100+35,0),4)</f>
        <v>3</v>
      </c>
      <c r="G708" s="6">
        <f t="shared" ref="G708:G717" ca="1" si="405">MOD(ROUND(D708*100+35,0),4)</f>
        <v>2</v>
      </c>
      <c r="H708" s="6" t="str">
        <f t="shared" ref="H708:H771" si="406">IF(A708=0,"",A708)</f>
        <v/>
      </c>
      <c r="I708" s="6" t="s">
        <v>160</v>
      </c>
      <c r="J708" s="6" t="s">
        <v>179</v>
      </c>
      <c r="K708" s="6">
        <f t="shared" ref="K708:K712" ca="1" si="407">IF( F708&lt;2, IF(G708=1, (F708*(-2)+1)*(90+30), IF(G708=2, (F708-2)*(90+45), IF(G708=3, (F708*(-2)+1)*(90+60), (F708-2)*(90)))), IF(G708=1, (F708*(-1)+4)*(180+30),IF(G708=2, (F708-4)*(180+45),IF(G708=3, (F708*(-1)+4)*(180+60), (F708-4)*(180)))) )</f>
        <v>-225</v>
      </c>
      <c r="N708" s="18"/>
      <c r="Y708" s="9"/>
    </row>
    <row r="709" spans="1:28" x14ac:dyDescent="0.3">
      <c r="A709">
        <v>0</v>
      </c>
      <c r="B709" s="8">
        <v>0</v>
      </c>
      <c r="C709" s="6">
        <f t="shared" ca="1" si="384"/>
        <v>0.64815488769995255</v>
      </c>
      <c r="D709" s="6">
        <f t="shared" ca="1" si="384"/>
        <v>0.3995026841726973</v>
      </c>
      <c r="E709" s="6">
        <f t="shared" ca="1" si="403"/>
        <v>0.35184511230004745</v>
      </c>
      <c r="F709" s="6">
        <f t="shared" ca="1" si="404"/>
        <v>0</v>
      </c>
      <c r="G709" s="6">
        <f t="shared" ca="1" si="405"/>
        <v>3</v>
      </c>
      <c r="H709" s="6" t="str">
        <f t="shared" si="406"/>
        <v/>
      </c>
      <c r="I709" s="6" t="s">
        <v>160</v>
      </c>
      <c r="J709" s="6" t="s">
        <v>179</v>
      </c>
      <c r="K709" s="6">
        <f t="shared" ca="1" si="407"/>
        <v>150</v>
      </c>
      <c r="N709" s="18"/>
      <c r="Y709" s="9"/>
    </row>
    <row r="710" spans="1:28" x14ac:dyDescent="0.3">
      <c r="A710">
        <v>0</v>
      </c>
      <c r="B710" s="8">
        <v>0</v>
      </c>
      <c r="C710" s="6">
        <f t="shared" ca="1" si="384"/>
        <v>0.90245411497946626</v>
      </c>
      <c r="D710" s="6">
        <f t="shared" ca="1" si="384"/>
        <v>0.44467234762728058</v>
      </c>
      <c r="E710" s="6">
        <f t="shared" ca="1" si="403"/>
        <v>9.754588502053374E-2</v>
      </c>
      <c r="F710" s="6">
        <f t="shared" ca="1" si="404"/>
        <v>1</v>
      </c>
      <c r="G710" s="6">
        <f t="shared" ca="1" si="405"/>
        <v>3</v>
      </c>
      <c r="H710" s="6" t="str">
        <f t="shared" si="406"/>
        <v/>
      </c>
      <c r="I710" s="6" t="s">
        <v>160</v>
      </c>
      <c r="J710" s="6" t="s">
        <v>179</v>
      </c>
      <c r="K710" s="6">
        <f t="shared" ca="1" si="407"/>
        <v>-150</v>
      </c>
      <c r="N710" s="18"/>
      <c r="Y710" s="9"/>
    </row>
    <row r="711" spans="1:28" x14ac:dyDescent="0.3">
      <c r="A711">
        <v>0</v>
      </c>
      <c r="B711" s="8">
        <v>0</v>
      </c>
      <c r="C711" s="6">
        <f t="shared" ca="1" si="384"/>
        <v>0.66324249739388264</v>
      </c>
      <c r="D711" s="6">
        <f t="shared" ca="1" si="384"/>
        <v>0.77047938366183788</v>
      </c>
      <c r="E711" s="6">
        <f t="shared" ca="1" si="403"/>
        <v>0.33675750260611736</v>
      </c>
      <c r="F711" s="6">
        <f t="shared" ca="1" si="404"/>
        <v>1</v>
      </c>
      <c r="G711" s="6">
        <f t="shared" ca="1" si="405"/>
        <v>0</v>
      </c>
      <c r="H711" s="6" t="str">
        <f t="shared" si="406"/>
        <v/>
      </c>
      <c r="I711" s="6" t="s">
        <v>160</v>
      </c>
      <c r="J711" s="6" t="s">
        <v>179</v>
      </c>
      <c r="K711" s="6">
        <f t="shared" ca="1" si="407"/>
        <v>-90</v>
      </c>
      <c r="N711" s="18"/>
      <c r="Y711" s="9"/>
    </row>
    <row r="712" spans="1:28" x14ac:dyDescent="0.3">
      <c r="A712">
        <v>0</v>
      </c>
      <c r="B712" s="8">
        <v>0</v>
      </c>
      <c r="C712" s="6">
        <f t="shared" ca="1" si="384"/>
        <v>0.43462009239280397</v>
      </c>
      <c r="D712" s="6">
        <f t="shared" ca="1" si="384"/>
        <v>0.40488372471618106</v>
      </c>
      <c r="E712" s="6">
        <f t="shared" ca="1" si="403"/>
        <v>0.43462009239280397</v>
      </c>
      <c r="F712" s="6">
        <f t="shared" ca="1" si="404"/>
        <v>2</v>
      </c>
      <c r="G712" s="6">
        <f t="shared" ca="1" si="405"/>
        <v>3</v>
      </c>
      <c r="H712" s="6" t="str">
        <f t="shared" si="406"/>
        <v/>
      </c>
      <c r="I712" s="6" t="s">
        <v>160</v>
      </c>
      <c r="J712" s="6" t="s">
        <v>179</v>
      </c>
      <c r="K712" s="6">
        <f t="shared" ca="1" si="407"/>
        <v>480</v>
      </c>
      <c r="N712" s="18"/>
      <c r="Y712" s="9"/>
    </row>
    <row r="713" spans="1:28" x14ac:dyDescent="0.3">
      <c r="A713">
        <v>0</v>
      </c>
      <c r="B713" s="8">
        <v>0</v>
      </c>
      <c r="C713" s="6">
        <f t="shared" ca="1" si="384"/>
        <v>0.43612905395484658</v>
      </c>
      <c r="D713" s="6">
        <f t="shared" ca="1" si="384"/>
        <v>0.71748445309722786</v>
      </c>
      <c r="E713" s="6">
        <f t="shared" ca="1" si="403"/>
        <v>0.43612905395484658</v>
      </c>
      <c r="F713" s="6">
        <f t="shared" ca="1" si="404"/>
        <v>3</v>
      </c>
      <c r="G713" s="6">
        <f t="shared" ca="1" si="405"/>
        <v>3</v>
      </c>
      <c r="H713" s="6" t="str">
        <f t="shared" si="406"/>
        <v/>
      </c>
      <c r="I713" s="6" t="s">
        <v>160</v>
      </c>
      <c r="J713" s="6" t="s">
        <v>179</v>
      </c>
      <c r="K713" s="6">
        <f t="shared" ref="K713:K717" ca="1" si="408">IF( F713&lt;2, IF(G713=1, (F713*(-2)+1)*(0+30), IF(G713=2, (F713-2)*(0+45), IF(G713=3, (F713*(-2)+1)*(0+60), (F713-2)*(0)))), IF(G713=1, (F713*(-1)+4)*(180+30),IF(G713=2, (F713-4)*(180+45),IF(G713=3, (F713*(-1)+4)*(180+60), (F713-4)*(180)))) )</f>
        <v>240</v>
      </c>
      <c r="N713" s="18"/>
      <c r="Y713" s="9"/>
    </row>
    <row r="714" spans="1:28" x14ac:dyDescent="0.3">
      <c r="A714">
        <v>0</v>
      </c>
      <c r="B714" s="8">
        <v>0</v>
      </c>
      <c r="C714" s="6">
        <f t="shared" ca="1" si="384"/>
        <v>0.49562664286558722</v>
      </c>
      <c r="D714" s="6">
        <f t="shared" ca="1" si="384"/>
        <v>0.47522728649525336</v>
      </c>
      <c r="E714" s="6">
        <f t="shared" ca="1" si="403"/>
        <v>0.49562664286558722</v>
      </c>
      <c r="F714" s="6">
        <f t="shared" ca="1" si="404"/>
        <v>1</v>
      </c>
      <c r="G714" s="6">
        <f t="shared" ca="1" si="405"/>
        <v>3</v>
      </c>
      <c r="H714" s="6" t="str">
        <f t="shared" si="406"/>
        <v/>
      </c>
      <c r="I714" s="6" t="s">
        <v>160</v>
      </c>
      <c r="J714" s="6" t="s">
        <v>179</v>
      </c>
      <c r="K714" s="6">
        <f t="shared" ca="1" si="408"/>
        <v>-60</v>
      </c>
      <c r="Y714" s="9"/>
    </row>
    <row r="715" spans="1:28" x14ac:dyDescent="0.3">
      <c r="A715">
        <v>0</v>
      </c>
      <c r="B715" s="8">
        <v>0</v>
      </c>
      <c r="C715" s="6">
        <f t="shared" ca="1" si="384"/>
        <v>0.79351012976669044</v>
      </c>
      <c r="D715" s="6">
        <f t="shared" ca="1" si="384"/>
        <v>0.3689307469248132</v>
      </c>
      <c r="E715" s="6">
        <f t="shared" ca="1" si="403"/>
        <v>0.20648987023330956</v>
      </c>
      <c r="F715" s="6">
        <f t="shared" ca="1" si="404"/>
        <v>2</v>
      </c>
      <c r="G715" s="6">
        <f t="shared" ca="1" si="405"/>
        <v>0</v>
      </c>
      <c r="H715" s="6" t="str">
        <f t="shared" si="406"/>
        <v/>
      </c>
      <c r="I715" s="6" t="s">
        <v>160</v>
      </c>
      <c r="J715" s="6" t="s">
        <v>179</v>
      </c>
      <c r="K715" s="6">
        <f t="shared" ca="1" si="408"/>
        <v>-360</v>
      </c>
      <c r="Y715" s="9"/>
    </row>
    <row r="716" spans="1:28" x14ac:dyDescent="0.3">
      <c r="A716">
        <v>0</v>
      </c>
      <c r="B716" s="8">
        <v>0</v>
      </c>
      <c r="C716" s="6">
        <f t="shared" ca="1" si="384"/>
        <v>0.39537806383065921</v>
      </c>
      <c r="D716" s="6">
        <f t="shared" ca="1" si="384"/>
        <v>6.4729821257311082E-3</v>
      </c>
      <c r="E716" s="6">
        <f t="shared" ca="1" si="403"/>
        <v>0.39537806383065921</v>
      </c>
      <c r="F716" s="6">
        <f t="shared" ca="1" si="404"/>
        <v>3</v>
      </c>
      <c r="G716" s="6">
        <f t="shared" ca="1" si="405"/>
        <v>0</v>
      </c>
      <c r="H716" s="6" t="str">
        <f t="shared" si="406"/>
        <v/>
      </c>
      <c r="I716" s="6" t="s">
        <v>160</v>
      </c>
      <c r="J716" s="6" t="s">
        <v>179</v>
      </c>
      <c r="K716" s="6">
        <f t="shared" ca="1" si="408"/>
        <v>-180</v>
      </c>
      <c r="Y716" s="9"/>
    </row>
    <row r="717" spans="1:28" x14ac:dyDescent="0.3">
      <c r="A717">
        <v>0</v>
      </c>
      <c r="B717" s="8">
        <v>0</v>
      </c>
      <c r="C717" s="6">
        <f t="shared" ca="1" si="384"/>
        <v>4.3316462738217099E-2</v>
      </c>
      <c r="D717" s="6">
        <f t="shared" ca="1" si="384"/>
        <v>0.74926403304113554</v>
      </c>
      <c r="E717" s="6">
        <f t="shared" ca="1" si="403"/>
        <v>0.5433164627382171</v>
      </c>
      <c r="F717" s="6">
        <f t="shared" ca="1" si="404"/>
        <v>3</v>
      </c>
      <c r="G717" s="6">
        <f t="shared" ca="1" si="405"/>
        <v>2</v>
      </c>
      <c r="H717" s="6" t="str">
        <f t="shared" si="406"/>
        <v/>
      </c>
      <c r="I717" s="6" t="s">
        <v>160</v>
      </c>
      <c r="J717" s="6" t="s">
        <v>179</v>
      </c>
      <c r="K717" s="6">
        <f t="shared" ca="1" si="408"/>
        <v>-225</v>
      </c>
      <c r="Y717" s="9"/>
    </row>
    <row r="718" spans="1:28" x14ac:dyDescent="0.3">
      <c r="A718" t="s">
        <v>292</v>
      </c>
      <c r="B718" s="8">
        <v>0</v>
      </c>
      <c r="C718" s="8"/>
      <c r="D718" s="8"/>
      <c r="H718" s="6" t="str">
        <f t="shared" si="406"/>
        <v>\end{enumerate}\newpage   \section*{Cuenta:  20181900282  }\begin{enumerate}</v>
      </c>
      <c r="Q718" s="10"/>
      <c r="R718" s="10"/>
      <c r="S718" s="10"/>
      <c r="T718" s="10"/>
      <c r="U718" s="10"/>
      <c r="V718" s="10"/>
      <c r="W718" s="10"/>
      <c r="X718" s="10"/>
      <c r="Y718" s="11"/>
      <c r="Z718" s="10"/>
      <c r="AA718" s="10"/>
      <c r="AB718" s="10"/>
    </row>
    <row r="719" spans="1:28" x14ac:dyDescent="0.3">
      <c r="A719">
        <v>0</v>
      </c>
      <c r="B719" s="8">
        <v>0</v>
      </c>
      <c r="C719" s="6">
        <f t="shared" ref="C719:D719" ca="1" si="409">RAND()</f>
        <v>0.62282247621932185</v>
      </c>
      <c r="D719" s="6">
        <f t="shared" ca="1" si="409"/>
        <v>0.5606825476739451</v>
      </c>
      <c r="E719" s="6">
        <f t="shared" ref="E719:E728" ca="1" si="410">IF(C719&gt;0.1,      IF(C719&lt;0.6,C719,ABS(1-C719)),C719+0.5)</f>
        <v>0.37717752378067815</v>
      </c>
      <c r="F719" s="6">
        <f t="shared" ref="F719:F728" ca="1" si="411">MOD(ROUND(C719*100+35,0),4)</f>
        <v>1</v>
      </c>
      <c r="G719" s="6">
        <f t="shared" ref="G719:G728" ca="1" si="412">MOD(ROUND(D719*100+35,0),4)</f>
        <v>3</v>
      </c>
      <c r="H719" s="6" t="str">
        <f t="shared" si="406"/>
        <v/>
      </c>
      <c r="I719" s="6" t="s">
        <v>160</v>
      </c>
      <c r="J719" s="6" t="s">
        <v>179</v>
      </c>
      <c r="K719" s="6">
        <f t="shared" ref="K719:K723" ca="1" si="413">IF( F719&lt;2, IF(G719=1, (F719*(-2)+1)*(90+30), IF(G719=2, (F719-2)*(90+45), IF(G719=3, (F719*(-2)+1)*(90+60), (F719-2)*(90)))), IF(G719=1, (F719*(-1)+4)*(180+30),IF(G719=2, (F719-4)*(180+45),IF(G719=3, (F719*(-1)+4)*(180+60), (F719-4)*(180)))) )</f>
        <v>-150</v>
      </c>
      <c r="Y719" s="9"/>
    </row>
    <row r="720" spans="1:28" x14ac:dyDescent="0.3">
      <c r="A720">
        <v>0</v>
      </c>
      <c r="B720" s="8">
        <v>0</v>
      </c>
      <c r="C720" s="6">
        <f t="shared" ca="1" si="384"/>
        <v>0.10017814068521314</v>
      </c>
      <c r="D720" s="6">
        <f t="shared" ca="1" si="384"/>
        <v>0.24426363851208144</v>
      </c>
      <c r="E720" s="6">
        <f t="shared" ca="1" si="410"/>
        <v>0.10017814068521314</v>
      </c>
      <c r="F720" s="6">
        <f t="shared" ca="1" si="411"/>
        <v>1</v>
      </c>
      <c r="G720" s="6">
        <f t="shared" ca="1" si="412"/>
        <v>3</v>
      </c>
      <c r="H720" s="6" t="str">
        <f t="shared" si="406"/>
        <v/>
      </c>
      <c r="I720" s="6" t="s">
        <v>160</v>
      </c>
      <c r="J720" s="6" t="s">
        <v>179</v>
      </c>
      <c r="K720" s="6">
        <f t="shared" ca="1" si="413"/>
        <v>-150</v>
      </c>
      <c r="Y720" s="9"/>
    </row>
    <row r="721" spans="1:28" x14ac:dyDescent="0.3">
      <c r="A721">
        <v>0</v>
      </c>
      <c r="B721" s="8">
        <v>0</v>
      </c>
      <c r="C721" s="6">
        <f t="shared" ca="1" si="384"/>
        <v>0.73811248769089921</v>
      </c>
      <c r="D721" s="6">
        <f t="shared" ca="1" si="384"/>
        <v>0.81643547042996722</v>
      </c>
      <c r="E721" s="6">
        <f t="shared" ca="1" si="410"/>
        <v>0.26188751230910079</v>
      </c>
      <c r="F721" s="6">
        <f t="shared" ca="1" si="411"/>
        <v>1</v>
      </c>
      <c r="G721" s="6">
        <f t="shared" ca="1" si="412"/>
        <v>1</v>
      </c>
      <c r="H721" s="6" t="str">
        <f t="shared" si="406"/>
        <v/>
      </c>
      <c r="I721" s="6" t="s">
        <v>160</v>
      </c>
      <c r="J721" s="6" t="s">
        <v>179</v>
      </c>
      <c r="K721" s="6">
        <f t="shared" ca="1" si="413"/>
        <v>-120</v>
      </c>
      <c r="Y721" s="9"/>
    </row>
    <row r="722" spans="1:28" x14ac:dyDescent="0.3">
      <c r="A722">
        <v>0</v>
      </c>
      <c r="B722" s="8">
        <v>0</v>
      </c>
      <c r="C722" s="6">
        <f t="shared" ca="1" si="384"/>
        <v>0.51176577718113569</v>
      </c>
      <c r="D722" s="6">
        <f t="shared" ca="1" si="384"/>
        <v>0.82772765662091796</v>
      </c>
      <c r="E722" s="6">
        <f t="shared" ca="1" si="410"/>
        <v>0.51176577718113569</v>
      </c>
      <c r="F722" s="6">
        <f t="shared" ca="1" si="411"/>
        <v>2</v>
      </c>
      <c r="G722" s="6">
        <f t="shared" ca="1" si="412"/>
        <v>2</v>
      </c>
      <c r="H722" s="6" t="str">
        <f t="shared" si="406"/>
        <v/>
      </c>
      <c r="I722" s="6" t="s">
        <v>160</v>
      </c>
      <c r="J722" s="6" t="s">
        <v>179</v>
      </c>
      <c r="K722" s="6">
        <f t="shared" ca="1" si="413"/>
        <v>-450</v>
      </c>
      <c r="Y722" s="9"/>
    </row>
    <row r="723" spans="1:28" x14ac:dyDescent="0.3">
      <c r="A723">
        <v>0</v>
      </c>
      <c r="B723" s="8">
        <v>0</v>
      </c>
      <c r="C723" s="6">
        <f t="shared" ca="1" si="384"/>
        <v>0.25305406499109218</v>
      </c>
      <c r="D723" s="6">
        <f t="shared" ca="1" si="384"/>
        <v>0.94306537388141964</v>
      </c>
      <c r="E723" s="6">
        <f t="shared" ca="1" si="410"/>
        <v>0.25305406499109218</v>
      </c>
      <c r="F723" s="6">
        <f t="shared" ca="1" si="411"/>
        <v>0</v>
      </c>
      <c r="G723" s="6">
        <f t="shared" ca="1" si="412"/>
        <v>1</v>
      </c>
      <c r="H723" s="6" t="str">
        <f t="shared" si="406"/>
        <v/>
      </c>
      <c r="I723" s="6" t="s">
        <v>160</v>
      </c>
      <c r="J723" s="6" t="s">
        <v>179</v>
      </c>
      <c r="K723" s="6">
        <f t="shared" ca="1" si="413"/>
        <v>120</v>
      </c>
    </row>
    <row r="724" spans="1:28" x14ac:dyDescent="0.3">
      <c r="A724">
        <v>0</v>
      </c>
      <c r="B724" s="8">
        <v>0</v>
      </c>
      <c r="C724" s="6">
        <f t="shared" ca="1" si="384"/>
        <v>0.91385667159183614</v>
      </c>
      <c r="D724" s="6">
        <f t="shared" ca="1" si="384"/>
        <v>0.26786911100600708</v>
      </c>
      <c r="E724" s="6">
        <f t="shared" ca="1" si="410"/>
        <v>8.6143328408163855E-2</v>
      </c>
      <c r="F724" s="6">
        <f t="shared" ca="1" si="411"/>
        <v>2</v>
      </c>
      <c r="G724" s="6">
        <f t="shared" ca="1" si="412"/>
        <v>2</v>
      </c>
      <c r="H724" s="6" t="str">
        <f t="shared" si="406"/>
        <v/>
      </c>
      <c r="I724" s="6" t="s">
        <v>160</v>
      </c>
      <c r="J724" s="6" t="s">
        <v>179</v>
      </c>
      <c r="K724" s="6">
        <f t="shared" ref="K724:K728" ca="1" si="414">IF( F724&lt;2, IF(G724=1, (F724*(-2)+1)*(0+30), IF(G724=2, (F724-2)*(0+45), IF(G724=3, (F724*(-2)+1)*(0+60), (F724-2)*(0)))), IF(G724=1, (F724*(-1)+4)*(180+30),IF(G724=2, (F724-4)*(180+45),IF(G724=3, (F724*(-1)+4)*(180+60), (F724-4)*(180)))) )</f>
        <v>-450</v>
      </c>
      <c r="N724" s="18"/>
      <c r="Y724" s="9"/>
    </row>
    <row r="725" spans="1:28" x14ac:dyDescent="0.3">
      <c r="A725">
        <v>0</v>
      </c>
      <c r="B725" s="8">
        <v>0</v>
      </c>
      <c r="C725" s="6">
        <f t="shared" ca="1" si="384"/>
        <v>0.97877019274095278</v>
      </c>
      <c r="D725" s="6">
        <f t="shared" ca="1" si="384"/>
        <v>0.42225943916035991</v>
      </c>
      <c r="E725" s="6">
        <f t="shared" ca="1" si="410"/>
        <v>2.1229807259047218E-2</v>
      </c>
      <c r="F725" s="6">
        <f t="shared" ca="1" si="411"/>
        <v>1</v>
      </c>
      <c r="G725" s="6">
        <f t="shared" ca="1" si="412"/>
        <v>1</v>
      </c>
      <c r="H725" s="6" t="str">
        <f t="shared" si="406"/>
        <v/>
      </c>
      <c r="I725" s="6" t="s">
        <v>160</v>
      </c>
      <c r="J725" s="6" t="s">
        <v>179</v>
      </c>
      <c r="K725" s="6">
        <f t="shared" ca="1" si="414"/>
        <v>-30</v>
      </c>
      <c r="N725" s="18"/>
      <c r="Y725" s="9"/>
    </row>
    <row r="726" spans="1:28" x14ac:dyDescent="0.3">
      <c r="A726">
        <v>0</v>
      </c>
      <c r="B726" s="8">
        <v>0</v>
      </c>
      <c r="C726" s="6">
        <f t="shared" ca="1" si="384"/>
        <v>0.23239386240995652</v>
      </c>
      <c r="D726" s="6">
        <f t="shared" ca="1" si="384"/>
        <v>0.2993502702389591</v>
      </c>
      <c r="E726" s="6">
        <f t="shared" ca="1" si="410"/>
        <v>0.23239386240995652</v>
      </c>
      <c r="F726" s="6">
        <f t="shared" ca="1" si="411"/>
        <v>2</v>
      </c>
      <c r="G726" s="6">
        <f t="shared" ca="1" si="412"/>
        <v>1</v>
      </c>
      <c r="H726" s="6" t="str">
        <f t="shared" si="406"/>
        <v/>
      </c>
      <c r="I726" s="6" t="s">
        <v>160</v>
      </c>
      <c r="J726" s="6" t="s">
        <v>179</v>
      </c>
      <c r="K726" s="6">
        <f t="shared" ca="1" si="414"/>
        <v>420</v>
      </c>
      <c r="N726" s="18"/>
      <c r="Y726" s="9"/>
    </row>
    <row r="727" spans="1:28" x14ac:dyDescent="0.3">
      <c r="A727">
        <v>0</v>
      </c>
      <c r="B727" s="8">
        <v>0</v>
      </c>
      <c r="C727" s="6">
        <f t="shared" ca="1" si="384"/>
        <v>2.9850314001899303E-2</v>
      </c>
      <c r="D727" s="6">
        <f t="shared" ca="1" si="384"/>
        <v>0.66956315520403187</v>
      </c>
      <c r="E727" s="6">
        <f t="shared" ca="1" si="410"/>
        <v>0.5298503140018993</v>
      </c>
      <c r="F727" s="6">
        <f t="shared" ca="1" si="411"/>
        <v>2</v>
      </c>
      <c r="G727" s="6">
        <f t="shared" ca="1" si="412"/>
        <v>2</v>
      </c>
      <c r="H727" s="6" t="str">
        <f t="shared" si="406"/>
        <v/>
      </c>
      <c r="I727" s="6" t="s">
        <v>160</v>
      </c>
      <c r="J727" s="6" t="s">
        <v>179</v>
      </c>
      <c r="K727" s="6">
        <f t="shared" ca="1" si="414"/>
        <v>-450</v>
      </c>
      <c r="N727" s="18"/>
      <c r="Y727" s="9"/>
    </row>
    <row r="728" spans="1:28" x14ac:dyDescent="0.3">
      <c r="A728">
        <v>0</v>
      </c>
      <c r="B728" s="8">
        <v>0</v>
      </c>
      <c r="C728" s="6">
        <f t="shared" ca="1" si="384"/>
        <v>0.15379463347553723</v>
      </c>
      <c r="D728" s="6">
        <f t="shared" ca="1" si="384"/>
        <v>0.59386966904436389</v>
      </c>
      <c r="E728" s="6">
        <f t="shared" ca="1" si="410"/>
        <v>0.15379463347553723</v>
      </c>
      <c r="F728" s="6">
        <f t="shared" ca="1" si="411"/>
        <v>2</v>
      </c>
      <c r="G728" s="6">
        <f t="shared" ca="1" si="412"/>
        <v>2</v>
      </c>
      <c r="H728" s="6" t="str">
        <f t="shared" si="406"/>
        <v/>
      </c>
      <c r="I728" s="6" t="s">
        <v>160</v>
      </c>
      <c r="J728" s="6" t="s">
        <v>179</v>
      </c>
      <c r="K728" s="6">
        <f t="shared" ca="1" si="414"/>
        <v>-450</v>
      </c>
      <c r="N728" s="18"/>
      <c r="Y728" s="9"/>
    </row>
    <row r="729" spans="1:28" x14ac:dyDescent="0.3">
      <c r="A729" t="s">
        <v>293</v>
      </c>
      <c r="B729" s="8">
        <v>0</v>
      </c>
      <c r="C729" s="8"/>
      <c r="D729" s="8"/>
      <c r="H729" s="6" t="str">
        <f t="shared" si="406"/>
        <v>\end{enumerate}\newpage   \section*{Cuenta:  20181900345  }\begin{enumerate}</v>
      </c>
      <c r="N729" s="18"/>
      <c r="Y729" s="9"/>
    </row>
    <row r="730" spans="1:28" x14ac:dyDescent="0.3">
      <c r="A730">
        <v>0</v>
      </c>
      <c r="B730" s="8">
        <v>0</v>
      </c>
      <c r="C730" s="6">
        <f t="shared" ref="C730:D730" ca="1" si="415">RAND()</f>
        <v>0.87609847050520973</v>
      </c>
      <c r="D730" s="6">
        <f t="shared" ca="1" si="415"/>
        <v>0.92225923775659635</v>
      </c>
      <c r="E730" s="6">
        <f t="shared" ref="E730:E739" ca="1" si="416">IF(C730&gt;0.1,      IF(C730&lt;0.6,C730,ABS(1-C730)),C730+0.5)</f>
        <v>0.12390152949479027</v>
      </c>
      <c r="F730" s="6">
        <f t="shared" ref="F730:F739" ca="1" si="417">MOD(ROUND(C730*100+35,0),4)</f>
        <v>3</v>
      </c>
      <c r="G730" s="6">
        <f t="shared" ref="G730:G739" ca="1" si="418">MOD(ROUND(D730*100+35,0),4)</f>
        <v>3</v>
      </c>
      <c r="H730" s="6" t="str">
        <f t="shared" si="406"/>
        <v/>
      </c>
      <c r="I730" s="6" t="s">
        <v>160</v>
      </c>
      <c r="J730" s="6" t="s">
        <v>179</v>
      </c>
      <c r="K730" s="6">
        <f t="shared" ref="K730:K734" ca="1" si="419">IF( F730&lt;2, IF(G730=1, (F730*(-2)+1)*(90+30), IF(G730=2, (F730-2)*(90+45), IF(G730=3, (F730*(-2)+1)*(90+60), (F730-2)*(90)))), IF(G730=1, (F730*(-1)+4)*(180+30),IF(G730=2, (F730-4)*(180+45),IF(G730=3, (F730*(-1)+4)*(180+60), (F730-4)*(180)))) )</f>
        <v>240</v>
      </c>
      <c r="Y730" s="9"/>
    </row>
    <row r="731" spans="1:28" x14ac:dyDescent="0.3">
      <c r="A731">
        <v>0</v>
      </c>
      <c r="B731" s="8">
        <v>0</v>
      </c>
      <c r="C731" s="6">
        <f t="shared" ca="1" si="384"/>
        <v>0.49531944351944268</v>
      </c>
      <c r="D731" s="6">
        <f t="shared" ca="1" si="384"/>
        <v>0.15421648685966427</v>
      </c>
      <c r="E731" s="6">
        <f t="shared" ca="1" si="416"/>
        <v>0.49531944351944268</v>
      </c>
      <c r="F731" s="6">
        <f t="shared" ca="1" si="417"/>
        <v>1</v>
      </c>
      <c r="G731" s="6">
        <f t="shared" ca="1" si="418"/>
        <v>2</v>
      </c>
      <c r="H731" s="6" t="str">
        <f t="shared" si="406"/>
        <v/>
      </c>
      <c r="I731" s="6" t="s">
        <v>160</v>
      </c>
      <c r="J731" s="6" t="s">
        <v>179</v>
      </c>
      <c r="K731" s="6">
        <f t="shared" ca="1" si="419"/>
        <v>-135</v>
      </c>
      <c r="Y731" s="9"/>
    </row>
    <row r="732" spans="1:28" x14ac:dyDescent="0.3">
      <c r="A732">
        <v>0</v>
      </c>
      <c r="B732" s="8">
        <v>0</v>
      </c>
      <c r="C732" s="6">
        <f t="shared" ca="1" si="384"/>
        <v>0.57485665862946123</v>
      </c>
      <c r="D732" s="6">
        <f t="shared" ca="1" si="384"/>
        <v>0.26273608068178966</v>
      </c>
      <c r="E732" s="6">
        <f t="shared" ca="1" si="416"/>
        <v>0.57485665862946123</v>
      </c>
      <c r="F732" s="6">
        <f t="shared" ca="1" si="417"/>
        <v>0</v>
      </c>
      <c r="G732" s="6">
        <f t="shared" ca="1" si="418"/>
        <v>1</v>
      </c>
      <c r="H732" s="6" t="str">
        <f t="shared" si="406"/>
        <v/>
      </c>
      <c r="I732" s="6" t="s">
        <v>160</v>
      </c>
      <c r="J732" s="6" t="s">
        <v>179</v>
      </c>
      <c r="K732" s="6">
        <f t="shared" ca="1" si="419"/>
        <v>120</v>
      </c>
      <c r="Y732" s="9"/>
    </row>
    <row r="733" spans="1:28" x14ac:dyDescent="0.3">
      <c r="A733">
        <v>0</v>
      </c>
      <c r="B733" s="8">
        <v>0</v>
      </c>
      <c r="C733" s="6">
        <f t="shared" ca="1" si="384"/>
        <v>0.18701870559539602</v>
      </c>
      <c r="D733" s="6">
        <f t="shared" ca="1" si="384"/>
        <v>0.87211394376999118</v>
      </c>
      <c r="E733" s="6">
        <f t="shared" ca="1" si="416"/>
        <v>0.18701870559539602</v>
      </c>
      <c r="F733" s="6">
        <f t="shared" ca="1" si="417"/>
        <v>2</v>
      </c>
      <c r="G733" s="6">
        <f t="shared" ca="1" si="418"/>
        <v>2</v>
      </c>
      <c r="H733" s="6" t="str">
        <f t="shared" si="406"/>
        <v/>
      </c>
      <c r="I733" s="6" t="s">
        <v>160</v>
      </c>
      <c r="J733" s="6" t="s">
        <v>179</v>
      </c>
      <c r="K733" s="6">
        <f t="shared" ca="1" si="419"/>
        <v>-450</v>
      </c>
      <c r="Y733" s="9"/>
    </row>
    <row r="734" spans="1:28" x14ac:dyDescent="0.3">
      <c r="A734">
        <v>0</v>
      </c>
      <c r="B734" s="8">
        <v>0</v>
      </c>
      <c r="C734" s="6">
        <f t="shared" ca="1" si="384"/>
        <v>0.45387578658796868</v>
      </c>
      <c r="D734" s="6">
        <f t="shared" ca="1" si="384"/>
        <v>0.360417716602903</v>
      </c>
      <c r="E734" s="6">
        <f t="shared" ca="1" si="416"/>
        <v>0.45387578658796868</v>
      </c>
      <c r="F734" s="6">
        <f t="shared" ca="1" si="417"/>
        <v>0</v>
      </c>
      <c r="G734" s="6">
        <f t="shared" ca="1" si="418"/>
        <v>3</v>
      </c>
      <c r="H734" s="6" t="str">
        <f t="shared" si="406"/>
        <v/>
      </c>
      <c r="I734" s="6" t="s">
        <v>160</v>
      </c>
      <c r="J734" s="6" t="s">
        <v>179</v>
      </c>
      <c r="K734" s="6">
        <f t="shared" ca="1" si="419"/>
        <v>150</v>
      </c>
      <c r="Q734" s="10"/>
      <c r="R734" s="10"/>
      <c r="S734" s="10"/>
      <c r="T734" s="10"/>
      <c r="U734" s="10"/>
      <c r="V734" s="10"/>
      <c r="W734" s="10"/>
      <c r="X734" s="10"/>
      <c r="Y734" s="11"/>
      <c r="Z734" s="10"/>
      <c r="AA734" s="10"/>
      <c r="AB734" s="10"/>
    </row>
    <row r="735" spans="1:28" x14ac:dyDescent="0.3">
      <c r="A735">
        <v>0</v>
      </c>
      <c r="B735" s="8">
        <v>0</v>
      </c>
      <c r="C735" s="6">
        <f t="shared" ca="1" si="384"/>
        <v>0.25086418999824245</v>
      </c>
      <c r="D735" s="6">
        <f t="shared" ca="1" si="384"/>
        <v>0.66710452525111785</v>
      </c>
      <c r="E735" s="6">
        <f t="shared" ca="1" si="416"/>
        <v>0.25086418999824245</v>
      </c>
      <c r="F735" s="6">
        <f t="shared" ca="1" si="417"/>
        <v>0</v>
      </c>
      <c r="G735" s="6">
        <f t="shared" ca="1" si="418"/>
        <v>2</v>
      </c>
      <c r="H735" s="6" t="str">
        <f t="shared" si="406"/>
        <v/>
      </c>
      <c r="I735" s="6" t="s">
        <v>160</v>
      </c>
      <c r="J735" s="6" t="s">
        <v>179</v>
      </c>
      <c r="K735" s="6">
        <f t="shared" ref="K735:K739" ca="1" si="420">IF( F735&lt;2, IF(G735=1, (F735*(-2)+1)*(0+30), IF(G735=2, (F735-2)*(0+45), IF(G735=3, (F735*(-2)+1)*(0+60), (F735-2)*(0)))), IF(G735=1, (F735*(-1)+4)*(180+30),IF(G735=2, (F735-4)*(180+45),IF(G735=3, (F735*(-1)+4)*(180+60), (F735-4)*(180)))) )</f>
        <v>-90</v>
      </c>
      <c r="Y735" s="9"/>
    </row>
    <row r="736" spans="1:28" x14ac:dyDescent="0.3">
      <c r="A736">
        <v>0</v>
      </c>
      <c r="B736" s="8">
        <v>0</v>
      </c>
      <c r="C736" s="6">
        <f t="shared" ca="1" si="384"/>
        <v>0.72065869787150083</v>
      </c>
      <c r="D736" s="6">
        <f t="shared" ca="1" si="384"/>
        <v>0.52739621572749262</v>
      </c>
      <c r="E736" s="6">
        <f t="shared" ca="1" si="416"/>
        <v>0.27934130212849917</v>
      </c>
      <c r="F736" s="6">
        <f t="shared" ca="1" si="417"/>
        <v>3</v>
      </c>
      <c r="G736" s="6">
        <f t="shared" ca="1" si="418"/>
        <v>0</v>
      </c>
      <c r="H736" s="6" t="str">
        <f t="shared" si="406"/>
        <v/>
      </c>
      <c r="I736" s="6" t="s">
        <v>160</v>
      </c>
      <c r="J736" s="6" t="s">
        <v>179</v>
      </c>
      <c r="K736" s="6">
        <f t="shared" ca="1" si="420"/>
        <v>-180</v>
      </c>
      <c r="Y736" s="9"/>
    </row>
    <row r="737" spans="1:28" x14ac:dyDescent="0.3">
      <c r="A737">
        <v>0</v>
      </c>
      <c r="B737" s="8">
        <v>0</v>
      </c>
      <c r="C737" s="6">
        <f t="shared" ca="1" si="384"/>
        <v>0.18586995038054865</v>
      </c>
      <c r="D737" s="6">
        <f t="shared" ca="1" si="384"/>
        <v>0.97216716057526964</v>
      </c>
      <c r="E737" s="6">
        <f t="shared" ca="1" si="416"/>
        <v>0.18586995038054865</v>
      </c>
      <c r="F737" s="6">
        <f t="shared" ca="1" si="417"/>
        <v>2</v>
      </c>
      <c r="G737" s="6">
        <f t="shared" ca="1" si="418"/>
        <v>0</v>
      </c>
      <c r="H737" s="6" t="str">
        <f t="shared" si="406"/>
        <v/>
      </c>
      <c r="I737" s="6" t="s">
        <v>160</v>
      </c>
      <c r="J737" s="6" t="s">
        <v>179</v>
      </c>
      <c r="K737" s="6">
        <f t="shared" ca="1" si="420"/>
        <v>-360</v>
      </c>
      <c r="Y737" s="9"/>
    </row>
    <row r="738" spans="1:28" x14ac:dyDescent="0.3">
      <c r="A738">
        <v>0</v>
      </c>
      <c r="B738" s="8">
        <v>0</v>
      </c>
      <c r="C738" s="6">
        <f t="shared" ca="1" si="384"/>
        <v>0.51443370542683053</v>
      </c>
      <c r="D738" s="6">
        <f t="shared" ca="1" si="384"/>
        <v>0.7752405193315608</v>
      </c>
      <c r="E738" s="6">
        <f t="shared" ca="1" si="416"/>
        <v>0.51443370542683053</v>
      </c>
      <c r="F738" s="6">
        <f t="shared" ca="1" si="417"/>
        <v>2</v>
      </c>
      <c r="G738" s="6">
        <f t="shared" ca="1" si="418"/>
        <v>1</v>
      </c>
      <c r="H738" s="6" t="str">
        <f t="shared" si="406"/>
        <v/>
      </c>
      <c r="I738" s="6" t="s">
        <v>160</v>
      </c>
      <c r="J738" s="6" t="s">
        <v>179</v>
      </c>
      <c r="K738" s="6">
        <f t="shared" ca="1" si="420"/>
        <v>420</v>
      </c>
      <c r="Y738" s="9"/>
    </row>
    <row r="739" spans="1:28" x14ac:dyDescent="0.3">
      <c r="A739">
        <v>0</v>
      </c>
      <c r="B739" s="8">
        <v>0</v>
      </c>
      <c r="C739" s="6">
        <f t="shared" ref="C739:D802" ca="1" si="421">RAND()</f>
        <v>0.10527375814157491</v>
      </c>
      <c r="D739" s="6">
        <f t="shared" ca="1" si="421"/>
        <v>0.32451245705252707</v>
      </c>
      <c r="E739" s="6">
        <f t="shared" ca="1" si="416"/>
        <v>0.10527375814157491</v>
      </c>
      <c r="F739" s="6">
        <f t="shared" ca="1" si="417"/>
        <v>2</v>
      </c>
      <c r="G739" s="6">
        <f t="shared" ca="1" si="418"/>
        <v>3</v>
      </c>
      <c r="H739" s="6" t="str">
        <f t="shared" si="406"/>
        <v/>
      </c>
      <c r="I739" s="6" t="s">
        <v>160</v>
      </c>
      <c r="J739" s="6" t="s">
        <v>179</v>
      </c>
      <c r="K739" s="6">
        <f t="shared" ca="1" si="420"/>
        <v>480</v>
      </c>
    </row>
    <row r="740" spans="1:28" x14ac:dyDescent="0.3">
      <c r="A740" t="s">
        <v>294</v>
      </c>
      <c r="B740" s="8">
        <v>0</v>
      </c>
      <c r="C740" s="8"/>
      <c r="D740" s="8"/>
      <c r="H740" s="6" t="str">
        <f t="shared" si="406"/>
        <v>\end{enumerate}\newpage   \section*{Cuenta:  20181930130  }\begin{enumerate}</v>
      </c>
      <c r="N740" s="18"/>
      <c r="Y740" s="9"/>
    </row>
    <row r="741" spans="1:28" x14ac:dyDescent="0.3">
      <c r="A741">
        <v>0</v>
      </c>
      <c r="B741" s="8">
        <v>0</v>
      </c>
      <c r="C741" s="6">
        <f t="shared" ref="C741:D741" ca="1" si="422">RAND()</f>
        <v>0.276635946201222</v>
      </c>
      <c r="D741" s="6">
        <f t="shared" ca="1" si="422"/>
        <v>0.86700807321433326</v>
      </c>
      <c r="E741" s="6">
        <f t="shared" ref="E741:E750" ca="1" si="423">IF(C741&gt;0.1,      IF(C741&lt;0.6,C741,ABS(1-C741)),C741+0.5)</f>
        <v>0.276635946201222</v>
      </c>
      <c r="F741" s="6">
        <f t="shared" ref="F741:F750" ca="1" si="424">MOD(ROUND(C741*100+35,0),4)</f>
        <v>3</v>
      </c>
      <c r="G741" s="6">
        <f t="shared" ref="G741:G750" ca="1" si="425">MOD(ROUND(D741*100+35,0),4)</f>
        <v>2</v>
      </c>
      <c r="H741" s="6" t="str">
        <f t="shared" si="406"/>
        <v/>
      </c>
      <c r="I741" s="6" t="s">
        <v>160</v>
      </c>
      <c r="J741" s="6" t="s">
        <v>179</v>
      </c>
      <c r="K741" s="6">
        <f t="shared" ref="K741:K745" ca="1" si="426">IF( F741&lt;2, IF(G741=1, (F741*(-2)+1)*(90+30), IF(G741=2, (F741-2)*(90+45), IF(G741=3, (F741*(-2)+1)*(90+60), (F741-2)*(90)))), IF(G741=1, (F741*(-1)+4)*(180+30),IF(G741=2, (F741-4)*(180+45),IF(G741=3, (F741*(-1)+4)*(180+60), (F741-4)*(180)))) )</f>
        <v>-225</v>
      </c>
      <c r="N741" s="18"/>
      <c r="Y741" s="9"/>
    </row>
    <row r="742" spans="1:28" x14ac:dyDescent="0.3">
      <c r="A742">
        <v>0</v>
      </c>
      <c r="B742" s="8">
        <v>0</v>
      </c>
      <c r="C742" s="6">
        <f t="shared" ca="1" si="421"/>
        <v>4.6609691341201076E-2</v>
      </c>
      <c r="D742" s="6">
        <f t="shared" ca="1" si="421"/>
        <v>0.70897514968029129</v>
      </c>
      <c r="E742" s="6">
        <f t="shared" ca="1" si="423"/>
        <v>0.54660969134120108</v>
      </c>
      <c r="F742" s="6">
        <f t="shared" ca="1" si="424"/>
        <v>0</v>
      </c>
      <c r="G742" s="6">
        <f t="shared" ca="1" si="425"/>
        <v>2</v>
      </c>
      <c r="H742" s="6" t="str">
        <f t="shared" si="406"/>
        <v/>
      </c>
      <c r="I742" s="6" t="s">
        <v>160</v>
      </c>
      <c r="J742" s="6" t="s">
        <v>179</v>
      </c>
      <c r="K742" s="6">
        <f t="shared" ca="1" si="426"/>
        <v>-270</v>
      </c>
      <c r="N742" s="18"/>
      <c r="Y742" s="9"/>
    </row>
    <row r="743" spans="1:28" x14ac:dyDescent="0.3">
      <c r="A743">
        <v>0</v>
      </c>
      <c r="B743" s="8">
        <v>0</v>
      </c>
      <c r="C743" s="6">
        <f t="shared" ca="1" si="421"/>
        <v>0.27329296584769802</v>
      </c>
      <c r="D743" s="6">
        <f t="shared" ca="1" si="421"/>
        <v>0.26046097312208227</v>
      </c>
      <c r="E743" s="6">
        <f t="shared" ca="1" si="423"/>
        <v>0.27329296584769802</v>
      </c>
      <c r="F743" s="6">
        <f t="shared" ca="1" si="424"/>
        <v>2</v>
      </c>
      <c r="G743" s="6">
        <f t="shared" ca="1" si="425"/>
        <v>1</v>
      </c>
      <c r="H743" s="6" t="str">
        <f t="shared" si="406"/>
        <v/>
      </c>
      <c r="I743" s="6" t="s">
        <v>160</v>
      </c>
      <c r="J743" s="6" t="s">
        <v>179</v>
      </c>
      <c r="K743" s="6">
        <f t="shared" ca="1" si="426"/>
        <v>420</v>
      </c>
      <c r="N743" s="18"/>
      <c r="Y743" s="9"/>
    </row>
    <row r="744" spans="1:28" x14ac:dyDescent="0.3">
      <c r="A744">
        <v>0</v>
      </c>
      <c r="B744" s="8">
        <v>0</v>
      </c>
      <c r="C744" s="6">
        <f t="shared" ca="1" si="421"/>
        <v>0.54624216696570216</v>
      </c>
      <c r="D744" s="6">
        <f t="shared" ca="1" si="421"/>
        <v>3.9529332424965369E-2</v>
      </c>
      <c r="E744" s="6">
        <f t="shared" ca="1" si="423"/>
        <v>0.54624216696570216</v>
      </c>
      <c r="F744" s="6">
        <f t="shared" ca="1" si="424"/>
        <v>2</v>
      </c>
      <c r="G744" s="6">
        <f t="shared" ca="1" si="425"/>
        <v>3</v>
      </c>
      <c r="H744" s="6" t="str">
        <f t="shared" si="406"/>
        <v/>
      </c>
      <c r="I744" s="6" t="s">
        <v>160</v>
      </c>
      <c r="J744" s="6" t="s">
        <v>179</v>
      </c>
      <c r="K744" s="6">
        <f t="shared" ca="1" si="426"/>
        <v>480</v>
      </c>
      <c r="N744" s="18"/>
      <c r="Y744" s="9"/>
    </row>
    <row r="745" spans="1:28" x14ac:dyDescent="0.3">
      <c r="A745">
        <v>0</v>
      </c>
      <c r="B745" s="8">
        <v>0</v>
      </c>
      <c r="C745" s="6">
        <f t="shared" ca="1" si="421"/>
        <v>3.4386561963878792E-2</v>
      </c>
      <c r="D745" s="6">
        <f t="shared" ca="1" si="421"/>
        <v>8.7650648527368702E-2</v>
      </c>
      <c r="E745" s="6">
        <f t="shared" ca="1" si="423"/>
        <v>0.53438656196387879</v>
      </c>
      <c r="F745" s="6">
        <f t="shared" ca="1" si="424"/>
        <v>2</v>
      </c>
      <c r="G745" s="6">
        <f t="shared" ca="1" si="425"/>
        <v>0</v>
      </c>
      <c r="H745" s="6" t="str">
        <f t="shared" si="406"/>
        <v/>
      </c>
      <c r="I745" s="6" t="s">
        <v>160</v>
      </c>
      <c r="J745" s="6" t="s">
        <v>179</v>
      </c>
      <c r="K745" s="6">
        <f t="shared" ca="1" si="426"/>
        <v>-360</v>
      </c>
      <c r="N745" s="18"/>
      <c r="Y745" s="9"/>
    </row>
    <row r="746" spans="1:28" x14ac:dyDescent="0.3">
      <c r="A746">
        <v>0</v>
      </c>
      <c r="B746" s="8">
        <v>0</v>
      </c>
      <c r="C746" s="6">
        <f t="shared" ca="1" si="421"/>
        <v>0.91013144188287942</v>
      </c>
      <c r="D746" s="6">
        <f t="shared" ca="1" si="421"/>
        <v>0.71859440859354329</v>
      </c>
      <c r="E746" s="6">
        <f t="shared" ca="1" si="423"/>
        <v>8.9868558117120578E-2</v>
      </c>
      <c r="F746" s="6">
        <f t="shared" ca="1" si="424"/>
        <v>2</v>
      </c>
      <c r="G746" s="6">
        <f t="shared" ca="1" si="425"/>
        <v>3</v>
      </c>
      <c r="H746" s="6" t="str">
        <f t="shared" si="406"/>
        <v/>
      </c>
      <c r="I746" s="6" t="s">
        <v>160</v>
      </c>
      <c r="J746" s="6" t="s">
        <v>179</v>
      </c>
      <c r="K746" s="6">
        <f t="shared" ref="K746:K750" ca="1" si="427">IF( F746&lt;2, IF(G746=1, (F746*(-2)+1)*(0+30), IF(G746=2, (F746-2)*(0+45), IF(G746=3, (F746*(-2)+1)*(0+60), (F746-2)*(0)))), IF(G746=1, (F746*(-1)+4)*(180+30),IF(G746=2, (F746-4)*(180+45),IF(G746=3, (F746*(-1)+4)*(180+60), (F746-4)*(180)))) )</f>
        <v>480</v>
      </c>
      <c r="Y746" s="9"/>
    </row>
    <row r="747" spans="1:28" x14ac:dyDescent="0.3">
      <c r="A747">
        <v>0</v>
      </c>
      <c r="B747" s="8">
        <v>0</v>
      </c>
      <c r="C747" s="6">
        <f t="shared" ca="1" si="421"/>
        <v>0.92880848989753773</v>
      </c>
      <c r="D747" s="6">
        <f t="shared" ca="1" si="421"/>
        <v>0.12151695266524953</v>
      </c>
      <c r="E747" s="6">
        <f t="shared" ca="1" si="423"/>
        <v>7.1191510102462274E-2</v>
      </c>
      <c r="F747" s="6">
        <f t="shared" ca="1" si="424"/>
        <v>0</v>
      </c>
      <c r="G747" s="6">
        <f t="shared" ca="1" si="425"/>
        <v>3</v>
      </c>
      <c r="H747" s="6" t="str">
        <f t="shared" si="406"/>
        <v/>
      </c>
      <c r="I747" s="6" t="s">
        <v>160</v>
      </c>
      <c r="J747" s="6" t="s">
        <v>179</v>
      </c>
      <c r="K747" s="6">
        <f t="shared" ca="1" si="427"/>
        <v>60</v>
      </c>
      <c r="Y747" s="9"/>
    </row>
    <row r="748" spans="1:28" x14ac:dyDescent="0.3">
      <c r="A748">
        <v>0</v>
      </c>
      <c r="B748" s="8">
        <v>0</v>
      </c>
      <c r="C748" s="6">
        <f t="shared" ca="1" si="421"/>
        <v>0.82301433196233886</v>
      </c>
      <c r="D748" s="6">
        <f t="shared" ca="1" si="421"/>
        <v>0.65486347712490323</v>
      </c>
      <c r="E748" s="6">
        <f t="shared" ca="1" si="423"/>
        <v>0.17698566803766114</v>
      </c>
      <c r="F748" s="6">
        <f t="shared" ca="1" si="424"/>
        <v>1</v>
      </c>
      <c r="G748" s="6">
        <f t="shared" ca="1" si="425"/>
        <v>0</v>
      </c>
      <c r="H748" s="6" t="str">
        <f t="shared" si="406"/>
        <v/>
      </c>
      <c r="I748" s="6" t="s">
        <v>160</v>
      </c>
      <c r="J748" s="6" t="s">
        <v>179</v>
      </c>
      <c r="K748" s="6">
        <f t="shared" ca="1" si="427"/>
        <v>0</v>
      </c>
      <c r="Y748" s="9"/>
    </row>
    <row r="749" spans="1:28" x14ac:dyDescent="0.3">
      <c r="A749">
        <v>0</v>
      </c>
      <c r="B749" s="8">
        <v>0</v>
      </c>
      <c r="C749" s="6">
        <f t="shared" ca="1" si="421"/>
        <v>0.29705586382307181</v>
      </c>
      <c r="D749" s="6">
        <f t="shared" ca="1" si="421"/>
        <v>0.4878328586069165</v>
      </c>
      <c r="E749" s="6">
        <f t="shared" ca="1" si="423"/>
        <v>0.29705586382307181</v>
      </c>
      <c r="F749" s="6">
        <f t="shared" ca="1" si="424"/>
        <v>1</v>
      </c>
      <c r="G749" s="6">
        <f t="shared" ca="1" si="425"/>
        <v>0</v>
      </c>
      <c r="H749" s="6" t="str">
        <f t="shared" si="406"/>
        <v/>
      </c>
      <c r="I749" s="6" t="s">
        <v>160</v>
      </c>
      <c r="J749" s="6" t="s">
        <v>179</v>
      </c>
      <c r="K749" s="6">
        <f t="shared" ca="1" si="427"/>
        <v>0</v>
      </c>
      <c r="Y749" s="9"/>
    </row>
    <row r="750" spans="1:28" x14ac:dyDescent="0.3">
      <c r="A750">
        <v>0</v>
      </c>
      <c r="B750" s="8">
        <v>0</v>
      </c>
      <c r="C750" s="6">
        <f t="shared" ca="1" si="421"/>
        <v>0.64349570789037891</v>
      </c>
      <c r="D750" s="6">
        <f t="shared" ca="1" si="421"/>
        <v>0.5937897201615554</v>
      </c>
      <c r="E750" s="6">
        <f t="shared" ca="1" si="423"/>
        <v>0.35650429210962109</v>
      </c>
      <c r="F750" s="6">
        <f t="shared" ca="1" si="424"/>
        <v>3</v>
      </c>
      <c r="G750" s="6">
        <f t="shared" ca="1" si="425"/>
        <v>2</v>
      </c>
      <c r="H750" s="6" t="str">
        <f t="shared" si="406"/>
        <v/>
      </c>
      <c r="I750" s="6" t="s">
        <v>160</v>
      </c>
      <c r="J750" s="6" t="s">
        <v>179</v>
      </c>
      <c r="K750" s="6">
        <f t="shared" ca="1" si="427"/>
        <v>-225</v>
      </c>
      <c r="Q750" s="10"/>
      <c r="R750" s="10"/>
      <c r="S750" s="10"/>
      <c r="T750" s="10"/>
      <c r="U750" s="10"/>
      <c r="V750" s="10"/>
      <c r="W750" s="10"/>
      <c r="X750" s="10"/>
      <c r="Y750" s="11"/>
      <c r="Z750" s="10"/>
      <c r="AA750" s="10"/>
      <c r="AB750" s="10"/>
    </row>
    <row r="751" spans="1:28" x14ac:dyDescent="0.3">
      <c r="A751" t="s">
        <v>295</v>
      </c>
      <c r="B751" s="8">
        <v>0</v>
      </c>
      <c r="C751" s="8"/>
      <c r="D751" s="8"/>
      <c r="H751" s="6" t="str">
        <f t="shared" si="406"/>
        <v>\end{enumerate}\newpage   \section*{Cuenta:  20182001282  }\begin{enumerate}</v>
      </c>
      <c r="Y751" s="9"/>
    </row>
    <row r="752" spans="1:28" x14ac:dyDescent="0.3">
      <c r="A752">
        <v>0</v>
      </c>
      <c r="B752" s="8">
        <v>0</v>
      </c>
      <c r="C752" s="6">
        <f t="shared" ref="C752:D752" ca="1" si="428">RAND()</f>
        <v>0.31456249351215981</v>
      </c>
      <c r="D752" s="6">
        <f t="shared" ca="1" si="428"/>
        <v>0.33020210991163335</v>
      </c>
      <c r="E752" s="6">
        <f t="shared" ref="E752:E761" ca="1" si="429">IF(C752&gt;0.1,      IF(C752&lt;0.6,C752,ABS(1-C752)),C752+0.5)</f>
        <v>0.31456249351215981</v>
      </c>
      <c r="F752" s="6">
        <f t="shared" ref="F752:F761" ca="1" si="430">MOD(ROUND(C752*100+35,0),4)</f>
        <v>2</v>
      </c>
      <c r="G752" s="6">
        <f t="shared" ref="G752:G761" ca="1" si="431">MOD(ROUND(D752*100+35,0),4)</f>
        <v>0</v>
      </c>
      <c r="H752" s="6" t="str">
        <f t="shared" si="406"/>
        <v/>
      </c>
      <c r="I752" s="6" t="s">
        <v>160</v>
      </c>
      <c r="J752" s="6" t="s">
        <v>179</v>
      </c>
      <c r="K752" s="6">
        <f t="shared" ref="K752:K756" ca="1" si="432">IF( F752&lt;2, IF(G752=1, (F752*(-2)+1)*(90+30), IF(G752=2, (F752-2)*(90+45), IF(G752=3, (F752*(-2)+1)*(90+60), (F752-2)*(90)))), IF(G752=1, (F752*(-1)+4)*(180+30),IF(G752=2, (F752-4)*(180+45),IF(G752=3, (F752*(-1)+4)*(180+60), (F752-4)*(180)))) )</f>
        <v>-360</v>
      </c>
      <c r="Y752" s="9"/>
    </row>
    <row r="753" spans="1:28" x14ac:dyDescent="0.3">
      <c r="A753">
        <v>0</v>
      </c>
      <c r="B753" s="8">
        <v>0</v>
      </c>
      <c r="C753" s="6">
        <f t="shared" ca="1" si="421"/>
        <v>0.59198093575102007</v>
      </c>
      <c r="D753" s="6">
        <f t="shared" ca="1" si="421"/>
        <v>0.90691677425999495</v>
      </c>
      <c r="E753" s="6">
        <f t="shared" ca="1" si="429"/>
        <v>0.59198093575102007</v>
      </c>
      <c r="F753" s="6">
        <f t="shared" ca="1" si="430"/>
        <v>2</v>
      </c>
      <c r="G753" s="6">
        <f t="shared" ca="1" si="431"/>
        <v>2</v>
      </c>
      <c r="H753" s="6" t="str">
        <f t="shared" si="406"/>
        <v/>
      </c>
      <c r="I753" s="6" t="s">
        <v>160</v>
      </c>
      <c r="J753" s="6" t="s">
        <v>179</v>
      </c>
      <c r="K753" s="6">
        <f t="shared" ca="1" si="432"/>
        <v>-450</v>
      </c>
      <c r="Y753" s="9"/>
    </row>
    <row r="754" spans="1:28" x14ac:dyDescent="0.3">
      <c r="A754">
        <v>0</v>
      </c>
      <c r="B754" s="8">
        <v>0</v>
      </c>
      <c r="C754" s="6">
        <f t="shared" ca="1" si="421"/>
        <v>0.36056469203732733</v>
      </c>
      <c r="D754" s="6">
        <f t="shared" ca="1" si="421"/>
        <v>0.12190849381124025</v>
      </c>
      <c r="E754" s="6">
        <f t="shared" ca="1" si="429"/>
        <v>0.36056469203732733</v>
      </c>
      <c r="F754" s="6">
        <f t="shared" ca="1" si="430"/>
        <v>3</v>
      </c>
      <c r="G754" s="6">
        <f t="shared" ca="1" si="431"/>
        <v>3</v>
      </c>
      <c r="H754" s="6" t="str">
        <f t="shared" si="406"/>
        <v/>
      </c>
      <c r="I754" s="6" t="s">
        <v>160</v>
      </c>
      <c r="J754" s="6" t="s">
        <v>179</v>
      </c>
      <c r="K754" s="6">
        <f t="shared" ca="1" si="432"/>
        <v>240</v>
      </c>
      <c r="Y754" s="9"/>
    </row>
    <row r="755" spans="1:28" x14ac:dyDescent="0.3">
      <c r="A755">
        <v>0</v>
      </c>
      <c r="B755" s="8">
        <v>0</v>
      </c>
      <c r="C755" s="6">
        <f t="shared" ca="1" si="421"/>
        <v>0.35956167625170421</v>
      </c>
      <c r="D755" s="6">
        <f t="shared" ca="1" si="421"/>
        <v>0.28379679975428107</v>
      </c>
      <c r="E755" s="6">
        <f t="shared" ca="1" si="429"/>
        <v>0.35956167625170421</v>
      </c>
      <c r="F755" s="6">
        <f t="shared" ca="1" si="430"/>
        <v>3</v>
      </c>
      <c r="G755" s="6">
        <f t="shared" ca="1" si="431"/>
        <v>3</v>
      </c>
      <c r="H755" s="6" t="str">
        <f t="shared" si="406"/>
        <v/>
      </c>
      <c r="I755" s="6" t="s">
        <v>160</v>
      </c>
      <c r="J755" s="6" t="s">
        <v>179</v>
      </c>
      <c r="K755" s="6">
        <f t="shared" ca="1" si="432"/>
        <v>240</v>
      </c>
    </row>
    <row r="756" spans="1:28" x14ac:dyDescent="0.3">
      <c r="A756">
        <v>0</v>
      </c>
      <c r="B756" s="8">
        <v>0</v>
      </c>
      <c r="C756" s="6">
        <f t="shared" ca="1" si="421"/>
        <v>0.72760217773754032</v>
      </c>
      <c r="D756" s="6">
        <f t="shared" ca="1" si="421"/>
        <v>0.16251547597674454</v>
      </c>
      <c r="E756" s="6">
        <f t="shared" ca="1" si="429"/>
        <v>0.27239782226245968</v>
      </c>
      <c r="F756" s="6">
        <f t="shared" ca="1" si="430"/>
        <v>0</v>
      </c>
      <c r="G756" s="6">
        <f t="shared" ca="1" si="431"/>
        <v>3</v>
      </c>
      <c r="H756" s="6" t="str">
        <f t="shared" si="406"/>
        <v/>
      </c>
      <c r="I756" s="6" t="s">
        <v>160</v>
      </c>
      <c r="J756" s="6" t="s">
        <v>179</v>
      </c>
      <c r="K756" s="6">
        <f t="shared" ca="1" si="432"/>
        <v>150</v>
      </c>
      <c r="N756" s="18"/>
      <c r="Y756" s="9"/>
    </row>
    <row r="757" spans="1:28" x14ac:dyDescent="0.3">
      <c r="A757">
        <v>0</v>
      </c>
      <c r="B757" s="8">
        <v>0</v>
      </c>
      <c r="C757" s="6">
        <f t="shared" ca="1" si="421"/>
        <v>3.0268248348873983E-2</v>
      </c>
      <c r="D757" s="6">
        <f t="shared" ca="1" si="421"/>
        <v>0.61315661198579829</v>
      </c>
      <c r="E757" s="6">
        <f t="shared" ca="1" si="429"/>
        <v>0.53026824834887398</v>
      </c>
      <c r="F757" s="6">
        <f t="shared" ca="1" si="430"/>
        <v>2</v>
      </c>
      <c r="G757" s="6">
        <f t="shared" ca="1" si="431"/>
        <v>0</v>
      </c>
      <c r="H757" s="6" t="str">
        <f t="shared" si="406"/>
        <v/>
      </c>
      <c r="I757" s="6" t="s">
        <v>160</v>
      </c>
      <c r="J757" s="6" t="s">
        <v>179</v>
      </c>
      <c r="K757" s="6">
        <f t="shared" ref="K757:K761" ca="1" si="433">IF( F757&lt;2, IF(G757=1, (F757*(-2)+1)*(0+30), IF(G757=2, (F757-2)*(0+45), IF(G757=3, (F757*(-2)+1)*(0+60), (F757-2)*(0)))), IF(G757=1, (F757*(-1)+4)*(180+30),IF(G757=2, (F757-4)*(180+45),IF(G757=3, (F757*(-1)+4)*(180+60), (F757-4)*(180)))) )</f>
        <v>-360</v>
      </c>
      <c r="N757" s="18"/>
      <c r="Y757" s="9"/>
    </row>
    <row r="758" spans="1:28" x14ac:dyDescent="0.3">
      <c r="A758">
        <v>0</v>
      </c>
      <c r="B758" s="8">
        <v>0</v>
      </c>
      <c r="C758" s="6">
        <f t="shared" ca="1" si="421"/>
        <v>0.41267979668521215</v>
      </c>
      <c r="D758" s="6">
        <f t="shared" ca="1" si="421"/>
        <v>0.54737303824192296</v>
      </c>
      <c r="E758" s="6">
        <f t="shared" ca="1" si="429"/>
        <v>0.41267979668521215</v>
      </c>
      <c r="F758" s="6">
        <f t="shared" ca="1" si="430"/>
        <v>0</v>
      </c>
      <c r="G758" s="6">
        <f t="shared" ca="1" si="431"/>
        <v>2</v>
      </c>
      <c r="H758" s="6" t="str">
        <f t="shared" si="406"/>
        <v/>
      </c>
      <c r="I758" s="6" t="s">
        <v>160</v>
      </c>
      <c r="J758" s="6" t="s">
        <v>179</v>
      </c>
      <c r="K758" s="6">
        <f t="shared" ca="1" si="433"/>
        <v>-90</v>
      </c>
      <c r="N758" s="18"/>
      <c r="Y758" s="9"/>
    </row>
    <row r="759" spans="1:28" x14ac:dyDescent="0.3">
      <c r="A759">
        <v>0</v>
      </c>
      <c r="B759" s="8">
        <v>0</v>
      </c>
      <c r="C759" s="6">
        <f t="shared" ca="1" si="421"/>
        <v>0.36541202043093068</v>
      </c>
      <c r="D759" s="6">
        <f t="shared" ca="1" si="421"/>
        <v>0.48794780514295</v>
      </c>
      <c r="E759" s="6">
        <f t="shared" ca="1" si="429"/>
        <v>0.36541202043093068</v>
      </c>
      <c r="F759" s="6">
        <f t="shared" ca="1" si="430"/>
        <v>0</v>
      </c>
      <c r="G759" s="6">
        <f t="shared" ca="1" si="431"/>
        <v>0</v>
      </c>
      <c r="H759" s="6" t="str">
        <f t="shared" si="406"/>
        <v/>
      </c>
      <c r="I759" s="6" t="s">
        <v>160</v>
      </c>
      <c r="J759" s="6" t="s">
        <v>179</v>
      </c>
      <c r="K759" s="6">
        <f t="shared" ca="1" si="433"/>
        <v>0</v>
      </c>
      <c r="N759" s="18"/>
      <c r="Y759" s="9"/>
    </row>
    <row r="760" spans="1:28" x14ac:dyDescent="0.3">
      <c r="A760">
        <v>0</v>
      </c>
      <c r="B760" s="8">
        <v>0</v>
      </c>
      <c r="C760" s="6">
        <f t="shared" ca="1" si="421"/>
        <v>0.2323638493120771</v>
      </c>
      <c r="D760" s="6">
        <f t="shared" ca="1" si="421"/>
        <v>0.11667150797589387</v>
      </c>
      <c r="E760" s="6">
        <f t="shared" ca="1" si="429"/>
        <v>0.2323638493120771</v>
      </c>
      <c r="F760" s="6">
        <f t="shared" ca="1" si="430"/>
        <v>2</v>
      </c>
      <c r="G760" s="6">
        <f t="shared" ca="1" si="431"/>
        <v>3</v>
      </c>
      <c r="H760" s="6" t="str">
        <f t="shared" si="406"/>
        <v/>
      </c>
      <c r="I760" s="6" t="s">
        <v>160</v>
      </c>
      <c r="J760" s="6" t="s">
        <v>179</v>
      </c>
      <c r="K760" s="6">
        <f t="shared" ca="1" si="433"/>
        <v>480</v>
      </c>
      <c r="N760" s="18"/>
      <c r="Y760" s="9"/>
    </row>
    <row r="761" spans="1:28" x14ac:dyDescent="0.3">
      <c r="A761">
        <v>0</v>
      </c>
      <c r="B761" s="8">
        <v>0</v>
      </c>
      <c r="C761" s="6">
        <f t="shared" ca="1" si="421"/>
        <v>9.0419233009834787E-2</v>
      </c>
      <c r="D761" s="6">
        <f t="shared" ca="1" si="421"/>
        <v>0.20952632941124449</v>
      </c>
      <c r="E761" s="6">
        <f t="shared" ca="1" si="429"/>
        <v>0.59041923300983479</v>
      </c>
      <c r="F761" s="6">
        <f t="shared" ca="1" si="430"/>
        <v>0</v>
      </c>
      <c r="G761" s="6">
        <f t="shared" ca="1" si="431"/>
        <v>0</v>
      </c>
      <c r="H761" s="6" t="str">
        <f t="shared" si="406"/>
        <v/>
      </c>
      <c r="I761" s="6" t="s">
        <v>160</v>
      </c>
      <c r="J761" s="6" t="s">
        <v>179</v>
      </c>
      <c r="K761" s="6">
        <f t="shared" ca="1" si="433"/>
        <v>0</v>
      </c>
      <c r="N761" s="18"/>
      <c r="Y761" s="9"/>
    </row>
    <row r="762" spans="1:28" x14ac:dyDescent="0.3">
      <c r="A762" t="s">
        <v>296</v>
      </c>
      <c r="B762" s="8">
        <v>0</v>
      </c>
      <c r="C762" s="8"/>
      <c r="D762" s="8"/>
      <c r="H762" s="6" t="str">
        <f t="shared" si="406"/>
        <v>\end{enumerate}\newpage   \section*{Cuenta:  20191900044  }\begin{enumerate}</v>
      </c>
      <c r="Y762" s="9"/>
    </row>
    <row r="763" spans="1:28" x14ac:dyDescent="0.3">
      <c r="A763">
        <v>0</v>
      </c>
      <c r="B763" s="8">
        <v>0</v>
      </c>
      <c r="C763" s="6">
        <f t="shared" ref="C763:D763" ca="1" si="434">RAND()</f>
        <v>0.95531556333607781</v>
      </c>
      <c r="D763" s="6">
        <f t="shared" ca="1" si="434"/>
        <v>0.23438527779210683</v>
      </c>
      <c r="E763" s="6">
        <f t="shared" ref="E763:E772" ca="1" si="435">IF(C763&gt;0.1,      IF(C763&lt;0.6,C763,ABS(1-C763)),C763+0.5)</f>
        <v>4.4684436663922189E-2</v>
      </c>
      <c r="F763" s="6">
        <f t="shared" ref="F763:F772" ca="1" si="436">MOD(ROUND(C763*100+35,0),4)</f>
        <v>3</v>
      </c>
      <c r="G763" s="6">
        <f t="shared" ref="G763:G772" ca="1" si="437">MOD(ROUND(D763*100+35,0),4)</f>
        <v>2</v>
      </c>
      <c r="H763" s="6" t="str">
        <f t="shared" si="406"/>
        <v/>
      </c>
      <c r="I763" s="6" t="s">
        <v>160</v>
      </c>
      <c r="J763" s="6" t="s">
        <v>179</v>
      </c>
      <c r="K763" s="6">
        <f t="shared" ref="K763:K767" ca="1" si="438">IF( F763&lt;2, IF(G763=1, (F763*(-2)+1)*(90+30), IF(G763=2, (F763-2)*(90+45), IF(G763=3, (F763*(-2)+1)*(90+60), (F763-2)*(90)))), IF(G763=1, (F763*(-1)+4)*(180+30),IF(G763=2, (F763-4)*(180+45),IF(G763=3, (F763*(-1)+4)*(180+60), (F763-4)*(180)))) )</f>
        <v>-225</v>
      </c>
      <c r="Y763" s="9"/>
    </row>
    <row r="764" spans="1:28" x14ac:dyDescent="0.3">
      <c r="A764">
        <v>0</v>
      </c>
      <c r="B764" s="8">
        <v>0</v>
      </c>
      <c r="C764" s="6">
        <f t="shared" ca="1" si="421"/>
        <v>6.5983578820368316E-2</v>
      </c>
      <c r="D764" s="6">
        <f t="shared" ca="1" si="421"/>
        <v>0.37021385740845347</v>
      </c>
      <c r="E764" s="6">
        <f t="shared" ca="1" si="435"/>
        <v>0.56598357882036832</v>
      </c>
      <c r="F764" s="6">
        <f t="shared" ca="1" si="436"/>
        <v>2</v>
      </c>
      <c r="G764" s="6">
        <f t="shared" ca="1" si="437"/>
        <v>0</v>
      </c>
      <c r="H764" s="6" t="str">
        <f t="shared" si="406"/>
        <v/>
      </c>
      <c r="I764" s="6" t="s">
        <v>160</v>
      </c>
      <c r="J764" s="6" t="s">
        <v>179</v>
      </c>
      <c r="K764" s="6">
        <f t="shared" ca="1" si="438"/>
        <v>-360</v>
      </c>
      <c r="Y764" s="9"/>
    </row>
    <row r="765" spans="1:28" x14ac:dyDescent="0.3">
      <c r="A765">
        <v>0</v>
      </c>
      <c r="B765" s="8">
        <v>0</v>
      </c>
      <c r="C765" s="6">
        <f t="shared" ca="1" si="421"/>
        <v>0.8975097206099667</v>
      </c>
      <c r="D765" s="6">
        <f t="shared" ca="1" si="421"/>
        <v>0.69744552472305388</v>
      </c>
      <c r="E765" s="6">
        <f t="shared" ca="1" si="435"/>
        <v>0.1024902793900333</v>
      </c>
      <c r="F765" s="6">
        <f t="shared" ca="1" si="436"/>
        <v>1</v>
      </c>
      <c r="G765" s="6">
        <f t="shared" ca="1" si="437"/>
        <v>1</v>
      </c>
      <c r="H765" s="6" t="str">
        <f t="shared" si="406"/>
        <v/>
      </c>
      <c r="I765" s="6" t="s">
        <v>160</v>
      </c>
      <c r="J765" s="6" t="s">
        <v>179</v>
      </c>
      <c r="K765" s="6">
        <f t="shared" ca="1" si="438"/>
        <v>-120</v>
      </c>
      <c r="Y765" s="9"/>
    </row>
    <row r="766" spans="1:28" x14ac:dyDescent="0.3">
      <c r="A766">
        <v>0</v>
      </c>
      <c r="B766" s="8">
        <v>0</v>
      </c>
      <c r="C766" s="6">
        <f t="shared" ca="1" si="421"/>
        <v>0.50217956641345718</v>
      </c>
      <c r="D766" s="6">
        <f t="shared" ca="1" si="421"/>
        <v>0.64690343798595484</v>
      </c>
      <c r="E766" s="6">
        <f t="shared" ca="1" si="435"/>
        <v>0.50217956641345718</v>
      </c>
      <c r="F766" s="6">
        <f t="shared" ca="1" si="436"/>
        <v>1</v>
      </c>
      <c r="G766" s="6">
        <f t="shared" ca="1" si="437"/>
        <v>0</v>
      </c>
      <c r="H766" s="6" t="str">
        <f t="shared" si="406"/>
        <v/>
      </c>
      <c r="I766" s="6" t="s">
        <v>160</v>
      </c>
      <c r="J766" s="6" t="s">
        <v>179</v>
      </c>
      <c r="K766" s="6">
        <f t="shared" ca="1" si="438"/>
        <v>-90</v>
      </c>
      <c r="Q766" s="10"/>
      <c r="R766" s="10"/>
      <c r="S766" s="10"/>
      <c r="T766" s="10"/>
      <c r="U766" s="10"/>
      <c r="V766" s="10"/>
      <c r="W766" s="10"/>
      <c r="X766" s="10"/>
      <c r="Y766" s="11"/>
      <c r="Z766" s="10"/>
      <c r="AA766" s="10"/>
      <c r="AB766" s="10"/>
    </row>
    <row r="767" spans="1:28" x14ac:dyDescent="0.3">
      <c r="A767">
        <v>0</v>
      </c>
      <c r="B767" s="8">
        <v>0</v>
      </c>
      <c r="C767" s="6">
        <f t="shared" ca="1" si="421"/>
        <v>0.55555247364773441</v>
      </c>
      <c r="D767" s="6">
        <f t="shared" ca="1" si="421"/>
        <v>0.74806792886193885</v>
      </c>
      <c r="E767" s="6">
        <f t="shared" ca="1" si="435"/>
        <v>0.55555247364773441</v>
      </c>
      <c r="F767" s="6">
        <f t="shared" ca="1" si="436"/>
        <v>3</v>
      </c>
      <c r="G767" s="6">
        <f t="shared" ca="1" si="437"/>
        <v>2</v>
      </c>
      <c r="H767" s="6" t="str">
        <f t="shared" si="406"/>
        <v/>
      </c>
      <c r="I767" s="6" t="s">
        <v>160</v>
      </c>
      <c r="J767" s="6" t="s">
        <v>179</v>
      </c>
      <c r="K767" s="6">
        <f t="shared" ca="1" si="438"/>
        <v>-225</v>
      </c>
      <c r="Y767" s="9"/>
    </row>
    <row r="768" spans="1:28" x14ac:dyDescent="0.3">
      <c r="A768">
        <v>0</v>
      </c>
      <c r="B768" s="8">
        <v>0</v>
      </c>
      <c r="C768" s="6">
        <f t="shared" ca="1" si="421"/>
        <v>0.7571920958279903</v>
      </c>
      <c r="D768" s="6">
        <f t="shared" ca="1" si="421"/>
        <v>4.4107196654004754E-2</v>
      </c>
      <c r="E768" s="6">
        <f t="shared" ca="1" si="435"/>
        <v>0.2428079041720097</v>
      </c>
      <c r="F768" s="6">
        <f t="shared" ca="1" si="436"/>
        <v>3</v>
      </c>
      <c r="G768" s="6">
        <f t="shared" ca="1" si="437"/>
        <v>3</v>
      </c>
      <c r="H768" s="6" t="str">
        <f t="shared" si="406"/>
        <v/>
      </c>
      <c r="I768" s="6" t="s">
        <v>160</v>
      </c>
      <c r="J768" s="6" t="s">
        <v>179</v>
      </c>
      <c r="K768" s="6">
        <f t="shared" ref="K768:K772" ca="1" si="439">IF( F768&lt;2, IF(G768=1, (F768*(-2)+1)*(0+30), IF(G768=2, (F768-2)*(0+45), IF(G768=3, (F768*(-2)+1)*(0+60), (F768-2)*(0)))), IF(G768=1, (F768*(-1)+4)*(180+30),IF(G768=2, (F768-4)*(180+45),IF(G768=3, (F768*(-1)+4)*(180+60), (F768-4)*(180)))) )</f>
        <v>240</v>
      </c>
      <c r="Y768" s="9"/>
    </row>
    <row r="769" spans="1:28" x14ac:dyDescent="0.3">
      <c r="A769">
        <v>0</v>
      </c>
      <c r="B769" s="8">
        <v>0</v>
      </c>
      <c r="C769" s="6">
        <f t="shared" ca="1" si="421"/>
        <v>0.8970099425408935</v>
      </c>
      <c r="D769" s="6">
        <f t="shared" ca="1" si="421"/>
        <v>0.91851517382707526</v>
      </c>
      <c r="E769" s="6">
        <f t="shared" ca="1" si="435"/>
        <v>0.1029900574591065</v>
      </c>
      <c r="F769" s="6">
        <f t="shared" ca="1" si="436"/>
        <v>1</v>
      </c>
      <c r="G769" s="6">
        <f t="shared" ca="1" si="437"/>
        <v>3</v>
      </c>
      <c r="H769" s="6" t="str">
        <f t="shared" si="406"/>
        <v/>
      </c>
      <c r="I769" s="6" t="s">
        <v>160</v>
      </c>
      <c r="J769" s="6" t="s">
        <v>179</v>
      </c>
      <c r="K769" s="6">
        <f t="shared" ca="1" si="439"/>
        <v>-60</v>
      </c>
      <c r="Y769" s="9"/>
    </row>
    <row r="770" spans="1:28" x14ac:dyDescent="0.3">
      <c r="A770">
        <v>0</v>
      </c>
      <c r="B770" s="8">
        <v>0</v>
      </c>
      <c r="C770" s="6">
        <f t="shared" ca="1" si="421"/>
        <v>0.19513157101877998</v>
      </c>
      <c r="D770" s="6">
        <f t="shared" ca="1" si="421"/>
        <v>0.79887227408596817</v>
      </c>
      <c r="E770" s="6">
        <f t="shared" ca="1" si="435"/>
        <v>0.19513157101877998</v>
      </c>
      <c r="F770" s="6">
        <f t="shared" ca="1" si="436"/>
        <v>3</v>
      </c>
      <c r="G770" s="6">
        <f t="shared" ca="1" si="437"/>
        <v>3</v>
      </c>
      <c r="H770" s="6" t="str">
        <f t="shared" si="406"/>
        <v/>
      </c>
      <c r="I770" s="6" t="s">
        <v>160</v>
      </c>
      <c r="J770" s="6" t="s">
        <v>179</v>
      </c>
      <c r="K770" s="6">
        <f t="shared" ca="1" si="439"/>
        <v>240</v>
      </c>
      <c r="Y770" s="9"/>
    </row>
    <row r="771" spans="1:28" x14ac:dyDescent="0.3">
      <c r="A771">
        <v>0</v>
      </c>
      <c r="B771" s="8">
        <v>0</v>
      </c>
      <c r="C771" s="6">
        <f t="shared" ca="1" si="421"/>
        <v>0.73894637627140747</v>
      </c>
      <c r="D771" s="6">
        <f t="shared" ca="1" si="421"/>
        <v>0.45681007642336002</v>
      </c>
      <c r="E771" s="6">
        <f t="shared" ca="1" si="435"/>
        <v>0.26105362372859253</v>
      </c>
      <c r="F771" s="6">
        <f t="shared" ca="1" si="436"/>
        <v>1</v>
      </c>
      <c r="G771" s="6">
        <f t="shared" ca="1" si="437"/>
        <v>1</v>
      </c>
      <c r="H771" s="6" t="str">
        <f t="shared" si="406"/>
        <v/>
      </c>
      <c r="I771" s="6" t="s">
        <v>160</v>
      </c>
      <c r="J771" s="6" t="s">
        <v>179</v>
      </c>
      <c r="K771" s="6">
        <f t="shared" ca="1" si="439"/>
        <v>-30</v>
      </c>
    </row>
    <row r="772" spans="1:28" x14ac:dyDescent="0.3">
      <c r="A772">
        <v>0</v>
      </c>
      <c r="B772" s="8">
        <v>0</v>
      </c>
      <c r="C772" s="6">
        <f t="shared" ca="1" si="421"/>
        <v>0.67881777834569412</v>
      </c>
      <c r="D772" s="6">
        <f t="shared" ca="1" si="421"/>
        <v>0.45303765038358734</v>
      </c>
      <c r="E772" s="6">
        <f t="shared" ca="1" si="435"/>
        <v>0.32118222165430588</v>
      </c>
      <c r="F772" s="6">
        <f t="shared" ca="1" si="436"/>
        <v>3</v>
      </c>
      <c r="G772" s="6">
        <f t="shared" ca="1" si="437"/>
        <v>0</v>
      </c>
      <c r="H772" s="6" t="str">
        <f t="shared" ref="H772:H835" si="440">IF(A772=0,"",A772)</f>
        <v/>
      </c>
      <c r="I772" s="6" t="s">
        <v>160</v>
      </c>
      <c r="J772" s="6" t="s">
        <v>179</v>
      </c>
      <c r="K772" s="6">
        <f t="shared" ca="1" si="439"/>
        <v>-180</v>
      </c>
      <c r="N772" s="18"/>
      <c r="Y772" s="9"/>
    </row>
    <row r="773" spans="1:28" x14ac:dyDescent="0.3">
      <c r="A773" t="s">
        <v>297</v>
      </c>
      <c r="B773" s="8">
        <v>0</v>
      </c>
      <c r="C773" s="8"/>
      <c r="D773" s="8"/>
      <c r="H773" s="6" t="str">
        <f t="shared" si="440"/>
        <v>\end{enumerate}\newpage   \section*{Cuenta:  20191900076  }\begin{enumerate}</v>
      </c>
      <c r="N773" s="18"/>
      <c r="Y773" s="9"/>
    </row>
    <row r="774" spans="1:28" x14ac:dyDescent="0.3">
      <c r="A774">
        <v>0</v>
      </c>
      <c r="B774" s="8">
        <v>0</v>
      </c>
      <c r="C774" s="6">
        <f t="shared" ref="C774:D774" ca="1" si="441">RAND()</f>
        <v>0.1354429766587506</v>
      </c>
      <c r="D774" s="6">
        <f t="shared" ca="1" si="441"/>
        <v>0.30017029004757423</v>
      </c>
      <c r="E774" s="6">
        <f t="shared" ref="E774:E783" ca="1" si="442">IF(C774&gt;0.1,      IF(C774&lt;0.6,C774,ABS(1-C774)),C774+0.5)</f>
        <v>0.1354429766587506</v>
      </c>
      <c r="F774" s="6">
        <f t="shared" ref="F774:F783" ca="1" si="443">MOD(ROUND(C774*100+35,0),4)</f>
        <v>1</v>
      </c>
      <c r="G774" s="6">
        <f t="shared" ref="G774:G783" ca="1" si="444">MOD(ROUND(D774*100+35,0),4)</f>
        <v>1</v>
      </c>
      <c r="H774" s="6" t="str">
        <f t="shared" si="440"/>
        <v/>
      </c>
      <c r="I774" s="6" t="s">
        <v>160</v>
      </c>
      <c r="J774" s="6" t="s">
        <v>179</v>
      </c>
      <c r="K774" s="6">
        <f t="shared" ref="K774:K778" ca="1" si="445">IF( F774&lt;2, IF(G774=1, (F774*(-2)+1)*(90+30), IF(G774=2, (F774-2)*(90+45), IF(G774=3, (F774*(-2)+1)*(90+60), (F774-2)*(90)))), IF(G774=1, (F774*(-1)+4)*(180+30),IF(G774=2, (F774-4)*(180+45),IF(G774=3, (F774*(-1)+4)*(180+60), (F774-4)*(180)))) )</f>
        <v>-120</v>
      </c>
      <c r="N774" s="18"/>
      <c r="Y774" s="9"/>
    </row>
    <row r="775" spans="1:28" x14ac:dyDescent="0.3">
      <c r="A775">
        <v>0</v>
      </c>
      <c r="B775" s="8">
        <v>0</v>
      </c>
      <c r="C775" s="6">
        <f t="shared" ca="1" si="421"/>
        <v>0.77936598475450025</v>
      </c>
      <c r="D775" s="6">
        <f t="shared" ca="1" si="421"/>
        <v>0.78167272756017536</v>
      </c>
      <c r="E775" s="6">
        <f t="shared" ca="1" si="442"/>
        <v>0.22063401524549975</v>
      </c>
      <c r="F775" s="6">
        <f t="shared" ca="1" si="443"/>
        <v>1</v>
      </c>
      <c r="G775" s="6">
        <f t="shared" ca="1" si="444"/>
        <v>1</v>
      </c>
      <c r="H775" s="6" t="str">
        <f t="shared" si="440"/>
        <v/>
      </c>
      <c r="I775" s="6" t="s">
        <v>160</v>
      </c>
      <c r="J775" s="6" t="s">
        <v>179</v>
      </c>
      <c r="K775" s="6">
        <f t="shared" ca="1" si="445"/>
        <v>-120</v>
      </c>
      <c r="N775" s="18"/>
      <c r="Y775" s="9"/>
    </row>
    <row r="776" spans="1:28" x14ac:dyDescent="0.3">
      <c r="A776">
        <v>0</v>
      </c>
      <c r="B776" s="8">
        <v>0</v>
      </c>
      <c r="C776" s="6">
        <f t="shared" ca="1" si="421"/>
        <v>0.15730452096394132</v>
      </c>
      <c r="D776" s="6">
        <f t="shared" ca="1" si="421"/>
        <v>0.45030561158676741</v>
      </c>
      <c r="E776" s="6">
        <f t="shared" ca="1" si="442"/>
        <v>0.15730452096394132</v>
      </c>
      <c r="F776" s="6">
        <f t="shared" ca="1" si="443"/>
        <v>3</v>
      </c>
      <c r="G776" s="6">
        <f t="shared" ca="1" si="444"/>
        <v>0</v>
      </c>
      <c r="H776" s="6" t="str">
        <f t="shared" si="440"/>
        <v/>
      </c>
      <c r="I776" s="6" t="s">
        <v>160</v>
      </c>
      <c r="J776" s="6" t="s">
        <v>179</v>
      </c>
      <c r="K776" s="6">
        <f t="shared" ca="1" si="445"/>
        <v>-180</v>
      </c>
      <c r="N776" s="18"/>
      <c r="Y776" s="9"/>
    </row>
    <row r="777" spans="1:28" x14ac:dyDescent="0.3">
      <c r="A777">
        <v>0</v>
      </c>
      <c r="B777" s="8">
        <v>0</v>
      </c>
      <c r="C777" s="6">
        <f t="shared" ca="1" si="421"/>
        <v>0.70085104542970145</v>
      </c>
      <c r="D777" s="6">
        <f t="shared" ca="1" si="421"/>
        <v>0.35075480124485492</v>
      </c>
      <c r="E777" s="6">
        <f t="shared" ca="1" si="442"/>
        <v>0.29914895457029855</v>
      </c>
      <c r="F777" s="6">
        <f t="shared" ca="1" si="443"/>
        <v>1</v>
      </c>
      <c r="G777" s="6">
        <f t="shared" ca="1" si="444"/>
        <v>2</v>
      </c>
      <c r="H777" s="6" t="str">
        <f t="shared" si="440"/>
        <v/>
      </c>
      <c r="I777" s="6" t="s">
        <v>160</v>
      </c>
      <c r="J777" s="6" t="s">
        <v>179</v>
      </c>
      <c r="K777" s="6">
        <f t="shared" ca="1" si="445"/>
        <v>-135</v>
      </c>
      <c r="N777" s="18"/>
      <c r="Y777" s="9"/>
    </row>
    <row r="778" spans="1:28" x14ac:dyDescent="0.3">
      <c r="A778">
        <v>0</v>
      </c>
      <c r="B778" s="8">
        <v>0</v>
      </c>
      <c r="C778" s="6">
        <f t="shared" ca="1" si="421"/>
        <v>0.16646239998683021</v>
      </c>
      <c r="D778" s="6">
        <f t="shared" ca="1" si="421"/>
        <v>0.26185659445070097</v>
      </c>
      <c r="E778" s="6">
        <f t="shared" ca="1" si="442"/>
        <v>0.16646239998683021</v>
      </c>
      <c r="F778" s="6">
        <f t="shared" ca="1" si="443"/>
        <v>0</v>
      </c>
      <c r="G778" s="6">
        <f t="shared" ca="1" si="444"/>
        <v>1</v>
      </c>
      <c r="H778" s="6" t="str">
        <f t="shared" si="440"/>
        <v/>
      </c>
      <c r="I778" s="6" t="s">
        <v>160</v>
      </c>
      <c r="J778" s="6" t="s">
        <v>179</v>
      </c>
      <c r="K778" s="6">
        <f t="shared" ca="1" si="445"/>
        <v>120</v>
      </c>
      <c r="Y778" s="9"/>
    </row>
    <row r="779" spans="1:28" x14ac:dyDescent="0.3">
      <c r="A779">
        <v>0</v>
      </c>
      <c r="B779" s="8">
        <v>0</v>
      </c>
      <c r="C779" s="6">
        <f t="shared" ca="1" si="421"/>
        <v>0.35514814038713527</v>
      </c>
      <c r="D779" s="6">
        <f t="shared" ca="1" si="421"/>
        <v>4.4416331262265851E-2</v>
      </c>
      <c r="E779" s="6">
        <f t="shared" ca="1" si="442"/>
        <v>0.35514814038713527</v>
      </c>
      <c r="F779" s="6">
        <f t="shared" ca="1" si="443"/>
        <v>3</v>
      </c>
      <c r="G779" s="6">
        <f t="shared" ca="1" si="444"/>
        <v>3</v>
      </c>
      <c r="H779" s="6" t="str">
        <f t="shared" si="440"/>
        <v/>
      </c>
      <c r="I779" s="6" t="s">
        <v>160</v>
      </c>
      <c r="J779" s="6" t="s">
        <v>179</v>
      </c>
      <c r="K779" s="6">
        <f t="shared" ref="K779:K783" ca="1" si="446">IF( F779&lt;2, IF(G779=1, (F779*(-2)+1)*(0+30), IF(G779=2, (F779-2)*(0+45), IF(G779=3, (F779*(-2)+1)*(0+60), (F779-2)*(0)))), IF(G779=1, (F779*(-1)+4)*(180+30),IF(G779=2, (F779-4)*(180+45),IF(G779=3, (F779*(-1)+4)*(180+60), (F779-4)*(180)))) )</f>
        <v>240</v>
      </c>
      <c r="Y779" s="9"/>
    </row>
    <row r="780" spans="1:28" x14ac:dyDescent="0.3">
      <c r="A780">
        <v>0</v>
      </c>
      <c r="B780" s="8">
        <v>0</v>
      </c>
      <c r="C780" s="6">
        <f t="shared" ca="1" si="421"/>
        <v>0.31746573413574053</v>
      </c>
      <c r="D780" s="6">
        <f t="shared" ca="1" si="421"/>
        <v>0.57265044370168594</v>
      </c>
      <c r="E780" s="6">
        <f t="shared" ca="1" si="442"/>
        <v>0.31746573413574053</v>
      </c>
      <c r="F780" s="6">
        <f t="shared" ca="1" si="443"/>
        <v>3</v>
      </c>
      <c r="G780" s="6">
        <f t="shared" ca="1" si="444"/>
        <v>0</v>
      </c>
      <c r="H780" s="6" t="str">
        <f t="shared" si="440"/>
        <v/>
      </c>
      <c r="I780" s="6" t="s">
        <v>160</v>
      </c>
      <c r="J780" s="6" t="s">
        <v>179</v>
      </c>
      <c r="K780" s="6">
        <f t="shared" ca="1" si="446"/>
        <v>-180</v>
      </c>
      <c r="Y780" s="9"/>
    </row>
    <row r="781" spans="1:28" x14ac:dyDescent="0.3">
      <c r="A781">
        <v>0</v>
      </c>
      <c r="B781" s="8">
        <v>0</v>
      </c>
      <c r="C781" s="6">
        <f t="shared" ca="1" si="421"/>
        <v>0.92415758209534193</v>
      </c>
      <c r="D781" s="6">
        <f t="shared" ca="1" si="421"/>
        <v>0.24052524323117552</v>
      </c>
      <c r="E781" s="6">
        <f t="shared" ca="1" si="442"/>
        <v>7.5842417904658066E-2</v>
      </c>
      <c r="F781" s="6">
        <f t="shared" ca="1" si="443"/>
        <v>3</v>
      </c>
      <c r="G781" s="6">
        <f t="shared" ca="1" si="444"/>
        <v>3</v>
      </c>
      <c r="H781" s="6" t="str">
        <f t="shared" si="440"/>
        <v/>
      </c>
      <c r="I781" s="6" t="s">
        <v>160</v>
      </c>
      <c r="J781" s="6" t="s">
        <v>179</v>
      </c>
      <c r="K781" s="6">
        <f t="shared" ca="1" si="446"/>
        <v>240</v>
      </c>
      <c r="Y781" s="9"/>
    </row>
    <row r="782" spans="1:28" x14ac:dyDescent="0.3">
      <c r="A782">
        <v>0</v>
      </c>
      <c r="B782" s="8">
        <v>0</v>
      </c>
      <c r="C782" s="6">
        <f t="shared" ca="1" si="421"/>
        <v>0.88329974611279349</v>
      </c>
      <c r="D782" s="6">
        <f t="shared" ca="1" si="421"/>
        <v>7.4739189450528043E-2</v>
      </c>
      <c r="E782" s="6">
        <f t="shared" ca="1" si="442"/>
        <v>0.11670025388720651</v>
      </c>
      <c r="F782" s="6">
        <f t="shared" ca="1" si="443"/>
        <v>3</v>
      </c>
      <c r="G782" s="6">
        <f t="shared" ca="1" si="444"/>
        <v>2</v>
      </c>
      <c r="H782" s="6" t="str">
        <f t="shared" si="440"/>
        <v/>
      </c>
      <c r="I782" s="6" t="s">
        <v>160</v>
      </c>
      <c r="J782" s="6" t="s">
        <v>179</v>
      </c>
      <c r="K782" s="6">
        <f t="shared" ca="1" si="446"/>
        <v>-225</v>
      </c>
      <c r="Q782" s="10"/>
      <c r="R782" s="10"/>
      <c r="S782" s="10"/>
      <c r="T782" s="10"/>
      <c r="U782" s="10"/>
      <c r="V782" s="10"/>
      <c r="W782" s="10"/>
      <c r="X782" s="10"/>
      <c r="Y782" s="11"/>
      <c r="Z782" s="10"/>
      <c r="AA782" s="10"/>
      <c r="AB782" s="10"/>
    </row>
    <row r="783" spans="1:28" x14ac:dyDescent="0.3">
      <c r="A783">
        <v>0</v>
      </c>
      <c r="B783" s="8">
        <v>0</v>
      </c>
      <c r="C783" s="6">
        <f t="shared" ca="1" si="421"/>
        <v>0.27158978120279453</v>
      </c>
      <c r="D783" s="6">
        <f t="shared" ca="1" si="421"/>
        <v>0.82807159603184199</v>
      </c>
      <c r="E783" s="6">
        <f t="shared" ca="1" si="442"/>
        <v>0.27158978120279453</v>
      </c>
      <c r="F783" s="6">
        <f t="shared" ca="1" si="443"/>
        <v>2</v>
      </c>
      <c r="G783" s="6">
        <f t="shared" ca="1" si="444"/>
        <v>2</v>
      </c>
      <c r="H783" s="6" t="str">
        <f t="shared" si="440"/>
        <v/>
      </c>
      <c r="I783" s="6" t="s">
        <v>160</v>
      </c>
      <c r="J783" s="6" t="s">
        <v>179</v>
      </c>
      <c r="K783" s="6">
        <f t="shared" ca="1" si="446"/>
        <v>-450</v>
      </c>
      <c r="Y783" s="9"/>
    </row>
    <row r="784" spans="1:28" x14ac:dyDescent="0.3">
      <c r="A784" t="s">
        <v>299</v>
      </c>
      <c r="B784" s="8">
        <v>0</v>
      </c>
      <c r="C784" s="8"/>
      <c r="D784" s="8"/>
      <c r="H784" s="6" t="str">
        <f t="shared" si="440"/>
        <v>\end{enumerate}\newpage   \section*{Cuenta:  20191900610  }\begin{enumerate}</v>
      </c>
      <c r="Y784" s="9"/>
    </row>
    <row r="785" spans="1:28" x14ac:dyDescent="0.3">
      <c r="A785">
        <v>0</v>
      </c>
      <c r="B785" s="8">
        <v>0</v>
      </c>
      <c r="C785" s="6">
        <f t="shared" ref="C785:D785" ca="1" si="447">RAND()</f>
        <v>0.50632693035586585</v>
      </c>
      <c r="D785" s="6">
        <f t="shared" ca="1" si="447"/>
        <v>9.7788405820587232E-2</v>
      </c>
      <c r="E785" s="6">
        <f t="shared" ref="E785:E794" ca="1" si="448">IF(C785&gt;0.1,      IF(C785&lt;0.6,C785,ABS(1-C785)),C785+0.5)</f>
        <v>0.50632693035586585</v>
      </c>
      <c r="F785" s="6">
        <f t="shared" ref="F785:F794" ca="1" si="449">MOD(ROUND(C785*100+35,0),4)</f>
        <v>2</v>
      </c>
      <c r="G785" s="6">
        <f t="shared" ref="G785:G794" ca="1" si="450">MOD(ROUND(D785*100+35,0),4)</f>
        <v>1</v>
      </c>
      <c r="H785" s="6" t="str">
        <f t="shared" si="440"/>
        <v/>
      </c>
      <c r="I785" s="6" t="s">
        <v>160</v>
      </c>
      <c r="J785" s="6" t="s">
        <v>179</v>
      </c>
      <c r="K785" s="6">
        <f t="shared" ref="K785:K789" ca="1" si="451">IF( F785&lt;2, IF(G785=1, (F785*(-2)+1)*(90+30), IF(G785=2, (F785-2)*(90+45), IF(G785=3, (F785*(-2)+1)*(90+60), (F785-2)*(90)))), IF(G785=1, (F785*(-1)+4)*(180+30),IF(G785=2, (F785-4)*(180+45),IF(G785=3, (F785*(-1)+4)*(180+60), (F785-4)*(180)))) )</f>
        <v>420</v>
      </c>
      <c r="Y785" s="9"/>
    </row>
    <row r="786" spans="1:28" x14ac:dyDescent="0.3">
      <c r="A786">
        <v>0</v>
      </c>
      <c r="B786" s="8">
        <v>0</v>
      </c>
      <c r="C786" s="6">
        <f t="shared" ca="1" si="421"/>
        <v>0.2356715119110101</v>
      </c>
      <c r="D786" s="6">
        <f t="shared" ca="1" si="421"/>
        <v>0.26291195465589967</v>
      </c>
      <c r="E786" s="6">
        <f t="shared" ca="1" si="448"/>
        <v>0.2356715119110101</v>
      </c>
      <c r="F786" s="6">
        <f t="shared" ca="1" si="449"/>
        <v>3</v>
      </c>
      <c r="G786" s="6">
        <f t="shared" ca="1" si="450"/>
        <v>1</v>
      </c>
      <c r="H786" s="6" t="str">
        <f t="shared" si="440"/>
        <v/>
      </c>
      <c r="I786" s="6" t="s">
        <v>160</v>
      </c>
      <c r="J786" s="6" t="s">
        <v>179</v>
      </c>
      <c r="K786" s="6">
        <f t="shared" ca="1" si="451"/>
        <v>210</v>
      </c>
      <c r="Y786" s="9"/>
    </row>
    <row r="787" spans="1:28" x14ac:dyDescent="0.3">
      <c r="A787">
        <v>0</v>
      </c>
      <c r="B787" s="8">
        <v>0</v>
      </c>
      <c r="C787" s="6">
        <f t="shared" ca="1" si="421"/>
        <v>0.51023934047221398</v>
      </c>
      <c r="D787" s="6">
        <f t="shared" ca="1" si="421"/>
        <v>0.95099900149202232</v>
      </c>
      <c r="E787" s="6">
        <f t="shared" ca="1" si="448"/>
        <v>0.51023934047221398</v>
      </c>
      <c r="F787" s="6">
        <f t="shared" ca="1" si="449"/>
        <v>2</v>
      </c>
      <c r="G787" s="6">
        <f t="shared" ca="1" si="450"/>
        <v>2</v>
      </c>
      <c r="H787" s="6" t="str">
        <f t="shared" si="440"/>
        <v/>
      </c>
      <c r="I787" s="6" t="s">
        <v>160</v>
      </c>
      <c r="J787" s="6" t="s">
        <v>179</v>
      </c>
      <c r="K787" s="6">
        <f t="shared" ca="1" si="451"/>
        <v>-450</v>
      </c>
    </row>
    <row r="788" spans="1:28" x14ac:dyDescent="0.3">
      <c r="A788">
        <v>0</v>
      </c>
      <c r="B788" s="8">
        <v>0</v>
      </c>
      <c r="C788" s="6">
        <f t="shared" ca="1" si="421"/>
        <v>0.38981363145348791</v>
      </c>
      <c r="D788" s="6">
        <f t="shared" ca="1" si="421"/>
        <v>0.24638902005895769</v>
      </c>
      <c r="E788" s="6">
        <f t="shared" ca="1" si="448"/>
        <v>0.38981363145348791</v>
      </c>
      <c r="F788" s="6">
        <f t="shared" ca="1" si="449"/>
        <v>2</v>
      </c>
      <c r="G788" s="6">
        <f t="shared" ca="1" si="450"/>
        <v>0</v>
      </c>
      <c r="H788" s="6" t="str">
        <f t="shared" si="440"/>
        <v/>
      </c>
      <c r="I788" s="6" t="s">
        <v>160</v>
      </c>
      <c r="J788" s="6" t="s">
        <v>179</v>
      </c>
      <c r="K788" s="6">
        <f t="shared" ca="1" si="451"/>
        <v>-360</v>
      </c>
      <c r="N788" s="18"/>
      <c r="Y788" s="9"/>
    </row>
    <row r="789" spans="1:28" x14ac:dyDescent="0.3">
      <c r="A789">
        <v>0</v>
      </c>
      <c r="B789" s="8">
        <v>0</v>
      </c>
      <c r="C789" s="6">
        <f t="shared" ca="1" si="421"/>
        <v>0.10028469914235849</v>
      </c>
      <c r="D789" s="6">
        <f t="shared" ca="1" si="421"/>
        <v>0.45761676396995588</v>
      </c>
      <c r="E789" s="6">
        <f t="shared" ca="1" si="448"/>
        <v>0.10028469914235849</v>
      </c>
      <c r="F789" s="6">
        <f t="shared" ca="1" si="449"/>
        <v>1</v>
      </c>
      <c r="G789" s="6">
        <f t="shared" ca="1" si="450"/>
        <v>1</v>
      </c>
      <c r="H789" s="6" t="str">
        <f t="shared" si="440"/>
        <v/>
      </c>
      <c r="I789" s="6" t="s">
        <v>160</v>
      </c>
      <c r="J789" s="6" t="s">
        <v>179</v>
      </c>
      <c r="K789" s="6">
        <f t="shared" ca="1" si="451"/>
        <v>-120</v>
      </c>
      <c r="N789" s="18"/>
      <c r="Y789" s="9"/>
    </row>
    <row r="790" spans="1:28" x14ac:dyDescent="0.3">
      <c r="A790">
        <v>0</v>
      </c>
      <c r="B790" s="8">
        <v>0</v>
      </c>
      <c r="C790" s="6">
        <f t="shared" ca="1" si="421"/>
        <v>0.89929087406915009</v>
      </c>
      <c r="D790" s="6">
        <f t="shared" ca="1" si="421"/>
        <v>0.12572728467424732</v>
      </c>
      <c r="E790" s="6">
        <f t="shared" ca="1" si="448"/>
        <v>0.10070912593084991</v>
      </c>
      <c r="F790" s="6">
        <f t="shared" ca="1" si="449"/>
        <v>1</v>
      </c>
      <c r="G790" s="6">
        <f t="shared" ca="1" si="450"/>
        <v>0</v>
      </c>
      <c r="H790" s="6" t="str">
        <f t="shared" si="440"/>
        <v/>
      </c>
      <c r="I790" s="6" t="s">
        <v>160</v>
      </c>
      <c r="J790" s="6" t="s">
        <v>179</v>
      </c>
      <c r="K790" s="6">
        <f t="shared" ref="K790:K794" ca="1" si="452">IF( F790&lt;2, IF(G790=1, (F790*(-2)+1)*(0+30), IF(G790=2, (F790-2)*(0+45), IF(G790=3, (F790*(-2)+1)*(0+60), (F790-2)*(0)))), IF(G790=1, (F790*(-1)+4)*(180+30),IF(G790=2, (F790-4)*(180+45),IF(G790=3, (F790*(-1)+4)*(180+60), (F790-4)*(180)))) )</f>
        <v>0</v>
      </c>
      <c r="N790" s="18"/>
      <c r="Y790" s="9"/>
    </row>
    <row r="791" spans="1:28" x14ac:dyDescent="0.3">
      <c r="A791">
        <v>0</v>
      </c>
      <c r="B791" s="8">
        <v>0</v>
      </c>
      <c r="C791" s="6">
        <f t="shared" ca="1" si="421"/>
        <v>0.46457822309509733</v>
      </c>
      <c r="D791" s="6">
        <f t="shared" ca="1" si="421"/>
        <v>0.53573636324936091</v>
      </c>
      <c r="E791" s="6">
        <f t="shared" ca="1" si="448"/>
        <v>0.46457822309509733</v>
      </c>
      <c r="F791" s="6">
        <f t="shared" ca="1" si="449"/>
        <v>1</v>
      </c>
      <c r="G791" s="6">
        <f t="shared" ca="1" si="450"/>
        <v>1</v>
      </c>
      <c r="H791" s="6" t="str">
        <f t="shared" si="440"/>
        <v/>
      </c>
      <c r="I791" s="6" t="s">
        <v>160</v>
      </c>
      <c r="J791" s="6" t="s">
        <v>179</v>
      </c>
      <c r="K791" s="6">
        <f t="shared" ca="1" si="452"/>
        <v>-30</v>
      </c>
      <c r="N791" s="18"/>
      <c r="Y791" s="9"/>
    </row>
    <row r="792" spans="1:28" x14ac:dyDescent="0.3">
      <c r="A792">
        <v>0</v>
      </c>
      <c r="B792" s="8">
        <v>0</v>
      </c>
      <c r="C792" s="6">
        <f t="shared" ca="1" si="421"/>
        <v>0.76267732443883152</v>
      </c>
      <c r="D792" s="6">
        <f t="shared" ca="1" si="421"/>
        <v>0.11818285556481634</v>
      </c>
      <c r="E792" s="6">
        <f t="shared" ca="1" si="448"/>
        <v>0.23732267556116848</v>
      </c>
      <c r="F792" s="6">
        <f t="shared" ca="1" si="449"/>
        <v>3</v>
      </c>
      <c r="G792" s="6">
        <f t="shared" ca="1" si="450"/>
        <v>3</v>
      </c>
      <c r="H792" s="6" t="str">
        <f t="shared" si="440"/>
        <v/>
      </c>
      <c r="I792" s="6" t="s">
        <v>160</v>
      </c>
      <c r="J792" s="6" t="s">
        <v>179</v>
      </c>
      <c r="K792" s="6">
        <f t="shared" ca="1" si="452"/>
        <v>240</v>
      </c>
      <c r="N792" s="18"/>
      <c r="Y792" s="9"/>
    </row>
    <row r="793" spans="1:28" x14ac:dyDescent="0.3">
      <c r="A793">
        <v>0</v>
      </c>
      <c r="B793" s="8">
        <v>0</v>
      </c>
      <c r="C793" s="6">
        <f t="shared" ca="1" si="421"/>
        <v>0.46247436432784728</v>
      </c>
      <c r="D793" s="6">
        <f t="shared" ca="1" si="421"/>
        <v>4.1440525676787354E-2</v>
      </c>
      <c r="E793" s="6">
        <f t="shared" ca="1" si="448"/>
        <v>0.46247436432784728</v>
      </c>
      <c r="F793" s="6">
        <f t="shared" ca="1" si="449"/>
        <v>1</v>
      </c>
      <c r="G793" s="6">
        <f t="shared" ca="1" si="450"/>
        <v>3</v>
      </c>
      <c r="H793" s="6" t="str">
        <f t="shared" si="440"/>
        <v/>
      </c>
      <c r="I793" s="6" t="s">
        <v>160</v>
      </c>
      <c r="J793" s="6" t="s">
        <v>179</v>
      </c>
      <c r="K793" s="6">
        <f t="shared" ca="1" si="452"/>
        <v>-60</v>
      </c>
      <c r="N793" s="18"/>
      <c r="Y793" s="9"/>
    </row>
    <row r="794" spans="1:28" x14ac:dyDescent="0.3">
      <c r="A794">
        <v>0</v>
      </c>
      <c r="B794" s="8">
        <v>0</v>
      </c>
      <c r="C794" s="6">
        <f t="shared" ca="1" si="421"/>
        <v>0.99548373223825248</v>
      </c>
      <c r="D794" s="6">
        <f t="shared" ca="1" si="421"/>
        <v>0.61068069856786167</v>
      </c>
      <c r="E794" s="6">
        <f t="shared" ca="1" si="448"/>
        <v>4.5162677617475167E-3</v>
      </c>
      <c r="F794" s="6">
        <f t="shared" ca="1" si="449"/>
        <v>3</v>
      </c>
      <c r="G794" s="6">
        <f t="shared" ca="1" si="450"/>
        <v>0</v>
      </c>
      <c r="H794" s="6" t="str">
        <f t="shared" si="440"/>
        <v/>
      </c>
      <c r="I794" s="6" t="s">
        <v>160</v>
      </c>
      <c r="J794" s="6" t="s">
        <v>179</v>
      </c>
      <c r="K794" s="6">
        <f t="shared" ca="1" si="452"/>
        <v>-180</v>
      </c>
      <c r="Y794" s="9"/>
    </row>
    <row r="795" spans="1:28" x14ac:dyDescent="0.3">
      <c r="A795" t="s">
        <v>300</v>
      </c>
      <c r="B795" s="8">
        <v>0</v>
      </c>
      <c r="C795" s="8"/>
      <c r="D795" s="8"/>
      <c r="H795" s="6" t="str">
        <f t="shared" si="440"/>
        <v>\end{enumerate}\newpage   \section*{Cuenta:  20191930006  }\begin{enumerate}</v>
      </c>
      <c r="Y795" s="9"/>
    </row>
    <row r="796" spans="1:28" x14ac:dyDescent="0.3">
      <c r="A796">
        <v>0</v>
      </c>
      <c r="B796" s="8">
        <v>0</v>
      </c>
      <c r="C796" s="6">
        <f t="shared" ref="C796:D796" ca="1" si="453">RAND()</f>
        <v>0.10505876771393152</v>
      </c>
      <c r="D796" s="6">
        <f t="shared" ca="1" si="453"/>
        <v>0.14428028277101401</v>
      </c>
      <c r="E796" s="6">
        <f t="shared" ref="E796:E805" ca="1" si="454">IF(C796&gt;0.1,      IF(C796&lt;0.6,C796,ABS(1-C796)),C796+0.5)</f>
        <v>0.10505876771393152</v>
      </c>
      <c r="F796" s="6">
        <f t="shared" ref="F796:F805" ca="1" si="455">MOD(ROUND(C796*100+35,0),4)</f>
        <v>2</v>
      </c>
      <c r="G796" s="6">
        <f t="shared" ref="G796:G805" ca="1" si="456">MOD(ROUND(D796*100+35,0),4)</f>
        <v>1</v>
      </c>
      <c r="H796" s="6" t="str">
        <f t="shared" si="440"/>
        <v/>
      </c>
      <c r="I796" s="6" t="s">
        <v>160</v>
      </c>
      <c r="J796" s="6" t="s">
        <v>179</v>
      </c>
      <c r="K796" s="6">
        <f t="shared" ref="K796:K800" ca="1" si="457">IF( F796&lt;2, IF(G796=1, (F796*(-2)+1)*(90+30), IF(G796=2, (F796-2)*(90+45), IF(G796=3, (F796*(-2)+1)*(90+60), (F796-2)*(90)))), IF(G796=1, (F796*(-1)+4)*(180+30),IF(G796=2, (F796-4)*(180+45),IF(G796=3, (F796*(-1)+4)*(180+60), (F796-4)*(180)))) )</f>
        <v>420</v>
      </c>
      <c r="Y796" s="9"/>
    </row>
    <row r="797" spans="1:28" x14ac:dyDescent="0.3">
      <c r="A797">
        <v>0</v>
      </c>
      <c r="B797" s="8">
        <v>0</v>
      </c>
      <c r="C797" s="6">
        <f t="shared" ca="1" si="421"/>
        <v>0.67795812127308164</v>
      </c>
      <c r="D797" s="6">
        <f t="shared" ca="1" si="421"/>
        <v>0.49569947590137475</v>
      </c>
      <c r="E797" s="6">
        <f t="shared" ca="1" si="454"/>
        <v>0.32204187872691836</v>
      </c>
      <c r="F797" s="6">
        <f t="shared" ca="1" si="455"/>
        <v>3</v>
      </c>
      <c r="G797" s="6">
        <f t="shared" ca="1" si="456"/>
        <v>1</v>
      </c>
      <c r="H797" s="6" t="str">
        <f t="shared" si="440"/>
        <v/>
      </c>
      <c r="I797" s="6" t="s">
        <v>160</v>
      </c>
      <c r="J797" s="6" t="s">
        <v>179</v>
      </c>
      <c r="K797" s="6">
        <f t="shared" ca="1" si="457"/>
        <v>210</v>
      </c>
      <c r="Y797" s="9"/>
    </row>
    <row r="798" spans="1:28" x14ac:dyDescent="0.3">
      <c r="A798">
        <v>0</v>
      </c>
      <c r="B798" s="8">
        <v>0</v>
      </c>
      <c r="C798" s="6">
        <f t="shared" ca="1" si="421"/>
        <v>0.37046516129723905</v>
      </c>
      <c r="D798" s="6">
        <f t="shared" ca="1" si="421"/>
        <v>4.3772434369437341E-2</v>
      </c>
      <c r="E798" s="6">
        <f t="shared" ca="1" si="454"/>
        <v>0.37046516129723905</v>
      </c>
      <c r="F798" s="6">
        <f t="shared" ca="1" si="455"/>
        <v>0</v>
      </c>
      <c r="G798" s="6">
        <f t="shared" ca="1" si="456"/>
        <v>3</v>
      </c>
      <c r="H798" s="6" t="str">
        <f t="shared" si="440"/>
        <v/>
      </c>
      <c r="I798" s="6" t="s">
        <v>160</v>
      </c>
      <c r="J798" s="6" t="s">
        <v>179</v>
      </c>
      <c r="K798" s="6">
        <f t="shared" ca="1" si="457"/>
        <v>150</v>
      </c>
      <c r="Q798" s="10"/>
      <c r="R798" s="10"/>
      <c r="S798" s="10"/>
      <c r="T798" s="10"/>
      <c r="U798" s="10"/>
      <c r="V798" s="10"/>
      <c r="W798" s="10"/>
      <c r="X798" s="10"/>
      <c r="Y798" s="11"/>
      <c r="Z798" s="10"/>
      <c r="AA798" s="10"/>
      <c r="AB798" s="10"/>
    </row>
    <row r="799" spans="1:28" x14ac:dyDescent="0.3">
      <c r="A799">
        <v>0</v>
      </c>
      <c r="B799" s="8">
        <v>0</v>
      </c>
      <c r="C799" s="6">
        <f t="shared" ca="1" si="421"/>
        <v>0.79453772348975871</v>
      </c>
      <c r="D799" s="6">
        <f t="shared" ca="1" si="421"/>
        <v>0.21187116132498818</v>
      </c>
      <c r="E799" s="6">
        <f t="shared" ca="1" si="454"/>
        <v>0.20546227651024129</v>
      </c>
      <c r="F799" s="6">
        <f t="shared" ca="1" si="455"/>
        <v>2</v>
      </c>
      <c r="G799" s="6">
        <f t="shared" ca="1" si="456"/>
        <v>0</v>
      </c>
      <c r="H799" s="6" t="str">
        <f t="shared" si="440"/>
        <v/>
      </c>
      <c r="I799" s="6" t="s">
        <v>160</v>
      </c>
      <c r="J799" s="6" t="s">
        <v>179</v>
      </c>
      <c r="K799" s="6">
        <f t="shared" ca="1" si="457"/>
        <v>-360</v>
      </c>
      <c r="Y799" s="9"/>
    </row>
    <row r="800" spans="1:28" x14ac:dyDescent="0.3">
      <c r="A800">
        <v>0</v>
      </c>
      <c r="B800" s="8">
        <v>0</v>
      </c>
      <c r="C800" s="6">
        <f t="shared" ca="1" si="421"/>
        <v>0.18355067719902052</v>
      </c>
      <c r="D800" s="6">
        <f t="shared" ca="1" si="421"/>
        <v>0.68691905552390053</v>
      </c>
      <c r="E800" s="6">
        <f t="shared" ca="1" si="454"/>
        <v>0.18355067719902052</v>
      </c>
      <c r="F800" s="6">
        <f t="shared" ca="1" si="455"/>
        <v>1</v>
      </c>
      <c r="G800" s="6">
        <f t="shared" ca="1" si="456"/>
        <v>0</v>
      </c>
      <c r="H800" s="6" t="str">
        <f t="shared" si="440"/>
        <v/>
      </c>
      <c r="I800" s="6" t="s">
        <v>160</v>
      </c>
      <c r="J800" s="6" t="s">
        <v>179</v>
      </c>
      <c r="K800" s="6">
        <f t="shared" ca="1" si="457"/>
        <v>-90</v>
      </c>
      <c r="Y800" s="9"/>
    </row>
    <row r="801" spans="1:28" x14ac:dyDescent="0.3">
      <c r="A801">
        <v>0</v>
      </c>
      <c r="B801" s="8">
        <v>0</v>
      </c>
      <c r="C801" s="6">
        <f t="shared" ca="1" si="421"/>
        <v>0.30196279062137843</v>
      </c>
      <c r="D801" s="6">
        <f t="shared" ca="1" si="421"/>
        <v>0.53227771001302027</v>
      </c>
      <c r="E801" s="6">
        <f t="shared" ca="1" si="454"/>
        <v>0.30196279062137843</v>
      </c>
      <c r="F801" s="6">
        <f t="shared" ca="1" si="455"/>
        <v>1</v>
      </c>
      <c r="G801" s="6">
        <f t="shared" ca="1" si="456"/>
        <v>0</v>
      </c>
      <c r="H801" s="6" t="str">
        <f t="shared" si="440"/>
        <v/>
      </c>
      <c r="I801" s="6" t="s">
        <v>160</v>
      </c>
      <c r="J801" s="6" t="s">
        <v>179</v>
      </c>
      <c r="K801" s="6">
        <f t="shared" ref="K801:K805" ca="1" si="458">IF( F801&lt;2, IF(G801=1, (F801*(-2)+1)*(0+30), IF(G801=2, (F801-2)*(0+45), IF(G801=3, (F801*(-2)+1)*(0+60), (F801-2)*(0)))), IF(G801=1, (F801*(-1)+4)*(180+30),IF(G801=2, (F801-4)*(180+45),IF(G801=3, (F801*(-1)+4)*(180+60), (F801-4)*(180)))) )</f>
        <v>0</v>
      </c>
      <c r="Y801" s="9"/>
    </row>
    <row r="802" spans="1:28" x14ac:dyDescent="0.3">
      <c r="A802">
        <v>0</v>
      </c>
      <c r="B802" s="8">
        <v>0</v>
      </c>
      <c r="C802" s="6">
        <f t="shared" ca="1" si="421"/>
        <v>0.64901205664171124</v>
      </c>
      <c r="D802" s="6">
        <f t="shared" ca="1" si="421"/>
        <v>0.87557515235056549</v>
      </c>
      <c r="E802" s="6">
        <f t="shared" ca="1" si="454"/>
        <v>0.35098794335828876</v>
      </c>
      <c r="F802" s="6">
        <f t="shared" ca="1" si="455"/>
        <v>0</v>
      </c>
      <c r="G802" s="6">
        <f t="shared" ca="1" si="456"/>
        <v>3</v>
      </c>
      <c r="H802" s="6" t="str">
        <f t="shared" si="440"/>
        <v/>
      </c>
      <c r="I802" s="6" t="s">
        <v>160</v>
      </c>
      <c r="J802" s="6" t="s">
        <v>179</v>
      </c>
      <c r="K802" s="6">
        <f t="shared" ca="1" si="458"/>
        <v>60</v>
      </c>
      <c r="Y802" s="9"/>
    </row>
    <row r="803" spans="1:28" x14ac:dyDescent="0.3">
      <c r="A803">
        <v>0</v>
      </c>
      <c r="B803" s="8">
        <v>0</v>
      </c>
      <c r="C803" s="6">
        <f t="shared" ref="C803:D866" ca="1" si="459">RAND()</f>
        <v>0.53307317501131402</v>
      </c>
      <c r="D803" s="6">
        <f t="shared" ca="1" si="459"/>
        <v>4.2104195271788214E-2</v>
      </c>
      <c r="E803" s="6">
        <f t="shared" ca="1" si="454"/>
        <v>0.53307317501131402</v>
      </c>
      <c r="F803" s="6">
        <f t="shared" ca="1" si="455"/>
        <v>0</v>
      </c>
      <c r="G803" s="6">
        <f t="shared" ca="1" si="456"/>
        <v>3</v>
      </c>
      <c r="H803" s="6" t="str">
        <f t="shared" si="440"/>
        <v/>
      </c>
      <c r="I803" s="6" t="s">
        <v>160</v>
      </c>
      <c r="J803" s="6" t="s">
        <v>179</v>
      </c>
      <c r="K803" s="6">
        <f t="shared" ca="1" si="458"/>
        <v>60</v>
      </c>
    </row>
    <row r="804" spans="1:28" x14ac:dyDescent="0.3">
      <c r="A804">
        <v>0</v>
      </c>
      <c r="B804" s="8">
        <v>0</v>
      </c>
      <c r="C804" s="6">
        <f t="shared" ca="1" si="459"/>
        <v>0.91597755037101802</v>
      </c>
      <c r="D804" s="6">
        <f t="shared" ca="1" si="459"/>
        <v>0.40502349355889833</v>
      </c>
      <c r="E804" s="6">
        <f t="shared" ca="1" si="454"/>
        <v>8.4022449628981977E-2</v>
      </c>
      <c r="F804" s="6">
        <f t="shared" ca="1" si="455"/>
        <v>3</v>
      </c>
      <c r="G804" s="6">
        <f t="shared" ca="1" si="456"/>
        <v>0</v>
      </c>
      <c r="H804" s="6" t="str">
        <f t="shared" si="440"/>
        <v/>
      </c>
      <c r="I804" s="6" t="s">
        <v>160</v>
      </c>
      <c r="J804" s="6" t="s">
        <v>179</v>
      </c>
      <c r="K804" s="6">
        <f t="shared" ca="1" si="458"/>
        <v>-180</v>
      </c>
      <c r="N804" s="18"/>
      <c r="Y804" s="9"/>
    </row>
    <row r="805" spans="1:28" x14ac:dyDescent="0.3">
      <c r="A805">
        <v>0</v>
      </c>
      <c r="B805" s="8">
        <v>0</v>
      </c>
      <c r="C805" s="6">
        <f t="shared" ca="1" si="459"/>
        <v>0.29592862553276655</v>
      </c>
      <c r="D805" s="6">
        <f t="shared" ca="1" si="459"/>
        <v>0.14991593254987123</v>
      </c>
      <c r="E805" s="6">
        <f t="shared" ca="1" si="454"/>
        <v>0.29592862553276655</v>
      </c>
      <c r="F805" s="6">
        <f t="shared" ca="1" si="455"/>
        <v>1</v>
      </c>
      <c r="G805" s="6">
        <f t="shared" ca="1" si="456"/>
        <v>2</v>
      </c>
      <c r="H805" s="6" t="str">
        <f t="shared" si="440"/>
        <v/>
      </c>
      <c r="I805" s="6" t="s">
        <v>160</v>
      </c>
      <c r="J805" s="6" t="s">
        <v>179</v>
      </c>
      <c r="K805" s="6">
        <f t="shared" ca="1" si="458"/>
        <v>-45</v>
      </c>
      <c r="N805" s="18"/>
      <c r="Y805" s="9"/>
    </row>
    <row r="806" spans="1:28" x14ac:dyDescent="0.3">
      <c r="A806" t="s">
        <v>301</v>
      </c>
      <c r="B806" s="8">
        <v>0</v>
      </c>
      <c r="C806" s="8"/>
      <c r="D806" s="8"/>
      <c r="H806" s="6" t="str">
        <f t="shared" si="440"/>
        <v>\end{enumerate}\newpage   \section*{Cuenta:  20191930130  }\begin{enumerate}</v>
      </c>
      <c r="N806" s="18"/>
      <c r="Y806" s="9"/>
    </row>
    <row r="807" spans="1:28" x14ac:dyDescent="0.3">
      <c r="A807">
        <v>0</v>
      </c>
      <c r="B807" s="8">
        <v>0</v>
      </c>
      <c r="C807" s="6">
        <f t="shared" ref="C807:D807" ca="1" si="460">RAND()</f>
        <v>0.10484980582278003</v>
      </c>
      <c r="D807" s="6">
        <f t="shared" ca="1" si="460"/>
        <v>0.8493731068517083</v>
      </c>
      <c r="E807" s="6">
        <f t="shared" ref="E807:E816" ca="1" si="461">IF(C807&gt;0.1,      IF(C807&lt;0.6,C807,ABS(1-C807)),C807+0.5)</f>
        <v>0.10484980582278003</v>
      </c>
      <c r="F807" s="6">
        <f t="shared" ref="F807:F816" ca="1" si="462">MOD(ROUND(C807*100+35,0),4)</f>
        <v>1</v>
      </c>
      <c r="G807" s="6">
        <f t="shared" ref="G807:G816" ca="1" si="463">MOD(ROUND(D807*100+35,0),4)</f>
        <v>0</v>
      </c>
      <c r="H807" s="6" t="str">
        <f t="shared" si="440"/>
        <v/>
      </c>
      <c r="I807" s="6" t="s">
        <v>160</v>
      </c>
      <c r="J807" s="6" t="s">
        <v>179</v>
      </c>
      <c r="K807" s="6">
        <f t="shared" ref="K807:K811" ca="1" si="464">IF( F807&lt;2, IF(G807=1, (F807*(-2)+1)*(90+30), IF(G807=2, (F807-2)*(90+45), IF(G807=3, (F807*(-2)+1)*(90+60), (F807-2)*(90)))), IF(G807=1, (F807*(-1)+4)*(180+30),IF(G807=2, (F807-4)*(180+45),IF(G807=3, (F807*(-1)+4)*(180+60), (F807-4)*(180)))) )</f>
        <v>-90</v>
      </c>
      <c r="N807" s="18"/>
      <c r="Y807" s="9"/>
    </row>
    <row r="808" spans="1:28" x14ac:dyDescent="0.3">
      <c r="A808">
        <v>0</v>
      </c>
      <c r="B808" s="8">
        <v>0</v>
      </c>
      <c r="C808" s="6">
        <f t="shared" ca="1" si="459"/>
        <v>0.83399022811255341</v>
      </c>
      <c r="D808" s="6">
        <f t="shared" ca="1" si="459"/>
        <v>0.4460611367081514</v>
      </c>
      <c r="E808" s="6">
        <f t="shared" ca="1" si="461"/>
        <v>0.16600977188744659</v>
      </c>
      <c r="F808" s="6">
        <f t="shared" ca="1" si="462"/>
        <v>2</v>
      </c>
      <c r="G808" s="6">
        <f t="shared" ca="1" si="463"/>
        <v>0</v>
      </c>
      <c r="H808" s="6" t="str">
        <f t="shared" si="440"/>
        <v/>
      </c>
      <c r="I808" s="6" t="s">
        <v>160</v>
      </c>
      <c r="J808" s="6" t="s">
        <v>179</v>
      </c>
      <c r="K808" s="6">
        <f t="shared" ca="1" si="464"/>
        <v>-360</v>
      </c>
      <c r="N808" s="18"/>
      <c r="Y808" s="9"/>
    </row>
    <row r="809" spans="1:28" x14ac:dyDescent="0.3">
      <c r="A809">
        <v>0</v>
      </c>
      <c r="B809" s="8">
        <v>0</v>
      </c>
      <c r="C809" s="6">
        <f t="shared" ca="1" si="459"/>
        <v>0.49828017906777167</v>
      </c>
      <c r="D809" s="6">
        <f t="shared" ca="1" si="459"/>
        <v>0.21704417841966483</v>
      </c>
      <c r="E809" s="6">
        <f t="shared" ca="1" si="461"/>
        <v>0.49828017906777167</v>
      </c>
      <c r="F809" s="6">
        <f t="shared" ca="1" si="462"/>
        <v>1</v>
      </c>
      <c r="G809" s="6">
        <f t="shared" ca="1" si="463"/>
        <v>1</v>
      </c>
      <c r="H809" s="6" t="str">
        <f t="shared" si="440"/>
        <v/>
      </c>
      <c r="I809" s="6" t="s">
        <v>160</v>
      </c>
      <c r="J809" s="6" t="s">
        <v>179</v>
      </c>
      <c r="K809" s="6">
        <f t="shared" ca="1" si="464"/>
        <v>-120</v>
      </c>
      <c r="N809" s="18"/>
      <c r="Y809" s="9"/>
    </row>
    <row r="810" spans="1:28" x14ac:dyDescent="0.3">
      <c r="A810">
        <v>0</v>
      </c>
      <c r="B810" s="8">
        <v>0</v>
      </c>
      <c r="C810" s="6">
        <f t="shared" ca="1" si="459"/>
        <v>0.35275742657998199</v>
      </c>
      <c r="D810" s="6">
        <f t="shared" ca="1" si="459"/>
        <v>0.93749563956162585</v>
      </c>
      <c r="E810" s="6">
        <f t="shared" ca="1" si="461"/>
        <v>0.35275742657998199</v>
      </c>
      <c r="F810" s="6">
        <f t="shared" ca="1" si="462"/>
        <v>2</v>
      </c>
      <c r="G810" s="6">
        <f t="shared" ca="1" si="463"/>
        <v>1</v>
      </c>
      <c r="H810" s="6" t="str">
        <f t="shared" si="440"/>
        <v/>
      </c>
      <c r="I810" s="6" t="s">
        <v>160</v>
      </c>
      <c r="J810" s="6" t="s">
        <v>179</v>
      </c>
      <c r="K810" s="6">
        <f t="shared" ca="1" si="464"/>
        <v>420</v>
      </c>
      <c r="Y810" s="9"/>
    </row>
    <row r="811" spans="1:28" x14ac:dyDescent="0.3">
      <c r="A811">
        <v>0</v>
      </c>
      <c r="B811" s="8">
        <v>0</v>
      </c>
      <c r="C811" s="6">
        <f t="shared" ca="1" si="459"/>
        <v>0.38835547645923008</v>
      </c>
      <c r="D811" s="6">
        <f t="shared" ca="1" si="459"/>
        <v>0.65932344189596404</v>
      </c>
      <c r="E811" s="6">
        <f t="shared" ca="1" si="461"/>
        <v>0.38835547645923008</v>
      </c>
      <c r="F811" s="6">
        <f t="shared" ca="1" si="462"/>
        <v>2</v>
      </c>
      <c r="G811" s="6">
        <f t="shared" ca="1" si="463"/>
        <v>1</v>
      </c>
      <c r="H811" s="6" t="str">
        <f t="shared" si="440"/>
        <v/>
      </c>
      <c r="I811" s="6" t="s">
        <v>160</v>
      </c>
      <c r="J811" s="6" t="s">
        <v>179</v>
      </c>
      <c r="K811" s="6">
        <f t="shared" ca="1" si="464"/>
        <v>420</v>
      </c>
      <c r="Y811" s="9"/>
    </row>
    <row r="812" spans="1:28" x14ac:dyDescent="0.3">
      <c r="A812">
        <v>0</v>
      </c>
      <c r="B812" s="8">
        <v>0</v>
      </c>
      <c r="C812" s="6">
        <f t="shared" ca="1" si="459"/>
        <v>0.83472367590956564</v>
      </c>
      <c r="D812" s="6">
        <f t="shared" ca="1" si="459"/>
        <v>0.37436882090732371</v>
      </c>
      <c r="E812" s="6">
        <f t="shared" ca="1" si="461"/>
        <v>0.16527632409043436</v>
      </c>
      <c r="F812" s="6">
        <f t="shared" ca="1" si="462"/>
        <v>2</v>
      </c>
      <c r="G812" s="6">
        <f t="shared" ca="1" si="463"/>
        <v>0</v>
      </c>
      <c r="H812" s="6" t="str">
        <f t="shared" si="440"/>
        <v/>
      </c>
      <c r="I812" s="6" t="s">
        <v>160</v>
      </c>
      <c r="J812" s="6" t="s">
        <v>179</v>
      </c>
      <c r="K812" s="6">
        <f t="shared" ref="K812:K816" ca="1" si="465">IF( F812&lt;2, IF(G812=1, (F812*(-2)+1)*(0+30), IF(G812=2, (F812-2)*(0+45), IF(G812=3, (F812*(-2)+1)*(0+60), (F812-2)*(0)))), IF(G812=1, (F812*(-1)+4)*(180+30),IF(G812=2, (F812-4)*(180+45),IF(G812=3, (F812*(-1)+4)*(180+60), (F812-4)*(180)))) )</f>
        <v>-360</v>
      </c>
      <c r="Y812" s="9"/>
    </row>
    <row r="813" spans="1:28" x14ac:dyDescent="0.3">
      <c r="A813">
        <v>0</v>
      </c>
      <c r="B813" s="8">
        <v>0</v>
      </c>
      <c r="C813" s="6">
        <f t="shared" ca="1" si="459"/>
        <v>0.21490901725808143</v>
      </c>
      <c r="D813" s="6">
        <f t="shared" ca="1" si="459"/>
        <v>1.604195675081066E-2</v>
      </c>
      <c r="E813" s="6">
        <f t="shared" ca="1" si="461"/>
        <v>0.21490901725808143</v>
      </c>
      <c r="F813" s="6">
        <f t="shared" ca="1" si="462"/>
        <v>0</v>
      </c>
      <c r="G813" s="6">
        <f t="shared" ca="1" si="463"/>
        <v>1</v>
      </c>
      <c r="H813" s="6" t="str">
        <f t="shared" si="440"/>
        <v/>
      </c>
      <c r="I813" s="6" t="s">
        <v>160</v>
      </c>
      <c r="J813" s="6" t="s">
        <v>179</v>
      </c>
      <c r="K813" s="6">
        <f t="shared" ca="1" si="465"/>
        <v>30</v>
      </c>
      <c r="Y813" s="9"/>
    </row>
    <row r="814" spans="1:28" x14ac:dyDescent="0.3">
      <c r="A814">
        <v>0</v>
      </c>
      <c r="B814" s="8">
        <v>0</v>
      </c>
      <c r="C814" s="6">
        <f t="shared" ca="1" si="459"/>
        <v>0.41691489753397337</v>
      </c>
      <c r="D814" s="6">
        <f t="shared" ca="1" si="459"/>
        <v>0.88084131661594334</v>
      </c>
      <c r="E814" s="6">
        <f t="shared" ca="1" si="461"/>
        <v>0.41691489753397337</v>
      </c>
      <c r="F814" s="6">
        <f t="shared" ca="1" si="462"/>
        <v>1</v>
      </c>
      <c r="G814" s="6">
        <f t="shared" ca="1" si="463"/>
        <v>3</v>
      </c>
      <c r="H814" s="6" t="str">
        <f t="shared" si="440"/>
        <v/>
      </c>
      <c r="I814" s="6" t="s">
        <v>160</v>
      </c>
      <c r="J814" s="6" t="s">
        <v>179</v>
      </c>
      <c r="K814" s="6">
        <f t="shared" ca="1" si="465"/>
        <v>-60</v>
      </c>
      <c r="Q814" s="10"/>
      <c r="R814" s="10"/>
      <c r="S814" s="10"/>
      <c r="T814" s="10"/>
      <c r="U814" s="10"/>
      <c r="V814" s="10"/>
      <c r="W814" s="10"/>
      <c r="X814" s="10"/>
      <c r="Y814" s="11"/>
      <c r="Z814" s="10"/>
      <c r="AA814" s="10"/>
      <c r="AB814" s="10"/>
    </row>
    <row r="815" spans="1:28" x14ac:dyDescent="0.3">
      <c r="A815">
        <v>0</v>
      </c>
      <c r="B815" s="8">
        <v>0</v>
      </c>
      <c r="C815" s="6">
        <f t="shared" ca="1" si="459"/>
        <v>0.59894070712481828</v>
      </c>
      <c r="D815" s="6">
        <f t="shared" ca="1" si="459"/>
        <v>0.6248272788337913</v>
      </c>
      <c r="E815" s="6">
        <f t="shared" ca="1" si="461"/>
        <v>0.59894070712481828</v>
      </c>
      <c r="F815" s="6">
        <f t="shared" ca="1" si="462"/>
        <v>3</v>
      </c>
      <c r="G815" s="6">
        <f t="shared" ca="1" si="463"/>
        <v>1</v>
      </c>
      <c r="H815" s="6" t="str">
        <f t="shared" si="440"/>
        <v/>
      </c>
      <c r="I815" s="6" t="s">
        <v>160</v>
      </c>
      <c r="J815" s="6" t="s">
        <v>179</v>
      </c>
      <c r="K815" s="6">
        <f t="shared" ca="1" si="465"/>
        <v>210</v>
      </c>
      <c r="Y815" s="9"/>
    </row>
    <row r="816" spans="1:28" x14ac:dyDescent="0.3">
      <c r="A816">
        <v>0</v>
      </c>
      <c r="B816" s="8">
        <v>0</v>
      </c>
      <c r="C816" s="6">
        <f t="shared" ca="1" si="459"/>
        <v>0.85882366701292401</v>
      </c>
      <c r="D816" s="6">
        <f t="shared" ca="1" si="459"/>
        <v>4.7930632102217818E-2</v>
      </c>
      <c r="E816" s="6">
        <f t="shared" ca="1" si="461"/>
        <v>0.14117633298707599</v>
      </c>
      <c r="F816" s="6">
        <f t="shared" ca="1" si="462"/>
        <v>1</v>
      </c>
      <c r="G816" s="6">
        <f t="shared" ca="1" si="463"/>
        <v>0</v>
      </c>
      <c r="H816" s="6" t="str">
        <f t="shared" si="440"/>
        <v/>
      </c>
      <c r="I816" s="6" t="s">
        <v>160</v>
      </c>
      <c r="J816" s="6" t="s">
        <v>179</v>
      </c>
      <c r="K816" s="6">
        <f t="shared" ca="1" si="465"/>
        <v>0</v>
      </c>
      <c r="Y816" s="9"/>
    </row>
    <row r="817" spans="1:28" x14ac:dyDescent="0.3">
      <c r="A817" t="s">
        <v>302</v>
      </c>
      <c r="B817" s="8">
        <v>0</v>
      </c>
      <c r="C817" s="8"/>
      <c r="D817" s="8"/>
      <c r="H817" s="6" t="str">
        <f t="shared" si="440"/>
        <v>\end{enumerate}\newpage   \section*{Cuenta:  20191930261  }\begin{enumerate}</v>
      </c>
      <c r="Y817" s="9"/>
    </row>
    <row r="818" spans="1:28" x14ac:dyDescent="0.3">
      <c r="A818">
        <v>0</v>
      </c>
      <c r="B818" s="8">
        <v>0</v>
      </c>
      <c r="C818" s="6">
        <f t="shared" ref="C818:D818" ca="1" si="466">RAND()</f>
        <v>0.45584223806362201</v>
      </c>
      <c r="D818" s="6">
        <f t="shared" ca="1" si="466"/>
        <v>0.82800652842060263</v>
      </c>
      <c r="E818" s="6">
        <f t="shared" ref="E818:E827" ca="1" si="467">IF(C818&gt;0.1,      IF(C818&lt;0.6,C818,ABS(1-C818)),C818+0.5)</f>
        <v>0.45584223806362201</v>
      </c>
      <c r="F818" s="6">
        <f t="shared" ref="F818:F827" ca="1" si="468">MOD(ROUND(C818*100+35,0),4)</f>
        <v>1</v>
      </c>
      <c r="G818" s="6">
        <f t="shared" ref="G818:G827" ca="1" si="469">MOD(ROUND(D818*100+35,0),4)</f>
        <v>2</v>
      </c>
      <c r="H818" s="6" t="str">
        <f t="shared" si="440"/>
        <v/>
      </c>
      <c r="I818" s="6" t="s">
        <v>160</v>
      </c>
      <c r="J818" s="6" t="s">
        <v>179</v>
      </c>
      <c r="K818" s="6">
        <f t="shared" ref="K818:K822" ca="1" si="470">IF( F818&lt;2, IF(G818=1, (F818*(-2)+1)*(90+30), IF(G818=2, (F818-2)*(90+45), IF(G818=3, (F818*(-2)+1)*(90+60), (F818-2)*(90)))), IF(G818=1, (F818*(-1)+4)*(180+30),IF(G818=2, (F818-4)*(180+45),IF(G818=3, (F818*(-1)+4)*(180+60), (F818-4)*(180)))) )</f>
        <v>-135</v>
      </c>
      <c r="Y818" s="9"/>
    </row>
    <row r="819" spans="1:28" x14ac:dyDescent="0.3">
      <c r="A819">
        <v>0</v>
      </c>
      <c r="B819" s="8">
        <v>0</v>
      </c>
      <c r="C819" s="6">
        <f t="shared" ca="1" si="459"/>
        <v>0.42170558598300423</v>
      </c>
      <c r="D819" s="6">
        <f t="shared" ca="1" si="459"/>
        <v>0.53224362458997476</v>
      </c>
      <c r="E819" s="6">
        <f t="shared" ca="1" si="467"/>
        <v>0.42170558598300423</v>
      </c>
      <c r="F819" s="6">
        <f t="shared" ca="1" si="468"/>
        <v>1</v>
      </c>
      <c r="G819" s="6">
        <f t="shared" ca="1" si="469"/>
        <v>0</v>
      </c>
      <c r="H819" s="6" t="str">
        <f t="shared" si="440"/>
        <v/>
      </c>
      <c r="I819" s="6" t="s">
        <v>160</v>
      </c>
      <c r="J819" s="6" t="s">
        <v>179</v>
      </c>
      <c r="K819" s="6">
        <f t="shared" ca="1" si="470"/>
        <v>-90</v>
      </c>
    </row>
    <row r="820" spans="1:28" x14ac:dyDescent="0.3">
      <c r="A820">
        <v>0</v>
      </c>
      <c r="B820" s="8">
        <v>0</v>
      </c>
      <c r="C820" s="6">
        <f t="shared" ca="1" si="459"/>
        <v>0.95831379981231624</v>
      </c>
      <c r="D820" s="6">
        <f t="shared" ca="1" si="459"/>
        <v>0.10043358867458241</v>
      </c>
      <c r="E820" s="6">
        <f t="shared" ca="1" si="467"/>
        <v>4.1686200187683764E-2</v>
      </c>
      <c r="F820" s="6">
        <f t="shared" ca="1" si="468"/>
        <v>3</v>
      </c>
      <c r="G820" s="6">
        <f t="shared" ca="1" si="469"/>
        <v>1</v>
      </c>
      <c r="H820" s="6" t="str">
        <f t="shared" si="440"/>
        <v/>
      </c>
      <c r="I820" s="6" t="s">
        <v>160</v>
      </c>
      <c r="J820" s="6" t="s">
        <v>179</v>
      </c>
      <c r="K820" s="6">
        <f t="shared" ca="1" si="470"/>
        <v>210</v>
      </c>
      <c r="N820" s="18"/>
      <c r="Y820" s="9"/>
    </row>
    <row r="821" spans="1:28" x14ac:dyDescent="0.3">
      <c r="A821">
        <v>0</v>
      </c>
      <c r="B821" s="8">
        <v>0</v>
      </c>
      <c r="C821" s="6">
        <f t="shared" ca="1" si="459"/>
        <v>0.44705178036370541</v>
      </c>
      <c r="D821" s="6">
        <f t="shared" ca="1" si="459"/>
        <v>0.99493374651744548</v>
      </c>
      <c r="E821" s="6">
        <f t="shared" ca="1" si="467"/>
        <v>0.44705178036370541</v>
      </c>
      <c r="F821" s="6">
        <f t="shared" ca="1" si="468"/>
        <v>0</v>
      </c>
      <c r="G821" s="6">
        <f t="shared" ca="1" si="469"/>
        <v>2</v>
      </c>
      <c r="H821" s="6" t="str">
        <f t="shared" si="440"/>
        <v/>
      </c>
      <c r="I821" s="6" t="s">
        <v>160</v>
      </c>
      <c r="J821" s="6" t="s">
        <v>179</v>
      </c>
      <c r="K821" s="6">
        <f t="shared" ca="1" si="470"/>
        <v>-270</v>
      </c>
      <c r="N821" s="18"/>
      <c r="Y821" s="9"/>
    </row>
    <row r="822" spans="1:28" x14ac:dyDescent="0.3">
      <c r="A822">
        <v>0</v>
      </c>
      <c r="B822" s="8">
        <v>0</v>
      </c>
      <c r="C822" s="6">
        <f t="shared" ca="1" si="459"/>
        <v>0.60312139655359176</v>
      </c>
      <c r="D822" s="6">
        <f t="shared" ca="1" si="459"/>
        <v>0.29434646305593215</v>
      </c>
      <c r="E822" s="6">
        <f t="shared" ca="1" si="467"/>
        <v>0.39687860344640824</v>
      </c>
      <c r="F822" s="6">
        <f t="shared" ca="1" si="468"/>
        <v>3</v>
      </c>
      <c r="G822" s="6">
        <f t="shared" ca="1" si="469"/>
        <v>0</v>
      </c>
      <c r="H822" s="6" t="str">
        <f t="shared" si="440"/>
        <v/>
      </c>
      <c r="I822" s="6" t="s">
        <v>160</v>
      </c>
      <c r="J822" s="6" t="s">
        <v>179</v>
      </c>
      <c r="K822" s="6">
        <f t="shared" ca="1" si="470"/>
        <v>-180</v>
      </c>
      <c r="N822" s="18"/>
      <c r="Y822" s="9"/>
    </row>
    <row r="823" spans="1:28" x14ac:dyDescent="0.3">
      <c r="A823">
        <v>0</v>
      </c>
      <c r="B823" s="8">
        <v>0</v>
      </c>
      <c r="C823" s="6">
        <f t="shared" ca="1" si="459"/>
        <v>0.99630470207153921</v>
      </c>
      <c r="D823" s="6">
        <f t="shared" ca="1" si="459"/>
        <v>0.58690401934428904</v>
      </c>
      <c r="E823" s="6">
        <f t="shared" ca="1" si="467"/>
        <v>3.6952979284607945E-3</v>
      </c>
      <c r="F823" s="6">
        <f t="shared" ca="1" si="468"/>
        <v>3</v>
      </c>
      <c r="G823" s="6">
        <f t="shared" ca="1" si="469"/>
        <v>2</v>
      </c>
      <c r="H823" s="6" t="str">
        <f t="shared" si="440"/>
        <v/>
      </c>
      <c r="I823" s="6" t="s">
        <v>160</v>
      </c>
      <c r="J823" s="6" t="s">
        <v>179</v>
      </c>
      <c r="K823" s="6">
        <f t="shared" ref="K823:K827" ca="1" si="471">IF( F823&lt;2, IF(G823=1, (F823*(-2)+1)*(0+30), IF(G823=2, (F823-2)*(0+45), IF(G823=3, (F823*(-2)+1)*(0+60), (F823-2)*(0)))), IF(G823=1, (F823*(-1)+4)*(180+30),IF(G823=2, (F823-4)*(180+45),IF(G823=3, (F823*(-1)+4)*(180+60), (F823-4)*(180)))) )</f>
        <v>-225</v>
      </c>
      <c r="N823" s="18"/>
      <c r="Y823" s="9"/>
    </row>
    <row r="824" spans="1:28" x14ac:dyDescent="0.3">
      <c r="A824">
        <v>0</v>
      </c>
      <c r="B824" s="8">
        <v>0</v>
      </c>
      <c r="C824" s="6">
        <f t="shared" ca="1" si="459"/>
        <v>3.8988990874060159E-2</v>
      </c>
      <c r="D824" s="6">
        <f t="shared" ca="1" si="459"/>
        <v>0.79157799528755568</v>
      </c>
      <c r="E824" s="6">
        <f t="shared" ca="1" si="467"/>
        <v>0.53898899087406016</v>
      </c>
      <c r="F824" s="6">
        <f t="shared" ca="1" si="468"/>
        <v>3</v>
      </c>
      <c r="G824" s="6">
        <f t="shared" ca="1" si="469"/>
        <v>2</v>
      </c>
      <c r="H824" s="6" t="str">
        <f t="shared" si="440"/>
        <v/>
      </c>
      <c r="I824" s="6" t="s">
        <v>160</v>
      </c>
      <c r="J824" s="6" t="s">
        <v>179</v>
      </c>
      <c r="K824" s="6">
        <f t="shared" ca="1" si="471"/>
        <v>-225</v>
      </c>
      <c r="N824" s="18"/>
      <c r="Y824" s="9"/>
    </row>
    <row r="825" spans="1:28" x14ac:dyDescent="0.3">
      <c r="A825">
        <v>0</v>
      </c>
      <c r="B825" s="8">
        <v>0</v>
      </c>
      <c r="C825" s="6">
        <f t="shared" ca="1" si="459"/>
        <v>0.13782716497720959</v>
      </c>
      <c r="D825" s="6">
        <f t="shared" ca="1" si="459"/>
        <v>0.43966439881159192</v>
      </c>
      <c r="E825" s="6">
        <f t="shared" ca="1" si="467"/>
        <v>0.13782716497720959</v>
      </c>
      <c r="F825" s="6">
        <f t="shared" ca="1" si="468"/>
        <v>1</v>
      </c>
      <c r="G825" s="6">
        <f t="shared" ca="1" si="469"/>
        <v>3</v>
      </c>
      <c r="H825" s="6" t="str">
        <f t="shared" si="440"/>
        <v/>
      </c>
      <c r="I825" s="6" t="s">
        <v>160</v>
      </c>
      <c r="J825" s="6" t="s">
        <v>179</v>
      </c>
      <c r="K825" s="6">
        <f t="shared" ca="1" si="471"/>
        <v>-60</v>
      </c>
      <c r="N825" s="18"/>
      <c r="Y825" s="9"/>
    </row>
    <row r="826" spans="1:28" x14ac:dyDescent="0.3">
      <c r="A826">
        <v>0</v>
      </c>
      <c r="B826" s="8">
        <v>0</v>
      </c>
      <c r="C826" s="6">
        <f t="shared" ca="1" si="459"/>
        <v>0.36163322180834134</v>
      </c>
      <c r="D826" s="6">
        <f t="shared" ca="1" si="459"/>
        <v>0.20219093408609978</v>
      </c>
      <c r="E826" s="6">
        <f t="shared" ca="1" si="467"/>
        <v>0.36163322180834134</v>
      </c>
      <c r="F826" s="6">
        <f t="shared" ca="1" si="468"/>
        <v>3</v>
      </c>
      <c r="G826" s="6">
        <f t="shared" ca="1" si="469"/>
        <v>3</v>
      </c>
      <c r="H826" s="6" t="str">
        <f t="shared" si="440"/>
        <v/>
      </c>
      <c r="I826" s="6" t="s">
        <v>160</v>
      </c>
      <c r="J826" s="6" t="s">
        <v>179</v>
      </c>
      <c r="K826" s="6">
        <f t="shared" ca="1" si="471"/>
        <v>240</v>
      </c>
      <c r="Y826" s="9"/>
    </row>
    <row r="827" spans="1:28" x14ac:dyDescent="0.3">
      <c r="A827">
        <v>0</v>
      </c>
      <c r="B827" s="8">
        <v>0</v>
      </c>
      <c r="C827" s="6">
        <f t="shared" ca="1" si="459"/>
        <v>0.24727830485241964</v>
      </c>
      <c r="D827" s="6">
        <f t="shared" ca="1" si="459"/>
        <v>0.89460711652089753</v>
      </c>
      <c r="E827" s="6">
        <f t="shared" ca="1" si="467"/>
        <v>0.24727830485241964</v>
      </c>
      <c r="F827" s="6">
        <f t="shared" ca="1" si="468"/>
        <v>0</v>
      </c>
      <c r="G827" s="6">
        <f t="shared" ca="1" si="469"/>
        <v>0</v>
      </c>
      <c r="H827" s="6" t="str">
        <f t="shared" si="440"/>
        <v/>
      </c>
      <c r="I827" s="6" t="s">
        <v>160</v>
      </c>
      <c r="J827" s="6" t="s">
        <v>179</v>
      </c>
      <c r="K827" s="6">
        <f t="shared" ca="1" si="471"/>
        <v>0</v>
      </c>
      <c r="Y827" s="9"/>
    </row>
    <row r="828" spans="1:28" x14ac:dyDescent="0.3">
      <c r="A828" t="s">
        <v>303</v>
      </c>
      <c r="B828" s="8">
        <v>0</v>
      </c>
      <c r="C828" s="8"/>
      <c r="D828" s="8"/>
      <c r="H828" s="6" t="str">
        <f t="shared" si="440"/>
        <v>\end{enumerate}\newpage   \section*{Cuenta:  20201002587  }\begin{enumerate}</v>
      </c>
      <c r="Y828" s="9"/>
    </row>
    <row r="829" spans="1:28" x14ac:dyDescent="0.3">
      <c r="A829">
        <v>0</v>
      </c>
      <c r="B829" s="8">
        <v>0</v>
      </c>
      <c r="C829" s="6">
        <f t="shared" ref="C829:D829" ca="1" si="472">RAND()</f>
        <v>0.77657037424930098</v>
      </c>
      <c r="D829" s="6">
        <f t="shared" ca="1" si="472"/>
        <v>0.25384433894043568</v>
      </c>
      <c r="E829" s="6">
        <f t="shared" ref="E829:E838" ca="1" si="473">IF(C829&gt;0.1,      IF(C829&lt;0.6,C829,ABS(1-C829)),C829+0.5)</f>
        <v>0.22342962575069902</v>
      </c>
      <c r="F829" s="6">
        <f t="shared" ref="F829:F838" ca="1" si="474">MOD(ROUND(C829*100+35,0),4)</f>
        <v>1</v>
      </c>
      <c r="G829" s="6">
        <f t="shared" ref="G829:G838" ca="1" si="475">MOD(ROUND(D829*100+35,0),4)</f>
        <v>0</v>
      </c>
      <c r="H829" s="6" t="str">
        <f t="shared" si="440"/>
        <v/>
      </c>
      <c r="I829" s="6" t="s">
        <v>160</v>
      </c>
      <c r="J829" s="6" t="s">
        <v>179</v>
      </c>
      <c r="K829" s="6">
        <f t="shared" ref="K829:K833" ca="1" si="476">IF( F829&lt;2, IF(G829=1, (F829*(-2)+1)*(90+30), IF(G829=2, (F829-2)*(90+45), IF(G829=3, (F829*(-2)+1)*(90+60), (F829-2)*(90)))), IF(G829=1, (F829*(-1)+4)*(180+30),IF(G829=2, (F829-4)*(180+45),IF(G829=3, (F829*(-1)+4)*(180+60), (F829-4)*(180)))) )</f>
        <v>-90</v>
      </c>
      <c r="Y829" s="9"/>
    </row>
    <row r="830" spans="1:28" x14ac:dyDescent="0.3">
      <c r="A830">
        <v>0</v>
      </c>
      <c r="B830" s="8">
        <v>0</v>
      </c>
      <c r="C830" s="6">
        <f t="shared" ca="1" si="459"/>
        <v>8.9048105764354846E-2</v>
      </c>
      <c r="D830" s="6">
        <f t="shared" ca="1" si="459"/>
        <v>0.70591770913235807</v>
      </c>
      <c r="E830" s="6">
        <f t="shared" ca="1" si="473"/>
        <v>0.58904810576435485</v>
      </c>
      <c r="F830" s="6">
        <f t="shared" ca="1" si="474"/>
        <v>0</v>
      </c>
      <c r="G830" s="6">
        <f t="shared" ca="1" si="475"/>
        <v>2</v>
      </c>
      <c r="H830" s="6" t="str">
        <f t="shared" si="440"/>
        <v/>
      </c>
      <c r="I830" s="6" t="s">
        <v>160</v>
      </c>
      <c r="J830" s="6" t="s">
        <v>179</v>
      </c>
      <c r="K830" s="6">
        <f t="shared" ca="1" si="476"/>
        <v>-270</v>
      </c>
      <c r="Q830" s="10"/>
      <c r="R830" s="10"/>
      <c r="S830" s="10"/>
      <c r="T830" s="10"/>
      <c r="U830" s="10"/>
      <c r="V830" s="10"/>
      <c r="W830" s="10"/>
      <c r="X830" s="10"/>
      <c r="Y830" s="11"/>
      <c r="Z830" s="10"/>
      <c r="AA830" s="10"/>
      <c r="AB830" s="10"/>
    </row>
    <row r="831" spans="1:28" x14ac:dyDescent="0.3">
      <c r="A831">
        <v>0</v>
      </c>
      <c r="B831" s="8">
        <v>0</v>
      </c>
      <c r="C831" s="6">
        <f t="shared" ca="1" si="459"/>
        <v>0.78731799538008418</v>
      </c>
      <c r="D831" s="6">
        <f t="shared" ca="1" si="459"/>
        <v>3.5854900006054291E-2</v>
      </c>
      <c r="E831" s="6">
        <f t="shared" ca="1" si="473"/>
        <v>0.21268200461991582</v>
      </c>
      <c r="F831" s="6">
        <f t="shared" ca="1" si="474"/>
        <v>2</v>
      </c>
      <c r="G831" s="6">
        <f t="shared" ca="1" si="475"/>
        <v>3</v>
      </c>
      <c r="H831" s="6" t="str">
        <f t="shared" si="440"/>
        <v/>
      </c>
      <c r="I831" s="6" t="s">
        <v>160</v>
      </c>
      <c r="J831" s="6" t="s">
        <v>179</v>
      </c>
      <c r="K831" s="6">
        <f t="shared" ca="1" si="476"/>
        <v>480</v>
      </c>
      <c r="Y831" s="9"/>
    </row>
    <row r="832" spans="1:28" x14ac:dyDescent="0.3">
      <c r="A832">
        <v>0</v>
      </c>
      <c r="B832" s="8">
        <v>0</v>
      </c>
      <c r="C832" s="6">
        <f t="shared" ca="1" si="459"/>
        <v>0.5027672734460954</v>
      </c>
      <c r="D832" s="6">
        <f t="shared" ca="1" si="459"/>
        <v>0.10331354279944427</v>
      </c>
      <c r="E832" s="6">
        <f t="shared" ca="1" si="473"/>
        <v>0.5027672734460954</v>
      </c>
      <c r="F832" s="6">
        <f t="shared" ca="1" si="474"/>
        <v>1</v>
      </c>
      <c r="G832" s="6">
        <f t="shared" ca="1" si="475"/>
        <v>1</v>
      </c>
      <c r="H832" s="6" t="str">
        <f t="shared" si="440"/>
        <v/>
      </c>
      <c r="I832" s="6" t="s">
        <v>160</v>
      </c>
      <c r="J832" s="6" t="s">
        <v>179</v>
      </c>
      <c r="K832" s="6">
        <f t="shared" ca="1" si="476"/>
        <v>-120</v>
      </c>
      <c r="Y832" s="9"/>
    </row>
    <row r="833" spans="1:28" x14ac:dyDescent="0.3">
      <c r="A833">
        <v>0</v>
      </c>
      <c r="B833" s="8">
        <v>0</v>
      </c>
      <c r="C833" s="6">
        <f t="shared" ca="1" si="459"/>
        <v>0.40589105026885941</v>
      </c>
      <c r="D833" s="6">
        <f t="shared" ca="1" si="459"/>
        <v>0.86778044644775432</v>
      </c>
      <c r="E833" s="6">
        <f t="shared" ca="1" si="473"/>
        <v>0.40589105026885941</v>
      </c>
      <c r="F833" s="6">
        <f t="shared" ca="1" si="474"/>
        <v>0</v>
      </c>
      <c r="G833" s="6">
        <f t="shared" ca="1" si="475"/>
        <v>2</v>
      </c>
      <c r="H833" s="6" t="str">
        <f t="shared" si="440"/>
        <v/>
      </c>
      <c r="I833" s="6" t="s">
        <v>160</v>
      </c>
      <c r="J833" s="6" t="s">
        <v>179</v>
      </c>
      <c r="K833" s="6">
        <f t="shared" ca="1" si="476"/>
        <v>-270</v>
      </c>
      <c r="Y833" s="9"/>
    </row>
    <row r="834" spans="1:28" x14ac:dyDescent="0.3">
      <c r="A834">
        <v>0</v>
      </c>
      <c r="B834" s="8">
        <v>0</v>
      </c>
      <c r="C834" s="6">
        <f t="shared" ca="1" si="459"/>
        <v>0.48164641364575334</v>
      </c>
      <c r="D834" s="6">
        <f t="shared" ca="1" si="459"/>
        <v>0.17139485750164229</v>
      </c>
      <c r="E834" s="6">
        <f t="shared" ca="1" si="473"/>
        <v>0.48164641364575334</v>
      </c>
      <c r="F834" s="6">
        <f t="shared" ca="1" si="474"/>
        <v>3</v>
      </c>
      <c r="G834" s="6">
        <f t="shared" ca="1" si="475"/>
        <v>0</v>
      </c>
      <c r="H834" s="6" t="str">
        <f t="shared" si="440"/>
        <v/>
      </c>
      <c r="I834" s="6" t="s">
        <v>160</v>
      </c>
      <c r="J834" s="6" t="s">
        <v>179</v>
      </c>
      <c r="K834" s="6">
        <f t="shared" ref="K834:K838" ca="1" si="477">IF( F834&lt;2, IF(G834=1, (F834*(-2)+1)*(0+30), IF(G834=2, (F834-2)*(0+45), IF(G834=3, (F834*(-2)+1)*(0+60), (F834-2)*(0)))), IF(G834=1, (F834*(-1)+4)*(180+30),IF(G834=2, (F834-4)*(180+45),IF(G834=3, (F834*(-1)+4)*(180+60), (F834-4)*(180)))) )</f>
        <v>-180</v>
      </c>
      <c r="Y834" s="9"/>
    </row>
    <row r="835" spans="1:28" x14ac:dyDescent="0.3">
      <c r="A835">
        <v>0</v>
      </c>
      <c r="B835" s="8">
        <v>0</v>
      </c>
      <c r="C835" s="6">
        <f t="shared" ca="1" si="459"/>
        <v>0.41781067363863877</v>
      </c>
      <c r="D835" s="6">
        <f t="shared" ca="1" si="459"/>
        <v>0.84787738851918437</v>
      </c>
      <c r="E835" s="6">
        <f t="shared" ca="1" si="473"/>
        <v>0.41781067363863877</v>
      </c>
      <c r="F835" s="6">
        <f t="shared" ca="1" si="474"/>
        <v>1</v>
      </c>
      <c r="G835" s="6">
        <f t="shared" ca="1" si="475"/>
        <v>0</v>
      </c>
      <c r="H835" s="6" t="str">
        <f t="shared" si="440"/>
        <v/>
      </c>
      <c r="I835" s="6" t="s">
        <v>160</v>
      </c>
      <c r="J835" s="6" t="s">
        <v>179</v>
      </c>
      <c r="K835" s="6">
        <f t="shared" ca="1" si="477"/>
        <v>0</v>
      </c>
    </row>
    <row r="836" spans="1:28" x14ac:dyDescent="0.3">
      <c r="A836">
        <v>0</v>
      </c>
      <c r="B836" s="8">
        <v>0</v>
      </c>
      <c r="C836" s="6">
        <f t="shared" ca="1" si="459"/>
        <v>0.94729010185375728</v>
      </c>
      <c r="D836" s="6">
        <f t="shared" ca="1" si="459"/>
        <v>5.7919755842802512E-2</v>
      </c>
      <c r="E836" s="6">
        <f t="shared" ca="1" si="473"/>
        <v>5.2709898146242717E-2</v>
      </c>
      <c r="F836" s="6">
        <f t="shared" ca="1" si="474"/>
        <v>2</v>
      </c>
      <c r="G836" s="6">
        <f t="shared" ca="1" si="475"/>
        <v>1</v>
      </c>
      <c r="H836" s="6" t="str">
        <f t="shared" ref="H836:H899" si="478">IF(A836=0,"",A836)</f>
        <v/>
      </c>
      <c r="I836" s="6" t="s">
        <v>160</v>
      </c>
      <c r="J836" s="6" t="s">
        <v>179</v>
      </c>
      <c r="K836" s="6">
        <f t="shared" ca="1" si="477"/>
        <v>420</v>
      </c>
      <c r="N836" s="18"/>
      <c r="Y836" s="9"/>
    </row>
    <row r="837" spans="1:28" x14ac:dyDescent="0.3">
      <c r="A837">
        <v>0</v>
      </c>
      <c r="B837" s="8">
        <v>0</v>
      </c>
      <c r="C837" s="6">
        <f t="shared" ca="1" si="459"/>
        <v>0.7088649640574648</v>
      </c>
      <c r="D837" s="6">
        <f t="shared" ca="1" si="459"/>
        <v>0.7157739943565754</v>
      </c>
      <c r="E837" s="6">
        <f t="shared" ca="1" si="473"/>
        <v>0.2911350359425352</v>
      </c>
      <c r="F837" s="6">
        <f t="shared" ca="1" si="474"/>
        <v>2</v>
      </c>
      <c r="G837" s="6">
        <f t="shared" ca="1" si="475"/>
        <v>3</v>
      </c>
      <c r="H837" s="6" t="str">
        <f t="shared" si="478"/>
        <v/>
      </c>
      <c r="I837" s="6" t="s">
        <v>160</v>
      </c>
      <c r="J837" s="6" t="s">
        <v>179</v>
      </c>
      <c r="K837" s="6">
        <f t="shared" ca="1" si="477"/>
        <v>480</v>
      </c>
      <c r="N837" s="18"/>
      <c r="Y837" s="9"/>
    </row>
    <row r="838" spans="1:28" x14ac:dyDescent="0.3">
      <c r="A838">
        <v>0</v>
      </c>
      <c r="B838" s="8">
        <v>0</v>
      </c>
      <c r="C838" s="6">
        <f t="shared" ca="1" si="459"/>
        <v>0.37766321848529583</v>
      </c>
      <c r="D838" s="6">
        <f t="shared" ca="1" si="459"/>
        <v>0.4425680913501624</v>
      </c>
      <c r="E838" s="6">
        <f t="shared" ca="1" si="473"/>
        <v>0.37766321848529583</v>
      </c>
      <c r="F838" s="6">
        <f t="shared" ca="1" si="474"/>
        <v>1</v>
      </c>
      <c r="G838" s="6">
        <f t="shared" ca="1" si="475"/>
        <v>3</v>
      </c>
      <c r="H838" s="6" t="str">
        <f t="shared" si="478"/>
        <v/>
      </c>
      <c r="I838" s="6" t="s">
        <v>160</v>
      </c>
      <c r="J838" s="6" t="s">
        <v>179</v>
      </c>
      <c r="K838" s="6">
        <f t="shared" ca="1" si="477"/>
        <v>-60</v>
      </c>
      <c r="N838" s="18"/>
      <c r="Y838" s="9"/>
    </row>
    <row r="839" spans="1:28" x14ac:dyDescent="0.3">
      <c r="A839" t="s">
        <v>304</v>
      </c>
      <c r="B839" s="8">
        <v>0</v>
      </c>
      <c r="C839" s="8"/>
      <c r="D839" s="8"/>
      <c r="H839" s="6" t="str">
        <f t="shared" si="478"/>
        <v>\end{enumerate}\newpage   \section*{Cuenta:  20201005702  }\begin{enumerate}</v>
      </c>
      <c r="N839" s="18"/>
      <c r="Y839" s="9"/>
    </row>
    <row r="840" spans="1:28" x14ac:dyDescent="0.3">
      <c r="A840">
        <v>0</v>
      </c>
      <c r="B840" s="8">
        <v>0</v>
      </c>
      <c r="C840" s="6">
        <f t="shared" ref="C840:D840" ca="1" si="479">RAND()</f>
        <v>0.44355807851865137</v>
      </c>
      <c r="D840" s="6">
        <f t="shared" ca="1" si="479"/>
        <v>0.23900194880726666</v>
      </c>
      <c r="E840" s="6">
        <f t="shared" ref="E840:E849" ca="1" si="480">IF(C840&gt;0.1,      IF(C840&lt;0.6,C840,ABS(1-C840)),C840+0.5)</f>
        <v>0.44355807851865137</v>
      </c>
      <c r="F840" s="6">
        <f t="shared" ref="F840:F849" ca="1" si="481">MOD(ROUND(C840*100+35,0),4)</f>
        <v>3</v>
      </c>
      <c r="G840" s="6">
        <f t="shared" ref="G840:G849" ca="1" si="482">MOD(ROUND(D840*100+35,0),4)</f>
        <v>3</v>
      </c>
      <c r="H840" s="6" t="str">
        <f t="shared" si="478"/>
        <v/>
      </c>
      <c r="I840" s="6" t="s">
        <v>160</v>
      </c>
      <c r="J840" s="6" t="s">
        <v>179</v>
      </c>
      <c r="K840" s="6">
        <f t="shared" ref="K840:K844" ca="1" si="483">IF( F840&lt;2, IF(G840=1, (F840*(-2)+1)*(90+30), IF(G840=2, (F840-2)*(90+45), IF(G840=3, (F840*(-2)+1)*(90+60), (F840-2)*(90)))), IF(G840=1, (F840*(-1)+4)*(180+30),IF(G840=2, (F840-4)*(180+45),IF(G840=3, (F840*(-1)+4)*(180+60), (F840-4)*(180)))) )</f>
        <v>240</v>
      </c>
      <c r="N840" s="18"/>
      <c r="Y840" s="9"/>
    </row>
    <row r="841" spans="1:28" x14ac:dyDescent="0.3">
      <c r="A841">
        <v>0</v>
      </c>
      <c r="B841" s="8">
        <v>0</v>
      </c>
      <c r="C841" s="6">
        <f t="shared" ca="1" si="459"/>
        <v>0.94327237615681736</v>
      </c>
      <c r="D841" s="6">
        <f t="shared" ca="1" si="459"/>
        <v>0.7489984293775378</v>
      </c>
      <c r="E841" s="6">
        <f t="shared" ca="1" si="480"/>
        <v>5.672762384318264E-2</v>
      </c>
      <c r="F841" s="6">
        <f t="shared" ca="1" si="481"/>
        <v>1</v>
      </c>
      <c r="G841" s="6">
        <f t="shared" ca="1" si="482"/>
        <v>2</v>
      </c>
      <c r="H841" s="6" t="str">
        <f t="shared" si="478"/>
        <v/>
      </c>
      <c r="I841" s="6" t="s">
        <v>160</v>
      </c>
      <c r="J841" s="6" t="s">
        <v>179</v>
      </c>
      <c r="K841" s="6">
        <f t="shared" ca="1" si="483"/>
        <v>-135</v>
      </c>
      <c r="N841" s="18"/>
      <c r="Y841" s="9"/>
    </row>
    <row r="842" spans="1:28" x14ac:dyDescent="0.3">
      <c r="A842">
        <v>0</v>
      </c>
      <c r="B842" s="8">
        <v>0</v>
      </c>
      <c r="C842" s="6">
        <f t="shared" ca="1" si="459"/>
        <v>0.13567673015024473</v>
      </c>
      <c r="D842" s="6">
        <f t="shared" ca="1" si="459"/>
        <v>0.51173936013050236</v>
      </c>
      <c r="E842" s="6">
        <f t="shared" ca="1" si="480"/>
        <v>0.13567673015024473</v>
      </c>
      <c r="F842" s="6">
        <f t="shared" ca="1" si="481"/>
        <v>1</v>
      </c>
      <c r="G842" s="6">
        <f t="shared" ca="1" si="482"/>
        <v>2</v>
      </c>
      <c r="H842" s="6" t="str">
        <f t="shared" si="478"/>
        <v/>
      </c>
      <c r="I842" s="6" t="s">
        <v>160</v>
      </c>
      <c r="J842" s="6" t="s">
        <v>179</v>
      </c>
      <c r="K842" s="6">
        <f t="shared" ca="1" si="483"/>
        <v>-135</v>
      </c>
      <c r="Y842" s="9"/>
    </row>
    <row r="843" spans="1:28" x14ac:dyDescent="0.3">
      <c r="A843">
        <v>0</v>
      </c>
      <c r="B843" s="8">
        <v>0</v>
      </c>
      <c r="C843" s="6">
        <f t="shared" ca="1" si="459"/>
        <v>0.88242268888755615</v>
      </c>
      <c r="D843" s="6">
        <f t="shared" ca="1" si="459"/>
        <v>0.53676054496163883</v>
      </c>
      <c r="E843" s="6">
        <f t="shared" ca="1" si="480"/>
        <v>0.11757731111244385</v>
      </c>
      <c r="F843" s="6">
        <f t="shared" ca="1" si="481"/>
        <v>3</v>
      </c>
      <c r="G843" s="6">
        <f t="shared" ca="1" si="482"/>
        <v>1</v>
      </c>
      <c r="H843" s="6" t="str">
        <f t="shared" si="478"/>
        <v/>
      </c>
      <c r="I843" s="6" t="s">
        <v>160</v>
      </c>
      <c r="J843" s="6" t="s">
        <v>179</v>
      </c>
      <c r="K843" s="6">
        <f t="shared" ca="1" si="483"/>
        <v>210</v>
      </c>
      <c r="Y843" s="9"/>
    </row>
    <row r="844" spans="1:28" x14ac:dyDescent="0.3">
      <c r="A844">
        <v>0</v>
      </c>
      <c r="B844" s="8">
        <v>0</v>
      </c>
      <c r="C844" s="6">
        <f t="shared" ca="1" si="459"/>
        <v>0.43704226722196482</v>
      </c>
      <c r="D844" s="6">
        <f t="shared" ca="1" si="459"/>
        <v>0.53176911970693108</v>
      </c>
      <c r="E844" s="6">
        <f t="shared" ca="1" si="480"/>
        <v>0.43704226722196482</v>
      </c>
      <c r="F844" s="6">
        <f t="shared" ca="1" si="481"/>
        <v>3</v>
      </c>
      <c r="G844" s="6">
        <f t="shared" ca="1" si="482"/>
        <v>0</v>
      </c>
      <c r="H844" s="6" t="str">
        <f t="shared" si="478"/>
        <v/>
      </c>
      <c r="I844" s="6" t="s">
        <v>160</v>
      </c>
      <c r="J844" s="6" t="s">
        <v>179</v>
      </c>
      <c r="K844" s="6">
        <f t="shared" ca="1" si="483"/>
        <v>-180</v>
      </c>
      <c r="Y844" s="9"/>
    </row>
    <row r="845" spans="1:28" x14ac:dyDescent="0.3">
      <c r="A845">
        <v>0</v>
      </c>
      <c r="B845" s="8">
        <v>0</v>
      </c>
      <c r="C845" s="6">
        <f t="shared" ca="1" si="459"/>
        <v>0.50335110731216393</v>
      </c>
      <c r="D845" s="6">
        <f t="shared" ca="1" si="459"/>
        <v>0.69997242154776318</v>
      </c>
      <c r="E845" s="6">
        <f t="shared" ca="1" si="480"/>
        <v>0.50335110731216393</v>
      </c>
      <c r="F845" s="6">
        <f t="shared" ca="1" si="481"/>
        <v>1</v>
      </c>
      <c r="G845" s="6">
        <f t="shared" ca="1" si="482"/>
        <v>1</v>
      </c>
      <c r="H845" s="6" t="str">
        <f t="shared" si="478"/>
        <v/>
      </c>
      <c r="I845" s="6" t="s">
        <v>160</v>
      </c>
      <c r="J845" s="6" t="s">
        <v>179</v>
      </c>
      <c r="K845" s="6">
        <f t="shared" ref="K845:K849" ca="1" si="484">IF( F845&lt;2, IF(G845=1, (F845*(-2)+1)*(0+30), IF(G845=2, (F845-2)*(0+45), IF(G845=3, (F845*(-2)+1)*(0+60), (F845-2)*(0)))), IF(G845=1, (F845*(-1)+4)*(180+30),IF(G845=2, (F845-4)*(180+45),IF(G845=3, (F845*(-1)+4)*(180+60), (F845-4)*(180)))) )</f>
        <v>-30</v>
      </c>
      <c r="Y845" s="9"/>
    </row>
    <row r="846" spans="1:28" x14ac:dyDescent="0.3">
      <c r="A846">
        <v>0</v>
      </c>
      <c r="B846" s="8">
        <v>0</v>
      </c>
      <c r="C846" s="6">
        <f t="shared" ca="1" si="459"/>
        <v>0.11790202388495186</v>
      </c>
      <c r="D846" s="6">
        <f t="shared" ca="1" si="459"/>
        <v>0.75938749868739375</v>
      </c>
      <c r="E846" s="6">
        <f t="shared" ca="1" si="480"/>
        <v>0.11790202388495186</v>
      </c>
      <c r="F846" s="6">
        <f t="shared" ca="1" si="481"/>
        <v>3</v>
      </c>
      <c r="G846" s="6">
        <f t="shared" ca="1" si="482"/>
        <v>3</v>
      </c>
      <c r="H846" s="6" t="str">
        <f t="shared" si="478"/>
        <v/>
      </c>
      <c r="I846" s="6" t="s">
        <v>160</v>
      </c>
      <c r="J846" s="6" t="s">
        <v>179</v>
      </c>
      <c r="K846" s="6">
        <f t="shared" ca="1" si="484"/>
        <v>240</v>
      </c>
      <c r="Q846" s="10"/>
      <c r="R846" s="10"/>
      <c r="S846" s="10"/>
      <c r="T846" s="10"/>
      <c r="U846" s="10"/>
      <c r="V846" s="10"/>
      <c r="W846" s="10"/>
      <c r="X846" s="10"/>
      <c r="Y846" s="11"/>
      <c r="Z846" s="10"/>
      <c r="AA846" s="10"/>
      <c r="AB846" s="10"/>
    </row>
    <row r="847" spans="1:28" x14ac:dyDescent="0.3">
      <c r="A847">
        <v>0</v>
      </c>
      <c r="B847" s="8">
        <v>0</v>
      </c>
      <c r="C847" s="6">
        <f t="shared" ca="1" si="459"/>
        <v>0.25271363027809424</v>
      </c>
      <c r="D847" s="6">
        <f t="shared" ca="1" si="459"/>
        <v>0.67747645597815642</v>
      </c>
      <c r="E847" s="6">
        <f t="shared" ca="1" si="480"/>
        <v>0.25271363027809424</v>
      </c>
      <c r="F847" s="6">
        <f t="shared" ca="1" si="481"/>
        <v>0</v>
      </c>
      <c r="G847" s="6">
        <f t="shared" ca="1" si="482"/>
        <v>3</v>
      </c>
      <c r="H847" s="6" t="str">
        <f t="shared" si="478"/>
        <v/>
      </c>
      <c r="I847" s="6" t="s">
        <v>160</v>
      </c>
      <c r="J847" s="6" t="s">
        <v>179</v>
      </c>
      <c r="K847" s="6">
        <f t="shared" ca="1" si="484"/>
        <v>60</v>
      </c>
      <c r="Y847" s="9"/>
    </row>
    <row r="848" spans="1:28" x14ac:dyDescent="0.3">
      <c r="A848">
        <v>0</v>
      </c>
      <c r="B848" s="8">
        <v>0</v>
      </c>
      <c r="C848" s="6">
        <f t="shared" ca="1" si="459"/>
        <v>0.26977203415563344</v>
      </c>
      <c r="D848" s="6">
        <f t="shared" ca="1" si="459"/>
        <v>0.44976775889854625</v>
      </c>
      <c r="E848" s="6">
        <f t="shared" ca="1" si="480"/>
        <v>0.26977203415563344</v>
      </c>
      <c r="F848" s="6">
        <f t="shared" ca="1" si="481"/>
        <v>2</v>
      </c>
      <c r="G848" s="6">
        <f t="shared" ca="1" si="482"/>
        <v>0</v>
      </c>
      <c r="H848" s="6" t="str">
        <f t="shared" si="478"/>
        <v/>
      </c>
      <c r="I848" s="6" t="s">
        <v>160</v>
      </c>
      <c r="J848" s="6" t="s">
        <v>179</v>
      </c>
      <c r="K848" s="6">
        <f t="shared" ca="1" si="484"/>
        <v>-360</v>
      </c>
      <c r="Y848" s="9"/>
    </row>
    <row r="849" spans="1:28" x14ac:dyDescent="0.3">
      <c r="A849">
        <v>0</v>
      </c>
      <c r="B849" s="8">
        <v>0</v>
      </c>
      <c r="C849" s="6">
        <f t="shared" ca="1" si="459"/>
        <v>0.83480738814030298</v>
      </c>
      <c r="D849" s="6">
        <f t="shared" ca="1" si="459"/>
        <v>0.85564833118296701</v>
      </c>
      <c r="E849" s="6">
        <f t="shared" ca="1" si="480"/>
        <v>0.16519261185969702</v>
      </c>
      <c r="F849" s="6">
        <f t="shared" ca="1" si="481"/>
        <v>2</v>
      </c>
      <c r="G849" s="6">
        <f t="shared" ca="1" si="482"/>
        <v>1</v>
      </c>
      <c r="H849" s="6" t="str">
        <f t="shared" si="478"/>
        <v/>
      </c>
      <c r="I849" s="6" t="s">
        <v>160</v>
      </c>
      <c r="J849" s="6" t="s">
        <v>179</v>
      </c>
      <c r="K849" s="6">
        <f t="shared" ca="1" si="484"/>
        <v>420</v>
      </c>
      <c r="Y849" s="9"/>
    </row>
    <row r="850" spans="1:28" x14ac:dyDescent="0.3">
      <c r="A850" t="s">
        <v>305</v>
      </c>
      <c r="B850" s="8">
        <v>0</v>
      </c>
      <c r="C850" s="8"/>
      <c r="D850" s="8"/>
      <c r="H850" s="6" t="str">
        <f t="shared" si="478"/>
        <v>\end{enumerate}\newpage   \section*{Cuenta:  20201900148  }\begin{enumerate}</v>
      </c>
      <c r="Y850" s="9"/>
    </row>
    <row r="851" spans="1:28" x14ac:dyDescent="0.3">
      <c r="A851">
        <v>0</v>
      </c>
      <c r="B851" s="8">
        <v>0</v>
      </c>
      <c r="C851" s="6">
        <f t="shared" ref="C851:D851" ca="1" si="485">RAND()</f>
        <v>0.1134887000190461</v>
      </c>
      <c r="D851" s="6">
        <f t="shared" ca="1" si="485"/>
        <v>3.4500845812046377E-2</v>
      </c>
      <c r="E851" s="6">
        <f t="shared" ref="E851:E860" ca="1" si="486">IF(C851&gt;0.1,      IF(C851&lt;0.6,C851,ABS(1-C851)),C851+0.5)</f>
        <v>0.1134887000190461</v>
      </c>
      <c r="F851" s="6">
        <f t="shared" ref="F851:F860" ca="1" si="487">MOD(ROUND(C851*100+35,0),4)</f>
        <v>2</v>
      </c>
      <c r="G851" s="6">
        <f t="shared" ref="G851:G860" ca="1" si="488">MOD(ROUND(D851*100+35,0),4)</f>
        <v>2</v>
      </c>
      <c r="H851" s="6" t="str">
        <f t="shared" si="478"/>
        <v/>
      </c>
      <c r="I851" s="6" t="s">
        <v>160</v>
      </c>
      <c r="J851" s="6" t="s">
        <v>179</v>
      </c>
      <c r="K851" s="6">
        <f t="shared" ref="K851:K855" ca="1" si="489">IF( F851&lt;2, IF(G851=1, (F851*(-2)+1)*(90+30), IF(G851=2, (F851-2)*(90+45), IF(G851=3, (F851*(-2)+1)*(90+60), (F851-2)*(90)))), IF(G851=1, (F851*(-1)+4)*(180+30),IF(G851=2, (F851-4)*(180+45),IF(G851=3, (F851*(-1)+4)*(180+60), (F851-4)*(180)))) )</f>
        <v>-450</v>
      </c>
    </row>
    <row r="852" spans="1:28" x14ac:dyDescent="0.3">
      <c r="A852">
        <v>0</v>
      </c>
      <c r="B852" s="8">
        <v>0</v>
      </c>
      <c r="C852" s="6">
        <f t="shared" ca="1" si="459"/>
        <v>0.18848591657984848</v>
      </c>
      <c r="D852" s="6">
        <f t="shared" ca="1" si="459"/>
        <v>0.86893669547066044</v>
      </c>
      <c r="E852" s="6">
        <f t="shared" ca="1" si="486"/>
        <v>0.18848591657984848</v>
      </c>
      <c r="F852" s="6">
        <f t="shared" ca="1" si="487"/>
        <v>2</v>
      </c>
      <c r="G852" s="6">
        <f t="shared" ca="1" si="488"/>
        <v>2</v>
      </c>
      <c r="H852" s="6" t="str">
        <f t="shared" si="478"/>
        <v/>
      </c>
      <c r="I852" s="6" t="s">
        <v>160</v>
      </c>
      <c r="J852" s="6" t="s">
        <v>179</v>
      </c>
      <c r="K852" s="6">
        <f t="shared" ca="1" si="489"/>
        <v>-450</v>
      </c>
      <c r="N852" s="18"/>
      <c r="Y852" s="9"/>
    </row>
    <row r="853" spans="1:28" x14ac:dyDescent="0.3">
      <c r="A853">
        <v>0</v>
      </c>
      <c r="B853" s="8">
        <v>0</v>
      </c>
      <c r="C853" s="6">
        <f t="shared" ca="1" si="459"/>
        <v>2.9226193291431724E-2</v>
      </c>
      <c r="D853" s="6">
        <f t="shared" ca="1" si="459"/>
        <v>6.5925071650286382E-2</v>
      </c>
      <c r="E853" s="6">
        <f t="shared" ca="1" si="486"/>
        <v>0.52922619329143172</v>
      </c>
      <c r="F853" s="6">
        <f t="shared" ca="1" si="487"/>
        <v>2</v>
      </c>
      <c r="G853" s="6">
        <f t="shared" ca="1" si="488"/>
        <v>2</v>
      </c>
      <c r="H853" s="6" t="str">
        <f t="shared" si="478"/>
        <v/>
      </c>
      <c r="I853" s="6" t="s">
        <v>160</v>
      </c>
      <c r="J853" s="6" t="s">
        <v>179</v>
      </c>
      <c r="K853" s="6">
        <f t="shared" ca="1" si="489"/>
        <v>-450</v>
      </c>
      <c r="N853" s="18"/>
      <c r="Y853" s="9"/>
    </row>
    <row r="854" spans="1:28" x14ac:dyDescent="0.3">
      <c r="A854">
        <v>0</v>
      </c>
      <c r="B854" s="8">
        <v>0</v>
      </c>
      <c r="C854" s="6">
        <f t="shared" ca="1" si="459"/>
        <v>0.94889899397873245</v>
      </c>
      <c r="D854" s="6">
        <f t="shared" ca="1" si="459"/>
        <v>0.93342223812257941</v>
      </c>
      <c r="E854" s="6">
        <f t="shared" ca="1" si="486"/>
        <v>5.1101006021267548E-2</v>
      </c>
      <c r="F854" s="6">
        <f t="shared" ca="1" si="487"/>
        <v>2</v>
      </c>
      <c r="G854" s="6">
        <f t="shared" ca="1" si="488"/>
        <v>0</v>
      </c>
      <c r="H854" s="6" t="str">
        <f t="shared" si="478"/>
        <v/>
      </c>
      <c r="I854" s="6" t="s">
        <v>160</v>
      </c>
      <c r="J854" s="6" t="s">
        <v>179</v>
      </c>
      <c r="K854" s="6">
        <f t="shared" ca="1" si="489"/>
        <v>-360</v>
      </c>
      <c r="N854" s="18"/>
      <c r="Y854" s="9"/>
    </row>
    <row r="855" spans="1:28" x14ac:dyDescent="0.3">
      <c r="A855">
        <v>0</v>
      </c>
      <c r="B855" s="8">
        <v>0</v>
      </c>
      <c r="C855" s="6">
        <f t="shared" ca="1" si="459"/>
        <v>0.67334626349974236</v>
      </c>
      <c r="D855" s="6">
        <f t="shared" ca="1" si="459"/>
        <v>0.41584739290124773</v>
      </c>
      <c r="E855" s="6">
        <f t="shared" ca="1" si="486"/>
        <v>0.32665373650025764</v>
      </c>
      <c r="F855" s="6">
        <f t="shared" ca="1" si="487"/>
        <v>2</v>
      </c>
      <c r="G855" s="6">
        <f t="shared" ca="1" si="488"/>
        <v>1</v>
      </c>
      <c r="H855" s="6" t="str">
        <f t="shared" si="478"/>
        <v/>
      </c>
      <c r="I855" s="6" t="s">
        <v>160</v>
      </c>
      <c r="J855" s="6" t="s">
        <v>179</v>
      </c>
      <c r="K855" s="6">
        <f t="shared" ca="1" si="489"/>
        <v>420</v>
      </c>
      <c r="N855" s="18"/>
      <c r="Y855" s="9"/>
    </row>
    <row r="856" spans="1:28" x14ac:dyDescent="0.3">
      <c r="A856">
        <v>0</v>
      </c>
      <c r="B856" s="8">
        <v>0</v>
      </c>
      <c r="C856" s="6">
        <f t="shared" ca="1" si="459"/>
        <v>0.988324366340397</v>
      </c>
      <c r="D856" s="6">
        <f t="shared" ca="1" si="459"/>
        <v>0.31112357163057924</v>
      </c>
      <c r="E856" s="6">
        <f t="shared" ca="1" si="486"/>
        <v>1.1675633659603002E-2</v>
      </c>
      <c r="F856" s="6">
        <f t="shared" ca="1" si="487"/>
        <v>2</v>
      </c>
      <c r="G856" s="6">
        <f t="shared" ca="1" si="488"/>
        <v>2</v>
      </c>
      <c r="H856" s="6" t="str">
        <f t="shared" si="478"/>
        <v/>
      </c>
      <c r="I856" s="6" t="s">
        <v>160</v>
      </c>
      <c r="J856" s="6" t="s">
        <v>179</v>
      </c>
      <c r="K856" s="6">
        <f t="shared" ref="K856:K860" ca="1" si="490">IF( F856&lt;2, IF(G856=1, (F856*(-2)+1)*(0+30), IF(G856=2, (F856-2)*(0+45), IF(G856=3, (F856*(-2)+1)*(0+60), (F856-2)*(0)))), IF(G856=1, (F856*(-1)+4)*(180+30),IF(G856=2, (F856-4)*(180+45),IF(G856=3, (F856*(-1)+4)*(180+60), (F856-4)*(180)))) )</f>
        <v>-450</v>
      </c>
      <c r="N856" s="18"/>
      <c r="Y856" s="9"/>
    </row>
    <row r="857" spans="1:28" x14ac:dyDescent="0.3">
      <c r="A857">
        <v>0</v>
      </c>
      <c r="B857" s="8">
        <v>0</v>
      </c>
      <c r="C857" s="6">
        <f t="shared" ca="1" si="459"/>
        <v>9.4978691775829183E-2</v>
      </c>
      <c r="D857" s="6">
        <f t="shared" ca="1" si="459"/>
        <v>0.89929300991258809</v>
      </c>
      <c r="E857" s="6">
        <f t="shared" ca="1" si="486"/>
        <v>0.59497869177582918</v>
      </c>
      <c r="F857" s="6">
        <f t="shared" ca="1" si="487"/>
        <v>0</v>
      </c>
      <c r="G857" s="6">
        <f t="shared" ca="1" si="488"/>
        <v>1</v>
      </c>
      <c r="H857" s="6" t="str">
        <f t="shared" si="478"/>
        <v/>
      </c>
      <c r="I857" s="6" t="s">
        <v>160</v>
      </c>
      <c r="J857" s="6" t="s">
        <v>179</v>
      </c>
      <c r="K857" s="6">
        <f t="shared" ca="1" si="490"/>
        <v>30</v>
      </c>
      <c r="N857" s="18"/>
      <c r="Y857" s="9"/>
    </row>
    <row r="858" spans="1:28" x14ac:dyDescent="0.3">
      <c r="A858">
        <v>0</v>
      </c>
      <c r="B858" s="8">
        <v>0</v>
      </c>
      <c r="C858" s="6">
        <f t="shared" ca="1" si="459"/>
        <v>0.19946469217361074</v>
      </c>
      <c r="D858" s="6">
        <f t="shared" ca="1" si="459"/>
        <v>0.83062569081105264</v>
      </c>
      <c r="E858" s="6">
        <f t="shared" ca="1" si="486"/>
        <v>0.19946469217361074</v>
      </c>
      <c r="F858" s="6">
        <f t="shared" ca="1" si="487"/>
        <v>3</v>
      </c>
      <c r="G858" s="6">
        <f t="shared" ca="1" si="488"/>
        <v>2</v>
      </c>
      <c r="H858" s="6" t="str">
        <f t="shared" si="478"/>
        <v/>
      </c>
      <c r="I858" s="6" t="s">
        <v>160</v>
      </c>
      <c r="J858" s="6" t="s">
        <v>179</v>
      </c>
      <c r="K858" s="6">
        <f t="shared" ca="1" si="490"/>
        <v>-225</v>
      </c>
      <c r="Y858" s="9"/>
    </row>
    <row r="859" spans="1:28" x14ac:dyDescent="0.3">
      <c r="A859">
        <v>0</v>
      </c>
      <c r="B859" s="8">
        <v>0</v>
      </c>
      <c r="C859" s="6">
        <f t="shared" ca="1" si="459"/>
        <v>0.74060276385963009</v>
      </c>
      <c r="D859" s="6">
        <f t="shared" ca="1" si="459"/>
        <v>0.70154720645374546</v>
      </c>
      <c r="E859" s="6">
        <f t="shared" ca="1" si="486"/>
        <v>0.25939723614036991</v>
      </c>
      <c r="F859" s="6">
        <f t="shared" ca="1" si="487"/>
        <v>1</v>
      </c>
      <c r="G859" s="6">
        <f t="shared" ca="1" si="488"/>
        <v>1</v>
      </c>
      <c r="H859" s="6" t="str">
        <f t="shared" si="478"/>
        <v/>
      </c>
      <c r="I859" s="6" t="s">
        <v>160</v>
      </c>
      <c r="J859" s="6" t="s">
        <v>179</v>
      </c>
      <c r="K859" s="6">
        <f t="shared" ca="1" si="490"/>
        <v>-30</v>
      </c>
      <c r="Y859" s="9"/>
    </row>
    <row r="860" spans="1:28" x14ac:dyDescent="0.3">
      <c r="A860">
        <v>0</v>
      </c>
      <c r="B860" s="8">
        <v>0</v>
      </c>
      <c r="C860" s="6">
        <f t="shared" ca="1" si="459"/>
        <v>0.80679153036693918</v>
      </c>
      <c r="D860" s="6">
        <f t="shared" ca="1" si="459"/>
        <v>0.184438245427201</v>
      </c>
      <c r="E860" s="6">
        <f t="shared" ca="1" si="486"/>
        <v>0.19320846963306082</v>
      </c>
      <c r="F860" s="6">
        <f t="shared" ca="1" si="487"/>
        <v>0</v>
      </c>
      <c r="G860" s="6">
        <f t="shared" ca="1" si="488"/>
        <v>1</v>
      </c>
      <c r="H860" s="6" t="str">
        <f t="shared" si="478"/>
        <v/>
      </c>
      <c r="I860" s="6" t="s">
        <v>160</v>
      </c>
      <c r="J860" s="6" t="s">
        <v>179</v>
      </c>
      <c r="K860" s="6">
        <f t="shared" ca="1" si="490"/>
        <v>30</v>
      </c>
      <c r="Y860" s="9"/>
    </row>
    <row r="861" spans="1:28" x14ac:dyDescent="0.3">
      <c r="A861" t="s">
        <v>306</v>
      </c>
      <c r="B861" s="8">
        <v>0</v>
      </c>
      <c r="C861" s="8"/>
      <c r="D861" s="8"/>
      <c r="H861" s="6" t="str">
        <f t="shared" si="478"/>
        <v>\end{enumerate}\newpage   \section*{Cuenta:  20201900183  }\begin{enumerate}</v>
      </c>
      <c r="Y861" s="9"/>
    </row>
    <row r="862" spans="1:28" x14ac:dyDescent="0.3">
      <c r="A862">
        <v>0</v>
      </c>
      <c r="B862" s="8">
        <v>0</v>
      </c>
      <c r="C862" s="6">
        <f t="shared" ref="C862:D862" ca="1" si="491">RAND()</f>
        <v>0.55470535504163421</v>
      </c>
      <c r="D862" s="6">
        <f t="shared" ca="1" si="491"/>
        <v>0.9970655556275293</v>
      </c>
      <c r="E862" s="6">
        <f t="shared" ref="E862:E871" ca="1" si="492">IF(C862&gt;0.1,      IF(C862&lt;0.6,C862,ABS(1-C862)),C862+0.5)</f>
        <v>0.55470535504163421</v>
      </c>
      <c r="F862" s="6">
        <f t="shared" ref="F862:F871" ca="1" si="493">MOD(ROUND(C862*100+35,0),4)</f>
        <v>2</v>
      </c>
      <c r="G862" s="6">
        <f t="shared" ref="G862:G871" ca="1" si="494">MOD(ROUND(D862*100+35,0),4)</f>
        <v>3</v>
      </c>
      <c r="H862" s="6" t="str">
        <f t="shared" si="478"/>
        <v/>
      </c>
      <c r="I862" s="6" t="s">
        <v>160</v>
      </c>
      <c r="J862" s="6" t="s">
        <v>179</v>
      </c>
      <c r="K862" s="6">
        <f t="shared" ref="K862:K866" ca="1" si="495">IF( F862&lt;2, IF(G862=1, (F862*(-2)+1)*(90+30), IF(G862=2, (F862-2)*(90+45), IF(G862=3, (F862*(-2)+1)*(90+60), (F862-2)*(90)))), IF(G862=1, (F862*(-1)+4)*(180+30),IF(G862=2, (F862-4)*(180+45),IF(G862=3, (F862*(-1)+4)*(180+60), (F862-4)*(180)))) )</f>
        <v>480</v>
      </c>
      <c r="Q862" s="10"/>
      <c r="R862" s="10"/>
      <c r="S862" s="10"/>
      <c r="T862" s="10"/>
      <c r="U862" s="10"/>
      <c r="V862" s="10"/>
      <c r="W862" s="10"/>
      <c r="X862" s="10"/>
      <c r="Y862" s="11"/>
      <c r="Z862" s="10"/>
      <c r="AA862" s="10"/>
      <c r="AB862" s="10"/>
    </row>
    <row r="863" spans="1:28" x14ac:dyDescent="0.3">
      <c r="A863">
        <v>0</v>
      </c>
      <c r="B863" s="8">
        <v>0</v>
      </c>
      <c r="C863" s="6">
        <f t="shared" ca="1" si="459"/>
        <v>0.4992510363101299</v>
      </c>
      <c r="D863" s="6">
        <f t="shared" ca="1" si="459"/>
        <v>0.3537091387053104</v>
      </c>
      <c r="E863" s="6">
        <f t="shared" ca="1" si="492"/>
        <v>0.4992510363101299</v>
      </c>
      <c r="F863" s="6">
        <f t="shared" ca="1" si="493"/>
        <v>1</v>
      </c>
      <c r="G863" s="6">
        <f t="shared" ca="1" si="494"/>
        <v>2</v>
      </c>
      <c r="H863" s="6" t="str">
        <f t="shared" si="478"/>
        <v/>
      </c>
      <c r="I863" s="6" t="s">
        <v>160</v>
      </c>
      <c r="J863" s="6" t="s">
        <v>179</v>
      </c>
      <c r="K863" s="6">
        <f t="shared" ca="1" si="495"/>
        <v>-135</v>
      </c>
      <c r="Y863" s="9"/>
    </row>
    <row r="864" spans="1:28" x14ac:dyDescent="0.3">
      <c r="A864">
        <v>0</v>
      </c>
      <c r="B864" s="8">
        <v>0</v>
      </c>
      <c r="C864" s="6">
        <f t="shared" ca="1" si="459"/>
        <v>0.69495385260927411</v>
      </c>
      <c r="D864" s="6">
        <f t="shared" ca="1" si="459"/>
        <v>0.26554035262159914</v>
      </c>
      <c r="E864" s="6">
        <f t="shared" ca="1" si="492"/>
        <v>0.30504614739072589</v>
      </c>
      <c r="F864" s="6">
        <f t="shared" ca="1" si="493"/>
        <v>0</v>
      </c>
      <c r="G864" s="6">
        <f t="shared" ca="1" si="494"/>
        <v>2</v>
      </c>
      <c r="H864" s="6" t="str">
        <f t="shared" si="478"/>
        <v/>
      </c>
      <c r="I864" s="6" t="s">
        <v>160</v>
      </c>
      <c r="J864" s="6" t="s">
        <v>179</v>
      </c>
      <c r="K864" s="6">
        <f t="shared" ca="1" si="495"/>
        <v>-270</v>
      </c>
      <c r="Y864" s="9"/>
    </row>
    <row r="865" spans="1:28" x14ac:dyDescent="0.3">
      <c r="A865">
        <v>0</v>
      </c>
      <c r="B865" s="8">
        <v>0</v>
      </c>
      <c r="C865" s="6">
        <f t="shared" ca="1" si="459"/>
        <v>7.1057812143643262E-2</v>
      </c>
      <c r="D865" s="6">
        <f t="shared" ca="1" si="459"/>
        <v>0.26440216329919164</v>
      </c>
      <c r="E865" s="6">
        <f t="shared" ca="1" si="492"/>
        <v>0.57105781214364326</v>
      </c>
      <c r="F865" s="6">
        <f t="shared" ca="1" si="493"/>
        <v>2</v>
      </c>
      <c r="G865" s="6">
        <f t="shared" ca="1" si="494"/>
        <v>1</v>
      </c>
      <c r="H865" s="6" t="str">
        <f t="shared" si="478"/>
        <v/>
      </c>
      <c r="I865" s="6" t="s">
        <v>160</v>
      </c>
      <c r="J865" s="6" t="s">
        <v>179</v>
      </c>
      <c r="K865" s="6">
        <f t="shared" ca="1" si="495"/>
        <v>420</v>
      </c>
      <c r="Y865" s="9"/>
    </row>
    <row r="866" spans="1:28" x14ac:dyDescent="0.3">
      <c r="A866">
        <v>0</v>
      </c>
      <c r="B866" s="8">
        <v>0</v>
      </c>
      <c r="C866" s="6">
        <f t="shared" ca="1" si="459"/>
        <v>0.59830894579390737</v>
      </c>
      <c r="D866" s="6">
        <f t="shared" ca="1" si="459"/>
        <v>0.66762406050829126</v>
      </c>
      <c r="E866" s="6">
        <f t="shared" ca="1" si="492"/>
        <v>0.59830894579390737</v>
      </c>
      <c r="F866" s="6">
        <f t="shared" ca="1" si="493"/>
        <v>3</v>
      </c>
      <c r="G866" s="6">
        <f t="shared" ca="1" si="494"/>
        <v>2</v>
      </c>
      <c r="H866" s="6" t="str">
        <f t="shared" si="478"/>
        <v/>
      </c>
      <c r="I866" s="6" t="s">
        <v>160</v>
      </c>
      <c r="J866" s="6" t="s">
        <v>179</v>
      </c>
      <c r="K866" s="6">
        <f t="shared" ca="1" si="495"/>
        <v>-225</v>
      </c>
      <c r="Y866" s="9"/>
    </row>
    <row r="867" spans="1:28" x14ac:dyDescent="0.3">
      <c r="A867">
        <v>0</v>
      </c>
      <c r="B867" s="8">
        <v>0</v>
      </c>
      <c r="C867" s="6">
        <f t="shared" ref="C867:D930" ca="1" si="496">RAND()</f>
        <v>0.40799565117356795</v>
      </c>
      <c r="D867" s="6">
        <f t="shared" ca="1" si="496"/>
        <v>0.88660163337346487</v>
      </c>
      <c r="E867" s="6">
        <f t="shared" ca="1" si="492"/>
        <v>0.40799565117356795</v>
      </c>
      <c r="F867" s="6">
        <f t="shared" ca="1" si="493"/>
        <v>0</v>
      </c>
      <c r="G867" s="6">
        <f t="shared" ca="1" si="494"/>
        <v>0</v>
      </c>
      <c r="H867" s="6" t="str">
        <f t="shared" si="478"/>
        <v/>
      </c>
      <c r="I867" s="6" t="s">
        <v>160</v>
      </c>
      <c r="J867" s="6" t="s">
        <v>179</v>
      </c>
      <c r="K867" s="6">
        <f t="shared" ref="K867:K871" ca="1" si="497">IF( F867&lt;2, IF(G867=1, (F867*(-2)+1)*(0+30), IF(G867=2, (F867-2)*(0+45), IF(G867=3, (F867*(-2)+1)*(0+60), (F867-2)*(0)))), IF(G867=1, (F867*(-1)+4)*(180+30),IF(G867=2, (F867-4)*(180+45),IF(G867=3, (F867*(-1)+4)*(180+60), (F867-4)*(180)))) )</f>
        <v>0</v>
      </c>
    </row>
    <row r="868" spans="1:28" x14ac:dyDescent="0.3">
      <c r="A868">
        <v>0</v>
      </c>
      <c r="B868" s="8">
        <v>0</v>
      </c>
      <c r="C868" s="6">
        <f t="shared" ca="1" si="496"/>
        <v>0.80035888180505399</v>
      </c>
      <c r="D868" s="6">
        <f t="shared" ca="1" si="496"/>
        <v>0.80271373839157545</v>
      </c>
      <c r="E868" s="6">
        <f t="shared" ca="1" si="492"/>
        <v>0.19964111819494601</v>
      </c>
      <c r="F868" s="6">
        <f t="shared" ca="1" si="493"/>
        <v>3</v>
      </c>
      <c r="G868" s="6">
        <f t="shared" ca="1" si="494"/>
        <v>3</v>
      </c>
      <c r="H868" s="6" t="str">
        <f t="shared" si="478"/>
        <v/>
      </c>
      <c r="I868" s="6" t="s">
        <v>160</v>
      </c>
      <c r="J868" s="6" t="s">
        <v>179</v>
      </c>
      <c r="K868" s="6">
        <f t="shared" ca="1" si="497"/>
        <v>240</v>
      </c>
      <c r="N868" s="18"/>
      <c r="Y868" s="9"/>
    </row>
    <row r="869" spans="1:28" x14ac:dyDescent="0.3">
      <c r="A869">
        <v>0</v>
      </c>
      <c r="B869" s="8">
        <v>0</v>
      </c>
      <c r="C869" s="6">
        <f t="shared" ca="1" si="496"/>
        <v>0.67071451860170528</v>
      </c>
      <c r="D869" s="6">
        <f t="shared" ca="1" si="496"/>
        <v>1.5040072708614183E-3</v>
      </c>
      <c r="E869" s="6">
        <f t="shared" ca="1" si="492"/>
        <v>0.32928548139829472</v>
      </c>
      <c r="F869" s="6">
        <f t="shared" ca="1" si="493"/>
        <v>2</v>
      </c>
      <c r="G869" s="6">
        <f t="shared" ca="1" si="494"/>
        <v>3</v>
      </c>
      <c r="H869" s="6" t="str">
        <f t="shared" si="478"/>
        <v/>
      </c>
      <c r="I869" s="6" t="s">
        <v>160</v>
      </c>
      <c r="J869" s="6" t="s">
        <v>179</v>
      </c>
      <c r="K869" s="6">
        <f t="shared" ca="1" si="497"/>
        <v>480</v>
      </c>
      <c r="N869" s="18"/>
      <c r="Y869" s="9"/>
    </row>
    <row r="870" spans="1:28" x14ac:dyDescent="0.3">
      <c r="A870">
        <v>0</v>
      </c>
      <c r="B870" s="8">
        <v>0</v>
      </c>
      <c r="C870" s="6">
        <f t="shared" ca="1" si="496"/>
        <v>0.30922941283320982</v>
      </c>
      <c r="D870" s="6">
        <f t="shared" ca="1" si="496"/>
        <v>0.92090709639015289</v>
      </c>
      <c r="E870" s="6">
        <f t="shared" ca="1" si="492"/>
        <v>0.30922941283320982</v>
      </c>
      <c r="F870" s="6">
        <f t="shared" ca="1" si="493"/>
        <v>2</v>
      </c>
      <c r="G870" s="6">
        <f t="shared" ca="1" si="494"/>
        <v>3</v>
      </c>
      <c r="H870" s="6" t="str">
        <f t="shared" si="478"/>
        <v/>
      </c>
      <c r="I870" s="6" t="s">
        <v>160</v>
      </c>
      <c r="J870" s="6" t="s">
        <v>179</v>
      </c>
      <c r="K870" s="6">
        <f t="shared" ca="1" si="497"/>
        <v>480</v>
      </c>
      <c r="N870" s="18"/>
      <c r="Y870" s="9"/>
    </row>
    <row r="871" spans="1:28" x14ac:dyDescent="0.3">
      <c r="A871">
        <v>0</v>
      </c>
      <c r="B871" s="8">
        <v>0</v>
      </c>
      <c r="C871" s="6">
        <f t="shared" ca="1" si="496"/>
        <v>0.67523867916487079</v>
      </c>
      <c r="D871" s="6">
        <f t="shared" ca="1" si="496"/>
        <v>0.4050629156058505</v>
      </c>
      <c r="E871" s="6">
        <f t="shared" ca="1" si="492"/>
        <v>0.32476132083512921</v>
      </c>
      <c r="F871" s="6">
        <f t="shared" ca="1" si="493"/>
        <v>3</v>
      </c>
      <c r="G871" s="6">
        <f t="shared" ca="1" si="494"/>
        <v>0</v>
      </c>
      <c r="H871" s="6" t="str">
        <f t="shared" si="478"/>
        <v/>
      </c>
      <c r="I871" s="6" t="s">
        <v>160</v>
      </c>
      <c r="J871" s="6" t="s">
        <v>179</v>
      </c>
      <c r="K871" s="6">
        <f t="shared" ca="1" si="497"/>
        <v>-180</v>
      </c>
      <c r="N871" s="18"/>
      <c r="Y871" s="9"/>
    </row>
    <row r="872" spans="1:28" x14ac:dyDescent="0.3">
      <c r="A872" t="s">
        <v>307</v>
      </c>
      <c r="B872" s="8">
        <v>0</v>
      </c>
      <c r="C872" s="8"/>
      <c r="D872" s="8"/>
      <c r="H872" s="6" t="str">
        <f t="shared" si="478"/>
        <v>\end{enumerate}\newpage   \section*{Cuenta:  20201900253  }\begin{enumerate}</v>
      </c>
      <c r="N872" s="18"/>
      <c r="Y872" s="9"/>
    </row>
    <row r="873" spans="1:28" x14ac:dyDescent="0.3">
      <c r="A873">
        <v>0</v>
      </c>
      <c r="B873" s="8">
        <v>0</v>
      </c>
      <c r="C873" s="6">
        <f t="shared" ref="C873:D873" ca="1" si="498">RAND()</f>
        <v>0.32536964902165311</v>
      </c>
      <c r="D873" s="6">
        <f t="shared" ca="1" si="498"/>
        <v>0.95639907006539959</v>
      </c>
      <c r="E873" s="6">
        <f t="shared" ref="E873:E882" ca="1" si="499">IF(C873&gt;0.1,      IF(C873&lt;0.6,C873,ABS(1-C873)),C873+0.5)</f>
        <v>0.32536964902165311</v>
      </c>
      <c r="F873" s="6">
        <f t="shared" ref="F873:F882" ca="1" si="500">MOD(ROUND(C873*100+35,0),4)</f>
        <v>0</v>
      </c>
      <c r="G873" s="6">
        <f t="shared" ref="G873:G882" ca="1" si="501">MOD(ROUND(D873*100+35,0),4)</f>
        <v>3</v>
      </c>
      <c r="H873" s="6" t="str">
        <f t="shared" si="478"/>
        <v/>
      </c>
      <c r="I873" s="6" t="s">
        <v>160</v>
      </c>
      <c r="J873" s="6" t="s">
        <v>179</v>
      </c>
      <c r="K873" s="6">
        <f t="shared" ref="K873:K877" ca="1" si="502">IF( F873&lt;2, IF(G873=1, (F873*(-2)+1)*(90+30), IF(G873=2, (F873-2)*(90+45), IF(G873=3, (F873*(-2)+1)*(90+60), (F873-2)*(90)))), IF(G873=1, (F873*(-1)+4)*(180+30),IF(G873=2, (F873-4)*(180+45),IF(G873=3, (F873*(-1)+4)*(180+60), (F873-4)*(180)))) )</f>
        <v>150</v>
      </c>
      <c r="N873" s="18"/>
      <c r="Y873" s="9"/>
    </row>
    <row r="874" spans="1:28" x14ac:dyDescent="0.3">
      <c r="A874">
        <v>0</v>
      </c>
      <c r="B874" s="8">
        <v>0</v>
      </c>
      <c r="C874" s="6">
        <f t="shared" ca="1" si="496"/>
        <v>0.21681505839839132</v>
      </c>
      <c r="D874" s="6">
        <f t="shared" ca="1" si="496"/>
        <v>0.12565403249978135</v>
      </c>
      <c r="E874" s="6">
        <f t="shared" ca="1" si="499"/>
        <v>0.21681505839839132</v>
      </c>
      <c r="F874" s="6">
        <f t="shared" ca="1" si="500"/>
        <v>1</v>
      </c>
      <c r="G874" s="6">
        <f t="shared" ca="1" si="501"/>
        <v>0</v>
      </c>
      <c r="H874" s="6" t="str">
        <f t="shared" si="478"/>
        <v/>
      </c>
      <c r="I874" s="6" t="s">
        <v>160</v>
      </c>
      <c r="J874" s="6" t="s">
        <v>179</v>
      </c>
      <c r="K874" s="6">
        <f t="shared" ca="1" si="502"/>
        <v>-90</v>
      </c>
      <c r="Y874" s="9"/>
    </row>
    <row r="875" spans="1:28" x14ac:dyDescent="0.3">
      <c r="A875">
        <v>0</v>
      </c>
      <c r="B875" s="8">
        <v>0</v>
      </c>
      <c r="C875" s="6">
        <f t="shared" ca="1" si="496"/>
        <v>0.73596819451887519</v>
      </c>
      <c r="D875" s="6">
        <f t="shared" ca="1" si="496"/>
        <v>0.34453363357988054</v>
      </c>
      <c r="E875" s="6">
        <f t="shared" ca="1" si="499"/>
        <v>0.26403180548112481</v>
      </c>
      <c r="F875" s="6">
        <f t="shared" ca="1" si="500"/>
        <v>1</v>
      </c>
      <c r="G875" s="6">
        <f t="shared" ca="1" si="501"/>
        <v>1</v>
      </c>
      <c r="H875" s="6" t="str">
        <f t="shared" si="478"/>
        <v/>
      </c>
      <c r="I875" s="6" t="s">
        <v>160</v>
      </c>
      <c r="J875" s="6" t="s">
        <v>179</v>
      </c>
      <c r="K875" s="6">
        <f t="shared" ca="1" si="502"/>
        <v>-120</v>
      </c>
      <c r="Y875" s="9"/>
    </row>
    <row r="876" spans="1:28" x14ac:dyDescent="0.3">
      <c r="A876">
        <v>0</v>
      </c>
      <c r="B876" s="8">
        <v>0</v>
      </c>
      <c r="C876" s="6">
        <f t="shared" ca="1" si="496"/>
        <v>0.85777891690482355</v>
      </c>
      <c r="D876" s="6">
        <f t="shared" ca="1" si="496"/>
        <v>0.27837185927922004</v>
      </c>
      <c r="E876" s="6">
        <f t="shared" ca="1" si="499"/>
        <v>0.14222108309517645</v>
      </c>
      <c r="F876" s="6">
        <f t="shared" ca="1" si="500"/>
        <v>1</v>
      </c>
      <c r="G876" s="6">
        <f t="shared" ca="1" si="501"/>
        <v>3</v>
      </c>
      <c r="H876" s="6" t="str">
        <f t="shared" si="478"/>
        <v/>
      </c>
      <c r="I876" s="6" t="s">
        <v>160</v>
      </c>
      <c r="J876" s="6" t="s">
        <v>179</v>
      </c>
      <c r="K876" s="6">
        <f t="shared" ca="1" si="502"/>
        <v>-150</v>
      </c>
      <c r="Y876" s="9"/>
    </row>
    <row r="877" spans="1:28" x14ac:dyDescent="0.3">
      <c r="A877">
        <v>0</v>
      </c>
      <c r="B877" s="8">
        <v>0</v>
      </c>
      <c r="C877" s="6">
        <f t="shared" ca="1" si="496"/>
        <v>0.2100060697735715</v>
      </c>
      <c r="D877" s="6">
        <f t="shared" ca="1" si="496"/>
        <v>0.81970219766966113</v>
      </c>
      <c r="E877" s="6">
        <f t="shared" ca="1" si="499"/>
        <v>0.2100060697735715</v>
      </c>
      <c r="F877" s="6">
        <f t="shared" ca="1" si="500"/>
        <v>0</v>
      </c>
      <c r="G877" s="6">
        <f t="shared" ca="1" si="501"/>
        <v>1</v>
      </c>
      <c r="H877" s="6" t="str">
        <f t="shared" si="478"/>
        <v/>
      </c>
      <c r="I877" s="6" t="s">
        <v>160</v>
      </c>
      <c r="J877" s="6" t="s">
        <v>179</v>
      </c>
      <c r="K877" s="6">
        <f t="shared" ca="1" si="502"/>
        <v>120</v>
      </c>
      <c r="Y877" s="9"/>
    </row>
    <row r="878" spans="1:28" x14ac:dyDescent="0.3">
      <c r="A878">
        <v>0</v>
      </c>
      <c r="B878" s="8">
        <v>0</v>
      </c>
      <c r="C878" s="6">
        <f t="shared" ca="1" si="496"/>
        <v>0.67167283776915776</v>
      </c>
      <c r="D878" s="6">
        <f t="shared" ca="1" si="496"/>
        <v>8.7080848340766681E-2</v>
      </c>
      <c r="E878" s="6">
        <f t="shared" ca="1" si="499"/>
        <v>0.32832716223084224</v>
      </c>
      <c r="F878" s="6">
        <f t="shared" ca="1" si="500"/>
        <v>2</v>
      </c>
      <c r="G878" s="6">
        <f t="shared" ca="1" si="501"/>
        <v>0</v>
      </c>
      <c r="H878" s="6" t="str">
        <f t="shared" si="478"/>
        <v/>
      </c>
      <c r="I878" s="6" t="s">
        <v>160</v>
      </c>
      <c r="J878" s="6" t="s">
        <v>179</v>
      </c>
      <c r="K878" s="6">
        <f t="shared" ref="K878:K882" ca="1" si="503">IF( F878&lt;2, IF(G878=1, (F878*(-2)+1)*(0+30), IF(G878=2, (F878-2)*(0+45), IF(G878=3, (F878*(-2)+1)*(0+60), (F878-2)*(0)))), IF(G878=1, (F878*(-1)+4)*(180+30),IF(G878=2, (F878-4)*(180+45),IF(G878=3, (F878*(-1)+4)*(180+60), (F878-4)*(180)))) )</f>
        <v>-360</v>
      </c>
      <c r="Q878" s="10"/>
      <c r="R878" s="10"/>
      <c r="S878" s="10"/>
      <c r="T878" s="10"/>
      <c r="U878" s="10"/>
      <c r="V878" s="10"/>
      <c r="W878" s="10"/>
      <c r="X878" s="10"/>
      <c r="Y878" s="11"/>
      <c r="Z878" s="10"/>
      <c r="AA878" s="10"/>
      <c r="AB878" s="10"/>
    </row>
    <row r="879" spans="1:28" x14ac:dyDescent="0.3">
      <c r="A879">
        <v>0</v>
      </c>
      <c r="B879" s="8">
        <v>0</v>
      </c>
      <c r="C879" s="6">
        <f t="shared" ca="1" si="496"/>
        <v>0.46013585578258109</v>
      </c>
      <c r="D879" s="6">
        <f t="shared" ca="1" si="496"/>
        <v>0.89046582759409298</v>
      </c>
      <c r="E879" s="6">
        <f t="shared" ca="1" si="499"/>
        <v>0.46013585578258109</v>
      </c>
      <c r="F879" s="6">
        <f t="shared" ca="1" si="500"/>
        <v>1</v>
      </c>
      <c r="G879" s="6">
        <f t="shared" ca="1" si="501"/>
        <v>0</v>
      </c>
      <c r="H879" s="6" t="str">
        <f t="shared" si="478"/>
        <v/>
      </c>
      <c r="I879" s="6" t="s">
        <v>160</v>
      </c>
      <c r="J879" s="6" t="s">
        <v>179</v>
      </c>
      <c r="K879" s="6">
        <f t="shared" ca="1" si="503"/>
        <v>0</v>
      </c>
      <c r="Y879" s="9"/>
    </row>
    <row r="880" spans="1:28" x14ac:dyDescent="0.3">
      <c r="A880">
        <v>0</v>
      </c>
      <c r="B880" s="8">
        <v>0</v>
      </c>
      <c r="C880" s="6">
        <f t="shared" ca="1" si="496"/>
        <v>0.86769173762457064</v>
      </c>
      <c r="D880" s="6">
        <f t="shared" ca="1" si="496"/>
        <v>0.13990938943238063</v>
      </c>
      <c r="E880" s="6">
        <f t="shared" ca="1" si="499"/>
        <v>0.13230826237542936</v>
      </c>
      <c r="F880" s="6">
        <f t="shared" ca="1" si="500"/>
        <v>2</v>
      </c>
      <c r="G880" s="6">
        <f t="shared" ca="1" si="501"/>
        <v>1</v>
      </c>
      <c r="H880" s="6" t="str">
        <f t="shared" si="478"/>
        <v/>
      </c>
      <c r="I880" s="6" t="s">
        <v>160</v>
      </c>
      <c r="J880" s="6" t="s">
        <v>179</v>
      </c>
      <c r="K880" s="6">
        <f t="shared" ca="1" si="503"/>
        <v>420</v>
      </c>
      <c r="Y880" s="9"/>
    </row>
    <row r="881" spans="1:28" x14ac:dyDescent="0.3">
      <c r="A881">
        <v>0</v>
      </c>
      <c r="B881" s="8">
        <v>0</v>
      </c>
      <c r="C881" s="6">
        <f t="shared" ca="1" si="496"/>
        <v>0.38615870430293564</v>
      </c>
      <c r="D881" s="6">
        <f t="shared" ca="1" si="496"/>
        <v>0.354011357102895</v>
      </c>
      <c r="E881" s="6">
        <f t="shared" ca="1" si="499"/>
        <v>0.38615870430293564</v>
      </c>
      <c r="F881" s="6">
        <f t="shared" ca="1" si="500"/>
        <v>2</v>
      </c>
      <c r="G881" s="6">
        <f t="shared" ca="1" si="501"/>
        <v>2</v>
      </c>
      <c r="H881" s="6" t="str">
        <f t="shared" si="478"/>
        <v/>
      </c>
      <c r="I881" s="6" t="s">
        <v>160</v>
      </c>
      <c r="J881" s="6" t="s">
        <v>179</v>
      </c>
      <c r="K881" s="6">
        <f t="shared" ca="1" si="503"/>
        <v>-450</v>
      </c>
      <c r="Y881" s="9"/>
    </row>
    <row r="882" spans="1:28" x14ac:dyDescent="0.3">
      <c r="A882">
        <v>0</v>
      </c>
      <c r="B882" s="8">
        <v>0</v>
      </c>
      <c r="C882" s="6">
        <f t="shared" ca="1" si="496"/>
        <v>0.92254496810028952</v>
      </c>
      <c r="D882" s="6">
        <f t="shared" ca="1" si="496"/>
        <v>0.53018233911746093</v>
      </c>
      <c r="E882" s="6">
        <f t="shared" ca="1" si="499"/>
        <v>7.745503189971048E-2</v>
      </c>
      <c r="F882" s="6">
        <f t="shared" ca="1" si="500"/>
        <v>3</v>
      </c>
      <c r="G882" s="6">
        <f t="shared" ca="1" si="501"/>
        <v>0</v>
      </c>
      <c r="H882" s="6" t="str">
        <f t="shared" si="478"/>
        <v/>
      </c>
      <c r="I882" s="6" t="s">
        <v>160</v>
      </c>
      <c r="J882" s="6" t="s">
        <v>179</v>
      </c>
      <c r="K882" s="6">
        <f t="shared" ca="1" si="503"/>
        <v>-180</v>
      </c>
      <c r="Y882" s="9"/>
    </row>
    <row r="883" spans="1:28" x14ac:dyDescent="0.3">
      <c r="A883" t="s">
        <v>308</v>
      </c>
      <c r="B883" s="8">
        <v>0</v>
      </c>
      <c r="C883" s="8"/>
      <c r="D883" s="8"/>
      <c r="H883" s="6" t="str">
        <f t="shared" si="478"/>
        <v>\end{enumerate}\newpage   \section*{Cuenta:  20201900394  }\begin{enumerate}</v>
      </c>
    </row>
    <row r="884" spans="1:28" x14ac:dyDescent="0.3">
      <c r="A884">
        <v>0</v>
      </c>
      <c r="B884" s="8">
        <v>0</v>
      </c>
      <c r="C884" s="6">
        <f t="shared" ref="C884:D884" ca="1" si="504">RAND()</f>
        <v>0.57009865113494562</v>
      </c>
      <c r="D884" s="6">
        <f t="shared" ca="1" si="504"/>
        <v>0.35421402522956758</v>
      </c>
      <c r="E884" s="6">
        <f t="shared" ref="E884:E893" ca="1" si="505">IF(C884&gt;0.1,      IF(C884&lt;0.6,C884,ABS(1-C884)),C884+0.5)</f>
        <v>0.57009865113494562</v>
      </c>
      <c r="F884" s="6">
        <f t="shared" ref="F884:F893" ca="1" si="506">MOD(ROUND(C884*100+35,0),4)</f>
        <v>0</v>
      </c>
      <c r="G884" s="6">
        <f t="shared" ref="G884:G893" ca="1" si="507">MOD(ROUND(D884*100+35,0),4)</f>
        <v>2</v>
      </c>
      <c r="H884" s="6" t="str">
        <f t="shared" si="478"/>
        <v/>
      </c>
      <c r="I884" s="6" t="s">
        <v>160</v>
      </c>
      <c r="J884" s="6" t="s">
        <v>179</v>
      </c>
      <c r="K884" s="6">
        <f t="shared" ref="K884:K888" ca="1" si="508">IF( F884&lt;2, IF(G884=1, (F884*(-2)+1)*(90+30), IF(G884=2, (F884-2)*(90+45), IF(G884=3, (F884*(-2)+1)*(90+60), (F884-2)*(90)))), IF(G884=1, (F884*(-1)+4)*(180+30),IF(G884=2, (F884-4)*(180+45),IF(G884=3, (F884*(-1)+4)*(180+60), (F884-4)*(180)))) )</f>
        <v>-270</v>
      </c>
      <c r="N884" s="18"/>
      <c r="Y884" s="9"/>
    </row>
    <row r="885" spans="1:28" x14ac:dyDescent="0.3">
      <c r="A885">
        <v>0</v>
      </c>
      <c r="B885" s="8">
        <v>0</v>
      </c>
      <c r="C885" s="6">
        <f t="shared" ca="1" si="496"/>
        <v>0.24938684949469414</v>
      </c>
      <c r="D885" s="6">
        <f t="shared" ca="1" si="496"/>
        <v>0.60968508796196874</v>
      </c>
      <c r="E885" s="6">
        <f t="shared" ca="1" si="505"/>
        <v>0.24938684949469414</v>
      </c>
      <c r="F885" s="6">
        <f t="shared" ca="1" si="506"/>
        <v>0</v>
      </c>
      <c r="G885" s="6">
        <f t="shared" ca="1" si="507"/>
        <v>0</v>
      </c>
      <c r="H885" s="6" t="str">
        <f t="shared" si="478"/>
        <v/>
      </c>
      <c r="I885" s="6" t="s">
        <v>160</v>
      </c>
      <c r="J885" s="6" t="s">
        <v>179</v>
      </c>
      <c r="K885" s="6">
        <f t="shared" ca="1" si="508"/>
        <v>-180</v>
      </c>
      <c r="N885" s="18"/>
      <c r="Y885" s="9"/>
    </row>
    <row r="886" spans="1:28" x14ac:dyDescent="0.3">
      <c r="A886">
        <v>0</v>
      </c>
      <c r="B886" s="8">
        <v>0</v>
      </c>
      <c r="C886" s="6">
        <f t="shared" ca="1" si="496"/>
        <v>0.49382723286352637</v>
      </c>
      <c r="D886" s="6">
        <f t="shared" ca="1" si="496"/>
        <v>0.70228303154209493</v>
      </c>
      <c r="E886" s="6">
        <f t="shared" ca="1" si="505"/>
        <v>0.49382723286352637</v>
      </c>
      <c r="F886" s="6">
        <f t="shared" ca="1" si="506"/>
        <v>0</v>
      </c>
      <c r="G886" s="6">
        <f t="shared" ca="1" si="507"/>
        <v>1</v>
      </c>
      <c r="H886" s="6" t="str">
        <f t="shared" si="478"/>
        <v/>
      </c>
      <c r="I886" s="6" t="s">
        <v>160</v>
      </c>
      <c r="J886" s="6" t="s">
        <v>179</v>
      </c>
      <c r="K886" s="6">
        <f t="shared" ca="1" si="508"/>
        <v>120</v>
      </c>
      <c r="N886" s="18"/>
      <c r="Y886" s="9"/>
    </row>
    <row r="887" spans="1:28" x14ac:dyDescent="0.3">
      <c r="A887">
        <v>0</v>
      </c>
      <c r="B887" s="8">
        <v>0</v>
      </c>
      <c r="C887" s="6">
        <f t="shared" ca="1" si="496"/>
        <v>0.89555898379670718</v>
      </c>
      <c r="D887" s="6">
        <f t="shared" ca="1" si="496"/>
        <v>0.35436448680841159</v>
      </c>
      <c r="E887" s="6">
        <f t="shared" ca="1" si="505"/>
        <v>0.10444101620329282</v>
      </c>
      <c r="F887" s="6">
        <f t="shared" ca="1" si="506"/>
        <v>1</v>
      </c>
      <c r="G887" s="6">
        <f t="shared" ca="1" si="507"/>
        <v>2</v>
      </c>
      <c r="H887" s="6" t="str">
        <f t="shared" si="478"/>
        <v/>
      </c>
      <c r="I887" s="6" t="s">
        <v>160</v>
      </c>
      <c r="J887" s="6" t="s">
        <v>179</v>
      </c>
      <c r="K887" s="6">
        <f t="shared" ca="1" si="508"/>
        <v>-135</v>
      </c>
      <c r="N887" s="18"/>
      <c r="Y887" s="9"/>
    </row>
    <row r="888" spans="1:28" x14ac:dyDescent="0.3">
      <c r="A888">
        <v>0</v>
      </c>
      <c r="B888" s="8">
        <v>0</v>
      </c>
      <c r="C888" s="6">
        <f t="shared" ca="1" si="496"/>
        <v>0.47256240405699457</v>
      </c>
      <c r="D888" s="6">
        <f t="shared" ca="1" si="496"/>
        <v>0.42287979938135623</v>
      </c>
      <c r="E888" s="6">
        <f t="shared" ca="1" si="505"/>
        <v>0.47256240405699457</v>
      </c>
      <c r="F888" s="6">
        <f t="shared" ca="1" si="506"/>
        <v>2</v>
      </c>
      <c r="G888" s="6">
        <f t="shared" ca="1" si="507"/>
        <v>1</v>
      </c>
      <c r="H888" s="6" t="str">
        <f t="shared" si="478"/>
        <v/>
      </c>
      <c r="I888" s="6" t="s">
        <v>160</v>
      </c>
      <c r="J888" s="6" t="s">
        <v>179</v>
      </c>
      <c r="K888" s="6">
        <f t="shared" ca="1" si="508"/>
        <v>420</v>
      </c>
      <c r="N888" s="18"/>
      <c r="Y888" s="9"/>
    </row>
    <row r="889" spans="1:28" x14ac:dyDescent="0.3">
      <c r="A889">
        <v>0</v>
      </c>
      <c r="B889" s="8">
        <v>0</v>
      </c>
      <c r="C889" s="6">
        <f t="shared" ca="1" si="496"/>
        <v>0.76318451905952633</v>
      </c>
      <c r="D889" s="6">
        <f t="shared" ca="1" si="496"/>
        <v>0.3545843227915243</v>
      </c>
      <c r="E889" s="6">
        <f t="shared" ca="1" si="505"/>
        <v>0.23681548094047367</v>
      </c>
      <c r="F889" s="6">
        <f t="shared" ca="1" si="506"/>
        <v>3</v>
      </c>
      <c r="G889" s="6">
        <f t="shared" ca="1" si="507"/>
        <v>2</v>
      </c>
      <c r="H889" s="6" t="str">
        <f t="shared" si="478"/>
        <v/>
      </c>
      <c r="I889" s="6" t="s">
        <v>160</v>
      </c>
      <c r="J889" s="6" t="s">
        <v>179</v>
      </c>
      <c r="K889" s="6">
        <f t="shared" ref="K889:K893" ca="1" si="509">IF( F889&lt;2, IF(G889=1, (F889*(-2)+1)*(0+30), IF(G889=2, (F889-2)*(0+45), IF(G889=3, (F889*(-2)+1)*(0+60), (F889-2)*(0)))), IF(G889=1, (F889*(-1)+4)*(180+30),IF(G889=2, (F889-4)*(180+45),IF(G889=3, (F889*(-1)+4)*(180+60), (F889-4)*(180)))) )</f>
        <v>-225</v>
      </c>
      <c r="N889" s="18"/>
      <c r="Y889" s="9"/>
    </row>
    <row r="890" spans="1:28" x14ac:dyDescent="0.3">
      <c r="A890">
        <v>0</v>
      </c>
      <c r="B890" s="8">
        <v>0</v>
      </c>
      <c r="C890" s="6">
        <f t="shared" ca="1" si="496"/>
        <v>0.67142440685305071</v>
      </c>
      <c r="D890" s="6">
        <f t="shared" ca="1" si="496"/>
        <v>2.1699658096934749E-2</v>
      </c>
      <c r="E890" s="6">
        <f t="shared" ca="1" si="505"/>
        <v>0.32857559314694929</v>
      </c>
      <c r="F890" s="6">
        <f t="shared" ca="1" si="506"/>
        <v>2</v>
      </c>
      <c r="G890" s="6">
        <f t="shared" ca="1" si="507"/>
        <v>1</v>
      </c>
      <c r="H890" s="6" t="str">
        <f t="shared" si="478"/>
        <v/>
      </c>
      <c r="I890" s="6" t="s">
        <v>160</v>
      </c>
      <c r="J890" s="6" t="s">
        <v>179</v>
      </c>
      <c r="K890" s="6">
        <f t="shared" ca="1" si="509"/>
        <v>420</v>
      </c>
      <c r="Y890" s="9"/>
    </row>
    <row r="891" spans="1:28" x14ac:dyDescent="0.3">
      <c r="A891">
        <v>0</v>
      </c>
      <c r="B891" s="8">
        <v>0</v>
      </c>
      <c r="C891" s="6">
        <f t="shared" ca="1" si="496"/>
        <v>0.24889911542354537</v>
      </c>
      <c r="D891" s="6">
        <f t="shared" ca="1" si="496"/>
        <v>0.33516506250286282</v>
      </c>
      <c r="E891" s="6">
        <f t="shared" ca="1" si="505"/>
        <v>0.24889911542354537</v>
      </c>
      <c r="F891" s="6">
        <f t="shared" ca="1" si="506"/>
        <v>0</v>
      </c>
      <c r="G891" s="6">
        <f t="shared" ca="1" si="507"/>
        <v>1</v>
      </c>
      <c r="H891" s="6" t="str">
        <f t="shared" si="478"/>
        <v/>
      </c>
      <c r="I891" s="6" t="s">
        <v>160</v>
      </c>
      <c r="J891" s="6" t="s">
        <v>179</v>
      </c>
      <c r="K891" s="6">
        <f t="shared" ca="1" si="509"/>
        <v>30</v>
      </c>
      <c r="Y891" s="9"/>
    </row>
    <row r="892" spans="1:28" x14ac:dyDescent="0.3">
      <c r="A892">
        <v>0</v>
      </c>
      <c r="B892" s="8">
        <v>0</v>
      </c>
      <c r="C892" s="6">
        <f t="shared" ca="1" si="496"/>
        <v>0.16503753320233738</v>
      </c>
      <c r="D892" s="6">
        <f t="shared" ca="1" si="496"/>
        <v>0.9551190255329598</v>
      </c>
      <c r="E892" s="6">
        <f t="shared" ca="1" si="505"/>
        <v>0.16503753320233738</v>
      </c>
      <c r="F892" s="6">
        <f t="shared" ca="1" si="506"/>
        <v>0</v>
      </c>
      <c r="G892" s="6">
        <f t="shared" ca="1" si="507"/>
        <v>3</v>
      </c>
      <c r="H892" s="6" t="str">
        <f t="shared" si="478"/>
        <v/>
      </c>
      <c r="I892" s="6" t="s">
        <v>160</v>
      </c>
      <c r="J892" s="6" t="s">
        <v>179</v>
      </c>
      <c r="K892" s="6">
        <f t="shared" ca="1" si="509"/>
        <v>60</v>
      </c>
      <c r="Y892" s="9"/>
    </row>
    <row r="893" spans="1:28" x14ac:dyDescent="0.3">
      <c r="A893">
        <v>0</v>
      </c>
      <c r="B893" s="8">
        <v>0</v>
      </c>
      <c r="C893" s="6">
        <f t="shared" ca="1" si="496"/>
        <v>0.2588531342406134</v>
      </c>
      <c r="D893" s="6">
        <f t="shared" ca="1" si="496"/>
        <v>0.644647474526169</v>
      </c>
      <c r="E893" s="6">
        <f t="shared" ca="1" si="505"/>
        <v>0.2588531342406134</v>
      </c>
      <c r="F893" s="6">
        <f t="shared" ca="1" si="506"/>
        <v>1</v>
      </c>
      <c r="G893" s="6">
        <f t="shared" ca="1" si="507"/>
        <v>3</v>
      </c>
      <c r="H893" s="6" t="str">
        <f t="shared" si="478"/>
        <v/>
      </c>
      <c r="I893" s="6" t="s">
        <v>160</v>
      </c>
      <c r="J893" s="6" t="s">
        <v>179</v>
      </c>
      <c r="K893" s="6">
        <f t="shared" ca="1" si="509"/>
        <v>-60</v>
      </c>
      <c r="Y893" s="9"/>
    </row>
    <row r="894" spans="1:28" x14ac:dyDescent="0.3">
      <c r="A894" t="s">
        <v>309</v>
      </c>
      <c r="B894" s="8">
        <v>0</v>
      </c>
      <c r="C894" s="8"/>
      <c r="D894" s="8"/>
      <c r="H894" s="6" t="str">
        <f t="shared" si="478"/>
        <v>\end{enumerate}\newpage   \section*{Cuenta:  20201900444  }\begin{enumerate}</v>
      </c>
      <c r="Q894" s="10"/>
      <c r="R894" s="10"/>
      <c r="S894" s="10"/>
      <c r="T894" s="10"/>
      <c r="U894" s="10"/>
      <c r="V894" s="10"/>
      <c r="W894" s="10"/>
      <c r="X894" s="10"/>
      <c r="Y894" s="11"/>
      <c r="Z894" s="10"/>
      <c r="AA894" s="10"/>
      <c r="AB894" s="10"/>
    </row>
    <row r="895" spans="1:28" x14ac:dyDescent="0.3">
      <c r="A895">
        <v>0</v>
      </c>
      <c r="B895" s="8">
        <v>0</v>
      </c>
      <c r="C895" s="6">
        <f t="shared" ref="C895:D895" ca="1" si="510">RAND()</f>
        <v>0.70169404768508226</v>
      </c>
      <c r="D895" s="6">
        <f t="shared" ca="1" si="510"/>
        <v>0.73791672117566898</v>
      </c>
      <c r="E895" s="6">
        <f t="shared" ref="E895:E904" ca="1" si="511">IF(C895&gt;0.1,      IF(C895&lt;0.6,C895,ABS(1-C895)),C895+0.5)</f>
        <v>0.29830595231491774</v>
      </c>
      <c r="F895" s="6">
        <f t="shared" ref="F895:F904" ca="1" si="512">MOD(ROUND(C895*100+35,0),4)</f>
        <v>1</v>
      </c>
      <c r="G895" s="6">
        <f t="shared" ref="G895:G904" ca="1" si="513">MOD(ROUND(D895*100+35,0),4)</f>
        <v>1</v>
      </c>
      <c r="H895" s="6" t="str">
        <f t="shared" si="478"/>
        <v/>
      </c>
      <c r="I895" s="6" t="s">
        <v>160</v>
      </c>
      <c r="J895" s="6" t="s">
        <v>179</v>
      </c>
      <c r="K895" s="6">
        <f t="shared" ref="K895:K899" ca="1" si="514">IF( F895&lt;2, IF(G895=1, (F895*(-2)+1)*(90+30), IF(G895=2, (F895-2)*(90+45), IF(G895=3, (F895*(-2)+1)*(90+60), (F895-2)*(90)))), IF(G895=1, (F895*(-1)+4)*(180+30),IF(G895=2, (F895-4)*(180+45),IF(G895=3, (F895*(-1)+4)*(180+60), (F895-4)*(180)))) )</f>
        <v>-120</v>
      </c>
      <c r="Y895" s="9"/>
    </row>
    <row r="896" spans="1:28" x14ac:dyDescent="0.3">
      <c r="A896">
        <v>0</v>
      </c>
      <c r="B896" s="8">
        <v>0</v>
      </c>
      <c r="C896" s="6">
        <f t="shared" ca="1" si="496"/>
        <v>0.58402641035886582</v>
      </c>
      <c r="D896" s="6">
        <f t="shared" ca="1" si="496"/>
        <v>0.81261495688465057</v>
      </c>
      <c r="E896" s="6">
        <f t="shared" ca="1" si="511"/>
        <v>0.58402641035886582</v>
      </c>
      <c r="F896" s="6">
        <f t="shared" ca="1" si="512"/>
        <v>1</v>
      </c>
      <c r="G896" s="6">
        <f t="shared" ca="1" si="513"/>
        <v>0</v>
      </c>
      <c r="H896" s="6" t="str">
        <f t="shared" si="478"/>
        <v/>
      </c>
      <c r="I896" s="6" t="s">
        <v>160</v>
      </c>
      <c r="J896" s="6" t="s">
        <v>179</v>
      </c>
      <c r="K896" s="6">
        <f t="shared" ca="1" si="514"/>
        <v>-90</v>
      </c>
      <c r="Y896" s="9"/>
    </row>
    <row r="897" spans="1:28" x14ac:dyDescent="0.3">
      <c r="A897">
        <v>0</v>
      </c>
      <c r="B897" s="8">
        <v>0</v>
      </c>
      <c r="C897" s="6">
        <f t="shared" ca="1" si="496"/>
        <v>0.57297274412829635</v>
      </c>
      <c r="D897" s="6">
        <f t="shared" ca="1" si="496"/>
        <v>1.0547753581535257E-2</v>
      </c>
      <c r="E897" s="6">
        <f t="shared" ca="1" si="511"/>
        <v>0.57297274412829635</v>
      </c>
      <c r="F897" s="6">
        <f t="shared" ca="1" si="512"/>
        <v>0</v>
      </c>
      <c r="G897" s="6">
        <f t="shared" ca="1" si="513"/>
        <v>0</v>
      </c>
      <c r="H897" s="6" t="str">
        <f t="shared" si="478"/>
        <v/>
      </c>
      <c r="I897" s="6" t="s">
        <v>160</v>
      </c>
      <c r="J897" s="6" t="s">
        <v>179</v>
      </c>
      <c r="K897" s="6">
        <f t="shared" ca="1" si="514"/>
        <v>-180</v>
      </c>
      <c r="Y897" s="9"/>
    </row>
    <row r="898" spans="1:28" x14ac:dyDescent="0.3">
      <c r="A898">
        <v>0</v>
      </c>
      <c r="B898" s="8">
        <v>0</v>
      </c>
      <c r="C898" s="6">
        <f t="shared" ca="1" si="496"/>
        <v>0.71451130680469355</v>
      </c>
      <c r="D898" s="6">
        <f t="shared" ca="1" si="496"/>
        <v>0.48411481146277602</v>
      </c>
      <c r="E898" s="6">
        <f t="shared" ca="1" si="511"/>
        <v>0.28548869319530645</v>
      </c>
      <c r="F898" s="6">
        <f t="shared" ca="1" si="512"/>
        <v>2</v>
      </c>
      <c r="G898" s="6">
        <f t="shared" ca="1" si="513"/>
        <v>3</v>
      </c>
      <c r="H898" s="6" t="str">
        <f t="shared" si="478"/>
        <v/>
      </c>
      <c r="I898" s="6" t="s">
        <v>160</v>
      </c>
      <c r="J898" s="6" t="s">
        <v>179</v>
      </c>
      <c r="K898" s="6">
        <f t="shared" ca="1" si="514"/>
        <v>480</v>
      </c>
      <c r="Y898" s="9"/>
    </row>
    <row r="899" spans="1:28" x14ac:dyDescent="0.3">
      <c r="A899">
        <v>0</v>
      </c>
      <c r="B899" s="8">
        <v>0</v>
      </c>
      <c r="C899" s="6">
        <f t="shared" ca="1" si="496"/>
        <v>0.24179420014364994</v>
      </c>
      <c r="D899" s="6">
        <f t="shared" ca="1" si="496"/>
        <v>0.48273907106412073</v>
      </c>
      <c r="E899" s="6">
        <f t="shared" ca="1" si="511"/>
        <v>0.24179420014364994</v>
      </c>
      <c r="F899" s="6">
        <f t="shared" ca="1" si="512"/>
        <v>3</v>
      </c>
      <c r="G899" s="6">
        <f t="shared" ca="1" si="513"/>
        <v>3</v>
      </c>
      <c r="H899" s="6" t="str">
        <f t="shared" si="478"/>
        <v/>
      </c>
      <c r="I899" s="6" t="s">
        <v>160</v>
      </c>
      <c r="J899" s="6" t="s">
        <v>179</v>
      </c>
      <c r="K899" s="6">
        <f t="shared" ca="1" si="514"/>
        <v>240</v>
      </c>
    </row>
    <row r="900" spans="1:28" x14ac:dyDescent="0.3">
      <c r="A900">
        <v>0</v>
      </c>
      <c r="B900" s="8">
        <v>0</v>
      </c>
      <c r="C900" s="6">
        <f t="shared" ca="1" si="496"/>
        <v>0.54869425941679761</v>
      </c>
      <c r="D900" s="6">
        <f t="shared" ca="1" si="496"/>
        <v>0.43715636529982638</v>
      </c>
      <c r="E900" s="6">
        <f t="shared" ca="1" si="511"/>
        <v>0.54869425941679761</v>
      </c>
      <c r="F900" s="6">
        <f t="shared" ca="1" si="512"/>
        <v>2</v>
      </c>
      <c r="G900" s="6">
        <f t="shared" ca="1" si="513"/>
        <v>3</v>
      </c>
      <c r="H900" s="6" t="str">
        <f t="shared" ref="H900:H963" si="515">IF(A900=0,"",A900)</f>
        <v/>
      </c>
      <c r="I900" s="6" t="s">
        <v>160</v>
      </c>
      <c r="J900" s="6" t="s">
        <v>179</v>
      </c>
      <c r="K900" s="6">
        <f t="shared" ref="K900:K904" ca="1" si="516">IF( F900&lt;2, IF(G900=1, (F900*(-2)+1)*(0+30), IF(G900=2, (F900-2)*(0+45), IF(G900=3, (F900*(-2)+1)*(0+60), (F900-2)*(0)))), IF(G900=1, (F900*(-1)+4)*(180+30),IF(G900=2, (F900-4)*(180+45),IF(G900=3, (F900*(-1)+4)*(180+60), (F900-4)*(180)))) )</f>
        <v>480</v>
      </c>
      <c r="N900" s="18"/>
      <c r="Y900" s="9"/>
    </row>
    <row r="901" spans="1:28" x14ac:dyDescent="0.3">
      <c r="A901">
        <v>0</v>
      </c>
      <c r="B901" s="8">
        <v>0</v>
      </c>
      <c r="C901" s="6">
        <f t="shared" ca="1" si="496"/>
        <v>0.90473320973497207</v>
      </c>
      <c r="D901" s="6">
        <f t="shared" ca="1" si="496"/>
        <v>0.36161343199870055</v>
      </c>
      <c r="E901" s="6">
        <f t="shared" ca="1" si="511"/>
        <v>9.5266790265027934E-2</v>
      </c>
      <c r="F901" s="6">
        <f t="shared" ca="1" si="512"/>
        <v>1</v>
      </c>
      <c r="G901" s="6">
        <f t="shared" ca="1" si="513"/>
        <v>3</v>
      </c>
      <c r="H901" s="6" t="str">
        <f t="shared" si="515"/>
        <v/>
      </c>
      <c r="I901" s="6" t="s">
        <v>160</v>
      </c>
      <c r="J901" s="6" t="s">
        <v>179</v>
      </c>
      <c r="K901" s="6">
        <f t="shared" ca="1" si="516"/>
        <v>-60</v>
      </c>
      <c r="N901" s="18"/>
      <c r="Y901" s="9"/>
    </row>
    <row r="902" spans="1:28" x14ac:dyDescent="0.3">
      <c r="A902">
        <v>0</v>
      </c>
      <c r="B902" s="8">
        <v>0</v>
      </c>
      <c r="C902" s="6">
        <f t="shared" ca="1" si="496"/>
        <v>0.20362111906922986</v>
      </c>
      <c r="D902" s="6">
        <f t="shared" ca="1" si="496"/>
        <v>0.75444289219563421</v>
      </c>
      <c r="E902" s="6">
        <f t="shared" ca="1" si="511"/>
        <v>0.20362111906922986</v>
      </c>
      <c r="F902" s="6">
        <f t="shared" ca="1" si="512"/>
        <v>3</v>
      </c>
      <c r="G902" s="6">
        <f t="shared" ca="1" si="513"/>
        <v>2</v>
      </c>
      <c r="H902" s="6" t="str">
        <f t="shared" si="515"/>
        <v/>
      </c>
      <c r="I902" s="6" t="s">
        <v>160</v>
      </c>
      <c r="J902" s="6" t="s">
        <v>179</v>
      </c>
      <c r="K902" s="6">
        <f t="shared" ca="1" si="516"/>
        <v>-225</v>
      </c>
      <c r="N902" s="18"/>
      <c r="Y902" s="9"/>
    </row>
    <row r="903" spans="1:28" x14ac:dyDescent="0.3">
      <c r="A903">
        <v>0</v>
      </c>
      <c r="B903" s="8">
        <v>0</v>
      </c>
      <c r="C903" s="6">
        <f t="shared" ca="1" si="496"/>
        <v>0.1434326792208338</v>
      </c>
      <c r="D903" s="6">
        <f t="shared" ca="1" si="496"/>
        <v>0.43952569278367304</v>
      </c>
      <c r="E903" s="6">
        <f t="shared" ca="1" si="511"/>
        <v>0.1434326792208338</v>
      </c>
      <c r="F903" s="6">
        <f t="shared" ca="1" si="512"/>
        <v>1</v>
      </c>
      <c r="G903" s="6">
        <f t="shared" ca="1" si="513"/>
        <v>3</v>
      </c>
      <c r="H903" s="6" t="str">
        <f t="shared" si="515"/>
        <v/>
      </c>
      <c r="I903" s="6" t="s">
        <v>160</v>
      </c>
      <c r="J903" s="6" t="s">
        <v>179</v>
      </c>
      <c r="K903" s="6">
        <f t="shared" ca="1" si="516"/>
        <v>-60</v>
      </c>
      <c r="N903" s="18"/>
      <c r="Y903" s="9"/>
    </row>
    <row r="904" spans="1:28" x14ac:dyDescent="0.3">
      <c r="A904">
        <v>0</v>
      </c>
      <c r="B904" s="8">
        <v>0</v>
      </c>
      <c r="C904" s="6">
        <f t="shared" ca="1" si="496"/>
        <v>0.20515339435364244</v>
      </c>
      <c r="D904" s="6">
        <f t="shared" ca="1" si="496"/>
        <v>0.76064169782801938</v>
      </c>
      <c r="E904" s="6">
        <f t="shared" ca="1" si="511"/>
        <v>0.20515339435364244</v>
      </c>
      <c r="F904" s="6">
        <f t="shared" ca="1" si="512"/>
        <v>0</v>
      </c>
      <c r="G904" s="6">
        <f t="shared" ca="1" si="513"/>
        <v>3</v>
      </c>
      <c r="H904" s="6" t="str">
        <f t="shared" si="515"/>
        <v/>
      </c>
      <c r="I904" s="6" t="s">
        <v>160</v>
      </c>
      <c r="J904" s="6" t="s">
        <v>179</v>
      </c>
      <c r="K904" s="6">
        <f t="shared" ca="1" si="516"/>
        <v>60</v>
      </c>
      <c r="N904" s="18"/>
      <c r="Y904" s="9"/>
    </row>
    <row r="905" spans="1:28" x14ac:dyDescent="0.3">
      <c r="A905" t="s">
        <v>310</v>
      </c>
      <c r="B905" s="8">
        <v>0</v>
      </c>
      <c r="C905" s="8"/>
      <c r="D905" s="8"/>
      <c r="H905" s="6" t="str">
        <f t="shared" si="515"/>
        <v>\end{enumerate}\newpage   \section*{Cuenta:  20211001950  }\begin{enumerate}</v>
      </c>
      <c r="N905" s="18"/>
      <c r="Y905" s="9"/>
    </row>
    <row r="906" spans="1:28" x14ac:dyDescent="0.3">
      <c r="A906">
        <v>0</v>
      </c>
      <c r="B906" s="8">
        <v>0</v>
      </c>
      <c r="C906" s="6">
        <f t="shared" ref="C906:D906" ca="1" si="517">RAND()</f>
        <v>0.3969132957735374</v>
      </c>
      <c r="D906" s="6">
        <f t="shared" ca="1" si="517"/>
        <v>0.60231627611292671</v>
      </c>
      <c r="E906" s="6">
        <f t="shared" ref="E906:E915" ca="1" si="518">IF(C906&gt;0.1,      IF(C906&lt;0.6,C906,ABS(1-C906)),C906+0.5)</f>
        <v>0.3969132957735374</v>
      </c>
      <c r="F906" s="6">
        <f t="shared" ref="F906:F915" ca="1" si="519">MOD(ROUND(C906*100+35,0),4)</f>
        <v>3</v>
      </c>
      <c r="G906" s="6">
        <f t="shared" ref="G906:G915" ca="1" si="520">MOD(ROUND(D906*100+35,0),4)</f>
        <v>3</v>
      </c>
      <c r="H906" s="6" t="str">
        <f t="shared" si="515"/>
        <v/>
      </c>
      <c r="I906" s="6" t="s">
        <v>160</v>
      </c>
      <c r="J906" s="6" t="s">
        <v>179</v>
      </c>
      <c r="K906" s="6">
        <f t="shared" ref="K906:K910" ca="1" si="521">IF( F906&lt;2, IF(G906=1, (F906*(-2)+1)*(90+30), IF(G906=2, (F906-2)*(90+45), IF(G906=3, (F906*(-2)+1)*(90+60), (F906-2)*(90)))), IF(G906=1, (F906*(-1)+4)*(180+30),IF(G906=2, (F906-4)*(180+45),IF(G906=3, (F906*(-1)+4)*(180+60), (F906-4)*(180)))) )</f>
        <v>240</v>
      </c>
      <c r="Y906" s="9"/>
    </row>
    <row r="907" spans="1:28" x14ac:dyDescent="0.3">
      <c r="A907">
        <v>0</v>
      </c>
      <c r="B907" s="8">
        <v>0</v>
      </c>
      <c r="C907" s="6">
        <f t="shared" ca="1" si="496"/>
        <v>0.30472241048826587</v>
      </c>
      <c r="D907" s="6">
        <f t="shared" ca="1" si="496"/>
        <v>0.70469298532440061</v>
      </c>
      <c r="E907" s="6">
        <f t="shared" ca="1" si="518"/>
        <v>0.30472241048826587</v>
      </c>
      <c r="F907" s="6">
        <f t="shared" ca="1" si="519"/>
        <v>1</v>
      </c>
      <c r="G907" s="6">
        <f t="shared" ca="1" si="520"/>
        <v>1</v>
      </c>
      <c r="H907" s="6" t="str">
        <f t="shared" si="515"/>
        <v/>
      </c>
      <c r="I907" s="6" t="s">
        <v>160</v>
      </c>
      <c r="J907" s="6" t="s">
        <v>179</v>
      </c>
      <c r="K907" s="6">
        <f t="shared" ca="1" si="521"/>
        <v>-120</v>
      </c>
      <c r="Y907" s="9"/>
    </row>
    <row r="908" spans="1:28" x14ac:dyDescent="0.3">
      <c r="A908">
        <v>0</v>
      </c>
      <c r="B908" s="8">
        <v>0</v>
      </c>
      <c r="C908" s="6">
        <f t="shared" ca="1" si="496"/>
        <v>0.70220425548937371</v>
      </c>
      <c r="D908" s="6">
        <f t="shared" ca="1" si="496"/>
        <v>0.29533822592000603</v>
      </c>
      <c r="E908" s="6">
        <f t="shared" ca="1" si="518"/>
        <v>0.29779574451062629</v>
      </c>
      <c r="F908" s="6">
        <f t="shared" ca="1" si="519"/>
        <v>1</v>
      </c>
      <c r="G908" s="6">
        <f t="shared" ca="1" si="520"/>
        <v>1</v>
      </c>
      <c r="H908" s="6" t="str">
        <f t="shared" si="515"/>
        <v/>
      </c>
      <c r="I908" s="6" t="s">
        <v>160</v>
      </c>
      <c r="J908" s="6" t="s">
        <v>179</v>
      </c>
      <c r="K908" s="6">
        <f t="shared" ca="1" si="521"/>
        <v>-120</v>
      </c>
      <c r="Y908" s="9"/>
    </row>
    <row r="909" spans="1:28" x14ac:dyDescent="0.3">
      <c r="A909">
        <v>0</v>
      </c>
      <c r="B909" s="8">
        <v>0</v>
      </c>
      <c r="C909" s="6">
        <f t="shared" ca="1" si="496"/>
        <v>3.0557014218526857E-2</v>
      </c>
      <c r="D909" s="6">
        <f t="shared" ca="1" si="496"/>
        <v>0.98103606138217858</v>
      </c>
      <c r="E909" s="6">
        <f t="shared" ca="1" si="518"/>
        <v>0.53055701421852686</v>
      </c>
      <c r="F909" s="6">
        <f t="shared" ca="1" si="519"/>
        <v>2</v>
      </c>
      <c r="G909" s="6">
        <f t="shared" ca="1" si="520"/>
        <v>1</v>
      </c>
      <c r="H909" s="6" t="str">
        <f t="shared" si="515"/>
        <v/>
      </c>
      <c r="I909" s="6" t="s">
        <v>160</v>
      </c>
      <c r="J909" s="6" t="s">
        <v>179</v>
      </c>
      <c r="K909" s="6">
        <f t="shared" ca="1" si="521"/>
        <v>420</v>
      </c>
      <c r="Y909" s="9"/>
    </row>
    <row r="910" spans="1:28" x14ac:dyDescent="0.3">
      <c r="A910">
        <v>0</v>
      </c>
      <c r="B910" s="8">
        <v>0</v>
      </c>
      <c r="C910" s="6">
        <f t="shared" ca="1" si="496"/>
        <v>0.86989947524079625</v>
      </c>
      <c r="D910" s="6">
        <f t="shared" ca="1" si="496"/>
        <v>0.44099323775454013</v>
      </c>
      <c r="E910" s="6">
        <f t="shared" ca="1" si="518"/>
        <v>0.13010052475920375</v>
      </c>
      <c r="F910" s="6">
        <f t="shared" ca="1" si="519"/>
        <v>2</v>
      </c>
      <c r="G910" s="6">
        <f t="shared" ca="1" si="520"/>
        <v>3</v>
      </c>
      <c r="H910" s="6" t="str">
        <f t="shared" si="515"/>
        <v/>
      </c>
      <c r="I910" s="6" t="s">
        <v>160</v>
      </c>
      <c r="J910" s="6" t="s">
        <v>179</v>
      </c>
      <c r="K910" s="6">
        <f t="shared" ca="1" si="521"/>
        <v>480</v>
      </c>
      <c r="Q910" s="10"/>
      <c r="R910" s="10"/>
      <c r="S910" s="10"/>
      <c r="T910" s="10"/>
      <c r="U910" s="10"/>
      <c r="V910" s="10"/>
      <c r="W910" s="10"/>
      <c r="X910" s="10"/>
      <c r="Y910" s="11"/>
      <c r="Z910" s="10"/>
      <c r="AA910" s="10"/>
      <c r="AB910" s="10"/>
    </row>
    <row r="911" spans="1:28" x14ac:dyDescent="0.3">
      <c r="A911">
        <v>0</v>
      </c>
      <c r="B911" s="8">
        <v>0</v>
      </c>
      <c r="C911" s="6">
        <f t="shared" ca="1" si="496"/>
        <v>7.2380382475039085E-3</v>
      </c>
      <c r="D911" s="6">
        <f t="shared" ca="1" si="496"/>
        <v>0.34347410088480068</v>
      </c>
      <c r="E911" s="6">
        <f t="shared" ca="1" si="518"/>
        <v>0.50723803824750391</v>
      </c>
      <c r="F911" s="6">
        <f t="shared" ca="1" si="519"/>
        <v>0</v>
      </c>
      <c r="G911" s="6">
        <f t="shared" ca="1" si="520"/>
        <v>1</v>
      </c>
      <c r="H911" s="6" t="str">
        <f t="shared" si="515"/>
        <v/>
      </c>
      <c r="I911" s="6" t="s">
        <v>160</v>
      </c>
      <c r="J911" s="6" t="s">
        <v>179</v>
      </c>
      <c r="K911" s="6">
        <f t="shared" ref="K911:K915" ca="1" si="522">IF( F911&lt;2, IF(G911=1, (F911*(-2)+1)*(0+30), IF(G911=2, (F911-2)*(0+45), IF(G911=3, (F911*(-2)+1)*(0+60), (F911-2)*(0)))), IF(G911=1, (F911*(-1)+4)*(180+30),IF(G911=2, (F911-4)*(180+45),IF(G911=3, (F911*(-1)+4)*(180+60), (F911-4)*(180)))) )</f>
        <v>30</v>
      </c>
      <c r="Y911" s="9"/>
    </row>
    <row r="912" spans="1:28" x14ac:dyDescent="0.3">
      <c r="A912">
        <v>0</v>
      </c>
      <c r="B912" s="8">
        <v>0</v>
      </c>
      <c r="C912" s="6">
        <f t="shared" ca="1" si="496"/>
        <v>0.31550468947281929</v>
      </c>
      <c r="D912" s="6">
        <f t="shared" ca="1" si="496"/>
        <v>0.99698451383337794</v>
      </c>
      <c r="E912" s="6">
        <f t="shared" ca="1" si="518"/>
        <v>0.31550468947281929</v>
      </c>
      <c r="F912" s="6">
        <f t="shared" ca="1" si="519"/>
        <v>3</v>
      </c>
      <c r="G912" s="6">
        <f t="shared" ca="1" si="520"/>
        <v>3</v>
      </c>
      <c r="H912" s="6" t="str">
        <f t="shared" si="515"/>
        <v/>
      </c>
      <c r="I912" s="6" t="s">
        <v>160</v>
      </c>
      <c r="J912" s="6" t="s">
        <v>179</v>
      </c>
      <c r="K912" s="6">
        <f t="shared" ca="1" si="522"/>
        <v>240</v>
      </c>
      <c r="Y912" s="9"/>
    </row>
    <row r="913" spans="1:28" x14ac:dyDescent="0.3">
      <c r="A913">
        <v>0</v>
      </c>
      <c r="B913" s="8">
        <v>0</v>
      </c>
      <c r="C913" s="6">
        <f t="shared" ca="1" si="496"/>
        <v>0.14047927867905119</v>
      </c>
      <c r="D913" s="6">
        <f t="shared" ca="1" si="496"/>
        <v>0.42510113840415875</v>
      </c>
      <c r="E913" s="6">
        <f t="shared" ca="1" si="518"/>
        <v>0.14047927867905119</v>
      </c>
      <c r="F913" s="6">
        <f t="shared" ca="1" si="519"/>
        <v>1</v>
      </c>
      <c r="G913" s="6">
        <f t="shared" ca="1" si="520"/>
        <v>2</v>
      </c>
      <c r="H913" s="6" t="str">
        <f t="shared" si="515"/>
        <v/>
      </c>
      <c r="I913" s="6" t="s">
        <v>160</v>
      </c>
      <c r="J913" s="6" t="s">
        <v>179</v>
      </c>
      <c r="K913" s="6">
        <f t="shared" ca="1" si="522"/>
        <v>-45</v>
      </c>
      <c r="Y913" s="9"/>
    </row>
    <row r="914" spans="1:28" x14ac:dyDescent="0.3">
      <c r="A914">
        <v>0</v>
      </c>
      <c r="B914" s="8">
        <v>0</v>
      </c>
      <c r="C914" s="6">
        <f t="shared" ca="1" si="496"/>
        <v>0.37484950407514572</v>
      </c>
      <c r="D914" s="6">
        <f t="shared" ca="1" si="496"/>
        <v>0.20226662664103423</v>
      </c>
      <c r="E914" s="6">
        <f t="shared" ca="1" si="518"/>
        <v>0.37484950407514572</v>
      </c>
      <c r="F914" s="6">
        <f t="shared" ca="1" si="519"/>
        <v>0</v>
      </c>
      <c r="G914" s="6">
        <f t="shared" ca="1" si="520"/>
        <v>3</v>
      </c>
      <c r="H914" s="6" t="str">
        <f t="shared" si="515"/>
        <v/>
      </c>
      <c r="I914" s="6" t="s">
        <v>160</v>
      </c>
      <c r="J914" s="6" t="s">
        <v>179</v>
      </c>
      <c r="K914" s="6">
        <f t="shared" ca="1" si="522"/>
        <v>60</v>
      </c>
      <c r="Y914" s="9"/>
    </row>
    <row r="915" spans="1:28" x14ac:dyDescent="0.3">
      <c r="A915">
        <v>0</v>
      </c>
      <c r="B915" s="8">
        <v>0</v>
      </c>
      <c r="C915" s="6">
        <f t="shared" ca="1" si="496"/>
        <v>1.3114490891621755E-2</v>
      </c>
      <c r="D915" s="6">
        <f t="shared" ca="1" si="496"/>
        <v>8.2326439785530225E-2</v>
      </c>
      <c r="E915" s="6">
        <f t="shared" ca="1" si="518"/>
        <v>0.51311449089162176</v>
      </c>
      <c r="F915" s="6">
        <f t="shared" ca="1" si="519"/>
        <v>0</v>
      </c>
      <c r="G915" s="6">
        <f t="shared" ca="1" si="520"/>
        <v>3</v>
      </c>
      <c r="H915" s="6" t="str">
        <f t="shared" si="515"/>
        <v/>
      </c>
      <c r="I915" s="6" t="s">
        <v>160</v>
      </c>
      <c r="J915" s="6" t="s">
        <v>179</v>
      </c>
      <c r="K915" s="6">
        <f t="shared" ca="1" si="522"/>
        <v>60</v>
      </c>
    </row>
    <row r="916" spans="1:28" x14ac:dyDescent="0.3">
      <c r="A916" t="s">
        <v>312</v>
      </c>
      <c r="B916" s="8">
        <v>0</v>
      </c>
      <c r="C916" s="8"/>
      <c r="D916" s="8"/>
      <c r="H916" s="6" t="str">
        <f t="shared" si="515"/>
        <v>\end{enumerate}\newpage   \section*{Cuenta:  20211900001  }\begin{enumerate}</v>
      </c>
      <c r="N916" s="18"/>
      <c r="Y916" s="9"/>
    </row>
    <row r="917" spans="1:28" x14ac:dyDescent="0.3">
      <c r="A917">
        <v>0</v>
      </c>
      <c r="B917" s="8">
        <v>0</v>
      </c>
      <c r="C917" s="6">
        <f t="shared" ref="C917:D917" ca="1" si="523">RAND()</f>
        <v>0.68040785832690165</v>
      </c>
      <c r="D917" s="6">
        <f t="shared" ca="1" si="523"/>
        <v>0.10835750408593969</v>
      </c>
      <c r="E917" s="6">
        <f t="shared" ref="E917:E926" ca="1" si="524">IF(C917&gt;0.1,      IF(C917&lt;0.6,C917,ABS(1-C917)),C917+0.5)</f>
        <v>0.31959214167309835</v>
      </c>
      <c r="F917" s="6">
        <f t="shared" ref="F917:F926" ca="1" si="525">MOD(ROUND(C917*100+35,0),4)</f>
        <v>3</v>
      </c>
      <c r="G917" s="6">
        <f t="shared" ref="G917:G926" ca="1" si="526">MOD(ROUND(D917*100+35,0),4)</f>
        <v>2</v>
      </c>
      <c r="H917" s="6" t="str">
        <f t="shared" si="515"/>
        <v/>
      </c>
      <c r="I917" s="6" t="s">
        <v>160</v>
      </c>
      <c r="J917" s="6" t="s">
        <v>179</v>
      </c>
      <c r="K917" s="6">
        <f t="shared" ref="K917:K921" ca="1" si="527">IF( F917&lt;2, IF(G917=1, (F917*(-2)+1)*(90+30), IF(G917=2, (F917-2)*(90+45), IF(G917=3, (F917*(-2)+1)*(90+60), (F917-2)*(90)))), IF(G917=1, (F917*(-1)+4)*(180+30),IF(G917=2, (F917-4)*(180+45),IF(G917=3, (F917*(-1)+4)*(180+60), (F917-4)*(180)))) )</f>
        <v>-225</v>
      </c>
      <c r="N917" s="18"/>
      <c r="Y917" s="9"/>
    </row>
    <row r="918" spans="1:28" x14ac:dyDescent="0.3">
      <c r="A918">
        <v>0</v>
      </c>
      <c r="B918" s="8">
        <v>0</v>
      </c>
      <c r="C918" s="6">
        <f t="shared" ca="1" si="496"/>
        <v>0.71628303591710063</v>
      </c>
      <c r="D918" s="6">
        <f t="shared" ca="1" si="496"/>
        <v>0.9324872450899917</v>
      </c>
      <c r="E918" s="6">
        <f t="shared" ca="1" si="524"/>
        <v>0.28371696408289937</v>
      </c>
      <c r="F918" s="6">
        <f t="shared" ca="1" si="525"/>
        <v>3</v>
      </c>
      <c r="G918" s="6">
        <f t="shared" ca="1" si="526"/>
        <v>0</v>
      </c>
      <c r="H918" s="6" t="str">
        <f t="shared" si="515"/>
        <v/>
      </c>
      <c r="I918" s="6" t="s">
        <v>160</v>
      </c>
      <c r="J918" s="6" t="s">
        <v>179</v>
      </c>
      <c r="K918" s="6">
        <f t="shared" ca="1" si="527"/>
        <v>-180</v>
      </c>
      <c r="N918" s="18"/>
      <c r="Y918" s="9"/>
    </row>
    <row r="919" spans="1:28" x14ac:dyDescent="0.3">
      <c r="A919">
        <v>0</v>
      </c>
      <c r="B919" s="8">
        <v>0</v>
      </c>
      <c r="C919" s="6">
        <f t="shared" ca="1" si="496"/>
        <v>0.24504893151458818</v>
      </c>
      <c r="D919" s="6">
        <f t="shared" ca="1" si="496"/>
        <v>0.22607750091067469</v>
      </c>
      <c r="E919" s="6">
        <f t="shared" ca="1" si="524"/>
        <v>0.24504893151458818</v>
      </c>
      <c r="F919" s="6">
        <f t="shared" ca="1" si="525"/>
        <v>0</v>
      </c>
      <c r="G919" s="6">
        <f t="shared" ca="1" si="526"/>
        <v>2</v>
      </c>
      <c r="H919" s="6" t="str">
        <f t="shared" si="515"/>
        <v/>
      </c>
      <c r="I919" s="6" t="s">
        <v>160</v>
      </c>
      <c r="J919" s="6" t="s">
        <v>179</v>
      </c>
      <c r="K919" s="6">
        <f t="shared" ca="1" si="527"/>
        <v>-270</v>
      </c>
      <c r="N919" s="18"/>
      <c r="Y919" s="9"/>
    </row>
    <row r="920" spans="1:28" x14ac:dyDescent="0.3">
      <c r="A920">
        <v>0</v>
      </c>
      <c r="B920" s="8">
        <v>0</v>
      </c>
      <c r="C920" s="6">
        <f t="shared" ca="1" si="496"/>
        <v>0.3436383569136453</v>
      </c>
      <c r="D920" s="6">
        <f t="shared" ca="1" si="496"/>
        <v>0.53117183854229466</v>
      </c>
      <c r="E920" s="6">
        <f t="shared" ca="1" si="524"/>
        <v>0.3436383569136453</v>
      </c>
      <c r="F920" s="6">
        <f t="shared" ca="1" si="525"/>
        <v>1</v>
      </c>
      <c r="G920" s="6">
        <f t="shared" ca="1" si="526"/>
        <v>0</v>
      </c>
      <c r="H920" s="6" t="str">
        <f t="shared" si="515"/>
        <v/>
      </c>
      <c r="I920" s="6" t="s">
        <v>160</v>
      </c>
      <c r="J920" s="6" t="s">
        <v>179</v>
      </c>
      <c r="K920" s="6">
        <f t="shared" ca="1" si="527"/>
        <v>-90</v>
      </c>
      <c r="N920" s="18"/>
      <c r="Y920" s="9"/>
    </row>
    <row r="921" spans="1:28" x14ac:dyDescent="0.3">
      <c r="A921">
        <v>0</v>
      </c>
      <c r="B921" s="8">
        <v>0</v>
      </c>
      <c r="C921" s="6">
        <f t="shared" ca="1" si="496"/>
        <v>0.88799742662252601</v>
      </c>
      <c r="D921" s="6">
        <f t="shared" ca="1" si="496"/>
        <v>0.48897388066139857</v>
      </c>
      <c r="E921" s="6">
        <f t="shared" ca="1" si="524"/>
        <v>0.11200257337747399</v>
      </c>
      <c r="F921" s="6">
        <f t="shared" ca="1" si="525"/>
        <v>0</v>
      </c>
      <c r="G921" s="6">
        <f t="shared" ca="1" si="526"/>
        <v>0</v>
      </c>
      <c r="H921" s="6" t="str">
        <f t="shared" si="515"/>
        <v/>
      </c>
      <c r="I921" s="6" t="s">
        <v>160</v>
      </c>
      <c r="J921" s="6" t="s">
        <v>179</v>
      </c>
      <c r="K921" s="6">
        <f t="shared" ca="1" si="527"/>
        <v>-180</v>
      </c>
      <c r="N921" s="18"/>
      <c r="Y921" s="9"/>
    </row>
    <row r="922" spans="1:28" x14ac:dyDescent="0.3">
      <c r="A922">
        <v>0</v>
      </c>
      <c r="B922" s="8">
        <v>0</v>
      </c>
      <c r="C922" s="6">
        <f t="shared" ca="1" si="496"/>
        <v>5.5375479577778997E-2</v>
      </c>
      <c r="D922" s="6">
        <f t="shared" ca="1" si="496"/>
        <v>0.92984559341359707</v>
      </c>
      <c r="E922" s="6">
        <f t="shared" ca="1" si="524"/>
        <v>0.555375479577779</v>
      </c>
      <c r="F922" s="6">
        <f t="shared" ca="1" si="525"/>
        <v>1</v>
      </c>
      <c r="G922" s="6">
        <f t="shared" ca="1" si="526"/>
        <v>0</v>
      </c>
      <c r="H922" s="6" t="str">
        <f t="shared" si="515"/>
        <v/>
      </c>
      <c r="I922" s="6" t="s">
        <v>160</v>
      </c>
      <c r="J922" s="6" t="s">
        <v>179</v>
      </c>
      <c r="K922" s="6">
        <f t="shared" ref="K922:K926" ca="1" si="528">IF( F922&lt;2, IF(G922=1, (F922*(-2)+1)*(0+30), IF(G922=2, (F922-2)*(0+45), IF(G922=3, (F922*(-2)+1)*(0+60), (F922-2)*(0)))), IF(G922=1, (F922*(-1)+4)*(180+30),IF(G922=2, (F922-4)*(180+45),IF(G922=3, (F922*(-1)+4)*(180+60), (F922-4)*(180)))) )</f>
        <v>0</v>
      </c>
      <c r="Y922" s="9"/>
    </row>
    <row r="923" spans="1:28" x14ac:dyDescent="0.3">
      <c r="A923">
        <v>0</v>
      </c>
      <c r="B923" s="8">
        <v>0</v>
      </c>
      <c r="C923" s="6">
        <f t="shared" ca="1" si="496"/>
        <v>0.54902088985070063</v>
      </c>
      <c r="D923" s="6">
        <f t="shared" ca="1" si="496"/>
        <v>0.92553049746654892</v>
      </c>
      <c r="E923" s="6">
        <f t="shared" ca="1" si="524"/>
        <v>0.54902088985070063</v>
      </c>
      <c r="F923" s="6">
        <f t="shared" ca="1" si="525"/>
        <v>2</v>
      </c>
      <c r="G923" s="6">
        <f t="shared" ca="1" si="526"/>
        <v>0</v>
      </c>
      <c r="H923" s="6" t="str">
        <f t="shared" si="515"/>
        <v/>
      </c>
      <c r="I923" s="6" t="s">
        <v>160</v>
      </c>
      <c r="J923" s="6" t="s">
        <v>179</v>
      </c>
      <c r="K923" s="6">
        <f t="shared" ca="1" si="528"/>
        <v>-360</v>
      </c>
      <c r="Y923" s="9"/>
    </row>
    <row r="924" spans="1:28" x14ac:dyDescent="0.3">
      <c r="A924">
        <v>0</v>
      </c>
      <c r="B924" s="8">
        <v>0</v>
      </c>
      <c r="C924" s="6">
        <f t="shared" ca="1" si="496"/>
        <v>0.36126261466067844</v>
      </c>
      <c r="D924" s="6">
        <f t="shared" ca="1" si="496"/>
        <v>0.56270714069837069</v>
      </c>
      <c r="E924" s="6">
        <f t="shared" ca="1" si="524"/>
        <v>0.36126261466067844</v>
      </c>
      <c r="F924" s="6">
        <f t="shared" ca="1" si="525"/>
        <v>3</v>
      </c>
      <c r="G924" s="6">
        <f t="shared" ca="1" si="526"/>
        <v>3</v>
      </c>
      <c r="H924" s="6" t="str">
        <f t="shared" si="515"/>
        <v/>
      </c>
      <c r="I924" s="6" t="s">
        <v>160</v>
      </c>
      <c r="J924" s="6" t="s">
        <v>179</v>
      </c>
      <c r="K924" s="6">
        <f t="shared" ca="1" si="528"/>
        <v>240</v>
      </c>
      <c r="Y924" s="9"/>
    </row>
    <row r="925" spans="1:28" x14ac:dyDescent="0.3">
      <c r="A925">
        <v>0</v>
      </c>
      <c r="B925" s="8">
        <v>0</v>
      </c>
      <c r="C925" s="6">
        <f t="shared" ca="1" si="496"/>
        <v>0.41546525082835439</v>
      </c>
      <c r="D925" s="6">
        <f t="shared" ca="1" si="496"/>
        <v>0.48910199523028619</v>
      </c>
      <c r="E925" s="6">
        <f t="shared" ca="1" si="524"/>
        <v>0.41546525082835439</v>
      </c>
      <c r="F925" s="6">
        <f t="shared" ca="1" si="525"/>
        <v>1</v>
      </c>
      <c r="G925" s="6">
        <f t="shared" ca="1" si="526"/>
        <v>0</v>
      </c>
      <c r="H925" s="6" t="str">
        <f t="shared" si="515"/>
        <v/>
      </c>
      <c r="I925" s="6" t="s">
        <v>160</v>
      </c>
      <c r="J925" s="6" t="s">
        <v>179</v>
      </c>
      <c r="K925" s="6">
        <f t="shared" ca="1" si="528"/>
        <v>0</v>
      </c>
      <c r="Y925" s="9"/>
    </row>
    <row r="926" spans="1:28" x14ac:dyDescent="0.3">
      <c r="A926">
        <v>0</v>
      </c>
      <c r="B926" s="8">
        <v>0</v>
      </c>
      <c r="C926" s="6">
        <f t="shared" ca="1" si="496"/>
        <v>0.19589019123532092</v>
      </c>
      <c r="D926" s="6">
        <f t="shared" ca="1" si="496"/>
        <v>0.14459000037128655</v>
      </c>
      <c r="E926" s="6">
        <f t="shared" ca="1" si="524"/>
        <v>0.19589019123532092</v>
      </c>
      <c r="F926" s="6">
        <f t="shared" ca="1" si="525"/>
        <v>3</v>
      </c>
      <c r="G926" s="6">
        <f t="shared" ca="1" si="526"/>
        <v>1</v>
      </c>
      <c r="H926" s="6" t="str">
        <f t="shared" si="515"/>
        <v/>
      </c>
      <c r="I926" s="6" t="s">
        <v>160</v>
      </c>
      <c r="J926" s="6" t="s">
        <v>179</v>
      </c>
      <c r="K926" s="6">
        <f t="shared" ca="1" si="528"/>
        <v>210</v>
      </c>
      <c r="Q926" s="10"/>
      <c r="R926" s="10"/>
      <c r="S926" s="10"/>
      <c r="T926" s="10"/>
      <c r="U926" s="10"/>
      <c r="V926" s="10"/>
      <c r="W926" s="10"/>
      <c r="X926" s="10"/>
      <c r="Y926" s="11"/>
      <c r="Z926" s="10"/>
      <c r="AA926" s="10"/>
      <c r="AB926" s="10"/>
    </row>
    <row r="927" spans="1:28" x14ac:dyDescent="0.3">
      <c r="A927" t="s">
        <v>314</v>
      </c>
      <c r="B927" s="8">
        <v>0</v>
      </c>
      <c r="C927" s="8"/>
      <c r="D927" s="8"/>
      <c r="H927" s="6" t="str">
        <f t="shared" si="515"/>
        <v>\end{enumerate}\newpage   \section*{Cuenta:  20211900055  }\begin{enumerate}</v>
      </c>
      <c r="Y927" s="9"/>
    </row>
    <row r="928" spans="1:28" x14ac:dyDescent="0.3">
      <c r="A928">
        <v>0</v>
      </c>
      <c r="B928" s="8">
        <v>0</v>
      </c>
      <c r="C928" s="6">
        <f t="shared" ref="C928:D928" ca="1" si="529">RAND()</f>
        <v>0.53840163446358569</v>
      </c>
      <c r="D928" s="6">
        <f t="shared" ca="1" si="529"/>
        <v>0.63566203229648655</v>
      </c>
      <c r="E928" s="6">
        <f t="shared" ref="E928:E937" ca="1" si="530">IF(C928&gt;0.1,      IF(C928&lt;0.6,C928,ABS(1-C928)),C928+0.5)</f>
        <v>0.53840163446358569</v>
      </c>
      <c r="F928" s="6">
        <f t="shared" ref="F928:F937" ca="1" si="531">MOD(ROUND(C928*100+35,0),4)</f>
        <v>1</v>
      </c>
      <c r="G928" s="6">
        <f t="shared" ref="G928:G937" ca="1" si="532">MOD(ROUND(D928*100+35,0),4)</f>
        <v>3</v>
      </c>
      <c r="H928" s="6" t="str">
        <f t="shared" si="515"/>
        <v/>
      </c>
      <c r="I928" s="6" t="s">
        <v>160</v>
      </c>
      <c r="J928" s="6" t="s">
        <v>179</v>
      </c>
      <c r="K928" s="6">
        <f t="shared" ref="K928:K932" ca="1" si="533">IF( F928&lt;2, IF(G928=1, (F928*(-2)+1)*(90+30), IF(G928=2, (F928-2)*(90+45), IF(G928=3, (F928*(-2)+1)*(90+60), (F928-2)*(90)))), IF(G928=1, (F928*(-1)+4)*(180+30),IF(G928=2, (F928-4)*(180+45),IF(G928=3, (F928*(-1)+4)*(180+60), (F928-4)*(180)))) )</f>
        <v>-150</v>
      </c>
      <c r="Y928" s="9"/>
    </row>
    <row r="929" spans="1:28" x14ac:dyDescent="0.3">
      <c r="A929">
        <v>0</v>
      </c>
      <c r="B929" s="8">
        <v>0</v>
      </c>
      <c r="C929" s="6">
        <f t="shared" ca="1" si="496"/>
        <v>0.78150334422392942</v>
      </c>
      <c r="D929" s="6">
        <f t="shared" ca="1" si="496"/>
        <v>0.64907247556793779</v>
      </c>
      <c r="E929" s="6">
        <f t="shared" ca="1" si="530"/>
        <v>0.21849665577607058</v>
      </c>
      <c r="F929" s="6">
        <f t="shared" ca="1" si="531"/>
        <v>1</v>
      </c>
      <c r="G929" s="6">
        <f t="shared" ca="1" si="532"/>
        <v>0</v>
      </c>
      <c r="H929" s="6" t="str">
        <f t="shared" si="515"/>
        <v/>
      </c>
      <c r="I929" s="6" t="s">
        <v>160</v>
      </c>
      <c r="J929" s="6" t="s">
        <v>179</v>
      </c>
      <c r="K929" s="6">
        <f t="shared" ca="1" si="533"/>
        <v>-90</v>
      </c>
      <c r="Y929" s="9"/>
    </row>
    <row r="930" spans="1:28" x14ac:dyDescent="0.3">
      <c r="A930">
        <v>0</v>
      </c>
      <c r="B930" s="8">
        <v>0</v>
      </c>
      <c r="C930" s="6">
        <f t="shared" ca="1" si="496"/>
        <v>4.499862772611829E-2</v>
      </c>
      <c r="D930" s="6">
        <f t="shared" ca="1" si="496"/>
        <v>0.93741855429638576</v>
      </c>
      <c r="E930" s="6">
        <f t="shared" ca="1" si="530"/>
        <v>0.54499862772611829</v>
      </c>
      <c r="F930" s="6">
        <f t="shared" ca="1" si="531"/>
        <v>3</v>
      </c>
      <c r="G930" s="6">
        <f t="shared" ca="1" si="532"/>
        <v>1</v>
      </c>
      <c r="H930" s="6" t="str">
        <f t="shared" si="515"/>
        <v/>
      </c>
      <c r="I930" s="6" t="s">
        <v>160</v>
      </c>
      <c r="J930" s="6" t="s">
        <v>179</v>
      </c>
      <c r="K930" s="6">
        <f t="shared" ca="1" si="533"/>
        <v>210</v>
      </c>
      <c r="Y930" s="9"/>
    </row>
    <row r="931" spans="1:28" x14ac:dyDescent="0.3">
      <c r="A931">
        <v>0</v>
      </c>
      <c r="B931" s="8">
        <v>0</v>
      </c>
      <c r="C931" s="6">
        <f t="shared" ref="C931:D992" ca="1" si="534">RAND()</f>
        <v>4.0730532227465366E-3</v>
      </c>
      <c r="D931" s="6">
        <f t="shared" ca="1" si="534"/>
        <v>0.53762104178261971</v>
      </c>
      <c r="E931" s="6">
        <f t="shared" ca="1" si="530"/>
        <v>0.50407305322274654</v>
      </c>
      <c r="F931" s="6">
        <f t="shared" ca="1" si="531"/>
        <v>3</v>
      </c>
      <c r="G931" s="6">
        <f t="shared" ca="1" si="532"/>
        <v>1</v>
      </c>
      <c r="H931" s="6" t="str">
        <f t="shared" si="515"/>
        <v/>
      </c>
      <c r="I931" s="6" t="s">
        <v>160</v>
      </c>
      <c r="J931" s="6" t="s">
        <v>179</v>
      </c>
      <c r="K931" s="6">
        <f t="shared" ca="1" si="533"/>
        <v>210</v>
      </c>
    </row>
    <row r="932" spans="1:28" x14ac:dyDescent="0.3">
      <c r="A932">
        <v>0</v>
      </c>
      <c r="B932" s="8">
        <v>0</v>
      </c>
      <c r="C932" s="6">
        <f t="shared" ca="1" si="534"/>
        <v>0.72532613284714886</v>
      </c>
      <c r="D932" s="6">
        <f t="shared" ca="1" si="534"/>
        <v>0.1304066376509232</v>
      </c>
      <c r="E932" s="6">
        <f t="shared" ca="1" si="530"/>
        <v>0.27467386715285114</v>
      </c>
      <c r="F932" s="6">
        <f t="shared" ca="1" si="531"/>
        <v>0</v>
      </c>
      <c r="G932" s="6">
        <f t="shared" ca="1" si="532"/>
        <v>0</v>
      </c>
      <c r="H932" s="6" t="str">
        <f t="shared" si="515"/>
        <v/>
      </c>
      <c r="I932" s="6" t="s">
        <v>160</v>
      </c>
      <c r="J932" s="6" t="s">
        <v>179</v>
      </c>
      <c r="K932" s="6">
        <f t="shared" ca="1" si="533"/>
        <v>-180</v>
      </c>
      <c r="N932" s="18"/>
      <c r="Y932" s="9"/>
    </row>
    <row r="933" spans="1:28" x14ac:dyDescent="0.3">
      <c r="A933">
        <v>0</v>
      </c>
      <c r="B933" s="8">
        <v>0</v>
      </c>
      <c r="C933" s="6">
        <f t="shared" ca="1" si="534"/>
        <v>0.3124508067948647</v>
      </c>
      <c r="D933" s="6">
        <f t="shared" ca="1" si="534"/>
        <v>0.20385175913297771</v>
      </c>
      <c r="E933" s="6">
        <f t="shared" ca="1" si="530"/>
        <v>0.3124508067948647</v>
      </c>
      <c r="F933" s="6">
        <f t="shared" ca="1" si="531"/>
        <v>2</v>
      </c>
      <c r="G933" s="6">
        <f t="shared" ca="1" si="532"/>
        <v>3</v>
      </c>
      <c r="H933" s="6" t="str">
        <f t="shared" si="515"/>
        <v/>
      </c>
      <c r="I933" s="6" t="s">
        <v>160</v>
      </c>
      <c r="J933" s="6" t="s">
        <v>179</v>
      </c>
      <c r="K933" s="6">
        <f t="shared" ref="K933:K937" ca="1" si="535">IF( F933&lt;2, IF(G933=1, (F933*(-2)+1)*(0+30), IF(G933=2, (F933-2)*(0+45), IF(G933=3, (F933*(-2)+1)*(0+60), (F933-2)*(0)))), IF(G933=1, (F933*(-1)+4)*(180+30),IF(G933=2, (F933-4)*(180+45),IF(G933=3, (F933*(-1)+4)*(180+60), (F933-4)*(180)))) )</f>
        <v>480</v>
      </c>
      <c r="N933" s="18"/>
      <c r="Y933" s="9"/>
    </row>
    <row r="934" spans="1:28" x14ac:dyDescent="0.3">
      <c r="A934">
        <v>0</v>
      </c>
      <c r="B934" s="8">
        <v>0</v>
      </c>
      <c r="C934" s="6">
        <f t="shared" ca="1" si="534"/>
        <v>0.47239904964141843</v>
      </c>
      <c r="D934" s="6">
        <f t="shared" ca="1" si="534"/>
        <v>0.3279715923137958</v>
      </c>
      <c r="E934" s="6">
        <f t="shared" ca="1" si="530"/>
        <v>0.47239904964141843</v>
      </c>
      <c r="F934" s="6">
        <f t="shared" ca="1" si="531"/>
        <v>2</v>
      </c>
      <c r="G934" s="6">
        <f t="shared" ca="1" si="532"/>
        <v>0</v>
      </c>
      <c r="H934" s="6" t="str">
        <f t="shared" si="515"/>
        <v/>
      </c>
      <c r="I934" s="6" t="s">
        <v>160</v>
      </c>
      <c r="J934" s="6" t="s">
        <v>179</v>
      </c>
      <c r="K934" s="6">
        <f t="shared" ca="1" si="535"/>
        <v>-360</v>
      </c>
      <c r="N934" s="18"/>
      <c r="Y934" s="9"/>
    </row>
    <row r="935" spans="1:28" x14ac:dyDescent="0.3">
      <c r="A935">
        <v>0</v>
      </c>
      <c r="B935" s="8">
        <v>0</v>
      </c>
      <c r="C935" s="6">
        <f t="shared" ca="1" si="534"/>
        <v>5.3325100072616149E-2</v>
      </c>
      <c r="D935" s="6">
        <f t="shared" ca="1" si="534"/>
        <v>0.5767539769176544</v>
      </c>
      <c r="E935" s="6">
        <f t="shared" ca="1" si="530"/>
        <v>0.55332510007261615</v>
      </c>
      <c r="F935" s="6">
        <f t="shared" ca="1" si="531"/>
        <v>0</v>
      </c>
      <c r="G935" s="6">
        <f t="shared" ca="1" si="532"/>
        <v>1</v>
      </c>
      <c r="H935" s="6" t="str">
        <f t="shared" si="515"/>
        <v/>
      </c>
      <c r="I935" s="6" t="s">
        <v>160</v>
      </c>
      <c r="J935" s="6" t="s">
        <v>179</v>
      </c>
      <c r="K935" s="6">
        <f t="shared" ca="1" si="535"/>
        <v>30</v>
      </c>
      <c r="N935" s="18"/>
      <c r="Y935" s="9"/>
    </row>
    <row r="936" spans="1:28" x14ac:dyDescent="0.3">
      <c r="A936">
        <v>0</v>
      </c>
      <c r="B936" s="8">
        <v>0</v>
      </c>
      <c r="C936" s="6">
        <f t="shared" ca="1" si="534"/>
        <v>0.93971468529208502</v>
      </c>
      <c r="D936" s="6">
        <f t="shared" ca="1" si="534"/>
        <v>0.58399987127285957</v>
      </c>
      <c r="E936" s="6">
        <f t="shared" ca="1" si="530"/>
        <v>6.0285314707914983E-2</v>
      </c>
      <c r="F936" s="6">
        <f t="shared" ca="1" si="531"/>
        <v>1</v>
      </c>
      <c r="G936" s="6">
        <f t="shared" ca="1" si="532"/>
        <v>1</v>
      </c>
      <c r="H936" s="6" t="str">
        <f t="shared" si="515"/>
        <v/>
      </c>
      <c r="I936" s="6" t="s">
        <v>160</v>
      </c>
      <c r="J936" s="6" t="s">
        <v>179</v>
      </c>
      <c r="K936" s="6">
        <f t="shared" ca="1" si="535"/>
        <v>-30</v>
      </c>
      <c r="N936" s="18"/>
      <c r="Y936" s="9"/>
    </row>
    <row r="937" spans="1:28" x14ac:dyDescent="0.3">
      <c r="A937">
        <v>0</v>
      </c>
      <c r="B937" s="8">
        <v>0</v>
      </c>
      <c r="C937" s="6">
        <f t="shared" ca="1" si="534"/>
        <v>0.99719114634516837</v>
      </c>
      <c r="D937" s="6">
        <f t="shared" ca="1" si="534"/>
        <v>0.88166762404715382</v>
      </c>
      <c r="E937" s="6">
        <f t="shared" ca="1" si="530"/>
        <v>2.8088536548316334E-3</v>
      </c>
      <c r="F937" s="6">
        <f t="shared" ca="1" si="531"/>
        <v>3</v>
      </c>
      <c r="G937" s="6">
        <f t="shared" ca="1" si="532"/>
        <v>3</v>
      </c>
      <c r="H937" s="6" t="str">
        <f t="shared" si="515"/>
        <v/>
      </c>
      <c r="I937" s="6" t="s">
        <v>160</v>
      </c>
      <c r="J937" s="6" t="s">
        <v>179</v>
      </c>
      <c r="K937" s="6">
        <f t="shared" ca="1" si="535"/>
        <v>240</v>
      </c>
      <c r="N937" s="18"/>
      <c r="Y937" s="9"/>
    </row>
    <row r="938" spans="1:28" x14ac:dyDescent="0.3">
      <c r="A938" t="s">
        <v>315</v>
      </c>
      <c r="B938" s="8">
        <v>0</v>
      </c>
      <c r="C938" s="8"/>
      <c r="D938" s="8"/>
      <c r="H938" s="6" t="str">
        <f t="shared" si="515"/>
        <v>\end{enumerate}\newpage   \section*{Cuenta:  20211900056  }\begin{enumerate}</v>
      </c>
      <c r="Y938" s="9"/>
    </row>
    <row r="939" spans="1:28" x14ac:dyDescent="0.3">
      <c r="A939">
        <v>0</v>
      </c>
      <c r="B939" s="8">
        <v>0</v>
      </c>
      <c r="C939" s="6">
        <f t="shared" ref="C939:D939" ca="1" si="536">RAND()</f>
        <v>0.37961481392962626</v>
      </c>
      <c r="D939" s="6">
        <f t="shared" ca="1" si="536"/>
        <v>0.96152557720267173</v>
      </c>
      <c r="E939" s="6">
        <f t="shared" ref="E939:E948" ca="1" si="537">IF(C939&gt;0.1,      IF(C939&lt;0.6,C939,ABS(1-C939)),C939+0.5)</f>
        <v>0.37961481392962626</v>
      </c>
      <c r="F939" s="6">
        <f t="shared" ref="F939:F948" ca="1" si="538">MOD(ROUND(C939*100+35,0),4)</f>
        <v>1</v>
      </c>
      <c r="G939" s="6">
        <f t="shared" ref="G939:G948" ca="1" si="539">MOD(ROUND(D939*100+35,0),4)</f>
        <v>3</v>
      </c>
      <c r="H939" s="6" t="str">
        <f t="shared" si="515"/>
        <v/>
      </c>
      <c r="I939" s="6" t="s">
        <v>160</v>
      </c>
      <c r="J939" s="6" t="s">
        <v>179</v>
      </c>
      <c r="K939" s="6">
        <f t="shared" ref="K939:K943" ca="1" si="540">IF( F939&lt;2, IF(G939=1, (F939*(-2)+1)*(90+30), IF(G939=2, (F939-2)*(90+45), IF(G939=3, (F939*(-2)+1)*(90+60), (F939-2)*(90)))), IF(G939=1, (F939*(-1)+4)*(180+30),IF(G939=2, (F939-4)*(180+45),IF(G939=3, (F939*(-1)+4)*(180+60), (F939-4)*(180)))) )</f>
        <v>-150</v>
      </c>
      <c r="Y939" s="9"/>
    </row>
    <row r="940" spans="1:28" x14ac:dyDescent="0.3">
      <c r="A940">
        <v>0</v>
      </c>
      <c r="B940" s="8">
        <v>0</v>
      </c>
      <c r="C940" s="6">
        <f t="shared" ca="1" si="534"/>
        <v>0.89099305849256616</v>
      </c>
      <c r="D940" s="6">
        <f t="shared" ca="1" si="534"/>
        <v>0.97306755003571177</v>
      </c>
      <c r="E940" s="6">
        <f t="shared" ca="1" si="537"/>
        <v>0.10900694150743384</v>
      </c>
      <c r="F940" s="6">
        <f t="shared" ca="1" si="538"/>
        <v>0</v>
      </c>
      <c r="G940" s="6">
        <f t="shared" ca="1" si="539"/>
        <v>0</v>
      </c>
      <c r="H940" s="6" t="str">
        <f t="shared" si="515"/>
        <v/>
      </c>
      <c r="I940" s="6" t="s">
        <v>160</v>
      </c>
      <c r="J940" s="6" t="s">
        <v>179</v>
      </c>
      <c r="K940" s="6">
        <f t="shared" ca="1" si="540"/>
        <v>-180</v>
      </c>
      <c r="Y940" s="9"/>
    </row>
    <row r="941" spans="1:28" x14ac:dyDescent="0.3">
      <c r="A941">
        <v>0</v>
      </c>
      <c r="B941" s="8">
        <v>0</v>
      </c>
      <c r="C941" s="6">
        <f t="shared" ca="1" si="534"/>
        <v>0.20268175651222653</v>
      </c>
      <c r="D941" s="6">
        <f t="shared" ca="1" si="534"/>
        <v>0.81723010599476942</v>
      </c>
      <c r="E941" s="6">
        <f t="shared" ca="1" si="537"/>
        <v>0.20268175651222653</v>
      </c>
      <c r="F941" s="6">
        <f t="shared" ca="1" si="538"/>
        <v>3</v>
      </c>
      <c r="G941" s="6">
        <f t="shared" ca="1" si="539"/>
        <v>1</v>
      </c>
      <c r="H941" s="6" t="str">
        <f t="shared" si="515"/>
        <v/>
      </c>
      <c r="I941" s="6" t="s">
        <v>160</v>
      </c>
      <c r="J941" s="6" t="s">
        <v>179</v>
      </c>
      <c r="K941" s="6">
        <f t="shared" ca="1" si="540"/>
        <v>210</v>
      </c>
      <c r="Y941" s="9"/>
    </row>
    <row r="942" spans="1:28" x14ac:dyDescent="0.3">
      <c r="A942">
        <v>0</v>
      </c>
      <c r="B942" s="8">
        <v>0</v>
      </c>
      <c r="C942" s="6">
        <f t="shared" ca="1" si="534"/>
        <v>0.56464450538766531</v>
      </c>
      <c r="D942" s="6">
        <f t="shared" ca="1" si="534"/>
        <v>0.72056757083681422</v>
      </c>
      <c r="E942" s="6">
        <f t="shared" ca="1" si="537"/>
        <v>0.56464450538766531</v>
      </c>
      <c r="F942" s="6">
        <f t="shared" ca="1" si="538"/>
        <v>3</v>
      </c>
      <c r="G942" s="6">
        <f t="shared" ca="1" si="539"/>
        <v>3</v>
      </c>
      <c r="H942" s="6" t="str">
        <f t="shared" si="515"/>
        <v/>
      </c>
      <c r="I942" s="6" t="s">
        <v>160</v>
      </c>
      <c r="J942" s="6" t="s">
        <v>179</v>
      </c>
      <c r="K942" s="6">
        <f t="shared" ca="1" si="540"/>
        <v>240</v>
      </c>
      <c r="Q942" s="10"/>
      <c r="R942" s="10"/>
      <c r="S942" s="10"/>
      <c r="T942" s="10"/>
      <c r="U942" s="10"/>
      <c r="V942" s="10"/>
      <c r="W942" s="10"/>
      <c r="X942" s="10"/>
      <c r="Y942" s="11"/>
      <c r="Z942" s="10"/>
      <c r="AA942" s="10"/>
      <c r="AB942" s="10"/>
    </row>
    <row r="943" spans="1:28" x14ac:dyDescent="0.3">
      <c r="A943">
        <v>0</v>
      </c>
      <c r="B943" s="8">
        <v>0</v>
      </c>
      <c r="C943" s="6">
        <f t="shared" ca="1" si="534"/>
        <v>0.1025991206392638</v>
      </c>
      <c r="D943" s="6">
        <f t="shared" ca="1" si="534"/>
        <v>0.56887733316816014</v>
      </c>
      <c r="E943" s="6">
        <f t="shared" ca="1" si="537"/>
        <v>0.1025991206392638</v>
      </c>
      <c r="F943" s="6">
        <f t="shared" ca="1" si="538"/>
        <v>1</v>
      </c>
      <c r="G943" s="6">
        <f t="shared" ca="1" si="539"/>
        <v>0</v>
      </c>
      <c r="H943" s="6" t="str">
        <f t="shared" si="515"/>
        <v/>
      </c>
      <c r="I943" s="6" t="s">
        <v>160</v>
      </c>
      <c r="J943" s="6" t="s">
        <v>179</v>
      </c>
      <c r="K943" s="6">
        <f t="shared" ca="1" si="540"/>
        <v>-90</v>
      </c>
      <c r="Y943" s="9"/>
    </row>
    <row r="944" spans="1:28" x14ac:dyDescent="0.3">
      <c r="A944">
        <v>0</v>
      </c>
      <c r="B944" s="8">
        <v>0</v>
      </c>
      <c r="C944" s="6">
        <f t="shared" ca="1" si="534"/>
        <v>0.54444602475884696</v>
      </c>
      <c r="D944" s="6">
        <f t="shared" ca="1" si="534"/>
        <v>0.9414477632987045</v>
      </c>
      <c r="E944" s="6">
        <f t="shared" ca="1" si="537"/>
        <v>0.54444602475884696</v>
      </c>
      <c r="F944" s="6">
        <f t="shared" ca="1" si="538"/>
        <v>1</v>
      </c>
      <c r="G944" s="6">
        <f t="shared" ca="1" si="539"/>
        <v>1</v>
      </c>
      <c r="H944" s="6" t="str">
        <f t="shared" si="515"/>
        <v/>
      </c>
      <c r="I944" s="6" t="s">
        <v>160</v>
      </c>
      <c r="J944" s="6" t="s">
        <v>179</v>
      </c>
      <c r="K944" s="6">
        <f t="shared" ref="K944:K948" ca="1" si="541">IF( F944&lt;2, IF(G944=1, (F944*(-2)+1)*(0+30), IF(G944=2, (F944-2)*(0+45), IF(G944=3, (F944*(-2)+1)*(0+60), (F944-2)*(0)))), IF(G944=1, (F944*(-1)+4)*(180+30),IF(G944=2, (F944-4)*(180+45),IF(G944=3, (F944*(-1)+4)*(180+60), (F944-4)*(180)))) )</f>
        <v>-30</v>
      </c>
      <c r="Y944" s="9"/>
    </row>
    <row r="945" spans="1:28" x14ac:dyDescent="0.3">
      <c r="A945">
        <v>0</v>
      </c>
      <c r="B945" s="8">
        <v>0</v>
      </c>
      <c r="C945" s="6">
        <f t="shared" ca="1" si="534"/>
        <v>0.42735011817968949</v>
      </c>
      <c r="D945" s="6">
        <f t="shared" ca="1" si="534"/>
        <v>0.53364635960668083</v>
      </c>
      <c r="E945" s="6">
        <f t="shared" ca="1" si="537"/>
        <v>0.42735011817968949</v>
      </c>
      <c r="F945" s="6">
        <f t="shared" ca="1" si="538"/>
        <v>2</v>
      </c>
      <c r="G945" s="6">
        <f t="shared" ca="1" si="539"/>
        <v>0</v>
      </c>
      <c r="H945" s="6" t="str">
        <f t="shared" si="515"/>
        <v/>
      </c>
      <c r="I945" s="6" t="s">
        <v>160</v>
      </c>
      <c r="J945" s="6" t="s">
        <v>179</v>
      </c>
      <c r="K945" s="6">
        <f t="shared" ca="1" si="541"/>
        <v>-360</v>
      </c>
      <c r="Y945" s="9"/>
    </row>
    <row r="946" spans="1:28" x14ac:dyDescent="0.3">
      <c r="A946">
        <v>0</v>
      </c>
      <c r="B946" s="8">
        <v>0</v>
      </c>
      <c r="C946" s="6">
        <f t="shared" ca="1" si="534"/>
        <v>0.91971726326584025</v>
      </c>
      <c r="D946" s="6">
        <f t="shared" ca="1" si="534"/>
        <v>5.0632111581158212E-2</v>
      </c>
      <c r="E946" s="6">
        <f t="shared" ca="1" si="537"/>
        <v>8.0282736734159754E-2</v>
      </c>
      <c r="F946" s="6">
        <f t="shared" ca="1" si="538"/>
        <v>3</v>
      </c>
      <c r="G946" s="6">
        <f t="shared" ca="1" si="539"/>
        <v>0</v>
      </c>
      <c r="H946" s="6" t="str">
        <f t="shared" si="515"/>
        <v/>
      </c>
      <c r="I946" s="6" t="s">
        <v>160</v>
      </c>
      <c r="J946" s="6" t="s">
        <v>179</v>
      </c>
      <c r="K946" s="6">
        <f t="shared" ca="1" si="541"/>
        <v>-180</v>
      </c>
      <c r="Y946" s="9"/>
    </row>
    <row r="947" spans="1:28" x14ac:dyDescent="0.3">
      <c r="A947">
        <v>0</v>
      </c>
      <c r="B947" s="8">
        <v>0</v>
      </c>
      <c r="C947" s="6">
        <f t="shared" ca="1" si="534"/>
        <v>0.22991680770275436</v>
      </c>
      <c r="D947" s="6">
        <f t="shared" ca="1" si="534"/>
        <v>0.60475760013333224</v>
      </c>
      <c r="E947" s="6">
        <f t="shared" ca="1" si="537"/>
        <v>0.22991680770275436</v>
      </c>
      <c r="F947" s="6">
        <f t="shared" ca="1" si="538"/>
        <v>2</v>
      </c>
      <c r="G947" s="6">
        <f t="shared" ca="1" si="539"/>
        <v>3</v>
      </c>
      <c r="H947" s="6" t="str">
        <f t="shared" si="515"/>
        <v/>
      </c>
      <c r="I947" s="6" t="s">
        <v>160</v>
      </c>
      <c r="J947" s="6" t="s">
        <v>179</v>
      </c>
      <c r="K947" s="6">
        <f t="shared" ca="1" si="541"/>
        <v>480</v>
      </c>
    </row>
    <row r="948" spans="1:28" x14ac:dyDescent="0.3">
      <c r="A948">
        <v>0</v>
      </c>
      <c r="B948" s="8">
        <v>0</v>
      </c>
      <c r="C948" s="6">
        <f t="shared" ca="1" si="534"/>
        <v>0.70568860415361534</v>
      </c>
      <c r="D948" s="6">
        <f t="shared" ca="1" si="534"/>
        <v>0.68769226753761925</v>
      </c>
      <c r="E948" s="6">
        <f t="shared" ca="1" si="537"/>
        <v>0.29431139584638466</v>
      </c>
      <c r="F948" s="6">
        <f t="shared" ca="1" si="538"/>
        <v>2</v>
      </c>
      <c r="G948" s="6">
        <f t="shared" ca="1" si="539"/>
        <v>0</v>
      </c>
      <c r="H948" s="6" t="str">
        <f t="shared" si="515"/>
        <v/>
      </c>
      <c r="I948" s="6" t="s">
        <v>160</v>
      </c>
      <c r="J948" s="6" t="s">
        <v>179</v>
      </c>
      <c r="K948" s="6">
        <f t="shared" ca="1" si="541"/>
        <v>-360</v>
      </c>
      <c r="N948" s="18"/>
      <c r="Y948" s="9"/>
    </row>
    <row r="949" spans="1:28" x14ac:dyDescent="0.3">
      <c r="A949" t="s">
        <v>316</v>
      </c>
      <c r="B949" s="8">
        <v>0</v>
      </c>
      <c r="C949" s="8"/>
      <c r="D949" s="8"/>
      <c r="H949" s="6" t="str">
        <f t="shared" si="515"/>
        <v>\end{enumerate}\newpage   \section*{Cuenta:  20211900106  }\begin{enumerate}</v>
      </c>
      <c r="N949" s="18"/>
      <c r="Y949" s="9"/>
    </row>
    <row r="950" spans="1:28" x14ac:dyDescent="0.3">
      <c r="A950">
        <v>0</v>
      </c>
      <c r="B950" s="8">
        <v>0</v>
      </c>
      <c r="C950" s="6">
        <f t="shared" ref="C950:D950" ca="1" si="542">RAND()</f>
        <v>0.8922593944164483</v>
      </c>
      <c r="D950" s="6">
        <f t="shared" ca="1" si="542"/>
        <v>0.52567169445642747</v>
      </c>
      <c r="E950" s="6">
        <f t="shared" ref="E950:E959" ca="1" si="543">IF(C950&gt;0.1,      IF(C950&lt;0.6,C950,ABS(1-C950)),C950+0.5)</f>
        <v>0.1077406055835517</v>
      </c>
      <c r="F950" s="6">
        <f t="shared" ref="F950:F959" ca="1" si="544">MOD(ROUND(C950*100+35,0),4)</f>
        <v>0</v>
      </c>
      <c r="G950" s="6">
        <f t="shared" ref="G950:G959" ca="1" si="545">MOD(ROUND(D950*100+35,0),4)</f>
        <v>0</v>
      </c>
      <c r="H950" s="6" t="str">
        <f t="shared" si="515"/>
        <v/>
      </c>
      <c r="I950" s="6" t="s">
        <v>160</v>
      </c>
      <c r="J950" s="6" t="s">
        <v>179</v>
      </c>
      <c r="K950" s="6">
        <f t="shared" ref="K950:K954" ca="1" si="546">IF( F950&lt;2, IF(G950=1, (F950*(-2)+1)*(90+30), IF(G950=2, (F950-2)*(90+45), IF(G950=3, (F950*(-2)+1)*(90+60), (F950-2)*(90)))), IF(G950=1, (F950*(-1)+4)*(180+30),IF(G950=2, (F950-4)*(180+45),IF(G950=3, (F950*(-1)+4)*(180+60), (F950-4)*(180)))) )</f>
        <v>-180</v>
      </c>
      <c r="N950" s="18"/>
      <c r="Y950" s="9"/>
    </row>
    <row r="951" spans="1:28" x14ac:dyDescent="0.3">
      <c r="A951">
        <v>0</v>
      </c>
      <c r="B951" s="8">
        <v>0</v>
      </c>
      <c r="C951" s="6">
        <f t="shared" ca="1" si="534"/>
        <v>0.76974854569397622</v>
      </c>
      <c r="D951" s="6">
        <f t="shared" ca="1" si="534"/>
        <v>0.14716962440080328</v>
      </c>
      <c r="E951" s="6">
        <f t="shared" ca="1" si="543"/>
        <v>0.23025145430602378</v>
      </c>
      <c r="F951" s="6">
        <f t="shared" ca="1" si="544"/>
        <v>0</v>
      </c>
      <c r="G951" s="6">
        <f t="shared" ca="1" si="545"/>
        <v>2</v>
      </c>
      <c r="H951" s="6" t="str">
        <f t="shared" si="515"/>
        <v/>
      </c>
      <c r="I951" s="6" t="s">
        <v>160</v>
      </c>
      <c r="J951" s="6" t="s">
        <v>179</v>
      </c>
      <c r="K951" s="6">
        <f t="shared" ca="1" si="546"/>
        <v>-270</v>
      </c>
      <c r="N951" s="18"/>
      <c r="Y951" s="9"/>
    </row>
    <row r="952" spans="1:28" x14ac:dyDescent="0.3">
      <c r="A952">
        <v>0</v>
      </c>
      <c r="B952" s="8">
        <v>0</v>
      </c>
      <c r="C952" s="6">
        <f t="shared" ca="1" si="534"/>
        <v>0.13797671848676507</v>
      </c>
      <c r="D952" s="6">
        <f t="shared" ca="1" si="534"/>
        <v>0.46648882362103938</v>
      </c>
      <c r="E952" s="6">
        <f t="shared" ca="1" si="543"/>
        <v>0.13797671848676507</v>
      </c>
      <c r="F952" s="6">
        <f t="shared" ca="1" si="544"/>
        <v>1</v>
      </c>
      <c r="G952" s="6">
        <f t="shared" ca="1" si="545"/>
        <v>2</v>
      </c>
      <c r="H952" s="6" t="str">
        <f t="shared" si="515"/>
        <v/>
      </c>
      <c r="I952" s="6" t="s">
        <v>160</v>
      </c>
      <c r="J952" s="6" t="s">
        <v>179</v>
      </c>
      <c r="K952" s="6">
        <f t="shared" ca="1" si="546"/>
        <v>-135</v>
      </c>
      <c r="N952" s="18"/>
      <c r="Y952" s="9"/>
    </row>
    <row r="953" spans="1:28" x14ac:dyDescent="0.3">
      <c r="A953">
        <v>0</v>
      </c>
      <c r="B953" s="8">
        <v>0</v>
      </c>
      <c r="C953" s="6">
        <f t="shared" ca="1" si="534"/>
        <v>0.42594432822090489</v>
      </c>
      <c r="D953" s="6">
        <f t="shared" ca="1" si="534"/>
        <v>0.35474114825720093</v>
      </c>
      <c r="E953" s="6">
        <f t="shared" ca="1" si="543"/>
        <v>0.42594432822090489</v>
      </c>
      <c r="F953" s="6">
        <f t="shared" ca="1" si="544"/>
        <v>2</v>
      </c>
      <c r="G953" s="6">
        <f t="shared" ca="1" si="545"/>
        <v>2</v>
      </c>
      <c r="H953" s="6" t="str">
        <f t="shared" si="515"/>
        <v/>
      </c>
      <c r="I953" s="6" t="s">
        <v>160</v>
      </c>
      <c r="J953" s="6" t="s">
        <v>179</v>
      </c>
      <c r="K953" s="6">
        <f t="shared" ca="1" si="546"/>
        <v>-450</v>
      </c>
      <c r="N953" s="18"/>
      <c r="Y953" s="9"/>
    </row>
    <row r="954" spans="1:28" x14ac:dyDescent="0.3">
      <c r="A954">
        <v>0</v>
      </c>
      <c r="B954" s="8">
        <v>0</v>
      </c>
      <c r="C954" s="6">
        <f t="shared" ca="1" si="534"/>
        <v>0.52972410537969217</v>
      </c>
      <c r="D954" s="6">
        <f t="shared" ca="1" si="534"/>
        <v>0.94402042085048088</v>
      </c>
      <c r="E954" s="6">
        <f t="shared" ca="1" si="543"/>
        <v>0.52972410537969217</v>
      </c>
      <c r="F954" s="6">
        <f t="shared" ca="1" si="544"/>
        <v>0</v>
      </c>
      <c r="G954" s="6">
        <f t="shared" ca="1" si="545"/>
        <v>1</v>
      </c>
      <c r="H954" s="6" t="str">
        <f t="shared" si="515"/>
        <v/>
      </c>
      <c r="I954" s="6" t="s">
        <v>160</v>
      </c>
      <c r="J954" s="6" t="s">
        <v>179</v>
      </c>
      <c r="K954" s="6">
        <f t="shared" ca="1" si="546"/>
        <v>120</v>
      </c>
      <c r="Y954" s="9"/>
    </row>
    <row r="955" spans="1:28" x14ac:dyDescent="0.3">
      <c r="A955">
        <v>0</v>
      </c>
      <c r="B955" s="8">
        <v>0</v>
      </c>
      <c r="C955" s="6">
        <f t="shared" ca="1" si="534"/>
        <v>0.48573142864746743</v>
      </c>
      <c r="D955" s="6">
        <f t="shared" ca="1" si="534"/>
        <v>0.24729247198006254</v>
      </c>
      <c r="E955" s="6">
        <f t="shared" ca="1" si="543"/>
        <v>0.48573142864746743</v>
      </c>
      <c r="F955" s="6">
        <f t="shared" ca="1" si="544"/>
        <v>0</v>
      </c>
      <c r="G955" s="6">
        <f t="shared" ca="1" si="545"/>
        <v>0</v>
      </c>
      <c r="H955" s="6" t="str">
        <f t="shared" si="515"/>
        <v/>
      </c>
      <c r="I955" s="6" t="s">
        <v>160</v>
      </c>
      <c r="J955" s="6" t="s">
        <v>179</v>
      </c>
      <c r="K955" s="6">
        <f t="shared" ref="K955:K959" ca="1" si="547">IF( F955&lt;2, IF(G955=1, (F955*(-2)+1)*(0+30), IF(G955=2, (F955-2)*(0+45), IF(G955=3, (F955*(-2)+1)*(0+60), (F955-2)*(0)))), IF(G955=1, (F955*(-1)+4)*(180+30),IF(G955=2, (F955-4)*(180+45),IF(G955=3, (F955*(-1)+4)*(180+60), (F955-4)*(180)))) )</f>
        <v>0</v>
      </c>
      <c r="Y955" s="9"/>
    </row>
    <row r="956" spans="1:28" x14ac:dyDescent="0.3">
      <c r="A956">
        <v>0</v>
      </c>
      <c r="B956" s="8">
        <v>0</v>
      </c>
      <c r="C956" s="6">
        <f t="shared" ca="1" si="534"/>
        <v>0.18812381129770783</v>
      </c>
      <c r="D956" s="6">
        <f t="shared" ca="1" si="534"/>
        <v>0.68659961767807598</v>
      </c>
      <c r="E956" s="6">
        <f t="shared" ca="1" si="543"/>
        <v>0.18812381129770783</v>
      </c>
      <c r="F956" s="6">
        <f t="shared" ca="1" si="544"/>
        <v>2</v>
      </c>
      <c r="G956" s="6">
        <f t="shared" ca="1" si="545"/>
        <v>0</v>
      </c>
      <c r="H956" s="6" t="str">
        <f t="shared" si="515"/>
        <v/>
      </c>
      <c r="I956" s="6" t="s">
        <v>160</v>
      </c>
      <c r="J956" s="6" t="s">
        <v>179</v>
      </c>
      <c r="K956" s="6">
        <f t="shared" ca="1" si="547"/>
        <v>-360</v>
      </c>
      <c r="Y956" s="9"/>
    </row>
    <row r="957" spans="1:28" x14ac:dyDescent="0.3">
      <c r="A957">
        <v>0</v>
      </c>
      <c r="B957" s="8">
        <v>0</v>
      </c>
      <c r="C957" s="6">
        <f t="shared" ca="1" si="534"/>
        <v>0.38110366968518383</v>
      </c>
      <c r="D957" s="6">
        <f t="shared" ca="1" si="534"/>
        <v>0.62468281439813145</v>
      </c>
      <c r="E957" s="6">
        <f t="shared" ca="1" si="543"/>
        <v>0.38110366968518383</v>
      </c>
      <c r="F957" s="6">
        <f t="shared" ca="1" si="544"/>
        <v>1</v>
      </c>
      <c r="G957" s="6">
        <f t="shared" ca="1" si="545"/>
        <v>1</v>
      </c>
      <c r="H957" s="6" t="str">
        <f t="shared" si="515"/>
        <v/>
      </c>
      <c r="I957" s="6" t="s">
        <v>160</v>
      </c>
      <c r="J957" s="6" t="s">
        <v>179</v>
      </c>
      <c r="K957" s="6">
        <f t="shared" ca="1" si="547"/>
        <v>-30</v>
      </c>
      <c r="Y957" s="9"/>
    </row>
    <row r="958" spans="1:28" x14ac:dyDescent="0.3">
      <c r="A958">
        <v>0</v>
      </c>
      <c r="B958" s="8">
        <v>0</v>
      </c>
      <c r="C958" s="6">
        <f t="shared" ca="1" si="534"/>
        <v>9.820205819039729E-2</v>
      </c>
      <c r="D958" s="6">
        <f t="shared" ca="1" si="534"/>
        <v>0.55138703906527364</v>
      </c>
      <c r="E958" s="6">
        <f t="shared" ca="1" si="543"/>
        <v>0.59820205819039729</v>
      </c>
      <c r="F958" s="6">
        <f t="shared" ca="1" si="544"/>
        <v>1</v>
      </c>
      <c r="G958" s="6">
        <f t="shared" ca="1" si="545"/>
        <v>2</v>
      </c>
      <c r="H958" s="6" t="str">
        <f t="shared" si="515"/>
        <v/>
      </c>
      <c r="I958" s="6" t="s">
        <v>160</v>
      </c>
      <c r="J958" s="6" t="s">
        <v>179</v>
      </c>
      <c r="K958" s="6">
        <f t="shared" ca="1" si="547"/>
        <v>-45</v>
      </c>
      <c r="Q958" s="10"/>
      <c r="R958" s="10"/>
      <c r="S958" s="10"/>
      <c r="T958" s="10"/>
      <c r="U958" s="10"/>
      <c r="V958" s="10"/>
      <c r="W958" s="10"/>
      <c r="X958" s="10"/>
      <c r="Y958" s="11"/>
      <c r="Z958" s="10"/>
      <c r="AA958" s="10"/>
      <c r="AB958" s="10"/>
    </row>
    <row r="959" spans="1:28" x14ac:dyDescent="0.3">
      <c r="A959">
        <v>0</v>
      </c>
      <c r="B959" s="8">
        <v>0</v>
      </c>
      <c r="C959" s="6">
        <f t="shared" ca="1" si="534"/>
        <v>0.37639016056091945</v>
      </c>
      <c r="D959" s="6">
        <f t="shared" ca="1" si="534"/>
        <v>0.56789033745355222</v>
      </c>
      <c r="E959" s="6">
        <f t="shared" ca="1" si="543"/>
        <v>0.37639016056091945</v>
      </c>
      <c r="F959" s="6">
        <f t="shared" ca="1" si="544"/>
        <v>1</v>
      </c>
      <c r="G959" s="6">
        <f t="shared" ca="1" si="545"/>
        <v>0</v>
      </c>
      <c r="H959" s="6" t="str">
        <f t="shared" si="515"/>
        <v/>
      </c>
      <c r="I959" s="6" t="s">
        <v>160</v>
      </c>
      <c r="J959" s="6" t="s">
        <v>179</v>
      </c>
      <c r="K959" s="6">
        <f t="shared" ca="1" si="547"/>
        <v>0</v>
      </c>
      <c r="Y959" s="9"/>
    </row>
    <row r="960" spans="1:28" x14ac:dyDescent="0.3">
      <c r="A960" t="s">
        <v>317</v>
      </c>
      <c r="B960" s="8">
        <v>0</v>
      </c>
      <c r="C960" s="8"/>
      <c r="D960" s="8"/>
      <c r="H960" s="6" t="str">
        <f t="shared" si="515"/>
        <v>\end{enumerate}\newpage   \section*{Cuenta:  20211900226  }\begin{enumerate}</v>
      </c>
      <c r="Y960" s="9"/>
    </row>
    <row r="961" spans="1:28" x14ac:dyDescent="0.3">
      <c r="A961">
        <v>0</v>
      </c>
      <c r="B961" s="8">
        <v>0</v>
      </c>
      <c r="C961" s="6">
        <f t="shared" ref="C961:D961" ca="1" si="548">RAND()</f>
        <v>1.2993929642365343E-3</v>
      </c>
      <c r="D961" s="6">
        <f t="shared" ca="1" si="548"/>
        <v>0.90088554880298155</v>
      </c>
      <c r="E961" s="6">
        <f t="shared" ref="E961:E970" ca="1" si="549">IF(C961&gt;0.1,      IF(C961&lt;0.6,C961,ABS(1-C961)),C961+0.5)</f>
        <v>0.50129939296423653</v>
      </c>
      <c r="F961" s="6">
        <f t="shared" ref="F961:F970" ca="1" si="550">MOD(ROUND(C961*100+35,0),4)</f>
        <v>3</v>
      </c>
      <c r="G961" s="6">
        <f t="shared" ref="G961:G970" ca="1" si="551">MOD(ROUND(D961*100+35,0),4)</f>
        <v>1</v>
      </c>
      <c r="H961" s="6" t="str">
        <f t="shared" si="515"/>
        <v/>
      </c>
      <c r="I961" s="6" t="s">
        <v>160</v>
      </c>
      <c r="J961" s="6" t="s">
        <v>179</v>
      </c>
      <c r="K961" s="6">
        <f t="shared" ref="K961:K965" ca="1" si="552">IF( F961&lt;2, IF(G961=1, (F961*(-2)+1)*(90+30), IF(G961=2, (F961-2)*(90+45), IF(G961=3, (F961*(-2)+1)*(90+60), (F961-2)*(90)))), IF(G961=1, (F961*(-1)+4)*(180+30),IF(G961=2, (F961-4)*(180+45),IF(G961=3, (F961*(-1)+4)*(180+60), (F961-4)*(180)))) )</f>
        <v>210</v>
      </c>
      <c r="Y961" s="9"/>
    </row>
    <row r="962" spans="1:28" x14ac:dyDescent="0.3">
      <c r="A962">
        <v>0</v>
      </c>
      <c r="B962" s="8">
        <v>0</v>
      </c>
      <c r="C962" s="6">
        <f t="shared" ca="1" si="534"/>
        <v>0.95788068852933483</v>
      </c>
      <c r="D962" s="6">
        <f t="shared" ca="1" si="534"/>
        <v>0.57817202696384162</v>
      </c>
      <c r="E962" s="6">
        <f t="shared" ca="1" si="549"/>
        <v>4.2119311470665166E-2</v>
      </c>
      <c r="F962" s="6">
        <f t="shared" ca="1" si="550"/>
        <v>3</v>
      </c>
      <c r="G962" s="6">
        <f t="shared" ca="1" si="551"/>
        <v>1</v>
      </c>
      <c r="H962" s="6" t="str">
        <f t="shared" si="515"/>
        <v/>
      </c>
      <c r="I962" s="6" t="s">
        <v>160</v>
      </c>
      <c r="J962" s="6" t="s">
        <v>179</v>
      </c>
      <c r="K962" s="6">
        <f t="shared" ca="1" si="552"/>
        <v>210</v>
      </c>
      <c r="Y962" s="9"/>
    </row>
    <row r="963" spans="1:28" x14ac:dyDescent="0.3">
      <c r="A963">
        <v>0</v>
      </c>
      <c r="B963" s="8">
        <v>0</v>
      </c>
      <c r="C963" s="6">
        <f t="shared" ca="1" si="534"/>
        <v>0.45617277734831163</v>
      </c>
      <c r="D963" s="6">
        <f t="shared" ca="1" si="534"/>
        <v>0.40844229064833781</v>
      </c>
      <c r="E963" s="6">
        <f t="shared" ca="1" si="549"/>
        <v>0.45617277734831163</v>
      </c>
      <c r="F963" s="6">
        <f t="shared" ca="1" si="550"/>
        <v>1</v>
      </c>
      <c r="G963" s="6">
        <f t="shared" ca="1" si="551"/>
        <v>0</v>
      </c>
      <c r="H963" s="6" t="str">
        <f t="shared" si="515"/>
        <v/>
      </c>
      <c r="I963" s="6" t="s">
        <v>160</v>
      </c>
      <c r="J963" s="6" t="s">
        <v>179</v>
      </c>
      <c r="K963" s="6">
        <f t="shared" ca="1" si="552"/>
        <v>-90</v>
      </c>
    </row>
    <row r="964" spans="1:28" x14ac:dyDescent="0.3">
      <c r="A964">
        <v>0</v>
      </c>
      <c r="B964" s="8">
        <v>0</v>
      </c>
      <c r="C964" s="6">
        <f t="shared" ca="1" si="534"/>
        <v>0.48380148208325635</v>
      </c>
      <c r="D964" s="6">
        <f t="shared" ca="1" si="534"/>
        <v>0.50376406262470974</v>
      </c>
      <c r="E964" s="6">
        <f t="shared" ca="1" si="549"/>
        <v>0.48380148208325635</v>
      </c>
      <c r="F964" s="6">
        <f t="shared" ca="1" si="550"/>
        <v>3</v>
      </c>
      <c r="G964" s="6">
        <f t="shared" ca="1" si="551"/>
        <v>1</v>
      </c>
      <c r="H964" s="6" t="str">
        <f t="shared" ref="H964:H1027" si="553">IF(A964=0,"",A964)</f>
        <v/>
      </c>
      <c r="I964" s="6" t="s">
        <v>160</v>
      </c>
      <c r="J964" s="6" t="s">
        <v>179</v>
      </c>
      <c r="K964" s="6">
        <f t="shared" ca="1" si="552"/>
        <v>210</v>
      </c>
      <c r="N964" s="18"/>
      <c r="Y964" s="9"/>
    </row>
    <row r="965" spans="1:28" x14ac:dyDescent="0.3">
      <c r="A965">
        <v>0</v>
      </c>
      <c r="B965" s="8">
        <v>0</v>
      </c>
      <c r="C965" s="6">
        <f t="shared" ca="1" si="534"/>
        <v>0.70116666916472592</v>
      </c>
      <c r="D965" s="6">
        <f t="shared" ca="1" si="534"/>
        <v>0.27709651665677426</v>
      </c>
      <c r="E965" s="6">
        <f t="shared" ca="1" si="549"/>
        <v>0.29883333083527408</v>
      </c>
      <c r="F965" s="6">
        <f t="shared" ca="1" si="550"/>
        <v>1</v>
      </c>
      <c r="G965" s="6">
        <f t="shared" ca="1" si="551"/>
        <v>3</v>
      </c>
      <c r="H965" s="6" t="str">
        <f t="shared" si="553"/>
        <v/>
      </c>
      <c r="I965" s="6" t="s">
        <v>160</v>
      </c>
      <c r="J965" s="6" t="s">
        <v>179</v>
      </c>
      <c r="K965" s="6">
        <f t="shared" ca="1" si="552"/>
        <v>-150</v>
      </c>
      <c r="N965" s="18"/>
      <c r="Y965" s="9"/>
    </row>
    <row r="966" spans="1:28" x14ac:dyDescent="0.3">
      <c r="A966">
        <v>0</v>
      </c>
      <c r="B966" s="8">
        <v>0</v>
      </c>
      <c r="C966" s="6">
        <f t="shared" ca="1" si="534"/>
        <v>0.61430001794615319</v>
      </c>
      <c r="D966" s="6">
        <f t="shared" ca="1" si="534"/>
        <v>0.42190843299132519</v>
      </c>
      <c r="E966" s="6">
        <f t="shared" ca="1" si="549"/>
        <v>0.38569998205384681</v>
      </c>
      <c r="F966" s="6">
        <f t="shared" ca="1" si="550"/>
        <v>0</v>
      </c>
      <c r="G966" s="6">
        <f t="shared" ca="1" si="551"/>
        <v>1</v>
      </c>
      <c r="H966" s="6" t="str">
        <f t="shared" si="553"/>
        <v/>
      </c>
      <c r="I966" s="6" t="s">
        <v>160</v>
      </c>
      <c r="J966" s="6" t="s">
        <v>179</v>
      </c>
      <c r="K966" s="6">
        <f t="shared" ref="K966:K970" ca="1" si="554">IF( F966&lt;2, IF(G966=1, (F966*(-2)+1)*(0+30), IF(G966=2, (F966-2)*(0+45), IF(G966=3, (F966*(-2)+1)*(0+60), (F966-2)*(0)))), IF(G966=1, (F966*(-1)+4)*(180+30),IF(G966=2, (F966-4)*(180+45),IF(G966=3, (F966*(-1)+4)*(180+60), (F966-4)*(180)))) )</f>
        <v>30</v>
      </c>
      <c r="N966" s="18"/>
      <c r="Y966" s="9"/>
    </row>
    <row r="967" spans="1:28" x14ac:dyDescent="0.3">
      <c r="A967">
        <v>0</v>
      </c>
      <c r="B967" s="8">
        <v>0</v>
      </c>
      <c r="C967" s="6">
        <f t="shared" ca="1" si="534"/>
        <v>0.84396160047362401</v>
      </c>
      <c r="D967" s="6">
        <f t="shared" ca="1" si="534"/>
        <v>0.29702460547912068</v>
      </c>
      <c r="E967" s="6">
        <f t="shared" ca="1" si="549"/>
        <v>0.15603839952637599</v>
      </c>
      <c r="F967" s="6">
        <f t="shared" ca="1" si="550"/>
        <v>3</v>
      </c>
      <c r="G967" s="6">
        <f t="shared" ca="1" si="551"/>
        <v>1</v>
      </c>
      <c r="H967" s="6" t="str">
        <f t="shared" si="553"/>
        <v/>
      </c>
      <c r="I967" s="6" t="s">
        <v>160</v>
      </c>
      <c r="J967" s="6" t="s">
        <v>179</v>
      </c>
      <c r="K967" s="6">
        <f t="shared" ca="1" si="554"/>
        <v>210</v>
      </c>
      <c r="N967" s="18"/>
      <c r="Y967" s="9"/>
    </row>
    <row r="968" spans="1:28" x14ac:dyDescent="0.3">
      <c r="A968">
        <v>0</v>
      </c>
      <c r="B968" s="8">
        <v>0</v>
      </c>
      <c r="C968" s="6">
        <f t="shared" ca="1" si="534"/>
        <v>0.38107782290633541</v>
      </c>
      <c r="D968" s="6">
        <f t="shared" ca="1" si="534"/>
        <v>0.9661666690557813</v>
      </c>
      <c r="E968" s="6">
        <f t="shared" ca="1" si="549"/>
        <v>0.38107782290633541</v>
      </c>
      <c r="F968" s="6">
        <f t="shared" ca="1" si="550"/>
        <v>1</v>
      </c>
      <c r="G968" s="6">
        <f t="shared" ca="1" si="551"/>
        <v>0</v>
      </c>
      <c r="H968" s="6" t="str">
        <f t="shared" si="553"/>
        <v/>
      </c>
      <c r="I968" s="6" t="s">
        <v>160</v>
      </c>
      <c r="J968" s="6" t="s">
        <v>179</v>
      </c>
      <c r="K968" s="6">
        <f t="shared" ca="1" si="554"/>
        <v>0</v>
      </c>
      <c r="N968" s="18"/>
      <c r="Y968" s="9"/>
    </row>
    <row r="969" spans="1:28" x14ac:dyDescent="0.3">
      <c r="A969">
        <v>0</v>
      </c>
      <c r="B969" s="8">
        <v>0</v>
      </c>
      <c r="C969" s="6">
        <f t="shared" ca="1" si="534"/>
        <v>0.27337439526820695</v>
      </c>
      <c r="D969" s="6">
        <f t="shared" ca="1" si="534"/>
        <v>0.54530302518471585</v>
      </c>
      <c r="E969" s="6">
        <f t="shared" ca="1" si="549"/>
        <v>0.27337439526820695</v>
      </c>
      <c r="F969" s="6">
        <f t="shared" ca="1" si="550"/>
        <v>2</v>
      </c>
      <c r="G969" s="6">
        <f t="shared" ca="1" si="551"/>
        <v>2</v>
      </c>
      <c r="H969" s="6" t="str">
        <f t="shared" si="553"/>
        <v/>
      </c>
      <c r="I969" s="6" t="s">
        <v>160</v>
      </c>
      <c r="J969" s="6" t="s">
        <v>179</v>
      </c>
      <c r="K969" s="6">
        <f t="shared" ca="1" si="554"/>
        <v>-450</v>
      </c>
      <c r="N969" s="18"/>
      <c r="Y969" s="9"/>
    </row>
    <row r="970" spans="1:28" x14ac:dyDescent="0.3">
      <c r="A970">
        <v>0</v>
      </c>
      <c r="B970" s="8">
        <v>0</v>
      </c>
      <c r="C970" s="6">
        <f t="shared" ca="1" si="534"/>
        <v>0.55180118904164366</v>
      </c>
      <c r="D970" s="6">
        <f t="shared" ca="1" si="534"/>
        <v>0.26869425211601705</v>
      </c>
      <c r="E970" s="6">
        <f t="shared" ca="1" si="549"/>
        <v>0.55180118904164366</v>
      </c>
      <c r="F970" s="6">
        <f t="shared" ca="1" si="550"/>
        <v>2</v>
      </c>
      <c r="G970" s="6">
        <f t="shared" ca="1" si="551"/>
        <v>2</v>
      </c>
      <c r="H970" s="6" t="str">
        <f t="shared" si="553"/>
        <v/>
      </c>
      <c r="I970" s="6" t="s">
        <v>160</v>
      </c>
      <c r="J970" s="6" t="s">
        <v>179</v>
      </c>
      <c r="K970" s="6">
        <f t="shared" ca="1" si="554"/>
        <v>-450</v>
      </c>
      <c r="Y970" s="9"/>
    </row>
    <row r="971" spans="1:28" x14ac:dyDescent="0.3">
      <c r="A971" t="s">
        <v>318</v>
      </c>
      <c r="B971" s="8">
        <v>0</v>
      </c>
      <c r="C971" s="8"/>
      <c r="D971" s="8"/>
      <c r="H971" s="6" t="str">
        <f t="shared" si="553"/>
        <v>\end{enumerate}\newpage   \section*{Cuenta:  20211900267  }\begin{enumerate}</v>
      </c>
      <c r="Y971" s="9"/>
    </row>
    <row r="972" spans="1:28" x14ac:dyDescent="0.3">
      <c r="A972">
        <v>0</v>
      </c>
      <c r="B972" s="8">
        <v>0</v>
      </c>
      <c r="C972" s="6">
        <f t="shared" ref="C972:D972" ca="1" si="555">RAND()</f>
        <v>0.5770352781320699</v>
      </c>
      <c r="D972" s="6">
        <f t="shared" ca="1" si="555"/>
        <v>0.37483221381640552</v>
      </c>
      <c r="E972" s="6">
        <f t="shared" ref="E972:E981" ca="1" si="556">IF(C972&gt;0.1,      IF(C972&lt;0.6,C972,ABS(1-C972)),C972+0.5)</f>
        <v>0.5770352781320699</v>
      </c>
      <c r="F972" s="6">
        <f t="shared" ref="F972:F981" ca="1" si="557">MOD(ROUND(C972*100+35,0),4)</f>
        <v>1</v>
      </c>
      <c r="G972" s="6">
        <f t="shared" ref="G972:G981" ca="1" si="558">MOD(ROUND(D972*100+35,0),4)</f>
        <v>0</v>
      </c>
      <c r="H972" s="6" t="str">
        <f t="shared" si="553"/>
        <v/>
      </c>
      <c r="I972" s="6" t="s">
        <v>160</v>
      </c>
      <c r="J972" s="6" t="s">
        <v>179</v>
      </c>
      <c r="K972" s="6">
        <f t="shared" ref="K972:K976" ca="1" si="559">IF( F972&lt;2, IF(G972=1, (F972*(-2)+1)*(90+30), IF(G972=2, (F972-2)*(90+45), IF(G972=3, (F972*(-2)+1)*(90+60), (F972-2)*(90)))), IF(G972=1, (F972*(-1)+4)*(180+30),IF(G972=2, (F972-4)*(180+45),IF(G972=3, (F972*(-1)+4)*(180+60), (F972-4)*(180)))) )</f>
        <v>-90</v>
      </c>
      <c r="Y972" s="9"/>
    </row>
    <row r="973" spans="1:28" x14ac:dyDescent="0.3">
      <c r="A973">
        <v>0</v>
      </c>
      <c r="B973" s="8">
        <v>0</v>
      </c>
      <c r="C973" s="6">
        <f t="shared" ca="1" si="534"/>
        <v>0.53699175005113575</v>
      </c>
      <c r="D973" s="6">
        <f t="shared" ca="1" si="534"/>
        <v>0.69795712620251005</v>
      </c>
      <c r="E973" s="6">
        <f t="shared" ca="1" si="556"/>
        <v>0.53699175005113575</v>
      </c>
      <c r="F973" s="6">
        <f t="shared" ca="1" si="557"/>
        <v>1</v>
      </c>
      <c r="G973" s="6">
        <f t="shared" ca="1" si="558"/>
        <v>1</v>
      </c>
      <c r="H973" s="6" t="str">
        <f t="shared" si="553"/>
        <v/>
      </c>
      <c r="I973" s="6" t="s">
        <v>160</v>
      </c>
      <c r="J973" s="6" t="s">
        <v>179</v>
      </c>
      <c r="K973" s="6">
        <f t="shared" ca="1" si="559"/>
        <v>-120</v>
      </c>
      <c r="Y973" s="9"/>
    </row>
    <row r="974" spans="1:28" x14ac:dyDescent="0.3">
      <c r="A974">
        <v>0</v>
      </c>
      <c r="B974" s="8">
        <v>0</v>
      </c>
      <c r="C974" s="6">
        <f t="shared" ca="1" si="534"/>
        <v>0.47895602929148862</v>
      </c>
      <c r="D974" s="6">
        <f t="shared" ca="1" si="534"/>
        <v>0.69757076538695162</v>
      </c>
      <c r="E974" s="6">
        <f t="shared" ca="1" si="556"/>
        <v>0.47895602929148862</v>
      </c>
      <c r="F974" s="6">
        <f t="shared" ca="1" si="557"/>
        <v>3</v>
      </c>
      <c r="G974" s="6">
        <f t="shared" ca="1" si="558"/>
        <v>1</v>
      </c>
      <c r="H974" s="6" t="str">
        <f t="shared" si="553"/>
        <v/>
      </c>
      <c r="I974" s="6" t="s">
        <v>160</v>
      </c>
      <c r="J974" s="6" t="s">
        <v>179</v>
      </c>
      <c r="K974" s="6">
        <f t="shared" ca="1" si="559"/>
        <v>210</v>
      </c>
      <c r="Q974" s="10"/>
      <c r="R974" s="10"/>
      <c r="S974" s="10"/>
      <c r="T974" s="10"/>
      <c r="U974" s="10"/>
      <c r="V974" s="10"/>
      <c r="W974" s="10"/>
      <c r="X974" s="10"/>
      <c r="Y974" s="11"/>
      <c r="Z974" s="10"/>
      <c r="AA974" s="10"/>
      <c r="AB974" s="10"/>
    </row>
    <row r="975" spans="1:28" x14ac:dyDescent="0.3">
      <c r="A975">
        <v>0</v>
      </c>
      <c r="B975" s="8">
        <v>0</v>
      </c>
      <c r="C975" s="6">
        <f t="shared" ca="1" si="534"/>
        <v>0.9734525851364404</v>
      </c>
      <c r="D975" s="6">
        <f t="shared" ca="1" si="534"/>
        <v>3.328728970054684E-2</v>
      </c>
      <c r="E975" s="6">
        <f t="shared" ca="1" si="556"/>
        <v>2.6547414863559604E-2</v>
      </c>
      <c r="F975" s="6">
        <f t="shared" ca="1" si="557"/>
        <v>0</v>
      </c>
      <c r="G975" s="6">
        <f t="shared" ca="1" si="558"/>
        <v>2</v>
      </c>
      <c r="H975" s="6" t="str">
        <f t="shared" si="553"/>
        <v/>
      </c>
      <c r="I975" s="6" t="s">
        <v>160</v>
      </c>
      <c r="J975" s="6" t="s">
        <v>179</v>
      </c>
      <c r="K975" s="6">
        <f t="shared" ca="1" si="559"/>
        <v>-270</v>
      </c>
      <c r="Y975" s="9"/>
    </row>
    <row r="976" spans="1:28" x14ac:dyDescent="0.3">
      <c r="A976">
        <v>0</v>
      </c>
      <c r="B976" s="8">
        <v>0</v>
      </c>
      <c r="C976" s="6">
        <f t="shared" ca="1" si="534"/>
        <v>0.40034423747098535</v>
      </c>
      <c r="D976" s="6">
        <f t="shared" ca="1" si="534"/>
        <v>0.18253986210686801</v>
      </c>
      <c r="E976" s="6">
        <f t="shared" ca="1" si="556"/>
        <v>0.40034423747098535</v>
      </c>
      <c r="F976" s="6">
        <f t="shared" ca="1" si="557"/>
        <v>3</v>
      </c>
      <c r="G976" s="6">
        <f t="shared" ca="1" si="558"/>
        <v>1</v>
      </c>
      <c r="H976" s="6" t="str">
        <f t="shared" si="553"/>
        <v/>
      </c>
      <c r="I976" s="6" t="s">
        <v>160</v>
      </c>
      <c r="J976" s="6" t="s">
        <v>179</v>
      </c>
      <c r="K976" s="6">
        <f t="shared" ca="1" si="559"/>
        <v>210</v>
      </c>
      <c r="Y976" s="9"/>
    </row>
    <row r="977" spans="1:28" x14ac:dyDescent="0.3">
      <c r="A977">
        <v>0</v>
      </c>
      <c r="B977" s="8">
        <v>0</v>
      </c>
      <c r="C977" s="6">
        <f t="shared" ca="1" si="534"/>
        <v>1.6746508295421347E-2</v>
      </c>
      <c r="D977" s="6">
        <f t="shared" ca="1" si="534"/>
        <v>0.52862746494746204</v>
      </c>
      <c r="E977" s="6">
        <f t="shared" ca="1" si="556"/>
        <v>0.51674650829542135</v>
      </c>
      <c r="F977" s="6">
        <f t="shared" ca="1" si="557"/>
        <v>1</v>
      </c>
      <c r="G977" s="6">
        <f t="shared" ca="1" si="558"/>
        <v>0</v>
      </c>
      <c r="H977" s="6" t="str">
        <f t="shared" si="553"/>
        <v/>
      </c>
      <c r="I977" s="6" t="s">
        <v>160</v>
      </c>
      <c r="J977" s="6" t="s">
        <v>179</v>
      </c>
      <c r="K977" s="6">
        <f t="shared" ref="K977:K981" ca="1" si="560">IF( F977&lt;2, IF(G977=1, (F977*(-2)+1)*(0+30), IF(G977=2, (F977-2)*(0+45), IF(G977=3, (F977*(-2)+1)*(0+60), (F977-2)*(0)))), IF(G977=1, (F977*(-1)+4)*(180+30),IF(G977=2, (F977-4)*(180+45),IF(G977=3, (F977*(-1)+4)*(180+60), (F977-4)*(180)))) )</f>
        <v>0</v>
      </c>
      <c r="Y977" s="9"/>
    </row>
    <row r="978" spans="1:28" x14ac:dyDescent="0.3">
      <c r="A978">
        <v>0</v>
      </c>
      <c r="B978" s="8">
        <v>0</v>
      </c>
      <c r="C978" s="6">
        <f t="shared" ca="1" si="534"/>
        <v>0.2123608263741108</v>
      </c>
      <c r="D978" s="6">
        <f t="shared" ca="1" si="534"/>
        <v>0.40381322206468451</v>
      </c>
      <c r="E978" s="6">
        <f t="shared" ca="1" si="556"/>
        <v>0.2123608263741108</v>
      </c>
      <c r="F978" s="6">
        <f t="shared" ca="1" si="557"/>
        <v>0</v>
      </c>
      <c r="G978" s="6">
        <f t="shared" ca="1" si="558"/>
        <v>3</v>
      </c>
      <c r="H978" s="6" t="str">
        <f t="shared" si="553"/>
        <v/>
      </c>
      <c r="I978" s="6" t="s">
        <v>160</v>
      </c>
      <c r="J978" s="6" t="s">
        <v>179</v>
      </c>
      <c r="K978" s="6">
        <f t="shared" ca="1" si="560"/>
        <v>60</v>
      </c>
      <c r="Y978" s="9"/>
    </row>
    <row r="979" spans="1:28" x14ac:dyDescent="0.3">
      <c r="A979">
        <v>0</v>
      </c>
      <c r="B979" s="8">
        <v>0</v>
      </c>
      <c r="C979" s="6">
        <f t="shared" ca="1" si="534"/>
        <v>0.74545200769995423</v>
      </c>
      <c r="D979" s="6">
        <f t="shared" ca="1" si="534"/>
        <v>5.3523068112804273E-2</v>
      </c>
      <c r="E979" s="6">
        <f t="shared" ca="1" si="556"/>
        <v>0.25454799230004577</v>
      </c>
      <c r="F979" s="6">
        <f t="shared" ca="1" si="557"/>
        <v>2</v>
      </c>
      <c r="G979" s="6">
        <f t="shared" ca="1" si="558"/>
        <v>0</v>
      </c>
      <c r="H979" s="6" t="str">
        <f t="shared" si="553"/>
        <v/>
      </c>
      <c r="I979" s="6" t="s">
        <v>160</v>
      </c>
      <c r="J979" s="6" t="s">
        <v>179</v>
      </c>
      <c r="K979" s="6">
        <f t="shared" ca="1" si="560"/>
        <v>-360</v>
      </c>
    </row>
    <row r="980" spans="1:28" x14ac:dyDescent="0.3">
      <c r="A980">
        <v>0</v>
      </c>
      <c r="B980" s="8">
        <v>0</v>
      </c>
      <c r="C980" s="6">
        <f t="shared" ca="1" si="534"/>
        <v>0.61308830274843473</v>
      </c>
      <c r="D980" s="6">
        <f t="shared" ca="1" si="534"/>
        <v>0.22059720135384531</v>
      </c>
      <c r="E980" s="6">
        <f t="shared" ca="1" si="556"/>
        <v>0.38691169725156527</v>
      </c>
      <c r="F980" s="6">
        <f t="shared" ca="1" si="557"/>
        <v>0</v>
      </c>
      <c r="G980" s="6">
        <f t="shared" ca="1" si="558"/>
        <v>1</v>
      </c>
      <c r="H980" s="6" t="str">
        <f t="shared" si="553"/>
        <v/>
      </c>
      <c r="I980" s="6" t="s">
        <v>160</v>
      </c>
      <c r="J980" s="6" t="s">
        <v>179</v>
      </c>
      <c r="K980" s="6">
        <f t="shared" ca="1" si="560"/>
        <v>30</v>
      </c>
      <c r="N980" s="18"/>
      <c r="Y980" s="9"/>
    </row>
    <row r="981" spans="1:28" x14ac:dyDescent="0.3">
      <c r="A981">
        <v>0</v>
      </c>
      <c r="B981" s="8">
        <v>0</v>
      </c>
      <c r="C981" s="6">
        <f t="shared" ca="1" si="534"/>
        <v>0.73319046012142097</v>
      </c>
      <c r="D981" s="6">
        <f t="shared" ca="1" si="534"/>
        <v>0.33478088631308434</v>
      </c>
      <c r="E981" s="6">
        <f t="shared" ca="1" si="556"/>
        <v>0.26680953987857903</v>
      </c>
      <c r="F981" s="6">
        <f t="shared" ca="1" si="557"/>
        <v>0</v>
      </c>
      <c r="G981" s="6">
        <f t="shared" ca="1" si="558"/>
        <v>0</v>
      </c>
      <c r="H981" s="6" t="str">
        <f t="shared" si="553"/>
        <v/>
      </c>
      <c r="I981" s="6" t="s">
        <v>160</v>
      </c>
      <c r="J981" s="6" t="s">
        <v>179</v>
      </c>
      <c r="K981" s="6">
        <f t="shared" ca="1" si="560"/>
        <v>0</v>
      </c>
      <c r="N981" s="18"/>
      <c r="Y981" s="9"/>
    </row>
    <row r="982" spans="1:28" x14ac:dyDescent="0.3">
      <c r="A982" t="s">
        <v>319</v>
      </c>
      <c r="B982" s="8">
        <v>0</v>
      </c>
      <c r="C982" s="8"/>
      <c r="D982" s="8"/>
      <c r="H982" s="6" t="str">
        <f t="shared" si="553"/>
        <v>\end{enumerate}\newpage   \section*{Cuenta:  20211920030  }\begin{enumerate}</v>
      </c>
      <c r="N982" s="18"/>
      <c r="Y982" s="9"/>
    </row>
    <row r="983" spans="1:28" x14ac:dyDescent="0.3">
      <c r="A983">
        <v>0</v>
      </c>
      <c r="B983" s="8">
        <v>0</v>
      </c>
      <c r="C983" s="6">
        <f t="shared" ref="C983:D983" ca="1" si="561">RAND()</f>
        <v>0.33204037583194157</v>
      </c>
      <c r="D983" s="6">
        <f t="shared" ca="1" si="561"/>
        <v>0.51281976814823693</v>
      </c>
      <c r="E983" s="6">
        <f t="shared" ref="E983:E992" ca="1" si="562">IF(C983&gt;0.1,      IF(C983&lt;0.6,C983,ABS(1-C983)),C983+0.5)</f>
        <v>0.33204037583194157</v>
      </c>
      <c r="F983" s="6">
        <f t="shared" ref="F983:F992" ca="1" si="563">MOD(ROUND(C983*100+35,0),4)</f>
        <v>0</v>
      </c>
      <c r="G983" s="6">
        <f t="shared" ref="G983:G992" ca="1" si="564">MOD(ROUND(D983*100+35,0),4)</f>
        <v>2</v>
      </c>
      <c r="H983" s="6" t="str">
        <f t="shared" si="553"/>
        <v/>
      </c>
      <c r="I983" s="6" t="s">
        <v>160</v>
      </c>
      <c r="J983" s="6" t="s">
        <v>179</v>
      </c>
      <c r="K983" s="6">
        <f t="shared" ref="K983:K987" ca="1" si="565">IF( F983&lt;2, IF(G983=1, (F983*(-2)+1)*(90+30), IF(G983=2, (F983-2)*(90+45), IF(G983=3, (F983*(-2)+1)*(90+60), (F983-2)*(90)))), IF(G983=1, (F983*(-1)+4)*(180+30),IF(G983=2, (F983-4)*(180+45),IF(G983=3, (F983*(-1)+4)*(180+60), (F983-4)*(180)))) )</f>
        <v>-270</v>
      </c>
      <c r="N983" s="18"/>
      <c r="Y983" s="9"/>
    </row>
    <row r="984" spans="1:28" x14ac:dyDescent="0.3">
      <c r="A984">
        <v>0</v>
      </c>
      <c r="B984" s="8">
        <v>0</v>
      </c>
      <c r="C984" s="6">
        <f t="shared" ca="1" si="534"/>
        <v>0.81610017479068753</v>
      </c>
      <c r="D984" s="6">
        <f t="shared" ca="1" si="534"/>
        <v>0.61414754050790599</v>
      </c>
      <c r="E984" s="6">
        <f t="shared" ca="1" si="562"/>
        <v>0.18389982520931247</v>
      </c>
      <c r="F984" s="6">
        <f t="shared" ca="1" si="563"/>
        <v>1</v>
      </c>
      <c r="G984" s="6">
        <f t="shared" ca="1" si="564"/>
        <v>0</v>
      </c>
      <c r="H984" s="6" t="str">
        <f t="shared" si="553"/>
        <v/>
      </c>
      <c r="I984" s="6" t="s">
        <v>160</v>
      </c>
      <c r="J984" s="6" t="s">
        <v>179</v>
      </c>
      <c r="K984" s="6">
        <f t="shared" ca="1" si="565"/>
        <v>-90</v>
      </c>
      <c r="N984" s="18"/>
      <c r="Y984" s="9"/>
    </row>
    <row r="985" spans="1:28" x14ac:dyDescent="0.3">
      <c r="A985">
        <v>0</v>
      </c>
      <c r="B985" s="8">
        <v>0</v>
      </c>
      <c r="C985" s="6">
        <f t="shared" ca="1" si="534"/>
        <v>0.38213222707567862</v>
      </c>
      <c r="D985" s="6">
        <f t="shared" ca="1" si="534"/>
        <v>0.73667664783157416</v>
      </c>
      <c r="E985" s="6">
        <f t="shared" ca="1" si="562"/>
        <v>0.38213222707567862</v>
      </c>
      <c r="F985" s="6">
        <f t="shared" ca="1" si="563"/>
        <v>1</v>
      </c>
      <c r="G985" s="6">
        <f t="shared" ca="1" si="564"/>
        <v>1</v>
      </c>
      <c r="H985" s="6" t="str">
        <f t="shared" si="553"/>
        <v/>
      </c>
      <c r="I985" s="6" t="s">
        <v>160</v>
      </c>
      <c r="J985" s="6" t="s">
        <v>179</v>
      </c>
      <c r="K985" s="6">
        <f t="shared" ca="1" si="565"/>
        <v>-120</v>
      </c>
      <c r="N985" s="18"/>
      <c r="Y985" s="9"/>
    </row>
    <row r="986" spans="1:28" x14ac:dyDescent="0.3">
      <c r="A986">
        <v>0</v>
      </c>
      <c r="B986" s="8">
        <v>0</v>
      </c>
      <c r="C986" s="6">
        <f t="shared" ca="1" si="534"/>
        <v>0.17181788610048632</v>
      </c>
      <c r="D986" s="6">
        <f t="shared" ca="1" si="534"/>
        <v>0.81417693470932206</v>
      </c>
      <c r="E986" s="6">
        <f t="shared" ca="1" si="562"/>
        <v>0.17181788610048632</v>
      </c>
      <c r="F986" s="6">
        <f t="shared" ca="1" si="563"/>
        <v>0</v>
      </c>
      <c r="G986" s="6">
        <f t="shared" ca="1" si="564"/>
        <v>0</v>
      </c>
      <c r="H986" s="6" t="str">
        <f t="shared" si="553"/>
        <v/>
      </c>
      <c r="I986" s="6" t="s">
        <v>160</v>
      </c>
      <c r="J986" s="6" t="s">
        <v>179</v>
      </c>
      <c r="K986" s="6">
        <f t="shared" ca="1" si="565"/>
        <v>-180</v>
      </c>
      <c r="Y986" s="9"/>
    </row>
    <row r="987" spans="1:28" x14ac:dyDescent="0.3">
      <c r="A987">
        <v>0</v>
      </c>
      <c r="B987" s="8">
        <v>0</v>
      </c>
      <c r="C987" s="6">
        <f t="shared" ca="1" si="534"/>
        <v>7.0086812508593388E-2</v>
      </c>
      <c r="D987" s="6">
        <f t="shared" ca="1" si="534"/>
        <v>0.11530848465065779</v>
      </c>
      <c r="E987" s="6">
        <f t="shared" ca="1" si="562"/>
        <v>0.57008681250859339</v>
      </c>
      <c r="F987" s="6">
        <f t="shared" ca="1" si="563"/>
        <v>2</v>
      </c>
      <c r="G987" s="6">
        <f t="shared" ca="1" si="564"/>
        <v>3</v>
      </c>
      <c r="H987" s="6" t="str">
        <f t="shared" si="553"/>
        <v/>
      </c>
      <c r="I987" s="6" t="s">
        <v>160</v>
      </c>
      <c r="J987" s="6" t="s">
        <v>179</v>
      </c>
      <c r="K987" s="6">
        <f t="shared" ca="1" si="565"/>
        <v>480</v>
      </c>
      <c r="Y987" s="9"/>
    </row>
    <row r="988" spans="1:28" x14ac:dyDescent="0.3">
      <c r="A988">
        <v>0</v>
      </c>
      <c r="B988" s="8">
        <v>0</v>
      </c>
      <c r="C988" s="6">
        <f t="shared" ca="1" si="534"/>
        <v>0.58238485135590168</v>
      </c>
      <c r="D988" s="6">
        <f t="shared" ca="1" si="534"/>
        <v>0.93482362835872845</v>
      </c>
      <c r="E988" s="6">
        <f t="shared" ca="1" si="562"/>
        <v>0.58238485135590168</v>
      </c>
      <c r="F988" s="6">
        <f t="shared" ca="1" si="563"/>
        <v>1</v>
      </c>
      <c r="G988" s="6">
        <f t="shared" ca="1" si="564"/>
        <v>0</v>
      </c>
      <c r="H988" s="6" t="str">
        <f t="shared" si="553"/>
        <v/>
      </c>
      <c r="I988" s="6" t="s">
        <v>160</v>
      </c>
      <c r="J988" s="6" t="s">
        <v>179</v>
      </c>
      <c r="K988" s="6">
        <f t="shared" ref="K988:K992" ca="1" si="566">IF( F988&lt;2, IF(G988=1, (F988*(-2)+1)*(0+30), IF(G988=2, (F988-2)*(0+45), IF(G988=3, (F988*(-2)+1)*(0+60), (F988-2)*(0)))), IF(G988=1, (F988*(-1)+4)*(180+30),IF(G988=2, (F988-4)*(180+45),IF(G988=3, (F988*(-1)+4)*(180+60), (F988-4)*(180)))) )</f>
        <v>0</v>
      </c>
      <c r="Y988" s="9"/>
    </row>
    <row r="989" spans="1:28" x14ac:dyDescent="0.3">
      <c r="A989">
        <v>0</v>
      </c>
      <c r="B989" s="8">
        <v>0</v>
      </c>
      <c r="C989" s="6">
        <f t="shared" ca="1" si="534"/>
        <v>0.21296016520050542</v>
      </c>
      <c r="D989" s="6">
        <f t="shared" ca="1" si="534"/>
        <v>0.6879699284300056</v>
      </c>
      <c r="E989" s="6">
        <f t="shared" ca="1" si="562"/>
        <v>0.21296016520050542</v>
      </c>
      <c r="F989" s="6">
        <f t="shared" ca="1" si="563"/>
        <v>0</v>
      </c>
      <c r="G989" s="6">
        <f t="shared" ca="1" si="564"/>
        <v>0</v>
      </c>
      <c r="H989" s="6" t="str">
        <f t="shared" si="553"/>
        <v/>
      </c>
      <c r="I989" s="6" t="s">
        <v>160</v>
      </c>
      <c r="J989" s="6" t="s">
        <v>179</v>
      </c>
      <c r="K989" s="6">
        <f t="shared" ca="1" si="566"/>
        <v>0</v>
      </c>
      <c r="Y989" s="9"/>
    </row>
    <row r="990" spans="1:28" x14ac:dyDescent="0.3">
      <c r="A990">
        <v>0</v>
      </c>
      <c r="B990" s="8">
        <v>0</v>
      </c>
      <c r="C990" s="6">
        <f t="shared" ca="1" si="534"/>
        <v>0.26953379480138462</v>
      </c>
      <c r="D990" s="6">
        <f t="shared" ca="1" si="534"/>
        <v>0.50183828880883785</v>
      </c>
      <c r="E990" s="6">
        <f t="shared" ca="1" si="562"/>
        <v>0.26953379480138462</v>
      </c>
      <c r="F990" s="6">
        <f t="shared" ca="1" si="563"/>
        <v>2</v>
      </c>
      <c r="G990" s="6">
        <f t="shared" ca="1" si="564"/>
        <v>1</v>
      </c>
      <c r="H990" s="6" t="str">
        <f t="shared" si="553"/>
        <v/>
      </c>
      <c r="I990" s="6" t="s">
        <v>160</v>
      </c>
      <c r="J990" s="6" t="s">
        <v>179</v>
      </c>
      <c r="K990" s="6">
        <f t="shared" ca="1" si="566"/>
        <v>420</v>
      </c>
      <c r="Q990" s="10"/>
      <c r="R990" s="10"/>
      <c r="S990" s="10"/>
      <c r="T990" s="10"/>
      <c r="U990" s="10"/>
      <c r="V990" s="10"/>
      <c r="W990" s="10"/>
      <c r="X990" s="10"/>
      <c r="Y990" s="11"/>
      <c r="Z990" s="10"/>
      <c r="AA990" s="10"/>
      <c r="AB990" s="10"/>
    </row>
    <row r="991" spans="1:28" x14ac:dyDescent="0.3">
      <c r="A991">
        <v>0</v>
      </c>
      <c r="B991" s="8">
        <v>0</v>
      </c>
      <c r="C991" s="6">
        <f t="shared" ca="1" si="534"/>
        <v>0.17396643175280191</v>
      </c>
      <c r="D991" s="6">
        <f t="shared" ca="1" si="534"/>
        <v>0.18407327504706494</v>
      </c>
      <c r="E991" s="6">
        <f t="shared" ca="1" si="562"/>
        <v>0.17396643175280191</v>
      </c>
      <c r="F991" s="6">
        <f t="shared" ca="1" si="563"/>
        <v>0</v>
      </c>
      <c r="G991" s="6">
        <f t="shared" ca="1" si="564"/>
        <v>1</v>
      </c>
      <c r="H991" s="6" t="str">
        <f t="shared" si="553"/>
        <v/>
      </c>
      <c r="I991" s="6" t="s">
        <v>160</v>
      </c>
      <c r="J991" s="6" t="s">
        <v>179</v>
      </c>
      <c r="K991" s="6">
        <f t="shared" ca="1" si="566"/>
        <v>30</v>
      </c>
      <c r="Y991" s="9"/>
    </row>
    <row r="992" spans="1:28" x14ac:dyDescent="0.3">
      <c r="A992">
        <v>0</v>
      </c>
      <c r="B992" s="8">
        <v>0</v>
      </c>
      <c r="C992" s="6">
        <f t="shared" ca="1" si="534"/>
        <v>0.33367746887991445</v>
      </c>
      <c r="D992" s="6">
        <f t="shared" ca="1" si="534"/>
        <v>0.3418994946309486</v>
      </c>
      <c r="E992" s="6">
        <f t="shared" ca="1" si="562"/>
        <v>0.33367746887991445</v>
      </c>
      <c r="F992" s="6">
        <f t="shared" ca="1" si="563"/>
        <v>0</v>
      </c>
      <c r="G992" s="6">
        <f t="shared" ca="1" si="564"/>
        <v>1</v>
      </c>
      <c r="H992" s="6" t="str">
        <f t="shared" si="553"/>
        <v/>
      </c>
      <c r="I992" s="6" t="s">
        <v>160</v>
      </c>
      <c r="J992" s="6" t="s">
        <v>179</v>
      </c>
      <c r="K992" s="6">
        <f t="shared" ca="1" si="566"/>
        <v>30</v>
      </c>
      <c r="Y992" s="9"/>
    </row>
    <row r="993" spans="1:28" x14ac:dyDescent="0.3">
      <c r="A993" t="s">
        <v>320</v>
      </c>
      <c r="B993" s="8">
        <v>0</v>
      </c>
      <c r="C993" s="8"/>
      <c r="D993" s="8"/>
      <c r="H993" s="6" t="str">
        <f t="shared" si="553"/>
        <v>\end{enumerate}\newpage   \section*{Cuenta:  20211920170  }\begin{enumerate}</v>
      </c>
      <c r="Y993" s="9"/>
    </row>
    <row r="994" spans="1:28" x14ac:dyDescent="0.3">
      <c r="A994">
        <v>0</v>
      </c>
      <c r="B994" s="8">
        <v>0</v>
      </c>
      <c r="C994" s="6">
        <f t="shared" ref="C994:D1057" ca="1" si="567">RAND()</f>
        <v>0.53745537674183119</v>
      </c>
      <c r="D994" s="6">
        <f t="shared" ca="1" si="567"/>
        <v>0.13672938494975062</v>
      </c>
      <c r="E994" s="6">
        <f t="shared" ref="E994:E1003" ca="1" si="568">IF(C994&gt;0.1,      IF(C994&lt;0.6,C994,ABS(1-C994)),C994+0.5)</f>
        <v>0.53745537674183119</v>
      </c>
      <c r="F994" s="6">
        <f t="shared" ref="F994:F1003" ca="1" si="569">MOD(ROUND(C994*100+35,0),4)</f>
        <v>1</v>
      </c>
      <c r="G994" s="6">
        <f t="shared" ref="G994:G1003" ca="1" si="570">MOD(ROUND(D994*100+35,0),4)</f>
        <v>1</v>
      </c>
      <c r="H994" s="6" t="str">
        <f t="shared" si="553"/>
        <v/>
      </c>
      <c r="I994" s="6" t="s">
        <v>160</v>
      </c>
      <c r="J994" s="6" t="s">
        <v>179</v>
      </c>
      <c r="K994" s="6">
        <f t="shared" ref="K994:K998" ca="1" si="571">IF( F994&lt;2, IF(G994=1, (F994*(-2)+1)*(90+30), IF(G994=2, (F994-2)*(90+45), IF(G994=3, (F994*(-2)+1)*(90+60), (F994-2)*(90)))), IF(G994=1, (F994*(-1)+4)*(180+30),IF(G994=2, (F994-4)*(180+45),IF(G994=3, (F994*(-1)+4)*(180+60), (F994-4)*(180)))) )</f>
        <v>-120</v>
      </c>
      <c r="Y994" s="9"/>
    </row>
    <row r="995" spans="1:28" x14ac:dyDescent="0.3">
      <c r="A995">
        <v>0</v>
      </c>
      <c r="B995" s="8">
        <v>0</v>
      </c>
      <c r="C995" s="6">
        <f t="shared" ca="1" si="567"/>
        <v>0.73399397446039993</v>
      </c>
      <c r="D995" s="6">
        <f t="shared" ca="1" si="567"/>
        <v>0.56719411771924833</v>
      </c>
      <c r="E995" s="6">
        <f t="shared" ca="1" si="568"/>
        <v>0.26600602553960007</v>
      </c>
      <c r="F995" s="6">
        <f t="shared" ca="1" si="569"/>
        <v>0</v>
      </c>
      <c r="G995" s="6">
        <f t="shared" ca="1" si="570"/>
        <v>0</v>
      </c>
      <c r="H995" s="6" t="str">
        <f t="shared" si="553"/>
        <v/>
      </c>
      <c r="I995" s="6" t="s">
        <v>160</v>
      </c>
      <c r="J995" s="6" t="s">
        <v>179</v>
      </c>
      <c r="K995" s="6">
        <f t="shared" ca="1" si="571"/>
        <v>-180</v>
      </c>
    </row>
    <row r="996" spans="1:28" x14ac:dyDescent="0.3">
      <c r="A996">
        <v>0</v>
      </c>
      <c r="B996" s="8">
        <v>0</v>
      </c>
      <c r="C996" s="6">
        <f t="shared" ca="1" si="567"/>
        <v>0.49788711968232535</v>
      </c>
      <c r="D996" s="6">
        <f t="shared" ca="1" si="567"/>
        <v>0.82889154499627749</v>
      </c>
      <c r="E996" s="6">
        <f t="shared" ca="1" si="568"/>
        <v>0.49788711968232535</v>
      </c>
      <c r="F996" s="6">
        <f t="shared" ca="1" si="569"/>
        <v>1</v>
      </c>
      <c r="G996" s="6">
        <f t="shared" ca="1" si="570"/>
        <v>2</v>
      </c>
      <c r="H996" s="6" t="str">
        <f t="shared" si="553"/>
        <v/>
      </c>
      <c r="I996" s="6" t="s">
        <v>160</v>
      </c>
      <c r="J996" s="6" t="s">
        <v>179</v>
      </c>
      <c r="K996" s="6">
        <f t="shared" ca="1" si="571"/>
        <v>-135</v>
      </c>
      <c r="N996" s="18"/>
      <c r="Y996" s="9"/>
    </row>
    <row r="997" spans="1:28" x14ac:dyDescent="0.3">
      <c r="A997">
        <v>0</v>
      </c>
      <c r="B997" s="8">
        <v>0</v>
      </c>
      <c r="C997" s="6">
        <f t="shared" ca="1" si="567"/>
        <v>0.71801521734138229</v>
      </c>
      <c r="D997" s="6">
        <f t="shared" ca="1" si="567"/>
        <v>0.83505934692753703</v>
      </c>
      <c r="E997" s="6">
        <f t="shared" ca="1" si="568"/>
        <v>0.28198478265861771</v>
      </c>
      <c r="F997" s="6">
        <f t="shared" ca="1" si="569"/>
        <v>3</v>
      </c>
      <c r="G997" s="6">
        <f t="shared" ca="1" si="570"/>
        <v>3</v>
      </c>
      <c r="H997" s="6" t="str">
        <f t="shared" si="553"/>
        <v/>
      </c>
      <c r="I997" s="6" t="s">
        <v>160</v>
      </c>
      <c r="J997" s="6" t="s">
        <v>179</v>
      </c>
      <c r="K997" s="6">
        <f t="shared" ca="1" si="571"/>
        <v>240</v>
      </c>
      <c r="N997" s="18"/>
      <c r="Y997" s="9"/>
    </row>
    <row r="998" spans="1:28" x14ac:dyDescent="0.3">
      <c r="A998">
        <v>0</v>
      </c>
      <c r="B998" s="8">
        <v>0</v>
      </c>
      <c r="C998" s="6">
        <f t="shared" ca="1" si="567"/>
        <v>0.9360963810358961</v>
      </c>
      <c r="D998" s="6">
        <f t="shared" ca="1" si="567"/>
        <v>0.3626473097001931</v>
      </c>
      <c r="E998" s="6">
        <f t="shared" ca="1" si="568"/>
        <v>6.3903618964103903E-2</v>
      </c>
      <c r="F998" s="6">
        <f t="shared" ca="1" si="569"/>
        <v>1</v>
      </c>
      <c r="G998" s="6">
        <f t="shared" ca="1" si="570"/>
        <v>3</v>
      </c>
      <c r="H998" s="6" t="str">
        <f t="shared" si="553"/>
        <v/>
      </c>
      <c r="I998" s="6" t="s">
        <v>160</v>
      </c>
      <c r="J998" s="6" t="s">
        <v>179</v>
      </c>
      <c r="K998" s="6">
        <f t="shared" ca="1" si="571"/>
        <v>-150</v>
      </c>
      <c r="N998" s="18"/>
      <c r="Y998" s="9"/>
    </row>
    <row r="999" spans="1:28" x14ac:dyDescent="0.3">
      <c r="A999">
        <v>0</v>
      </c>
      <c r="B999" s="8">
        <v>0</v>
      </c>
      <c r="C999" s="6">
        <f t="shared" ca="1" si="567"/>
        <v>0.30446807515925123</v>
      </c>
      <c r="D999" s="6">
        <f t="shared" ca="1" si="567"/>
        <v>4.8276242689261117E-2</v>
      </c>
      <c r="E999" s="6">
        <f t="shared" ca="1" si="568"/>
        <v>0.30446807515925123</v>
      </c>
      <c r="F999" s="6">
        <f t="shared" ca="1" si="569"/>
        <v>1</v>
      </c>
      <c r="G999" s="6">
        <f t="shared" ca="1" si="570"/>
        <v>0</v>
      </c>
      <c r="H999" s="6" t="str">
        <f t="shared" si="553"/>
        <v/>
      </c>
      <c r="I999" s="6" t="s">
        <v>160</v>
      </c>
      <c r="J999" s="6" t="s">
        <v>179</v>
      </c>
      <c r="K999" s="6">
        <f t="shared" ref="K999:K1003" ca="1" si="572">IF( F999&lt;2, IF(G999=1, (F999*(-2)+1)*(0+30), IF(G999=2, (F999-2)*(0+45), IF(G999=3, (F999*(-2)+1)*(0+60), (F999-2)*(0)))), IF(G999=1, (F999*(-1)+4)*(180+30),IF(G999=2, (F999-4)*(180+45),IF(G999=3, (F999*(-1)+4)*(180+60), (F999-4)*(180)))) )</f>
        <v>0</v>
      </c>
      <c r="N999" s="18"/>
      <c r="Y999" s="9"/>
    </row>
    <row r="1000" spans="1:28" x14ac:dyDescent="0.3">
      <c r="A1000">
        <v>0</v>
      </c>
      <c r="B1000" s="8">
        <v>0</v>
      </c>
      <c r="C1000" s="6">
        <f t="shared" ca="1" si="567"/>
        <v>0.33599970944898072</v>
      </c>
      <c r="D1000" s="6">
        <f t="shared" ca="1" si="567"/>
        <v>0.93020329295189419</v>
      </c>
      <c r="E1000" s="6">
        <f t="shared" ca="1" si="568"/>
        <v>0.33599970944898072</v>
      </c>
      <c r="F1000" s="6">
        <f t="shared" ca="1" si="569"/>
        <v>1</v>
      </c>
      <c r="G1000" s="6">
        <f t="shared" ca="1" si="570"/>
        <v>0</v>
      </c>
      <c r="H1000" s="6" t="str">
        <f t="shared" si="553"/>
        <v/>
      </c>
      <c r="I1000" s="6" t="s">
        <v>160</v>
      </c>
      <c r="J1000" s="6" t="s">
        <v>179</v>
      </c>
      <c r="K1000" s="6">
        <f t="shared" ca="1" si="572"/>
        <v>0</v>
      </c>
      <c r="N1000" s="18"/>
      <c r="Y1000" s="9"/>
    </row>
    <row r="1001" spans="1:28" x14ac:dyDescent="0.3">
      <c r="A1001">
        <v>0</v>
      </c>
      <c r="B1001" s="8">
        <v>0</v>
      </c>
      <c r="C1001" s="6">
        <f t="shared" ca="1" si="567"/>
        <v>0.69088575670776087</v>
      </c>
      <c r="D1001" s="6">
        <f t="shared" ca="1" si="567"/>
        <v>0.48293950812662412</v>
      </c>
      <c r="E1001" s="6">
        <f t="shared" ca="1" si="568"/>
        <v>0.30911424329223913</v>
      </c>
      <c r="F1001" s="6">
        <f t="shared" ca="1" si="569"/>
        <v>0</v>
      </c>
      <c r="G1001" s="6">
        <f t="shared" ca="1" si="570"/>
        <v>3</v>
      </c>
      <c r="H1001" s="6" t="str">
        <f t="shared" si="553"/>
        <v/>
      </c>
      <c r="I1001" s="6" t="s">
        <v>160</v>
      </c>
      <c r="J1001" s="6" t="s">
        <v>179</v>
      </c>
      <c r="K1001" s="6">
        <f t="shared" ca="1" si="572"/>
        <v>60</v>
      </c>
      <c r="N1001" s="18"/>
      <c r="Y1001" s="9"/>
    </row>
    <row r="1002" spans="1:28" x14ac:dyDescent="0.3">
      <c r="A1002">
        <v>0</v>
      </c>
      <c r="B1002" s="8">
        <v>0</v>
      </c>
      <c r="C1002" s="6">
        <f t="shared" ca="1" si="567"/>
        <v>0.55862863325991141</v>
      </c>
      <c r="D1002" s="6">
        <f t="shared" ca="1" si="567"/>
        <v>0.77919390554583723</v>
      </c>
      <c r="E1002" s="6">
        <f t="shared" ca="1" si="568"/>
        <v>0.55862863325991141</v>
      </c>
      <c r="F1002" s="6">
        <f t="shared" ca="1" si="569"/>
        <v>3</v>
      </c>
      <c r="G1002" s="6">
        <f t="shared" ca="1" si="570"/>
        <v>1</v>
      </c>
      <c r="H1002" s="6" t="str">
        <f t="shared" si="553"/>
        <v/>
      </c>
      <c r="I1002" s="6" t="s">
        <v>160</v>
      </c>
      <c r="J1002" s="6" t="s">
        <v>179</v>
      </c>
      <c r="K1002" s="6">
        <f t="shared" ca="1" si="572"/>
        <v>210</v>
      </c>
      <c r="Y1002" s="9"/>
    </row>
    <row r="1003" spans="1:28" x14ac:dyDescent="0.3">
      <c r="A1003">
        <v>0</v>
      </c>
      <c r="B1003" s="8">
        <v>0</v>
      </c>
      <c r="C1003" s="6">
        <f t="shared" ca="1" si="567"/>
        <v>0.21688734603560011</v>
      </c>
      <c r="D1003" s="6">
        <f t="shared" ca="1" si="567"/>
        <v>0.47990084659974874</v>
      </c>
      <c r="E1003" s="6">
        <f t="shared" ca="1" si="568"/>
        <v>0.21688734603560011</v>
      </c>
      <c r="F1003" s="6">
        <f t="shared" ca="1" si="569"/>
        <v>1</v>
      </c>
      <c r="G1003" s="6">
        <f t="shared" ca="1" si="570"/>
        <v>3</v>
      </c>
      <c r="H1003" s="6" t="str">
        <f t="shared" si="553"/>
        <v/>
      </c>
      <c r="I1003" s="6" t="s">
        <v>160</v>
      </c>
      <c r="J1003" s="6" t="s">
        <v>179</v>
      </c>
      <c r="K1003" s="6">
        <f t="shared" ca="1" si="572"/>
        <v>-60</v>
      </c>
      <c r="Y1003" s="9"/>
    </row>
    <row r="1004" spans="1:28" x14ac:dyDescent="0.3">
      <c r="A1004" t="s">
        <v>321</v>
      </c>
      <c r="B1004" s="8">
        <v>0</v>
      </c>
      <c r="C1004" s="8"/>
      <c r="D1004" s="8"/>
      <c r="H1004" s="6" t="str">
        <f t="shared" si="553"/>
        <v>\end{enumerate}\newpage   \section*{Cuenta:  20211920225  }\begin{enumerate}</v>
      </c>
      <c r="Y1004" s="9"/>
    </row>
    <row r="1005" spans="1:28" x14ac:dyDescent="0.3">
      <c r="A1005">
        <v>0</v>
      </c>
      <c r="B1005" s="8">
        <v>0</v>
      </c>
      <c r="C1005" s="6">
        <f t="shared" ref="C1005:D1005" ca="1" si="573">RAND()</f>
        <v>0.11740130149728267</v>
      </c>
      <c r="D1005" s="6">
        <f t="shared" ca="1" si="573"/>
        <v>0.78326970383694805</v>
      </c>
      <c r="E1005" s="6">
        <f t="shared" ref="E1005:E1014" ca="1" si="574">IF(C1005&gt;0.1,      IF(C1005&lt;0.6,C1005,ABS(1-C1005)),C1005+0.5)</f>
        <v>0.11740130149728267</v>
      </c>
      <c r="F1005" s="6">
        <f t="shared" ref="F1005:F1014" ca="1" si="575">MOD(ROUND(C1005*100+35,0),4)</f>
        <v>3</v>
      </c>
      <c r="G1005" s="6">
        <f t="shared" ref="G1005:G1014" ca="1" si="576">MOD(ROUND(D1005*100+35,0),4)</f>
        <v>1</v>
      </c>
      <c r="H1005" s="6" t="str">
        <f t="shared" si="553"/>
        <v/>
      </c>
      <c r="I1005" s="6" t="s">
        <v>160</v>
      </c>
      <c r="J1005" s="6" t="s">
        <v>179</v>
      </c>
      <c r="K1005" s="6">
        <f t="shared" ref="K1005:K1009" ca="1" si="577">IF( F1005&lt;2, IF(G1005=1, (F1005*(-2)+1)*(90+30), IF(G1005=2, (F1005-2)*(90+45), IF(G1005=3, (F1005*(-2)+1)*(90+60), (F1005-2)*(90)))), IF(G1005=1, (F1005*(-1)+4)*(180+30),IF(G1005=2, (F1005-4)*(180+45),IF(G1005=3, (F1005*(-1)+4)*(180+60), (F1005-4)*(180)))) )</f>
        <v>210</v>
      </c>
      <c r="Y1005" s="9"/>
    </row>
    <row r="1006" spans="1:28" x14ac:dyDescent="0.3">
      <c r="A1006">
        <v>0</v>
      </c>
      <c r="B1006" s="8">
        <v>0</v>
      </c>
      <c r="C1006" s="6">
        <f t="shared" ca="1" si="567"/>
        <v>6.0138540906630622E-2</v>
      </c>
      <c r="D1006" s="6">
        <f t="shared" ca="1" si="567"/>
        <v>0.44825156495372243</v>
      </c>
      <c r="E1006" s="6">
        <f t="shared" ca="1" si="574"/>
        <v>0.56013854090663062</v>
      </c>
      <c r="F1006" s="6">
        <f t="shared" ca="1" si="575"/>
        <v>1</v>
      </c>
      <c r="G1006" s="6">
        <f t="shared" ca="1" si="576"/>
        <v>0</v>
      </c>
      <c r="H1006" s="6" t="str">
        <f t="shared" si="553"/>
        <v/>
      </c>
      <c r="I1006" s="6" t="s">
        <v>160</v>
      </c>
      <c r="J1006" s="6" t="s">
        <v>179</v>
      </c>
      <c r="K1006" s="6">
        <f t="shared" ca="1" si="577"/>
        <v>-90</v>
      </c>
      <c r="Q1006" s="10"/>
      <c r="R1006" s="10"/>
      <c r="S1006" s="10"/>
      <c r="T1006" s="10"/>
      <c r="U1006" s="10"/>
      <c r="V1006" s="10"/>
      <c r="W1006" s="10"/>
      <c r="X1006" s="10"/>
      <c r="Y1006" s="11"/>
      <c r="Z1006" s="10"/>
      <c r="AA1006" s="10"/>
      <c r="AB1006" s="10"/>
    </row>
    <row r="1007" spans="1:28" x14ac:dyDescent="0.3">
      <c r="A1007">
        <v>0</v>
      </c>
      <c r="B1007" s="8">
        <v>0</v>
      </c>
      <c r="C1007" s="6">
        <f t="shared" ca="1" si="567"/>
        <v>0.98119734351493126</v>
      </c>
      <c r="D1007" s="6">
        <f t="shared" ca="1" si="567"/>
        <v>0.37540279136521548</v>
      </c>
      <c r="E1007" s="6">
        <f t="shared" ca="1" si="574"/>
        <v>1.8802656485068736E-2</v>
      </c>
      <c r="F1007" s="6">
        <f t="shared" ca="1" si="575"/>
        <v>1</v>
      </c>
      <c r="G1007" s="6">
        <f t="shared" ca="1" si="576"/>
        <v>1</v>
      </c>
      <c r="H1007" s="6" t="str">
        <f t="shared" si="553"/>
        <v/>
      </c>
      <c r="I1007" s="6" t="s">
        <v>160</v>
      </c>
      <c r="J1007" s="6" t="s">
        <v>179</v>
      </c>
      <c r="K1007" s="6">
        <f t="shared" ca="1" si="577"/>
        <v>-120</v>
      </c>
      <c r="Y1007" s="9"/>
    </row>
    <row r="1008" spans="1:28" x14ac:dyDescent="0.3">
      <c r="A1008">
        <v>0</v>
      </c>
      <c r="B1008" s="8">
        <v>0</v>
      </c>
      <c r="C1008" s="6">
        <f t="shared" ca="1" si="567"/>
        <v>0.65678753141044699</v>
      </c>
      <c r="D1008" s="6">
        <f t="shared" ca="1" si="567"/>
        <v>0.48502062090803055</v>
      </c>
      <c r="E1008" s="6">
        <f t="shared" ca="1" si="574"/>
        <v>0.34321246858955301</v>
      </c>
      <c r="F1008" s="6">
        <f t="shared" ca="1" si="575"/>
        <v>1</v>
      </c>
      <c r="G1008" s="6">
        <f t="shared" ca="1" si="576"/>
        <v>0</v>
      </c>
      <c r="H1008" s="6" t="str">
        <f t="shared" si="553"/>
        <v/>
      </c>
      <c r="I1008" s="6" t="s">
        <v>160</v>
      </c>
      <c r="J1008" s="6" t="s">
        <v>179</v>
      </c>
      <c r="K1008" s="6">
        <f t="shared" ca="1" si="577"/>
        <v>-90</v>
      </c>
      <c r="Y1008" s="9"/>
    </row>
    <row r="1009" spans="1:28" x14ac:dyDescent="0.3">
      <c r="A1009">
        <v>0</v>
      </c>
      <c r="B1009" s="8">
        <v>0</v>
      </c>
      <c r="C1009" s="6">
        <f t="shared" ca="1" si="567"/>
        <v>0.93378558243879017</v>
      </c>
      <c r="D1009" s="6">
        <f t="shared" ca="1" si="567"/>
        <v>0.20772414671877693</v>
      </c>
      <c r="E1009" s="6">
        <f t="shared" ca="1" si="574"/>
        <v>6.6214417561209826E-2</v>
      </c>
      <c r="F1009" s="6">
        <f t="shared" ca="1" si="575"/>
        <v>0</v>
      </c>
      <c r="G1009" s="6">
        <f t="shared" ca="1" si="576"/>
        <v>0</v>
      </c>
      <c r="H1009" s="6" t="str">
        <f t="shared" si="553"/>
        <v/>
      </c>
      <c r="I1009" s="6" t="s">
        <v>160</v>
      </c>
      <c r="J1009" s="6" t="s">
        <v>179</v>
      </c>
      <c r="K1009" s="6">
        <f t="shared" ca="1" si="577"/>
        <v>-180</v>
      </c>
      <c r="Y1009" s="9"/>
    </row>
    <row r="1010" spans="1:28" x14ac:dyDescent="0.3">
      <c r="A1010">
        <v>0</v>
      </c>
      <c r="B1010" s="8">
        <v>0</v>
      </c>
      <c r="C1010" s="6">
        <f t="shared" ca="1" si="567"/>
        <v>0.40353395349747911</v>
      </c>
      <c r="D1010" s="6">
        <f t="shared" ca="1" si="567"/>
        <v>0.66433002606425218</v>
      </c>
      <c r="E1010" s="6">
        <f t="shared" ca="1" si="574"/>
        <v>0.40353395349747911</v>
      </c>
      <c r="F1010" s="6">
        <f t="shared" ca="1" si="575"/>
        <v>3</v>
      </c>
      <c r="G1010" s="6">
        <f t="shared" ca="1" si="576"/>
        <v>1</v>
      </c>
      <c r="H1010" s="6" t="str">
        <f t="shared" si="553"/>
        <v/>
      </c>
      <c r="I1010" s="6" t="s">
        <v>160</v>
      </c>
      <c r="J1010" s="6" t="s">
        <v>179</v>
      </c>
      <c r="K1010" s="6">
        <f t="shared" ref="K1010:K1014" ca="1" si="578">IF( F1010&lt;2, IF(G1010=1, (F1010*(-2)+1)*(0+30), IF(G1010=2, (F1010-2)*(0+45), IF(G1010=3, (F1010*(-2)+1)*(0+60), (F1010-2)*(0)))), IF(G1010=1, (F1010*(-1)+4)*(180+30),IF(G1010=2, (F1010-4)*(180+45),IF(G1010=3, (F1010*(-1)+4)*(180+60), (F1010-4)*(180)))) )</f>
        <v>210</v>
      </c>
      <c r="Y1010" s="9"/>
    </row>
    <row r="1011" spans="1:28" x14ac:dyDescent="0.3">
      <c r="A1011">
        <v>0</v>
      </c>
      <c r="B1011" s="8">
        <v>0</v>
      </c>
      <c r="C1011" s="6">
        <f t="shared" ca="1" si="567"/>
        <v>0.85872015617213338</v>
      </c>
      <c r="D1011" s="6">
        <f t="shared" ca="1" si="567"/>
        <v>0.74234763968298556</v>
      </c>
      <c r="E1011" s="6">
        <f t="shared" ca="1" si="574"/>
        <v>0.14127984382786662</v>
      </c>
      <c r="F1011" s="6">
        <f t="shared" ca="1" si="575"/>
        <v>1</v>
      </c>
      <c r="G1011" s="6">
        <f t="shared" ca="1" si="576"/>
        <v>1</v>
      </c>
      <c r="H1011" s="6" t="str">
        <f t="shared" si="553"/>
        <v/>
      </c>
      <c r="I1011" s="6" t="s">
        <v>160</v>
      </c>
      <c r="J1011" s="6" t="s">
        <v>179</v>
      </c>
      <c r="K1011" s="6">
        <f t="shared" ca="1" si="578"/>
        <v>-30</v>
      </c>
    </row>
    <row r="1012" spans="1:28" x14ac:dyDescent="0.3">
      <c r="A1012">
        <v>0</v>
      </c>
      <c r="B1012" s="8">
        <v>0</v>
      </c>
      <c r="C1012" s="6">
        <f t="shared" ca="1" si="567"/>
        <v>0.80895490753969679</v>
      </c>
      <c r="D1012" s="6">
        <f t="shared" ca="1" si="567"/>
        <v>0.82137155472023049</v>
      </c>
      <c r="E1012" s="6">
        <f t="shared" ca="1" si="574"/>
        <v>0.19104509246030321</v>
      </c>
      <c r="F1012" s="6">
        <f t="shared" ca="1" si="575"/>
        <v>0</v>
      </c>
      <c r="G1012" s="6">
        <f t="shared" ca="1" si="576"/>
        <v>1</v>
      </c>
      <c r="H1012" s="6" t="str">
        <f t="shared" si="553"/>
        <v/>
      </c>
      <c r="I1012" s="6" t="s">
        <v>160</v>
      </c>
      <c r="J1012" s="6" t="s">
        <v>179</v>
      </c>
      <c r="K1012" s="6">
        <f t="shared" ca="1" si="578"/>
        <v>30</v>
      </c>
      <c r="N1012" s="18"/>
      <c r="Y1012" s="9"/>
    </row>
    <row r="1013" spans="1:28" x14ac:dyDescent="0.3">
      <c r="A1013">
        <v>0</v>
      </c>
      <c r="B1013" s="8">
        <v>0</v>
      </c>
      <c r="C1013" s="6">
        <f t="shared" ca="1" si="567"/>
        <v>0.22307587634572179</v>
      </c>
      <c r="D1013" s="6">
        <f t="shared" ca="1" si="567"/>
        <v>0.22602052557271124</v>
      </c>
      <c r="E1013" s="6">
        <f t="shared" ca="1" si="574"/>
        <v>0.22307587634572179</v>
      </c>
      <c r="F1013" s="6">
        <f t="shared" ca="1" si="575"/>
        <v>1</v>
      </c>
      <c r="G1013" s="6">
        <f t="shared" ca="1" si="576"/>
        <v>2</v>
      </c>
      <c r="H1013" s="6" t="str">
        <f t="shared" si="553"/>
        <v/>
      </c>
      <c r="I1013" s="6" t="s">
        <v>160</v>
      </c>
      <c r="J1013" s="6" t="s">
        <v>179</v>
      </c>
      <c r="K1013" s="6">
        <f t="shared" ca="1" si="578"/>
        <v>-45</v>
      </c>
      <c r="N1013" s="18"/>
      <c r="Y1013" s="9"/>
    </row>
    <row r="1014" spans="1:28" x14ac:dyDescent="0.3">
      <c r="A1014">
        <v>0</v>
      </c>
      <c r="B1014" s="8">
        <v>0</v>
      </c>
      <c r="C1014" s="6">
        <f t="shared" ca="1" si="567"/>
        <v>0.63762990618551119</v>
      </c>
      <c r="D1014" s="6">
        <f t="shared" ca="1" si="567"/>
        <v>1.3383439587221102E-2</v>
      </c>
      <c r="E1014" s="6">
        <f t="shared" ca="1" si="574"/>
        <v>0.36237009381448881</v>
      </c>
      <c r="F1014" s="6">
        <f t="shared" ca="1" si="575"/>
        <v>3</v>
      </c>
      <c r="G1014" s="6">
        <f t="shared" ca="1" si="576"/>
        <v>0</v>
      </c>
      <c r="H1014" s="6" t="str">
        <f t="shared" si="553"/>
        <v/>
      </c>
      <c r="I1014" s="6" t="s">
        <v>160</v>
      </c>
      <c r="J1014" s="6" t="s">
        <v>179</v>
      </c>
      <c r="K1014" s="6">
        <f t="shared" ca="1" si="578"/>
        <v>-180</v>
      </c>
      <c r="N1014" s="18"/>
      <c r="Y1014" s="9"/>
    </row>
    <row r="1015" spans="1:28" x14ac:dyDescent="0.3">
      <c r="A1015" t="s">
        <v>322</v>
      </c>
      <c r="B1015" s="8">
        <v>0</v>
      </c>
      <c r="C1015" s="8"/>
      <c r="D1015" s="8"/>
      <c r="H1015" s="6" t="str">
        <f t="shared" si="553"/>
        <v>\end{enumerate}\newpage   \section*{Cuenta:  20211920246  }\begin{enumerate}</v>
      </c>
      <c r="N1015" s="18"/>
      <c r="Y1015" s="9"/>
    </row>
    <row r="1016" spans="1:28" x14ac:dyDescent="0.3">
      <c r="A1016">
        <v>0</v>
      </c>
      <c r="B1016" s="8">
        <v>0</v>
      </c>
      <c r="C1016" s="6">
        <f t="shared" ref="C1016:D1016" ca="1" si="579">RAND()</f>
        <v>0.93200790483635565</v>
      </c>
      <c r="D1016" s="6">
        <f t="shared" ca="1" si="579"/>
        <v>0.7289949804158683</v>
      </c>
      <c r="E1016" s="6">
        <f t="shared" ref="E1016:E1025" ca="1" si="580">IF(C1016&gt;0.1,      IF(C1016&lt;0.6,C1016,ABS(1-C1016)),C1016+0.5)</f>
        <v>6.799209516364435E-2</v>
      </c>
      <c r="F1016" s="6">
        <f t="shared" ref="F1016:F1025" ca="1" si="581">MOD(ROUND(C1016*100+35,0),4)</f>
        <v>0</v>
      </c>
      <c r="G1016" s="6">
        <f t="shared" ref="G1016:G1025" ca="1" si="582">MOD(ROUND(D1016*100+35,0),4)</f>
        <v>0</v>
      </c>
      <c r="H1016" s="6" t="str">
        <f t="shared" si="553"/>
        <v/>
      </c>
      <c r="I1016" s="6" t="s">
        <v>160</v>
      </c>
      <c r="J1016" s="6" t="s">
        <v>179</v>
      </c>
      <c r="K1016" s="6">
        <f t="shared" ref="K1016:K1020" ca="1" si="583">IF( F1016&lt;2, IF(G1016=1, (F1016*(-2)+1)*(90+30), IF(G1016=2, (F1016-2)*(90+45), IF(G1016=3, (F1016*(-2)+1)*(90+60), (F1016-2)*(90)))), IF(G1016=1, (F1016*(-1)+4)*(180+30),IF(G1016=2, (F1016-4)*(180+45),IF(G1016=3, (F1016*(-1)+4)*(180+60), (F1016-4)*(180)))) )</f>
        <v>-180</v>
      </c>
      <c r="N1016" s="18"/>
      <c r="Y1016" s="9"/>
    </row>
    <row r="1017" spans="1:28" x14ac:dyDescent="0.3">
      <c r="A1017">
        <v>0</v>
      </c>
      <c r="B1017" s="8">
        <v>0</v>
      </c>
      <c r="C1017" s="6">
        <f t="shared" ca="1" si="567"/>
        <v>0.36266171975402173</v>
      </c>
      <c r="D1017" s="6">
        <f t="shared" ca="1" si="567"/>
        <v>0.54431079668056426</v>
      </c>
      <c r="E1017" s="6">
        <f t="shared" ca="1" si="580"/>
        <v>0.36266171975402173</v>
      </c>
      <c r="F1017" s="6">
        <f t="shared" ca="1" si="581"/>
        <v>3</v>
      </c>
      <c r="G1017" s="6">
        <f t="shared" ca="1" si="582"/>
        <v>1</v>
      </c>
      <c r="H1017" s="6" t="str">
        <f t="shared" si="553"/>
        <v/>
      </c>
      <c r="I1017" s="6" t="s">
        <v>160</v>
      </c>
      <c r="J1017" s="6" t="s">
        <v>179</v>
      </c>
      <c r="K1017" s="6">
        <f t="shared" ca="1" si="583"/>
        <v>210</v>
      </c>
      <c r="N1017" s="18"/>
      <c r="Y1017" s="9"/>
    </row>
    <row r="1018" spans="1:28" x14ac:dyDescent="0.3">
      <c r="A1018">
        <v>0</v>
      </c>
      <c r="B1018" s="8">
        <v>0</v>
      </c>
      <c r="C1018" s="6">
        <f t="shared" ca="1" si="567"/>
        <v>0.99704369138891491</v>
      </c>
      <c r="D1018" s="6">
        <f t="shared" ca="1" si="567"/>
        <v>0.14618779150202466</v>
      </c>
      <c r="E1018" s="6">
        <f t="shared" ca="1" si="580"/>
        <v>2.95630861108509E-3</v>
      </c>
      <c r="F1018" s="6">
        <f t="shared" ca="1" si="581"/>
        <v>3</v>
      </c>
      <c r="G1018" s="6">
        <f t="shared" ca="1" si="582"/>
        <v>2</v>
      </c>
      <c r="H1018" s="6" t="str">
        <f t="shared" si="553"/>
        <v/>
      </c>
      <c r="I1018" s="6" t="s">
        <v>160</v>
      </c>
      <c r="J1018" s="6" t="s">
        <v>179</v>
      </c>
      <c r="K1018" s="6">
        <f t="shared" ca="1" si="583"/>
        <v>-225</v>
      </c>
      <c r="Y1018" s="9"/>
    </row>
    <row r="1019" spans="1:28" x14ac:dyDescent="0.3">
      <c r="A1019">
        <v>0</v>
      </c>
      <c r="B1019" s="8">
        <v>0</v>
      </c>
      <c r="C1019" s="6">
        <f t="shared" ca="1" si="567"/>
        <v>0.12182682242509313</v>
      </c>
      <c r="D1019" s="6">
        <f t="shared" ca="1" si="567"/>
        <v>0.64847986246992573</v>
      </c>
      <c r="E1019" s="6">
        <f t="shared" ca="1" si="580"/>
        <v>0.12182682242509313</v>
      </c>
      <c r="F1019" s="6">
        <f t="shared" ca="1" si="581"/>
        <v>3</v>
      </c>
      <c r="G1019" s="6">
        <f t="shared" ca="1" si="582"/>
        <v>0</v>
      </c>
      <c r="H1019" s="6" t="str">
        <f t="shared" si="553"/>
        <v/>
      </c>
      <c r="I1019" s="6" t="s">
        <v>160</v>
      </c>
      <c r="J1019" s="6" t="s">
        <v>179</v>
      </c>
      <c r="K1019" s="6">
        <f t="shared" ca="1" si="583"/>
        <v>-180</v>
      </c>
      <c r="Y1019" s="9"/>
    </row>
    <row r="1020" spans="1:28" x14ac:dyDescent="0.3">
      <c r="A1020">
        <v>0</v>
      </c>
      <c r="B1020" s="8">
        <v>0</v>
      </c>
      <c r="C1020" s="6">
        <f t="shared" ca="1" si="567"/>
        <v>0.56249507406475496</v>
      </c>
      <c r="D1020" s="6">
        <f t="shared" ca="1" si="567"/>
        <v>0.16554409124677993</v>
      </c>
      <c r="E1020" s="6">
        <f t="shared" ca="1" si="580"/>
        <v>0.56249507406475496</v>
      </c>
      <c r="F1020" s="6">
        <f t="shared" ca="1" si="581"/>
        <v>3</v>
      </c>
      <c r="G1020" s="6">
        <f t="shared" ca="1" si="582"/>
        <v>0</v>
      </c>
      <c r="H1020" s="6" t="str">
        <f t="shared" si="553"/>
        <v/>
      </c>
      <c r="I1020" s="6" t="s">
        <v>160</v>
      </c>
      <c r="J1020" s="6" t="s">
        <v>179</v>
      </c>
      <c r="K1020" s="6">
        <f t="shared" ca="1" si="583"/>
        <v>-180</v>
      </c>
      <c r="Y1020" s="9"/>
    </row>
    <row r="1021" spans="1:28" x14ac:dyDescent="0.3">
      <c r="A1021">
        <v>0</v>
      </c>
      <c r="B1021" s="8">
        <v>0</v>
      </c>
      <c r="C1021" s="6">
        <f t="shared" ca="1" si="567"/>
        <v>0.65361293978092905</v>
      </c>
      <c r="D1021" s="6">
        <f t="shared" ca="1" si="567"/>
        <v>8.7099187801006894E-2</v>
      </c>
      <c r="E1021" s="6">
        <f t="shared" ca="1" si="580"/>
        <v>0.34638706021907095</v>
      </c>
      <c r="F1021" s="6">
        <f t="shared" ca="1" si="581"/>
        <v>0</v>
      </c>
      <c r="G1021" s="6">
        <f t="shared" ca="1" si="582"/>
        <v>0</v>
      </c>
      <c r="H1021" s="6" t="str">
        <f t="shared" si="553"/>
        <v/>
      </c>
      <c r="I1021" s="6" t="s">
        <v>160</v>
      </c>
      <c r="J1021" s="6" t="s">
        <v>179</v>
      </c>
      <c r="K1021" s="6">
        <f t="shared" ref="K1021:K1025" ca="1" si="584">IF( F1021&lt;2, IF(G1021=1, (F1021*(-2)+1)*(0+30), IF(G1021=2, (F1021-2)*(0+45), IF(G1021=3, (F1021*(-2)+1)*(0+60), (F1021-2)*(0)))), IF(G1021=1, (F1021*(-1)+4)*(180+30),IF(G1021=2, (F1021-4)*(180+45),IF(G1021=3, (F1021*(-1)+4)*(180+60), (F1021-4)*(180)))) )</f>
        <v>0</v>
      </c>
      <c r="Y1021" s="9"/>
    </row>
    <row r="1022" spans="1:28" x14ac:dyDescent="0.3">
      <c r="A1022">
        <v>0</v>
      </c>
      <c r="B1022" s="8">
        <v>0</v>
      </c>
      <c r="C1022" s="6">
        <f t="shared" ca="1" si="567"/>
        <v>0.86319028185570235</v>
      </c>
      <c r="D1022" s="6">
        <f t="shared" ca="1" si="567"/>
        <v>0.2696072399714543</v>
      </c>
      <c r="E1022" s="6">
        <f t="shared" ca="1" si="580"/>
        <v>0.13680971814429765</v>
      </c>
      <c r="F1022" s="6">
        <f t="shared" ca="1" si="581"/>
        <v>1</v>
      </c>
      <c r="G1022" s="6">
        <f t="shared" ca="1" si="582"/>
        <v>2</v>
      </c>
      <c r="H1022" s="6" t="str">
        <f t="shared" si="553"/>
        <v/>
      </c>
      <c r="I1022" s="6" t="s">
        <v>160</v>
      </c>
      <c r="J1022" s="6" t="s">
        <v>179</v>
      </c>
      <c r="K1022" s="6">
        <f t="shared" ca="1" si="584"/>
        <v>-45</v>
      </c>
      <c r="Q1022" s="10"/>
      <c r="R1022" s="10"/>
      <c r="S1022" s="10"/>
      <c r="T1022" s="10"/>
      <c r="U1022" s="10"/>
      <c r="V1022" s="10"/>
      <c r="W1022" s="10"/>
      <c r="X1022" s="10"/>
      <c r="Y1022" s="11"/>
      <c r="Z1022" s="10"/>
      <c r="AA1022" s="10"/>
      <c r="AB1022" s="10"/>
    </row>
    <row r="1023" spans="1:28" x14ac:dyDescent="0.3">
      <c r="A1023">
        <v>0</v>
      </c>
      <c r="B1023" s="8">
        <v>0</v>
      </c>
      <c r="C1023" s="6">
        <f t="shared" ca="1" si="567"/>
        <v>0.74883181046995928</v>
      </c>
      <c r="D1023" s="6">
        <f t="shared" ca="1" si="567"/>
        <v>0.65321737197284258</v>
      </c>
      <c r="E1023" s="6">
        <f t="shared" ca="1" si="580"/>
        <v>0.25116818953004072</v>
      </c>
      <c r="F1023" s="6">
        <f t="shared" ca="1" si="581"/>
        <v>2</v>
      </c>
      <c r="G1023" s="6">
        <f t="shared" ca="1" si="582"/>
        <v>0</v>
      </c>
      <c r="H1023" s="6" t="str">
        <f t="shared" si="553"/>
        <v/>
      </c>
      <c r="I1023" s="6" t="s">
        <v>160</v>
      </c>
      <c r="J1023" s="6" t="s">
        <v>179</v>
      </c>
      <c r="K1023" s="6">
        <f t="shared" ca="1" si="584"/>
        <v>-360</v>
      </c>
      <c r="Y1023" s="9"/>
    </row>
    <row r="1024" spans="1:28" x14ac:dyDescent="0.3">
      <c r="A1024">
        <v>0</v>
      </c>
      <c r="B1024" s="8">
        <v>0</v>
      </c>
      <c r="C1024" s="6">
        <f t="shared" ca="1" si="567"/>
        <v>0.41755182452873651</v>
      </c>
      <c r="D1024" s="6">
        <f t="shared" ca="1" si="567"/>
        <v>0.34806947520930831</v>
      </c>
      <c r="E1024" s="6">
        <f t="shared" ca="1" si="580"/>
        <v>0.41755182452873651</v>
      </c>
      <c r="F1024" s="6">
        <f t="shared" ca="1" si="581"/>
        <v>1</v>
      </c>
      <c r="G1024" s="6">
        <f t="shared" ca="1" si="582"/>
        <v>2</v>
      </c>
      <c r="H1024" s="6" t="str">
        <f t="shared" si="553"/>
        <v/>
      </c>
      <c r="I1024" s="6" t="s">
        <v>160</v>
      </c>
      <c r="J1024" s="6" t="s">
        <v>179</v>
      </c>
      <c r="K1024" s="6">
        <f t="shared" ca="1" si="584"/>
        <v>-45</v>
      </c>
      <c r="Y1024" s="9"/>
    </row>
    <row r="1025" spans="1:28" x14ac:dyDescent="0.3">
      <c r="A1025">
        <v>0</v>
      </c>
      <c r="B1025" s="8">
        <v>0</v>
      </c>
      <c r="C1025" s="6">
        <f t="shared" ca="1" si="567"/>
        <v>0.82713192527645252</v>
      </c>
      <c r="D1025" s="6">
        <f t="shared" ca="1" si="567"/>
        <v>0.66543536559398309</v>
      </c>
      <c r="E1025" s="6">
        <f t="shared" ca="1" si="580"/>
        <v>0.17286807472354748</v>
      </c>
      <c r="F1025" s="6">
        <f t="shared" ca="1" si="581"/>
        <v>2</v>
      </c>
      <c r="G1025" s="6">
        <f t="shared" ca="1" si="582"/>
        <v>2</v>
      </c>
      <c r="H1025" s="6" t="str">
        <f t="shared" si="553"/>
        <v/>
      </c>
      <c r="I1025" s="6" t="s">
        <v>160</v>
      </c>
      <c r="J1025" s="6" t="s">
        <v>179</v>
      </c>
      <c r="K1025" s="6">
        <f t="shared" ca="1" si="584"/>
        <v>-450</v>
      </c>
      <c r="Y1025" s="9"/>
    </row>
    <row r="1026" spans="1:28" x14ac:dyDescent="0.3">
      <c r="A1026" t="s">
        <v>323</v>
      </c>
      <c r="B1026" s="8">
        <v>0</v>
      </c>
      <c r="C1026" s="8"/>
      <c r="D1026" s="8"/>
      <c r="H1026" s="6" t="str">
        <f t="shared" si="553"/>
        <v>\end{enumerate}\newpage   \section*{Cuenta:  20211920267  }\begin{enumerate}</v>
      </c>
      <c r="Y1026" s="9"/>
    </row>
    <row r="1027" spans="1:28" x14ac:dyDescent="0.3">
      <c r="A1027">
        <v>0</v>
      </c>
      <c r="B1027" s="8">
        <v>0</v>
      </c>
      <c r="C1027" s="6">
        <f t="shared" ref="C1027:D1027" ca="1" si="585">RAND()</f>
        <v>0.18837642706351021</v>
      </c>
      <c r="D1027" s="6">
        <f t="shared" ca="1" si="585"/>
        <v>0.82366414601077764</v>
      </c>
      <c r="E1027" s="6">
        <f t="shared" ref="E1027:E1036" ca="1" si="586">IF(C1027&gt;0.1,      IF(C1027&lt;0.6,C1027,ABS(1-C1027)),C1027+0.5)</f>
        <v>0.18837642706351021</v>
      </c>
      <c r="F1027" s="6">
        <f t="shared" ref="F1027:F1036" ca="1" si="587">MOD(ROUND(C1027*100+35,0),4)</f>
        <v>2</v>
      </c>
      <c r="G1027" s="6">
        <f t="shared" ref="G1027:G1036" ca="1" si="588">MOD(ROUND(D1027*100+35,0),4)</f>
        <v>1</v>
      </c>
      <c r="H1027" s="6" t="str">
        <f t="shared" si="553"/>
        <v/>
      </c>
      <c r="I1027" s="6" t="s">
        <v>160</v>
      </c>
      <c r="J1027" s="6" t="s">
        <v>179</v>
      </c>
      <c r="K1027" s="6">
        <f t="shared" ref="K1027:K1031" ca="1" si="589">IF( F1027&lt;2, IF(G1027=1, (F1027*(-2)+1)*(90+30), IF(G1027=2, (F1027-2)*(90+45), IF(G1027=3, (F1027*(-2)+1)*(90+60), (F1027-2)*(90)))), IF(G1027=1, (F1027*(-1)+4)*(180+30),IF(G1027=2, (F1027-4)*(180+45),IF(G1027=3, (F1027*(-1)+4)*(180+60), (F1027-4)*(180)))) )</f>
        <v>420</v>
      </c>
    </row>
    <row r="1028" spans="1:28" x14ac:dyDescent="0.3">
      <c r="A1028">
        <v>0</v>
      </c>
      <c r="B1028" s="8">
        <v>0</v>
      </c>
      <c r="C1028" s="6">
        <f t="shared" ca="1" si="567"/>
        <v>0.5321912695437977</v>
      </c>
      <c r="D1028" s="6">
        <f t="shared" ca="1" si="567"/>
        <v>0.11587980113493046</v>
      </c>
      <c r="E1028" s="6">
        <f t="shared" ca="1" si="586"/>
        <v>0.5321912695437977</v>
      </c>
      <c r="F1028" s="6">
        <f t="shared" ca="1" si="587"/>
        <v>0</v>
      </c>
      <c r="G1028" s="6">
        <f t="shared" ca="1" si="588"/>
        <v>3</v>
      </c>
      <c r="H1028" s="6" t="str">
        <f t="shared" ref="H1028:H1091" si="590">IF(A1028=0,"",A1028)</f>
        <v/>
      </c>
      <c r="I1028" s="6" t="s">
        <v>160</v>
      </c>
      <c r="J1028" s="6" t="s">
        <v>179</v>
      </c>
      <c r="K1028" s="6">
        <f t="shared" ca="1" si="589"/>
        <v>150</v>
      </c>
      <c r="N1028" s="18"/>
      <c r="Y1028" s="9"/>
    </row>
    <row r="1029" spans="1:28" x14ac:dyDescent="0.3">
      <c r="A1029">
        <v>0</v>
      </c>
      <c r="B1029" s="8">
        <v>0</v>
      </c>
      <c r="C1029" s="6">
        <f t="shared" ca="1" si="567"/>
        <v>0.89655792411896207</v>
      </c>
      <c r="D1029" s="6">
        <f t="shared" ca="1" si="567"/>
        <v>0.85813754407075682</v>
      </c>
      <c r="E1029" s="6">
        <f t="shared" ca="1" si="586"/>
        <v>0.10344207588103793</v>
      </c>
      <c r="F1029" s="6">
        <f t="shared" ca="1" si="587"/>
        <v>1</v>
      </c>
      <c r="G1029" s="6">
        <f t="shared" ca="1" si="588"/>
        <v>1</v>
      </c>
      <c r="H1029" s="6" t="str">
        <f t="shared" si="590"/>
        <v/>
      </c>
      <c r="I1029" s="6" t="s">
        <v>160</v>
      </c>
      <c r="J1029" s="6" t="s">
        <v>179</v>
      </c>
      <c r="K1029" s="6">
        <f t="shared" ca="1" si="589"/>
        <v>-120</v>
      </c>
      <c r="N1029" s="18"/>
      <c r="Y1029" s="9"/>
    </row>
    <row r="1030" spans="1:28" x14ac:dyDescent="0.3">
      <c r="A1030">
        <v>0</v>
      </c>
      <c r="B1030" s="8">
        <v>0</v>
      </c>
      <c r="C1030" s="6">
        <f t="shared" ca="1" si="567"/>
        <v>0.30224898738639494</v>
      </c>
      <c r="D1030" s="6">
        <f t="shared" ca="1" si="567"/>
        <v>0.55586001570328536</v>
      </c>
      <c r="E1030" s="6">
        <f t="shared" ca="1" si="586"/>
        <v>0.30224898738639494</v>
      </c>
      <c r="F1030" s="6">
        <f t="shared" ca="1" si="587"/>
        <v>1</v>
      </c>
      <c r="G1030" s="6">
        <f t="shared" ca="1" si="588"/>
        <v>3</v>
      </c>
      <c r="H1030" s="6" t="str">
        <f t="shared" si="590"/>
        <v/>
      </c>
      <c r="I1030" s="6" t="s">
        <v>160</v>
      </c>
      <c r="J1030" s="6" t="s">
        <v>179</v>
      </c>
      <c r="K1030" s="6">
        <f t="shared" ca="1" si="589"/>
        <v>-150</v>
      </c>
      <c r="N1030" s="18"/>
      <c r="Y1030" s="9"/>
    </row>
    <row r="1031" spans="1:28" x14ac:dyDescent="0.3">
      <c r="A1031">
        <v>0</v>
      </c>
      <c r="B1031" s="8">
        <v>0</v>
      </c>
      <c r="C1031" s="6">
        <f t="shared" ca="1" si="567"/>
        <v>2.7857783923252888E-2</v>
      </c>
      <c r="D1031" s="6">
        <f t="shared" ca="1" si="567"/>
        <v>0.9462103910963644</v>
      </c>
      <c r="E1031" s="6">
        <f t="shared" ca="1" si="586"/>
        <v>0.52785778392325289</v>
      </c>
      <c r="F1031" s="6">
        <f t="shared" ca="1" si="587"/>
        <v>2</v>
      </c>
      <c r="G1031" s="6">
        <f t="shared" ca="1" si="588"/>
        <v>2</v>
      </c>
      <c r="H1031" s="6" t="str">
        <f t="shared" si="590"/>
        <v/>
      </c>
      <c r="I1031" s="6" t="s">
        <v>160</v>
      </c>
      <c r="J1031" s="6" t="s">
        <v>179</v>
      </c>
      <c r="K1031" s="6">
        <f t="shared" ca="1" si="589"/>
        <v>-450</v>
      </c>
      <c r="N1031" s="18"/>
      <c r="Y1031" s="9"/>
    </row>
    <row r="1032" spans="1:28" x14ac:dyDescent="0.3">
      <c r="A1032">
        <v>0</v>
      </c>
      <c r="B1032" s="8">
        <v>0</v>
      </c>
      <c r="C1032" s="6">
        <f t="shared" ca="1" si="567"/>
        <v>0.55660041221953249</v>
      </c>
      <c r="D1032" s="6">
        <f t="shared" ca="1" si="567"/>
        <v>1.002142996800659E-2</v>
      </c>
      <c r="E1032" s="6">
        <f t="shared" ca="1" si="586"/>
        <v>0.55660041221953249</v>
      </c>
      <c r="F1032" s="6">
        <f t="shared" ca="1" si="587"/>
        <v>3</v>
      </c>
      <c r="G1032" s="6">
        <f t="shared" ca="1" si="588"/>
        <v>0</v>
      </c>
      <c r="H1032" s="6" t="str">
        <f t="shared" si="590"/>
        <v/>
      </c>
      <c r="I1032" s="6" t="s">
        <v>160</v>
      </c>
      <c r="J1032" s="6" t="s">
        <v>179</v>
      </c>
      <c r="K1032" s="6">
        <f t="shared" ref="K1032:K1036" ca="1" si="591">IF( F1032&lt;2, IF(G1032=1, (F1032*(-2)+1)*(0+30), IF(G1032=2, (F1032-2)*(0+45), IF(G1032=3, (F1032*(-2)+1)*(0+60), (F1032-2)*(0)))), IF(G1032=1, (F1032*(-1)+4)*(180+30),IF(G1032=2, (F1032-4)*(180+45),IF(G1032=3, (F1032*(-1)+4)*(180+60), (F1032-4)*(180)))) )</f>
        <v>-180</v>
      </c>
      <c r="N1032" s="18"/>
      <c r="Y1032" s="9"/>
    </row>
    <row r="1033" spans="1:28" x14ac:dyDescent="0.3">
      <c r="A1033">
        <v>0</v>
      </c>
      <c r="B1033" s="8">
        <v>0</v>
      </c>
      <c r="C1033" s="6">
        <f t="shared" ca="1" si="567"/>
        <v>0.55038153861243388</v>
      </c>
      <c r="D1033" s="6">
        <f t="shared" ca="1" si="567"/>
        <v>0.98190608883600095</v>
      </c>
      <c r="E1033" s="6">
        <f t="shared" ca="1" si="586"/>
        <v>0.55038153861243388</v>
      </c>
      <c r="F1033" s="6">
        <f t="shared" ca="1" si="587"/>
        <v>2</v>
      </c>
      <c r="G1033" s="6">
        <f t="shared" ca="1" si="588"/>
        <v>1</v>
      </c>
      <c r="H1033" s="6" t="str">
        <f t="shared" si="590"/>
        <v/>
      </c>
      <c r="I1033" s="6" t="s">
        <v>160</v>
      </c>
      <c r="J1033" s="6" t="s">
        <v>179</v>
      </c>
      <c r="K1033" s="6">
        <f t="shared" ca="1" si="591"/>
        <v>420</v>
      </c>
      <c r="N1033" s="18"/>
      <c r="Y1033" s="9"/>
    </row>
    <row r="1034" spans="1:28" x14ac:dyDescent="0.3">
      <c r="A1034">
        <v>0</v>
      </c>
      <c r="B1034" s="8">
        <v>0</v>
      </c>
      <c r="C1034" s="6">
        <f t="shared" ca="1" si="567"/>
        <v>0.43032951747363157</v>
      </c>
      <c r="D1034" s="6">
        <f t="shared" ca="1" si="567"/>
        <v>0.1961263917320647</v>
      </c>
      <c r="E1034" s="6">
        <f t="shared" ca="1" si="586"/>
        <v>0.43032951747363157</v>
      </c>
      <c r="F1034" s="6">
        <f t="shared" ca="1" si="587"/>
        <v>2</v>
      </c>
      <c r="G1034" s="6">
        <f t="shared" ca="1" si="588"/>
        <v>3</v>
      </c>
      <c r="H1034" s="6" t="str">
        <f t="shared" si="590"/>
        <v/>
      </c>
      <c r="I1034" s="6" t="s">
        <v>160</v>
      </c>
      <c r="J1034" s="6" t="s">
        <v>179</v>
      </c>
      <c r="K1034" s="6">
        <f t="shared" ca="1" si="591"/>
        <v>480</v>
      </c>
      <c r="Y1034" s="9"/>
    </row>
    <row r="1035" spans="1:28" x14ac:dyDescent="0.3">
      <c r="A1035">
        <v>0</v>
      </c>
      <c r="B1035" s="8">
        <v>0</v>
      </c>
      <c r="C1035" s="6">
        <f t="shared" ca="1" si="567"/>
        <v>0.43727754196843172</v>
      </c>
      <c r="D1035" s="6">
        <f t="shared" ca="1" si="567"/>
        <v>0.93764264072881531</v>
      </c>
      <c r="E1035" s="6">
        <f t="shared" ca="1" si="586"/>
        <v>0.43727754196843172</v>
      </c>
      <c r="F1035" s="6">
        <f t="shared" ca="1" si="587"/>
        <v>3</v>
      </c>
      <c r="G1035" s="6">
        <f t="shared" ca="1" si="588"/>
        <v>1</v>
      </c>
      <c r="H1035" s="6" t="str">
        <f t="shared" si="590"/>
        <v/>
      </c>
      <c r="I1035" s="6" t="s">
        <v>160</v>
      </c>
      <c r="J1035" s="6" t="s">
        <v>179</v>
      </c>
      <c r="K1035" s="6">
        <f t="shared" ca="1" si="591"/>
        <v>210</v>
      </c>
      <c r="Y1035" s="9"/>
    </row>
    <row r="1036" spans="1:28" x14ac:dyDescent="0.3">
      <c r="A1036">
        <v>0</v>
      </c>
      <c r="B1036" s="8">
        <v>0</v>
      </c>
      <c r="C1036" s="6">
        <f t="shared" ca="1" si="567"/>
        <v>0.5599891225686493</v>
      </c>
      <c r="D1036" s="6">
        <f t="shared" ca="1" si="567"/>
        <v>0.61927040385262022</v>
      </c>
      <c r="E1036" s="6">
        <f t="shared" ca="1" si="586"/>
        <v>0.5599891225686493</v>
      </c>
      <c r="F1036" s="6">
        <f t="shared" ca="1" si="587"/>
        <v>3</v>
      </c>
      <c r="G1036" s="6">
        <f t="shared" ca="1" si="588"/>
        <v>1</v>
      </c>
      <c r="H1036" s="6" t="str">
        <f t="shared" si="590"/>
        <v/>
      </c>
      <c r="I1036" s="6" t="s">
        <v>160</v>
      </c>
      <c r="J1036" s="6" t="s">
        <v>179</v>
      </c>
      <c r="K1036" s="6">
        <f t="shared" ca="1" si="591"/>
        <v>210</v>
      </c>
      <c r="Y1036" s="9"/>
    </row>
    <row r="1037" spans="1:28" x14ac:dyDescent="0.3">
      <c r="A1037" t="s">
        <v>286</v>
      </c>
      <c r="B1037" s="8">
        <v>0</v>
      </c>
      <c r="C1037" s="8"/>
      <c r="D1037" s="8"/>
      <c r="H1037" s="6" t="str">
        <f t="shared" si="590"/>
        <v>\end{enumerate}\newpage   \section*{Cuenta:  X  }\begin{enumerate}</v>
      </c>
      <c r="Y1037" s="9"/>
    </row>
    <row r="1038" spans="1:28" x14ac:dyDescent="0.3">
      <c r="A1038">
        <v>0</v>
      </c>
      <c r="B1038" s="8">
        <v>0</v>
      </c>
      <c r="C1038" s="6">
        <f t="shared" ref="C1038:D1038" ca="1" si="592">RAND()</f>
        <v>0.76512321625392243</v>
      </c>
      <c r="D1038" s="6">
        <f t="shared" ca="1" si="592"/>
        <v>0.37962016399498333</v>
      </c>
      <c r="E1038" s="6">
        <f t="shared" ref="E1038:E1047" ca="1" si="593">IF(C1038&gt;0.1,      IF(C1038&lt;0.6,C1038,ABS(1-C1038)),C1038+0.5)</f>
        <v>0.23487678374607757</v>
      </c>
      <c r="F1038" s="6">
        <f t="shared" ref="F1038:F1047" ca="1" si="594">MOD(ROUND(C1038*100+35,0),4)</f>
        <v>0</v>
      </c>
      <c r="G1038" s="6">
        <f t="shared" ref="G1038:G1047" ca="1" si="595">MOD(ROUND(D1038*100+35,0),4)</f>
        <v>1</v>
      </c>
      <c r="H1038" s="6" t="str">
        <f t="shared" si="590"/>
        <v/>
      </c>
      <c r="I1038" s="6" t="s">
        <v>160</v>
      </c>
      <c r="J1038" s="6" t="s">
        <v>179</v>
      </c>
      <c r="K1038" s="6">
        <f t="shared" ref="K1038:K1042" ca="1" si="596">IF( F1038&lt;2, IF(G1038=1, (F1038*(-2)+1)*(90+30), IF(G1038=2, (F1038-2)*(90+45), IF(G1038=3, (F1038*(-2)+1)*(90+60), (F1038-2)*(90)))), IF(G1038=1, (F1038*(-1)+4)*(180+30),IF(G1038=2, (F1038-4)*(180+45),IF(G1038=3, (F1038*(-1)+4)*(180+60), (F1038-4)*(180)))) )</f>
        <v>120</v>
      </c>
      <c r="Q1038" s="10"/>
      <c r="R1038" s="10"/>
      <c r="S1038" s="10"/>
      <c r="T1038" s="10"/>
      <c r="U1038" s="10"/>
      <c r="V1038" s="10"/>
      <c r="W1038" s="10"/>
      <c r="X1038" s="10"/>
      <c r="Y1038" s="11"/>
      <c r="Z1038" s="10"/>
      <c r="AA1038" s="10"/>
      <c r="AB1038" s="10"/>
    </row>
    <row r="1039" spans="1:28" x14ac:dyDescent="0.3">
      <c r="A1039">
        <v>0</v>
      </c>
      <c r="B1039" s="8">
        <v>0</v>
      </c>
      <c r="C1039" s="6">
        <f t="shared" ca="1" si="567"/>
        <v>0.83234230889026195</v>
      </c>
      <c r="D1039" s="6">
        <f t="shared" ca="1" si="567"/>
        <v>0.81105579375988301</v>
      </c>
      <c r="E1039" s="6">
        <f t="shared" ca="1" si="593"/>
        <v>0.16765769110973805</v>
      </c>
      <c r="F1039" s="6">
        <f t="shared" ca="1" si="594"/>
        <v>2</v>
      </c>
      <c r="G1039" s="6">
        <f t="shared" ca="1" si="595"/>
        <v>0</v>
      </c>
      <c r="H1039" s="6" t="str">
        <f t="shared" si="590"/>
        <v/>
      </c>
      <c r="I1039" s="6" t="s">
        <v>160</v>
      </c>
      <c r="J1039" s="6" t="s">
        <v>179</v>
      </c>
      <c r="K1039" s="6">
        <f t="shared" ca="1" si="596"/>
        <v>-360</v>
      </c>
      <c r="Y1039" s="9"/>
    </row>
    <row r="1040" spans="1:28" x14ac:dyDescent="0.3">
      <c r="A1040">
        <v>0</v>
      </c>
      <c r="B1040" s="8">
        <v>0</v>
      </c>
      <c r="C1040" s="6">
        <f t="shared" ca="1" si="567"/>
        <v>0.84539082038070901</v>
      </c>
      <c r="D1040" s="6">
        <f t="shared" ca="1" si="567"/>
        <v>0.40420602277326634</v>
      </c>
      <c r="E1040" s="6">
        <f t="shared" ca="1" si="593"/>
        <v>0.15460917961929099</v>
      </c>
      <c r="F1040" s="6">
        <f t="shared" ca="1" si="594"/>
        <v>0</v>
      </c>
      <c r="G1040" s="6">
        <f t="shared" ca="1" si="595"/>
        <v>3</v>
      </c>
      <c r="H1040" s="6" t="str">
        <f t="shared" si="590"/>
        <v/>
      </c>
      <c r="I1040" s="6" t="s">
        <v>160</v>
      </c>
      <c r="J1040" s="6" t="s">
        <v>179</v>
      </c>
      <c r="K1040" s="6">
        <f t="shared" ca="1" si="596"/>
        <v>150</v>
      </c>
      <c r="Y1040" s="9"/>
    </row>
    <row r="1041" spans="1:28" x14ac:dyDescent="0.3">
      <c r="A1041">
        <v>0</v>
      </c>
      <c r="B1041" s="8">
        <v>0</v>
      </c>
      <c r="C1041" s="6">
        <f t="shared" ca="1" si="567"/>
        <v>0.9422929157678398</v>
      </c>
      <c r="D1041" s="6">
        <f t="shared" ca="1" si="567"/>
        <v>0.27929026908231092</v>
      </c>
      <c r="E1041" s="6">
        <f t="shared" ca="1" si="593"/>
        <v>5.77070842321602E-2</v>
      </c>
      <c r="F1041" s="6">
        <f t="shared" ca="1" si="594"/>
        <v>1</v>
      </c>
      <c r="G1041" s="6">
        <f t="shared" ca="1" si="595"/>
        <v>3</v>
      </c>
      <c r="H1041" s="6" t="str">
        <f t="shared" si="590"/>
        <v/>
      </c>
      <c r="I1041" s="6" t="s">
        <v>160</v>
      </c>
      <c r="J1041" s="6" t="s">
        <v>179</v>
      </c>
      <c r="K1041" s="6">
        <f t="shared" ca="1" si="596"/>
        <v>-150</v>
      </c>
      <c r="Y1041" s="9"/>
    </row>
    <row r="1042" spans="1:28" x14ac:dyDescent="0.3">
      <c r="A1042">
        <v>0</v>
      </c>
      <c r="B1042" s="8">
        <v>0</v>
      </c>
      <c r="C1042" s="6">
        <f t="shared" ca="1" si="567"/>
        <v>0.53922188781911695</v>
      </c>
      <c r="D1042" s="6">
        <f t="shared" ca="1" si="567"/>
        <v>0.22386535544178354</v>
      </c>
      <c r="E1042" s="6">
        <f t="shared" ca="1" si="593"/>
        <v>0.53922188781911695</v>
      </c>
      <c r="F1042" s="6">
        <f t="shared" ca="1" si="594"/>
        <v>1</v>
      </c>
      <c r="G1042" s="6">
        <f t="shared" ca="1" si="595"/>
        <v>1</v>
      </c>
      <c r="H1042" s="6" t="str">
        <f t="shared" si="590"/>
        <v/>
      </c>
      <c r="I1042" s="6" t="s">
        <v>160</v>
      </c>
      <c r="J1042" s="6" t="s">
        <v>179</v>
      </c>
      <c r="K1042" s="6">
        <f t="shared" ca="1" si="596"/>
        <v>-120</v>
      </c>
      <c r="Y1042" s="9"/>
    </row>
    <row r="1043" spans="1:28" x14ac:dyDescent="0.3">
      <c r="A1043">
        <v>0</v>
      </c>
      <c r="B1043" s="8">
        <v>0</v>
      </c>
      <c r="C1043" s="6">
        <f t="shared" ca="1" si="567"/>
        <v>0.93756094292547165</v>
      </c>
      <c r="D1043" s="6">
        <f t="shared" ca="1" si="567"/>
        <v>0.43463518676574764</v>
      </c>
      <c r="E1043" s="6">
        <f t="shared" ca="1" si="593"/>
        <v>6.2439057074528348E-2</v>
      </c>
      <c r="F1043" s="6">
        <f t="shared" ca="1" si="594"/>
        <v>1</v>
      </c>
      <c r="G1043" s="6">
        <f t="shared" ca="1" si="595"/>
        <v>2</v>
      </c>
      <c r="H1043" s="6" t="str">
        <f t="shared" si="590"/>
        <v/>
      </c>
      <c r="I1043" s="6" t="s">
        <v>160</v>
      </c>
      <c r="J1043" s="6" t="s">
        <v>179</v>
      </c>
      <c r="K1043" s="6">
        <f t="shared" ref="K1043:K1047" ca="1" si="597">IF( F1043&lt;2, IF(G1043=1, (F1043*(-2)+1)*(0+30), IF(G1043=2, (F1043-2)*(0+45), IF(G1043=3, (F1043*(-2)+1)*(0+60), (F1043-2)*(0)))), IF(G1043=1, (F1043*(-1)+4)*(180+30),IF(G1043=2, (F1043-4)*(180+45),IF(G1043=3, (F1043*(-1)+4)*(180+60), (F1043-4)*(180)))) )</f>
        <v>-45</v>
      </c>
    </row>
    <row r="1044" spans="1:28" x14ac:dyDescent="0.3">
      <c r="A1044">
        <v>0</v>
      </c>
      <c r="B1044" s="8">
        <v>0</v>
      </c>
      <c r="C1044" s="6">
        <f t="shared" ca="1" si="567"/>
        <v>2.0708321414319553E-2</v>
      </c>
      <c r="D1044" s="6">
        <f t="shared" ca="1" si="567"/>
        <v>0.7815516686624896</v>
      </c>
      <c r="E1044" s="6">
        <f t="shared" ca="1" si="593"/>
        <v>0.52070832141431955</v>
      </c>
      <c r="F1044" s="6">
        <f t="shared" ca="1" si="594"/>
        <v>1</v>
      </c>
      <c r="G1044" s="6">
        <f t="shared" ca="1" si="595"/>
        <v>1</v>
      </c>
      <c r="H1044" s="6" t="str">
        <f t="shared" si="590"/>
        <v/>
      </c>
      <c r="I1044" s="6" t="s">
        <v>160</v>
      </c>
      <c r="J1044" s="6" t="s">
        <v>179</v>
      </c>
      <c r="K1044" s="6">
        <f t="shared" ca="1" si="597"/>
        <v>-30</v>
      </c>
      <c r="N1044" s="18"/>
      <c r="Y1044" s="9"/>
    </row>
    <row r="1045" spans="1:28" x14ac:dyDescent="0.3">
      <c r="A1045">
        <v>0</v>
      </c>
      <c r="B1045" s="8">
        <v>0</v>
      </c>
      <c r="C1045" s="6">
        <f t="shared" ca="1" si="567"/>
        <v>0.47995294127294674</v>
      </c>
      <c r="D1045" s="6">
        <f t="shared" ca="1" si="567"/>
        <v>0.24911269653493551</v>
      </c>
      <c r="E1045" s="6">
        <f t="shared" ca="1" si="593"/>
        <v>0.47995294127294674</v>
      </c>
      <c r="F1045" s="6">
        <f t="shared" ca="1" si="594"/>
        <v>3</v>
      </c>
      <c r="G1045" s="6">
        <f t="shared" ca="1" si="595"/>
        <v>0</v>
      </c>
      <c r="H1045" s="6" t="str">
        <f t="shared" si="590"/>
        <v/>
      </c>
      <c r="I1045" s="6" t="s">
        <v>160</v>
      </c>
      <c r="J1045" s="6" t="s">
        <v>179</v>
      </c>
      <c r="K1045" s="6">
        <f t="shared" ca="1" si="597"/>
        <v>-180</v>
      </c>
      <c r="N1045" s="18"/>
      <c r="Y1045" s="9"/>
    </row>
    <row r="1046" spans="1:28" x14ac:dyDescent="0.3">
      <c r="A1046">
        <v>0</v>
      </c>
      <c r="B1046" s="8">
        <v>0</v>
      </c>
      <c r="C1046" s="6">
        <f t="shared" ca="1" si="567"/>
        <v>0.6144771088791936</v>
      </c>
      <c r="D1046" s="6">
        <f t="shared" ca="1" si="567"/>
        <v>0.13695971821038422</v>
      </c>
      <c r="E1046" s="6">
        <f t="shared" ca="1" si="593"/>
        <v>0.3855228911208064</v>
      </c>
      <c r="F1046" s="6">
        <f t="shared" ca="1" si="594"/>
        <v>0</v>
      </c>
      <c r="G1046" s="6">
        <f t="shared" ca="1" si="595"/>
        <v>1</v>
      </c>
      <c r="H1046" s="6" t="str">
        <f t="shared" si="590"/>
        <v/>
      </c>
      <c r="I1046" s="6" t="s">
        <v>160</v>
      </c>
      <c r="J1046" s="6" t="s">
        <v>179</v>
      </c>
      <c r="K1046" s="6">
        <f t="shared" ca="1" si="597"/>
        <v>30</v>
      </c>
      <c r="N1046" s="18"/>
      <c r="Y1046" s="9"/>
    </row>
    <row r="1047" spans="1:28" x14ac:dyDescent="0.3">
      <c r="A1047">
        <v>0</v>
      </c>
      <c r="B1047" s="8">
        <v>0</v>
      </c>
      <c r="C1047" s="6">
        <f t="shared" ca="1" si="567"/>
        <v>0.18417715381217237</v>
      </c>
      <c r="D1047" s="6">
        <f t="shared" ca="1" si="567"/>
        <v>0.1776007575349694</v>
      </c>
      <c r="E1047" s="6">
        <f t="shared" ca="1" si="593"/>
        <v>0.18417715381217237</v>
      </c>
      <c r="F1047" s="6">
        <f t="shared" ca="1" si="594"/>
        <v>1</v>
      </c>
      <c r="G1047" s="6">
        <f t="shared" ca="1" si="595"/>
        <v>1</v>
      </c>
      <c r="H1047" s="6" t="str">
        <f t="shared" si="590"/>
        <v/>
      </c>
      <c r="I1047" s="6" t="s">
        <v>160</v>
      </c>
      <c r="J1047" s="6" t="s">
        <v>179</v>
      </c>
      <c r="K1047" s="6">
        <f t="shared" ca="1" si="597"/>
        <v>-30</v>
      </c>
      <c r="N1047" s="18"/>
      <c r="Y1047" s="9"/>
    </row>
    <row r="1048" spans="1:28" x14ac:dyDescent="0.3">
      <c r="A1048" t="s">
        <v>324</v>
      </c>
      <c r="B1048" s="8">
        <v>0</v>
      </c>
      <c r="C1048" s="8"/>
      <c r="D1048" s="8"/>
      <c r="H1048" s="6" t="str">
        <f t="shared" si="590"/>
        <v>\end{enumerate}\newpage   \section*{Cuenta:  x  }\begin{enumerate}</v>
      </c>
      <c r="N1048" s="18"/>
      <c r="Y1048" s="9"/>
    </row>
    <row r="1049" spans="1:28" x14ac:dyDescent="0.3">
      <c r="A1049">
        <v>0</v>
      </c>
      <c r="B1049" s="8">
        <v>0</v>
      </c>
      <c r="C1049" s="6">
        <f t="shared" ref="C1049:D1049" ca="1" si="598">RAND()</f>
        <v>0.4031993852859459</v>
      </c>
      <c r="D1049" s="6">
        <f t="shared" ca="1" si="598"/>
        <v>0.51317957628212407</v>
      </c>
      <c r="E1049" s="6">
        <f t="shared" ref="E1049:E1058" ca="1" si="599">IF(C1049&gt;0.1,      IF(C1049&lt;0.6,C1049,ABS(1-C1049)),C1049+0.5)</f>
        <v>0.4031993852859459</v>
      </c>
      <c r="F1049" s="6">
        <f t="shared" ref="F1049:F1058" ca="1" si="600">MOD(ROUND(C1049*100+35,0),4)</f>
        <v>3</v>
      </c>
      <c r="G1049" s="6">
        <f t="shared" ref="G1049:G1058" ca="1" si="601">MOD(ROUND(D1049*100+35,0),4)</f>
        <v>2</v>
      </c>
      <c r="H1049" s="6" t="str">
        <f t="shared" si="590"/>
        <v/>
      </c>
      <c r="I1049" s="6" t="s">
        <v>160</v>
      </c>
      <c r="J1049" s="6" t="s">
        <v>179</v>
      </c>
      <c r="K1049" s="6">
        <f t="shared" ref="K1049:K1053" ca="1" si="602">IF( F1049&lt;2, IF(G1049=1, (F1049*(-2)+1)*(90+30), IF(G1049=2, (F1049-2)*(90+45), IF(G1049=3, (F1049*(-2)+1)*(90+60), (F1049-2)*(90)))), IF(G1049=1, (F1049*(-1)+4)*(180+30),IF(G1049=2, (F1049-4)*(180+45),IF(G1049=3, (F1049*(-1)+4)*(180+60), (F1049-4)*(180)))) )</f>
        <v>-225</v>
      </c>
      <c r="N1049" s="18"/>
      <c r="Y1049" s="9"/>
    </row>
    <row r="1050" spans="1:28" x14ac:dyDescent="0.3">
      <c r="A1050">
        <v>0</v>
      </c>
      <c r="B1050" s="8">
        <v>0</v>
      </c>
      <c r="C1050" s="6">
        <f t="shared" ca="1" si="567"/>
        <v>0.96452651983139803</v>
      </c>
      <c r="D1050" s="6">
        <f t="shared" ca="1" si="567"/>
        <v>0.18289697300390284</v>
      </c>
      <c r="E1050" s="6">
        <f t="shared" ca="1" si="599"/>
        <v>3.5473480168601967E-2</v>
      </c>
      <c r="F1050" s="6">
        <f t="shared" ca="1" si="600"/>
        <v>3</v>
      </c>
      <c r="G1050" s="6">
        <f t="shared" ca="1" si="601"/>
        <v>1</v>
      </c>
      <c r="H1050" s="6" t="str">
        <f t="shared" si="590"/>
        <v/>
      </c>
      <c r="I1050" s="6" t="s">
        <v>160</v>
      </c>
      <c r="J1050" s="6" t="s">
        <v>179</v>
      </c>
      <c r="K1050" s="6">
        <f t="shared" ca="1" si="602"/>
        <v>210</v>
      </c>
      <c r="Y1050" s="9"/>
    </row>
    <row r="1051" spans="1:28" x14ac:dyDescent="0.3">
      <c r="A1051">
        <v>0</v>
      </c>
      <c r="B1051" s="8">
        <v>0</v>
      </c>
      <c r="C1051" s="6">
        <f t="shared" ca="1" si="567"/>
        <v>0.53232753405119249</v>
      </c>
      <c r="D1051" s="6">
        <f t="shared" ca="1" si="567"/>
        <v>0.49097802415128078</v>
      </c>
      <c r="E1051" s="6">
        <f t="shared" ca="1" si="599"/>
        <v>0.53232753405119249</v>
      </c>
      <c r="F1051" s="6">
        <f t="shared" ca="1" si="600"/>
        <v>0</v>
      </c>
      <c r="G1051" s="6">
        <f t="shared" ca="1" si="601"/>
        <v>0</v>
      </c>
      <c r="H1051" s="6" t="str">
        <f t="shared" si="590"/>
        <v/>
      </c>
      <c r="I1051" s="6" t="s">
        <v>160</v>
      </c>
      <c r="J1051" s="6" t="s">
        <v>179</v>
      </c>
      <c r="K1051" s="6">
        <f t="shared" ca="1" si="602"/>
        <v>-180</v>
      </c>
      <c r="Y1051" s="9"/>
    </row>
    <row r="1052" spans="1:28" x14ac:dyDescent="0.3">
      <c r="A1052">
        <v>0</v>
      </c>
      <c r="B1052" s="8">
        <v>0</v>
      </c>
      <c r="C1052" s="6">
        <f t="shared" ca="1" si="567"/>
        <v>0.44673104751431048</v>
      </c>
      <c r="D1052" s="6">
        <f t="shared" ca="1" si="567"/>
        <v>6.8642545476761407E-3</v>
      </c>
      <c r="E1052" s="6">
        <f t="shared" ca="1" si="599"/>
        <v>0.44673104751431048</v>
      </c>
      <c r="F1052" s="6">
        <f t="shared" ca="1" si="600"/>
        <v>0</v>
      </c>
      <c r="G1052" s="6">
        <f t="shared" ca="1" si="601"/>
        <v>0</v>
      </c>
      <c r="H1052" s="6" t="str">
        <f t="shared" si="590"/>
        <v/>
      </c>
      <c r="I1052" s="6" t="s">
        <v>160</v>
      </c>
      <c r="J1052" s="6" t="s">
        <v>179</v>
      </c>
      <c r="K1052" s="6">
        <f t="shared" ca="1" si="602"/>
        <v>-180</v>
      </c>
      <c r="Y1052" s="9"/>
    </row>
    <row r="1053" spans="1:28" x14ac:dyDescent="0.3">
      <c r="A1053">
        <v>0</v>
      </c>
      <c r="B1053" s="8">
        <v>0</v>
      </c>
      <c r="C1053" s="6">
        <f t="shared" ca="1" si="567"/>
        <v>0.91232326425595456</v>
      </c>
      <c r="D1053" s="6">
        <f t="shared" ca="1" si="567"/>
        <v>0.83073860535660982</v>
      </c>
      <c r="E1053" s="6">
        <f t="shared" ca="1" si="599"/>
        <v>8.7676735744045442E-2</v>
      </c>
      <c r="F1053" s="6">
        <f t="shared" ca="1" si="600"/>
        <v>2</v>
      </c>
      <c r="G1053" s="6">
        <f t="shared" ca="1" si="601"/>
        <v>2</v>
      </c>
      <c r="H1053" s="6" t="str">
        <f t="shared" si="590"/>
        <v/>
      </c>
      <c r="I1053" s="6" t="s">
        <v>160</v>
      </c>
      <c r="J1053" s="6" t="s">
        <v>179</v>
      </c>
      <c r="K1053" s="6">
        <f t="shared" ca="1" si="602"/>
        <v>-450</v>
      </c>
      <c r="Y1053" s="9"/>
    </row>
    <row r="1054" spans="1:28" x14ac:dyDescent="0.3">
      <c r="A1054">
        <v>0</v>
      </c>
      <c r="B1054" s="8">
        <v>0</v>
      </c>
      <c r="C1054" s="6">
        <f t="shared" ca="1" si="567"/>
        <v>0.6991386203480584</v>
      </c>
      <c r="D1054" s="6">
        <f t="shared" ca="1" si="567"/>
        <v>6.5391994417079546E-2</v>
      </c>
      <c r="E1054" s="6">
        <f t="shared" ca="1" si="599"/>
        <v>0.3008613796519416</v>
      </c>
      <c r="F1054" s="6">
        <f t="shared" ca="1" si="600"/>
        <v>1</v>
      </c>
      <c r="G1054" s="6">
        <f t="shared" ca="1" si="601"/>
        <v>2</v>
      </c>
      <c r="H1054" s="6" t="str">
        <f t="shared" si="590"/>
        <v/>
      </c>
      <c r="I1054" s="6" t="s">
        <v>160</v>
      </c>
      <c r="J1054" s="6" t="s">
        <v>179</v>
      </c>
      <c r="K1054" s="6">
        <f t="shared" ref="K1054:K1058" ca="1" si="603">IF( F1054&lt;2, IF(G1054=1, (F1054*(-2)+1)*(0+30), IF(G1054=2, (F1054-2)*(0+45), IF(G1054=3, (F1054*(-2)+1)*(0+60), (F1054-2)*(0)))), IF(G1054=1, (F1054*(-1)+4)*(180+30),IF(G1054=2, (F1054-4)*(180+45),IF(G1054=3, (F1054*(-1)+4)*(180+60), (F1054-4)*(180)))) )</f>
        <v>-45</v>
      </c>
      <c r="Q1054" s="10"/>
      <c r="R1054" s="10"/>
      <c r="S1054" s="10"/>
      <c r="T1054" s="10"/>
      <c r="U1054" s="10"/>
      <c r="V1054" s="10"/>
      <c r="W1054" s="10"/>
      <c r="X1054" s="10"/>
      <c r="Y1054" s="11"/>
      <c r="Z1054" s="10"/>
      <c r="AA1054" s="10"/>
      <c r="AB1054" s="10"/>
    </row>
    <row r="1055" spans="1:28" x14ac:dyDescent="0.3">
      <c r="A1055">
        <v>0</v>
      </c>
      <c r="B1055" s="8">
        <v>0</v>
      </c>
      <c r="C1055" s="6">
        <f t="shared" ca="1" si="567"/>
        <v>0.45016425576292718</v>
      </c>
      <c r="D1055" s="6">
        <f t="shared" ca="1" si="567"/>
        <v>0.99285726652529116</v>
      </c>
      <c r="E1055" s="6">
        <f t="shared" ca="1" si="599"/>
        <v>0.45016425576292718</v>
      </c>
      <c r="F1055" s="6">
        <f t="shared" ca="1" si="600"/>
        <v>0</v>
      </c>
      <c r="G1055" s="6">
        <f t="shared" ca="1" si="601"/>
        <v>2</v>
      </c>
      <c r="H1055" s="6" t="str">
        <f t="shared" si="590"/>
        <v/>
      </c>
      <c r="I1055" s="6" t="s">
        <v>160</v>
      </c>
      <c r="J1055" s="6" t="s">
        <v>179</v>
      </c>
      <c r="K1055" s="6">
        <f t="shared" ca="1" si="603"/>
        <v>-90</v>
      </c>
      <c r="Y1055" s="9"/>
    </row>
    <row r="1056" spans="1:28" x14ac:dyDescent="0.3">
      <c r="A1056">
        <v>0</v>
      </c>
      <c r="B1056" s="8">
        <v>0</v>
      </c>
      <c r="C1056" s="6">
        <f t="shared" ca="1" si="567"/>
        <v>0.73522882779472432</v>
      </c>
      <c r="D1056" s="6">
        <f t="shared" ca="1" si="567"/>
        <v>0.16797814870055305</v>
      </c>
      <c r="E1056" s="6">
        <f t="shared" ca="1" si="599"/>
        <v>0.26477117220527568</v>
      </c>
      <c r="F1056" s="6">
        <f t="shared" ca="1" si="600"/>
        <v>1</v>
      </c>
      <c r="G1056" s="6">
        <f t="shared" ca="1" si="601"/>
        <v>0</v>
      </c>
      <c r="H1056" s="6" t="str">
        <f t="shared" si="590"/>
        <v/>
      </c>
      <c r="I1056" s="6" t="s">
        <v>160</v>
      </c>
      <c r="J1056" s="6" t="s">
        <v>179</v>
      </c>
      <c r="K1056" s="6">
        <f t="shared" ca="1" si="603"/>
        <v>0</v>
      </c>
      <c r="Y1056" s="9"/>
    </row>
    <row r="1057" spans="1:28" x14ac:dyDescent="0.3">
      <c r="A1057">
        <v>0</v>
      </c>
      <c r="B1057" s="8">
        <v>0</v>
      </c>
      <c r="C1057" s="6">
        <f t="shared" ca="1" si="567"/>
        <v>0.5479109287084285</v>
      </c>
      <c r="D1057" s="6">
        <f t="shared" ca="1" si="567"/>
        <v>0.71715839714364205</v>
      </c>
      <c r="E1057" s="6">
        <f t="shared" ca="1" si="599"/>
        <v>0.5479109287084285</v>
      </c>
      <c r="F1057" s="6">
        <f t="shared" ca="1" si="600"/>
        <v>2</v>
      </c>
      <c r="G1057" s="6">
        <f t="shared" ca="1" si="601"/>
        <v>3</v>
      </c>
      <c r="H1057" s="6" t="str">
        <f t="shared" si="590"/>
        <v/>
      </c>
      <c r="I1057" s="6" t="s">
        <v>160</v>
      </c>
      <c r="J1057" s="6" t="s">
        <v>179</v>
      </c>
      <c r="K1057" s="6">
        <f t="shared" ca="1" si="603"/>
        <v>480</v>
      </c>
      <c r="Y1057" s="9"/>
    </row>
    <row r="1058" spans="1:28" x14ac:dyDescent="0.3">
      <c r="A1058">
        <v>0</v>
      </c>
      <c r="B1058" s="8">
        <v>0</v>
      </c>
      <c r="C1058" s="6">
        <f t="shared" ref="C1058:D1121" ca="1" si="604">RAND()</f>
        <v>0.10742111719455549</v>
      </c>
      <c r="D1058" s="6">
        <f t="shared" ca="1" si="604"/>
        <v>8.5351770071159905E-2</v>
      </c>
      <c r="E1058" s="6">
        <f t="shared" ca="1" si="599"/>
        <v>0.10742111719455549</v>
      </c>
      <c r="F1058" s="6">
        <f t="shared" ca="1" si="600"/>
        <v>2</v>
      </c>
      <c r="G1058" s="6">
        <f t="shared" ca="1" si="601"/>
        <v>0</v>
      </c>
      <c r="H1058" s="6" t="str">
        <f t="shared" si="590"/>
        <v/>
      </c>
      <c r="I1058" s="6" t="s">
        <v>160</v>
      </c>
      <c r="J1058" s="6" t="s">
        <v>179</v>
      </c>
      <c r="K1058" s="6">
        <f t="shared" ca="1" si="603"/>
        <v>-360</v>
      </c>
      <c r="Y1058" s="9"/>
    </row>
    <row r="1059" spans="1:28" x14ac:dyDescent="0.3">
      <c r="A1059" t="s">
        <v>324</v>
      </c>
      <c r="B1059" s="8">
        <v>0</v>
      </c>
      <c r="C1059" s="8"/>
      <c r="D1059" s="8"/>
      <c r="H1059" s="6" t="str">
        <f t="shared" si="590"/>
        <v>\end{enumerate}\newpage   \section*{Cuenta:  x  }\begin{enumerate}</v>
      </c>
    </row>
    <row r="1060" spans="1:28" x14ac:dyDescent="0.3">
      <c r="A1060">
        <v>0</v>
      </c>
      <c r="B1060" s="8">
        <v>0</v>
      </c>
      <c r="C1060" s="6">
        <f t="shared" ref="C1060:D1060" ca="1" si="605">RAND()</f>
        <v>0.56735837451272142</v>
      </c>
      <c r="D1060" s="6">
        <f t="shared" ca="1" si="605"/>
        <v>0.77024220960397982</v>
      </c>
      <c r="E1060" s="6">
        <f t="shared" ref="E1060:E1069" ca="1" si="606">IF(C1060&gt;0.1,      IF(C1060&lt;0.6,C1060,ABS(1-C1060)),C1060+0.5)</f>
        <v>0.56735837451272142</v>
      </c>
      <c r="F1060" s="6">
        <f t="shared" ref="F1060:F1069" ca="1" si="607">MOD(ROUND(C1060*100+35,0),4)</f>
        <v>0</v>
      </c>
      <c r="G1060" s="6">
        <f t="shared" ref="G1060:G1069" ca="1" si="608">MOD(ROUND(D1060*100+35,0),4)</f>
        <v>0</v>
      </c>
      <c r="H1060" s="6" t="str">
        <f t="shared" si="590"/>
        <v/>
      </c>
      <c r="I1060" s="6" t="s">
        <v>160</v>
      </c>
      <c r="J1060" s="6" t="s">
        <v>179</v>
      </c>
      <c r="K1060" s="6">
        <f t="shared" ref="K1060:K1064" ca="1" si="609">IF( F1060&lt;2, IF(G1060=1, (F1060*(-2)+1)*(90+30), IF(G1060=2, (F1060-2)*(90+45), IF(G1060=3, (F1060*(-2)+1)*(90+60), (F1060-2)*(90)))), IF(G1060=1, (F1060*(-1)+4)*(180+30),IF(G1060=2, (F1060-4)*(180+45),IF(G1060=3, (F1060*(-1)+4)*(180+60), (F1060-4)*(180)))) )</f>
        <v>-180</v>
      </c>
      <c r="N1060" s="18"/>
      <c r="Y1060" s="9"/>
    </row>
    <row r="1061" spans="1:28" x14ac:dyDescent="0.3">
      <c r="A1061">
        <v>0</v>
      </c>
      <c r="B1061" s="8">
        <v>0</v>
      </c>
      <c r="C1061" s="6">
        <f t="shared" ca="1" si="604"/>
        <v>0.75202950962238213</v>
      </c>
      <c r="D1061" s="6">
        <f t="shared" ca="1" si="604"/>
        <v>0.8808473320439445</v>
      </c>
      <c r="E1061" s="6">
        <f t="shared" ca="1" si="606"/>
        <v>0.24797049037761787</v>
      </c>
      <c r="F1061" s="6">
        <f t="shared" ca="1" si="607"/>
        <v>2</v>
      </c>
      <c r="G1061" s="6">
        <f t="shared" ca="1" si="608"/>
        <v>3</v>
      </c>
      <c r="H1061" s="6" t="str">
        <f t="shared" si="590"/>
        <v/>
      </c>
      <c r="I1061" s="6" t="s">
        <v>160</v>
      </c>
      <c r="J1061" s="6" t="s">
        <v>179</v>
      </c>
      <c r="K1061" s="6">
        <f t="shared" ca="1" si="609"/>
        <v>480</v>
      </c>
      <c r="N1061" s="18"/>
      <c r="Y1061" s="9"/>
    </row>
    <row r="1062" spans="1:28" x14ac:dyDescent="0.3">
      <c r="A1062">
        <v>0</v>
      </c>
      <c r="B1062" s="8">
        <v>0</v>
      </c>
      <c r="C1062" s="6">
        <f t="shared" ca="1" si="604"/>
        <v>0.42278921381041956</v>
      </c>
      <c r="D1062" s="6">
        <f t="shared" ca="1" si="604"/>
        <v>0.46179559875352572</v>
      </c>
      <c r="E1062" s="6">
        <f t="shared" ca="1" si="606"/>
        <v>0.42278921381041956</v>
      </c>
      <c r="F1062" s="6">
        <f t="shared" ca="1" si="607"/>
        <v>1</v>
      </c>
      <c r="G1062" s="6">
        <f t="shared" ca="1" si="608"/>
        <v>1</v>
      </c>
      <c r="H1062" s="6" t="str">
        <f t="shared" si="590"/>
        <v/>
      </c>
      <c r="I1062" s="6" t="s">
        <v>160</v>
      </c>
      <c r="J1062" s="6" t="s">
        <v>179</v>
      </c>
      <c r="K1062" s="6">
        <f t="shared" ca="1" si="609"/>
        <v>-120</v>
      </c>
      <c r="N1062" s="18"/>
      <c r="Y1062" s="9"/>
    </row>
    <row r="1063" spans="1:28" x14ac:dyDescent="0.3">
      <c r="A1063">
        <v>0</v>
      </c>
      <c r="B1063" s="8">
        <v>0</v>
      </c>
      <c r="C1063" s="6">
        <f t="shared" ca="1" si="604"/>
        <v>0.11191473654258421</v>
      </c>
      <c r="D1063" s="6">
        <f t="shared" ca="1" si="604"/>
        <v>4.4967287517866161E-2</v>
      </c>
      <c r="E1063" s="6">
        <f t="shared" ca="1" si="606"/>
        <v>0.11191473654258421</v>
      </c>
      <c r="F1063" s="6">
        <f t="shared" ca="1" si="607"/>
        <v>2</v>
      </c>
      <c r="G1063" s="6">
        <f t="shared" ca="1" si="608"/>
        <v>3</v>
      </c>
      <c r="H1063" s="6" t="str">
        <f t="shared" si="590"/>
        <v/>
      </c>
      <c r="I1063" s="6" t="s">
        <v>160</v>
      </c>
      <c r="J1063" s="6" t="s">
        <v>179</v>
      </c>
      <c r="K1063" s="6">
        <f t="shared" ca="1" si="609"/>
        <v>480</v>
      </c>
      <c r="N1063" s="18"/>
      <c r="Y1063" s="9"/>
    </row>
    <row r="1064" spans="1:28" x14ac:dyDescent="0.3">
      <c r="A1064">
        <v>0</v>
      </c>
      <c r="B1064" s="8">
        <v>0</v>
      </c>
      <c r="C1064" s="6">
        <f t="shared" ca="1" si="604"/>
        <v>0.74037627947983631</v>
      </c>
      <c r="D1064" s="6">
        <f t="shared" ca="1" si="604"/>
        <v>0.56051479073517441</v>
      </c>
      <c r="E1064" s="6">
        <f t="shared" ca="1" si="606"/>
        <v>0.25962372052016369</v>
      </c>
      <c r="F1064" s="6">
        <f t="shared" ca="1" si="607"/>
        <v>1</v>
      </c>
      <c r="G1064" s="6">
        <f t="shared" ca="1" si="608"/>
        <v>3</v>
      </c>
      <c r="H1064" s="6" t="str">
        <f t="shared" si="590"/>
        <v/>
      </c>
      <c r="I1064" s="6" t="s">
        <v>160</v>
      </c>
      <c r="J1064" s="6" t="s">
        <v>179</v>
      </c>
      <c r="K1064" s="6">
        <f t="shared" ca="1" si="609"/>
        <v>-150</v>
      </c>
      <c r="N1064" s="18"/>
      <c r="Y1064" s="9"/>
    </row>
    <row r="1065" spans="1:28" x14ac:dyDescent="0.3">
      <c r="A1065">
        <v>0</v>
      </c>
      <c r="B1065" s="8">
        <v>0</v>
      </c>
      <c r="C1065" s="6">
        <f t="shared" ca="1" si="604"/>
        <v>0.45352701062071543</v>
      </c>
      <c r="D1065" s="6">
        <f t="shared" ca="1" si="604"/>
        <v>0.17472489548776826</v>
      </c>
      <c r="E1065" s="6">
        <f t="shared" ca="1" si="606"/>
        <v>0.45352701062071543</v>
      </c>
      <c r="F1065" s="6">
        <f t="shared" ca="1" si="607"/>
        <v>0</v>
      </c>
      <c r="G1065" s="6">
        <f t="shared" ca="1" si="608"/>
        <v>0</v>
      </c>
      <c r="H1065" s="6" t="str">
        <f t="shared" si="590"/>
        <v/>
      </c>
      <c r="I1065" s="6" t="s">
        <v>160</v>
      </c>
      <c r="J1065" s="6" t="s">
        <v>179</v>
      </c>
      <c r="K1065" s="6">
        <f t="shared" ref="K1065:K1069" ca="1" si="610">IF( F1065&lt;2, IF(G1065=1, (F1065*(-2)+1)*(0+30), IF(G1065=2, (F1065-2)*(0+45), IF(G1065=3, (F1065*(-2)+1)*(0+60), (F1065-2)*(0)))), IF(G1065=1, (F1065*(-1)+4)*(180+30),IF(G1065=2, (F1065-4)*(180+45),IF(G1065=3, (F1065*(-1)+4)*(180+60), (F1065-4)*(180)))) )</f>
        <v>0</v>
      </c>
      <c r="N1065" s="18"/>
      <c r="Y1065" s="9"/>
    </row>
    <row r="1066" spans="1:28" x14ac:dyDescent="0.3">
      <c r="A1066">
        <v>0</v>
      </c>
      <c r="B1066" s="8">
        <v>0</v>
      </c>
      <c r="C1066" s="6">
        <f t="shared" ca="1" si="604"/>
        <v>0.45622250256472596</v>
      </c>
      <c r="D1066" s="6">
        <f t="shared" ca="1" si="604"/>
        <v>0.49809915500871138</v>
      </c>
      <c r="E1066" s="6">
        <f t="shared" ca="1" si="606"/>
        <v>0.45622250256472596</v>
      </c>
      <c r="F1066" s="6">
        <f t="shared" ca="1" si="607"/>
        <v>1</v>
      </c>
      <c r="G1066" s="6">
        <f t="shared" ca="1" si="608"/>
        <v>1</v>
      </c>
      <c r="H1066" s="6" t="str">
        <f t="shared" si="590"/>
        <v/>
      </c>
      <c r="I1066" s="6" t="s">
        <v>160</v>
      </c>
      <c r="J1066" s="6" t="s">
        <v>179</v>
      </c>
      <c r="K1066" s="6">
        <f t="shared" ca="1" si="610"/>
        <v>-30</v>
      </c>
      <c r="Y1066" s="9"/>
    </row>
    <row r="1067" spans="1:28" x14ac:dyDescent="0.3">
      <c r="A1067">
        <v>0</v>
      </c>
      <c r="B1067" s="8">
        <v>0</v>
      </c>
      <c r="C1067" s="6">
        <f t="shared" ca="1" si="604"/>
        <v>5.6180958217990185E-2</v>
      </c>
      <c r="D1067" s="6">
        <f t="shared" ca="1" si="604"/>
        <v>0.45083958079337361</v>
      </c>
      <c r="E1067" s="6">
        <f t="shared" ca="1" si="606"/>
        <v>0.55618095821799018</v>
      </c>
      <c r="F1067" s="6">
        <f t="shared" ca="1" si="607"/>
        <v>1</v>
      </c>
      <c r="G1067" s="6">
        <f t="shared" ca="1" si="608"/>
        <v>0</v>
      </c>
      <c r="H1067" s="6" t="str">
        <f t="shared" si="590"/>
        <v/>
      </c>
      <c r="I1067" s="6" t="s">
        <v>160</v>
      </c>
      <c r="J1067" s="6" t="s">
        <v>179</v>
      </c>
      <c r="K1067" s="6">
        <f t="shared" ca="1" si="610"/>
        <v>0</v>
      </c>
      <c r="Y1067" s="9"/>
    </row>
    <row r="1068" spans="1:28" x14ac:dyDescent="0.3">
      <c r="A1068">
        <v>0</v>
      </c>
      <c r="B1068" s="8">
        <v>0</v>
      </c>
      <c r="C1068" s="6">
        <f t="shared" ca="1" si="604"/>
        <v>0.37253351631024367</v>
      </c>
      <c r="D1068" s="6">
        <f t="shared" ca="1" si="604"/>
        <v>0.71908406733031138</v>
      </c>
      <c r="E1068" s="6">
        <f t="shared" ca="1" si="606"/>
        <v>0.37253351631024367</v>
      </c>
      <c r="F1068" s="6">
        <f t="shared" ca="1" si="607"/>
        <v>0</v>
      </c>
      <c r="G1068" s="6">
        <f t="shared" ca="1" si="608"/>
        <v>3</v>
      </c>
      <c r="H1068" s="6" t="str">
        <f t="shared" si="590"/>
        <v/>
      </c>
      <c r="I1068" s="6" t="s">
        <v>160</v>
      </c>
      <c r="J1068" s="6" t="s">
        <v>179</v>
      </c>
      <c r="K1068" s="6">
        <f t="shared" ca="1" si="610"/>
        <v>60</v>
      </c>
      <c r="Y1068" s="9"/>
    </row>
    <row r="1069" spans="1:28" x14ac:dyDescent="0.3">
      <c r="A1069">
        <v>0</v>
      </c>
      <c r="B1069" s="8">
        <v>0</v>
      </c>
      <c r="C1069" s="6">
        <f t="shared" ca="1" si="604"/>
        <v>1.8239847320062119E-2</v>
      </c>
      <c r="D1069" s="6">
        <f t="shared" ca="1" si="604"/>
        <v>0.70979586748740564</v>
      </c>
      <c r="E1069" s="6">
        <f t="shared" ca="1" si="606"/>
        <v>0.51823984732006212</v>
      </c>
      <c r="F1069" s="6">
        <f t="shared" ca="1" si="607"/>
        <v>1</v>
      </c>
      <c r="G1069" s="6">
        <f t="shared" ca="1" si="608"/>
        <v>2</v>
      </c>
      <c r="H1069" s="6" t="str">
        <f t="shared" si="590"/>
        <v/>
      </c>
      <c r="I1069" s="6" t="s">
        <v>160</v>
      </c>
      <c r="J1069" s="6" t="s">
        <v>179</v>
      </c>
      <c r="K1069" s="6">
        <f t="shared" ca="1" si="610"/>
        <v>-45</v>
      </c>
      <c r="Y1069" s="9"/>
    </row>
    <row r="1070" spans="1:28" x14ac:dyDescent="0.3">
      <c r="A1070" t="s">
        <v>286</v>
      </c>
      <c r="B1070" s="8">
        <v>0</v>
      </c>
      <c r="C1070" s="8"/>
      <c r="D1070" s="8"/>
      <c r="H1070" s="6" t="str">
        <f t="shared" si="590"/>
        <v>\end{enumerate}\newpage   \section*{Cuenta:  X  }\begin{enumerate}</v>
      </c>
      <c r="Q1070" s="10"/>
      <c r="R1070" s="10"/>
      <c r="S1070" s="10"/>
      <c r="T1070" s="10"/>
      <c r="U1070" s="10"/>
      <c r="V1070" s="10"/>
      <c r="W1070" s="10"/>
      <c r="X1070" s="10"/>
      <c r="Y1070" s="11"/>
      <c r="Z1070" s="10"/>
      <c r="AA1070" s="10"/>
      <c r="AB1070" s="10"/>
    </row>
    <row r="1071" spans="1:28" x14ac:dyDescent="0.3">
      <c r="A1071">
        <v>0</v>
      </c>
      <c r="B1071" s="8">
        <v>0</v>
      </c>
      <c r="C1071" s="6">
        <f t="shared" ref="C1071:D1071" ca="1" si="611">RAND()</f>
        <v>0.91651051385772608</v>
      </c>
      <c r="D1071" s="6">
        <f t="shared" ca="1" si="611"/>
        <v>0.77683095896867194</v>
      </c>
      <c r="E1071" s="6">
        <f t="shared" ref="E1071:E1080" ca="1" si="612">IF(C1071&gt;0.1,      IF(C1071&lt;0.6,C1071,ABS(1-C1071)),C1071+0.5)</f>
        <v>8.3489486142273917E-2</v>
      </c>
      <c r="F1071" s="6">
        <f t="shared" ref="F1071:F1080" ca="1" si="613">MOD(ROUND(C1071*100+35,0),4)</f>
        <v>3</v>
      </c>
      <c r="G1071" s="6">
        <f t="shared" ref="G1071:G1080" ca="1" si="614">MOD(ROUND(D1071*100+35,0),4)</f>
        <v>1</v>
      </c>
      <c r="H1071" s="6" t="str">
        <f t="shared" si="590"/>
        <v/>
      </c>
      <c r="I1071" s="6" t="s">
        <v>160</v>
      </c>
      <c r="J1071" s="6" t="s">
        <v>179</v>
      </c>
      <c r="K1071" s="6">
        <f t="shared" ref="K1071:K1075" ca="1" si="615">IF( F1071&lt;2, IF(G1071=1, (F1071*(-2)+1)*(90+30), IF(G1071=2, (F1071-2)*(90+45), IF(G1071=3, (F1071*(-2)+1)*(90+60), (F1071-2)*(90)))), IF(G1071=1, (F1071*(-1)+4)*(180+30),IF(G1071=2, (F1071-4)*(180+45),IF(G1071=3, (F1071*(-1)+4)*(180+60), (F1071-4)*(180)))) )</f>
        <v>210</v>
      </c>
      <c r="Y1071" s="9"/>
    </row>
    <row r="1072" spans="1:28" x14ac:dyDescent="0.3">
      <c r="A1072">
        <v>0</v>
      </c>
      <c r="B1072" s="8">
        <v>0</v>
      </c>
      <c r="C1072" s="6">
        <f t="shared" ca="1" si="604"/>
        <v>0.72847213076524697</v>
      </c>
      <c r="D1072" s="6">
        <f t="shared" ca="1" si="604"/>
        <v>0.59327654891258674</v>
      </c>
      <c r="E1072" s="6">
        <f t="shared" ca="1" si="612"/>
        <v>0.27152786923475303</v>
      </c>
      <c r="F1072" s="6">
        <f t="shared" ca="1" si="613"/>
        <v>0</v>
      </c>
      <c r="G1072" s="6">
        <f t="shared" ca="1" si="614"/>
        <v>2</v>
      </c>
      <c r="H1072" s="6" t="str">
        <f t="shared" si="590"/>
        <v/>
      </c>
      <c r="I1072" s="6" t="s">
        <v>160</v>
      </c>
      <c r="J1072" s="6" t="s">
        <v>179</v>
      </c>
      <c r="K1072" s="6">
        <f t="shared" ca="1" si="615"/>
        <v>-270</v>
      </c>
      <c r="Y1072" s="9"/>
    </row>
    <row r="1073" spans="1:28" x14ac:dyDescent="0.3">
      <c r="A1073">
        <v>0</v>
      </c>
      <c r="B1073" s="8">
        <v>0</v>
      </c>
      <c r="C1073" s="6">
        <f t="shared" ca="1" si="604"/>
        <v>0.64112242652958251</v>
      </c>
      <c r="D1073" s="6">
        <f t="shared" ca="1" si="604"/>
        <v>0.13540162122468424</v>
      </c>
      <c r="E1073" s="6">
        <f t="shared" ca="1" si="612"/>
        <v>0.35887757347041749</v>
      </c>
      <c r="F1073" s="6">
        <f t="shared" ca="1" si="613"/>
        <v>3</v>
      </c>
      <c r="G1073" s="6">
        <f t="shared" ca="1" si="614"/>
        <v>1</v>
      </c>
      <c r="H1073" s="6" t="str">
        <f t="shared" si="590"/>
        <v/>
      </c>
      <c r="I1073" s="6" t="s">
        <v>160</v>
      </c>
      <c r="J1073" s="6" t="s">
        <v>179</v>
      </c>
      <c r="K1073" s="6">
        <f t="shared" ca="1" si="615"/>
        <v>210</v>
      </c>
      <c r="Y1073" s="9"/>
    </row>
    <row r="1074" spans="1:28" x14ac:dyDescent="0.3">
      <c r="A1074">
        <v>0</v>
      </c>
      <c r="B1074" s="8">
        <v>0</v>
      </c>
      <c r="C1074" s="6">
        <f t="shared" ca="1" si="604"/>
        <v>0.67319934048545316</v>
      </c>
      <c r="D1074" s="6">
        <f t="shared" ca="1" si="604"/>
        <v>0.74457239718380019</v>
      </c>
      <c r="E1074" s="6">
        <f t="shared" ca="1" si="612"/>
        <v>0.32680065951454684</v>
      </c>
      <c r="F1074" s="6">
        <f t="shared" ca="1" si="613"/>
        <v>2</v>
      </c>
      <c r="G1074" s="6">
        <f t="shared" ca="1" si="614"/>
        <v>1</v>
      </c>
      <c r="H1074" s="6" t="str">
        <f t="shared" si="590"/>
        <v/>
      </c>
      <c r="I1074" s="6" t="s">
        <v>160</v>
      </c>
      <c r="J1074" s="6" t="s">
        <v>179</v>
      </c>
      <c r="K1074" s="6">
        <f t="shared" ca="1" si="615"/>
        <v>420</v>
      </c>
      <c r="Y1074" s="9"/>
    </row>
    <row r="1075" spans="1:28" x14ac:dyDescent="0.3">
      <c r="A1075">
        <v>0</v>
      </c>
      <c r="B1075" s="8">
        <v>0</v>
      </c>
      <c r="C1075" s="6">
        <f t="shared" ca="1" si="604"/>
        <v>0.10441959236095621</v>
      </c>
      <c r="D1075" s="6">
        <f t="shared" ca="1" si="604"/>
        <v>0.27302862328804356</v>
      </c>
      <c r="E1075" s="6">
        <f t="shared" ca="1" si="612"/>
        <v>0.10441959236095621</v>
      </c>
      <c r="F1075" s="6">
        <f t="shared" ca="1" si="613"/>
        <v>1</v>
      </c>
      <c r="G1075" s="6">
        <f t="shared" ca="1" si="614"/>
        <v>2</v>
      </c>
      <c r="H1075" s="6" t="str">
        <f t="shared" si="590"/>
        <v/>
      </c>
      <c r="I1075" s="6" t="s">
        <v>160</v>
      </c>
      <c r="J1075" s="6" t="s">
        <v>179</v>
      </c>
      <c r="K1075" s="6">
        <f t="shared" ca="1" si="615"/>
        <v>-135</v>
      </c>
    </row>
    <row r="1076" spans="1:28" x14ac:dyDescent="0.3">
      <c r="A1076">
        <v>0</v>
      </c>
      <c r="B1076" s="8">
        <v>0</v>
      </c>
      <c r="C1076" s="6">
        <f t="shared" ca="1" si="604"/>
        <v>0.68937728778089213</v>
      </c>
      <c r="D1076" s="6">
        <f t="shared" ca="1" si="604"/>
        <v>6.1024983060503968E-2</v>
      </c>
      <c r="E1076" s="6">
        <f t="shared" ca="1" si="612"/>
        <v>0.31062271221910787</v>
      </c>
      <c r="F1076" s="6">
        <f t="shared" ca="1" si="613"/>
        <v>0</v>
      </c>
      <c r="G1076" s="6">
        <f t="shared" ca="1" si="614"/>
        <v>1</v>
      </c>
      <c r="H1076" s="6" t="str">
        <f t="shared" si="590"/>
        <v/>
      </c>
      <c r="I1076" s="6" t="s">
        <v>160</v>
      </c>
      <c r="J1076" s="6" t="s">
        <v>179</v>
      </c>
      <c r="K1076" s="6">
        <f t="shared" ref="K1076:K1080" ca="1" si="616">IF( F1076&lt;2, IF(G1076=1, (F1076*(-2)+1)*(0+30), IF(G1076=2, (F1076-2)*(0+45), IF(G1076=3, (F1076*(-2)+1)*(0+60), (F1076-2)*(0)))), IF(G1076=1, (F1076*(-1)+4)*(180+30),IF(G1076=2, (F1076-4)*(180+45),IF(G1076=3, (F1076*(-1)+4)*(180+60), (F1076-4)*(180)))) )</f>
        <v>30</v>
      </c>
      <c r="N1076" s="18"/>
      <c r="Y1076" s="9"/>
    </row>
    <row r="1077" spans="1:28" x14ac:dyDescent="0.3">
      <c r="A1077">
        <v>0</v>
      </c>
      <c r="B1077" s="8">
        <v>0</v>
      </c>
      <c r="C1077" s="6">
        <f t="shared" ca="1" si="604"/>
        <v>0.28416619416038036</v>
      </c>
      <c r="D1077" s="6">
        <f t="shared" ca="1" si="604"/>
        <v>0.1252325957371565</v>
      </c>
      <c r="E1077" s="6">
        <f t="shared" ca="1" si="612"/>
        <v>0.28416619416038036</v>
      </c>
      <c r="F1077" s="6">
        <f t="shared" ca="1" si="613"/>
        <v>3</v>
      </c>
      <c r="G1077" s="6">
        <f t="shared" ca="1" si="614"/>
        <v>0</v>
      </c>
      <c r="H1077" s="6" t="str">
        <f t="shared" si="590"/>
        <v/>
      </c>
      <c r="I1077" s="6" t="s">
        <v>160</v>
      </c>
      <c r="J1077" s="6" t="s">
        <v>179</v>
      </c>
      <c r="K1077" s="6">
        <f t="shared" ca="1" si="616"/>
        <v>-180</v>
      </c>
      <c r="N1077" s="18"/>
      <c r="Y1077" s="9"/>
    </row>
    <row r="1078" spans="1:28" x14ac:dyDescent="0.3">
      <c r="A1078">
        <v>0</v>
      </c>
      <c r="B1078" s="8">
        <v>0</v>
      </c>
      <c r="C1078" s="6">
        <f t="shared" ca="1" si="604"/>
        <v>0.56534268130927989</v>
      </c>
      <c r="D1078" s="6">
        <f t="shared" ca="1" si="604"/>
        <v>0.38859503495747005</v>
      </c>
      <c r="E1078" s="6">
        <f t="shared" ca="1" si="612"/>
        <v>0.56534268130927989</v>
      </c>
      <c r="F1078" s="6">
        <f t="shared" ca="1" si="613"/>
        <v>0</v>
      </c>
      <c r="G1078" s="6">
        <f t="shared" ca="1" si="614"/>
        <v>2</v>
      </c>
      <c r="H1078" s="6" t="str">
        <f t="shared" si="590"/>
        <v/>
      </c>
      <c r="I1078" s="6" t="s">
        <v>160</v>
      </c>
      <c r="J1078" s="6" t="s">
        <v>179</v>
      </c>
      <c r="K1078" s="6">
        <f t="shared" ca="1" si="616"/>
        <v>-90</v>
      </c>
      <c r="N1078" s="18"/>
      <c r="Y1078" s="9"/>
    </row>
    <row r="1079" spans="1:28" x14ac:dyDescent="0.3">
      <c r="A1079">
        <v>0</v>
      </c>
      <c r="B1079" s="8">
        <v>0</v>
      </c>
      <c r="C1079" s="6">
        <f t="shared" ca="1" si="604"/>
        <v>0.40257827747777331</v>
      </c>
      <c r="D1079" s="6">
        <f t="shared" ca="1" si="604"/>
        <v>0.25495187450760515</v>
      </c>
      <c r="E1079" s="6">
        <f t="shared" ca="1" si="612"/>
        <v>0.40257827747777331</v>
      </c>
      <c r="F1079" s="6">
        <f t="shared" ca="1" si="613"/>
        <v>3</v>
      </c>
      <c r="G1079" s="6">
        <f t="shared" ca="1" si="614"/>
        <v>0</v>
      </c>
      <c r="H1079" s="6" t="str">
        <f t="shared" si="590"/>
        <v/>
      </c>
      <c r="I1079" s="6" t="s">
        <v>160</v>
      </c>
      <c r="J1079" s="6" t="s">
        <v>179</v>
      </c>
      <c r="K1079" s="6">
        <f t="shared" ca="1" si="616"/>
        <v>-180</v>
      </c>
      <c r="N1079" s="18"/>
      <c r="Y1079" s="9"/>
    </row>
    <row r="1080" spans="1:28" x14ac:dyDescent="0.3">
      <c r="A1080">
        <v>0</v>
      </c>
      <c r="B1080" s="8">
        <v>0</v>
      </c>
      <c r="C1080" s="6">
        <f t="shared" ca="1" si="604"/>
        <v>0.30432270699907626</v>
      </c>
      <c r="D1080" s="6">
        <f t="shared" ca="1" si="604"/>
        <v>0.18580532819765705</v>
      </c>
      <c r="E1080" s="6">
        <f t="shared" ca="1" si="612"/>
        <v>0.30432270699907626</v>
      </c>
      <c r="F1080" s="6">
        <f t="shared" ca="1" si="613"/>
        <v>1</v>
      </c>
      <c r="G1080" s="6">
        <f t="shared" ca="1" si="614"/>
        <v>2</v>
      </c>
      <c r="H1080" s="6" t="str">
        <f t="shared" si="590"/>
        <v/>
      </c>
      <c r="I1080" s="6" t="s">
        <v>160</v>
      </c>
      <c r="J1080" s="6" t="s">
        <v>179</v>
      </c>
      <c r="K1080" s="6">
        <f t="shared" ca="1" si="616"/>
        <v>-45</v>
      </c>
      <c r="N1080" s="18"/>
      <c r="Y1080" s="9"/>
    </row>
    <row r="1081" spans="1:28" x14ac:dyDescent="0.3">
      <c r="A1081" t="s">
        <v>286</v>
      </c>
      <c r="B1081" s="8">
        <v>0</v>
      </c>
      <c r="C1081" s="8"/>
      <c r="D1081" s="8"/>
      <c r="H1081" s="6" t="str">
        <f t="shared" si="590"/>
        <v>\end{enumerate}\newpage   \section*{Cuenta:  X  }\begin{enumerate}</v>
      </c>
      <c r="N1081" s="18"/>
      <c r="Y1081" s="9"/>
    </row>
    <row r="1082" spans="1:28" x14ac:dyDescent="0.3">
      <c r="A1082">
        <v>0</v>
      </c>
      <c r="B1082" s="8">
        <v>0</v>
      </c>
      <c r="C1082" s="6">
        <f t="shared" ref="C1082:D1082" ca="1" si="617">RAND()</f>
        <v>0.77069658275320796</v>
      </c>
      <c r="D1082" s="6">
        <f t="shared" ca="1" si="617"/>
        <v>0.42309382200990753</v>
      </c>
      <c r="E1082" s="6">
        <f t="shared" ref="E1082:E1091" ca="1" si="618">IF(C1082&gt;0.1,      IF(C1082&lt;0.6,C1082,ABS(1-C1082)),C1082+0.5)</f>
        <v>0.22930341724679204</v>
      </c>
      <c r="F1082" s="6">
        <f t="shared" ref="F1082:F1091" ca="1" si="619">MOD(ROUND(C1082*100+35,0),4)</f>
        <v>0</v>
      </c>
      <c r="G1082" s="6">
        <f t="shared" ref="G1082:G1091" ca="1" si="620">MOD(ROUND(D1082*100+35,0),4)</f>
        <v>1</v>
      </c>
      <c r="H1082" s="6" t="str">
        <f t="shared" si="590"/>
        <v/>
      </c>
      <c r="I1082" s="6" t="s">
        <v>160</v>
      </c>
      <c r="J1082" s="6" t="s">
        <v>179</v>
      </c>
      <c r="K1082" s="6">
        <f t="shared" ref="K1082:K1086" ca="1" si="621">IF( F1082&lt;2, IF(G1082=1, (F1082*(-2)+1)*(90+30), IF(G1082=2, (F1082-2)*(90+45), IF(G1082=3, (F1082*(-2)+1)*(90+60), (F1082-2)*(90)))), IF(G1082=1, (F1082*(-1)+4)*(180+30),IF(G1082=2, (F1082-4)*(180+45),IF(G1082=3, (F1082*(-1)+4)*(180+60), (F1082-4)*(180)))) )</f>
        <v>120</v>
      </c>
      <c r="Y1082" s="9"/>
    </row>
    <row r="1083" spans="1:28" x14ac:dyDescent="0.3">
      <c r="A1083">
        <v>0</v>
      </c>
      <c r="B1083" s="8">
        <v>0</v>
      </c>
      <c r="C1083" s="6">
        <f t="shared" ca="1" si="604"/>
        <v>0.80326954671938233</v>
      </c>
      <c r="D1083" s="6">
        <f t="shared" ca="1" si="604"/>
        <v>0.4760116637353019</v>
      </c>
      <c r="E1083" s="6">
        <f t="shared" ca="1" si="618"/>
        <v>0.19673045328061767</v>
      </c>
      <c r="F1083" s="6">
        <f t="shared" ca="1" si="619"/>
        <v>3</v>
      </c>
      <c r="G1083" s="6">
        <f t="shared" ca="1" si="620"/>
        <v>3</v>
      </c>
      <c r="H1083" s="6" t="str">
        <f t="shared" si="590"/>
        <v/>
      </c>
      <c r="I1083" s="6" t="s">
        <v>160</v>
      </c>
      <c r="J1083" s="6" t="s">
        <v>179</v>
      </c>
      <c r="K1083" s="6">
        <f t="shared" ca="1" si="621"/>
        <v>240</v>
      </c>
      <c r="Y1083" s="9"/>
    </row>
    <row r="1084" spans="1:28" x14ac:dyDescent="0.3">
      <c r="A1084">
        <v>0</v>
      </c>
      <c r="B1084" s="8">
        <v>0</v>
      </c>
      <c r="C1084" s="6">
        <f t="shared" ca="1" si="604"/>
        <v>0.42730602409350338</v>
      </c>
      <c r="D1084" s="6">
        <f t="shared" ca="1" si="604"/>
        <v>0.30235378536664304</v>
      </c>
      <c r="E1084" s="6">
        <f t="shared" ca="1" si="618"/>
        <v>0.42730602409350338</v>
      </c>
      <c r="F1084" s="6">
        <f t="shared" ca="1" si="619"/>
        <v>2</v>
      </c>
      <c r="G1084" s="6">
        <f t="shared" ca="1" si="620"/>
        <v>1</v>
      </c>
      <c r="H1084" s="6" t="str">
        <f t="shared" si="590"/>
        <v/>
      </c>
      <c r="I1084" s="6" t="s">
        <v>160</v>
      </c>
      <c r="J1084" s="6" t="s">
        <v>179</v>
      </c>
      <c r="K1084" s="6">
        <f t="shared" ca="1" si="621"/>
        <v>420</v>
      </c>
      <c r="Y1084" s="9"/>
    </row>
    <row r="1085" spans="1:28" x14ac:dyDescent="0.3">
      <c r="A1085">
        <v>0</v>
      </c>
      <c r="B1085" s="8">
        <v>0</v>
      </c>
      <c r="C1085" s="6">
        <f t="shared" ca="1" si="604"/>
        <v>0.64665038343650905</v>
      </c>
      <c r="D1085" s="6">
        <f t="shared" ca="1" si="604"/>
        <v>0.60154616262446214</v>
      </c>
      <c r="E1085" s="6">
        <f t="shared" ca="1" si="618"/>
        <v>0.35334961656349095</v>
      </c>
      <c r="F1085" s="6">
        <f t="shared" ca="1" si="619"/>
        <v>0</v>
      </c>
      <c r="G1085" s="6">
        <f t="shared" ca="1" si="620"/>
        <v>3</v>
      </c>
      <c r="H1085" s="6" t="str">
        <f t="shared" si="590"/>
        <v/>
      </c>
      <c r="I1085" s="6" t="s">
        <v>160</v>
      </c>
      <c r="J1085" s="6" t="s">
        <v>179</v>
      </c>
      <c r="K1085" s="6">
        <f t="shared" ca="1" si="621"/>
        <v>150</v>
      </c>
      <c r="Y1085" s="9"/>
    </row>
    <row r="1086" spans="1:28" x14ac:dyDescent="0.3">
      <c r="A1086">
        <v>0</v>
      </c>
      <c r="B1086" s="8">
        <v>0</v>
      </c>
      <c r="C1086" s="6">
        <f t="shared" ca="1" si="604"/>
        <v>0.5560339063742944</v>
      </c>
      <c r="D1086" s="6">
        <f t="shared" ca="1" si="604"/>
        <v>0.40724517930419313</v>
      </c>
      <c r="E1086" s="6">
        <f t="shared" ca="1" si="618"/>
        <v>0.5560339063742944</v>
      </c>
      <c r="F1086" s="6">
        <f t="shared" ca="1" si="619"/>
        <v>3</v>
      </c>
      <c r="G1086" s="6">
        <f t="shared" ca="1" si="620"/>
        <v>0</v>
      </c>
      <c r="H1086" s="6" t="str">
        <f t="shared" si="590"/>
        <v/>
      </c>
      <c r="I1086" s="6" t="s">
        <v>160</v>
      </c>
      <c r="J1086" s="6" t="s">
        <v>179</v>
      </c>
      <c r="K1086" s="6">
        <f t="shared" ca="1" si="621"/>
        <v>-180</v>
      </c>
      <c r="Q1086" s="10"/>
      <c r="R1086" s="10"/>
      <c r="S1086" s="10"/>
      <c r="T1086" s="10"/>
      <c r="U1086" s="10"/>
      <c r="V1086" s="10"/>
      <c r="W1086" s="10"/>
      <c r="X1086" s="10"/>
      <c r="Y1086" s="11"/>
      <c r="Z1086" s="10"/>
      <c r="AA1086" s="10"/>
      <c r="AB1086" s="10"/>
    </row>
    <row r="1087" spans="1:28" x14ac:dyDescent="0.3">
      <c r="A1087">
        <v>0</v>
      </c>
      <c r="B1087" s="8">
        <v>0</v>
      </c>
      <c r="C1087" s="6">
        <f t="shared" ca="1" si="604"/>
        <v>2.273619558312634E-2</v>
      </c>
      <c r="D1087" s="6">
        <f t="shared" ca="1" si="604"/>
        <v>0.83383628158258116</v>
      </c>
      <c r="E1087" s="6">
        <f t="shared" ca="1" si="618"/>
        <v>0.52273619558312634</v>
      </c>
      <c r="F1087" s="6">
        <f t="shared" ca="1" si="619"/>
        <v>1</v>
      </c>
      <c r="G1087" s="6">
        <f t="shared" ca="1" si="620"/>
        <v>2</v>
      </c>
      <c r="H1087" s="6" t="str">
        <f t="shared" si="590"/>
        <v/>
      </c>
      <c r="I1087" s="6" t="s">
        <v>160</v>
      </c>
      <c r="J1087" s="6" t="s">
        <v>179</v>
      </c>
      <c r="K1087" s="6">
        <f t="shared" ref="K1087:K1091" ca="1" si="622">IF( F1087&lt;2, IF(G1087=1, (F1087*(-2)+1)*(0+30), IF(G1087=2, (F1087-2)*(0+45), IF(G1087=3, (F1087*(-2)+1)*(0+60), (F1087-2)*(0)))), IF(G1087=1, (F1087*(-1)+4)*(180+30),IF(G1087=2, (F1087-4)*(180+45),IF(G1087=3, (F1087*(-1)+4)*(180+60), (F1087-4)*(180)))) )</f>
        <v>-45</v>
      </c>
      <c r="Y1087" s="9"/>
    </row>
    <row r="1088" spans="1:28" x14ac:dyDescent="0.3">
      <c r="A1088">
        <v>0</v>
      </c>
      <c r="B1088" s="8">
        <v>0</v>
      </c>
      <c r="C1088" s="6">
        <f t="shared" ca="1" si="604"/>
        <v>0.90328117242876604</v>
      </c>
      <c r="D1088" s="6">
        <f t="shared" ca="1" si="604"/>
        <v>0.40276656755933071</v>
      </c>
      <c r="E1088" s="6">
        <f t="shared" ca="1" si="618"/>
        <v>9.6718827571233956E-2</v>
      </c>
      <c r="F1088" s="6">
        <f t="shared" ca="1" si="619"/>
        <v>1</v>
      </c>
      <c r="G1088" s="6">
        <f t="shared" ca="1" si="620"/>
        <v>3</v>
      </c>
      <c r="H1088" s="6" t="str">
        <f t="shared" si="590"/>
        <v/>
      </c>
      <c r="I1088" s="6" t="s">
        <v>160</v>
      </c>
      <c r="J1088" s="6" t="s">
        <v>179</v>
      </c>
      <c r="K1088" s="6">
        <f t="shared" ca="1" si="622"/>
        <v>-60</v>
      </c>
      <c r="Y1088" s="9"/>
    </row>
    <row r="1089" spans="1:28" x14ac:dyDescent="0.3">
      <c r="A1089">
        <v>0</v>
      </c>
      <c r="B1089" s="8">
        <v>0</v>
      </c>
      <c r="C1089" s="6">
        <f t="shared" ca="1" si="604"/>
        <v>0.5379564576950786</v>
      </c>
      <c r="D1089" s="6">
        <f t="shared" ca="1" si="604"/>
        <v>0.88591961567263755</v>
      </c>
      <c r="E1089" s="6">
        <f t="shared" ca="1" si="618"/>
        <v>0.5379564576950786</v>
      </c>
      <c r="F1089" s="6">
        <f t="shared" ca="1" si="619"/>
        <v>1</v>
      </c>
      <c r="G1089" s="6">
        <f t="shared" ca="1" si="620"/>
        <v>0</v>
      </c>
      <c r="H1089" s="6" t="str">
        <f t="shared" si="590"/>
        <v/>
      </c>
      <c r="I1089" s="6" t="s">
        <v>160</v>
      </c>
      <c r="J1089" s="6" t="s">
        <v>179</v>
      </c>
      <c r="K1089" s="6">
        <f t="shared" ca="1" si="622"/>
        <v>0</v>
      </c>
      <c r="Y1089" s="9"/>
    </row>
    <row r="1090" spans="1:28" x14ac:dyDescent="0.3">
      <c r="A1090">
        <v>0</v>
      </c>
      <c r="B1090" s="8">
        <v>0</v>
      </c>
      <c r="C1090" s="6">
        <f t="shared" ca="1" si="604"/>
        <v>0.86245376041685406</v>
      </c>
      <c r="D1090" s="6">
        <f t="shared" ca="1" si="604"/>
        <v>0.50442458614262276</v>
      </c>
      <c r="E1090" s="6">
        <f t="shared" ca="1" si="618"/>
        <v>0.13754623958314594</v>
      </c>
      <c r="F1090" s="6">
        <f t="shared" ca="1" si="619"/>
        <v>1</v>
      </c>
      <c r="G1090" s="6">
        <f t="shared" ca="1" si="620"/>
        <v>1</v>
      </c>
      <c r="H1090" s="6" t="str">
        <f t="shared" si="590"/>
        <v/>
      </c>
      <c r="I1090" s="6" t="s">
        <v>160</v>
      </c>
      <c r="J1090" s="6" t="s">
        <v>179</v>
      </c>
      <c r="K1090" s="6">
        <f t="shared" ca="1" si="622"/>
        <v>-30</v>
      </c>
      <c r="Y1090" s="9"/>
    </row>
    <row r="1091" spans="1:28" x14ac:dyDescent="0.3">
      <c r="A1091">
        <v>0</v>
      </c>
      <c r="B1091" s="8">
        <v>0</v>
      </c>
      <c r="C1091" s="6">
        <f t="shared" ca="1" si="604"/>
        <v>8.8435691000089967E-2</v>
      </c>
      <c r="D1091" s="6">
        <f t="shared" ca="1" si="604"/>
        <v>0.53295573374453531</v>
      </c>
      <c r="E1091" s="6">
        <f t="shared" ca="1" si="618"/>
        <v>0.58843569100008997</v>
      </c>
      <c r="F1091" s="6">
        <f t="shared" ca="1" si="619"/>
        <v>0</v>
      </c>
      <c r="G1091" s="6">
        <f t="shared" ca="1" si="620"/>
        <v>0</v>
      </c>
      <c r="H1091" s="6" t="str">
        <f t="shared" si="590"/>
        <v/>
      </c>
      <c r="I1091" s="6" t="s">
        <v>160</v>
      </c>
      <c r="J1091" s="6" t="s">
        <v>179</v>
      </c>
      <c r="K1091" s="6">
        <f t="shared" ca="1" si="622"/>
        <v>0</v>
      </c>
    </row>
    <row r="1092" spans="1:28" x14ac:dyDescent="0.3">
      <c r="A1092" t="s">
        <v>286</v>
      </c>
      <c r="B1092" s="8">
        <v>0</v>
      </c>
      <c r="C1092" s="8"/>
      <c r="D1092" s="8"/>
      <c r="H1092" s="6" t="str">
        <f t="shared" ref="H1092:H1155" si="623">IF(A1092=0,"",A1092)</f>
        <v>\end{enumerate}\newpage   \section*{Cuenta:  X  }\begin{enumerate}</v>
      </c>
      <c r="N1092" s="18"/>
      <c r="Y1092" s="9"/>
    </row>
    <row r="1093" spans="1:28" x14ac:dyDescent="0.3">
      <c r="A1093">
        <v>0</v>
      </c>
      <c r="B1093" s="8">
        <v>0</v>
      </c>
      <c r="C1093" s="6">
        <f t="shared" ref="C1093:D1093" ca="1" si="624">RAND()</f>
        <v>0.16476287482632923</v>
      </c>
      <c r="D1093" s="6">
        <f t="shared" ca="1" si="624"/>
        <v>0.82549876523812227</v>
      </c>
      <c r="E1093" s="6">
        <f t="shared" ref="E1093:E1102" ca="1" si="625">IF(C1093&gt;0.1,      IF(C1093&lt;0.6,C1093,ABS(1-C1093)),C1093+0.5)</f>
        <v>0.16476287482632923</v>
      </c>
      <c r="F1093" s="6">
        <f t="shared" ref="F1093:F1102" ca="1" si="626">MOD(ROUND(C1093*100+35,0),4)</f>
        <v>3</v>
      </c>
      <c r="G1093" s="6">
        <f t="shared" ref="G1093:G1102" ca="1" si="627">MOD(ROUND(D1093*100+35,0),4)</f>
        <v>2</v>
      </c>
      <c r="H1093" s="6" t="str">
        <f t="shared" si="623"/>
        <v/>
      </c>
      <c r="I1093" s="6" t="s">
        <v>160</v>
      </c>
      <c r="J1093" s="6" t="s">
        <v>179</v>
      </c>
      <c r="K1093" s="6">
        <f t="shared" ref="K1093:K1097" ca="1" si="628">IF( F1093&lt;2, IF(G1093=1, (F1093*(-2)+1)*(90+30), IF(G1093=2, (F1093-2)*(90+45), IF(G1093=3, (F1093*(-2)+1)*(90+60), (F1093-2)*(90)))), IF(G1093=1, (F1093*(-1)+4)*(180+30),IF(G1093=2, (F1093-4)*(180+45),IF(G1093=3, (F1093*(-1)+4)*(180+60), (F1093-4)*(180)))) )</f>
        <v>-225</v>
      </c>
      <c r="N1093" s="18"/>
      <c r="Y1093" s="9"/>
    </row>
    <row r="1094" spans="1:28" x14ac:dyDescent="0.3">
      <c r="A1094">
        <v>0</v>
      </c>
      <c r="B1094" s="8">
        <v>0</v>
      </c>
      <c r="C1094" s="6">
        <f t="shared" ca="1" si="604"/>
        <v>0.6345436245927939</v>
      </c>
      <c r="D1094" s="6">
        <f t="shared" ca="1" si="604"/>
        <v>0.78140496662433778</v>
      </c>
      <c r="E1094" s="6">
        <f t="shared" ca="1" si="625"/>
        <v>0.3654563754072061</v>
      </c>
      <c r="F1094" s="6">
        <f t="shared" ca="1" si="626"/>
        <v>2</v>
      </c>
      <c r="G1094" s="6">
        <f t="shared" ca="1" si="627"/>
        <v>1</v>
      </c>
      <c r="H1094" s="6" t="str">
        <f t="shared" si="623"/>
        <v/>
      </c>
      <c r="I1094" s="6" t="s">
        <v>160</v>
      </c>
      <c r="J1094" s="6" t="s">
        <v>179</v>
      </c>
      <c r="K1094" s="6">
        <f t="shared" ca="1" si="628"/>
        <v>420</v>
      </c>
      <c r="N1094" s="18"/>
      <c r="Y1094" s="9"/>
    </row>
    <row r="1095" spans="1:28" x14ac:dyDescent="0.3">
      <c r="A1095">
        <v>0</v>
      </c>
      <c r="B1095" s="8">
        <v>0</v>
      </c>
      <c r="C1095" s="6">
        <f t="shared" ca="1" si="604"/>
        <v>0.97198385374917484</v>
      </c>
      <c r="D1095" s="6">
        <f t="shared" ca="1" si="604"/>
        <v>0.81240623361298714</v>
      </c>
      <c r="E1095" s="6">
        <f t="shared" ca="1" si="625"/>
        <v>2.8016146250825158E-2</v>
      </c>
      <c r="F1095" s="6">
        <f t="shared" ca="1" si="626"/>
        <v>0</v>
      </c>
      <c r="G1095" s="6">
        <f t="shared" ca="1" si="627"/>
        <v>0</v>
      </c>
      <c r="H1095" s="6" t="str">
        <f t="shared" si="623"/>
        <v/>
      </c>
      <c r="I1095" s="6" t="s">
        <v>160</v>
      </c>
      <c r="J1095" s="6" t="s">
        <v>179</v>
      </c>
      <c r="K1095" s="6">
        <f t="shared" ca="1" si="628"/>
        <v>-180</v>
      </c>
      <c r="N1095" s="18"/>
      <c r="Y1095" s="9"/>
    </row>
    <row r="1096" spans="1:28" x14ac:dyDescent="0.3">
      <c r="A1096">
        <v>0</v>
      </c>
      <c r="B1096" s="8">
        <v>0</v>
      </c>
      <c r="C1096" s="6">
        <f t="shared" ca="1" si="604"/>
        <v>0.43923404308706537</v>
      </c>
      <c r="D1096" s="6">
        <f t="shared" ca="1" si="604"/>
        <v>8.2451016779146902E-2</v>
      </c>
      <c r="E1096" s="6">
        <f t="shared" ca="1" si="625"/>
        <v>0.43923404308706537</v>
      </c>
      <c r="F1096" s="6">
        <f t="shared" ca="1" si="626"/>
        <v>3</v>
      </c>
      <c r="G1096" s="6">
        <f t="shared" ca="1" si="627"/>
        <v>3</v>
      </c>
      <c r="H1096" s="6" t="str">
        <f t="shared" si="623"/>
        <v/>
      </c>
      <c r="I1096" s="6" t="s">
        <v>160</v>
      </c>
      <c r="J1096" s="6" t="s">
        <v>179</v>
      </c>
      <c r="K1096" s="6">
        <f t="shared" ca="1" si="628"/>
        <v>240</v>
      </c>
      <c r="N1096" s="18"/>
      <c r="Y1096" s="9"/>
    </row>
    <row r="1097" spans="1:28" x14ac:dyDescent="0.3">
      <c r="A1097">
        <v>0</v>
      </c>
      <c r="B1097" s="8">
        <v>0</v>
      </c>
      <c r="C1097" s="6">
        <f t="shared" ca="1" si="604"/>
        <v>0.35111284232718265</v>
      </c>
      <c r="D1097" s="6">
        <f t="shared" ca="1" si="604"/>
        <v>0.96839270118117893</v>
      </c>
      <c r="E1097" s="6">
        <f t="shared" ca="1" si="625"/>
        <v>0.35111284232718265</v>
      </c>
      <c r="F1097" s="6">
        <f t="shared" ca="1" si="626"/>
        <v>2</v>
      </c>
      <c r="G1097" s="6">
        <f t="shared" ca="1" si="627"/>
        <v>0</v>
      </c>
      <c r="H1097" s="6" t="str">
        <f t="shared" si="623"/>
        <v/>
      </c>
      <c r="I1097" s="6" t="s">
        <v>160</v>
      </c>
      <c r="J1097" s="6" t="s">
        <v>179</v>
      </c>
      <c r="K1097" s="6">
        <f t="shared" ca="1" si="628"/>
        <v>-360</v>
      </c>
      <c r="N1097" s="18"/>
      <c r="Y1097" s="9"/>
    </row>
    <row r="1098" spans="1:28" x14ac:dyDescent="0.3">
      <c r="A1098">
        <v>0</v>
      </c>
      <c r="B1098" s="8">
        <v>0</v>
      </c>
      <c r="C1098" s="6">
        <f t="shared" ca="1" si="604"/>
        <v>0.74867571120442167</v>
      </c>
      <c r="D1098" s="6">
        <f t="shared" ca="1" si="604"/>
        <v>3.7208663842868916E-2</v>
      </c>
      <c r="E1098" s="6">
        <f t="shared" ca="1" si="625"/>
        <v>0.25132428879557833</v>
      </c>
      <c r="F1098" s="6">
        <f t="shared" ca="1" si="626"/>
        <v>2</v>
      </c>
      <c r="G1098" s="6">
        <f t="shared" ca="1" si="627"/>
        <v>3</v>
      </c>
      <c r="H1098" s="6" t="str">
        <f t="shared" si="623"/>
        <v/>
      </c>
      <c r="I1098" s="6" t="s">
        <v>160</v>
      </c>
      <c r="J1098" s="6" t="s">
        <v>179</v>
      </c>
      <c r="K1098" s="6">
        <f t="shared" ref="K1098:K1102" ca="1" si="629">IF( F1098&lt;2, IF(G1098=1, (F1098*(-2)+1)*(0+30), IF(G1098=2, (F1098-2)*(0+45), IF(G1098=3, (F1098*(-2)+1)*(0+60), (F1098-2)*(0)))), IF(G1098=1, (F1098*(-1)+4)*(180+30),IF(G1098=2, (F1098-4)*(180+45),IF(G1098=3, (F1098*(-1)+4)*(180+60), (F1098-4)*(180)))) )</f>
        <v>480</v>
      </c>
      <c r="Y1098" s="9"/>
    </row>
    <row r="1099" spans="1:28" x14ac:dyDescent="0.3">
      <c r="A1099">
        <v>0</v>
      </c>
      <c r="B1099" s="8">
        <v>0</v>
      </c>
      <c r="C1099" s="6">
        <f t="shared" ca="1" si="604"/>
        <v>0.84486290433293276</v>
      </c>
      <c r="D1099" s="6">
        <f t="shared" ca="1" si="604"/>
        <v>0.87696050577773932</v>
      </c>
      <c r="E1099" s="6">
        <f t="shared" ca="1" si="625"/>
        <v>0.15513709566706724</v>
      </c>
      <c r="F1099" s="6">
        <f t="shared" ca="1" si="626"/>
        <v>3</v>
      </c>
      <c r="G1099" s="6">
        <f t="shared" ca="1" si="627"/>
        <v>3</v>
      </c>
      <c r="H1099" s="6" t="str">
        <f t="shared" si="623"/>
        <v/>
      </c>
      <c r="I1099" s="6" t="s">
        <v>160</v>
      </c>
      <c r="J1099" s="6" t="s">
        <v>179</v>
      </c>
      <c r="K1099" s="6">
        <f t="shared" ca="1" si="629"/>
        <v>240</v>
      </c>
      <c r="Y1099" s="9"/>
    </row>
    <row r="1100" spans="1:28" x14ac:dyDescent="0.3">
      <c r="A1100">
        <v>0</v>
      </c>
      <c r="B1100" s="8">
        <v>0</v>
      </c>
      <c r="C1100" s="6">
        <f t="shared" ca="1" si="604"/>
        <v>0.7290804407712812</v>
      </c>
      <c r="D1100" s="6">
        <f t="shared" ca="1" si="604"/>
        <v>0.2935165254664619</v>
      </c>
      <c r="E1100" s="6">
        <f t="shared" ca="1" si="625"/>
        <v>0.2709195592287188</v>
      </c>
      <c r="F1100" s="6">
        <f t="shared" ca="1" si="626"/>
        <v>0</v>
      </c>
      <c r="G1100" s="6">
        <f t="shared" ca="1" si="627"/>
        <v>0</v>
      </c>
      <c r="H1100" s="6" t="str">
        <f t="shared" si="623"/>
        <v/>
      </c>
      <c r="I1100" s="6" t="s">
        <v>160</v>
      </c>
      <c r="J1100" s="6" t="s">
        <v>179</v>
      </c>
      <c r="K1100" s="6">
        <f t="shared" ca="1" si="629"/>
        <v>0</v>
      </c>
      <c r="Y1100" s="9"/>
    </row>
    <row r="1101" spans="1:28" x14ac:dyDescent="0.3">
      <c r="A1101">
        <v>0</v>
      </c>
      <c r="B1101" s="8">
        <v>0</v>
      </c>
      <c r="C1101" s="6">
        <f t="shared" ca="1" si="604"/>
        <v>2.6924120265442553E-2</v>
      </c>
      <c r="D1101" s="6">
        <f t="shared" ca="1" si="604"/>
        <v>0.11643004256825551</v>
      </c>
      <c r="E1101" s="6">
        <f t="shared" ca="1" si="625"/>
        <v>0.52692412026544255</v>
      </c>
      <c r="F1101" s="6">
        <f t="shared" ca="1" si="626"/>
        <v>2</v>
      </c>
      <c r="G1101" s="6">
        <f t="shared" ca="1" si="627"/>
        <v>3</v>
      </c>
      <c r="H1101" s="6" t="str">
        <f t="shared" si="623"/>
        <v/>
      </c>
      <c r="I1101" s="6" t="s">
        <v>160</v>
      </c>
      <c r="J1101" s="6" t="s">
        <v>179</v>
      </c>
      <c r="K1101" s="6">
        <f t="shared" ca="1" si="629"/>
        <v>480</v>
      </c>
      <c r="Y1101" s="9"/>
    </row>
    <row r="1102" spans="1:28" x14ac:dyDescent="0.3">
      <c r="A1102">
        <v>0</v>
      </c>
      <c r="B1102" s="8">
        <v>0</v>
      </c>
      <c r="C1102" s="6">
        <f t="shared" ca="1" si="604"/>
        <v>0.3150539284602959</v>
      </c>
      <c r="D1102" s="6">
        <f t="shared" ca="1" si="604"/>
        <v>0.2153364383092442</v>
      </c>
      <c r="E1102" s="6">
        <f t="shared" ca="1" si="625"/>
        <v>0.3150539284602959</v>
      </c>
      <c r="F1102" s="6">
        <f t="shared" ca="1" si="626"/>
        <v>3</v>
      </c>
      <c r="G1102" s="6">
        <f t="shared" ca="1" si="627"/>
        <v>1</v>
      </c>
      <c r="H1102" s="6" t="str">
        <f t="shared" si="623"/>
        <v/>
      </c>
      <c r="I1102" s="6" t="s">
        <v>160</v>
      </c>
      <c r="J1102" s="6" t="s">
        <v>179</v>
      </c>
      <c r="K1102" s="6">
        <f t="shared" ca="1" si="629"/>
        <v>210</v>
      </c>
      <c r="Q1102" s="10"/>
      <c r="R1102" s="10"/>
      <c r="S1102" s="10"/>
      <c r="T1102" s="10"/>
      <c r="U1102" s="10"/>
      <c r="V1102" s="10"/>
      <c r="W1102" s="10"/>
      <c r="X1102" s="10"/>
      <c r="Y1102" s="11"/>
      <c r="Z1102" s="10"/>
      <c r="AA1102" s="10"/>
      <c r="AB1102" s="10"/>
    </row>
    <row r="1103" spans="1:28" x14ac:dyDescent="0.3">
      <c r="A1103" t="s">
        <v>286</v>
      </c>
      <c r="B1103" s="8">
        <v>0</v>
      </c>
      <c r="C1103" s="8"/>
      <c r="D1103" s="8"/>
      <c r="H1103" s="6" t="str">
        <f t="shared" si="623"/>
        <v>\end{enumerate}\newpage   \section*{Cuenta:  X  }\begin{enumerate}</v>
      </c>
      <c r="Y1103" s="9"/>
    </row>
    <row r="1104" spans="1:28" x14ac:dyDescent="0.3">
      <c r="A1104">
        <v>0</v>
      </c>
      <c r="B1104" s="8">
        <v>0</v>
      </c>
      <c r="C1104" s="6">
        <f t="shared" ref="C1104:D1104" ca="1" si="630">RAND()</f>
        <v>0.4322153142136822</v>
      </c>
      <c r="D1104" s="6">
        <f t="shared" ca="1" si="630"/>
        <v>0.86643436971481769</v>
      </c>
      <c r="E1104" s="6">
        <f t="shared" ref="E1104:E1113" ca="1" si="631">IF(C1104&gt;0.1,      IF(C1104&lt;0.6,C1104,ABS(1-C1104)),C1104+0.5)</f>
        <v>0.4322153142136822</v>
      </c>
      <c r="F1104" s="6">
        <f t="shared" ref="F1104:F1113" ca="1" si="632">MOD(ROUND(C1104*100+35,0),4)</f>
        <v>2</v>
      </c>
      <c r="G1104" s="6">
        <f t="shared" ref="G1104:G1113" ca="1" si="633">MOD(ROUND(D1104*100+35,0),4)</f>
        <v>2</v>
      </c>
      <c r="H1104" s="6" t="str">
        <f t="shared" si="623"/>
        <v/>
      </c>
      <c r="I1104" s="6" t="s">
        <v>160</v>
      </c>
      <c r="J1104" s="6" t="s">
        <v>179</v>
      </c>
      <c r="K1104" s="6">
        <f t="shared" ref="K1104:K1108" ca="1" si="634">IF( F1104&lt;2, IF(G1104=1, (F1104*(-2)+1)*(90+30), IF(G1104=2, (F1104-2)*(90+45), IF(G1104=3, (F1104*(-2)+1)*(90+60), (F1104-2)*(90)))), IF(G1104=1, (F1104*(-1)+4)*(180+30),IF(G1104=2, (F1104-4)*(180+45),IF(G1104=3, (F1104*(-1)+4)*(180+60), (F1104-4)*(180)))) )</f>
        <v>-450</v>
      </c>
      <c r="Y1104" s="9"/>
    </row>
    <row r="1105" spans="1:28" x14ac:dyDescent="0.3">
      <c r="A1105">
        <v>0</v>
      </c>
      <c r="B1105" s="8">
        <v>0</v>
      </c>
      <c r="C1105" s="6">
        <f t="shared" ca="1" si="604"/>
        <v>0.33936137459220739</v>
      </c>
      <c r="D1105" s="6">
        <f t="shared" ca="1" si="604"/>
        <v>0.15832809297813022</v>
      </c>
      <c r="E1105" s="6">
        <f t="shared" ca="1" si="631"/>
        <v>0.33936137459220739</v>
      </c>
      <c r="F1105" s="6">
        <f t="shared" ca="1" si="632"/>
        <v>1</v>
      </c>
      <c r="G1105" s="6">
        <f t="shared" ca="1" si="633"/>
        <v>3</v>
      </c>
      <c r="H1105" s="6" t="str">
        <f t="shared" si="623"/>
        <v/>
      </c>
      <c r="I1105" s="6" t="s">
        <v>160</v>
      </c>
      <c r="J1105" s="6" t="s">
        <v>179</v>
      </c>
      <c r="K1105" s="6">
        <f t="shared" ca="1" si="634"/>
        <v>-150</v>
      </c>
      <c r="Y1105" s="9"/>
    </row>
    <row r="1106" spans="1:28" x14ac:dyDescent="0.3">
      <c r="A1106">
        <v>0</v>
      </c>
      <c r="B1106" s="8">
        <v>0</v>
      </c>
      <c r="C1106" s="6">
        <f t="shared" ca="1" si="604"/>
        <v>6.0792359808236496E-2</v>
      </c>
      <c r="D1106" s="6">
        <f t="shared" ca="1" si="604"/>
        <v>0.72746780321679183</v>
      </c>
      <c r="E1106" s="6">
        <f t="shared" ca="1" si="631"/>
        <v>0.5607923598082365</v>
      </c>
      <c r="F1106" s="6">
        <f t="shared" ca="1" si="632"/>
        <v>1</v>
      </c>
      <c r="G1106" s="6">
        <f t="shared" ca="1" si="633"/>
        <v>0</v>
      </c>
      <c r="H1106" s="6" t="str">
        <f t="shared" si="623"/>
        <v/>
      </c>
      <c r="I1106" s="6" t="s">
        <v>160</v>
      </c>
      <c r="J1106" s="6" t="s">
        <v>179</v>
      </c>
      <c r="K1106" s="6">
        <f t="shared" ca="1" si="634"/>
        <v>-90</v>
      </c>
      <c r="Y1106" s="9"/>
    </row>
    <row r="1107" spans="1:28" x14ac:dyDescent="0.3">
      <c r="A1107">
        <v>0</v>
      </c>
      <c r="B1107" s="8">
        <v>0</v>
      </c>
      <c r="C1107" s="6">
        <f t="shared" ca="1" si="604"/>
        <v>0.77741118846722257</v>
      </c>
      <c r="D1107" s="6">
        <f t="shared" ca="1" si="604"/>
        <v>0.87579491825289246</v>
      </c>
      <c r="E1107" s="6">
        <f t="shared" ca="1" si="631"/>
        <v>0.22258881153277743</v>
      </c>
      <c r="F1107" s="6">
        <f t="shared" ca="1" si="632"/>
        <v>1</v>
      </c>
      <c r="G1107" s="6">
        <f t="shared" ca="1" si="633"/>
        <v>3</v>
      </c>
      <c r="H1107" s="6" t="str">
        <f t="shared" si="623"/>
        <v/>
      </c>
      <c r="I1107" s="6" t="s">
        <v>160</v>
      </c>
      <c r="J1107" s="6" t="s">
        <v>179</v>
      </c>
      <c r="K1107" s="6">
        <f t="shared" ca="1" si="634"/>
        <v>-150</v>
      </c>
    </row>
    <row r="1108" spans="1:28" x14ac:dyDescent="0.3">
      <c r="A1108">
        <v>0</v>
      </c>
      <c r="B1108" s="8">
        <v>0</v>
      </c>
      <c r="C1108" s="6">
        <f t="shared" ca="1" si="604"/>
        <v>0.55588791855698849</v>
      </c>
      <c r="D1108" s="6">
        <f t="shared" ca="1" si="604"/>
        <v>0.7477775968196203</v>
      </c>
      <c r="E1108" s="6">
        <f t="shared" ca="1" si="631"/>
        <v>0.55588791855698849</v>
      </c>
      <c r="F1108" s="6">
        <f t="shared" ca="1" si="632"/>
        <v>3</v>
      </c>
      <c r="G1108" s="6">
        <f t="shared" ca="1" si="633"/>
        <v>2</v>
      </c>
      <c r="H1108" s="6" t="str">
        <f t="shared" si="623"/>
        <v/>
      </c>
      <c r="I1108" s="6" t="s">
        <v>160</v>
      </c>
      <c r="J1108" s="6" t="s">
        <v>179</v>
      </c>
      <c r="K1108" s="6">
        <f t="shared" ca="1" si="634"/>
        <v>-225</v>
      </c>
      <c r="N1108" s="18"/>
      <c r="Y1108" s="9"/>
    </row>
    <row r="1109" spans="1:28" x14ac:dyDescent="0.3">
      <c r="A1109">
        <v>0</v>
      </c>
      <c r="B1109" s="8">
        <v>0</v>
      </c>
      <c r="C1109" s="6">
        <f t="shared" ca="1" si="604"/>
        <v>0.34422238781705128</v>
      </c>
      <c r="D1109" s="6">
        <f t="shared" ca="1" si="604"/>
        <v>0.89785999146400908</v>
      </c>
      <c r="E1109" s="6">
        <f t="shared" ca="1" si="631"/>
        <v>0.34422238781705128</v>
      </c>
      <c r="F1109" s="6">
        <f t="shared" ca="1" si="632"/>
        <v>1</v>
      </c>
      <c r="G1109" s="6">
        <f t="shared" ca="1" si="633"/>
        <v>1</v>
      </c>
      <c r="H1109" s="6" t="str">
        <f t="shared" si="623"/>
        <v/>
      </c>
      <c r="I1109" s="6" t="s">
        <v>160</v>
      </c>
      <c r="J1109" s="6" t="s">
        <v>179</v>
      </c>
      <c r="K1109" s="6">
        <f t="shared" ref="K1109:K1113" ca="1" si="635">IF( F1109&lt;2, IF(G1109=1, (F1109*(-2)+1)*(0+30), IF(G1109=2, (F1109-2)*(0+45), IF(G1109=3, (F1109*(-2)+1)*(0+60), (F1109-2)*(0)))), IF(G1109=1, (F1109*(-1)+4)*(180+30),IF(G1109=2, (F1109-4)*(180+45),IF(G1109=3, (F1109*(-1)+4)*(180+60), (F1109-4)*(180)))) )</f>
        <v>-30</v>
      </c>
      <c r="N1109" s="18"/>
      <c r="Y1109" s="9"/>
    </row>
    <row r="1110" spans="1:28" x14ac:dyDescent="0.3">
      <c r="A1110">
        <v>0</v>
      </c>
      <c r="B1110" s="8">
        <v>0</v>
      </c>
      <c r="C1110" s="6">
        <f t="shared" ca="1" si="604"/>
        <v>0.23780341517807491</v>
      </c>
      <c r="D1110" s="6">
        <f t="shared" ca="1" si="604"/>
        <v>0.4512592240212181</v>
      </c>
      <c r="E1110" s="6">
        <f t="shared" ca="1" si="631"/>
        <v>0.23780341517807491</v>
      </c>
      <c r="F1110" s="6">
        <f t="shared" ca="1" si="632"/>
        <v>3</v>
      </c>
      <c r="G1110" s="6">
        <f t="shared" ca="1" si="633"/>
        <v>0</v>
      </c>
      <c r="H1110" s="6" t="str">
        <f t="shared" si="623"/>
        <v/>
      </c>
      <c r="I1110" s="6" t="s">
        <v>160</v>
      </c>
      <c r="J1110" s="6" t="s">
        <v>179</v>
      </c>
      <c r="K1110" s="6">
        <f t="shared" ca="1" si="635"/>
        <v>-180</v>
      </c>
      <c r="N1110" s="18"/>
      <c r="Y1110" s="9"/>
    </row>
    <row r="1111" spans="1:28" x14ac:dyDescent="0.3">
      <c r="A1111">
        <v>0</v>
      </c>
      <c r="B1111" s="8">
        <v>0</v>
      </c>
      <c r="C1111" s="6">
        <f t="shared" ca="1" si="604"/>
        <v>0.26264833342753346</v>
      </c>
      <c r="D1111" s="6">
        <f t="shared" ca="1" si="604"/>
        <v>0.4608973852807875</v>
      </c>
      <c r="E1111" s="6">
        <f t="shared" ca="1" si="631"/>
        <v>0.26264833342753346</v>
      </c>
      <c r="F1111" s="6">
        <f t="shared" ca="1" si="632"/>
        <v>1</v>
      </c>
      <c r="G1111" s="6">
        <f t="shared" ca="1" si="633"/>
        <v>1</v>
      </c>
      <c r="H1111" s="6" t="str">
        <f t="shared" si="623"/>
        <v/>
      </c>
      <c r="I1111" s="6" t="s">
        <v>160</v>
      </c>
      <c r="J1111" s="6" t="s">
        <v>179</v>
      </c>
      <c r="K1111" s="6">
        <f t="shared" ca="1" si="635"/>
        <v>-30</v>
      </c>
      <c r="N1111" s="18"/>
      <c r="Y1111" s="9"/>
    </row>
    <row r="1112" spans="1:28" x14ac:dyDescent="0.3">
      <c r="A1112">
        <v>0</v>
      </c>
      <c r="B1112" s="8">
        <v>0</v>
      </c>
      <c r="C1112" s="6">
        <f t="shared" ca="1" si="604"/>
        <v>0.97525465900211361</v>
      </c>
      <c r="D1112" s="6">
        <f t="shared" ca="1" si="604"/>
        <v>0.10752419769709609</v>
      </c>
      <c r="E1112" s="6">
        <f t="shared" ca="1" si="631"/>
        <v>2.4745340997886389E-2</v>
      </c>
      <c r="F1112" s="6">
        <f t="shared" ca="1" si="632"/>
        <v>1</v>
      </c>
      <c r="G1112" s="6">
        <f t="shared" ca="1" si="633"/>
        <v>2</v>
      </c>
      <c r="H1112" s="6" t="str">
        <f t="shared" si="623"/>
        <v/>
      </c>
      <c r="I1112" s="6" t="s">
        <v>160</v>
      </c>
      <c r="J1112" s="6" t="s">
        <v>179</v>
      </c>
      <c r="K1112" s="6">
        <f t="shared" ca="1" si="635"/>
        <v>-45</v>
      </c>
      <c r="N1112" s="18"/>
      <c r="Y1112" s="9"/>
    </row>
    <row r="1113" spans="1:28" x14ac:dyDescent="0.3">
      <c r="A1113">
        <v>0</v>
      </c>
      <c r="B1113" s="8">
        <v>0</v>
      </c>
      <c r="C1113" s="6">
        <f t="shared" ca="1" si="604"/>
        <v>0.96057999086851942</v>
      </c>
      <c r="D1113" s="6">
        <f t="shared" ca="1" si="604"/>
        <v>0.97953992849372729</v>
      </c>
      <c r="E1113" s="6">
        <f t="shared" ca="1" si="631"/>
        <v>3.9420009131480582E-2</v>
      </c>
      <c r="F1113" s="6">
        <f t="shared" ca="1" si="632"/>
        <v>3</v>
      </c>
      <c r="G1113" s="6">
        <f t="shared" ca="1" si="633"/>
        <v>1</v>
      </c>
      <c r="H1113" s="6" t="str">
        <f t="shared" si="623"/>
        <v/>
      </c>
      <c r="I1113" s="6" t="s">
        <v>160</v>
      </c>
      <c r="J1113" s="6" t="s">
        <v>179</v>
      </c>
      <c r="K1113" s="6">
        <f t="shared" ca="1" si="635"/>
        <v>210</v>
      </c>
      <c r="N1113" s="18"/>
      <c r="Y1113" s="9"/>
    </row>
    <row r="1114" spans="1:28" x14ac:dyDescent="0.3">
      <c r="A1114" t="s">
        <v>286</v>
      </c>
      <c r="B1114" s="8">
        <v>0</v>
      </c>
      <c r="C1114" s="8"/>
      <c r="D1114" s="8"/>
      <c r="H1114" s="6" t="str">
        <f t="shared" si="623"/>
        <v>\end{enumerate}\newpage   \section*{Cuenta:  X  }\begin{enumerate}</v>
      </c>
      <c r="Y1114" s="9"/>
    </row>
    <row r="1115" spans="1:28" x14ac:dyDescent="0.3">
      <c r="A1115">
        <v>0</v>
      </c>
      <c r="B1115" s="8">
        <v>0</v>
      </c>
      <c r="C1115" s="6">
        <f t="shared" ref="C1115:D1115" ca="1" si="636">RAND()</f>
        <v>0.21770981071219564</v>
      </c>
      <c r="D1115" s="6">
        <f t="shared" ca="1" si="636"/>
        <v>0.38012850394562714</v>
      </c>
      <c r="E1115" s="6">
        <f t="shared" ref="E1115:E1124" ca="1" si="637">IF(C1115&gt;0.1,      IF(C1115&lt;0.6,C1115,ABS(1-C1115)),C1115+0.5)</f>
        <v>0.21770981071219564</v>
      </c>
      <c r="F1115" s="6">
        <f t="shared" ref="F1115:F1124" ca="1" si="638">MOD(ROUND(C1115*100+35,0),4)</f>
        <v>1</v>
      </c>
      <c r="G1115" s="6">
        <f t="shared" ref="G1115:G1124" ca="1" si="639">MOD(ROUND(D1115*100+35,0),4)</f>
        <v>1</v>
      </c>
      <c r="H1115" s="6" t="str">
        <f t="shared" si="623"/>
        <v/>
      </c>
      <c r="I1115" s="6" t="s">
        <v>160</v>
      </c>
      <c r="J1115" s="6" t="s">
        <v>179</v>
      </c>
      <c r="K1115" s="6">
        <f t="shared" ref="K1115:K1119" ca="1" si="640">IF( F1115&lt;2, IF(G1115=1, (F1115*(-2)+1)*(90+30), IF(G1115=2, (F1115-2)*(90+45), IF(G1115=3, (F1115*(-2)+1)*(90+60), (F1115-2)*(90)))), IF(G1115=1, (F1115*(-1)+4)*(180+30),IF(G1115=2, (F1115-4)*(180+45),IF(G1115=3, (F1115*(-1)+4)*(180+60), (F1115-4)*(180)))) )</f>
        <v>-120</v>
      </c>
      <c r="Y1115" s="9"/>
    </row>
    <row r="1116" spans="1:28" x14ac:dyDescent="0.3">
      <c r="A1116">
        <v>0</v>
      </c>
      <c r="B1116" s="8">
        <v>0</v>
      </c>
      <c r="C1116" s="6">
        <f t="shared" ca="1" si="604"/>
        <v>0.50382594066279796</v>
      </c>
      <c r="D1116" s="6">
        <f t="shared" ca="1" si="604"/>
        <v>0.86345069494682225</v>
      </c>
      <c r="E1116" s="6">
        <f t="shared" ca="1" si="637"/>
        <v>0.50382594066279796</v>
      </c>
      <c r="F1116" s="6">
        <f t="shared" ca="1" si="638"/>
        <v>1</v>
      </c>
      <c r="G1116" s="6">
        <f t="shared" ca="1" si="639"/>
        <v>1</v>
      </c>
      <c r="H1116" s="6" t="str">
        <f t="shared" si="623"/>
        <v/>
      </c>
      <c r="I1116" s="6" t="s">
        <v>160</v>
      </c>
      <c r="J1116" s="6" t="s">
        <v>179</v>
      </c>
      <c r="K1116" s="6">
        <f t="shared" ca="1" si="640"/>
        <v>-120</v>
      </c>
      <c r="Y1116" s="9"/>
    </row>
    <row r="1117" spans="1:28" x14ac:dyDescent="0.3">
      <c r="A1117">
        <v>0</v>
      </c>
      <c r="B1117" s="8">
        <v>0</v>
      </c>
      <c r="C1117" s="6">
        <f t="shared" ca="1" si="604"/>
        <v>0.36104787381837078</v>
      </c>
      <c r="D1117" s="6">
        <f t="shared" ca="1" si="604"/>
        <v>9.5158389388620979E-2</v>
      </c>
      <c r="E1117" s="6">
        <f t="shared" ca="1" si="637"/>
        <v>0.36104787381837078</v>
      </c>
      <c r="F1117" s="6">
        <f t="shared" ca="1" si="638"/>
        <v>3</v>
      </c>
      <c r="G1117" s="6">
        <f t="shared" ca="1" si="639"/>
        <v>1</v>
      </c>
      <c r="H1117" s="6" t="str">
        <f t="shared" si="623"/>
        <v/>
      </c>
      <c r="I1117" s="6" t="s">
        <v>160</v>
      </c>
      <c r="J1117" s="6" t="s">
        <v>179</v>
      </c>
      <c r="K1117" s="6">
        <f t="shared" ca="1" si="640"/>
        <v>210</v>
      </c>
      <c r="Y1117" s="9"/>
    </row>
    <row r="1118" spans="1:28" x14ac:dyDescent="0.3">
      <c r="A1118">
        <v>0</v>
      </c>
      <c r="B1118" s="8">
        <v>0</v>
      </c>
      <c r="C1118" s="6">
        <f t="shared" ca="1" si="604"/>
        <v>0.42113060747869824</v>
      </c>
      <c r="D1118" s="6">
        <f t="shared" ca="1" si="604"/>
        <v>0.53089749759908178</v>
      </c>
      <c r="E1118" s="6">
        <f t="shared" ca="1" si="637"/>
        <v>0.42113060747869824</v>
      </c>
      <c r="F1118" s="6">
        <f t="shared" ca="1" si="638"/>
        <v>1</v>
      </c>
      <c r="G1118" s="6">
        <f t="shared" ca="1" si="639"/>
        <v>0</v>
      </c>
      <c r="H1118" s="6" t="str">
        <f t="shared" si="623"/>
        <v/>
      </c>
      <c r="I1118" s="6" t="s">
        <v>160</v>
      </c>
      <c r="J1118" s="6" t="s">
        <v>179</v>
      </c>
      <c r="K1118" s="6">
        <f t="shared" ca="1" si="640"/>
        <v>-90</v>
      </c>
      <c r="Q1118" s="10"/>
      <c r="R1118" s="10"/>
      <c r="S1118" s="10"/>
      <c r="T1118" s="10"/>
      <c r="U1118" s="10"/>
      <c r="V1118" s="10"/>
      <c r="W1118" s="10"/>
      <c r="X1118" s="10"/>
      <c r="Y1118" s="11"/>
      <c r="Z1118" s="10"/>
      <c r="AA1118" s="10"/>
      <c r="AB1118" s="10"/>
    </row>
    <row r="1119" spans="1:28" x14ac:dyDescent="0.3">
      <c r="A1119">
        <v>0</v>
      </c>
      <c r="B1119" s="8">
        <v>0</v>
      </c>
      <c r="C1119" s="6">
        <f t="shared" ca="1" si="604"/>
        <v>3.8739144314814178E-2</v>
      </c>
      <c r="D1119" s="6">
        <f t="shared" ca="1" si="604"/>
        <v>0.30908679965868002</v>
      </c>
      <c r="E1119" s="6">
        <f t="shared" ca="1" si="637"/>
        <v>0.53873914431481418</v>
      </c>
      <c r="F1119" s="6">
        <f t="shared" ca="1" si="638"/>
        <v>3</v>
      </c>
      <c r="G1119" s="6">
        <f t="shared" ca="1" si="639"/>
        <v>2</v>
      </c>
      <c r="H1119" s="6" t="str">
        <f t="shared" si="623"/>
        <v/>
      </c>
      <c r="I1119" s="6" t="s">
        <v>160</v>
      </c>
      <c r="J1119" s="6" t="s">
        <v>179</v>
      </c>
      <c r="K1119" s="6">
        <f t="shared" ca="1" si="640"/>
        <v>-225</v>
      </c>
      <c r="Y1119" s="9"/>
    </row>
    <row r="1120" spans="1:28" x14ac:dyDescent="0.3">
      <c r="A1120">
        <v>0</v>
      </c>
      <c r="B1120" s="8">
        <v>0</v>
      </c>
      <c r="C1120" s="6">
        <f t="shared" ca="1" si="604"/>
        <v>0.50338248146669839</v>
      </c>
      <c r="D1120" s="6">
        <f t="shared" ca="1" si="604"/>
        <v>0.52527133800907089</v>
      </c>
      <c r="E1120" s="6">
        <f t="shared" ca="1" si="637"/>
        <v>0.50338248146669839</v>
      </c>
      <c r="F1120" s="6">
        <f t="shared" ca="1" si="638"/>
        <v>1</v>
      </c>
      <c r="G1120" s="6">
        <f t="shared" ca="1" si="639"/>
        <v>0</v>
      </c>
      <c r="H1120" s="6" t="str">
        <f t="shared" si="623"/>
        <v/>
      </c>
      <c r="I1120" s="6" t="s">
        <v>160</v>
      </c>
      <c r="J1120" s="6" t="s">
        <v>179</v>
      </c>
      <c r="K1120" s="6">
        <f t="shared" ref="K1120:K1124" ca="1" si="641">IF( F1120&lt;2, IF(G1120=1, (F1120*(-2)+1)*(0+30), IF(G1120=2, (F1120-2)*(0+45), IF(G1120=3, (F1120*(-2)+1)*(0+60), (F1120-2)*(0)))), IF(G1120=1, (F1120*(-1)+4)*(180+30),IF(G1120=2, (F1120-4)*(180+45),IF(G1120=3, (F1120*(-1)+4)*(180+60), (F1120-4)*(180)))) )</f>
        <v>0</v>
      </c>
      <c r="Y1120" s="9"/>
    </row>
    <row r="1121" spans="1:28" x14ac:dyDescent="0.3">
      <c r="A1121">
        <v>0</v>
      </c>
      <c r="B1121" s="8">
        <v>0</v>
      </c>
      <c r="C1121" s="6">
        <f t="shared" ca="1" si="604"/>
        <v>0.59009605495428963</v>
      </c>
      <c r="D1121" s="6">
        <f t="shared" ca="1" si="604"/>
        <v>0.32640637198604228</v>
      </c>
      <c r="E1121" s="6">
        <f t="shared" ca="1" si="637"/>
        <v>0.59009605495428963</v>
      </c>
      <c r="F1121" s="6">
        <f t="shared" ca="1" si="638"/>
        <v>2</v>
      </c>
      <c r="G1121" s="6">
        <f t="shared" ca="1" si="639"/>
        <v>0</v>
      </c>
      <c r="H1121" s="6" t="str">
        <f t="shared" si="623"/>
        <v/>
      </c>
      <c r="I1121" s="6" t="s">
        <v>160</v>
      </c>
      <c r="J1121" s="6" t="s">
        <v>179</v>
      </c>
      <c r="K1121" s="6">
        <f t="shared" ca="1" si="641"/>
        <v>-360</v>
      </c>
      <c r="Y1121" s="9"/>
    </row>
    <row r="1122" spans="1:28" x14ac:dyDescent="0.3">
      <c r="A1122">
        <v>0</v>
      </c>
      <c r="B1122" s="8">
        <v>0</v>
      </c>
      <c r="C1122" s="6">
        <f t="shared" ref="C1122:D1185" ca="1" si="642">RAND()</f>
        <v>0.63144219446483563</v>
      </c>
      <c r="D1122" s="6">
        <f t="shared" ca="1" si="642"/>
        <v>0.2692620305712381</v>
      </c>
      <c r="E1122" s="6">
        <f t="shared" ca="1" si="637"/>
        <v>0.36855780553516437</v>
      </c>
      <c r="F1122" s="6">
        <f t="shared" ca="1" si="638"/>
        <v>2</v>
      </c>
      <c r="G1122" s="6">
        <f t="shared" ca="1" si="639"/>
        <v>2</v>
      </c>
      <c r="H1122" s="6" t="str">
        <f t="shared" si="623"/>
        <v/>
      </c>
      <c r="I1122" s="6" t="s">
        <v>160</v>
      </c>
      <c r="J1122" s="6" t="s">
        <v>179</v>
      </c>
      <c r="K1122" s="6">
        <f t="shared" ca="1" si="641"/>
        <v>-450</v>
      </c>
      <c r="Y1122" s="9"/>
    </row>
    <row r="1123" spans="1:28" x14ac:dyDescent="0.3">
      <c r="A1123">
        <v>0</v>
      </c>
      <c r="B1123" s="8">
        <v>0</v>
      </c>
      <c r="C1123" s="6">
        <f t="shared" ca="1" si="642"/>
        <v>0.66230697715051479</v>
      </c>
      <c r="D1123" s="6">
        <f t="shared" ca="1" si="642"/>
        <v>0.58413651746376549</v>
      </c>
      <c r="E1123" s="6">
        <f t="shared" ca="1" si="637"/>
        <v>0.33769302284948521</v>
      </c>
      <c r="F1123" s="6">
        <f t="shared" ca="1" si="638"/>
        <v>1</v>
      </c>
      <c r="G1123" s="6">
        <f t="shared" ca="1" si="639"/>
        <v>1</v>
      </c>
      <c r="H1123" s="6" t="str">
        <f t="shared" si="623"/>
        <v/>
      </c>
      <c r="I1123" s="6" t="s">
        <v>160</v>
      </c>
      <c r="J1123" s="6" t="s">
        <v>179</v>
      </c>
      <c r="K1123" s="6">
        <f t="shared" ca="1" si="641"/>
        <v>-30</v>
      </c>
    </row>
    <row r="1124" spans="1:28" x14ac:dyDescent="0.3">
      <c r="A1124">
        <v>0</v>
      </c>
      <c r="B1124" s="8">
        <v>0</v>
      </c>
      <c r="C1124" s="6">
        <f t="shared" ca="1" si="642"/>
        <v>0.62545530860656495</v>
      </c>
      <c r="D1124" s="6">
        <f t="shared" ca="1" si="642"/>
        <v>0.60318738503073666</v>
      </c>
      <c r="E1124" s="6">
        <f t="shared" ca="1" si="637"/>
        <v>0.37454469139343505</v>
      </c>
      <c r="F1124" s="6">
        <f t="shared" ca="1" si="638"/>
        <v>2</v>
      </c>
      <c r="G1124" s="6">
        <f t="shared" ca="1" si="639"/>
        <v>3</v>
      </c>
      <c r="H1124" s="6" t="str">
        <f t="shared" si="623"/>
        <v/>
      </c>
      <c r="I1124" s="6" t="s">
        <v>160</v>
      </c>
      <c r="J1124" s="6" t="s">
        <v>179</v>
      </c>
      <c r="K1124" s="6">
        <f t="shared" ca="1" si="641"/>
        <v>480</v>
      </c>
      <c r="N1124" s="18"/>
      <c r="Y1124" s="9"/>
    </row>
    <row r="1125" spans="1:28" x14ac:dyDescent="0.3">
      <c r="A1125" t="s">
        <v>286</v>
      </c>
      <c r="B1125" s="8">
        <v>0</v>
      </c>
      <c r="C1125" s="8"/>
      <c r="D1125" s="8"/>
      <c r="H1125" s="6" t="str">
        <f t="shared" si="623"/>
        <v>\end{enumerate}\newpage   \section*{Cuenta:  X  }\begin{enumerate}</v>
      </c>
      <c r="N1125" s="18"/>
      <c r="Y1125" s="9"/>
    </row>
    <row r="1126" spans="1:28" x14ac:dyDescent="0.3">
      <c r="A1126">
        <v>0</v>
      </c>
      <c r="B1126" s="8">
        <v>0</v>
      </c>
      <c r="C1126" s="6">
        <f t="shared" ref="C1126:D1126" ca="1" si="643">RAND()</f>
        <v>0.47052452341968376</v>
      </c>
      <c r="D1126" s="6">
        <f t="shared" ca="1" si="643"/>
        <v>8.6567484873452893E-2</v>
      </c>
      <c r="E1126" s="6">
        <f t="shared" ref="E1126:E1135" ca="1" si="644">IF(C1126&gt;0.1,      IF(C1126&lt;0.6,C1126,ABS(1-C1126)),C1126+0.5)</f>
        <v>0.47052452341968376</v>
      </c>
      <c r="F1126" s="6">
        <f t="shared" ref="F1126:F1135" ca="1" si="645">MOD(ROUND(C1126*100+35,0),4)</f>
        <v>2</v>
      </c>
      <c r="G1126" s="6">
        <f t="shared" ref="G1126:G1135" ca="1" si="646">MOD(ROUND(D1126*100+35,0),4)</f>
        <v>0</v>
      </c>
      <c r="H1126" s="6" t="str">
        <f t="shared" si="623"/>
        <v/>
      </c>
      <c r="I1126" s="6" t="s">
        <v>160</v>
      </c>
      <c r="J1126" s="6" t="s">
        <v>179</v>
      </c>
      <c r="K1126" s="6">
        <f t="shared" ref="K1126:K1130" ca="1" si="647">IF( F1126&lt;2, IF(G1126=1, (F1126*(-2)+1)*(90+30), IF(G1126=2, (F1126-2)*(90+45), IF(G1126=3, (F1126*(-2)+1)*(90+60), (F1126-2)*(90)))), IF(G1126=1, (F1126*(-1)+4)*(180+30),IF(G1126=2, (F1126-4)*(180+45),IF(G1126=3, (F1126*(-1)+4)*(180+60), (F1126-4)*(180)))) )</f>
        <v>-360</v>
      </c>
      <c r="N1126" s="18"/>
      <c r="Y1126" s="9"/>
    </row>
    <row r="1127" spans="1:28" x14ac:dyDescent="0.3">
      <c r="A1127">
        <v>0</v>
      </c>
      <c r="B1127" s="8">
        <v>0</v>
      </c>
      <c r="C1127" s="6">
        <f t="shared" ca="1" si="642"/>
        <v>0.64984871911148845</v>
      </c>
      <c r="D1127" s="6">
        <f t="shared" ca="1" si="642"/>
        <v>7.1410338318916189E-2</v>
      </c>
      <c r="E1127" s="6">
        <f t="shared" ca="1" si="644"/>
        <v>0.35015128088851155</v>
      </c>
      <c r="F1127" s="6">
        <f t="shared" ca="1" si="645"/>
        <v>0</v>
      </c>
      <c r="G1127" s="6">
        <f t="shared" ca="1" si="646"/>
        <v>2</v>
      </c>
      <c r="H1127" s="6" t="str">
        <f t="shared" si="623"/>
        <v/>
      </c>
      <c r="I1127" s="6" t="s">
        <v>160</v>
      </c>
      <c r="J1127" s="6" t="s">
        <v>179</v>
      </c>
      <c r="K1127" s="6">
        <f t="shared" ca="1" si="647"/>
        <v>-270</v>
      </c>
      <c r="N1127" s="18"/>
      <c r="Y1127" s="9"/>
    </row>
    <row r="1128" spans="1:28" x14ac:dyDescent="0.3">
      <c r="A1128">
        <v>0</v>
      </c>
      <c r="B1128" s="8">
        <v>0</v>
      </c>
      <c r="C1128" s="6">
        <f t="shared" ca="1" si="642"/>
        <v>0.21114943248097562</v>
      </c>
      <c r="D1128" s="6">
        <f t="shared" ca="1" si="642"/>
        <v>4.4589878744873968E-3</v>
      </c>
      <c r="E1128" s="6">
        <f t="shared" ca="1" si="644"/>
        <v>0.21114943248097562</v>
      </c>
      <c r="F1128" s="6">
        <f t="shared" ca="1" si="645"/>
        <v>0</v>
      </c>
      <c r="G1128" s="6">
        <f t="shared" ca="1" si="646"/>
        <v>3</v>
      </c>
      <c r="H1128" s="6" t="str">
        <f t="shared" si="623"/>
        <v/>
      </c>
      <c r="I1128" s="6" t="s">
        <v>160</v>
      </c>
      <c r="J1128" s="6" t="s">
        <v>179</v>
      </c>
      <c r="K1128" s="6">
        <f t="shared" ca="1" si="647"/>
        <v>150</v>
      </c>
      <c r="N1128" s="18"/>
      <c r="Y1128" s="9"/>
    </row>
    <row r="1129" spans="1:28" x14ac:dyDescent="0.3">
      <c r="A1129">
        <v>0</v>
      </c>
      <c r="B1129" s="8">
        <v>0</v>
      </c>
      <c r="C1129" s="6">
        <f t="shared" ca="1" si="642"/>
        <v>0.10347416647262975</v>
      </c>
      <c r="D1129" s="6">
        <f t="shared" ca="1" si="642"/>
        <v>7.1117850479006095E-2</v>
      </c>
      <c r="E1129" s="6">
        <f t="shared" ca="1" si="644"/>
        <v>0.10347416647262975</v>
      </c>
      <c r="F1129" s="6">
        <f t="shared" ca="1" si="645"/>
        <v>1</v>
      </c>
      <c r="G1129" s="6">
        <f t="shared" ca="1" si="646"/>
        <v>2</v>
      </c>
      <c r="H1129" s="6" t="str">
        <f t="shared" si="623"/>
        <v/>
      </c>
      <c r="I1129" s="6" t="s">
        <v>160</v>
      </c>
      <c r="J1129" s="6" t="s">
        <v>179</v>
      </c>
      <c r="K1129" s="6">
        <f t="shared" ca="1" si="647"/>
        <v>-135</v>
      </c>
      <c r="N1129" s="18"/>
      <c r="Y1129" s="9"/>
    </row>
    <row r="1130" spans="1:28" x14ac:dyDescent="0.3">
      <c r="A1130">
        <v>0</v>
      </c>
      <c r="B1130" s="8">
        <v>0</v>
      </c>
      <c r="C1130" s="6">
        <f t="shared" ca="1" si="642"/>
        <v>0.83836244957359807</v>
      </c>
      <c r="D1130" s="6">
        <f t="shared" ca="1" si="642"/>
        <v>0.68642986180660603</v>
      </c>
      <c r="E1130" s="6">
        <f t="shared" ca="1" si="644"/>
        <v>0.16163755042640193</v>
      </c>
      <c r="F1130" s="6">
        <f t="shared" ca="1" si="645"/>
        <v>3</v>
      </c>
      <c r="G1130" s="6">
        <f t="shared" ca="1" si="646"/>
        <v>0</v>
      </c>
      <c r="H1130" s="6" t="str">
        <f t="shared" si="623"/>
        <v/>
      </c>
      <c r="I1130" s="6" t="s">
        <v>160</v>
      </c>
      <c r="J1130" s="6" t="s">
        <v>179</v>
      </c>
      <c r="K1130" s="6">
        <f t="shared" ca="1" si="647"/>
        <v>-180</v>
      </c>
      <c r="Y1130" s="9"/>
    </row>
    <row r="1131" spans="1:28" x14ac:dyDescent="0.3">
      <c r="A1131">
        <v>0</v>
      </c>
      <c r="B1131" s="8">
        <v>0</v>
      </c>
      <c r="C1131" s="6">
        <f t="shared" ca="1" si="642"/>
        <v>0.1857339205924895</v>
      </c>
      <c r="D1131" s="6">
        <f t="shared" ca="1" si="642"/>
        <v>0.93388525109292975</v>
      </c>
      <c r="E1131" s="6">
        <f t="shared" ca="1" si="644"/>
        <v>0.1857339205924895</v>
      </c>
      <c r="F1131" s="6">
        <f t="shared" ca="1" si="645"/>
        <v>2</v>
      </c>
      <c r="G1131" s="6">
        <f t="shared" ca="1" si="646"/>
        <v>0</v>
      </c>
      <c r="H1131" s="6" t="str">
        <f t="shared" si="623"/>
        <v/>
      </c>
      <c r="I1131" s="6" t="s">
        <v>160</v>
      </c>
      <c r="J1131" s="6" t="s">
        <v>179</v>
      </c>
      <c r="K1131" s="6">
        <f t="shared" ref="K1131:K1135" ca="1" si="648">IF( F1131&lt;2, IF(G1131=1, (F1131*(-2)+1)*(0+30), IF(G1131=2, (F1131-2)*(0+45), IF(G1131=3, (F1131*(-2)+1)*(0+60), (F1131-2)*(0)))), IF(G1131=1, (F1131*(-1)+4)*(180+30),IF(G1131=2, (F1131-4)*(180+45),IF(G1131=3, (F1131*(-1)+4)*(180+60), (F1131-4)*(180)))) )</f>
        <v>-360</v>
      </c>
      <c r="Y1131" s="9"/>
    </row>
    <row r="1132" spans="1:28" x14ac:dyDescent="0.3">
      <c r="A1132">
        <v>0</v>
      </c>
      <c r="B1132" s="8">
        <v>0</v>
      </c>
      <c r="C1132" s="6">
        <f t="shared" ca="1" si="642"/>
        <v>0.72211447885375424</v>
      </c>
      <c r="D1132" s="6">
        <f t="shared" ca="1" si="642"/>
        <v>0.56080292219710459</v>
      </c>
      <c r="E1132" s="6">
        <f t="shared" ca="1" si="644"/>
        <v>0.27788552114624576</v>
      </c>
      <c r="F1132" s="6">
        <f t="shared" ca="1" si="645"/>
        <v>3</v>
      </c>
      <c r="G1132" s="6">
        <f t="shared" ca="1" si="646"/>
        <v>3</v>
      </c>
      <c r="H1132" s="6" t="str">
        <f t="shared" si="623"/>
        <v/>
      </c>
      <c r="I1132" s="6" t="s">
        <v>160</v>
      </c>
      <c r="J1132" s="6" t="s">
        <v>179</v>
      </c>
      <c r="K1132" s="6">
        <f t="shared" ca="1" si="648"/>
        <v>240</v>
      </c>
      <c r="Y1132" s="9"/>
    </row>
    <row r="1133" spans="1:28" x14ac:dyDescent="0.3">
      <c r="A1133">
        <v>0</v>
      </c>
      <c r="B1133" s="8">
        <v>0</v>
      </c>
      <c r="C1133" s="6">
        <f t="shared" ca="1" si="642"/>
        <v>0.90179630980845171</v>
      </c>
      <c r="D1133" s="6">
        <f t="shared" ca="1" si="642"/>
        <v>0.33291537892869105</v>
      </c>
      <c r="E1133" s="6">
        <f t="shared" ca="1" si="644"/>
        <v>9.8203690191548287E-2</v>
      </c>
      <c r="F1133" s="6">
        <f t="shared" ca="1" si="645"/>
        <v>1</v>
      </c>
      <c r="G1133" s="6">
        <f t="shared" ca="1" si="646"/>
        <v>0</v>
      </c>
      <c r="H1133" s="6" t="str">
        <f t="shared" si="623"/>
        <v/>
      </c>
      <c r="I1133" s="6" t="s">
        <v>160</v>
      </c>
      <c r="J1133" s="6" t="s">
        <v>179</v>
      </c>
      <c r="K1133" s="6">
        <f t="shared" ca="1" si="648"/>
        <v>0</v>
      </c>
      <c r="Y1133" s="9"/>
    </row>
    <row r="1134" spans="1:28" x14ac:dyDescent="0.3">
      <c r="A1134">
        <v>0</v>
      </c>
      <c r="B1134" s="8">
        <v>0</v>
      </c>
      <c r="C1134" s="6">
        <f t="shared" ca="1" si="642"/>
        <v>0.86677867960064803</v>
      </c>
      <c r="D1134" s="6">
        <f t="shared" ca="1" si="642"/>
        <v>0.47314881903101447</v>
      </c>
      <c r="E1134" s="6">
        <f t="shared" ca="1" si="644"/>
        <v>0.13322132039935197</v>
      </c>
      <c r="F1134" s="6">
        <f t="shared" ca="1" si="645"/>
        <v>2</v>
      </c>
      <c r="G1134" s="6">
        <f t="shared" ca="1" si="646"/>
        <v>2</v>
      </c>
      <c r="H1134" s="6" t="str">
        <f t="shared" si="623"/>
        <v/>
      </c>
      <c r="I1134" s="6" t="s">
        <v>160</v>
      </c>
      <c r="J1134" s="6" t="s">
        <v>179</v>
      </c>
      <c r="K1134" s="6">
        <f t="shared" ca="1" si="648"/>
        <v>-450</v>
      </c>
      <c r="Q1134" s="10"/>
      <c r="R1134" s="10"/>
      <c r="S1134" s="10"/>
      <c r="T1134" s="10"/>
      <c r="U1134" s="10"/>
      <c r="V1134" s="10"/>
      <c r="W1134" s="10"/>
      <c r="X1134" s="10"/>
      <c r="Y1134" s="11"/>
      <c r="Z1134" s="10"/>
      <c r="AA1134" s="10"/>
      <c r="AB1134" s="10"/>
    </row>
    <row r="1135" spans="1:28" x14ac:dyDescent="0.3">
      <c r="A1135">
        <v>0</v>
      </c>
      <c r="B1135" s="8">
        <v>0</v>
      </c>
      <c r="C1135" s="6">
        <f t="shared" ca="1" si="642"/>
        <v>0.34612531107271671</v>
      </c>
      <c r="D1135" s="6">
        <f t="shared" ca="1" si="642"/>
        <v>0.12373930911812492</v>
      </c>
      <c r="E1135" s="6">
        <f t="shared" ca="1" si="644"/>
        <v>0.34612531107271671</v>
      </c>
      <c r="F1135" s="6">
        <f t="shared" ca="1" si="645"/>
        <v>2</v>
      </c>
      <c r="G1135" s="6">
        <f t="shared" ca="1" si="646"/>
        <v>3</v>
      </c>
      <c r="H1135" s="6" t="str">
        <f t="shared" si="623"/>
        <v/>
      </c>
      <c r="I1135" s="6" t="s">
        <v>160</v>
      </c>
      <c r="J1135" s="6" t="s">
        <v>179</v>
      </c>
      <c r="K1135" s="6">
        <f t="shared" ca="1" si="648"/>
        <v>480</v>
      </c>
      <c r="Y1135" s="9"/>
    </row>
    <row r="1136" spans="1:28" x14ac:dyDescent="0.3">
      <c r="A1136" t="s">
        <v>286</v>
      </c>
      <c r="B1136" s="8">
        <v>0</v>
      </c>
      <c r="C1136" s="8"/>
      <c r="D1136" s="8"/>
      <c r="H1136" s="6" t="str">
        <f t="shared" si="623"/>
        <v>\end{enumerate}\newpage   \section*{Cuenta:  X  }\begin{enumerate}</v>
      </c>
      <c r="Y1136" s="9"/>
    </row>
    <row r="1137" spans="1:28" x14ac:dyDescent="0.3">
      <c r="A1137">
        <v>0</v>
      </c>
      <c r="B1137" s="8">
        <v>0</v>
      </c>
      <c r="C1137" s="6">
        <f t="shared" ref="C1137:D1137" ca="1" si="649">RAND()</f>
        <v>0.35568417673387032</v>
      </c>
      <c r="D1137" s="6">
        <f t="shared" ca="1" si="649"/>
        <v>0.84293374320125791</v>
      </c>
      <c r="E1137" s="6">
        <f t="shared" ref="E1137:E1146" ca="1" si="650">IF(C1137&gt;0.1,      IF(C1137&lt;0.6,C1137,ABS(1-C1137)),C1137+0.5)</f>
        <v>0.35568417673387032</v>
      </c>
      <c r="F1137" s="6">
        <f t="shared" ref="F1137:F1146" ca="1" si="651">MOD(ROUND(C1137*100+35,0),4)</f>
        <v>3</v>
      </c>
      <c r="G1137" s="6">
        <f t="shared" ref="G1137:G1146" ca="1" si="652">MOD(ROUND(D1137*100+35,0),4)</f>
        <v>3</v>
      </c>
      <c r="H1137" s="6" t="str">
        <f t="shared" si="623"/>
        <v/>
      </c>
      <c r="I1137" s="6" t="s">
        <v>160</v>
      </c>
      <c r="J1137" s="6" t="s">
        <v>179</v>
      </c>
      <c r="K1137" s="6">
        <f t="shared" ref="K1137:K1141" ca="1" si="653">IF( F1137&lt;2, IF(G1137=1, (F1137*(-2)+1)*(90+30), IF(G1137=2, (F1137-2)*(90+45), IF(G1137=3, (F1137*(-2)+1)*(90+60), (F1137-2)*(90)))), IF(G1137=1, (F1137*(-1)+4)*(180+30),IF(G1137=2, (F1137-4)*(180+45),IF(G1137=3, (F1137*(-1)+4)*(180+60), (F1137-4)*(180)))) )</f>
        <v>240</v>
      </c>
      <c r="Y1137" s="9"/>
    </row>
    <row r="1138" spans="1:28" x14ac:dyDescent="0.3">
      <c r="A1138">
        <v>0</v>
      </c>
      <c r="B1138" s="8">
        <v>0</v>
      </c>
      <c r="C1138" s="6">
        <f t="shared" ca="1" si="642"/>
        <v>0.47739683969969349</v>
      </c>
      <c r="D1138" s="6">
        <f t="shared" ca="1" si="642"/>
        <v>0.49513468163200236</v>
      </c>
      <c r="E1138" s="6">
        <f t="shared" ca="1" si="650"/>
        <v>0.47739683969969349</v>
      </c>
      <c r="F1138" s="6">
        <f t="shared" ca="1" si="651"/>
        <v>3</v>
      </c>
      <c r="G1138" s="6">
        <f t="shared" ca="1" si="652"/>
        <v>1</v>
      </c>
      <c r="H1138" s="6" t="str">
        <f t="shared" si="623"/>
        <v/>
      </c>
      <c r="I1138" s="6" t="s">
        <v>160</v>
      </c>
      <c r="J1138" s="6" t="s">
        <v>179</v>
      </c>
      <c r="K1138" s="6">
        <f t="shared" ca="1" si="653"/>
        <v>210</v>
      </c>
      <c r="Y1138" s="9"/>
    </row>
    <row r="1139" spans="1:28" x14ac:dyDescent="0.3">
      <c r="A1139">
        <v>0</v>
      </c>
      <c r="B1139" s="8">
        <v>0</v>
      </c>
      <c r="C1139" s="6">
        <f t="shared" ca="1" si="642"/>
        <v>0.41084695677097582</v>
      </c>
      <c r="D1139" s="6">
        <f t="shared" ca="1" si="642"/>
        <v>3.3100422332163815E-2</v>
      </c>
      <c r="E1139" s="6">
        <f t="shared" ca="1" si="650"/>
        <v>0.41084695677097582</v>
      </c>
      <c r="F1139" s="6">
        <f t="shared" ca="1" si="651"/>
        <v>0</v>
      </c>
      <c r="G1139" s="6">
        <f t="shared" ca="1" si="652"/>
        <v>2</v>
      </c>
      <c r="H1139" s="6" t="str">
        <f t="shared" si="623"/>
        <v/>
      </c>
      <c r="I1139" s="6" t="s">
        <v>160</v>
      </c>
      <c r="J1139" s="6" t="s">
        <v>179</v>
      </c>
      <c r="K1139" s="6">
        <f t="shared" ca="1" si="653"/>
        <v>-270</v>
      </c>
    </row>
    <row r="1140" spans="1:28" x14ac:dyDescent="0.3">
      <c r="A1140">
        <v>0</v>
      </c>
      <c r="B1140" s="8">
        <v>0</v>
      </c>
      <c r="C1140" s="6">
        <f t="shared" ca="1" si="642"/>
        <v>0.97710362084684854</v>
      </c>
      <c r="D1140" s="6">
        <f t="shared" ca="1" si="642"/>
        <v>0.295286342844162</v>
      </c>
      <c r="E1140" s="6">
        <f t="shared" ca="1" si="650"/>
        <v>2.2896379153151458E-2</v>
      </c>
      <c r="F1140" s="6">
        <f t="shared" ca="1" si="651"/>
        <v>1</v>
      </c>
      <c r="G1140" s="6">
        <f t="shared" ca="1" si="652"/>
        <v>1</v>
      </c>
      <c r="H1140" s="6" t="str">
        <f t="shared" si="623"/>
        <v/>
      </c>
      <c r="I1140" s="6" t="s">
        <v>160</v>
      </c>
      <c r="J1140" s="6" t="s">
        <v>179</v>
      </c>
      <c r="K1140" s="6">
        <f t="shared" ca="1" si="653"/>
        <v>-120</v>
      </c>
      <c r="N1140" s="18"/>
      <c r="Y1140" s="9"/>
    </row>
    <row r="1141" spans="1:28" x14ac:dyDescent="0.3">
      <c r="A1141">
        <v>0</v>
      </c>
      <c r="B1141" s="8">
        <v>0</v>
      </c>
      <c r="C1141" s="6">
        <f t="shared" ca="1" si="642"/>
        <v>0.92107038491890691</v>
      </c>
      <c r="D1141" s="6">
        <f t="shared" ca="1" si="642"/>
        <v>0.58655542730340882</v>
      </c>
      <c r="E1141" s="6">
        <f t="shared" ca="1" si="650"/>
        <v>7.8929615081093085E-2</v>
      </c>
      <c r="F1141" s="6">
        <f t="shared" ca="1" si="651"/>
        <v>3</v>
      </c>
      <c r="G1141" s="6">
        <f t="shared" ca="1" si="652"/>
        <v>2</v>
      </c>
      <c r="H1141" s="6" t="str">
        <f t="shared" si="623"/>
        <v/>
      </c>
      <c r="I1141" s="6" t="s">
        <v>160</v>
      </c>
      <c r="J1141" s="6" t="s">
        <v>179</v>
      </c>
      <c r="K1141" s="6">
        <f t="shared" ca="1" si="653"/>
        <v>-225</v>
      </c>
      <c r="N1141" s="18"/>
      <c r="Y1141" s="9"/>
    </row>
    <row r="1142" spans="1:28" x14ac:dyDescent="0.3">
      <c r="A1142">
        <v>0</v>
      </c>
      <c r="B1142" s="8">
        <v>0</v>
      </c>
      <c r="C1142" s="6">
        <f t="shared" ca="1" si="642"/>
        <v>0.48178018246678411</v>
      </c>
      <c r="D1142" s="6">
        <f t="shared" ca="1" si="642"/>
        <v>0.55706014970541751</v>
      </c>
      <c r="E1142" s="6">
        <f t="shared" ca="1" si="650"/>
        <v>0.48178018246678411</v>
      </c>
      <c r="F1142" s="6">
        <f t="shared" ca="1" si="651"/>
        <v>3</v>
      </c>
      <c r="G1142" s="6">
        <f t="shared" ca="1" si="652"/>
        <v>3</v>
      </c>
      <c r="H1142" s="6" t="str">
        <f t="shared" si="623"/>
        <v/>
      </c>
      <c r="I1142" s="6" t="s">
        <v>160</v>
      </c>
      <c r="J1142" s="6" t="s">
        <v>179</v>
      </c>
      <c r="K1142" s="6">
        <f t="shared" ref="K1142:K1146" ca="1" si="654">IF( F1142&lt;2, IF(G1142=1, (F1142*(-2)+1)*(0+30), IF(G1142=2, (F1142-2)*(0+45), IF(G1142=3, (F1142*(-2)+1)*(0+60), (F1142-2)*(0)))), IF(G1142=1, (F1142*(-1)+4)*(180+30),IF(G1142=2, (F1142-4)*(180+45),IF(G1142=3, (F1142*(-1)+4)*(180+60), (F1142-4)*(180)))) )</f>
        <v>240</v>
      </c>
      <c r="N1142" s="18"/>
      <c r="Y1142" s="9"/>
    </row>
    <row r="1143" spans="1:28" x14ac:dyDescent="0.3">
      <c r="A1143">
        <v>0</v>
      </c>
      <c r="B1143" s="8">
        <v>0</v>
      </c>
      <c r="C1143" s="6">
        <f t="shared" ca="1" si="642"/>
        <v>0.43173740720804887</v>
      </c>
      <c r="D1143" s="6">
        <f t="shared" ca="1" si="642"/>
        <v>0.89841457248635193</v>
      </c>
      <c r="E1143" s="6">
        <f t="shared" ca="1" si="650"/>
        <v>0.43173740720804887</v>
      </c>
      <c r="F1143" s="6">
        <f t="shared" ca="1" si="651"/>
        <v>2</v>
      </c>
      <c r="G1143" s="6">
        <f t="shared" ca="1" si="652"/>
        <v>1</v>
      </c>
      <c r="H1143" s="6" t="str">
        <f t="shared" si="623"/>
        <v/>
      </c>
      <c r="I1143" s="6" t="s">
        <v>160</v>
      </c>
      <c r="J1143" s="6" t="s">
        <v>179</v>
      </c>
      <c r="K1143" s="6">
        <f t="shared" ca="1" si="654"/>
        <v>420</v>
      </c>
      <c r="N1143" s="18"/>
      <c r="Y1143" s="9"/>
    </row>
    <row r="1144" spans="1:28" x14ac:dyDescent="0.3">
      <c r="A1144">
        <v>0</v>
      </c>
      <c r="B1144" s="8">
        <v>0</v>
      </c>
      <c r="C1144" s="6">
        <f t="shared" ca="1" si="642"/>
        <v>0.80778174629175503</v>
      </c>
      <c r="D1144" s="6">
        <f t="shared" ca="1" si="642"/>
        <v>0.82763888391581109</v>
      </c>
      <c r="E1144" s="6">
        <f t="shared" ca="1" si="650"/>
        <v>0.19221825370824497</v>
      </c>
      <c r="F1144" s="6">
        <f t="shared" ca="1" si="651"/>
        <v>0</v>
      </c>
      <c r="G1144" s="6">
        <f t="shared" ca="1" si="652"/>
        <v>2</v>
      </c>
      <c r="H1144" s="6" t="str">
        <f t="shared" si="623"/>
        <v/>
      </c>
      <c r="I1144" s="6" t="s">
        <v>160</v>
      </c>
      <c r="J1144" s="6" t="s">
        <v>179</v>
      </c>
      <c r="K1144" s="6">
        <f t="shared" ca="1" si="654"/>
        <v>-90</v>
      </c>
      <c r="N1144" s="18"/>
      <c r="Y1144" s="9"/>
    </row>
    <row r="1145" spans="1:28" x14ac:dyDescent="0.3">
      <c r="A1145">
        <v>0</v>
      </c>
      <c r="B1145" s="8">
        <v>0</v>
      </c>
      <c r="C1145" s="6">
        <f t="shared" ca="1" si="642"/>
        <v>0.17034265341909394</v>
      </c>
      <c r="D1145" s="6">
        <f t="shared" ca="1" si="642"/>
        <v>0.23096562744031013</v>
      </c>
      <c r="E1145" s="6">
        <f t="shared" ca="1" si="650"/>
        <v>0.17034265341909394</v>
      </c>
      <c r="F1145" s="6">
        <f t="shared" ca="1" si="651"/>
        <v>0</v>
      </c>
      <c r="G1145" s="6">
        <f t="shared" ca="1" si="652"/>
        <v>2</v>
      </c>
      <c r="H1145" s="6" t="str">
        <f t="shared" si="623"/>
        <v/>
      </c>
      <c r="I1145" s="6" t="s">
        <v>160</v>
      </c>
      <c r="J1145" s="6" t="s">
        <v>179</v>
      </c>
      <c r="K1145" s="6">
        <f t="shared" ca="1" si="654"/>
        <v>-90</v>
      </c>
      <c r="N1145" s="18"/>
      <c r="Y1145" s="9"/>
    </row>
    <row r="1146" spans="1:28" x14ac:dyDescent="0.3">
      <c r="A1146">
        <v>0</v>
      </c>
      <c r="B1146" s="8">
        <v>0</v>
      </c>
      <c r="C1146" s="6">
        <f t="shared" ca="1" si="642"/>
        <v>1.5418582795708624E-2</v>
      </c>
      <c r="D1146" s="6">
        <f t="shared" ca="1" si="642"/>
        <v>8.757539396086822E-2</v>
      </c>
      <c r="E1146" s="6">
        <f t="shared" ca="1" si="650"/>
        <v>0.51541858279570862</v>
      </c>
      <c r="F1146" s="6">
        <f t="shared" ca="1" si="651"/>
        <v>1</v>
      </c>
      <c r="G1146" s="6">
        <f t="shared" ca="1" si="652"/>
        <v>0</v>
      </c>
      <c r="H1146" s="6" t="str">
        <f t="shared" si="623"/>
        <v/>
      </c>
      <c r="I1146" s="6" t="s">
        <v>160</v>
      </c>
      <c r="J1146" s="6" t="s">
        <v>179</v>
      </c>
      <c r="K1146" s="6">
        <f t="shared" ca="1" si="654"/>
        <v>0</v>
      </c>
      <c r="Y1146" s="9"/>
    </row>
    <row r="1147" spans="1:28" x14ac:dyDescent="0.3">
      <c r="A1147" t="s">
        <v>286</v>
      </c>
      <c r="B1147" s="8">
        <v>0</v>
      </c>
      <c r="C1147" s="8"/>
      <c r="D1147" s="8"/>
      <c r="H1147" s="6" t="str">
        <f t="shared" si="623"/>
        <v>\end{enumerate}\newpage   \section*{Cuenta:  X  }\begin{enumerate}</v>
      </c>
      <c r="Y1147" s="9"/>
    </row>
    <row r="1148" spans="1:28" x14ac:dyDescent="0.3">
      <c r="A1148">
        <v>0</v>
      </c>
      <c r="B1148" s="8">
        <v>0</v>
      </c>
      <c r="C1148" s="6">
        <f t="shared" ref="C1148:D1148" ca="1" si="655">RAND()</f>
        <v>0.30502690562483681</v>
      </c>
      <c r="D1148" s="6">
        <f t="shared" ca="1" si="655"/>
        <v>0.94158572948098618</v>
      </c>
      <c r="E1148" s="6">
        <f t="shared" ref="E1148:E1157" ca="1" si="656">IF(C1148&gt;0.1,      IF(C1148&lt;0.6,C1148,ABS(1-C1148)),C1148+0.5)</f>
        <v>0.30502690562483681</v>
      </c>
      <c r="F1148" s="6">
        <f t="shared" ref="F1148:F1157" ca="1" si="657">MOD(ROUND(C1148*100+35,0),4)</f>
        <v>2</v>
      </c>
      <c r="G1148" s="6">
        <f t="shared" ref="G1148:G1157" ca="1" si="658">MOD(ROUND(D1148*100+35,0),4)</f>
        <v>1</v>
      </c>
      <c r="H1148" s="6" t="str">
        <f t="shared" si="623"/>
        <v/>
      </c>
      <c r="I1148" s="6" t="s">
        <v>160</v>
      </c>
      <c r="J1148" s="6" t="s">
        <v>179</v>
      </c>
      <c r="K1148" s="6">
        <f t="shared" ref="K1148:K1152" ca="1" si="659">IF( F1148&lt;2, IF(G1148=1, (F1148*(-2)+1)*(90+30), IF(G1148=2, (F1148-2)*(90+45), IF(G1148=3, (F1148*(-2)+1)*(90+60), (F1148-2)*(90)))), IF(G1148=1, (F1148*(-1)+4)*(180+30),IF(G1148=2, (F1148-4)*(180+45),IF(G1148=3, (F1148*(-1)+4)*(180+60), (F1148-4)*(180)))) )</f>
        <v>420</v>
      </c>
      <c r="Y1148" s="9"/>
    </row>
    <row r="1149" spans="1:28" x14ac:dyDescent="0.3">
      <c r="A1149">
        <v>0</v>
      </c>
      <c r="B1149" s="8">
        <v>0</v>
      </c>
      <c r="C1149" s="6">
        <f t="shared" ca="1" si="642"/>
        <v>0.61942894521866776</v>
      </c>
      <c r="D1149" s="6">
        <f t="shared" ca="1" si="642"/>
        <v>0.20380086021308674</v>
      </c>
      <c r="E1149" s="6">
        <f t="shared" ca="1" si="656"/>
        <v>0.38057105478133224</v>
      </c>
      <c r="F1149" s="6">
        <f t="shared" ca="1" si="657"/>
        <v>1</v>
      </c>
      <c r="G1149" s="6">
        <f t="shared" ca="1" si="658"/>
        <v>3</v>
      </c>
      <c r="H1149" s="6" t="str">
        <f t="shared" si="623"/>
        <v/>
      </c>
      <c r="I1149" s="6" t="s">
        <v>160</v>
      </c>
      <c r="J1149" s="6" t="s">
        <v>179</v>
      </c>
      <c r="K1149" s="6">
        <f t="shared" ca="1" si="659"/>
        <v>-150</v>
      </c>
      <c r="Y1149" s="9"/>
    </row>
    <row r="1150" spans="1:28" x14ac:dyDescent="0.3">
      <c r="A1150">
        <v>0</v>
      </c>
      <c r="B1150" s="8">
        <v>0</v>
      </c>
      <c r="C1150" s="6">
        <f t="shared" ca="1" si="642"/>
        <v>0.34959053947435392</v>
      </c>
      <c r="D1150" s="6">
        <f t="shared" ca="1" si="642"/>
        <v>9.5977817311960756E-2</v>
      </c>
      <c r="E1150" s="6">
        <f t="shared" ca="1" si="656"/>
        <v>0.34959053947435392</v>
      </c>
      <c r="F1150" s="6">
        <f t="shared" ca="1" si="657"/>
        <v>2</v>
      </c>
      <c r="G1150" s="6">
        <f t="shared" ca="1" si="658"/>
        <v>1</v>
      </c>
      <c r="H1150" s="6" t="str">
        <f t="shared" si="623"/>
        <v/>
      </c>
      <c r="I1150" s="6" t="s">
        <v>160</v>
      </c>
      <c r="J1150" s="6" t="s">
        <v>179</v>
      </c>
      <c r="K1150" s="6">
        <f t="shared" ca="1" si="659"/>
        <v>420</v>
      </c>
      <c r="Q1150" s="10"/>
      <c r="R1150" s="10"/>
      <c r="S1150" s="10"/>
      <c r="T1150" s="10"/>
      <c r="U1150" s="10"/>
      <c r="V1150" s="10"/>
      <c r="W1150" s="10"/>
      <c r="X1150" s="10"/>
      <c r="Y1150" s="11"/>
      <c r="Z1150" s="10"/>
      <c r="AA1150" s="10"/>
      <c r="AB1150" s="10"/>
    </row>
    <row r="1151" spans="1:28" x14ac:dyDescent="0.3">
      <c r="A1151">
        <v>0</v>
      </c>
      <c r="B1151" s="8">
        <v>0</v>
      </c>
      <c r="C1151" s="6">
        <f t="shared" ca="1" si="642"/>
        <v>0.77762829938254874</v>
      </c>
      <c r="D1151" s="6">
        <f t="shared" ca="1" si="642"/>
        <v>0.98288758293554856</v>
      </c>
      <c r="E1151" s="6">
        <f t="shared" ca="1" si="656"/>
        <v>0.22237170061745126</v>
      </c>
      <c r="F1151" s="6">
        <f t="shared" ca="1" si="657"/>
        <v>1</v>
      </c>
      <c r="G1151" s="6">
        <f t="shared" ca="1" si="658"/>
        <v>1</v>
      </c>
      <c r="H1151" s="6" t="str">
        <f t="shared" si="623"/>
        <v/>
      </c>
      <c r="I1151" s="6" t="s">
        <v>160</v>
      </c>
      <c r="J1151" s="6" t="s">
        <v>179</v>
      </c>
      <c r="K1151" s="6">
        <f t="shared" ca="1" si="659"/>
        <v>-120</v>
      </c>
      <c r="Y1151" s="9"/>
    </row>
    <row r="1152" spans="1:28" x14ac:dyDescent="0.3">
      <c r="A1152">
        <v>0</v>
      </c>
      <c r="B1152" s="8">
        <v>0</v>
      </c>
      <c r="C1152" s="6">
        <f t="shared" ca="1" si="642"/>
        <v>0.15895599987949383</v>
      </c>
      <c r="D1152" s="6">
        <f t="shared" ca="1" si="642"/>
        <v>0.79752698983959247</v>
      </c>
      <c r="E1152" s="6">
        <f t="shared" ca="1" si="656"/>
        <v>0.15895599987949383</v>
      </c>
      <c r="F1152" s="6">
        <f t="shared" ca="1" si="657"/>
        <v>3</v>
      </c>
      <c r="G1152" s="6">
        <f t="shared" ca="1" si="658"/>
        <v>3</v>
      </c>
      <c r="H1152" s="6" t="str">
        <f t="shared" si="623"/>
        <v/>
      </c>
      <c r="I1152" s="6" t="s">
        <v>160</v>
      </c>
      <c r="J1152" s="6" t="s">
        <v>179</v>
      </c>
      <c r="K1152" s="6">
        <f t="shared" ca="1" si="659"/>
        <v>240</v>
      </c>
      <c r="Y1152" s="9"/>
    </row>
    <row r="1153" spans="1:28" x14ac:dyDescent="0.3">
      <c r="A1153">
        <v>0</v>
      </c>
      <c r="B1153" s="8">
        <v>0</v>
      </c>
      <c r="C1153" s="6">
        <f t="shared" ca="1" si="642"/>
        <v>0.20714004387517782</v>
      </c>
      <c r="D1153" s="6">
        <f t="shared" ca="1" si="642"/>
        <v>0.43754379964551537</v>
      </c>
      <c r="E1153" s="6">
        <f t="shared" ca="1" si="656"/>
        <v>0.20714004387517782</v>
      </c>
      <c r="F1153" s="6">
        <f t="shared" ca="1" si="657"/>
        <v>0</v>
      </c>
      <c r="G1153" s="6">
        <f t="shared" ca="1" si="658"/>
        <v>3</v>
      </c>
      <c r="H1153" s="6" t="str">
        <f t="shared" si="623"/>
        <v/>
      </c>
      <c r="I1153" s="6" t="s">
        <v>160</v>
      </c>
      <c r="J1153" s="6" t="s">
        <v>179</v>
      </c>
      <c r="K1153" s="6">
        <f t="shared" ref="K1153:K1157" ca="1" si="660">IF( F1153&lt;2, IF(G1153=1, (F1153*(-2)+1)*(0+30), IF(G1153=2, (F1153-2)*(0+45), IF(G1153=3, (F1153*(-2)+1)*(0+60), (F1153-2)*(0)))), IF(G1153=1, (F1153*(-1)+4)*(180+30),IF(G1153=2, (F1153-4)*(180+45),IF(G1153=3, (F1153*(-1)+4)*(180+60), (F1153-4)*(180)))) )</f>
        <v>60</v>
      </c>
      <c r="Y1153" s="9"/>
    </row>
    <row r="1154" spans="1:28" x14ac:dyDescent="0.3">
      <c r="A1154">
        <v>0</v>
      </c>
      <c r="B1154" s="8">
        <v>0</v>
      </c>
      <c r="C1154" s="6">
        <f t="shared" ca="1" si="642"/>
        <v>0.18198293946368505</v>
      </c>
      <c r="D1154" s="6">
        <f t="shared" ca="1" si="642"/>
        <v>0.93011376688450531</v>
      </c>
      <c r="E1154" s="6">
        <f t="shared" ca="1" si="656"/>
        <v>0.18198293946368505</v>
      </c>
      <c r="F1154" s="6">
        <f t="shared" ca="1" si="657"/>
        <v>1</v>
      </c>
      <c r="G1154" s="6">
        <f t="shared" ca="1" si="658"/>
        <v>0</v>
      </c>
      <c r="H1154" s="6" t="str">
        <f t="shared" si="623"/>
        <v/>
      </c>
      <c r="I1154" s="6" t="s">
        <v>160</v>
      </c>
      <c r="J1154" s="6" t="s">
        <v>179</v>
      </c>
      <c r="K1154" s="6">
        <f t="shared" ca="1" si="660"/>
        <v>0</v>
      </c>
      <c r="Y1154" s="9"/>
    </row>
    <row r="1155" spans="1:28" x14ac:dyDescent="0.3">
      <c r="A1155">
        <v>0</v>
      </c>
      <c r="B1155" s="8">
        <v>0</v>
      </c>
      <c r="C1155" s="6">
        <f t="shared" ca="1" si="642"/>
        <v>0.91200261572834518</v>
      </c>
      <c r="D1155" s="6">
        <f t="shared" ca="1" si="642"/>
        <v>0.30543381580702589</v>
      </c>
      <c r="E1155" s="6">
        <f t="shared" ca="1" si="656"/>
        <v>8.7997384271654822E-2</v>
      </c>
      <c r="F1155" s="6">
        <f t="shared" ca="1" si="657"/>
        <v>2</v>
      </c>
      <c r="G1155" s="6">
        <f t="shared" ca="1" si="658"/>
        <v>2</v>
      </c>
      <c r="H1155" s="6" t="str">
        <f t="shared" si="623"/>
        <v/>
      </c>
      <c r="I1155" s="6" t="s">
        <v>160</v>
      </c>
      <c r="J1155" s="6" t="s">
        <v>179</v>
      </c>
      <c r="K1155" s="6">
        <f t="shared" ca="1" si="660"/>
        <v>-450</v>
      </c>
    </row>
    <row r="1156" spans="1:28" x14ac:dyDescent="0.3">
      <c r="A1156">
        <v>0</v>
      </c>
      <c r="B1156" s="8">
        <v>0</v>
      </c>
      <c r="C1156" s="6">
        <f t="shared" ca="1" si="642"/>
        <v>2.6960887532563982E-2</v>
      </c>
      <c r="D1156" s="6">
        <f t="shared" ca="1" si="642"/>
        <v>0.93212383773589402</v>
      </c>
      <c r="E1156" s="6">
        <f t="shared" ca="1" si="656"/>
        <v>0.52696088753256398</v>
      </c>
      <c r="F1156" s="6">
        <f t="shared" ca="1" si="657"/>
        <v>2</v>
      </c>
      <c r="G1156" s="6">
        <f t="shared" ca="1" si="658"/>
        <v>0</v>
      </c>
      <c r="H1156" s="6" t="str">
        <f t="shared" ref="H1156:H1219" si="661">IF(A1156=0,"",A1156)</f>
        <v/>
      </c>
      <c r="I1156" s="6" t="s">
        <v>160</v>
      </c>
      <c r="J1156" s="6" t="s">
        <v>179</v>
      </c>
      <c r="K1156" s="6">
        <f t="shared" ca="1" si="660"/>
        <v>-360</v>
      </c>
      <c r="N1156" s="18"/>
      <c r="Y1156" s="9"/>
    </row>
    <row r="1157" spans="1:28" x14ac:dyDescent="0.3">
      <c r="A1157">
        <v>0</v>
      </c>
      <c r="B1157" s="8">
        <v>0</v>
      </c>
      <c r="C1157" s="6">
        <f t="shared" ca="1" si="642"/>
        <v>0.23521018532137894</v>
      </c>
      <c r="D1157" s="6">
        <f t="shared" ca="1" si="642"/>
        <v>0.65078084545353887</v>
      </c>
      <c r="E1157" s="6">
        <f t="shared" ca="1" si="656"/>
        <v>0.23521018532137894</v>
      </c>
      <c r="F1157" s="6">
        <f t="shared" ca="1" si="657"/>
        <v>3</v>
      </c>
      <c r="G1157" s="6">
        <f t="shared" ca="1" si="658"/>
        <v>0</v>
      </c>
      <c r="H1157" s="6" t="str">
        <f t="shared" si="661"/>
        <v/>
      </c>
      <c r="I1157" s="6" t="s">
        <v>160</v>
      </c>
      <c r="J1157" s="6" t="s">
        <v>179</v>
      </c>
      <c r="K1157" s="6">
        <f t="shared" ca="1" si="660"/>
        <v>-180</v>
      </c>
      <c r="N1157" s="18"/>
      <c r="Y1157" s="9"/>
    </row>
    <row r="1158" spans="1:28" x14ac:dyDescent="0.3">
      <c r="A1158" t="s">
        <v>286</v>
      </c>
      <c r="B1158" s="8">
        <v>0</v>
      </c>
      <c r="C1158" s="8"/>
      <c r="D1158" s="8"/>
      <c r="H1158" s="6" t="str">
        <f t="shared" si="661"/>
        <v>\end{enumerate}\newpage   \section*{Cuenta:  X  }\begin{enumerate}</v>
      </c>
      <c r="N1158" s="18"/>
      <c r="Y1158" s="9"/>
    </row>
    <row r="1159" spans="1:28" x14ac:dyDescent="0.3">
      <c r="A1159">
        <v>0</v>
      </c>
      <c r="B1159" s="8">
        <v>0</v>
      </c>
      <c r="C1159" s="6">
        <f t="shared" ref="C1159:D1159" ca="1" si="662">RAND()</f>
        <v>9.9548236965683046E-3</v>
      </c>
      <c r="D1159" s="6">
        <f t="shared" ca="1" si="662"/>
        <v>0.4700186127214302</v>
      </c>
      <c r="E1159" s="6">
        <f t="shared" ref="E1159:E1168" ca="1" si="663">IF(C1159&gt;0.1,      IF(C1159&lt;0.6,C1159,ABS(1-C1159)),C1159+0.5)</f>
        <v>0.5099548236965683</v>
      </c>
      <c r="F1159" s="6">
        <f t="shared" ref="F1159:F1168" ca="1" si="664">MOD(ROUND(C1159*100+35,0),4)</f>
        <v>0</v>
      </c>
      <c r="G1159" s="6">
        <f t="shared" ref="G1159:G1168" ca="1" si="665">MOD(ROUND(D1159*100+35,0),4)</f>
        <v>2</v>
      </c>
      <c r="H1159" s="6" t="str">
        <f t="shared" si="661"/>
        <v/>
      </c>
      <c r="I1159" s="6" t="s">
        <v>160</v>
      </c>
      <c r="J1159" s="6" t="s">
        <v>179</v>
      </c>
      <c r="K1159" s="6">
        <f t="shared" ref="K1159:K1163" ca="1" si="666">IF( F1159&lt;2, IF(G1159=1, (F1159*(-2)+1)*(90+30), IF(G1159=2, (F1159-2)*(90+45), IF(G1159=3, (F1159*(-2)+1)*(90+60), (F1159-2)*(90)))), IF(G1159=1, (F1159*(-1)+4)*(180+30),IF(G1159=2, (F1159-4)*(180+45),IF(G1159=3, (F1159*(-1)+4)*(180+60), (F1159-4)*(180)))) )</f>
        <v>-270</v>
      </c>
      <c r="N1159" s="18"/>
      <c r="Y1159" s="9"/>
    </row>
    <row r="1160" spans="1:28" x14ac:dyDescent="0.3">
      <c r="A1160">
        <v>0</v>
      </c>
      <c r="B1160" s="8">
        <v>0</v>
      </c>
      <c r="C1160" s="6">
        <f t="shared" ca="1" si="642"/>
        <v>0.69722633344808294</v>
      </c>
      <c r="D1160" s="6">
        <f t="shared" ca="1" si="642"/>
        <v>0.37763101931694909</v>
      </c>
      <c r="E1160" s="6">
        <f t="shared" ca="1" si="663"/>
        <v>0.30277366655191706</v>
      </c>
      <c r="F1160" s="6">
        <f t="shared" ca="1" si="664"/>
        <v>1</v>
      </c>
      <c r="G1160" s="6">
        <f t="shared" ca="1" si="665"/>
        <v>1</v>
      </c>
      <c r="H1160" s="6" t="str">
        <f t="shared" si="661"/>
        <v/>
      </c>
      <c r="I1160" s="6" t="s">
        <v>160</v>
      </c>
      <c r="J1160" s="6" t="s">
        <v>179</v>
      </c>
      <c r="K1160" s="6">
        <f t="shared" ca="1" si="666"/>
        <v>-120</v>
      </c>
      <c r="N1160" s="18"/>
      <c r="Y1160" s="9"/>
    </row>
    <row r="1161" spans="1:28" x14ac:dyDescent="0.3">
      <c r="A1161">
        <v>0</v>
      </c>
      <c r="B1161" s="8">
        <v>0</v>
      </c>
      <c r="C1161" s="6">
        <f t="shared" ca="1" si="642"/>
        <v>0.24965132955630065</v>
      </c>
      <c r="D1161" s="6">
        <f t="shared" ca="1" si="642"/>
        <v>8.6923772842838476E-2</v>
      </c>
      <c r="E1161" s="6">
        <f t="shared" ca="1" si="663"/>
        <v>0.24965132955630065</v>
      </c>
      <c r="F1161" s="6">
        <f t="shared" ca="1" si="664"/>
        <v>0</v>
      </c>
      <c r="G1161" s="6">
        <f t="shared" ca="1" si="665"/>
        <v>0</v>
      </c>
      <c r="H1161" s="6" t="str">
        <f t="shared" si="661"/>
        <v/>
      </c>
      <c r="I1161" s="6" t="s">
        <v>160</v>
      </c>
      <c r="J1161" s="6" t="s">
        <v>179</v>
      </c>
      <c r="K1161" s="6">
        <f t="shared" ca="1" si="666"/>
        <v>-180</v>
      </c>
      <c r="N1161" s="18"/>
      <c r="Y1161" s="9"/>
    </row>
    <row r="1162" spans="1:28" x14ac:dyDescent="0.3">
      <c r="A1162">
        <v>0</v>
      </c>
      <c r="B1162" s="8">
        <v>0</v>
      </c>
      <c r="C1162" s="6">
        <f t="shared" ca="1" si="642"/>
        <v>7.1300248127502464E-2</v>
      </c>
      <c r="D1162" s="6">
        <f t="shared" ca="1" si="642"/>
        <v>0.73572094496398577</v>
      </c>
      <c r="E1162" s="6">
        <f t="shared" ca="1" si="663"/>
        <v>0.57130024812750246</v>
      </c>
      <c r="F1162" s="6">
        <f t="shared" ca="1" si="664"/>
        <v>2</v>
      </c>
      <c r="G1162" s="6">
        <f t="shared" ca="1" si="665"/>
        <v>1</v>
      </c>
      <c r="H1162" s="6" t="str">
        <f t="shared" si="661"/>
        <v/>
      </c>
      <c r="I1162" s="6" t="s">
        <v>160</v>
      </c>
      <c r="J1162" s="6" t="s">
        <v>179</v>
      </c>
      <c r="K1162" s="6">
        <f t="shared" ca="1" si="666"/>
        <v>420</v>
      </c>
      <c r="Y1162" s="9"/>
    </row>
    <row r="1163" spans="1:28" x14ac:dyDescent="0.3">
      <c r="A1163">
        <v>0</v>
      </c>
      <c r="B1163" s="8">
        <v>0</v>
      </c>
      <c r="C1163" s="6">
        <f t="shared" ca="1" si="642"/>
        <v>0.46196743206398316</v>
      </c>
      <c r="D1163" s="6">
        <f t="shared" ca="1" si="642"/>
        <v>9.2452018004714698E-2</v>
      </c>
      <c r="E1163" s="6">
        <f t="shared" ca="1" si="663"/>
        <v>0.46196743206398316</v>
      </c>
      <c r="F1163" s="6">
        <f t="shared" ca="1" si="664"/>
        <v>1</v>
      </c>
      <c r="G1163" s="6">
        <f t="shared" ca="1" si="665"/>
        <v>0</v>
      </c>
      <c r="H1163" s="6" t="str">
        <f t="shared" si="661"/>
        <v/>
      </c>
      <c r="I1163" s="6" t="s">
        <v>160</v>
      </c>
      <c r="J1163" s="6" t="s">
        <v>179</v>
      </c>
      <c r="K1163" s="6">
        <f t="shared" ca="1" si="666"/>
        <v>-90</v>
      </c>
      <c r="Y1163" s="9"/>
    </row>
    <row r="1164" spans="1:28" x14ac:dyDescent="0.3">
      <c r="A1164">
        <v>0</v>
      </c>
      <c r="B1164" s="8">
        <v>0</v>
      </c>
      <c r="C1164" s="6">
        <f t="shared" ca="1" si="642"/>
        <v>0.76173824654713307</v>
      </c>
      <c r="D1164" s="6">
        <f t="shared" ca="1" si="642"/>
        <v>0.1954858759101149</v>
      </c>
      <c r="E1164" s="6">
        <f t="shared" ca="1" si="663"/>
        <v>0.23826175345286693</v>
      </c>
      <c r="F1164" s="6">
        <f t="shared" ca="1" si="664"/>
        <v>3</v>
      </c>
      <c r="G1164" s="6">
        <f t="shared" ca="1" si="665"/>
        <v>3</v>
      </c>
      <c r="H1164" s="6" t="str">
        <f t="shared" si="661"/>
        <v/>
      </c>
      <c r="I1164" s="6" t="s">
        <v>160</v>
      </c>
      <c r="J1164" s="6" t="s">
        <v>179</v>
      </c>
      <c r="K1164" s="6">
        <f t="shared" ref="K1164:K1168" ca="1" si="667">IF( F1164&lt;2, IF(G1164=1, (F1164*(-2)+1)*(0+30), IF(G1164=2, (F1164-2)*(0+45), IF(G1164=3, (F1164*(-2)+1)*(0+60), (F1164-2)*(0)))), IF(G1164=1, (F1164*(-1)+4)*(180+30),IF(G1164=2, (F1164-4)*(180+45),IF(G1164=3, (F1164*(-1)+4)*(180+60), (F1164-4)*(180)))) )</f>
        <v>240</v>
      </c>
      <c r="Y1164" s="9"/>
    </row>
    <row r="1165" spans="1:28" x14ac:dyDescent="0.3">
      <c r="A1165">
        <v>0</v>
      </c>
      <c r="B1165" s="8">
        <v>0</v>
      </c>
      <c r="C1165" s="6">
        <f t="shared" ca="1" si="642"/>
        <v>0.30521183451601919</v>
      </c>
      <c r="D1165" s="6">
        <f t="shared" ca="1" si="642"/>
        <v>0.46393006681473881</v>
      </c>
      <c r="E1165" s="6">
        <f t="shared" ca="1" si="663"/>
        <v>0.30521183451601919</v>
      </c>
      <c r="F1165" s="6">
        <f t="shared" ca="1" si="664"/>
        <v>2</v>
      </c>
      <c r="G1165" s="6">
        <f t="shared" ca="1" si="665"/>
        <v>1</v>
      </c>
      <c r="H1165" s="6" t="str">
        <f t="shared" si="661"/>
        <v/>
      </c>
      <c r="I1165" s="6" t="s">
        <v>160</v>
      </c>
      <c r="J1165" s="6" t="s">
        <v>179</v>
      </c>
      <c r="K1165" s="6">
        <f t="shared" ca="1" si="667"/>
        <v>420</v>
      </c>
      <c r="Y1165" s="9"/>
    </row>
    <row r="1166" spans="1:28" x14ac:dyDescent="0.3">
      <c r="A1166">
        <v>0</v>
      </c>
      <c r="B1166" s="8">
        <v>0</v>
      </c>
      <c r="C1166" s="6">
        <f t="shared" ca="1" si="642"/>
        <v>0.11681281332680704</v>
      </c>
      <c r="D1166" s="6">
        <f t="shared" ca="1" si="642"/>
        <v>0.44431377957607421</v>
      </c>
      <c r="E1166" s="6">
        <f t="shared" ca="1" si="663"/>
        <v>0.11681281332680704</v>
      </c>
      <c r="F1166" s="6">
        <f t="shared" ca="1" si="664"/>
        <v>3</v>
      </c>
      <c r="G1166" s="6">
        <f t="shared" ca="1" si="665"/>
        <v>3</v>
      </c>
      <c r="H1166" s="6" t="str">
        <f t="shared" si="661"/>
        <v/>
      </c>
      <c r="I1166" s="6" t="s">
        <v>160</v>
      </c>
      <c r="J1166" s="6" t="s">
        <v>179</v>
      </c>
      <c r="K1166" s="6">
        <f t="shared" ca="1" si="667"/>
        <v>240</v>
      </c>
      <c r="Q1166" s="10"/>
      <c r="R1166" s="10"/>
      <c r="S1166" s="10"/>
      <c r="T1166" s="10"/>
      <c r="U1166" s="10"/>
      <c r="V1166" s="10"/>
      <c r="W1166" s="10"/>
      <c r="X1166" s="10"/>
      <c r="Y1166" s="11"/>
      <c r="Z1166" s="10"/>
      <c r="AA1166" s="10"/>
      <c r="AB1166" s="10"/>
    </row>
    <row r="1167" spans="1:28" x14ac:dyDescent="0.3">
      <c r="A1167">
        <v>0</v>
      </c>
      <c r="B1167" s="8">
        <v>0</v>
      </c>
      <c r="C1167" s="6">
        <f t="shared" ca="1" si="642"/>
        <v>0.60169384246214597</v>
      </c>
      <c r="D1167" s="6">
        <f t="shared" ca="1" si="642"/>
        <v>0.19627063540826462</v>
      </c>
      <c r="E1167" s="6">
        <f t="shared" ca="1" si="663"/>
        <v>0.39830615753785403</v>
      </c>
      <c r="F1167" s="6">
        <f t="shared" ca="1" si="664"/>
        <v>3</v>
      </c>
      <c r="G1167" s="6">
        <f t="shared" ca="1" si="665"/>
        <v>3</v>
      </c>
      <c r="H1167" s="6" t="str">
        <f t="shared" si="661"/>
        <v/>
      </c>
      <c r="I1167" s="6" t="s">
        <v>160</v>
      </c>
      <c r="J1167" s="6" t="s">
        <v>179</v>
      </c>
      <c r="K1167" s="6">
        <f t="shared" ca="1" si="667"/>
        <v>240</v>
      </c>
      <c r="Y1167" s="9"/>
    </row>
    <row r="1168" spans="1:28" x14ac:dyDescent="0.3">
      <c r="A1168">
        <v>0</v>
      </c>
      <c r="B1168" s="8">
        <v>0</v>
      </c>
      <c r="C1168" s="6">
        <f t="shared" ca="1" si="642"/>
        <v>0.67661850897005815</v>
      </c>
      <c r="D1168" s="6">
        <f t="shared" ca="1" si="642"/>
        <v>0.80648643274427256</v>
      </c>
      <c r="E1168" s="6">
        <f t="shared" ca="1" si="663"/>
        <v>0.32338149102994185</v>
      </c>
      <c r="F1168" s="6">
        <f t="shared" ca="1" si="664"/>
        <v>3</v>
      </c>
      <c r="G1168" s="6">
        <f t="shared" ca="1" si="665"/>
        <v>0</v>
      </c>
      <c r="H1168" s="6" t="str">
        <f t="shared" si="661"/>
        <v/>
      </c>
      <c r="I1168" s="6" t="s">
        <v>160</v>
      </c>
      <c r="J1168" s="6" t="s">
        <v>179</v>
      </c>
      <c r="K1168" s="6">
        <f t="shared" ca="1" si="667"/>
        <v>-180</v>
      </c>
      <c r="Y1168" s="9"/>
    </row>
    <row r="1169" spans="1:28" x14ac:dyDescent="0.3">
      <c r="A1169" t="s">
        <v>286</v>
      </c>
      <c r="B1169" s="8">
        <v>0</v>
      </c>
      <c r="C1169" s="8"/>
      <c r="D1169" s="8"/>
      <c r="H1169" s="6" t="str">
        <f t="shared" si="661"/>
        <v>\end{enumerate}\newpage   \section*{Cuenta:  X  }\begin{enumerate}</v>
      </c>
      <c r="Y1169" s="9"/>
    </row>
    <row r="1170" spans="1:28" x14ac:dyDescent="0.3">
      <c r="A1170">
        <v>0</v>
      </c>
      <c r="B1170" s="8">
        <v>0</v>
      </c>
      <c r="C1170" s="6">
        <f t="shared" ref="C1170:D1170" ca="1" si="668">RAND()</f>
        <v>0.80934468445205565</v>
      </c>
      <c r="D1170" s="6">
        <f t="shared" ca="1" si="668"/>
        <v>0.56917847369708507</v>
      </c>
      <c r="E1170" s="6">
        <f t="shared" ref="E1170:E1179" ca="1" si="669">IF(C1170&gt;0.1,      IF(C1170&lt;0.6,C1170,ABS(1-C1170)),C1170+0.5)</f>
        <v>0.19065531554794435</v>
      </c>
      <c r="F1170" s="6">
        <f t="shared" ref="F1170:F1179" ca="1" si="670">MOD(ROUND(C1170*100+35,0),4)</f>
        <v>0</v>
      </c>
      <c r="G1170" s="6">
        <f t="shared" ref="G1170:G1179" ca="1" si="671">MOD(ROUND(D1170*100+35,0),4)</f>
        <v>0</v>
      </c>
      <c r="H1170" s="6" t="str">
        <f t="shared" si="661"/>
        <v/>
      </c>
      <c r="I1170" s="6" t="s">
        <v>160</v>
      </c>
      <c r="J1170" s="6" t="s">
        <v>179</v>
      </c>
      <c r="K1170" s="6">
        <f t="shared" ref="K1170:K1174" ca="1" si="672">IF( F1170&lt;2, IF(G1170=1, (F1170*(-2)+1)*(90+30), IF(G1170=2, (F1170-2)*(90+45), IF(G1170=3, (F1170*(-2)+1)*(90+60), (F1170-2)*(90)))), IF(G1170=1, (F1170*(-1)+4)*(180+30),IF(G1170=2, (F1170-4)*(180+45),IF(G1170=3, (F1170*(-1)+4)*(180+60), (F1170-4)*(180)))) )</f>
        <v>-180</v>
      </c>
      <c r="Y1170" s="9"/>
    </row>
    <row r="1171" spans="1:28" x14ac:dyDescent="0.3">
      <c r="A1171">
        <v>0</v>
      </c>
      <c r="B1171" s="8">
        <v>0</v>
      </c>
      <c r="C1171" s="6">
        <f t="shared" ca="1" si="642"/>
        <v>0.24612126152006342</v>
      </c>
      <c r="D1171" s="6">
        <f t="shared" ca="1" si="642"/>
        <v>0.18893770671522436</v>
      </c>
      <c r="E1171" s="6">
        <f t="shared" ca="1" si="669"/>
        <v>0.24612126152006342</v>
      </c>
      <c r="F1171" s="6">
        <f t="shared" ca="1" si="670"/>
        <v>0</v>
      </c>
      <c r="G1171" s="6">
        <f t="shared" ca="1" si="671"/>
        <v>2</v>
      </c>
      <c r="H1171" s="6" t="str">
        <f t="shared" si="661"/>
        <v/>
      </c>
      <c r="I1171" s="6" t="s">
        <v>160</v>
      </c>
      <c r="J1171" s="6" t="s">
        <v>179</v>
      </c>
      <c r="K1171" s="6">
        <f t="shared" ca="1" si="672"/>
        <v>-270</v>
      </c>
    </row>
    <row r="1172" spans="1:28" x14ac:dyDescent="0.3">
      <c r="A1172">
        <v>0</v>
      </c>
      <c r="B1172" s="8">
        <v>0</v>
      </c>
      <c r="C1172" s="6">
        <f t="shared" ca="1" si="642"/>
        <v>0.17542814847327126</v>
      </c>
      <c r="D1172" s="6">
        <f t="shared" ca="1" si="642"/>
        <v>0.42676056927097272</v>
      </c>
      <c r="E1172" s="6">
        <f t="shared" ca="1" si="669"/>
        <v>0.17542814847327126</v>
      </c>
      <c r="F1172" s="6">
        <f t="shared" ca="1" si="670"/>
        <v>1</v>
      </c>
      <c r="G1172" s="6">
        <f t="shared" ca="1" si="671"/>
        <v>2</v>
      </c>
      <c r="H1172" s="6" t="str">
        <f t="shared" si="661"/>
        <v/>
      </c>
      <c r="I1172" s="6" t="s">
        <v>160</v>
      </c>
      <c r="J1172" s="6" t="s">
        <v>179</v>
      </c>
      <c r="K1172" s="6">
        <f t="shared" ca="1" si="672"/>
        <v>-135</v>
      </c>
      <c r="N1172" s="18"/>
      <c r="Y1172" s="9"/>
    </row>
    <row r="1173" spans="1:28" x14ac:dyDescent="0.3">
      <c r="A1173">
        <v>0</v>
      </c>
      <c r="B1173" s="8">
        <v>0</v>
      </c>
      <c r="C1173" s="6">
        <f t="shared" ca="1" si="642"/>
        <v>0.15830995144744386</v>
      </c>
      <c r="D1173" s="6">
        <f t="shared" ca="1" si="642"/>
        <v>0.87789292761873772</v>
      </c>
      <c r="E1173" s="6">
        <f t="shared" ca="1" si="669"/>
        <v>0.15830995144744386</v>
      </c>
      <c r="F1173" s="6">
        <f t="shared" ca="1" si="670"/>
        <v>3</v>
      </c>
      <c r="G1173" s="6">
        <f t="shared" ca="1" si="671"/>
        <v>3</v>
      </c>
      <c r="H1173" s="6" t="str">
        <f t="shared" si="661"/>
        <v/>
      </c>
      <c r="I1173" s="6" t="s">
        <v>160</v>
      </c>
      <c r="J1173" s="6" t="s">
        <v>179</v>
      </c>
      <c r="K1173" s="6">
        <f t="shared" ca="1" si="672"/>
        <v>240</v>
      </c>
      <c r="N1173" s="18"/>
      <c r="Y1173" s="9"/>
    </row>
    <row r="1174" spans="1:28" x14ac:dyDescent="0.3">
      <c r="A1174">
        <v>0</v>
      </c>
      <c r="B1174" s="8">
        <v>0</v>
      </c>
      <c r="C1174" s="6">
        <f t="shared" ca="1" si="642"/>
        <v>0.24777174100831922</v>
      </c>
      <c r="D1174" s="6">
        <f t="shared" ca="1" si="642"/>
        <v>0.28423463441681174</v>
      </c>
      <c r="E1174" s="6">
        <f t="shared" ca="1" si="669"/>
        <v>0.24777174100831922</v>
      </c>
      <c r="F1174" s="6">
        <f t="shared" ca="1" si="670"/>
        <v>0</v>
      </c>
      <c r="G1174" s="6">
        <f t="shared" ca="1" si="671"/>
        <v>3</v>
      </c>
      <c r="H1174" s="6" t="str">
        <f t="shared" si="661"/>
        <v/>
      </c>
      <c r="I1174" s="6" t="s">
        <v>160</v>
      </c>
      <c r="J1174" s="6" t="s">
        <v>179</v>
      </c>
      <c r="K1174" s="6">
        <f t="shared" ca="1" si="672"/>
        <v>150</v>
      </c>
      <c r="N1174" s="18"/>
      <c r="Y1174" s="9"/>
    </row>
    <row r="1175" spans="1:28" x14ac:dyDescent="0.3">
      <c r="A1175">
        <v>0</v>
      </c>
      <c r="B1175" s="8">
        <v>0</v>
      </c>
      <c r="C1175" s="6">
        <f t="shared" ca="1" si="642"/>
        <v>9.8203205051175413E-2</v>
      </c>
      <c r="D1175" s="6">
        <f t="shared" ca="1" si="642"/>
        <v>0.21497051670316614</v>
      </c>
      <c r="E1175" s="6">
        <f t="shared" ca="1" si="669"/>
        <v>0.59820320505117541</v>
      </c>
      <c r="F1175" s="6">
        <f t="shared" ca="1" si="670"/>
        <v>1</v>
      </c>
      <c r="G1175" s="6">
        <f t="shared" ca="1" si="671"/>
        <v>0</v>
      </c>
      <c r="H1175" s="6" t="str">
        <f t="shared" si="661"/>
        <v/>
      </c>
      <c r="I1175" s="6" t="s">
        <v>160</v>
      </c>
      <c r="J1175" s="6" t="s">
        <v>179</v>
      </c>
      <c r="K1175" s="6">
        <f t="shared" ref="K1175:K1179" ca="1" si="673">IF( F1175&lt;2, IF(G1175=1, (F1175*(-2)+1)*(0+30), IF(G1175=2, (F1175-2)*(0+45), IF(G1175=3, (F1175*(-2)+1)*(0+60), (F1175-2)*(0)))), IF(G1175=1, (F1175*(-1)+4)*(180+30),IF(G1175=2, (F1175-4)*(180+45),IF(G1175=3, (F1175*(-1)+4)*(180+60), (F1175-4)*(180)))) )</f>
        <v>0</v>
      </c>
      <c r="N1175" s="18"/>
      <c r="Y1175" s="9"/>
    </row>
    <row r="1176" spans="1:28" x14ac:dyDescent="0.3">
      <c r="A1176">
        <v>0</v>
      </c>
      <c r="B1176" s="8">
        <v>0</v>
      </c>
      <c r="C1176" s="6">
        <f t="shared" ca="1" si="642"/>
        <v>0.16638255113738432</v>
      </c>
      <c r="D1176" s="6">
        <f t="shared" ca="1" si="642"/>
        <v>0.73222284922179259</v>
      </c>
      <c r="E1176" s="6">
        <f t="shared" ca="1" si="669"/>
        <v>0.16638255113738432</v>
      </c>
      <c r="F1176" s="6">
        <f t="shared" ca="1" si="670"/>
        <v>0</v>
      </c>
      <c r="G1176" s="6">
        <f t="shared" ca="1" si="671"/>
        <v>0</v>
      </c>
      <c r="H1176" s="6" t="str">
        <f t="shared" si="661"/>
        <v/>
      </c>
      <c r="I1176" s="6" t="s">
        <v>160</v>
      </c>
      <c r="J1176" s="6" t="s">
        <v>179</v>
      </c>
      <c r="K1176" s="6">
        <f t="shared" ca="1" si="673"/>
        <v>0</v>
      </c>
      <c r="N1176" s="18"/>
      <c r="Y1176" s="9"/>
    </row>
    <row r="1177" spans="1:28" x14ac:dyDescent="0.3">
      <c r="A1177">
        <v>0</v>
      </c>
      <c r="B1177" s="8">
        <v>0</v>
      </c>
      <c r="C1177" s="6">
        <f t="shared" ca="1" si="642"/>
        <v>0.84380067795639657</v>
      </c>
      <c r="D1177" s="6">
        <f t="shared" ca="1" si="642"/>
        <v>3.5384396264358631E-2</v>
      </c>
      <c r="E1177" s="6">
        <f t="shared" ca="1" si="669"/>
        <v>0.15619932204360343</v>
      </c>
      <c r="F1177" s="6">
        <f t="shared" ca="1" si="670"/>
        <v>3</v>
      </c>
      <c r="G1177" s="6">
        <f t="shared" ca="1" si="671"/>
        <v>3</v>
      </c>
      <c r="H1177" s="6" t="str">
        <f t="shared" si="661"/>
        <v/>
      </c>
      <c r="I1177" s="6" t="s">
        <v>160</v>
      </c>
      <c r="J1177" s="6" t="s">
        <v>179</v>
      </c>
      <c r="K1177" s="6">
        <f t="shared" ca="1" si="673"/>
        <v>240</v>
      </c>
      <c r="N1177" s="18"/>
      <c r="Y1177" s="9"/>
    </row>
    <row r="1178" spans="1:28" x14ac:dyDescent="0.3">
      <c r="A1178">
        <v>0</v>
      </c>
      <c r="B1178" s="8">
        <v>0</v>
      </c>
      <c r="C1178" s="6">
        <f t="shared" ca="1" si="642"/>
        <v>0.99666199677180511</v>
      </c>
      <c r="D1178" s="6">
        <f t="shared" ca="1" si="642"/>
        <v>0.99610535006020673</v>
      </c>
      <c r="E1178" s="6">
        <f t="shared" ca="1" si="669"/>
        <v>3.3380032281948857E-3</v>
      </c>
      <c r="F1178" s="6">
        <f t="shared" ca="1" si="670"/>
        <v>3</v>
      </c>
      <c r="G1178" s="6">
        <f t="shared" ca="1" si="671"/>
        <v>3</v>
      </c>
      <c r="H1178" s="6" t="str">
        <f t="shared" si="661"/>
        <v/>
      </c>
      <c r="I1178" s="6" t="s">
        <v>160</v>
      </c>
      <c r="J1178" s="6" t="s">
        <v>179</v>
      </c>
      <c r="K1178" s="6">
        <f t="shared" ca="1" si="673"/>
        <v>240</v>
      </c>
      <c r="Y1178" s="9"/>
    </row>
    <row r="1179" spans="1:28" x14ac:dyDescent="0.3">
      <c r="A1179">
        <v>0</v>
      </c>
      <c r="B1179" s="8">
        <v>0</v>
      </c>
      <c r="C1179" s="6">
        <f t="shared" ca="1" si="642"/>
        <v>0.81656995179675584</v>
      </c>
      <c r="D1179" s="6">
        <f t="shared" ca="1" si="642"/>
        <v>0.83409723049207762</v>
      </c>
      <c r="E1179" s="6">
        <f t="shared" ca="1" si="669"/>
        <v>0.18343004820324416</v>
      </c>
      <c r="F1179" s="6">
        <f t="shared" ca="1" si="670"/>
        <v>1</v>
      </c>
      <c r="G1179" s="6">
        <f t="shared" ca="1" si="671"/>
        <v>2</v>
      </c>
      <c r="H1179" s="6" t="str">
        <f t="shared" si="661"/>
        <v/>
      </c>
      <c r="I1179" s="6" t="s">
        <v>160</v>
      </c>
      <c r="J1179" s="6" t="s">
        <v>179</v>
      </c>
      <c r="K1179" s="6">
        <f t="shared" ca="1" si="673"/>
        <v>-45</v>
      </c>
      <c r="Y1179" s="9"/>
    </row>
    <row r="1180" spans="1:28" x14ac:dyDescent="0.3">
      <c r="A1180" t="s">
        <v>286</v>
      </c>
      <c r="B1180" s="8">
        <v>0</v>
      </c>
      <c r="C1180" s="8"/>
      <c r="D1180" s="8"/>
      <c r="H1180" s="6" t="str">
        <f t="shared" si="661"/>
        <v>\end{enumerate}\newpage   \section*{Cuenta:  X  }\begin{enumerate}</v>
      </c>
      <c r="Y1180" s="9"/>
    </row>
    <row r="1181" spans="1:28" x14ac:dyDescent="0.3">
      <c r="A1181">
        <v>0</v>
      </c>
      <c r="B1181" s="8">
        <v>0</v>
      </c>
      <c r="C1181" s="6">
        <f t="shared" ref="C1181:D1181" ca="1" si="674">RAND()</f>
        <v>0.57840434688006204</v>
      </c>
      <c r="D1181" s="6">
        <f t="shared" ca="1" si="674"/>
        <v>0.23939263145063039</v>
      </c>
      <c r="E1181" s="6">
        <f t="shared" ref="E1181:E1190" ca="1" si="675">IF(C1181&gt;0.1,      IF(C1181&lt;0.6,C1181,ABS(1-C1181)),C1181+0.5)</f>
        <v>0.57840434688006204</v>
      </c>
      <c r="F1181" s="6">
        <f t="shared" ref="F1181:F1190" ca="1" si="676">MOD(ROUND(C1181*100+35,0),4)</f>
        <v>1</v>
      </c>
      <c r="G1181" s="6">
        <f t="shared" ref="G1181:G1190" ca="1" si="677">MOD(ROUND(D1181*100+35,0),4)</f>
        <v>3</v>
      </c>
      <c r="H1181" s="6" t="str">
        <f t="shared" si="661"/>
        <v/>
      </c>
      <c r="I1181" s="6" t="s">
        <v>160</v>
      </c>
      <c r="J1181" s="6" t="s">
        <v>179</v>
      </c>
      <c r="K1181" s="6">
        <f t="shared" ref="K1181:K1185" ca="1" si="678">IF( F1181&lt;2, IF(G1181=1, (F1181*(-2)+1)*(90+30), IF(G1181=2, (F1181-2)*(90+45), IF(G1181=3, (F1181*(-2)+1)*(90+60), (F1181-2)*(90)))), IF(G1181=1, (F1181*(-1)+4)*(180+30),IF(G1181=2, (F1181-4)*(180+45),IF(G1181=3, (F1181*(-1)+4)*(180+60), (F1181-4)*(180)))) )</f>
        <v>-150</v>
      </c>
      <c r="Y1181" s="9"/>
    </row>
    <row r="1182" spans="1:28" x14ac:dyDescent="0.3">
      <c r="A1182">
        <v>0</v>
      </c>
      <c r="B1182" s="8">
        <v>0</v>
      </c>
      <c r="C1182" s="6">
        <f t="shared" ca="1" si="642"/>
        <v>0.81741588317705616</v>
      </c>
      <c r="D1182" s="6">
        <f t="shared" ca="1" si="642"/>
        <v>2.8672211898113309E-2</v>
      </c>
      <c r="E1182" s="6">
        <f t="shared" ca="1" si="675"/>
        <v>0.18258411682294384</v>
      </c>
      <c r="F1182" s="6">
        <f t="shared" ca="1" si="676"/>
        <v>1</v>
      </c>
      <c r="G1182" s="6">
        <f t="shared" ca="1" si="677"/>
        <v>2</v>
      </c>
      <c r="H1182" s="6" t="str">
        <f t="shared" si="661"/>
        <v/>
      </c>
      <c r="I1182" s="6" t="s">
        <v>160</v>
      </c>
      <c r="J1182" s="6" t="s">
        <v>179</v>
      </c>
      <c r="K1182" s="6">
        <f t="shared" ca="1" si="678"/>
        <v>-135</v>
      </c>
      <c r="Q1182" s="10"/>
      <c r="R1182" s="10"/>
      <c r="S1182" s="10"/>
      <c r="T1182" s="10"/>
      <c r="U1182" s="10"/>
      <c r="V1182" s="10"/>
      <c r="W1182" s="10"/>
      <c r="X1182" s="10"/>
      <c r="Y1182" s="11"/>
      <c r="Z1182" s="10"/>
      <c r="AA1182" s="10"/>
      <c r="AB1182" s="10"/>
    </row>
    <row r="1183" spans="1:28" x14ac:dyDescent="0.3">
      <c r="A1183">
        <v>0</v>
      </c>
      <c r="B1183" s="8">
        <v>0</v>
      </c>
      <c r="C1183" s="6">
        <f t="shared" ca="1" si="642"/>
        <v>0.97022701640934961</v>
      </c>
      <c r="D1183" s="6">
        <f t="shared" ca="1" si="642"/>
        <v>0.66216986315889592</v>
      </c>
      <c r="E1183" s="6">
        <f t="shared" ca="1" si="675"/>
        <v>2.9772983590650393E-2</v>
      </c>
      <c r="F1183" s="6">
        <f t="shared" ca="1" si="676"/>
        <v>0</v>
      </c>
      <c r="G1183" s="6">
        <f t="shared" ca="1" si="677"/>
        <v>1</v>
      </c>
      <c r="H1183" s="6" t="str">
        <f t="shared" si="661"/>
        <v/>
      </c>
      <c r="I1183" s="6" t="s">
        <v>160</v>
      </c>
      <c r="J1183" s="6" t="s">
        <v>179</v>
      </c>
      <c r="K1183" s="6">
        <f t="shared" ca="1" si="678"/>
        <v>120</v>
      </c>
      <c r="Y1183" s="9"/>
    </row>
    <row r="1184" spans="1:28" x14ac:dyDescent="0.3">
      <c r="A1184">
        <v>0</v>
      </c>
      <c r="B1184" s="8">
        <v>0</v>
      </c>
      <c r="C1184" s="6">
        <f t="shared" ca="1" si="642"/>
        <v>0.29939832722583848</v>
      </c>
      <c r="D1184" s="6">
        <f t="shared" ca="1" si="642"/>
        <v>0.17667589885670332</v>
      </c>
      <c r="E1184" s="6">
        <f t="shared" ca="1" si="675"/>
        <v>0.29939832722583848</v>
      </c>
      <c r="F1184" s="6">
        <f t="shared" ca="1" si="676"/>
        <v>1</v>
      </c>
      <c r="G1184" s="6">
        <f t="shared" ca="1" si="677"/>
        <v>1</v>
      </c>
      <c r="H1184" s="6" t="str">
        <f t="shared" si="661"/>
        <v/>
      </c>
      <c r="I1184" s="6" t="s">
        <v>160</v>
      </c>
      <c r="J1184" s="6" t="s">
        <v>179</v>
      </c>
      <c r="K1184" s="6">
        <f t="shared" ca="1" si="678"/>
        <v>-120</v>
      </c>
      <c r="Y1184" s="9"/>
    </row>
    <row r="1185" spans="1:28" x14ac:dyDescent="0.3">
      <c r="A1185">
        <v>0</v>
      </c>
      <c r="B1185" s="8">
        <v>0</v>
      </c>
      <c r="C1185" s="6">
        <f t="shared" ca="1" si="642"/>
        <v>0.45272297485349255</v>
      </c>
      <c r="D1185" s="6">
        <f t="shared" ca="1" si="642"/>
        <v>0.80205408487532004</v>
      </c>
      <c r="E1185" s="6">
        <f t="shared" ca="1" si="675"/>
        <v>0.45272297485349255</v>
      </c>
      <c r="F1185" s="6">
        <f t="shared" ca="1" si="676"/>
        <v>0</v>
      </c>
      <c r="G1185" s="6">
        <f t="shared" ca="1" si="677"/>
        <v>3</v>
      </c>
      <c r="H1185" s="6" t="str">
        <f t="shared" si="661"/>
        <v/>
      </c>
      <c r="I1185" s="6" t="s">
        <v>160</v>
      </c>
      <c r="J1185" s="6" t="s">
        <v>179</v>
      </c>
      <c r="K1185" s="6">
        <f t="shared" ca="1" si="678"/>
        <v>150</v>
      </c>
      <c r="Y1185" s="9"/>
    </row>
    <row r="1186" spans="1:28" x14ac:dyDescent="0.3">
      <c r="A1186">
        <v>0</v>
      </c>
      <c r="B1186" s="8">
        <v>0</v>
      </c>
      <c r="C1186" s="6">
        <f t="shared" ref="C1186:D1249" ca="1" si="679">RAND()</f>
        <v>0.74478679765003997</v>
      </c>
      <c r="D1186" s="6">
        <f t="shared" ca="1" si="679"/>
        <v>0.79127253413136656</v>
      </c>
      <c r="E1186" s="6">
        <f t="shared" ca="1" si="675"/>
        <v>0.25521320234996003</v>
      </c>
      <c r="F1186" s="6">
        <f t="shared" ca="1" si="676"/>
        <v>1</v>
      </c>
      <c r="G1186" s="6">
        <f t="shared" ca="1" si="677"/>
        <v>2</v>
      </c>
      <c r="H1186" s="6" t="str">
        <f t="shared" si="661"/>
        <v/>
      </c>
      <c r="I1186" s="6" t="s">
        <v>160</v>
      </c>
      <c r="J1186" s="6" t="s">
        <v>179</v>
      </c>
      <c r="K1186" s="6">
        <f t="shared" ref="K1186:K1190" ca="1" si="680">IF( F1186&lt;2, IF(G1186=1, (F1186*(-2)+1)*(0+30), IF(G1186=2, (F1186-2)*(0+45), IF(G1186=3, (F1186*(-2)+1)*(0+60), (F1186-2)*(0)))), IF(G1186=1, (F1186*(-1)+4)*(180+30),IF(G1186=2, (F1186-4)*(180+45),IF(G1186=3, (F1186*(-1)+4)*(180+60), (F1186-4)*(180)))) )</f>
        <v>-45</v>
      </c>
      <c r="Y1186" s="9"/>
    </row>
    <row r="1187" spans="1:28" x14ac:dyDescent="0.3">
      <c r="A1187">
        <v>0</v>
      </c>
      <c r="B1187" s="8">
        <v>0</v>
      </c>
      <c r="C1187" s="6">
        <f t="shared" ca="1" si="679"/>
        <v>0.47973445458926223</v>
      </c>
      <c r="D1187" s="6">
        <f t="shared" ca="1" si="679"/>
        <v>0.21665257075137045</v>
      </c>
      <c r="E1187" s="6">
        <f t="shared" ca="1" si="675"/>
        <v>0.47973445458926223</v>
      </c>
      <c r="F1187" s="6">
        <f t="shared" ca="1" si="676"/>
        <v>3</v>
      </c>
      <c r="G1187" s="6">
        <f t="shared" ca="1" si="677"/>
        <v>1</v>
      </c>
      <c r="H1187" s="6" t="str">
        <f t="shared" si="661"/>
        <v/>
      </c>
      <c r="I1187" s="6" t="s">
        <v>160</v>
      </c>
      <c r="J1187" s="6" t="s">
        <v>179</v>
      </c>
      <c r="K1187" s="6">
        <f t="shared" ca="1" si="680"/>
        <v>210</v>
      </c>
    </row>
    <row r="1188" spans="1:28" x14ac:dyDescent="0.3">
      <c r="A1188">
        <v>0</v>
      </c>
      <c r="B1188" s="8">
        <v>0</v>
      </c>
      <c r="C1188" s="6">
        <f t="shared" ca="1" si="679"/>
        <v>0.86636167555574428</v>
      </c>
      <c r="D1188" s="6">
        <f t="shared" ca="1" si="679"/>
        <v>0.29380315211164842</v>
      </c>
      <c r="E1188" s="6">
        <f t="shared" ca="1" si="675"/>
        <v>0.13363832444425572</v>
      </c>
      <c r="F1188" s="6">
        <f t="shared" ca="1" si="676"/>
        <v>2</v>
      </c>
      <c r="G1188" s="6">
        <f t="shared" ca="1" si="677"/>
        <v>0</v>
      </c>
      <c r="H1188" s="6" t="str">
        <f t="shared" si="661"/>
        <v/>
      </c>
      <c r="I1188" s="6" t="s">
        <v>160</v>
      </c>
      <c r="J1188" s="6" t="s">
        <v>179</v>
      </c>
      <c r="K1188" s="6">
        <f t="shared" ca="1" si="680"/>
        <v>-360</v>
      </c>
      <c r="N1188" s="18"/>
      <c r="Y1188" s="9"/>
    </row>
    <row r="1189" spans="1:28" x14ac:dyDescent="0.3">
      <c r="A1189">
        <v>0</v>
      </c>
      <c r="B1189" s="8">
        <v>0</v>
      </c>
      <c r="C1189" s="6">
        <f t="shared" ca="1" si="679"/>
        <v>0.40905038424643814</v>
      </c>
      <c r="D1189" s="6">
        <f t="shared" ca="1" si="679"/>
        <v>0.73666337969222861</v>
      </c>
      <c r="E1189" s="6">
        <f t="shared" ca="1" si="675"/>
        <v>0.40905038424643814</v>
      </c>
      <c r="F1189" s="6">
        <f t="shared" ca="1" si="676"/>
        <v>0</v>
      </c>
      <c r="G1189" s="6">
        <f t="shared" ca="1" si="677"/>
        <v>1</v>
      </c>
      <c r="H1189" s="6" t="str">
        <f t="shared" si="661"/>
        <v/>
      </c>
      <c r="I1189" s="6" t="s">
        <v>160</v>
      </c>
      <c r="J1189" s="6" t="s">
        <v>179</v>
      </c>
      <c r="K1189" s="6">
        <f t="shared" ca="1" si="680"/>
        <v>30</v>
      </c>
      <c r="N1189" s="18"/>
      <c r="Y1189" s="9"/>
    </row>
    <row r="1190" spans="1:28" x14ac:dyDescent="0.3">
      <c r="A1190">
        <v>0</v>
      </c>
      <c r="B1190" s="8">
        <v>0</v>
      </c>
      <c r="C1190" s="6">
        <f t="shared" ca="1" si="679"/>
        <v>5.0540955194486537E-2</v>
      </c>
      <c r="D1190" s="6">
        <f t="shared" ca="1" si="679"/>
        <v>0.25583461972874721</v>
      </c>
      <c r="E1190" s="6">
        <f t="shared" ca="1" si="675"/>
        <v>0.55054095519448654</v>
      </c>
      <c r="F1190" s="6">
        <f t="shared" ca="1" si="676"/>
        <v>0</v>
      </c>
      <c r="G1190" s="6">
        <f t="shared" ca="1" si="677"/>
        <v>1</v>
      </c>
      <c r="H1190" s="6" t="str">
        <f t="shared" si="661"/>
        <v/>
      </c>
      <c r="I1190" s="6" t="s">
        <v>160</v>
      </c>
      <c r="J1190" s="6" t="s">
        <v>179</v>
      </c>
      <c r="K1190" s="6">
        <f t="shared" ca="1" si="680"/>
        <v>30</v>
      </c>
      <c r="N1190" s="18"/>
      <c r="Y1190" s="9"/>
    </row>
    <row r="1191" spans="1:28" x14ac:dyDescent="0.3">
      <c r="A1191" t="s">
        <v>286</v>
      </c>
      <c r="B1191" s="8">
        <v>0</v>
      </c>
      <c r="C1191" s="8"/>
      <c r="D1191" s="8"/>
      <c r="H1191" s="6" t="str">
        <f t="shared" si="661"/>
        <v>\end{enumerate}\newpage   \section*{Cuenta:  X  }\begin{enumerate}</v>
      </c>
      <c r="N1191" s="18"/>
      <c r="Y1191" s="9"/>
    </row>
    <row r="1192" spans="1:28" x14ac:dyDescent="0.3">
      <c r="A1192">
        <v>0</v>
      </c>
      <c r="B1192" s="8">
        <v>0</v>
      </c>
      <c r="C1192" s="6">
        <f t="shared" ref="C1192:D1192" ca="1" si="681">RAND()</f>
        <v>0.51343800089802782</v>
      </c>
      <c r="D1192" s="6">
        <f t="shared" ca="1" si="681"/>
        <v>0.62268672911322498</v>
      </c>
      <c r="E1192" s="6">
        <f t="shared" ref="E1192:E1201" ca="1" si="682">IF(C1192&gt;0.1,      IF(C1192&lt;0.6,C1192,ABS(1-C1192)),C1192+0.5)</f>
        <v>0.51343800089802782</v>
      </c>
      <c r="F1192" s="6">
        <f t="shared" ref="F1192:F1201" ca="1" si="683">MOD(ROUND(C1192*100+35,0),4)</f>
        <v>2</v>
      </c>
      <c r="G1192" s="6">
        <f t="shared" ref="G1192:G1201" ca="1" si="684">MOD(ROUND(D1192*100+35,0),4)</f>
        <v>1</v>
      </c>
      <c r="H1192" s="6" t="str">
        <f t="shared" si="661"/>
        <v/>
      </c>
      <c r="I1192" s="6" t="s">
        <v>160</v>
      </c>
      <c r="J1192" s="6" t="s">
        <v>179</v>
      </c>
      <c r="K1192" s="6">
        <f t="shared" ref="K1192:K1196" ca="1" si="685">IF( F1192&lt;2, IF(G1192=1, (F1192*(-2)+1)*(90+30), IF(G1192=2, (F1192-2)*(90+45), IF(G1192=3, (F1192*(-2)+1)*(90+60), (F1192-2)*(90)))), IF(G1192=1, (F1192*(-1)+4)*(180+30),IF(G1192=2, (F1192-4)*(180+45),IF(G1192=3, (F1192*(-1)+4)*(180+60), (F1192-4)*(180)))) )</f>
        <v>420</v>
      </c>
      <c r="N1192" s="18"/>
      <c r="Y1192" s="9"/>
    </row>
    <row r="1193" spans="1:28" x14ac:dyDescent="0.3">
      <c r="A1193">
        <v>0</v>
      </c>
      <c r="B1193" s="8">
        <v>0</v>
      </c>
      <c r="C1193" s="6">
        <f t="shared" ca="1" si="679"/>
        <v>1.0384540765243311E-2</v>
      </c>
      <c r="D1193" s="6">
        <f t="shared" ca="1" si="679"/>
        <v>0.3747751042403934</v>
      </c>
      <c r="E1193" s="6">
        <f t="shared" ca="1" si="682"/>
        <v>0.51038454076524331</v>
      </c>
      <c r="F1193" s="6">
        <f t="shared" ca="1" si="683"/>
        <v>0</v>
      </c>
      <c r="G1193" s="6">
        <f t="shared" ca="1" si="684"/>
        <v>0</v>
      </c>
      <c r="H1193" s="6" t="str">
        <f t="shared" si="661"/>
        <v/>
      </c>
      <c r="I1193" s="6" t="s">
        <v>160</v>
      </c>
      <c r="J1193" s="6" t="s">
        <v>179</v>
      </c>
      <c r="K1193" s="6">
        <f t="shared" ca="1" si="685"/>
        <v>-180</v>
      </c>
      <c r="N1193" s="18"/>
      <c r="Y1193" s="9"/>
    </row>
    <row r="1194" spans="1:28" x14ac:dyDescent="0.3">
      <c r="A1194">
        <v>0</v>
      </c>
      <c r="B1194" s="8">
        <v>0</v>
      </c>
      <c r="C1194" s="6">
        <f t="shared" ca="1" si="679"/>
        <v>0.87279361017200474</v>
      </c>
      <c r="D1194" s="6">
        <f t="shared" ca="1" si="679"/>
        <v>0.5068277176897773</v>
      </c>
      <c r="E1194" s="6">
        <f t="shared" ca="1" si="682"/>
        <v>0.12720638982799526</v>
      </c>
      <c r="F1194" s="6">
        <f t="shared" ca="1" si="683"/>
        <v>2</v>
      </c>
      <c r="G1194" s="6">
        <f t="shared" ca="1" si="684"/>
        <v>2</v>
      </c>
      <c r="H1194" s="6" t="str">
        <f t="shared" si="661"/>
        <v/>
      </c>
      <c r="I1194" s="6" t="s">
        <v>160</v>
      </c>
      <c r="J1194" s="6" t="s">
        <v>179</v>
      </c>
      <c r="K1194" s="6">
        <f t="shared" ca="1" si="685"/>
        <v>-450</v>
      </c>
      <c r="Y1194" s="9"/>
    </row>
    <row r="1195" spans="1:28" x14ac:dyDescent="0.3">
      <c r="A1195">
        <v>0</v>
      </c>
      <c r="B1195" s="8">
        <v>0</v>
      </c>
      <c r="C1195" s="6">
        <f t="shared" ca="1" si="679"/>
        <v>0.85406857570776273</v>
      </c>
      <c r="D1195" s="6">
        <f t="shared" ca="1" si="679"/>
        <v>0.84459201731579137</v>
      </c>
      <c r="E1195" s="6">
        <f t="shared" ca="1" si="682"/>
        <v>0.14593142429223727</v>
      </c>
      <c r="F1195" s="6">
        <f t="shared" ca="1" si="683"/>
        <v>0</v>
      </c>
      <c r="G1195" s="6">
        <f t="shared" ca="1" si="684"/>
        <v>3</v>
      </c>
      <c r="H1195" s="6" t="str">
        <f t="shared" si="661"/>
        <v/>
      </c>
      <c r="I1195" s="6" t="s">
        <v>160</v>
      </c>
      <c r="J1195" s="6" t="s">
        <v>179</v>
      </c>
      <c r="K1195" s="6">
        <f t="shared" ca="1" si="685"/>
        <v>150</v>
      </c>
      <c r="Y1195" s="9"/>
    </row>
    <row r="1196" spans="1:28" x14ac:dyDescent="0.3">
      <c r="A1196">
        <v>0</v>
      </c>
      <c r="B1196" s="8">
        <v>0</v>
      </c>
      <c r="C1196" s="6">
        <f t="shared" ca="1" si="679"/>
        <v>0.6364293736807024</v>
      </c>
      <c r="D1196" s="6">
        <f t="shared" ca="1" si="679"/>
        <v>0.51456327764495813</v>
      </c>
      <c r="E1196" s="6">
        <f t="shared" ca="1" si="682"/>
        <v>0.3635706263192976</v>
      </c>
      <c r="F1196" s="6">
        <f t="shared" ca="1" si="683"/>
        <v>3</v>
      </c>
      <c r="G1196" s="6">
        <f t="shared" ca="1" si="684"/>
        <v>2</v>
      </c>
      <c r="H1196" s="6" t="str">
        <f t="shared" si="661"/>
        <v/>
      </c>
      <c r="I1196" s="6" t="s">
        <v>160</v>
      </c>
      <c r="J1196" s="6" t="s">
        <v>179</v>
      </c>
      <c r="K1196" s="6">
        <f t="shared" ca="1" si="685"/>
        <v>-225</v>
      </c>
      <c r="Y1196" s="9"/>
    </row>
    <row r="1197" spans="1:28" x14ac:dyDescent="0.3">
      <c r="A1197">
        <v>0</v>
      </c>
      <c r="B1197" s="8">
        <v>0</v>
      </c>
      <c r="C1197" s="6">
        <f t="shared" ca="1" si="679"/>
        <v>0.10343954802210165</v>
      </c>
      <c r="D1197" s="6">
        <f t="shared" ca="1" si="679"/>
        <v>0.79901581530333565</v>
      </c>
      <c r="E1197" s="6">
        <f t="shared" ca="1" si="682"/>
        <v>0.10343954802210165</v>
      </c>
      <c r="F1197" s="6">
        <f t="shared" ca="1" si="683"/>
        <v>1</v>
      </c>
      <c r="G1197" s="6">
        <f t="shared" ca="1" si="684"/>
        <v>3</v>
      </c>
      <c r="H1197" s="6" t="str">
        <f t="shared" si="661"/>
        <v/>
      </c>
      <c r="I1197" s="6" t="s">
        <v>160</v>
      </c>
      <c r="J1197" s="6" t="s">
        <v>179</v>
      </c>
      <c r="K1197" s="6">
        <f t="shared" ref="K1197:K1201" ca="1" si="686">IF( F1197&lt;2, IF(G1197=1, (F1197*(-2)+1)*(0+30), IF(G1197=2, (F1197-2)*(0+45), IF(G1197=3, (F1197*(-2)+1)*(0+60), (F1197-2)*(0)))), IF(G1197=1, (F1197*(-1)+4)*(180+30),IF(G1197=2, (F1197-4)*(180+45),IF(G1197=3, (F1197*(-1)+4)*(180+60), (F1197-4)*(180)))) )</f>
        <v>-60</v>
      </c>
      <c r="Y1197" s="9"/>
    </row>
    <row r="1198" spans="1:28" x14ac:dyDescent="0.3">
      <c r="A1198">
        <v>0</v>
      </c>
      <c r="B1198" s="8">
        <v>0</v>
      </c>
      <c r="C1198" s="6">
        <f t="shared" ca="1" si="679"/>
        <v>0.47659252428606724</v>
      </c>
      <c r="D1198" s="6">
        <f t="shared" ca="1" si="679"/>
        <v>0.11189525322915994</v>
      </c>
      <c r="E1198" s="6">
        <f t="shared" ca="1" si="682"/>
        <v>0.47659252428606724</v>
      </c>
      <c r="F1198" s="6">
        <f t="shared" ca="1" si="683"/>
        <v>3</v>
      </c>
      <c r="G1198" s="6">
        <f t="shared" ca="1" si="684"/>
        <v>2</v>
      </c>
      <c r="H1198" s="6" t="str">
        <f t="shared" si="661"/>
        <v/>
      </c>
      <c r="I1198" s="6" t="s">
        <v>160</v>
      </c>
      <c r="J1198" s="6" t="s">
        <v>179</v>
      </c>
      <c r="K1198" s="6">
        <f t="shared" ca="1" si="686"/>
        <v>-225</v>
      </c>
      <c r="Q1198" s="10"/>
      <c r="R1198" s="10"/>
      <c r="S1198" s="10"/>
      <c r="T1198" s="10"/>
      <c r="U1198" s="10"/>
      <c r="V1198" s="10"/>
      <c r="W1198" s="10"/>
      <c r="X1198" s="10"/>
      <c r="Y1198" s="11"/>
      <c r="Z1198" s="10"/>
      <c r="AA1198" s="10"/>
      <c r="AB1198" s="10"/>
    </row>
    <row r="1199" spans="1:28" x14ac:dyDescent="0.3">
      <c r="A1199">
        <v>0</v>
      </c>
      <c r="B1199" s="8">
        <v>0</v>
      </c>
      <c r="C1199" s="6">
        <f t="shared" ca="1" si="679"/>
        <v>0.76030905333843923</v>
      </c>
      <c r="D1199" s="6">
        <f t="shared" ca="1" si="679"/>
        <v>0.86712545986876599</v>
      </c>
      <c r="E1199" s="6">
        <f t="shared" ca="1" si="682"/>
        <v>0.23969094666156077</v>
      </c>
      <c r="F1199" s="6">
        <f t="shared" ca="1" si="683"/>
        <v>3</v>
      </c>
      <c r="G1199" s="6">
        <f t="shared" ca="1" si="684"/>
        <v>2</v>
      </c>
      <c r="H1199" s="6" t="str">
        <f t="shared" si="661"/>
        <v/>
      </c>
      <c r="I1199" s="6" t="s">
        <v>160</v>
      </c>
      <c r="J1199" s="6" t="s">
        <v>179</v>
      </c>
      <c r="K1199" s="6">
        <f t="shared" ca="1" si="686"/>
        <v>-225</v>
      </c>
      <c r="Y1199" s="9"/>
    </row>
    <row r="1200" spans="1:28" x14ac:dyDescent="0.3">
      <c r="A1200">
        <v>0</v>
      </c>
      <c r="B1200" s="8">
        <v>0</v>
      </c>
      <c r="C1200" s="6">
        <f t="shared" ca="1" si="679"/>
        <v>0.55370447091830344</v>
      </c>
      <c r="D1200" s="6">
        <f t="shared" ca="1" si="679"/>
        <v>0.74070468639350939</v>
      </c>
      <c r="E1200" s="6">
        <f t="shared" ca="1" si="682"/>
        <v>0.55370447091830344</v>
      </c>
      <c r="F1200" s="6">
        <f t="shared" ca="1" si="683"/>
        <v>2</v>
      </c>
      <c r="G1200" s="6">
        <f t="shared" ca="1" si="684"/>
        <v>1</v>
      </c>
      <c r="H1200" s="6" t="str">
        <f t="shared" si="661"/>
        <v/>
      </c>
      <c r="I1200" s="6" t="s">
        <v>160</v>
      </c>
      <c r="J1200" s="6" t="s">
        <v>179</v>
      </c>
      <c r="K1200" s="6">
        <f t="shared" ca="1" si="686"/>
        <v>420</v>
      </c>
      <c r="Y1200" s="9"/>
    </row>
    <row r="1201" spans="1:28" x14ac:dyDescent="0.3">
      <c r="A1201">
        <v>0</v>
      </c>
      <c r="B1201" s="8">
        <v>0</v>
      </c>
      <c r="C1201" s="6">
        <f t="shared" ca="1" si="679"/>
        <v>9.4525080519818672E-2</v>
      </c>
      <c r="D1201" s="6">
        <f t="shared" ca="1" si="679"/>
        <v>0.17674535780163281</v>
      </c>
      <c r="E1201" s="6">
        <f t="shared" ca="1" si="682"/>
        <v>0.59452508051981867</v>
      </c>
      <c r="F1201" s="6">
        <f t="shared" ca="1" si="683"/>
        <v>0</v>
      </c>
      <c r="G1201" s="6">
        <f t="shared" ca="1" si="684"/>
        <v>1</v>
      </c>
      <c r="H1201" s="6" t="str">
        <f t="shared" si="661"/>
        <v/>
      </c>
      <c r="I1201" s="6" t="s">
        <v>160</v>
      </c>
      <c r="J1201" s="6" t="s">
        <v>179</v>
      </c>
      <c r="K1201" s="6">
        <f t="shared" ca="1" si="686"/>
        <v>30</v>
      </c>
      <c r="Y1201" s="9"/>
    </row>
    <row r="1202" spans="1:28" x14ac:dyDescent="0.3">
      <c r="A1202" t="s">
        <v>286</v>
      </c>
      <c r="B1202" s="8">
        <v>0</v>
      </c>
      <c r="C1202" s="8"/>
      <c r="D1202" s="8"/>
      <c r="H1202" s="6" t="str">
        <f t="shared" si="661"/>
        <v>\end{enumerate}\newpage   \section*{Cuenta:  X  }\begin{enumerate}</v>
      </c>
      <c r="Y1202" s="9"/>
    </row>
    <row r="1203" spans="1:28" x14ac:dyDescent="0.3">
      <c r="A1203">
        <v>0</v>
      </c>
      <c r="B1203" s="8">
        <v>0</v>
      </c>
      <c r="C1203" s="6">
        <f t="shared" ref="C1203:D1203" ca="1" si="687">RAND()</f>
        <v>0.41852125615734759</v>
      </c>
      <c r="D1203" s="6">
        <f t="shared" ca="1" si="687"/>
        <v>0.25906552836429653</v>
      </c>
      <c r="E1203" s="6">
        <f t="shared" ref="E1203:E1212" ca="1" si="688">IF(C1203&gt;0.1,      IF(C1203&lt;0.6,C1203,ABS(1-C1203)),C1203+0.5)</f>
        <v>0.41852125615734759</v>
      </c>
      <c r="F1203" s="6">
        <f t="shared" ref="F1203:F1212" ca="1" si="689">MOD(ROUND(C1203*100+35,0),4)</f>
        <v>1</v>
      </c>
      <c r="G1203" s="6">
        <f t="shared" ref="G1203:G1212" ca="1" si="690">MOD(ROUND(D1203*100+35,0),4)</f>
        <v>1</v>
      </c>
      <c r="H1203" s="6" t="str">
        <f t="shared" si="661"/>
        <v/>
      </c>
      <c r="I1203" s="6" t="s">
        <v>160</v>
      </c>
      <c r="J1203" s="6" t="s">
        <v>179</v>
      </c>
      <c r="K1203" s="6">
        <f t="shared" ref="K1203:K1207" ca="1" si="691">IF( F1203&lt;2, IF(G1203=1, (F1203*(-2)+1)*(90+30), IF(G1203=2, (F1203-2)*(90+45), IF(G1203=3, (F1203*(-2)+1)*(90+60), (F1203-2)*(90)))), IF(G1203=1, (F1203*(-1)+4)*(180+30),IF(G1203=2, (F1203-4)*(180+45),IF(G1203=3, (F1203*(-1)+4)*(180+60), (F1203-4)*(180)))) )</f>
        <v>-120</v>
      </c>
    </row>
    <row r="1204" spans="1:28" x14ac:dyDescent="0.3">
      <c r="A1204">
        <v>0</v>
      </c>
      <c r="B1204" s="8">
        <v>0</v>
      </c>
      <c r="C1204" s="6">
        <f t="shared" ca="1" si="679"/>
        <v>0.17687686401780756</v>
      </c>
      <c r="D1204" s="6">
        <f t="shared" ca="1" si="679"/>
        <v>0.52126837196103237</v>
      </c>
      <c r="E1204" s="6">
        <f t="shared" ca="1" si="688"/>
        <v>0.17687686401780756</v>
      </c>
      <c r="F1204" s="6">
        <f t="shared" ca="1" si="689"/>
        <v>1</v>
      </c>
      <c r="G1204" s="6">
        <f t="shared" ca="1" si="690"/>
        <v>3</v>
      </c>
      <c r="H1204" s="6" t="str">
        <f t="shared" si="661"/>
        <v/>
      </c>
      <c r="I1204" s="6" t="s">
        <v>160</v>
      </c>
      <c r="J1204" s="6" t="s">
        <v>179</v>
      </c>
      <c r="K1204" s="6">
        <f t="shared" ca="1" si="691"/>
        <v>-150</v>
      </c>
      <c r="N1204" s="18"/>
      <c r="Y1204" s="9"/>
    </row>
    <row r="1205" spans="1:28" x14ac:dyDescent="0.3">
      <c r="A1205">
        <v>0</v>
      </c>
      <c r="B1205" s="8">
        <v>0</v>
      </c>
      <c r="C1205" s="6">
        <f t="shared" ca="1" si="679"/>
        <v>0.1404755346120149</v>
      </c>
      <c r="D1205" s="6">
        <f t="shared" ca="1" si="679"/>
        <v>0.264968968158941</v>
      </c>
      <c r="E1205" s="6">
        <f t="shared" ca="1" si="688"/>
        <v>0.1404755346120149</v>
      </c>
      <c r="F1205" s="6">
        <f t="shared" ca="1" si="689"/>
        <v>1</v>
      </c>
      <c r="G1205" s="6">
        <f t="shared" ca="1" si="690"/>
        <v>1</v>
      </c>
      <c r="H1205" s="6" t="str">
        <f t="shared" si="661"/>
        <v/>
      </c>
      <c r="I1205" s="6" t="s">
        <v>160</v>
      </c>
      <c r="J1205" s="6" t="s">
        <v>179</v>
      </c>
      <c r="K1205" s="6">
        <f t="shared" ca="1" si="691"/>
        <v>-120</v>
      </c>
      <c r="N1205" s="18"/>
      <c r="Y1205" s="9"/>
    </row>
    <row r="1206" spans="1:28" x14ac:dyDescent="0.3">
      <c r="A1206">
        <v>0</v>
      </c>
      <c r="B1206" s="8">
        <v>0</v>
      </c>
      <c r="C1206" s="6">
        <f t="shared" ca="1" si="679"/>
        <v>0.70862320287975633</v>
      </c>
      <c r="D1206" s="6">
        <f t="shared" ca="1" si="679"/>
        <v>0.77439588022714279</v>
      </c>
      <c r="E1206" s="6">
        <f t="shared" ca="1" si="688"/>
        <v>0.29137679712024367</v>
      </c>
      <c r="F1206" s="6">
        <f t="shared" ca="1" si="689"/>
        <v>2</v>
      </c>
      <c r="G1206" s="6">
        <f t="shared" ca="1" si="690"/>
        <v>0</v>
      </c>
      <c r="H1206" s="6" t="str">
        <f t="shared" si="661"/>
        <v/>
      </c>
      <c r="I1206" s="6" t="s">
        <v>160</v>
      </c>
      <c r="J1206" s="6" t="s">
        <v>179</v>
      </c>
      <c r="K1206" s="6">
        <f t="shared" ca="1" si="691"/>
        <v>-360</v>
      </c>
      <c r="N1206" s="18"/>
      <c r="Y1206" s="9"/>
    </row>
    <row r="1207" spans="1:28" x14ac:dyDescent="0.3">
      <c r="A1207">
        <v>0</v>
      </c>
      <c r="B1207" s="8">
        <v>0</v>
      </c>
      <c r="C1207" s="6">
        <f t="shared" ca="1" si="679"/>
        <v>0.31500745308928835</v>
      </c>
      <c r="D1207" s="6">
        <f t="shared" ca="1" si="679"/>
        <v>0.29328875261943654</v>
      </c>
      <c r="E1207" s="6">
        <f t="shared" ca="1" si="688"/>
        <v>0.31500745308928835</v>
      </c>
      <c r="F1207" s="6">
        <f t="shared" ca="1" si="689"/>
        <v>3</v>
      </c>
      <c r="G1207" s="6">
        <f t="shared" ca="1" si="690"/>
        <v>0</v>
      </c>
      <c r="H1207" s="6" t="str">
        <f t="shared" si="661"/>
        <v/>
      </c>
      <c r="I1207" s="6" t="s">
        <v>160</v>
      </c>
      <c r="J1207" s="6" t="s">
        <v>179</v>
      </c>
      <c r="K1207" s="6">
        <f t="shared" ca="1" si="691"/>
        <v>-180</v>
      </c>
      <c r="N1207" s="18"/>
      <c r="Y1207" s="9"/>
    </row>
    <row r="1208" spans="1:28" x14ac:dyDescent="0.3">
      <c r="A1208">
        <v>0</v>
      </c>
      <c r="B1208" s="8">
        <v>0</v>
      </c>
      <c r="C1208" s="6">
        <f t="shared" ca="1" si="679"/>
        <v>0.66169010873114442</v>
      </c>
      <c r="D1208" s="6">
        <f t="shared" ca="1" si="679"/>
        <v>0.62699112382472033</v>
      </c>
      <c r="E1208" s="6">
        <f t="shared" ca="1" si="688"/>
        <v>0.33830989126885558</v>
      </c>
      <c r="F1208" s="6">
        <f t="shared" ca="1" si="689"/>
        <v>1</v>
      </c>
      <c r="G1208" s="6">
        <f t="shared" ca="1" si="690"/>
        <v>2</v>
      </c>
      <c r="H1208" s="6" t="str">
        <f t="shared" si="661"/>
        <v/>
      </c>
      <c r="I1208" s="6" t="s">
        <v>160</v>
      </c>
      <c r="J1208" s="6" t="s">
        <v>179</v>
      </c>
      <c r="K1208" s="6">
        <f t="shared" ref="K1208:K1212" ca="1" si="692">IF( F1208&lt;2, IF(G1208=1, (F1208*(-2)+1)*(0+30), IF(G1208=2, (F1208-2)*(0+45), IF(G1208=3, (F1208*(-2)+1)*(0+60), (F1208-2)*(0)))), IF(G1208=1, (F1208*(-1)+4)*(180+30),IF(G1208=2, (F1208-4)*(180+45),IF(G1208=3, (F1208*(-1)+4)*(180+60), (F1208-4)*(180)))) )</f>
        <v>-45</v>
      </c>
      <c r="N1208" s="18"/>
      <c r="Y1208" s="9"/>
    </row>
    <row r="1209" spans="1:28" x14ac:dyDescent="0.3">
      <c r="A1209">
        <v>0</v>
      </c>
      <c r="B1209" s="8">
        <v>0</v>
      </c>
      <c r="C1209" s="6">
        <f t="shared" ca="1" si="679"/>
        <v>4.8376933349041806E-2</v>
      </c>
      <c r="D1209" s="6">
        <f t="shared" ca="1" si="679"/>
        <v>0.36190735110428274</v>
      </c>
      <c r="E1209" s="6">
        <f t="shared" ca="1" si="688"/>
        <v>0.54837693334904181</v>
      </c>
      <c r="F1209" s="6">
        <f t="shared" ca="1" si="689"/>
        <v>0</v>
      </c>
      <c r="G1209" s="6">
        <f t="shared" ca="1" si="690"/>
        <v>3</v>
      </c>
      <c r="H1209" s="6" t="str">
        <f t="shared" si="661"/>
        <v/>
      </c>
      <c r="I1209" s="6" t="s">
        <v>160</v>
      </c>
      <c r="J1209" s="6" t="s">
        <v>179</v>
      </c>
      <c r="K1209" s="6">
        <f t="shared" ca="1" si="692"/>
        <v>60</v>
      </c>
      <c r="N1209" s="18"/>
      <c r="Y1209" s="9"/>
    </row>
    <row r="1210" spans="1:28" x14ac:dyDescent="0.3">
      <c r="A1210">
        <v>0</v>
      </c>
      <c r="B1210" s="8">
        <v>0</v>
      </c>
      <c r="C1210" s="6">
        <f t="shared" ca="1" si="679"/>
        <v>0.42408389126434021</v>
      </c>
      <c r="D1210" s="6">
        <f t="shared" ca="1" si="679"/>
        <v>0.80644891326471746</v>
      </c>
      <c r="E1210" s="6">
        <f t="shared" ca="1" si="688"/>
        <v>0.42408389126434021</v>
      </c>
      <c r="F1210" s="6">
        <f t="shared" ca="1" si="689"/>
        <v>1</v>
      </c>
      <c r="G1210" s="6">
        <f t="shared" ca="1" si="690"/>
        <v>0</v>
      </c>
      <c r="H1210" s="6" t="str">
        <f t="shared" si="661"/>
        <v/>
      </c>
      <c r="I1210" s="6" t="s">
        <v>160</v>
      </c>
      <c r="J1210" s="6" t="s">
        <v>179</v>
      </c>
      <c r="K1210" s="6">
        <f t="shared" ca="1" si="692"/>
        <v>0</v>
      </c>
      <c r="Y1210" s="9"/>
    </row>
    <row r="1211" spans="1:28" x14ac:dyDescent="0.3">
      <c r="A1211">
        <v>0</v>
      </c>
      <c r="B1211" s="8">
        <v>0</v>
      </c>
      <c r="C1211" s="6">
        <f t="shared" ca="1" si="679"/>
        <v>0.52039975709650887</v>
      </c>
      <c r="D1211" s="6">
        <f t="shared" ca="1" si="679"/>
        <v>0.91972051529596743</v>
      </c>
      <c r="E1211" s="6">
        <f t="shared" ca="1" si="688"/>
        <v>0.52039975709650887</v>
      </c>
      <c r="F1211" s="6">
        <f t="shared" ca="1" si="689"/>
        <v>3</v>
      </c>
      <c r="G1211" s="6">
        <f t="shared" ca="1" si="690"/>
        <v>3</v>
      </c>
      <c r="H1211" s="6" t="str">
        <f t="shared" si="661"/>
        <v/>
      </c>
      <c r="I1211" s="6" t="s">
        <v>160</v>
      </c>
      <c r="J1211" s="6" t="s">
        <v>179</v>
      </c>
      <c r="K1211" s="6">
        <f t="shared" ca="1" si="692"/>
        <v>240</v>
      </c>
      <c r="Y1211" s="9"/>
    </row>
    <row r="1212" spans="1:28" x14ac:dyDescent="0.3">
      <c r="A1212">
        <v>0</v>
      </c>
      <c r="B1212" s="8">
        <v>0</v>
      </c>
      <c r="C1212" s="6">
        <f t="shared" ca="1" si="679"/>
        <v>0.3300448654058179</v>
      </c>
      <c r="D1212" s="6">
        <f t="shared" ca="1" si="679"/>
        <v>0.82017831524548734</v>
      </c>
      <c r="E1212" s="6">
        <f t="shared" ca="1" si="688"/>
        <v>0.3300448654058179</v>
      </c>
      <c r="F1212" s="6">
        <f t="shared" ca="1" si="689"/>
        <v>0</v>
      </c>
      <c r="G1212" s="6">
        <f t="shared" ca="1" si="690"/>
        <v>1</v>
      </c>
      <c r="H1212" s="6" t="str">
        <f t="shared" si="661"/>
        <v/>
      </c>
      <c r="I1212" s="6" t="s">
        <v>160</v>
      </c>
      <c r="J1212" s="6" t="s">
        <v>179</v>
      </c>
      <c r="K1212" s="6">
        <f t="shared" ca="1" si="692"/>
        <v>30</v>
      </c>
      <c r="Y1212" s="9"/>
    </row>
    <row r="1213" spans="1:28" x14ac:dyDescent="0.3">
      <c r="A1213" t="s">
        <v>286</v>
      </c>
      <c r="B1213" s="8">
        <v>0</v>
      </c>
      <c r="C1213" s="8"/>
      <c r="D1213" s="8"/>
      <c r="H1213" s="6" t="str">
        <f t="shared" si="661"/>
        <v>\end{enumerate}\newpage   \section*{Cuenta:  X  }\begin{enumerate}</v>
      </c>
      <c r="Y1213" s="9"/>
    </row>
    <row r="1214" spans="1:28" x14ac:dyDescent="0.3">
      <c r="A1214">
        <v>0</v>
      </c>
      <c r="B1214" s="8">
        <v>0</v>
      </c>
      <c r="C1214" s="6">
        <f t="shared" ref="C1214:D1214" ca="1" si="693">RAND()</f>
        <v>0.25890985650722842</v>
      </c>
      <c r="D1214" s="6">
        <f t="shared" ca="1" si="693"/>
        <v>0.95315196774172617</v>
      </c>
      <c r="E1214" s="6">
        <f t="shared" ref="E1214:E1223" ca="1" si="694">IF(C1214&gt;0.1,      IF(C1214&lt;0.6,C1214,ABS(1-C1214)),C1214+0.5)</f>
        <v>0.25890985650722842</v>
      </c>
      <c r="F1214" s="6">
        <f t="shared" ref="F1214:F1223" ca="1" si="695">MOD(ROUND(C1214*100+35,0),4)</f>
        <v>1</v>
      </c>
      <c r="G1214" s="6">
        <f t="shared" ref="G1214:G1223" ca="1" si="696">MOD(ROUND(D1214*100+35,0),4)</f>
        <v>2</v>
      </c>
      <c r="H1214" s="6" t="str">
        <f t="shared" si="661"/>
        <v/>
      </c>
      <c r="I1214" s="6" t="s">
        <v>160</v>
      </c>
      <c r="J1214" s="6" t="s">
        <v>179</v>
      </c>
      <c r="K1214" s="6">
        <f t="shared" ref="K1214:K1218" ca="1" si="697">IF( F1214&lt;2, IF(G1214=1, (F1214*(-2)+1)*(90+30), IF(G1214=2, (F1214-2)*(90+45), IF(G1214=3, (F1214*(-2)+1)*(90+60), (F1214-2)*(90)))), IF(G1214=1, (F1214*(-1)+4)*(180+30),IF(G1214=2, (F1214-4)*(180+45),IF(G1214=3, (F1214*(-1)+4)*(180+60), (F1214-4)*(180)))) )</f>
        <v>-135</v>
      </c>
      <c r="Q1214" s="10"/>
      <c r="R1214" s="10"/>
      <c r="S1214" s="10"/>
      <c r="T1214" s="10"/>
      <c r="U1214" s="10"/>
      <c r="V1214" s="10"/>
      <c r="W1214" s="10"/>
      <c r="X1214" s="10"/>
      <c r="Y1214" s="11"/>
      <c r="Z1214" s="10"/>
      <c r="AA1214" s="10"/>
      <c r="AB1214" s="10"/>
    </row>
    <row r="1215" spans="1:28" x14ac:dyDescent="0.3">
      <c r="A1215">
        <v>0</v>
      </c>
      <c r="B1215" s="8">
        <v>0</v>
      </c>
      <c r="C1215" s="6">
        <f t="shared" ca="1" si="679"/>
        <v>0.47255084177720319</v>
      </c>
      <c r="D1215" s="6">
        <f t="shared" ca="1" si="679"/>
        <v>0.98698525009325477</v>
      </c>
      <c r="E1215" s="6">
        <f t="shared" ca="1" si="694"/>
        <v>0.47255084177720319</v>
      </c>
      <c r="F1215" s="6">
        <f t="shared" ca="1" si="695"/>
        <v>2</v>
      </c>
      <c r="G1215" s="6">
        <f t="shared" ca="1" si="696"/>
        <v>2</v>
      </c>
      <c r="H1215" s="6" t="str">
        <f t="shared" si="661"/>
        <v/>
      </c>
      <c r="I1215" s="6" t="s">
        <v>160</v>
      </c>
      <c r="J1215" s="6" t="s">
        <v>179</v>
      </c>
      <c r="K1215" s="6">
        <f t="shared" ca="1" si="697"/>
        <v>-450</v>
      </c>
      <c r="Y1215" s="9"/>
    </row>
    <row r="1216" spans="1:28" x14ac:dyDescent="0.3">
      <c r="A1216">
        <v>0</v>
      </c>
      <c r="B1216" s="8">
        <v>0</v>
      </c>
      <c r="C1216" s="6">
        <f t="shared" ca="1" si="679"/>
        <v>0.68468022640250215</v>
      </c>
      <c r="D1216" s="6">
        <f t="shared" ca="1" si="679"/>
        <v>0.42426759677681181</v>
      </c>
      <c r="E1216" s="6">
        <f t="shared" ca="1" si="694"/>
        <v>0.31531977359749785</v>
      </c>
      <c r="F1216" s="6">
        <f t="shared" ca="1" si="695"/>
        <v>3</v>
      </c>
      <c r="G1216" s="6">
        <f t="shared" ca="1" si="696"/>
        <v>1</v>
      </c>
      <c r="H1216" s="6" t="str">
        <f t="shared" si="661"/>
        <v/>
      </c>
      <c r="I1216" s="6" t="s">
        <v>160</v>
      </c>
      <c r="J1216" s="6" t="s">
        <v>179</v>
      </c>
      <c r="K1216" s="6">
        <f t="shared" ca="1" si="697"/>
        <v>210</v>
      </c>
      <c r="Y1216" s="9"/>
    </row>
    <row r="1217" spans="1:28" x14ac:dyDescent="0.3">
      <c r="A1217">
        <v>0</v>
      </c>
      <c r="B1217" s="8">
        <v>0</v>
      </c>
      <c r="C1217" s="6">
        <f t="shared" ca="1" si="679"/>
        <v>0.97742480315952518</v>
      </c>
      <c r="D1217" s="6">
        <f t="shared" ca="1" si="679"/>
        <v>0.84341315847205511</v>
      </c>
      <c r="E1217" s="6">
        <f t="shared" ca="1" si="694"/>
        <v>2.257519684047482E-2</v>
      </c>
      <c r="F1217" s="6">
        <f t="shared" ca="1" si="695"/>
        <v>1</v>
      </c>
      <c r="G1217" s="6">
        <f t="shared" ca="1" si="696"/>
        <v>3</v>
      </c>
      <c r="H1217" s="6" t="str">
        <f t="shared" si="661"/>
        <v/>
      </c>
      <c r="I1217" s="6" t="s">
        <v>160</v>
      </c>
      <c r="J1217" s="6" t="s">
        <v>179</v>
      </c>
      <c r="K1217" s="6">
        <f t="shared" ca="1" si="697"/>
        <v>-150</v>
      </c>
      <c r="Y1217" s="9"/>
    </row>
    <row r="1218" spans="1:28" x14ac:dyDescent="0.3">
      <c r="A1218">
        <v>0</v>
      </c>
      <c r="B1218" s="8">
        <v>0</v>
      </c>
      <c r="C1218" s="6">
        <f t="shared" ca="1" si="679"/>
        <v>4.6560512976419943E-2</v>
      </c>
      <c r="D1218" s="6">
        <f t="shared" ca="1" si="679"/>
        <v>0.83814131305519368</v>
      </c>
      <c r="E1218" s="6">
        <f t="shared" ca="1" si="694"/>
        <v>0.54656051297641994</v>
      </c>
      <c r="F1218" s="6">
        <f t="shared" ca="1" si="695"/>
        <v>0</v>
      </c>
      <c r="G1218" s="6">
        <f t="shared" ca="1" si="696"/>
        <v>3</v>
      </c>
      <c r="H1218" s="6" t="str">
        <f t="shared" si="661"/>
        <v/>
      </c>
      <c r="I1218" s="6" t="s">
        <v>160</v>
      </c>
      <c r="J1218" s="6" t="s">
        <v>179</v>
      </c>
      <c r="K1218" s="6">
        <f t="shared" ca="1" si="697"/>
        <v>150</v>
      </c>
      <c r="Y1218" s="9"/>
    </row>
    <row r="1219" spans="1:28" x14ac:dyDescent="0.3">
      <c r="A1219">
        <v>0</v>
      </c>
      <c r="B1219" s="8">
        <v>0</v>
      </c>
      <c r="C1219" s="6">
        <f t="shared" ca="1" si="679"/>
        <v>0.99574213760645791</v>
      </c>
      <c r="D1219" s="6">
        <f t="shared" ca="1" si="679"/>
        <v>0.33840130607481944</v>
      </c>
      <c r="E1219" s="6">
        <f t="shared" ca="1" si="694"/>
        <v>4.257862393542089E-3</v>
      </c>
      <c r="F1219" s="6">
        <f t="shared" ca="1" si="695"/>
        <v>3</v>
      </c>
      <c r="G1219" s="6">
        <f t="shared" ca="1" si="696"/>
        <v>1</v>
      </c>
      <c r="H1219" s="6" t="str">
        <f t="shared" si="661"/>
        <v/>
      </c>
      <c r="I1219" s="6" t="s">
        <v>160</v>
      </c>
      <c r="J1219" s="6" t="s">
        <v>179</v>
      </c>
      <c r="K1219" s="6">
        <f t="shared" ref="K1219:K1223" ca="1" si="698">IF( F1219&lt;2, IF(G1219=1, (F1219*(-2)+1)*(0+30), IF(G1219=2, (F1219-2)*(0+45), IF(G1219=3, (F1219*(-2)+1)*(0+60), (F1219-2)*(0)))), IF(G1219=1, (F1219*(-1)+4)*(180+30),IF(G1219=2, (F1219-4)*(180+45),IF(G1219=3, (F1219*(-1)+4)*(180+60), (F1219-4)*(180)))) )</f>
        <v>210</v>
      </c>
    </row>
    <row r="1220" spans="1:28" x14ac:dyDescent="0.3">
      <c r="A1220">
        <v>0</v>
      </c>
      <c r="B1220" s="8">
        <v>0</v>
      </c>
      <c r="C1220" s="6">
        <f t="shared" ca="1" si="679"/>
        <v>0.53030546787282073</v>
      </c>
      <c r="D1220" s="6">
        <f t="shared" ca="1" si="679"/>
        <v>0.54533234977443867</v>
      </c>
      <c r="E1220" s="6">
        <f t="shared" ca="1" si="694"/>
        <v>0.53030546787282073</v>
      </c>
      <c r="F1220" s="6">
        <f t="shared" ca="1" si="695"/>
        <v>0</v>
      </c>
      <c r="G1220" s="6">
        <f t="shared" ca="1" si="696"/>
        <v>2</v>
      </c>
      <c r="H1220" s="6" t="str">
        <f t="shared" ref="H1220:H1283" si="699">IF(A1220=0,"",A1220)</f>
        <v/>
      </c>
      <c r="I1220" s="6" t="s">
        <v>160</v>
      </c>
      <c r="J1220" s="6" t="s">
        <v>179</v>
      </c>
      <c r="K1220" s="6">
        <f t="shared" ca="1" si="698"/>
        <v>-90</v>
      </c>
      <c r="N1220" s="18"/>
      <c r="Y1220" s="9"/>
    </row>
    <row r="1221" spans="1:28" x14ac:dyDescent="0.3">
      <c r="A1221">
        <v>0</v>
      </c>
      <c r="B1221" s="8">
        <v>0</v>
      </c>
      <c r="C1221" s="6">
        <f t="shared" ca="1" si="679"/>
        <v>0.44247126173636786</v>
      </c>
      <c r="D1221" s="6">
        <f t="shared" ca="1" si="679"/>
        <v>0.92805782093070532</v>
      </c>
      <c r="E1221" s="6">
        <f t="shared" ca="1" si="694"/>
        <v>0.44247126173636786</v>
      </c>
      <c r="F1221" s="6">
        <f t="shared" ca="1" si="695"/>
        <v>3</v>
      </c>
      <c r="G1221" s="6">
        <f t="shared" ca="1" si="696"/>
        <v>0</v>
      </c>
      <c r="H1221" s="6" t="str">
        <f t="shared" si="699"/>
        <v/>
      </c>
      <c r="I1221" s="6" t="s">
        <v>160</v>
      </c>
      <c r="J1221" s="6" t="s">
        <v>179</v>
      </c>
      <c r="K1221" s="6">
        <f t="shared" ca="1" si="698"/>
        <v>-180</v>
      </c>
      <c r="N1221" s="18"/>
      <c r="Y1221" s="9"/>
    </row>
    <row r="1222" spans="1:28" x14ac:dyDescent="0.3">
      <c r="A1222">
        <v>0</v>
      </c>
      <c r="B1222" s="8">
        <v>0</v>
      </c>
      <c r="C1222" s="6">
        <f t="shared" ca="1" si="679"/>
        <v>0.13686670693565561</v>
      </c>
      <c r="D1222" s="6">
        <f t="shared" ca="1" si="679"/>
        <v>4.8760231658767972E-2</v>
      </c>
      <c r="E1222" s="6">
        <f t="shared" ca="1" si="694"/>
        <v>0.13686670693565561</v>
      </c>
      <c r="F1222" s="6">
        <f t="shared" ca="1" si="695"/>
        <v>1</v>
      </c>
      <c r="G1222" s="6">
        <f t="shared" ca="1" si="696"/>
        <v>0</v>
      </c>
      <c r="H1222" s="6" t="str">
        <f t="shared" si="699"/>
        <v/>
      </c>
      <c r="I1222" s="6" t="s">
        <v>160</v>
      </c>
      <c r="J1222" s="6" t="s">
        <v>179</v>
      </c>
      <c r="K1222" s="6">
        <f t="shared" ca="1" si="698"/>
        <v>0</v>
      </c>
      <c r="N1222" s="18"/>
      <c r="Y1222" s="9"/>
    </row>
    <row r="1223" spans="1:28" x14ac:dyDescent="0.3">
      <c r="A1223">
        <v>0</v>
      </c>
      <c r="B1223" s="8">
        <v>0</v>
      </c>
      <c r="C1223" s="6">
        <f t="shared" ca="1" si="679"/>
        <v>0.1285040157826175</v>
      </c>
      <c r="D1223" s="6">
        <f t="shared" ca="1" si="679"/>
        <v>0.71170682591837209</v>
      </c>
      <c r="E1223" s="6">
        <f t="shared" ca="1" si="694"/>
        <v>0.1285040157826175</v>
      </c>
      <c r="F1223" s="6">
        <f t="shared" ca="1" si="695"/>
        <v>0</v>
      </c>
      <c r="G1223" s="6">
        <f t="shared" ca="1" si="696"/>
        <v>2</v>
      </c>
      <c r="H1223" s="6" t="str">
        <f t="shared" si="699"/>
        <v/>
      </c>
      <c r="I1223" s="6" t="s">
        <v>160</v>
      </c>
      <c r="J1223" s="6" t="s">
        <v>179</v>
      </c>
      <c r="K1223" s="6">
        <f t="shared" ca="1" si="698"/>
        <v>-90</v>
      </c>
      <c r="N1223" s="18"/>
      <c r="Y1223" s="9"/>
    </row>
    <row r="1224" spans="1:28" x14ac:dyDescent="0.3">
      <c r="A1224" t="s">
        <v>286</v>
      </c>
      <c r="B1224" s="8">
        <v>0</v>
      </c>
      <c r="C1224" s="8"/>
      <c r="D1224" s="8"/>
      <c r="H1224" s="6" t="str">
        <f t="shared" si="699"/>
        <v>\end{enumerate}\newpage   \section*{Cuenta:  X  }\begin{enumerate}</v>
      </c>
      <c r="N1224" s="18"/>
      <c r="Y1224" s="9"/>
    </row>
    <row r="1225" spans="1:28" x14ac:dyDescent="0.3">
      <c r="A1225">
        <v>0</v>
      </c>
      <c r="B1225" s="8">
        <v>0</v>
      </c>
      <c r="C1225" s="6">
        <f t="shared" ref="C1225:D1225" ca="1" si="700">RAND()</f>
        <v>0.31938452165839781</v>
      </c>
      <c r="D1225" s="6">
        <f t="shared" ca="1" si="700"/>
        <v>0.1972818895929106</v>
      </c>
      <c r="E1225" s="6">
        <f t="shared" ref="E1225:E1234" ca="1" si="701">IF(C1225&gt;0.1,      IF(C1225&lt;0.6,C1225,ABS(1-C1225)),C1225+0.5)</f>
        <v>0.31938452165839781</v>
      </c>
      <c r="F1225" s="6">
        <f t="shared" ref="F1225:F1234" ca="1" si="702">MOD(ROUND(C1225*100+35,0),4)</f>
        <v>3</v>
      </c>
      <c r="G1225" s="6">
        <f t="shared" ref="G1225:G1234" ca="1" si="703">MOD(ROUND(D1225*100+35,0),4)</f>
        <v>3</v>
      </c>
      <c r="H1225" s="6" t="str">
        <f t="shared" si="699"/>
        <v/>
      </c>
      <c r="I1225" s="6" t="s">
        <v>160</v>
      </c>
      <c r="J1225" s="6" t="s">
        <v>179</v>
      </c>
      <c r="K1225" s="6">
        <f t="shared" ref="K1225:K1229" ca="1" si="704">IF( F1225&lt;2, IF(G1225=1, (F1225*(-2)+1)*(90+30), IF(G1225=2, (F1225-2)*(90+45), IF(G1225=3, (F1225*(-2)+1)*(90+60), (F1225-2)*(90)))), IF(G1225=1, (F1225*(-1)+4)*(180+30),IF(G1225=2, (F1225-4)*(180+45),IF(G1225=3, (F1225*(-1)+4)*(180+60), (F1225-4)*(180)))) )</f>
        <v>240</v>
      </c>
      <c r="N1225" s="18"/>
      <c r="Y1225" s="9"/>
    </row>
    <row r="1226" spans="1:28" x14ac:dyDescent="0.3">
      <c r="A1226">
        <v>0</v>
      </c>
      <c r="B1226" s="8">
        <v>0</v>
      </c>
      <c r="C1226" s="6">
        <f t="shared" ca="1" si="679"/>
        <v>0.92667939033903668</v>
      </c>
      <c r="D1226" s="6">
        <f t="shared" ca="1" si="679"/>
        <v>0.57725906745625943</v>
      </c>
      <c r="E1226" s="6">
        <f t="shared" ca="1" si="701"/>
        <v>7.3320609660963321E-2</v>
      </c>
      <c r="F1226" s="6">
        <f t="shared" ca="1" si="702"/>
        <v>0</v>
      </c>
      <c r="G1226" s="6">
        <f t="shared" ca="1" si="703"/>
        <v>1</v>
      </c>
      <c r="H1226" s="6" t="str">
        <f t="shared" si="699"/>
        <v/>
      </c>
      <c r="I1226" s="6" t="s">
        <v>160</v>
      </c>
      <c r="J1226" s="6" t="s">
        <v>179</v>
      </c>
      <c r="K1226" s="6">
        <f t="shared" ca="1" si="704"/>
        <v>120</v>
      </c>
      <c r="Y1226" s="9"/>
    </row>
    <row r="1227" spans="1:28" x14ac:dyDescent="0.3">
      <c r="A1227">
        <v>0</v>
      </c>
      <c r="B1227" s="8">
        <v>0</v>
      </c>
      <c r="C1227" s="6">
        <f t="shared" ca="1" si="679"/>
        <v>0.23830813471596968</v>
      </c>
      <c r="D1227" s="6">
        <f t="shared" ca="1" si="679"/>
        <v>0.47870430654254437</v>
      </c>
      <c r="E1227" s="6">
        <f t="shared" ca="1" si="701"/>
        <v>0.23830813471596968</v>
      </c>
      <c r="F1227" s="6">
        <f t="shared" ca="1" si="702"/>
        <v>3</v>
      </c>
      <c r="G1227" s="6">
        <f t="shared" ca="1" si="703"/>
        <v>3</v>
      </c>
      <c r="H1227" s="6" t="str">
        <f t="shared" si="699"/>
        <v/>
      </c>
      <c r="I1227" s="6" t="s">
        <v>160</v>
      </c>
      <c r="J1227" s="6" t="s">
        <v>179</v>
      </c>
      <c r="K1227" s="6">
        <f t="shared" ca="1" si="704"/>
        <v>240</v>
      </c>
      <c r="Y1227" s="9"/>
    </row>
    <row r="1228" spans="1:28" x14ac:dyDescent="0.3">
      <c r="A1228">
        <v>0</v>
      </c>
      <c r="B1228" s="8">
        <v>0</v>
      </c>
      <c r="C1228" s="6">
        <f t="shared" ca="1" si="679"/>
        <v>6.9234951846165016E-2</v>
      </c>
      <c r="D1228" s="6">
        <f t="shared" ca="1" si="679"/>
        <v>0.72667054712330981</v>
      </c>
      <c r="E1228" s="6">
        <f t="shared" ca="1" si="701"/>
        <v>0.56923495184616502</v>
      </c>
      <c r="F1228" s="6">
        <f t="shared" ca="1" si="702"/>
        <v>2</v>
      </c>
      <c r="G1228" s="6">
        <f t="shared" ca="1" si="703"/>
        <v>0</v>
      </c>
      <c r="H1228" s="6" t="str">
        <f t="shared" si="699"/>
        <v/>
      </c>
      <c r="I1228" s="6" t="s">
        <v>160</v>
      </c>
      <c r="J1228" s="6" t="s">
        <v>179</v>
      </c>
      <c r="K1228" s="6">
        <f t="shared" ca="1" si="704"/>
        <v>-360</v>
      </c>
      <c r="Y1228" s="9"/>
    </row>
    <row r="1229" spans="1:28" x14ac:dyDescent="0.3">
      <c r="A1229">
        <v>0</v>
      </c>
      <c r="B1229" s="8">
        <v>0</v>
      </c>
      <c r="C1229" s="6">
        <f t="shared" ca="1" si="679"/>
        <v>0.3108665692164706</v>
      </c>
      <c r="D1229" s="6">
        <f t="shared" ca="1" si="679"/>
        <v>0.47632575945087741</v>
      </c>
      <c r="E1229" s="6">
        <f t="shared" ca="1" si="701"/>
        <v>0.3108665692164706</v>
      </c>
      <c r="F1229" s="6">
        <f t="shared" ca="1" si="702"/>
        <v>2</v>
      </c>
      <c r="G1229" s="6">
        <f t="shared" ca="1" si="703"/>
        <v>3</v>
      </c>
      <c r="H1229" s="6" t="str">
        <f t="shared" si="699"/>
        <v/>
      </c>
      <c r="I1229" s="6" t="s">
        <v>160</v>
      </c>
      <c r="J1229" s="6" t="s">
        <v>179</v>
      </c>
      <c r="K1229" s="6">
        <f t="shared" ca="1" si="704"/>
        <v>480</v>
      </c>
      <c r="Y1229" s="9"/>
    </row>
    <row r="1230" spans="1:28" x14ac:dyDescent="0.3">
      <c r="A1230">
        <v>0</v>
      </c>
      <c r="B1230" s="8">
        <v>0</v>
      </c>
      <c r="C1230" s="6">
        <f t="shared" ca="1" si="679"/>
        <v>0.12389451869979184</v>
      </c>
      <c r="D1230" s="6">
        <f t="shared" ca="1" si="679"/>
        <v>0.54266337068794335</v>
      </c>
      <c r="E1230" s="6">
        <f t="shared" ca="1" si="701"/>
        <v>0.12389451869979184</v>
      </c>
      <c r="F1230" s="6">
        <f t="shared" ca="1" si="702"/>
        <v>3</v>
      </c>
      <c r="G1230" s="6">
        <f t="shared" ca="1" si="703"/>
        <v>1</v>
      </c>
      <c r="H1230" s="6" t="str">
        <f t="shared" si="699"/>
        <v/>
      </c>
      <c r="I1230" s="6" t="s">
        <v>160</v>
      </c>
      <c r="J1230" s="6" t="s">
        <v>179</v>
      </c>
      <c r="K1230" s="6">
        <f t="shared" ref="K1230:K1234" ca="1" si="705">IF( F1230&lt;2, IF(G1230=1, (F1230*(-2)+1)*(0+30), IF(G1230=2, (F1230-2)*(0+45), IF(G1230=3, (F1230*(-2)+1)*(0+60), (F1230-2)*(0)))), IF(G1230=1, (F1230*(-1)+4)*(180+30),IF(G1230=2, (F1230-4)*(180+45),IF(G1230=3, (F1230*(-1)+4)*(180+60), (F1230-4)*(180)))) )</f>
        <v>210</v>
      </c>
      <c r="Q1230" s="10"/>
      <c r="R1230" s="10"/>
      <c r="S1230" s="10"/>
      <c r="T1230" s="10"/>
      <c r="U1230" s="10"/>
      <c r="V1230" s="10"/>
      <c r="W1230" s="10"/>
      <c r="X1230" s="10"/>
      <c r="Y1230" s="11"/>
      <c r="Z1230" s="10"/>
      <c r="AA1230" s="10"/>
      <c r="AB1230" s="10"/>
    </row>
    <row r="1231" spans="1:28" x14ac:dyDescent="0.3">
      <c r="A1231">
        <v>0</v>
      </c>
      <c r="B1231" s="8">
        <v>0</v>
      </c>
      <c r="C1231" s="6">
        <f t="shared" ca="1" si="679"/>
        <v>0.16161593064140134</v>
      </c>
      <c r="D1231" s="6">
        <f t="shared" ca="1" si="679"/>
        <v>0.58088111585173574</v>
      </c>
      <c r="E1231" s="6">
        <f t="shared" ca="1" si="701"/>
        <v>0.16161593064140134</v>
      </c>
      <c r="F1231" s="6">
        <f t="shared" ca="1" si="702"/>
        <v>3</v>
      </c>
      <c r="G1231" s="6">
        <f t="shared" ca="1" si="703"/>
        <v>1</v>
      </c>
      <c r="H1231" s="6" t="str">
        <f t="shared" si="699"/>
        <v/>
      </c>
      <c r="I1231" s="6" t="s">
        <v>160</v>
      </c>
      <c r="J1231" s="6" t="s">
        <v>179</v>
      </c>
      <c r="K1231" s="6">
        <f t="shared" ca="1" si="705"/>
        <v>210</v>
      </c>
      <c r="Y1231" s="9"/>
    </row>
    <row r="1232" spans="1:28" x14ac:dyDescent="0.3">
      <c r="A1232">
        <v>0</v>
      </c>
      <c r="B1232" s="8">
        <v>0</v>
      </c>
      <c r="C1232" s="6">
        <f t="shared" ca="1" si="679"/>
        <v>0.52882327135831131</v>
      </c>
      <c r="D1232" s="6">
        <f t="shared" ca="1" si="679"/>
        <v>0.91796779184448485</v>
      </c>
      <c r="E1232" s="6">
        <f t="shared" ca="1" si="701"/>
        <v>0.52882327135831131</v>
      </c>
      <c r="F1232" s="6">
        <f t="shared" ca="1" si="702"/>
        <v>0</v>
      </c>
      <c r="G1232" s="6">
        <f t="shared" ca="1" si="703"/>
        <v>3</v>
      </c>
      <c r="H1232" s="6" t="str">
        <f t="shared" si="699"/>
        <v/>
      </c>
      <c r="I1232" s="6" t="s">
        <v>160</v>
      </c>
      <c r="J1232" s="6" t="s">
        <v>179</v>
      </c>
      <c r="K1232" s="6">
        <f t="shared" ca="1" si="705"/>
        <v>60</v>
      </c>
      <c r="Y1232" s="9"/>
    </row>
    <row r="1233" spans="1:28" x14ac:dyDescent="0.3">
      <c r="A1233">
        <v>0</v>
      </c>
      <c r="B1233" s="8">
        <v>0</v>
      </c>
      <c r="C1233" s="6">
        <f t="shared" ca="1" si="679"/>
        <v>0.67852008030587729</v>
      </c>
      <c r="D1233" s="6">
        <f t="shared" ca="1" si="679"/>
        <v>0.63825710838452632</v>
      </c>
      <c r="E1233" s="6">
        <f t="shared" ca="1" si="701"/>
        <v>0.32147991969412271</v>
      </c>
      <c r="F1233" s="6">
        <f t="shared" ca="1" si="702"/>
        <v>3</v>
      </c>
      <c r="G1233" s="6">
        <f t="shared" ca="1" si="703"/>
        <v>3</v>
      </c>
      <c r="H1233" s="6" t="str">
        <f t="shared" si="699"/>
        <v/>
      </c>
      <c r="I1233" s="6" t="s">
        <v>160</v>
      </c>
      <c r="J1233" s="6" t="s">
        <v>179</v>
      </c>
      <c r="K1233" s="6">
        <f t="shared" ca="1" si="705"/>
        <v>240</v>
      </c>
      <c r="Y1233" s="9"/>
    </row>
    <row r="1234" spans="1:28" x14ac:dyDescent="0.3">
      <c r="A1234">
        <v>0</v>
      </c>
      <c r="B1234" s="8">
        <v>0</v>
      </c>
      <c r="C1234" s="6">
        <f t="shared" ca="1" si="679"/>
        <v>0.57295200525403045</v>
      </c>
      <c r="D1234" s="6">
        <f t="shared" ca="1" si="679"/>
        <v>0.95256647959111107</v>
      </c>
      <c r="E1234" s="6">
        <f t="shared" ca="1" si="701"/>
        <v>0.57295200525403045</v>
      </c>
      <c r="F1234" s="6">
        <f t="shared" ca="1" si="702"/>
        <v>0</v>
      </c>
      <c r="G1234" s="6">
        <f t="shared" ca="1" si="703"/>
        <v>2</v>
      </c>
      <c r="H1234" s="6" t="str">
        <f t="shared" si="699"/>
        <v/>
      </c>
      <c r="I1234" s="6" t="s">
        <v>160</v>
      </c>
      <c r="J1234" s="6" t="s">
        <v>179</v>
      </c>
      <c r="K1234" s="6">
        <f t="shared" ca="1" si="705"/>
        <v>-90</v>
      </c>
      <c r="Y1234" s="9"/>
    </row>
    <row r="1235" spans="1:28" x14ac:dyDescent="0.3">
      <c r="A1235" t="s">
        <v>286</v>
      </c>
      <c r="B1235" s="8">
        <v>0</v>
      </c>
      <c r="C1235" s="8"/>
      <c r="D1235" s="8"/>
      <c r="H1235" s="6" t="str">
        <f t="shared" si="699"/>
        <v>\end{enumerate}\newpage   \section*{Cuenta:  X  }\begin{enumerate}</v>
      </c>
    </row>
    <row r="1236" spans="1:28" x14ac:dyDescent="0.3">
      <c r="A1236">
        <v>0</v>
      </c>
      <c r="B1236" s="8">
        <v>0</v>
      </c>
      <c r="C1236" s="6">
        <f t="shared" ref="C1236:D1236" ca="1" si="706">RAND()</f>
        <v>0.79873269653458712</v>
      </c>
      <c r="D1236" s="6">
        <f t="shared" ca="1" si="706"/>
        <v>0.98307201892190155</v>
      </c>
      <c r="E1236" s="6">
        <f t="shared" ref="E1236:E1245" ca="1" si="707">IF(C1236&gt;0.1,      IF(C1236&lt;0.6,C1236,ABS(1-C1236)),C1236+0.5)</f>
        <v>0.20126730346541288</v>
      </c>
      <c r="F1236" s="6">
        <f t="shared" ref="F1236:F1245" ca="1" si="708">MOD(ROUND(C1236*100+35,0),4)</f>
        <v>3</v>
      </c>
      <c r="G1236" s="6">
        <f t="shared" ref="G1236:G1245" ca="1" si="709">MOD(ROUND(D1236*100+35,0),4)</f>
        <v>1</v>
      </c>
      <c r="H1236" s="6" t="str">
        <f t="shared" si="699"/>
        <v/>
      </c>
      <c r="I1236" s="6" t="s">
        <v>160</v>
      </c>
      <c r="J1236" s="6" t="s">
        <v>179</v>
      </c>
      <c r="K1236" s="6">
        <f t="shared" ref="K1236:K1240" ca="1" si="710">IF( F1236&lt;2, IF(G1236=1, (F1236*(-2)+1)*(90+30), IF(G1236=2, (F1236-2)*(90+45), IF(G1236=3, (F1236*(-2)+1)*(90+60), (F1236-2)*(90)))), IF(G1236=1, (F1236*(-1)+4)*(180+30),IF(G1236=2, (F1236-4)*(180+45),IF(G1236=3, (F1236*(-1)+4)*(180+60), (F1236-4)*(180)))) )</f>
        <v>210</v>
      </c>
      <c r="N1236" s="18"/>
      <c r="Y1236" s="9"/>
    </row>
    <row r="1237" spans="1:28" x14ac:dyDescent="0.3">
      <c r="A1237">
        <v>0</v>
      </c>
      <c r="B1237" s="8">
        <v>0</v>
      </c>
      <c r="C1237" s="6">
        <f t="shared" ca="1" si="679"/>
        <v>0.20646689837282362</v>
      </c>
      <c r="D1237" s="6">
        <f t="shared" ca="1" si="679"/>
        <v>0.11929578706466892</v>
      </c>
      <c r="E1237" s="6">
        <f t="shared" ca="1" si="707"/>
        <v>0.20646689837282362</v>
      </c>
      <c r="F1237" s="6">
        <f t="shared" ca="1" si="708"/>
        <v>0</v>
      </c>
      <c r="G1237" s="6">
        <f t="shared" ca="1" si="709"/>
        <v>3</v>
      </c>
      <c r="H1237" s="6" t="str">
        <f t="shared" si="699"/>
        <v/>
      </c>
      <c r="I1237" s="6" t="s">
        <v>160</v>
      </c>
      <c r="J1237" s="6" t="s">
        <v>179</v>
      </c>
      <c r="K1237" s="6">
        <f t="shared" ca="1" si="710"/>
        <v>150</v>
      </c>
      <c r="N1237" s="18"/>
      <c r="Y1237" s="9"/>
    </row>
    <row r="1238" spans="1:28" x14ac:dyDescent="0.3">
      <c r="A1238">
        <v>0</v>
      </c>
      <c r="B1238" s="8">
        <v>0</v>
      </c>
      <c r="C1238" s="6">
        <f t="shared" ca="1" si="679"/>
        <v>0.18686274613969378</v>
      </c>
      <c r="D1238" s="6">
        <f t="shared" ca="1" si="679"/>
        <v>0.62168179547368085</v>
      </c>
      <c r="E1238" s="6">
        <f t="shared" ca="1" si="707"/>
        <v>0.18686274613969378</v>
      </c>
      <c r="F1238" s="6">
        <f t="shared" ca="1" si="708"/>
        <v>2</v>
      </c>
      <c r="G1238" s="6">
        <f t="shared" ca="1" si="709"/>
        <v>1</v>
      </c>
      <c r="H1238" s="6" t="str">
        <f t="shared" si="699"/>
        <v/>
      </c>
      <c r="I1238" s="6" t="s">
        <v>160</v>
      </c>
      <c r="J1238" s="6" t="s">
        <v>179</v>
      </c>
      <c r="K1238" s="6">
        <f t="shared" ca="1" si="710"/>
        <v>420</v>
      </c>
      <c r="N1238" s="18"/>
      <c r="Y1238" s="9"/>
    </row>
    <row r="1239" spans="1:28" x14ac:dyDescent="0.3">
      <c r="A1239">
        <v>0</v>
      </c>
      <c r="B1239" s="8">
        <v>0</v>
      </c>
      <c r="C1239" s="6">
        <f t="shared" ca="1" si="679"/>
        <v>0.75780035659164102</v>
      </c>
      <c r="D1239" s="6">
        <f t="shared" ca="1" si="679"/>
        <v>0.64246189206464044</v>
      </c>
      <c r="E1239" s="6">
        <f t="shared" ca="1" si="707"/>
        <v>0.24219964340835898</v>
      </c>
      <c r="F1239" s="6">
        <f t="shared" ca="1" si="708"/>
        <v>3</v>
      </c>
      <c r="G1239" s="6">
        <f t="shared" ca="1" si="709"/>
        <v>3</v>
      </c>
      <c r="H1239" s="6" t="str">
        <f t="shared" si="699"/>
        <v/>
      </c>
      <c r="I1239" s="6" t="s">
        <v>160</v>
      </c>
      <c r="J1239" s="6" t="s">
        <v>179</v>
      </c>
      <c r="K1239" s="6">
        <f t="shared" ca="1" si="710"/>
        <v>240</v>
      </c>
      <c r="N1239" s="18"/>
      <c r="Y1239" s="9"/>
    </row>
    <row r="1240" spans="1:28" x14ac:dyDescent="0.3">
      <c r="A1240">
        <v>0</v>
      </c>
      <c r="B1240" s="8">
        <v>0</v>
      </c>
      <c r="C1240" s="6">
        <f t="shared" ca="1" si="679"/>
        <v>9.9778841941581375E-2</v>
      </c>
      <c r="D1240" s="6">
        <f t="shared" ca="1" si="679"/>
        <v>0.9206862310957391</v>
      </c>
      <c r="E1240" s="6">
        <f t="shared" ca="1" si="707"/>
        <v>0.59977884194158138</v>
      </c>
      <c r="F1240" s="6">
        <f t="shared" ca="1" si="708"/>
        <v>1</v>
      </c>
      <c r="G1240" s="6">
        <f t="shared" ca="1" si="709"/>
        <v>3</v>
      </c>
      <c r="H1240" s="6" t="str">
        <f t="shared" si="699"/>
        <v/>
      </c>
      <c r="I1240" s="6" t="s">
        <v>160</v>
      </c>
      <c r="J1240" s="6" t="s">
        <v>179</v>
      </c>
      <c r="K1240" s="6">
        <f t="shared" ca="1" si="710"/>
        <v>-150</v>
      </c>
      <c r="N1240" s="18"/>
      <c r="Y1240" s="9"/>
    </row>
    <row r="1241" spans="1:28" x14ac:dyDescent="0.3">
      <c r="A1241">
        <v>0</v>
      </c>
      <c r="B1241" s="8">
        <v>0</v>
      </c>
      <c r="C1241" s="6">
        <f t="shared" ca="1" si="679"/>
        <v>0.891409561240597</v>
      </c>
      <c r="D1241" s="6">
        <f t="shared" ca="1" si="679"/>
        <v>0.2438363463727552</v>
      </c>
      <c r="E1241" s="6">
        <f t="shared" ca="1" si="707"/>
        <v>0.108590438759403</v>
      </c>
      <c r="F1241" s="6">
        <f t="shared" ca="1" si="708"/>
        <v>0</v>
      </c>
      <c r="G1241" s="6">
        <f t="shared" ca="1" si="709"/>
        <v>3</v>
      </c>
      <c r="H1241" s="6" t="str">
        <f t="shared" si="699"/>
        <v/>
      </c>
      <c r="I1241" s="6" t="s">
        <v>160</v>
      </c>
      <c r="J1241" s="6" t="s">
        <v>179</v>
      </c>
      <c r="K1241" s="6">
        <f t="shared" ref="K1241:K1245" ca="1" si="711">IF( F1241&lt;2, IF(G1241=1, (F1241*(-2)+1)*(0+30), IF(G1241=2, (F1241-2)*(0+45), IF(G1241=3, (F1241*(-2)+1)*(0+60), (F1241-2)*(0)))), IF(G1241=1, (F1241*(-1)+4)*(180+30),IF(G1241=2, (F1241-4)*(180+45),IF(G1241=3, (F1241*(-1)+4)*(180+60), (F1241-4)*(180)))) )</f>
        <v>60</v>
      </c>
      <c r="N1241" s="18"/>
      <c r="Y1241" s="9"/>
    </row>
    <row r="1242" spans="1:28" x14ac:dyDescent="0.3">
      <c r="A1242">
        <v>0</v>
      </c>
      <c r="B1242" s="8">
        <v>0</v>
      </c>
      <c r="C1242" s="6">
        <f t="shared" ca="1" si="679"/>
        <v>0.67642043012278241</v>
      </c>
      <c r="D1242" s="6">
        <f t="shared" ca="1" si="679"/>
        <v>0.18851816623184992</v>
      </c>
      <c r="E1242" s="6">
        <f t="shared" ca="1" si="707"/>
        <v>0.32357956987721759</v>
      </c>
      <c r="F1242" s="6">
        <f t="shared" ca="1" si="708"/>
        <v>3</v>
      </c>
      <c r="G1242" s="6">
        <f t="shared" ca="1" si="709"/>
        <v>2</v>
      </c>
      <c r="H1242" s="6" t="str">
        <f t="shared" si="699"/>
        <v/>
      </c>
      <c r="I1242" s="6" t="s">
        <v>160</v>
      </c>
      <c r="J1242" s="6" t="s">
        <v>179</v>
      </c>
      <c r="K1242" s="6">
        <f t="shared" ca="1" si="711"/>
        <v>-225</v>
      </c>
      <c r="Y1242" s="9"/>
    </row>
    <row r="1243" spans="1:28" x14ac:dyDescent="0.3">
      <c r="A1243">
        <v>0</v>
      </c>
      <c r="B1243" s="8">
        <v>0</v>
      </c>
      <c r="C1243" s="6">
        <f t="shared" ca="1" si="679"/>
        <v>7.0914144840347637E-2</v>
      </c>
      <c r="D1243" s="6">
        <f t="shared" ca="1" si="679"/>
        <v>0.51819344316822979</v>
      </c>
      <c r="E1243" s="6">
        <f t="shared" ca="1" si="707"/>
        <v>0.57091414484034764</v>
      </c>
      <c r="F1243" s="6">
        <f t="shared" ca="1" si="708"/>
        <v>2</v>
      </c>
      <c r="G1243" s="6">
        <f t="shared" ca="1" si="709"/>
        <v>3</v>
      </c>
      <c r="H1243" s="6" t="str">
        <f t="shared" si="699"/>
        <v/>
      </c>
      <c r="I1243" s="6" t="s">
        <v>160</v>
      </c>
      <c r="J1243" s="6" t="s">
        <v>179</v>
      </c>
      <c r="K1243" s="6">
        <f t="shared" ca="1" si="711"/>
        <v>480</v>
      </c>
      <c r="Y1243" s="9"/>
    </row>
    <row r="1244" spans="1:28" x14ac:dyDescent="0.3">
      <c r="A1244">
        <v>0</v>
      </c>
      <c r="B1244" s="8">
        <v>0</v>
      </c>
      <c r="C1244" s="6">
        <f t="shared" ca="1" si="679"/>
        <v>0.44862546716210916</v>
      </c>
      <c r="D1244" s="6">
        <f t="shared" ca="1" si="679"/>
        <v>0.95301341817308349</v>
      </c>
      <c r="E1244" s="6">
        <f t="shared" ca="1" si="707"/>
        <v>0.44862546716210916</v>
      </c>
      <c r="F1244" s="6">
        <f t="shared" ca="1" si="708"/>
        <v>0</v>
      </c>
      <c r="G1244" s="6">
        <f t="shared" ca="1" si="709"/>
        <v>2</v>
      </c>
      <c r="H1244" s="6" t="str">
        <f t="shared" si="699"/>
        <v/>
      </c>
      <c r="I1244" s="6" t="s">
        <v>160</v>
      </c>
      <c r="J1244" s="6" t="s">
        <v>179</v>
      </c>
      <c r="K1244" s="6">
        <f t="shared" ca="1" si="711"/>
        <v>-90</v>
      </c>
      <c r="Y1244" s="9"/>
    </row>
    <row r="1245" spans="1:28" x14ac:dyDescent="0.3">
      <c r="A1245">
        <v>0</v>
      </c>
      <c r="B1245" s="8">
        <v>0</v>
      </c>
      <c r="C1245" s="6">
        <f t="shared" ca="1" si="679"/>
        <v>0.20683661732135594</v>
      </c>
      <c r="D1245" s="6">
        <f t="shared" ca="1" si="679"/>
        <v>0.34096240808725065</v>
      </c>
      <c r="E1245" s="6">
        <f t="shared" ca="1" si="707"/>
        <v>0.20683661732135594</v>
      </c>
      <c r="F1245" s="6">
        <f t="shared" ca="1" si="708"/>
        <v>0</v>
      </c>
      <c r="G1245" s="6">
        <f t="shared" ca="1" si="709"/>
        <v>1</v>
      </c>
      <c r="H1245" s="6" t="str">
        <f t="shared" si="699"/>
        <v/>
      </c>
      <c r="I1245" s="6" t="s">
        <v>160</v>
      </c>
      <c r="J1245" s="6" t="s">
        <v>179</v>
      </c>
      <c r="K1245" s="6">
        <f t="shared" ca="1" si="711"/>
        <v>30</v>
      </c>
      <c r="Y1245" s="9"/>
    </row>
    <row r="1246" spans="1:28" x14ac:dyDescent="0.3">
      <c r="A1246" t="s">
        <v>286</v>
      </c>
      <c r="B1246" s="8">
        <v>0</v>
      </c>
      <c r="C1246" s="8"/>
      <c r="D1246" s="8"/>
      <c r="H1246" s="6" t="str">
        <f t="shared" si="699"/>
        <v>\end{enumerate}\newpage   \section*{Cuenta:  X  }\begin{enumerate}</v>
      </c>
      <c r="Q1246" s="10"/>
      <c r="R1246" s="10"/>
      <c r="S1246" s="10"/>
      <c r="T1246" s="10"/>
      <c r="U1246" s="10"/>
      <c r="V1246" s="10"/>
      <c r="W1246" s="10"/>
      <c r="X1246" s="10"/>
      <c r="Y1246" s="11"/>
      <c r="Z1246" s="10"/>
      <c r="AA1246" s="10"/>
      <c r="AB1246" s="10"/>
    </row>
    <row r="1247" spans="1:28" x14ac:dyDescent="0.3">
      <c r="A1247">
        <v>0</v>
      </c>
      <c r="B1247" s="8">
        <v>0</v>
      </c>
      <c r="C1247" s="6">
        <f t="shared" ref="C1247:D1247" ca="1" si="712">RAND()</f>
        <v>0.91070549199614037</v>
      </c>
      <c r="D1247" s="6">
        <f t="shared" ca="1" si="712"/>
        <v>0.15182992187536848</v>
      </c>
      <c r="E1247" s="6">
        <f t="shared" ref="E1247:E1256" ca="1" si="713">IF(C1247&gt;0.1,      IF(C1247&lt;0.6,C1247,ABS(1-C1247)),C1247+0.5)</f>
        <v>8.9294508003859629E-2</v>
      </c>
      <c r="F1247" s="6">
        <f t="shared" ref="F1247:F1256" ca="1" si="714">MOD(ROUND(C1247*100+35,0),4)</f>
        <v>2</v>
      </c>
      <c r="G1247" s="6">
        <f t="shared" ref="G1247:G1256" ca="1" si="715">MOD(ROUND(D1247*100+35,0),4)</f>
        <v>2</v>
      </c>
      <c r="H1247" s="6" t="str">
        <f t="shared" si="699"/>
        <v/>
      </c>
      <c r="I1247" s="6" t="s">
        <v>160</v>
      </c>
      <c r="J1247" s="6" t="s">
        <v>179</v>
      </c>
      <c r="K1247" s="6">
        <f t="shared" ref="K1247:K1251" ca="1" si="716">IF( F1247&lt;2, IF(G1247=1, (F1247*(-2)+1)*(90+30), IF(G1247=2, (F1247-2)*(90+45), IF(G1247=3, (F1247*(-2)+1)*(90+60), (F1247-2)*(90)))), IF(G1247=1, (F1247*(-1)+4)*(180+30),IF(G1247=2, (F1247-4)*(180+45),IF(G1247=3, (F1247*(-1)+4)*(180+60), (F1247-4)*(180)))) )</f>
        <v>-450</v>
      </c>
      <c r="Y1247" s="9"/>
    </row>
    <row r="1248" spans="1:28" x14ac:dyDescent="0.3">
      <c r="A1248">
        <v>0</v>
      </c>
      <c r="B1248" s="8">
        <v>0</v>
      </c>
      <c r="C1248" s="6">
        <f t="shared" ca="1" si="679"/>
        <v>0.16142598889778814</v>
      </c>
      <c r="D1248" s="6">
        <f t="shared" ca="1" si="679"/>
        <v>0.98174661333602364</v>
      </c>
      <c r="E1248" s="6">
        <f t="shared" ca="1" si="713"/>
        <v>0.16142598889778814</v>
      </c>
      <c r="F1248" s="6">
        <f t="shared" ca="1" si="714"/>
        <v>3</v>
      </c>
      <c r="G1248" s="6">
        <f t="shared" ca="1" si="715"/>
        <v>1</v>
      </c>
      <c r="H1248" s="6" t="str">
        <f t="shared" si="699"/>
        <v/>
      </c>
      <c r="I1248" s="6" t="s">
        <v>160</v>
      </c>
      <c r="J1248" s="6" t="s">
        <v>179</v>
      </c>
      <c r="K1248" s="6">
        <f t="shared" ca="1" si="716"/>
        <v>210</v>
      </c>
      <c r="Y1248" s="9"/>
    </row>
    <row r="1249" spans="1:28" x14ac:dyDescent="0.3">
      <c r="A1249">
        <v>0</v>
      </c>
      <c r="B1249" s="8">
        <v>0</v>
      </c>
      <c r="C1249" s="6">
        <f t="shared" ca="1" si="679"/>
        <v>0.95584872785436215</v>
      </c>
      <c r="D1249" s="6">
        <f t="shared" ca="1" si="679"/>
        <v>0.75383775428753141</v>
      </c>
      <c r="E1249" s="6">
        <f t="shared" ca="1" si="713"/>
        <v>4.4151272145637854E-2</v>
      </c>
      <c r="F1249" s="6">
        <f t="shared" ca="1" si="714"/>
        <v>3</v>
      </c>
      <c r="G1249" s="6">
        <f t="shared" ca="1" si="715"/>
        <v>2</v>
      </c>
      <c r="H1249" s="6" t="str">
        <f t="shared" si="699"/>
        <v/>
      </c>
      <c r="I1249" s="6" t="s">
        <v>160</v>
      </c>
      <c r="J1249" s="6" t="s">
        <v>179</v>
      </c>
      <c r="K1249" s="6">
        <f t="shared" ca="1" si="716"/>
        <v>-225</v>
      </c>
      <c r="Y1249" s="9"/>
    </row>
    <row r="1250" spans="1:28" x14ac:dyDescent="0.3">
      <c r="A1250">
        <v>0</v>
      </c>
      <c r="B1250" s="8">
        <v>0</v>
      </c>
      <c r="C1250" s="6">
        <f t="shared" ref="C1250:D1311" ca="1" si="717">RAND()</f>
        <v>0.18358669019551721</v>
      </c>
      <c r="D1250" s="6">
        <f t="shared" ca="1" si="717"/>
        <v>0.25831070513148136</v>
      </c>
      <c r="E1250" s="6">
        <f t="shared" ca="1" si="713"/>
        <v>0.18358669019551721</v>
      </c>
      <c r="F1250" s="6">
        <f t="shared" ca="1" si="714"/>
        <v>1</v>
      </c>
      <c r="G1250" s="6">
        <f t="shared" ca="1" si="715"/>
        <v>1</v>
      </c>
      <c r="H1250" s="6" t="str">
        <f t="shared" si="699"/>
        <v/>
      </c>
      <c r="I1250" s="6" t="s">
        <v>160</v>
      </c>
      <c r="J1250" s="6" t="s">
        <v>179</v>
      </c>
      <c r="K1250" s="6">
        <f t="shared" ca="1" si="716"/>
        <v>-120</v>
      </c>
      <c r="Y1250" s="9"/>
    </row>
    <row r="1251" spans="1:28" x14ac:dyDescent="0.3">
      <c r="A1251">
        <v>0</v>
      </c>
      <c r="B1251" s="8">
        <v>0</v>
      </c>
      <c r="C1251" s="6">
        <f t="shared" ca="1" si="717"/>
        <v>0.56739672003415231</v>
      </c>
      <c r="D1251" s="6">
        <f t="shared" ca="1" si="717"/>
        <v>0.47609818639993473</v>
      </c>
      <c r="E1251" s="6">
        <f t="shared" ca="1" si="713"/>
        <v>0.56739672003415231</v>
      </c>
      <c r="F1251" s="6">
        <f t="shared" ca="1" si="714"/>
        <v>0</v>
      </c>
      <c r="G1251" s="6">
        <f t="shared" ca="1" si="715"/>
        <v>3</v>
      </c>
      <c r="H1251" s="6" t="str">
        <f t="shared" si="699"/>
        <v/>
      </c>
      <c r="I1251" s="6" t="s">
        <v>160</v>
      </c>
      <c r="J1251" s="6" t="s">
        <v>179</v>
      </c>
      <c r="K1251" s="6">
        <f t="shared" ca="1" si="716"/>
        <v>150</v>
      </c>
    </row>
    <row r="1252" spans="1:28" x14ac:dyDescent="0.3">
      <c r="A1252">
        <v>0</v>
      </c>
      <c r="B1252" s="8">
        <v>0</v>
      </c>
      <c r="C1252" s="6">
        <f t="shared" ca="1" si="717"/>
        <v>0.58833070649808827</v>
      </c>
      <c r="D1252" s="6">
        <f t="shared" ca="1" si="717"/>
        <v>9.4611388556921749E-2</v>
      </c>
      <c r="E1252" s="6">
        <f t="shared" ca="1" si="713"/>
        <v>0.58833070649808827</v>
      </c>
      <c r="F1252" s="6">
        <f t="shared" ca="1" si="714"/>
        <v>2</v>
      </c>
      <c r="G1252" s="6">
        <f t="shared" ca="1" si="715"/>
        <v>0</v>
      </c>
      <c r="H1252" s="6" t="str">
        <f t="shared" si="699"/>
        <v/>
      </c>
      <c r="I1252" s="6" t="s">
        <v>160</v>
      </c>
      <c r="J1252" s="6" t="s">
        <v>179</v>
      </c>
      <c r="K1252" s="6">
        <f t="shared" ref="K1252:K1256" ca="1" si="718">IF( F1252&lt;2, IF(G1252=1, (F1252*(-2)+1)*(0+30), IF(G1252=2, (F1252-2)*(0+45), IF(G1252=3, (F1252*(-2)+1)*(0+60), (F1252-2)*(0)))), IF(G1252=1, (F1252*(-1)+4)*(180+30),IF(G1252=2, (F1252-4)*(180+45),IF(G1252=3, (F1252*(-1)+4)*(180+60), (F1252-4)*(180)))) )</f>
        <v>-360</v>
      </c>
      <c r="N1252" s="18"/>
      <c r="Y1252" s="9"/>
    </row>
    <row r="1253" spans="1:28" x14ac:dyDescent="0.3">
      <c r="A1253">
        <v>0</v>
      </c>
      <c r="B1253" s="8">
        <v>0</v>
      </c>
      <c r="C1253" s="6">
        <f t="shared" ca="1" si="717"/>
        <v>0.48012109252638846</v>
      </c>
      <c r="D1253" s="6">
        <f t="shared" ca="1" si="717"/>
        <v>0.69367143401256148</v>
      </c>
      <c r="E1253" s="6">
        <f t="shared" ca="1" si="713"/>
        <v>0.48012109252638846</v>
      </c>
      <c r="F1253" s="6">
        <f t="shared" ca="1" si="714"/>
        <v>3</v>
      </c>
      <c r="G1253" s="6">
        <f t="shared" ca="1" si="715"/>
        <v>0</v>
      </c>
      <c r="H1253" s="6" t="str">
        <f t="shared" si="699"/>
        <v/>
      </c>
      <c r="I1253" s="6" t="s">
        <v>160</v>
      </c>
      <c r="J1253" s="6" t="s">
        <v>179</v>
      </c>
      <c r="K1253" s="6">
        <f t="shared" ca="1" si="718"/>
        <v>-180</v>
      </c>
      <c r="N1253" s="18"/>
      <c r="Y1253" s="9"/>
    </row>
    <row r="1254" spans="1:28" x14ac:dyDescent="0.3">
      <c r="A1254">
        <v>0</v>
      </c>
      <c r="B1254" s="8">
        <v>0</v>
      </c>
      <c r="C1254" s="6">
        <f t="shared" ca="1" si="717"/>
        <v>0.19094289147234855</v>
      </c>
      <c r="D1254" s="6">
        <f t="shared" ca="1" si="717"/>
        <v>0.89168945451252069</v>
      </c>
      <c r="E1254" s="6">
        <f t="shared" ca="1" si="713"/>
        <v>0.19094289147234855</v>
      </c>
      <c r="F1254" s="6">
        <f t="shared" ca="1" si="714"/>
        <v>2</v>
      </c>
      <c r="G1254" s="6">
        <f t="shared" ca="1" si="715"/>
        <v>0</v>
      </c>
      <c r="H1254" s="6" t="str">
        <f t="shared" si="699"/>
        <v/>
      </c>
      <c r="I1254" s="6" t="s">
        <v>160</v>
      </c>
      <c r="J1254" s="6" t="s">
        <v>179</v>
      </c>
      <c r="K1254" s="6">
        <f t="shared" ca="1" si="718"/>
        <v>-360</v>
      </c>
      <c r="N1254" s="18"/>
      <c r="Y1254" s="9"/>
    </row>
    <row r="1255" spans="1:28" x14ac:dyDescent="0.3">
      <c r="A1255">
        <v>0</v>
      </c>
      <c r="B1255" s="8">
        <v>0</v>
      </c>
      <c r="C1255" s="6">
        <f t="shared" ca="1" si="717"/>
        <v>0.44864521396377999</v>
      </c>
      <c r="D1255" s="6">
        <f t="shared" ca="1" si="717"/>
        <v>0.70283370487111474</v>
      </c>
      <c r="E1255" s="6">
        <f t="shared" ca="1" si="713"/>
        <v>0.44864521396377999</v>
      </c>
      <c r="F1255" s="6">
        <f t="shared" ca="1" si="714"/>
        <v>0</v>
      </c>
      <c r="G1255" s="6">
        <f t="shared" ca="1" si="715"/>
        <v>1</v>
      </c>
      <c r="H1255" s="6" t="str">
        <f t="shared" si="699"/>
        <v/>
      </c>
      <c r="I1255" s="6" t="s">
        <v>160</v>
      </c>
      <c r="J1255" s="6" t="s">
        <v>179</v>
      </c>
      <c r="K1255" s="6">
        <f t="shared" ca="1" si="718"/>
        <v>30</v>
      </c>
      <c r="N1255" s="18"/>
      <c r="Y1255" s="9"/>
    </row>
    <row r="1256" spans="1:28" x14ac:dyDescent="0.3">
      <c r="A1256">
        <v>0</v>
      </c>
      <c r="B1256" s="8">
        <v>0</v>
      </c>
      <c r="C1256" s="6">
        <f t="shared" ca="1" si="717"/>
        <v>0.8303642316360037</v>
      </c>
      <c r="D1256" s="6">
        <f t="shared" ca="1" si="717"/>
        <v>0.41426353779686875</v>
      </c>
      <c r="E1256" s="6">
        <f t="shared" ca="1" si="713"/>
        <v>0.1696357683639963</v>
      </c>
      <c r="F1256" s="6">
        <f t="shared" ca="1" si="714"/>
        <v>2</v>
      </c>
      <c r="G1256" s="6">
        <f t="shared" ca="1" si="715"/>
        <v>0</v>
      </c>
      <c r="H1256" s="6" t="str">
        <f t="shared" si="699"/>
        <v/>
      </c>
      <c r="I1256" s="6" t="s">
        <v>160</v>
      </c>
      <c r="J1256" s="6" t="s">
        <v>179</v>
      </c>
      <c r="K1256" s="6">
        <f t="shared" ca="1" si="718"/>
        <v>-360</v>
      </c>
      <c r="N1256" s="18"/>
      <c r="Y1256" s="9"/>
    </row>
    <row r="1257" spans="1:28" x14ac:dyDescent="0.3">
      <c r="A1257" t="s">
        <v>286</v>
      </c>
      <c r="B1257" s="8">
        <v>0</v>
      </c>
      <c r="C1257" s="8"/>
      <c r="D1257" s="8"/>
      <c r="H1257" s="6" t="str">
        <f t="shared" si="699"/>
        <v>\end{enumerate}\newpage   \section*{Cuenta:  X  }\begin{enumerate}</v>
      </c>
      <c r="N1257" s="18"/>
      <c r="Y1257" s="9"/>
    </row>
    <row r="1258" spans="1:28" x14ac:dyDescent="0.3">
      <c r="A1258">
        <v>0</v>
      </c>
      <c r="B1258" s="8">
        <v>0</v>
      </c>
      <c r="C1258" s="6">
        <f t="shared" ref="C1258:D1258" ca="1" si="719">RAND()</f>
        <v>0.49500612226210516</v>
      </c>
      <c r="D1258" s="6">
        <f t="shared" ca="1" si="719"/>
        <v>0.74397997190024956</v>
      </c>
      <c r="E1258" s="6">
        <f t="shared" ref="E1258:E1267" ca="1" si="720">IF(C1258&gt;0.1,      IF(C1258&lt;0.6,C1258,ABS(1-C1258)),C1258+0.5)</f>
        <v>0.49500612226210516</v>
      </c>
      <c r="F1258" s="6">
        <f t="shared" ref="F1258:F1267" ca="1" si="721">MOD(ROUND(C1258*100+35,0),4)</f>
        <v>1</v>
      </c>
      <c r="G1258" s="6">
        <f t="shared" ref="G1258:G1267" ca="1" si="722">MOD(ROUND(D1258*100+35,0),4)</f>
        <v>1</v>
      </c>
      <c r="H1258" s="6" t="str">
        <f t="shared" si="699"/>
        <v/>
      </c>
      <c r="I1258" s="6" t="s">
        <v>160</v>
      </c>
      <c r="J1258" s="6" t="s">
        <v>179</v>
      </c>
      <c r="K1258" s="6">
        <f t="shared" ref="K1258:K1262" ca="1" si="723">IF( F1258&lt;2, IF(G1258=1, (F1258*(-2)+1)*(90+30), IF(G1258=2, (F1258-2)*(90+45), IF(G1258=3, (F1258*(-2)+1)*(90+60), (F1258-2)*(90)))), IF(G1258=1, (F1258*(-1)+4)*(180+30),IF(G1258=2, (F1258-4)*(180+45),IF(G1258=3, (F1258*(-1)+4)*(180+60), (F1258-4)*(180)))) )</f>
        <v>-120</v>
      </c>
      <c r="Y1258" s="9"/>
    </row>
    <row r="1259" spans="1:28" x14ac:dyDescent="0.3">
      <c r="A1259">
        <v>0</v>
      </c>
      <c r="B1259" s="8">
        <v>0</v>
      </c>
      <c r="C1259" s="6">
        <f t="shared" ca="1" si="717"/>
        <v>0.15143620026356874</v>
      </c>
      <c r="D1259" s="6">
        <f t="shared" ca="1" si="717"/>
        <v>0.27371327173004745</v>
      </c>
      <c r="E1259" s="6">
        <f t="shared" ca="1" si="720"/>
        <v>0.15143620026356874</v>
      </c>
      <c r="F1259" s="6">
        <f t="shared" ca="1" si="721"/>
        <v>2</v>
      </c>
      <c r="G1259" s="6">
        <f t="shared" ca="1" si="722"/>
        <v>2</v>
      </c>
      <c r="H1259" s="6" t="str">
        <f t="shared" si="699"/>
        <v/>
      </c>
      <c r="I1259" s="6" t="s">
        <v>160</v>
      </c>
      <c r="J1259" s="6" t="s">
        <v>179</v>
      </c>
      <c r="K1259" s="6">
        <f t="shared" ca="1" si="723"/>
        <v>-450</v>
      </c>
      <c r="Y1259" s="9"/>
    </row>
    <row r="1260" spans="1:28" x14ac:dyDescent="0.3">
      <c r="A1260">
        <v>0</v>
      </c>
      <c r="B1260" s="8">
        <v>0</v>
      </c>
      <c r="C1260" s="6">
        <f t="shared" ca="1" si="717"/>
        <v>0.75717156644844885</v>
      </c>
      <c r="D1260" s="6">
        <f t="shared" ca="1" si="717"/>
        <v>0.30934356074160108</v>
      </c>
      <c r="E1260" s="6">
        <f t="shared" ca="1" si="720"/>
        <v>0.24282843355155115</v>
      </c>
      <c r="F1260" s="6">
        <f t="shared" ca="1" si="721"/>
        <v>3</v>
      </c>
      <c r="G1260" s="6">
        <f t="shared" ca="1" si="722"/>
        <v>2</v>
      </c>
      <c r="H1260" s="6" t="str">
        <f t="shared" si="699"/>
        <v/>
      </c>
      <c r="I1260" s="6" t="s">
        <v>160</v>
      </c>
      <c r="J1260" s="6" t="s">
        <v>179</v>
      </c>
      <c r="K1260" s="6">
        <f t="shared" ca="1" si="723"/>
        <v>-225</v>
      </c>
      <c r="Y1260" s="9"/>
    </row>
    <row r="1261" spans="1:28" x14ac:dyDescent="0.3">
      <c r="A1261">
        <v>0</v>
      </c>
      <c r="B1261" s="8">
        <v>0</v>
      </c>
      <c r="C1261" s="6">
        <f t="shared" ca="1" si="717"/>
        <v>0.42222835026221273</v>
      </c>
      <c r="D1261" s="6">
        <f t="shared" ca="1" si="717"/>
        <v>0.40978986172381848</v>
      </c>
      <c r="E1261" s="6">
        <f t="shared" ca="1" si="720"/>
        <v>0.42222835026221273</v>
      </c>
      <c r="F1261" s="6">
        <f t="shared" ca="1" si="721"/>
        <v>1</v>
      </c>
      <c r="G1261" s="6">
        <f t="shared" ca="1" si="722"/>
        <v>0</v>
      </c>
      <c r="H1261" s="6" t="str">
        <f t="shared" si="699"/>
        <v/>
      </c>
      <c r="I1261" s="6" t="s">
        <v>160</v>
      </c>
      <c r="J1261" s="6" t="s">
        <v>179</v>
      </c>
      <c r="K1261" s="6">
        <f t="shared" ca="1" si="723"/>
        <v>-90</v>
      </c>
      <c r="Y1261" s="9"/>
    </row>
    <row r="1262" spans="1:28" x14ac:dyDescent="0.3">
      <c r="A1262">
        <v>0</v>
      </c>
      <c r="B1262" s="8">
        <v>0</v>
      </c>
      <c r="C1262" s="6">
        <f t="shared" ca="1" si="717"/>
        <v>4.8990796137503789E-2</v>
      </c>
      <c r="D1262" s="6">
        <f t="shared" ca="1" si="717"/>
        <v>0.8577519374541257</v>
      </c>
      <c r="E1262" s="6">
        <f t="shared" ca="1" si="720"/>
        <v>0.54899079613750379</v>
      </c>
      <c r="F1262" s="6">
        <f t="shared" ca="1" si="721"/>
        <v>0</v>
      </c>
      <c r="G1262" s="6">
        <f t="shared" ca="1" si="722"/>
        <v>1</v>
      </c>
      <c r="H1262" s="6" t="str">
        <f t="shared" si="699"/>
        <v/>
      </c>
      <c r="I1262" s="6" t="s">
        <v>160</v>
      </c>
      <c r="J1262" s="6" t="s">
        <v>179</v>
      </c>
      <c r="K1262" s="6">
        <f t="shared" ca="1" si="723"/>
        <v>120</v>
      </c>
      <c r="Q1262" s="10"/>
      <c r="R1262" s="10"/>
      <c r="S1262" s="10"/>
      <c r="T1262" s="10"/>
      <c r="U1262" s="10"/>
      <c r="V1262" s="10"/>
      <c r="W1262" s="10"/>
      <c r="X1262" s="10"/>
      <c r="Y1262" s="11"/>
      <c r="Z1262" s="10"/>
      <c r="AA1262" s="10"/>
      <c r="AB1262" s="10"/>
    </row>
    <row r="1263" spans="1:28" x14ac:dyDescent="0.3">
      <c r="A1263">
        <v>0</v>
      </c>
      <c r="B1263" s="8">
        <v>0</v>
      </c>
      <c r="C1263" s="6">
        <f t="shared" ca="1" si="717"/>
        <v>0.47332685482273595</v>
      </c>
      <c r="D1263" s="6">
        <f t="shared" ca="1" si="717"/>
        <v>0.63192921357383847</v>
      </c>
      <c r="E1263" s="6">
        <f t="shared" ca="1" si="720"/>
        <v>0.47332685482273595</v>
      </c>
      <c r="F1263" s="6">
        <f t="shared" ca="1" si="721"/>
        <v>2</v>
      </c>
      <c r="G1263" s="6">
        <f t="shared" ca="1" si="722"/>
        <v>2</v>
      </c>
      <c r="H1263" s="6" t="str">
        <f t="shared" si="699"/>
        <v/>
      </c>
      <c r="I1263" s="6" t="s">
        <v>160</v>
      </c>
      <c r="J1263" s="6" t="s">
        <v>179</v>
      </c>
      <c r="K1263" s="6">
        <f t="shared" ref="K1263:K1267" ca="1" si="724">IF( F1263&lt;2, IF(G1263=1, (F1263*(-2)+1)*(0+30), IF(G1263=2, (F1263-2)*(0+45), IF(G1263=3, (F1263*(-2)+1)*(0+60), (F1263-2)*(0)))), IF(G1263=1, (F1263*(-1)+4)*(180+30),IF(G1263=2, (F1263-4)*(180+45),IF(G1263=3, (F1263*(-1)+4)*(180+60), (F1263-4)*(180)))) )</f>
        <v>-450</v>
      </c>
      <c r="Y1263" s="9"/>
    </row>
    <row r="1264" spans="1:28" x14ac:dyDescent="0.3">
      <c r="A1264">
        <v>0</v>
      </c>
      <c r="B1264" s="8">
        <v>0</v>
      </c>
      <c r="C1264" s="6">
        <f t="shared" ca="1" si="717"/>
        <v>0.35972375195453377</v>
      </c>
      <c r="D1264" s="6">
        <f t="shared" ca="1" si="717"/>
        <v>0.93453443210901799</v>
      </c>
      <c r="E1264" s="6">
        <f t="shared" ca="1" si="720"/>
        <v>0.35972375195453377</v>
      </c>
      <c r="F1264" s="6">
        <f t="shared" ca="1" si="721"/>
        <v>3</v>
      </c>
      <c r="G1264" s="6">
        <f t="shared" ca="1" si="722"/>
        <v>0</v>
      </c>
      <c r="H1264" s="6" t="str">
        <f t="shared" si="699"/>
        <v/>
      </c>
      <c r="I1264" s="6" t="s">
        <v>160</v>
      </c>
      <c r="J1264" s="6" t="s">
        <v>179</v>
      </c>
      <c r="K1264" s="6">
        <f t="shared" ca="1" si="724"/>
        <v>-180</v>
      </c>
      <c r="Y1264" s="9"/>
    </row>
    <row r="1265" spans="1:28" x14ac:dyDescent="0.3">
      <c r="A1265">
        <v>0</v>
      </c>
      <c r="B1265" s="8">
        <v>0</v>
      </c>
      <c r="C1265" s="6">
        <f t="shared" ca="1" si="717"/>
        <v>0.7441096913367764</v>
      </c>
      <c r="D1265" s="6">
        <f t="shared" ca="1" si="717"/>
        <v>0.75808209503837598</v>
      </c>
      <c r="E1265" s="6">
        <f t="shared" ca="1" si="720"/>
        <v>0.2558903086632236</v>
      </c>
      <c r="F1265" s="6">
        <f t="shared" ca="1" si="721"/>
        <v>1</v>
      </c>
      <c r="G1265" s="6">
        <f t="shared" ca="1" si="722"/>
        <v>3</v>
      </c>
      <c r="H1265" s="6" t="str">
        <f t="shared" si="699"/>
        <v/>
      </c>
      <c r="I1265" s="6" t="s">
        <v>160</v>
      </c>
      <c r="J1265" s="6" t="s">
        <v>179</v>
      </c>
      <c r="K1265" s="6">
        <f t="shared" ca="1" si="724"/>
        <v>-60</v>
      </c>
      <c r="Y1265" s="9"/>
    </row>
    <row r="1266" spans="1:28" x14ac:dyDescent="0.3">
      <c r="A1266">
        <v>0</v>
      </c>
      <c r="B1266" s="8">
        <v>0</v>
      </c>
      <c r="C1266" s="6">
        <f t="shared" ca="1" si="717"/>
        <v>0.36485602445011045</v>
      </c>
      <c r="D1266" s="6">
        <f t="shared" ca="1" si="717"/>
        <v>0.32866918555017666</v>
      </c>
      <c r="E1266" s="6">
        <f t="shared" ca="1" si="720"/>
        <v>0.36485602445011045</v>
      </c>
      <c r="F1266" s="6">
        <f t="shared" ca="1" si="721"/>
        <v>3</v>
      </c>
      <c r="G1266" s="6">
        <f t="shared" ca="1" si="722"/>
        <v>0</v>
      </c>
      <c r="H1266" s="6" t="str">
        <f t="shared" si="699"/>
        <v/>
      </c>
      <c r="I1266" s="6" t="s">
        <v>160</v>
      </c>
      <c r="J1266" s="6" t="s">
        <v>179</v>
      </c>
      <c r="K1266" s="6">
        <f t="shared" ca="1" si="724"/>
        <v>-180</v>
      </c>
      <c r="Y1266" s="9"/>
    </row>
    <row r="1267" spans="1:28" x14ac:dyDescent="0.3">
      <c r="A1267">
        <v>0</v>
      </c>
      <c r="B1267" s="8">
        <v>0</v>
      </c>
      <c r="C1267" s="6">
        <f t="shared" ca="1" si="717"/>
        <v>0.46134112756377033</v>
      </c>
      <c r="D1267" s="6">
        <f t="shared" ca="1" si="717"/>
        <v>0.22627257651174082</v>
      </c>
      <c r="E1267" s="6">
        <f t="shared" ca="1" si="720"/>
        <v>0.46134112756377033</v>
      </c>
      <c r="F1267" s="6">
        <f t="shared" ca="1" si="721"/>
        <v>1</v>
      </c>
      <c r="G1267" s="6">
        <f t="shared" ca="1" si="722"/>
        <v>2</v>
      </c>
      <c r="H1267" s="6" t="str">
        <f t="shared" si="699"/>
        <v/>
      </c>
      <c r="I1267" s="6" t="s">
        <v>160</v>
      </c>
      <c r="J1267" s="6" t="s">
        <v>179</v>
      </c>
      <c r="K1267" s="6">
        <f t="shared" ca="1" si="724"/>
        <v>-45</v>
      </c>
    </row>
    <row r="1268" spans="1:28" x14ac:dyDescent="0.3">
      <c r="A1268" t="s">
        <v>286</v>
      </c>
      <c r="B1268" s="8">
        <v>0</v>
      </c>
      <c r="C1268" s="8"/>
      <c r="D1268" s="8"/>
      <c r="H1268" s="6" t="str">
        <f t="shared" si="699"/>
        <v>\end{enumerate}\newpage   \section*{Cuenta:  X  }\begin{enumerate}</v>
      </c>
      <c r="N1268" s="18"/>
      <c r="Y1268" s="9"/>
    </row>
    <row r="1269" spans="1:28" x14ac:dyDescent="0.3">
      <c r="A1269">
        <v>0</v>
      </c>
      <c r="B1269" s="8">
        <v>0</v>
      </c>
      <c r="C1269" s="6">
        <f t="shared" ref="C1269:D1269" ca="1" si="725">RAND()</f>
        <v>0.60070995434665253</v>
      </c>
      <c r="D1269" s="6">
        <f t="shared" ca="1" si="725"/>
        <v>0.2089225278204393</v>
      </c>
      <c r="E1269" s="6">
        <f t="shared" ref="E1269:E1278" ca="1" si="726">IF(C1269&gt;0.1,      IF(C1269&lt;0.6,C1269,ABS(1-C1269)),C1269+0.5)</f>
        <v>0.39929004565334747</v>
      </c>
      <c r="F1269" s="6">
        <f t="shared" ref="F1269:F1278" ca="1" si="727">MOD(ROUND(C1269*100+35,0),4)</f>
        <v>3</v>
      </c>
      <c r="G1269" s="6">
        <f t="shared" ref="G1269:G1278" ca="1" si="728">MOD(ROUND(D1269*100+35,0),4)</f>
        <v>0</v>
      </c>
      <c r="H1269" s="6" t="str">
        <f t="shared" si="699"/>
        <v/>
      </c>
      <c r="I1269" s="6" t="s">
        <v>160</v>
      </c>
      <c r="J1269" s="6" t="s">
        <v>179</v>
      </c>
      <c r="K1269" s="6">
        <f t="shared" ref="K1269:K1273" ca="1" si="729">IF( F1269&lt;2, IF(G1269=1, (F1269*(-2)+1)*(90+30), IF(G1269=2, (F1269-2)*(90+45), IF(G1269=3, (F1269*(-2)+1)*(90+60), (F1269-2)*(90)))), IF(G1269=1, (F1269*(-1)+4)*(180+30),IF(G1269=2, (F1269-4)*(180+45),IF(G1269=3, (F1269*(-1)+4)*(180+60), (F1269-4)*(180)))) )</f>
        <v>-180</v>
      </c>
      <c r="N1269" s="18"/>
      <c r="Y1269" s="9"/>
    </row>
    <row r="1270" spans="1:28" x14ac:dyDescent="0.3">
      <c r="A1270">
        <v>0</v>
      </c>
      <c r="B1270" s="8">
        <v>0</v>
      </c>
      <c r="C1270" s="6">
        <f t="shared" ca="1" si="717"/>
        <v>0.67922514759367725</v>
      </c>
      <c r="D1270" s="6">
        <f t="shared" ca="1" si="717"/>
        <v>0.33671493357536963</v>
      </c>
      <c r="E1270" s="6">
        <f t="shared" ca="1" si="726"/>
        <v>0.32077485240632275</v>
      </c>
      <c r="F1270" s="6">
        <f t="shared" ca="1" si="727"/>
        <v>3</v>
      </c>
      <c r="G1270" s="6">
        <f t="shared" ca="1" si="728"/>
        <v>1</v>
      </c>
      <c r="H1270" s="6" t="str">
        <f t="shared" si="699"/>
        <v/>
      </c>
      <c r="I1270" s="6" t="s">
        <v>160</v>
      </c>
      <c r="J1270" s="6" t="s">
        <v>179</v>
      </c>
      <c r="K1270" s="6">
        <f t="shared" ca="1" si="729"/>
        <v>210</v>
      </c>
      <c r="N1270" s="18"/>
      <c r="Y1270" s="9"/>
    </row>
    <row r="1271" spans="1:28" x14ac:dyDescent="0.3">
      <c r="A1271">
        <v>0</v>
      </c>
      <c r="B1271" s="8">
        <v>0</v>
      </c>
      <c r="C1271" s="6">
        <f t="shared" ca="1" si="717"/>
        <v>0.58848514029107946</v>
      </c>
      <c r="D1271" s="6">
        <f t="shared" ca="1" si="717"/>
        <v>0.42635846318750037</v>
      </c>
      <c r="E1271" s="6">
        <f t="shared" ca="1" si="726"/>
        <v>0.58848514029107946</v>
      </c>
      <c r="F1271" s="6">
        <f t="shared" ca="1" si="727"/>
        <v>2</v>
      </c>
      <c r="G1271" s="6">
        <f t="shared" ca="1" si="728"/>
        <v>2</v>
      </c>
      <c r="H1271" s="6" t="str">
        <f t="shared" si="699"/>
        <v/>
      </c>
      <c r="I1271" s="6" t="s">
        <v>160</v>
      </c>
      <c r="J1271" s="6" t="s">
        <v>179</v>
      </c>
      <c r="K1271" s="6">
        <f t="shared" ca="1" si="729"/>
        <v>-450</v>
      </c>
      <c r="N1271" s="18"/>
      <c r="Y1271" s="9"/>
    </row>
    <row r="1272" spans="1:28" x14ac:dyDescent="0.3">
      <c r="A1272">
        <v>0</v>
      </c>
      <c r="B1272" s="8">
        <v>0</v>
      </c>
      <c r="C1272" s="6">
        <f t="shared" ca="1" si="717"/>
        <v>6.0676490494249169E-3</v>
      </c>
      <c r="D1272" s="6">
        <f t="shared" ca="1" si="717"/>
        <v>0.5700709063280327</v>
      </c>
      <c r="E1272" s="6">
        <f t="shared" ca="1" si="726"/>
        <v>0.50606764904942492</v>
      </c>
      <c r="F1272" s="6">
        <f t="shared" ca="1" si="727"/>
        <v>0</v>
      </c>
      <c r="G1272" s="6">
        <f t="shared" ca="1" si="728"/>
        <v>0</v>
      </c>
      <c r="H1272" s="6" t="str">
        <f t="shared" si="699"/>
        <v/>
      </c>
      <c r="I1272" s="6" t="s">
        <v>160</v>
      </c>
      <c r="J1272" s="6" t="s">
        <v>179</v>
      </c>
      <c r="K1272" s="6">
        <f t="shared" ca="1" si="729"/>
        <v>-180</v>
      </c>
      <c r="N1272" s="18"/>
      <c r="Y1272" s="9"/>
    </row>
    <row r="1273" spans="1:28" x14ac:dyDescent="0.3">
      <c r="A1273">
        <v>0</v>
      </c>
      <c r="B1273" s="8">
        <v>0</v>
      </c>
      <c r="C1273" s="6">
        <f t="shared" ca="1" si="717"/>
        <v>6.4423570233720362E-3</v>
      </c>
      <c r="D1273" s="6">
        <f t="shared" ca="1" si="717"/>
        <v>0.38170852971415548</v>
      </c>
      <c r="E1273" s="6">
        <f t="shared" ca="1" si="726"/>
        <v>0.50644235702337204</v>
      </c>
      <c r="F1273" s="6">
        <f t="shared" ca="1" si="727"/>
        <v>0</v>
      </c>
      <c r="G1273" s="6">
        <f t="shared" ca="1" si="728"/>
        <v>1</v>
      </c>
      <c r="H1273" s="6" t="str">
        <f t="shared" si="699"/>
        <v/>
      </c>
      <c r="I1273" s="6" t="s">
        <v>160</v>
      </c>
      <c r="J1273" s="6" t="s">
        <v>179</v>
      </c>
      <c r="K1273" s="6">
        <f t="shared" ca="1" si="729"/>
        <v>120</v>
      </c>
      <c r="N1273" s="18"/>
      <c r="Y1273" s="9"/>
    </row>
    <row r="1274" spans="1:28" x14ac:dyDescent="0.3">
      <c r="A1274">
        <v>0</v>
      </c>
      <c r="B1274" s="8">
        <v>0</v>
      </c>
      <c r="C1274" s="6">
        <f t="shared" ca="1" si="717"/>
        <v>9.7534019823856455E-2</v>
      </c>
      <c r="D1274" s="6">
        <f t="shared" ca="1" si="717"/>
        <v>0.19758685629944506</v>
      </c>
      <c r="E1274" s="6">
        <f t="shared" ca="1" si="726"/>
        <v>0.59753401982385645</v>
      </c>
      <c r="F1274" s="6">
        <f t="shared" ca="1" si="727"/>
        <v>1</v>
      </c>
      <c r="G1274" s="6">
        <f t="shared" ca="1" si="728"/>
        <v>3</v>
      </c>
      <c r="H1274" s="6" t="str">
        <f t="shared" si="699"/>
        <v/>
      </c>
      <c r="I1274" s="6" t="s">
        <v>160</v>
      </c>
      <c r="J1274" s="6" t="s">
        <v>179</v>
      </c>
      <c r="K1274" s="6">
        <f t="shared" ref="K1274:K1278" ca="1" si="730">IF( F1274&lt;2, IF(G1274=1, (F1274*(-2)+1)*(0+30), IF(G1274=2, (F1274-2)*(0+45), IF(G1274=3, (F1274*(-2)+1)*(0+60), (F1274-2)*(0)))), IF(G1274=1, (F1274*(-1)+4)*(180+30),IF(G1274=2, (F1274-4)*(180+45),IF(G1274=3, (F1274*(-1)+4)*(180+60), (F1274-4)*(180)))) )</f>
        <v>-60</v>
      </c>
      <c r="Y1274" s="9"/>
    </row>
    <row r="1275" spans="1:28" x14ac:dyDescent="0.3">
      <c r="A1275">
        <v>0</v>
      </c>
      <c r="B1275" s="8">
        <v>0</v>
      </c>
      <c r="C1275" s="6">
        <f t="shared" ca="1" si="717"/>
        <v>0.65256287586127071</v>
      </c>
      <c r="D1275" s="6">
        <f t="shared" ca="1" si="717"/>
        <v>0.13567895155416976</v>
      </c>
      <c r="E1275" s="6">
        <f t="shared" ca="1" si="726"/>
        <v>0.34743712413872929</v>
      </c>
      <c r="F1275" s="6">
        <f t="shared" ca="1" si="727"/>
        <v>0</v>
      </c>
      <c r="G1275" s="6">
        <f t="shared" ca="1" si="728"/>
        <v>1</v>
      </c>
      <c r="H1275" s="6" t="str">
        <f t="shared" si="699"/>
        <v/>
      </c>
      <c r="I1275" s="6" t="s">
        <v>160</v>
      </c>
      <c r="J1275" s="6" t="s">
        <v>179</v>
      </c>
      <c r="K1275" s="6">
        <f t="shared" ca="1" si="730"/>
        <v>30</v>
      </c>
      <c r="Y1275" s="9"/>
    </row>
    <row r="1276" spans="1:28" x14ac:dyDescent="0.3">
      <c r="A1276">
        <v>0</v>
      </c>
      <c r="B1276" s="8">
        <v>0</v>
      </c>
      <c r="C1276" s="6">
        <f t="shared" ca="1" si="717"/>
        <v>0.52264327486909412</v>
      </c>
      <c r="D1276" s="6">
        <f t="shared" ca="1" si="717"/>
        <v>0.67386374631579871</v>
      </c>
      <c r="E1276" s="6">
        <f t="shared" ca="1" si="726"/>
        <v>0.52264327486909412</v>
      </c>
      <c r="F1276" s="6">
        <f t="shared" ca="1" si="727"/>
        <v>3</v>
      </c>
      <c r="G1276" s="6">
        <f t="shared" ca="1" si="728"/>
        <v>2</v>
      </c>
      <c r="H1276" s="6" t="str">
        <f t="shared" si="699"/>
        <v/>
      </c>
      <c r="I1276" s="6" t="s">
        <v>160</v>
      </c>
      <c r="J1276" s="6" t="s">
        <v>179</v>
      </c>
      <c r="K1276" s="6">
        <f t="shared" ca="1" si="730"/>
        <v>-225</v>
      </c>
      <c r="Y1276" s="9"/>
    </row>
    <row r="1277" spans="1:28" x14ac:dyDescent="0.3">
      <c r="A1277">
        <v>0</v>
      </c>
      <c r="B1277" s="8">
        <v>0</v>
      </c>
      <c r="C1277" s="6">
        <f t="shared" ca="1" si="717"/>
        <v>0.99529275797357541</v>
      </c>
      <c r="D1277" s="6">
        <f t="shared" ca="1" si="717"/>
        <v>0.86479504734152313</v>
      </c>
      <c r="E1277" s="6">
        <f t="shared" ca="1" si="726"/>
        <v>4.7072420264245851E-3</v>
      </c>
      <c r="F1277" s="6">
        <f t="shared" ca="1" si="727"/>
        <v>3</v>
      </c>
      <c r="G1277" s="6">
        <f t="shared" ca="1" si="728"/>
        <v>1</v>
      </c>
      <c r="H1277" s="6" t="str">
        <f t="shared" si="699"/>
        <v/>
      </c>
      <c r="I1277" s="6" t="s">
        <v>160</v>
      </c>
      <c r="J1277" s="6" t="s">
        <v>179</v>
      </c>
      <c r="K1277" s="6">
        <f t="shared" ca="1" si="730"/>
        <v>210</v>
      </c>
      <c r="Y1277" s="9"/>
    </row>
    <row r="1278" spans="1:28" x14ac:dyDescent="0.3">
      <c r="A1278">
        <v>0</v>
      </c>
      <c r="B1278" s="8">
        <v>0</v>
      </c>
      <c r="C1278" s="6">
        <f t="shared" ca="1" si="717"/>
        <v>0.33794077256685562</v>
      </c>
      <c r="D1278" s="6">
        <f t="shared" ca="1" si="717"/>
        <v>0.3064556483381552</v>
      </c>
      <c r="E1278" s="6">
        <f t="shared" ca="1" si="726"/>
        <v>0.33794077256685562</v>
      </c>
      <c r="F1278" s="6">
        <f t="shared" ca="1" si="727"/>
        <v>1</v>
      </c>
      <c r="G1278" s="6">
        <f t="shared" ca="1" si="728"/>
        <v>2</v>
      </c>
      <c r="H1278" s="6" t="str">
        <f t="shared" si="699"/>
        <v/>
      </c>
      <c r="I1278" s="6" t="s">
        <v>160</v>
      </c>
      <c r="J1278" s="6" t="s">
        <v>179</v>
      </c>
      <c r="K1278" s="6">
        <f t="shared" ca="1" si="730"/>
        <v>-45</v>
      </c>
      <c r="Q1278" s="10"/>
      <c r="R1278" s="10"/>
      <c r="S1278" s="10"/>
      <c r="T1278" s="10"/>
      <c r="U1278" s="10"/>
      <c r="V1278" s="10"/>
      <c r="W1278" s="10"/>
      <c r="X1278" s="10"/>
      <c r="Y1278" s="11"/>
      <c r="Z1278" s="10"/>
      <c r="AA1278" s="10"/>
      <c r="AB1278" s="10"/>
    </row>
    <row r="1279" spans="1:28" x14ac:dyDescent="0.3">
      <c r="A1279" t="s">
        <v>286</v>
      </c>
      <c r="B1279" s="8">
        <v>0</v>
      </c>
      <c r="C1279" s="8"/>
      <c r="D1279" s="8"/>
      <c r="H1279" s="6" t="str">
        <f t="shared" si="699"/>
        <v>\end{enumerate}\newpage   \section*{Cuenta:  X  }\begin{enumerate}</v>
      </c>
      <c r="Y1279" s="9"/>
    </row>
    <row r="1280" spans="1:28" x14ac:dyDescent="0.3">
      <c r="A1280">
        <v>0</v>
      </c>
      <c r="B1280" s="8">
        <v>0</v>
      </c>
      <c r="C1280" s="6">
        <f t="shared" ref="C1280:D1280" ca="1" si="731">RAND()</f>
        <v>0.4217095176418032</v>
      </c>
      <c r="D1280" s="6">
        <f t="shared" ca="1" si="731"/>
        <v>3.3959376040597955E-2</v>
      </c>
      <c r="E1280" s="6">
        <f t="shared" ref="E1280:E1289" ca="1" si="732">IF(C1280&gt;0.1,      IF(C1280&lt;0.6,C1280,ABS(1-C1280)),C1280+0.5)</f>
        <v>0.4217095176418032</v>
      </c>
      <c r="F1280" s="6">
        <f t="shared" ref="F1280:F1289" ca="1" si="733">MOD(ROUND(C1280*100+35,0),4)</f>
        <v>1</v>
      </c>
      <c r="G1280" s="6">
        <f t="shared" ref="G1280:G1289" ca="1" si="734">MOD(ROUND(D1280*100+35,0),4)</f>
        <v>2</v>
      </c>
      <c r="H1280" s="6" t="str">
        <f t="shared" si="699"/>
        <v/>
      </c>
      <c r="I1280" s="6" t="s">
        <v>160</v>
      </c>
      <c r="J1280" s="6" t="s">
        <v>179</v>
      </c>
      <c r="K1280" s="6">
        <f t="shared" ref="K1280:K1284" ca="1" si="735">IF( F1280&lt;2, IF(G1280=1, (F1280*(-2)+1)*(90+30), IF(G1280=2, (F1280-2)*(90+45), IF(G1280=3, (F1280*(-2)+1)*(90+60), (F1280-2)*(90)))), IF(G1280=1, (F1280*(-1)+4)*(180+30),IF(G1280=2, (F1280-4)*(180+45),IF(G1280=3, (F1280*(-1)+4)*(180+60), (F1280-4)*(180)))) )</f>
        <v>-135</v>
      </c>
      <c r="Y1280" s="9"/>
    </row>
    <row r="1281" spans="1:28" x14ac:dyDescent="0.3">
      <c r="A1281">
        <v>0</v>
      </c>
      <c r="B1281" s="8">
        <v>0</v>
      </c>
      <c r="C1281" s="6">
        <f t="shared" ca="1" si="717"/>
        <v>0.88490806143464906</v>
      </c>
      <c r="D1281" s="6">
        <f t="shared" ca="1" si="717"/>
        <v>0.28610946243236568</v>
      </c>
      <c r="E1281" s="6">
        <f t="shared" ca="1" si="732"/>
        <v>0.11509193856535094</v>
      </c>
      <c r="F1281" s="6">
        <f t="shared" ca="1" si="733"/>
        <v>3</v>
      </c>
      <c r="G1281" s="6">
        <f t="shared" ca="1" si="734"/>
        <v>0</v>
      </c>
      <c r="H1281" s="6" t="str">
        <f t="shared" si="699"/>
        <v/>
      </c>
      <c r="I1281" s="6" t="s">
        <v>160</v>
      </c>
      <c r="J1281" s="6" t="s">
        <v>179</v>
      </c>
      <c r="K1281" s="6">
        <f t="shared" ca="1" si="735"/>
        <v>-180</v>
      </c>
      <c r="Y1281" s="9"/>
    </row>
    <row r="1282" spans="1:28" x14ac:dyDescent="0.3">
      <c r="A1282">
        <v>0</v>
      </c>
      <c r="B1282" s="8">
        <v>0</v>
      </c>
      <c r="C1282" s="6">
        <f t="shared" ca="1" si="717"/>
        <v>0.46370480951319748</v>
      </c>
      <c r="D1282" s="6">
        <f t="shared" ca="1" si="717"/>
        <v>8.5521377585998537E-2</v>
      </c>
      <c r="E1282" s="6">
        <f t="shared" ca="1" si="732"/>
        <v>0.46370480951319748</v>
      </c>
      <c r="F1282" s="6">
        <f t="shared" ca="1" si="733"/>
        <v>1</v>
      </c>
      <c r="G1282" s="6">
        <f t="shared" ca="1" si="734"/>
        <v>0</v>
      </c>
      <c r="H1282" s="6" t="str">
        <f t="shared" si="699"/>
        <v/>
      </c>
      <c r="I1282" s="6" t="s">
        <v>160</v>
      </c>
      <c r="J1282" s="6" t="s">
        <v>179</v>
      </c>
      <c r="K1282" s="6">
        <f t="shared" ca="1" si="735"/>
        <v>-90</v>
      </c>
      <c r="Y1282" s="9"/>
    </row>
    <row r="1283" spans="1:28" x14ac:dyDescent="0.3">
      <c r="A1283">
        <v>0</v>
      </c>
      <c r="B1283" s="8">
        <v>0</v>
      </c>
      <c r="C1283" s="6">
        <f t="shared" ca="1" si="717"/>
        <v>6.2548312274033013E-2</v>
      </c>
      <c r="D1283" s="6">
        <f t="shared" ca="1" si="717"/>
        <v>0.76528275607949803</v>
      </c>
      <c r="E1283" s="6">
        <f t="shared" ca="1" si="732"/>
        <v>0.56254831227403301</v>
      </c>
      <c r="F1283" s="6">
        <f t="shared" ca="1" si="733"/>
        <v>1</v>
      </c>
      <c r="G1283" s="6">
        <f t="shared" ca="1" si="734"/>
        <v>0</v>
      </c>
      <c r="H1283" s="6" t="str">
        <f t="shared" si="699"/>
        <v/>
      </c>
      <c r="I1283" s="6" t="s">
        <v>160</v>
      </c>
      <c r="J1283" s="6" t="s">
        <v>179</v>
      </c>
      <c r="K1283" s="6">
        <f t="shared" ca="1" si="735"/>
        <v>-90</v>
      </c>
    </row>
    <row r="1284" spans="1:28" x14ac:dyDescent="0.3">
      <c r="A1284">
        <v>0</v>
      </c>
      <c r="B1284" s="8">
        <v>0</v>
      </c>
      <c r="C1284" s="6">
        <f t="shared" ca="1" si="717"/>
        <v>0.57401872499129636</v>
      </c>
      <c r="D1284" s="6">
        <f t="shared" ca="1" si="717"/>
        <v>0.81475871845111669</v>
      </c>
      <c r="E1284" s="6">
        <f t="shared" ca="1" si="732"/>
        <v>0.57401872499129636</v>
      </c>
      <c r="F1284" s="6">
        <f t="shared" ca="1" si="733"/>
        <v>0</v>
      </c>
      <c r="G1284" s="6">
        <f t="shared" ca="1" si="734"/>
        <v>0</v>
      </c>
      <c r="H1284" s="6" t="str">
        <f t="shared" ref="H1284:H1347" si="736">IF(A1284=0,"",A1284)</f>
        <v/>
      </c>
      <c r="I1284" s="6" t="s">
        <v>160</v>
      </c>
      <c r="J1284" s="6" t="s">
        <v>179</v>
      </c>
      <c r="K1284" s="6">
        <f t="shared" ca="1" si="735"/>
        <v>-180</v>
      </c>
      <c r="N1284" s="18"/>
      <c r="Y1284" s="9"/>
    </row>
    <row r="1285" spans="1:28" x14ac:dyDescent="0.3">
      <c r="A1285">
        <v>0</v>
      </c>
      <c r="B1285" s="8">
        <v>0</v>
      </c>
      <c r="C1285" s="6">
        <f t="shared" ca="1" si="717"/>
        <v>0.24314929062757284</v>
      </c>
      <c r="D1285" s="6">
        <f t="shared" ca="1" si="717"/>
        <v>0.91069930134920674</v>
      </c>
      <c r="E1285" s="6">
        <f t="shared" ca="1" si="732"/>
        <v>0.24314929062757284</v>
      </c>
      <c r="F1285" s="6">
        <f t="shared" ca="1" si="733"/>
        <v>3</v>
      </c>
      <c r="G1285" s="6">
        <f t="shared" ca="1" si="734"/>
        <v>2</v>
      </c>
      <c r="H1285" s="6" t="str">
        <f t="shared" si="736"/>
        <v/>
      </c>
      <c r="I1285" s="6" t="s">
        <v>160</v>
      </c>
      <c r="J1285" s="6" t="s">
        <v>179</v>
      </c>
      <c r="K1285" s="6">
        <f t="shared" ref="K1285:K1289" ca="1" si="737">IF( F1285&lt;2, IF(G1285=1, (F1285*(-2)+1)*(0+30), IF(G1285=2, (F1285-2)*(0+45), IF(G1285=3, (F1285*(-2)+1)*(0+60), (F1285-2)*(0)))), IF(G1285=1, (F1285*(-1)+4)*(180+30),IF(G1285=2, (F1285-4)*(180+45),IF(G1285=3, (F1285*(-1)+4)*(180+60), (F1285-4)*(180)))) )</f>
        <v>-225</v>
      </c>
      <c r="N1285" s="18"/>
      <c r="Y1285" s="9"/>
    </row>
    <row r="1286" spans="1:28" x14ac:dyDescent="0.3">
      <c r="A1286">
        <v>0</v>
      </c>
      <c r="B1286" s="8">
        <v>0</v>
      </c>
      <c r="C1286" s="6">
        <f t="shared" ca="1" si="717"/>
        <v>0.8405361483035928</v>
      </c>
      <c r="D1286" s="6">
        <f t="shared" ca="1" si="717"/>
        <v>0.35519476034151864</v>
      </c>
      <c r="E1286" s="6">
        <f t="shared" ca="1" si="732"/>
        <v>0.1594638516964072</v>
      </c>
      <c r="F1286" s="6">
        <f t="shared" ca="1" si="733"/>
        <v>3</v>
      </c>
      <c r="G1286" s="6">
        <f t="shared" ca="1" si="734"/>
        <v>3</v>
      </c>
      <c r="H1286" s="6" t="str">
        <f t="shared" si="736"/>
        <v/>
      </c>
      <c r="I1286" s="6" t="s">
        <v>160</v>
      </c>
      <c r="J1286" s="6" t="s">
        <v>179</v>
      </c>
      <c r="K1286" s="6">
        <f t="shared" ca="1" si="737"/>
        <v>240</v>
      </c>
      <c r="N1286" s="18"/>
      <c r="Y1286" s="9"/>
    </row>
    <row r="1287" spans="1:28" x14ac:dyDescent="0.3">
      <c r="A1287">
        <v>0</v>
      </c>
      <c r="B1287" s="8">
        <v>0</v>
      </c>
      <c r="C1287" s="6">
        <f t="shared" ca="1" si="717"/>
        <v>0.15677044924226535</v>
      </c>
      <c r="D1287" s="6">
        <f t="shared" ca="1" si="717"/>
        <v>0.44437462443057629</v>
      </c>
      <c r="E1287" s="6">
        <f t="shared" ca="1" si="732"/>
        <v>0.15677044924226535</v>
      </c>
      <c r="F1287" s="6">
        <f t="shared" ca="1" si="733"/>
        <v>3</v>
      </c>
      <c r="G1287" s="6">
        <f t="shared" ca="1" si="734"/>
        <v>3</v>
      </c>
      <c r="H1287" s="6" t="str">
        <f t="shared" si="736"/>
        <v/>
      </c>
      <c r="I1287" s="6" t="s">
        <v>160</v>
      </c>
      <c r="J1287" s="6" t="s">
        <v>179</v>
      </c>
      <c r="K1287" s="6">
        <f t="shared" ca="1" si="737"/>
        <v>240</v>
      </c>
      <c r="N1287" s="18"/>
      <c r="Y1287" s="9"/>
    </row>
    <row r="1288" spans="1:28" x14ac:dyDescent="0.3">
      <c r="A1288">
        <v>0</v>
      </c>
      <c r="B1288" s="8">
        <v>0</v>
      </c>
      <c r="C1288" s="6">
        <f t="shared" ca="1" si="717"/>
        <v>0.21749109345566942</v>
      </c>
      <c r="D1288" s="6">
        <f t="shared" ca="1" si="717"/>
        <v>0.78190235829062849</v>
      </c>
      <c r="E1288" s="6">
        <f t="shared" ca="1" si="732"/>
        <v>0.21749109345566942</v>
      </c>
      <c r="F1288" s="6">
        <f t="shared" ca="1" si="733"/>
        <v>1</v>
      </c>
      <c r="G1288" s="6">
        <f t="shared" ca="1" si="734"/>
        <v>1</v>
      </c>
      <c r="H1288" s="6" t="str">
        <f t="shared" si="736"/>
        <v/>
      </c>
      <c r="I1288" s="6" t="s">
        <v>160</v>
      </c>
      <c r="J1288" s="6" t="s">
        <v>179</v>
      </c>
      <c r="K1288" s="6">
        <f t="shared" ca="1" si="737"/>
        <v>-30</v>
      </c>
      <c r="N1288" s="18"/>
      <c r="Y1288" s="9"/>
    </row>
    <row r="1289" spans="1:28" x14ac:dyDescent="0.3">
      <c r="A1289">
        <v>0</v>
      </c>
      <c r="B1289" s="8">
        <v>0</v>
      </c>
      <c r="C1289" s="6">
        <f t="shared" ca="1" si="717"/>
        <v>0.83705235464424665</v>
      </c>
      <c r="D1289" s="6">
        <f t="shared" ca="1" si="717"/>
        <v>0.60409327721430062</v>
      </c>
      <c r="E1289" s="6">
        <f t="shared" ca="1" si="732"/>
        <v>0.16294764535575335</v>
      </c>
      <c r="F1289" s="6">
        <f t="shared" ca="1" si="733"/>
        <v>3</v>
      </c>
      <c r="G1289" s="6">
        <f t="shared" ca="1" si="734"/>
        <v>3</v>
      </c>
      <c r="H1289" s="6" t="str">
        <f t="shared" si="736"/>
        <v/>
      </c>
      <c r="I1289" s="6" t="s">
        <v>160</v>
      </c>
      <c r="J1289" s="6" t="s">
        <v>179</v>
      </c>
      <c r="K1289" s="6">
        <f t="shared" ca="1" si="737"/>
        <v>240</v>
      </c>
      <c r="N1289" s="18"/>
      <c r="Y1289" s="9"/>
    </row>
    <row r="1290" spans="1:28" x14ac:dyDescent="0.3">
      <c r="A1290" t="s">
        <v>286</v>
      </c>
      <c r="B1290" s="8">
        <v>0</v>
      </c>
      <c r="C1290" s="8"/>
      <c r="D1290" s="8"/>
      <c r="H1290" s="6" t="str">
        <f t="shared" si="736"/>
        <v>\end{enumerate}\newpage   \section*{Cuenta:  X  }\begin{enumerate}</v>
      </c>
      <c r="Y1290" s="9"/>
    </row>
    <row r="1291" spans="1:28" x14ac:dyDescent="0.3">
      <c r="A1291">
        <v>0</v>
      </c>
      <c r="B1291" s="8">
        <v>0</v>
      </c>
      <c r="C1291" s="6">
        <f t="shared" ref="C1291:D1291" ca="1" si="738">RAND()</f>
        <v>0.96908411580604747</v>
      </c>
      <c r="D1291" s="6">
        <f t="shared" ca="1" si="738"/>
        <v>0.31802607363004765</v>
      </c>
      <c r="E1291" s="6">
        <f t="shared" ref="E1291:E1300" ca="1" si="739">IF(C1291&gt;0.1,      IF(C1291&lt;0.6,C1291,ABS(1-C1291)),C1291+0.5)</f>
        <v>3.0915884193952525E-2</v>
      </c>
      <c r="F1291" s="6">
        <f t="shared" ref="F1291:F1300" ca="1" si="740">MOD(ROUND(C1291*100+35,0),4)</f>
        <v>0</v>
      </c>
      <c r="G1291" s="6">
        <f t="shared" ref="G1291:G1300" ca="1" si="741">MOD(ROUND(D1291*100+35,0),4)</f>
        <v>3</v>
      </c>
      <c r="H1291" s="6" t="str">
        <f t="shared" si="736"/>
        <v/>
      </c>
      <c r="I1291" s="6" t="s">
        <v>160</v>
      </c>
      <c r="J1291" s="6" t="s">
        <v>179</v>
      </c>
      <c r="K1291" s="6">
        <f t="shared" ref="K1291:K1295" ca="1" si="742">IF( F1291&lt;2, IF(G1291=1, (F1291*(-2)+1)*(90+30), IF(G1291=2, (F1291-2)*(90+45), IF(G1291=3, (F1291*(-2)+1)*(90+60), (F1291-2)*(90)))), IF(G1291=1, (F1291*(-1)+4)*(180+30),IF(G1291=2, (F1291-4)*(180+45),IF(G1291=3, (F1291*(-1)+4)*(180+60), (F1291-4)*(180)))) )</f>
        <v>150</v>
      </c>
      <c r="Y1291" s="9"/>
    </row>
    <row r="1292" spans="1:28" x14ac:dyDescent="0.3">
      <c r="A1292">
        <v>0</v>
      </c>
      <c r="B1292" s="8">
        <v>0</v>
      </c>
      <c r="C1292" s="6">
        <f t="shared" ca="1" si="717"/>
        <v>0.81410198879386331</v>
      </c>
      <c r="D1292" s="6">
        <f t="shared" ca="1" si="717"/>
        <v>0.92657453948173429</v>
      </c>
      <c r="E1292" s="6">
        <f t="shared" ca="1" si="739"/>
        <v>0.18589801120613669</v>
      </c>
      <c r="F1292" s="6">
        <f t="shared" ca="1" si="740"/>
        <v>0</v>
      </c>
      <c r="G1292" s="6">
        <f t="shared" ca="1" si="741"/>
        <v>0</v>
      </c>
      <c r="H1292" s="6" t="str">
        <f t="shared" si="736"/>
        <v/>
      </c>
      <c r="I1292" s="6" t="s">
        <v>160</v>
      </c>
      <c r="J1292" s="6" t="s">
        <v>179</v>
      </c>
      <c r="K1292" s="6">
        <f t="shared" ca="1" si="742"/>
        <v>-180</v>
      </c>
      <c r="Y1292" s="9"/>
    </row>
    <row r="1293" spans="1:28" x14ac:dyDescent="0.3">
      <c r="A1293">
        <v>0</v>
      </c>
      <c r="B1293" s="8">
        <v>0</v>
      </c>
      <c r="C1293" s="6">
        <f t="shared" ca="1" si="717"/>
        <v>3.4408097994412135E-2</v>
      </c>
      <c r="D1293" s="6">
        <f t="shared" ca="1" si="717"/>
        <v>0.3814084676789874</v>
      </c>
      <c r="E1293" s="6">
        <f t="shared" ca="1" si="739"/>
        <v>0.53440809799441213</v>
      </c>
      <c r="F1293" s="6">
        <f t="shared" ca="1" si="740"/>
        <v>2</v>
      </c>
      <c r="G1293" s="6">
        <f t="shared" ca="1" si="741"/>
        <v>1</v>
      </c>
      <c r="H1293" s="6" t="str">
        <f t="shared" si="736"/>
        <v/>
      </c>
      <c r="I1293" s="6" t="s">
        <v>160</v>
      </c>
      <c r="J1293" s="6" t="s">
        <v>179</v>
      </c>
      <c r="K1293" s="6">
        <f t="shared" ca="1" si="742"/>
        <v>420</v>
      </c>
      <c r="Y1293" s="9"/>
    </row>
    <row r="1294" spans="1:28" x14ac:dyDescent="0.3">
      <c r="A1294">
        <v>0</v>
      </c>
      <c r="B1294" s="8">
        <v>0</v>
      </c>
      <c r="C1294" s="6">
        <f t="shared" ca="1" si="717"/>
        <v>0.36368047762422206</v>
      </c>
      <c r="D1294" s="6">
        <f t="shared" ca="1" si="717"/>
        <v>0.86305989464541666</v>
      </c>
      <c r="E1294" s="6">
        <f t="shared" ca="1" si="739"/>
        <v>0.36368047762422206</v>
      </c>
      <c r="F1294" s="6">
        <f t="shared" ca="1" si="740"/>
        <v>3</v>
      </c>
      <c r="G1294" s="6">
        <f t="shared" ca="1" si="741"/>
        <v>1</v>
      </c>
      <c r="H1294" s="6" t="str">
        <f t="shared" si="736"/>
        <v/>
      </c>
      <c r="I1294" s="6" t="s">
        <v>160</v>
      </c>
      <c r="J1294" s="6" t="s">
        <v>179</v>
      </c>
      <c r="K1294" s="6">
        <f t="shared" ca="1" si="742"/>
        <v>210</v>
      </c>
      <c r="Q1294" s="10"/>
      <c r="R1294" s="10"/>
      <c r="S1294" s="10"/>
      <c r="T1294" s="10"/>
      <c r="U1294" s="10"/>
      <c r="V1294" s="10"/>
      <c r="W1294" s="10"/>
      <c r="X1294" s="10"/>
      <c r="Y1294" s="11"/>
      <c r="Z1294" s="10"/>
      <c r="AA1294" s="10"/>
      <c r="AB1294" s="10"/>
    </row>
    <row r="1295" spans="1:28" x14ac:dyDescent="0.3">
      <c r="A1295">
        <v>0</v>
      </c>
      <c r="B1295" s="8">
        <v>0</v>
      </c>
      <c r="C1295" s="6">
        <f t="shared" ca="1" si="717"/>
        <v>0.77477428254746139</v>
      </c>
      <c r="D1295" s="6">
        <f t="shared" ca="1" si="717"/>
        <v>0.29299335991836817</v>
      </c>
      <c r="E1295" s="6">
        <f t="shared" ca="1" si="739"/>
        <v>0.22522571745253861</v>
      </c>
      <c r="F1295" s="6">
        <f t="shared" ca="1" si="740"/>
        <v>0</v>
      </c>
      <c r="G1295" s="6">
        <f t="shared" ca="1" si="741"/>
        <v>0</v>
      </c>
      <c r="H1295" s="6" t="str">
        <f t="shared" si="736"/>
        <v/>
      </c>
      <c r="I1295" s="6" t="s">
        <v>160</v>
      </c>
      <c r="J1295" s="6" t="s">
        <v>179</v>
      </c>
      <c r="K1295" s="6">
        <f t="shared" ca="1" si="742"/>
        <v>-180</v>
      </c>
      <c r="Y1295" s="9"/>
    </row>
    <row r="1296" spans="1:28" x14ac:dyDescent="0.3">
      <c r="A1296">
        <v>0</v>
      </c>
      <c r="B1296" s="8">
        <v>0</v>
      </c>
      <c r="C1296" s="6">
        <f t="shared" ca="1" si="717"/>
        <v>0.8325198265543825</v>
      </c>
      <c r="D1296" s="6">
        <f t="shared" ca="1" si="717"/>
        <v>0.20339729243273041</v>
      </c>
      <c r="E1296" s="6">
        <f t="shared" ca="1" si="739"/>
        <v>0.1674801734456175</v>
      </c>
      <c r="F1296" s="6">
        <f t="shared" ca="1" si="740"/>
        <v>2</v>
      </c>
      <c r="G1296" s="6">
        <f t="shared" ca="1" si="741"/>
        <v>3</v>
      </c>
      <c r="H1296" s="6" t="str">
        <f t="shared" si="736"/>
        <v/>
      </c>
      <c r="I1296" s="6" t="s">
        <v>160</v>
      </c>
      <c r="J1296" s="6" t="s">
        <v>179</v>
      </c>
      <c r="K1296" s="6">
        <f t="shared" ref="K1296:K1300" ca="1" si="743">IF( F1296&lt;2, IF(G1296=1, (F1296*(-2)+1)*(0+30), IF(G1296=2, (F1296-2)*(0+45), IF(G1296=3, (F1296*(-2)+1)*(0+60), (F1296-2)*(0)))), IF(G1296=1, (F1296*(-1)+4)*(180+30),IF(G1296=2, (F1296-4)*(180+45),IF(G1296=3, (F1296*(-1)+4)*(180+60), (F1296-4)*(180)))) )</f>
        <v>480</v>
      </c>
      <c r="Y1296" s="9"/>
    </row>
    <row r="1297" spans="1:28" x14ac:dyDescent="0.3">
      <c r="A1297">
        <v>0</v>
      </c>
      <c r="B1297" s="8">
        <v>0</v>
      </c>
      <c r="C1297" s="6">
        <f t="shared" ca="1" si="717"/>
        <v>0.83948784986920777</v>
      </c>
      <c r="D1297" s="6">
        <f t="shared" ca="1" si="717"/>
        <v>0.60093569669810798</v>
      </c>
      <c r="E1297" s="6">
        <f t="shared" ca="1" si="739"/>
        <v>0.16051215013079223</v>
      </c>
      <c r="F1297" s="6">
        <f t="shared" ca="1" si="740"/>
        <v>3</v>
      </c>
      <c r="G1297" s="6">
        <f t="shared" ca="1" si="741"/>
        <v>3</v>
      </c>
      <c r="H1297" s="6" t="str">
        <f t="shared" si="736"/>
        <v/>
      </c>
      <c r="I1297" s="6" t="s">
        <v>160</v>
      </c>
      <c r="J1297" s="6" t="s">
        <v>179</v>
      </c>
      <c r="K1297" s="6">
        <f t="shared" ca="1" si="743"/>
        <v>240</v>
      </c>
      <c r="Y1297" s="9"/>
    </row>
    <row r="1298" spans="1:28" x14ac:dyDescent="0.3">
      <c r="A1298">
        <v>0</v>
      </c>
      <c r="B1298" s="8">
        <v>0</v>
      </c>
      <c r="C1298" s="6">
        <f t="shared" ca="1" si="717"/>
        <v>3.0292860087780094E-2</v>
      </c>
      <c r="D1298" s="6">
        <f t="shared" ca="1" si="717"/>
        <v>0.18727376442592225</v>
      </c>
      <c r="E1298" s="6">
        <f t="shared" ca="1" si="739"/>
        <v>0.53029286008778009</v>
      </c>
      <c r="F1298" s="6">
        <f t="shared" ca="1" si="740"/>
        <v>2</v>
      </c>
      <c r="G1298" s="6">
        <f t="shared" ca="1" si="741"/>
        <v>2</v>
      </c>
      <c r="H1298" s="6" t="str">
        <f t="shared" si="736"/>
        <v/>
      </c>
      <c r="I1298" s="6" t="s">
        <v>160</v>
      </c>
      <c r="J1298" s="6" t="s">
        <v>179</v>
      </c>
      <c r="K1298" s="6">
        <f t="shared" ca="1" si="743"/>
        <v>-450</v>
      </c>
      <c r="Y1298" s="9"/>
    </row>
    <row r="1299" spans="1:28" x14ac:dyDescent="0.3">
      <c r="A1299">
        <v>0</v>
      </c>
      <c r="B1299" s="8">
        <v>0</v>
      </c>
      <c r="C1299" s="6">
        <f t="shared" ca="1" si="717"/>
        <v>0.27253469413112108</v>
      </c>
      <c r="D1299" s="6">
        <f t="shared" ca="1" si="717"/>
        <v>0.40530536597668332</v>
      </c>
      <c r="E1299" s="6">
        <f t="shared" ca="1" si="739"/>
        <v>0.27253469413112108</v>
      </c>
      <c r="F1299" s="6">
        <f t="shared" ca="1" si="740"/>
        <v>2</v>
      </c>
      <c r="G1299" s="6">
        <f t="shared" ca="1" si="741"/>
        <v>0</v>
      </c>
      <c r="H1299" s="6" t="str">
        <f t="shared" si="736"/>
        <v/>
      </c>
      <c r="I1299" s="6" t="s">
        <v>160</v>
      </c>
      <c r="J1299" s="6" t="s">
        <v>179</v>
      </c>
      <c r="K1299" s="6">
        <f t="shared" ca="1" si="743"/>
        <v>-360</v>
      </c>
    </row>
    <row r="1300" spans="1:28" x14ac:dyDescent="0.3">
      <c r="A1300">
        <v>0</v>
      </c>
      <c r="B1300" s="8">
        <v>0</v>
      </c>
      <c r="C1300" s="6">
        <f t="shared" ca="1" si="717"/>
        <v>0.87583107713521891</v>
      </c>
      <c r="D1300" s="6">
        <f t="shared" ca="1" si="717"/>
        <v>0.92604960865630437</v>
      </c>
      <c r="E1300" s="6">
        <f t="shared" ca="1" si="739"/>
        <v>0.12416892286478109</v>
      </c>
      <c r="F1300" s="6">
        <f t="shared" ca="1" si="740"/>
        <v>3</v>
      </c>
      <c r="G1300" s="6">
        <f t="shared" ca="1" si="741"/>
        <v>0</v>
      </c>
      <c r="H1300" s="6" t="str">
        <f t="shared" si="736"/>
        <v/>
      </c>
      <c r="I1300" s="6" t="s">
        <v>160</v>
      </c>
      <c r="J1300" s="6" t="s">
        <v>179</v>
      </c>
      <c r="K1300" s="6">
        <f t="shared" ca="1" si="743"/>
        <v>-180</v>
      </c>
      <c r="N1300" s="18"/>
      <c r="Y1300" s="9"/>
    </row>
    <row r="1301" spans="1:28" x14ac:dyDescent="0.3">
      <c r="A1301" t="s">
        <v>286</v>
      </c>
      <c r="B1301" s="8">
        <v>0</v>
      </c>
      <c r="C1301" s="8"/>
      <c r="D1301" s="8"/>
      <c r="H1301" s="6" t="str">
        <f t="shared" si="736"/>
        <v>\end{enumerate}\newpage   \section*{Cuenta:  X  }\begin{enumerate}</v>
      </c>
      <c r="N1301" s="18"/>
      <c r="Y1301" s="9"/>
    </row>
    <row r="1302" spans="1:28" x14ac:dyDescent="0.3">
      <c r="A1302">
        <v>0</v>
      </c>
      <c r="B1302" s="8">
        <v>0</v>
      </c>
      <c r="C1302" s="6">
        <f t="shared" ref="C1302:D1302" ca="1" si="744">RAND()</f>
        <v>0.63515316181930725</v>
      </c>
      <c r="D1302" s="6">
        <f t="shared" ca="1" si="744"/>
        <v>0.56526118011377946</v>
      </c>
      <c r="E1302" s="6">
        <f t="shared" ref="E1302:E1311" ca="1" si="745">IF(C1302&gt;0.1,      IF(C1302&lt;0.6,C1302,ABS(1-C1302)),C1302+0.5)</f>
        <v>0.36484683818069275</v>
      </c>
      <c r="F1302" s="6">
        <f t="shared" ref="F1302:F1311" ca="1" si="746">MOD(ROUND(C1302*100+35,0),4)</f>
        <v>3</v>
      </c>
      <c r="G1302" s="6">
        <f t="shared" ref="G1302:G1311" ca="1" si="747">MOD(ROUND(D1302*100+35,0),4)</f>
        <v>0</v>
      </c>
      <c r="H1302" s="6" t="str">
        <f t="shared" si="736"/>
        <v/>
      </c>
      <c r="I1302" s="6" t="s">
        <v>160</v>
      </c>
      <c r="J1302" s="6" t="s">
        <v>179</v>
      </c>
      <c r="K1302" s="6">
        <f t="shared" ref="K1302:K1306" ca="1" si="748">IF( F1302&lt;2, IF(G1302=1, (F1302*(-2)+1)*(90+30), IF(G1302=2, (F1302-2)*(90+45), IF(G1302=3, (F1302*(-2)+1)*(90+60), (F1302-2)*(90)))), IF(G1302=1, (F1302*(-1)+4)*(180+30),IF(G1302=2, (F1302-4)*(180+45),IF(G1302=3, (F1302*(-1)+4)*(180+60), (F1302-4)*(180)))) )</f>
        <v>-180</v>
      </c>
      <c r="N1302" s="18"/>
      <c r="Y1302" s="9"/>
    </row>
    <row r="1303" spans="1:28" x14ac:dyDescent="0.3">
      <c r="A1303">
        <v>0</v>
      </c>
      <c r="B1303" s="8">
        <v>0</v>
      </c>
      <c r="C1303" s="6">
        <f t="shared" ca="1" si="717"/>
        <v>0.1788702349268122</v>
      </c>
      <c r="D1303" s="6">
        <f t="shared" ca="1" si="717"/>
        <v>0.2700266742777292</v>
      </c>
      <c r="E1303" s="6">
        <f t="shared" ca="1" si="745"/>
        <v>0.1788702349268122</v>
      </c>
      <c r="F1303" s="6">
        <f t="shared" ca="1" si="746"/>
        <v>1</v>
      </c>
      <c r="G1303" s="6">
        <f t="shared" ca="1" si="747"/>
        <v>2</v>
      </c>
      <c r="H1303" s="6" t="str">
        <f t="shared" si="736"/>
        <v/>
      </c>
      <c r="I1303" s="6" t="s">
        <v>160</v>
      </c>
      <c r="J1303" s="6" t="s">
        <v>179</v>
      </c>
      <c r="K1303" s="6">
        <f t="shared" ca="1" si="748"/>
        <v>-135</v>
      </c>
      <c r="N1303" s="18"/>
      <c r="Y1303" s="9"/>
    </row>
    <row r="1304" spans="1:28" x14ac:dyDescent="0.3">
      <c r="A1304">
        <v>0</v>
      </c>
      <c r="B1304" s="8">
        <v>0</v>
      </c>
      <c r="C1304" s="6">
        <f t="shared" ca="1" si="717"/>
        <v>0.7979179571701791</v>
      </c>
      <c r="D1304" s="6">
        <f t="shared" ca="1" si="717"/>
        <v>0.53148842183893841</v>
      </c>
      <c r="E1304" s="6">
        <f t="shared" ca="1" si="745"/>
        <v>0.2020820428298209</v>
      </c>
      <c r="F1304" s="6">
        <f t="shared" ca="1" si="746"/>
        <v>3</v>
      </c>
      <c r="G1304" s="6">
        <f t="shared" ca="1" si="747"/>
        <v>0</v>
      </c>
      <c r="H1304" s="6" t="str">
        <f t="shared" si="736"/>
        <v/>
      </c>
      <c r="I1304" s="6" t="s">
        <v>160</v>
      </c>
      <c r="J1304" s="6" t="s">
        <v>179</v>
      </c>
      <c r="K1304" s="6">
        <f t="shared" ca="1" si="748"/>
        <v>-180</v>
      </c>
      <c r="N1304" s="18"/>
      <c r="Y1304" s="9"/>
    </row>
    <row r="1305" spans="1:28" x14ac:dyDescent="0.3">
      <c r="A1305">
        <v>0</v>
      </c>
      <c r="B1305" s="8">
        <v>0</v>
      </c>
      <c r="C1305" s="6">
        <f t="shared" ca="1" si="717"/>
        <v>0.30275955932229248</v>
      </c>
      <c r="D1305" s="6">
        <f t="shared" ca="1" si="717"/>
        <v>5.5853696467870195E-2</v>
      </c>
      <c r="E1305" s="6">
        <f t="shared" ca="1" si="745"/>
        <v>0.30275955932229248</v>
      </c>
      <c r="F1305" s="6">
        <f t="shared" ca="1" si="746"/>
        <v>1</v>
      </c>
      <c r="G1305" s="6">
        <f t="shared" ca="1" si="747"/>
        <v>1</v>
      </c>
      <c r="H1305" s="6" t="str">
        <f t="shared" si="736"/>
        <v/>
      </c>
      <c r="I1305" s="6" t="s">
        <v>160</v>
      </c>
      <c r="J1305" s="6" t="s">
        <v>179</v>
      </c>
      <c r="K1305" s="6">
        <f t="shared" ca="1" si="748"/>
        <v>-120</v>
      </c>
      <c r="N1305" s="18"/>
      <c r="Y1305" s="9"/>
    </row>
    <row r="1306" spans="1:28" x14ac:dyDescent="0.3">
      <c r="A1306">
        <v>0</v>
      </c>
      <c r="B1306" s="8">
        <v>0</v>
      </c>
      <c r="C1306" s="6">
        <f t="shared" ca="1" si="717"/>
        <v>0.36734375902342875</v>
      </c>
      <c r="D1306" s="6">
        <f t="shared" ca="1" si="717"/>
        <v>0.65064638404706365</v>
      </c>
      <c r="E1306" s="6">
        <f t="shared" ca="1" si="745"/>
        <v>0.36734375902342875</v>
      </c>
      <c r="F1306" s="6">
        <f t="shared" ca="1" si="746"/>
        <v>0</v>
      </c>
      <c r="G1306" s="6">
        <f t="shared" ca="1" si="747"/>
        <v>0</v>
      </c>
      <c r="H1306" s="6" t="str">
        <f t="shared" si="736"/>
        <v/>
      </c>
      <c r="I1306" s="6" t="s">
        <v>160</v>
      </c>
      <c r="J1306" s="6" t="s">
        <v>179</v>
      </c>
      <c r="K1306" s="6">
        <f t="shared" ca="1" si="748"/>
        <v>-180</v>
      </c>
      <c r="Y1306" s="9"/>
    </row>
    <row r="1307" spans="1:28" x14ac:dyDescent="0.3">
      <c r="A1307">
        <v>0</v>
      </c>
      <c r="B1307" s="8">
        <v>0</v>
      </c>
      <c r="C1307" s="6">
        <f t="shared" ca="1" si="717"/>
        <v>0.2863033402601064</v>
      </c>
      <c r="D1307" s="6">
        <f t="shared" ca="1" si="717"/>
        <v>0.84423058677673746</v>
      </c>
      <c r="E1307" s="6">
        <f t="shared" ca="1" si="745"/>
        <v>0.2863033402601064</v>
      </c>
      <c r="F1307" s="6">
        <f t="shared" ca="1" si="746"/>
        <v>0</v>
      </c>
      <c r="G1307" s="6">
        <f t="shared" ca="1" si="747"/>
        <v>3</v>
      </c>
      <c r="H1307" s="6" t="str">
        <f t="shared" si="736"/>
        <v/>
      </c>
      <c r="I1307" s="6" t="s">
        <v>160</v>
      </c>
      <c r="J1307" s="6" t="s">
        <v>179</v>
      </c>
      <c r="K1307" s="6">
        <f t="shared" ref="K1307:K1311" ca="1" si="749">IF( F1307&lt;2, IF(G1307=1, (F1307*(-2)+1)*(0+30), IF(G1307=2, (F1307-2)*(0+45), IF(G1307=3, (F1307*(-2)+1)*(0+60), (F1307-2)*(0)))), IF(G1307=1, (F1307*(-1)+4)*(180+30),IF(G1307=2, (F1307-4)*(180+45),IF(G1307=3, (F1307*(-1)+4)*(180+60), (F1307-4)*(180)))) )</f>
        <v>60</v>
      </c>
      <c r="Y1307" s="9"/>
    </row>
    <row r="1308" spans="1:28" x14ac:dyDescent="0.3">
      <c r="A1308">
        <v>0</v>
      </c>
      <c r="B1308" s="8">
        <v>0</v>
      </c>
      <c r="C1308" s="6">
        <f t="shared" ca="1" si="717"/>
        <v>0.97224716148909973</v>
      </c>
      <c r="D1308" s="6">
        <f t="shared" ca="1" si="717"/>
        <v>0.20709194780612128</v>
      </c>
      <c r="E1308" s="6">
        <f t="shared" ca="1" si="745"/>
        <v>2.7752838510900268E-2</v>
      </c>
      <c r="F1308" s="6">
        <f t="shared" ca="1" si="746"/>
        <v>0</v>
      </c>
      <c r="G1308" s="6">
        <f t="shared" ca="1" si="747"/>
        <v>0</v>
      </c>
      <c r="H1308" s="6" t="str">
        <f t="shared" si="736"/>
        <v/>
      </c>
      <c r="I1308" s="6" t="s">
        <v>160</v>
      </c>
      <c r="J1308" s="6" t="s">
        <v>179</v>
      </c>
      <c r="K1308" s="6">
        <f t="shared" ca="1" si="749"/>
        <v>0</v>
      </c>
      <c r="Y1308" s="9"/>
    </row>
    <row r="1309" spans="1:28" x14ac:dyDescent="0.3">
      <c r="A1309">
        <v>0</v>
      </c>
      <c r="B1309" s="8">
        <v>0</v>
      </c>
      <c r="C1309" s="6">
        <f t="shared" ca="1" si="717"/>
        <v>0.62786206375985032</v>
      </c>
      <c r="D1309" s="6">
        <f t="shared" ca="1" si="717"/>
        <v>0.46138603119590005</v>
      </c>
      <c r="E1309" s="6">
        <f t="shared" ca="1" si="745"/>
        <v>0.37213793624014968</v>
      </c>
      <c r="F1309" s="6">
        <f t="shared" ca="1" si="746"/>
        <v>2</v>
      </c>
      <c r="G1309" s="6">
        <f t="shared" ca="1" si="747"/>
        <v>1</v>
      </c>
      <c r="H1309" s="6" t="str">
        <f t="shared" si="736"/>
        <v/>
      </c>
      <c r="I1309" s="6" t="s">
        <v>160</v>
      </c>
      <c r="J1309" s="6" t="s">
        <v>179</v>
      </c>
      <c r="K1309" s="6">
        <f t="shared" ca="1" si="749"/>
        <v>420</v>
      </c>
      <c r="Y1309" s="9"/>
    </row>
    <row r="1310" spans="1:28" x14ac:dyDescent="0.3">
      <c r="A1310">
        <v>0</v>
      </c>
      <c r="B1310" s="8">
        <v>0</v>
      </c>
      <c r="C1310" s="6">
        <f t="shared" ca="1" si="717"/>
        <v>0.93945883681047149</v>
      </c>
      <c r="D1310" s="6">
        <f t="shared" ca="1" si="717"/>
        <v>0.8674680504020571</v>
      </c>
      <c r="E1310" s="6">
        <f t="shared" ca="1" si="745"/>
        <v>6.0541163189528513E-2</v>
      </c>
      <c r="F1310" s="6">
        <f t="shared" ca="1" si="746"/>
        <v>1</v>
      </c>
      <c r="G1310" s="6">
        <f t="shared" ca="1" si="747"/>
        <v>2</v>
      </c>
      <c r="H1310" s="6" t="str">
        <f t="shared" si="736"/>
        <v/>
      </c>
      <c r="I1310" s="6" t="s">
        <v>160</v>
      </c>
      <c r="J1310" s="6" t="s">
        <v>179</v>
      </c>
      <c r="K1310" s="6">
        <f t="shared" ca="1" si="749"/>
        <v>-45</v>
      </c>
      <c r="Q1310" s="10"/>
      <c r="R1310" s="10"/>
      <c r="S1310" s="10"/>
      <c r="T1310" s="10"/>
      <c r="U1310" s="10"/>
      <c r="V1310" s="10"/>
      <c r="W1310" s="10"/>
      <c r="X1310" s="10"/>
      <c r="Y1310" s="11"/>
      <c r="Z1310" s="10"/>
      <c r="AA1310" s="10"/>
      <c r="AB1310" s="10"/>
    </row>
    <row r="1311" spans="1:28" x14ac:dyDescent="0.3">
      <c r="A1311">
        <v>0</v>
      </c>
      <c r="B1311" s="8">
        <v>0</v>
      </c>
      <c r="C1311" s="6">
        <f t="shared" ca="1" si="717"/>
        <v>0.24986034490127185</v>
      </c>
      <c r="D1311" s="6">
        <f t="shared" ca="1" si="717"/>
        <v>0.66755783525253887</v>
      </c>
      <c r="E1311" s="6">
        <f t="shared" ca="1" si="745"/>
        <v>0.24986034490127185</v>
      </c>
      <c r="F1311" s="6">
        <f t="shared" ca="1" si="746"/>
        <v>0</v>
      </c>
      <c r="G1311" s="6">
        <f t="shared" ca="1" si="747"/>
        <v>2</v>
      </c>
      <c r="H1311" s="6" t="str">
        <f t="shared" si="736"/>
        <v/>
      </c>
      <c r="I1311" s="6" t="s">
        <v>160</v>
      </c>
      <c r="J1311" s="6" t="s">
        <v>179</v>
      </c>
      <c r="K1311" s="6">
        <f t="shared" ca="1" si="749"/>
        <v>-90</v>
      </c>
      <c r="Y1311" s="9"/>
    </row>
    <row r="1312" spans="1:28" x14ac:dyDescent="0.3">
      <c r="A1312" t="s">
        <v>286</v>
      </c>
      <c r="B1312" s="8">
        <v>0</v>
      </c>
      <c r="C1312" s="8"/>
      <c r="D1312" s="8"/>
      <c r="H1312" s="6" t="str">
        <f t="shared" si="736"/>
        <v>\end{enumerate}\newpage   \section*{Cuenta:  X  }\begin{enumerate}</v>
      </c>
      <c r="Y1312" s="9"/>
    </row>
    <row r="1313" spans="1:28" x14ac:dyDescent="0.3">
      <c r="A1313">
        <v>0</v>
      </c>
      <c r="B1313" s="8">
        <v>0</v>
      </c>
      <c r="C1313" s="6">
        <f t="shared" ref="C1313:D1344" ca="1" si="750">RAND()</f>
        <v>0.54646462177320332</v>
      </c>
      <c r="D1313" s="6">
        <f t="shared" ca="1" si="750"/>
        <v>0.54931285606176539</v>
      </c>
      <c r="E1313" s="6">
        <f t="shared" ref="E1313:E1322" ca="1" si="751">IF(C1313&gt;0.1,      IF(C1313&lt;0.6,C1313,ABS(1-C1313)),C1313+0.5)</f>
        <v>0.54646462177320332</v>
      </c>
      <c r="F1313" s="6">
        <f t="shared" ref="F1313:F1322" ca="1" si="752">MOD(ROUND(C1313*100+35,0),4)</f>
        <v>2</v>
      </c>
      <c r="G1313" s="6">
        <f t="shared" ref="G1313:G1322" ca="1" si="753">MOD(ROUND(D1313*100+35,0),4)</f>
        <v>2</v>
      </c>
      <c r="H1313" s="6" t="str">
        <f t="shared" si="736"/>
        <v/>
      </c>
      <c r="I1313" s="6" t="s">
        <v>160</v>
      </c>
      <c r="J1313" s="6" t="s">
        <v>179</v>
      </c>
      <c r="K1313" s="6">
        <f t="shared" ref="K1313:K1317" ca="1" si="754">IF( F1313&lt;2, IF(G1313=1, (F1313*(-2)+1)*(90+30), IF(G1313=2, (F1313-2)*(90+45), IF(G1313=3, (F1313*(-2)+1)*(90+60), (F1313-2)*(90)))), IF(G1313=1, (F1313*(-1)+4)*(180+30),IF(G1313=2, (F1313-4)*(180+45),IF(G1313=3, (F1313*(-1)+4)*(180+60), (F1313-4)*(180)))) )</f>
        <v>-450</v>
      </c>
      <c r="Y1313" s="9"/>
    </row>
    <row r="1314" spans="1:28" x14ac:dyDescent="0.3">
      <c r="A1314">
        <v>0</v>
      </c>
      <c r="B1314" s="8">
        <v>0</v>
      </c>
      <c r="C1314" s="6">
        <f t="shared" ca="1" si="750"/>
        <v>0.90355123359324108</v>
      </c>
      <c r="D1314" s="6">
        <f t="shared" ca="1" si="750"/>
        <v>0.82781437531746194</v>
      </c>
      <c r="E1314" s="6">
        <f t="shared" ca="1" si="751"/>
        <v>9.6448766406758923E-2</v>
      </c>
      <c r="F1314" s="6">
        <f t="shared" ca="1" si="752"/>
        <v>1</v>
      </c>
      <c r="G1314" s="6">
        <f t="shared" ca="1" si="753"/>
        <v>2</v>
      </c>
      <c r="H1314" s="6" t="str">
        <f t="shared" si="736"/>
        <v/>
      </c>
      <c r="I1314" s="6" t="s">
        <v>160</v>
      </c>
      <c r="J1314" s="6" t="s">
        <v>179</v>
      </c>
      <c r="K1314" s="6">
        <f t="shared" ca="1" si="754"/>
        <v>-135</v>
      </c>
      <c r="Y1314" s="9"/>
    </row>
    <row r="1315" spans="1:28" x14ac:dyDescent="0.3">
      <c r="A1315">
        <v>0</v>
      </c>
      <c r="B1315" s="8">
        <v>0</v>
      </c>
      <c r="C1315" s="6">
        <f t="shared" ca="1" si="750"/>
        <v>0.62339996520333318</v>
      </c>
      <c r="D1315" s="6">
        <f t="shared" ca="1" si="750"/>
        <v>0.38540138313864558</v>
      </c>
      <c r="E1315" s="6">
        <f t="shared" ca="1" si="751"/>
        <v>0.37660003479666682</v>
      </c>
      <c r="F1315" s="6">
        <f t="shared" ca="1" si="752"/>
        <v>1</v>
      </c>
      <c r="G1315" s="6">
        <f t="shared" ca="1" si="753"/>
        <v>2</v>
      </c>
      <c r="H1315" s="6" t="str">
        <f t="shared" si="736"/>
        <v/>
      </c>
      <c r="I1315" s="6" t="s">
        <v>160</v>
      </c>
      <c r="J1315" s="6" t="s">
        <v>179</v>
      </c>
      <c r="K1315" s="6">
        <f t="shared" ca="1" si="754"/>
        <v>-135</v>
      </c>
    </row>
    <row r="1316" spans="1:28" x14ac:dyDescent="0.3">
      <c r="A1316">
        <v>0</v>
      </c>
      <c r="B1316" s="8">
        <v>0</v>
      </c>
      <c r="C1316" s="6">
        <f t="shared" ca="1" si="750"/>
        <v>0.28042053000592437</v>
      </c>
      <c r="D1316" s="6">
        <f t="shared" ca="1" si="750"/>
        <v>0.12014528255156198</v>
      </c>
      <c r="E1316" s="6">
        <f t="shared" ca="1" si="751"/>
        <v>0.28042053000592437</v>
      </c>
      <c r="F1316" s="6">
        <f t="shared" ca="1" si="752"/>
        <v>3</v>
      </c>
      <c r="G1316" s="6">
        <f t="shared" ca="1" si="753"/>
        <v>3</v>
      </c>
      <c r="H1316" s="6" t="str">
        <f t="shared" si="736"/>
        <v/>
      </c>
      <c r="I1316" s="6" t="s">
        <v>160</v>
      </c>
      <c r="J1316" s="6" t="s">
        <v>179</v>
      </c>
      <c r="K1316" s="6">
        <f t="shared" ca="1" si="754"/>
        <v>240</v>
      </c>
      <c r="N1316" s="18"/>
      <c r="Y1316" s="9"/>
    </row>
    <row r="1317" spans="1:28" x14ac:dyDescent="0.3">
      <c r="A1317">
        <v>0</v>
      </c>
      <c r="B1317" s="8">
        <v>0</v>
      </c>
      <c r="C1317" s="6">
        <f t="shared" ca="1" si="750"/>
        <v>0.91467439128277095</v>
      </c>
      <c r="D1317" s="6">
        <f t="shared" ca="1" si="750"/>
        <v>0.74578936299231635</v>
      </c>
      <c r="E1317" s="6">
        <f t="shared" ca="1" si="751"/>
        <v>8.5325608717229051E-2</v>
      </c>
      <c r="F1317" s="6">
        <f t="shared" ca="1" si="752"/>
        <v>2</v>
      </c>
      <c r="G1317" s="6">
        <f t="shared" ca="1" si="753"/>
        <v>2</v>
      </c>
      <c r="H1317" s="6" t="str">
        <f t="shared" si="736"/>
        <v/>
      </c>
      <c r="I1317" s="6" t="s">
        <v>160</v>
      </c>
      <c r="J1317" s="6" t="s">
        <v>179</v>
      </c>
      <c r="K1317" s="6">
        <f t="shared" ca="1" si="754"/>
        <v>-450</v>
      </c>
      <c r="N1317" s="18"/>
      <c r="Y1317" s="9"/>
    </row>
    <row r="1318" spans="1:28" x14ac:dyDescent="0.3">
      <c r="A1318">
        <v>0</v>
      </c>
      <c r="B1318" s="8">
        <v>0</v>
      </c>
      <c r="C1318" s="6">
        <f t="shared" ca="1" si="750"/>
        <v>0.99288753672357943</v>
      </c>
      <c r="D1318" s="6">
        <f t="shared" ca="1" si="750"/>
        <v>0.43471649384318334</v>
      </c>
      <c r="E1318" s="6">
        <f t="shared" ca="1" si="751"/>
        <v>7.1124632764205664E-3</v>
      </c>
      <c r="F1318" s="6">
        <f t="shared" ca="1" si="752"/>
        <v>2</v>
      </c>
      <c r="G1318" s="6">
        <f t="shared" ca="1" si="753"/>
        <v>2</v>
      </c>
      <c r="H1318" s="6" t="str">
        <f t="shared" si="736"/>
        <v/>
      </c>
      <c r="I1318" s="6" t="s">
        <v>160</v>
      </c>
      <c r="J1318" s="6" t="s">
        <v>179</v>
      </c>
      <c r="K1318" s="6">
        <f t="shared" ref="K1318:K1322" ca="1" si="755">IF( F1318&lt;2, IF(G1318=1, (F1318*(-2)+1)*(0+30), IF(G1318=2, (F1318-2)*(0+45), IF(G1318=3, (F1318*(-2)+1)*(0+60), (F1318-2)*(0)))), IF(G1318=1, (F1318*(-1)+4)*(180+30),IF(G1318=2, (F1318-4)*(180+45),IF(G1318=3, (F1318*(-1)+4)*(180+60), (F1318-4)*(180)))) )</f>
        <v>-450</v>
      </c>
      <c r="N1318" s="18"/>
      <c r="Y1318" s="9"/>
    </row>
    <row r="1319" spans="1:28" x14ac:dyDescent="0.3">
      <c r="A1319">
        <v>0</v>
      </c>
      <c r="B1319" s="8">
        <v>0</v>
      </c>
      <c r="C1319" s="6">
        <f t="shared" ca="1" si="750"/>
        <v>0.74781901745648816</v>
      </c>
      <c r="D1319" s="6">
        <f t="shared" ca="1" si="750"/>
        <v>0.58528326090547866</v>
      </c>
      <c r="E1319" s="6">
        <f t="shared" ca="1" si="751"/>
        <v>0.25218098254351184</v>
      </c>
      <c r="F1319" s="6">
        <f t="shared" ca="1" si="752"/>
        <v>2</v>
      </c>
      <c r="G1319" s="6">
        <f t="shared" ca="1" si="753"/>
        <v>2</v>
      </c>
      <c r="H1319" s="6" t="str">
        <f t="shared" si="736"/>
        <v/>
      </c>
      <c r="I1319" s="6" t="s">
        <v>160</v>
      </c>
      <c r="J1319" s="6" t="s">
        <v>179</v>
      </c>
      <c r="K1319" s="6">
        <f t="shared" ca="1" si="755"/>
        <v>-450</v>
      </c>
      <c r="N1319" s="18"/>
      <c r="Y1319" s="9"/>
    </row>
    <row r="1320" spans="1:28" x14ac:dyDescent="0.3">
      <c r="A1320">
        <v>0</v>
      </c>
      <c r="B1320" s="8">
        <v>0</v>
      </c>
      <c r="C1320" s="6">
        <f t="shared" ca="1" si="750"/>
        <v>0.11758078700905039</v>
      </c>
      <c r="D1320" s="6">
        <f t="shared" ca="1" si="750"/>
        <v>0.55889227461198865</v>
      </c>
      <c r="E1320" s="6">
        <f t="shared" ca="1" si="751"/>
        <v>0.11758078700905039</v>
      </c>
      <c r="F1320" s="6">
        <f t="shared" ca="1" si="752"/>
        <v>3</v>
      </c>
      <c r="G1320" s="6">
        <f t="shared" ca="1" si="753"/>
        <v>3</v>
      </c>
      <c r="H1320" s="6" t="str">
        <f t="shared" si="736"/>
        <v/>
      </c>
      <c r="I1320" s="6" t="s">
        <v>160</v>
      </c>
      <c r="J1320" s="6" t="s">
        <v>179</v>
      </c>
      <c r="K1320" s="6">
        <f t="shared" ca="1" si="755"/>
        <v>240</v>
      </c>
      <c r="N1320" s="18"/>
      <c r="Y1320" s="9"/>
    </row>
    <row r="1321" spans="1:28" x14ac:dyDescent="0.3">
      <c r="A1321">
        <v>0</v>
      </c>
      <c r="B1321" s="8">
        <v>0</v>
      </c>
      <c r="C1321" s="6">
        <f t="shared" ca="1" si="750"/>
        <v>0.9477106136576654</v>
      </c>
      <c r="D1321" s="6">
        <f t="shared" ca="1" si="750"/>
        <v>0.54311408866629973</v>
      </c>
      <c r="E1321" s="6">
        <f t="shared" ca="1" si="751"/>
        <v>5.2289386342334598E-2</v>
      </c>
      <c r="F1321" s="6">
        <f t="shared" ca="1" si="752"/>
        <v>2</v>
      </c>
      <c r="G1321" s="6">
        <f t="shared" ca="1" si="753"/>
        <v>1</v>
      </c>
      <c r="H1321" s="6" t="str">
        <f t="shared" si="736"/>
        <v/>
      </c>
      <c r="I1321" s="6" t="s">
        <v>160</v>
      </c>
      <c r="J1321" s="6" t="s">
        <v>179</v>
      </c>
      <c r="K1321" s="6">
        <f t="shared" ca="1" si="755"/>
        <v>420</v>
      </c>
      <c r="N1321" s="18"/>
      <c r="Y1321" s="9"/>
    </row>
    <row r="1322" spans="1:28" x14ac:dyDescent="0.3">
      <c r="A1322">
        <v>0</v>
      </c>
      <c r="B1322" s="8">
        <v>0</v>
      </c>
      <c r="C1322" s="6">
        <f t="shared" ca="1" si="750"/>
        <v>0.74748036985311828</v>
      </c>
      <c r="D1322" s="6">
        <f t="shared" ca="1" si="750"/>
        <v>0.10366752523926281</v>
      </c>
      <c r="E1322" s="6">
        <f t="shared" ca="1" si="751"/>
        <v>0.25251963014688172</v>
      </c>
      <c r="F1322" s="6">
        <f t="shared" ca="1" si="752"/>
        <v>2</v>
      </c>
      <c r="G1322" s="6">
        <f t="shared" ca="1" si="753"/>
        <v>1</v>
      </c>
      <c r="H1322" s="6" t="str">
        <f t="shared" si="736"/>
        <v/>
      </c>
      <c r="I1322" s="6" t="s">
        <v>160</v>
      </c>
      <c r="J1322" s="6" t="s">
        <v>179</v>
      </c>
      <c r="K1322" s="6">
        <f t="shared" ca="1" si="755"/>
        <v>420</v>
      </c>
      <c r="Y1322" s="9"/>
    </row>
    <row r="1323" spans="1:28" x14ac:dyDescent="0.3">
      <c r="B1323" s="8">
        <v>0</v>
      </c>
      <c r="C1323" s="8"/>
      <c r="D1323" s="8"/>
      <c r="H1323" s="6" t="str">
        <f t="shared" si="736"/>
        <v/>
      </c>
      <c r="Y1323" s="9"/>
    </row>
    <row r="1324" spans="1:28" x14ac:dyDescent="0.3">
      <c r="B1324" s="8">
        <v>0</v>
      </c>
      <c r="C1324" s="6">
        <f t="shared" ref="C1324:D1324" ca="1" si="756">RAND()</f>
        <v>0.17132183107231969</v>
      </c>
      <c r="D1324" s="6">
        <f t="shared" ca="1" si="756"/>
        <v>0.59546814839873452</v>
      </c>
      <c r="E1324" s="6">
        <f t="shared" ref="E1324:E1333" ca="1" si="757">IF(C1324&gt;0.1,      IF(C1324&lt;0.6,C1324,ABS(1-C1324)),C1324+0.5)</f>
        <v>0.17132183107231969</v>
      </c>
      <c r="F1324" s="6">
        <f t="shared" ref="F1324:F1333" ca="1" si="758">MOD(ROUND(C1324*100+35,0),4)</f>
        <v>0</v>
      </c>
      <c r="G1324" s="6">
        <f t="shared" ref="G1324:G1333" ca="1" si="759">MOD(ROUND(D1324*100+35,0),4)</f>
        <v>3</v>
      </c>
      <c r="H1324" s="6" t="str">
        <f t="shared" si="736"/>
        <v/>
      </c>
      <c r="I1324" s="6" t="s">
        <v>160</v>
      </c>
      <c r="J1324" s="6" t="s">
        <v>179</v>
      </c>
      <c r="K1324" s="6">
        <f t="shared" ref="K1324:K1328" ca="1" si="760">IF( F1324&lt;2, IF(G1324=1, (F1324*(-2)+1)*(90+30), IF(G1324=2, (F1324-2)*(90+45), IF(G1324=3, (F1324*(-2)+1)*(90+60), (F1324-2)*(90)))), IF(G1324=1, (F1324*(-1)+4)*(180+30),IF(G1324=2, (F1324-4)*(180+45),IF(G1324=3, (F1324*(-1)+4)*(180+60), (F1324-4)*(180)))) )</f>
        <v>150</v>
      </c>
      <c r="Y1324" s="9"/>
    </row>
    <row r="1325" spans="1:28" x14ac:dyDescent="0.3">
      <c r="B1325" s="8">
        <v>0</v>
      </c>
      <c r="C1325" s="6">
        <f t="shared" ca="1" si="750"/>
        <v>8.0200785306202449E-2</v>
      </c>
      <c r="D1325" s="6">
        <f t="shared" ca="1" si="750"/>
        <v>0.56092395794278571</v>
      </c>
      <c r="E1325" s="6">
        <f t="shared" ca="1" si="757"/>
        <v>0.58020078530620245</v>
      </c>
      <c r="F1325" s="6">
        <f t="shared" ca="1" si="758"/>
        <v>3</v>
      </c>
      <c r="G1325" s="6">
        <f t="shared" ca="1" si="759"/>
        <v>3</v>
      </c>
      <c r="H1325" s="6" t="str">
        <f t="shared" si="736"/>
        <v/>
      </c>
      <c r="I1325" s="6" t="s">
        <v>160</v>
      </c>
      <c r="J1325" s="6" t="s">
        <v>179</v>
      </c>
      <c r="K1325" s="6">
        <f t="shared" ca="1" si="760"/>
        <v>240</v>
      </c>
      <c r="Y1325" s="9"/>
    </row>
    <row r="1326" spans="1:28" x14ac:dyDescent="0.3">
      <c r="B1326" s="8">
        <v>0</v>
      </c>
      <c r="C1326" s="6">
        <f t="shared" ca="1" si="750"/>
        <v>0.77167870881642453</v>
      </c>
      <c r="D1326" s="6">
        <f t="shared" ca="1" si="750"/>
        <v>0.62553586627085511</v>
      </c>
      <c r="E1326" s="6">
        <f t="shared" ca="1" si="757"/>
        <v>0.22832129118357547</v>
      </c>
      <c r="F1326" s="6">
        <f t="shared" ca="1" si="758"/>
        <v>0</v>
      </c>
      <c r="G1326" s="6">
        <f t="shared" ca="1" si="759"/>
        <v>2</v>
      </c>
      <c r="H1326" s="6" t="str">
        <f t="shared" si="736"/>
        <v/>
      </c>
      <c r="I1326" s="6" t="s">
        <v>160</v>
      </c>
      <c r="J1326" s="6" t="s">
        <v>179</v>
      </c>
      <c r="K1326" s="6">
        <f t="shared" ca="1" si="760"/>
        <v>-270</v>
      </c>
      <c r="Q1326" s="10"/>
      <c r="R1326" s="10"/>
      <c r="S1326" s="10"/>
      <c r="T1326" s="10"/>
      <c r="U1326" s="10"/>
      <c r="V1326" s="10"/>
      <c r="W1326" s="10"/>
      <c r="X1326" s="10"/>
      <c r="Y1326" s="11"/>
      <c r="Z1326" s="10"/>
      <c r="AA1326" s="10"/>
      <c r="AB1326" s="10"/>
    </row>
    <row r="1327" spans="1:28" x14ac:dyDescent="0.3">
      <c r="B1327" s="8">
        <v>0</v>
      </c>
      <c r="C1327" s="6">
        <f t="shared" ca="1" si="750"/>
        <v>0.87005229086799163</v>
      </c>
      <c r="D1327" s="6">
        <f t="shared" ca="1" si="750"/>
        <v>0.50351601497177212</v>
      </c>
      <c r="E1327" s="6">
        <f t="shared" ca="1" si="757"/>
        <v>0.12994770913200837</v>
      </c>
      <c r="F1327" s="6">
        <f t="shared" ca="1" si="758"/>
        <v>2</v>
      </c>
      <c r="G1327" s="6">
        <f t="shared" ca="1" si="759"/>
        <v>1</v>
      </c>
      <c r="H1327" s="6" t="str">
        <f t="shared" si="736"/>
        <v/>
      </c>
      <c r="I1327" s="6" t="s">
        <v>160</v>
      </c>
      <c r="J1327" s="6" t="s">
        <v>179</v>
      </c>
      <c r="K1327" s="6">
        <f t="shared" ca="1" si="760"/>
        <v>420</v>
      </c>
      <c r="Y1327" s="9"/>
    </row>
    <row r="1328" spans="1:28" x14ac:dyDescent="0.3">
      <c r="B1328" s="8">
        <v>0</v>
      </c>
      <c r="C1328" s="6">
        <f t="shared" ca="1" si="750"/>
        <v>0.12900036279993332</v>
      </c>
      <c r="D1328" s="6">
        <f t="shared" ca="1" si="750"/>
        <v>0.37598236036789567</v>
      </c>
      <c r="E1328" s="6">
        <f t="shared" ca="1" si="757"/>
        <v>0.12900036279993332</v>
      </c>
      <c r="F1328" s="6">
        <f t="shared" ca="1" si="758"/>
        <v>0</v>
      </c>
      <c r="G1328" s="6">
        <f t="shared" ca="1" si="759"/>
        <v>1</v>
      </c>
      <c r="H1328" s="6" t="str">
        <f t="shared" si="736"/>
        <v/>
      </c>
      <c r="I1328" s="6" t="s">
        <v>160</v>
      </c>
      <c r="J1328" s="6" t="s">
        <v>179</v>
      </c>
      <c r="K1328" s="6">
        <f t="shared" ca="1" si="760"/>
        <v>120</v>
      </c>
      <c r="Y1328" s="9"/>
    </row>
    <row r="1329" spans="2:28" x14ac:dyDescent="0.3">
      <c r="B1329" s="8">
        <v>0</v>
      </c>
      <c r="C1329" s="6">
        <f t="shared" ca="1" si="750"/>
        <v>8.9282772514572173E-2</v>
      </c>
      <c r="D1329" s="6">
        <f t="shared" ca="1" si="750"/>
        <v>0.72396930409581173</v>
      </c>
      <c r="E1329" s="6">
        <f t="shared" ca="1" si="757"/>
        <v>0.58928277251457217</v>
      </c>
      <c r="F1329" s="6">
        <f t="shared" ca="1" si="758"/>
        <v>0</v>
      </c>
      <c r="G1329" s="6">
        <f t="shared" ca="1" si="759"/>
        <v>3</v>
      </c>
      <c r="H1329" s="6" t="str">
        <f t="shared" si="736"/>
        <v/>
      </c>
      <c r="I1329" s="6" t="s">
        <v>160</v>
      </c>
      <c r="J1329" s="6" t="s">
        <v>179</v>
      </c>
      <c r="K1329" s="6">
        <f t="shared" ref="K1329:K1333" ca="1" si="761">IF( F1329&lt;2, IF(G1329=1, (F1329*(-2)+1)*(0+30), IF(G1329=2, (F1329-2)*(0+45), IF(G1329=3, (F1329*(-2)+1)*(0+60), (F1329-2)*(0)))), IF(G1329=1, (F1329*(-1)+4)*(180+30),IF(G1329=2, (F1329-4)*(180+45),IF(G1329=3, (F1329*(-1)+4)*(180+60), (F1329-4)*(180)))) )</f>
        <v>60</v>
      </c>
      <c r="Y1329" s="9"/>
    </row>
    <row r="1330" spans="2:28" x14ac:dyDescent="0.3">
      <c r="B1330" s="8">
        <v>0</v>
      </c>
      <c r="C1330" s="6">
        <f t="shared" ca="1" si="750"/>
        <v>0.36284603357705369</v>
      </c>
      <c r="D1330" s="6">
        <f t="shared" ca="1" si="750"/>
        <v>0.66103285514811116</v>
      </c>
      <c r="E1330" s="6">
        <f t="shared" ca="1" si="757"/>
        <v>0.36284603357705369</v>
      </c>
      <c r="F1330" s="6">
        <f t="shared" ca="1" si="758"/>
        <v>3</v>
      </c>
      <c r="G1330" s="6">
        <f t="shared" ca="1" si="759"/>
        <v>1</v>
      </c>
      <c r="H1330" s="6" t="str">
        <f t="shared" si="736"/>
        <v/>
      </c>
      <c r="I1330" s="6" t="s">
        <v>160</v>
      </c>
      <c r="J1330" s="6" t="s">
        <v>179</v>
      </c>
      <c r="K1330" s="6">
        <f t="shared" ca="1" si="761"/>
        <v>210</v>
      </c>
      <c r="Y1330" s="9"/>
    </row>
    <row r="1331" spans="2:28" x14ac:dyDescent="0.3">
      <c r="B1331" s="8">
        <v>0</v>
      </c>
      <c r="C1331" s="6">
        <f t="shared" ca="1" si="750"/>
        <v>0.56034054889196483</v>
      </c>
      <c r="D1331" s="6">
        <f t="shared" ca="1" si="750"/>
        <v>0.95168101638297808</v>
      </c>
      <c r="E1331" s="6">
        <f t="shared" ca="1" si="757"/>
        <v>0.56034054889196483</v>
      </c>
      <c r="F1331" s="6">
        <f t="shared" ca="1" si="758"/>
        <v>3</v>
      </c>
      <c r="G1331" s="6">
        <f t="shared" ca="1" si="759"/>
        <v>2</v>
      </c>
      <c r="H1331" s="6" t="str">
        <f t="shared" si="736"/>
        <v/>
      </c>
      <c r="I1331" s="6" t="s">
        <v>160</v>
      </c>
      <c r="J1331" s="6" t="s">
        <v>179</v>
      </c>
      <c r="K1331" s="6">
        <f t="shared" ca="1" si="761"/>
        <v>-225</v>
      </c>
    </row>
    <row r="1332" spans="2:28" x14ac:dyDescent="0.3">
      <c r="B1332" s="8">
        <v>0</v>
      </c>
      <c r="C1332" s="6">
        <f t="shared" ca="1" si="750"/>
        <v>0.7759004117232936</v>
      </c>
      <c r="D1332" s="6">
        <f t="shared" ca="1" si="750"/>
        <v>0.59777424400384194</v>
      </c>
      <c r="E1332" s="6">
        <f t="shared" ca="1" si="757"/>
        <v>0.2240995882767064</v>
      </c>
      <c r="F1332" s="6">
        <f t="shared" ca="1" si="758"/>
        <v>1</v>
      </c>
      <c r="G1332" s="6">
        <f t="shared" ca="1" si="759"/>
        <v>3</v>
      </c>
      <c r="H1332" s="6" t="str">
        <f t="shared" si="736"/>
        <v/>
      </c>
      <c r="I1332" s="6" t="s">
        <v>160</v>
      </c>
      <c r="J1332" s="6" t="s">
        <v>179</v>
      </c>
      <c r="K1332" s="6">
        <f t="shared" ca="1" si="761"/>
        <v>-60</v>
      </c>
      <c r="N1332" s="18"/>
      <c r="Y1332" s="9"/>
    </row>
    <row r="1333" spans="2:28" x14ac:dyDescent="0.3">
      <c r="B1333" s="8">
        <v>0</v>
      </c>
      <c r="C1333" s="6">
        <f t="shared" ca="1" si="750"/>
        <v>0.30661268385224516</v>
      </c>
      <c r="D1333" s="6">
        <f t="shared" ca="1" si="750"/>
        <v>0.41275037121787539</v>
      </c>
      <c r="E1333" s="6">
        <f t="shared" ca="1" si="757"/>
        <v>0.30661268385224516</v>
      </c>
      <c r="F1333" s="6">
        <f t="shared" ca="1" si="758"/>
        <v>2</v>
      </c>
      <c r="G1333" s="6">
        <f t="shared" ca="1" si="759"/>
        <v>0</v>
      </c>
      <c r="H1333" s="6" t="str">
        <f t="shared" si="736"/>
        <v/>
      </c>
      <c r="I1333" s="6" t="s">
        <v>160</v>
      </c>
      <c r="J1333" s="6" t="s">
        <v>179</v>
      </c>
      <c r="K1333" s="6">
        <f t="shared" ca="1" si="761"/>
        <v>-360</v>
      </c>
      <c r="N1333" s="18"/>
      <c r="Y1333" s="9"/>
    </row>
    <row r="1334" spans="2:28" x14ac:dyDescent="0.3">
      <c r="B1334" s="8">
        <v>0</v>
      </c>
      <c r="C1334" s="8"/>
      <c r="D1334" s="8"/>
      <c r="H1334" s="6" t="str">
        <f t="shared" si="736"/>
        <v/>
      </c>
      <c r="N1334" s="18"/>
      <c r="Y1334" s="9"/>
    </row>
    <row r="1335" spans="2:28" x14ac:dyDescent="0.3">
      <c r="B1335" s="8">
        <v>0</v>
      </c>
      <c r="C1335" s="6">
        <f t="shared" ref="C1335:D1335" ca="1" si="762">RAND()</f>
        <v>0.70143434074657218</v>
      </c>
      <c r="D1335" s="6">
        <f t="shared" ca="1" si="762"/>
        <v>0.16719980323575478</v>
      </c>
      <c r="E1335" s="6">
        <f t="shared" ref="E1335:E1344" ca="1" si="763">IF(C1335&gt;0.1,      IF(C1335&lt;0.6,C1335,ABS(1-C1335)),C1335+0.5)</f>
        <v>0.29856565925342782</v>
      </c>
      <c r="F1335" s="6">
        <f t="shared" ref="F1335:F1344" ca="1" si="764">MOD(ROUND(C1335*100+35,0),4)</f>
        <v>1</v>
      </c>
      <c r="G1335" s="6">
        <f t="shared" ref="G1335:G1344" ca="1" si="765">MOD(ROUND(D1335*100+35,0),4)</f>
        <v>0</v>
      </c>
      <c r="H1335" s="6" t="str">
        <f t="shared" si="736"/>
        <v/>
      </c>
      <c r="I1335" s="6" t="s">
        <v>160</v>
      </c>
      <c r="J1335" s="6" t="s">
        <v>179</v>
      </c>
      <c r="K1335" s="6">
        <f t="shared" ref="K1335:K1339" ca="1" si="766">IF( F1335&lt;2, IF(G1335=1, (F1335*(-2)+1)*(90+30), IF(G1335=2, (F1335-2)*(90+45), IF(G1335=3, (F1335*(-2)+1)*(90+60), (F1335-2)*(90)))), IF(G1335=1, (F1335*(-1)+4)*(180+30),IF(G1335=2, (F1335-4)*(180+45),IF(G1335=3, (F1335*(-1)+4)*(180+60), (F1335-4)*(180)))) )</f>
        <v>-90</v>
      </c>
      <c r="N1335" s="18"/>
      <c r="Y1335" s="9"/>
    </row>
    <row r="1336" spans="2:28" x14ac:dyDescent="0.3">
      <c r="B1336" s="8">
        <v>0</v>
      </c>
      <c r="C1336" s="6">
        <f t="shared" ca="1" si="750"/>
        <v>0.49938402254136827</v>
      </c>
      <c r="D1336" s="6">
        <f t="shared" ca="1" si="750"/>
        <v>0.43827557747954504</v>
      </c>
      <c r="E1336" s="6">
        <f t="shared" ca="1" si="763"/>
        <v>0.49938402254136827</v>
      </c>
      <c r="F1336" s="6">
        <f t="shared" ca="1" si="764"/>
        <v>1</v>
      </c>
      <c r="G1336" s="6">
        <f t="shared" ca="1" si="765"/>
        <v>3</v>
      </c>
      <c r="H1336" s="6" t="str">
        <f t="shared" si="736"/>
        <v/>
      </c>
      <c r="I1336" s="6" t="s">
        <v>160</v>
      </c>
      <c r="J1336" s="6" t="s">
        <v>179</v>
      </c>
      <c r="K1336" s="6">
        <f t="shared" ca="1" si="766"/>
        <v>-150</v>
      </c>
      <c r="N1336" s="18"/>
      <c r="Y1336" s="9"/>
    </row>
    <row r="1337" spans="2:28" x14ac:dyDescent="0.3">
      <c r="B1337" s="8">
        <v>0</v>
      </c>
      <c r="C1337" s="6">
        <f t="shared" ca="1" si="750"/>
        <v>0.2316361641901542</v>
      </c>
      <c r="D1337" s="6">
        <f t="shared" ca="1" si="750"/>
        <v>0.7805857535665145</v>
      </c>
      <c r="E1337" s="6">
        <f t="shared" ca="1" si="763"/>
        <v>0.2316361641901542</v>
      </c>
      <c r="F1337" s="6">
        <f t="shared" ca="1" si="764"/>
        <v>2</v>
      </c>
      <c r="G1337" s="6">
        <f t="shared" ca="1" si="765"/>
        <v>1</v>
      </c>
      <c r="H1337" s="6" t="str">
        <f t="shared" si="736"/>
        <v/>
      </c>
      <c r="I1337" s="6" t="s">
        <v>160</v>
      </c>
      <c r="J1337" s="6" t="s">
        <v>179</v>
      </c>
      <c r="K1337" s="6">
        <f t="shared" ca="1" si="766"/>
        <v>420</v>
      </c>
      <c r="N1337" s="18"/>
      <c r="Y1337" s="9"/>
    </row>
    <row r="1338" spans="2:28" x14ac:dyDescent="0.3">
      <c r="B1338" s="8">
        <v>0</v>
      </c>
      <c r="C1338" s="6">
        <f t="shared" ca="1" si="750"/>
        <v>0.9914770779675306</v>
      </c>
      <c r="D1338" s="6">
        <f t="shared" ca="1" si="750"/>
        <v>0.39465252665897033</v>
      </c>
      <c r="E1338" s="6">
        <f t="shared" ca="1" si="763"/>
        <v>8.5229220324694044E-3</v>
      </c>
      <c r="F1338" s="6">
        <f t="shared" ca="1" si="764"/>
        <v>2</v>
      </c>
      <c r="G1338" s="6">
        <f t="shared" ca="1" si="765"/>
        <v>2</v>
      </c>
      <c r="H1338" s="6" t="str">
        <f t="shared" si="736"/>
        <v/>
      </c>
      <c r="I1338" s="6" t="s">
        <v>160</v>
      </c>
      <c r="J1338" s="6" t="s">
        <v>179</v>
      </c>
      <c r="K1338" s="6">
        <f t="shared" ca="1" si="766"/>
        <v>-450</v>
      </c>
      <c r="Y1338" s="9"/>
    </row>
    <row r="1339" spans="2:28" x14ac:dyDescent="0.3">
      <c r="B1339" s="8">
        <v>0</v>
      </c>
      <c r="C1339" s="6">
        <f t="shared" ca="1" si="750"/>
        <v>0.34845884104792646</v>
      </c>
      <c r="D1339" s="6">
        <f t="shared" ca="1" si="750"/>
        <v>0.50908476565120009</v>
      </c>
      <c r="E1339" s="6">
        <f t="shared" ca="1" si="763"/>
        <v>0.34845884104792646</v>
      </c>
      <c r="F1339" s="6">
        <f t="shared" ca="1" si="764"/>
        <v>2</v>
      </c>
      <c r="G1339" s="6">
        <f t="shared" ca="1" si="765"/>
        <v>2</v>
      </c>
      <c r="H1339" s="6" t="str">
        <f t="shared" si="736"/>
        <v/>
      </c>
      <c r="I1339" s="6" t="s">
        <v>160</v>
      </c>
      <c r="J1339" s="6" t="s">
        <v>179</v>
      </c>
      <c r="K1339" s="6">
        <f t="shared" ca="1" si="766"/>
        <v>-450</v>
      </c>
      <c r="Y1339" s="9"/>
    </row>
    <row r="1340" spans="2:28" x14ac:dyDescent="0.3">
      <c r="B1340" s="8">
        <v>0</v>
      </c>
      <c r="C1340" s="6">
        <f t="shared" ca="1" si="750"/>
        <v>0.90447813969228874</v>
      </c>
      <c r="D1340" s="6">
        <f t="shared" ca="1" si="750"/>
        <v>0.22374785715019041</v>
      </c>
      <c r="E1340" s="6">
        <f t="shared" ca="1" si="763"/>
        <v>9.5521860307711259E-2</v>
      </c>
      <c r="F1340" s="6">
        <f t="shared" ca="1" si="764"/>
        <v>1</v>
      </c>
      <c r="G1340" s="6">
        <f t="shared" ca="1" si="765"/>
        <v>1</v>
      </c>
      <c r="H1340" s="6" t="str">
        <f t="shared" si="736"/>
        <v/>
      </c>
      <c r="I1340" s="6" t="s">
        <v>160</v>
      </c>
      <c r="J1340" s="6" t="s">
        <v>179</v>
      </c>
      <c r="K1340" s="6">
        <f t="shared" ref="K1340:K1344" ca="1" si="767">IF( F1340&lt;2, IF(G1340=1, (F1340*(-2)+1)*(0+30), IF(G1340=2, (F1340-2)*(0+45), IF(G1340=3, (F1340*(-2)+1)*(0+60), (F1340-2)*(0)))), IF(G1340=1, (F1340*(-1)+4)*(180+30),IF(G1340=2, (F1340-4)*(180+45),IF(G1340=3, (F1340*(-1)+4)*(180+60), (F1340-4)*(180)))) )</f>
        <v>-30</v>
      </c>
      <c r="Y1340" s="9"/>
    </row>
    <row r="1341" spans="2:28" x14ac:dyDescent="0.3">
      <c r="B1341" s="8">
        <v>0</v>
      </c>
      <c r="C1341" s="6">
        <f t="shared" ca="1" si="750"/>
        <v>0.92128768892344115</v>
      </c>
      <c r="D1341" s="6">
        <f t="shared" ca="1" si="750"/>
        <v>0.61711696994600707</v>
      </c>
      <c r="E1341" s="6">
        <f t="shared" ca="1" si="763"/>
        <v>7.871231107655885E-2</v>
      </c>
      <c r="F1341" s="6">
        <f t="shared" ca="1" si="764"/>
        <v>3</v>
      </c>
      <c r="G1341" s="6">
        <f t="shared" ca="1" si="765"/>
        <v>1</v>
      </c>
      <c r="H1341" s="6" t="str">
        <f t="shared" si="736"/>
        <v/>
      </c>
      <c r="I1341" s="6" t="s">
        <v>160</v>
      </c>
      <c r="J1341" s="6" t="s">
        <v>179</v>
      </c>
      <c r="K1341" s="6">
        <f t="shared" ca="1" si="767"/>
        <v>210</v>
      </c>
      <c r="Y1341" s="9"/>
    </row>
    <row r="1342" spans="2:28" x14ac:dyDescent="0.3">
      <c r="B1342" s="8">
        <v>0</v>
      </c>
      <c r="C1342" s="6">
        <f t="shared" ca="1" si="750"/>
        <v>0.2865510204510987</v>
      </c>
      <c r="D1342" s="6">
        <f t="shared" ca="1" si="750"/>
        <v>0.28728590377268615</v>
      </c>
      <c r="E1342" s="6">
        <f t="shared" ca="1" si="763"/>
        <v>0.2865510204510987</v>
      </c>
      <c r="F1342" s="6">
        <f t="shared" ca="1" si="764"/>
        <v>0</v>
      </c>
      <c r="G1342" s="6">
        <f t="shared" ca="1" si="765"/>
        <v>0</v>
      </c>
      <c r="H1342" s="6" t="str">
        <f t="shared" si="736"/>
        <v/>
      </c>
      <c r="I1342" s="6" t="s">
        <v>160</v>
      </c>
      <c r="J1342" s="6" t="s">
        <v>179</v>
      </c>
      <c r="K1342" s="6">
        <f t="shared" ca="1" si="767"/>
        <v>0</v>
      </c>
      <c r="Q1342" s="10"/>
      <c r="R1342" s="10"/>
      <c r="S1342" s="10"/>
      <c r="T1342" s="10"/>
      <c r="U1342" s="10"/>
      <c r="V1342" s="10"/>
      <c r="W1342" s="10"/>
      <c r="X1342" s="10"/>
      <c r="Y1342" s="11"/>
      <c r="Z1342" s="10"/>
      <c r="AA1342" s="10"/>
      <c r="AB1342" s="10"/>
    </row>
    <row r="1343" spans="2:28" x14ac:dyDescent="0.3">
      <c r="B1343" s="8">
        <v>0</v>
      </c>
      <c r="C1343" s="6">
        <f t="shared" ca="1" si="750"/>
        <v>0.13422742181705449</v>
      </c>
      <c r="D1343" s="6">
        <f t="shared" ca="1" si="750"/>
        <v>7.3771781061986896E-2</v>
      </c>
      <c r="E1343" s="6">
        <f t="shared" ca="1" si="763"/>
        <v>0.13422742181705449</v>
      </c>
      <c r="F1343" s="6">
        <f t="shared" ca="1" si="764"/>
        <v>0</v>
      </c>
      <c r="G1343" s="6">
        <f t="shared" ca="1" si="765"/>
        <v>2</v>
      </c>
      <c r="H1343" s="6" t="str">
        <f t="shared" si="736"/>
        <v/>
      </c>
      <c r="I1343" s="6" t="s">
        <v>160</v>
      </c>
      <c r="J1343" s="6" t="s">
        <v>179</v>
      </c>
      <c r="K1343" s="6">
        <f t="shared" ca="1" si="767"/>
        <v>-90</v>
      </c>
      <c r="Y1343" s="9"/>
    </row>
    <row r="1344" spans="2:28" x14ac:dyDescent="0.3">
      <c r="B1344" s="8">
        <v>0</v>
      </c>
      <c r="C1344" s="6">
        <f t="shared" ca="1" si="750"/>
        <v>0.24024150719283832</v>
      </c>
      <c r="D1344" s="6">
        <f t="shared" ca="1" si="750"/>
        <v>0.81903781613761262</v>
      </c>
      <c r="E1344" s="6">
        <f t="shared" ca="1" si="763"/>
        <v>0.24024150719283832</v>
      </c>
      <c r="F1344" s="6">
        <f t="shared" ca="1" si="764"/>
        <v>3</v>
      </c>
      <c r="G1344" s="6">
        <f t="shared" ca="1" si="765"/>
        <v>1</v>
      </c>
      <c r="H1344" s="6" t="str">
        <f t="shared" si="736"/>
        <v/>
      </c>
      <c r="I1344" s="6" t="s">
        <v>160</v>
      </c>
      <c r="J1344" s="6" t="s">
        <v>179</v>
      </c>
      <c r="K1344" s="6">
        <f t="shared" ca="1" si="767"/>
        <v>210</v>
      </c>
      <c r="Y1344" s="9"/>
    </row>
    <row r="1345" spans="2:28" x14ac:dyDescent="0.3">
      <c r="B1345" s="8">
        <v>0</v>
      </c>
      <c r="C1345" s="8"/>
      <c r="D1345" s="8"/>
      <c r="H1345" s="6" t="str">
        <f t="shared" si="736"/>
        <v/>
      </c>
      <c r="Y1345" s="9"/>
    </row>
    <row r="1346" spans="2:28" x14ac:dyDescent="0.3">
      <c r="B1346" s="8">
        <v>0</v>
      </c>
      <c r="C1346" s="6">
        <f t="shared" ref="C1346:D1377" ca="1" si="768">RAND()</f>
        <v>0.52387471482448533</v>
      </c>
      <c r="D1346" s="6">
        <f t="shared" ca="1" si="768"/>
        <v>7.4908590706579736E-2</v>
      </c>
      <c r="E1346" s="6">
        <f t="shared" ref="E1346:E1355" ca="1" si="769">IF(C1346&gt;0.1,      IF(C1346&lt;0.6,C1346,ABS(1-C1346)),C1346+0.5)</f>
        <v>0.52387471482448533</v>
      </c>
      <c r="F1346" s="6">
        <f t="shared" ref="F1346:F1355" ca="1" si="770">MOD(ROUND(C1346*100+35,0),4)</f>
        <v>3</v>
      </c>
      <c r="G1346" s="6">
        <f t="shared" ref="G1346:G1355" ca="1" si="771">MOD(ROUND(D1346*100+35,0),4)</f>
        <v>2</v>
      </c>
      <c r="H1346" s="6" t="str">
        <f t="shared" si="736"/>
        <v/>
      </c>
      <c r="I1346" s="6" t="s">
        <v>160</v>
      </c>
      <c r="J1346" s="6" t="s">
        <v>179</v>
      </c>
      <c r="K1346" s="6">
        <f t="shared" ref="K1346:K1350" ca="1" si="772">IF( F1346&lt;2, IF(G1346=1, (F1346*(-2)+1)*(90+30), IF(G1346=2, (F1346-2)*(90+45), IF(G1346=3, (F1346*(-2)+1)*(90+60), (F1346-2)*(90)))), IF(G1346=1, (F1346*(-1)+4)*(180+30),IF(G1346=2, (F1346-4)*(180+45),IF(G1346=3, (F1346*(-1)+4)*(180+60), (F1346-4)*(180)))) )</f>
        <v>-225</v>
      </c>
      <c r="Y1346" s="9"/>
    </row>
    <row r="1347" spans="2:28" x14ac:dyDescent="0.3">
      <c r="B1347" s="8">
        <v>0</v>
      </c>
      <c r="C1347" s="6">
        <f t="shared" ca="1" si="768"/>
        <v>0.78521220931576075</v>
      </c>
      <c r="D1347" s="6">
        <f t="shared" ca="1" si="768"/>
        <v>0.19756913246156738</v>
      </c>
      <c r="E1347" s="6">
        <f t="shared" ca="1" si="769"/>
        <v>0.21478779068423925</v>
      </c>
      <c r="F1347" s="6">
        <f t="shared" ca="1" si="770"/>
        <v>2</v>
      </c>
      <c r="G1347" s="6">
        <f t="shared" ca="1" si="771"/>
        <v>3</v>
      </c>
      <c r="H1347" s="6" t="str">
        <f t="shared" si="736"/>
        <v/>
      </c>
      <c r="I1347" s="6" t="s">
        <v>160</v>
      </c>
      <c r="J1347" s="6" t="s">
        <v>179</v>
      </c>
      <c r="K1347" s="6">
        <f t="shared" ca="1" si="772"/>
        <v>480</v>
      </c>
    </row>
    <row r="1348" spans="2:28" x14ac:dyDescent="0.3">
      <c r="B1348" s="8">
        <v>0</v>
      </c>
      <c r="C1348" s="6">
        <f t="shared" ca="1" si="768"/>
        <v>0.18067903339811087</v>
      </c>
      <c r="D1348" s="6">
        <f t="shared" ca="1" si="768"/>
        <v>0.28273285520447822</v>
      </c>
      <c r="E1348" s="6">
        <f t="shared" ca="1" si="769"/>
        <v>0.18067903339811087</v>
      </c>
      <c r="F1348" s="6">
        <f t="shared" ca="1" si="770"/>
        <v>1</v>
      </c>
      <c r="G1348" s="6">
        <f t="shared" ca="1" si="771"/>
        <v>3</v>
      </c>
      <c r="H1348" s="6" t="str">
        <f t="shared" ref="H1348:H1411" si="773">IF(A1348=0,"",A1348)</f>
        <v/>
      </c>
      <c r="I1348" s="6" t="s">
        <v>160</v>
      </c>
      <c r="J1348" s="6" t="s">
        <v>179</v>
      </c>
      <c r="K1348" s="6">
        <f t="shared" ca="1" si="772"/>
        <v>-150</v>
      </c>
      <c r="N1348" s="18"/>
      <c r="Y1348" s="9"/>
    </row>
    <row r="1349" spans="2:28" x14ac:dyDescent="0.3">
      <c r="B1349" s="8">
        <v>0</v>
      </c>
      <c r="C1349" s="6">
        <f t="shared" ca="1" si="768"/>
        <v>0.76069391984440393</v>
      </c>
      <c r="D1349" s="6">
        <f t="shared" ca="1" si="768"/>
        <v>0.31603929030924693</v>
      </c>
      <c r="E1349" s="6">
        <f t="shared" ca="1" si="769"/>
        <v>0.23930608015559607</v>
      </c>
      <c r="F1349" s="6">
        <f t="shared" ca="1" si="770"/>
        <v>3</v>
      </c>
      <c r="G1349" s="6">
        <f t="shared" ca="1" si="771"/>
        <v>3</v>
      </c>
      <c r="H1349" s="6" t="str">
        <f t="shared" si="773"/>
        <v/>
      </c>
      <c r="I1349" s="6" t="s">
        <v>160</v>
      </c>
      <c r="J1349" s="6" t="s">
        <v>179</v>
      </c>
      <c r="K1349" s="6">
        <f t="shared" ca="1" si="772"/>
        <v>240</v>
      </c>
      <c r="N1349" s="18"/>
      <c r="Y1349" s="9"/>
    </row>
    <row r="1350" spans="2:28" x14ac:dyDescent="0.3">
      <c r="B1350" s="8">
        <v>0</v>
      </c>
      <c r="C1350" s="6">
        <f t="shared" ca="1" si="768"/>
        <v>7.0829623426055255E-3</v>
      </c>
      <c r="D1350" s="6">
        <f t="shared" ca="1" si="768"/>
        <v>0.86787476891867654</v>
      </c>
      <c r="E1350" s="6">
        <f t="shared" ca="1" si="769"/>
        <v>0.50708296234260553</v>
      </c>
      <c r="F1350" s="6">
        <f t="shared" ca="1" si="770"/>
        <v>0</v>
      </c>
      <c r="G1350" s="6">
        <f t="shared" ca="1" si="771"/>
        <v>2</v>
      </c>
      <c r="H1350" s="6" t="str">
        <f t="shared" si="773"/>
        <v/>
      </c>
      <c r="I1350" s="6" t="s">
        <v>160</v>
      </c>
      <c r="J1350" s="6" t="s">
        <v>179</v>
      </c>
      <c r="K1350" s="6">
        <f t="shared" ca="1" si="772"/>
        <v>-270</v>
      </c>
      <c r="N1350" s="18"/>
      <c r="Y1350" s="9"/>
    </row>
    <row r="1351" spans="2:28" x14ac:dyDescent="0.3">
      <c r="B1351" s="8">
        <v>0</v>
      </c>
      <c r="C1351" s="6">
        <f t="shared" ca="1" si="768"/>
        <v>0.91243251734017827</v>
      </c>
      <c r="D1351" s="6">
        <f t="shared" ca="1" si="768"/>
        <v>0.58422880481592632</v>
      </c>
      <c r="E1351" s="6">
        <f t="shared" ca="1" si="769"/>
        <v>8.7567482659821727E-2</v>
      </c>
      <c r="F1351" s="6">
        <f t="shared" ca="1" si="770"/>
        <v>2</v>
      </c>
      <c r="G1351" s="6">
        <f t="shared" ca="1" si="771"/>
        <v>1</v>
      </c>
      <c r="H1351" s="6" t="str">
        <f t="shared" si="773"/>
        <v/>
      </c>
      <c r="I1351" s="6" t="s">
        <v>160</v>
      </c>
      <c r="J1351" s="6" t="s">
        <v>179</v>
      </c>
      <c r="K1351" s="6">
        <f t="shared" ref="K1351:K1355" ca="1" si="774">IF( F1351&lt;2, IF(G1351=1, (F1351*(-2)+1)*(0+30), IF(G1351=2, (F1351-2)*(0+45), IF(G1351=3, (F1351*(-2)+1)*(0+60), (F1351-2)*(0)))), IF(G1351=1, (F1351*(-1)+4)*(180+30),IF(G1351=2, (F1351-4)*(180+45),IF(G1351=3, (F1351*(-1)+4)*(180+60), (F1351-4)*(180)))) )</f>
        <v>420</v>
      </c>
      <c r="N1351" s="18"/>
      <c r="Y1351" s="9"/>
    </row>
    <row r="1352" spans="2:28" x14ac:dyDescent="0.3">
      <c r="B1352" s="8">
        <v>0</v>
      </c>
      <c r="C1352" s="6">
        <f t="shared" ca="1" si="768"/>
        <v>0.41778784257856438</v>
      </c>
      <c r="D1352" s="6">
        <f t="shared" ca="1" si="768"/>
        <v>0.51710155934575952</v>
      </c>
      <c r="E1352" s="6">
        <f t="shared" ca="1" si="769"/>
        <v>0.41778784257856438</v>
      </c>
      <c r="F1352" s="6">
        <f t="shared" ca="1" si="770"/>
        <v>1</v>
      </c>
      <c r="G1352" s="6">
        <f t="shared" ca="1" si="771"/>
        <v>3</v>
      </c>
      <c r="H1352" s="6" t="str">
        <f t="shared" si="773"/>
        <v/>
      </c>
      <c r="I1352" s="6" t="s">
        <v>160</v>
      </c>
      <c r="J1352" s="6" t="s">
        <v>179</v>
      </c>
      <c r="K1352" s="6">
        <f t="shared" ca="1" si="774"/>
        <v>-60</v>
      </c>
      <c r="N1352" s="18"/>
      <c r="Y1352" s="9"/>
    </row>
    <row r="1353" spans="2:28" x14ac:dyDescent="0.3">
      <c r="B1353" s="8">
        <v>0</v>
      </c>
      <c r="C1353" s="6">
        <f t="shared" ca="1" si="768"/>
        <v>0.89742083879321388</v>
      </c>
      <c r="D1353" s="6">
        <f t="shared" ca="1" si="768"/>
        <v>0.62937053788822195</v>
      </c>
      <c r="E1353" s="6">
        <f t="shared" ca="1" si="769"/>
        <v>0.10257916120678612</v>
      </c>
      <c r="F1353" s="6">
        <f t="shared" ca="1" si="770"/>
        <v>1</v>
      </c>
      <c r="G1353" s="6">
        <f t="shared" ca="1" si="771"/>
        <v>2</v>
      </c>
      <c r="H1353" s="6" t="str">
        <f t="shared" si="773"/>
        <v/>
      </c>
      <c r="I1353" s="6" t="s">
        <v>160</v>
      </c>
      <c r="J1353" s="6" t="s">
        <v>179</v>
      </c>
      <c r="K1353" s="6">
        <f t="shared" ca="1" si="774"/>
        <v>-45</v>
      </c>
      <c r="N1353" s="18"/>
      <c r="Y1353" s="9"/>
    </row>
    <row r="1354" spans="2:28" x14ac:dyDescent="0.3">
      <c r="B1354" s="8">
        <v>0</v>
      </c>
      <c r="C1354" s="6">
        <f t="shared" ca="1" si="768"/>
        <v>0.43720791327422093</v>
      </c>
      <c r="D1354" s="6">
        <f t="shared" ca="1" si="768"/>
        <v>0.85346788255378259</v>
      </c>
      <c r="E1354" s="6">
        <f t="shared" ca="1" si="769"/>
        <v>0.43720791327422093</v>
      </c>
      <c r="F1354" s="6">
        <f t="shared" ca="1" si="770"/>
        <v>3</v>
      </c>
      <c r="G1354" s="6">
        <f t="shared" ca="1" si="771"/>
        <v>0</v>
      </c>
      <c r="H1354" s="6" t="str">
        <f t="shared" si="773"/>
        <v/>
      </c>
      <c r="I1354" s="6" t="s">
        <v>160</v>
      </c>
      <c r="J1354" s="6" t="s">
        <v>179</v>
      </c>
      <c r="K1354" s="6">
        <f t="shared" ca="1" si="774"/>
        <v>-180</v>
      </c>
      <c r="Y1354" s="9"/>
    </row>
    <row r="1355" spans="2:28" x14ac:dyDescent="0.3">
      <c r="B1355" s="8">
        <v>0</v>
      </c>
      <c r="C1355" s="6">
        <f t="shared" ca="1" si="768"/>
        <v>0.47927092693606055</v>
      </c>
      <c r="D1355" s="6">
        <f t="shared" ca="1" si="768"/>
        <v>0.97843499893479224</v>
      </c>
      <c r="E1355" s="6">
        <f t="shared" ca="1" si="769"/>
        <v>0.47927092693606055</v>
      </c>
      <c r="F1355" s="6">
        <f t="shared" ca="1" si="770"/>
        <v>3</v>
      </c>
      <c r="G1355" s="6">
        <f t="shared" ca="1" si="771"/>
        <v>1</v>
      </c>
      <c r="H1355" s="6" t="str">
        <f t="shared" si="773"/>
        <v/>
      </c>
      <c r="I1355" s="6" t="s">
        <v>160</v>
      </c>
      <c r="J1355" s="6" t="s">
        <v>179</v>
      </c>
      <c r="K1355" s="6">
        <f t="shared" ca="1" si="774"/>
        <v>210</v>
      </c>
      <c r="Y1355" s="9"/>
    </row>
    <row r="1356" spans="2:28" x14ac:dyDescent="0.3">
      <c r="B1356" s="8">
        <v>0</v>
      </c>
      <c r="C1356" s="8"/>
      <c r="D1356" s="8"/>
      <c r="H1356" s="6" t="str">
        <f t="shared" si="773"/>
        <v/>
      </c>
      <c r="Y1356" s="9"/>
    </row>
    <row r="1357" spans="2:28" x14ac:dyDescent="0.3">
      <c r="B1357" s="8">
        <v>0</v>
      </c>
      <c r="C1357" s="6">
        <f t="shared" ref="C1357:D1357" ca="1" si="775">RAND()</f>
        <v>0.11419565300132006</v>
      </c>
      <c r="D1357" s="6">
        <f t="shared" ca="1" si="775"/>
        <v>4.5534104952642873E-2</v>
      </c>
      <c r="E1357" s="6">
        <f t="shared" ref="E1357:E1366" ca="1" si="776">IF(C1357&gt;0.1,      IF(C1357&lt;0.6,C1357,ABS(1-C1357)),C1357+0.5)</f>
        <v>0.11419565300132006</v>
      </c>
      <c r="F1357" s="6">
        <f t="shared" ref="F1357:F1366" ca="1" si="777">MOD(ROUND(C1357*100+35,0),4)</f>
        <v>2</v>
      </c>
      <c r="G1357" s="6">
        <f t="shared" ref="G1357:G1366" ca="1" si="778">MOD(ROUND(D1357*100+35,0),4)</f>
        <v>0</v>
      </c>
      <c r="H1357" s="6" t="str">
        <f t="shared" si="773"/>
        <v/>
      </c>
      <c r="I1357" s="6" t="s">
        <v>160</v>
      </c>
      <c r="J1357" s="6" t="s">
        <v>179</v>
      </c>
      <c r="K1357" s="6">
        <f t="shared" ref="K1357:K1361" ca="1" si="779">IF( F1357&lt;2, IF(G1357=1, (F1357*(-2)+1)*(90+30), IF(G1357=2, (F1357-2)*(90+45), IF(G1357=3, (F1357*(-2)+1)*(90+60), (F1357-2)*(90)))), IF(G1357=1, (F1357*(-1)+4)*(180+30),IF(G1357=2, (F1357-4)*(180+45),IF(G1357=3, (F1357*(-1)+4)*(180+60), (F1357-4)*(180)))) )</f>
        <v>-360</v>
      </c>
      <c r="Y1357" s="9"/>
    </row>
    <row r="1358" spans="2:28" x14ac:dyDescent="0.3">
      <c r="B1358" s="8">
        <v>0</v>
      </c>
      <c r="C1358" s="6">
        <f t="shared" ca="1" si="768"/>
        <v>0.77948764254628911</v>
      </c>
      <c r="D1358" s="6">
        <f t="shared" ca="1" si="768"/>
        <v>0.7745825167276319</v>
      </c>
      <c r="E1358" s="6">
        <f t="shared" ca="1" si="776"/>
        <v>0.22051235745371089</v>
      </c>
      <c r="F1358" s="6">
        <f t="shared" ca="1" si="777"/>
        <v>1</v>
      </c>
      <c r="G1358" s="6">
        <f t="shared" ca="1" si="778"/>
        <v>0</v>
      </c>
      <c r="H1358" s="6" t="str">
        <f t="shared" si="773"/>
        <v/>
      </c>
      <c r="I1358" s="6" t="s">
        <v>160</v>
      </c>
      <c r="J1358" s="6" t="s">
        <v>179</v>
      </c>
      <c r="K1358" s="6">
        <f t="shared" ca="1" si="779"/>
        <v>-90</v>
      </c>
      <c r="Q1358" s="10"/>
      <c r="R1358" s="10"/>
      <c r="S1358" s="10"/>
      <c r="T1358" s="10"/>
      <c r="U1358" s="10"/>
      <c r="V1358" s="10"/>
      <c r="W1358" s="10"/>
      <c r="X1358" s="10"/>
      <c r="Y1358" s="11"/>
      <c r="Z1358" s="10"/>
      <c r="AA1358" s="10"/>
      <c r="AB1358" s="10"/>
    </row>
    <row r="1359" spans="2:28" x14ac:dyDescent="0.3">
      <c r="B1359" s="8">
        <v>0</v>
      </c>
      <c r="C1359" s="6">
        <f t="shared" ca="1" si="768"/>
        <v>0.46486217871146274</v>
      </c>
      <c r="D1359" s="6">
        <f t="shared" ca="1" si="768"/>
        <v>0.11906279680535559</v>
      </c>
      <c r="E1359" s="6">
        <f t="shared" ca="1" si="776"/>
        <v>0.46486217871146274</v>
      </c>
      <c r="F1359" s="6">
        <f t="shared" ca="1" si="777"/>
        <v>1</v>
      </c>
      <c r="G1359" s="6">
        <f t="shared" ca="1" si="778"/>
        <v>3</v>
      </c>
      <c r="H1359" s="6" t="str">
        <f t="shared" si="773"/>
        <v/>
      </c>
      <c r="I1359" s="6" t="s">
        <v>160</v>
      </c>
      <c r="J1359" s="6" t="s">
        <v>179</v>
      </c>
      <c r="K1359" s="6">
        <f t="shared" ca="1" si="779"/>
        <v>-150</v>
      </c>
      <c r="Y1359" s="9"/>
    </row>
    <row r="1360" spans="2:28" x14ac:dyDescent="0.3">
      <c r="B1360" s="8">
        <v>0</v>
      </c>
      <c r="C1360" s="6">
        <f t="shared" ca="1" si="768"/>
        <v>0.52113887956502658</v>
      </c>
      <c r="D1360" s="6">
        <f t="shared" ca="1" si="768"/>
        <v>0.43057889923822745</v>
      </c>
      <c r="E1360" s="6">
        <f t="shared" ca="1" si="776"/>
        <v>0.52113887956502658</v>
      </c>
      <c r="F1360" s="6">
        <f t="shared" ca="1" si="777"/>
        <v>3</v>
      </c>
      <c r="G1360" s="6">
        <f t="shared" ca="1" si="778"/>
        <v>2</v>
      </c>
      <c r="H1360" s="6" t="str">
        <f t="shared" si="773"/>
        <v/>
      </c>
      <c r="I1360" s="6" t="s">
        <v>160</v>
      </c>
      <c r="J1360" s="6" t="s">
        <v>179</v>
      </c>
      <c r="K1360" s="6">
        <f t="shared" ca="1" si="779"/>
        <v>-225</v>
      </c>
      <c r="Y1360" s="9"/>
    </row>
    <row r="1361" spans="2:28" x14ac:dyDescent="0.3">
      <c r="B1361" s="8">
        <v>0</v>
      </c>
      <c r="C1361" s="6">
        <f t="shared" ca="1" si="768"/>
        <v>0.95694708615362811</v>
      </c>
      <c r="D1361" s="6">
        <f t="shared" ca="1" si="768"/>
        <v>0.48496707713284726</v>
      </c>
      <c r="E1361" s="6">
        <f t="shared" ca="1" si="776"/>
        <v>4.3052913846371887E-2</v>
      </c>
      <c r="F1361" s="6">
        <f t="shared" ca="1" si="777"/>
        <v>3</v>
      </c>
      <c r="G1361" s="6">
        <f t="shared" ca="1" si="778"/>
        <v>3</v>
      </c>
      <c r="H1361" s="6" t="str">
        <f t="shared" si="773"/>
        <v/>
      </c>
      <c r="I1361" s="6" t="s">
        <v>160</v>
      </c>
      <c r="J1361" s="6" t="s">
        <v>179</v>
      </c>
      <c r="K1361" s="6">
        <f t="shared" ca="1" si="779"/>
        <v>240</v>
      </c>
      <c r="Y1361" s="9"/>
    </row>
    <row r="1362" spans="2:28" x14ac:dyDescent="0.3">
      <c r="B1362" s="8">
        <v>0</v>
      </c>
      <c r="C1362" s="6">
        <f t="shared" ca="1" si="768"/>
        <v>0.23014451226227151</v>
      </c>
      <c r="D1362" s="6">
        <f t="shared" ca="1" si="768"/>
        <v>0.8453673492672914</v>
      </c>
      <c r="E1362" s="6">
        <f t="shared" ca="1" si="776"/>
        <v>0.23014451226227151</v>
      </c>
      <c r="F1362" s="6">
        <f t="shared" ca="1" si="777"/>
        <v>2</v>
      </c>
      <c r="G1362" s="6">
        <f t="shared" ca="1" si="778"/>
        <v>0</v>
      </c>
      <c r="H1362" s="6" t="str">
        <f t="shared" si="773"/>
        <v/>
      </c>
      <c r="I1362" s="6" t="s">
        <v>160</v>
      </c>
      <c r="J1362" s="6" t="s">
        <v>179</v>
      </c>
      <c r="K1362" s="6">
        <f t="shared" ref="K1362:K1366" ca="1" si="780">IF( F1362&lt;2, IF(G1362=1, (F1362*(-2)+1)*(0+30), IF(G1362=2, (F1362-2)*(0+45), IF(G1362=3, (F1362*(-2)+1)*(0+60), (F1362-2)*(0)))), IF(G1362=1, (F1362*(-1)+4)*(180+30),IF(G1362=2, (F1362-4)*(180+45),IF(G1362=3, (F1362*(-1)+4)*(180+60), (F1362-4)*(180)))) )</f>
        <v>-360</v>
      </c>
      <c r="Y1362" s="9"/>
    </row>
    <row r="1363" spans="2:28" x14ac:dyDescent="0.3">
      <c r="B1363" s="8">
        <v>0</v>
      </c>
      <c r="C1363" s="6">
        <f t="shared" ca="1" si="768"/>
        <v>0.84497789337916929</v>
      </c>
      <c r="D1363" s="6">
        <f t="shared" ca="1" si="768"/>
        <v>4.7691093436072918E-2</v>
      </c>
      <c r="E1363" s="6">
        <f t="shared" ca="1" si="776"/>
        <v>0.15502210662083071</v>
      </c>
      <c r="F1363" s="6">
        <f t="shared" ca="1" si="777"/>
        <v>3</v>
      </c>
      <c r="G1363" s="6">
        <f t="shared" ca="1" si="778"/>
        <v>0</v>
      </c>
      <c r="H1363" s="6" t="str">
        <f t="shared" si="773"/>
        <v/>
      </c>
      <c r="I1363" s="6" t="s">
        <v>160</v>
      </c>
      <c r="J1363" s="6" t="s">
        <v>179</v>
      </c>
      <c r="K1363" s="6">
        <f t="shared" ca="1" si="780"/>
        <v>-180</v>
      </c>
    </row>
    <row r="1364" spans="2:28" x14ac:dyDescent="0.3">
      <c r="B1364" s="8">
        <v>0</v>
      </c>
      <c r="C1364" s="6">
        <f t="shared" ca="1" si="768"/>
        <v>0.20059916738004124</v>
      </c>
      <c r="D1364" s="6">
        <f t="shared" ca="1" si="768"/>
        <v>0.63144716147097801</v>
      </c>
      <c r="E1364" s="6">
        <f t="shared" ca="1" si="776"/>
        <v>0.20059916738004124</v>
      </c>
      <c r="F1364" s="6">
        <f t="shared" ca="1" si="777"/>
        <v>3</v>
      </c>
      <c r="G1364" s="6">
        <f t="shared" ca="1" si="778"/>
        <v>2</v>
      </c>
      <c r="H1364" s="6" t="str">
        <f t="shared" si="773"/>
        <v/>
      </c>
      <c r="I1364" s="6" t="s">
        <v>160</v>
      </c>
      <c r="J1364" s="6" t="s">
        <v>179</v>
      </c>
      <c r="K1364" s="6">
        <f t="shared" ca="1" si="780"/>
        <v>-225</v>
      </c>
      <c r="N1364" s="18"/>
      <c r="Y1364" s="9"/>
    </row>
    <row r="1365" spans="2:28" x14ac:dyDescent="0.3">
      <c r="B1365" s="8">
        <v>0</v>
      </c>
      <c r="C1365" s="6">
        <f t="shared" ca="1" si="768"/>
        <v>0.27599906016867182</v>
      </c>
      <c r="D1365" s="6">
        <f t="shared" ca="1" si="768"/>
        <v>0.92868881111232893</v>
      </c>
      <c r="E1365" s="6">
        <f t="shared" ca="1" si="776"/>
        <v>0.27599906016867182</v>
      </c>
      <c r="F1365" s="6">
        <f t="shared" ca="1" si="777"/>
        <v>3</v>
      </c>
      <c r="G1365" s="6">
        <f t="shared" ca="1" si="778"/>
        <v>0</v>
      </c>
      <c r="H1365" s="6" t="str">
        <f t="shared" si="773"/>
        <v/>
      </c>
      <c r="I1365" s="6" t="s">
        <v>160</v>
      </c>
      <c r="J1365" s="6" t="s">
        <v>179</v>
      </c>
      <c r="K1365" s="6">
        <f t="shared" ca="1" si="780"/>
        <v>-180</v>
      </c>
      <c r="N1365" s="18"/>
      <c r="Y1365" s="9"/>
    </row>
    <row r="1366" spans="2:28" x14ac:dyDescent="0.3">
      <c r="B1366" s="8">
        <v>0</v>
      </c>
      <c r="C1366" s="6">
        <f t="shared" ca="1" si="768"/>
        <v>0.22527010238706668</v>
      </c>
      <c r="D1366" s="6">
        <f t="shared" ca="1" si="768"/>
        <v>0.60351308495090716</v>
      </c>
      <c r="E1366" s="6">
        <f t="shared" ca="1" si="776"/>
        <v>0.22527010238706668</v>
      </c>
      <c r="F1366" s="6">
        <f t="shared" ca="1" si="777"/>
        <v>2</v>
      </c>
      <c r="G1366" s="6">
        <f t="shared" ca="1" si="778"/>
        <v>3</v>
      </c>
      <c r="H1366" s="6" t="str">
        <f t="shared" si="773"/>
        <v/>
      </c>
      <c r="I1366" s="6" t="s">
        <v>160</v>
      </c>
      <c r="J1366" s="6" t="s">
        <v>179</v>
      </c>
      <c r="K1366" s="6">
        <f t="shared" ca="1" si="780"/>
        <v>480</v>
      </c>
      <c r="N1366" s="18"/>
      <c r="Y1366" s="9"/>
    </row>
    <row r="1367" spans="2:28" x14ac:dyDescent="0.3">
      <c r="B1367" s="8">
        <v>0</v>
      </c>
      <c r="C1367" s="8"/>
      <c r="D1367" s="8"/>
      <c r="H1367" s="6" t="str">
        <f t="shared" si="773"/>
        <v/>
      </c>
      <c r="N1367" s="18"/>
      <c r="Y1367" s="9"/>
    </row>
    <row r="1368" spans="2:28" x14ac:dyDescent="0.3">
      <c r="B1368" s="8">
        <v>0</v>
      </c>
      <c r="C1368" s="6">
        <f t="shared" ref="C1368:D1368" ca="1" si="781">RAND()</f>
        <v>0.41515856899810788</v>
      </c>
      <c r="D1368" s="6">
        <f t="shared" ca="1" si="781"/>
        <v>0.27536191032453883</v>
      </c>
      <c r="E1368" s="6">
        <f t="shared" ref="E1368:E1377" ca="1" si="782">IF(C1368&gt;0.1,      IF(C1368&lt;0.6,C1368,ABS(1-C1368)),C1368+0.5)</f>
        <v>0.41515856899810788</v>
      </c>
      <c r="F1368" s="6">
        <f t="shared" ref="F1368:F1377" ca="1" si="783">MOD(ROUND(C1368*100+35,0),4)</f>
        <v>1</v>
      </c>
      <c r="G1368" s="6">
        <f t="shared" ref="G1368:G1377" ca="1" si="784">MOD(ROUND(D1368*100+35,0),4)</f>
        <v>3</v>
      </c>
      <c r="H1368" s="6" t="str">
        <f t="shared" si="773"/>
        <v/>
      </c>
      <c r="I1368" s="6" t="s">
        <v>160</v>
      </c>
      <c r="J1368" s="6" t="s">
        <v>179</v>
      </c>
      <c r="K1368" s="6">
        <f t="shared" ref="K1368:K1372" ca="1" si="785">IF( F1368&lt;2, IF(G1368=1, (F1368*(-2)+1)*(90+30), IF(G1368=2, (F1368-2)*(90+45), IF(G1368=3, (F1368*(-2)+1)*(90+60), (F1368-2)*(90)))), IF(G1368=1, (F1368*(-1)+4)*(180+30),IF(G1368=2, (F1368-4)*(180+45),IF(G1368=3, (F1368*(-1)+4)*(180+60), (F1368-4)*(180)))) )</f>
        <v>-150</v>
      </c>
      <c r="N1368" s="18"/>
      <c r="Y1368" s="9"/>
    </row>
    <row r="1369" spans="2:28" x14ac:dyDescent="0.3">
      <c r="B1369" s="8">
        <v>0</v>
      </c>
      <c r="C1369" s="6">
        <f t="shared" ca="1" si="768"/>
        <v>0.86012225522480112</v>
      </c>
      <c r="D1369" s="6">
        <f t="shared" ca="1" si="768"/>
        <v>0.31790521479759304</v>
      </c>
      <c r="E1369" s="6">
        <f t="shared" ca="1" si="782"/>
        <v>0.13987774477519888</v>
      </c>
      <c r="F1369" s="6">
        <f t="shared" ca="1" si="783"/>
        <v>1</v>
      </c>
      <c r="G1369" s="6">
        <f t="shared" ca="1" si="784"/>
        <v>3</v>
      </c>
      <c r="H1369" s="6" t="str">
        <f t="shared" si="773"/>
        <v/>
      </c>
      <c r="I1369" s="6" t="s">
        <v>160</v>
      </c>
      <c r="J1369" s="6" t="s">
        <v>179</v>
      </c>
      <c r="K1369" s="6">
        <f t="shared" ca="1" si="785"/>
        <v>-150</v>
      </c>
      <c r="N1369" s="18"/>
      <c r="Y1369" s="9"/>
    </row>
    <row r="1370" spans="2:28" x14ac:dyDescent="0.3">
      <c r="B1370" s="8">
        <v>0</v>
      </c>
      <c r="C1370" s="6">
        <f t="shared" ca="1" si="768"/>
        <v>0.78268829864622136</v>
      </c>
      <c r="D1370" s="6">
        <f t="shared" ca="1" si="768"/>
        <v>0.42683961324692099</v>
      </c>
      <c r="E1370" s="6">
        <f t="shared" ca="1" si="782"/>
        <v>0.21731170135377864</v>
      </c>
      <c r="F1370" s="6">
        <f t="shared" ca="1" si="783"/>
        <v>1</v>
      </c>
      <c r="G1370" s="6">
        <f t="shared" ca="1" si="784"/>
        <v>2</v>
      </c>
      <c r="H1370" s="6" t="str">
        <f t="shared" si="773"/>
        <v/>
      </c>
      <c r="I1370" s="6" t="s">
        <v>160</v>
      </c>
      <c r="J1370" s="6" t="s">
        <v>179</v>
      </c>
      <c r="K1370" s="6">
        <f t="shared" ca="1" si="785"/>
        <v>-135</v>
      </c>
      <c r="Y1370" s="9"/>
    </row>
    <row r="1371" spans="2:28" x14ac:dyDescent="0.3">
      <c r="B1371" s="8">
        <v>0</v>
      </c>
      <c r="C1371" s="6">
        <f t="shared" ca="1" si="768"/>
        <v>0.78049695047970313</v>
      </c>
      <c r="D1371" s="6">
        <f t="shared" ca="1" si="768"/>
        <v>0.67819482377134988</v>
      </c>
      <c r="E1371" s="6">
        <f t="shared" ca="1" si="782"/>
        <v>0.21950304952029687</v>
      </c>
      <c r="F1371" s="6">
        <f t="shared" ca="1" si="783"/>
        <v>1</v>
      </c>
      <c r="G1371" s="6">
        <f t="shared" ca="1" si="784"/>
        <v>3</v>
      </c>
      <c r="H1371" s="6" t="str">
        <f t="shared" si="773"/>
        <v/>
      </c>
      <c r="I1371" s="6" t="s">
        <v>160</v>
      </c>
      <c r="J1371" s="6" t="s">
        <v>179</v>
      </c>
      <c r="K1371" s="6">
        <f t="shared" ca="1" si="785"/>
        <v>-150</v>
      </c>
      <c r="Y1371" s="9"/>
    </row>
    <row r="1372" spans="2:28" x14ac:dyDescent="0.3">
      <c r="B1372" s="8">
        <v>0</v>
      </c>
      <c r="C1372" s="6">
        <f t="shared" ca="1" si="768"/>
        <v>0.85068955793710666</v>
      </c>
      <c r="D1372" s="6">
        <f t="shared" ca="1" si="768"/>
        <v>0.77251723297157748</v>
      </c>
      <c r="E1372" s="6">
        <f t="shared" ca="1" si="782"/>
        <v>0.14931044206289334</v>
      </c>
      <c r="F1372" s="6">
        <f t="shared" ca="1" si="783"/>
        <v>0</v>
      </c>
      <c r="G1372" s="6">
        <f t="shared" ca="1" si="784"/>
        <v>0</v>
      </c>
      <c r="H1372" s="6" t="str">
        <f t="shared" si="773"/>
        <v/>
      </c>
      <c r="I1372" s="6" t="s">
        <v>160</v>
      </c>
      <c r="J1372" s="6" t="s">
        <v>179</v>
      </c>
      <c r="K1372" s="6">
        <f t="shared" ca="1" si="785"/>
        <v>-180</v>
      </c>
      <c r="Y1372" s="9"/>
    </row>
    <row r="1373" spans="2:28" x14ac:dyDescent="0.3">
      <c r="B1373" s="8">
        <v>0</v>
      </c>
      <c r="C1373" s="6">
        <f t="shared" ca="1" si="768"/>
        <v>0.70990442990173153</v>
      </c>
      <c r="D1373" s="6">
        <f t="shared" ca="1" si="768"/>
        <v>0.17944169242513963</v>
      </c>
      <c r="E1373" s="6">
        <f t="shared" ca="1" si="782"/>
        <v>0.29009557009826847</v>
      </c>
      <c r="F1373" s="6">
        <f t="shared" ca="1" si="783"/>
        <v>2</v>
      </c>
      <c r="G1373" s="6">
        <f t="shared" ca="1" si="784"/>
        <v>1</v>
      </c>
      <c r="H1373" s="6" t="str">
        <f t="shared" si="773"/>
        <v/>
      </c>
      <c r="I1373" s="6" t="s">
        <v>160</v>
      </c>
      <c r="J1373" s="6" t="s">
        <v>179</v>
      </c>
      <c r="K1373" s="6">
        <f t="shared" ref="K1373:K1377" ca="1" si="786">IF( F1373&lt;2, IF(G1373=1, (F1373*(-2)+1)*(0+30), IF(G1373=2, (F1373-2)*(0+45), IF(G1373=3, (F1373*(-2)+1)*(0+60), (F1373-2)*(0)))), IF(G1373=1, (F1373*(-1)+4)*(180+30),IF(G1373=2, (F1373-4)*(180+45),IF(G1373=3, (F1373*(-1)+4)*(180+60), (F1373-4)*(180)))) )</f>
        <v>420</v>
      </c>
      <c r="Y1373" s="9"/>
    </row>
    <row r="1374" spans="2:28" x14ac:dyDescent="0.3">
      <c r="B1374" s="8">
        <v>0</v>
      </c>
      <c r="C1374" s="6">
        <f t="shared" ca="1" si="768"/>
        <v>0.71692705064022366</v>
      </c>
      <c r="D1374" s="6">
        <f t="shared" ca="1" si="768"/>
        <v>0.90795637999550083</v>
      </c>
      <c r="E1374" s="6">
        <f t="shared" ca="1" si="782"/>
        <v>0.28307294935977634</v>
      </c>
      <c r="F1374" s="6">
        <f t="shared" ca="1" si="783"/>
        <v>3</v>
      </c>
      <c r="G1374" s="6">
        <f t="shared" ca="1" si="784"/>
        <v>2</v>
      </c>
      <c r="H1374" s="6" t="str">
        <f t="shared" si="773"/>
        <v/>
      </c>
      <c r="I1374" s="6" t="s">
        <v>160</v>
      </c>
      <c r="J1374" s="6" t="s">
        <v>179</v>
      </c>
      <c r="K1374" s="6">
        <f t="shared" ca="1" si="786"/>
        <v>-225</v>
      </c>
      <c r="Q1374" s="10"/>
      <c r="R1374" s="10"/>
      <c r="S1374" s="10"/>
      <c r="T1374" s="10"/>
      <c r="U1374" s="10"/>
      <c r="V1374" s="10"/>
      <c r="W1374" s="10"/>
      <c r="X1374" s="10"/>
      <c r="Y1374" s="11"/>
      <c r="Z1374" s="10"/>
      <c r="AA1374" s="10"/>
      <c r="AB1374" s="10"/>
    </row>
    <row r="1375" spans="2:28" x14ac:dyDescent="0.3">
      <c r="B1375" s="8">
        <v>0</v>
      </c>
      <c r="C1375" s="6">
        <f t="shared" ca="1" si="768"/>
        <v>0.43129311967840145</v>
      </c>
      <c r="D1375" s="6">
        <f t="shared" ca="1" si="768"/>
        <v>0.34819799079606684</v>
      </c>
      <c r="E1375" s="6">
        <f t="shared" ca="1" si="782"/>
        <v>0.43129311967840145</v>
      </c>
      <c r="F1375" s="6">
        <f t="shared" ca="1" si="783"/>
        <v>2</v>
      </c>
      <c r="G1375" s="6">
        <f t="shared" ca="1" si="784"/>
        <v>2</v>
      </c>
      <c r="H1375" s="6" t="str">
        <f t="shared" si="773"/>
        <v/>
      </c>
      <c r="I1375" s="6" t="s">
        <v>160</v>
      </c>
      <c r="J1375" s="6" t="s">
        <v>179</v>
      </c>
      <c r="K1375" s="6">
        <f t="shared" ca="1" si="786"/>
        <v>-450</v>
      </c>
      <c r="Y1375" s="9"/>
    </row>
    <row r="1376" spans="2:28" x14ac:dyDescent="0.3">
      <c r="B1376" s="8">
        <v>0</v>
      </c>
      <c r="C1376" s="6">
        <f t="shared" ca="1" si="768"/>
        <v>0.47765551205671186</v>
      </c>
      <c r="D1376" s="6">
        <f t="shared" ca="1" si="768"/>
        <v>0.66920336217860021</v>
      </c>
      <c r="E1376" s="6">
        <f t="shared" ca="1" si="782"/>
        <v>0.47765551205671186</v>
      </c>
      <c r="F1376" s="6">
        <f t="shared" ca="1" si="783"/>
        <v>3</v>
      </c>
      <c r="G1376" s="6">
        <f t="shared" ca="1" si="784"/>
        <v>2</v>
      </c>
      <c r="H1376" s="6" t="str">
        <f t="shared" si="773"/>
        <v/>
      </c>
      <c r="I1376" s="6" t="s">
        <v>160</v>
      </c>
      <c r="J1376" s="6" t="s">
        <v>179</v>
      </c>
      <c r="K1376" s="6">
        <f t="shared" ca="1" si="786"/>
        <v>-225</v>
      </c>
      <c r="Y1376" s="9"/>
    </row>
    <row r="1377" spans="2:28" x14ac:dyDescent="0.3">
      <c r="B1377" s="8">
        <v>0</v>
      </c>
      <c r="C1377" s="6">
        <f t="shared" ca="1" si="768"/>
        <v>0.55230479181138292</v>
      </c>
      <c r="D1377" s="6">
        <f t="shared" ca="1" si="768"/>
        <v>0.46831310982136676</v>
      </c>
      <c r="E1377" s="6">
        <f t="shared" ca="1" si="782"/>
        <v>0.55230479181138292</v>
      </c>
      <c r="F1377" s="6">
        <f t="shared" ca="1" si="783"/>
        <v>2</v>
      </c>
      <c r="G1377" s="6">
        <f t="shared" ca="1" si="784"/>
        <v>2</v>
      </c>
      <c r="H1377" s="6" t="str">
        <f t="shared" si="773"/>
        <v/>
      </c>
      <c r="I1377" s="6" t="s">
        <v>160</v>
      </c>
      <c r="J1377" s="6" t="s">
        <v>179</v>
      </c>
      <c r="K1377" s="6">
        <f t="shared" ca="1" si="786"/>
        <v>-450</v>
      </c>
      <c r="Y1377" s="9"/>
    </row>
    <row r="1378" spans="2:28" x14ac:dyDescent="0.3">
      <c r="B1378" s="8">
        <v>0</v>
      </c>
      <c r="C1378" s="8"/>
      <c r="D1378" s="8"/>
      <c r="H1378" s="6" t="str">
        <f t="shared" si="773"/>
        <v/>
      </c>
      <c r="Y1378" s="9"/>
    </row>
    <row r="1379" spans="2:28" x14ac:dyDescent="0.3">
      <c r="B1379" s="8">
        <v>0</v>
      </c>
      <c r="C1379" s="6">
        <f t="shared" ref="C1379:D1410" ca="1" si="787">RAND()</f>
        <v>0.47662585273543201</v>
      </c>
      <c r="D1379" s="6">
        <f t="shared" ca="1" si="787"/>
        <v>0.42997202158071057</v>
      </c>
      <c r="E1379" s="6">
        <f t="shared" ref="E1379:E1388" ca="1" si="788">IF(C1379&gt;0.1,      IF(C1379&lt;0.6,C1379,ABS(1-C1379)),C1379+0.5)</f>
        <v>0.47662585273543201</v>
      </c>
      <c r="F1379" s="6">
        <f t="shared" ref="F1379:F1388" ca="1" si="789">MOD(ROUND(C1379*100+35,0),4)</f>
        <v>3</v>
      </c>
      <c r="G1379" s="6">
        <f t="shared" ref="G1379:G1388" ca="1" si="790">MOD(ROUND(D1379*100+35,0),4)</f>
        <v>2</v>
      </c>
      <c r="H1379" s="6" t="str">
        <f t="shared" si="773"/>
        <v/>
      </c>
      <c r="I1379" s="6" t="s">
        <v>160</v>
      </c>
      <c r="J1379" s="6" t="s">
        <v>179</v>
      </c>
      <c r="K1379" s="6">
        <f t="shared" ref="K1379:K1383" ca="1" si="791">IF( F1379&lt;2, IF(G1379=1, (F1379*(-2)+1)*(90+30), IF(G1379=2, (F1379-2)*(90+45), IF(G1379=3, (F1379*(-2)+1)*(90+60), (F1379-2)*(90)))), IF(G1379=1, (F1379*(-1)+4)*(180+30),IF(G1379=2, (F1379-4)*(180+45),IF(G1379=3, (F1379*(-1)+4)*(180+60), (F1379-4)*(180)))) )</f>
        <v>-225</v>
      </c>
    </row>
    <row r="1380" spans="2:28" x14ac:dyDescent="0.3">
      <c r="B1380" s="8">
        <v>0</v>
      </c>
      <c r="C1380" s="6">
        <f t="shared" ca="1" si="787"/>
        <v>5.9963807618980569E-2</v>
      </c>
      <c r="D1380" s="6">
        <f t="shared" ca="1" si="787"/>
        <v>0.98096660270332736</v>
      </c>
      <c r="E1380" s="6">
        <f t="shared" ca="1" si="788"/>
        <v>0.55996380761898057</v>
      </c>
      <c r="F1380" s="6">
        <f t="shared" ca="1" si="789"/>
        <v>1</v>
      </c>
      <c r="G1380" s="6">
        <f t="shared" ca="1" si="790"/>
        <v>1</v>
      </c>
      <c r="H1380" s="6" t="str">
        <f t="shared" si="773"/>
        <v/>
      </c>
      <c r="I1380" s="6" t="s">
        <v>160</v>
      </c>
      <c r="J1380" s="6" t="s">
        <v>179</v>
      </c>
      <c r="K1380" s="6">
        <f t="shared" ca="1" si="791"/>
        <v>-120</v>
      </c>
      <c r="N1380" s="18"/>
      <c r="Y1380" s="9"/>
    </row>
    <row r="1381" spans="2:28" x14ac:dyDescent="0.3">
      <c r="B1381" s="8">
        <v>0</v>
      </c>
      <c r="C1381" s="6">
        <f t="shared" ca="1" si="787"/>
        <v>0.26851159647397593</v>
      </c>
      <c r="D1381" s="6">
        <f t="shared" ca="1" si="787"/>
        <v>0.53342886470740103</v>
      </c>
      <c r="E1381" s="6">
        <f t="shared" ca="1" si="788"/>
        <v>0.26851159647397593</v>
      </c>
      <c r="F1381" s="6">
        <f t="shared" ca="1" si="789"/>
        <v>2</v>
      </c>
      <c r="G1381" s="6">
        <f t="shared" ca="1" si="790"/>
        <v>0</v>
      </c>
      <c r="H1381" s="6" t="str">
        <f t="shared" si="773"/>
        <v/>
      </c>
      <c r="I1381" s="6" t="s">
        <v>160</v>
      </c>
      <c r="J1381" s="6" t="s">
        <v>179</v>
      </c>
      <c r="K1381" s="6">
        <f t="shared" ca="1" si="791"/>
        <v>-360</v>
      </c>
      <c r="N1381" s="18"/>
      <c r="Y1381" s="9"/>
    </row>
    <row r="1382" spans="2:28" x14ac:dyDescent="0.3">
      <c r="B1382" s="8">
        <v>0</v>
      </c>
      <c r="C1382" s="6">
        <f t="shared" ca="1" si="787"/>
        <v>0.64510447825246153</v>
      </c>
      <c r="D1382" s="6">
        <f t="shared" ca="1" si="787"/>
        <v>0.58228196159123258</v>
      </c>
      <c r="E1382" s="6">
        <f t="shared" ca="1" si="788"/>
        <v>0.35489552174753847</v>
      </c>
      <c r="F1382" s="6">
        <f t="shared" ca="1" si="789"/>
        <v>0</v>
      </c>
      <c r="G1382" s="6">
        <f t="shared" ca="1" si="790"/>
        <v>1</v>
      </c>
      <c r="H1382" s="6" t="str">
        <f t="shared" si="773"/>
        <v/>
      </c>
      <c r="I1382" s="6" t="s">
        <v>160</v>
      </c>
      <c r="J1382" s="6" t="s">
        <v>179</v>
      </c>
      <c r="K1382" s="6">
        <f t="shared" ca="1" si="791"/>
        <v>120</v>
      </c>
      <c r="N1382" s="18"/>
      <c r="Y1382" s="9"/>
    </row>
    <row r="1383" spans="2:28" x14ac:dyDescent="0.3">
      <c r="B1383" s="8">
        <v>0</v>
      </c>
      <c r="C1383" s="6">
        <f t="shared" ca="1" si="787"/>
        <v>0.23180709829022572</v>
      </c>
      <c r="D1383" s="6">
        <f t="shared" ca="1" si="787"/>
        <v>0.96121381284440666</v>
      </c>
      <c r="E1383" s="6">
        <f t="shared" ca="1" si="788"/>
        <v>0.23180709829022572</v>
      </c>
      <c r="F1383" s="6">
        <f t="shared" ca="1" si="789"/>
        <v>2</v>
      </c>
      <c r="G1383" s="6">
        <f t="shared" ca="1" si="790"/>
        <v>3</v>
      </c>
      <c r="H1383" s="6" t="str">
        <f t="shared" si="773"/>
        <v/>
      </c>
      <c r="I1383" s="6" t="s">
        <v>160</v>
      </c>
      <c r="J1383" s="6" t="s">
        <v>179</v>
      </c>
      <c r="K1383" s="6">
        <f t="shared" ca="1" si="791"/>
        <v>480</v>
      </c>
      <c r="N1383" s="18"/>
      <c r="Y1383" s="9"/>
    </row>
    <row r="1384" spans="2:28" x14ac:dyDescent="0.3">
      <c r="B1384" s="8">
        <v>0</v>
      </c>
      <c r="C1384" s="6">
        <f t="shared" ca="1" si="787"/>
        <v>0.72333474337628079</v>
      </c>
      <c r="D1384" s="6">
        <f t="shared" ca="1" si="787"/>
        <v>0.46969061401246825</v>
      </c>
      <c r="E1384" s="6">
        <f t="shared" ca="1" si="788"/>
        <v>0.27666525662371921</v>
      </c>
      <c r="F1384" s="6">
        <f t="shared" ca="1" si="789"/>
        <v>3</v>
      </c>
      <c r="G1384" s="6">
        <f t="shared" ca="1" si="790"/>
        <v>2</v>
      </c>
      <c r="H1384" s="6" t="str">
        <f t="shared" si="773"/>
        <v/>
      </c>
      <c r="I1384" s="6" t="s">
        <v>160</v>
      </c>
      <c r="J1384" s="6" t="s">
        <v>179</v>
      </c>
      <c r="K1384" s="6">
        <f t="shared" ref="K1384:K1388" ca="1" si="792">IF( F1384&lt;2, IF(G1384=1, (F1384*(-2)+1)*(0+30), IF(G1384=2, (F1384-2)*(0+45), IF(G1384=3, (F1384*(-2)+1)*(0+60), (F1384-2)*(0)))), IF(G1384=1, (F1384*(-1)+4)*(180+30),IF(G1384=2, (F1384-4)*(180+45),IF(G1384=3, (F1384*(-1)+4)*(180+60), (F1384-4)*(180)))) )</f>
        <v>-225</v>
      </c>
      <c r="N1384" s="18"/>
      <c r="Y1384" s="9"/>
    </row>
    <row r="1385" spans="2:28" x14ac:dyDescent="0.3">
      <c r="B1385" s="8">
        <v>0</v>
      </c>
      <c r="C1385" s="6">
        <f t="shared" ca="1" si="787"/>
        <v>0.16452384283333155</v>
      </c>
      <c r="D1385" s="6">
        <f t="shared" ca="1" si="787"/>
        <v>0.71092453455280402</v>
      </c>
      <c r="E1385" s="6">
        <f t="shared" ca="1" si="788"/>
        <v>0.16452384283333155</v>
      </c>
      <c r="F1385" s="6">
        <f t="shared" ca="1" si="789"/>
        <v>3</v>
      </c>
      <c r="G1385" s="6">
        <f t="shared" ca="1" si="790"/>
        <v>2</v>
      </c>
      <c r="H1385" s="6" t="str">
        <f t="shared" si="773"/>
        <v/>
      </c>
      <c r="I1385" s="6" t="s">
        <v>160</v>
      </c>
      <c r="J1385" s="6" t="s">
        <v>179</v>
      </c>
      <c r="K1385" s="6">
        <f t="shared" ca="1" si="792"/>
        <v>-225</v>
      </c>
      <c r="N1385" s="18"/>
      <c r="Y1385" s="9"/>
    </row>
    <row r="1386" spans="2:28" x14ac:dyDescent="0.3">
      <c r="B1386" s="8">
        <v>0</v>
      </c>
      <c r="C1386" s="6">
        <f t="shared" ca="1" si="787"/>
        <v>0.37017863687670838</v>
      </c>
      <c r="D1386" s="6">
        <f t="shared" ca="1" si="787"/>
        <v>0.62709204020375231</v>
      </c>
      <c r="E1386" s="6">
        <f t="shared" ca="1" si="788"/>
        <v>0.37017863687670838</v>
      </c>
      <c r="F1386" s="6">
        <f t="shared" ca="1" si="789"/>
        <v>0</v>
      </c>
      <c r="G1386" s="6">
        <f t="shared" ca="1" si="790"/>
        <v>2</v>
      </c>
      <c r="H1386" s="6" t="str">
        <f t="shared" si="773"/>
        <v/>
      </c>
      <c r="I1386" s="6" t="s">
        <v>160</v>
      </c>
      <c r="J1386" s="6" t="s">
        <v>179</v>
      </c>
      <c r="K1386" s="6">
        <f t="shared" ca="1" si="792"/>
        <v>-90</v>
      </c>
      <c r="Y1386" s="9"/>
    </row>
    <row r="1387" spans="2:28" x14ac:dyDescent="0.3">
      <c r="B1387" s="8">
        <v>0</v>
      </c>
      <c r="C1387" s="6">
        <f t="shared" ca="1" si="787"/>
        <v>0.12816922964495236</v>
      </c>
      <c r="D1387" s="6">
        <f t="shared" ca="1" si="787"/>
        <v>0.25058842213268273</v>
      </c>
      <c r="E1387" s="6">
        <f t="shared" ca="1" si="788"/>
        <v>0.12816922964495236</v>
      </c>
      <c r="F1387" s="6">
        <f t="shared" ca="1" si="789"/>
        <v>0</v>
      </c>
      <c r="G1387" s="6">
        <f t="shared" ca="1" si="790"/>
        <v>0</v>
      </c>
      <c r="H1387" s="6" t="str">
        <f t="shared" si="773"/>
        <v/>
      </c>
      <c r="I1387" s="6" t="s">
        <v>160</v>
      </c>
      <c r="J1387" s="6" t="s">
        <v>179</v>
      </c>
      <c r="K1387" s="6">
        <f t="shared" ca="1" si="792"/>
        <v>0</v>
      </c>
      <c r="Y1387" s="9"/>
    </row>
    <row r="1388" spans="2:28" x14ac:dyDescent="0.3">
      <c r="B1388" s="8">
        <v>0</v>
      </c>
      <c r="C1388" s="6">
        <f t="shared" ca="1" si="787"/>
        <v>5.5889338166904445E-2</v>
      </c>
      <c r="D1388" s="6">
        <f t="shared" ca="1" si="787"/>
        <v>0.65078799322293335</v>
      </c>
      <c r="E1388" s="6">
        <f t="shared" ca="1" si="788"/>
        <v>0.55588933816690445</v>
      </c>
      <c r="F1388" s="6">
        <f t="shared" ca="1" si="789"/>
        <v>1</v>
      </c>
      <c r="G1388" s="6">
        <f t="shared" ca="1" si="790"/>
        <v>0</v>
      </c>
      <c r="H1388" s="6" t="str">
        <f t="shared" si="773"/>
        <v/>
      </c>
      <c r="I1388" s="6" t="s">
        <v>160</v>
      </c>
      <c r="J1388" s="6" t="s">
        <v>179</v>
      </c>
      <c r="K1388" s="6">
        <f t="shared" ca="1" si="792"/>
        <v>0</v>
      </c>
      <c r="Y1388" s="9"/>
    </row>
    <row r="1389" spans="2:28" x14ac:dyDescent="0.3">
      <c r="B1389" s="8">
        <v>0</v>
      </c>
      <c r="C1389" s="8"/>
      <c r="D1389" s="8"/>
      <c r="H1389" s="6" t="str">
        <f t="shared" si="773"/>
        <v/>
      </c>
      <c r="Y1389" s="9"/>
    </row>
    <row r="1390" spans="2:28" x14ac:dyDescent="0.3">
      <c r="B1390" s="8">
        <v>0</v>
      </c>
      <c r="C1390" s="6">
        <f t="shared" ref="C1390:D1390" ca="1" si="793">RAND()</f>
        <v>0.73309107498354098</v>
      </c>
      <c r="D1390" s="6">
        <f t="shared" ca="1" si="793"/>
        <v>0.3238123494396008</v>
      </c>
      <c r="E1390" s="6">
        <f t="shared" ref="E1390:E1399" ca="1" si="794">IF(C1390&gt;0.1,      IF(C1390&lt;0.6,C1390,ABS(1-C1390)),C1390+0.5)</f>
        <v>0.26690892501645902</v>
      </c>
      <c r="F1390" s="6">
        <f t="shared" ref="F1390:F1399" ca="1" si="795">MOD(ROUND(C1390*100+35,0),4)</f>
        <v>0</v>
      </c>
      <c r="G1390" s="6">
        <f t="shared" ref="G1390:G1399" ca="1" si="796">MOD(ROUND(D1390*100+35,0),4)</f>
        <v>3</v>
      </c>
      <c r="H1390" s="6" t="str">
        <f t="shared" si="773"/>
        <v/>
      </c>
      <c r="I1390" s="6" t="s">
        <v>160</v>
      </c>
      <c r="J1390" s="6" t="s">
        <v>179</v>
      </c>
      <c r="K1390" s="6">
        <f t="shared" ref="K1390:K1394" ca="1" si="797">IF( F1390&lt;2, IF(G1390=1, (F1390*(-2)+1)*(90+30), IF(G1390=2, (F1390-2)*(90+45), IF(G1390=3, (F1390*(-2)+1)*(90+60), (F1390-2)*(90)))), IF(G1390=1, (F1390*(-1)+4)*(180+30),IF(G1390=2, (F1390-4)*(180+45),IF(G1390=3, (F1390*(-1)+4)*(180+60), (F1390-4)*(180)))) )</f>
        <v>150</v>
      </c>
      <c r="Q1390" s="10"/>
      <c r="R1390" s="10"/>
      <c r="S1390" s="10"/>
      <c r="T1390" s="10"/>
      <c r="U1390" s="10"/>
      <c r="V1390" s="10"/>
      <c r="W1390" s="10"/>
      <c r="X1390" s="10"/>
      <c r="Y1390" s="11"/>
      <c r="Z1390" s="10"/>
      <c r="AA1390" s="10"/>
      <c r="AB1390" s="10"/>
    </row>
    <row r="1391" spans="2:28" x14ac:dyDescent="0.3">
      <c r="B1391" s="8">
        <v>0</v>
      </c>
      <c r="C1391" s="6">
        <f t="shared" ca="1" si="787"/>
        <v>0.84242742285972028</v>
      </c>
      <c r="D1391" s="6">
        <f t="shared" ca="1" si="787"/>
        <v>0.28671558585959545</v>
      </c>
      <c r="E1391" s="6">
        <f t="shared" ca="1" si="794"/>
        <v>0.15757257714027972</v>
      </c>
      <c r="F1391" s="6">
        <f t="shared" ca="1" si="795"/>
        <v>3</v>
      </c>
      <c r="G1391" s="6">
        <f t="shared" ca="1" si="796"/>
        <v>0</v>
      </c>
      <c r="H1391" s="6" t="str">
        <f t="shared" si="773"/>
        <v/>
      </c>
      <c r="I1391" s="6" t="s">
        <v>160</v>
      </c>
      <c r="J1391" s="6" t="s">
        <v>179</v>
      </c>
      <c r="K1391" s="6">
        <f t="shared" ca="1" si="797"/>
        <v>-180</v>
      </c>
      <c r="Y1391" s="9"/>
    </row>
    <row r="1392" spans="2:28" x14ac:dyDescent="0.3">
      <c r="B1392" s="8">
        <v>0</v>
      </c>
      <c r="C1392" s="6">
        <f t="shared" ca="1" si="787"/>
        <v>0.30963580976033667</v>
      </c>
      <c r="D1392" s="6">
        <f t="shared" ca="1" si="787"/>
        <v>0.44518336486289178</v>
      </c>
      <c r="E1392" s="6">
        <f t="shared" ca="1" si="794"/>
        <v>0.30963580976033667</v>
      </c>
      <c r="F1392" s="6">
        <f t="shared" ca="1" si="795"/>
        <v>2</v>
      </c>
      <c r="G1392" s="6">
        <f t="shared" ca="1" si="796"/>
        <v>0</v>
      </c>
      <c r="H1392" s="6" t="str">
        <f t="shared" si="773"/>
        <v/>
      </c>
      <c r="I1392" s="6" t="s">
        <v>160</v>
      </c>
      <c r="J1392" s="6" t="s">
        <v>179</v>
      </c>
      <c r="K1392" s="6">
        <f t="shared" ca="1" si="797"/>
        <v>-360</v>
      </c>
      <c r="Y1392" s="9"/>
    </row>
    <row r="1393" spans="2:28" x14ac:dyDescent="0.3">
      <c r="B1393" s="8">
        <v>0</v>
      </c>
      <c r="C1393" s="6">
        <f t="shared" ca="1" si="787"/>
        <v>2.6319111356707392E-2</v>
      </c>
      <c r="D1393" s="6">
        <f t="shared" ca="1" si="787"/>
        <v>0.5167400194582461</v>
      </c>
      <c r="E1393" s="6">
        <f t="shared" ca="1" si="794"/>
        <v>0.52631911135670739</v>
      </c>
      <c r="F1393" s="6">
        <f t="shared" ca="1" si="795"/>
        <v>2</v>
      </c>
      <c r="G1393" s="6">
        <f t="shared" ca="1" si="796"/>
        <v>3</v>
      </c>
      <c r="H1393" s="6" t="str">
        <f t="shared" si="773"/>
        <v/>
      </c>
      <c r="I1393" s="6" t="s">
        <v>160</v>
      </c>
      <c r="J1393" s="6" t="s">
        <v>179</v>
      </c>
      <c r="K1393" s="6">
        <f t="shared" ca="1" si="797"/>
        <v>480</v>
      </c>
      <c r="Y1393" s="9"/>
    </row>
    <row r="1394" spans="2:28" x14ac:dyDescent="0.3">
      <c r="B1394" s="8">
        <v>0</v>
      </c>
      <c r="C1394" s="6">
        <f t="shared" ca="1" si="787"/>
        <v>0.48807743476704857</v>
      </c>
      <c r="D1394" s="6">
        <f t="shared" ca="1" si="787"/>
        <v>0.39596746766162627</v>
      </c>
      <c r="E1394" s="6">
        <f t="shared" ca="1" si="794"/>
        <v>0.48807743476704857</v>
      </c>
      <c r="F1394" s="6">
        <f t="shared" ca="1" si="795"/>
        <v>0</v>
      </c>
      <c r="G1394" s="6">
        <f t="shared" ca="1" si="796"/>
        <v>3</v>
      </c>
      <c r="H1394" s="6" t="str">
        <f t="shared" si="773"/>
        <v/>
      </c>
      <c r="I1394" s="6" t="s">
        <v>160</v>
      </c>
      <c r="J1394" s="6" t="s">
        <v>179</v>
      </c>
      <c r="K1394" s="6">
        <f t="shared" ca="1" si="797"/>
        <v>150</v>
      </c>
      <c r="Y1394" s="9"/>
    </row>
    <row r="1395" spans="2:28" x14ac:dyDescent="0.3">
      <c r="B1395" s="8">
        <v>0</v>
      </c>
      <c r="C1395" s="6">
        <f t="shared" ca="1" si="787"/>
        <v>0.92289389667409527</v>
      </c>
      <c r="D1395" s="6">
        <f t="shared" ca="1" si="787"/>
        <v>0.87303092783193847</v>
      </c>
      <c r="E1395" s="6">
        <f t="shared" ca="1" si="794"/>
        <v>7.7106103325904729E-2</v>
      </c>
      <c r="F1395" s="6">
        <f t="shared" ca="1" si="795"/>
        <v>3</v>
      </c>
      <c r="G1395" s="6">
        <f t="shared" ca="1" si="796"/>
        <v>2</v>
      </c>
      <c r="H1395" s="6" t="str">
        <f t="shared" si="773"/>
        <v/>
      </c>
      <c r="I1395" s="6" t="s">
        <v>160</v>
      </c>
      <c r="J1395" s="6" t="s">
        <v>179</v>
      </c>
      <c r="K1395" s="6">
        <f t="shared" ref="K1395:K1399" ca="1" si="798">IF( F1395&lt;2, IF(G1395=1, (F1395*(-2)+1)*(0+30), IF(G1395=2, (F1395-2)*(0+45), IF(G1395=3, (F1395*(-2)+1)*(0+60), (F1395-2)*(0)))), IF(G1395=1, (F1395*(-1)+4)*(180+30),IF(G1395=2, (F1395-4)*(180+45),IF(G1395=3, (F1395*(-1)+4)*(180+60), (F1395-4)*(180)))) )</f>
        <v>-225</v>
      </c>
    </row>
    <row r="1396" spans="2:28" x14ac:dyDescent="0.3">
      <c r="B1396" s="8">
        <v>0</v>
      </c>
      <c r="C1396" s="6">
        <f t="shared" ca="1" si="787"/>
        <v>0.9806316008093795</v>
      </c>
      <c r="D1396" s="6">
        <f t="shared" ca="1" si="787"/>
        <v>0.68722080356453585</v>
      </c>
      <c r="E1396" s="6">
        <f t="shared" ca="1" si="794"/>
        <v>1.93683991906205E-2</v>
      </c>
      <c r="F1396" s="6">
        <f t="shared" ca="1" si="795"/>
        <v>1</v>
      </c>
      <c r="G1396" s="6">
        <f t="shared" ca="1" si="796"/>
        <v>0</v>
      </c>
      <c r="H1396" s="6" t="str">
        <f t="shared" si="773"/>
        <v/>
      </c>
      <c r="I1396" s="6" t="s">
        <v>160</v>
      </c>
      <c r="J1396" s="6" t="s">
        <v>179</v>
      </c>
      <c r="K1396" s="6">
        <f t="shared" ca="1" si="798"/>
        <v>0</v>
      </c>
      <c r="N1396" s="18"/>
      <c r="Y1396" s="9"/>
    </row>
    <row r="1397" spans="2:28" x14ac:dyDescent="0.3">
      <c r="B1397" s="8">
        <v>0</v>
      </c>
      <c r="C1397" s="6">
        <f t="shared" ca="1" si="787"/>
        <v>0.18728337874098122</v>
      </c>
      <c r="D1397" s="6">
        <f t="shared" ca="1" si="787"/>
        <v>0.18526756051186732</v>
      </c>
      <c r="E1397" s="6">
        <f t="shared" ca="1" si="794"/>
        <v>0.18728337874098122</v>
      </c>
      <c r="F1397" s="6">
        <f t="shared" ca="1" si="795"/>
        <v>2</v>
      </c>
      <c r="G1397" s="6">
        <f t="shared" ca="1" si="796"/>
        <v>2</v>
      </c>
      <c r="H1397" s="6" t="str">
        <f t="shared" si="773"/>
        <v/>
      </c>
      <c r="I1397" s="6" t="s">
        <v>160</v>
      </c>
      <c r="J1397" s="6" t="s">
        <v>179</v>
      </c>
      <c r="K1397" s="6">
        <f t="shared" ca="1" si="798"/>
        <v>-450</v>
      </c>
      <c r="N1397" s="18"/>
      <c r="Y1397" s="9"/>
    </row>
    <row r="1398" spans="2:28" x14ac:dyDescent="0.3">
      <c r="B1398" s="8">
        <v>0</v>
      </c>
      <c r="C1398" s="6">
        <f t="shared" ca="1" si="787"/>
        <v>0.34962104292462937</v>
      </c>
      <c r="D1398" s="6">
        <f t="shared" ca="1" si="787"/>
        <v>0.3585911935027708</v>
      </c>
      <c r="E1398" s="6">
        <f t="shared" ca="1" si="794"/>
        <v>0.34962104292462937</v>
      </c>
      <c r="F1398" s="6">
        <f t="shared" ca="1" si="795"/>
        <v>2</v>
      </c>
      <c r="G1398" s="6">
        <f t="shared" ca="1" si="796"/>
        <v>3</v>
      </c>
      <c r="H1398" s="6" t="str">
        <f t="shared" si="773"/>
        <v/>
      </c>
      <c r="I1398" s="6" t="s">
        <v>160</v>
      </c>
      <c r="J1398" s="6" t="s">
        <v>179</v>
      </c>
      <c r="K1398" s="6">
        <f t="shared" ca="1" si="798"/>
        <v>480</v>
      </c>
      <c r="N1398" s="18"/>
      <c r="Y1398" s="9"/>
    </row>
    <row r="1399" spans="2:28" x14ac:dyDescent="0.3">
      <c r="B1399" s="8">
        <v>0</v>
      </c>
      <c r="C1399" s="6">
        <f t="shared" ca="1" si="787"/>
        <v>0.42906138636897462</v>
      </c>
      <c r="D1399" s="6">
        <f t="shared" ca="1" si="787"/>
        <v>0.33346588268467692</v>
      </c>
      <c r="E1399" s="6">
        <f t="shared" ca="1" si="794"/>
        <v>0.42906138636897462</v>
      </c>
      <c r="F1399" s="6">
        <f t="shared" ca="1" si="795"/>
        <v>2</v>
      </c>
      <c r="G1399" s="6">
        <f t="shared" ca="1" si="796"/>
        <v>0</v>
      </c>
      <c r="H1399" s="6" t="str">
        <f t="shared" si="773"/>
        <v/>
      </c>
      <c r="I1399" s="6" t="s">
        <v>160</v>
      </c>
      <c r="J1399" s="6" t="s">
        <v>179</v>
      </c>
      <c r="K1399" s="6">
        <f t="shared" ca="1" si="798"/>
        <v>-360</v>
      </c>
      <c r="N1399" s="18"/>
      <c r="Y1399" s="9"/>
    </row>
    <row r="1400" spans="2:28" x14ac:dyDescent="0.3">
      <c r="B1400" s="8">
        <v>0</v>
      </c>
      <c r="C1400" s="8"/>
      <c r="D1400" s="8"/>
      <c r="H1400" s="6" t="str">
        <f t="shared" si="773"/>
        <v/>
      </c>
      <c r="N1400" s="18"/>
      <c r="Y1400" s="9"/>
    </row>
    <row r="1401" spans="2:28" x14ac:dyDescent="0.3">
      <c r="B1401" s="8">
        <v>0</v>
      </c>
      <c r="C1401" s="6">
        <f t="shared" ref="C1401:D1401" ca="1" si="799">RAND()</f>
        <v>0.43090150784931547</v>
      </c>
      <c r="D1401" s="6">
        <f t="shared" ca="1" si="799"/>
        <v>0.70122537274413799</v>
      </c>
      <c r="E1401" s="6">
        <f t="shared" ref="E1401:E1410" ca="1" si="800">IF(C1401&gt;0.1,      IF(C1401&lt;0.6,C1401,ABS(1-C1401)),C1401+0.5)</f>
        <v>0.43090150784931547</v>
      </c>
      <c r="F1401" s="6">
        <f t="shared" ref="F1401:F1410" ca="1" si="801">MOD(ROUND(C1401*100+35,0),4)</f>
        <v>2</v>
      </c>
      <c r="G1401" s="6">
        <f t="shared" ref="G1401:G1410" ca="1" si="802">MOD(ROUND(D1401*100+35,0),4)</f>
        <v>1</v>
      </c>
      <c r="H1401" s="6" t="str">
        <f t="shared" si="773"/>
        <v/>
      </c>
      <c r="I1401" s="6" t="s">
        <v>160</v>
      </c>
      <c r="J1401" s="6" t="s">
        <v>179</v>
      </c>
      <c r="K1401" s="6">
        <f t="shared" ref="K1401:K1405" ca="1" si="803">IF( F1401&lt;2, IF(G1401=1, (F1401*(-2)+1)*(90+30), IF(G1401=2, (F1401-2)*(90+45), IF(G1401=3, (F1401*(-2)+1)*(90+60), (F1401-2)*(90)))), IF(G1401=1, (F1401*(-1)+4)*(180+30),IF(G1401=2, (F1401-4)*(180+45),IF(G1401=3, (F1401*(-1)+4)*(180+60), (F1401-4)*(180)))) )</f>
        <v>420</v>
      </c>
      <c r="N1401" s="18"/>
      <c r="Y1401" s="9"/>
    </row>
    <row r="1402" spans="2:28" x14ac:dyDescent="0.3">
      <c r="B1402" s="8">
        <v>0</v>
      </c>
      <c r="C1402" s="6">
        <f t="shared" ca="1" si="787"/>
        <v>0.96293330658377974</v>
      </c>
      <c r="D1402" s="6">
        <f t="shared" ca="1" si="787"/>
        <v>0.13024818367545787</v>
      </c>
      <c r="E1402" s="6">
        <f t="shared" ca="1" si="800"/>
        <v>3.7066693416220264E-2</v>
      </c>
      <c r="F1402" s="6">
        <f t="shared" ca="1" si="801"/>
        <v>3</v>
      </c>
      <c r="G1402" s="6">
        <f t="shared" ca="1" si="802"/>
        <v>0</v>
      </c>
      <c r="H1402" s="6" t="str">
        <f t="shared" si="773"/>
        <v/>
      </c>
      <c r="I1402" s="6" t="s">
        <v>160</v>
      </c>
      <c r="J1402" s="6" t="s">
        <v>179</v>
      </c>
      <c r="K1402" s="6">
        <f t="shared" ca="1" si="803"/>
        <v>-180</v>
      </c>
      <c r="Y1402" s="9"/>
    </row>
    <row r="1403" spans="2:28" x14ac:dyDescent="0.3">
      <c r="B1403" s="8">
        <v>0</v>
      </c>
      <c r="C1403" s="6">
        <f t="shared" ca="1" si="787"/>
        <v>9.540767047790355E-2</v>
      </c>
      <c r="D1403" s="6">
        <f t="shared" ca="1" si="787"/>
        <v>6.7161284901111951E-2</v>
      </c>
      <c r="E1403" s="6">
        <f t="shared" ca="1" si="800"/>
        <v>0.59540767047790355</v>
      </c>
      <c r="F1403" s="6">
        <f t="shared" ca="1" si="801"/>
        <v>1</v>
      </c>
      <c r="G1403" s="6">
        <f t="shared" ca="1" si="802"/>
        <v>2</v>
      </c>
      <c r="H1403" s="6" t="str">
        <f t="shared" si="773"/>
        <v/>
      </c>
      <c r="I1403" s="6" t="s">
        <v>160</v>
      </c>
      <c r="J1403" s="6" t="s">
        <v>179</v>
      </c>
      <c r="K1403" s="6">
        <f t="shared" ca="1" si="803"/>
        <v>-135</v>
      </c>
      <c r="Y1403" s="9"/>
    </row>
    <row r="1404" spans="2:28" x14ac:dyDescent="0.3">
      <c r="B1404" s="8">
        <v>0</v>
      </c>
      <c r="C1404" s="6">
        <f t="shared" ca="1" si="787"/>
        <v>6.6516883603210397E-3</v>
      </c>
      <c r="D1404" s="6">
        <f t="shared" ca="1" si="787"/>
        <v>0.18620162135043272</v>
      </c>
      <c r="E1404" s="6">
        <f t="shared" ca="1" si="800"/>
        <v>0.50665168836032104</v>
      </c>
      <c r="F1404" s="6">
        <f t="shared" ca="1" si="801"/>
        <v>0</v>
      </c>
      <c r="G1404" s="6">
        <f t="shared" ca="1" si="802"/>
        <v>2</v>
      </c>
      <c r="H1404" s="6" t="str">
        <f t="shared" si="773"/>
        <v/>
      </c>
      <c r="I1404" s="6" t="s">
        <v>160</v>
      </c>
      <c r="J1404" s="6" t="s">
        <v>179</v>
      </c>
      <c r="K1404" s="6">
        <f t="shared" ca="1" si="803"/>
        <v>-270</v>
      </c>
      <c r="Y1404" s="9"/>
    </row>
    <row r="1405" spans="2:28" x14ac:dyDescent="0.3">
      <c r="B1405" s="8">
        <v>0</v>
      </c>
      <c r="C1405" s="6">
        <f t="shared" ca="1" si="787"/>
        <v>0.18825376478660849</v>
      </c>
      <c r="D1405" s="6">
        <f t="shared" ca="1" si="787"/>
        <v>0.41633494688114303</v>
      </c>
      <c r="E1405" s="6">
        <f t="shared" ca="1" si="800"/>
        <v>0.18825376478660849</v>
      </c>
      <c r="F1405" s="6">
        <f t="shared" ca="1" si="801"/>
        <v>2</v>
      </c>
      <c r="G1405" s="6">
        <f t="shared" ca="1" si="802"/>
        <v>1</v>
      </c>
      <c r="H1405" s="6" t="str">
        <f t="shared" si="773"/>
        <v/>
      </c>
      <c r="I1405" s="6" t="s">
        <v>160</v>
      </c>
      <c r="J1405" s="6" t="s">
        <v>179</v>
      </c>
      <c r="K1405" s="6">
        <f t="shared" ca="1" si="803"/>
        <v>420</v>
      </c>
      <c r="Y1405" s="9"/>
    </row>
    <row r="1406" spans="2:28" x14ac:dyDescent="0.3">
      <c r="B1406" s="8">
        <v>0</v>
      </c>
      <c r="C1406" s="6">
        <f t="shared" ca="1" si="787"/>
        <v>0.70626603366839824</v>
      </c>
      <c r="D1406" s="6">
        <f t="shared" ca="1" si="787"/>
        <v>0.50352142039421655</v>
      </c>
      <c r="E1406" s="6">
        <f t="shared" ca="1" si="800"/>
        <v>0.29373396633160176</v>
      </c>
      <c r="F1406" s="6">
        <f t="shared" ca="1" si="801"/>
        <v>2</v>
      </c>
      <c r="G1406" s="6">
        <f t="shared" ca="1" si="802"/>
        <v>1</v>
      </c>
      <c r="H1406" s="6" t="str">
        <f t="shared" si="773"/>
        <v/>
      </c>
      <c r="I1406" s="6" t="s">
        <v>160</v>
      </c>
      <c r="J1406" s="6" t="s">
        <v>179</v>
      </c>
      <c r="K1406" s="6">
        <f t="shared" ref="K1406:K1410" ca="1" si="804">IF( F1406&lt;2, IF(G1406=1, (F1406*(-2)+1)*(0+30), IF(G1406=2, (F1406-2)*(0+45), IF(G1406=3, (F1406*(-2)+1)*(0+60), (F1406-2)*(0)))), IF(G1406=1, (F1406*(-1)+4)*(180+30),IF(G1406=2, (F1406-4)*(180+45),IF(G1406=3, (F1406*(-1)+4)*(180+60), (F1406-4)*(180)))) )</f>
        <v>420</v>
      </c>
      <c r="Q1406" s="10"/>
      <c r="R1406" s="10"/>
      <c r="S1406" s="10"/>
      <c r="T1406" s="10"/>
      <c r="U1406" s="10"/>
      <c r="V1406" s="10"/>
      <c r="W1406" s="10"/>
      <c r="X1406" s="10"/>
      <c r="Y1406" s="11"/>
      <c r="Z1406" s="10"/>
      <c r="AA1406" s="10"/>
      <c r="AB1406" s="10"/>
    </row>
    <row r="1407" spans="2:28" x14ac:dyDescent="0.3">
      <c r="B1407" s="8">
        <v>0</v>
      </c>
      <c r="C1407" s="6">
        <f t="shared" ca="1" si="787"/>
        <v>0.79436650900512262</v>
      </c>
      <c r="D1407" s="6">
        <f t="shared" ca="1" si="787"/>
        <v>0.93150807616637921</v>
      </c>
      <c r="E1407" s="6">
        <f t="shared" ca="1" si="800"/>
        <v>0.20563349099487738</v>
      </c>
      <c r="F1407" s="6">
        <f t="shared" ca="1" si="801"/>
        <v>2</v>
      </c>
      <c r="G1407" s="6">
        <f t="shared" ca="1" si="802"/>
        <v>0</v>
      </c>
      <c r="H1407" s="6" t="str">
        <f t="shared" si="773"/>
        <v/>
      </c>
      <c r="I1407" s="6" t="s">
        <v>160</v>
      </c>
      <c r="J1407" s="6" t="s">
        <v>179</v>
      </c>
      <c r="K1407" s="6">
        <f t="shared" ca="1" si="804"/>
        <v>-360</v>
      </c>
      <c r="Y1407" s="9"/>
    </row>
    <row r="1408" spans="2:28" x14ac:dyDescent="0.3">
      <c r="B1408" s="8">
        <v>0</v>
      </c>
      <c r="C1408" s="6">
        <f t="shared" ca="1" si="787"/>
        <v>8.1595025071444338E-2</v>
      </c>
      <c r="D1408" s="6">
        <f t="shared" ca="1" si="787"/>
        <v>0.49095843362906544</v>
      </c>
      <c r="E1408" s="6">
        <f t="shared" ca="1" si="800"/>
        <v>0.58159502507144434</v>
      </c>
      <c r="F1408" s="6">
        <f t="shared" ca="1" si="801"/>
        <v>3</v>
      </c>
      <c r="G1408" s="6">
        <f t="shared" ca="1" si="802"/>
        <v>0</v>
      </c>
      <c r="H1408" s="6" t="str">
        <f t="shared" si="773"/>
        <v/>
      </c>
      <c r="I1408" s="6" t="s">
        <v>160</v>
      </c>
      <c r="J1408" s="6" t="s">
        <v>179</v>
      </c>
      <c r="K1408" s="6">
        <f t="shared" ca="1" si="804"/>
        <v>-180</v>
      </c>
      <c r="Y1408" s="9"/>
    </row>
    <row r="1409" spans="2:28" x14ac:dyDescent="0.3">
      <c r="B1409" s="8">
        <v>0</v>
      </c>
      <c r="C1409" s="6">
        <f t="shared" ca="1" si="787"/>
        <v>0.24219201475024332</v>
      </c>
      <c r="D1409" s="6">
        <f t="shared" ca="1" si="787"/>
        <v>0.78592728448266902</v>
      </c>
      <c r="E1409" s="6">
        <f t="shared" ca="1" si="800"/>
        <v>0.24219201475024332</v>
      </c>
      <c r="F1409" s="6">
        <f t="shared" ca="1" si="801"/>
        <v>3</v>
      </c>
      <c r="G1409" s="6">
        <f t="shared" ca="1" si="802"/>
        <v>2</v>
      </c>
      <c r="H1409" s="6" t="str">
        <f t="shared" si="773"/>
        <v/>
      </c>
      <c r="I1409" s="6" t="s">
        <v>160</v>
      </c>
      <c r="J1409" s="6" t="s">
        <v>179</v>
      </c>
      <c r="K1409" s="6">
        <f t="shared" ca="1" si="804"/>
        <v>-225</v>
      </c>
      <c r="Y1409" s="9"/>
    </row>
    <row r="1410" spans="2:28" x14ac:dyDescent="0.3">
      <c r="B1410" s="8">
        <v>0</v>
      </c>
      <c r="C1410" s="6">
        <f t="shared" ca="1" si="787"/>
        <v>4.902914781505463E-2</v>
      </c>
      <c r="D1410" s="6">
        <f t="shared" ca="1" si="787"/>
        <v>0.81300349687729623</v>
      </c>
      <c r="E1410" s="6">
        <f t="shared" ca="1" si="800"/>
        <v>0.54902914781505463</v>
      </c>
      <c r="F1410" s="6">
        <f t="shared" ca="1" si="801"/>
        <v>0</v>
      </c>
      <c r="G1410" s="6">
        <f t="shared" ca="1" si="802"/>
        <v>0</v>
      </c>
      <c r="H1410" s="6" t="str">
        <f t="shared" si="773"/>
        <v/>
      </c>
      <c r="I1410" s="6" t="s">
        <v>160</v>
      </c>
      <c r="J1410" s="6" t="s">
        <v>179</v>
      </c>
      <c r="K1410" s="6">
        <f t="shared" ca="1" si="804"/>
        <v>0</v>
      </c>
      <c r="Y1410" s="9"/>
    </row>
    <row r="1411" spans="2:28" x14ac:dyDescent="0.3">
      <c r="B1411" s="8">
        <v>0</v>
      </c>
      <c r="C1411" s="8"/>
      <c r="D1411" s="8"/>
      <c r="H1411" s="6" t="str">
        <f t="shared" si="773"/>
        <v/>
      </c>
    </row>
    <row r="1412" spans="2:28" x14ac:dyDescent="0.3">
      <c r="B1412" s="8">
        <v>0</v>
      </c>
      <c r="C1412" s="6">
        <f t="shared" ref="C1412:D1443" ca="1" si="805">RAND()</f>
        <v>7.9294568189438697E-2</v>
      </c>
      <c r="D1412" s="6">
        <f t="shared" ca="1" si="805"/>
        <v>0.64569083220615364</v>
      </c>
      <c r="E1412" s="6">
        <f t="shared" ref="E1412:E1421" ca="1" si="806">IF(C1412&gt;0.1,      IF(C1412&lt;0.6,C1412,ABS(1-C1412)),C1412+0.5)</f>
        <v>0.5792945681894387</v>
      </c>
      <c r="F1412" s="6">
        <f t="shared" ref="F1412:F1421" ca="1" si="807">MOD(ROUND(C1412*100+35,0),4)</f>
        <v>3</v>
      </c>
      <c r="G1412" s="6">
        <f t="shared" ref="G1412:G1421" ca="1" si="808">MOD(ROUND(D1412*100+35,0),4)</f>
        <v>0</v>
      </c>
      <c r="H1412" s="6" t="str">
        <f t="shared" ref="H1412:H1475" si="809">IF(A1412=0,"",A1412)</f>
        <v/>
      </c>
      <c r="I1412" s="6" t="s">
        <v>160</v>
      </c>
      <c r="J1412" s="6" t="s">
        <v>179</v>
      </c>
      <c r="K1412" s="6">
        <f t="shared" ref="K1412:K1416" ca="1" si="810">IF( F1412&lt;2, IF(G1412=1, (F1412*(-2)+1)*(90+30), IF(G1412=2, (F1412-2)*(90+45), IF(G1412=3, (F1412*(-2)+1)*(90+60), (F1412-2)*(90)))), IF(G1412=1, (F1412*(-1)+4)*(180+30),IF(G1412=2, (F1412-4)*(180+45),IF(G1412=3, (F1412*(-1)+4)*(180+60), (F1412-4)*(180)))) )</f>
        <v>-180</v>
      </c>
      <c r="N1412" s="18"/>
      <c r="Y1412" s="9"/>
    </row>
    <row r="1413" spans="2:28" x14ac:dyDescent="0.3">
      <c r="B1413" s="8">
        <v>0</v>
      </c>
      <c r="C1413" s="6">
        <f t="shared" ca="1" si="805"/>
        <v>0.13949036035249684</v>
      </c>
      <c r="D1413" s="6">
        <f t="shared" ca="1" si="805"/>
        <v>0.34914955141715709</v>
      </c>
      <c r="E1413" s="6">
        <f t="shared" ca="1" si="806"/>
        <v>0.13949036035249684</v>
      </c>
      <c r="F1413" s="6">
        <f t="shared" ca="1" si="807"/>
        <v>1</v>
      </c>
      <c r="G1413" s="6">
        <f t="shared" ca="1" si="808"/>
        <v>2</v>
      </c>
      <c r="H1413" s="6" t="str">
        <f t="shared" si="809"/>
        <v/>
      </c>
      <c r="I1413" s="6" t="s">
        <v>160</v>
      </c>
      <c r="J1413" s="6" t="s">
        <v>179</v>
      </c>
      <c r="K1413" s="6">
        <f t="shared" ca="1" si="810"/>
        <v>-135</v>
      </c>
      <c r="N1413" s="18"/>
      <c r="Y1413" s="9"/>
    </row>
    <row r="1414" spans="2:28" x14ac:dyDescent="0.3">
      <c r="B1414" s="8">
        <v>0</v>
      </c>
      <c r="C1414" s="6">
        <f t="shared" ca="1" si="805"/>
        <v>0.81967473041014283</v>
      </c>
      <c r="D1414" s="6">
        <f t="shared" ca="1" si="805"/>
        <v>0.87180475464034046</v>
      </c>
      <c r="E1414" s="6">
        <f t="shared" ca="1" si="806"/>
        <v>0.18032526958985717</v>
      </c>
      <c r="F1414" s="6">
        <f t="shared" ca="1" si="807"/>
        <v>1</v>
      </c>
      <c r="G1414" s="6">
        <f t="shared" ca="1" si="808"/>
        <v>2</v>
      </c>
      <c r="H1414" s="6" t="str">
        <f t="shared" si="809"/>
        <v/>
      </c>
      <c r="I1414" s="6" t="s">
        <v>160</v>
      </c>
      <c r="J1414" s="6" t="s">
        <v>179</v>
      </c>
      <c r="K1414" s="6">
        <f t="shared" ca="1" si="810"/>
        <v>-135</v>
      </c>
      <c r="N1414" s="18"/>
      <c r="Y1414" s="9"/>
    </row>
    <row r="1415" spans="2:28" x14ac:dyDescent="0.3">
      <c r="B1415" s="8">
        <v>0</v>
      </c>
      <c r="C1415" s="6">
        <f t="shared" ca="1" si="805"/>
        <v>0.93719814359576126</v>
      </c>
      <c r="D1415" s="6">
        <f t="shared" ca="1" si="805"/>
        <v>0.34838001315612799</v>
      </c>
      <c r="E1415" s="6">
        <f t="shared" ca="1" si="806"/>
        <v>6.2801856404238743E-2</v>
      </c>
      <c r="F1415" s="6">
        <f t="shared" ca="1" si="807"/>
        <v>1</v>
      </c>
      <c r="G1415" s="6">
        <f t="shared" ca="1" si="808"/>
        <v>2</v>
      </c>
      <c r="H1415" s="6" t="str">
        <f t="shared" si="809"/>
        <v/>
      </c>
      <c r="I1415" s="6" t="s">
        <v>160</v>
      </c>
      <c r="J1415" s="6" t="s">
        <v>179</v>
      </c>
      <c r="K1415" s="6">
        <f t="shared" ca="1" si="810"/>
        <v>-135</v>
      </c>
      <c r="N1415" s="18"/>
      <c r="Y1415" s="9"/>
    </row>
    <row r="1416" spans="2:28" x14ac:dyDescent="0.3">
      <c r="B1416" s="8">
        <v>0</v>
      </c>
      <c r="C1416" s="6">
        <f t="shared" ca="1" si="805"/>
        <v>0.44399031280906631</v>
      </c>
      <c r="D1416" s="6">
        <f t="shared" ca="1" si="805"/>
        <v>0.50061324346747726</v>
      </c>
      <c r="E1416" s="6">
        <f t="shared" ca="1" si="806"/>
        <v>0.44399031280906631</v>
      </c>
      <c r="F1416" s="6">
        <f t="shared" ca="1" si="807"/>
        <v>3</v>
      </c>
      <c r="G1416" s="6">
        <f t="shared" ca="1" si="808"/>
        <v>1</v>
      </c>
      <c r="H1416" s="6" t="str">
        <f t="shared" si="809"/>
        <v/>
      </c>
      <c r="I1416" s="6" t="s">
        <v>160</v>
      </c>
      <c r="J1416" s="6" t="s">
        <v>179</v>
      </c>
      <c r="K1416" s="6">
        <f t="shared" ca="1" si="810"/>
        <v>210</v>
      </c>
      <c r="N1416" s="18"/>
      <c r="Y1416" s="9"/>
    </row>
    <row r="1417" spans="2:28" x14ac:dyDescent="0.3">
      <c r="B1417" s="8">
        <v>0</v>
      </c>
      <c r="C1417" s="6">
        <f t="shared" ca="1" si="805"/>
        <v>0.55375492984075114</v>
      </c>
      <c r="D1417" s="6">
        <f t="shared" ca="1" si="805"/>
        <v>0.9883849325326759</v>
      </c>
      <c r="E1417" s="6">
        <f t="shared" ca="1" si="806"/>
        <v>0.55375492984075114</v>
      </c>
      <c r="F1417" s="6">
        <f t="shared" ca="1" si="807"/>
        <v>2</v>
      </c>
      <c r="G1417" s="6">
        <f t="shared" ca="1" si="808"/>
        <v>2</v>
      </c>
      <c r="H1417" s="6" t="str">
        <f t="shared" si="809"/>
        <v/>
      </c>
      <c r="I1417" s="6" t="s">
        <v>160</v>
      </c>
      <c r="J1417" s="6" t="s">
        <v>179</v>
      </c>
      <c r="K1417" s="6">
        <f t="shared" ref="K1417:K1421" ca="1" si="811">IF( F1417&lt;2, IF(G1417=1, (F1417*(-2)+1)*(0+30), IF(G1417=2, (F1417-2)*(0+45), IF(G1417=3, (F1417*(-2)+1)*(0+60), (F1417-2)*(0)))), IF(G1417=1, (F1417*(-1)+4)*(180+30),IF(G1417=2, (F1417-4)*(180+45),IF(G1417=3, (F1417*(-1)+4)*(180+60), (F1417-4)*(180)))) )</f>
        <v>-450</v>
      </c>
      <c r="N1417" s="18"/>
      <c r="Y1417" s="9"/>
    </row>
    <row r="1418" spans="2:28" x14ac:dyDescent="0.3">
      <c r="B1418" s="8">
        <v>0</v>
      </c>
      <c r="C1418" s="6">
        <f t="shared" ca="1" si="805"/>
        <v>0.95022139857869614</v>
      </c>
      <c r="D1418" s="6">
        <f t="shared" ca="1" si="805"/>
        <v>0.65366576977612734</v>
      </c>
      <c r="E1418" s="6">
        <f t="shared" ca="1" si="806"/>
        <v>4.9778601421303859E-2</v>
      </c>
      <c r="F1418" s="6">
        <f t="shared" ca="1" si="807"/>
        <v>2</v>
      </c>
      <c r="G1418" s="6">
        <f t="shared" ca="1" si="808"/>
        <v>0</v>
      </c>
      <c r="H1418" s="6" t="str">
        <f t="shared" si="809"/>
        <v/>
      </c>
      <c r="I1418" s="6" t="s">
        <v>160</v>
      </c>
      <c r="J1418" s="6" t="s">
        <v>179</v>
      </c>
      <c r="K1418" s="6">
        <f t="shared" ca="1" si="811"/>
        <v>-360</v>
      </c>
      <c r="Y1418" s="9"/>
    </row>
    <row r="1419" spans="2:28" x14ac:dyDescent="0.3">
      <c r="B1419" s="8">
        <v>0</v>
      </c>
      <c r="C1419" s="6">
        <f t="shared" ca="1" si="805"/>
        <v>0.2686450158157575</v>
      </c>
      <c r="D1419" s="6">
        <f t="shared" ca="1" si="805"/>
        <v>0.17051102291570663</v>
      </c>
      <c r="E1419" s="6">
        <f t="shared" ca="1" si="806"/>
        <v>0.2686450158157575</v>
      </c>
      <c r="F1419" s="6">
        <f t="shared" ca="1" si="807"/>
        <v>2</v>
      </c>
      <c r="G1419" s="6">
        <f t="shared" ca="1" si="808"/>
        <v>0</v>
      </c>
      <c r="H1419" s="6" t="str">
        <f t="shared" si="809"/>
        <v/>
      </c>
      <c r="I1419" s="6" t="s">
        <v>160</v>
      </c>
      <c r="J1419" s="6" t="s">
        <v>179</v>
      </c>
      <c r="K1419" s="6">
        <f t="shared" ca="1" si="811"/>
        <v>-360</v>
      </c>
      <c r="Y1419" s="9"/>
    </row>
    <row r="1420" spans="2:28" x14ac:dyDescent="0.3">
      <c r="B1420" s="8">
        <v>0</v>
      </c>
      <c r="C1420" s="6">
        <f t="shared" ca="1" si="805"/>
        <v>0.4128021315849173</v>
      </c>
      <c r="D1420" s="6">
        <f t="shared" ca="1" si="805"/>
        <v>5.4394513531540345E-2</v>
      </c>
      <c r="E1420" s="6">
        <f t="shared" ca="1" si="806"/>
        <v>0.4128021315849173</v>
      </c>
      <c r="F1420" s="6">
        <f t="shared" ca="1" si="807"/>
        <v>0</v>
      </c>
      <c r="G1420" s="6">
        <f t="shared" ca="1" si="808"/>
        <v>0</v>
      </c>
      <c r="H1420" s="6" t="str">
        <f t="shared" si="809"/>
        <v/>
      </c>
      <c r="I1420" s="6" t="s">
        <v>160</v>
      </c>
      <c r="J1420" s="6" t="s">
        <v>179</v>
      </c>
      <c r="K1420" s="6">
        <f t="shared" ca="1" si="811"/>
        <v>0</v>
      </c>
      <c r="Y1420" s="9"/>
    </row>
    <row r="1421" spans="2:28" x14ac:dyDescent="0.3">
      <c r="B1421" s="8">
        <v>0</v>
      </c>
      <c r="C1421" s="6">
        <f t="shared" ca="1" si="805"/>
        <v>0.24029305086365094</v>
      </c>
      <c r="D1421" s="6">
        <f t="shared" ca="1" si="805"/>
        <v>6.8326807724791272E-2</v>
      </c>
      <c r="E1421" s="6">
        <f t="shared" ca="1" si="806"/>
        <v>0.24029305086365094</v>
      </c>
      <c r="F1421" s="6">
        <f t="shared" ca="1" si="807"/>
        <v>3</v>
      </c>
      <c r="G1421" s="6">
        <f t="shared" ca="1" si="808"/>
        <v>2</v>
      </c>
      <c r="H1421" s="6" t="str">
        <f t="shared" si="809"/>
        <v/>
      </c>
      <c r="I1421" s="6" t="s">
        <v>160</v>
      </c>
      <c r="J1421" s="6" t="s">
        <v>179</v>
      </c>
      <c r="K1421" s="6">
        <f t="shared" ca="1" si="811"/>
        <v>-225</v>
      </c>
      <c r="Y1421" s="9"/>
    </row>
    <row r="1422" spans="2:28" x14ac:dyDescent="0.3">
      <c r="B1422" s="8">
        <v>0</v>
      </c>
      <c r="C1422" s="8"/>
      <c r="D1422" s="8"/>
      <c r="H1422" s="6" t="str">
        <f t="shared" si="809"/>
        <v/>
      </c>
      <c r="Q1422" s="10"/>
      <c r="R1422" s="10"/>
      <c r="S1422" s="10"/>
      <c r="T1422" s="10"/>
      <c r="U1422" s="10"/>
      <c r="V1422" s="10"/>
      <c r="W1422" s="10"/>
      <c r="X1422" s="10"/>
      <c r="Y1422" s="11"/>
      <c r="Z1422" s="10"/>
      <c r="AA1422" s="10"/>
      <c r="AB1422" s="10"/>
    </row>
    <row r="1423" spans="2:28" x14ac:dyDescent="0.3">
      <c r="B1423" s="8">
        <v>0</v>
      </c>
      <c r="C1423" s="6">
        <f t="shared" ref="C1423:D1423" ca="1" si="812">RAND()</f>
        <v>0.35107400970189995</v>
      </c>
      <c r="D1423" s="6">
        <f t="shared" ca="1" si="812"/>
        <v>0.2761521525858599</v>
      </c>
      <c r="E1423" s="6">
        <f t="shared" ref="E1423:E1432" ca="1" si="813">IF(C1423&gt;0.1,      IF(C1423&lt;0.6,C1423,ABS(1-C1423)),C1423+0.5)</f>
        <v>0.35107400970189995</v>
      </c>
      <c r="F1423" s="6">
        <f t="shared" ref="F1423:F1432" ca="1" si="814">MOD(ROUND(C1423*100+35,0),4)</f>
        <v>2</v>
      </c>
      <c r="G1423" s="6">
        <f t="shared" ref="G1423:G1432" ca="1" si="815">MOD(ROUND(D1423*100+35,0),4)</f>
        <v>3</v>
      </c>
      <c r="H1423" s="6" t="str">
        <f t="shared" si="809"/>
        <v/>
      </c>
      <c r="I1423" s="6" t="s">
        <v>160</v>
      </c>
      <c r="J1423" s="6" t="s">
        <v>179</v>
      </c>
      <c r="K1423" s="6">
        <f t="shared" ref="K1423:K1427" ca="1" si="816">IF( F1423&lt;2, IF(G1423=1, (F1423*(-2)+1)*(90+30), IF(G1423=2, (F1423-2)*(90+45), IF(G1423=3, (F1423*(-2)+1)*(90+60), (F1423-2)*(90)))), IF(G1423=1, (F1423*(-1)+4)*(180+30),IF(G1423=2, (F1423-4)*(180+45),IF(G1423=3, (F1423*(-1)+4)*(180+60), (F1423-4)*(180)))) )</f>
        <v>480</v>
      </c>
      <c r="Y1423" s="9"/>
    </row>
    <row r="1424" spans="2:28" x14ac:dyDescent="0.3">
      <c r="B1424" s="8">
        <v>0</v>
      </c>
      <c r="C1424" s="6">
        <f t="shared" ca="1" si="805"/>
        <v>0.94742544934377326</v>
      </c>
      <c r="D1424" s="6">
        <f t="shared" ca="1" si="805"/>
        <v>0.17973406335497388</v>
      </c>
      <c r="E1424" s="6">
        <f t="shared" ca="1" si="813"/>
        <v>5.2574550656226737E-2</v>
      </c>
      <c r="F1424" s="6">
        <f t="shared" ca="1" si="814"/>
        <v>2</v>
      </c>
      <c r="G1424" s="6">
        <f t="shared" ca="1" si="815"/>
        <v>1</v>
      </c>
      <c r="H1424" s="6" t="str">
        <f t="shared" si="809"/>
        <v/>
      </c>
      <c r="I1424" s="6" t="s">
        <v>160</v>
      </c>
      <c r="J1424" s="6" t="s">
        <v>179</v>
      </c>
      <c r="K1424" s="6">
        <f t="shared" ca="1" si="816"/>
        <v>420</v>
      </c>
      <c r="Y1424" s="9"/>
    </row>
    <row r="1425" spans="2:28" x14ac:dyDescent="0.3">
      <c r="B1425" s="8">
        <v>0</v>
      </c>
      <c r="C1425" s="6">
        <f t="shared" ca="1" si="805"/>
        <v>0.95072743287848538</v>
      </c>
      <c r="D1425" s="6">
        <f t="shared" ca="1" si="805"/>
        <v>0.25409735243831577</v>
      </c>
      <c r="E1425" s="6">
        <f t="shared" ca="1" si="813"/>
        <v>4.9272567121514621E-2</v>
      </c>
      <c r="F1425" s="6">
        <f t="shared" ca="1" si="814"/>
        <v>2</v>
      </c>
      <c r="G1425" s="6">
        <f t="shared" ca="1" si="815"/>
        <v>0</v>
      </c>
      <c r="H1425" s="6" t="str">
        <f t="shared" si="809"/>
        <v/>
      </c>
      <c r="I1425" s="6" t="s">
        <v>160</v>
      </c>
      <c r="J1425" s="6" t="s">
        <v>179</v>
      </c>
      <c r="K1425" s="6">
        <f t="shared" ca="1" si="816"/>
        <v>-360</v>
      </c>
      <c r="Y1425" s="9"/>
    </row>
    <row r="1426" spans="2:28" x14ac:dyDescent="0.3">
      <c r="B1426" s="8">
        <v>0</v>
      </c>
      <c r="C1426" s="6">
        <f t="shared" ca="1" si="805"/>
        <v>0.9265501040542159</v>
      </c>
      <c r="D1426" s="6">
        <f t="shared" ca="1" si="805"/>
        <v>0.94129696206410152</v>
      </c>
      <c r="E1426" s="6">
        <f t="shared" ca="1" si="813"/>
        <v>7.3449895945784105E-2</v>
      </c>
      <c r="F1426" s="6">
        <f t="shared" ca="1" si="814"/>
        <v>0</v>
      </c>
      <c r="G1426" s="6">
        <f t="shared" ca="1" si="815"/>
        <v>1</v>
      </c>
      <c r="H1426" s="6" t="str">
        <f t="shared" si="809"/>
        <v/>
      </c>
      <c r="I1426" s="6" t="s">
        <v>160</v>
      </c>
      <c r="J1426" s="6" t="s">
        <v>179</v>
      </c>
      <c r="K1426" s="6">
        <f t="shared" ca="1" si="816"/>
        <v>120</v>
      </c>
      <c r="Y1426" s="9"/>
    </row>
    <row r="1427" spans="2:28" x14ac:dyDescent="0.3">
      <c r="B1427" s="8">
        <v>0</v>
      </c>
      <c r="C1427" s="6">
        <f t="shared" ca="1" si="805"/>
        <v>4.456649990583339E-2</v>
      </c>
      <c r="D1427" s="6">
        <f t="shared" ca="1" si="805"/>
        <v>0.31101149424784513</v>
      </c>
      <c r="E1427" s="6">
        <f t="shared" ca="1" si="813"/>
        <v>0.54456649990583339</v>
      </c>
      <c r="F1427" s="6">
        <f t="shared" ca="1" si="814"/>
        <v>3</v>
      </c>
      <c r="G1427" s="6">
        <f t="shared" ca="1" si="815"/>
        <v>2</v>
      </c>
      <c r="H1427" s="6" t="str">
        <f t="shared" si="809"/>
        <v/>
      </c>
      <c r="I1427" s="6" t="s">
        <v>160</v>
      </c>
      <c r="J1427" s="6" t="s">
        <v>179</v>
      </c>
      <c r="K1427" s="6">
        <f t="shared" ca="1" si="816"/>
        <v>-225</v>
      </c>
    </row>
    <row r="1428" spans="2:28" x14ac:dyDescent="0.3">
      <c r="B1428" s="8">
        <v>0</v>
      </c>
      <c r="C1428" s="6">
        <f t="shared" ca="1" si="805"/>
        <v>0.98779591221188701</v>
      </c>
      <c r="D1428" s="6">
        <f t="shared" ca="1" si="805"/>
        <v>0.90590065454295765</v>
      </c>
      <c r="E1428" s="6">
        <f t="shared" ca="1" si="813"/>
        <v>1.2204087788112994E-2</v>
      </c>
      <c r="F1428" s="6">
        <f t="shared" ca="1" si="814"/>
        <v>2</v>
      </c>
      <c r="G1428" s="6">
        <f t="shared" ca="1" si="815"/>
        <v>2</v>
      </c>
      <c r="H1428" s="6" t="str">
        <f t="shared" si="809"/>
        <v/>
      </c>
      <c r="I1428" s="6" t="s">
        <v>160</v>
      </c>
      <c r="J1428" s="6" t="s">
        <v>179</v>
      </c>
      <c r="K1428" s="6">
        <f t="shared" ref="K1428:K1432" ca="1" si="817">IF( F1428&lt;2, IF(G1428=1, (F1428*(-2)+1)*(0+30), IF(G1428=2, (F1428-2)*(0+45), IF(G1428=3, (F1428*(-2)+1)*(0+60), (F1428-2)*(0)))), IF(G1428=1, (F1428*(-1)+4)*(180+30),IF(G1428=2, (F1428-4)*(180+45),IF(G1428=3, (F1428*(-1)+4)*(180+60), (F1428-4)*(180)))) )</f>
        <v>-450</v>
      </c>
      <c r="N1428" s="18"/>
      <c r="Y1428" s="9"/>
    </row>
    <row r="1429" spans="2:28" x14ac:dyDescent="0.3">
      <c r="B1429" s="8">
        <v>0</v>
      </c>
      <c r="C1429" s="6">
        <f t="shared" ca="1" si="805"/>
        <v>0.31933743842825535</v>
      </c>
      <c r="D1429" s="6">
        <f t="shared" ca="1" si="805"/>
        <v>0.50405646505497326</v>
      </c>
      <c r="E1429" s="6">
        <f t="shared" ca="1" si="813"/>
        <v>0.31933743842825535</v>
      </c>
      <c r="F1429" s="6">
        <f t="shared" ca="1" si="814"/>
        <v>3</v>
      </c>
      <c r="G1429" s="6">
        <f t="shared" ca="1" si="815"/>
        <v>1</v>
      </c>
      <c r="H1429" s="6" t="str">
        <f t="shared" si="809"/>
        <v/>
      </c>
      <c r="I1429" s="6" t="s">
        <v>160</v>
      </c>
      <c r="J1429" s="6" t="s">
        <v>179</v>
      </c>
      <c r="K1429" s="6">
        <f t="shared" ca="1" si="817"/>
        <v>210</v>
      </c>
      <c r="N1429" s="18"/>
      <c r="Y1429" s="9"/>
    </row>
    <row r="1430" spans="2:28" x14ac:dyDescent="0.3">
      <c r="B1430" s="8">
        <v>0</v>
      </c>
      <c r="C1430" s="6">
        <f t="shared" ca="1" si="805"/>
        <v>0.36400818336937668</v>
      </c>
      <c r="D1430" s="6">
        <f t="shared" ca="1" si="805"/>
        <v>0.69989562875786604</v>
      </c>
      <c r="E1430" s="6">
        <f t="shared" ca="1" si="813"/>
        <v>0.36400818336937668</v>
      </c>
      <c r="F1430" s="6">
        <f t="shared" ca="1" si="814"/>
        <v>3</v>
      </c>
      <c r="G1430" s="6">
        <f t="shared" ca="1" si="815"/>
        <v>1</v>
      </c>
      <c r="H1430" s="6" t="str">
        <f t="shared" si="809"/>
        <v/>
      </c>
      <c r="I1430" s="6" t="s">
        <v>160</v>
      </c>
      <c r="J1430" s="6" t="s">
        <v>179</v>
      </c>
      <c r="K1430" s="6">
        <f t="shared" ca="1" si="817"/>
        <v>210</v>
      </c>
      <c r="N1430" s="18"/>
      <c r="Y1430" s="9"/>
    </row>
    <row r="1431" spans="2:28" x14ac:dyDescent="0.3">
      <c r="B1431" s="8">
        <v>0</v>
      </c>
      <c r="C1431" s="6">
        <f t="shared" ca="1" si="805"/>
        <v>0.18509992824677046</v>
      </c>
      <c r="D1431" s="6">
        <f t="shared" ca="1" si="805"/>
        <v>2.110487482083423E-3</v>
      </c>
      <c r="E1431" s="6">
        <f t="shared" ca="1" si="813"/>
        <v>0.18509992824677046</v>
      </c>
      <c r="F1431" s="6">
        <f t="shared" ca="1" si="814"/>
        <v>2</v>
      </c>
      <c r="G1431" s="6">
        <f t="shared" ca="1" si="815"/>
        <v>3</v>
      </c>
      <c r="H1431" s="6" t="str">
        <f t="shared" si="809"/>
        <v/>
      </c>
      <c r="I1431" s="6" t="s">
        <v>160</v>
      </c>
      <c r="J1431" s="6" t="s">
        <v>179</v>
      </c>
      <c r="K1431" s="6">
        <f t="shared" ca="1" si="817"/>
        <v>480</v>
      </c>
      <c r="N1431" s="18"/>
      <c r="Y1431" s="9"/>
    </row>
    <row r="1432" spans="2:28" x14ac:dyDescent="0.3">
      <c r="B1432" s="8">
        <v>0</v>
      </c>
      <c r="C1432" s="6">
        <f t="shared" ca="1" si="805"/>
        <v>0.83530080838523568</v>
      </c>
      <c r="D1432" s="6">
        <f t="shared" ca="1" si="805"/>
        <v>0.50825376537233291</v>
      </c>
      <c r="E1432" s="6">
        <f t="shared" ca="1" si="813"/>
        <v>0.16469919161476432</v>
      </c>
      <c r="F1432" s="6">
        <f t="shared" ca="1" si="814"/>
        <v>3</v>
      </c>
      <c r="G1432" s="6">
        <f t="shared" ca="1" si="815"/>
        <v>2</v>
      </c>
      <c r="H1432" s="6" t="str">
        <f t="shared" si="809"/>
        <v/>
      </c>
      <c r="I1432" s="6" t="s">
        <v>160</v>
      </c>
      <c r="J1432" s="6" t="s">
        <v>179</v>
      </c>
      <c r="K1432" s="6">
        <f t="shared" ca="1" si="817"/>
        <v>-225</v>
      </c>
      <c r="N1432" s="18"/>
      <c r="Y1432" s="9"/>
    </row>
    <row r="1433" spans="2:28" x14ac:dyDescent="0.3">
      <c r="B1433" s="8">
        <v>0</v>
      </c>
      <c r="C1433" s="8"/>
      <c r="D1433" s="8"/>
      <c r="H1433" s="6" t="str">
        <f t="shared" si="809"/>
        <v/>
      </c>
      <c r="N1433" s="18"/>
      <c r="Y1433" s="9"/>
    </row>
    <row r="1434" spans="2:28" x14ac:dyDescent="0.3">
      <c r="B1434" s="8">
        <v>0</v>
      </c>
      <c r="C1434" s="6">
        <f t="shared" ref="C1434:D1434" ca="1" si="818">RAND()</f>
        <v>0.16748484955930465</v>
      </c>
      <c r="D1434" s="6">
        <f t="shared" ca="1" si="818"/>
        <v>0.23720987817518413</v>
      </c>
      <c r="E1434" s="6">
        <f t="shared" ref="E1434:E1443" ca="1" si="819">IF(C1434&gt;0.1,      IF(C1434&lt;0.6,C1434,ABS(1-C1434)),C1434+0.5)</f>
        <v>0.16748484955930465</v>
      </c>
      <c r="F1434" s="6">
        <f t="shared" ref="F1434:F1443" ca="1" si="820">MOD(ROUND(C1434*100+35,0),4)</f>
        <v>0</v>
      </c>
      <c r="G1434" s="6">
        <f t="shared" ref="G1434:G1443" ca="1" si="821">MOD(ROUND(D1434*100+35,0),4)</f>
        <v>3</v>
      </c>
      <c r="H1434" s="6" t="str">
        <f t="shared" si="809"/>
        <v/>
      </c>
      <c r="I1434" s="6" t="s">
        <v>160</v>
      </c>
      <c r="J1434" s="6" t="s">
        <v>179</v>
      </c>
      <c r="K1434" s="6">
        <f t="shared" ref="K1434:K1438" ca="1" si="822">IF( F1434&lt;2, IF(G1434=1, (F1434*(-2)+1)*(90+30), IF(G1434=2, (F1434-2)*(90+45), IF(G1434=3, (F1434*(-2)+1)*(90+60), (F1434-2)*(90)))), IF(G1434=1, (F1434*(-1)+4)*(180+30),IF(G1434=2, (F1434-4)*(180+45),IF(G1434=3, (F1434*(-1)+4)*(180+60), (F1434-4)*(180)))) )</f>
        <v>150</v>
      </c>
      <c r="Y1434" s="9"/>
    </row>
    <row r="1435" spans="2:28" x14ac:dyDescent="0.3">
      <c r="B1435" s="8">
        <v>0</v>
      </c>
      <c r="C1435" s="6">
        <f t="shared" ca="1" si="805"/>
        <v>0.25591585633819325</v>
      </c>
      <c r="D1435" s="6">
        <f t="shared" ca="1" si="805"/>
        <v>8.3966331967261443E-2</v>
      </c>
      <c r="E1435" s="6">
        <f t="shared" ca="1" si="819"/>
        <v>0.25591585633819325</v>
      </c>
      <c r="F1435" s="6">
        <f t="shared" ca="1" si="820"/>
        <v>1</v>
      </c>
      <c r="G1435" s="6">
        <f t="shared" ca="1" si="821"/>
        <v>3</v>
      </c>
      <c r="H1435" s="6" t="str">
        <f t="shared" si="809"/>
        <v/>
      </c>
      <c r="I1435" s="6" t="s">
        <v>160</v>
      </c>
      <c r="J1435" s="6" t="s">
        <v>179</v>
      </c>
      <c r="K1435" s="6">
        <f t="shared" ca="1" si="822"/>
        <v>-150</v>
      </c>
      <c r="Y1435" s="9"/>
    </row>
    <row r="1436" spans="2:28" x14ac:dyDescent="0.3">
      <c r="B1436" s="8">
        <v>0</v>
      </c>
      <c r="C1436" s="6">
        <f t="shared" ca="1" si="805"/>
        <v>0.86346295943577267</v>
      </c>
      <c r="D1436" s="6">
        <f t="shared" ca="1" si="805"/>
        <v>0.76498928613575179</v>
      </c>
      <c r="E1436" s="6">
        <f t="shared" ca="1" si="819"/>
        <v>0.13653704056422733</v>
      </c>
      <c r="F1436" s="6">
        <f t="shared" ca="1" si="820"/>
        <v>1</v>
      </c>
      <c r="G1436" s="6">
        <f t="shared" ca="1" si="821"/>
        <v>3</v>
      </c>
      <c r="H1436" s="6" t="str">
        <f t="shared" si="809"/>
        <v/>
      </c>
      <c r="I1436" s="6" t="s">
        <v>160</v>
      </c>
      <c r="J1436" s="6" t="s">
        <v>179</v>
      </c>
      <c r="K1436" s="6">
        <f t="shared" ca="1" si="822"/>
        <v>-150</v>
      </c>
      <c r="Y1436" s="9"/>
    </row>
    <row r="1437" spans="2:28" x14ac:dyDescent="0.3">
      <c r="B1437" s="8">
        <v>0</v>
      </c>
      <c r="C1437" s="6">
        <f t="shared" ca="1" si="805"/>
        <v>0.7051571423385764</v>
      </c>
      <c r="D1437" s="6">
        <f t="shared" ca="1" si="805"/>
        <v>0.95399417366133843</v>
      </c>
      <c r="E1437" s="6">
        <f t="shared" ca="1" si="819"/>
        <v>0.2948428576614236</v>
      </c>
      <c r="F1437" s="6">
        <f t="shared" ca="1" si="820"/>
        <v>2</v>
      </c>
      <c r="G1437" s="6">
        <f t="shared" ca="1" si="821"/>
        <v>2</v>
      </c>
      <c r="H1437" s="6" t="str">
        <f t="shared" si="809"/>
        <v/>
      </c>
      <c r="I1437" s="6" t="s">
        <v>160</v>
      </c>
      <c r="J1437" s="6" t="s">
        <v>179</v>
      </c>
      <c r="K1437" s="6">
        <f t="shared" ca="1" si="822"/>
        <v>-450</v>
      </c>
      <c r="Y1437" s="9"/>
    </row>
    <row r="1438" spans="2:28" x14ac:dyDescent="0.3">
      <c r="B1438" s="8">
        <v>0</v>
      </c>
      <c r="C1438" s="6">
        <f t="shared" ca="1" si="805"/>
        <v>0.24505077920024398</v>
      </c>
      <c r="D1438" s="6">
        <f t="shared" ca="1" si="805"/>
        <v>0.49037741810511593</v>
      </c>
      <c r="E1438" s="6">
        <f t="shared" ca="1" si="819"/>
        <v>0.24505077920024398</v>
      </c>
      <c r="F1438" s="6">
        <f t="shared" ca="1" si="820"/>
        <v>0</v>
      </c>
      <c r="G1438" s="6">
        <f t="shared" ca="1" si="821"/>
        <v>0</v>
      </c>
      <c r="H1438" s="6" t="str">
        <f t="shared" si="809"/>
        <v/>
      </c>
      <c r="I1438" s="6" t="s">
        <v>160</v>
      </c>
      <c r="J1438" s="6" t="s">
        <v>179</v>
      </c>
      <c r="K1438" s="6">
        <f t="shared" ca="1" si="822"/>
        <v>-180</v>
      </c>
      <c r="Q1438" s="10"/>
      <c r="R1438" s="10"/>
      <c r="S1438" s="10"/>
      <c r="T1438" s="10"/>
      <c r="U1438" s="10"/>
      <c r="V1438" s="10"/>
      <c r="W1438" s="10"/>
      <c r="X1438" s="10"/>
      <c r="Y1438" s="11"/>
      <c r="Z1438" s="10"/>
      <c r="AA1438" s="10"/>
      <c r="AB1438" s="10"/>
    </row>
    <row r="1439" spans="2:28" x14ac:dyDescent="0.3">
      <c r="B1439" s="8">
        <v>0</v>
      </c>
      <c r="C1439" s="6">
        <f t="shared" ca="1" si="805"/>
        <v>0.41790396215140135</v>
      </c>
      <c r="D1439" s="6">
        <f t="shared" ca="1" si="805"/>
        <v>0.3167820332127318</v>
      </c>
      <c r="E1439" s="6">
        <f t="shared" ca="1" si="819"/>
        <v>0.41790396215140135</v>
      </c>
      <c r="F1439" s="6">
        <f t="shared" ca="1" si="820"/>
        <v>1</v>
      </c>
      <c r="G1439" s="6">
        <f t="shared" ca="1" si="821"/>
        <v>3</v>
      </c>
      <c r="H1439" s="6" t="str">
        <f t="shared" si="809"/>
        <v/>
      </c>
      <c r="I1439" s="6" t="s">
        <v>160</v>
      </c>
      <c r="J1439" s="6" t="s">
        <v>179</v>
      </c>
      <c r="K1439" s="6">
        <f t="shared" ref="K1439:K1443" ca="1" si="823">IF( F1439&lt;2, IF(G1439=1, (F1439*(-2)+1)*(0+30), IF(G1439=2, (F1439-2)*(0+45), IF(G1439=3, (F1439*(-2)+1)*(0+60), (F1439-2)*(0)))), IF(G1439=1, (F1439*(-1)+4)*(180+30),IF(G1439=2, (F1439-4)*(180+45),IF(G1439=3, (F1439*(-1)+4)*(180+60), (F1439-4)*(180)))) )</f>
        <v>-60</v>
      </c>
      <c r="Y1439" s="9"/>
    </row>
    <row r="1440" spans="2:28" x14ac:dyDescent="0.3">
      <c r="B1440" s="8">
        <v>0</v>
      </c>
      <c r="C1440" s="6">
        <f t="shared" ca="1" si="805"/>
        <v>0.5227892353542184</v>
      </c>
      <c r="D1440" s="6">
        <f t="shared" ca="1" si="805"/>
        <v>0.64090486878410224</v>
      </c>
      <c r="E1440" s="6">
        <f t="shared" ca="1" si="819"/>
        <v>0.5227892353542184</v>
      </c>
      <c r="F1440" s="6">
        <f t="shared" ca="1" si="820"/>
        <v>3</v>
      </c>
      <c r="G1440" s="6">
        <f t="shared" ca="1" si="821"/>
        <v>3</v>
      </c>
      <c r="H1440" s="6" t="str">
        <f t="shared" si="809"/>
        <v/>
      </c>
      <c r="I1440" s="6" t="s">
        <v>160</v>
      </c>
      <c r="J1440" s="6" t="s">
        <v>179</v>
      </c>
      <c r="K1440" s="6">
        <f t="shared" ca="1" si="823"/>
        <v>240</v>
      </c>
      <c r="Y1440" s="9"/>
    </row>
    <row r="1441" spans="2:28" x14ac:dyDescent="0.3">
      <c r="B1441" s="8">
        <v>0</v>
      </c>
      <c r="C1441" s="6">
        <f t="shared" ca="1" si="805"/>
        <v>0.23421787478911105</v>
      </c>
      <c r="D1441" s="6">
        <f t="shared" ca="1" si="805"/>
        <v>5.4603851182894569E-2</v>
      </c>
      <c r="E1441" s="6">
        <f t="shared" ca="1" si="819"/>
        <v>0.23421787478911105</v>
      </c>
      <c r="F1441" s="6">
        <f t="shared" ca="1" si="820"/>
        <v>2</v>
      </c>
      <c r="G1441" s="6">
        <f t="shared" ca="1" si="821"/>
        <v>0</v>
      </c>
      <c r="H1441" s="6" t="str">
        <f t="shared" si="809"/>
        <v/>
      </c>
      <c r="I1441" s="6" t="s">
        <v>160</v>
      </c>
      <c r="J1441" s="6" t="s">
        <v>179</v>
      </c>
      <c r="K1441" s="6">
        <f t="shared" ca="1" si="823"/>
        <v>-360</v>
      </c>
      <c r="Y1441" s="9"/>
    </row>
    <row r="1442" spans="2:28" x14ac:dyDescent="0.3">
      <c r="B1442" s="8">
        <v>0</v>
      </c>
      <c r="C1442" s="6">
        <f t="shared" ca="1" si="805"/>
        <v>0.52238618684017923</v>
      </c>
      <c r="D1442" s="6">
        <f t="shared" ca="1" si="805"/>
        <v>0.56167146418725911</v>
      </c>
      <c r="E1442" s="6">
        <f t="shared" ca="1" si="819"/>
        <v>0.52238618684017923</v>
      </c>
      <c r="F1442" s="6">
        <f t="shared" ca="1" si="820"/>
        <v>3</v>
      </c>
      <c r="G1442" s="6">
        <f t="shared" ca="1" si="821"/>
        <v>3</v>
      </c>
      <c r="H1442" s="6" t="str">
        <f t="shared" si="809"/>
        <v/>
      </c>
      <c r="I1442" s="6" t="s">
        <v>160</v>
      </c>
      <c r="J1442" s="6" t="s">
        <v>179</v>
      </c>
      <c r="K1442" s="6">
        <f t="shared" ca="1" si="823"/>
        <v>240</v>
      </c>
      <c r="Y1442" s="9"/>
    </row>
    <row r="1443" spans="2:28" x14ac:dyDescent="0.3">
      <c r="B1443" s="8">
        <v>0</v>
      </c>
      <c r="C1443" s="6">
        <f t="shared" ca="1" si="805"/>
        <v>0.35626790627288329</v>
      </c>
      <c r="D1443" s="6">
        <f t="shared" ca="1" si="805"/>
        <v>0.19299291848209132</v>
      </c>
      <c r="E1443" s="6">
        <f t="shared" ca="1" si="819"/>
        <v>0.35626790627288329</v>
      </c>
      <c r="F1443" s="6">
        <f t="shared" ca="1" si="820"/>
        <v>3</v>
      </c>
      <c r="G1443" s="6">
        <f t="shared" ca="1" si="821"/>
        <v>2</v>
      </c>
      <c r="H1443" s="6" t="str">
        <f t="shared" si="809"/>
        <v/>
      </c>
      <c r="I1443" s="6" t="s">
        <v>160</v>
      </c>
      <c r="J1443" s="6" t="s">
        <v>179</v>
      </c>
      <c r="K1443" s="6">
        <f t="shared" ca="1" si="823"/>
        <v>-225</v>
      </c>
    </row>
    <row r="1444" spans="2:28" x14ac:dyDescent="0.3">
      <c r="B1444" s="8">
        <v>0</v>
      </c>
      <c r="C1444" s="8"/>
      <c r="D1444" s="8"/>
      <c r="H1444" s="6" t="str">
        <f t="shared" si="809"/>
        <v/>
      </c>
      <c r="N1444" s="18"/>
      <c r="Y1444" s="9"/>
    </row>
    <row r="1445" spans="2:28" x14ac:dyDescent="0.3">
      <c r="B1445" s="8">
        <v>0</v>
      </c>
      <c r="C1445" s="6">
        <f t="shared" ref="C1445:D1480" ca="1" si="824">RAND()</f>
        <v>0.26352851113047415</v>
      </c>
      <c r="D1445" s="6">
        <f t="shared" ca="1" si="824"/>
        <v>0.960053916080991</v>
      </c>
      <c r="E1445" s="6">
        <f t="shared" ref="E1445:E1454" ca="1" si="825">IF(C1445&gt;0.1,      IF(C1445&lt;0.6,C1445,ABS(1-C1445)),C1445+0.5)</f>
        <v>0.26352851113047415</v>
      </c>
      <c r="F1445" s="6">
        <f t="shared" ref="F1445:F1454" ca="1" si="826">MOD(ROUND(C1445*100+35,0),4)</f>
        <v>1</v>
      </c>
      <c r="G1445" s="6">
        <f t="shared" ref="G1445:G1454" ca="1" si="827">MOD(ROUND(D1445*100+35,0),4)</f>
        <v>3</v>
      </c>
      <c r="H1445" s="6" t="str">
        <f t="shared" si="809"/>
        <v/>
      </c>
      <c r="I1445" s="6" t="s">
        <v>160</v>
      </c>
      <c r="J1445" s="6" t="s">
        <v>179</v>
      </c>
      <c r="K1445" s="6">
        <f t="shared" ref="K1445:K1449" ca="1" si="828">IF( F1445&lt;2, IF(G1445=1, (F1445*(-2)+1)*(90+30), IF(G1445=2, (F1445-2)*(90+45), IF(G1445=3, (F1445*(-2)+1)*(90+60), (F1445-2)*(90)))), IF(G1445=1, (F1445*(-1)+4)*(180+30),IF(G1445=2, (F1445-4)*(180+45),IF(G1445=3, (F1445*(-1)+4)*(180+60), (F1445-4)*(180)))) )</f>
        <v>-150</v>
      </c>
      <c r="N1445" s="18"/>
      <c r="Y1445" s="9"/>
    </row>
    <row r="1446" spans="2:28" x14ac:dyDescent="0.3">
      <c r="B1446" s="8">
        <v>0</v>
      </c>
      <c r="C1446" s="6">
        <f t="shared" ca="1" si="824"/>
        <v>0.7593246383187201</v>
      </c>
      <c r="D1446" s="6">
        <f t="shared" ca="1" si="824"/>
        <v>0.2353495373972605</v>
      </c>
      <c r="E1446" s="6">
        <f t="shared" ca="1" si="825"/>
        <v>0.2406753616812799</v>
      </c>
      <c r="F1446" s="6">
        <f t="shared" ca="1" si="826"/>
        <v>3</v>
      </c>
      <c r="G1446" s="6">
        <f t="shared" ca="1" si="827"/>
        <v>3</v>
      </c>
      <c r="H1446" s="6" t="str">
        <f t="shared" si="809"/>
        <v/>
      </c>
      <c r="I1446" s="6" t="s">
        <v>160</v>
      </c>
      <c r="J1446" s="6" t="s">
        <v>179</v>
      </c>
      <c r="K1446" s="6">
        <f t="shared" ca="1" si="828"/>
        <v>240</v>
      </c>
      <c r="N1446" s="18"/>
      <c r="Y1446" s="9"/>
    </row>
    <row r="1447" spans="2:28" x14ac:dyDescent="0.3">
      <c r="B1447" s="8">
        <v>0</v>
      </c>
      <c r="C1447" s="6">
        <f t="shared" ca="1" si="824"/>
        <v>0.48822671248481186</v>
      </c>
      <c r="D1447" s="6">
        <f t="shared" ca="1" si="824"/>
        <v>0.75058848304024306</v>
      </c>
      <c r="E1447" s="6">
        <f t="shared" ca="1" si="825"/>
        <v>0.48822671248481186</v>
      </c>
      <c r="F1447" s="6">
        <f t="shared" ca="1" si="826"/>
        <v>0</v>
      </c>
      <c r="G1447" s="6">
        <f t="shared" ca="1" si="827"/>
        <v>2</v>
      </c>
      <c r="H1447" s="6" t="str">
        <f t="shared" si="809"/>
        <v/>
      </c>
      <c r="I1447" s="6" t="s">
        <v>160</v>
      </c>
      <c r="J1447" s="6" t="s">
        <v>179</v>
      </c>
      <c r="K1447" s="6">
        <f t="shared" ca="1" si="828"/>
        <v>-270</v>
      </c>
      <c r="N1447" s="18"/>
      <c r="Y1447" s="9"/>
    </row>
    <row r="1448" spans="2:28" x14ac:dyDescent="0.3">
      <c r="B1448" s="8">
        <v>0</v>
      </c>
      <c r="C1448" s="6">
        <f t="shared" ca="1" si="824"/>
        <v>0.12924337289247656</v>
      </c>
      <c r="D1448" s="6">
        <f t="shared" ca="1" si="824"/>
        <v>0.72486399908126964</v>
      </c>
      <c r="E1448" s="6">
        <f t="shared" ca="1" si="825"/>
        <v>0.12924337289247656</v>
      </c>
      <c r="F1448" s="6">
        <f t="shared" ca="1" si="826"/>
        <v>0</v>
      </c>
      <c r="G1448" s="6">
        <f t="shared" ca="1" si="827"/>
        <v>3</v>
      </c>
      <c r="H1448" s="6" t="str">
        <f t="shared" si="809"/>
        <v/>
      </c>
      <c r="I1448" s="6" t="s">
        <v>160</v>
      </c>
      <c r="J1448" s="6" t="s">
        <v>179</v>
      </c>
      <c r="K1448" s="6">
        <f t="shared" ca="1" si="828"/>
        <v>150</v>
      </c>
      <c r="N1448" s="18"/>
      <c r="Y1448" s="9"/>
    </row>
    <row r="1449" spans="2:28" x14ac:dyDescent="0.3">
      <c r="B1449" s="8">
        <v>0</v>
      </c>
      <c r="C1449" s="6">
        <f t="shared" ca="1" si="824"/>
        <v>0.97962533530685481</v>
      </c>
      <c r="D1449" s="6">
        <f t="shared" ca="1" si="824"/>
        <v>0.6573637718033547</v>
      </c>
      <c r="E1449" s="6">
        <f t="shared" ca="1" si="825"/>
        <v>2.0374664693145195E-2</v>
      </c>
      <c r="F1449" s="6">
        <f t="shared" ca="1" si="826"/>
        <v>1</v>
      </c>
      <c r="G1449" s="6">
        <f t="shared" ca="1" si="827"/>
        <v>1</v>
      </c>
      <c r="H1449" s="6" t="str">
        <f t="shared" si="809"/>
        <v/>
      </c>
      <c r="I1449" s="6" t="s">
        <v>160</v>
      </c>
      <c r="J1449" s="6" t="s">
        <v>179</v>
      </c>
      <c r="K1449" s="6">
        <f t="shared" ca="1" si="828"/>
        <v>-120</v>
      </c>
      <c r="N1449" s="18"/>
      <c r="Y1449" s="9"/>
    </row>
    <row r="1450" spans="2:28" x14ac:dyDescent="0.3">
      <c r="B1450" s="8">
        <v>0</v>
      </c>
      <c r="C1450" s="6">
        <f t="shared" ca="1" si="824"/>
        <v>0.27788820455426455</v>
      </c>
      <c r="D1450" s="6">
        <f t="shared" ca="1" si="824"/>
        <v>0.29683387919907145</v>
      </c>
      <c r="E1450" s="6">
        <f t="shared" ca="1" si="825"/>
        <v>0.27788820455426455</v>
      </c>
      <c r="F1450" s="6">
        <f t="shared" ca="1" si="826"/>
        <v>3</v>
      </c>
      <c r="G1450" s="6">
        <f t="shared" ca="1" si="827"/>
        <v>1</v>
      </c>
      <c r="H1450" s="6" t="str">
        <f t="shared" si="809"/>
        <v/>
      </c>
      <c r="I1450" s="6" t="s">
        <v>160</v>
      </c>
      <c r="J1450" s="6" t="s">
        <v>179</v>
      </c>
      <c r="K1450" s="6">
        <f t="shared" ref="K1450:K1454" ca="1" si="829">IF( F1450&lt;2, IF(G1450=1, (F1450*(-2)+1)*(0+30), IF(G1450=2, (F1450-2)*(0+45), IF(G1450=3, (F1450*(-2)+1)*(0+60), (F1450-2)*(0)))), IF(G1450=1, (F1450*(-1)+4)*(180+30),IF(G1450=2, (F1450-4)*(180+45),IF(G1450=3, (F1450*(-1)+4)*(180+60), (F1450-4)*(180)))) )</f>
        <v>210</v>
      </c>
      <c r="Y1450" s="9"/>
    </row>
    <row r="1451" spans="2:28" x14ac:dyDescent="0.3">
      <c r="B1451" s="8">
        <v>0</v>
      </c>
      <c r="C1451" s="6">
        <f t="shared" ca="1" si="824"/>
        <v>0.88366975543693893</v>
      </c>
      <c r="D1451" s="6">
        <f t="shared" ca="1" si="824"/>
        <v>0.47301136098425678</v>
      </c>
      <c r="E1451" s="6">
        <f t="shared" ca="1" si="825"/>
        <v>0.11633024456306107</v>
      </c>
      <c r="F1451" s="6">
        <f t="shared" ca="1" si="826"/>
        <v>3</v>
      </c>
      <c r="G1451" s="6">
        <f t="shared" ca="1" si="827"/>
        <v>2</v>
      </c>
      <c r="H1451" s="6" t="str">
        <f t="shared" si="809"/>
        <v/>
      </c>
      <c r="I1451" s="6" t="s">
        <v>160</v>
      </c>
      <c r="J1451" s="6" t="s">
        <v>179</v>
      </c>
      <c r="K1451" s="6">
        <f t="shared" ca="1" si="829"/>
        <v>-225</v>
      </c>
      <c r="Y1451" s="9"/>
    </row>
    <row r="1452" spans="2:28" x14ac:dyDescent="0.3">
      <c r="B1452" s="8">
        <v>0</v>
      </c>
      <c r="C1452" s="6">
        <f t="shared" ca="1" si="824"/>
        <v>7.217415214796763E-2</v>
      </c>
      <c r="D1452" s="6">
        <f t="shared" ca="1" si="824"/>
        <v>0.36747019590352692</v>
      </c>
      <c r="E1452" s="6">
        <f t="shared" ca="1" si="825"/>
        <v>0.57217415214796763</v>
      </c>
      <c r="F1452" s="6">
        <f t="shared" ca="1" si="826"/>
        <v>2</v>
      </c>
      <c r="G1452" s="6">
        <f t="shared" ca="1" si="827"/>
        <v>0</v>
      </c>
      <c r="H1452" s="6" t="str">
        <f t="shared" si="809"/>
        <v/>
      </c>
      <c r="I1452" s="6" t="s">
        <v>160</v>
      </c>
      <c r="J1452" s="6" t="s">
        <v>179</v>
      </c>
      <c r="K1452" s="6">
        <f t="shared" ca="1" si="829"/>
        <v>-360</v>
      </c>
      <c r="Y1452" s="9"/>
    </row>
    <row r="1453" spans="2:28" x14ac:dyDescent="0.3">
      <c r="B1453" s="8">
        <v>0</v>
      </c>
      <c r="C1453" s="6">
        <f t="shared" ca="1" si="824"/>
        <v>0.8082958972690808</v>
      </c>
      <c r="D1453" s="6">
        <f t="shared" ca="1" si="824"/>
        <v>0.57424820546247402</v>
      </c>
      <c r="E1453" s="6">
        <f t="shared" ca="1" si="825"/>
        <v>0.1917041027309192</v>
      </c>
      <c r="F1453" s="6">
        <f t="shared" ca="1" si="826"/>
        <v>0</v>
      </c>
      <c r="G1453" s="6">
        <f t="shared" ca="1" si="827"/>
        <v>0</v>
      </c>
      <c r="H1453" s="6" t="str">
        <f t="shared" si="809"/>
        <v/>
      </c>
      <c r="I1453" s="6" t="s">
        <v>160</v>
      </c>
      <c r="J1453" s="6" t="s">
        <v>179</v>
      </c>
      <c r="K1453" s="6">
        <f t="shared" ca="1" si="829"/>
        <v>0</v>
      </c>
      <c r="Y1453" s="9"/>
    </row>
    <row r="1454" spans="2:28" x14ac:dyDescent="0.3">
      <c r="B1454" s="8">
        <v>0</v>
      </c>
      <c r="C1454" s="6">
        <f t="shared" ca="1" si="824"/>
        <v>0.72235166994157596</v>
      </c>
      <c r="D1454" s="6">
        <f t="shared" ca="1" si="824"/>
        <v>0.26787027876456126</v>
      </c>
      <c r="E1454" s="6">
        <f t="shared" ca="1" si="825"/>
        <v>0.27764833005842404</v>
      </c>
      <c r="F1454" s="6">
        <f t="shared" ca="1" si="826"/>
        <v>3</v>
      </c>
      <c r="G1454" s="6">
        <f t="shared" ca="1" si="827"/>
        <v>2</v>
      </c>
      <c r="H1454" s="6" t="str">
        <f t="shared" si="809"/>
        <v/>
      </c>
      <c r="I1454" s="6" t="s">
        <v>160</v>
      </c>
      <c r="J1454" s="6" t="s">
        <v>179</v>
      </c>
      <c r="K1454" s="6">
        <f t="shared" ca="1" si="829"/>
        <v>-225</v>
      </c>
      <c r="Q1454" s="10"/>
      <c r="R1454" s="10"/>
      <c r="S1454" s="10"/>
      <c r="T1454" s="10"/>
      <c r="U1454" s="10"/>
      <c r="V1454" s="10"/>
      <c r="W1454" s="10"/>
      <c r="X1454" s="10"/>
      <c r="Y1454" s="11"/>
      <c r="Z1454" s="10"/>
      <c r="AA1454" s="10"/>
      <c r="AB1454" s="10"/>
    </row>
    <row r="1455" spans="2:28" x14ac:dyDescent="0.3">
      <c r="B1455" s="8">
        <v>0</v>
      </c>
      <c r="C1455" s="8"/>
      <c r="D1455" s="8"/>
      <c r="H1455" s="6" t="str">
        <f t="shared" si="809"/>
        <v/>
      </c>
      <c r="Y1455" s="9"/>
    </row>
    <row r="1456" spans="2:28" x14ac:dyDescent="0.3">
      <c r="B1456" s="8">
        <v>0</v>
      </c>
      <c r="C1456" s="6">
        <f t="shared" ref="C1456:D1456" ca="1" si="830">RAND()</f>
        <v>0.55965152399033058</v>
      </c>
      <c r="D1456" s="6">
        <f t="shared" ca="1" si="830"/>
        <v>0.93288031911291913</v>
      </c>
      <c r="E1456" s="6">
        <f t="shared" ref="E1456:E1465" ca="1" si="831">IF(C1456&gt;0.1,      IF(C1456&lt;0.6,C1456,ABS(1-C1456)),C1456+0.5)</f>
        <v>0.55965152399033058</v>
      </c>
      <c r="F1456" s="6">
        <f t="shared" ref="F1456:F1465" ca="1" si="832">MOD(ROUND(C1456*100+35,0),4)</f>
        <v>3</v>
      </c>
      <c r="G1456" s="6">
        <f t="shared" ref="G1456:G1465" ca="1" si="833">MOD(ROUND(D1456*100+35,0),4)</f>
        <v>0</v>
      </c>
      <c r="H1456" s="6" t="str">
        <f t="shared" si="809"/>
        <v/>
      </c>
      <c r="I1456" s="6" t="s">
        <v>160</v>
      </c>
      <c r="J1456" s="6" t="s">
        <v>179</v>
      </c>
      <c r="K1456" s="6">
        <f t="shared" ref="K1456:K1460" ca="1" si="834">IF( F1456&lt;2, IF(G1456=1, (F1456*(-2)+1)*(90+30), IF(G1456=2, (F1456-2)*(90+45), IF(G1456=3, (F1456*(-2)+1)*(90+60), (F1456-2)*(90)))), IF(G1456=1, (F1456*(-1)+4)*(180+30),IF(G1456=2, (F1456-4)*(180+45),IF(G1456=3, (F1456*(-1)+4)*(180+60), (F1456-4)*(180)))) )</f>
        <v>-180</v>
      </c>
      <c r="Y1456" s="9"/>
    </row>
    <row r="1457" spans="2:28" x14ac:dyDescent="0.3">
      <c r="B1457" s="8">
        <v>0</v>
      </c>
      <c r="C1457" s="6">
        <f t="shared" ca="1" si="824"/>
        <v>0.81711731710740487</v>
      </c>
      <c r="D1457" s="6">
        <f t="shared" ca="1" si="824"/>
        <v>0.82845860187725517</v>
      </c>
      <c r="E1457" s="6">
        <f t="shared" ca="1" si="831"/>
        <v>0.18288268289259513</v>
      </c>
      <c r="F1457" s="6">
        <f t="shared" ca="1" si="832"/>
        <v>1</v>
      </c>
      <c r="G1457" s="6">
        <f t="shared" ca="1" si="833"/>
        <v>2</v>
      </c>
      <c r="H1457" s="6" t="str">
        <f t="shared" si="809"/>
        <v/>
      </c>
      <c r="I1457" s="6" t="s">
        <v>160</v>
      </c>
      <c r="J1457" s="6" t="s">
        <v>179</v>
      </c>
      <c r="K1457" s="6">
        <f t="shared" ca="1" si="834"/>
        <v>-135</v>
      </c>
      <c r="Y1457" s="9"/>
    </row>
    <row r="1458" spans="2:28" x14ac:dyDescent="0.3">
      <c r="B1458" s="8">
        <v>0</v>
      </c>
      <c r="C1458" s="6">
        <f t="shared" ca="1" si="824"/>
        <v>0.31372395858612045</v>
      </c>
      <c r="D1458" s="6">
        <f t="shared" ca="1" si="824"/>
        <v>0.45683091011248944</v>
      </c>
      <c r="E1458" s="6">
        <f t="shared" ca="1" si="831"/>
        <v>0.31372395858612045</v>
      </c>
      <c r="F1458" s="6">
        <f t="shared" ca="1" si="832"/>
        <v>2</v>
      </c>
      <c r="G1458" s="6">
        <f t="shared" ca="1" si="833"/>
        <v>1</v>
      </c>
      <c r="H1458" s="6" t="str">
        <f t="shared" si="809"/>
        <v/>
      </c>
      <c r="I1458" s="6" t="s">
        <v>160</v>
      </c>
      <c r="J1458" s="6" t="s">
        <v>179</v>
      </c>
      <c r="K1458" s="6">
        <f t="shared" ca="1" si="834"/>
        <v>420</v>
      </c>
      <c r="Y1458" s="9"/>
    </row>
    <row r="1459" spans="2:28" x14ac:dyDescent="0.3">
      <c r="B1459" s="8">
        <v>0</v>
      </c>
      <c r="C1459" s="6">
        <f t="shared" ca="1" si="824"/>
        <v>0.37749758177492332</v>
      </c>
      <c r="D1459" s="6">
        <f t="shared" ca="1" si="824"/>
        <v>0.87337958966744955</v>
      </c>
      <c r="E1459" s="6">
        <f t="shared" ca="1" si="831"/>
        <v>0.37749758177492332</v>
      </c>
      <c r="F1459" s="6">
        <f t="shared" ca="1" si="832"/>
        <v>1</v>
      </c>
      <c r="G1459" s="6">
        <f t="shared" ca="1" si="833"/>
        <v>2</v>
      </c>
      <c r="H1459" s="6" t="str">
        <f t="shared" si="809"/>
        <v/>
      </c>
      <c r="I1459" s="6" t="s">
        <v>160</v>
      </c>
      <c r="J1459" s="6" t="s">
        <v>179</v>
      </c>
      <c r="K1459" s="6">
        <f t="shared" ca="1" si="834"/>
        <v>-135</v>
      </c>
    </row>
    <row r="1460" spans="2:28" x14ac:dyDescent="0.3">
      <c r="B1460" s="8">
        <v>0</v>
      </c>
      <c r="C1460" s="6">
        <f t="shared" ca="1" si="824"/>
        <v>0.97379590916568448</v>
      </c>
      <c r="D1460" s="6">
        <f t="shared" ca="1" si="824"/>
        <v>0.67969012258990402</v>
      </c>
      <c r="E1460" s="6">
        <f t="shared" ca="1" si="831"/>
        <v>2.6204090834315519E-2</v>
      </c>
      <c r="F1460" s="6">
        <f t="shared" ca="1" si="832"/>
        <v>0</v>
      </c>
      <c r="G1460" s="6">
        <f t="shared" ca="1" si="833"/>
        <v>3</v>
      </c>
      <c r="H1460" s="6" t="str">
        <f t="shared" si="809"/>
        <v/>
      </c>
      <c r="I1460" s="6" t="s">
        <v>160</v>
      </c>
      <c r="J1460" s="6" t="s">
        <v>179</v>
      </c>
      <c r="K1460" s="6">
        <f t="shared" ca="1" si="834"/>
        <v>150</v>
      </c>
      <c r="N1460" s="18"/>
      <c r="Y1460" s="9"/>
    </row>
    <row r="1461" spans="2:28" x14ac:dyDescent="0.3">
      <c r="B1461" s="8">
        <v>0</v>
      </c>
      <c r="C1461" s="6">
        <f t="shared" ca="1" si="824"/>
        <v>0.18501956409617459</v>
      </c>
      <c r="D1461" s="6">
        <f t="shared" ca="1" si="824"/>
        <v>0.24483800433437564</v>
      </c>
      <c r="E1461" s="6">
        <f t="shared" ca="1" si="831"/>
        <v>0.18501956409617459</v>
      </c>
      <c r="F1461" s="6">
        <f t="shared" ca="1" si="832"/>
        <v>2</v>
      </c>
      <c r="G1461" s="6">
        <f t="shared" ca="1" si="833"/>
        <v>3</v>
      </c>
      <c r="H1461" s="6" t="str">
        <f t="shared" si="809"/>
        <v/>
      </c>
      <c r="I1461" s="6" t="s">
        <v>160</v>
      </c>
      <c r="J1461" s="6" t="s">
        <v>179</v>
      </c>
      <c r="K1461" s="6">
        <f t="shared" ref="K1461:K1465" ca="1" si="835">IF( F1461&lt;2, IF(G1461=1, (F1461*(-2)+1)*(0+30), IF(G1461=2, (F1461-2)*(0+45), IF(G1461=3, (F1461*(-2)+1)*(0+60), (F1461-2)*(0)))), IF(G1461=1, (F1461*(-1)+4)*(180+30),IF(G1461=2, (F1461-4)*(180+45),IF(G1461=3, (F1461*(-1)+4)*(180+60), (F1461-4)*(180)))) )</f>
        <v>480</v>
      </c>
      <c r="N1461" s="18"/>
      <c r="Y1461" s="9"/>
    </row>
    <row r="1462" spans="2:28" x14ac:dyDescent="0.3">
      <c r="B1462" s="8">
        <v>0</v>
      </c>
      <c r="C1462" s="6">
        <f t="shared" ca="1" si="824"/>
        <v>0.90347297278858674</v>
      </c>
      <c r="D1462" s="6">
        <f t="shared" ca="1" si="824"/>
        <v>0.67078577020542474</v>
      </c>
      <c r="E1462" s="6">
        <f t="shared" ca="1" si="831"/>
        <v>9.6527027211413263E-2</v>
      </c>
      <c r="F1462" s="6">
        <f t="shared" ca="1" si="832"/>
        <v>1</v>
      </c>
      <c r="G1462" s="6">
        <f t="shared" ca="1" si="833"/>
        <v>2</v>
      </c>
      <c r="H1462" s="6" t="str">
        <f t="shared" si="809"/>
        <v/>
      </c>
      <c r="I1462" s="6" t="s">
        <v>160</v>
      </c>
      <c r="J1462" s="6" t="s">
        <v>179</v>
      </c>
      <c r="K1462" s="6">
        <f t="shared" ca="1" si="835"/>
        <v>-45</v>
      </c>
      <c r="N1462" s="18"/>
      <c r="Y1462" s="9"/>
    </row>
    <row r="1463" spans="2:28" x14ac:dyDescent="0.3">
      <c r="B1463" s="8">
        <v>0</v>
      </c>
      <c r="C1463" s="6">
        <f t="shared" ca="1" si="824"/>
        <v>0.46515696009329499</v>
      </c>
      <c r="D1463" s="6">
        <f t="shared" ca="1" si="824"/>
        <v>0.65286809990884831</v>
      </c>
      <c r="E1463" s="6">
        <f t="shared" ca="1" si="831"/>
        <v>0.46515696009329499</v>
      </c>
      <c r="F1463" s="6">
        <f t="shared" ca="1" si="832"/>
        <v>2</v>
      </c>
      <c r="G1463" s="6">
        <f t="shared" ca="1" si="833"/>
        <v>0</v>
      </c>
      <c r="H1463" s="6" t="str">
        <f t="shared" si="809"/>
        <v/>
      </c>
      <c r="I1463" s="6" t="s">
        <v>160</v>
      </c>
      <c r="J1463" s="6" t="s">
        <v>179</v>
      </c>
      <c r="K1463" s="6">
        <f t="shared" ca="1" si="835"/>
        <v>-360</v>
      </c>
      <c r="N1463" s="18"/>
      <c r="Y1463" s="9"/>
    </row>
    <row r="1464" spans="2:28" x14ac:dyDescent="0.3">
      <c r="B1464" s="8">
        <v>0</v>
      </c>
      <c r="C1464" s="6">
        <f t="shared" ca="1" si="824"/>
        <v>0.28971509914015758</v>
      </c>
      <c r="D1464" s="6">
        <f t="shared" ca="1" si="824"/>
        <v>0.54061966765521319</v>
      </c>
      <c r="E1464" s="6">
        <f t="shared" ca="1" si="831"/>
        <v>0.28971509914015758</v>
      </c>
      <c r="F1464" s="6">
        <f t="shared" ca="1" si="832"/>
        <v>0</v>
      </c>
      <c r="G1464" s="6">
        <f t="shared" ca="1" si="833"/>
        <v>1</v>
      </c>
      <c r="H1464" s="6" t="str">
        <f t="shared" si="809"/>
        <v/>
      </c>
      <c r="I1464" s="6" t="s">
        <v>160</v>
      </c>
      <c r="J1464" s="6" t="s">
        <v>179</v>
      </c>
      <c r="K1464" s="6">
        <f t="shared" ca="1" si="835"/>
        <v>30</v>
      </c>
      <c r="N1464" s="18"/>
      <c r="Y1464" s="9"/>
    </row>
    <row r="1465" spans="2:28" x14ac:dyDescent="0.3">
      <c r="B1465" s="8">
        <v>0</v>
      </c>
      <c r="C1465" s="6">
        <f t="shared" ca="1" si="824"/>
        <v>0.25818801770665145</v>
      </c>
      <c r="D1465" s="6">
        <f t="shared" ca="1" si="824"/>
        <v>0.10725569183631389</v>
      </c>
      <c r="E1465" s="6">
        <f t="shared" ca="1" si="831"/>
        <v>0.25818801770665145</v>
      </c>
      <c r="F1465" s="6">
        <f t="shared" ca="1" si="832"/>
        <v>1</v>
      </c>
      <c r="G1465" s="6">
        <f t="shared" ca="1" si="833"/>
        <v>2</v>
      </c>
      <c r="H1465" s="6" t="str">
        <f t="shared" si="809"/>
        <v/>
      </c>
      <c r="I1465" s="6" t="s">
        <v>160</v>
      </c>
      <c r="J1465" s="6" t="s">
        <v>179</v>
      </c>
      <c r="K1465" s="6">
        <f t="shared" ca="1" si="835"/>
        <v>-45</v>
      </c>
      <c r="N1465" s="18"/>
      <c r="Y1465" s="9"/>
    </row>
    <row r="1466" spans="2:28" x14ac:dyDescent="0.3">
      <c r="B1466" s="8">
        <v>0</v>
      </c>
      <c r="C1466" s="8"/>
      <c r="D1466" s="8"/>
      <c r="H1466" s="6" t="str">
        <f t="shared" si="809"/>
        <v/>
      </c>
      <c r="Y1466" s="9"/>
    </row>
    <row r="1467" spans="2:28" x14ac:dyDescent="0.3">
      <c r="B1467" s="8">
        <v>0</v>
      </c>
      <c r="C1467" s="6">
        <f t="shared" ref="C1467:D1467" ca="1" si="836">RAND()</f>
        <v>0.51181336852920489</v>
      </c>
      <c r="D1467" s="6">
        <f t="shared" ca="1" si="836"/>
        <v>0.75013847542053336</v>
      </c>
      <c r="E1467" s="6">
        <f t="shared" ref="E1467:E1476" ca="1" si="837">IF(C1467&gt;0.1,      IF(C1467&lt;0.6,C1467,ABS(1-C1467)),C1467+0.5)</f>
        <v>0.51181336852920489</v>
      </c>
      <c r="F1467" s="6">
        <f t="shared" ref="F1467:F1476" ca="1" si="838">MOD(ROUND(C1467*100+35,0),4)</f>
        <v>2</v>
      </c>
      <c r="G1467" s="6">
        <f t="shared" ref="G1467:G1476" ca="1" si="839">MOD(ROUND(D1467*100+35,0),4)</f>
        <v>2</v>
      </c>
      <c r="H1467" s="6" t="str">
        <f t="shared" si="809"/>
        <v/>
      </c>
      <c r="I1467" s="6" t="s">
        <v>160</v>
      </c>
      <c r="J1467" s="6" t="s">
        <v>179</v>
      </c>
      <c r="K1467" s="6">
        <f t="shared" ref="K1467:K1471" ca="1" si="840">IF( F1467&lt;2, IF(G1467=1, (F1467*(-2)+1)*(90+30), IF(G1467=2, (F1467-2)*(90+45), IF(G1467=3, (F1467*(-2)+1)*(90+60), (F1467-2)*(90)))), IF(G1467=1, (F1467*(-1)+4)*(180+30),IF(G1467=2, (F1467-4)*(180+45),IF(G1467=3, (F1467*(-1)+4)*(180+60), (F1467-4)*(180)))) )</f>
        <v>-450</v>
      </c>
      <c r="Y1467" s="9"/>
    </row>
    <row r="1468" spans="2:28" x14ac:dyDescent="0.3">
      <c r="B1468" s="8">
        <v>0</v>
      </c>
      <c r="C1468" s="6">
        <f t="shared" ca="1" si="824"/>
        <v>0.37036774519155491</v>
      </c>
      <c r="D1468" s="6">
        <f t="shared" ca="1" si="824"/>
        <v>0.9084204770394354</v>
      </c>
      <c r="E1468" s="6">
        <f t="shared" ca="1" si="837"/>
        <v>0.37036774519155491</v>
      </c>
      <c r="F1468" s="6">
        <f t="shared" ca="1" si="838"/>
        <v>0</v>
      </c>
      <c r="G1468" s="6">
        <f t="shared" ca="1" si="839"/>
        <v>2</v>
      </c>
      <c r="H1468" s="6" t="str">
        <f t="shared" si="809"/>
        <v/>
      </c>
      <c r="I1468" s="6" t="s">
        <v>160</v>
      </c>
      <c r="J1468" s="6" t="s">
        <v>179</v>
      </c>
      <c r="K1468" s="6">
        <f t="shared" ca="1" si="840"/>
        <v>-270</v>
      </c>
      <c r="Y1468" s="9"/>
    </row>
    <row r="1469" spans="2:28" x14ac:dyDescent="0.3">
      <c r="B1469" s="8">
        <v>0</v>
      </c>
      <c r="C1469" s="6">
        <f t="shared" ca="1" si="824"/>
        <v>0.85621040137585147</v>
      </c>
      <c r="D1469" s="6">
        <f t="shared" ca="1" si="824"/>
        <v>0.57648958385356353</v>
      </c>
      <c r="E1469" s="6">
        <f t="shared" ca="1" si="837"/>
        <v>0.14378959862414853</v>
      </c>
      <c r="F1469" s="6">
        <f t="shared" ca="1" si="838"/>
        <v>1</v>
      </c>
      <c r="G1469" s="6">
        <f t="shared" ca="1" si="839"/>
        <v>1</v>
      </c>
      <c r="H1469" s="6" t="str">
        <f t="shared" si="809"/>
        <v/>
      </c>
      <c r="I1469" s="6" t="s">
        <v>160</v>
      </c>
      <c r="J1469" s="6" t="s">
        <v>179</v>
      </c>
      <c r="K1469" s="6">
        <f t="shared" ca="1" si="840"/>
        <v>-120</v>
      </c>
      <c r="Y1469" s="9"/>
    </row>
    <row r="1470" spans="2:28" x14ac:dyDescent="0.3">
      <c r="B1470" s="8">
        <v>0</v>
      </c>
      <c r="C1470" s="6">
        <f t="shared" ca="1" si="824"/>
        <v>0.80844034296690614</v>
      </c>
      <c r="D1470" s="6">
        <f t="shared" ca="1" si="824"/>
        <v>0.54038069165613256</v>
      </c>
      <c r="E1470" s="6">
        <f t="shared" ca="1" si="837"/>
        <v>0.19155965703309386</v>
      </c>
      <c r="F1470" s="6">
        <f t="shared" ca="1" si="838"/>
        <v>0</v>
      </c>
      <c r="G1470" s="6">
        <f t="shared" ca="1" si="839"/>
        <v>1</v>
      </c>
      <c r="H1470" s="6" t="str">
        <f t="shared" si="809"/>
        <v/>
      </c>
      <c r="I1470" s="6" t="s">
        <v>160</v>
      </c>
      <c r="J1470" s="6" t="s">
        <v>179</v>
      </c>
      <c r="K1470" s="6">
        <f t="shared" ca="1" si="840"/>
        <v>120</v>
      </c>
      <c r="Q1470" s="10"/>
      <c r="R1470" s="10"/>
      <c r="S1470" s="10"/>
      <c r="T1470" s="10"/>
      <c r="U1470" s="10"/>
      <c r="V1470" s="10"/>
      <c r="W1470" s="10"/>
      <c r="X1470" s="10"/>
      <c r="Y1470" s="11"/>
      <c r="Z1470" s="10"/>
      <c r="AA1470" s="10"/>
      <c r="AB1470" s="10"/>
    </row>
    <row r="1471" spans="2:28" x14ac:dyDescent="0.3">
      <c r="B1471" s="8">
        <v>0</v>
      </c>
      <c r="C1471" s="6">
        <f t="shared" ca="1" si="824"/>
        <v>0.11647640919067548</v>
      </c>
      <c r="D1471" s="6">
        <f t="shared" ca="1" si="824"/>
        <v>0.43013888262457534</v>
      </c>
      <c r="E1471" s="6">
        <f t="shared" ca="1" si="837"/>
        <v>0.11647640919067548</v>
      </c>
      <c r="F1471" s="6">
        <f t="shared" ca="1" si="838"/>
        <v>3</v>
      </c>
      <c r="G1471" s="6">
        <f t="shared" ca="1" si="839"/>
        <v>2</v>
      </c>
      <c r="H1471" s="6" t="str">
        <f t="shared" si="809"/>
        <v/>
      </c>
      <c r="I1471" s="6" t="s">
        <v>160</v>
      </c>
      <c r="J1471" s="6" t="s">
        <v>179</v>
      </c>
      <c r="K1471" s="6">
        <f t="shared" ca="1" si="840"/>
        <v>-225</v>
      </c>
      <c r="Y1471" s="9"/>
    </row>
    <row r="1472" spans="2:28" x14ac:dyDescent="0.3">
      <c r="B1472" s="8">
        <v>0</v>
      </c>
      <c r="C1472" s="6">
        <f t="shared" ca="1" si="824"/>
        <v>0.40431623378263581</v>
      </c>
      <c r="D1472" s="6">
        <f t="shared" ca="1" si="824"/>
        <v>0.25962747948187626</v>
      </c>
      <c r="E1472" s="6">
        <f t="shared" ca="1" si="837"/>
        <v>0.40431623378263581</v>
      </c>
      <c r="F1472" s="6">
        <f t="shared" ca="1" si="838"/>
        <v>3</v>
      </c>
      <c r="G1472" s="6">
        <f t="shared" ca="1" si="839"/>
        <v>1</v>
      </c>
      <c r="H1472" s="6" t="str">
        <f t="shared" si="809"/>
        <v/>
      </c>
      <c r="I1472" s="6" t="s">
        <v>160</v>
      </c>
      <c r="J1472" s="6" t="s">
        <v>179</v>
      </c>
      <c r="K1472" s="6">
        <f t="shared" ref="K1472:K1476" ca="1" si="841">IF( F1472&lt;2, IF(G1472=1, (F1472*(-2)+1)*(0+30), IF(G1472=2, (F1472-2)*(0+45), IF(G1472=3, (F1472*(-2)+1)*(0+60), (F1472-2)*(0)))), IF(G1472=1, (F1472*(-1)+4)*(180+30),IF(G1472=2, (F1472-4)*(180+45),IF(G1472=3, (F1472*(-1)+4)*(180+60), (F1472-4)*(180)))) )</f>
        <v>210</v>
      </c>
      <c r="Y1472" s="9"/>
    </row>
    <row r="1473" spans="2:28" x14ac:dyDescent="0.3">
      <c r="B1473" s="8">
        <v>0</v>
      </c>
      <c r="C1473" s="6">
        <f t="shared" ca="1" si="824"/>
        <v>0.68305367120067517</v>
      </c>
      <c r="D1473" s="6">
        <f t="shared" ca="1" si="824"/>
        <v>0.77408373331580582</v>
      </c>
      <c r="E1473" s="6">
        <f t="shared" ca="1" si="837"/>
        <v>0.31694632879932483</v>
      </c>
      <c r="F1473" s="6">
        <f t="shared" ca="1" si="838"/>
        <v>3</v>
      </c>
      <c r="G1473" s="6">
        <f t="shared" ca="1" si="839"/>
        <v>0</v>
      </c>
      <c r="H1473" s="6" t="str">
        <f t="shared" si="809"/>
        <v/>
      </c>
      <c r="I1473" s="6" t="s">
        <v>160</v>
      </c>
      <c r="J1473" s="6" t="s">
        <v>179</v>
      </c>
      <c r="K1473" s="6">
        <f t="shared" ca="1" si="841"/>
        <v>-180</v>
      </c>
      <c r="Y1473" s="9"/>
    </row>
    <row r="1474" spans="2:28" x14ac:dyDescent="0.3">
      <c r="B1474" s="8">
        <v>0</v>
      </c>
      <c r="C1474" s="6">
        <f t="shared" ca="1" si="824"/>
        <v>0.94760551605006971</v>
      </c>
      <c r="D1474" s="6">
        <f t="shared" ca="1" si="824"/>
        <v>0.95797993855915231</v>
      </c>
      <c r="E1474" s="6">
        <f t="shared" ca="1" si="837"/>
        <v>5.2394483949930293E-2</v>
      </c>
      <c r="F1474" s="6">
        <f t="shared" ca="1" si="838"/>
        <v>2</v>
      </c>
      <c r="G1474" s="6">
        <f t="shared" ca="1" si="839"/>
        <v>3</v>
      </c>
      <c r="H1474" s="6" t="str">
        <f t="shared" si="809"/>
        <v/>
      </c>
      <c r="I1474" s="6" t="s">
        <v>160</v>
      </c>
      <c r="J1474" s="6" t="s">
        <v>179</v>
      </c>
      <c r="K1474" s="6">
        <f t="shared" ca="1" si="841"/>
        <v>480</v>
      </c>
      <c r="Y1474" s="9"/>
    </row>
    <row r="1475" spans="2:28" x14ac:dyDescent="0.3">
      <c r="B1475" s="8">
        <v>0</v>
      </c>
      <c r="C1475" s="6">
        <f t="shared" ca="1" si="824"/>
        <v>0.89138518641756692</v>
      </c>
      <c r="D1475" s="6">
        <f t="shared" ca="1" si="824"/>
        <v>0.92804340716577183</v>
      </c>
      <c r="E1475" s="6">
        <f t="shared" ca="1" si="837"/>
        <v>0.10861481358243308</v>
      </c>
      <c r="F1475" s="6">
        <f t="shared" ca="1" si="838"/>
        <v>0</v>
      </c>
      <c r="G1475" s="6">
        <f t="shared" ca="1" si="839"/>
        <v>0</v>
      </c>
      <c r="H1475" s="6" t="str">
        <f t="shared" si="809"/>
        <v/>
      </c>
      <c r="I1475" s="6" t="s">
        <v>160</v>
      </c>
      <c r="J1475" s="6" t="s">
        <v>179</v>
      </c>
      <c r="K1475" s="6">
        <f t="shared" ca="1" si="841"/>
        <v>0</v>
      </c>
    </row>
    <row r="1476" spans="2:28" x14ac:dyDescent="0.3">
      <c r="B1476" s="8">
        <v>0</v>
      </c>
      <c r="C1476" s="6">
        <f t="shared" ca="1" si="824"/>
        <v>0.26344603717802706</v>
      </c>
      <c r="D1476" s="6">
        <f t="shared" ca="1" si="824"/>
        <v>9.7633289451468208E-2</v>
      </c>
      <c r="E1476" s="6">
        <f t="shared" ca="1" si="837"/>
        <v>0.26344603717802706</v>
      </c>
      <c r="F1476" s="6">
        <f t="shared" ca="1" si="838"/>
        <v>1</v>
      </c>
      <c r="G1476" s="6">
        <f t="shared" ca="1" si="839"/>
        <v>1</v>
      </c>
      <c r="H1476" s="6" t="str">
        <f t="shared" ref="H1476:H1539" si="842">IF(A1476=0,"",A1476)</f>
        <v/>
      </c>
      <c r="I1476" s="6" t="s">
        <v>160</v>
      </c>
      <c r="J1476" s="6" t="s">
        <v>179</v>
      </c>
      <c r="K1476" s="6">
        <f t="shared" ca="1" si="841"/>
        <v>-30</v>
      </c>
      <c r="N1476" s="18"/>
      <c r="Y1476" s="9"/>
    </row>
    <row r="1477" spans="2:28" x14ac:dyDescent="0.3">
      <c r="B1477" s="8">
        <v>0</v>
      </c>
      <c r="C1477" s="8"/>
      <c r="D1477" s="8"/>
      <c r="H1477" s="6" t="str">
        <f t="shared" si="842"/>
        <v/>
      </c>
      <c r="N1477" s="18"/>
      <c r="Y1477" s="9"/>
    </row>
    <row r="1478" spans="2:28" x14ac:dyDescent="0.3">
      <c r="B1478" s="8">
        <v>0</v>
      </c>
      <c r="C1478" s="6">
        <f t="shared" ref="C1478:D1478" ca="1" si="843">RAND()</f>
        <v>0.52172595535640387</v>
      </c>
      <c r="D1478" s="6">
        <f t="shared" ca="1" si="843"/>
        <v>0.81279598078242277</v>
      </c>
      <c r="E1478" s="6">
        <f t="shared" ref="E1478:E1480" ca="1" si="844">IF(C1478&gt;0.1,      IF(C1478&lt;0.6,C1478,ABS(1-C1478)),C1478+0.5)</f>
        <v>0.52172595535640387</v>
      </c>
      <c r="F1478" s="6">
        <f t="shared" ref="F1478:F1480" ca="1" si="845">MOD(ROUND(C1478*100+35,0),4)</f>
        <v>3</v>
      </c>
      <c r="G1478" s="6">
        <f t="shared" ref="G1478:G1480" ca="1" si="846">MOD(ROUND(D1478*100+35,0),4)</f>
        <v>0</v>
      </c>
      <c r="H1478" s="6" t="str">
        <f t="shared" si="842"/>
        <v/>
      </c>
      <c r="I1478" s="6" t="s">
        <v>160</v>
      </c>
      <c r="J1478" s="6" t="s">
        <v>179</v>
      </c>
      <c r="K1478" s="6">
        <f t="shared" ref="K1478:K1480" ca="1" si="847">IF( F1478&lt;2, IF(G1478=1, (F1478*(-2)+1)*(90+30), IF(G1478=2, (F1478-2)*(90+45), IF(G1478=3, (F1478*(-2)+1)*(90+60), (F1478-2)*(90)))), IF(G1478=1, (F1478*(-1)+4)*(180+30),IF(G1478=2, (F1478-4)*(180+45),IF(G1478=3, (F1478*(-1)+4)*(180+60), (F1478-4)*(180)))) )</f>
        <v>-180</v>
      </c>
      <c r="N1478" s="18"/>
      <c r="Y1478" s="9"/>
    </row>
    <row r="1479" spans="2:28" x14ac:dyDescent="0.3">
      <c r="B1479" s="8">
        <v>0</v>
      </c>
      <c r="C1479" s="6">
        <f t="shared" ca="1" si="824"/>
        <v>0.71670580169468068</v>
      </c>
      <c r="D1479" s="6">
        <f t="shared" ca="1" si="824"/>
        <v>0.21664077400031556</v>
      </c>
      <c r="E1479" s="6">
        <f t="shared" ca="1" si="844"/>
        <v>0.28329419830531932</v>
      </c>
      <c r="F1479" s="6">
        <f t="shared" ca="1" si="845"/>
        <v>3</v>
      </c>
      <c r="G1479" s="6">
        <f t="shared" ca="1" si="846"/>
        <v>1</v>
      </c>
      <c r="H1479" s="6" t="str">
        <f t="shared" si="842"/>
        <v/>
      </c>
      <c r="I1479" s="6" t="s">
        <v>160</v>
      </c>
      <c r="J1479" s="6" t="s">
        <v>179</v>
      </c>
      <c r="K1479" s="6">
        <f t="shared" ca="1" si="847"/>
        <v>210</v>
      </c>
      <c r="N1479" s="18"/>
      <c r="Y1479" s="9"/>
    </row>
    <row r="1480" spans="2:28" x14ac:dyDescent="0.3">
      <c r="B1480" s="8">
        <v>0</v>
      </c>
      <c r="C1480" s="6">
        <f t="shared" ca="1" si="824"/>
        <v>0.9966087653463761</v>
      </c>
      <c r="D1480" s="6">
        <f t="shared" ca="1" si="824"/>
        <v>0.80894338038289615</v>
      </c>
      <c r="E1480" s="6">
        <f t="shared" ca="1" si="844"/>
        <v>3.391234653623898E-3</v>
      </c>
      <c r="F1480" s="6">
        <f t="shared" ca="1" si="845"/>
        <v>3</v>
      </c>
      <c r="G1480" s="6">
        <f t="shared" ca="1" si="846"/>
        <v>0</v>
      </c>
      <c r="H1480" s="6" t="str">
        <f t="shared" si="842"/>
        <v/>
      </c>
      <c r="I1480" s="6" t="s">
        <v>160</v>
      </c>
      <c r="J1480" s="6" t="s">
        <v>179</v>
      </c>
      <c r="K1480" s="6">
        <f t="shared" ca="1" si="847"/>
        <v>-180</v>
      </c>
      <c r="N1480" s="18"/>
      <c r="Y1480" s="9"/>
    </row>
    <row r="1481" spans="2:28" x14ac:dyDescent="0.3">
      <c r="B1481" s="8">
        <v>0</v>
      </c>
      <c r="C1481" s="6">
        <f t="shared" ref="C1481:D1537" ca="1" si="848">RAND()</f>
        <v>0.13268838923753279</v>
      </c>
      <c r="D1481" s="6">
        <f t="shared" ca="1" si="848"/>
        <v>0.99165513805391825</v>
      </c>
      <c r="E1481" s="6">
        <f t="shared" ref="E1481:E1487" ca="1" si="849">IF(C1481&gt;0.1,      IF(C1481&lt;0.6,C1481,ABS(1-C1481)),C1481+0.5)</f>
        <v>0.13268838923753279</v>
      </c>
      <c r="F1481" s="6">
        <f t="shared" ref="F1481:F1487" ca="1" si="850">MOD(ROUND(C1481*100+35,0),4)</f>
        <v>0</v>
      </c>
      <c r="G1481" s="6">
        <f t="shared" ref="G1481:G1487" ca="1" si="851">MOD(ROUND(D1481*100+35,0),4)</f>
        <v>2</v>
      </c>
      <c r="H1481" s="6" t="str">
        <f t="shared" si="842"/>
        <v/>
      </c>
      <c r="I1481" s="6" t="s">
        <v>160</v>
      </c>
      <c r="J1481" s="6" t="s">
        <v>179</v>
      </c>
      <c r="K1481" s="6">
        <f t="shared" ref="K1481:K1487" ca="1" si="852">IF( F1481&lt;2, IF(G1481=1, (F1481*(-2)+1)*(90+30), IF(G1481=2, (F1481-2)*(90+45), IF(G1481=3, (F1481*(-2)+1)*(90+60), (F1481-2)*(90)))), IF(G1481=1, (F1481*(-1)+4)*(180+30),IF(G1481=2, (F1481-4)*(180+45),IF(G1481=3, (F1481*(-1)+4)*(180+60), (F1481-4)*(180)))) )</f>
        <v>-270</v>
      </c>
      <c r="N1481" s="18"/>
      <c r="Y1481" s="9"/>
    </row>
    <row r="1482" spans="2:28" x14ac:dyDescent="0.3">
      <c r="B1482" s="8">
        <v>0</v>
      </c>
      <c r="C1482" s="6">
        <f t="shared" ca="1" si="848"/>
        <v>0.50487796262228823</v>
      </c>
      <c r="D1482" s="6">
        <f t="shared" ca="1" si="848"/>
        <v>0.15583454885381809</v>
      </c>
      <c r="E1482" s="6">
        <f t="shared" ca="1" si="849"/>
        <v>0.50487796262228823</v>
      </c>
      <c r="F1482" s="6">
        <f t="shared" ca="1" si="850"/>
        <v>1</v>
      </c>
      <c r="G1482" s="6">
        <f t="shared" ca="1" si="851"/>
        <v>3</v>
      </c>
      <c r="H1482" s="6" t="str">
        <f t="shared" si="842"/>
        <v/>
      </c>
      <c r="I1482" s="6" t="s">
        <v>160</v>
      </c>
      <c r="J1482" s="6" t="s">
        <v>179</v>
      </c>
      <c r="K1482" s="6">
        <f t="shared" ca="1" si="852"/>
        <v>-150</v>
      </c>
      <c r="Y1482" s="9"/>
    </row>
    <row r="1483" spans="2:28" x14ac:dyDescent="0.3">
      <c r="B1483" s="8">
        <v>0</v>
      </c>
      <c r="C1483" s="6">
        <f t="shared" ca="1" si="848"/>
        <v>0.61099921868762741</v>
      </c>
      <c r="D1483" s="6">
        <f t="shared" ca="1" si="848"/>
        <v>0.21174417019633507</v>
      </c>
      <c r="E1483" s="6">
        <f t="shared" ca="1" si="849"/>
        <v>0.38900078131237259</v>
      </c>
      <c r="F1483" s="6">
        <f t="shared" ca="1" si="850"/>
        <v>0</v>
      </c>
      <c r="G1483" s="6">
        <f t="shared" ca="1" si="851"/>
        <v>0</v>
      </c>
      <c r="H1483" s="6" t="str">
        <f t="shared" si="842"/>
        <v/>
      </c>
      <c r="I1483" s="6" t="s">
        <v>160</v>
      </c>
      <c r="J1483" s="6" t="s">
        <v>179</v>
      </c>
      <c r="K1483" s="6">
        <f t="shared" ca="1" si="852"/>
        <v>-180</v>
      </c>
      <c r="Y1483" s="9"/>
    </row>
    <row r="1484" spans="2:28" x14ac:dyDescent="0.3">
      <c r="B1484" s="8">
        <v>0</v>
      </c>
      <c r="C1484" s="6">
        <f t="shared" ca="1" si="848"/>
        <v>0.36668809705689331</v>
      </c>
      <c r="D1484" s="6">
        <f t="shared" ca="1" si="848"/>
        <v>0.4075381720916833</v>
      </c>
      <c r="E1484" s="6">
        <f t="shared" ca="1" si="849"/>
        <v>0.36668809705689331</v>
      </c>
      <c r="F1484" s="6">
        <f t="shared" ca="1" si="850"/>
        <v>0</v>
      </c>
      <c r="G1484" s="6">
        <f t="shared" ca="1" si="851"/>
        <v>0</v>
      </c>
      <c r="H1484" s="6" t="str">
        <f t="shared" si="842"/>
        <v/>
      </c>
      <c r="I1484" s="6" t="s">
        <v>160</v>
      </c>
      <c r="J1484" s="6" t="s">
        <v>179</v>
      </c>
      <c r="K1484" s="6">
        <f t="shared" ca="1" si="852"/>
        <v>-180</v>
      </c>
      <c r="Y1484" s="9"/>
    </row>
    <row r="1485" spans="2:28" x14ac:dyDescent="0.3">
      <c r="B1485" s="8">
        <v>0</v>
      </c>
      <c r="C1485" s="6">
        <f t="shared" ca="1" si="848"/>
        <v>0.30580932196572497</v>
      </c>
      <c r="D1485" s="6">
        <f t="shared" ca="1" si="848"/>
        <v>0.34961616544089791</v>
      </c>
      <c r="E1485" s="6">
        <f t="shared" ca="1" si="849"/>
        <v>0.30580932196572497</v>
      </c>
      <c r="F1485" s="6">
        <f t="shared" ca="1" si="850"/>
        <v>2</v>
      </c>
      <c r="G1485" s="6">
        <f t="shared" ca="1" si="851"/>
        <v>2</v>
      </c>
      <c r="H1485" s="6" t="str">
        <f t="shared" si="842"/>
        <v/>
      </c>
      <c r="I1485" s="6" t="s">
        <v>160</v>
      </c>
      <c r="J1485" s="6" t="s">
        <v>179</v>
      </c>
      <c r="K1485" s="6">
        <f t="shared" ca="1" si="852"/>
        <v>-450</v>
      </c>
      <c r="Y1485" s="9"/>
    </row>
    <row r="1486" spans="2:28" x14ac:dyDescent="0.3">
      <c r="B1486" s="8">
        <v>0</v>
      </c>
      <c r="C1486" s="6">
        <f t="shared" ca="1" si="848"/>
        <v>0.12329502419789118</v>
      </c>
      <c r="D1486" s="6">
        <f t="shared" ca="1" si="848"/>
        <v>0.67949100042152832</v>
      </c>
      <c r="E1486" s="6">
        <f t="shared" ca="1" si="849"/>
        <v>0.12329502419789118</v>
      </c>
      <c r="F1486" s="6">
        <f t="shared" ca="1" si="850"/>
        <v>3</v>
      </c>
      <c r="G1486" s="6">
        <f t="shared" ca="1" si="851"/>
        <v>3</v>
      </c>
      <c r="H1486" s="6" t="str">
        <f t="shared" si="842"/>
        <v/>
      </c>
      <c r="I1486" s="6" t="s">
        <v>160</v>
      </c>
      <c r="J1486" s="6" t="s">
        <v>179</v>
      </c>
      <c r="K1486" s="6">
        <f t="shared" ca="1" si="852"/>
        <v>240</v>
      </c>
      <c r="Q1486" s="10"/>
      <c r="R1486" s="10"/>
      <c r="S1486" s="10"/>
      <c r="T1486" s="10"/>
      <c r="U1486" s="10"/>
      <c r="V1486" s="10"/>
      <c r="W1486" s="10"/>
      <c r="X1486" s="10"/>
      <c r="Y1486" s="11"/>
      <c r="Z1486" s="10"/>
      <c r="AA1486" s="10"/>
      <c r="AB1486" s="10"/>
    </row>
    <row r="1487" spans="2:28" x14ac:dyDescent="0.3">
      <c r="B1487" s="8">
        <v>0</v>
      </c>
      <c r="C1487" s="6">
        <f t="shared" ca="1" si="848"/>
        <v>0.7183815873670073</v>
      </c>
      <c r="D1487" s="6">
        <f t="shared" ca="1" si="848"/>
        <v>9.371509239949094E-2</v>
      </c>
      <c r="E1487" s="6">
        <f t="shared" ca="1" si="849"/>
        <v>0.2816184126329927</v>
      </c>
      <c r="F1487" s="6">
        <f t="shared" ca="1" si="850"/>
        <v>3</v>
      </c>
      <c r="G1487" s="6">
        <f t="shared" ca="1" si="851"/>
        <v>0</v>
      </c>
      <c r="H1487" s="6" t="str">
        <f t="shared" si="842"/>
        <v/>
      </c>
      <c r="I1487" s="6" t="s">
        <v>160</v>
      </c>
      <c r="J1487" s="6" t="s">
        <v>179</v>
      </c>
      <c r="K1487" s="6">
        <f t="shared" ca="1" si="852"/>
        <v>-180</v>
      </c>
      <c r="Y1487" s="9"/>
    </row>
    <row r="1488" spans="2:28" x14ac:dyDescent="0.3">
      <c r="B1488" s="8">
        <v>0</v>
      </c>
      <c r="C1488" s="8"/>
      <c r="D1488" s="8"/>
      <c r="H1488" s="6" t="str">
        <f t="shared" si="842"/>
        <v/>
      </c>
      <c r="Y1488" s="9"/>
    </row>
    <row r="1489" spans="2:28" x14ac:dyDescent="0.3">
      <c r="B1489" s="8">
        <v>0</v>
      </c>
      <c r="C1489" s="6">
        <f t="shared" ref="C1489:D1489" ca="1" si="853">RAND()</f>
        <v>0.10016948965214145</v>
      </c>
      <c r="D1489" s="6">
        <f t="shared" ca="1" si="853"/>
        <v>0.89727910912344333</v>
      </c>
      <c r="E1489" s="6">
        <f t="shared" ref="E1489:E1498" ca="1" si="854">IF(C1489&gt;0.1,      IF(C1489&lt;0.6,C1489,ABS(1-C1489)),C1489+0.5)</f>
        <v>0.10016948965214145</v>
      </c>
      <c r="F1489" s="6">
        <f t="shared" ref="F1489:F1498" ca="1" si="855">MOD(ROUND(C1489*100+35,0),4)</f>
        <v>1</v>
      </c>
      <c r="G1489" s="6">
        <f t="shared" ref="G1489:G1498" ca="1" si="856">MOD(ROUND(D1489*100+35,0),4)</f>
        <v>1</v>
      </c>
      <c r="H1489" s="6" t="str">
        <f t="shared" si="842"/>
        <v/>
      </c>
      <c r="I1489" s="6" t="s">
        <v>160</v>
      </c>
      <c r="J1489" s="6" t="s">
        <v>179</v>
      </c>
      <c r="K1489" s="6">
        <f t="shared" ref="K1489:K1498" ca="1" si="857">IF( F1489&lt;2, IF(G1489=1, (F1489*(-2)+1)*(90+30), IF(G1489=2, (F1489-2)*(90+45), IF(G1489=3, (F1489*(-2)+1)*(90+60), (F1489-2)*(90)))), IF(G1489=1, (F1489*(-1)+4)*(180+30),IF(G1489=2, (F1489-4)*(180+45),IF(G1489=3, (F1489*(-1)+4)*(180+60), (F1489-4)*(180)))) )</f>
        <v>-120</v>
      </c>
      <c r="Y1489" s="9"/>
    </row>
    <row r="1490" spans="2:28" x14ac:dyDescent="0.3">
      <c r="B1490" s="8">
        <v>0</v>
      </c>
      <c r="C1490" s="6">
        <f t="shared" ca="1" si="848"/>
        <v>0.11335416791754771</v>
      </c>
      <c r="D1490" s="6">
        <f t="shared" ca="1" si="848"/>
        <v>0.5799359462804301</v>
      </c>
      <c r="E1490" s="6">
        <f t="shared" ca="1" si="854"/>
        <v>0.11335416791754771</v>
      </c>
      <c r="F1490" s="6">
        <f t="shared" ca="1" si="855"/>
        <v>2</v>
      </c>
      <c r="G1490" s="6">
        <f t="shared" ca="1" si="856"/>
        <v>1</v>
      </c>
      <c r="H1490" s="6" t="str">
        <f t="shared" si="842"/>
        <v/>
      </c>
      <c r="I1490" s="6" t="s">
        <v>160</v>
      </c>
      <c r="J1490" s="6" t="s">
        <v>179</v>
      </c>
      <c r="K1490" s="6">
        <f t="shared" ca="1" si="857"/>
        <v>420</v>
      </c>
      <c r="Y1490" s="9"/>
    </row>
    <row r="1491" spans="2:28" x14ac:dyDescent="0.3">
      <c r="B1491" s="8">
        <v>0</v>
      </c>
      <c r="C1491" s="6">
        <f t="shared" ca="1" si="848"/>
        <v>8.7805941050252856E-2</v>
      </c>
      <c r="D1491" s="6">
        <f t="shared" ca="1" si="848"/>
        <v>0.13297999984533904</v>
      </c>
      <c r="E1491" s="6">
        <f t="shared" ca="1" si="854"/>
        <v>0.58780594105025286</v>
      </c>
      <c r="F1491" s="6">
        <f t="shared" ca="1" si="855"/>
        <v>0</v>
      </c>
      <c r="G1491" s="6">
        <f t="shared" ca="1" si="856"/>
        <v>0</v>
      </c>
      <c r="H1491" s="6" t="str">
        <f t="shared" si="842"/>
        <v/>
      </c>
      <c r="I1491" s="6" t="s">
        <v>160</v>
      </c>
      <c r="J1491" s="6" t="s">
        <v>179</v>
      </c>
      <c r="K1491" s="6">
        <f t="shared" ca="1" si="857"/>
        <v>-180</v>
      </c>
    </row>
    <row r="1492" spans="2:28" x14ac:dyDescent="0.3">
      <c r="B1492" s="8">
        <v>0</v>
      </c>
      <c r="C1492" s="6">
        <f t="shared" ca="1" si="848"/>
        <v>6.0214179691317704E-2</v>
      </c>
      <c r="D1492" s="6">
        <f t="shared" ca="1" si="848"/>
        <v>0.72101327102088608</v>
      </c>
      <c r="E1492" s="6">
        <f t="shared" ca="1" si="854"/>
        <v>0.5602141796913177</v>
      </c>
      <c r="F1492" s="6">
        <f t="shared" ca="1" si="855"/>
        <v>1</v>
      </c>
      <c r="G1492" s="6">
        <f t="shared" ca="1" si="856"/>
        <v>3</v>
      </c>
      <c r="H1492" s="6" t="str">
        <f t="shared" si="842"/>
        <v/>
      </c>
      <c r="I1492" s="6" t="s">
        <v>160</v>
      </c>
      <c r="J1492" s="6" t="s">
        <v>179</v>
      </c>
      <c r="K1492" s="6">
        <f t="shared" ca="1" si="857"/>
        <v>-150</v>
      </c>
      <c r="N1492" s="18"/>
      <c r="Y1492" s="9"/>
    </row>
    <row r="1493" spans="2:28" x14ac:dyDescent="0.3">
      <c r="B1493" s="8">
        <v>0</v>
      </c>
      <c r="C1493" s="6">
        <f t="shared" ca="1" si="848"/>
        <v>0.23328143609170926</v>
      </c>
      <c r="D1493" s="6">
        <f t="shared" ca="1" si="848"/>
        <v>2.9318209016029551E-2</v>
      </c>
      <c r="E1493" s="6">
        <f t="shared" ca="1" si="854"/>
        <v>0.23328143609170926</v>
      </c>
      <c r="F1493" s="6">
        <f t="shared" ca="1" si="855"/>
        <v>2</v>
      </c>
      <c r="G1493" s="6">
        <f t="shared" ca="1" si="856"/>
        <v>2</v>
      </c>
      <c r="H1493" s="6" t="str">
        <f t="shared" si="842"/>
        <v/>
      </c>
      <c r="I1493" s="6" t="s">
        <v>160</v>
      </c>
      <c r="J1493" s="6" t="s">
        <v>179</v>
      </c>
      <c r="K1493" s="6">
        <f t="shared" ca="1" si="857"/>
        <v>-450</v>
      </c>
      <c r="N1493" s="18"/>
      <c r="Y1493" s="9"/>
    </row>
    <row r="1494" spans="2:28" x14ac:dyDescent="0.3">
      <c r="B1494" s="8">
        <v>0</v>
      </c>
      <c r="C1494" s="6">
        <f t="shared" ca="1" si="848"/>
        <v>0.16785012690466616</v>
      </c>
      <c r="D1494" s="6">
        <f t="shared" ca="1" si="848"/>
        <v>0.50815229078066693</v>
      </c>
      <c r="E1494" s="6">
        <f t="shared" ca="1" si="854"/>
        <v>0.16785012690466616</v>
      </c>
      <c r="F1494" s="6">
        <f t="shared" ca="1" si="855"/>
        <v>0</v>
      </c>
      <c r="G1494" s="6">
        <f t="shared" ca="1" si="856"/>
        <v>2</v>
      </c>
      <c r="H1494" s="6" t="str">
        <f t="shared" si="842"/>
        <v/>
      </c>
      <c r="I1494" s="6" t="s">
        <v>160</v>
      </c>
      <c r="J1494" s="6" t="s">
        <v>179</v>
      </c>
      <c r="K1494" s="6">
        <f t="shared" ca="1" si="857"/>
        <v>-270</v>
      </c>
      <c r="N1494" s="18"/>
      <c r="Y1494" s="9"/>
    </row>
    <row r="1495" spans="2:28" x14ac:dyDescent="0.3">
      <c r="B1495" s="8">
        <v>0</v>
      </c>
      <c r="C1495" s="6">
        <f t="shared" ca="1" si="848"/>
        <v>0.68398713540052536</v>
      </c>
      <c r="D1495" s="6">
        <f t="shared" ca="1" si="848"/>
        <v>0.21375781898484703</v>
      </c>
      <c r="E1495" s="6">
        <f t="shared" ca="1" si="854"/>
        <v>0.31601286459947464</v>
      </c>
      <c r="F1495" s="6">
        <f t="shared" ca="1" si="855"/>
        <v>3</v>
      </c>
      <c r="G1495" s="6">
        <f t="shared" ca="1" si="856"/>
        <v>0</v>
      </c>
      <c r="H1495" s="6" t="str">
        <f t="shared" si="842"/>
        <v/>
      </c>
      <c r="I1495" s="6" t="s">
        <v>160</v>
      </c>
      <c r="J1495" s="6" t="s">
        <v>179</v>
      </c>
      <c r="K1495" s="6">
        <f t="shared" ca="1" si="857"/>
        <v>-180</v>
      </c>
      <c r="N1495" s="18"/>
      <c r="Y1495" s="9"/>
    </row>
    <row r="1496" spans="2:28" x14ac:dyDescent="0.3">
      <c r="B1496" s="8">
        <v>0</v>
      </c>
      <c r="C1496" s="6">
        <f t="shared" ca="1" si="848"/>
        <v>0.95886968574035214</v>
      </c>
      <c r="D1496" s="6">
        <f t="shared" ca="1" si="848"/>
        <v>0.37844337646629578</v>
      </c>
      <c r="E1496" s="6">
        <f t="shared" ca="1" si="854"/>
        <v>4.113031425964786E-2</v>
      </c>
      <c r="F1496" s="6">
        <f t="shared" ca="1" si="855"/>
        <v>3</v>
      </c>
      <c r="G1496" s="6">
        <f t="shared" ca="1" si="856"/>
        <v>1</v>
      </c>
      <c r="H1496" s="6" t="str">
        <f t="shared" si="842"/>
        <v/>
      </c>
      <c r="I1496" s="6" t="s">
        <v>160</v>
      </c>
      <c r="J1496" s="6" t="s">
        <v>179</v>
      </c>
      <c r="K1496" s="6">
        <f t="shared" ca="1" si="857"/>
        <v>210</v>
      </c>
      <c r="N1496" s="18"/>
      <c r="Y1496" s="9"/>
    </row>
    <row r="1497" spans="2:28" x14ac:dyDescent="0.3">
      <c r="B1497" s="8">
        <v>0</v>
      </c>
      <c r="C1497" s="6">
        <f t="shared" ca="1" si="848"/>
        <v>0.73992977886905331</v>
      </c>
      <c r="D1497" s="6">
        <f t="shared" ca="1" si="848"/>
        <v>0.61904622682728505</v>
      </c>
      <c r="E1497" s="6">
        <f t="shared" ca="1" si="854"/>
        <v>0.26007022113094669</v>
      </c>
      <c r="F1497" s="6">
        <f t="shared" ca="1" si="855"/>
        <v>1</v>
      </c>
      <c r="G1497" s="6">
        <f t="shared" ca="1" si="856"/>
        <v>1</v>
      </c>
      <c r="H1497" s="6" t="str">
        <f t="shared" si="842"/>
        <v/>
      </c>
      <c r="I1497" s="6" t="s">
        <v>160</v>
      </c>
      <c r="J1497" s="6" t="s">
        <v>179</v>
      </c>
      <c r="K1497" s="6">
        <f t="shared" ca="1" si="857"/>
        <v>-120</v>
      </c>
      <c r="N1497" s="18"/>
      <c r="Y1497" s="9"/>
    </row>
    <row r="1498" spans="2:28" x14ac:dyDescent="0.3">
      <c r="B1498" s="8">
        <v>0</v>
      </c>
      <c r="C1498" s="6">
        <f t="shared" ca="1" si="848"/>
        <v>0.54739505194408244</v>
      </c>
      <c r="D1498" s="6">
        <f t="shared" ca="1" si="848"/>
        <v>0.86000252953570233</v>
      </c>
      <c r="E1498" s="6">
        <f t="shared" ca="1" si="854"/>
        <v>0.54739505194408244</v>
      </c>
      <c r="F1498" s="6">
        <f t="shared" ca="1" si="855"/>
        <v>2</v>
      </c>
      <c r="G1498" s="6">
        <f t="shared" ca="1" si="856"/>
        <v>1</v>
      </c>
      <c r="H1498" s="6" t="str">
        <f t="shared" si="842"/>
        <v/>
      </c>
      <c r="I1498" s="6" t="s">
        <v>160</v>
      </c>
      <c r="J1498" s="6" t="s">
        <v>179</v>
      </c>
      <c r="K1498" s="6">
        <f t="shared" ca="1" si="857"/>
        <v>420</v>
      </c>
      <c r="Y1498" s="9"/>
    </row>
    <row r="1499" spans="2:28" x14ac:dyDescent="0.3">
      <c r="B1499" s="8">
        <v>0</v>
      </c>
      <c r="C1499" s="8"/>
      <c r="D1499" s="8"/>
      <c r="H1499" s="6" t="str">
        <f t="shared" si="842"/>
        <v/>
      </c>
      <c r="Y1499" s="9"/>
    </row>
    <row r="1500" spans="2:28" x14ac:dyDescent="0.3">
      <c r="B1500" s="8">
        <v>0</v>
      </c>
      <c r="C1500" s="6">
        <f t="shared" ref="C1500:D1500" ca="1" si="858">RAND()</f>
        <v>0.15336388150458513</v>
      </c>
      <c r="D1500" s="6">
        <f t="shared" ca="1" si="858"/>
        <v>0.87880522486844193</v>
      </c>
      <c r="E1500" s="6">
        <f t="shared" ref="E1500:E1509" ca="1" si="859">IF(C1500&gt;0.1,      IF(C1500&lt;0.6,C1500,ABS(1-C1500)),C1500+0.5)</f>
        <v>0.15336388150458513</v>
      </c>
      <c r="F1500" s="6">
        <f t="shared" ref="F1500:F1509" ca="1" si="860">MOD(ROUND(C1500*100+35,0),4)</f>
        <v>2</v>
      </c>
      <c r="G1500" s="6">
        <f t="shared" ref="G1500:G1509" ca="1" si="861">MOD(ROUND(D1500*100+35,0),4)</f>
        <v>3</v>
      </c>
      <c r="H1500" s="6" t="str">
        <f t="shared" si="842"/>
        <v/>
      </c>
      <c r="I1500" s="6" t="s">
        <v>160</v>
      </c>
      <c r="J1500" s="6" t="s">
        <v>179</v>
      </c>
      <c r="K1500" s="6">
        <f t="shared" ref="K1500:K1509" ca="1" si="862">IF( F1500&lt;2, IF(G1500=1, (F1500*(-2)+1)*(90+30), IF(G1500=2, (F1500-2)*(90+45), IF(G1500=3, (F1500*(-2)+1)*(90+60), (F1500-2)*(90)))), IF(G1500=1, (F1500*(-1)+4)*(180+30),IF(G1500=2, (F1500-4)*(180+45),IF(G1500=3, (F1500*(-1)+4)*(180+60), (F1500-4)*(180)))) )</f>
        <v>480</v>
      </c>
      <c r="Y1500" s="9"/>
    </row>
    <row r="1501" spans="2:28" x14ac:dyDescent="0.3">
      <c r="B1501" s="8">
        <v>0</v>
      </c>
      <c r="C1501" s="6">
        <f t="shared" ca="1" si="848"/>
        <v>0.48061792378723567</v>
      </c>
      <c r="D1501" s="6">
        <f t="shared" ca="1" si="848"/>
        <v>0.75772530855995834</v>
      </c>
      <c r="E1501" s="6">
        <f t="shared" ca="1" si="859"/>
        <v>0.48061792378723567</v>
      </c>
      <c r="F1501" s="6">
        <f t="shared" ca="1" si="860"/>
        <v>3</v>
      </c>
      <c r="G1501" s="6">
        <f t="shared" ca="1" si="861"/>
        <v>3</v>
      </c>
      <c r="H1501" s="6" t="str">
        <f t="shared" si="842"/>
        <v/>
      </c>
      <c r="I1501" s="6" t="s">
        <v>160</v>
      </c>
      <c r="J1501" s="6" t="s">
        <v>179</v>
      </c>
      <c r="K1501" s="6">
        <f t="shared" ca="1" si="862"/>
        <v>240</v>
      </c>
      <c r="Y1501" s="9"/>
    </row>
    <row r="1502" spans="2:28" x14ac:dyDescent="0.3">
      <c r="B1502" s="8">
        <v>0</v>
      </c>
      <c r="C1502" s="6">
        <f t="shared" ca="1" si="848"/>
        <v>0.49888049702119974</v>
      </c>
      <c r="D1502" s="6">
        <f t="shared" ca="1" si="848"/>
        <v>0.83211708037417109</v>
      </c>
      <c r="E1502" s="6">
        <f t="shared" ca="1" si="859"/>
        <v>0.49888049702119974</v>
      </c>
      <c r="F1502" s="6">
        <f t="shared" ca="1" si="860"/>
        <v>1</v>
      </c>
      <c r="G1502" s="6">
        <f t="shared" ca="1" si="861"/>
        <v>2</v>
      </c>
      <c r="H1502" s="6" t="str">
        <f t="shared" si="842"/>
        <v/>
      </c>
      <c r="I1502" s="6" t="s">
        <v>160</v>
      </c>
      <c r="J1502" s="6" t="s">
        <v>179</v>
      </c>
      <c r="K1502" s="6">
        <f t="shared" ca="1" si="862"/>
        <v>-135</v>
      </c>
      <c r="Q1502" s="10"/>
      <c r="R1502" s="10"/>
      <c r="S1502" s="10"/>
      <c r="T1502" s="10"/>
      <c r="U1502" s="10"/>
      <c r="V1502" s="10"/>
      <c r="W1502" s="10"/>
      <c r="X1502" s="10"/>
      <c r="Y1502" s="11"/>
      <c r="Z1502" s="10"/>
      <c r="AA1502" s="10"/>
      <c r="AB1502" s="10"/>
    </row>
    <row r="1503" spans="2:28" x14ac:dyDescent="0.3">
      <c r="B1503" s="8">
        <v>0</v>
      </c>
      <c r="C1503" s="6">
        <f t="shared" ca="1" si="848"/>
        <v>0.61866973447255125</v>
      </c>
      <c r="D1503" s="6">
        <f t="shared" ca="1" si="848"/>
        <v>0.14126437991304241</v>
      </c>
      <c r="E1503" s="6">
        <f t="shared" ca="1" si="859"/>
        <v>0.38133026552744875</v>
      </c>
      <c r="F1503" s="6">
        <f t="shared" ca="1" si="860"/>
        <v>1</v>
      </c>
      <c r="G1503" s="6">
        <f t="shared" ca="1" si="861"/>
        <v>1</v>
      </c>
      <c r="H1503" s="6" t="str">
        <f t="shared" si="842"/>
        <v/>
      </c>
      <c r="I1503" s="6" t="s">
        <v>160</v>
      </c>
      <c r="J1503" s="6" t="s">
        <v>179</v>
      </c>
      <c r="K1503" s="6">
        <f t="shared" ca="1" si="862"/>
        <v>-120</v>
      </c>
      <c r="Y1503" s="9"/>
    </row>
    <row r="1504" spans="2:28" x14ac:dyDescent="0.3">
      <c r="B1504" s="8">
        <v>0</v>
      </c>
      <c r="C1504" s="6">
        <f t="shared" ca="1" si="848"/>
        <v>0.42527510167328664</v>
      </c>
      <c r="D1504" s="6">
        <f t="shared" ca="1" si="848"/>
        <v>1.0858607167758771E-2</v>
      </c>
      <c r="E1504" s="6">
        <f t="shared" ca="1" si="859"/>
        <v>0.42527510167328664</v>
      </c>
      <c r="F1504" s="6">
        <f t="shared" ca="1" si="860"/>
        <v>2</v>
      </c>
      <c r="G1504" s="6">
        <f t="shared" ca="1" si="861"/>
        <v>0</v>
      </c>
      <c r="H1504" s="6" t="str">
        <f t="shared" si="842"/>
        <v/>
      </c>
      <c r="I1504" s="6" t="s">
        <v>160</v>
      </c>
      <c r="J1504" s="6" t="s">
        <v>179</v>
      </c>
      <c r="K1504" s="6">
        <f t="shared" ca="1" si="862"/>
        <v>-360</v>
      </c>
      <c r="Y1504" s="9"/>
    </row>
    <row r="1505" spans="2:28" x14ac:dyDescent="0.3">
      <c r="B1505" s="8">
        <v>0</v>
      </c>
      <c r="C1505" s="6">
        <f t="shared" ca="1" si="848"/>
        <v>0.47155020708331219</v>
      </c>
      <c r="D1505" s="6">
        <f t="shared" ca="1" si="848"/>
        <v>0.61821826476079322</v>
      </c>
      <c r="E1505" s="6">
        <f t="shared" ca="1" si="859"/>
        <v>0.47155020708331219</v>
      </c>
      <c r="F1505" s="6">
        <f t="shared" ca="1" si="860"/>
        <v>2</v>
      </c>
      <c r="G1505" s="6">
        <f t="shared" ca="1" si="861"/>
        <v>1</v>
      </c>
      <c r="H1505" s="6" t="str">
        <f t="shared" si="842"/>
        <v/>
      </c>
      <c r="I1505" s="6" t="s">
        <v>160</v>
      </c>
      <c r="J1505" s="6" t="s">
        <v>179</v>
      </c>
      <c r="K1505" s="6">
        <f t="shared" ca="1" si="862"/>
        <v>420</v>
      </c>
      <c r="Y1505" s="9"/>
    </row>
    <row r="1506" spans="2:28" x14ac:dyDescent="0.3">
      <c r="B1506" s="8">
        <v>0</v>
      </c>
      <c r="C1506" s="6">
        <f t="shared" ca="1" si="848"/>
        <v>0.55068529608396866</v>
      </c>
      <c r="D1506" s="6">
        <f t="shared" ca="1" si="848"/>
        <v>0.29792769615406511</v>
      </c>
      <c r="E1506" s="6">
        <f t="shared" ca="1" si="859"/>
        <v>0.55068529608396866</v>
      </c>
      <c r="F1506" s="6">
        <f t="shared" ca="1" si="860"/>
        <v>2</v>
      </c>
      <c r="G1506" s="6">
        <f t="shared" ca="1" si="861"/>
        <v>1</v>
      </c>
      <c r="H1506" s="6" t="str">
        <f t="shared" si="842"/>
        <v/>
      </c>
      <c r="I1506" s="6" t="s">
        <v>160</v>
      </c>
      <c r="J1506" s="6" t="s">
        <v>179</v>
      </c>
      <c r="K1506" s="6">
        <f t="shared" ca="1" si="862"/>
        <v>420</v>
      </c>
      <c r="Y1506" s="9"/>
    </row>
    <row r="1507" spans="2:28" x14ac:dyDescent="0.3">
      <c r="B1507" s="8">
        <v>0</v>
      </c>
      <c r="C1507" s="6">
        <f t="shared" ca="1" si="848"/>
        <v>0.432927421308125</v>
      </c>
      <c r="D1507" s="6">
        <f t="shared" ca="1" si="848"/>
        <v>0.55189877336275972</v>
      </c>
      <c r="E1507" s="6">
        <f t="shared" ca="1" si="859"/>
        <v>0.432927421308125</v>
      </c>
      <c r="F1507" s="6">
        <f t="shared" ca="1" si="860"/>
        <v>2</v>
      </c>
      <c r="G1507" s="6">
        <f t="shared" ca="1" si="861"/>
        <v>2</v>
      </c>
      <c r="H1507" s="6" t="str">
        <f t="shared" si="842"/>
        <v/>
      </c>
      <c r="I1507" s="6" t="s">
        <v>160</v>
      </c>
      <c r="J1507" s="6" t="s">
        <v>179</v>
      </c>
      <c r="K1507" s="6">
        <f t="shared" ca="1" si="862"/>
        <v>-450</v>
      </c>
    </row>
    <row r="1508" spans="2:28" x14ac:dyDescent="0.3">
      <c r="B1508" s="8">
        <v>0</v>
      </c>
      <c r="C1508" s="6">
        <f t="shared" ca="1" si="848"/>
        <v>0.89918397867632915</v>
      </c>
      <c r="D1508" s="6">
        <f t="shared" ca="1" si="848"/>
        <v>0.7137057302970351</v>
      </c>
      <c r="E1508" s="6">
        <f t="shared" ca="1" si="859"/>
        <v>0.10081602132367085</v>
      </c>
      <c r="F1508" s="6">
        <f t="shared" ca="1" si="860"/>
        <v>1</v>
      </c>
      <c r="G1508" s="6">
        <f t="shared" ca="1" si="861"/>
        <v>2</v>
      </c>
      <c r="H1508" s="6" t="str">
        <f t="shared" si="842"/>
        <v/>
      </c>
      <c r="I1508" s="6" t="s">
        <v>160</v>
      </c>
      <c r="J1508" s="6" t="s">
        <v>179</v>
      </c>
      <c r="K1508" s="6">
        <f t="shared" ca="1" si="862"/>
        <v>-135</v>
      </c>
      <c r="N1508" s="18"/>
      <c r="Y1508" s="9"/>
    </row>
    <row r="1509" spans="2:28" x14ac:dyDescent="0.3">
      <c r="B1509" s="8">
        <v>0</v>
      </c>
      <c r="C1509" s="6">
        <f t="shared" ca="1" si="848"/>
        <v>0.39940538623285415</v>
      </c>
      <c r="D1509" s="6">
        <f t="shared" ca="1" si="848"/>
        <v>0.74746055732075933</v>
      </c>
      <c r="E1509" s="6">
        <f t="shared" ca="1" si="859"/>
        <v>0.39940538623285415</v>
      </c>
      <c r="F1509" s="6">
        <f t="shared" ca="1" si="860"/>
        <v>3</v>
      </c>
      <c r="G1509" s="6">
        <f t="shared" ca="1" si="861"/>
        <v>2</v>
      </c>
      <c r="H1509" s="6" t="str">
        <f t="shared" si="842"/>
        <v/>
      </c>
      <c r="I1509" s="6" t="s">
        <v>160</v>
      </c>
      <c r="J1509" s="6" t="s">
        <v>179</v>
      </c>
      <c r="K1509" s="6">
        <f t="shared" ca="1" si="862"/>
        <v>-225</v>
      </c>
      <c r="N1509" s="18"/>
      <c r="Y1509" s="9"/>
    </row>
    <row r="1510" spans="2:28" x14ac:dyDescent="0.3">
      <c r="B1510" s="8">
        <v>0</v>
      </c>
      <c r="C1510" s="8"/>
      <c r="D1510" s="8"/>
      <c r="H1510" s="6" t="str">
        <f t="shared" si="842"/>
        <v/>
      </c>
      <c r="N1510" s="18"/>
      <c r="Y1510" s="9"/>
    </row>
    <row r="1511" spans="2:28" x14ac:dyDescent="0.3">
      <c r="B1511" s="8">
        <v>0</v>
      </c>
      <c r="C1511" s="6">
        <f t="shared" ref="C1511:D1511" ca="1" si="863">RAND()</f>
        <v>0.80637692652558823</v>
      </c>
      <c r="D1511" s="6">
        <f t="shared" ca="1" si="863"/>
        <v>0.14047967361787961</v>
      </c>
      <c r="E1511" s="6">
        <f t="shared" ref="E1511:E1520" ca="1" si="864">IF(C1511&gt;0.1,      IF(C1511&lt;0.6,C1511,ABS(1-C1511)),C1511+0.5)</f>
        <v>0.19362307347441177</v>
      </c>
      <c r="F1511" s="6">
        <f t="shared" ref="F1511:F1520" ca="1" si="865">MOD(ROUND(C1511*100+35,0),4)</f>
        <v>0</v>
      </c>
      <c r="G1511" s="6">
        <f t="shared" ref="G1511:G1520" ca="1" si="866">MOD(ROUND(D1511*100+35,0),4)</f>
        <v>1</v>
      </c>
      <c r="H1511" s="6" t="str">
        <f t="shared" si="842"/>
        <v/>
      </c>
      <c r="I1511" s="6" t="s">
        <v>160</v>
      </c>
      <c r="J1511" s="6" t="s">
        <v>179</v>
      </c>
      <c r="K1511" s="6">
        <f t="shared" ref="K1511:K1520" ca="1" si="867">IF( F1511&lt;2, IF(G1511=1, (F1511*(-2)+1)*(90+30), IF(G1511=2, (F1511-2)*(90+45), IF(G1511=3, (F1511*(-2)+1)*(90+60), (F1511-2)*(90)))), IF(G1511=1, (F1511*(-1)+4)*(180+30),IF(G1511=2, (F1511-4)*(180+45),IF(G1511=3, (F1511*(-1)+4)*(180+60), (F1511-4)*(180)))) )</f>
        <v>120</v>
      </c>
      <c r="N1511" s="18"/>
      <c r="Y1511" s="9"/>
    </row>
    <row r="1512" spans="2:28" x14ac:dyDescent="0.3">
      <c r="B1512" s="8">
        <v>0</v>
      </c>
      <c r="C1512" s="6">
        <f t="shared" ca="1" si="848"/>
        <v>0.94075096890083965</v>
      </c>
      <c r="D1512" s="6">
        <f t="shared" ca="1" si="848"/>
        <v>0.73989462044038812</v>
      </c>
      <c r="E1512" s="6">
        <f t="shared" ca="1" si="864"/>
        <v>5.9249031099160354E-2</v>
      </c>
      <c r="F1512" s="6">
        <f t="shared" ca="1" si="865"/>
        <v>1</v>
      </c>
      <c r="G1512" s="6">
        <f t="shared" ca="1" si="866"/>
        <v>1</v>
      </c>
      <c r="H1512" s="6" t="str">
        <f t="shared" si="842"/>
        <v/>
      </c>
      <c r="I1512" s="6" t="s">
        <v>160</v>
      </c>
      <c r="J1512" s="6" t="s">
        <v>179</v>
      </c>
      <c r="K1512" s="6">
        <f t="shared" ca="1" si="867"/>
        <v>-120</v>
      </c>
      <c r="N1512" s="18"/>
      <c r="Y1512" s="9"/>
    </row>
    <row r="1513" spans="2:28" x14ac:dyDescent="0.3">
      <c r="B1513" s="8">
        <v>0</v>
      </c>
      <c r="C1513" s="6">
        <f t="shared" ca="1" si="848"/>
        <v>0.62006221179540411</v>
      </c>
      <c r="D1513" s="6">
        <f t="shared" ca="1" si="848"/>
        <v>0.17164630770205702</v>
      </c>
      <c r="E1513" s="6">
        <f t="shared" ca="1" si="864"/>
        <v>0.37993778820459589</v>
      </c>
      <c r="F1513" s="6">
        <f t="shared" ca="1" si="865"/>
        <v>1</v>
      </c>
      <c r="G1513" s="6">
        <f t="shared" ca="1" si="866"/>
        <v>0</v>
      </c>
      <c r="H1513" s="6" t="str">
        <f t="shared" si="842"/>
        <v/>
      </c>
      <c r="I1513" s="6" t="s">
        <v>160</v>
      </c>
      <c r="J1513" s="6" t="s">
        <v>179</v>
      </c>
      <c r="K1513" s="6">
        <f t="shared" ca="1" si="867"/>
        <v>-90</v>
      </c>
      <c r="N1513" s="18"/>
      <c r="Y1513" s="9"/>
    </row>
    <row r="1514" spans="2:28" x14ac:dyDescent="0.3">
      <c r="B1514" s="8">
        <v>0</v>
      </c>
      <c r="C1514" s="6">
        <f t="shared" ca="1" si="848"/>
        <v>0.65810632598454388</v>
      </c>
      <c r="D1514" s="6">
        <f t="shared" ca="1" si="848"/>
        <v>0.84528957231947999</v>
      </c>
      <c r="E1514" s="6">
        <f t="shared" ca="1" si="864"/>
        <v>0.34189367401545612</v>
      </c>
      <c r="F1514" s="6">
        <f t="shared" ca="1" si="865"/>
        <v>1</v>
      </c>
      <c r="G1514" s="6">
        <f t="shared" ca="1" si="866"/>
        <v>0</v>
      </c>
      <c r="H1514" s="6" t="str">
        <f t="shared" si="842"/>
        <v/>
      </c>
      <c r="I1514" s="6" t="s">
        <v>160</v>
      </c>
      <c r="J1514" s="6" t="s">
        <v>179</v>
      </c>
      <c r="K1514" s="6">
        <f t="shared" ca="1" si="867"/>
        <v>-90</v>
      </c>
      <c r="Y1514" s="9"/>
    </row>
    <row r="1515" spans="2:28" x14ac:dyDescent="0.3">
      <c r="B1515" s="8">
        <v>0</v>
      </c>
      <c r="C1515" s="6">
        <f t="shared" ca="1" si="848"/>
        <v>0.44369836427100184</v>
      </c>
      <c r="D1515" s="6">
        <f t="shared" ca="1" si="848"/>
        <v>0.97563829330569696</v>
      </c>
      <c r="E1515" s="6">
        <f t="shared" ca="1" si="864"/>
        <v>0.44369836427100184</v>
      </c>
      <c r="F1515" s="6">
        <f t="shared" ca="1" si="865"/>
        <v>3</v>
      </c>
      <c r="G1515" s="6">
        <f t="shared" ca="1" si="866"/>
        <v>1</v>
      </c>
      <c r="H1515" s="6" t="str">
        <f t="shared" si="842"/>
        <v/>
      </c>
      <c r="I1515" s="6" t="s">
        <v>160</v>
      </c>
      <c r="J1515" s="6" t="s">
        <v>179</v>
      </c>
      <c r="K1515" s="6">
        <f t="shared" ca="1" si="867"/>
        <v>210</v>
      </c>
      <c r="Y1515" s="9"/>
    </row>
    <row r="1516" spans="2:28" x14ac:dyDescent="0.3">
      <c r="B1516" s="8">
        <v>0</v>
      </c>
      <c r="C1516" s="6">
        <f t="shared" ca="1" si="848"/>
        <v>0.76940924002980438</v>
      </c>
      <c r="D1516" s="6">
        <f t="shared" ca="1" si="848"/>
        <v>0.39159114517819205</v>
      </c>
      <c r="E1516" s="6">
        <f t="shared" ca="1" si="864"/>
        <v>0.23059075997019562</v>
      </c>
      <c r="F1516" s="6">
        <f t="shared" ca="1" si="865"/>
        <v>0</v>
      </c>
      <c r="G1516" s="6">
        <f t="shared" ca="1" si="866"/>
        <v>2</v>
      </c>
      <c r="H1516" s="6" t="str">
        <f t="shared" si="842"/>
        <v/>
      </c>
      <c r="I1516" s="6" t="s">
        <v>160</v>
      </c>
      <c r="J1516" s="6" t="s">
        <v>179</v>
      </c>
      <c r="K1516" s="6">
        <f t="shared" ca="1" si="867"/>
        <v>-270</v>
      </c>
      <c r="Y1516" s="9"/>
    </row>
    <row r="1517" spans="2:28" x14ac:dyDescent="0.3">
      <c r="B1517" s="8">
        <v>0</v>
      </c>
      <c r="C1517" s="6">
        <f t="shared" ca="1" si="848"/>
        <v>0.62136961680870395</v>
      </c>
      <c r="D1517" s="6">
        <f t="shared" ca="1" si="848"/>
        <v>0.64694432432276727</v>
      </c>
      <c r="E1517" s="6">
        <f t="shared" ca="1" si="864"/>
        <v>0.37863038319129605</v>
      </c>
      <c r="F1517" s="6">
        <f t="shared" ca="1" si="865"/>
        <v>1</v>
      </c>
      <c r="G1517" s="6">
        <f t="shared" ca="1" si="866"/>
        <v>0</v>
      </c>
      <c r="H1517" s="6" t="str">
        <f t="shared" si="842"/>
        <v/>
      </c>
      <c r="I1517" s="6" t="s">
        <v>160</v>
      </c>
      <c r="J1517" s="6" t="s">
        <v>179</v>
      </c>
      <c r="K1517" s="6">
        <f t="shared" ca="1" si="867"/>
        <v>-90</v>
      </c>
      <c r="Y1517" s="9"/>
    </row>
    <row r="1518" spans="2:28" x14ac:dyDescent="0.3">
      <c r="B1518" s="8">
        <v>0</v>
      </c>
      <c r="C1518" s="6">
        <f t="shared" ca="1" si="848"/>
        <v>0.12722986803566227</v>
      </c>
      <c r="D1518" s="6">
        <f t="shared" ca="1" si="848"/>
        <v>0.90536416384441487</v>
      </c>
      <c r="E1518" s="6">
        <f t="shared" ca="1" si="864"/>
        <v>0.12722986803566227</v>
      </c>
      <c r="F1518" s="6">
        <f t="shared" ca="1" si="865"/>
        <v>0</v>
      </c>
      <c r="G1518" s="6">
        <f t="shared" ca="1" si="866"/>
        <v>2</v>
      </c>
      <c r="H1518" s="6" t="str">
        <f t="shared" si="842"/>
        <v/>
      </c>
      <c r="I1518" s="6" t="s">
        <v>160</v>
      </c>
      <c r="J1518" s="6" t="s">
        <v>179</v>
      </c>
      <c r="K1518" s="6">
        <f t="shared" ca="1" si="867"/>
        <v>-270</v>
      </c>
      <c r="Q1518" s="10"/>
      <c r="R1518" s="10"/>
      <c r="S1518" s="10"/>
      <c r="T1518" s="10"/>
      <c r="U1518" s="10"/>
      <c r="V1518" s="10"/>
      <c r="W1518" s="10"/>
      <c r="X1518" s="10"/>
      <c r="Y1518" s="11"/>
      <c r="Z1518" s="10"/>
      <c r="AA1518" s="10"/>
      <c r="AB1518" s="10"/>
    </row>
    <row r="1519" spans="2:28" x14ac:dyDescent="0.3">
      <c r="B1519" s="8">
        <v>0</v>
      </c>
      <c r="C1519" s="6">
        <f t="shared" ca="1" si="848"/>
        <v>0.57151410291820448</v>
      </c>
      <c r="D1519" s="6">
        <f t="shared" ca="1" si="848"/>
        <v>5.5542601068935049E-2</v>
      </c>
      <c r="E1519" s="6">
        <f t="shared" ca="1" si="864"/>
        <v>0.57151410291820448</v>
      </c>
      <c r="F1519" s="6">
        <f t="shared" ca="1" si="865"/>
        <v>0</v>
      </c>
      <c r="G1519" s="6">
        <f t="shared" ca="1" si="866"/>
        <v>1</v>
      </c>
      <c r="H1519" s="6" t="str">
        <f t="shared" si="842"/>
        <v/>
      </c>
      <c r="I1519" s="6" t="s">
        <v>160</v>
      </c>
      <c r="J1519" s="6" t="s">
        <v>179</v>
      </c>
      <c r="K1519" s="6">
        <f t="shared" ca="1" si="867"/>
        <v>120</v>
      </c>
      <c r="Y1519" s="9"/>
    </row>
    <row r="1520" spans="2:28" x14ac:dyDescent="0.3">
      <c r="B1520" s="8">
        <v>0</v>
      </c>
      <c r="C1520" s="6">
        <f t="shared" ca="1" si="848"/>
        <v>6.3137256847549672E-2</v>
      </c>
      <c r="D1520" s="6">
        <f t="shared" ca="1" si="848"/>
        <v>0.17339140155437438</v>
      </c>
      <c r="E1520" s="6">
        <f t="shared" ca="1" si="864"/>
        <v>0.56313725684754967</v>
      </c>
      <c r="F1520" s="6">
        <f t="shared" ca="1" si="865"/>
        <v>1</v>
      </c>
      <c r="G1520" s="6">
        <f t="shared" ca="1" si="866"/>
        <v>0</v>
      </c>
      <c r="H1520" s="6" t="str">
        <f t="shared" si="842"/>
        <v/>
      </c>
      <c r="I1520" s="6" t="s">
        <v>160</v>
      </c>
      <c r="J1520" s="6" t="s">
        <v>179</v>
      </c>
      <c r="K1520" s="6">
        <f t="shared" ca="1" si="867"/>
        <v>-90</v>
      </c>
      <c r="Y1520" s="9"/>
    </row>
    <row r="1521" spans="2:28" x14ac:dyDescent="0.3">
      <c r="B1521" s="8">
        <v>0</v>
      </c>
      <c r="C1521" s="8"/>
      <c r="D1521" s="8"/>
      <c r="H1521" s="6" t="str">
        <f t="shared" si="842"/>
        <v/>
      </c>
      <c r="Y1521" s="9"/>
    </row>
    <row r="1522" spans="2:28" x14ac:dyDescent="0.3">
      <c r="B1522" s="8">
        <v>0</v>
      </c>
      <c r="C1522" s="6">
        <f t="shared" ref="C1522:D1522" ca="1" si="868">RAND()</f>
        <v>7.2014512721995105E-2</v>
      </c>
      <c r="D1522" s="6">
        <f t="shared" ca="1" si="868"/>
        <v>0.80382917525924813</v>
      </c>
      <c r="E1522" s="6">
        <f t="shared" ref="E1522:E1531" ca="1" si="869">IF(C1522&gt;0.1,      IF(C1522&lt;0.6,C1522,ABS(1-C1522)),C1522+0.5)</f>
        <v>0.57201451272199511</v>
      </c>
      <c r="F1522" s="6">
        <f t="shared" ref="F1522:F1531" ca="1" si="870">MOD(ROUND(C1522*100+35,0),4)</f>
        <v>2</v>
      </c>
      <c r="G1522" s="6">
        <f t="shared" ref="G1522:G1531" ca="1" si="871">MOD(ROUND(D1522*100+35,0),4)</f>
        <v>3</v>
      </c>
      <c r="H1522" s="6" t="str">
        <f t="shared" si="842"/>
        <v/>
      </c>
      <c r="I1522" s="6" t="s">
        <v>160</v>
      </c>
      <c r="J1522" s="6" t="s">
        <v>179</v>
      </c>
      <c r="K1522" s="6">
        <f t="shared" ref="K1522:K1531" ca="1" si="872">IF( F1522&lt;2, IF(G1522=1, (F1522*(-2)+1)*(90+30), IF(G1522=2, (F1522-2)*(90+45), IF(G1522=3, (F1522*(-2)+1)*(90+60), (F1522-2)*(90)))), IF(G1522=1, (F1522*(-1)+4)*(180+30),IF(G1522=2, (F1522-4)*(180+45),IF(G1522=3, (F1522*(-1)+4)*(180+60), (F1522-4)*(180)))) )</f>
        <v>480</v>
      </c>
      <c r="Y1522" s="9"/>
    </row>
    <row r="1523" spans="2:28" x14ac:dyDescent="0.3">
      <c r="B1523" s="8">
        <v>0</v>
      </c>
      <c r="C1523" s="6">
        <f t="shared" ca="1" si="848"/>
        <v>0.71529642395450865</v>
      </c>
      <c r="D1523" s="6">
        <f t="shared" ca="1" si="848"/>
        <v>0.70481044772976642</v>
      </c>
      <c r="E1523" s="6">
        <f t="shared" ca="1" si="869"/>
        <v>0.28470357604549135</v>
      </c>
      <c r="F1523" s="6">
        <f t="shared" ca="1" si="870"/>
        <v>3</v>
      </c>
      <c r="G1523" s="6">
        <f t="shared" ca="1" si="871"/>
        <v>1</v>
      </c>
      <c r="H1523" s="6" t="str">
        <f t="shared" si="842"/>
        <v/>
      </c>
      <c r="I1523" s="6" t="s">
        <v>160</v>
      </c>
      <c r="J1523" s="6" t="s">
        <v>179</v>
      </c>
      <c r="K1523" s="6">
        <f t="shared" ca="1" si="872"/>
        <v>210</v>
      </c>
    </row>
    <row r="1524" spans="2:28" x14ac:dyDescent="0.3">
      <c r="B1524" s="8">
        <v>0</v>
      </c>
      <c r="C1524" s="6">
        <f t="shared" ca="1" si="848"/>
        <v>0.36859637608613149</v>
      </c>
      <c r="D1524" s="6">
        <f t="shared" ca="1" si="848"/>
        <v>0.1935361777381247</v>
      </c>
      <c r="E1524" s="6">
        <f t="shared" ca="1" si="869"/>
        <v>0.36859637608613149</v>
      </c>
      <c r="F1524" s="6">
        <f t="shared" ca="1" si="870"/>
        <v>0</v>
      </c>
      <c r="G1524" s="6">
        <f t="shared" ca="1" si="871"/>
        <v>2</v>
      </c>
      <c r="H1524" s="6" t="str">
        <f t="shared" si="842"/>
        <v/>
      </c>
      <c r="I1524" s="6" t="s">
        <v>160</v>
      </c>
      <c r="J1524" s="6" t="s">
        <v>179</v>
      </c>
      <c r="K1524" s="6">
        <f t="shared" ca="1" si="872"/>
        <v>-270</v>
      </c>
      <c r="N1524" s="18"/>
      <c r="Y1524" s="9"/>
    </row>
    <row r="1525" spans="2:28" x14ac:dyDescent="0.3">
      <c r="B1525" s="8">
        <v>0</v>
      </c>
      <c r="C1525" s="6">
        <f t="shared" ca="1" si="848"/>
        <v>9.2757380382993526E-2</v>
      </c>
      <c r="D1525" s="6">
        <f t="shared" ca="1" si="848"/>
        <v>0.60279292896269032</v>
      </c>
      <c r="E1525" s="6">
        <f t="shared" ca="1" si="869"/>
        <v>0.59275738038299353</v>
      </c>
      <c r="F1525" s="6">
        <f t="shared" ca="1" si="870"/>
        <v>0</v>
      </c>
      <c r="G1525" s="6">
        <f t="shared" ca="1" si="871"/>
        <v>3</v>
      </c>
      <c r="H1525" s="6" t="str">
        <f t="shared" si="842"/>
        <v/>
      </c>
      <c r="I1525" s="6" t="s">
        <v>160</v>
      </c>
      <c r="J1525" s="6" t="s">
        <v>179</v>
      </c>
      <c r="K1525" s="6">
        <f t="shared" ca="1" si="872"/>
        <v>150</v>
      </c>
      <c r="N1525" s="18"/>
      <c r="Y1525" s="9"/>
    </row>
    <row r="1526" spans="2:28" x14ac:dyDescent="0.3">
      <c r="B1526" s="8">
        <v>0</v>
      </c>
      <c r="C1526" s="6">
        <f t="shared" ca="1" si="848"/>
        <v>0.44010437320901152</v>
      </c>
      <c r="D1526" s="6">
        <f t="shared" ca="1" si="848"/>
        <v>0.21632071528308894</v>
      </c>
      <c r="E1526" s="6">
        <f t="shared" ca="1" si="869"/>
        <v>0.44010437320901152</v>
      </c>
      <c r="F1526" s="6">
        <f t="shared" ca="1" si="870"/>
        <v>3</v>
      </c>
      <c r="G1526" s="6">
        <f t="shared" ca="1" si="871"/>
        <v>1</v>
      </c>
      <c r="H1526" s="6" t="str">
        <f t="shared" si="842"/>
        <v/>
      </c>
      <c r="I1526" s="6" t="s">
        <v>160</v>
      </c>
      <c r="J1526" s="6" t="s">
        <v>179</v>
      </c>
      <c r="K1526" s="6">
        <f t="shared" ca="1" si="872"/>
        <v>210</v>
      </c>
      <c r="N1526" s="18"/>
      <c r="Y1526" s="9"/>
    </row>
    <row r="1527" spans="2:28" x14ac:dyDescent="0.3">
      <c r="B1527" s="8">
        <v>0</v>
      </c>
      <c r="C1527" s="6">
        <f t="shared" ca="1" si="848"/>
        <v>0.45778351479814627</v>
      </c>
      <c r="D1527" s="6">
        <f t="shared" ca="1" si="848"/>
        <v>0.9728277980375345</v>
      </c>
      <c r="E1527" s="6">
        <f t="shared" ca="1" si="869"/>
        <v>0.45778351479814627</v>
      </c>
      <c r="F1527" s="6">
        <f t="shared" ca="1" si="870"/>
        <v>1</v>
      </c>
      <c r="G1527" s="6">
        <f t="shared" ca="1" si="871"/>
        <v>0</v>
      </c>
      <c r="H1527" s="6" t="str">
        <f t="shared" si="842"/>
        <v/>
      </c>
      <c r="I1527" s="6" t="s">
        <v>160</v>
      </c>
      <c r="J1527" s="6" t="s">
        <v>179</v>
      </c>
      <c r="K1527" s="6">
        <f t="shared" ca="1" si="872"/>
        <v>-90</v>
      </c>
      <c r="N1527" s="18"/>
      <c r="Y1527" s="9"/>
    </row>
    <row r="1528" spans="2:28" x14ac:dyDescent="0.3">
      <c r="B1528" s="8">
        <v>0</v>
      </c>
      <c r="C1528" s="6">
        <f t="shared" ca="1" si="848"/>
        <v>0.86762103044680838</v>
      </c>
      <c r="D1528" s="6">
        <f t="shared" ca="1" si="848"/>
        <v>0.99635941028062214</v>
      </c>
      <c r="E1528" s="6">
        <f t="shared" ca="1" si="869"/>
        <v>0.13237896955319162</v>
      </c>
      <c r="F1528" s="6">
        <f t="shared" ca="1" si="870"/>
        <v>2</v>
      </c>
      <c r="G1528" s="6">
        <f t="shared" ca="1" si="871"/>
        <v>3</v>
      </c>
      <c r="H1528" s="6" t="str">
        <f t="shared" si="842"/>
        <v/>
      </c>
      <c r="I1528" s="6" t="s">
        <v>160</v>
      </c>
      <c r="J1528" s="6" t="s">
        <v>179</v>
      </c>
      <c r="K1528" s="6">
        <f t="shared" ca="1" si="872"/>
        <v>480</v>
      </c>
      <c r="N1528" s="18"/>
      <c r="Y1528" s="9"/>
    </row>
    <row r="1529" spans="2:28" x14ac:dyDescent="0.3">
      <c r="B1529" s="8">
        <v>0</v>
      </c>
      <c r="C1529" s="6">
        <f t="shared" ca="1" si="848"/>
        <v>0.77300245897159925</v>
      </c>
      <c r="D1529" s="6">
        <f t="shared" ca="1" si="848"/>
        <v>0.53252104240010156</v>
      </c>
      <c r="E1529" s="6">
        <f t="shared" ca="1" si="869"/>
        <v>0.22699754102840075</v>
      </c>
      <c r="F1529" s="6">
        <f t="shared" ca="1" si="870"/>
        <v>0</v>
      </c>
      <c r="G1529" s="6">
        <f t="shared" ca="1" si="871"/>
        <v>0</v>
      </c>
      <c r="H1529" s="6" t="str">
        <f t="shared" si="842"/>
        <v/>
      </c>
      <c r="I1529" s="6" t="s">
        <v>160</v>
      </c>
      <c r="J1529" s="6" t="s">
        <v>179</v>
      </c>
      <c r="K1529" s="6">
        <f t="shared" ca="1" si="872"/>
        <v>-180</v>
      </c>
      <c r="N1529" s="18"/>
      <c r="Y1529" s="9"/>
    </row>
    <row r="1530" spans="2:28" x14ac:dyDescent="0.3">
      <c r="B1530" s="8">
        <v>0</v>
      </c>
      <c r="C1530" s="6">
        <f t="shared" ca="1" si="848"/>
        <v>0.2906952836753508</v>
      </c>
      <c r="D1530" s="6">
        <f t="shared" ca="1" si="848"/>
        <v>0.35680439460499569</v>
      </c>
      <c r="E1530" s="6">
        <f t="shared" ca="1" si="869"/>
        <v>0.2906952836753508</v>
      </c>
      <c r="F1530" s="6">
        <f t="shared" ca="1" si="870"/>
        <v>0</v>
      </c>
      <c r="G1530" s="6">
        <f t="shared" ca="1" si="871"/>
        <v>3</v>
      </c>
      <c r="H1530" s="6" t="str">
        <f t="shared" si="842"/>
        <v/>
      </c>
      <c r="I1530" s="6" t="s">
        <v>160</v>
      </c>
      <c r="J1530" s="6" t="s">
        <v>179</v>
      </c>
      <c r="K1530" s="6">
        <f t="shared" ca="1" si="872"/>
        <v>150</v>
      </c>
      <c r="Y1530" s="9"/>
    </row>
    <row r="1531" spans="2:28" x14ac:dyDescent="0.3">
      <c r="B1531" s="8">
        <v>0</v>
      </c>
      <c r="C1531" s="6">
        <f t="shared" ca="1" si="848"/>
        <v>0.53972216260246442</v>
      </c>
      <c r="D1531" s="6">
        <f t="shared" ca="1" si="848"/>
        <v>0.69069121573783165</v>
      </c>
      <c r="E1531" s="6">
        <f t="shared" ca="1" si="869"/>
        <v>0.53972216260246442</v>
      </c>
      <c r="F1531" s="6">
        <f t="shared" ca="1" si="870"/>
        <v>1</v>
      </c>
      <c r="G1531" s="6">
        <f t="shared" ca="1" si="871"/>
        <v>0</v>
      </c>
      <c r="H1531" s="6" t="str">
        <f t="shared" si="842"/>
        <v/>
      </c>
      <c r="I1531" s="6" t="s">
        <v>160</v>
      </c>
      <c r="J1531" s="6" t="s">
        <v>179</v>
      </c>
      <c r="K1531" s="6">
        <f t="shared" ca="1" si="872"/>
        <v>-90</v>
      </c>
      <c r="Y1531" s="9"/>
    </row>
    <row r="1532" spans="2:28" x14ac:dyDescent="0.3">
      <c r="B1532" s="8">
        <v>0</v>
      </c>
      <c r="C1532" s="8"/>
      <c r="D1532" s="8"/>
      <c r="H1532" s="6" t="str">
        <f t="shared" si="842"/>
        <v/>
      </c>
      <c r="Y1532" s="9"/>
    </row>
    <row r="1533" spans="2:28" x14ac:dyDescent="0.3">
      <c r="B1533" s="8">
        <v>0</v>
      </c>
      <c r="C1533" s="6">
        <f t="shared" ref="C1533:D1533" ca="1" si="873">RAND()</f>
        <v>0.61369149222985697</v>
      </c>
      <c r="D1533" s="6">
        <f t="shared" ca="1" si="873"/>
        <v>0.12142901142430462</v>
      </c>
      <c r="E1533" s="6">
        <f t="shared" ref="E1533:E1542" ca="1" si="874">IF(C1533&gt;0.1,      IF(C1533&lt;0.6,C1533,ABS(1-C1533)),C1533+0.5)</f>
        <v>0.38630850777014303</v>
      </c>
      <c r="F1533" s="6">
        <f t="shared" ref="F1533:F1542" ca="1" si="875">MOD(ROUND(C1533*100+35,0),4)</f>
        <v>0</v>
      </c>
      <c r="G1533" s="6">
        <f t="shared" ref="G1533:G1542" ca="1" si="876">MOD(ROUND(D1533*100+35,0),4)</f>
        <v>3</v>
      </c>
      <c r="H1533" s="6" t="str">
        <f t="shared" si="842"/>
        <v/>
      </c>
      <c r="I1533" s="6" t="s">
        <v>160</v>
      </c>
      <c r="J1533" s="6" t="s">
        <v>179</v>
      </c>
      <c r="K1533" s="6">
        <f t="shared" ref="K1533:K1542" ca="1" si="877">IF( F1533&lt;2, IF(G1533=1, (F1533*(-2)+1)*(90+30), IF(G1533=2, (F1533-2)*(90+45), IF(G1533=3, (F1533*(-2)+1)*(90+60), (F1533-2)*(90)))), IF(G1533=1, (F1533*(-1)+4)*(180+30),IF(G1533=2, (F1533-4)*(180+45),IF(G1533=3, (F1533*(-1)+4)*(180+60), (F1533-4)*(180)))) )</f>
        <v>150</v>
      </c>
      <c r="Y1533" s="9"/>
    </row>
    <row r="1534" spans="2:28" x14ac:dyDescent="0.3">
      <c r="B1534" s="8">
        <v>0</v>
      </c>
      <c r="C1534" s="6">
        <f t="shared" ca="1" si="848"/>
        <v>4.99994811671165E-2</v>
      </c>
      <c r="D1534" s="6">
        <f t="shared" ca="1" si="848"/>
        <v>8.6902154591280034E-2</v>
      </c>
      <c r="E1534" s="6">
        <f t="shared" ca="1" si="874"/>
        <v>0.5499994811671165</v>
      </c>
      <c r="F1534" s="6">
        <f t="shared" ca="1" si="875"/>
        <v>0</v>
      </c>
      <c r="G1534" s="6">
        <f t="shared" ca="1" si="876"/>
        <v>0</v>
      </c>
      <c r="H1534" s="6" t="str">
        <f t="shared" si="842"/>
        <v/>
      </c>
      <c r="I1534" s="6" t="s">
        <v>160</v>
      </c>
      <c r="J1534" s="6" t="s">
        <v>179</v>
      </c>
      <c r="K1534" s="6">
        <f t="shared" ca="1" si="877"/>
        <v>-180</v>
      </c>
      <c r="Q1534" s="10"/>
      <c r="R1534" s="10"/>
      <c r="S1534" s="10"/>
      <c r="T1534" s="10"/>
      <c r="U1534" s="10"/>
      <c r="V1534" s="10"/>
      <c r="W1534" s="10"/>
      <c r="X1534" s="10"/>
      <c r="Y1534" s="11"/>
      <c r="Z1534" s="10"/>
      <c r="AA1534" s="10"/>
      <c r="AB1534" s="10"/>
    </row>
    <row r="1535" spans="2:28" x14ac:dyDescent="0.3">
      <c r="B1535" s="8">
        <v>0</v>
      </c>
      <c r="C1535" s="6">
        <f t="shared" ca="1" si="848"/>
        <v>0.12450743688121568</v>
      </c>
      <c r="D1535" s="6">
        <f t="shared" ca="1" si="848"/>
        <v>0.38828765311380176</v>
      </c>
      <c r="E1535" s="6">
        <f t="shared" ca="1" si="874"/>
        <v>0.12450743688121568</v>
      </c>
      <c r="F1535" s="6">
        <f t="shared" ca="1" si="875"/>
        <v>3</v>
      </c>
      <c r="G1535" s="6">
        <f t="shared" ca="1" si="876"/>
        <v>2</v>
      </c>
      <c r="H1535" s="6" t="str">
        <f t="shared" si="842"/>
        <v/>
      </c>
      <c r="I1535" s="6" t="s">
        <v>160</v>
      </c>
      <c r="J1535" s="6" t="s">
        <v>179</v>
      </c>
      <c r="K1535" s="6">
        <f t="shared" ca="1" si="877"/>
        <v>-225</v>
      </c>
      <c r="Y1535" s="9"/>
    </row>
    <row r="1536" spans="2:28" x14ac:dyDescent="0.3">
      <c r="B1536" s="8">
        <v>0</v>
      </c>
      <c r="C1536" s="6">
        <f t="shared" ca="1" si="848"/>
        <v>0.27251988994967957</v>
      </c>
      <c r="D1536" s="6">
        <f t="shared" ca="1" si="848"/>
        <v>7.5143261136563999E-2</v>
      </c>
      <c r="E1536" s="6">
        <f t="shared" ca="1" si="874"/>
        <v>0.27251988994967957</v>
      </c>
      <c r="F1536" s="6">
        <f t="shared" ca="1" si="875"/>
        <v>2</v>
      </c>
      <c r="G1536" s="6">
        <f t="shared" ca="1" si="876"/>
        <v>3</v>
      </c>
      <c r="H1536" s="6" t="str">
        <f t="shared" si="842"/>
        <v/>
      </c>
      <c r="I1536" s="6" t="s">
        <v>160</v>
      </c>
      <c r="J1536" s="6" t="s">
        <v>179</v>
      </c>
      <c r="K1536" s="6">
        <f t="shared" ca="1" si="877"/>
        <v>480</v>
      </c>
      <c r="Y1536" s="9"/>
    </row>
    <row r="1537" spans="2:28" x14ac:dyDescent="0.3">
      <c r="B1537" s="8">
        <v>0</v>
      </c>
      <c r="C1537" s="6">
        <f t="shared" ca="1" si="848"/>
        <v>0.16025088303647606</v>
      </c>
      <c r="D1537" s="6">
        <f t="shared" ca="1" si="848"/>
        <v>0.15309542878553606</v>
      </c>
      <c r="E1537" s="6">
        <f t="shared" ca="1" si="874"/>
        <v>0.16025088303647606</v>
      </c>
      <c r="F1537" s="6">
        <f t="shared" ca="1" si="875"/>
        <v>3</v>
      </c>
      <c r="G1537" s="6">
        <f t="shared" ca="1" si="876"/>
        <v>2</v>
      </c>
      <c r="H1537" s="6" t="str">
        <f t="shared" si="842"/>
        <v/>
      </c>
      <c r="I1537" s="6" t="s">
        <v>160</v>
      </c>
      <c r="J1537" s="6" t="s">
        <v>179</v>
      </c>
      <c r="K1537" s="6">
        <f t="shared" ca="1" si="877"/>
        <v>-225</v>
      </c>
      <c r="Y1537" s="9"/>
    </row>
    <row r="1538" spans="2:28" x14ac:dyDescent="0.3">
      <c r="B1538" s="8">
        <v>0</v>
      </c>
      <c r="C1538" s="6">
        <f t="shared" ref="C1538:D1553" ca="1" si="878">RAND()</f>
        <v>0.69666390029482472</v>
      </c>
      <c r="D1538" s="6">
        <f t="shared" ca="1" si="878"/>
        <v>0.94524238828052609</v>
      </c>
      <c r="E1538" s="6">
        <f t="shared" ca="1" si="874"/>
        <v>0.30333609970517528</v>
      </c>
      <c r="F1538" s="6">
        <f t="shared" ca="1" si="875"/>
        <v>1</v>
      </c>
      <c r="G1538" s="6">
        <f t="shared" ca="1" si="876"/>
        <v>2</v>
      </c>
      <c r="H1538" s="6" t="str">
        <f t="shared" si="842"/>
        <v/>
      </c>
      <c r="I1538" s="6" t="s">
        <v>160</v>
      </c>
      <c r="J1538" s="6" t="s">
        <v>179</v>
      </c>
      <c r="K1538" s="6">
        <f t="shared" ca="1" si="877"/>
        <v>-135</v>
      </c>
      <c r="Y1538" s="9"/>
    </row>
    <row r="1539" spans="2:28" x14ac:dyDescent="0.3">
      <c r="B1539" s="8">
        <v>0</v>
      </c>
      <c r="C1539" s="6">
        <f t="shared" ca="1" si="878"/>
        <v>2.2338779953216314E-2</v>
      </c>
      <c r="D1539" s="6">
        <f t="shared" ca="1" si="878"/>
        <v>0.4542461456209439</v>
      </c>
      <c r="E1539" s="6">
        <f t="shared" ca="1" si="874"/>
        <v>0.52233877995321631</v>
      </c>
      <c r="F1539" s="6">
        <f t="shared" ca="1" si="875"/>
        <v>1</v>
      </c>
      <c r="G1539" s="6">
        <f t="shared" ca="1" si="876"/>
        <v>0</v>
      </c>
      <c r="H1539" s="6" t="str">
        <f t="shared" si="842"/>
        <v/>
      </c>
      <c r="I1539" s="6" t="s">
        <v>160</v>
      </c>
      <c r="J1539" s="6" t="s">
        <v>179</v>
      </c>
      <c r="K1539" s="6">
        <f t="shared" ca="1" si="877"/>
        <v>-90</v>
      </c>
    </row>
    <row r="1540" spans="2:28" x14ac:dyDescent="0.3">
      <c r="B1540" s="8">
        <v>0</v>
      </c>
      <c r="C1540" s="6">
        <f t="shared" ca="1" si="878"/>
        <v>0.4045082272991628</v>
      </c>
      <c r="D1540" s="6">
        <f t="shared" ca="1" si="878"/>
        <v>0.26313278722873379</v>
      </c>
      <c r="E1540" s="6">
        <f t="shared" ca="1" si="874"/>
        <v>0.4045082272991628</v>
      </c>
      <c r="F1540" s="6">
        <f t="shared" ca="1" si="875"/>
        <v>3</v>
      </c>
      <c r="G1540" s="6">
        <f t="shared" ca="1" si="876"/>
        <v>1</v>
      </c>
      <c r="H1540" s="6" t="str">
        <f t="shared" ref="H1540:H1603" si="879">IF(A1540=0,"",A1540)</f>
        <v/>
      </c>
      <c r="I1540" s="6" t="s">
        <v>160</v>
      </c>
      <c r="J1540" s="6" t="s">
        <v>179</v>
      </c>
      <c r="K1540" s="6">
        <f t="shared" ca="1" si="877"/>
        <v>210</v>
      </c>
      <c r="N1540" s="18"/>
      <c r="Y1540" s="9"/>
    </row>
    <row r="1541" spans="2:28" x14ac:dyDescent="0.3">
      <c r="B1541" s="8">
        <v>0</v>
      </c>
      <c r="C1541" s="6">
        <f t="shared" ca="1" si="878"/>
        <v>0.36754268822854819</v>
      </c>
      <c r="D1541" s="6">
        <f t="shared" ca="1" si="878"/>
        <v>0.6754843201668983</v>
      </c>
      <c r="E1541" s="6">
        <f t="shared" ca="1" si="874"/>
        <v>0.36754268822854819</v>
      </c>
      <c r="F1541" s="6">
        <f t="shared" ca="1" si="875"/>
        <v>0</v>
      </c>
      <c r="G1541" s="6">
        <f t="shared" ca="1" si="876"/>
        <v>3</v>
      </c>
      <c r="H1541" s="6" t="str">
        <f t="shared" si="879"/>
        <v/>
      </c>
      <c r="I1541" s="6" t="s">
        <v>160</v>
      </c>
      <c r="J1541" s="6" t="s">
        <v>179</v>
      </c>
      <c r="K1541" s="6">
        <f t="shared" ca="1" si="877"/>
        <v>150</v>
      </c>
      <c r="N1541" s="18"/>
      <c r="Y1541" s="9"/>
    </row>
    <row r="1542" spans="2:28" x14ac:dyDescent="0.3">
      <c r="B1542" s="8">
        <v>0</v>
      </c>
      <c r="C1542" s="6">
        <f t="shared" ca="1" si="878"/>
        <v>9.7746617638401978E-2</v>
      </c>
      <c r="D1542" s="6">
        <f t="shared" ca="1" si="878"/>
        <v>0.72994877936746305</v>
      </c>
      <c r="E1542" s="6">
        <f t="shared" ca="1" si="874"/>
        <v>0.59774661763840198</v>
      </c>
      <c r="F1542" s="6">
        <f t="shared" ca="1" si="875"/>
        <v>1</v>
      </c>
      <c r="G1542" s="6">
        <f t="shared" ca="1" si="876"/>
        <v>0</v>
      </c>
      <c r="H1542" s="6" t="str">
        <f t="shared" si="879"/>
        <v/>
      </c>
      <c r="I1542" s="6" t="s">
        <v>160</v>
      </c>
      <c r="J1542" s="6" t="s">
        <v>179</v>
      </c>
      <c r="K1542" s="6">
        <f t="shared" ca="1" si="877"/>
        <v>-90</v>
      </c>
      <c r="N1542" s="18"/>
      <c r="Y1542" s="9"/>
    </row>
    <row r="1543" spans="2:28" x14ac:dyDescent="0.3">
      <c r="B1543" s="8">
        <v>0</v>
      </c>
      <c r="C1543" s="8"/>
      <c r="D1543" s="8"/>
      <c r="H1543" s="6" t="str">
        <f t="shared" si="879"/>
        <v/>
      </c>
      <c r="N1543" s="18"/>
      <c r="Y1543" s="9"/>
    </row>
    <row r="1544" spans="2:28" x14ac:dyDescent="0.3">
      <c r="B1544" s="8">
        <v>0</v>
      </c>
      <c r="C1544" s="6">
        <f t="shared" ref="C1544:D1544" ca="1" si="880">RAND()</f>
        <v>0.37928776707184619</v>
      </c>
      <c r="D1544" s="6">
        <f t="shared" ca="1" si="880"/>
        <v>6.3489356509477624E-2</v>
      </c>
      <c r="E1544" s="6">
        <f t="shared" ref="E1544:E1553" ca="1" si="881">IF(C1544&gt;0.1,      IF(C1544&lt;0.6,C1544,ABS(1-C1544)),C1544+0.5)</f>
        <v>0.37928776707184619</v>
      </c>
      <c r="F1544" s="6">
        <f t="shared" ref="F1544:F1553" ca="1" si="882">MOD(ROUND(C1544*100+35,0),4)</f>
        <v>1</v>
      </c>
      <c r="G1544" s="6">
        <f t="shared" ref="G1544:G1553" ca="1" si="883">MOD(ROUND(D1544*100+35,0),4)</f>
        <v>1</v>
      </c>
      <c r="H1544" s="6" t="str">
        <f t="shared" si="879"/>
        <v/>
      </c>
      <c r="I1544" s="6" t="s">
        <v>160</v>
      </c>
      <c r="J1544" s="6" t="s">
        <v>179</v>
      </c>
      <c r="K1544" s="6">
        <f t="shared" ref="K1544:K1553" ca="1" si="884">IF( F1544&lt;2, IF(G1544=1, (F1544*(-2)+1)*(90+30), IF(G1544=2, (F1544-2)*(90+45), IF(G1544=3, (F1544*(-2)+1)*(90+60), (F1544-2)*(90)))), IF(G1544=1, (F1544*(-1)+4)*(180+30),IF(G1544=2, (F1544-4)*(180+45),IF(G1544=3, (F1544*(-1)+4)*(180+60), (F1544-4)*(180)))) )</f>
        <v>-120</v>
      </c>
      <c r="N1544" s="18"/>
      <c r="Y1544" s="9"/>
    </row>
    <row r="1545" spans="2:28" x14ac:dyDescent="0.3">
      <c r="B1545" s="8">
        <v>0</v>
      </c>
      <c r="C1545" s="6">
        <f t="shared" ca="1" si="878"/>
        <v>0.46316281096691858</v>
      </c>
      <c r="D1545" s="6">
        <f t="shared" ca="1" si="878"/>
        <v>0.94064647230675003</v>
      </c>
      <c r="E1545" s="6">
        <f t="shared" ca="1" si="881"/>
        <v>0.46316281096691858</v>
      </c>
      <c r="F1545" s="6">
        <f t="shared" ca="1" si="882"/>
        <v>1</v>
      </c>
      <c r="G1545" s="6">
        <f t="shared" ca="1" si="883"/>
        <v>1</v>
      </c>
      <c r="H1545" s="6" t="str">
        <f t="shared" si="879"/>
        <v/>
      </c>
      <c r="I1545" s="6" t="s">
        <v>160</v>
      </c>
      <c r="J1545" s="6" t="s">
        <v>179</v>
      </c>
      <c r="K1545" s="6">
        <f t="shared" ca="1" si="884"/>
        <v>-120</v>
      </c>
      <c r="N1545" s="18"/>
      <c r="Y1545" s="9"/>
    </row>
    <row r="1546" spans="2:28" x14ac:dyDescent="0.3">
      <c r="B1546" s="8">
        <v>0</v>
      </c>
      <c r="C1546" s="6">
        <f t="shared" ca="1" si="878"/>
        <v>0.39494768859577623</v>
      </c>
      <c r="D1546" s="6">
        <f t="shared" ca="1" si="878"/>
        <v>0.69384120773361613</v>
      </c>
      <c r="E1546" s="6">
        <f t="shared" ca="1" si="881"/>
        <v>0.39494768859577623</v>
      </c>
      <c r="F1546" s="6">
        <f t="shared" ca="1" si="882"/>
        <v>2</v>
      </c>
      <c r="G1546" s="6">
        <f t="shared" ca="1" si="883"/>
        <v>0</v>
      </c>
      <c r="H1546" s="6" t="str">
        <f t="shared" si="879"/>
        <v/>
      </c>
      <c r="I1546" s="6" t="s">
        <v>160</v>
      </c>
      <c r="J1546" s="6" t="s">
        <v>179</v>
      </c>
      <c r="K1546" s="6">
        <f t="shared" ca="1" si="884"/>
        <v>-360</v>
      </c>
      <c r="Y1546" s="9"/>
    </row>
    <row r="1547" spans="2:28" x14ac:dyDescent="0.3">
      <c r="B1547" s="8">
        <v>0</v>
      </c>
      <c r="C1547" s="6">
        <f t="shared" ca="1" si="878"/>
        <v>0.99838177512148263</v>
      </c>
      <c r="D1547" s="6">
        <f t="shared" ca="1" si="878"/>
        <v>0.24799669832477933</v>
      </c>
      <c r="E1547" s="6">
        <f t="shared" ca="1" si="881"/>
        <v>1.6182248785173714E-3</v>
      </c>
      <c r="F1547" s="6">
        <f t="shared" ca="1" si="882"/>
        <v>3</v>
      </c>
      <c r="G1547" s="6">
        <f t="shared" ca="1" si="883"/>
        <v>0</v>
      </c>
      <c r="H1547" s="6" t="str">
        <f t="shared" si="879"/>
        <v/>
      </c>
      <c r="I1547" s="6" t="s">
        <v>160</v>
      </c>
      <c r="J1547" s="6" t="s">
        <v>179</v>
      </c>
      <c r="K1547" s="6">
        <f t="shared" ca="1" si="884"/>
        <v>-180</v>
      </c>
      <c r="Y1547" s="9"/>
    </row>
    <row r="1548" spans="2:28" x14ac:dyDescent="0.3">
      <c r="B1548" s="8">
        <v>0</v>
      </c>
      <c r="C1548" s="6">
        <f t="shared" ca="1" si="878"/>
        <v>1.7516107037529594E-2</v>
      </c>
      <c r="D1548" s="6">
        <f t="shared" ca="1" si="878"/>
        <v>0.43400907186589588</v>
      </c>
      <c r="E1548" s="6">
        <f t="shared" ca="1" si="881"/>
        <v>0.51751610703752959</v>
      </c>
      <c r="F1548" s="6">
        <f t="shared" ca="1" si="882"/>
        <v>1</v>
      </c>
      <c r="G1548" s="6">
        <f t="shared" ca="1" si="883"/>
        <v>2</v>
      </c>
      <c r="H1548" s="6" t="str">
        <f t="shared" si="879"/>
        <v/>
      </c>
      <c r="I1548" s="6" t="s">
        <v>160</v>
      </c>
      <c r="J1548" s="6" t="s">
        <v>179</v>
      </c>
      <c r="K1548" s="6">
        <f t="shared" ca="1" si="884"/>
        <v>-135</v>
      </c>
      <c r="Y1548" s="9"/>
    </row>
    <row r="1549" spans="2:28" x14ac:dyDescent="0.3">
      <c r="B1549" s="8">
        <v>0</v>
      </c>
      <c r="C1549" s="6">
        <f t="shared" ca="1" si="878"/>
        <v>0.66815206422014761</v>
      </c>
      <c r="D1549" s="6">
        <f t="shared" ca="1" si="878"/>
        <v>0.73740688622563433</v>
      </c>
      <c r="E1549" s="6">
        <f t="shared" ca="1" si="881"/>
        <v>0.33184793577985239</v>
      </c>
      <c r="F1549" s="6">
        <f t="shared" ca="1" si="882"/>
        <v>2</v>
      </c>
      <c r="G1549" s="6">
        <f t="shared" ca="1" si="883"/>
        <v>1</v>
      </c>
      <c r="H1549" s="6" t="str">
        <f t="shared" si="879"/>
        <v/>
      </c>
      <c r="I1549" s="6" t="s">
        <v>160</v>
      </c>
      <c r="J1549" s="6" t="s">
        <v>179</v>
      </c>
      <c r="K1549" s="6">
        <f t="shared" ca="1" si="884"/>
        <v>420</v>
      </c>
      <c r="Y1549" s="9"/>
    </row>
    <row r="1550" spans="2:28" x14ac:dyDescent="0.3">
      <c r="B1550" s="8">
        <v>0</v>
      </c>
      <c r="C1550" s="6">
        <f t="shared" ca="1" si="878"/>
        <v>0.51813028032443154</v>
      </c>
      <c r="D1550" s="6">
        <f t="shared" ca="1" si="878"/>
        <v>0.14162974938737705</v>
      </c>
      <c r="E1550" s="6">
        <f t="shared" ca="1" si="881"/>
        <v>0.51813028032443154</v>
      </c>
      <c r="F1550" s="6">
        <f t="shared" ca="1" si="882"/>
        <v>3</v>
      </c>
      <c r="G1550" s="6">
        <f t="shared" ca="1" si="883"/>
        <v>1</v>
      </c>
      <c r="H1550" s="6" t="str">
        <f t="shared" si="879"/>
        <v/>
      </c>
      <c r="I1550" s="6" t="s">
        <v>160</v>
      </c>
      <c r="J1550" s="6" t="s">
        <v>179</v>
      </c>
      <c r="K1550" s="6">
        <f t="shared" ca="1" si="884"/>
        <v>210</v>
      </c>
      <c r="Q1550" s="10"/>
      <c r="R1550" s="10"/>
      <c r="S1550" s="10"/>
      <c r="T1550" s="10"/>
      <c r="U1550" s="10"/>
      <c r="V1550" s="10"/>
      <c r="W1550" s="10"/>
      <c r="X1550" s="10"/>
      <c r="Y1550" s="11"/>
      <c r="Z1550" s="10"/>
      <c r="AA1550" s="10"/>
      <c r="AB1550" s="10"/>
    </row>
    <row r="1551" spans="2:28" x14ac:dyDescent="0.3">
      <c r="B1551" s="8">
        <v>0</v>
      </c>
      <c r="C1551" s="6">
        <f t="shared" ca="1" si="878"/>
        <v>0.69699118773187996</v>
      </c>
      <c r="D1551" s="6">
        <f t="shared" ca="1" si="878"/>
        <v>3.8185279425575147E-2</v>
      </c>
      <c r="E1551" s="6">
        <f t="shared" ca="1" si="881"/>
        <v>0.30300881226812004</v>
      </c>
      <c r="F1551" s="6">
        <f t="shared" ca="1" si="882"/>
        <v>1</v>
      </c>
      <c r="G1551" s="6">
        <f t="shared" ca="1" si="883"/>
        <v>3</v>
      </c>
      <c r="H1551" s="6" t="str">
        <f t="shared" si="879"/>
        <v/>
      </c>
      <c r="I1551" s="6" t="s">
        <v>160</v>
      </c>
      <c r="J1551" s="6" t="s">
        <v>179</v>
      </c>
      <c r="K1551" s="6">
        <f t="shared" ca="1" si="884"/>
        <v>-150</v>
      </c>
      <c r="Y1551" s="9"/>
    </row>
    <row r="1552" spans="2:28" x14ac:dyDescent="0.3">
      <c r="B1552" s="8">
        <v>0</v>
      </c>
      <c r="C1552" s="6">
        <f t="shared" ca="1" si="878"/>
        <v>0.72746053349151663</v>
      </c>
      <c r="D1552" s="6">
        <f t="shared" ca="1" si="878"/>
        <v>3.26826185420096E-2</v>
      </c>
      <c r="E1552" s="6">
        <f t="shared" ca="1" si="881"/>
        <v>0.27253946650848337</v>
      </c>
      <c r="F1552" s="6">
        <f t="shared" ca="1" si="882"/>
        <v>0</v>
      </c>
      <c r="G1552" s="6">
        <f t="shared" ca="1" si="883"/>
        <v>2</v>
      </c>
      <c r="H1552" s="6" t="str">
        <f t="shared" si="879"/>
        <v/>
      </c>
      <c r="I1552" s="6" t="s">
        <v>160</v>
      </c>
      <c r="J1552" s="6" t="s">
        <v>179</v>
      </c>
      <c r="K1552" s="6">
        <f t="shared" ca="1" si="884"/>
        <v>-270</v>
      </c>
      <c r="Y1552" s="9"/>
    </row>
    <row r="1553" spans="2:28" x14ac:dyDescent="0.3">
      <c r="B1553" s="8">
        <v>0</v>
      </c>
      <c r="C1553" s="6">
        <f t="shared" ca="1" si="878"/>
        <v>0.48221297378054484</v>
      </c>
      <c r="D1553" s="6">
        <f t="shared" ca="1" si="878"/>
        <v>0.61867412280632872</v>
      </c>
      <c r="E1553" s="6">
        <f t="shared" ca="1" si="881"/>
        <v>0.48221297378054484</v>
      </c>
      <c r="F1553" s="6">
        <f t="shared" ca="1" si="882"/>
        <v>3</v>
      </c>
      <c r="G1553" s="6">
        <f t="shared" ca="1" si="883"/>
        <v>1</v>
      </c>
      <c r="H1553" s="6" t="str">
        <f t="shared" si="879"/>
        <v/>
      </c>
      <c r="I1553" s="6" t="s">
        <v>160</v>
      </c>
      <c r="J1553" s="6" t="s">
        <v>179</v>
      </c>
      <c r="K1553" s="6">
        <f t="shared" ca="1" si="884"/>
        <v>210</v>
      </c>
      <c r="Y1553" s="9"/>
    </row>
    <row r="1554" spans="2:28" x14ac:dyDescent="0.3">
      <c r="B1554" s="8">
        <v>0</v>
      </c>
      <c r="C1554" s="8"/>
      <c r="D1554" s="8"/>
      <c r="H1554" s="6" t="str">
        <f t="shared" si="879"/>
        <v/>
      </c>
      <c r="Y1554" s="9"/>
    </row>
    <row r="1555" spans="2:28" x14ac:dyDescent="0.3">
      <c r="B1555" s="8">
        <v>0</v>
      </c>
      <c r="C1555" s="6">
        <f t="shared" ref="C1555:D1562" ca="1" si="885">RAND()</f>
        <v>6.0825417927775405E-2</v>
      </c>
      <c r="D1555" s="6">
        <f t="shared" ca="1" si="885"/>
        <v>0.42372825161375316</v>
      </c>
      <c r="H1555" s="6" t="str">
        <f t="shared" si="879"/>
        <v/>
      </c>
    </row>
    <row r="1556" spans="2:28" x14ac:dyDescent="0.3">
      <c r="B1556" s="8">
        <v>0</v>
      </c>
      <c r="C1556" s="6">
        <f t="shared" ca="1" si="885"/>
        <v>0.64379281474151995</v>
      </c>
      <c r="D1556" s="6">
        <f t="shared" ca="1" si="885"/>
        <v>0.51903352744084352</v>
      </c>
      <c r="E1556" s="6">
        <f t="shared" ref="E1556:E1570" ca="1" si="886">IF(C1556&gt;0.1,      IF(C1556&lt;0.6,C1556,ABS(1-C1556)),C1556+0.5)</f>
        <v>0.35620718525848005</v>
      </c>
      <c r="F1556" s="6">
        <f t="shared" ref="F1556:G1570" ca="1" si="887">MOD(ROUND(C1556*100+35,0),4)</f>
        <v>3</v>
      </c>
      <c r="G1556" s="6">
        <f t="shared" ca="1" si="887"/>
        <v>3</v>
      </c>
      <c r="H1556" s="6" t="str">
        <f t="shared" si="879"/>
        <v/>
      </c>
      <c r="I1556" s="6" t="s">
        <v>160</v>
      </c>
      <c r="J1556" s="6" t="s">
        <v>175</v>
      </c>
      <c r="K1556" s="6">
        <f t="shared" ref="K1556:K1570" ca="1" si="888">ROUND(C1556*100+35,1)</f>
        <v>99.4</v>
      </c>
      <c r="N1556" s="18"/>
      <c r="Y1556" s="9"/>
    </row>
    <row r="1557" spans="2:28" x14ac:dyDescent="0.3">
      <c r="B1557" s="8">
        <v>0</v>
      </c>
      <c r="C1557" s="6">
        <f t="shared" ca="1" si="885"/>
        <v>0.91387753474752331</v>
      </c>
      <c r="D1557" s="6">
        <f t="shared" ca="1" si="885"/>
        <v>0.32795507857086681</v>
      </c>
      <c r="E1557" s="6">
        <f t="shared" ca="1" si="886"/>
        <v>8.6122465252476688E-2</v>
      </c>
      <c r="F1557" s="6">
        <f t="shared" ca="1" si="887"/>
        <v>2</v>
      </c>
      <c r="G1557" s="6">
        <f t="shared" ca="1" si="887"/>
        <v>0</v>
      </c>
      <c r="H1557" s="6" t="str">
        <f t="shared" si="879"/>
        <v/>
      </c>
      <c r="I1557" s="6" t="s">
        <v>160</v>
      </c>
      <c r="J1557" s="6" t="s">
        <v>175</v>
      </c>
      <c r="K1557" s="6">
        <f t="shared" ca="1" si="888"/>
        <v>126.4</v>
      </c>
      <c r="N1557" s="18"/>
      <c r="Y1557" s="9"/>
    </row>
    <row r="1558" spans="2:28" x14ac:dyDescent="0.3">
      <c r="B1558" s="8">
        <v>0</v>
      </c>
      <c r="C1558" s="6">
        <f t="shared" ca="1" si="885"/>
        <v>0.66343263698799837</v>
      </c>
      <c r="D1558" s="6">
        <f t="shared" ca="1" si="885"/>
        <v>7.6723240818160066E-2</v>
      </c>
      <c r="E1558" s="6">
        <f t="shared" ca="1" si="886"/>
        <v>0.33656736301200163</v>
      </c>
      <c r="F1558" s="6">
        <f t="shared" ca="1" si="887"/>
        <v>1</v>
      </c>
      <c r="G1558" s="6">
        <f t="shared" ca="1" si="887"/>
        <v>3</v>
      </c>
      <c r="H1558" s="6" t="str">
        <f t="shared" si="879"/>
        <v/>
      </c>
      <c r="I1558" s="6" t="s">
        <v>160</v>
      </c>
      <c r="J1558" s="6" t="s">
        <v>175</v>
      </c>
      <c r="K1558" s="6">
        <f t="shared" ca="1" si="888"/>
        <v>101.3</v>
      </c>
      <c r="N1558" s="18"/>
      <c r="Y1558" s="9"/>
    </row>
    <row r="1559" spans="2:28" x14ac:dyDescent="0.3">
      <c r="B1559" s="8">
        <v>0</v>
      </c>
      <c r="C1559" s="6">
        <f t="shared" ca="1" si="885"/>
        <v>3.4640248976774313E-2</v>
      </c>
      <c r="D1559" s="6">
        <f t="shared" ca="1" si="885"/>
        <v>0.93697474379042989</v>
      </c>
      <c r="E1559" s="6">
        <f t="shared" ca="1" si="886"/>
        <v>0.53464024897677431</v>
      </c>
      <c r="F1559" s="6">
        <f t="shared" ca="1" si="887"/>
        <v>2</v>
      </c>
      <c r="G1559" s="6">
        <f t="shared" ca="1" si="887"/>
        <v>1</v>
      </c>
      <c r="H1559" s="6" t="str">
        <f t="shared" si="879"/>
        <v/>
      </c>
      <c r="I1559" s="6" t="s">
        <v>160</v>
      </c>
      <c r="J1559" s="6" t="s">
        <v>175</v>
      </c>
      <c r="K1559" s="6">
        <f t="shared" ca="1" si="888"/>
        <v>38.5</v>
      </c>
      <c r="N1559" s="18"/>
      <c r="Y1559" s="9"/>
    </row>
    <row r="1560" spans="2:28" x14ac:dyDescent="0.3">
      <c r="B1560" s="8">
        <v>0</v>
      </c>
      <c r="C1560" s="6">
        <f t="shared" ca="1" si="885"/>
        <v>0.4721940216994901</v>
      </c>
      <c r="D1560" s="6">
        <f t="shared" ca="1" si="885"/>
        <v>0.66672876639241163</v>
      </c>
      <c r="E1560" s="6">
        <f t="shared" ca="1" si="886"/>
        <v>0.4721940216994901</v>
      </c>
      <c r="F1560" s="6">
        <f t="shared" ca="1" si="887"/>
        <v>2</v>
      </c>
      <c r="G1560" s="6">
        <f t="shared" ca="1" si="887"/>
        <v>2</v>
      </c>
      <c r="H1560" s="6" t="str">
        <f t="shared" si="879"/>
        <v/>
      </c>
      <c r="I1560" s="6" t="s">
        <v>160</v>
      </c>
      <c r="J1560" s="6" t="s">
        <v>175</v>
      </c>
      <c r="K1560" s="6">
        <f t="shared" ca="1" si="888"/>
        <v>82.2</v>
      </c>
      <c r="N1560" s="18"/>
      <c r="Y1560" s="9"/>
    </row>
    <row r="1561" spans="2:28" x14ac:dyDescent="0.3">
      <c r="B1561" s="8">
        <v>0</v>
      </c>
      <c r="C1561" s="6">
        <f t="shared" ca="1" si="885"/>
        <v>0.56400962073478755</v>
      </c>
      <c r="D1561" s="6">
        <f t="shared" ca="1" si="885"/>
        <v>0.75824730528748063</v>
      </c>
      <c r="E1561" s="6">
        <f t="shared" ca="1" si="886"/>
        <v>0.56400962073478755</v>
      </c>
      <c r="F1561" s="6">
        <f t="shared" ca="1" si="887"/>
        <v>3</v>
      </c>
      <c r="G1561" s="6">
        <f t="shared" ca="1" si="887"/>
        <v>3</v>
      </c>
      <c r="H1561" s="6" t="str">
        <f t="shared" si="879"/>
        <v/>
      </c>
      <c r="I1561" s="6" t="s">
        <v>160</v>
      </c>
      <c r="J1561" s="6" t="s">
        <v>176</v>
      </c>
      <c r="K1561" s="6">
        <f t="shared" ca="1" si="888"/>
        <v>91.4</v>
      </c>
      <c r="N1561" s="18"/>
      <c r="Y1561" s="9"/>
    </row>
    <row r="1562" spans="2:28" x14ac:dyDescent="0.3">
      <c r="B1562" s="8">
        <v>0</v>
      </c>
      <c r="C1562" s="6">
        <f t="shared" ca="1" si="885"/>
        <v>0.47528062760433498</v>
      </c>
      <c r="D1562" s="6">
        <f t="shared" ca="1" si="885"/>
        <v>0.52616563106568803</v>
      </c>
      <c r="E1562" s="6">
        <f t="shared" ca="1" si="886"/>
        <v>0.47528062760433498</v>
      </c>
      <c r="F1562" s="6">
        <f t="shared" ca="1" si="887"/>
        <v>3</v>
      </c>
      <c r="G1562" s="6">
        <f t="shared" ca="1" si="887"/>
        <v>0</v>
      </c>
      <c r="H1562" s="6" t="str">
        <f t="shared" si="879"/>
        <v/>
      </c>
      <c r="I1562" s="6" t="s">
        <v>160</v>
      </c>
      <c r="J1562" s="6" t="s">
        <v>176</v>
      </c>
      <c r="K1562" s="6">
        <f t="shared" ca="1" si="888"/>
        <v>82.5</v>
      </c>
      <c r="Y1562" s="9"/>
    </row>
    <row r="1563" spans="2:28" x14ac:dyDescent="0.3">
      <c r="B1563" s="8">
        <v>0</v>
      </c>
      <c r="E1563" s="6">
        <f t="shared" si="886"/>
        <v>0.5</v>
      </c>
      <c r="F1563" s="6">
        <f t="shared" si="887"/>
        <v>3</v>
      </c>
      <c r="G1563" s="6">
        <f t="shared" si="887"/>
        <v>3</v>
      </c>
      <c r="H1563" s="6" t="str">
        <f t="shared" si="879"/>
        <v/>
      </c>
      <c r="I1563" s="6" t="s">
        <v>160</v>
      </c>
      <c r="J1563" s="6" t="s">
        <v>176</v>
      </c>
      <c r="K1563" s="6">
        <f t="shared" si="888"/>
        <v>35</v>
      </c>
      <c r="Y1563" s="9"/>
    </row>
    <row r="1564" spans="2:28" x14ac:dyDescent="0.3">
      <c r="B1564" s="8">
        <v>0</v>
      </c>
      <c r="E1564" s="6">
        <f t="shared" si="886"/>
        <v>0.5</v>
      </c>
      <c r="F1564" s="6">
        <f t="shared" si="887"/>
        <v>3</v>
      </c>
      <c r="G1564" s="6">
        <f t="shared" si="887"/>
        <v>3</v>
      </c>
      <c r="H1564" s="6" t="str">
        <f t="shared" si="879"/>
        <v/>
      </c>
      <c r="I1564" s="6" t="s">
        <v>160</v>
      </c>
      <c r="J1564" s="6" t="s">
        <v>176</v>
      </c>
      <c r="K1564" s="6">
        <f t="shared" si="888"/>
        <v>35</v>
      </c>
      <c r="Y1564" s="9"/>
    </row>
    <row r="1565" spans="2:28" x14ac:dyDescent="0.3">
      <c r="B1565" s="8">
        <v>0</v>
      </c>
      <c r="E1565" s="6">
        <f t="shared" si="886"/>
        <v>0.5</v>
      </c>
      <c r="F1565" s="6">
        <f t="shared" si="887"/>
        <v>3</v>
      </c>
      <c r="G1565" s="6">
        <f t="shared" si="887"/>
        <v>3</v>
      </c>
      <c r="H1565" s="6" t="str">
        <f t="shared" si="879"/>
        <v/>
      </c>
      <c r="I1565" s="6" t="s">
        <v>160</v>
      </c>
      <c r="J1565" s="6" t="s">
        <v>176</v>
      </c>
      <c r="K1565" s="6">
        <f t="shared" si="888"/>
        <v>35</v>
      </c>
      <c r="Y1565" s="9"/>
    </row>
    <row r="1566" spans="2:28" x14ac:dyDescent="0.3">
      <c r="B1566" s="8">
        <v>0</v>
      </c>
      <c r="E1566" s="6">
        <f t="shared" si="886"/>
        <v>0.5</v>
      </c>
      <c r="F1566" s="6">
        <f t="shared" si="887"/>
        <v>3</v>
      </c>
      <c r="G1566" s="6">
        <f t="shared" si="887"/>
        <v>3</v>
      </c>
      <c r="H1566" s="6" t="str">
        <f t="shared" si="879"/>
        <v/>
      </c>
      <c r="I1566" s="6" t="s">
        <v>160</v>
      </c>
      <c r="J1566" s="6" t="s">
        <v>179</v>
      </c>
      <c r="K1566" s="6">
        <f t="shared" si="888"/>
        <v>35</v>
      </c>
      <c r="Q1566" s="10"/>
      <c r="R1566" s="10"/>
      <c r="S1566" s="10"/>
      <c r="T1566" s="10"/>
      <c r="U1566" s="10"/>
      <c r="V1566" s="10"/>
      <c r="W1566" s="10"/>
      <c r="X1566" s="10"/>
      <c r="Y1566" s="11"/>
      <c r="Z1566" s="10"/>
      <c r="AA1566" s="10"/>
      <c r="AB1566" s="10"/>
    </row>
    <row r="1567" spans="2:28" x14ac:dyDescent="0.3">
      <c r="B1567" s="8">
        <v>0</v>
      </c>
      <c r="E1567" s="6">
        <f t="shared" si="886"/>
        <v>0.5</v>
      </c>
      <c r="F1567" s="6">
        <f t="shared" ref="F1567" si="889">MOD(SUM(F1566,1),4)</f>
        <v>0</v>
      </c>
      <c r="G1567" s="6">
        <f t="shared" si="887"/>
        <v>3</v>
      </c>
      <c r="H1567" s="6" t="str">
        <f t="shared" si="879"/>
        <v/>
      </c>
      <c r="I1567" s="6" t="s">
        <v>160</v>
      </c>
      <c r="J1567" s="6" t="s">
        <v>179</v>
      </c>
      <c r="K1567" s="6">
        <f t="shared" si="888"/>
        <v>35</v>
      </c>
      <c r="Y1567" s="9"/>
    </row>
    <row r="1568" spans="2:28" x14ac:dyDescent="0.3">
      <c r="B1568" s="8">
        <v>0</v>
      </c>
      <c r="E1568" s="6">
        <f t="shared" si="886"/>
        <v>0.5</v>
      </c>
      <c r="F1568" s="6">
        <f t="shared" ref="F1568" si="890">MOD(SUM(F1566,2),4)</f>
        <v>1</v>
      </c>
      <c r="G1568" s="6">
        <f t="shared" si="887"/>
        <v>3</v>
      </c>
      <c r="H1568" s="6" t="str">
        <f t="shared" si="879"/>
        <v/>
      </c>
      <c r="I1568" s="6" t="s">
        <v>160</v>
      </c>
      <c r="J1568" s="6" t="s">
        <v>179</v>
      </c>
      <c r="K1568" s="6">
        <f t="shared" si="888"/>
        <v>35</v>
      </c>
      <c r="Y1568" s="9"/>
    </row>
    <row r="1569" spans="2:28" x14ac:dyDescent="0.3">
      <c r="B1569" s="8">
        <v>0</v>
      </c>
      <c r="E1569" s="6">
        <f t="shared" si="886"/>
        <v>0.5</v>
      </c>
      <c r="F1569" s="6">
        <f t="shared" ref="F1569" si="891">MOD(SUM(F1566,3),4)</f>
        <v>2</v>
      </c>
      <c r="G1569" s="6">
        <f t="shared" si="887"/>
        <v>3</v>
      </c>
      <c r="H1569" s="6" t="str">
        <f t="shared" si="879"/>
        <v/>
      </c>
      <c r="I1569" s="6" t="s">
        <v>160</v>
      </c>
      <c r="J1569" s="6" t="s">
        <v>179</v>
      </c>
      <c r="K1569" s="6">
        <f t="shared" si="888"/>
        <v>35</v>
      </c>
      <c r="Y1569" s="9"/>
    </row>
    <row r="1570" spans="2:28" x14ac:dyDescent="0.3">
      <c r="B1570" s="8">
        <v>0</v>
      </c>
      <c r="E1570" s="6">
        <f t="shared" si="886"/>
        <v>0.5</v>
      </c>
      <c r="F1570" s="6">
        <f t="shared" ref="F1570" si="892">MOD(SUM(F1566,4),4)</f>
        <v>3</v>
      </c>
      <c r="G1570" s="6">
        <f t="shared" si="887"/>
        <v>3</v>
      </c>
      <c r="H1570" s="6" t="str">
        <f t="shared" si="879"/>
        <v/>
      </c>
      <c r="I1570" s="6" t="s">
        <v>160</v>
      </c>
      <c r="J1570" s="6" t="s">
        <v>179</v>
      </c>
      <c r="K1570" s="6">
        <f t="shared" si="888"/>
        <v>35</v>
      </c>
      <c r="Y1570" s="9"/>
    </row>
    <row r="1571" spans="2:28" x14ac:dyDescent="0.3">
      <c r="B1571" s="8">
        <v>0</v>
      </c>
      <c r="H1571" s="6" t="str">
        <f t="shared" si="879"/>
        <v/>
      </c>
    </row>
    <row r="1572" spans="2:28" x14ac:dyDescent="0.3">
      <c r="B1572" s="8">
        <v>0</v>
      </c>
      <c r="E1572" s="6">
        <f t="shared" ref="E1572:E1586" si="893">IF(C1572&gt;0.1,      IF(C1572&lt;0.6,C1572,ABS(1-C1572)),C1572+0.5)</f>
        <v>0.5</v>
      </c>
      <c r="F1572" s="6">
        <f t="shared" ref="F1572:G1586" si="894">MOD(ROUND(C1572*100+35,0),4)</f>
        <v>3</v>
      </c>
      <c r="G1572" s="6">
        <f t="shared" si="894"/>
        <v>3</v>
      </c>
      <c r="H1572" s="6" t="str">
        <f t="shared" si="879"/>
        <v/>
      </c>
      <c r="I1572" s="6" t="s">
        <v>160</v>
      </c>
      <c r="J1572" s="6" t="s">
        <v>175</v>
      </c>
      <c r="K1572" s="6">
        <f t="shared" ref="K1572:K1586" si="895">ROUND(C1572*100+35,1)</f>
        <v>35</v>
      </c>
      <c r="N1572" s="18"/>
      <c r="Y1572" s="9"/>
    </row>
    <row r="1573" spans="2:28" x14ac:dyDescent="0.3">
      <c r="B1573" s="8">
        <v>0</v>
      </c>
      <c r="E1573" s="6">
        <f t="shared" si="893"/>
        <v>0.5</v>
      </c>
      <c r="F1573" s="6">
        <f t="shared" si="894"/>
        <v>3</v>
      </c>
      <c r="G1573" s="6">
        <f t="shared" si="894"/>
        <v>3</v>
      </c>
      <c r="H1573" s="6" t="str">
        <f t="shared" si="879"/>
        <v/>
      </c>
      <c r="I1573" s="6" t="s">
        <v>160</v>
      </c>
      <c r="J1573" s="6" t="s">
        <v>175</v>
      </c>
      <c r="K1573" s="6">
        <f t="shared" si="895"/>
        <v>35</v>
      </c>
      <c r="N1573" s="18"/>
      <c r="Y1573" s="9"/>
    </row>
    <row r="1574" spans="2:28" x14ac:dyDescent="0.3">
      <c r="B1574" s="8">
        <v>0</v>
      </c>
      <c r="E1574" s="6">
        <f t="shared" si="893"/>
        <v>0.5</v>
      </c>
      <c r="F1574" s="6">
        <f t="shared" si="894"/>
        <v>3</v>
      </c>
      <c r="G1574" s="6">
        <f t="shared" si="894"/>
        <v>3</v>
      </c>
      <c r="H1574" s="6" t="str">
        <f t="shared" si="879"/>
        <v/>
      </c>
      <c r="I1574" s="6" t="s">
        <v>160</v>
      </c>
      <c r="J1574" s="6" t="s">
        <v>175</v>
      </c>
      <c r="K1574" s="6">
        <f t="shared" si="895"/>
        <v>35</v>
      </c>
      <c r="N1574" s="18"/>
      <c r="Y1574" s="9"/>
    </row>
    <row r="1575" spans="2:28" x14ac:dyDescent="0.3">
      <c r="B1575" s="8">
        <v>0</v>
      </c>
      <c r="E1575" s="6">
        <f t="shared" si="893"/>
        <v>0.5</v>
      </c>
      <c r="F1575" s="6">
        <f t="shared" si="894"/>
        <v>3</v>
      </c>
      <c r="G1575" s="6">
        <f t="shared" si="894"/>
        <v>3</v>
      </c>
      <c r="H1575" s="6" t="str">
        <f t="shared" si="879"/>
        <v/>
      </c>
      <c r="I1575" s="6" t="s">
        <v>160</v>
      </c>
      <c r="J1575" s="6" t="s">
        <v>175</v>
      </c>
      <c r="K1575" s="6">
        <f t="shared" si="895"/>
        <v>35</v>
      </c>
      <c r="N1575" s="18"/>
      <c r="Y1575" s="9"/>
    </row>
    <row r="1576" spans="2:28" x14ac:dyDescent="0.3">
      <c r="B1576" s="8">
        <v>0</v>
      </c>
      <c r="E1576" s="6">
        <f t="shared" si="893"/>
        <v>0.5</v>
      </c>
      <c r="F1576" s="6">
        <f t="shared" si="894"/>
        <v>3</v>
      </c>
      <c r="G1576" s="6">
        <f t="shared" si="894"/>
        <v>3</v>
      </c>
      <c r="H1576" s="6" t="str">
        <f t="shared" si="879"/>
        <v/>
      </c>
      <c r="I1576" s="6" t="s">
        <v>160</v>
      </c>
      <c r="J1576" s="6" t="s">
        <v>175</v>
      </c>
      <c r="K1576" s="6">
        <f t="shared" si="895"/>
        <v>35</v>
      </c>
      <c r="N1576" s="18"/>
      <c r="Y1576" s="9"/>
    </row>
    <row r="1577" spans="2:28" x14ac:dyDescent="0.3">
      <c r="B1577" s="8">
        <v>0</v>
      </c>
      <c r="E1577" s="6">
        <f t="shared" si="893"/>
        <v>0.5</v>
      </c>
      <c r="F1577" s="6">
        <f t="shared" si="894"/>
        <v>3</v>
      </c>
      <c r="G1577" s="6">
        <f t="shared" si="894"/>
        <v>3</v>
      </c>
      <c r="H1577" s="6" t="str">
        <f t="shared" si="879"/>
        <v/>
      </c>
      <c r="I1577" s="6" t="s">
        <v>160</v>
      </c>
      <c r="J1577" s="6" t="s">
        <v>176</v>
      </c>
      <c r="K1577" s="6">
        <f t="shared" si="895"/>
        <v>35</v>
      </c>
      <c r="N1577" s="18"/>
      <c r="Y1577" s="9"/>
    </row>
    <row r="1578" spans="2:28" x14ac:dyDescent="0.3">
      <c r="B1578" s="8">
        <v>0</v>
      </c>
      <c r="E1578" s="6">
        <f t="shared" si="893"/>
        <v>0.5</v>
      </c>
      <c r="F1578" s="6">
        <f t="shared" si="894"/>
        <v>3</v>
      </c>
      <c r="G1578" s="6">
        <f t="shared" si="894"/>
        <v>3</v>
      </c>
      <c r="H1578" s="6" t="str">
        <f t="shared" si="879"/>
        <v/>
      </c>
      <c r="I1578" s="6" t="s">
        <v>160</v>
      </c>
      <c r="J1578" s="6" t="s">
        <v>176</v>
      </c>
      <c r="K1578" s="6">
        <f t="shared" si="895"/>
        <v>35</v>
      </c>
      <c r="Y1578" s="9"/>
    </row>
    <row r="1579" spans="2:28" x14ac:dyDescent="0.3">
      <c r="B1579" s="8">
        <v>0</v>
      </c>
      <c r="E1579" s="6">
        <f t="shared" si="893"/>
        <v>0.5</v>
      </c>
      <c r="F1579" s="6">
        <f t="shared" si="894"/>
        <v>3</v>
      </c>
      <c r="G1579" s="6">
        <f t="shared" si="894"/>
        <v>3</v>
      </c>
      <c r="H1579" s="6" t="str">
        <f t="shared" si="879"/>
        <v/>
      </c>
      <c r="I1579" s="6" t="s">
        <v>160</v>
      </c>
      <c r="J1579" s="6" t="s">
        <v>176</v>
      </c>
      <c r="K1579" s="6">
        <f t="shared" si="895"/>
        <v>35</v>
      </c>
      <c r="Y1579" s="9"/>
    </row>
    <row r="1580" spans="2:28" x14ac:dyDescent="0.3">
      <c r="B1580" s="8">
        <v>0</v>
      </c>
      <c r="E1580" s="6">
        <f t="shared" si="893"/>
        <v>0.5</v>
      </c>
      <c r="F1580" s="6">
        <f t="shared" si="894"/>
        <v>3</v>
      </c>
      <c r="G1580" s="6">
        <f t="shared" si="894"/>
        <v>3</v>
      </c>
      <c r="H1580" s="6" t="str">
        <f t="shared" si="879"/>
        <v/>
      </c>
      <c r="I1580" s="6" t="s">
        <v>160</v>
      </c>
      <c r="J1580" s="6" t="s">
        <v>176</v>
      </c>
      <c r="K1580" s="6">
        <f t="shared" si="895"/>
        <v>35</v>
      </c>
      <c r="Y1580" s="9"/>
    </row>
    <row r="1581" spans="2:28" x14ac:dyDescent="0.3">
      <c r="B1581" s="8">
        <v>0</v>
      </c>
      <c r="E1581" s="6">
        <f t="shared" si="893"/>
        <v>0.5</v>
      </c>
      <c r="F1581" s="6">
        <f t="shared" si="894"/>
        <v>3</v>
      </c>
      <c r="G1581" s="6">
        <f t="shared" si="894"/>
        <v>3</v>
      </c>
      <c r="H1581" s="6" t="str">
        <f t="shared" si="879"/>
        <v/>
      </c>
      <c r="I1581" s="6" t="s">
        <v>160</v>
      </c>
      <c r="J1581" s="6" t="s">
        <v>176</v>
      </c>
      <c r="K1581" s="6">
        <f t="shared" si="895"/>
        <v>35</v>
      </c>
      <c r="Y1581" s="9"/>
    </row>
    <row r="1582" spans="2:28" x14ac:dyDescent="0.3">
      <c r="B1582" s="8">
        <v>0</v>
      </c>
      <c r="E1582" s="6">
        <f t="shared" si="893"/>
        <v>0.5</v>
      </c>
      <c r="F1582" s="6">
        <f t="shared" si="894"/>
        <v>3</v>
      </c>
      <c r="G1582" s="6">
        <f t="shared" si="894"/>
        <v>3</v>
      </c>
      <c r="H1582" s="6" t="str">
        <f t="shared" si="879"/>
        <v/>
      </c>
      <c r="I1582" s="6" t="s">
        <v>160</v>
      </c>
      <c r="J1582" s="6" t="s">
        <v>179</v>
      </c>
      <c r="K1582" s="6">
        <f t="shared" si="895"/>
        <v>35</v>
      </c>
      <c r="Q1582" s="10"/>
      <c r="R1582" s="10"/>
      <c r="S1582" s="10"/>
      <c r="T1582" s="10"/>
      <c r="U1582" s="10"/>
      <c r="V1582" s="10"/>
      <c r="W1582" s="10"/>
      <c r="X1582" s="10"/>
      <c r="Y1582" s="11"/>
      <c r="Z1582" s="10"/>
      <c r="AA1582" s="10"/>
      <c r="AB1582" s="10"/>
    </row>
    <row r="1583" spans="2:28" x14ac:dyDescent="0.3">
      <c r="B1583" s="8">
        <v>0</v>
      </c>
      <c r="E1583" s="6">
        <f t="shared" si="893"/>
        <v>0.5</v>
      </c>
      <c r="F1583" s="6">
        <f t="shared" ref="F1583" si="896">MOD(SUM(F1582,1),4)</f>
        <v>0</v>
      </c>
      <c r="G1583" s="6">
        <f t="shared" si="894"/>
        <v>3</v>
      </c>
      <c r="H1583" s="6" t="str">
        <f t="shared" si="879"/>
        <v/>
      </c>
      <c r="I1583" s="6" t="s">
        <v>160</v>
      </c>
      <c r="J1583" s="6" t="s">
        <v>179</v>
      </c>
      <c r="K1583" s="6">
        <f t="shared" si="895"/>
        <v>35</v>
      </c>
      <c r="Y1583" s="9"/>
    </row>
    <row r="1584" spans="2:28" x14ac:dyDescent="0.3">
      <c r="B1584" s="8">
        <v>0</v>
      </c>
      <c r="E1584" s="6">
        <f t="shared" si="893"/>
        <v>0.5</v>
      </c>
      <c r="F1584" s="6">
        <f t="shared" ref="F1584" si="897">MOD(SUM(F1582,2),4)</f>
        <v>1</v>
      </c>
      <c r="G1584" s="6">
        <f t="shared" si="894"/>
        <v>3</v>
      </c>
      <c r="H1584" s="6" t="str">
        <f t="shared" si="879"/>
        <v/>
      </c>
      <c r="I1584" s="6" t="s">
        <v>160</v>
      </c>
      <c r="J1584" s="6" t="s">
        <v>179</v>
      </c>
      <c r="K1584" s="6">
        <f t="shared" si="895"/>
        <v>35</v>
      </c>
      <c r="Y1584" s="9"/>
    </row>
    <row r="1585" spans="2:28" x14ac:dyDescent="0.3">
      <c r="B1585" s="8">
        <v>0</v>
      </c>
      <c r="E1585" s="6">
        <f t="shared" si="893"/>
        <v>0.5</v>
      </c>
      <c r="F1585" s="6">
        <f t="shared" ref="F1585" si="898">MOD(SUM(F1582,3),4)</f>
        <v>2</v>
      </c>
      <c r="G1585" s="6">
        <f t="shared" si="894"/>
        <v>3</v>
      </c>
      <c r="H1585" s="6" t="str">
        <f t="shared" si="879"/>
        <v/>
      </c>
      <c r="I1585" s="6" t="s">
        <v>160</v>
      </c>
      <c r="J1585" s="6" t="s">
        <v>179</v>
      </c>
      <c r="K1585" s="6">
        <f t="shared" si="895"/>
        <v>35</v>
      </c>
      <c r="Y1585" s="9"/>
    </row>
    <row r="1586" spans="2:28" x14ac:dyDescent="0.3">
      <c r="B1586" s="8">
        <v>0</v>
      </c>
      <c r="E1586" s="6">
        <f t="shared" si="893"/>
        <v>0.5</v>
      </c>
      <c r="F1586" s="6">
        <f t="shared" ref="F1586" si="899">MOD(SUM(F1582,4),4)</f>
        <v>3</v>
      </c>
      <c r="G1586" s="6">
        <f t="shared" si="894"/>
        <v>3</v>
      </c>
      <c r="H1586" s="6" t="str">
        <f t="shared" si="879"/>
        <v/>
      </c>
      <c r="I1586" s="6" t="s">
        <v>160</v>
      </c>
      <c r="J1586" s="6" t="s">
        <v>179</v>
      </c>
      <c r="K1586" s="6">
        <f t="shared" si="895"/>
        <v>35</v>
      </c>
      <c r="Y1586" s="9"/>
    </row>
    <row r="1587" spans="2:28" x14ac:dyDescent="0.3">
      <c r="B1587" s="8">
        <v>0</v>
      </c>
      <c r="H1587" s="6" t="str">
        <f t="shared" si="879"/>
        <v/>
      </c>
    </row>
    <row r="1588" spans="2:28" x14ac:dyDescent="0.3">
      <c r="B1588" s="8">
        <v>0</v>
      </c>
      <c r="E1588" s="6">
        <f t="shared" ref="E1588:E1602" si="900">IF(C1588&gt;0.1,      IF(C1588&lt;0.6,C1588,ABS(1-C1588)),C1588+0.5)</f>
        <v>0.5</v>
      </c>
      <c r="F1588" s="6">
        <f t="shared" ref="F1588:G1602" si="901">MOD(ROUND(C1588*100+35,0),4)</f>
        <v>3</v>
      </c>
      <c r="G1588" s="6">
        <f t="shared" si="901"/>
        <v>3</v>
      </c>
      <c r="H1588" s="6" t="str">
        <f t="shared" si="879"/>
        <v/>
      </c>
      <c r="I1588" s="6" t="s">
        <v>160</v>
      </c>
      <c r="J1588" s="6" t="s">
        <v>175</v>
      </c>
      <c r="K1588" s="6">
        <f t="shared" ref="K1588:K1602" si="902">ROUND(C1588*100+35,1)</f>
        <v>35</v>
      </c>
      <c r="N1588" s="18"/>
      <c r="Y1588" s="9"/>
    </row>
    <row r="1589" spans="2:28" x14ac:dyDescent="0.3">
      <c r="B1589" s="8">
        <v>0</v>
      </c>
      <c r="E1589" s="6">
        <f t="shared" si="900"/>
        <v>0.5</v>
      </c>
      <c r="F1589" s="6">
        <f t="shared" si="901"/>
        <v>3</v>
      </c>
      <c r="G1589" s="6">
        <f t="shared" si="901"/>
        <v>3</v>
      </c>
      <c r="H1589" s="6" t="str">
        <f t="shared" si="879"/>
        <v/>
      </c>
      <c r="I1589" s="6" t="s">
        <v>160</v>
      </c>
      <c r="J1589" s="6" t="s">
        <v>175</v>
      </c>
      <c r="K1589" s="6">
        <f t="shared" si="902"/>
        <v>35</v>
      </c>
      <c r="N1589" s="18"/>
      <c r="Y1589" s="9"/>
    </row>
    <row r="1590" spans="2:28" x14ac:dyDescent="0.3">
      <c r="B1590" s="8">
        <v>0</v>
      </c>
      <c r="E1590" s="6">
        <f t="shared" si="900"/>
        <v>0.5</v>
      </c>
      <c r="F1590" s="6">
        <f t="shared" si="901"/>
        <v>3</v>
      </c>
      <c r="G1590" s="6">
        <f t="shared" si="901"/>
        <v>3</v>
      </c>
      <c r="H1590" s="6" t="str">
        <f t="shared" si="879"/>
        <v/>
      </c>
      <c r="I1590" s="6" t="s">
        <v>160</v>
      </c>
      <c r="J1590" s="6" t="s">
        <v>175</v>
      </c>
      <c r="K1590" s="6">
        <f t="shared" si="902"/>
        <v>35</v>
      </c>
      <c r="N1590" s="18"/>
      <c r="Y1590" s="9"/>
    </row>
    <row r="1591" spans="2:28" x14ac:dyDescent="0.3">
      <c r="B1591" s="8">
        <v>0</v>
      </c>
      <c r="E1591" s="6">
        <f t="shared" si="900"/>
        <v>0.5</v>
      </c>
      <c r="F1591" s="6">
        <f t="shared" si="901"/>
        <v>3</v>
      </c>
      <c r="G1591" s="6">
        <f t="shared" si="901"/>
        <v>3</v>
      </c>
      <c r="H1591" s="6" t="str">
        <f t="shared" si="879"/>
        <v/>
      </c>
      <c r="I1591" s="6" t="s">
        <v>160</v>
      </c>
      <c r="J1591" s="6" t="s">
        <v>175</v>
      </c>
      <c r="K1591" s="6">
        <f t="shared" si="902"/>
        <v>35</v>
      </c>
      <c r="N1591" s="18"/>
      <c r="Y1591" s="9"/>
    </row>
    <row r="1592" spans="2:28" x14ac:dyDescent="0.3">
      <c r="B1592" s="8">
        <v>0</v>
      </c>
      <c r="E1592" s="6">
        <f t="shared" si="900"/>
        <v>0.5</v>
      </c>
      <c r="F1592" s="6">
        <f t="shared" si="901"/>
        <v>3</v>
      </c>
      <c r="G1592" s="6">
        <f t="shared" si="901"/>
        <v>3</v>
      </c>
      <c r="H1592" s="6" t="str">
        <f t="shared" si="879"/>
        <v/>
      </c>
      <c r="I1592" s="6" t="s">
        <v>160</v>
      </c>
      <c r="J1592" s="6" t="s">
        <v>175</v>
      </c>
      <c r="K1592" s="6">
        <f t="shared" si="902"/>
        <v>35</v>
      </c>
      <c r="N1592" s="18"/>
      <c r="Y1592" s="9"/>
    </row>
    <row r="1593" spans="2:28" x14ac:dyDescent="0.3">
      <c r="B1593" s="8">
        <v>0</v>
      </c>
      <c r="E1593" s="6">
        <f t="shared" si="900"/>
        <v>0.5</v>
      </c>
      <c r="F1593" s="6">
        <f t="shared" si="901"/>
        <v>3</v>
      </c>
      <c r="G1593" s="6">
        <f t="shared" si="901"/>
        <v>3</v>
      </c>
      <c r="H1593" s="6" t="str">
        <f t="shared" si="879"/>
        <v/>
      </c>
      <c r="I1593" s="6" t="s">
        <v>160</v>
      </c>
      <c r="J1593" s="6" t="s">
        <v>176</v>
      </c>
      <c r="K1593" s="6">
        <f t="shared" si="902"/>
        <v>35</v>
      </c>
      <c r="N1593" s="18"/>
      <c r="Y1593" s="9"/>
    </row>
    <row r="1594" spans="2:28" x14ac:dyDescent="0.3">
      <c r="B1594" s="8">
        <v>0</v>
      </c>
      <c r="E1594" s="6">
        <f t="shared" si="900"/>
        <v>0.5</v>
      </c>
      <c r="F1594" s="6">
        <f t="shared" si="901"/>
        <v>3</v>
      </c>
      <c r="G1594" s="6">
        <f t="shared" si="901"/>
        <v>3</v>
      </c>
      <c r="H1594" s="6" t="str">
        <f t="shared" si="879"/>
        <v/>
      </c>
      <c r="I1594" s="6" t="s">
        <v>160</v>
      </c>
      <c r="J1594" s="6" t="s">
        <v>176</v>
      </c>
      <c r="K1594" s="6">
        <f t="shared" si="902"/>
        <v>35</v>
      </c>
      <c r="Y1594" s="9"/>
    </row>
    <row r="1595" spans="2:28" x14ac:dyDescent="0.3">
      <c r="B1595" s="8">
        <v>0</v>
      </c>
      <c r="E1595" s="6">
        <f t="shared" si="900"/>
        <v>0.5</v>
      </c>
      <c r="F1595" s="6">
        <f t="shared" si="901"/>
        <v>3</v>
      </c>
      <c r="G1595" s="6">
        <f t="shared" si="901"/>
        <v>3</v>
      </c>
      <c r="H1595" s="6" t="str">
        <f t="shared" si="879"/>
        <v/>
      </c>
      <c r="I1595" s="6" t="s">
        <v>160</v>
      </c>
      <c r="J1595" s="6" t="s">
        <v>176</v>
      </c>
      <c r="K1595" s="6">
        <f t="shared" si="902"/>
        <v>35</v>
      </c>
      <c r="Y1595" s="9"/>
    </row>
    <row r="1596" spans="2:28" x14ac:dyDescent="0.3">
      <c r="B1596" s="8">
        <v>0</v>
      </c>
      <c r="E1596" s="6">
        <f t="shared" si="900"/>
        <v>0.5</v>
      </c>
      <c r="F1596" s="6">
        <f t="shared" si="901"/>
        <v>3</v>
      </c>
      <c r="G1596" s="6">
        <f t="shared" si="901"/>
        <v>3</v>
      </c>
      <c r="H1596" s="6" t="str">
        <f t="shared" si="879"/>
        <v/>
      </c>
      <c r="I1596" s="6" t="s">
        <v>160</v>
      </c>
      <c r="J1596" s="6" t="s">
        <v>176</v>
      </c>
      <c r="K1596" s="6">
        <f t="shared" si="902"/>
        <v>35</v>
      </c>
      <c r="Y1596" s="9"/>
    </row>
    <row r="1597" spans="2:28" x14ac:dyDescent="0.3">
      <c r="B1597" s="8">
        <v>0</v>
      </c>
      <c r="E1597" s="6">
        <f t="shared" si="900"/>
        <v>0.5</v>
      </c>
      <c r="F1597" s="6">
        <f t="shared" si="901"/>
        <v>3</v>
      </c>
      <c r="G1597" s="6">
        <f t="shared" si="901"/>
        <v>3</v>
      </c>
      <c r="H1597" s="6" t="str">
        <f t="shared" si="879"/>
        <v/>
      </c>
      <c r="I1597" s="6" t="s">
        <v>160</v>
      </c>
      <c r="J1597" s="6" t="s">
        <v>176</v>
      </c>
      <c r="K1597" s="6">
        <f t="shared" si="902"/>
        <v>35</v>
      </c>
      <c r="Y1597" s="9"/>
    </row>
    <row r="1598" spans="2:28" x14ac:dyDescent="0.3">
      <c r="B1598" s="8">
        <v>0</v>
      </c>
      <c r="E1598" s="6">
        <f t="shared" si="900"/>
        <v>0.5</v>
      </c>
      <c r="F1598" s="6">
        <f t="shared" si="901"/>
        <v>3</v>
      </c>
      <c r="G1598" s="6">
        <f t="shared" si="901"/>
        <v>3</v>
      </c>
      <c r="H1598" s="6" t="str">
        <f t="shared" si="879"/>
        <v/>
      </c>
      <c r="I1598" s="6" t="s">
        <v>160</v>
      </c>
      <c r="J1598" s="6" t="s">
        <v>179</v>
      </c>
      <c r="K1598" s="6">
        <f t="shared" si="902"/>
        <v>35</v>
      </c>
      <c r="Q1598" s="10"/>
      <c r="R1598" s="10"/>
      <c r="S1598" s="10"/>
      <c r="T1598" s="10"/>
      <c r="U1598" s="10"/>
      <c r="V1598" s="10"/>
      <c r="W1598" s="10"/>
      <c r="X1598" s="10"/>
      <c r="Y1598" s="11"/>
      <c r="Z1598" s="10"/>
      <c r="AA1598" s="10"/>
      <c r="AB1598" s="10"/>
    </row>
    <row r="1599" spans="2:28" x14ac:dyDescent="0.3">
      <c r="B1599" s="8">
        <v>0</v>
      </c>
      <c r="E1599" s="6">
        <f t="shared" si="900"/>
        <v>0.5</v>
      </c>
      <c r="F1599" s="6">
        <f t="shared" ref="F1599" si="903">MOD(SUM(F1598,1),4)</f>
        <v>0</v>
      </c>
      <c r="G1599" s="6">
        <f t="shared" si="901"/>
        <v>3</v>
      </c>
      <c r="H1599" s="6" t="str">
        <f t="shared" si="879"/>
        <v/>
      </c>
      <c r="I1599" s="6" t="s">
        <v>160</v>
      </c>
      <c r="J1599" s="6" t="s">
        <v>179</v>
      </c>
      <c r="K1599" s="6">
        <f t="shared" si="902"/>
        <v>35</v>
      </c>
      <c r="Y1599" s="9"/>
    </row>
    <row r="1600" spans="2:28" x14ac:dyDescent="0.3">
      <c r="B1600" s="8">
        <v>0</v>
      </c>
      <c r="E1600" s="6">
        <f t="shared" si="900"/>
        <v>0.5</v>
      </c>
      <c r="F1600" s="6">
        <f t="shared" ref="F1600" si="904">MOD(SUM(F1598,2),4)</f>
        <v>1</v>
      </c>
      <c r="G1600" s="6">
        <f t="shared" si="901"/>
        <v>3</v>
      </c>
      <c r="H1600" s="6" t="str">
        <f t="shared" si="879"/>
        <v/>
      </c>
      <c r="I1600" s="6" t="s">
        <v>160</v>
      </c>
      <c r="J1600" s="6" t="s">
        <v>179</v>
      </c>
      <c r="K1600" s="6">
        <f t="shared" si="902"/>
        <v>35</v>
      </c>
      <c r="Y1600" s="9"/>
    </row>
    <row r="1601" spans="2:28" x14ac:dyDescent="0.3">
      <c r="B1601" s="8">
        <v>0</v>
      </c>
      <c r="E1601" s="6">
        <f t="shared" si="900"/>
        <v>0.5</v>
      </c>
      <c r="F1601" s="6">
        <f t="shared" ref="F1601" si="905">MOD(SUM(F1598,3),4)</f>
        <v>2</v>
      </c>
      <c r="G1601" s="6">
        <f t="shared" si="901"/>
        <v>3</v>
      </c>
      <c r="H1601" s="6" t="str">
        <f t="shared" si="879"/>
        <v/>
      </c>
      <c r="I1601" s="6" t="s">
        <v>160</v>
      </c>
      <c r="J1601" s="6" t="s">
        <v>179</v>
      </c>
      <c r="K1601" s="6">
        <f t="shared" si="902"/>
        <v>35</v>
      </c>
      <c r="Y1601" s="9"/>
    </row>
    <row r="1602" spans="2:28" x14ac:dyDescent="0.3">
      <c r="B1602" s="8">
        <v>0</v>
      </c>
      <c r="E1602" s="6">
        <f t="shared" si="900"/>
        <v>0.5</v>
      </c>
      <c r="F1602" s="6">
        <f t="shared" ref="F1602" si="906">MOD(SUM(F1598,4),4)</f>
        <v>3</v>
      </c>
      <c r="G1602" s="6">
        <f t="shared" si="901"/>
        <v>3</v>
      </c>
      <c r="H1602" s="6" t="str">
        <f t="shared" si="879"/>
        <v/>
      </c>
      <c r="I1602" s="6" t="s">
        <v>160</v>
      </c>
      <c r="J1602" s="6" t="s">
        <v>179</v>
      </c>
      <c r="K1602" s="6">
        <f t="shared" si="902"/>
        <v>35</v>
      </c>
      <c r="Y1602" s="9"/>
    </row>
    <row r="1603" spans="2:28" x14ac:dyDescent="0.3">
      <c r="B1603" s="8">
        <v>0</v>
      </c>
      <c r="H1603" s="6" t="str">
        <f t="shared" si="879"/>
        <v/>
      </c>
    </row>
    <row r="1604" spans="2:28" x14ac:dyDescent="0.3">
      <c r="B1604" s="8">
        <v>0</v>
      </c>
      <c r="E1604" s="6">
        <f t="shared" ref="E1604:E1618" si="907">IF(C1604&gt;0.1,      IF(C1604&lt;0.6,C1604,ABS(1-C1604)),C1604+0.5)</f>
        <v>0.5</v>
      </c>
      <c r="F1604" s="6">
        <f t="shared" ref="F1604:G1618" si="908">MOD(ROUND(C1604*100+35,0),4)</f>
        <v>3</v>
      </c>
      <c r="G1604" s="6">
        <f t="shared" si="908"/>
        <v>3</v>
      </c>
      <c r="H1604" s="6" t="str">
        <f t="shared" ref="H1604:H1667" si="909">IF(A1604=0,"",A1604)</f>
        <v/>
      </c>
      <c r="I1604" s="6" t="s">
        <v>160</v>
      </c>
      <c r="J1604" s="6" t="s">
        <v>175</v>
      </c>
      <c r="K1604" s="6">
        <f t="shared" ref="K1604:K1618" si="910">ROUND(C1604*100+35,1)</f>
        <v>35</v>
      </c>
      <c r="N1604" s="18"/>
      <c r="Y1604" s="9"/>
    </row>
    <row r="1605" spans="2:28" x14ac:dyDescent="0.3">
      <c r="B1605" s="8">
        <v>0</v>
      </c>
      <c r="E1605" s="6">
        <f t="shared" si="907"/>
        <v>0.5</v>
      </c>
      <c r="F1605" s="6">
        <f t="shared" si="908"/>
        <v>3</v>
      </c>
      <c r="G1605" s="6">
        <f t="shared" si="908"/>
        <v>3</v>
      </c>
      <c r="H1605" s="6" t="str">
        <f t="shared" si="909"/>
        <v/>
      </c>
      <c r="I1605" s="6" t="s">
        <v>160</v>
      </c>
      <c r="J1605" s="6" t="s">
        <v>175</v>
      </c>
      <c r="K1605" s="6">
        <f t="shared" si="910"/>
        <v>35</v>
      </c>
      <c r="N1605" s="18"/>
      <c r="Y1605" s="9"/>
    </row>
    <row r="1606" spans="2:28" x14ac:dyDescent="0.3">
      <c r="B1606" s="8">
        <v>0</v>
      </c>
      <c r="E1606" s="6">
        <f t="shared" si="907"/>
        <v>0.5</v>
      </c>
      <c r="F1606" s="6">
        <f t="shared" si="908"/>
        <v>3</v>
      </c>
      <c r="G1606" s="6">
        <f t="shared" si="908"/>
        <v>3</v>
      </c>
      <c r="H1606" s="6" t="str">
        <f t="shared" si="909"/>
        <v/>
      </c>
      <c r="I1606" s="6" t="s">
        <v>160</v>
      </c>
      <c r="J1606" s="6" t="s">
        <v>175</v>
      </c>
      <c r="K1606" s="6">
        <f t="shared" si="910"/>
        <v>35</v>
      </c>
      <c r="N1606" s="18"/>
      <c r="Y1606" s="9"/>
    </row>
    <row r="1607" spans="2:28" x14ac:dyDescent="0.3">
      <c r="B1607" s="8">
        <v>0</v>
      </c>
      <c r="E1607" s="6">
        <f t="shared" si="907"/>
        <v>0.5</v>
      </c>
      <c r="F1607" s="6">
        <f t="shared" si="908"/>
        <v>3</v>
      </c>
      <c r="G1607" s="6">
        <f t="shared" si="908"/>
        <v>3</v>
      </c>
      <c r="H1607" s="6" t="str">
        <f t="shared" si="909"/>
        <v/>
      </c>
      <c r="I1607" s="6" t="s">
        <v>160</v>
      </c>
      <c r="J1607" s="6" t="s">
        <v>175</v>
      </c>
      <c r="K1607" s="6">
        <f t="shared" si="910"/>
        <v>35</v>
      </c>
      <c r="N1607" s="18"/>
      <c r="Y1607" s="9"/>
    </row>
    <row r="1608" spans="2:28" x14ac:dyDescent="0.3">
      <c r="B1608" s="8">
        <v>0</v>
      </c>
      <c r="E1608" s="6">
        <f t="shared" si="907"/>
        <v>0.5</v>
      </c>
      <c r="F1608" s="6">
        <f t="shared" si="908"/>
        <v>3</v>
      </c>
      <c r="G1608" s="6">
        <f t="shared" si="908"/>
        <v>3</v>
      </c>
      <c r="H1608" s="6" t="str">
        <f t="shared" si="909"/>
        <v/>
      </c>
      <c r="I1608" s="6" t="s">
        <v>160</v>
      </c>
      <c r="J1608" s="6" t="s">
        <v>175</v>
      </c>
      <c r="K1608" s="6">
        <f t="shared" si="910"/>
        <v>35</v>
      </c>
      <c r="N1608" s="18"/>
      <c r="Y1608" s="9"/>
    </row>
    <row r="1609" spans="2:28" x14ac:dyDescent="0.3">
      <c r="B1609" s="8">
        <v>0</v>
      </c>
      <c r="E1609" s="6">
        <f t="shared" si="907"/>
        <v>0.5</v>
      </c>
      <c r="F1609" s="6">
        <f t="shared" si="908"/>
        <v>3</v>
      </c>
      <c r="G1609" s="6">
        <f t="shared" si="908"/>
        <v>3</v>
      </c>
      <c r="H1609" s="6" t="str">
        <f t="shared" si="909"/>
        <v/>
      </c>
      <c r="I1609" s="6" t="s">
        <v>160</v>
      </c>
      <c r="J1609" s="6" t="s">
        <v>176</v>
      </c>
      <c r="K1609" s="6">
        <f t="shared" si="910"/>
        <v>35</v>
      </c>
      <c r="N1609" s="18"/>
      <c r="Y1609" s="9"/>
    </row>
    <row r="1610" spans="2:28" x14ac:dyDescent="0.3">
      <c r="B1610" s="8">
        <v>0</v>
      </c>
      <c r="E1610" s="6">
        <f t="shared" si="907"/>
        <v>0.5</v>
      </c>
      <c r="F1610" s="6">
        <f t="shared" si="908"/>
        <v>3</v>
      </c>
      <c r="G1610" s="6">
        <f t="shared" si="908"/>
        <v>3</v>
      </c>
      <c r="H1610" s="6" t="str">
        <f t="shared" si="909"/>
        <v/>
      </c>
      <c r="I1610" s="6" t="s">
        <v>160</v>
      </c>
      <c r="J1610" s="6" t="s">
        <v>176</v>
      </c>
      <c r="K1610" s="6">
        <f t="shared" si="910"/>
        <v>35</v>
      </c>
      <c r="Y1610" s="9"/>
    </row>
    <row r="1611" spans="2:28" x14ac:dyDescent="0.3">
      <c r="B1611" s="8">
        <v>0</v>
      </c>
      <c r="E1611" s="6">
        <f t="shared" si="907"/>
        <v>0.5</v>
      </c>
      <c r="F1611" s="6">
        <f t="shared" si="908"/>
        <v>3</v>
      </c>
      <c r="G1611" s="6">
        <f t="shared" si="908"/>
        <v>3</v>
      </c>
      <c r="H1611" s="6" t="str">
        <f t="shared" si="909"/>
        <v/>
      </c>
      <c r="I1611" s="6" t="s">
        <v>160</v>
      </c>
      <c r="J1611" s="6" t="s">
        <v>176</v>
      </c>
      <c r="K1611" s="6">
        <f t="shared" si="910"/>
        <v>35</v>
      </c>
      <c r="Y1611" s="9"/>
    </row>
    <row r="1612" spans="2:28" x14ac:dyDescent="0.3">
      <c r="B1612" s="8">
        <v>0</v>
      </c>
      <c r="E1612" s="6">
        <f t="shared" si="907"/>
        <v>0.5</v>
      </c>
      <c r="F1612" s="6">
        <f t="shared" si="908"/>
        <v>3</v>
      </c>
      <c r="G1612" s="6">
        <f t="shared" si="908"/>
        <v>3</v>
      </c>
      <c r="H1612" s="6" t="str">
        <f t="shared" si="909"/>
        <v/>
      </c>
      <c r="I1612" s="6" t="s">
        <v>160</v>
      </c>
      <c r="J1612" s="6" t="s">
        <v>176</v>
      </c>
      <c r="K1612" s="6">
        <f t="shared" si="910"/>
        <v>35</v>
      </c>
      <c r="Y1612" s="9"/>
    </row>
    <row r="1613" spans="2:28" x14ac:dyDescent="0.3">
      <c r="B1613" s="8">
        <v>0</v>
      </c>
      <c r="E1613" s="6">
        <f t="shared" si="907"/>
        <v>0.5</v>
      </c>
      <c r="F1613" s="6">
        <f t="shared" si="908"/>
        <v>3</v>
      </c>
      <c r="G1613" s="6">
        <f t="shared" si="908"/>
        <v>3</v>
      </c>
      <c r="H1613" s="6" t="str">
        <f t="shared" si="909"/>
        <v/>
      </c>
      <c r="I1613" s="6" t="s">
        <v>160</v>
      </c>
      <c r="J1613" s="6" t="s">
        <v>176</v>
      </c>
      <c r="K1613" s="6">
        <f t="shared" si="910"/>
        <v>35</v>
      </c>
      <c r="Y1613" s="9"/>
    </row>
    <row r="1614" spans="2:28" x14ac:dyDescent="0.3">
      <c r="B1614" s="8">
        <v>0</v>
      </c>
      <c r="E1614" s="6">
        <f t="shared" si="907"/>
        <v>0.5</v>
      </c>
      <c r="F1614" s="6">
        <f t="shared" si="908"/>
        <v>3</v>
      </c>
      <c r="G1614" s="6">
        <f t="shared" si="908"/>
        <v>3</v>
      </c>
      <c r="H1614" s="6" t="str">
        <f t="shared" si="909"/>
        <v/>
      </c>
      <c r="I1614" s="6" t="s">
        <v>160</v>
      </c>
      <c r="J1614" s="6" t="s">
        <v>179</v>
      </c>
      <c r="K1614" s="6">
        <f t="shared" si="910"/>
        <v>35</v>
      </c>
      <c r="Q1614" s="10"/>
      <c r="R1614" s="10"/>
      <c r="S1614" s="10"/>
      <c r="T1614" s="10"/>
      <c r="U1614" s="10"/>
      <c r="V1614" s="10"/>
      <c r="W1614" s="10"/>
      <c r="X1614" s="10"/>
      <c r="Y1614" s="11"/>
      <c r="Z1614" s="10"/>
      <c r="AA1614" s="10"/>
      <c r="AB1614" s="10"/>
    </row>
    <row r="1615" spans="2:28" x14ac:dyDescent="0.3">
      <c r="B1615" s="8">
        <v>0</v>
      </c>
      <c r="E1615" s="6">
        <f t="shared" si="907"/>
        <v>0.5</v>
      </c>
      <c r="F1615" s="6">
        <f t="shared" ref="F1615" si="911">MOD(SUM(F1614,1),4)</f>
        <v>0</v>
      </c>
      <c r="G1615" s="6">
        <f t="shared" si="908"/>
        <v>3</v>
      </c>
      <c r="H1615" s="6" t="str">
        <f t="shared" si="909"/>
        <v/>
      </c>
      <c r="I1615" s="6" t="s">
        <v>160</v>
      </c>
      <c r="J1615" s="6" t="s">
        <v>179</v>
      </c>
      <c r="K1615" s="6">
        <f t="shared" si="910"/>
        <v>35</v>
      </c>
      <c r="Y1615" s="9"/>
    </row>
    <row r="1616" spans="2:28" x14ac:dyDescent="0.3">
      <c r="B1616" s="8">
        <v>0</v>
      </c>
      <c r="E1616" s="6">
        <f t="shared" si="907"/>
        <v>0.5</v>
      </c>
      <c r="F1616" s="6">
        <f t="shared" ref="F1616" si="912">MOD(SUM(F1614,2),4)</f>
        <v>1</v>
      </c>
      <c r="G1616" s="6">
        <f t="shared" si="908"/>
        <v>3</v>
      </c>
      <c r="H1616" s="6" t="str">
        <f t="shared" si="909"/>
        <v/>
      </c>
      <c r="I1616" s="6" t="s">
        <v>160</v>
      </c>
      <c r="J1616" s="6" t="s">
        <v>179</v>
      </c>
      <c r="K1616" s="6">
        <f t="shared" si="910"/>
        <v>35</v>
      </c>
      <c r="Y1616" s="9"/>
    </row>
    <row r="1617" spans="2:28" x14ac:dyDescent="0.3">
      <c r="B1617" s="8">
        <v>0</v>
      </c>
      <c r="E1617" s="6">
        <f t="shared" si="907"/>
        <v>0.5</v>
      </c>
      <c r="F1617" s="6">
        <f t="shared" ref="F1617" si="913">MOD(SUM(F1614,3),4)</f>
        <v>2</v>
      </c>
      <c r="G1617" s="6">
        <f t="shared" si="908"/>
        <v>3</v>
      </c>
      <c r="H1617" s="6" t="str">
        <f t="shared" si="909"/>
        <v/>
      </c>
      <c r="I1617" s="6" t="s">
        <v>160</v>
      </c>
      <c r="J1617" s="6" t="s">
        <v>179</v>
      </c>
      <c r="K1617" s="6">
        <f t="shared" si="910"/>
        <v>35</v>
      </c>
      <c r="Y1617" s="9"/>
    </row>
    <row r="1618" spans="2:28" x14ac:dyDescent="0.3">
      <c r="B1618" s="8">
        <v>0</v>
      </c>
      <c r="E1618" s="6">
        <f t="shared" si="907"/>
        <v>0.5</v>
      </c>
      <c r="F1618" s="6">
        <f t="shared" ref="F1618" si="914">MOD(SUM(F1614,4),4)</f>
        <v>3</v>
      </c>
      <c r="G1618" s="6">
        <f t="shared" si="908"/>
        <v>3</v>
      </c>
      <c r="H1618" s="6" t="str">
        <f t="shared" si="909"/>
        <v/>
      </c>
      <c r="I1618" s="6" t="s">
        <v>160</v>
      </c>
      <c r="J1618" s="6" t="s">
        <v>179</v>
      </c>
      <c r="K1618" s="6">
        <f t="shared" si="910"/>
        <v>35</v>
      </c>
      <c r="Y1618" s="9"/>
    </row>
    <row r="1619" spans="2:28" x14ac:dyDescent="0.3">
      <c r="B1619" s="8">
        <v>0</v>
      </c>
      <c r="H1619" s="6" t="str">
        <f t="shared" si="909"/>
        <v/>
      </c>
    </row>
    <row r="1620" spans="2:28" x14ac:dyDescent="0.3">
      <c r="B1620" s="8">
        <v>0</v>
      </c>
      <c r="E1620" s="6">
        <f t="shared" ref="E1620:E1634" si="915">IF(C1620&gt;0.1,      IF(C1620&lt;0.6,C1620,ABS(1-C1620)),C1620+0.5)</f>
        <v>0.5</v>
      </c>
      <c r="F1620" s="6">
        <f t="shared" ref="F1620:G1634" si="916">MOD(ROUND(C1620*100+35,0),4)</f>
        <v>3</v>
      </c>
      <c r="G1620" s="6">
        <f t="shared" si="916"/>
        <v>3</v>
      </c>
      <c r="H1620" s="6" t="str">
        <f t="shared" si="909"/>
        <v/>
      </c>
      <c r="I1620" s="6" t="s">
        <v>160</v>
      </c>
      <c r="J1620" s="6" t="s">
        <v>175</v>
      </c>
      <c r="K1620" s="6">
        <f t="shared" ref="K1620:K1634" si="917">ROUND(C1620*100+35,1)</f>
        <v>35</v>
      </c>
      <c r="N1620" s="18"/>
      <c r="Y1620" s="9"/>
    </row>
    <row r="1621" spans="2:28" x14ac:dyDescent="0.3">
      <c r="B1621" s="8">
        <v>0</v>
      </c>
      <c r="E1621" s="6">
        <f t="shared" si="915"/>
        <v>0.5</v>
      </c>
      <c r="F1621" s="6">
        <f t="shared" si="916"/>
        <v>3</v>
      </c>
      <c r="G1621" s="6">
        <f t="shared" si="916"/>
        <v>3</v>
      </c>
      <c r="H1621" s="6" t="str">
        <f t="shared" si="909"/>
        <v/>
      </c>
      <c r="I1621" s="6" t="s">
        <v>160</v>
      </c>
      <c r="J1621" s="6" t="s">
        <v>175</v>
      </c>
      <c r="K1621" s="6">
        <f t="shared" si="917"/>
        <v>35</v>
      </c>
      <c r="N1621" s="18"/>
      <c r="Y1621" s="9"/>
    </row>
    <row r="1622" spans="2:28" x14ac:dyDescent="0.3">
      <c r="B1622" s="8">
        <v>0</v>
      </c>
      <c r="E1622" s="6">
        <f t="shared" si="915"/>
        <v>0.5</v>
      </c>
      <c r="F1622" s="6">
        <f t="shared" si="916"/>
        <v>3</v>
      </c>
      <c r="G1622" s="6">
        <f t="shared" si="916"/>
        <v>3</v>
      </c>
      <c r="H1622" s="6" t="str">
        <f t="shared" si="909"/>
        <v/>
      </c>
      <c r="I1622" s="6" t="s">
        <v>160</v>
      </c>
      <c r="J1622" s="6" t="s">
        <v>175</v>
      </c>
      <c r="K1622" s="6">
        <f t="shared" si="917"/>
        <v>35</v>
      </c>
      <c r="N1622" s="18"/>
      <c r="Y1622" s="9"/>
    </row>
    <row r="1623" spans="2:28" x14ac:dyDescent="0.3">
      <c r="B1623" s="8">
        <v>0</v>
      </c>
      <c r="E1623" s="6">
        <f t="shared" si="915"/>
        <v>0.5</v>
      </c>
      <c r="F1623" s="6">
        <f t="shared" si="916"/>
        <v>3</v>
      </c>
      <c r="G1623" s="6">
        <f t="shared" si="916"/>
        <v>3</v>
      </c>
      <c r="H1623" s="6" t="str">
        <f t="shared" si="909"/>
        <v/>
      </c>
      <c r="I1623" s="6" t="s">
        <v>160</v>
      </c>
      <c r="J1623" s="6" t="s">
        <v>175</v>
      </c>
      <c r="K1623" s="6">
        <f t="shared" si="917"/>
        <v>35</v>
      </c>
      <c r="N1623" s="18"/>
      <c r="Y1623" s="9"/>
    </row>
    <row r="1624" spans="2:28" x14ac:dyDescent="0.3">
      <c r="B1624" s="8">
        <v>0</v>
      </c>
      <c r="E1624" s="6">
        <f t="shared" si="915"/>
        <v>0.5</v>
      </c>
      <c r="F1624" s="6">
        <f t="shared" si="916"/>
        <v>3</v>
      </c>
      <c r="G1624" s="6">
        <f t="shared" si="916"/>
        <v>3</v>
      </c>
      <c r="H1624" s="6" t="str">
        <f t="shared" si="909"/>
        <v/>
      </c>
      <c r="I1624" s="6" t="s">
        <v>160</v>
      </c>
      <c r="J1624" s="6" t="s">
        <v>175</v>
      </c>
      <c r="K1624" s="6">
        <f t="shared" si="917"/>
        <v>35</v>
      </c>
      <c r="N1624" s="18"/>
      <c r="Y1624" s="9"/>
    </row>
    <row r="1625" spans="2:28" x14ac:dyDescent="0.3">
      <c r="B1625" s="8">
        <v>0</v>
      </c>
      <c r="E1625" s="6">
        <f t="shared" si="915"/>
        <v>0.5</v>
      </c>
      <c r="F1625" s="6">
        <f t="shared" si="916"/>
        <v>3</v>
      </c>
      <c r="G1625" s="6">
        <f t="shared" si="916"/>
        <v>3</v>
      </c>
      <c r="H1625" s="6" t="str">
        <f t="shared" si="909"/>
        <v/>
      </c>
      <c r="I1625" s="6" t="s">
        <v>160</v>
      </c>
      <c r="J1625" s="6" t="s">
        <v>176</v>
      </c>
      <c r="K1625" s="6">
        <f t="shared" si="917"/>
        <v>35</v>
      </c>
      <c r="N1625" s="18"/>
      <c r="Y1625" s="9"/>
    </row>
    <row r="1626" spans="2:28" x14ac:dyDescent="0.3">
      <c r="B1626" s="8">
        <v>0</v>
      </c>
      <c r="E1626" s="6">
        <f t="shared" si="915"/>
        <v>0.5</v>
      </c>
      <c r="F1626" s="6">
        <f t="shared" si="916"/>
        <v>3</v>
      </c>
      <c r="G1626" s="6">
        <f t="shared" si="916"/>
        <v>3</v>
      </c>
      <c r="H1626" s="6" t="str">
        <f t="shared" si="909"/>
        <v/>
      </c>
      <c r="I1626" s="6" t="s">
        <v>160</v>
      </c>
      <c r="J1626" s="6" t="s">
        <v>176</v>
      </c>
      <c r="K1626" s="6">
        <f t="shared" si="917"/>
        <v>35</v>
      </c>
      <c r="Y1626" s="9"/>
    </row>
    <row r="1627" spans="2:28" x14ac:dyDescent="0.3">
      <c r="B1627" s="8">
        <v>0</v>
      </c>
      <c r="E1627" s="6">
        <f t="shared" si="915"/>
        <v>0.5</v>
      </c>
      <c r="F1627" s="6">
        <f t="shared" si="916"/>
        <v>3</v>
      </c>
      <c r="G1627" s="6">
        <f t="shared" si="916"/>
        <v>3</v>
      </c>
      <c r="H1627" s="6" t="str">
        <f t="shared" si="909"/>
        <v/>
      </c>
      <c r="I1627" s="6" t="s">
        <v>160</v>
      </c>
      <c r="J1627" s="6" t="s">
        <v>176</v>
      </c>
      <c r="K1627" s="6">
        <f t="shared" si="917"/>
        <v>35</v>
      </c>
      <c r="Y1627" s="9"/>
    </row>
    <row r="1628" spans="2:28" x14ac:dyDescent="0.3">
      <c r="B1628" s="8">
        <v>0</v>
      </c>
      <c r="E1628" s="6">
        <f t="shared" si="915"/>
        <v>0.5</v>
      </c>
      <c r="F1628" s="6">
        <f t="shared" si="916"/>
        <v>3</v>
      </c>
      <c r="G1628" s="6">
        <f t="shared" si="916"/>
        <v>3</v>
      </c>
      <c r="H1628" s="6" t="str">
        <f t="shared" si="909"/>
        <v/>
      </c>
      <c r="I1628" s="6" t="s">
        <v>160</v>
      </c>
      <c r="J1628" s="6" t="s">
        <v>176</v>
      </c>
      <c r="K1628" s="6">
        <f t="shared" si="917"/>
        <v>35</v>
      </c>
      <c r="Y1628" s="9"/>
    </row>
    <row r="1629" spans="2:28" x14ac:dyDescent="0.3">
      <c r="B1629" s="8">
        <v>0</v>
      </c>
      <c r="E1629" s="6">
        <f t="shared" si="915"/>
        <v>0.5</v>
      </c>
      <c r="F1629" s="6">
        <f t="shared" si="916"/>
        <v>3</v>
      </c>
      <c r="G1629" s="6">
        <f t="shared" si="916"/>
        <v>3</v>
      </c>
      <c r="H1629" s="6" t="str">
        <f t="shared" si="909"/>
        <v/>
      </c>
      <c r="I1629" s="6" t="s">
        <v>160</v>
      </c>
      <c r="J1629" s="6" t="s">
        <v>176</v>
      </c>
      <c r="K1629" s="6">
        <f t="shared" si="917"/>
        <v>35</v>
      </c>
      <c r="Y1629" s="9"/>
    </row>
    <row r="1630" spans="2:28" x14ac:dyDescent="0.3">
      <c r="B1630" s="8">
        <v>0</v>
      </c>
      <c r="E1630" s="6">
        <f t="shared" si="915"/>
        <v>0.5</v>
      </c>
      <c r="F1630" s="6">
        <f t="shared" si="916"/>
        <v>3</v>
      </c>
      <c r="G1630" s="6">
        <f t="shared" si="916"/>
        <v>3</v>
      </c>
      <c r="H1630" s="6" t="str">
        <f t="shared" si="909"/>
        <v/>
      </c>
      <c r="I1630" s="6" t="s">
        <v>160</v>
      </c>
      <c r="J1630" s="6" t="s">
        <v>179</v>
      </c>
      <c r="K1630" s="6">
        <f t="shared" si="917"/>
        <v>35</v>
      </c>
      <c r="Q1630" s="10"/>
      <c r="R1630" s="10"/>
      <c r="S1630" s="10"/>
      <c r="T1630" s="10"/>
      <c r="U1630" s="10"/>
      <c r="V1630" s="10"/>
      <c r="W1630" s="10"/>
      <c r="X1630" s="10"/>
      <c r="Y1630" s="11"/>
      <c r="Z1630" s="10"/>
      <c r="AA1630" s="10"/>
      <c r="AB1630" s="10"/>
    </row>
    <row r="1631" spans="2:28" x14ac:dyDescent="0.3">
      <c r="B1631" s="8">
        <v>0</v>
      </c>
      <c r="E1631" s="6">
        <f t="shared" si="915"/>
        <v>0.5</v>
      </c>
      <c r="F1631" s="6">
        <f t="shared" ref="F1631" si="918">MOD(SUM(F1630,1),4)</f>
        <v>0</v>
      </c>
      <c r="G1631" s="6">
        <f t="shared" si="916"/>
        <v>3</v>
      </c>
      <c r="H1631" s="6" t="str">
        <f t="shared" si="909"/>
        <v/>
      </c>
      <c r="I1631" s="6" t="s">
        <v>160</v>
      </c>
      <c r="J1631" s="6" t="s">
        <v>179</v>
      </c>
      <c r="K1631" s="6">
        <f t="shared" si="917"/>
        <v>35</v>
      </c>
      <c r="Y1631" s="9"/>
    </row>
    <row r="1632" spans="2:28" x14ac:dyDescent="0.3">
      <c r="B1632" s="8">
        <v>0</v>
      </c>
      <c r="E1632" s="6">
        <f t="shared" si="915"/>
        <v>0.5</v>
      </c>
      <c r="F1632" s="6">
        <f t="shared" ref="F1632" si="919">MOD(SUM(F1630,2),4)</f>
        <v>1</v>
      </c>
      <c r="G1632" s="6">
        <f t="shared" si="916"/>
        <v>3</v>
      </c>
      <c r="H1632" s="6" t="str">
        <f t="shared" si="909"/>
        <v/>
      </c>
      <c r="I1632" s="6" t="s">
        <v>160</v>
      </c>
      <c r="J1632" s="6" t="s">
        <v>179</v>
      </c>
      <c r="K1632" s="6">
        <f t="shared" si="917"/>
        <v>35</v>
      </c>
      <c r="Y1632" s="9"/>
    </row>
    <row r="1633" spans="2:28" x14ac:dyDescent="0.3">
      <c r="B1633" s="8">
        <v>0</v>
      </c>
      <c r="E1633" s="6">
        <f t="shared" si="915"/>
        <v>0.5</v>
      </c>
      <c r="F1633" s="6">
        <f t="shared" ref="F1633" si="920">MOD(SUM(F1630,3),4)</f>
        <v>2</v>
      </c>
      <c r="G1633" s="6">
        <f t="shared" si="916"/>
        <v>3</v>
      </c>
      <c r="H1633" s="6" t="str">
        <f t="shared" si="909"/>
        <v/>
      </c>
      <c r="I1633" s="6" t="s">
        <v>160</v>
      </c>
      <c r="J1633" s="6" t="s">
        <v>179</v>
      </c>
      <c r="K1633" s="6">
        <f t="shared" si="917"/>
        <v>35</v>
      </c>
      <c r="Y1633" s="9"/>
    </row>
    <row r="1634" spans="2:28" x14ac:dyDescent="0.3">
      <c r="B1634" s="8">
        <v>0</v>
      </c>
      <c r="E1634" s="6">
        <f t="shared" si="915"/>
        <v>0.5</v>
      </c>
      <c r="F1634" s="6">
        <f t="shared" ref="F1634" si="921">MOD(SUM(F1630,4),4)</f>
        <v>3</v>
      </c>
      <c r="G1634" s="6">
        <f t="shared" si="916"/>
        <v>3</v>
      </c>
      <c r="H1634" s="6" t="str">
        <f t="shared" si="909"/>
        <v/>
      </c>
      <c r="I1634" s="6" t="s">
        <v>160</v>
      </c>
      <c r="J1634" s="6" t="s">
        <v>179</v>
      </c>
      <c r="K1634" s="6">
        <f t="shared" si="917"/>
        <v>35</v>
      </c>
      <c r="Y1634" s="9"/>
    </row>
    <row r="1635" spans="2:28" x14ac:dyDescent="0.3">
      <c r="B1635" s="8">
        <v>0</v>
      </c>
      <c r="H1635" s="6" t="str">
        <f t="shared" si="909"/>
        <v/>
      </c>
    </row>
    <row r="1636" spans="2:28" x14ac:dyDescent="0.3">
      <c r="B1636" s="8">
        <v>0</v>
      </c>
      <c r="E1636" s="6">
        <f t="shared" ref="E1636:E1650" si="922">IF(C1636&gt;0.1,      IF(C1636&lt;0.6,C1636,ABS(1-C1636)),C1636+0.5)</f>
        <v>0.5</v>
      </c>
      <c r="F1636" s="6">
        <f t="shared" ref="F1636:G1650" si="923">MOD(ROUND(C1636*100+35,0),4)</f>
        <v>3</v>
      </c>
      <c r="G1636" s="6">
        <f t="shared" si="923"/>
        <v>3</v>
      </c>
      <c r="H1636" s="6" t="str">
        <f t="shared" si="909"/>
        <v/>
      </c>
      <c r="I1636" s="6" t="s">
        <v>160</v>
      </c>
      <c r="J1636" s="6" t="s">
        <v>175</v>
      </c>
      <c r="K1636" s="6">
        <f t="shared" ref="K1636:K1650" si="924">ROUND(C1636*100+35,1)</f>
        <v>35</v>
      </c>
      <c r="N1636" s="18"/>
      <c r="Y1636" s="9"/>
    </row>
    <row r="1637" spans="2:28" x14ac:dyDescent="0.3">
      <c r="B1637" s="8">
        <v>0</v>
      </c>
      <c r="E1637" s="6">
        <f t="shared" si="922"/>
        <v>0.5</v>
      </c>
      <c r="F1637" s="6">
        <f t="shared" si="923"/>
        <v>3</v>
      </c>
      <c r="G1637" s="6">
        <f t="shared" si="923"/>
        <v>3</v>
      </c>
      <c r="H1637" s="6" t="str">
        <f t="shared" si="909"/>
        <v/>
      </c>
      <c r="I1637" s="6" t="s">
        <v>160</v>
      </c>
      <c r="J1637" s="6" t="s">
        <v>175</v>
      </c>
      <c r="K1637" s="6">
        <f t="shared" si="924"/>
        <v>35</v>
      </c>
      <c r="N1637" s="18"/>
      <c r="Y1637" s="9"/>
    </row>
    <row r="1638" spans="2:28" x14ac:dyDescent="0.3">
      <c r="B1638" s="8">
        <v>0</v>
      </c>
      <c r="E1638" s="6">
        <f t="shared" si="922"/>
        <v>0.5</v>
      </c>
      <c r="F1638" s="6">
        <f t="shared" si="923"/>
        <v>3</v>
      </c>
      <c r="G1638" s="6">
        <f t="shared" si="923"/>
        <v>3</v>
      </c>
      <c r="H1638" s="6" t="str">
        <f t="shared" si="909"/>
        <v/>
      </c>
      <c r="I1638" s="6" t="s">
        <v>160</v>
      </c>
      <c r="J1638" s="6" t="s">
        <v>175</v>
      </c>
      <c r="K1638" s="6">
        <f t="shared" si="924"/>
        <v>35</v>
      </c>
      <c r="N1638" s="18"/>
      <c r="Y1638" s="9"/>
    </row>
    <row r="1639" spans="2:28" x14ac:dyDescent="0.3">
      <c r="B1639" s="8">
        <v>0</v>
      </c>
      <c r="E1639" s="6">
        <f t="shared" si="922"/>
        <v>0.5</v>
      </c>
      <c r="F1639" s="6">
        <f t="shared" si="923"/>
        <v>3</v>
      </c>
      <c r="G1639" s="6">
        <f t="shared" si="923"/>
        <v>3</v>
      </c>
      <c r="H1639" s="6" t="str">
        <f t="shared" si="909"/>
        <v/>
      </c>
      <c r="I1639" s="6" t="s">
        <v>160</v>
      </c>
      <c r="J1639" s="6" t="s">
        <v>175</v>
      </c>
      <c r="K1639" s="6">
        <f t="shared" si="924"/>
        <v>35</v>
      </c>
      <c r="N1639" s="18"/>
      <c r="Y1639" s="9"/>
    </row>
    <row r="1640" spans="2:28" x14ac:dyDescent="0.3">
      <c r="B1640" s="8">
        <v>0</v>
      </c>
      <c r="E1640" s="6">
        <f t="shared" si="922"/>
        <v>0.5</v>
      </c>
      <c r="F1640" s="6">
        <f t="shared" si="923"/>
        <v>3</v>
      </c>
      <c r="G1640" s="6">
        <f t="shared" si="923"/>
        <v>3</v>
      </c>
      <c r="H1640" s="6" t="str">
        <f t="shared" si="909"/>
        <v/>
      </c>
      <c r="I1640" s="6" t="s">
        <v>160</v>
      </c>
      <c r="J1640" s="6" t="s">
        <v>175</v>
      </c>
      <c r="K1640" s="6">
        <f t="shared" si="924"/>
        <v>35</v>
      </c>
      <c r="N1640" s="18"/>
      <c r="Y1640" s="9"/>
    </row>
    <row r="1641" spans="2:28" x14ac:dyDescent="0.3">
      <c r="B1641" s="8">
        <v>0</v>
      </c>
      <c r="E1641" s="6">
        <f t="shared" si="922"/>
        <v>0.5</v>
      </c>
      <c r="F1641" s="6">
        <f t="shared" si="923"/>
        <v>3</v>
      </c>
      <c r="G1641" s="6">
        <f t="shared" si="923"/>
        <v>3</v>
      </c>
      <c r="H1641" s="6" t="str">
        <f t="shared" si="909"/>
        <v/>
      </c>
      <c r="I1641" s="6" t="s">
        <v>160</v>
      </c>
      <c r="J1641" s="6" t="s">
        <v>176</v>
      </c>
      <c r="K1641" s="6">
        <f t="shared" si="924"/>
        <v>35</v>
      </c>
      <c r="N1641" s="18"/>
      <c r="Y1641" s="9"/>
    </row>
    <row r="1642" spans="2:28" x14ac:dyDescent="0.3">
      <c r="B1642" s="8">
        <v>0</v>
      </c>
      <c r="E1642" s="6">
        <f t="shared" si="922"/>
        <v>0.5</v>
      </c>
      <c r="F1642" s="6">
        <f t="shared" si="923"/>
        <v>3</v>
      </c>
      <c r="G1642" s="6">
        <f t="shared" si="923"/>
        <v>3</v>
      </c>
      <c r="H1642" s="6" t="str">
        <f t="shared" si="909"/>
        <v/>
      </c>
      <c r="I1642" s="6" t="s">
        <v>160</v>
      </c>
      <c r="J1642" s="6" t="s">
        <v>176</v>
      </c>
      <c r="K1642" s="6">
        <f t="shared" si="924"/>
        <v>35</v>
      </c>
      <c r="Y1642" s="9"/>
    </row>
    <row r="1643" spans="2:28" x14ac:dyDescent="0.3">
      <c r="B1643" s="8">
        <v>0</v>
      </c>
      <c r="E1643" s="6">
        <f t="shared" si="922"/>
        <v>0.5</v>
      </c>
      <c r="F1643" s="6">
        <f t="shared" si="923"/>
        <v>3</v>
      </c>
      <c r="G1643" s="6">
        <f t="shared" si="923"/>
        <v>3</v>
      </c>
      <c r="H1643" s="6" t="str">
        <f t="shared" si="909"/>
        <v/>
      </c>
      <c r="I1643" s="6" t="s">
        <v>160</v>
      </c>
      <c r="J1643" s="6" t="s">
        <v>176</v>
      </c>
      <c r="K1643" s="6">
        <f t="shared" si="924"/>
        <v>35</v>
      </c>
      <c r="Y1643" s="9"/>
    </row>
    <row r="1644" spans="2:28" x14ac:dyDescent="0.3">
      <c r="B1644" s="8">
        <v>0</v>
      </c>
      <c r="E1644" s="6">
        <f t="shared" si="922"/>
        <v>0.5</v>
      </c>
      <c r="F1644" s="6">
        <f t="shared" si="923"/>
        <v>3</v>
      </c>
      <c r="G1644" s="6">
        <f t="shared" si="923"/>
        <v>3</v>
      </c>
      <c r="H1644" s="6" t="str">
        <f t="shared" si="909"/>
        <v/>
      </c>
      <c r="I1644" s="6" t="s">
        <v>160</v>
      </c>
      <c r="J1644" s="6" t="s">
        <v>176</v>
      </c>
      <c r="K1644" s="6">
        <f t="shared" si="924"/>
        <v>35</v>
      </c>
      <c r="Y1644" s="9"/>
    </row>
    <row r="1645" spans="2:28" x14ac:dyDescent="0.3">
      <c r="B1645" s="8">
        <v>0</v>
      </c>
      <c r="E1645" s="6">
        <f t="shared" si="922"/>
        <v>0.5</v>
      </c>
      <c r="F1645" s="6">
        <f t="shared" si="923"/>
        <v>3</v>
      </c>
      <c r="G1645" s="6">
        <f t="shared" si="923"/>
        <v>3</v>
      </c>
      <c r="H1645" s="6" t="str">
        <f t="shared" si="909"/>
        <v/>
      </c>
      <c r="I1645" s="6" t="s">
        <v>160</v>
      </c>
      <c r="J1645" s="6" t="s">
        <v>176</v>
      </c>
      <c r="K1645" s="6">
        <f t="shared" si="924"/>
        <v>35</v>
      </c>
      <c r="Y1645" s="9"/>
    </row>
    <row r="1646" spans="2:28" x14ac:dyDescent="0.3">
      <c r="B1646" s="8">
        <v>0</v>
      </c>
      <c r="E1646" s="6">
        <f t="shared" si="922"/>
        <v>0.5</v>
      </c>
      <c r="F1646" s="6">
        <f t="shared" si="923"/>
        <v>3</v>
      </c>
      <c r="G1646" s="6">
        <f t="shared" si="923"/>
        <v>3</v>
      </c>
      <c r="H1646" s="6" t="str">
        <f t="shared" si="909"/>
        <v/>
      </c>
      <c r="I1646" s="6" t="s">
        <v>160</v>
      </c>
      <c r="J1646" s="6" t="s">
        <v>179</v>
      </c>
      <c r="K1646" s="6">
        <f t="shared" si="924"/>
        <v>35</v>
      </c>
      <c r="Q1646" s="10"/>
      <c r="R1646" s="10"/>
      <c r="S1646" s="10"/>
      <c r="T1646" s="10"/>
      <c r="U1646" s="10"/>
      <c r="V1646" s="10"/>
      <c r="W1646" s="10"/>
      <c r="X1646" s="10"/>
      <c r="Y1646" s="11"/>
      <c r="Z1646" s="10"/>
      <c r="AA1646" s="10"/>
      <c r="AB1646" s="10"/>
    </row>
    <row r="1647" spans="2:28" x14ac:dyDescent="0.3">
      <c r="B1647" s="8">
        <v>0</v>
      </c>
      <c r="E1647" s="6">
        <f t="shared" si="922"/>
        <v>0.5</v>
      </c>
      <c r="F1647" s="6">
        <f t="shared" ref="F1647" si="925">MOD(SUM(F1646,1),4)</f>
        <v>0</v>
      </c>
      <c r="G1647" s="6">
        <f t="shared" si="923"/>
        <v>3</v>
      </c>
      <c r="H1647" s="6" t="str">
        <f t="shared" si="909"/>
        <v/>
      </c>
      <c r="I1647" s="6" t="s">
        <v>160</v>
      </c>
      <c r="J1647" s="6" t="s">
        <v>179</v>
      </c>
      <c r="K1647" s="6">
        <f t="shared" si="924"/>
        <v>35</v>
      </c>
      <c r="Y1647" s="9"/>
    </row>
    <row r="1648" spans="2:28" x14ac:dyDescent="0.3">
      <c r="B1648" s="8">
        <v>0</v>
      </c>
      <c r="E1648" s="6">
        <f t="shared" si="922"/>
        <v>0.5</v>
      </c>
      <c r="F1648" s="6">
        <f t="shared" ref="F1648" si="926">MOD(SUM(F1646,2),4)</f>
        <v>1</v>
      </c>
      <c r="G1648" s="6">
        <f t="shared" si="923"/>
        <v>3</v>
      </c>
      <c r="H1648" s="6" t="str">
        <f t="shared" si="909"/>
        <v/>
      </c>
      <c r="I1648" s="6" t="s">
        <v>160</v>
      </c>
      <c r="J1648" s="6" t="s">
        <v>179</v>
      </c>
      <c r="K1648" s="6">
        <f t="shared" si="924"/>
        <v>35</v>
      </c>
      <c r="Y1648" s="9"/>
    </row>
    <row r="1649" spans="2:28" x14ac:dyDescent="0.3">
      <c r="B1649" s="8">
        <v>0</v>
      </c>
      <c r="E1649" s="6">
        <f t="shared" si="922"/>
        <v>0.5</v>
      </c>
      <c r="F1649" s="6">
        <f t="shared" ref="F1649" si="927">MOD(SUM(F1646,3),4)</f>
        <v>2</v>
      </c>
      <c r="G1649" s="6">
        <f t="shared" si="923"/>
        <v>3</v>
      </c>
      <c r="H1649" s="6" t="str">
        <f t="shared" si="909"/>
        <v/>
      </c>
      <c r="I1649" s="6" t="s">
        <v>160</v>
      </c>
      <c r="J1649" s="6" t="s">
        <v>179</v>
      </c>
      <c r="K1649" s="6">
        <f t="shared" si="924"/>
        <v>35</v>
      </c>
      <c r="Y1649" s="9"/>
    </row>
    <row r="1650" spans="2:28" x14ac:dyDescent="0.3">
      <c r="B1650" s="8">
        <v>0</v>
      </c>
      <c r="E1650" s="6">
        <f t="shared" si="922"/>
        <v>0.5</v>
      </c>
      <c r="F1650" s="6">
        <f t="shared" ref="F1650" si="928">MOD(SUM(F1646,4),4)</f>
        <v>3</v>
      </c>
      <c r="G1650" s="6">
        <f t="shared" si="923"/>
        <v>3</v>
      </c>
      <c r="H1650" s="6" t="str">
        <f t="shared" si="909"/>
        <v/>
      </c>
      <c r="I1650" s="6" t="s">
        <v>160</v>
      </c>
      <c r="J1650" s="6" t="s">
        <v>179</v>
      </c>
      <c r="K1650" s="6">
        <f t="shared" si="924"/>
        <v>35</v>
      </c>
      <c r="Y1650" s="9"/>
    </row>
    <row r="1651" spans="2:28" x14ac:dyDescent="0.3">
      <c r="B1651" s="8">
        <v>0</v>
      </c>
      <c r="H1651" s="6" t="str">
        <f t="shared" si="909"/>
        <v/>
      </c>
    </row>
    <row r="1652" spans="2:28" x14ac:dyDescent="0.3">
      <c r="B1652" s="8">
        <v>0</v>
      </c>
      <c r="E1652" s="6">
        <f t="shared" ref="E1652:E1666" si="929">IF(C1652&gt;0.1,      IF(C1652&lt;0.6,C1652,ABS(1-C1652)),C1652+0.5)</f>
        <v>0.5</v>
      </c>
      <c r="F1652" s="6">
        <f t="shared" ref="F1652:G1666" si="930">MOD(ROUND(C1652*100+35,0),4)</f>
        <v>3</v>
      </c>
      <c r="G1652" s="6">
        <f t="shared" si="930"/>
        <v>3</v>
      </c>
      <c r="H1652" s="6" t="str">
        <f t="shared" si="909"/>
        <v/>
      </c>
      <c r="I1652" s="6" t="s">
        <v>160</v>
      </c>
      <c r="J1652" s="6" t="s">
        <v>175</v>
      </c>
      <c r="K1652" s="6">
        <f t="shared" ref="K1652:K1666" si="931">ROUND(C1652*100+35,1)</f>
        <v>35</v>
      </c>
      <c r="N1652" s="18"/>
      <c r="Y1652" s="9"/>
    </row>
    <row r="1653" spans="2:28" x14ac:dyDescent="0.3">
      <c r="B1653" s="8">
        <v>0</v>
      </c>
      <c r="E1653" s="6">
        <f t="shared" si="929"/>
        <v>0.5</v>
      </c>
      <c r="F1653" s="6">
        <f t="shared" si="930"/>
        <v>3</v>
      </c>
      <c r="G1653" s="6">
        <f t="shared" si="930"/>
        <v>3</v>
      </c>
      <c r="H1653" s="6" t="str">
        <f t="shared" si="909"/>
        <v/>
      </c>
      <c r="I1653" s="6" t="s">
        <v>160</v>
      </c>
      <c r="J1653" s="6" t="s">
        <v>175</v>
      </c>
      <c r="K1653" s="6">
        <f t="shared" si="931"/>
        <v>35</v>
      </c>
      <c r="N1653" s="18"/>
      <c r="Y1653" s="9"/>
    </row>
    <row r="1654" spans="2:28" x14ac:dyDescent="0.3">
      <c r="B1654" s="8">
        <v>0</v>
      </c>
      <c r="E1654" s="6">
        <f t="shared" si="929"/>
        <v>0.5</v>
      </c>
      <c r="F1654" s="6">
        <f t="shared" si="930"/>
        <v>3</v>
      </c>
      <c r="G1654" s="6">
        <f t="shared" si="930"/>
        <v>3</v>
      </c>
      <c r="H1654" s="6" t="str">
        <f t="shared" si="909"/>
        <v/>
      </c>
      <c r="I1654" s="6" t="s">
        <v>160</v>
      </c>
      <c r="J1654" s="6" t="s">
        <v>175</v>
      </c>
      <c r="K1654" s="6">
        <f t="shared" si="931"/>
        <v>35</v>
      </c>
      <c r="N1654" s="18"/>
      <c r="Y1654" s="9"/>
    </row>
    <row r="1655" spans="2:28" x14ac:dyDescent="0.3">
      <c r="B1655" s="8">
        <v>0</v>
      </c>
      <c r="E1655" s="6">
        <f t="shared" si="929"/>
        <v>0.5</v>
      </c>
      <c r="F1655" s="6">
        <f t="shared" si="930"/>
        <v>3</v>
      </c>
      <c r="G1655" s="6">
        <f t="shared" si="930"/>
        <v>3</v>
      </c>
      <c r="H1655" s="6" t="str">
        <f t="shared" si="909"/>
        <v/>
      </c>
      <c r="I1655" s="6" t="s">
        <v>160</v>
      </c>
      <c r="J1655" s="6" t="s">
        <v>175</v>
      </c>
      <c r="K1655" s="6">
        <f t="shared" si="931"/>
        <v>35</v>
      </c>
      <c r="N1655" s="18"/>
      <c r="Y1655" s="9"/>
    </row>
    <row r="1656" spans="2:28" x14ac:dyDescent="0.3">
      <c r="B1656" s="8">
        <v>0</v>
      </c>
      <c r="E1656" s="6">
        <f t="shared" si="929"/>
        <v>0.5</v>
      </c>
      <c r="F1656" s="6">
        <f t="shared" si="930"/>
        <v>3</v>
      </c>
      <c r="G1656" s="6">
        <f t="shared" si="930"/>
        <v>3</v>
      </c>
      <c r="H1656" s="6" t="str">
        <f t="shared" si="909"/>
        <v/>
      </c>
      <c r="I1656" s="6" t="s">
        <v>160</v>
      </c>
      <c r="J1656" s="6" t="s">
        <v>175</v>
      </c>
      <c r="K1656" s="6">
        <f t="shared" si="931"/>
        <v>35</v>
      </c>
      <c r="N1656" s="18"/>
      <c r="Y1656" s="9"/>
    </row>
    <row r="1657" spans="2:28" x14ac:dyDescent="0.3">
      <c r="B1657" s="8">
        <v>0</v>
      </c>
      <c r="E1657" s="6">
        <f t="shared" si="929"/>
        <v>0.5</v>
      </c>
      <c r="F1657" s="6">
        <f t="shared" si="930"/>
        <v>3</v>
      </c>
      <c r="G1657" s="6">
        <f t="shared" si="930"/>
        <v>3</v>
      </c>
      <c r="H1657" s="6" t="str">
        <f t="shared" si="909"/>
        <v/>
      </c>
      <c r="I1657" s="6" t="s">
        <v>160</v>
      </c>
      <c r="J1657" s="6" t="s">
        <v>176</v>
      </c>
      <c r="K1657" s="6">
        <f t="shared" si="931"/>
        <v>35</v>
      </c>
      <c r="N1657" s="18"/>
      <c r="Y1657" s="9"/>
    </row>
    <row r="1658" spans="2:28" x14ac:dyDescent="0.3">
      <c r="B1658" s="8">
        <v>0</v>
      </c>
      <c r="E1658" s="6">
        <f t="shared" si="929"/>
        <v>0.5</v>
      </c>
      <c r="F1658" s="6">
        <f t="shared" si="930"/>
        <v>3</v>
      </c>
      <c r="G1658" s="6">
        <f t="shared" si="930"/>
        <v>3</v>
      </c>
      <c r="H1658" s="6" t="str">
        <f t="shared" si="909"/>
        <v/>
      </c>
      <c r="I1658" s="6" t="s">
        <v>160</v>
      </c>
      <c r="J1658" s="6" t="s">
        <v>176</v>
      </c>
      <c r="K1658" s="6">
        <f t="shared" si="931"/>
        <v>35</v>
      </c>
      <c r="Y1658" s="9"/>
    </row>
    <row r="1659" spans="2:28" x14ac:dyDescent="0.3">
      <c r="B1659" s="8">
        <v>0</v>
      </c>
      <c r="E1659" s="6">
        <f t="shared" si="929"/>
        <v>0.5</v>
      </c>
      <c r="F1659" s="6">
        <f t="shared" si="930"/>
        <v>3</v>
      </c>
      <c r="G1659" s="6">
        <f t="shared" si="930"/>
        <v>3</v>
      </c>
      <c r="H1659" s="6" t="str">
        <f t="shared" si="909"/>
        <v/>
      </c>
      <c r="I1659" s="6" t="s">
        <v>160</v>
      </c>
      <c r="J1659" s="6" t="s">
        <v>176</v>
      </c>
      <c r="K1659" s="6">
        <f t="shared" si="931"/>
        <v>35</v>
      </c>
      <c r="Y1659" s="9"/>
    </row>
    <row r="1660" spans="2:28" x14ac:dyDescent="0.3">
      <c r="B1660" s="8">
        <v>0</v>
      </c>
      <c r="E1660" s="6">
        <f t="shared" si="929"/>
        <v>0.5</v>
      </c>
      <c r="F1660" s="6">
        <f t="shared" si="930"/>
        <v>3</v>
      </c>
      <c r="G1660" s="6">
        <f t="shared" si="930"/>
        <v>3</v>
      </c>
      <c r="H1660" s="6" t="str">
        <f t="shared" si="909"/>
        <v/>
      </c>
      <c r="I1660" s="6" t="s">
        <v>160</v>
      </c>
      <c r="J1660" s="6" t="s">
        <v>176</v>
      </c>
      <c r="K1660" s="6">
        <f t="shared" si="931"/>
        <v>35</v>
      </c>
      <c r="Y1660" s="9"/>
    </row>
    <row r="1661" spans="2:28" x14ac:dyDescent="0.3">
      <c r="B1661" s="8">
        <v>0</v>
      </c>
      <c r="E1661" s="6">
        <f t="shared" si="929"/>
        <v>0.5</v>
      </c>
      <c r="F1661" s="6">
        <f t="shared" si="930"/>
        <v>3</v>
      </c>
      <c r="G1661" s="6">
        <f t="shared" si="930"/>
        <v>3</v>
      </c>
      <c r="H1661" s="6" t="str">
        <f t="shared" si="909"/>
        <v/>
      </c>
      <c r="I1661" s="6" t="s">
        <v>160</v>
      </c>
      <c r="J1661" s="6" t="s">
        <v>176</v>
      </c>
      <c r="K1661" s="6">
        <f t="shared" si="931"/>
        <v>35</v>
      </c>
      <c r="Y1661" s="9"/>
    </row>
    <row r="1662" spans="2:28" x14ac:dyDescent="0.3">
      <c r="B1662" s="8">
        <v>0</v>
      </c>
      <c r="E1662" s="6">
        <f t="shared" si="929"/>
        <v>0.5</v>
      </c>
      <c r="F1662" s="6">
        <f t="shared" si="930"/>
        <v>3</v>
      </c>
      <c r="G1662" s="6">
        <f t="shared" si="930"/>
        <v>3</v>
      </c>
      <c r="H1662" s="6" t="str">
        <f t="shared" si="909"/>
        <v/>
      </c>
      <c r="I1662" s="6" t="s">
        <v>160</v>
      </c>
      <c r="J1662" s="6" t="s">
        <v>179</v>
      </c>
      <c r="K1662" s="6">
        <f t="shared" si="931"/>
        <v>35</v>
      </c>
      <c r="Q1662" s="10"/>
      <c r="R1662" s="10"/>
      <c r="S1662" s="10"/>
      <c r="T1662" s="10"/>
      <c r="U1662" s="10"/>
      <c r="V1662" s="10"/>
      <c r="W1662" s="10"/>
      <c r="X1662" s="10"/>
      <c r="Y1662" s="11"/>
      <c r="Z1662" s="10"/>
      <c r="AA1662" s="10"/>
      <c r="AB1662" s="10"/>
    </row>
    <row r="1663" spans="2:28" x14ac:dyDescent="0.3">
      <c r="B1663" s="8">
        <v>0</v>
      </c>
      <c r="E1663" s="6">
        <f t="shared" si="929"/>
        <v>0.5</v>
      </c>
      <c r="F1663" s="6">
        <f t="shared" ref="F1663" si="932">MOD(SUM(F1662,1),4)</f>
        <v>0</v>
      </c>
      <c r="G1663" s="6">
        <f t="shared" si="930"/>
        <v>3</v>
      </c>
      <c r="H1663" s="6" t="str">
        <f t="shared" si="909"/>
        <v/>
      </c>
      <c r="I1663" s="6" t="s">
        <v>160</v>
      </c>
      <c r="J1663" s="6" t="s">
        <v>179</v>
      </c>
      <c r="K1663" s="6">
        <f t="shared" si="931"/>
        <v>35</v>
      </c>
      <c r="Y1663" s="9"/>
    </row>
    <row r="1664" spans="2:28" x14ac:dyDescent="0.3">
      <c r="B1664" s="8">
        <v>0</v>
      </c>
      <c r="E1664" s="6">
        <f t="shared" si="929"/>
        <v>0.5</v>
      </c>
      <c r="F1664" s="6">
        <f t="shared" ref="F1664" si="933">MOD(SUM(F1662,2),4)</f>
        <v>1</v>
      </c>
      <c r="G1664" s="6">
        <f t="shared" si="930"/>
        <v>3</v>
      </c>
      <c r="H1664" s="6" t="str">
        <f t="shared" si="909"/>
        <v/>
      </c>
      <c r="I1664" s="6" t="s">
        <v>160</v>
      </c>
      <c r="J1664" s="6" t="s">
        <v>179</v>
      </c>
      <c r="K1664" s="6">
        <f t="shared" si="931"/>
        <v>35</v>
      </c>
      <c r="Y1664" s="9"/>
    </row>
    <row r="1665" spans="2:28" x14ac:dyDescent="0.3">
      <c r="B1665" s="8">
        <v>0</v>
      </c>
      <c r="E1665" s="6">
        <f t="shared" si="929"/>
        <v>0.5</v>
      </c>
      <c r="F1665" s="6">
        <f t="shared" ref="F1665" si="934">MOD(SUM(F1662,3),4)</f>
        <v>2</v>
      </c>
      <c r="G1665" s="6">
        <f t="shared" si="930"/>
        <v>3</v>
      </c>
      <c r="H1665" s="6" t="str">
        <f t="shared" si="909"/>
        <v/>
      </c>
      <c r="I1665" s="6" t="s">
        <v>160</v>
      </c>
      <c r="J1665" s="6" t="s">
        <v>179</v>
      </c>
      <c r="K1665" s="6">
        <f t="shared" si="931"/>
        <v>35</v>
      </c>
      <c r="Y1665" s="9"/>
    </row>
    <row r="1666" spans="2:28" x14ac:dyDescent="0.3">
      <c r="B1666" s="8">
        <v>0</v>
      </c>
      <c r="E1666" s="6">
        <f t="shared" si="929"/>
        <v>0.5</v>
      </c>
      <c r="F1666" s="6">
        <f t="shared" ref="F1666" si="935">MOD(SUM(F1662,4),4)</f>
        <v>3</v>
      </c>
      <c r="G1666" s="6">
        <f t="shared" si="930"/>
        <v>3</v>
      </c>
      <c r="H1666" s="6" t="str">
        <f t="shared" si="909"/>
        <v/>
      </c>
      <c r="I1666" s="6" t="s">
        <v>160</v>
      </c>
      <c r="J1666" s="6" t="s">
        <v>179</v>
      </c>
      <c r="K1666" s="6">
        <f t="shared" si="931"/>
        <v>35</v>
      </c>
      <c r="Y1666" s="9"/>
    </row>
    <row r="1667" spans="2:28" x14ac:dyDescent="0.3">
      <c r="B1667" s="8">
        <v>0</v>
      </c>
      <c r="H1667" s="6" t="str">
        <f t="shared" si="909"/>
        <v/>
      </c>
    </row>
    <row r="1668" spans="2:28" x14ac:dyDescent="0.3">
      <c r="B1668" s="8">
        <v>0</v>
      </c>
      <c r="E1668" s="6">
        <f t="shared" ref="E1668:E1682" si="936">IF(C1668&gt;0.1,      IF(C1668&lt;0.6,C1668,ABS(1-C1668)),C1668+0.5)</f>
        <v>0.5</v>
      </c>
      <c r="F1668" s="6">
        <f t="shared" ref="F1668:G1682" si="937">MOD(ROUND(C1668*100+35,0),4)</f>
        <v>3</v>
      </c>
      <c r="G1668" s="6">
        <f t="shared" si="937"/>
        <v>3</v>
      </c>
      <c r="H1668" s="6" t="str">
        <f t="shared" ref="H1668:H1731" si="938">IF(A1668=0,"",A1668)</f>
        <v/>
      </c>
      <c r="I1668" s="6" t="s">
        <v>160</v>
      </c>
      <c r="J1668" s="6" t="s">
        <v>175</v>
      </c>
      <c r="K1668" s="6">
        <f t="shared" ref="K1668:K1682" si="939">ROUND(C1668*100+35,1)</f>
        <v>35</v>
      </c>
      <c r="N1668" s="18"/>
      <c r="Y1668" s="9"/>
    </row>
    <row r="1669" spans="2:28" x14ac:dyDescent="0.3">
      <c r="B1669" s="8">
        <v>0</v>
      </c>
      <c r="E1669" s="6">
        <f t="shared" si="936"/>
        <v>0.5</v>
      </c>
      <c r="F1669" s="6">
        <f t="shared" si="937"/>
        <v>3</v>
      </c>
      <c r="G1669" s="6">
        <f t="shared" si="937"/>
        <v>3</v>
      </c>
      <c r="H1669" s="6" t="str">
        <f t="shared" si="938"/>
        <v/>
      </c>
      <c r="I1669" s="6" t="s">
        <v>160</v>
      </c>
      <c r="J1669" s="6" t="s">
        <v>175</v>
      </c>
      <c r="K1669" s="6">
        <f t="shared" si="939"/>
        <v>35</v>
      </c>
      <c r="N1669" s="18"/>
      <c r="Y1669" s="9"/>
    </row>
    <row r="1670" spans="2:28" x14ac:dyDescent="0.3">
      <c r="B1670" s="8">
        <v>0</v>
      </c>
      <c r="E1670" s="6">
        <f t="shared" si="936"/>
        <v>0.5</v>
      </c>
      <c r="F1670" s="6">
        <f t="shared" si="937"/>
        <v>3</v>
      </c>
      <c r="G1670" s="6">
        <f t="shared" si="937"/>
        <v>3</v>
      </c>
      <c r="H1670" s="6" t="str">
        <f t="shared" si="938"/>
        <v/>
      </c>
      <c r="I1670" s="6" t="s">
        <v>160</v>
      </c>
      <c r="J1670" s="6" t="s">
        <v>175</v>
      </c>
      <c r="K1670" s="6">
        <f t="shared" si="939"/>
        <v>35</v>
      </c>
      <c r="N1670" s="18"/>
      <c r="Y1670" s="9"/>
    </row>
    <row r="1671" spans="2:28" x14ac:dyDescent="0.3">
      <c r="B1671" s="8">
        <v>0</v>
      </c>
      <c r="E1671" s="6">
        <f t="shared" si="936"/>
        <v>0.5</v>
      </c>
      <c r="F1671" s="6">
        <f t="shared" si="937"/>
        <v>3</v>
      </c>
      <c r="G1671" s="6">
        <f t="shared" si="937"/>
        <v>3</v>
      </c>
      <c r="H1671" s="6" t="str">
        <f t="shared" si="938"/>
        <v/>
      </c>
      <c r="I1671" s="6" t="s">
        <v>160</v>
      </c>
      <c r="J1671" s="6" t="s">
        <v>175</v>
      </c>
      <c r="K1671" s="6">
        <f t="shared" si="939"/>
        <v>35</v>
      </c>
      <c r="N1671" s="18"/>
      <c r="Y1671" s="9"/>
    </row>
    <row r="1672" spans="2:28" x14ac:dyDescent="0.3">
      <c r="B1672" s="8">
        <v>0</v>
      </c>
      <c r="E1672" s="6">
        <f t="shared" si="936"/>
        <v>0.5</v>
      </c>
      <c r="F1672" s="6">
        <f t="shared" si="937"/>
        <v>3</v>
      </c>
      <c r="G1672" s="6">
        <f t="shared" si="937"/>
        <v>3</v>
      </c>
      <c r="H1672" s="6" t="str">
        <f t="shared" si="938"/>
        <v/>
      </c>
      <c r="I1672" s="6" t="s">
        <v>160</v>
      </c>
      <c r="J1672" s="6" t="s">
        <v>175</v>
      </c>
      <c r="K1672" s="6">
        <f t="shared" si="939"/>
        <v>35</v>
      </c>
      <c r="N1672" s="18"/>
      <c r="Y1672" s="9"/>
    </row>
    <row r="1673" spans="2:28" x14ac:dyDescent="0.3">
      <c r="B1673" s="8">
        <v>0</v>
      </c>
      <c r="E1673" s="6">
        <f t="shared" si="936"/>
        <v>0.5</v>
      </c>
      <c r="F1673" s="6">
        <f t="shared" si="937"/>
        <v>3</v>
      </c>
      <c r="G1673" s="6">
        <f t="shared" si="937"/>
        <v>3</v>
      </c>
      <c r="H1673" s="6" t="str">
        <f t="shared" si="938"/>
        <v/>
      </c>
      <c r="I1673" s="6" t="s">
        <v>160</v>
      </c>
      <c r="J1673" s="6" t="s">
        <v>176</v>
      </c>
      <c r="K1673" s="6">
        <f t="shared" si="939"/>
        <v>35</v>
      </c>
      <c r="N1673" s="18"/>
      <c r="Y1673" s="9"/>
    </row>
    <row r="1674" spans="2:28" x14ac:dyDescent="0.3">
      <c r="B1674" s="8">
        <v>0</v>
      </c>
      <c r="E1674" s="6">
        <f t="shared" si="936"/>
        <v>0.5</v>
      </c>
      <c r="F1674" s="6">
        <f t="shared" si="937"/>
        <v>3</v>
      </c>
      <c r="G1674" s="6">
        <f t="shared" si="937"/>
        <v>3</v>
      </c>
      <c r="H1674" s="6" t="str">
        <f t="shared" si="938"/>
        <v/>
      </c>
      <c r="I1674" s="6" t="s">
        <v>160</v>
      </c>
      <c r="J1674" s="6" t="s">
        <v>176</v>
      </c>
      <c r="K1674" s="6">
        <f t="shared" si="939"/>
        <v>35</v>
      </c>
      <c r="Y1674" s="9"/>
    </row>
    <row r="1675" spans="2:28" x14ac:dyDescent="0.3">
      <c r="B1675" s="8">
        <v>0</v>
      </c>
      <c r="E1675" s="6">
        <f t="shared" si="936"/>
        <v>0.5</v>
      </c>
      <c r="F1675" s="6">
        <f t="shared" si="937"/>
        <v>3</v>
      </c>
      <c r="G1675" s="6">
        <f t="shared" si="937"/>
        <v>3</v>
      </c>
      <c r="H1675" s="6" t="str">
        <f t="shared" si="938"/>
        <v/>
      </c>
      <c r="I1675" s="6" t="s">
        <v>160</v>
      </c>
      <c r="J1675" s="6" t="s">
        <v>176</v>
      </c>
      <c r="K1675" s="6">
        <f t="shared" si="939"/>
        <v>35</v>
      </c>
      <c r="Y1675" s="9"/>
    </row>
    <row r="1676" spans="2:28" x14ac:dyDescent="0.3">
      <c r="B1676" s="8">
        <v>0</v>
      </c>
      <c r="E1676" s="6">
        <f t="shared" si="936"/>
        <v>0.5</v>
      </c>
      <c r="F1676" s="6">
        <f t="shared" si="937"/>
        <v>3</v>
      </c>
      <c r="G1676" s="6">
        <f t="shared" si="937"/>
        <v>3</v>
      </c>
      <c r="H1676" s="6" t="str">
        <f t="shared" si="938"/>
        <v/>
      </c>
      <c r="I1676" s="6" t="s">
        <v>160</v>
      </c>
      <c r="J1676" s="6" t="s">
        <v>176</v>
      </c>
      <c r="K1676" s="6">
        <f t="shared" si="939"/>
        <v>35</v>
      </c>
      <c r="Y1676" s="9"/>
    </row>
    <row r="1677" spans="2:28" x14ac:dyDescent="0.3">
      <c r="B1677" s="8">
        <v>0</v>
      </c>
      <c r="E1677" s="6">
        <f t="shared" si="936"/>
        <v>0.5</v>
      </c>
      <c r="F1677" s="6">
        <f t="shared" si="937"/>
        <v>3</v>
      </c>
      <c r="G1677" s="6">
        <f t="shared" si="937"/>
        <v>3</v>
      </c>
      <c r="H1677" s="6" t="str">
        <f t="shared" si="938"/>
        <v/>
      </c>
      <c r="I1677" s="6" t="s">
        <v>160</v>
      </c>
      <c r="J1677" s="6" t="s">
        <v>176</v>
      </c>
      <c r="K1677" s="6">
        <f t="shared" si="939"/>
        <v>35</v>
      </c>
      <c r="Y1677" s="9"/>
    </row>
    <row r="1678" spans="2:28" x14ac:dyDescent="0.3">
      <c r="B1678" s="8">
        <v>0</v>
      </c>
      <c r="E1678" s="6">
        <f t="shared" si="936"/>
        <v>0.5</v>
      </c>
      <c r="F1678" s="6">
        <f t="shared" si="937"/>
        <v>3</v>
      </c>
      <c r="G1678" s="6">
        <f t="shared" si="937"/>
        <v>3</v>
      </c>
      <c r="H1678" s="6" t="str">
        <f t="shared" si="938"/>
        <v/>
      </c>
      <c r="I1678" s="6" t="s">
        <v>160</v>
      </c>
      <c r="J1678" s="6" t="s">
        <v>179</v>
      </c>
      <c r="K1678" s="6">
        <f t="shared" si="939"/>
        <v>35</v>
      </c>
      <c r="Q1678" s="10"/>
      <c r="R1678" s="10"/>
      <c r="S1678" s="10"/>
      <c r="T1678" s="10"/>
      <c r="U1678" s="10"/>
      <c r="V1678" s="10"/>
      <c r="W1678" s="10"/>
      <c r="X1678" s="10"/>
      <c r="Y1678" s="11"/>
      <c r="Z1678" s="10"/>
      <c r="AA1678" s="10"/>
      <c r="AB1678" s="10"/>
    </row>
    <row r="1679" spans="2:28" x14ac:dyDescent="0.3">
      <c r="B1679" s="8">
        <v>0</v>
      </c>
      <c r="E1679" s="6">
        <f t="shared" si="936"/>
        <v>0.5</v>
      </c>
      <c r="F1679" s="6">
        <f t="shared" ref="F1679" si="940">MOD(SUM(F1678,1),4)</f>
        <v>0</v>
      </c>
      <c r="G1679" s="6">
        <f t="shared" si="937"/>
        <v>3</v>
      </c>
      <c r="H1679" s="6" t="str">
        <f t="shared" si="938"/>
        <v/>
      </c>
      <c r="I1679" s="6" t="s">
        <v>160</v>
      </c>
      <c r="J1679" s="6" t="s">
        <v>179</v>
      </c>
      <c r="K1679" s="6">
        <f t="shared" si="939"/>
        <v>35</v>
      </c>
      <c r="Y1679" s="9"/>
    </row>
    <row r="1680" spans="2:28" x14ac:dyDescent="0.3">
      <c r="B1680" s="8">
        <v>0</v>
      </c>
      <c r="E1680" s="6">
        <f t="shared" si="936"/>
        <v>0.5</v>
      </c>
      <c r="F1680" s="6">
        <f t="shared" ref="F1680" si="941">MOD(SUM(F1678,2),4)</f>
        <v>1</v>
      </c>
      <c r="G1680" s="6">
        <f t="shared" si="937"/>
        <v>3</v>
      </c>
      <c r="H1680" s="6" t="str">
        <f t="shared" si="938"/>
        <v/>
      </c>
      <c r="I1680" s="6" t="s">
        <v>160</v>
      </c>
      <c r="J1680" s="6" t="s">
        <v>179</v>
      </c>
      <c r="K1680" s="6">
        <f t="shared" si="939"/>
        <v>35</v>
      </c>
      <c r="Y1680" s="9"/>
    </row>
    <row r="1681" spans="2:28" x14ac:dyDescent="0.3">
      <c r="B1681" s="8">
        <v>0</v>
      </c>
      <c r="E1681" s="6">
        <f t="shared" si="936"/>
        <v>0.5</v>
      </c>
      <c r="F1681" s="6">
        <f t="shared" ref="F1681" si="942">MOD(SUM(F1678,3),4)</f>
        <v>2</v>
      </c>
      <c r="G1681" s="6">
        <f t="shared" si="937"/>
        <v>3</v>
      </c>
      <c r="H1681" s="6" t="str">
        <f t="shared" si="938"/>
        <v/>
      </c>
      <c r="I1681" s="6" t="s">
        <v>160</v>
      </c>
      <c r="J1681" s="6" t="s">
        <v>179</v>
      </c>
      <c r="K1681" s="6">
        <f t="shared" si="939"/>
        <v>35</v>
      </c>
      <c r="Y1681" s="9"/>
    </row>
    <row r="1682" spans="2:28" x14ac:dyDescent="0.3">
      <c r="B1682" s="8">
        <v>0</v>
      </c>
      <c r="E1682" s="6">
        <f t="shared" si="936"/>
        <v>0.5</v>
      </c>
      <c r="F1682" s="6">
        <f t="shared" ref="F1682" si="943">MOD(SUM(F1678,4),4)</f>
        <v>3</v>
      </c>
      <c r="G1682" s="6">
        <f t="shared" si="937"/>
        <v>3</v>
      </c>
      <c r="H1682" s="6" t="str">
        <f t="shared" si="938"/>
        <v/>
      </c>
      <c r="I1682" s="6" t="s">
        <v>160</v>
      </c>
      <c r="J1682" s="6" t="s">
        <v>179</v>
      </c>
      <c r="K1682" s="6">
        <f t="shared" si="939"/>
        <v>35</v>
      </c>
      <c r="Y1682" s="9"/>
    </row>
    <row r="1683" spans="2:28" x14ac:dyDescent="0.3">
      <c r="B1683" s="8">
        <v>0</v>
      </c>
      <c r="H1683" s="6" t="str">
        <f t="shared" si="938"/>
        <v/>
      </c>
    </row>
    <row r="1684" spans="2:28" x14ac:dyDescent="0.3">
      <c r="B1684" s="8">
        <v>0</v>
      </c>
      <c r="E1684" s="6">
        <f t="shared" ref="E1684:E1698" si="944">IF(C1684&gt;0.1,      IF(C1684&lt;0.6,C1684,ABS(1-C1684)),C1684+0.5)</f>
        <v>0.5</v>
      </c>
      <c r="F1684" s="6">
        <f t="shared" ref="F1684:G1698" si="945">MOD(ROUND(C1684*100+35,0),4)</f>
        <v>3</v>
      </c>
      <c r="G1684" s="6">
        <f t="shared" si="945"/>
        <v>3</v>
      </c>
      <c r="H1684" s="6" t="str">
        <f t="shared" si="938"/>
        <v/>
      </c>
      <c r="I1684" s="6" t="s">
        <v>160</v>
      </c>
      <c r="J1684" s="6" t="s">
        <v>175</v>
      </c>
      <c r="K1684" s="6">
        <f t="shared" ref="K1684:K1698" si="946">ROUND(C1684*100+35,1)</f>
        <v>35</v>
      </c>
      <c r="N1684" s="18"/>
      <c r="Y1684" s="9"/>
    </row>
    <row r="1685" spans="2:28" x14ac:dyDescent="0.3">
      <c r="B1685" s="8">
        <v>0</v>
      </c>
      <c r="E1685" s="6">
        <f t="shared" si="944"/>
        <v>0.5</v>
      </c>
      <c r="F1685" s="6">
        <f t="shared" si="945"/>
        <v>3</v>
      </c>
      <c r="G1685" s="6">
        <f t="shared" si="945"/>
        <v>3</v>
      </c>
      <c r="H1685" s="6" t="str">
        <f t="shared" si="938"/>
        <v/>
      </c>
      <c r="I1685" s="6" t="s">
        <v>160</v>
      </c>
      <c r="J1685" s="6" t="s">
        <v>175</v>
      </c>
      <c r="K1685" s="6">
        <f t="shared" si="946"/>
        <v>35</v>
      </c>
      <c r="N1685" s="18"/>
      <c r="Y1685" s="9"/>
    </row>
    <row r="1686" spans="2:28" x14ac:dyDescent="0.3">
      <c r="B1686" s="8">
        <v>0</v>
      </c>
      <c r="E1686" s="6">
        <f t="shared" si="944"/>
        <v>0.5</v>
      </c>
      <c r="F1686" s="6">
        <f t="shared" si="945"/>
        <v>3</v>
      </c>
      <c r="G1686" s="6">
        <f t="shared" si="945"/>
        <v>3</v>
      </c>
      <c r="H1686" s="6" t="str">
        <f t="shared" si="938"/>
        <v/>
      </c>
      <c r="I1686" s="6" t="s">
        <v>160</v>
      </c>
      <c r="J1686" s="6" t="s">
        <v>175</v>
      </c>
      <c r="K1686" s="6">
        <f t="shared" si="946"/>
        <v>35</v>
      </c>
      <c r="N1686" s="18"/>
      <c r="Y1686" s="9"/>
    </row>
    <row r="1687" spans="2:28" x14ac:dyDescent="0.3">
      <c r="B1687" s="8">
        <v>0</v>
      </c>
      <c r="E1687" s="6">
        <f t="shared" si="944"/>
        <v>0.5</v>
      </c>
      <c r="F1687" s="6">
        <f t="shared" si="945"/>
        <v>3</v>
      </c>
      <c r="G1687" s="6">
        <f t="shared" si="945"/>
        <v>3</v>
      </c>
      <c r="H1687" s="6" t="str">
        <f t="shared" si="938"/>
        <v/>
      </c>
      <c r="I1687" s="6" t="s">
        <v>160</v>
      </c>
      <c r="J1687" s="6" t="s">
        <v>175</v>
      </c>
      <c r="K1687" s="6">
        <f t="shared" si="946"/>
        <v>35</v>
      </c>
      <c r="N1687" s="18"/>
      <c r="Y1687" s="9"/>
    </row>
    <row r="1688" spans="2:28" x14ac:dyDescent="0.3">
      <c r="B1688" s="8">
        <v>0</v>
      </c>
      <c r="E1688" s="6">
        <f t="shared" si="944"/>
        <v>0.5</v>
      </c>
      <c r="F1688" s="6">
        <f t="shared" si="945"/>
        <v>3</v>
      </c>
      <c r="G1688" s="6">
        <f t="shared" si="945"/>
        <v>3</v>
      </c>
      <c r="H1688" s="6" t="str">
        <f t="shared" si="938"/>
        <v/>
      </c>
      <c r="I1688" s="6" t="s">
        <v>160</v>
      </c>
      <c r="J1688" s="6" t="s">
        <v>175</v>
      </c>
      <c r="K1688" s="6">
        <f t="shared" si="946"/>
        <v>35</v>
      </c>
      <c r="N1688" s="18"/>
      <c r="Y1688" s="9"/>
    </row>
    <row r="1689" spans="2:28" x14ac:dyDescent="0.3">
      <c r="B1689" s="8">
        <v>0</v>
      </c>
      <c r="E1689" s="6">
        <f t="shared" si="944"/>
        <v>0.5</v>
      </c>
      <c r="F1689" s="6">
        <f t="shared" si="945"/>
        <v>3</v>
      </c>
      <c r="G1689" s="6">
        <f t="shared" si="945"/>
        <v>3</v>
      </c>
      <c r="H1689" s="6" t="str">
        <f t="shared" si="938"/>
        <v/>
      </c>
      <c r="I1689" s="6" t="s">
        <v>160</v>
      </c>
      <c r="J1689" s="6" t="s">
        <v>176</v>
      </c>
      <c r="K1689" s="6">
        <f t="shared" si="946"/>
        <v>35</v>
      </c>
      <c r="N1689" s="18"/>
      <c r="Y1689" s="9"/>
    </row>
    <row r="1690" spans="2:28" x14ac:dyDescent="0.3">
      <c r="B1690" s="8">
        <v>0</v>
      </c>
      <c r="E1690" s="6">
        <f t="shared" si="944"/>
        <v>0.5</v>
      </c>
      <c r="F1690" s="6">
        <f t="shared" si="945"/>
        <v>3</v>
      </c>
      <c r="G1690" s="6">
        <f t="shared" si="945"/>
        <v>3</v>
      </c>
      <c r="H1690" s="6" t="str">
        <f t="shared" si="938"/>
        <v/>
      </c>
      <c r="I1690" s="6" t="s">
        <v>160</v>
      </c>
      <c r="J1690" s="6" t="s">
        <v>176</v>
      </c>
      <c r="K1690" s="6">
        <f t="shared" si="946"/>
        <v>35</v>
      </c>
      <c r="Y1690" s="9"/>
    </row>
    <row r="1691" spans="2:28" x14ac:dyDescent="0.3">
      <c r="B1691" s="8">
        <v>0</v>
      </c>
      <c r="E1691" s="6">
        <f t="shared" si="944"/>
        <v>0.5</v>
      </c>
      <c r="F1691" s="6">
        <f t="shared" si="945"/>
        <v>3</v>
      </c>
      <c r="G1691" s="6">
        <f t="shared" si="945"/>
        <v>3</v>
      </c>
      <c r="H1691" s="6" t="str">
        <f t="shared" si="938"/>
        <v/>
      </c>
      <c r="I1691" s="6" t="s">
        <v>160</v>
      </c>
      <c r="J1691" s="6" t="s">
        <v>176</v>
      </c>
      <c r="K1691" s="6">
        <f t="shared" si="946"/>
        <v>35</v>
      </c>
      <c r="Y1691" s="9"/>
    </row>
    <row r="1692" spans="2:28" x14ac:dyDescent="0.3">
      <c r="B1692" s="8">
        <v>0</v>
      </c>
      <c r="E1692" s="6">
        <f t="shared" si="944"/>
        <v>0.5</v>
      </c>
      <c r="F1692" s="6">
        <f t="shared" si="945"/>
        <v>3</v>
      </c>
      <c r="G1692" s="6">
        <f t="shared" si="945"/>
        <v>3</v>
      </c>
      <c r="H1692" s="6" t="str">
        <f t="shared" si="938"/>
        <v/>
      </c>
      <c r="I1692" s="6" t="s">
        <v>160</v>
      </c>
      <c r="J1692" s="6" t="s">
        <v>176</v>
      </c>
      <c r="K1692" s="6">
        <f t="shared" si="946"/>
        <v>35</v>
      </c>
      <c r="Y1692" s="9"/>
    </row>
    <row r="1693" spans="2:28" x14ac:dyDescent="0.3">
      <c r="B1693" s="8">
        <v>0</v>
      </c>
      <c r="E1693" s="6">
        <f t="shared" si="944"/>
        <v>0.5</v>
      </c>
      <c r="F1693" s="6">
        <f t="shared" si="945"/>
        <v>3</v>
      </c>
      <c r="G1693" s="6">
        <f t="shared" si="945"/>
        <v>3</v>
      </c>
      <c r="H1693" s="6" t="str">
        <f t="shared" si="938"/>
        <v/>
      </c>
      <c r="I1693" s="6" t="s">
        <v>160</v>
      </c>
      <c r="J1693" s="6" t="s">
        <v>176</v>
      </c>
      <c r="K1693" s="6">
        <f t="shared" si="946"/>
        <v>35</v>
      </c>
      <c r="Y1693" s="9"/>
    </row>
    <row r="1694" spans="2:28" x14ac:dyDescent="0.3">
      <c r="B1694" s="8">
        <v>0</v>
      </c>
      <c r="E1694" s="6">
        <f t="shared" si="944"/>
        <v>0.5</v>
      </c>
      <c r="F1694" s="6">
        <f t="shared" si="945"/>
        <v>3</v>
      </c>
      <c r="G1694" s="6">
        <f t="shared" si="945"/>
        <v>3</v>
      </c>
      <c r="H1694" s="6" t="str">
        <f t="shared" si="938"/>
        <v/>
      </c>
      <c r="I1694" s="6" t="s">
        <v>160</v>
      </c>
      <c r="J1694" s="6" t="s">
        <v>179</v>
      </c>
      <c r="K1694" s="6">
        <f t="shared" si="946"/>
        <v>35</v>
      </c>
      <c r="Q1694" s="10"/>
      <c r="R1694" s="10"/>
      <c r="S1694" s="10"/>
      <c r="T1694" s="10"/>
      <c r="U1694" s="10"/>
      <c r="V1694" s="10"/>
      <c r="W1694" s="10"/>
      <c r="X1694" s="10"/>
      <c r="Y1694" s="11"/>
      <c r="Z1694" s="10"/>
      <c r="AA1694" s="10"/>
      <c r="AB1694" s="10"/>
    </row>
    <row r="1695" spans="2:28" x14ac:dyDescent="0.3">
      <c r="B1695" s="8">
        <v>0</v>
      </c>
      <c r="E1695" s="6">
        <f t="shared" si="944"/>
        <v>0.5</v>
      </c>
      <c r="F1695" s="6">
        <f t="shared" ref="F1695" si="947">MOD(SUM(F1694,1),4)</f>
        <v>0</v>
      </c>
      <c r="G1695" s="6">
        <f t="shared" si="945"/>
        <v>3</v>
      </c>
      <c r="H1695" s="6" t="str">
        <f t="shared" si="938"/>
        <v/>
      </c>
      <c r="I1695" s="6" t="s">
        <v>160</v>
      </c>
      <c r="J1695" s="6" t="s">
        <v>179</v>
      </c>
      <c r="K1695" s="6">
        <f t="shared" si="946"/>
        <v>35</v>
      </c>
      <c r="Y1695" s="9"/>
    </row>
    <row r="1696" spans="2:28" x14ac:dyDescent="0.3">
      <c r="B1696" s="8">
        <v>0</v>
      </c>
      <c r="E1696" s="6">
        <f t="shared" si="944"/>
        <v>0.5</v>
      </c>
      <c r="F1696" s="6">
        <f t="shared" ref="F1696" si="948">MOD(SUM(F1694,2),4)</f>
        <v>1</v>
      </c>
      <c r="G1696" s="6">
        <f t="shared" si="945"/>
        <v>3</v>
      </c>
      <c r="H1696" s="6" t="str">
        <f t="shared" si="938"/>
        <v/>
      </c>
      <c r="I1696" s="6" t="s">
        <v>160</v>
      </c>
      <c r="J1696" s="6" t="s">
        <v>179</v>
      </c>
      <c r="K1696" s="6">
        <f t="shared" si="946"/>
        <v>35</v>
      </c>
      <c r="Y1696" s="9"/>
    </row>
    <row r="1697" spans="2:28" x14ac:dyDescent="0.3">
      <c r="B1697" s="8">
        <v>0</v>
      </c>
      <c r="E1697" s="6">
        <f t="shared" si="944"/>
        <v>0.5</v>
      </c>
      <c r="F1697" s="6">
        <f t="shared" ref="F1697" si="949">MOD(SUM(F1694,3),4)</f>
        <v>2</v>
      </c>
      <c r="G1697" s="6">
        <f t="shared" si="945"/>
        <v>3</v>
      </c>
      <c r="H1697" s="6" t="str">
        <f t="shared" si="938"/>
        <v/>
      </c>
      <c r="I1697" s="6" t="s">
        <v>160</v>
      </c>
      <c r="J1697" s="6" t="s">
        <v>179</v>
      </c>
      <c r="K1697" s="6">
        <f t="shared" si="946"/>
        <v>35</v>
      </c>
      <c r="Y1697" s="9"/>
    </row>
    <row r="1698" spans="2:28" x14ac:dyDescent="0.3">
      <c r="B1698" s="8">
        <v>0</v>
      </c>
      <c r="E1698" s="6">
        <f t="shared" si="944"/>
        <v>0.5</v>
      </c>
      <c r="F1698" s="6">
        <f t="shared" ref="F1698" si="950">MOD(SUM(F1694,4),4)</f>
        <v>3</v>
      </c>
      <c r="G1698" s="6">
        <f t="shared" si="945"/>
        <v>3</v>
      </c>
      <c r="H1698" s="6" t="str">
        <f t="shared" si="938"/>
        <v/>
      </c>
      <c r="I1698" s="6" t="s">
        <v>160</v>
      </c>
      <c r="J1698" s="6" t="s">
        <v>179</v>
      </c>
      <c r="K1698" s="6">
        <f t="shared" si="946"/>
        <v>35</v>
      </c>
      <c r="Y1698" s="9"/>
    </row>
    <row r="1699" spans="2:28" x14ac:dyDescent="0.3">
      <c r="B1699" s="8">
        <v>0</v>
      </c>
      <c r="H1699" s="6" t="str">
        <f t="shared" si="938"/>
        <v/>
      </c>
    </row>
    <row r="1700" spans="2:28" x14ac:dyDescent="0.3">
      <c r="B1700" s="8">
        <v>0</v>
      </c>
      <c r="E1700" s="6">
        <f t="shared" ref="E1700:E1714" si="951">IF(C1700&gt;0.1,      IF(C1700&lt;0.6,C1700,ABS(1-C1700)),C1700+0.5)</f>
        <v>0.5</v>
      </c>
      <c r="F1700" s="6">
        <f t="shared" ref="F1700:G1714" si="952">MOD(ROUND(C1700*100+35,0),4)</f>
        <v>3</v>
      </c>
      <c r="G1700" s="6">
        <f t="shared" si="952"/>
        <v>3</v>
      </c>
      <c r="H1700" s="6" t="str">
        <f t="shared" si="938"/>
        <v/>
      </c>
      <c r="I1700" s="6" t="s">
        <v>160</v>
      </c>
      <c r="J1700" s="6" t="s">
        <v>175</v>
      </c>
      <c r="K1700" s="6">
        <f t="shared" ref="K1700:K1714" si="953">ROUND(C1700*100+35,1)</f>
        <v>35</v>
      </c>
      <c r="N1700" s="18"/>
      <c r="Y1700" s="9"/>
    </row>
    <row r="1701" spans="2:28" x14ac:dyDescent="0.3">
      <c r="B1701" s="8">
        <v>0</v>
      </c>
      <c r="E1701" s="6">
        <f t="shared" si="951"/>
        <v>0.5</v>
      </c>
      <c r="F1701" s="6">
        <f t="shared" si="952"/>
        <v>3</v>
      </c>
      <c r="G1701" s="6">
        <f t="shared" si="952"/>
        <v>3</v>
      </c>
      <c r="H1701" s="6" t="str">
        <f t="shared" si="938"/>
        <v/>
      </c>
      <c r="I1701" s="6" t="s">
        <v>160</v>
      </c>
      <c r="J1701" s="6" t="s">
        <v>175</v>
      </c>
      <c r="K1701" s="6">
        <f t="shared" si="953"/>
        <v>35</v>
      </c>
      <c r="N1701" s="18"/>
      <c r="Y1701" s="9"/>
    </row>
    <row r="1702" spans="2:28" x14ac:dyDescent="0.3">
      <c r="B1702" s="8">
        <v>0</v>
      </c>
      <c r="E1702" s="6">
        <f t="shared" si="951"/>
        <v>0.5</v>
      </c>
      <c r="F1702" s="6">
        <f t="shared" si="952"/>
        <v>3</v>
      </c>
      <c r="G1702" s="6">
        <f t="shared" si="952"/>
        <v>3</v>
      </c>
      <c r="H1702" s="6" t="str">
        <f t="shared" si="938"/>
        <v/>
      </c>
      <c r="I1702" s="6" t="s">
        <v>160</v>
      </c>
      <c r="J1702" s="6" t="s">
        <v>175</v>
      </c>
      <c r="K1702" s="6">
        <f t="shared" si="953"/>
        <v>35</v>
      </c>
      <c r="N1702" s="18"/>
      <c r="Y1702" s="9"/>
    </row>
    <row r="1703" spans="2:28" x14ac:dyDescent="0.3">
      <c r="B1703" s="8">
        <v>0</v>
      </c>
      <c r="E1703" s="6">
        <f t="shared" si="951"/>
        <v>0.5</v>
      </c>
      <c r="F1703" s="6">
        <f t="shared" si="952"/>
        <v>3</v>
      </c>
      <c r="G1703" s="6">
        <f t="shared" si="952"/>
        <v>3</v>
      </c>
      <c r="H1703" s="6" t="str">
        <f t="shared" si="938"/>
        <v/>
      </c>
      <c r="I1703" s="6" t="s">
        <v>160</v>
      </c>
      <c r="J1703" s="6" t="s">
        <v>175</v>
      </c>
      <c r="K1703" s="6">
        <f t="shared" si="953"/>
        <v>35</v>
      </c>
      <c r="N1703" s="18"/>
      <c r="Y1703" s="9"/>
    </row>
    <row r="1704" spans="2:28" x14ac:dyDescent="0.3">
      <c r="B1704" s="8">
        <v>0</v>
      </c>
      <c r="E1704" s="6">
        <f t="shared" si="951"/>
        <v>0.5</v>
      </c>
      <c r="F1704" s="6">
        <f t="shared" si="952"/>
        <v>3</v>
      </c>
      <c r="G1704" s="6">
        <f t="shared" si="952"/>
        <v>3</v>
      </c>
      <c r="H1704" s="6" t="str">
        <f t="shared" si="938"/>
        <v/>
      </c>
      <c r="I1704" s="6" t="s">
        <v>160</v>
      </c>
      <c r="J1704" s="6" t="s">
        <v>175</v>
      </c>
      <c r="K1704" s="6">
        <f t="shared" si="953"/>
        <v>35</v>
      </c>
      <c r="N1704" s="18"/>
      <c r="Y1704" s="9"/>
    </row>
    <row r="1705" spans="2:28" x14ac:dyDescent="0.3">
      <c r="B1705" s="8">
        <v>0</v>
      </c>
      <c r="E1705" s="6">
        <f t="shared" si="951"/>
        <v>0.5</v>
      </c>
      <c r="F1705" s="6">
        <f t="shared" si="952"/>
        <v>3</v>
      </c>
      <c r="G1705" s="6">
        <f t="shared" si="952"/>
        <v>3</v>
      </c>
      <c r="H1705" s="6" t="str">
        <f t="shared" si="938"/>
        <v/>
      </c>
      <c r="I1705" s="6" t="s">
        <v>160</v>
      </c>
      <c r="J1705" s="6" t="s">
        <v>176</v>
      </c>
      <c r="K1705" s="6">
        <f t="shared" si="953"/>
        <v>35</v>
      </c>
      <c r="N1705" s="18"/>
      <c r="Y1705" s="9"/>
    </row>
    <row r="1706" spans="2:28" x14ac:dyDescent="0.3">
      <c r="B1706" s="8">
        <v>0</v>
      </c>
      <c r="E1706" s="6">
        <f t="shared" si="951"/>
        <v>0.5</v>
      </c>
      <c r="F1706" s="6">
        <f t="shared" si="952"/>
        <v>3</v>
      </c>
      <c r="G1706" s="6">
        <f t="shared" si="952"/>
        <v>3</v>
      </c>
      <c r="H1706" s="6" t="str">
        <f t="shared" si="938"/>
        <v/>
      </c>
      <c r="I1706" s="6" t="s">
        <v>160</v>
      </c>
      <c r="J1706" s="6" t="s">
        <v>176</v>
      </c>
      <c r="K1706" s="6">
        <f t="shared" si="953"/>
        <v>35</v>
      </c>
      <c r="Y1706" s="9"/>
    </row>
    <row r="1707" spans="2:28" x14ac:dyDescent="0.3">
      <c r="B1707" s="8">
        <v>0</v>
      </c>
      <c r="E1707" s="6">
        <f t="shared" si="951"/>
        <v>0.5</v>
      </c>
      <c r="F1707" s="6">
        <f t="shared" si="952"/>
        <v>3</v>
      </c>
      <c r="G1707" s="6">
        <f t="shared" si="952"/>
        <v>3</v>
      </c>
      <c r="H1707" s="6" t="str">
        <f t="shared" si="938"/>
        <v/>
      </c>
      <c r="I1707" s="6" t="s">
        <v>160</v>
      </c>
      <c r="J1707" s="6" t="s">
        <v>176</v>
      </c>
      <c r="K1707" s="6">
        <f t="shared" si="953"/>
        <v>35</v>
      </c>
      <c r="Y1707" s="9"/>
    </row>
    <row r="1708" spans="2:28" x14ac:dyDescent="0.3">
      <c r="B1708" s="8">
        <v>0</v>
      </c>
      <c r="E1708" s="6">
        <f t="shared" si="951"/>
        <v>0.5</v>
      </c>
      <c r="F1708" s="6">
        <f t="shared" si="952"/>
        <v>3</v>
      </c>
      <c r="G1708" s="6">
        <f t="shared" si="952"/>
        <v>3</v>
      </c>
      <c r="H1708" s="6" t="str">
        <f t="shared" si="938"/>
        <v/>
      </c>
      <c r="I1708" s="6" t="s">
        <v>160</v>
      </c>
      <c r="J1708" s="6" t="s">
        <v>176</v>
      </c>
      <c r="K1708" s="6">
        <f t="shared" si="953"/>
        <v>35</v>
      </c>
      <c r="Y1708" s="9"/>
    </row>
    <row r="1709" spans="2:28" x14ac:dyDescent="0.3">
      <c r="B1709" s="8">
        <v>0</v>
      </c>
      <c r="E1709" s="6">
        <f t="shared" si="951"/>
        <v>0.5</v>
      </c>
      <c r="F1709" s="6">
        <f t="shared" si="952"/>
        <v>3</v>
      </c>
      <c r="G1709" s="6">
        <f t="shared" si="952"/>
        <v>3</v>
      </c>
      <c r="H1709" s="6" t="str">
        <f t="shared" si="938"/>
        <v/>
      </c>
      <c r="I1709" s="6" t="s">
        <v>160</v>
      </c>
      <c r="J1709" s="6" t="s">
        <v>176</v>
      </c>
      <c r="K1709" s="6">
        <f t="shared" si="953"/>
        <v>35</v>
      </c>
      <c r="Y1709" s="9"/>
    </row>
    <row r="1710" spans="2:28" x14ac:dyDescent="0.3">
      <c r="B1710" s="8">
        <v>0</v>
      </c>
      <c r="E1710" s="6">
        <f t="shared" si="951"/>
        <v>0.5</v>
      </c>
      <c r="F1710" s="6">
        <f t="shared" si="952"/>
        <v>3</v>
      </c>
      <c r="G1710" s="6">
        <f t="shared" si="952"/>
        <v>3</v>
      </c>
      <c r="H1710" s="6" t="str">
        <f t="shared" si="938"/>
        <v/>
      </c>
      <c r="I1710" s="6" t="s">
        <v>160</v>
      </c>
      <c r="J1710" s="6" t="s">
        <v>179</v>
      </c>
      <c r="K1710" s="6">
        <f t="shared" si="953"/>
        <v>35</v>
      </c>
      <c r="Q1710" s="10"/>
      <c r="R1710" s="10"/>
      <c r="S1710" s="10"/>
      <c r="T1710" s="10"/>
      <c r="U1710" s="10"/>
      <c r="V1710" s="10"/>
      <c r="W1710" s="10"/>
      <c r="X1710" s="10"/>
      <c r="Y1710" s="11"/>
      <c r="Z1710" s="10"/>
      <c r="AA1710" s="10"/>
      <c r="AB1710" s="10"/>
    </row>
    <row r="1711" spans="2:28" x14ac:dyDescent="0.3">
      <c r="B1711" s="8">
        <v>0</v>
      </c>
      <c r="E1711" s="6">
        <f t="shared" si="951"/>
        <v>0.5</v>
      </c>
      <c r="F1711" s="6">
        <f t="shared" ref="F1711" si="954">MOD(SUM(F1710,1),4)</f>
        <v>0</v>
      </c>
      <c r="G1711" s="6">
        <f t="shared" si="952"/>
        <v>3</v>
      </c>
      <c r="H1711" s="6" t="str">
        <f t="shared" si="938"/>
        <v/>
      </c>
      <c r="I1711" s="6" t="s">
        <v>160</v>
      </c>
      <c r="J1711" s="6" t="s">
        <v>179</v>
      </c>
      <c r="K1711" s="6">
        <f t="shared" si="953"/>
        <v>35</v>
      </c>
      <c r="Y1711" s="9"/>
    </row>
    <row r="1712" spans="2:28" x14ac:dyDescent="0.3">
      <c r="B1712" s="8">
        <v>0</v>
      </c>
      <c r="E1712" s="6">
        <f t="shared" si="951"/>
        <v>0.5</v>
      </c>
      <c r="F1712" s="6">
        <f t="shared" ref="F1712" si="955">MOD(SUM(F1710,2),4)</f>
        <v>1</v>
      </c>
      <c r="G1712" s="6">
        <f t="shared" si="952"/>
        <v>3</v>
      </c>
      <c r="H1712" s="6" t="str">
        <f t="shared" si="938"/>
        <v/>
      </c>
      <c r="I1712" s="6" t="s">
        <v>160</v>
      </c>
      <c r="J1712" s="6" t="s">
        <v>179</v>
      </c>
      <c r="K1712" s="6">
        <f t="shared" si="953"/>
        <v>35</v>
      </c>
      <c r="Y1712" s="9"/>
    </row>
    <row r="1713" spans="2:28" x14ac:dyDescent="0.3">
      <c r="B1713" s="8">
        <v>0</v>
      </c>
      <c r="E1713" s="6">
        <f t="shared" si="951"/>
        <v>0.5</v>
      </c>
      <c r="F1713" s="6">
        <f t="shared" ref="F1713" si="956">MOD(SUM(F1710,3),4)</f>
        <v>2</v>
      </c>
      <c r="G1713" s="6">
        <f t="shared" si="952"/>
        <v>3</v>
      </c>
      <c r="H1713" s="6" t="str">
        <f t="shared" si="938"/>
        <v/>
      </c>
      <c r="I1713" s="6" t="s">
        <v>160</v>
      </c>
      <c r="J1713" s="6" t="s">
        <v>179</v>
      </c>
      <c r="K1713" s="6">
        <f t="shared" si="953"/>
        <v>35</v>
      </c>
      <c r="Y1713" s="9"/>
    </row>
    <row r="1714" spans="2:28" x14ac:dyDescent="0.3">
      <c r="B1714" s="8">
        <v>0</v>
      </c>
      <c r="E1714" s="6">
        <f t="shared" si="951"/>
        <v>0.5</v>
      </c>
      <c r="F1714" s="6">
        <f t="shared" ref="F1714" si="957">MOD(SUM(F1710,4),4)</f>
        <v>3</v>
      </c>
      <c r="G1714" s="6">
        <f t="shared" si="952"/>
        <v>3</v>
      </c>
      <c r="H1714" s="6" t="str">
        <f t="shared" si="938"/>
        <v/>
      </c>
      <c r="I1714" s="6" t="s">
        <v>160</v>
      </c>
      <c r="J1714" s="6" t="s">
        <v>179</v>
      </c>
      <c r="K1714" s="6">
        <f t="shared" si="953"/>
        <v>35</v>
      </c>
      <c r="Y1714" s="9"/>
    </row>
    <row r="1715" spans="2:28" x14ac:dyDescent="0.3">
      <c r="B1715" s="8">
        <v>0</v>
      </c>
      <c r="H1715" s="6" t="str">
        <f t="shared" si="938"/>
        <v/>
      </c>
    </row>
    <row r="1716" spans="2:28" x14ac:dyDescent="0.3">
      <c r="B1716" s="8">
        <v>0</v>
      </c>
      <c r="E1716" s="6">
        <f t="shared" ref="E1716:E1730" si="958">IF(C1716&gt;0.1,      IF(C1716&lt;0.6,C1716,ABS(1-C1716)),C1716+0.5)</f>
        <v>0.5</v>
      </c>
      <c r="F1716" s="6">
        <f t="shared" ref="F1716:G1730" si="959">MOD(ROUND(C1716*100+35,0),4)</f>
        <v>3</v>
      </c>
      <c r="G1716" s="6">
        <f t="shared" si="959"/>
        <v>3</v>
      </c>
      <c r="H1716" s="6" t="str">
        <f t="shared" si="938"/>
        <v/>
      </c>
      <c r="I1716" s="6" t="s">
        <v>160</v>
      </c>
      <c r="J1716" s="6" t="s">
        <v>175</v>
      </c>
      <c r="K1716" s="6">
        <f t="shared" ref="K1716:K1730" si="960">ROUND(C1716*100+35,1)</f>
        <v>35</v>
      </c>
      <c r="N1716" s="18"/>
      <c r="Y1716" s="9"/>
    </row>
    <row r="1717" spans="2:28" x14ac:dyDescent="0.3">
      <c r="B1717" s="8">
        <v>0</v>
      </c>
      <c r="E1717" s="6">
        <f t="shared" si="958"/>
        <v>0.5</v>
      </c>
      <c r="F1717" s="6">
        <f t="shared" si="959"/>
        <v>3</v>
      </c>
      <c r="G1717" s="6">
        <f t="shared" si="959"/>
        <v>3</v>
      </c>
      <c r="H1717" s="6" t="str">
        <f t="shared" si="938"/>
        <v/>
      </c>
      <c r="I1717" s="6" t="s">
        <v>160</v>
      </c>
      <c r="J1717" s="6" t="s">
        <v>175</v>
      </c>
      <c r="K1717" s="6">
        <f t="shared" si="960"/>
        <v>35</v>
      </c>
      <c r="N1717" s="18"/>
      <c r="Y1717" s="9"/>
    </row>
    <row r="1718" spans="2:28" x14ac:dyDescent="0.3">
      <c r="B1718" s="8">
        <v>0</v>
      </c>
      <c r="E1718" s="6">
        <f t="shared" si="958"/>
        <v>0.5</v>
      </c>
      <c r="F1718" s="6">
        <f t="shared" si="959"/>
        <v>3</v>
      </c>
      <c r="G1718" s="6">
        <f t="shared" si="959"/>
        <v>3</v>
      </c>
      <c r="H1718" s="6" t="str">
        <f t="shared" si="938"/>
        <v/>
      </c>
      <c r="I1718" s="6" t="s">
        <v>160</v>
      </c>
      <c r="J1718" s="6" t="s">
        <v>175</v>
      </c>
      <c r="K1718" s="6">
        <f t="shared" si="960"/>
        <v>35</v>
      </c>
      <c r="N1718" s="18"/>
      <c r="Y1718" s="9"/>
    </row>
    <row r="1719" spans="2:28" x14ac:dyDescent="0.3">
      <c r="B1719" s="8">
        <v>0</v>
      </c>
      <c r="E1719" s="6">
        <f t="shared" si="958"/>
        <v>0.5</v>
      </c>
      <c r="F1719" s="6">
        <f t="shared" si="959"/>
        <v>3</v>
      </c>
      <c r="G1719" s="6">
        <f t="shared" si="959"/>
        <v>3</v>
      </c>
      <c r="H1719" s="6" t="str">
        <f t="shared" si="938"/>
        <v/>
      </c>
      <c r="I1719" s="6" t="s">
        <v>160</v>
      </c>
      <c r="J1719" s="6" t="s">
        <v>175</v>
      </c>
      <c r="K1719" s="6">
        <f t="shared" si="960"/>
        <v>35</v>
      </c>
      <c r="N1719" s="18"/>
      <c r="Y1719" s="9"/>
    </row>
    <row r="1720" spans="2:28" x14ac:dyDescent="0.3">
      <c r="B1720" s="8">
        <v>0</v>
      </c>
      <c r="E1720" s="6">
        <f t="shared" si="958"/>
        <v>0.5</v>
      </c>
      <c r="F1720" s="6">
        <f t="shared" si="959"/>
        <v>3</v>
      </c>
      <c r="G1720" s="6">
        <f t="shared" si="959"/>
        <v>3</v>
      </c>
      <c r="H1720" s="6" t="str">
        <f t="shared" si="938"/>
        <v/>
      </c>
      <c r="I1720" s="6" t="s">
        <v>160</v>
      </c>
      <c r="J1720" s="6" t="s">
        <v>175</v>
      </c>
      <c r="K1720" s="6">
        <f t="shared" si="960"/>
        <v>35</v>
      </c>
      <c r="N1720" s="18"/>
      <c r="Y1720" s="9"/>
    </row>
    <row r="1721" spans="2:28" x14ac:dyDescent="0.3">
      <c r="B1721" s="8">
        <v>0</v>
      </c>
      <c r="E1721" s="6">
        <f t="shared" si="958"/>
        <v>0.5</v>
      </c>
      <c r="F1721" s="6">
        <f t="shared" si="959"/>
        <v>3</v>
      </c>
      <c r="G1721" s="6">
        <f t="shared" si="959"/>
        <v>3</v>
      </c>
      <c r="H1721" s="6" t="str">
        <f t="shared" si="938"/>
        <v/>
      </c>
      <c r="I1721" s="6" t="s">
        <v>160</v>
      </c>
      <c r="J1721" s="6" t="s">
        <v>176</v>
      </c>
      <c r="K1721" s="6">
        <f t="shared" si="960"/>
        <v>35</v>
      </c>
      <c r="N1721" s="18"/>
      <c r="Y1721" s="9"/>
    </row>
    <row r="1722" spans="2:28" x14ac:dyDescent="0.3">
      <c r="B1722" s="8">
        <v>0</v>
      </c>
      <c r="E1722" s="6">
        <f t="shared" si="958"/>
        <v>0.5</v>
      </c>
      <c r="F1722" s="6">
        <f t="shared" si="959"/>
        <v>3</v>
      </c>
      <c r="G1722" s="6">
        <f t="shared" si="959"/>
        <v>3</v>
      </c>
      <c r="H1722" s="6" t="str">
        <f t="shared" si="938"/>
        <v/>
      </c>
      <c r="I1722" s="6" t="s">
        <v>160</v>
      </c>
      <c r="J1722" s="6" t="s">
        <v>176</v>
      </c>
      <c r="K1722" s="6">
        <f t="shared" si="960"/>
        <v>35</v>
      </c>
      <c r="Y1722" s="9"/>
    </row>
    <row r="1723" spans="2:28" x14ac:dyDescent="0.3">
      <c r="B1723" s="8">
        <v>0</v>
      </c>
      <c r="E1723" s="6">
        <f t="shared" si="958"/>
        <v>0.5</v>
      </c>
      <c r="F1723" s="6">
        <f t="shared" si="959"/>
        <v>3</v>
      </c>
      <c r="G1723" s="6">
        <f t="shared" si="959"/>
        <v>3</v>
      </c>
      <c r="H1723" s="6" t="str">
        <f t="shared" si="938"/>
        <v/>
      </c>
      <c r="I1723" s="6" t="s">
        <v>160</v>
      </c>
      <c r="J1723" s="6" t="s">
        <v>176</v>
      </c>
      <c r="K1723" s="6">
        <f t="shared" si="960"/>
        <v>35</v>
      </c>
      <c r="Y1723" s="9"/>
    </row>
    <row r="1724" spans="2:28" x14ac:dyDescent="0.3">
      <c r="B1724" s="8">
        <v>0</v>
      </c>
      <c r="E1724" s="6">
        <f t="shared" si="958"/>
        <v>0.5</v>
      </c>
      <c r="F1724" s="6">
        <f t="shared" si="959"/>
        <v>3</v>
      </c>
      <c r="G1724" s="6">
        <f t="shared" si="959"/>
        <v>3</v>
      </c>
      <c r="H1724" s="6" t="str">
        <f t="shared" si="938"/>
        <v/>
      </c>
      <c r="I1724" s="6" t="s">
        <v>160</v>
      </c>
      <c r="J1724" s="6" t="s">
        <v>176</v>
      </c>
      <c r="K1724" s="6">
        <f t="shared" si="960"/>
        <v>35</v>
      </c>
      <c r="Y1724" s="9"/>
    </row>
    <row r="1725" spans="2:28" x14ac:dyDescent="0.3">
      <c r="B1725" s="8">
        <v>0</v>
      </c>
      <c r="E1725" s="6">
        <f t="shared" si="958"/>
        <v>0.5</v>
      </c>
      <c r="F1725" s="6">
        <f t="shared" si="959"/>
        <v>3</v>
      </c>
      <c r="G1725" s="6">
        <f t="shared" si="959"/>
        <v>3</v>
      </c>
      <c r="H1725" s="6" t="str">
        <f t="shared" si="938"/>
        <v/>
      </c>
      <c r="I1725" s="6" t="s">
        <v>160</v>
      </c>
      <c r="J1725" s="6" t="s">
        <v>176</v>
      </c>
      <c r="K1725" s="6">
        <f t="shared" si="960"/>
        <v>35</v>
      </c>
      <c r="Y1725" s="9"/>
    </row>
    <row r="1726" spans="2:28" x14ac:dyDescent="0.3">
      <c r="B1726" s="8">
        <v>0</v>
      </c>
      <c r="E1726" s="6">
        <f t="shared" si="958"/>
        <v>0.5</v>
      </c>
      <c r="F1726" s="6">
        <f t="shared" si="959"/>
        <v>3</v>
      </c>
      <c r="G1726" s="6">
        <f t="shared" si="959"/>
        <v>3</v>
      </c>
      <c r="H1726" s="6" t="str">
        <f t="shared" si="938"/>
        <v/>
      </c>
      <c r="I1726" s="6" t="s">
        <v>160</v>
      </c>
      <c r="J1726" s="6" t="s">
        <v>179</v>
      </c>
      <c r="K1726" s="6">
        <f t="shared" si="960"/>
        <v>35</v>
      </c>
      <c r="Q1726" s="10"/>
      <c r="R1726" s="10"/>
      <c r="S1726" s="10"/>
      <c r="T1726" s="10"/>
      <c r="U1726" s="10"/>
      <c r="V1726" s="10"/>
      <c r="W1726" s="10"/>
      <c r="X1726" s="10"/>
      <c r="Y1726" s="11"/>
      <c r="Z1726" s="10"/>
      <c r="AA1726" s="10"/>
      <c r="AB1726" s="10"/>
    </row>
    <row r="1727" spans="2:28" x14ac:dyDescent="0.3">
      <c r="B1727" s="8">
        <v>0</v>
      </c>
      <c r="E1727" s="6">
        <f t="shared" si="958"/>
        <v>0.5</v>
      </c>
      <c r="F1727" s="6">
        <f t="shared" ref="F1727" si="961">MOD(SUM(F1726,1),4)</f>
        <v>0</v>
      </c>
      <c r="G1727" s="6">
        <f t="shared" si="959"/>
        <v>3</v>
      </c>
      <c r="H1727" s="6" t="str">
        <f t="shared" si="938"/>
        <v/>
      </c>
      <c r="I1727" s="6" t="s">
        <v>160</v>
      </c>
      <c r="J1727" s="6" t="s">
        <v>179</v>
      </c>
      <c r="K1727" s="6">
        <f t="shared" si="960"/>
        <v>35</v>
      </c>
      <c r="Y1727" s="9"/>
    </row>
    <row r="1728" spans="2:28" x14ac:dyDescent="0.3">
      <c r="B1728" s="8">
        <v>0</v>
      </c>
      <c r="E1728" s="6">
        <f t="shared" si="958"/>
        <v>0.5</v>
      </c>
      <c r="F1728" s="6">
        <f t="shared" ref="F1728" si="962">MOD(SUM(F1726,2),4)</f>
        <v>1</v>
      </c>
      <c r="G1728" s="6">
        <f t="shared" si="959"/>
        <v>3</v>
      </c>
      <c r="H1728" s="6" t="str">
        <f t="shared" si="938"/>
        <v/>
      </c>
      <c r="I1728" s="6" t="s">
        <v>160</v>
      </c>
      <c r="J1728" s="6" t="s">
        <v>179</v>
      </c>
      <c r="K1728" s="6">
        <f t="shared" si="960"/>
        <v>35</v>
      </c>
      <c r="Y1728" s="9"/>
    </row>
    <row r="1729" spans="2:28" x14ac:dyDescent="0.3">
      <c r="B1729" s="8">
        <v>0</v>
      </c>
      <c r="E1729" s="6">
        <f t="shared" si="958"/>
        <v>0.5</v>
      </c>
      <c r="F1729" s="6">
        <f t="shared" ref="F1729" si="963">MOD(SUM(F1726,3),4)</f>
        <v>2</v>
      </c>
      <c r="G1729" s="6">
        <f t="shared" si="959"/>
        <v>3</v>
      </c>
      <c r="H1729" s="6" t="str">
        <f t="shared" si="938"/>
        <v/>
      </c>
      <c r="I1729" s="6" t="s">
        <v>160</v>
      </c>
      <c r="J1729" s="6" t="s">
        <v>179</v>
      </c>
      <c r="K1729" s="6">
        <f t="shared" si="960"/>
        <v>35</v>
      </c>
      <c r="Y1729" s="9"/>
    </row>
    <row r="1730" spans="2:28" x14ac:dyDescent="0.3">
      <c r="B1730" s="8">
        <v>0</v>
      </c>
      <c r="E1730" s="6">
        <f t="shared" si="958"/>
        <v>0.5</v>
      </c>
      <c r="F1730" s="6">
        <f t="shared" ref="F1730" si="964">MOD(SUM(F1726,4),4)</f>
        <v>3</v>
      </c>
      <c r="G1730" s="6">
        <f t="shared" si="959"/>
        <v>3</v>
      </c>
      <c r="H1730" s="6" t="str">
        <f t="shared" si="938"/>
        <v/>
      </c>
      <c r="I1730" s="6" t="s">
        <v>160</v>
      </c>
      <c r="J1730" s="6" t="s">
        <v>179</v>
      </c>
      <c r="K1730" s="6">
        <f t="shared" si="960"/>
        <v>35</v>
      </c>
      <c r="Y1730" s="9"/>
    </row>
    <row r="1731" spans="2:28" x14ac:dyDescent="0.3">
      <c r="B1731" s="8">
        <v>0</v>
      </c>
      <c r="H1731" s="6" t="str">
        <f t="shared" si="938"/>
        <v/>
      </c>
    </row>
    <row r="1732" spans="2:28" x14ac:dyDescent="0.3">
      <c r="B1732" s="8">
        <v>0</v>
      </c>
      <c r="E1732" s="6">
        <f t="shared" ref="E1732:E1746" si="965">IF(C1732&gt;0.1,      IF(C1732&lt;0.6,C1732,ABS(1-C1732)),C1732+0.5)</f>
        <v>0.5</v>
      </c>
      <c r="F1732" s="6">
        <f t="shared" ref="F1732:G1746" si="966">MOD(ROUND(C1732*100+35,0),4)</f>
        <v>3</v>
      </c>
      <c r="G1732" s="6">
        <f t="shared" si="966"/>
        <v>3</v>
      </c>
      <c r="H1732" s="6" t="str">
        <f t="shared" ref="H1732:H1795" si="967">IF(A1732=0,"",A1732)</f>
        <v/>
      </c>
      <c r="I1732" s="6" t="s">
        <v>160</v>
      </c>
      <c r="J1732" s="6" t="s">
        <v>175</v>
      </c>
      <c r="K1732" s="6">
        <f t="shared" ref="K1732:K1746" si="968">ROUND(C1732*100+35,1)</f>
        <v>35</v>
      </c>
      <c r="N1732" s="18"/>
      <c r="Y1732" s="9"/>
    </row>
    <row r="1733" spans="2:28" x14ac:dyDescent="0.3">
      <c r="B1733" s="8">
        <v>0</v>
      </c>
      <c r="E1733" s="6">
        <f t="shared" si="965"/>
        <v>0.5</v>
      </c>
      <c r="F1733" s="6">
        <f t="shared" si="966"/>
        <v>3</v>
      </c>
      <c r="G1733" s="6">
        <f t="shared" si="966"/>
        <v>3</v>
      </c>
      <c r="H1733" s="6" t="str">
        <f t="shared" si="967"/>
        <v/>
      </c>
      <c r="I1733" s="6" t="s">
        <v>160</v>
      </c>
      <c r="J1733" s="6" t="s">
        <v>175</v>
      </c>
      <c r="K1733" s="6">
        <f t="shared" si="968"/>
        <v>35</v>
      </c>
      <c r="N1733" s="18"/>
      <c r="Y1733" s="9"/>
    </row>
    <row r="1734" spans="2:28" x14ac:dyDescent="0.3">
      <c r="B1734" s="8">
        <v>0</v>
      </c>
      <c r="E1734" s="6">
        <f t="shared" si="965"/>
        <v>0.5</v>
      </c>
      <c r="F1734" s="6">
        <f t="shared" si="966"/>
        <v>3</v>
      </c>
      <c r="G1734" s="6">
        <f t="shared" si="966"/>
        <v>3</v>
      </c>
      <c r="H1734" s="6" t="str">
        <f t="shared" si="967"/>
        <v/>
      </c>
      <c r="I1734" s="6" t="s">
        <v>160</v>
      </c>
      <c r="J1734" s="6" t="s">
        <v>175</v>
      </c>
      <c r="K1734" s="6">
        <f t="shared" si="968"/>
        <v>35</v>
      </c>
      <c r="N1734" s="18"/>
      <c r="Y1734" s="9"/>
    </row>
    <row r="1735" spans="2:28" x14ac:dyDescent="0.3">
      <c r="B1735" s="8">
        <v>0</v>
      </c>
      <c r="E1735" s="6">
        <f t="shared" si="965"/>
        <v>0.5</v>
      </c>
      <c r="F1735" s="6">
        <f t="shared" si="966"/>
        <v>3</v>
      </c>
      <c r="G1735" s="6">
        <f t="shared" si="966"/>
        <v>3</v>
      </c>
      <c r="H1735" s="6" t="str">
        <f t="shared" si="967"/>
        <v/>
      </c>
      <c r="I1735" s="6" t="s">
        <v>160</v>
      </c>
      <c r="J1735" s="6" t="s">
        <v>175</v>
      </c>
      <c r="K1735" s="6">
        <f t="shared" si="968"/>
        <v>35</v>
      </c>
      <c r="N1735" s="18"/>
      <c r="Y1735" s="9"/>
    </row>
    <row r="1736" spans="2:28" x14ac:dyDescent="0.3">
      <c r="B1736" s="8">
        <v>0</v>
      </c>
      <c r="E1736" s="6">
        <f t="shared" si="965"/>
        <v>0.5</v>
      </c>
      <c r="F1736" s="6">
        <f t="shared" si="966"/>
        <v>3</v>
      </c>
      <c r="G1736" s="6">
        <f t="shared" si="966"/>
        <v>3</v>
      </c>
      <c r="H1736" s="6" t="str">
        <f t="shared" si="967"/>
        <v/>
      </c>
      <c r="I1736" s="6" t="s">
        <v>160</v>
      </c>
      <c r="J1736" s="6" t="s">
        <v>175</v>
      </c>
      <c r="K1736" s="6">
        <f t="shared" si="968"/>
        <v>35</v>
      </c>
      <c r="N1736" s="18"/>
      <c r="Y1736" s="9"/>
    </row>
    <row r="1737" spans="2:28" x14ac:dyDescent="0.3">
      <c r="B1737" s="8">
        <v>0</v>
      </c>
      <c r="E1737" s="6">
        <f t="shared" si="965"/>
        <v>0.5</v>
      </c>
      <c r="F1737" s="6">
        <f t="shared" si="966"/>
        <v>3</v>
      </c>
      <c r="G1737" s="6">
        <f t="shared" si="966"/>
        <v>3</v>
      </c>
      <c r="H1737" s="6" t="str">
        <f t="shared" si="967"/>
        <v/>
      </c>
      <c r="I1737" s="6" t="s">
        <v>160</v>
      </c>
      <c r="J1737" s="6" t="s">
        <v>176</v>
      </c>
      <c r="K1737" s="6">
        <f t="shared" si="968"/>
        <v>35</v>
      </c>
      <c r="N1737" s="18"/>
      <c r="Y1737" s="9"/>
    </row>
    <row r="1738" spans="2:28" x14ac:dyDescent="0.3">
      <c r="B1738" s="8">
        <v>0</v>
      </c>
      <c r="E1738" s="6">
        <f t="shared" si="965"/>
        <v>0.5</v>
      </c>
      <c r="F1738" s="6">
        <f t="shared" si="966"/>
        <v>3</v>
      </c>
      <c r="G1738" s="6">
        <f t="shared" si="966"/>
        <v>3</v>
      </c>
      <c r="H1738" s="6" t="str">
        <f t="shared" si="967"/>
        <v/>
      </c>
      <c r="I1738" s="6" t="s">
        <v>160</v>
      </c>
      <c r="J1738" s="6" t="s">
        <v>176</v>
      </c>
      <c r="K1738" s="6">
        <f t="shared" si="968"/>
        <v>35</v>
      </c>
      <c r="Y1738" s="9"/>
    </row>
    <row r="1739" spans="2:28" x14ac:dyDescent="0.3">
      <c r="B1739" s="8">
        <v>0</v>
      </c>
      <c r="E1739" s="6">
        <f t="shared" si="965"/>
        <v>0.5</v>
      </c>
      <c r="F1739" s="6">
        <f t="shared" si="966"/>
        <v>3</v>
      </c>
      <c r="G1739" s="6">
        <f t="shared" si="966"/>
        <v>3</v>
      </c>
      <c r="H1739" s="6" t="str">
        <f t="shared" si="967"/>
        <v/>
      </c>
      <c r="I1739" s="6" t="s">
        <v>160</v>
      </c>
      <c r="J1739" s="6" t="s">
        <v>176</v>
      </c>
      <c r="K1739" s="6">
        <f t="shared" si="968"/>
        <v>35</v>
      </c>
      <c r="Y1739" s="9"/>
    </row>
    <row r="1740" spans="2:28" x14ac:dyDescent="0.3">
      <c r="B1740" s="8">
        <v>0</v>
      </c>
      <c r="E1740" s="6">
        <f t="shared" si="965"/>
        <v>0.5</v>
      </c>
      <c r="F1740" s="6">
        <f t="shared" si="966"/>
        <v>3</v>
      </c>
      <c r="G1740" s="6">
        <f t="shared" si="966"/>
        <v>3</v>
      </c>
      <c r="H1740" s="6" t="str">
        <f t="shared" si="967"/>
        <v/>
      </c>
      <c r="I1740" s="6" t="s">
        <v>160</v>
      </c>
      <c r="J1740" s="6" t="s">
        <v>176</v>
      </c>
      <c r="K1740" s="6">
        <f t="shared" si="968"/>
        <v>35</v>
      </c>
      <c r="Y1740" s="9"/>
    </row>
    <row r="1741" spans="2:28" x14ac:dyDescent="0.3">
      <c r="B1741" s="8">
        <v>0</v>
      </c>
      <c r="E1741" s="6">
        <f t="shared" si="965"/>
        <v>0.5</v>
      </c>
      <c r="F1741" s="6">
        <f t="shared" si="966"/>
        <v>3</v>
      </c>
      <c r="G1741" s="6">
        <f t="shared" si="966"/>
        <v>3</v>
      </c>
      <c r="H1741" s="6" t="str">
        <f t="shared" si="967"/>
        <v/>
      </c>
      <c r="I1741" s="6" t="s">
        <v>160</v>
      </c>
      <c r="J1741" s="6" t="s">
        <v>176</v>
      </c>
      <c r="K1741" s="6">
        <f t="shared" si="968"/>
        <v>35</v>
      </c>
      <c r="Y1741" s="9"/>
    </row>
    <row r="1742" spans="2:28" x14ac:dyDescent="0.3">
      <c r="B1742" s="8">
        <v>0</v>
      </c>
      <c r="E1742" s="6">
        <f t="shared" si="965"/>
        <v>0.5</v>
      </c>
      <c r="F1742" s="6">
        <f t="shared" si="966"/>
        <v>3</v>
      </c>
      <c r="G1742" s="6">
        <f t="shared" si="966"/>
        <v>3</v>
      </c>
      <c r="H1742" s="6" t="str">
        <f t="shared" si="967"/>
        <v/>
      </c>
      <c r="I1742" s="6" t="s">
        <v>160</v>
      </c>
      <c r="J1742" s="6" t="s">
        <v>179</v>
      </c>
      <c r="K1742" s="6">
        <f t="shared" si="968"/>
        <v>35</v>
      </c>
      <c r="Q1742" s="10"/>
      <c r="R1742" s="10"/>
      <c r="S1742" s="10"/>
      <c r="T1742" s="10"/>
      <c r="U1742" s="10"/>
      <c r="V1742" s="10"/>
      <c r="W1742" s="10"/>
      <c r="X1742" s="10"/>
      <c r="Y1742" s="11"/>
      <c r="Z1742" s="10"/>
      <c r="AA1742" s="10"/>
      <c r="AB1742" s="10"/>
    </row>
    <row r="1743" spans="2:28" x14ac:dyDescent="0.3">
      <c r="B1743" s="8">
        <v>0</v>
      </c>
      <c r="E1743" s="6">
        <f t="shared" si="965"/>
        <v>0.5</v>
      </c>
      <c r="F1743" s="6">
        <f t="shared" ref="F1743" si="969">MOD(SUM(F1742,1),4)</f>
        <v>0</v>
      </c>
      <c r="G1743" s="6">
        <f t="shared" si="966"/>
        <v>3</v>
      </c>
      <c r="H1743" s="6" t="str">
        <f t="shared" si="967"/>
        <v/>
      </c>
      <c r="I1743" s="6" t="s">
        <v>160</v>
      </c>
      <c r="J1743" s="6" t="s">
        <v>179</v>
      </c>
      <c r="K1743" s="6">
        <f t="shared" si="968"/>
        <v>35</v>
      </c>
      <c r="Y1743" s="9"/>
    </row>
    <row r="1744" spans="2:28" x14ac:dyDescent="0.3">
      <c r="B1744" s="8">
        <v>0</v>
      </c>
      <c r="E1744" s="6">
        <f t="shared" si="965"/>
        <v>0.5</v>
      </c>
      <c r="F1744" s="6">
        <f t="shared" ref="F1744" si="970">MOD(SUM(F1742,2),4)</f>
        <v>1</v>
      </c>
      <c r="G1744" s="6">
        <f t="shared" si="966"/>
        <v>3</v>
      </c>
      <c r="H1744" s="6" t="str">
        <f t="shared" si="967"/>
        <v/>
      </c>
      <c r="I1744" s="6" t="s">
        <v>160</v>
      </c>
      <c r="J1744" s="6" t="s">
        <v>179</v>
      </c>
      <c r="K1744" s="6">
        <f t="shared" si="968"/>
        <v>35</v>
      </c>
      <c r="Y1744" s="9"/>
    </row>
    <row r="1745" spans="2:28" x14ac:dyDescent="0.3">
      <c r="B1745" s="8">
        <v>0</v>
      </c>
      <c r="E1745" s="6">
        <f t="shared" si="965"/>
        <v>0.5</v>
      </c>
      <c r="F1745" s="6">
        <f t="shared" ref="F1745" si="971">MOD(SUM(F1742,3),4)</f>
        <v>2</v>
      </c>
      <c r="G1745" s="6">
        <f t="shared" si="966"/>
        <v>3</v>
      </c>
      <c r="H1745" s="6" t="str">
        <f t="shared" si="967"/>
        <v/>
      </c>
      <c r="I1745" s="6" t="s">
        <v>160</v>
      </c>
      <c r="J1745" s="6" t="s">
        <v>179</v>
      </c>
      <c r="K1745" s="6">
        <f t="shared" si="968"/>
        <v>35</v>
      </c>
      <c r="Y1745" s="9"/>
    </row>
    <row r="1746" spans="2:28" x14ac:dyDescent="0.3">
      <c r="B1746" s="8">
        <v>0</v>
      </c>
      <c r="E1746" s="6">
        <f t="shared" si="965"/>
        <v>0.5</v>
      </c>
      <c r="F1746" s="6">
        <f t="shared" ref="F1746" si="972">MOD(SUM(F1742,4),4)</f>
        <v>3</v>
      </c>
      <c r="G1746" s="6">
        <f t="shared" si="966"/>
        <v>3</v>
      </c>
      <c r="H1746" s="6" t="str">
        <f t="shared" si="967"/>
        <v/>
      </c>
      <c r="I1746" s="6" t="s">
        <v>160</v>
      </c>
      <c r="J1746" s="6" t="s">
        <v>179</v>
      </c>
      <c r="K1746" s="6">
        <f t="shared" si="968"/>
        <v>35</v>
      </c>
      <c r="Y1746" s="9"/>
    </row>
    <row r="1747" spans="2:28" x14ac:dyDescent="0.3">
      <c r="B1747" s="8">
        <v>0</v>
      </c>
      <c r="H1747" s="6" t="str">
        <f t="shared" si="967"/>
        <v/>
      </c>
    </row>
    <row r="1748" spans="2:28" x14ac:dyDescent="0.3">
      <c r="B1748" s="8">
        <v>0</v>
      </c>
      <c r="E1748" s="6">
        <f t="shared" ref="E1748:E1762" si="973">IF(C1748&gt;0.1,      IF(C1748&lt;0.6,C1748,ABS(1-C1748)),C1748+0.5)</f>
        <v>0.5</v>
      </c>
      <c r="F1748" s="6">
        <f t="shared" ref="F1748:G1762" si="974">MOD(ROUND(C1748*100+35,0),4)</f>
        <v>3</v>
      </c>
      <c r="G1748" s="6">
        <f t="shared" si="974"/>
        <v>3</v>
      </c>
      <c r="H1748" s="6" t="str">
        <f t="shared" si="967"/>
        <v/>
      </c>
      <c r="I1748" s="6" t="s">
        <v>160</v>
      </c>
      <c r="J1748" s="6" t="s">
        <v>175</v>
      </c>
      <c r="K1748" s="6">
        <f t="shared" ref="K1748:K1762" si="975">ROUND(C1748*100+35,1)</f>
        <v>35</v>
      </c>
      <c r="N1748" s="18"/>
      <c r="Y1748" s="9"/>
    </row>
    <row r="1749" spans="2:28" x14ac:dyDescent="0.3">
      <c r="B1749" s="8">
        <v>0</v>
      </c>
      <c r="E1749" s="6">
        <f t="shared" si="973"/>
        <v>0.5</v>
      </c>
      <c r="F1749" s="6">
        <f t="shared" si="974"/>
        <v>3</v>
      </c>
      <c r="G1749" s="6">
        <f t="shared" si="974"/>
        <v>3</v>
      </c>
      <c r="H1749" s="6" t="str">
        <f t="shared" si="967"/>
        <v/>
      </c>
      <c r="I1749" s="6" t="s">
        <v>160</v>
      </c>
      <c r="J1749" s="6" t="s">
        <v>175</v>
      </c>
      <c r="K1749" s="6">
        <f t="shared" si="975"/>
        <v>35</v>
      </c>
      <c r="N1749" s="18"/>
      <c r="Y1749" s="9"/>
    </row>
    <row r="1750" spans="2:28" x14ac:dyDescent="0.3">
      <c r="B1750" s="8">
        <v>0</v>
      </c>
      <c r="E1750" s="6">
        <f t="shared" si="973"/>
        <v>0.5</v>
      </c>
      <c r="F1750" s="6">
        <f t="shared" si="974"/>
        <v>3</v>
      </c>
      <c r="G1750" s="6">
        <f t="shared" si="974"/>
        <v>3</v>
      </c>
      <c r="H1750" s="6" t="str">
        <f t="shared" si="967"/>
        <v/>
      </c>
      <c r="I1750" s="6" t="s">
        <v>160</v>
      </c>
      <c r="J1750" s="6" t="s">
        <v>175</v>
      </c>
      <c r="K1750" s="6">
        <f t="shared" si="975"/>
        <v>35</v>
      </c>
      <c r="N1750" s="18"/>
      <c r="Y1750" s="9"/>
    </row>
    <row r="1751" spans="2:28" x14ac:dyDescent="0.3">
      <c r="B1751" s="8">
        <v>0</v>
      </c>
      <c r="E1751" s="6">
        <f t="shared" si="973"/>
        <v>0.5</v>
      </c>
      <c r="F1751" s="6">
        <f t="shared" si="974"/>
        <v>3</v>
      </c>
      <c r="G1751" s="6">
        <f t="shared" si="974"/>
        <v>3</v>
      </c>
      <c r="H1751" s="6" t="str">
        <f t="shared" si="967"/>
        <v/>
      </c>
      <c r="I1751" s="6" t="s">
        <v>160</v>
      </c>
      <c r="J1751" s="6" t="s">
        <v>175</v>
      </c>
      <c r="K1751" s="6">
        <f t="shared" si="975"/>
        <v>35</v>
      </c>
      <c r="N1751" s="18"/>
      <c r="Y1751" s="9"/>
    </row>
    <row r="1752" spans="2:28" x14ac:dyDescent="0.3">
      <c r="B1752" s="8">
        <v>0</v>
      </c>
      <c r="E1752" s="6">
        <f t="shared" si="973"/>
        <v>0.5</v>
      </c>
      <c r="F1752" s="6">
        <f t="shared" si="974"/>
        <v>3</v>
      </c>
      <c r="G1752" s="6">
        <f t="shared" si="974"/>
        <v>3</v>
      </c>
      <c r="H1752" s="6" t="str">
        <f t="shared" si="967"/>
        <v/>
      </c>
      <c r="I1752" s="6" t="s">
        <v>160</v>
      </c>
      <c r="J1752" s="6" t="s">
        <v>175</v>
      </c>
      <c r="K1752" s="6">
        <f t="shared" si="975"/>
        <v>35</v>
      </c>
      <c r="N1752" s="18"/>
      <c r="Y1752" s="9"/>
    </row>
    <row r="1753" spans="2:28" x14ac:dyDescent="0.3">
      <c r="B1753" s="8">
        <v>0</v>
      </c>
      <c r="E1753" s="6">
        <f t="shared" si="973"/>
        <v>0.5</v>
      </c>
      <c r="F1753" s="6">
        <f t="shared" si="974"/>
        <v>3</v>
      </c>
      <c r="G1753" s="6">
        <f t="shared" si="974"/>
        <v>3</v>
      </c>
      <c r="H1753" s="6" t="str">
        <f t="shared" si="967"/>
        <v/>
      </c>
      <c r="I1753" s="6" t="s">
        <v>160</v>
      </c>
      <c r="J1753" s="6" t="s">
        <v>176</v>
      </c>
      <c r="K1753" s="6">
        <f t="shared" si="975"/>
        <v>35</v>
      </c>
      <c r="N1753" s="18"/>
      <c r="Y1753" s="9"/>
    </row>
    <row r="1754" spans="2:28" x14ac:dyDescent="0.3">
      <c r="B1754" s="8">
        <v>0</v>
      </c>
      <c r="E1754" s="6">
        <f t="shared" si="973"/>
        <v>0.5</v>
      </c>
      <c r="F1754" s="6">
        <f t="shared" si="974"/>
        <v>3</v>
      </c>
      <c r="G1754" s="6">
        <f t="shared" si="974"/>
        <v>3</v>
      </c>
      <c r="H1754" s="6" t="str">
        <f t="shared" si="967"/>
        <v/>
      </c>
      <c r="I1754" s="6" t="s">
        <v>160</v>
      </c>
      <c r="J1754" s="6" t="s">
        <v>176</v>
      </c>
      <c r="K1754" s="6">
        <f t="shared" si="975"/>
        <v>35</v>
      </c>
      <c r="Y1754" s="9"/>
    </row>
    <row r="1755" spans="2:28" x14ac:dyDescent="0.3">
      <c r="B1755" s="8">
        <v>0</v>
      </c>
      <c r="E1755" s="6">
        <f t="shared" si="973"/>
        <v>0.5</v>
      </c>
      <c r="F1755" s="6">
        <f t="shared" si="974"/>
        <v>3</v>
      </c>
      <c r="G1755" s="6">
        <f t="shared" si="974"/>
        <v>3</v>
      </c>
      <c r="H1755" s="6" t="str">
        <f t="shared" si="967"/>
        <v/>
      </c>
      <c r="I1755" s="6" t="s">
        <v>160</v>
      </c>
      <c r="J1755" s="6" t="s">
        <v>176</v>
      </c>
      <c r="K1755" s="6">
        <f t="shared" si="975"/>
        <v>35</v>
      </c>
      <c r="Y1755" s="9"/>
    </row>
    <row r="1756" spans="2:28" x14ac:dyDescent="0.3">
      <c r="B1756" s="8">
        <v>0</v>
      </c>
      <c r="E1756" s="6">
        <f t="shared" si="973"/>
        <v>0.5</v>
      </c>
      <c r="F1756" s="6">
        <f t="shared" si="974"/>
        <v>3</v>
      </c>
      <c r="G1756" s="6">
        <f t="shared" si="974"/>
        <v>3</v>
      </c>
      <c r="H1756" s="6" t="str">
        <f t="shared" si="967"/>
        <v/>
      </c>
      <c r="I1756" s="6" t="s">
        <v>160</v>
      </c>
      <c r="J1756" s="6" t="s">
        <v>176</v>
      </c>
      <c r="K1756" s="6">
        <f t="shared" si="975"/>
        <v>35</v>
      </c>
      <c r="Y1756" s="9"/>
    </row>
    <row r="1757" spans="2:28" x14ac:dyDescent="0.3">
      <c r="B1757" s="8">
        <v>0</v>
      </c>
      <c r="E1757" s="6">
        <f t="shared" si="973"/>
        <v>0.5</v>
      </c>
      <c r="F1757" s="6">
        <f t="shared" si="974"/>
        <v>3</v>
      </c>
      <c r="G1757" s="6">
        <f t="shared" si="974"/>
        <v>3</v>
      </c>
      <c r="H1757" s="6" t="str">
        <f t="shared" si="967"/>
        <v/>
      </c>
      <c r="I1757" s="6" t="s">
        <v>160</v>
      </c>
      <c r="J1757" s="6" t="s">
        <v>176</v>
      </c>
      <c r="K1757" s="6">
        <f t="shared" si="975"/>
        <v>35</v>
      </c>
      <c r="Y1757" s="9"/>
    </row>
    <row r="1758" spans="2:28" x14ac:dyDescent="0.3">
      <c r="B1758" s="8">
        <v>0</v>
      </c>
      <c r="E1758" s="6">
        <f t="shared" si="973"/>
        <v>0.5</v>
      </c>
      <c r="F1758" s="6">
        <f t="shared" si="974"/>
        <v>3</v>
      </c>
      <c r="G1758" s="6">
        <f t="shared" si="974"/>
        <v>3</v>
      </c>
      <c r="H1758" s="6" t="str">
        <f t="shared" si="967"/>
        <v/>
      </c>
      <c r="I1758" s="6" t="s">
        <v>160</v>
      </c>
      <c r="J1758" s="6" t="s">
        <v>179</v>
      </c>
      <c r="K1758" s="6">
        <f t="shared" si="975"/>
        <v>35</v>
      </c>
      <c r="Q1758" s="10"/>
      <c r="R1758" s="10"/>
      <c r="S1758" s="10"/>
      <c r="T1758" s="10"/>
      <c r="U1758" s="10"/>
      <c r="V1758" s="10"/>
      <c r="W1758" s="10"/>
      <c r="X1758" s="10"/>
      <c r="Y1758" s="11"/>
      <c r="Z1758" s="10"/>
      <c r="AA1758" s="10"/>
      <c r="AB1758" s="10"/>
    </row>
    <row r="1759" spans="2:28" x14ac:dyDescent="0.3">
      <c r="B1759" s="8">
        <v>0</v>
      </c>
      <c r="E1759" s="6">
        <f t="shared" si="973"/>
        <v>0.5</v>
      </c>
      <c r="F1759" s="6">
        <f t="shared" ref="F1759" si="976">MOD(SUM(F1758,1),4)</f>
        <v>0</v>
      </c>
      <c r="G1759" s="6">
        <f t="shared" si="974"/>
        <v>3</v>
      </c>
      <c r="H1759" s="6" t="str">
        <f t="shared" si="967"/>
        <v/>
      </c>
      <c r="I1759" s="6" t="s">
        <v>160</v>
      </c>
      <c r="J1759" s="6" t="s">
        <v>179</v>
      </c>
      <c r="K1759" s="6">
        <f t="shared" si="975"/>
        <v>35</v>
      </c>
      <c r="Y1759" s="9"/>
    </row>
    <row r="1760" spans="2:28" x14ac:dyDescent="0.3">
      <c r="B1760" s="8">
        <v>0</v>
      </c>
      <c r="E1760" s="6">
        <f t="shared" si="973"/>
        <v>0.5</v>
      </c>
      <c r="F1760" s="6">
        <f t="shared" ref="F1760" si="977">MOD(SUM(F1758,2),4)</f>
        <v>1</v>
      </c>
      <c r="G1760" s="6">
        <f t="shared" si="974"/>
        <v>3</v>
      </c>
      <c r="H1760" s="6" t="str">
        <f t="shared" si="967"/>
        <v/>
      </c>
      <c r="I1760" s="6" t="s">
        <v>160</v>
      </c>
      <c r="J1760" s="6" t="s">
        <v>179</v>
      </c>
      <c r="K1760" s="6">
        <f t="shared" si="975"/>
        <v>35</v>
      </c>
      <c r="Y1760" s="9"/>
    </row>
    <row r="1761" spans="2:28" x14ac:dyDescent="0.3">
      <c r="B1761" s="8">
        <v>0</v>
      </c>
      <c r="E1761" s="6">
        <f t="shared" si="973"/>
        <v>0.5</v>
      </c>
      <c r="F1761" s="6">
        <f t="shared" ref="F1761" si="978">MOD(SUM(F1758,3),4)</f>
        <v>2</v>
      </c>
      <c r="G1761" s="6">
        <f t="shared" si="974"/>
        <v>3</v>
      </c>
      <c r="H1761" s="6" t="str">
        <f t="shared" si="967"/>
        <v/>
      </c>
      <c r="I1761" s="6" t="s">
        <v>160</v>
      </c>
      <c r="J1761" s="6" t="s">
        <v>179</v>
      </c>
      <c r="K1761" s="6">
        <f t="shared" si="975"/>
        <v>35</v>
      </c>
      <c r="Y1761" s="9"/>
    </row>
    <row r="1762" spans="2:28" x14ac:dyDescent="0.3">
      <c r="B1762" s="8">
        <v>0</v>
      </c>
      <c r="E1762" s="6">
        <f t="shared" si="973"/>
        <v>0.5</v>
      </c>
      <c r="F1762" s="6">
        <f t="shared" ref="F1762" si="979">MOD(SUM(F1758,4),4)</f>
        <v>3</v>
      </c>
      <c r="G1762" s="6">
        <f t="shared" si="974"/>
        <v>3</v>
      </c>
      <c r="H1762" s="6" t="str">
        <f t="shared" si="967"/>
        <v/>
      </c>
      <c r="I1762" s="6" t="s">
        <v>160</v>
      </c>
      <c r="J1762" s="6" t="s">
        <v>179</v>
      </c>
      <c r="K1762" s="6">
        <f t="shared" si="975"/>
        <v>35</v>
      </c>
      <c r="Y1762" s="9"/>
    </row>
    <row r="1763" spans="2:28" x14ac:dyDescent="0.3">
      <c r="B1763" s="8">
        <v>0</v>
      </c>
      <c r="H1763" s="6" t="str">
        <f t="shared" si="967"/>
        <v/>
      </c>
    </row>
    <row r="1764" spans="2:28" x14ac:dyDescent="0.3">
      <c r="B1764" s="8">
        <v>0</v>
      </c>
      <c r="E1764" s="6">
        <f t="shared" ref="E1764:E1778" si="980">IF(C1764&gt;0.1,      IF(C1764&lt;0.6,C1764,ABS(1-C1764)),C1764+0.5)</f>
        <v>0.5</v>
      </c>
      <c r="F1764" s="6">
        <f t="shared" ref="F1764:G1778" si="981">MOD(ROUND(C1764*100+35,0),4)</f>
        <v>3</v>
      </c>
      <c r="G1764" s="6">
        <f t="shared" si="981"/>
        <v>3</v>
      </c>
      <c r="H1764" s="6" t="str">
        <f t="shared" si="967"/>
        <v/>
      </c>
      <c r="I1764" s="6" t="s">
        <v>160</v>
      </c>
      <c r="J1764" s="6" t="s">
        <v>175</v>
      </c>
      <c r="K1764" s="6">
        <f t="shared" ref="K1764:K1778" si="982">ROUND(C1764*100+35,1)</f>
        <v>35</v>
      </c>
      <c r="N1764" s="18"/>
      <c r="Y1764" s="9"/>
    </row>
    <row r="1765" spans="2:28" x14ac:dyDescent="0.3">
      <c r="B1765" s="8">
        <v>0</v>
      </c>
      <c r="E1765" s="6">
        <f t="shared" si="980"/>
        <v>0.5</v>
      </c>
      <c r="F1765" s="6">
        <f t="shared" si="981"/>
        <v>3</v>
      </c>
      <c r="G1765" s="6">
        <f t="shared" si="981"/>
        <v>3</v>
      </c>
      <c r="H1765" s="6" t="str">
        <f t="shared" si="967"/>
        <v/>
      </c>
      <c r="I1765" s="6" t="s">
        <v>160</v>
      </c>
      <c r="J1765" s="6" t="s">
        <v>175</v>
      </c>
      <c r="K1765" s="6">
        <f t="shared" si="982"/>
        <v>35</v>
      </c>
      <c r="N1765" s="18"/>
      <c r="Y1765" s="9"/>
    </row>
    <row r="1766" spans="2:28" x14ac:dyDescent="0.3">
      <c r="B1766" s="8">
        <v>0</v>
      </c>
      <c r="E1766" s="6">
        <f t="shared" si="980"/>
        <v>0.5</v>
      </c>
      <c r="F1766" s="6">
        <f t="shared" si="981"/>
        <v>3</v>
      </c>
      <c r="G1766" s="6">
        <f t="shared" si="981"/>
        <v>3</v>
      </c>
      <c r="H1766" s="6" t="str">
        <f t="shared" si="967"/>
        <v/>
      </c>
      <c r="I1766" s="6" t="s">
        <v>160</v>
      </c>
      <c r="J1766" s="6" t="s">
        <v>175</v>
      </c>
      <c r="K1766" s="6">
        <f t="shared" si="982"/>
        <v>35</v>
      </c>
      <c r="N1766" s="18"/>
      <c r="Y1766" s="9"/>
    </row>
    <row r="1767" spans="2:28" x14ac:dyDescent="0.3">
      <c r="B1767" s="8">
        <v>0</v>
      </c>
      <c r="E1767" s="6">
        <f t="shared" si="980"/>
        <v>0.5</v>
      </c>
      <c r="F1767" s="6">
        <f t="shared" si="981"/>
        <v>3</v>
      </c>
      <c r="G1767" s="6">
        <f t="shared" si="981"/>
        <v>3</v>
      </c>
      <c r="H1767" s="6" t="str">
        <f t="shared" si="967"/>
        <v/>
      </c>
      <c r="I1767" s="6" t="s">
        <v>160</v>
      </c>
      <c r="J1767" s="6" t="s">
        <v>175</v>
      </c>
      <c r="K1767" s="6">
        <f t="shared" si="982"/>
        <v>35</v>
      </c>
      <c r="N1767" s="18"/>
      <c r="Y1767" s="9"/>
    </row>
    <row r="1768" spans="2:28" x14ac:dyDescent="0.3">
      <c r="B1768" s="8">
        <v>0</v>
      </c>
      <c r="E1768" s="6">
        <f t="shared" si="980"/>
        <v>0.5</v>
      </c>
      <c r="F1768" s="6">
        <f t="shared" si="981"/>
        <v>3</v>
      </c>
      <c r="G1768" s="6">
        <f t="shared" si="981"/>
        <v>3</v>
      </c>
      <c r="H1768" s="6" t="str">
        <f t="shared" si="967"/>
        <v/>
      </c>
      <c r="I1768" s="6" t="s">
        <v>160</v>
      </c>
      <c r="J1768" s="6" t="s">
        <v>175</v>
      </c>
      <c r="K1768" s="6">
        <f t="shared" si="982"/>
        <v>35</v>
      </c>
      <c r="N1768" s="18"/>
      <c r="Y1768" s="9"/>
    </row>
    <row r="1769" spans="2:28" x14ac:dyDescent="0.3">
      <c r="B1769" s="8">
        <v>0</v>
      </c>
      <c r="E1769" s="6">
        <f t="shared" si="980"/>
        <v>0.5</v>
      </c>
      <c r="F1769" s="6">
        <f t="shared" si="981"/>
        <v>3</v>
      </c>
      <c r="G1769" s="6">
        <f t="shared" si="981"/>
        <v>3</v>
      </c>
      <c r="H1769" s="6" t="str">
        <f t="shared" si="967"/>
        <v/>
      </c>
      <c r="I1769" s="6" t="s">
        <v>160</v>
      </c>
      <c r="J1769" s="6" t="s">
        <v>176</v>
      </c>
      <c r="K1769" s="6">
        <f t="shared" si="982"/>
        <v>35</v>
      </c>
      <c r="N1769" s="18"/>
      <c r="Y1769" s="9"/>
    </row>
    <row r="1770" spans="2:28" x14ac:dyDescent="0.3">
      <c r="B1770" s="8">
        <v>0</v>
      </c>
      <c r="E1770" s="6">
        <f t="shared" si="980"/>
        <v>0.5</v>
      </c>
      <c r="F1770" s="6">
        <f t="shared" si="981"/>
        <v>3</v>
      </c>
      <c r="G1770" s="6">
        <f t="shared" si="981"/>
        <v>3</v>
      </c>
      <c r="H1770" s="6" t="str">
        <f t="shared" si="967"/>
        <v/>
      </c>
      <c r="I1770" s="6" t="s">
        <v>160</v>
      </c>
      <c r="J1770" s="6" t="s">
        <v>176</v>
      </c>
      <c r="K1770" s="6">
        <f t="shared" si="982"/>
        <v>35</v>
      </c>
      <c r="Y1770" s="9"/>
    </row>
    <row r="1771" spans="2:28" x14ac:dyDescent="0.3">
      <c r="B1771" s="8">
        <v>0</v>
      </c>
      <c r="E1771" s="6">
        <f t="shared" si="980"/>
        <v>0.5</v>
      </c>
      <c r="F1771" s="6">
        <f t="shared" si="981"/>
        <v>3</v>
      </c>
      <c r="G1771" s="6">
        <f t="shared" si="981"/>
        <v>3</v>
      </c>
      <c r="H1771" s="6" t="str">
        <f t="shared" si="967"/>
        <v/>
      </c>
      <c r="I1771" s="6" t="s">
        <v>160</v>
      </c>
      <c r="J1771" s="6" t="s">
        <v>176</v>
      </c>
      <c r="K1771" s="6">
        <f t="shared" si="982"/>
        <v>35</v>
      </c>
      <c r="Y1771" s="9"/>
    </row>
    <row r="1772" spans="2:28" x14ac:dyDescent="0.3">
      <c r="B1772" s="8">
        <v>0</v>
      </c>
      <c r="E1772" s="6">
        <f t="shared" si="980"/>
        <v>0.5</v>
      </c>
      <c r="F1772" s="6">
        <f t="shared" si="981"/>
        <v>3</v>
      </c>
      <c r="G1772" s="6">
        <f t="shared" si="981"/>
        <v>3</v>
      </c>
      <c r="H1772" s="6" t="str">
        <f t="shared" si="967"/>
        <v/>
      </c>
      <c r="I1772" s="6" t="s">
        <v>160</v>
      </c>
      <c r="J1772" s="6" t="s">
        <v>176</v>
      </c>
      <c r="K1772" s="6">
        <f t="shared" si="982"/>
        <v>35</v>
      </c>
      <c r="Y1772" s="9"/>
    </row>
    <row r="1773" spans="2:28" x14ac:dyDescent="0.3">
      <c r="B1773" s="8">
        <v>0</v>
      </c>
      <c r="E1773" s="6">
        <f t="shared" si="980"/>
        <v>0.5</v>
      </c>
      <c r="F1773" s="6">
        <f t="shared" si="981"/>
        <v>3</v>
      </c>
      <c r="G1773" s="6">
        <f t="shared" si="981"/>
        <v>3</v>
      </c>
      <c r="H1773" s="6" t="str">
        <f t="shared" si="967"/>
        <v/>
      </c>
      <c r="I1773" s="6" t="s">
        <v>160</v>
      </c>
      <c r="J1773" s="6" t="s">
        <v>176</v>
      </c>
      <c r="K1773" s="6">
        <f t="shared" si="982"/>
        <v>35</v>
      </c>
      <c r="Y1773" s="9"/>
    </row>
    <row r="1774" spans="2:28" x14ac:dyDescent="0.3">
      <c r="B1774" s="8">
        <v>0</v>
      </c>
      <c r="E1774" s="6">
        <f t="shared" si="980"/>
        <v>0.5</v>
      </c>
      <c r="F1774" s="6">
        <f t="shared" si="981"/>
        <v>3</v>
      </c>
      <c r="G1774" s="6">
        <f t="shared" si="981"/>
        <v>3</v>
      </c>
      <c r="H1774" s="6" t="str">
        <f t="shared" si="967"/>
        <v/>
      </c>
      <c r="I1774" s="6" t="s">
        <v>160</v>
      </c>
      <c r="J1774" s="6" t="s">
        <v>179</v>
      </c>
      <c r="K1774" s="6">
        <f t="shared" si="982"/>
        <v>35</v>
      </c>
      <c r="Q1774" s="10"/>
      <c r="R1774" s="10"/>
      <c r="S1774" s="10"/>
      <c r="T1774" s="10"/>
      <c r="U1774" s="10"/>
      <c r="V1774" s="10"/>
      <c r="W1774" s="10"/>
      <c r="X1774" s="10"/>
      <c r="Y1774" s="11"/>
      <c r="Z1774" s="10"/>
      <c r="AA1774" s="10"/>
      <c r="AB1774" s="10"/>
    </row>
    <row r="1775" spans="2:28" x14ac:dyDescent="0.3">
      <c r="B1775" s="8">
        <v>0</v>
      </c>
      <c r="E1775" s="6">
        <f t="shared" si="980"/>
        <v>0.5</v>
      </c>
      <c r="F1775" s="6">
        <f t="shared" ref="F1775" si="983">MOD(SUM(F1774,1),4)</f>
        <v>0</v>
      </c>
      <c r="G1775" s="6">
        <f t="shared" si="981"/>
        <v>3</v>
      </c>
      <c r="H1775" s="6" t="str">
        <f t="shared" si="967"/>
        <v/>
      </c>
      <c r="I1775" s="6" t="s">
        <v>160</v>
      </c>
      <c r="J1775" s="6" t="s">
        <v>179</v>
      </c>
      <c r="K1775" s="6">
        <f t="shared" si="982"/>
        <v>35</v>
      </c>
      <c r="Y1775" s="9"/>
    </row>
    <row r="1776" spans="2:28" x14ac:dyDescent="0.3">
      <c r="B1776" s="8">
        <v>0</v>
      </c>
      <c r="E1776" s="6">
        <f t="shared" si="980"/>
        <v>0.5</v>
      </c>
      <c r="F1776" s="6">
        <f t="shared" ref="F1776" si="984">MOD(SUM(F1774,2),4)</f>
        <v>1</v>
      </c>
      <c r="G1776" s="6">
        <f t="shared" si="981"/>
        <v>3</v>
      </c>
      <c r="H1776" s="6" t="str">
        <f t="shared" si="967"/>
        <v/>
      </c>
      <c r="I1776" s="6" t="s">
        <v>160</v>
      </c>
      <c r="J1776" s="6" t="s">
        <v>179</v>
      </c>
      <c r="K1776" s="6">
        <f t="shared" si="982"/>
        <v>35</v>
      </c>
      <c r="Y1776" s="9"/>
    </row>
    <row r="1777" spans="2:28" x14ac:dyDescent="0.3">
      <c r="B1777" s="8">
        <v>0</v>
      </c>
      <c r="E1777" s="6">
        <f t="shared" si="980"/>
        <v>0.5</v>
      </c>
      <c r="F1777" s="6">
        <f t="shared" ref="F1777" si="985">MOD(SUM(F1774,3),4)</f>
        <v>2</v>
      </c>
      <c r="G1777" s="6">
        <f t="shared" si="981"/>
        <v>3</v>
      </c>
      <c r="H1777" s="6" t="str">
        <f t="shared" si="967"/>
        <v/>
      </c>
      <c r="I1777" s="6" t="s">
        <v>160</v>
      </c>
      <c r="J1777" s="6" t="s">
        <v>179</v>
      </c>
      <c r="K1777" s="6">
        <f t="shared" si="982"/>
        <v>35</v>
      </c>
      <c r="Y1777" s="9"/>
    </row>
    <row r="1778" spans="2:28" x14ac:dyDescent="0.3">
      <c r="B1778" s="8">
        <v>0</v>
      </c>
      <c r="E1778" s="6">
        <f t="shared" si="980"/>
        <v>0.5</v>
      </c>
      <c r="F1778" s="6">
        <f t="shared" ref="F1778" si="986">MOD(SUM(F1774,4),4)</f>
        <v>3</v>
      </c>
      <c r="G1778" s="6">
        <f t="shared" si="981"/>
        <v>3</v>
      </c>
      <c r="H1778" s="6" t="str">
        <f t="shared" si="967"/>
        <v/>
      </c>
      <c r="I1778" s="6" t="s">
        <v>160</v>
      </c>
      <c r="J1778" s="6" t="s">
        <v>179</v>
      </c>
      <c r="K1778" s="6">
        <f t="shared" si="982"/>
        <v>35</v>
      </c>
      <c r="Y1778" s="9"/>
    </row>
    <row r="1779" spans="2:28" x14ac:dyDescent="0.3">
      <c r="B1779" s="8">
        <v>0</v>
      </c>
      <c r="H1779" s="6" t="str">
        <f t="shared" si="967"/>
        <v/>
      </c>
    </row>
    <row r="1780" spans="2:28" x14ac:dyDescent="0.3">
      <c r="B1780" s="8">
        <v>0</v>
      </c>
      <c r="E1780" s="6">
        <f t="shared" ref="E1780:E1794" si="987">IF(C1780&gt;0.1,      IF(C1780&lt;0.6,C1780,ABS(1-C1780)),C1780+0.5)</f>
        <v>0.5</v>
      </c>
      <c r="F1780" s="6">
        <f t="shared" ref="F1780:G1794" si="988">MOD(ROUND(C1780*100+35,0),4)</f>
        <v>3</v>
      </c>
      <c r="G1780" s="6">
        <f t="shared" si="988"/>
        <v>3</v>
      </c>
      <c r="H1780" s="6" t="str">
        <f t="shared" si="967"/>
        <v/>
      </c>
      <c r="I1780" s="6" t="s">
        <v>160</v>
      </c>
      <c r="J1780" s="6" t="s">
        <v>175</v>
      </c>
      <c r="K1780" s="6">
        <f t="shared" ref="K1780:K1794" si="989">ROUND(C1780*100+35,1)</f>
        <v>35</v>
      </c>
      <c r="N1780" s="18"/>
      <c r="Y1780" s="9"/>
    </row>
    <row r="1781" spans="2:28" x14ac:dyDescent="0.3">
      <c r="B1781" s="8">
        <v>0</v>
      </c>
      <c r="E1781" s="6">
        <f t="shared" si="987"/>
        <v>0.5</v>
      </c>
      <c r="F1781" s="6">
        <f t="shared" si="988"/>
        <v>3</v>
      </c>
      <c r="G1781" s="6">
        <f t="shared" si="988"/>
        <v>3</v>
      </c>
      <c r="H1781" s="6" t="str">
        <f t="shared" si="967"/>
        <v/>
      </c>
      <c r="I1781" s="6" t="s">
        <v>160</v>
      </c>
      <c r="J1781" s="6" t="s">
        <v>175</v>
      </c>
      <c r="K1781" s="6">
        <f t="shared" si="989"/>
        <v>35</v>
      </c>
      <c r="N1781" s="18"/>
      <c r="Y1781" s="9"/>
    </row>
    <row r="1782" spans="2:28" x14ac:dyDescent="0.3">
      <c r="B1782" s="8">
        <v>0</v>
      </c>
      <c r="E1782" s="6">
        <f t="shared" si="987"/>
        <v>0.5</v>
      </c>
      <c r="F1782" s="6">
        <f t="shared" si="988"/>
        <v>3</v>
      </c>
      <c r="G1782" s="6">
        <f t="shared" si="988"/>
        <v>3</v>
      </c>
      <c r="H1782" s="6" t="str">
        <f t="shared" si="967"/>
        <v/>
      </c>
      <c r="I1782" s="6" t="s">
        <v>160</v>
      </c>
      <c r="J1782" s="6" t="s">
        <v>175</v>
      </c>
      <c r="K1782" s="6">
        <f t="shared" si="989"/>
        <v>35</v>
      </c>
      <c r="N1782" s="18"/>
      <c r="Y1782" s="9"/>
    </row>
    <row r="1783" spans="2:28" x14ac:dyDescent="0.3">
      <c r="B1783" s="8">
        <v>0</v>
      </c>
      <c r="E1783" s="6">
        <f t="shared" si="987"/>
        <v>0.5</v>
      </c>
      <c r="F1783" s="6">
        <f t="shared" si="988"/>
        <v>3</v>
      </c>
      <c r="G1783" s="6">
        <f t="shared" si="988"/>
        <v>3</v>
      </c>
      <c r="H1783" s="6" t="str">
        <f t="shared" si="967"/>
        <v/>
      </c>
      <c r="I1783" s="6" t="s">
        <v>160</v>
      </c>
      <c r="J1783" s="6" t="s">
        <v>175</v>
      </c>
      <c r="K1783" s="6">
        <f t="shared" si="989"/>
        <v>35</v>
      </c>
      <c r="N1783" s="18"/>
      <c r="Y1783" s="9"/>
    </row>
    <row r="1784" spans="2:28" x14ac:dyDescent="0.3">
      <c r="B1784" s="8">
        <v>0</v>
      </c>
      <c r="E1784" s="6">
        <f t="shared" si="987"/>
        <v>0.5</v>
      </c>
      <c r="F1784" s="6">
        <f t="shared" si="988"/>
        <v>3</v>
      </c>
      <c r="G1784" s="6">
        <f t="shared" si="988"/>
        <v>3</v>
      </c>
      <c r="H1784" s="6" t="str">
        <f t="shared" si="967"/>
        <v/>
      </c>
      <c r="I1784" s="6" t="s">
        <v>160</v>
      </c>
      <c r="J1784" s="6" t="s">
        <v>175</v>
      </c>
      <c r="K1784" s="6">
        <f t="shared" si="989"/>
        <v>35</v>
      </c>
      <c r="N1784" s="18"/>
      <c r="Y1784" s="9"/>
    </row>
    <row r="1785" spans="2:28" x14ac:dyDescent="0.3">
      <c r="B1785" s="8">
        <v>0</v>
      </c>
      <c r="E1785" s="6">
        <f t="shared" si="987"/>
        <v>0.5</v>
      </c>
      <c r="F1785" s="6">
        <f t="shared" si="988"/>
        <v>3</v>
      </c>
      <c r="G1785" s="6">
        <f t="shared" si="988"/>
        <v>3</v>
      </c>
      <c r="H1785" s="6" t="str">
        <f t="shared" si="967"/>
        <v/>
      </c>
      <c r="I1785" s="6" t="s">
        <v>160</v>
      </c>
      <c r="J1785" s="6" t="s">
        <v>176</v>
      </c>
      <c r="K1785" s="6">
        <f t="shared" si="989"/>
        <v>35</v>
      </c>
      <c r="N1785" s="18"/>
      <c r="Y1785" s="9"/>
    </row>
    <row r="1786" spans="2:28" x14ac:dyDescent="0.3">
      <c r="B1786" s="8">
        <v>0</v>
      </c>
      <c r="E1786" s="6">
        <f t="shared" si="987"/>
        <v>0.5</v>
      </c>
      <c r="F1786" s="6">
        <f t="shared" si="988"/>
        <v>3</v>
      </c>
      <c r="G1786" s="6">
        <f t="shared" si="988"/>
        <v>3</v>
      </c>
      <c r="H1786" s="6" t="str">
        <f t="shared" si="967"/>
        <v/>
      </c>
      <c r="I1786" s="6" t="s">
        <v>160</v>
      </c>
      <c r="J1786" s="6" t="s">
        <v>176</v>
      </c>
      <c r="K1786" s="6">
        <f t="shared" si="989"/>
        <v>35</v>
      </c>
      <c r="Y1786" s="9"/>
    </row>
    <row r="1787" spans="2:28" x14ac:dyDescent="0.3">
      <c r="B1787" s="8">
        <v>0</v>
      </c>
      <c r="E1787" s="6">
        <f t="shared" si="987"/>
        <v>0.5</v>
      </c>
      <c r="F1787" s="6">
        <f t="shared" si="988"/>
        <v>3</v>
      </c>
      <c r="G1787" s="6">
        <f t="shared" si="988"/>
        <v>3</v>
      </c>
      <c r="H1787" s="6" t="str">
        <f t="shared" si="967"/>
        <v/>
      </c>
      <c r="I1787" s="6" t="s">
        <v>160</v>
      </c>
      <c r="J1787" s="6" t="s">
        <v>176</v>
      </c>
      <c r="K1787" s="6">
        <f t="shared" si="989"/>
        <v>35</v>
      </c>
      <c r="Y1787" s="9"/>
    </row>
    <row r="1788" spans="2:28" x14ac:dyDescent="0.3">
      <c r="B1788" s="8">
        <v>0</v>
      </c>
      <c r="E1788" s="6">
        <f t="shared" si="987"/>
        <v>0.5</v>
      </c>
      <c r="F1788" s="6">
        <f t="shared" si="988"/>
        <v>3</v>
      </c>
      <c r="G1788" s="6">
        <f t="shared" si="988"/>
        <v>3</v>
      </c>
      <c r="H1788" s="6" t="str">
        <f t="shared" si="967"/>
        <v/>
      </c>
      <c r="I1788" s="6" t="s">
        <v>160</v>
      </c>
      <c r="J1788" s="6" t="s">
        <v>176</v>
      </c>
      <c r="K1788" s="6">
        <f t="shared" si="989"/>
        <v>35</v>
      </c>
      <c r="Y1788" s="9"/>
    </row>
    <row r="1789" spans="2:28" x14ac:dyDescent="0.3">
      <c r="B1789" s="8">
        <v>0</v>
      </c>
      <c r="E1789" s="6">
        <f t="shared" si="987"/>
        <v>0.5</v>
      </c>
      <c r="F1789" s="6">
        <f t="shared" si="988"/>
        <v>3</v>
      </c>
      <c r="G1789" s="6">
        <f t="shared" si="988"/>
        <v>3</v>
      </c>
      <c r="H1789" s="6" t="str">
        <f t="shared" si="967"/>
        <v/>
      </c>
      <c r="I1789" s="6" t="s">
        <v>160</v>
      </c>
      <c r="J1789" s="6" t="s">
        <v>176</v>
      </c>
      <c r="K1789" s="6">
        <f t="shared" si="989"/>
        <v>35</v>
      </c>
      <c r="Y1789" s="9"/>
    </row>
    <row r="1790" spans="2:28" x14ac:dyDescent="0.3">
      <c r="B1790" s="8">
        <v>0</v>
      </c>
      <c r="E1790" s="6">
        <f t="shared" si="987"/>
        <v>0.5</v>
      </c>
      <c r="F1790" s="6">
        <f t="shared" si="988"/>
        <v>3</v>
      </c>
      <c r="G1790" s="6">
        <f t="shared" si="988"/>
        <v>3</v>
      </c>
      <c r="H1790" s="6" t="str">
        <f t="shared" si="967"/>
        <v/>
      </c>
      <c r="I1790" s="6" t="s">
        <v>160</v>
      </c>
      <c r="J1790" s="6" t="s">
        <v>179</v>
      </c>
      <c r="K1790" s="6">
        <f t="shared" si="989"/>
        <v>35</v>
      </c>
      <c r="Q1790" s="10"/>
      <c r="R1790" s="10"/>
      <c r="S1790" s="10"/>
      <c r="T1790" s="10"/>
      <c r="U1790" s="10"/>
      <c r="V1790" s="10"/>
      <c r="W1790" s="10"/>
      <c r="X1790" s="10"/>
      <c r="Y1790" s="11"/>
      <c r="Z1790" s="10"/>
      <c r="AA1790" s="10"/>
      <c r="AB1790" s="10"/>
    </row>
    <row r="1791" spans="2:28" x14ac:dyDescent="0.3">
      <c r="B1791" s="8">
        <v>0</v>
      </c>
      <c r="E1791" s="6">
        <f t="shared" si="987"/>
        <v>0.5</v>
      </c>
      <c r="F1791" s="6">
        <f t="shared" ref="F1791" si="990">MOD(SUM(F1790,1),4)</f>
        <v>0</v>
      </c>
      <c r="G1791" s="6">
        <f t="shared" si="988"/>
        <v>3</v>
      </c>
      <c r="H1791" s="6" t="str">
        <f t="shared" si="967"/>
        <v/>
      </c>
      <c r="I1791" s="6" t="s">
        <v>160</v>
      </c>
      <c r="J1791" s="6" t="s">
        <v>179</v>
      </c>
      <c r="K1791" s="6">
        <f t="shared" si="989"/>
        <v>35</v>
      </c>
      <c r="Y1791" s="9"/>
    </row>
    <row r="1792" spans="2:28" x14ac:dyDescent="0.3">
      <c r="B1792" s="8">
        <v>0</v>
      </c>
      <c r="E1792" s="6">
        <f t="shared" si="987"/>
        <v>0.5</v>
      </c>
      <c r="F1792" s="6">
        <f t="shared" ref="F1792" si="991">MOD(SUM(F1790,2),4)</f>
        <v>1</v>
      </c>
      <c r="G1792" s="6">
        <f t="shared" si="988"/>
        <v>3</v>
      </c>
      <c r="H1792" s="6" t="str">
        <f t="shared" si="967"/>
        <v/>
      </c>
      <c r="I1792" s="6" t="s">
        <v>160</v>
      </c>
      <c r="J1792" s="6" t="s">
        <v>179</v>
      </c>
      <c r="K1792" s="6">
        <f t="shared" si="989"/>
        <v>35</v>
      </c>
      <c r="Y1792" s="9"/>
    </row>
    <row r="1793" spans="2:25" x14ac:dyDescent="0.3">
      <c r="B1793" s="8">
        <v>0</v>
      </c>
      <c r="E1793" s="6">
        <f t="shared" si="987"/>
        <v>0.5</v>
      </c>
      <c r="F1793" s="6">
        <f t="shared" ref="F1793" si="992">MOD(SUM(F1790,3),4)</f>
        <v>2</v>
      </c>
      <c r="G1793" s="6">
        <f t="shared" si="988"/>
        <v>3</v>
      </c>
      <c r="H1793" s="6" t="str">
        <f t="shared" si="967"/>
        <v/>
      </c>
      <c r="I1793" s="6" t="s">
        <v>160</v>
      </c>
      <c r="J1793" s="6" t="s">
        <v>179</v>
      </c>
      <c r="K1793" s="6">
        <f t="shared" si="989"/>
        <v>35</v>
      </c>
      <c r="Y1793" s="9"/>
    </row>
    <row r="1794" spans="2:25" x14ac:dyDescent="0.3">
      <c r="B1794" s="8">
        <v>0</v>
      </c>
      <c r="E1794" s="6">
        <f t="shared" si="987"/>
        <v>0.5</v>
      </c>
      <c r="F1794" s="6">
        <f t="shared" ref="F1794" si="993">MOD(SUM(F1790,4),4)</f>
        <v>3</v>
      </c>
      <c r="G1794" s="6">
        <f t="shared" si="988"/>
        <v>3</v>
      </c>
      <c r="H1794" s="6" t="str">
        <f t="shared" si="967"/>
        <v/>
      </c>
      <c r="I1794" s="6" t="s">
        <v>160</v>
      </c>
      <c r="J1794" s="6" t="s">
        <v>179</v>
      </c>
      <c r="K1794" s="6">
        <f t="shared" si="989"/>
        <v>35</v>
      </c>
      <c r="Y1794" s="9"/>
    </row>
    <row r="1795" spans="2:25" x14ac:dyDescent="0.3">
      <c r="B1795" s="8">
        <v>0</v>
      </c>
      <c r="H1795" s="6" t="str">
        <f t="shared" si="967"/>
        <v/>
      </c>
    </row>
    <row r="1796" spans="2:25" x14ac:dyDescent="0.3">
      <c r="B1796" s="8">
        <v>0</v>
      </c>
      <c r="E1796" s="6">
        <f t="shared" ref="E1796:E1810" si="994">IF(C1796&gt;0.1,      IF(C1796&lt;0.6,C1796,ABS(1-C1796)),C1796+0.5)</f>
        <v>0.5</v>
      </c>
      <c r="F1796" s="6">
        <f t="shared" ref="F1796:G1810" si="995">MOD(ROUND(C1796*100+35,0),4)</f>
        <v>3</v>
      </c>
      <c r="G1796" s="6">
        <f t="shared" si="995"/>
        <v>3</v>
      </c>
      <c r="H1796" s="6" t="str">
        <f t="shared" ref="H1796:H1859" si="996">IF(A1796=0,"",A1796)</f>
        <v/>
      </c>
      <c r="I1796" s="6" t="s">
        <v>160</v>
      </c>
      <c r="J1796" s="6" t="s">
        <v>175</v>
      </c>
      <c r="K1796" s="6">
        <f t="shared" ref="K1796:K1810" si="997">ROUND(C1796*100+35,1)</f>
        <v>35</v>
      </c>
      <c r="N1796" s="18"/>
      <c r="Y1796" s="9"/>
    </row>
    <row r="1797" spans="2:25" x14ac:dyDescent="0.3">
      <c r="B1797" s="8">
        <v>0</v>
      </c>
      <c r="E1797" s="6">
        <f t="shared" si="994"/>
        <v>0.5</v>
      </c>
      <c r="F1797" s="6">
        <f t="shared" si="995"/>
        <v>3</v>
      </c>
      <c r="G1797" s="6">
        <f t="shared" si="995"/>
        <v>3</v>
      </c>
      <c r="H1797" s="6" t="str">
        <f t="shared" si="996"/>
        <v/>
      </c>
      <c r="I1797" s="6" t="s">
        <v>160</v>
      </c>
      <c r="J1797" s="6" t="s">
        <v>175</v>
      </c>
      <c r="K1797" s="6">
        <f t="shared" si="997"/>
        <v>35</v>
      </c>
      <c r="N1797" s="18"/>
      <c r="Y1797" s="9"/>
    </row>
    <row r="1798" spans="2:25" x14ac:dyDescent="0.3">
      <c r="B1798" s="8">
        <v>0</v>
      </c>
      <c r="E1798" s="6">
        <f t="shared" si="994"/>
        <v>0.5</v>
      </c>
      <c r="F1798" s="6">
        <f t="shared" si="995"/>
        <v>3</v>
      </c>
      <c r="G1798" s="6">
        <f t="shared" si="995"/>
        <v>3</v>
      </c>
      <c r="H1798" s="6" t="str">
        <f t="shared" si="996"/>
        <v/>
      </c>
      <c r="I1798" s="6" t="s">
        <v>160</v>
      </c>
      <c r="J1798" s="6" t="s">
        <v>175</v>
      </c>
      <c r="K1798" s="6">
        <f t="shared" si="997"/>
        <v>35</v>
      </c>
      <c r="N1798" s="18"/>
      <c r="Y1798" s="9"/>
    </row>
    <row r="1799" spans="2:25" x14ac:dyDescent="0.3">
      <c r="B1799" s="8">
        <v>0</v>
      </c>
      <c r="E1799" s="6">
        <f t="shared" si="994"/>
        <v>0.5</v>
      </c>
      <c r="F1799" s="6">
        <f t="shared" si="995"/>
        <v>3</v>
      </c>
      <c r="G1799" s="6">
        <f t="shared" si="995"/>
        <v>3</v>
      </c>
      <c r="H1799" s="6" t="str">
        <f t="shared" si="996"/>
        <v/>
      </c>
      <c r="I1799" s="6" t="s">
        <v>160</v>
      </c>
      <c r="J1799" s="6" t="s">
        <v>175</v>
      </c>
      <c r="K1799" s="6">
        <f t="shared" si="997"/>
        <v>35</v>
      </c>
      <c r="N1799" s="18"/>
      <c r="Y1799" s="9"/>
    </row>
    <row r="1800" spans="2:25" x14ac:dyDescent="0.3">
      <c r="B1800" s="8">
        <v>0</v>
      </c>
      <c r="E1800" s="6">
        <f t="shared" si="994"/>
        <v>0.5</v>
      </c>
      <c r="F1800" s="6">
        <f t="shared" si="995"/>
        <v>3</v>
      </c>
      <c r="G1800" s="6">
        <f t="shared" si="995"/>
        <v>3</v>
      </c>
      <c r="H1800" s="6" t="str">
        <f t="shared" si="996"/>
        <v/>
      </c>
      <c r="I1800" s="6" t="s">
        <v>160</v>
      </c>
      <c r="J1800" s="6" t="s">
        <v>175</v>
      </c>
      <c r="K1800" s="6">
        <f t="shared" si="997"/>
        <v>35</v>
      </c>
      <c r="N1800" s="18"/>
      <c r="Y1800" s="9"/>
    </row>
    <row r="1801" spans="2:25" x14ac:dyDescent="0.3">
      <c r="B1801" s="8">
        <v>0</v>
      </c>
      <c r="E1801" s="6">
        <f t="shared" si="994"/>
        <v>0.5</v>
      </c>
      <c r="F1801" s="6">
        <f t="shared" si="995"/>
        <v>3</v>
      </c>
      <c r="G1801" s="6">
        <f t="shared" si="995"/>
        <v>3</v>
      </c>
      <c r="H1801" s="6" t="str">
        <f t="shared" si="996"/>
        <v/>
      </c>
      <c r="I1801" s="6" t="s">
        <v>160</v>
      </c>
      <c r="J1801" s="6" t="s">
        <v>176</v>
      </c>
      <c r="K1801" s="6">
        <f t="shared" si="997"/>
        <v>35</v>
      </c>
      <c r="N1801" s="18"/>
    </row>
    <row r="1802" spans="2:25" x14ac:dyDescent="0.3">
      <c r="B1802" s="8">
        <v>0</v>
      </c>
      <c r="E1802" s="6">
        <f t="shared" si="994"/>
        <v>0.5</v>
      </c>
      <c r="F1802" s="6">
        <f t="shared" si="995"/>
        <v>3</v>
      </c>
      <c r="G1802" s="6">
        <f t="shared" si="995"/>
        <v>3</v>
      </c>
      <c r="H1802" s="6" t="str">
        <f t="shared" si="996"/>
        <v/>
      </c>
      <c r="I1802" s="6" t="s">
        <v>160</v>
      </c>
      <c r="J1802" s="6" t="s">
        <v>176</v>
      </c>
      <c r="K1802" s="6">
        <f t="shared" si="997"/>
        <v>35</v>
      </c>
    </row>
    <row r="1803" spans="2:25" x14ac:dyDescent="0.3">
      <c r="B1803" s="8">
        <v>0</v>
      </c>
      <c r="E1803" s="6">
        <f t="shared" si="994"/>
        <v>0.5</v>
      </c>
      <c r="F1803" s="6">
        <f t="shared" si="995"/>
        <v>3</v>
      </c>
      <c r="G1803" s="6">
        <f t="shared" si="995"/>
        <v>3</v>
      </c>
      <c r="H1803" s="6" t="str">
        <f t="shared" si="996"/>
        <v/>
      </c>
      <c r="I1803" s="6" t="s">
        <v>160</v>
      </c>
      <c r="J1803" s="6" t="s">
        <v>176</v>
      </c>
      <c r="K1803" s="6">
        <f t="shared" si="997"/>
        <v>35</v>
      </c>
    </row>
    <row r="1804" spans="2:25" x14ac:dyDescent="0.3">
      <c r="B1804" s="8">
        <v>0</v>
      </c>
      <c r="E1804" s="6">
        <f t="shared" si="994"/>
        <v>0.5</v>
      </c>
      <c r="F1804" s="6">
        <f t="shared" si="995"/>
        <v>3</v>
      </c>
      <c r="G1804" s="6">
        <f t="shared" si="995"/>
        <v>3</v>
      </c>
      <c r="H1804" s="6" t="str">
        <f t="shared" si="996"/>
        <v/>
      </c>
      <c r="I1804" s="6" t="s">
        <v>160</v>
      </c>
      <c r="J1804" s="6" t="s">
        <v>176</v>
      </c>
      <c r="K1804" s="6">
        <f t="shared" si="997"/>
        <v>35</v>
      </c>
    </row>
    <row r="1805" spans="2:25" x14ac:dyDescent="0.3">
      <c r="B1805" s="8">
        <v>0</v>
      </c>
      <c r="E1805" s="6">
        <f t="shared" si="994"/>
        <v>0.5</v>
      </c>
      <c r="F1805" s="6">
        <f t="shared" si="995"/>
        <v>3</v>
      </c>
      <c r="G1805" s="6">
        <f t="shared" si="995"/>
        <v>3</v>
      </c>
      <c r="H1805" s="6" t="str">
        <f t="shared" si="996"/>
        <v/>
      </c>
      <c r="I1805" s="6" t="s">
        <v>160</v>
      </c>
      <c r="J1805" s="6" t="s">
        <v>176</v>
      </c>
      <c r="K1805" s="6">
        <f t="shared" si="997"/>
        <v>35</v>
      </c>
    </row>
    <row r="1806" spans="2:25" x14ac:dyDescent="0.3">
      <c r="B1806" s="8">
        <v>0</v>
      </c>
      <c r="E1806" s="6">
        <f t="shared" si="994"/>
        <v>0.5</v>
      </c>
      <c r="F1806" s="6">
        <f t="shared" si="995"/>
        <v>3</v>
      </c>
      <c r="G1806" s="6">
        <f t="shared" si="995"/>
        <v>3</v>
      </c>
      <c r="H1806" s="6" t="str">
        <f t="shared" si="996"/>
        <v/>
      </c>
      <c r="I1806" s="6" t="s">
        <v>160</v>
      </c>
      <c r="J1806" s="6" t="s">
        <v>179</v>
      </c>
      <c r="K1806" s="6">
        <f t="shared" si="997"/>
        <v>35</v>
      </c>
      <c r="Q1806" s="10"/>
      <c r="R1806" s="10"/>
      <c r="S1806" s="10"/>
      <c r="T1806" s="10"/>
      <c r="U1806" s="10"/>
      <c r="V1806" s="10"/>
      <c r="W1806" s="10"/>
      <c r="X1806" s="10"/>
    </row>
    <row r="1807" spans="2:25" x14ac:dyDescent="0.3">
      <c r="B1807" s="8">
        <v>0</v>
      </c>
      <c r="E1807" s="6">
        <f t="shared" si="994"/>
        <v>0.5</v>
      </c>
      <c r="F1807" s="6">
        <f t="shared" ref="F1807" si="998">MOD(SUM(F1806,1),4)</f>
        <v>0</v>
      </c>
      <c r="G1807" s="6">
        <f t="shared" si="995"/>
        <v>3</v>
      </c>
      <c r="H1807" s="6" t="str">
        <f t="shared" si="996"/>
        <v/>
      </c>
      <c r="I1807" s="6" t="s">
        <v>160</v>
      </c>
      <c r="J1807" s="6" t="s">
        <v>179</v>
      </c>
      <c r="K1807" s="6">
        <f t="shared" si="997"/>
        <v>35</v>
      </c>
    </row>
    <row r="1808" spans="2:25" x14ac:dyDescent="0.3">
      <c r="B1808" s="8">
        <v>0</v>
      </c>
      <c r="E1808" s="6">
        <f t="shared" si="994"/>
        <v>0.5</v>
      </c>
      <c r="F1808" s="6">
        <f t="shared" ref="F1808" si="999">MOD(SUM(F1806,2),4)</f>
        <v>1</v>
      </c>
      <c r="G1808" s="6">
        <f t="shared" si="995"/>
        <v>3</v>
      </c>
      <c r="H1808" s="6" t="str">
        <f t="shared" si="996"/>
        <v/>
      </c>
      <c r="I1808" s="6" t="s">
        <v>160</v>
      </c>
      <c r="J1808" s="6" t="s">
        <v>179</v>
      </c>
      <c r="K1808" s="6">
        <f t="shared" si="997"/>
        <v>35</v>
      </c>
    </row>
    <row r="1809" spans="2:24" x14ac:dyDescent="0.3">
      <c r="B1809" s="8">
        <v>0</v>
      </c>
      <c r="E1809" s="6">
        <f t="shared" si="994"/>
        <v>0.5</v>
      </c>
      <c r="F1809" s="6">
        <f t="shared" ref="F1809" si="1000">MOD(SUM(F1806,3),4)</f>
        <v>2</v>
      </c>
      <c r="G1809" s="6">
        <f t="shared" si="995"/>
        <v>3</v>
      </c>
      <c r="H1809" s="6" t="str">
        <f t="shared" si="996"/>
        <v/>
      </c>
      <c r="I1809" s="6" t="s">
        <v>160</v>
      </c>
      <c r="J1809" s="6" t="s">
        <v>179</v>
      </c>
      <c r="K1809" s="6">
        <f t="shared" si="997"/>
        <v>35</v>
      </c>
    </row>
    <row r="1810" spans="2:24" x14ac:dyDescent="0.3">
      <c r="B1810" s="8">
        <v>0</v>
      </c>
      <c r="E1810" s="6">
        <f t="shared" si="994"/>
        <v>0.5</v>
      </c>
      <c r="F1810" s="6">
        <f t="shared" ref="F1810" si="1001">MOD(SUM(F1806,4),4)</f>
        <v>3</v>
      </c>
      <c r="G1810" s="6">
        <f t="shared" si="995"/>
        <v>3</v>
      </c>
      <c r="H1810" s="6" t="str">
        <f t="shared" si="996"/>
        <v/>
      </c>
      <c r="I1810" s="6" t="s">
        <v>160</v>
      </c>
      <c r="J1810" s="6" t="s">
        <v>179</v>
      </c>
      <c r="K1810" s="6">
        <f t="shared" si="997"/>
        <v>35</v>
      </c>
    </row>
    <row r="1811" spans="2:24" x14ac:dyDescent="0.3">
      <c r="B1811" s="8">
        <v>0</v>
      </c>
      <c r="H1811" s="6" t="str">
        <f t="shared" si="996"/>
        <v/>
      </c>
    </row>
    <row r="1812" spans="2:24" x14ac:dyDescent="0.3">
      <c r="B1812" s="8">
        <v>0</v>
      </c>
      <c r="E1812" s="6">
        <f t="shared" ref="E1812:E1826" si="1002">IF(C1812&gt;0.1,      IF(C1812&lt;0.6,C1812,ABS(1-C1812)),C1812+0.5)</f>
        <v>0.5</v>
      </c>
      <c r="F1812" s="6">
        <f t="shared" ref="F1812:G1826" si="1003">MOD(ROUND(C1812*100+35,0),4)</f>
        <v>3</v>
      </c>
      <c r="G1812" s="6">
        <f t="shared" si="1003"/>
        <v>3</v>
      </c>
      <c r="H1812" s="6" t="str">
        <f t="shared" si="996"/>
        <v/>
      </c>
      <c r="I1812" s="6" t="s">
        <v>160</v>
      </c>
      <c r="J1812" s="6" t="s">
        <v>175</v>
      </c>
      <c r="K1812" s="6">
        <f t="shared" ref="K1812:K1826" si="1004">ROUND(C1812*100+35,1)</f>
        <v>35</v>
      </c>
      <c r="N1812" s="18"/>
    </row>
    <row r="1813" spans="2:24" x14ac:dyDescent="0.3">
      <c r="B1813" s="8">
        <v>0</v>
      </c>
      <c r="E1813" s="6">
        <f t="shared" si="1002"/>
        <v>0.5</v>
      </c>
      <c r="F1813" s="6">
        <f t="shared" si="1003"/>
        <v>3</v>
      </c>
      <c r="G1813" s="6">
        <f t="shared" si="1003"/>
        <v>3</v>
      </c>
      <c r="H1813" s="6" t="str">
        <f t="shared" si="996"/>
        <v/>
      </c>
      <c r="I1813" s="6" t="s">
        <v>160</v>
      </c>
      <c r="J1813" s="6" t="s">
        <v>175</v>
      </c>
      <c r="K1813" s="6">
        <f t="shared" si="1004"/>
        <v>35</v>
      </c>
      <c r="N1813" s="18"/>
    </row>
    <row r="1814" spans="2:24" x14ac:dyDescent="0.3">
      <c r="B1814" s="8">
        <v>0</v>
      </c>
      <c r="E1814" s="6">
        <f t="shared" si="1002"/>
        <v>0.5</v>
      </c>
      <c r="F1814" s="6">
        <f t="shared" si="1003"/>
        <v>3</v>
      </c>
      <c r="G1814" s="6">
        <f t="shared" si="1003"/>
        <v>3</v>
      </c>
      <c r="H1814" s="6" t="str">
        <f t="shared" si="996"/>
        <v/>
      </c>
      <c r="I1814" s="6" t="s">
        <v>160</v>
      </c>
      <c r="J1814" s="6" t="s">
        <v>175</v>
      </c>
      <c r="K1814" s="6">
        <f t="shared" si="1004"/>
        <v>35</v>
      </c>
      <c r="N1814" s="18"/>
    </row>
    <row r="1815" spans="2:24" x14ac:dyDescent="0.3">
      <c r="B1815" s="8">
        <v>0</v>
      </c>
      <c r="E1815" s="6">
        <f t="shared" si="1002"/>
        <v>0.5</v>
      </c>
      <c r="F1815" s="6">
        <f t="shared" si="1003"/>
        <v>3</v>
      </c>
      <c r="G1815" s="6">
        <f t="shared" si="1003"/>
        <v>3</v>
      </c>
      <c r="H1815" s="6" t="str">
        <f t="shared" si="996"/>
        <v/>
      </c>
      <c r="I1815" s="6" t="s">
        <v>160</v>
      </c>
      <c r="J1815" s="6" t="s">
        <v>175</v>
      </c>
      <c r="K1815" s="6">
        <f t="shared" si="1004"/>
        <v>35</v>
      </c>
      <c r="N1815" s="18"/>
    </row>
    <row r="1816" spans="2:24" x14ac:dyDescent="0.3">
      <c r="B1816" s="8">
        <v>0</v>
      </c>
      <c r="E1816" s="6">
        <f t="shared" si="1002"/>
        <v>0.5</v>
      </c>
      <c r="F1816" s="6">
        <f t="shared" si="1003"/>
        <v>3</v>
      </c>
      <c r="G1816" s="6">
        <f t="shared" si="1003"/>
        <v>3</v>
      </c>
      <c r="H1816" s="6" t="str">
        <f t="shared" si="996"/>
        <v/>
      </c>
      <c r="I1816" s="6" t="s">
        <v>160</v>
      </c>
      <c r="J1816" s="6" t="s">
        <v>175</v>
      </c>
      <c r="K1816" s="6">
        <f t="shared" si="1004"/>
        <v>35</v>
      </c>
      <c r="N1816" s="18"/>
    </row>
    <row r="1817" spans="2:24" x14ac:dyDescent="0.3">
      <c r="B1817" s="8">
        <v>0</v>
      </c>
      <c r="E1817" s="6">
        <f t="shared" si="1002"/>
        <v>0.5</v>
      </c>
      <c r="F1817" s="6">
        <f t="shared" si="1003"/>
        <v>3</v>
      </c>
      <c r="G1817" s="6">
        <f t="shared" si="1003"/>
        <v>3</v>
      </c>
      <c r="H1817" s="6" t="str">
        <f t="shared" si="996"/>
        <v/>
      </c>
      <c r="I1817" s="6" t="s">
        <v>160</v>
      </c>
      <c r="J1817" s="6" t="s">
        <v>176</v>
      </c>
      <c r="K1817" s="6">
        <f t="shared" si="1004"/>
        <v>35</v>
      </c>
      <c r="N1817" s="18"/>
    </row>
    <row r="1818" spans="2:24" x14ac:dyDescent="0.3">
      <c r="B1818" s="8">
        <v>0</v>
      </c>
      <c r="E1818" s="6">
        <f t="shared" si="1002"/>
        <v>0.5</v>
      </c>
      <c r="F1818" s="6">
        <f t="shared" si="1003"/>
        <v>3</v>
      </c>
      <c r="G1818" s="6">
        <f t="shared" si="1003"/>
        <v>3</v>
      </c>
      <c r="H1818" s="6" t="str">
        <f t="shared" si="996"/>
        <v/>
      </c>
      <c r="I1818" s="6" t="s">
        <v>160</v>
      </c>
      <c r="J1818" s="6" t="s">
        <v>176</v>
      </c>
      <c r="K1818" s="6">
        <f t="shared" si="1004"/>
        <v>35</v>
      </c>
    </row>
    <row r="1819" spans="2:24" x14ac:dyDescent="0.3">
      <c r="B1819" s="8">
        <v>0</v>
      </c>
      <c r="E1819" s="6">
        <f t="shared" si="1002"/>
        <v>0.5</v>
      </c>
      <c r="F1819" s="6">
        <f t="shared" si="1003"/>
        <v>3</v>
      </c>
      <c r="G1819" s="6">
        <f t="shared" si="1003"/>
        <v>3</v>
      </c>
      <c r="H1819" s="6" t="str">
        <f t="shared" si="996"/>
        <v/>
      </c>
      <c r="I1819" s="6" t="s">
        <v>160</v>
      </c>
      <c r="J1819" s="6" t="s">
        <v>176</v>
      </c>
      <c r="K1819" s="6">
        <f t="shared" si="1004"/>
        <v>35</v>
      </c>
    </row>
    <row r="1820" spans="2:24" x14ac:dyDescent="0.3">
      <c r="B1820" s="8">
        <v>0</v>
      </c>
      <c r="E1820" s="6">
        <f t="shared" si="1002"/>
        <v>0.5</v>
      </c>
      <c r="F1820" s="6">
        <f t="shared" si="1003"/>
        <v>3</v>
      </c>
      <c r="G1820" s="6">
        <f t="shared" si="1003"/>
        <v>3</v>
      </c>
      <c r="H1820" s="6" t="str">
        <f t="shared" si="996"/>
        <v/>
      </c>
      <c r="I1820" s="6" t="s">
        <v>160</v>
      </c>
      <c r="J1820" s="6" t="s">
        <v>176</v>
      </c>
      <c r="K1820" s="6">
        <f t="shared" si="1004"/>
        <v>35</v>
      </c>
    </row>
    <row r="1821" spans="2:24" x14ac:dyDescent="0.3">
      <c r="B1821" s="8">
        <v>0</v>
      </c>
      <c r="E1821" s="6">
        <f t="shared" si="1002"/>
        <v>0.5</v>
      </c>
      <c r="F1821" s="6">
        <f t="shared" si="1003"/>
        <v>3</v>
      </c>
      <c r="G1821" s="6">
        <f t="shared" si="1003"/>
        <v>3</v>
      </c>
      <c r="H1821" s="6" t="str">
        <f t="shared" si="996"/>
        <v/>
      </c>
      <c r="I1821" s="6" t="s">
        <v>160</v>
      </c>
      <c r="J1821" s="6" t="s">
        <v>176</v>
      </c>
      <c r="K1821" s="6">
        <f t="shared" si="1004"/>
        <v>35</v>
      </c>
    </row>
    <row r="1822" spans="2:24" x14ac:dyDescent="0.3">
      <c r="B1822" s="8">
        <v>0</v>
      </c>
      <c r="E1822" s="6">
        <f t="shared" si="1002"/>
        <v>0.5</v>
      </c>
      <c r="F1822" s="6">
        <f t="shared" si="1003"/>
        <v>3</v>
      </c>
      <c r="G1822" s="6">
        <f t="shared" si="1003"/>
        <v>3</v>
      </c>
      <c r="H1822" s="6" t="str">
        <f t="shared" si="996"/>
        <v/>
      </c>
      <c r="I1822" s="6" t="s">
        <v>160</v>
      </c>
      <c r="J1822" s="6" t="s">
        <v>179</v>
      </c>
      <c r="K1822" s="6">
        <f t="shared" si="1004"/>
        <v>35</v>
      </c>
      <c r="Q1822" s="10"/>
      <c r="R1822" s="10"/>
      <c r="S1822" s="10"/>
      <c r="T1822" s="10"/>
      <c r="U1822" s="10"/>
      <c r="V1822" s="10"/>
      <c r="W1822" s="10"/>
      <c r="X1822" s="10"/>
    </row>
    <row r="1823" spans="2:24" x14ac:dyDescent="0.3">
      <c r="B1823" s="8">
        <v>0</v>
      </c>
      <c r="E1823" s="6">
        <f t="shared" si="1002"/>
        <v>0.5</v>
      </c>
      <c r="F1823" s="6">
        <f t="shared" ref="F1823" si="1005">MOD(SUM(F1822,1),4)</f>
        <v>0</v>
      </c>
      <c r="G1823" s="6">
        <f t="shared" si="1003"/>
        <v>3</v>
      </c>
      <c r="H1823" s="6" t="str">
        <f t="shared" si="996"/>
        <v/>
      </c>
      <c r="I1823" s="6" t="s">
        <v>160</v>
      </c>
      <c r="J1823" s="6" t="s">
        <v>179</v>
      </c>
      <c r="K1823" s="6">
        <f t="shared" si="1004"/>
        <v>35</v>
      </c>
    </row>
    <row r="1824" spans="2:24" x14ac:dyDescent="0.3">
      <c r="B1824" s="8">
        <v>0</v>
      </c>
      <c r="E1824" s="6">
        <f t="shared" si="1002"/>
        <v>0.5</v>
      </c>
      <c r="F1824" s="6">
        <f t="shared" ref="F1824" si="1006">MOD(SUM(F1822,2),4)</f>
        <v>1</v>
      </c>
      <c r="G1824" s="6">
        <f t="shared" si="1003"/>
        <v>3</v>
      </c>
      <c r="H1824" s="6" t="str">
        <f t="shared" si="996"/>
        <v/>
      </c>
      <c r="I1824" s="6" t="s">
        <v>160</v>
      </c>
      <c r="J1824" s="6" t="s">
        <v>179</v>
      </c>
      <c r="K1824" s="6">
        <f t="shared" si="1004"/>
        <v>35</v>
      </c>
    </row>
    <row r="1825" spans="2:24" x14ac:dyDescent="0.3">
      <c r="B1825" s="8">
        <v>0</v>
      </c>
      <c r="E1825" s="6">
        <f t="shared" si="1002"/>
        <v>0.5</v>
      </c>
      <c r="F1825" s="6">
        <f t="shared" ref="F1825" si="1007">MOD(SUM(F1822,3),4)</f>
        <v>2</v>
      </c>
      <c r="G1825" s="6">
        <f t="shared" si="1003"/>
        <v>3</v>
      </c>
      <c r="H1825" s="6" t="str">
        <f t="shared" si="996"/>
        <v/>
      </c>
      <c r="I1825" s="6" t="s">
        <v>160</v>
      </c>
      <c r="J1825" s="6" t="s">
        <v>179</v>
      </c>
      <c r="K1825" s="6">
        <f t="shared" si="1004"/>
        <v>35</v>
      </c>
    </row>
    <row r="1826" spans="2:24" x14ac:dyDescent="0.3">
      <c r="B1826" s="8">
        <v>0</v>
      </c>
      <c r="E1826" s="6">
        <f t="shared" si="1002"/>
        <v>0.5</v>
      </c>
      <c r="F1826" s="6">
        <f t="shared" ref="F1826" si="1008">MOD(SUM(F1822,4),4)</f>
        <v>3</v>
      </c>
      <c r="G1826" s="6">
        <f t="shared" si="1003"/>
        <v>3</v>
      </c>
      <c r="H1826" s="6" t="str">
        <f t="shared" si="996"/>
        <v/>
      </c>
      <c r="I1826" s="6" t="s">
        <v>160</v>
      </c>
      <c r="J1826" s="6" t="s">
        <v>179</v>
      </c>
      <c r="K1826" s="6">
        <f t="shared" si="1004"/>
        <v>35</v>
      </c>
    </row>
    <row r="1827" spans="2:24" x14ac:dyDescent="0.3">
      <c r="B1827" s="8">
        <v>0</v>
      </c>
      <c r="H1827" s="6" t="str">
        <f t="shared" si="996"/>
        <v/>
      </c>
    </row>
    <row r="1828" spans="2:24" x14ac:dyDescent="0.3">
      <c r="B1828" s="8">
        <v>0</v>
      </c>
      <c r="E1828" s="6">
        <f t="shared" ref="E1828:E1842" si="1009">IF(C1828&gt;0.1,      IF(C1828&lt;0.6,C1828,ABS(1-C1828)),C1828+0.5)</f>
        <v>0.5</v>
      </c>
      <c r="F1828" s="6">
        <f t="shared" ref="F1828:G1842" si="1010">MOD(ROUND(C1828*100+35,0),4)</f>
        <v>3</v>
      </c>
      <c r="G1828" s="6">
        <f t="shared" si="1010"/>
        <v>3</v>
      </c>
      <c r="H1828" s="6" t="str">
        <f t="shared" si="996"/>
        <v/>
      </c>
      <c r="I1828" s="6" t="s">
        <v>160</v>
      </c>
      <c r="J1828" s="6" t="s">
        <v>175</v>
      </c>
      <c r="K1828" s="6">
        <f t="shared" ref="K1828:K1842" si="1011">ROUND(C1828*100+35,1)</f>
        <v>35</v>
      </c>
      <c r="N1828" s="18"/>
    </row>
    <row r="1829" spans="2:24" x14ac:dyDescent="0.3">
      <c r="B1829" s="8">
        <v>0</v>
      </c>
      <c r="E1829" s="6">
        <f t="shared" si="1009"/>
        <v>0.5</v>
      </c>
      <c r="F1829" s="6">
        <f t="shared" si="1010"/>
        <v>3</v>
      </c>
      <c r="G1829" s="6">
        <f t="shared" si="1010"/>
        <v>3</v>
      </c>
      <c r="H1829" s="6" t="str">
        <f t="shared" si="996"/>
        <v/>
      </c>
      <c r="I1829" s="6" t="s">
        <v>160</v>
      </c>
      <c r="J1829" s="6" t="s">
        <v>175</v>
      </c>
      <c r="K1829" s="6">
        <f t="shared" si="1011"/>
        <v>35</v>
      </c>
      <c r="N1829" s="18"/>
    </row>
    <row r="1830" spans="2:24" x14ac:dyDescent="0.3">
      <c r="B1830" s="8">
        <v>0</v>
      </c>
      <c r="E1830" s="6">
        <f t="shared" si="1009"/>
        <v>0.5</v>
      </c>
      <c r="F1830" s="6">
        <f t="shared" si="1010"/>
        <v>3</v>
      </c>
      <c r="G1830" s="6">
        <f t="shared" si="1010"/>
        <v>3</v>
      </c>
      <c r="H1830" s="6" t="str">
        <f t="shared" si="996"/>
        <v/>
      </c>
      <c r="I1830" s="6" t="s">
        <v>160</v>
      </c>
      <c r="J1830" s="6" t="s">
        <v>175</v>
      </c>
      <c r="K1830" s="6">
        <f t="shared" si="1011"/>
        <v>35</v>
      </c>
      <c r="N1830" s="18"/>
    </row>
    <row r="1831" spans="2:24" x14ac:dyDescent="0.3">
      <c r="B1831" s="8">
        <v>0</v>
      </c>
      <c r="E1831" s="6">
        <f t="shared" si="1009"/>
        <v>0.5</v>
      </c>
      <c r="F1831" s="6">
        <f t="shared" si="1010"/>
        <v>3</v>
      </c>
      <c r="G1831" s="6">
        <f t="shared" si="1010"/>
        <v>3</v>
      </c>
      <c r="H1831" s="6" t="str">
        <f t="shared" si="996"/>
        <v/>
      </c>
      <c r="I1831" s="6" t="s">
        <v>160</v>
      </c>
      <c r="J1831" s="6" t="s">
        <v>175</v>
      </c>
      <c r="K1831" s="6">
        <f t="shared" si="1011"/>
        <v>35</v>
      </c>
      <c r="N1831" s="18"/>
    </row>
    <row r="1832" spans="2:24" x14ac:dyDescent="0.3">
      <c r="B1832" s="8">
        <v>0</v>
      </c>
      <c r="E1832" s="6">
        <f t="shared" si="1009"/>
        <v>0.5</v>
      </c>
      <c r="F1832" s="6">
        <f t="shared" si="1010"/>
        <v>3</v>
      </c>
      <c r="G1832" s="6">
        <f t="shared" si="1010"/>
        <v>3</v>
      </c>
      <c r="H1832" s="6" t="str">
        <f t="shared" si="996"/>
        <v/>
      </c>
      <c r="I1832" s="6" t="s">
        <v>160</v>
      </c>
      <c r="J1832" s="6" t="s">
        <v>175</v>
      </c>
      <c r="K1832" s="6">
        <f t="shared" si="1011"/>
        <v>35</v>
      </c>
      <c r="N1832" s="18"/>
    </row>
    <row r="1833" spans="2:24" x14ac:dyDescent="0.3">
      <c r="B1833" s="8">
        <v>0</v>
      </c>
      <c r="E1833" s="6">
        <f t="shared" si="1009"/>
        <v>0.5</v>
      </c>
      <c r="F1833" s="6">
        <f t="shared" si="1010"/>
        <v>3</v>
      </c>
      <c r="G1833" s="6">
        <f t="shared" si="1010"/>
        <v>3</v>
      </c>
      <c r="H1833" s="6" t="str">
        <f t="shared" si="996"/>
        <v/>
      </c>
      <c r="I1833" s="6" t="s">
        <v>160</v>
      </c>
      <c r="J1833" s="6" t="s">
        <v>176</v>
      </c>
      <c r="K1833" s="6">
        <f t="shared" si="1011"/>
        <v>35</v>
      </c>
      <c r="N1833" s="18"/>
    </row>
    <row r="1834" spans="2:24" x14ac:dyDescent="0.3">
      <c r="B1834" s="8">
        <v>0</v>
      </c>
      <c r="E1834" s="6">
        <f t="shared" si="1009"/>
        <v>0.5</v>
      </c>
      <c r="F1834" s="6">
        <f t="shared" si="1010"/>
        <v>3</v>
      </c>
      <c r="G1834" s="6">
        <f t="shared" si="1010"/>
        <v>3</v>
      </c>
      <c r="H1834" s="6" t="str">
        <f t="shared" si="996"/>
        <v/>
      </c>
      <c r="I1834" s="6" t="s">
        <v>160</v>
      </c>
      <c r="J1834" s="6" t="s">
        <v>176</v>
      </c>
      <c r="K1834" s="6">
        <f t="shared" si="1011"/>
        <v>35</v>
      </c>
    </row>
    <row r="1835" spans="2:24" x14ac:dyDescent="0.3">
      <c r="B1835" s="8">
        <v>0</v>
      </c>
      <c r="E1835" s="6">
        <f t="shared" si="1009"/>
        <v>0.5</v>
      </c>
      <c r="F1835" s="6">
        <f t="shared" si="1010"/>
        <v>3</v>
      </c>
      <c r="G1835" s="6">
        <f t="shared" si="1010"/>
        <v>3</v>
      </c>
      <c r="H1835" s="6" t="str">
        <f t="shared" si="996"/>
        <v/>
      </c>
      <c r="I1835" s="6" t="s">
        <v>160</v>
      </c>
      <c r="J1835" s="6" t="s">
        <v>176</v>
      </c>
      <c r="K1835" s="6">
        <f t="shared" si="1011"/>
        <v>35</v>
      </c>
    </row>
    <row r="1836" spans="2:24" x14ac:dyDescent="0.3">
      <c r="B1836" s="8">
        <v>0</v>
      </c>
      <c r="E1836" s="6">
        <f t="shared" si="1009"/>
        <v>0.5</v>
      </c>
      <c r="F1836" s="6">
        <f t="shared" si="1010"/>
        <v>3</v>
      </c>
      <c r="G1836" s="6">
        <f t="shared" si="1010"/>
        <v>3</v>
      </c>
      <c r="H1836" s="6" t="str">
        <f t="shared" si="996"/>
        <v/>
      </c>
      <c r="I1836" s="6" t="s">
        <v>160</v>
      </c>
      <c r="J1836" s="6" t="s">
        <v>176</v>
      </c>
      <c r="K1836" s="6">
        <f t="shared" si="1011"/>
        <v>35</v>
      </c>
    </row>
    <row r="1837" spans="2:24" x14ac:dyDescent="0.3">
      <c r="B1837" s="8">
        <v>0</v>
      </c>
      <c r="E1837" s="6">
        <f t="shared" si="1009"/>
        <v>0.5</v>
      </c>
      <c r="F1837" s="6">
        <f t="shared" si="1010"/>
        <v>3</v>
      </c>
      <c r="G1837" s="6">
        <f t="shared" si="1010"/>
        <v>3</v>
      </c>
      <c r="H1837" s="6" t="str">
        <f t="shared" si="996"/>
        <v/>
      </c>
      <c r="I1837" s="6" t="s">
        <v>160</v>
      </c>
      <c r="J1837" s="6" t="s">
        <v>176</v>
      </c>
      <c r="K1837" s="6">
        <f t="shared" si="1011"/>
        <v>35</v>
      </c>
    </row>
    <row r="1838" spans="2:24" x14ac:dyDescent="0.3">
      <c r="B1838" s="8">
        <v>0</v>
      </c>
      <c r="E1838" s="6">
        <f t="shared" si="1009"/>
        <v>0.5</v>
      </c>
      <c r="F1838" s="6">
        <f t="shared" si="1010"/>
        <v>3</v>
      </c>
      <c r="G1838" s="6">
        <f t="shared" si="1010"/>
        <v>3</v>
      </c>
      <c r="H1838" s="6" t="str">
        <f t="shared" si="996"/>
        <v/>
      </c>
      <c r="I1838" s="6" t="s">
        <v>160</v>
      </c>
      <c r="J1838" s="6" t="s">
        <v>179</v>
      </c>
      <c r="K1838" s="6">
        <f t="shared" si="1011"/>
        <v>35</v>
      </c>
      <c r="Q1838" s="10"/>
      <c r="R1838" s="10"/>
      <c r="S1838" s="10"/>
      <c r="T1838" s="10"/>
      <c r="U1838" s="10"/>
      <c r="V1838" s="10"/>
      <c r="W1838" s="10"/>
      <c r="X1838" s="10"/>
    </row>
    <row r="1839" spans="2:24" x14ac:dyDescent="0.3">
      <c r="B1839" s="8">
        <v>0</v>
      </c>
      <c r="E1839" s="6">
        <f t="shared" si="1009"/>
        <v>0.5</v>
      </c>
      <c r="F1839" s="6">
        <f t="shared" ref="F1839" si="1012">MOD(SUM(F1838,1),4)</f>
        <v>0</v>
      </c>
      <c r="G1839" s="6">
        <f t="shared" si="1010"/>
        <v>3</v>
      </c>
      <c r="H1839" s="6" t="str">
        <f t="shared" si="996"/>
        <v/>
      </c>
      <c r="I1839" s="6" t="s">
        <v>160</v>
      </c>
      <c r="J1839" s="6" t="s">
        <v>179</v>
      </c>
      <c r="K1839" s="6">
        <f t="shared" si="1011"/>
        <v>35</v>
      </c>
    </row>
    <row r="1840" spans="2:24" x14ac:dyDescent="0.3">
      <c r="B1840" s="8">
        <v>0</v>
      </c>
      <c r="E1840" s="6">
        <f t="shared" si="1009"/>
        <v>0.5</v>
      </c>
      <c r="F1840" s="6">
        <f t="shared" ref="F1840" si="1013">MOD(SUM(F1838,2),4)</f>
        <v>1</v>
      </c>
      <c r="G1840" s="6">
        <f t="shared" si="1010"/>
        <v>3</v>
      </c>
      <c r="H1840" s="6" t="str">
        <f t="shared" si="996"/>
        <v/>
      </c>
      <c r="I1840" s="6" t="s">
        <v>160</v>
      </c>
      <c r="J1840" s="6" t="s">
        <v>179</v>
      </c>
      <c r="K1840" s="6">
        <f t="shared" si="1011"/>
        <v>35</v>
      </c>
    </row>
    <row r="1841" spans="2:24" x14ac:dyDescent="0.3">
      <c r="B1841" s="8">
        <v>0</v>
      </c>
      <c r="E1841" s="6">
        <f t="shared" si="1009"/>
        <v>0.5</v>
      </c>
      <c r="F1841" s="6">
        <f t="shared" ref="F1841" si="1014">MOD(SUM(F1838,3),4)</f>
        <v>2</v>
      </c>
      <c r="G1841" s="6">
        <f t="shared" si="1010"/>
        <v>3</v>
      </c>
      <c r="H1841" s="6" t="str">
        <f t="shared" si="996"/>
        <v/>
      </c>
      <c r="I1841" s="6" t="s">
        <v>160</v>
      </c>
      <c r="J1841" s="6" t="s">
        <v>179</v>
      </c>
      <c r="K1841" s="6">
        <f t="shared" si="1011"/>
        <v>35</v>
      </c>
    </row>
    <row r="1842" spans="2:24" x14ac:dyDescent="0.3">
      <c r="B1842" s="8">
        <v>0</v>
      </c>
      <c r="E1842" s="6">
        <f t="shared" si="1009"/>
        <v>0.5</v>
      </c>
      <c r="F1842" s="6">
        <f t="shared" ref="F1842" si="1015">MOD(SUM(F1838,4),4)</f>
        <v>3</v>
      </c>
      <c r="G1842" s="6">
        <f t="shared" si="1010"/>
        <v>3</v>
      </c>
      <c r="H1842" s="6" t="str">
        <f t="shared" si="996"/>
        <v/>
      </c>
      <c r="I1842" s="6" t="s">
        <v>160</v>
      </c>
      <c r="J1842" s="6" t="s">
        <v>179</v>
      </c>
      <c r="K1842" s="6">
        <f t="shared" si="1011"/>
        <v>35</v>
      </c>
    </row>
    <row r="1843" spans="2:24" x14ac:dyDescent="0.3">
      <c r="B1843" s="8">
        <v>0</v>
      </c>
      <c r="H1843" s="6" t="str">
        <f t="shared" si="996"/>
        <v/>
      </c>
    </row>
    <row r="1844" spans="2:24" x14ac:dyDescent="0.3">
      <c r="B1844" s="8">
        <v>0</v>
      </c>
      <c r="E1844" s="6">
        <f t="shared" ref="E1844:E1858" si="1016">IF(C1844&gt;0.1,      IF(C1844&lt;0.6,C1844,ABS(1-C1844)),C1844+0.5)</f>
        <v>0.5</v>
      </c>
      <c r="F1844" s="6">
        <f t="shared" ref="F1844:G1858" si="1017">MOD(ROUND(C1844*100+35,0),4)</f>
        <v>3</v>
      </c>
      <c r="G1844" s="6">
        <f t="shared" si="1017"/>
        <v>3</v>
      </c>
      <c r="H1844" s="6" t="str">
        <f t="shared" si="996"/>
        <v/>
      </c>
      <c r="I1844" s="6" t="s">
        <v>160</v>
      </c>
      <c r="J1844" s="6" t="s">
        <v>175</v>
      </c>
      <c r="K1844" s="6">
        <f t="shared" ref="K1844:K1858" si="1018">ROUND(C1844*100+35,1)</f>
        <v>35</v>
      </c>
      <c r="N1844" s="18"/>
    </row>
    <row r="1845" spans="2:24" x14ac:dyDescent="0.3">
      <c r="B1845" s="8">
        <v>0</v>
      </c>
      <c r="E1845" s="6">
        <f t="shared" si="1016"/>
        <v>0.5</v>
      </c>
      <c r="F1845" s="6">
        <f t="shared" si="1017"/>
        <v>3</v>
      </c>
      <c r="G1845" s="6">
        <f t="shared" si="1017"/>
        <v>3</v>
      </c>
      <c r="H1845" s="6" t="str">
        <f t="shared" si="996"/>
        <v/>
      </c>
      <c r="I1845" s="6" t="s">
        <v>160</v>
      </c>
      <c r="J1845" s="6" t="s">
        <v>175</v>
      </c>
      <c r="K1845" s="6">
        <f t="shared" si="1018"/>
        <v>35</v>
      </c>
      <c r="N1845" s="18"/>
    </row>
    <row r="1846" spans="2:24" x14ac:dyDescent="0.3">
      <c r="B1846" s="8">
        <v>0</v>
      </c>
      <c r="E1846" s="6">
        <f t="shared" si="1016"/>
        <v>0.5</v>
      </c>
      <c r="F1846" s="6">
        <f t="shared" si="1017"/>
        <v>3</v>
      </c>
      <c r="G1846" s="6">
        <f t="shared" si="1017"/>
        <v>3</v>
      </c>
      <c r="H1846" s="6" t="str">
        <f t="shared" si="996"/>
        <v/>
      </c>
      <c r="I1846" s="6" t="s">
        <v>160</v>
      </c>
      <c r="J1846" s="6" t="s">
        <v>175</v>
      </c>
      <c r="K1846" s="6">
        <f t="shared" si="1018"/>
        <v>35</v>
      </c>
      <c r="N1846" s="18"/>
    </row>
    <row r="1847" spans="2:24" x14ac:dyDescent="0.3">
      <c r="B1847" s="8">
        <v>0</v>
      </c>
      <c r="E1847" s="6">
        <f t="shared" si="1016"/>
        <v>0.5</v>
      </c>
      <c r="F1847" s="6">
        <f t="shared" si="1017"/>
        <v>3</v>
      </c>
      <c r="G1847" s="6">
        <f t="shared" si="1017"/>
        <v>3</v>
      </c>
      <c r="H1847" s="6" t="str">
        <f t="shared" si="996"/>
        <v/>
      </c>
      <c r="I1847" s="6" t="s">
        <v>160</v>
      </c>
      <c r="J1847" s="6" t="s">
        <v>175</v>
      </c>
      <c r="K1847" s="6">
        <f t="shared" si="1018"/>
        <v>35</v>
      </c>
      <c r="N1847" s="18"/>
    </row>
    <row r="1848" spans="2:24" x14ac:dyDescent="0.3">
      <c r="B1848" s="8">
        <v>0</v>
      </c>
      <c r="E1848" s="6">
        <f t="shared" si="1016"/>
        <v>0.5</v>
      </c>
      <c r="F1848" s="6">
        <f t="shared" si="1017"/>
        <v>3</v>
      </c>
      <c r="G1848" s="6">
        <f t="shared" si="1017"/>
        <v>3</v>
      </c>
      <c r="H1848" s="6" t="str">
        <f t="shared" si="996"/>
        <v/>
      </c>
      <c r="I1848" s="6" t="s">
        <v>160</v>
      </c>
      <c r="J1848" s="6" t="s">
        <v>175</v>
      </c>
      <c r="K1848" s="6">
        <f t="shared" si="1018"/>
        <v>35</v>
      </c>
      <c r="N1848" s="18"/>
    </row>
    <row r="1849" spans="2:24" x14ac:dyDescent="0.3">
      <c r="B1849" s="8">
        <v>0</v>
      </c>
      <c r="E1849" s="6">
        <f t="shared" si="1016"/>
        <v>0.5</v>
      </c>
      <c r="F1849" s="6">
        <f t="shared" si="1017"/>
        <v>3</v>
      </c>
      <c r="G1849" s="6">
        <f t="shared" si="1017"/>
        <v>3</v>
      </c>
      <c r="H1849" s="6" t="str">
        <f t="shared" si="996"/>
        <v/>
      </c>
      <c r="I1849" s="6" t="s">
        <v>160</v>
      </c>
      <c r="J1849" s="6" t="s">
        <v>176</v>
      </c>
      <c r="K1849" s="6">
        <f t="shared" si="1018"/>
        <v>35</v>
      </c>
      <c r="N1849" s="18"/>
    </row>
    <row r="1850" spans="2:24" x14ac:dyDescent="0.3">
      <c r="B1850" s="8">
        <v>0</v>
      </c>
      <c r="E1850" s="6">
        <f t="shared" si="1016"/>
        <v>0.5</v>
      </c>
      <c r="F1850" s="6">
        <f t="shared" si="1017"/>
        <v>3</v>
      </c>
      <c r="G1850" s="6">
        <f t="shared" si="1017"/>
        <v>3</v>
      </c>
      <c r="H1850" s="6" t="str">
        <f t="shared" si="996"/>
        <v/>
      </c>
      <c r="I1850" s="6" t="s">
        <v>160</v>
      </c>
      <c r="J1850" s="6" t="s">
        <v>176</v>
      </c>
      <c r="K1850" s="6">
        <f t="shared" si="1018"/>
        <v>35</v>
      </c>
    </row>
    <row r="1851" spans="2:24" x14ac:dyDescent="0.3">
      <c r="B1851" s="8">
        <v>0</v>
      </c>
      <c r="E1851" s="6">
        <f t="shared" si="1016"/>
        <v>0.5</v>
      </c>
      <c r="F1851" s="6">
        <f t="shared" si="1017"/>
        <v>3</v>
      </c>
      <c r="G1851" s="6">
        <f t="shared" si="1017"/>
        <v>3</v>
      </c>
      <c r="H1851" s="6" t="str">
        <f t="shared" si="996"/>
        <v/>
      </c>
      <c r="I1851" s="6" t="s">
        <v>160</v>
      </c>
      <c r="J1851" s="6" t="s">
        <v>176</v>
      </c>
      <c r="K1851" s="6">
        <f t="shared" si="1018"/>
        <v>35</v>
      </c>
    </row>
    <row r="1852" spans="2:24" x14ac:dyDescent="0.3">
      <c r="B1852" s="8">
        <v>0</v>
      </c>
      <c r="E1852" s="6">
        <f t="shared" si="1016"/>
        <v>0.5</v>
      </c>
      <c r="F1852" s="6">
        <f t="shared" si="1017"/>
        <v>3</v>
      </c>
      <c r="G1852" s="6">
        <f t="shared" si="1017"/>
        <v>3</v>
      </c>
      <c r="H1852" s="6" t="str">
        <f t="shared" si="996"/>
        <v/>
      </c>
      <c r="I1852" s="6" t="s">
        <v>160</v>
      </c>
      <c r="J1852" s="6" t="s">
        <v>176</v>
      </c>
      <c r="K1852" s="6">
        <f t="shared" si="1018"/>
        <v>35</v>
      </c>
    </row>
    <row r="1853" spans="2:24" x14ac:dyDescent="0.3">
      <c r="B1853" s="8">
        <v>0</v>
      </c>
      <c r="E1853" s="6">
        <f t="shared" si="1016"/>
        <v>0.5</v>
      </c>
      <c r="F1853" s="6">
        <f t="shared" si="1017"/>
        <v>3</v>
      </c>
      <c r="G1853" s="6">
        <f t="shared" si="1017"/>
        <v>3</v>
      </c>
      <c r="H1853" s="6" t="str">
        <f t="shared" si="996"/>
        <v/>
      </c>
      <c r="I1853" s="6" t="s">
        <v>160</v>
      </c>
      <c r="J1853" s="6" t="s">
        <v>176</v>
      </c>
      <c r="K1853" s="6">
        <f t="shared" si="1018"/>
        <v>35</v>
      </c>
    </row>
    <row r="1854" spans="2:24" x14ac:dyDescent="0.3">
      <c r="B1854" s="8">
        <v>0</v>
      </c>
      <c r="E1854" s="6">
        <f t="shared" si="1016"/>
        <v>0.5</v>
      </c>
      <c r="F1854" s="6">
        <f t="shared" si="1017"/>
        <v>3</v>
      </c>
      <c r="G1854" s="6">
        <f t="shared" si="1017"/>
        <v>3</v>
      </c>
      <c r="H1854" s="6" t="str">
        <f t="shared" si="996"/>
        <v/>
      </c>
      <c r="I1854" s="6" t="s">
        <v>160</v>
      </c>
      <c r="J1854" s="6" t="s">
        <v>179</v>
      </c>
      <c r="K1854" s="6">
        <f t="shared" si="1018"/>
        <v>35</v>
      </c>
      <c r="Q1854" s="10"/>
      <c r="R1854" s="10"/>
      <c r="S1854" s="10"/>
      <c r="T1854" s="10"/>
      <c r="U1854" s="10"/>
      <c r="V1854" s="10"/>
      <c r="W1854" s="10"/>
      <c r="X1854" s="10"/>
    </row>
    <row r="1855" spans="2:24" x14ac:dyDescent="0.3">
      <c r="B1855" s="8">
        <v>0</v>
      </c>
      <c r="E1855" s="6">
        <f t="shared" si="1016"/>
        <v>0.5</v>
      </c>
      <c r="F1855" s="6">
        <f t="shared" ref="F1855" si="1019">MOD(SUM(F1854,1),4)</f>
        <v>0</v>
      </c>
      <c r="G1855" s="6">
        <f t="shared" si="1017"/>
        <v>3</v>
      </c>
      <c r="H1855" s="6" t="str">
        <f t="shared" si="996"/>
        <v/>
      </c>
      <c r="I1855" s="6" t="s">
        <v>160</v>
      </c>
      <c r="J1855" s="6" t="s">
        <v>179</v>
      </c>
      <c r="K1855" s="6">
        <f t="shared" si="1018"/>
        <v>35</v>
      </c>
    </row>
    <row r="1856" spans="2:24" x14ac:dyDescent="0.3">
      <c r="B1856" s="8">
        <v>0</v>
      </c>
      <c r="E1856" s="6">
        <f t="shared" si="1016"/>
        <v>0.5</v>
      </c>
      <c r="F1856" s="6">
        <f t="shared" ref="F1856" si="1020">MOD(SUM(F1854,2),4)</f>
        <v>1</v>
      </c>
      <c r="G1856" s="6">
        <f t="shared" si="1017"/>
        <v>3</v>
      </c>
      <c r="H1856" s="6" t="str">
        <f t="shared" si="996"/>
        <v/>
      </c>
      <c r="I1856" s="6" t="s">
        <v>160</v>
      </c>
      <c r="J1856" s="6" t="s">
        <v>179</v>
      </c>
      <c r="K1856" s="6">
        <f t="shared" si="1018"/>
        <v>35</v>
      </c>
    </row>
    <row r="1857" spans="2:24" x14ac:dyDescent="0.3">
      <c r="B1857" s="8">
        <v>0</v>
      </c>
      <c r="E1857" s="6">
        <f t="shared" si="1016"/>
        <v>0.5</v>
      </c>
      <c r="F1857" s="6">
        <f t="shared" ref="F1857" si="1021">MOD(SUM(F1854,3),4)</f>
        <v>2</v>
      </c>
      <c r="G1857" s="6">
        <f t="shared" si="1017"/>
        <v>3</v>
      </c>
      <c r="H1857" s="6" t="str">
        <f t="shared" si="996"/>
        <v/>
      </c>
      <c r="I1857" s="6" t="s">
        <v>160</v>
      </c>
      <c r="J1857" s="6" t="s">
        <v>179</v>
      </c>
      <c r="K1857" s="6">
        <f t="shared" si="1018"/>
        <v>35</v>
      </c>
    </row>
    <row r="1858" spans="2:24" x14ac:dyDescent="0.3">
      <c r="B1858" s="8">
        <v>0</v>
      </c>
      <c r="E1858" s="6">
        <f t="shared" si="1016"/>
        <v>0.5</v>
      </c>
      <c r="F1858" s="6">
        <f t="shared" ref="F1858" si="1022">MOD(SUM(F1854,4),4)</f>
        <v>3</v>
      </c>
      <c r="G1858" s="6">
        <f t="shared" si="1017"/>
        <v>3</v>
      </c>
      <c r="H1858" s="6" t="str">
        <f t="shared" si="996"/>
        <v/>
      </c>
      <c r="I1858" s="6" t="s">
        <v>160</v>
      </c>
      <c r="J1858" s="6" t="s">
        <v>179</v>
      </c>
      <c r="K1858" s="6">
        <f t="shared" si="1018"/>
        <v>35</v>
      </c>
    </row>
    <row r="1859" spans="2:24" x14ac:dyDescent="0.3">
      <c r="B1859" s="8">
        <v>0</v>
      </c>
      <c r="H1859" s="6" t="str">
        <f t="shared" si="996"/>
        <v/>
      </c>
    </row>
    <row r="1860" spans="2:24" x14ac:dyDescent="0.3">
      <c r="B1860" s="8">
        <v>0</v>
      </c>
      <c r="E1860" s="6">
        <f t="shared" ref="E1860:E1874" si="1023">IF(C1860&gt;0.1,      IF(C1860&lt;0.6,C1860,ABS(1-C1860)),C1860+0.5)</f>
        <v>0.5</v>
      </c>
      <c r="F1860" s="6">
        <f t="shared" ref="F1860:G1874" si="1024">MOD(ROUND(C1860*100+35,0),4)</f>
        <v>3</v>
      </c>
      <c r="G1860" s="6">
        <f t="shared" si="1024"/>
        <v>3</v>
      </c>
      <c r="H1860" s="6" t="str">
        <f t="shared" ref="H1860:H1918" si="1025">IF(A1860=0,"",A1860)</f>
        <v/>
      </c>
      <c r="I1860" s="6" t="s">
        <v>160</v>
      </c>
      <c r="J1860" s="6" t="s">
        <v>175</v>
      </c>
      <c r="K1860" s="6">
        <f t="shared" ref="K1860:K1874" si="1026">ROUND(C1860*100+35,1)</f>
        <v>35</v>
      </c>
      <c r="N1860" s="18"/>
    </row>
    <row r="1861" spans="2:24" x14ac:dyDescent="0.3">
      <c r="B1861" s="8">
        <v>0</v>
      </c>
      <c r="E1861" s="6">
        <f t="shared" si="1023"/>
        <v>0.5</v>
      </c>
      <c r="F1861" s="6">
        <f t="shared" si="1024"/>
        <v>3</v>
      </c>
      <c r="G1861" s="6">
        <f t="shared" si="1024"/>
        <v>3</v>
      </c>
      <c r="H1861" s="6" t="str">
        <f t="shared" si="1025"/>
        <v/>
      </c>
      <c r="I1861" s="6" t="s">
        <v>160</v>
      </c>
      <c r="J1861" s="6" t="s">
        <v>175</v>
      </c>
      <c r="K1861" s="6">
        <f t="shared" si="1026"/>
        <v>35</v>
      </c>
      <c r="N1861" s="18"/>
    </row>
    <row r="1862" spans="2:24" x14ac:dyDescent="0.3">
      <c r="B1862" s="8">
        <v>0</v>
      </c>
      <c r="E1862" s="6">
        <f t="shared" si="1023"/>
        <v>0.5</v>
      </c>
      <c r="F1862" s="6">
        <f t="shared" si="1024"/>
        <v>3</v>
      </c>
      <c r="G1862" s="6">
        <f t="shared" si="1024"/>
        <v>3</v>
      </c>
      <c r="H1862" s="6" t="str">
        <f t="shared" si="1025"/>
        <v/>
      </c>
      <c r="I1862" s="6" t="s">
        <v>160</v>
      </c>
      <c r="J1862" s="6" t="s">
        <v>175</v>
      </c>
      <c r="K1862" s="6">
        <f t="shared" si="1026"/>
        <v>35</v>
      </c>
      <c r="N1862" s="18"/>
    </row>
    <row r="1863" spans="2:24" x14ac:dyDescent="0.3">
      <c r="B1863" s="8">
        <v>0</v>
      </c>
      <c r="E1863" s="6">
        <f t="shared" si="1023"/>
        <v>0.5</v>
      </c>
      <c r="F1863" s="6">
        <f t="shared" si="1024"/>
        <v>3</v>
      </c>
      <c r="G1863" s="6">
        <f t="shared" si="1024"/>
        <v>3</v>
      </c>
      <c r="H1863" s="6" t="str">
        <f t="shared" si="1025"/>
        <v/>
      </c>
      <c r="I1863" s="6" t="s">
        <v>160</v>
      </c>
      <c r="J1863" s="6" t="s">
        <v>175</v>
      </c>
      <c r="K1863" s="6">
        <f t="shared" si="1026"/>
        <v>35</v>
      </c>
      <c r="N1863" s="18"/>
    </row>
    <row r="1864" spans="2:24" x14ac:dyDescent="0.3">
      <c r="B1864" s="8">
        <v>0</v>
      </c>
      <c r="E1864" s="6">
        <f t="shared" si="1023"/>
        <v>0.5</v>
      </c>
      <c r="F1864" s="6">
        <f t="shared" si="1024"/>
        <v>3</v>
      </c>
      <c r="G1864" s="6">
        <f t="shared" si="1024"/>
        <v>3</v>
      </c>
      <c r="H1864" s="6" t="str">
        <f t="shared" si="1025"/>
        <v/>
      </c>
      <c r="I1864" s="6" t="s">
        <v>160</v>
      </c>
      <c r="J1864" s="6" t="s">
        <v>175</v>
      </c>
      <c r="K1864" s="6">
        <f t="shared" si="1026"/>
        <v>35</v>
      </c>
      <c r="N1864" s="18"/>
    </row>
    <row r="1865" spans="2:24" x14ac:dyDescent="0.3">
      <c r="B1865" s="8">
        <v>0</v>
      </c>
      <c r="E1865" s="6">
        <f t="shared" si="1023"/>
        <v>0.5</v>
      </c>
      <c r="F1865" s="6">
        <f t="shared" si="1024"/>
        <v>3</v>
      </c>
      <c r="G1865" s="6">
        <f t="shared" si="1024"/>
        <v>3</v>
      </c>
      <c r="H1865" s="6" t="str">
        <f t="shared" si="1025"/>
        <v/>
      </c>
      <c r="I1865" s="6" t="s">
        <v>160</v>
      </c>
      <c r="J1865" s="6" t="s">
        <v>176</v>
      </c>
      <c r="K1865" s="6">
        <f t="shared" si="1026"/>
        <v>35</v>
      </c>
      <c r="N1865" s="18"/>
    </row>
    <row r="1866" spans="2:24" x14ac:dyDescent="0.3">
      <c r="B1866" s="8">
        <v>0</v>
      </c>
      <c r="E1866" s="6">
        <f t="shared" si="1023"/>
        <v>0.5</v>
      </c>
      <c r="F1866" s="6">
        <f t="shared" si="1024"/>
        <v>3</v>
      </c>
      <c r="G1866" s="6">
        <f t="shared" si="1024"/>
        <v>3</v>
      </c>
      <c r="H1866" s="6" t="str">
        <f t="shared" si="1025"/>
        <v/>
      </c>
      <c r="I1866" s="6" t="s">
        <v>160</v>
      </c>
      <c r="J1866" s="6" t="s">
        <v>176</v>
      </c>
      <c r="K1866" s="6">
        <f t="shared" si="1026"/>
        <v>35</v>
      </c>
    </row>
    <row r="1867" spans="2:24" x14ac:dyDescent="0.3">
      <c r="B1867" s="8">
        <v>0</v>
      </c>
      <c r="E1867" s="6">
        <f t="shared" si="1023"/>
        <v>0.5</v>
      </c>
      <c r="F1867" s="6">
        <f t="shared" si="1024"/>
        <v>3</v>
      </c>
      <c r="G1867" s="6">
        <f t="shared" si="1024"/>
        <v>3</v>
      </c>
      <c r="H1867" s="6" t="str">
        <f t="shared" si="1025"/>
        <v/>
      </c>
      <c r="I1867" s="6" t="s">
        <v>160</v>
      </c>
      <c r="J1867" s="6" t="s">
        <v>176</v>
      </c>
      <c r="K1867" s="6">
        <f t="shared" si="1026"/>
        <v>35</v>
      </c>
    </row>
    <row r="1868" spans="2:24" x14ac:dyDescent="0.3">
      <c r="B1868" s="8">
        <v>0</v>
      </c>
      <c r="E1868" s="6">
        <f t="shared" si="1023"/>
        <v>0.5</v>
      </c>
      <c r="F1868" s="6">
        <f t="shared" si="1024"/>
        <v>3</v>
      </c>
      <c r="G1868" s="6">
        <f t="shared" si="1024"/>
        <v>3</v>
      </c>
      <c r="H1868" s="6" t="str">
        <f t="shared" si="1025"/>
        <v/>
      </c>
      <c r="I1868" s="6" t="s">
        <v>160</v>
      </c>
      <c r="J1868" s="6" t="s">
        <v>176</v>
      </c>
      <c r="K1868" s="6">
        <f t="shared" si="1026"/>
        <v>35</v>
      </c>
    </row>
    <row r="1869" spans="2:24" x14ac:dyDescent="0.3">
      <c r="B1869" s="8">
        <v>0</v>
      </c>
      <c r="E1869" s="6">
        <f t="shared" si="1023"/>
        <v>0.5</v>
      </c>
      <c r="F1869" s="6">
        <f t="shared" si="1024"/>
        <v>3</v>
      </c>
      <c r="G1869" s="6">
        <f t="shared" si="1024"/>
        <v>3</v>
      </c>
      <c r="H1869" s="6" t="str">
        <f t="shared" si="1025"/>
        <v/>
      </c>
      <c r="I1869" s="6" t="s">
        <v>160</v>
      </c>
      <c r="J1869" s="6" t="s">
        <v>176</v>
      </c>
      <c r="K1869" s="6">
        <f t="shared" si="1026"/>
        <v>35</v>
      </c>
    </row>
    <row r="1870" spans="2:24" x14ac:dyDescent="0.3">
      <c r="B1870" s="8">
        <v>0</v>
      </c>
      <c r="E1870" s="6">
        <f t="shared" si="1023"/>
        <v>0.5</v>
      </c>
      <c r="F1870" s="6">
        <f t="shared" si="1024"/>
        <v>3</v>
      </c>
      <c r="G1870" s="6">
        <f t="shared" si="1024"/>
        <v>3</v>
      </c>
      <c r="H1870" s="6" t="str">
        <f t="shared" si="1025"/>
        <v/>
      </c>
      <c r="I1870" s="6" t="s">
        <v>160</v>
      </c>
      <c r="J1870" s="6" t="s">
        <v>179</v>
      </c>
      <c r="K1870" s="6">
        <f t="shared" si="1026"/>
        <v>35</v>
      </c>
      <c r="Q1870" s="10"/>
      <c r="R1870" s="10"/>
      <c r="S1870" s="10"/>
      <c r="T1870" s="10"/>
      <c r="U1870" s="10"/>
      <c r="V1870" s="10"/>
      <c r="W1870" s="10"/>
      <c r="X1870" s="10"/>
    </row>
    <row r="1871" spans="2:24" x14ac:dyDescent="0.3">
      <c r="B1871" s="8">
        <v>0</v>
      </c>
      <c r="E1871" s="6">
        <f t="shared" si="1023"/>
        <v>0.5</v>
      </c>
      <c r="F1871" s="6">
        <f t="shared" ref="F1871" si="1027">MOD(SUM(F1870,1),4)</f>
        <v>0</v>
      </c>
      <c r="G1871" s="6">
        <f t="shared" si="1024"/>
        <v>3</v>
      </c>
      <c r="H1871" s="6" t="str">
        <f t="shared" si="1025"/>
        <v/>
      </c>
      <c r="I1871" s="6" t="s">
        <v>160</v>
      </c>
      <c r="J1871" s="6" t="s">
        <v>179</v>
      </c>
      <c r="K1871" s="6">
        <f t="shared" si="1026"/>
        <v>35</v>
      </c>
    </row>
    <row r="1872" spans="2:24" x14ac:dyDescent="0.3">
      <c r="B1872" s="8">
        <v>0</v>
      </c>
      <c r="E1872" s="6">
        <f t="shared" si="1023"/>
        <v>0.5</v>
      </c>
      <c r="F1872" s="6">
        <f t="shared" ref="F1872" si="1028">MOD(SUM(F1870,2),4)</f>
        <v>1</v>
      </c>
      <c r="G1872" s="6">
        <f t="shared" si="1024"/>
        <v>3</v>
      </c>
      <c r="H1872" s="6" t="str">
        <f t="shared" si="1025"/>
        <v/>
      </c>
      <c r="I1872" s="6" t="s">
        <v>160</v>
      </c>
      <c r="J1872" s="6" t="s">
        <v>179</v>
      </c>
      <c r="K1872" s="6">
        <f t="shared" si="1026"/>
        <v>35</v>
      </c>
    </row>
    <row r="1873" spans="2:24" x14ac:dyDescent="0.3">
      <c r="B1873" s="8">
        <v>0</v>
      </c>
      <c r="E1873" s="6">
        <f t="shared" si="1023"/>
        <v>0.5</v>
      </c>
      <c r="F1873" s="6">
        <f t="shared" ref="F1873" si="1029">MOD(SUM(F1870,3),4)</f>
        <v>2</v>
      </c>
      <c r="G1873" s="6">
        <f t="shared" si="1024"/>
        <v>3</v>
      </c>
      <c r="H1873" s="6" t="str">
        <f t="shared" si="1025"/>
        <v/>
      </c>
      <c r="I1873" s="6" t="s">
        <v>160</v>
      </c>
      <c r="J1873" s="6" t="s">
        <v>179</v>
      </c>
      <c r="K1873" s="6">
        <f t="shared" si="1026"/>
        <v>35</v>
      </c>
    </row>
    <row r="1874" spans="2:24" x14ac:dyDescent="0.3">
      <c r="B1874" s="8">
        <v>0</v>
      </c>
      <c r="E1874" s="6">
        <f t="shared" si="1023"/>
        <v>0.5</v>
      </c>
      <c r="F1874" s="6">
        <f t="shared" ref="F1874" si="1030">MOD(SUM(F1870,4),4)</f>
        <v>3</v>
      </c>
      <c r="G1874" s="6">
        <f t="shared" si="1024"/>
        <v>3</v>
      </c>
      <c r="H1874" s="6" t="str">
        <f t="shared" si="1025"/>
        <v/>
      </c>
      <c r="I1874" s="6" t="s">
        <v>160</v>
      </c>
      <c r="J1874" s="6" t="s">
        <v>179</v>
      </c>
      <c r="K1874" s="6">
        <f t="shared" si="1026"/>
        <v>35</v>
      </c>
    </row>
    <row r="1875" spans="2:24" x14ac:dyDescent="0.3">
      <c r="B1875" s="8">
        <v>0</v>
      </c>
      <c r="H1875" s="6" t="str">
        <f t="shared" si="1025"/>
        <v/>
      </c>
    </row>
    <row r="1876" spans="2:24" x14ac:dyDescent="0.3">
      <c r="B1876" s="8">
        <v>0</v>
      </c>
      <c r="E1876" s="6">
        <f t="shared" ref="E1876:E1890" si="1031">IF(C1876&gt;0.1,      IF(C1876&lt;0.6,C1876,ABS(1-C1876)),C1876+0.5)</f>
        <v>0.5</v>
      </c>
      <c r="F1876" s="6">
        <f t="shared" ref="F1876:G1890" si="1032">MOD(ROUND(C1876*100+35,0),4)</f>
        <v>3</v>
      </c>
      <c r="G1876" s="6">
        <f t="shared" si="1032"/>
        <v>3</v>
      </c>
      <c r="H1876" s="6" t="str">
        <f t="shared" si="1025"/>
        <v/>
      </c>
      <c r="I1876" s="6" t="s">
        <v>160</v>
      </c>
      <c r="J1876" s="6" t="s">
        <v>175</v>
      </c>
      <c r="K1876" s="6">
        <f t="shared" ref="K1876:K1890" si="1033">ROUND(C1876*100+35,1)</f>
        <v>35</v>
      </c>
      <c r="N1876" s="18"/>
    </row>
    <row r="1877" spans="2:24" x14ac:dyDescent="0.3">
      <c r="B1877" s="8">
        <v>0</v>
      </c>
      <c r="E1877" s="6">
        <f t="shared" si="1031"/>
        <v>0.5</v>
      </c>
      <c r="F1877" s="6">
        <f t="shared" si="1032"/>
        <v>3</v>
      </c>
      <c r="G1877" s="6">
        <f t="shared" si="1032"/>
        <v>3</v>
      </c>
      <c r="H1877" s="6" t="str">
        <f t="shared" si="1025"/>
        <v/>
      </c>
      <c r="I1877" s="6" t="s">
        <v>160</v>
      </c>
      <c r="J1877" s="6" t="s">
        <v>175</v>
      </c>
      <c r="K1877" s="6">
        <f t="shared" si="1033"/>
        <v>35</v>
      </c>
      <c r="N1877" s="18"/>
    </row>
    <row r="1878" spans="2:24" x14ac:dyDescent="0.3">
      <c r="B1878" s="8">
        <v>0</v>
      </c>
      <c r="E1878" s="6">
        <f t="shared" si="1031"/>
        <v>0.5</v>
      </c>
      <c r="F1878" s="6">
        <f t="shared" si="1032"/>
        <v>3</v>
      </c>
      <c r="G1878" s="6">
        <f t="shared" si="1032"/>
        <v>3</v>
      </c>
      <c r="H1878" s="6" t="str">
        <f t="shared" si="1025"/>
        <v/>
      </c>
      <c r="I1878" s="6" t="s">
        <v>160</v>
      </c>
      <c r="J1878" s="6" t="s">
        <v>175</v>
      </c>
      <c r="K1878" s="6">
        <f t="shared" si="1033"/>
        <v>35</v>
      </c>
      <c r="N1878" s="18"/>
    </row>
    <row r="1879" spans="2:24" x14ac:dyDescent="0.3">
      <c r="B1879" s="8">
        <v>0</v>
      </c>
      <c r="E1879" s="6">
        <f t="shared" si="1031"/>
        <v>0.5</v>
      </c>
      <c r="F1879" s="6">
        <f t="shared" si="1032"/>
        <v>3</v>
      </c>
      <c r="G1879" s="6">
        <f t="shared" si="1032"/>
        <v>3</v>
      </c>
      <c r="H1879" s="6" t="str">
        <f t="shared" si="1025"/>
        <v/>
      </c>
      <c r="I1879" s="6" t="s">
        <v>160</v>
      </c>
      <c r="J1879" s="6" t="s">
        <v>175</v>
      </c>
      <c r="K1879" s="6">
        <f t="shared" si="1033"/>
        <v>35</v>
      </c>
      <c r="N1879" s="18"/>
    </row>
    <row r="1880" spans="2:24" x14ac:dyDescent="0.3">
      <c r="B1880" s="8">
        <v>0</v>
      </c>
      <c r="E1880" s="6">
        <f t="shared" si="1031"/>
        <v>0.5</v>
      </c>
      <c r="F1880" s="6">
        <f t="shared" si="1032"/>
        <v>3</v>
      </c>
      <c r="G1880" s="6">
        <f t="shared" si="1032"/>
        <v>3</v>
      </c>
      <c r="H1880" s="6" t="str">
        <f t="shared" si="1025"/>
        <v/>
      </c>
      <c r="I1880" s="6" t="s">
        <v>160</v>
      </c>
      <c r="J1880" s="6" t="s">
        <v>175</v>
      </c>
      <c r="K1880" s="6">
        <f t="shared" si="1033"/>
        <v>35</v>
      </c>
      <c r="N1880" s="18"/>
    </row>
    <row r="1881" spans="2:24" x14ac:dyDescent="0.3">
      <c r="B1881" s="8">
        <v>0</v>
      </c>
      <c r="E1881" s="6">
        <f t="shared" si="1031"/>
        <v>0.5</v>
      </c>
      <c r="F1881" s="6">
        <f t="shared" si="1032"/>
        <v>3</v>
      </c>
      <c r="G1881" s="6">
        <f t="shared" si="1032"/>
        <v>3</v>
      </c>
      <c r="H1881" s="6" t="str">
        <f t="shared" si="1025"/>
        <v/>
      </c>
      <c r="I1881" s="6" t="s">
        <v>160</v>
      </c>
      <c r="J1881" s="6" t="s">
        <v>176</v>
      </c>
      <c r="K1881" s="6">
        <f t="shared" si="1033"/>
        <v>35</v>
      </c>
      <c r="N1881" s="18"/>
    </row>
    <row r="1882" spans="2:24" x14ac:dyDescent="0.3">
      <c r="B1882" s="8">
        <v>0</v>
      </c>
      <c r="E1882" s="6">
        <f t="shared" si="1031"/>
        <v>0.5</v>
      </c>
      <c r="F1882" s="6">
        <f t="shared" si="1032"/>
        <v>3</v>
      </c>
      <c r="G1882" s="6">
        <f t="shared" si="1032"/>
        <v>3</v>
      </c>
      <c r="H1882" s="6" t="str">
        <f t="shared" si="1025"/>
        <v/>
      </c>
      <c r="I1882" s="6" t="s">
        <v>160</v>
      </c>
      <c r="J1882" s="6" t="s">
        <v>176</v>
      </c>
      <c r="K1882" s="6">
        <f t="shared" si="1033"/>
        <v>35</v>
      </c>
    </row>
    <row r="1883" spans="2:24" x14ac:dyDescent="0.3">
      <c r="B1883" s="8">
        <v>0</v>
      </c>
      <c r="E1883" s="6">
        <f t="shared" si="1031"/>
        <v>0.5</v>
      </c>
      <c r="F1883" s="6">
        <f t="shared" si="1032"/>
        <v>3</v>
      </c>
      <c r="G1883" s="6">
        <f t="shared" si="1032"/>
        <v>3</v>
      </c>
      <c r="H1883" s="6" t="str">
        <f t="shared" si="1025"/>
        <v/>
      </c>
      <c r="I1883" s="6" t="s">
        <v>160</v>
      </c>
      <c r="J1883" s="6" t="s">
        <v>176</v>
      </c>
      <c r="K1883" s="6">
        <f t="shared" si="1033"/>
        <v>35</v>
      </c>
    </row>
    <row r="1884" spans="2:24" x14ac:dyDescent="0.3">
      <c r="B1884" s="8">
        <v>0</v>
      </c>
      <c r="E1884" s="6">
        <f t="shared" si="1031"/>
        <v>0.5</v>
      </c>
      <c r="F1884" s="6">
        <f t="shared" si="1032"/>
        <v>3</v>
      </c>
      <c r="G1884" s="6">
        <f t="shared" si="1032"/>
        <v>3</v>
      </c>
      <c r="H1884" s="6" t="str">
        <f t="shared" si="1025"/>
        <v/>
      </c>
      <c r="I1884" s="6" t="s">
        <v>160</v>
      </c>
      <c r="J1884" s="6" t="s">
        <v>176</v>
      </c>
      <c r="K1884" s="6">
        <f t="shared" si="1033"/>
        <v>35</v>
      </c>
    </row>
    <row r="1885" spans="2:24" x14ac:dyDescent="0.3">
      <c r="B1885" s="8">
        <v>0</v>
      </c>
      <c r="E1885" s="6">
        <f t="shared" si="1031"/>
        <v>0.5</v>
      </c>
      <c r="F1885" s="6">
        <f t="shared" si="1032"/>
        <v>3</v>
      </c>
      <c r="G1885" s="6">
        <f t="shared" si="1032"/>
        <v>3</v>
      </c>
      <c r="H1885" s="6" t="str">
        <f t="shared" si="1025"/>
        <v/>
      </c>
      <c r="I1885" s="6" t="s">
        <v>160</v>
      </c>
      <c r="J1885" s="6" t="s">
        <v>176</v>
      </c>
      <c r="K1885" s="6">
        <f t="shared" si="1033"/>
        <v>35</v>
      </c>
    </row>
    <row r="1886" spans="2:24" x14ac:dyDescent="0.3">
      <c r="B1886" s="8">
        <v>0</v>
      </c>
      <c r="E1886" s="6">
        <f t="shared" si="1031"/>
        <v>0.5</v>
      </c>
      <c r="F1886" s="6">
        <f t="shared" si="1032"/>
        <v>3</v>
      </c>
      <c r="G1886" s="6">
        <f t="shared" si="1032"/>
        <v>3</v>
      </c>
      <c r="H1886" s="6" t="str">
        <f t="shared" si="1025"/>
        <v/>
      </c>
      <c r="I1886" s="6" t="s">
        <v>160</v>
      </c>
      <c r="J1886" s="6" t="s">
        <v>179</v>
      </c>
      <c r="K1886" s="6">
        <f t="shared" si="1033"/>
        <v>35</v>
      </c>
      <c r="Q1886" s="10"/>
      <c r="R1886" s="10"/>
      <c r="S1886" s="10"/>
      <c r="T1886" s="10"/>
      <c r="U1886" s="10"/>
      <c r="V1886" s="10"/>
      <c r="W1886" s="10"/>
      <c r="X1886" s="10"/>
    </row>
    <row r="1887" spans="2:24" x14ac:dyDescent="0.3">
      <c r="B1887" s="8">
        <v>0</v>
      </c>
      <c r="E1887" s="6">
        <f t="shared" si="1031"/>
        <v>0.5</v>
      </c>
      <c r="F1887" s="6">
        <f t="shared" ref="F1887" si="1034">MOD(SUM(F1886,1),4)</f>
        <v>0</v>
      </c>
      <c r="G1887" s="6">
        <f t="shared" si="1032"/>
        <v>3</v>
      </c>
      <c r="H1887" s="6" t="str">
        <f t="shared" si="1025"/>
        <v/>
      </c>
      <c r="I1887" s="6" t="s">
        <v>160</v>
      </c>
      <c r="J1887" s="6" t="s">
        <v>179</v>
      </c>
      <c r="K1887" s="6">
        <f t="shared" si="1033"/>
        <v>35</v>
      </c>
    </row>
    <row r="1888" spans="2:24" x14ac:dyDescent="0.3">
      <c r="B1888" s="8">
        <v>0</v>
      </c>
      <c r="E1888" s="6">
        <f t="shared" si="1031"/>
        <v>0.5</v>
      </c>
      <c r="F1888" s="6">
        <f t="shared" ref="F1888" si="1035">MOD(SUM(F1886,2),4)</f>
        <v>1</v>
      </c>
      <c r="G1888" s="6">
        <f t="shared" si="1032"/>
        <v>3</v>
      </c>
      <c r="H1888" s="6" t="str">
        <f t="shared" si="1025"/>
        <v/>
      </c>
      <c r="I1888" s="6" t="s">
        <v>160</v>
      </c>
      <c r="J1888" s="6" t="s">
        <v>179</v>
      </c>
      <c r="K1888" s="6">
        <f t="shared" si="1033"/>
        <v>35</v>
      </c>
    </row>
    <row r="1889" spans="2:24" x14ac:dyDescent="0.3">
      <c r="B1889" s="8">
        <v>0</v>
      </c>
      <c r="E1889" s="6">
        <f t="shared" si="1031"/>
        <v>0.5</v>
      </c>
      <c r="F1889" s="6">
        <f t="shared" ref="F1889" si="1036">MOD(SUM(F1886,3),4)</f>
        <v>2</v>
      </c>
      <c r="G1889" s="6">
        <f t="shared" si="1032"/>
        <v>3</v>
      </c>
      <c r="H1889" s="6" t="str">
        <f t="shared" si="1025"/>
        <v/>
      </c>
      <c r="I1889" s="6" t="s">
        <v>160</v>
      </c>
      <c r="J1889" s="6" t="s">
        <v>179</v>
      </c>
      <c r="K1889" s="6">
        <f t="shared" si="1033"/>
        <v>35</v>
      </c>
    </row>
    <row r="1890" spans="2:24" x14ac:dyDescent="0.3">
      <c r="B1890" s="8">
        <v>0</v>
      </c>
      <c r="E1890" s="6">
        <f t="shared" si="1031"/>
        <v>0.5</v>
      </c>
      <c r="F1890" s="6">
        <f t="shared" ref="F1890" si="1037">MOD(SUM(F1886,4),4)</f>
        <v>3</v>
      </c>
      <c r="G1890" s="6">
        <f t="shared" si="1032"/>
        <v>3</v>
      </c>
      <c r="H1890" s="6" t="str">
        <f t="shared" si="1025"/>
        <v/>
      </c>
      <c r="I1890" s="6" t="s">
        <v>160</v>
      </c>
      <c r="J1890" s="6" t="s">
        <v>179</v>
      </c>
      <c r="K1890" s="6">
        <f t="shared" si="1033"/>
        <v>35</v>
      </c>
    </row>
    <row r="1891" spans="2:24" x14ac:dyDescent="0.3">
      <c r="B1891" s="8">
        <v>0</v>
      </c>
      <c r="H1891" s="6" t="str">
        <f t="shared" si="1025"/>
        <v/>
      </c>
    </row>
    <row r="1892" spans="2:24" x14ac:dyDescent="0.3">
      <c r="B1892" s="8">
        <v>0</v>
      </c>
      <c r="E1892" s="6">
        <f t="shared" ref="E1892:E1906" si="1038">IF(C1892&gt;0.1,      IF(C1892&lt;0.6,C1892,ABS(1-C1892)),C1892+0.5)</f>
        <v>0.5</v>
      </c>
      <c r="F1892" s="6">
        <f t="shared" ref="F1892:G1906" si="1039">MOD(ROUND(C1892*100+35,0),4)</f>
        <v>3</v>
      </c>
      <c r="G1892" s="6">
        <f t="shared" si="1039"/>
        <v>3</v>
      </c>
      <c r="H1892" s="6" t="str">
        <f t="shared" si="1025"/>
        <v/>
      </c>
      <c r="I1892" s="6" t="s">
        <v>160</v>
      </c>
      <c r="J1892" s="6" t="s">
        <v>175</v>
      </c>
      <c r="K1892" s="6">
        <f t="shared" ref="K1892:K1906" si="1040">ROUND(C1892*100+35,1)</f>
        <v>35</v>
      </c>
      <c r="N1892" s="18"/>
    </row>
    <row r="1893" spans="2:24" x14ac:dyDescent="0.3">
      <c r="B1893" s="8">
        <v>0</v>
      </c>
      <c r="E1893" s="6">
        <f t="shared" si="1038"/>
        <v>0.5</v>
      </c>
      <c r="F1893" s="6">
        <f t="shared" si="1039"/>
        <v>3</v>
      </c>
      <c r="G1893" s="6">
        <f t="shared" si="1039"/>
        <v>3</v>
      </c>
      <c r="H1893" s="6" t="str">
        <f t="shared" si="1025"/>
        <v/>
      </c>
      <c r="I1893" s="6" t="s">
        <v>160</v>
      </c>
      <c r="J1893" s="6" t="s">
        <v>175</v>
      </c>
      <c r="K1893" s="6">
        <f t="shared" si="1040"/>
        <v>35</v>
      </c>
      <c r="N1893" s="18"/>
    </row>
    <row r="1894" spans="2:24" x14ac:dyDescent="0.3">
      <c r="B1894" s="8">
        <v>0</v>
      </c>
      <c r="E1894" s="6">
        <f t="shared" si="1038"/>
        <v>0.5</v>
      </c>
      <c r="F1894" s="6">
        <f t="shared" si="1039"/>
        <v>3</v>
      </c>
      <c r="G1894" s="6">
        <f t="shared" si="1039"/>
        <v>3</v>
      </c>
      <c r="H1894" s="6" t="str">
        <f t="shared" si="1025"/>
        <v/>
      </c>
      <c r="I1894" s="6" t="s">
        <v>160</v>
      </c>
      <c r="J1894" s="6" t="s">
        <v>175</v>
      </c>
      <c r="K1894" s="6">
        <f t="shared" si="1040"/>
        <v>35</v>
      </c>
      <c r="N1894" s="18"/>
    </row>
    <row r="1895" spans="2:24" x14ac:dyDescent="0.3">
      <c r="B1895" s="8">
        <v>0</v>
      </c>
      <c r="E1895" s="6">
        <f t="shared" si="1038"/>
        <v>0.5</v>
      </c>
      <c r="F1895" s="6">
        <f t="shared" si="1039"/>
        <v>3</v>
      </c>
      <c r="G1895" s="6">
        <f t="shared" si="1039"/>
        <v>3</v>
      </c>
      <c r="H1895" s="6" t="str">
        <f t="shared" si="1025"/>
        <v/>
      </c>
      <c r="I1895" s="6" t="s">
        <v>160</v>
      </c>
      <c r="J1895" s="6" t="s">
        <v>175</v>
      </c>
      <c r="K1895" s="6">
        <f t="shared" si="1040"/>
        <v>35</v>
      </c>
      <c r="N1895" s="18"/>
    </row>
    <row r="1896" spans="2:24" x14ac:dyDescent="0.3">
      <c r="B1896" s="8">
        <v>0</v>
      </c>
      <c r="E1896" s="6">
        <f t="shared" si="1038"/>
        <v>0.5</v>
      </c>
      <c r="F1896" s="6">
        <f t="shared" si="1039"/>
        <v>3</v>
      </c>
      <c r="G1896" s="6">
        <f t="shared" si="1039"/>
        <v>3</v>
      </c>
      <c r="H1896" s="6" t="str">
        <f t="shared" si="1025"/>
        <v/>
      </c>
      <c r="I1896" s="6" t="s">
        <v>160</v>
      </c>
      <c r="J1896" s="6" t="s">
        <v>175</v>
      </c>
      <c r="K1896" s="6">
        <f t="shared" si="1040"/>
        <v>35</v>
      </c>
      <c r="N1896" s="18"/>
    </row>
    <row r="1897" spans="2:24" x14ac:dyDescent="0.3">
      <c r="B1897" s="8">
        <v>0</v>
      </c>
      <c r="E1897" s="6">
        <f t="shared" si="1038"/>
        <v>0.5</v>
      </c>
      <c r="F1897" s="6">
        <f t="shared" si="1039"/>
        <v>3</v>
      </c>
      <c r="G1897" s="6">
        <f t="shared" si="1039"/>
        <v>3</v>
      </c>
      <c r="H1897" s="6" t="str">
        <f t="shared" si="1025"/>
        <v/>
      </c>
      <c r="I1897" s="6" t="s">
        <v>160</v>
      </c>
      <c r="J1897" s="6" t="s">
        <v>176</v>
      </c>
      <c r="K1897" s="6">
        <f t="shared" si="1040"/>
        <v>35</v>
      </c>
      <c r="N1897" s="18"/>
    </row>
    <row r="1898" spans="2:24" x14ac:dyDescent="0.3">
      <c r="B1898" s="8">
        <v>0</v>
      </c>
      <c r="E1898" s="6">
        <f t="shared" si="1038"/>
        <v>0.5</v>
      </c>
      <c r="F1898" s="6">
        <f t="shared" si="1039"/>
        <v>3</v>
      </c>
      <c r="G1898" s="6">
        <f t="shared" si="1039"/>
        <v>3</v>
      </c>
      <c r="H1898" s="6" t="str">
        <f t="shared" si="1025"/>
        <v/>
      </c>
      <c r="I1898" s="6" t="s">
        <v>160</v>
      </c>
      <c r="J1898" s="6" t="s">
        <v>176</v>
      </c>
      <c r="K1898" s="6">
        <f t="shared" si="1040"/>
        <v>35</v>
      </c>
    </row>
    <row r="1899" spans="2:24" x14ac:dyDescent="0.3">
      <c r="B1899" s="8">
        <v>0</v>
      </c>
      <c r="E1899" s="6">
        <f t="shared" si="1038"/>
        <v>0.5</v>
      </c>
      <c r="F1899" s="6">
        <f t="shared" si="1039"/>
        <v>3</v>
      </c>
      <c r="G1899" s="6">
        <f t="shared" si="1039"/>
        <v>3</v>
      </c>
      <c r="H1899" s="6" t="str">
        <f t="shared" si="1025"/>
        <v/>
      </c>
      <c r="I1899" s="6" t="s">
        <v>160</v>
      </c>
      <c r="J1899" s="6" t="s">
        <v>176</v>
      </c>
      <c r="K1899" s="6">
        <f t="shared" si="1040"/>
        <v>35</v>
      </c>
    </row>
    <row r="1900" spans="2:24" x14ac:dyDescent="0.3">
      <c r="B1900" s="8">
        <v>0</v>
      </c>
      <c r="E1900" s="6">
        <f t="shared" si="1038"/>
        <v>0.5</v>
      </c>
      <c r="F1900" s="6">
        <f t="shared" si="1039"/>
        <v>3</v>
      </c>
      <c r="G1900" s="6">
        <f t="shared" si="1039"/>
        <v>3</v>
      </c>
      <c r="H1900" s="6" t="str">
        <f t="shared" si="1025"/>
        <v/>
      </c>
      <c r="I1900" s="6" t="s">
        <v>160</v>
      </c>
      <c r="J1900" s="6" t="s">
        <v>176</v>
      </c>
      <c r="K1900" s="6">
        <f t="shared" si="1040"/>
        <v>35</v>
      </c>
    </row>
    <row r="1901" spans="2:24" x14ac:dyDescent="0.3">
      <c r="B1901" s="8">
        <v>0</v>
      </c>
      <c r="E1901" s="6">
        <f t="shared" si="1038"/>
        <v>0.5</v>
      </c>
      <c r="F1901" s="6">
        <f t="shared" si="1039"/>
        <v>3</v>
      </c>
      <c r="G1901" s="6">
        <f t="shared" si="1039"/>
        <v>3</v>
      </c>
      <c r="H1901" s="6" t="str">
        <f t="shared" si="1025"/>
        <v/>
      </c>
      <c r="I1901" s="6" t="s">
        <v>160</v>
      </c>
      <c r="J1901" s="6" t="s">
        <v>176</v>
      </c>
      <c r="K1901" s="6">
        <f t="shared" si="1040"/>
        <v>35</v>
      </c>
    </row>
    <row r="1902" spans="2:24" x14ac:dyDescent="0.3">
      <c r="B1902" s="8">
        <v>0</v>
      </c>
      <c r="E1902" s="6">
        <f t="shared" si="1038"/>
        <v>0.5</v>
      </c>
      <c r="F1902" s="6">
        <f t="shared" si="1039"/>
        <v>3</v>
      </c>
      <c r="G1902" s="6">
        <f t="shared" si="1039"/>
        <v>3</v>
      </c>
      <c r="H1902" s="6" t="str">
        <f t="shared" si="1025"/>
        <v/>
      </c>
      <c r="I1902" s="6" t="s">
        <v>160</v>
      </c>
      <c r="J1902" s="6" t="s">
        <v>179</v>
      </c>
      <c r="K1902" s="6">
        <f t="shared" si="1040"/>
        <v>35</v>
      </c>
      <c r="Q1902" s="10"/>
      <c r="R1902" s="10"/>
      <c r="S1902" s="10"/>
      <c r="T1902" s="10"/>
      <c r="U1902" s="10"/>
      <c r="V1902" s="10"/>
      <c r="W1902" s="10"/>
      <c r="X1902" s="10"/>
    </row>
    <row r="1903" spans="2:24" x14ac:dyDescent="0.3">
      <c r="B1903" s="8">
        <v>0</v>
      </c>
      <c r="E1903" s="6">
        <f t="shared" si="1038"/>
        <v>0.5</v>
      </c>
      <c r="F1903" s="6">
        <f t="shared" ref="F1903" si="1041">MOD(SUM(F1902,1),4)</f>
        <v>0</v>
      </c>
      <c r="G1903" s="6">
        <f t="shared" si="1039"/>
        <v>3</v>
      </c>
      <c r="H1903" s="6" t="str">
        <f t="shared" si="1025"/>
        <v/>
      </c>
      <c r="I1903" s="6" t="s">
        <v>160</v>
      </c>
      <c r="J1903" s="6" t="s">
        <v>179</v>
      </c>
      <c r="K1903" s="6">
        <f t="shared" si="1040"/>
        <v>35</v>
      </c>
    </row>
    <row r="1904" spans="2:24" x14ac:dyDescent="0.3">
      <c r="B1904" s="8">
        <v>0</v>
      </c>
      <c r="E1904" s="6">
        <f t="shared" si="1038"/>
        <v>0.5</v>
      </c>
      <c r="F1904" s="6">
        <f t="shared" ref="F1904" si="1042">MOD(SUM(F1902,2),4)</f>
        <v>1</v>
      </c>
      <c r="G1904" s="6">
        <f t="shared" si="1039"/>
        <v>3</v>
      </c>
      <c r="H1904" s="6" t="str">
        <f t="shared" si="1025"/>
        <v/>
      </c>
      <c r="I1904" s="6" t="s">
        <v>160</v>
      </c>
      <c r="J1904" s="6" t="s">
        <v>179</v>
      </c>
      <c r="K1904" s="6">
        <f t="shared" si="1040"/>
        <v>35</v>
      </c>
    </row>
    <row r="1905" spans="2:24" x14ac:dyDescent="0.3">
      <c r="B1905" s="8">
        <v>0</v>
      </c>
      <c r="E1905" s="6">
        <f t="shared" si="1038"/>
        <v>0.5</v>
      </c>
      <c r="F1905" s="6">
        <f t="shared" ref="F1905" si="1043">MOD(SUM(F1902,3),4)</f>
        <v>2</v>
      </c>
      <c r="G1905" s="6">
        <f t="shared" si="1039"/>
        <v>3</v>
      </c>
      <c r="H1905" s="6" t="str">
        <f t="shared" si="1025"/>
        <v/>
      </c>
      <c r="I1905" s="6" t="s">
        <v>160</v>
      </c>
      <c r="J1905" s="6" t="s">
        <v>179</v>
      </c>
      <c r="K1905" s="6">
        <f t="shared" si="1040"/>
        <v>35</v>
      </c>
    </row>
    <row r="1906" spans="2:24" x14ac:dyDescent="0.3">
      <c r="B1906" s="8">
        <v>0</v>
      </c>
      <c r="E1906" s="6">
        <f t="shared" si="1038"/>
        <v>0.5</v>
      </c>
      <c r="F1906" s="6">
        <f t="shared" ref="F1906" si="1044">MOD(SUM(F1902,4),4)</f>
        <v>3</v>
      </c>
      <c r="G1906" s="6">
        <f t="shared" si="1039"/>
        <v>3</v>
      </c>
      <c r="H1906" s="6" t="str">
        <f t="shared" si="1025"/>
        <v/>
      </c>
      <c r="I1906" s="6" t="s">
        <v>160</v>
      </c>
      <c r="J1906" s="6" t="s">
        <v>179</v>
      </c>
      <c r="K1906" s="6">
        <f t="shared" si="1040"/>
        <v>35</v>
      </c>
    </row>
    <row r="1907" spans="2:24" x14ac:dyDescent="0.3">
      <c r="B1907" s="8">
        <v>0</v>
      </c>
      <c r="H1907" s="6" t="str">
        <f t="shared" si="1025"/>
        <v/>
      </c>
    </row>
    <row r="1908" spans="2:24" x14ac:dyDescent="0.3">
      <c r="B1908" s="8">
        <v>0</v>
      </c>
      <c r="E1908" s="6">
        <f t="shared" ref="E1908:E1918" si="1045">IF(C1908&gt;0.1,      IF(C1908&lt;0.6,C1908,ABS(1-C1908)),C1908+0.5)</f>
        <v>0.5</v>
      </c>
      <c r="F1908" s="6">
        <f t="shared" ref="F1908:G1918" si="1046">MOD(ROUND(C1908*100+35,0),4)</f>
        <v>3</v>
      </c>
      <c r="G1908" s="6">
        <f t="shared" si="1046"/>
        <v>3</v>
      </c>
      <c r="H1908" s="6" t="str">
        <f t="shared" si="1025"/>
        <v/>
      </c>
      <c r="I1908" s="6" t="s">
        <v>160</v>
      </c>
      <c r="J1908" s="6" t="s">
        <v>175</v>
      </c>
      <c r="K1908" s="6">
        <f t="shared" ref="K1908:K1918" si="1047">ROUND(C1908*100+35,1)</f>
        <v>35</v>
      </c>
      <c r="N1908" s="18"/>
    </row>
    <row r="1909" spans="2:24" x14ac:dyDescent="0.3">
      <c r="B1909" s="8">
        <v>0</v>
      </c>
      <c r="E1909" s="6">
        <f t="shared" si="1045"/>
        <v>0.5</v>
      </c>
      <c r="F1909" s="6">
        <f t="shared" si="1046"/>
        <v>3</v>
      </c>
      <c r="G1909" s="6">
        <f t="shared" si="1046"/>
        <v>3</v>
      </c>
      <c r="H1909" s="6" t="str">
        <f t="shared" si="1025"/>
        <v/>
      </c>
      <c r="I1909" s="6" t="s">
        <v>160</v>
      </c>
      <c r="J1909" s="6" t="s">
        <v>175</v>
      </c>
      <c r="K1909" s="6">
        <f t="shared" si="1047"/>
        <v>35</v>
      </c>
      <c r="N1909" s="18"/>
    </row>
    <row r="1910" spans="2:24" x14ac:dyDescent="0.3">
      <c r="B1910" s="8">
        <v>0</v>
      </c>
      <c r="E1910" s="6">
        <f t="shared" si="1045"/>
        <v>0.5</v>
      </c>
      <c r="F1910" s="6">
        <f t="shared" si="1046"/>
        <v>3</v>
      </c>
      <c r="G1910" s="6">
        <f t="shared" si="1046"/>
        <v>3</v>
      </c>
      <c r="H1910" s="6" t="str">
        <f t="shared" si="1025"/>
        <v/>
      </c>
      <c r="I1910" s="6" t="s">
        <v>160</v>
      </c>
      <c r="J1910" s="6" t="s">
        <v>175</v>
      </c>
      <c r="K1910" s="6">
        <f t="shared" si="1047"/>
        <v>35</v>
      </c>
      <c r="N1910" s="18"/>
    </row>
    <row r="1911" spans="2:24" x14ac:dyDescent="0.3">
      <c r="B1911" s="8">
        <v>0</v>
      </c>
      <c r="E1911" s="6">
        <f t="shared" si="1045"/>
        <v>0.5</v>
      </c>
      <c r="F1911" s="6">
        <f t="shared" si="1046"/>
        <v>3</v>
      </c>
      <c r="G1911" s="6">
        <f t="shared" si="1046"/>
        <v>3</v>
      </c>
      <c r="H1911" s="6" t="str">
        <f t="shared" si="1025"/>
        <v/>
      </c>
      <c r="I1911" s="6" t="s">
        <v>160</v>
      </c>
      <c r="J1911" s="6" t="s">
        <v>175</v>
      </c>
      <c r="K1911" s="6">
        <f t="shared" si="1047"/>
        <v>35</v>
      </c>
      <c r="N1911" s="18"/>
    </row>
    <row r="1912" spans="2:24" x14ac:dyDescent="0.3">
      <c r="B1912" s="8">
        <v>0</v>
      </c>
      <c r="E1912" s="6">
        <f t="shared" si="1045"/>
        <v>0.5</v>
      </c>
      <c r="F1912" s="6">
        <f t="shared" si="1046"/>
        <v>3</v>
      </c>
      <c r="G1912" s="6">
        <f t="shared" si="1046"/>
        <v>3</v>
      </c>
      <c r="H1912" s="6" t="str">
        <f t="shared" si="1025"/>
        <v/>
      </c>
      <c r="I1912" s="6" t="s">
        <v>160</v>
      </c>
      <c r="J1912" s="6" t="s">
        <v>175</v>
      </c>
      <c r="K1912" s="6">
        <f t="shared" si="1047"/>
        <v>35</v>
      </c>
      <c r="N1912" s="18"/>
    </row>
    <row r="1913" spans="2:24" x14ac:dyDescent="0.3">
      <c r="B1913" s="8">
        <v>0</v>
      </c>
      <c r="E1913" s="6">
        <f t="shared" si="1045"/>
        <v>0.5</v>
      </c>
      <c r="F1913" s="6">
        <f t="shared" si="1046"/>
        <v>3</v>
      </c>
      <c r="G1913" s="6">
        <f t="shared" si="1046"/>
        <v>3</v>
      </c>
      <c r="H1913" s="6" t="str">
        <f t="shared" si="1025"/>
        <v/>
      </c>
      <c r="I1913" s="6" t="s">
        <v>160</v>
      </c>
      <c r="J1913" s="6" t="s">
        <v>176</v>
      </c>
      <c r="K1913" s="6">
        <f t="shared" si="1047"/>
        <v>35</v>
      </c>
      <c r="N1913" s="18"/>
    </row>
    <row r="1914" spans="2:24" x14ac:dyDescent="0.3">
      <c r="B1914" s="8">
        <v>0</v>
      </c>
      <c r="E1914" s="6">
        <f t="shared" si="1045"/>
        <v>0.5</v>
      </c>
      <c r="F1914" s="6">
        <f t="shared" si="1046"/>
        <v>3</v>
      </c>
      <c r="G1914" s="6">
        <f t="shared" si="1046"/>
        <v>3</v>
      </c>
      <c r="H1914" s="6" t="str">
        <f t="shared" si="1025"/>
        <v/>
      </c>
      <c r="I1914" s="6" t="s">
        <v>160</v>
      </c>
      <c r="J1914" s="6" t="s">
        <v>176</v>
      </c>
      <c r="K1914" s="6">
        <f t="shared" si="1047"/>
        <v>35</v>
      </c>
    </row>
    <row r="1915" spans="2:24" x14ac:dyDescent="0.3">
      <c r="B1915" s="8">
        <v>0</v>
      </c>
      <c r="E1915" s="6">
        <f t="shared" si="1045"/>
        <v>0.5</v>
      </c>
      <c r="F1915" s="6">
        <f t="shared" si="1046"/>
        <v>3</v>
      </c>
      <c r="G1915" s="6">
        <f t="shared" si="1046"/>
        <v>3</v>
      </c>
      <c r="H1915" s="6" t="str">
        <f t="shared" si="1025"/>
        <v/>
      </c>
      <c r="I1915" s="6" t="s">
        <v>160</v>
      </c>
      <c r="J1915" s="6" t="s">
        <v>176</v>
      </c>
      <c r="K1915" s="6">
        <f t="shared" si="1047"/>
        <v>35</v>
      </c>
    </row>
    <row r="1916" spans="2:24" x14ac:dyDescent="0.3">
      <c r="B1916" s="8">
        <v>0</v>
      </c>
      <c r="E1916" s="6">
        <f t="shared" si="1045"/>
        <v>0.5</v>
      </c>
      <c r="F1916" s="6">
        <f t="shared" si="1046"/>
        <v>3</v>
      </c>
      <c r="G1916" s="6">
        <f t="shared" si="1046"/>
        <v>3</v>
      </c>
      <c r="H1916" s="6" t="str">
        <f t="shared" si="1025"/>
        <v/>
      </c>
      <c r="I1916" s="6" t="s">
        <v>160</v>
      </c>
      <c r="J1916" s="6" t="s">
        <v>176</v>
      </c>
      <c r="K1916" s="6">
        <f t="shared" si="1047"/>
        <v>35</v>
      </c>
    </row>
    <row r="1917" spans="2:24" x14ac:dyDescent="0.3">
      <c r="B1917" s="8">
        <v>0</v>
      </c>
      <c r="E1917" s="6">
        <f t="shared" si="1045"/>
        <v>0.5</v>
      </c>
      <c r="F1917" s="6">
        <f t="shared" si="1046"/>
        <v>3</v>
      </c>
      <c r="G1917" s="6">
        <f t="shared" si="1046"/>
        <v>3</v>
      </c>
      <c r="H1917" s="6" t="str">
        <f t="shared" si="1025"/>
        <v/>
      </c>
      <c r="I1917" s="6" t="s">
        <v>160</v>
      </c>
      <c r="J1917" s="6" t="s">
        <v>176</v>
      </c>
      <c r="K1917" s="6">
        <f t="shared" si="1047"/>
        <v>35</v>
      </c>
    </row>
    <row r="1918" spans="2:24" x14ac:dyDescent="0.3">
      <c r="B1918" s="8">
        <v>0</v>
      </c>
      <c r="E1918" s="6">
        <f t="shared" si="1045"/>
        <v>0.5</v>
      </c>
      <c r="F1918" s="6">
        <f t="shared" si="1046"/>
        <v>3</v>
      </c>
      <c r="G1918" s="6">
        <f t="shared" si="1046"/>
        <v>3</v>
      </c>
      <c r="H1918" s="6" t="str">
        <f t="shared" si="1025"/>
        <v/>
      </c>
      <c r="I1918" s="6" t="s">
        <v>160</v>
      </c>
      <c r="J1918" s="6" t="s">
        <v>179</v>
      </c>
      <c r="K1918" s="6">
        <f t="shared" si="1047"/>
        <v>35</v>
      </c>
      <c r="Q1918" s="10"/>
      <c r="R1918" s="10"/>
      <c r="S1918" s="10"/>
      <c r="T1918" s="10"/>
      <c r="U1918" s="10"/>
      <c r="V1918" s="10"/>
      <c r="W1918" s="10"/>
      <c r="X1918" s="10"/>
    </row>
    <row r="1919" spans="2:24" x14ac:dyDescent="0.3">
      <c r="B1919" s="8">
        <v>0</v>
      </c>
    </row>
    <row r="1920" spans="2:24" x14ac:dyDescent="0.3">
      <c r="B1920" s="8">
        <v>0</v>
      </c>
    </row>
    <row r="1921" spans="2:2" x14ac:dyDescent="0.3">
      <c r="B1921" s="8">
        <v>0</v>
      </c>
    </row>
    <row r="1922" spans="2:2" x14ac:dyDescent="0.3">
      <c r="B1922" s="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09F75-DBFC-4F20-8002-514544E877A2}">
  <dimension ref="A1:R16"/>
  <sheetViews>
    <sheetView workbookViewId="0">
      <selection activeCell="J19" sqref="J19"/>
    </sheetView>
  </sheetViews>
  <sheetFormatPr baseColWidth="10" defaultColWidth="8.796875" defaultRowHeight="14.2" x14ac:dyDescent="0.3"/>
  <cols>
    <col min="1" max="1" width="3.59765625" customWidth="1"/>
    <col min="2" max="2" width="3.3984375" customWidth="1"/>
    <col min="3" max="3" width="4" customWidth="1"/>
    <col min="4" max="4" width="3.5" customWidth="1"/>
    <col min="5" max="5" width="7.59765625" customWidth="1"/>
    <col min="6" max="6" width="5.19921875" customWidth="1"/>
    <col min="7" max="7" width="15.59765625" customWidth="1"/>
    <col min="12" max="12" width="10.59765625" bestFit="1" customWidth="1"/>
    <col min="13" max="13" width="3.296875" customWidth="1"/>
    <col min="14" max="14" width="1.8984375" customWidth="1"/>
    <col min="15" max="15" width="2" customWidth="1"/>
    <col min="16" max="16" width="5.3984375" customWidth="1"/>
    <col min="17" max="17" width="3.09765625" customWidth="1"/>
  </cols>
  <sheetData>
    <row r="1" spans="1:18" ht="14.75" thickBot="1" x14ac:dyDescent="0.35">
      <c r="A1" s="19"/>
      <c r="B1" s="19"/>
      <c r="C1" s="19" t="s">
        <v>410</v>
      </c>
      <c r="D1" s="19" t="s">
        <v>411</v>
      </c>
      <c r="E1" s="19" t="s">
        <v>412</v>
      </c>
      <c r="F1" s="19"/>
    </row>
    <row r="2" spans="1:18" ht="15.35" thickBot="1" x14ac:dyDescent="0.4">
      <c r="A2" s="21">
        <f ca="1">RANDBETWEEN(1,99)</f>
        <v>56</v>
      </c>
      <c r="B2" s="21">
        <f ca="1">RANDBETWEEN(1,99)</f>
        <v>29</v>
      </c>
      <c r="C2" s="21">
        <f ca="1">MOD(A2,2)</f>
        <v>0</v>
      </c>
      <c r="D2" s="21">
        <f ca="1">RANDBETWEEN(1,3)</f>
        <v>1</v>
      </c>
      <c r="E2" s="21">
        <f ca="1">MOD(B2,2)</f>
        <v>1</v>
      </c>
      <c r="F2" t="s">
        <v>160</v>
      </c>
      <c r="G2" t="s">
        <v>413</v>
      </c>
      <c r="H2" s="21" t="str" cm="1">
        <f t="array" aca="1" ref="H2" ca="1">_xlfn.SWITCH(C2,1,"",0,"-")</f>
        <v>-</v>
      </c>
      <c r="I2" s="19"/>
      <c r="J2" s="19"/>
      <c r="K2" s="20">
        <v>2</v>
      </c>
      <c r="L2" t="str" cm="1">
        <f t="array" aca="1" ref="L2" ca="1">_xlfn.SWITCH(E2,1,"sen(x-\pi/",0,"cos(x-\pi/")</f>
        <v>sen(x-\pi/</v>
      </c>
      <c r="M2" s="21">
        <f ca="1">MOD(A2,6)+1</f>
        <v>3</v>
      </c>
      <c r="N2" t="s">
        <v>414</v>
      </c>
      <c r="O2" t="str" cm="1">
        <f t="array" aca="1" ref="O2" ca="1">_xlfn.SWITCH(E2,1,"+",0,"-")</f>
        <v>+</v>
      </c>
      <c r="P2" t="s">
        <v>415</v>
      </c>
      <c r="Q2">
        <f ca="1">4-D2</f>
        <v>3</v>
      </c>
      <c r="R2" t="s">
        <v>416</v>
      </c>
    </row>
    <row r="3" spans="1:18" ht="15.35" thickBot="1" x14ac:dyDescent="0.4">
      <c r="A3" s="21">
        <f t="shared" ref="A3:B16" ca="1" si="0">RANDBETWEEN(1,99)</f>
        <v>86</v>
      </c>
      <c r="B3" s="21">
        <f t="shared" ca="1" si="0"/>
        <v>59</v>
      </c>
      <c r="C3" s="21">
        <f t="shared" ref="C3:C11" ca="1" si="1">MOD(A3,2)</f>
        <v>0</v>
      </c>
      <c r="D3" s="21">
        <f t="shared" ref="D3:D16" ca="1" si="2">RANDBETWEEN(1,3)</f>
        <v>2</v>
      </c>
      <c r="E3" s="21">
        <f t="shared" ref="E3:E11" ca="1" si="3">MOD(B3,2)</f>
        <v>1</v>
      </c>
      <c r="F3" t="s">
        <v>160</v>
      </c>
      <c r="G3" t="s">
        <v>413</v>
      </c>
      <c r="H3" s="21" t="str" cm="1">
        <f t="array" aca="1" ref="H3" ca="1">_xlfn.SWITCH(C3,1,"",0,"-")</f>
        <v>-</v>
      </c>
      <c r="I3" s="19"/>
      <c r="J3" s="19"/>
      <c r="K3" s="20">
        <v>3</v>
      </c>
      <c r="L3" t="str" cm="1">
        <f t="array" aca="1" ref="L3" ca="1">_xlfn.SWITCH(E3,1,"sen(x-\pi/",0,"cos(x-\pi/")</f>
        <v>sen(x-\pi/</v>
      </c>
      <c r="M3" s="21">
        <f t="shared" ref="M3:M6" ca="1" si="4">MOD(A3,6)+1</f>
        <v>3</v>
      </c>
      <c r="N3" t="s">
        <v>414</v>
      </c>
      <c r="O3" t="str" cm="1">
        <f t="array" aca="1" ref="O3" ca="1">_xlfn.SWITCH(E3,1,"+",0,"-")</f>
        <v>+</v>
      </c>
      <c r="P3" t="s">
        <v>415</v>
      </c>
      <c r="Q3">
        <f t="shared" ref="Q3:Q6" ca="1" si="5">4-D3</f>
        <v>2</v>
      </c>
      <c r="R3" t="s">
        <v>416</v>
      </c>
    </row>
    <row r="4" spans="1:18" ht="15.35" thickBot="1" x14ac:dyDescent="0.4">
      <c r="A4" s="21">
        <f t="shared" ca="1" si="0"/>
        <v>39</v>
      </c>
      <c r="B4" s="21">
        <f t="shared" ca="1" si="0"/>
        <v>19</v>
      </c>
      <c r="C4" s="21">
        <f t="shared" ca="1" si="1"/>
        <v>1</v>
      </c>
      <c r="D4" s="21">
        <f t="shared" ca="1" si="2"/>
        <v>1</v>
      </c>
      <c r="E4" s="21">
        <f t="shared" ca="1" si="3"/>
        <v>1</v>
      </c>
      <c r="F4" t="s">
        <v>160</v>
      </c>
      <c r="G4" t="s">
        <v>413</v>
      </c>
      <c r="H4" s="21" t="str" cm="1">
        <f t="array" aca="1" ref="H4" ca="1">_xlfn.SWITCH(C4,1,"",0,"-")</f>
        <v/>
      </c>
      <c r="I4" s="19"/>
      <c r="J4" s="19"/>
      <c r="K4" s="20">
        <v>4</v>
      </c>
      <c r="L4" t="str" cm="1">
        <f t="array" aca="1" ref="L4" ca="1">_xlfn.SWITCH(E4,1,"sen(x-\pi/",0,"cos(x-\pi/")</f>
        <v>sen(x-\pi/</v>
      </c>
      <c r="M4" s="21">
        <f t="shared" ca="1" si="4"/>
        <v>4</v>
      </c>
      <c r="N4" t="s">
        <v>414</v>
      </c>
      <c r="O4" t="str" cm="1">
        <f t="array" aca="1" ref="O4" ca="1">_xlfn.SWITCH(E4,1,"+",0,"-")</f>
        <v>+</v>
      </c>
      <c r="P4" t="s">
        <v>415</v>
      </c>
      <c r="Q4">
        <f t="shared" ca="1" si="5"/>
        <v>3</v>
      </c>
      <c r="R4" t="s">
        <v>416</v>
      </c>
    </row>
    <row r="5" spans="1:18" ht="15.35" thickBot="1" x14ac:dyDescent="0.4">
      <c r="A5" s="21">
        <f t="shared" ca="1" si="0"/>
        <v>85</v>
      </c>
      <c r="B5" s="21">
        <f t="shared" ca="1" si="0"/>
        <v>86</v>
      </c>
      <c r="C5" s="21">
        <f t="shared" ca="1" si="1"/>
        <v>1</v>
      </c>
      <c r="D5" s="21">
        <f t="shared" ca="1" si="2"/>
        <v>1</v>
      </c>
      <c r="E5" s="21">
        <f t="shared" ca="1" si="3"/>
        <v>0</v>
      </c>
      <c r="F5" t="s">
        <v>160</v>
      </c>
      <c r="G5" t="s">
        <v>413</v>
      </c>
      <c r="H5" s="21" t="str" cm="1">
        <f t="array" aca="1" ref="H5" ca="1">_xlfn.SWITCH(C5,1,"",0,"-")</f>
        <v/>
      </c>
      <c r="I5" s="19"/>
      <c r="J5" s="19"/>
      <c r="K5" s="20">
        <v>5</v>
      </c>
      <c r="L5" t="str" cm="1">
        <f t="array" aca="1" ref="L5" ca="1">_xlfn.SWITCH(E5,1,"sen(x-\pi/",0,"cos(x-\pi/")</f>
        <v>cos(x-\pi/</v>
      </c>
      <c r="M5" s="21">
        <f t="shared" ca="1" si="4"/>
        <v>2</v>
      </c>
      <c r="N5" t="s">
        <v>414</v>
      </c>
      <c r="O5" t="str" cm="1">
        <f t="array" aca="1" ref="O5" ca="1">_xlfn.SWITCH(E5,1,"+",0,"-")</f>
        <v>-</v>
      </c>
      <c r="P5" t="s">
        <v>415</v>
      </c>
      <c r="Q5">
        <f t="shared" ca="1" si="5"/>
        <v>3</v>
      </c>
      <c r="R5" t="s">
        <v>416</v>
      </c>
    </row>
    <row r="6" spans="1:18" ht="15.35" thickBot="1" x14ac:dyDescent="0.4">
      <c r="A6" s="21">
        <f t="shared" ca="1" si="0"/>
        <v>13</v>
      </c>
      <c r="B6" s="21">
        <f t="shared" ca="1" si="0"/>
        <v>35</v>
      </c>
      <c r="C6" s="21">
        <f t="shared" ca="1" si="1"/>
        <v>1</v>
      </c>
      <c r="D6" s="21">
        <f t="shared" ca="1" si="2"/>
        <v>1</v>
      </c>
      <c r="E6" s="21">
        <f t="shared" ca="1" si="3"/>
        <v>1</v>
      </c>
      <c r="F6" t="s">
        <v>160</v>
      </c>
      <c r="G6" t="s">
        <v>413</v>
      </c>
      <c r="H6" s="21" t="str" cm="1">
        <f t="array" aca="1" ref="H6" ca="1">_xlfn.SWITCH(C6,1,"",0,"-")</f>
        <v/>
      </c>
      <c r="I6" s="19"/>
      <c r="J6" s="19"/>
      <c r="K6" s="20">
        <v>6</v>
      </c>
      <c r="L6" t="str" cm="1">
        <f t="array" aca="1" ref="L6" ca="1">_xlfn.SWITCH(E6,1,"sen(x-\pi/",0,"cos(x-\pi/")</f>
        <v>sen(x-\pi/</v>
      </c>
      <c r="M6" s="21">
        <f t="shared" ca="1" si="4"/>
        <v>2</v>
      </c>
      <c r="N6" t="s">
        <v>414</v>
      </c>
      <c r="O6" t="str" cm="1">
        <f t="array" aca="1" ref="O6" ca="1">_xlfn.SWITCH(E6,1,"+",0,"-")</f>
        <v>+</v>
      </c>
      <c r="P6" t="s">
        <v>415</v>
      </c>
      <c r="Q6">
        <f t="shared" ca="1" si="5"/>
        <v>3</v>
      </c>
      <c r="R6" t="s">
        <v>416</v>
      </c>
    </row>
    <row r="7" spans="1:18" ht="14.75" x14ac:dyDescent="0.35">
      <c r="A7" s="21">
        <f t="shared" ca="1" si="0"/>
        <v>75</v>
      </c>
      <c r="B7" s="21">
        <f t="shared" ca="1" si="0"/>
        <v>5</v>
      </c>
      <c r="C7" s="21">
        <f t="shared" ca="1" si="1"/>
        <v>1</v>
      </c>
      <c r="D7" s="21">
        <f t="shared" ca="1" si="2"/>
        <v>2</v>
      </c>
      <c r="E7" s="21">
        <f t="shared" ca="1" si="3"/>
        <v>1</v>
      </c>
      <c r="F7" t="s">
        <v>160</v>
      </c>
      <c r="G7" t="s">
        <v>413</v>
      </c>
      <c r="H7" s="21" t="str" cm="1">
        <f t="array" aca="1" ref="H7" ca="1">_xlfn.SWITCH(C7,1,"",0,"-")</f>
        <v/>
      </c>
      <c r="I7" t="s">
        <v>415</v>
      </c>
      <c r="J7">
        <f ca="1">D2</f>
        <v>1</v>
      </c>
      <c r="K7" t="s">
        <v>417</v>
      </c>
      <c r="L7" t="str" cm="1">
        <f t="array" aca="1" ref="L7" ca="1">_xlfn.SWITCH(E7,1,"tan(x-\pi/",0,"cot(x-\pi/")</f>
        <v>tan(x-\pi/</v>
      </c>
      <c r="M7" s="21">
        <f ca="1">MOD(A8,6)+1</f>
        <v>3</v>
      </c>
      <c r="N7" t="s">
        <v>414</v>
      </c>
      <c r="O7" t="str" cm="1">
        <f t="array" aca="1" ref="O7" ca="1">_xlfn.SWITCH(E7,1,"+",0,"-")</f>
        <v>+</v>
      </c>
      <c r="P7" t="s">
        <v>415</v>
      </c>
      <c r="Q7">
        <f ca="1">4-J7</f>
        <v>3</v>
      </c>
      <c r="R7" t="s">
        <v>416</v>
      </c>
    </row>
    <row r="8" spans="1:18" ht="14.75" x14ac:dyDescent="0.35">
      <c r="A8" s="21">
        <f t="shared" ca="1" si="0"/>
        <v>56</v>
      </c>
      <c r="B8" s="21">
        <f t="shared" ca="1" si="0"/>
        <v>89</v>
      </c>
      <c r="C8" s="21">
        <f t="shared" ca="1" si="1"/>
        <v>0</v>
      </c>
      <c r="D8" s="21">
        <f t="shared" ca="1" si="2"/>
        <v>2</v>
      </c>
      <c r="E8" s="21">
        <f t="shared" ca="1" si="3"/>
        <v>1</v>
      </c>
      <c r="F8" t="s">
        <v>160</v>
      </c>
      <c r="G8" t="s">
        <v>413</v>
      </c>
      <c r="H8" s="21" t="str" cm="1">
        <f t="array" aca="1" ref="H8" ca="1">_xlfn.SWITCH(C8,1,"",0,"-")</f>
        <v>-</v>
      </c>
      <c r="I8" t="s">
        <v>415</v>
      </c>
      <c r="J8">
        <f t="shared" ref="J8:J11" ca="1" si="6">D3</f>
        <v>2</v>
      </c>
      <c r="K8" t="s">
        <v>417</v>
      </c>
      <c r="L8" t="str" cm="1">
        <f t="array" aca="1" ref="L8" ca="1">_xlfn.SWITCH(E8,1,"tan(x-\pi/",0,"cot(x-\pi/")</f>
        <v>tan(x-\pi/</v>
      </c>
      <c r="M8" s="21">
        <f t="shared" ref="M8:M11" ca="1" si="7">MOD(A9,6)+1</f>
        <v>2</v>
      </c>
      <c r="N8" t="s">
        <v>414</v>
      </c>
      <c r="O8" t="str" cm="1">
        <f t="array" aca="1" ref="O8" ca="1">_xlfn.SWITCH(E8,1,"+",0,"-")</f>
        <v>+</v>
      </c>
      <c r="P8" t="s">
        <v>415</v>
      </c>
      <c r="Q8">
        <f t="shared" ref="Q8:Q11" ca="1" si="8">4-J8</f>
        <v>2</v>
      </c>
      <c r="R8" t="s">
        <v>416</v>
      </c>
    </row>
    <row r="9" spans="1:18" ht="14.75" x14ac:dyDescent="0.35">
      <c r="A9" s="21">
        <f t="shared" ca="1" si="0"/>
        <v>37</v>
      </c>
      <c r="B9" s="21">
        <f t="shared" ca="1" si="0"/>
        <v>77</v>
      </c>
      <c r="C9" s="21">
        <f t="shared" ca="1" si="1"/>
        <v>1</v>
      </c>
      <c r="D9" s="21">
        <f t="shared" ca="1" si="2"/>
        <v>1</v>
      </c>
      <c r="E9" s="21">
        <f t="shared" ca="1" si="3"/>
        <v>1</v>
      </c>
      <c r="F9" t="s">
        <v>160</v>
      </c>
      <c r="G9" t="s">
        <v>413</v>
      </c>
      <c r="H9" s="21" t="str" cm="1">
        <f t="array" aca="1" ref="H9" ca="1">_xlfn.SWITCH(C9,1,"",0,"-")</f>
        <v/>
      </c>
      <c r="I9" t="s">
        <v>415</v>
      </c>
      <c r="J9">
        <f t="shared" ca="1" si="6"/>
        <v>1</v>
      </c>
      <c r="K9" t="s">
        <v>417</v>
      </c>
      <c r="L9" t="str" cm="1">
        <f t="array" aca="1" ref="L9" ca="1">_xlfn.SWITCH(E9,1,"tan(x-\pi/",0,"cot(x-\pi/")</f>
        <v>tan(x-\pi/</v>
      </c>
      <c r="M9" s="21">
        <f t="shared" ca="1" si="7"/>
        <v>3</v>
      </c>
      <c r="N9" t="s">
        <v>414</v>
      </c>
      <c r="O9" t="str" cm="1">
        <f t="array" aca="1" ref="O9" ca="1">_xlfn.SWITCH(E9,1,"+",0,"-")</f>
        <v>+</v>
      </c>
      <c r="P9" t="s">
        <v>415</v>
      </c>
      <c r="Q9">
        <f t="shared" ca="1" si="8"/>
        <v>3</v>
      </c>
      <c r="R9" t="s">
        <v>416</v>
      </c>
    </row>
    <row r="10" spans="1:18" ht="14.75" x14ac:dyDescent="0.35">
      <c r="A10" s="21">
        <f t="shared" ca="1" si="0"/>
        <v>68</v>
      </c>
      <c r="B10" s="21">
        <f t="shared" ca="1" si="0"/>
        <v>77</v>
      </c>
      <c r="C10" s="21">
        <f t="shared" ca="1" si="1"/>
        <v>0</v>
      </c>
      <c r="D10" s="21">
        <f t="shared" ca="1" si="2"/>
        <v>3</v>
      </c>
      <c r="E10" s="21">
        <f t="shared" ca="1" si="3"/>
        <v>1</v>
      </c>
      <c r="F10" t="s">
        <v>160</v>
      </c>
      <c r="G10" t="s">
        <v>413</v>
      </c>
      <c r="H10" s="21" t="str" cm="1">
        <f t="array" aca="1" ref="H10" ca="1">_xlfn.SWITCH(C10,1,"",0,"-")</f>
        <v>-</v>
      </c>
      <c r="I10" t="s">
        <v>415</v>
      </c>
      <c r="J10">
        <f t="shared" ca="1" si="6"/>
        <v>1</v>
      </c>
      <c r="K10" t="s">
        <v>417</v>
      </c>
      <c r="L10" t="str" cm="1">
        <f t="array" aca="1" ref="L10" ca="1">_xlfn.SWITCH(E10,1,"tan(x-\pi/",0,"cot(x-\pi/")</f>
        <v>tan(x-\pi/</v>
      </c>
      <c r="M10" s="21">
        <f t="shared" ca="1" si="7"/>
        <v>2</v>
      </c>
      <c r="N10" t="s">
        <v>414</v>
      </c>
      <c r="O10" t="str" cm="1">
        <f t="array" aca="1" ref="O10" ca="1">_xlfn.SWITCH(E10,1,"+",0,"-")</f>
        <v>+</v>
      </c>
      <c r="P10" t="s">
        <v>415</v>
      </c>
      <c r="Q10">
        <f t="shared" ca="1" si="8"/>
        <v>3</v>
      </c>
      <c r="R10" t="s">
        <v>416</v>
      </c>
    </row>
    <row r="11" spans="1:18" ht="14.75" x14ac:dyDescent="0.35">
      <c r="A11" s="21">
        <f t="shared" ca="1" si="0"/>
        <v>37</v>
      </c>
      <c r="B11" s="21">
        <f t="shared" ca="1" si="0"/>
        <v>51</v>
      </c>
      <c r="C11" s="21">
        <f t="shared" ca="1" si="1"/>
        <v>1</v>
      </c>
      <c r="D11" s="21">
        <f t="shared" ca="1" si="2"/>
        <v>2</v>
      </c>
      <c r="E11" s="21">
        <f t="shared" ca="1" si="3"/>
        <v>1</v>
      </c>
      <c r="F11" t="s">
        <v>160</v>
      </c>
      <c r="G11" t="s">
        <v>413</v>
      </c>
      <c r="H11" s="21" t="str" cm="1">
        <f t="array" aca="1" ref="H11" ca="1">_xlfn.SWITCH(C11,1,"",0,"-")</f>
        <v/>
      </c>
      <c r="I11" t="s">
        <v>415</v>
      </c>
      <c r="J11">
        <f t="shared" ca="1" si="6"/>
        <v>1</v>
      </c>
      <c r="K11" t="s">
        <v>417</v>
      </c>
      <c r="L11" t="str" cm="1">
        <f t="array" aca="1" ref="L11" ca="1">_xlfn.SWITCH(E11,1,"tan(x-\pi/",0,"cot(x-\pi/")</f>
        <v>tan(x-\pi/</v>
      </c>
      <c r="M11" s="21" t="e">
        <f t="shared" si="7"/>
        <v>#VALUE!</v>
      </c>
      <c r="N11" t="s">
        <v>414</v>
      </c>
      <c r="O11" t="str" cm="1">
        <f t="array" aca="1" ref="O11" ca="1">_xlfn.SWITCH(E11,1,"+",0,"-")</f>
        <v>+</v>
      </c>
      <c r="P11" t="s">
        <v>415</v>
      </c>
      <c r="Q11">
        <f t="shared" ca="1" si="8"/>
        <v>3</v>
      </c>
      <c r="R11" t="s">
        <v>416</v>
      </c>
    </row>
    <row r="12" spans="1:18" ht="14.75" x14ac:dyDescent="0.35">
      <c r="A12" s="21" t="s">
        <v>418</v>
      </c>
      <c r="B12" s="21"/>
      <c r="C12" s="21"/>
      <c r="D12" s="21"/>
      <c r="E12" s="21"/>
      <c r="H12" s="21"/>
      <c r="M12" s="21"/>
    </row>
    <row r="13" spans="1:18" ht="14.75" x14ac:dyDescent="0.35">
      <c r="A13" s="21">
        <f t="shared" ca="1" si="0"/>
        <v>98</v>
      </c>
      <c r="B13" s="21">
        <f t="shared" ca="1" si="0"/>
        <v>9</v>
      </c>
      <c r="C13" s="21">
        <f t="shared" ref="C13:C16" ca="1" si="9">MOD(A13,2)</f>
        <v>0</v>
      </c>
      <c r="D13" s="21">
        <f t="shared" ca="1" si="2"/>
        <v>2</v>
      </c>
      <c r="E13" s="21">
        <f t="shared" ref="E13:E16" ca="1" si="10">MOD(B13,2)</f>
        <v>1</v>
      </c>
      <c r="F13" t="s">
        <v>160</v>
      </c>
      <c r="G13" t="s">
        <v>413</v>
      </c>
      <c r="H13" s="21" t="str" cm="1">
        <f t="array" aca="1" ref="H13" ca="1">_xlfn.SWITCH(C13,1,"",0,"-")</f>
        <v>-</v>
      </c>
      <c r="I13" t="s">
        <v>415</v>
      </c>
      <c r="J13">
        <f t="shared" ref="J13" ca="1" si="11">D8</f>
        <v>2</v>
      </c>
      <c r="K13" t="s">
        <v>417</v>
      </c>
      <c r="L13" t="str" cm="1">
        <f t="array" aca="1" ref="L13" ca="1">_xlfn.SWITCH(E13,1,"sec(x-\pi/",0,"csc(x-\pi/")</f>
        <v>sec(x-\pi/</v>
      </c>
      <c r="M13" s="21">
        <f t="shared" ref="M13" ca="1" si="12">MOD(A14,6)+1</f>
        <v>1</v>
      </c>
      <c r="N13" t="s">
        <v>414</v>
      </c>
      <c r="O13" t="str" cm="1">
        <f t="array" aca="1" ref="O13" ca="1">_xlfn.SWITCH(E13,1,"+",0,"-")</f>
        <v>+</v>
      </c>
      <c r="P13" t="s">
        <v>415</v>
      </c>
      <c r="Q13">
        <f t="shared" ref="Q13" ca="1" si="13">4-J13</f>
        <v>2</v>
      </c>
      <c r="R13" t="s">
        <v>416</v>
      </c>
    </row>
    <row r="14" spans="1:18" ht="14.75" x14ac:dyDescent="0.35">
      <c r="A14" s="21">
        <f t="shared" ca="1" si="0"/>
        <v>30</v>
      </c>
      <c r="B14" s="21">
        <f t="shared" ca="1" si="0"/>
        <v>36</v>
      </c>
      <c r="C14" s="21">
        <f t="shared" ca="1" si="9"/>
        <v>0</v>
      </c>
      <c r="D14" s="21">
        <f t="shared" ca="1" si="2"/>
        <v>3</v>
      </c>
      <c r="E14" s="21">
        <f t="shared" ca="1" si="10"/>
        <v>0</v>
      </c>
      <c r="F14" t="s">
        <v>160</v>
      </c>
      <c r="G14" t="s">
        <v>413</v>
      </c>
      <c r="H14" s="21" t="str" cm="1">
        <f t="array" aca="1" ref="H14" ca="1">_xlfn.SWITCH(C14,1,"",0,"-")</f>
        <v>-</v>
      </c>
      <c r="I14" t="s">
        <v>415</v>
      </c>
      <c r="J14">
        <f t="shared" ref="J14:J16" ca="1" si="14">D9</f>
        <v>1</v>
      </c>
      <c r="K14" t="s">
        <v>417</v>
      </c>
      <c r="L14" t="str" cm="1">
        <f t="array" aca="1" ref="L14" ca="1">_xlfn.SWITCH(E14,1,"sec(x-\pi/",0,"csc(x-\pi/")</f>
        <v>csc(x-\pi/</v>
      </c>
      <c r="M14" s="21">
        <f t="shared" ref="M14:M16" ca="1" si="15">MOD(A15,6)+1</f>
        <v>1</v>
      </c>
      <c r="N14" t="s">
        <v>414</v>
      </c>
      <c r="O14" t="str" cm="1">
        <f t="array" aca="1" ref="O14" ca="1">_xlfn.SWITCH(E14,1,"+",0,"-")</f>
        <v>-</v>
      </c>
      <c r="P14" t="s">
        <v>415</v>
      </c>
      <c r="Q14">
        <f t="shared" ref="Q14:Q16" ca="1" si="16">4-J14</f>
        <v>3</v>
      </c>
      <c r="R14" t="s">
        <v>416</v>
      </c>
    </row>
    <row r="15" spans="1:18" ht="14.75" x14ac:dyDescent="0.35">
      <c r="A15" s="21">
        <f t="shared" ca="1" si="0"/>
        <v>96</v>
      </c>
      <c r="B15" s="21">
        <f t="shared" ca="1" si="0"/>
        <v>35</v>
      </c>
      <c r="C15" s="21">
        <f t="shared" ca="1" si="9"/>
        <v>0</v>
      </c>
      <c r="D15" s="21">
        <f t="shared" ca="1" si="2"/>
        <v>3</v>
      </c>
      <c r="E15" s="21">
        <f t="shared" ca="1" si="10"/>
        <v>1</v>
      </c>
      <c r="F15" t="s">
        <v>160</v>
      </c>
      <c r="G15" t="s">
        <v>413</v>
      </c>
      <c r="H15" s="21" t="str" cm="1">
        <f t="array" aca="1" ref="H15" ca="1">_xlfn.SWITCH(C15,1,"",0,"-")</f>
        <v>-</v>
      </c>
      <c r="I15" t="s">
        <v>415</v>
      </c>
      <c r="J15">
        <f t="shared" ca="1" si="14"/>
        <v>3</v>
      </c>
      <c r="K15" t="s">
        <v>417</v>
      </c>
      <c r="L15" t="str" cm="1">
        <f t="array" aca="1" ref="L15" ca="1">_xlfn.SWITCH(E15,1,"sec(x-\pi/",0,"csc(x-\pi/")</f>
        <v>sec(x-\pi/</v>
      </c>
      <c r="M15" s="21">
        <f t="shared" ca="1" si="15"/>
        <v>5</v>
      </c>
      <c r="N15" t="s">
        <v>414</v>
      </c>
      <c r="O15" t="str" cm="1">
        <f t="array" aca="1" ref="O15" ca="1">_xlfn.SWITCH(E15,1,"+",0,"-")</f>
        <v>+</v>
      </c>
      <c r="P15" t="s">
        <v>415</v>
      </c>
      <c r="Q15">
        <f t="shared" ca="1" si="16"/>
        <v>1</v>
      </c>
      <c r="R15" t="s">
        <v>416</v>
      </c>
    </row>
    <row r="16" spans="1:18" ht="14.75" x14ac:dyDescent="0.35">
      <c r="A16" s="21">
        <f t="shared" ca="1" si="0"/>
        <v>88</v>
      </c>
      <c r="B16" s="21">
        <f t="shared" ca="1" si="0"/>
        <v>43</v>
      </c>
      <c r="C16" s="21">
        <f t="shared" ca="1" si="9"/>
        <v>0</v>
      </c>
      <c r="D16" s="21">
        <f t="shared" ca="1" si="2"/>
        <v>3</v>
      </c>
      <c r="E16" s="21">
        <f t="shared" ca="1" si="10"/>
        <v>1</v>
      </c>
      <c r="F16" t="s">
        <v>160</v>
      </c>
      <c r="G16" t="s">
        <v>413</v>
      </c>
      <c r="H16" s="21" t="str" cm="1">
        <f t="array" aca="1" ref="H16" ca="1">_xlfn.SWITCH(C16,1,"",0,"-")</f>
        <v>-</v>
      </c>
      <c r="I16" t="s">
        <v>415</v>
      </c>
      <c r="J16">
        <f t="shared" ca="1" si="14"/>
        <v>2</v>
      </c>
      <c r="K16" t="s">
        <v>417</v>
      </c>
      <c r="L16" t="str" cm="1">
        <f t="array" aca="1" ref="L16" ca="1">_xlfn.SWITCH(E16,1,"sec(x-\pi/",0,"csc(x-\pi/")</f>
        <v>sec(x-\pi/</v>
      </c>
      <c r="M16" s="21">
        <f t="shared" si="15"/>
        <v>1</v>
      </c>
      <c r="N16" t="s">
        <v>414</v>
      </c>
      <c r="O16" t="str" cm="1">
        <f t="array" aca="1" ref="O16" ca="1">_xlfn.SWITCH(E16,1,"+",0,"-")</f>
        <v>+</v>
      </c>
      <c r="P16" t="s">
        <v>415</v>
      </c>
      <c r="Q16">
        <f t="shared" ca="1" si="16"/>
        <v>2</v>
      </c>
      <c r="R16" t="s">
        <v>416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6171E-9D9D-4C8C-99B1-C7D00E9CBBEB}">
  <dimension ref="A1:BK1922"/>
  <sheetViews>
    <sheetView topLeftCell="A1698" zoomScale="70" zoomScaleNormal="70" workbookViewId="0">
      <selection activeCell="K1719" sqref="K1719"/>
    </sheetView>
  </sheetViews>
  <sheetFormatPr baseColWidth="10" defaultColWidth="9.09765625" defaultRowHeight="14.2" x14ac:dyDescent="0.3"/>
  <cols>
    <col min="1" max="1" width="8.8984375"/>
    <col min="2" max="4" width="9.09765625" style="12"/>
    <col min="5" max="7" width="5.59765625" style="6" customWidth="1"/>
    <col min="8" max="8" width="12.796875" style="6" customWidth="1"/>
    <col min="9" max="9" width="7.59765625" style="6" customWidth="1"/>
    <col min="10" max="10" width="4.69921875" style="6" customWidth="1"/>
    <col min="11" max="11" width="8.59765625" style="6" customWidth="1"/>
    <col min="12" max="12" width="3.19921875" style="6" customWidth="1"/>
    <col min="13" max="13" width="6.69921875" style="6" customWidth="1"/>
    <col min="14" max="14" width="8.296875" style="6" customWidth="1"/>
    <col min="15" max="31" width="4.69921875" style="6" customWidth="1"/>
    <col min="32" max="32" width="13.09765625" style="6" customWidth="1"/>
    <col min="33" max="34" width="8.09765625" style="12" customWidth="1"/>
    <col min="35" max="36" width="9.09765625" style="6"/>
    <col min="37" max="37" width="17" style="6" customWidth="1"/>
    <col min="38" max="39" width="4.69921875" style="6" customWidth="1"/>
    <col min="40" max="40" width="5.296875" style="6" customWidth="1"/>
    <col min="41" max="63" width="4.69921875" style="6" customWidth="1"/>
    <col min="64" max="16384" width="9.09765625" style="6"/>
  </cols>
  <sheetData>
    <row r="1" spans="1:57" x14ac:dyDescent="0.3">
      <c r="A1" t="s">
        <v>199</v>
      </c>
      <c r="B1" s="5"/>
      <c r="C1" s="5"/>
      <c r="D1" s="5"/>
      <c r="L1" s="6" t="s">
        <v>183</v>
      </c>
      <c r="AG1" s="4"/>
      <c r="AH1" s="5"/>
    </row>
    <row r="2" spans="1:57" x14ac:dyDescent="0.3">
      <c r="A2">
        <v>0</v>
      </c>
      <c r="B2" s="8">
        <v>0</v>
      </c>
      <c r="C2" s="8"/>
      <c r="D2" s="8"/>
      <c r="L2" s="6" t="s">
        <v>184</v>
      </c>
      <c r="O2" s="6" t="s">
        <v>0</v>
      </c>
      <c r="P2" s="6" t="s">
        <v>0</v>
      </c>
      <c r="AG2" s="7"/>
      <c r="AH2" s="8"/>
    </row>
    <row r="3" spans="1:57" x14ac:dyDescent="0.3">
      <c r="A3" t="s">
        <v>250</v>
      </c>
      <c r="B3" s="8">
        <v>0</v>
      </c>
      <c r="C3" s="8"/>
      <c r="D3" s="8"/>
      <c r="I3" s="6" t="str">
        <f>IF(A3=0,"",A3)</f>
        <v>\end{enumerate}\newpage   \section*{Cuenta:  20111900045  }\begin{enumerate}</v>
      </c>
      <c r="AG3" s="7"/>
      <c r="AH3" s="8"/>
    </row>
    <row r="4" spans="1:57" x14ac:dyDescent="0.3">
      <c r="A4">
        <v>0</v>
      </c>
      <c r="B4" s="8">
        <v>0</v>
      </c>
      <c r="C4" s="6">
        <f ca="1">RAND()</f>
        <v>0.42687346848367891</v>
      </c>
      <c r="D4" s="6">
        <f ca="1">RAND()</f>
        <v>0.73951636942792032</v>
      </c>
      <c r="E4" s="6">
        <f ca="1">IF(C4&gt;0.1,      IF(C4&lt;0.6,C4,ABS(1-C4)),C4+0.5)</f>
        <v>0.42687346848367891</v>
      </c>
      <c r="F4" s="6">
        <f ca="1">IF(  MOD(ROUND(C4*15,0),2)=0, -ROUND((C4*100+35)/5,1),  ROUND((C4*100+35)/5,1))</f>
        <v>-15.5</v>
      </c>
      <c r="G4" s="6">
        <f ca="1">IF(  MOD(ROUND(D4*15,0),2)=0, -ROUND((D4*100+35)/5,1),  ROUND((D4*100+35)/5,1))</f>
        <v>21.8</v>
      </c>
      <c r="H4" s="6" t="str">
        <f ca="1">_xlfn.CONCAT(F4,"x+(",G4,")")</f>
        <v>-15.5x+(21.8)</v>
      </c>
      <c r="I4" s="6" t="str">
        <f t="shared" ref="I4:I67" si="0">IF(A4=0,"",A4)</f>
        <v/>
      </c>
      <c r="J4" s="6" t="s">
        <v>160</v>
      </c>
      <c r="K4" s="6" t="s">
        <v>181</v>
      </c>
      <c r="M4" s="6" t="s">
        <v>182</v>
      </c>
      <c r="N4" s="6" t="str">
        <f ca="1">H4</f>
        <v>-15.5x+(21.8)</v>
      </c>
      <c r="O4" s="6" t="s">
        <v>185</v>
      </c>
      <c r="P4" s="18"/>
      <c r="AA4" s="9"/>
      <c r="AG4" s="7"/>
      <c r="AH4" s="8"/>
      <c r="BB4" s="9"/>
    </row>
    <row r="5" spans="1:57" x14ac:dyDescent="0.3">
      <c r="A5">
        <v>0</v>
      </c>
      <c r="B5" s="8">
        <v>0</v>
      </c>
      <c r="C5" s="6">
        <f t="shared" ref="C5:D66" ca="1" si="1">RAND()</f>
        <v>0.80708121808836397</v>
      </c>
      <c r="D5" s="6">
        <f t="shared" ca="1" si="1"/>
        <v>0.95151011195224422</v>
      </c>
      <c r="E5" s="6">
        <f t="shared" ref="E5:E18" ca="1" si="2">IF(C5&gt;0.1,      IF(C5&lt;0.6,C5,ABS(1-C5)),C5+0.5)</f>
        <v>0.19291878191163603</v>
      </c>
      <c r="F5" s="6">
        <f t="shared" ref="F5:F18" ca="1" si="3">IF(  MOD(ROUND(C5*15,0),2)=0, -ROUND((C5*100+35)/5,1),  ROUND((C5*100+35)/5,1))</f>
        <v>-23.1</v>
      </c>
      <c r="G5" s="6">
        <f t="shared" ref="G5:G18" ca="1" si="4">IF(  MOD(ROUND(D5*15,0),2)=0, -ROUND((D5*100+35)/5,1),  ROUND((D5*100+35)/5,1))</f>
        <v>-26</v>
      </c>
      <c r="H5" s="6" t="str">
        <f t="shared" ref="H5:H18" ca="1" si="5">_xlfn.CONCAT(F5,"x+(",G5,")")</f>
        <v>-23.1x+(-26)</v>
      </c>
      <c r="I5" s="6" t="str">
        <f t="shared" si="0"/>
        <v/>
      </c>
      <c r="J5" s="6" t="s">
        <v>160</v>
      </c>
      <c r="K5" s="6" t="s">
        <v>181</v>
      </c>
      <c r="M5" s="6" t="s">
        <v>182</v>
      </c>
      <c r="N5" s="6" t="str">
        <f t="shared" ref="N5:N8" ca="1" si="6">H5</f>
        <v>-23.1x+(-26)</v>
      </c>
      <c r="O5" s="6" t="s">
        <v>185</v>
      </c>
      <c r="P5" s="18"/>
      <c r="AA5" s="9"/>
      <c r="AG5" s="7"/>
      <c r="AH5" s="8"/>
      <c r="BB5" s="9"/>
    </row>
    <row r="6" spans="1:57" x14ac:dyDescent="0.3">
      <c r="A6">
        <v>0</v>
      </c>
      <c r="B6" s="8">
        <v>0</v>
      </c>
      <c r="C6" s="6">
        <f t="shared" ca="1" si="1"/>
        <v>0.90680467387554053</v>
      </c>
      <c r="D6" s="6">
        <f t="shared" ca="1" si="1"/>
        <v>0.99360340085220733</v>
      </c>
      <c r="E6" s="6">
        <f t="shared" ca="1" si="2"/>
        <v>9.3195326124459466E-2</v>
      </c>
      <c r="F6" s="6">
        <f t="shared" ca="1" si="3"/>
        <v>-25.1</v>
      </c>
      <c r="G6" s="6">
        <f t="shared" ca="1" si="4"/>
        <v>26.9</v>
      </c>
      <c r="H6" s="6" t="str">
        <f t="shared" ca="1" si="5"/>
        <v>-25.1x+(26.9)</v>
      </c>
      <c r="I6" s="6" t="str">
        <f t="shared" si="0"/>
        <v/>
      </c>
      <c r="J6" s="6" t="s">
        <v>160</v>
      </c>
      <c r="K6" s="6" t="s">
        <v>181</v>
      </c>
      <c r="M6" s="6" t="s">
        <v>182</v>
      </c>
      <c r="N6" s="6" t="str">
        <f t="shared" ca="1" si="6"/>
        <v>-25.1x+(26.9)</v>
      </c>
      <c r="O6" s="6" t="s">
        <v>185</v>
      </c>
      <c r="P6" s="18"/>
      <c r="AA6" s="9"/>
      <c r="AG6" s="7"/>
      <c r="AH6" s="8"/>
      <c r="BB6" s="9"/>
    </row>
    <row r="7" spans="1:57" x14ac:dyDescent="0.3">
      <c r="A7">
        <v>0</v>
      </c>
      <c r="B7" s="8">
        <v>0</v>
      </c>
      <c r="C7" s="6">
        <f t="shared" ca="1" si="1"/>
        <v>0.89407066155496895</v>
      </c>
      <c r="D7" s="6">
        <f t="shared" ca="1" si="1"/>
        <v>0.42400037980359351</v>
      </c>
      <c r="E7" s="6">
        <f t="shared" ca="1" si="2"/>
        <v>0.10592933844503105</v>
      </c>
      <c r="F7" s="6">
        <f t="shared" ca="1" si="3"/>
        <v>24.9</v>
      </c>
      <c r="G7" s="6">
        <f t="shared" ca="1" si="4"/>
        <v>-15.5</v>
      </c>
      <c r="H7" s="6" t="str">
        <f t="shared" ca="1" si="5"/>
        <v>24.9x+(-15.5)</v>
      </c>
      <c r="I7" s="6" t="str">
        <f t="shared" si="0"/>
        <v/>
      </c>
      <c r="J7" s="6" t="s">
        <v>160</v>
      </c>
      <c r="K7" s="6" t="s">
        <v>181</v>
      </c>
      <c r="M7" s="6" t="s">
        <v>182</v>
      </c>
      <c r="N7" s="6" t="str">
        <f t="shared" ca="1" si="6"/>
        <v>24.9x+(-15.5)</v>
      </c>
      <c r="O7" s="6" t="s">
        <v>185</v>
      </c>
      <c r="P7" s="18"/>
      <c r="AA7" s="9"/>
      <c r="AG7" s="7"/>
      <c r="AH7" s="8"/>
      <c r="BB7" s="9"/>
    </row>
    <row r="8" spans="1:57" x14ac:dyDescent="0.3">
      <c r="A8">
        <v>0</v>
      </c>
      <c r="B8" s="8">
        <v>0</v>
      </c>
      <c r="C8" s="6">
        <f t="shared" ca="1" si="1"/>
        <v>0.49731069947893392</v>
      </c>
      <c r="D8" s="6">
        <f t="shared" ca="1" si="1"/>
        <v>0.38601302304235763</v>
      </c>
      <c r="E8" s="6">
        <f t="shared" ca="1" si="2"/>
        <v>0.49731069947893392</v>
      </c>
      <c r="F8" s="6">
        <f t="shared" ca="1" si="3"/>
        <v>16.899999999999999</v>
      </c>
      <c r="G8" s="6">
        <f t="shared" ca="1" si="4"/>
        <v>-14.7</v>
      </c>
      <c r="H8" s="6" t="str">
        <f t="shared" ca="1" si="5"/>
        <v>16.9x+(-14.7)</v>
      </c>
      <c r="I8" s="6" t="str">
        <f t="shared" si="0"/>
        <v/>
      </c>
      <c r="J8" s="6" t="s">
        <v>160</v>
      </c>
      <c r="K8" s="6" t="s">
        <v>181</v>
      </c>
      <c r="M8" s="6" t="s">
        <v>182</v>
      </c>
      <c r="N8" s="6" t="str">
        <f t="shared" ca="1" si="6"/>
        <v>16.9x+(-14.7)</v>
      </c>
      <c r="O8" s="6" t="s">
        <v>185</v>
      </c>
      <c r="P8" s="18"/>
      <c r="AA8" s="9"/>
      <c r="AG8" s="7"/>
      <c r="AH8" s="8"/>
      <c r="BB8" s="9"/>
    </row>
    <row r="9" spans="1:57" x14ac:dyDescent="0.3">
      <c r="A9">
        <v>0</v>
      </c>
      <c r="B9" s="8">
        <v>0</v>
      </c>
      <c r="C9" s="6">
        <f t="shared" ca="1" si="1"/>
        <v>0.8544296819082271</v>
      </c>
      <c r="D9" s="6">
        <f t="shared" ca="1" si="1"/>
        <v>0.13477426825137939</v>
      </c>
      <c r="E9" s="6">
        <f t="shared" ca="1" si="2"/>
        <v>0.1455703180917729</v>
      </c>
      <c r="F9" s="6">
        <f t="shared" ca="1" si="3"/>
        <v>24.1</v>
      </c>
      <c r="G9" s="6">
        <f t="shared" ca="1" si="4"/>
        <v>-9.6999999999999993</v>
      </c>
      <c r="H9" s="6" t="str">
        <f t="shared" ca="1" si="5"/>
        <v>24.1x+(-9.7)</v>
      </c>
      <c r="I9" s="6" t="str">
        <f t="shared" si="0"/>
        <v/>
      </c>
      <c r="J9" s="6" t="s">
        <v>160</v>
      </c>
      <c r="K9" s="6" t="s">
        <v>181</v>
      </c>
      <c r="M9" s="6" t="s">
        <v>190</v>
      </c>
      <c r="N9" s="6" t="str">
        <f ca="1">H9</f>
        <v>24.1x+(-9.7)</v>
      </c>
      <c r="O9" s="6" t="s">
        <v>186</v>
      </c>
      <c r="P9" s="18" t="str">
        <f ca="1">H9</f>
        <v>24.1x+(-9.7)</v>
      </c>
      <c r="Q9" s="6" t="s">
        <v>187</v>
      </c>
      <c r="AA9" s="9"/>
      <c r="AG9" s="7"/>
      <c r="AH9" s="8"/>
      <c r="BB9" s="9"/>
    </row>
    <row r="10" spans="1:57" x14ac:dyDescent="0.3">
      <c r="A10">
        <v>0</v>
      </c>
      <c r="B10" s="8">
        <v>0</v>
      </c>
      <c r="C10" s="6">
        <f t="shared" ca="1" si="1"/>
        <v>0.10250215594343026</v>
      </c>
      <c r="D10" s="6">
        <f t="shared" ca="1" si="1"/>
        <v>0.98830982306057724</v>
      </c>
      <c r="E10" s="6">
        <f t="shared" ca="1" si="2"/>
        <v>0.10250215594343026</v>
      </c>
      <c r="F10" s="6">
        <f t="shared" ca="1" si="3"/>
        <v>-9.1</v>
      </c>
      <c r="G10" s="6">
        <f t="shared" ca="1" si="4"/>
        <v>26.8</v>
      </c>
      <c r="H10" s="6" t="str">
        <f t="shared" ca="1" si="5"/>
        <v>-9.1x+(26.8)</v>
      </c>
      <c r="I10" s="6" t="str">
        <f t="shared" si="0"/>
        <v/>
      </c>
      <c r="J10" s="6" t="s">
        <v>160</v>
      </c>
      <c r="K10" s="6" t="s">
        <v>181</v>
      </c>
      <c r="M10" s="6" t="s">
        <v>190</v>
      </c>
      <c r="N10" s="6" t="str">
        <f t="shared" ref="N10:N13" ca="1" si="7">H10</f>
        <v>-9.1x+(26.8)</v>
      </c>
      <c r="O10" s="6" t="s">
        <v>186</v>
      </c>
      <c r="P10" s="18" t="str">
        <f t="shared" ref="P10:P13" ca="1" si="8">H10</f>
        <v>-9.1x+(26.8)</v>
      </c>
      <c r="Q10" s="6" t="s">
        <v>187</v>
      </c>
      <c r="AA10" s="9"/>
      <c r="AG10" s="7"/>
      <c r="AH10" s="8"/>
      <c r="BB10" s="9"/>
    </row>
    <row r="11" spans="1:57" x14ac:dyDescent="0.3">
      <c r="A11">
        <v>0</v>
      </c>
      <c r="B11" s="8">
        <v>0</v>
      </c>
      <c r="C11" s="6">
        <f t="shared" ca="1" si="1"/>
        <v>0.9094701271624781</v>
      </c>
      <c r="D11" s="6">
        <f t="shared" ca="1" si="1"/>
        <v>0.61122469913000499</v>
      </c>
      <c r="E11" s="6">
        <f t="shared" ca="1" si="2"/>
        <v>9.0529872837521896E-2</v>
      </c>
      <c r="F11" s="6">
        <f t="shared" ca="1" si="3"/>
        <v>-25.2</v>
      </c>
      <c r="G11" s="6">
        <f t="shared" ca="1" si="4"/>
        <v>19.2</v>
      </c>
      <c r="H11" s="6" t="str">
        <f t="shared" ca="1" si="5"/>
        <v>-25.2x+(19.2)</v>
      </c>
      <c r="I11" s="6" t="str">
        <f t="shared" si="0"/>
        <v/>
      </c>
      <c r="J11" s="6" t="s">
        <v>160</v>
      </c>
      <c r="K11" s="6" t="s">
        <v>181</v>
      </c>
      <c r="M11" s="6" t="s">
        <v>190</v>
      </c>
      <c r="N11" s="6" t="str">
        <f t="shared" ca="1" si="7"/>
        <v>-25.2x+(19.2)</v>
      </c>
      <c r="O11" s="6" t="s">
        <v>186</v>
      </c>
      <c r="P11" s="18" t="str">
        <f t="shared" ca="1" si="8"/>
        <v>-25.2x+(19.2)</v>
      </c>
      <c r="Q11" s="6" t="s">
        <v>187</v>
      </c>
      <c r="AA11" s="9"/>
      <c r="AG11" s="7"/>
      <c r="AH11" s="8"/>
      <c r="BB11" s="9"/>
    </row>
    <row r="12" spans="1:57" x14ac:dyDescent="0.3">
      <c r="A12">
        <v>0</v>
      </c>
      <c r="B12" s="8">
        <v>0</v>
      </c>
      <c r="C12" s="6">
        <f t="shared" ca="1" si="1"/>
        <v>0.45153879348576587</v>
      </c>
      <c r="D12" s="6">
        <f t="shared" ca="1" si="1"/>
        <v>0.81307610095667326</v>
      </c>
      <c r="E12" s="6">
        <f t="shared" ca="1" si="2"/>
        <v>0.45153879348576587</v>
      </c>
      <c r="F12" s="6">
        <f t="shared" ca="1" si="3"/>
        <v>16</v>
      </c>
      <c r="G12" s="6">
        <f t="shared" ca="1" si="4"/>
        <v>-23.3</v>
      </c>
      <c r="H12" s="6" t="str">
        <f t="shared" ca="1" si="5"/>
        <v>16x+(-23.3)</v>
      </c>
      <c r="I12" s="6" t="str">
        <f t="shared" si="0"/>
        <v/>
      </c>
      <c r="J12" s="6" t="s">
        <v>160</v>
      </c>
      <c r="K12" s="6" t="s">
        <v>181</v>
      </c>
      <c r="M12" s="6" t="s">
        <v>190</v>
      </c>
      <c r="N12" s="6" t="str">
        <f t="shared" ca="1" si="7"/>
        <v>16x+(-23.3)</v>
      </c>
      <c r="O12" s="6" t="s">
        <v>186</v>
      </c>
      <c r="P12" s="18" t="str">
        <f t="shared" ca="1" si="8"/>
        <v>16x+(-23.3)</v>
      </c>
      <c r="Q12" s="6" t="s">
        <v>187</v>
      </c>
      <c r="AA12" s="9"/>
      <c r="AG12" s="7"/>
      <c r="AH12" s="8"/>
      <c r="BB12" s="9"/>
    </row>
    <row r="13" spans="1:57" x14ac:dyDescent="0.3">
      <c r="A13">
        <v>0</v>
      </c>
      <c r="B13" s="8">
        <v>0</v>
      </c>
      <c r="C13" s="6">
        <f t="shared" ca="1" si="1"/>
        <v>0.54768596986162921</v>
      </c>
      <c r="D13" s="6">
        <f t="shared" ca="1" si="1"/>
        <v>0.45905799686364779</v>
      </c>
      <c r="E13" s="6">
        <f t="shared" ca="1" si="2"/>
        <v>0.54768596986162921</v>
      </c>
      <c r="F13" s="6">
        <f t="shared" ca="1" si="3"/>
        <v>-18</v>
      </c>
      <c r="G13" s="6">
        <f t="shared" ca="1" si="4"/>
        <v>16.2</v>
      </c>
      <c r="H13" s="6" t="str">
        <f t="shared" ca="1" si="5"/>
        <v>-18x+(16.2)</v>
      </c>
      <c r="I13" s="6" t="str">
        <f t="shared" si="0"/>
        <v/>
      </c>
      <c r="J13" s="6" t="s">
        <v>160</v>
      </c>
      <c r="K13" s="6" t="s">
        <v>181</v>
      </c>
      <c r="M13" s="6" t="s">
        <v>190</v>
      </c>
      <c r="N13" s="6" t="str">
        <f t="shared" ca="1" si="7"/>
        <v>-18x+(16.2)</v>
      </c>
      <c r="O13" s="6" t="s">
        <v>186</v>
      </c>
      <c r="P13" s="18" t="str">
        <f t="shared" ca="1" si="8"/>
        <v>-18x+(16.2)</v>
      </c>
      <c r="Q13" s="6" t="s">
        <v>187</v>
      </c>
      <c r="AA13" s="9"/>
      <c r="AG13" s="7"/>
      <c r="AH13" s="8"/>
      <c r="BB13" s="9"/>
    </row>
    <row r="14" spans="1:57" s="10" customFormat="1" x14ac:dyDescent="0.3">
      <c r="A14">
        <v>0</v>
      </c>
      <c r="B14" s="8">
        <v>0</v>
      </c>
      <c r="C14" s="6">
        <f t="shared" ca="1" si="1"/>
        <v>0.2423959925061262</v>
      </c>
      <c r="D14" s="6">
        <f t="shared" ca="1" si="1"/>
        <v>0.7955987103350749</v>
      </c>
      <c r="E14" s="6">
        <f t="shared" ca="1" si="2"/>
        <v>0.2423959925061262</v>
      </c>
      <c r="F14" s="6">
        <f t="shared" ca="1" si="3"/>
        <v>-11.8</v>
      </c>
      <c r="G14" s="6">
        <f t="shared" ca="1" si="4"/>
        <v>-22.9</v>
      </c>
      <c r="H14" s="6" t="str">
        <f t="shared" ca="1" si="5"/>
        <v>-11.8x+(-22.9)</v>
      </c>
      <c r="I14" s="6" t="str">
        <f t="shared" si="0"/>
        <v/>
      </c>
      <c r="J14" s="6" t="s">
        <v>160</v>
      </c>
      <c r="K14" s="6" t="s">
        <v>181</v>
      </c>
      <c r="L14" s="6"/>
      <c r="M14" s="6" t="s">
        <v>9</v>
      </c>
      <c r="N14" s="6" t="str">
        <f ca="1">H14</f>
        <v>-11.8x+(-22.9)</v>
      </c>
      <c r="O14" s="6" t="s">
        <v>188</v>
      </c>
      <c r="P14" s="18" t="str">
        <f ca="1">H14</f>
        <v>-11.8x+(-22.9)</v>
      </c>
      <c r="Q14" s="6" t="s">
        <v>189</v>
      </c>
      <c r="R14" s="6"/>
      <c r="S14" s="6"/>
      <c r="T14" s="6"/>
      <c r="AA14" s="11"/>
      <c r="AF14" s="6"/>
      <c r="AG14" s="7"/>
      <c r="AH14" s="8"/>
      <c r="AK14" s="6"/>
      <c r="AL14" s="6"/>
      <c r="BB14" s="11"/>
      <c r="BE14" s="6"/>
    </row>
    <row r="15" spans="1:57" x14ac:dyDescent="0.3">
      <c r="A15">
        <v>0</v>
      </c>
      <c r="B15" s="8">
        <v>0</v>
      </c>
      <c r="C15" s="6">
        <f t="shared" ca="1" si="1"/>
        <v>0.8229700744494941</v>
      </c>
      <c r="D15" s="6">
        <f t="shared" ca="1" si="1"/>
        <v>0.59350124006162142</v>
      </c>
      <c r="E15" s="6">
        <f t="shared" ca="1" si="2"/>
        <v>0.1770299255505059</v>
      </c>
      <c r="F15" s="6">
        <f t="shared" ca="1" si="3"/>
        <v>-23.5</v>
      </c>
      <c r="G15" s="6">
        <f t="shared" ca="1" si="4"/>
        <v>18.899999999999999</v>
      </c>
      <c r="H15" s="6" t="str">
        <f t="shared" ca="1" si="5"/>
        <v>-23.5x+(18.9)</v>
      </c>
      <c r="I15" s="6" t="str">
        <f t="shared" si="0"/>
        <v/>
      </c>
      <c r="J15" s="6" t="s">
        <v>160</v>
      </c>
      <c r="K15" s="6" t="s">
        <v>181</v>
      </c>
      <c r="M15" s="6" t="s">
        <v>9</v>
      </c>
      <c r="N15" s="6" t="str">
        <f t="shared" ref="N15:N18" ca="1" si="9">H15</f>
        <v>-23.5x+(18.9)</v>
      </c>
      <c r="O15" s="6" t="s">
        <v>188</v>
      </c>
      <c r="P15" s="18" t="str">
        <f t="shared" ref="P15:P18" ca="1" si="10">H15</f>
        <v>-23.5x+(18.9)</v>
      </c>
      <c r="Q15" s="6" t="s">
        <v>189</v>
      </c>
      <c r="AA15" s="9"/>
      <c r="AG15" s="7"/>
      <c r="AH15" s="8"/>
      <c r="BB15" s="9"/>
    </row>
    <row r="16" spans="1:57" x14ac:dyDescent="0.3">
      <c r="A16">
        <v>0</v>
      </c>
      <c r="B16" s="8">
        <v>0</v>
      </c>
      <c r="C16" s="6">
        <f t="shared" ca="1" si="1"/>
        <v>0.9543144359859711</v>
      </c>
      <c r="D16" s="6">
        <f t="shared" ca="1" si="1"/>
        <v>0.85366717236123268</v>
      </c>
      <c r="E16" s="6">
        <f t="shared" ca="1" si="2"/>
        <v>4.5685564014028901E-2</v>
      </c>
      <c r="F16" s="6">
        <f t="shared" ca="1" si="3"/>
        <v>-26.1</v>
      </c>
      <c r="G16" s="6">
        <f t="shared" ca="1" si="4"/>
        <v>24.1</v>
      </c>
      <c r="H16" s="6" t="str">
        <f t="shared" ca="1" si="5"/>
        <v>-26.1x+(24.1)</v>
      </c>
      <c r="I16" s="6" t="str">
        <f t="shared" si="0"/>
        <v/>
      </c>
      <c r="J16" s="6" t="s">
        <v>160</v>
      </c>
      <c r="K16" s="6" t="s">
        <v>181</v>
      </c>
      <c r="M16" s="6" t="s">
        <v>9</v>
      </c>
      <c r="N16" s="6" t="str">
        <f t="shared" ca="1" si="9"/>
        <v>-26.1x+(24.1)</v>
      </c>
      <c r="O16" s="6" t="s">
        <v>188</v>
      </c>
      <c r="P16" s="18" t="str">
        <f t="shared" ca="1" si="10"/>
        <v>-26.1x+(24.1)</v>
      </c>
      <c r="Q16" s="6" t="s">
        <v>189</v>
      </c>
      <c r="AA16" s="9"/>
      <c r="AG16" s="7"/>
      <c r="AH16" s="8"/>
      <c r="BB16" s="9"/>
    </row>
    <row r="17" spans="1:57" x14ac:dyDescent="0.3">
      <c r="A17">
        <v>0</v>
      </c>
      <c r="B17" s="8">
        <v>0</v>
      </c>
      <c r="C17" s="6">
        <f t="shared" ca="1" si="1"/>
        <v>0.43754579889849521</v>
      </c>
      <c r="D17" s="6">
        <f t="shared" ca="1" si="1"/>
        <v>0.6652451492475252</v>
      </c>
      <c r="E17" s="6">
        <f t="shared" ca="1" si="2"/>
        <v>0.43754579889849521</v>
      </c>
      <c r="F17" s="6">
        <f t="shared" ca="1" si="3"/>
        <v>15.8</v>
      </c>
      <c r="G17" s="6">
        <f t="shared" ca="1" si="4"/>
        <v>-20.3</v>
      </c>
      <c r="H17" s="6" t="str">
        <f t="shared" ca="1" si="5"/>
        <v>15.8x+(-20.3)</v>
      </c>
      <c r="I17" s="6" t="str">
        <f t="shared" si="0"/>
        <v/>
      </c>
      <c r="J17" s="6" t="s">
        <v>160</v>
      </c>
      <c r="K17" s="6" t="s">
        <v>181</v>
      </c>
      <c r="M17" s="6" t="s">
        <v>9</v>
      </c>
      <c r="N17" s="6" t="str">
        <f t="shared" ca="1" si="9"/>
        <v>15.8x+(-20.3)</v>
      </c>
      <c r="O17" s="6" t="s">
        <v>188</v>
      </c>
      <c r="P17" s="18" t="str">
        <f t="shared" ca="1" si="10"/>
        <v>15.8x+(-20.3)</v>
      </c>
      <c r="Q17" s="6" t="s">
        <v>189</v>
      </c>
      <c r="AA17" s="9"/>
      <c r="AG17" s="7"/>
      <c r="AH17" s="8"/>
      <c r="BB17" s="9"/>
    </row>
    <row r="18" spans="1:57" x14ac:dyDescent="0.3">
      <c r="A18">
        <v>0</v>
      </c>
      <c r="B18" s="8">
        <v>0</v>
      </c>
      <c r="C18" s="6">
        <f t="shared" ca="1" si="1"/>
        <v>0.2670462610732256</v>
      </c>
      <c r="D18" s="6">
        <f t="shared" ca="1" si="1"/>
        <v>0.87181604721588279</v>
      </c>
      <c r="E18" s="6">
        <f t="shared" ca="1" si="2"/>
        <v>0.2670462610732256</v>
      </c>
      <c r="F18" s="6">
        <f t="shared" ca="1" si="3"/>
        <v>-12.3</v>
      </c>
      <c r="G18" s="6">
        <f t="shared" ca="1" si="4"/>
        <v>24.4</v>
      </c>
      <c r="H18" s="6" t="str">
        <f t="shared" ca="1" si="5"/>
        <v>-12.3x+(24.4)</v>
      </c>
      <c r="I18" s="6" t="str">
        <f t="shared" si="0"/>
        <v/>
      </c>
      <c r="J18" s="6" t="s">
        <v>160</v>
      </c>
      <c r="K18" s="6" t="s">
        <v>181</v>
      </c>
      <c r="M18" s="6" t="s">
        <v>9</v>
      </c>
      <c r="N18" s="6" t="str">
        <f t="shared" ca="1" si="9"/>
        <v>-12.3x+(24.4)</v>
      </c>
      <c r="O18" s="6" t="s">
        <v>188</v>
      </c>
      <c r="P18" s="18" t="str">
        <f t="shared" ca="1" si="10"/>
        <v>-12.3x+(24.4)</v>
      </c>
      <c r="Q18" s="6" t="s">
        <v>189</v>
      </c>
      <c r="AA18" s="9"/>
      <c r="AG18" s="7"/>
      <c r="AH18" s="8"/>
      <c r="BB18" s="9"/>
    </row>
    <row r="19" spans="1:57" x14ac:dyDescent="0.3">
      <c r="A19" t="s">
        <v>251</v>
      </c>
      <c r="B19" s="8">
        <v>0</v>
      </c>
      <c r="C19" s="8"/>
      <c r="D19" s="8"/>
      <c r="I19" s="6" t="str">
        <f t="shared" si="0"/>
        <v>\end{enumerate}\newpage   \section*{Cuenta:  20151902393  }\begin{enumerate}</v>
      </c>
      <c r="AG19" s="7"/>
      <c r="AH19" s="8"/>
      <c r="BB19" s="9"/>
    </row>
    <row r="20" spans="1:57" x14ac:dyDescent="0.3">
      <c r="A20">
        <v>0</v>
      </c>
      <c r="B20" s="8">
        <v>0</v>
      </c>
      <c r="C20" s="6">
        <f t="shared" ref="C20:D20" ca="1" si="11">RAND()</f>
        <v>0.39029007173464925</v>
      </c>
      <c r="D20" s="6">
        <f t="shared" ca="1" si="11"/>
        <v>0.22208103455524841</v>
      </c>
      <c r="E20" s="6">
        <f t="shared" ref="E20:E34" ca="1" si="12">IF(C20&gt;0.1,      IF(C20&lt;0.6,C20,ABS(1-C20)),C20+0.5)</f>
        <v>0.39029007173464925</v>
      </c>
      <c r="F20" s="6">
        <f t="shared" ref="F20:F34" ca="1" si="13">IF(  MOD(ROUND(C20*15,0),2)=0, -ROUND((C20*100+35)/5,1),  ROUND((C20*100+35)/5,1))</f>
        <v>-14.8</v>
      </c>
      <c r="G20" s="6">
        <f t="shared" ref="G20:G34" ca="1" si="14">IF(  MOD(ROUND(D20*15,0),2)=0, -ROUND((D20*100+35)/5,1),  ROUND((D20*100+35)/5,1))</f>
        <v>11.4</v>
      </c>
      <c r="H20" s="6" t="str">
        <f t="shared" ref="H20:H34" ca="1" si="15">_xlfn.CONCAT(F20,"x+(",G20,")")</f>
        <v>-14.8x+(11.4)</v>
      </c>
      <c r="I20" s="6" t="str">
        <f t="shared" si="0"/>
        <v/>
      </c>
      <c r="J20" s="6" t="s">
        <v>160</v>
      </c>
      <c r="K20" s="6" t="s">
        <v>181</v>
      </c>
      <c r="M20" s="6" t="s">
        <v>182</v>
      </c>
      <c r="N20" s="6" t="str">
        <f t="shared" ref="N20:N34" ca="1" si="16">H20</f>
        <v>-14.8x+(11.4)</v>
      </c>
      <c r="O20" s="6" t="s">
        <v>185</v>
      </c>
      <c r="P20" s="18"/>
      <c r="AA20" s="9"/>
      <c r="AG20" s="7"/>
      <c r="AH20" s="8"/>
      <c r="BB20" s="9"/>
    </row>
    <row r="21" spans="1:57" x14ac:dyDescent="0.3">
      <c r="A21">
        <v>0</v>
      </c>
      <c r="B21" s="8">
        <v>0</v>
      </c>
      <c r="C21" s="6">
        <f t="shared" ca="1" si="1"/>
        <v>0.92281292567097672</v>
      </c>
      <c r="D21" s="6">
        <f t="shared" ca="1" si="1"/>
        <v>1.890872403166044E-2</v>
      </c>
      <c r="E21" s="6">
        <f t="shared" ca="1" si="12"/>
        <v>7.7187074329023275E-2</v>
      </c>
      <c r="F21" s="6">
        <f t="shared" ca="1" si="13"/>
        <v>-25.5</v>
      </c>
      <c r="G21" s="6">
        <f t="shared" ca="1" si="14"/>
        <v>-7.4</v>
      </c>
      <c r="H21" s="6" t="str">
        <f t="shared" ca="1" si="15"/>
        <v>-25.5x+(-7.4)</v>
      </c>
      <c r="I21" s="6" t="str">
        <f t="shared" si="0"/>
        <v/>
      </c>
      <c r="J21" s="6" t="s">
        <v>160</v>
      </c>
      <c r="K21" s="6" t="s">
        <v>181</v>
      </c>
      <c r="M21" s="6" t="s">
        <v>182</v>
      </c>
      <c r="N21" s="6" t="str">
        <f t="shared" ca="1" si="16"/>
        <v>-25.5x+(-7.4)</v>
      </c>
      <c r="O21" s="6" t="s">
        <v>185</v>
      </c>
      <c r="P21" s="18"/>
      <c r="AA21" s="9"/>
      <c r="AG21" s="7"/>
      <c r="AH21" s="8"/>
      <c r="BB21" s="9"/>
    </row>
    <row r="22" spans="1:57" x14ac:dyDescent="0.3">
      <c r="A22">
        <v>0</v>
      </c>
      <c r="B22" s="8">
        <v>0</v>
      </c>
      <c r="C22" s="6">
        <f t="shared" ca="1" si="1"/>
        <v>0.40110025767593871</v>
      </c>
      <c r="D22" s="6">
        <f t="shared" ca="1" si="1"/>
        <v>0.2127617620242096</v>
      </c>
      <c r="E22" s="6">
        <f t="shared" ca="1" si="12"/>
        <v>0.40110025767593871</v>
      </c>
      <c r="F22" s="6">
        <f t="shared" ca="1" si="13"/>
        <v>-15</v>
      </c>
      <c r="G22" s="6">
        <f t="shared" ca="1" si="14"/>
        <v>11.3</v>
      </c>
      <c r="H22" s="6" t="str">
        <f t="shared" ca="1" si="15"/>
        <v>-15x+(11.3)</v>
      </c>
      <c r="I22" s="6" t="str">
        <f t="shared" si="0"/>
        <v/>
      </c>
      <c r="J22" s="6" t="s">
        <v>160</v>
      </c>
      <c r="K22" s="6" t="s">
        <v>181</v>
      </c>
      <c r="M22" s="6" t="s">
        <v>182</v>
      </c>
      <c r="N22" s="6" t="str">
        <f t="shared" ca="1" si="16"/>
        <v>-15x+(11.3)</v>
      </c>
      <c r="O22" s="6" t="s">
        <v>185</v>
      </c>
      <c r="P22" s="18"/>
      <c r="AA22" s="9"/>
      <c r="AG22" s="7"/>
      <c r="AH22" s="8"/>
      <c r="BB22" s="9"/>
    </row>
    <row r="23" spans="1:57" x14ac:dyDescent="0.3">
      <c r="A23">
        <v>0</v>
      </c>
      <c r="B23" s="8">
        <v>0</v>
      </c>
      <c r="C23" s="6">
        <f t="shared" ca="1" si="1"/>
        <v>0.73819564992861586</v>
      </c>
      <c r="D23" s="6">
        <f t="shared" ca="1" si="1"/>
        <v>0.83883210462166014</v>
      </c>
      <c r="E23" s="6">
        <f t="shared" ca="1" si="12"/>
        <v>0.26180435007138414</v>
      </c>
      <c r="F23" s="6">
        <f t="shared" ca="1" si="13"/>
        <v>21.8</v>
      </c>
      <c r="G23" s="6">
        <f t="shared" ca="1" si="14"/>
        <v>23.8</v>
      </c>
      <c r="H23" s="6" t="str">
        <f t="shared" ca="1" si="15"/>
        <v>21.8x+(23.8)</v>
      </c>
      <c r="I23" s="6" t="str">
        <f t="shared" si="0"/>
        <v/>
      </c>
      <c r="J23" s="6" t="s">
        <v>160</v>
      </c>
      <c r="K23" s="6" t="s">
        <v>181</v>
      </c>
      <c r="M23" s="6" t="s">
        <v>182</v>
      </c>
      <c r="N23" s="6" t="str">
        <f t="shared" ca="1" si="16"/>
        <v>21.8x+(23.8)</v>
      </c>
      <c r="O23" s="6" t="s">
        <v>185</v>
      </c>
      <c r="P23" s="18"/>
      <c r="AA23" s="9"/>
      <c r="AG23" s="7"/>
      <c r="AH23" s="8"/>
      <c r="BB23" s="9"/>
    </row>
    <row r="24" spans="1:57" x14ac:dyDescent="0.3">
      <c r="A24">
        <v>0</v>
      </c>
      <c r="B24" s="8">
        <v>0</v>
      </c>
      <c r="C24" s="6">
        <f t="shared" ca="1" si="1"/>
        <v>0.22469179399629435</v>
      </c>
      <c r="D24" s="6">
        <f t="shared" ca="1" si="1"/>
        <v>0.95602923608570767</v>
      </c>
      <c r="E24" s="6">
        <f t="shared" ca="1" si="12"/>
        <v>0.22469179399629435</v>
      </c>
      <c r="F24" s="6">
        <f t="shared" ca="1" si="13"/>
        <v>11.5</v>
      </c>
      <c r="G24" s="6">
        <f t="shared" ca="1" si="14"/>
        <v>-26.1</v>
      </c>
      <c r="H24" s="6" t="str">
        <f t="shared" ca="1" si="15"/>
        <v>11.5x+(-26.1)</v>
      </c>
      <c r="I24" s="6" t="str">
        <f t="shared" si="0"/>
        <v/>
      </c>
      <c r="J24" s="6" t="s">
        <v>160</v>
      </c>
      <c r="K24" s="6" t="s">
        <v>181</v>
      </c>
      <c r="M24" s="6" t="s">
        <v>182</v>
      </c>
      <c r="N24" s="6" t="str">
        <f t="shared" ca="1" si="16"/>
        <v>11.5x+(-26.1)</v>
      </c>
      <c r="O24" s="6" t="s">
        <v>185</v>
      </c>
      <c r="P24" s="18"/>
      <c r="AA24" s="9"/>
      <c r="AG24" s="7"/>
      <c r="AH24" s="8"/>
      <c r="BB24" s="9"/>
    </row>
    <row r="25" spans="1:57" s="10" customFormat="1" x14ac:dyDescent="0.3">
      <c r="A25">
        <v>0</v>
      </c>
      <c r="B25" s="8">
        <v>0</v>
      </c>
      <c r="C25" s="6">
        <f t="shared" ca="1" si="1"/>
        <v>0.21516262242594308</v>
      </c>
      <c r="D25" s="6">
        <f t="shared" ca="1" si="1"/>
        <v>0.84152762024460559</v>
      </c>
      <c r="E25" s="6">
        <f t="shared" ca="1" si="12"/>
        <v>0.21516262242594308</v>
      </c>
      <c r="F25" s="6">
        <f t="shared" ca="1" si="13"/>
        <v>11.3</v>
      </c>
      <c r="G25" s="6">
        <f t="shared" ca="1" si="14"/>
        <v>23.8</v>
      </c>
      <c r="H25" s="6" t="str">
        <f t="shared" ca="1" si="15"/>
        <v>11.3x+(23.8)</v>
      </c>
      <c r="I25" s="6" t="str">
        <f t="shared" si="0"/>
        <v/>
      </c>
      <c r="J25" s="6" t="s">
        <v>160</v>
      </c>
      <c r="K25" s="6" t="s">
        <v>181</v>
      </c>
      <c r="L25" s="6"/>
      <c r="M25" s="6" t="s">
        <v>190</v>
      </c>
      <c r="N25" s="6" t="str">
        <f t="shared" ca="1" si="16"/>
        <v>11.3x+(23.8)</v>
      </c>
      <c r="O25" s="6" t="s">
        <v>186</v>
      </c>
      <c r="P25" s="18" t="str">
        <f t="shared" ref="P25:P34" ca="1" si="17">H25</f>
        <v>11.3x+(23.8)</v>
      </c>
      <c r="Q25" s="6" t="s">
        <v>187</v>
      </c>
      <c r="R25" s="6"/>
      <c r="S25" s="6"/>
      <c r="T25" s="6"/>
      <c r="U25" s="6"/>
      <c r="V25" s="6"/>
      <c r="W25" s="6"/>
      <c r="X25" s="6"/>
      <c r="Y25" s="6"/>
      <c r="Z25" s="6"/>
      <c r="AA25" s="9"/>
      <c r="AB25" s="6"/>
      <c r="AC25" s="6"/>
      <c r="AD25" s="6"/>
      <c r="AF25" s="6"/>
      <c r="AG25" s="7"/>
      <c r="AH25" s="8"/>
      <c r="AK25" s="6"/>
      <c r="AL25" s="6"/>
      <c r="BE25" s="6"/>
    </row>
    <row r="26" spans="1:57" x14ac:dyDescent="0.3">
      <c r="A26">
        <v>0</v>
      </c>
      <c r="B26" s="8">
        <v>0</v>
      </c>
      <c r="C26" s="6">
        <f t="shared" ca="1" si="1"/>
        <v>0.531238645323452</v>
      </c>
      <c r="D26" s="6">
        <f t="shared" ca="1" si="1"/>
        <v>0.97519973417123706</v>
      </c>
      <c r="E26" s="6">
        <f t="shared" ca="1" si="12"/>
        <v>0.531238645323452</v>
      </c>
      <c r="F26" s="6">
        <f t="shared" ca="1" si="13"/>
        <v>-17.600000000000001</v>
      </c>
      <c r="G26" s="6">
        <f t="shared" ca="1" si="14"/>
        <v>26.5</v>
      </c>
      <c r="H26" s="6" t="str">
        <f t="shared" ca="1" si="15"/>
        <v>-17.6x+(26.5)</v>
      </c>
      <c r="I26" s="6" t="str">
        <f t="shared" si="0"/>
        <v/>
      </c>
      <c r="J26" s="6" t="s">
        <v>160</v>
      </c>
      <c r="K26" s="6" t="s">
        <v>181</v>
      </c>
      <c r="M26" s="6" t="s">
        <v>190</v>
      </c>
      <c r="N26" s="6" t="str">
        <f t="shared" ca="1" si="16"/>
        <v>-17.6x+(26.5)</v>
      </c>
      <c r="O26" s="6" t="s">
        <v>186</v>
      </c>
      <c r="P26" s="18" t="str">
        <f t="shared" ca="1" si="17"/>
        <v>-17.6x+(26.5)</v>
      </c>
      <c r="Q26" s="6" t="s">
        <v>187</v>
      </c>
      <c r="AA26" s="9"/>
      <c r="AG26" s="7"/>
      <c r="AH26" s="8"/>
      <c r="BB26" s="9"/>
    </row>
    <row r="27" spans="1:57" x14ac:dyDescent="0.3">
      <c r="A27">
        <v>0</v>
      </c>
      <c r="B27" s="8">
        <v>0</v>
      </c>
      <c r="C27" s="6">
        <f t="shared" ca="1" si="1"/>
        <v>0.6162086451685902</v>
      </c>
      <c r="D27" s="6">
        <f t="shared" ca="1" si="1"/>
        <v>0.84561991278405035</v>
      </c>
      <c r="E27" s="6">
        <f t="shared" ca="1" si="12"/>
        <v>0.3837913548314098</v>
      </c>
      <c r="F27" s="6">
        <f t="shared" ca="1" si="13"/>
        <v>19.3</v>
      </c>
      <c r="G27" s="6">
        <f t="shared" ca="1" si="14"/>
        <v>23.9</v>
      </c>
      <c r="H27" s="6" t="str">
        <f t="shared" ca="1" si="15"/>
        <v>19.3x+(23.9)</v>
      </c>
      <c r="I27" s="6" t="str">
        <f t="shared" si="0"/>
        <v/>
      </c>
      <c r="J27" s="6" t="s">
        <v>160</v>
      </c>
      <c r="K27" s="6" t="s">
        <v>181</v>
      </c>
      <c r="M27" s="6" t="s">
        <v>190</v>
      </c>
      <c r="N27" s="6" t="str">
        <f t="shared" ca="1" si="16"/>
        <v>19.3x+(23.9)</v>
      </c>
      <c r="O27" s="6" t="s">
        <v>186</v>
      </c>
      <c r="P27" s="18" t="str">
        <f t="shared" ca="1" si="17"/>
        <v>19.3x+(23.9)</v>
      </c>
      <c r="Q27" s="6" t="s">
        <v>187</v>
      </c>
      <c r="AA27" s="9"/>
      <c r="AG27" s="7"/>
      <c r="AH27" s="8"/>
      <c r="BB27" s="9"/>
    </row>
    <row r="28" spans="1:57" x14ac:dyDescent="0.3">
      <c r="A28">
        <v>0</v>
      </c>
      <c r="B28" s="8">
        <v>0</v>
      </c>
      <c r="C28" s="6">
        <f t="shared" ca="1" si="1"/>
        <v>0.50825263810415999</v>
      </c>
      <c r="D28" s="6">
        <f t="shared" ca="1" si="1"/>
        <v>0.86450685813716011</v>
      </c>
      <c r="E28" s="6">
        <f t="shared" ca="1" si="12"/>
        <v>0.50825263810415999</v>
      </c>
      <c r="F28" s="6">
        <f t="shared" ca="1" si="13"/>
        <v>-17.2</v>
      </c>
      <c r="G28" s="6">
        <f t="shared" ca="1" si="14"/>
        <v>24.3</v>
      </c>
      <c r="H28" s="6" t="str">
        <f t="shared" ca="1" si="15"/>
        <v>-17.2x+(24.3)</v>
      </c>
      <c r="I28" s="6" t="str">
        <f t="shared" si="0"/>
        <v/>
      </c>
      <c r="J28" s="6" t="s">
        <v>160</v>
      </c>
      <c r="K28" s="6" t="s">
        <v>181</v>
      </c>
      <c r="M28" s="6" t="s">
        <v>190</v>
      </c>
      <c r="N28" s="6" t="str">
        <f t="shared" ca="1" si="16"/>
        <v>-17.2x+(24.3)</v>
      </c>
      <c r="O28" s="6" t="s">
        <v>186</v>
      </c>
      <c r="P28" s="18" t="str">
        <f t="shared" ca="1" si="17"/>
        <v>-17.2x+(24.3)</v>
      </c>
      <c r="Q28" s="6" t="s">
        <v>187</v>
      </c>
      <c r="AA28" s="9"/>
      <c r="AG28" s="7"/>
      <c r="AH28" s="8"/>
      <c r="BB28" s="9"/>
    </row>
    <row r="29" spans="1:57" x14ac:dyDescent="0.3">
      <c r="A29">
        <v>0</v>
      </c>
      <c r="B29" s="8">
        <v>0</v>
      </c>
      <c r="C29" s="6">
        <f t="shared" ca="1" si="1"/>
        <v>0.52487448790520952</v>
      </c>
      <c r="D29" s="6">
        <f t="shared" ca="1" si="1"/>
        <v>0.14855447753762552</v>
      </c>
      <c r="E29" s="6">
        <f t="shared" ca="1" si="12"/>
        <v>0.52487448790520952</v>
      </c>
      <c r="F29" s="6">
        <f t="shared" ca="1" si="13"/>
        <v>-17.5</v>
      </c>
      <c r="G29" s="6">
        <f t="shared" ca="1" si="14"/>
        <v>-10</v>
      </c>
      <c r="H29" s="6" t="str">
        <f t="shared" ca="1" si="15"/>
        <v>-17.5x+(-10)</v>
      </c>
      <c r="I29" s="6" t="str">
        <f t="shared" si="0"/>
        <v/>
      </c>
      <c r="J29" s="6" t="s">
        <v>160</v>
      </c>
      <c r="K29" s="6" t="s">
        <v>181</v>
      </c>
      <c r="M29" s="6" t="s">
        <v>190</v>
      </c>
      <c r="N29" s="6" t="str">
        <f t="shared" ca="1" si="16"/>
        <v>-17.5x+(-10)</v>
      </c>
      <c r="O29" s="6" t="s">
        <v>186</v>
      </c>
      <c r="P29" s="18" t="str">
        <f t="shared" ca="1" si="17"/>
        <v>-17.5x+(-10)</v>
      </c>
      <c r="Q29" s="6" t="s">
        <v>187</v>
      </c>
      <c r="AA29" s="9"/>
      <c r="AG29" s="7"/>
      <c r="AH29" s="8"/>
      <c r="BB29" s="9"/>
    </row>
    <row r="30" spans="1:57" x14ac:dyDescent="0.3">
      <c r="A30">
        <v>0</v>
      </c>
      <c r="B30" s="8">
        <v>0</v>
      </c>
      <c r="C30" s="6">
        <f t="shared" ca="1" si="1"/>
        <v>0.90107041842542457</v>
      </c>
      <c r="D30" s="6">
        <f t="shared" ca="1" si="1"/>
        <v>0.39743364312381302</v>
      </c>
      <c r="E30" s="6">
        <f t="shared" ca="1" si="12"/>
        <v>9.8929581574575431E-2</v>
      </c>
      <c r="F30" s="6">
        <f t="shared" ca="1" si="13"/>
        <v>-25</v>
      </c>
      <c r="G30" s="6">
        <f t="shared" ca="1" si="14"/>
        <v>-14.9</v>
      </c>
      <c r="H30" s="6" t="str">
        <f t="shared" ca="1" si="15"/>
        <v>-25x+(-14.9)</v>
      </c>
      <c r="I30" s="6" t="str">
        <f t="shared" si="0"/>
        <v/>
      </c>
      <c r="J30" s="6" t="s">
        <v>160</v>
      </c>
      <c r="K30" s="6" t="s">
        <v>181</v>
      </c>
      <c r="M30" s="6" t="s">
        <v>9</v>
      </c>
      <c r="N30" s="6" t="str">
        <f t="shared" ca="1" si="16"/>
        <v>-25x+(-14.9)</v>
      </c>
      <c r="O30" s="6" t="s">
        <v>188</v>
      </c>
      <c r="P30" s="18" t="str">
        <f t="shared" ca="1" si="17"/>
        <v>-25x+(-14.9)</v>
      </c>
      <c r="Q30" s="6" t="s">
        <v>189</v>
      </c>
      <c r="U30" s="10"/>
      <c r="V30" s="10"/>
      <c r="W30" s="10"/>
      <c r="X30" s="10"/>
      <c r="Y30" s="10"/>
      <c r="Z30" s="10"/>
      <c r="AA30" s="11"/>
      <c r="AB30" s="10"/>
      <c r="AC30" s="10"/>
      <c r="AD30" s="10"/>
      <c r="AG30" s="7"/>
      <c r="AH30" s="8"/>
      <c r="BB30" s="9"/>
    </row>
    <row r="31" spans="1:57" x14ac:dyDescent="0.3">
      <c r="A31">
        <v>0</v>
      </c>
      <c r="B31" s="8">
        <v>0</v>
      </c>
      <c r="C31" s="6">
        <f t="shared" ca="1" si="1"/>
        <v>0.75664331853470057</v>
      </c>
      <c r="D31" s="6">
        <f t="shared" ca="1" si="1"/>
        <v>0.19875818468265771</v>
      </c>
      <c r="E31" s="6">
        <f t="shared" ca="1" si="12"/>
        <v>0.24335668146529943</v>
      </c>
      <c r="F31" s="6">
        <f t="shared" ca="1" si="13"/>
        <v>22.1</v>
      </c>
      <c r="G31" s="6">
        <f t="shared" ca="1" si="14"/>
        <v>11</v>
      </c>
      <c r="H31" s="6" t="str">
        <f t="shared" ca="1" si="15"/>
        <v>22.1x+(11)</v>
      </c>
      <c r="I31" s="6" t="str">
        <f t="shared" si="0"/>
        <v/>
      </c>
      <c r="J31" s="6" t="s">
        <v>160</v>
      </c>
      <c r="K31" s="6" t="s">
        <v>181</v>
      </c>
      <c r="M31" s="6" t="s">
        <v>9</v>
      </c>
      <c r="N31" s="6" t="str">
        <f t="shared" ca="1" si="16"/>
        <v>22.1x+(11)</v>
      </c>
      <c r="O31" s="6" t="s">
        <v>188</v>
      </c>
      <c r="P31" s="18" t="str">
        <f t="shared" ca="1" si="17"/>
        <v>22.1x+(11)</v>
      </c>
      <c r="Q31" s="6" t="s">
        <v>189</v>
      </c>
      <c r="AA31" s="9"/>
      <c r="AG31" s="7"/>
      <c r="AH31" s="8"/>
      <c r="BB31" s="9"/>
    </row>
    <row r="32" spans="1:57" x14ac:dyDescent="0.3">
      <c r="A32">
        <v>0</v>
      </c>
      <c r="B32" s="8">
        <v>0</v>
      </c>
      <c r="C32" s="6">
        <f t="shared" ca="1" si="1"/>
        <v>0.56920358696597062</v>
      </c>
      <c r="D32" s="6">
        <f t="shared" ca="1" si="1"/>
        <v>0.97148750895444702</v>
      </c>
      <c r="E32" s="6">
        <f t="shared" ca="1" si="12"/>
        <v>0.56920358696597062</v>
      </c>
      <c r="F32" s="6">
        <f t="shared" ca="1" si="13"/>
        <v>18.399999999999999</v>
      </c>
      <c r="G32" s="6">
        <f t="shared" ca="1" si="14"/>
        <v>26.4</v>
      </c>
      <c r="H32" s="6" t="str">
        <f t="shared" ca="1" si="15"/>
        <v>18.4x+(26.4)</v>
      </c>
      <c r="I32" s="6" t="str">
        <f t="shared" si="0"/>
        <v/>
      </c>
      <c r="J32" s="6" t="s">
        <v>160</v>
      </c>
      <c r="K32" s="6" t="s">
        <v>181</v>
      </c>
      <c r="M32" s="6" t="s">
        <v>9</v>
      </c>
      <c r="N32" s="6" t="str">
        <f t="shared" ca="1" si="16"/>
        <v>18.4x+(26.4)</v>
      </c>
      <c r="O32" s="6" t="s">
        <v>188</v>
      </c>
      <c r="P32" s="18" t="str">
        <f t="shared" ca="1" si="17"/>
        <v>18.4x+(26.4)</v>
      </c>
      <c r="Q32" s="6" t="s">
        <v>189</v>
      </c>
      <c r="AA32" s="9"/>
      <c r="AG32" s="7"/>
      <c r="AH32" s="8"/>
      <c r="BB32" s="9"/>
    </row>
    <row r="33" spans="1:58" x14ac:dyDescent="0.3">
      <c r="A33">
        <v>0</v>
      </c>
      <c r="B33" s="8">
        <v>0</v>
      </c>
      <c r="C33" s="6">
        <f t="shared" ca="1" si="1"/>
        <v>0.19729511078599649</v>
      </c>
      <c r="D33" s="6">
        <f t="shared" ca="1" si="1"/>
        <v>0.29517660702873727</v>
      </c>
      <c r="E33" s="6">
        <f t="shared" ca="1" si="12"/>
        <v>0.19729511078599649</v>
      </c>
      <c r="F33" s="6">
        <f t="shared" ca="1" si="13"/>
        <v>10.9</v>
      </c>
      <c r="G33" s="6">
        <f t="shared" ca="1" si="14"/>
        <v>-12.9</v>
      </c>
      <c r="H33" s="6" t="str">
        <f t="shared" ca="1" si="15"/>
        <v>10.9x+(-12.9)</v>
      </c>
      <c r="I33" s="6" t="str">
        <f t="shared" si="0"/>
        <v/>
      </c>
      <c r="J33" s="6" t="s">
        <v>160</v>
      </c>
      <c r="K33" s="6" t="s">
        <v>181</v>
      </c>
      <c r="M33" s="6" t="s">
        <v>9</v>
      </c>
      <c r="N33" s="6" t="str">
        <f t="shared" ca="1" si="16"/>
        <v>10.9x+(-12.9)</v>
      </c>
      <c r="O33" s="6" t="s">
        <v>188</v>
      </c>
      <c r="P33" s="18" t="str">
        <f t="shared" ca="1" si="17"/>
        <v>10.9x+(-12.9)</v>
      </c>
      <c r="Q33" s="6" t="s">
        <v>189</v>
      </c>
      <c r="AA33" s="9"/>
      <c r="AG33" s="7"/>
      <c r="AH33" s="8"/>
      <c r="BB33" s="9"/>
    </row>
    <row r="34" spans="1:58" x14ac:dyDescent="0.3">
      <c r="A34">
        <v>0</v>
      </c>
      <c r="B34" s="8">
        <v>0</v>
      </c>
      <c r="C34" s="6">
        <f t="shared" ca="1" si="1"/>
        <v>0.74552119232197955</v>
      </c>
      <c r="D34" s="6">
        <f t="shared" ca="1" si="1"/>
        <v>0.21521449108119972</v>
      </c>
      <c r="E34" s="6">
        <f t="shared" ca="1" si="12"/>
        <v>0.25447880767802045</v>
      </c>
      <c r="F34" s="6">
        <f t="shared" ca="1" si="13"/>
        <v>21.9</v>
      </c>
      <c r="G34" s="6">
        <f t="shared" ca="1" si="14"/>
        <v>11.3</v>
      </c>
      <c r="H34" s="6" t="str">
        <f t="shared" ca="1" si="15"/>
        <v>21.9x+(11.3)</v>
      </c>
      <c r="I34" s="6" t="str">
        <f t="shared" si="0"/>
        <v/>
      </c>
      <c r="J34" s="6" t="s">
        <v>160</v>
      </c>
      <c r="K34" s="6" t="s">
        <v>181</v>
      </c>
      <c r="M34" s="6" t="s">
        <v>9</v>
      </c>
      <c r="N34" s="6" t="str">
        <f t="shared" ca="1" si="16"/>
        <v>21.9x+(11.3)</v>
      </c>
      <c r="O34" s="6" t="s">
        <v>188</v>
      </c>
      <c r="P34" s="18" t="str">
        <f t="shared" ca="1" si="17"/>
        <v>21.9x+(11.3)</v>
      </c>
      <c r="Q34" s="6" t="s">
        <v>189</v>
      </c>
      <c r="AA34" s="9"/>
      <c r="AG34" s="7"/>
      <c r="AH34" s="8"/>
      <c r="BB34" s="9"/>
    </row>
    <row r="35" spans="1:58" x14ac:dyDescent="0.3">
      <c r="A35" t="s">
        <v>325</v>
      </c>
      <c r="B35" s="8">
        <v>0</v>
      </c>
      <c r="C35" s="8"/>
      <c r="D35" s="8"/>
      <c r="I35" s="6" t="str">
        <f t="shared" si="0"/>
        <v>\end{enumerate}\newpage   \section*{Cuenta:  20161001070  }\begin{enumerate}</v>
      </c>
      <c r="AG35" s="7"/>
      <c r="AH35" s="8"/>
      <c r="BB35" s="9"/>
    </row>
    <row r="36" spans="1:58" x14ac:dyDescent="0.3">
      <c r="A36">
        <v>0</v>
      </c>
      <c r="B36" s="8">
        <v>0</v>
      </c>
      <c r="C36" s="6">
        <f t="shared" ref="C36:D36" ca="1" si="18">RAND()</f>
        <v>0.704267276241901</v>
      </c>
      <c r="D36" s="6">
        <f t="shared" ca="1" si="18"/>
        <v>0.38254983710575485</v>
      </c>
      <c r="E36" s="6">
        <f t="shared" ref="E36:E50" ca="1" si="19">IF(C36&gt;0.1,      IF(C36&lt;0.6,C36,ABS(1-C36)),C36+0.5)</f>
        <v>0.295732723758099</v>
      </c>
      <c r="F36" s="6">
        <f t="shared" ref="F36:F50" ca="1" si="20">IF(  MOD(ROUND(C36*15,0),2)=0, -ROUND((C36*100+35)/5,1),  ROUND((C36*100+35)/5,1))</f>
        <v>21.1</v>
      </c>
      <c r="G36" s="6">
        <f t="shared" ref="G36:G50" ca="1" si="21">IF(  MOD(ROUND(D36*15,0),2)=0, -ROUND((D36*100+35)/5,1),  ROUND((D36*100+35)/5,1))</f>
        <v>-14.7</v>
      </c>
      <c r="H36" s="6" t="str">
        <f t="shared" ref="H36:H50" ca="1" si="22">_xlfn.CONCAT(F36,"x+(",G36,")")</f>
        <v>21.1x+(-14.7)</v>
      </c>
      <c r="I36" s="6" t="str">
        <f t="shared" si="0"/>
        <v/>
      </c>
      <c r="J36" s="6" t="s">
        <v>160</v>
      </c>
      <c r="K36" s="6" t="s">
        <v>181</v>
      </c>
      <c r="M36" s="6" t="s">
        <v>182</v>
      </c>
      <c r="N36" s="6" t="str">
        <f t="shared" ref="N36:N50" ca="1" si="23">H36</f>
        <v>21.1x+(-14.7)</v>
      </c>
      <c r="O36" s="6" t="s">
        <v>185</v>
      </c>
      <c r="P36" s="18"/>
      <c r="AA36" s="9"/>
      <c r="AE36" s="10"/>
      <c r="AG36" s="7"/>
      <c r="AH36" s="8"/>
      <c r="AI36" s="10"/>
      <c r="AJ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1"/>
      <c r="BC36" s="10"/>
      <c r="BD36" s="10"/>
      <c r="BF36" s="10"/>
    </row>
    <row r="37" spans="1:58" x14ac:dyDescent="0.3">
      <c r="A37">
        <v>0</v>
      </c>
      <c r="B37" s="8">
        <v>0</v>
      </c>
      <c r="C37" s="6">
        <f t="shared" ca="1" si="1"/>
        <v>0.91129689509004141</v>
      </c>
      <c r="D37" s="6">
        <f t="shared" ca="1" si="1"/>
        <v>0.68338922190982243</v>
      </c>
      <c r="E37" s="6">
        <f t="shared" ca="1" si="19"/>
        <v>8.8703104909958586E-2</v>
      </c>
      <c r="F37" s="6">
        <f t="shared" ca="1" si="20"/>
        <v>-25.2</v>
      </c>
      <c r="G37" s="6">
        <f t="shared" ca="1" si="21"/>
        <v>-20.7</v>
      </c>
      <c r="H37" s="6" t="str">
        <f t="shared" ca="1" si="22"/>
        <v>-25.2x+(-20.7)</v>
      </c>
      <c r="I37" s="6" t="str">
        <f t="shared" si="0"/>
        <v/>
      </c>
      <c r="J37" s="6" t="s">
        <v>160</v>
      </c>
      <c r="K37" s="6" t="s">
        <v>181</v>
      </c>
      <c r="M37" s="6" t="s">
        <v>182</v>
      </c>
      <c r="N37" s="6" t="str">
        <f t="shared" ca="1" si="23"/>
        <v>-25.2x+(-20.7)</v>
      </c>
      <c r="O37" s="6" t="s">
        <v>185</v>
      </c>
      <c r="P37" s="18"/>
      <c r="AA37" s="9"/>
      <c r="AG37" s="7"/>
      <c r="AH37" s="8"/>
      <c r="BB37" s="9"/>
    </row>
    <row r="38" spans="1:58" x14ac:dyDescent="0.3">
      <c r="A38">
        <v>0</v>
      </c>
      <c r="B38" s="8">
        <v>0</v>
      </c>
      <c r="C38" s="6">
        <f t="shared" ca="1" si="1"/>
        <v>0.80838337473736011</v>
      </c>
      <c r="D38" s="6">
        <f t="shared" ca="1" si="1"/>
        <v>0.31478776145102916</v>
      </c>
      <c r="E38" s="6">
        <f t="shared" ca="1" si="19"/>
        <v>0.19161662526263989</v>
      </c>
      <c r="F38" s="6">
        <f t="shared" ca="1" si="20"/>
        <v>-23.2</v>
      </c>
      <c r="G38" s="6">
        <f t="shared" ca="1" si="21"/>
        <v>13.3</v>
      </c>
      <c r="H38" s="6" t="str">
        <f t="shared" ca="1" si="22"/>
        <v>-23.2x+(13.3)</v>
      </c>
      <c r="I38" s="6" t="str">
        <f t="shared" si="0"/>
        <v/>
      </c>
      <c r="J38" s="6" t="s">
        <v>160</v>
      </c>
      <c r="K38" s="6" t="s">
        <v>181</v>
      </c>
      <c r="M38" s="6" t="s">
        <v>182</v>
      </c>
      <c r="N38" s="6" t="str">
        <f t="shared" ca="1" si="23"/>
        <v>-23.2x+(13.3)</v>
      </c>
      <c r="O38" s="6" t="s">
        <v>185</v>
      </c>
      <c r="P38" s="18"/>
      <c r="AA38" s="9"/>
      <c r="AG38" s="7"/>
      <c r="AH38" s="8"/>
      <c r="BB38" s="9"/>
    </row>
    <row r="39" spans="1:58" x14ac:dyDescent="0.3">
      <c r="A39">
        <v>0</v>
      </c>
      <c r="B39" s="8">
        <v>0</v>
      </c>
      <c r="C39" s="6">
        <f t="shared" ca="1" si="1"/>
        <v>0.34218689127028179</v>
      </c>
      <c r="D39" s="6">
        <f t="shared" ca="1" si="1"/>
        <v>0.81193090023808367</v>
      </c>
      <c r="E39" s="6">
        <f t="shared" ca="1" si="19"/>
        <v>0.34218689127028179</v>
      </c>
      <c r="F39" s="6">
        <f t="shared" ca="1" si="20"/>
        <v>13.8</v>
      </c>
      <c r="G39" s="6">
        <f t="shared" ca="1" si="21"/>
        <v>-23.2</v>
      </c>
      <c r="H39" s="6" t="str">
        <f t="shared" ca="1" si="22"/>
        <v>13.8x+(-23.2)</v>
      </c>
      <c r="I39" s="6" t="str">
        <f t="shared" si="0"/>
        <v/>
      </c>
      <c r="J39" s="6" t="s">
        <v>160</v>
      </c>
      <c r="K39" s="6" t="s">
        <v>181</v>
      </c>
      <c r="M39" s="6" t="s">
        <v>182</v>
      </c>
      <c r="N39" s="6" t="str">
        <f t="shared" ca="1" si="23"/>
        <v>13.8x+(-23.2)</v>
      </c>
      <c r="O39" s="6" t="s">
        <v>185</v>
      </c>
      <c r="P39" s="18"/>
      <c r="AA39" s="9"/>
      <c r="AG39" s="7"/>
      <c r="AH39" s="8"/>
      <c r="BB39" s="9"/>
    </row>
    <row r="40" spans="1:58" x14ac:dyDescent="0.3">
      <c r="A40">
        <v>0</v>
      </c>
      <c r="B40" s="8">
        <v>0</v>
      </c>
      <c r="C40" s="6">
        <f t="shared" ca="1" si="1"/>
        <v>0.71197521937351615</v>
      </c>
      <c r="D40" s="6">
        <f t="shared" ca="1" si="1"/>
        <v>0.30875550241718264</v>
      </c>
      <c r="E40" s="6">
        <f t="shared" ca="1" si="19"/>
        <v>0.28802478062648385</v>
      </c>
      <c r="F40" s="6">
        <f t="shared" ca="1" si="20"/>
        <v>21.2</v>
      </c>
      <c r="G40" s="6">
        <f t="shared" ca="1" si="21"/>
        <v>13.2</v>
      </c>
      <c r="H40" s="6" t="str">
        <f t="shared" ca="1" si="22"/>
        <v>21.2x+(13.2)</v>
      </c>
      <c r="I40" s="6" t="str">
        <f t="shared" si="0"/>
        <v/>
      </c>
      <c r="J40" s="6" t="s">
        <v>160</v>
      </c>
      <c r="K40" s="6" t="s">
        <v>181</v>
      </c>
      <c r="M40" s="6" t="s">
        <v>182</v>
      </c>
      <c r="N40" s="6" t="str">
        <f t="shared" ca="1" si="23"/>
        <v>21.2x+(13.2)</v>
      </c>
      <c r="O40" s="6" t="s">
        <v>185</v>
      </c>
      <c r="P40" s="18"/>
      <c r="AA40" s="9"/>
      <c r="AG40" s="7"/>
      <c r="AH40" s="8"/>
      <c r="BB40" s="9"/>
    </row>
    <row r="41" spans="1:58" x14ac:dyDescent="0.3">
      <c r="A41">
        <v>0</v>
      </c>
      <c r="B41" s="8">
        <v>0</v>
      </c>
      <c r="C41" s="6">
        <f t="shared" ca="1" si="1"/>
        <v>0.94605003802801513</v>
      </c>
      <c r="D41" s="6">
        <f t="shared" ca="1" si="1"/>
        <v>0.95899497712945003</v>
      </c>
      <c r="E41" s="6">
        <f t="shared" ca="1" si="19"/>
        <v>5.3949961971984872E-2</v>
      </c>
      <c r="F41" s="6">
        <f t="shared" ca="1" si="20"/>
        <v>-25.9</v>
      </c>
      <c r="G41" s="6">
        <f t="shared" ca="1" si="21"/>
        <v>-26.2</v>
      </c>
      <c r="H41" s="6" t="str">
        <f t="shared" ca="1" si="22"/>
        <v>-25.9x+(-26.2)</v>
      </c>
      <c r="I41" s="6" t="str">
        <f t="shared" si="0"/>
        <v/>
      </c>
      <c r="J41" s="6" t="s">
        <v>160</v>
      </c>
      <c r="K41" s="6" t="s">
        <v>181</v>
      </c>
      <c r="M41" s="6" t="s">
        <v>190</v>
      </c>
      <c r="N41" s="6" t="str">
        <f t="shared" ca="1" si="23"/>
        <v>-25.9x+(-26.2)</v>
      </c>
      <c r="O41" s="6" t="s">
        <v>186</v>
      </c>
      <c r="P41" s="18" t="str">
        <f t="shared" ref="P41:P50" ca="1" si="24">H41</f>
        <v>-25.9x+(-26.2)</v>
      </c>
      <c r="Q41" s="6" t="s">
        <v>187</v>
      </c>
      <c r="AA41" s="9"/>
      <c r="AG41" s="7"/>
      <c r="AH41" s="8"/>
      <c r="BB41" s="9"/>
    </row>
    <row r="42" spans="1:58" x14ac:dyDescent="0.3">
      <c r="A42">
        <v>0</v>
      </c>
      <c r="B42" s="8">
        <v>0</v>
      </c>
      <c r="C42" s="6">
        <f t="shared" ca="1" si="1"/>
        <v>0.58603656567614459</v>
      </c>
      <c r="D42" s="6">
        <f t="shared" ca="1" si="1"/>
        <v>0.52006086389562167</v>
      </c>
      <c r="E42" s="6">
        <f t="shared" ca="1" si="19"/>
        <v>0.58603656567614459</v>
      </c>
      <c r="F42" s="6">
        <f t="shared" ca="1" si="20"/>
        <v>18.7</v>
      </c>
      <c r="G42" s="6">
        <f t="shared" ca="1" si="21"/>
        <v>-17.399999999999999</v>
      </c>
      <c r="H42" s="6" t="str">
        <f t="shared" ca="1" si="22"/>
        <v>18.7x+(-17.4)</v>
      </c>
      <c r="I42" s="6" t="str">
        <f t="shared" si="0"/>
        <v/>
      </c>
      <c r="J42" s="6" t="s">
        <v>160</v>
      </c>
      <c r="K42" s="6" t="s">
        <v>181</v>
      </c>
      <c r="M42" s="6" t="s">
        <v>190</v>
      </c>
      <c r="N42" s="6" t="str">
        <f t="shared" ca="1" si="23"/>
        <v>18.7x+(-17.4)</v>
      </c>
      <c r="O42" s="6" t="s">
        <v>186</v>
      </c>
      <c r="P42" s="18" t="str">
        <f t="shared" ca="1" si="24"/>
        <v>18.7x+(-17.4)</v>
      </c>
      <c r="Q42" s="6" t="s">
        <v>187</v>
      </c>
      <c r="AA42" s="9"/>
      <c r="AG42" s="7"/>
      <c r="AH42" s="8"/>
      <c r="BB42" s="9"/>
    </row>
    <row r="43" spans="1:58" x14ac:dyDescent="0.3">
      <c r="A43">
        <v>0</v>
      </c>
      <c r="B43" s="8">
        <v>0</v>
      </c>
      <c r="C43" s="6">
        <f t="shared" ca="1" si="1"/>
        <v>0.54626156894420352</v>
      </c>
      <c r="D43" s="6">
        <f t="shared" ca="1" si="1"/>
        <v>0.34566628757240581</v>
      </c>
      <c r="E43" s="6">
        <f t="shared" ca="1" si="19"/>
        <v>0.54626156894420352</v>
      </c>
      <c r="F43" s="6">
        <f t="shared" ca="1" si="20"/>
        <v>-17.899999999999999</v>
      </c>
      <c r="G43" s="6">
        <f t="shared" ca="1" si="21"/>
        <v>13.9</v>
      </c>
      <c r="H43" s="6" t="str">
        <f t="shared" ca="1" si="22"/>
        <v>-17.9x+(13.9)</v>
      </c>
      <c r="I43" s="6" t="str">
        <f t="shared" si="0"/>
        <v/>
      </c>
      <c r="J43" s="6" t="s">
        <v>160</v>
      </c>
      <c r="K43" s="6" t="s">
        <v>181</v>
      </c>
      <c r="M43" s="6" t="s">
        <v>190</v>
      </c>
      <c r="N43" s="6" t="str">
        <f t="shared" ca="1" si="23"/>
        <v>-17.9x+(13.9)</v>
      </c>
      <c r="O43" s="6" t="s">
        <v>186</v>
      </c>
      <c r="P43" s="18" t="str">
        <f t="shared" ca="1" si="24"/>
        <v>-17.9x+(13.9)</v>
      </c>
      <c r="Q43" s="6" t="s">
        <v>187</v>
      </c>
      <c r="AA43" s="9"/>
      <c r="AG43" s="7"/>
      <c r="AH43" s="8"/>
      <c r="BB43" s="9"/>
    </row>
    <row r="44" spans="1:58" x14ac:dyDescent="0.3">
      <c r="A44">
        <v>0</v>
      </c>
      <c r="B44" s="8">
        <v>0</v>
      </c>
      <c r="C44" s="6">
        <f t="shared" ca="1" si="1"/>
        <v>0.76109101715939809</v>
      </c>
      <c r="D44" s="6">
        <f t="shared" ca="1" si="1"/>
        <v>7.6175879117251877E-2</v>
      </c>
      <c r="E44" s="6">
        <f t="shared" ca="1" si="19"/>
        <v>0.23890898284060191</v>
      </c>
      <c r="F44" s="6">
        <f t="shared" ca="1" si="20"/>
        <v>22.2</v>
      </c>
      <c r="G44" s="6">
        <f t="shared" ca="1" si="21"/>
        <v>8.5</v>
      </c>
      <c r="H44" s="6" t="str">
        <f t="shared" ca="1" si="22"/>
        <v>22.2x+(8.5)</v>
      </c>
      <c r="I44" s="6" t="str">
        <f t="shared" si="0"/>
        <v/>
      </c>
      <c r="J44" s="6" t="s">
        <v>160</v>
      </c>
      <c r="K44" s="6" t="s">
        <v>181</v>
      </c>
      <c r="M44" s="6" t="s">
        <v>190</v>
      </c>
      <c r="N44" s="6" t="str">
        <f t="shared" ca="1" si="23"/>
        <v>22.2x+(8.5)</v>
      </c>
      <c r="O44" s="6" t="s">
        <v>186</v>
      </c>
      <c r="P44" s="18" t="str">
        <f t="shared" ca="1" si="24"/>
        <v>22.2x+(8.5)</v>
      </c>
      <c r="Q44" s="6" t="s">
        <v>187</v>
      </c>
      <c r="AA44" s="9"/>
      <c r="AG44" s="7"/>
      <c r="AH44" s="8"/>
      <c r="BB44" s="9"/>
    </row>
    <row r="45" spans="1:58" x14ac:dyDescent="0.3">
      <c r="A45">
        <v>0</v>
      </c>
      <c r="B45" s="8">
        <v>0</v>
      </c>
      <c r="C45" s="6">
        <f t="shared" ca="1" si="1"/>
        <v>0.87065407090490043</v>
      </c>
      <c r="D45" s="6">
        <f t="shared" ca="1" si="1"/>
        <v>0.57412626655314225</v>
      </c>
      <c r="E45" s="6">
        <f t="shared" ca="1" si="19"/>
        <v>0.12934592909509957</v>
      </c>
      <c r="F45" s="6">
        <f t="shared" ca="1" si="20"/>
        <v>24.4</v>
      </c>
      <c r="G45" s="6">
        <f t="shared" ca="1" si="21"/>
        <v>18.5</v>
      </c>
      <c r="H45" s="6" t="str">
        <f t="shared" ca="1" si="22"/>
        <v>24.4x+(18.5)</v>
      </c>
      <c r="I45" s="6" t="str">
        <f t="shared" si="0"/>
        <v/>
      </c>
      <c r="J45" s="6" t="s">
        <v>160</v>
      </c>
      <c r="K45" s="6" t="s">
        <v>181</v>
      </c>
      <c r="M45" s="6" t="s">
        <v>190</v>
      </c>
      <c r="N45" s="6" t="str">
        <f t="shared" ca="1" si="23"/>
        <v>24.4x+(18.5)</v>
      </c>
      <c r="O45" s="6" t="s">
        <v>186</v>
      </c>
      <c r="P45" s="18" t="str">
        <f t="shared" ca="1" si="24"/>
        <v>24.4x+(18.5)</v>
      </c>
      <c r="Q45" s="6" t="s">
        <v>187</v>
      </c>
      <c r="AA45" s="9"/>
      <c r="AG45" s="7"/>
      <c r="AH45" s="8"/>
      <c r="BB45" s="9"/>
    </row>
    <row r="46" spans="1:58" x14ac:dyDescent="0.3">
      <c r="A46">
        <v>0</v>
      </c>
      <c r="B46" s="8">
        <v>0</v>
      </c>
      <c r="C46" s="6">
        <f t="shared" ca="1" si="1"/>
        <v>0.8537749642358663</v>
      </c>
      <c r="D46" s="6">
        <f t="shared" ca="1" si="1"/>
        <v>0.8394362285255379</v>
      </c>
      <c r="E46" s="6">
        <f t="shared" ca="1" si="19"/>
        <v>0.1462250357641337</v>
      </c>
      <c r="F46" s="6">
        <f t="shared" ca="1" si="20"/>
        <v>24.1</v>
      </c>
      <c r="G46" s="6">
        <f t="shared" ca="1" si="21"/>
        <v>23.8</v>
      </c>
      <c r="H46" s="6" t="str">
        <f t="shared" ca="1" si="22"/>
        <v>24.1x+(23.8)</v>
      </c>
      <c r="I46" s="6" t="str">
        <f t="shared" si="0"/>
        <v/>
      </c>
      <c r="J46" s="6" t="s">
        <v>160</v>
      </c>
      <c r="K46" s="6" t="s">
        <v>181</v>
      </c>
      <c r="M46" s="6" t="s">
        <v>9</v>
      </c>
      <c r="N46" s="6" t="str">
        <f t="shared" ca="1" si="23"/>
        <v>24.1x+(23.8)</v>
      </c>
      <c r="O46" s="6" t="s">
        <v>188</v>
      </c>
      <c r="P46" s="18" t="str">
        <f t="shared" ca="1" si="24"/>
        <v>24.1x+(23.8)</v>
      </c>
      <c r="Q46" s="6" t="s">
        <v>189</v>
      </c>
      <c r="U46" s="10"/>
      <c r="V46" s="10"/>
      <c r="W46" s="10"/>
      <c r="X46" s="10"/>
      <c r="Y46" s="10"/>
      <c r="Z46" s="10"/>
      <c r="AA46" s="11"/>
      <c r="AB46" s="10"/>
      <c r="AC46" s="10"/>
      <c r="AD46" s="10"/>
      <c r="AG46" s="7"/>
      <c r="AH46" s="8"/>
      <c r="BB46" s="9"/>
    </row>
    <row r="47" spans="1:58" x14ac:dyDescent="0.3">
      <c r="A47">
        <v>0</v>
      </c>
      <c r="B47" s="8">
        <v>0</v>
      </c>
      <c r="C47" s="6">
        <f t="shared" ca="1" si="1"/>
        <v>0.51492395948681513</v>
      </c>
      <c r="D47" s="6">
        <f t="shared" ca="1" si="1"/>
        <v>0.55669559398533663</v>
      </c>
      <c r="E47" s="6">
        <f t="shared" ca="1" si="19"/>
        <v>0.51492395948681513</v>
      </c>
      <c r="F47" s="6">
        <f t="shared" ca="1" si="20"/>
        <v>-17.3</v>
      </c>
      <c r="G47" s="6">
        <f t="shared" ca="1" si="21"/>
        <v>-18.100000000000001</v>
      </c>
      <c r="H47" s="6" t="str">
        <f t="shared" ca="1" si="22"/>
        <v>-17.3x+(-18.1)</v>
      </c>
      <c r="I47" s="6" t="str">
        <f t="shared" si="0"/>
        <v/>
      </c>
      <c r="J47" s="6" t="s">
        <v>160</v>
      </c>
      <c r="K47" s="6" t="s">
        <v>181</v>
      </c>
      <c r="M47" s="6" t="s">
        <v>9</v>
      </c>
      <c r="N47" s="6" t="str">
        <f t="shared" ca="1" si="23"/>
        <v>-17.3x+(-18.1)</v>
      </c>
      <c r="O47" s="6" t="s">
        <v>188</v>
      </c>
      <c r="P47" s="18" t="str">
        <f t="shared" ca="1" si="24"/>
        <v>-17.3x+(-18.1)</v>
      </c>
      <c r="Q47" s="6" t="s">
        <v>189</v>
      </c>
      <c r="AA47" s="9"/>
      <c r="AE47" s="10"/>
      <c r="AG47" s="7"/>
      <c r="AH47" s="8"/>
      <c r="AI47" s="10"/>
      <c r="AJ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F47" s="10"/>
    </row>
    <row r="48" spans="1:58" x14ac:dyDescent="0.3">
      <c r="A48">
        <v>0</v>
      </c>
      <c r="B48" s="8">
        <v>0</v>
      </c>
      <c r="C48" s="6">
        <f t="shared" ca="1" si="1"/>
        <v>0.12604254181579821</v>
      </c>
      <c r="D48" s="6">
        <f t="shared" ca="1" si="1"/>
        <v>0.38858486820406724</v>
      </c>
      <c r="E48" s="6">
        <f t="shared" ca="1" si="19"/>
        <v>0.12604254181579821</v>
      </c>
      <c r="F48" s="6">
        <f t="shared" ca="1" si="20"/>
        <v>-9.5</v>
      </c>
      <c r="G48" s="6">
        <f t="shared" ca="1" si="21"/>
        <v>-14.8</v>
      </c>
      <c r="H48" s="6" t="str">
        <f t="shared" ca="1" si="22"/>
        <v>-9.5x+(-14.8)</v>
      </c>
      <c r="I48" s="6" t="str">
        <f t="shared" si="0"/>
        <v/>
      </c>
      <c r="J48" s="6" t="s">
        <v>160</v>
      </c>
      <c r="K48" s="6" t="s">
        <v>181</v>
      </c>
      <c r="M48" s="6" t="s">
        <v>9</v>
      </c>
      <c r="N48" s="6" t="str">
        <f t="shared" ca="1" si="23"/>
        <v>-9.5x+(-14.8)</v>
      </c>
      <c r="O48" s="6" t="s">
        <v>188</v>
      </c>
      <c r="P48" s="18" t="str">
        <f t="shared" ca="1" si="24"/>
        <v>-9.5x+(-14.8)</v>
      </c>
      <c r="Q48" s="6" t="s">
        <v>189</v>
      </c>
      <c r="AA48" s="9"/>
      <c r="AG48" s="7"/>
      <c r="AH48" s="8"/>
      <c r="BB48" s="9"/>
    </row>
    <row r="49" spans="1:63" x14ac:dyDescent="0.3">
      <c r="A49">
        <v>0</v>
      </c>
      <c r="B49" s="8">
        <v>0</v>
      </c>
      <c r="C49" s="6">
        <f t="shared" ca="1" si="1"/>
        <v>0.44413940352623338</v>
      </c>
      <c r="D49" s="6">
        <f t="shared" ca="1" si="1"/>
        <v>0.31910599660063721</v>
      </c>
      <c r="E49" s="6">
        <f t="shared" ca="1" si="19"/>
        <v>0.44413940352623338</v>
      </c>
      <c r="F49" s="6">
        <f t="shared" ca="1" si="20"/>
        <v>15.9</v>
      </c>
      <c r="G49" s="6">
        <f t="shared" ca="1" si="21"/>
        <v>13.4</v>
      </c>
      <c r="H49" s="6" t="str">
        <f t="shared" ca="1" si="22"/>
        <v>15.9x+(13.4)</v>
      </c>
      <c r="I49" s="6" t="str">
        <f t="shared" si="0"/>
        <v/>
      </c>
      <c r="J49" s="6" t="s">
        <v>160</v>
      </c>
      <c r="K49" s="6" t="s">
        <v>181</v>
      </c>
      <c r="M49" s="6" t="s">
        <v>9</v>
      </c>
      <c r="N49" s="6" t="str">
        <f t="shared" ca="1" si="23"/>
        <v>15.9x+(13.4)</v>
      </c>
      <c r="O49" s="6" t="s">
        <v>188</v>
      </c>
      <c r="P49" s="18" t="str">
        <f t="shared" ca="1" si="24"/>
        <v>15.9x+(13.4)</v>
      </c>
      <c r="Q49" s="6" t="s">
        <v>189</v>
      </c>
      <c r="AA49" s="9"/>
      <c r="AG49" s="7"/>
      <c r="AH49" s="8"/>
      <c r="BB49" s="9"/>
    </row>
    <row r="50" spans="1:63" x14ac:dyDescent="0.3">
      <c r="A50">
        <v>0</v>
      </c>
      <c r="B50" s="8">
        <v>0</v>
      </c>
      <c r="C50" s="6">
        <f t="shared" ca="1" si="1"/>
        <v>0.31454049211412771</v>
      </c>
      <c r="D50" s="6">
        <f t="shared" ca="1" si="1"/>
        <v>0.27084913097637187</v>
      </c>
      <c r="E50" s="6">
        <f t="shared" ca="1" si="19"/>
        <v>0.31454049211412771</v>
      </c>
      <c r="F50" s="6">
        <f t="shared" ca="1" si="20"/>
        <v>13.3</v>
      </c>
      <c r="G50" s="6">
        <f t="shared" ca="1" si="21"/>
        <v>-12.4</v>
      </c>
      <c r="H50" s="6" t="str">
        <f t="shared" ca="1" si="22"/>
        <v>13.3x+(-12.4)</v>
      </c>
      <c r="I50" s="6" t="str">
        <f t="shared" si="0"/>
        <v/>
      </c>
      <c r="J50" s="6" t="s">
        <v>160</v>
      </c>
      <c r="K50" s="6" t="s">
        <v>181</v>
      </c>
      <c r="M50" s="6" t="s">
        <v>9</v>
      </c>
      <c r="N50" s="6" t="str">
        <f t="shared" ca="1" si="23"/>
        <v>13.3x+(-12.4)</v>
      </c>
      <c r="O50" s="6" t="s">
        <v>188</v>
      </c>
      <c r="P50" s="18" t="str">
        <f t="shared" ca="1" si="24"/>
        <v>13.3x+(-12.4)</v>
      </c>
      <c r="Q50" s="6" t="s">
        <v>189</v>
      </c>
      <c r="AA50" s="9"/>
      <c r="AG50" s="7"/>
      <c r="AH50" s="8"/>
      <c r="BB50" s="9"/>
    </row>
    <row r="51" spans="1:63" x14ac:dyDescent="0.3">
      <c r="A51" t="s">
        <v>252</v>
      </c>
      <c r="B51" s="8">
        <v>0</v>
      </c>
      <c r="C51" s="8"/>
      <c r="D51" s="8"/>
      <c r="I51" s="6" t="str">
        <f t="shared" si="0"/>
        <v>\end{enumerate}\newpage   \section*{Cuenta:  20171900224  }\begin{enumerate}</v>
      </c>
      <c r="AG51" s="7"/>
      <c r="AH51" s="8"/>
      <c r="BB51" s="9"/>
    </row>
    <row r="52" spans="1:63" x14ac:dyDescent="0.3">
      <c r="A52">
        <v>0</v>
      </c>
      <c r="B52" s="8">
        <v>0</v>
      </c>
      <c r="C52" s="6">
        <f t="shared" ref="C52:D52" ca="1" si="25">RAND()</f>
        <v>0.31732490184327955</v>
      </c>
      <c r="D52" s="6">
        <f t="shared" ca="1" si="25"/>
        <v>0.4587984686799027</v>
      </c>
      <c r="E52" s="6">
        <f t="shared" ref="E52:E66" ca="1" si="26">IF(C52&gt;0.1,      IF(C52&lt;0.6,C52,ABS(1-C52)),C52+0.5)</f>
        <v>0.31732490184327955</v>
      </c>
      <c r="F52" s="6">
        <f t="shared" ref="F52:F66" ca="1" si="27">IF(  MOD(ROUND(C52*15,0),2)=0, -ROUND((C52*100+35)/5,1),  ROUND((C52*100+35)/5,1))</f>
        <v>13.3</v>
      </c>
      <c r="G52" s="6">
        <f t="shared" ref="G52:G66" ca="1" si="28">IF(  MOD(ROUND(D52*15,0),2)=0, -ROUND((D52*100+35)/5,1),  ROUND((D52*100+35)/5,1))</f>
        <v>16.2</v>
      </c>
      <c r="H52" s="6" t="str">
        <f t="shared" ref="H52:H66" ca="1" si="29">_xlfn.CONCAT(F52,"x+(",G52,")")</f>
        <v>13.3x+(16.2)</v>
      </c>
      <c r="I52" s="6" t="str">
        <f t="shared" si="0"/>
        <v/>
      </c>
      <c r="J52" s="6" t="s">
        <v>160</v>
      </c>
      <c r="K52" s="6" t="s">
        <v>181</v>
      </c>
      <c r="M52" s="6" t="s">
        <v>182</v>
      </c>
      <c r="N52" s="6" t="str">
        <f t="shared" ref="N52:N66" ca="1" si="30">H52</f>
        <v>13.3x+(16.2)</v>
      </c>
      <c r="O52" s="6" t="s">
        <v>185</v>
      </c>
      <c r="P52" s="18"/>
      <c r="AA52" s="9"/>
      <c r="AG52" s="7"/>
      <c r="AH52" s="8"/>
      <c r="BB52" s="9"/>
    </row>
    <row r="53" spans="1:63" x14ac:dyDescent="0.3">
      <c r="A53">
        <v>0</v>
      </c>
      <c r="B53" s="8">
        <v>0</v>
      </c>
      <c r="C53" s="6">
        <f t="shared" ca="1" si="1"/>
        <v>0.40152495230186336</v>
      </c>
      <c r="D53" s="6">
        <f t="shared" ca="1" si="1"/>
        <v>0.94864929097941519</v>
      </c>
      <c r="E53" s="6">
        <f t="shared" ca="1" si="26"/>
        <v>0.40152495230186336</v>
      </c>
      <c r="F53" s="6">
        <f t="shared" ca="1" si="27"/>
        <v>-15</v>
      </c>
      <c r="G53" s="6">
        <f t="shared" ca="1" si="28"/>
        <v>-26</v>
      </c>
      <c r="H53" s="6" t="str">
        <f t="shared" ca="1" si="29"/>
        <v>-15x+(-26)</v>
      </c>
      <c r="I53" s="6" t="str">
        <f t="shared" si="0"/>
        <v/>
      </c>
      <c r="J53" s="6" t="s">
        <v>160</v>
      </c>
      <c r="K53" s="6" t="s">
        <v>181</v>
      </c>
      <c r="M53" s="6" t="s">
        <v>182</v>
      </c>
      <c r="N53" s="6" t="str">
        <f t="shared" ca="1" si="30"/>
        <v>-15x+(-26)</v>
      </c>
      <c r="O53" s="6" t="s">
        <v>185</v>
      </c>
      <c r="P53" s="18"/>
      <c r="AA53" s="9"/>
      <c r="AG53" s="7"/>
      <c r="AH53" s="8"/>
      <c r="BB53" s="9"/>
    </row>
    <row r="54" spans="1:63" x14ac:dyDescent="0.3">
      <c r="A54">
        <v>0</v>
      </c>
      <c r="B54" s="8">
        <v>0</v>
      </c>
      <c r="C54" s="6">
        <f t="shared" ca="1" si="1"/>
        <v>0.25915158561646945</v>
      </c>
      <c r="D54" s="6">
        <f t="shared" ca="1" si="1"/>
        <v>0.79995471540689533</v>
      </c>
      <c r="E54" s="6">
        <f t="shared" ca="1" si="26"/>
        <v>0.25915158561646945</v>
      </c>
      <c r="F54" s="6">
        <f t="shared" ca="1" si="27"/>
        <v>-12.2</v>
      </c>
      <c r="G54" s="6">
        <f t="shared" ca="1" si="28"/>
        <v>-23</v>
      </c>
      <c r="H54" s="6" t="str">
        <f t="shared" ca="1" si="29"/>
        <v>-12.2x+(-23)</v>
      </c>
      <c r="I54" s="6" t="str">
        <f t="shared" si="0"/>
        <v/>
      </c>
      <c r="J54" s="6" t="s">
        <v>160</v>
      </c>
      <c r="K54" s="6" t="s">
        <v>181</v>
      </c>
      <c r="M54" s="6" t="s">
        <v>182</v>
      </c>
      <c r="N54" s="6" t="str">
        <f t="shared" ca="1" si="30"/>
        <v>-12.2x+(-23)</v>
      </c>
      <c r="O54" s="6" t="s">
        <v>185</v>
      </c>
      <c r="P54" s="18"/>
      <c r="AA54" s="9"/>
      <c r="AG54" s="7"/>
      <c r="AH54" s="8"/>
      <c r="BB54" s="9"/>
    </row>
    <row r="55" spans="1:63" x14ac:dyDescent="0.3">
      <c r="A55">
        <v>0</v>
      </c>
      <c r="B55" s="8">
        <v>0</v>
      </c>
      <c r="C55" s="6">
        <f t="shared" ca="1" si="1"/>
        <v>0.50426852766738495</v>
      </c>
      <c r="D55" s="6">
        <f t="shared" ca="1" si="1"/>
        <v>0.81070408823066453</v>
      </c>
      <c r="E55" s="6">
        <f t="shared" ca="1" si="26"/>
        <v>0.50426852766738495</v>
      </c>
      <c r="F55" s="6">
        <f t="shared" ca="1" si="27"/>
        <v>-17.100000000000001</v>
      </c>
      <c r="G55" s="6">
        <f t="shared" ca="1" si="28"/>
        <v>-23.2</v>
      </c>
      <c r="H55" s="6" t="str">
        <f t="shared" ca="1" si="29"/>
        <v>-17.1x+(-23.2)</v>
      </c>
      <c r="I55" s="6" t="str">
        <f t="shared" si="0"/>
        <v/>
      </c>
      <c r="J55" s="6" t="s">
        <v>160</v>
      </c>
      <c r="K55" s="6" t="s">
        <v>181</v>
      </c>
      <c r="M55" s="6" t="s">
        <v>182</v>
      </c>
      <c r="N55" s="6" t="str">
        <f t="shared" ca="1" si="30"/>
        <v>-17.1x+(-23.2)</v>
      </c>
      <c r="O55" s="6" t="s">
        <v>185</v>
      </c>
      <c r="P55" s="18"/>
      <c r="AA55" s="9"/>
      <c r="AG55" s="7"/>
      <c r="AH55" s="8"/>
      <c r="BB55" s="9"/>
    </row>
    <row r="56" spans="1:63" x14ac:dyDescent="0.3">
      <c r="A56">
        <v>0</v>
      </c>
      <c r="B56" s="8">
        <v>0</v>
      </c>
      <c r="C56" s="6">
        <f t="shared" ca="1" si="1"/>
        <v>0.97986328183295135</v>
      </c>
      <c r="D56" s="6">
        <f t="shared" ca="1" si="1"/>
        <v>0.79596059614013048</v>
      </c>
      <c r="E56" s="6">
        <f t="shared" ca="1" si="26"/>
        <v>2.0136718167048651E-2</v>
      </c>
      <c r="F56" s="6">
        <f t="shared" ca="1" si="27"/>
        <v>26.6</v>
      </c>
      <c r="G56" s="6">
        <f t="shared" ca="1" si="28"/>
        <v>-22.9</v>
      </c>
      <c r="H56" s="6" t="str">
        <f t="shared" ca="1" si="29"/>
        <v>26.6x+(-22.9)</v>
      </c>
      <c r="I56" s="6" t="str">
        <f t="shared" si="0"/>
        <v/>
      </c>
      <c r="J56" s="6" t="s">
        <v>160</v>
      </c>
      <c r="K56" s="6" t="s">
        <v>181</v>
      </c>
      <c r="M56" s="6" t="s">
        <v>182</v>
      </c>
      <c r="N56" s="6" t="str">
        <f t="shared" ca="1" si="30"/>
        <v>26.6x+(-22.9)</v>
      </c>
      <c r="O56" s="6" t="s">
        <v>185</v>
      </c>
      <c r="P56" s="18"/>
      <c r="AA56" s="9"/>
      <c r="AG56" s="7"/>
      <c r="AH56" s="8"/>
      <c r="BB56" s="9"/>
    </row>
    <row r="57" spans="1:63" x14ac:dyDescent="0.3">
      <c r="A57">
        <v>0</v>
      </c>
      <c r="B57" s="8">
        <v>0</v>
      </c>
      <c r="C57" s="6">
        <f t="shared" ca="1" si="1"/>
        <v>0.69306078862715015</v>
      </c>
      <c r="D57" s="6">
        <f t="shared" ca="1" si="1"/>
        <v>0.66112002167175499</v>
      </c>
      <c r="E57" s="6">
        <f t="shared" ca="1" si="26"/>
        <v>0.30693921137284985</v>
      </c>
      <c r="F57" s="6">
        <f t="shared" ca="1" si="27"/>
        <v>-20.9</v>
      </c>
      <c r="G57" s="6">
        <f t="shared" ca="1" si="28"/>
        <v>-20.2</v>
      </c>
      <c r="H57" s="6" t="str">
        <f t="shared" ca="1" si="29"/>
        <v>-20.9x+(-20.2)</v>
      </c>
      <c r="I57" s="6" t="str">
        <f t="shared" si="0"/>
        <v/>
      </c>
      <c r="J57" s="6" t="s">
        <v>160</v>
      </c>
      <c r="K57" s="6" t="s">
        <v>181</v>
      </c>
      <c r="M57" s="6" t="s">
        <v>190</v>
      </c>
      <c r="N57" s="6" t="str">
        <f t="shared" ca="1" si="30"/>
        <v>-20.9x+(-20.2)</v>
      </c>
      <c r="O57" s="6" t="s">
        <v>186</v>
      </c>
      <c r="P57" s="18" t="str">
        <f t="shared" ref="P57:P66" ca="1" si="31">H57</f>
        <v>-20.9x+(-20.2)</v>
      </c>
      <c r="Q57" s="6" t="s">
        <v>187</v>
      </c>
      <c r="AA57" s="9"/>
      <c r="AG57" s="7"/>
      <c r="AH57" s="8"/>
      <c r="BB57" s="9"/>
    </row>
    <row r="58" spans="1:63" x14ac:dyDescent="0.3">
      <c r="A58">
        <v>0</v>
      </c>
      <c r="B58" s="8">
        <v>0</v>
      </c>
      <c r="C58" s="6">
        <f t="shared" ca="1" si="1"/>
        <v>0.99972142236149619</v>
      </c>
      <c r="D58" s="6">
        <f t="shared" ca="1" si="1"/>
        <v>0.88140522542984046</v>
      </c>
      <c r="E58" s="6">
        <f t="shared" ca="1" si="26"/>
        <v>2.7857763850380746E-4</v>
      </c>
      <c r="F58" s="6">
        <f t="shared" ca="1" si="27"/>
        <v>27</v>
      </c>
      <c r="G58" s="6">
        <f t="shared" ca="1" si="28"/>
        <v>24.6</v>
      </c>
      <c r="H58" s="6" t="str">
        <f t="shared" ca="1" si="29"/>
        <v>27x+(24.6)</v>
      </c>
      <c r="I58" s="6" t="str">
        <f t="shared" si="0"/>
        <v/>
      </c>
      <c r="J58" s="6" t="s">
        <v>160</v>
      </c>
      <c r="K58" s="6" t="s">
        <v>181</v>
      </c>
      <c r="M58" s="6" t="s">
        <v>190</v>
      </c>
      <c r="N58" s="6" t="str">
        <f t="shared" ca="1" si="30"/>
        <v>27x+(24.6)</v>
      </c>
      <c r="O58" s="6" t="s">
        <v>186</v>
      </c>
      <c r="P58" s="18" t="str">
        <f t="shared" ca="1" si="31"/>
        <v>27x+(24.6)</v>
      </c>
      <c r="Q58" s="6" t="s">
        <v>187</v>
      </c>
      <c r="AA58" s="9"/>
      <c r="AE58" s="10"/>
      <c r="AG58" s="7"/>
      <c r="AH58" s="8"/>
      <c r="AI58" s="10"/>
      <c r="AJ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1"/>
      <c r="BC58" s="10"/>
      <c r="BD58" s="10"/>
      <c r="BF58" s="10"/>
      <c r="BG58" s="10"/>
      <c r="BK58" s="10"/>
    </row>
    <row r="59" spans="1:63" x14ac:dyDescent="0.3">
      <c r="A59">
        <v>0</v>
      </c>
      <c r="B59" s="8">
        <v>0</v>
      </c>
      <c r="C59" s="6">
        <f t="shared" ca="1" si="1"/>
        <v>9.0527093081044452E-2</v>
      </c>
      <c r="D59" s="6">
        <f t="shared" ca="1" si="1"/>
        <v>6.5536951250756204E-2</v>
      </c>
      <c r="E59" s="6">
        <f t="shared" ca="1" si="26"/>
        <v>0.59052709308104445</v>
      </c>
      <c r="F59" s="6">
        <f t="shared" ca="1" si="27"/>
        <v>8.8000000000000007</v>
      </c>
      <c r="G59" s="6">
        <f t="shared" ca="1" si="28"/>
        <v>8.3000000000000007</v>
      </c>
      <c r="H59" s="6" t="str">
        <f t="shared" ca="1" si="29"/>
        <v>8.8x+(8.3)</v>
      </c>
      <c r="I59" s="6" t="str">
        <f t="shared" si="0"/>
        <v/>
      </c>
      <c r="J59" s="6" t="s">
        <v>160</v>
      </c>
      <c r="K59" s="6" t="s">
        <v>181</v>
      </c>
      <c r="M59" s="6" t="s">
        <v>190</v>
      </c>
      <c r="N59" s="6" t="str">
        <f t="shared" ca="1" si="30"/>
        <v>8.8x+(8.3)</v>
      </c>
      <c r="O59" s="6" t="s">
        <v>186</v>
      </c>
      <c r="P59" s="18" t="str">
        <f t="shared" ca="1" si="31"/>
        <v>8.8x+(8.3)</v>
      </c>
      <c r="Q59" s="6" t="s">
        <v>187</v>
      </c>
      <c r="AA59" s="9"/>
      <c r="AG59" s="7"/>
      <c r="AH59" s="8"/>
      <c r="BB59" s="9"/>
    </row>
    <row r="60" spans="1:63" x14ac:dyDescent="0.3">
      <c r="A60">
        <v>0</v>
      </c>
      <c r="B60" s="8">
        <v>0</v>
      </c>
      <c r="C60" s="6">
        <f t="shared" ca="1" si="1"/>
        <v>4.8030455950600182E-2</v>
      </c>
      <c r="D60" s="6">
        <f t="shared" ca="1" si="1"/>
        <v>0.86492611562320909</v>
      </c>
      <c r="E60" s="6">
        <f t="shared" ca="1" si="26"/>
        <v>0.54803045595060018</v>
      </c>
      <c r="F60" s="6">
        <f t="shared" ca="1" si="27"/>
        <v>8</v>
      </c>
      <c r="G60" s="6">
        <f t="shared" ca="1" si="28"/>
        <v>24.3</v>
      </c>
      <c r="H60" s="6" t="str">
        <f t="shared" ca="1" si="29"/>
        <v>8x+(24.3)</v>
      </c>
      <c r="I60" s="6" t="str">
        <f t="shared" si="0"/>
        <v/>
      </c>
      <c r="J60" s="6" t="s">
        <v>160</v>
      </c>
      <c r="K60" s="6" t="s">
        <v>181</v>
      </c>
      <c r="M60" s="6" t="s">
        <v>190</v>
      </c>
      <c r="N60" s="6" t="str">
        <f t="shared" ca="1" si="30"/>
        <v>8x+(24.3)</v>
      </c>
      <c r="O60" s="6" t="s">
        <v>186</v>
      </c>
      <c r="P60" s="18" t="str">
        <f t="shared" ca="1" si="31"/>
        <v>8x+(24.3)</v>
      </c>
      <c r="Q60" s="6" t="s">
        <v>187</v>
      </c>
      <c r="AA60" s="9"/>
      <c r="AG60" s="7"/>
      <c r="AH60" s="8"/>
      <c r="BB60" s="9"/>
    </row>
    <row r="61" spans="1:63" x14ac:dyDescent="0.3">
      <c r="A61">
        <v>0</v>
      </c>
      <c r="B61" s="8">
        <v>0</v>
      </c>
      <c r="C61" s="6">
        <f t="shared" ca="1" si="1"/>
        <v>0.18509970058816361</v>
      </c>
      <c r="D61" s="6">
        <f t="shared" ca="1" si="1"/>
        <v>0.52904558580653982</v>
      </c>
      <c r="E61" s="6">
        <f t="shared" ca="1" si="26"/>
        <v>0.18509970058816361</v>
      </c>
      <c r="F61" s="6">
        <f t="shared" ca="1" si="27"/>
        <v>10.7</v>
      </c>
      <c r="G61" s="6">
        <f t="shared" ca="1" si="28"/>
        <v>-17.600000000000001</v>
      </c>
      <c r="H61" s="6" t="str">
        <f t="shared" ca="1" si="29"/>
        <v>10.7x+(-17.6)</v>
      </c>
      <c r="I61" s="6" t="str">
        <f t="shared" si="0"/>
        <v/>
      </c>
      <c r="J61" s="6" t="s">
        <v>160</v>
      </c>
      <c r="K61" s="6" t="s">
        <v>181</v>
      </c>
      <c r="M61" s="6" t="s">
        <v>190</v>
      </c>
      <c r="N61" s="6" t="str">
        <f t="shared" ca="1" si="30"/>
        <v>10.7x+(-17.6)</v>
      </c>
      <c r="O61" s="6" t="s">
        <v>186</v>
      </c>
      <c r="P61" s="18" t="str">
        <f t="shared" ca="1" si="31"/>
        <v>10.7x+(-17.6)</v>
      </c>
      <c r="Q61" s="6" t="s">
        <v>187</v>
      </c>
      <c r="AA61" s="9"/>
      <c r="AG61" s="7"/>
      <c r="AH61" s="8"/>
      <c r="BB61" s="9"/>
    </row>
    <row r="62" spans="1:63" x14ac:dyDescent="0.3">
      <c r="A62">
        <v>0</v>
      </c>
      <c r="B62" s="8">
        <v>0</v>
      </c>
      <c r="C62" s="6">
        <f t="shared" ca="1" si="1"/>
        <v>0.86356882376410549</v>
      </c>
      <c r="D62" s="6">
        <f t="shared" ca="1" si="1"/>
        <v>0.24585394427074225</v>
      </c>
      <c r="E62" s="6">
        <f t="shared" ca="1" si="26"/>
        <v>0.13643117623589451</v>
      </c>
      <c r="F62" s="6">
        <f t="shared" ca="1" si="27"/>
        <v>24.3</v>
      </c>
      <c r="G62" s="6">
        <f t="shared" ca="1" si="28"/>
        <v>-11.9</v>
      </c>
      <c r="H62" s="6" t="str">
        <f t="shared" ca="1" si="29"/>
        <v>24.3x+(-11.9)</v>
      </c>
      <c r="I62" s="6" t="str">
        <f t="shared" si="0"/>
        <v/>
      </c>
      <c r="J62" s="6" t="s">
        <v>160</v>
      </c>
      <c r="K62" s="6" t="s">
        <v>181</v>
      </c>
      <c r="M62" s="6" t="s">
        <v>9</v>
      </c>
      <c r="N62" s="6" t="str">
        <f t="shared" ca="1" si="30"/>
        <v>24.3x+(-11.9)</v>
      </c>
      <c r="O62" s="6" t="s">
        <v>188</v>
      </c>
      <c r="P62" s="18" t="str">
        <f t="shared" ca="1" si="31"/>
        <v>24.3x+(-11.9)</v>
      </c>
      <c r="Q62" s="6" t="s">
        <v>189</v>
      </c>
      <c r="U62" s="10"/>
      <c r="V62" s="10"/>
      <c r="W62" s="10"/>
      <c r="X62" s="10"/>
      <c r="Y62" s="10"/>
      <c r="Z62" s="10"/>
      <c r="AA62" s="11"/>
      <c r="AB62" s="10"/>
      <c r="AC62" s="10"/>
      <c r="AD62" s="10"/>
      <c r="AG62" s="7"/>
      <c r="AH62" s="8"/>
      <c r="BB62" s="9"/>
    </row>
    <row r="63" spans="1:63" x14ac:dyDescent="0.3">
      <c r="A63">
        <v>0</v>
      </c>
      <c r="B63" s="8">
        <v>0</v>
      </c>
      <c r="C63" s="6">
        <f t="shared" ca="1" si="1"/>
        <v>0.96616314606482812</v>
      </c>
      <c r="D63" s="6">
        <f t="shared" ca="1" si="1"/>
        <v>0.58333501605805727</v>
      </c>
      <c r="E63" s="6">
        <f t="shared" ca="1" si="26"/>
        <v>3.3836853935171884E-2</v>
      </c>
      <c r="F63" s="6">
        <f t="shared" ca="1" si="27"/>
        <v>-26.3</v>
      </c>
      <c r="G63" s="6">
        <f t="shared" ca="1" si="28"/>
        <v>18.7</v>
      </c>
      <c r="H63" s="6" t="str">
        <f t="shared" ca="1" si="29"/>
        <v>-26.3x+(18.7)</v>
      </c>
      <c r="I63" s="6" t="str">
        <f t="shared" si="0"/>
        <v/>
      </c>
      <c r="J63" s="6" t="s">
        <v>160</v>
      </c>
      <c r="K63" s="6" t="s">
        <v>181</v>
      </c>
      <c r="M63" s="6" t="s">
        <v>9</v>
      </c>
      <c r="N63" s="6" t="str">
        <f t="shared" ca="1" si="30"/>
        <v>-26.3x+(18.7)</v>
      </c>
      <c r="O63" s="6" t="s">
        <v>188</v>
      </c>
      <c r="P63" s="18" t="str">
        <f t="shared" ca="1" si="31"/>
        <v>-26.3x+(18.7)</v>
      </c>
      <c r="Q63" s="6" t="s">
        <v>189</v>
      </c>
      <c r="AA63" s="9"/>
      <c r="AG63" s="7"/>
      <c r="AH63" s="8"/>
      <c r="BB63" s="9"/>
    </row>
    <row r="64" spans="1:63" x14ac:dyDescent="0.3">
      <c r="A64">
        <v>0</v>
      </c>
      <c r="B64" s="8">
        <v>0</v>
      </c>
      <c r="C64" s="6">
        <f t="shared" ca="1" si="1"/>
        <v>0.49327481890647373</v>
      </c>
      <c r="D64" s="6">
        <f t="shared" ca="1" si="1"/>
        <v>0.83718985464360562</v>
      </c>
      <c r="E64" s="6">
        <f t="shared" ca="1" si="26"/>
        <v>0.49327481890647373</v>
      </c>
      <c r="F64" s="6">
        <f t="shared" ca="1" si="27"/>
        <v>16.899999999999999</v>
      </c>
      <c r="G64" s="6">
        <f t="shared" ca="1" si="28"/>
        <v>23.7</v>
      </c>
      <c r="H64" s="6" t="str">
        <f t="shared" ca="1" si="29"/>
        <v>16.9x+(23.7)</v>
      </c>
      <c r="I64" s="6" t="str">
        <f t="shared" si="0"/>
        <v/>
      </c>
      <c r="J64" s="6" t="s">
        <v>160</v>
      </c>
      <c r="K64" s="6" t="s">
        <v>181</v>
      </c>
      <c r="M64" s="6" t="s">
        <v>9</v>
      </c>
      <c r="N64" s="6" t="str">
        <f t="shared" ca="1" si="30"/>
        <v>16.9x+(23.7)</v>
      </c>
      <c r="O64" s="6" t="s">
        <v>188</v>
      </c>
      <c r="P64" s="18" t="str">
        <f t="shared" ca="1" si="31"/>
        <v>16.9x+(23.7)</v>
      </c>
      <c r="Q64" s="6" t="s">
        <v>189</v>
      </c>
      <c r="AA64" s="9"/>
      <c r="AG64" s="7"/>
      <c r="AH64" s="8"/>
      <c r="BB64" s="9"/>
    </row>
    <row r="65" spans="1:63" x14ac:dyDescent="0.3">
      <c r="A65">
        <v>0</v>
      </c>
      <c r="B65" s="8">
        <v>0</v>
      </c>
      <c r="C65" s="6">
        <f t="shared" ca="1" si="1"/>
        <v>0.68740443329833889</v>
      </c>
      <c r="D65" s="6">
        <f t="shared" ca="1" si="1"/>
        <v>0.28295772867270974</v>
      </c>
      <c r="E65" s="6">
        <f t="shared" ca="1" si="26"/>
        <v>0.31259556670166111</v>
      </c>
      <c r="F65" s="6">
        <f t="shared" ca="1" si="27"/>
        <v>-20.7</v>
      </c>
      <c r="G65" s="6">
        <f t="shared" ca="1" si="28"/>
        <v>-12.7</v>
      </c>
      <c r="H65" s="6" t="str">
        <f t="shared" ca="1" si="29"/>
        <v>-20.7x+(-12.7)</v>
      </c>
      <c r="I65" s="6" t="str">
        <f t="shared" si="0"/>
        <v/>
      </c>
      <c r="J65" s="6" t="s">
        <v>160</v>
      </c>
      <c r="K65" s="6" t="s">
        <v>181</v>
      </c>
      <c r="M65" s="6" t="s">
        <v>9</v>
      </c>
      <c r="N65" s="6" t="str">
        <f t="shared" ca="1" si="30"/>
        <v>-20.7x+(-12.7)</v>
      </c>
      <c r="O65" s="6" t="s">
        <v>188</v>
      </c>
      <c r="P65" s="18" t="str">
        <f t="shared" ca="1" si="31"/>
        <v>-20.7x+(-12.7)</v>
      </c>
      <c r="Q65" s="6" t="s">
        <v>189</v>
      </c>
      <c r="AA65" s="9"/>
      <c r="AG65" s="7"/>
      <c r="AH65" s="8"/>
      <c r="BB65" s="9"/>
    </row>
    <row r="66" spans="1:63" x14ac:dyDescent="0.3">
      <c r="A66">
        <v>0</v>
      </c>
      <c r="B66" s="8">
        <v>0</v>
      </c>
      <c r="C66" s="6">
        <f t="shared" ca="1" si="1"/>
        <v>0.66756365468009771</v>
      </c>
      <c r="D66" s="6">
        <f t="shared" ca="1" si="1"/>
        <v>0.7823743164873479</v>
      </c>
      <c r="E66" s="6">
        <f t="shared" ca="1" si="26"/>
        <v>0.33243634531990229</v>
      </c>
      <c r="F66" s="6">
        <f t="shared" ca="1" si="27"/>
        <v>-20.399999999999999</v>
      </c>
      <c r="G66" s="6">
        <f t="shared" ca="1" si="28"/>
        <v>-22.6</v>
      </c>
      <c r="H66" s="6" t="str">
        <f t="shared" ca="1" si="29"/>
        <v>-20.4x+(-22.6)</v>
      </c>
      <c r="I66" s="6" t="str">
        <f t="shared" si="0"/>
        <v/>
      </c>
      <c r="J66" s="6" t="s">
        <v>160</v>
      </c>
      <c r="K66" s="6" t="s">
        <v>181</v>
      </c>
      <c r="M66" s="6" t="s">
        <v>9</v>
      </c>
      <c r="N66" s="6" t="str">
        <f t="shared" ca="1" si="30"/>
        <v>-20.4x+(-22.6)</v>
      </c>
      <c r="O66" s="6" t="s">
        <v>188</v>
      </c>
      <c r="P66" s="18" t="str">
        <f t="shared" ca="1" si="31"/>
        <v>-20.4x+(-22.6)</v>
      </c>
      <c r="Q66" s="6" t="s">
        <v>189</v>
      </c>
      <c r="AA66" s="9"/>
      <c r="AG66" s="7"/>
      <c r="AH66" s="8"/>
      <c r="BB66" s="9"/>
    </row>
    <row r="67" spans="1:63" x14ac:dyDescent="0.3">
      <c r="A67" t="s">
        <v>253</v>
      </c>
      <c r="B67" s="8">
        <v>0</v>
      </c>
      <c r="C67" s="8"/>
      <c r="D67" s="8"/>
      <c r="I67" s="6" t="str">
        <f t="shared" si="0"/>
        <v>\end{enumerate}\newpage   \section*{Cuenta:  20181900670  }\begin{enumerate}</v>
      </c>
      <c r="AG67" s="7"/>
      <c r="AH67" s="8"/>
      <c r="BB67" s="9"/>
    </row>
    <row r="68" spans="1:63" x14ac:dyDescent="0.3">
      <c r="A68">
        <v>0</v>
      </c>
      <c r="B68" s="8">
        <v>0</v>
      </c>
      <c r="C68" s="6">
        <f t="shared" ref="C68:D130" ca="1" si="32">RAND()</f>
        <v>0.90089367546528587</v>
      </c>
      <c r="D68" s="6">
        <f t="shared" ca="1" si="32"/>
        <v>0.81532521062339425</v>
      </c>
      <c r="E68" s="6">
        <f t="shared" ref="E68:E82" ca="1" si="33">IF(C68&gt;0.1,      IF(C68&lt;0.6,C68,ABS(1-C68)),C68+0.5)</f>
        <v>9.910632453471413E-2</v>
      </c>
      <c r="F68" s="6">
        <f t="shared" ref="F68:F82" ca="1" si="34">IF(  MOD(ROUND(C68*15,0),2)=0, -ROUND((C68*100+35)/5,1),  ROUND((C68*100+35)/5,1))</f>
        <v>-25</v>
      </c>
      <c r="G68" s="6">
        <f t="shared" ref="G68:G82" ca="1" si="35">IF(  MOD(ROUND(D68*15,0),2)=0, -ROUND((D68*100+35)/5,1),  ROUND((D68*100+35)/5,1))</f>
        <v>-23.3</v>
      </c>
      <c r="H68" s="6" t="str">
        <f t="shared" ref="H68:H82" ca="1" si="36">_xlfn.CONCAT(F68,"x+(",G68,")")</f>
        <v>-25x+(-23.3)</v>
      </c>
      <c r="I68" s="6" t="str">
        <f t="shared" ref="I68:I131" si="37">IF(A68=0,"",A68)</f>
        <v/>
      </c>
      <c r="J68" s="6" t="s">
        <v>160</v>
      </c>
      <c r="K68" s="6" t="s">
        <v>181</v>
      </c>
      <c r="M68" s="6" t="s">
        <v>182</v>
      </c>
      <c r="N68" s="6" t="str">
        <f t="shared" ref="N68:N82" ca="1" si="38">H68</f>
        <v>-25x+(-23.3)</v>
      </c>
      <c r="O68" s="6" t="s">
        <v>185</v>
      </c>
      <c r="P68" s="18"/>
      <c r="AA68" s="9"/>
      <c r="AG68" s="7"/>
      <c r="AH68" s="8"/>
      <c r="BB68" s="9"/>
    </row>
    <row r="69" spans="1:63" x14ac:dyDescent="0.3">
      <c r="A69">
        <v>0</v>
      </c>
      <c r="B69" s="8">
        <v>0</v>
      </c>
      <c r="C69" s="6">
        <f t="shared" ca="1" si="32"/>
        <v>0.43008713790489606</v>
      </c>
      <c r="D69" s="6">
        <f t="shared" ca="1" si="32"/>
        <v>0.54666179895277534</v>
      </c>
      <c r="E69" s="6">
        <f t="shared" ca="1" si="33"/>
        <v>0.43008713790489606</v>
      </c>
      <c r="F69" s="6">
        <f t="shared" ca="1" si="34"/>
        <v>-15.6</v>
      </c>
      <c r="G69" s="6">
        <f t="shared" ca="1" si="35"/>
        <v>-17.899999999999999</v>
      </c>
      <c r="H69" s="6" t="str">
        <f t="shared" ca="1" si="36"/>
        <v>-15.6x+(-17.9)</v>
      </c>
      <c r="I69" s="6" t="str">
        <f t="shared" si="37"/>
        <v/>
      </c>
      <c r="J69" s="6" t="s">
        <v>160</v>
      </c>
      <c r="K69" s="6" t="s">
        <v>181</v>
      </c>
      <c r="M69" s="6" t="s">
        <v>182</v>
      </c>
      <c r="N69" s="6" t="str">
        <f t="shared" ca="1" si="38"/>
        <v>-15.6x+(-17.9)</v>
      </c>
      <c r="O69" s="6" t="s">
        <v>185</v>
      </c>
      <c r="P69" s="18"/>
      <c r="AA69" s="9"/>
      <c r="AE69" s="10"/>
      <c r="AG69" s="7"/>
      <c r="AH69" s="8"/>
      <c r="AI69" s="10"/>
      <c r="AJ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F69" s="10"/>
      <c r="BG69" s="10"/>
      <c r="BK69" s="10"/>
    </row>
    <row r="70" spans="1:63" x14ac:dyDescent="0.3">
      <c r="A70">
        <v>0</v>
      </c>
      <c r="B70" s="8">
        <v>0</v>
      </c>
      <c r="C70" s="6">
        <f t="shared" ca="1" si="32"/>
        <v>3.1561690388113184E-2</v>
      </c>
      <c r="D70" s="6">
        <f t="shared" ca="1" si="32"/>
        <v>0.86585421817132746</v>
      </c>
      <c r="E70" s="6">
        <f t="shared" ca="1" si="33"/>
        <v>0.53156169038811318</v>
      </c>
      <c r="F70" s="6">
        <f t="shared" ca="1" si="34"/>
        <v>-7.6</v>
      </c>
      <c r="G70" s="6">
        <f t="shared" ca="1" si="35"/>
        <v>24.3</v>
      </c>
      <c r="H70" s="6" t="str">
        <f t="shared" ca="1" si="36"/>
        <v>-7.6x+(24.3)</v>
      </c>
      <c r="I70" s="6" t="str">
        <f t="shared" si="37"/>
        <v/>
      </c>
      <c r="J70" s="6" t="s">
        <v>160</v>
      </c>
      <c r="K70" s="6" t="s">
        <v>181</v>
      </c>
      <c r="M70" s="6" t="s">
        <v>182</v>
      </c>
      <c r="N70" s="6" t="str">
        <f t="shared" ca="1" si="38"/>
        <v>-7.6x+(24.3)</v>
      </c>
      <c r="O70" s="6" t="s">
        <v>185</v>
      </c>
      <c r="P70" s="18"/>
      <c r="AA70" s="9"/>
      <c r="AG70" s="7"/>
      <c r="AH70" s="8"/>
      <c r="BB70" s="9"/>
    </row>
    <row r="71" spans="1:63" x14ac:dyDescent="0.3">
      <c r="A71">
        <v>0</v>
      </c>
      <c r="B71" s="8">
        <v>0</v>
      </c>
      <c r="C71" s="6">
        <f t="shared" ca="1" si="32"/>
        <v>0.67418362443833602</v>
      </c>
      <c r="D71" s="6">
        <f t="shared" ca="1" si="32"/>
        <v>0.96215637575936475</v>
      </c>
      <c r="E71" s="6">
        <f t="shared" ca="1" si="33"/>
        <v>0.32581637556166398</v>
      </c>
      <c r="F71" s="6">
        <f t="shared" ca="1" si="34"/>
        <v>-20.5</v>
      </c>
      <c r="G71" s="6">
        <f t="shared" ca="1" si="35"/>
        <v>-26.2</v>
      </c>
      <c r="H71" s="6" t="str">
        <f t="shared" ca="1" si="36"/>
        <v>-20.5x+(-26.2)</v>
      </c>
      <c r="I71" s="6" t="str">
        <f t="shared" si="37"/>
        <v/>
      </c>
      <c r="J71" s="6" t="s">
        <v>160</v>
      </c>
      <c r="K71" s="6" t="s">
        <v>181</v>
      </c>
      <c r="M71" s="6" t="s">
        <v>182</v>
      </c>
      <c r="N71" s="6" t="str">
        <f t="shared" ca="1" si="38"/>
        <v>-20.5x+(-26.2)</v>
      </c>
      <c r="O71" s="6" t="s">
        <v>185</v>
      </c>
      <c r="P71" s="18"/>
      <c r="AA71" s="9"/>
      <c r="AG71" s="7"/>
      <c r="AH71" s="8"/>
      <c r="BB71" s="9"/>
    </row>
    <row r="72" spans="1:63" x14ac:dyDescent="0.3">
      <c r="A72">
        <v>0</v>
      </c>
      <c r="B72" s="8">
        <v>0</v>
      </c>
      <c r="C72" s="6">
        <f t="shared" ca="1" si="32"/>
        <v>0.59430168966135799</v>
      </c>
      <c r="D72" s="6">
        <f t="shared" ca="1" si="32"/>
        <v>0.77391453422085277</v>
      </c>
      <c r="E72" s="6">
        <f t="shared" ca="1" si="33"/>
        <v>0.59430168966135799</v>
      </c>
      <c r="F72" s="6">
        <f t="shared" ca="1" si="34"/>
        <v>18.899999999999999</v>
      </c>
      <c r="G72" s="6">
        <f t="shared" ca="1" si="35"/>
        <v>-22.5</v>
      </c>
      <c r="H72" s="6" t="str">
        <f t="shared" ca="1" si="36"/>
        <v>18.9x+(-22.5)</v>
      </c>
      <c r="I72" s="6" t="str">
        <f t="shared" si="37"/>
        <v/>
      </c>
      <c r="J72" s="6" t="s">
        <v>160</v>
      </c>
      <c r="K72" s="6" t="s">
        <v>181</v>
      </c>
      <c r="M72" s="6" t="s">
        <v>182</v>
      </c>
      <c r="N72" s="6" t="str">
        <f t="shared" ca="1" si="38"/>
        <v>18.9x+(-22.5)</v>
      </c>
      <c r="O72" s="6" t="s">
        <v>185</v>
      </c>
      <c r="P72" s="18"/>
      <c r="AA72" s="9"/>
      <c r="AG72" s="7"/>
      <c r="AH72" s="8"/>
      <c r="BB72" s="9"/>
    </row>
    <row r="73" spans="1:63" x14ac:dyDescent="0.3">
      <c r="A73">
        <v>0</v>
      </c>
      <c r="B73" s="8">
        <v>0</v>
      </c>
      <c r="C73" s="6">
        <f t="shared" ca="1" si="32"/>
        <v>0.98171082143226274</v>
      </c>
      <c r="D73" s="6">
        <f t="shared" ca="1" si="32"/>
        <v>0.13271130318985669</v>
      </c>
      <c r="E73" s="6">
        <f t="shared" ca="1" si="33"/>
        <v>1.8289178567737263E-2</v>
      </c>
      <c r="F73" s="6">
        <f t="shared" ca="1" si="34"/>
        <v>26.6</v>
      </c>
      <c r="G73" s="6">
        <f t="shared" ca="1" si="35"/>
        <v>-9.6999999999999993</v>
      </c>
      <c r="H73" s="6" t="str">
        <f t="shared" ca="1" si="36"/>
        <v>26.6x+(-9.7)</v>
      </c>
      <c r="I73" s="6" t="str">
        <f t="shared" si="37"/>
        <v/>
      </c>
      <c r="J73" s="6" t="s">
        <v>160</v>
      </c>
      <c r="K73" s="6" t="s">
        <v>181</v>
      </c>
      <c r="M73" s="6" t="s">
        <v>190</v>
      </c>
      <c r="N73" s="6" t="str">
        <f t="shared" ca="1" si="38"/>
        <v>26.6x+(-9.7)</v>
      </c>
      <c r="O73" s="6" t="s">
        <v>186</v>
      </c>
      <c r="P73" s="18" t="str">
        <f t="shared" ref="P73:P82" ca="1" si="39">H73</f>
        <v>26.6x+(-9.7)</v>
      </c>
      <c r="Q73" s="6" t="s">
        <v>187</v>
      </c>
      <c r="AA73" s="9"/>
      <c r="AG73" s="7"/>
      <c r="AH73" s="8"/>
      <c r="BB73" s="9"/>
    </row>
    <row r="74" spans="1:63" x14ac:dyDescent="0.3">
      <c r="A74">
        <v>0</v>
      </c>
      <c r="B74" s="8">
        <v>0</v>
      </c>
      <c r="C74" s="6">
        <f t="shared" ca="1" si="32"/>
        <v>0.91551346687906254</v>
      </c>
      <c r="D74" s="6">
        <f t="shared" ca="1" si="32"/>
        <v>0.12421713353131025</v>
      </c>
      <c r="E74" s="6">
        <f t="shared" ca="1" si="33"/>
        <v>8.4486533120937457E-2</v>
      </c>
      <c r="F74" s="6">
        <f t="shared" ca="1" si="34"/>
        <v>-25.3</v>
      </c>
      <c r="G74" s="6">
        <f t="shared" ca="1" si="35"/>
        <v>-9.5</v>
      </c>
      <c r="H74" s="6" t="str">
        <f t="shared" ca="1" si="36"/>
        <v>-25.3x+(-9.5)</v>
      </c>
      <c r="I74" s="6" t="str">
        <f t="shared" si="37"/>
        <v/>
      </c>
      <c r="J74" s="6" t="s">
        <v>160</v>
      </c>
      <c r="K74" s="6" t="s">
        <v>181</v>
      </c>
      <c r="M74" s="6" t="s">
        <v>190</v>
      </c>
      <c r="N74" s="6" t="str">
        <f t="shared" ca="1" si="38"/>
        <v>-25.3x+(-9.5)</v>
      </c>
      <c r="O74" s="6" t="s">
        <v>186</v>
      </c>
      <c r="P74" s="18" t="str">
        <f t="shared" ca="1" si="39"/>
        <v>-25.3x+(-9.5)</v>
      </c>
      <c r="Q74" s="6" t="s">
        <v>187</v>
      </c>
      <c r="AA74" s="9"/>
      <c r="AG74" s="7"/>
      <c r="AH74" s="8"/>
      <c r="BB74" s="9"/>
    </row>
    <row r="75" spans="1:63" x14ac:dyDescent="0.3">
      <c r="A75">
        <v>0</v>
      </c>
      <c r="B75" s="8">
        <v>0</v>
      </c>
      <c r="C75" s="6">
        <f t="shared" ca="1" si="32"/>
        <v>0.58617736245247642</v>
      </c>
      <c r="D75" s="6">
        <f t="shared" ca="1" si="32"/>
        <v>6.0322440460565785E-2</v>
      </c>
      <c r="E75" s="6">
        <f t="shared" ca="1" si="33"/>
        <v>0.58617736245247642</v>
      </c>
      <c r="F75" s="6">
        <f t="shared" ca="1" si="34"/>
        <v>18.7</v>
      </c>
      <c r="G75" s="6">
        <f t="shared" ca="1" si="35"/>
        <v>8.1999999999999993</v>
      </c>
      <c r="H75" s="6" t="str">
        <f t="shared" ca="1" si="36"/>
        <v>18.7x+(8.2)</v>
      </c>
      <c r="I75" s="6" t="str">
        <f t="shared" si="37"/>
        <v/>
      </c>
      <c r="J75" s="6" t="s">
        <v>160</v>
      </c>
      <c r="K75" s="6" t="s">
        <v>181</v>
      </c>
      <c r="M75" s="6" t="s">
        <v>190</v>
      </c>
      <c r="N75" s="6" t="str">
        <f t="shared" ca="1" si="38"/>
        <v>18.7x+(8.2)</v>
      </c>
      <c r="O75" s="6" t="s">
        <v>186</v>
      </c>
      <c r="P75" s="18" t="str">
        <f t="shared" ca="1" si="39"/>
        <v>18.7x+(8.2)</v>
      </c>
      <c r="Q75" s="6" t="s">
        <v>187</v>
      </c>
      <c r="AA75" s="9"/>
      <c r="AG75" s="7"/>
      <c r="AH75" s="8"/>
      <c r="BB75" s="9"/>
    </row>
    <row r="76" spans="1:63" x14ac:dyDescent="0.3">
      <c r="A76">
        <v>0</v>
      </c>
      <c r="B76" s="8">
        <v>0</v>
      </c>
      <c r="C76" s="6">
        <f t="shared" ca="1" si="32"/>
        <v>0.79630499955630185</v>
      </c>
      <c r="D76" s="6">
        <f t="shared" ca="1" si="32"/>
        <v>0.42412802554286533</v>
      </c>
      <c r="E76" s="6">
        <f t="shared" ca="1" si="33"/>
        <v>0.20369500044369815</v>
      </c>
      <c r="F76" s="6">
        <f t="shared" ca="1" si="34"/>
        <v>-22.9</v>
      </c>
      <c r="G76" s="6">
        <f t="shared" ca="1" si="35"/>
        <v>-15.5</v>
      </c>
      <c r="H76" s="6" t="str">
        <f t="shared" ca="1" si="36"/>
        <v>-22.9x+(-15.5)</v>
      </c>
      <c r="I76" s="6" t="str">
        <f t="shared" si="37"/>
        <v/>
      </c>
      <c r="J76" s="6" t="s">
        <v>160</v>
      </c>
      <c r="K76" s="6" t="s">
        <v>181</v>
      </c>
      <c r="M76" s="6" t="s">
        <v>190</v>
      </c>
      <c r="N76" s="6" t="str">
        <f t="shared" ca="1" si="38"/>
        <v>-22.9x+(-15.5)</v>
      </c>
      <c r="O76" s="6" t="s">
        <v>186</v>
      </c>
      <c r="P76" s="18" t="str">
        <f t="shared" ca="1" si="39"/>
        <v>-22.9x+(-15.5)</v>
      </c>
      <c r="Q76" s="6" t="s">
        <v>187</v>
      </c>
      <c r="AA76" s="9"/>
      <c r="AG76" s="7"/>
      <c r="AH76" s="8"/>
      <c r="BB76" s="9"/>
    </row>
    <row r="77" spans="1:63" x14ac:dyDescent="0.3">
      <c r="A77">
        <v>0</v>
      </c>
      <c r="B77" s="8">
        <v>0</v>
      </c>
      <c r="C77" s="6">
        <f t="shared" ca="1" si="32"/>
        <v>0.30492273807675674</v>
      </c>
      <c r="D77" s="6">
        <f t="shared" ca="1" si="32"/>
        <v>0.17110158497589467</v>
      </c>
      <c r="E77" s="6">
        <f t="shared" ca="1" si="33"/>
        <v>0.30492273807675674</v>
      </c>
      <c r="F77" s="6">
        <f t="shared" ca="1" si="34"/>
        <v>13.1</v>
      </c>
      <c r="G77" s="6">
        <f t="shared" ca="1" si="35"/>
        <v>10.4</v>
      </c>
      <c r="H77" s="6" t="str">
        <f t="shared" ca="1" si="36"/>
        <v>13.1x+(10.4)</v>
      </c>
      <c r="I77" s="6" t="str">
        <f t="shared" si="37"/>
        <v/>
      </c>
      <c r="J77" s="6" t="s">
        <v>160</v>
      </c>
      <c r="K77" s="6" t="s">
        <v>181</v>
      </c>
      <c r="M77" s="6" t="s">
        <v>190</v>
      </c>
      <c r="N77" s="6" t="str">
        <f t="shared" ca="1" si="38"/>
        <v>13.1x+(10.4)</v>
      </c>
      <c r="O77" s="6" t="s">
        <v>186</v>
      </c>
      <c r="P77" s="18" t="str">
        <f t="shared" ca="1" si="39"/>
        <v>13.1x+(10.4)</v>
      </c>
      <c r="Q77" s="6" t="s">
        <v>187</v>
      </c>
      <c r="AA77" s="9"/>
      <c r="AG77" s="7"/>
      <c r="AH77" s="8"/>
      <c r="BB77" s="9"/>
    </row>
    <row r="78" spans="1:63" x14ac:dyDescent="0.3">
      <c r="A78">
        <v>0</v>
      </c>
      <c r="B78" s="8">
        <v>0</v>
      </c>
      <c r="C78" s="6">
        <f t="shared" ca="1" si="32"/>
        <v>0.14463395557630421</v>
      </c>
      <c r="D78" s="6">
        <f t="shared" ca="1" si="32"/>
        <v>0.90532438343809241</v>
      </c>
      <c r="E78" s="6">
        <f t="shared" ca="1" si="33"/>
        <v>0.14463395557630421</v>
      </c>
      <c r="F78" s="6">
        <f t="shared" ca="1" si="34"/>
        <v>-9.9</v>
      </c>
      <c r="G78" s="6">
        <f t="shared" ca="1" si="35"/>
        <v>-25.1</v>
      </c>
      <c r="H78" s="6" t="str">
        <f t="shared" ca="1" si="36"/>
        <v>-9.9x+(-25.1)</v>
      </c>
      <c r="I78" s="6" t="str">
        <f t="shared" si="37"/>
        <v/>
      </c>
      <c r="J78" s="6" t="s">
        <v>160</v>
      </c>
      <c r="K78" s="6" t="s">
        <v>181</v>
      </c>
      <c r="M78" s="6" t="s">
        <v>9</v>
      </c>
      <c r="N78" s="6" t="str">
        <f t="shared" ca="1" si="38"/>
        <v>-9.9x+(-25.1)</v>
      </c>
      <c r="O78" s="6" t="s">
        <v>188</v>
      </c>
      <c r="P78" s="18" t="str">
        <f t="shared" ca="1" si="39"/>
        <v>-9.9x+(-25.1)</v>
      </c>
      <c r="Q78" s="6" t="s">
        <v>189</v>
      </c>
      <c r="U78" s="10"/>
      <c r="V78" s="10"/>
      <c r="W78" s="10"/>
      <c r="X78" s="10"/>
      <c r="Y78" s="10"/>
      <c r="Z78" s="10"/>
      <c r="AA78" s="11"/>
      <c r="AB78" s="10"/>
      <c r="AC78" s="10"/>
      <c r="AD78" s="10"/>
      <c r="AG78" s="7"/>
      <c r="AH78" s="8"/>
      <c r="BB78" s="9"/>
    </row>
    <row r="79" spans="1:63" x14ac:dyDescent="0.3">
      <c r="A79">
        <v>0</v>
      </c>
      <c r="B79" s="8">
        <v>0</v>
      </c>
      <c r="C79" s="6">
        <f t="shared" ca="1" si="32"/>
        <v>0.70802958969767948</v>
      </c>
      <c r="D79" s="6">
        <f t="shared" ca="1" si="32"/>
        <v>0.79218417626529247</v>
      </c>
      <c r="E79" s="6">
        <f t="shared" ca="1" si="33"/>
        <v>0.29197041030232052</v>
      </c>
      <c r="F79" s="6">
        <f t="shared" ca="1" si="34"/>
        <v>21.2</v>
      </c>
      <c r="G79" s="6">
        <f t="shared" ca="1" si="35"/>
        <v>-22.8</v>
      </c>
      <c r="H79" s="6" t="str">
        <f t="shared" ca="1" si="36"/>
        <v>21.2x+(-22.8)</v>
      </c>
      <c r="I79" s="6" t="str">
        <f t="shared" si="37"/>
        <v/>
      </c>
      <c r="J79" s="6" t="s">
        <v>160</v>
      </c>
      <c r="K79" s="6" t="s">
        <v>181</v>
      </c>
      <c r="M79" s="6" t="s">
        <v>9</v>
      </c>
      <c r="N79" s="6" t="str">
        <f t="shared" ca="1" si="38"/>
        <v>21.2x+(-22.8)</v>
      </c>
      <c r="O79" s="6" t="s">
        <v>188</v>
      </c>
      <c r="P79" s="18" t="str">
        <f t="shared" ca="1" si="39"/>
        <v>21.2x+(-22.8)</v>
      </c>
      <c r="Q79" s="6" t="s">
        <v>189</v>
      </c>
      <c r="AA79" s="9"/>
      <c r="AG79" s="7"/>
      <c r="AH79" s="8"/>
      <c r="BB79" s="9"/>
    </row>
    <row r="80" spans="1:63" x14ac:dyDescent="0.3">
      <c r="A80">
        <v>0</v>
      </c>
      <c r="B80" s="8">
        <v>0</v>
      </c>
      <c r="C80" s="6">
        <f t="shared" ca="1" si="32"/>
        <v>0.86554420281343269</v>
      </c>
      <c r="D80" s="6">
        <f t="shared" ca="1" si="32"/>
        <v>3.6306270169158661E-2</v>
      </c>
      <c r="E80" s="6">
        <f t="shared" ca="1" si="33"/>
        <v>0.13445579718656731</v>
      </c>
      <c r="F80" s="6">
        <f t="shared" ca="1" si="34"/>
        <v>24.3</v>
      </c>
      <c r="G80" s="6">
        <f t="shared" ca="1" si="35"/>
        <v>7.7</v>
      </c>
      <c r="H80" s="6" t="str">
        <f t="shared" ca="1" si="36"/>
        <v>24.3x+(7.7)</v>
      </c>
      <c r="I80" s="6" t="str">
        <f t="shared" si="37"/>
        <v/>
      </c>
      <c r="J80" s="6" t="s">
        <v>160</v>
      </c>
      <c r="K80" s="6" t="s">
        <v>181</v>
      </c>
      <c r="M80" s="6" t="s">
        <v>9</v>
      </c>
      <c r="N80" s="6" t="str">
        <f t="shared" ca="1" si="38"/>
        <v>24.3x+(7.7)</v>
      </c>
      <c r="O80" s="6" t="s">
        <v>188</v>
      </c>
      <c r="P80" s="18" t="str">
        <f t="shared" ca="1" si="39"/>
        <v>24.3x+(7.7)</v>
      </c>
      <c r="Q80" s="6" t="s">
        <v>189</v>
      </c>
      <c r="AA80" s="9"/>
      <c r="AE80" s="10"/>
      <c r="AG80" s="7"/>
      <c r="AH80" s="8"/>
      <c r="AI80" s="10"/>
      <c r="AJ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F80" s="10"/>
      <c r="BG80" s="10"/>
    </row>
    <row r="81" spans="1:63" x14ac:dyDescent="0.3">
      <c r="A81">
        <v>0</v>
      </c>
      <c r="B81" s="8">
        <v>0</v>
      </c>
      <c r="C81" s="6">
        <f t="shared" ca="1" si="32"/>
        <v>0.23553146340137332</v>
      </c>
      <c r="D81" s="6">
        <f t="shared" ca="1" si="32"/>
        <v>6.5399872909522316E-2</v>
      </c>
      <c r="E81" s="6">
        <f t="shared" ca="1" si="33"/>
        <v>0.23553146340137332</v>
      </c>
      <c r="F81" s="6">
        <f t="shared" ca="1" si="34"/>
        <v>-11.7</v>
      </c>
      <c r="G81" s="6">
        <f t="shared" ca="1" si="35"/>
        <v>8.3000000000000007</v>
      </c>
      <c r="H81" s="6" t="str">
        <f t="shared" ca="1" si="36"/>
        <v>-11.7x+(8.3)</v>
      </c>
      <c r="I81" s="6" t="str">
        <f t="shared" si="37"/>
        <v/>
      </c>
      <c r="J81" s="6" t="s">
        <v>160</v>
      </c>
      <c r="K81" s="6" t="s">
        <v>181</v>
      </c>
      <c r="M81" s="6" t="s">
        <v>9</v>
      </c>
      <c r="N81" s="6" t="str">
        <f t="shared" ca="1" si="38"/>
        <v>-11.7x+(8.3)</v>
      </c>
      <c r="O81" s="6" t="s">
        <v>188</v>
      </c>
      <c r="P81" s="18" t="str">
        <f t="shared" ca="1" si="39"/>
        <v>-11.7x+(8.3)</v>
      </c>
      <c r="Q81" s="6" t="s">
        <v>189</v>
      </c>
      <c r="AA81" s="9"/>
      <c r="AG81" s="7"/>
      <c r="AH81" s="8"/>
      <c r="BB81" s="9"/>
    </row>
    <row r="82" spans="1:63" x14ac:dyDescent="0.3">
      <c r="A82">
        <v>0</v>
      </c>
      <c r="B82" s="8">
        <v>0</v>
      </c>
      <c r="C82" s="6">
        <f t="shared" ca="1" si="32"/>
        <v>0.1237011880141935</v>
      </c>
      <c r="D82" s="6">
        <f t="shared" ca="1" si="32"/>
        <v>0.17637254299808947</v>
      </c>
      <c r="E82" s="6">
        <f t="shared" ca="1" si="33"/>
        <v>0.1237011880141935</v>
      </c>
      <c r="F82" s="6">
        <f t="shared" ca="1" si="34"/>
        <v>-9.5</v>
      </c>
      <c r="G82" s="6">
        <f t="shared" ca="1" si="35"/>
        <v>10.5</v>
      </c>
      <c r="H82" s="6" t="str">
        <f t="shared" ca="1" si="36"/>
        <v>-9.5x+(10.5)</v>
      </c>
      <c r="I82" s="6" t="str">
        <f t="shared" si="37"/>
        <v/>
      </c>
      <c r="J82" s="6" t="s">
        <v>160</v>
      </c>
      <c r="K82" s="6" t="s">
        <v>181</v>
      </c>
      <c r="M82" s="6" t="s">
        <v>9</v>
      </c>
      <c r="N82" s="6" t="str">
        <f t="shared" ca="1" si="38"/>
        <v>-9.5x+(10.5)</v>
      </c>
      <c r="O82" s="6" t="s">
        <v>188</v>
      </c>
      <c r="P82" s="18" t="str">
        <f t="shared" ca="1" si="39"/>
        <v>-9.5x+(10.5)</v>
      </c>
      <c r="Q82" s="6" t="s">
        <v>189</v>
      </c>
      <c r="AA82" s="9"/>
      <c r="AG82" s="7"/>
      <c r="AH82" s="8"/>
      <c r="BB82" s="9"/>
    </row>
    <row r="83" spans="1:63" x14ac:dyDescent="0.3">
      <c r="A83" t="s">
        <v>254</v>
      </c>
      <c r="B83" s="8">
        <v>0</v>
      </c>
      <c r="C83" s="8"/>
      <c r="D83" s="8"/>
      <c r="I83" s="6" t="str">
        <f t="shared" si="37"/>
        <v>\end{enumerate}\newpage   \section*{Cuenta:  20181900831  }\begin{enumerate}</v>
      </c>
      <c r="AG83" s="7"/>
      <c r="AH83" s="8"/>
      <c r="BB83" s="9"/>
    </row>
    <row r="84" spans="1:63" x14ac:dyDescent="0.3">
      <c r="A84">
        <v>0</v>
      </c>
      <c r="B84" s="8">
        <v>0</v>
      </c>
      <c r="C84" s="6">
        <f t="shared" ref="C84:D84" ca="1" si="40">RAND()</f>
        <v>0.62024296400704371</v>
      </c>
      <c r="D84" s="6">
        <f t="shared" ca="1" si="40"/>
        <v>4.0924067172816159E-2</v>
      </c>
      <c r="E84" s="6">
        <f t="shared" ref="E84:E98" ca="1" si="41">IF(C84&gt;0.1,      IF(C84&lt;0.6,C84,ABS(1-C84)),C84+0.5)</f>
        <v>0.37975703599295629</v>
      </c>
      <c r="F84" s="6">
        <f t="shared" ref="F84:F98" ca="1" si="42">IF(  MOD(ROUND(C84*15,0),2)=0, -ROUND((C84*100+35)/5,1),  ROUND((C84*100+35)/5,1))</f>
        <v>19.399999999999999</v>
      </c>
      <c r="G84" s="6">
        <f t="shared" ref="G84:G98" ca="1" si="43">IF(  MOD(ROUND(D84*15,0),2)=0, -ROUND((D84*100+35)/5,1),  ROUND((D84*100+35)/5,1))</f>
        <v>7.8</v>
      </c>
      <c r="H84" s="6" t="str">
        <f t="shared" ref="H84:H98" ca="1" si="44">_xlfn.CONCAT(F84,"x+(",G84,")")</f>
        <v>19.4x+(7.8)</v>
      </c>
      <c r="I84" s="6" t="str">
        <f t="shared" si="37"/>
        <v/>
      </c>
      <c r="J84" s="6" t="s">
        <v>160</v>
      </c>
      <c r="K84" s="6" t="s">
        <v>181</v>
      </c>
      <c r="M84" s="6" t="s">
        <v>182</v>
      </c>
      <c r="N84" s="6" t="str">
        <f t="shared" ref="N84:N98" ca="1" si="45">H84</f>
        <v>19.4x+(7.8)</v>
      </c>
      <c r="O84" s="6" t="s">
        <v>185</v>
      </c>
      <c r="P84" s="18"/>
      <c r="AA84" s="9"/>
      <c r="AG84" s="7"/>
      <c r="AH84" s="8"/>
      <c r="BB84" s="9"/>
    </row>
    <row r="85" spans="1:63" x14ac:dyDescent="0.3">
      <c r="A85">
        <v>0</v>
      </c>
      <c r="B85" s="8">
        <v>0</v>
      </c>
      <c r="C85" s="6">
        <f t="shared" ca="1" si="32"/>
        <v>3.3235677657736939E-2</v>
      </c>
      <c r="D85" s="6">
        <f t="shared" ca="1" si="32"/>
        <v>0.64162341219153873</v>
      </c>
      <c r="E85" s="6">
        <f t="shared" ca="1" si="41"/>
        <v>0.53323567765773694</v>
      </c>
      <c r="F85" s="6">
        <f t="shared" ca="1" si="42"/>
        <v>-7.7</v>
      </c>
      <c r="G85" s="6">
        <f t="shared" ca="1" si="43"/>
        <v>-19.8</v>
      </c>
      <c r="H85" s="6" t="str">
        <f t="shared" ca="1" si="44"/>
        <v>-7.7x+(-19.8)</v>
      </c>
      <c r="I85" s="6" t="str">
        <f t="shared" si="37"/>
        <v/>
      </c>
      <c r="J85" s="6" t="s">
        <v>160</v>
      </c>
      <c r="K85" s="6" t="s">
        <v>181</v>
      </c>
      <c r="M85" s="6" t="s">
        <v>182</v>
      </c>
      <c r="N85" s="6" t="str">
        <f t="shared" ca="1" si="45"/>
        <v>-7.7x+(-19.8)</v>
      </c>
      <c r="O85" s="6" t="s">
        <v>185</v>
      </c>
      <c r="P85" s="18"/>
      <c r="AA85" s="9"/>
      <c r="AG85" s="7"/>
      <c r="AH85" s="8"/>
      <c r="BB85" s="9"/>
    </row>
    <row r="86" spans="1:63" x14ac:dyDescent="0.3">
      <c r="A86">
        <v>0</v>
      </c>
      <c r="B86" s="8">
        <v>0</v>
      </c>
      <c r="C86" s="6">
        <f t="shared" ca="1" si="32"/>
        <v>0.69094898045575903</v>
      </c>
      <c r="D86" s="6">
        <f t="shared" ca="1" si="32"/>
        <v>0.99928326489363917</v>
      </c>
      <c r="E86" s="6">
        <f t="shared" ca="1" si="41"/>
        <v>0.30905101954424097</v>
      </c>
      <c r="F86" s="6">
        <f t="shared" ca="1" si="42"/>
        <v>-20.8</v>
      </c>
      <c r="G86" s="6">
        <f t="shared" ca="1" si="43"/>
        <v>27</v>
      </c>
      <c r="H86" s="6" t="str">
        <f t="shared" ca="1" si="44"/>
        <v>-20.8x+(27)</v>
      </c>
      <c r="I86" s="6" t="str">
        <f t="shared" si="37"/>
        <v/>
      </c>
      <c r="J86" s="6" t="s">
        <v>160</v>
      </c>
      <c r="K86" s="6" t="s">
        <v>181</v>
      </c>
      <c r="M86" s="6" t="s">
        <v>182</v>
      </c>
      <c r="N86" s="6" t="str">
        <f t="shared" ca="1" si="45"/>
        <v>-20.8x+(27)</v>
      </c>
      <c r="O86" s="6" t="s">
        <v>185</v>
      </c>
      <c r="P86" s="18"/>
      <c r="AA86" s="9"/>
      <c r="AG86" s="7"/>
      <c r="AH86" s="8"/>
      <c r="BB86" s="9"/>
    </row>
    <row r="87" spans="1:63" x14ac:dyDescent="0.3">
      <c r="A87">
        <v>0</v>
      </c>
      <c r="B87" s="8">
        <v>0</v>
      </c>
      <c r="C87" s="6">
        <f t="shared" ca="1" si="32"/>
        <v>0.45869827258755203</v>
      </c>
      <c r="D87" s="6">
        <f t="shared" ca="1" si="32"/>
        <v>0.94128712842402851</v>
      </c>
      <c r="E87" s="6">
        <f t="shared" ca="1" si="41"/>
        <v>0.45869827258755203</v>
      </c>
      <c r="F87" s="6">
        <f t="shared" ca="1" si="42"/>
        <v>16.2</v>
      </c>
      <c r="G87" s="6">
        <f t="shared" ca="1" si="43"/>
        <v>-25.8</v>
      </c>
      <c r="H87" s="6" t="str">
        <f t="shared" ca="1" si="44"/>
        <v>16.2x+(-25.8)</v>
      </c>
      <c r="I87" s="6" t="str">
        <f t="shared" si="37"/>
        <v/>
      </c>
      <c r="J87" s="6" t="s">
        <v>160</v>
      </c>
      <c r="K87" s="6" t="s">
        <v>181</v>
      </c>
      <c r="M87" s="6" t="s">
        <v>182</v>
      </c>
      <c r="N87" s="6" t="str">
        <f t="shared" ca="1" si="45"/>
        <v>16.2x+(-25.8)</v>
      </c>
      <c r="O87" s="6" t="s">
        <v>185</v>
      </c>
      <c r="P87" s="18"/>
      <c r="AA87" s="9"/>
      <c r="AG87" s="7"/>
      <c r="AH87" s="8"/>
      <c r="BB87" s="9"/>
    </row>
    <row r="88" spans="1:63" x14ac:dyDescent="0.3">
      <c r="A88">
        <v>0</v>
      </c>
      <c r="B88" s="8">
        <v>0</v>
      </c>
      <c r="C88" s="6">
        <f t="shared" ca="1" si="32"/>
        <v>0.13779354735708582</v>
      </c>
      <c r="D88" s="6">
        <f t="shared" ca="1" si="32"/>
        <v>0.30952215673281636</v>
      </c>
      <c r="E88" s="6">
        <f t="shared" ca="1" si="41"/>
        <v>0.13779354735708582</v>
      </c>
      <c r="F88" s="6">
        <f t="shared" ca="1" si="42"/>
        <v>-9.8000000000000007</v>
      </c>
      <c r="G88" s="6">
        <f t="shared" ca="1" si="43"/>
        <v>13.2</v>
      </c>
      <c r="H88" s="6" t="str">
        <f t="shared" ca="1" si="44"/>
        <v>-9.8x+(13.2)</v>
      </c>
      <c r="I88" s="6" t="str">
        <f t="shared" si="37"/>
        <v/>
      </c>
      <c r="J88" s="6" t="s">
        <v>160</v>
      </c>
      <c r="K88" s="6" t="s">
        <v>181</v>
      </c>
      <c r="M88" s="6" t="s">
        <v>182</v>
      </c>
      <c r="N88" s="6" t="str">
        <f t="shared" ca="1" si="45"/>
        <v>-9.8x+(13.2)</v>
      </c>
      <c r="O88" s="6" t="s">
        <v>185</v>
      </c>
      <c r="P88" s="18"/>
      <c r="AA88" s="9"/>
      <c r="AG88" s="7"/>
      <c r="AH88" s="8"/>
      <c r="BB88" s="9"/>
    </row>
    <row r="89" spans="1:63" x14ac:dyDescent="0.3">
      <c r="A89">
        <v>0</v>
      </c>
      <c r="B89" s="8">
        <v>0</v>
      </c>
      <c r="C89" s="6">
        <f t="shared" ca="1" si="32"/>
        <v>0.29759806395998667</v>
      </c>
      <c r="D89" s="6">
        <f t="shared" ca="1" si="32"/>
        <v>0.90385893359063252</v>
      </c>
      <c r="E89" s="6">
        <f t="shared" ca="1" si="41"/>
        <v>0.29759806395998667</v>
      </c>
      <c r="F89" s="6">
        <f t="shared" ca="1" si="42"/>
        <v>-13</v>
      </c>
      <c r="G89" s="6">
        <f t="shared" ca="1" si="43"/>
        <v>-25.1</v>
      </c>
      <c r="H89" s="6" t="str">
        <f t="shared" ca="1" si="44"/>
        <v>-13x+(-25.1)</v>
      </c>
      <c r="I89" s="6" t="str">
        <f t="shared" si="37"/>
        <v/>
      </c>
      <c r="J89" s="6" t="s">
        <v>160</v>
      </c>
      <c r="K89" s="6" t="s">
        <v>181</v>
      </c>
      <c r="M89" s="6" t="s">
        <v>190</v>
      </c>
      <c r="N89" s="6" t="str">
        <f t="shared" ca="1" si="45"/>
        <v>-13x+(-25.1)</v>
      </c>
      <c r="O89" s="6" t="s">
        <v>186</v>
      </c>
      <c r="P89" s="18" t="str">
        <f t="shared" ref="P89:P98" ca="1" si="46">H89</f>
        <v>-13x+(-25.1)</v>
      </c>
      <c r="Q89" s="6" t="s">
        <v>187</v>
      </c>
      <c r="AA89" s="9"/>
      <c r="AG89" s="7"/>
      <c r="AH89" s="8"/>
      <c r="BB89" s="9"/>
    </row>
    <row r="90" spans="1:63" x14ac:dyDescent="0.3">
      <c r="A90">
        <v>0</v>
      </c>
      <c r="B90" s="8">
        <v>0</v>
      </c>
      <c r="C90" s="6">
        <f t="shared" ca="1" si="32"/>
        <v>0.44202672297972379</v>
      </c>
      <c r="D90" s="6">
        <f t="shared" ca="1" si="32"/>
        <v>0.7257813625335291</v>
      </c>
      <c r="E90" s="6">
        <f t="shared" ca="1" si="41"/>
        <v>0.44202672297972379</v>
      </c>
      <c r="F90" s="6">
        <f t="shared" ca="1" si="42"/>
        <v>15.8</v>
      </c>
      <c r="G90" s="6">
        <f t="shared" ca="1" si="43"/>
        <v>21.5</v>
      </c>
      <c r="H90" s="6" t="str">
        <f t="shared" ca="1" si="44"/>
        <v>15.8x+(21.5)</v>
      </c>
      <c r="I90" s="6" t="str">
        <f t="shared" si="37"/>
        <v/>
      </c>
      <c r="J90" s="6" t="s">
        <v>160</v>
      </c>
      <c r="K90" s="6" t="s">
        <v>181</v>
      </c>
      <c r="M90" s="6" t="s">
        <v>190</v>
      </c>
      <c r="N90" s="6" t="str">
        <f t="shared" ca="1" si="45"/>
        <v>15.8x+(21.5)</v>
      </c>
      <c r="O90" s="6" t="s">
        <v>186</v>
      </c>
      <c r="P90" s="18" t="str">
        <f t="shared" ca="1" si="46"/>
        <v>15.8x+(21.5)</v>
      </c>
      <c r="Q90" s="6" t="s">
        <v>187</v>
      </c>
      <c r="AA90" s="9"/>
      <c r="AG90" s="7"/>
      <c r="AH90" s="8"/>
      <c r="BB90" s="9"/>
    </row>
    <row r="91" spans="1:63" x14ac:dyDescent="0.3">
      <c r="A91">
        <v>0</v>
      </c>
      <c r="B91" s="8">
        <v>0</v>
      </c>
      <c r="C91" s="6">
        <f t="shared" ca="1" si="32"/>
        <v>0.92053862964402855</v>
      </c>
      <c r="D91" s="6">
        <f t="shared" ca="1" si="32"/>
        <v>0.20063384795802652</v>
      </c>
      <c r="E91" s="6">
        <f t="shared" ca="1" si="41"/>
        <v>7.946137035597145E-2</v>
      </c>
      <c r="F91" s="6">
        <f t="shared" ca="1" si="42"/>
        <v>-25.4</v>
      </c>
      <c r="G91" s="6">
        <f t="shared" ca="1" si="43"/>
        <v>11</v>
      </c>
      <c r="H91" s="6" t="str">
        <f t="shared" ca="1" si="44"/>
        <v>-25.4x+(11)</v>
      </c>
      <c r="I91" s="6" t="str">
        <f t="shared" si="37"/>
        <v/>
      </c>
      <c r="J91" s="6" t="s">
        <v>160</v>
      </c>
      <c r="K91" s="6" t="s">
        <v>181</v>
      </c>
      <c r="M91" s="6" t="s">
        <v>190</v>
      </c>
      <c r="N91" s="6" t="str">
        <f t="shared" ca="1" si="45"/>
        <v>-25.4x+(11)</v>
      </c>
      <c r="O91" s="6" t="s">
        <v>186</v>
      </c>
      <c r="P91" s="18" t="str">
        <f t="shared" ca="1" si="46"/>
        <v>-25.4x+(11)</v>
      </c>
      <c r="Q91" s="6" t="s">
        <v>187</v>
      </c>
      <c r="AA91" s="9"/>
      <c r="AE91" s="10"/>
      <c r="AG91" s="7"/>
      <c r="AH91" s="8"/>
      <c r="AI91" s="10"/>
      <c r="AJ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1"/>
      <c r="BC91" s="10"/>
      <c r="BD91" s="10"/>
      <c r="BF91" s="10"/>
      <c r="BK91" s="10"/>
    </row>
    <row r="92" spans="1:63" x14ac:dyDescent="0.3">
      <c r="A92">
        <v>0</v>
      </c>
      <c r="B92" s="8">
        <v>0</v>
      </c>
      <c r="C92" s="6">
        <f t="shared" ca="1" si="32"/>
        <v>0.63888247285695687</v>
      </c>
      <c r="D92" s="6">
        <f t="shared" ca="1" si="32"/>
        <v>0.82131775835648946</v>
      </c>
      <c r="E92" s="6">
        <f t="shared" ca="1" si="41"/>
        <v>0.36111752714304313</v>
      </c>
      <c r="F92" s="6">
        <f t="shared" ca="1" si="42"/>
        <v>-19.8</v>
      </c>
      <c r="G92" s="6">
        <f t="shared" ca="1" si="43"/>
        <v>-23.4</v>
      </c>
      <c r="H92" s="6" t="str">
        <f t="shared" ca="1" si="44"/>
        <v>-19.8x+(-23.4)</v>
      </c>
      <c r="I92" s="6" t="str">
        <f t="shared" si="37"/>
        <v/>
      </c>
      <c r="J92" s="6" t="s">
        <v>160</v>
      </c>
      <c r="K92" s="6" t="s">
        <v>181</v>
      </c>
      <c r="M92" s="6" t="s">
        <v>190</v>
      </c>
      <c r="N92" s="6" t="str">
        <f t="shared" ca="1" si="45"/>
        <v>-19.8x+(-23.4)</v>
      </c>
      <c r="O92" s="6" t="s">
        <v>186</v>
      </c>
      <c r="P92" s="18" t="str">
        <f t="shared" ca="1" si="46"/>
        <v>-19.8x+(-23.4)</v>
      </c>
      <c r="Q92" s="6" t="s">
        <v>187</v>
      </c>
      <c r="AA92" s="9"/>
      <c r="AG92" s="7"/>
      <c r="AH92" s="8"/>
      <c r="BB92" s="9"/>
    </row>
    <row r="93" spans="1:63" x14ac:dyDescent="0.3">
      <c r="A93">
        <v>0</v>
      </c>
      <c r="B93" s="8">
        <v>0</v>
      </c>
      <c r="C93" s="6">
        <f t="shared" ca="1" si="32"/>
        <v>0.42889795382971097</v>
      </c>
      <c r="D93" s="6">
        <f t="shared" ca="1" si="32"/>
        <v>0.5517808187283687</v>
      </c>
      <c r="E93" s="6">
        <f t="shared" ca="1" si="41"/>
        <v>0.42889795382971097</v>
      </c>
      <c r="F93" s="6">
        <f t="shared" ca="1" si="42"/>
        <v>-15.6</v>
      </c>
      <c r="G93" s="6">
        <f t="shared" ca="1" si="43"/>
        <v>-18</v>
      </c>
      <c r="H93" s="6" t="str">
        <f t="shared" ca="1" si="44"/>
        <v>-15.6x+(-18)</v>
      </c>
      <c r="I93" s="6" t="str">
        <f t="shared" si="37"/>
        <v/>
      </c>
      <c r="J93" s="6" t="s">
        <v>160</v>
      </c>
      <c r="K93" s="6" t="s">
        <v>181</v>
      </c>
      <c r="M93" s="6" t="s">
        <v>190</v>
      </c>
      <c r="N93" s="6" t="str">
        <f t="shared" ca="1" si="45"/>
        <v>-15.6x+(-18)</v>
      </c>
      <c r="O93" s="6" t="s">
        <v>186</v>
      </c>
      <c r="P93" s="18" t="str">
        <f t="shared" ca="1" si="46"/>
        <v>-15.6x+(-18)</v>
      </c>
      <c r="Q93" s="6" t="s">
        <v>187</v>
      </c>
      <c r="AA93" s="9"/>
      <c r="AG93" s="7"/>
      <c r="AH93" s="8"/>
      <c r="BB93" s="9"/>
    </row>
    <row r="94" spans="1:63" x14ac:dyDescent="0.3">
      <c r="A94">
        <v>0</v>
      </c>
      <c r="B94" s="8">
        <v>0</v>
      </c>
      <c r="C94" s="6">
        <f t="shared" ca="1" si="32"/>
        <v>0.57475513058239414</v>
      </c>
      <c r="D94" s="6">
        <f t="shared" ca="1" si="32"/>
        <v>0.6973083721448845</v>
      </c>
      <c r="E94" s="6">
        <f t="shared" ca="1" si="41"/>
        <v>0.57475513058239414</v>
      </c>
      <c r="F94" s="6">
        <f t="shared" ca="1" si="42"/>
        <v>18.5</v>
      </c>
      <c r="G94" s="6">
        <f t="shared" ca="1" si="43"/>
        <v>-20.9</v>
      </c>
      <c r="H94" s="6" t="str">
        <f t="shared" ca="1" si="44"/>
        <v>18.5x+(-20.9)</v>
      </c>
      <c r="I94" s="6" t="str">
        <f t="shared" si="37"/>
        <v/>
      </c>
      <c r="J94" s="6" t="s">
        <v>160</v>
      </c>
      <c r="K94" s="6" t="s">
        <v>181</v>
      </c>
      <c r="M94" s="6" t="s">
        <v>9</v>
      </c>
      <c r="N94" s="6" t="str">
        <f t="shared" ca="1" si="45"/>
        <v>18.5x+(-20.9)</v>
      </c>
      <c r="O94" s="6" t="s">
        <v>188</v>
      </c>
      <c r="P94" s="18" t="str">
        <f t="shared" ca="1" si="46"/>
        <v>18.5x+(-20.9)</v>
      </c>
      <c r="Q94" s="6" t="s">
        <v>189</v>
      </c>
      <c r="U94" s="10"/>
      <c r="V94" s="10"/>
      <c r="W94" s="10"/>
      <c r="X94" s="10"/>
      <c r="Y94" s="10"/>
      <c r="Z94" s="10"/>
      <c r="AA94" s="11"/>
      <c r="AB94" s="10"/>
      <c r="AC94" s="10"/>
      <c r="AD94" s="10"/>
      <c r="AG94" s="7"/>
      <c r="AH94" s="8"/>
      <c r="BB94" s="9"/>
    </row>
    <row r="95" spans="1:63" x14ac:dyDescent="0.3">
      <c r="A95">
        <v>0</v>
      </c>
      <c r="B95" s="8">
        <v>0</v>
      </c>
      <c r="C95" s="6">
        <f t="shared" ca="1" si="32"/>
        <v>0.23281655647803978</v>
      </c>
      <c r="D95" s="6">
        <f t="shared" ca="1" si="32"/>
        <v>0.94184770393198547</v>
      </c>
      <c r="E95" s="6">
        <f t="shared" ca="1" si="41"/>
        <v>0.23281655647803978</v>
      </c>
      <c r="F95" s="6">
        <f t="shared" ca="1" si="42"/>
        <v>11.7</v>
      </c>
      <c r="G95" s="6">
        <f t="shared" ca="1" si="43"/>
        <v>-25.8</v>
      </c>
      <c r="H95" s="6" t="str">
        <f t="shared" ca="1" si="44"/>
        <v>11.7x+(-25.8)</v>
      </c>
      <c r="I95" s="6" t="str">
        <f t="shared" si="37"/>
        <v/>
      </c>
      <c r="J95" s="6" t="s">
        <v>160</v>
      </c>
      <c r="K95" s="6" t="s">
        <v>181</v>
      </c>
      <c r="M95" s="6" t="s">
        <v>9</v>
      </c>
      <c r="N95" s="6" t="str">
        <f t="shared" ca="1" si="45"/>
        <v>11.7x+(-25.8)</v>
      </c>
      <c r="O95" s="6" t="s">
        <v>188</v>
      </c>
      <c r="P95" s="18" t="str">
        <f t="shared" ca="1" si="46"/>
        <v>11.7x+(-25.8)</v>
      </c>
      <c r="Q95" s="6" t="s">
        <v>189</v>
      </c>
      <c r="AA95" s="9"/>
      <c r="AG95" s="7"/>
      <c r="AH95" s="8"/>
      <c r="BB95" s="9"/>
    </row>
    <row r="96" spans="1:63" x14ac:dyDescent="0.3">
      <c r="A96">
        <v>0</v>
      </c>
      <c r="B96" s="8">
        <v>0</v>
      </c>
      <c r="C96" s="6">
        <f t="shared" ca="1" si="32"/>
        <v>0.35995201016853673</v>
      </c>
      <c r="D96" s="6">
        <f t="shared" ca="1" si="32"/>
        <v>0.54215757962098421</v>
      </c>
      <c r="E96" s="6">
        <f t="shared" ca="1" si="41"/>
        <v>0.35995201016853673</v>
      </c>
      <c r="F96" s="6">
        <f t="shared" ca="1" si="42"/>
        <v>14.2</v>
      </c>
      <c r="G96" s="6">
        <f t="shared" ca="1" si="43"/>
        <v>-17.8</v>
      </c>
      <c r="H96" s="6" t="str">
        <f t="shared" ca="1" si="44"/>
        <v>14.2x+(-17.8)</v>
      </c>
      <c r="I96" s="6" t="str">
        <f t="shared" si="37"/>
        <v/>
      </c>
      <c r="J96" s="6" t="s">
        <v>160</v>
      </c>
      <c r="K96" s="6" t="s">
        <v>181</v>
      </c>
      <c r="M96" s="6" t="s">
        <v>9</v>
      </c>
      <c r="N96" s="6" t="str">
        <f t="shared" ca="1" si="45"/>
        <v>14.2x+(-17.8)</v>
      </c>
      <c r="O96" s="6" t="s">
        <v>188</v>
      </c>
      <c r="P96" s="18" t="str">
        <f t="shared" ca="1" si="46"/>
        <v>14.2x+(-17.8)</v>
      </c>
      <c r="Q96" s="6" t="s">
        <v>189</v>
      </c>
      <c r="AA96" s="9"/>
      <c r="AG96" s="7"/>
      <c r="AH96" s="8"/>
      <c r="BB96" s="9"/>
    </row>
    <row r="97" spans="1:63" x14ac:dyDescent="0.3">
      <c r="A97">
        <v>0</v>
      </c>
      <c r="B97" s="8">
        <v>0</v>
      </c>
      <c r="C97" s="6">
        <f t="shared" ca="1" si="32"/>
        <v>0.50959062543515077</v>
      </c>
      <c r="D97" s="6">
        <f t="shared" ca="1" si="32"/>
        <v>0.21948045874522748</v>
      </c>
      <c r="E97" s="6">
        <f t="shared" ca="1" si="41"/>
        <v>0.50959062543515077</v>
      </c>
      <c r="F97" s="6">
        <f t="shared" ca="1" si="42"/>
        <v>-17.2</v>
      </c>
      <c r="G97" s="6">
        <f t="shared" ca="1" si="43"/>
        <v>11.4</v>
      </c>
      <c r="H97" s="6" t="str">
        <f t="shared" ca="1" si="44"/>
        <v>-17.2x+(11.4)</v>
      </c>
      <c r="I97" s="6" t="str">
        <f t="shared" si="37"/>
        <v/>
      </c>
      <c r="J97" s="6" t="s">
        <v>160</v>
      </c>
      <c r="K97" s="6" t="s">
        <v>181</v>
      </c>
      <c r="M97" s="6" t="s">
        <v>9</v>
      </c>
      <c r="N97" s="6" t="str">
        <f t="shared" ca="1" si="45"/>
        <v>-17.2x+(11.4)</v>
      </c>
      <c r="O97" s="6" t="s">
        <v>188</v>
      </c>
      <c r="P97" s="18" t="str">
        <f t="shared" ca="1" si="46"/>
        <v>-17.2x+(11.4)</v>
      </c>
      <c r="Q97" s="6" t="s">
        <v>189</v>
      </c>
      <c r="AA97" s="9"/>
      <c r="AG97" s="7"/>
      <c r="AH97" s="8"/>
      <c r="BB97" s="9"/>
    </row>
    <row r="98" spans="1:63" x14ac:dyDescent="0.3">
      <c r="A98">
        <v>0</v>
      </c>
      <c r="B98" s="8">
        <v>0</v>
      </c>
      <c r="C98" s="6">
        <f t="shared" ca="1" si="32"/>
        <v>0.60291039528031098</v>
      </c>
      <c r="D98" s="6">
        <f t="shared" ca="1" si="32"/>
        <v>0.20721536948490182</v>
      </c>
      <c r="E98" s="6">
        <f t="shared" ca="1" si="41"/>
        <v>0.39708960471968902</v>
      </c>
      <c r="F98" s="6">
        <f t="shared" ca="1" si="42"/>
        <v>19.100000000000001</v>
      </c>
      <c r="G98" s="6">
        <f t="shared" ca="1" si="43"/>
        <v>11.1</v>
      </c>
      <c r="H98" s="6" t="str">
        <f t="shared" ca="1" si="44"/>
        <v>19.1x+(11.1)</v>
      </c>
      <c r="I98" s="6" t="str">
        <f t="shared" si="37"/>
        <v/>
      </c>
      <c r="J98" s="6" t="s">
        <v>160</v>
      </c>
      <c r="K98" s="6" t="s">
        <v>181</v>
      </c>
      <c r="M98" s="6" t="s">
        <v>9</v>
      </c>
      <c r="N98" s="6" t="str">
        <f t="shared" ca="1" si="45"/>
        <v>19.1x+(11.1)</v>
      </c>
      <c r="O98" s="6" t="s">
        <v>188</v>
      </c>
      <c r="P98" s="18" t="str">
        <f t="shared" ca="1" si="46"/>
        <v>19.1x+(11.1)</v>
      </c>
      <c r="Q98" s="6" t="s">
        <v>189</v>
      </c>
      <c r="AA98" s="9"/>
      <c r="AG98" s="7"/>
      <c r="AH98" s="8"/>
      <c r="BB98" s="9"/>
    </row>
    <row r="99" spans="1:63" x14ac:dyDescent="0.3">
      <c r="A99" t="s">
        <v>255</v>
      </c>
      <c r="B99" s="8">
        <v>0</v>
      </c>
      <c r="C99" s="8"/>
      <c r="D99" s="8"/>
      <c r="I99" s="6" t="str">
        <f t="shared" si="37"/>
        <v>\end{enumerate}\newpage   \section*{Cuenta:  20181930011  }\begin{enumerate}</v>
      </c>
      <c r="AG99" s="7"/>
      <c r="AH99" s="8"/>
      <c r="BB99" s="9"/>
    </row>
    <row r="100" spans="1:63" x14ac:dyDescent="0.3">
      <c r="A100">
        <v>0</v>
      </c>
      <c r="B100" s="8">
        <v>0</v>
      </c>
      <c r="C100" s="6">
        <f t="shared" ref="C100:D100" ca="1" si="47">RAND()</f>
        <v>0.58784257486217761</v>
      </c>
      <c r="D100" s="6">
        <f t="shared" ca="1" si="47"/>
        <v>0.40727711679671041</v>
      </c>
      <c r="E100" s="6">
        <f t="shared" ref="E100:E114" ca="1" si="48">IF(C100&gt;0.1,      IF(C100&lt;0.6,C100,ABS(1-C100)),C100+0.5)</f>
        <v>0.58784257486217761</v>
      </c>
      <c r="F100" s="6">
        <f t="shared" ref="F100:F114" ca="1" si="49">IF(  MOD(ROUND(C100*15,0),2)=0, -ROUND((C100*100+35)/5,1),  ROUND((C100*100+35)/5,1))</f>
        <v>18.8</v>
      </c>
      <c r="G100" s="6">
        <f t="shared" ref="G100:G114" ca="1" si="50">IF(  MOD(ROUND(D100*15,0),2)=0, -ROUND((D100*100+35)/5,1),  ROUND((D100*100+35)/5,1))</f>
        <v>-15.1</v>
      </c>
      <c r="H100" s="6" t="str">
        <f t="shared" ref="H100:H114" ca="1" si="51">_xlfn.CONCAT(F100,"x+(",G100,")")</f>
        <v>18.8x+(-15.1)</v>
      </c>
      <c r="I100" s="6" t="str">
        <f t="shared" si="37"/>
        <v/>
      </c>
      <c r="J100" s="6" t="s">
        <v>160</v>
      </c>
      <c r="K100" s="6" t="s">
        <v>181</v>
      </c>
      <c r="M100" s="6" t="s">
        <v>182</v>
      </c>
      <c r="N100" s="6" t="str">
        <f t="shared" ref="N100:N114" ca="1" si="52">H100</f>
        <v>18.8x+(-15.1)</v>
      </c>
      <c r="O100" s="6" t="s">
        <v>185</v>
      </c>
      <c r="P100" s="18"/>
      <c r="AA100" s="9"/>
      <c r="AG100" s="7"/>
      <c r="AH100" s="8"/>
      <c r="BB100" s="9"/>
    </row>
    <row r="101" spans="1:63" x14ac:dyDescent="0.3">
      <c r="A101">
        <v>0</v>
      </c>
      <c r="B101" s="8">
        <v>0</v>
      </c>
      <c r="C101" s="6">
        <f t="shared" ca="1" si="32"/>
        <v>0.41686959838784177</v>
      </c>
      <c r="D101" s="6">
        <f t="shared" ca="1" si="32"/>
        <v>0.34340963235588284</v>
      </c>
      <c r="E101" s="6">
        <f t="shared" ca="1" si="48"/>
        <v>0.41686959838784177</v>
      </c>
      <c r="F101" s="6">
        <f t="shared" ca="1" si="49"/>
        <v>-15.3</v>
      </c>
      <c r="G101" s="6">
        <f t="shared" ca="1" si="50"/>
        <v>13.9</v>
      </c>
      <c r="H101" s="6" t="str">
        <f t="shared" ca="1" si="51"/>
        <v>-15.3x+(13.9)</v>
      </c>
      <c r="I101" s="6" t="str">
        <f t="shared" si="37"/>
        <v/>
      </c>
      <c r="J101" s="6" t="s">
        <v>160</v>
      </c>
      <c r="K101" s="6" t="s">
        <v>181</v>
      </c>
      <c r="M101" s="6" t="s">
        <v>182</v>
      </c>
      <c r="N101" s="6" t="str">
        <f t="shared" ca="1" si="52"/>
        <v>-15.3x+(13.9)</v>
      </c>
      <c r="O101" s="6" t="s">
        <v>185</v>
      </c>
      <c r="P101" s="18"/>
      <c r="AA101" s="9"/>
      <c r="AG101" s="7"/>
      <c r="AH101" s="8"/>
      <c r="BB101" s="9"/>
    </row>
    <row r="102" spans="1:63" x14ac:dyDescent="0.3">
      <c r="A102">
        <v>0</v>
      </c>
      <c r="B102" s="8">
        <v>0</v>
      </c>
      <c r="C102" s="6">
        <f t="shared" ca="1" si="32"/>
        <v>8.9072620541392755E-2</v>
      </c>
      <c r="D102" s="6">
        <f t="shared" ca="1" si="32"/>
        <v>0.45340417514200637</v>
      </c>
      <c r="E102" s="6">
        <f t="shared" ca="1" si="48"/>
        <v>0.58907262054139276</v>
      </c>
      <c r="F102" s="6">
        <f t="shared" ca="1" si="49"/>
        <v>8.8000000000000007</v>
      </c>
      <c r="G102" s="6">
        <f t="shared" ca="1" si="50"/>
        <v>16.100000000000001</v>
      </c>
      <c r="H102" s="6" t="str">
        <f t="shared" ca="1" si="51"/>
        <v>8.8x+(16.1)</v>
      </c>
      <c r="I102" s="6" t="str">
        <f t="shared" si="37"/>
        <v/>
      </c>
      <c r="J102" s="6" t="s">
        <v>160</v>
      </c>
      <c r="K102" s="6" t="s">
        <v>181</v>
      </c>
      <c r="M102" s="6" t="s">
        <v>182</v>
      </c>
      <c r="N102" s="6" t="str">
        <f t="shared" ca="1" si="52"/>
        <v>8.8x+(16.1)</v>
      </c>
      <c r="O102" s="6" t="s">
        <v>185</v>
      </c>
      <c r="P102" s="18"/>
      <c r="AA102" s="9"/>
      <c r="AE102" s="10"/>
      <c r="AG102" s="7"/>
      <c r="AH102" s="8"/>
      <c r="AI102" s="10"/>
      <c r="AJ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F102" s="10"/>
      <c r="BK102" s="10"/>
    </row>
    <row r="103" spans="1:63" x14ac:dyDescent="0.3">
      <c r="A103">
        <v>0</v>
      </c>
      <c r="B103" s="8">
        <v>0</v>
      </c>
      <c r="C103" s="6">
        <f t="shared" ca="1" si="32"/>
        <v>0.8977551043285501</v>
      </c>
      <c r="D103" s="6">
        <f t="shared" ca="1" si="32"/>
        <v>0.37923976924085123</v>
      </c>
      <c r="E103" s="6">
        <f t="shared" ca="1" si="48"/>
        <v>0.1022448956714499</v>
      </c>
      <c r="F103" s="6">
        <f t="shared" ca="1" si="49"/>
        <v>25</v>
      </c>
      <c r="G103" s="6">
        <f t="shared" ca="1" si="50"/>
        <v>-14.6</v>
      </c>
      <c r="H103" s="6" t="str">
        <f t="shared" ca="1" si="51"/>
        <v>25x+(-14.6)</v>
      </c>
      <c r="I103" s="6" t="str">
        <f t="shared" si="37"/>
        <v/>
      </c>
      <c r="J103" s="6" t="s">
        <v>160</v>
      </c>
      <c r="K103" s="6" t="s">
        <v>181</v>
      </c>
      <c r="M103" s="6" t="s">
        <v>182</v>
      </c>
      <c r="N103" s="6" t="str">
        <f t="shared" ca="1" si="52"/>
        <v>25x+(-14.6)</v>
      </c>
      <c r="O103" s="6" t="s">
        <v>185</v>
      </c>
      <c r="P103" s="18"/>
      <c r="AA103" s="9"/>
      <c r="AG103" s="7"/>
      <c r="AH103" s="8"/>
      <c r="BB103" s="9"/>
    </row>
    <row r="104" spans="1:63" x14ac:dyDescent="0.3">
      <c r="A104">
        <v>0</v>
      </c>
      <c r="B104" s="8">
        <v>0</v>
      </c>
      <c r="C104" s="6">
        <f t="shared" ca="1" si="32"/>
        <v>0.77877873998912661</v>
      </c>
      <c r="D104" s="6">
        <f t="shared" ca="1" si="32"/>
        <v>0.32549549122956511</v>
      </c>
      <c r="E104" s="6">
        <f t="shared" ca="1" si="48"/>
        <v>0.22122126001087339</v>
      </c>
      <c r="F104" s="6">
        <f t="shared" ca="1" si="49"/>
        <v>-22.6</v>
      </c>
      <c r="G104" s="6">
        <f t="shared" ca="1" si="50"/>
        <v>13.5</v>
      </c>
      <c r="H104" s="6" t="str">
        <f t="shared" ca="1" si="51"/>
        <v>-22.6x+(13.5)</v>
      </c>
      <c r="I104" s="6" t="str">
        <f t="shared" si="37"/>
        <v/>
      </c>
      <c r="J104" s="6" t="s">
        <v>160</v>
      </c>
      <c r="K104" s="6" t="s">
        <v>181</v>
      </c>
      <c r="M104" s="6" t="s">
        <v>182</v>
      </c>
      <c r="N104" s="6" t="str">
        <f t="shared" ca="1" si="52"/>
        <v>-22.6x+(13.5)</v>
      </c>
      <c r="O104" s="6" t="s">
        <v>185</v>
      </c>
      <c r="P104" s="18"/>
      <c r="AA104" s="9"/>
      <c r="AG104" s="7"/>
      <c r="AH104" s="8"/>
      <c r="BB104" s="9"/>
    </row>
    <row r="105" spans="1:63" x14ac:dyDescent="0.3">
      <c r="A105">
        <v>0</v>
      </c>
      <c r="B105" s="8">
        <v>0</v>
      </c>
      <c r="C105" s="6">
        <f t="shared" ca="1" si="32"/>
        <v>5.8538997239207524E-2</v>
      </c>
      <c r="D105" s="6">
        <f t="shared" ca="1" si="32"/>
        <v>0.53720444638556131</v>
      </c>
      <c r="E105" s="6">
        <f t="shared" ca="1" si="48"/>
        <v>0.55853899723920752</v>
      </c>
      <c r="F105" s="6">
        <f t="shared" ca="1" si="49"/>
        <v>8.1999999999999993</v>
      </c>
      <c r="G105" s="6">
        <f t="shared" ca="1" si="50"/>
        <v>-17.7</v>
      </c>
      <c r="H105" s="6" t="str">
        <f t="shared" ca="1" si="51"/>
        <v>8.2x+(-17.7)</v>
      </c>
      <c r="I105" s="6" t="str">
        <f t="shared" si="37"/>
        <v/>
      </c>
      <c r="J105" s="6" t="s">
        <v>160</v>
      </c>
      <c r="K105" s="6" t="s">
        <v>181</v>
      </c>
      <c r="M105" s="6" t="s">
        <v>190</v>
      </c>
      <c r="N105" s="6" t="str">
        <f t="shared" ca="1" si="52"/>
        <v>8.2x+(-17.7)</v>
      </c>
      <c r="O105" s="6" t="s">
        <v>186</v>
      </c>
      <c r="P105" s="18" t="str">
        <f t="shared" ref="P105:P114" ca="1" si="53">H105</f>
        <v>8.2x+(-17.7)</v>
      </c>
      <c r="Q105" s="6" t="s">
        <v>187</v>
      </c>
      <c r="AA105" s="9"/>
      <c r="AG105" s="7"/>
      <c r="AH105" s="8"/>
      <c r="BB105" s="9"/>
    </row>
    <row r="106" spans="1:63" x14ac:dyDescent="0.3">
      <c r="A106">
        <v>0</v>
      </c>
      <c r="B106" s="8">
        <v>0</v>
      </c>
      <c r="C106" s="6">
        <f t="shared" ca="1" si="32"/>
        <v>0.29927962327303737</v>
      </c>
      <c r="D106" s="6">
        <f t="shared" ca="1" si="32"/>
        <v>0.74354463939866833</v>
      </c>
      <c r="E106" s="6">
        <f t="shared" ca="1" si="48"/>
        <v>0.29927962327303737</v>
      </c>
      <c r="F106" s="6">
        <f t="shared" ca="1" si="49"/>
        <v>-13</v>
      </c>
      <c r="G106" s="6">
        <f t="shared" ca="1" si="50"/>
        <v>21.9</v>
      </c>
      <c r="H106" s="6" t="str">
        <f t="shared" ca="1" si="51"/>
        <v>-13x+(21.9)</v>
      </c>
      <c r="I106" s="6" t="str">
        <f t="shared" si="37"/>
        <v/>
      </c>
      <c r="J106" s="6" t="s">
        <v>160</v>
      </c>
      <c r="K106" s="6" t="s">
        <v>181</v>
      </c>
      <c r="M106" s="6" t="s">
        <v>190</v>
      </c>
      <c r="N106" s="6" t="str">
        <f t="shared" ca="1" si="52"/>
        <v>-13x+(21.9)</v>
      </c>
      <c r="O106" s="6" t="s">
        <v>186</v>
      </c>
      <c r="P106" s="18" t="str">
        <f t="shared" ca="1" si="53"/>
        <v>-13x+(21.9)</v>
      </c>
      <c r="Q106" s="6" t="s">
        <v>187</v>
      </c>
      <c r="AA106" s="9"/>
      <c r="AG106" s="7"/>
      <c r="AH106" s="8"/>
      <c r="BB106" s="9"/>
    </row>
    <row r="107" spans="1:63" x14ac:dyDescent="0.3">
      <c r="A107">
        <v>0</v>
      </c>
      <c r="B107" s="8">
        <v>0</v>
      </c>
      <c r="C107" s="6">
        <f t="shared" ca="1" si="32"/>
        <v>0.59612955677062307</v>
      </c>
      <c r="D107" s="6">
        <f t="shared" ca="1" si="32"/>
        <v>0.14908787898332265</v>
      </c>
      <c r="E107" s="6">
        <f t="shared" ca="1" si="48"/>
        <v>0.59612955677062307</v>
      </c>
      <c r="F107" s="6">
        <f t="shared" ca="1" si="49"/>
        <v>18.899999999999999</v>
      </c>
      <c r="G107" s="6">
        <f t="shared" ca="1" si="50"/>
        <v>-10</v>
      </c>
      <c r="H107" s="6" t="str">
        <f t="shared" ca="1" si="51"/>
        <v>18.9x+(-10)</v>
      </c>
      <c r="I107" s="6" t="str">
        <f t="shared" si="37"/>
        <v/>
      </c>
      <c r="J107" s="6" t="s">
        <v>160</v>
      </c>
      <c r="K107" s="6" t="s">
        <v>181</v>
      </c>
      <c r="M107" s="6" t="s">
        <v>190</v>
      </c>
      <c r="N107" s="6" t="str">
        <f t="shared" ca="1" si="52"/>
        <v>18.9x+(-10)</v>
      </c>
      <c r="O107" s="6" t="s">
        <v>186</v>
      </c>
      <c r="P107" s="18" t="str">
        <f t="shared" ca="1" si="53"/>
        <v>18.9x+(-10)</v>
      </c>
      <c r="Q107" s="6" t="s">
        <v>187</v>
      </c>
      <c r="AA107" s="9"/>
      <c r="AG107" s="7"/>
      <c r="AH107" s="8"/>
      <c r="BB107" s="9"/>
    </row>
    <row r="108" spans="1:63" x14ac:dyDescent="0.3">
      <c r="A108">
        <v>0</v>
      </c>
      <c r="B108" s="8">
        <v>0</v>
      </c>
      <c r="C108" s="6">
        <f t="shared" ca="1" si="32"/>
        <v>0.88087437392632417</v>
      </c>
      <c r="D108" s="6">
        <f t="shared" ca="1" si="32"/>
        <v>0.27556510482902763</v>
      </c>
      <c r="E108" s="6">
        <f t="shared" ca="1" si="48"/>
        <v>0.11912562607367583</v>
      </c>
      <c r="F108" s="6">
        <f t="shared" ca="1" si="49"/>
        <v>24.6</v>
      </c>
      <c r="G108" s="6">
        <f t="shared" ca="1" si="50"/>
        <v>-12.5</v>
      </c>
      <c r="H108" s="6" t="str">
        <f t="shared" ca="1" si="51"/>
        <v>24.6x+(-12.5)</v>
      </c>
      <c r="I108" s="6" t="str">
        <f t="shared" si="37"/>
        <v/>
      </c>
      <c r="J108" s="6" t="s">
        <v>160</v>
      </c>
      <c r="K108" s="6" t="s">
        <v>181</v>
      </c>
      <c r="M108" s="6" t="s">
        <v>190</v>
      </c>
      <c r="N108" s="6" t="str">
        <f t="shared" ca="1" si="52"/>
        <v>24.6x+(-12.5)</v>
      </c>
      <c r="O108" s="6" t="s">
        <v>186</v>
      </c>
      <c r="P108" s="18" t="str">
        <f t="shared" ca="1" si="53"/>
        <v>24.6x+(-12.5)</v>
      </c>
      <c r="Q108" s="6" t="s">
        <v>187</v>
      </c>
      <c r="AA108" s="9"/>
      <c r="AG108" s="7"/>
      <c r="AH108" s="8"/>
      <c r="BB108" s="9"/>
    </row>
    <row r="109" spans="1:63" x14ac:dyDescent="0.3">
      <c r="A109">
        <v>0</v>
      </c>
      <c r="B109" s="8">
        <v>0</v>
      </c>
      <c r="C109" s="6">
        <f t="shared" ca="1" si="32"/>
        <v>0.71468038388987554</v>
      </c>
      <c r="D109" s="6">
        <f t="shared" ca="1" si="32"/>
        <v>0.20649249088554467</v>
      </c>
      <c r="E109" s="6">
        <f t="shared" ca="1" si="48"/>
        <v>0.28531961611012446</v>
      </c>
      <c r="F109" s="6">
        <f t="shared" ca="1" si="49"/>
        <v>21.3</v>
      </c>
      <c r="G109" s="6">
        <f t="shared" ca="1" si="50"/>
        <v>11.1</v>
      </c>
      <c r="H109" s="6" t="str">
        <f t="shared" ca="1" si="51"/>
        <v>21.3x+(11.1)</v>
      </c>
      <c r="I109" s="6" t="str">
        <f t="shared" si="37"/>
        <v/>
      </c>
      <c r="J109" s="6" t="s">
        <v>160</v>
      </c>
      <c r="K109" s="6" t="s">
        <v>181</v>
      </c>
      <c r="M109" s="6" t="s">
        <v>190</v>
      </c>
      <c r="N109" s="6" t="str">
        <f t="shared" ca="1" si="52"/>
        <v>21.3x+(11.1)</v>
      </c>
      <c r="O109" s="6" t="s">
        <v>186</v>
      </c>
      <c r="P109" s="18" t="str">
        <f t="shared" ca="1" si="53"/>
        <v>21.3x+(11.1)</v>
      </c>
      <c r="Q109" s="6" t="s">
        <v>187</v>
      </c>
      <c r="AA109" s="9"/>
      <c r="AG109" s="7"/>
      <c r="AH109" s="8"/>
      <c r="BB109" s="9"/>
    </row>
    <row r="110" spans="1:63" x14ac:dyDescent="0.3">
      <c r="A110">
        <v>0</v>
      </c>
      <c r="B110" s="8">
        <v>0</v>
      </c>
      <c r="C110" s="6">
        <f t="shared" ca="1" si="32"/>
        <v>0.15094988206659421</v>
      </c>
      <c r="D110" s="6">
        <f t="shared" ca="1" si="32"/>
        <v>0.29680147048816263</v>
      </c>
      <c r="E110" s="6">
        <f t="shared" ca="1" si="48"/>
        <v>0.15094988206659421</v>
      </c>
      <c r="F110" s="6">
        <f t="shared" ca="1" si="49"/>
        <v>-10</v>
      </c>
      <c r="G110" s="6">
        <f t="shared" ca="1" si="50"/>
        <v>-12.9</v>
      </c>
      <c r="H110" s="6" t="str">
        <f t="shared" ca="1" si="51"/>
        <v>-10x+(-12.9)</v>
      </c>
      <c r="I110" s="6" t="str">
        <f t="shared" si="37"/>
        <v/>
      </c>
      <c r="J110" s="6" t="s">
        <v>160</v>
      </c>
      <c r="K110" s="6" t="s">
        <v>181</v>
      </c>
      <c r="M110" s="6" t="s">
        <v>9</v>
      </c>
      <c r="N110" s="6" t="str">
        <f t="shared" ca="1" si="52"/>
        <v>-10x+(-12.9)</v>
      </c>
      <c r="O110" s="6" t="s">
        <v>188</v>
      </c>
      <c r="P110" s="18" t="str">
        <f t="shared" ca="1" si="53"/>
        <v>-10x+(-12.9)</v>
      </c>
      <c r="Q110" s="6" t="s">
        <v>189</v>
      </c>
      <c r="U110" s="10"/>
      <c r="V110" s="10"/>
      <c r="W110" s="10"/>
      <c r="X110" s="10"/>
      <c r="Y110" s="10"/>
      <c r="Z110" s="10"/>
      <c r="AA110" s="11"/>
      <c r="AB110" s="10"/>
      <c r="AC110" s="10"/>
      <c r="AD110" s="10"/>
      <c r="AG110" s="7"/>
      <c r="AH110" s="8"/>
      <c r="BB110" s="9"/>
    </row>
    <row r="111" spans="1:63" x14ac:dyDescent="0.3">
      <c r="A111">
        <v>0</v>
      </c>
      <c r="B111" s="8">
        <v>0</v>
      </c>
      <c r="C111" s="6">
        <f t="shared" ca="1" si="32"/>
        <v>0.70789138860457634</v>
      </c>
      <c r="D111" s="6">
        <f t="shared" ca="1" si="32"/>
        <v>0.74107793530160804</v>
      </c>
      <c r="E111" s="6">
        <f t="shared" ca="1" si="48"/>
        <v>0.29210861139542366</v>
      </c>
      <c r="F111" s="6">
        <f t="shared" ca="1" si="49"/>
        <v>21.2</v>
      </c>
      <c r="G111" s="6">
        <f t="shared" ca="1" si="50"/>
        <v>21.8</v>
      </c>
      <c r="H111" s="6" t="str">
        <f t="shared" ca="1" si="51"/>
        <v>21.2x+(21.8)</v>
      </c>
      <c r="I111" s="6" t="str">
        <f t="shared" si="37"/>
        <v/>
      </c>
      <c r="J111" s="6" t="s">
        <v>160</v>
      </c>
      <c r="K111" s="6" t="s">
        <v>181</v>
      </c>
      <c r="M111" s="6" t="s">
        <v>9</v>
      </c>
      <c r="N111" s="6" t="str">
        <f t="shared" ca="1" si="52"/>
        <v>21.2x+(21.8)</v>
      </c>
      <c r="O111" s="6" t="s">
        <v>188</v>
      </c>
      <c r="P111" s="18" t="str">
        <f t="shared" ca="1" si="53"/>
        <v>21.2x+(21.8)</v>
      </c>
      <c r="Q111" s="6" t="s">
        <v>189</v>
      </c>
      <c r="AA111" s="9"/>
      <c r="AG111" s="7"/>
      <c r="AH111" s="8"/>
      <c r="BB111" s="9"/>
    </row>
    <row r="112" spans="1:63" x14ac:dyDescent="0.3">
      <c r="A112">
        <v>0</v>
      </c>
      <c r="B112" s="8">
        <v>0</v>
      </c>
      <c r="C112" s="6">
        <f t="shared" ca="1" si="32"/>
        <v>0.27939581075864284</v>
      </c>
      <c r="D112" s="6">
        <f t="shared" ca="1" si="32"/>
        <v>0.17825988365115597</v>
      </c>
      <c r="E112" s="6">
        <f t="shared" ca="1" si="48"/>
        <v>0.27939581075864284</v>
      </c>
      <c r="F112" s="6">
        <f t="shared" ca="1" si="49"/>
        <v>-12.6</v>
      </c>
      <c r="G112" s="6">
        <f t="shared" ca="1" si="50"/>
        <v>10.6</v>
      </c>
      <c r="H112" s="6" t="str">
        <f t="shared" ca="1" si="51"/>
        <v>-12.6x+(10.6)</v>
      </c>
      <c r="I112" s="6" t="str">
        <f t="shared" si="37"/>
        <v/>
      </c>
      <c r="J112" s="6" t="s">
        <v>160</v>
      </c>
      <c r="K112" s="6" t="s">
        <v>181</v>
      </c>
      <c r="M112" s="6" t="s">
        <v>9</v>
      </c>
      <c r="N112" s="6" t="str">
        <f t="shared" ca="1" si="52"/>
        <v>-12.6x+(10.6)</v>
      </c>
      <c r="O112" s="6" t="s">
        <v>188</v>
      </c>
      <c r="P112" s="18" t="str">
        <f t="shared" ca="1" si="53"/>
        <v>-12.6x+(10.6)</v>
      </c>
      <c r="Q112" s="6" t="s">
        <v>189</v>
      </c>
      <c r="AA112" s="9"/>
      <c r="AG112" s="7"/>
      <c r="AH112" s="8"/>
      <c r="BB112" s="9"/>
    </row>
    <row r="113" spans="1:59" x14ac:dyDescent="0.3">
      <c r="A113">
        <v>0</v>
      </c>
      <c r="B113" s="8">
        <v>0</v>
      </c>
      <c r="C113" s="6">
        <f t="shared" ca="1" si="32"/>
        <v>0.54648194140233819</v>
      </c>
      <c r="D113" s="6">
        <f t="shared" ca="1" si="32"/>
        <v>0.41478582029322086</v>
      </c>
      <c r="E113" s="6">
        <f t="shared" ca="1" si="48"/>
        <v>0.54648194140233819</v>
      </c>
      <c r="F113" s="6">
        <f t="shared" ca="1" si="49"/>
        <v>-17.899999999999999</v>
      </c>
      <c r="G113" s="6">
        <f t="shared" ca="1" si="50"/>
        <v>-15.3</v>
      </c>
      <c r="H113" s="6" t="str">
        <f t="shared" ca="1" si="51"/>
        <v>-17.9x+(-15.3)</v>
      </c>
      <c r="I113" s="6" t="str">
        <f t="shared" si="37"/>
        <v/>
      </c>
      <c r="J113" s="6" t="s">
        <v>160</v>
      </c>
      <c r="K113" s="6" t="s">
        <v>181</v>
      </c>
      <c r="M113" s="6" t="s">
        <v>9</v>
      </c>
      <c r="N113" s="6" t="str">
        <f t="shared" ca="1" si="52"/>
        <v>-17.9x+(-15.3)</v>
      </c>
      <c r="O113" s="6" t="s">
        <v>188</v>
      </c>
      <c r="P113" s="18" t="str">
        <f t="shared" ca="1" si="53"/>
        <v>-17.9x+(-15.3)</v>
      </c>
      <c r="Q113" s="6" t="s">
        <v>189</v>
      </c>
      <c r="AA113" s="9"/>
      <c r="AE113" s="10"/>
      <c r="AG113" s="7"/>
      <c r="AH113" s="8"/>
      <c r="AI113" s="10"/>
      <c r="AJ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F113" s="10"/>
      <c r="BG113" s="10"/>
    </row>
    <row r="114" spans="1:59" x14ac:dyDescent="0.3">
      <c r="A114">
        <v>0</v>
      </c>
      <c r="B114" s="8">
        <v>0</v>
      </c>
      <c r="C114" s="6">
        <f t="shared" ca="1" si="32"/>
        <v>7.5736805883163671E-2</v>
      </c>
      <c r="D114" s="6">
        <f t="shared" ca="1" si="32"/>
        <v>7.4817426197961279E-2</v>
      </c>
      <c r="E114" s="6">
        <f t="shared" ca="1" si="48"/>
        <v>0.57573680588316367</v>
      </c>
      <c r="F114" s="6">
        <f t="shared" ca="1" si="49"/>
        <v>8.5</v>
      </c>
      <c r="G114" s="6">
        <f t="shared" ca="1" si="50"/>
        <v>8.5</v>
      </c>
      <c r="H114" s="6" t="str">
        <f t="shared" ca="1" si="51"/>
        <v>8.5x+(8.5)</v>
      </c>
      <c r="I114" s="6" t="str">
        <f t="shared" si="37"/>
        <v/>
      </c>
      <c r="J114" s="6" t="s">
        <v>160</v>
      </c>
      <c r="K114" s="6" t="s">
        <v>181</v>
      </c>
      <c r="M114" s="6" t="s">
        <v>9</v>
      </c>
      <c r="N114" s="6" t="str">
        <f t="shared" ca="1" si="52"/>
        <v>8.5x+(8.5)</v>
      </c>
      <c r="O114" s="6" t="s">
        <v>188</v>
      </c>
      <c r="P114" s="18" t="str">
        <f t="shared" ca="1" si="53"/>
        <v>8.5x+(8.5)</v>
      </c>
      <c r="Q114" s="6" t="s">
        <v>189</v>
      </c>
      <c r="AA114" s="9"/>
      <c r="AG114" s="7"/>
      <c r="AH114" s="8"/>
      <c r="BB114" s="9"/>
    </row>
    <row r="115" spans="1:59" x14ac:dyDescent="0.3">
      <c r="A115" t="s">
        <v>256</v>
      </c>
      <c r="B115" s="8">
        <v>0</v>
      </c>
      <c r="C115" s="8"/>
      <c r="D115" s="8"/>
      <c r="I115" s="6" t="str">
        <f t="shared" si="37"/>
        <v>\end{enumerate}\newpage   \section*{Cuenta:  20191900191  }\begin{enumerate}</v>
      </c>
      <c r="AG115" s="7"/>
      <c r="AH115" s="8"/>
      <c r="BB115" s="9"/>
    </row>
    <row r="116" spans="1:59" x14ac:dyDescent="0.3">
      <c r="A116">
        <v>0</v>
      </c>
      <c r="B116" s="8">
        <v>0</v>
      </c>
      <c r="C116" s="6">
        <f t="shared" ref="C116:D116" ca="1" si="54">RAND()</f>
        <v>0.72282333707773161</v>
      </c>
      <c r="D116" s="6">
        <f t="shared" ca="1" si="54"/>
        <v>0.77320844702733027</v>
      </c>
      <c r="E116" s="6">
        <f t="shared" ref="E116:E130" ca="1" si="55">IF(C116&gt;0.1,      IF(C116&lt;0.6,C116,ABS(1-C116)),C116+0.5)</f>
        <v>0.27717666292226839</v>
      </c>
      <c r="F116" s="6">
        <f t="shared" ref="F116:F130" ca="1" si="56">IF(  MOD(ROUND(C116*15,0),2)=0, -ROUND((C116*100+35)/5,1),  ROUND((C116*100+35)/5,1))</f>
        <v>21.5</v>
      </c>
      <c r="G116" s="6">
        <f t="shared" ref="G116:G130" ca="1" si="57">IF(  MOD(ROUND(D116*15,0),2)=0, -ROUND((D116*100+35)/5,1),  ROUND((D116*100+35)/5,1))</f>
        <v>-22.5</v>
      </c>
      <c r="H116" s="6" t="str">
        <f t="shared" ref="H116:H130" ca="1" si="58">_xlfn.CONCAT(F116,"x+(",G116,")")</f>
        <v>21.5x+(-22.5)</v>
      </c>
      <c r="I116" s="6" t="str">
        <f t="shared" si="37"/>
        <v/>
      </c>
      <c r="J116" s="6" t="s">
        <v>160</v>
      </c>
      <c r="K116" s="6" t="s">
        <v>181</v>
      </c>
      <c r="M116" s="6" t="s">
        <v>182</v>
      </c>
      <c r="N116" s="6" t="str">
        <f t="shared" ref="N116:N130" ca="1" si="59">H116</f>
        <v>21.5x+(-22.5)</v>
      </c>
      <c r="O116" s="6" t="s">
        <v>185</v>
      </c>
      <c r="P116" s="18"/>
      <c r="AA116" s="9"/>
      <c r="AG116" s="7"/>
      <c r="AH116" s="8"/>
      <c r="BB116" s="9"/>
    </row>
    <row r="117" spans="1:59" x14ac:dyDescent="0.3">
      <c r="A117">
        <v>0</v>
      </c>
      <c r="B117" s="8">
        <v>0</v>
      </c>
      <c r="C117" s="6">
        <f t="shared" ca="1" si="32"/>
        <v>0.77630684269061556</v>
      </c>
      <c r="D117" s="6">
        <f t="shared" ca="1" si="32"/>
        <v>0.52295885344989901</v>
      </c>
      <c r="E117" s="6">
        <f t="shared" ca="1" si="55"/>
        <v>0.22369315730938444</v>
      </c>
      <c r="F117" s="6">
        <f t="shared" ca="1" si="56"/>
        <v>-22.5</v>
      </c>
      <c r="G117" s="6">
        <f t="shared" ca="1" si="57"/>
        <v>-17.5</v>
      </c>
      <c r="H117" s="6" t="str">
        <f t="shared" ca="1" si="58"/>
        <v>-22.5x+(-17.5)</v>
      </c>
      <c r="I117" s="6" t="str">
        <f t="shared" si="37"/>
        <v/>
      </c>
      <c r="J117" s="6" t="s">
        <v>160</v>
      </c>
      <c r="K117" s="6" t="s">
        <v>181</v>
      </c>
      <c r="M117" s="6" t="s">
        <v>182</v>
      </c>
      <c r="N117" s="6" t="str">
        <f t="shared" ca="1" si="59"/>
        <v>-22.5x+(-17.5)</v>
      </c>
      <c r="O117" s="6" t="s">
        <v>185</v>
      </c>
      <c r="P117" s="18"/>
      <c r="AA117" s="9"/>
      <c r="AG117" s="7"/>
      <c r="AH117" s="8"/>
      <c r="BB117" s="9"/>
    </row>
    <row r="118" spans="1:59" x14ac:dyDescent="0.3">
      <c r="A118">
        <v>0</v>
      </c>
      <c r="B118" s="8">
        <v>0</v>
      </c>
      <c r="C118" s="6">
        <f t="shared" ca="1" si="32"/>
        <v>0.94409363469333052</v>
      </c>
      <c r="D118" s="6">
        <f t="shared" ca="1" si="32"/>
        <v>0.56131283530450893</v>
      </c>
      <c r="E118" s="6">
        <f t="shared" ca="1" si="55"/>
        <v>5.5906365306669481E-2</v>
      </c>
      <c r="F118" s="6">
        <f t="shared" ca="1" si="56"/>
        <v>-25.9</v>
      </c>
      <c r="G118" s="6">
        <f t="shared" ca="1" si="57"/>
        <v>-18.2</v>
      </c>
      <c r="H118" s="6" t="str">
        <f t="shared" ca="1" si="58"/>
        <v>-25.9x+(-18.2)</v>
      </c>
      <c r="I118" s="6" t="str">
        <f t="shared" si="37"/>
        <v/>
      </c>
      <c r="J118" s="6" t="s">
        <v>160</v>
      </c>
      <c r="K118" s="6" t="s">
        <v>181</v>
      </c>
      <c r="M118" s="6" t="s">
        <v>182</v>
      </c>
      <c r="N118" s="6" t="str">
        <f t="shared" ca="1" si="59"/>
        <v>-25.9x+(-18.2)</v>
      </c>
      <c r="O118" s="6" t="s">
        <v>185</v>
      </c>
      <c r="P118" s="18"/>
      <c r="AA118" s="9"/>
      <c r="AG118" s="7"/>
      <c r="AH118" s="8"/>
      <c r="BB118" s="9"/>
    </row>
    <row r="119" spans="1:59" x14ac:dyDescent="0.3">
      <c r="A119">
        <v>0</v>
      </c>
      <c r="B119" s="8">
        <v>0</v>
      </c>
      <c r="C119" s="6">
        <f t="shared" ca="1" si="32"/>
        <v>0.94063945635527302</v>
      </c>
      <c r="D119" s="6">
        <f t="shared" ca="1" si="32"/>
        <v>0.19121422782923825</v>
      </c>
      <c r="E119" s="6">
        <f t="shared" ca="1" si="55"/>
        <v>5.9360543644726982E-2</v>
      </c>
      <c r="F119" s="6">
        <f t="shared" ca="1" si="56"/>
        <v>-25.8</v>
      </c>
      <c r="G119" s="6">
        <f t="shared" ca="1" si="57"/>
        <v>10.8</v>
      </c>
      <c r="H119" s="6" t="str">
        <f t="shared" ca="1" si="58"/>
        <v>-25.8x+(10.8)</v>
      </c>
      <c r="I119" s="6" t="str">
        <f t="shared" si="37"/>
        <v/>
      </c>
      <c r="J119" s="6" t="s">
        <v>160</v>
      </c>
      <c r="K119" s="6" t="s">
        <v>181</v>
      </c>
      <c r="M119" s="6" t="s">
        <v>182</v>
      </c>
      <c r="N119" s="6" t="str">
        <f t="shared" ca="1" si="59"/>
        <v>-25.8x+(10.8)</v>
      </c>
      <c r="O119" s="6" t="s">
        <v>185</v>
      </c>
      <c r="P119" s="18"/>
      <c r="AA119" s="9"/>
      <c r="AG119" s="7"/>
      <c r="AH119" s="8"/>
      <c r="BB119" s="9"/>
    </row>
    <row r="120" spans="1:59" x14ac:dyDescent="0.3">
      <c r="A120">
        <v>0</v>
      </c>
      <c r="B120" s="8">
        <v>0</v>
      </c>
      <c r="C120" s="6">
        <f t="shared" ca="1" si="32"/>
        <v>0.19827237568791634</v>
      </c>
      <c r="D120" s="6">
        <f t="shared" ca="1" si="32"/>
        <v>0.72483444507844519</v>
      </c>
      <c r="E120" s="6">
        <f t="shared" ca="1" si="55"/>
        <v>0.19827237568791634</v>
      </c>
      <c r="F120" s="6">
        <f t="shared" ca="1" si="56"/>
        <v>11</v>
      </c>
      <c r="G120" s="6">
        <f t="shared" ca="1" si="57"/>
        <v>21.5</v>
      </c>
      <c r="H120" s="6" t="str">
        <f t="shared" ca="1" si="58"/>
        <v>11x+(21.5)</v>
      </c>
      <c r="I120" s="6" t="str">
        <f t="shared" si="37"/>
        <v/>
      </c>
      <c r="J120" s="6" t="s">
        <v>160</v>
      </c>
      <c r="K120" s="6" t="s">
        <v>181</v>
      </c>
      <c r="M120" s="6" t="s">
        <v>182</v>
      </c>
      <c r="N120" s="6" t="str">
        <f t="shared" ca="1" si="59"/>
        <v>11x+(21.5)</v>
      </c>
      <c r="O120" s="6" t="s">
        <v>185</v>
      </c>
      <c r="P120" s="18"/>
      <c r="AA120" s="9"/>
      <c r="AG120" s="7"/>
      <c r="AH120" s="8"/>
      <c r="BB120" s="9"/>
    </row>
    <row r="121" spans="1:59" x14ac:dyDescent="0.3">
      <c r="A121">
        <v>0</v>
      </c>
      <c r="B121" s="8">
        <v>0</v>
      </c>
      <c r="C121" s="6">
        <f t="shared" ca="1" si="32"/>
        <v>0.57954608682040998</v>
      </c>
      <c r="D121" s="6">
        <f t="shared" ca="1" si="32"/>
        <v>0.65237292056547835</v>
      </c>
      <c r="E121" s="6">
        <f t="shared" ca="1" si="55"/>
        <v>0.57954608682040998</v>
      </c>
      <c r="F121" s="6">
        <f t="shared" ca="1" si="56"/>
        <v>18.600000000000001</v>
      </c>
      <c r="G121" s="6">
        <f t="shared" ca="1" si="57"/>
        <v>-20</v>
      </c>
      <c r="H121" s="6" t="str">
        <f t="shared" ca="1" si="58"/>
        <v>18.6x+(-20)</v>
      </c>
      <c r="I121" s="6" t="str">
        <f t="shared" si="37"/>
        <v/>
      </c>
      <c r="J121" s="6" t="s">
        <v>160</v>
      </c>
      <c r="K121" s="6" t="s">
        <v>181</v>
      </c>
      <c r="M121" s="6" t="s">
        <v>190</v>
      </c>
      <c r="N121" s="6" t="str">
        <f t="shared" ca="1" si="59"/>
        <v>18.6x+(-20)</v>
      </c>
      <c r="O121" s="6" t="s">
        <v>186</v>
      </c>
      <c r="P121" s="18" t="str">
        <f t="shared" ref="P121:P130" ca="1" si="60">H121</f>
        <v>18.6x+(-20)</v>
      </c>
      <c r="Q121" s="6" t="s">
        <v>187</v>
      </c>
      <c r="AA121" s="9"/>
      <c r="AG121" s="7"/>
      <c r="AH121" s="8"/>
      <c r="BB121" s="9"/>
    </row>
    <row r="122" spans="1:59" x14ac:dyDescent="0.3">
      <c r="A122">
        <v>0</v>
      </c>
      <c r="B122" s="8">
        <v>0</v>
      </c>
      <c r="C122" s="6">
        <f t="shared" ca="1" si="32"/>
        <v>6.3712595576564501E-2</v>
      </c>
      <c r="D122" s="6">
        <f t="shared" ca="1" si="32"/>
        <v>3.4365769390798384E-2</v>
      </c>
      <c r="E122" s="6">
        <f t="shared" ca="1" si="55"/>
        <v>0.5637125955765645</v>
      </c>
      <c r="F122" s="6">
        <f t="shared" ca="1" si="56"/>
        <v>8.3000000000000007</v>
      </c>
      <c r="G122" s="6">
        <f t="shared" ca="1" si="57"/>
        <v>7.7</v>
      </c>
      <c r="H122" s="6" t="str">
        <f t="shared" ca="1" si="58"/>
        <v>8.3x+(7.7)</v>
      </c>
      <c r="I122" s="6" t="str">
        <f t="shared" si="37"/>
        <v/>
      </c>
      <c r="J122" s="6" t="s">
        <v>160</v>
      </c>
      <c r="K122" s="6" t="s">
        <v>181</v>
      </c>
      <c r="M122" s="6" t="s">
        <v>190</v>
      </c>
      <c r="N122" s="6" t="str">
        <f t="shared" ca="1" si="59"/>
        <v>8.3x+(7.7)</v>
      </c>
      <c r="O122" s="6" t="s">
        <v>186</v>
      </c>
      <c r="P122" s="18" t="str">
        <f t="shared" ca="1" si="60"/>
        <v>8.3x+(7.7)</v>
      </c>
      <c r="Q122" s="6" t="s">
        <v>187</v>
      </c>
      <c r="AA122" s="9"/>
      <c r="AG122" s="7"/>
      <c r="AH122" s="8"/>
      <c r="BB122" s="9"/>
    </row>
    <row r="123" spans="1:59" x14ac:dyDescent="0.3">
      <c r="A123">
        <v>0</v>
      </c>
      <c r="B123" s="8">
        <v>0</v>
      </c>
      <c r="C123" s="6">
        <f t="shared" ca="1" si="32"/>
        <v>0.22931394856074139</v>
      </c>
      <c r="D123" s="6">
        <f t="shared" ca="1" si="32"/>
        <v>0.65175204232407313</v>
      </c>
      <c r="E123" s="6">
        <f t="shared" ca="1" si="55"/>
        <v>0.22931394856074139</v>
      </c>
      <c r="F123" s="6">
        <f t="shared" ca="1" si="56"/>
        <v>11.6</v>
      </c>
      <c r="G123" s="6">
        <f t="shared" ca="1" si="57"/>
        <v>-20</v>
      </c>
      <c r="H123" s="6" t="str">
        <f t="shared" ca="1" si="58"/>
        <v>11.6x+(-20)</v>
      </c>
      <c r="I123" s="6" t="str">
        <f t="shared" si="37"/>
        <v/>
      </c>
      <c r="J123" s="6" t="s">
        <v>160</v>
      </c>
      <c r="K123" s="6" t="s">
        <v>181</v>
      </c>
      <c r="M123" s="6" t="s">
        <v>190</v>
      </c>
      <c r="N123" s="6" t="str">
        <f t="shared" ca="1" si="59"/>
        <v>11.6x+(-20)</v>
      </c>
      <c r="O123" s="6" t="s">
        <v>186</v>
      </c>
      <c r="P123" s="18" t="str">
        <f t="shared" ca="1" si="60"/>
        <v>11.6x+(-20)</v>
      </c>
      <c r="Q123" s="6" t="s">
        <v>187</v>
      </c>
      <c r="AA123" s="9"/>
      <c r="AG123" s="7"/>
      <c r="AH123" s="8"/>
      <c r="BB123" s="9"/>
    </row>
    <row r="124" spans="1:59" x14ac:dyDescent="0.3">
      <c r="A124">
        <v>0</v>
      </c>
      <c r="B124" s="8">
        <v>0</v>
      </c>
      <c r="C124" s="6">
        <f t="shared" ca="1" si="32"/>
        <v>0.99638756008386908</v>
      </c>
      <c r="D124" s="6">
        <f t="shared" ca="1" si="32"/>
        <v>0.46427475716221445</v>
      </c>
      <c r="E124" s="6">
        <f t="shared" ca="1" si="55"/>
        <v>3.6124399161309162E-3</v>
      </c>
      <c r="F124" s="6">
        <f t="shared" ca="1" si="56"/>
        <v>26.9</v>
      </c>
      <c r="G124" s="6">
        <f t="shared" ca="1" si="57"/>
        <v>16.3</v>
      </c>
      <c r="H124" s="6" t="str">
        <f t="shared" ca="1" si="58"/>
        <v>26.9x+(16.3)</v>
      </c>
      <c r="I124" s="6" t="str">
        <f t="shared" si="37"/>
        <v/>
      </c>
      <c r="J124" s="6" t="s">
        <v>160</v>
      </c>
      <c r="K124" s="6" t="s">
        <v>181</v>
      </c>
      <c r="M124" s="6" t="s">
        <v>190</v>
      </c>
      <c r="N124" s="6" t="str">
        <f t="shared" ca="1" si="59"/>
        <v>26.9x+(16.3)</v>
      </c>
      <c r="O124" s="6" t="s">
        <v>186</v>
      </c>
      <c r="P124" s="18" t="str">
        <f t="shared" ca="1" si="60"/>
        <v>26.9x+(16.3)</v>
      </c>
      <c r="Q124" s="6" t="s">
        <v>187</v>
      </c>
      <c r="AA124" s="9"/>
      <c r="AE124" s="10"/>
      <c r="AG124" s="7"/>
      <c r="AH124" s="8"/>
      <c r="AI124" s="10"/>
      <c r="AJ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1"/>
      <c r="BC124" s="10"/>
      <c r="BD124" s="10"/>
      <c r="BF124" s="10"/>
      <c r="BG124" s="10"/>
    </row>
    <row r="125" spans="1:59" x14ac:dyDescent="0.3">
      <c r="A125">
        <v>0</v>
      </c>
      <c r="B125" s="8">
        <v>0</v>
      </c>
      <c r="C125" s="6">
        <f t="shared" ca="1" si="32"/>
        <v>0.36546468042688462</v>
      </c>
      <c r="D125" s="6">
        <f t="shared" ca="1" si="32"/>
        <v>0.2073124797254533</v>
      </c>
      <c r="E125" s="6">
        <f t="shared" ca="1" si="55"/>
        <v>0.36546468042688462</v>
      </c>
      <c r="F125" s="6">
        <f t="shared" ca="1" si="56"/>
        <v>14.3</v>
      </c>
      <c r="G125" s="6">
        <f t="shared" ca="1" si="57"/>
        <v>11.1</v>
      </c>
      <c r="H125" s="6" t="str">
        <f t="shared" ca="1" si="58"/>
        <v>14.3x+(11.1)</v>
      </c>
      <c r="I125" s="6" t="str">
        <f t="shared" si="37"/>
        <v/>
      </c>
      <c r="J125" s="6" t="s">
        <v>160</v>
      </c>
      <c r="K125" s="6" t="s">
        <v>181</v>
      </c>
      <c r="M125" s="6" t="s">
        <v>190</v>
      </c>
      <c r="N125" s="6" t="str">
        <f t="shared" ca="1" si="59"/>
        <v>14.3x+(11.1)</v>
      </c>
      <c r="O125" s="6" t="s">
        <v>186</v>
      </c>
      <c r="P125" s="18" t="str">
        <f t="shared" ca="1" si="60"/>
        <v>14.3x+(11.1)</v>
      </c>
      <c r="Q125" s="6" t="s">
        <v>187</v>
      </c>
      <c r="AA125" s="9"/>
      <c r="AG125" s="7"/>
      <c r="AH125" s="8"/>
      <c r="BB125" s="9"/>
    </row>
    <row r="126" spans="1:59" x14ac:dyDescent="0.3">
      <c r="A126">
        <v>0</v>
      </c>
      <c r="B126" s="8">
        <v>0</v>
      </c>
      <c r="C126" s="6">
        <f t="shared" ca="1" si="32"/>
        <v>0.59703465240457732</v>
      </c>
      <c r="D126" s="6">
        <f t="shared" ca="1" si="32"/>
        <v>0.89416585330075748</v>
      </c>
      <c r="E126" s="6">
        <f t="shared" ca="1" si="55"/>
        <v>0.59703465240457732</v>
      </c>
      <c r="F126" s="6">
        <f t="shared" ca="1" si="56"/>
        <v>18.899999999999999</v>
      </c>
      <c r="G126" s="6">
        <f t="shared" ca="1" si="57"/>
        <v>24.9</v>
      </c>
      <c r="H126" s="6" t="str">
        <f t="shared" ca="1" si="58"/>
        <v>18.9x+(24.9)</v>
      </c>
      <c r="I126" s="6" t="str">
        <f t="shared" si="37"/>
        <v/>
      </c>
      <c r="J126" s="6" t="s">
        <v>160</v>
      </c>
      <c r="K126" s="6" t="s">
        <v>181</v>
      </c>
      <c r="M126" s="6" t="s">
        <v>9</v>
      </c>
      <c r="N126" s="6" t="str">
        <f t="shared" ca="1" si="59"/>
        <v>18.9x+(24.9)</v>
      </c>
      <c r="O126" s="6" t="s">
        <v>188</v>
      </c>
      <c r="P126" s="18" t="str">
        <f t="shared" ca="1" si="60"/>
        <v>18.9x+(24.9)</v>
      </c>
      <c r="Q126" s="6" t="s">
        <v>189</v>
      </c>
      <c r="U126" s="10"/>
      <c r="V126" s="10"/>
      <c r="W126" s="10"/>
      <c r="X126" s="10"/>
      <c r="Y126" s="10"/>
      <c r="Z126" s="10"/>
      <c r="AA126" s="11"/>
      <c r="AB126" s="10"/>
      <c r="AC126" s="10"/>
      <c r="AD126" s="10"/>
      <c r="AG126" s="7"/>
      <c r="AH126" s="8"/>
      <c r="BB126" s="9"/>
    </row>
    <row r="127" spans="1:59" x14ac:dyDescent="0.3">
      <c r="A127">
        <v>0</v>
      </c>
      <c r="B127" s="8">
        <v>0</v>
      </c>
      <c r="C127" s="6">
        <f t="shared" ca="1" si="32"/>
        <v>0.92590268963873845</v>
      </c>
      <c r="D127" s="6">
        <f t="shared" ca="1" si="32"/>
        <v>0.91466778677892502</v>
      </c>
      <c r="E127" s="6">
        <f t="shared" ca="1" si="55"/>
        <v>7.4097310361261548E-2</v>
      </c>
      <c r="F127" s="6">
        <f t="shared" ca="1" si="56"/>
        <v>-25.5</v>
      </c>
      <c r="G127" s="6">
        <f t="shared" ca="1" si="57"/>
        <v>-25.3</v>
      </c>
      <c r="H127" s="6" t="str">
        <f t="shared" ca="1" si="58"/>
        <v>-25.5x+(-25.3)</v>
      </c>
      <c r="I127" s="6" t="str">
        <f t="shared" si="37"/>
        <v/>
      </c>
      <c r="J127" s="6" t="s">
        <v>160</v>
      </c>
      <c r="K127" s="6" t="s">
        <v>181</v>
      </c>
      <c r="M127" s="6" t="s">
        <v>9</v>
      </c>
      <c r="N127" s="6" t="str">
        <f t="shared" ca="1" si="59"/>
        <v>-25.5x+(-25.3)</v>
      </c>
      <c r="O127" s="6" t="s">
        <v>188</v>
      </c>
      <c r="P127" s="18" t="str">
        <f t="shared" ca="1" si="60"/>
        <v>-25.5x+(-25.3)</v>
      </c>
      <c r="Q127" s="6" t="s">
        <v>189</v>
      </c>
      <c r="AA127" s="9"/>
      <c r="AG127" s="7"/>
      <c r="AH127" s="8"/>
      <c r="BB127" s="9"/>
    </row>
    <row r="128" spans="1:59" x14ac:dyDescent="0.3">
      <c r="A128">
        <v>0</v>
      </c>
      <c r="B128" s="8">
        <v>0</v>
      </c>
      <c r="C128" s="6">
        <f t="shared" ca="1" si="32"/>
        <v>0.19648826003206343</v>
      </c>
      <c r="D128" s="6">
        <f t="shared" ca="1" si="32"/>
        <v>0.68602099676552231</v>
      </c>
      <c r="E128" s="6">
        <f t="shared" ca="1" si="55"/>
        <v>0.19648826003206343</v>
      </c>
      <c r="F128" s="6">
        <f t="shared" ca="1" si="56"/>
        <v>10.9</v>
      </c>
      <c r="G128" s="6">
        <f t="shared" ca="1" si="57"/>
        <v>-20.7</v>
      </c>
      <c r="H128" s="6" t="str">
        <f t="shared" ca="1" si="58"/>
        <v>10.9x+(-20.7)</v>
      </c>
      <c r="I128" s="6" t="str">
        <f t="shared" si="37"/>
        <v/>
      </c>
      <c r="J128" s="6" t="s">
        <v>160</v>
      </c>
      <c r="K128" s="6" t="s">
        <v>181</v>
      </c>
      <c r="M128" s="6" t="s">
        <v>9</v>
      </c>
      <c r="N128" s="6" t="str">
        <f t="shared" ca="1" si="59"/>
        <v>10.9x+(-20.7)</v>
      </c>
      <c r="O128" s="6" t="s">
        <v>188</v>
      </c>
      <c r="P128" s="18" t="str">
        <f t="shared" ca="1" si="60"/>
        <v>10.9x+(-20.7)</v>
      </c>
      <c r="Q128" s="6" t="s">
        <v>189</v>
      </c>
      <c r="AA128" s="9"/>
      <c r="AG128" s="7"/>
      <c r="AH128" s="8"/>
      <c r="BB128" s="9"/>
    </row>
    <row r="129" spans="1:63" x14ac:dyDescent="0.3">
      <c r="A129">
        <v>0</v>
      </c>
      <c r="B129" s="8">
        <v>0</v>
      </c>
      <c r="C129" s="6">
        <f t="shared" ca="1" si="32"/>
        <v>0.58276220781746846</v>
      </c>
      <c r="D129" s="6">
        <f t="shared" ca="1" si="32"/>
        <v>0.90858054563541968</v>
      </c>
      <c r="E129" s="6">
        <f t="shared" ca="1" si="55"/>
        <v>0.58276220781746846</v>
      </c>
      <c r="F129" s="6">
        <f t="shared" ca="1" si="56"/>
        <v>18.7</v>
      </c>
      <c r="G129" s="6">
        <f t="shared" ca="1" si="57"/>
        <v>-25.2</v>
      </c>
      <c r="H129" s="6" t="str">
        <f t="shared" ca="1" si="58"/>
        <v>18.7x+(-25.2)</v>
      </c>
      <c r="I129" s="6" t="str">
        <f t="shared" si="37"/>
        <v/>
      </c>
      <c r="J129" s="6" t="s">
        <v>160</v>
      </c>
      <c r="K129" s="6" t="s">
        <v>181</v>
      </c>
      <c r="M129" s="6" t="s">
        <v>9</v>
      </c>
      <c r="N129" s="6" t="str">
        <f t="shared" ca="1" si="59"/>
        <v>18.7x+(-25.2)</v>
      </c>
      <c r="O129" s="6" t="s">
        <v>188</v>
      </c>
      <c r="P129" s="18" t="str">
        <f t="shared" ca="1" si="60"/>
        <v>18.7x+(-25.2)</v>
      </c>
      <c r="Q129" s="6" t="s">
        <v>189</v>
      </c>
      <c r="AA129" s="9"/>
      <c r="AG129" s="7"/>
      <c r="AH129" s="8"/>
      <c r="BB129" s="9"/>
    </row>
    <row r="130" spans="1:63" x14ac:dyDescent="0.3">
      <c r="A130">
        <v>0</v>
      </c>
      <c r="B130" s="8">
        <v>0</v>
      </c>
      <c r="C130" s="6">
        <f t="shared" ca="1" si="32"/>
        <v>4.9083952397966812E-2</v>
      </c>
      <c r="D130" s="6">
        <f t="shared" ca="1" si="32"/>
        <v>0.53411640788493675</v>
      </c>
      <c r="E130" s="6">
        <f t="shared" ca="1" si="55"/>
        <v>0.54908395239796681</v>
      </c>
      <c r="F130" s="6">
        <f t="shared" ca="1" si="56"/>
        <v>8</v>
      </c>
      <c r="G130" s="6">
        <f t="shared" ca="1" si="57"/>
        <v>-17.7</v>
      </c>
      <c r="H130" s="6" t="str">
        <f t="shared" ca="1" si="58"/>
        <v>8x+(-17.7)</v>
      </c>
      <c r="I130" s="6" t="str">
        <f t="shared" si="37"/>
        <v/>
      </c>
      <c r="J130" s="6" t="s">
        <v>160</v>
      </c>
      <c r="K130" s="6" t="s">
        <v>181</v>
      </c>
      <c r="M130" s="6" t="s">
        <v>9</v>
      </c>
      <c r="N130" s="6" t="str">
        <f t="shared" ca="1" si="59"/>
        <v>8x+(-17.7)</v>
      </c>
      <c r="O130" s="6" t="s">
        <v>188</v>
      </c>
      <c r="P130" s="18" t="str">
        <f t="shared" ca="1" si="60"/>
        <v>8x+(-17.7)</v>
      </c>
      <c r="Q130" s="6" t="s">
        <v>189</v>
      </c>
      <c r="AA130" s="9"/>
      <c r="AG130" s="7"/>
      <c r="AH130" s="8"/>
      <c r="BB130" s="9"/>
    </row>
    <row r="131" spans="1:63" x14ac:dyDescent="0.3">
      <c r="A131" t="s">
        <v>257</v>
      </c>
      <c r="B131" s="8">
        <v>0</v>
      </c>
      <c r="C131" s="8"/>
      <c r="D131" s="8"/>
      <c r="I131" s="6" t="str">
        <f t="shared" si="37"/>
        <v>\end{enumerate}\newpage   \section*{Cuenta:  20191900633  }\begin{enumerate}</v>
      </c>
      <c r="AG131" s="7"/>
      <c r="AH131" s="8"/>
      <c r="BB131" s="9"/>
    </row>
    <row r="132" spans="1:63" x14ac:dyDescent="0.3">
      <c r="A132">
        <v>0</v>
      </c>
      <c r="B132" s="8">
        <v>0</v>
      </c>
      <c r="C132" s="6">
        <f t="shared" ref="C132:D194" ca="1" si="61">RAND()</f>
        <v>0.61420709722935896</v>
      </c>
      <c r="D132" s="6">
        <f t="shared" ca="1" si="61"/>
        <v>0.49433454598890247</v>
      </c>
      <c r="E132" s="6">
        <f t="shared" ref="E132:E146" ca="1" si="62">IF(C132&gt;0.1,      IF(C132&lt;0.6,C132,ABS(1-C132)),C132+0.5)</f>
        <v>0.38579290277064104</v>
      </c>
      <c r="F132" s="6">
        <f t="shared" ref="F132:F146" ca="1" si="63">IF(  MOD(ROUND(C132*15,0),2)=0, -ROUND((C132*100+35)/5,1),  ROUND((C132*100+35)/5,1))</f>
        <v>19.3</v>
      </c>
      <c r="G132" s="6">
        <f t="shared" ref="G132:G146" ca="1" si="64">IF(  MOD(ROUND(D132*15,0),2)=0, -ROUND((D132*100+35)/5,1),  ROUND((D132*100+35)/5,1))</f>
        <v>16.899999999999999</v>
      </c>
      <c r="H132" s="6" t="str">
        <f t="shared" ref="H132:H146" ca="1" si="65">_xlfn.CONCAT(F132,"x+(",G132,")")</f>
        <v>19.3x+(16.9)</v>
      </c>
      <c r="I132" s="6" t="str">
        <f t="shared" ref="I132:I195" si="66">IF(A132=0,"",A132)</f>
        <v/>
      </c>
      <c r="J132" s="6" t="s">
        <v>160</v>
      </c>
      <c r="K132" s="6" t="s">
        <v>181</v>
      </c>
      <c r="M132" s="6" t="s">
        <v>182</v>
      </c>
      <c r="N132" s="6" t="str">
        <f t="shared" ref="N132:N146" ca="1" si="67">H132</f>
        <v>19.3x+(16.9)</v>
      </c>
      <c r="O132" s="6" t="s">
        <v>185</v>
      </c>
      <c r="P132" s="18"/>
      <c r="AA132" s="9"/>
      <c r="AG132" s="7"/>
      <c r="AH132" s="8"/>
      <c r="BB132" s="9"/>
    </row>
    <row r="133" spans="1:63" x14ac:dyDescent="0.3">
      <c r="A133">
        <v>0</v>
      </c>
      <c r="B133" s="8">
        <v>0</v>
      </c>
      <c r="C133" s="6">
        <f t="shared" ca="1" si="61"/>
        <v>0.9112508625897916</v>
      </c>
      <c r="D133" s="6">
        <f t="shared" ca="1" si="61"/>
        <v>0.7650635601572161</v>
      </c>
      <c r="E133" s="6">
        <f t="shared" ca="1" si="62"/>
        <v>8.8749137410208401E-2</v>
      </c>
      <c r="F133" s="6">
        <f t="shared" ca="1" si="63"/>
        <v>-25.2</v>
      </c>
      <c r="G133" s="6">
        <f t="shared" ca="1" si="64"/>
        <v>22.3</v>
      </c>
      <c r="H133" s="6" t="str">
        <f t="shared" ca="1" si="65"/>
        <v>-25.2x+(22.3)</v>
      </c>
      <c r="I133" s="6" t="str">
        <f t="shared" si="66"/>
        <v/>
      </c>
      <c r="J133" s="6" t="s">
        <v>160</v>
      </c>
      <c r="K133" s="6" t="s">
        <v>181</v>
      </c>
      <c r="M133" s="6" t="s">
        <v>182</v>
      </c>
      <c r="N133" s="6" t="str">
        <f t="shared" ca="1" si="67"/>
        <v>-25.2x+(22.3)</v>
      </c>
      <c r="O133" s="6" t="s">
        <v>185</v>
      </c>
      <c r="P133" s="18"/>
      <c r="AA133" s="9"/>
      <c r="AG133" s="7"/>
      <c r="AH133" s="8"/>
      <c r="BB133" s="9"/>
    </row>
    <row r="134" spans="1:63" x14ac:dyDescent="0.3">
      <c r="A134">
        <v>0</v>
      </c>
      <c r="B134" s="8">
        <v>0</v>
      </c>
      <c r="C134" s="6">
        <f t="shared" ca="1" si="61"/>
        <v>0.73721897581646312</v>
      </c>
      <c r="D134" s="6">
        <f t="shared" ca="1" si="61"/>
        <v>0.16044613110098438</v>
      </c>
      <c r="E134" s="6">
        <f t="shared" ca="1" si="62"/>
        <v>0.26278102418353688</v>
      </c>
      <c r="F134" s="6">
        <f t="shared" ca="1" si="63"/>
        <v>21.7</v>
      </c>
      <c r="G134" s="6">
        <f t="shared" ca="1" si="64"/>
        <v>-10.199999999999999</v>
      </c>
      <c r="H134" s="6" t="str">
        <f t="shared" ca="1" si="65"/>
        <v>21.7x+(-10.2)</v>
      </c>
      <c r="I134" s="6" t="str">
        <f t="shared" si="66"/>
        <v/>
      </c>
      <c r="J134" s="6" t="s">
        <v>160</v>
      </c>
      <c r="K134" s="6" t="s">
        <v>181</v>
      </c>
      <c r="M134" s="6" t="s">
        <v>182</v>
      </c>
      <c r="N134" s="6" t="str">
        <f t="shared" ca="1" si="67"/>
        <v>21.7x+(-10.2)</v>
      </c>
      <c r="O134" s="6" t="s">
        <v>185</v>
      </c>
      <c r="P134" s="18"/>
      <c r="AA134" s="9"/>
      <c r="AG134" s="7"/>
      <c r="AH134" s="8"/>
      <c r="BB134" s="9"/>
    </row>
    <row r="135" spans="1:63" x14ac:dyDescent="0.3">
      <c r="A135">
        <v>0</v>
      </c>
      <c r="B135" s="8">
        <v>0</v>
      </c>
      <c r="C135" s="6">
        <f t="shared" ca="1" si="61"/>
        <v>0.48511671336427065</v>
      </c>
      <c r="D135" s="6">
        <f t="shared" ca="1" si="61"/>
        <v>1.2673664680484031E-2</v>
      </c>
      <c r="E135" s="6">
        <f t="shared" ca="1" si="62"/>
        <v>0.48511671336427065</v>
      </c>
      <c r="F135" s="6">
        <f t="shared" ca="1" si="63"/>
        <v>16.7</v>
      </c>
      <c r="G135" s="6">
        <f t="shared" ca="1" si="64"/>
        <v>-7.3</v>
      </c>
      <c r="H135" s="6" t="str">
        <f t="shared" ca="1" si="65"/>
        <v>16.7x+(-7.3)</v>
      </c>
      <c r="I135" s="6" t="str">
        <f t="shared" si="66"/>
        <v/>
      </c>
      <c r="J135" s="6" t="s">
        <v>160</v>
      </c>
      <c r="K135" s="6" t="s">
        <v>181</v>
      </c>
      <c r="M135" s="6" t="s">
        <v>182</v>
      </c>
      <c r="N135" s="6" t="str">
        <f t="shared" ca="1" si="67"/>
        <v>16.7x+(-7.3)</v>
      </c>
      <c r="O135" s="6" t="s">
        <v>185</v>
      </c>
      <c r="P135" s="18"/>
      <c r="AA135" s="9"/>
      <c r="AE135" s="10"/>
      <c r="AG135" s="7"/>
      <c r="AH135" s="8"/>
      <c r="AI135" s="10"/>
      <c r="AJ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G135" s="10"/>
      <c r="BK135" s="10"/>
    </row>
    <row r="136" spans="1:63" x14ac:dyDescent="0.3">
      <c r="A136">
        <v>0</v>
      </c>
      <c r="B136" s="8">
        <v>0</v>
      </c>
      <c r="C136" s="6">
        <f t="shared" ca="1" si="61"/>
        <v>0.40590665803057202</v>
      </c>
      <c r="D136" s="6">
        <f t="shared" ca="1" si="61"/>
        <v>6.6174308427487616E-2</v>
      </c>
      <c r="E136" s="6">
        <f t="shared" ca="1" si="62"/>
        <v>0.40590665803057202</v>
      </c>
      <c r="F136" s="6">
        <f t="shared" ca="1" si="63"/>
        <v>-15.1</v>
      </c>
      <c r="G136" s="6">
        <f t="shared" ca="1" si="64"/>
        <v>8.3000000000000007</v>
      </c>
      <c r="H136" s="6" t="str">
        <f t="shared" ca="1" si="65"/>
        <v>-15.1x+(8.3)</v>
      </c>
      <c r="I136" s="6" t="str">
        <f t="shared" si="66"/>
        <v/>
      </c>
      <c r="J136" s="6" t="s">
        <v>160</v>
      </c>
      <c r="K136" s="6" t="s">
        <v>181</v>
      </c>
      <c r="M136" s="6" t="s">
        <v>182</v>
      </c>
      <c r="N136" s="6" t="str">
        <f t="shared" ca="1" si="67"/>
        <v>-15.1x+(8.3)</v>
      </c>
      <c r="O136" s="6" t="s">
        <v>185</v>
      </c>
      <c r="P136" s="18"/>
      <c r="AA136" s="9"/>
      <c r="AG136" s="7"/>
      <c r="AH136" s="8"/>
      <c r="BB136" s="9"/>
    </row>
    <row r="137" spans="1:63" x14ac:dyDescent="0.3">
      <c r="A137">
        <v>0</v>
      </c>
      <c r="B137" s="8">
        <v>0</v>
      </c>
      <c r="C137" s="6">
        <f t="shared" ca="1" si="61"/>
        <v>0.12611329432896656</v>
      </c>
      <c r="D137" s="6">
        <f t="shared" ca="1" si="61"/>
        <v>0.47152488972380968</v>
      </c>
      <c r="E137" s="6">
        <f t="shared" ca="1" si="62"/>
        <v>0.12611329432896656</v>
      </c>
      <c r="F137" s="6">
        <f t="shared" ca="1" si="63"/>
        <v>-9.5</v>
      </c>
      <c r="G137" s="6">
        <f t="shared" ca="1" si="64"/>
        <v>16.399999999999999</v>
      </c>
      <c r="H137" s="6" t="str">
        <f t="shared" ca="1" si="65"/>
        <v>-9.5x+(16.4)</v>
      </c>
      <c r="I137" s="6" t="str">
        <f t="shared" si="66"/>
        <v/>
      </c>
      <c r="J137" s="6" t="s">
        <v>160</v>
      </c>
      <c r="K137" s="6" t="s">
        <v>181</v>
      </c>
      <c r="M137" s="6" t="s">
        <v>190</v>
      </c>
      <c r="N137" s="6" t="str">
        <f t="shared" ca="1" si="67"/>
        <v>-9.5x+(16.4)</v>
      </c>
      <c r="O137" s="6" t="s">
        <v>186</v>
      </c>
      <c r="P137" s="18" t="str">
        <f t="shared" ref="P137:P146" ca="1" si="68">H137</f>
        <v>-9.5x+(16.4)</v>
      </c>
      <c r="Q137" s="6" t="s">
        <v>187</v>
      </c>
      <c r="AA137" s="9"/>
      <c r="AG137" s="7"/>
      <c r="AH137" s="8"/>
      <c r="BB137" s="9"/>
    </row>
    <row r="138" spans="1:63" x14ac:dyDescent="0.3">
      <c r="A138">
        <v>0</v>
      </c>
      <c r="B138" s="8">
        <v>0</v>
      </c>
      <c r="C138" s="6">
        <f t="shared" ca="1" si="61"/>
        <v>0.42595035287817029</v>
      </c>
      <c r="D138" s="6">
        <f t="shared" ca="1" si="61"/>
        <v>0.23506418914363192</v>
      </c>
      <c r="E138" s="6">
        <f t="shared" ca="1" si="62"/>
        <v>0.42595035287817029</v>
      </c>
      <c r="F138" s="6">
        <f t="shared" ca="1" si="63"/>
        <v>-15.5</v>
      </c>
      <c r="G138" s="6">
        <f t="shared" ca="1" si="64"/>
        <v>-11.7</v>
      </c>
      <c r="H138" s="6" t="str">
        <f t="shared" ca="1" si="65"/>
        <v>-15.5x+(-11.7)</v>
      </c>
      <c r="I138" s="6" t="str">
        <f t="shared" si="66"/>
        <v/>
      </c>
      <c r="J138" s="6" t="s">
        <v>160</v>
      </c>
      <c r="K138" s="6" t="s">
        <v>181</v>
      </c>
      <c r="M138" s="6" t="s">
        <v>190</v>
      </c>
      <c r="N138" s="6" t="str">
        <f t="shared" ca="1" si="67"/>
        <v>-15.5x+(-11.7)</v>
      </c>
      <c r="O138" s="6" t="s">
        <v>186</v>
      </c>
      <c r="P138" s="18" t="str">
        <f t="shared" ca="1" si="68"/>
        <v>-15.5x+(-11.7)</v>
      </c>
      <c r="Q138" s="6" t="s">
        <v>187</v>
      </c>
      <c r="AA138" s="9"/>
      <c r="AG138" s="7"/>
      <c r="AH138" s="8"/>
      <c r="BB138" s="9"/>
    </row>
    <row r="139" spans="1:63" x14ac:dyDescent="0.3">
      <c r="A139">
        <v>0</v>
      </c>
      <c r="B139" s="8">
        <v>0</v>
      </c>
      <c r="C139" s="6">
        <f t="shared" ca="1" si="61"/>
        <v>0.87844584764404232</v>
      </c>
      <c r="D139" s="6">
        <f t="shared" ca="1" si="61"/>
        <v>0.67468222258396982</v>
      </c>
      <c r="E139" s="6">
        <f t="shared" ca="1" si="62"/>
        <v>0.12155415235595768</v>
      </c>
      <c r="F139" s="6">
        <f t="shared" ca="1" si="63"/>
        <v>24.6</v>
      </c>
      <c r="G139" s="6">
        <f t="shared" ca="1" si="64"/>
        <v>-20.5</v>
      </c>
      <c r="H139" s="6" t="str">
        <f t="shared" ca="1" si="65"/>
        <v>24.6x+(-20.5)</v>
      </c>
      <c r="I139" s="6" t="str">
        <f t="shared" si="66"/>
        <v/>
      </c>
      <c r="J139" s="6" t="s">
        <v>160</v>
      </c>
      <c r="K139" s="6" t="s">
        <v>181</v>
      </c>
      <c r="M139" s="6" t="s">
        <v>190</v>
      </c>
      <c r="N139" s="6" t="str">
        <f t="shared" ca="1" si="67"/>
        <v>24.6x+(-20.5)</v>
      </c>
      <c r="O139" s="6" t="s">
        <v>186</v>
      </c>
      <c r="P139" s="18" t="str">
        <f t="shared" ca="1" si="68"/>
        <v>24.6x+(-20.5)</v>
      </c>
      <c r="Q139" s="6" t="s">
        <v>187</v>
      </c>
      <c r="AA139" s="9"/>
      <c r="AG139" s="7"/>
      <c r="AH139" s="8"/>
      <c r="BB139" s="9"/>
    </row>
    <row r="140" spans="1:63" x14ac:dyDescent="0.3">
      <c r="A140">
        <v>0</v>
      </c>
      <c r="B140" s="8">
        <v>0</v>
      </c>
      <c r="C140" s="6">
        <f t="shared" ca="1" si="61"/>
        <v>4.0953349652701476E-2</v>
      </c>
      <c r="D140" s="6">
        <f t="shared" ca="1" si="61"/>
        <v>0.49095171762569501</v>
      </c>
      <c r="E140" s="6">
        <f t="shared" ca="1" si="62"/>
        <v>0.54095334965270148</v>
      </c>
      <c r="F140" s="6">
        <f t="shared" ca="1" si="63"/>
        <v>7.8</v>
      </c>
      <c r="G140" s="6">
        <f t="shared" ca="1" si="64"/>
        <v>16.8</v>
      </c>
      <c r="H140" s="6" t="str">
        <f t="shared" ca="1" si="65"/>
        <v>7.8x+(16.8)</v>
      </c>
      <c r="I140" s="6" t="str">
        <f t="shared" si="66"/>
        <v/>
      </c>
      <c r="J140" s="6" t="s">
        <v>160</v>
      </c>
      <c r="K140" s="6" t="s">
        <v>181</v>
      </c>
      <c r="M140" s="6" t="s">
        <v>190</v>
      </c>
      <c r="N140" s="6" t="str">
        <f t="shared" ca="1" si="67"/>
        <v>7.8x+(16.8)</v>
      </c>
      <c r="O140" s="6" t="s">
        <v>186</v>
      </c>
      <c r="P140" s="18" t="str">
        <f t="shared" ca="1" si="68"/>
        <v>7.8x+(16.8)</v>
      </c>
      <c r="Q140" s="6" t="s">
        <v>187</v>
      </c>
      <c r="AA140" s="9"/>
      <c r="AG140" s="7"/>
      <c r="AH140" s="8"/>
      <c r="BB140" s="9"/>
    </row>
    <row r="141" spans="1:63" x14ac:dyDescent="0.3">
      <c r="A141">
        <v>0</v>
      </c>
      <c r="B141" s="8">
        <v>0</v>
      </c>
      <c r="C141" s="6">
        <f t="shared" ca="1" si="61"/>
        <v>3.4606974775858945E-2</v>
      </c>
      <c r="D141" s="6">
        <f t="shared" ca="1" si="61"/>
        <v>0.61845584121006636</v>
      </c>
      <c r="E141" s="6">
        <f t="shared" ca="1" si="62"/>
        <v>0.53460697477585895</v>
      </c>
      <c r="F141" s="6">
        <f t="shared" ca="1" si="63"/>
        <v>7.7</v>
      </c>
      <c r="G141" s="6">
        <f t="shared" ca="1" si="64"/>
        <v>19.399999999999999</v>
      </c>
      <c r="H141" s="6" t="str">
        <f t="shared" ca="1" si="65"/>
        <v>7.7x+(19.4)</v>
      </c>
      <c r="I141" s="6" t="str">
        <f t="shared" si="66"/>
        <v/>
      </c>
      <c r="J141" s="6" t="s">
        <v>160</v>
      </c>
      <c r="K141" s="6" t="s">
        <v>181</v>
      </c>
      <c r="M141" s="6" t="s">
        <v>190</v>
      </c>
      <c r="N141" s="6" t="str">
        <f t="shared" ca="1" si="67"/>
        <v>7.7x+(19.4)</v>
      </c>
      <c r="O141" s="6" t="s">
        <v>186</v>
      </c>
      <c r="P141" s="18" t="str">
        <f t="shared" ca="1" si="68"/>
        <v>7.7x+(19.4)</v>
      </c>
      <c r="Q141" s="6" t="s">
        <v>187</v>
      </c>
      <c r="AA141" s="9"/>
      <c r="AG141" s="7"/>
      <c r="AH141" s="8"/>
      <c r="BB141" s="9"/>
    </row>
    <row r="142" spans="1:63" x14ac:dyDescent="0.3">
      <c r="A142">
        <v>0</v>
      </c>
      <c r="B142" s="8">
        <v>0</v>
      </c>
      <c r="C142" s="6">
        <f t="shared" ca="1" si="61"/>
        <v>0.53941309699552198</v>
      </c>
      <c r="D142" s="6">
        <f t="shared" ca="1" si="61"/>
        <v>0.3854077816683491</v>
      </c>
      <c r="E142" s="6">
        <f t="shared" ca="1" si="62"/>
        <v>0.53941309699552198</v>
      </c>
      <c r="F142" s="6">
        <f t="shared" ca="1" si="63"/>
        <v>-17.8</v>
      </c>
      <c r="G142" s="6">
        <f t="shared" ca="1" si="64"/>
        <v>-14.7</v>
      </c>
      <c r="H142" s="6" t="str">
        <f t="shared" ca="1" si="65"/>
        <v>-17.8x+(-14.7)</v>
      </c>
      <c r="I142" s="6" t="str">
        <f t="shared" si="66"/>
        <v/>
      </c>
      <c r="J142" s="6" t="s">
        <v>160</v>
      </c>
      <c r="K142" s="6" t="s">
        <v>181</v>
      </c>
      <c r="M142" s="6" t="s">
        <v>9</v>
      </c>
      <c r="N142" s="6" t="str">
        <f t="shared" ca="1" si="67"/>
        <v>-17.8x+(-14.7)</v>
      </c>
      <c r="O142" s="6" t="s">
        <v>188</v>
      </c>
      <c r="P142" s="18" t="str">
        <f t="shared" ca="1" si="68"/>
        <v>-17.8x+(-14.7)</v>
      </c>
      <c r="Q142" s="6" t="s">
        <v>189</v>
      </c>
      <c r="U142" s="10"/>
      <c r="V142" s="10"/>
      <c r="W142" s="10"/>
      <c r="X142" s="10"/>
      <c r="Y142" s="10"/>
      <c r="Z142" s="10"/>
      <c r="AA142" s="11"/>
      <c r="AB142" s="10"/>
      <c r="AC142" s="10"/>
      <c r="AD142" s="10"/>
      <c r="AG142" s="7"/>
      <c r="AH142" s="8"/>
      <c r="BB142" s="9"/>
    </row>
    <row r="143" spans="1:63" x14ac:dyDescent="0.3">
      <c r="A143">
        <v>0</v>
      </c>
      <c r="B143" s="8">
        <v>0</v>
      </c>
      <c r="C143" s="6">
        <f t="shared" ca="1" si="61"/>
        <v>0.52605513615935084</v>
      </c>
      <c r="D143" s="6">
        <f t="shared" ca="1" si="61"/>
        <v>0.4958597381552613</v>
      </c>
      <c r="E143" s="6">
        <f t="shared" ca="1" si="62"/>
        <v>0.52605513615935084</v>
      </c>
      <c r="F143" s="6">
        <f t="shared" ca="1" si="63"/>
        <v>-17.5</v>
      </c>
      <c r="G143" s="6">
        <f t="shared" ca="1" si="64"/>
        <v>16.899999999999999</v>
      </c>
      <c r="H143" s="6" t="str">
        <f t="shared" ca="1" si="65"/>
        <v>-17.5x+(16.9)</v>
      </c>
      <c r="I143" s="6" t="str">
        <f t="shared" si="66"/>
        <v/>
      </c>
      <c r="J143" s="6" t="s">
        <v>160</v>
      </c>
      <c r="K143" s="6" t="s">
        <v>181</v>
      </c>
      <c r="M143" s="6" t="s">
        <v>9</v>
      </c>
      <c r="N143" s="6" t="str">
        <f t="shared" ca="1" si="67"/>
        <v>-17.5x+(16.9)</v>
      </c>
      <c r="O143" s="6" t="s">
        <v>188</v>
      </c>
      <c r="P143" s="18" t="str">
        <f t="shared" ca="1" si="68"/>
        <v>-17.5x+(16.9)</v>
      </c>
      <c r="Q143" s="6" t="s">
        <v>189</v>
      </c>
      <c r="AA143" s="9"/>
      <c r="AG143" s="7"/>
      <c r="AH143" s="8"/>
      <c r="BB143" s="9"/>
    </row>
    <row r="144" spans="1:63" x14ac:dyDescent="0.3">
      <c r="A144">
        <v>0</v>
      </c>
      <c r="B144" s="8">
        <v>0</v>
      </c>
      <c r="C144" s="6">
        <f t="shared" ca="1" si="61"/>
        <v>0.1071363850346283</v>
      </c>
      <c r="D144" s="6">
        <f t="shared" ca="1" si="61"/>
        <v>0.8421588561751282</v>
      </c>
      <c r="E144" s="6">
        <f t="shared" ca="1" si="62"/>
        <v>0.1071363850346283</v>
      </c>
      <c r="F144" s="6">
        <f t="shared" ca="1" si="63"/>
        <v>-9.1</v>
      </c>
      <c r="G144" s="6">
        <f t="shared" ca="1" si="64"/>
        <v>23.8</v>
      </c>
      <c r="H144" s="6" t="str">
        <f t="shared" ca="1" si="65"/>
        <v>-9.1x+(23.8)</v>
      </c>
      <c r="I144" s="6" t="str">
        <f t="shared" si="66"/>
        <v/>
      </c>
      <c r="J144" s="6" t="s">
        <v>160</v>
      </c>
      <c r="K144" s="6" t="s">
        <v>181</v>
      </c>
      <c r="M144" s="6" t="s">
        <v>9</v>
      </c>
      <c r="N144" s="6" t="str">
        <f t="shared" ca="1" si="67"/>
        <v>-9.1x+(23.8)</v>
      </c>
      <c r="O144" s="6" t="s">
        <v>188</v>
      </c>
      <c r="P144" s="18" t="str">
        <f t="shared" ca="1" si="68"/>
        <v>-9.1x+(23.8)</v>
      </c>
      <c r="Q144" s="6" t="s">
        <v>189</v>
      </c>
      <c r="AA144" s="9"/>
      <c r="AG144" s="7"/>
      <c r="AH144" s="8"/>
      <c r="BB144" s="9"/>
    </row>
    <row r="145" spans="1:63" x14ac:dyDescent="0.3">
      <c r="A145">
        <v>0</v>
      </c>
      <c r="B145" s="8">
        <v>0</v>
      </c>
      <c r="C145" s="6">
        <f t="shared" ca="1" si="61"/>
        <v>0.11706223419069317</v>
      </c>
      <c r="D145" s="6">
        <f t="shared" ca="1" si="61"/>
        <v>0.94148763905014243</v>
      </c>
      <c r="E145" s="6">
        <f t="shared" ca="1" si="62"/>
        <v>0.11706223419069317</v>
      </c>
      <c r="F145" s="6">
        <f t="shared" ca="1" si="63"/>
        <v>-9.3000000000000007</v>
      </c>
      <c r="G145" s="6">
        <f t="shared" ca="1" si="64"/>
        <v>-25.8</v>
      </c>
      <c r="H145" s="6" t="str">
        <f t="shared" ca="1" si="65"/>
        <v>-9.3x+(-25.8)</v>
      </c>
      <c r="I145" s="6" t="str">
        <f t="shared" si="66"/>
        <v/>
      </c>
      <c r="J145" s="6" t="s">
        <v>160</v>
      </c>
      <c r="K145" s="6" t="s">
        <v>181</v>
      </c>
      <c r="M145" s="6" t="s">
        <v>9</v>
      </c>
      <c r="N145" s="6" t="str">
        <f t="shared" ca="1" si="67"/>
        <v>-9.3x+(-25.8)</v>
      </c>
      <c r="O145" s="6" t="s">
        <v>188</v>
      </c>
      <c r="P145" s="18" t="str">
        <f t="shared" ca="1" si="68"/>
        <v>-9.3x+(-25.8)</v>
      </c>
      <c r="Q145" s="6" t="s">
        <v>189</v>
      </c>
      <c r="AA145" s="9"/>
      <c r="AG145" s="7"/>
      <c r="AH145" s="8"/>
      <c r="BB145" s="9"/>
    </row>
    <row r="146" spans="1:63" x14ac:dyDescent="0.3">
      <c r="A146">
        <v>0</v>
      </c>
      <c r="B146" s="8">
        <v>0</v>
      </c>
      <c r="C146" s="6">
        <f t="shared" ca="1" si="61"/>
        <v>0.60880018778850442</v>
      </c>
      <c r="D146" s="6">
        <f t="shared" ca="1" si="61"/>
        <v>0.30852800654602575</v>
      </c>
      <c r="E146" s="6">
        <f t="shared" ca="1" si="62"/>
        <v>0.39119981221149558</v>
      </c>
      <c r="F146" s="6">
        <f t="shared" ca="1" si="63"/>
        <v>19.2</v>
      </c>
      <c r="G146" s="6">
        <f t="shared" ca="1" si="64"/>
        <v>13.2</v>
      </c>
      <c r="H146" s="6" t="str">
        <f t="shared" ca="1" si="65"/>
        <v>19.2x+(13.2)</v>
      </c>
      <c r="I146" s="6" t="str">
        <f t="shared" si="66"/>
        <v/>
      </c>
      <c r="J146" s="6" t="s">
        <v>160</v>
      </c>
      <c r="K146" s="6" t="s">
        <v>181</v>
      </c>
      <c r="M146" s="6" t="s">
        <v>9</v>
      </c>
      <c r="N146" s="6" t="str">
        <f t="shared" ca="1" si="67"/>
        <v>19.2x+(13.2)</v>
      </c>
      <c r="O146" s="6" t="s">
        <v>188</v>
      </c>
      <c r="P146" s="18" t="str">
        <f t="shared" ca="1" si="68"/>
        <v>19.2x+(13.2)</v>
      </c>
      <c r="Q146" s="6" t="s">
        <v>189</v>
      </c>
      <c r="AA146" s="9"/>
      <c r="AE146" s="10"/>
      <c r="AG146" s="7"/>
      <c r="AH146" s="8"/>
      <c r="AI146" s="10"/>
      <c r="AJ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K146" s="10"/>
    </row>
    <row r="147" spans="1:63" x14ac:dyDescent="0.3">
      <c r="A147" t="s">
        <v>258</v>
      </c>
      <c r="B147" s="8">
        <v>0</v>
      </c>
      <c r="C147" s="8"/>
      <c r="D147" s="8"/>
      <c r="I147" s="6" t="str">
        <f t="shared" si="66"/>
        <v>\end{enumerate}\newpage   \section*{Cuenta:  20201900022  }\begin{enumerate}</v>
      </c>
      <c r="AG147" s="7"/>
      <c r="AH147" s="8"/>
      <c r="BB147" s="9"/>
    </row>
    <row r="148" spans="1:63" x14ac:dyDescent="0.3">
      <c r="A148">
        <v>0</v>
      </c>
      <c r="B148" s="8">
        <v>0</v>
      </c>
      <c r="C148" s="6">
        <f t="shared" ref="C148:D148" ca="1" si="69">RAND()</f>
        <v>0.48169356383357009</v>
      </c>
      <c r="D148" s="6">
        <f t="shared" ca="1" si="69"/>
        <v>0.32778352150477497</v>
      </c>
      <c r="E148" s="6">
        <f t="shared" ref="E148:E162" ca="1" si="70">IF(C148&gt;0.1,      IF(C148&lt;0.6,C148,ABS(1-C148)),C148+0.5)</f>
        <v>0.48169356383357009</v>
      </c>
      <c r="F148" s="6">
        <f t="shared" ref="F148:F162" ca="1" si="71">IF(  MOD(ROUND(C148*15,0),2)=0, -ROUND((C148*100+35)/5,1),  ROUND((C148*100+35)/5,1))</f>
        <v>16.600000000000001</v>
      </c>
      <c r="G148" s="6">
        <f t="shared" ref="G148:G162" ca="1" si="72">IF(  MOD(ROUND(D148*15,0),2)=0, -ROUND((D148*100+35)/5,1),  ROUND((D148*100+35)/5,1))</f>
        <v>13.6</v>
      </c>
      <c r="H148" s="6" t="str">
        <f t="shared" ref="H148:H162" ca="1" si="73">_xlfn.CONCAT(F148,"x+(",G148,")")</f>
        <v>16.6x+(13.6)</v>
      </c>
      <c r="I148" s="6" t="str">
        <f t="shared" si="66"/>
        <v/>
      </c>
      <c r="J148" s="6" t="s">
        <v>160</v>
      </c>
      <c r="K148" s="6" t="s">
        <v>181</v>
      </c>
      <c r="M148" s="6" t="s">
        <v>182</v>
      </c>
      <c r="N148" s="6" t="str">
        <f t="shared" ref="N148:N162" ca="1" si="74">H148</f>
        <v>16.6x+(13.6)</v>
      </c>
      <c r="O148" s="6" t="s">
        <v>185</v>
      </c>
      <c r="P148" s="18"/>
      <c r="AA148" s="9"/>
      <c r="AG148" s="7"/>
      <c r="AH148" s="8"/>
      <c r="BB148" s="9"/>
    </row>
    <row r="149" spans="1:63" x14ac:dyDescent="0.3">
      <c r="A149">
        <v>0</v>
      </c>
      <c r="B149" s="8">
        <v>0</v>
      </c>
      <c r="C149" s="6">
        <f t="shared" ca="1" si="61"/>
        <v>0.169910988753324</v>
      </c>
      <c r="D149" s="6">
        <f t="shared" ca="1" si="61"/>
        <v>0.90790573101286498</v>
      </c>
      <c r="E149" s="6">
        <f t="shared" ca="1" si="70"/>
        <v>0.169910988753324</v>
      </c>
      <c r="F149" s="6">
        <f t="shared" ca="1" si="71"/>
        <v>10.4</v>
      </c>
      <c r="G149" s="6">
        <f t="shared" ca="1" si="72"/>
        <v>-25.2</v>
      </c>
      <c r="H149" s="6" t="str">
        <f t="shared" ca="1" si="73"/>
        <v>10.4x+(-25.2)</v>
      </c>
      <c r="I149" s="6" t="str">
        <f t="shared" si="66"/>
        <v/>
      </c>
      <c r="J149" s="6" t="s">
        <v>160</v>
      </c>
      <c r="K149" s="6" t="s">
        <v>181</v>
      </c>
      <c r="M149" s="6" t="s">
        <v>182</v>
      </c>
      <c r="N149" s="6" t="str">
        <f t="shared" ca="1" si="74"/>
        <v>10.4x+(-25.2)</v>
      </c>
      <c r="O149" s="6" t="s">
        <v>185</v>
      </c>
      <c r="P149" s="18"/>
      <c r="AA149" s="9"/>
      <c r="AG149" s="7"/>
      <c r="AH149" s="8"/>
      <c r="BB149" s="9"/>
    </row>
    <row r="150" spans="1:63" x14ac:dyDescent="0.3">
      <c r="A150">
        <v>0</v>
      </c>
      <c r="B150" s="8">
        <v>0</v>
      </c>
      <c r="C150" s="6">
        <f t="shared" ca="1" si="61"/>
        <v>0.12939791648275845</v>
      </c>
      <c r="D150" s="6">
        <f t="shared" ca="1" si="61"/>
        <v>0.16891113048366779</v>
      </c>
      <c r="E150" s="6">
        <f t="shared" ca="1" si="70"/>
        <v>0.12939791648275845</v>
      </c>
      <c r="F150" s="6">
        <f t="shared" ca="1" si="71"/>
        <v>-9.6</v>
      </c>
      <c r="G150" s="6">
        <f t="shared" ca="1" si="72"/>
        <v>10.4</v>
      </c>
      <c r="H150" s="6" t="str">
        <f t="shared" ca="1" si="73"/>
        <v>-9.6x+(10.4)</v>
      </c>
      <c r="I150" s="6" t="str">
        <f t="shared" si="66"/>
        <v/>
      </c>
      <c r="J150" s="6" t="s">
        <v>160</v>
      </c>
      <c r="K150" s="6" t="s">
        <v>181</v>
      </c>
      <c r="M150" s="6" t="s">
        <v>182</v>
      </c>
      <c r="N150" s="6" t="str">
        <f t="shared" ca="1" si="74"/>
        <v>-9.6x+(10.4)</v>
      </c>
      <c r="O150" s="6" t="s">
        <v>185</v>
      </c>
      <c r="P150" s="18"/>
      <c r="AA150" s="9"/>
      <c r="AG150" s="7"/>
      <c r="AH150" s="8"/>
      <c r="BB150" s="9"/>
    </row>
    <row r="151" spans="1:63" x14ac:dyDescent="0.3">
      <c r="A151">
        <v>0</v>
      </c>
      <c r="B151" s="8">
        <v>0</v>
      </c>
      <c r="C151" s="6">
        <f t="shared" ca="1" si="61"/>
        <v>0.18819385277170009</v>
      </c>
      <c r="D151" s="6">
        <f t="shared" ca="1" si="61"/>
        <v>0.73682497285776405</v>
      </c>
      <c r="E151" s="6">
        <f t="shared" ca="1" si="70"/>
        <v>0.18819385277170009</v>
      </c>
      <c r="F151" s="6">
        <f t="shared" ca="1" si="71"/>
        <v>10.8</v>
      </c>
      <c r="G151" s="6">
        <f t="shared" ca="1" si="72"/>
        <v>21.7</v>
      </c>
      <c r="H151" s="6" t="str">
        <f t="shared" ca="1" si="73"/>
        <v>10.8x+(21.7)</v>
      </c>
      <c r="I151" s="6" t="str">
        <f t="shared" si="66"/>
        <v/>
      </c>
      <c r="J151" s="6" t="s">
        <v>160</v>
      </c>
      <c r="K151" s="6" t="s">
        <v>181</v>
      </c>
      <c r="M151" s="6" t="s">
        <v>182</v>
      </c>
      <c r="N151" s="6" t="str">
        <f t="shared" ca="1" si="74"/>
        <v>10.8x+(21.7)</v>
      </c>
      <c r="O151" s="6" t="s">
        <v>185</v>
      </c>
      <c r="P151" s="18"/>
      <c r="AA151" s="9"/>
      <c r="AG151" s="7"/>
      <c r="AH151" s="8"/>
      <c r="BB151" s="9"/>
    </row>
    <row r="152" spans="1:63" x14ac:dyDescent="0.3">
      <c r="A152">
        <v>0</v>
      </c>
      <c r="B152" s="8">
        <v>0</v>
      </c>
      <c r="C152" s="6">
        <f t="shared" ca="1" si="61"/>
        <v>0.14162837461763667</v>
      </c>
      <c r="D152" s="6">
        <f t="shared" ca="1" si="61"/>
        <v>0.16481346185506818</v>
      </c>
      <c r="E152" s="6">
        <f t="shared" ca="1" si="70"/>
        <v>0.14162837461763667</v>
      </c>
      <c r="F152" s="6">
        <f t="shared" ca="1" si="71"/>
        <v>-9.8000000000000007</v>
      </c>
      <c r="G152" s="6">
        <f t="shared" ca="1" si="72"/>
        <v>-10.3</v>
      </c>
      <c r="H152" s="6" t="str">
        <f t="shared" ca="1" si="73"/>
        <v>-9.8x+(-10.3)</v>
      </c>
      <c r="I152" s="6" t="str">
        <f t="shared" si="66"/>
        <v/>
      </c>
      <c r="J152" s="6" t="s">
        <v>160</v>
      </c>
      <c r="K152" s="6" t="s">
        <v>181</v>
      </c>
      <c r="M152" s="6" t="s">
        <v>182</v>
      </c>
      <c r="N152" s="6" t="str">
        <f t="shared" ca="1" si="74"/>
        <v>-9.8x+(-10.3)</v>
      </c>
      <c r="O152" s="6" t="s">
        <v>185</v>
      </c>
      <c r="P152" s="18"/>
      <c r="AA152" s="9"/>
      <c r="AG152" s="7"/>
      <c r="AH152" s="8"/>
      <c r="BB152" s="9"/>
    </row>
    <row r="153" spans="1:63" x14ac:dyDescent="0.3">
      <c r="A153">
        <v>0</v>
      </c>
      <c r="B153" s="8">
        <v>0</v>
      </c>
      <c r="C153" s="6">
        <f t="shared" ca="1" si="61"/>
        <v>0.18846054486406227</v>
      </c>
      <c r="D153" s="6">
        <f t="shared" ca="1" si="61"/>
        <v>0.1624455192455958</v>
      </c>
      <c r="E153" s="6">
        <f t="shared" ca="1" si="70"/>
        <v>0.18846054486406227</v>
      </c>
      <c r="F153" s="6">
        <f t="shared" ca="1" si="71"/>
        <v>10.8</v>
      </c>
      <c r="G153" s="6">
        <f t="shared" ca="1" si="72"/>
        <v>-10.199999999999999</v>
      </c>
      <c r="H153" s="6" t="str">
        <f t="shared" ca="1" si="73"/>
        <v>10.8x+(-10.2)</v>
      </c>
      <c r="I153" s="6" t="str">
        <f t="shared" si="66"/>
        <v/>
      </c>
      <c r="J153" s="6" t="s">
        <v>160</v>
      </c>
      <c r="K153" s="6" t="s">
        <v>181</v>
      </c>
      <c r="M153" s="6" t="s">
        <v>190</v>
      </c>
      <c r="N153" s="6" t="str">
        <f t="shared" ca="1" si="74"/>
        <v>10.8x+(-10.2)</v>
      </c>
      <c r="O153" s="6" t="s">
        <v>186</v>
      </c>
      <c r="P153" s="18" t="str">
        <f t="shared" ref="P153:P162" ca="1" si="75">H153</f>
        <v>10.8x+(-10.2)</v>
      </c>
      <c r="Q153" s="6" t="s">
        <v>187</v>
      </c>
      <c r="AA153" s="9"/>
      <c r="AG153" s="7"/>
      <c r="AH153" s="8"/>
      <c r="BB153" s="9"/>
    </row>
    <row r="154" spans="1:63" x14ac:dyDescent="0.3">
      <c r="A154">
        <v>0</v>
      </c>
      <c r="B154" s="8">
        <v>0</v>
      </c>
      <c r="C154" s="6">
        <f t="shared" ca="1" si="61"/>
        <v>8.4806586874371703E-2</v>
      </c>
      <c r="D154" s="6">
        <f t="shared" ca="1" si="61"/>
        <v>0.26770956795350132</v>
      </c>
      <c r="E154" s="6">
        <f t="shared" ca="1" si="70"/>
        <v>0.5848065868743717</v>
      </c>
      <c r="F154" s="6">
        <f t="shared" ca="1" si="71"/>
        <v>8.6999999999999993</v>
      </c>
      <c r="G154" s="6">
        <f t="shared" ca="1" si="72"/>
        <v>-12.4</v>
      </c>
      <c r="H154" s="6" t="str">
        <f t="shared" ca="1" si="73"/>
        <v>8.7x+(-12.4)</v>
      </c>
      <c r="I154" s="6" t="str">
        <f t="shared" si="66"/>
        <v/>
      </c>
      <c r="J154" s="6" t="s">
        <v>160</v>
      </c>
      <c r="K154" s="6" t="s">
        <v>181</v>
      </c>
      <c r="M154" s="6" t="s">
        <v>190</v>
      </c>
      <c r="N154" s="6" t="str">
        <f t="shared" ca="1" si="74"/>
        <v>8.7x+(-12.4)</v>
      </c>
      <c r="O154" s="6" t="s">
        <v>186</v>
      </c>
      <c r="P154" s="18" t="str">
        <f t="shared" ca="1" si="75"/>
        <v>8.7x+(-12.4)</v>
      </c>
      <c r="Q154" s="6" t="s">
        <v>187</v>
      </c>
      <c r="AA154" s="9"/>
      <c r="AG154" s="7"/>
      <c r="AH154" s="8"/>
      <c r="BB154" s="9"/>
    </row>
    <row r="155" spans="1:63" x14ac:dyDescent="0.3">
      <c r="A155">
        <v>0</v>
      </c>
      <c r="B155" s="8">
        <v>0</v>
      </c>
      <c r="C155" s="6">
        <f t="shared" ca="1" si="61"/>
        <v>1.7668581329531086E-2</v>
      </c>
      <c r="D155" s="6">
        <f t="shared" ca="1" si="61"/>
        <v>0.32101960530956331</v>
      </c>
      <c r="E155" s="6">
        <f t="shared" ca="1" si="70"/>
        <v>0.51766858132953109</v>
      </c>
      <c r="F155" s="6">
        <f t="shared" ca="1" si="71"/>
        <v>-7.4</v>
      </c>
      <c r="G155" s="6">
        <f t="shared" ca="1" si="72"/>
        <v>13.4</v>
      </c>
      <c r="H155" s="6" t="str">
        <f t="shared" ca="1" si="73"/>
        <v>-7.4x+(13.4)</v>
      </c>
      <c r="I155" s="6" t="str">
        <f t="shared" si="66"/>
        <v/>
      </c>
      <c r="J155" s="6" t="s">
        <v>160</v>
      </c>
      <c r="K155" s="6" t="s">
        <v>181</v>
      </c>
      <c r="M155" s="6" t="s">
        <v>190</v>
      </c>
      <c r="N155" s="6" t="str">
        <f t="shared" ca="1" si="74"/>
        <v>-7.4x+(13.4)</v>
      </c>
      <c r="O155" s="6" t="s">
        <v>186</v>
      </c>
      <c r="P155" s="18" t="str">
        <f t="shared" ca="1" si="75"/>
        <v>-7.4x+(13.4)</v>
      </c>
      <c r="Q155" s="6" t="s">
        <v>187</v>
      </c>
      <c r="AA155" s="9"/>
      <c r="AG155" s="7"/>
      <c r="AH155" s="8"/>
      <c r="BB155" s="9"/>
    </row>
    <row r="156" spans="1:63" x14ac:dyDescent="0.3">
      <c r="A156">
        <v>0</v>
      </c>
      <c r="B156" s="8">
        <v>0</v>
      </c>
      <c r="C156" s="6">
        <f t="shared" ca="1" si="61"/>
        <v>0.58940436556859466</v>
      </c>
      <c r="D156" s="6">
        <f t="shared" ca="1" si="61"/>
        <v>0.68086102499490642</v>
      </c>
      <c r="E156" s="6">
        <f t="shared" ca="1" si="70"/>
        <v>0.58940436556859466</v>
      </c>
      <c r="F156" s="6">
        <f t="shared" ca="1" si="71"/>
        <v>18.8</v>
      </c>
      <c r="G156" s="6">
        <f t="shared" ca="1" si="72"/>
        <v>-20.6</v>
      </c>
      <c r="H156" s="6" t="str">
        <f t="shared" ca="1" si="73"/>
        <v>18.8x+(-20.6)</v>
      </c>
      <c r="I156" s="6" t="str">
        <f t="shared" si="66"/>
        <v/>
      </c>
      <c r="J156" s="6" t="s">
        <v>160</v>
      </c>
      <c r="K156" s="6" t="s">
        <v>181</v>
      </c>
      <c r="M156" s="6" t="s">
        <v>190</v>
      </c>
      <c r="N156" s="6" t="str">
        <f t="shared" ca="1" si="74"/>
        <v>18.8x+(-20.6)</v>
      </c>
      <c r="O156" s="6" t="s">
        <v>186</v>
      </c>
      <c r="P156" s="18" t="str">
        <f t="shared" ca="1" si="75"/>
        <v>18.8x+(-20.6)</v>
      </c>
      <c r="Q156" s="6" t="s">
        <v>187</v>
      </c>
      <c r="AA156" s="9"/>
      <c r="AG156" s="7"/>
      <c r="AH156" s="8"/>
      <c r="BB156" s="9"/>
    </row>
    <row r="157" spans="1:63" x14ac:dyDescent="0.3">
      <c r="A157">
        <v>0</v>
      </c>
      <c r="B157" s="8">
        <v>0</v>
      </c>
      <c r="C157" s="6">
        <f t="shared" ca="1" si="61"/>
        <v>0.17294898899881994</v>
      </c>
      <c r="D157" s="6">
        <f t="shared" ca="1" si="61"/>
        <v>0.25665983272354831</v>
      </c>
      <c r="E157" s="6">
        <f t="shared" ca="1" si="70"/>
        <v>0.17294898899881994</v>
      </c>
      <c r="F157" s="6">
        <f t="shared" ca="1" si="71"/>
        <v>10.5</v>
      </c>
      <c r="G157" s="6">
        <f t="shared" ca="1" si="72"/>
        <v>-12.1</v>
      </c>
      <c r="H157" s="6" t="str">
        <f t="shared" ca="1" si="73"/>
        <v>10.5x+(-12.1)</v>
      </c>
      <c r="I157" s="6" t="str">
        <f t="shared" si="66"/>
        <v/>
      </c>
      <c r="J157" s="6" t="s">
        <v>160</v>
      </c>
      <c r="K157" s="6" t="s">
        <v>181</v>
      </c>
      <c r="M157" s="6" t="s">
        <v>190</v>
      </c>
      <c r="N157" s="6" t="str">
        <f t="shared" ca="1" si="74"/>
        <v>10.5x+(-12.1)</v>
      </c>
      <c r="O157" s="6" t="s">
        <v>186</v>
      </c>
      <c r="P157" s="18" t="str">
        <f t="shared" ca="1" si="75"/>
        <v>10.5x+(-12.1)</v>
      </c>
      <c r="Q157" s="6" t="s">
        <v>187</v>
      </c>
      <c r="AA157" s="9"/>
      <c r="AE157" s="10"/>
      <c r="AG157" s="7"/>
      <c r="AH157" s="8"/>
      <c r="AI157" s="10"/>
      <c r="AJ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1"/>
      <c r="BC157" s="10"/>
      <c r="BD157" s="10"/>
    </row>
    <row r="158" spans="1:63" x14ac:dyDescent="0.3">
      <c r="A158">
        <v>0</v>
      </c>
      <c r="B158" s="8">
        <v>0</v>
      </c>
      <c r="C158" s="6">
        <f t="shared" ca="1" si="61"/>
        <v>8.1792628854758243E-2</v>
      </c>
      <c r="D158" s="6">
        <f t="shared" ca="1" si="61"/>
        <v>0.70418796826099839</v>
      </c>
      <c r="E158" s="6">
        <f t="shared" ca="1" si="70"/>
        <v>0.58179262885475824</v>
      </c>
      <c r="F158" s="6">
        <f t="shared" ca="1" si="71"/>
        <v>8.6</v>
      </c>
      <c r="G158" s="6">
        <f t="shared" ca="1" si="72"/>
        <v>21.1</v>
      </c>
      <c r="H158" s="6" t="str">
        <f t="shared" ca="1" si="73"/>
        <v>8.6x+(21.1)</v>
      </c>
      <c r="I158" s="6" t="str">
        <f t="shared" si="66"/>
        <v/>
      </c>
      <c r="J158" s="6" t="s">
        <v>160</v>
      </c>
      <c r="K158" s="6" t="s">
        <v>181</v>
      </c>
      <c r="M158" s="6" t="s">
        <v>9</v>
      </c>
      <c r="N158" s="6" t="str">
        <f t="shared" ca="1" si="74"/>
        <v>8.6x+(21.1)</v>
      </c>
      <c r="O158" s="6" t="s">
        <v>188</v>
      </c>
      <c r="P158" s="18" t="str">
        <f t="shared" ca="1" si="75"/>
        <v>8.6x+(21.1)</v>
      </c>
      <c r="Q158" s="6" t="s">
        <v>189</v>
      </c>
      <c r="U158" s="10"/>
      <c r="V158" s="10"/>
      <c r="W158" s="10"/>
      <c r="X158" s="10"/>
      <c r="Y158" s="10"/>
      <c r="Z158" s="10"/>
      <c r="AA158" s="11"/>
      <c r="AB158" s="10"/>
      <c r="AC158" s="10"/>
      <c r="AD158" s="10"/>
      <c r="AG158" s="7"/>
      <c r="AH158" s="8"/>
      <c r="BB158" s="9"/>
    </row>
    <row r="159" spans="1:63" x14ac:dyDescent="0.3">
      <c r="A159">
        <v>0</v>
      </c>
      <c r="B159" s="8">
        <v>0</v>
      </c>
      <c r="C159" s="6">
        <f t="shared" ca="1" si="61"/>
        <v>0.49617221436978121</v>
      </c>
      <c r="D159" s="6">
        <f t="shared" ca="1" si="61"/>
        <v>0.42884395002152442</v>
      </c>
      <c r="E159" s="6">
        <f t="shared" ca="1" si="70"/>
        <v>0.49617221436978121</v>
      </c>
      <c r="F159" s="6">
        <f t="shared" ca="1" si="71"/>
        <v>16.899999999999999</v>
      </c>
      <c r="G159" s="6">
        <f t="shared" ca="1" si="72"/>
        <v>-15.6</v>
      </c>
      <c r="H159" s="6" t="str">
        <f t="shared" ca="1" si="73"/>
        <v>16.9x+(-15.6)</v>
      </c>
      <c r="I159" s="6" t="str">
        <f t="shared" si="66"/>
        <v/>
      </c>
      <c r="J159" s="6" t="s">
        <v>160</v>
      </c>
      <c r="K159" s="6" t="s">
        <v>181</v>
      </c>
      <c r="M159" s="6" t="s">
        <v>9</v>
      </c>
      <c r="N159" s="6" t="str">
        <f t="shared" ca="1" si="74"/>
        <v>16.9x+(-15.6)</v>
      </c>
      <c r="O159" s="6" t="s">
        <v>188</v>
      </c>
      <c r="P159" s="18" t="str">
        <f t="shared" ca="1" si="75"/>
        <v>16.9x+(-15.6)</v>
      </c>
      <c r="Q159" s="6" t="s">
        <v>189</v>
      </c>
      <c r="AA159" s="9"/>
      <c r="AG159" s="7"/>
      <c r="AH159" s="8"/>
      <c r="BB159" s="9"/>
    </row>
    <row r="160" spans="1:63" x14ac:dyDescent="0.3">
      <c r="A160">
        <v>0</v>
      </c>
      <c r="B160" s="8">
        <v>0</v>
      </c>
      <c r="C160" s="6">
        <f t="shared" ca="1" si="61"/>
        <v>0.58035388713428959</v>
      </c>
      <c r="D160" s="6">
        <f t="shared" ca="1" si="61"/>
        <v>8.0922793325796105E-3</v>
      </c>
      <c r="E160" s="6">
        <f t="shared" ca="1" si="70"/>
        <v>0.58035388713428959</v>
      </c>
      <c r="F160" s="6">
        <f t="shared" ca="1" si="71"/>
        <v>18.600000000000001</v>
      </c>
      <c r="G160" s="6">
        <f t="shared" ca="1" si="72"/>
        <v>-7.2</v>
      </c>
      <c r="H160" s="6" t="str">
        <f t="shared" ca="1" si="73"/>
        <v>18.6x+(-7.2)</v>
      </c>
      <c r="I160" s="6" t="str">
        <f t="shared" si="66"/>
        <v/>
      </c>
      <c r="J160" s="6" t="s">
        <v>160</v>
      </c>
      <c r="K160" s="6" t="s">
        <v>181</v>
      </c>
      <c r="M160" s="6" t="s">
        <v>9</v>
      </c>
      <c r="N160" s="6" t="str">
        <f t="shared" ca="1" si="74"/>
        <v>18.6x+(-7.2)</v>
      </c>
      <c r="O160" s="6" t="s">
        <v>188</v>
      </c>
      <c r="P160" s="18" t="str">
        <f t="shared" ca="1" si="75"/>
        <v>18.6x+(-7.2)</v>
      </c>
      <c r="Q160" s="6" t="s">
        <v>189</v>
      </c>
      <c r="AA160" s="9"/>
      <c r="AG160" s="7"/>
      <c r="AH160" s="8"/>
      <c r="BB160" s="9"/>
    </row>
    <row r="161" spans="1:63" x14ac:dyDescent="0.3">
      <c r="A161">
        <v>0</v>
      </c>
      <c r="B161" s="8">
        <v>0</v>
      </c>
      <c r="C161" s="6">
        <f t="shared" ca="1" si="61"/>
        <v>2.212393206091845E-2</v>
      </c>
      <c r="D161" s="6">
        <f t="shared" ca="1" si="61"/>
        <v>0.80371949033060175</v>
      </c>
      <c r="E161" s="6">
        <f t="shared" ca="1" si="70"/>
        <v>0.52212393206091845</v>
      </c>
      <c r="F161" s="6">
        <f t="shared" ca="1" si="71"/>
        <v>-7.4</v>
      </c>
      <c r="G161" s="6">
        <f t="shared" ca="1" si="72"/>
        <v>-23.1</v>
      </c>
      <c r="H161" s="6" t="str">
        <f t="shared" ca="1" si="73"/>
        <v>-7.4x+(-23.1)</v>
      </c>
      <c r="I161" s="6" t="str">
        <f t="shared" si="66"/>
        <v/>
      </c>
      <c r="J161" s="6" t="s">
        <v>160</v>
      </c>
      <c r="K161" s="6" t="s">
        <v>181</v>
      </c>
      <c r="M161" s="6" t="s">
        <v>9</v>
      </c>
      <c r="N161" s="6" t="str">
        <f t="shared" ca="1" si="74"/>
        <v>-7.4x+(-23.1)</v>
      </c>
      <c r="O161" s="6" t="s">
        <v>188</v>
      </c>
      <c r="P161" s="18" t="str">
        <f t="shared" ca="1" si="75"/>
        <v>-7.4x+(-23.1)</v>
      </c>
      <c r="Q161" s="6" t="s">
        <v>189</v>
      </c>
      <c r="AA161" s="9"/>
      <c r="AG161" s="7"/>
      <c r="AH161" s="8"/>
      <c r="BB161" s="9"/>
    </row>
    <row r="162" spans="1:63" x14ac:dyDescent="0.3">
      <c r="A162">
        <v>0</v>
      </c>
      <c r="B162" s="8">
        <v>0</v>
      </c>
      <c r="C162" s="6">
        <f t="shared" ca="1" si="61"/>
        <v>0.88472952131751725</v>
      </c>
      <c r="D162" s="6">
        <f t="shared" ca="1" si="61"/>
        <v>0.4005399629694455</v>
      </c>
      <c r="E162" s="6">
        <f t="shared" ca="1" si="70"/>
        <v>0.11527047868248275</v>
      </c>
      <c r="F162" s="6">
        <f t="shared" ca="1" si="71"/>
        <v>24.7</v>
      </c>
      <c r="G162" s="6">
        <f t="shared" ca="1" si="72"/>
        <v>-15</v>
      </c>
      <c r="H162" s="6" t="str">
        <f t="shared" ca="1" si="73"/>
        <v>24.7x+(-15)</v>
      </c>
      <c r="I162" s="6" t="str">
        <f t="shared" si="66"/>
        <v/>
      </c>
      <c r="J162" s="6" t="s">
        <v>160</v>
      </c>
      <c r="K162" s="6" t="s">
        <v>181</v>
      </c>
      <c r="M162" s="6" t="s">
        <v>9</v>
      </c>
      <c r="N162" s="6" t="str">
        <f t="shared" ca="1" si="74"/>
        <v>24.7x+(-15)</v>
      </c>
      <c r="O162" s="6" t="s">
        <v>188</v>
      </c>
      <c r="P162" s="18" t="str">
        <f t="shared" ca="1" si="75"/>
        <v>24.7x+(-15)</v>
      </c>
      <c r="Q162" s="6" t="s">
        <v>189</v>
      </c>
      <c r="AA162" s="9"/>
      <c r="AG162" s="7"/>
      <c r="AH162" s="8"/>
      <c r="BB162" s="9"/>
    </row>
    <row r="163" spans="1:63" x14ac:dyDescent="0.3">
      <c r="A163" t="s">
        <v>259</v>
      </c>
      <c r="B163" s="8">
        <v>0</v>
      </c>
      <c r="C163" s="8"/>
      <c r="D163" s="8"/>
      <c r="I163" s="6" t="str">
        <f t="shared" si="66"/>
        <v>\end{enumerate}\newpage   \section*{Cuenta:  20201900023  }\begin{enumerate}</v>
      </c>
      <c r="AG163" s="7"/>
      <c r="AH163" s="8"/>
      <c r="BB163" s="9"/>
    </row>
    <row r="164" spans="1:63" x14ac:dyDescent="0.3">
      <c r="A164">
        <v>0</v>
      </c>
      <c r="B164" s="8">
        <v>0</v>
      </c>
      <c r="C164" s="6">
        <f t="shared" ref="C164:D164" ca="1" si="76">RAND()</f>
        <v>0.21333989847013246</v>
      </c>
      <c r="D164" s="6">
        <f t="shared" ca="1" si="76"/>
        <v>0.52339540849367816</v>
      </c>
      <c r="E164" s="6">
        <f t="shared" ref="E164:E178" ca="1" si="77">IF(C164&gt;0.1,      IF(C164&lt;0.6,C164,ABS(1-C164)),C164+0.5)</f>
        <v>0.21333989847013246</v>
      </c>
      <c r="F164" s="6">
        <f t="shared" ref="F164:F178" ca="1" si="78">IF(  MOD(ROUND(C164*15,0),2)=0, -ROUND((C164*100+35)/5,1),  ROUND((C164*100+35)/5,1))</f>
        <v>11.3</v>
      </c>
      <c r="G164" s="6">
        <f t="shared" ref="G164:G178" ca="1" si="79">IF(  MOD(ROUND(D164*15,0),2)=0, -ROUND((D164*100+35)/5,1),  ROUND((D164*100+35)/5,1))</f>
        <v>-17.5</v>
      </c>
      <c r="H164" s="6" t="str">
        <f t="shared" ref="H164:H178" ca="1" si="80">_xlfn.CONCAT(F164,"x+(",G164,")")</f>
        <v>11.3x+(-17.5)</v>
      </c>
      <c r="I164" s="6" t="str">
        <f t="shared" si="66"/>
        <v/>
      </c>
      <c r="J164" s="6" t="s">
        <v>160</v>
      </c>
      <c r="K164" s="6" t="s">
        <v>181</v>
      </c>
      <c r="M164" s="6" t="s">
        <v>182</v>
      </c>
      <c r="N164" s="6" t="str">
        <f t="shared" ref="N164:N178" ca="1" si="81">H164</f>
        <v>11.3x+(-17.5)</v>
      </c>
      <c r="O164" s="6" t="s">
        <v>185</v>
      </c>
      <c r="P164" s="18"/>
      <c r="AA164" s="9"/>
      <c r="AG164" s="7"/>
      <c r="AH164" s="8"/>
      <c r="BB164" s="9"/>
    </row>
    <row r="165" spans="1:63" x14ac:dyDescent="0.3">
      <c r="A165">
        <v>0</v>
      </c>
      <c r="B165" s="8">
        <v>0</v>
      </c>
      <c r="C165" s="6">
        <f t="shared" ca="1" si="61"/>
        <v>0.19872201688754243</v>
      </c>
      <c r="D165" s="6">
        <f t="shared" ca="1" si="61"/>
        <v>0.65093331956103262</v>
      </c>
      <c r="E165" s="6">
        <f t="shared" ca="1" si="77"/>
        <v>0.19872201688754243</v>
      </c>
      <c r="F165" s="6">
        <f t="shared" ca="1" si="78"/>
        <v>11</v>
      </c>
      <c r="G165" s="6">
        <f t="shared" ca="1" si="79"/>
        <v>-20</v>
      </c>
      <c r="H165" s="6" t="str">
        <f t="shared" ca="1" si="80"/>
        <v>11x+(-20)</v>
      </c>
      <c r="I165" s="6" t="str">
        <f t="shared" si="66"/>
        <v/>
      </c>
      <c r="J165" s="6" t="s">
        <v>160</v>
      </c>
      <c r="K165" s="6" t="s">
        <v>181</v>
      </c>
      <c r="M165" s="6" t="s">
        <v>182</v>
      </c>
      <c r="N165" s="6" t="str">
        <f t="shared" ca="1" si="81"/>
        <v>11x+(-20)</v>
      </c>
      <c r="O165" s="6" t="s">
        <v>185</v>
      </c>
      <c r="P165" s="18"/>
      <c r="AA165" s="9"/>
      <c r="AG165" s="7"/>
      <c r="AH165" s="8"/>
      <c r="BB165" s="9"/>
    </row>
    <row r="166" spans="1:63" x14ac:dyDescent="0.3">
      <c r="A166">
        <v>0</v>
      </c>
      <c r="B166" s="8">
        <v>0</v>
      </c>
      <c r="C166" s="6">
        <f t="shared" ca="1" si="61"/>
        <v>0.47806506309398589</v>
      </c>
      <c r="D166" s="6">
        <f t="shared" ca="1" si="61"/>
        <v>0.5014657447786508</v>
      </c>
      <c r="E166" s="6">
        <f t="shared" ca="1" si="77"/>
        <v>0.47806506309398589</v>
      </c>
      <c r="F166" s="6">
        <f t="shared" ca="1" si="78"/>
        <v>16.600000000000001</v>
      </c>
      <c r="G166" s="6">
        <f t="shared" ca="1" si="79"/>
        <v>-17</v>
      </c>
      <c r="H166" s="6" t="str">
        <f t="shared" ca="1" si="80"/>
        <v>16.6x+(-17)</v>
      </c>
      <c r="I166" s="6" t="str">
        <f t="shared" si="66"/>
        <v/>
      </c>
      <c r="J166" s="6" t="s">
        <v>160</v>
      </c>
      <c r="K166" s="6" t="s">
        <v>181</v>
      </c>
      <c r="M166" s="6" t="s">
        <v>182</v>
      </c>
      <c r="N166" s="6" t="str">
        <f t="shared" ca="1" si="81"/>
        <v>16.6x+(-17)</v>
      </c>
      <c r="O166" s="6" t="s">
        <v>185</v>
      </c>
      <c r="P166" s="18"/>
      <c r="AA166" s="9"/>
      <c r="AG166" s="7"/>
      <c r="AH166" s="8"/>
      <c r="BB166" s="9"/>
    </row>
    <row r="167" spans="1:63" x14ac:dyDescent="0.3">
      <c r="A167">
        <v>0</v>
      </c>
      <c r="B167" s="8">
        <v>0</v>
      </c>
      <c r="C167" s="6">
        <f t="shared" ca="1" si="61"/>
        <v>0.13037369276309851</v>
      </c>
      <c r="D167" s="6">
        <f t="shared" ca="1" si="61"/>
        <v>0.61849456621382781</v>
      </c>
      <c r="E167" s="6">
        <f t="shared" ca="1" si="77"/>
        <v>0.13037369276309851</v>
      </c>
      <c r="F167" s="6">
        <f t="shared" ca="1" si="78"/>
        <v>-9.6</v>
      </c>
      <c r="G167" s="6">
        <f t="shared" ca="1" si="79"/>
        <v>19.399999999999999</v>
      </c>
      <c r="H167" s="6" t="str">
        <f t="shared" ca="1" si="80"/>
        <v>-9.6x+(19.4)</v>
      </c>
      <c r="I167" s="6" t="str">
        <f t="shared" si="66"/>
        <v/>
      </c>
      <c r="J167" s="6" t="s">
        <v>160</v>
      </c>
      <c r="K167" s="6" t="s">
        <v>181</v>
      </c>
      <c r="M167" s="6" t="s">
        <v>182</v>
      </c>
      <c r="N167" s="6" t="str">
        <f t="shared" ca="1" si="81"/>
        <v>-9.6x+(19.4)</v>
      </c>
      <c r="O167" s="6" t="s">
        <v>185</v>
      </c>
      <c r="P167" s="18"/>
      <c r="AA167" s="9"/>
      <c r="AG167" s="7"/>
      <c r="AH167" s="8"/>
      <c r="BB167" s="9"/>
    </row>
    <row r="168" spans="1:63" x14ac:dyDescent="0.3">
      <c r="A168">
        <v>0</v>
      </c>
      <c r="B168" s="8">
        <v>0</v>
      </c>
      <c r="C168" s="6">
        <f t="shared" ca="1" si="61"/>
        <v>0.79869747574096439</v>
      </c>
      <c r="D168" s="6">
        <f t="shared" ca="1" si="61"/>
        <v>0.57931148111173725</v>
      </c>
      <c r="E168" s="6">
        <f t="shared" ca="1" si="77"/>
        <v>0.20130252425903561</v>
      </c>
      <c r="F168" s="6">
        <f t="shared" ca="1" si="78"/>
        <v>-23</v>
      </c>
      <c r="G168" s="6">
        <f t="shared" ca="1" si="79"/>
        <v>18.600000000000001</v>
      </c>
      <c r="H168" s="6" t="str">
        <f t="shared" ca="1" si="80"/>
        <v>-23x+(18.6)</v>
      </c>
      <c r="I168" s="6" t="str">
        <f t="shared" si="66"/>
        <v/>
      </c>
      <c r="J168" s="6" t="s">
        <v>160</v>
      </c>
      <c r="K168" s="6" t="s">
        <v>181</v>
      </c>
      <c r="M168" s="6" t="s">
        <v>182</v>
      </c>
      <c r="N168" s="6" t="str">
        <f t="shared" ca="1" si="81"/>
        <v>-23x+(18.6)</v>
      </c>
      <c r="O168" s="6" t="s">
        <v>185</v>
      </c>
      <c r="P168" s="18"/>
      <c r="AA168" s="9"/>
      <c r="AE168" s="10"/>
      <c r="AG168" s="7"/>
      <c r="AH168" s="8"/>
      <c r="AI168" s="10"/>
      <c r="AJ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G168" s="10"/>
      <c r="BK168" s="10"/>
    </row>
    <row r="169" spans="1:63" x14ac:dyDescent="0.3">
      <c r="A169">
        <v>0</v>
      </c>
      <c r="B169" s="8">
        <v>0</v>
      </c>
      <c r="C169" s="6">
        <f t="shared" ca="1" si="61"/>
        <v>5.1254189961507102E-3</v>
      </c>
      <c r="D169" s="6">
        <f t="shared" ca="1" si="61"/>
        <v>0.45611751089911745</v>
      </c>
      <c r="E169" s="6">
        <f t="shared" ca="1" si="77"/>
        <v>0.50512541899615071</v>
      </c>
      <c r="F169" s="6">
        <f t="shared" ca="1" si="78"/>
        <v>-7.1</v>
      </c>
      <c r="G169" s="6">
        <f t="shared" ca="1" si="79"/>
        <v>16.100000000000001</v>
      </c>
      <c r="H169" s="6" t="str">
        <f t="shared" ca="1" si="80"/>
        <v>-7.1x+(16.1)</v>
      </c>
      <c r="I169" s="6" t="str">
        <f t="shared" si="66"/>
        <v/>
      </c>
      <c r="J169" s="6" t="s">
        <v>160</v>
      </c>
      <c r="K169" s="6" t="s">
        <v>181</v>
      </c>
      <c r="M169" s="6" t="s">
        <v>190</v>
      </c>
      <c r="N169" s="6" t="str">
        <f t="shared" ca="1" si="81"/>
        <v>-7.1x+(16.1)</v>
      </c>
      <c r="O169" s="6" t="s">
        <v>186</v>
      </c>
      <c r="P169" s="18" t="str">
        <f t="shared" ref="P169:P178" ca="1" si="82">H169</f>
        <v>-7.1x+(16.1)</v>
      </c>
      <c r="Q169" s="6" t="s">
        <v>187</v>
      </c>
      <c r="AA169" s="9"/>
      <c r="AG169" s="7"/>
      <c r="AH169" s="8"/>
      <c r="BB169" s="9"/>
    </row>
    <row r="170" spans="1:63" x14ac:dyDescent="0.3">
      <c r="A170">
        <v>0</v>
      </c>
      <c r="B170" s="8">
        <v>0</v>
      </c>
      <c r="C170" s="6">
        <f t="shared" ca="1" si="61"/>
        <v>0.94843445373662305</v>
      </c>
      <c r="D170" s="6">
        <f t="shared" ca="1" si="61"/>
        <v>0.24559328255667046</v>
      </c>
      <c r="E170" s="6">
        <f t="shared" ca="1" si="77"/>
        <v>5.1565546263376949E-2</v>
      </c>
      <c r="F170" s="6">
        <f t="shared" ca="1" si="78"/>
        <v>-26</v>
      </c>
      <c r="G170" s="6">
        <f t="shared" ca="1" si="79"/>
        <v>-11.9</v>
      </c>
      <c r="H170" s="6" t="str">
        <f t="shared" ca="1" si="80"/>
        <v>-26x+(-11.9)</v>
      </c>
      <c r="I170" s="6" t="str">
        <f t="shared" si="66"/>
        <v/>
      </c>
      <c r="J170" s="6" t="s">
        <v>160</v>
      </c>
      <c r="K170" s="6" t="s">
        <v>181</v>
      </c>
      <c r="M170" s="6" t="s">
        <v>190</v>
      </c>
      <c r="N170" s="6" t="str">
        <f t="shared" ca="1" si="81"/>
        <v>-26x+(-11.9)</v>
      </c>
      <c r="O170" s="6" t="s">
        <v>186</v>
      </c>
      <c r="P170" s="18" t="str">
        <f t="shared" ca="1" si="82"/>
        <v>-26x+(-11.9)</v>
      </c>
      <c r="Q170" s="6" t="s">
        <v>187</v>
      </c>
      <c r="AA170" s="9"/>
      <c r="AG170" s="7"/>
      <c r="AH170" s="8"/>
      <c r="BB170" s="9"/>
    </row>
    <row r="171" spans="1:63" x14ac:dyDescent="0.3">
      <c r="A171">
        <v>0</v>
      </c>
      <c r="B171" s="8">
        <v>0</v>
      </c>
      <c r="C171" s="6">
        <f t="shared" ca="1" si="61"/>
        <v>0.1060830451057273</v>
      </c>
      <c r="D171" s="6">
        <f t="shared" ca="1" si="61"/>
        <v>0.98525993966651937</v>
      </c>
      <c r="E171" s="6">
        <f t="shared" ca="1" si="77"/>
        <v>0.1060830451057273</v>
      </c>
      <c r="F171" s="6">
        <f t="shared" ca="1" si="78"/>
        <v>-9.1</v>
      </c>
      <c r="G171" s="6">
        <f t="shared" ca="1" si="79"/>
        <v>26.7</v>
      </c>
      <c r="H171" s="6" t="str">
        <f t="shared" ca="1" si="80"/>
        <v>-9.1x+(26.7)</v>
      </c>
      <c r="I171" s="6" t="str">
        <f t="shared" si="66"/>
        <v/>
      </c>
      <c r="J171" s="6" t="s">
        <v>160</v>
      </c>
      <c r="K171" s="6" t="s">
        <v>181</v>
      </c>
      <c r="M171" s="6" t="s">
        <v>190</v>
      </c>
      <c r="N171" s="6" t="str">
        <f t="shared" ca="1" si="81"/>
        <v>-9.1x+(26.7)</v>
      </c>
      <c r="O171" s="6" t="s">
        <v>186</v>
      </c>
      <c r="P171" s="18" t="str">
        <f t="shared" ca="1" si="82"/>
        <v>-9.1x+(26.7)</v>
      </c>
      <c r="Q171" s="6" t="s">
        <v>187</v>
      </c>
      <c r="AA171" s="9"/>
      <c r="AG171" s="7"/>
      <c r="AH171" s="8"/>
      <c r="BB171" s="9"/>
    </row>
    <row r="172" spans="1:63" x14ac:dyDescent="0.3">
      <c r="A172">
        <v>0</v>
      </c>
      <c r="B172" s="8">
        <v>0</v>
      </c>
      <c r="C172" s="6">
        <f t="shared" ca="1" si="61"/>
        <v>0.39792618725794149</v>
      </c>
      <c r="D172" s="6">
        <f t="shared" ca="1" si="61"/>
        <v>0.83750753300802494</v>
      </c>
      <c r="E172" s="6">
        <f t="shared" ca="1" si="77"/>
        <v>0.39792618725794149</v>
      </c>
      <c r="F172" s="6">
        <f t="shared" ca="1" si="78"/>
        <v>-15</v>
      </c>
      <c r="G172" s="6">
        <f t="shared" ca="1" si="79"/>
        <v>23.8</v>
      </c>
      <c r="H172" s="6" t="str">
        <f t="shared" ca="1" si="80"/>
        <v>-15x+(23.8)</v>
      </c>
      <c r="I172" s="6" t="str">
        <f t="shared" si="66"/>
        <v/>
      </c>
      <c r="J172" s="6" t="s">
        <v>160</v>
      </c>
      <c r="K172" s="6" t="s">
        <v>181</v>
      </c>
      <c r="M172" s="6" t="s">
        <v>190</v>
      </c>
      <c r="N172" s="6" t="str">
        <f t="shared" ca="1" si="81"/>
        <v>-15x+(23.8)</v>
      </c>
      <c r="O172" s="6" t="s">
        <v>186</v>
      </c>
      <c r="P172" s="18" t="str">
        <f t="shared" ca="1" si="82"/>
        <v>-15x+(23.8)</v>
      </c>
      <c r="Q172" s="6" t="s">
        <v>187</v>
      </c>
      <c r="AA172" s="9"/>
      <c r="AG172" s="7"/>
      <c r="AH172" s="8"/>
      <c r="BB172" s="9"/>
    </row>
    <row r="173" spans="1:63" x14ac:dyDescent="0.3">
      <c r="A173">
        <v>0</v>
      </c>
      <c r="B173" s="8">
        <v>0</v>
      </c>
      <c r="C173" s="6">
        <f t="shared" ca="1" si="61"/>
        <v>0.14618595031215353</v>
      </c>
      <c r="D173" s="6">
        <f t="shared" ca="1" si="61"/>
        <v>0.90069970187690429</v>
      </c>
      <c r="E173" s="6">
        <f t="shared" ca="1" si="77"/>
        <v>0.14618595031215353</v>
      </c>
      <c r="F173" s="6">
        <f t="shared" ca="1" si="78"/>
        <v>-9.9</v>
      </c>
      <c r="G173" s="6">
        <f t="shared" ca="1" si="79"/>
        <v>-25</v>
      </c>
      <c r="H173" s="6" t="str">
        <f t="shared" ca="1" si="80"/>
        <v>-9.9x+(-25)</v>
      </c>
      <c r="I173" s="6" t="str">
        <f t="shared" si="66"/>
        <v/>
      </c>
      <c r="J173" s="6" t="s">
        <v>160</v>
      </c>
      <c r="K173" s="6" t="s">
        <v>181</v>
      </c>
      <c r="M173" s="6" t="s">
        <v>190</v>
      </c>
      <c r="N173" s="6" t="str">
        <f t="shared" ca="1" si="81"/>
        <v>-9.9x+(-25)</v>
      </c>
      <c r="O173" s="6" t="s">
        <v>186</v>
      </c>
      <c r="P173" s="18" t="str">
        <f t="shared" ca="1" si="82"/>
        <v>-9.9x+(-25)</v>
      </c>
      <c r="Q173" s="6" t="s">
        <v>187</v>
      </c>
      <c r="AA173" s="9"/>
      <c r="AG173" s="7"/>
      <c r="AH173" s="8"/>
      <c r="BB173" s="9"/>
    </row>
    <row r="174" spans="1:63" x14ac:dyDescent="0.3">
      <c r="A174">
        <v>0</v>
      </c>
      <c r="B174" s="8">
        <v>0</v>
      </c>
      <c r="C174" s="6">
        <f t="shared" ca="1" si="61"/>
        <v>0.161017397245939</v>
      </c>
      <c r="D174" s="6">
        <f t="shared" ca="1" si="61"/>
        <v>0.47437641597932689</v>
      </c>
      <c r="E174" s="6">
        <f t="shared" ca="1" si="77"/>
        <v>0.161017397245939</v>
      </c>
      <c r="F174" s="6">
        <f t="shared" ca="1" si="78"/>
        <v>-10.199999999999999</v>
      </c>
      <c r="G174" s="6">
        <f t="shared" ca="1" si="79"/>
        <v>16.5</v>
      </c>
      <c r="H174" s="6" t="str">
        <f t="shared" ca="1" si="80"/>
        <v>-10.2x+(16.5)</v>
      </c>
      <c r="I174" s="6" t="str">
        <f t="shared" si="66"/>
        <v/>
      </c>
      <c r="J174" s="6" t="s">
        <v>160</v>
      </c>
      <c r="K174" s="6" t="s">
        <v>181</v>
      </c>
      <c r="M174" s="6" t="s">
        <v>9</v>
      </c>
      <c r="N174" s="6" t="str">
        <f t="shared" ca="1" si="81"/>
        <v>-10.2x+(16.5)</v>
      </c>
      <c r="O174" s="6" t="s">
        <v>188</v>
      </c>
      <c r="P174" s="18" t="str">
        <f t="shared" ca="1" si="82"/>
        <v>-10.2x+(16.5)</v>
      </c>
      <c r="Q174" s="6" t="s">
        <v>189</v>
      </c>
      <c r="U174" s="10"/>
      <c r="V174" s="10"/>
      <c r="W174" s="10"/>
      <c r="X174" s="10"/>
      <c r="Y174" s="10"/>
      <c r="Z174" s="10"/>
      <c r="AA174" s="11"/>
      <c r="AB174" s="10"/>
      <c r="AC174" s="10"/>
      <c r="AD174" s="10"/>
      <c r="AG174" s="7"/>
      <c r="AH174" s="8"/>
      <c r="BB174" s="9"/>
    </row>
    <row r="175" spans="1:63" x14ac:dyDescent="0.3">
      <c r="A175">
        <v>0</v>
      </c>
      <c r="B175" s="8">
        <v>0</v>
      </c>
      <c r="C175" s="6">
        <f t="shared" ca="1" si="61"/>
        <v>0.39293266370215119</v>
      </c>
      <c r="D175" s="6">
        <f t="shared" ca="1" si="61"/>
        <v>0.70781426985288831</v>
      </c>
      <c r="E175" s="6">
        <f t="shared" ca="1" si="77"/>
        <v>0.39293266370215119</v>
      </c>
      <c r="F175" s="6">
        <f t="shared" ca="1" si="78"/>
        <v>-14.9</v>
      </c>
      <c r="G175" s="6">
        <f t="shared" ca="1" si="79"/>
        <v>21.2</v>
      </c>
      <c r="H175" s="6" t="str">
        <f t="shared" ca="1" si="80"/>
        <v>-14.9x+(21.2)</v>
      </c>
      <c r="I175" s="6" t="str">
        <f t="shared" si="66"/>
        <v/>
      </c>
      <c r="J175" s="6" t="s">
        <v>160</v>
      </c>
      <c r="K175" s="6" t="s">
        <v>181</v>
      </c>
      <c r="M175" s="6" t="s">
        <v>9</v>
      </c>
      <c r="N175" s="6" t="str">
        <f t="shared" ca="1" si="81"/>
        <v>-14.9x+(21.2)</v>
      </c>
      <c r="O175" s="6" t="s">
        <v>188</v>
      </c>
      <c r="P175" s="18" t="str">
        <f t="shared" ca="1" si="82"/>
        <v>-14.9x+(21.2)</v>
      </c>
      <c r="Q175" s="6" t="s">
        <v>189</v>
      </c>
      <c r="AA175" s="9"/>
      <c r="AG175" s="7"/>
      <c r="AH175" s="8"/>
      <c r="BB175" s="9"/>
    </row>
    <row r="176" spans="1:63" x14ac:dyDescent="0.3">
      <c r="A176">
        <v>0</v>
      </c>
      <c r="B176" s="8">
        <v>0</v>
      </c>
      <c r="C176" s="6">
        <f t="shared" ca="1" si="61"/>
        <v>0.84980084023071101</v>
      </c>
      <c r="D176" s="6">
        <f t="shared" ca="1" si="61"/>
        <v>0.27936984095556372</v>
      </c>
      <c r="E176" s="6">
        <f t="shared" ca="1" si="77"/>
        <v>0.15019915976928899</v>
      </c>
      <c r="F176" s="6">
        <f t="shared" ca="1" si="78"/>
        <v>24</v>
      </c>
      <c r="G176" s="6">
        <f t="shared" ca="1" si="79"/>
        <v>-12.6</v>
      </c>
      <c r="H176" s="6" t="str">
        <f t="shared" ca="1" si="80"/>
        <v>24x+(-12.6)</v>
      </c>
      <c r="I176" s="6" t="str">
        <f t="shared" si="66"/>
        <v/>
      </c>
      <c r="J176" s="6" t="s">
        <v>160</v>
      </c>
      <c r="K176" s="6" t="s">
        <v>181</v>
      </c>
      <c r="M176" s="6" t="s">
        <v>9</v>
      </c>
      <c r="N176" s="6" t="str">
        <f t="shared" ca="1" si="81"/>
        <v>24x+(-12.6)</v>
      </c>
      <c r="O176" s="6" t="s">
        <v>188</v>
      </c>
      <c r="P176" s="18" t="str">
        <f t="shared" ca="1" si="82"/>
        <v>24x+(-12.6)</v>
      </c>
      <c r="Q176" s="6" t="s">
        <v>189</v>
      </c>
      <c r="AA176" s="9"/>
      <c r="AG176" s="7"/>
      <c r="AH176" s="8"/>
      <c r="BB176" s="9"/>
    </row>
    <row r="177" spans="1:63" x14ac:dyDescent="0.3">
      <c r="A177">
        <v>0</v>
      </c>
      <c r="B177" s="8">
        <v>0</v>
      </c>
      <c r="C177" s="6">
        <f t="shared" ca="1" si="61"/>
        <v>2.8916011718058354E-2</v>
      </c>
      <c r="D177" s="6">
        <f t="shared" ca="1" si="61"/>
        <v>0.22397629772520222</v>
      </c>
      <c r="E177" s="6">
        <f t="shared" ca="1" si="77"/>
        <v>0.52891601171805835</v>
      </c>
      <c r="F177" s="6">
        <f t="shared" ca="1" si="78"/>
        <v>-7.6</v>
      </c>
      <c r="G177" s="6">
        <f t="shared" ca="1" si="79"/>
        <v>11.5</v>
      </c>
      <c r="H177" s="6" t="str">
        <f t="shared" ca="1" si="80"/>
        <v>-7.6x+(11.5)</v>
      </c>
      <c r="I177" s="6" t="str">
        <f t="shared" si="66"/>
        <v/>
      </c>
      <c r="J177" s="6" t="s">
        <v>160</v>
      </c>
      <c r="K177" s="6" t="s">
        <v>181</v>
      </c>
      <c r="M177" s="6" t="s">
        <v>9</v>
      </c>
      <c r="N177" s="6" t="str">
        <f t="shared" ca="1" si="81"/>
        <v>-7.6x+(11.5)</v>
      </c>
      <c r="O177" s="6" t="s">
        <v>188</v>
      </c>
      <c r="P177" s="18" t="str">
        <f t="shared" ca="1" si="82"/>
        <v>-7.6x+(11.5)</v>
      </c>
      <c r="Q177" s="6" t="s">
        <v>189</v>
      </c>
      <c r="AA177" s="9"/>
      <c r="AG177" s="7"/>
      <c r="AH177" s="8"/>
      <c r="BB177" s="9"/>
    </row>
    <row r="178" spans="1:63" x14ac:dyDescent="0.3">
      <c r="A178">
        <v>0</v>
      </c>
      <c r="B178" s="8">
        <v>0</v>
      </c>
      <c r="C178" s="6">
        <f t="shared" ca="1" si="61"/>
        <v>0.29034817323509754</v>
      </c>
      <c r="D178" s="6">
        <f t="shared" ca="1" si="61"/>
        <v>2.0361195105413898E-3</v>
      </c>
      <c r="E178" s="6">
        <f t="shared" ca="1" si="77"/>
        <v>0.29034817323509754</v>
      </c>
      <c r="F178" s="6">
        <f t="shared" ca="1" si="78"/>
        <v>-12.8</v>
      </c>
      <c r="G178" s="6">
        <f t="shared" ca="1" si="79"/>
        <v>-7</v>
      </c>
      <c r="H178" s="6" t="str">
        <f t="shared" ca="1" si="80"/>
        <v>-12.8x+(-7)</v>
      </c>
      <c r="I178" s="6" t="str">
        <f t="shared" si="66"/>
        <v/>
      </c>
      <c r="J178" s="6" t="s">
        <v>160</v>
      </c>
      <c r="K178" s="6" t="s">
        <v>181</v>
      </c>
      <c r="M178" s="6" t="s">
        <v>9</v>
      </c>
      <c r="N178" s="6" t="str">
        <f t="shared" ca="1" si="81"/>
        <v>-12.8x+(-7)</v>
      </c>
      <c r="O178" s="6" t="s">
        <v>188</v>
      </c>
      <c r="P178" s="18" t="str">
        <f t="shared" ca="1" si="82"/>
        <v>-12.8x+(-7)</v>
      </c>
      <c r="Q178" s="6" t="s">
        <v>189</v>
      </c>
      <c r="AA178" s="9"/>
      <c r="AG178" s="7"/>
      <c r="AH178" s="8"/>
      <c r="BB178" s="9"/>
    </row>
    <row r="179" spans="1:63" x14ac:dyDescent="0.3">
      <c r="A179" t="s">
        <v>260</v>
      </c>
      <c r="B179" s="8">
        <v>0</v>
      </c>
      <c r="C179" s="8"/>
      <c r="D179" s="8"/>
      <c r="I179" s="6" t="str">
        <f t="shared" si="66"/>
        <v>\end{enumerate}\newpage   \section*{Cuenta:  20201900329  }\begin{enumerate}</v>
      </c>
      <c r="AE179" s="10"/>
      <c r="AG179" s="7"/>
      <c r="AH179" s="8"/>
      <c r="AI179" s="10"/>
      <c r="AJ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G179" s="10"/>
      <c r="BK179" s="10"/>
    </row>
    <row r="180" spans="1:63" x14ac:dyDescent="0.3">
      <c r="A180">
        <v>0</v>
      </c>
      <c r="B180" s="8">
        <v>0</v>
      </c>
      <c r="C180" s="6">
        <f t="shared" ref="C180:D180" ca="1" si="83">RAND()</f>
        <v>0.59786334429906596</v>
      </c>
      <c r="D180" s="6">
        <f t="shared" ca="1" si="83"/>
        <v>0.27788226080789435</v>
      </c>
      <c r="E180" s="6">
        <f t="shared" ref="E180:E194" ca="1" si="84">IF(C180&gt;0.1,      IF(C180&lt;0.6,C180,ABS(1-C180)),C180+0.5)</f>
        <v>0.59786334429906596</v>
      </c>
      <c r="F180" s="6">
        <f t="shared" ref="F180:F194" ca="1" si="85">IF(  MOD(ROUND(C180*15,0),2)=0, -ROUND((C180*100+35)/5,1),  ROUND((C180*100+35)/5,1))</f>
        <v>19</v>
      </c>
      <c r="G180" s="6">
        <f t="shared" ref="G180:G194" ca="1" si="86">IF(  MOD(ROUND(D180*15,0),2)=0, -ROUND((D180*100+35)/5,1),  ROUND((D180*100+35)/5,1))</f>
        <v>-12.6</v>
      </c>
      <c r="H180" s="6" t="str">
        <f t="shared" ref="H180:H194" ca="1" si="87">_xlfn.CONCAT(F180,"x+(",G180,")")</f>
        <v>19x+(-12.6)</v>
      </c>
      <c r="I180" s="6" t="str">
        <f t="shared" si="66"/>
        <v/>
      </c>
      <c r="J180" s="6" t="s">
        <v>160</v>
      </c>
      <c r="K180" s="6" t="s">
        <v>181</v>
      </c>
      <c r="M180" s="6" t="s">
        <v>182</v>
      </c>
      <c r="N180" s="6" t="str">
        <f t="shared" ref="N180:N194" ca="1" si="88">H180</f>
        <v>19x+(-12.6)</v>
      </c>
      <c r="O180" s="6" t="s">
        <v>185</v>
      </c>
      <c r="P180" s="18"/>
      <c r="AA180" s="9"/>
      <c r="AG180" s="7"/>
      <c r="AH180" s="8"/>
      <c r="BB180" s="9"/>
    </row>
    <row r="181" spans="1:63" x14ac:dyDescent="0.3">
      <c r="A181">
        <v>0</v>
      </c>
      <c r="B181" s="8">
        <v>0</v>
      </c>
      <c r="C181" s="6">
        <f t="shared" ca="1" si="61"/>
        <v>0.53213428375968741</v>
      </c>
      <c r="D181" s="6">
        <f t="shared" ca="1" si="61"/>
        <v>0.48707758096491272</v>
      </c>
      <c r="E181" s="6">
        <f t="shared" ca="1" si="84"/>
        <v>0.53213428375968741</v>
      </c>
      <c r="F181" s="6">
        <f t="shared" ca="1" si="85"/>
        <v>-17.600000000000001</v>
      </c>
      <c r="G181" s="6">
        <f t="shared" ca="1" si="86"/>
        <v>16.7</v>
      </c>
      <c r="H181" s="6" t="str">
        <f t="shared" ca="1" si="87"/>
        <v>-17.6x+(16.7)</v>
      </c>
      <c r="I181" s="6" t="str">
        <f t="shared" si="66"/>
        <v/>
      </c>
      <c r="J181" s="6" t="s">
        <v>160</v>
      </c>
      <c r="K181" s="6" t="s">
        <v>181</v>
      </c>
      <c r="M181" s="6" t="s">
        <v>182</v>
      </c>
      <c r="N181" s="6" t="str">
        <f t="shared" ca="1" si="88"/>
        <v>-17.6x+(16.7)</v>
      </c>
      <c r="O181" s="6" t="s">
        <v>185</v>
      </c>
      <c r="P181" s="18"/>
      <c r="AA181" s="9"/>
      <c r="AG181" s="7"/>
      <c r="AH181" s="8"/>
      <c r="BB181" s="9"/>
    </row>
    <row r="182" spans="1:63" x14ac:dyDescent="0.3">
      <c r="A182">
        <v>0</v>
      </c>
      <c r="B182" s="8">
        <v>0</v>
      </c>
      <c r="C182" s="6">
        <f t="shared" ca="1" si="61"/>
        <v>0.69781042652987002</v>
      </c>
      <c r="D182" s="6">
        <f t="shared" ca="1" si="61"/>
        <v>0.85587775399082922</v>
      </c>
      <c r="E182" s="6">
        <f t="shared" ca="1" si="84"/>
        <v>0.30218957347012998</v>
      </c>
      <c r="F182" s="6">
        <f t="shared" ca="1" si="85"/>
        <v>-21</v>
      </c>
      <c r="G182" s="6">
        <f t="shared" ca="1" si="86"/>
        <v>24.1</v>
      </c>
      <c r="H182" s="6" t="str">
        <f t="shared" ca="1" si="87"/>
        <v>-21x+(24.1)</v>
      </c>
      <c r="I182" s="6" t="str">
        <f t="shared" si="66"/>
        <v/>
      </c>
      <c r="J182" s="6" t="s">
        <v>160</v>
      </c>
      <c r="K182" s="6" t="s">
        <v>181</v>
      </c>
      <c r="M182" s="6" t="s">
        <v>182</v>
      </c>
      <c r="N182" s="6" t="str">
        <f t="shared" ca="1" si="88"/>
        <v>-21x+(24.1)</v>
      </c>
      <c r="O182" s="6" t="s">
        <v>185</v>
      </c>
      <c r="P182" s="18"/>
      <c r="AA182" s="9"/>
      <c r="AG182" s="7"/>
      <c r="AH182" s="8"/>
      <c r="BB182" s="9"/>
    </row>
    <row r="183" spans="1:63" x14ac:dyDescent="0.3">
      <c r="A183">
        <v>0</v>
      </c>
      <c r="B183" s="8">
        <v>0</v>
      </c>
      <c r="C183" s="6">
        <f t="shared" ca="1" si="61"/>
        <v>0.33003301745187064</v>
      </c>
      <c r="D183" s="6">
        <f t="shared" ca="1" si="61"/>
        <v>0.51283018834513006</v>
      </c>
      <c r="E183" s="6">
        <f t="shared" ca="1" si="84"/>
        <v>0.33003301745187064</v>
      </c>
      <c r="F183" s="6">
        <f t="shared" ca="1" si="85"/>
        <v>13.6</v>
      </c>
      <c r="G183" s="6">
        <f t="shared" ca="1" si="86"/>
        <v>-17.3</v>
      </c>
      <c r="H183" s="6" t="str">
        <f t="shared" ca="1" si="87"/>
        <v>13.6x+(-17.3)</v>
      </c>
      <c r="I183" s="6" t="str">
        <f t="shared" si="66"/>
        <v/>
      </c>
      <c r="J183" s="6" t="s">
        <v>160</v>
      </c>
      <c r="K183" s="6" t="s">
        <v>181</v>
      </c>
      <c r="M183" s="6" t="s">
        <v>182</v>
      </c>
      <c r="N183" s="6" t="str">
        <f t="shared" ca="1" si="88"/>
        <v>13.6x+(-17.3)</v>
      </c>
      <c r="O183" s="6" t="s">
        <v>185</v>
      </c>
      <c r="P183" s="18"/>
      <c r="AA183" s="9"/>
      <c r="AG183" s="7"/>
      <c r="AH183" s="8"/>
      <c r="BB183" s="9"/>
    </row>
    <row r="184" spans="1:63" x14ac:dyDescent="0.3">
      <c r="A184">
        <v>0</v>
      </c>
      <c r="B184" s="8">
        <v>0</v>
      </c>
      <c r="C184" s="6">
        <f t="shared" ca="1" si="61"/>
        <v>0.71423183850445349</v>
      </c>
      <c r="D184" s="6">
        <f t="shared" ca="1" si="61"/>
        <v>0.54511973612124798</v>
      </c>
      <c r="E184" s="6">
        <f t="shared" ca="1" si="84"/>
        <v>0.28576816149554651</v>
      </c>
      <c r="F184" s="6">
        <f t="shared" ca="1" si="85"/>
        <v>21.3</v>
      </c>
      <c r="G184" s="6">
        <f t="shared" ca="1" si="86"/>
        <v>-17.899999999999999</v>
      </c>
      <c r="H184" s="6" t="str">
        <f t="shared" ca="1" si="87"/>
        <v>21.3x+(-17.9)</v>
      </c>
      <c r="I184" s="6" t="str">
        <f t="shared" si="66"/>
        <v/>
      </c>
      <c r="J184" s="6" t="s">
        <v>160</v>
      </c>
      <c r="K184" s="6" t="s">
        <v>181</v>
      </c>
      <c r="M184" s="6" t="s">
        <v>182</v>
      </c>
      <c r="N184" s="6" t="str">
        <f t="shared" ca="1" si="88"/>
        <v>21.3x+(-17.9)</v>
      </c>
      <c r="O184" s="6" t="s">
        <v>185</v>
      </c>
      <c r="P184" s="18"/>
      <c r="AA184" s="9"/>
      <c r="AG184" s="7"/>
      <c r="AH184" s="8"/>
      <c r="BB184" s="9"/>
    </row>
    <row r="185" spans="1:63" x14ac:dyDescent="0.3">
      <c r="A185">
        <v>0</v>
      </c>
      <c r="B185" s="8">
        <v>0</v>
      </c>
      <c r="C185" s="6">
        <f t="shared" ca="1" si="61"/>
        <v>0.45038617230791167</v>
      </c>
      <c r="D185" s="6">
        <f t="shared" ca="1" si="61"/>
        <v>0.15520196216312065</v>
      </c>
      <c r="E185" s="6">
        <f t="shared" ca="1" si="84"/>
        <v>0.45038617230791167</v>
      </c>
      <c r="F185" s="6">
        <f t="shared" ca="1" si="85"/>
        <v>16</v>
      </c>
      <c r="G185" s="6">
        <f t="shared" ca="1" si="86"/>
        <v>-10.1</v>
      </c>
      <c r="H185" s="6" t="str">
        <f t="shared" ca="1" si="87"/>
        <v>16x+(-10.1)</v>
      </c>
      <c r="I185" s="6" t="str">
        <f t="shared" si="66"/>
        <v/>
      </c>
      <c r="J185" s="6" t="s">
        <v>160</v>
      </c>
      <c r="K185" s="6" t="s">
        <v>181</v>
      </c>
      <c r="M185" s="6" t="s">
        <v>190</v>
      </c>
      <c r="N185" s="6" t="str">
        <f t="shared" ca="1" si="88"/>
        <v>16x+(-10.1)</v>
      </c>
      <c r="O185" s="6" t="s">
        <v>186</v>
      </c>
      <c r="P185" s="18" t="str">
        <f t="shared" ref="P185:P194" ca="1" si="89">H185</f>
        <v>16x+(-10.1)</v>
      </c>
      <c r="Q185" s="6" t="s">
        <v>187</v>
      </c>
      <c r="AA185" s="9"/>
      <c r="AG185" s="7"/>
      <c r="AH185" s="8"/>
      <c r="BB185" s="9"/>
    </row>
    <row r="186" spans="1:63" x14ac:dyDescent="0.3">
      <c r="A186">
        <v>0</v>
      </c>
      <c r="B186" s="8">
        <v>0</v>
      </c>
      <c r="C186" s="6">
        <f t="shared" ca="1" si="61"/>
        <v>4.8491049485035354E-2</v>
      </c>
      <c r="D186" s="6">
        <f t="shared" ca="1" si="61"/>
        <v>0.38809072236535147</v>
      </c>
      <c r="E186" s="6">
        <f t="shared" ca="1" si="84"/>
        <v>0.54849104948503535</v>
      </c>
      <c r="F186" s="6">
        <f t="shared" ca="1" si="85"/>
        <v>8</v>
      </c>
      <c r="G186" s="6">
        <f t="shared" ca="1" si="86"/>
        <v>-14.8</v>
      </c>
      <c r="H186" s="6" t="str">
        <f t="shared" ca="1" si="87"/>
        <v>8x+(-14.8)</v>
      </c>
      <c r="I186" s="6" t="str">
        <f t="shared" si="66"/>
        <v/>
      </c>
      <c r="J186" s="6" t="s">
        <v>160</v>
      </c>
      <c r="K186" s="6" t="s">
        <v>181</v>
      </c>
      <c r="M186" s="6" t="s">
        <v>190</v>
      </c>
      <c r="N186" s="6" t="str">
        <f t="shared" ca="1" si="88"/>
        <v>8x+(-14.8)</v>
      </c>
      <c r="O186" s="6" t="s">
        <v>186</v>
      </c>
      <c r="P186" s="18" t="str">
        <f t="shared" ca="1" si="89"/>
        <v>8x+(-14.8)</v>
      </c>
      <c r="Q186" s="6" t="s">
        <v>187</v>
      </c>
      <c r="AA186" s="9"/>
      <c r="AG186" s="7"/>
      <c r="AH186" s="8"/>
      <c r="BB186" s="9"/>
    </row>
    <row r="187" spans="1:63" x14ac:dyDescent="0.3">
      <c r="A187">
        <v>0</v>
      </c>
      <c r="B187" s="8">
        <v>0</v>
      </c>
      <c r="C187" s="6">
        <f t="shared" ca="1" si="61"/>
        <v>0.79951425951003463</v>
      </c>
      <c r="D187" s="6">
        <f t="shared" ca="1" si="61"/>
        <v>0.44815743379584161</v>
      </c>
      <c r="E187" s="6">
        <f t="shared" ca="1" si="84"/>
        <v>0.20048574048996537</v>
      </c>
      <c r="F187" s="6">
        <f t="shared" ca="1" si="85"/>
        <v>-23</v>
      </c>
      <c r="G187" s="6">
        <f t="shared" ca="1" si="86"/>
        <v>16</v>
      </c>
      <c r="H187" s="6" t="str">
        <f t="shared" ca="1" si="87"/>
        <v>-23x+(16)</v>
      </c>
      <c r="I187" s="6" t="str">
        <f t="shared" si="66"/>
        <v/>
      </c>
      <c r="J187" s="6" t="s">
        <v>160</v>
      </c>
      <c r="K187" s="6" t="s">
        <v>181</v>
      </c>
      <c r="M187" s="6" t="s">
        <v>190</v>
      </c>
      <c r="N187" s="6" t="str">
        <f t="shared" ca="1" si="88"/>
        <v>-23x+(16)</v>
      </c>
      <c r="O187" s="6" t="s">
        <v>186</v>
      </c>
      <c r="P187" s="18" t="str">
        <f t="shared" ca="1" si="89"/>
        <v>-23x+(16)</v>
      </c>
      <c r="Q187" s="6" t="s">
        <v>187</v>
      </c>
      <c r="AA187" s="9"/>
      <c r="AG187" s="7"/>
      <c r="AH187" s="8"/>
      <c r="BB187" s="9"/>
    </row>
    <row r="188" spans="1:63" x14ac:dyDescent="0.3">
      <c r="A188">
        <v>0</v>
      </c>
      <c r="B188" s="8">
        <v>0</v>
      </c>
      <c r="C188" s="6">
        <f t="shared" ca="1" si="61"/>
        <v>0.24770432407055143</v>
      </c>
      <c r="D188" s="6">
        <f t="shared" ca="1" si="61"/>
        <v>0.82717477166387832</v>
      </c>
      <c r="E188" s="6">
        <f t="shared" ca="1" si="84"/>
        <v>0.24770432407055143</v>
      </c>
      <c r="F188" s="6">
        <f t="shared" ca="1" si="85"/>
        <v>-12</v>
      </c>
      <c r="G188" s="6">
        <f t="shared" ca="1" si="86"/>
        <v>-23.5</v>
      </c>
      <c r="H188" s="6" t="str">
        <f t="shared" ca="1" si="87"/>
        <v>-12x+(-23.5)</v>
      </c>
      <c r="I188" s="6" t="str">
        <f t="shared" si="66"/>
        <v/>
      </c>
      <c r="J188" s="6" t="s">
        <v>160</v>
      </c>
      <c r="K188" s="6" t="s">
        <v>181</v>
      </c>
      <c r="M188" s="6" t="s">
        <v>190</v>
      </c>
      <c r="N188" s="6" t="str">
        <f t="shared" ca="1" si="88"/>
        <v>-12x+(-23.5)</v>
      </c>
      <c r="O188" s="6" t="s">
        <v>186</v>
      </c>
      <c r="P188" s="18" t="str">
        <f t="shared" ca="1" si="89"/>
        <v>-12x+(-23.5)</v>
      </c>
      <c r="Q188" s="6" t="s">
        <v>187</v>
      </c>
      <c r="AA188" s="9"/>
      <c r="AG188" s="7"/>
      <c r="AH188" s="8"/>
      <c r="BB188" s="9"/>
    </row>
    <row r="189" spans="1:63" x14ac:dyDescent="0.3">
      <c r="A189">
        <v>0</v>
      </c>
      <c r="B189" s="8">
        <v>0</v>
      </c>
      <c r="C189" s="6">
        <f t="shared" ca="1" si="61"/>
        <v>7.7379846129021268E-2</v>
      </c>
      <c r="D189" s="6">
        <f t="shared" ca="1" si="61"/>
        <v>0.31454981683477046</v>
      </c>
      <c r="E189" s="6">
        <f t="shared" ca="1" si="84"/>
        <v>0.57737984612902127</v>
      </c>
      <c r="F189" s="6">
        <f t="shared" ca="1" si="85"/>
        <v>8.5</v>
      </c>
      <c r="G189" s="6">
        <f t="shared" ca="1" si="86"/>
        <v>13.3</v>
      </c>
      <c r="H189" s="6" t="str">
        <f t="shared" ca="1" si="87"/>
        <v>8.5x+(13.3)</v>
      </c>
      <c r="I189" s="6" t="str">
        <f t="shared" si="66"/>
        <v/>
      </c>
      <c r="J189" s="6" t="s">
        <v>160</v>
      </c>
      <c r="K189" s="6" t="s">
        <v>181</v>
      </c>
      <c r="M189" s="6" t="s">
        <v>190</v>
      </c>
      <c r="N189" s="6" t="str">
        <f t="shared" ca="1" si="88"/>
        <v>8.5x+(13.3)</v>
      </c>
      <c r="O189" s="6" t="s">
        <v>186</v>
      </c>
      <c r="P189" s="18" t="str">
        <f t="shared" ca="1" si="89"/>
        <v>8.5x+(13.3)</v>
      </c>
      <c r="Q189" s="6" t="s">
        <v>187</v>
      </c>
      <c r="AA189" s="9"/>
      <c r="AG189" s="7"/>
      <c r="AH189" s="8"/>
      <c r="BB189" s="9"/>
    </row>
    <row r="190" spans="1:63" x14ac:dyDescent="0.3">
      <c r="A190">
        <v>0</v>
      </c>
      <c r="B190" s="8">
        <v>0</v>
      </c>
      <c r="C190" s="6">
        <f t="shared" ca="1" si="61"/>
        <v>0.53753923645634338</v>
      </c>
      <c r="D190" s="6">
        <f t="shared" ca="1" si="61"/>
        <v>0.18839376767729532</v>
      </c>
      <c r="E190" s="6">
        <f t="shared" ca="1" si="84"/>
        <v>0.53753923645634338</v>
      </c>
      <c r="F190" s="6">
        <f t="shared" ca="1" si="85"/>
        <v>-17.8</v>
      </c>
      <c r="G190" s="6">
        <f t="shared" ca="1" si="86"/>
        <v>10.8</v>
      </c>
      <c r="H190" s="6" t="str">
        <f t="shared" ca="1" si="87"/>
        <v>-17.8x+(10.8)</v>
      </c>
      <c r="I190" s="6" t="str">
        <f t="shared" si="66"/>
        <v/>
      </c>
      <c r="J190" s="6" t="s">
        <v>160</v>
      </c>
      <c r="K190" s="6" t="s">
        <v>181</v>
      </c>
      <c r="M190" s="6" t="s">
        <v>9</v>
      </c>
      <c r="N190" s="6" t="str">
        <f t="shared" ca="1" si="88"/>
        <v>-17.8x+(10.8)</v>
      </c>
      <c r="O190" s="6" t="s">
        <v>188</v>
      </c>
      <c r="P190" s="18" t="str">
        <f t="shared" ca="1" si="89"/>
        <v>-17.8x+(10.8)</v>
      </c>
      <c r="Q190" s="6" t="s">
        <v>189</v>
      </c>
      <c r="U190" s="10"/>
      <c r="V190" s="10"/>
      <c r="W190" s="10"/>
      <c r="X190" s="10"/>
      <c r="Y190" s="10"/>
      <c r="Z190" s="10"/>
      <c r="AA190" s="11"/>
      <c r="AB190" s="10"/>
      <c r="AC190" s="10"/>
      <c r="AD190" s="10"/>
      <c r="AE190" s="10"/>
      <c r="AG190" s="7"/>
      <c r="AH190" s="8"/>
      <c r="AI190" s="10"/>
      <c r="AJ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1"/>
      <c r="BC190" s="10"/>
      <c r="BD190" s="10"/>
      <c r="BG190" s="10"/>
    </row>
    <row r="191" spans="1:63" x14ac:dyDescent="0.3">
      <c r="A191">
        <v>0</v>
      </c>
      <c r="B191" s="8">
        <v>0</v>
      </c>
      <c r="C191" s="6">
        <f t="shared" ca="1" si="61"/>
        <v>0.418390777657214</v>
      </c>
      <c r="D191" s="6">
        <f t="shared" ca="1" si="61"/>
        <v>0.48350134022655256</v>
      </c>
      <c r="E191" s="6">
        <f t="shared" ca="1" si="84"/>
        <v>0.418390777657214</v>
      </c>
      <c r="F191" s="6">
        <f t="shared" ca="1" si="85"/>
        <v>-15.4</v>
      </c>
      <c r="G191" s="6">
        <f t="shared" ca="1" si="86"/>
        <v>16.7</v>
      </c>
      <c r="H191" s="6" t="str">
        <f t="shared" ca="1" si="87"/>
        <v>-15.4x+(16.7)</v>
      </c>
      <c r="I191" s="6" t="str">
        <f t="shared" si="66"/>
        <v/>
      </c>
      <c r="J191" s="6" t="s">
        <v>160</v>
      </c>
      <c r="K191" s="6" t="s">
        <v>181</v>
      </c>
      <c r="M191" s="6" t="s">
        <v>9</v>
      </c>
      <c r="N191" s="6" t="str">
        <f t="shared" ca="1" si="88"/>
        <v>-15.4x+(16.7)</v>
      </c>
      <c r="O191" s="6" t="s">
        <v>188</v>
      </c>
      <c r="P191" s="18" t="str">
        <f t="shared" ca="1" si="89"/>
        <v>-15.4x+(16.7)</v>
      </c>
      <c r="Q191" s="6" t="s">
        <v>189</v>
      </c>
      <c r="AA191" s="9"/>
      <c r="AG191" s="7"/>
      <c r="AH191" s="8"/>
      <c r="BB191" s="9"/>
    </row>
    <row r="192" spans="1:63" x14ac:dyDescent="0.3">
      <c r="A192">
        <v>0</v>
      </c>
      <c r="B192" s="8">
        <v>0</v>
      </c>
      <c r="C192" s="6">
        <f t="shared" ca="1" si="61"/>
        <v>0.98920551467378348</v>
      </c>
      <c r="D192" s="6">
        <f t="shared" ca="1" si="61"/>
        <v>0.76342155028690006</v>
      </c>
      <c r="E192" s="6">
        <f t="shared" ca="1" si="84"/>
        <v>1.0794485326216519E-2</v>
      </c>
      <c r="F192" s="6">
        <f t="shared" ca="1" si="85"/>
        <v>26.8</v>
      </c>
      <c r="G192" s="6">
        <f t="shared" ca="1" si="86"/>
        <v>22.3</v>
      </c>
      <c r="H192" s="6" t="str">
        <f t="shared" ca="1" si="87"/>
        <v>26.8x+(22.3)</v>
      </c>
      <c r="I192" s="6" t="str">
        <f t="shared" si="66"/>
        <v/>
      </c>
      <c r="J192" s="6" t="s">
        <v>160</v>
      </c>
      <c r="K192" s="6" t="s">
        <v>181</v>
      </c>
      <c r="M192" s="6" t="s">
        <v>9</v>
      </c>
      <c r="N192" s="6" t="str">
        <f t="shared" ca="1" si="88"/>
        <v>26.8x+(22.3)</v>
      </c>
      <c r="O192" s="6" t="s">
        <v>188</v>
      </c>
      <c r="P192" s="18" t="str">
        <f t="shared" ca="1" si="89"/>
        <v>26.8x+(22.3)</v>
      </c>
      <c r="Q192" s="6" t="s">
        <v>189</v>
      </c>
      <c r="AA192" s="9"/>
      <c r="AG192" s="7"/>
      <c r="AH192" s="8"/>
      <c r="BB192" s="9"/>
    </row>
    <row r="193" spans="1:56" x14ac:dyDescent="0.3">
      <c r="A193">
        <v>0</v>
      </c>
      <c r="B193" s="8">
        <v>0</v>
      </c>
      <c r="C193" s="6">
        <f t="shared" ca="1" si="61"/>
        <v>0.19206562272121352</v>
      </c>
      <c r="D193" s="6">
        <f t="shared" ca="1" si="61"/>
        <v>0.3974112505372267</v>
      </c>
      <c r="E193" s="6">
        <f t="shared" ca="1" si="84"/>
        <v>0.19206562272121352</v>
      </c>
      <c r="F193" s="6">
        <f t="shared" ca="1" si="85"/>
        <v>10.8</v>
      </c>
      <c r="G193" s="6">
        <f t="shared" ca="1" si="86"/>
        <v>-14.9</v>
      </c>
      <c r="H193" s="6" t="str">
        <f t="shared" ca="1" si="87"/>
        <v>10.8x+(-14.9)</v>
      </c>
      <c r="I193" s="6" t="str">
        <f t="shared" si="66"/>
        <v/>
      </c>
      <c r="J193" s="6" t="s">
        <v>160</v>
      </c>
      <c r="K193" s="6" t="s">
        <v>181</v>
      </c>
      <c r="M193" s="6" t="s">
        <v>9</v>
      </c>
      <c r="N193" s="6" t="str">
        <f t="shared" ca="1" si="88"/>
        <v>10.8x+(-14.9)</v>
      </c>
      <c r="O193" s="6" t="s">
        <v>188</v>
      </c>
      <c r="P193" s="18" t="str">
        <f t="shared" ca="1" si="89"/>
        <v>10.8x+(-14.9)</v>
      </c>
      <c r="Q193" s="6" t="s">
        <v>189</v>
      </c>
      <c r="AA193" s="9"/>
      <c r="AG193" s="7"/>
      <c r="AH193" s="8"/>
      <c r="BB193" s="9"/>
    </row>
    <row r="194" spans="1:56" x14ac:dyDescent="0.3">
      <c r="A194">
        <v>0</v>
      </c>
      <c r="B194" s="8">
        <v>0</v>
      </c>
      <c r="C194" s="6">
        <f t="shared" ca="1" si="61"/>
        <v>0.89579997676092871</v>
      </c>
      <c r="D194" s="6">
        <f t="shared" ca="1" si="61"/>
        <v>0.68655808053524514</v>
      </c>
      <c r="E194" s="6">
        <f t="shared" ca="1" si="84"/>
        <v>0.10420002323907129</v>
      </c>
      <c r="F194" s="6">
        <f t="shared" ca="1" si="85"/>
        <v>24.9</v>
      </c>
      <c r="G194" s="6">
        <f t="shared" ca="1" si="86"/>
        <v>-20.7</v>
      </c>
      <c r="H194" s="6" t="str">
        <f t="shared" ca="1" si="87"/>
        <v>24.9x+(-20.7)</v>
      </c>
      <c r="I194" s="6" t="str">
        <f t="shared" si="66"/>
        <v/>
      </c>
      <c r="J194" s="6" t="s">
        <v>160</v>
      </c>
      <c r="K194" s="6" t="s">
        <v>181</v>
      </c>
      <c r="M194" s="6" t="s">
        <v>9</v>
      </c>
      <c r="N194" s="6" t="str">
        <f t="shared" ca="1" si="88"/>
        <v>24.9x+(-20.7)</v>
      </c>
      <c r="O194" s="6" t="s">
        <v>188</v>
      </c>
      <c r="P194" s="18" t="str">
        <f t="shared" ca="1" si="89"/>
        <v>24.9x+(-20.7)</v>
      </c>
      <c r="Q194" s="6" t="s">
        <v>189</v>
      </c>
      <c r="AA194" s="9"/>
      <c r="AG194" s="7"/>
      <c r="AH194" s="8"/>
      <c r="BB194" s="9"/>
    </row>
    <row r="195" spans="1:56" x14ac:dyDescent="0.3">
      <c r="A195" t="s">
        <v>261</v>
      </c>
      <c r="B195" s="8">
        <v>0</v>
      </c>
      <c r="C195" s="8"/>
      <c r="D195" s="8"/>
      <c r="I195" s="6" t="str">
        <f t="shared" si="66"/>
        <v>\end{enumerate}\newpage   \section*{Cuenta:  20201900404  }\begin{enumerate}</v>
      </c>
      <c r="AG195" s="7"/>
      <c r="AH195" s="8"/>
      <c r="BB195" s="9"/>
    </row>
    <row r="196" spans="1:56" x14ac:dyDescent="0.3">
      <c r="A196">
        <v>0</v>
      </c>
      <c r="B196" s="8">
        <v>0</v>
      </c>
      <c r="C196" s="6">
        <f t="shared" ref="C196:D258" ca="1" si="90">RAND()</f>
        <v>0.95480877193507829</v>
      </c>
      <c r="D196" s="6">
        <f t="shared" ca="1" si="90"/>
        <v>0.2655612761525552</v>
      </c>
      <c r="E196" s="6">
        <f t="shared" ref="E196:E210" ca="1" si="91">IF(C196&gt;0.1,      IF(C196&lt;0.6,C196,ABS(1-C196)),C196+0.5)</f>
        <v>4.5191228064921707E-2</v>
      </c>
      <c r="F196" s="6">
        <f t="shared" ref="F196:F210" ca="1" si="92">IF(  MOD(ROUND(C196*15,0),2)=0, -ROUND((C196*100+35)/5,1),  ROUND((C196*100+35)/5,1))</f>
        <v>-26.1</v>
      </c>
      <c r="G196" s="6">
        <f t="shared" ref="G196:G210" ca="1" si="93">IF(  MOD(ROUND(D196*15,0),2)=0, -ROUND((D196*100+35)/5,1),  ROUND((D196*100+35)/5,1))</f>
        <v>-12.3</v>
      </c>
      <c r="H196" s="6" t="str">
        <f t="shared" ref="H196:H210" ca="1" si="94">_xlfn.CONCAT(F196,"x+(",G196,")")</f>
        <v>-26.1x+(-12.3)</v>
      </c>
      <c r="I196" s="6" t="str">
        <f t="shared" ref="I196:I259" si="95">IF(A196=0,"",A196)</f>
        <v/>
      </c>
      <c r="J196" s="6" t="s">
        <v>160</v>
      </c>
      <c r="K196" s="6" t="s">
        <v>181</v>
      </c>
      <c r="M196" s="6" t="s">
        <v>182</v>
      </c>
      <c r="N196" s="6" t="str">
        <f t="shared" ref="N196:N210" ca="1" si="96">H196</f>
        <v>-26.1x+(-12.3)</v>
      </c>
      <c r="O196" s="6" t="s">
        <v>185</v>
      </c>
      <c r="P196" s="18"/>
      <c r="AA196" s="9"/>
      <c r="AG196" s="7"/>
      <c r="AH196" s="8"/>
      <c r="BB196" s="9"/>
    </row>
    <row r="197" spans="1:56" x14ac:dyDescent="0.3">
      <c r="A197">
        <v>0</v>
      </c>
      <c r="B197" s="8">
        <v>0</v>
      </c>
      <c r="C197" s="6">
        <f t="shared" ca="1" si="90"/>
        <v>0.4311066482649244</v>
      </c>
      <c r="D197" s="6">
        <f t="shared" ca="1" si="90"/>
        <v>0.84606284988669811</v>
      </c>
      <c r="E197" s="6">
        <f t="shared" ca="1" si="91"/>
        <v>0.4311066482649244</v>
      </c>
      <c r="F197" s="6">
        <f t="shared" ca="1" si="92"/>
        <v>-15.6</v>
      </c>
      <c r="G197" s="6">
        <f t="shared" ca="1" si="93"/>
        <v>23.9</v>
      </c>
      <c r="H197" s="6" t="str">
        <f t="shared" ca="1" si="94"/>
        <v>-15.6x+(23.9)</v>
      </c>
      <c r="I197" s="6" t="str">
        <f t="shared" si="95"/>
        <v/>
      </c>
      <c r="J197" s="6" t="s">
        <v>160</v>
      </c>
      <c r="K197" s="6" t="s">
        <v>181</v>
      </c>
      <c r="M197" s="6" t="s">
        <v>182</v>
      </c>
      <c r="N197" s="6" t="str">
        <f t="shared" ca="1" si="96"/>
        <v>-15.6x+(23.9)</v>
      </c>
      <c r="O197" s="6" t="s">
        <v>185</v>
      </c>
      <c r="P197" s="18"/>
      <c r="AA197" s="9"/>
      <c r="AG197" s="7"/>
      <c r="AH197" s="8"/>
      <c r="BB197" s="9"/>
    </row>
    <row r="198" spans="1:56" x14ac:dyDescent="0.3">
      <c r="A198">
        <v>0</v>
      </c>
      <c r="B198" s="8">
        <v>0</v>
      </c>
      <c r="C198" s="6">
        <f t="shared" ca="1" si="90"/>
        <v>0.84071325567483157</v>
      </c>
      <c r="D198" s="6">
        <f t="shared" ca="1" si="90"/>
        <v>5.3772541700886856E-2</v>
      </c>
      <c r="E198" s="6">
        <f t="shared" ca="1" si="91"/>
        <v>0.15928674432516843</v>
      </c>
      <c r="F198" s="6">
        <f t="shared" ca="1" si="92"/>
        <v>23.8</v>
      </c>
      <c r="G198" s="6">
        <f t="shared" ca="1" si="93"/>
        <v>8.1</v>
      </c>
      <c r="H198" s="6" t="str">
        <f t="shared" ca="1" si="94"/>
        <v>23.8x+(8.1)</v>
      </c>
      <c r="I198" s="6" t="str">
        <f t="shared" si="95"/>
        <v/>
      </c>
      <c r="J198" s="6" t="s">
        <v>160</v>
      </c>
      <c r="K198" s="6" t="s">
        <v>181</v>
      </c>
      <c r="M198" s="6" t="s">
        <v>182</v>
      </c>
      <c r="N198" s="6" t="str">
        <f t="shared" ca="1" si="96"/>
        <v>23.8x+(8.1)</v>
      </c>
      <c r="O198" s="6" t="s">
        <v>185</v>
      </c>
      <c r="P198" s="18"/>
      <c r="AA198" s="9"/>
      <c r="AG198" s="7"/>
      <c r="AH198" s="8"/>
      <c r="BB198" s="9"/>
    </row>
    <row r="199" spans="1:56" x14ac:dyDescent="0.3">
      <c r="A199">
        <v>0</v>
      </c>
      <c r="B199" s="8">
        <v>0</v>
      </c>
      <c r="C199" s="6">
        <f t="shared" ca="1" si="90"/>
        <v>0.61928294376184556</v>
      </c>
      <c r="D199" s="6">
        <f t="shared" ca="1" si="90"/>
        <v>0.20904027674696091</v>
      </c>
      <c r="E199" s="6">
        <f t="shared" ca="1" si="91"/>
        <v>0.38071705623815444</v>
      </c>
      <c r="F199" s="6">
        <f t="shared" ca="1" si="92"/>
        <v>19.399999999999999</v>
      </c>
      <c r="G199" s="6">
        <f t="shared" ca="1" si="93"/>
        <v>11.2</v>
      </c>
      <c r="H199" s="6" t="str">
        <f t="shared" ca="1" si="94"/>
        <v>19.4x+(11.2)</v>
      </c>
      <c r="I199" s="6" t="str">
        <f t="shared" si="95"/>
        <v/>
      </c>
      <c r="J199" s="6" t="s">
        <v>160</v>
      </c>
      <c r="K199" s="6" t="s">
        <v>181</v>
      </c>
      <c r="M199" s="6" t="s">
        <v>182</v>
      </c>
      <c r="N199" s="6" t="str">
        <f t="shared" ca="1" si="96"/>
        <v>19.4x+(11.2)</v>
      </c>
      <c r="O199" s="6" t="s">
        <v>185</v>
      </c>
      <c r="P199" s="18"/>
      <c r="AA199" s="9"/>
      <c r="AG199" s="7"/>
      <c r="AH199" s="8"/>
      <c r="BB199" s="9"/>
    </row>
    <row r="200" spans="1:56" x14ac:dyDescent="0.3">
      <c r="A200">
        <v>0</v>
      </c>
      <c r="B200" s="8">
        <v>0</v>
      </c>
      <c r="C200" s="6">
        <f t="shared" ca="1" si="90"/>
        <v>0.65803328305342401</v>
      </c>
      <c r="D200" s="6">
        <f t="shared" ca="1" si="90"/>
        <v>0.99196176911320777</v>
      </c>
      <c r="E200" s="6">
        <f t="shared" ca="1" si="91"/>
        <v>0.34196671694657599</v>
      </c>
      <c r="F200" s="6">
        <f t="shared" ca="1" si="92"/>
        <v>-20.2</v>
      </c>
      <c r="G200" s="6">
        <f t="shared" ca="1" si="93"/>
        <v>26.8</v>
      </c>
      <c r="H200" s="6" t="str">
        <f t="shared" ca="1" si="94"/>
        <v>-20.2x+(26.8)</v>
      </c>
      <c r="I200" s="6" t="str">
        <f t="shared" si="95"/>
        <v/>
      </c>
      <c r="J200" s="6" t="s">
        <v>160</v>
      </c>
      <c r="K200" s="6" t="s">
        <v>181</v>
      </c>
      <c r="M200" s="6" t="s">
        <v>182</v>
      </c>
      <c r="N200" s="6" t="str">
        <f t="shared" ca="1" si="96"/>
        <v>-20.2x+(26.8)</v>
      </c>
      <c r="O200" s="6" t="s">
        <v>185</v>
      </c>
      <c r="P200" s="18"/>
      <c r="AA200" s="9"/>
      <c r="AG200" s="7"/>
      <c r="AH200" s="8"/>
      <c r="BB200" s="9"/>
    </row>
    <row r="201" spans="1:56" x14ac:dyDescent="0.3">
      <c r="A201">
        <v>0</v>
      </c>
      <c r="B201" s="8">
        <v>0</v>
      </c>
      <c r="C201" s="6">
        <f t="shared" ca="1" si="90"/>
        <v>0.79357159766514651</v>
      </c>
      <c r="D201" s="6">
        <f t="shared" ca="1" si="90"/>
        <v>0.5517858853610178</v>
      </c>
      <c r="E201" s="6">
        <f t="shared" ca="1" si="91"/>
        <v>0.20642840233485349</v>
      </c>
      <c r="F201" s="6">
        <f t="shared" ca="1" si="92"/>
        <v>-22.9</v>
      </c>
      <c r="G201" s="6">
        <f t="shared" ca="1" si="93"/>
        <v>-18</v>
      </c>
      <c r="H201" s="6" t="str">
        <f t="shared" ca="1" si="94"/>
        <v>-22.9x+(-18)</v>
      </c>
      <c r="I201" s="6" t="str">
        <f t="shared" si="95"/>
        <v/>
      </c>
      <c r="J201" s="6" t="s">
        <v>160</v>
      </c>
      <c r="K201" s="6" t="s">
        <v>181</v>
      </c>
      <c r="M201" s="6" t="s">
        <v>190</v>
      </c>
      <c r="N201" s="6" t="str">
        <f t="shared" ca="1" si="96"/>
        <v>-22.9x+(-18)</v>
      </c>
      <c r="O201" s="6" t="s">
        <v>186</v>
      </c>
      <c r="P201" s="18" t="str">
        <f t="shared" ref="P201:P210" ca="1" si="97">H201</f>
        <v>-22.9x+(-18)</v>
      </c>
      <c r="Q201" s="6" t="s">
        <v>187</v>
      </c>
      <c r="AA201" s="9"/>
      <c r="AE201" s="10"/>
      <c r="AG201" s="7"/>
      <c r="AH201" s="8"/>
      <c r="AI201" s="10"/>
      <c r="AJ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</row>
    <row r="202" spans="1:56" x14ac:dyDescent="0.3">
      <c r="A202">
        <v>0</v>
      </c>
      <c r="B202" s="8">
        <v>0</v>
      </c>
      <c r="C202" s="6">
        <f t="shared" ca="1" si="90"/>
        <v>0.52468948231514612</v>
      </c>
      <c r="D202" s="6">
        <f t="shared" ca="1" si="90"/>
        <v>0.9331263827182178</v>
      </c>
      <c r="E202" s="6">
        <f t="shared" ca="1" si="91"/>
        <v>0.52468948231514612</v>
      </c>
      <c r="F202" s="6">
        <f t="shared" ca="1" si="92"/>
        <v>-17.5</v>
      </c>
      <c r="G202" s="6">
        <f t="shared" ca="1" si="93"/>
        <v>-25.7</v>
      </c>
      <c r="H202" s="6" t="str">
        <f t="shared" ca="1" si="94"/>
        <v>-17.5x+(-25.7)</v>
      </c>
      <c r="I202" s="6" t="str">
        <f t="shared" si="95"/>
        <v/>
      </c>
      <c r="J202" s="6" t="s">
        <v>160</v>
      </c>
      <c r="K202" s="6" t="s">
        <v>181</v>
      </c>
      <c r="M202" s="6" t="s">
        <v>190</v>
      </c>
      <c r="N202" s="6" t="str">
        <f t="shared" ca="1" si="96"/>
        <v>-17.5x+(-25.7)</v>
      </c>
      <c r="O202" s="6" t="s">
        <v>186</v>
      </c>
      <c r="P202" s="18" t="str">
        <f t="shared" ca="1" si="97"/>
        <v>-17.5x+(-25.7)</v>
      </c>
      <c r="Q202" s="6" t="s">
        <v>187</v>
      </c>
      <c r="AA202" s="9"/>
      <c r="AG202" s="7"/>
      <c r="AH202" s="8"/>
      <c r="BB202" s="9"/>
    </row>
    <row r="203" spans="1:56" x14ac:dyDescent="0.3">
      <c r="A203">
        <v>0</v>
      </c>
      <c r="B203" s="8">
        <v>0</v>
      </c>
      <c r="C203" s="6">
        <f t="shared" ca="1" si="90"/>
        <v>0.99505106134102739</v>
      </c>
      <c r="D203" s="6">
        <f t="shared" ca="1" si="90"/>
        <v>0.43837319849329193</v>
      </c>
      <c r="E203" s="6">
        <f t="shared" ca="1" si="91"/>
        <v>4.9489386589726125E-3</v>
      </c>
      <c r="F203" s="6">
        <f t="shared" ca="1" si="92"/>
        <v>26.9</v>
      </c>
      <c r="G203" s="6">
        <f t="shared" ca="1" si="93"/>
        <v>15.8</v>
      </c>
      <c r="H203" s="6" t="str">
        <f t="shared" ca="1" si="94"/>
        <v>26.9x+(15.8)</v>
      </c>
      <c r="I203" s="6" t="str">
        <f t="shared" si="95"/>
        <v/>
      </c>
      <c r="J203" s="6" t="s">
        <v>160</v>
      </c>
      <c r="K203" s="6" t="s">
        <v>181</v>
      </c>
      <c r="M203" s="6" t="s">
        <v>190</v>
      </c>
      <c r="N203" s="6" t="str">
        <f t="shared" ca="1" si="96"/>
        <v>26.9x+(15.8)</v>
      </c>
      <c r="O203" s="6" t="s">
        <v>186</v>
      </c>
      <c r="P203" s="18" t="str">
        <f t="shared" ca="1" si="97"/>
        <v>26.9x+(15.8)</v>
      </c>
      <c r="Q203" s="6" t="s">
        <v>187</v>
      </c>
      <c r="AA203" s="9"/>
      <c r="AG203" s="7"/>
      <c r="AH203" s="8"/>
      <c r="BB203" s="9"/>
    </row>
    <row r="204" spans="1:56" x14ac:dyDescent="0.3">
      <c r="A204">
        <v>0</v>
      </c>
      <c r="B204" s="8">
        <v>0</v>
      </c>
      <c r="C204" s="6">
        <f t="shared" ca="1" si="90"/>
        <v>0.40755443547813974</v>
      </c>
      <c r="D204" s="6">
        <f t="shared" ca="1" si="90"/>
        <v>0.92399576249565352</v>
      </c>
      <c r="E204" s="6">
        <f t="shared" ca="1" si="91"/>
        <v>0.40755443547813974</v>
      </c>
      <c r="F204" s="6">
        <f t="shared" ca="1" si="92"/>
        <v>-15.2</v>
      </c>
      <c r="G204" s="6">
        <f t="shared" ca="1" si="93"/>
        <v>-25.5</v>
      </c>
      <c r="H204" s="6" t="str">
        <f t="shared" ca="1" si="94"/>
        <v>-15.2x+(-25.5)</v>
      </c>
      <c r="I204" s="6" t="str">
        <f t="shared" si="95"/>
        <v/>
      </c>
      <c r="J204" s="6" t="s">
        <v>160</v>
      </c>
      <c r="K204" s="6" t="s">
        <v>181</v>
      </c>
      <c r="M204" s="6" t="s">
        <v>190</v>
      </c>
      <c r="N204" s="6" t="str">
        <f t="shared" ca="1" si="96"/>
        <v>-15.2x+(-25.5)</v>
      </c>
      <c r="O204" s="6" t="s">
        <v>186</v>
      </c>
      <c r="P204" s="18" t="str">
        <f t="shared" ca="1" si="97"/>
        <v>-15.2x+(-25.5)</v>
      </c>
      <c r="Q204" s="6" t="s">
        <v>187</v>
      </c>
      <c r="AA204" s="9"/>
      <c r="AG204" s="7"/>
      <c r="AH204" s="8"/>
      <c r="BB204" s="9"/>
    </row>
    <row r="205" spans="1:56" x14ac:dyDescent="0.3">
      <c r="A205">
        <v>0</v>
      </c>
      <c r="B205" s="8">
        <v>0</v>
      </c>
      <c r="C205" s="6">
        <f t="shared" ca="1" si="90"/>
        <v>0.51833221577965494</v>
      </c>
      <c r="D205" s="6">
        <f t="shared" ca="1" si="90"/>
        <v>0.29236252049442635</v>
      </c>
      <c r="E205" s="6">
        <f t="shared" ca="1" si="91"/>
        <v>0.51833221577965494</v>
      </c>
      <c r="F205" s="6">
        <f t="shared" ca="1" si="92"/>
        <v>-17.399999999999999</v>
      </c>
      <c r="G205" s="6">
        <f t="shared" ca="1" si="93"/>
        <v>-12.8</v>
      </c>
      <c r="H205" s="6" t="str">
        <f t="shared" ca="1" si="94"/>
        <v>-17.4x+(-12.8)</v>
      </c>
      <c r="I205" s="6" t="str">
        <f t="shared" si="95"/>
        <v/>
      </c>
      <c r="J205" s="6" t="s">
        <v>160</v>
      </c>
      <c r="K205" s="6" t="s">
        <v>181</v>
      </c>
      <c r="M205" s="6" t="s">
        <v>190</v>
      </c>
      <c r="N205" s="6" t="str">
        <f t="shared" ca="1" si="96"/>
        <v>-17.4x+(-12.8)</v>
      </c>
      <c r="O205" s="6" t="s">
        <v>186</v>
      </c>
      <c r="P205" s="18" t="str">
        <f t="shared" ca="1" si="97"/>
        <v>-17.4x+(-12.8)</v>
      </c>
      <c r="Q205" s="6" t="s">
        <v>187</v>
      </c>
      <c r="AA205" s="9"/>
      <c r="AG205" s="7"/>
      <c r="AH205" s="8"/>
      <c r="BB205" s="9"/>
    </row>
    <row r="206" spans="1:56" x14ac:dyDescent="0.3">
      <c r="A206">
        <v>0</v>
      </c>
      <c r="B206" s="8">
        <v>0</v>
      </c>
      <c r="C206" s="6">
        <f t="shared" ca="1" si="90"/>
        <v>0.59580690683768611</v>
      </c>
      <c r="D206" s="6">
        <f t="shared" ca="1" si="90"/>
        <v>0.61363358553679237</v>
      </c>
      <c r="E206" s="6">
        <f t="shared" ca="1" si="91"/>
        <v>0.59580690683768611</v>
      </c>
      <c r="F206" s="6">
        <f t="shared" ca="1" si="92"/>
        <v>18.899999999999999</v>
      </c>
      <c r="G206" s="6">
        <f t="shared" ca="1" si="93"/>
        <v>19.3</v>
      </c>
      <c r="H206" s="6" t="str">
        <f t="shared" ca="1" si="94"/>
        <v>18.9x+(19.3)</v>
      </c>
      <c r="I206" s="6" t="str">
        <f t="shared" si="95"/>
        <v/>
      </c>
      <c r="J206" s="6" t="s">
        <v>160</v>
      </c>
      <c r="K206" s="6" t="s">
        <v>181</v>
      </c>
      <c r="M206" s="6" t="s">
        <v>9</v>
      </c>
      <c r="N206" s="6" t="str">
        <f t="shared" ca="1" si="96"/>
        <v>18.9x+(19.3)</v>
      </c>
      <c r="O206" s="6" t="s">
        <v>188</v>
      </c>
      <c r="P206" s="18" t="str">
        <f t="shared" ca="1" si="97"/>
        <v>18.9x+(19.3)</v>
      </c>
      <c r="Q206" s="6" t="s">
        <v>189</v>
      </c>
      <c r="U206" s="10"/>
      <c r="V206" s="10"/>
      <c r="W206" s="10"/>
      <c r="X206" s="10"/>
      <c r="Y206" s="10"/>
      <c r="Z206" s="10"/>
      <c r="AA206" s="11"/>
      <c r="AB206" s="10"/>
      <c r="AC206" s="10"/>
      <c r="AD206" s="10"/>
      <c r="AG206" s="7"/>
      <c r="AH206" s="8"/>
      <c r="BB206" s="9"/>
    </row>
    <row r="207" spans="1:56" x14ac:dyDescent="0.3">
      <c r="A207">
        <v>0</v>
      </c>
      <c r="B207" s="8">
        <v>0</v>
      </c>
      <c r="C207" s="6">
        <f t="shared" ca="1" si="90"/>
        <v>0.53621919642332727</v>
      </c>
      <c r="D207" s="6">
        <f t="shared" ca="1" si="90"/>
        <v>0.77656669192346872</v>
      </c>
      <c r="E207" s="6">
        <f t="shared" ca="1" si="91"/>
        <v>0.53621919642332727</v>
      </c>
      <c r="F207" s="6">
        <f t="shared" ca="1" si="92"/>
        <v>-17.7</v>
      </c>
      <c r="G207" s="6">
        <f t="shared" ca="1" si="93"/>
        <v>-22.5</v>
      </c>
      <c r="H207" s="6" t="str">
        <f t="shared" ca="1" si="94"/>
        <v>-17.7x+(-22.5)</v>
      </c>
      <c r="I207" s="6" t="str">
        <f t="shared" si="95"/>
        <v/>
      </c>
      <c r="J207" s="6" t="s">
        <v>160</v>
      </c>
      <c r="K207" s="6" t="s">
        <v>181</v>
      </c>
      <c r="M207" s="6" t="s">
        <v>9</v>
      </c>
      <c r="N207" s="6" t="str">
        <f t="shared" ca="1" si="96"/>
        <v>-17.7x+(-22.5)</v>
      </c>
      <c r="O207" s="6" t="s">
        <v>188</v>
      </c>
      <c r="P207" s="18" t="str">
        <f t="shared" ca="1" si="97"/>
        <v>-17.7x+(-22.5)</v>
      </c>
      <c r="Q207" s="6" t="s">
        <v>189</v>
      </c>
      <c r="AA207" s="9"/>
      <c r="AG207" s="7"/>
      <c r="AH207" s="8"/>
      <c r="BB207" s="9"/>
    </row>
    <row r="208" spans="1:56" x14ac:dyDescent="0.3">
      <c r="A208">
        <v>0</v>
      </c>
      <c r="B208" s="8">
        <v>0</v>
      </c>
      <c r="C208" s="6">
        <f t="shared" ca="1" si="90"/>
        <v>0.61041812315281307</v>
      </c>
      <c r="D208" s="6">
        <f t="shared" ca="1" si="90"/>
        <v>0.84721887967764453</v>
      </c>
      <c r="E208" s="6">
        <f t="shared" ca="1" si="91"/>
        <v>0.38958187684718693</v>
      </c>
      <c r="F208" s="6">
        <f t="shared" ca="1" si="92"/>
        <v>19.2</v>
      </c>
      <c r="G208" s="6">
        <f t="shared" ca="1" si="93"/>
        <v>23.9</v>
      </c>
      <c r="H208" s="6" t="str">
        <f t="shared" ca="1" si="94"/>
        <v>19.2x+(23.9)</v>
      </c>
      <c r="I208" s="6" t="str">
        <f t="shared" si="95"/>
        <v/>
      </c>
      <c r="J208" s="6" t="s">
        <v>160</v>
      </c>
      <c r="K208" s="6" t="s">
        <v>181</v>
      </c>
      <c r="M208" s="6" t="s">
        <v>9</v>
      </c>
      <c r="N208" s="6" t="str">
        <f t="shared" ca="1" si="96"/>
        <v>19.2x+(23.9)</v>
      </c>
      <c r="O208" s="6" t="s">
        <v>188</v>
      </c>
      <c r="P208" s="18" t="str">
        <f t="shared" ca="1" si="97"/>
        <v>19.2x+(23.9)</v>
      </c>
      <c r="Q208" s="6" t="s">
        <v>189</v>
      </c>
      <c r="AA208" s="9"/>
      <c r="AG208" s="7"/>
      <c r="AH208" s="8"/>
      <c r="BB208" s="9"/>
    </row>
    <row r="209" spans="1:63" x14ac:dyDescent="0.3">
      <c r="A209">
        <v>0</v>
      </c>
      <c r="B209" s="8">
        <v>0</v>
      </c>
      <c r="C209" s="6">
        <f t="shared" ca="1" si="90"/>
        <v>0.30470071937548304</v>
      </c>
      <c r="D209" s="6">
        <f t="shared" ca="1" si="90"/>
        <v>0.36011901727430462</v>
      </c>
      <c r="E209" s="6">
        <f t="shared" ca="1" si="91"/>
        <v>0.30470071937548304</v>
      </c>
      <c r="F209" s="6">
        <f t="shared" ca="1" si="92"/>
        <v>13.1</v>
      </c>
      <c r="G209" s="6">
        <f t="shared" ca="1" si="93"/>
        <v>14.2</v>
      </c>
      <c r="H209" s="6" t="str">
        <f t="shared" ca="1" si="94"/>
        <v>13.1x+(14.2)</v>
      </c>
      <c r="I209" s="6" t="str">
        <f t="shared" si="95"/>
        <v/>
      </c>
      <c r="J209" s="6" t="s">
        <v>160</v>
      </c>
      <c r="K209" s="6" t="s">
        <v>181</v>
      </c>
      <c r="M209" s="6" t="s">
        <v>9</v>
      </c>
      <c r="N209" s="6" t="str">
        <f t="shared" ca="1" si="96"/>
        <v>13.1x+(14.2)</v>
      </c>
      <c r="O209" s="6" t="s">
        <v>188</v>
      </c>
      <c r="P209" s="18" t="str">
        <f t="shared" ca="1" si="97"/>
        <v>13.1x+(14.2)</v>
      </c>
      <c r="Q209" s="6" t="s">
        <v>189</v>
      </c>
      <c r="AA209" s="9"/>
      <c r="AG209" s="7"/>
      <c r="AH209" s="8"/>
      <c r="BB209" s="9"/>
    </row>
    <row r="210" spans="1:63" x14ac:dyDescent="0.3">
      <c r="A210">
        <v>0</v>
      </c>
      <c r="B210" s="8">
        <v>0</v>
      </c>
      <c r="C210" s="6">
        <f t="shared" ca="1" si="90"/>
        <v>0.70576345327233447</v>
      </c>
      <c r="D210" s="6">
        <f t="shared" ca="1" si="90"/>
        <v>0.85450616217440478</v>
      </c>
      <c r="E210" s="6">
        <f t="shared" ca="1" si="91"/>
        <v>0.29423654672766553</v>
      </c>
      <c r="F210" s="6">
        <f t="shared" ca="1" si="92"/>
        <v>21.1</v>
      </c>
      <c r="G210" s="6">
        <f t="shared" ca="1" si="93"/>
        <v>24.1</v>
      </c>
      <c r="H210" s="6" t="str">
        <f t="shared" ca="1" si="94"/>
        <v>21.1x+(24.1)</v>
      </c>
      <c r="I210" s="6" t="str">
        <f t="shared" si="95"/>
        <v/>
      </c>
      <c r="J210" s="6" t="s">
        <v>160</v>
      </c>
      <c r="K210" s="6" t="s">
        <v>181</v>
      </c>
      <c r="M210" s="6" t="s">
        <v>9</v>
      </c>
      <c r="N210" s="6" t="str">
        <f t="shared" ca="1" si="96"/>
        <v>21.1x+(24.1)</v>
      </c>
      <c r="O210" s="6" t="s">
        <v>188</v>
      </c>
      <c r="P210" s="18" t="str">
        <f t="shared" ca="1" si="97"/>
        <v>21.1x+(24.1)</v>
      </c>
      <c r="Q210" s="6" t="s">
        <v>189</v>
      </c>
      <c r="AA210" s="9"/>
      <c r="AG210" s="7"/>
      <c r="AH210" s="8"/>
      <c r="BB210" s="9"/>
    </row>
    <row r="211" spans="1:63" x14ac:dyDescent="0.3">
      <c r="A211" t="s">
        <v>262</v>
      </c>
      <c r="B211" s="8">
        <v>0</v>
      </c>
      <c r="C211" s="8"/>
      <c r="D211" s="8"/>
      <c r="I211" s="6" t="str">
        <f t="shared" si="95"/>
        <v>\end{enumerate}\newpage   \section*{Cuenta:  20211900003  }\begin{enumerate}</v>
      </c>
      <c r="AG211" s="7"/>
      <c r="AH211" s="8"/>
      <c r="BB211" s="9"/>
    </row>
    <row r="212" spans="1:63" x14ac:dyDescent="0.3">
      <c r="A212">
        <v>0</v>
      </c>
      <c r="B212" s="8">
        <v>0</v>
      </c>
      <c r="C212" s="6">
        <f t="shared" ref="C212:D212" ca="1" si="98">RAND()</f>
        <v>0.88822675129319995</v>
      </c>
      <c r="D212" s="6">
        <f t="shared" ca="1" si="98"/>
        <v>0.19417451594993196</v>
      </c>
      <c r="E212" s="6">
        <f t="shared" ref="E212:E226" ca="1" si="99">IF(C212&gt;0.1,      IF(C212&lt;0.6,C212,ABS(1-C212)),C212+0.5)</f>
        <v>0.11177324870680005</v>
      </c>
      <c r="F212" s="6">
        <f t="shared" ref="F212:F226" ca="1" si="100">IF(  MOD(ROUND(C212*15,0),2)=0, -ROUND((C212*100+35)/5,1),  ROUND((C212*100+35)/5,1))</f>
        <v>24.8</v>
      </c>
      <c r="G212" s="6">
        <f t="shared" ref="G212:G226" ca="1" si="101">IF(  MOD(ROUND(D212*15,0),2)=0, -ROUND((D212*100+35)/5,1),  ROUND((D212*100+35)/5,1))</f>
        <v>10.9</v>
      </c>
      <c r="H212" s="6" t="str">
        <f t="shared" ref="H212:H226" ca="1" si="102">_xlfn.CONCAT(F212,"x+(",G212,")")</f>
        <v>24.8x+(10.9)</v>
      </c>
      <c r="I212" s="6" t="str">
        <f t="shared" si="95"/>
        <v/>
      </c>
      <c r="J212" s="6" t="s">
        <v>160</v>
      </c>
      <c r="K212" s="6" t="s">
        <v>181</v>
      </c>
      <c r="M212" s="6" t="s">
        <v>182</v>
      </c>
      <c r="N212" s="6" t="str">
        <f t="shared" ref="N212:N226" ca="1" si="103">H212</f>
        <v>24.8x+(10.9)</v>
      </c>
      <c r="O212" s="6" t="s">
        <v>185</v>
      </c>
      <c r="P212" s="18"/>
      <c r="AA212" s="9"/>
      <c r="AE212" s="10"/>
      <c r="AG212" s="7"/>
      <c r="AH212" s="8"/>
      <c r="AI212" s="10"/>
      <c r="AJ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K212" s="10"/>
    </row>
    <row r="213" spans="1:63" x14ac:dyDescent="0.3">
      <c r="A213">
        <v>0</v>
      </c>
      <c r="B213" s="8">
        <v>0</v>
      </c>
      <c r="C213" s="6">
        <f t="shared" ca="1" si="90"/>
        <v>0.81852231589406965</v>
      </c>
      <c r="D213" s="6">
        <f t="shared" ca="1" si="90"/>
        <v>0.65607635014697296</v>
      </c>
      <c r="E213" s="6">
        <f t="shared" ca="1" si="99"/>
        <v>0.18147768410593035</v>
      </c>
      <c r="F213" s="6">
        <f t="shared" ca="1" si="100"/>
        <v>-23.4</v>
      </c>
      <c r="G213" s="6">
        <f t="shared" ca="1" si="101"/>
        <v>-20.100000000000001</v>
      </c>
      <c r="H213" s="6" t="str">
        <f t="shared" ca="1" si="102"/>
        <v>-23.4x+(-20.1)</v>
      </c>
      <c r="I213" s="6" t="str">
        <f t="shared" si="95"/>
        <v/>
      </c>
      <c r="J213" s="6" t="s">
        <v>160</v>
      </c>
      <c r="K213" s="6" t="s">
        <v>181</v>
      </c>
      <c r="M213" s="6" t="s">
        <v>182</v>
      </c>
      <c r="N213" s="6" t="str">
        <f t="shared" ca="1" si="103"/>
        <v>-23.4x+(-20.1)</v>
      </c>
      <c r="O213" s="6" t="s">
        <v>185</v>
      </c>
      <c r="P213" s="18"/>
      <c r="AA213" s="9"/>
      <c r="AG213" s="7"/>
      <c r="AH213" s="8"/>
      <c r="BB213" s="9"/>
    </row>
    <row r="214" spans="1:63" x14ac:dyDescent="0.3">
      <c r="A214">
        <v>0</v>
      </c>
      <c r="B214" s="8">
        <v>0</v>
      </c>
      <c r="C214" s="6">
        <f t="shared" ca="1" si="90"/>
        <v>0.14590794160911902</v>
      </c>
      <c r="D214" s="6">
        <f t="shared" ca="1" si="90"/>
        <v>0.89879022169600176</v>
      </c>
      <c r="E214" s="6">
        <f t="shared" ca="1" si="99"/>
        <v>0.14590794160911902</v>
      </c>
      <c r="F214" s="6">
        <f t="shared" ca="1" si="100"/>
        <v>-9.9</v>
      </c>
      <c r="G214" s="6">
        <f t="shared" ca="1" si="101"/>
        <v>25</v>
      </c>
      <c r="H214" s="6" t="str">
        <f t="shared" ca="1" si="102"/>
        <v>-9.9x+(25)</v>
      </c>
      <c r="I214" s="6" t="str">
        <f t="shared" si="95"/>
        <v/>
      </c>
      <c r="J214" s="6" t="s">
        <v>160</v>
      </c>
      <c r="K214" s="6" t="s">
        <v>181</v>
      </c>
      <c r="M214" s="6" t="s">
        <v>182</v>
      </c>
      <c r="N214" s="6" t="str">
        <f t="shared" ca="1" si="103"/>
        <v>-9.9x+(25)</v>
      </c>
      <c r="O214" s="6" t="s">
        <v>185</v>
      </c>
      <c r="P214" s="18"/>
      <c r="AA214" s="9"/>
      <c r="AG214" s="7"/>
      <c r="AH214" s="8"/>
      <c r="BB214" s="9"/>
    </row>
    <row r="215" spans="1:63" x14ac:dyDescent="0.3">
      <c r="A215">
        <v>0</v>
      </c>
      <c r="B215" s="8">
        <v>0</v>
      </c>
      <c r="C215" s="6">
        <f t="shared" ca="1" si="90"/>
        <v>0.78849567279876143</v>
      </c>
      <c r="D215" s="6">
        <f t="shared" ca="1" si="90"/>
        <v>0.67673292836193466</v>
      </c>
      <c r="E215" s="6">
        <f t="shared" ca="1" si="99"/>
        <v>0.21150432720123857</v>
      </c>
      <c r="F215" s="6">
        <f t="shared" ca="1" si="100"/>
        <v>-22.8</v>
      </c>
      <c r="G215" s="6">
        <f t="shared" ca="1" si="101"/>
        <v>-20.5</v>
      </c>
      <c r="H215" s="6" t="str">
        <f t="shared" ca="1" si="102"/>
        <v>-22.8x+(-20.5)</v>
      </c>
      <c r="I215" s="6" t="str">
        <f t="shared" si="95"/>
        <v/>
      </c>
      <c r="J215" s="6" t="s">
        <v>160</v>
      </c>
      <c r="K215" s="6" t="s">
        <v>181</v>
      </c>
      <c r="M215" s="6" t="s">
        <v>182</v>
      </c>
      <c r="N215" s="6" t="str">
        <f t="shared" ca="1" si="103"/>
        <v>-22.8x+(-20.5)</v>
      </c>
      <c r="O215" s="6" t="s">
        <v>185</v>
      </c>
      <c r="P215" s="18"/>
      <c r="AA215" s="9"/>
      <c r="AG215" s="7"/>
      <c r="AH215" s="8"/>
      <c r="BB215" s="9"/>
    </row>
    <row r="216" spans="1:63" x14ac:dyDescent="0.3">
      <c r="A216">
        <v>0</v>
      </c>
      <c r="B216" s="8">
        <v>0</v>
      </c>
      <c r="C216" s="6">
        <f t="shared" ca="1" si="90"/>
        <v>0.2355032513713462</v>
      </c>
      <c r="D216" s="6">
        <f t="shared" ca="1" si="90"/>
        <v>0.79973127910371733</v>
      </c>
      <c r="E216" s="6">
        <f t="shared" ca="1" si="99"/>
        <v>0.2355032513713462</v>
      </c>
      <c r="F216" s="6">
        <f t="shared" ca="1" si="100"/>
        <v>-11.7</v>
      </c>
      <c r="G216" s="6">
        <f t="shared" ca="1" si="101"/>
        <v>-23</v>
      </c>
      <c r="H216" s="6" t="str">
        <f t="shared" ca="1" si="102"/>
        <v>-11.7x+(-23)</v>
      </c>
      <c r="I216" s="6" t="str">
        <f t="shared" si="95"/>
        <v/>
      </c>
      <c r="J216" s="6" t="s">
        <v>160</v>
      </c>
      <c r="K216" s="6" t="s">
        <v>181</v>
      </c>
      <c r="M216" s="6" t="s">
        <v>182</v>
      </c>
      <c r="N216" s="6" t="str">
        <f t="shared" ca="1" si="103"/>
        <v>-11.7x+(-23)</v>
      </c>
      <c r="O216" s="6" t="s">
        <v>185</v>
      </c>
      <c r="P216" s="18"/>
      <c r="AA216" s="9"/>
      <c r="AG216" s="7"/>
      <c r="AH216" s="8"/>
      <c r="BB216" s="9"/>
    </row>
    <row r="217" spans="1:63" x14ac:dyDescent="0.3">
      <c r="A217">
        <v>0</v>
      </c>
      <c r="B217" s="8">
        <v>0</v>
      </c>
      <c r="C217" s="6">
        <f t="shared" ca="1" si="90"/>
        <v>0.55726726350056999</v>
      </c>
      <c r="D217" s="6">
        <f t="shared" ca="1" si="90"/>
        <v>0.37558881441458769</v>
      </c>
      <c r="E217" s="6">
        <f t="shared" ca="1" si="99"/>
        <v>0.55726726350056999</v>
      </c>
      <c r="F217" s="6">
        <f t="shared" ca="1" si="100"/>
        <v>-18.100000000000001</v>
      </c>
      <c r="G217" s="6">
        <f t="shared" ca="1" si="101"/>
        <v>-14.5</v>
      </c>
      <c r="H217" s="6" t="str">
        <f t="shared" ca="1" si="102"/>
        <v>-18.1x+(-14.5)</v>
      </c>
      <c r="I217" s="6" t="str">
        <f t="shared" si="95"/>
        <v/>
      </c>
      <c r="J217" s="6" t="s">
        <v>160</v>
      </c>
      <c r="K217" s="6" t="s">
        <v>181</v>
      </c>
      <c r="M217" s="6" t="s">
        <v>190</v>
      </c>
      <c r="N217" s="6" t="str">
        <f t="shared" ca="1" si="103"/>
        <v>-18.1x+(-14.5)</v>
      </c>
      <c r="O217" s="6" t="s">
        <v>186</v>
      </c>
      <c r="P217" s="18" t="str">
        <f t="shared" ref="P217:P226" ca="1" si="104">H217</f>
        <v>-18.1x+(-14.5)</v>
      </c>
      <c r="Q217" s="6" t="s">
        <v>187</v>
      </c>
      <c r="AA217" s="9"/>
      <c r="AG217" s="7"/>
      <c r="AH217" s="8"/>
      <c r="BB217" s="9"/>
    </row>
    <row r="218" spans="1:63" x14ac:dyDescent="0.3">
      <c r="A218">
        <v>0</v>
      </c>
      <c r="B218" s="8">
        <v>0</v>
      </c>
      <c r="C218" s="6">
        <f t="shared" ca="1" si="90"/>
        <v>0.16645432237924074</v>
      </c>
      <c r="D218" s="6">
        <f t="shared" ca="1" si="90"/>
        <v>0.96071815088705259</v>
      </c>
      <c r="E218" s="6">
        <f t="shared" ca="1" si="99"/>
        <v>0.16645432237924074</v>
      </c>
      <c r="F218" s="6">
        <f t="shared" ca="1" si="100"/>
        <v>-10.3</v>
      </c>
      <c r="G218" s="6">
        <f t="shared" ca="1" si="101"/>
        <v>-26.2</v>
      </c>
      <c r="H218" s="6" t="str">
        <f t="shared" ca="1" si="102"/>
        <v>-10.3x+(-26.2)</v>
      </c>
      <c r="I218" s="6" t="str">
        <f t="shared" si="95"/>
        <v/>
      </c>
      <c r="J218" s="6" t="s">
        <v>160</v>
      </c>
      <c r="K218" s="6" t="s">
        <v>181</v>
      </c>
      <c r="M218" s="6" t="s">
        <v>190</v>
      </c>
      <c r="N218" s="6" t="str">
        <f t="shared" ca="1" si="103"/>
        <v>-10.3x+(-26.2)</v>
      </c>
      <c r="O218" s="6" t="s">
        <v>186</v>
      </c>
      <c r="P218" s="18" t="str">
        <f t="shared" ca="1" si="104"/>
        <v>-10.3x+(-26.2)</v>
      </c>
      <c r="Q218" s="6" t="s">
        <v>187</v>
      </c>
      <c r="AA218" s="9"/>
      <c r="AG218" s="7"/>
      <c r="AH218" s="8"/>
      <c r="BB218" s="9"/>
    </row>
    <row r="219" spans="1:63" x14ac:dyDescent="0.3">
      <c r="A219">
        <v>0</v>
      </c>
      <c r="B219" s="8">
        <v>0</v>
      </c>
      <c r="C219" s="6">
        <f t="shared" ca="1" si="90"/>
        <v>9.0480823833395285E-2</v>
      </c>
      <c r="D219" s="6">
        <f t="shared" ca="1" si="90"/>
        <v>7.9643312275434974E-2</v>
      </c>
      <c r="E219" s="6">
        <f t="shared" ca="1" si="99"/>
        <v>0.59048082383339529</v>
      </c>
      <c r="F219" s="6">
        <f t="shared" ca="1" si="100"/>
        <v>8.8000000000000007</v>
      </c>
      <c r="G219" s="6">
        <f t="shared" ca="1" si="101"/>
        <v>8.6</v>
      </c>
      <c r="H219" s="6" t="str">
        <f t="shared" ca="1" si="102"/>
        <v>8.8x+(8.6)</v>
      </c>
      <c r="I219" s="6" t="str">
        <f t="shared" si="95"/>
        <v/>
      </c>
      <c r="J219" s="6" t="s">
        <v>160</v>
      </c>
      <c r="K219" s="6" t="s">
        <v>181</v>
      </c>
      <c r="M219" s="6" t="s">
        <v>190</v>
      </c>
      <c r="N219" s="6" t="str">
        <f t="shared" ca="1" si="103"/>
        <v>8.8x+(8.6)</v>
      </c>
      <c r="O219" s="6" t="s">
        <v>186</v>
      </c>
      <c r="P219" s="18" t="str">
        <f t="shared" ca="1" si="104"/>
        <v>8.8x+(8.6)</v>
      </c>
      <c r="Q219" s="6" t="s">
        <v>187</v>
      </c>
      <c r="AA219" s="9"/>
      <c r="AG219" s="7"/>
      <c r="AH219" s="8"/>
      <c r="BB219" s="9"/>
    </row>
    <row r="220" spans="1:63" x14ac:dyDescent="0.3">
      <c r="A220">
        <v>0</v>
      </c>
      <c r="B220" s="8">
        <v>0</v>
      </c>
      <c r="C220" s="6">
        <f t="shared" ca="1" si="90"/>
        <v>0.84793466106402826</v>
      </c>
      <c r="D220" s="6">
        <f t="shared" ca="1" si="90"/>
        <v>0.36074984236232521</v>
      </c>
      <c r="E220" s="6">
        <f t="shared" ca="1" si="99"/>
        <v>0.15206533893597174</v>
      </c>
      <c r="F220" s="6">
        <f t="shared" ca="1" si="100"/>
        <v>24</v>
      </c>
      <c r="G220" s="6">
        <f t="shared" ca="1" si="101"/>
        <v>14.2</v>
      </c>
      <c r="H220" s="6" t="str">
        <f t="shared" ca="1" si="102"/>
        <v>24x+(14.2)</v>
      </c>
      <c r="I220" s="6" t="str">
        <f t="shared" si="95"/>
        <v/>
      </c>
      <c r="J220" s="6" t="s">
        <v>160</v>
      </c>
      <c r="K220" s="6" t="s">
        <v>181</v>
      </c>
      <c r="M220" s="6" t="s">
        <v>190</v>
      </c>
      <c r="N220" s="6" t="str">
        <f t="shared" ca="1" si="103"/>
        <v>24x+(14.2)</v>
      </c>
      <c r="O220" s="6" t="s">
        <v>186</v>
      </c>
      <c r="P220" s="18" t="str">
        <f t="shared" ca="1" si="104"/>
        <v>24x+(14.2)</v>
      </c>
      <c r="Q220" s="6" t="s">
        <v>187</v>
      </c>
      <c r="AA220" s="9"/>
      <c r="AG220" s="7"/>
      <c r="AH220" s="8"/>
      <c r="BB220" s="9"/>
    </row>
    <row r="221" spans="1:63" x14ac:dyDescent="0.3">
      <c r="A221">
        <v>0</v>
      </c>
      <c r="B221" s="8">
        <v>0</v>
      </c>
      <c r="C221" s="6">
        <f t="shared" ca="1" si="90"/>
        <v>0.96364840795008988</v>
      </c>
      <c r="D221" s="6">
        <f t="shared" ca="1" si="90"/>
        <v>0.29422182121484164</v>
      </c>
      <c r="E221" s="6">
        <f t="shared" ca="1" si="99"/>
        <v>3.635159204991012E-2</v>
      </c>
      <c r="F221" s="6">
        <f t="shared" ca="1" si="100"/>
        <v>-26.3</v>
      </c>
      <c r="G221" s="6">
        <f t="shared" ca="1" si="101"/>
        <v>-12.9</v>
      </c>
      <c r="H221" s="6" t="str">
        <f t="shared" ca="1" si="102"/>
        <v>-26.3x+(-12.9)</v>
      </c>
      <c r="I221" s="6" t="str">
        <f t="shared" si="95"/>
        <v/>
      </c>
      <c r="J221" s="6" t="s">
        <v>160</v>
      </c>
      <c r="K221" s="6" t="s">
        <v>181</v>
      </c>
      <c r="M221" s="6" t="s">
        <v>190</v>
      </c>
      <c r="N221" s="6" t="str">
        <f t="shared" ca="1" si="103"/>
        <v>-26.3x+(-12.9)</v>
      </c>
      <c r="O221" s="6" t="s">
        <v>186</v>
      </c>
      <c r="P221" s="18" t="str">
        <f t="shared" ca="1" si="104"/>
        <v>-26.3x+(-12.9)</v>
      </c>
      <c r="Q221" s="6" t="s">
        <v>187</v>
      </c>
      <c r="AA221" s="9"/>
      <c r="AG221" s="7"/>
      <c r="AH221" s="8"/>
      <c r="BB221" s="9"/>
    </row>
    <row r="222" spans="1:63" x14ac:dyDescent="0.3">
      <c r="A222">
        <v>0</v>
      </c>
      <c r="B222" s="8">
        <v>0</v>
      </c>
      <c r="C222" s="6">
        <f t="shared" ca="1" si="90"/>
        <v>0.81887484481054329</v>
      </c>
      <c r="D222" s="6">
        <f t="shared" ca="1" si="90"/>
        <v>8.8220594563753196E-2</v>
      </c>
      <c r="E222" s="6">
        <f t="shared" ca="1" si="99"/>
        <v>0.18112515518945671</v>
      </c>
      <c r="F222" s="6">
        <f t="shared" ca="1" si="100"/>
        <v>-23.4</v>
      </c>
      <c r="G222" s="6">
        <f t="shared" ca="1" si="101"/>
        <v>8.8000000000000007</v>
      </c>
      <c r="H222" s="6" t="str">
        <f t="shared" ca="1" si="102"/>
        <v>-23.4x+(8.8)</v>
      </c>
      <c r="I222" s="6" t="str">
        <f t="shared" si="95"/>
        <v/>
      </c>
      <c r="J222" s="6" t="s">
        <v>160</v>
      </c>
      <c r="K222" s="6" t="s">
        <v>181</v>
      </c>
      <c r="M222" s="6" t="s">
        <v>9</v>
      </c>
      <c r="N222" s="6" t="str">
        <f t="shared" ca="1" si="103"/>
        <v>-23.4x+(8.8)</v>
      </c>
      <c r="O222" s="6" t="s">
        <v>188</v>
      </c>
      <c r="P222" s="18" t="str">
        <f t="shared" ca="1" si="104"/>
        <v>-23.4x+(8.8)</v>
      </c>
      <c r="Q222" s="6" t="s">
        <v>189</v>
      </c>
      <c r="U222" s="10"/>
      <c r="V222" s="10"/>
      <c r="W222" s="10"/>
      <c r="X222" s="10"/>
      <c r="Y222" s="10"/>
      <c r="Z222" s="10"/>
      <c r="AA222" s="11"/>
      <c r="AB222" s="10"/>
      <c r="AC222" s="10"/>
      <c r="AD222" s="10"/>
      <c r="AG222" s="7"/>
      <c r="AH222" s="8"/>
      <c r="BB222" s="9"/>
    </row>
    <row r="223" spans="1:63" x14ac:dyDescent="0.3">
      <c r="A223">
        <v>0</v>
      </c>
      <c r="B223" s="8">
        <v>0</v>
      </c>
      <c r="C223" s="6">
        <f t="shared" ca="1" si="90"/>
        <v>0.98865489852524246</v>
      </c>
      <c r="D223" s="6">
        <f t="shared" ca="1" si="90"/>
        <v>0.94709811316707526</v>
      </c>
      <c r="E223" s="6">
        <f t="shared" ca="1" si="99"/>
        <v>1.1345101474757535E-2</v>
      </c>
      <c r="F223" s="6">
        <f t="shared" ca="1" si="100"/>
        <v>26.8</v>
      </c>
      <c r="G223" s="6">
        <f t="shared" ca="1" si="101"/>
        <v>-25.9</v>
      </c>
      <c r="H223" s="6" t="str">
        <f t="shared" ca="1" si="102"/>
        <v>26.8x+(-25.9)</v>
      </c>
      <c r="I223" s="6" t="str">
        <f t="shared" si="95"/>
        <v/>
      </c>
      <c r="J223" s="6" t="s">
        <v>160</v>
      </c>
      <c r="K223" s="6" t="s">
        <v>181</v>
      </c>
      <c r="M223" s="6" t="s">
        <v>9</v>
      </c>
      <c r="N223" s="6" t="str">
        <f t="shared" ca="1" si="103"/>
        <v>26.8x+(-25.9)</v>
      </c>
      <c r="O223" s="6" t="s">
        <v>188</v>
      </c>
      <c r="P223" s="18" t="str">
        <f t="shared" ca="1" si="104"/>
        <v>26.8x+(-25.9)</v>
      </c>
      <c r="Q223" s="6" t="s">
        <v>189</v>
      </c>
      <c r="AA223" s="9"/>
      <c r="AE223" s="10"/>
      <c r="AG223" s="7"/>
      <c r="AH223" s="8"/>
      <c r="AI223" s="10"/>
      <c r="AJ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1"/>
      <c r="BC223" s="10"/>
      <c r="BD223" s="10"/>
      <c r="BG223" s="10"/>
      <c r="BK223" s="10"/>
    </row>
    <row r="224" spans="1:63" x14ac:dyDescent="0.3">
      <c r="A224">
        <v>0</v>
      </c>
      <c r="B224" s="8">
        <v>0</v>
      </c>
      <c r="C224" s="6">
        <f t="shared" ca="1" si="90"/>
        <v>0.24558194614360662</v>
      </c>
      <c r="D224" s="6">
        <f t="shared" ca="1" si="90"/>
        <v>0.29111631856376663</v>
      </c>
      <c r="E224" s="6">
        <f t="shared" ca="1" si="99"/>
        <v>0.24558194614360662</v>
      </c>
      <c r="F224" s="6">
        <f t="shared" ca="1" si="100"/>
        <v>-11.9</v>
      </c>
      <c r="G224" s="6">
        <f t="shared" ca="1" si="101"/>
        <v>-12.8</v>
      </c>
      <c r="H224" s="6" t="str">
        <f t="shared" ca="1" si="102"/>
        <v>-11.9x+(-12.8)</v>
      </c>
      <c r="I224" s="6" t="str">
        <f t="shared" si="95"/>
        <v/>
      </c>
      <c r="J224" s="6" t="s">
        <v>160</v>
      </c>
      <c r="K224" s="6" t="s">
        <v>181</v>
      </c>
      <c r="M224" s="6" t="s">
        <v>9</v>
      </c>
      <c r="N224" s="6" t="str">
        <f t="shared" ca="1" si="103"/>
        <v>-11.9x+(-12.8)</v>
      </c>
      <c r="O224" s="6" t="s">
        <v>188</v>
      </c>
      <c r="P224" s="18" t="str">
        <f t="shared" ca="1" si="104"/>
        <v>-11.9x+(-12.8)</v>
      </c>
      <c r="Q224" s="6" t="s">
        <v>189</v>
      </c>
      <c r="AA224" s="9"/>
      <c r="AG224" s="7"/>
      <c r="AH224" s="8"/>
      <c r="BB224" s="9"/>
    </row>
    <row r="225" spans="1:59" x14ac:dyDescent="0.3">
      <c r="A225">
        <v>0</v>
      </c>
      <c r="B225" s="8">
        <v>0</v>
      </c>
      <c r="C225" s="6">
        <f t="shared" ca="1" si="90"/>
        <v>0.90277258840102181</v>
      </c>
      <c r="D225" s="6">
        <f t="shared" ca="1" si="90"/>
        <v>0.42830176328593328</v>
      </c>
      <c r="E225" s="6">
        <f t="shared" ca="1" si="99"/>
        <v>9.7227411598978186E-2</v>
      </c>
      <c r="F225" s="6">
        <f t="shared" ca="1" si="100"/>
        <v>-25.1</v>
      </c>
      <c r="G225" s="6">
        <f t="shared" ca="1" si="101"/>
        <v>-15.6</v>
      </c>
      <c r="H225" s="6" t="str">
        <f t="shared" ca="1" si="102"/>
        <v>-25.1x+(-15.6)</v>
      </c>
      <c r="I225" s="6" t="str">
        <f t="shared" si="95"/>
        <v/>
      </c>
      <c r="J225" s="6" t="s">
        <v>160</v>
      </c>
      <c r="K225" s="6" t="s">
        <v>181</v>
      </c>
      <c r="M225" s="6" t="s">
        <v>9</v>
      </c>
      <c r="N225" s="6" t="str">
        <f t="shared" ca="1" si="103"/>
        <v>-25.1x+(-15.6)</v>
      </c>
      <c r="O225" s="6" t="s">
        <v>188</v>
      </c>
      <c r="P225" s="18" t="str">
        <f t="shared" ca="1" si="104"/>
        <v>-25.1x+(-15.6)</v>
      </c>
      <c r="Q225" s="6" t="s">
        <v>189</v>
      </c>
      <c r="AA225" s="9"/>
      <c r="AG225" s="7"/>
      <c r="AH225" s="8"/>
      <c r="BB225" s="9"/>
    </row>
    <row r="226" spans="1:59" x14ac:dyDescent="0.3">
      <c r="A226">
        <v>0</v>
      </c>
      <c r="B226" s="8">
        <v>0</v>
      </c>
      <c r="C226" s="6">
        <f t="shared" ca="1" si="90"/>
        <v>0.7826782333406721</v>
      </c>
      <c r="D226" s="6">
        <f t="shared" ca="1" si="90"/>
        <v>0.15767831561850176</v>
      </c>
      <c r="E226" s="6">
        <f t="shared" ca="1" si="99"/>
        <v>0.2173217666593279</v>
      </c>
      <c r="F226" s="6">
        <f t="shared" ca="1" si="100"/>
        <v>-22.7</v>
      </c>
      <c r="G226" s="6">
        <f t="shared" ca="1" si="101"/>
        <v>-10.199999999999999</v>
      </c>
      <c r="H226" s="6" t="str">
        <f t="shared" ca="1" si="102"/>
        <v>-22.7x+(-10.2)</v>
      </c>
      <c r="I226" s="6" t="str">
        <f t="shared" si="95"/>
        <v/>
      </c>
      <c r="J226" s="6" t="s">
        <v>160</v>
      </c>
      <c r="K226" s="6" t="s">
        <v>181</v>
      </c>
      <c r="M226" s="6" t="s">
        <v>9</v>
      </c>
      <c r="N226" s="6" t="str">
        <f t="shared" ca="1" si="103"/>
        <v>-22.7x+(-10.2)</v>
      </c>
      <c r="O226" s="6" t="s">
        <v>188</v>
      </c>
      <c r="P226" s="18" t="str">
        <f t="shared" ca="1" si="104"/>
        <v>-22.7x+(-10.2)</v>
      </c>
      <c r="Q226" s="6" t="s">
        <v>189</v>
      </c>
      <c r="AA226" s="9"/>
      <c r="AG226" s="7"/>
      <c r="AH226" s="8"/>
      <c r="BB226" s="9"/>
    </row>
    <row r="227" spans="1:59" x14ac:dyDescent="0.3">
      <c r="A227" t="s">
        <v>263</v>
      </c>
      <c r="B227" s="8">
        <v>0</v>
      </c>
      <c r="C227" s="8"/>
      <c r="D227" s="8"/>
      <c r="I227" s="6" t="str">
        <f t="shared" si="95"/>
        <v>\end{enumerate}\newpage   \section*{Cuenta:  20211900034  }\begin{enumerate}</v>
      </c>
      <c r="AG227" s="7"/>
      <c r="AH227" s="8"/>
      <c r="BB227" s="9"/>
    </row>
    <row r="228" spans="1:59" x14ac:dyDescent="0.3">
      <c r="A228">
        <v>0</v>
      </c>
      <c r="B228" s="8">
        <v>0</v>
      </c>
      <c r="C228" s="6">
        <f t="shared" ref="C228:D228" ca="1" si="105">RAND()</f>
        <v>0.29047860809444803</v>
      </c>
      <c r="D228" s="6">
        <f t="shared" ca="1" si="105"/>
        <v>0.57847378614782019</v>
      </c>
      <c r="E228" s="6">
        <f t="shared" ref="E228:E242" ca="1" si="106">IF(C228&gt;0.1,      IF(C228&lt;0.6,C228,ABS(1-C228)),C228+0.5)</f>
        <v>0.29047860809444803</v>
      </c>
      <c r="F228" s="6">
        <f t="shared" ref="F228:F242" ca="1" si="107">IF(  MOD(ROUND(C228*15,0),2)=0, -ROUND((C228*100+35)/5,1),  ROUND((C228*100+35)/5,1))</f>
        <v>-12.8</v>
      </c>
      <c r="G228" s="6">
        <f t="shared" ref="G228:G242" ca="1" si="108">IF(  MOD(ROUND(D228*15,0),2)=0, -ROUND((D228*100+35)/5,1),  ROUND((D228*100+35)/5,1))</f>
        <v>18.600000000000001</v>
      </c>
      <c r="H228" s="6" t="str">
        <f t="shared" ref="H228:H242" ca="1" si="109">_xlfn.CONCAT(F228,"x+(",G228,")")</f>
        <v>-12.8x+(18.6)</v>
      </c>
      <c r="I228" s="6" t="str">
        <f t="shared" si="95"/>
        <v/>
      </c>
      <c r="J228" s="6" t="s">
        <v>160</v>
      </c>
      <c r="K228" s="6" t="s">
        <v>181</v>
      </c>
      <c r="M228" s="6" t="s">
        <v>182</v>
      </c>
      <c r="N228" s="6" t="str">
        <f t="shared" ref="N228:N242" ca="1" si="110">H228</f>
        <v>-12.8x+(18.6)</v>
      </c>
      <c r="O228" s="6" t="s">
        <v>185</v>
      </c>
      <c r="P228" s="18"/>
      <c r="AA228" s="9"/>
      <c r="AG228" s="7"/>
      <c r="AH228" s="8"/>
      <c r="BB228" s="9"/>
    </row>
    <row r="229" spans="1:59" x14ac:dyDescent="0.3">
      <c r="A229">
        <v>0</v>
      </c>
      <c r="B229" s="8">
        <v>0</v>
      </c>
      <c r="C229" s="6">
        <f t="shared" ca="1" si="90"/>
        <v>0.96271665056288502</v>
      </c>
      <c r="D229" s="6">
        <f t="shared" ca="1" si="90"/>
        <v>0.84441859472965208</v>
      </c>
      <c r="E229" s="6">
        <f t="shared" ca="1" si="106"/>
        <v>3.7283349437114977E-2</v>
      </c>
      <c r="F229" s="6">
        <f t="shared" ca="1" si="107"/>
        <v>-26.3</v>
      </c>
      <c r="G229" s="6">
        <f t="shared" ca="1" si="108"/>
        <v>23.9</v>
      </c>
      <c r="H229" s="6" t="str">
        <f t="shared" ca="1" si="109"/>
        <v>-26.3x+(23.9)</v>
      </c>
      <c r="I229" s="6" t="str">
        <f t="shared" si="95"/>
        <v/>
      </c>
      <c r="J229" s="6" t="s">
        <v>160</v>
      </c>
      <c r="K229" s="6" t="s">
        <v>181</v>
      </c>
      <c r="M229" s="6" t="s">
        <v>182</v>
      </c>
      <c r="N229" s="6" t="str">
        <f t="shared" ca="1" si="110"/>
        <v>-26.3x+(23.9)</v>
      </c>
      <c r="O229" s="6" t="s">
        <v>185</v>
      </c>
      <c r="P229" s="18"/>
      <c r="AA229" s="9"/>
      <c r="AG229" s="7"/>
      <c r="AH229" s="8"/>
      <c r="BB229" s="9"/>
    </row>
    <row r="230" spans="1:59" x14ac:dyDescent="0.3">
      <c r="A230">
        <v>0</v>
      </c>
      <c r="B230" s="8">
        <v>0</v>
      </c>
      <c r="C230" s="6">
        <f t="shared" ca="1" si="90"/>
        <v>0.1534996927620037</v>
      </c>
      <c r="D230" s="6">
        <f t="shared" ca="1" si="90"/>
        <v>0.17021515337356974</v>
      </c>
      <c r="E230" s="6">
        <f t="shared" ca="1" si="106"/>
        <v>0.1534996927620037</v>
      </c>
      <c r="F230" s="6">
        <f t="shared" ca="1" si="107"/>
        <v>-10.1</v>
      </c>
      <c r="G230" s="6">
        <f t="shared" ca="1" si="108"/>
        <v>10.4</v>
      </c>
      <c r="H230" s="6" t="str">
        <f t="shared" ca="1" si="109"/>
        <v>-10.1x+(10.4)</v>
      </c>
      <c r="I230" s="6" t="str">
        <f t="shared" si="95"/>
        <v/>
      </c>
      <c r="J230" s="6" t="s">
        <v>160</v>
      </c>
      <c r="K230" s="6" t="s">
        <v>181</v>
      </c>
      <c r="M230" s="6" t="s">
        <v>182</v>
      </c>
      <c r="N230" s="6" t="str">
        <f t="shared" ca="1" si="110"/>
        <v>-10.1x+(10.4)</v>
      </c>
      <c r="O230" s="6" t="s">
        <v>185</v>
      </c>
      <c r="P230" s="18"/>
      <c r="AA230" s="9"/>
      <c r="AG230" s="7"/>
      <c r="AH230" s="8"/>
      <c r="BB230" s="9"/>
    </row>
    <row r="231" spans="1:59" x14ac:dyDescent="0.3">
      <c r="A231">
        <v>0</v>
      </c>
      <c r="B231" s="8">
        <v>0</v>
      </c>
      <c r="C231" s="6">
        <f t="shared" ca="1" si="90"/>
        <v>0.26310396446545536</v>
      </c>
      <c r="D231" s="6">
        <f t="shared" ca="1" si="90"/>
        <v>0.6484663939627342</v>
      </c>
      <c r="E231" s="6">
        <f t="shared" ca="1" si="106"/>
        <v>0.26310396446545536</v>
      </c>
      <c r="F231" s="6">
        <f t="shared" ca="1" si="107"/>
        <v>-12.3</v>
      </c>
      <c r="G231" s="6">
        <f t="shared" ca="1" si="108"/>
        <v>-20</v>
      </c>
      <c r="H231" s="6" t="str">
        <f t="shared" ca="1" si="109"/>
        <v>-12.3x+(-20)</v>
      </c>
      <c r="I231" s="6" t="str">
        <f t="shared" si="95"/>
        <v/>
      </c>
      <c r="J231" s="6" t="s">
        <v>160</v>
      </c>
      <c r="K231" s="6" t="s">
        <v>181</v>
      </c>
      <c r="M231" s="6" t="s">
        <v>182</v>
      </c>
      <c r="N231" s="6" t="str">
        <f t="shared" ca="1" si="110"/>
        <v>-12.3x+(-20)</v>
      </c>
      <c r="O231" s="6" t="s">
        <v>185</v>
      </c>
      <c r="P231" s="18"/>
      <c r="AA231" s="9"/>
      <c r="AG231" s="7"/>
      <c r="AH231" s="8"/>
      <c r="BB231" s="9"/>
    </row>
    <row r="232" spans="1:59" x14ac:dyDescent="0.3">
      <c r="A232">
        <v>0</v>
      </c>
      <c r="B232" s="8">
        <v>0</v>
      </c>
      <c r="C232" s="6">
        <f t="shared" ca="1" si="90"/>
        <v>0.42066617394439698</v>
      </c>
      <c r="D232" s="6">
        <f t="shared" ca="1" si="90"/>
        <v>0.14319691494041065</v>
      </c>
      <c r="E232" s="6">
        <f t="shared" ca="1" si="106"/>
        <v>0.42066617394439698</v>
      </c>
      <c r="F232" s="6">
        <f t="shared" ca="1" si="107"/>
        <v>-15.4</v>
      </c>
      <c r="G232" s="6">
        <f t="shared" ca="1" si="108"/>
        <v>-9.9</v>
      </c>
      <c r="H232" s="6" t="str">
        <f t="shared" ca="1" si="109"/>
        <v>-15.4x+(-9.9)</v>
      </c>
      <c r="I232" s="6" t="str">
        <f t="shared" si="95"/>
        <v/>
      </c>
      <c r="J232" s="6" t="s">
        <v>160</v>
      </c>
      <c r="K232" s="6" t="s">
        <v>181</v>
      </c>
      <c r="M232" s="6" t="s">
        <v>182</v>
      </c>
      <c r="N232" s="6" t="str">
        <f t="shared" ca="1" si="110"/>
        <v>-15.4x+(-9.9)</v>
      </c>
      <c r="O232" s="6" t="s">
        <v>185</v>
      </c>
      <c r="P232" s="18"/>
      <c r="AA232" s="9"/>
      <c r="AG232" s="7"/>
      <c r="AH232" s="8"/>
      <c r="BB232" s="9"/>
    </row>
    <row r="233" spans="1:59" x14ac:dyDescent="0.3">
      <c r="A233">
        <v>0</v>
      </c>
      <c r="B233" s="8">
        <v>0</v>
      </c>
      <c r="C233" s="6">
        <f t="shared" ca="1" si="90"/>
        <v>0.13843755991356987</v>
      </c>
      <c r="D233" s="6">
        <f t="shared" ca="1" si="90"/>
        <v>6.1452403136916911E-2</v>
      </c>
      <c r="E233" s="6">
        <f t="shared" ca="1" si="106"/>
        <v>0.13843755991356987</v>
      </c>
      <c r="F233" s="6">
        <f t="shared" ca="1" si="107"/>
        <v>-9.8000000000000007</v>
      </c>
      <c r="G233" s="6">
        <f t="shared" ca="1" si="108"/>
        <v>8.1999999999999993</v>
      </c>
      <c r="H233" s="6" t="str">
        <f t="shared" ca="1" si="109"/>
        <v>-9.8x+(8.2)</v>
      </c>
      <c r="I233" s="6" t="str">
        <f t="shared" si="95"/>
        <v/>
      </c>
      <c r="J233" s="6" t="s">
        <v>160</v>
      </c>
      <c r="K233" s="6" t="s">
        <v>181</v>
      </c>
      <c r="M233" s="6" t="s">
        <v>190</v>
      </c>
      <c r="N233" s="6" t="str">
        <f t="shared" ca="1" si="110"/>
        <v>-9.8x+(8.2)</v>
      </c>
      <c r="O233" s="6" t="s">
        <v>186</v>
      </c>
      <c r="P233" s="18" t="str">
        <f t="shared" ref="P233:P242" ca="1" si="111">H233</f>
        <v>-9.8x+(8.2)</v>
      </c>
      <c r="Q233" s="6" t="s">
        <v>187</v>
      </c>
      <c r="AA233" s="9"/>
      <c r="AG233" s="7"/>
      <c r="AH233" s="8"/>
      <c r="BB233" s="9"/>
    </row>
    <row r="234" spans="1:59" x14ac:dyDescent="0.3">
      <c r="A234">
        <v>0</v>
      </c>
      <c r="B234" s="8">
        <v>0</v>
      </c>
      <c r="C234" s="6">
        <f t="shared" ca="1" si="90"/>
        <v>3.2677039477779113E-2</v>
      </c>
      <c r="D234" s="6">
        <f t="shared" ca="1" si="90"/>
        <v>0.57772310847979924</v>
      </c>
      <c r="E234" s="6">
        <f t="shared" ca="1" si="106"/>
        <v>0.53267703947777911</v>
      </c>
      <c r="F234" s="6">
        <f t="shared" ca="1" si="107"/>
        <v>-7.7</v>
      </c>
      <c r="G234" s="6">
        <f t="shared" ca="1" si="108"/>
        <v>18.600000000000001</v>
      </c>
      <c r="H234" s="6" t="str">
        <f t="shared" ca="1" si="109"/>
        <v>-7.7x+(18.6)</v>
      </c>
      <c r="I234" s="6" t="str">
        <f t="shared" si="95"/>
        <v/>
      </c>
      <c r="J234" s="6" t="s">
        <v>160</v>
      </c>
      <c r="K234" s="6" t="s">
        <v>181</v>
      </c>
      <c r="M234" s="6" t="s">
        <v>190</v>
      </c>
      <c r="N234" s="6" t="str">
        <f t="shared" ca="1" si="110"/>
        <v>-7.7x+(18.6)</v>
      </c>
      <c r="O234" s="6" t="s">
        <v>186</v>
      </c>
      <c r="P234" s="18" t="str">
        <f t="shared" ca="1" si="111"/>
        <v>-7.7x+(18.6)</v>
      </c>
      <c r="Q234" s="6" t="s">
        <v>187</v>
      </c>
      <c r="AA234" s="9"/>
      <c r="AE234" s="10"/>
      <c r="AG234" s="7"/>
      <c r="AH234" s="8"/>
      <c r="AI234" s="10"/>
      <c r="AJ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1"/>
      <c r="BC234" s="10"/>
      <c r="BD234" s="10"/>
      <c r="BG234" s="10"/>
    </row>
    <row r="235" spans="1:59" x14ac:dyDescent="0.3">
      <c r="A235">
        <v>0</v>
      </c>
      <c r="B235" s="8">
        <v>0</v>
      </c>
      <c r="C235" s="6">
        <f t="shared" ca="1" si="90"/>
        <v>0.53066072498577577</v>
      </c>
      <c r="D235" s="6">
        <f t="shared" ca="1" si="90"/>
        <v>0.5978747321158574</v>
      </c>
      <c r="E235" s="6">
        <f t="shared" ca="1" si="106"/>
        <v>0.53066072498577577</v>
      </c>
      <c r="F235" s="6">
        <f t="shared" ca="1" si="107"/>
        <v>-17.600000000000001</v>
      </c>
      <c r="G235" s="6">
        <f t="shared" ca="1" si="108"/>
        <v>19</v>
      </c>
      <c r="H235" s="6" t="str">
        <f t="shared" ca="1" si="109"/>
        <v>-17.6x+(19)</v>
      </c>
      <c r="I235" s="6" t="str">
        <f t="shared" si="95"/>
        <v/>
      </c>
      <c r="J235" s="6" t="s">
        <v>160</v>
      </c>
      <c r="K235" s="6" t="s">
        <v>181</v>
      </c>
      <c r="M235" s="6" t="s">
        <v>190</v>
      </c>
      <c r="N235" s="6" t="str">
        <f t="shared" ca="1" si="110"/>
        <v>-17.6x+(19)</v>
      </c>
      <c r="O235" s="6" t="s">
        <v>186</v>
      </c>
      <c r="P235" s="18" t="str">
        <f t="shared" ca="1" si="111"/>
        <v>-17.6x+(19)</v>
      </c>
      <c r="Q235" s="6" t="s">
        <v>187</v>
      </c>
      <c r="AA235" s="9"/>
      <c r="AG235" s="7"/>
      <c r="AH235" s="8"/>
      <c r="BB235" s="9"/>
    </row>
    <row r="236" spans="1:59" x14ac:dyDescent="0.3">
      <c r="A236">
        <v>0</v>
      </c>
      <c r="B236" s="8">
        <v>0</v>
      </c>
      <c r="C236" s="6">
        <f t="shared" ca="1" si="90"/>
        <v>7.0473424695880138E-2</v>
      </c>
      <c r="D236" s="6">
        <f t="shared" ca="1" si="90"/>
        <v>0.32023801243772465</v>
      </c>
      <c r="E236" s="6">
        <f t="shared" ca="1" si="106"/>
        <v>0.57047342469588014</v>
      </c>
      <c r="F236" s="6">
        <f t="shared" ca="1" si="107"/>
        <v>8.4</v>
      </c>
      <c r="G236" s="6">
        <f t="shared" ca="1" si="108"/>
        <v>13.4</v>
      </c>
      <c r="H236" s="6" t="str">
        <f t="shared" ca="1" si="109"/>
        <v>8.4x+(13.4)</v>
      </c>
      <c r="I236" s="6" t="str">
        <f t="shared" si="95"/>
        <v/>
      </c>
      <c r="J236" s="6" t="s">
        <v>160</v>
      </c>
      <c r="K236" s="6" t="s">
        <v>181</v>
      </c>
      <c r="M236" s="6" t="s">
        <v>190</v>
      </c>
      <c r="N236" s="6" t="str">
        <f t="shared" ca="1" si="110"/>
        <v>8.4x+(13.4)</v>
      </c>
      <c r="O236" s="6" t="s">
        <v>186</v>
      </c>
      <c r="P236" s="18" t="str">
        <f t="shared" ca="1" si="111"/>
        <v>8.4x+(13.4)</v>
      </c>
      <c r="Q236" s="6" t="s">
        <v>187</v>
      </c>
      <c r="AA236" s="9"/>
      <c r="AG236" s="7"/>
      <c r="AH236" s="8"/>
      <c r="BB236" s="9"/>
    </row>
    <row r="237" spans="1:59" x14ac:dyDescent="0.3">
      <c r="A237">
        <v>0</v>
      </c>
      <c r="B237" s="8">
        <v>0</v>
      </c>
      <c r="C237" s="6">
        <f t="shared" ca="1" si="90"/>
        <v>0.45127551706875457</v>
      </c>
      <c r="D237" s="6">
        <f t="shared" ca="1" si="90"/>
        <v>5.2563865189598769E-2</v>
      </c>
      <c r="E237" s="6">
        <f t="shared" ca="1" si="106"/>
        <v>0.45127551706875457</v>
      </c>
      <c r="F237" s="6">
        <f t="shared" ca="1" si="107"/>
        <v>16</v>
      </c>
      <c r="G237" s="6">
        <f t="shared" ca="1" si="108"/>
        <v>8.1</v>
      </c>
      <c r="H237" s="6" t="str">
        <f t="shared" ca="1" si="109"/>
        <v>16x+(8.1)</v>
      </c>
      <c r="I237" s="6" t="str">
        <f t="shared" si="95"/>
        <v/>
      </c>
      <c r="J237" s="6" t="s">
        <v>160</v>
      </c>
      <c r="K237" s="6" t="s">
        <v>181</v>
      </c>
      <c r="M237" s="6" t="s">
        <v>190</v>
      </c>
      <c r="N237" s="6" t="str">
        <f t="shared" ca="1" si="110"/>
        <v>16x+(8.1)</v>
      </c>
      <c r="O237" s="6" t="s">
        <v>186</v>
      </c>
      <c r="P237" s="18" t="str">
        <f t="shared" ca="1" si="111"/>
        <v>16x+(8.1)</v>
      </c>
      <c r="Q237" s="6" t="s">
        <v>187</v>
      </c>
      <c r="AA237" s="9"/>
      <c r="AG237" s="7"/>
      <c r="AH237" s="8"/>
      <c r="BB237" s="9"/>
    </row>
    <row r="238" spans="1:59" x14ac:dyDescent="0.3">
      <c r="A238">
        <v>0</v>
      </c>
      <c r="B238" s="8">
        <v>0</v>
      </c>
      <c r="C238" s="6">
        <f t="shared" ca="1" si="90"/>
        <v>0.78563851001506546</v>
      </c>
      <c r="D238" s="6">
        <f t="shared" ca="1" si="90"/>
        <v>0.46240494673387722</v>
      </c>
      <c r="E238" s="6">
        <f t="shared" ca="1" si="106"/>
        <v>0.21436148998493454</v>
      </c>
      <c r="F238" s="6">
        <f t="shared" ca="1" si="107"/>
        <v>-22.7</v>
      </c>
      <c r="G238" s="6">
        <f t="shared" ca="1" si="108"/>
        <v>16.2</v>
      </c>
      <c r="H238" s="6" t="str">
        <f t="shared" ca="1" si="109"/>
        <v>-22.7x+(16.2)</v>
      </c>
      <c r="I238" s="6" t="str">
        <f t="shared" si="95"/>
        <v/>
      </c>
      <c r="J238" s="6" t="s">
        <v>160</v>
      </c>
      <c r="K238" s="6" t="s">
        <v>181</v>
      </c>
      <c r="M238" s="6" t="s">
        <v>9</v>
      </c>
      <c r="N238" s="6" t="str">
        <f t="shared" ca="1" si="110"/>
        <v>-22.7x+(16.2)</v>
      </c>
      <c r="O238" s="6" t="s">
        <v>188</v>
      </c>
      <c r="P238" s="18" t="str">
        <f t="shared" ca="1" si="111"/>
        <v>-22.7x+(16.2)</v>
      </c>
      <c r="Q238" s="6" t="s">
        <v>189</v>
      </c>
      <c r="U238" s="10"/>
      <c r="V238" s="10"/>
      <c r="W238" s="10"/>
      <c r="X238" s="10"/>
      <c r="Y238" s="10"/>
      <c r="Z238" s="10"/>
      <c r="AA238" s="11"/>
      <c r="AB238" s="10"/>
      <c r="AC238" s="10"/>
      <c r="AD238" s="10"/>
      <c r="AG238" s="7"/>
      <c r="AH238" s="8"/>
      <c r="BB238" s="9"/>
    </row>
    <row r="239" spans="1:59" x14ac:dyDescent="0.3">
      <c r="A239">
        <v>0</v>
      </c>
      <c r="B239" s="8">
        <v>0</v>
      </c>
      <c r="C239" s="6">
        <f t="shared" ca="1" si="90"/>
        <v>0.81992719893600297</v>
      </c>
      <c r="D239" s="6">
        <f t="shared" ca="1" si="90"/>
        <v>0.21324924032296877</v>
      </c>
      <c r="E239" s="6">
        <f t="shared" ca="1" si="106"/>
        <v>0.18007280106399703</v>
      </c>
      <c r="F239" s="6">
        <f t="shared" ca="1" si="107"/>
        <v>-23.4</v>
      </c>
      <c r="G239" s="6">
        <f t="shared" ca="1" si="108"/>
        <v>11.3</v>
      </c>
      <c r="H239" s="6" t="str">
        <f t="shared" ca="1" si="109"/>
        <v>-23.4x+(11.3)</v>
      </c>
      <c r="I239" s="6" t="str">
        <f t="shared" si="95"/>
        <v/>
      </c>
      <c r="J239" s="6" t="s">
        <v>160</v>
      </c>
      <c r="K239" s="6" t="s">
        <v>181</v>
      </c>
      <c r="M239" s="6" t="s">
        <v>9</v>
      </c>
      <c r="N239" s="6" t="str">
        <f t="shared" ca="1" si="110"/>
        <v>-23.4x+(11.3)</v>
      </c>
      <c r="O239" s="6" t="s">
        <v>188</v>
      </c>
      <c r="P239" s="18" t="str">
        <f t="shared" ca="1" si="111"/>
        <v>-23.4x+(11.3)</v>
      </c>
      <c r="Q239" s="6" t="s">
        <v>189</v>
      </c>
      <c r="AA239" s="9"/>
      <c r="AG239" s="7"/>
      <c r="AH239" s="8"/>
      <c r="BB239" s="9"/>
    </row>
    <row r="240" spans="1:59" x14ac:dyDescent="0.3">
      <c r="A240">
        <v>0</v>
      </c>
      <c r="B240" s="8">
        <v>0</v>
      </c>
      <c r="C240" s="6">
        <f t="shared" ca="1" si="90"/>
        <v>0.10239737192294318</v>
      </c>
      <c r="D240" s="6">
        <f t="shared" ca="1" si="90"/>
        <v>0.52276904528031998</v>
      </c>
      <c r="E240" s="6">
        <f t="shared" ca="1" si="106"/>
        <v>0.10239737192294318</v>
      </c>
      <c r="F240" s="6">
        <f t="shared" ca="1" si="107"/>
        <v>-9</v>
      </c>
      <c r="G240" s="6">
        <f t="shared" ca="1" si="108"/>
        <v>-17.5</v>
      </c>
      <c r="H240" s="6" t="str">
        <f t="shared" ca="1" si="109"/>
        <v>-9x+(-17.5)</v>
      </c>
      <c r="I240" s="6" t="str">
        <f t="shared" si="95"/>
        <v/>
      </c>
      <c r="J240" s="6" t="s">
        <v>160</v>
      </c>
      <c r="K240" s="6" t="s">
        <v>181</v>
      </c>
      <c r="M240" s="6" t="s">
        <v>9</v>
      </c>
      <c r="N240" s="6" t="str">
        <f t="shared" ca="1" si="110"/>
        <v>-9x+(-17.5)</v>
      </c>
      <c r="O240" s="6" t="s">
        <v>188</v>
      </c>
      <c r="P240" s="18" t="str">
        <f t="shared" ca="1" si="111"/>
        <v>-9x+(-17.5)</v>
      </c>
      <c r="Q240" s="6" t="s">
        <v>189</v>
      </c>
      <c r="AA240" s="9"/>
      <c r="AG240" s="7"/>
      <c r="AH240" s="8"/>
      <c r="BB240" s="9"/>
    </row>
    <row r="241" spans="1:63" x14ac:dyDescent="0.3">
      <c r="A241">
        <v>0</v>
      </c>
      <c r="B241" s="8">
        <v>0</v>
      </c>
      <c r="C241" s="6">
        <f t="shared" ca="1" si="90"/>
        <v>0.19570150582447321</v>
      </c>
      <c r="D241" s="6">
        <f t="shared" ca="1" si="90"/>
        <v>0.33594035682469547</v>
      </c>
      <c r="E241" s="6">
        <f t="shared" ca="1" si="106"/>
        <v>0.19570150582447321</v>
      </c>
      <c r="F241" s="6">
        <f t="shared" ca="1" si="107"/>
        <v>10.9</v>
      </c>
      <c r="G241" s="6">
        <f t="shared" ca="1" si="108"/>
        <v>13.7</v>
      </c>
      <c r="H241" s="6" t="str">
        <f t="shared" ca="1" si="109"/>
        <v>10.9x+(13.7)</v>
      </c>
      <c r="I241" s="6" t="str">
        <f t="shared" si="95"/>
        <v/>
      </c>
      <c r="J241" s="6" t="s">
        <v>160</v>
      </c>
      <c r="K241" s="6" t="s">
        <v>181</v>
      </c>
      <c r="M241" s="6" t="s">
        <v>9</v>
      </c>
      <c r="N241" s="6" t="str">
        <f t="shared" ca="1" si="110"/>
        <v>10.9x+(13.7)</v>
      </c>
      <c r="O241" s="6" t="s">
        <v>188</v>
      </c>
      <c r="P241" s="18" t="str">
        <f t="shared" ca="1" si="111"/>
        <v>10.9x+(13.7)</v>
      </c>
      <c r="Q241" s="6" t="s">
        <v>189</v>
      </c>
      <c r="AA241" s="9"/>
      <c r="AG241" s="7"/>
      <c r="AH241" s="8"/>
      <c r="BB241" s="9"/>
    </row>
    <row r="242" spans="1:63" x14ac:dyDescent="0.3">
      <c r="A242">
        <v>0</v>
      </c>
      <c r="B242" s="8">
        <v>0</v>
      </c>
      <c r="C242" s="6">
        <f t="shared" ca="1" si="90"/>
        <v>0.71566407351678685</v>
      </c>
      <c r="D242" s="6">
        <f t="shared" ca="1" si="90"/>
        <v>0.64425399707463171</v>
      </c>
      <c r="E242" s="6">
        <f t="shared" ca="1" si="106"/>
        <v>0.28433592648321315</v>
      </c>
      <c r="F242" s="6">
        <f t="shared" ca="1" si="107"/>
        <v>21.3</v>
      </c>
      <c r="G242" s="6">
        <f t="shared" ca="1" si="108"/>
        <v>-19.899999999999999</v>
      </c>
      <c r="H242" s="6" t="str">
        <f t="shared" ca="1" si="109"/>
        <v>21.3x+(-19.9)</v>
      </c>
      <c r="I242" s="6" t="str">
        <f t="shared" si="95"/>
        <v/>
      </c>
      <c r="J242" s="6" t="s">
        <v>160</v>
      </c>
      <c r="K242" s="6" t="s">
        <v>181</v>
      </c>
      <c r="M242" s="6" t="s">
        <v>9</v>
      </c>
      <c r="N242" s="6" t="str">
        <f t="shared" ca="1" si="110"/>
        <v>21.3x+(-19.9)</v>
      </c>
      <c r="O242" s="6" t="s">
        <v>188</v>
      </c>
      <c r="P242" s="18" t="str">
        <f t="shared" ca="1" si="111"/>
        <v>21.3x+(-19.9)</v>
      </c>
      <c r="Q242" s="6" t="s">
        <v>189</v>
      </c>
      <c r="AA242" s="9"/>
      <c r="AG242" s="7"/>
      <c r="AH242" s="8"/>
      <c r="BB242" s="9"/>
    </row>
    <row r="243" spans="1:63" x14ac:dyDescent="0.3">
      <c r="A243" t="s">
        <v>264</v>
      </c>
      <c r="B243" s="8">
        <v>0</v>
      </c>
      <c r="C243" s="8"/>
      <c r="D243" s="8"/>
      <c r="I243" s="6" t="str">
        <f t="shared" si="95"/>
        <v>\end{enumerate}\newpage   \section*{Cuenta:  20211900047  }\begin{enumerate}</v>
      </c>
      <c r="AG243" s="7"/>
      <c r="AH243" s="8"/>
      <c r="BB243" s="9"/>
    </row>
    <row r="244" spans="1:63" x14ac:dyDescent="0.3">
      <c r="A244">
        <v>0</v>
      </c>
      <c r="B244" s="8">
        <v>0</v>
      </c>
      <c r="C244" s="6">
        <f t="shared" ref="C244:D244" ca="1" si="112">RAND()</f>
        <v>0.860447680628599</v>
      </c>
      <c r="D244" s="6">
        <f t="shared" ca="1" si="112"/>
        <v>0.69755147328099609</v>
      </c>
      <c r="E244" s="6">
        <f t="shared" ref="E244:E258" ca="1" si="113">IF(C244&gt;0.1,      IF(C244&lt;0.6,C244,ABS(1-C244)),C244+0.5)</f>
        <v>0.139552319371401</v>
      </c>
      <c r="F244" s="6">
        <f t="shared" ref="F244:F258" ca="1" si="114">IF(  MOD(ROUND(C244*15,0),2)=0, -ROUND((C244*100+35)/5,1),  ROUND((C244*100+35)/5,1))</f>
        <v>24.2</v>
      </c>
      <c r="G244" s="6">
        <f t="shared" ref="G244:G258" ca="1" si="115">IF(  MOD(ROUND(D244*15,0),2)=0, -ROUND((D244*100+35)/5,1),  ROUND((D244*100+35)/5,1))</f>
        <v>-21</v>
      </c>
      <c r="H244" s="6" t="str">
        <f t="shared" ref="H244:H258" ca="1" si="116">_xlfn.CONCAT(F244,"x+(",G244,")")</f>
        <v>24.2x+(-21)</v>
      </c>
      <c r="I244" s="6" t="str">
        <f t="shared" si="95"/>
        <v/>
      </c>
      <c r="J244" s="6" t="s">
        <v>160</v>
      </c>
      <c r="K244" s="6" t="s">
        <v>181</v>
      </c>
      <c r="M244" s="6" t="s">
        <v>182</v>
      </c>
      <c r="N244" s="6" t="str">
        <f t="shared" ref="N244:N258" ca="1" si="117">H244</f>
        <v>24.2x+(-21)</v>
      </c>
      <c r="O244" s="6" t="s">
        <v>185</v>
      </c>
      <c r="P244" s="18"/>
      <c r="AA244" s="9"/>
      <c r="AG244" s="7"/>
      <c r="AH244" s="8"/>
      <c r="BB244" s="9"/>
    </row>
    <row r="245" spans="1:63" x14ac:dyDescent="0.3">
      <c r="A245">
        <v>0</v>
      </c>
      <c r="B245" s="8">
        <v>0</v>
      </c>
      <c r="C245" s="6">
        <f t="shared" ca="1" si="90"/>
        <v>0.43327269011844527</v>
      </c>
      <c r="D245" s="6">
        <f t="shared" ca="1" si="90"/>
        <v>0.28477722297958974</v>
      </c>
      <c r="E245" s="6">
        <f t="shared" ca="1" si="113"/>
        <v>0.43327269011844527</v>
      </c>
      <c r="F245" s="6">
        <f t="shared" ca="1" si="114"/>
        <v>-15.7</v>
      </c>
      <c r="G245" s="6">
        <f t="shared" ca="1" si="115"/>
        <v>-12.7</v>
      </c>
      <c r="H245" s="6" t="str">
        <f t="shared" ca="1" si="116"/>
        <v>-15.7x+(-12.7)</v>
      </c>
      <c r="I245" s="6" t="str">
        <f t="shared" si="95"/>
        <v/>
      </c>
      <c r="J245" s="6" t="s">
        <v>160</v>
      </c>
      <c r="K245" s="6" t="s">
        <v>181</v>
      </c>
      <c r="M245" s="6" t="s">
        <v>182</v>
      </c>
      <c r="N245" s="6" t="str">
        <f t="shared" ca="1" si="117"/>
        <v>-15.7x+(-12.7)</v>
      </c>
      <c r="O245" s="6" t="s">
        <v>185</v>
      </c>
      <c r="P245" s="18"/>
      <c r="AA245" s="9"/>
      <c r="AE245" s="10"/>
      <c r="AG245" s="7"/>
      <c r="AH245" s="8"/>
      <c r="AI245" s="10"/>
      <c r="AJ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1"/>
      <c r="BC245" s="10"/>
      <c r="BD245" s="10"/>
      <c r="BG245" s="10"/>
      <c r="BK245" s="10"/>
    </row>
    <row r="246" spans="1:63" x14ac:dyDescent="0.3">
      <c r="A246">
        <v>0</v>
      </c>
      <c r="B246" s="8">
        <v>0</v>
      </c>
      <c r="C246" s="6">
        <f t="shared" ca="1" si="90"/>
        <v>0.59087587816395293</v>
      </c>
      <c r="D246" s="6">
        <f t="shared" ca="1" si="90"/>
        <v>0.51536661390589877</v>
      </c>
      <c r="E246" s="6">
        <f t="shared" ca="1" si="113"/>
        <v>0.59087587816395293</v>
      </c>
      <c r="F246" s="6">
        <f t="shared" ca="1" si="114"/>
        <v>18.8</v>
      </c>
      <c r="G246" s="6">
        <f t="shared" ca="1" si="115"/>
        <v>-17.3</v>
      </c>
      <c r="H246" s="6" t="str">
        <f t="shared" ca="1" si="116"/>
        <v>18.8x+(-17.3)</v>
      </c>
      <c r="I246" s="6" t="str">
        <f t="shared" si="95"/>
        <v/>
      </c>
      <c r="J246" s="6" t="s">
        <v>160</v>
      </c>
      <c r="K246" s="6" t="s">
        <v>181</v>
      </c>
      <c r="M246" s="6" t="s">
        <v>182</v>
      </c>
      <c r="N246" s="6" t="str">
        <f t="shared" ca="1" si="117"/>
        <v>18.8x+(-17.3)</v>
      </c>
      <c r="O246" s="6" t="s">
        <v>185</v>
      </c>
      <c r="P246" s="18"/>
      <c r="AA246" s="9"/>
      <c r="AG246" s="7"/>
      <c r="AH246" s="8"/>
      <c r="BB246" s="9"/>
    </row>
    <row r="247" spans="1:63" x14ac:dyDescent="0.3">
      <c r="A247">
        <v>0</v>
      </c>
      <c r="B247" s="8">
        <v>0</v>
      </c>
      <c r="C247" s="6">
        <f t="shared" ca="1" si="90"/>
        <v>6.1634230900886489E-2</v>
      </c>
      <c r="D247" s="6">
        <f t="shared" ca="1" si="90"/>
        <v>0.1153403300931235</v>
      </c>
      <c r="E247" s="6">
        <f t="shared" ca="1" si="113"/>
        <v>0.56163423090088649</v>
      </c>
      <c r="F247" s="6">
        <f t="shared" ca="1" si="114"/>
        <v>8.1999999999999993</v>
      </c>
      <c r="G247" s="6">
        <f t="shared" ca="1" si="115"/>
        <v>-9.3000000000000007</v>
      </c>
      <c r="H247" s="6" t="str">
        <f t="shared" ca="1" si="116"/>
        <v>8.2x+(-9.3)</v>
      </c>
      <c r="I247" s="6" t="str">
        <f t="shared" si="95"/>
        <v/>
      </c>
      <c r="J247" s="6" t="s">
        <v>160</v>
      </c>
      <c r="K247" s="6" t="s">
        <v>181</v>
      </c>
      <c r="M247" s="6" t="s">
        <v>182</v>
      </c>
      <c r="N247" s="6" t="str">
        <f t="shared" ca="1" si="117"/>
        <v>8.2x+(-9.3)</v>
      </c>
      <c r="O247" s="6" t="s">
        <v>185</v>
      </c>
      <c r="P247" s="18"/>
      <c r="AA247" s="9"/>
      <c r="AG247" s="7"/>
      <c r="AH247" s="8"/>
      <c r="BB247" s="9"/>
    </row>
    <row r="248" spans="1:63" x14ac:dyDescent="0.3">
      <c r="A248">
        <v>0</v>
      </c>
      <c r="B248" s="8">
        <v>0</v>
      </c>
      <c r="C248" s="6">
        <f t="shared" ca="1" si="90"/>
        <v>0.8625817299956513</v>
      </c>
      <c r="D248" s="6">
        <f t="shared" ca="1" si="90"/>
        <v>0.88760349003081052</v>
      </c>
      <c r="E248" s="6">
        <f t="shared" ca="1" si="113"/>
        <v>0.1374182700043487</v>
      </c>
      <c r="F248" s="6">
        <f t="shared" ca="1" si="114"/>
        <v>24.3</v>
      </c>
      <c r="G248" s="6">
        <f t="shared" ca="1" si="115"/>
        <v>24.8</v>
      </c>
      <c r="H248" s="6" t="str">
        <f t="shared" ca="1" si="116"/>
        <v>24.3x+(24.8)</v>
      </c>
      <c r="I248" s="6" t="str">
        <f t="shared" si="95"/>
        <v/>
      </c>
      <c r="J248" s="6" t="s">
        <v>160</v>
      </c>
      <c r="K248" s="6" t="s">
        <v>181</v>
      </c>
      <c r="M248" s="6" t="s">
        <v>182</v>
      </c>
      <c r="N248" s="6" t="str">
        <f t="shared" ca="1" si="117"/>
        <v>24.3x+(24.8)</v>
      </c>
      <c r="O248" s="6" t="s">
        <v>185</v>
      </c>
      <c r="P248" s="18"/>
      <c r="AA248" s="9"/>
      <c r="AG248" s="7"/>
      <c r="AH248" s="8"/>
      <c r="BB248" s="9"/>
    </row>
    <row r="249" spans="1:63" x14ac:dyDescent="0.3">
      <c r="A249">
        <v>0</v>
      </c>
      <c r="B249" s="8">
        <v>0</v>
      </c>
      <c r="C249" s="6">
        <f t="shared" ca="1" si="90"/>
        <v>0.86721310169169763</v>
      </c>
      <c r="D249" s="6">
        <f t="shared" ca="1" si="90"/>
        <v>0.85972378152660545</v>
      </c>
      <c r="E249" s="6">
        <f t="shared" ca="1" si="113"/>
        <v>0.13278689830830237</v>
      </c>
      <c r="F249" s="6">
        <f t="shared" ca="1" si="114"/>
        <v>24.3</v>
      </c>
      <c r="G249" s="6">
        <f t="shared" ca="1" si="115"/>
        <v>24.2</v>
      </c>
      <c r="H249" s="6" t="str">
        <f t="shared" ca="1" si="116"/>
        <v>24.3x+(24.2)</v>
      </c>
      <c r="I249" s="6" t="str">
        <f t="shared" si="95"/>
        <v/>
      </c>
      <c r="J249" s="6" t="s">
        <v>160</v>
      </c>
      <c r="K249" s="6" t="s">
        <v>181</v>
      </c>
      <c r="M249" s="6" t="s">
        <v>190</v>
      </c>
      <c r="N249" s="6" t="str">
        <f t="shared" ca="1" si="117"/>
        <v>24.3x+(24.2)</v>
      </c>
      <c r="O249" s="6" t="s">
        <v>186</v>
      </c>
      <c r="P249" s="18" t="str">
        <f t="shared" ref="P249:P258" ca="1" si="118">H249</f>
        <v>24.3x+(24.2)</v>
      </c>
      <c r="Q249" s="6" t="s">
        <v>187</v>
      </c>
      <c r="AA249" s="9"/>
      <c r="AG249" s="7"/>
      <c r="AH249" s="8"/>
      <c r="BB249" s="9"/>
    </row>
    <row r="250" spans="1:63" x14ac:dyDescent="0.3">
      <c r="A250">
        <v>0</v>
      </c>
      <c r="B250" s="8">
        <v>0</v>
      </c>
      <c r="C250" s="6">
        <f t="shared" ca="1" si="90"/>
        <v>0.52651645045367002</v>
      </c>
      <c r="D250" s="6">
        <f t="shared" ca="1" si="90"/>
        <v>0.82439853585757039</v>
      </c>
      <c r="E250" s="6">
        <f t="shared" ca="1" si="113"/>
        <v>0.52651645045367002</v>
      </c>
      <c r="F250" s="6">
        <f t="shared" ca="1" si="114"/>
        <v>-17.5</v>
      </c>
      <c r="G250" s="6">
        <f t="shared" ca="1" si="115"/>
        <v>-23.5</v>
      </c>
      <c r="H250" s="6" t="str">
        <f t="shared" ca="1" si="116"/>
        <v>-17.5x+(-23.5)</v>
      </c>
      <c r="I250" s="6" t="str">
        <f t="shared" si="95"/>
        <v/>
      </c>
      <c r="J250" s="6" t="s">
        <v>160</v>
      </c>
      <c r="K250" s="6" t="s">
        <v>181</v>
      </c>
      <c r="M250" s="6" t="s">
        <v>190</v>
      </c>
      <c r="N250" s="6" t="str">
        <f t="shared" ca="1" si="117"/>
        <v>-17.5x+(-23.5)</v>
      </c>
      <c r="O250" s="6" t="s">
        <v>186</v>
      </c>
      <c r="P250" s="18" t="str">
        <f t="shared" ca="1" si="118"/>
        <v>-17.5x+(-23.5)</v>
      </c>
      <c r="Q250" s="6" t="s">
        <v>187</v>
      </c>
      <c r="AA250" s="9"/>
      <c r="AG250" s="7"/>
      <c r="AH250" s="8"/>
      <c r="BB250" s="9"/>
    </row>
    <row r="251" spans="1:63" x14ac:dyDescent="0.3">
      <c r="A251">
        <v>0</v>
      </c>
      <c r="B251" s="8">
        <v>0</v>
      </c>
      <c r="C251" s="6">
        <f t="shared" ca="1" si="90"/>
        <v>0.517707686272455</v>
      </c>
      <c r="D251" s="6">
        <f t="shared" ca="1" si="90"/>
        <v>0.14888825464289612</v>
      </c>
      <c r="E251" s="6">
        <f t="shared" ca="1" si="113"/>
        <v>0.517707686272455</v>
      </c>
      <c r="F251" s="6">
        <f t="shared" ca="1" si="114"/>
        <v>-17.399999999999999</v>
      </c>
      <c r="G251" s="6">
        <f t="shared" ca="1" si="115"/>
        <v>-10</v>
      </c>
      <c r="H251" s="6" t="str">
        <f t="shared" ca="1" si="116"/>
        <v>-17.4x+(-10)</v>
      </c>
      <c r="I251" s="6" t="str">
        <f t="shared" si="95"/>
        <v/>
      </c>
      <c r="J251" s="6" t="s">
        <v>160</v>
      </c>
      <c r="K251" s="6" t="s">
        <v>181</v>
      </c>
      <c r="M251" s="6" t="s">
        <v>190</v>
      </c>
      <c r="N251" s="6" t="str">
        <f t="shared" ca="1" si="117"/>
        <v>-17.4x+(-10)</v>
      </c>
      <c r="O251" s="6" t="s">
        <v>186</v>
      </c>
      <c r="P251" s="18" t="str">
        <f t="shared" ca="1" si="118"/>
        <v>-17.4x+(-10)</v>
      </c>
      <c r="Q251" s="6" t="s">
        <v>187</v>
      </c>
      <c r="AA251" s="9"/>
      <c r="AG251" s="7"/>
      <c r="AH251" s="8"/>
      <c r="BB251" s="9"/>
    </row>
    <row r="252" spans="1:63" x14ac:dyDescent="0.3">
      <c r="A252">
        <v>0</v>
      </c>
      <c r="B252" s="8">
        <v>0</v>
      </c>
      <c r="C252" s="6">
        <f t="shared" ca="1" si="90"/>
        <v>0.12497271205089511</v>
      </c>
      <c r="D252" s="6">
        <f t="shared" ca="1" si="90"/>
        <v>0.11555507964371803</v>
      </c>
      <c r="E252" s="6">
        <f t="shared" ca="1" si="113"/>
        <v>0.12497271205089511</v>
      </c>
      <c r="F252" s="6">
        <f t="shared" ca="1" si="114"/>
        <v>-9.5</v>
      </c>
      <c r="G252" s="6">
        <f t="shared" ca="1" si="115"/>
        <v>-9.3000000000000007</v>
      </c>
      <c r="H252" s="6" t="str">
        <f t="shared" ca="1" si="116"/>
        <v>-9.5x+(-9.3)</v>
      </c>
      <c r="I252" s="6" t="str">
        <f t="shared" si="95"/>
        <v/>
      </c>
      <c r="J252" s="6" t="s">
        <v>160</v>
      </c>
      <c r="K252" s="6" t="s">
        <v>181</v>
      </c>
      <c r="M252" s="6" t="s">
        <v>190</v>
      </c>
      <c r="N252" s="6" t="str">
        <f t="shared" ca="1" si="117"/>
        <v>-9.5x+(-9.3)</v>
      </c>
      <c r="O252" s="6" t="s">
        <v>186</v>
      </c>
      <c r="P252" s="18" t="str">
        <f t="shared" ca="1" si="118"/>
        <v>-9.5x+(-9.3)</v>
      </c>
      <c r="Q252" s="6" t="s">
        <v>187</v>
      </c>
      <c r="AA252" s="9"/>
      <c r="AG252" s="7"/>
      <c r="AH252" s="8"/>
      <c r="BB252" s="9"/>
    </row>
    <row r="253" spans="1:63" x14ac:dyDescent="0.3">
      <c r="A253">
        <v>0</v>
      </c>
      <c r="B253" s="8">
        <v>0</v>
      </c>
      <c r="C253" s="6">
        <f t="shared" ca="1" si="90"/>
        <v>0.70081465840475399</v>
      </c>
      <c r="D253" s="6">
        <f t="shared" ca="1" si="90"/>
        <v>0.46860522631846291</v>
      </c>
      <c r="E253" s="6">
        <f t="shared" ca="1" si="113"/>
        <v>0.29918534159524601</v>
      </c>
      <c r="F253" s="6">
        <f t="shared" ca="1" si="114"/>
        <v>21</v>
      </c>
      <c r="G253" s="6">
        <f t="shared" ca="1" si="115"/>
        <v>16.399999999999999</v>
      </c>
      <c r="H253" s="6" t="str">
        <f t="shared" ca="1" si="116"/>
        <v>21x+(16.4)</v>
      </c>
      <c r="I253" s="6" t="str">
        <f t="shared" si="95"/>
        <v/>
      </c>
      <c r="J253" s="6" t="s">
        <v>160</v>
      </c>
      <c r="K253" s="6" t="s">
        <v>181</v>
      </c>
      <c r="M253" s="6" t="s">
        <v>190</v>
      </c>
      <c r="N253" s="6" t="str">
        <f t="shared" ca="1" si="117"/>
        <v>21x+(16.4)</v>
      </c>
      <c r="O253" s="6" t="s">
        <v>186</v>
      </c>
      <c r="P253" s="18" t="str">
        <f t="shared" ca="1" si="118"/>
        <v>21x+(16.4)</v>
      </c>
      <c r="Q253" s="6" t="s">
        <v>187</v>
      </c>
      <c r="AA253" s="9"/>
      <c r="AG253" s="7"/>
      <c r="AH253" s="8"/>
      <c r="BB253" s="9"/>
    </row>
    <row r="254" spans="1:63" x14ac:dyDescent="0.3">
      <c r="A254">
        <v>0</v>
      </c>
      <c r="B254" s="8">
        <v>0</v>
      </c>
      <c r="C254" s="6">
        <f t="shared" ca="1" si="90"/>
        <v>0.98602570289821079</v>
      </c>
      <c r="D254" s="6">
        <f t="shared" ca="1" si="90"/>
        <v>0.49621834030402845</v>
      </c>
      <c r="E254" s="6">
        <f t="shared" ca="1" si="113"/>
        <v>1.3974297101789213E-2</v>
      </c>
      <c r="F254" s="6">
        <f t="shared" ca="1" si="114"/>
        <v>26.7</v>
      </c>
      <c r="G254" s="6">
        <f t="shared" ca="1" si="115"/>
        <v>16.899999999999999</v>
      </c>
      <c r="H254" s="6" t="str">
        <f t="shared" ca="1" si="116"/>
        <v>26.7x+(16.9)</v>
      </c>
      <c r="I254" s="6" t="str">
        <f t="shared" si="95"/>
        <v/>
      </c>
      <c r="J254" s="6" t="s">
        <v>160</v>
      </c>
      <c r="K254" s="6" t="s">
        <v>181</v>
      </c>
      <c r="M254" s="6" t="s">
        <v>9</v>
      </c>
      <c r="N254" s="6" t="str">
        <f t="shared" ca="1" si="117"/>
        <v>26.7x+(16.9)</v>
      </c>
      <c r="O254" s="6" t="s">
        <v>188</v>
      </c>
      <c r="P254" s="18" t="str">
        <f t="shared" ca="1" si="118"/>
        <v>26.7x+(16.9)</v>
      </c>
      <c r="Q254" s="6" t="s">
        <v>189</v>
      </c>
      <c r="U254" s="10"/>
      <c r="V254" s="10"/>
      <c r="W254" s="10"/>
      <c r="X254" s="10"/>
      <c r="Y254" s="10"/>
      <c r="Z254" s="10"/>
      <c r="AA254" s="11"/>
      <c r="AB254" s="10"/>
      <c r="AC254" s="10"/>
      <c r="AD254" s="10"/>
      <c r="AG254" s="7"/>
      <c r="AH254" s="8"/>
      <c r="BB254" s="9"/>
    </row>
    <row r="255" spans="1:63" x14ac:dyDescent="0.3">
      <c r="A255">
        <v>0</v>
      </c>
      <c r="B255" s="8">
        <v>0</v>
      </c>
      <c r="C255" s="6">
        <f t="shared" ca="1" si="90"/>
        <v>0.904686782360972</v>
      </c>
      <c r="D255" s="6">
        <f t="shared" ca="1" si="90"/>
        <v>0.50102304690133814</v>
      </c>
      <c r="E255" s="6">
        <f t="shared" ca="1" si="113"/>
        <v>9.5313217639028003E-2</v>
      </c>
      <c r="F255" s="6">
        <f t="shared" ca="1" si="114"/>
        <v>-25.1</v>
      </c>
      <c r="G255" s="6">
        <f t="shared" ca="1" si="115"/>
        <v>-17</v>
      </c>
      <c r="H255" s="6" t="str">
        <f t="shared" ca="1" si="116"/>
        <v>-25.1x+(-17)</v>
      </c>
      <c r="I255" s="6" t="str">
        <f t="shared" si="95"/>
        <v/>
      </c>
      <c r="J255" s="6" t="s">
        <v>160</v>
      </c>
      <c r="K255" s="6" t="s">
        <v>181</v>
      </c>
      <c r="M255" s="6" t="s">
        <v>9</v>
      </c>
      <c r="N255" s="6" t="str">
        <f t="shared" ca="1" si="117"/>
        <v>-25.1x+(-17)</v>
      </c>
      <c r="O255" s="6" t="s">
        <v>188</v>
      </c>
      <c r="P255" s="18" t="str">
        <f t="shared" ca="1" si="118"/>
        <v>-25.1x+(-17)</v>
      </c>
      <c r="Q255" s="6" t="s">
        <v>189</v>
      </c>
      <c r="AA255" s="9"/>
      <c r="AG255" s="7"/>
      <c r="AH255" s="8"/>
      <c r="BB255" s="9"/>
    </row>
    <row r="256" spans="1:63" x14ac:dyDescent="0.3">
      <c r="A256">
        <v>0</v>
      </c>
      <c r="B256" s="8">
        <v>0</v>
      </c>
      <c r="C256" s="6">
        <f t="shared" ca="1" si="90"/>
        <v>0.89389096339495488</v>
      </c>
      <c r="D256" s="6">
        <f t="shared" ca="1" si="90"/>
        <v>0.10544144034032898</v>
      </c>
      <c r="E256" s="6">
        <f t="shared" ca="1" si="113"/>
        <v>0.10610903660504512</v>
      </c>
      <c r="F256" s="6">
        <f t="shared" ca="1" si="114"/>
        <v>24.9</v>
      </c>
      <c r="G256" s="6">
        <f t="shared" ca="1" si="115"/>
        <v>-9.1</v>
      </c>
      <c r="H256" s="6" t="str">
        <f t="shared" ca="1" si="116"/>
        <v>24.9x+(-9.1)</v>
      </c>
      <c r="I256" s="6" t="str">
        <f t="shared" si="95"/>
        <v/>
      </c>
      <c r="J256" s="6" t="s">
        <v>160</v>
      </c>
      <c r="K256" s="6" t="s">
        <v>181</v>
      </c>
      <c r="M256" s="6" t="s">
        <v>9</v>
      </c>
      <c r="N256" s="6" t="str">
        <f t="shared" ca="1" si="117"/>
        <v>24.9x+(-9.1)</v>
      </c>
      <c r="O256" s="6" t="s">
        <v>188</v>
      </c>
      <c r="P256" s="18" t="str">
        <f t="shared" ca="1" si="118"/>
        <v>24.9x+(-9.1)</v>
      </c>
      <c r="Q256" s="6" t="s">
        <v>189</v>
      </c>
      <c r="AA256" s="9"/>
      <c r="AE256" s="10"/>
      <c r="AG256" s="7"/>
      <c r="AH256" s="8"/>
      <c r="AI256" s="10"/>
      <c r="AJ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1"/>
      <c r="BC256" s="10"/>
      <c r="BD256" s="10"/>
      <c r="BK256" s="10"/>
    </row>
    <row r="257" spans="1:56" x14ac:dyDescent="0.3">
      <c r="A257">
        <v>0</v>
      </c>
      <c r="B257" s="8">
        <v>0</v>
      </c>
      <c r="C257" s="6">
        <f t="shared" ca="1" si="90"/>
        <v>0.40344433343940389</v>
      </c>
      <c r="D257" s="6">
        <f t="shared" ca="1" si="90"/>
        <v>0.95337201706749319</v>
      </c>
      <c r="E257" s="6">
        <f t="shared" ca="1" si="113"/>
        <v>0.40344433343940389</v>
      </c>
      <c r="F257" s="6">
        <f t="shared" ca="1" si="114"/>
        <v>-15.1</v>
      </c>
      <c r="G257" s="6">
        <f t="shared" ca="1" si="115"/>
        <v>-26.1</v>
      </c>
      <c r="H257" s="6" t="str">
        <f t="shared" ca="1" si="116"/>
        <v>-15.1x+(-26.1)</v>
      </c>
      <c r="I257" s="6" t="str">
        <f t="shared" si="95"/>
        <v/>
      </c>
      <c r="J257" s="6" t="s">
        <v>160</v>
      </c>
      <c r="K257" s="6" t="s">
        <v>181</v>
      </c>
      <c r="M257" s="6" t="s">
        <v>9</v>
      </c>
      <c r="N257" s="6" t="str">
        <f t="shared" ca="1" si="117"/>
        <v>-15.1x+(-26.1)</v>
      </c>
      <c r="O257" s="6" t="s">
        <v>188</v>
      </c>
      <c r="P257" s="18" t="str">
        <f t="shared" ca="1" si="118"/>
        <v>-15.1x+(-26.1)</v>
      </c>
      <c r="Q257" s="6" t="s">
        <v>189</v>
      </c>
      <c r="AA257" s="9"/>
      <c r="AG257" s="7"/>
      <c r="AH257" s="8"/>
      <c r="BB257" s="9"/>
    </row>
    <row r="258" spans="1:56" x14ac:dyDescent="0.3">
      <c r="A258">
        <v>0</v>
      </c>
      <c r="B258" s="8">
        <v>0</v>
      </c>
      <c r="C258" s="6">
        <f t="shared" ca="1" si="90"/>
        <v>5.3600366395757382E-2</v>
      </c>
      <c r="D258" s="6">
        <f t="shared" ca="1" si="90"/>
        <v>9.2175560336130835E-2</v>
      </c>
      <c r="E258" s="6">
        <f t="shared" ca="1" si="113"/>
        <v>0.55360036639575738</v>
      </c>
      <c r="F258" s="6">
        <f t="shared" ca="1" si="114"/>
        <v>8.1</v>
      </c>
      <c r="G258" s="6">
        <f t="shared" ca="1" si="115"/>
        <v>8.8000000000000007</v>
      </c>
      <c r="H258" s="6" t="str">
        <f t="shared" ca="1" si="116"/>
        <v>8.1x+(8.8)</v>
      </c>
      <c r="I258" s="6" t="str">
        <f t="shared" si="95"/>
        <v/>
      </c>
      <c r="J258" s="6" t="s">
        <v>160</v>
      </c>
      <c r="K258" s="6" t="s">
        <v>181</v>
      </c>
      <c r="M258" s="6" t="s">
        <v>9</v>
      </c>
      <c r="N258" s="6" t="str">
        <f t="shared" ca="1" si="117"/>
        <v>8.1x+(8.8)</v>
      </c>
      <c r="O258" s="6" t="s">
        <v>188</v>
      </c>
      <c r="P258" s="18" t="str">
        <f t="shared" ca="1" si="118"/>
        <v>8.1x+(8.8)</v>
      </c>
      <c r="Q258" s="6" t="s">
        <v>189</v>
      </c>
      <c r="AA258" s="9"/>
      <c r="AG258" s="7"/>
      <c r="AH258" s="8"/>
      <c r="BB258" s="9"/>
    </row>
    <row r="259" spans="1:56" x14ac:dyDescent="0.3">
      <c r="A259" t="s">
        <v>265</v>
      </c>
      <c r="B259" s="8">
        <v>0</v>
      </c>
      <c r="C259" s="8"/>
      <c r="D259" s="8"/>
      <c r="I259" s="6" t="str">
        <f t="shared" si="95"/>
        <v>\end{enumerate}\newpage   \section*{Cuenta:  20211900067  }\begin{enumerate}</v>
      </c>
      <c r="AG259" s="7"/>
      <c r="AH259" s="8"/>
      <c r="BB259" s="9"/>
    </row>
    <row r="260" spans="1:56" x14ac:dyDescent="0.3">
      <c r="A260">
        <v>0</v>
      </c>
      <c r="B260" s="8">
        <v>0</v>
      </c>
      <c r="C260" s="6">
        <f t="shared" ref="C260:D322" ca="1" si="119">RAND()</f>
        <v>0.7772269386835513</v>
      </c>
      <c r="D260" s="6">
        <f t="shared" ca="1" si="119"/>
        <v>0.49328160116556041</v>
      </c>
      <c r="E260" s="6">
        <f t="shared" ref="E260:E274" ca="1" si="120">IF(C260&gt;0.1,      IF(C260&lt;0.6,C260,ABS(1-C260)),C260+0.5)</f>
        <v>0.2227730613164487</v>
      </c>
      <c r="F260" s="6">
        <f t="shared" ref="F260:F274" ca="1" si="121">IF(  MOD(ROUND(C260*15,0),2)=0, -ROUND((C260*100+35)/5,1),  ROUND((C260*100+35)/5,1))</f>
        <v>-22.5</v>
      </c>
      <c r="G260" s="6">
        <f t="shared" ref="G260:G274" ca="1" si="122">IF(  MOD(ROUND(D260*15,0),2)=0, -ROUND((D260*100+35)/5,1),  ROUND((D260*100+35)/5,1))</f>
        <v>16.899999999999999</v>
      </c>
      <c r="H260" s="6" t="str">
        <f t="shared" ref="H260:H274" ca="1" si="123">_xlfn.CONCAT(F260,"x+(",G260,")")</f>
        <v>-22.5x+(16.9)</v>
      </c>
      <c r="I260" s="6" t="str">
        <f t="shared" ref="I260:I323" si="124">IF(A260=0,"",A260)</f>
        <v/>
      </c>
      <c r="J260" s="6" t="s">
        <v>160</v>
      </c>
      <c r="K260" s="6" t="s">
        <v>181</v>
      </c>
      <c r="M260" s="6" t="s">
        <v>182</v>
      </c>
      <c r="N260" s="6" t="str">
        <f t="shared" ref="N260:N274" ca="1" si="125">H260</f>
        <v>-22.5x+(16.9)</v>
      </c>
      <c r="O260" s="6" t="s">
        <v>185</v>
      </c>
      <c r="P260" s="18"/>
      <c r="AA260" s="9"/>
      <c r="AG260" s="7"/>
      <c r="AH260" s="8"/>
      <c r="BB260" s="9"/>
    </row>
    <row r="261" spans="1:56" x14ac:dyDescent="0.3">
      <c r="A261">
        <v>0</v>
      </c>
      <c r="B261" s="8">
        <v>0</v>
      </c>
      <c r="C261" s="6">
        <f t="shared" ca="1" si="119"/>
        <v>0.38174106594860335</v>
      </c>
      <c r="D261" s="6">
        <f t="shared" ca="1" si="119"/>
        <v>0.35323287154803518</v>
      </c>
      <c r="E261" s="6">
        <f t="shared" ca="1" si="120"/>
        <v>0.38174106594860335</v>
      </c>
      <c r="F261" s="6">
        <f t="shared" ca="1" si="121"/>
        <v>-14.6</v>
      </c>
      <c r="G261" s="6">
        <f t="shared" ca="1" si="122"/>
        <v>14.1</v>
      </c>
      <c r="H261" s="6" t="str">
        <f t="shared" ca="1" si="123"/>
        <v>-14.6x+(14.1)</v>
      </c>
      <c r="I261" s="6" t="str">
        <f t="shared" si="124"/>
        <v/>
      </c>
      <c r="J261" s="6" t="s">
        <v>160</v>
      </c>
      <c r="K261" s="6" t="s">
        <v>181</v>
      </c>
      <c r="M261" s="6" t="s">
        <v>182</v>
      </c>
      <c r="N261" s="6" t="str">
        <f t="shared" ca="1" si="125"/>
        <v>-14.6x+(14.1)</v>
      </c>
      <c r="O261" s="6" t="s">
        <v>185</v>
      </c>
      <c r="P261" s="18"/>
      <c r="AA261" s="9"/>
      <c r="AG261" s="7"/>
      <c r="AH261" s="8"/>
      <c r="BB261" s="9"/>
    </row>
    <row r="262" spans="1:56" x14ac:dyDescent="0.3">
      <c r="A262">
        <v>0</v>
      </c>
      <c r="B262" s="8">
        <v>0</v>
      </c>
      <c r="C262" s="6">
        <f t="shared" ca="1" si="119"/>
        <v>0.5508793209672288</v>
      </c>
      <c r="D262" s="6">
        <f t="shared" ca="1" si="119"/>
        <v>0.54678850692470071</v>
      </c>
      <c r="E262" s="6">
        <f t="shared" ca="1" si="120"/>
        <v>0.5508793209672288</v>
      </c>
      <c r="F262" s="6">
        <f t="shared" ca="1" si="121"/>
        <v>-18</v>
      </c>
      <c r="G262" s="6">
        <f t="shared" ca="1" si="122"/>
        <v>-17.899999999999999</v>
      </c>
      <c r="H262" s="6" t="str">
        <f t="shared" ca="1" si="123"/>
        <v>-18x+(-17.9)</v>
      </c>
      <c r="I262" s="6" t="str">
        <f t="shared" si="124"/>
        <v/>
      </c>
      <c r="J262" s="6" t="s">
        <v>160</v>
      </c>
      <c r="K262" s="6" t="s">
        <v>181</v>
      </c>
      <c r="M262" s="6" t="s">
        <v>182</v>
      </c>
      <c r="N262" s="6" t="str">
        <f t="shared" ca="1" si="125"/>
        <v>-18x+(-17.9)</v>
      </c>
      <c r="O262" s="6" t="s">
        <v>185</v>
      </c>
      <c r="P262" s="18"/>
      <c r="AA262" s="9"/>
      <c r="AG262" s="7"/>
      <c r="AH262" s="8"/>
      <c r="BB262" s="9"/>
    </row>
    <row r="263" spans="1:56" x14ac:dyDescent="0.3">
      <c r="A263">
        <v>0</v>
      </c>
      <c r="B263" s="8">
        <v>0</v>
      </c>
      <c r="C263" s="6">
        <f t="shared" ca="1" si="119"/>
        <v>0.85750751339651299</v>
      </c>
      <c r="D263" s="6">
        <f t="shared" ca="1" si="119"/>
        <v>3.114513981721323E-2</v>
      </c>
      <c r="E263" s="6">
        <f t="shared" ca="1" si="120"/>
        <v>0.14249248660348701</v>
      </c>
      <c r="F263" s="6">
        <f t="shared" ca="1" si="121"/>
        <v>24.2</v>
      </c>
      <c r="G263" s="6">
        <f t="shared" ca="1" si="122"/>
        <v>-7.6</v>
      </c>
      <c r="H263" s="6" t="str">
        <f t="shared" ca="1" si="123"/>
        <v>24.2x+(-7.6)</v>
      </c>
      <c r="I263" s="6" t="str">
        <f t="shared" si="124"/>
        <v/>
      </c>
      <c r="J263" s="6" t="s">
        <v>160</v>
      </c>
      <c r="K263" s="6" t="s">
        <v>181</v>
      </c>
      <c r="M263" s="6" t="s">
        <v>182</v>
      </c>
      <c r="N263" s="6" t="str">
        <f t="shared" ca="1" si="125"/>
        <v>24.2x+(-7.6)</v>
      </c>
      <c r="O263" s="6" t="s">
        <v>185</v>
      </c>
      <c r="P263" s="18"/>
      <c r="AA263" s="9"/>
      <c r="AG263" s="7"/>
      <c r="AH263" s="8"/>
      <c r="BB263" s="9"/>
    </row>
    <row r="264" spans="1:56" x14ac:dyDescent="0.3">
      <c r="A264">
        <v>0</v>
      </c>
      <c r="B264" s="8">
        <v>0</v>
      </c>
      <c r="C264" s="6">
        <f t="shared" ca="1" si="119"/>
        <v>0.16242152741097537</v>
      </c>
      <c r="D264" s="6">
        <f t="shared" ca="1" si="119"/>
        <v>0.64177523716547058</v>
      </c>
      <c r="E264" s="6">
        <f t="shared" ca="1" si="120"/>
        <v>0.16242152741097537</v>
      </c>
      <c r="F264" s="6">
        <f t="shared" ca="1" si="121"/>
        <v>-10.199999999999999</v>
      </c>
      <c r="G264" s="6">
        <f t="shared" ca="1" si="122"/>
        <v>-19.8</v>
      </c>
      <c r="H264" s="6" t="str">
        <f t="shared" ca="1" si="123"/>
        <v>-10.2x+(-19.8)</v>
      </c>
      <c r="I264" s="6" t="str">
        <f t="shared" si="124"/>
        <v/>
      </c>
      <c r="J264" s="6" t="s">
        <v>160</v>
      </c>
      <c r="K264" s="6" t="s">
        <v>181</v>
      </c>
      <c r="M264" s="6" t="s">
        <v>182</v>
      </c>
      <c r="N264" s="6" t="str">
        <f t="shared" ca="1" si="125"/>
        <v>-10.2x+(-19.8)</v>
      </c>
      <c r="O264" s="6" t="s">
        <v>185</v>
      </c>
      <c r="P264" s="18"/>
      <c r="AA264" s="9"/>
      <c r="AG264" s="7"/>
      <c r="AH264" s="8"/>
      <c r="BB264" s="9"/>
    </row>
    <row r="265" spans="1:56" x14ac:dyDescent="0.3">
      <c r="A265">
        <v>0</v>
      </c>
      <c r="B265" s="8">
        <v>0</v>
      </c>
      <c r="C265" s="6">
        <f t="shared" ca="1" si="119"/>
        <v>0.74906663390049988</v>
      </c>
      <c r="D265" s="6">
        <f t="shared" ca="1" si="119"/>
        <v>0.90372991422743987</v>
      </c>
      <c r="E265" s="6">
        <f t="shared" ca="1" si="120"/>
        <v>0.25093336609950012</v>
      </c>
      <c r="F265" s="6">
        <f t="shared" ca="1" si="121"/>
        <v>22</v>
      </c>
      <c r="G265" s="6">
        <f t="shared" ca="1" si="122"/>
        <v>-25.1</v>
      </c>
      <c r="H265" s="6" t="str">
        <f t="shared" ca="1" si="123"/>
        <v>22x+(-25.1)</v>
      </c>
      <c r="I265" s="6" t="str">
        <f t="shared" si="124"/>
        <v/>
      </c>
      <c r="J265" s="6" t="s">
        <v>160</v>
      </c>
      <c r="K265" s="6" t="s">
        <v>181</v>
      </c>
      <c r="M265" s="6" t="s">
        <v>190</v>
      </c>
      <c r="N265" s="6" t="str">
        <f t="shared" ca="1" si="125"/>
        <v>22x+(-25.1)</v>
      </c>
      <c r="O265" s="6" t="s">
        <v>186</v>
      </c>
      <c r="P265" s="18" t="str">
        <f t="shared" ref="P265:P274" ca="1" si="126">H265</f>
        <v>22x+(-25.1)</v>
      </c>
      <c r="Q265" s="6" t="s">
        <v>187</v>
      </c>
      <c r="AA265" s="9"/>
      <c r="AG265" s="7"/>
      <c r="AH265" s="8"/>
      <c r="BB265" s="9"/>
    </row>
    <row r="266" spans="1:56" x14ac:dyDescent="0.3">
      <c r="A266">
        <v>0</v>
      </c>
      <c r="B266" s="8">
        <v>0</v>
      </c>
      <c r="C266" s="6">
        <f t="shared" ca="1" si="119"/>
        <v>0.41158640008558267</v>
      </c>
      <c r="D266" s="6">
        <f t="shared" ca="1" si="119"/>
        <v>0.74713215988050952</v>
      </c>
      <c r="E266" s="6">
        <f t="shared" ca="1" si="120"/>
        <v>0.41158640008558267</v>
      </c>
      <c r="F266" s="6">
        <f t="shared" ca="1" si="121"/>
        <v>-15.2</v>
      </c>
      <c r="G266" s="6">
        <f t="shared" ca="1" si="122"/>
        <v>21.9</v>
      </c>
      <c r="H266" s="6" t="str">
        <f t="shared" ca="1" si="123"/>
        <v>-15.2x+(21.9)</v>
      </c>
      <c r="I266" s="6" t="str">
        <f t="shared" si="124"/>
        <v/>
      </c>
      <c r="J266" s="6" t="s">
        <v>160</v>
      </c>
      <c r="K266" s="6" t="s">
        <v>181</v>
      </c>
      <c r="M266" s="6" t="s">
        <v>190</v>
      </c>
      <c r="N266" s="6" t="str">
        <f t="shared" ca="1" si="125"/>
        <v>-15.2x+(21.9)</v>
      </c>
      <c r="O266" s="6" t="s">
        <v>186</v>
      </c>
      <c r="P266" s="18" t="str">
        <f t="shared" ca="1" si="126"/>
        <v>-15.2x+(21.9)</v>
      </c>
      <c r="Q266" s="6" t="s">
        <v>187</v>
      </c>
      <c r="AA266" s="9"/>
      <c r="AG266" s="7"/>
      <c r="AH266" s="8"/>
      <c r="BB266" s="9"/>
    </row>
    <row r="267" spans="1:56" x14ac:dyDescent="0.3">
      <c r="A267">
        <v>0</v>
      </c>
      <c r="B267" s="8">
        <v>0</v>
      </c>
      <c r="C267" s="6">
        <f t="shared" ca="1" si="119"/>
        <v>0.42641675499623033</v>
      </c>
      <c r="D267" s="6">
        <f t="shared" ca="1" si="119"/>
        <v>0.75176022095071116</v>
      </c>
      <c r="E267" s="6">
        <f t="shared" ca="1" si="120"/>
        <v>0.42641675499623033</v>
      </c>
      <c r="F267" s="6">
        <f t="shared" ca="1" si="121"/>
        <v>-15.5</v>
      </c>
      <c r="G267" s="6">
        <f t="shared" ca="1" si="122"/>
        <v>22</v>
      </c>
      <c r="H267" s="6" t="str">
        <f t="shared" ca="1" si="123"/>
        <v>-15.5x+(22)</v>
      </c>
      <c r="I267" s="6" t="str">
        <f t="shared" si="124"/>
        <v/>
      </c>
      <c r="J267" s="6" t="s">
        <v>160</v>
      </c>
      <c r="K267" s="6" t="s">
        <v>181</v>
      </c>
      <c r="M267" s="6" t="s">
        <v>190</v>
      </c>
      <c r="N267" s="6" t="str">
        <f t="shared" ca="1" si="125"/>
        <v>-15.5x+(22)</v>
      </c>
      <c r="O267" s="6" t="s">
        <v>186</v>
      </c>
      <c r="P267" s="18" t="str">
        <f t="shared" ca="1" si="126"/>
        <v>-15.5x+(22)</v>
      </c>
      <c r="Q267" s="6" t="s">
        <v>187</v>
      </c>
      <c r="AA267" s="9"/>
      <c r="AE267" s="10"/>
      <c r="AG267" s="7"/>
      <c r="AH267" s="8"/>
      <c r="AI267" s="10"/>
      <c r="AJ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1"/>
      <c r="BC267" s="10"/>
      <c r="BD267" s="10"/>
    </row>
    <row r="268" spans="1:56" x14ac:dyDescent="0.3">
      <c r="A268">
        <v>0</v>
      </c>
      <c r="B268" s="8">
        <v>0</v>
      </c>
      <c r="C268" s="6">
        <f t="shared" ca="1" si="119"/>
        <v>0.60546213861183451</v>
      </c>
      <c r="D268" s="6">
        <f t="shared" ca="1" si="119"/>
        <v>0.45924819169803222</v>
      </c>
      <c r="E268" s="6">
        <f t="shared" ca="1" si="120"/>
        <v>0.39453786138816549</v>
      </c>
      <c r="F268" s="6">
        <f t="shared" ca="1" si="121"/>
        <v>19.100000000000001</v>
      </c>
      <c r="G268" s="6">
        <f t="shared" ca="1" si="122"/>
        <v>16.2</v>
      </c>
      <c r="H268" s="6" t="str">
        <f t="shared" ca="1" si="123"/>
        <v>19.1x+(16.2)</v>
      </c>
      <c r="I268" s="6" t="str">
        <f t="shared" si="124"/>
        <v/>
      </c>
      <c r="J268" s="6" t="s">
        <v>160</v>
      </c>
      <c r="K268" s="6" t="s">
        <v>181</v>
      </c>
      <c r="M268" s="6" t="s">
        <v>190</v>
      </c>
      <c r="N268" s="6" t="str">
        <f t="shared" ca="1" si="125"/>
        <v>19.1x+(16.2)</v>
      </c>
      <c r="O268" s="6" t="s">
        <v>186</v>
      </c>
      <c r="P268" s="18" t="str">
        <f t="shared" ca="1" si="126"/>
        <v>19.1x+(16.2)</v>
      </c>
      <c r="Q268" s="6" t="s">
        <v>187</v>
      </c>
      <c r="AA268" s="9"/>
      <c r="AG268" s="7"/>
      <c r="AH268" s="8"/>
      <c r="BB268" s="9"/>
    </row>
    <row r="269" spans="1:56" x14ac:dyDescent="0.3">
      <c r="A269">
        <v>0</v>
      </c>
      <c r="B269" s="8">
        <v>0</v>
      </c>
      <c r="C269" s="6">
        <f t="shared" ca="1" si="119"/>
        <v>0.23220941857094901</v>
      </c>
      <c r="D269" s="6">
        <f t="shared" ca="1" si="119"/>
        <v>9.4030286627510784E-2</v>
      </c>
      <c r="E269" s="6">
        <f t="shared" ca="1" si="120"/>
        <v>0.23220941857094901</v>
      </c>
      <c r="F269" s="6">
        <f t="shared" ca="1" si="121"/>
        <v>11.6</v>
      </c>
      <c r="G269" s="6">
        <f t="shared" ca="1" si="122"/>
        <v>8.9</v>
      </c>
      <c r="H269" s="6" t="str">
        <f t="shared" ca="1" si="123"/>
        <v>11.6x+(8.9)</v>
      </c>
      <c r="I269" s="6" t="str">
        <f t="shared" si="124"/>
        <v/>
      </c>
      <c r="J269" s="6" t="s">
        <v>160</v>
      </c>
      <c r="K269" s="6" t="s">
        <v>181</v>
      </c>
      <c r="M269" s="6" t="s">
        <v>190</v>
      </c>
      <c r="N269" s="6" t="str">
        <f t="shared" ca="1" si="125"/>
        <v>11.6x+(8.9)</v>
      </c>
      <c r="O269" s="6" t="s">
        <v>186</v>
      </c>
      <c r="P269" s="18" t="str">
        <f t="shared" ca="1" si="126"/>
        <v>11.6x+(8.9)</v>
      </c>
      <c r="Q269" s="6" t="s">
        <v>187</v>
      </c>
      <c r="AA269" s="9"/>
      <c r="AG269" s="7"/>
      <c r="AH269" s="8"/>
      <c r="BB269" s="9"/>
    </row>
    <row r="270" spans="1:56" x14ac:dyDescent="0.3">
      <c r="A270">
        <v>0</v>
      </c>
      <c r="B270" s="8">
        <v>0</v>
      </c>
      <c r="C270" s="6">
        <f t="shared" ca="1" si="119"/>
        <v>0.60268067174163609</v>
      </c>
      <c r="D270" s="6">
        <f t="shared" ca="1" si="119"/>
        <v>0.21435064336430121</v>
      </c>
      <c r="E270" s="6">
        <f t="shared" ca="1" si="120"/>
        <v>0.39731932825836391</v>
      </c>
      <c r="F270" s="6">
        <f t="shared" ca="1" si="121"/>
        <v>19.100000000000001</v>
      </c>
      <c r="G270" s="6">
        <f t="shared" ca="1" si="122"/>
        <v>11.3</v>
      </c>
      <c r="H270" s="6" t="str">
        <f t="shared" ca="1" si="123"/>
        <v>19.1x+(11.3)</v>
      </c>
      <c r="I270" s="6" t="str">
        <f t="shared" si="124"/>
        <v/>
      </c>
      <c r="J270" s="6" t="s">
        <v>160</v>
      </c>
      <c r="K270" s="6" t="s">
        <v>181</v>
      </c>
      <c r="M270" s="6" t="s">
        <v>9</v>
      </c>
      <c r="N270" s="6" t="str">
        <f t="shared" ca="1" si="125"/>
        <v>19.1x+(11.3)</v>
      </c>
      <c r="O270" s="6" t="s">
        <v>188</v>
      </c>
      <c r="P270" s="18" t="str">
        <f t="shared" ca="1" si="126"/>
        <v>19.1x+(11.3)</v>
      </c>
      <c r="Q270" s="6" t="s">
        <v>189</v>
      </c>
      <c r="U270" s="10"/>
      <c r="V270" s="10"/>
      <c r="W270" s="10"/>
      <c r="X270" s="10"/>
      <c r="Y270" s="10"/>
      <c r="Z270" s="10"/>
      <c r="AA270" s="11"/>
      <c r="AB270" s="10"/>
      <c r="AC270" s="10"/>
      <c r="AD270" s="10"/>
      <c r="AG270" s="7"/>
      <c r="AH270" s="8"/>
      <c r="BB270" s="9"/>
    </row>
    <row r="271" spans="1:56" x14ac:dyDescent="0.3">
      <c r="A271">
        <v>0</v>
      </c>
      <c r="B271" s="8">
        <v>0</v>
      </c>
      <c r="C271" s="6">
        <f t="shared" ca="1" si="119"/>
        <v>9.6188359344749341E-2</v>
      </c>
      <c r="D271" s="6">
        <f t="shared" ca="1" si="119"/>
        <v>0.16533527838969586</v>
      </c>
      <c r="E271" s="6">
        <f t="shared" ca="1" si="120"/>
        <v>0.59618835934474934</v>
      </c>
      <c r="F271" s="6">
        <f t="shared" ca="1" si="121"/>
        <v>8.9</v>
      </c>
      <c r="G271" s="6">
        <f t="shared" ca="1" si="122"/>
        <v>-10.3</v>
      </c>
      <c r="H271" s="6" t="str">
        <f t="shared" ca="1" si="123"/>
        <v>8.9x+(-10.3)</v>
      </c>
      <c r="I271" s="6" t="str">
        <f t="shared" si="124"/>
        <v/>
      </c>
      <c r="J271" s="6" t="s">
        <v>160</v>
      </c>
      <c r="K271" s="6" t="s">
        <v>181</v>
      </c>
      <c r="M271" s="6" t="s">
        <v>9</v>
      </c>
      <c r="N271" s="6" t="str">
        <f t="shared" ca="1" si="125"/>
        <v>8.9x+(-10.3)</v>
      </c>
      <c r="O271" s="6" t="s">
        <v>188</v>
      </c>
      <c r="P271" s="18" t="str">
        <f t="shared" ca="1" si="126"/>
        <v>8.9x+(-10.3)</v>
      </c>
      <c r="Q271" s="6" t="s">
        <v>189</v>
      </c>
      <c r="AA271" s="9"/>
      <c r="AG271" s="7"/>
      <c r="AH271" s="8"/>
      <c r="BB271" s="9"/>
    </row>
    <row r="272" spans="1:56" x14ac:dyDescent="0.3">
      <c r="A272">
        <v>0</v>
      </c>
      <c r="B272" s="8">
        <v>0</v>
      </c>
      <c r="C272" s="6">
        <f t="shared" ca="1" si="119"/>
        <v>0.29632714641721059</v>
      </c>
      <c r="D272" s="6">
        <f t="shared" ca="1" si="119"/>
        <v>0.20434505973602535</v>
      </c>
      <c r="E272" s="6">
        <f t="shared" ca="1" si="120"/>
        <v>0.29632714641721059</v>
      </c>
      <c r="F272" s="6">
        <f t="shared" ca="1" si="121"/>
        <v>-12.9</v>
      </c>
      <c r="G272" s="6">
        <f t="shared" ca="1" si="122"/>
        <v>11.1</v>
      </c>
      <c r="H272" s="6" t="str">
        <f t="shared" ca="1" si="123"/>
        <v>-12.9x+(11.1)</v>
      </c>
      <c r="I272" s="6" t="str">
        <f t="shared" si="124"/>
        <v/>
      </c>
      <c r="J272" s="6" t="s">
        <v>160</v>
      </c>
      <c r="K272" s="6" t="s">
        <v>181</v>
      </c>
      <c r="M272" s="6" t="s">
        <v>9</v>
      </c>
      <c r="N272" s="6" t="str">
        <f t="shared" ca="1" si="125"/>
        <v>-12.9x+(11.1)</v>
      </c>
      <c r="O272" s="6" t="s">
        <v>188</v>
      </c>
      <c r="P272" s="18" t="str">
        <f t="shared" ca="1" si="126"/>
        <v>-12.9x+(11.1)</v>
      </c>
      <c r="Q272" s="6" t="s">
        <v>189</v>
      </c>
      <c r="AA272" s="9"/>
      <c r="AG272" s="7"/>
      <c r="AH272" s="8"/>
      <c r="BB272" s="9"/>
    </row>
    <row r="273" spans="1:59" x14ac:dyDescent="0.3">
      <c r="A273">
        <v>0</v>
      </c>
      <c r="B273" s="8">
        <v>0</v>
      </c>
      <c r="C273" s="6">
        <f t="shared" ca="1" si="119"/>
        <v>0.19058062833943479</v>
      </c>
      <c r="D273" s="6">
        <f t="shared" ca="1" si="119"/>
        <v>0.1133693282996987</v>
      </c>
      <c r="E273" s="6">
        <f t="shared" ca="1" si="120"/>
        <v>0.19058062833943479</v>
      </c>
      <c r="F273" s="6">
        <f t="shared" ca="1" si="121"/>
        <v>10.8</v>
      </c>
      <c r="G273" s="6">
        <f t="shared" ca="1" si="122"/>
        <v>-9.3000000000000007</v>
      </c>
      <c r="H273" s="6" t="str">
        <f t="shared" ca="1" si="123"/>
        <v>10.8x+(-9.3)</v>
      </c>
      <c r="I273" s="6" t="str">
        <f t="shared" si="124"/>
        <v/>
      </c>
      <c r="J273" s="6" t="s">
        <v>160</v>
      </c>
      <c r="K273" s="6" t="s">
        <v>181</v>
      </c>
      <c r="M273" s="6" t="s">
        <v>9</v>
      </c>
      <c r="N273" s="6" t="str">
        <f t="shared" ca="1" si="125"/>
        <v>10.8x+(-9.3)</v>
      </c>
      <c r="O273" s="6" t="s">
        <v>188</v>
      </c>
      <c r="P273" s="18" t="str">
        <f t="shared" ca="1" si="126"/>
        <v>10.8x+(-9.3)</v>
      </c>
      <c r="Q273" s="6" t="s">
        <v>189</v>
      </c>
      <c r="AA273" s="9"/>
      <c r="AG273" s="7"/>
      <c r="AH273" s="8"/>
      <c r="BB273" s="9"/>
    </row>
    <row r="274" spans="1:59" x14ac:dyDescent="0.3">
      <c r="A274">
        <v>0</v>
      </c>
      <c r="B274" s="8">
        <v>0</v>
      </c>
      <c r="C274" s="6">
        <f t="shared" ca="1" si="119"/>
        <v>6.1719357846345857E-2</v>
      </c>
      <c r="D274" s="6">
        <f t="shared" ca="1" si="119"/>
        <v>0.94812988283454591</v>
      </c>
      <c r="E274" s="6">
        <f t="shared" ca="1" si="120"/>
        <v>0.56171935784634586</v>
      </c>
      <c r="F274" s="6">
        <f t="shared" ca="1" si="121"/>
        <v>8.1999999999999993</v>
      </c>
      <c r="G274" s="6">
        <f t="shared" ca="1" si="122"/>
        <v>-26</v>
      </c>
      <c r="H274" s="6" t="str">
        <f t="shared" ca="1" si="123"/>
        <v>8.2x+(-26)</v>
      </c>
      <c r="I274" s="6" t="str">
        <f t="shared" si="124"/>
        <v/>
      </c>
      <c r="J274" s="6" t="s">
        <v>160</v>
      </c>
      <c r="K274" s="6" t="s">
        <v>181</v>
      </c>
      <c r="M274" s="6" t="s">
        <v>9</v>
      </c>
      <c r="N274" s="6" t="str">
        <f t="shared" ca="1" si="125"/>
        <v>8.2x+(-26)</v>
      </c>
      <c r="O274" s="6" t="s">
        <v>188</v>
      </c>
      <c r="P274" s="18" t="str">
        <f t="shared" ca="1" si="126"/>
        <v>8.2x+(-26)</v>
      </c>
      <c r="Q274" s="6" t="s">
        <v>189</v>
      </c>
      <c r="AA274" s="9"/>
      <c r="AG274" s="7"/>
      <c r="AH274" s="8"/>
      <c r="BB274" s="9"/>
    </row>
    <row r="275" spans="1:59" x14ac:dyDescent="0.3">
      <c r="A275" t="s">
        <v>266</v>
      </c>
      <c r="B275" s="8">
        <v>0</v>
      </c>
      <c r="C275" s="8"/>
      <c r="D275" s="8"/>
      <c r="I275" s="6" t="str">
        <f t="shared" si="124"/>
        <v>\end{enumerate}\newpage   \section*{Cuenta:  20211900164  }\begin{enumerate}</v>
      </c>
      <c r="AG275" s="7"/>
      <c r="AH275" s="8"/>
      <c r="BB275" s="9"/>
    </row>
    <row r="276" spans="1:59" x14ac:dyDescent="0.3">
      <c r="A276">
        <v>0</v>
      </c>
      <c r="B276" s="8">
        <v>0</v>
      </c>
      <c r="C276" s="6">
        <f t="shared" ref="C276:D276" ca="1" si="127">RAND()</f>
        <v>0.75818855485269676</v>
      </c>
      <c r="D276" s="6">
        <f t="shared" ca="1" si="127"/>
        <v>1.713950522394958E-2</v>
      </c>
      <c r="E276" s="6">
        <f t="shared" ref="E276:E290" ca="1" si="128">IF(C276&gt;0.1,      IF(C276&lt;0.6,C276,ABS(1-C276)),C276+0.5)</f>
        <v>0.24181144514730324</v>
      </c>
      <c r="F276" s="6">
        <f t="shared" ref="F276:F290" ca="1" si="129">IF(  MOD(ROUND(C276*15,0),2)=0, -ROUND((C276*100+35)/5,1),  ROUND((C276*100+35)/5,1))</f>
        <v>22.2</v>
      </c>
      <c r="G276" s="6">
        <f t="shared" ref="G276:G290" ca="1" si="130">IF(  MOD(ROUND(D276*15,0),2)=0, -ROUND((D276*100+35)/5,1),  ROUND((D276*100+35)/5,1))</f>
        <v>-7.3</v>
      </c>
      <c r="H276" s="6" t="str">
        <f t="shared" ref="H276:H290" ca="1" si="131">_xlfn.CONCAT(F276,"x+(",G276,")")</f>
        <v>22.2x+(-7.3)</v>
      </c>
      <c r="I276" s="6" t="str">
        <f t="shared" si="124"/>
        <v/>
      </c>
      <c r="J276" s="6" t="s">
        <v>160</v>
      </c>
      <c r="K276" s="6" t="s">
        <v>181</v>
      </c>
      <c r="M276" s="6" t="s">
        <v>182</v>
      </c>
      <c r="N276" s="6" t="str">
        <f t="shared" ref="N276:N290" ca="1" si="132">H276</f>
        <v>22.2x+(-7.3)</v>
      </c>
      <c r="O276" s="6" t="s">
        <v>185</v>
      </c>
      <c r="P276" s="18"/>
      <c r="AA276" s="9"/>
      <c r="AG276" s="7"/>
      <c r="AH276" s="8"/>
      <c r="BB276" s="9"/>
    </row>
    <row r="277" spans="1:59" x14ac:dyDescent="0.3">
      <c r="A277">
        <v>0</v>
      </c>
      <c r="B277" s="8">
        <v>0</v>
      </c>
      <c r="C277" s="6">
        <f t="shared" ca="1" si="119"/>
        <v>0.99865544675649942</v>
      </c>
      <c r="D277" s="6">
        <f t="shared" ca="1" si="119"/>
        <v>0.96048612029082037</v>
      </c>
      <c r="E277" s="6">
        <f t="shared" ca="1" si="128"/>
        <v>1.3445532435005791E-3</v>
      </c>
      <c r="F277" s="6">
        <f t="shared" ca="1" si="129"/>
        <v>27</v>
      </c>
      <c r="G277" s="6">
        <f t="shared" ca="1" si="130"/>
        <v>-26.2</v>
      </c>
      <c r="H277" s="6" t="str">
        <f t="shared" ca="1" si="131"/>
        <v>27x+(-26.2)</v>
      </c>
      <c r="I277" s="6" t="str">
        <f t="shared" si="124"/>
        <v/>
      </c>
      <c r="J277" s="6" t="s">
        <v>160</v>
      </c>
      <c r="K277" s="6" t="s">
        <v>181</v>
      </c>
      <c r="M277" s="6" t="s">
        <v>182</v>
      </c>
      <c r="N277" s="6" t="str">
        <f t="shared" ca="1" si="132"/>
        <v>27x+(-26.2)</v>
      </c>
      <c r="O277" s="6" t="s">
        <v>185</v>
      </c>
      <c r="P277" s="18"/>
      <c r="AA277" s="9"/>
      <c r="AG277" s="7"/>
      <c r="AH277" s="8"/>
      <c r="BB277" s="9"/>
    </row>
    <row r="278" spans="1:59" x14ac:dyDescent="0.3">
      <c r="A278">
        <v>0</v>
      </c>
      <c r="B278" s="8">
        <v>0</v>
      </c>
      <c r="C278" s="6">
        <f t="shared" ca="1" si="119"/>
        <v>3.7071837738146596E-2</v>
      </c>
      <c r="D278" s="6">
        <f t="shared" ca="1" si="119"/>
        <v>0.95236403264796377</v>
      </c>
      <c r="E278" s="6">
        <f t="shared" ca="1" si="128"/>
        <v>0.5370718377381466</v>
      </c>
      <c r="F278" s="6">
        <f t="shared" ca="1" si="129"/>
        <v>7.7</v>
      </c>
      <c r="G278" s="6">
        <f t="shared" ca="1" si="130"/>
        <v>-26</v>
      </c>
      <c r="H278" s="6" t="str">
        <f t="shared" ca="1" si="131"/>
        <v>7.7x+(-26)</v>
      </c>
      <c r="I278" s="6" t="str">
        <f t="shared" si="124"/>
        <v/>
      </c>
      <c r="J278" s="6" t="s">
        <v>160</v>
      </c>
      <c r="K278" s="6" t="s">
        <v>181</v>
      </c>
      <c r="M278" s="6" t="s">
        <v>182</v>
      </c>
      <c r="N278" s="6" t="str">
        <f t="shared" ca="1" si="132"/>
        <v>7.7x+(-26)</v>
      </c>
      <c r="O278" s="6" t="s">
        <v>185</v>
      </c>
      <c r="P278" s="18"/>
      <c r="AA278" s="9"/>
      <c r="AE278" s="10"/>
      <c r="AI278" s="10"/>
      <c r="AJ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1"/>
      <c r="BC278" s="10"/>
      <c r="BD278" s="10"/>
      <c r="BG278" s="10"/>
    </row>
    <row r="279" spans="1:59" x14ac:dyDescent="0.3">
      <c r="A279">
        <v>0</v>
      </c>
      <c r="B279" s="8">
        <v>0</v>
      </c>
      <c r="C279" s="6">
        <f t="shared" ca="1" si="119"/>
        <v>0.315050432237308</v>
      </c>
      <c r="D279" s="6">
        <f t="shared" ca="1" si="119"/>
        <v>0.97953348460063783</v>
      </c>
      <c r="E279" s="6">
        <f t="shared" ca="1" si="128"/>
        <v>0.315050432237308</v>
      </c>
      <c r="F279" s="6">
        <f t="shared" ca="1" si="129"/>
        <v>13.3</v>
      </c>
      <c r="G279" s="6">
        <f t="shared" ca="1" si="130"/>
        <v>26.6</v>
      </c>
      <c r="H279" s="6" t="str">
        <f t="shared" ca="1" si="131"/>
        <v>13.3x+(26.6)</v>
      </c>
      <c r="I279" s="6" t="str">
        <f t="shared" si="124"/>
        <v/>
      </c>
      <c r="J279" s="6" t="s">
        <v>160</v>
      </c>
      <c r="K279" s="6" t="s">
        <v>181</v>
      </c>
      <c r="M279" s="6" t="s">
        <v>182</v>
      </c>
      <c r="N279" s="6" t="str">
        <f t="shared" ca="1" si="132"/>
        <v>13.3x+(26.6)</v>
      </c>
      <c r="O279" s="6" t="s">
        <v>185</v>
      </c>
      <c r="P279" s="18"/>
      <c r="AA279" s="9"/>
      <c r="BB279" s="9"/>
    </row>
    <row r="280" spans="1:59" x14ac:dyDescent="0.3">
      <c r="A280">
        <v>0</v>
      </c>
      <c r="B280" s="8">
        <v>0</v>
      </c>
      <c r="C280" s="6">
        <f t="shared" ca="1" si="119"/>
        <v>0.91808317773096304</v>
      </c>
      <c r="D280" s="6">
        <f t="shared" ca="1" si="119"/>
        <v>0.54720545204248439</v>
      </c>
      <c r="E280" s="6">
        <f t="shared" ca="1" si="128"/>
        <v>8.191682226903696E-2</v>
      </c>
      <c r="F280" s="6">
        <f t="shared" ca="1" si="129"/>
        <v>-25.4</v>
      </c>
      <c r="G280" s="6">
        <f t="shared" ca="1" si="130"/>
        <v>-17.899999999999999</v>
      </c>
      <c r="H280" s="6" t="str">
        <f t="shared" ca="1" si="131"/>
        <v>-25.4x+(-17.9)</v>
      </c>
      <c r="I280" s="6" t="str">
        <f t="shared" si="124"/>
        <v/>
      </c>
      <c r="J280" s="6" t="s">
        <v>160</v>
      </c>
      <c r="K280" s="6" t="s">
        <v>181</v>
      </c>
      <c r="M280" s="6" t="s">
        <v>182</v>
      </c>
      <c r="N280" s="6" t="str">
        <f t="shared" ca="1" si="132"/>
        <v>-25.4x+(-17.9)</v>
      </c>
      <c r="O280" s="6" t="s">
        <v>185</v>
      </c>
      <c r="P280" s="18"/>
      <c r="AA280" s="9"/>
      <c r="BB280" s="9"/>
    </row>
    <row r="281" spans="1:59" x14ac:dyDescent="0.3">
      <c r="A281">
        <v>0</v>
      </c>
      <c r="B281" s="8">
        <v>0</v>
      </c>
      <c r="C281" s="6">
        <f t="shared" ca="1" si="119"/>
        <v>0.77215481624665472</v>
      </c>
      <c r="D281" s="6">
        <f t="shared" ca="1" si="119"/>
        <v>0.60559492589760899</v>
      </c>
      <c r="E281" s="6">
        <f t="shared" ca="1" si="128"/>
        <v>0.22784518375334528</v>
      </c>
      <c r="F281" s="6">
        <f t="shared" ca="1" si="129"/>
        <v>-22.4</v>
      </c>
      <c r="G281" s="6">
        <f t="shared" ca="1" si="130"/>
        <v>19.100000000000001</v>
      </c>
      <c r="H281" s="6" t="str">
        <f t="shared" ca="1" si="131"/>
        <v>-22.4x+(19.1)</v>
      </c>
      <c r="I281" s="6" t="str">
        <f t="shared" si="124"/>
        <v/>
      </c>
      <c r="J281" s="6" t="s">
        <v>160</v>
      </c>
      <c r="K281" s="6" t="s">
        <v>181</v>
      </c>
      <c r="M281" s="6" t="s">
        <v>190</v>
      </c>
      <c r="N281" s="6" t="str">
        <f t="shared" ca="1" si="132"/>
        <v>-22.4x+(19.1)</v>
      </c>
      <c r="O281" s="6" t="s">
        <v>186</v>
      </c>
      <c r="P281" s="18" t="str">
        <f t="shared" ref="P281:P290" ca="1" si="133">H281</f>
        <v>-22.4x+(19.1)</v>
      </c>
      <c r="Q281" s="6" t="s">
        <v>187</v>
      </c>
      <c r="AA281" s="9"/>
      <c r="BB281" s="9"/>
    </row>
    <row r="282" spans="1:59" x14ac:dyDescent="0.3">
      <c r="A282">
        <v>0</v>
      </c>
      <c r="B282" s="8">
        <v>0</v>
      </c>
      <c r="C282" s="6">
        <f t="shared" ca="1" si="119"/>
        <v>0.26738955564560196</v>
      </c>
      <c r="D282" s="6">
        <f t="shared" ca="1" si="119"/>
        <v>0.27970118254652054</v>
      </c>
      <c r="E282" s="6">
        <f t="shared" ca="1" si="128"/>
        <v>0.26738955564560196</v>
      </c>
      <c r="F282" s="6">
        <f t="shared" ca="1" si="129"/>
        <v>-12.3</v>
      </c>
      <c r="G282" s="6">
        <f t="shared" ca="1" si="130"/>
        <v>-12.6</v>
      </c>
      <c r="H282" s="6" t="str">
        <f t="shared" ca="1" si="131"/>
        <v>-12.3x+(-12.6)</v>
      </c>
      <c r="I282" s="6" t="str">
        <f t="shared" si="124"/>
        <v/>
      </c>
      <c r="J282" s="6" t="s">
        <v>160</v>
      </c>
      <c r="K282" s="6" t="s">
        <v>181</v>
      </c>
      <c r="M282" s="6" t="s">
        <v>190</v>
      </c>
      <c r="N282" s="6" t="str">
        <f t="shared" ca="1" si="132"/>
        <v>-12.3x+(-12.6)</v>
      </c>
      <c r="O282" s="6" t="s">
        <v>186</v>
      </c>
      <c r="P282" s="18" t="str">
        <f t="shared" ca="1" si="133"/>
        <v>-12.3x+(-12.6)</v>
      </c>
      <c r="Q282" s="6" t="s">
        <v>187</v>
      </c>
      <c r="AA282" s="9"/>
      <c r="BB282" s="9"/>
    </row>
    <row r="283" spans="1:59" x14ac:dyDescent="0.3">
      <c r="A283">
        <v>0</v>
      </c>
      <c r="B283" s="8">
        <v>0</v>
      </c>
      <c r="C283" s="6">
        <f t="shared" ca="1" si="119"/>
        <v>0.17447365398433401</v>
      </c>
      <c r="D283" s="6">
        <f t="shared" ca="1" si="119"/>
        <v>0.66285171900752871</v>
      </c>
      <c r="E283" s="6">
        <f t="shared" ca="1" si="128"/>
        <v>0.17447365398433401</v>
      </c>
      <c r="F283" s="6">
        <f t="shared" ca="1" si="129"/>
        <v>10.5</v>
      </c>
      <c r="G283" s="6">
        <f t="shared" ca="1" si="130"/>
        <v>-20.3</v>
      </c>
      <c r="H283" s="6" t="str">
        <f t="shared" ca="1" si="131"/>
        <v>10.5x+(-20.3)</v>
      </c>
      <c r="I283" s="6" t="str">
        <f t="shared" si="124"/>
        <v/>
      </c>
      <c r="J283" s="6" t="s">
        <v>160</v>
      </c>
      <c r="K283" s="6" t="s">
        <v>181</v>
      </c>
      <c r="M283" s="6" t="s">
        <v>190</v>
      </c>
      <c r="N283" s="6" t="str">
        <f t="shared" ca="1" si="132"/>
        <v>10.5x+(-20.3)</v>
      </c>
      <c r="O283" s="6" t="s">
        <v>186</v>
      </c>
      <c r="P283" s="18" t="str">
        <f t="shared" ca="1" si="133"/>
        <v>10.5x+(-20.3)</v>
      </c>
      <c r="Q283" s="6" t="s">
        <v>187</v>
      </c>
      <c r="AA283" s="9"/>
      <c r="BB283" s="9"/>
    </row>
    <row r="284" spans="1:59" x14ac:dyDescent="0.3">
      <c r="A284">
        <v>0</v>
      </c>
      <c r="B284" s="8">
        <v>0</v>
      </c>
      <c r="C284" s="6">
        <f t="shared" ca="1" si="119"/>
        <v>0.38837614677694854</v>
      </c>
      <c r="D284" s="6">
        <f t="shared" ca="1" si="119"/>
        <v>0.30512964816631349</v>
      </c>
      <c r="E284" s="6">
        <f t="shared" ca="1" si="128"/>
        <v>0.38837614677694854</v>
      </c>
      <c r="F284" s="6">
        <f t="shared" ca="1" si="129"/>
        <v>-14.8</v>
      </c>
      <c r="G284" s="6">
        <f t="shared" ca="1" si="130"/>
        <v>13.1</v>
      </c>
      <c r="H284" s="6" t="str">
        <f t="shared" ca="1" si="131"/>
        <v>-14.8x+(13.1)</v>
      </c>
      <c r="I284" s="6" t="str">
        <f t="shared" si="124"/>
        <v/>
      </c>
      <c r="J284" s="6" t="s">
        <v>160</v>
      </c>
      <c r="K284" s="6" t="s">
        <v>181</v>
      </c>
      <c r="M284" s="6" t="s">
        <v>190</v>
      </c>
      <c r="N284" s="6" t="str">
        <f t="shared" ca="1" si="132"/>
        <v>-14.8x+(13.1)</v>
      </c>
      <c r="O284" s="6" t="s">
        <v>186</v>
      </c>
      <c r="P284" s="18" t="str">
        <f t="shared" ca="1" si="133"/>
        <v>-14.8x+(13.1)</v>
      </c>
      <c r="Q284" s="6" t="s">
        <v>187</v>
      </c>
      <c r="AA284" s="9"/>
      <c r="BB284" s="9"/>
    </row>
    <row r="285" spans="1:59" x14ac:dyDescent="0.3">
      <c r="A285">
        <v>0</v>
      </c>
      <c r="B285" s="8">
        <v>0</v>
      </c>
      <c r="C285" s="6">
        <f t="shared" ca="1" si="119"/>
        <v>0.35847125747333253</v>
      </c>
      <c r="D285" s="6">
        <f t="shared" ca="1" si="119"/>
        <v>0.41375857279284922</v>
      </c>
      <c r="E285" s="6">
        <f t="shared" ca="1" si="128"/>
        <v>0.35847125747333253</v>
      </c>
      <c r="F285" s="6">
        <f t="shared" ca="1" si="129"/>
        <v>14.2</v>
      </c>
      <c r="G285" s="6">
        <f t="shared" ca="1" si="130"/>
        <v>-15.3</v>
      </c>
      <c r="H285" s="6" t="str">
        <f t="shared" ca="1" si="131"/>
        <v>14.2x+(-15.3)</v>
      </c>
      <c r="I285" s="6" t="str">
        <f t="shared" si="124"/>
        <v/>
      </c>
      <c r="J285" s="6" t="s">
        <v>160</v>
      </c>
      <c r="K285" s="6" t="s">
        <v>181</v>
      </c>
      <c r="M285" s="6" t="s">
        <v>190</v>
      </c>
      <c r="N285" s="6" t="str">
        <f t="shared" ca="1" si="132"/>
        <v>14.2x+(-15.3)</v>
      </c>
      <c r="O285" s="6" t="s">
        <v>186</v>
      </c>
      <c r="P285" s="18" t="str">
        <f t="shared" ca="1" si="133"/>
        <v>14.2x+(-15.3)</v>
      </c>
      <c r="Q285" s="6" t="s">
        <v>187</v>
      </c>
      <c r="AA285" s="9"/>
      <c r="BB285" s="9"/>
    </row>
    <row r="286" spans="1:59" x14ac:dyDescent="0.3">
      <c r="A286">
        <v>0</v>
      </c>
      <c r="B286" s="8">
        <v>0</v>
      </c>
      <c r="C286" s="6">
        <f t="shared" ca="1" si="119"/>
        <v>0.96130808411682978</v>
      </c>
      <c r="D286" s="6">
        <f t="shared" ca="1" si="119"/>
        <v>0.12673015933155585</v>
      </c>
      <c r="E286" s="6">
        <f t="shared" ca="1" si="128"/>
        <v>3.8691915883170225E-2</v>
      </c>
      <c r="F286" s="6">
        <f t="shared" ca="1" si="129"/>
        <v>-26.2</v>
      </c>
      <c r="G286" s="6">
        <f t="shared" ca="1" si="130"/>
        <v>-9.5</v>
      </c>
      <c r="H286" s="6" t="str">
        <f t="shared" ca="1" si="131"/>
        <v>-26.2x+(-9.5)</v>
      </c>
      <c r="I286" s="6" t="str">
        <f t="shared" si="124"/>
        <v/>
      </c>
      <c r="J286" s="6" t="s">
        <v>160</v>
      </c>
      <c r="K286" s="6" t="s">
        <v>181</v>
      </c>
      <c r="M286" s="6" t="s">
        <v>9</v>
      </c>
      <c r="N286" s="6" t="str">
        <f t="shared" ca="1" si="132"/>
        <v>-26.2x+(-9.5)</v>
      </c>
      <c r="O286" s="6" t="s">
        <v>188</v>
      </c>
      <c r="P286" s="18" t="str">
        <f t="shared" ca="1" si="133"/>
        <v>-26.2x+(-9.5)</v>
      </c>
      <c r="Q286" s="6" t="s">
        <v>189</v>
      </c>
      <c r="U286" s="10"/>
      <c r="V286" s="10"/>
      <c r="W286" s="10"/>
      <c r="X286" s="10"/>
      <c r="Y286" s="10"/>
      <c r="Z286" s="10"/>
      <c r="AA286" s="11"/>
      <c r="AB286" s="10"/>
      <c r="AC286" s="10"/>
      <c r="AD286" s="10"/>
      <c r="BB286" s="9"/>
    </row>
    <row r="287" spans="1:59" x14ac:dyDescent="0.3">
      <c r="A287">
        <v>0</v>
      </c>
      <c r="B287" s="8">
        <v>0</v>
      </c>
      <c r="C287" s="6">
        <f t="shared" ca="1" si="119"/>
        <v>0.24928248997918956</v>
      </c>
      <c r="D287" s="6">
        <f t="shared" ca="1" si="119"/>
        <v>2.6655936526264523E-2</v>
      </c>
      <c r="E287" s="6">
        <f t="shared" ca="1" si="128"/>
        <v>0.24928248997918956</v>
      </c>
      <c r="F287" s="6">
        <f t="shared" ca="1" si="129"/>
        <v>-12</v>
      </c>
      <c r="G287" s="6">
        <f t="shared" ca="1" si="130"/>
        <v>-7.5</v>
      </c>
      <c r="H287" s="6" t="str">
        <f t="shared" ca="1" si="131"/>
        <v>-12x+(-7.5)</v>
      </c>
      <c r="I287" s="6" t="str">
        <f t="shared" si="124"/>
        <v/>
      </c>
      <c r="J287" s="6" t="s">
        <v>160</v>
      </c>
      <c r="K287" s="6" t="s">
        <v>181</v>
      </c>
      <c r="M287" s="6" t="s">
        <v>9</v>
      </c>
      <c r="N287" s="6" t="str">
        <f t="shared" ca="1" si="132"/>
        <v>-12x+(-7.5)</v>
      </c>
      <c r="O287" s="6" t="s">
        <v>188</v>
      </c>
      <c r="P287" s="18" t="str">
        <f t="shared" ca="1" si="133"/>
        <v>-12x+(-7.5)</v>
      </c>
      <c r="Q287" s="6" t="s">
        <v>189</v>
      </c>
      <c r="AA287" s="9"/>
      <c r="BB287" s="9"/>
    </row>
    <row r="288" spans="1:59" x14ac:dyDescent="0.3">
      <c r="A288">
        <v>0</v>
      </c>
      <c r="B288" s="8">
        <v>0</v>
      </c>
      <c r="C288" s="6">
        <f t="shared" ca="1" si="119"/>
        <v>0.65717879469840246</v>
      </c>
      <c r="D288" s="6">
        <f t="shared" ca="1" si="119"/>
        <v>3.2501740595294759E-2</v>
      </c>
      <c r="E288" s="6">
        <f t="shared" ca="1" si="128"/>
        <v>0.34282120530159754</v>
      </c>
      <c r="F288" s="6">
        <f t="shared" ca="1" si="129"/>
        <v>-20.100000000000001</v>
      </c>
      <c r="G288" s="6">
        <f t="shared" ca="1" si="130"/>
        <v>-7.7</v>
      </c>
      <c r="H288" s="6" t="str">
        <f t="shared" ca="1" si="131"/>
        <v>-20.1x+(-7.7)</v>
      </c>
      <c r="I288" s="6" t="str">
        <f t="shared" si="124"/>
        <v/>
      </c>
      <c r="J288" s="6" t="s">
        <v>160</v>
      </c>
      <c r="K288" s="6" t="s">
        <v>181</v>
      </c>
      <c r="M288" s="6" t="s">
        <v>9</v>
      </c>
      <c r="N288" s="6" t="str">
        <f t="shared" ca="1" si="132"/>
        <v>-20.1x+(-7.7)</v>
      </c>
      <c r="O288" s="6" t="s">
        <v>188</v>
      </c>
      <c r="P288" s="18" t="str">
        <f t="shared" ca="1" si="133"/>
        <v>-20.1x+(-7.7)</v>
      </c>
      <c r="Q288" s="6" t="s">
        <v>189</v>
      </c>
      <c r="AA288" s="9"/>
      <c r="BB288" s="9"/>
    </row>
    <row r="289" spans="1:63" x14ac:dyDescent="0.3">
      <c r="A289">
        <v>0</v>
      </c>
      <c r="B289" s="8">
        <v>0</v>
      </c>
      <c r="C289" s="6">
        <f t="shared" ca="1" si="119"/>
        <v>0.44953932420151832</v>
      </c>
      <c r="D289" s="6">
        <f t="shared" ca="1" si="119"/>
        <v>0.13513639119982168</v>
      </c>
      <c r="E289" s="6">
        <f t="shared" ca="1" si="128"/>
        <v>0.44953932420151832</v>
      </c>
      <c r="F289" s="6">
        <f t="shared" ca="1" si="129"/>
        <v>16</v>
      </c>
      <c r="G289" s="6">
        <f t="shared" ca="1" si="130"/>
        <v>-9.6999999999999993</v>
      </c>
      <c r="H289" s="6" t="str">
        <f t="shared" ca="1" si="131"/>
        <v>16x+(-9.7)</v>
      </c>
      <c r="I289" s="6" t="str">
        <f t="shared" si="124"/>
        <v/>
      </c>
      <c r="J289" s="6" t="s">
        <v>160</v>
      </c>
      <c r="K289" s="6" t="s">
        <v>181</v>
      </c>
      <c r="M289" s="6" t="s">
        <v>9</v>
      </c>
      <c r="N289" s="6" t="str">
        <f t="shared" ca="1" si="132"/>
        <v>16x+(-9.7)</v>
      </c>
      <c r="O289" s="6" t="s">
        <v>188</v>
      </c>
      <c r="P289" s="18" t="str">
        <f t="shared" ca="1" si="133"/>
        <v>16x+(-9.7)</v>
      </c>
      <c r="Q289" s="6" t="s">
        <v>189</v>
      </c>
      <c r="AA289" s="9"/>
      <c r="AE289" s="10"/>
      <c r="AI289" s="10"/>
      <c r="AJ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1"/>
      <c r="BC289" s="10"/>
      <c r="BD289" s="10"/>
      <c r="BG289" s="10"/>
      <c r="BK289" s="10"/>
    </row>
    <row r="290" spans="1:63" x14ac:dyDescent="0.3">
      <c r="A290">
        <v>0</v>
      </c>
      <c r="B290" s="8">
        <v>0</v>
      </c>
      <c r="C290" s="6">
        <f t="shared" ca="1" si="119"/>
        <v>0.54593209221576089</v>
      </c>
      <c r="D290" s="6">
        <f t="shared" ca="1" si="119"/>
        <v>0.80938236032249866</v>
      </c>
      <c r="E290" s="6">
        <f t="shared" ca="1" si="128"/>
        <v>0.54593209221576089</v>
      </c>
      <c r="F290" s="6">
        <f t="shared" ca="1" si="129"/>
        <v>-17.899999999999999</v>
      </c>
      <c r="G290" s="6">
        <f t="shared" ca="1" si="130"/>
        <v>-23.2</v>
      </c>
      <c r="H290" s="6" t="str">
        <f t="shared" ca="1" si="131"/>
        <v>-17.9x+(-23.2)</v>
      </c>
      <c r="I290" s="6" t="str">
        <f t="shared" si="124"/>
        <v/>
      </c>
      <c r="J290" s="6" t="s">
        <v>160</v>
      </c>
      <c r="K290" s="6" t="s">
        <v>181</v>
      </c>
      <c r="M290" s="6" t="s">
        <v>9</v>
      </c>
      <c r="N290" s="6" t="str">
        <f t="shared" ca="1" si="132"/>
        <v>-17.9x+(-23.2)</v>
      </c>
      <c r="O290" s="6" t="s">
        <v>188</v>
      </c>
      <c r="P290" s="18" t="str">
        <f t="shared" ca="1" si="133"/>
        <v>-17.9x+(-23.2)</v>
      </c>
      <c r="Q290" s="6" t="s">
        <v>189</v>
      </c>
      <c r="AA290" s="9"/>
      <c r="BB290" s="9"/>
    </row>
    <row r="291" spans="1:63" x14ac:dyDescent="0.3">
      <c r="A291" t="s">
        <v>267</v>
      </c>
      <c r="B291" s="8">
        <v>0</v>
      </c>
      <c r="C291" s="8"/>
      <c r="D291" s="8"/>
      <c r="I291" s="6" t="str">
        <f t="shared" si="124"/>
        <v>\end{enumerate}\newpage   \section*{Cuenta:  20211900175  }\begin{enumerate}</v>
      </c>
      <c r="BB291" s="9"/>
    </row>
    <row r="292" spans="1:63" x14ac:dyDescent="0.3">
      <c r="A292">
        <v>0</v>
      </c>
      <c r="B292" s="8">
        <v>0</v>
      </c>
      <c r="C292" s="6">
        <f t="shared" ref="C292:D292" ca="1" si="134">RAND()</f>
        <v>0.8482930308642701</v>
      </c>
      <c r="D292" s="6">
        <f t="shared" ca="1" si="134"/>
        <v>0.74364486514431372</v>
      </c>
      <c r="E292" s="6">
        <f t="shared" ref="E292:E306" ca="1" si="135">IF(C292&gt;0.1,      IF(C292&lt;0.6,C292,ABS(1-C292)),C292+0.5)</f>
        <v>0.1517069691357299</v>
      </c>
      <c r="F292" s="6">
        <f t="shared" ref="F292:F306" ca="1" si="136">IF(  MOD(ROUND(C292*15,0),2)=0, -ROUND((C292*100+35)/5,1),  ROUND((C292*100+35)/5,1))</f>
        <v>24</v>
      </c>
      <c r="G292" s="6">
        <f t="shared" ref="G292:G306" ca="1" si="137">IF(  MOD(ROUND(D292*15,0),2)=0, -ROUND((D292*100+35)/5,1),  ROUND((D292*100+35)/5,1))</f>
        <v>21.9</v>
      </c>
      <c r="H292" s="6" t="str">
        <f t="shared" ref="H292:H306" ca="1" si="138">_xlfn.CONCAT(F292,"x+(",G292,")")</f>
        <v>24x+(21.9)</v>
      </c>
      <c r="I292" s="6" t="str">
        <f t="shared" si="124"/>
        <v/>
      </c>
      <c r="J292" s="6" t="s">
        <v>160</v>
      </c>
      <c r="K292" s="6" t="s">
        <v>181</v>
      </c>
      <c r="M292" s="6" t="s">
        <v>182</v>
      </c>
      <c r="N292" s="6" t="str">
        <f t="shared" ref="N292:N306" ca="1" si="139">H292</f>
        <v>24x+(21.9)</v>
      </c>
      <c r="O292" s="6" t="s">
        <v>185</v>
      </c>
      <c r="P292" s="18"/>
      <c r="AA292" s="9"/>
      <c r="BB292" s="9"/>
    </row>
    <row r="293" spans="1:63" x14ac:dyDescent="0.3">
      <c r="A293">
        <v>0</v>
      </c>
      <c r="B293" s="8">
        <v>0</v>
      </c>
      <c r="C293" s="6">
        <f t="shared" ca="1" si="119"/>
        <v>0.4562814099662601</v>
      </c>
      <c r="D293" s="6">
        <f t="shared" ca="1" si="119"/>
        <v>0.37067723347483206</v>
      </c>
      <c r="E293" s="6">
        <f t="shared" ca="1" si="135"/>
        <v>0.4562814099662601</v>
      </c>
      <c r="F293" s="6">
        <f t="shared" ca="1" si="136"/>
        <v>16.100000000000001</v>
      </c>
      <c r="G293" s="6">
        <f t="shared" ca="1" si="137"/>
        <v>-14.4</v>
      </c>
      <c r="H293" s="6" t="str">
        <f t="shared" ca="1" si="138"/>
        <v>16.1x+(-14.4)</v>
      </c>
      <c r="I293" s="6" t="str">
        <f t="shared" si="124"/>
        <v/>
      </c>
      <c r="J293" s="6" t="s">
        <v>160</v>
      </c>
      <c r="K293" s="6" t="s">
        <v>181</v>
      </c>
      <c r="M293" s="6" t="s">
        <v>182</v>
      </c>
      <c r="N293" s="6" t="str">
        <f t="shared" ca="1" si="139"/>
        <v>16.1x+(-14.4)</v>
      </c>
      <c r="O293" s="6" t="s">
        <v>185</v>
      </c>
      <c r="P293" s="18"/>
      <c r="AA293" s="9"/>
      <c r="BB293" s="9"/>
    </row>
    <row r="294" spans="1:63" x14ac:dyDescent="0.3">
      <c r="A294">
        <v>0</v>
      </c>
      <c r="B294" s="8">
        <v>0</v>
      </c>
      <c r="C294" s="6">
        <f t="shared" ca="1" si="119"/>
        <v>0.67843219830870038</v>
      </c>
      <c r="D294" s="6">
        <f t="shared" ca="1" si="119"/>
        <v>0.74052754964408751</v>
      </c>
      <c r="E294" s="6">
        <f t="shared" ca="1" si="135"/>
        <v>0.32156780169129962</v>
      </c>
      <c r="F294" s="6">
        <f t="shared" ca="1" si="136"/>
        <v>-20.6</v>
      </c>
      <c r="G294" s="6">
        <f t="shared" ca="1" si="137"/>
        <v>21.8</v>
      </c>
      <c r="H294" s="6" t="str">
        <f t="shared" ca="1" si="138"/>
        <v>-20.6x+(21.8)</v>
      </c>
      <c r="I294" s="6" t="str">
        <f t="shared" si="124"/>
        <v/>
      </c>
      <c r="J294" s="6" t="s">
        <v>160</v>
      </c>
      <c r="K294" s="6" t="s">
        <v>181</v>
      </c>
      <c r="M294" s="6" t="s">
        <v>182</v>
      </c>
      <c r="N294" s="6" t="str">
        <f t="shared" ca="1" si="139"/>
        <v>-20.6x+(21.8)</v>
      </c>
      <c r="O294" s="6" t="s">
        <v>185</v>
      </c>
      <c r="P294" s="18"/>
      <c r="AA294" s="9"/>
      <c r="BB294" s="9"/>
    </row>
    <row r="295" spans="1:63" x14ac:dyDescent="0.3">
      <c r="A295">
        <v>0</v>
      </c>
      <c r="B295" s="8">
        <v>0</v>
      </c>
      <c r="C295" s="6">
        <f t="shared" ca="1" si="119"/>
        <v>0.34184594271345037</v>
      </c>
      <c r="D295" s="6">
        <f t="shared" ca="1" si="119"/>
        <v>0.10242558993120332</v>
      </c>
      <c r="E295" s="6">
        <f t="shared" ca="1" si="135"/>
        <v>0.34184594271345037</v>
      </c>
      <c r="F295" s="6">
        <f t="shared" ca="1" si="136"/>
        <v>13.8</v>
      </c>
      <c r="G295" s="6">
        <f t="shared" ca="1" si="137"/>
        <v>-9</v>
      </c>
      <c r="H295" s="6" t="str">
        <f t="shared" ca="1" si="138"/>
        <v>13.8x+(-9)</v>
      </c>
      <c r="I295" s="6" t="str">
        <f t="shared" si="124"/>
        <v/>
      </c>
      <c r="J295" s="6" t="s">
        <v>160</v>
      </c>
      <c r="K295" s="6" t="s">
        <v>181</v>
      </c>
      <c r="M295" s="6" t="s">
        <v>182</v>
      </c>
      <c r="N295" s="6" t="str">
        <f t="shared" ca="1" si="139"/>
        <v>13.8x+(-9)</v>
      </c>
      <c r="O295" s="6" t="s">
        <v>185</v>
      </c>
      <c r="P295" s="18"/>
      <c r="AA295" s="9"/>
      <c r="BB295" s="9"/>
    </row>
    <row r="296" spans="1:63" x14ac:dyDescent="0.3">
      <c r="A296">
        <v>0</v>
      </c>
      <c r="B296" s="8">
        <v>0</v>
      </c>
      <c r="C296" s="6">
        <f t="shared" ca="1" si="119"/>
        <v>6.5025866166990243E-2</v>
      </c>
      <c r="D296" s="6">
        <f t="shared" ca="1" si="119"/>
        <v>0.10446721006242576</v>
      </c>
      <c r="E296" s="6">
        <f t="shared" ca="1" si="135"/>
        <v>0.56502586616699024</v>
      </c>
      <c r="F296" s="6">
        <f t="shared" ca="1" si="136"/>
        <v>8.3000000000000007</v>
      </c>
      <c r="G296" s="6">
        <f t="shared" ca="1" si="137"/>
        <v>-9.1</v>
      </c>
      <c r="H296" s="6" t="str">
        <f t="shared" ca="1" si="138"/>
        <v>8.3x+(-9.1)</v>
      </c>
      <c r="I296" s="6" t="str">
        <f t="shared" si="124"/>
        <v/>
      </c>
      <c r="J296" s="6" t="s">
        <v>160</v>
      </c>
      <c r="K296" s="6" t="s">
        <v>181</v>
      </c>
      <c r="M296" s="6" t="s">
        <v>182</v>
      </c>
      <c r="N296" s="6" t="str">
        <f t="shared" ca="1" si="139"/>
        <v>8.3x+(-9.1)</v>
      </c>
      <c r="O296" s="6" t="s">
        <v>185</v>
      </c>
      <c r="P296" s="18"/>
      <c r="AA296" s="9"/>
      <c r="BB296" s="9"/>
    </row>
    <row r="297" spans="1:63" x14ac:dyDescent="0.3">
      <c r="A297">
        <v>0</v>
      </c>
      <c r="B297" s="8">
        <v>0</v>
      </c>
      <c r="C297" s="6">
        <f t="shared" ca="1" si="119"/>
        <v>0.38336055181122308</v>
      </c>
      <c r="D297" s="6">
        <f t="shared" ca="1" si="119"/>
        <v>0.31034448163874651</v>
      </c>
      <c r="E297" s="6">
        <f t="shared" ca="1" si="135"/>
        <v>0.38336055181122308</v>
      </c>
      <c r="F297" s="6">
        <f t="shared" ca="1" si="136"/>
        <v>-14.7</v>
      </c>
      <c r="G297" s="6">
        <f t="shared" ca="1" si="137"/>
        <v>13.2</v>
      </c>
      <c r="H297" s="6" t="str">
        <f t="shared" ca="1" si="138"/>
        <v>-14.7x+(13.2)</v>
      </c>
      <c r="I297" s="6" t="str">
        <f t="shared" si="124"/>
        <v/>
      </c>
      <c r="J297" s="6" t="s">
        <v>160</v>
      </c>
      <c r="K297" s="6" t="s">
        <v>181</v>
      </c>
      <c r="M297" s="6" t="s">
        <v>190</v>
      </c>
      <c r="N297" s="6" t="str">
        <f t="shared" ca="1" si="139"/>
        <v>-14.7x+(13.2)</v>
      </c>
      <c r="O297" s="6" t="s">
        <v>186</v>
      </c>
      <c r="P297" s="18" t="str">
        <f t="shared" ref="P297:P306" ca="1" si="140">H297</f>
        <v>-14.7x+(13.2)</v>
      </c>
      <c r="Q297" s="6" t="s">
        <v>187</v>
      </c>
      <c r="AA297" s="9"/>
      <c r="BB297" s="9"/>
    </row>
    <row r="298" spans="1:63" x14ac:dyDescent="0.3">
      <c r="A298">
        <v>0</v>
      </c>
      <c r="B298" s="8">
        <v>0</v>
      </c>
      <c r="C298" s="6">
        <f t="shared" ca="1" si="119"/>
        <v>0.17310936096294649</v>
      </c>
      <c r="D298" s="6">
        <f t="shared" ca="1" si="119"/>
        <v>0.85568124807295065</v>
      </c>
      <c r="E298" s="6">
        <f t="shared" ca="1" si="135"/>
        <v>0.17310936096294649</v>
      </c>
      <c r="F298" s="6">
        <f t="shared" ca="1" si="136"/>
        <v>10.5</v>
      </c>
      <c r="G298" s="6">
        <f t="shared" ca="1" si="137"/>
        <v>24.1</v>
      </c>
      <c r="H298" s="6" t="str">
        <f t="shared" ca="1" si="138"/>
        <v>10.5x+(24.1)</v>
      </c>
      <c r="I298" s="6" t="str">
        <f t="shared" si="124"/>
        <v/>
      </c>
      <c r="J298" s="6" t="s">
        <v>160</v>
      </c>
      <c r="K298" s="6" t="s">
        <v>181</v>
      </c>
      <c r="M298" s="6" t="s">
        <v>190</v>
      </c>
      <c r="N298" s="6" t="str">
        <f t="shared" ca="1" si="139"/>
        <v>10.5x+(24.1)</v>
      </c>
      <c r="O298" s="6" t="s">
        <v>186</v>
      </c>
      <c r="P298" s="18" t="str">
        <f t="shared" ca="1" si="140"/>
        <v>10.5x+(24.1)</v>
      </c>
      <c r="Q298" s="6" t="s">
        <v>187</v>
      </c>
      <c r="AA298" s="9"/>
      <c r="BB298" s="9"/>
    </row>
    <row r="299" spans="1:63" x14ac:dyDescent="0.3">
      <c r="A299">
        <v>0</v>
      </c>
      <c r="B299" s="8">
        <v>0</v>
      </c>
      <c r="C299" s="6">
        <f t="shared" ca="1" si="119"/>
        <v>0.76785914189920168</v>
      </c>
      <c r="D299" s="6">
        <f t="shared" ca="1" si="119"/>
        <v>0.69729743130065203</v>
      </c>
      <c r="E299" s="6">
        <f t="shared" ca="1" si="135"/>
        <v>0.23214085810079832</v>
      </c>
      <c r="F299" s="6">
        <f t="shared" ca="1" si="136"/>
        <v>-22.4</v>
      </c>
      <c r="G299" s="6">
        <f t="shared" ca="1" si="137"/>
        <v>-20.9</v>
      </c>
      <c r="H299" s="6" t="str">
        <f t="shared" ca="1" si="138"/>
        <v>-22.4x+(-20.9)</v>
      </c>
      <c r="I299" s="6" t="str">
        <f t="shared" si="124"/>
        <v/>
      </c>
      <c r="J299" s="6" t="s">
        <v>160</v>
      </c>
      <c r="K299" s="6" t="s">
        <v>181</v>
      </c>
      <c r="M299" s="6" t="s">
        <v>190</v>
      </c>
      <c r="N299" s="6" t="str">
        <f t="shared" ca="1" si="139"/>
        <v>-22.4x+(-20.9)</v>
      </c>
      <c r="O299" s="6" t="s">
        <v>186</v>
      </c>
      <c r="P299" s="18" t="str">
        <f t="shared" ca="1" si="140"/>
        <v>-22.4x+(-20.9)</v>
      </c>
      <c r="Q299" s="6" t="s">
        <v>187</v>
      </c>
      <c r="AA299" s="9"/>
      <c r="BB299" s="9"/>
    </row>
    <row r="300" spans="1:63" x14ac:dyDescent="0.3">
      <c r="A300">
        <v>0</v>
      </c>
      <c r="B300" s="8">
        <v>0</v>
      </c>
      <c r="C300" s="6">
        <f t="shared" ca="1" si="119"/>
        <v>0.48104585232627994</v>
      </c>
      <c r="D300" s="6">
        <f t="shared" ca="1" si="119"/>
        <v>0.24553251802125797</v>
      </c>
      <c r="E300" s="6">
        <f t="shared" ca="1" si="135"/>
        <v>0.48104585232627994</v>
      </c>
      <c r="F300" s="6">
        <f t="shared" ca="1" si="136"/>
        <v>16.600000000000001</v>
      </c>
      <c r="G300" s="6">
        <f t="shared" ca="1" si="137"/>
        <v>-11.9</v>
      </c>
      <c r="H300" s="6" t="str">
        <f t="shared" ca="1" si="138"/>
        <v>16.6x+(-11.9)</v>
      </c>
      <c r="I300" s="6" t="str">
        <f t="shared" si="124"/>
        <v/>
      </c>
      <c r="J300" s="6" t="s">
        <v>160</v>
      </c>
      <c r="K300" s="6" t="s">
        <v>181</v>
      </c>
      <c r="M300" s="6" t="s">
        <v>190</v>
      </c>
      <c r="N300" s="6" t="str">
        <f t="shared" ca="1" si="139"/>
        <v>16.6x+(-11.9)</v>
      </c>
      <c r="O300" s="6" t="s">
        <v>186</v>
      </c>
      <c r="P300" s="18" t="str">
        <f t="shared" ca="1" si="140"/>
        <v>16.6x+(-11.9)</v>
      </c>
      <c r="Q300" s="6" t="s">
        <v>187</v>
      </c>
      <c r="AA300" s="9"/>
      <c r="AE300" s="10"/>
      <c r="AI300" s="10"/>
      <c r="AJ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1"/>
      <c r="BC300" s="10"/>
      <c r="BD300" s="10"/>
      <c r="BG300" s="10"/>
      <c r="BK300" s="10"/>
    </row>
    <row r="301" spans="1:63" x14ac:dyDescent="0.3">
      <c r="A301">
        <v>0</v>
      </c>
      <c r="B301" s="8">
        <v>0</v>
      </c>
      <c r="C301" s="6">
        <f t="shared" ca="1" si="119"/>
        <v>0.41746103839737203</v>
      </c>
      <c r="D301" s="6">
        <f t="shared" ca="1" si="119"/>
        <v>0.4604226560025495</v>
      </c>
      <c r="E301" s="6">
        <f t="shared" ca="1" si="135"/>
        <v>0.41746103839737203</v>
      </c>
      <c r="F301" s="6">
        <f t="shared" ca="1" si="136"/>
        <v>-15.3</v>
      </c>
      <c r="G301" s="6">
        <f t="shared" ca="1" si="137"/>
        <v>16.2</v>
      </c>
      <c r="H301" s="6" t="str">
        <f t="shared" ca="1" si="138"/>
        <v>-15.3x+(16.2)</v>
      </c>
      <c r="I301" s="6" t="str">
        <f t="shared" si="124"/>
        <v/>
      </c>
      <c r="J301" s="6" t="s">
        <v>160</v>
      </c>
      <c r="K301" s="6" t="s">
        <v>181</v>
      </c>
      <c r="M301" s="6" t="s">
        <v>190</v>
      </c>
      <c r="N301" s="6" t="str">
        <f t="shared" ca="1" si="139"/>
        <v>-15.3x+(16.2)</v>
      </c>
      <c r="O301" s="6" t="s">
        <v>186</v>
      </c>
      <c r="P301" s="18" t="str">
        <f t="shared" ca="1" si="140"/>
        <v>-15.3x+(16.2)</v>
      </c>
      <c r="Q301" s="6" t="s">
        <v>187</v>
      </c>
      <c r="AA301" s="9"/>
      <c r="BB301" s="9"/>
    </row>
    <row r="302" spans="1:63" x14ac:dyDescent="0.3">
      <c r="A302">
        <v>0</v>
      </c>
      <c r="B302" s="8">
        <v>0</v>
      </c>
      <c r="C302" s="6">
        <f t="shared" ca="1" si="119"/>
        <v>0.47764573631329721</v>
      </c>
      <c r="D302" s="6">
        <f t="shared" ca="1" si="119"/>
        <v>0.30295357592195804</v>
      </c>
      <c r="E302" s="6">
        <f t="shared" ca="1" si="135"/>
        <v>0.47764573631329721</v>
      </c>
      <c r="F302" s="6">
        <f t="shared" ca="1" si="136"/>
        <v>16.600000000000001</v>
      </c>
      <c r="G302" s="6">
        <f t="shared" ca="1" si="137"/>
        <v>13.1</v>
      </c>
      <c r="H302" s="6" t="str">
        <f t="shared" ca="1" si="138"/>
        <v>16.6x+(13.1)</v>
      </c>
      <c r="I302" s="6" t="str">
        <f t="shared" si="124"/>
        <v/>
      </c>
      <c r="J302" s="6" t="s">
        <v>160</v>
      </c>
      <c r="K302" s="6" t="s">
        <v>181</v>
      </c>
      <c r="M302" s="6" t="s">
        <v>9</v>
      </c>
      <c r="N302" s="6" t="str">
        <f t="shared" ca="1" si="139"/>
        <v>16.6x+(13.1)</v>
      </c>
      <c r="O302" s="6" t="s">
        <v>188</v>
      </c>
      <c r="P302" s="18" t="str">
        <f t="shared" ca="1" si="140"/>
        <v>16.6x+(13.1)</v>
      </c>
      <c r="Q302" s="6" t="s">
        <v>189</v>
      </c>
      <c r="U302" s="10"/>
      <c r="V302" s="10"/>
      <c r="W302" s="10"/>
      <c r="X302" s="10"/>
      <c r="Y302" s="10"/>
      <c r="Z302" s="10"/>
      <c r="AA302" s="11"/>
      <c r="AB302" s="10"/>
      <c r="AC302" s="10"/>
      <c r="AD302" s="10"/>
      <c r="BB302" s="9"/>
    </row>
    <row r="303" spans="1:63" x14ac:dyDescent="0.3">
      <c r="A303">
        <v>0</v>
      </c>
      <c r="B303" s="8">
        <v>0</v>
      </c>
      <c r="C303" s="6">
        <f t="shared" ca="1" si="119"/>
        <v>0.32725052847786384</v>
      </c>
      <c r="D303" s="6">
        <f t="shared" ca="1" si="119"/>
        <v>0.33186915202777234</v>
      </c>
      <c r="E303" s="6">
        <f t="shared" ca="1" si="135"/>
        <v>0.32725052847786384</v>
      </c>
      <c r="F303" s="6">
        <f t="shared" ca="1" si="136"/>
        <v>13.5</v>
      </c>
      <c r="G303" s="6">
        <f t="shared" ca="1" si="137"/>
        <v>13.6</v>
      </c>
      <c r="H303" s="6" t="str">
        <f t="shared" ca="1" si="138"/>
        <v>13.5x+(13.6)</v>
      </c>
      <c r="I303" s="6" t="str">
        <f t="shared" si="124"/>
        <v/>
      </c>
      <c r="J303" s="6" t="s">
        <v>160</v>
      </c>
      <c r="K303" s="6" t="s">
        <v>181</v>
      </c>
      <c r="M303" s="6" t="s">
        <v>9</v>
      </c>
      <c r="N303" s="6" t="str">
        <f t="shared" ca="1" si="139"/>
        <v>13.5x+(13.6)</v>
      </c>
      <c r="O303" s="6" t="s">
        <v>188</v>
      </c>
      <c r="P303" s="18" t="str">
        <f t="shared" ca="1" si="140"/>
        <v>13.5x+(13.6)</v>
      </c>
      <c r="Q303" s="6" t="s">
        <v>189</v>
      </c>
      <c r="AA303" s="9"/>
      <c r="BB303" s="9"/>
    </row>
    <row r="304" spans="1:63" x14ac:dyDescent="0.3">
      <c r="A304">
        <v>0</v>
      </c>
      <c r="B304" s="8">
        <v>0</v>
      </c>
      <c r="C304" s="6">
        <f t="shared" ca="1" si="119"/>
        <v>0.23188827360279118</v>
      </c>
      <c r="D304" s="6">
        <f t="shared" ca="1" si="119"/>
        <v>0.8216732211354687</v>
      </c>
      <c r="E304" s="6">
        <f t="shared" ca="1" si="135"/>
        <v>0.23188827360279118</v>
      </c>
      <c r="F304" s="6">
        <f t="shared" ca="1" si="136"/>
        <v>11.6</v>
      </c>
      <c r="G304" s="6">
        <f t="shared" ca="1" si="137"/>
        <v>-23.4</v>
      </c>
      <c r="H304" s="6" t="str">
        <f t="shared" ca="1" si="138"/>
        <v>11.6x+(-23.4)</v>
      </c>
      <c r="I304" s="6" t="str">
        <f t="shared" si="124"/>
        <v/>
      </c>
      <c r="J304" s="6" t="s">
        <v>160</v>
      </c>
      <c r="K304" s="6" t="s">
        <v>181</v>
      </c>
      <c r="M304" s="6" t="s">
        <v>9</v>
      </c>
      <c r="N304" s="6" t="str">
        <f t="shared" ca="1" si="139"/>
        <v>11.6x+(-23.4)</v>
      </c>
      <c r="O304" s="6" t="s">
        <v>188</v>
      </c>
      <c r="P304" s="18" t="str">
        <f t="shared" ca="1" si="140"/>
        <v>11.6x+(-23.4)</v>
      </c>
      <c r="Q304" s="6" t="s">
        <v>189</v>
      </c>
      <c r="AA304" s="9"/>
      <c r="BB304" s="9"/>
    </row>
    <row r="305" spans="1:56" x14ac:dyDescent="0.3">
      <c r="A305">
        <v>0</v>
      </c>
      <c r="B305" s="8">
        <v>0</v>
      </c>
      <c r="C305" s="6">
        <f t="shared" ca="1" si="119"/>
        <v>0.20955317038516141</v>
      </c>
      <c r="D305" s="6">
        <f t="shared" ca="1" si="119"/>
        <v>0.91483841070121574</v>
      </c>
      <c r="E305" s="6">
        <f t="shared" ca="1" si="135"/>
        <v>0.20955317038516141</v>
      </c>
      <c r="F305" s="6">
        <f t="shared" ca="1" si="136"/>
        <v>11.2</v>
      </c>
      <c r="G305" s="6">
        <f t="shared" ca="1" si="137"/>
        <v>-25.3</v>
      </c>
      <c r="H305" s="6" t="str">
        <f t="shared" ca="1" si="138"/>
        <v>11.2x+(-25.3)</v>
      </c>
      <c r="I305" s="6" t="str">
        <f t="shared" si="124"/>
        <v/>
      </c>
      <c r="J305" s="6" t="s">
        <v>160</v>
      </c>
      <c r="K305" s="6" t="s">
        <v>181</v>
      </c>
      <c r="M305" s="6" t="s">
        <v>9</v>
      </c>
      <c r="N305" s="6" t="str">
        <f t="shared" ca="1" si="139"/>
        <v>11.2x+(-25.3)</v>
      </c>
      <c r="O305" s="6" t="s">
        <v>188</v>
      </c>
      <c r="P305" s="18" t="str">
        <f t="shared" ca="1" si="140"/>
        <v>11.2x+(-25.3)</v>
      </c>
      <c r="Q305" s="6" t="s">
        <v>189</v>
      </c>
      <c r="AA305" s="9"/>
      <c r="BB305" s="9"/>
    </row>
    <row r="306" spans="1:56" x14ac:dyDescent="0.3">
      <c r="A306">
        <v>0</v>
      </c>
      <c r="B306" s="8">
        <v>0</v>
      </c>
      <c r="C306" s="6">
        <f t="shared" ca="1" si="119"/>
        <v>3.8242747368841812E-2</v>
      </c>
      <c r="D306" s="6">
        <f t="shared" ca="1" si="119"/>
        <v>0.69758238553902385</v>
      </c>
      <c r="E306" s="6">
        <f t="shared" ca="1" si="135"/>
        <v>0.53824274736884181</v>
      </c>
      <c r="F306" s="6">
        <f t="shared" ca="1" si="136"/>
        <v>7.8</v>
      </c>
      <c r="G306" s="6">
        <f t="shared" ca="1" si="137"/>
        <v>-21</v>
      </c>
      <c r="H306" s="6" t="str">
        <f t="shared" ca="1" si="138"/>
        <v>7.8x+(-21)</v>
      </c>
      <c r="I306" s="6" t="str">
        <f t="shared" si="124"/>
        <v/>
      </c>
      <c r="J306" s="6" t="s">
        <v>160</v>
      </c>
      <c r="K306" s="6" t="s">
        <v>181</v>
      </c>
      <c r="M306" s="6" t="s">
        <v>9</v>
      </c>
      <c r="N306" s="6" t="str">
        <f t="shared" ca="1" si="139"/>
        <v>7.8x+(-21)</v>
      </c>
      <c r="O306" s="6" t="s">
        <v>188</v>
      </c>
      <c r="P306" s="18" t="str">
        <f t="shared" ca="1" si="140"/>
        <v>7.8x+(-21)</v>
      </c>
      <c r="Q306" s="6" t="s">
        <v>189</v>
      </c>
      <c r="AA306" s="9"/>
      <c r="BB306" s="9"/>
    </row>
    <row r="307" spans="1:56" x14ac:dyDescent="0.3">
      <c r="A307" t="s">
        <v>268</v>
      </c>
      <c r="B307" s="8">
        <v>0</v>
      </c>
      <c r="C307" s="8"/>
      <c r="D307" s="8"/>
      <c r="I307" s="6" t="str">
        <f t="shared" si="124"/>
        <v>\end{enumerate}\newpage   \section*{Cuenta:  20211900186  }\begin{enumerate}</v>
      </c>
      <c r="BB307" s="9"/>
    </row>
    <row r="308" spans="1:56" x14ac:dyDescent="0.3">
      <c r="A308">
        <v>0</v>
      </c>
      <c r="B308" s="8">
        <v>0</v>
      </c>
      <c r="C308" s="6">
        <f t="shared" ref="C308:D308" ca="1" si="141">RAND()</f>
        <v>0.17919109772416708</v>
      </c>
      <c r="D308" s="6">
        <f t="shared" ca="1" si="141"/>
        <v>3.3395544979080372E-2</v>
      </c>
      <c r="E308" s="6">
        <f t="shared" ref="E308:E322" ca="1" si="142">IF(C308&gt;0.1,      IF(C308&lt;0.6,C308,ABS(1-C308)),C308+0.5)</f>
        <v>0.17919109772416708</v>
      </c>
      <c r="F308" s="6">
        <f t="shared" ref="F308:F322" ca="1" si="143">IF(  MOD(ROUND(C308*15,0),2)=0, -ROUND((C308*100+35)/5,1),  ROUND((C308*100+35)/5,1))</f>
        <v>10.6</v>
      </c>
      <c r="G308" s="6">
        <f t="shared" ref="G308:G322" ca="1" si="144">IF(  MOD(ROUND(D308*15,0),2)=0, -ROUND((D308*100+35)/5,1),  ROUND((D308*100+35)/5,1))</f>
        <v>7.7</v>
      </c>
      <c r="H308" s="6" t="str">
        <f t="shared" ref="H308:H322" ca="1" si="145">_xlfn.CONCAT(F308,"x+(",G308,")")</f>
        <v>10.6x+(7.7)</v>
      </c>
      <c r="I308" s="6" t="str">
        <f t="shared" si="124"/>
        <v/>
      </c>
      <c r="J308" s="6" t="s">
        <v>160</v>
      </c>
      <c r="K308" s="6" t="s">
        <v>181</v>
      </c>
      <c r="M308" s="6" t="s">
        <v>182</v>
      </c>
      <c r="N308" s="6" t="str">
        <f t="shared" ref="N308:N322" ca="1" si="146">H308</f>
        <v>10.6x+(7.7)</v>
      </c>
      <c r="O308" s="6" t="s">
        <v>185</v>
      </c>
      <c r="P308" s="18"/>
      <c r="AA308" s="9"/>
      <c r="BB308" s="9"/>
    </row>
    <row r="309" spans="1:56" x14ac:dyDescent="0.3">
      <c r="A309">
        <v>0</v>
      </c>
      <c r="B309" s="8">
        <v>0</v>
      </c>
      <c r="C309" s="6">
        <f t="shared" ca="1" si="119"/>
        <v>0.46031714268249047</v>
      </c>
      <c r="D309" s="6">
        <f t="shared" ca="1" si="119"/>
        <v>0.11899147450335745</v>
      </c>
      <c r="E309" s="6">
        <f t="shared" ca="1" si="142"/>
        <v>0.46031714268249047</v>
      </c>
      <c r="F309" s="6">
        <f t="shared" ca="1" si="143"/>
        <v>16.2</v>
      </c>
      <c r="G309" s="6">
        <f t="shared" ca="1" si="144"/>
        <v>-9.4</v>
      </c>
      <c r="H309" s="6" t="str">
        <f t="shared" ca="1" si="145"/>
        <v>16.2x+(-9.4)</v>
      </c>
      <c r="I309" s="6" t="str">
        <f t="shared" si="124"/>
        <v/>
      </c>
      <c r="J309" s="6" t="s">
        <v>160</v>
      </c>
      <c r="K309" s="6" t="s">
        <v>181</v>
      </c>
      <c r="M309" s="6" t="s">
        <v>182</v>
      </c>
      <c r="N309" s="6" t="str">
        <f t="shared" ca="1" si="146"/>
        <v>16.2x+(-9.4)</v>
      </c>
      <c r="O309" s="6" t="s">
        <v>185</v>
      </c>
      <c r="P309" s="18"/>
      <c r="AA309" s="9"/>
      <c r="BB309" s="9"/>
    </row>
    <row r="310" spans="1:56" x14ac:dyDescent="0.3">
      <c r="A310">
        <v>0</v>
      </c>
      <c r="B310" s="8">
        <v>0</v>
      </c>
      <c r="C310" s="6">
        <f t="shared" ca="1" si="119"/>
        <v>0.22646878766840439</v>
      </c>
      <c r="D310" s="6">
        <f t="shared" ca="1" si="119"/>
        <v>0.51748408329029016</v>
      </c>
      <c r="E310" s="6">
        <f t="shared" ca="1" si="142"/>
        <v>0.22646878766840439</v>
      </c>
      <c r="F310" s="6">
        <f t="shared" ca="1" si="143"/>
        <v>11.5</v>
      </c>
      <c r="G310" s="6">
        <f t="shared" ca="1" si="144"/>
        <v>-17.3</v>
      </c>
      <c r="H310" s="6" t="str">
        <f t="shared" ca="1" si="145"/>
        <v>11.5x+(-17.3)</v>
      </c>
      <c r="I310" s="6" t="str">
        <f t="shared" si="124"/>
        <v/>
      </c>
      <c r="J310" s="6" t="s">
        <v>160</v>
      </c>
      <c r="K310" s="6" t="s">
        <v>181</v>
      </c>
      <c r="M310" s="6" t="s">
        <v>182</v>
      </c>
      <c r="N310" s="6" t="str">
        <f t="shared" ca="1" si="146"/>
        <v>11.5x+(-17.3)</v>
      </c>
      <c r="O310" s="6" t="s">
        <v>185</v>
      </c>
      <c r="P310" s="18"/>
      <c r="AA310" s="9"/>
      <c r="BB310" s="9"/>
    </row>
    <row r="311" spans="1:56" x14ac:dyDescent="0.3">
      <c r="A311">
        <v>0</v>
      </c>
      <c r="B311" s="8">
        <v>0</v>
      </c>
      <c r="C311" s="6">
        <f t="shared" ca="1" si="119"/>
        <v>0.73824153790321856</v>
      </c>
      <c r="D311" s="6">
        <f t="shared" ca="1" si="119"/>
        <v>0.13662513898931672</v>
      </c>
      <c r="E311" s="6">
        <f t="shared" ca="1" si="142"/>
        <v>0.26175846209678144</v>
      </c>
      <c r="F311" s="6">
        <f t="shared" ca="1" si="143"/>
        <v>21.8</v>
      </c>
      <c r="G311" s="6">
        <f t="shared" ca="1" si="144"/>
        <v>-9.6999999999999993</v>
      </c>
      <c r="H311" s="6" t="str">
        <f t="shared" ca="1" si="145"/>
        <v>21.8x+(-9.7)</v>
      </c>
      <c r="I311" s="6" t="str">
        <f t="shared" si="124"/>
        <v/>
      </c>
      <c r="J311" s="6" t="s">
        <v>160</v>
      </c>
      <c r="K311" s="6" t="s">
        <v>181</v>
      </c>
      <c r="M311" s="6" t="s">
        <v>182</v>
      </c>
      <c r="N311" s="6" t="str">
        <f t="shared" ca="1" si="146"/>
        <v>21.8x+(-9.7)</v>
      </c>
      <c r="O311" s="6" t="s">
        <v>185</v>
      </c>
      <c r="P311" s="18"/>
      <c r="AA311" s="9"/>
      <c r="AI311" s="10"/>
      <c r="AJ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1"/>
      <c r="BC311" s="10"/>
      <c r="BD311" s="10"/>
    </row>
    <row r="312" spans="1:56" x14ac:dyDescent="0.3">
      <c r="A312">
        <v>0</v>
      </c>
      <c r="B312" s="8">
        <v>0</v>
      </c>
      <c r="C312" s="6">
        <f t="shared" ca="1" si="119"/>
        <v>0.24716882486787994</v>
      </c>
      <c r="D312" s="6">
        <f t="shared" ca="1" si="119"/>
        <v>0.28774102097869858</v>
      </c>
      <c r="E312" s="6">
        <f t="shared" ca="1" si="142"/>
        <v>0.24716882486787994</v>
      </c>
      <c r="F312" s="6">
        <f t="shared" ca="1" si="143"/>
        <v>-11.9</v>
      </c>
      <c r="G312" s="6">
        <f t="shared" ca="1" si="144"/>
        <v>-12.8</v>
      </c>
      <c r="H312" s="6" t="str">
        <f t="shared" ca="1" si="145"/>
        <v>-11.9x+(-12.8)</v>
      </c>
      <c r="I312" s="6" t="str">
        <f t="shared" si="124"/>
        <v/>
      </c>
      <c r="J312" s="6" t="s">
        <v>160</v>
      </c>
      <c r="K312" s="6" t="s">
        <v>181</v>
      </c>
      <c r="M312" s="6" t="s">
        <v>182</v>
      </c>
      <c r="N312" s="6" t="str">
        <f t="shared" ca="1" si="146"/>
        <v>-11.9x+(-12.8)</v>
      </c>
      <c r="O312" s="6" t="s">
        <v>185</v>
      </c>
      <c r="P312" s="18"/>
      <c r="AA312" s="9"/>
      <c r="BB312" s="9"/>
    </row>
    <row r="313" spans="1:56" x14ac:dyDescent="0.3">
      <c r="A313">
        <v>0</v>
      </c>
      <c r="B313" s="8">
        <v>0</v>
      </c>
      <c r="C313" s="6">
        <f t="shared" ca="1" si="119"/>
        <v>0.78435794441180429</v>
      </c>
      <c r="D313" s="6">
        <f t="shared" ca="1" si="119"/>
        <v>4.8664962103585951E-2</v>
      </c>
      <c r="E313" s="6">
        <f t="shared" ca="1" si="142"/>
        <v>0.21564205558819571</v>
      </c>
      <c r="F313" s="6">
        <f t="shared" ca="1" si="143"/>
        <v>-22.7</v>
      </c>
      <c r="G313" s="6">
        <f t="shared" ca="1" si="144"/>
        <v>8</v>
      </c>
      <c r="H313" s="6" t="str">
        <f t="shared" ca="1" si="145"/>
        <v>-22.7x+(8)</v>
      </c>
      <c r="I313" s="6" t="str">
        <f t="shared" si="124"/>
        <v/>
      </c>
      <c r="J313" s="6" t="s">
        <v>160</v>
      </c>
      <c r="K313" s="6" t="s">
        <v>181</v>
      </c>
      <c r="M313" s="6" t="s">
        <v>190</v>
      </c>
      <c r="N313" s="6" t="str">
        <f t="shared" ca="1" si="146"/>
        <v>-22.7x+(8)</v>
      </c>
      <c r="O313" s="6" t="s">
        <v>186</v>
      </c>
      <c r="P313" s="18" t="str">
        <f t="shared" ref="P313:P322" ca="1" si="147">H313</f>
        <v>-22.7x+(8)</v>
      </c>
      <c r="Q313" s="6" t="s">
        <v>187</v>
      </c>
      <c r="AA313" s="9"/>
      <c r="BB313" s="9"/>
    </row>
    <row r="314" spans="1:56" x14ac:dyDescent="0.3">
      <c r="A314">
        <v>0</v>
      </c>
      <c r="B314" s="8">
        <v>0</v>
      </c>
      <c r="C314" s="6">
        <f t="shared" ca="1" si="119"/>
        <v>0.15753567364105381</v>
      </c>
      <c r="D314" s="6">
        <f t="shared" ca="1" si="119"/>
        <v>5.246649783444246E-3</v>
      </c>
      <c r="E314" s="6">
        <f t="shared" ca="1" si="142"/>
        <v>0.15753567364105381</v>
      </c>
      <c r="F314" s="6">
        <f t="shared" ca="1" si="143"/>
        <v>-10.199999999999999</v>
      </c>
      <c r="G314" s="6">
        <f t="shared" ca="1" si="144"/>
        <v>-7.1</v>
      </c>
      <c r="H314" s="6" t="str">
        <f t="shared" ca="1" si="145"/>
        <v>-10.2x+(-7.1)</v>
      </c>
      <c r="I314" s="6" t="str">
        <f t="shared" si="124"/>
        <v/>
      </c>
      <c r="J314" s="6" t="s">
        <v>160</v>
      </c>
      <c r="K314" s="6" t="s">
        <v>181</v>
      </c>
      <c r="M314" s="6" t="s">
        <v>190</v>
      </c>
      <c r="N314" s="6" t="str">
        <f t="shared" ca="1" si="146"/>
        <v>-10.2x+(-7.1)</v>
      </c>
      <c r="O314" s="6" t="s">
        <v>186</v>
      </c>
      <c r="P314" s="18" t="str">
        <f t="shared" ca="1" si="147"/>
        <v>-10.2x+(-7.1)</v>
      </c>
      <c r="Q314" s="6" t="s">
        <v>187</v>
      </c>
      <c r="AA314" s="9"/>
      <c r="BB314" s="9"/>
    </row>
    <row r="315" spans="1:56" x14ac:dyDescent="0.3">
      <c r="A315">
        <v>0</v>
      </c>
      <c r="B315" s="8">
        <v>0</v>
      </c>
      <c r="C315" s="6">
        <f t="shared" ca="1" si="119"/>
        <v>0.49452507389434353</v>
      </c>
      <c r="D315" s="6">
        <f t="shared" ca="1" si="119"/>
        <v>0.20768103799986903</v>
      </c>
      <c r="E315" s="6">
        <f t="shared" ca="1" si="142"/>
        <v>0.49452507389434353</v>
      </c>
      <c r="F315" s="6">
        <f t="shared" ca="1" si="143"/>
        <v>16.899999999999999</v>
      </c>
      <c r="G315" s="6">
        <f t="shared" ca="1" si="144"/>
        <v>11.2</v>
      </c>
      <c r="H315" s="6" t="str">
        <f t="shared" ca="1" si="145"/>
        <v>16.9x+(11.2)</v>
      </c>
      <c r="I315" s="6" t="str">
        <f t="shared" si="124"/>
        <v/>
      </c>
      <c r="J315" s="6" t="s">
        <v>160</v>
      </c>
      <c r="K315" s="6" t="s">
        <v>181</v>
      </c>
      <c r="M315" s="6" t="s">
        <v>190</v>
      </c>
      <c r="N315" s="6" t="str">
        <f t="shared" ca="1" si="146"/>
        <v>16.9x+(11.2)</v>
      </c>
      <c r="O315" s="6" t="s">
        <v>186</v>
      </c>
      <c r="P315" s="18" t="str">
        <f t="shared" ca="1" si="147"/>
        <v>16.9x+(11.2)</v>
      </c>
      <c r="Q315" s="6" t="s">
        <v>187</v>
      </c>
      <c r="AA315" s="9"/>
      <c r="BB315" s="9"/>
    </row>
    <row r="316" spans="1:56" x14ac:dyDescent="0.3">
      <c r="A316">
        <v>0</v>
      </c>
      <c r="B316" s="8">
        <v>0</v>
      </c>
      <c r="C316" s="6">
        <f t="shared" ca="1" si="119"/>
        <v>0.23294436859669121</v>
      </c>
      <c r="D316" s="6">
        <f t="shared" ca="1" si="119"/>
        <v>9.7035546957617291E-2</v>
      </c>
      <c r="E316" s="6">
        <f t="shared" ca="1" si="142"/>
        <v>0.23294436859669121</v>
      </c>
      <c r="F316" s="6">
        <f t="shared" ca="1" si="143"/>
        <v>11.7</v>
      </c>
      <c r="G316" s="6">
        <f t="shared" ca="1" si="144"/>
        <v>8.9</v>
      </c>
      <c r="H316" s="6" t="str">
        <f t="shared" ca="1" si="145"/>
        <v>11.7x+(8.9)</v>
      </c>
      <c r="I316" s="6" t="str">
        <f t="shared" si="124"/>
        <v/>
      </c>
      <c r="J316" s="6" t="s">
        <v>160</v>
      </c>
      <c r="K316" s="6" t="s">
        <v>181</v>
      </c>
      <c r="M316" s="6" t="s">
        <v>190</v>
      </c>
      <c r="N316" s="6" t="str">
        <f t="shared" ca="1" si="146"/>
        <v>11.7x+(8.9)</v>
      </c>
      <c r="O316" s="6" t="s">
        <v>186</v>
      </c>
      <c r="P316" s="18" t="str">
        <f t="shared" ca="1" si="147"/>
        <v>11.7x+(8.9)</v>
      </c>
      <c r="Q316" s="6" t="s">
        <v>187</v>
      </c>
      <c r="AA316" s="9"/>
      <c r="BB316" s="9"/>
    </row>
    <row r="317" spans="1:56" x14ac:dyDescent="0.3">
      <c r="A317">
        <v>0</v>
      </c>
      <c r="B317" s="8">
        <v>0</v>
      </c>
      <c r="C317" s="6">
        <f t="shared" ca="1" si="119"/>
        <v>7.1074705875147304E-2</v>
      </c>
      <c r="D317" s="6">
        <f t="shared" ca="1" si="119"/>
        <v>0.25871853463110894</v>
      </c>
      <c r="E317" s="6">
        <f t="shared" ca="1" si="142"/>
        <v>0.5710747058751473</v>
      </c>
      <c r="F317" s="6">
        <f t="shared" ca="1" si="143"/>
        <v>8.4</v>
      </c>
      <c r="G317" s="6">
        <f t="shared" ca="1" si="144"/>
        <v>-12.2</v>
      </c>
      <c r="H317" s="6" t="str">
        <f t="shared" ca="1" si="145"/>
        <v>8.4x+(-12.2)</v>
      </c>
      <c r="I317" s="6" t="str">
        <f t="shared" si="124"/>
        <v/>
      </c>
      <c r="J317" s="6" t="s">
        <v>160</v>
      </c>
      <c r="K317" s="6" t="s">
        <v>181</v>
      </c>
      <c r="M317" s="6" t="s">
        <v>190</v>
      </c>
      <c r="N317" s="6" t="str">
        <f t="shared" ca="1" si="146"/>
        <v>8.4x+(-12.2)</v>
      </c>
      <c r="O317" s="6" t="s">
        <v>186</v>
      </c>
      <c r="P317" s="18" t="str">
        <f t="shared" ca="1" si="147"/>
        <v>8.4x+(-12.2)</v>
      </c>
      <c r="Q317" s="6" t="s">
        <v>187</v>
      </c>
      <c r="AA317" s="9"/>
      <c r="BB317" s="9"/>
    </row>
    <row r="318" spans="1:56" x14ac:dyDescent="0.3">
      <c r="A318">
        <v>0</v>
      </c>
      <c r="B318" s="8">
        <v>0</v>
      </c>
      <c r="C318" s="6">
        <f t="shared" ca="1" si="119"/>
        <v>0.20556794653898136</v>
      </c>
      <c r="D318" s="6">
        <f t="shared" ca="1" si="119"/>
        <v>0.54685686524333554</v>
      </c>
      <c r="E318" s="6">
        <f t="shared" ca="1" si="142"/>
        <v>0.20556794653898136</v>
      </c>
      <c r="F318" s="6">
        <f t="shared" ca="1" si="143"/>
        <v>11.1</v>
      </c>
      <c r="G318" s="6">
        <f t="shared" ca="1" si="144"/>
        <v>-17.899999999999999</v>
      </c>
      <c r="H318" s="6" t="str">
        <f t="shared" ca="1" si="145"/>
        <v>11.1x+(-17.9)</v>
      </c>
      <c r="I318" s="6" t="str">
        <f t="shared" si="124"/>
        <v/>
      </c>
      <c r="J318" s="6" t="s">
        <v>160</v>
      </c>
      <c r="K318" s="6" t="s">
        <v>181</v>
      </c>
      <c r="M318" s="6" t="s">
        <v>9</v>
      </c>
      <c r="N318" s="6" t="str">
        <f t="shared" ca="1" si="146"/>
        <v>11.1x+(-17.9)</v>
      </c>
      <c r="O318" s="6" t="s">
        <v>188</v>
      </c>
      <c r="P318" s="18" t="str">
        <f t="shared" ca="1" si="147"/>
        <v>11.1x+(-17.9)</v>
      </c>
      <c r="Q318" s="6" t="s">
        <v>189</v>
      </c>
      <c r="U318" s="10"/>
      <c r="V318" s="10"/>
      <c r="W318" s="10"/>
      <c r="X318" s="10"/>
      <c r="Y318" s="10"/>
      <c r="Z318" s="10"/>
      <c r="AA318" s="11"/>
      <c r="AB318" s="10"/>
      <c r="AC318" s="10"/>
      <c r="AD318" s="10"/>
      <c r="BB318" s="9"/>
    </row>
    <row r="319" spans="1:56" x14ac:dyDescent="0.3">
      <c r="A319">
        <v>0</v>
      </c>
      <c r="B319" s="8">
        <v>0</v>
      </c>
      <c r="C319" s="6">
        <f t="shared" ca="1" si="119"/>
        <v>0.7649255418398897</v>
      </c>
      <c r="D319" s="6">
        <f t="shared" ca="1" si="119"/>
        <v>0.91882232165497646</v>
      </c>
      <c r="E319" s="6">
        <f t="shared" ca="1" si="142"/>
        <v>0.2350744581601103</v>
      </c>
      <c r="F319" s="6">
        <f t="shared" ca="1" si="143"/>
        <v>22.3</v>
      </c>
      <c r="G319" s="6">
        <f t="shared" ca="1" si="144"/>
        <v>-25.4</v>
      </c>
      <c r="H319" s="6" t="str">
        <f t="shared" ca="1" si="145"/>
        <v>22.3x+(-25.4)</v>
      </c>
      <c r="I319" s="6" t="str">
        <f t="shared" si="124"/>
        <v/>
      </c>
      <c r="J319" s="6" t="s">
        <v>160</v>
      </c>
      <c r="K319" s="6" t="s">
        <v>181</v>
      </c>
      <c r="M319" s="6" t="s">
        <v>9</v>
      </c>
      <c r="N319" s="6" t="str">
        <f t="shared" ca="1" si="146"/>
        <v>22.3x+(-25.4)</v>
      </c>
      <c r="O319" s="6" t="s">
        <v>188</v>
      </c>
      <c r="P319" s="18" t="str">
        <f t="shared" ca="1" si="147"/>
        <v>22.3x+(-25.4)</v>
      </c>
      <c r="Q319" s="6" t="s">
        <v>189</v>
      </c>
      <c r="AA319" s="9"/>
      <c r="BB319" s="9"/>
    </row>
    <row r="320" spans="1:56" x14ac:dyDescent="0.3">
      <c r="A320">
        <v>0</v>
      </c>
      <c r="B320" s="8">
        <v>0</v>
      </c>
      <c r="C320" s="6">
        <f t="shared" ca="1" si="119"/>
        <v>0.57590062815529131</v>
      </c>
      <c r="D320" s="6">
        <f t="shared" ca="1" si="119"/>
        <v>0.53461859763011998</v>
      </c>
      <c r="E320" s="6">
        <f t="shared" ca="1" si="142"/>
        <v>0.57590062815529131</v>
      </c>
      <c r="F320" s="6">
        <f t="shared" ca="1" si="143"/>
        <v>18.5</v>
      </c>
      <c r="G320" s="6">
        <f t="shared" ca="1" si="144"/>
        <v>-17.7</v>
      </c>
      <c r="H320" s="6" t="str">
        <f t="shared" ca="1" si="145"/>
        <v>18.5x+(-17.7)</v>
      </c>
      <c r="I320" s="6" t="str">
        <f t="shared" si="124"/>
        <v/>
      </c>
      <c r="J320" s="6" t="s">
        <v>160</v>
      </c>
      <c r="K320" s="6" t="s">
        <v>181</v>
      </c>
      <c r="M320" s="6" t="s">
        <v>9</v>
      </c>
      <c r="N320" s="6" t="str">
        <f t="shared" ca="1" si="146"/>
        <v>18.5x+(-17.7)</v>
      </c>
      <c r="O320" s="6" t="s">
        <v>188</v>
      </c>
      <c r="P320" s="18" t="str">
        <f t="shared" ca="1" si="147"/>
        <v>18.5x+(-17.7)</v>
      </c>
      <c r="Q320" s="6" t="s">
        <v>189</v>
      </c>
      <c r="AA320" s="9"/>
      <c r="BB320" s="9"/>
    </row>
    <row r="321" spans="1:63" x14ac:dyDescent="0.3">
      <c r="A321">
        <v>0</v>
      </c>
      <c r="B321" s="8">
        <v>0</v>
      </c>
      <c r="C321" s="6">
        <f t="shared" ca="1" si="119"/>
        <v>0.98894633882857907</v>
      </c>
      <c r="D321" s="6">
        <f t="shared" ca="1" si="119"/>
        <v>8.3050665162019977E-2</v>
      </c>
      <c r="E321" s="6">
        <f t="shared" ca="1" si="142"/>
        <v>1.1053661171420925E-2</v>
      </c>
      <c r="F321" s="6">
        <f t="shared" ca="1" si="143"/>
        <v>26.8</v>
      </c>
      <c r="G321" s="6">
        <f t="shared" ca="1" si="144"/>
        <v>8.6999999999999993</v>
      </c>
      <c r="H321" s="6" t="str">
        <f t="shared" ca="1" si="145"/>
        <v>26.8x+(8.7)</v>
      </c>
      <c r="I321" s="6" t="str">
        <f t="shared" si="124"/>
        <v/>
      </c>
      <c r="J321" s="6" t="s">
        <v>160</v>
      </c>
      <c r="K321" s="6" t="s">
        <v>181</v>
      </c>
      <c r="M321" s="6" t="s">
        <v>9</v>
      </c>
      <c r="N321" s="6" t="str">
        <f t="shared" ca="1" si="146"/>
        <v>26.8x+(8.7)</v>
      </c>
      <c r="O321" s="6" t="s">
        <v>188</v>
      </c>
      <c r="P321" s="18" t="str">
        <f t="shared" ca="1" si="147"/>
        <v>26.8x+(8.7)</v>
      </c>
      <c r="Q321" s="6" t="s">
        <v>189</v>
      </c>
      <c r="AA321" s="9"/>
      <c r="BB321" s="9"/>
    </row>
    <row r="322" spans="1:63" x14ac:dyDescent="0.3">
      <c r="A322">
        <v>0</v>
      </c>
      <c r="B322" s="8">
        <v>0</v>
      </c>
      <c r="C322" s="6">
        <f t="shared" ca="1" si="119"/>
        <v>0.54836854503199961</v>
      </c>
      <c r="D322" s="6">
        <f t="shared" ca="1" si="119"/>
        <v>0.4498732565131367</v>
      </c>
      <c r="E322" s="6">
        <f t="shared" ca="1" si="142"/>
        <v>0.54836854503199961</v>
      </c>
      <c r="F322" s="6">
        <f t="shared" ca="1" si="143"/>
        <v>-18</v>
      </c>
      <c r="G322" s="6">
        <f t="shared" ca="1" si="144"/>
        <v>16</v>
      </c>
      <c r="H322" s="6" t="str">
        <f t="shared" ca="1" si="145"/>
        <v>-18x+(16)</v>
      </c>
      <c r="I322" s="6" t="str">
        <f t="shared" si="124"/>
        <v/>
      </c>
      <c r="J322" s="6" t="s">
        <v>160</v>
      </c>
      <c r="K322" s="6" t="s">
        <v>181</v>
      </c>
      <c r="M322" s="6" t="s">
        <v>9</v>
      </c>
      <c r="N322" s="6" t="str">
        <f t="shared" ca="1" si="146"/>
        <v>-18x+(16)</v>
      </c>
      <c r="O322" s="6" t="s">
        <v>188</v>
      </c>
      <c r="P322" s="18" t="str">
        <f t="shared" ca="1" si="147"/>
        <v>-18x+(16)</v>
      </c>
      <c r="Q322" s="6" t="s">
        <v>189</v>
      </c>
      <c r="AA322" s="9"/>
      <c r="AI322" s="10"/>
      <c r="AJ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1"/>
      <c r="BC322" s="10"/>
      <c r="BD322" s="10"/>
      <c r="BK322" s="10"/>
    </row>
    <row r="323" spans="1:63" x14ac:dyDescent="0.3">
      <c r="A323" t="s">
        <v>269</v>
      </c>
      <c r="B323" s="8">
        <v>0</v>
      </c>
      <c r="C323" s="8"/>
      <c r="D323" s="8"/>
      <c r="I323" s="6" t="str">
        <f t="shared" si="124"/>
        <v>\end{enumerate}\newpage   \section*{Cuenta:  20211900268  }\begin{enumerate}</v>
      </c>
      <c r="BB323" s="9"/>
    </row>
    <row r="324" spans="1:63" x14ac:dyDescent="0.3">
      <c r="A324">
        <v>0</v>
      </c>
      <c r="B324" s="8">
        <v>0</v>
      </c>
      <c r="C324" s="6">
        <f t="shared" ref="C324:D386" ca="1" si="148">RAND()</f>
        <v>0.66563640011514491</v>
      </c>
      <c r="D324" s="6">
        <f t="shared" ca="1" si="148"/>
        <v>0.10547022918980709</v>
      </c>
      <c r="E324" s="6">
        <f t="shared" ref="E324:E338" ca="1" si="149">IF(C324&gt;0.1,      IF(C324&lt;0.6,C324,ABS(1-C324)),C324+0.5)</f>
        <v>0.33436359988485509</v>
      </c>
      <c r="F324" s="6">
        <f t="shared" ref="F324:F338" ca="1" si="150">IF(  MOD(ROUND(C324*15,0),2)=0, -ROUND((C324*100+35)/5,1),  ROUND((C324*100+35)/5,1))</f>
        <v>-20.3</v>
      </c>
      <c r="G324" s="6">
        <f t="shared" ref="G324:G338" ca="1" si="151">IF(  MOD(ROUND(D324*15,0),2)=0, -ROUND((D324*100+35)/5,1),  ROUND((D324*100+35)/5,1))</f>
        <v>-9.1</v>
      </c>
      <c r="H324" s="6" t="str">
        <f t="shared" ref="H324:H338" ca="1" si="152">_xlfn.CONCAT(F324,"x+(",G324,")")</f>
        <v>-20.3x+(-9.1)</v>
      </c>
      <c r="I324" s="6" t="str">
        <f t="shared" ref="I324:I387" si="153">IF(A324=0,"",A324)</f>
        <v/>
      </c>
      <c r="J324" s="6" t="s">
        <v>160</v>
      </c>
      <c r="K324" s="6" t="s">
        <v>181</v>
      </c>
      <c r="M324" s="6" t="s">
        <v>182</v>
      </c>
      <c r="N324" s="6" t="str">
        <f t="shared" ref="N324:N338" ca="1" si="154">H324</f>
        <v>-20.3x+(-9.1)</v>
      </c>
      <c r="O324" s="6" t="s">
        <v>185</v>
      </c>
      <c r="P324" s="18"/>
      <c r="AA324" s="9"/>
      <c r="BB324" s="9"/>
    </row>
    <row r="325" spans="1:63" x14ac:dyDescent="0.3">
      <c r="A325">
        <v>0</v>
      </c>
      <c r="B325" s="8">
        <v>0</v>
      </c>
      <c r="C325" s="6">
        <f t="shared" ca="1" si="148"/>
        <v>0.1210512243371219</v>
      </c>
      <c r="D325" s="6">
        <f t="shared" ca="1" si="148"/>
        <v>0.27307115478723731</v>
      </c>
      <c r="E325" s="6">
        <f t="shared" ca="1" si="149"/>
        <v>0.1210512243371219</v>
      </c>
      <c r="F325" s="6">
        <f t="shared" ca="1" si="150"/>
        <v>-9.4</v>
      </c>
      <c r="G325" s="6">
        <f t="shared" ca="1" si="151"/>
        <v>-12.5</v>
      </c>
      <c r="H325" s="6" t="str">
        <f t="shared" ca="1" si="152"/>
        <v>-9.4x+(-12.5)</v>
      </c>
      <c r="I325" s="6" t="str">
        <f t="shared" si="153"/>
        <v/>
      </c>
      <c r="J325" s="6" t="s">
        <v>160</v>
      </c>
      <c r="K325" s="6" t="s">
        <v>181</v>
      </c>
      <c r="M325" s="6" t="s">
        <v>182</v>
      </c>
      <c r="N325" s="6" t="str">
        <f t="shared" ca="1" si="154"/>
        <v>-9.4x+(-12.5)</v>
      </c>
      <c r="O325" s="6" t="s">
        <v>185</v>
      </c>
      <c r="P325" s="18"/>
      <c r="AA325" s="9"/>
      <c r="BB325" s="9"/>
    </row>
    <row r="326" spans="1:63" x14ac:dyDescent="0.3">
      <c r="A326">
        <v>0</v>
      </c>
      <c r="B326" s="8">
        <v>0</v>
      </c>
      <c r="C326" s="6">
        <f t="shared" ca="1" si="148"/>
        <v>3.5607137158801816E-3</v>
      </c>
      <c r="D326" s="6">
        <f t="shared" ca="1" si="148"/>
        <v>0.84222665137141817</v>
      </c>
      <c r="E326" s="6">
        <f t="shared" ca="1" si="149"/>
        <v>0.50356071371588018</v>
      </c>
      <c r="F326" s="6">
        <f t="shared" ca="1" si="150"/>
        <v>-7.1</v>
      </c>
      <c r="G326" s="6">
        <f t="shared" ca="1" si="151"/>
        <v>23.8</v>
      </c>
      <c r="H326" s="6" t="str">
        <f t="shared" ca="1" si="152"/>
        <v>-7.1x+(23.8)</v>
      </c>
      <c r="I326" s="6" t="str">
        <f t="shared" si="153"/>
        <v/>
      </c>
      <c r="J326" s="6" t="s">
        <v>160</v>
      </c>
      <c r="K326" s="6" t="s">
        <v>181</v>
      </c>
      <c r="M326" s="6" t="s">
        <v>182</v>
      </c>
      <c r="N326" s="6" t="str">
        <f t="shared" ca="1" si="154"/>
        <v>-7.1x+(23.8)</v>
      </c>
      <c r="O326" s="6" t="s">
        <v>185</v>
      </c>
      <c r="P326" s="18"/>
      <c r="AA326" s="9"/>
      <c r="BB326" s="9"/>
    </row>
    <row r="327" spans="1:63" x14ac:dyDescent="0.3">
      <c r="A327">
        <v>0</v>
      </c>
      <c r="B327" s="8">
        <v>0</v>
      </c>
      <c r="C327" s="6">
        <f t="shared" ca="1" si="148"/>
        <v>0.79578724218164565</v>
      </c>
      <c r="D327" s="6">
        <f t="shared" ca="1" si="148"/>
        <v>0.78044474338759706</v>
      </c>
      <c r="E327" s="6">
        <f t="shared" ca="1" si="149"/>
        <v>0.20421275781835435</v>
      </c>
      <c r="F327" s="6">
        <f t="shared" ca="1" si="150"/>
        <v>-22.9</v>
      </c>
      <c r="G327" s="6">
        <f t="shared" ca="1" si="151"/>
        <v>-22.6</v>
      </c>
      <c r="H327" s="6" t="str">
        <f t="shared" ca="1" si="152"/>
        <v>-22.9x+(-22.6)</v>
      </c>
      <c r="I327" s="6" t="str">
        <f t="shared" si="153"/>
        <v/>
      </c>
      <c r="J327" s="6" t="s">
        <v>160</v>
      </c>
      <c r="K327" s="6" t="s">
        <v>181</v>
      </c>
      <c r="M327" s="6" t="s">
        <v>182</v>
      </c>
      <c r="N327" s="6" t="str">
        <f t="shared" ca="1" si="154"/>
        <v>-22.9x+(-22.6)</v>
      </c>
      <c r="O327" s="6" t="s">
        <v>185</v>
      </c>
      <c r="P327" s="18"/>
      <c r="AA327" s="9"/>
      <c r="BB327" s="9"/>
    </row>
    <row r="328" spans="1:63" x14ac:dyDescent="0.3">
      <c r="A328">
        <v>0</v>
      </c>
      <c r="B328" s="8">
        <v>0</v>
      </c>
      <c r="C328" s="6">
        <f t="shared" ca="1" si="148"/>
        <v>0.73905841446293674</v>
      </c>
      <c r="D328" s="6">
        <f t="shared" ca="1" si="148"/>
        <v>0.73267099219207454</v>
      </c>
      <c r="E328" s="6">
        <f t="shared" ca="1" si="149"/>
        <v>0.26094158553706326</v>
      </c>
      <c r="F328" s="6">
        <f t="shared" ca="1" si="150"/>
        <v>21.8</v>
      </c>
      <c r="G328" s="6">
        <f t="shared" ca="1" si="151"/>
        <v>21.7</v>
      </c>
      <c r="H328" s="6" t="str">
        <f t="shared" ca="1" si="152"/>
        <v>21.8x+(21.7)</v>
      </c>
      <c r="I328" s="6" t="str">
        <f t="shared" si="153"/>
        <v/>
      </c>
      <c r="J328" s="6" t="s">
        <v>160</v>
      </c>
      <c r="K328" s="6" t="s">
        <v>181</v>
      </c>
      <c r="M328" s="6" t="s">
        <v>182</v>
      </c>
      <c r="N328" s="6" t="str">
        <f t="shared" ca="1" si="154"/>
        <v>21.8x+(21.7)</v>
      </c>
      <c r="O328" s="6" t="s">
        <v>185</v>
      </c>
      <c r="P328" s="18"/>
      <c r="AA328" s="9"/>
      <c r="BB328" s="9"/>
    </row>
    <row r="329" spans="1:63" x14ac:dyDescent="0.3">
      <c r="A329">
        <v>0</v>
      </c>
      <c r="B329" s="8">
        <v>0</v>
      </c>
      <c r="C329" s="6">
        <f t="shared" ca="1" si="148"/>
        <v>7.4688047909390987E-2</v>
      </c>
      <c r="D329" s="6">
        <f t="shared" ca="1" si="148"/>
        <v>0.1480131110807823</v>
      </c>
      <c r="E329" s="6">
        <f t="shared" ca="1" si="149"/>
        <v>0.57468804790939099</v>
      </c>
      <c r="F329" s="6">
        <f t="shared" ca="1" si="150"/>
        <v>8.5</v>
      </c>
      <c r="G329" s="6">
        <f t="shared" ca="1" si="151"/>
        <v>-10</v>
      </c>
      <c r="H329" s="6" t="str">
        <f t="shared" ca="1" si="152"/>
        <v>8.5x+(-10)</v>
      </c>
      <c r="I329" s="6" t="str">
        <f t="shared" si="153"/>
        <v/>
      </c>
      <c r="J329" s="6" t="s">
        <v>160</v>
      </c>
      <c r="K329" s="6" t="s">
        <v>181</v>
      </c>
      <c r="M329" s="6" t="s">
        <v>190</v>
      </c>
      <c r="N329" s="6" t="str">
        <f t="shared" ca="1" si="154"/>
        <v>8.5x+(-10)</v>
      </c>
      <c r="O329" s="6" t="s">
        <v>186</v>
      </c>
      <c r="P329" s="18" t="str">
        <f t="shared" ref="P329:P338" ca="1" si="155">H329</f>
        <v>8.5x+(-10)</v>
      </c>
      <c r="Q329" s="6" t="s">
        <v>187</v>
      </c>
      <c r="AA329" s="9"/>
      <c r="BB329" s="9"/>
    </row>
    <row r="330" spans="1:63" x14ac:dyDescent="0.3">
      <c r="A330">
        <v>0</v>
      </c>
      <c r="B330" s="8">
        <v>0</v>
      </c>
      <c r="C330" s="6">
        <f t="shared" ca="1" si="148"/>
        <v>5.2684510654349648E-2</v>
      </c>
      <c r="D330" s="6">
        <f t="shared" ca="1" si="148"/>
        <v>0.21054779441747384</v>
      </c>
      <c r="E330" s="6">
        <f t="shared" ca="1" si="149"/>
        <v>0.55268451065434965</v>
      </c>
      <c r="F330" s="6">
        <f t="shared" ca="1" si="150"/>
        <v>8.1</v>
      </c>
      <c r="G330" s="6">
        <f t="shared" ca="1" si="151"/>
        <v>11.2</v>
      </c>
      <c r="H330" s="6" t="str">
        <f t="shared" ca="1" si="152"/>
        <v>8.1x+(11.2)</v>
      </c>
      <c r="I330" s="6" t="str">
        <f t="shared" si="153"/>
        <v/>
      </c>
      <c r="J330" s="6" t="s">
        <v>160</v>
      </c>
      <c r="K330" s="6" t="s">
        <v>181</v>
      </c>
      <c r="M330" s="6" t="s">
        <v>190</v>
      </c>
      <c r="N330" s="6" t="str">
        <f t="shared" ca="1" si="154"/>
        <v>8.1x+(11.2)</v>
      </c>
      <c r="O330" s="6" t="s">
        <v>186</v>
      </c>
      <c r="P330" s="18" t="str">
        <f t="shared" ca="1" si="155"/>
        <v>8.1x+(11.2)</v>
      </c>
      <c r="Q330" s="6" t="s">
        <v>187</v>
      </c>
      <c r="AA330" s="9"/>
      <c r="BB330" s="9"/>
    </row>
    <row r="331" spans="1:63" x14ac:dyDescent="0.3">
      <c r="A331">
        <v>0</v>
      </c>
      <c r="B331" s="8">
        <v>0</v>
      </c>
      <c r="C331" s="6">
        <f t="shared" ca="1" si="148"/>
        <v>0.16290824829580741</v>
      </c>
      <c r="D331" s="6">
        <f t="shared" ca="1" si="148"/>
        <v>0.2758531577700909</v>
      </c>
      <c r="E331" s="6">
        <f t="shared" ca="1" si="149"/>
        <v>0.16290824829580741</v>
      </c>
      <c r="F331" s="6">
        <f t="shared" ca="1" si="150"/>
        <v>-10.3</v>
      </c>
      <c r="G331" s="6">
        <f t="shared" ca="1" si="151"/>
        <v>-12.5</v>
      </c>
      <c r="H331" s="6" t="str">
        <f t="shared" ca="1" si="152"/>
        <v>-10.3x+(-12.5)</v>
      </c>
      <c r="I331" s="6" t="str">
        <f t="shared" si="153"/>
        <v/>
      </c>
      <c r="J331" s="6" t="s">
        <v>160</v>
      </c>
      <c r="K331" s="6" t="s">
        <v>181</v>
      </c>
      <c r="M331" s="6" t="s">
        <v>190</v>
      </c>
      <c r="N331" s="6" t="str">
        <f t="shared" ca="1" si="154"/>
        <v>-10.3x+(-12.5)</v>
      </c>
      <c r="O331" s="6" t="s">
        <v>186</v>
      </c>
      <c r="P331" s="18" t="str">
        <f t="shared" ca="1" si="155"/>
        <v>-10.3x+(-12.5)</v>
      </c>
      <c r="Q331" s="6" t="s">
        <v>187</v>
      </c>
      <c r="AA331" s="9"/>
      <c r="BB331" s="9"/>
    </row>
    <row r="332" spans="1:63" x14ac:dyDescent="0.3">
      <c r="A332">
        <v>0</v>
      </c>
      <c r="B332" s="8">
        <v>0</v>
      </c>
      <c r="C332" s="6">
        <f t="shared" ca="1" si="148"/>
        <v>0.86758021984377121</v>
      </c>
      <c r="D332" s="6">
        <f t="shared" ca="1" si="148"/>
        <v>0.86301301623702009</v>
      </c>
      <c r="E332" s="6">
        <f t="shared" ca="1" si="149"/>
        <v>0.13241978015622879</v>
      </c>
      <c r="F332" s="6">
        <f t="shared" ca="1" si="150"/>
        <v>24.4</v>
      </c>
      <c r="G332" s="6">
        <f t="shared" ca="1" si="151"/>
        <v>24.3</v>
      </c>
      <c r="H332" s="6" t="str">
        <f t="shared" ca="1" si="152"/>
        <v>24.4x+(24.3)</v>
      </c>
      <c r="I332" s="6" t="str">
        <f t="shared" si="153"/>
        <v/>
      </c>
      <c r="J332" s="6" t="s">
        <v>160</v>
      </c>
      <c r="K332" s="6" t="s">
        <v>181</v>
      </c>
      <c r="M332" s="6" t="s">
        <v>190</v>
      </c>
      <c r="N332" s="6" t="str">
        <f t="shared" ca="1" si="154"/>
        <v>24.4x+(24.3)</v>
      </c>
      <c r="O332" s="6" t="s">
        <v>186</v>
      </c>
      <c r="P332" s="18" t="str">
        <f t="shared" ca="1" si="155"/>
        <v>24.4x+(24.3)</v>
      </c>
      <c r="Q332" s="6" t="s">
        <v>187</v>
      </c>
      <c r="AA332" s="9"/>
      <c r="BB332" s="9"/>
    </row>
    <row r="333" spans="1:63" x14ac:dyDescent="0.3">
      <c r="A333">
        <v>0</v>
      </c>
      <c r="B333" s="8">
        <v>0</v>
      </c>
      <c r="C333" s="6">
        <f t="shared" ca="1" si="148"/>
        <v>0.24049990563379919</v>
      </c>
      <c r="D333" s="6">
        <f t="shared" ca="1" si="148"/>
        <v>0.77249144563569694</v>
      </c>
      <c r="E333" s="6">
        <f t="shared" ca="1" si="149"/>
        <v>0.24049990563379919</v>
      </c>
      <c r="F333" s="6">
        <f t="shared" ca="1" si="150"/>
        <v>-11.8</v>
      </c>
      <c r="G333" s="6">
        <f t="shared" ca="1" si="151"/>
        <v>-22.4</v>
      </c>
      <c r="H333" s="6" t="str">
        <f t="shared" ca="1" si="152"/>
        <v>-11.8x+(-22.4)</v>
      </c>
      <c r="I333" s="6" t="str">
        <f t="shared" si="153"/>
        <v/>
      </c>
      <c r="J333" s="6" t="s">
        <v>160</v>
      </c>
      <c r="K333" s="6" t="s">
        <v>181</v>
      </c>
      <c r="M333" s="6" t="s">
        <v>190</v>
      </c>
      <c r="N333" s="6" t="str">
        <f t="shared" ca="1" si="154"/>
        <v>-11.8x+(-22.4)</v>
      </c>
      <c r="O333" s="6" t="s">
        <v>186</v>
      </c>
      <c r="P333" s="18" t="str">
        <f t="shared" ca="1" si="155"/>
        <v>-11.8x+(-22.4)</v>
      </c>
      <c r="Q333" s="6" t="s">
        <v>187</v>
      </c>
      <c r="AA333" s="9"/>
      <c r="AI333" s="10"/>
      <c r="AJ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1"/>
      <c r="BC333" s="10"/>
      <c r="BD333" s="10"/>
      <c r="BG333" s="10"/>
      <c r="BK333" s="10"/>
    </row>
    <row r="334" spans="1:63" x14ac:dyDescent="0.3">
      <c r="A334">
        <v>0</v>
      </c>
      <c r="B334" s="8">
        <v>0</v>
      </c>
      <c r="C334" s="6">
        <f t="shared" ca="1" si="148"/>
        <v>0.54739221807695537</v>
      </c>
      <c r="D334" s="6">
        <f t="shared" ca="1" si="148"/>
        <v>0.33013220362144424</v>
      </c>
      <c r="E334" s="6">
        <f t="shared" ca="1" si="149"/>
        <v>0.54739221807695537</v>
      </c>
      <c r="F334" s="6">
        <f t="shared" ca="1" si="150"/>
        <v>-17.899999999999999</v>
      </c>
      <c r="G334" s="6">
        <f t="shared" ca="1" si="151"/>
        <v>13.6</v>
      </c>
      <c r="H334" s="6" t="str">
        <f t="shared" ca="1" si="152"/>
        <v>-17.9x+(13.6)</v>
      </c>
      <c r="I334" s="6" t="str">
        <f t="shared" si="153"/>
        <v/>
      </c>
      <c r="J334" s="6" t="s">
        <v>160</v>
      </c>
      <c r="K334" s="6" t="s">
        <v>181</v>
      </c>
      <c r="M334" s="6" t="s">
        <v>9</v>
      </c>
      <c r="N334" s="6" t="str">
        <f t="shared" ca="1" si="154"/>
        <v>-17.9x+(13.6)</v>
      </c>
      <c r="O334" s="6" t="s">
        <v>188</v>
      </c>
      <c r="P334" s="18" t="str">
        <f t="shared" ca="1" si="155"/>
        <v>-17.9x+(13.6)</v>
      </c>
      <c r="Q334" s="6" t="s">
        <v>189</v>
      </c>
      <c r="U334" s="10"/>
      <c r="V334" s="10"/>
      <c r="W334" s="10"/>
      <c r="X334" s="10"/>
      <c r="Y334" s="10"/>
      <c r="Z334" s="10"/>
      <c r="AA334" s="11"/>
      <c r="AB334" s="10"/>
      <c r="AC334" s="10"/>
      <c r="AD334" s="10"/>
      <c r="BB334" s="9"/>
    </row>
    <row r="335" spans="1:63" x14ac:dyDescent="0.3">
      <c r="A335">
        <v>0</v>
      </c>
      <c r="B335" s="8">
        <v>0</v>
      </c>
      <c r="C335" s="6">
        <f t="shared" ca="1" si="148"/>
        <v>0.14373747789609714</v>
      </c>
      <c r="D335" s="6">
        <f t="shared" ca="1" si="148"/>
        <v>0.59349416465374605</v>
      </c>
      <c r="E335" s="6">
        <f t="shared" ca="1" si="149"/>
        <v>0.14373747789609714</v>
      </c>
      <c r="F335" s="6">
        <f t="shared" ca="1" si="150"/>
        <v>-9.9</v>
      </c>
      <c r="G335" s="6">
        <f t="shared" ca="1" si="151"/>
        <v>18.899999999999999</v>
      </c>
      <c r="H335" s="6" t="str">
        <f t="shared" ca="1" si="152"/>
        <v>-9.9x+(18.9)</v>
      </c>
      <c r="I335" s="6" t="str">
        <f t="shared" si="153"/>
        <v/>
      </c>
      <c r="J335" s="6" t="s">
        <v>160</v>
      </c>
      <c r="K335" s="6" t="s">
        <v>181</v>
      </c>
      <c r="M335" s="6" t="s">
        <v>9</v>
      </c>
      <c r="N335" s="6" t="str">
        <f t="shared" ca="1" si="154"/>
        <v>-9.9x+(18.9)</v>
      </c>
      <c r="O335" s="6" t="s">
        <v>188</v>
      </c>
      <c r="P335" s="18" t="str">
        <f t="shared" ca="1" si="155"/>
        <v>-9.9x+(18.9)</v>
      </c>
      <c r="Q335" s="6" t="s">
        <v>189</v>
      </c>
      <c r="AA335" s="9"/>
      <c r="BB335" s="9"/>
    </row>
    <row r="336" spans="1:63" x14ac:dyDescent="0.3">
      <c r="A336">
        <v>0</v>
      </c>
      <c r="B336" s="8">
        <v>0</v>
      </c>
      <c r="C336" s="6">
        <f t="shared" ca="1" si="148"/>
        <v>0.5571623283649354</v>
      </c>
      <c r="D336" s="6">
        <f t="shared" ca="1" si="148"/>
        <v>0.59878641541152455</v>
      </c>
      <c r="E336" s="6">
        <f t="shared" ca="1" si="149"/>
        <v>0.5571623283649354</v>
      </c>
      <c r="F336" s="6">
        <f t="shared" ca="1" si="150"/>
        <v>-18.100000000000001</v>
      </c>
      <c r="G336" s="6">
        <f t="shared" ca="1" si="151"/>
        <v>19</v>
      </c>
      <c r="H336" s="6" t="str">
        <f t="shared" ca="1" si="152"/>
        <v>-18.1x+(19)</v>
      </c>
      <c r="I336" s="6" t="str">
        <f t="shared" si="153"/>
        <v/>
      </c>
      <c r="J336" s="6" t="s">
        <v>160</v>
      </c>
      <c r="K336" s="6" t="s">
        <v>181</v>
      </c>
      <c r="M336" s="6" t="s">
        <v>9</v>
      </c>
      <c r="N336" s="6" t="str">
        <f t="shared" ca="1" si="154"/>
        <v>-18.1x+(19)</v>
      </c>
      <c r="O336" s="6" t="s">
        <v>188</v>
      </c>
      <c r="P336" s="18" t="str">
        <f t="shared" ca="1" si="155"/>
        <v>-18.1x+(19)</v>
      </c>
      <c r="Q336" s="6" t="s">
        <v>189</v>
      </c>
      <c r="AA336" s="9"/>
      <c r="BB336" s="9"/>
    </row>
    <row r="337" spans="1:59" x14ac:dyDescent="0.3">
      <c r="A337">
        <v>0</v>
      </c>
      <c r="B337" s="8">
        <v>0</v>
      </c>
      <c r="C337" s="6">
        <f t="shared" ca="1" si="148"/>
        <v>0.74367214304419793</v>
      </c>
      <c r="D337" s="6">
        <f t="shared" ca="1" si="148"/>
        <v>0.86842827330862271</v>
      </c>
      <c r="E337" s="6">
        <f t="shared" ca="1" si="149"/>
        <v>0.25632785695580207</v>
      </c>
      <c r="F337" s="6">
        <f t="shared" ca="1" si="150"/>
        <v>21.9</v>
      </c>
      <c r="G337" s="6">
        <f t="shared" ca="1" si="151"/>
        <v>24.4</v>
      </c>
      <c r="H337" s="6" t="str">
        <f t="shared" ca="1" si="152"/>
        <v>21.9x+(24.4)</v>
      </c>
      <c r="I337" s="6" t="str">
        <f t="shared" si="153"/>
        <v/>
      </c>
      <c r="J337" s="6" t="s">
        <v>160</v>
      </c>
      <c r="K337" s="6" t="s">
        <v>181</v>
      </c>
      <c r="M337" s="6" t="s">
        <v>9</v>
      </c>
      <c r="N337" s="6" t="str">
        <f t="shared" ca="1" si="154"/>
        <v>21.9x+(24.4)</v>
      </c>
      <c r="O337" s="6" t="s">
        <v>188</v>
      </c>
      <c r="P337" s="18" t="str">
        <f t="shared" ca="1" si="155"/>
        <v>21.9x+(24.4)</v>
      </c>
      <c r="Q337" s="6" t="s">
        <v>189</v>
      </c>
      <c r="AA337" s="9"/>
      <c r="BB337" s="9"/>
    </row>
    <row r="338" spans="1:59" x14ac:dyDescent="0.3">
      <c r="A338">
        <v>0</v>
      </c>
      <c r="B338" s="8">
        <v>0</v>
      </c>
      <c r="C338" s="6">
        <f t="shared" ca="1" si="148"/>
        <v>0.27726788726421336</v>
      </c>
      <c r="D338" s="6">
        <f t="shared" ca="1" si="148"/>
        <v>0.84382625623967045</v>
      </c>
      <c r="E338" s="6">
        <f t="shared" ca="1" si="149"/>
        <v>0.27726788726421336</v>
      </c>
      <c r="F338" s="6">
        <f t="shared" ca="1" si="150"/>
        <v>-12.5</v>
      </c>
      <c r="G338" s="6">
        <f t="shared" ca="1" si="151"/>
        <v>23.9</v>
      </c>
      <c r="H338" s="6" t="str">
        <f t="shared" ca="1" si="152"/>
        <v>-12.5x+(23.9)</v>
      </c>
      <c r="I338" s="6" t="str">
        <f t="shared" si="153"/>
        <v/>
      </c>
      <c r="J338" s="6" t="s">
        <v>160</v>
      </c>
      <c r="K338" s="6" t="s">
        <v>181</v>
      </c>
      <c r="M338" s="6" t="s">
        <v>9</v>
      </c>
      <c r="N338" s="6" t="str">
        <f t="shared" ca="1" si="154"/>
        <v>-12.5x+(23.9)</v>
      </c>
      <c r="O338" s="6" t="s">
        <v>188</v>
      </c>
      <c r="P338" s="18" t="str">
        <f t="shared" ca="1" si="155"/>
        <v>-12.5x+(23.9)</v>
      </c>
      <c r="Q338" s="6" t="s">
        <v>189</v>
      </c>
      <c r="AA338" s="9"/>
      <c r="BB338" s="9"/>
    </row>
    <row r="339" spans="1:59" x14ac:dyDescent="0.3">
      <c r="A339" t="s">
        <v>270</v>
      </c>
      <c r="B339" s="8">
        <v>0</v>
      </c>
      <c r="C339" s="8"/>
      <c r="D339" s="8"/>
      <c r="I339" s="6" t="str">
        <f t="shared" si="153"/>
        <v>\end{enumerate}\newpage   \section*{Cuenta:  20211920014  }\begin{enumerate}</v>
      </c>
      <c r="BB339" s="9"/>
    </row>
    <row r="340" spans="1:59" x14ac:dyDescent="0.3">
      <c r="A340">
        <v>0</v>
      </c>
      <c r="B340" s="8">
        <v>0</v>
      </c>
      <c r="C340" s="6">
        <f t="shared" ref="C340:D340" ca="1" si="156">RAND()</f>
        <v>0.69494337502401193</v>
      </c>
      <c r="D340" s="6">
        <f t="shared" ca="1" si="156"/>
        <v>0.44405507510610331</v>
      </c>
      <c r="E340" s="6">
        <f t="shared" ref="E340:E354" ca="1" si="157">IF(C340&gt;0.1,      IF(C340&lt;0.6,C340,ABS(1-C340)),C340+0.5)</f>
        <v>0.30505662497598807</v>
      </c>
      <c r="F340" s="6">
        <f t="shared" ref="F340:F354" ca="1" si="158">IF(  MOD(ROUND(C340*15,0),2)=0, -ROUND((C340*100+35)/5,1),  ROUND((C340*100+35)/5,1))</f>
        <v>-20.9</v>
      </c>
      <c r="G340" s="6">
        <f t="shared" ref="G340:G354" ca="1" si="159">IF(  MOD(ROUND(D340*15,0),2)=0, -ROUND((D340*100+35)/5,1),  ROUND((D340*100+35)/5,1))</f>
        <v>15.9</v>
      </c>
      <c r="H340" s="6" t="str">
        <f t="shared" ref="H340:H354" ca="1" si="160">_xlfn.CONCAT(F340,"x+(",G340,")")</f>
        <v>-20.9x+(15.9)</v>
      </c>
      <c r="I340" s="6" t="str">
        <f t="shared" si="153"/>
        <v/>
      </c>
      <c r="J340" s="6" t="s">
        <v>160</v>
      </c>
      <c r="K340" s="6" t="s">
        <v>181</v>
      </c>
      <c r="M340" s="6" t="s">
        <v>182</v>
      </c>
      <c r="N340" s="6" t="str">
        <f t="shared" ref="N340:N354" ca="1" si="161">H340</f>
        <v>-20.9x+(15.9)</v>
      </c>
      <c r="O340" s="6" t="s">
        <v>185</v>
      </c>
      <c r="P340" s="18"/>
      <c r="AA340" s="9"/>
      <c r="BB340" s="9"/>
    </row>
    <row r="341" spans="1:59" x14ac:dyDescent="0.3">
      <c r="A341">
        <v>0</v>
      </c>
      <c r="B341" s="8">
        <v>0</v>
      </c>
      <c r="C341" s="6">
        <f t="shared" ca="1" si="148"/>
        <v>0.49717063489910662</v>
      </c>
      <c r="D341" s="6">
        <f t="shared" ca="1" si="148"/>
        <v>0.9422598636319226</v>
      </c>
      <c r="E341" s="6">
        <f t="shared" ca="1" si="157"/>
        <v>0.49717063489910662</v>
      </c>
      <c r="F341" s="6">
        <f t="shared" ca="1" si="158"/>
        <v>16.899999999999999</v>
      </c>
      <c r="G341" s="6">
        <f t="shared" ca="1" si="159"/>
        <v>-25.8</v>
      </c>
      <c r="H341" s="6" t="str">
        <f t="shared" ca="1" si="160"/>
        <v>16.9x+(-25.8)</v>
      </c>
      <c r="I341" s="6" t="str">
        <f t="shared" si="153"/>
        <v/>
      </c>
      <c r="J341" s="6" t="s">
        <v>160</v>
      </c>
      <c r="K341" s="6" t="s">
        <v>181</v>
      </c>
      <c r="M341" s="6" t="s">
        <v>182</v>
      </c>
      <c r="N341" s="6" t="str">
        <f t="shared" ca="1" si="161"/>
        <v>16.9x+(-25.8)</v>
      </c>
      <c r="O341" s="6" t="s">
        <v>185</v>
      </c>
      <c r="P341" s="18"/>
      <c r="AA341" s="9"/>
      <c r="BB341" s="9"/>
    </row>
    <row r="342" spans="1:59" x14ac:dyDescent="0.3">
      <c r="A342">
        <v>0</v>
      </c>
      <c r="B342" s="8">
        <v>0</v>
      </c>
      <c r="C342" s="6">
        <f t="shared" ca="1" si="148"/>
        <v>0.88568459976488212</v>
      </c>
      <c r="D342" s="6">
        <f t="shared" ca="1" si="148"/>
        <v>0.58409162000147508</v>
      </c>
      <c r="E342" s="6">
        <f t="shared" ca="1" si="157"/>
        <v>0.11431540023511788</v>
      </c>
      <c r="F342" s="6">
        <f t="shared" ca="1" si="158"/>
        <v>24.7</v>
      </c>
      <c r="G342" s="6">
        <f t="shared" ca="1" si="159"/>
        <v>18.7</v>
      </c>
      <c r="H342" s="6" t="str">
        <f t="shared" ca="1" si="160"/>
        <v>24.7x+(18.7)</v>
      </c>
      <c r="I342" s="6" t="str">
        <f t="shared" si="153"/>
        <v/>
      </c>
      <c r="J342" s="6" t="s">
        <v>160</v>
      </c>
      <c r="K342" s="6" t="s">
        <v>181</v>
      </c>
      <c r="M342" s="6" t="s">
        <v>182</v>
      </c>
      <c r="N342" s="6" t="str">
        <f t="shared" ca="1" si="161"/>
        <v>24.7x+(18.7)</v>
      </c>
      <c r="O342" s="6" t="s">
        <v>185</v>
      </c>
      <c r="P342" s="18"/>
      <c r="AA342" s="9"/>
      <c r="BB342" s="9"/>
    </row>
    <row r="343" spans="1:59" x14ac:dyDescent="0.3">
      <c r="A343">
        <v>0</v>
      </c>
      <c r="B343" s="8">
        <v>0</v>
      </c>
      <c r="C343" s="6">
        <f t="shared" ca="1" si="148"/>
        <v>0.98389005933897355</v>
      </c>
      <c r="D343" s="6">
        <f t="shared" ca="1" si="148"/>
        <v>0.21604057766945217</v>
      </c>
      <c r="E343" s="6">
        <f t="shared" ca="1" si="157"/>
        <v>1.6109940661026445E-2</v>
      </c>
      <c r="F343" s="6">
        <f t="shared" ca="1" si="158"/>
        <v>26.7</v>
      </c>
      <c r="G343" s="6">
        <f t="shared" ca="1" si="159"/>
        <v>11.3</v>
      </c>
      <c r="H343" s="6" t="str">
        <f t="shared" ca="1" si="160"/>
        <v>26.7x+(11.3)</v>
      </c>
      <c r="I343" s="6" t="str">
        <f t="shared" si="153"/>
        <v/>
      </c>
      <c r="J343" s="6" t="s">
        <v>160</v>
      </c>
      <c r="K343" s="6" t="s">
        <v>181</v>
      </c>
      <c r="M343" s="6" t="s">
        <v>182</v>
      </c>
      <c r="N343" s="6" t="str">
        <f t="shared" ca="1" si="161"/>
        <v>26.7x+(11.3)</v>
      </c>
      <c r="O343" s="6" t="s">
        <v>185</v>
      </c>
      <c r="P343" s="18"/>
      <c r="AA343" s="9"/>
      <c r="BB343" s="9"/>
    </row>
    <row r="344" spans="1:59" x14ac:dyDescent="0.3">
      <c r="A344">
        <v>0</v>
      </c>
      <c r="B344" s="8">
        <v>0</v>
      </c>
      <c r="C344" s="6">
        <f t="shared" ca="1" si="148"/>
        <v>0.48514981282585401</v>
      </c>
      <c r="D344" s="6">
        <f t="shared" ca="1" si="148"/>
        <v>0.38817765954770522</v>
      </c>
      <c r="E344" s="6">
        <f t="shared" ca="1" si="157"/>
        <v>0.48514981282585401</v>
      </c>
      <c r="F344" s="6">
        <f t="shared" ca="1" si="158"/>
        <v>16.7</v>
      </c>
      <c r="G344" s="6">
        <f t="shared" ca="1" si="159"/>
        <v>-14.8</v>
      </c>
      <c r="H344" s="6" t="str">
        <f t="shared" ca="1" si="160"/>
        <v>16.7x+(-14.8)</v>
      </c>
      <c r="I344" s="6" t="str">
        <f t="shared" si="153"/>
        <v/>
      </c>
      <c r="J344" s="6" t="s">
        <v>160</v>
      </c>
      <c r="K344" s="6" t="s">
        <v>181</v>
      </c>
      <c r="M344" s="6" t="s">
        <v>182</v>
      </c>
      <c r="N344" s="6" t="str">
        <f t="shared" ca="1" si="161"/>
        <v>16.7x+(-14.8)</v>
      </c>
      <c r="O344" s="6" t="s">
        <v>185</v>
      </c>
      <c r="P344" s="18"/>
      <c r="AA344" s="9"/>
      <c r="AI344" s="10"/>
      <c r="AJ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1"/>
      <c r="BC344" s="10"/>
      <c r="BD344" s="10"/>
      <c r="BG344" s="10"/>
    </row>
    <row r="345" spans="1:59" x14ac:dyDescent="0.3">
      <c r="A345">
        <v>0</v>
      </c>
      <c r="B345" s="8">
        <v>0</v>
      </c>
      <c r="C345" s="6">
        <f t="shared" ca="1" si="148"/>
        <v>0.7747917570489774</v>
      </c>
      <c r="D345" s="6">
        <f t="shared" ca="1" si="148"/>
        <v>0.89401896606873454</v>
      </c>
      <c r="E345" s="6">
        <f t="shared" ca="1" si="157"/>
        <v>0.2252082429510226</v>
      </c>
      <c r="F345" s="6">
        <f t="shared" ca="1" si="158"/>
        <v>-22.5</v>
      </c>
      <c r="G345" s="6">
        <f t="shared" ca="1" si="159"/>
        <v>24.9</v>
      </c>
      <c r="H345" s="6" t="str">
        <f t="shared" ca="1" si="160"/>
        <v>-22.5x+(24.9)</v>
      </c>
      <c r="I345" s="6" t="str">
        <f t="shared" si="153"/>
        <v/>
      </c>
      <c r="J345" s="6" t="s">
        <v>160</v>
      </c>
      <c r="K345" s="6" t="s">
        <v>181</v>
      </c>
      <c r="M345" s="6" t="s">
        <v>190</v>
      </c>
      <c r="N345" s="6" t="str">
        <f t="shared" ca="1" si="161"/>
        <v>-22.5x+(24.9)</v>
      </c>
      <c r="O345" s="6" t="s">
        <v>186</v>
      </c>
      <c r="P345" s="18" t="str">
        <f t="shared" ref="P345:P354" ca="1" si="162">H345</f>
        <v>-22.5x+(24.9)</v>
      </c>
      <c r="Q345" s="6" t="s">
        <v>187</v>
      </c>
      <c r="AA345" s="9"/>
      <c r="BB345" s="9"/>
    </row>
    <row r="346" spans="1:59" x14ac:dyDescent="0.3">
      <c r="A346">
        <v>0</v>
      </c>
      <c r="B346" s="8">
        <v>0</v>
      </c>
      <c r="C346" s="6">
        <f t="shared" ca="1" si="148"/>
        <v>0.7715027520656127</v>
      </c>
      <c r="D346" s="6">
        <f t="shared" ca="1" si="148"/>
        <v>0.35427863273060267</v>
      </c>
      <c r="E346" s="6">
        <f t="shared" ca="1" si="157"/>
        <v>0.2284972479343873</v>
      </c>
      <c r="F346" s="6">
        <f t="shared" ca="1" si="158"/>
        <v>-22.4</v>
      </c>
      <c r="G346" s="6">
        <f t="shared" ca="1" si="159"/>
        <v>14.1</v>
      </c>
      <c r="H346" s="6" t="str">
        <f t="shared" ca="1" si="160"/>
        <v>-22.4x+(14.1)</v>
      </c>
      <c r="I346" s="6" t="str">
        <f t="shared" si="153"/>
        <v/>
      </c>
      <c r="J346" s="6" t="s">
        <v>160</v>
      </c>
      <c r="K346" s="6" t="s">
        <v>181</v>
      </c>
      <c r="M346" s="6" t="s">
        <v>190</v>
      </c>
      <c r="N346" s="6" t="str">
        <f t="shared" ca="1" si="161"/>
        <v>-22.4x+(14.1)</v>
      </c>
      <c r="O346" s="6" t="s">
        <v>186</v>
      </c>
      <c r="P346" s="18" t="str">
        <f t="shared" ca="1" si="162"/>
        <v>-22.4x+(14.1)</v>
      </c>
      <c r="Q346" s="6" t="s">
        <v>187</v>
      </c>
      <c r="AA346" s="9"/>
      <c r="BB346" s="9"/>
    </row>
    <row r="347" spans="1:59" x14ac:dyDescent="0.3">
      <c r="A347">
        <v>0</v>
      </c>
      <c r="B347" s="8">
        <v>0</v>
      </c>
      <c r="C347" s="6">
        <f t="shared" ca="1" si="148"/>
        <v>0.45318671716053138</v>
      </c>
      <c r="D347" s="6">
        <f t="shared" ca="1" si="148"/>
        <v>0.32574557834621642</v>
      </c>
      <c r="E347" s="6">
        <f t="shared" ca="1" si="157"/>
        <v>0.45318671716053138</v>
      </c>
      <c r="F347" s="6">
        <f t="shared" ca="1" si="158"/>
        <v>16.100000000000001</v>
      </c>
      <c r="G347" s="6">
        <f t="shared" ca="1" si="159"/>
        <v>13.5</v>
      </c>
      <c r="H347" s="6" t="str">
        <f t="shared" ca="1" si="160"/>
        <v>16.1x+(13.5)</v>
      </c>
      <c r="I347" s="6" t="str">
        <f t="shared" si="153"/>
        <v/>
      </c>
      <c r="J347" s="6" t="s">
        <v>160</v>
      </c>
      <c r="K347" s="6" t="s">
        <v>181</v>
      </c>
      <c r="M347" s="6" t="s">
        <v>190</v>
      </c>
      <c r="N347" s="6" t="str">
        <f t="shared" ca="1" si="161"/>
        <v>16.1x+(13.5)</v>
      </c>
      <c r="O347" s="6" t="s">
        <v>186</v>
      </c>
      <c r="P347" s="18" t="str">
        <f t="shared" ca="1" si="162"/>
        <v>16.1x+(13.5)</v>
      </c>
      <c r="Q347" s="6" t="s">
        <v>187</v>
      </c>
      <c r="AA347" s="9"/>
      <c r="BB347" s="9"/>
    </row>
    <row r="348" spans="1:59" x14ac:dyDescent="0.3">
      <c r="A348">
        <v>0</v>
      </c>
      <c r="B348" s="8">
        <v>0</v>
      </c>
      <c r="C348" s="6">
        <f t="shared" ca="1" si="148"/>
        <v>0.74910220829522989</v>
      </c>
      <c r="D348" s="6">
        <f t="shared" ca="1" si="148"/>
        <v>0.9958615812130307</v>
      </c>
      <c r="E348" s="6">
        <f t="shared" ca="1" si="157"/>
        <v>0.25089779170477011</v>
      </c>
      <c r="F348" s="6">
        <f t="shared" ca="1" si="158"/>
        <v>22</v>
      </c>
      <c r="G348" s="6">
        <f t="shared" ca="1" si="159"/>
        <v>26.9</v>
      </c>
      <c r="H348" s="6" t="str">
        <f t="shared" ca="1" si="160"/>
        <v>22x+(26.9)</v>
      </c>
      <c r="I348" s="6" t="str">
        <f t="shared" si="153"/>
        <v/>
      </c>
      <c r="J348" s="6" t="s">
        <v>160</v>
      </c>
      <c r="K348" s="6" t="s">
        <v>181</v>
      </c>
      <c r="M348" s="6" t="s">
        <v>190</v>
      </c>
      <c r="N348" s="6" t="str">
        <f t="shared" ca="1" si="161"/>
        <v>22x+(26.9)</v>
      </c>
      <c r="O348" s="6" t="s">
        <v>186</v>
      </c>
      <c r="P348" s="18" t="str">
        <f t="shared" ca="1" si="162"/>
        <v>22x+(26.9)</v>
      </c>
      <c r="Q348" s="6" t="s">
        <v>187</v>
      </c>
      <c r="AA348" s="9"/>
      <c r="BB348" s="9"/>
    </row>
    <row r="349" spans="1:59" x14ac:dyDescent="0.3">
      <c r="A349">
        <v>0</v>
      </c>
      <c r="B349" s="8">
        <v>0</v>
      </c>
      <c r="C349" s="6">
        <f t="shared" ca="1" si="148"/>
        <v>0.14521918249510501</v>
      </c>
      <c r="D349" s="6">
        <f t="shared" ca="1" si="148"/>
        <v>0.3699928727058398</v>
      </c>
      <c r="E349" s="6">
        <f t="shared" ca="1" si="157"/>
        <v>0.14521918249510501</v>
      </c>
      <c r="F349" s="6">
        <f t="shared" ca="1" si="158"/>
        <v>-9.9</v>
      </c>
      <c r="G349" s="6">
        <f t="shared" ca="1" si="159"/>
        <v>-14.4</v>
      </c>
      <c r="H349" s="6" t="str">
        <f t="shared" ca="1" si="160"/>
        <v>-9.9x+(-14.4)</v>
      </c>
      <c r="I349" s="6" t="str">
        <f t="shared" si="153"/>
        <v/>
      </c>
      <c r="J349" s="6" t="s">
        <v>160</v>
      </c>
      <c r="K349" s="6" t="s">
        <v>181</v>
      </c>
      <c r="M349" s="6" t="s">
        <v>190</v>
      </c>
      <c r="N349" s="6" t="str">
        <f t="shared" ca="1" si="161"/>
        <v>-9.9x+(-14.4)</v>
      </c>
      <c r="O349" s="6" t="s">
        <v>186</v>
      </c>
      <c r="P349" s="18" t="str">
        <f t="shared" ca="1" si="162"/>
        <v>-9.9x+(-14.4)</v>
      </c>
      <c r="Q349" s="6" t="s">
        <v>187</v>
      </c>
      <c r="AA349" s="9"/>
      <c r="BB349" s="9"/>
    </row>
    <row r="350" spans="1:59" x14ac:dyDescent="0.3">
      <c r="A350">
        <v>0</v>
      </c>
      <c r="B350" s="8">
        <v>0</v>
      </c>
      <c r="C350" s="6">
        <f t="shared" ca="1" si="148"/>
        <v>0.49592656891046738</v>
      </c>
      <c r="D350" s="6">
        <f t="shared" ca="1" si="148"/>
        <v>0.55902806659341897</v>
      </c>
      <c r="E350" s="6">
        <f t="shared" ca="1" si="157"/>
        <v>0.49592656891046738</v>
      </c>
      <c r="F350" s="6">
        <f t="shared" ca="1" si="158"/>
        <v>16.899999999999999</v>
      </c>
      <c r="G350" s="6">
        <f t="shared" ca="1" si="159"/>
        <v>-18.2</v>
      </c>
      <c r="H350" s="6" t="str">
        <f t="shared" ca="1" si="160"/>
        <v>16.9x+(-18.2)</v>
      </c>
      <c r="I350" s="6" t="str">
        <f t="shared" si="153"/>
        <v/>
      </c>
      <c r="J350" s="6" t="s">
        <v>160</v>
      </c>
      <c r="K350" s="6" t="s">
        <v>181</v>
      </c>
      <c r="M350" s="6" t="s">
        <v>9</v>
      </c>
      <c r="N350" s="6" t="str">
        <f t="shared" ca="1" si="161"/>
        <v>16.9x+(-18.2)</v>
      </c>
      <c r="O350" s="6" t="s">
        <v>188</v>
      </c>
      <c r="P350" s="18" t="str">
        <f t="shared" ca="1" si="162"/>
        <v>16.9x+(-18.2)</v>
      </c>
      <c r="Q350" s="6" t="s">
        <v>189</v>
      </c>
      <c r="U350" s="10"/>
      <c r="V350" s="10"/>
      <c r="W350" s="10"/>
      <c r="X350" s="10"/>
      <c r="Y350" s="10"/>
      <c r="Z350" s="10"/>
      <c r="AA350" s="11"/>
      <c r="AB350" s="10"/>
      <c r="AC350" s="10"/>
      <c r="AD350" s="10"/>
      <c r="BB350" s="9"/>
    </row>
    <row r="351" spans="1:59" x14ac:dyDescent="0.3">
      <c r="A351">
        <v>0</v>
      </c>
      <c r="B351" s="8">
        <v>0</v>
      </c>
      <c r="C351" s="6">
        <f t="shared" ca="1" si="148"/>
        <v>0.53442262532589091</v>
      </c>
      <c r="D351" s="6">
        <f t="shared" ca="1" si="148"/>
        <v>0.13675606228687942</v>
      </c>
      <c r="E351" s="6">
        <f t="shared" ca="1" si="157"/>
        <v>0.53442262532589091</v>
      </c>
      <c r="F351" s="6">
        <f t="shared" ca="1" si="158"/>
        <v>-17.7</v>
      </c>
      <c r="G351" s="6">
        <f t="shared" ca="1" si="159"/>
        <v>-9.6999999999999993</v>
      </c>
      <c r="H351" s="6" t="str">
        <f t="shared" ca="1" si="160"/>
        <v>-17.7x+(-9.7)</v>
      </c>
      <c r="I351" s="6" t="str">
        <f t="shared" si="153"/>
        <v/>
      </c>
      <c r="J351" s="6" t="s">
        <v>160</v>
      </c>
      <c r="K351" s="6" t="s">
        <v>181</v>
      </c>
      <c r="M351" s="6" t="s">
        <v>9</v>
      </c>
      <c r="N351" s="6" t="str">
        <f t="shared" ca="1" si="161"/>
        <v>-17.7x+(-9.7)</v>
      </c>
      <c r="O351" s="6" t="s">
        <v>188</v>
      </c>
      <c r="P351" s="18" t="str">
        <f t="shared" ca="1" si="162"/>
        <v>-17.7x+(-9.7)</v>
      </c>
      <c r="Q351" s="6" t="s">
        <v>189</v>
      </c>
      <c r="AA351" s="9"/>
      <c r="BB351" s="9"/>
    </row>
    <row r="352" spans="1:59" x14ac:dyDescent="0.3">
      <c r="A352">
        <v>0</v>
      </c>
      <c r="B352" s="8">
        <v>0</v>
      </c>
      <c r="C352" s="6">
        <f t="shared" ca="1" si="148"/>
        <v>0.55457357398919338</v>
      </c>
      <c r="D352" s="6">
        <f t="shared" ca="1" si="148"/>
        <v>0.34284901509024612</v>
      </c>
      <c r="E352" s="6">
        <f t="shared" ca="1" si="157"/>
        <v>0.55457357398919338</v>
      </c>
      <c r="F352" s="6">
        <f t="shared" ca="1" si="158"/>
        <v>-18.100000000000001</v>
      </c>
      <c r="G352" s="6">
        <f t="shared" ca="1" si="159"/>
        <v>13.9</v>
      </c>
      <c r="H352" s="6" t="str">
        <f t="shared" ca="1" si="160"/>
        <v>-18.1x+(13.9)</v>
      </c>
      <c r="I352" s="6" t="str">
        <f t="shared" si="153"/>
        <v/>
      </c>
      <c r="J352" s="6" t="s">
        <v>160</v>
      </c>
      <c r="K352" s="6" t="s">
        <v>181</v>
      </c>
      <c r="M352" s="6" t="s">
        <v>9</v>
      </c>
      <c r="N352" s="6" t="str">
        <f t="shared" ca="1" si="161"/>
        <v>-18.1x+(13.9)</v>
      </c>
      <c r="O352" s="6" t="s">
        <v>188</v>
      </c>
      <c r="P352" s="18" t="str">
        <f t="shared" ca="1" si="162"/>
        <v>-18.1x+(13.9)</v>
      </c>
      <c r="Q352" s="6" t="s">
        <v>189</v>
      </c>
      <c r="AA352" s="9"/>
      <c r="BB352" s="9"/>
    </row>
    <row r="353" spans="1:63" x14ac:dyDescent="0.3">
      <c r="A353">
        <v>0</v>
      </c>
      <c r="B353" s="8">
        <v>0</v>
      </c>
      <c r="C353" s="6">
        <f t="shared" ca="1" si="148"/>
        <v>0.61229960385632731</v>
      </c>
      <c r="D353" s="6">
        <f t="shared" ca="1" si="148"/>
        <v>0.49274991505048549</v>
      </c>
      <c r="E353" s="6">
        <f t="shared" ca="1" si="157"/>
        <v>0.38770039614367269</v>
      </c>
      <c r="F353" s="6">
        <f t="shared" ca="1" si="158"/>
        <v>19.2</v>
      </c>
      <c r="G353" s="6">
        <f t="shared" ca="1" si="159"/>
        <v>16.899999999999999</v>
      </c>
      <c r="H353" s="6" t="str">
        <f t="shared" ca="1" si="160"/>
        <v>19.2x+(16.9)</v>
      </c>
      <c r="I353" s="6" t="str">
        <f t="shared" si="153"/>
        <v/>
      </c>
      <c r="J353" s="6" t="s">
        <v>160</v>
      </c>
      <c r="K353" s="6" t="s">
        <v>181</v>
      </c>
      <c r="M353" s="6" t="s">
        <v>9</v>
      </c>
      <c r="N353" s="6" t="str">
        <f t="shared" ca="1" si="161"/>
        <v>19.2x+(16.9)</v>
      </c>
      <c r="O353" s="6" t="s">
        <v>188</v>
      </c>
      <c r="P353" s="18" t="str">
        <f t="shared" ca="1" si="162"/>
        <v>19.2x+(16.9)</v>
      </c>
      <c r="Q353" s="6" t="s">
        <v>189</v>
      </c>
      <c r="AA353" s="9"/>
      <c r="BB353" s="9"/>
    </row>
    <row r="354" spans="1:63" x14ac:dyDescent="0.3">
      <c r="A354">
        <v>0</v>
      </c>
      <c r="B354" s="8">
        <v>0</v>
      </c>
      <c r="C354" s="6">
        <f t="shared" ca="1" si="148"/>
        <v>0.53112297204182501</v>
      </c>
      <c r="D354" s="6">
        <f t="shared" ca="1" si="148"/>
        <v>0.16640399576307174</v>
      </c>
      <c r="E354" s="6">
        <f t="shared" ca="1" si="157"/>
        <v>0.53112297204182501</v>
      </c>
      <c r="F354" s="6">
        <f t="shared" ca="1" si="158"/>
        <v>-17.600000000000001</v>
      </c>
      <c r="G354" s="6">
        <f t="shared" ca="1" si="159"/>
        <v>-10.3</v>
      </c>
      <c r="H354" s="6" t="str">
        <f t="shared" ca="1" si="160"/>
        <v>-17.6x+(-10.3)</v>
      </c>
      <c r="I354" s="6" t="str">
        <f t="shared" si="153"/>
        <v/>
      </c>
      <c r="J354" s="6" t="s">
        <v>160</v>
      </c>
      <c r="K354" s="6" t="s">
        <v>181</v>
      </c>
      <c r="M354" s="6" t="s">
        <v>9</v>
      </c>
      <c r="N354" s="6" t="str">
        <f t="shared" ca="1" si="161"/>
        <v>-17.6x+(-10.3)</v>
      </c>
      <c r="O354" s="6" t="s">
        <v>188</v>
      </c>
      <c r="P354" s="18" t="str">
        <f t="shared" ca="1" si="162"/>
        <v>-17.6x+(-10.3)</v>
      </c>
      <c r="Q354" s="6" t="s">
        <v>189</v>
      </c>
      <c r="AA354" s="9"/>
      <c r="BB354" s="9"/>
    </row>
    <row r="355" spans="1:63" x14ac:dyDescent="0.3">
      <c r="A355" t="s">
        <v>271</v>
      </c>
      <c r="B355" s="8">
        <v>0</v>
      </c>
      <c r="C355" s="8"/>
      <c r="D355" s="8"/>
      <c r="I355" s="6" t="str">
        <f t="shared" si="153"/>
        <v>\end{enumerate}\newpage   \section*{Cuenta:  20211920015  }\begin{enumerate}</v>
      </c>
      <c r="AI355" s="10"/>
      <c r="AJ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1"/>
      <c r="BC355" s="10"/>
      <c r="BD355" s="10"/>
      <c r="BG355" s="10"/>
    </row>
    <row r="356" spans="1:63" x14ac:dyDescent="0.3">
      <c r="A356">
        <v>0</v>
      </c>
      <c r="B356" s="8">
        <v>0</v>
      </c>
      <c r="C356" s="6">
        <f t="shared" ref="C356:D356" ca="1" si="163">RAND()</f>
        <v>0.48056774386979562</v>
      </c>
      <c r="D356" s="6">
        <f t="shared" ca="1" si="163"/>
        <v>0.90650564173623549</v>
      </c>
      <c r="E356" s="6">
        <f t="shared" ref="E356:E370" ca="1" si="164">IF(C356&gt;0.1,      IF(C356&lt;0.6,C356,ABS(1-C356)),C356+0.5)</f>
        <v>0.48056774386979562</v>
      </c>
      <c r="F356" s="6">
        <f t="shared" ref="F356:F370" ca="1" si="165">IF(  MOD(ROUND(C356*15,0),2)=0, -ROUND((C356*100+35)/5,1),  ROUND((C356*100+35)/5,1))</f>
        <v>16.600000000000001</v>
      </c>
      <c r="G356" s="6">
        <f t="shared" ref="G356:G370" ca="1" si="166">IF(  MOD(ROUND(D356*15,0),2)=0, -ROUND((D356*100+35)/5,1),  ROUND((D356*100+35)/5,1))</f>
        <v>-25.1</v>
      </c>
      <c r="H356" s="6" t="str">
        <f t="shared" ref="H356:H370" ca="1" si="167">_xlfn.CONCAT(F356,"x+(",G356,")")</f>
        <v>16.6x+(-25.1)</v>
      </c>
      <c r="I356" s="6" t="str">
        <f t="shared" si="153"/>
        <v/>
      </c>
      <c r="J356" s="6" t="s">
        <v>160</v>
      </c>
      <c r="K356" s="6" t="s">
        <v>181</v>
      </c>
      <c r="M356" s="6" t="s">
        <v>182</v>
      </c>
      <c r="N356" s="6" t="str">
        <f t="shared" ref="N356:N370" ca="1" si="168">H356</f>
        <v>16.6x+(-25.1)</v>
      </c>
      <c r="O356" s="6" t="s">
        <v>185</v>
      </c>
      <c r="P356" s="18"/>
      <c r="AA356" s="9"/>
      <c r="BB356" s="9"/>
    </row>
    <row r="357" spans="1:63" x14ac:dyDescent="0.3">
      <c r="A357">
        <v>0</v>
      </c>
      <c r="B357" s="8">
        <v>0</v>
      </c>
      <c r="C357" s="6">
        <f t="shared" ca="1" si="148"/>
        <v>0.33478102489585326</v>
      </c>
      <c r="D357" s="6">
        <f t="shared" ca="1" si="148"/>
        <v>4.6436651313282007E-2</v>
      </c>
      <c r="E357" s="6">
        <f t="shared" ca="1" si="164"/>
        <v>0.33478102489585326</v>
      </c>
      <c r="F357" s="6">
        <f t="shared" ca="1" si="165"/>
        <v>13.7</v>
      </c>
      <c r="G357" s="6">
        <f t="shared" ca="1" si="166"/>
        <v>7.9</v>
      </c>
      <c r="H357" s="6" t="str">
        <f t="shared" ca="1" si="167"/>
        <v>13.7x+(7.9)</v>
      </c>
      <c r="I357" s="6" t="str">
        <f t="shared" si="153"/>
        <v/>
      </c>
      <c r="J357" s="6" t="s">
        <v>160</v>
      </c>
      <c r="K357" s="6" t="s">
        <v>181</v>
      </c>
      <c r="M357" s="6" t="s">
        <v>182</v>
      </c>
      <c r="N357" s="6" t="str">
        <f t="shared" ca="1" si="168"/>
        <v>13.7x+(7.9)</v>
      </c>
      <c r="O357" s="6" t="s">
        <v>185</v>
      </c>
      <c r="P357" s="18"/>
      <c r="AA357" s="9"/>
      <c r="BB357" s="9"/>
    </row>
    <row r="358" spans="1:63" x14ac:dyDescent="0.3">
      <c r="A358">
        <v>0</v>
      </c>
      <c r="B358" s="8">
        <v>0</v>
      </c>
      <c r="C358" s="6">
        <f t="shared" ca="1" si="148"/>
        <v>0.1606986107922177</v>
      </c>
      <c r="D358" s="6">
        <f t="shared" ca="1" si="148"/>
        <v>0.45922867996913119</v>
      </c>
      <c r="E358" s="6">
        <f t="shared" ca="1" si="164"/>
        <v>0.1606986107922177</v>
      </c>
      <c r="F358" s="6">
        <f t="shared" ca="1" si="165"/>
        <v>-10.199999999999999</v>
      </c>
      <c r="G358" s="6">
        <f t="shared" ca="1" si="166"/>
        <v>16.2</v>
      </c>
      <c r="H358" s="6" t="str">
        <f t="shared" ca="1" si="167"/>
        <v>-10.2x+(16.2)</v>
      </c>
      <c r="I358" s="6" t="str">
        <f t="shared" si="153"/>
        <v/>
      </c>
      <c r="J358" s="6" t="s">
        <v>160</v>
      </c>
      <c r="K358" s="6" t="s">
        <v>181</v>
      </c>
      <c r="M358" s="6" t="s">
        <v>182</v>
      </c>
      <c r="N358" s="6" t="str">
        <f t="shared" ca="1" si="168"/>
        <v>-10.2x+(16.2)</v>
      </c>
      <c r="O358" s="6" t="s">
        <v>185</v>
      </c>
      <c r="P358" s="18"/>
      <c r="AA358" s="9"/>
      <c r="BB358" s="9"/>
    </row>
    <row r="359" spans="1:63" x14ac:dyDescent="0.3">
      <c r="A359">
        <v>0</v>
      </c>
      <c r="B359" s="8">
        <v>0</v>
      </c>
      <c r="C359" s="6">
        <f t="shared" ca="1" si="148"/>
        <v>0.39555253534159729</v>
      </c>
      <c r="D359" s="6">
        <f t="shared" ca="1" si="148"/>
        <v>0.48736087435936803</v>
      </c>
      <c r="E359" s="6">
        <f t="shared" ca="1" si="164"/>
        <v>0.39555253534159729</v>
      </c>
      <c r="F359" s="6">
        <f t="shared" ca="1" si="165"/>
        <v>-14.9</v>
      </c>
      <c r="G359" s="6">
        <f t="shared" ca="1" si="166"/>
        <v>16.7</v>
      </c>
      <c r="H359" s="6" t="str">
        <f t="shared" ca="1" si="167"/>
        <v>-14.9x+(16.7)</v>
      </c>
      <c r="I359" s="6" t="str">
        <f t="shared" si="153"/>
        <v/>
      </c>
      <c r="J359" s="6" t="s">
        <v>160</v>
      </c>
      <c r="K359" s="6" t="s">
        <v>181</v>
      </c>
      <c r="M359" s="6" t="s">
        <v>182</v>
      </c>
      <c r="N359" s="6" t="str">
        <f t="shared" ca="1" si="168"/>
        <v>-14.9x+(16.7)</v>
      </c>
      <c r="O359" s="6" t="s">
        <v>185</v>
      </c>
      <c r="P359" s="18"/>
      <c r="AA359" s="9"/>
      <c r="BB359" s="9"/>
    </row>
    <row r="360" spans="1:63" x14ac:dyDescent="0.3">
      <c r="A360">
        <v>0</v>
      </c>
      <c r="B360" s="8">
        <v>0</v>
      </c>
      <c r="C360" s="6">
        <f t="shared" ca="1" si="148"/>
        <v>0.16320109647376357</v>
      </c>
      <c r="D360" s="6">
        <f t="shared" ca="1" si="148"/>
        <v>0.93995746199629893</v>
      </c>
      <c r="E360" s="6">
        <f t="shared" ca="1" si="164"/>
        <v>0.16320109647376357</v>
      </c>
      <c r="F360" s="6">
        <f t="shared" ca="1" si="165"/>
        <v>-10.3</v>
      </c>
      <c r="G360" s="6">
        <f t="shared" ca="1" si="166"/>
        <v>-25.8</v>
      </c>
      <c r="H360" s="6" t="str">
        <f t="shared" ca="1" si="167"/>
        <v>-10.3x+(-25.8)</v>
      </c>
      <c r="I360" s="6" t="str">
        <f t="shared" si="153"/>
        <v/>
      </c>
      <c r="J360" s="6" t="s">
        <v>160</v>
      </c>
      <c r="K360" s="6" t="s">
        <v>181</v>
      </c>
      <c r="M360" s="6" t="s">
        <v>182</v>
      </c>
      <c r="N360" s="6" t="str">
        <f t="shared" ca="1" si="168"/>
        <v>-10.3x+(-25.8)</v>
      </c>
      <c r="O360" s="6" t="s">
        <v>185</v>
      </c>
      <c r="P360" s="18"/>
      <c r="AA360" s="9"/>
      <c r="BB360" s="9"/>
    </row>
    <row r="361" spans="1:63" x14ac:dyDescent="0.3">
      <c r="A361">
        <v>0</v>
      </c>
      <c r="B361" s="8">
        <v>0</v>
      </c>
      <c r="C361" s="6">
        <f t="shared" ca="1" si="148"/>
        <v>0.16304599879992632</v>
      </c>
      <c r="D361" s="6">
        <f t="shared" ca="1" si="148"/>
        <v>5.7443939625872797E-2</v>
      </c>
      <c r="E361" s="6">
        <f t="shared" ca="1" si="164"/>
        <v>0.16304599879992632</v>
      </c>
      <c r="F361" s="6">
        <f t="shared" ca="1" si="165"/>
        <v>-10.3</v>
      </c>
      <c r="G361" s="6">
        <f t="shared" ca="1" si="166"/>
        <v>8.1</v>
      </c>
      <c r="H361" s="6" t="str">
        <f t="shared" ca="1" si="167"/>
        <v>-10.3x+(8.1)</v>
      </c>
      <c r="I361" s="6" t="str">
        <f t="shared" si="153"/>
        <v/>
      </c>
      <c r="J361" s="6" t="s">
        <v>160</v>
      </c>
      <c r="K361" s="6" t="s">
        <v>181</v>
      </c>
      <c r="M361" s="6" t="s">
        <v>190</v>
      </c>
      <c r="N361" s="6" t="str">
        <f t="shared" ca="1" si="168"/>
        <v>-10.3x+(8.1)</v>
      </c>
      <c r="O361" s="6" t="s">
        <v>186</v>
      </c>
      <c r="P361" s="18" t="str">
        <f t="shared" ref="P361:P370" ca="1" si="169">H361</f>
        <v>-10.3x+(8.1)</v>
      </c>
      <c r="Q361" s="6" t="s">
        <v>187</v>
      </c>
      <c r="AA361" s="9"/>
      <c r="BB361" s="9"/>
    </row>
    <row r="362" spans="1:63" x14ac:dyDescent="0.3">
      <c r="A362">
        <v>0</v>
      </c>
      <c r="B362" s="8">
        <v>0</v>
      </c>
      <c r="C362" s="6">
        <f t="shared" ca="1" si="148"/>
        <v>0.94557275267310148</v>
      </c>
      <c r="D362" s="6">
        <f t="shared" ca="1" si="148"/>
        <v>0.29775471638739537</v>
      </c>
      <c r="E362" s="6">
        <f t="shared" ca="1" si="164"/>
        <v>5.442724732689852E-2</v>
      </c>
      <c r="F362" s="6">
        <f t="shared" ca="1" si="165"/>
        <v>-25.9</v>
      </c>
      <c r="G362" s="6">
        <f t="shared" ca="1" si="166"/>
        <v>-13</v>
      </c>
      <c r="H362" s="6" t="str">
        <f t="shared" ca="1" si="167"/>
        <v>-25.9x+(-13)</v>
      </c>
      <c r="I362" s="6" t="str">
        <f t="shared" si="153"/>
        <v/>
      </c>
      <c r="J362" s="6" t="s">
        <v>160</v>
      </c>
      <c r="K362" s="6" t="s">
        <v>181</v>
      </c>
      <c r="M362" s="6" t="s">
        <v>190</v>
      </c>
      <c r="N362" s="6" t="str">
        <f t="shared" ca="1" si="168"/>
        <v>-25.9x+(-13)</v>
      </c>
      <c r="O362" s="6" t="s">
        <v>186</v>
      </c>
      <c r="P362" s="18" t="str">
        <f t="shared" ca="1" si="169"/>
        <v>-25.9x+(-13)</v>
      </c>
      <c r="Q362" s="6" t="s">
        <v>187</v>
      </c>
      <c r="AA362" s="9"/>
      <c r="BB362" s="9"/>
    </row>
    <row r="363" spans="1:63" x14ac:dyDescent="0.3">
      <c r="A363">
        <v>0</v>
      </c>
      <c r="B363" s="8">
        <v>0</v>
      </c>
      <c r="C363" s="6">
        <f t="shared" ca="1" si="148"/>
        <v>0.88661672927776913</v>
      </c>
      <c r="D363" s="6">
        <f t="shared" ca="1" si="148"/>
        <v>0.26030723401309408</v>
      </c>
      <c r="E363" s="6">
        <f t="shared" ca="1" si="164"/>
        <v>0.11338327072223087</v>
      </c>
      <c r="F363" s="6">
        <f t="shared" ca="1" si="165"/>
        <v>24.7</v>
      </c>
      <c r="G363" s="6">
        <f t="shared" ca="1" si="166"/>
        <v>-12.2</v>
      </c>
      <c r="H363" s="6" t="str">
        <f t="shared" ca="1" si="167"/>
        <v>24.7x+(-12.2)</v>
      </c>
      <c r="I363" s="6" t="str">
        <f t="shared" si="153"/>
        <v/>
      </c>
      <c r="J363" s="6" t="s">
        <v>160</v>
      </c>
      <c r="K363" s="6" t="s">
        <v>181</v>
      </c>
      <c r="M363" s="6" t="s">
        <v>190</v>
      </c>
      <c r="N363" s="6" t="str">
        <f t="shared" ca="1" si="168"/>
        <v>24.7x+(-12.2)</v>
      </c>
      <c r="O363" s="6" t="s">
        <v>186</v>
      </c>
      <c r="P363" s="18" t="str">
        <f t="shared" ca="1" si="169"/>
        <v>24.7x+(-12.2)</v>
      </c>
      <c r="Q363" s="6" t="s">
        <v>187</v>
      </c>
      <c r="AA363" s="9"/>
      <c r="BB363" s="9"/>
    </row>
    <row r="364" spans="1:63" x14ac:dyDescent="0.3">
      <c r="A364">
        <v>0</v>
      </c>
      <c r="B364" s="8">
        <v>0</v>
      </c>
      <c r="C364" s="6">
        <f t="shared" ca="1" si="148"/>
        <v>0.99241404314315773</v>
      </c>
      <c r="D364" s="6">
        <f t="shared" ca="1" si="148"/>
        <v>0.69082711990789947</v>
      </c>
      <c r="E364" s="6">
        <f t="shared" ca="1" si="164"/>
        <v>7.5859568568422686E-3</v>
      </c>
      <c r="F364" s="6">
        <f t="shared" ca="1" si="165"/>
        <v>26.8</v>
      </c>
      <c r="G364" s="6">
        <f t="shared" ca="1" si="166"/>
        <v>-20.8</v>
      </c>
      <c r="H364" s="6" t="str">
        <f t="shared" ca="1" si="167"/>
        <v>26.8x+(-20.8)</v>
      </c>
      <c r="I364" s="6" t="str">
        <f t="shared" si="153"/>
        <v/>
      </c>
      <c r="J364" s="6" t="s">
        <v>160</v>
      </c>
      <c r="K364" s="6" t="s">
        <v>181</v>
      </c>
      <c r="M364" s="6" t="s">
        <v>190</v>
      </c>
      <c r="N364" s="6" t="str">
        <f t="shared" ca="1" si="168"/>
        <v>26.8x+(-20.8)</v>
      </c>
      <c r="O364" s="6" t="s">
        <v>186</v>
      </c>
      <c r="P364" s="18" t="str">
        <f t="shared" ca="1" si="169"/>
        <v>26.8x+(-20.8)</v>
      </c>
      <c r="Q364" s="6" t="s">
        <v>187</v>
      </c>
      <c r="AA364" s="9"/>
      <c r="BB364" s="9"/>
    </row>
    <row r="365" spans="1:63" x14ac:dyDescent="0.3">
      <c r="A365">
        <v>0</v>
      </c>
      <c r="B365" s="8">
        <v>0</v>
      </c>
      <c r="C365" s="6">
        <f t="shared" ca="1" si="148"/>
        <v>0.3564797919897692</v>
      </c>
      <c r="D365" s="6">
        <f t="shared" ca="1" si="148"/>
        <v>0.15366844469143015</v>
      </c>
      <c r="E365" s="6">
        <f t="shared" ca="1" si="164"/>
        <v>0.3564797919897692</v>
      </c>
      <c r="F365" s="6">
        <f t="shared" ca="1" si="165"/>
        <v>14.1</v>
      </c>
      <c r="G365" s="6">
        <f t="shared" ca="1" si="166"/>
        <v>-10.1</v>
      </c>
      <c r="H365" s="6" t="str">
        <f t="shared" ca="1" si="167"/>
        <v>14.1x+(-10.1)</v>
      </c>
      <c r="I365" s="6" t="str">
        <f t="shared" si="153"/>
        <v/>
      </c>
      <c r="J365" s="6" t="s">
        <v>160</v>
      </c>
      <c r="K365" s="6" t="s">
        <v>181</v>
      </c>
      <c r="M365" s="6" t="s">
        <v>190</v>
      </c>
      <c r="N365" s="6" t="str">
        <f t="shared" ca="1" si="168"/>
        <v>14.1x+(-10.1)</v>
      </c>
      <c r="O365" s="6" t="s">
        <v>186</v>
      </c>
      <c r="P365" s="18" t="str">
        <f t="shared" ca="1" si="169"/>
        <v>14.1x+(-10.1)</v>
      </c>
      <c r="Q365" s="6" t="s">
        <v>187</v>
      </c>
      <c r="AA365" s="9"/>
      <c r="BB365" s="9"/>
    </row>
    <row r="366" spans="1:63" x14ac:dyDescent="0.3">
      <c r="A366">
        <v>0</v>
      </c>
      <c r="B366" s="8">
        <v>0</v>
      </c>
      <c r="C366" s="6">
        <f t="shared" ca="1" si="148"/>
        <v>0.17881004947925738</v>
      </c>
      <c r="D366" s="6">
        <f t="shared" ca="1" si="148"/>
        <v>0.52660471816676213</v>
      </c>
      <c r="E366" s="6">
        <f t="shared" ca="1" si="164"/>
        <v>0.17881004947925738</v>
      </c>
      <c r="F366" s="6">
        <f t="shared" ca="1" si="165"/>
        <v>10.6</v>
      </c>
      <c r="G366" s="6">
        <f t="shared" ca="1" si="166"/>
        <v>-17.5</v>
      </c>
      <c r="H366" s="6" t="str">
        <f t="shared" ca="1" si="167"/>
        <v>10.6x+(-17.5)</v>
      </c>
      <c r="I366" s="6" t="str">
        <f t="shared" si="153"/>
        <v/>
      </c>
      <c r="J366" s="6" t="s">
        <v>160</v>
      </c>
      <c r="K366" s="6" t="s">
        <v>181</v>
      </c>
      <c r="M366" s="6" t="s">
        <v>9</v>
      </c>
      <c r="N366" s="6" t="str">
        <f t="shared" ca="1" si="168"/>
        <v>10.6x+(-17.5)</v>
      </c>
      <c r="O366" s="6" t="s">
        <v>188</v>
      </c>
      <c r="P366" s="18" t="str">
        <f t="shared" ca="1" si="169"/>
        <v>10.6x+(-17.5)</v>
      </c>
      <c r="Q366" s="6" t="s">
        <v>189</v>
      </c>
      <c r="U366" s="10"/>
      <c r="V366" s="10"/>
      <c r="W366" s="10"/>
      <c r="X366" s="10"/>
      <c r="Y366" s="10"/>
      <c r="Z366" s="10"/>
      <c r="AA366" s="11"/>
      <c r="AB366" s="10"/>
      <c r="AC366" s="10"/>
      <c r="AD366" s="10"/>
      <c r="AI366" s="10"/>
      <c r="AJ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1"/>
      <c r="BC366" s="10"/>
      <c r="BD366" s="10"/>
      <c r="BK366" s="10"/>
    </row>
    <row r="367" spans="1:63" x14ac:dyDescent="0.3">
      <c r="A367">
        <v>0</v>
      </c>
      <c r="B367" s="8">
        <v>0</v>
      </c>
      <c r="C367" s="6">
        <f t="shared" ca="1" si="148"/>
        <v>0.57965073861094563</v>
      </c>
      <c r="D367" s="6">
        <f t="shared" ca="1" si="148"/>
        <v>0.92777663237999364</v>
      </c>
      <c r="E367" s="6">
        <f t="shared" ca="1" si="164"/>
        <v>0.57965073861094563</v>
      </c>
      <c r="F367" s="6">
        <f t="shared" ca="1" si="165"/>
        <v>18.600000000000001</v>
      </c>
      <c r="G367" s="6">
        <f t="shared" ca="1" si="166"/>
        <v>-25.6</v>
      </c>
      <c r="H367" s="6" t="str">
        <f t="shared" ca="1" si="167"/>
        <v>18.6x+(-25.6)</v>
      </c>
      <c r="I367" s="6" t="str">
        <f t="shared" si="153"/>
        <v/>
      </c>
      <c r="J367" s="6" t="s">
        <v>160</v>
      </c>
      <c r="K367" s="6" t="s">
        <v>181</v>
      </c>
      <c r="M367" s="6" t="s">
        <v>9</v>
      </c>
      <c r="N367" s="6" t="str">
        <f t="shared" ca="1" si="168"/>
        <v>18.6x+(-25.6)</v>
      </c>
      <c r="O367" s="6" t="s">
        <v>188</v>
      </c>
      <c r="P367" s="18" t="str">
        <f t="shared" ca="1" si="169"/>
        <v>18.6x+(-25.6)</v>
      </c>
      <c r="Q367" s="6" t="s">
        <v>189</v>
      </c>
      <c r="AA367" s="9"/>
      <c r="BB367" s="9"/>
    </row>
    <row r="368" spans="1:63" x14ac:dyDescent="0.3">
      <c r="A368">
        <v>0</v>
      </c>
      <c r="B368" s="8">
        <v>0</v>
      </c>
      <c r="C368" s="6">
        <f t="shared" ca="1" si="148"/>
        <v>0.81216414533613857</v>
      </c>
      <c r="D368" s="6">
        <f t="shared" ca="1" si="148"/>
        <v>0.73169380683584173</v>
      </c>
      <c r="E368" s="6">
        <f t="shared" ca="1" si="164"/>
        <v>0.18783585466386143</v>
      </c>
      <c r="F368" s="6">
        <f t="shared" ca="1" si="165"/>
        <v>-23.2</v>
      </c>
      <c r="G368" s="6">
        <f t="shared" ca="1" si="166"/>
        <v>21.6</v>
      </c>
      <c r="H368" s="6" t="str">
        <f t="shared" ca="1" si="167"/>
        <v>-23.2x+(21.6)</v>
      </c>
      <c r="I368" s="6" t="str">
        <f t="shared" si="153"/>
        <v/>
      </c>
      <c r="J368" s="6" t="s">
        <v>160</v>
      </c>
      <c r="K368" s="6" t="s">
        <v>181</v>
      </c>
      <c r="M368" s="6" t="s">
        <v>9</v>
      </c>
      <c r="N368" s="6" t="str">
        <f t="shared" ca="1" si="168"/>
        <v>-23.2x+(21.6)</v>
      </c>
      <c r="O368" s="6" t="s">
        <v>188</v>
      </c>
      <c r="P368" s="18" t="str">
        <f t="shared" ca="1" si="169"/>
        <v>-23.2x+(21.6)</v>
      </c>
      <c r="Q368" s="6" t="s">
        <v>189</v>
      </c>
      <c r="AA368" s="9"/>
      <c r="BB368" s="9"/>
    </row>
    <row r="369" spans="1:63" x14ac:dyDescent="0.3">
      <c r="A369">
        <v>0</v>
      </c>
      <c r="B369" s="8">
        <v>0</v>
      </c>
      <c r="C369" s="6">
        <f t="shared" ca="1" si="148"/>
        <v>0.48998763481444974</v>
      </c>
      <c r="D369" s="6">
        <f t="shared" ca="1" si="148"/>
        <v>0.88682615447532953</v>
      </c>
      <c r="E369" s="6">
        <f t="shared" ca="1" si="164"/>
        <v>0.48998763481444974</v>
      </c>
      <c r="F369" s="6">
        <f t="shared" ca="1" si="165"/>
        <v>16.8</v>
      </c>
      <c r="G369" s="6">
        <f t="shared" ca="1" si="166"/>
        <v>24.7</v>
      </c>
      <c r="H369" s="6" t="str">
        <f t="shared" ca="1" si="167"/>
        <v>16.8x+(24.7)</v>
      </c>
      <c r="I369" s="6" t="str">
        <f t="shared" si="153"/>
        <v/>
      </c>
      <c r="J369" s="6" t="s">
        <v>160</v>
      </c>
      <c r="K369" s="6" t="s">
        <v>181</v>
      </c>
      <c r="M369" s="6" t="s">
        <v>9</v>
      </c>
      <c r="N369" s="6" t="str">
        <f t="shared" ca="1" si="168"/>
        <v>16.8x+(24.7)</v>
      </c>
      <c r="O369" s="6" t="s">
        <v>188</v>
      </c>
      <c r="P369" s="18" t="str">
        <f t="shared" ca="1" si="169"/>
        <v>16.8x+(24.7)</v>
      </c>
      <c r="Q369" s="6" t="s">
        <v>189</v>
      </c>
      <c r="AA369" s="9"/>
      <c r="BB369" s="9"/>
    </row>
    <row r="370" spans="1:63" x14ac:dyDescent="0.3">
      <c r="A370">
        <v>0</v>
      </c>
      <c r="B370" s="8">
        <v>0</v>
      </c>
      <c r="C370" s="6">
        <f t="shared" ca="1" si="148"/>
        <v>0.77594261396063346</v>
      </c>
      <c r="D370" s="6">
        <f t="shared" ca="1" si="148"/>
        <v>0.24800347489216512</v>
      </c>
      <c r="E370" s="6">
        <f t="shared" ca="1" si="164"/>
        <v>0.22405738603936654</v>
      </c>
      <c r="F370" s="6">
        <f t="shared" ca="1" si="165"/>
        <v>-22.5</v>
      </c>
      <c r="G370" s="6">
        <f t="shared" ca="1" si="166"/>
        <v>-12</v>
      </c>
      <c r="H370" s="6" t="str">
        <f t="shared" ca="1" si="167"/>
        <v>-22.5x+(-12)</v>
      </c>
      <c r="I370" s="6" t="str">
        <f t="shared" si="153"/>
        <v/>
      </c>
      <c r="J370" s="6" t="s">
        <v>160</v>
      </c>
      <c r="K370" s="6" t="s">
        <v>181</v>
      </c>
      <c r="M370" s="6" t="s">
        <v>9</v>
      </c>
      <c r="N370" s="6" t="str">
        <f t="shared" ca="1" si="168"/>
        <v>-22.5x+(-12)</v>
      </c>
      <c r="O370" s="6" t="s">
        <v>188</v>
      </c>
      <c r="P370" s="18" t="str">
        <f t="shared" ca="1" si="169"/>
        <v>-22.5x+(-12)</v>
      </c>
      <c r="Q370" s="6" t="s">
        <v>189</v>
      </c>
      <c r="AA370" s="9"/>
      <c r="BB370" s="9"/>
    </row>
    <row r="371" spans="1:63" x14ac:dyDescent="0.3">
      <c r="A371" t="s">
        <v>272</v>
      </c>
      <c r="B371" s="8">
        <v>0</v>
      </c>
      <c r="C371" s="8"/>
      <c r="D371" s="8"/>
      <c r="I371" s="6" t="str">
        <f t="shared" si="153"/>
        <v>\end{enumerate}\newpage   \section*{Cuenta:  20211920020  }\begin{enumerate}</v>
      </c>
      <c r="BB371" s="9"/>
    </row>
    <row r="372" spans="1:63" x14ac:dyDescent="0.3">
      <c r="A372">
        <v>0</v>
      </c>
      <c r="B372" s="8">
        <v>0</v>
      </c>
      <c r="C372" s="6">
        <f t="shared" ref="C372:D372" ca="1" si="170">RAND()</f>
        <v>0.98024679833536299</v>
      </c>
      <c r="D372" s="6">
        <f t="shared" ca="1" si="170"/>
        <v>0.13437666318803521</v>
      </c>
      <c r="E372" s="6">
        <f t="shared" ref="E372:E386" ca="1" si="171">IF(C372&gt;0.1,      IF(C372&lt;0.6,C372,ABS(1-C372)),C372+0.5)</f>
        <v>1.975320166463701E-2</v>
      </c>
      <c r="F372" s="6">
        <f t="shared" ref="F372:F386" ca="1" si="172">IF(  MOD(ROUND(C372*15,0),2)=0, -ROUND((C372*100+35)/5,1),  ROUND((C372*100+35)/5,1))</f>
        <v>26.6</v>
      </c>
      <c r="G372" s="6">
        <f t="shared" ref="G372:G386" ca="1" si="173">IF(  MOD(ROUND(D372*15,0),2)=0, -ROUND((D372*100+35)/5,1),  ROUND((D372*100+35)/5,1))</f>
        <v>-9.6999999999999993</v>
      </c>
      <c r="H372" s="6" t="str">
        <f t="shared" ref="H372:H386" ca="1" si="174">_xlfn.CONCAT(F372,"x+(",G372,")")</f>
        <v>26.6x+(-9.7)</v>
      </c>
      <c r="I372" s="6" t="str">
        <f t="shared" si="153"/>
        <v/>
      </c>
      <c r="J372" s="6" t="s">
        <v>160</v>
      </c>
      <c r="K372" s="6" t="s">
        <v>181</v>
      </c>
      <c r="M372" s="6" t="s">
        <v>182</v>
      </c>
      <c r="N372" s="6" t="str">
        <f t="shared" ref="N372:N386" ca="1" si="175">H372</f>
        <v>26.6x+(-9.7)</v>
      </c>
      <c r="O372" s="6" t="s">
        <v>185</v>
      </c>
      <c r="P372" s="18"/>
      <c r="AA372" s="9"/>
      <c r="BB372" s="9"/>
    </row>
    <row r="373" spans="1:63" x14ac:dyDescent="0.3">
      <c r="A373">
        <v>0</v>
      </c>
      <c r="B373" s="8">
        <v>0</v>
      </c>
      <c r="C373" s="6">
        <f t="shared" ca="1" si="148"/>
        <v>0.39642655775112867</v>
      </c>
      <c r="D373" s="6">
        <f t="shared" ca="1" si="148"/>
        <v>0.35852700343249444</v>
      </c>
      <c r="E373" s="6">
        <f t="shared" ca="1" si="171"/>
        <v>0.39642655775112867</v>
      </c>
      <c r="F373" s="6">
        <f t="shared" ca="1" si="172"/>
        <v>-14.9</v>
      </c>
      <c r="G373" s="6">
        <f t="shared" ca="1" si="173"/>
        <v>14.2</v>
      </c>
      <c r="H373" s="6" t="str">
        <f t="shared" ca="1" si="174"/>
        <v>-14.9x+(14.2)</v>
      </c>
      <c r="I373" s="6" t="str">
        <f t="shared" si="153"/>
        <v/>
      </c>
      <c r="J373" s="6" t="s">
        <v>160</v>
      </c>
      <c r="K373" s="6" t="s">
        <v>181</v>
      </c>
      <c r="M373" s="6" t="s">
        <v>182</v>
      </c>
      <c r="N373" s="6" t="str">
        <f t="shared" ca="1" si="175"/>
        <v>-14.9x+(14.2)</v>
      </c>
      <c r="O373" s="6" t="s">
        <v>185</v>
      </c>
      <c r="P373" s="18"/>
      <c r="AA373" s="9"/>
      <c r="BB373" s="9"/>
    </row>
    <row r="374" spans="1:63" x14ac:dyDescent="0.3">
      <c r="A374">
        <v>0</v>
      </c>
      <c r="B374" s="8">
        <v>0</v>
      </c>
      <c r="C374" s="6">
        <f t="shared" ca="1" si="148"/>
        <v>0.20186088228291921</v>
      </c>
      <c r="D374" s="6">
        <f t="shared" ca="1" si="148"/>
        <v>0.94976827292438459</v>
      </c>
      <c r="E374" s="6">
        <f t="shared" ca="1" si="171"/>
        <v>0.20186088228291921</v>
      </c>
      <c r="F374" s="6">
        <f t="shared" ca="1" si="172"/>
        <v>11</v>
      </c>
      <c r="G374" s="6">
        <f t="shared" ca="1" si="173"/>
        <v>-26</v>
      </c>
      <c r="H374" s="6" t="str">
        <f t="shared" ca="1" si="174"/>
        <v>11x+(-26)</v>
      </c>
      <c r="I374" s="6" t="str">
        <f t="shared" si="153"/>
        <v/>
      </c>
      <c r="J374" s="6" t="s">
        <v>160</v>
      </c>
      <c r="K374" s="6" t="s">
        <v>181</v>
      </c>
      <c r="M374" s="6" t="s">
        <v>182</v>
      </c>
      <c r="N374" s="6" t="str">
        <f t="shared" ca="1" si="175"/>
        <v>11x+(-26)</v>
      </c>
      <c r="O374" s="6" t="s">
        <v>185</v>
      </c>
      <c r="P374" s="18"/>
      <c r="AA374" s="9"/>
      <c r="BB374" s="9"/>
    </row>
    <row r="375" spans="1:63" x14ac:dyDescent="0.3">
      <c r="A375">
        <v>0</v>
      </c>
      <c r="B375" s="8">
        <v>0</v>
      </c>
      <c r="C375" s="6">
        <f t="shared" ca="1" si="148"/>
        <v>0.5653179705860385</v>
      </c>
      <c r="D375" s="6">
        <f t="shared" ca="1" si="148"/>
        <v>0.4330269871393605</v>
      </c>
      <c r="E375" s="6">
        <f t="shared" ca="1" si="171"/>
        <v>0.5653179705860385</v>
      </c>
      <c r="F375" s="6">
        <f t="shared" ca="1" si="172"/>
        <v>-18.3</v>
      </c>
      <c r="G375" s="6">
        <f t="shared" ca="1" si="173"/>
        <v>-15.7</v>
      </c>
      <c r="H375" s="6" t="str">
        <f t="shared" ca="1" si="174"/>
        <v>-18.3x+(-15.7)</v>
      </c>
      <c r="I375" s="6" t="str">
        <f t="shared" si="153"/>
        <v/>
      </c>
      <c r="J375" s="6" t="s">
        <v>160</v>
      </c>
      <c r="K375" s="6" t="s">
        <v>181</v>
      </c>
      <c r="M375" s="6" t="s">
        <v>182</v>
      </c>
      <c r="N375" s="6" t="str">
        <f t="shared" ca="1" si="175"/>
        <v>-18.3x+(-15.7)</v>
      </c>
      <c r="O375" s="6" t="s">
        <v>185</v>
      </c>
      <c r="P375" s="18"/>
      <c r="AA375" s="9"/>
      <c r="BB375" s="9"/>
    </row>
    <row r="376" spans="1:63" x14ac:dyDescent="0.3">
      <c r="A376">
        <v>0</v>
      </c>
      <c r="B376" s="8">
        <v>0</v>
      </c>
      <c r="C376" s="6">
        <f t="shared" ca="1" si="148"/>
        <v>0.18491518100938031</v>
      </c>
      <c r="D376" s="6">
        <f t="shared" ca="1" si="148"/>
        <v>0.18052600565204491</v>
      </c>
      <c r="E376" s="6">
        <f t="shared" ca="1" si="171"/>
        <v>0.18491518100938031</v>
      </c>
      <c r="F376" s="6">
        <f t="shared" ca="1" si="172"/>
        <v>10.7</v>
      </c>
      <c r="G376" s="6">
        <f t="shared" ca="1" si="173"/>
        <v>10.6</v>
      </c>
      <c r="H376" s="6" t="str">
        <f t="shared" ca="1" si="174"/>
        <v>10.7x+(10.6)</v>
      </c>
      <c r="I376" s="6" t="str">
        <f t="shared" si="153"/>
        <v/>
      </c>
      <c r="J376" s="6" t="s">
        <v>160</v>
      </c>
      <c r="K376" s="6" t="s">
        <v>181</v>
      </c>
      <c r="M376" s="6" t="s">
        <v>182</v>
      </c>
      <c r="N376" s="6" t="str">
        <f t="shared" ca="1" si="175"/>
        <v>10.7x+(10.6)</v>
      </c>
      <c r="O376" s="6" t="s">
        <v>185</v>
      </c>
      <c r="P376" s="18"/>
      <c r="AA376" s="9"/>
      <c r="BB376" s="9"/>
    </row>
    <row r="377" spans="1:63" x14ac:dyDescent="0.3">
      <c r="A377">
        <v>0</v>
      </c>
      <c r="B377" s="8">
        <v>0</v>
      </c>
      <c r="C377" s="6">
        <f t="shared" ca="1" si="148"/>
        <v>0.68331143211971135</v>
      </c>
      <c r="D377" s="6">
        <f t="shared" ca="1" si="148"/>
        <v>0.1280955277025384</v>
      </c>
      <c r="E377" s="6">
        <f t="shared" ca="1" si="171"/>
        <v>0.31668856788028865</v>
      </c>
      <c r="F377" s="6">
        <f t="shared" ca="1" si="172"/>
        <v>-20.7</v>
      </c>
      <c r="G377" s="6">
        <f t="shared" ca="1" si="173"/>
        <v>-9.6</v>
      </c>
      <c r="H377" s="6" t="str">
        <f t="shared" ca="1" si="174"/>
        <v>-20.7x+(-9.6)</v>
      </c>
      <c r="I377" s="6" t="str">
        <f t="shared" si="153"/>
        <v/>
      </c>
      <c r="J377" s="6" t="s">
        <v>160</v>
      </c>
      <c r="K377" s="6" t="s">
        <v>181</v>
      </c>
      <c r="M377" s="6" t="s">
        <v>190</v>
      </c>
      <c r="N377" s="6" t="str">
        <f t="shared" ca="1" si="175"/>
        <v>-20.7x+(-9.6)</v>
      </c>
      <c r="O377" s="6" t="s">
        <v>186</v>
      </c>
      <c r="P377" s="18" t="str">
        <f t="shared" ref="P377:P386" ca="1" si="176">H377</f>
        <v>-20.7x+(-9.6)</v>
      </c>
      <c r="Q377" s="6" t="s">
        <v>187</v>
      </c>
      <c r="AA377" s="9"/>
      <c r="AI377" s="10"/>
      <c r="AJ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1"/>
      <c r="BC377" s="10"/>
      <c r="BD377" s="10"/>
      <c r="BK377" s="10"/>
    </row>
    <row r="378" spans="1:63" x14ac:dyDescent="0.3">
      <c r="A378">
        <v>0</v>
      </c>
      <c r="B378" s="8">
        <v>0</v>
      </c>
      <c r="C378" s="6">
        <f t="shared" ca="1" si="148"/>
        <v>0.89449563005376154</v>
      </c>
      <c r="D378" s="6">
        <f t="shared" ca="1" si="148"/>
        <v>0.84828887607554082</v>
      </c>
      <c r="E378" s="6">
        <f t="shared" ca="1" si="171"/>
        <v>0.10550436994623846</v>
      </c>
      <c r="F378" s="6">
        <f t="shared" ca="1" si="172"/>
        <v>24.9</v>
      </c>
      <c r="G378" s="6">
        <f t="shared" ca="1" si="173"/>
        <v>24</v>
      </c>
      <c r="H378" s="6" t="str">
        <f t="shared" ca="1" si="174"/>
        <v>24.9x+(24)</v>
      </c>
      <c r="I378" s="6" t="str">
        <f t="shared" si="153"/>
        <v/>
      </c>
      <c r="J378" s="6" t="s">
        <v>160</v>
      </c>
      <c r="K378" s="6" t="s">
        <v>181</v>
      </c>
      <c r="M378" s="6" t="s">
        <v>190</v>
      </c>
      <c r="N378" s="6" t="str">
        <f t="shared" ca="1" si="175"/>
        <v>24.9x+(24)</v>
      </c>
      <c r="O378" s="6" t="s">
        <v>186</v>
      </c>
      <c r="P378" s="18" t="str">
        <f t="shared" ca="1" si="176"/>
        <v>24.9x+(24)</v>
      </c>
      <c r="Q378" s="6" t="s">
        <v>187</v>
      </c>
      <c r="AA378" s="9"/>
      <c r="BB378" s="9"/>
    </row>
    <row r="379" spans="1:63" x14ac:dyDescent="0.3">
      <c r="A379">
        <v>0</v>
      </c>
      <c r="B379" s="8">
        <v>0</v>
      </c>
      <c r="C379" s="6">
        <f t="shared" ca="1" si="148"/>
        <v>0.22247286634921748</v>
      </c>
      <c r="D379" s="6">
        <f t="shared" ca="1" si="148"/>
        <v>0.24648877959308724</v>
      </c>
      <c r="E379" s="6">
        <f t="shared" ca="1" si="171"/>
        <v>0.22247286634921748</v>
      </c>
      <c r="F379" s="6">
        <f t="shared" ca="1" si="172"/>
        <v>11.4</v>
      </c>
      <c r="G379" s="6">
        <f t="shared" ca="1" si="173"/>
        <v>-11.9</v>
      </c>
      <c r="H379" s="6" t="str">
        <f t="shared" ca="1" si="174"/>
        <v>11.4x+(-11.9)</v>
      </c>
      <c r="I379" s="6" t="str">
        <f t="shared" si="153"/>
        <v/>
      </c>
      <c r="J379" s="6" t="s">
        <v>160</v>
      </c>
      <c r="K379" s="6" t="s">
        <v>181</v>
      </c>
      <c r="M379" s="6" t="s">
        <v>190</v>
      </c>
      <c r="N379" s="6" t="str">
        <f t="shared" ca="1" si="175"/>
        <v>11.4x+(-11.9)</v>
      </c>
      <c r="O379" s="6" t="s">
        <v>186</v>
      </c>
      <c r="P379" s="18" t="str">
        <f t="shared" ca="1" si="176"/>
        <v>11.4x+(-11.9)</v>
      </c>
      <c r="Q379" s="6" t="s">
        <v>187</v>
      </c>
      <c r="AA379" s="9"/>
      <c r="BB379" s="9"/>
    </row>
    <row r="380" spans="1:63" x14ac:dyDescent="0.3">
      <c r="A380">
        <v>0</v>
      </c>
      <c r="B380" s="8">
        <v>0</v>
      </c>
      <c r="C380" s="6">
        <f t="shared" ca="1" si="148"/>
        <v>0.91815094789768736</v>
      </c>
      <c r="D380" s="6">
        <f t="shared" ca="1" si="148"/>
        <v>0.67957456538176841</v>
      </c>
      <c r="E380" s="6">
        <f t="shared" ca="1" si="171"/>
        <v>8.1849052102312636E-2</v>
      </c>
      <c r="F380" s="6">
        <f t="shared" ca="1" si="172"/>
        <v>-25.4</v>
      </c>
      <c r="G380" s="6">
        <f t="shared" ca="1" si="173"/>
        <v>-20.6</v>
      </c>
      <c r="H380" s="6" t="str">
        <f t="shared" ca="1" si="174"/>
        <v>-25.4x+(-20.6)</v>
      </c>
      <c r="I380" s="6" t="str">
        <f t="shared" si="153"/>
        <v/>
      </c>
      <c r="J380" s="6" t="s">
        <v>160</v>
      </c>
      <c r="K380" s="6" t="s">
        <v>181</v>
      </c>
      <c r="M380" s="6" t="s">
        <v>190</v>
      </c>
      <c r="N380" s="6" t="str">
        <f t="shared" ca="1" si="175"/>
        <v>-25.4x+(-20.6)</v>
      </c>
      <c r="O380" s="6" t="s">
        <v>186</v>
      </c>
      <c r="P380" s="18" t="str">
        <f t="shared" ca="1" si="176"/>
        <v>-25.4x+(-20.6)</v>
      </c>
      <c r="Q380" s="6" t="s">
        <v>187</v>
      </c>
      <c r="AA380" s="9"/>
      <c r="BB380" s="9"/>
    </row>
    <row r="381" spans="1:63" x14ac:dyDescent="0.3">
      <c r="A381">
        <v>0</v>
      </c>
      <c r="B381" s="8">
        <v>0</v>
      </c>
      <c r="C381" s="6">
        <f t="shared" ca="1" si="148"/>
        <v>0.67422584554324472</v>
      </c>
      <c r="D381" s="6">
        <f t="shared" ca="1" si="148"/>
        <v>0.80875080814640488</v>
      </c>
      <c r="E381" s="6">
        <f t="shared" ca="1" si="171"/>
        <v>0.32577415445675528</v>
      </c>
      <c r="F381" s="6">
        <f t="shared" ca="1" si="172"/>
        <v>-20.5</v>
      </c>
      <c r="G381" s="6">
        <f t="shared" ca="1" si="173"/>
        <v>-23.2</v>
      </c>
      <c r="H381" s="6" t="str">
        <f t="shared" ca="1" si="174"/>
        <v>-20.5x+(-23.2)</v>
      </c>
      <c r="I381" s="6" t="str">
        <f t="shared" si="153"/>
        <v/>
      </c>
      <c r="J381" s="6" t="s">
        <v>160</v>
      </c>
      <c r="K381" s="6" t="s">
        <v>181</v>
      </c>
      <c r="M381" s="6" t="s">
        <v>190</v>
      </c>
      <c r="N381" s="6" t="str">
        <f t="shared" ca="1" si="175"/>
        <v>-20.5x+(-23.2)</v>
      </c>
      <c r="O381" s="6" t="s">
        <v>186</v>
      </c>
      <c r="P381" s="18" t="str">
        <f t="shared" ca="1" si="176"/>
        <v>-20.5x+(-23.2)</v>
      </c>
      <c r="Q381" s="6" t="s">
        <v>187</v>
      </c>
      <c r="AA381" s="9"/>
      <c r="BB381" s="9"/>
    </row>
    <row r="382" spans="1:63" x14ac:dyDescent="0.3">
      <c r="A382">
        <v>0</v>
      </c>
      <c r="B382" s="8">
        <v>0</v>
      </c>
      <c r="C382" s="6">
        <f t="shared" ca="1" si="148"/>
        <v>0.17011187474562361</v>
      </c>
      <c r="D382" s="6">
        <f t="shared" ca="1" si="148"/>
        <v>0.73021408755182249</v>
      </c>
      <c r="E382" s="6">
        <f t="shared" ca="1" si="171"/>
        <v>0.17011187474562361</v>
      </c>
      <c r="F382" s="6">
        <f t="shared" ca="1" si="172"/>
        <v>10.4</v>
      </c>
      <c r="G382" s="6">
        <f t="shared" ca="1" si="173"/>
        <v>21.6</v>
      </c>
      <c r="H382" s="6" t="str">
        <f t="shared" ca="1" si="174"/>
        <v>10.4x+(21.6)</v>
      </c>
      <c r="I382" s="6" t="str">
        <f t="shared" si="153"/>
        <v/>
      </c>
      <c r="J382" s="6" t="s">
        <v>160</v>
      </c>
      <c r="K382" s="6" t="s">
        <v>181</v>
      </c>
      <c r="M382" s="6" t="s">
        <v>9</v>
      </c>
      <c r="N382" s="6" t="str">
        <f t="shared" ca="1" si="175"/>
        <v>10.4x+(21.6)</v>
      </c>
      <c r="O382" s="6" t="s">
        <v>188</v>
      </c>
      <c r="P382" s="18" t="str">
        <f t="shared" ca="1" si="176"/>
        <v>10.4x+(21.6)</v>
      </c>
      <c r="Q382" s="6" t="s">
        <v>189</v>
      </c>
      <c r="U382" s="10"/>
      <c r="V382" s="10"/>
      <c r="W382" s="10"/>
      <c r="X382" s="10"/>
      <c r="Y382" s="10"/>
      <c r="Z382" s="10"/>
      <c r="AA382" s="11"/>
      <c r="AB382" s="10"/>
      <c r="AC382" s="10"/>
      <c r="AD382" s="10"/>
      <c r="BB382" s="9"/>
    </row>
    <row r="383" spans="1:63" x14ac:dyDescent="0.3">
      <c r="A383">
        <v>0</v>
      </c>
      <c r="B383" s="8">
        <v>0</v>
      </c>
      <c r="C383" s="6">
        <f t="shared" ca="1" si="148"/>
        <v>0.77483203345911622</v>
      </c>
      <c r="D383" s="6">
        <f t="shared" ca="1" si="148"/>
        <v>0.85511033703166017</v>
      </c>
      <c r="E383" s="6">
        <f t="shared" ca="1" si="171"/>
        <v>0.22516796654088378</v>
      </c>
      <c r="F383" s="6">
        <f t="shared" ca="1" si="172"/>
        <v>-22.5</v>
      </c>
      <c r="G383" s="6">
        <f t="shared" ca="1" si="173"/>
        <v>24.1</v>
      </c>
      <c r="H383" s="6" t="str">
        <f t="shared" ca="1" si="174"/>
        <v>-22.5x+(24.1)</v>
      </c>
      <c r="I383" s="6" t="str">
        <f t="shared" si="153"/>
        <v/>
      </c>
      <c r="J383" s="6" t="s">
        <v>160</v>
      </c>
      <c r="K383" s="6" t="s">
        <v>181</v>
      </c>
      <c r="M383" s="6" t="s">
        <v>9</v>
      </c>
      <c r="N383" s="6" t="str">
        <f t="shared" ca="1" si="175"/>
        <v>-22.5x+(24.1)</v>
      </c>
      <c r="O383" s="6" t="s">
        <v>188</v>
      </c>
      <c r="P383" s="18" t="str">
        <f t="shared" ca="1" si="176"/>
        <v>-22.5x+(24.1)</v>
      </c>
      <c r="Q383" s="6" t="s">
        <v>189</v>
      </c>
      <c r="AA383" s="9"/>
      <c r="BB383" s="9"/>
    </row>
    <row r="384" spans="1:63" x14ac:dyDescent="0.3">
      <c r="A384">
        <v>0</v>
      </c>
      <c r="B384" s="8">
        <v>0</v>
      </c>
      <c r="C384" s="6">
        <f t="shared" ca="1" si="148"/>
        <v>3.6994532867019259E-2</v>
      </c>
      <c r="D384" s="6">
        <f t="shared" ca="1" si="148"/>
        <v>0.23261470186032074</v>
      </c>
      <c r="E384" s="6">
        <f t="shared" ca="1" si="171"/>
        <v>0.53699453286701926</v>
      </c>
      <c r="F384" s="6">
        <f t="shared" ca="1" si="172"/>
        <v>7.7</v>
      </c>
      <c r="G384" s="6">
        <f t="shared" ca="1" si="173"/>
        <v>11.7</v>
      </c>
      <c r="H384" s="6" t="str">
        <f t="shared" ca="1" si="174"/>
        <v>7.7x+(11.7)</v>
      </c>
      <c r="I384" s="6" t="str">
        <f t="shared" si="153"/>
        <v/>
      </c>
      <c r="J384" s="6" t="s">
        <v>160</v>
      </c>
      <c r="K384" s="6" t="s">
        <v>181</v>
      </c>
      <c r="M384" s="6" t="s">
        <v>9</v>
      </c>
      <c r="N384" s="6" t="str">
        <f t="shared" ca="1" si="175"/>
        <v>7.7x+(11.7)</v>
      </c>
      <c r="O384" s="6" t="s">
        <v>188</v>
      </c>
      <c r="P384" s="18" t="str">
        <f t="shared" ca="1" si="176"/>
        <v>7.7x+(11.7)</v>
      </c>
      <c r="Q384" s="6" t="s">
        <v>189</v>
      </c>
      <c r="AA384" s="9"/>
      <c r="BB384" s="9"/>
    </row>
    <row r="385" spans="1:63" x14ac:dyDescent="0.3">
      <c r="A385">
        <v>0</v>
      </c>
      <c r="B385" s="8">
        <v>0</v>
      </c>
      <c r="C385" s="6">
        <f t="shared" ca="1" si="148"/>
        <v>0.95508187182994775</v>
      </c>
      <c r="D385" s="6">
        <f t="shared" ca="1" si="148"/>
        <v>0.18329990119706285</v>
      </c>
      <c r="E385" s="6">
        <f t="shared" ca="1" si="171"/>
        <v>4.4918128170052252E-2</v>
      </c>
      <c r="F385" s="6">
        <f t="shared" ca="1" si="172"/>
        <v>-26.1</v>
      </c>
      <c r="G385" s="6">
        <f t="shared" ca="1" si="173"/>
        <v>10.7</v>
      </c>
      <c r="H385" s="6" t="str">
        <f t="shared" ca="1" si="174"/>
        <v>-26.1x+(10.7)</v>
      </c>
      <c r="I385" s="6" t="str">
        <f t="shared" si="153"/>
        <v/>
      </c>
      <c r="J385" s="6" t="s">
        <v>160</v>
      </c>
      <c r="K385" s="6" t="s">
        <v>181</v>
      </c>
      <c r="M385" s="6" t="s">
        <v>9</v>
      </c>
      <c r="N385" s="6" t="str">
        <f t="shared" ca="1" si="175"/>
        <v>-26.1x+(10.7)</v>
      </c>
      <c r="O385" s="6" t="s">
        <v>188</v>
      </c>
      <c r="P385" s="18" t="str">
        <f t="shared" ca="1" si="176"/>
        <v>-26.1x+(10.7)</v>
      </c>
      <c r="Q385" s="6" t="s">
        <v>189</v>
      </c>
      <c r="AA385" s="9"/>
      <c r="BB385" s="9"/>
    </row>
    <row r="386" spans="1:63" x14ac:dyDescent="0.3">
      <c r="A386">
        <v>0</v>
      </c>
      <c r="B386" s="8">
        <v>0</v>
      </c>
      <c r="C386" s="6">
        <f t="shared" ca="1" si="148"/>
        <v>0.61562225829484429</v>
      </c>
      <c r="D386" s="6">
        <f t="shared" ca="1" si="148"/>
        <v>0.33650080812729721</v>
      </c>
      <c r="E386" s="6">
        <f t="shared" ca="1" si="171"/>
        <v>0.38437774170515571</v>
      </c>
      <c r="F386" s="6">
        <f t="shared" ca="1" si="172"/>
        <v>19.3</v>
      </c>
      <c r="G386" s="6">
        <f t="shared" ca="1" si="173"/>
        <v>13.7</v>
      </c>
      <c r="H386" s="6" t="str">
        <f t="shared" ca="1" si="174"/>
        <v>19.3x+(13.7)</v>
      </c>
      <c r="I386" s="6" t="str">
        <f t="shared" si="153"/>
        <v/>
      </c>
      <c r="J386" s="6" t="s">
        <v>160</v>
      </c>
      <c r="K386" s="6" t="s">
        <v>181</v>
      </c>
      <c r="M386" s="6" t="s">
        <v>9</v>
      </c>
      <c r="N386" s="6" t="str">
        <f t="shared" ca="1" si="175"/>
        <v>19.3x+(13.7)</v>
      </c>
      <c r="O386" s="6" t="s">
        <v>188</v>
      </c>
      <c r="P386" s="18" t="str">
        <f t="shared" ca="1" si="176"/>
        <v>19.3x+(13.7)</v>
      </c>
      <c r="Q386" s="6" t="s">
        <v>189</v>
      </c>
      <c r="AA386" s="9"/>
      <c r="BB386" s="9"/>
    </row>
    <row r="387" spans="1:63" x14ac:dyDescent="0.3">
      <c r="A387" t="s">
        <v>273</v>
      </c>
      <c r="B387" s="8">
        <v>0</v>
      </c>
      <c r="C387" s="8"/>
      <c r="D387" s="8"/>
      <c r="I387" s="6" t="str">
        <f t="shared" si="153"/>
        <v>\end{enumerate}\newpage   \section*{Cuenta:  20211920034  }\begin{enumerate}</v>
      </c>
      <c r="BB387" s="9"/>
    </row>
    <row r="388" spans="1:63" x14ac:dyDescent="0.3">
      <c r="A388">
        <v>0</v>
      </c>
      <c r="B388" s="8">
        <v>0</v>
      </c>
      <c r="C388" s="6">
        <f t="shared" ref="C388:D450" ca="1" si="177">RAND()</f>
        <v>0.31257602760031733</v>
      </c>
      <c r="D388" s="6">
        <f t="shared" ca="1" si="177"/>
        <v>0.51683232904225251</v>
      </c>
      <c r="E388" s="6">
        <f t="shared" ref="E388:E402" ca="1" si="178">IF(C388&gt;0.1,      IF(C388&lt;0.6,C388,ABS(1-C388)),C388+0.5)</f>
        <v>0.31257602760031733</v>
      </c>
      <c r="F388" s="6">
        <f t="shared" ref="F388:F402" ca="1" si="179">IF(  MOD(ROUND(C388*15,0),2)=0, -ROUND((C388*100+35)/5,1),  ROUND((C388*100+35)/5,1))</f>
        <v>13.3</v>
      </c>
      <c r="G388" s="6">
        <f t="shared" ref="G388:G402" ca="1" si="180">IF(  MOD(ROUND(D388*15,0),2)=0, -ROUND((D388*100+35)/5,1),  ROUND((D388*100+35)/5,1))</f>
        <v>-17.3</v>
      </c>
      <c r="H388" s="6" t="str">
        <f t="shared" ref="H388:H402" ca="1" si="181">_xlfn.CONCAT(F388,"x+(",G388,")")</f>
        <v>13.3x+(-17.3)</v>
      </c>
      <c r="I388" s="6" t="str">
        <f t="shared" ref="I388:I451" si="182">IF(A388=0,"",A388)</f>
        <v/>
      </c>
      <c r="J388" s="6" t="s">
        <v>160</v>
      </c>
      <c r="K388" s="6" t="s">
        <v>181</v>
      </c>
      <c r="M388" s="6" t="s">
        <v>182</v>
      </c>
      <c r="N388" s="6" t="str">
        <f t="shared" ref="N388:N402" ca="1" si="183">H388</f>
        <v>13.3x+(-17.3)</v>
      </c>
      <c r="O388" s="6" t="s">
        <v>185</v>
      </c>
      <c r="P388" s="18"/>
      <c r="AA388" s="9"/>
      <c r="AI388" s="10"/>
      <c r="AJ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1"/>
      <c r="BC388" s="10"/>
      <c r="BD388" s="10"/>
      <c r="BG388" s="10"/>
    </row>
    <row r="389" spans="1:63" x14ac:dyDescent="0.3">
      <c r="A389">
        <v>0</v>
      </c>
      <c r="B389" s="8">
        <v>0</v>
      </c>
      <c r="C389" s="6">
        <f t="shared" ca="1" si="177"/>
        <v>0.4300904783103936</v>
      </c>
      <c r="D389" s="6">
        <f t="shared" ca="1" si="177"/>
        <v>0.70293165771543298</v>
      </c>
      <c r="E389" s="6">
        <f t="shared" ca="1" si="178"/>
        <v>0.4300904783103936</v>
      </c>
      <c r="F389" s="6">
        <f t="shared" ca="1" si="179"/>
        <v>-15.6</v>
      </c>
      <c r="G389" s="6">
        <f t="shared" ca="1" si="180"/>
        <v>21.1</v>
      </c>
      <c r="H389" s="6" t="str">
        <f t="shared" ca="1" si="181"/>
        <v>-15.6x+(21.1)</v>
      </c>
      <c r="I389" s="6" t="str">
        <f t="shared" si="182"/>
        <v/>
      </c>
      <c r="J389" s="6" t="s">
        <v>160</v>
      </c>
      <c r="K389" s="6" t="s">
        <v>181</v>
      </c>
      <c r="M389" s="6" t="s">
        <v>182</v>
      </c>
      <c r="N389" s="6" t="str">
        <f t="shared" ca="1" si="183"/>
        <v>-15.6x+(21.1)</v>
      </c>
      <c r="O389" s="6" t="s">
        <v>185</v>
      </c>
      <c r="P389" s="18"/>
      <c r="AA389" s="9"/>
      <c r="BB389" s="9"/>
    </row>
    <row r="390" spans="1:63" x14ac:dyDescent="0.3">
      <c r="A390">
        <v>0</v>
      </c>
      <c r="B390" s="8">
        <v>0</v>
      </c>
      <c r="C390" s="6">
        <f t="shared" ca="1" si="177"/>
        <v>0.24567604491080863</v>
      </c>
      <c r="D390" s="6">
        <f t="shared" ca="1" si="177"/>
        <v>0.59313437811358705</v>
      </c>
      <c r="E390" s="6">
        <f t="shared" ca="1" si="178"/>
        <v>0.24567604491080863</v>
      </c>
      <c r="F390" s="6">
        <f t="shared" ca="1" si="179"/>
        <v>-11.9</v>
      </c>
      <c r="G390" s="6">
        <f t="shared" ca="1" si="180"/>
        <v>18.899999999999999</v>
      </c>
      <c r="H390" s="6" t="str">
        <f t="shared" ca="1" si="181"/>
        <v>-11.9x+(18.9)</v>
      </c>
      <c r="I390" s="6" t="str">
        <f t="shared" si="182"/>
        <v/>
      </c>
      <c r="J390" s="6" t="s">
        <v>160</v>
      </c>
      <c r="K390" s="6" t="s">
        <v>181</v>
      </c>
      <c r="M390" s="6" t="s">
        <v>182</v>
      </c>
      <c r="N390" s="6" t="str">
        <f t="shared" ca="1" si="183"/>
        <v>-11.9x+(18.9)</v>
      </c>
      <c r="O390" s="6" t="s">
        <v>185</v>
      </c>
      <c r="P390" s="18"/>
      <c r="AA390" s="9"/>
      <c r="BB390" s="9"/>
    </row>
    <row r="391" spans="1:63" x14ac:dyDescent="0.3">
      <c r="A391">
        <v>0</v>
      </c>
      <c r="B391" s="8">
        <v>0</v>
      </c>
      <c r="C391" s="6">
        <f t="shared" ca="1" si="177"/>
        <v>0.81570453480393534</v>
      </c>
      <c r="D391" s="6">
        <f t="shared" ca="1" si="177"/>
        <v>0.47950965866474415</v>
      </c>
      <c r="E391" s="6">
        <f t="shared" ca="1" si="178"/>
        <v>0.18429546519606466</v>
      </c>
      <c r="F391" s="6">
        <f t="shared" ca="1" si="179"/>
        <v>-23.3</v>
      </c>
      <c r="G391" s="6">
        <f t="shared" ca="1" si="180"/>
        <v>16.600000000000001</v>
      </c>
      <c r="H391" s="6" t="str">
        <f t="shared" ca="1" si="181"/>
        <v>-23.3x+(16.6)</v>
      </c>
      <c r="I391" s="6" t="str">
        <f t="shared" si="182"/>
        <v/>
      </c>
      <c r="J391" s="6" t="s">
        <v>160</v>
      </c>
      <c r="K391" s="6" t="s">
        <v>181</v>
      </c>
      <c r="M391" s="6" t="s">
        <v>182</v>
      </c>
      <c r="N391" s="6" t="str">
        <f t="shared" ca="1" si="183"/>
        <v>-23.3x+(16.6)</v>
      </c>
      <c r="O391" s="6" t="s">
        <v>185</v>
      </c>
      <c r="P391" s="18"/>
      <c r="AA391" s="9"/>
      <c r="BB391" s="9"/>
    </row>
    <row r="392" spans="1:63" x14ac:dyDescent="0.3">
      <c r="A392">
        <v>0</v>
      </c>
      <c r="B392" s="8">
        <v>0</v>
      </c>
      <c r="C392" s="6">
        <f t="shared" ca="1" si="177"/>
        <v>0.2740286358932037</v>
      </c>
      <c r="D392" s="6">
        <f t="shared" ca="1" si="177"/>
        <v>5.3125251533647111E-2</v>
      </c>
      <c r="E392" s="6">
        <f t="shared" ca="1" si="178"/>
        <v>0.2740286358932037</v>
      </c>
      <c r="F392" s="6">
        <f t="shared" ca="1" si="179"/>
        <v>-12.5</v>
      </c>
      <c r="G392" s="6">
        <f t="shared" ca="1" si="180"/>
        <v>8.1</v>
      </c>
      <c r="H392" s="6" t="str">
        <f t="shared" ca="1" si="181"/>
        <v>-12.5x+(8.1)</v>
      </c>
      <c r="I392" s="6" t="str">
        <f t="shared" si="182"/>
        <v/>
      </c>
      <c r="J392" s="6" t="s">
        <v>160</v>
      </c>
      <c r="K392" s="6" t="s">
        <v>181</v>
      </c>
      <c r="M392" s="6" t="s">
        <v>182</v>
      </c>
      <c r="N392" s="6" t="str">
        <f t="shared" ca="1" si="183"/>
        <v>-12.5x+(8.1)</v>
      </c>
      <c r="O392" s="6" t="s">
        <v>185</v>
      </c>
      <c r="P392" s="18"/>
      <c r="AA392" s="9"/>
      <c r="BB392" s="9"/>
    </row>
    <row r="393" spans="1:63" x14ac:dyDescent="0.3">
      <c r="A393">
        <v>0</v>
      </c>
      <c r="B393" s="8">
        <v>0</v>
      </c>
      <c r="C393" s="6">
        <f t="shared" ca="1" si="177"/>
        <v>0.28736181001197658</v>
      </c>
      <c r="D393" s="6">
        <f t="shared" ca="1" si="177"/>
        <v>0.56329366512037948</v>
      </c>
      <c r="E393" s="6">
        <f t="shared" ca="1" si="178"/>
        <v>0.28736181001197658</v>
      </c>
      <c r="F393" s="6">
        <f t="shared" ca="1" si="179"/>
        <v>-12.7</v>
      </c>
      <c r="G393" s="6">
        <f t="shared" ca="1" si="180"/>
        <v>-18.3</v>
      </c>
      <c r="H393" s="6" t="str">
        <f t="shared" ca="1" si="181"/>
        <v>-12.7x+(-18.3)</v>
      </c>
      <c r="I393" s="6" t="str">
        <f t="shared" si="182"/>
        <v/>
      </c>
      <c r="J393" s="6" t="s">
        <v>160</v>
      </c>
      <c r="K393" s="6" t="s">
        <v>181</v>
      </c>
      <c r="M393" s="6" t="s">
        <v>190</v>
      </c>
      <c r="N393" s="6" t="str">
        <f t="shared" ca="1" si="183"/>
        <v>-12.7x+(-18.3)</v>
      </c>
      <c r="O393" s="6" t="s">
        <v>186</v>
      </c>
      <c r="P393" s="18" t="str">
        <f t="shared" ref="P393:P402" ca="1" si="184">H393</f>
        <v>-12.7x+(-18.3)</v>
      </c>
      <c r="Q393" s="6" t="s">
        <v>187</v>
      </c>
      <c r="AA393" s="9"/>
      <c r="BB393" s="9"/>
    </row>
    <row r="394" spans="1:63" x14ac:dyDescent="0.3">
      <c r="A394">
        <v>0</v>
      </c>
      <c r="B394" s="8">
        <v>0</v>
      </c>
      <c r="C394" s="6">
        <f t="shared" ca="1" si="177"/>
        <v>0.77506540549043046</v>
      </c>
      <c r="D394" s="6">
        <f t="shared" ca="1" si="177"/>
        <v>0.54365205524696947</v>
      </c>
      <c r="E394" s="6">
        <f t="shared" ca="1" si="178"/>
        <v>0.22493459450956954</v>
      </c>
      <c r="F394" s="6">
        <f t="shared" ca="1" si="179"/>
        <v>-22.5</v>
      </c>
      <c r="G394" s="6">
        <f t="shared" ca="1" si="180"/>
        <v>-17.899999999999999</v>
      </c>
      <c r="H394" s="6" t="str">
        <f t="shared" ca="1" si="181"/>
        <v>-22.5x+(-17.9)</v>
      </c>
      <c r="I394" s="6" t="str">
        <f t="shared" si="182"/>
        <v/>
      </c>
      <c r="J394" s="6" t="s">
        <v>160</v>
      </c>
      <c r="K394" s="6" t="s">
        <v>181</v>
      </c>
      <c r="M394" s="6" t="s">
        <v>190</v>
      </c>
      <c r="N394" s="6" t="str">
        <f t="shared" ca="1" si="183"/>
        <v>-22.5x+(-17.9)</v>
      </c>
      <c r="O394" s="6" t="s">
        <v>186</v>
      </c>
      <c r="P394" s="18" t="str">
        <f t="shared" ca="1" si="184"/>
        <v>-22.5x+(-17.9)</v>
      </c>
      <c r="Q394" s="6" t="s">
        <v>187</v>
      </c>
      <c r="AA394" s="9"/>
      <c r="BB394" s="9"/>
    </row>
    <row r="395" spans="1:63" x14ac:dyDescent="0.3">
      <c r="A395">
        <v>0</v>
      </c>
      <c r="B395" s="8">
        <v>0</v>
      </c>
      <c r="C395" s="6">
        <f t="shared" ca="1" si="177"/>
        <v>0.93233701769837452</v>
      </c>
      <c r="D395" s="6">
        <f t="shared" ca="1" si="177"/>
        <v>0.68704033902599859</v>
      </c>
      <c r="E395" s="6">
        <f t="shared" ca="1" si="178"/>
        <v>6.7662982301625485E-2</v>
      </c>
      <c r="F395" s="6">
        <f t="shared" ca="1" si="179"/>
        <v>-25.6</v>
      </c>
      <c r="G395" s="6">
        <f t="shared" ca="1" si="180"/>
        <v>-20.7</v>
      </c>
      <c r="H395" s="6" t="str">
        <f t="shared" ca="1" si="181"/>
        <v>-25.6x+(-20.7)</v>
      </c>
      <c r="I395" s="6" t="str">
        <f t="shared" si="182"/>
        <v/>
      </c>
      <c r="J395" s="6" t="s">
        <v>160</v>
      </c>
      <c r="K395" s="6" t="s">
        <v>181</v>
      </c>
      <c r="M395" s="6" t="s">
        <v>190</v>
      </c>
      <c r="N395" s="6" t="str">
        <f t="shared" ca="1" si="183"/>
        <v>-25.6x+(-20.7)</v>
      </c>
      <c r="O395" s="6" t="s">
        <v>186</v>
      </c>
      <c r="P395" s="18" t="str">
        <f t="shared" ca="1" si="184"/>
        <v>-25.6x+(-20.7)</v>
      </c>
      <c r="Q395" s="6" t="s">
        <v>187</v>
      </c>
      <c r="AA395" s="9"/>
      <c r="BB395" s="9"/>
    </row>
    <row r="396" spans="1:63" x14ac:dyDescent="0.3">
      <c r="A396">
        <v>0</v>
      </c>
      <c r="B396" s="8">
        <v>0</v>
      </c>
      <c r="C396" s="6">
        <f t="shared" ca="1" si="177"/>
        <v>0.48123925155366332</v>
      </c>
      <c r="D396" s="6">
        <f t="shared" ca="1" si="177"/>
        <v>0.4596161432828807</v>
      </c>
      <c r="E396" s="6">
        <f t="shared" ca="1" si="178"/>
        <v>0.48123925155366332</v>
      </c>
      <c r="F396" s="6">
        <f t="shared" ca="1" si="179"/>
        <v>16.600000000000001</v>
      </c>
      <c r="G396" s="6">
        <f t="shared" ca="1" si="180"/>
        <v>16.2</v>
      </c>
      <c r="H396" s="6" t="str">
        <f t="shared" ca="1" si="181"/>
        <v>16.6x+(16.2)</v>
      </c>
      <c r="I396" s="6" t="str">
        <f t="shared" si="182"/>
        <v/>
      </c>
      <c r="J396" s="6" t="s">
        <v>160</v>
      </c>
      <c r="K396" s="6" t="s">
        <v>181</v>
      </c>
      <c r="M396" s="6" t="s">
        <v>190</v>
      </c>
      <c r="N396" s="6" t="str">
        <f t="shared" ca="1" si="183"/>
        <v>16.6x+(16.2)</v>
      </c>
      <c r="O396" s="6" t="s">
        <v>186</v>
      </c>
      <c r="P396" s="18" t="str">
        <f t="shared" ca="1" si="184"/>
        <v>16.6x+(16.2)</v>
      </c>
      <c r="Q396" s="6" t="s">
        <v>187</v>
      </c>
      <c r="AA396" s="9"/>
      <c r="BB396" s="9"/>
    </row>
    <row r="397" spans="1:63" x14ac:dyDescent="0.3">
      <c r="A397">
        <v>0</v>
      </c>
      <c r="B397" s="8">
        <v>0</v>
      </c>
      <c r="C397" s="6">
        <f t="shared" ca="1" si="177"/>
        <v>0.71240520450225819</v>
      </c>
      <c r="D397" s="6">
        <f t="shared" ca="1" si="177"/>
        <v>0.3299961840779353</v>
      </c>
      <c r="E397" s="6">
        <f t="shared" ca="1" si="178"/>
        <v>0.28759479549774181</v>
      </c>
      <c r="F397" s="6">
        <f t="shared" ca="1" si="179"/>
        <v>21.2</v>
      </c>
      <c r="G397" s="6">
        <f t="shared" ca="1" si="180"/>
        <v>13.6</v>
      </c>
      <c r="H397" s="6" t="str">
        <f t="shared" ca="1" si="181"/>
        <v>21.2x+(13.6)</v>
      </c>
      <c r="I397" s="6" t="str">
        <f t="shared" si="182"/>
        <v/>
      </c>
      <c r="J397" s="6" t="s">
        <v>160</v>
      </c>
      <c r="K397" s="6" t="s">
        <v>181</v>
      </c>
      <c r="M397" s="6" t="s">
        <v>190</v>
      </c>
      <c r="N397" s="6" t="str">
        <f t="shared" ca="1" si="183"/>
        <v>21.2x+(13.6)</v>
      </c>
      <c r="O397" s="6" t="s">
        <v>186</v>
      </c>
      <c r="P397" s="18" t="str">
        <f t="shared" ca="1" si="184"/>
        <v>21.2x+(13.6)</v>
      </c>
      <c r="Q397" s="6" t="s">
        <v>187</v>
      </c>
      <c r="AA397" s="9"/>
      <c r="BB397" s="9"/>
    </row>
    <row r="398" spans="1:63" x14ac:dyDescent="0.3">
      <c r="A398">
        <v>0</v>
      </c>
      <c r="B398" s="8">
        <v>0</v>
      </c>
      <c r="C398" s="6">
        <f t="shared" ca="1" si="177"/>
        <v>8.343304299142551E-2</v>
      </c>
      <c r="D398" s="6">
        <f t="shared" ca="1" si="177"/>
        <v>0.67498662638928941</v>
      </c>
      <c r="E398" s="6">
        <f t="shared" ca="1" si="178"/>
        <v>0.58343304299142551</v>
      </c>
      <c r="F398" s="6">
        <f t="shared" ca="1" si="179"/>
        <v>8.6999999999999993</v>
      </c>
      <c r="G398" s="6">
        <f t="shared" ca="1" si="180"/>
        <v>-20.5</v>
      </c>
      <c r="H398" s="6" t="str">
        <f t="shared" ca="1" si="181"/>
        <v>8.7x+(-20.5)</v>
      </c>
      <c r="I398" s="6" t="str">
        <f t="shared" si="182"/>
        <v/>
      </c>
      <c r="J398" s="6" t="s">
        <v>160</v>
      </c>
      <c r="K398" s="6" t="s">
        <v>181</v>
      </c>
      <c r="M398" s="6" t="s">
        <v>9</v>
      </c>
      <c r="N398" s="6" t="str">
        <f t="shared" ca="1" si="183"/>
        <v>8.7x+(-20.5)</v>
      </c>
      <c r="O398" s="6" t="s">
        <v>188</v>
      </c>
      <c r="P398" s="18" t="str">
        <f t="shared" ca="1" si="184"/>
        <v>8.7x+(-20.5)</v>
      </c>
      <c r="Q398" s="6" t="s">
        <v>189</v>
      </c>
      <c r="U398" s="10"/>
      <c r="V398" s="10"/>
      <c r="W398" s="10"/>
      <c r="X398" s="10"/>
      <c r="Y398" s="10"/>
      <c r="Z398" s="10"/>
      <c r="AA398" s="11"/>
      <c r="AB398" s="10"/>
      <c r="AC398" s="10"/>
      <c r="AD398" s="10"/>
      <c r="BB398" s="9"/>
    </row>
    <row r="399" spans="1:63" x14ac:dyDescent="0.3">
      <c r="A399">
        <v>0</v>
      </c>
      <c r="B399" s="8">
        <v>0</v>
      </c>
      <c r="C399" s="6">
        <f t="shared" ca="1" si="177"/>
        <v>0.79476508990117267</v>
      </c>
      <c r="D399" s="6">
        <f t="shared" ca="1" si="177"/>
        <v>0.98541880725371711</v>
      </c>
      <c r="E399" s="6">
        <f t="shared" ca="1" si="178"/>
        <v>0.20523491009882733</v>
      </c>
      <c r="F399" s="6">
        <f t="shared" ca="1" si="179"/>
        <v>-22.9</v>
      </c>
      <c r="G399" s="6">
        <f t="shared" ca="1" si="180"/>
        <v>26.7</v>
      </c>
      <c r="H399" s="6" t="str">
        <f t="shared" ca="1" si="181"/>
        <v>-22.9x+(26.7)</v>
      </c>
      <c r="I399" s="6" t="str">
        <f t="shared" si="182"/>
        <v/>
      </c>
      <c r="J399" s="6" t="s">
        <v>160</v>
      </c>
      <c r="K399" s="6" t="s">
        <v>181</v>
      </c>
      <c r="M399" s="6" t="s">
        <v>9</v>
      </c>
      <c r="N399" s="6" t="str">
        <f t="shared" ca="1" si="183"/>
        <v>-22.9x+(26.7)</v>
      </c>
      <c r="O399" s="6" t="s">
        <v>188</v>
      </c>
      <c r="P399" s="18" t="str">
        <f t="shared" ca="1" si="184"/>
        <v>-22.9x+(26.7)</v>
      </c>
      <c r="Q399" s="6" t="s">
        <v>189</v>
      </c>
      <c r="AA399" s="9"/>
      <c r="AI399" s="10"/>
      <c r="AJ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1"/>
      <c r="BC399" s="10"/>
      <c r="BD399" s="10"/>
      <c r="BG399" s="10"/>
      <c r="BK399" s="10"/>
    </row>
    <row r="400" spans="1:63" x14ac:dyDescent="0.3">
      <c r="A400">
        <v>0</v>
      </c>
      <c r="B400" s="8">
        <v>0</v>
      </c>
      <c r="C400" s="6">
        <f t="shared" ca="1" si="177"/>
        <v>0.52985881488896314</v>
      </c>
      <c r="D400" s="6">
        <f t="shared" ca="1" si="177"/>
        <v>0.99982815274657078</v>
      </c>
      <c r="E400" s="6">
        <f t="shared" ca="1" si="178"/>
        <v>0.52985881488896314</v>
      </c>
      <c r="F400" s="6">
        <f t="shared" ca="1" si="179"/>
        <v>-17.600000000000001</v>
      </c>
      <c r="G400" s="6">
        <f t="shared" ca="1" si="180"/>
        <v>27</v>
      </c>
      <c r="H400" s="6" t="str">
        <f t="shared" ca="1" si="181"/>
        <v>-17.6x+(27)</v>
      </c>
      <c r="I400" s="6" t="str">
        <f t="shared" si="182"/>
        <v/>
      </c>
      <c r="J400" s="6" t="s">
        <v>160</v>
      </c>
      <c r="K400" s="6" t="s">
        <v>181</v>
      </c>
      <c r="M400" s="6" t="s">
        <v>9</v>
      </c>
      <c r="N400" s="6" t="str">
        <f t="shared" ca="1" si="183"/>
        <v>-17.6x+(27)</v>
      </c>
      <c r="O400" s="6" t="s">
        <v>188</v>
      </c>
      <c r="P400" s="18" t="str">
        <f t="shared" ca="1" si="184"/>
        <v>-17.6x+(27)</v>
      </c>
      <c r="Q400" s="6" t="s">
        <v>189</v>
      </c>
      <c r="AA400" s="9"/>
      <c r="BB400" s="9"/>
    </row>
    <row r="401" spans="1:63" x14ac:dyDescent="0.3">
      <c r="A401">
        <v>0</v>
      </c>
      <c r="B401" s="8">
        <v>0</v>
      </c>
      <c r="C401" s="6">
        <f t="shared" ca="1" si="177"/>
        <v>0.31279978480100379</v>
      </c>
      <c r="D401" s="6">
        <f t="shared" ca="1" si="177"/>
        <v>0.46772335538963972</v>
      </c>
      <c r="E401" s="6">
        <f t="shared" ca="1" si="178"/>
        <v>0.31279978480100379</v>
      </c>
      <c r="F401" s="6">
        <f t="shared" ca="1" si="179"/>
        <v>13.3</v>
      </c>
      <c r="G401" s="6">
        <f t="shared" ca="1" si="180"/>
        <v>16.399999999999999</v>
      </c>
      <c r="H401" s="6" t="str">
        <f t="shared" ca="1" si="181"/>
        <v>13.3x+(16.4)</v>
      </c>
      <c r="I401" s="6" t="str">
        <f t="shared" si="182"/>
        <v/>
      </c>
      <c r="J401" s="6" t="s">
        <v>160</v>
      </c>
      <c r="K401" s="6" t="s">
        <v>181</v>
      </c>
      <c r="M401" s="6" t="s">
        <v>9</v>
      </c>
      <c r="N401" s="6" t="str">
        <f t="shared" ca="1" si="183"/>
        <v>13.3x+(16.4)</v>
      </c>
      <c r="O401" s="6" t="s">
        <v>188</v>
      </c>
      <c r="P401" s="18" t="str">
        <f t="shared" ca="1" si="184"/>
        <v>13.3x+(16.4)</v>
      </c>
      <c r="Q401" s="6" t="s">
        <v>189</v>
      </c>
      <c r="AA401" s="9"/>
      <c r="BB401" s="9"/>
    </row>
    <row r="402" spans="1:63" x14ac:dyDescent="0.3">
      <c r="A402">
        <v>0</v>
      </c>
      <c r="B402" s="8">
        <v>0</v>
      </c>
      <c r="C402" s="6">
        <f t="shared" ca="1" si="177"/>
        <v>0.71412486919427831</v>
      </c>
      <c r="D402" s="6">
        <f t="shared" ca="1" si="177"/>
        <v>0.35950590881091549</v>
      </c>
      <c r="E402" s="6">
        <f t="shared" ca="1" si="178"/>
        <v>0.28587513080572169</v>
      </c>
      <c r="F402" s="6">
        <f t="shared" ca="1" si="179"/>
        <v>21.3</v>
      </c>
      <c r="G402" s="6">
        <f t="shared" ca="1" si="180"/>
        <v>14.2</v>
      </c>
      <c r="H402" s="6" t="str">
        <f t="shared" ca="1" si="181"/>
        <v>21.3x+(14.2)</v>
      </c>
      <c r="I402" s="6" t="str">
        <f t="shared" si="182"/>
        <v/>
      </c>
      <c r="J402" s="6" t="s">
        <v>160</v>
      </c>
      <c r="K402" s="6" t="s">
        <v>181</v>
      </c>
      <c r="M402" s="6" t="s">
        <v>9</v>
      </c>
      <c r="N402" s="6" t="str">
        <f t="shared" ca="1" si="183"/>
        <v>21.3x+(14.2)</v>
      </c>
      <c r="O402" s="6" t="s">
        <v>188</v>
      </c>
      <c r="P402" s="18" t="str">
        <f t="shared" ca="1" si="184"/>
        <v>21.3x+(14.2)</v>
      </c>
      <c r="Q402" s="6" t="s">
        <v>189</v>
      </c>
      <c r="AA402" s="9"/>
      <c r="BB402" s="9"/>
    </row>
    <row r="403" spans="1:63" x14ac:dyDescent="0.3">
      <c r="A403" t="s">
        <v>274</v>
      </c>
      <c r="B403" s="8">
        <v>0</v>
      </c>
      <c r="C403" s="8"/>
      <c r="D403" s="8"/>
      <c r="I403" s="6" t="str">
        <f t="shared" si="182"/>
        <v>\end{enumerate}\newpage   \section*{Cuenta:  20211920046  }\begin{enumerate}</v>
      </c>
      <c r="BB403" s="9"/>
    </row>
    <row r="404" spans="1:63" x14ac:dyDescent="0.3">
      <c r="A404">
        <v>0</v>
      </c>
      <c r="B404" s="8">
        <v>0</v>
      </c>
      <c r="C404" s="6">
        <f t="shared" ref="C404:D404" ca="1" si="185">RAND()</f>
        <v>0.26877726802087554</v>
      </c>
      <c r="D404" s="6">
        <f t="shared" ca="1" si="185"/>
        <v>0.20664639462834156</v>
      </c>
      <c r="E404" s="6">
        <f t="shared" ref="E404:E418" ca="1" si="186">IF(C404&gt;0.1,      IF(C404&lt;0.6,C404,ABS(1-C404)),C404+0.5)</f>
        <v>0.26877726802087554</v>
      </c>
      <c r="F404" s="6">
        <f t="shared" ref="F404:F418" ca="1" si="187">IF(  MOD(ROUND(C404*15,0),2)=0, -ROUND((C404*100+35)/5,1),  ROUND((C404*100+35)/5,1))</f>
        <v>-12.4</v>
      </c>
      <c r="G404" s="6">
        <f t="shared" ref="G404:G418" ca="1" si="188">IF(  MOD(ROUND(D404*15,0),2)=0, -ROUND((D404*100+35)/5,1),  ROUND((D404*100+35)/5,1))</f>
        <v>11.1</v>
      </c>
      <c r="H404" s="6" t="str">
        <f t="shared" ref="H404:H418" ca="1" si="189">_xlfn.CONCAT(F404,"x+(",G404,")")</f>
        <v>-12.4x+(11.1)</v>
      </c>
      <c r="I404" s="6" t="str">
        <f t="shared" si="182"/>
        <v/>
      </c>
      <c r="J404" s="6" t="s">
        <v>160</v>
      </c>
      <c r="K404" s="6" t="s">
        <v>181</v>
      </c>
      <c r="M404" s="6" t="s">
        <v>182</v>
      </c>
      <c r="N404" s="6" t="str">
        <f t="shared" ref="N404:N418" ca="1" si="190">H404</f>
        <v>-12.4x+(11.1)</v>
      </c>
      <c r="O404" s="6" t="s">
        <v>185</v>
      </c>
      <c r="P404" s="18"/>
      <c r="AA404" s="9"/>
      <c r="BB404" s="9"/>
    </row>
    <row r="405" spans="1:63" x14ac:dyDescent="0.3">
      <c r="A405">
        <v>0</v>
      </c>
      <c r="B405" s="8">
        <v>0</v>
      </c>
      <c r="C405" s="6">
        <f t="shared" ca="1" si="177"/>
        <v>6.0880507802928752E-2</v>
      </c>
      <c r="D405" s="6">
        <f t="shared" ca="1" si="177"/>
        <v>5.0765973938360354E-3</v>
      </c>
      <c r="E405" s="6">
        <f t="shared" ca="1" si="186"/>
        <v>0.56088050780292875</v>
      </c>
      <c r="F405" s="6">
        <f t="shared" ca="1" si="187"/>
        <v>8.1999999999999993</v>
      </c>
      <c r="G405" s="6">
        <f t="shared" ca="1" si="188"/>
        <v>-7.1</v>
      </c>
      <c r="H405" s="6" t="str">
        <f t="shared" ca="1" si="189"/>
        <v>8.2x+(-7.1)</v>
      </c>
      <c r="I405" s="6" t="str">
        <f t="shared" si="182"/>
        <v/>
      </c>
      <c r="J405" s="6" t="s">
        <v>160</v>
      </c>
      <c r="K405" s="6" t="s">
        <v>181</v>
      </c>
      <c r="M405" s="6" t="s">
        <v>182</v>
      </c>
      <c r="N405" s="6" t="str">
        <f t="shared" ca="1" si="190"/>
        <v>8.2x+(-7.1)</v>
      </c>
      <c r="O405" s="6" t="s">
        <v>185</v>
      </c>
      <c r="P405" s="18"/>
      <c r="AA405" s="9"/>
      <c r="BB405" s="9"/>
    </row>
    <row r="406" spans="1:63" x14ac:dyDescent="0.3">
      <c r="A406">
        <v>0</v>
      </c>
      <c r="B406" s="8">
        <v>0</v>
      </c>
      <c r="C406" s="6">
        <f t="shared" ca="1" si="177"/>
        <v>0.94149100781960515</v>
      </c>
      <c r="D406" s="6">
        <f t="shared" ca="1" si="177"/>
        <v>0.26963710255262618</v>
      </c>
      <c r="E406" s="6">
        <f t="shared" ca="1" si="186"/>
        <v>5.8508992180394848E-2</v>
      </c>
      <c r="F406" s="6">
        <f t="shared" ca="1" si="187"/>
        <v>-25.8</v>
      </c>
      <c r="G406" s="6">
        <f t="shared" ca="1" si="188"/>
        <v>-12.4</v>
      </c>
      <c r="H406" s="6" t="str">
        <f t="shared" ca="1" si="189"/>
        <v>-25.8x+(-12.4)</v>
      </c>
      <c r="I406" s="6" t="str">
        <f t="shared" si="182"/>
        <v/>
      </c>
      <c r="J406" s="6" t="s">
        <v>160</v>
      </c>
      <c r="K406" s="6" t="s">
        <v>181</v>
      </c>
      <c r="M406" s="6" t="s">
        <v>182</v>
      </c>
      <c r="N406" s="6" t="str">
        <f t="shared" ca="1" si="190"/>
        <v>-25.8x+(-12.4)</v>
      </c>
      <c r="O406" s="6" t="s">
        <v>185</v>
      </c>
      <c r="P406" s="18"/>
      <c r="AA406" s="9"/>
      <c r="BB406" s="9"/>
    </row>
    <row r="407" spans="1:63" x14ac:dyDescent="0.3">
      <c r="A407">
        <v>0</v>
      </c>
      <c r="B407" s="8">
        <v>0</v>
      </c>
      <c r="C407" s="6">
        <f t="shared" ca="1" si="177"/>
        <v>0.42762998635361393</v>
      </c>
      <c r="D407" s="6">
        <f t="shared" ca="1" si="177"/>
        <v>0.15159469336708686</v>
      </c>
      <c r="E407" s="6">
        <f t="shared" ca="1" si="186"/>
        <v>0.42762998635361393</v>
      </c>
      <c r="F407" s="6">
        <f t="shared" ca="1" si="187"/>
        <v>-15.6</v>
      </c>
      <c r="G407" s="6">
        <f t="shared" ca="1" si="188"/>
        <v>-10</v>
      </c>
      <c r="H407" s="6" t="str">
        <f t="shared" ca="1" si="189"/>
        <v>-15.6x+(-10)</v>
      </c>
      <c r="I407" s="6" t="str">
        <f t="shared" si="182"/>
        <v/>
      </c>
      <c r="J407" s="6" t="s">
        <v>160</v>
      </c>
      <c r="K407" s="6" t="s">
        <v>181</v>
      </c>
      <c r="M407" s="6" t="s">
        <v>182</v>
      </c>
      <c r="N407" s="6" t="str">
        <f t="shared" ca="1" si="190"/>
        <v>-15.6x+(-10)</v>
      </c>
      <c r="O407" s="6" t="s">
        <v>185</v>
      </c>
      <c r="P407" s="18"/>
      <c r="AA407" s="9"/>
      <c r="BB407" s="9"/>
    </row>
    <row r="408" spans="1:63" x14ac:dyDescent="0.3">
      <c r="A408">
        <v>0</v>
      </c>
      <c r="B408" s="8">
        <v>0</v>
      </c>
      <c r="C408" s="6">
        <f t="shared" ca="1" si="177"/>
        <v>0.29710297586561663</v>
      </c>
      <c r="D408" s="6">
        <f t="shared" ca="1" si="177"/>
        <v>0.12676281884147844</v>
      </c>
      <c r="E408" s="6">
        <f t="shared" ca="1" si="186"/>
        <v>0.29710297586561663</v>
      </c>
      <c r="F408" s="6">
        <f t="shared" ca="1" si="187"/>
        <v>-12.9</v>
      </c>
      <c r="G408" s="6">
        <f t="shared" ca="1" si="188"/>
        <v>-9.5</v>
      </c>
      <c r="H408" s="6" t="str">
        <f t="shared" ca="1" si="189"/>
        <v>-12.9x+(-9.5)</v>
      </c>
      <c r="I408" s="6" t="str">
        <f t="shared" si="182"/>
        <v/>
      </c>
      <c r="J408" s="6" t="s">
        <v>160</v>
      </c>
      <c r="K408" s="6" t="s">
        <v>181</v>
      </c>
      <c r="M408" s="6" t="s">
        <v>182</v>
      </c>
      <c r="N408" s="6" t="str">
        <f t="shared" ca="1" si="190"/>
        <v>-12.9x+(-9.5)</v>
      </c>
      <c r="O408" s="6" t="s">
        <v>185</v>
      </c>
      <c r="P408" s="18"/>
      <c r="AA408" s="9"/>
      <c r="BB408" s="9"/>
    </row>
    <row r="409" spans="1:63" x14ac:dyDescent="0.3">
      <c r="A409">
        <v>0</v>
      </c>
      <c r="B409" s="8">
        <v>0</v>
      </c>
      <c r="C409" s="6">
        <f t="shared" ca="1" si="177"/>
        <v>0.67185402187696319</v>
      </c>
      <c r="D409" s="6">
        <f t="shared" ca="1" si="177"/>
        <v>0.66871488036236115</v>
      </c>
      <c r="E409" s="6">
        <f t="shared" ca="1" si="186"/>
        <v>0.32814597812303681</v>
      </c>
      <c r="F409" s="6">
        <f t="shared" ca="1" si="187"/>
        <v>-20.399999999999999</v>
      </c>
      <c r="G409" s="6">
        <f t="shared" ca="1" si="188"/>
        <v>-20.399999999999999</v>
      </c>
      <c r="H409" s="6" t="str">
        <f t="shared" ca="1" si="189"/>
        <v>-20.4x+(-20.4)</v>
      </c>
      <c r="I409" s="6" t="str">
        <f t="shared" si="182"/>
        <v/>
      </c>
      <c r="J409" s="6" t="s">
        <v>160</v>
      </c>
      <c r="K409" s="6" t="s">
        <v>181</v>
      </c>
      <c r="M409" s="6" t="s">
        <v>190</v>
      </c>
      <c r="N409" s="6" t="str">
        <f t="shared" ca="1" si="190"/>
        <v>-20.4x+(-20.4)</v>
      </c>
      <c r="O409" s="6" t="s">
        <v>186</v>
      </c>
      <c r="P409" s="18" t="str">
        <f t="shared" ref="P409:P418" ca="1" si="191">H409</f>
        <v>-20.4x+(-20.4)</v>
      </c>
      <c r="Q409" s="6" t="s">
        <v>187</v>
      </c>
      <c r="AA409" s="9"/>
      <c r="BB409" s="9"/>
    </row>
    <row r="410" spans="1:63" x14ac:dyDescent="0.3">
      <c r="A410">
        <v>0</v>
      </c>
      <c r="B410" s="8">
        <v>0</v>
      </c>
      <c r="C410" s="6">
        <f t="shared" ca="1" si="177"/>
        <v>5.0880233285467868E-2</v>
      </c>
      <c r="D410" s="6">
        <f t="shared" ca="1" si="177"/>
        <v>0.13750691635728018</v>
      </c>
      <c r="E410" s="6">
        <f t="shared" ca="1" si="186"/>
        <v>0.55088023328546787</v>
      </c>
      <c r="F410" s="6">
        <f t="shared" ca="1" si="187"/>
        <v>8</v>
      </c>
      <c r="G410" s="6">
        <f t="shared" ca="1" si="188"/>
        <v>-9.8000000000000007</v>
      </c>
      <c r="H410" s="6" t="str">
        <f t="shared" ca="1" si="189"/>
        <v>8x+(-9.8)</v>
      </c>
      <c r="I410" s="6" t="str">
        <f t="shared" si="182"/>
        <v/>
      </c>
      <c r="J410" s="6" t="s">
        <v>160</v>
      </c>
      <c r="K410" s="6" t="s">
        <v>181</v>
      </c>
      <c r="M410" s="6" t="s">
        <v>190</v>
      </c>
      <c r="N410" s="6" t="str">
        <f t="shared" ca="1" si="190"/>
        <v>8x+(-9.8)</v>
      </c>
      <c r="O410" s="6" t="s">
        <v>186</v>
      </c>
      <c r="P410" s="18" t="str">
        <f t="shared" ca="1" si="191"/>
        <v>8x+(-9.8)</v>
      </c>
      <c r="Q410" s="6" t="s">
        <v>187</v>
      </c>
      <c r="AA410" s="9"/>
      <c r="AI410" s="10"/>
      <c r="AJ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1"/>
      <c r="BC410" s="10"/>
      <c r="BD410" s="10"/>
      <c r="BG410" s="10"/>
      <c r="BK410" s="10"/>
    </row>
    <row r="411" spans="1:63" x14ac:dyDescent="0.3">
      <c r="A411">
        <v>0</v>
      </c>
      <c r="B411" s="8">
        <v>0</v>
      </c>
      <c r="C411" s="6">
        <f t="shared" ca="1" si="177"/>
        <v>0.70556693612152166</v>
      </c>
      <c r="D411" s="6">
        <f t="shared" ca="1" si="177"/>
        <v>0.27210195922604363</v>
      </c>
      <c r="E411" s="6">
        <f t="shared" ca="1" si="186"/>
        <v>0.29443306387847834</v>
      </c>
      <c r="F411" s="6">
        <f t="shared" ca="1" si="187"/>
        <v>21.1</v>
      </c>
      <c r="G411" s="6">
        <f t="shared" ca="1" si="188"/>
        <v>-12.4</v>
      </c>
      <c r="H411" s="6" t="str">
        <f t="shared" ca="1" si="189"/>
        <v>21.1x+(-12.4)</v>
      </c>
      <c r="I411" s="6" t="str">
        <f t="shared" si="182"/>
        <v/>
      </c>
      <c r="J411" s="6" t="s">
        <v>160</v>
      </c>
      <c r="K411" s="6" t="s">
        <v>181</v>
      </c>
      <c r="M411" s="6" t="s">
        <v>190</v>
      </c>
      <c r="N411" s="6" t="str">
        <f t="shared" ca="1" si="190"/>
        <v>21.1x+(-12.4)</v>
      </c>
      <c r="O411" s="6" t="s">
        <v>186</v>
      </c>
      <c r="P411" s="18" t="str">
        <f t="shared" ca="1" si="191"/>
        <v>21.1x+(-12.4)</v>
      </c>
      <c r="Q411" s="6" t="s">
        <v>187</v>
      </c>
      <c r="AA411" s="9"/>
      <c r="BB411" s="9"/>
    </row>
    <row r="412" spans="1:63" x14ac:dyDescent="0.3">
      <c r="A412">
        <v>0</v>
      </c>
      <c r="B412" s="8">
        <v>0</v>
      </c>
      <c r="C412" s="6">
        <f t="shared" ca="1" si="177"/>
        <v>0.58120795288918681</v>
      </c>
      <c r="D412" s="6">
        <f t="shared" ca="1" si="177"/>
        <v>0.98254568566423739</v>
      </c>
      <c r="E412" s="6">
        <f t="shared" ca="1" si="186"/>
        <v>0.58120795288918681</v>
      </c>
      <c r="F412" s="6">
        <f t="shared" ca="1" si="187"/>
        <v>18.600000000000001</v>
      </c>
      <c r="G412" s="6">
        <f t="shared" ca="1" si="188"/>
        <v>26.7</v>
      </c>
      <c r="H412" s="6" t="str">
        <f t="shared" ca="1" si="189"/>
        <v>18.6x+(26.7)</v>
      </c>
      <c r="I412" s="6" t="str">
        <f t="shared" si="182"/>
        <v/>
      </c>
      <c r="J412" s="6" t="s">
        <v>160</v>
      </c>
      <c r="K412" s="6" t="s">
        <v>181</v>
      </c>
      <c r="M412" s="6" t="s">
        <v>190</v>
      </c>
      <c r="N412" s="6" t="str">
        <f t="shared" ca="1" si="190"/>
        <v>18.6x+(26.7)</v>
      </c>
      <c r="O412" s="6" t="s">
        <v>186</v>
      </c>
      <c r="P412" s="18" t="str">
        <f t="shared" ca="1" si="191"/>
        <v>18.6x+(26.7)</v>
      </c>
      <c r="Q412" s="6" t="s">
        <v>187</v>
      </c>
      <c r="AA412" s="9"/>
      <c r="BB412" s="9"/>
    </row>
    <row r="413" spans="1:63" x14ac:dyDescent="0.3">
      <c r="A413">
        <v>0</v>
      </c>
      <c r="B413" s="8">
        <v>0</v>
      </c>
      <c r="C413" s="6">
        <f t="shared" ca="1" si="177"/>
        <v>0.894736554413333</v>
      </c>
      <c r="D413" s="6">
        <f t="shared" ca="1" si="177"/>
        <v>0.81389438533757863</v>
      </c>
      <c r="E413" s="6">
        <f t="shared" ca="1" si="186"/>
        <v>0.105263445586667</v>
      </c>
      <c r="F413" s="6">
        <f t="shared" ca="1" si="187"/>
        <v>24.9</v>
      </c>
      <c r="G413" s="6">
        <f t="shared" ca="1" si="188"/>
        <v>-23.3</v>
      </c>
      <c r="H413" s="6" t="str">
        <f t="shared" ca="1" si="189"/>
        <v>24.9x+(-23.3)</v>
      </c>
      <c r="I413" s="6" t="str">
        <f t="shared" si="182"/>
        <v/>
      </c>
      <c r="J413" s="6" t="s">
        <v>160</v>
      </c>
      <c r="K413" s="6" t="s">
        <v>181</v>
      </c>
      <c r="M413" s="6" t="s">
        <v>190</v>
      </c>
      <c r="N413" s="6" t="str">
        <f t="shared" ca="1" si="190"/>
        <v>24.9x+(-23.3)</v>
      </c>
      <c r="O413" s="6" t="s">
        <v>186</v>
      </c>
      <c r="P413" s="18" t="str">
        <f t="shared" ca="1" si="191"/>
        <v>24.9x+(-23.3)</v>
      </c>
      <c r="Q413" s="6" t="s">
        <v>187</v>
      </c>
      <c r="AA413" s="9"/>
      <c r="BB413" s="9"/>
    </row>
    <row r="414" spans="1:63" x14ac:dyDescent="0.3">
      <c r="A414">
        <v>0</v>
      </c>
      <c r="B414" s="8">
        <v>0</v>
      </c>
      <c r="C414" s="6">
        <f t="shared" ca="1" si="177"/>
        <v>0.59361813517088913</v>
      </c>
      <c r="D414" s="6">
        <f t="shared" ca="1" si="177"/>
        <v>0.11484544733431878</v>
      </c>
      <c r="E414" s="6">
        <f t="shared" ca="1" si="186"/>
        <v>0.59361813517088913</v>
      </c>
      <c r="F414" s="6">
        <f t="shared" ca="1" si="187"/>
        <v>18.899999999999999</v>
      </c>
      <c r="G414" s="6">
        <f t="shared" ca="1" si="188"/>
        <v>-9.3000000000000007</v>
      </c>
      <c r="H414" s="6" t="str">
        <f t="shared" ca="1" si="189"/>
        <v>18.9x+(-9.3)</v>
      </c>
      <c r="I414" s="6" t="str">
        <f t="shared" si="182"/>
        <v/>
      </c>
      <c r="J414" s="6" t="s">
        <v>160</v>
      </c>
      <c r="K414" s="6" t="s">
        <v>181</v>
      </c>
      <c r="M414" s="6" t="s">
        <v>9</v>
      </c>
      <c r="N414" s="6" t="str">
        <f t="shared" ca="1" si="190"/>
        <v>18.9x+(-9.3)</v>
      </c>
      <c r="O414" s="6" t="s">
        <v>188</v>
      </c>
      <c r="P414" s="18" t="str">
        <f t="shared" ca="1" si="191"/>
        <v>18.9x+(-9.3)</v>
      </c>
      <c r="Q414" s="6" t="s">
        <v>189</v>
      </c>
      <c r="U414" s="10"/>
      <c r="V414" s="10"/>
      <c r="W414" s="10"/>
      <c r="X414" s="10"/>
      <c r="Y414" s="10"/>
      <c r="Z414" s="10"/>
      <c r="AA414" s="11"/>
      <c r="AB414" s="10"/>
      <c r="AC414" s="10"/>
      <c r="AD414" s="10"/>
      <c r="BB414" s="9"/>
    </row>
    <row r="415" spans="1:63" x14ac:dyDescent="0.3">
      <c r="A415">
        <v>0</v>
      </c>
      <c r="B415" s="8">
        <v>0</v>
      </c>
      <c r="C415" s="6">
        <f t="shared" ca="1" si="177"/>
        <v>0.96111573281061191</v>
      </c>
      <c r="D415" s="6">
        <f t="shared" ca="1" si="177"/>
        <v>0.22786396519970453</v>
      </c>
      <c r="E415" s="6">
        <f t="shared" ca="1" si="186"/>
        <v>3.8884267189388089E-2</v>
      </c>
      <c r="F415" s="6">
        <f t="shared" ca="1" si="187"/>
        <v>-26.2</v>
      </c>
      <c r="G415" s="6">
        <f t="shared" ca="1" si="188"/>
        <v>11.6</v>
      </c>
      <c r="H415" s="6" t="str">
        <f t="shared" ca="1" si="189"/>
        <v>-26.2x+(11.6)</v>
      </c>
      <c r="I415" s="6" t="str">
        <f t="shared" si="182"/>
        <v/>
      </c>
      <c r="J415" s="6" t="s">
        <v>160</v>
      </c>
      <c r="K415" s="6" t="s">
        <v>181</v>
      </c>
      <c r="M415" s="6" t="s">
        <v>9</v>
      </c>
      <c r="N415" s="6" t="str">
        <f t="shared" ca="1" si="190"/>
        <v>-26.2x+(11.6)</v>
      </c>
      <c r="O415" s="6" t="s">
        <v>188</v>
      </c>
      <c r="P415" s="18" t="str">
        <f t="shared" ca="1" si="191"/>
        <v>-26.2x+(11.6)</v>
      </c>
      <c r="Q415" s="6" t="s">
        <v>189</v>
      </c>
      <c r="AA415" s="9"/>
      <c r="BB415" s="9"/>
    </row>
    <row r="416" spans="1:63" x14ac:dyDescent="0.3">
      <c r="A416">
        <v>0</v>
      </c>
      <c r="B416" s="8">
        <v>0</v>
      </c>
      <c r="C416" s="6">
        <f t="shared" ca="1" si="177"/>
        <v>9.6123660826870183E-2</v>
      </c>
      <c r="D416" s="6">
        <f t="shared" ca="1" si="177"/>
        <v>0.67661631685548718</v>
      </c>
      <c r="E416" s="6">
        <f t="shared" ca="1" si="186"/>
        <v>0.59612366082687018</v>
      </c>
      <c r="F416" s="6">
        <f t="shared" ca="1" si="187"/>
        <v>8.9</v>
      </c>
      <c r="G416" s="6">
        <f t="shared" ca="1" si="188"/>
        <v>-20.5</v>
      </c>
      <c r="H416" s="6" t="str">
        <f t="shared" ca="1" si="189"/>
        <v>8.9x+(-20.5)</v>
      </c>
      <c r="I416" s="6" t="str">
        <f t="shared" si="182"/>
        <v/>
      </c>
      <c r="J416" s="6" t="s">
        <v>160</v>
      </c>
      <c r="K416" s="6" t="s">
        <v>181</v>
      </c>
      <c r="M416" s="6" t="s">
        <v>9</v>
      </c>
      <c r="N416" s="6" t="str">
        <f t="shared" ca="1" si="190"/>
        <v>8.9x+(-20.5)</v>
      </c>
      <c r="O416" s="6" t="s">
        <v>188</v>
      </c>
      <c r="P416" s="18" t="str">
        <f t="shared" ca="1" si="191"/>
        <v>8.9x+(-20.5)</v>
      </c>
      <c r="Q416" s="6" t="s">
        <v>189</v>
      </c>
      <c r="AA416" s="9"/>
      <c r="BB416" s="9"/>
    </row>
    <row r="417" spans="1:56" x14ac:dyDescent="0.3">
      <c r="A417">
        <v>0</v>
      </c>
      <c r="B417" s="8">
        <v>0</v>
      </c>
      <c r="C417" s="6">
        <f t="shared" ca="1" si="177"/>
        <v>3.1346501122198056E-2</v>
      </c>
      <c r="D417" s="6">
        <f t="shared" ca="1" si="177"/>
        <v>0.97534576343590873</v>
      </c>
      <c r="E417" s="6">
        <f t="shared" ca="1" si="186"/>
        <v>0.53134650112219806</v>
      </c>
      <c r="F417" s="6">
        <f t="shared" ca="1" si="187"/>
        <v>-7.6</v>
      </c>
      <c r="G417" s="6">
        <f t="shared" ca="1" si="188"/>
        <v>26.5</v>
      </c>
      <c r="H417" s="6" t="str">
        <f t="shared" ca="1" si="189"/>
        <v>-7.6x+(26.5)</v>
      </c>
      <c r="I417" s="6" t="str">
        <f t="shared" si="182"/>
        <v/>
      </c>
      <c r="J417" s="6" t="s">
        <v>160</v>
      </c>
      <c r="K417" s="6" t="s">
        <v>181</v>
      </c>
      <c r="M417" s="6" t="s">
        <v>9</v>
      </c>
      <c r="N417" s="6" t="str">
        <f t="shared" ca="1" si="190"/>
        <v>-7.6x+(26.5)</v>
      </c>
      <c r="O417" s="6" t="s">
        <v>188</v>
      </c>
      <c r="P417" s="18" t="str">
        <f t="shared" ca="1" si="191"/>
        <v>-7.6x+(26.5)</v>
      </c>
      <c r="Q417" s="6" t="s">
        <v>189</v>
      </c>
      <c r="AA417" s="9"/>
      <c r="BB417" s="9"/>
    </row>
    <row r="418" spans="1:56" x14ac:dyDescent="0.3">
      <c r="A418">
        <v>0</v>
      </c>
      <c r="B418" s="8">
        <v>0</v>
      </c>
      <c r="C418" s="6">
        <f t="shared" ca="1" si="177"/>
        <v>0.39123981423238097</v>
      </c>
      <c r="D418" s="6">
        <f t="shared" ca="1" si="177"/>
        <v>4.8030523983980666E-2</v>
      </c>
      <c r="E418" s="6">
        <f t="shared" ca="1" si="186"/>
        <v>0.39123981423238097</v>
      </c>
      <c r="F418" s="6">
        <f t="shared" ca="1" si="187"/>
        <v>-14.8</v>
      </c>
      <c r="G418" s="6">
        <f t="shared" ca="1" si="188"/>
        <v>8</v>
      </c>
      <c r="H418" s="6" t="str">
        <f t="shared" ca="1" si="189"/>
        <v>-14.8x+(8)</v>
      </c>
      <c r="I418" s="6" t="str">
        <f t="shared" si="182"/>
        <v/>
      </c>
      <c r="J418" s="6" t="s">
        <v>160</v>
      </c>
      <c r="K418" s="6" t="s">
        <v>181</v>
      </c>
      <c r="M418" s="6" t="s">
        <v>9</v>
      </c>
      <c r="N418" s="6" t="str">
        <f t="shared" ca="1" si="190"/>
        <v>-14.8x+(8)</v>
      </c>
      <c r="O418" s="6" t="s">
        <v>188</v>
      </c>
      <c r="P418" s="18" t="str">
        <f t="shared" ca="1" si="191"/>
        <v>-14.8x+(8)</v>
      </c>
      <c r="Q418" s="6" t="s">
        <v>189</v>
      </c>
      <c r="AA418" s="9"/>
      <c r="BB418" s="9"/>
    </row>
    <row r="419" spans="1:56" x14ac:dyDescent="0.3">
      <c r="A419" t="s">
        <v>275</v>
      </c>
      <c r="B419" s="8">
        <v>0</v>
      </c>
      <c r="C419" s="8"/>
      <c r="D419" s="8"/>
      <c r="I419" s="6" t="str">
        <f t="shared" si="182"/>
        <v>\end{enumerate}\newpage   \section*{Cuenta:  20211920061  }\begin{enumerate}</v>
      </c>
      <c r="BB419" s="9"/>
    </row>
    <row r="420" spans="1:56" x14ac:dyDescent="0.3">
      <c r="A420">
        <v>0</v>
      </c>
      <c r="B420" s="8">
        <v>0</v>
      </c>
      <c r="C420" s="6">
        <f t="shared" ref="C420:D420" ca="1" si="192">RAND()</f>
        <v>0.20424375161696451</v>
      </c>
      <c r="D420" s="6">
        <f t="shared" ca="1" si="192"/>
        <v>0.41141587763050036</v>
      </c>
      <c r="E420" s="6">
        <f t="shared" ref="E420:E434" ca="1" si="193">IF(C420&gt;0.1,      IF(C420&lt;0.6,C420,ABS(1-C420)),C420+0.5)</f>
        <v>0.20424375161696451</v>
      </c>
      <c r="F420" s="6">
        <f t="shared" ref="F420:F434" ca="1" si="194">IF(  MOD(ROUND(C420*15,0),2)=0, -ROUND((C420*100+35)/5,1),  ROUND((C420*100+35)/5,1))</f>
        <v>11.1</v>
      </c>
      <c r="G420" s="6">
        <f t="shared" ref="G420:G434" ca="1" si="195">IF(  MOD(ROUND(D420*15,0),2)=0, -ROUND((D420*100+35)/5,1),  ROUND((D420*100+35)/5,1))</f>
        <v>-15.2</v>
      </c>
      <c r="H420" s="6" t="str">
        <f t="shared" ref="H420:H434" ca="1" si="196">_xlfn.CONCAT(F420,"x+(",G420,")")</f>
        <v>11.1x+(-15.2)</v>
      </c>
      <c r="I420" s="6" t="str">
        <f t="shared" si="182"/>
        <v/>
      </c>
      <c r="J420" s="6" t="s">
        <v>160</v>
      </c>
      <c r="K420" s="6" t="s">
        <v>181</v>
      </c>
      <c r="M420" s="6" t="s">
        <v>182</v>
      </c>
      <c r="N420" s="6" t="str">
        <f t="shared" ref="N420:N434" ca="1" si="197">H420</f>
        <v>11.1x+(-15.2)</v>
      </c>
      <c r="O420" s="6" t="s">
        <v>185</v>
      </c>
      <c r="P420" s="18"/>
      <c r="AA420" s="9"/>
      <c r="BB420" s="9"/>
    </row>
    <row r="421" spans="1:56" x14ac:dyDescent="0.3">
      <c r="A421">
        <v>0</v>
      </c>
      <c r="B421" s="8">
        <v>0</v>
      </c>
      <c r="C421" s="6">
        <f t="shared" ca="1" si="177"/>
        <v>0.45941836406517944</v>
      </c>
      <c r="D421" s="6">
        <f t="shared" ca="1" si="177"/>
        <v>0.40546980599526161</v>
      </c>
      <c r="E421" s="6">
        <f t="shared" ca="1" si="193"/>
        <v>0.45941836406517944</v>
      </c>
      <c r="F421" s="6">
        <f t="shared" ca="1" si="194"/>
        <v>16.2</v>
      </c>
      <c r="G421" s="6">
        <f t="shared" ca="1" si="195"/>
        <v>-15.1</v>
      </c>
      <c r="H421" s="6" t="str">
        <f t="shared" ca="1" si="196"/>
        <v>16.2x+(-15.1)</v>
      </c>
      <c r="I421" s="6" t="str">
        <f t="shared" si="182"/>
        <v/>
      </c>
      <c r="J421" s="6" t="s">
        <v>160</v>
      </c>
      <c r="K421" s="6" t="s">
        <v>181</v>
      </c>
      <c r="M421" s="6" t="s">
        <v>182</v>
      </c>
      <c r="N421" s="6" t="str">
        <f t="shared" ca="1" si="197"/>
        <v>16.2x+(-15.1)</v>
      </c>
      <c r="O421" s="6" t="s">
        <v>185</v>
      </c>
      <c r="P421" s="18"/>
      <c r="AA421" s="9"/>
      <c r="AI421" s="10"/>
      <c r="AJ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1"/>
      <c r="BC421" s="10"/>
      <c r="BD421" s="10"/>
    </row>
    <row r="422" spans="1:56" x14ac:dyDescent="0.3">
      <c r="A422">
        <v>0</v>
      </c>
      <c r="B422" s="8">
        <v>0</v>
      </c>
      <c r="C422" s="6">
        <f t="shared" ca="1" si="177"/>
        <v>0.3925592553504238</v>
      </c>
      <c r="D422" s="6">
        <f t="shared" ca="1" si="177"/>
        <v>3.1071139920659796E-3</v>
      </c>
      <c r="E422" s="6">
        <f t="shared" ca="1" si="193"/>
        <v>0.3925592553504238</v>
      </c>
      <c r="F422" s="6">
        <f t="shared" ca="1" si="194"/>
        <v>-14.9</v>
      </c>
      <c r="G422" s="6">
        <f t="shared" ca="1" si="195"/>
        <v>-7.1</v>
      </c>
      <c r="H422" s="6" t="str">
        <f t="shared" ca="1" si="196"/>
        <v>-14.9x+(-7.1)</v>
      </c>
      <c r="I422" s="6" t="str">
        <f t="shared" si="182"/>
        <v/>
      </c>
      <c r="J422" s="6" t="s">
        <v>160</v>
      </c>
      <c r="K422" s="6" t="s">
        <v>181</v>
      </c>
      <c r="M422" s="6" t="s">
        <v>182</v>
      </c>
      <c r="N422" s="6" t="str">
        <f t="shared" ca="1" si="197"/>
        <v>-14.9x+(-7.1)</v>
      </c>
      <c r="O422" s="6" t="s">
        <v>185</v>
      </c>
      <c r="P422" s="18"/>
      <c r="AA422" s="9"/>
      <c r="BB422" s="9"/>
    </row>
    <row r="423" spans="1:56" x14ac:dyDescent="0.3">
      <c r="A423">
        <v>0</v>
      </c>
      <c r="B423" s="8">
        <v>0</v>
      </c>
      <c r="C423" s="6">
        <f t="shared" ca="1" si="177"/>
        <v>0.31930353904981545</v>
      </c>
      <c r="D423" s="6">
        <f t="shared" ca="1" si="177"/>
        <v>0.65708086734564475</v>
      </c>
      <c r="E423" s="6">
        <f t="shared" ca="1" si="193"/>
        <v>0.31930353904981545</v>
      </c>
      <c r="F423" s="6">
        <f t="shared" ca="1" si="194"/>
        <v>13.4</v>
      </c>
      <c r="G423" s="6">
        <f t="shared" ca="1" si="195"/>
        <v>-20.100000000000001</v>
      </c>
      <c r="H423" s="6" t="str">
        <f t="shared" ca="1" si="196"/>
        <v>13.4x+(-20.1)</v>
      </c>
      <c r="I423" s="6" t="str">
        <f t="shared" si="182"/>
        <v/>
      </c>
      <c r="J423" s="6" t="s">
        <v>160</v>
      </c>
      <c r="K423" s="6" t="s">
        <v>181</v>
      </c>
      <c r="M423" s="6" t="s">
        <v>182</v>
      </c>
      <c r="N423" s="6" t="str">
        <f t="shared" ca="1" si="197"/>
        <v>13.4x+(-20.1)</v>
      </c>
      <c r="O423" s="6" t="s">
        <v>185</v>
      </c>
      <c r="P423" s="18"/>
      <c r="AA423" s="9"/>
      <c r="BB423" s="9"/>
    </row>
    <row r="424" spans="1:56" x14ac:dyDescent="0.3">
      <c r="A424">
        <v>0</v>
      </c>
      <c r="B424" s="8">
        <v>0</v>
      </c>
      <c r="C424" s="6">
        <f t="shared" ca="1" si="177"/>
        <v>0.35567170095307743</v>
      </c>
      <c r="D424" s="6">
        <f t="shared" ca="1" si="177"/>
        <v>1.9420089758362957E-3</v>
      </c>
      <c r="E424" s="6">
        <f t="shared" ca="1" si="193"/>
        <v>0.35567170095307743</v>
      </c>
      <c r="F424" s="6">
        <f t="shared" ca="1" si="194"/>
        <v>14.1</v>
      </c>
      <c r="G424" s="6">
        <f t="shared" ca="1" si="195"/>
        <v>-7</v>
      </c>
      <c r="H424" s="6" t="str">
        <f t="shared" ca="1" si="196"/>
        <v>14.1x+(-7)</v>
      </c>
      <c r="I424" s="6" t="str">
        <f t="shared" si="182"/>
        <v/>
      </c>
      <c r="J424" s="6" t="s">
        <v>160</v>
      </c>
      <c r="K424" s="6" t="s">
        <v>181</v>
      </c>
      <c r="M424" s="6" t="s">
        <v>182</v>
      </c>
      <c r="N424" s="6" t="str">
        <f t="shared" ca="1" si="197"/>
        <v>14.1x+(-7)</v>
      </c>
      <c r="O424" s="6" t="s">
        <v>185</v>
      </c>
      <c r="P424" s="18"/>
      <c r="AA424" s="9"/>
      <c r="BB424" s="9"/>
    </row>
    <row r="425" spans="1:56" x14ac:dyDescent="0.3">
      <c r="A425">
        <v>0</v>
      </c>
      <c r="B425" s="8">
        <v>0</v>
      </c>
      <c r="C425" s="6">
        <f t="shared" ca="1" si="177"/>
        <v>0.45025648228007975</v>
      </c>
      <c r="D425" s="6">
        <f t="shared" ca="1" si="177"/>
        <v>0.9885856022379097</v>
      </c>
      <c r="E425" s="6">
        <f t="shared" ca="1" si="193"/>
        <v>0.45025648228007975</v>
      </c>
      <c r="F425" s="6">
        <f t="shared" ca="1" si="194"/>
        <v>16</v>
      </c>
      <c r="G425" s="6">
        <f t="shared" ca="1" si="195"/>
        <v>26.8</v>
      </c>
      <c r="H425" s="6" t="str">
        <f t="shared" ca="1" si="196"/>
        <v>16x+(26.8)</v>
      </c>
      <c r="I425" s="6" t="str">
        <f t="shared" si="182"/>
        <v/>
      </c>
      <c r="J425" s="6" t="s">
        <v>160</v>
      </c>
      <c r="K425" s="6" t="s">
        <v>181</v>
      </c>
      <c r="M425" s="6" t="s">
        <v>190</v>
      </c>
      <c r="N425" s="6" t="str">
        <f t="shared" ca="1" si="197"/>
        <v>16x+(26.8)</v>
      </c>
      <c r="O425" s="6" t="s">
        <v>186</v>
      </c>
      <c r="P425" s="18" t="str">
        <f t="shared" ref="P425:P434" ca="1" si="198">H425</f>
        <v>16x+(26.8)</v>
      </c>
      <c r="Q425" s="6" t="s">
        <v>187</v>
      </c>
      <c r="AA425" s="9"/>
      <c r="BB425" s="9"/>
    </row>
    <row r="426" spans="1:56" x14ac:dyDescent="0.3">
      <c r="A426">
        <v>0</v>
      </c>
      <c r="B426" s="8">
        <v>0</v>
      </c>
      <c r="C426" s="6">
        <f t="shared" ca="1" si="177"/>
        <v>0.50476153350760056</v>
      </c>
      <c r="D426" s="6">
        <f t="shared" ca="1" si="177"/>
        <v>0.3694672856450989</v>
      </c>
      <c r="E426" s="6">
        <f t="shared" ca="1" si="193"/>
        <v>0.50476153350760056</v>
      </c>
      <c r="F426" s="6">
        <f t="shared" ca="1" si="194"/>
        <v>-17.100000000000001</v>
      </c>
      <c r="G426" s="6">
        <f t="shared" ca="1" si="195"/>
        <v>-14.4</v>
      </c>
      <c r="H426" s="6" t="str">
        <f t="shared" ca="1" si="196"/>
        <v>-17.1x+(-14.4)</v>
      </c>
      <c r="I426" s="6" t="str">
        <f t="shared" si="182"/>
        <v/>
      </c>
      <c r="J426" s="6" t="s">
        <v>160</v>
      </c>
      <c r="K426" s="6" t="s">
        <v>181</v>
      </c>
      <c r="M426" s="6" t="s">
        <v>190</v>
      </c>
      <c r="N426" s="6" t="str">
        <f t="shared" ca="1" si="197"/>
        <v>-17.1x+(-14.4)</v>
      </c>
      <c r="O426" s="6" t="s">
        <v>186</v>
      </c>
      <c r="P426" s="18" t="str">
        <f t="shared" ca="1" si="198"/>
        <v>-17.1x+(-14.4)</v>
      </c>
      <c r="Q426" s="6" t="s">
        <v>187</v>
      </c>
      <c r="AA426" s="9"/>
      <c r="BB426" s="9"/>
    </row>
    <row r="427" spans="1:56" x14ac:dyDescent="0.3">
      <c r="A427">
        <v>0</v>
      </c>
      <c r="B427" s="8">
        <v>0</v>
      </c>
      <c r="C427" s="6">
        <f t="shared" ca="1" si="177"/>
        <v>0.615543656295647</v>
      </c>
      <c r="D427" s="6">
        <f t="shared" ca="1" si="177"/>
        <v>0.22690911351815757</v>
      </c>
      <c r="E427" s="6">
        <f t="shared" ca="1" si="193"/>
        <v>0.384456343704353</v>
      </c>
      <c r="F427" s="6">
        <f t="shared" ca="1" si="194"/>
        <v>19.3</v>
      </c>
      <c r="G427" s="6">
        <f t="shared" ca="1" si="195"/>
        <v>11.5</v>
      </c>
      <c r="H427" s="6" t="str">
        <f t="shared" ca="1" si="196"/>
        <v>19.3x+(11.5)</v>
      </c>
      <c r="I427" s="6" t="str">
        <f t="shared" si="182"/>
        <v/>
      </c>
      <c r="J427" s="6" t="s">
        <v>160</v>
      </c>
      <c r="K427" s="6" t="s">
        <v>181</v>
      </c>
      <c r="M427" s="6" t="s">
        <v>190</v>
      </c>
      <c r="N427" s="6" t="str">
        <f t="shared" ca="1" si="197"/>
        <v>19.3x+(11.5)</v>
      </c>
      <c r="O427" s="6" t="s">
        <v>186</v>
      </c>
      <c r="P427" s="18" t="str">
        <f t="shared" ca="1" si="198"/>
        <v>19.3x+(11.5)</v>
      </c>
      <c r="Q427" s="6" t="s">
        <v>187</v>
      </c>
      <c r="AA427" s="9"/>
      <c r="BB427" s="9"/>
    </row>
    <row r="428" spans="1:56" x14ac:dyDescent="0.3">
      <c r="A428">
        <v>0</v>
      </c>
      <c r="B428" s="8">
        <v>0</v>
      </c>
      <c r="C428" s="6">
        <f t="shared" ca="1" si="177"/>
        <v>0.58506581166102845</v>
      </c>
      <c r="D428" s="6">
        <f t="shared" ca="1" si="177"/>
        <v>0.94353734121448452</v>
      </c>
      <c r="E428" s="6">
        <f t="shared" ca="1" si="193"/>
        <v>0.58506581166102845</v>
      </c>
      <c r="F428" s="6">
        <f t="shared" ca="1" si="194"/>
        <v>18.7</v>
      </c>
      <c r="G428" s="6">
        <f t="shared" ca="1" si="195"/>
        <v>-25.9</v>
      </c>
      <c r="H428" s="6" t="str">
        <f t="shared" ca="1" si="196"/>
        <v>18.7x+(-25.9)</v>
      </c>
      <c r="I428" s="6" t="str">
        <f t="shared" si="182"/>
        <v/>
      </c>
      <c r="J428" s="6" t="s">
        <v>160</v>
      </c>
      <c r="K428" s="6" t="s">
        <v>181</v>
      </c>
      <c r="M428" s="6" t="s">
        <v>190</v>
      </c>
      <c r="N428" s="6" t="str">
        <f t="shared" ca="1" si="197"/>
        <v>18.7x+(-25.9)</v>
      </c>
      <c r="O428" s="6" t="s">
        <v>186</v>
      </c>
      <c r="P428" s="18" t="str">
        <f t="shared" ca="1" si="198"/>
        <v>18.7x+(-25.9)</v>
      </c>
      <c r="Q428" s="6" t="s">
        <v>187</v>
      </c>
      <c r="AA428" s="9"/>
      <c r="BB428" s="9"/>
    </row>
    <row r="429" spans="1:56" x14ac:dyDescent="0.3">
      <c r="A429">
        <v>0</v>
      </c>
      <c r="B429" s="8">
        <v>0</v>
      </c>
      <c r="C429" s="6">
        <f t="shared" ca="1" si="177"/>
        <v>0.16536828606087317</v>
      </c>
      <c r="D429" s="6">
        <f t="shared" ca="1" si="177"/>
        <v>1.8151836125901322E-2</v>
      </c>
      <c r="E429" s="6">
        <f t="shared" ca="1" si="193"/>
        <v>0.16536828606087317</v>
      </c>
      <c r="F429" s="6">
        <f t="shared" ca="1" si="194"/>
        <v>-10.3</v>
      </c>
      <c r="G429" s="6">
        <f t="shared" ca="1" si="195"/>
        <v>-7.4</v>
      </c>
      <c r="H429" s="6" t="str">
        <f t="shared" ca="1" si="196"/>
        <v>-10.3x+(-7.4)</v>
      </c>
      <c r="I429" s="6" t="str">
        <f t="shared" si="182"/>
        <v/>
      </c>
      <c r="J429" s="6" t="s">
        <v>160</v>
      </c>
      <c r="K429" s="6" t="s">
        <v>181</v>
      </c>
      <c r="M429" s="6" t="s">
        <v>190</v>
      </c>
      <c r="N429" s="6" t="str">
        <f t="shared" ca="1" si="197"/>
        <v>-10.3x+(-7.4)</v>
      </c>
      <c r="O429" s="6" t="s">
        <v>186</v>
      </c>
      <c r="P429" s="18" t="str">
        <f t="shared" ca="1" si="198"/>
        <v>-10.3x+(-7.4)</v>
      </c>
      <c r="Q429" s="6" t="s">
        <v>187</v>
      </c>
      <c r="AA429" s="9"/>
      <c r="BB429" s="9"/>
    </row>
    <row r="430" spans="1:56" x14ac:dyDescent="0.3">
      <c r="A430">
        <v>0</v>
      </c>
      <c r="B430" s="8">
        <v>0</v>
      </c>
      <c r="C430" s="6">
        <f t="shared" ca="1" si="177"/>
        <v>0.70029311458630594</v>
      </c>
      <c r="D430" s="6">
        <f t="shared" ca="1" si="177"/>
        <v>0.92795152286436877</v>
      </c>
      <c r="E430" s="6">
        <f t="shared" ca="1" si="193"/>
        <v>0.29970688541369406</v>
      </c>
      <c r="F430" s="6">
        <f t="shared" ca="1" si="194"/>
        <v>21</v>
      </c>
      <c r="G430" s="6">
        <f t="shared" ca="1" si="195"/>
        <v>-25.6</v>
      </c>
      <c r="H430" s="6" t="str">
        <f t="shared" ca="1" si="196"/>
        <v>21x+(-25.6)</v>
      </c>
      <c r="I430" s="6" t="str">
        <f t="shared" si="182"/>
        <v/>
      </c>
      <c r="J430" s="6" t="s">
        <v>160</v>
      </c>
      <c r="K430" s="6" t="s">
        <v>181</v>
      </c>
      <c r="M430" s="6" t="s">
        <v>9</v>
      </c>
      <c r="N430" s="6" t="str">
        <f t="shared" ca="1" si="197"/>
        <v>21x+(-25.6)</v>
      </c>
      <c r="O430" s="6" t="s">
        <v>188</v>
      </c>
      <c r="P430" s="18" t="str">
        <f t="shared" ca="1" si="198"/>
        <v>21x+(-25.6)</v>
      </c>
      <c r="Q430" s="6" t="s">
        <v>189</v>
      </c>
      <c r="U430" s="10"/>
      <c r="V430" s="10"/>
      <c r="W430" s="10"/>
      <c r="X430" s="10"/>
      <c r="Y430" s="10"/>
      <c r="Z430" s="10"/>
      <c r="AA430" s="11"/>
      <c r="AB430" s="10"/>
      <c r="AC430" s="10"/>
      <c r="AD430" s="10"/>
      <c r="BB430" s="9"/>
    </row>
    <row r="431" spans="1:56" x14ac:dyDescent="0.3">
      <c r="A431">
        <v>0</v>
      </c>
      <c r="B431" s="8">
        <v>0</v>
      </c>
      <c r="C431" s="6">
        <f t="shared" ca="1" si="177"/>
        <v>0.336029739523381</v>
      </c>
      <c r="D431" s="6">
        <f t="shared" ca="1" si="177"/>
        <v>9.9433078554907905E-2</v>
      </c>
      <c r="E431" s="6">
        <f t="shared" ca="1" si="193"/>
        <v>0.336029739523381</v>
      </c>
      <c r="F431" s="6">
        <f t="shared" ca="1" si="194"/>
        <v>13.7</v>
      </c>
      <c r="G431" s="6">
        <f t="shared" ca="1" si="195"/>
        <v>9</v>
      </c>
      <c r="H431" s="6" t="str">
        <f t="shared" ca="1" si="196"/>
        <v>13.7x+(9)</v>
      </c>
      <c r="I431" s="6" t="str">
        <f t="shared" si="182"/>
        <v/>
      </c>
      <c r="J431" s="6" t="s">
        <v>160</v>
      </c>
      <c r="K431" s="6" t="s">
        <v>181</v>
      </c>
      <c r="M431" s="6" t="s">
        <v>9</v>
      </c>
      <c r="N431" s="6" t="str">
        <f t="shared" ca="1" si="197"/>
        <v>13.7x+(9)</v>
      </c>
      <c r="O431" s="6" t="s">
        <v>188</v>
      </c>
      <c r="P431" s="18" t="str">
        <f t="shared" ca="1" si="198"/>
        <v>13.7x+(9)</v>
      </c>
      <c r="Q431" s="6" t="s">
        <v>189</v>
      </c>
      <c r="AA431" s="9"/>
      <c r="BB431" s="9"/>
    </row>
    <row r="432" spans="1:56" x14ac:dyDescent="0.3">
      <c r="A432">
        <v>0</v>
      </c>
      <c r="B432" s="8">
        <v>0</v>
      </c>
      <c r="C432" s="6">
        <f t="shared" ca="1" si="177"/>
        <v>0.34693315418725856</v>
      </c>
      <c r="D432" s="6">
        <f t="shared" ca="1" si="177"/>
        <v>6.2363125537561515E-2</v>
      </c>
      <c r="E432" s="6">
        <f t="shared" ca="1" si="193"/>
        <v>0.34693315418725856</v>
      </c>
      <c r="F432" s="6">
        <f t="shared" ca="1" si="194"/>
        <v>13.9</v>
      </c>
      <c r="G432" s="6">
        <f t="shared" ca="1" si="195"/>
        <v>8.1999999999999993</v>
      </c>
      <c r="H432" s="6" t="str">
        <f t="shared" ca="1" si="196"/>
        <v>13.9x+(8.2)</v>
      </c>
      <c r="I432" s="6" t="str">
        <f t="shared" si="182"/>
        <v/>
      </c>
      <c r="J432" s="6" t="s">
        <v>160</v>
      </c>
      <c r="K432" s="6" t="s">
        <v>181</v>
      </c>
      <c r="M432" s="6" t="s">
        <v>9</v>
      </c>
      <c r="N432" s="6" t="str">
        <f t="shared" ca="1" si="197"/>
        <v>13.9x+(8.2)</v>
      </c>
      <c r="O432" s="6" t="s">
        <v>188</v>
      </c>
      <c r="P432" s="18" t="str">
        <f t="shared" ca="1" si="198"/>
        <v>13.9x+(8.2)</v>
      </c>
      <c r="Q432" s="6" t="s">
        <v>189</v>
      </c>
      <c r="AA432" s="9"/>
      <c r="AI432" s="10"/>
      <c r="AJ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1"/>
      <c r="BC432" s="10"/>
      <c r="BD432" s="10"/>
    </row>
    <row r="433" spans="1:63" x14ac:dyDescent="0.3">
      <c r="A433">
        <v>0</v>
      </c>
      <c r="B433" s="8">
        <v>0</v>
      </c>
      <c r="C433" s="6">
        <f t="shared" ca="1" si="177"/>
        <v>0.37735111477638517</v>
      </c>
      <c r="D433" s="6">
        <f t="shared" ca="1" si="177"/>
        <v>0.21702635869811693</v>
      </c>
      <c r="E433" s="6">
        <f t="shared" ca="1" si="193"/>
        <v>0.37735111477638517</v>
      </c>
      <c r="F433" s="6">
        <f t="shared" ca="1" si="194"/>
        <v>-14.5</v>
      </c>
      <c r="G433" s="6">
        <f t="shared" ca="1" si="195"/>
        <v>11.3</v>
      </c>
      <c r="H433" s="6" t="str">
        <f t="shared" ca="1" si="196"/>
        <v>-14.5x+(11.3)</v>
      </c>
      <c r="I433" s="6" t="str">
        <f t="shared" si="182"/>
        <v/>
      </c>
      <c r="J433" s="6" t="s">
        <v>160</v>
      </c>
      <c r="K433" s="6" t="s">
        <v>181</v>
      </c>
      <c r="M433" s="6" t="s">
        <v>9</v>
      </c>
      <c r="N433" s="6" t="str">
        <f t="shared" ca="1" si="197"/>
        <v>-14.5x+(11.3)</v>
      </c>
      <c r="O433" s="6" t="s">
        <v>188</v>
      </c>
      <c r="P433" s="18" t="str">
        <f t="shared" ca="1" si="198"/>
        <v>-14.5x+(11.3)</v>
      </c>
      <c r="Q433" s="6" t="s">
        <v>189</v>
      </c>
      <c r="AA433" s="9"/>
      <c r="BB433" s="9"/>
    </row>
    <row r="434" spans="1:63" x14ac:dyDescent="0.3">
      <c r="A434">
        <v>0</v>
      </c>
      <c r="B434" s="8">
        <v>0</v>
      </c>
      <c r="C434" s="6">
        <f t="shared" ca="1" si="177"/>
        <v>0.89629256556139913</v>
      </c>
      <c r="D434" s="6">
        <f t="shared" ca="1" si="177"/>
        <v>0.19006856447856457</v>
      </c>
      <c r="E434" s="6">
        <f t="shared" ca="1" si="193"/>
        <v>0.10370743443860087</v>
      </c>
      <c r="F434" s="6">
        <f t="shared" ca="1" si="194"/>
        <v>24.9</v>
      </c>
      <c r="G434" s="6">
        <f t="shared" ca="1" si="195"/>
        <v>10.8</v>
      </c>
      <c r="H434" s="6" t="str">
        <f t="shared" ca="1" si="196"/>
        <v>24.9x+(10.8)</v>
      </c>
      <c r="I434" s="6" t="str">
        <f t="shared" si="182"/>
        <v/>
      </c>
      <c r="J434" s="6" t="s">
        <v>160</v>
      </c>
      <c r="K434" s="6" t="s">
        <v>181</v>
      </c>
      <c r="M434" s="6" t="s">
        <v>9</v>
      </c>
      <c r="N434" s="6" t="str">
        <f t="shared" ca="1" si="197"/>
        <v>24.9x+(10.8)</v>
      </c>
      <c r="O434" s="6" t="s">
        <v>188</v>
      </c>
      <c r="P434" s="18" t="str">
        <f t="shared" ca="1" si="198"/>
        <v>24.9x+(10.8)</v>
      </c>
      <c r="Q434" s="6" t="s">
        <v>189</v>
      </c>
      <c r="AA434" s="9"/>
      <c r="BB434" s="9"/>
    </row>
    <row r="435" spans="1:63" x14ac:dyDescent="0.3">
      <c r="A435" t="s">
        <v>276</v>
      </c>
      <c r="B435" s="8">
        <v>0</v>
      </c>
      <c r="C435" s="8"/>
      <c r="D435" s="8"/>
      <c r="I435" s="6" t="str">
        <f t="shared" si="182"/>
        <v>\end{enumerate}\newpage   \section*{Cuenta:  20211920064  }\begin{enumerate}</v>
      </c>
      <c r="BB435" s="9"/>
    </row>
    <row r="436" spans="1:63" x14ac:dyDescent="0.3">
      <c r="A436">
        <v>0</v>
      </c>
      <c r="B436" s="8">
        <v>0</v>
      </c>
      <c r="C436" s="6">
        <f t="shared" ref="C436:D436" ca="1" si="199">RAND()</f>
        <v>0.3550599607643532</v>
      </c>
      <c r="D436" s="6">
        <f t="shared" ca="1" si="199"/>
        <v>0.1711994145398702</v>
      </c>
      <c r="E436" s="6">
        <f t="shared" ref="E436:E450" ca="1" si="200">IF(C436&gt;0.1,      IF(C436&lt;0.6,C436,ABS(1-C436)),C436+0.5)</f>
        <v>0.3550599607643532</v>
      </c>
      <c r="F436" s="6">
        <f t="shared" ref="F436:F450" ca="1" si="201">IF(  MOD(ROUND(C436*15,0),2)=0, -ROUND((C436*100+35)/5,1),  ROUND((C436*100+35)/5,1))</f>
        <v>14.1</v>
      </c>
      <c r="G436" s="6">
        <f t="shared" ref="G436:G450" ca="1" si="202">IF(  MOD(ROUND(D436*15,0),2)=0, -ROUND((D436*100+35)/5,1),  ROUND((D436*100+35)/5,1))</f>
        <v>10.4</v>
      </c>
      <c r="H436" s="6" t="str">
        <f t="shared" ref="H436:H450" ca="1" si="203">_xlfn.CONCAT(F436,"x+(",G436,")")</f>
        <v>14.1x+(10.4)</v>
      </c>
      <c r="I436" s="6" t="str">
        <f t="shared" si="182"/>
        <v/>
      </c>
      <c r="J436" s="6" t="s">
        <v>160</v>
      </c>
      <c r="K436" s="6" t="s">
        <v>181</v>
      </c>
      <c r="M436" s="6" t="s">
        <v>182</v>
      </c>
      <c r="N436" s="6" t="str">
        <f t="shared" ref="N436:N450" ca="1" si="204">H436</f>
        <v>14.1x+(10.4)</v>
      </c>
      <c r="O436" s="6" t="s">
        <v>185</v>
      </c>
      <c r="P436" s="18"/>
      <c r="AA436" s="9"/>
      <c r="BB436" s="9"/>
    </row>
    <row r="437" spans="1:63" x14ac:dyDescent="0.3">
      <c r="A437">
        <v>0</v>
      </c>
      <c r="B437" s="8">
        <v>0</v>
      </c>
      <c r="C437" s="6">
        <f t="shared" ca="1" si="177"/>
        <v>0.81872298209471495</v>
      </c>
      <c r="D437" s="6">
        <f t="shared" ca="1" si="177"/>
        <v>0.78061861093195883</v>
      </c>
      <c r="E437" s="6">
        <f t="shared" ca="1" si="200"/>
        <v>0.18127701790528505</v>
      </c>
      <c r="F437" s="6">
        <f t="shared" ca="1" si="201"/>
        <v>-23.4</v>
      </c>
      <c r="G437" s="6">
        <f t="shared" ca="1" si="202"/>
        <v>-22.6</v>
      </c>
      <c r="H437" s="6" t="str">
        <f t="shared" ca="1" si="203"/>
        <v>-23.4x+(-22.6)</v>
      </c>
      <c r="I437" s="6" t="str">
        <f t="shared" si="182"/>
        <v/>
      </c>
      <c r="J437" s="6" t="s">
        <v>160</v>
      </c>
      <c r="K437" s="6" t="s">
        <v>181</v>
      </c>
      <c r="M437" s="6" t="s">
        <v>182</v>
      </c>
      <c r="N437" s="6" t="str">
        <f t="shared" ca="1" si="204"/>
        <v>-23.4x+(-22.6)</v>
      </c>
      <c r="O437" s="6" t="s">
        <v>185</v>
      </c>
      <c r="P437" s="18"/>
      <c r="AA437" s="9"/>
      <c r="BB437" s="9"/>
    </row>
    <row r="438" spans="1:63" x14ac:dyDescent="0.3">
      <c r="A438">
        <v>0</v>
      </c>
      <c r="B438" s="8">
        <v>0</v>
      </c>
      <c r="C438" s="6">
        <f t="shared" ca="1" si="177"/>
        <v>5.538611886094158E-2</v>
      </c>
      <c r="D438" s="6">
        <f t="shared" ca="1" si="177"/>
        <v>0.80558070669757342</v>
      </c>
      <c r="E438" s="6">
        <f t="shared" ca="1" si="200"/>
        <v>0.55538611886094158</v>
      </c>
      <c r="F438" s="6">
        <f t="shared" ca="1" si="201"/>
        <v>8.1</v>
      </c>
      <c r="G438" s="6">
        <f t="shared" ca="1" si="202"/>
        <v>-23.1</v>
      </c>
      <c r="H438" s="6" t="str">
        <f t="shared" ca="1" si="203"/>
        <v>8.1x+(-23.1)</v>
      </c>
      <c r="I438" s="6" t="str">
        <f t="shared" si="182"/>
        <v/>
      </c>
      <c r="J438" s="6" t="s">
        <v>160</v>
      </c>
      <c r="K438" s="6" t="s">
        <v>181</v>
      </c>
      <c r="M438" s="6" t="s">
        <v>182</v>
      </c>
      <c r="N438" s="6" t="str">
        <f t="shared" ca="1" si="204"/>
        <v>8.1x+(-23.1)</v>
      </c>
      <c r="O438" s="6" t="s">
        <v>185</v>
      </c>
      <c r="P438" s="18"/>
      <c r="AA438" s="9"/>
      <c r="BB438" s="9"/>
    </row>
    <row r="439" spans="1:63" x14ac:dyDescent="0.3">
      <c r="A439">
        <v>0</v>
      </c>
      <c r="B439" s="8">
        <v>0</v>
      </c>
      <c r="C439" s="6">
        <f t="shared" ca="1" si="177"/>
        <v>0.29517426494304133</v>
      </c>
      <c r="D439" s="6">
        <f t="shared" ca="1" si="177"/>
        <v>0.66304239693472455</v>
      </c>
      <c r="E439" s="6">
        <f t="shared" ca="1" si="200"/>
        <v>0.29517426494304133</v>
      </c>
      <c r="F439" s="6">
        <f t="shared" ca="1" si="201"/>
        <v>-12.9</v>
      </c>
      <c r="G439" s="6">
        <f t="shared" ca="1" si="202"/>
        <v>-20.3</v>
      </c>
      <c r="H439" s="6" t="str">
        <f t="shared" ca="1" si="203"/>
        <v>-12.9x+(-20.3)</v>
      </c>
      <c r="I439" s="6" t="str">
        <f t="shared" si="182"/>
        <v/>
      </c>
      <c r="J439" s="6" t="s">
        <v>160</v>
      </c>
      <c r="K439" s="6" t="s">
        <v>181</v>
      </c>
      <c r="M439" s="6" t="s">
        <v>182</v>
      </c>
      <c r="N439" s="6" t="str">
        <f t="shared" ca="1" si="204"/>
        <v>-12.9x+(-20.3)</v>
      </c>
      <c r="O439" s="6" t="s">
        <v>185</v>
      </c>
      <c r="P439" s="18"/>
      <c r="AA439" s="9"/>
      <c r="BB439" s="9"/>
    </row>
    <row r="440" spans="1:63" x14ac:dyDescent="0.3">
      <c r="A440">
        <v>0</v>
      </c>
      <c r="B440" s="8">
        <v>0</v>
      </c>
      <c r="C440" s="6">
        <f t="shared" ca="1" si="177"/>
        <v>0.56671551933609476</v>
      </c>
      <c r="D440" s="6">
        <f t="shared" ca="1" si="177"/>
        <v>0.20159404056514385</v>
      </c>
      <c r="E440" s="6">
        <f t="shared" ca="1" si="200"/>
        <v>0.56671551933609476</v>
      </c>
      <c r="F440" s="6">
        <f t="shared" ca="1" si="201"/>
        <v>18.3</v>
      </c>
      <c r="G440" s="6">
        <f t="shared" ca="1" si="202"/>
        <v>11</v>
      </c>
      <c r="H440" s="6" t="str">
        <f t="shared" ca="1" si="203"/>
        <v>18.3x+(11)</v>
      </c>
      <c r="I440" s="6" t="str">
        <f t="shared" si="182"/>
        <v/>
      </c>
      <c r="J440" s="6" t="s">
        <v>160</v>
      </c>
      <c r="K440" s="6" t="s">
        <v>181</v>
      </c>
      <c r="M440" s="6" t="s">
        <v>182</v>
      </c>
      <c r="N440" s="6" t="str">
        <f t="shared" ca="1" si="204"/>
        <v>18.3x+(11)</v>
      </c>
      <c r="O440" s="6" t="s">
        <v>185</v>
      </c>
      <c r="P440" s="18"/>
      <c r="AA440" s="9"/>
      <c r="BB440" s="9"/>
    </row>
    <row r="441" spans="1:63" x14ac:dyDescent="0.3">
      <c r="A441">
        <v>0</v>
      </c>
      <c r="B441" s="8">
        <v>0</v>
      </c>
      <c r="C441" s="6">
        <f t="shared" ca="1" si="177"/>
        <v>0.77163422592401965</v>
      </c>
      <c r="D441" s="6">
        <f t="shared" ca="1" si="177"/>
        <v>0.56120392763851235</v>
      </c>
      <c r="E441" s="6">
        <f t="shared" ca="1" si="200"/>
        <v>0.22836577407598035</v>
      </c>
      <c r="F441" s="6">
        <f t="shared" ca="1" si="201"/>
        <v>-22.4</v>
      </c>
      <c r="G441" s="6">
        <f t="shared" ca="1" si="202"/>
        <v>-18.2</v>
      </c>
      <c r="H441" s="6" t="str">
        <f t="shared" ca="1" si="203"/>
        <v>-22.4x+(-18.2)</v>
      </c>
      <c r="I441" s="6" t="str">
        <f t="shared" si="182"/>
        <v/>
      </c>
      <c r="J441" s="6" t="s">
        <v>160</v>
      </c>
      <c r="K441" s="6" t="s">
        <v>181</v>
      </c>
      <c r="M441" s="6" t="s">
        <v>190</v>
      </c>
      <c r="N441" s="6" t="str">
        <f t="shared" ca="1" si="204"/>
        <v>-22.4x+(-18.2)</v>
      </c>
      <c r="O441" s="6" t="s">
        <v>186</v>
      </c>
      <c r="P441" s="18" t="str">
        <f t="shared" ref="P441:P450" ca="1" si="205">H441</f>
        <v>-22.4x+(-18.2)</v>
      </c>
      <c r="Q441" s="6" t="s">
        <v>187</v>
      </c>
      <c r="AA441" s="9"/>
      <c r="BB441" s="9"/>
    </row>
    <row r="442" spans="1:63" x14ac:dyDescent="0.3">
      <c r="A442">
        <v>0</v>
      </c>
      <c r="B442" s="8">
        <v>0</v>
      </c>
      <c r="C442" s="6">
        <f t="shared" ca="1" si="177"/>
        <v>0.5470641838583169</v>
      </c>
      <c r="D442" s="6">
        <f t="shared" ca="1" si="177"/>
        <v>0.39402092576006764</v>
      </c>
      <c r="E442" s="6">
        <f t="shared" ca="1" si="200"/>
        <v>0.5470641838583169</v>
      </c>
      <c r="F442" s="6">
        <f t="shared" ca="1" si="201"/>
        <v>-17.899999999999999</v>
      </c>
      <c r="G442" s="6">
        <f t="shared" ca="1" si="202"/>
        <v>-14.9</v>
      </c>
      <c r="H442" s="6" t="str">
        <f t="shared" ca="1" si="203"/>
        <v>-17.9x+(-14.9)</v>
      </c>
      <c r="I442" s="6" t="str">
        <f t="shared" si="182"/>
        <v/>
      </c>
      <c r="J442" s="6" t="s">
        <v>160</v>
      </c>
      <c r="K442" s="6" t="s">
        <v>181</v>
      </c>
      <c r="M442" s="6" t="s">
        <v>190</v>
      </c>
      <c r="N442" s="6" t="str">
        <f t="shared" ca="1" si="204"/>
        <v>-17.9x+(-14.9)</v>
      </c>
      <c r="O442" s="6" t="s">
        <v>186</v>
      </c>
      <c r="P442" s="18" t="str">
        <f t="shared" ca="1" si="205"/>
        <v>-17.9x+(-14.9)</v>
      </c>
      <c r="Q442" s="6" t="s">
        <v>187</v>
      </c>
      <c r="AA442" s="9"/>
      <c r="BB442" s="9"/>
    </row>
    <row r="443" spans="1:63" x14ac:dyDescent="0.3">
      <c r="A443">
        <v>0</v>
      </c>
      <c r="B443" s="8">
        <v>0</v>
      </c>
      <c r="C443" s="6">
        <f t="shared" ca="1" si="177"/>
        <v>0.35900810843150366</v>
      </c>
      <c r="D443" s="6">
        <f t="shared" ca="1" si="177"/>
        <v>0.92862511517981239</v>
      </c>
      <c r="E443" s="6">
        <f t="shared" ca="1" si="200"/>
        <v>0.35900810843150366</v>
      </c>
      <c r="F443" s="6">
        <f t="shared" ca="1" si="201"/>
        <v>14.2</v>
      </c>
      <c r="G443" s="6">
        <f t="shared" ca="1" si="202"/>
        <v>-25.6</v>
      </c>
      <c r="H443" s="6" t="str">
        <f t="shared" ca="1" si="203"/>
        <v>14.2x+(-25.6)</v>
      </c>
      <c r="I443" s="6" t="str">
        <f t="shared" si="182"/>
        <v/>
      </c>
      <c r="J443" s="6" t="s">
        <v>160</v>
      </c>
      <c r="K443" s="6" t="s">
        <v>181</v>
      </c>
      <c r="M443" s="6" t="s">
        <v>190</v>
      </c>
      <c r="N443" s="6" t="str">
        <f t="shared" ca="1" si="204"/>
        <v>14.2x+(-25.6)</v>
      </c>
      <c r="O443" s="6" t="s">
        <v>186</v>
      </c>
      <c r="P443" s="18" t="str">
        <f t="shared" ca="1" si="205"/>
        <v>14.2x+(-25.6)</v>
      </c>
      <c r="Q443" s="6" t="s">
        <v>187</v>
      </c>
      <c r="AA443" s="9"/>
      <c r="AI443" s="10"/>
      <c r="AJ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1"/>
      <c r="BC443" s="10"/>
      <c r="BD443" s="10"/>
      <c r="BG443" s="10"/>
      <c r="BK443" s="10"/>
    </row>
    <row r="444" spans="1:63" x14ac:dyDescent="0.3">
      <c r="A444">
        <v>0</v>
      </c>
      <c r="B444" s="8">
        <v>0</v>
      </c>
      <c r="C444" s="6">
        <f t="shared" ca="1" si="177"/>
        <v>0.43934404409085392</v>
      </c>
      <c r="D444" s="6">
        <f t="shared" ca="1" si="177"/>
        <v>0.81752349530000146</v>
      </c>
      <c r="E444" s="6">
        <f t="shared" ca="1" si="200"/>
        <v>0.43934404409085392</v>
      </c>
      <c r="F444" s="6">
        <f t="shared" ca="1" si="201"/>
        <v>15.8</v>
      </c>
      <c r="G444" s="6">
        <f t="shared" ca="1" si="202"/>
        <v>-23.4</v>
      </c>
      <c r="H444" s="6" t="str">
        <f t="shared" ca="1" si="203"/>
        <v>15.8x+(-23.4)</v>
      </c>
      <c r="I444" s="6" t="str">
        <f t="shared" si="182"/>
        <v/>
      </c>
      <c r="J444" s="6" t="s">
        <v>160</v>
      </c>
      <c r="K444" s="6" t="s">
        <v>181</v>
      </c>
      <c r="M444" s="6" t="s">
        <v>190</v>
      </c>
      <c r="N444" s="6" t="str">
        <f t="shared" ca="1" si="204"/>
        <v>15.8x+(-23.4)</v>
      </c>
      <c r="O444" s="6" t="s">
        <v>186</v>
      </c>
      <c r="P444" s="18" t="str">
        <f t="shared" ca="1" si="205"/>
        <v>15.8x+(-23.4)</v>
      </c>
      <c r="Q444" s="6" t="s">
        <v>187</v>
      </c>
      <c r="AA444" s="9"/>
      <c r="BB444" s="9"/>
    </row>
    <row r="445" spans="1:63" x14ac:dyDescent="0.3">
      <c r="A445">
        <v>0</v>
      </c>
      <c r="B445" s="8">
        <v>0</v>
      </c>
      <c r="C445" s="6">
        <f t="shared" ca="1" si="177"/>
        <v>0.51102751172533079</v>
      </c>
      <c r="D445" s="6">
        <f t="shared" ca="1" si="177"/>
        <v>0.42692890720979582</v>
      </c>
      <c r="E445" s="6">
        <f t="shared" ca="1" si="200"/>
        <v>0.51102751172533079</v>
      </c>
      <c r="F445" s="6">
        <f t="shared" ca="1" si="201"/>
        <v>-17.2</v>
      </c>
      <c r="G445" s="6">
        <f t="shared" ca="1" si="202"/>
        <v>-15.5</v>
      </c>
      <c r="H445" s="6" t="str">
        <f t="shared" ca="1" si="203"/>
        <v>-17.2x+(-15.5)</v>
      </c>
      <c r="I445" s="6" t="str">
        <f t="shared" si="182"/>
        <v/>
      </c>
      <c r="J445" s="6" t="s">
        <v>160</v>
      </c>
      <c r="K445" s="6" t="s">
        <v>181</v>
      </c>
      <c r="M445" s="6" t="s">
        <v>190</v>
      </c>
      <c r="N445" s="6" t="str">
        <f t="shared" ca="1" si="204"/>
        <v>-17.2x+(-15.5)</v>
      </c>
      <c r="O445" s="6" t="s">
        <v>186</v>
      </c>
      <c r="P445" s="18" t="str">
        <f t="shared" ca="1" si="205"/>
        <v>-17.2x+(-15.5)</v>
      </c>
      <c r="Q445" s="6" t="s">
        <v>187</v>
      </c>
      <c r="AA445" s="9"/>
      <c r="BB445" s="9"/>
    </row>
    <row r="446" spans="1:63" x14ac:dyDescent="0.3">
      <c r="A446">
        <v>0</v>
      </c>
      <c r="B446" s="8">
        <v>0</v>
      </c>
      <c r="C446" s="6">
        <f t="shared" ca="1" si="177"/>
        <v>0.5205560344447383</v>
      </c>
      <c r="D446" s="6">
        <f t="shared" ca="1" si="177"/>
        <v>0.259193936531664</v>
      </c>
      <c r="E446" s="6">
        <f t="shared" ca="1" si="200"/>
        <v>0.5205560344447383</v>
      </c>
      <c r="F446" s="6">
        <f t="shared" ca="1" si="201"/>
        <v>-17.399999999999999</v>
      </c>
      <c r="G446" s="6">
        <f t="shared" ca="1" si="202"/>
        <v>-12.2</v>
      </c>
      <c r="H446" s="6" t="str">
        <f t="shared" ca="1" si="203"/>
        <v>-17.4x+(-12.2)</v>
      </c>
      <c r="I446" s="6" t="str">
        <f t="shared" si="182"/>
        <v/>
      </c>
      <c r="J446" s="6" t="s">
        <v>160</v>
      </c>
      <c r="K446" s="6" t="s">
        <v>181</v>
      </c>
      <c r="M446" s="6" t="s">
        <v>9</v>
      </c>
      <c r="N446" s="6" t="str">
        <f t="shared" ca="1" si="204"/>
        <v>-17.4x+(-12.2)</v>
      </c>
      <c r="O446" s="6" t="s">
        <v>188</v>
      </c>
      <c r="P446" s="18" t="str">
        <f t="shared" ca="1" si="205"/>
        <v>-17.4x+(-12.2)</v>
      </c>
      <c r="Q446" s="6" t="s">
        <v>189</v>
      </c>
      <c r="U446" s="10"/>
      <c r="V446" s="10"/>
      <c r="W446" s="10"/>
      <c r="X446" s="10"/>
      <c r="Y446" s="10"/>
      <c r="Z446" s="10"/>
      <c r="AA446" s="11"/>
      <c r="AB446" s="10"/>
      <c r="AC446" s="10"/>
      <c r="AD446" s="10"/>
      <c r="BB446" s="9"/>
    </row>
    <row r="447" spans="1:63" x14ac:dyDescent="0.3">
      <c r="A447">
        <v>0</v>
      </c>
      <c r="B447" s="8">
        <v>0</v>
      </c>
      <c r="C447" s="6">
        <f t="shared" ca="1" si="177"/>
        <v>0.8571805028393954</v>
      </c>
      <c r="D447" s="6">
        <f t="shared" ca="1" si="177"/>
        <v>0.85074562607193271</v>
      </c>
      <c r="E447" s="6">
        <f t="shared" ca="1" si="200"/>
        <v>0.1428194971606046</v>
      </c>
      <c r="F447" s="6">
        <f t="shared" ca="1" si="201"/>
        <v>24.1</v>
      </c>
      <c r="G447" s="6">
        <f t="shared" ca="1" si="202"/>
        <v>24</v>
      </c>
      <c r="H447" s="6" t="str">
        <f t="shared" ca="1" si="203"/>
        <v>24.1x+(24)</v>
      </c>
      <c r="I447" s="6" t="str">
        <f t="shared" si="182"/>
        <v/>
      </c>
      <c r="J447" s="6" t="s">
        <v>160</v>
      </c>
      <c r="K447" s="6" t="s">
        <v>181</v>
      </c>
      <c r="M447" s="6" t="s">
        <v>9</v>
      </c>
      <c r="N447" s="6" t="str">
        <f t="shared" ca="1" si="204"/>
        <v>24.1x+(24)</v>
      </c>
      <c r="O447" s="6" t="s">
        <v>188</v>
      </c>
      <c r="P447" s="18" t="str">
        <f t="shared" ca="1" si="205"/>
        <v>24.1x+(24)</v>
      </c>
      <c r="Q447" s="6" t="s">
        <v>189</v>
      </c>
      <c r="AA447" s="9"/>
      <c r="BB447" s="9"/>
    </row>
    <row r="448" spans="1:63" x14ac:dyDescent="0.3">
      <c r="A448">
        <v>0</v>
      </c>
      <c r="B448" s="8">
        <v>0</v>
      </c>
      <c r="C448" s="6">
        <f t="shared" ca="1" si="177"/>
        <v>0.19959171891055638</v>
      </c>
      <c r="D448" s="6">
        <f t="shared" ca="1" si="177"/>
        <v>0.37440506061020995</v>
      </c>
      <c r="E448" s="6">
        <f t="shared" ca="1" si="200"/>
        <v>0.19959171891055638</v>
      </c>
      <c r="F448" s="6">
        <f t="shared" ca="1" si="201"/>
        <v>11</v>
      </c>
      <c r="G448" s="6">
        <f t="shared" ca="1" si="202"/>
        <v>-14.5</v>
      </c>
      <c r="H448" s="6" t="str">
        <f t="shared" ca="1" si="203"/>
        <v>11x+(-14.5)</v>
      </c>
      <c r="I448" s="6" t="str">
        <f t="shared" si="182"/>
        <v/>
      </c>
      <c r="J448" s="6" t="s">
        <v>160</v>
      </c>
      <c r="K448" s="6" t="s">
        <v>181</v>
      </c>
      <c r="M448" s="6" t="s">
        <v>9</v>
      </c>
      <c r="N448" s="6" t="str">
        <f t="shared" ca="1" si="204"/>
        <v>11x+(-14.5)</v>
      </c>
      <c r="O448" s="6" t="s">
        <v>188</v>
      </c>
      <c r="P448" s="18" t="str">
        <f t="shared" ca="1" si="205"/>
        <v>11x+(-14.5)</v>
      </c>
      <c r="Q448" s="6" t="s">
        <v>189</v>
      </c>
      <c r="AA448" s="9"/>
      <c r="BB448" s="9"/>
    </row>
    <row r="449" spans="1:63" x14ac:dyDescent="0.3">
      <c r="A449">
        <v>0</v>
      </c>
      <c r="B449" s="8">
        <v>0</v>
      </c>
      <c r="C449" s="6">
        <f t="shared" ca="1" si="177"/>
        <v>0.51030329008964226</v>
      </c>
      <c r="D449" s="6">
        <f t="shared" ca="1" si="177"/>
        <v>0.1138027589592342</v>
      </c>
      <c r="E449" s="6">
        <f t="shared" ca="1" si="200"/>
        <v>0.51030329008964226</v>
      </c>
      <c r="F449" s="6">
        <f t="shared" ca="1" si="201"/>
        <v>-17.2</v>
      </c>
      <c r="G449" s="6">
        <f t="shared" ca="1" si="202"/>
        <v>-9.3000000000000007</v>
      </c>
      <c r="H449" s="6" t="str">
        <f t="shared" ca="1" si="203"/>
        <v>-17.2x+(-9.3)</v>
      </c>
      <c r="I449" s="6" t="str">
        <f t="shared" si="182"/>
        <v/>
      </c>
      <c r="J449" s="6" t="s">
        <v>160</v>
      </c>
      <c r="K449" s="6" t="s">
        <v>181</v>
      </c>
      <c r="M449" s="6" t="s">
        <v>9</v>
      </c>
      <c r="N449" s="6" t="str">
        <f t="shared" ca="1" si="204"/>
        <v>-17.2x+(-9.3)</v>
      </c>
      <c r="O449" s="6" t="s">
        <v>188</v>
      </c>
      <c r="P449" s="18" t="str">
        <f t="shared" ca="1" si="205"/>
        <v>-17.2x+(-9.3)</v>
      </c>
      <c r="Q449" s="6" t="s">
        <v>189</v>
      </c>
      <c r="AA449" s="9"/>
      <c r="BB449" s="9"/>
    </row>
    <row r="450" spans="1:63" x14ac:dyDescent="0.3">
      <c r="A450">
        <v>0</v>
      </c>
      <c r="B450" s="8">
        <v>0</v>
      </c>
      <c r="C450" s="6">
        <f t="shared" ca="1" si="177"/>
        <v>0.40813197221711928</v>
      </c>
      <c r="D450" s="6">
        <f t="shared" ca="1" si="177"/>
        <v>6.3690393317208049E-2</v>
      </c>
      <c r="E450" s="6">
        <f t="shared" ca="1" si="200"/>
        <v>0.40813197221711928</v>
      </c>
      <c r="F450" s="6">
        <f t="shared" ca="1" si="201"/>
        <v>-15.2</v>
      </c>
      <c r="G450" s="6">
        <f t="shared" ca="1" si="202"/>
        <v>8.3000000000000007</v>
      </c>
      <c r="H450" s="6" t="str">
        <f t="shared" ca="1" si="203"/>
        <v>-15.2x+(8.3)</v>
      </c>
      <c r="I450" s="6" t="str">
        <f t="shared" si="182"/>
        <v/>
      </c>
      <c r="J450" s="6" t="s">
        <v>160</v>
      </c>
      <c r="K450" s="6" t="s">
        <v>181</v>
      </c>
      <c r="M450" s="6" t="s">
        <v>9</v>
      </c>
      <c r="N450" s="6" t="str">
        <f t="shared" ca="1" si="204"/>
        <v>-15.2x+(8.3)</v>
      </c>
      <c r="O450" s="6" t="s">
        <v>188</v>
      </c>
      <c r="P450" s="18" t="str">
        <f t="shared" ca="1" si="205"/>
        <v>-15.2x+(8.3)</v>
      </c>
      <c r="Q450" s="6" t="s">
        <v>189</v>
      </c>
      <c r="AA450" s="9"/>
      <c r="BB450" s="9"/>
    </row>
    <row r="451" spans="1:63" x14ac:dyDescent="0.3">
      <c r="A451" t="s">
        <v>277</v>
      </c>
      <c r="B451" s="8">
        <v>0</v>
      </c>
      <c r="C451" s="8"/>
      <c r="D451" s="8"/>
      <c r="I451" s="6" t="str">
        <f t="shared" si="182"/>
        <v>\end{enumerate}\newpage   \section*{Cuenta:  20211920069  }\begin{enumerate}</v>
      </c>
      <c r="BB451" s="9"/>
    </row>
    <row r="452" spans="1:63" x14ac:dyDescent="0.3">
      <c r="A452">
        <v>0</v>
      </c>
      <c r="B452" s="8">
        <v>0</v>
      </c>
      <c r="C452" s="6">
        <f t="shared" ref="C452:D514" ca="1" si="206">RAND()</f>
        <v>2.3142070688162208E-2</v>
      </c>
      <c r="D452" s="6">
        <f t="shared" ca="1" si="206"/>
        <v>0.29005897950973025</v>
      </c>
      <c r="E452" s="6">
        <f t="shared" ref="E452:E466" ca="1" si="207">IF(C452&gt;0.1,      IF(C452&lt;0.6,C452,ABS(1-C452)),C452+0.5)</f>
        <v>0.52314207068816221</v>
      </c>
      <c r="F452" s="6">
        <f t="shared" ref="F452:F466" ca="1" si="208">IF(  MOD(ROUND(C452*15,0),2)=0, -ROUND((C452*100+35)/5,1),  ROUND((C452*100+35)/5,1))</f>
        <v>-7.5</v>
      </c>
      <c r="G452" s="6">
        <f t="shared" ref="G452:G466" ca="1" si="209">IF(  MOD(ROUND(D452*15,0),2)=0, -ROUND((D452*100+35)/5,1),  ROUND((D452*100+35)/5,1))</f>
        <v>-12.8</v>
      </c>
      <c r="H452" s="6" t="str">
        <f t="shared" ref="H452:H466" ca="1" si="210">_xlfn.CONCAT(F452,"x+(",G452,")")</f>
        <v>-7.5x+(-12.8)</v>
      </c>
      <c r="I452" s="6" t="str">
        <f t="shared" ref="I452:I515" si="211">IF(A452=0,"",A452)</f>
        <v/>
      </c>
      <c r="J452" s="6" t="s">
        <v>160</v>
      </c>
      <c r="K452" s="6" t="s">
        <v>181</v>
      </c>
      <c r="M452" s="6" t="s">
        <v>182</v>
      </c>
      <c r="N452" s="6" t="str">
        <f t="shared" ref="N452:N466" ca="1" si="212">H452</f>
        <v>-7.5x+(-12.8)</v>
      </c>
      <c r="O452" s="6" t="s">
        <v>185</v>
      </c>
      <c r="P452" s="18"/>
      <c r="AA452" s="9"/>
      <c r="BB452" s="9"/>
    </row>
    <row r="453" spans="1:63" x14ac:dyDescent="0.3">
      <c r="A453">
        <v>0</v>
      </c>
      <c r="B453" s="8">
        <v>0</v>
      </c>
      <c r="C453" s="6">
        <f t="shared" ca="1" si="206"/>
        <v>0.75648881347474251</v>
      </c>
      <c r="D453" s="6">
        <f t="shared" ca="1" si="206"/>
        <v>0.37866188836783155</v>
      </c>
      <c r="E453" s="6">
        <f t="shared" ca="1" si="207"/>
        <v>0.24351118652525749</v>
      </c>
      <c r="F453" s="6">
        <f t="shared" ca="1" si="208"/>
        <v>22.1</v>
      </c>
      <c r="G453" s="6">
        <f t="shared" ca="1" si="209"/>
        <v>-14.6</v>
      </c>
      <c r="H453" s="6" t="str">
        <f t="shared" ca="1" si="210"/>
        <v>22.1x+(-14.6)</v>
      </c>
      <c r="I453" s="6" t="str">
        <f t="shared" si="211"/>
        <v/>
      </c>
      <c r="J453" s="6" t="s">
        <v>160</v>
      </c>
      <c r="K453" s="6" t="s">
        <v>181</v>
      </c>
      <c r="M453" s="6" t="s">
        <v>182</v>
      </c>
      <c r="N453" s="6" t="str">
        <f t="shared" ca="1" si="212"/>
        <v>22.1x+(-14.6)</v>
      </c>
      <c r="O453" s="6" t="s">
        <v>185</v>
      </c>
      <c r="P453" s="18"/>
      <c r="AA453" s="9"/>
      <c r="BB453" s="9"/>
    </row>
    <row r="454" spans="1:63" x14ac:dyDescent="0.3">
      <c r="A454">
        <v>0</v>
      </c>
      <c r="B454" s="8">
        <v>0</v>
      </c>
      <c r="C454" s="6">
        <f t="shared" ca="1" si="206"/>
        <v>0.67273994848321383</v>
      </c>
      <c r="D454" s="6">
        <f t="shared" ca="1" si="206"/>
        <v>0.22522295619021282</v>
      </c>
      <c r="E454" s="6">
        <f t="shared" ca="1" si="207"/>
        <v>0.32726005151678617</v>
      </c>
      <c r="F454" s="6">
        <f t="shared" ca="1" si="208"/>
        <v>-20.5</v>
      </c>
      <c r="G454" s="6">
        <f t="shared" ca="1" si="209"/>
        <v>11.5</v>
      </c>
      <c r="H454" s="6" t="str">
        <f t="shared" ca="1" si="210"/>
        <v>-20.5x+(11.5)</v>
      </c>
      <c r="I454" s="6" t="str">
        <f t="shared" si="211"/>
        <v/>
      </c>
      <c r="J454" s="6" t="s">
        <v>160</v>
      </c>
      <c r="K454" s="6" t="s">
        <v>181</v>
      </c>
      <c r="M454" s="6" t="s">
        <v>182</v>
      </c>
      <c r="N454" s="6" t="str">
        <f t="shared" ca="1" si="212"/>
        <v>-20.5x+(11.5)</v>
      </c>
      <c r="O454" s="6" t="s">
        <v>185</v>
      </c>
      <c r="P454" s="18"/>
      <c r="AA454" s="9"/>
      <c r="AI454" s="10"/>
      <c r="AJ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1"/>
      <c r="BC454" s="10"/>
      <c r="BD454" s="10"/>
      <c r="BG454" s="10"/>
      <c r="BK454" s="10"/>
    </row>
    <row r="455" spans="1:63" x14ac:dyDescent="0.3">
      <c r="A455">
        <v>0</v>
      </c>
      <c r="B455" s="8">
        <v>0</v>
      </c>
      <c r="C455" s="6">
        <f t="shared" ca="1" si="206"/>
        <v>0.96174690019913367</v>
      </c>
      <c r="D455" s="6">
        <f t="shared" ca="1" si="206"/>
        <v>5.7804324133499341E-2</v>
      </c>
      <c r="E455" s="6">
        <f t="shared" ca="1" si="207"/>
        <v>3.825309980086633E-2</v>
      </c>
      <c r="F455" s="6">
        <f t="shared" ca="1" si="208"/>
        <v>-26.2</v>
      </c>
      <c r="G455" s="6">
        <f t="shared" ca="1" si="209"/>
        <v>8.1999999999999993</v>
      </c>
      <c r="H455" s="6" t="str">
        <f t="shared" ca="1" si="210"/>
        <v>-26.2x+(8.2)</v>
      </c>
      <c r="I455" s="6" t="str">
        <f t="shared" si="211"/>
        <v/>
      </c>
      <c r="J455" s="6" t="s">
        <v>160</v>
      </c>
      <c r="K455" s="6" t="s">
        <v>181</v>
      </c>
      <c r="M455" s="6" t="s">
        <v>182</v>
      </c>
      <c r="N455" s="6" t="str">
        <f t="shared" ca="1" si="212"/>
        <v>-26.2x+(8.2)</v>
      </c>
      <c r="O455" s="6" t="s">
        <v>185</v>
      </c>
      <c r="P455" s="18"/>
      <c r="AA455" s="9"/>
      <c r="BB455" s="9"/>
    </row>
    <row r="456" spans="1:63" x14ac:dyDescent="0.3">
      <c r="A456">
        <v>0</v>
      </c>
      <c r="B456" s="8">
        <v>0</v>
      </c>
      <c r="C456" s="6">
        <f t="shared" ca="1" si="206"/>
        <v>0.64584518990928663</v>
      </c>
      <c r="D456" s="6">
        <f t="shared" ca="1" si="206"/>
        <v>0.1340345201216161</v>
      </c>
      <c r="E456" s="6">
        <f t="shared" ca="1" si="207"/>
        <v>0.35415481009071337</v>
      </c>
      <c r="F456" s="6">
        <f t="shared" ca="1" si="208"/>
        <v>-19.899999999999999</v>
      </c>
      <c r="G456" s="6">
        <f t="shared" ca="1" si="209"/>
        <v>-9.6999999999999993</v>
      </c>
      <c r="H456" s="6" t="str">
        <f t="shared" ca="1" si="210"/>
        <v>-19.9x+(-9.7)</v>
      </c>
      <c r="I456" s="6" t="str">
        <f t="shared" si="211"/>
        <v/>
      </c>
      <c r="J456" s="6" t="s">
        <v>160</v>
      </c>
      <c r="K456" s="6" t="s">
        <v>181</v>
      </c>
      <c r="M456" s="6" t="s">
        <v>182</v>
      </c>
      <c r="N456" s="6" t="str">
        <f t="shared" ca="1" si="212"/>
        <v>-19.9x+(-9.7)</v>
      </c>
      <c r="O456" s="6" t="s">
        <v>185</v>
      </c>
      <c r="P456" s="18"/>
      <c r="AA456" s="9"/>
      <c r="BB456" s="9"/>
    </row>
    <row r="457" spans="1:63" x14ac:dyDescent="0.3">
      <c r="A457">
        <v>0</v>
      </c>
      <c r="B457" s="8">
        <v>0</v>
      </c>
      <c r="C457" s="6">
        <f t="shared" ca="1" si="206"/>
        <v>5.253143385699921E-2</v>
      </c>
      <c r="D457" s="6">
        <f t="shared" ca="1" si="206"/>
        <v>0.67039598583742355</v>
      </c>
      <c r="E457" s="6">
        <f t="shared" ca="1" si="207"/>
        <v>0.55253143385699921</v>
      </c>
      <c r="F457" s="6">
        <f t="shared" ca="1" si="208"/>
        <v>8.1</v>
      </c>
      <c r="G457" s="6">
        <f t="shared" ca="1" si="209"/>
        <v>-20.399999999999999</v>
      </c>
      <c r="H457" s="6" t="str">
        <f t="shared" ca="1" si="210"/>
        <v>8.1x+(-20.4)</v>
      </c>
      <c r="I457" s="6" t="str">
        <f t="shared" si="211"/>
        <v/>
      </c>
      <c r="J457" s="6" t="s">
        <v>160</v>
      </c>
      <c r="K457" s="6" t="s">
        <v>181</v>
      </c>
      <c r="M457" s="6" t="s">
        <v>190</v>
      </c>
      <c r="N457" s="6" t="str">
        <f t="shared" ca="1" si="212"/>
        <v>8.1x+(-20.4)</v>
      </c>
      <c r="O457" s="6" t="s">
        <v>186</v>
      </c>
      <c r="P457" s="18" t="str">
        <f t="shared" ref="P457:P466" ca="1" si="213">H457</f>
        <v>8.1x+(-20.4)</v>
      </c>
      <c r="Q457" s="6" t="s">
        <v>187</v>
      </c>
      <c r="AA457" s="9"/>
      <c r="BB457" s="9"/>
    </row>
    <row r="458" spans="1:63" x14ac:dyDescent="0.3">
      <c r="A458">
        <v>0</v>
      </c>
      <c r="B458" s="8">
        <v>0</v>
      </c>
      <c r="C458" s="6">
        <f t="shared" ca="1" si="206"/>
        <v>0.97396187929908629</v>
      </c>
      <c r="D458" s="6">
        <f t="shared" ca="1" si="206"/>
        <v>0.73975115591195761</v>
      </c>
      <c r="E458" s="6">
        <f t="shared" ca="1" si="207"/>
        <v>2.6038120700913714E-2</v>
      </c>
      <c r="F458" s="6">
        <f t="shared" ca="1" si="208"/>
        <v>26.5</v>
      </c>
      <c r="G458" s="6">
        <f t="shared" ca="1" si="209"/>
        <v>21.8</v>
      </c>
      <c r="H458" s="6" t="str">
        <f t="shared" ca="1" si="210"/>
        <v>26.5x+(21.8)</v>
      </c>
      <c r="I458" s="6" t="str">
        <f t="shared" si="211"/>
        <v/>
      </c>
      <c r="J458" s="6" t="s">
        <v>160</v>
      </c>
      <c r="K458" s="6" t="s">
        <v>181</v>
      </c>
      <c r="M458" s="6" t="s">
        <v>190</v>
      </c>
      <c r="N458" s="6" t="str">
        <f t="shared" ca="1" si="212"/>
        <v>26.5x+(21.8)</v>
      </c>
      <c r="O458" s="6" t="s">
        <v>186</v>
      </c>
      <c r="P458" s="18" t="str">
        <f t="shared" ca="1" si="213"/>
        <v>26.5x+(21.8)</v>
      </c>
      <c r="Q458" s="6" t="s">
        <v>187</v>
      </c>
      <c r="AA458" s="9"/>
      <c r="BB458" s="9"/>
    </row>
    <row r="459" spans="1:63" x14ac:dyDescent="0.3">
      <c r="A459">
        <v>0</v>
      </c>
      <c r="B459" s="8">
        <v>0</v>
      </c>
      <c r="C459" s="6">
        <f t="shared" ca="1" si="206"/>
        <v>0.73384590610933931</v>
      </c>
      <c r="D459" s="6">
        <f t="shared" ca="1" si="206"/>
        <v>0.54899875164506673</v>
      </c>
      <c r="E459" s="6">
        <f t="shared" ca="1" si="207"/>
        <v>0.26615409389066069</v>
      </c>
      <c r="F459" s="6">
        <f t="shared" ca="1" si="208"/>
        <v>21.7</v>
      </c>
      <c r="G459" s="6">
        <f t="shared" ca="1" si="209"/>
        <v>-18</v>
      </c>
      <c r="H459" s="6" t="str">
        <f t="shared" ca="1" si="210"/>
        <v>21.7x+(-18)</v>
      </c>
      <c r="I459" s="6" t="str">
        <f t="shared" si="211"/>
        <v/>
      </c>
      <c r="J459" s="6" t="s">
        <v>160</v>
      </c>
      <c r="K459" s="6" t="s">
        <v>181</v>
      </c>
      <c r="M459" s="6" t="s">
        <v>190</v>
      </c>
      <c r="N459" s="6" t="str">
        <f t="shared" ca="1" si="212"/>
        <v>21.7x+(-18)</v>
      </c>
      <c r="O459" s="6" t="s">
        <v>186</v>
      </c>
      <c r="P459" s="18" t="str">
        <f t="shared" ca="1" si="213"/>
        <v>21.7x+(-18)</v>
      </c>
      <c r="Q459" s="6" t="s">
        <v>187</v>
      </c>
      <c r="AA459" s="9"/>
      <c r="BB459" s="9"/>
    </row>
    <row r="460" spans="1:63" x14ac:dyDescent="0.3">
      <c r="A460">
        <v>0</v>
      </c>
      <c r="B460" s="8">
        <v>0</v>
      </c>
      <c r="C460" s="6">
        <f t="shared" ca="1" si="206"/>
        <v>0.63577256499533474</v>
      </c>
      <c r="D460" s="6">
        <f t="shared" ca="1" si="206"/>
        <v>0.46815091162693334</v>
      </c>
      <c r="E460" s="6">
        <f t="shared" ca="1" si="207"/>
        <v>0.36422743500466526</v>
      </c>
      <c r="F460" s="6">
        <f t="shared" ca="1" si="208"/>
        <v>-19.7</v>
      </c>
      <c r="G460" s="6">
        <f t="shared" ca="1" si="209"/>
        <v>16.399999999999999</v>
      </c>
      <c r="H460" s="6" t="str">
        <f t="shared" ca="1" si="210"/>
        <v>-19.7x+(16.4)</v>
      </c>
      <c r="I460" s="6" t="str">
        <f t="shared" si="211"/>
        <v/>
      </c>
      <c r="J460" s="6" t="s">
        <v>160</v>
      </c>
      <c r="K460" s="6" t="s">
        <v>181</v>
      </c>
      <c r="M460" s="6" t="s">
        <v>190</v>
      </c>
      <c r="N460" s="6" t="str">
        <f t="shared" ca="1" si="212"/>
        <v>-19.7x+(16.4)</v>
      </c>
      <c r="O460" s="6" t="s">
        <v>186</v>
      </c>
      <c r="P460" s="18" t="str">
        <f t="shared" ca="1" si="213"/>
        <v>-19.7x+(16.4)</v>
      </c>
      <c r="Q460" s="6" t="s">
        <v>187</v>
      </c>
      <c r="AA460" s="9"/>
      <c r="BB460" s="9"/>
    </row>
    <row r="461" spans="1:63" x14ac:dyDescent="0.3">
      <c r="A461">
        <v>0</v>
      </c>
      <c r="B461" s="8">
        <v>0</v>
      </c>
      <c r="C461" s="6">
        <f t="shared" ca="1" si="206"/>
        <v>1.773067850933352E-2</v>
      </c>
      <c r="D461" s="6">
        <f t="shared" ca="1" si="206"/>
        <v>0.78843562079800988</v>
      </c>
      <c r="E461" s="6">
        <f t="shared" ca="1" si="207"/>
        <v>0.51773067850933352</v>
      </c>
      <c r="F461" s="6">
        <f t="shared" ca="1" si="208"/>
        <v>-7.4</v>
      </c>
      <c r="G461" s="6">
        <f t="shared" ca="1" si="209"/>
        <v>-22.8</v>
      </c>
      <c r="H461" s="6" t="str">
        <f t="shared" ca="1" si="210"/>
        <v>-7.4x+(-22.8)</v>
      </c>
      <c r="I461" s="6" t="str">
        <f t="shared" si="211"/>
        <v/>
      </c>
      <c r="J461" s="6" t="s">
        <v>160</v>
      </c>
      <c r="K461" s="6" t="s">
        <v>181</v>
      </c>
      <c r="M461" s="6" t="s">
        <v>190</v>
      </c>
      <c r="N461" s="6" t="str">
        <f t="shared" ca="1" si="212"/>
        <v>-7.4x+(-22.8)</v>
      </c>
      <c r="O461" s="6" t="s">
        <v>186</v>
      </c>
      <c r="P461" s="18" t="str">
        <f t="shared" ca="1" si="213"/>
        <v>-7.4x+(-22.8)</v>
      </c>
      <c r="Q461" s="6" t="s">
        <v>187</v>
      </c>
      <c r="AA461" s="9"/>
      <c r="BB461" s="9"/>
    </row>
    <row r="462" spans="1:63" x14ac:dyDescent="0.3">
      <c r="A462">
        <v>0</v>
      </c>
      <c r="B462" s="8">
        <v>0</v>
      </c>
      <c r="C462" s="6">
        <f t="shared" ca="1" si="206"/>
        <v>3.0815240592758641E-2</v>
      </c>
      <c r="D462" s="6">
        <f t="shared" ca="1" si="206"/>
        <v>0.6074124059869711</v>
      </c>
      <c r="E462" s="6">
        <f t="shared" ca="1" si="207"/>
        <v>0.53081524059275864</v>
      </c>
      <c r="F462" s="6">
        <f t="shared" ca="1" si="208"/>
        <v>-7.6</v>
      </c>
      <c r="G462" s="6">
        <f t="shared" ca="1" si="209"/>
        <v>19.100000000000001</v>
      </c>
      <c r="H462" s="6" t="str">
        <f t="shared" ca="1" si="210"/>
        <v>-7.6x+(19.1)</v>
      </c>
      <c r="I462" s="6" t="str">
        <f t="shared" si="211"/>
        <v/>
      </c>
      <c r="J462" s="6" t="s">
        <v>160</v>
      </c>
      <c r="K462" s="6" t="s">
        <v>181</v>
      </c>
      <c r="M462" s="6" t="s">
        <v>9</v>
      </c>
      <c r="N462" s="6" t="str">
        <f t="shared" ca="1" si="212"/>
        <v>-7.6x+(19.1)</v>
      </c>
      <c r="O462" s="6" t="s">
        <v>188</v>
      </c>
      <c r="P462" s="18" t="str">
        <f t="shared" ca="1" si="213"/>
        <v>-7.6x+(19.1)</v>
      </c>
      <c r="Q462" s="6" t="s">
        <v>189</v>
      </c>
      <c r="U462" s="10"/>
      <c r="V462" s="10"/>
      <c r="W462" s="10"/>
      <c r="X462" s="10"/>
      <c r="Y462" s="10"/>
      <c r="Z462" s="10"/>
      <c r="AA462" s="11"/>
      <c r="AB462" s="10"/>
      <c r="AC462" s="10"/>
      <c r="AD462" s="10"/>
      <c r="BB462" s="9"/>
    </row>
    <row r="463" spans="1:63" x14ac:dyDescent="0.3">
      <c r="A463">
        <v>0</v>
      </c>
      <c r="B463" s="8">
        <v>0</v>
      </c>
      <c r="C463" s="6">
        <f t="shared" ca="1" si="206"/>
        <v>0.32511513938400294</v>
      </c>
      <c r="D463" s="6">
        <f t="shared" ca="1" si="206"/>
        <v>0.85283508360879046</v>
      </c>
      <c r="E463" s="6">
        <f t="shared" ca="1" si="207"/>
        <v>0.32511513938400294</v>
      </c>
      <c r="F463" s="6">
        <f t="shared" ca="1" si="208"/>
        <v>13.5</v>
      </c>
      <c r="G463" s="6">
        <f t="shared" ca="1" si="209"/>
        <v>24.1</v>
      </c>
      <c r="H463" s="6" t="str">
        <f t="shared" ca="1" si="210"/>
        <v>13.5x+(24.1)</v>
      </c>
      <c r="I463" s="6" t="str">
        <f t="shared" si="211"/>
        <v/>
      </c>
      <c r="J463" s="6" t="s">
        <v>160</v>
      </c>
      <c r="K463" s="6" t="s">
        <v>181</v>
      </c>
      <c r="M463" s="6" t="s">
        <v>9</v>
      </c>
      <c r="N463" s="6" t="str">
        <f t="shared" ca="1" si="212"/>
        <v>13.5x+(24.1)</v>
      </c>
      <c r="O463" s="6" t="s">
        <v>188</v>
      </c>
      <c r="P463" s="18" t="str">
        <f t="shared" ca="1" si="213"/>
        <v>13.5x+(24.1)</v>
      </c>
      <c r="Q463" s="6" t="s">
        <v>189</v>
      </c>
      <c r="AA463" s="9"/>
      <c r="BB463" s="9"/>
    </row>
    <row r="464" spans="1:63" x14ac:dyDescent="0.3">
      <c r="A464">
        <v>0</v>
      </c>
      <c r="B464" s="8">
        <v>0</v>
      </c>
      <c r="C464" s="6">
        <f t="shared" ca="1" si="206"/>
        <v>0.24807128133817602</v>
      </c>
      <c r="D464" s="6">
        <f t="shared" ca="1" si="206"/>
        <v>0.72349031812856368</v>
      </c>
      <c r="E464" s="6">
        <f t="shared" ca="1" si="207"/>
        <v>0.24807128133817602</v>
      </c>
      <c r="F464" s="6">
        <f t="shared" ca="1" si="208"/>
        <v>-12</v>
      </c>
      <c r="G464" s="6">
        <f t="shared" ca="1" si="209"/>
        <v>21.5</v>
      </c>
      <c r="H464" s="6" t="str">
        <f t="shared" ca="1" si="210"/>
        <v>-12x+(21.5)</v>
      </c>
      <c r="I464" s="6" t="str">
        <f t="shared" si="211"/>
        <v/>
      </c>
      <c r="J464" s="6" t="s">
        <v>160</v>
      </c>
      <c r="K464" s="6" t="s">
        <v>181</v>
      </c>
      <c r="M464" s="6" t="s">
        <v>9</v>
      </c>
      <c r="N464" s="6" t="str">
        <f t="shared" ca="1" si="212"/>
        <v>-12x+(21.5)</v>
      </c>
      <c r="O464" s="6" t="s">
        <v>188</v>
      </c>
      <c r="P464" s="18" t="str">
        <f t="shared" ca="1" si="213"/>
        <v>-12x+(21.5)</v>
      </c>
      <c r="Q464" s="6" t="s">
        <v>189</v>
      </c>
      <c r="AA464" s="9"/>
      <c r="BB464" s="9"/>
    </row>
    <row r="465" spans="1:63" x14ac:dyDescent="0.3">
      <c r="A465">
        <v>0</v>
      </c>
      <c r="B465" s="8">
        <v>0</v>
      </c>
      <c r="C465" s="6">
        <f t="shared" ca="1" si="206"/>
        <v>0.20485308005062663</v>
      </c>
      <c r="D465" s="6">
        <f t="shared" ca="1" si="206"/>
        <v>0.30950692597448615</v>
      </c>
      <c r="E465" s="6">
        <f t="shared" ca="1" si="207"/>
        <v>0.20485308005062663</v>
      </c>
      <c r="F465" s="6">
        <f t="shared" ca="1" si="208"/>
        <v>11.1</v>
      </c>
      <c r="G465" s="6">
        <f t="shared" ca="1" si="209"/>
        <v>13.2</v>
      </c>
      <c r="H465" s="6" t="str">
        <f t="shared" ca="1" si="210"/>
        <v>11.1x+(13.2)</v>
      </c>
      <c r="I465" s="6" t="str">
        <f t="shared" si="211"/>
        <v/>
      </c>
      <c r="J465" s="6" t="s">
        <v>160</v>
      </c>
      <c r="K465" s="6" t="s">
        <v>181</v>
      </c>
      <c r="M465" s="6" t="s">
        <v>9</v>
      </c>
      <c r="N465" s="6" t="str">
        <f t="shared" ca="1" si="212"/>
        <v>11.1x+(13.2)</v>
      </c>
      <c r="O465" s="6" t="s">
        <v>188</v>
      </c>
      <c r="P465" s="18" t="str">
        <f t="shared" ca="1" si="213"/>
        <v>11.1x+(13.2)</v>
      </c>
      <c r="Q465" s="6" t="s">
        <v>189</v>
      </c>
      <c r="AA465" s="9"/>
      <c r="AI465" s="10"/>
      <c r="AJ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1"/>
      <c r="BC465" s="10"/>
      <c r="BD465" s="10"/>
      <c r="BG465" s="10"/>
    </row>
    <row r="466" spans="1:63" x14ac:dyDescent="0.3">
      <c r="A466">
        <v>0</v>
      </c>
      <c r="B466" s="8">
        <v>0</v>
      </c>
      <c r="C466" s="6">
        <f t="shared" ca="1" si="206"/>
        <v>0.5052457733818474</v>
      </c>
      <c r="D466" s="6">
        <f t="shared" ca="1" si="206"/>
        <v>0.18147107047308209</v>
      </c>
      <c r="E466" s="6">
        <f t="shared" ca="1" si="207"/>
        <v>0.5052457733818474</v>
      </c>
      <c r="F466" s="6">
        <f t="shared" ca="1" si="208"/>
        <v>-17.100000000000001</v>
      </c>
      <c r="G466" s="6">
        <f t="shared" ca="1" si="209"/>
        <v>10.6</v>
      </c>
      <c r="H466" s="6" t="str">
        <f t="shared" ca="1" si="210"/>
        <v>-17.1x+(10.6)</v>
      </c>
      <c r="I466" s="6" t="str">
        <f t="shared" si="211"/>
        <v/>
      </c>
      <c r="J466" s="6" t="s">
        <v>160</v>
      </c>
      <c r="K466" s="6" t="s">
        <v>181</v>
      </c>
      <c r="M466" s="6" t="s">
        <v>9</v>
      </c>
      <c r="N466" s="6" t="str">
        <f t="shared" ca="1" si="212"/>
        <v>-17.1x+(10.6)</v>
      </c>
      <c r="O466" s="6" t="s">
        <v>188</v>
      </c>
      <c r="P466" s="18" t="str">
        <f t="shared" ca="1" si="213"/>
        <v>-17.1x+(10.6)</v>
      </c>
      <c r="Q466" s="6" t="s">
        <v>189</v>
      </c>
      <c r="AA466" s="9"/>
      <c r="BB466" s="9"/>
    </row>
    <row r="467" spans="1:63" x14ac:dyDescent="0.3">
      <c r="A467" t="s">
        <v>278</v>
      </c>
      <c r="B467" s="8">
        <v>0</v>
      </c>
      <c r="C467" s="8"/>
      <c r="D467" s="8"/>
      <c r="I467" s="6" t="str">
        <f t="shared" si="211"/>
        <v>\end{enumerate}\newpage   \section*{Cuenta:  20211920070  }\begin{enumerate}</v>
      </c>
      <c r="BB467" s="9"/>
    </row>
    <row r="468" spans="1:63" x14ac:dyDescent="0.3">
      <c r="A468">
        <v>0</v>
      </c>
      <c r="B468" s="8">
        <v>0</v>
      </c>
      <c r="C468" s="6">
        <f t="shared" ref="C468:D468" ca="1" si="214">RAND()</f>
        <v>0.59069400750997803</v>
      </c>
      <c r="D468" s="6">
        <f t="shared" ca="1" si="214"/>
        <v>8.6716553630676207E-2</v>
      </c>
      <c r="E468" s="6">
        <f t="shared" ref="E468:E482" ca="1" si="215">IF(C468&gt;0.1,      IF(C468&lt;0.6,C468,ABS(1-C468)),C468+0.5)</f>
        <v>0.59069400750997803</v>
      </c>
      <c r="F468" s="6">
        <f t="shared" ref="F468:F482" ca="1" si="216">IF(  MOD(ROUND(C468*15,0),2)=0, -ROUND((C468*100+35)/5,1),  ROUND((C468*100+35)/5,1))</f>
        <v>18.8</v>
      </c>
      <c r="G468" s="6">
        <f t="shared" ref="G468:G482" ca="1" si="217">IF(  MOD(ROUND(D468*15,0),2)=0, -ROUND((D468*100+35)/5,1),  ROUND((D468*100+35)/5,1))</f>
        <v>8.6999999999999993</v>
      </c>
      <c r="H468" s="6" t="str">
        <f t="shared" ref="H468:H482" ca="1" si="218">_xlfn.CONCAT(F468,"x+(",G468,")")</f>
        <v>18.8x+(8.7)</v>
      </c>
      <c r="I468" s="6" t="str">
        <f t="shared" si="211"/>
        <v/>
      </c>
      <c r="J468" s="6" t="s">
        <v>160</v>
      </c>
      <c r="K468" s="6" t="s">
        <v>181</v>
      </c>
      <c r="M468" s="6" t="s">
        <v>182</v>
      </c>
      <c r="N468" s="6" t="str">
        <f t="shared" ref="N468:N482" ca="1" si="219">H468</f>
        <v>18.8x+(8.7)</v>
      </c>
      <c r="O468" s="6" t="s">
        <v>185</v>
      </c>
      <c r="P468" s="18"/>
      <c r="AA468" s="9"/>
      <c r="BB468" s="9"/>
    </row>
    <row r="469" spans="1:63" x14ac:dyDescent="0.3">
      <c r="A469">
        <v>0</v>
      </c>
      <c r="B469" s="8">
        <v>0</v>
      </c>
      <c r="C469" s="6">
        <f t="shared" ca="1" si="206"/>
        <v>0.48604873592710096</v>
      </c>
      <c r="D469" s="6">
        <f t="shared" ca="1" si="206"/>
        <v>0.95006128425109715</v>
      </c>
      <c r="E469" s="6">
        <f t="shared" ca="1" si="215"/>
        <v>0.48604873592710096</v>
      </c>
      <c r="F469" s="6">
        <f t="shared" ca="1" si="216"/>
        <v>16.7</v>
      </c>
      <c r="G469" s="6">
        <f t="shared" ca="1" si="217"/>
        <v>-26</v>
      </c>
      <c r="H469" s="6" t="str">
        <f t="shared" ca="1" si="218"/>
        <v>16.7x+(-26)</v>
      </c>
      <c r="I469" s="6" t="str">
        <f t="shared" si="211"/>
        <v/>
      </c>
      <c r="J469" s="6" t="s">
        <v>160</v>
      </c>
      <c r="K469" s="6" t="s">
        <v>181</v>
      </c>
      <c r="M469" s="6" t="s">
        <v>182</v>
      </c>
      <c r="N469" s="6" t="str">
        <f t="shared" ca="1" si="219"/>
        <v>16.7x+(-26)</v>
      </c>
      <c r="O469" s="6" t="s">
        <v>185</v>
      </c>
      <c r="P469" s="18"/>
      <c r="AA469" s="9"/>
      <c r="BB469" s="9"/>
    </row>
    <row r="470" spans="1:63" x14ac:dyDescent="0.3">
      <c r="A470">
        <v>0</v>
      </c>
      <c r="B470" s="8">
        <v>0</v>
      </c>
      <c r="C470" s="6">
        <f t="shared" ca="1" si="206"/>
        <v>0.80486112822063294</v>
      </c>
      <c r="D470" s="6">
        <f t="shared" ca="1" si="206"/>
        <v>0.90537640158925192</v>
      </c>
      <c r="E470" s="6">
        <f t="shared" ca="1" si="215"/>
        <v>0.19513887177936706</v>
      </c>
      <c r="F470" s="6">
        <f t="shared" ca="1" si="216"/>
        <v>-23.1</v>
      </c>
      <c r="G470" s="6">
        <f t="shared" ca="1" si="217"/>
        <v>-25.1</v>
      </c>
      <c r="H470" s="6" t="str">
        <f t="shared" ca="1" si="218"/>
        <v>-23.1x+(-25.1)</v>
      </c>
      <c r="I470" s="6" t="str">
        <f t="shared" si="211"/>
        <v/>
      </c>
      <c r="J470" s="6" t="s">
        <v>160</v>
      </c>
      <c r="K470" s="6" t="s">
        <v>181</v>
      </c>
      <c r="M470" s="6" t="s">
        <v>182</v>
      </c>
      <c r="N470" s="6" t="str">
        <f t="shared" ca="1" si="219"/>
        <v>-23.1x+(-25.1)</v>
      </c>
      <c r="O470" s="6" t="s">
        <v>185</v>
      </c>
      <c r="P470" s="18"/>
      <c r="AA470" s="9"/>
      <c r="BB470" s="9"/>
    </row>
    <row r="471" spans="1:63" x14ac:dyDescent="0.3">
      <c r="A471">
        <v>0</v>
      </c>
      <c r="B471" s="8">
        <v>0</v>
      </c>
      <c r="C471" s="6">
        <f t="shared" ca="1" si="206"/>
        <v>0.34939133803170896</v>
      </c>
      <c r="D471" s="6">
        <f t="shared" ca="1" si="206"/>
        <v>0.86187791394513669</v>
      </c>
      <c r="E471" s="6">
        <f t="shared" ca="1" si="215"/>
        <v>0.34939133803170896</v>
      </c>
      <c r="F471" s="6">
        <f t="shared" ca="1" si="216"/>
        <v>14</v>
      </c>
      <c r="G471" s="6">
        <f t="shared" ca="1" si="217"/>
        <v>24.2</v>
      </c>
      <c r="H471" s="6" t="str">
        <f t="shared" ca="1" si="218"/>
        <v>14x+(24.2)</v>
      </c>
      <c r="I471" s="6" t="str">
        <f t="shared" si="211"/>
        <v/>
      </c>
      <c r="J471" s="6" t="s">
        <v>160</v>
      </c>
      <c r="K471" s="6" t="s">
        <v>181</v>
      </c>
      <c r="M471" s="6" t="s">
        <v>182</v>
      </c>
      <c r="N471" s="6" t="str">
        <f t="shared" ca="1" si="219"/>
        <v>14x+(24.2)</v>
      </c>
      <c r="O471" s="6" t="s">
        <v>185</v>
      </c>
      <c r="P471" s="18"/>
      <c r="AA471" s="9"/>
      <c r="BB471" s="9"/>
    </row>
    <row r="472" spans="1:63" x14ac:dyDescent="0.3">
      <c r="A472">
        <v>0</v>
      </c>
      <c r="B472" s="8">
        <v>0</v>
      </c>
      <c r="C472" s="6">
        <f t="shared" ca="1" si="206"/>
        <v>0.56355249768658955</v>
      </c>
      <c r="D472" s="6">
        <f t="shared" ca="1" si="206"/>
        <v>0.88694576090880695</v>
      </c>
      <c r="E472" s="6">
        <f t="shared" ca="1" si="215"/>
        <v>0.56355249768658955</v>
      </c>
      <c r="F472" s="6">
        <f t="shared" ca="1" si="216"/>
        <v>-18.3</v>
      </c>
      <c r="G472" s="6">
        <f t="shared" ca="1" si="217"/>
        <v>24.7</v>
      </c>
      <c r="H472" s="6" t="str">
        <f t="shared" ca="1" si="218"/>
        <v>-18.3x+(24.7)</v>
      </c>
      <c r="I472" s="6" t="str">
        <f t="shared" si="211"/>
        <v/>
      </c>
      <c r="J472" s="6" t="s">
        <v>160</v>
      </c>
      <c r="K472" s="6" t="s">
        <v>181</v>
      </c>
      <c r="M472" s="6" t="s">
        <v>182</v>
      </c>
      <c r="N472" s="6" t="str">
        <f t="shared" ca="1" si="219"/>
        <v>-18.3x+(24.7)</v>
      </c>
      <c r="O472" s="6" t="s">
        <v>185</v>
      </c>
      <c r="P472" s="18"/>
      <c r="AA472" s="9"/>
      <c r="BB472" s="9"/>
    </row>
    <row r="473" spans="1:63" x14ac:dyDescent="0.3">
      <c r="A473">
        <v>0</v>
      </c>
      <c r="B473" s="8">
        <v>0</v>
      </c>
      <c r="C473" s="6">
        <f t="shared" ca="1" si="206"/>
        <v>0.59512157859389614</v>
      </c>
      <c r="D473" s="6">
        <f t="shared" ca="1" si="206"/>
        <v>0.96926774273054561</v>
      </c>
      <c r="E473" s="6">
        <f t="shared" ca="1" si="215"/>
        <v>0.59512157859389614</v>
      </c>
      <c r="F473" s="6">
        <f t="shared" ca="1" si="216"/>
        <v>18.899999999999999</v>
      </c>
      <c r="G473" s="6">
        <f t="shared" ca="1" si="217"/>
        <v>26.4</v>
      </c>
      <c r="H473" s="6" t="str">
        <f t="shared" ca="1" si="218"/>
        <v>18.9x+(26.4)</v>
      </c>
      <c r="I473" s="6" t="str">
        <f t="shared" si="211"/>
        <v/>
      </c>
      <c r="J473" s="6" t="s">
        <v>160</v>
      </c>
      <c r="K473" s="6" t="s">
        <v>181</v>
      </c>
      <c r="M473" s="6" t="s">
        <v>190</v>
      </c>
      <c r="N473" s="6" t="str">
        <f t="shared" ca="1" si="219"/>
        <v>18.9x+(26.4)</v>
      </c>
      <c r="O473" s="6" t="s">
        <v>186</v>
      </c>
      <c r="P473" s="18" t="str">
        <f t="shared" ref="P473:P482" ca="1" si="220">H473</f>
        <v>18.9x+(26.4)</v>
      </c>
      <c r="Q473" s="6" t="s">
        <v>187</v>
      </c>
      <c r="AA473" s="9"/>
      <c r="BB473" s="9"/>
    </row>
    <row r="474" spans="1:63" x14ac:dyDescent="0.3">
      <c r="A474">
        <v>0</v>
      </c>
      <c r="B474" s="8">
        <v>0</v>
      </c>
      <c r="C474" s="6">
        <f t="shared" ca="1" si="206"/>
        <v>0.55235855665761413</v>
      </c>
      <c r="D474" s="6">
        <f t="shared" ca="1" si="206"/>
        <v>0.28417135926528148</v>
      </c>
      <c r="E474" s="6">
        <f t="shared" ca="1" si="215"/>
        <v>0.55235855665761413</v>
      </c>
      <c r="F474" s="6">
        <f t="shared" ca="1" si="216"/>
        <v>-18</v>
      </c>
      <c r="G474" s="6">
        <f t="shared" ca="1" si="217"/>
        <v>-12.7</v>
      </c>
      <c r="H474" s="6" t="str">
        <f t="shared" ca="1" si="218"/>
        <v>-18x+(-12.7)</v>
      </c>
      <c r="I474" s="6" t="str">
        <f t="shared" si="211"/>
        <v/>
      </c>
      <c r="J474" s="6" t="s">
        <v>160</v>
      </c>
      <c r="K474" s="6" t="s">
        <v>181</v>
      </c>
      <c r="M474" s="6" t="s">
        <v>190</v>
      </c>
      <c r="N474" s="6" t="str">
        <f t="shared" ca="1" si="219"/>
        <v>-18x+(-12.7)</v>
      </c>
      <c r="O474" s="6" t="s">
        <v>186</v>
      </c>
      <c r="P474" s="18" t="str">
        <f t="shared" ca="1" si="220"/>
        <v>-18x+(-12.7)</v>
      </c>
      <c r="Q474" s="6" t="s">
        <v>187</v>
      </c>
      <c r="AA474" s="9"/>
      <c r="BB474" s="9"/>
    </row>
    <row r="475" spans="1:63" x14ac:dyDescent="0.3">
      <c r="A475">
        <v>0</v>
      </c>
      <c r="B475" s="8">
        <v>0</v>
      </c>
      <c r="C475" s="6">
        <f t="shared" ca="1" si="206"/>
        <v>0.84867978942364908</v>
      </c>
      <c r="D475" s="6">
        <f t="shared" ca="1" si="206"/>
        <v>0.42191431040248406</v>
      </c>
      <c r="E475" s="6">
        <f t="shared" ca="1" si="215"/>
        <v>0.15132021057635092</v>
      </c>
      <c r="F475" s="6">
        <f t="shared" ca="1" si="216"/>
        <v>24</v>
      </c>
      <c r="G475" s="6">
        <f t="shared" ca="1" si="217"/>
        <v>-15.4</v>
      </c>
      <c r="H475" s="6" t="str">
        <f t="shared" ca="1" si="218"/>
        <v>24x+(-15.4)</v>
      </c>
      <c r="I475" s="6" t="str">
        <f t="shared" si="211"/>
        <v/>
      </c>
      <c r="J475" s="6" t="s">
        <v>160</v>
      </c>
      <c r="K475" s="6" t="s">
        <v>181</v>
      </c>
      <c r="M475" s="6" t="s">
        <v>190</v>
      </c>
      <c r="N475" s="6" t="str">
        <f t="shared" ca="1" si="219"/>
        <v>24x+(-15.4)</v>
      </c>
      <c r="O475" s="6" t="s">
        <v>186</v>
      </c>
      <c r="P475" s="18" t="str">
        <f t="shared" ca="1" si="220"/>
        <v>24x+(-15.4)</v>
      </c>
      <c r="Q475" s="6" t="s">
        <v>187</v>
      </c>
      <c r="AA475" s="9"/>
      <c r="BB475" s="9"/>
    </row>
    <row r="476" spans="1:63" x14ac:dyDescent="0.3">
      <c r="A476">
        <v>0</v>
      </c>
      <c r="B476" s="8">
        <v>0</v>
      </c>
      <c r="C476" s="6">
        <f t="shared" ca="1" si="206"/>
        <v>0.2207577746856364</v>
      </c>
      <c r="D476" s="6">
        <f t="shared" ca="1" si="206"/>
        <v>0.36251675646421266</v>
      </c>
      <c r="E476" s="6">
        <f t="shared" ca="1" si="215"/>
        <v>0.2207577746856364</v>
      </c>
      <c r="F476" s="6">
        <f t="shared" ca="1" si="216"/>
        <v>11.4</v>
      </c>
      <c r="G476" s="6">
        <f t="shared" ca="1" si="217"/>
        <v>14.3</v>
      </c>
      <c r="H476" s="6" t="str">
        <f t="shared" ca="1" si="218"/>
        <v>11.4x+(14.3)</v>
      </c>
      <c r="I476" s="6" t="str">
        <f t="shared" si="211"/>
        <v/>
      </c>
      <c r="J476" s="6" t="s">
        <v>160</v>
      </c>
      <c r="K476" s="6" t="s">
        <v>181</v>
      </c>
      <c r="M476" s="6" t="s">
        <v>190</v>
      </c>
      <c r="N476" s="6" t="str">
        <f t="shared" ca="1" si="219"/>
        <v>11.4x+(14.3)</v>
      </c>
      <c r="O476" s="6" t="s">
        <v>186</v>
      </c>
      <c r="P476" s="18" t="str">
        <f t="shared" ca="1" si="220"/>
        <v>11.4x+(14.3)</v>
      </c>
      <c r="Q476" s="6" t="s">
        <v>187</v>
      </c>
      <c r="AA476" s="9"/>
      <c r="AI476" s="10"/>
      <c r="AJ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1"/>
      <c r="BC476" s="10"/>
      <c r="BD476" s="10"/>
      <c r="BK476" s="10"/>
    </row>
    <row r="477" spans="1:63" x14ac:dyDescent="0.3">
      <c r="A477">
        <v>0</v>
      </c>
      <c r="B477" s="8">
        <v>0</v>
      </c>
      <c r="C477" s="6">
        <f t="shared" ca="1" si="206"/>
        <v>0.51786941524857411</v>
      </c>
      <c r="D477" s="6">
        <f t="shared" ca="1" si="206"/>
        <v>0.74959096347026888</v>
      </c>
      <c r="E477" s="6">
        <f t="shared" ca="1" si="215"/>
        <v>0.51786941524857411</v>
      </c>
      <c r="F477" s="6">
        <f t="shared" ca="1" si="216"/>
        <v>-17.399999999999999</v>
      </c>
      <c r="G477" s="6">
        <f t="shared" ca="1" si="217"/>
        <v>22</v>
      </c>
      <c r="H477" s="6" t="str">
        <f t="shared" ca="1" si="218"/>
        <v>-17.4x+(22)</v>
      </c>
      <c r="I477" s="6" t="str">
        <f t="shared" si="211"/>
        <v/>
      </c>
      <c r="J477" s="6" t="s">
        <v>160</v>
      </c>
      <c r="K477" s="6" t="s">
        <v>181</v>
      </c>
      <c r="M477" s="6" t="s">
        <v>190</v>
      </c>
      <c r="N477" s="6" t="str">
        <f t="shared" ca="1" si="219"/>
        <v>-17.4x+(22)</v>
      </c>
      <c r="O477" s="6" t="s">
        <v>186</v>
      </c>
      <c r="P477" s="18" t="str">
        <f t="shared" ca="1" si="220"/>
        <v>-17.4x+(22)</v>
      </c>
      <c r="Q477" s="6" t="s">
        <v>187</v>
      </c>
      <c r="AA477" s="9"/>
      <c r="BB477" s="9"/>
    </row>
    <row r="478" spans="1:63" x14ac:dyDescent="0.3">
      <c r="A478">
        <v>0</v>
      </c>
      <c r="B478" s="8">
        <v>0</v>
      </c>
      <c r="C478" s="6">
        <f t="shared" ca="1" si="206"/>
        <v>0.73352783372630681</v>
      </c>
      <c r="D478" s="6">
        <f t="shared" ca="1" si="206"/>
        <v>0.86601199551846719</v>
      </c>
      <c r="E478" s="6">
        <f t="shared" ca="1" si="215"/>
        <v>0.26647216627369319</v>
      </c>
      <c r="F478" s="6">
        <f t="shared" ca="1" si="216"/>
        <v>21.7</v>
      </c>
      <c r="G478" s="6">
        <f t="shared" ca="1" si="217"/>
        <v>24.3</v>
      </c>
      <c r="H478" s="6" t="str">
        <f t="shared" ca="1" si="218"/>
        <v>21.7x+(24.3)</v>
      </c>
      <c r="I478" s="6" t="str">
        <f t="shared" si="211"/>
        <v/>
      </c>
      <c r="J478" s="6" t="s">
        <v>160</v>
      </c>
      <c r="K478" s="6" t="s">
        <v>181</v>
      </c>
      <c r="M478" s="6" t="s">
        <v>9</v>
      </c>
      <c r="N478" s="6" t="str">
        <f t="shared" ca="1" si="219"/>
        <v>21.7x+(24.3)</v>
      </c>
      <c r="O478" s="6" t="s">
        <v>188</v>
      </c>
      <c r="P478" s="18" t="str">
        <f t="shared" ca="1" si="220"/>
        <v>21.7x+(24.3)</v>
      </c>
      <c r="Q478" s="6" t="s">
        <v>189</v>
      </c>
      <c r="U478" s="10"/>
      <c r="V478" s="10"/>
      <c r="W478" s="10"/>
      <c r="X478" s="10"/>
      <c r="Y478" s="10"/>
      <c r="Z478" s="10"/>
      <c r="AA478" s="11"/>
      <c r="AB478" s="10"/>
      <c r="AC478" s="10"/>
      <c r="AD478" s="10"/>
      <c r="BB478" s="9"/>
    </row>
    <row r="479" spans="1:63" x14ac:dyDescent="0.3">
      <c r="A479">
        <v>0</v>
      </c>
      <c r="B479" s="8">
        <v>0</v>
      </c>
      <c r="C479" s="6">
        <f t="shared" ca="1" si="206"/>
        <v>0.40348821307955474</v>
      </c>
      <c r="D479" s="6">
        <f t="shared" ca="1" si="206"/>
        <v>0.45025936013315504</v>
      </c>
      <c r="E479" s="6">
        <f t="shared" ca="1" si="215"/>
        <v>0.40348821307955474</v>
      </c>
      <c r="F479" s="6">
        <f t="shared" ca="1" si="216"/>
        <v>-15.1</v>
      </c>
      <c r="G479" s="6">
        <f t="shared" ca="1" si="217"/>
        <v>16</v>
      </c>
      <c r="H479" s="6" t="str">
        <f t="shared" ca="1" si="218"/>
        <v>-15.1x+(16)</v>
      </c>
      <c r="I479" s="6" t="str">
        <f t="shared" si="211"/>
        <v/>
      </c>
      <c r="J479" s="6" t="s">
        <v>160</v>
      </c>
      <c r="K479" s="6" t="s">
        <v>181</v>
      </c>
      <c r="M479" s="6" t="s">
        <v>9</v>
      </c>
      <c r="N479" s="6" t="str">
        <f t="shared" ca="1" si="219"/>
        <v>-15.1x+(16)</v>
      </c>
      <c r="O479" s="6" t="s">
        <v>188</v>
      </c>
      <c r="P479" s="18" t="str">
        <f t="shared" ca="1" si="220"/>
        <v>-15.1x+(16)</v>
      </c>
      <c r="Q479" s="6" t="s">
        <v>189</v>
      </c>
      <c r="AA479" s="9"/>
      <c r="BB479" s="9"/>
    </row>
    <row r="480" spans="1:63" x14ac:dyDescent="0.3">
      <c r="A480">
        <v>0</v>
      </c>
      <c r="B480" s="8">
        <v>0</v>
      </c>
      <c r="C480" s="6">
        <f t="shared" ca="1" si="206"/>
        <v>7.8573428075402796E-2</v>
      </c>
      <c r="D480" s="6">
        <f t="shared" ca="1" si="206"/>
        <v>0.2023996039831204</v>
      </c>
      <c r="E480" s="6">
        <f t="shared" ca="1" si="215"/>
        <v>0.5785734280754028</v>
      </c>
      <c r="F480" s="6">
        <f t="shared" ca="1" si="216"/>
        <v>8.6</v>
      </c>
      <c r="G480" s="6">
        <f t="shared" ca="1" si="217"/>
        <v>11</v>
      </c>
      <c r="H480" s="6" t="str">
        <f t="shared" ca="1" si="218"/>
        <v>8.6x+(11)</v>
      </c>
      <c r="I480" s="6" t="str">
        <f t="shared" si="211"/>
        <v/>
      </c>
      <c r="J480" s="6" t="s">
        <v>160</v>
      </c>
      <c r="K480" s="6" t="s">
        <v>181</v>
      </c>
      <c r="M480" s="6" t="s">
        <v>9</v>
      </c>
      <c r="N480" s="6" t="str">
        <f t="shared" ca="1" si="219"/>
        <v>8.6x+(11)</v>
      </c>
      <c r="O480" s="6" t="s">
        <v>188</v>
      </c>
      <c r="P480" s="18" t="str">
        <f t="shared" ca="1" si="220"/>
        <v>8.6x+(11)</v>
      </c>
      <c r="Q480" s="6" t="s">
        <v>189</v>
      </c>
      <c r="AA480" s="9"/>
      <c r="BB480" s="9"/>
    </row>
    <row r="481" spans="1:63" x14ac:dyDescent="0.3">
      <c r="A481">
        <v>0</v>
      </c>
      <c r="B481" s="8">
        <v>0</v>
      </c>
      <c r="C481" s="6">
        <f t="shared" ca="1" si="206"/>
        <v>0.42386495666075585</v>
      </c>
      <c r="D481" s="6">
        <f t="shared" ca="1" si="206"/>
        <v>0.37240315237420574</v>
      </c>
      <c r="E481" s="6">
        <f t="shared" ca="1" si="215"/>
        <v>0.42386495666075585</v>
      </c>
      <c r="F481" s="6">
        <f t="shared" ca="1" si="216"/>
        <v>-15.5</v>
      </c>
      <c r="G481" s="6">
        <f t="shared" ca="1" si="217"/>
        <v>-14.4</v>
      </c>
      <c r="H481" s="6" t="str">
        <f t="shared" ca="1" si="218"/>
        <v>-15.5x+(-14.4)</v>
      </c>
      <c r="I481" s="6" t="str">
        <f t="shared" si="211"/>
        <v/>
      </c>
      <c r="J481" s="6" t="s">
        <v>160</v>
      </c>
      <c r="K481" s="6" t="s">
        <v>181</v>
      </c>
      <c r="M481" s="6" t="s">
        <v>9</v>
      </c>
      <c r="N481" s="6" t="str">
        <f t="shared" ca="1" si="219"/>
        <v>-15.5x+(-14.4)</v>
      </c>
      <c r="O481" s="6" t="s">
        <v>188</v>
      </c>
      <c r="P481" s="18" t="str">
        <f t="shared" ca="1" si="220"/>
        <v>-15.5x+(-14.4)</v>
      </c>
      <c r="Q481" s="6" t="s">
        <v>189</v>
      </c>
      <c r="AA481" s="9"/>
      <c r="BB481" s="9"/>
    </row>
    <row r="482" spans="1:63" x14ac:dyDescent="0.3">
      <c r="A482">
        <v>0</v>
      </c>
      <c r="B482" s="8">
        <v>0</v>
      </c>
      <c r="C482" s="6">
        <f t="shared" ca="1" si="206"/>
        <v>9.9032387824772639E-2</v>
      </c>
      <c r="D482" s="6">
        <f t="shared" ca="1" si="206"/>
        <v>0.52383850759668149</v>
      </c>
      <c r="E482" s="6">
        <f t="shared" ca="1" si="215"/>
        <v>0.59903238782477264</v>
      </c>
      <c r="F482" s="6">
        <f t="shared" ca="1" si="216"/>
        <v>9</v>
      </c>
      <c r="G482" s="6">
        <f t="shared" ca="1" si="217"/>
        <v>-17.5</v>
      </c>
      <c r="H482" s="6" t="str">
        <f t="shared" ca="1" si="218"/>
        <v>9x+(-17.5)</v>
      </c>
      <c r="I482" s="6" t="str">
        <f t="shared" si="211"/>
        <v/>
      </c>
      <c r="J482" s="6" t="s">
        <v>160</v>
      </c>
      <c r="K482" s="6" t="s">
        <v>181</v>
      </c>
      <c r="M482" s="6" t="s">
        <v>9</v>
      </c>
      <c r="N482" s="6" t="str">
        <f t="shared" ca="1" si="219"/>
        <v>9x+(-17.5)</v>
      </c>
      <c r="O482" s="6" t="s">
        <v>188</v>
      </c>
      <c r="P482" s="18" t="str">
        <f t="shared" ca="1" si="220"/>
        <v>9x+(-17.5)</v>
      </c>
      <c r="Q482" s="6" t="s">
        <v>189</v>
      </c>
      <c r="AA482" s="9"/>
      <c r="BB482" s="9"/>
    </row>
    <row r="483" spans="1:63" x14ac:dyDescent="0.3">
      <c r="A483" t="s">
        <v>279</v>
      </c>
      <c r="B483" s="8">
        <v>0</v>
      </c>
      <c r="C483" s="8"/>
      <c r="D483" s="8"/>
      <c r="I483" s="6" t="str">
        <f t="shared" si="211"/>
        <v>\end{enumerate}\newpage   \section*{Cuenta:  20211920078  }\begin{enumerate}</v>
      </c>
      <c r="BB483" s="9"/>
    </row>
    <row r="484" spans="1:63" x14ac:dyDescent="0.3">
      <c r="A484">
        <v>0</v>
      </c>
      <c r="B484" s="8">
        <v>0</v>
      </c>
      <c r="C484" s="6">
        <f t="shared" ref="C484:D484" ca="1" si="221">RAND()</f>
        <v>0.21146429271266631</v>
      </c>
      <c r="D484" s="6">
        <f t="shared" ca="1" si="221"/>
        <v>0.69245464106510024</v>
      </c>
      <c r="E484" s="6">
        <f t="shared" ref="E484:E498" ca="1" si="222">IF(C484&gt;0.1,      IF(C484&lt;0.6,C484,ABS(1-C484)),C484+0.5)</f>
        <v>0.21146429271266631</v>
      </c>
      <c r="F484" s="6">
        <f t="shared" ref="F484:F498" ca="1" si="223">IF(  MOD(ROUND(C484*15,0),2)=0, -ROUND((C484*100+35)/5,1),  ROUND((C484*100+35)/5,1))</f>
        <v>11.2</v>
      </c>
      <c r="G484" s="6">
        <f t="shared" ref="G484:G498" ca="1" si="224">IF(  MOD(ROUND(D484*15,0),2)=0, -ROUND((D484*100+35)/5,1),  ROUND((D484*100+35)/5,1))</f>
        <v>-20.8</v>
      </c>
      <c r="H484" s="6" t="str">
        <f t="shared" ref="H484:H498" ca="1" si="225">_xlfn.CONCAT(F484,"x+(",G484,")")</f>
        <v>11.2x+(-20.8)</v>
      </c>
      <c r="I484" s="6" t="str">
        <f t="shared" si="211"/>
        <v/>
      </c>
      <c r="J484" s="6" t="s">
        <v>160</v>
      </c>
      <c r="K484" s="6" t="s">
        <v>181</v>
      </c>
      <c r="M484" s="6" t="s">
        <v>182</v>
      </c>
      <c r="N484" s="6" t="str">
        <f t="shared" ref="N484:N498" ca="1" si="226">H484</f>
        <v>11.2x+(-20.8)</v>
      </c>
      <c r="O484" s="6" t="s">
        <v>185</v>
      </c>
      <c r="P484" s="18"/>
      <c r="AA484" s="9"/>
      <c r="BB484" s="9"/>
    </row>
    <row r="485" spans="1:63" x14ac:dyDescent="0.3">
      <c r="A485">
        <v>0</v>
      </c>
      <c r="B485" s="8">
        <v>0</v>
      </c>
      <c r="C485" s="6">
        <f t="shared" ca="1" si="206"/>
        <v>0.84796456138790732</v>
      </c>
      <c r="D485" s="6">
        <f t="shared" ca="1" si="206"/>
        <v>0.27060712760642514</v>
      </c>
      <c r="E485" s="6">
        <f t="shared" ca="1" si="222"/>
        <v>0.15203543861209268</v>
      </c>
      <c r="F485" s="6">
        <f t="shared" ca="1" si="223"/>
        <v>24</v>
      </c>
      <c r="G485" s="6">
        <f t="shared" ca="1" si="224"/>
        <v>-12.4</v>
      </c>
      <c r="H485" s="6" t="str">
        <f t="shared" ca="1" si="225"/>
        <v>24x+(-12.4)</v>
      </c>
      <c r="I485" s="6" t="str">
        <f t="shared" si="211"/>
        <v/>
      </c>
      <c r="J485" s="6" t="s">
        <v>160</v>
      </c>
      <c r="K485" s="6" t="s">
        <v>181</v>
      </c>
      <c r="M485" s="6" t="s">
        <v>182</v>
      </c>
      <c r="N485" s="6" t="str">
        <f t="shared" ca="1" si="226"/>
        <v>24x+(-12.4)</v>
      </c>
      <c r="O485" s="6" t="s">
        <v>185</v>
      </c>
      <c r="P485" s="18"/>
      <c r="AA485" s="9"/>
      <c r="BB485" s="9"/>
    </row>
    <row r="486" spans="1:63" x14ac:dyDescent="0.3">
      <c r="A486">
        <v>0</v>
      </c>
      <c r="B486" s="8">
        <v>0</v>
      </c>
      <c r="C486" s="6">
        <f t="shared" ca="1" si="206"/>
        <v>0.99125240387136948</v>
      </c>
      <c r="D486" s="6">
        <f t="shared" ca="1" si="206"/>
        <v>0.9723578368216752</v>
      </c>
      <c r="E486" s="6">
        <f t="shared" ca="1" si="222"/>
        <v>8.7475961286305193E-3</v>
      </c>
      <c r="F486" s="6">
        <f t="shared" ca="1" si="223"/>
        <v>26.8</v>
      </c>
      <c r="G486" s="6">
        <f t="shared" ca="1" si="224"/>
        <v>26.4</v>
      </c>
      <c r="H486" s="6" t="str">
        <f t="shared" ca="1" si="225"/>
        <v>26.8x+(26.4)</v>
      </c>
      <c r="I486" s="6" t="str">
        <f t="shared" si="211"/>
        <v/>
      </c>
      <c r="J486" s="6" t="s">
        <v>160</v>
      </c>
      <c r="K486" s="6" t="s">
        <v>181</v>
      </c>
      <c r="M486" s="6" t="s">
        <v>182</v>
      </c>
      <c r="N486" s="6" t="str">
        <f t="shared" ca="1" si="226"/>
        <v>26.8x+(26.4)</v>
      </c>
      <c r="O486" s="6" t="s">
        <v>185</v>
      </c>
      <c r="P486" s="18"/>
      <c r="AA486" s="9"/>
      <c r="BB486" s="9"/>
    </row>
    <row r="487" spans="1:63" x14ac:dyDescent="0.3">
      <c r="A487">
        <v>0</v>
      </c>
      <c r="B487" s="8">
        <v>0</v>
      </c>
      <c r="C487" s="6">
        <f t="shared" ca="1" si="206"/>
        <v>0.73157250985529243</v>
      </c>
      <c r="D487" s="6">
        <f t="shared" ca="1" si="206"/>
        <v>0.31198211313673574</v>
      </c>
      <c r="E487" s="6">
        <f t="shared" ca="1" si="222"/>
        <v>0.26842749014470757</v>
      </c>
      <c r="F487" s="6">
        <f t="shared" ca="1" si="223"/>
        <v>21.6</v>
      </c>
      <c r="G487" s="6">
        <f t="shared" ca="1" si="224"/>
        <v>13.2</v>
      </c>
      <c r="H487" s="6" t="str">
        <f t="shared" ca="1" si="225"/>
        <v>21.6x+(13.2)</v>
      </c>
      <c r="I487" s="6" t="str">
        <f t="shared" si="211"/>
        <v/>
      </c>
      <c r="J487" s="6" t="s">
        <v>160</v>
      </c>
      <c r="K487" s="6" t="s">
        <v>181</v>
      </c>
      <c r="M487" s="6" t="s">
        <v>182</v>
      </c>
      <c r="N487" s="6" t="str">
        <f t="shared" ca="1" si="226"/>
        <v>21.6x+(13.2)</v>
      </c>
      <c r="O487" s="6" t="s">
        <v>185</v>
      </c>
      <c r="P487" s="18"/>
      <c r="AA487" s="9"/>
      <c r="AI487" s="10"/>
      <c r="AJ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1"/>
      <c r="BC487" s="10"/>
      <c r="BD487" s="10"/>
      <c r="BK487" s="10"/>
    </row>
    <row r="488" spans="1:63" x14ac:dyDescent="0.3">
      <c r="A488">
        <v>0</v>
      </c>
      <c r="B488" s="8">
        <v>0</v>
      </c>
      <c r="C488" s="6">
        <f t="shared" ca="1" si="206"/>
        <v>0.71143226830805772</v>
      </c>
      <c r="D488" s="6">
        <f t="shared" ca="1" si="206"/>
        <v>0.77454636836390633</v>
      </c>
      <c r="E488" s="6">
        <f t="shared" ca="1" si="222"/>
        <v>0.28856773169194228</v>
      </c>
      <c r="F488" s="6">
        <f t="shared" ca="1" si="223"/>
        <v>21.2</v>
      </c>
      <c r="G488" s="6">
        <f t="shared" ca="1" si="224"/>
        <v>-22.5</v>
      </c>
      <c r="H488" s="6" t="str">
        <f t="shared" ca="1" si="225"/>
        <v>21.2x+(-22.5)</v>
      </c>
      <c r="I488" s="6" t="str">
        <f t="shared" si="211"/>
        <v/>
      </c>
      <c r="J488" s="6" t="s">
        <v>160</v>
      </c>
      <c r="K488" s="6" t="s">
        <v>181</v>
      </c>
      <c r="M488" s="6" t="s">
        <v>182</v>
      </c>
      <c r="N488" s="6" t="str">
        <f t="shared" ca="1" si="226"/>
        <v>21.2x+(-22.5)</v>
      </c>
      <c r="O488" s="6" t="s">
        <v>185</v>
      </c>
      <c r="P488" s="18"/>
      <c r="AA488" s="9"/>
      <c r="BB488" s="9"/>
    </row>
    <row r="489" spans="1:63" x14ac:dyDescent="0.3">
      <c r="A489">
        <v>0</v>
      </c>
      <c r="B489" s="8">
        <v>0</v>
      </c>
      <c r="C489" s="6">
        <f t="shared" ca="1" si="206"/>
        <v>0.55482658470115698</v>
      </c>
      <c r="D489" s="6">
        <f t="shared" ca="1" si="206"/>
        <v>0.62818577411268905</v>
      </c>
      <c r="E489" s="6">
        <f t="shared" ca="1" si="222"/>
        <v>0.55482658470115698</v>
      </c>
      <c r="F489" s="6">
        <f t="shared" ca="1" si="223"/>
        <v>-18.100000000000001</v>
      </c>
      <c r="G489" s="6">
        <f t="shared" ca="1" si="224"/>
        <v>19.600000000000001</v>
      </c>
      <c r="H489" s="6" t="str">
        <f t="shared" ca="1" si="225"/>
        <v>-18.1x+(19.6)</v>
      </c>
      <c r="I489" s="6" t="str">
        <f t="shared" si="211"/>
        <v/>
      </c>
      <c r="J489" s="6" t="s">
        <v>160</v>
      </c>
      <c r="K489" s="6" t="s">
        <v>181</v>
      </c>
      <c r="M489" s="6" t="s">
        <v>190</v>
      </c>
      <c r="N489" s="6" t="str">
        <f t="shared" ca="1" si="226"/>
        <v>-18.1x+(19.6)</v>
      </c>
      <c r="O489" s="6" t="s">
        <v>186</v>
      </c>
      <c r="P489" s="18" t="str">
        <f t="shared" ref="P489:P498" ca="1" si="227">H489</f>
        <v>-18.1x+(19.6)</v>
      </c>
      <c r="Q489" s="6" t="s">
        <v>187</v>
      </c>
      <c r="AA489" s="9"/>
      <c r="BB489" s="9"/>
    </row>
    <row r="490" spans="1:63" x14ac:dyDescent="0.3">
      <c r="A490">
        <v>0</v>
      </c>
      <c r="B490" s="8">
        <v>0</v>
      </c>
      <c r="C490" s="6">
        <f t="shared" ca="1" si="206"/>
        <v>0.25102229379676044</v>
      </c>
      <c r="D490" s="6">
        <f t="shared" ca="1" si="206"/>
        <v>0.70549524272386077</v>
      </c>
      <c r="E490" s="6">
        <f t="shared" ca="1" si="222"/>
        <v>0.25102229379676044</v>
      </c>
      <c r="F490" s="6">
        <f t="shared" ca="1" si="223"/>
        <v>-12</v>
      </c>
      <c r="G490" s="6">
        <f t="shared" ca="1" si="224"/>
        <v>21.1</v>
      </c>
      <c r="H490" s="6" t="str">
        <f t="shared" ca="1" si="225"/>
        <v>-12x+(21.1)</v>
      </c>
      <c r="I490" s="6" t="str">
        <f t="shared" si="211"/>
        <v/>
      </c>
      <c r="J490" s="6" t="s">
        <v>160</v>
      </c>
      <c r="K490" s="6" t="s">
        <v>181</v>
      </c>
      <c r="M490" s="6" t="s">
        <v>190</v>
      </c>
      <c r="N490" s="6" t="str">
        <f t="shared" ca="1" si="226"/>
        <v>-12x+(21.1)</v>
      </c>
      <c r="O490" s="6" t="s">
        <v>186</v>
      </c>
      <c r="P490" s="18" t="str">
        <f t="shared" ca="1" si="227"/>
        <v>-12x+(21.1)</v>
      </c>
      <c r="Q490" s="6" t="s">
        <v>187</v>
      </c>
      <c r="AA490" s="9"/>
      <c r="BB490" s="9"/>
    </row>
    <row r="491" spans="1:63" x14ac:dyDescent="0.3">
      <c r="A491">
        <v>0</v>
      </c>
      <c r="B491" s="8">
        <v>0</v>
      </c>
      <c r="C491" s="6">
        <f t="shared" ca="1" si="206"/>
        <v>0.39758500415813836</v>
      </c>
      <c r="D491" s="6">
        <f t="shared" ca="1" si="206"/>
        <v>0.10961476380413071</v>
      </c>
      <c r="E491" s="6">
        <f t="shared" ca="1" si="222"/>
        <v>0.39758500415813836</v>
      </c>
      <c r="F491" s="6">
        <f t="shared" ca="1" si="223"/>
        <v>-15</v>
      </c>
      <c r="G491" s="6">
        <f t="shared" ca="1" si="224"/>
        <v>-9.1999999999999993</v>
      </c>
      <c r="H491" s="6" t="str">
        <f t="shared" ca="1" si="225"/>
        <v>-15x+(-9.2)</v>
      </c>
      <c r="I491" s="6" t="str">
        <f t="shared" si="211"/>
        <v/>
      </c>
      <c r="J491" s="6" t="s">
        <v>160</v>
      </c>
      <c r="K491" s="6" t="s">
        <v>181</v>
      </c>
      <c r="M491" s="6" t="s">
        <v>190</v>
      </c>
      <c r="N491" s="6" t="str">
        <f t="shared" ca="1" si="226"/>
        <v>-15x+(-9.2)</v>
      </c>
      <c r="O491" s="6" t="s">
        <v>186</v>
      </c>
      <c r="P491" s="18" t="str">
        <f t="shared" ca="1" si="227"/>
        <v>-15x+(-9.2)</v>
      </c>
      <c r="Q491" s="6" t="s">
        <v>187</v>
      </c>
      <c r="AA491" s="9"/>
      <c r="BB491" s="9"/>
    </row>
    <row r="492" spans="1:63" x14ac:dyDescent="0.3">
      <c r="A492">
        <v>0</v>
      </c>
      <c r="B492" s="8">
        <v>0</v>
      </c>
      <c r="C492" s="6">
        <f t="shared" ca="1" si="206"/>
        <v>5.8282361320832754E-3</v>
      </c>
      <c r="D492" s="6">
        <f t="shared" ca="1" si="206"/>
        <v>0.21612531835118642</v>
      </c>
      <c r="E492" s="6">
        <f t="shared" ca="1" si="222"/>
        <v>0.50582823613208328</v>
      </c>
      <c r="F492" s="6">
        <f t="shared" ca="1" si="223"/>
        <v>-7.1</v>
      </c>
      <c r="G492" s="6">
        <f t="shared" ca="1" si="224"/>
        <v>11.3</v>
      </c>
      <c r="H492" s="6" t="str">
        <f t="shared" ca="1" si="225"/>
        <v>-7.1x+(11.3)</v>
      </c>
      <c r="I492" s="6" t="str">
        <f t="shared" si="211"/>
        <v/>
      </c>
      <c r="J492" s="6" t="s">
        <v>160</v>
      </c>
      <c r="K492" s="6" t="s">
        <v>181</v>
      </c>
      <c r="M492" s="6" t="s">
        <v>190</v>
      </c>
      <c r="N492" s="6" t="str">
        <f t="shared" ca="1" si="226"/>
        <v>-7.1x+(11.3)</v>
      </c>
      <c r="O492" s="6" t="s">
        <v>186</v>
      </c>
      <c r="P492" s="18" t="str">
        <f t="shared" ca="1" si="227"/>
        <v>-7.1x+(11.3)</v>
      </c>
      <c r="Q492" s="6" t="s">
        <v>187</v>
      </c>
      <c r="AA492" s="9"/>
      <c r="BB492" s="9"/>
    </row>
    <row r="493" spans="1:63" x14ac:dyDescent="0.3">
      <c r="A493">
        <v>0</v>
      </c>
      <c r="B493" s="8">
        <v>0</v>
      </c>
      <c r="C493" s="6">
        <f t="shared" ca="1" si="206"/>
        <v>0.9164750677102228</v>
      </c>
      <c r="D493" s="6">
        <f t="shared" ca="1" si="206"/>
        <v>0.12004166296478957</v>
      </c>
      <c r="E493" s="6">
        <f t="shared" ca="1" si="222"/>
        <v>8.3524932289777198E-2</v>
      </c>
      <c r="F493" s="6">
        <f t="shared" ca="1" si="223"/>
        <v>-25.3</v>
      </c>
      <c r="G493" s="6">
        <f t="shared" ca="1" si="224"/>
        <v>-9.4</v>
      </c>
      <c r="H493" s="6" t="str">
        <f t="shared" ca="1" si="225"/>
        <v>-25.3x+(-9.4)</v>
      </c>
      <c r="I493" s="6" t="str">
        <f t="shared" si="211"/>
        <v/>
      </c>
      <c r="J493" s="6" t="s">
        <v>160</v>
      </c>
      <c r="K493" s="6" t="s">
        <v>181</v>
      </c>
      <c r="M493" s="6" t="s">
        <v>190</v>
      </c>
      <c r="N493" s="6" t="str">
        <f t="shared" ca="1" si="226"/>
        <v>-25.3x+(-9.4)</v>
      </c>
      <c r="O493" s="6" t="s">
        <v>186</v>
      </c>
      <c r="P493" s="18" t="str">
        <f t="shared" ca="1" si="227"/>
        <v>-25.3x+(-9.4)</v>
      </c>
      <c r="Q493" s="6" t="s">
        <v>187</v>
      </c>
      <c r="AA493" s="9"/>
      <c r="BB493" s="9"/>
    </row>
    <row r="494" spans="1:63" x14ac:dyDescent="0.3">
      <c r="A494">
        <v>0</v>
      </c>
      <c r="B494" s="8">
        <v>0</v>
      </c>
      <c r="C494" s="6">
        <f t="shared" ca="1" si="206"/>
        <v>0.19447277987567979</v>
      </c>
      <c r="D494" s="6">
        <f t="shared" ca="1" si="206"/>
        <v>0.97468177537003886</v>
      </c>
      <c r="E494" s="6">
        <f t="shared" ca="1" si="222"/>
        <v>0.19447277987567979</v>
      </c>
      <c r="F494" s="6">
        <f t="shared" ca="1" si="223"/>
        <v>10.9</v>
      </c>
      <c r="G494" s="6">
        <f t="shared" ca="1" si="224"/>
        <v>26.5</v>
      </c>
      <c r="H494" s="6" t="str">
        <f t="shared" ca="1" si="225"/>
        <v>10.9x+(26.5)</v>
      </c>
      <c r="I494" s="6" t="str">
        <f t="shared" si="211"/>
        <v/>
      </c>
      <c r="J494" s="6" t="s">
        <v>160</v>
      </c>
      <c r="K494" s="6" t="s">
        <v>181</v>
      </c>
      <c r="M494" s="6" t="s">
        <v>9</v>
      </c>
      <c r="N494" s="6" t="str">
        <f t="shared" ca="1" si="226"/>
        <v>10.9x+(26.5)</v>
      </c>
      <c r="O494" s="6" t="s">
        <v>188</v>
      </c>
      <c r="P494" s="18" t="str">
        <f t="shared" ca="1" si="227"/>
        <v>10.9x+(26.5)</v>
      </c>
      <c r="Q494" s="6" t="s">
        <v>189</v>
      </c>
      <c r="U494" s="10"/>
      <c r="V494" s="10"/>
      <c r="W494" s="10"/>
      <c r="X494" s="10"/>
      <c r="Y494" s="10"/>
      <c r="Z494" s="10"/>
      <c r="AA494" s="11"/>
      <c r="AB494" s="10"/>
      <c r="AC494" s="10"/>
      <c r="AD494" s="10"/>
      <c r="BB494" s="9"/>
    </row>
    <row r="495" spans="1:63" x14ac:dyDescent="0.3">
      <c r="A495">
        <v>0</v>
      </c>
      <c r="B495" s="8">
        <v>0</v>
      </c>
      <c r="C495" s="6">
        <f t="shared" ca="1" si="206"/>
        <v>0.48080439616805493</v>
      </c>
      <c r="D495" s="6">
        <f t="shared" ca="1" si="206"/>
        <v>0.72124570811671007</v>
      </c>
      <c r="E495" s="6">
        <f t="shared" ca="1" si="222"/>
        <v>0.48080439616805493</v>
      </c>
      <c r="F495" s="6">
        <f t="shared" ca="1" si="223"/>
        <v>16.600000000000001</v>
      </c>
      <c r="G495" s="6">
        <f t="shared" ca="1" si="224"/>
        <v>21.4</v>
      </c>
      <c r="H495" s="6" t="str">
        <f t="shared" ca="1" si="225"/>
        <v>16.6x+(21.4)</v>
      </c>
      <c r="I495" s="6" t="str">
        <f t="shared" si="211"/>
        <v/>
      </c>
      <c r="J495" s="6" t="s">
        <v>160</v>
      </c>
      <c r="K495" s="6" t="s">
        <v>181</v>
      </c>
      <c r="M495" s="6" t="s">
        <v>9</v>
      </c>
      <c r="N495" s="6" t="str">
        <f t="shared" ca="1" si="226"/>
        <v>16.6x+(21.4)</v>
      </c>
      <c r="O495" s="6" t="s">
        <v>188</v>
      </c>
      <c r="P495" s="18" t="str">
        <f t="shared" ca="1" si="227"/>
        <v>16.6x+(21.4)</v>
      </c>
      <c r="Q495" s="6" t="s">
        <v>189</v>
      </c>
      <c r="AA495" s="9"/>
      <c r="BB495" s="9"/>
    </row>
    <row r="496" spans="1:63" x14ac:dyDescent="0.3">
      <c r="A496">
        <v>0</v>
      </c>
      <c r="B496" s="8">
        <v>0</v>
      </c>
      <c r="C496" s="6">
        <f t="shared" ca="1" si="206"/>
        <v>0.75381814827071314</v>
      </c>
      <c r="D496" s="6">
        <f t="shared" ca="1" si="206"/>
        <v>0.78336606757054605</v>
      </c>
      <c r="E496" s="6">
        <f t="shared" ca="1" si="222"/>
        <v>0.24618185172928686</v>
      </c>
      <c r="F496" s="6">
        <f t="shared" ca="1" si="223"/>
        <v>22.1</v>
      </c>
      <c r="G496" s="6">
        <f t="shared" ca="1" si="224"/>
        <v>-22.7</v>
      </c>
      <c r="H496" s="6" t="str">
        <f t="shared" ca="1" si="225"/>
        <v>22.1x+(-22.7)</v>
      </c>
      <c r="I496" s="6" t="str">
        <f t="shared" si="211"/>
        <v/>
      </c>
      <c r="J496" s="6" t="s">
        <v>160</v>
      </c>
      <c r="K496" s="6" t="s">
        <v>181</v>
      </c>
      <c r="M496" s="6" t="s">
        <v>9</v>
      </c>
      <c r="N496" s="6" t="str">
        <f t="shared" ca="1" si="226"/>
        <v>22.1x+(-22.7)</v>
      </c>
      <c r="O496" s="6" t="s">
        <v>188</v>
      </c>
      <c r="P496" s="18" t="str">
        <f t="shared" ca="1" si="227"/>
        <v>22.1x+(-22.7)</v>
      </c>
      <c r="Q496" s="6" t="s">
        <v>189</v>
      </c>
      <c r="AA496" s="9"/>
      <c r="BB496" s="9"/>
    </row>
    <row r="497" spans="1:59" x14ac:dyDescent="0.3">
      <c r="A497">
        <v>0</v>
      </c>
      <c r="B497" s="8">
        <v>0</v>
      </c>
      <c r="C497" s="6">
        <f t="shared" ca="1" si="206"/>
        <v>0.66803132565419598</v>
      </c>
      <c r="D497" s="6">
        <f t="shared" ca="1" si="206"/>
        <v>0.93483683854824218</v>
      </c>
      <c r="E497" s="6">
        <f t="shared" ca="1" si="222"/>
        <v>0.33196867434580402</v>
      </c>
      <c r="F497" s="6">
        <f t="shared" ca="1" si="223"/>
        <v>-20.399999999999999</v>
      </c>
      <c r="G497" s="6">
        <f t="shared" ca="1" si="224"/>
        <v>-25.7</v>
      </c>
      <c r="H497" s="6" t="str">
        <f t="shared" ca="1" si="225"/>
        <v>-20.4x+(-25.7)</v>
      </c>
      <c r="I497" s="6" t="str">
        <f t="shared" si="211"/>
        <v/>
      </c>
      <c r="J497" s="6" t="s">
        <v>160</v>
      </c>
      <c r="K497" s="6" t="s">
        <v>181</v>
      </c>
      <c r="M497" s="6" t="s">
        <v>9</v>
      </c>
      <c r="N497" s="6" t="str">
        <f t="shared" ca="1" si="226"/>
        <v>-20.4x+(-25.7)</v>
      </c>
      <c r="O497" s="6" t="s">
        <v>188</v>
      </c>
      <c r="P497" s="18" t="str">
        <f t="shared" ca="1" si="227"/>
        <v>-20.4x+(-25.7)</v>
      </c>
      <c r="Q497" s="6" t="s">
        <v>189</v>
      </c>
      <c r="AA497" s="9"/>
      <c r="BB497" s="9"/>
    </row>
    <row r="498" spans="1:59" x14ac:dyDescent="0.3">
      <c r="A498">
        <v>0</v>
      </c>
      <c r="B498" s="8">
        <v>0</v>
      </c>
      <c r="C498" s="6">
        <f t="shared" ca="1" si="206"/>
        <v>0.83392604095681488</v>
      </c>
      <c r="D498" s="6">
        <f t="shared" ca="1" si="206"/>
        <v>0.72855403595219936</v>
      </c>
      <c r="E498" s="6">
        <f t="shared" ca="1" si="222"/>
        <v>0.16607395904318512</v>
      </c>
      <c r="F498" s="6">
        <f t="shared" ca="1" si="223"/>
        <v>23.7</v>
      </c>
      <c r="G498" s="6">
        <f t="shared" ca="1" si="224"/>
        <v>21.6</v>
      </c>
      <c r="H498" s="6" t="str">
        <f t="shared" ca="1" si="225"/>
        <v>23.7x+(21.6)</v>
      </c>
      <c r="I498" s="6" t="str">
        <f t="shared" si="211"/>
        <v/>
      </c>
      <c r="J498" s="6" t="s">
        <v>160</v>
      </c>
      <c r="K498" s="6" t="s">
        <v>181</v>
      </c>
      <c r="M498" s="6" t="s">
        <v>9</v>
      </c>
      <c r="N498" s="6" t="str">
        <f t="shared" ca="1" si="226"/>
        <v>23.7x+(21.6)</v>
      </c>
      <c r="O498" s="6" t="s">
        <v>188</v>
      </c>
      <c r="P498" s="18" t="str">
        <f t="shared" ca="1" si="227"/>
        <v>23.7x+(21.6)</v>
      </c>
      <c r="Q498" s="6" t="s">
        <v>189</v>
      </c>
      <c r="AA498" s="9"/>
      <c r="AI498" s="10"/>
      <c r="AJ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1"/>
      <c r="BC498" s="10"/>
      <c r="BD498" s="10"/>
      <c r="BG498" s="10"/>
    </row>
    <row r="499" spans="1:59" x14ac:dyDescent="0.3">
      <c r="A499" t="s">
        <v>280</v>
      </c>
      <c r="B499" s="8">
        <v>0</v>
      </c>
      <c r="C499" s="8"/>
      <c r="D499" s="8"/>
      <c r="I499" s="6" t="str">
        <f t="shared" si="211"/>
        <v>\end{enumerate}\newpage   \section*{Cuenta:  20211920081  }\begin{enumerate}</v>
      </c>
      <c r="BB499" s="9"/>
    </row>
    <row r="500" spans="1:59" x14ac:dyDescent="0.3">
      <c r="A500">
        <v>0</v>
      </c>
      <c r="B500" s="8">
        <v>0</v>
      </c>
      <c r="C500" s="6">
        <f t="shared" ref="C500:D500" ca="1" si="228">RAND()</f>
        <v>0.23680543511147922</v>
      </c>
      <c r="D500" s="6">
        <f t="shared" ca="1" si="228"/>
        <v>3.2976648435058098E-2</v>
      </c>
      <c r="E500" s="6">
        <f t="shared" ref="E500:E514" ca="1" si="229">IF(C500&gt;0.1,      IF(C500&lt;0.6,C500,ABS(1-C500)),C500+0.5)</f>
        <v>0.23680543511147922</v>
      </c>
      <c r="F500" s="6">
        <f t="shared" ref="F500:F514" ca="1" si="230">IF(  MOD(ROUND(C500*15,0),2)=0, -ROUND((C500*100+35)/5,1),  ROUND((C500*100+35)/5,1))</f>
        <v>-11.7</v>
      </c>
      <c r="G500" s="6">
        <f t="shared" ref="G500:G514" ca="1" si="231">IF(  MOD(ROUND(D500*15,0),2)=0, -ROUND((D500*100+35)/5,1),  ROUND((D500*100+35)/5,1))</f>
        <v>-7.7</v>
      </c>
      <c r="H500" s="6" t="str">
        <f t="shared" ref="H500:H514" ca="1" si="232">_xlfn.CONCAT(F500,"x+(",G500,")")</f>
        <v>-11.7x+(-7.7)</v>
      </c>
      <c r="I500" s="6" t="str">
        <f t="shared" si="211"/>
        <v/>
      </c>
      <c r="J500" s="6" t="s">
        <v>160</v>
      </c>
      <c r="K500" s="6" t="s">
        <v>181</v>
      </c>
      <c r="M500" s="6" t="s">
        <v>182</v>
      </c>
      <c r="N500" s="6" t="str">
        <f t="shared" ref="N500:N514" ca="1" si="233">H500</f>
        <v>-11.7x+(-7.7)</v>
      </c>
      <c r="O500" s="6" t="s">
        <v>185</v>
      </c>
      <c r="P500" s="18"/>
      <c r="AA500" s="9"/>
      <c r="BB500" s="9"/>
    </row>
    <row r="501" spans="1:59" x14ac:dyDescent="0.3">
      <c r="A501">
        <v>0</v>
      </c>
      <c r="B501" s="8">
        <v>0</v>
      </c>
      <c r="C501" s="6">
        <f t="shared" ca="1" si="206"/>
        <v>0.4076437628834132</v>
      </c>
      <c r="D501" s="6">
        <f t="shared" ca="1" si="206"/>
        <v>0.74628590190230815</v>
      </c>
      <c r="E501" s="6">
        <f t="shared" ca="1" si="229"/>
        <v>0.4076437628834132</v>
      </c>
      <c r="F501" s="6">
        <f t="shared" ca="1" si="230"/>
        <v>-15.2</v>
      </c>
      <c r="G501" s="6">
        <f t="shared" ca="1" si="231"/>
        <v>21.9</v>
      </c>
      <c r="H501" s="6" t="str">
        <f t="shared" ca="1" si="232"/>
        <v>-15.2x+(21.9)</v>
      </c>
      <c r="I501" s="6" t="str">
        <f t="shared" si="211"/>
        <v/>
      </c>
      <c r="J501" s="6" t="s">
        <v>160</v>
      </c>
      <c r="K501" s="6" t="s">
        <v>181</v>
      </c>
      <c r="M501" s="6" t="s">
        <v>182</v>
      </c>
      <c r="N501" s="6" t="str">
        <f t="shared" ca="1" si="233"/>
        <v>-15.2x+(21.9)</v>
      </c>
      <c r="O501" s="6" t="s">
        <v>185</v>
      </c>
      <c r="P501" s="18"/>
      <c r="AA501" s="9"/>
      <c r="BB501" s="9"/>
    </row>
    <row r="502" spans="1:59" x14ac:dyDescent="0.3">
      <c r="A502">
        <v>0</v>
      </c>
      <c r="B502" s="8">
        <v>0</v>
      </c>
      <c r="C502" s="6">
        <f t="shared" ca="1" si="206"/>
        <v>0.32399470123822449</v>
      </c>
      <c r="D502" s="6">
        <f t="shared" ca="1" si="206"/>
        <v>0.32554321250425755</v>
      </c>
      <c r="E502" s="6">
        <f t="shared" ca="1" si="229"/>
        <v>0.32399470123822449</v>
      </c>
      <c r="F502" s="6">
        <f t="shared" ca="1" si="230"/>
        <v>13.5</v>
      </c>
      <c r="G502" s="6">
        <f t="shared" ca="1" si="231"/>
        <v>13.5</v>
      </c>
      <c r="H502" s="6" t="str">
        <f t="shared" ca="1" si="232"/>
        <v>13.5x+(13.5)</v>
      </c>
      <c r="I502" s="6" t="str">
        <f t="shared" si="211"/>
        <v/>
      </c>
      <c r="J502" s="6" t="s">
        <v>160</v>
      </c>
      <c r="K502" s="6" t="s">
        <v>181</v>
      </c>
      <c r="M502" s="6" t="s">
        <v>182</v>
      </c>
      <c r="N502" s="6" t="str">
        <f t="shared" ca="1" si="233"/>
        <v>13.5x+(13.5)</v>
      </c>
      <c r="O502" s="6" t="s">
        <v>185</v>
      </c>
      <c r="P502" s="18"/>
      <c r="AA502" s="9"/>
      <c r="BB502" s="9"/>
    </row>
    <row r="503" spans="1:59" x14ac:dyDescent="0.3">
      <c r="A503">
        <v>0</v>
      </c>
      <c r="B503" s="8">
        <v>0</v>
      </c>
      <c r="C503" s="6">
        <f t="shared" ca="1" si="206"/>
        <v>0.1095773311085243</v>
      </c>
      <c r="D503" s="6">
        <f t="shared" ca="1" si="206"/>
        <v>0.52735458897419119</v>
      </c>
      <c r="E503" s="6">
        <f t="shared" ca="1" si="229"/>
        <v>0.1095773311085243</v>
      </c>
      <c r="F503" s="6">
        <f t="shared" ca="1" si="230"/>
        <v>-9.1999999999999993</v>
      </c>
      <c r="G503" s="6">
        <f t="shared" ca="1" si="231"/>
        <v>-17.5</v>
      </c>
      <c r="H503" s="6" t="str">
        <f t="shared" ca="1" si="232"/>
        <v>-9.2x+(-17.5)</v>
      </c>
      <c r="I503" s="6" t="str">
        <f t="shared" si="211"/>
        <v/>
      </c>
      <c r="J503" s="6" t="s">
        <v>160</v>
      </c>
      <c r="K503" s="6" t="s">
        <v>181</v>
      </c>
      <c r="M503" s="6" t="s">
        <v>182</v>
      </c>
      <c r="N503" s="6" t="str">
        <f t="shared" ca="1" si="233"/>
        <v>-9.2x+(-17.5)</v>
      </c>
      <c r="O503" s="6" t="s">
        <v>185</v>
      </c>
      <c r="P503" s="18"/>
      <c r="AA503" s="9"/>
      <c r="BB503" s="9"/>
    </row>
    <row r="504" spans="1:59" x14ac:dyDescent="0.3">
      <c r="A504">
        <v>0</v>
      </c>
      <c r="B504" s="8">
        <v>0</v>
      </c>
      <c r="C504" s="6">
        <f t="shared" ca="1" si="206"/>
        <v>0.30598362920250244</v>
      </c>
      <c r="D504" s="6">
        <f t="shared" ca="1" si="206"/>
        <v>0.57611929946927387</v>
      </c>
      <c r="E504" s="6">
        <f t="shared" ca="1" si="229"/>
        <v>0.30598362920250244</v>
      </c>
      <c r="F504" s="6">
        <f t="shared" ca="1" si="230"/>
        <v>13.1</v>
      </c>
      <c r="G504" s="6">
        <f t="shared" ca="1" si="231"/>
        <v>18.5</v>
      </c>
      <c r="H504" s="6" t="str">
        <f t="shared" ca="1" si="232"/>
        <v>13.1x+(18.5)</v>
      </c>
      <c r="I504" s="6" t="str">
        <f t="shared" si="211"/>
        <v/>
      </c>
      <c r="J504" s="6" t="s">
        <v>160</v>
      </c>
      <c r="K504" s="6" t="s">
        <v>181</v>
      </c>
      <c r="M504" s="6" t="s">
        <v>182</v>
      </c>
      <c r="N504" s="6" t="str">
        <f t="shared" ca="1" si="233"/>
        <v>13.1x+(18.5)</v>
      </c>
      <c r="O504" s="6" t="s">
        <v>185</v>
      </c>
      <c r="P504" s="18"/>
      <c r="AA504" s="9"/>
      <c r="BB504" s="9"/>
    </row>
    <row r="505" spans="1:59" x14ac:dyDescent="0.3">
      <c r="A505">
        <v>0</v>
      </c>
      <c r="B505" s="8">
        <v>0</v>
      </c>
      <c r="C505" s="6">
        <f t="shared" ca="1" si="206"/>
        <v>0.5047491151334953</v>
      </c>
      <c r="D505" s="6">
        <f t="shared" ca="1" si="206"/>
        <v>3.4425956397716062E-2</v>
      </c>
      <c r="E505" s="6">
        <f t="shared" ca="1" si="229"/>
        <v>0.5047491151334953</v>
      </c>
      <c r="F505" s="6">
        <f t="shared" ca="1" si="230"/>
        <v>-17.100000000000001</v>
      </c>
      <c r="G505" s="6">
        <f t="shared" ca="1" si="231"/>
        <v>7.7</v>
      </c>
      <c r="H505" s="6" t="str">
        <f t="shared" ca="1" si="232"/>
        <v>-17.1x+(7.7)</v>
      </c>
      <c r="I505" s="6" t="str">
        <f t="shared" si="211"/>
        <v/>
      </c>
      <c r="J505" s="6" t="s">
        <v>160</v>
      </c>
      <c r="K505" s="6" t="s">
        <v>181</v>
      </c>
      <c r="M505" s="6" t="s">
        <v>190</v>
      </c>
      <c r="N505" s="6" t="str">
        <f t="shared" ca="1" si="233"/>
        <v>-17.1x+(7.7)</v>
      </c>
      <c r="O505" s="6" t="s">
        <v>186</v>
      </c>
      <c r="P505" s="18" t="str">
        <f t="shared" ref="P505:P514" ca="1" si="234">H505</f>
        <v>-17.1x+(7.7)</v>
      </c>
      <c r="Q505" s="6" t="s">
        <v>187</v>
      </c>
      <c r="AA505" s="9"/>
      <c r="BB505" s="9"/>
    </row>
    <row r="506" spans="1:59" x14ac:dyDescent="0.3">
      <c r="A506">
        <v>0</v>
      </c>
      <c r="B506" s="8">
        <v>0</v>
      </c>
      <c r="C506" s="6">
        <f t="shared" ca="1" si="206"/>
        <v>0.8898646721512955</v>
      </c>
      <c r="D506" s="6">
        <f t="shared" ca="1" si="206"/>
        <v>0.36594259335938417</v>
      </c>
      <c r="E506" s="6">
        <f t="shared" ca="1" si="229"/>
        <v>0.1101353278487045</v>
      </c>
      <c r="F506" s="6">
        <f t="shared" ca="1" si="230"/>
        <v>24.8</v>
      </c>
      <c r="G506" s="6">
        <f t="shared" ca="1" si="231"/>
        <v>14.3</v>
      </c>
      <c r="H506" s="6" t="str">
        <f t="shared" ca="1" si="232"/>
        <v>24.8x+(14.3)</v>
      </c>
      <c r="I506" s="6" t="str">
        <f t="shared" si="211"/>
        <v/>
      </c>
      <c r="J506" s="6" t="s">
        <v>160</v>
      </c>
      <c r="K506" s="6" t="s">
        <v>181</v>
      </c>
      <c r="M506" s="6" t="s">
        <v>190</v>
      </c>
      <c r="N506" s="6" t="str">
        <f t="shared" ca="1" si="233"/>
        <v>24.8x+(14.3)</v>
      </c>
      <c r="O506" s="6" t="s">
        <v>186</v>
      </c>
      <c r="P506" s="18" t="str">
        <f t="shared" ca="1" si="234"/>
        <v>24.8x+(14.3)</v>
      </c>
      <c r="Q506" s="6" t="s">
        <v>187</v>
      </c>
      <c r="AA506" s="9"/>
      <c r="BB506" s="9"/>
    </row>
    <row r="507" spans="1:59" x14ac:dyDescent="0.3">
      <c r="A507">
        <v>0</v>
      </c>
      <c r="B507" s="8">
        <v>0</v>
      </c>
      <c r="C507" s="6">
        <f t="shared" ca="1" si="206"/>
        <v>2.9722514066031991E-2</v>
      </c>
      <c r="D507" s="6">
        <f t="shared" ca="1" si="206"/>
        <v>0.55745144379013312</v>
      </c>
      <c r="E507" s="6">
        <f t="shared" ca="1" si="229"/>
        <v>0.52972251406603199</v>
      </c>
      <c r="F507" s="6">
        <f t="shared" ca="1" si="230"/>
        <v>-7.6</v>
      </c>
      <c r="G507" s="6">
        <f t="shared" ca="1" si="231"/>
        <v>-18.100000000000001</v>
      </c>
      <c r="H507" s="6" t="str">
        <f t="shared" ca="1" si="232"/>
        <v>-7.6x+(-18.1)</v>
      </c>
      <c r="I507" s="6" t="str">
        <f t="shared" si="211"/>
        <v/>
      </c>
      <c r="J507" s="6" t="s">
        <v>160</v>
      </c>
      <c r="K507" s="6" t="s">
        <v>181</v>
      </c>
      <c r="M507" s="6" t="s">
        <v>190</v>
      </c>
      <c r="N507" s="6" t="str">
        <f t="shared" ca="1" si="233"/>
        <v>-7.6x+(-18.1)</v>
      </c>
      <c r="O507" s="6" t="s">
        <v>186</v>
      </c>
      <c r="P507" s="18" t="str">
        <f t="shared" ca="1" si="234"/>
        <v>-7.6x+(-18.1)</v>
      </c>
      <c r="Q507" s="6" t="s">
        <v>187</v>
      </c>
      <c r="AA507" s="9"/>
      <c r="BB507" s="9"/>
    </row>
    <row r="508" spans="1:59" x14ac:dyDescent="0.3">
      <c r="A508">
        <v>0</v>
      </c>
      <c r="B508" s="8">
        <v>0</v>
      </c>
      <c r="C508" s="6">
        <f t="shared" ca="1" si="206"/>
        <v>0.9514245701123456</v>
      </c>
      <c r="D508" s="6">
        <f t="shared" ca="1" si="206"/>
        <v>0.72455586218683254</v>
      </c>
      <c r="E508" s="6">
        <f t="shared" ca="1" si="229"/>
        <v>4.8575429887654398E-2</v>
      </c>
      <c r="F508" s="6">
        <f t="shared" ca="1" si="230"/>
        <v>-26</v>
      </c>
      <c r="G508" s="6">
        <f t="shared" ca="1" si="231"/>
        <v>21.5</v>
      </c>
      <c r="H508" s="6" t="str">
        <f t="shared" ca="1" si="232"/>
        <v>-26x+(21.5)</v>
      </c>
      <c r="I508" s="6" t="str">
        <f t="shared" si="211"/>
        <v/>
      </c>
      <c r="J508" s="6" t="s">
        <v>160</v>
      </c>
      <c r="K508" s="6" t="s">
        <v>181</v>
      </c>
      <c r="M508" s="6" t="s">
        <v>190</v>
      </c>
      <c r="N508" s="6" t="str">
        <f t="shared" ca="1" si="233"/>
        <v>-26x+(21.5)</v>
      </c>
      <c r="O508" s="6" t="s">
        <v>186</v>
      </c>
      <c r="P508" s="18" t="str">
        <f t="shared" ca="1" si="234"/>
        <v>-26x+(21.5)</v>
      </c>
      <c r="Q508" s="6" t="s">
        <v>187</v>
      </c>
      <c r="AA508" s="9"/>
      <c r="BB508" s="9"/>
    </row>
    <row r="509" spans="1:59" x14ac:dyDescent="0.3">
      <c r="A509">
        <v>0</v>
      </c>
      <c r="B509" s="8">
        <v>0</v>
      </c>
      <c r="C509" s="6">
        <f t="shared" ca="1" si="206"/>
        <v>0.49376622863431086</v>
      </c>
      <c r="D509" s="6">
        <f t="shared" ca="1" si="206"/>
        <v>0.23878064558782308</v>
      </c>
      <c r="E509" s="6">
        <f t="shared" ca="1" si="229"/>
        <v>0.49376622863431086</v>
      </c>
      <c r="F509" s="6">
        <f t="shared" ca="1" si="230"/>
        <v>16.899999999999999</v>
      </c>
      <c r="G509" s="6">
        <f t="shared" ca="1" si="231"/>
        <v>-11.8</v>
      </c>
      <c r="H509" s="6" t="str">
        <f t="shared" ca="1" si="232"/>
        <v>16.9x+(-11.8)</v>
      </c>
      <c r="I509" s="6" t="str">
        <f t="shared" si="211"/>
        <v/>
      </c>
      <c r="J509" s="6" t="s">
        <v>160</v>
      </c>
      <c r="K509" s="6" t="s">
        <v>181</v>
      </c>
      <c r="M509" s="6" t="s">
        <v>190</v>
      </c>
      <c r="N509" s="6" t="str">
        <f t="shared" ca="1" si="233"/>
        <v>16.9x+(-11.8)</v>
      </c>
      <c r="O509" s="6" t="s">
        <v>186</v>
      </c>
      <c r="P509" s="18" t="str">
        <f t="shared" ca="1" si="234"/>
        <v>16.9x+(-11.8)</v>
      </c>
      <c r="Q509" s="6" t="s">
        <v>187</v>
      </c>
      <c r="AA509" s="9"/>
      <c r="AI509" s="10"/>
      <c r="AJ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1"/>
      <c r="BC509" s="10"/>
      <c r="BD509" s="10"/>
      <c r="BG509" s="10"/>
    </row>
    <row r="510" spans="1:59" x14ac:dyDescent="0.3">
      <c r="A510">
        <v>0</v>
      </c>
      <c r="B510" s="8">
        <v>0</v>
      </c>
      <c r="C510" s="6">
        <f t="shared" ca="1" si="206"/>
        <v>4.7289727738692444E-2</v>
      </c>
      <c r="D510" s="6">
        <f t="shared" ca="1" si="206"/>
        <v>0.12809492793790522</v>
      </c>
      <c r="E510" s="6">
        <f t="shared" ca="1" si="229"/>
        <v>0.54728972773869244</v>
      </c>
      <c r="F510" s="6">
        <f t="shared" ca="1" si="230"/>
        <v>7.9</v>
      </c>
      <c r="G510" s="6">
        <f t="shared" ca="1" si="231"/>
        <v>-9.6</v>
      </c>
      <c r="H510" s="6" t="str">
        <f t="shared" ca="1" si="232"/>
        <v>7.9x+(-9.6)</v>
      </c>
      <c r="I510" s="6" t="str">
        <f t="shared" si="211"/>
        <v/>
      </c>
      <c r="J510" s="6" t="s">
        <v>160</v>
      </c>
      <c r="K510" s="6" t="s">
        <v>181</v>
      </c>
      <c r="M510" s="6" t="s">
        <v>9</v>
      </c>
      <c r="N510" s="6" t="str">
        <f t="shared" ca="1" si="233"/>
        <v>7.9x+(-9.6)</v>
      </c>
      <c r="O510" s="6" t="s">
        <v>188</v>
      </c>
      <c r="P510" s="18" t="str">
        <f t="shared" ca="1" si="234"/>
        <v>7.9x+(-9.6)</v>
      </c>
      <c r="Q510" s="6" t="s">
        <v>189</v>
      </c>
      <c r="U510" s="10"/>
      <c r="V510" s="10"/>
      <c r="W510" s="10"/>
      <c r="X510" s="10"/>
      <c r="Y510" s="10"/>
      <c r="Z510" s="10"/>
      <c r="AA510" s="11"/>
      <c r="AB510" s="10"/>
      <c r="AC510" s="10"/>
      <c r="AD510" s="10"/>
      <c r="BB510" s="9"/>
    </row>
    <row r="511" spans="1:59" x14ac:dyDescent="0.3">
      <c r="A511">
        <v>0</v>
      </c>
      <c r="B511" s="8">
        <v>0</v>
      </c>
      <c r="C511" s="6">
        <f t="shared" ca="1" si="206"/>
        <v>0.63359833262273757</v>
      </c>
      <c r="D511" s="6">
        <f t="shared" ca="1" si="206"/>
        <v>0.43862071956331417</v>
      </c>
      <c r="E511" s="6">
        <f t="shared" ca="1" si="229"/>
        <v>0.36640166737726243</v>
      </c>
      <c r="F511" s="6">
        <f t="shared" ca="1" si="230"/>
        <v>-19.7</v>
      </c>
      <c r="G511" s="6">
        <f t="shared" ca="1" si="231"/>
        <v>15.8</v>
      </c>
      <c r="H511" s="6" t="str">
        <f t="shared" ca="1" si="232"/>
        <v>-19.7x+(15.8)</v>
      </c>
      <c r="I511" s="6" t="str">
        <f t="shared" si="211"/>
        <v/>
      </c>
      <c r="J511" s="6" t="s">
        <v>160</v>
      </c>
      <c r="K511" s="6" t="s">
        <v>181</v>
      </c>
      <c r="M511" s="6" t="s">
        <v>9</v>
      </c>
      <c r="N511" s="6" t="str">
        <f t="shared" ca="1" si="233"/>
        <v>-19.7x+(15.8)</v>
      </c>
      <c r="O511" s="6" t="s">
        <v>188</v>
      </c>
      <c r="P511" s="18" t="str">
        <f t="shared" ca="1" si="234"/>
        <v>-19.7x+(15.8)</v>
      </c>
      <c r="Q511" s="6" t="s">
        <v>189</v>
      </c>
      <c r="AA511" s="9"/>
      <c r="BB511" s="9"/>
    </row>
    <row r="512" spans="1:59" x14ac:dyDescent="0.3">
      <c r="A512">
        <v>0</v>
      </c>
      <c r="B512" s="8">
        <v>0</v>
      </c>
      <c r="C512" s="6">
        <f t="shared" ca="1" si="206"/>
        <v>0.3596083631643574</v>
      </c>
      <c r="D512" s="6">
        <f t="shared" ca="1" si="206"/>
        <v>0.85858144867820263</v>
      </c>
      <c r="E512" s="6">
        <f t="shared" ca="1" si="229"/>
        <v>0.3596083631643574</v>
      </c>
      <c r="F512" s="6">
        <f t="shared" ca="1" si="230"/>
        <v>14.2</v>
      </c>
      <c r="G512" s="6">
        <f t="shared" ca="1" si="231"/>
        <v>24.2</v>
      </c>
      <c r="H512" s="6" t="str">
        <f t="shared" ca="1" si="232"/>
        <v>14.2x+(24.2)</v>
      </c>
      <c r="I512" s="6" t="str">
        <f t="shared" si="211"/>
        <v/>
      </c>
      <c r="J512" s="6" t="s">
        <v>160</v>
      </c>
      <c r="K512" s="6" t="s">
        <v>181</v>
      </c>
      <c r="M512" s="6" t="s">
        <v>9</v>
      </c>
      <c r="N512" s="6" t="str">
        <f t="shared" ca="1" si="233"/>
        <v>14.2x+(24.2)</v>
      </c>
      <c r="O512" s="6" t="s">
        <v>188</v>
      </c>
      <c r="P512" s="18" t="str">
        <f t="shared" ca="1" si="234"/>
        <v>14.2x+(24.2)</v>
      </c>
      <c r="Q512" s="6" t="s">
        <v>189</v>
      </c>
      <c r="AA512" s="9"/>
      <c r="BB512" s="9"/>
    </row>
    <row r="513" spans="1:63" x14ac:dyDescent="0.3">
      <c r="A513">
        <v>0</v>
      </c>
      <c r="B513" s="8">
        <v>0</v>
      </c>
      <c r="C513" s="6">
        <f t="shared" ca="1" si="206"/>
        <v>0.63751511521118065</v>
      </c>
      <c r="D513" s="6">
        <f t="shared" ca="1" si="206"/>
        <v>0.9821090769942119</v>
      </c>
      <c r="E513" s="6">
        <f t="shared" ca="1" si="229"/>
        <v>0.36248488478881935</v>
      </c>
      <c r="F513" s="6">
        <f t="shared" ca="1" si="230"/>
        <v>-19.8</v>
      </c>
      <c r="G513" s="6">
        <f t="shared" ca="1" si="231"/>
        <v>26.6</v>
      </c>
      <c r="H513" s="6" t="str">
        <f t="shared" ca="1" si="232"/>
        <v>-19.8x+(26.6)</v>
      </c>
      <c r="I513" s="6" t="str">
        <f t="shared" si="211"/>
        <v/>
      </c>
      <c r="J513" s="6" t="s">
        <v>160</v>
      </c>
      <c r="K513" s="6" t="s">
        <v>181</v>
      </c>
      <c r="M513" s="6" t="s">
        <v>9</v>
      </c>
      <c r="N513" s="6" t="str">
        <f t="shared" ca="1" si="233"/>
        <v>-19.8x+(26.6)</v>
      </c>
      <c r="O513" s="6" t="s">
        <v>188</v>
      </c>
      <c r="P513" s="18" t="str">
        <f t="shared" ca="1" si="234"/>
        <v>-19.8x+(26.6)</v>
      </c>
      <c r="Q513" s="6" t="s">
        <v>189</v>
      </c>
      <c r="AA513" s="9"/>
      <c r="BB513" s="9"/>
    </row>
    <row r="514" spans="1:63" x14ac:dyDescent="0.3">
      <c r="A514">
        <v>0</v>
      </c>
      <c r="B514" s="8">
        <v>0</v>
      </c>
      <c r="C514" s="6">
        <f t="shared" ca="1" si="206"/>
        <v>0.57938598587142043</v>
      </c>
      <c r="D514" s="6">
        <f t="shared" ca="1" si="206"/>
        <v>0.91717324619101315</v>
      </c>
      <c r="E514" s="6">
        <f t="shared" ca="1" si="229"/>
        <v>0.57938598587142043</v>
      </c>
      <c r="F514" s="6">
        <f t="shared" ca="1" si="230"/>
        <v>18.600000000000001</v>
      </c>
      <c r="G514" s="6">
        <f t="shared" ca="1" si="231"/>
        <v>-25.3</v>
      </c>
      <c r="H514" s="6" t="str">
        <f t="shared" ca="1" si="232"/>
        <v>18.6x+(-25.3)</v>
      </c>
      <c r="I514" s="6" t="str">
        <f t="shared" si="211"/>
        <v/>
      </c>
      <c r="J514" s="6" t="s">
        <v>160</v>
      </c>
      <c r="K514" s="6" t="s">
        <v>181</v>
      </c>
      <c r="M514" s="6" t="s">
        <v>9</v>
      </c>
      <c r="N514" s="6" t="str">
        <f t="shared" ca="1" si="233"/>
        <v>18.6x+(-25.3)</v>
      </c>
      <c r="O514" s="6" t="s">
        <v>188</v>
      </c>
      <c r="P514" s="18" t="str">
        <f t="shared" ca="1" si="234"/>
        <v>18.6x+(-25.3)</v>
      </c>
      <c r="Q514" s="6" t="s">
        <v>189</v>
      </c>
      <c r="AA514" s="9"/>
      <c r="BB514" s="9"/>
    </row>
    <row r="515" spans="1:63" x14ac:dyDescent="0.3">
      <c r="A515" t="s">
        <v>281</v>
      </c>
      <c r="B515" s="8">
        <v>0</v>
      </c>
      <c r="C515" s="8"/>
      <c r="D515" s="8"/>
      <c r="I515" s="6" t="str">
        <f t="shared" si="211"/>
        <v>\end{enumerate}\newpage   \section*{Cuenta:  20211920104  }\begin{enumerate}</v>
      </c>
      <c r="BB515" s="9"/>
    </row>
    <row r="516" spans="1:63" x14ac:dyDescent="0.3">
      <c r="A516">
        <v>0</v>
      </c>
      <c r="B516" s="8">
        <v>0</v>
      </c>
      <c r="C516" s="6">
        <f t="shared" ref="C516:D578" ca="1" si="235">RAND()</f>
        <v>0.3965351903151022</v>
      </c>
      <c r="D516" s="6">
        <f t="shared" ca="1" si="235"/>
        <v>0.88803965466512125</v>
      </c>
      <c r="E516" s="6">
        <f t="shared" ref="E516:E530" ca="1" si="236">IF(C516&gt;0.1,      IF(C516&lt;0.6,C516,ABS(1-C516)),C516+0.5)</f>
        <v>0.3965351903151022</v>
      </c>
      <c r="F516" s="6">
        <f t="shared" ref="F516:F530" ca="1" si="237">IF(  MOD(ROUND(C516*15,0),2)=0, -ROUND((C516*100+35)/5,1),  ROUND((C516*100+35)/5,1))</f>
        <v>-14.9</v>
      </c>
      <c r="G516" s="6">
        <f t="shared" ref="G516:G530" ca="1" si="238">IF(  MOD(ROUND(D516*15,0),2)=0, -ROUND((D516*100+35)/5,1),  ROUND((D516*100+35)/5,1))</f>
        <v>24.8</v>
      </c>
      <c r="H516" s="6" t="str">
        <f t="shared" ref="H516:H530" ca="1" si="239">_xlfn.CONCAT(F516,"x+(",G516,")")</f>
        <v>-14.9x+(24.8)</v>
      </c>
      <c r="I516" s="6" t="str">
        <f t="shared" ref="I516:I579" si="240">IF(A516=0,"",A516)</f>
        <v/>
      </c>
      <c r="J516" s="6" t="s">
        <v>160</v>
      </c>
      <c r="K516" s="6" t="s">
        <v>181</v>
      </c>
      <c r="M516" s="6" t="s">
        <v>182</v>
      </c>
      <c r="N516" s="6" t="str">
        <f t="shared" ref="N516:N530" ca="1" si="241">H516</f>
        <v>-14.9x+(24.8)</v>
      </c>
      <c r="O516" s="6" t="s">
        <v>185</v>
      </c>
      <c r="P516" s="18"/>
      <c r="AA516" s="9"/>
      <c r="BB516" s="9"/>
    </row>
    <row r="517" spans="1:63" x14ac:dyDescent="0.3">
      <c r="A517">
        <v>0</v>
      </c>
      <c r="B517" s="8">
        <v>0</v>
      </c>
      <c r="C517" s="6">
        <f t="shared" ca="1" si="235"/>
        <v>0.69710159472746169</v>
      </c>
      <c r="D517" s="6">
        <f t="shared" ca="1" si="235"/>
        <v>0.51584315175798068</v>
      </c>
      <c r="E517" s="6">
        <f t="shared" ca="1" si="236"/>
        <v>0.30289840527253831</v>
      </c>
      <c r="F517" s="6">
        <f t="shared" ca="1" si="237"/>
        <v>-20.9</v>
      </c>
      <c r="G517" s="6">
        <f t="shared" ca="1" si="238"/>
        <v>-17.3</v>
      </c>
      <c r="H517" s="6" t="str">
        <f t="shared" ca="1" si="239"/>
        <v>-20.9x+(-17.3)</v>
      </c>
      <c r="I517" s="6" t="str">
        <f t="shared" si="240"/>
        <v/>
      </c>
      <c r="J517" s="6" t="s">
        <v>160</v>
      </c>
      <c r="K517" s="6" t="s">
        <v>181</v>
      </c>
      <c r="M517" s="6" t="s">
        <v>182</v>
      </c>
      <c r="N517" s="6" t="str">
        <f t="shared" ca="1" si="241"/>
        <v>-20.9x+(-17.3)</v>
      </c>
      <c r="O517" s="6" t="s">
        <v>185</v>
      </c>
      <c r="P517" s="18"/>
      <c r="AA517" s="9"/>
      <c r="BB517" s="9"/>
    </row>
    <row r="518" spans="1:63" x14ac:dyDescent="0.3">
      <c r="A518">
        <v>0</v>
      </c>
      <c r="B518" s="8">
        <v>0</v>
      </c>
      <c r="C518" s="6">
        <f t="shared" ca="1" si="235"/>
        <v>2.2206985558983039E-2</v>
      </c>
      <c r="D518" s="6">
        <f t="shared" ca="1" si="235"/>
        <v>0.69908666964370936</v>
      </c>
      <c r="E518" s="6">
        <f t="shared" ca="1" si="236"/>
        <v>0.52220698555898304</v>
      </c>
      <c r="F518" s="6">
        <f t="shared" ca="1" si="237"/>
        <v>-7.4</v>
      </c>
      <c r="G518" s="6">
        <f t="shared" ca="1" si="238"/>
        <v>-21</v>
      </c>
      <c r="H518" s="6" t="str">
        <f t="shared" ca="1" si="239"/>
        <v>-7.4x+(-21)</v>
      </c>
      <c r="I518" s="6" t="str">
        <f t="shared" si="240"/>
        <v/>
      </c>
      <c r="J518" s="6" t="s">
        <v>160</v>
      </c>
      <c r="K518" s="6" t="s">
        <v>181</v>
      </c>
      <c r="M518" s="6" t="s">
        <v>182</v>
      </c>
      <c r="N518" s="6" t="str">
        <f t="shared" ca="1" si="241"/>
        <v>-7.4x+(-21)</v>
      </c>
      <c r="O518" s="6" t="s">
        <v>185</v>
      </c>
      <c r="P518" s="18"/>
      <c r="AA518" s="9"/>
      <c r="BB518" s="9"/>
    </row>
    <row r="519" spans="1:63" x14ac:dyDescent="0.3">
      <c r="A519">
        <v>0</v>
      </c>
      <c r="B519" s="8">
        <v>0</v>
      </c>
      <c r="C519" s="6">
        <f t="shared" ca="1" si="235"/>
        <v>0.16170649527782555</v>
      </c>
      <c r="D519" s="6">
        <f t="shared" ca="1" si="235"/>
        <v>0.86603607537458771</v>
      </c>
      <c r="E519" s="6">
        <f t="shared" ca="1" si="236"/>
        <v>0.16170649527782555</v>
      </c>
      <c r="F519" s="6">
        <f t="shared" ca="1" si="237"/>
        <v>-10.199999999999999</v>
      </c>
      <c r="G519" s="6">
        <f t="shared" ca="1" si="238"/>
        <v>24.3</v>
      </c>
      <c r="H519" s="6" t="str">
        <f t="shared" ca="1" si="239"/>
        <v>-10.2x+(24.3)</v>
      </c>
      <c r="I519" s="6" t="str">
        <f t="shared" si="240"/>
        <v/>
      </c>
      <c r="J519" s="6" t="s">
        <v>160</v>
      </c>
      <c r="K519" s="6" t="s">
        <v>181</v>
      </c>
      <c r="M519" s="6" t="s">
        <v>182</v>
      </c>
      <c r="N519" s="6" t="str">
        <f t="shared" ca="1" si="241"/>
        <v>-10.2x+(24.3)</v>
      </c>
      <c r="O519" s="6" t="s">
        <v>185</v>
      </c>
      <c r="P519" s="18"/>
      <c r="AA519" s="9"/>
      <c r="BB519" s="9"/>
    </row>
    <row r="520" spans="1:63" x14ac:dyDescent="0.3">
      <c r="A520">
        <v>0</v>
      </c>
      <c r="B520" s="8">
        <v>0</v>
      </c>
      <c r="C520" s="6">
        <f t="shared" ca="1" si="235"/>
        <v>0.57314651268111916</v>
      </c>
      <c r="D520" s="6">
        <f t="shared" ca="1" si="235"/>
        <v>0.25567715910047017</v>
      </c>
      <c r="E520" s="6">
        <f t="shared" ca="1" si="236"/>
        <v>0.57314651268111916</v>
      </c>
      <c r="F520" s="6">
        <f t="shared" ca="1" si="237"/>
        <v>18.5</v>
      </c>
      <c r="G520" s="6">
        <f t="shared" ca="1" si="238"/>
        <v>-12.1</v>
      </c>
      <c r="H520" s="6" t="str">
        <f t="shared" ca="1" si="239"/>
        <v>18.5x+(-12.1)</v>
      </c>
      <c r="I520" s="6" t="str">
        <f t="shared" si="240"/>
        <v/>
      </c>
      <c r="J520" s="6" t="s">
        <v>160</v>
      </c>
      <c r="K520" s="6" t="s">
        <v>181</v>
      </c>
      <c r="M520" s="6" t="s">
        <v>182</v>
      </c>
      <c r="N520" s="6" t="str">
        <f t="shared" ca="1" si="241"/>
        <v>18.5x+(-12.1)</v>
      </c>
      <c r="O520" s="6" t="s">
        <v>185</v>
      </c>
      <c r="P520" s="18"/>
      <c r="AA520" s="9"/>
      <c r="AI520" s="10"/>
      <c r="AJ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1"/>
      <c r="BC520" s="10"/>
      <c r="BD520" s="10"/>
      <c r="BG520" s="10"/>
      <c r="BK520" s="10"/>
    </row>
    <row r="521" spans="1:63" x14ac:dyDescent="0.3">
      <c r="A521">
        <v>0</v>
      </c>
      <c r="B521" s="8">
        <v>0</v>
      </c>
      <c r="C521" s="6">
        <f t="shared" ca="1" si="235"/>
        <v>0.25140457463624111</v>
      </c>
      <c r="D521" s="6">
        <f t="shared" ca="1" si="235"/>
        <v>0.45599044488421248</v>
      </c>
      <c r="E521" s="6">
        <f t="shared" ca="1" si="236"/>
        <v>0.25140457463624111</v>
      </c>
      <c r="F521" s="6">
        <f t="shared" ca="1" si="237"/>
        <v>-12</v>
      </c>
      <c r="G521" s="6">
        <f t="shared" ca="1" si="238"/>
        <v>16.100000000000001</v>
      </c>
      <c r="H521" s="6" t="str">
        <f t="shared" ca="1" si="239"/>
        <v>-12x+(16.1)</v>
      </c>
      <c r="I521" s="6" t="str">
        <f t="shared" si="240"/>
        <v/>
      </c>
      <c r="J521" s="6" t="s">
        <v>160</v>
      </c>
      <c r="K521" s="6" t="s">
        <v>181</v>
      </c>
      <c r="M521" s="6" t="s">
        <v>190</v>
      </c>
      <c r="N521" s="6" t="str">
        <f t="shared" ca="1" si="241"/>
        <v>-12x+(16.1)</v>
      </c>
      <c r="O521" s="6" t="s">
        <v>186</v>
      </c>
      <c r="P521" s="18" t="str">
        <f t="shared" ref="P521:P530" ca="1" si="242">H521</f>
        <v>-12x+(16.1)</v>
      </c>
      <c r="Q521" s="6" t="s">
        <v>187</v>
      </c>
      <c r="AA521" s="9"/>
      <c r="BB521" s="9"/>
    </row>
    <row r="522" spans="1:63" x14ac:dyDescent="0.3">
      <c r="A522">
        <v>0</v>
      </c>
      <c r="B522" s="8">
        <v>0</v>
      </c>
      <c r="C522" s="6">
        <f t="shared" ca="1" si="235"/>
        <v>0.7902904570686512</v>
      </c>
      <c r="D522" s="6">
        <f t="shared" ca="1" si="235"/>
        <v>0.49893064891346361</v>
      </c>
      <c r="E522" s="6">
        <f t="shared" ca="1" si="236"/>
        <v>0.2097095429313488</v>
      </c>
      <c r="F522" s="6">
        <f t="shared" ca="1" si="237"/>
        <v>-22.8</v>
      </c>
      <c r="G522" s="6">
        <f t="shared" ca="1" si="238"/>
        <v>17</v>
      </c>
      <c r="H522" s="6" t="str">
        <f t="shared" ca="1" si="239"/>
        <v>-22.8x+(17)</v>
      </c>
      <c r="I522" s="6" t="str">
        <f t="shared" si="240"/>
        <v/>
      </c>
      <c r="J522" s="6" t="s">
        <v>160</v>
      </c>
      <c r="K522" s="6" t="s">
        <v>181</v>
      </c>
      <c r="M522" s="6" t="s">
        <v>190</v>
      </c>
      <c r="N522" s="6" t="str">
        <f t="shared" ca="1" si="241"/>
        <v>-22.8x+(17)</v>
      </c>
      <c r="O522" s="6" t="s">
        <v>186</v>
      </c>
      <c r="P522" s="18" t="str">
        <f t="shared" ca="1" si="242"/>
        <v>-22.8x+(17)</v>
      </c>
      <c r="Q522" s="6" t="s">
        <v>187</v>
      </c>
      <c r="AA522" s="9"/>
      <c r="BB522" s="9"/>
    </row>
    <row r="523" spans="1:63" x14ac:dyDescent="0.3">
      <c r="A523">
        <v>0</v>
      </c>
      <c r="B523" s="8">
        <v>0</v>
      </c>
      <c r="C523" s="6">
        <f t="shared" ca="1" si="235"/>
        <v>0.14113573201894558</v>
      </c>
      <c r="D523" s="6">
        <f t="shared" ca="1" si="235"/>
        <v>0.16526644404485713</v>
      </c>
      <c r="E523" s="6">
        <f t="shared" ca="1" si="236"/>
        <v>0.14113573201894558</v>
      </c>
      <c r="F523" s="6">
        <f t="shared" ca="1" si="237"/>
        <v>-9.8000000000000007</v>
      </c>
      <c r="G523" s="6">
        <f t="shared" ca="1" si="238"/>
        <v>-10.3</v>
      </c>
      <c r="H523" s="6" t="str">
        <f t="shared" ca="1" si="239"/>
        <v>-9.8x+(-10.3)</v>
      </c>
      <c r="I523" s="6" t="str">
        <f t="shared" si="240"/>
        <v/>
      </c>
      <c r="J523" s="6" t="s">
        <v>160</v>
      </c>
      <c r="K523" s="6" t="s">
        <v>181</v>
      </c>
      <c r="M523" s="6" t="s">
        <v>190</v>
      </c>
      <c r="N523" s="6" t="str">
        <f t="shared" ca="1" si="241"/>
        <v>-9.8x+(-10.3)</v>
      </c>
      <c r="O523" s="6" t="s">
        <v>186</v>
      </c>
      <c r="P523" s="18" t="str">
        <f t="shared" ca="1" si="242"/>
        <v>-9.8x+(-10.3)</v>
      </c>
      <c r="Q523" s="6" t="s">
        <v>187</v>
      </c>
      <c r="AA523" s="9"/>
      <c r="BB523" s="9"/>
    </row>
    <row r="524" spans="1:63" x14ac:dyDescent="0.3">
      <c r="A524">
        <v>0</v>
      </c>
      <c r="B524" s="8">
        <v>0</v>
      </c>
      <c r="C524" s="6">
        <f t="shared" ca="1" si="235"/>
        <v>0.45533469582341135</v>
      </c>
      <c r="D524" s="6">
        <f t="shared" ca="1" si="235"/>
        <v>0.88611932550349504</v>
      </c>
      <c r="E524" s="6">
        <f t="shared" ca="1" si="236"/>
        <v>0.45533469582341135</v>
      </c>
      <c r="F524" s="6">
        <f t="shared" ca="1" si="237"/>
        <v>16.100000000000001</v>
      </c>
      <c r="G524" s="6">
        <f t="shared" ca="1" si="238"/>
        <v>24.7</v>
      </c>
      <c r="H524" s="6" t="str">
        <f t="shared" ca="1" si="239"/>
        <v>16.1x+(24.7)</v>
      </c>
      <c r="I524" s="6" t="str">
        <f t="shared" si="240"/>
        <v/>
      </c>
      <c r="J524" s="6" t="s">
        <v>160</v>
      </c>
      <c r="K524" s="6" t="s">
        <v>181</v>
      </c>
      <c r="M524" s="6" t="s">
        <v>190</v>
      </c>
      <c r="N524" s="6" t="str">
        <f t="shared" ca="1" si="241"/>
        <v>16.1x+(24.7)</v>
      </c>
      <c r="O524" s="6" t="s">
        <v>186</v>
      </c>
      <c r="P524" s="18" t="str">
        <f t="shared" ca="1" si="242"/>
        <v>16.1x+(24.7)</v>
      </c>
      <c r="Q524" s="6" t="s">
        <v>187</v>
      </c>
      <c r="AA524" s="9"/>
      <c r="BB524" s="9"/>
    </row>
    <row r="525" spans="1:63" x14ac:dyDescent="0.3">
      <c r="A525">
        <v>0</v>
      </c>
      <c r="B525" s="8">
        <v>0</v>
      </c>
      <c r="C525" s="6">
        <f t="shared" ca="1" si="235"/>
        <v>0.23042373282012973</v>
      </c>
      <c r="D525" s="6">
        <f t="shared" ca="1" si="235"/>
        <v>0.15176683547510916</v>
      </c>
      <c r="E525" s="6">
        <f t="shared" ca="1" si="236"/>
        <v>0.23042373282012973</v>
      </c>
      <c r="F525" s="6">
        <f t="shared" ca="1" si="237"/>
        <v>11.6</v>
      </c>
      <c r="G525" s="6">
        <f t="shared" ca="1" si="238"/>
        <v>-10</v>
      </c>
      <c r="H525" s="6" t="str">
        <f t="shared" ca="1" si="239"/>
        <v>11.6x+(-10)</v>
      </c>
      <c r="I525" s="6" t="str">
        <f t="shared" si="240"/>
        <v/>
      </c>
      <c r="J525" s="6" t="s">
        <v>160</v>
      </c>
      <c r="K525" s="6" t="s">
        <v>181</v>
      </c>
      <c r="M525" s="6" t="s">
        <v>190</v>
      </c>
      <c r="N525" s="6" t="str">
        <f t="shared" ca="1" si="241"/>
        <v>11.6x+(-10)</v>
      </c>
      <c r="O525" s="6" t="s">
        <v>186</v>
      </c>
      <c r="P525" s="18" t="str">
        <f t="shared" ca="1" si="242"/>
        <v>11.6x+(-10)</v>
      </c>
      <c r="Q525" s="6" t="s">
        <v>187</v>
      </c>
      <c r="AA525" s="9"/>
      <c r="BB525" s="9"/>
    </row>
    <row r="526" spans="1:63" x14ac:dyDescent="0.3">
      <c r="A526">
        <v>0</v>
      </c>
      <c r="B526" s="8">
        <v>0</v>
      </c>
      <c r="C526" s="6">
        <f t="shared" ca="1" si="235"/>
        <v>0.38679762869879064</v>
      </c>
      <c r="D526" s="6">
        <f t="shared" ca="1" si="235"/>
        <v>0.38506247928417614</v>
      </c>
      <c r="E526" s="6">
        <f t="shared" ca="1" si="236"/>
        <v>0.38679762869879064</v>
      </c>
      <c r="F526" s="6">
        <f t="shared" ca="1" si="237"/>
        <v>-14.7</v>
      </c>
      <c r="G526" s="6">
        <f t="shared" ca="1" si="238"/>
        <v>-14.7</v>
      </c>
      <c r="H526" s="6" t="str">
        <f t="shared" ca="1" si="239"/>
        <v>-14.7x+(-14.7)</v>
      </c>
      <c r="I526" s="6" t="str">
        <f t="shared" si="240"/>
        <v/>
      </c>
      <c r="J526" s="6" t="s">
        <v>160</v>
      </c>
      <c r="K526" s="6" t="s">
        <v>181</v>
      </c>
      <c r="M526" s="6" t="s">
        <v>9</v>
      </c>
      <c r="N526" s="6" t="str">
        <f t="shared" ca="1" si="241"/>
        <v>-14.7x+(-14.7)</v>
      </c>
      <c r="O526" s="6" t="s">
        <v>188</v>
      </c>
      <c r="P526" s="18" t="str">
        <f t="shared" ca="1" si="242"/>
        <v>-14.7x+(-14.7)</v>
      </c>
      <c r="Q526" s="6" t="s">
        <v>189</v>
      </c>
      <c r="U526" s="10"/>
      <c r="V526" s="10"/>
      <c r="W526" s="10"/>
      <c r="X526" s="10"/>
      <c r="Y526" s="10"/>
      <c r="Z526" s="10"/>
      <c r="AA526" s="11"/>
      <c r="AB526" s="10"/>
      <c r="AC526" s="10"/>
      <c r="AD526" s="10"/>
      <c r="BB526" s="9"/>
    </row>
    <row r="527" spans="1:63" x14ac:dyDescent="0.3">
      <c r="A527">
        <v>0</v>
      </c>
      <c r="B527" s="8">
        <v>0</v>
      </c>
      <c r="C527" s="6">
        <f t="shared" ca="1" si="235"/>
        <v>0.90116839441720231</v>
      </c>
      <c r="D527" s="6">
        <f t="shared" ca="1" si="235"/>
        <v>0.95199814346089107</v>
      </c>
      <c r="E527" s="6">
        <f t="shared" ca="1" si="236"/>
        <v>9.8831605582797688E-2</v>
      </c>
      <c r="F527" s="6">
        <f t="shared" ca="1" si="237"/>
        <v>-25</v>
      </c>
      <c r="G527" s="6">
        <f t="shared" ca="1" si="238"/>
        <v>-26</v>
      </c>
      <c r="H527" s="6" t="str">
        <f t="shared" ca="1" si="239"/>
        <v>-25x+(-26)</v>
      </c>
      <c r="I527" s="6" t="str">
        <f t="shared" si="240"/>
        <v/>
      </c>
      <c r="J527" s="6" t="s">
        <v>160</v>
      </c>
      <c r="K527" s="6" t="s">
        <v>181</v>
      </c>
      <c r="M527" s="6" t="s">
        <v>9</v>
      </c>
      <c r="N527" s="6" t="str">
        <f t="shared" ca="1" si="241"/>
        <v>-25x+(-26)</v>
      </c>
      <c r="O527" s="6" t="s">
        <v>188</v>
      </c>
      <c r="P527" s="18" t="str">
        <f t="shared" ca="1" si="242"/>
        <v>-25x+(-26)</v>
      </c>
      <c r="Q527" s="6" t="s">
        <v>189</v>
      </c>
      <c r="AA527" s="9"/>
      <c r="BB527" s="9"/>
    </row>
    <row r="528" spans="1:63" x14ac:dyDescent="0.3">
      <c r="A528">
        <v>0</v>
      </c>
      <c r="B528" s="8">
        <v>0</v>
      </c>
      <c r="C528" s="6">
        <f t="shared" ca="1" si="235"/>
        <v>0.41497071194466095</v>
      </c>
      <c r="D528" s="6">
        <f t="shared" ca="1" si="235"/>
        <v>0.23968981916780685</v>
      </c>
      <c r="E528" s="6">
        <f t="shared" ca="1" si="236"/>
        <v>0.41497071194466095</v>
      </c>
      <c r="F528" s="6">
        <f t="shared" ca="1" si="237"/>
        <v>-15.3</v>
      </c>
      <c r="G528" s="6">
        <f t="shared" ca="1" si="238"/>
        <v>-11.8</v>
      </c>
      <c r="H528" s="6" t="str">
        <f t="shared" ca="1" si="239"/>
        <v>-15.3x+(-11.8)</v>
      </c>
      <c r="I528" s="6" t="str">
        <f t="shared" si="240"/>
        <v/>
      </c>
      <c r="J528" s="6" t="s">
        <v>160</v>
      </c>
      <c r="K528" s="6" t="s">
        <v>181</v>
      </c>
      <c r="M528" s="6" t="s">
        <v>9</v>
      </c>
      <c r="N528" s="6" t="str">
        <f t="shared" ca="1" si="241"/>
        <v>-15.3x+(-11.8)</v>
      </c>
      <c r="O528" s="6" t="s">
        <v>188</v>
      </c>
      <c r="P528" s="18" t="str">
        <f t="shared" ca="1" si="242"/>
        <v>-15.3x+(-11.8)</v>
      </c>
      <c r="Q528" s="6" t="s">
        <v>189</v>
      </c>
      <c r="AA528" s="9"/>
      <c r="BB528" s="9"/>
    </row>
    <row r="529" spans="1:63" x14ac:dyDescent="0.3">
      <c r="A529">
        <v>0</v>
      </c>
      <c r="B529" s="8">
        <v>0</v>
      </c>
      <c r="C529" s="6">
        <f t="shared" ca="1" si="235"/>
        <v>0.14899514739870434</v>
      </c>
      <c r="D529" s="6">
        <f t="shared" ca="1" si="235"/>
        <v>0.74250975571819322</v>
      </c>
      <c r="E529" s="6">
        <f t="shared" ca="1" si="236"/>
        <v>0.14899514739870434</v>
      </c>
      <c r="F529" s="6">
        <f t="shared" ca="1" si="237"/>
        <v>-10</v>
      </c>
      <c r="G529" s="6">
        <f t="shared" ca="1" si="238"/>
        <v>21.9</v>
      </c>
      <c r="H529" s="6" t="str">
        <f t="shared" ca="1" si="239"/>
        <v>-10x+(21.9)</v>
      </c>
      <c r="I529" s="6" t="str">
        <f t="shared" si="240"/>
        <v/>
      </c>
      <c r="J529" s="6" t="s">
        <v>160</v>
      </c>
      <c r="K529" s="6" t="s">
        <v>181</v>
      </c>
      <c r="M529" s="6" t="s">
        <v>9</v>
      </c>
      <c r="N529" s="6" t="str">
        <f t="shared" ca="1" si="241"/>
        <v>-10x+(21.9)</v>
      </c>
      <c r="O529" s="6" t="s">
        <v>188</v>
      </c>
      <c r="P529" s="18" t="str">
        <f t="shared" ca="1" si="242"/>
        <v>-10x+(21.9)</v>
      </c>
      <c r="Q529" s="6" t="s">
        <v>189</v>
      </c>
      <c r="AA529" s="9"/>
      <c r="BB529" s="9"/>
    </row>
    <row r="530" spans="1:63" x14ac:dyDescent="0.3">
      <c r="A530">
        <v>0</v>
      </c>
      <c r="B530" s="8">
        <v>0</v>
      </c>
      <c r="C530" s="6">
        <f t="shared" ca="1" si="235"/>
        <v>0.9582762775078334</v>
      </c>
      <c r="D530" s="6">
        <f t="shared" ca="1" si="235"/>
        <v>0.87961281560059423</v>
      </c>
      <c r="E530" s="6">
        <f t="shared" ca="1" si="236"/>
        <v>4.1723722492166604E-2</v>
      </c>
      <c r="F530" s="6">
        <f t="shared" ca="1" si="237"/>
        <v>-26.2</v>
      </c>
      <c r="G530" s="6">
        <f t="shared" ca="1" si="238"/>
        <v>24.6</v>
      </c>
      <c r="H530" s="6" t="str">
        <f t="shared" ca="1" si="239"/>
        <v>-26.2x+(24.6)</v>
      </c>
      <c r="I530" s="6" t="str">
        <f t="shared" si="240"/>
        <v/>
      </c>
      <c r="J530" s="6" t="s">
        <v>160</v>
      </c>
      <c r="K530" s="6" t="s">
        <v>181</v>
      </c>
      <c r="M530" s="6" t="s">
        <v>9</v>
      </c>
      <c r="N530" s="6" t="str">
        <f t="shared" ca="1" si="241"/>
        <v>-26.2x+(24.6)</v>
      </c>
      <c r="O530" s="6" t="s">
        <v>188</v>
      </c>
      <c r="P530" s="18" t="str">
        <f t="shared" ca="1" si="242"/>
        <v>-26.2x+(24.6)</v>
      </c>
      <c r="Q530" s="6" t="s">
        <v>189</v>
      </c>
      <c r="AA530" s="9"/>
      <c r="BB530" s="9"/>
    </row>
    <row r="531" spans="1:63" x14ac:dyDescent="0.3">
      <c r="A531" t="s">
        <v>282</v>
      </c>
      <c r="B531" s="8">
        <v>0</v>
      </c>
      <c r="C531" s="8"/>
      <c r="D531" s="8"/>
      <c r="I531" s="6" t="str">
        <f t="shared" si="240"/>
        <v>\end{enumerate}\newpage   \section*{Cuenta:  20211920109  }\begin{enumerate}</v>
      </c>
      <c r="AI531" s="10"/>
      <c r="AJ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1"/>
      <c r="BC531" s="10"/>
      <c r="BD531" s="10"/>
      <c r="BK531" s="10"/>
    </row>
    <row r="532" spans="1:63" x14ac:dyDescent="0.3">
      <c r="A532">
        <v>0</v>
      </c>
      <c r="B532" s="8">
        <v>0</v>
      </c>
      <c r="C532" s="6">
        <f t="shared" ref="C532:D532" ca="1" si="243">RAND()</f>
        <v>0.39370986720476164</v>
      </c>
      <c r="D532" s="6">
        <f t="shared" ca="1" si="243"/>
        <v>0.41342400299923399</v>
      </c>
      <c r="E532" s="6">
        <f t="shared" ref="E532:E546" ca="1" si="244">IF(C532&gt;0.1,      IF(C532&lt;0.6,C532,ABS(1-C532)),C532+0.5)</f>
        <v>0.39370986720476164</v>
      </c>
      <c r="F532" s="6">
        <f t="shared" ref="F532:F546" ca="1" si="245">IF(  MOD(ROUND(C532*15,0),2)=0, -ROUND((C532*100+35)/5,1),  ROUND((C532*100+35)/5,1))</f>
        <v>-14.9</v>
      </c>
      <c r="G532" s="6">
        <f t="shared" ref="G532:G546" ca="1" si="246">IF(  MOD(ROUND(D532*15,0),2)=0, -ROUND((D532*100+35)/5,1),  ROUND((D532*100+35)/5,1))</f>
        <v>-15.3</v>
      </c>
      <c r="H532" s="6" t="str">
        <f t="shared" ref="H532:H546" ca="1" si="247">_xlfn.CONCAT(F532,"x+(",G532,")")</f>
        <v>-14.9x+(-15.3)</v>
      </c>
      <c r="I532" s="6" t="str">
        <f t="shared" si="240"/>
        <v/>
      </c>
      <c r="J532" s="6" t="s">
        <v>160</v>
      </c>
      <c r="K532" s="6" t="s">
        <v>181</v>
      </c>
      <c r="M532" s="6" t="s">
        <v>182</v>
      </c>
      <c r="N532" s="6" t="str">
        <f t="shared" ref="N532:N546" ca="1" si="248">H532</f>
        <v>-14.9x+(-15.3)</v>
      </c>
      <c r="O532" s="6" t="s">
        <v>185</v>
      </c>
      <c r="P532" s="18"/>
      <c r="AA532" s="9"/>
      <c r="BB532" s="9"/>
    </row>
    <row r="533" spans="1:63" x14ac:dyDescent="0.3">
      <c r="A533">
        <v>0</v>
      </c>
      <c r="B533" s="8">
        <v>0</v>
      </c>
      <c r="C533" s="6">
        <f t="shared" ca="1" si="235"/>
        <v>0.70822860699484069</v>
      </c>
      <c r="D533" s="6">
        <f t="shared" ca="1" si="235"/>
        <v>0.95124353089879765</v>
      </c>
      <c r="E533" s="6">
        <f t="shared" ca="1" si="244"/>
        <v>0.29177139300515931</v>
      </c>
      <c r="F533" s="6">
        <f t="shared" ca="1" si="245"/>
        <v>21.2</v>
      </c>
      <c r="G533" s="6">
        <f t="shared" ca="1" si="246"/>
        <v>-26</v>
      </c>
      <c r="H533" s="6" t="str">
        <f t="shared" ca="1" si="247"/>
        <v>21.2x+(-26)</v>
      </c>
      <c r="I533" s="6" t="str">
        <f t="shared" si="240"/>
        <v/>
      </c>
      <c r="J533" s="6" t="s">
        <v>160</v>
      </c>
      <c r="K533" s="6" t="s">
        <v>181</v>
      </c>
      <c r="M533" s="6" t="s">
        <v>182</v>
      </c>
      <c r="N533" s="6" t="str">
        <f t="shared" ca="1" si="248"/>
        <v>21.2x+(-26)</v>
      </c>
      <c r="O533" s="6" t="s">
        <v>185</v>
      </c>
      <c r="P533" s="18"/>
      <c r="AA533" s="9"/>
      <c r="BB533" s="9"/>
    </row>
    <row r="534" spans="1:63" x14ac:dyDescent="0.3">
      <c r="A534">
        <v>0</v>
      </c>
      <c r="B534" s="8">
        <v>0</v>
      </c>
      <c r="C534" s="6">
        <f t="shared" ca="1" si="235"/>
        <v>0.30135802144470569</v>
      </c>
      <c r="D534" s="6">
        <f t="shared" ca="1" si="235"/>
        <v>0.54139782844711482</v>
      </c>
      <c r="E534" s="6">
        <f t="shared" ca="1" si="244"/>
        <v>0.30135802144470569</v>
      </c>
      <c r="F534" s="6">
        <f t="shared" ca="1" si="245"/>
        <v>13</v>
      </c>
      <c r="G534" s="6">
        <f t="shared" ca="1" si="246"/>
        <v>-17.8</v>
      </c>
      <c r="H534" s="6" t="str">
        <f t="shared" ca="1" si="247"/>
        <v>13x+(-17.8)</v>
      </c>
      <c r="I534" s="6" t="str">
        <f t="shared" si="240"/>
        <v/>
      </c>
      <c r="J534" s="6" t="s">
        <v>160</v>
      </c>
      <c r="K534" s="6" t="s">
        <v>181</v>
      </c>
      <c r="M534" s="6" t="s">
        <v>182</v>
      </c>
      <c r="N534" s="6" t="str">
        <f t="shared" ca="1" si="248"/>
        <v>13x+(-17.8)</v>
      </c>
      <c r="O534" s="6" t="s">
        <v>185</v>
      </c>
      <c r="P534" s="18"/>
      <c r="AA534" s="9"/>
      <c r="BB534" s="9"/>
    </row>
    <row r="535" spans="1:63" x14ac:dyDescent="0.3">
      <c r="A535">
        <v>0</v>
      </c>
      <c r="B535" s="8">
        <v>0</v>
      </c>
      <c r="C535" s="6">
        <f t="shared" ca="1" si="235"/>
        <v>0.60547558195282947</v>
      </c>
      <c r="D535" s="6">
        <f t="shared" ca="1" si="235"/>
        <v>0.49215659725699801</v>
      </c>
      <c r="E535" s="6">
        <f t="shared" ca="1" si="244"/>
        <v>0.39452441804717053</v>
      </c>
      <c r="F535" s="6">
        <f t="shared" ca="1" si="245"/>
        <v>19.100000000000001</v>
      </c>
      <c r="G535" s="6">
        <f t="shared" ca="1" si="246"/>
        <v>16.8</v>
      </c>
      <c r="H535" s="6" t="str">
        <f t="shared" ca="1" si="247"/>
        <v>19.1x+(16.8)</v>
      </c>
      <c r="I535" s="6" t="str">
        <f t="shared" si="240"/>
        <v/>
      </c>
      <c r="J535" s="6" t="s">
        <v>160</v>
      </c>
      <c r="K535" s="6" t="s">
        <v>181</v>
      </c>
      <c r="M535" s="6" t="s">
        <v>182</v>
      </c>
      <c r="N535" s="6" t="str">
        <f t="shared" ca="1" si="248"/>
        <v>19.1x+(16.8)</v>
      </c>
      <c r="O535" s="6" t="s">
        <v>185</v>
      </c>
      <c r="P535" s="18"/>
      <c r="AA535" s="9"/>
      <c r="BB535" s="9"/>
    </row>
    <row r="536" spans="1:63" x14ac:dyDescent="0.3">
      <c r="A536">
        <v>0</v>
      </c>
      <c r="B536" s="8">
        <v>0</v>
      </c>
      <c r="C536" s="6">
        <f t="shared" ca="1" si="235"/>
        <v>0.49977050453034377</v>
      </c>
      <c r="D536" s="6">
        <f t="shared" ca="1" si="235"/>
        <v>0.72201886448570918</v>
      </c>
      <c r="E536" s="6">
        <f t="shared" ca="1" si="244"/>
        <v>0.49977050453034377</v>
      </c>
      <c r="F536" s="6">
        <f t="shared" ca="1" si="245"/>
        <v>17</v>
      </c>
      <c r="G536" s="6">
        <f t="shared" ca="1" si="246"/>
        <v>21.4</v>
      </c>
      <c r="H536" s="6" t="str">
        <f t="shared" ca="1" si="247"/>
        <v>17x+(21.4)</v>
      </c>
      <c r="I536" s="6" t="str">
        <f t="shared" si="240"/>
        <v/>
      </c>
      <c r="J536" s="6" t="s">
        <v>160</v>
      </c>
      <c r="K536" s="6" t="s">
        <v>181</v>
      </c>
      <c r="M536" s="6" t="s">
        <v>182</v>
      </c>
      <c r="N536" s="6" t="str">
        <f t="shared" ca="1" si="248"/>
        <v>17x+(21.4)</v>
      </c>
      <c r="O536" s="6" t="s">
        <v>185</v>
      </c>
      <c r="P536" s="18"/>
      <c r="AA536" s="9"/>
      <c r="BB536" s="9"/>
    </row>
    <row r="537" spans="1:63" x14ac:dyDescent="0.3">
      <c r="A537">
        <v>0</v>
      </c>
      <c r="B537" s="8">
        <v>0</v>
      </c>
      <c r="C537" s="6">
        <f t="shared" ca="1" si="235"/>
        <v>0.44149147102324438</v>
      </c>
      <c r="D537" s="6">
        <f t="shared" ca="1" si="235"/>
        <v>0.88007430433517597</v>
      </c>
      <c r="E537" s="6">
        <f t="shared" ca="1" si="244"/>
        <v>0.44149147102324438</v>
      </c>
      <c r="F537" s="6">
        <f t="shared" ca="1" si="245"/>
        <v>15.8</v>
      </c>
      <c r="G537" s="6">
        <f t="shared" ca="1" si="246"/>
        <v>24.6</v>
      </c>
      <c r="H537" s="6" t="str">
        <f t="shared" ca="1" si="247"/>
        <v>15.8x+(24.6)</v>
      </c>
      <c r="I537" s="6" t="str">
        <f t="shared" si="240"/>
        <v/>
      </c>
      <c r="J537" s="6" t="s">
        <v>160</v>
      </c>
      <c r="K537" s="6" t="s">
        <v>181</v>
      </c>
      <c r="M537" s="6" t="s">
        <v>190</v>
      </c>
      <c r="N537" s="6" t="str">
        <f t="shared" ca="1" si="248"/>
        <v>15.8x+(24.6)</v>
      </c>
      <c r="O537" s="6" t="s">
        <v>186</v>
      </c>
      <c r="P537" s="18" t="str">
        <f t="shared" ref="P537:P546" ca="1" si="249">H537</f>
        <v>15.8x+(24.6)</v>
      </c>
      <c r="Q537" s="6" t="s">
        <v>187</v>
      </c>
      <c r="AA537" s="9"/>
      <c r="BB537" s="9"/>
    </row>
    <row r="538" spans="1:63" x14ac:dyDescent="0.3">
      <c r="A538">
        <v>0</v>
      </c>
      <c r="B538" s="8">
        <v>0</v>
      </c>
      <c r="C538" s="6">
        <f t="shared" ca="1" si="235"/>
        <v>0.40028726416620697</v>
      </c>
      <c r="D538" s="6">
        <f t="shared" ca="1" si="235"/>
        <v>0.6732498475439439</v>
      </c>
      <c r="E538" s="6">
        <f t="shared" ca="1" si="244"/>
        <v>0.40028726416620697</v>
      </c>
      <c r="F538" s="6">
        <f t="shared" ca="1" si="245"/>
        <v>-15</v>
      </c>
      <c r="G538" s="6">
        <f t="shared" ca="1" si="246"/>
        <v>-20.5</v>
      </c>
      <c r="H538" s="6" t="str">
        <f t="shared" ca="1" si="247"/>
        <v>-15x+(-20.5)</v>
      </c>
      <c r="I538" s="6" t="str">
        <f t="shared" si="240"/>
        <v/>
      </c>
      <c r="J538" s="6" t="s">
        <v>160</v>
      </c>
      <c r="K538" s="6" t="s">
        <v>181</v>
      </c>
      <c r="M538" s="6" t="s">
        <v>190</v>
      </c>
      <c r="N538" s="6" t="str">
        <f t="shared" ca="1" si="248"/>
        <v>-15x+(-20.5)</v>
      </c>
      <c r="O538" s="6" t="s">
        <v>186</v>
      </c>
      <c r="P538" s="18" t="str">
        <f t="shared" ca="1" si="249"/>
        <v>-15x+(-20.5)</v>
      </c>
      <c r="Q538" s="6" t="s">
        <v>187</v>
      </c>
      <c r="AA538" s="9"/>
      <c r="BB538" s="9"/>
    </row>
    <row r="539" spans="1:63" x14ac:dyDescent="0.3">
      <c r="A539">
        <v>0</v>
      </c>
      <c r="B539" s="8">
        <v>0</v>
      </c>
      <c r="C539" s="6">
        <f t="shared" ca="1" si="235"/>
        <v>0.20214016224343767</v>
      </c>
      <c r="D539" s="6">
        <f t="shared" ca="1" si="235"/>
        <v>0.13557455573853383</v>
      </c>
      <c r="E539" s="6">
        <f t="shared" ca="1" si="244"/>
        <v>0.20214016224343767</v>
      </c>
      <c r="F539" s="6">
        <f t="shared" ca="1" si="245"/>
        <v>11</v>
      </c>
      <c r="G539" s="6">
        <f t="shared" ca="1" si="246"/>
        <v>-9.6999999999999993</v>
      </c>
      <c r="H539" s="6" t="str">
        <f t="shared" ca="1" si="247"/>
        <v>11x+(-9.7)</v>
      </c>
      <c r="I539" s="6" t="str">
        <f t="shared" si="240"/>
        <v/>
      </c>
      <c r="J539" s="6" t="s">
        <v>160</v>
      </c>
      <c r="K539" s="6" t="s">
        <v>181</v>
      </c>
      <c r="M539" s="6" t="s">
        <v>190</v>
      </c>
      <c r="N539" s="6" t="str">
        <f t="shared" ca="1" si="248"/>
        <v>11x+(-9.7)</v>
      </c>
      <c r="O539" s="6" t="s">
        <v>186</v>
      </c>
      <c r="P539" s="18" t="str">
        <f t="shared" ca="1" si="249"/>
        <v>11x+(-9.7)</v>
      </c>
      <c r="Q539" s="6" t="s">
        <v>187</v>
      </c>
      <c r="AA539" s="9"/>
      <c r="BB539" s="9"/>
    </row>
    <row r="540" spans="1:63" x14ac:dyDescent="0.3">
      <c r="A540">
        <v>0</v>
      </c>
      <c r="B540" s="8">
        <v>0</v>
      </c>
      <c r="C540" s="6">
        <f t="shared" ca="1" si="235"/>
        <v>0.48158320128795906</v>
      </c>
      <c r="D540" s="6">
        <f t="shared" ca="1" si="235"/>
        <v>0.21881712185918067</v>
      </c>
      <c r="E540" s="6">
        <f t="shared" ca="1" si="244"/>
        <v>0.48158320128795906</v>
      </c>
      <c r="F540" s="6">
        <f t="shared" ca="1" si="245"/>
        <v>16.600000000000001</v>
      </c>
      <c r="G540" s="6">
        <f t="shared" ca="1" si="246"/>
        <v>11.4</v>
      </c>
      <c r="H540" s="6" t="str">
        <f t="shared" ca="1" si="247"/>
        <v>16.6x+(11.4)</v>
      </c>
      <c r="I540" s="6" t="str">
        <f t="shared" si="240"/>
        <v/>
      </c>
      <c r="J540" s="6" t="s">
        <v>160</v>
      </c>
      <c r="K540" s="6" t="s">
        <v>181</v>
      </c>
      <c r="M540" s="6" t="s">
        <v>190</v>
      </c>
      <c r="N540" s="6" t="str">
        <f t="shared" ca="1" si="248"/>
        <v>16.6x+(11.4)</v>
      </c>
      <c r="O540" s="6" t="s">
        <v>186</v>
      </c>
      <c r="P540" s="18" t="str">
        <f t="shared" ca="1" si="249"/>
        <v>16.6x+(11.4)</v>
      </c>
      <c r="Q540" s="6" t="s">
        <v>187</v>
      </c>
      <c r="AA540" s="9"/>
      <c r="BB540" s="9"/>
    </row>
    <row r="541" spans="1:63" x14ac:dyDescent="0.3">
      <c r="A541">
        <v>0</v>
      </c>
      <c r="B541" s="8">
        <v>0</v>
      </c>
      <c r="C541" s="6">
        <f t="shared" ca="1" si="235"/>
        <v>0.20312902998481874</v>
      </c>
      <c r="D541" s="6">
        <f t="shared" ca="1" si="235"/>
        <v>0.51776151560036365</v>
      </c>
      <c r="E541" s="6">
        <f t="shared" ca="1" si="244"/>
        <v>0.20312902998481874</v>
      </c>
      <c r="F541" s="6">
        <f t="shared" ca="1" si="245"/>
        <v>11.1</v>
      </c>
      <c r="G541" s="6">
        <f t="shared" ca="1" si="246"/>
        <v>-17.399999999999999</v>
      </c>
      <c r="H541" s="6" t="str">
        <f t="shared" ca="1" si="247"/>
        <v>11.1x+(-17.4)</v>
      </c>
      <c r="I541" s="6" t="str">
        <f t="shared" si="240"/>
        <v/>
      </c>
      <c r="J541" s="6" t="s">
        <v>160</v>
      </c>
      <c r="K541" s="6" t="s">
        <v>181</v>
      </c>
      <c r="M541" s="6" t="s">
        <v>190</v>
      </c>
      <c r="N541" s="6" t="str">
        <f t="shared" ca="1" si="248"/>
        <v>11.1x+(-17.4)</v>
      </c>
      <c r="O541" s="6" t="s">
        <v>186</v>
      </c>
      <c r="P541" s="18" t="str">
        <f t="shared" ca="1" si="249"/>
        <v>11.1x+(-17.4)</v>
      </c>
      <c r="Q541" s="6" t="s">
        <v>187</v>
      </c>
      <c r="AA541" s="9"/>
      <c r="BB541" s="9"/>
    </row>
    <row r="542" spans="1:63" x14ac:dyDescent="0.3">
      <c r="A542">
        <v>0</v>
      </c>
      <c r="B542" s="8">
        <v>0</v>
      </c>
      <c r="C542" s="6">
        <f t="shared" ca="1" si="235"/>
        <v>0.36305089513531297</v>
      </c>
      <c r="D542" s="6">
        <f t="shared" ca="1" si="235"/>
        <v>0.56081943246712829</v>
      </c>
      <c r="E542" s="6">
        <f t="shared" ca="1" si="244"/>
        <v>0.36305089513531297</v>
      </c>
      <c r="F542" s="6">
        <f t="shared" ca="1" si="245"/>
        <v>14.3</v>
      </c>
      <c r="G542" s="6">
        <f t="shared" ca="1" si="246"/>
        <v>-18.2</v>
      </c>
      <c r="H542" s="6" t="str">
        <f t="shared" ca="1" si="247"/>
        <v>14.3x+(-18.2)</v>
      </c>
      <c r="I542" s="6" t="str">
        <f t="shared" si="240"/>
        <v/>
      </c>
      <c r="J542" s="6" t="s">
        <v>160</v>
      </c>
      <c r="K542" s="6" t="s">
        <v>181</v>
      </c>
      <c r="M542" s="6" t="s">
        <v>9</v>
      </c>
      <c r="N542" s="6" t="str">
        <f t="shared" ca="1" si="248"/>
        <v>14.3x+(-18.2)</v>
      </c>
      <c r="O542" s="6" t="s">
        <v>188</v>
      </c>
      <c r="P542" s="18" t="str">
        <f t="shared" ca="1" si="249"/>
        <v>14.3x+(-18.2)</v>
      </c>
      <c r="Q542" s="6" t="s">
        <v>189</v>
      </c>
      <c r="U542" s="10"/>
      <c r="V542" s="10"/>
      <c r="W542" s="10"/>
      <c r="X542" s="10"/>
      <c r="Y542" s="10"/>
      <c r="Z542" s="10"/>
      <c r="AA542" s="11"/>
      <c r="AB542" s="10"/>
      <c r="AC542" s="10"/>
      <c r="AD542" s="10"/>
      <c r="AI542" s="10"/>
      <c r="AJ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1"/>
      <c r="BC542" s="10"/>
      <c r="BD542" s="10"/>
    </row>
    <row r="543" spans="1:63" x14ac:dyDescent="0.3">
      <c r="A543">
        <v>0</v>
      </c>
      <c r="B543" s="8">
        <v>0</v>
      </c>
      <c r="C543" s="6">
        <f t="shared" ca="1" si="235"/>
        <v>0.29934054680681099</v>
      </c>
      <c r="D543" s="6">
        <f t="shared" ca="1" si="235"/>
        <v>0.53405840761669299</v>
      </c>
      <c r="E543" s="6">
        <f t="shared" ca="1" si="244"/>
        <v>0.29934054680681099</v>
      </c>
      <c r="F543" s="6">
        <f t="shared" ca="1" si="245"/>
        <v>-13</v>
      </c>
      <c r="G543" s="6">
        <f t="shared" ca="1" si="246"/>
        <v>-17.7</v>
      </c>
      <c r="H543" s="6" t="str">
        <f t="shared" ca="1" si="247"/>
        <v>-13x+(-17.7)</v>
      </c>
      <c r="I543" s="6" t="str">
        <f t="shared" si="240"/>
        <v/>
      </c>
      <c r="J543" s="6" t="s">
        <v>160</v>
      </c>
      <c r="K543" s="6" t="s">
        <v>181</v>
      </c>
      <c r="M543" s="6" t="s">
        <v>9</v>
      </c>
      <c r="N543" s="6" t="str">
        <f t="shared" ca="1" si="248"/>
        <v>-13x+(-17.7)</v>
      </c>
      <c r="O543" s="6" t="s">
        <v>188</v>
      </c>
      <c r="P543" s="18" t="str">
        <f t="shared" ca="1" si="249"/>
        <v>-13x+(-17.7)</v>
      </c>
      <c r="Q543" s="6" t="s">
        <v>189</v>
      </c>
      <c r="AA543" s="9"/>
      <c r="BB543" s="9"/>
    </row>
    <row r="544" spans="1:63" x14ac:dyDescent="0.3">
      <c r="A544">
        <v>0</v>
      </c>
      <c r="B544" s="8">
        <v>0</v>
      </c>
      <c r="C544" s="6">
        <f t="shared" ca="1" si="235"/>
        <v>0.98711910504639011</v>
      </c>
      <c r="D544" s="6">
        <f t="shared" ca="1" si="235"/>
        <v>0.40024256865268182</v>
      </c>
      <c r="E544" s="6">
        <f t="shared" ca="1" si="244"/>
        <v>1.2880894953609889E-2</v>
      </c>
      <c r="F544" s="6">
        <f t="shared" ca="1" si="245"/>
        <v>26.7</v>
      </c>
      <c r="G544" s="6">
        <f t="shared" ca="1" si="246"/>
        <v>-15</v>
      </c>
      <c r="H544" s="6" t="str">
        <f t="shared" ca="1" si="247"/>
        <v>26.7x+(-15)</v>
      </c>
      <c r="I544" s="6" t="str">
        <f t="shared" si="240"/>
        <v/>
      </c>
      <c r="J544" s="6" t="s">
        <v>160</v>
      </c>
      <c r="K544" s="6" t="s">
        <v>181</v>
      </c>
      <c r="M544" s="6" t="s">
        <v>9</v>
      </c>
      <c r="N544" s="6" t="str">
        <f t="shared" ca="1" si="248"/>
        <v>26.7x+(-15)</v>
      </c>
      <c r="O544" s="6" t="s">
        <v>188</v>
      </c>
      <c r="P544" s="18" t="str">
        <f t="shared" ca="1" si="249"/>
        <v>26.7x+(-15)</v>
      </c>
      <c r="Q544" s="6" t="s">
        <v>189</v>
      </c>
      <c r="AA544" s="9"/>
      <c r="BB544" s="9"/>
    </row>
    <row r="545" spans="1:63" x14ac:dyDescent="0.3">
      <c r="A545">
        <v>0</v>
      </c>
      <c r="B545" s="8">
        <v>0</v>
      </c>
      <c r="C545" s="6">
        <f t="shared" ca="1" si="235"/>
        <v>0.71312412181807749</v>
      </c>
      <c r="D545" s="6">
        <f t="shared" ca="1" si="235"/>
        <v>0.12192488737789342</v>
      </c>
      <c r="E545" s="6">
        <f t="shared" ca="1" si="244"/>
        <v>0.28687587818192251</v>
      </c>
      <c r="F545" s="6">
        <f t="shared" ca="1" si="245"/>
        <v>21.3</v>
      </c>
      <c r="G545" s="6">
        <f t="shared" ca="1" si="246"/>
        <v>-9.4</v>
      </c>
      <c r="H545" s="6" t="str">
        <f t="shared" ca="1" si="247"/>
        <v>21.3x+(-9.4)</v>
      </c>
      <c r="I545" s="6" t="str">
        <f t="shared" si="240"/>
        <v/>
      </c>
      <c r="J545" s="6" t="s">
        <v>160</v>
      </c>
      <c r="K545" s="6" t="s">
        <v>181</v>
      </c>
      <c r="M545" s="6" t="s">
        <v>9</v>
      </c>
      <c r="N545" s="6" t="str">
        <f t="shared" ca="1" si="248"/>
        <v>21.3x+(-9.4)</v>
      </c>
      <c r="O545" s="6" t="s">
        <v>188</v>
      </c>
      <c r="P545" s="18" t="str">
        <f t="shared" ca="1" si="249"/>
        <v>21.3x+(-9.4)</v>
      </c>
      <c r="Q545" s="6" t="s">
        <v>189</v>
      </c>
      <c r="AA545" s="9"/>
      <c r="BB545" s="9"/>
    </row>
    <row r="546" spans="1:63" x14ac:dyDescent="0.3">
      <c r="A546">
        <v>0</v>
      </c>
      <c r="B546" s="8">
        <v>0</v>
      </c>
      <c r="C546" s="6">
        <f t="shared" ca="1" si="235"/>
        <v>0.70372495243458488</v>
      </c>
      <c r="D546" s="6">
        <f t="shared" ca="1" si="235"/>
        <v>0.74668801274458729</v>
      </c>
      <c r="E546" s="6">
        <f t="shared" ca="1" si="244"/>
        <v>0.29627504756541512</v>
      </c>
      <c r="F546" s="6">
        <f t="shared" ca="1" si="245"/>
        <v>21.1</v>
      </c>
      <c r="G546" s="6">
        <f t="shared" ca="1" si="246"/>
        <v>21.9</v>
      </c>
      <c r="H546" s="6" t="str">
        <f t="shared" ca="1" si="247"/>
        <v>21.1x+(21.9)</v>
      </c>
      <c r="I546" s="6" t="str">
        <f t="shared" si="240"/>
        <v/>
      </c>
      <c r="J546" s="6" t="s">
        <v>160</v>
      </c>
      <c r="K546" s="6" t="s">
        <v>181</v>
      </c>
      <c r="M546" s="6" t="s">
        <v>9</v>
      </c>
      <c r="N546" s="6" t="str">
        <f t="shared" ca="1" si="248"/>
        <v>21.1x+(21.9)</v>
      </c>
      <c r="O546" s="6" t="s">
        <v>188</v>
      </c>
      <c r="P546" s="18" t="str">
        <f t="shared" ca="1" si="249"/>
        <v>21.1x+(21.9)</v>
      </c>
      <c r="Q546" s="6" t="s">
        <v>189</v>
      </c>
      <c r="AA546" s="9"/>
      <c r="BB546" s="9"/>
    </row>
    <row r="547" spans="1:63" x14ac:dyDescent="0.3">
      <c r="A547" t="s">
        <v>283</v>
      </c>
      <c r="B547" s="8">
        <v>0</v>
      </c>
      <c r="C547" s="8"/>
      <c r="D547" s="8"/>
      <c r="I547" s="6" t="str">
        <f t="shared" si="240"/>
        <v>\end{enumerate}\newpage   \section*{Cuenta:  20211920123  }\begin{enumerate}</v>
      </c>
      <c r="BB547" s="9"/>
    </row>
    <row r="548" spans="1:63" x14ac:dyDescent="0.3">
      <c r="A548">
        <v>0</v>
      </c>
      <c r="B548" s="8">
        <v>0</v>
      </c>
      <c r="C548" s="6">
        <f t="shared" ref="C548:D548" ca="1" si="250">RAND()</f>
        <v>0.67140088120702968</v>
      </c>
      <c r="D548" s="6">
        <f t="shared" ca="1" si="250"/>
        <v>0.82638081334746161</v>
      </c>
      <c r="E548" s="6">
        <f t="shared" ref="E548:E562" ca="1" si="251">IF(C548&gt;0.1,      IF(C548&lt;0.6,C548,ABS(1-C548)),C548+0.5)</f>
        <v>0.32859911879297032</v>
      </c>
      <c r="F548" s="6">
        <f t="shared" ref="F548:F562" ca="1" si="252">IF(  MOD(ROUND(C548*15,0),2)=0, -ROUND((C548*100+35)/5,1),  ROUND((C548*100+35)/5,1))</f>
        <v>-20.399999999999999</v>
      </c>
      <c r="G548" s="6">
        <f t="shared" ref="G548:G562" ca="1" si="253">IF(  MOD(ROUND(D548*15,0),2)=0, -ROUND((D548*100+35)/5,1),  ROUND((D548*100+35)/5,1))</f>
        <v>-23.5</v>
      </c>
      <c r="H548" s="6" t="str">
        <f t="shared" ref="H548:H562" ca="1" si="254">_xlfn.CONCAT(F548,"x+(",G548,")")</f>
        <v>-20.4x+(-23.5)</v>
      </c>
      <c r="I548" s="6" t="str">
        <f t="shared" si="240"/>
        <v/>
      </c>
      <c r="J548" s="6" t="s">
        <v>160</v>
      </c>
      <c r="K548" s="6" t="s">
        <v>181</v>
      </c>
      <c r="M548" s="6" t="s">
        <v>182</v>
      </c>
      <c r="N548" s="6" t="str">
        <f t="shared" ref="N548:N562" ca="1" si="255">H548</f>
        <v>-20.4x+(-23.5)</v>
      </c>
      <c r="O548" s="6" t="s">
        <v>185</v>
      </c>
      <c r="P548" s="18"/>
      <c r="AA548" s="9"/>
      <c r="BB548" s="9"/>
    </row>
    <row r="549" spans="1:63" x14ac:dyDescent="0.3">
      <c r="A549">
        <v>0</v>
      </c>
      <c r="B549" s="8">
        <v>0</v>
      </c>
      <c r="C549" s="6">
        <f t="shared" ca="1" si="235"/>
        <v>0.64195142828325158</v>
      </c>
      <c r="D549" s="6">
        <f t="shared" ca="1" si="235"/>
        <v>0.73126836669715556</v>
      </c>
      <c r="E549" s="6">
        <f t="shared" ca="1" si="251"/>
        <v>0.35804857171674842</v>
      </c>
      <c r="F549" s="6">
        <f t="shared" ca="1" si="252"/>
        <v>-19.8</v>
      </c>
      <c r="G549" s="6">
        <f t="shared" ca="1" si="253"/>
        <v>21.6</v>
      </c>
      <c r="H549" s="6" t="str">
        <f t="shared" ca="1" si="254"/>
        <v>-19.8x+(21.6)</v>
      </c>
      <c r="I549" s="6" t="str">
        <f t="shared" si="240"/>
        <v/>
      </c>
      <c r="J549" s="6" t="s">
        <v>160</v>
      </c>
      <c r="K549" s="6" t="s">
        <v>181</v>
      </c>
      <c r="M549" s="6" t="s">
        <v>182</v>
      </c>
      <c r="N549" s="6" t="str">
        <f t="shared" ca="1" si="255"/>
        <v>-19.8x+(21.6)</v>
      </c>
      <c r="O549" s="6" t="s">
        <v>185</v>
      </c>
      <c r="P549" s="18"/>
      <c r="AA549" s="9"/>
      <c r="BB549" s="9"/>
    </row>
    <row r="550" spans="1:63" x14ac:dyDescent="0.3">
      <c r="A550">
        <v>0</v>
      </c>
      <c r="B550" s="8">
        <v>0</v>
      </c>
      <c r="C550" s="6">
        <f t="shared" ca="1" si="235"/>
        <v>0.30616852136965422</v>
      </c>
      <c r="D550" s="6">
        <f t="shared" ca="1" si="235"/>
        <v>0.25085428656964104</v>
      </c>
      <c r="E550" s="6">
        <f t="shared" ca="1" si="251"/>
        <v>0.30616852136965422</v>
      </c>
      <c r="F550" s="6">
        <f t="shared" ca="1" si="252"/>
        <v>13.1</v>
      </c>
      <c r="G550" s="6">
        <f t="shared" ca="1" si="253"/>
        <v>-12</v>
      </c>
      <c r="H550" s="6" t="str">
        <f t="shared" ca="1" si="254"/>
        <v>13.1x+(-12)</v>
      </c>
      <c r="I550" s="6" t="str">
        <f t="shared" si="240"/>
        <v/>
      </c>
      <c r="J550" s="6" t="s">
        <v>160</v>
      </c>
      <c r="K550" s="6" t="s">
        <v>181</v>
      </c>
      <c r="M550" s="6" t="s">
        <v>182</v>
      </c>
      <c r="N550" s="6" t="str">
        <f t="shared" ca="1" si="255"/>
        <v>13.1x+(-12)</v>
      </c>
      <c r="O550" s="6" t="s">
        <v>185</v>
      </c>
      <c r="P550" s="18"/>
      <c r="AA550" s="9"/>
      <c r="BB550" s="9"/>
    </row>
    <row r="551" spans="1:63" x14ac:dyDescent="0.3">
      <c r="A551">
        <v>0</v>
      </c>
      <c r="B551" s="8">
        <v>0</v>
      </c>
      <c r="C551" s="6">
        <f t="shared" ca="1" si="235"/>
        <v>0.90654886808845814</v>
      </c>
      <c r="D551" s="6">
        <f t="shared" ca="1" si="235"/>
        <v>0.36202567361393378</v>
      </c>
      <c r="E551" s="6">
        <f t="shared" ca="1" si="251"/>
        <v>9.3451131911541863E-2</v>
      </c>
      <c r="F551" s="6">
        <f t="shared" ca="1" si="252"/>
        <v>-25.1</v>
      </c>
      <c r="G551" s="6">
        <f t="shared" ca="1" si="253"/>
        <v>14.2</v>
      </c>
      <c r="H551" s="6" t="str">
        <f t="shared" ca="1" si="254"/>
        <v>-25.1x+(14.2)</v>
      </c>
      <c r="I551" s="6" t="str">
        <f t="shared" si="240"/>
        <v/>
      </c>
      <c r="J551" s="6" t="s">
        <v>160</v>
      </c>
      <c r="K551" s="6" t="s">
        <v>181</v>
      </c>
      <c r="M551" s="6" t="s">
        <v>182</v>
      </c>
      <c r="N551" s="6" t="str">
        <f t="shared" ca="1" si="255"/>
        <v>-25.1x+(14.2)</v>
      </c>
      <c r="O551" s="6" t="s">
        <v>185</v>
      </c>
      <c r="P551" s="18"/>
      <c r="AA551" s="9"/>
      <c r="BB551" s="9"/>
    </row>
    <row r="552" spans="1:63" x14ac:dyDescent="0.3">
      <c r="A552">
        <v>0</v>
      </c>
      <c r="B552" s="8">
        <v>0</v>
      </c>
      <c r="C552" s="6">
        <f t="shared" ca="1" si="235"/>
        <v>0.57050716464838247</v>
      </c>
      <c r="D552" s="6">
        <f t="shared" ca="1" si="235"/>
        <v>0.44510911799331543</v>
      </c>
      <c r="E552" s="6">
        <f t="shared" ca="1" si="251"/>
        <v>0.57050716464838247</v>
      </c>
      <c r="F552" s="6">
        <f t="shared" ca="1" si="252"/>
        <v>18.399999999999999</v>
      </c>
      <c r="G552" s="6">
        <f t="shared" ca="1" si="253"/>
        <v>15.9</v>
      </c>
      <c r="H552" s="6" t="str">
        <f t="shared" ca="1" si="254"/>
        <v>18.4x+(15.9)</v>
      </c>
      <c r="I552" s="6" t="str">
        <f t="shared" si="240"/>
        <v/>
      </c>
      <c r="J552" s="6" t="s">
        <v>160</v>
      </c>
      <c r="K552" s="6" t="s">
        <v>181</v>
      </c>
      <c r="M552" s="6" t="s">
        <v>182</v>
      </c>
      <c r="N552" s="6" t="str">
        <f t="shared" ca="1" si="255"/>
        <v>18.4x+(15.9)</v>
      </c>
      <c r="O552" s="6" t="s">
        <v>185</v>
      </c>
      <c r="P552" s="18"/>
      <c r="AA552" s="9"/>
      <c r="BB552" s="9"/>
    </row>
    <row r="553" spans="1:63" x14ac:dyDescent="0.3">
      <c r="A553">
        <v>0</v>
      </c>
      <c r="B553" s="8">
        <v>0</v>
      </c>
      <c r="C553" s="6">
        <f t="shared" ca="1" si="235"/>
        <v>0.49395321243922408</v>
      </c>
      <c r="D553" s="6">
        <f t="shared" ca="1" si="235"/>
        <v>0.14116749478368029</v>
      </c>
      <c r="E553" s="6">
        <f t="shared" ca="1" si="251"/>
        <v>0.49395321243922408</v>
      </c>
      <c r="F553" s="6">
        <f t="shared" ca="1" si="252"/>
        <v>16.899999999999999</v>
      </c>
      <c r="G553" s="6">
        <f t="shared" ca="1" si="253"/>
        <v>-9.8000000000000007</v>
      </c>
      <c r="H553" s="6" t="str">
        <f t="shared" ca="1" si="254"/>
        <v>16.9x+(-9.8)</v>
      </c>
      <c r="I553" s="6" t="str">
        <f t="shared" si="240"/>
        <v/>
      </c>
      <c r="J553" s="6" t="s">
        <v>160</v>
      </c>
      <c r="K553" s="6" t="s">
        <v>181</v>
      </c>
      <c r="M553" s="6" t="s">
        <v>190</v>
      </c>
      <c r="N553" s="6" t="str">
        <f t="shared" ca="1" si="255"/>
        <v>16.9x+(-9.8)</v>
      </c>
      <c r="O553" s="6" t="s">
        <v>186</v>
      </c>
      <c r="P553" s="18" t="str">
        <f t="shared" ref="P553:P562" ca="1" si="256">H553</f>
        <v>16.9x+(-9.8)</v>
      </c>
      <c r="Q553" s="6" t="s">
        <v>187</v>
      </c>
      <c r="AA553" s="9"/>
      <c r="AI553" s="10"/>
      <c r="AJ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1"/>
      <c r="BC553" s="10"/>
      <c r="BD553" s="10"/>
      <c r="BG553" s="10"/>
      <c r="BK553" s="10"/>
    </row>
    <row r="554" spans="1:63" x14ac:dyDescent="0.3">
      <c r="A554">
        <v>0</v>
      </c>
      <c r="B554" s="8">
        <v>0</v>
      </c>
      <c r="C554" s="6">
        <f t="shared" ca="1" si="235"/>
        <v>0.3099393956623937</v>
      </c>
      <c r="D554" s="6">
        <f t="shared" ca="1" si="235"/>
        <v>0.43362656610996941</v>
      </c>
      <c r="E554" s="6">
        <f t="shared" ca="1" si="251"/>
        <v>0.3099393956623937</v>
      </c>
      <c r="F554" s="6">
        <f t="shared" ca="1" si="252"/>
        <v>13.2</v>
      </c>
      <c r="G554" s="6">
        <f t="shared" ca="1" si="253"/>
        <v>15.7</v>
      </c>
      <c r="H554" s="6" t="str">
        <f t="shared" ca="1" si="254"/>
        <v>13.2x+(15.7)</v>
      </c>
      <c r="I554" s="6" t="str">
        <f t="shared" si="240"/>
        <v/>
      </c>
      <c r="J554" s="6" t="s">
        <v>160</v>
      </c>
      <c r="K554" s="6" t="s">
        <v>181</v>
      </c>
      <c r="M554" s="6" t="s">
        <v>190</v>
      </c>
      <c r="N554" s="6" t="str">
        <f t="shared" ca="1" si="255"/>
        <v>13.2x+(15.7)</v>
      </c>
      <c r="O554" s="6" t="s">
        <v>186</v>
      </c>
      <c r="P554" s="18" t="str">
        <f t="shared" ca="1" si="256"/>
        <v>13.2x+(15.7)</v>
      </c>
      <c r="Q554" s="6" t="s">
        <v>187</v>
      </c>
      <c r="AA554" s="9"/>
      <c r="BB554" s="9"/>
    </row>
    <row r="555" spans="1:63" x14ac:dyDescent="0.3">
      <c r="A555">
        <v>0</v>
      </c>
      <c r="B555" s="8">
        <v>0</v>
      </c>
      <c r="C555" s="6">
        <f t="shared" ca="1" si="235"/>
        <v>0.23437372862981276</v>
      </c>
      <c r="D555" s="6">
        <f t="shared" ca="1" si="235"/>
        <v>0.70628716303770145</v>
      </c>
      <c r="E555" s="6">
        <f t="shared" ca="1" si="251"/>
        <v>0.23437372862981276</v>
      </c>
      <c r="F555" s="6">
        <f t="shared" ca="1" si="252"/>
        <v>-11.7</v>
      </c>
      <c r="G555" s="6">
        <f t="shared" ca="1" si="253"/>
        <v>21.1</v>
      </c>
      <c r="H555" s="6" t="str">
        <f t="shared" ca="1" si="254"/>
        <v>-11.7x+(21.1)</v>
      </c>
      <c r="I555" s="6" t="str">
        <f t="shared" si="240"/>
        <v/>
      </c>
      <c r="J555" s="6" t="s">
        <v>160</v>
      </c>
      <c r="K555" s="6" t="s">
        <v>181</v>
      </c>
      <c r="M555" s="6" t="s">
        <v>190</v>
      </c>
      <c r="N555" s="6" t="str">
        <f t="shared" ca="1" si="255"/>
        <v>-11.7x+(21.1)</v>
      </c>
      <c r="O555" s="6" t="s">
        <v>186</v>
      </c>
      <c r="P555" s="18" t="str">
        <f t="shared" ca="1" si="256"/>
        <v>-11.7x+(21.1)</v>
      </c>
      <c r="Q555" s="6" t="s">
        <v>187</v>
      </c>
      <c r="AA555" s="9"/>
      <c r="BB555" s="9"/>
    </row>
    <row r="556" spans="1:63" x14ac:dyDescent="0.3">
      <c r="A556">
        <v>0</v>
      </c>
      <c r="B556" s="8">
        <v>0</v>
      </c>
      <c r="C556" s="6">
        <f t="shared" ca="1" si="235"/>
        <v>0.88956765237472435</v>
      </c>
      <c r="D556" s="6">
        <f t="shared" ca="1" si="235"/>
        <v>0.91098866539575396</v>
      </c>
      <c r="E556" s="6">
        <f t="shared" ca="1" si="251"/>
        <v>0.11043234762527565</v>
      </c>
      <c r="F556" s="6">
        <f t="shared" ca="1" si="252"/>
        <v>24.8</v>
      </c>
      <c r="G556" s="6">
        <f t="shared" ca="1" si="253"/>
        <v>-25.2</v>
      </c>
      <c r="H556" s="6" t="str">
        <f t="shared" ca="1" si="254"/>
        <v>24.8x+(-25.2)</v>
      </c>
      <c r="I556" s="6" t="str">
        <f t="shared" si="240"/>
        <v/>
      </c>
      <c r="J556" s="6" t="s">
        <v>160</v>
      </c>
      <c r="K556" s="6" t="s">
        <v>181</v>
      </c>
      <c r="M556" s="6" t="s">
        <v>190</v>
      </c>
      <c r="N556" s="6" t="str">
        <f t="shared" ca="1" si="255"/>
        <v>24.8x+(-25.2)</v>
      </c>
      <c r="O556" s="6" t="s">
        <v>186</v>
      </c>
      <c r="P556" s="18" t="str">
        <f t="shared" ca="1" si="256"/>
        <v>24.8x+(-25.2)</v>
      </c>
      <c r="Q556" s="6" t="s">
        <v>187</v>
      </c>
      <c r="AA556" s="9"/>
      <c r="BB556" s="9"/>
    </row>
    <row r="557" spans="1:63" x14ac:dyDescent="0.3">
      <c r="A557">
        <v>0</v>
      </c>
      <c r="B557" s="8">
        <v>0</v>
      </c>
      <c r="C557" s="6">
        <f t="shared" ca="1" si="235"/>
        <v>0.19099874291214602</v>
      </c>
      <c r="D557" s="6">
        <f t="shared" ca="1" si="235"/>
        <v>0.55584033769052665</v>
      </c>
      <c r="E557" s="6">
        <f t="shared" ca="1" si="251"/>
        <v>0.19099874291214602</v>
      </c>
      <c r="F557" s="6">
        <f t="shared" ca="1" si="252"/>
        <v>10.8</v>
      </c>
      <c r="G557" s="6">
        <f t="shared" ca="1" si="253"/>
        <v>-18.100000000000001</v>
      </c>
      <c r="H557" s="6" t="str">
        <f t="shared" ca="1" si="254"/>
        <v>10.8x+(-18.1)</v>
      </c>
      <c r="I557" s="6" t="str">
        <f t="shared" si="240"/>
        <v/>
      </c>
      <c r="J557" s="6" t="s">
        <v>160</v>
      </c>
      <c r="K557" s="6" t="s">
        <v>181</v>
      </c>
      <c r="M557" s="6" t="s">
        <v>190</v>
      </c>
      <c r="N557" s="6" t="str">
        <f t="shared" ca="1" si="255"/>
        <v>10.8x+(-18.1)</v>
      </c>
      <c r="O557" s="6" t="s">
        <v>186</v>
      </c>
      <c r="P557" s="18" t="str">
        <f t="shared" ca="1" si="256"/>
        <v>10.8x+(-18.1)</v>
      </c>
      <c r="Q557" s="6" t="s">
        <v>187</v>
      </c>
      <c r="AA557" s="9"/>
      <c r="BB557" s="9"/>
    </row>
    <row r="558" spans="1:63" x14ac:dyDescent="0.3">
      <c r="A558">
        <v>0</v>
      </c>
      <c r="B558" s="8">
        <v>0</v>
      </c>
      <c r="C558" s="6">
        <f t="shared" ca="1" si="235"/>
        <v>0.51435084491183425</v>
      </c>
      <c r="D558" s="6">
        <f t="shared" ca="1" si="235"/>
        <v>0.79043102116969433</v>
      </c>
      <c r="E558" s="6">
        <f t="shared" ca="1" si="251"/>
        <v>0.51435084491183425</v>
      </c>
      <c r="F558" s="6">
        <f t="shared" ca="1" si="252"/>
        <v>-17.3</v>
      </c>
      <c r="G558" s="6">
        <f t="shared" ca="1" si="253"/>
        <v>-22.8</v>
      </c>
      <c r="H558" s="6" t="str">
        <f t="shared" ca="1" si="254"/>
        <v>-17.3x+(-22.8)</v>
      </c>
      <c r="I558" s="6" t="str">
        <f t="shared" si="240"/>
        <v/>
      </c>
      <c r="J558" s="6" t="s">
        <v>160</v>
      </c>
      <c r="K558" s="6" t="s">
        <v>181</v>
      </c>
      <c r="M558" s="6" t="s">
        <v>9</v>
      </c>
      <c r="N558" s="6" t="str">
        <f t="shared" ca="1" si="255"/>
        <v>-17.3x+(-22.8)</v>
      </c>
      <c r="O558" s="6" t="s">
        <v>188</v>
      </c>
      <c r="P558" s="18" t="str">
        <f t="shared" ca="1" si="256"/>
        <v>-17.3x+(-22.8)</v>
      </c>
      <c r="Q558" s="6" t="s">
        <v>189</v>
      </c>
      <c r="U558" s="10"/>
      <c r="V558" s="10"/>
      <c r="W558" s="10"/>
      <c r="X558" s="10"/>
      <c r="Y558" s="10"/>
      <c r="Z558" s="10"/>
      <c r="AA558" s="11"/>
      <c r="AB558" s="10"/>
      <c r="AC558" s="10"/>
      <c r="AD558" s="10"/>
      <c r="BB558" s="9"/>
    </row>
    <row r="559" spans="1:63" x14ac:dyDescent="0.3">
      <c r="A559">
        <v>0</v>
      </c>
      <c r="B559" s="8">
        <v>0</v>
      </c>
      <c r="C559" s="6">
        <f t="shared" ca="1" si="235"/>
        <v>0.93982590005738909</v>
      </c>
      <c r="D559" s="6">
        <f t="shared" ca="1" si="235"/>
        <v>0.30101972933356136</v>
      </c>
      <c r="E559" s="6">
        <f t="shared" ca="1" si="251"/>
        <v>6.0174099942610915E-2</v>
      </c>
      <c r="F559" s="6">
        <f t="shared" ca="1" si="252"/>
        <v>-25.8</v>
      </c>
      <c r="G559" s="6">
        <f t="shared" ca="1" si="253"/>
        <v>13</v>
      </c>
      <c r="H559" s="6" t="str">
        <f t="shared" ca="1" si="254"/>
        <v>-25.8x+(13)</v>
      </c>
      <c r="I559" s="6" t="str">
        <f t="shared" si="240"/>
        <v/>
      </c>
      <c r="J559" s="6" t="s">
        <v>160</v>
      </c>
      <c r="K559" s="6" t="s">
        <v>181</v>
      </c>
      <c r="M559" s="6" t="s">
        <v>9</v>
      </c>
      <c r="N559" s="6" t="str">
        <f t="shared" ca="1" si="255"/>
        <v>-25.8x+(13)</v>
      </c>
      <c r="O559" s="6" t="s">
        <v>188</v>
      </c>
      <c r="P559" s="18" t="str">
        <f t="shared" ca="1" si="256"/>
        <v>-25.8x+(13)</v>
      </c>
      <c r="Q559" s="6" t="s">
        <v>189</v>
      </c>
      <c r="AA559" s="9"/>
      <c r="BB559" s="9"/>
    </row>
    <row r="560" spans="1:63" x14ac:dyDescent="0.3">
      <c r="A560">
        <v>0</v>
      </c>
      <c r="B560" s="8">
        <v>0</v>
      </c>
      <c r="C560" s="6">
        <f t="shared" ca="1" si="235"/>
        <v>0.65610218036263757</v>
      </c>
      <c r="D560" s="6">
        <f t="shared" ca="1" si="235"/>
        <v>0.3742607891930968</v>
      </c>
      <c r="E560" s="6">
        <f t="shared" ca="1" si="251"/>
        <v>0.34389781963736243</v>
      </c>
      <c r="F560" s="6">
        <f t="shared" ca="1" si="252"/>
        <v>-20.100000000000001</v>
      </c>
      <c r="G560" s="6">
        <f t="shared" ca="1" si="253"/>
        <v>-14.5</v>
      </c>
      <c r="H560" s="6" t="str">
        <f t="shared" ca="1" si="254"/>
        <v>-20.1x+(-14.5)</v>
      </c>
      <c r="I560" s="6" t="str">
        <f t="shared" si="240"/>
        <v/>
      </c>
      <c r="J560" s="6" t="s">
        <v>160</v>
      </c>
      <c r="K560" s="6" t="s">
        <v>181</v>
      </c>
      <c r="M560" s="6" t="s">
        <v>9</v>
      </c>
      <c r="N560" s="6" t="str">
        <f t="shared" ca="1" si="255"/>
        <v>-20.1x+(-14.5)</v>
      </c>
      <c r="O560" s="6" t="s">
        <v>188</v>
      </c>
      <c r="P560" s="18" t="str">
        <f t="shared" ca="1" si="256"/>
        <v>-20.1x+(-14.5)</v>
      </c>
      <c r="Q560" s="6" t="s">
        <v>189</v>
      </c>
      <c r="AA560" s="9"/>
      <c r="BB560" s="9"/>
    </row>
    <row r="561" spans="1:63" x14ac:dyDescent="0.3">
      <c r="A561">
        <v>0</v>
      </c>
      <c r="B561" s="8">
        <v>0</v>
      </c>
      <c r="C561" s="6">
        <f t="shared" ca="1" si="235"/>
        <v>0.6942243326208033</v>
      </c>
      <c r="D561" s="6">
        <f t="shared" ca="1" si="235"/>
        <v>0.43358165295457718</v>
      </c>
      <c r="E561" s="6">
        <f t="shared" ca="1" si="251"/>
        <v>0.3057756673791967</v>
      </c>
      <c r="F561" s="6">
        <f t="shared" ca="1" si="252"/>
        <v>-20.9</v>
      </c>
      <c r="G561" s="6">
        <f t="shared" ca="1" si="253"/>
        <v>15.7</v>
      </c>
      <c r="H561" s="6" t="str">
        <f t="shared" ca="1" si="254"/>
        <v>-20.9x+(15.7)</v>
      </c>
      <c r="I561" s="6" t="str">
        <f t="shared" si="240"/>
        <v/>
      </c>
      <c r="J561" s="6" t="s">
        <v>160</v>
      </c>
      <c r="K561" s="6" t="s">
        <v>181</v>
      </c>
      <c r="M561" s="6" t="s">
        <v>9</v>
      </c>
      <c r="N561" s="6" t="str">
        <f t="shared" ca="1" si="255"/>
        <v>-20.9x+(15.7)</v>
      </c>
      <c r="O561" s="6" t="s">
        <v>188</v>
      </c>
      <c r="P561" s="18" t="str">
        <f t="shared" ca="1" si="256"/>
        <v>-20.9x+(15.7)</v>
      </c>
      <c r="Q561" s="6" t="s">
        <v>189</v>
      </c>
      <c r="AA561" s="9"/>
      <c r="BB561" s="9"/>
    </row>
    <row r="562" spans="1:63" x14ac:dyDescent="0.3">
      <c r="A562">
        <v>0</v>
      </c>
      <c r="B562" s="8">
        <v>0</v>
      </c>
      <c r="C562" s="6">
        <f t="shared" ca="1" si="235"/>
        <v>0.14176504924351907</v>
      </c>
      <c r="D562" s="6">
        <f t="shared" ca="1" si="235"/>
        <v>0.81730443110375472</v>
      </c>
      <c r="E562" s="6">
        <f t="shared" ca="1" si="251"/>
        <v>0.14176504924351907</v>
      </c>
      <c r="F562" s="6">
        <f t="shared" ca="1" si="252"/>
        <v>-9.8000000000000007</v>
      </c>
      <c r="G562" s="6">
        <f t="shared" ca="1" si="253"/>
        <v>-23.3</v>
      </c>
      <c r="H562" s="6" t="str">
        <f t="shared" ca="1" si="254"/>
        <v>-9.8x+(-23.3)</v>
      </c>
      <c r="I562" s="6" t="str">
        <f t="shared" si="240"/>
        <v/>
      </c>
      <c r="J562" s="6" t="s">
        <v>160</v>
      </c>
      <c r="K562" s="6" t="s">
        <v>181</v>
      </c>
      <c r="M562" s="6" t="s">
        <v>9</v>
      </c>
      <c r="N562" s="6" t="str">
        <f t="shared" ca="1" si="255"/>
        <v>-9.8x+(-23.3)</v>
      </c>
      <c r="O562" s="6" t="s">
        <v>188</v>
      </c>
      <c r="P562" s="18" t="str">
        <f t="shared" ca="1" si="256"/>
        <v>-9.8x+(-23.3)</v>
      </c>
      <c r="Q562" s="6" t="s">
        <v>189</v>
      </c>
      <c r="AA562" s="9"/>
      <c r="BB562" s="9"/>
    </row>
    <row r="563" spans="1:63" x14ac:dyDescent="0.3">
      <c r="A563" t="s">
        <v>284</v>
      </c>
      <c r="B563" s="8">
        <v>0</v>
      </c>
      <c r="C563" s="8"/>
      <c r="D563" s="8"/>
      <c r="I563" s="6" t="str">
        <f t="shared" si="240"/>
        <v>\end{enumerate}\newpage   \section*{Cuenta:  20211920150  }\begin{enumerate}</v>
      </c>
      <c r="BB563" s="9"/>
    </row>
    <row r="564" spans="1:63" x14ac:dyDescent="0.3">
      <c r="A564">
        <v>0</v>
      </c>
      <c r="B564" s="8">
        <v>0</v>
      </c>
      <c r="C564" s="6">
        <f t="shared" ref="C564:D564" ca="1" si="257">RAND()</f>
        <v>0.28012270867594402</v>
      </c>
      <c r="D564" s="6">
        <f t="shared" ca="1" si="257"/>
        <v>0.77618711564160003</v>
      </c>
      <c r="E564" s="6">
        <f t="shared" ref="E564:E578" ca="1" si="258">IF(C564&gt;0.1,      IF(C564&lt;0.6,C564,ABS(1-C564)),C564+0.5)</f>
        <v>0.28012270867594402</v>
      </c>
      <c r="F564" s="6">
        <f t="shared" ref="F564:F578" ca="1" si="259">IF(  MOD(ROUND(C564*15,0),2)=0, -ROUND((C564*100+35)/5,1),  ROUND((C564*100+35)/5,1))</f>
        <v>-12.6</v>
      </c>
      <c r="G564" s="6">
        <f t="shared" ref="G564:G578" ca="1" si="260">IF(  MOD(ROUND(D564*15,0),2)=0, -ROUND((D564*100+35)/5,1),  ROUND((D564*100+35)/5,1))</f>
        <v>-22.5</v>
      </c>
      <c r="H564" s="6" t="str">
        <f t="shared" ref="H564:H578" ca="1" si="261">_xlfn.CONCAT(F564,"x+(",G564,")")</f>
        <v>-12.6x+(-22.5)</v>
      </c>
      <c r="I564" s="6" t="str">
        <f t="shared" si="240"/>
        <v/>
      </c>
      <c r="J564" s="6" t="s">
        <v>160</v>
      </c>
      <c r="K564" s="6" t="s">
        <v>181</v>
      </c>
      <c r="M564" s="6" t="s">
        <v>182</v>
      </c>
      <c r="N564" s="6" t="str">
        <f t="shared" ref="N564:N578" ca="1" si="262">H564</f>
        <v>-12.6x+(-22.5)</v>
      </c>
      <c r="O564" s="6" t="s">
        <v>185</v>
      </c>
      <c r="P564" s="18"/>
      <c r="AA564" s="9"/>
      <c r="AI564" s="10"/>
      <c r="AJ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1"/>
      <c r="BC564" s="10"/>
      <c r="BD564" s="10"/>
      <c r="BG564" s="10"/>
      <c r="BK564" s="10"/>
    </row>
    <row r="565" spans="1:63" x14ac:dyDescent="0.3">
      <c r="A565">
        <v>0</v>
      </c>
      <c r="B565" s="8">
        <v>0</v>
      </c>
      <c r="C565" s="6">
        <f t="shared" ca="1" si="235"/>
        <v>0.10499400918499202</v>
      </c>
      <c r="D565" s="6">
        <f t="shared" ca="1" si="235"/>
        <v>0.7821043563059118</v>
      </c>
      <c r="E565" s="6">
        <f t="shared" ca="1" si="258"/>
        <v>0.10499400918499202</v>
      </c>
      <c r="F565" s="6">
        <f t="shared" ca="1" si="259"/>
        <v>-9.1</v>
      </c>
      <c r="G565" s="6">
        <f t="shared" ca="1" si="260"/>
        <v>-22.6</v>
      </c>
      <c r="H565" s="6" t="str">
        <f t="shared" ca="1" si="261"/>
        <v>-9.1x+(-22.6)</v>
      </c>
      <c r="I565" s="6" t="str">
        <f t="shared" si="240"/>
        <v/>
      </c>
      <c r="J565" s="6" t="s">
        <v>160</v>
      </c>
      <c r="K565" s="6" t="s">
        <v>181</v>
      </c>
      <c r="M565" s="6" t="s">
        <v>182</v>
      </c>
      <c r="N565" s="6" t="str">
        <f t="shared" ca="1" si="262"/>
        <v>-9.1x+(-22.6)</v>
      </c>
      <c r="O565" s="6" t="s">
        <v>185</v>
      </c>
      <c r="P565" s="18"/>
      <c r="AA565" s="9"/>
      <c r="BB565" s="9"/>
    </row>
    <row r="566" spans="1:63" x14ac:dyDescent="0.3">
      <c r="A566">
        <v>0</v>
      </c>
      <c r="B566" s="8">
        <v>0</v>
      </c>
      <c r="C566" s="6">
        <f t="shared" ca="1" si="235"/>
        <v>0.9294246427645696</v>
      </c>
      <c r="D566" s="6">
        <f t="shared" ca="1" si="235"/>
        <v>0.83512625078270664</v>
      </c>
      <c r="E566" s="6">
        <f t="shared" ca="1" si="258"/>
        <v>7.0575357235430403E-2</v>
      </c>
      <c r="F566" s="6">
        <f t="shared" ca="1" si="259"/>
        <v>-25.6</v>
      </c>
      <c r="G566" s="6">
        <f t="shared" ca="1" si="260"/>
        <v>23.7</v>
      </c>
      <c r="H566" s="6" t="str">
        <f t="shared" ca="1" si="261"/>
        <v>-25.6x+(23.7)</v>
      </c>
      <c r="I566" s="6" t="str">
        <f t="shared" si="240"/>
        <v/>
      </c>
      <c r="J566" s="6" t="s">
        <v>160</v>
      </c>
      <c r="K566" s="6" t="s">
        <v>181</v>
      </c>
      <c r="M566" s="6" t="s">
        <v>182</v>
      </c>
      <c r="N566" s="6" t="str">
        <f t="shared" ca="1" si="262"/>
        <v>-25.6x+(23.7)</v>
      </c>
      <c r="O566" s="6" t="s">
        <v>185</v>
      </c>
      <c r="P566" s="18"/>
      <c r="AA566" s="9"/>
      <c r="BB566" s="9"/>
    </row>
    <row r="567" spans="1:63" x14ac:dyDescent="0.3">
      <c r="A567">
        <v>0</v>
      </c>
      <c r="B567" s="8">
        <v>0</v>
      </c>
      <c r="C567" s="6">
        <f t="shared" ca="1" si="235"/>
        <v>0.42010767049017339</v>
      </c>
      <c r="D567" s="6">
        <f t="shared" ca="1" si="235"/>
        <v>0.58777289739048455</v>
      </c>
      <c r="E567" s="6">
        <f t="shared" ca="1" si="258"/>
        <v>0.42010767049017339</v>
      </c>
      <c r="F567" s="6">
        <f t="shared" ca="1" si="259"/>
        <v>-15.4</v>
      </c>
      <c r="G567" s="6">
        <f t="shared" ca="1" si="260"/>
        <v>18.8</v>
      </c>
      <c r="H567" s="6" t="str">
        <f t="shared" ca="1" si="261"/>
        <v>-15.4x+(18.8)</v>
      </c>
      <c r="I567" s="6" t="str">
        <f t="shared" si="240"/>
        <v/>
      </c>
      <c r="J567" s="6" t="s">
        <v>160</v>
      </c>
      <c r="K567" s="6" t="s">
        <v>181</v>
      </c>
      <c r="M567" s="6" t="s">
        <v>182</v>
      </c>
      <c r="N567" s="6" t="str">
        <f t="shared" ca="1" si="262"/>
        <v>-15.4x+(18.8)</v>
      </c>
      <c r="O567" s="6" t="s">
        <v>185</v>
      </c>
      <c r="P567" s="18"/>
      <c r="AA567" s="9"/>
      <c r="BB567" s="9"/>
    </row>
    <row r="568" spans="1:63" x14ac:dyDescent="0.3">
      <c r="A568">
        <v>0</v>
      </c>
      <c r="B568" s="8">
        <v>0</v>
      </c>
      <c r="C568" s="6">
        <f t="shared" ca="1" si="235"/>
        <v>0.92302695439716242</v>
      </c>
      <c r="D568" s="6">
        <f t="shared" ca="1" si="235"/>
        <v>0.37469977709693758</v>
      </c>
      <c r="E568" s="6">
        <f t="shared" ca="1" si="258"/>
        <v>7.6973045602837575E-2</v>
      </c>
      <c r="F568" s="6">
        <f t="shared" ca="1" si="259"/>
        <v>-25.5</v>
      </c>
      <c r="G568" s="6">
        <f t="shared" ca="1" si="260"/>
        <v>-14.5</v>
      </c>
      <c r="H568" s="6" t="str">
        <f t="shared" ca="1" si="261"/>
        <v>-25.5x+(-14.5)</v>
      </c>
      <c r="I568" s="6" t="str">
        <f t="shared" si="240"/>
        <v/>
      </c>
      <c r="J568" s="6" t="s">
        <v>160</v>
      </c>
      <c r="K568" s="6" t="s">
        <v>181</v>
      </c>
      <c r="M568" s="6" t="s">
        <v>182</v>
      </c>
      <c r="N568" s="6" t="str">
        <f t="shared" ca="1" si="262"/>
        <v>-25.5x+(-14.5)</v>
      </c>
      <c r="O568" s="6" t="s">
        <v>185</v>
      </c>
      <c r="P568" s="18"/>
      <c r="AA568" s="9"/>
      <c r="BB568" s="9"/>
    </row>
    <row r="569" spans="1:63" x14ac:dyDescent="0.3">
      <c r="A569">
        <v>0</v>
      </c>
      <c r="B569" s="8">
        <v>0</v>
      </c>
      <c r="C569" s="6">
        <f t="shared" ca="1" si="235"/>
        <v>0.78702316600356437</v>
      </c>
      <c r="D569" s="6">
        <f t="shared" ca="1" si="235"/>
        <v>0.46748219824497972</v>
      </c>
      <c r="E569" s="6">
        <f t="shared" ca="1" si="258"/>
        <v>0.21297683399643563</v>
      </c>
      <c r="F569" s="6">
        <f t="shared" ca="1" si="259"/>
        <v>-22.7</v>
      </c>
      <c r="G569" s="6">
        <f t="shared" ca="1" si="260"/>
        <v>16.3</v>
      </c>
      <c r="H569" s="6" t="str">
        <f t="shared" ca="1" si="261"/>
        <v>-22.7x+(16.3)</v>
      </c>
      <c r="I569" s="6" t="str">
        <f t="shared" si="240"/>
        <v/>
      </c>
      <c r="J569" s="6" t="s">
        <v>160</v>
      </c>
      <c r="K569" s="6" t="s">
        <v>181</v>
      </c>
      <c r="M569" s="6" t="s">
        <v>190</v>
      </c>
      <c r="N569" s="6" t="str">
        <f t="shared" ca="1" si="262"/>
        <v>-22.7x+(16.3)</v>
      </c>
      <c r="O569" s="6" t="s">
        <v>186</v>
      </c>
      <c r="P569" s="18" t="str">
        <f t="shared" ref="P569:P578" ca="1" si="263">H569</f>
        <v>-22.7x+(16.3)</v>
      </c>
      <c r="Q569" s="6" t="s">
        <v>187</v>
      </c>
      <c r="AA569" s="9"/>
      <c r="BB569" s="9"/>
    </row>
    <row r="570" spans="1:63" x14ac:dyDescent="0.3">
      <c r="A570">
        <v>0</v>
      </c>
      <c r="B570" s="8">
        <v>0</v>
      </c>
      <c r="C570" s="6">
        <f t="shared" ca="1" si="235"/>
        <v>0.43432213220758542</v>
      </c>
      <c r="D570" s="6">
        <f t="shared" ca="1" si="235"/>
        <v>0.57670088626565119</v>
      </c>
      <c r="E570" s="6">
        <f t="shared" ca="1" si="258"/>
        <v>0.43432213220758542</v>
      </c>
      <c r="F570" s="6">
        <f t="shared" ca="1" si="259"/>
        <v>15.7</v>
      </c>
      <c r="G570" s="6">
        <f t="shared" ca="1" si="260"/>
        <v>18.5</v>
      </c>
      <c r="H570" s="6" t="str">
        <f t="shared" ca="1" si="261"/>
        <v>15.7x+(18.5)</v>
      </c>
      <c r="I570" s="6" t="str">
        <f t="shared" si="240"/>
        <v/>
      </c>
      <c r="J570" s="6" t="s">
        <v>160</v>
      </c>
      <c r="K570" s="6" t="s">
        <v>181</v>
      </c>
      <c r="M570" s="6" t="s">
        <v>190</v>
      </c>
      <c r="N570" s="6" t="str">
        <f t="shared" ca="1" si="262"/>
        <v>15.7x+(18.5)</v>
      </c>
      <c r="O570" s="6" t="s">
        <v>186</v>
      </c>
      <c r="P570" s="18" t="str">
        <f t="shared" ca="1" si="263"/>
        <v>15.7x+(18.5)</v>
      </c>
      <c r="Q570" s="6" t="s">
        <v>187</v>
      </c>
      <c r="AA570" s="9"/>
      <c r="BB570" s="9"/>
    </row>
    <row r="571" spans="1:63" x14ac:dyDescent="0.3">
      <c r="A571">
        <v>0</v>
      </c>
      <c r="B571" s="8">
        <v>0</v>
      </c>
      <c r="C571" s="6">
        <f t="shared" ca="1" si="235"/>
        <v>0.51074554907103342</v>
      </c>
      <c r="D571" s="6">
        <f t="shared" ca="1" si="235"/>
        <v>0.22098883437157613</v>
      </c>
      <c r="E571" s="6">
        <f t="shared" ca="1" si="258"/>
        <v>0.51074554907103342</v>
      </c>
      <c r="F571" s="6">
        <f t="shared" ca="1" si="259"/>
        <v>-17.2</v>
      </c>
      <c r="G571" s="6">
        <f t="shared" ca="1" si="260"/>
        <v>11.4</v>
      </c>
      <c r="H571" s="6" t="str">
        <f t="shared" ca="1" si="261"/>
        <v>-17.2x+(11.4)</v>
      </c>
      <c r="I571" s="6" t="str">
        <f t="shared" si="240"/>
        <v/>
      </c>
      <c r="J571" s="6" t="s">
        <v>160</v>
      </c>
      <c r="K571" s="6" t="s">
        <v>181</v>
      </c>
      <c r="M571" s="6" t="s">
        <v>190</v>
      </c>
      <c r="N571" s="6" t="str">
        <f t="shared" ca="1" si="262"/>
        <v>-17.2x+(11.4)</v>
      </c>
      <c r="O571" s="6" t="s">
        <v>186</v>
      </c>
      <c r="P571" s="18" t="str">
        <f t="shared" ca="1" si="263"/>
        <v>-17.2x+(11.4)</v>
      </c>
      <c r="Q571" s="6" t="s">
        <v>187</v>
      </c>
      <c r="AA571" s="9"/>
      <c r="BB571" s="9"/>
    </row>
    <row r="572" spans="1:63" x14ac:dyDescent="0.3">
      <c r="A572">
        <v>0</v>
      </c>
      <c r="B572" s="8">
        <v>0</v>
      </c>
      <c r="C572" s="6">
        <f t="shared" ca="1" si="235"/>
        <v>0.388551757270438</v>
      </c>
      <c r="D572" s="6">
        <f t="shared" ca="1" si="235"/>
        <v>0.98072912433556469</v>
      </c>
      <c r="E572" s="6">
        <f t="shared" ca="1" si="258"/>
        <v>0.388551757270438</v>
      </c>
      <c r="F572" s="6">
        <f t="shared" ca="1" si="259"/>
        <v>-14.8</v>
      </c>
      <c r="G572" s="6">
        <f t="shared" ca="1" si="260"/>
        <v>26.6</v>
      </c>
      <c r="H572" s="6" t="str">
        <f t="shared" ca="1" si="261"/>
        <v>-14.8x+(26.6)</v>
      </c>
      <c r="I572" s="6" t="str">
        <f t="shared" si="240"/>
        <v/>
      </c>
      <c r="J572" s="6" t="s">
        <v>160</v>
      </c>
      <c r="K572" s="6" t="s">
        <v>181</v>
      </c>
      <c r="M572" s="6" t="s">
        <v>190</v>
      </c>
      <c r="N572" s="6" t="str">
        <f t="shared" ca="1" si="262"/>
        <v>-14.8x+(26.6)</v>
      </c>
      <c r="O572" s="6" t="s">
        <v>186</v>
      </c>
      <c r="P572" s="18" t="str">
        <f t="shared" ca="1" si="263"/>
        <v>-14.8x+(26.6)</v>
      </c>
      <c r="Q572" s="6" t="s">
        <v>187</v>
      </c>
      <c r="AA572" s="9"/>
      <c r="BB572" s="9"/>
    </row>
    <row r="573" spans="1:63" x14ac:dyDescent="0.3">
      <c r="A573">
        <v>0</v>
      </c>
      <c r="B573" s="8">
        <v>0</v>
      </c>
      <c r="C573" s="6">
        <f t="shared" ca="1" si="235"/>
        <v>0.60697972425603741</v>
      </c>
      <c r="D573" s="6">
        <f t="shared" ca="1" si="235"/>
        <v>0.45831004827269417</v>
      </c>
      <c r="E573" s="6">
        <f t="shared" ca="1" si="258"/>
        <v>0.39302027574396259</v>
      </c>
      <c r="F573" s="6">
        <f t="shared" ca="1" si="259"/>
        <v>19.100000000000001</v>
      </c>
      <c r="G573" s="6">
        <f t="shared" ca="1" si="260"/>
        <v>16.2</v>
      </c>
      <c r="H573" s="6" t="str">
        <f t="shared" ca="1" si="261"/>
        <v>19.1x+(16.2)</v>
      </c>
      <c r="I573" s="6" t="str">
        <f t="shared" si="240"/>
        <v/>
      </c>
      <c r="J573" s="6" t="s">
        <v>160</v>
      </c>
      <c r="K573" s="6" t="s">
        <v>181</v>
      </c>
      <c r="M573" s="6" t="s">
        <v>190</v>
      </c>
      <c r="N573" s="6" t="str">
        <f t="shared" ca="1" si="262"/>
        <v>19.1x+(16.2)</v>
      </c>
      <c r="O573" s="6" t="s">
        <v>186</v>
      </c>
      <c r="P573" s="18" t="str">
        <f t="shared" ca="1" si="263"/>
        <v>19.1x+(16.2)</v>
      </c>
      <c r="Q573" s="6" t="s">
        <v>187</v>
      </c>
      <c r="AA573" s="9"/>
      <c r="BB573" s="9"/>
    </row>
    <row r="574" spans="1:63" x14ac:dyDescent="0.3">
      <c r="A574">
        <v>0</v>
      </c>
      <c r="B574" s="8">
        <v>0</v>
      </c>
      <c r="C574" s="6">
        <f t="shared" ca="1" si="235"/>
        <v>0.21554666145866286</v>
      </c>
      <c r="D574" s="6">
        <f t="shared" ca="1" si="235"/>
        <v>0.69949389991528821</v>
      </c>
      <c r="E574" s="6">
        <f t="shared" ca="1" si="258"/>
        <v>0.21554666145866286</v>
      </c>
      <c r="F574" s="6">
        <f t="shared" ca="1" si="259"/>
        <v>11.3</v>
      </c>
      <c r="G574" s="6">
        <f t="shared" ca="1" si="260"/>
        <v>-21</v>
      </c>
      <c r="H574" s="6" t="str">
        <f t="shared" ca="1" si="261"/>
        <v>11.3x+(-21)</v>
      </c>
      <c r="I574" s="6" t="str">
        <f t="shared" si="240"/>
        <v/>
      </c>
      <c r="J574" s="6" t="s">
        <v>160</v>
      </c>
      <c r="K574" s="6" t="s">
        <v>181</v>
      </c>
      <c r="M574" s="6" t="s">
        <v>9</v>
      </c>
      <c r="N574" s="6" t="str">
        <f t="shared" ca="1" si="262"/>
        <v>11.3x+(-21)</v>
      </c>
      <c r="O574" s="6" t="s">
        <v>188</v>
      </c>
      <c r="P574" s="18" t="str">
        <f t="shared" ca="1" si="263"/>
        <v>11.3x+(-21)</v>
      </c>
      <c r="Q574" s="6" t="s">
        <v>189</v>
      </c>
      <c r="U574" s="10"/>
      <c r="V574" s="10"/>
      <c r="W574" s="10"/>
      <c r="X574" s="10"/>
      <c r="Y574" s="10"/>
      <c r="Z574" s="10"/>
      <c r="AA574" s="11"/>
      <c r="AB574" s="10"/>
      <c r="AC574" s="10"/>
      <c r="AD574" s="10"/>
      <c r="BB574" s="9"/>
    </row>
    <row r="575" spans="1:63" x14ac:dyDescent="0.3">
      <c r="A575">
        <v>0</v>
      </c>
      <c r="B575" s="8">
        <v>0</v>
      </c>
      <c r="C575" s="6">
        <f t="shared" ca="1" si="235"/>
        <v>0.12554929616846477</v>
      </c>
      <c r="D575" s="6">
        <f t="shared" ca="1" si="235"/>
        <v>0.33320836838238688</v>
      </c>
      <c r="E575" s="6">
        <f t="shared" ca="1" si="258"/>
        <v>0.12554929616846477</v>
      </c>
      <c r="F575" s="6">
        <f t="shared" ca="1" si="259"/>
        <v>-9.5</v>
      </c>
      <c r="G575" s="6">
        <f t="shared" ca="1" si="260"/>
        <v>13.7</v>
      </c>
      <c r="H575" s="6" t="str">
        <f t="shared" ca="1" si="261"/>
        <v>-9.5x+(13.7)</v>
      </c>
      <c r="I575" s="6" t="str">
        <f t="shared" si="240"/>
        <v/>
      </c>
      <c r="J575" s="6" t="s">
        <v>160</v>
      </c>
      <c r="K575" s="6" t="s">
        <v>181</v>
      </c>
      <c r="M575" s="6" t="s">
        <v>9</v>
      </c>
      <c r="N575" s="6" t="str">
        <f t="shared" ca="1" si="262"/>
        <v>-9.5x+(13.7)</v>
      </c>
      <c r="O575" s="6" t="s">
        <v>188</v>
      </c>
      <c r="P575" s="18" t="str">
        <f t="shared" ca="1" si="263"/>
        <v>-9.5x+(13.7)</v>
      </c>
      <c r="Q575" s="6" t="s">
        <v>189</v>
      </c>
      <c r="AA575" s="9"/>
      <c r="AI575" s="10"/>
      <c r="AJ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1"/>
      <c r="BC575" s="10"/>
      <c r="BD575" s="10"/>
      <c r="BG575" s="10"/>
    </row>
    <row r="576" spans="1:63" x14ac:dyDescent="0.3">
      <c r="A576">
        <v>0</v>
      </c>
      <c r="B576" s="8">
        <v>0</v>
      </c>
      <c r="C576" s="6">
        <f t="shared" ca="1" si="235"/>
        <v>0.46958796746093934</v>
      </c>
      <c r="D576" s="6">
        <f t="shared" ca="1" si="235"/>
        <v>0.42564501980779523</v>
      </c>
      <c r="E576" s="6">
        <f t="shared" ca="1" si="258"/>
        <v>0.46958796746093934</v>
      </c>
      <c r="F576" s="6">
        <f t="shared" ca="1" si="259"/>
        <v>16.399999999999999</v>
      </c>
      <c r="G576" s="6">
        <f t="shared" ca="1" si="260"/>
        <v>-15.5</v>
      </c>
      <c r="H576" s="6" t="str">
        <f t="shared" ca="1" si="261"/>
        <v>16.4x+(-15.5)</v>
      </c>
      <c r="I576" s="6" t="str">
        <f t="shared" si="240"/>
        <v/>
      </c>
      <c r="J576" s="6" t="s">
        <v>160</v>
      </c>
      <c r="K576" s="6" t="s">
        <v>181</v>
      </c>
      <c r="M576" s="6" t="s">
        <v>9</v>
      </c>
      <c r="N576" s="6" t="str">
        <f t="shared" ca="1" si="262"/>
        <v>16.4x+(-15.5)</v>
      </c>
      <c r="O576" s="6" t="s">
        <v>188</v>
      </c>
      <c r="P576" s="18" t="str">
        <f t="shared" ca="1" si="263"/>
        <v>16.4x+(-15.5)</v>
      </c>
      <c r="Q576" s="6" t="s">
        <v>189</v>
      </c>
      <c r="AA576" s="9"/>
      <c r="BB576" s="9"/>
    </row>
    <row r="577" spans="1:56" x14ac:dyDescent="0.3">
      <c r="A577">
        <v>0</v>
      </c>
      <c r="B577" s="8">
        <v>0</v>
      </c>
      <c r="C577" s="6">
        <f t="shared" ca="1" si="235"/>
        <v>0.38687745460581091</v>
      </c>
      <c r="D577" s="6">
        <f t="shared" ca="1" si="235"/>
        <v>0.77627881676102894</v>
      </c>
      <c r="E577" s="6">
        <f t="shared" ca="1" si="258"/>
        <v>0.38687745460581091</v>
      </c>
      <c r="F577" s="6">
        <f t="shared" ca="1" si="259"/>
        <v>-14.7</v>
      </c>
      <c r="G577" s="6">
        <f t="shared" ca="1" si="260"/>
        <v>-22.5</v>
      </c>
      <c r="H577" s="6" t="str">
        <f t="shared" ca="1" si="261"/>
        <v>-14.7x+(-22.5)</v>
      </c>
      <c r="I577" s="6" t="str">
        <f t="shared" si="240"/>
        <v/>
      </c>
      <c r="J577" s="6" t="s">
        <v>160</v>
      </c>
      <c r="K577" s="6" t="s">
        <v>181</v>
      </c>
      <c r="M577" s="6" t="s">
        <v>9</v>
      </c>
      <c r="N577" s="6" t="str">
        <f t="shared" ca="1" si="262"/>
        <v>-14.7x+(-22.5)</v>
      </c>
      <c r="O577" s="6" t="s">
        <v>188</v>
      </c>
      <c r="P577" s="18" t="str">
        <f t="shared" ca="1" si="263"/>
        <v>-14.7x+(-22.5)</v>
      </c>
      <c r="Q577" s="6" t="s">
        <v>189</v>
      </c>
      <c r="AA577" s="9"/>
      <c r="BB577" s="9"/>
    </row>
    <row r="578" spans="1:56" x14ac:dyDescent="0.3">
      <c r="A578">
        <v>0</v>
      </c>
      <c r="B578" s="8">
        <v>0</v>
      </c>
      <c r="C578" s="6">
        <f t="shared" ca="1" si="235"/>
        <v>0.51374220549993932</v>
      </c>
      <c r="D578" s="6">
        <f t="shared" ca="1" si="235"/>
        <v>0.39485284885524274</v>
      </c>
      <c r="E578" s="6">
        <f t="shared" ca="1" si="258"/>
        <v>0.51374220549993932</v>
      </c>
      <c r="F578" s="6">
        <f t="shared" ca="1" si="259"/>
        <v>-17.3</v>
      </c>
      <c r="G578" s="6">
        <f t="shared" ca="1" si="260"/>
        <v>-14.9</v>
      </c>
      <c r="H578" s="6" t="str">
        <f t="shared" ca="1" si="261"/>
        <v>-17.3x+(-14.9)</v>
      </c>
      <c r="I578" s="6" t="str">
        <f t="shared" si="240"/>
        <v/>
      </c>
      <c r="J578" s="6" t="s">
        <v>160</v>
      </c>
      <c r="K578" s="6" t="s">
        <v>181</v>
      </c>
      <c r="M578" s="6" t="s">
        <v>9</v>
      </c>
      <c r="N578" s="6" t="str">
        <f t="shared" ca="1" si="262"/>
        <v>-17.3x+(-14.9)</v>
      </c>
      <c r="O578" s="6" t="s">
        <v>188</v>
      </c>
      <c r="P578" s="18" t="str">
        <f t="shared" ca="1" si="263"/>
        <v>-17.3x+(-14.9)</v>
      </c>
      <c r="Q578" s="6" t="s">
        <v>189</v>
      </c>
      <c r="AA578" s="9"/>
      <c r="BB578" s="9"/>
    </row>
    <row r="579" spans="1:56" x14ac:dyDescent="0.3">
      <c r="A579" t="s">
        <v>285</v>
      </c>
      <c r="B579" s="8">
        <v>0</v>
      </c>
      <c r="C579" s="8"/>
      <c r="D579" s="8"/>
      <c r="I579" s="6" t="str">
        <f t="shared" si="240"/>
        <v>\end{enumerate}\newpage   \section*{Cuenta:  20211920161  }\begin{enumerate}</v>
      </c>
      <c r="BB579" s="9"/>
    </row>
    <row r="580" spans="1:56" x14ac:dyDescent="0.3">
      <c r="A580">
        <v>0</v>
      </c>
      <c r="B580" s="8">
        <v>0</v>
      </c>
      <c r="C580" s="6">
        <f t="shared" ref="C580:D642" ca="1" si="264">RAND()</f>
        <v>0.1650760949260075</v>
      </c>
      <c r="D580" s="6">
        <f t="shared" ca="1" si="264"/>
        <v>0.19976272158735631</v>
      </c>
      <c r="E580" s="6">
        <f t="shared" ref="E580:E594" ca="1" si="265">IF(C580&gt;0.1,      IF(C580&lt;0.6,C580,ABS(1-C580)),C580+0.5)</f>
        <v>0.1650760949260075</v>
      </c>
      <c r="F580" s="6">
        <f t="shared" ref="F580:F594" ca="1" si="266">IF(  MOD(ROUND(C580*15,0),2)=0, -ROUND((C580*100+35)/5,1),  ROUND((C580*100+35)/5,1))</f>
        <v>-10.3</v>
      </c>
      <c r="G580" s="6">
        <f t="shared" ref="G580:G594" ca="1" si="267">IF(  MOD(ROUND(D580*15,0),2)=0, -ROUND((D580*100+35)/5,1),  ROUND((D580*100+35)/5,1))</f>
        <v>11</v>
      </c>
      <c r="H580" s="6" t="str">
        <f t="shared" ref="H580:H594" ca="1" si="268">_xlfn.CONCAT(F580,"x+(",G580,")")</f>
        <v>-10.3x+(11)</v>
      </c>
      <c r="I580" s="6" t="str">
        <f t="shared" ref="I580:I643" si="269">IF(A580=0,"",A580)</f>
        <v/>
      </c>
      <c r="J580" s="6" t="s">
        <v>160</v>
      </c>
      <c r="K580" s="6" t="s">
        <v>181</v>
      </c>
      <c r="M580" s="6" t="s">
        <v>182</v>
      </c>
      <c r="N580" s="6" t="str">
        <f t="shared" ref="N580:N594" ca="1" si="270">H580</f>
        <v>-10.3x+(11)</v>
      </c>
      <c r="O580" s="6" t="s">
        <v>185</v>
      </c>
      <c r="P580" s="18"/>
      <c r="AA580" s="9"/>
      <c r="BB580" s="9"/>
    </row>
    <row r="581" spans="1:56" x14ac:dyDescent="0.3">
      <c r="A581">
        <v>0</v>
      </c>
      <c r="B581" s="8">
        <v>0</v>
      </c>
      <c r="C581" s="6">
        <f t="shared" ca="1" si="264"/>
        <v>0.54606231322583754</v>
      </c>
      <c r="D581" s="6">
        <f t="shared" ca="1" si="264"/>
        <v>0.41170134508165401</v>
      </c>
      <c r="E581" s="6">
        <f t="shared" ca="1" si="265"/>
        <v>0.54606231322583754</v>
      </c>
      <c r="F581" s="6">
        <f t="shared" ca="1" si="266"/>
        <v>-17.899999999999999</v>
      </c>
      <c r="G581" s="6">
        <f t="shared" ca="1" si="267"/>
        <v>-15.2</v>
      </c>
      <c r="H581" s="6" t="str">
        <f t="shared" ca="1" si="268"/>
        <v>-17.9x+(-15.2)</v>
      </c>
      <c r="I581" s="6" t="str">
        <f t="shared" si="269"/>
        <v/>
      </c>
      <c r="J581" s="6" t="s">
        <v>160</v>
      </c>
      <c r="K581" s="6" t="s">
        <v>181</v>
      </c>
      <c r="M581" s="6" t="s">
        <v>182</v>
      </c>
      <c r="N581" s="6" t="str">
        <f t="shared" ca="1" si="270"/>
        <v>-17.9x+(-15.2)</v>
      </c>
      <c r="O581" s="6" t="s">
        <v>185</v>
      </c>
      <c r="P581" s="18"/>
      <c r="AA581" s="9"/>
      <c r="BB581" s="9"/>
    </row>
    <row r="582" spans="1:56" x14ac:dyDescent="0.3">
      <c r="A582">
        <v>0</v>
      </c>
      <c r="B582" s="8">
        <v>0</v>
      </c>
      <c r="C582" s="6">
        <f t="shared" ca="1" si="264"/>
        <v>0.29980517357400338</v>
      </c>
      <c r="D582" s="6">
        <f t="shared" ca="1" si="264"/>
        <v>0.57697754161872961</v>
      </c>
      <c r="E582" s="6">
        <f t="shared" ca="1" si="265"/>
        <v>0.29980517357400338</v>
      </c>
      <c r="F582" s="6">
        <f t="shared" ca="1" si="266"/>
        <v>-13</v>
      </c>
      <c r="G582" s="6">
        <f t="shared" ca="1" si="267"/>
        <v>18.5</v>
      </c>
      <c r="H582" s="6" t="str">
        <f t="shared" ca="1" si="268"/>
        <v>-13x+(18.5)</v>
      </c>
      <c r="I582" s="6" t="str">
        <f t="shared" si="269"/>
        <v/>
      </c>
      <c r="J582" s="6" t="s">
        <v>160</v>
      </c>
      <c r="K582" s="6" t="s">
        <v>181</v>
      </c>
      <c r="M582" s="6" t="s">
        <v>182</v>
      </c>
      <c r="N582" s="6" t="str">
        <f t="shared" ca="1" si="270"/>
        <v>-13x+(18.5)</v>
      </c>
      <c r="O582" s="6" t="s">
        <v>185</v>
      </c>
      <c r="P582" s="18"/>
      <c r="AA582" s="9"/>
      <c r="BB582" s="9"/>
    </row>
    <row r="583" spans="1:56" x14ac:dyDescent="0.3">
      <c r="A583">
        <v>0</v>
      </c>
      <c r="B583" s="8">
        <v>0</v>
      </c>
      <c r="C583" s="6">
        <f t="shared" ca="1" si="264"/>
        <v>0.4765094486748086</v>
      </c>
      <c r="D583" s="6">
        <f t="shared" ca="1" si="264"/>
        <v>0.48841795080554895</v>
      </c>
      <c r="E583" s="6">
        <f t="shared" ca="1" si="265"/>
        <v>0.4765094486748086</v>
      </c>
      <c r="F583" s="6">
        <f t="shared" ca="1" si="266"/>
        <v>16.5</v>
      </c>
      <c r="G583" s="6">
        <f t="shared" ca="1" si="267"/>
        <v>16.8</v>
      </c>
      <c r="H583" s="6" t="str">
        <f t="shared" ca="1" si="268"/>
        <v>16.5x+(16.8)</v>
      </c>
      <c r="I583" s="6" t="str">
        <f t="shared" si="269"/>
        <v/>
      </c>
      <c r="J583" s="6" t="s">
        <v>160</v>
      </c>
      <c r="K583" s="6" t="s">
        <v>181</v>
      </c>
      <c r="M583" s="6" t="s">
        <v>182</v>
      </c>
      <c r="N583" s="6" t="str">
        <f t="shared" ca="1" si="270"/>
        <v>16.5x+(16.8)</v>
      </c>
      <c r="O583" s="6" t="s">
        <v>185</v>
      </c>
      <c r="P583" s="18"/>
      <c r="AA583" s="9"/>
      <c r="BB583" s="9"/>
    </row>
    <row r="584" spans="1:56" x14ac:dyDescent="0.3">
      <c r="A584">
        <v>0</v>
      </c>
      <c r="B584" s="8">
        <v>0</v>
      </c>
      <c r="C584" s="6">
        <f t="shared" ca="1" si="264"/>
        <v>0.40245622396218927</v>
      </c>
      <c r="D584" s="6">
        <f t="shared" ca="1" si="264"/>
        <v>0.60874767935665419</v>
      </c>
      <c r="E584" s="6">
        <f t="shared" ca="1" si="265"/>
        <v>0.40245622396218927</v>
      </c>
      <c r="F584" s="6">
        <f t="shared" ca="1" si="266"/>
        <v>-15</v>
      </c>
      <c r="G584" s="6">
        <f t="shared" ca="1" si="267"/>
        <v>19.2</v>
      </c>
      <c r="H584" s="6" t="str">
        <f t="shared" ca="1" si="268"/>
        <v>-15x+(19.2)</v>
      </c>
      <c r="I584" s="6" t="str">
        <f t="shared" si="269"/>
        <v/>
      </c>
      <c r="J584" s="6" t="s">
        <v>160</v>
      </c>
      <c r="K584" s="6" t="s">
        <v>181</v>
      </c>
      <c r="M584" s="6" t="s">
        <v>182</v>
      </c>
      <c r="N584" s="6" t="str">
        <f t="shared" ca="1" si="270"/>
        <v>-15x+(19.2)</v>
      </c>
      <c r="O584" s="6" t="s">
        <v>185</v>
      </c>
      <c r="P584" s="18"/>
      <c r="AA584" s="9"/>
      <c r="BB584" s="9"/>
    </row>
    <row r="585" spans="1:56" x14ac:dyDescent="0.3">
      <c r="A585">
        <v>0</v>
      </c>
      <c r="B585" s="8">
        <v>0</v>
      </c>
      <c r="C585" s="6">
        <f t="shared" ca="1" si="264"/>
        <v>3.2087420726936711E-2</v>
      </c>
      <c r="D585" s="6">
        <f t="shared" ca="1" si="264"/>
        <v>0.62380008388485475</v>
      </c>
      <c r="E585" s="6">
        <f t="shared" ca="1" si="265"/>
        <v>0.53208742072693671</v>
      </c>
      <c r="F585" s="6">
        <f t="shared" ca="1" si="266"/>
        <v>-7.6</v>
      </c>
      <c r="G585" s="6">
        <f t="shared" ca="1" si="267"/>
        <v>19.5</v>
      </c>
      <c r="H585" s="6" t="str">
        <f t="shared" ca="1" si="268"/>
        <v>-7.6x+(19.5)</v>
      </c>
      <c r="I585" s="6" t="str">
        <f t="shared" si="269"/>
        <v/>
      </c>
      <c r="J585" s="6" t="s">
        <v>160</v>
      </c>
      <c r="K585" s="6" t="s">
        <v>181</v>
      </c>
      <c r="M585" s="6" t="s">
        <v>190</v>
      </c>
      <c r="N585" s="6" t="str">
        <f t="shared" ca="1" si="270"/>
        <v>-7.6x+(19.5)</v>
      </c>
      <c r="O585" s="6" t="s">
        <v>186</v>
      </c>
      <c r="P585" s="18" t="str">
        <f t="shared" ref="P585:P594" ca="1" si="271">H585</f>
        <v>-7.6x+(19.5)</v>
      </c>
      <c r="Q585" s="6" t="s">
        <v>187</v>
      </c>
      <c r="AA585" s="9"/>
      <c r="BB585" s="9"/>
    </row>
    <row r="586" spans="1:56" x14ac:dyDescent="0.3">
      <c r="A586">
        <v>0</v>
      </c>
      <c r="B586" s="8">
        <v>0</v>
      </c>
      <c r="C586" s="6">
        <f t="shared" ca="1" si="264"/>
        <v>0.71570160241660119</v>
      </c>
      <c r="D586" s="6">
        <f t="shared" ca="1" si="264"/>
        <v>5.2784800583580815E-2</v>
      </c>
      <c r="E586" s="6">
        <f t="shared" ca="1" si="265"/>
        <v>0.28429839758339881</v>
      </c>
      <c r="F586" s="6">
        <f t="shared" ca="1" si="266"/>
        <v>21.3</v>
      </c>
      <c r="G586" s="6">
        <f t="shared" ca="1" si="267"/>
        <v>8.1</v>
      </c>
      <c r="H586" s="6" t="str">
        <f t="shared" ca="1" si="268"/>
        <v>21.3x+(8.1)</v>
      </c>
      <c r="I586" s="6" t="str">
        <f t="shared" si="269"/>
        <v/>
      </c>
      <c r="J586" s="6" t="s">
        <v>160</v>
      </c>
      <c r="K586" s="6" t="s">
        <v>181</v>
      </c>
      <c r="M586" s="6" t="s">
        <v>190</v>
      </c>
      <c r="N586" s="6" t="str">
        <f t="shared" ca="1" si="270"/>
        <v>21.3x+(8.1)</v>
      </c>
      <c r="O586" s="6" t="s">
        <v>186</v>
      </c>
      <c r="P586" s="18" t="str">
        <f t="shared" ca="1" si="271"/>
        <v>21.3x+(8.1)</v>
      </c>
      <c r="Q586" s="6" t="s">
        <v>187</v>
      </c>
      <c r="AA586" s="9"/>
      <c r="AI586" s="10"/>
      <c r="AJ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1"/>
      <c r="BC586" s="10"/>
      <c r="BD586" s="10"/>
    </row>
    <row r="587" spans="1:56" x14ac:dyDescent="0.3">
      <c r="A587">
        <v>0</v>
      </c>
      <c r="B587" s="8">
        <v>0</v>
      </c>
      <c r="C587" s="6">
        <f t="shared" ca="1" si="264"/>
        <v>0.84825362364176371</v>
      </c>
      <c r="D587" s="6">
        <f t="shared" ca="1" si="264"/>
        <v>0.17292184931767729</v>
      </c>
      <c r="E587" s="6">
        <f t="shared" ca="1" si="265"/>
        <v>0.15174637635823629</v>
      </c>
      <c r="F587" s="6">
        <f t="shared" ca="1" si="266"/>
        <v>24</v>
      </c>
      <c r="G587" s="6">
        <f t="shared" ca="1" si="267"/>
        <v>10.5</v>
      </c>
      <c r="H587" s="6" t="str">
        <f t="shared" ca="1" si="268"/>
        <v>24x+(10.5)</v>
      </c>
      <c r="I587" s="6" t="str">
        <f t="shared" si="269"/>
        <v/>
      </c>
      <c r="J587" s="6" t="s">
        <v>160</v>
      </c>
      <c r="K587" s="6" t="s">
        <v>181</v>
      </c>
      <c r="M587" s="6" t="s">
        <v>190</v>
      </c>
      <c r="N587" s="6" t="str">
        <f t="shared" ca="1" si="270"/>
        <v>24x+(10.5)</v>
      </c>
      <c r="O587" s="6" t="s">
        <v>186</v>
      </c>
      <c r="P587" s="18" t="str">
        <f t="shared" ca="1" si="271"/>
        <v>24x+(10.5)</v>
      </c>
      <c r="Q587" s="6" t="s">
        <v>187</v>
      </c>
      <c r="AA587" s="9"/>
      <c r="BB587" s="9"/>
    </row>
    <row r="588" spans="1:56" x14ac:dyDescent="0.3">
      <c r="A588">
        <v>0</v>
      </c>
      <c r="B588" s="8">
        <v>0</v>
      </c>
      <c r="C588" s="6">
        <f t="shared" ca="1" si="264"/>
        <v>0.77744138062898671</v>
      </c>
      <c r="D588" s="6">
        <f t="shared" ca="1" si="264"/>
        <v>0.8398178439008791</v>
      </c>
      <c r="E588" s="6">
        <f t="shared" ca="1" si="265"/>
        <v>0.22255861937101329</v>
      </c>
      <c r="F588" s="6">
        <f t="shared" ca="1" si="266"/>
        <v>-22.5</v>
      </c>
      <c r="G588" s="6">
        <f t="shared" ca="1" si="267"/>
        <v>23.8</v>
      </c>
      <c r="H588" s="6" t="str">
        <f t="shared" ca="1" si="268"/>
        <v>-22.5x+(23.8)</v>
      </c>
      <c r="I588" s="6" t="str">
        <f t="shared" si="269"/>
        <v/>
      </c>
      <c r="J588" s="6" t="s">
        <v>160</v>
      </c>
      <c r="K588" s="6" t="s">
        <v>181</v>
      </c>
      <c r="M588" s="6" t="s">
        <v>190</v>
      </c>
      <c r="N588" s="6" t="str">
        <f t="shared" ca="1" si="270"/>
        <v>-22.5x+(23.8)</v>
      </c>
      <c r="O588" s="6" t="s">
        <v>186</v>
      </c>
      <c r="P588" s="18" t="str">
        <f t="shared" ca="1" si="271"/>
        <v>-22.5x+(23.8)</v>
      </c>
      <c r="Q588" s="6" t="s">
        <v>187</v>
      </c>
      <c r="AA588" s="9"/>
      <c r="BB588" s="9"/>
    </row>
    <row r="589" spans="1:56" x14ac:dyDescent="0.3">
      <c r="A589">
        <v>0</v>
      </c>
      <c r="B589" s="8">
        <v>0</v>
      </c>
      <c r="C589" s="6">
        <f t="shared" ca="1" si="264"/>
        <v>0.19137939550647842</v>
      </c>
      <c r="D589" s="6">
        <f t="shared" ca="1" si="264"/>
        <v>1.2096367023550769E-2</v>
      </c>
      <c r="E589" s="6">
        <f t="shared" ca="1" si="265"/>
        <v>0.19137939550647842</v>
      </c>
      <c r="F589" s="6">
        <f t="shared" ca="1" si="266"/>
        <v>10.8</v>
      </c>
      <c r="G589" s="6">
        <f t="shared" ca="1" si="267"/>
        <v>-7.2</v>
      </c>
      <c r="H589" s="6" t="str">
        <f t="shared" ca="1" si="268"/>
        <v>10.8x+(-7.2)</v>
      </c>
      <c r="I589" s="6" t="str">
        <f t="shared" si="269"/>
        <v/>
      </c>
      <c r="J589" s="6" t="s">
        <v>160</v>
      </c>
      <c r="K589" s="6" t="s">
        <v>181</v>
      </c>
      <c r="M589" s="6" t="s">
        <v>190</v>
      </c>
      <c r="N589" s="6" t="str">
        <f t="shared" ca="1" si="270"/>
        <v>10.8x+(-7.2)</v>
      </c>
      <c r="O589" s="6" t="s">
        <v>186</v>
      </c>
      <c r="P589" s="18" t="str">
        <f t="shared" ca="1" si="271"/>
        <v>10.8x+(-7.2)</v>
      </c>
      <c r="Q589" s="6" t="s">
        <v>187</v>
      </c>
      <c r="AA589" s="9"/>
      <c r="BB589" s="9"/>
    </row>
    <row r="590" spans="1:56" x14ac:dyDescent="0.3">
      <c r="A590">
        <v>0</v>
      </c>
      <c r="B590" s="8">
        <v>0</v>
      </c>
      <c r="C590" s="6">
        <f t="shared" ca="1" si="264"/>
        <v>0.83501163200058204</v>
      </c>
      <c r="D590" s="6">
        <f t="shared" ca="1" si="264"/>
        <v>0.2732317454692752</v>
      </c>
      <c r="E590" s="6">
        <f t="shared" ca="1" si="265"/>
        <v>0.16498836799941796</v>
      </c>
      <c r="F590" s="6">
        <f t="shared" ca="1" si="266"/>
        <v>23.7</v>
      </c>
      <c r="G590" s="6">
        <f t="shared" ca="1" si="267"/>
        <v>-12.5</v>
      </c>
      <c r="H590" s="6" t="str">
        <f t="shared" ca="1" si="268"/>
        <v>23.7x+(-12.5)</v>
      </c>
      <c r="I590" s="6" t="str">
        <f t="shared" si="269"/>
        <v/>
      </c>
      <c r="J590" s="6" t="s">
        <v>160</v>
      </c>
      <c r="K590" s="6" t="s">
        <v>181</v>
      </c>
      <c r="M590" s="6" t="s">
        <v>9</v>
      </c>
      <c r="N590" s="6" t="str">
        <f t="shared" ca="1" si="270"/>
        <v>23.7x+(-12.5)</v>
      </c>
      <c r="O590" s="6" t="s">
        <v>188</v>
      </c>
      <c r="P590" s="18" t="str">
        <f t="shared" ca="1" si="271"/>
        <v>23.7x+(-12.5)</v>
      </c>
      <c r="Q590" s="6" t="s">
        <v>189</v>
      </c>
      <c r="U590" s="10"/>
      <c r="V590" s="10"/>
      <c r="W590" s="10"/>
      <c r="X590" s="10"/>
      <c r="Y590" s="10"/>
      <c r="Z590" s="10"/>
      <c r="AA590" s="11"/>
      <c r="AB590" s="10"/>
      <c r="AC590" s="10"/>
      <c r="AD590" s="10"/>
      <c r="BB590" s="9"/>
    </row>
    <row r="591" spans="1:56" x14ac:dyDescent="0.3">
      <c r="A591">
        <v>0</v>
      </c>
      <c r="B591" s="8">
        <v>0</v>
      </c>
      <c r="C591" s="6">
        <f t="shared" ca="1" si="264"/>
        <v>0.10300305278255517</v>
      </c>
      <c r="D591" s="6">
        <f t="shared" ca="1" si="264"/>
        <v>0.22353384041048252</v>
      </c>
      <c r="E591" s="6">
        <f t="shared" ca="1" si="265"/>
        <v>0.10300305278255517</v>
      </c>
      <c r="F591" s="6">
        <f t="shared" ca="1" si="266"/>
        <v>-9.1</v>
      </c>
      <c r="G591" s="6">
        <f t="shared" ca="1" si="267"/>
        <v>11.5</v>
      </c>
      <c r="H591" s="6" t="str">
        <f t="shared" ca="1" si="268"/>
        <v>-9.1x+(11.5)</v>
      </c>
      <c r="I591" s="6" t="str">
        <f t="shared" si="269"/>
        <v/>
      </c>
      <c r="J591" s="6" t="s">
        <v>160</v>
      </c>
      <c r="K591" s="6" t="s">
        <v>181</v>
      </c>
      <c r="M591" s="6" t="s">
        <v>9</v>
      </c>
      <c r="N591" s="6" t="str">
        <f t="shared" ca="1" si="270"/>
        <v>-9.1x+(11.5)</v>
      </c>
      <c r="O591" s="6" t="s">
        <v>188</v>
      </c>
      <c r="P591" s="18" t="str">
        <f t="shared" ca="1" si="271"/>
        <v>-9.1x+(11.5)</v>
      </c>
      <c r="Q591" s="6" t="s">
        <v>189</v>
      </c>
      <c r="AA591" s="9"/>
      <c r="BB591" s="9"/>
    </row>
    <row r="592" spans="1:56" x14ac:dyDescent="0.3">
      <c r="A592">
        <v>0</v>
      </c>
      <c r="B592" s="8">
        <v>0</v>
      </c>
      <c r="C592" s="6">
        <f t="shared" ca="1" si="264"/>
        <v>0.77202129354954363</v>
      </c>
      <c r="D592" s="6">
        <f t="shared" ca="1" si="264"/>
        <v>0.54795707767661317</v>
      </c>
      <c r="E592" s="6">
        <f t="shared" ca="1" si="265"/>
        <v>0.22797870645045637</v>
      </c>
      <c r="F592" s="6">
        <f t="shared" ca="1" si="266"/>
        <v>-22.4</v>
      </c>
      <c r="G592" s="6">
        <f t="shared" ca="1" si="267"/>
        <v>-18</v>
      </c>
      <c r="H592" s="6" t="str">
        <f t="shared" ca="1" si="268"/>
        <v>-22.4x+(-18)</v>
      </c>
      <c r="I592" s="6" t="str">
        <f t="shared" si="269"/>
        <v/>
      </c>
      <c r="J592" s="6" t="s">
        <v>160</v>
      </c>
      <c r="K592" s="6" t="s">
        <v>181</v>
      </c>
      <c r="M592" s="6" t="s">
        <v>9</v>
      </c>
      <c r="N592" s="6" t="str">
        <f t="shared" ca="1" si="270"/>
        <v>-22.4x+(-18)</v>
      </c>
      <c r="O592" s="6" t="s">
        <v>188</v>
      </c>
      <c r="P592" s="18" t="str">
        <f t="shared" ca="1" si="271"/>
        <v>-22.4x+(-18)</v>
      </c>
      <c r="Q592" s="6" t="s">
        <v>189</v>
      </c>
      <c r="AA592" s="9"/>
      <c r="BB592" s="9"/>
    </row>
    <row r="593" spans="1:63" x14ac:dyDescent="0.3">
      <c r="A593">
        <v>0</v>
      </c>
      <c r="B593" s="8">
        <v>0</v>
      </c>
      <c r="C593" s="6">
        <f t="shared" ca="1" si="264"/>
        <v>0.13015992057776249</v>
      </c>
      <c r="D593" s="6">
        <f t="shared" ca="1" si="264"/>
        <v>0.92762580066489486</v>
      </c>
      <c r="E593" s="6">
        <f t="shared" ca="1" si="265"/>
        <v>0.13015992057776249</v>
      </c>
      <c r="F593" s="6">
        <f t="shared" ca="1" si="266"/>
        <v>-9.6</v>
      </c>
      <c r="G593" s="6">
        <f t="shared" ca="1" si="267"/>
        <v>-25.6</v>
      </c>
      <c r="H593" s="6" t="str">
        <f t="shared" ca="1" si="268"/>
        <v>-9.6x+(-25.6)</v>
      </c>
      <c r="I593" s="6" t="str">
        <f t="shared" si="269"/>
        <v/>
      </c>
      <c r="J593" s="6" t="s">
        <v>160</v>
      </c>
      <c r="K593" s="6" t="s">
        <v>181</v>
      </c>
      <c r="M593" s="6" t="s">
        <v>9</v>
      </c>
      <c r="N593" s="6" t="str">
        <f t="shared" ca="1" si="270"/>
        <v>-9.6x+(-25.6)</v>
      </c>
      <c r="O593" s="6" t="s">
        <v>188</v>
      </c>
      <c r="P593" s="18" t="str">
        <f t="shared" ca="1" si="271"/>
        <v>-9.6x+(-25.6)</v>
      </c>
      <c r="Q593" s="6" t="s">
        <v>189</v>
      </c>
      <c r="AA593" s="9"/>
      <c r="BB593" s="9"/>
    </row>
    <row r="594" spans="1:63" x14ac:dyDescent="0.3">
      <c r="A594">
        <v>0</v>
      </c>
      <c r="B594" s="8">
        <v>0</v>
      </c>
      <c r="C594" s="6">
        <f t="shared" ca="1" si="264"/>
        <v>0.62769097823295084</v>
      </c>
      <c r="D594" s="6">
        <f t="shared" ca="1" si="264"/>
        <v>0.78355975157361646</v>
      </c>
      <c r="E594" s="6">
        <f t="shared" ca="1" si="265"/>
        <v>0.37230902176704916</v>
      </c>
      <c r="F594" s="6">
        <f t="shared" ca="1" si="266"/>
        <v>19.600000000000001</v>
      </c>
      <c r="G594" s="6">
        <f t="shared" ca="1" si="267"/>
        <v>-22.7</v>
      </c>
      <c r="H594" s="6" t="str">
        <f t="shared" ca="1" si="268"/>
        <v>19.6x+(-22.7)</v>
      </c>
      <c r="I594" s="6" t="str">
        <f t="shared" si="269"/>
        <v/>
      </c>
      <c r="J594" s="6" t="s">
        <v>160</v>
      </c>
      <c r="K594" s="6" t="s">
        <v>181</v>
      </c>
      <c r="M594" s="6" t="s">
        <v>9</v>
      </c>
      <c r="N594" s="6" t="str">
        <f t="shared" ca="1" si="270"/>
        <v>19.6x+(-22.7)</v>
      </c>
      <c r="O594" s="6" t="s">
        <v>188</v>
      </c>
      <c r="P594" s="18" t="str">
        <f t="shared" ca="1" si="271"/>
        <v>19.6x+(-22.7)</v>
      </c>
      <c r="Q594" s="6" t="s">
        <v>189</v>
      </c>
      <c r="AA594" s="9"/>
      <c r="BB594" s="9"/>
    </row>
    <row r="595" spans="1:63" x14ac:dyDescent="0.3">
      <c r="A595" t="s">
        <v>286</v>
      </c>
      <c r="B595" s="8">
        <v>0</v>
      </c>
      <c r="C595" s="8"/>
      <c r="D595" s="8"/>
      <c r="I595" s="6" t="str">
        <f t="shared" si="269"/>
        <v>\end{enumerate}\newpage   \section*{Cuenta:  X  }\begin{enumerate}</v>
      </c>
      <c r="BB595" s="9"/>
    </row>
    <row r="596" spans="1:63" x14ac:dyDescent="0.3">
      <c r="A596">
        <v>0</v>
      </c>
      <c r="B596" s="8">
        <v>0</v>
      </c>
      <c r="C596" s="6">
        <f t="shared" ref="C596:D596" ca="1" si="272">RAND()</f>
        <v>0.7803091008798354</v>
      </c>
      <c r="D596" s="6">
        <f t="shared" ca="1" si="272"/>
        <v>7.5049718721032055E-2</v>
      </c>
      <c r="E596" s="6">
        <f t="shared" ref="E596:E610" ca="1" si="273">IF(C596&gt;0.1,      IF(C596&lt;0.6,C596,ABS(1-C596)),C596+0.5)</f>
        <v>0.2196908991201646</v>
      </c>
      <c r="F596" s="6">
        <f t="shared" ref="F596:F610" ca="1" si="274">IF(  MOD(ROUND(C596*15,0),2)=0, -ROUND((C596*100+35)/5,1),  ROUND((C596*100+35)/5,1))</f>
        <v>-22.6</v>
      </c>
      <c r="G596" s="6">
        <f t="shared" ref="G596:G610" ca="1" si="275">IF(  MOD(ROUND(D596*15,0),2)=0, -ROUND((D596*100+35)/5,1),  ROUND((D596*100+35)/5,1))</f>
        <v>8.5</v>
      </c>
      <c r="H596" s="6" t="str">
        <f t="shared" ref="H596:H610" ca="1" si="276">_xlfn.CONCAT(F596,"x+(",G596,")")</f>
        <v>-22.6x+(8.5)</v>
      </c>
      <c r="I596" s="6" t="str">
        <f t="shared" si="269"/>
        <v/>
      </c>
      <c r="J596" s="6" t="s">
        <v>160</v>
      </c>
      <c r="K596" s="6" t="s">
        <v>181</v>
      </c>
      <c r="M596" s="6" t="s">
        <v>182</v>
      </c>
      <c r="N596" s="6" t="str">
        <f t="shared" ref="N596:N610" ca="1" si="277">H596</f>
        <v>-22.6x+(8.5)</v>
      </c>
      <c r="O596" s="6" t="s">
        <v>185</v>
      </c>
      <c r="P596" s="18"/>
      <c r="AA596" s="9"/>
      <c r="BB596" s="9"/>
    </row>
    <row r="597" spans="1:63" x14ac:dyDescent="0.3">
      <c r="A597">
        <v>0</v>
      </c>
      <c r="B597" s="8">
        <v>0</v>
      </c>
      <c r="C597" s="6">
        <f t="shared" ca="1" si="264"/>
        <v>0.16553834400689904</v>
      </c>
      <c r="D597" s="6">
        <f t="shared" ca="1" si="264"/>
        <v>0.79468320267068049</v>
      </c>
      <c r="E597" s="6">
        <f t="shared" ca="1" si="273"/>
        <v>0.16553834400689904</v>
      </c>
      <c r="F597" s="6">
        <f t="shared" ca="1" si="274"/>
        <v>-10.3</v>
      </c>
      <c r="G597" s="6">
        <f t="shared" ca="1" si="275"/>
        <v>-22.9</v>
      </c>
      <c r="H597" s="6" t="str">
        <f t="shared" ca="1" si="276"/>
        <v>-10.3x+(-22.9)</v>
      </c>
      <c r="I597" s="6" t="str">
        <f t="shared" si="269"/>
        <v/>
      </c>
      <c r="J597" s="6" t="s">
        <v>160</v>
      </c>
      <c r="K597" s="6" t="s">
        <v>181</v>
      </c>
      <c r="M597" s="6" t="s">
        <v>182</v>
      </c>
      <c r="N597" s="6" t="str">
        <f t="shared" ca="1" si="277"/>
        <v>-10.3x+(-22.9)</v>
      </c>
      <c r="O597" s="6" t="s">
        <v>185</v>
      </c>
      <c r="P597" s="18"/>
      <c r="AA597" s="9"/>
      <c r="AI597" s="10"/>
      <c r="AJ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1"/>
      <c r="BC597" s="10"/>
      <c r="BD597" s="10"/>
      <c r="BK597" s="10"/>
    </row>
    <row r="598" spans="1:63" x14ac:dyDescent="0.3">
      <c r="A598">
        <v>0</v>
      </c>
      <c r="B598" s="8">
        <v>0</v>
      </c>
      <c r="C598" s="6">
        <f t="shared" ca="1" si="264"/>
        <v>3.4228067139284168E-2</v>
      </c>
      <c r="D598" s="6">
        <f t="shared" ca="1" si="264"/>
        <v>0.38444755319904411</v>
      </c>
      <c r="E598" s="6">
        <f t="shared" ca="1" si="273"/>
        <v>0.53422806713928417</v>
      </c>
      <c r="F598" s="6">
        <f t="shared" ca="1" si="274"/>
        <v>7.7</v>
      </c>
      <c r="G598" s="6">
        <f t="shared" ca="1" si="275"/>
        <v>-14.7</v>
      </c>
      <c r="H598" s="6" t="str">
        <f t="shared" ca="1" si="276"/>
        <v>7.7x+(-14.7)</v>
      </c>
      <c r="I598" s="6" t="str">
        <f t="shared" si="269"/>
        <v/>
      </c>
      <c r="J598" s="6" t="s">
        <v>160</v>
      </c>
      <c r="K598" s="6" t="s">
        <v>181</v>
      </c>
      <c r="M598" s="6" t="s">
        <v>182</v>
      </c>
      <c r="N598" s="6" t="str">
        <f t="shared" ca="1" si="277"/>
        <v>7.7x+(-14.7)</v>
      </c>
      <c r="O598" s="6" t="s">
        <v>185</v>
      </c>
      <c r="P598" s="18"/>
      <c r="AA598" s="9"/>
      <c r="BB598" s="9"/>
    </row>
    <row r="599" spans="1:63" x14ac:dyDescent="0.3">
      <c r="A599">
        <v>0</v>
      </c>
      <c r="B599" s="8">
        <v>0</v>
      </c>
      <c r="C599" s="6">
        <f t="shared" ca="1" si="264"/>
        <v>0.92080599905155314</v>
      </c>
      <c r="D599" s="6">
        <f t="shared" ca="1" si="264"/>
        <v>0.47867439399103706</v>
      </c>
      <c r="E599" s="6">
        <f t="shared" ca="1" si="273"/>
        <v>7.9194000948446863E-2</v>
      </c>
      <c r="F599" s="6">
        <f t="shared" ca="1" si="274"/>
        <v>-25.4</v>
      </c>
      <c r="G599" s="6">
        <f t="shared" ca="1" si="275"/>
        <v>16.600000000000001</v>
      </c>
      <c r="H599" s="6" t="str">
        <f t="shared" ca="1" si="276"/>
        <v>-25.4x+(16.6)</v>
      </c>
      <c r="I599" s="6" t="str">
        <f t="shared" si="269"/>
        <v/>
      </c>
      <c r="J599" s="6" t="s">
        <v>160</v>
      </c>
      <c r="K599" s="6" t="s">
        <v>181</v>
      </c>
      <c r="M599" s="6" t="s">
        <v>182</v>
      </c>
      <c r="N599" s="6" t="str">
        <f t="shared" ca="1" si="277"/>
        <v>-25.4x+(16.6)</v>
      </c>
      <c r="O599" s="6" t="s">
        <v>185</v>
      </c>
      <c r="P599" s="18"/>
      <c r="AA599" s="9"/>
      <c r="BB599" s="9"/>
    </row>
    <row r="600" spans="1:63" x14ac:dyDescent="0.3">
      <c r="A600">
        <v>0</v>
      </c>
      <c r="B600" s="8">
        <v>0</v>
      </c>
      <c r="C600" s="6">
        <f t="shared" ca="1" si="264"/>
        <v>0.2085841224234164</v>
      </c>
      <c r="D600" s="6">
        <f t="shared" ca="1" si="264"/>
        <v>0.54073031099988733</v>
      </c>
      <c r="E600" s="6">
        <f t="shared" ca="1" si="273"/>
        <v>0.2085841224234164</v>
      </c>
      <c r="F600" s="6">
        <f t="shared" ca="1" si="274"/>
        <v>11.2</v>
      </c>
      <c r="G600" s="6">
        <f t="shared" ca="1" si="275"/>
        <v>-17.8</v>
      </c>
      <c r="H600" s="6" t="str">
        <f t="shared" ca="1" si="276"/>
        <v>11.2x+(-17.8)</v>
      </c>
      <c r="I600" s="6" t="str">
        <f t="shared" si="269"/>
        <v/>
      </c>
      <c r="J600" s="6" t="s">
        <v>160</v>
      </c>
      <c r="K600" s="6" t="s">
        <v>181</v>
      </c>
      <c r="M600" s="6" t="s">
        <v>182</v>
      </c>
      <c r="N600" s="6" t="str">
        <f t="shared" ca="1" si="277"/>
        <v>11.2x+(-17.8)</v>
      </c>
      <c r="O600" s="6" t="s">
        <v>185</v>
      </c>
      <c r="P600" s="18"/>
      <c r="AA600" s="9"/>
      <c r="BB600" s="9"/>
    </row>
    <row r="601" spans="1:63" x14ac:dyDescent="0.3">
      <c r="A601">
        <v>0</v>
      </c>
      <c r="B601" s="8">
        <v>0</v>
      </c>
      <c r="C601" s="6">
        <f t="shared" ca="1" si="264"/>
        <v>0.44147466713581851</v>
      </c>
      <c r="D601" s="6">
        <f t="shared" ca="1" si="264"/>
        <v>0.29213008245035454</v>
      </c>
      <c r="E601" s="6">
        <f t="shared" ca="1" si="273"/>
        <v>0.44147466713581851</v>
      </c>
      <c r="F601" s="6">
        <f t="shared" ca="1" si="274"/>
        <v>15.8</v>
      </c>
      <c r="G601" s="6">
        <f t="shared" ca="1" si="275"/>
        <v>-12.8</v>
      </c>
      <c r="H601" s="6" t="str">
        <f t="shared" ca="1" si="276"/>
        <v>15.8x+(-12.8)</v>
      </c>
      <c r="I601" s="6" t="str">
        <f t="shared" si="269"/>
        <v/>
      </c>
      <c r="J601" s="6" t="s">
        <v>160</v>
      </c>
      <c r="K601" s="6" t="s">
        <v>181</v>
      </c>
      <c r="M601" s="6" t="s">
        <v>190</v>
      </c>
      <c r="N601" s="6" t="str">
        <f t="shared" ca="1" si="277"/>
        <v>15.8x+(-12.8)</v>
      </c>
      <c r="O601" s="6" t="s">
        <v>186</v>
      </c>
      <c r="P601" s="18" t="str">
        <f t="shared" ref="P601:P610" ca="1" si="278">H601</f>
        <v>15.8x+(-12.8)</v>
      </c>
      <c r="Q601" s="6" t="s">
        <v>187</v>
      </c>
      <c r="AA601" s="9"/>
    </row>
    <row r="602" spans="1:63" x14ac:dyDescent="0.3">
      <c r="A602">
        <v>0</v>
      </c>
      <c r="B602" s="8">
        <v>0</v>
      </c>
      <c r="C602" s="6">
        <f t="shared" ca="1" si="264"/>
        <v>0.86630989809088488</v>
      </c>
      <c r="D602" s="6">
        <f t="shared" ca="1" si="264"/>
        <v>0.57183957130215535</v>
      </c>
      <c r="E602" s="6">
        <f t="shared" ca="1" si="273"/>
        <v>0.13369010190911512</v>
      </c>
      <c r="F602" s="6">
        <f t="shared" ca="1" si="274"/>
        <v>24.3</v>
      </c>
      <c r="G602" s="6">
        <f t="shared" ca="1" si="275"/>
        <v>18.399999999999999</v>
      </c>
      <c r="H602" s="6" t="str">
        <f t="shared" ca="1" si="276"/>
        <v>24.3x+(18.4)</v>
      </c>
      <c r="I602" s="6" t="str">
        <f t="shared" si="269"/>
        <v/>
      </c>
      <c r="J602" s="6" t="s">
        <v>160</v>
      </c>
      <c r="K602" s="6" t="s">
        <v>181</v>
      </c>
      <c r="M602" s="6" t="s">
        <v>190</v>
      </c>
      <c r="N602" s="6" t="str">
        <f t="shared" ca="1" si="277"/>
        <v>24.3x+(18.4)</v>
      </c>
      <c r="O602" s="6" t="s">
        <v>186</v>
      </c>
      <c r="P602" s="18" t="str">
        <f t="shared" ca="1" si="278"/>
        <v>24.3x+(18.4)</v>
      </c>
      <c r="Q602" s="6" t="s">
        <v>187</v>
      </c>
      <c r="AA602" s="9"/>
    </row>
    <row r="603" spans="1:63" x14ac:dyDescent="0.3">
      <c r="A603">
        <v>0</v>
      </c>
      <c r="B603" s="8">
        <v>0</v>
      </c>
      <c r="C603" s="6">
        <f t="shared" ca="1" si="264"/>
        <v>0.43967979499625598</v>
      </c>
      <c r="D603" s="6">
        <f t="shared" ca="1" si="264"/>
        <v>6.8025563450354376E-2</v>
      </c>
      <c r="E603" s="6">
        <f t="shared" ca="1" si="273"/>
        <v>0.43967979499625598</v>
      </c>
      <c r="F603" s="6">
        <f t="shared" ca="1" si="274"/>
        <v>15.8</v>
      </c>
      <c r="G603" s="6">
        <f t="shared" ca="1" si="275"/>
        <v>8.4</v>
      </c>
      <c r="H603" s="6" t="str">
        <f t="shared" ca="1" si="276"/>
        <v>15.8x+(8.4)</v>
      </c>
      <c r="I603" s="6" t="str">
        <f t="shared" si="269"/>
        <v/>
      </c>
      <c r="J603" s="6" t="s">
        <v>160</v>
      </c>
      <c r="K603" s="6" t="s">
        <v>181</v>
      </c>
      <c r="M603" s="6" t="s">
        <v>190</v>
      </c>
      <c r="N603" s="6" t="str">
        <f t="shared" ca="1" si="277"/>
        <v>15.8x+(8.4)</v>
      </c>
      <c r="O603" s="6" t="s">
        <v>186</v>
      </c>
      <c r="P603" s="18" t="str">
        <f t="shared" ca="1" si="278"/>
        <v>15.8x+(8.4)</v>
      </c>
      <c r="Q603" s="6" t="s">
        <v>187</v>
      </c>
      <c r="AA603" s="9"/>
    </row>
    <row r="604" spans="1:63" x14ac:dyDescent="0.3">
      <c r="A604">
        <v>0</v>
      </c>
      <c r="B604" s="8">
        <v>0</v>
      </c>
      <c r="C604" s="6">
        <f t="shared" ca="1" si="264"/>
        <v>0.41846374701214484</v>
      </c>
      <c r="D604" s="6">
        <f t="shared" ca="1" si="264"/>
        <v>0.27730886340709537</v>
      </c>
      <c r="E604" s="6">
        <f t="shared" ca="1" si="273"/>
        <v>0.41846374701214484</v>
      </c>
      <c r="F604" s="6">
        <f t="shared" ca="1" si="274"/>
        <v>-15.4</v>
      </c>
      <c r="G604" s="6">
        <f t="shared" ca="1" si="275"/>
        <v>-12.5</v>
      </c>
      <c r="H604" s="6" t="str">
        <f t="shared" ca="1" si="276"/>
        <v>-15.4x+(-12.5)</v>
      </c>
      <c r="I604" s="6" t="str">
        <f t="shared" si="269"/>
        <v/>
      </c>
      <c r="J604" s="6" t="s">
        <v>160</v>
      </c>
      <c r="K604" s="6" t="s">
        <v>181</v>
      </c>
      <c r="M604" s="6" t="s">
        <v>190</v>
      </c>
      <c r="N604" s="6" t="str">
        <f t="shared" ca="1" si="277"/>
        <v>-15.4x+(-12.5)</v>
      </c>
      <c r="O604" s="6" t="s">
        <v>186</v>
      </c>
      <c r="P604" s="18" t="str">
        <f t="shared" ca="1" si="278"/>
        <v>-15.4x+(-12.5)</v>
      </c>
      <c r="Q604" s="6" t="s">
        <v>187</v>
      </c>
      <c r="AA604" s="9"/>
    </row>
    <row r="605" spans="1:63" x14ac:dyDescent="0.3">
      <c r="A605">
        <v>0</v>
      </c>
      <c r="B605" s="8">
        <v>0</v>
      </c>
      <c r="C605" s="6">
        <f t="shared" ca="1" si="264"/>
        <v>0.22443181677233459</v>
      </c>
      <c r="D605" s="6">
        <f t="shared" ca="1" si="264"/>
        <v>0.48044079674677542</v>
      </c>
      <c r="E605" s="6">
        <f t="shared" ca="1" si="273"/>
        <v>0.22443181677233459</v>
      </c>
      <c r="F605" s="6">
        <f t="shared" ca="1" si="274"/>
        <v>11.5</v>
      </c>
      <c r="G605" s="6">
        <f t="shared" ca="1" si="275"/>
        <v>16.600000000000001</v>
      </c>
      <c r="H605" s="6" t="str">
        <f t="shared" ca="1" si="276"/>
        <v>11.5x+(16.6)</v>
      </c>
      <c r="I605" s="6" t="str">
        <f t="shared" si="269"/>
        <v/>
      </c>
      <c r="J605" s="6" t="s">
        <v>160</v>
      </c>
      <c r="K605" s="6" t="s">
        <v>181</v>
      </c>
      <c r="M605" s="6" t="s">
        <v>190</v>
      </c>
      <c r="N605" s="6" t="str">
        <f t="shared" ca="1" si="277"/>
        <v>11.5x+(16.6)</v>
      </c>
      <c r="O605" s="6" t="s">
        <v>186</v>
      </c>
      <c r="P605" s="18" t="str">
        <f t="shared" ca="1" si="278"/>
        <v>11.5x+(16.6)</v>
      </c>
      <c r="Q605" s="6" t="s">
        <v>187</v>
      </c>
      <c r="AA605" s="9"/>
    </row>
    <row r="606" spans="1:63" x14ac:dyDescent="0.3">
      <c r="A606">
        <v>0</v>
      </c>
      <c r="B606" s="8">
        <v>0</v>
      </c>
      <c r="C606" s="6">
        <f t="shared" ca="1" si="264"/>
        <v>0.32248840441856774</v>
      </c>
      <c r="D606" s="6">
        <f t="shared" ca="1" si="264"/>
        <v>0.71502971585098596</v>
      </c>
      <c r="E606" s="6">
        <f t="shared" ca="1" si="273"/>
        <v>0.32248840441856774</v>
      </c>
      <c r="F606" s="6">
        <f t="shared" ca="1" si="274"/>
        <v>13.4</v>
      </c>
      <c r="G606" s="6">
        <f t="shared" ca="1" si="275"/>
        <v>21.3</v>
      </c>
      <c r="H606" s="6" t="str">
        <f t="shared" ca="1" si="276"/>
        <v>13.4x+(21.3)</v>
      </c>
      <c r="I606" s="6" t="str">
        <f t="shared" si="269"/>
        <v/>
      </c>
      <c r="J606" s="6" t="s">
        <v>160</v>
      </c>
      <c r="K606" s="6" t="s">
        <v>181</v>
      </c>
      <c r="M606" s="6" t="s">
        <v>9</v>
      </c>
      <c r="N606" s="6" t="str">
        <f t="shared" ca="1" si="277"/>
        <v>13.4x+(21.3)</v>
      </c>
      <c r="O606" s="6" t="s">
        <v>188</v>
      </c>
      <c r="P606" s="18" t="str">
        <f t="shared" ca="1" si="278"/>
        <v>13.4x+(21.3)</v>
      </c>
      <c r="Q606" s="6" t="s">
        <v>189</v>
      </c>
      <c r="U606" s="10"/>
      <c r="V606" s="10"/>
      <c r="W606" s="10"/>
      <c r="X606" s="10"/>
      <c r="Y606" s="10"/>
      <c r="Z606" s="10"/>
      <c r="AA606" s="11"/>
      <c r="AB606" s="10"/>
      <c r="AC606" s="10"/>
      <c r="AD606" s="10"/>
    </row>
    <row r="607" spans="1:63" x14ac:dyDescent="0.3">
      <c r="A607">
        <v>0</v>
      </c>
      <c r="B607" s="8">
        <v>0</v>
      </c>
      <c r="C607" s="6">
        <f t="shared" ca="1" si="264"/>
        <v>0.57939591747762009</v>
      </c>
      <c r="D607" s="6">
        <f t="shared" ca="1" si="264"/>
        <v>0.39332636941350052</v>
      </c>
      <c r="E607" s="6">
        <f t="shared" ca="1" si="273"/>
        <v>0.57939591747762009</v>
      </c>
      <c r="F607" s="6">
        <f t="shared" ca="1" si="274"/>
        <v>18.600000000000001</v>
      </c>
      <c r="G607" s="6">
        <f t="shared" ca="1" si="275"/>
        <v>-14.9</v>
      </c>
      <c r="H607" s="6" t="str">
        <f t="shared" ca="1" si="276"/>
        <v>18.6x+(-14.9)</v>
      </c>
      <c r="I607" s="6" t="str">
        <f t="shared" si="269"/>
        <v/>
      </c>
      <c r="J607" s="6" t="s">
        <v>160</v>
      </c>
      <c r="K607" s="6" t="s">
        <v>181</v>
      </c>
      <c r="M607" s="6" t="s">
        <v>9</v>
      </c>
      <c r="N607" s="6" t="str">
        <f t="shared" ca="1" si="277"/>
        <v>18.6x+(-14.9)</v>
      </c>
      <c r="O607" s="6" t="s">
        <v>188</v>
      </c>
      <c r="P607" s="18" t="str">
        <f t="shared" ca="1" si="278"/>
        <v>18.6x+(-14.9)</v>
      </c>
      <c r="Q607" s="6" t="s">
        <v>189</v>
      </c>
      <c r="AA607" s="9"/>
    </row>
    <row r="608" spans="1:63" x14ac:dyDescent="0.3">
      <c r="A608">
        <v>0</v>
      </c>
      <c r="B608" s="8">
        <v>0</v>
      </c>
      <c r="C608" s="6">
        <f t="shared" ca="1" si="264"/>
        <v>0.97768815421574773</v>
      </c>
      <c r="D608" s="6">
        <f t="shared" ca="1" si="264"/>
        <v>0.70083550562053354</v>
      </c>
      <c r="E608" s="6">
        <f t="shared" ca="1" si="273"/>
        <v>2.2311845784252271E-2</v>
      </c>
      <c r="F608" s="6">
        <f t="shared" ca="1" si="274"/>
        <v>26.6</v>
      </c>
      <c r="G608" s="6">
        <f t="shared" ca="1" si="275"/>
        <v>21</v>
      </c>
      <c r="H608" s="6" t="str">
        <f t="shared" ca="1" si="276"/>
        <v>26.6x+(21)</v>
      </c>
      <c r="I608" s="6" t="str">
        <f t="shared" si="269"/>
        <v/>
      </c>
      <c r="J608" s="6" t="s">
        <v>160</v>
      </c>
      <c r="K608" s="6" t="s">
        <v>181</v>
      </c>
      <c r="M608" s="6" t="s">
        <v>9</v>
      </c>
      <c r="N608" s="6" t="str">
        <f t="shared" ca="1" si="277"/>
        <v>26.6x+(21)</v>
      </c>
      <c r="O608" s="6" t="s">
        <v>188</v>
      </c>
      <c r="P608" s="18" t="str">
        <f t="shared" ca="1" si="278"/>
        <v>26.6x+(21)</v>
      </c>
      <c r="Q608" s="6" t="s">
        <v>189</v>
      </c>
      <c r="AA608" s="9"/>
      <c r="BG608" s="10"/>
      <c r="BK608" s="10"/>
    </row>
    <row r="609" spans="1:59" x14ac:dyDescent="0.3">
      <c r="A609">
        <v>0</v>
      </c>
      <c r="B609" s="8">
        <v>0</v>
      </c>
      <c r="C609" s="6">
        <f t="shared" ca="1" si="264"/>
        <v>0.72500113967797786</v>
      </c>
      <c r="D609" s="6">
        <f t="shared" ca="1" si="264"/>
        <v>0.27098404606816773</v>
      </c>
      <c r="E609" s="6">
        <f t="shared" ca="1" si="273"/>
        <v>0.27499886032202214</v>
      </c>
      <c r="F609" s="6">
        <f t="shared" ca="1" si="274"/>
        <v>21.5</v>
      </c>
      <c r="G609" s="6">
        <f t="shared" ca="1" si="275"/>
        <v>-12.4</v>
      </c>
      <c r="H609" s="6" t="str">
        <f t="shared" ca="1" si="276"/>
        <v>21.5x+(-12.4)</v>
      </c>
      <c r="I609" s="6" t="str">
        <f t="shared" si="269"/>
        <v/>
      </c>
      <c r="J609" s="6" t="s">
        <v>160</v>
      </c>
      <c r="K609" s="6" t="s">
        <v>181</v>
      </c>
      <c r="M609" s="6" t="s">
        <v>9</v>
      </c>
      <c r="N609" s="6" t="str">
        <f t="shared" ca="1" si="277"/>
        <v>21.5x+(-12.4)</v>
      </c>
      <c r="O609" s="6" t="s">
        <v>188</v>
      </c>
      <c r="P609" s="18" t="str">
        <f t="shared" ca="1" si="278"/>
        <v>21.5x+(-12.4)</v>
      </c>
      <c r="Q609" s="6" t="s">
        <v>189</v>
      </c>
      <c r="AA609" s="9"/>
    </row>
    <row r="610" spans="1:59" x14ac:dyDescent="0.3">
      <c r="A610">
        <v>0</v>
      </c>
      <c r="B610" s="8">
        <v>0</v>
      </c>
      <c r="C610" s="6">
        <f t="shared" ca="1" si="264"/>
        <v>0.39162914580349362</v>
      </c>
      <c r="D610" s="6">
        <f t="shared" ca="1" si="264"/>
        <v>0.83530207887800156</v>
      </c>
      <c r="E610" s="6">
        <f t="shared" ca="1" si="273"/>
        <v>0.39162914580349362</v>
      </c>
      <c r="F610" s="6">
        <f t="shared" ca="1" si="274"/>
        <v>-14.8</v>
      </c>
      <c r="G610" s="6">
        <f t="shared" ca="1" si="275"/>
        <v>23.7</v>
      </c>
      <c r="H610" s="6" t="str">
        <f t="shared" ca="1" si="276"/>
        <v>-14.8x+(23.7)</v>
      </c>
      <c r="I610" s="6" t="str">
        <f t="shared" si="269"/>
        <v/>
      </c>
      <c r="J610" s="6" t="s">
        <v>160</v>
      </c>
      <c r="K610" s="6" t="s">
        <v>181</v>
      </c>
      <c r="M610" s="6" t="s">
        <v>9</v>
      </c>
      <c r="N610" s="6" t="str">
        <f t="shared" ca="1" si="277"/>
        <v>-14.8x+(23.7)</v>
      </c>
      <c r="O610" s="6" t="s">
        <v>188</v>
      </c>
      <c r="P610" s="18" t="str">
        <f t="shared" ca="1" si="278"/>
        <v>-14.8x+(23.7)</v>
      </c>
      <c r="Q610" s="6" t="s">
        <v>189</v>
      </c>
      <c r="AA610" s="9"/>
    </row>
    <row r="611" spans="1:59" x14ac:dyDescent="0.3">
      <c r="A611" t="s">
        <v>286</v>
      </c>
      <c r="B611" s="8">
        <v>0</v>
      </c>
      <c r="C611" s="8"/>
      <c r="D611" s="8"/>
      <c r="I611" s="6" t="str">
        <f t="shared" si="269"/>
        <v>\end{enumerate}\newpage   \section*{Cuenta:  X  }\begin{enumerate}</v>
      </c>
    </row>
    <row r="612" spans="1:59" x14ac:dyDescent="0.3">
      <c r="A612">
        <v>0</v>
      </c>
      <c r="B612" s="8">
        <v>0</v>
      </c>
      <c r="C612" s="6">
        <f t="shared" ref="C612:D612" ca="1" si="279">RAND()</f>
        <v>0.44963286588550422</v>
      </c>
      <c r="D612" s="6">
        <f t="shared" ca="1" si="279"/>
        <v>0.99547611427457994</v>
      </c>
      <c r="E612" s="6">
        <f t="shared" ref="E612:E626" ca="1" si="280">IF(C612&gt;0.1,      IF(C612&lt;0.6,C612,ABS(1-C612)),C612+0.5)</f>
        <v>0.44963286588550422</v>
      </c>
      <c r="F612" s="6">
        <f t="shared" ref="F612:F626" ca="1" si="281">IF(  MOD(ROUND(C612*15,0),2)=0, -ROUND((C612*100+35)/5,1),  ROUND((C612*100+35)/5,1))</f>
        <v>16</v>
      </c>
      <c r="G612" s="6">
        <f t="shared" ref="G612:G626" ca="1" si="282">IF(  MOD(ROUND(D612*15,0),2)=0, -ROUND((D612*100+35)/5,1),  ROUND((D612*100+35)/5,1))</f>
        <v>26.9</v>
      </c>
      <c r="H612" s="6" t="str">
        <f t="shared" ref="H612:H626" ca="1" si="283">_xlfn.CONCAT(F612,"x+(",G612,")")</f>
        <v>16x+(26.9)</v>
      </c>
      <c r="I612" s="6" t="str">
        <f t="shared" si="269"/>
        <v/>
      </c>
      <c r="J612" s="6" t="s">
        <v>160</v>
      </c>
      <c r="K612" s="6" t="s">
        <v>181</v>
      </c>
      <c r="M612" s="6" t="s">
        <v>182</v>
      </c>
      <c r="N612" s="6" t="str">
        <f t="shared" ref="N612:N626" ca="1" si="284">H612</f>
        <v>16x+(26.9)</v>
      </c>
      <c r="O612" s="6" t="s">
        <v>185</v>
      </c>
      <c r="P612" s="18"/>
      <c r="AA612" s="9"/>
    </row>
    <row r="613" spans="1:59" x14ac:dyDescent="0.3">
      <c r="A613">
        <v>0</v>
      </c>
      <c r="B613" s="8">
        <v>0</v>
      </c>
      <c r="C613" s="6">
        <f t="shared" ca="1" si="264"/>
        <v>0.65851250892925306</v>
      </c>
      <c r="D613" s="6">
        <f t="shared" ca="1" si="264"/>
        <v>0.74744165029108145</v>
      </c>
      <c r="E613" s="6">
        <f t="shared" ca="1" si="280"/>
        <v>0.34148749107074694</v>
      </c>
      <c r="F613" s="6">
        <f t="shared" ca="1" si="281"/>
        <v>-20.2</v>
      </c>
      <c r="G613" s="6">
        <f t="shared" ca="1" si="282"/>
        <v>21.9</v>
      </c>
      <c r="H613" s="6" t="str">
        <f t="shared" ca="1" si="283"/>
        <v>-20.2x+(21.9)</v>
      </c>
      <c r="I613" s="6" t="str">
        <f t="shared" si="269"/>
        <v/>
      </c>
      <c r="J613" s="6" t="s">
        <v>160</v>
      </c>
      <c r="K613" s="6" t="s">
        <v>181</v>
      </c>
      <c r="M613" s="6" t="s">
        <v>182</v>
      </c>
      <c r="N613" s="6" t="str">
        <f t="shared" ca="1" si="284"/>
        <v>-20.2x+(21.9)</v>
      </c>
      <c r="O613" s="6" t="s">
        <v>185</v>
      </c>
      <c r="P613" s="18"/>
      <c r="AA613" s="9"/>
    </row>
    <row r="614" spans="1:59" x14ac:dyDescent="0.3">
      <c r="A614">
        <v>0</v>
      </c>
      <c r="B614" s="8">
        <v>0</v>
      </c>
      <c r="C614" s="6">
        <f t="shared" ca="1" si="264"/>
        <v>0.466353625571438</v>
      </c>
      <c r="D614" s="6">
        <f t="shared" ca="1" si="264"/>
        <v>0.66948307514249294</v>
      </c>
      <c r="E614" s="6">
        <f t="shared" ca="1" si="280"/>
        <v>0.466353625571438</v>
      </c>
      <c r="F614" s="6">
        <f t="shared" ca="1" si="281"/>
        <v>16.3</v>
      </c>
      <c r="G614" s="6">
        <f t="shared" ca="1" si="282"/>
        <v>-20.399999999999999</v>
      </c>
      <c r="H614" s="6" t="str">
        <f t="shared" ca="1" si="283"/>
        <v>16.3x+(-20.4)</v>
      </c>
      <c r="I614" s="6" t="str">
        <f t="shared" si="269"/>
        <v/>
      </c>
      <c r="J614" s="6" t="s">
        <v>160</v>
      </c>
      <c r="K614" s="6" t="s">
        <v>181</v>
      </c>
      <c r="M614" s="6" t="s">
        <v>182</v>
      </c>
      <c r="N614" s="6" t="str">
        <f t="shared" ca="1" si="284"/>
        <v>16.3x+(-20.4)</v>
      </c>
      <c r="O614" s="6" t="s">
        <v>185</v>
      </c>
      <c r="P614" s="18"/>
      <c r="AA614" s="9"/>
    </row>
    <row r="615" spans="1:59" x14ac:dyDescent="0.3">
      <c r="A615">
        <v>0</v>
      </c>
      <c r="B615" s="8">
        <v>0</v>
      </c>
      <c r="C615" s="6">
        <f t="shared" ca="1" si="264"/>
        <v>0.51603069988790518</v>
      </c>
      <c r="D615" s="6">
        <f t="shared" ca="1" si="264"/>
        <v>0.27056241849799689</v>
      </c>
      <c r="E615" s="6">
        <f t="shared" ca="1" si="280"/>
        <v>0.51603069988790518</v>
      </c>
      <c r="F615" s="6">
        <f t="shared" ca="1" si="281"/>
        <v>-17.3</v>
      </c>
      <c r="G615" s="6">
        <f t="shared" ca="1" si="282"/>
        <v>-12.4</v>
      </c>
      <c r="H615" s="6" t="str">
        <f t="shared" ca="1" si="283"/>
        <v>-17.3x+(-12.4)</v>
      </c>
      <c r="I615" s="6" t="str">
        <f t="shared" si="269"/>
        <v/>
      </c>
      <c r="J615" s="6" t="s">
        <v>160</v>
      </c>
      <c r="K615" s="6" t="s">
        <v>181</v>
      </c>
      <c r="M615" s="6" t="s">
        <v>182</v>
      </c>
      <c r="N615" s="6" t="str">
        <f t="shared" ca="1" si="284"/>
        <v>-17.3x+(-12.4)</v>
      </c>
      <c r="O615" s="6" t="s">
        <v>185</v>
      </c>
      <c r="P615" s="18"/>
      <c r="AA615" s="9"/>
    </row>
    <row r="616" spans="1:59" x14ac:dyDescent="0.3">
      <c r="A616">
        <v>0</v>
      </c>
      <c r="B616" s="8">
        <v>0</v>
      </c>
      <c r="C616" s="6">
        <f t="shared" ca="1" si="264"/>
        <v>0.53409534480990339</v>
      </c>
      <c r="D616" s="6">
        <f t="shared" ca="1" si="264"/>
        <v>0.81176677793471641</v>
      </c>
      <c r="E616" s="6">
        <f t="shared" ca="1" si="280"/>
        <v>0.53409534480990339</v>
      </c>
      <c r="F616" s="6">
        <f t="shared" ca="1" si="281"/>
        <v>-17.7</v>
      </c>
      <c r="G616" s="6">
        <f t="shared" ca="1" si="282"/>
        <v>-23.2</v>
      </c>
      <c r="H616" s="6" t="str">
        <f t="shared" ca="1" si="283"/>
        <v>-17.7x+(-23.2)</v>
      </c>
      <c r="I616" s="6" t="str">
        <f t="shared" si="269"/>
        <v/>
      </c>
      <c r="J616" s="6" t="s">
        <v>160</v>
      </c>
      <c r="K616" s="6" t="s">
        <v>181</v>
      </c>
      <c r="M616" s="6" t="s">
        <v>182</v>
      </c>
      <c r="N616" s="6" t="str">
        <f t="shared" ca="1" si="284"/>
        <v>-17.7x+(-23.2)</v>
      </c>
      <c r="O616" s="6" t="s">
        <v>185</v>
      </c>
      <c r="P616" s="18"/>
      <c r="AA616" s="9"/>
    </row>
    <row r="617" spans="1:59" x14ac:dyDescent="0.3">
      <c r="A617">
        <v>0</v>
      </c>
      <c r="B617" s="8">
        <v>0</v>
      </c>
      <c r="C617" s="6">
        <f t="shared" ca="1" si="264"/>
        <v>0.27273796272850093</v>
      </c>
      <c r="D617" s="6">
        <f t="shared" ca="1" si="264"/>
        <v>0.8286407023922282</v>
      </c>
      <c r="E617" s="6">
        <f t="shared" ca="1" si="280"/>
        <v>0.27273796272850093</v>
      </c>
      <c r="F617" s="6">
        <f t="shared" ca="1" si="281"/>
        <v>-12.5</v>
      </c>
      <c r="G617" s="6">
        <f t="shared" ca="1" si="282"/>
        <v>-23.6</v>
      </c>
      <c r="H617" s="6" t="str">
        <f t="shared" ca="1" si="283"/>
        <v>-12.5x+(-23.6)</v>
      </c>
      <c r="I617" s="6" t="str">
        <f t="shared" si="269"/>
        <v/>
      </c>
      <c r="J617" s="6" t="s">
        <v>160</v>
      </c>
      <c r="K617" s="6" t="s">
        <v>181</v>
      </c>
      <c r="M617" s="6" t="s">
        <v>190</v>
      </c>
      <c r="N617" s="6" t="str">
        <f t="shared" ca="1" si="284"/>
        <v>-12.5x+(-23.6)</v>
      </c>
      <c r="O617" s="6" t="s">
        <v>186</v>
      </c>
      <c r="P617" s="18" t="str">
        <f t="shared" ref="P617:P626" ca="1" si="285">H617</f>
        <v>-12.5x+(-23.6)</v>
      </c>
      <c r="Q617" s="6" t="s">
        <v>187</v>
      </c>
      <c r="AA617" s="9"/>
    </row>
    <row r="618" spans="1:59" x14ac:dyDescent="0.3">
      <c r="A618">
        <v>0</v>
      </c>
      <c r="B618" s="8">
        <v>0</v>
      </c>
      <c r="C618" s="6">
        <f t="shared" ca="1" si="264"/>
        <v>0.46519788212113922</v>
      </c>
      <c r="D618" s="6">
        <f t="shared" ca="1" si="264"/>
        <v>0.42290969808039292</v>
      </c>
      <c r="E618" s="6">
        <f t="shared" ca="1" si="280"/>
        <v>0.46519788212113922</v>
      </c>
      <c r="F618" s="6">
        <f t="shared" ca="1" si="281"/>
        <v>16.3</v>
      </c>
      <c r="G618" s="6">
        <f t="shared" ca="1" si="282"/>
        <v>-15.5</v>
      </c>
      <c r="H618" s="6" t="str">
        <f t="shared" ca="1" si="283"/>
        <v>16.3x+(-15.5)</v>
      </c>
      <c r="I618" s="6" t="str">
        <f t="shared" si="269"/>
        <v/>
      </c>
      <c r="J618" s="6" t="s">
        <v>160</v>
      </c>
      <c r="K618" s="6" t="s">
        <v>181</v>
      </c>
      <c r="M618" s="6" t="s">
        <v>190</v>
      </c>
      <c r="N618" s="6" t="str">
        <f t="shared" ca="1" si="284"/>
        <v>16.3x+(-15.5)</v>
      </c>
      <c r="O618" s="6" t="s">
        <v>186</v>
      </c>
      <c r="P618" s="18" t="str">
        <f t="shared" ca="1" si="285"/>
        <v>16.3x+(-15.5)</v>
      </c>
      <c r="Q618" s="6" t="s">
        <v>187</v>
      </c>
      <c r="AA618" s="9"/>
    </row>
    <row r="619" spans="1:59" x14ac:dyDescent="0.3">
      <c r="A619">
        <v>0</v>
      </c>
      <c r="B619" s="8">
        <v>0</v>
      </c>
      <c r="C619" s="6">
        <f t="shared" ca="1" si="264"/>
        <v>0.40729405629868132</v>
      </c>
      <c r="D619" s="6">
        <f t="shared" ca="1" si="264"/>
        <v>0.85931818046122965</v>
      </c>
      <c r="E619" s="6">
        <f t="shared" ca="1" si="280"/>
        <v>0.40729405629868132</v>
      </c>
      <c r="F619" s="6">
        <f t="shared" ca="1" si="281"/>
        <v>-15.1</v>
      </c>
      <c r="G619" s="6">
        <f t="shared" ca="1" si="282"/>
        <v>24.2</v>
      </c>
      <c r="H619" s="6" t="str">
        <f t="shared" ca="1" si="283"/>
        <v>-15.1x+(24.2)</v>
      </c>
      <c r="I619" s="6" t="str">
        <f t="shared" si="269"/>
        <v/>
      </c>
      <c r="J619" s="6" t="s">
        <v>160</v>
      </c>
      <c r="K619" s="6" t="s">
        <v>181</v>
      </c>
      <c r="M619" s="6" t="s">
        <v>190</v>
      </c>
      <c r="N619" s="6" t="str">
        <f t="shared" ca="1" si="284"/>
        <v>-15.1x+(24.2)</v>
      </c>
      <c r="O619" s="6" t="s">
        <v>186</v>
      </c>
      <c r="P619" s="18" t="str">
        <f t="shared" ca="1" si="285"/>
        <v>-15.1x+(24.2)</v>
      </c>
      <c r="Q619" s="6" t="s">
        <v>187</v>
      </c>
      <c r="AA619" s="9"/>
      <c r="BG619" s="10"/>
    </row>
    <row r="620" spans="1:59" x14ac:dyDescent="0.3">
      <c r="A620">
        <v>0</v>
      </c>
      <c r="B620" s="8">
        <v>0</v>
      </c>
      <c r="C620" s="6">
        <f t="shared" ca="1" si="264"/>
        <v>0.27936186851522404</v>
      </c>
      <c r="D620" s="6">
        <f t="shared" ca="1" si="264"/>
        <v>0.8602462028993938</v>
      </c>
      <c r="E620" s="6">
        <f t="shared" ca="1" si="280"/>
        <v>0.27936186851522404</v>
      </c>
      <c r="F620" s="6">
        <f t="shared" ca="1" si="281"/>
        <v>-12.6</v>
      </c>
      <c r="G620" s="6">
        <f t="shared" ca="1" si="282"/>
        <v>24.2</v>
      </c>
      <c r="H620" s="6" t="str">
        <f t="shared" ca="1" si="283"/>
        <v>-12.6x+(24.2)</v>
      </c>
      <c r="I620" s="6" t="str">
        <f t="shared" si="269"/>
        <v/>
      </c>
      <c r="J620" s="6" t="s">
        <v>160</v>
      </c>
      <c r="K620" s="6" t="s">
        <v>181</v>
      </c>
      <c r="M620" s="6" t="s">
        <v>190</v>
      </c>
      <c r="N620" s="6" t="str">
        <f t="shared" ca="1" si="284"/>
        <v>-12.6x+(24.2)</v>
      </c>
      <c r="O620" s="6" t="s">
        <v>186</v>
      </c>
      <c r="P620" s="18" t="str">
        <f t="shared" ca="1" si="285"/>
        <v>-12.6x+(24.2)</v>
      </c>
      <c r="Q620" s="6" t="s">
        <v>187</v>
      </c>
      <c r="AA620" s="9"/>
    </row>
    <row r="621" spans="1:59" x14ac:dyDescent="0.3">
      <c r="A621">
        <v>0</v>
      </c>
      <c r="B621" s="8">
        <v>0</v>
      </c>
      <c r="C621" s="6">
        <f t="shared" ca="1" si="264"/>
        <v>0.77542063022436203</v>
      </c>
      <c r="D621" s="6">
        <f t="shared" ca="1" si="264"/>
        <v>0.88927048227171024</v>
      </c>
      <c r="E621" s="6">
        <f t="shared" ca="1" si="280"/>
        <v>0.22457936977563797</v>
      </c>
      <c r="F621" s="6">
        <f t="shared" ca="1" si="281"/>
        <v>-22.5</v>
      </c>
      <c r="G621" s="6">
        <f t="shared" ca="1" si="282"/>
        <v>24.8</v>
      </c>
      <c r="H621" s="6" t="str">
        <f t="shared" ca="1" si="283"/>
        <v>-22.5x+(24.8)</v>
      </c>
      <c r="I621" s="6" t="str">
        <f t="shared" si="269"/>
        <v/>
      </c>
      <c r="J621" s="6" t="s">
        <v>160</v>
      </c>
      <c r="K621" s="6" t="s">
        <v>181</v>
      </c>
      <c r="M621" s="6" t="s">
        <v>190</v>
      </c>
      <c r="N621" s="6" t="str">
        <f t="shared" ca="1" si="284"/>
        <v>-22.5x+(24.8)</v>
      </c>
      <c r="O621" s="6" t="s">
        <v>186</v>
      </c>
      <c r="P621" s="18" t="str">
        <f t="shared" ca="1" si="285"/>
        <v>-22.5x+(24.8)</v>
      </c>
      <c r="Q621" s="6" t="s">
        <v>187</v>
      </c>
      <c r="AA621" s="9"/>
    </row>
    <row r="622" spans="1:59" x14ac:dyDescent="0.3">
      <c r="A622">
        <v>0</v>
      </c>
      <c r="B622" s="8">
        <v>0</v>
      </c>
      <c r="C622" s="6">
        <f t="shared" ca="1" si="264"/>
        <v>0.30414635016619873</v>
      </c>
      <c r="D622" s="6">
        <f t="shared" ca="1" si="264"/>
        <v>0.19708235341653335</v>
      </c>
      <c r="E622" s="6">
        <f t="shared" ca="1" si="280"/>
        <v>0.30414635016619873</v>
      </c>
      <c r="F622" s="6">
        <f t="shared" ca="1" si="281"/>
        <v>13.1</v>
      </c>
      <c r="G622" s="6">
        <f t="shared" ca="1" si="282"/>
        <v>10.9</v>
      </c>
      <c r="H622" s="6" t="str">
        <f t="shared" ca="1" si="283"/>
        <v>13.1x+(10.9)</v>
      </c>
      <c r="I622" s="6" t="str">
        <f t="shared" si="269"/>
        <v/>
      </c>
      <c r="J622" s="6" t="s">
        <v>160</v>
      </c>
      <c r="K622" s="6" t="s">
        <v>181</v>
      </c>
      <c r="M622" s="6" t="s">
        <v>9</v>
      </c>
      <c r="N622" s="6" t="str">
        <f t="shared" ca="1" si="284"/>
        <v>13.1x+(10.9)</v>
      </c>
      <c r="O622" s="6" t="s">
        <v>188</v>
      </c>
      <c r="P622" s="18" t="str">
        <f t="shared" ca="1" si="285"/>
        <v>13.1x+(10.9)</v>
      </c>
      <c r="Q622" s="6" t="s">
        <v>189</v>
      </c>
      <c r="U622" s="10"/>
      <c r="V622" s="10"/>
      <c r="W622" s="10"/>
      <c r="X622" s="10"/>
      <c r="Y622" s="10"/>
      <c r="Z622" s="10"/>
      <c r="AA622" s="11"/>
      <c r="AB622" s="10"/>
      <c r="AC622" s="10"/>
      <c r="AD622" s="10"/>
    </row>
    <row r="623" spans="1:59" x14ac:dyDescent="0.3">
      <c r="A623">
        <v>0</v>
      </c>
      <c r="B623" s="8">
        <v>0</v>
      </c>
      <c r="C623" s="6">
        <f t="shared" ca="1" si="264"/>
        <v>0.63522728842512821</v>
      </c>
      <c r="D623" s="6">
        <f t="shared" ca="1" si="264"/>
        <v>0.81547384528844347</v>
      </c>
      <c r="E623" s="6">
        <f t="shared" ca="1" si="280"/>
        <v>0.36477271157487179</v>
      </c>
      <c r="F623" s="6">
        <f t="shared" ca="1" si="281"/>
        <v>-19.7</v>
      </c>
      <c r="G623" s="6">
        <f t="shared" ca="1" si="282"/>
        <v>-23.3</v>
      </c>
      <c r="H623" s="6" t="str">
        <f t="shared" ca="1" si="283"/>
        <v>-19.7x+(-23.3)</v>
      </c>
      <c r="I623" s="6" t="str">
        <f t="shared" si="269"/>
        <v/>
      </c>
      <c r="J623" s="6" t="s">
        <v>160</v>
      </c>
      <c r="K623" s="6" t="s">
        <v>181</v>
      </c>
      <c r="M623" s="6" t="s">
        <v>9</v>
      </c>
      <c r="N623" s="6" t="str">
        <f t="shared" ca="1" si="284"/>
        <v>-19.7x+(-23.3)</v>
      </c>
      <c r="O623" s="6" t="s">
        <v>188</v>
      </c>
      <c r="P623" s="18" t="str">
        <f t="shared" ca="1" si="285"/>
        <v>-19.7x+(-23.3)</v>
      </c>
      <c r="Q623" s="6" t="s">
        <v>189</v>
      </c>
      <c r="AA623" s="9"/>
    </row>
    <row r="624" spans="1:59" x14ac:dyDescent="0.3">
      <c r="A624">
        <v>0</v>
      </c>
      <c r="B624" s="8">
        <v>0</v>
      </c>
      <c r="C624" s="6">
        <f t="shared" ca="1" si="264"/>
        <v>0.32797847921875134</v>
      </c>
      <c r="D624" s="6">
        <f t="shared" ca="1" si="264"/>
        <v>0.72595917791347875</v>
      </c>
      <c r="E624" s="6">
        <f t="shared" ca="1" si="280"/>
        <v>0.32797847921875134</v>
      </c>
      <c r="F624" s="6">
        <f t="shared" ca="1" si="281"/>
        <v>13.6</v>
      </c>
      <c r="G624" s="6">
        <f t="shared" ca="1" si="282"/>
        <v>21.5</v>
      </c>
      <c r="H624" s="6" t="str">
        <f t="shared" ca="1" si="283"/>
        <v>13.6x+(21.5)</v>
      </c>
      <c r="I624" s="6" t="str">
        <f t="shared" si="269"/>
        <v/>
      </c>
      <c r="J624" s="6" t="s">
        <v>160</v>
      </c>
      <c r="K624" s="6" t="s">
        <v>181</v>
      </c>
      <c r="M624" s="6" t="s">
        <v>9</v>
      </c>
      <c r="N624" s="6" t="str">
        <f t="shared" ca="1" si="284"/>
        <v>13.6x+(21.5)</v>
      </c>
      <c r="O624" s="6" t="s">
        <v>188</v>
      </c>
      <c r="P624" s="18" t="str">
        <f t="shared" ca="1" si="285"/>
        <v>13.6x+(21.5)</v>
      </c>
      <c r="Q624" s="6" t="s">
        <v>189</v>
      </c>
      <c r="AA624" s="9"/>
    </row>
    <row r="625" spans="1:30" x14ac:dyDescent="0.3">
      <c r="A625">
        <v>0</v>
      </c>
      <c r="B625" s="8">
        <v>0</v>
      </c>
      <c r="C625" s="6">
        <f t="shared" ca="1" si="264"/>
        <v>0.11421095742497001</v>
      </c>
      <c r="D625" s="6">
        <f t="shared" ca="1" si="264"/>
        <v>0.78213691968750354</v>
      </c>
      <c r="E625" s="6">
        <f t="shared" ca="1" si="280"/>
        <v>0.11421095742497001</v>
      </c>
      <c r="F625" s="6">
        <f t="shared" ca="1" si="281"/>
        <v>-9.3000000000000007</v>
      </c>
      <c r="G625" s="6">
        <f t="shared" ca="1" si="282"/>
        <v>-22.6</v>
      </c>
      <c r="H625" s="6" t="str">
        <f t="shared" ca="1" si="283"/>
        <v>-9.3x+(-22.6)</v>
      </c>
      <c r="I625" s="6" t="str">
        <f t="shared" si="269"/>
        <v/>
      </c>
      <c r="J625" s="6" t="s">
        <v>160</v>
      </c>
      <c r="K625" s="6" t="s">
        <v>181</v>
      </c>
      <c r="M625" s="6" t="s">
        <v>9</v>
      </c>
      <c r="N625" s="6" t="str">
        <f t="shared" ca="1" si="284"/>
        <v>-9.3x+(-22.6)</v>
      </c>
      <c r="O625" s="6" t="s">
        <v>188</v>
      </c>
      <c r="P625" s="18" t="str">
        <f t="shared" ca="1" si="285"/>
        <v>-9.3x+(-22.6)</v>
      </c>
      <c r="Q625" s="6" t="s">
        <v>189</v>
      </c>
      <c r="AA625" s="9"/>
    </row>
    <row r="626" spans="1:30" x14ac:dyDescent="0.3">
      <c r="A626">
        <v>0</v>
      </c>
      <c r="B626" s="8">
        <v>0</v>
      </c>
      <c r="C626" s="6">
        <f t="shared" ca="1" si="264"/>
        <v>0.95907051145016387</v>
      </c>
      <c r="D626" s="6">
        <f t="shared" ca="1" si="264"/>
        <v>0.57283164904262562</v>
      </c>
      <c r="E626" s="6">
        <f t="shared" ca="1" si="280"/>
        <v>4.0929488549836135E-2</v>
      </c>
      <c r="F626" s="6">
        <f t="shared" ca="1" si="281"/>
        <v>-26.2</v>
      </c>
      <c r="G626" s="6">
        <f t="shared" ca="1" si="282"/>
        <v>18.5</v>
      </c>
      <c r="H626" s="6" t="str">
        <f t="shared" ca="1" si="283"/>
        <v>-26.2x+(18.5)</v>
      </c>
      <c r="I626" s="6" t="str">
        <f t="shared" si="269"/>
        <v/>
      </c>
      <c r="J626" s="6" t="s">
        <v>160</v>
      </c>
      <c r="K626" s="6" t="s">
        <v>181</v>
      </c>
      <c r="M626" s="6" t="s">
        <v>9</v>
      </c>
      <c r="N626" s="6" t="str">
        <f t="shared" ca="1" si="284"/>
        <v>-26.2x+(18.5)</v>
      </c>
      <c r="O626" s="6" t="s">
        <v>188</v>
      </c>
      <c r="P626" s="18" t="str">
        <f t="shared" ca="1" si="285"/>
        <v>-26.2x+(18.5)</v>
      </c>
      <c r="Q626" s="6" t="s">
        <v>189</v>
      </c>
      <c r="AA626" s="9"/>
    </row>
    <row r="627" spans="1:30" x14ac:dyDescent="0.3">
      <c r="A627" t="s">
        <v>286</v>
      </c>
      <c r="B627" s="8">
        <v>0</v>
      </c>
      <c r="C627" s="8"/>
      <c r="D627" s="8"/>
      <c r="I627" s="6" t="str">
        <f t="shared" si="269"/>
        <v>\end{enumerate}\newpage   \section*{Cuenta:  X  }\begin{enumerate}</v>
      </c>
    </row>
    <row r="628" spans="1:30" x14ac:dyDescent="0.3">
      <c r="A628">
        <v>0</v>
      </c>
      <c r="B628" s="8">
        <v>0</v>
      </c>
      <c r="C628" s="6">
        <f t="shared" ref="C628:D628" ca="1" si="286">RAND()</f>
        <v>0.77393663759909703</v>
      </c>
      <c r="D628" s="6">
        <f t="shared" ca="1" si="286"/>
        <v>0.76406763561622215</v>
      </c>
      <c r="E628" s="6">
        <f t="shared" ref="E628:E642" ca="1" si="287">IF(C628&gt;0.1,      IF(C628&lt;0.6,C628,ABS(1-C628)),C628+0.5)</f>
        <v>0.22606336240090297</v>
      </c>
      <c r="F628" s="6">
        <f t="shared" ref="F628:F642" ca="1" si="288">IF(  MOD(ROUND(C628*15,0),2)=0, -ROUND((C628*100+35)/5,1),  ROUND((C628*100+35)/5,1))</f>
        <v>-22.5</v>
      </c>
      <c r="G628" s="6">
        <f t="shared" ref="G628:G642" ca="1" si="289">IF(  MOD(ROUND(D628*15,0),2)=0, -ROUND((D628*100+35)/5,1),  ROUND((D628*100+35)/5,1))</f>
        <v>22.3</v>
      </c>
      <c r="H628" s="6" t="str">
        <f t="shared" ref="H628:H642" ca="1" si="290">_xlfn.CONCAT(F628,"x+(",G628,")")</f>
        <v>-22.5x+(22.3)</v>
      </c>
      <c r="I628" s="6" t="str">
        <f t="shared" si="269"/>
        <v/>
      </c>
      <c r="J628" s="6" t="s">
        <v>160</v>
      </c>
      <c r="K628" s="6" t="s">
        <v>181</v>
      </c>
      <c r="M628" s="6" t="s">
        <v>182</v>
      </c>
      <c r="N628" s="6" t="str">
        <f t="shared" ref="N628:N642" ca="1" si="291">H628</f>
        <v>-22.5x+(22.3)</v>
      </c>
      <c r="O628" s="6" t="s">
        <v>185</v>
      </c>
      <c r="P628" s="18"/>
      <c r="AA628" s="9"/>
    </row>
    <row r="629" spans="1:30" x14ac:dyDescent="0.3">
      <c r="A629">
        <v>0</v>
      </c>
      <c r="B629" s="8">
        <v>0</v>
      </c>
      <c r="C629" s="6">
        <f t="shared" ca="1" si="264"/>
        <v>0.35462341210149961</v>
      </c>
      <c r="D629" s="6">
        <f t="shared" ca="1" si="264"/>
        <v>0.26682990704786591</v>
      </c>
      <c r="E629" s="6">
        <f t="shared" ca="1" si="287"/>
        <v>0.35462341210149961</v>
      </c>
      <c r="F629" s="6">
        <f t="shared" ca="1" si="288"/>
        <v>14.1</v>
      </c>
      <c r="G629" s="6">
        <f t="shared" ca="1" si="289"/>
        <v>-12.3</v>
      </c>
      <c r="H629" s="6" t="str">
        <f t="shared" ca="1" si="290"/>
        <v>14.1x+(-12.3)</v>
      </c>
      <c r="I629" s="6" t="str">
        <f t="shared" si="269"/>
        <v/>
      </c>
      <c r="J629" s="6" t="s">
        <v>160</v>
      </c>
      <c r="K629" s="6" t="s">
        <v>181</v>
      </c>
      <c r="M629" s="6" t="s">
        <v>182</v>
      </c>
      <c r="N629" s="6" t="str">
        <f t="shared" ca="1" si="291"/>
        <v>14.1x+(-12.3)</v>
      </c>
      <c r="O629" s="6" t="s">
        <v>185</v>
      </c>
      <c r="P629" s="18"/>
      <c r="AA629" s="9"/>
    </row>
    <row r="630" spans="1:30" x14ac:dyDescent="0.3">
      <c r="A630">
        <v>0</v>
      </c>
      <c r="B630" s="8">
        <v>0</v>
      </c>
      <c r="C630" s="6">
        <f t="shared" ca="1" si="264"/>
        <v>0.9782157202033066</v>
      </c>
      <c r="D630" s="6">
        <f t="shared" ca="1" si="264"/>
        <v>0.936248825026467</v>
      </c>
      <c r="E630" s="6">
        <f t="shared" ca="1" si="287"/>
        <v>2.1784279796693395E-2</v>
      </c>
      <c r="F630" s="6">
        <f t="shared" ca="1" si="288"/>
        <v>26.6</v>
      </c>
      <c r="G630" s="6">
        <f t="shared" ca="1" si="289"/>
        <v>-25.7</v>
      </c>
      <c r="H630" s="6" t="str">
        <f t="shared" ca="1" si="290"/>
        <v>26.6x+(-25.7)</v>
      </c>
      <c r="I630" s="6" t="str">
        <f t="shared" si="269"/>
        <v/>
      </c>
      <c r="J630" s="6" t="s">
        <v>160</v>
      </c>
      <c r="K630" s="6" t="s">
        <v>181</v>
      </c>
      <c r="M630" s="6" t="s">
        <v>182</v>
      </c>
      <c r="N630" s="6" t="str">
        <f t="shared" ca="1" si="291"/>
        <v>26.6x+(-25.7)</v>
      </c>
      <c r="O630" s="6" t="s">
        <v>185</v>
      </c>
      <c r="P630" s="18"/>
      <c r="AA630" s="9"/>
    </row>
    <row r="631" spans="1:30" x14ac:dyDescent="0.3">
      <c r="A631">
        <v>0</v>
      </c>
      <c r="B631" s="8">
        <v>0</v>
      </c>
      <c r="C631" s="6">
        <f t="shared" ca="1" si="264"/>
        <v>0.36487849631861269</v>
      </c>
      <c r="D631" s="6">
        <f t="shared" ca="1" si="264"/>
        <v>0.84651721763772525</v>
      </c>
      <c r="E631" s="6">
        <f t="shared" ca="1" si="287"/>
        <v>0.36487849631861269</v>
      </c>
      <c r="F631" s="6">
        <f t="shared" ca="1" si="288"/>
        <v>14.3</v>
      </c>
      <c r="G631" s="6">
        <f t="shared" ca="1" si="289"/>
        <v>23.9</v>
      </c>
      <c r="H631" s="6" t="str">
        <f t="shared" ca="1" si="290"/>
        <v>14.3x+(23.9)</v>
      </c>
      <c r="I631" s="6" t="str">
        <f t="shared" si="269"/>
        <v/>
      </c>
      <c r="J631" s="6" t="s">
        <v>160</v>
      </c>
      <c r="K631" s="6" t="s">
        <v>181</v>
      </c>
      <c r="M631" s="6" t="s">
        <v>182</v>
      </c>
      <c r="N631" s="6" t="str">
        <f t="shared" ca="1" si="291"/>
        <v>14.3x+(23.9)</v>
      </c>
      <c r="O631" s="6" t="s">
        <v>185</v>
      </c>
      <c r="P631" s="18"/>
      <c r="AA631" s="9"/>
    </row>
    <row r="632" spans="1:30" x14ac:dyDescent="0.3">
      <c r="A632">
        <v>0</v>
      </c>
      <c r="B632" s="8">
        <v>0</v>
      </c>
      <c r="C632" s="6">
        <f t="shared" ca="1" si="264"/>
        <v>0.8012392010317847</v>
      </c>
      <c r="D632" s="6">
        <f t="shared" ca="1" si="264"/>
        <v>0.41283702058417182</v>
      </c>
      <c r="E632" s="6">
        <f t="shared" ca="1" si="287"/>
        <v>0.1987607989682153</v>
      </c>
      <c r="F632" s="6">
        <f t="shared" ca="1" si="288"/>
        <v>-23</v>
      </c>
      <c r="G632" s="6">
        <f t="shared" ca="1" si="289"/>
        <v>-15.3</v>
      </c>
      <c r="H632" s="6" t="str">
        <f t="shared" ca="1" si="290"/>
        <v>-23x+(-15.3)</v>
      </c>
      <c r="I632" s="6" t="str">
        <f t="shared" si="269"/>
        <v/>
      </c>
      <c r="J632" s="6" t="s">
        <v>160</v>
      </c>
      <c r="K632" s="6" t="s">
        <v>181</v>
      </c>
      <c r="M632" s="6" t="s">
        <v>182</v>
      </c>
      <c r="N632" s="6" t="str">
        <f t="shared" ca="1" si="291"/>
        <v>-23x+(-15.3)</v>
      </c>
      <c r="O632" s="6" t="s">
        <v>185</v>
      </c>
      <c r="P632" s="18"/>
      <c r="AA632" s="9"/>
    </row>
    <row r="633" spans="1:30" x14ac:dyDescent="0.3">
      <c r="A633">
        <v>0</v>
      </c>
      <c r="B633" s="8">
        <v>0</v>
      </c>
      <c r="C633" s="6">
        <f t="shared" ca="1" si="264"/>
        <v>0.79882748865608832</v>
      </c>
      <c r="D633" s="6">
        <f t="shared" ca="1" si="264"/>
        <v>0.66977040457533743</v>
      </c>
      <c r="E633" s="6">
        <f t="shared" ca="1" si="287"/>
        <v>0.20117251134391168</v>
      </c>
      <c r="F633" s="6">
        <f t="shared" ca="1" si="288"/>
        <v>-23</v>
      </c>
      <c r="G633" s="6">
        <f t="shared" ca="1" si="289"/>
        <v>-20.399999999999999</v>
      </c>
      <c r="H633" s="6" t="str">
        <f t="shared" ca="1" si="290"/>
        <v>-23x+(-20.4)</v>
      </c>
      <c r="I633" s="6" t="str">
        <f t="shared" si="269"/>
        <v/>
      </c>
      <c r="J633" s="6" t="s">
        <v>160</v>
      </c>
      <c r="K633" s="6" t="s">
        <v>181</v>
      </c>
      <c r="M633" s="6" t="s">
        <v>190</v>
      </c>
      <c r="N633" s="6" t="str">
        <f t="shared" ca="1" si="291"/>
        <v>-23x+(-20.4)</v>
      </c>
      <c r="O633" s="6" t="s">
        <v>186</v>
      </c>
      <c r="P633" s="18" t="str">
        <f t="shared" ref="P633:P642" ca="1" si="292">H633</f>
        <v>-23x+(-20.4)</v>
      </c>
      <c r="Q633" s="6" t="s">
        <v>187</v>
      </c>
      <c r="AA633" s="9"/>
    </row>
    <row r="634" spans="1:30" x14ac:dyDescent="0.3">
      <c r="A634">
        <v>0</v>
      </c>
      <c r="B634" s="8">
        <v>0</v>
      </c>
      <c r="C634" s="6">
        <f t="shared" ca="1" si="264"/>
        <v>0.26370903721001371</v>
      </c>
      <c r="D634" s="6">
        <f t="shared" ca="1" si="264"/>
        <v>0.97038341259847949</v>
      </c>
      <c r="E634" s="6">
        <f t="shared" ca="1" si="287"/>
        <v>0.26370903721001371</v>
      </c>
      <c r="F634" s="6">
        <f t="shared" ca="1" si="288"/>
        <v>-12.3</v>
      </c>
      <c r="G634" s="6">
        <f t="shared" ca="1" si="289"/>
        <v>26.4</v>
      </c>
      <c r="H634" s="6" t="str">
        <f t="shared" ca="1" si="290"/>
        <v>-12.3x+(26.4)</v>
      </c>
      <c r="I634" s="6" t="str">
        <f t="shared" si="269"/>
        <v/>
      </c>
      <c r="J634" s="6" t="s">
        <v>160</v>
      </c>
      <c r="K634" s="6" t="s">
        <v>181</v>
      </c>
      <c r="M634" s="6" t="s">
        <v>190</v>
      </c>
      <c r="N634" s="6" t="str">
        <f t="shared" ca="1" si="291"/>
        <v>-12.3x+(26.4)</v>
      </c>
      <c r="O634" s="6" t="s">
        <v>186</v>
      </c>
      <c r="P634" s="18" t="str">
        <f t="shared" ca="1" si="292"/>
        <v>-12.3x+(26.4)</v>
      </c>
      <c r="Q634" s="6" t="s">
        <v>187</v>
      </c>
      <c r="AA634" s="9"/>
    </row>
    <row r="635" spans="1:30" x14ac:dyDescent="0.3">
      <c r="A635">
        <v>0</v>
      </c>
      <c r="B635" s="8">
        <v>0</v>
      </c>
      <c r="C635" s="6">
        <f t="shared" ca="1" si="264"/>
        <v>0.63098443075098853</v>
      </c>
      <c r="D635" s="6">
        <f t="shared" ca="1" si="264"/>
        <v>0.85613279263898556</v>
      </c>
      <c r="E635" s="6">
        <f t="shared" ca="1" si="287"/>
        <v>0.36901556924901147</v>
      </c>
      <c r="F635" s="6">
        <f t="shared" ca="1" si="288"/>
        <v>19.600000000000001</v>
      </c>
      <c r="G635" s="6">
        <f t="shared" ca="1" si="289"/>
        <v>24.1</v>
      </c>
      <c r="H635" s="6" t="str">
        <f t="shared" ca="1" si="290"/>
        <v>19.6x+(24.1)</v>
      </c>
      <c r="I635" s="6" t="str">
        <f t="shared" si="269"/>
        <v/>
      </c>
      <c r="J635" s="6" t="s">
        <v>160</v>
      </c>
      <c r="K635" s="6" t="s">
        <v>181</v>
      </c>
      <c r="M635" s="6" t="s">
        <v>190</v>
      </c>
      <c r="N635" s="6" t="str">
        <f t="shared" ca="1" si="291"/>
        <v>19.6x+(24.1)</v>
      </c>
      <c r="O635" s="6" t="s">
        <v>186</v>
      </c>
      <c r="P635" s="18" t="str">
        <f t="shared" ca="1" si="292"/>
        <v>19.6x+(24.1)</v>
      </c>
      <c r="Q635" s="6" t="s">
        <v>187</v>
      </c>
      <c r="AA635" s="9"/>
    </row>
    <row r="636" spans="1:30" x14ac:dyDescent="0.3">
      <c r="A636">
        <v>0</v>
      </c>
      <c r="B636" s="8">
        <v>0</v>
      </c>
      <c r="C636" s="6">
        <f t="shared" ca="1" si="264"/>
        <v>0.46259399991027872</v>
      </c>
      <c r="D636" s="6">
        <f t="shared" ca="1" si="264"/>
        <v>0.59184870769388309</v>
      </c>
      <c r="E636" s="6">
        <f t="shared" ca="1" si="287"/>
        <v>0.46259399991027872</v>
      </c>
      <c r="F636" s="6">
        <f t="shared" ca="1" si="288"/>
        <v>16.3</v>
      </c>
      <c r="G636" s="6">
        <f t="shared" ca="1" si="289"/>
        <v>18.8</v>
      </c>
      <c r="H636" s="6" t="str">
        <f t="shared" ca="1" si="290"/>
        <v>16.3x+(18.8)</v>
      </c>
      <c r="I636" s="6" t="str">
        <f t="shared" si="269"/>
        <v/>
      </c>
      <c r="J636" s="6" t="s">
        <v>160</v>
      </c>
      <c r="K636" s="6" t="s">
        <v>181</v>
      </c>
      <c r="M636" s="6" t="s">
        <v>190</v>
      </c>
      <c r="N636" s="6" t="str">
        <f t="shared" ca="1" si="291"/>
        <v>16.3x+(18.8)</v>
      </c>
      <c r="O636" s="6" t="s">
        <v>186</v>
      </c>
      <c r="P636" s="18" t="str">
        <f t="shared" ca="1" si="292"/>
        <v>16.3x+(18.8)</v>
      </c>
      <c r="Q636" s="6" t="s">
        <v>187</v>
      </c>
      <c r="AA636" s="9"/>
    </row>
    <row r="637" spans="1:30" x14ac:dyDescent="0.3">
      <c r="A637">
        <v>0</v>
      </c>
      <c r="B637" s="8">
        <v>0</v>
      </c>
      <c r="C637" s="6">
        <f t="shared" ca="1" si="264"/>
        <v>0.33981147592358996</v>
      </c>
      <c r="D637" s="6">
        <f t="shared" ca="1" si="264"/>
        <v>0.79353071817735665</v>
      </c>
      <c r="E637" s="6">
        <f t="shared" ca="1" si="287"/>
        <v>0.33981147592358996</v>
      </c>
      <c r="F637" s="6">
        <f t="shared" ca="1" si="288"/>
        <v>13.8</v>
      </c>
      <c r="G637" s="6">
        <f t="shared" ca="1" si="289"/>
        <v>-22.9</v>
      </c>
      <c r="H637" s="6" t="str">
        <f t="shared" ca="1" si="290"/>
        <v>13.8x+(-22.9)</v>
      </c>
      <c r="I637" s="6" t="str">
        <f t="shared" si="269"/>
        <v/>
      </c>
      <c r="J637" s="6" t="s">
        <v>160</v>
      </c>
      <c r="K637" s="6" t="s">
        <v>181</v>
      </c>
      <c r="M637" s="6" t="s">
        <v>190</v>
      </c>
      <c r="N637" s="6" t="str">
        <f t="shared" ca="1" si="291"/>
        <v>13.8x+(-22.9)</v>
      </c>
      <c r="O637" s="6" t="s">
        <v>186</v>
      </c>
      <c r="P637" s="18" t="str">
        <f t="shared" ca="1" si="292"/>
        <v>13.8x+(-22.9)</v>
      </c>
      <c r="Q637" s="6" t="s">
        <v>187</v>
      </c>
      <c r="AA637" s="9"/>
    </row>
    <row r="638" spans="1:30" x14ac:dyDescent="0.3">
      <c r="A638">
        <v>0</v>
      </c>
      <c r="B638" s="8">
        <v>0</v>
      </c>
      <c r="C638" s="6">
        <f t="shared" ca="1" si="264"/>
        <v>0.18151836901030816</v>
      </c>
      <c r="D638" s="6">
        <f t="shared" ca="1" si="264"/>
        <v>0.42025831078308651</v>
      </c>
      <c r="E638" s="6">
        <f t="shared" ca="1" si="287"/>
        <v>0.18151836901030816</v>
      </c>
      <c r="F638" s="6">
        <f t="shared" ca="1" si="288"/>
        <v>10.6</v>
      </c>
      <c r="G638" s="6">
        <f t="shared" ca="1" si="289"/>
        <v>-15.4</v>
      </c>
      <c r="H638" s="6" t="str">
        <f t="shared" ca="1" si="290"/>
        <v>10.6x+(-15.4)</v>
      </c>
      <c r="I638" s="6" t="str">
        <f t="shared" si="269"/>
        <v/>
      </c>
      <c r="J638" s="6" t="s">
        <v>160</v>
      </c>
      <c r="K638" s="6" t="s">
        <v>181</v>
      </c>
      <c r="M638" s="6" t="s">
        <v>9</v>
      </c>
      <c r="N638" s="6" t="str">
        <f t="shared" ca="1" si="291"/>
        <v>10.6x+(-15.4)</v>
      </c>
      <c r="O638" s="6" t="s">
        <v>188</v>
      </c>
      <c r="P638" s="18" t="str">
        <f t="shared" ca="1" si="292"/>
        <v>10.6x+(-15.4)</v>
      </c>
      <c r="Q638" s="6" t="s">
        <v>189</v>
      </c>
      <c r="U638" s="10"/>
      <c r="V638" s="10"/>
      <c r="W638" s="10"/>
      <c r="X638" s="10"/>
      <c r="Y638" s="10"/>
      <c r="Z638" s="10"/>
      <c r="AA638" s="11"/>
      <c r="AB638" s="10"/>
      <c r="AC638" s="10"/>
      <c r="AD638" s="10"/>
    </row>
    <row r="639" spans="1:30" x14ac:dyDescent="0.3">
      <c r="A639">
        <v>0</v>
      </c>
      <c r="B639" s="8">
        <v>0</v>
      </c>
      <c r="C639" s="6">
        <f t="shared" ca="1" si="264"/>
        <v>0.95678365758699857</v>
      </c>
      <c r="D639" s="6">
        <f t="shared" ca="1" si="264"/>
        <v>1.8846489129298538E-2</v>
      </c>
      <c r="E639" s="6">
        <f t="shared" ca="1" si="287"/>
        <v>4.321634241300143E-2</v>
      </c>
      <c r="F639" s="6">
        <f t="shared" ca="1" si="288"/>
        <v>-26.1</v>
      </c>
      <c r="G639" s="6">
        <f t="shared" ca="1" si="289"/>
        <v>-7.4</v>
      </c>
      <c r="H639" s="6" t="str">
        <f t="shared" ca="1" si="290"/>
        <v>-26.1x+(-7.4)</v>
      </c>
      <c r="I639" s="6" t="str">
        <f t="shared" si="269"/>
        <v/>
      </c>
      <c r="J639" s="6" t="s">
        <v>160</v>
      </c>
      <c r="K639" s="6" t="s">
        <v>181</v>
      </c>
      <c r="M639" s="6" t="s">
        <v>9</v>
      </c>
      <c r="N639" s="6" t="str">
        <f t="shared" ca="1" si="291"/>
        <v>-26.1x+(-7.4)</v>
      </c>
      <c r="O639" s="6" t="s">
        <v>188</v>
      </c>
      <c r="P639" s="18" t="str">
        <f t="shared" ca="1" si="292"/>
        <v>-26.1x+(-7.4)</v>
      </c>
      <c r="Q639" s="6" t="s">
        <v>189</v>
      </c>
      <c r="AA639" s="9"/>
    </row>
    <row r="640" spans="1:30" x14ac:dyDescent="0.3">
      <c r="A640">
        <v>0</v>
      </c>
      <c r="B640" s="8">
        <v>0</v>
      </c>
      <c r="C640" s="6">
        <f t="shared" ca="1" si="264"/>
        <v>3.052919250698205E-2</v>
      </c>
      <c r="D640" s="6">
        <f t="shared" ca="1" si="264"/>
        <v>0.37292616173830884</v>
      </c>
      <c r="E640" s="6">
        <f t="shared" ca="1" si="287"/>
        <v>0.53052919250698205</v>
      </c>
      <c r="F640" s="6">
        <f t="shared" ca="1" si="288"/>
        <v>-7.6</v>
      </c>
      <c r="G640" s="6">
        <f t="shared" ca="1" si="289"/>
        <v>-14.5</v>
      </c>
      <c r="H640" s="6" t="str">
        <f t="shared" ca="1" si="290"/>
        <v>-7.6x+(-14.5)</v>
      </c>
      <c r="I640" s="6" t="str">
        <f t="shared" si="269"/>
        <v/>
      </c>
      <c r="J640" s="6" t="s">
        <v>160</v>
      </c>
      <c r="K640" s="6" t="s">
        <v>181</v>
      </c>
      <c r="M640" s="6" t="s">
        <v>9</v>
      </c>
      <c r="N640" s="6" t="str">
        <f t="shared" ca="1" si="291"/>
        <v>-7.6x+(-14.5)</v>
      </c>
      <c r="O640" s="6" t="s">
        <v>188</v>
      </c>
      <c r="P640" s="18" t="str">
        <f t="shared" ca="1" si="292"/>
        <v>-7.6x+(-14.5)</v>
      </c>
      <c r="Q640" s="6" t="s">
        <v>189</v>
      </c>
      <c r="AA640" s="9"/>
    </row>
    <row r="641" spans="1:30" x14ac:dyDescent="0.3">
      <c r="A641">
        <v>0</v>
      </c>
      <c r="B641" s="8">
        <v>0</v>
      </c>
      <c r="C641" s="6">
        <f t="shared" ca="1" si="264"/>
        <v>0.84140147886738703</v>
      </c>
      <c r="D641" s="6">
        <f t="shared" ca="1" si="264"/>
        <v>0.26491291855303856</v>
      </c>
      <c r="E641" s="6">
        <f t="shared" ca="1" si="287"/>
        <v>0.15859852113261297</v>
      </c>
      <c r="F641" s="6">
        <f t="shared" ca="1" si="288"/>
        <v>23.8</v>
      </c>
      <c r="G641" s="6">
        <f t="shared" ca="1" si="289"/>
        <v>-12.3</v>
      </c>
      <c r="H641" s="6" t="str">
        <f t="shared" ca="1" si="290"/>
        <v>23.8x+(-12.3)</v>
      </c>
      <c r="I641" s="6" t="str">
        <f t="shared" si="269"/>
        <v/>
      </c>
      <c r="J641" s="6" t="s">
        <v>160</v>
      </c>
      <c r="K641" s="6" t="s">
        <v>181</v>
      </c>
      <c r="M641" s="6" t="s">
        <v>9</v>
      </c>
      <c r="N641" s="6" t="str">
        <f t="shared" ca="1" si="291"/>
        <v>23.8x+(-12.3)</v>
      </c>
      <c r="O641" s="6" t="s">
        <v>188</v>
      </c>
      <c r="P641" s="18" t="str">
        <f t="shared" ca="1" si="292"/>
        <v>23.8x+(-12.3)</v>
      </c>
      <c r="Q641" s="6" t="s">
        <v>189</v>
      </c>
      <c r="AA641" s="9"/>
    </row>
    <row r="642" spans="1:30" x14ac:dyDescent="0.3">
      <c r="A642">
        <v>0</v>
      </c>
      <c r="B642" s="8">
        <v>0</v>
      </c>
      <c r="C642" s="6">
        <f t="shared" ca="1" si="264"/>
        <v>0.48274832299922887</v>
      </c>
      <c r="D642" s="6">
        <f t="shared" ca="1" si="264"/>
        <v>0.56327584762680394</v>
      </c>
      <c r="E642" s="6">
        <f t="shared" ca="1" si="287"/>
        <v>0.48274832299922887</v>
      </c>
      <c r="F642" s="6">
        <f t="shared" ca="1" si="288"/>
        <v>16.7</v>
      </c>
      <c r="G642" s="6">
        <f t="shared" ca="1" si="289"/>
        <v>-18.3</v>
      </c>
      <c r="H642" s="6" t="str">
        <f t="shared" ca="1" si="290"/>
        <v>16.7x+(-18.3)</v>
      </c>
      <c r="I642" s="6" t="str">
        <f t="shared" si="269"/>
        <v/>
      </c>
      <c r="J642" s="6" t="s">
        <v>160</v>
      </c>
      <c r="K642" s="6" t="s">
        <v>181</v>
      </c>
      <c r="M642" s="6" t="s">
        <v>9</v>
      </c>
      <c r="N642" s="6" t="str">
        <f t="shared" ca="1" si="291"/>
        <v>16.7x+(-18.3)</v>
      </c>
      <c r="O642" s="6" t="s">
        <v>188</v>
      </c>
      <c r="P642" s="18" t="str">
        <f t="shared" ca="1" si="292"/>
        <v>16.7x+(-18.3)</v>
      </c>
      <c r="Q642" s="6" t="s">
        <v>189</v>
      </c>
      <c r="AA642" s="9"/>
    </row>
    <row r="643" spans="1:30" x14ac:dyDescent="0.3">
      <c r="A643" t="s">
        <v>286</v>
      </c>
      <c r="B643" s="8">
        <v>0</v>
      </c>
      <c r="C643" s="8"/>
      <c r="D643" s="8"/>
      <c r="I643" s="6" t="str">
        <f t="shared" si="269"/>
        <v>\end{enumerate}\newpage   \section*{Cuenta:  X  }\begin{enumerate}</v>
      </c>
    </row>
    <row r="644" spans="1:30" x14ac:dyDescent="0.3">
      <c r="A644">
        <v>0</v>
      </c>
      <c r="B644" s="8">
        <v>0</v>
      </c>
      <c r="C644" s="6">
        <f t="shared" ref="C644:D706" ca="1" si="293">RAND()</f>
        <v>0.65467497323381019</v>
      </c>
      <c r="D644" s="6">
        <f t="shared" ca="1" si="293"/>
        <v>0.66849006008781409</v>
      </c>
      <c r="E644" s="6">
        <f t="shared" ref="E644:E658" ca="1" si="294">IF(C644&gt;0.1,      IF(C644&lt;0.6,C644,ABS(1-C644)),C644+0.5)</f>
        <v>0.34532502676618981</v>
      </c>
      <c r="F644" s="6">
        <f t="shared" ref="F644:F658" ca="1" si="295">IF(  MOD(ROUND(C644*15,0),2)=0, -ROUND((C644*100+35)/5,1),  ROUND((C644*100+35)/5,1))</f>
        <v>-20.100000000000001</v>
      </c>
      <c r="G644" s="6">
        <f t="shared" ref="G644:G658" ca="1" si="296">IF(  MOD(ROUND(D644*15,0),2)=0, -ROUND((D644*100+35)/5,1),  ROUND((D644*100+35)/5,1))</f>
        <v>-20.399999999999999</v>
      </c>
      <c r="H644" s="6" t="str">
        <f t="shared" ref="H644:H658" ca="1" si="297">_xlfn.CONCAT(F644,"x+(",G644,")")</f>
        <v>-20.1x+(-20.4)</v>
      </c>
      <c r="I644" s="6" t="str">
        <f t="shared" ref="I644:I707" si="298">IF(A644=0,"",A644)</f>
        <v/>
      </c>
      <c r="J644" s="6" t="s">
        <v>160</v>
      </c>
      <c r="K644" s="6" t="s">
        <v>181</v>
      </c>
      <c r="M644" s="6" t="s">
        <v>182</v>
      </c>
      <c r="N644" s="6" t="str">
        <f t="shared" ref="N644:N658" ca="1" si="299">H644</f>
        <v>-20.1x+(-20.4)</v>
      </c>
      <c r="O644" s="6" t="s">
        <v>185</v>
      </c>
      <c r="P644" s="18"/>
      <c r="AA644" s="9"/>
    </row>
    <row r="645" spans="1:30" x14ac:dyDescent="0.3">
      <c r="A645">
        <v>0</v>
      </c>
      <c r="B645" s="8">
        <v>0</v>
      </c>
      <c r="C645" s="6">
        <f t="shared" ca="1" si="293"/>
        <v>0.57407711510165071</v>
      </c>
      <c r="D645" s="6">
        <f t="shared" ca="1" si="293"/>
        <v>0.33653220965766084</v>
      </c>
      <c r="E645" s="6">
        <f t="shared" ca="1" si="294"/>
        <v>0.57407711510165071</v>
      </c>
      <c r="F645" s="6">
        <f t="shared" ca="1" si="295"/>
        <v>18.5</v>
      </c>
      <c r="G645" s="6">
        <f t="shared" ca="1" si="296"/>
        <v>13.7</v>
      </c>
      <c r="H645" s="6" t="str">
        <f t="shared" ca="1" si="297"/>
        <v>18.5x+(13.7)</v>
      </c>
      <c r="I645" s="6" t="str">
        <f t="shared" si="298"/>
        <v/>
      </c>
      <c r="J645" s="6" t="s">
        <v>160</v>
      </c>
      <c r="K645" s="6" t="s">
        <v>181</v>
      </c>
      <c r="M645" s="6" t="s">
        <v>182</v>
      </c>
      <c r="N645" s="6" t="str">
        <f t="shared" ca="1" si="299"/>
        <v>18.5x+(13.7)</v>
      </c>
      <c r="O645" s="6" t="s">
        <v>185</v>
      </c>
      <c r="P645" s="18"/>
      <c r="AA645" s="9"/>
    </row>
    <row r="646" spans="1:30" x14ac:dyDescent="0.3">
      <c r="A646">
        <v>0</v>
      </c>
      <c r="B646" s="8">
        <v>0</v>
      </c>
      <c r="C646" s="6">
        <f t="shared" ca="1" si="293"/>
        <v>3.28415931184457E-2</v>
      </c>
      <c r="D646" s="6">
        <f t="shared" ca="1" si="293"/>
        <v>5.980500779878628E-2</v>
      </c>
      <c r="E646" s="6">
        <f t="shared" ca="1" si="294"/>
        <v>0.5328415931184457</v>
      </c>
      <c r="F646" s="6">
        <f t="shared" ca="1" si="295"/>
        <v>-7.7</v>
      </c>
      <c r="G646" s="6">
        <f t="shared" ca="1" si="296"/>
        <v>8.1999999999999993</v>
      </c>
      <c r="H646" s="6" t="str">
        <f t="shared" ca="1" si="297"/>
        <v>-7.7x+(8.2)</v>
      </c>
      <c r="I646" s="6" t="str">
        <f t="shared" si="298"/>
        <v/>
      </c>
      <c r="J646" s="6" t="s">
        <v>160</v>
      </c>
      <c r="K646" s="6" t="s">
        <v>181</v>
      </c>
      <c r="M646" s="6" t="s">
        <v>182</v>
      </c>
      <c r="N646" s="6" t="str">
        <f t="shared" ca="1" si="299"/>
        <v>-7.7x+(8.2)</v>
      </c>
      <c r="O646" s="6" t="s">
        <v>185</v>
      </c>
      <c r="P646" s="18"/>
      <c r="AA646" s="9"/>
    </row>
    <row r="647" spans="1:30" x14ac:dyDescent="0.3">
      <c r="A647">
        <v>0</v>
      </c>
      <c r="B647" s="8">
        <v>0</v>
      </c>
      <c r="C647" s="6">
        <f t="shared" ca="1" si="293"/>
        <v>0.11448056738133228</v>
      </c>
      <c r="D647" s="6">
        <f t="shared" ca="1" si="293"/>
        <v>0.85459349869071355</v>
      </c>
      <c r="E647" s="6">
        <f t="shared" ca="1" si="294"/>
        <v>0.11448056738133228</v>
      </c>
      <c r="F647" s="6">
        <f t="shared" ca="1" si="295"/>
        <v>-9.3000000000000007</v>
      </c>
      <c r="G647" s="6">
        <f t="shared" ca="1" si="296"/>
        <v>24.1</v>
      </c>
      <c r="H647" s="6" t="str">
        <f t="shared" ca="1" si="297"/>
        <v>-9.3x+(24.1)</v>
      </c>
      <c r="I647" s="6" t="str">
        <f t="shared" si="298"/>
        <v/>
      </c>
      <c r="J647" s="6" t="s">
        <v>160</v>
      </c>
      <c r="K647" s="6" t="s">
        <v>181</v>
      </c>
      <c r="M647" s="6" t="s">
        <v>182</v>
      </c>
      <c r="N647" s="6" t="str">
        <f t="shared" ca="1" si="299"/>
        <v>-9.3x+(24.1)</v>
      </c>
      <c r="O647" s="6" t="s">
        <v>185</v>
      </c>
      <c r="P647" s="18"/>
      <c r="AA647" s="9"/>
    </row>
    <row r="648" spans="1:30" x14ac:dyDescent="0.3">
      <c r="A648">
        <v>0</v>
      </c>
      <c r="B648" s="8">
        <v>0</v>
      </c>
      <c r="C648" s="6">
        <f t="shared" ca="1" si="293"/>
        <v>0.89045127018960746</v>
      </c>
      <c r="D648" s="6">
        <f t="shared" ca="1" si="293"/>
        <v>0.98043739676285024</v>
      </c>
      <c r="E648" s="6">
        <f t="shared" ca="1" si="294"/>
        <v>0.10954872981039254</v>
      </c>
      <c r="F648" s="6">
        <f t="shared" ca="1" si="295"/>
        <v>24.8</v>
      </c>
      <c r="G648" s="6">
        <f t="shared" ca="1" si="296"/>
        <v>26.6</v>
      </c>
      <c r="H648" s="6" t="str">
        <f t="shared" ca="1" si="297"/>
        <v>24.8x+(26.6)</v>
      </c>
      <c r="I648" s="6" t="str">
        <f t="shared" si="298"/>
        <v/>
      </c>
      <c r="J648" s="6" t="s">
        <v>160</v>
      </c>
      <c r="K648" s="6" t="s">
        <v>181</v>
      </c>
      <c r="M648" s="6" t="s">
        <v>182</v>
      </c>
      <c r="N648" s="6" t="str">
        <f t="shared" ca="1" si="299"/>
        <v>24.8x+(26.6)</v>
      </c>
      <c r="O648" s="6" t="s">
        <v>185</v>
      </c>
      <c r="P648" s="18"/>
      <c r="AA648" s="9"/>
    </row>
    <row r="649" spans="1:30" x14ac:dyDescent="0.3">
      <c r="A649">
        <v>0</v>
      </c>
      <c r="B649" s="8">
        <v>0</v>
      </c>
      <c r="C649" s="6">
        <f t="shared" ca="1" si="293"/>
        <v>0.65296803315088037</v>
      </c>
      <c r="D649" s="6">
        <f t="shared" ca="1" si="293"/>
        <v>0.74195259831134341</v>
      </c>
      <c r="E649" s="6">
        <f t="shared" ca="1" si="294"/>
        <v>0.34703196684911963</v>
      </c>
      <c r="F649" s="6">
        <f t="shared" ca="1" si="295"/>
        <v>-20.100000000000001</v>
      </c>
      <c r="G649" s="6">
        <f t="shared" ca="1" si="296"/>
        <v>21.8</v>
      </c>
      <c r="H649" s="6" t="str">
        <f t="shared" ca="1" si="297"/>
        <v>-20.1x+(21.8)</v>
      </c>
      <c r="I649" s="6" t="str">
        <f t="shared" si="298"/>
        <v/>
      </c>
      <c r="J649" s="6" t="s">
        <v>160</v>
      </c>
      <c r="K649" s="6" t="s">
        <v>181</v>
      </c>
      <c r="M649" s="6" t="s">
        <v>190</v>
      </c>
      <c r="N649" s="6" t="str">
        <f t="shared" ca="1" si="299"/>
        <v>-20.1x+(21.8)</v>
      </c>
      <c r="O649" s="6" t="s">
        <v>186</v>
      </c>
      <c r="P649" s="18" t="str">
        <f t="shared" ref="P649:P658" ca="1" si="300">H649</f>
        <v>-20.1x+(21.8)</v>
      </c>
      <c r="Q649" s="6" t="s">
        <v>187</v>
      </c>
      <c r="AA649" s="9"/>
    </row>
    <row r="650" spans="1:30" x14ac:dyDescent="0.3">
      <c r="A650">
        <v>0</v>
      </c>
      <c r="B650" s="8">
        <v>0</v>
      </c>
      <c r="C650" s="6">
        <f t="shared" ca="1" si="293"/>
        <v>0.38306308006735168</v>
      </c>
      <c r="D650" s="6">
        <f t="shared" ca="1" si="293"/>
        <v>6.2995114870803448E-2</v>
      </c>
      <c r="E650" s="6">
        <f t="shared" ca="1" si="294"/>
        <v>0.38306308006735168</v>
      </c>
      <c r="F650" s="6">
        <f t="shared" ca="1" si="295"/>
        <v>-14.7</v>
      </c>
      <c r="G650" s="6">
        <f t="shared" ca="1" si="296"/>
        <v>8.3000000000000007</v>
      </c>
      <c r="H650" s="6" t="str">
        <f t="shared" ca="1" si="297"/>
        <v>-14.7x+(8.3)</v>
      </c>
      <c r="I650" s="6" t="str">
        <f t="shared" si="298"/>
        <v/>
      </c>
      <c r="J650" s="6" t="s">
        <v>160</v>
      </c>
      <c r="K650" s="6" t="s">
        <v>181</v>
      </c>
      <c r="M650" s="6" t="s">
        <v>190</v>
      </c>
      <c r="N650" s="6" t="str">
        <f t="shared" ca="1" si="299"/>
        <v>-14.7x+(8.3)</v>
      </c>
      <c r="O650" s="6" t="s">
        <v>186</v>
      </c>
      <c r="P650" s="18" t="str">
        <f t="shared" ca="1" si="300"/>
        <v>-14.7x+(8.3)</v>
      </c>
      <c r="Q650" s="6" t="s">
        <v>187</v>
      </c>
      <c r="AA650" s="9"/>
    </row>
    <row r="651" spans="1:30" x14ac:dyDescent="0.3">
      <c r="A651">
        <v>0</v>
      </c>
      <c r="B651" s="8">
        <v>0</v>
      </c>
      <c r="C651" s="6">
        <f t="shared" ca="1" si="293"/>
        <v>6.9765528287863421E-2</v>
      </c>
      <c r="D651" s="6">
        <f t="shared" ca="1" si="293"/>
        <v>0.34604439625076033</v>
      </c>
      <c r="E651" s="6">
        <f t="shared" ca="1" si="294"/>
        <v>0.56976552828786342</v>
      </c>
      <c r="F651" s="6">
        <f t="shared" ca="1" si="295"/>
        <v>8.4</v>
      </c>
      <c r="G651" s="6">
        <f t="shared" ca="1" si="296"/>
        <v>13.9</v>
      </c>
      <c r="H651" s="6" t="str">
        <f t="shared" ca="1" si="297"/>
        <v>8.4x+(13.9)</v>
      </c>
      <c r="I651" s="6" t="str">
        <f t="shared" si="298"/>
        <v/>
      </c>
      <c r="J651" s="6" t="s">
        <v>160</v>
      </c>
      <c r="K651" s="6" t="s">
        <v>181</v>
      </c>
      <c r="M651" s="6" t="s">
        <v>190</v>
      </c>
      <c r="N651" s="6" t="str">
        <f t="shared" ca="1" si="299"/>
        <v>8.4x+(13.9)</v>
      </c>
      <c r="O651" s="6" t="s">
        <v>186</v>
      </c>
      <c r="P651" s="18" t="str">
        <f t="shared" ca="1" si="300"/>
        <v>8.4x+(13.9)</v>
      </c>
      <c r="Q651" s="6" t="s">
        <v>187</v>
      </c>
      <c r="AA651" s="9"/>
    </row>
    <row r="652" spans="1:30" x14ac:dyDescent="0.3">
      <c r="A652">
        <v>0</v>
      </c>
      <c r="B652" s="8">
        <v>0</v>
      </c>
      <c r="C652" s="6">
        <f t="shared" ca="1" si="293"/>
        <v>9.9672442410782325E-2</v>
      </c>
      <c r="D652" s="6">
        <f t="shared" ca="1" si="293"/>
        <v>0.38647784734807766</v>
      </c>
      <c r="E652" s="6">
        <f t="shared" ca="1" si="294"/>
        <v>0.59967244241078232</v>
      </c>
      <c r="F652" s="6">
        <f t="shared" ca="1" si="295"/>
        <v>9</v>
      </c>
      <c r="G652" s="6">
        <f t="shared" ca="1" si="296"/>
        <v>-14.7</v>
      </c>
      <c r="H652" s="6" t="str">
        <f t="shared" ca="1" si="297"/>
        <v>9x+(-14.7)</v>
      </c>
      <c r="I652" s="6" t="str">
        <f t="shared" si="298"/>
        <v/>
      </c>
      <c r="J652" s="6" t="s">
        <v>160</v>
      </c>
      <c r="K652" s="6" t="s">
        <v>181</v>
      </c>
      <c r="M652" s="6" t="s">
        <v>190</v>
      </c>
      <c r="N652" s="6" t="str">
        <f t="shared" ca="1" si="299"/>
        <v>9x+(-14.7)</v>
      </c>
      <c r="O652" s="6" t="s">
        <v>186</v>
      </c>
      <c r="P652" s="18" t="str">
        <f t="shared" ca="1" si="300"/>
        <v>9x+(-14.7)</v>
      </c>
      <c r="Q652" s="6" t="s">
        <v>187</v>
      </c>
      <c r="AA652" s="9"/>
    </row>
    <row r="653" spans="1:30" x14ac:dyDescent="0.3">
      <c r="A653">
        <v>0</v>
      </c>
      <c r="B653" s="8">
        <v>0</v>
      </c>
      <c r="C653" s="6">
        <f t="shared" ca="1" si="293"/>
        <v>0.39892721174051293</v>
      </c>
      <c r="D653" s="6">
        <f t="shared" ca="1" si="293"/>
        <v>0.75953020776648494</v>
      </c>
      <c r="E653" s="6">
        <f t="shared" ca="1" si="294"/>
        <v>0.39892721174051293</v>
      </c>
      <c r="F653" s="6">
        <f t="shared" ca="1" si="295"/>
        <v>-15</v>
      </c>
      <c r="G653" s="6">
        <f t="shared" ca="1" si="296"/>
        <v>22.2</v>
      </c>
      <c r="H653" s="6" t="str">
        <f t="shared" ca="1" si="297"/>
        <v>-15x+(22.2)</v>
      </c>
      <c r="I653" s="6" t="str">
        <f t="shared" si="298"/>
        <v/>
      </c>
      <c r="J653" s="6" t="s">
        <v>160</v>
      </c>
      <c r="K653" s="6" t="s">
        <v>181</v>
      </c>
      <c r="M653" s="6" t="s">
        <v>190</v>
      </c>
      <c r="N653" s="6" t="str">
        <f t="shared" ca="1" si="299"/>
        <v>-15x+(22.2)</v>
      </c>
      <c r="O653" s="6" t="s">
        <v>186</v>
      </c>
      <c r="P653" s="18" t="str">
        <f t="shared" ca="1" si="300"/>
        <v>-15x+(22.2)</v>
      </c>
      <c r="Q653" s="6" t="s">
        <v>187</v>
      </c>
      <c r="AA653" s="9"/>
    </row>
    <row r="654" spans="1:30" x14ac:dyDescent="0.3">
      <c r="A654">
        <v>0</v>
      </c>
      <c r="B654" s="8">
        <v>0</v>
      </c>
      <c r="C654" s="6">
        <f t="shared" ca="1" si="293"/>
        <v>0.53706580377384516</v>
      </c>
      <c r="D654" s="6">
        <f t="shared" ca="1" si="293"/>
        <v>0.22113122880930336</v>
      </c>
      <c r="E654" s="6">
        <f t="shared" ca="1" si="294"/>
        <v>0.53706580377384516</v>
      </c>
      <c r="F654" s="6">
        <f t="shared" ca="1" si="295"/>
        <v>-17.7</v>
      </c>
      <c r="G654" s="6">
        <f t="shared" ca="1" si="296"/>
        <v>11.4</v>
      </c>
      <c r="H654" s="6" t="str">
        <f t="shared" ca="1" si="297"/>
        <v>-17.7x+(11.4)</v>
      </c>
      <c r="I654" s="6" t="str">
        <f t="shared" si="298"/>
        <v/>
      </c>
      <c r="J654" s="6" t="s">
        <v>160</v>
      </c>
      <c r="K654" s="6" t="s">
        <v>181</v>
      </c>
      <c r="M654" s="6" t="s">
        <v>9</v>
      </c>
      <c r="N654" s="6" t="str">
        <f t="shared" ca="1" si="299"/>
        <v>-17.7x+(11.4)</v>
      </c>
      <c r="O654" s="6" t="s">
        <v>188</v>
      </c>
      <c r="P654" s="18" t="str">
        <f t="shared" ca="1" si="300"/>
        <v>-17.7x+(11.4)</v>
      </c>
      <c r="Q654" s="6" t="s">
        <v>189</v>
      </c>
      <c r="U654" s="10"/>
      <c r="V654" s="10"/>
      <c r="W654" s="10"/>
      <c r="X654" s="10"/>
      <c r="Y654" s="10"/>
      <c r="Z654" s="10"/>
      <c r="AA654" s="11"/>
      <c r="AB654" s="10"/>
      <c r="AC654" s="10"/>
      <c r="AD654" s="10"/>
    </row>
    <row r="655" spans="1:30" x14ac:dyDescent="0.3">
      <c r="A655">
        <v>0</v>
      </c>
      <c r="B655" s="8">
        <v>0</v>
      </c>
      <c r="C655" s="6">
        <f t="shared" ca="1" si="293"/>
        <v>0.56559138004365239</v>
      </c>
      <c r="D655" s="6">
        <f t="shared" ca="1" si="293"/>
        <v>0.48184784706895412</v>
      </c>
      <c r="E655" s="6">
        <f t="shared" ca="1" si="294"/>
        <v>0.56559138004365239</v>
      </c>
      <c r="F655" s="6">
        <f t="shared" ca="1" si="295"/>
        <v>-18.3</v>
      </c>
      <c r="G655" s="6">
        <f t="shared" ca="1" si="296"/>
        <v>16.600000000000001</v>
      </c>
      <c r="H655" s="6" t="str">
        <f t="shared" ca="1" si="297"/>
        <v>-18.3x+(16.6)</v>
      </c>
      <c r="I655" s="6" t="str">
        <f t="shared" si="298"/>
        <v/>
      </c>
      <c r="J655" s="6" t="s">
        <v>160</v>
      </c>
      <c r="K655" s="6" t="s">
        <v>181</v>
      </c>
      <c r="M655" s="6" t="s">
        <v>9</v>
      </c>
      <c r="N655" s="6" t="str">
        <f t="shared" ca="1" si="299"/>
        <v>-18.3x+(16.6)</v>
      </c>
      <c r="O655" s="6" t="s">
        <v>188</v>
      </c>
      <c r="P655" s="18" t="str">
        <f t="shared" ca="1" si="300"/>
        <v>-18.3x+(16.6)</v>
      </c>
      <c r="Q655" s="6" t="s">
        <v>189</v>
      </c>
      <c r="AA655" s="9"/>
    </row>
    <row r="656" spans="1:30" x14ac:dyDescent="0.3">
      <c r="A656">
        <v>0</v>
      </c>
      <c r="B656" s="8">
        <v>0</v>
      </c>
      <c r="C656" s="6">
        <f t="shared" ca="1" si="293"/>
        <v>0.43232969122741627</v>
      </c>
      <c r="D656" s="6">
        <f t="shared" ca="1" si="293"/>
        <v>0.14953703358603643</v>
      </c>
      <c r="E656" s="6">
        <f t="shared" ca="1" si="294"/>
        <v>0.43232969122741627</v>
      </c>
      <c r="F656" s="6">
        <f t="shared" ca="1" si="295"/>
        <v>-15.6</v>
      </c>
      <c r="G656" s="6">
        <f t="shared" ca="1" si="296"/>
        <v>-10</v>
      </c>
      <c r="H656" s="6" t="str">
        <f t="shared" ca="1" si="297"/>
        <v>-15.6x+(-10)</v>
      </c>
      <c r="I656" s="6" t="str">
        <f t="shared" si="298"/>
        <v/>
      </c>
      <c r="J656" s="6" t="s">
        <v>160</v>
      </c>
      <c r="K656" s="6" t="s">
        <v>181</v>
      </c>
      <c r="M656" s="6" t="s">
        <v>9</v>
      </c>
      <c r="N656" s="6" t="str">
        <f t="shared" ca="1" si="299"/>
        <v>-15.6x+(-10)</v>
      </c>
      <c r="O656" s="6" t="s">
        <v>188</v>
      </c>
      <c r="P656" s="18" t="str">
        <f t="shared" ca="1" si="300"/>
        <v>-15.6x+(-10)</v>
      </c>
      <c r="Q656" s="6" t="s">
        <v>189</v>
      </c>
      <c r="AA656" s="9"/>
    </row>
    <row r="657" spans="1:30" x14ac:dyDescent="0.3">
      <c r="A657">
        <v>0</v>
      </c>
      <c r="B657" s="8">
        <v>0</v>
      </c>
      <c r="C657" s="6">
        <f t="shared" ca="1" si="293"/>
        <v>0.20769358850182351</v>
      </c>
      <c r="D657" s="6">
        <f t="shared" ca="1" si="293"/>
        <v>0.345873544610942</v>
      </c>
      <c r="E657" s="6">
        <f t="shared" ca="1" si="294"/>
        <v>0.20769358850182351</v>
      </c>
      <c r="F657" s="6">
        <f t="shared" ca="1" si="295"/>
        <v>11.2</v>
      </c>
      <c r="G657" s="6">
        <f t="shared" ca="1" si="296"/>
        <v>13.9</v>
      </c>
      <c r="H657" s="6" t="str">
        <f t="shared" ca="1" si="297"/>
        <v>11.2x+(13.9)</v>
      </c>
      <c r="I657" s="6" t="str">
        <f t="shared" si="298"/>
        <v/>
      </c>
      <c r="J657" s="6" t="s">
        <v>160</v>
      </c>
      <c r="K657" s="6" t="s">
        <v>181</v>
      </c>
      <c r="M657" s="6" t="s">
        <v>9</v>
      </c>
      <c r="N657" s="6" t="str">
        <f t="shared" ca="1" si="299"/>
        <v>11.2x+(13.9)</v>
      </c>
      <c r="O657" s="6" t="s">
        <v>188</v>
      </c>
      <c r="P657" s="18" t="str">
        <f t="shared" ca="1" si="300"/>
        <v>11.2x+(13.9)</v>
      </c>
      <c r="Q657" s="6" t="s">
        <v>189</v>
      </c>
      <c r="AA657" s="9"/>
    </row>
    <row r="658" spans="1:30" x14ac:dyDescent="0.3">
      <c r="A658">
        <v>0</v>
      </c>
      <c r="B658" s="8">
        <v>0</v>
      </c>
      <c r="C658" s="6">
        <f t="shared" ca="1" si="293"/>
        <v>0.81698266640503914</v>
      </c>
      <c r="D658" s="6">
        <f t="shared" ca="1" si="293"/>
        <v>0.11046661354836762</v>
      </c>
      <c r="E658" s="6">
        <f t="shared" ca="1" si="294"/>
        <v>0.18301733359496086</v>
      </c>
      <c r="F658" s="6">
        <f t="shared" ca="1" si="295"/>
        <v>-23.3</v>
      </c>
      <c r="G658" s="6">
        <f t="shared" ca="1" si="296"/>
        <v>-9.1999999999999993</v>
      </c>
      <c r="H658" s="6" t="str">
        <f t="shared" ca="1" si="297"/>
        <v>-23.3x+(-9.2)</v>
      </c>
      <c r="I658" s="6" t="str">
        <f t="shared" si="298"/>
        <v/>
      </c>
      <c r="J658" s="6" t="s">
        <v>160</v>
      </c>
      <c r="K658" s="6" t="s">
        <v>181</v>
      </c>
      <c r="M658" s="6" t="s">
        <v>9</v>
      </c>
      <c r="N658" s="6" t="str">
        <f t="shared" ca="1" si="299"/>
        <v>-23.3x+(-9.2)</v>
      </c>
      <c r="O658" s="6" t="s">
        <v>188</v>
      </c>
      <c r="P658" s="18" t="str">
        <f t="shared" ca="1" si="300"/>
        <v>-23.3x+(-9.2)</v>
      </c>
      <c r="Q658" s="6" t="s">
        <v>189</v>
      </c>
      <c r="AA658" s="9"/>
    </row>
    <row r="659" spans="1:30" x14ac:dyDescent="0.3">
      <c r="A659" t="s">
        <v>286</v>
      </c>
      <c r="B659" s="8">
        <v>0</v>
      </c>
      <c r="C659" s="8"/>
      <c r="D659" s="8"/>
      <c r="I659" s="6" t="str">
        <f t="shared" si="298"/>
        <v>\end{enumerate}\newpage   \section*{Cuenta:  X  }\begin{enumerate}</v>
      </c>
    </row>
    <row r="660" spans="1:30" x14ac:dyDescent="0.3">
      <c r="A660">
        <v>0</v>
      </c>
      <c r="B660" s="8">
        <v>0</v>
      </c>
      <c r="C660" s="6">
        <f t="shared" ref="C660:D660" ca="1" si="301">RAND()</f>
        <v>0.53491200688029961</v>
      </c>
      <c r="D660" s="6">
        <f t="shared" ca="1" si="301"/>
        <v>0.76348754550948084</v>
      </c>
      <c r="E660" s="6">
        <f t="shared" ref="E660:E674" ca="1" si="302">IF(C660&gt;0.1,      IF(C660&lt;0.6,C660,ABS(1-C660)),C660+0.5)</f>
        <v>0.53491200688029961</v>
      </c>
      <c r="F660" s="6">
        <f t="shared" ref="F660:F674" ca="1" si="303">IF(  MOD(ROUND(C660*15,0),2)=0, -ROUND((C660*100+35)/5,1),  ROUND((C660*100+35)/5,1))</f>
        <v>-17.7</v>
      </c>
      <c r="G660" s="6">
        <f t="shared" ref="G660:G674" ca="1" si="304">IF(  MOD(ROUND(D660*15,0),2)=0, -ROUND((D660*100+35)/5,1),  ROUND((D660*100+35)/5,1))</f>
        <v>22.3</v>
      </c>
      <c r="H660" s="6" t="str">
        <f t="shared" ref="H660:H674" ca="1" si="305">_xlfn.CONCAT(F660,"x+(",G660,")")</f>
        <v>-17.7x+(22.3)</v>
      </c>
      <c r="I660" s="6" t="str">
        <f t="shared" si="298"/>
        <v/>
      </c>
      <c r="J660" s="6" t="s">
        <v>160</v>
      </c>
      <c r="K660" s="6" t="s">
        <v>181</v>
      </c>
      <c r="M660" s="6" t="s">
        <v>182</v>
      </c>
      <c r="N660" s="6" t="str">
        <f t="shared" ref="N660:N674" ca="1" si="306">H660</f>
        <v>-17.7x+(22.3)</v>
      </c>
      <c r="O660" s="6" t="s">
        <v>185</v>
      </c>
      <c r="P660" s="18"/>
      <c r="AA660" s="9"/>
    </row>
    <row r="661" spans="1:30" x14ac:dyDescent="0.3">
      <c r="A661">
        <v>0</v>
      </c>
      <c r="B661" s="8">
        <v>0</v>
      </c>
      <c r="C661" s="6">
        <f t="shared" ca="1" si="293"/>
        <v>0.56662825094644453</v>
      </c>
      <c r="D661" s="6">
        <f t="shared" ca="1" si="293"/>
        <v>1.7940779157427089E-3</v>
      </c>
      <c r="E661" s="6">
        <f t="shared" ca="1" si="302"/>
        <v>0.56662825094644453</v>
      </c>
      <c r="F661" s="6">
        <f t="shared" ca="1" si="303"/>
        <v>-18.3</v>
      </c>
      <c r="G661" s="6">
        <f t="shared" ca="1" si="304"/>
        <v>-7</v>
      </c>
      <c r="H661" s="6" t="str">
        <f t="shared" ca="1" si="305"/>
        <v>-18.3x+(-7)</v>
      </c>
      <c r="I661" s="6" t="str">
        <f t="shared" si="298"/>
        <v/>
      </c>
      <c r="J661" s="6" t="s">
        <v>160</v>
      </c>
      <c r="K661" s="6" t="s">
        <v>181</v>
      </c>
      <c r="M661" s="6" t="s">
        <v>182</v>
      </c>
      <c r="N661" s="6" t="str">
        <f t="shared" ca="1" si="306"/>
        <v>-18.3x+(-7)</v>
      </c>
      <c r="O661" s="6" t="s">
        <v>185</v>
      </c>
      <c r="P661" s="18"/>
      <c r="AA661" s="9"/>
    </row>
    <row r="662" spans="1:30" x14ac:dyDescent="0.3">
      <c r="A662">
        <v>0</v>
      </c>
      <c r="B662" s="8">
        <v>0</v>
      </c>
      <c r="C662" s="6">
        <f t="shared" ca="1" si="293"/>
        <v>0.8916102177987909</v>
      </c>
      <c r="D662" s="6">
        <f t="shared" ca="1" si="293"/>
        <v>0.58918771904631484</v>
      </c>
      <c r="E662" s="6">
        <f t="shared" ca="1" si="302"/>
        <v>0.1083897822012091</v>
      </c>
      <c r="F662" s="6">
        <f t="shared" ca="1" si="303"/>
        <v>24.8</v>
      </c>
      <c r="G662" s="6">
        <f t="shared" ca="1" si="304"/>
        <v>18.8</v>
      </c>
      <c r="H662" s="6" t="str">
        <f t="shared" ca="1" si="305"/>
        <v>24.8x+(18.8)</v>
      </c>
      <c r="I662" s="6" t="str">
        <f t="shared" si="298"/>
        <v/>
      </c>
      <c r="J662" s="6" t="s">
        <v>160</v>
      </c>
      <c r="K662" s="6" t="s">
        <v>181</v>
      </c>
      <c r="M662" s="6" t="s">
        <v>182</v>
      </c>
      <c r="N662" s="6" t="str">
        <f t="shared" ca="1" si="306"/>
        <v>24.8x+(18.8)</v>
      </c>
      <c r="O662" s="6" t="s">
        <v>185</v>
      </c>
      <c r="P662" s="18"/>
      <c r="AA662" s="9"/>
    </row>
    <row r="663" spans="1:30" x14ac:dyDescent="0.3">
      <c r="A663">
        <v>0</v>
      </c>
      <c r="B663" s="8">
        <v>0</v>
      </c>
      <c r="C663" s="6">
        <f t="shared" ca="1" si="293"/>
        <v>0.11570663266618664</v>
      </c>
      <c r="D663" s="6">
        <f t="shared" ca="1" si="293"/>
        <v>0.44057147436510791</v>
      </c>
      <c r="E663" s="6">
        <f t="shared" ca="1" si="302"/>
        <v>0.11570663266618664</v>
      </c>
      <c r="F663" s="6">
        <f t="shared" ca="1" si="303"/>
        <v>-9.3000000000000007</v>
      </c>
      <c r="G663" s="6">
        <f t="shared" ca="1" si="304"/>
        <v>15.8</v>
      </c>
      <c r="H663" s="6" t="str">
        <f t="shared" ca="1" si="305"/>
        <v>-9.3x+(15.8)</v>
      </c>
      <c r="I663" s="6" t="str">
        <f t="shared" si="298"/>
        <v/>
      </c>
      <c r="J663" s="6" t="s">
        <v>160</v>
      </c>
      <c r="K663" s="6" t="s">
        <v>181</v>
      </c>
      <c r="M663" s="6" t="s">
        <v>182</v>
      </c>
      <c r="N663" s="6" t="str">
        <f t="shared" ca="1" si="306"/>
        <v>-9.3x+(15.8)</v>
      </c>
      <c r="O663" s="6" t="s">
        <v>185</v>
      </c>
      <c r="P663" s="18"/>
      <c r="AA663" s="9"/>
    </row>
    <row r="664" spans="1:30" x14ac:dyDescent="0.3">
      <c r="A664">
        <v>0</v>
      </c>
      <c r="B664" s="8">
        <v>0</v>
      </c>
      <c r="C664" s="6">
        <f t="shared" ca="1" si="293"/>
        <v>0.8569841181481711</v>
      </c>
      <c r="D664" s="6">
        <f t="shared" ca="1" si="293"/>
        <v>0.11740916118114364</v>
      </c>
      <c r="E664" s="6">
        <f t="shared" ca="1" si="302"/>
        <v>0.1430158818518289</v>
      </c>
      <c r="F664" s="6">
        <f t="shared" ca="1" si="303"/>
        <v>24.1</v>
      </c>
      <c r="G664" s="6">
        <f t="shared" ca="1" si="304"/>
        <v>-9.3000000000000007</v>
      </c>
      <c r="H664" s="6" t="str">
        <f t="shared" ca="1" si="305"/>
        <v>24.1x+(-9.3)</v>
      </c>
      <c r="I664" s="6" t="str">
        <f t="shared" si="298"/>
        <v/>
      </c>
      <c r="J664" s="6" t="s">
        <v>160</v>
      </c>
      <c r="K664" s="6" t="s">
        <v>181</v>
      </c>
      <c r="M664" s="6" t="s">
        <v>182</v>
      </c>
      <c r="N664" s="6" t="str">
        <f t="shared" ca="1" si="306"/>
        <v>24.1x+(-9.3)</v>
      </c>
      <c r="O664" s="6" t="s">
        <v>185</v>
      </c>
      <c r="P664" s="18"/>
      <c r="AA664" s="9"/>
    </row>
    <row r="665" spans="1:30" x14ac:dyDescent="0.3">
      <c r="A665">
        <v>0</v>
      </c>
      <c r="B665" s="8">
        <v>0</v>
      </c>
      <c r="C665" s="6">
        <f t="shared" ca="1" si="293"/>
        <v>7.2530986600823799E-2</v>
      </c>
      <c r="D665" s="6">
        <f t="shared" ca="1" si="293"/>
        <v>0.75243220161150448</v>
      </c>
      <c r="E665" s="6">
        <f t="shared" ca="1" si="302"/>
        <v>0.5725309866008238</v>
      </c>
      <c r="F665" s="6">
        <f t="shared" ca="1" si="303"/>
        <v>8.5</v>
      </c>
      <c r="G665" s="6">
        <f t="shared" ca="1" si="304"/>
        <v>22</v>
      </c>
      <c r="H665" s="6" t="str">
        <f t="shared" ca="1" si="305"/>
        <v>8.5x+(22)</v>
      </c>
      <c r="I665" s="6" t="str">
        <f t="shared" si="298"/>
        <v/>
      </c>
      <c r="J665" s="6" t="s">
        <v>160</v>
      </c>
      <c r="K665" s="6" t="s">
        <v>181</v>
      </c>
      <c r="M665" s="6" t="s">
        <v>190</v>
      </c>
      <c r="N665" s="6" t="str">
        <f t="shared" ca="1" si="306"/>
        <v>8.5x+(22)</v>
      </c>
      <c r="O665" s="6" t="s">
        <v>186</v>
      </c>
      <c r="P665" s="18" t="str">
        <f t="shared" ref="P665:P674" ca="1" si="307">H665</f>
        <v>8.5x+(22)</v>
      </c>
      <c r="Q665" s="6" t="s">
        <v>187</v>
      </c>
      <c r="AA665" s="9"/>
    </row>
    <row r="666" spans="1:30" x14ac:dyDescent="0.3">
      <c r="A666">
        <v>0</v>
      </c>
      <c r="B666" s="8">
        <v>0</v>
      </c>
      <c r="C666" s="6">
        <f t="shared" ca="1" si="293"/>
        <v>0.73034828461812262</v>
      </c>
      <c r="D666" s="6">
        <f t="shared" ca="1" si="293"/>
        <v>0.762862680445757</v>
      </c>
      <c r="E666" s="6">
        <f t="shared" ca="1" si="302"/>
        <v>0.26965171538187738</v>
      </c>
      <c r="F666" s="6">
        <f t="shared" ca="1" si="303"/>
        <v>21.6</v>
      </c>
      <c r="G666" s="6">
        <f t="shared" ca="1" si="304"/>
        <v>22.3</v>
      </c>
      <c r="H666" s="6" t="str">
        <f t="shared" ca="1" si="305"/>
        <v>21.6x+(22.3)</v>
      </c>
      <c r="I666" s="6" t="str">
        <f t="shared" si="298"/>
        <v/>
      </c>
      <c r="J666" s="6" t="s">
        <v>160</v>
      </c>
      <c r="K666" s="6" t="s">
        <v>181</v>
      </c>
      <c r="M666" s="6" t="s">
        <v>190</v>
      </c>
      <c r="N666" s="6" t="str">
        <f t="shared" ca="1" si="306"/>
        <v>21.6x+(22.3)</v>
      </c>
      <c r="O666" s="6" t="s">
        <v>186</v>
      </c>
      <c r="P666" s="18" t="str">
        <f t="shared" ca="1" si="307"/>
        <v>21.6x+(22.3)</v>
      </c>
      <c r="Q666" s="6" t="s">
        <v>187</v>
      </c>
      <c r="AA666" s="9"/>
    </row>
    <row r="667" spans="1:30" x14ac:dyDescent="0.3">
      <c r="A667">
        <v>0</v>
      </c>
      <c r="B667" s="8">
        <v>0</v>
      </c>
      <c r="C667" s="6">
        <f t="shared" ca="1" si="293"/>
        <v>0.19972497610983431</v>
      </c>
      <c r="D667" s="6">
        <f t="shared" ca="1" si="293"/>
        <v>0.66419807662006614</v>
      </c>
      <c r="E667" s="6">
        <f t="shared" ca="1" si="302"/>
        <v>0.19972497610983431</v>
      </c>
      <c r="F667" s="6">
        <f t="shared" ca="1" si="303"/>
        <v>11</v>
      </c>
      <c r="G667" s="6">
        <f t="shared" ca="1" si="304"/>
        <v>-20.3</v>
      </c>
      <c r="H667" s="6" t="str">
        <f t="shared" ca="1" si="305"/>
        <v>11x+(-20.3)</v>
      </c>
      <c r="I667" s="6" t="str">
        <f t="shared" si="298"/>
        <v/>
      </c>
      <c r="J667" s="6" t="s">
        <v>160</v>
      </c>
      <c r="K667" s="6" t="s">
        <v>181</v>
      </c>
      <c r="M667" s="6" t="s">
        <v>190</v>
      </c>
      <c r="N667" s="6" t="str">
        <f t="shared" ca="1" si="306"/>
        <v>11x+(-20.3)</v>
      </c>
      <c r="O667" s="6" t="s">
        <v>186</v>
      </c>
      <c r="P667" s="18" t="str">
        <f t="shared" ca="1" si="307"/>
        <v>11x+(-20.3)</v>
      </c>
      <c r="Q667" s="6" t="s">
        <v>187</v>
      </c>
      <c r="AA667" s="9"/>
    </row>
    <row r="668" spans="1:30" x14ac:dyDescent="0.3">
      <c r="A668">
        <v>0</v>
      </c>
      <c r="B668" s="8">
        <v>0</v>
      </c>
      <c r="C668" s="6">
        <f t="shared" ca="1" si="293"/>
        <v>0.32955222424857145</v>
      </c>
      <c r="D668" s="6">
        <f t="shared" ca="1" si="293"/>
        <v>0.84673160469587472</v>
      </c>
      <c r="E668" s="6">
        <f t="shared" ca="1" si="302"/>
        <v>0.32955222424857145</v>
      </c>
      <c r="F668" s="6">
        <f t="shared" ca="1" si="303"/>
        <v>13.6</v>
      </c>
      <c r="G668" s="6">
        <f t="shared" ca="1" si="304"/>
        <v>23.9</v>
      </c>
      <c r="H668" s="6" t="str">
        <f t="shared" ca="1" si="305"/>
        <v>13.6x+(23.9)</v>
      </c>
      <c r="I668" s="6" t="str">
        <f t="shared" si="298"/>
        <v/>
      </c>
      <c r="J668" s="6" t="s">
        <v>160</v>
      </c>
      <c r="K668" s="6" t="s">
        <v>181</v>
      </c>
      <c r="M668" s="6" t="s">
        <v>190</v>
      </c>
      <c r="N668" s="6" t="str">
        <f t="shared" ca="1" si="306"/>
        <v>13.6x+(23.9)</v>
      </c>
      <c r="O668" s="6" t="s">
        <v>186</v>
      </c>
      <c r="P668" s="18" t="str">
        <f t="shared" ca="1" si="307"/>
        <v>13.6x+(23.9)</v>
      </c>
      <c r="Q668" s="6" t="s">
        <v>187</v>
      </c>
      <c r="AA668" s="9"/>
    </row>
    <row r="669" spans="1:30" x14ac:dyDescent="0.3">
      <c r="A669">
        <v>0</v>
      </c>
      <c r="B669" s="8">
        <v>0</v>
      </c>
      <c r="C669" s="6">
        <f t="shared" ca="1" si="293"/>
        <v>0.44591881871332728</v>
      </c>
      <c r="D669" s="6">
        <f t="shared" ca="1" si="293"/>
        <v>0.32044595056091052</v>
      </c>
      <c r="E669" s="6">
        <f t="shared" ca="1" si="302"/>
        <v>0.44591881871332728</v>
      </c>
      <c r="F669" s="6">
        <f t="shared" ca="1" si="303"/>
        <v>15.9</v>
      </c>
      <c r="G669" s="6">
        <f t="shared" ca="1" si="304"/>
        <v>13.4</v>
      </c>
      <c r="H669" s="6" t="str">
        <f t="shared" ca="1" si="305"/>
        <v>15.9x+(13.4)</v>
      </c>
      <c r="I669" s="6" t="str">
        <f t="shared" si="298"/>
        <v/>
      </c>
      <c r="J669" s="6" t="s">
        <v>160</v>
      </c>
      <c r="K669" s="6" t="s">
        <v>181</v>
      </c>
      <c r="M669" s="6" t="s">
        <v>190</v>
      </c>
      <c r="N669" s="6" t="str">
        <f t="shared" ca="1" si="306"/>
        <v>15.9x+(13.4)</v>
      </c>
      <c r="O669" s="6" t="s">
        <v>186</v>
      </c>
      <c r="P669" s="18" t="str">
        <f t="shared" ca="1" si="307"/>
        <v>15.9x+(13.4)</v>
      </c>
      <c r="Q669" s="6" t="s">
        <v>187</v>
      </c>
      <c r="AA669" s="9"/>
    </row>
    <row r="670" spans="1:30" x14ac:dyDescent="0.3">
      <c r="A670">
        <v>0</v>
      </c>
      <c r="B670" s="8">
        <v>0</v>
      </c>
      <c r="C670" s="6">
        <f t="shared" ca="1" si="293"/>
        <v>0.79552319460853727</v>
      </c>
      <c r="D670" s="6">
        <f t="shared" ca="1" si="293"/>
        <v>0.19199735328059642</v>
      </c>
      <c r="E670" s="6">
        <f t="shared" ca="1" si="302"/>
        <v>0.20447680539146273</v>
      </c>
      <c r="F670" s="6">
        <f t="shared" ca="1" si="303"/>
        <v>-22.9</v>
      </c>
      <c r="G670" s="6">
        <f t="shared" ca="1" si="304"/>
        <v>10.8</v>
      </c>
      <c r="H670" s="6" t="str">
        <f t="shared" ca="1" si="305"/>
        <v>-22.9x+(10.8)</v>
      </c>
      <c r="I670" s="6" t="str">
        <f t="shared" si="298"/>
        <v/>
      </c>
      <c r="J670" s="6" t="s">
        <v>160</v>
      </c>
      <c r="K670" s="6" t="s">
        <v>181</v>
      </c>
      <c r="M670" s="6" t="s">
        <v>9</v>
      </c>
      <c r="N670" s="6" t="str">
        <f t="shared" ca="1" si="306"/>
        <v>-22.9x+(10.8)</v>
      </c>
      <c r="O670" s="6" t="s">
        <v>188</v>
      </c>
      <c r="P670" s="18" t="str">
        <f t="shared" ca="1" si="307"/>
        <v>-22.9x+(10.8)</v>
      </c>
      <c r="Q670" s="6" t="s">
        <v>189</v>
      </c>
      <c r="U670" s="10"/>
      <c r="V670" s="10"/>
      <c r="W670" s="10"/>
      <c r="X670" s="10"/>
      <c r="Y670" s="10"/>
      <c r="Z670" s="10"/>
      <c r="AA670" s="11"/>
      <c r="AB670" s="10"/>
      <c r="AC670" s="10"/>
      <c r="AD670" s="10"/>
    </row>
    <row r="671" spans="1:30" x14ac:dyDescent="0.3">
      <c r="A671">
        <v>0</v>
      </c>
      <c r="B671" s="8">
        <v>0</v>
      </c>
      <c r="C671" s="6">
        <f t="shared" ca="1" si="293"/>
        <v>0.28243511460339932</v>
      </c>
      <c r="D671" s="6">
        <f t="shared" ca="1" si="293"/>
        <v>0.61248585165019931</v>
      </c>
      <c r="E671" s="6">
        <f t="shared" ca="1" si="302"/>
        <v>0.28243511460339932</v>
      </c>
      <c r="F671" s="6">
        <f t="shared" ca="1" si="303"/>
        <v>-12.6</v>
      </c>
      <c r="G671" s="6">
        <f t="shared" ca="1" si="304"/>
        <v>19.2</v>
      </c>
      <c r="H671" s="6" t="str">
        <f t="shared" ca="1" si="305"/>
        <v>-12.6x+(19.2)</v>
      </c>
      <c r="I671" s="6" t="str">
        <f t="shared" si="298"/>
        <v/>
      </c>
      <c r="J671" s="6" t="s">
        <v>160</v>
      </c>
      <c r="K671" s="6" t="s">
        <v>181</v>
      </c>
      <c r="M671" s="6" t="s">
        <v>9</v>
      </c>
      <c r="N671" s="6" t="str">
        <f t="shared" ca="1" si="306"/>
        <v>-12.6x+(19.2)</v>
      </c>
      <c r="O671" s="6" t="s">
        <v>188</v>
      </c>
      <c r="P671" s="18" t="str">
        <f t="shared" ca="1" si="307"/>
        <v>-12.6x+(19.2)</v>
      </c>
      <c r="Q671" s="6" t="s">
        <v>189</v>
      </c>
      <c r="AA671" s="9"/>
    </row>
    <row r="672" spans="1:30" x14ac:dyDescent="0.3">
      <c r="A672">
        <v>0</v>
      </c>
      <c r="B672" s="8">
        <v>0</v>
      </c>
      <c r="C672" s="6">
        <f t="shared" ca="1" si="293"/>
        <v>0.76192667492172328</v>
      </c>
      <c r="D672" s="6">
        <f t="shared" ca="1" si="293"/>
        <v>0.98873254660389365</v>
      </c>
      <c r="E672" s="6">
        <f t="shared" ca="1" si="302"/>
        <v>0.23807332507827672</v>
      </c>
      <c r="F672" s="6">
        <f t="shared" ca="1" si="303"/>
        <v>22.2</v>
      </c>
      <c r="G672" s="6">
        <f t="shared" ca="1" si="304"/>
        <v>26.8</v>
      </c>
      <c r="H672" s="6" t="str">
        <f t="shared" ca="1" si="305"/>
        <v>22.2x+(26.8)</v>
      </c>
      <c r="I672" s="6" t="str">
        <f t="shared" si="298"/>
        <v/>
      </c>
      <c r="J672" s="6" t="s">
        <v>160</v>
      </c>
      <c r="K672" s="6" t="s">
        <v>181</v>
      </c>
      <c r="M672" s="6" t="s">
        <v>9</v>
      </c>
      <c r="N672" s="6" t="str">
        <f t="shared" ca="1" si="306"/>
        <v>22.2x+(26.8)</v>
      </c>
      <c r="O672" s="6" t="s">
        <v>188</v>
      </c>
      <c r="P672" s="18" t="str">
        <f t="shared" ca="1" si="307"/>
        <v>22.2x+(26.8)</v>
      </c>
      <c r="Q672" s="6" t="s">
        <v>189</v>
      </c>
      <c r="AA672" s="9"/>
    </row>
    <row r="673" spans="1:30" x14ac:dyDescent="0.3">
      <c r="A673">
        <v>0</v>
      </c>
      <c r="B673" s="8">
        <v>0</v>
      </c>
      <c r="C673" s="6">
        <f t="shared" ca="1" si="293"/>
        <v>0.90501369593527325</v>
      </c>
      <c r="D673" s="6">
        <f t="shared" ca="1" si="293"/>
        <v>0.36992935045490438</v>
      </c>
      <c r="E673" s="6">
        <f t="shared" ca="1" si="302"/>
        <v>9.4986304064726745E-2</v>
      </c>
      <c r="F673" s="6">
        <f t="shared" ca="1" si="303"/>
        <v>-25.1</v>
      </c>
      <c r="G673" s="6">
        <f t="shared" ca="1" si="304"/>
        <v>-14.4</v>
      </c>
      <c r="H673" s="6" t="str">
        <f t="shared" ca="1" si="305"/>
        <v>-25.1x+(-14.4)</v>
      </c>
      <c r="I673" s="6" t="str">
        <f t="shared" si="298"/>
        <v/>
      </c>
      <c r="J673" s="6" t="s">
        <v>160</v>
      </c>
      <c r="K673" s="6" t="s">
        <v>181</v>
      </c>
      <c r="M673" s="6" t="s">
        <v>9</v>
      </c>
      <c r="N673" s="6" t="str">
        <f t="shared" ca="1" si="306"/>
        <v>-25.1x+(-14.4)</v>
      </c>
      <c r="O673" s="6" t="s">
        <v>188</v>
      </c>
      <c r="P673" s="18" t="str">
        <f t="shared" ca="1" si="307"/>
        <v>-25.1x+(-14.4)</v>
      </c>
      <c r="Q673" s="6" t="s">
        <v>189</v>
      </c>
      <c r="AA673" s="9"/>
    </row>
    <row r="674" spans="1:30" x14ac:dyDescent="0.3">
      <c r="A674">
        <v>0</v>
      </c>
      <c r="B674" s="8">
        <v>0</v>
      </c>
      <c r="C674" s="6">
        <f t="shared" ca="1" si="293"/>
        <v>0.89344707076644703</v>
      </c>
      <c r="D674" s="6">
        <f t="shared" ca="1" si="293"/>
        <v>0.99715683232746255</v>
      </c>
      <c r="E674" s="6">
        <f t="shared" ca="1" si="302"/>
        <v>0.10655292923355297</v>
      </c>
      <c r="F674" s="6">
        <f t="shared" ca="1" si="303"/>
        <v>24.9</v>
      </c>
      <c r="G674" s="6">
        <f t="shared" ca="1" si="304"/>
        <v>26.9</v>
      </c>
      <c r="H674" s="6" t="str">
        <f t="shared" ca="1" si="305"/>
        <v>24.9x+(26.9)</v>
      </c>
      <c r="I674" s="6" t="str">
        <f t="shared" si="298"/>
        <v/>
      </c>
      <c r="J674" s="6" t="s">
        <v>160</v>
      </c>
      <c r="K674" s="6" t="s">
        <v>181</v>
      </c>
      <c r="M674" s="6" t="s">
        <v>9</v>
      </c>
      <c r="N674" s="6" t="str">
        <f t="shared" ca="1" si="306"/>
        <v>24.9x+(26.9)</v>
      </c>
      <c r="O674" s="6" t="s">
        <v>188</v>
      </c>
      <c r="P674" s="18" t="str">
        <f t="shared" ca="1" si="307"/>
        <v>24.9x+(26.9)</v>
      </c>
      <c r="Q674" s="6" t="s">
        <v>189</v>
      </c>
      <c r="AA674" s="9"/>
    </row>
    <row r="675" spans="1:30" x14ac:dyDescent="0.3">
      <c r="A675" t="s">
        <v>286</v>
      </c>
      <c r="B675" s="8">
        <v>0</v>
      </c>
      <c r="C675" s="8"/>
      <c r="D675" s="8"/>
      <c r="I675" s="6" t="str">
        <f t="shared" si="298"/>
        <v>\end{enumerate}\newpage   \section*{Cuenta:  X  }\begin{enumerate}</v>
      </c>
    </row>
    <row r="676" spans="1:30" x14ac:dyDescent="0.3">
      <c r="A676">
        <v>0</v>
      </c>
      <c r="B676" s="8">
        <v>0</v>
      </c>
      <c r="C676" s="6">
        <f t="shared" ref="C676:D676" ca="1" si="308">RAND()</f>
        <v>0.71735504202917943</v>
      </c>
      <c r="D676" s="6">
        <f t="shared" ca="1" si="308"/>
        <v>0.48545037607436359</v>
      </c>
      <c r="E676" s="6">
        <f t="shared" ref="E676:E690" ca="1" si="309">IF(C676&gt;0.1,      IF(C676&lt;0.6,C676,ABS(1-C676)),C676+0.5)</f>
        <v>0.28264495797082057</v>
      </c>
      <c r="F676" s="6">
        <f t="shared" ref="F676:F690" ca="1" si="310">IF(  MOD(ROUND(C676*15,0),2)=0, -ROUND((C676*100+35)/5,1),  ROUND((C676*100+35)/5,1))</f>
        <v>21.3</v>
      </c>
      <c r="G676" s="6">
        <f t="shared" ref="G676:G690" ca="1" si="311">IF(  MOD(ROUND(D676*15,0),2)=0, -ROUND((D676*100+35)/5,1),  ROUND((D676*100+35)/5,1))</f>
        <v>16.7</v>
      </c>
      <c r="H676" s="6" t="str">
        <f t="shared" ref="H676:H690" ca="1" si="312">_xlfn.CONCAT(F676,"x+(",G676,")")</f>
        <v>21.3x+(16.7)</v>
      </c>
      <c r="I676" s="6" t="str">
        <f t="shared" si="298"/>
        <v/>
      </c>
      <c r="J676" s="6" t="s">
        <v>160</v>
      </c>
      <c r="K676" s="6" t="s">
        <v>181</v>
      </c>
      <c r="M676" s="6" t="s">
        <v>182</v>
      </c>
      <c r="N676" s="6" t="str">
        <f t="shared" ref="N676:N690" ca="1" si="313">H676</f>
        <v>21.3x+(16.7)</v>
      </c>
      <c r="O676" s="6" t="s">
        <v>185</v>
      </c>
      <c r="P676" s="18"/>
      <c r="AA676" s="9"/>
    </row>
    <row r="677" spans="1:30" x14ac:dyDescent="0.3">
      <c r="A677">
        <v>0</v>
      </c>
      <c r="B677" s="8">
        <v>0</v>
      </c>
      <c r="C677" s="6">
        <f t="shared" ca="1" si="293"/>
        <v>0.23168979922427024</v>
      </c>
      <c r="D677" s="6">
        <f t="shared" ca="1" si="293"/>
        <v>0.43708091684935468</v>
      </c>
      <c r="E677" s="6">
        <f t="shared" ca="1" si="309"/>
        <v>0.23168979922427024</v>
      </c>
      <c r="F677" s="6">
        <f t="shared" ca="1" si="310"/>
        <v>11.6</v>
      </c>
      <c r="G677" s="6">
        <f t="shared" ca="1" si="311"/>
        <v>15.7</v>
      </c>
      <c r="H677" s="6" t="str">
        <f t="shared" ca="1" si="312"/>
        <v>11.6x+(15.7)</v>
      </c>
      <c r="I677" s="6" t="str">
        <f t="shared" si="298"/>
        <v/>
      </c>
      <c r="J677" s="6" t="s">
        <v>160</v>
      </c>
      <c r="K677" s="6" t="s">
        <v>181</v>
      </c>
      <c r="M677" s="6" t="s">
        <v>182</v>
      </c>
      <c r="N677" s="6" t="str">
        <f t="shared" ca="1" si="313"/>
        <v>11.6x+(15.7)</v>
      </c>
      <c r="O677" s="6" t="s">
        <v>185</v>
      </c>
      <c r="P677" s="18"/>
      <c r="AA677" s="9"/>
    </row>
    <row r="678" spans="1:30" x14ac:dyDescent="0.3">
      <c r="A678">
        <v>0</v>
      </c>
      <c r="B678" s="8">
        <v>0</v>
      </c>
      <c r="C678" s="6">
        <f t="shared" ca="1" si="293"/>
        <v>0.28700546150698403</v>
      </c>
      <c r="D678" s="6">
        <f t="shared" ca="1" si="293"/>
        <v>0.53056186988626386</v>
      </c>
      <c r="E678" s="6">
        <f t="shared" ca="1" si="309"/>
        <v>0.28700546150698403</v>
      </c>
      <c r="F678" s="6">
        <f t="shared" ca="1" si="310"/>
        <v>-12.7</v>
      </c>
      <c r="G678" s="6">
        <f t="shared" ca="1" si="311"/>
        <v>-17.600000000000001</v>
      </c>
      <c r="H678" s="6" t="str">
        <f t="shared" ca="1" si="312"/>
        <v>-12.7x+(-17.6)</v>
      </c>
      <c r="I678" s="6" t="str">
        <f t="shared" si="298"/>
        <v/>
      </c>
      <c r="J678" s="6" t="s">
        <v>160</v>
      </c>
      <c r="K678" s="6" t="s">
        <v>181</v>
      </c>
      <c r="M678" s="6" t="s">
        <v>182</v>
      </c>
      <c r="N678" s="6" t="str">
        <f t="shared" ca="1" si="313"/>
        <v>-12.7x+(-17.6)</v>
      </c>
      <c r="O678" s="6" t="s">
        <v>185</v>
      </c>
      <c r="P678" s="18"/>
      <c r="AA678" s="9"/>
    </row>
    <row r="679" spans="1:30" x14ac:dyDescent="0.3">
      <c r="A679">
        <v>0</v>
      </c>
      <c r="B679" s="8">
        <v>0</v>
      </c>
      <c r="C679" s="6">
        <f t="shared" ca="1" si="293"/>
        <v>0.47000448850790177</v>
      </c>
      <c r="D679" s="6">
        <f t="shared" ca="1" si="293"/>
        <v>0.34847700732031595</v>
      </c>
      <c r="E679" s="6">
        <f t="shared" ca="1" si="309"/>
        <v>0.47000448850790177</v>
      </c>
      <c r="F679" s="6">
        <f t="shared" ca="1" si="310"/>
        <v>16.399999999999999</v>
      </c>
      <c r="G679" s="6">
        <f t="shared" ca="1" si="311"/>
        <v>14</v>
      </c>
      <c r="H679" s="6" t="str">
        <f t="shared" ca="1" si="312"/>
        <v>16.4x+(14)</v>
      </c>
      <c r="I679" s="6" t="str">
        <f t="shared" si="298"/>
        <v/>
      </c>
      <c r="J679" s="6" t="s">
        <v>160</v>
      </c>
      <c r="K679" s="6" t="s">
        <v>181</v>
      </c>
      <c r="M679" s="6" t="s">
        <v>182</v>
      </c>
      <c r="N679" s="6" t="str">
        <f t="shared" ca="1" si="313"/>
        <v>16.4x+(14)</v>
      </c>
      <c r="O679" s="6" t="s">
        <v>185</v>
      </c>
      <c r="P679" s="18"/>
      <c r="AA679" s="9"/>
    </row>
    <row r="680" spans="1:30" x14ac:dyDescent="0.3">
      <c r="A680">
        <v>0</v>
      </c>
      <c r="B680" s="8">
        <v>0</v>
      </c>
      <c r="C680" s="6">
        <f t="shared" ca="1" si="293"/>
        <v>0.18447163859351257</v>
      </c>
      <c r="D680" s="6">
        <f t="shared" ca="1" si="293"/>
        <v>0.35082780663284985</v>
      </c>
      <c r="E680" s="6">
        <f t="shared" ca="1" si="309"/>
        <v>0.18447163859351257</v>
      </c>
      <c r="F680" s="6">
        <f t="shared" ca="1" si="310"/>
        <v>10.7</v>
      </c>
      <c r="G680" s="6">
        <f t="shared" ca="1" si="311"/>
        <v>14</v>
      </c>
      <c r="H680" s="6" t="str">
        <f t="shared" ca="1" si="312"/>
        <v>10.7x+(14)</v>
      </c>
      <c r="I680" s="6" t="str">
        <f t="shared" si="298"/>
        <v/>
      </c>
      <c r="J680" s="6" t="s">
        <v>160</v>
      </c>
      <c r="K680" s="6" t="s">
        <v>181</v>
      </c>
      <c r="M680" s="6" t="s">
        <v>182</v>
      </c>
      <c r="N680" s="6" t="str">
        <f t="shared" ca="1" si="313"/>
        <v>10.7x+(14)</v>
      </c>
      <c r="O680" s="6" t="s">
        <v>185</v>
      </c>
      <c r="P680" s="18"/>
      <c r="AA680" s="9"/>
    </row>
    <row r="681" spans="1:30" x14ac:dyDescent="0.3">
      <c r="A681">
        <v>0</v>
      </c>
      <c r="B681" s="8">
        <v>0</v>
      </c>
      <c r="C681" s="6">
        <f t="shared" ca="1" si="293"/>
        <v>0.48478208802020883</v>
      </c>
      <c r="D681" s="6">
        <f t="shared" ca="1" si="293"/>
        <v>0.34739517293537314</v>
      </c>
      <c r="E681" s="6">
        <f t="shared" ca="1" si="309"/>
        <v>0.48478208802020883</v>
      </c>
      <c r="F681" s="6">
        <f t="shared" ca="1" si="310"/>
        <v>16.7</v>
      </c>
      <c r="G681" s="6">
        <f t="shared" ca="1" si="311"/>
        <v>13.9</v>
      </c>
      <c r="H681" s="6" t="str">
        <f t="shared" ca="1" si="312"/>
        <v>16.7x+(13.9)</v>
      </c>
      <c r="I681" s="6" t="str">
        <f t="shared" si="298"/>
        <v/>
      </c>
      <c r="J681" s="6" t="s">
        <v>160</v>
      </c>
      <c r="K681" s="6" t="s">
        <v>181</v>
      </c>
      <c r="M681" s="6" t="s">
        <v>190</v>
      </c>
      <c r="N681" s="6" t="str">
        <f t="shared" ca="1" si="313"/>
        <v>16.7x+(13.9)</v>
      </c>
      <c r="O681" s="6" t="s">
        <v>186</v>
      </c>
      <c r="P681" s="18" t="str">
        <f t="shared" ref="P681:P690" ca="1" si="314">H681</f>
        <v>16.7x+(13.9)</v>
      </c>
      <c r="Q681" s="6" t="s">
        <v>187</v>
      </c>
      <c r="AA681" s="9"/>
    </row>
    <row r="682" spans="1:30" x14ac:dyDescent="0.3">
      <c r="A682">
        <v>0</v>
      </c>
      <c r="B682" s="8">
        <v>0</v>
      </c>
      <c r="C682" s="6">
        <f t="shared" ca="1" si="293"/>
        <v>0.90467786329507849</v>
      </c>
      <c r="D682" s="6">
        <f t="shared" ca="1" si="293"/>
        <v>0.21032658699338103</v>
      </c>
      <c r="E682" s="6">
        <f t="shared" ca="1" si="309"/>
        <v>9.5322136704921512E-2</v>
      </c>
      <c r="F682" s="6">
        <f t="shared" ca="1" si="310"/>
        <v>-25.1</v>
      </c>
      <c r="G682" s="6">
        <f t="shared" ca="1" si="311"/>
        <v>11.2</v>
      </c>
      <c r="H682" s="6" t="str">
        <f t="shared" ca="1" si="312"/>
        <v>-25.1x+(11.2)</v>
      </c>
      <c r="I682" s="6" t="str">
        <f t="shared" si="298"/>
        <v/>
      </c>
      <c r="J682" s="6" t="s">
        <v>160</v>
      </c>
      <c r="K682" s="6" t="s">
        <v>181</v>
      </c>
      <c r="M682" s="6" t="s">
        <v>190</v>
      </c>
      <c r="N682" s="6" t="str">
        <f t="shared" ca="1" si="313"/>
        <v>-25.1x+(11.2)</v>
      </c>
      <c r="O682" s="6" t="s">
        <v>186</v>
      </c>
      <c r="P682" s="18" t="str">
        <f t="shared" ca="1" si="314"/>
        <v>-25.1x+(11.2)</v>
      </c>
      <c r="Q682" s="6" t="s">
        <v>187</v>
      </c>
      <c r="AA682" s="9"/>
    </row>
    <row r="683" spans="1:30" x14ac:dyDescent="0.3">
      <c r="A683">
        <v>0</v>
      </c>
      <c r="B683" s="8">
        <v>0</v>
      </c>
      <c r="C683" s="6">
        <f t="shared" ca="1" si="293"/>
        <v>0.78271554032575474</v>
      </c>
      <c r="D683" s="6">
        <f t="shared" ca="1" si="293"/>
        <v>7.5399076132648957E-2</v>
      </c>
      <c r="E683" s="6">
        <f t="shared" ca="1" si="309"/>
        <v>0.21728445967424526</v>
      </c>
      <c r="F683" s="6">
        <f t="shared" ca="1" si="310"/>
        <v>-22.7</v>
      </c>
      <c r="G683" s="6">
        <f t="shared" ca="1" si="311"/>
        <v>8.5</v>
      </c>
      <c r="H683" s="6" t="str">
        <f t="shared" ca="1" si="312"/>
        <v>-22.7x+(8.5)</v>
      </c>
      <c r="I683" s="6" t="str">
        <f t="shared" si="298"/>
        <v/>
      </c>
      <c r="J683" s="6" t="s">
        <v>160</v>
      </c>
      <c r="K683" s="6" t="s">
        <v>181</v>
      </c>
      <c r="M683" s="6" t="s">
        <v>190</v>
      </c>
      <c r="N683" s="6" t="str">
        <f t="shared" ca="1" si="313"/>
        <v>-22.7x+(8.5)</v>
      </c>
      <c r="O683" s="6" t="s">
        <v>186</v>
      </c>
      <c r="P683" s="18" t="str">
        <f t="shared" ca="1" si="314"/>
        <v>-22.7x+(8.5)</v>
      </c>
      <c r="Q683" s="6" t="s">
        <v>187</v>
      </c>
      <c r="AA683" s="9"/>
    </row>
    <row r="684" spans="1:30" x14ac:dyDescent="0.3">
      <c r="A684">
        <v>0</v>
      </c>
      <c r="B684" s="8">
        <v>0</v>
      </c>
      <c r="C684" s="6">
        <f t="shared" ca="1" si="293"/>
        <v>0.42232710130326756</v>
      </c>
      <c r="D684" s="6">
        <f t="shared" ca="1" si="293"/>
        <v>0.70352807532209005</v>
      </c>
      <c r="E684" s="6">
        <f t="shared" ca="1" si="309"/>
        <v>0.42232710130326756</v>
      </c>
      <c r="F684" s="6">
        <f t="shared" ca="1" si="310"/>
        <v>-15.4</v>
      </c>
      <c r="G684" s="6">
        <f t="shared" ca="1" si="311"/>
        <v>21.1</v>
      </c>
      <c r="H684" s="6" t="str">
        <f t="shared" ca="1" si="312"/>
        <v>-15.4x+(21.1)</v>
      </c>
      <c r="I684" s="6" t="str">
        <f t="shared" si="298"/>
        <v/>
      </c>
      <c r="J684" s="6" t="s">
        <v>160</v>
      </c>
      <c r="K684" s="6" t="s">
        <v>181</v>
      </c>
      <c r="M684" s="6" t="s">
        <v>190</v>
      </c>
      <c r="N684" s="6" t="str">
        <f t="shared" ca="1" si="313"/>
        <v>-15.4x+(21.1)</v>
      </c>
      <c r="O684" s="6" t="s">
        <v>186</v>
      </c>
      <c r="P684" s="18" t="str">
        <f t="shared" ca="1" si="314"/>
        <v>-15.4x+(21.1)</v>
      </c>
      <c r="Q684" s="6" t="s">
        <v>187</v>
      </c>
      <c r="AA684" s="9"/>
    </row>
    <row r="685" spans="1:30" x14ac:dyDescent="0.3">
      <c r="A685">
        <v>0</v>
      </c>
      <c r="B685" s="8">
        <v>0</v>
      </c>
      <c r="C685" s="6">
        <f t="shared" ca="1" si="293"/>
        <v>0.2270426265711335</v>
      </c>
      <c r="D685" s="6">
        <f t="shared" ca="1" si="293"/>
        <v>0.18930796646790338</v>
      </c>
      <c r="E685" s="6">
        <f t="shared" ca="1" si="309"/>
        <v>0.2270426265711335</v>
      </c>
      <c r="F685" s="6">
        <f t="shared" ca="1" si="310"/>
        <v>11.5</v>
      </c>
      <c r="G685" s="6">
        <f t="shared" ca="1" si="311"/>
        <v>10.8</v>
      </c>
      <c r="H685" s="6" t="str">
        <f t="shared" ca="1" si="312"/>
        <v>11.5x+(10.8)</v>
      </c>
      <c r="I685" s="6" t="str">
        <f t="shared" si="298"/>
        <v/>
      </c>
      <c r="J685" s="6" t="s">
        <v>160</v>
      </c>
      <c r="K685" s="6" t="s">
        <v>181</v>
      </c>
      <c r="M685" s="6" t="s">
        <v>190</v>
      </c>
      <c r="N685" s="6" t="str">
        <f t="shared" ca="1" si="313"/>
        <v>11.5x+(10.8)</v>
      </c>
      <c r="O685" s="6" t="s">
        <v>186</v>
      </c>
      <c r="P685" s="18" t="str">
        <f t="shared" ca="1" si="314"/>
        <v>11.5x+(10.8)</v>
      </c>
      <c r="Q685" s="6" t="s">
        <v>187</v>
      </c>
      <c r="AA685" s="9"/>
    </row>
    <row r="686" spans="1:30" x14ac:dyDescent="0.3">
      <c r="A686">
        <v>0</v>
      </c>
      <c r="B686" s="8">
        <v>0</v>
      </c>
      <c r="C686" s="6">
        <f t="shared" ca="1" si="293"/>
        <v>0.40272228008860744</v>
      </c>
      <c r="D686" s="6">
        <f t="shared" ca="1" si="293"/>
        <v>0.77103829473264507</v>
      </c>
      <c r="E686" s="6">
        <f t="shared" ca="1" si="309"/>
        <v>0.40272228008860744</v>
      </c>
      <c r="F686" s="6">
        <f t="shared" ca="1" si="310"/>
        <v>-15.1</v>
      </c>
      <c r="G686" s="6">
        <f t="shared" ca="1" si="311"/>
        <v>-22.4</v>
      </c>
      <c r="H686" s="6" t="str">
        <f t="shared" ca="1" si="312"/>
        <v>-15.1x+(-22.4)</v>
      </c>
      <c r="I686" s="6" t="str">
        <f t="shared" si="298"/>
        <v/>
      </c>
      <c r="J686" s="6" t="s">
        <v>160</v>
      </c>
      <c r="K686" s="6" t="s">
        <v>181</v>
      </c>
      <c r="M686" s="6" t="s">
        <v>9</v>
      </c>
      <c r="N686" s="6" t="str">
        <f t="shared" ca="1" si="313"/>
        <v>-15.1x+(-22.4)</v>
      </c>
      <c r="O686" s="6" t="s">
        <v>188</v>
      </c>
      <c r="P686" s="18" t="str">
        <f t="shared" ca="1" si="314"/>
        <v>-15.1x+(-22.4)</v>
      </c>
      <c r="Q686" s="6" t="s">
        <v>189</v>
      </c>
      <c r="U686" s="10"/>
      <c r="V686" s="10"/>
      <c r="W686" s="10"/>
      <c r="X686" s="10"/>
      <c r="Y686" s="10"/>
      <c r="Z686" s="10"/>
      <c r="AA686" s="11"/>
      <c r="AB686" s="10"/>
      <c r="AC686" s="10"/>
      <c r="AD686" s="10"/>
    </row>
    <row r="687" spans="1:30" x14ac:dyDescent="0.3">
      <c r="A687">
        <v>0</v>
      </c>
      <c r="B687" s="8">
        <v>0</v>
      </c>
      <c r="C687" s="6">
        <f t="shared" ca="1" si="293"/>
        <v>0.62763664091256677</v>
      </c>
      <c r="D687" s="6">
        <f t="shared" ca="1" si="293"/>
        <v>0.22431633180986843</v>
      </c>
      <c r="E687" s="6">
        <f t="shared" ca="1" si="309"/>
        <v>0.37236335908743323</v>
      </c>
      <c r="F687" s="6">
        <f t="shared" ca="1" si="310"/>
        <v>19.600000000000001</v>
      </c>
      <c r="G687" s="6">
        <f t="shared" ca="1" si="311"/>
        <v>11.5</v>
      </c>
      <c r="H687" s="6" t="str">
        <f t="shared" ca="1" si="312"/>
        <v>19.6x+(11.5)</v>
      </c>
      <c r="I687" s="6" t="str">
        <f t="shared" si="298"/>
        <v/>
      </c>
      <c r="J687" s="6" t="s">
        <v>160</v>
      </c>
      <c r="K687" s="6" t="s">
        <v>181</v>
      </c>
      <c r="M687" s="6" t="s">
        <v>9</v>
      </c>
      <c r="N687" s="6" t="str">
        <f t="shared" ca="1" si="313"/>
        <v>19.6x+(11.5)</v>
      </c>
      <c r="O687" s="6" t="s">
        <v>188</v>
      </c>
      <c r="P687" s="18" t="str">
        <f t="shared" ca="1" si="314"/>
        <v>19.6x+(11.5)</v>
      </c>
      <c r="Q687" s="6" t="s">
        <v>189</v>
      </c>
      <c r="AA687" s="9"/>
    </row>
    <row r="688" spans="1:30" x14ac:dyDescent="0.3">
      <c r="A688">
        <v>0</v>
      </c>
      <c r="B688" s="8">
        <v>0</v>
      </c>
      <c r="C688" s="6">
        <f t="shared" ca="1" si="293"/>
        <v>0.74582026869833562</v>
      </c>
      <c r="D688" s="6">
        <f t="shared" ca="1" si="293"/>
        <v>0.49710869639704403</v>
      </c>
      <c r="E688" s="6">
        <f t="shared" ca="1" si="309"/>
        <v>0.25417973130166438</v>
      </c>
      <c r="F688" s="6">
        <f t="shared" ca="1" si="310"/>
        <v>21.9</v>
      </c>
      <c r="G688" s="6">
        <f t="shared" ca="1" si="311"/>
        <v>16.899999999999999</v>
      </c>
      <c r="H688" s="6" t="str">
        <f t="shared" ca="1" si="312"/>
        <v>21.9x+(16.9)</v>
      </c>
      <c r="I688" s="6" t="str">
        <f t="shared" si="298"/>
        <v/>
      </c>
      <c r="J688" s="6" t="s">
        <v>160</v>
      </c>
      <c r="K688" s="6" t="s">
        <v>181</v>
      </c>
      <c r="M688" s="6" t="s">
        <v>9</v>
      </c>
      <c r="N688" s="6" t="str">
        <f t="shared" ca="1" si="313"/>
        <v>21.9x+(16.9)</v>
      </c>
      <c r="O688" s="6" t="s">
        <v>188</v>
      </c>
      <c r="P688" s="18" t="str">
        <f t="shared" ca="1" si="314"/>
        <v>21.9x+(16.9)</v>
      </c>
      <c r="Q688" s="6" t="s">
        <v>189</v>
      </c>
      <c r="AA688" s="9"/>
    </row>
    <row r="689" spans="1:30" x14ac:dyDescent="0.3">
      <c r="A689">
        <v>0</v>
      </c>
      <c r="B689" s="8">
        <v>0</v>
      </c>
      <c r="C689" s="6">
        <f t="shared" ca="1" si="293"/>
        <v>0.63113619055324111</v>
      </c>
      <c r="D689" s="6">
        <f t="shared" ca="1" si="293"/>
        <v>0.66609669630972146</v>
      </c>
      <c r="E689" s="6">
        <f t="shared" ca="1" si="309"/>
        <v>0.36886380944675889</v>
      </c>
      <c r="F689" s="6">
        <f t="shared" ca="1" si="310"/>
        <v>19.600000000000001</v>
      </c>
      <c r="G689" s="6">
        <f t="shared" ca="1" si="311"/>
        <v>-20.3</v>
      </c>
      <c r="H689" s="6" t="str">
        <f t="shared" ca="1" si="312"/>
        <v>19.6x+(-20.3)</v>
      </c>
      <c r="I689" s="6" t="str">
        <f t="shared" si="298"/>
        <v/>
      </c>
      <c r="J689" s="6" t="s">
        <v>160</v>
      </c>
      <c r="K689" s="6" t="s">
        <v>181</v>
      </c>
      <c r="M689" s="6" t="s">
        <v>9</v>
      </c>
      <c r="N689" s="6" t="str">
        <f t="shared" ca="1" si="313"/>
        <v>19.6x+(-20.3)</v>
      </c>
      <c r="O689" s="6" t="s">
        <v>188</v>
      </c>
      <c r="P689" s="18" t="str">
        <f t="shared" ca="1" si="314"/>
        <v>19.6x+(-20.3)</v>
      </c>
      <c r="Q689" s="6" t="s">
        <v>189</v>
      </c>
      <c r="AA689" s="9"/>
    </row>
    <row r="690" spans="1:30" x14ac:dyDescent="0.3">
      <c r="A690">
        <v>0</v>
      </c>
      <c r="B690" s="8">
        <v>0</v>
      </c>
      <c r="C690" s="6">
        <f t="shared" ca="1" si="293"/>
        <v>0.43257665452281302</v>
      </c>
      <c r="D690" s="6">
        <f t="shared" ca="1" si="293"/>
        <v>0.45144261961612886</v>
      </c>
      <c r="E690" s="6">
        <f t="shared" ca="1" si="309"/>
        <v>0.43257665452281302</v>
      </c>
      <c r="F690" s="6">
        <f t="shared" ca="1" si="310"/>
        <v>-15.7</v>
      </c>
      <c r="G690" s="6">
        <f t="shared" ca="1" si="311"/>
        <v>16</v>
      </c>
      <c r="H690" s="6" t="str">
        <f t="shared" ca="1" si="312"/>
        <v>-15.7x+(16)</v>
      </c>
      <c r="I690" s="6" t="str">
        <f t="shared" si="298"/>
        <v/>
      </c>
      <c r="J690" s="6" t="s">
        <v>160</v>
      </c>
      <c r="K690" s="6" t="s">
        <v>181</v>
      </c>
      <c r="M690" s="6" t="s">
        <v>9</v>
      </c>
      <c r="N690" s="6" t="str">
        <f t="shared" ca="1" si="313"/>
        <v>-15.7x+(16)</v>
      </c>
      <c r="O690" s="6" t="s">
        <v>188</v>
      </c>
      <c r="P690" s="18" t="str">
        <f t="shared" ca="1" si="314"/>
        <v>-15.7x+(16)</v>
      </c>
      <c r="Q690" s="6" t="s">
        <v>189</v>
      </c>
      <c r="AA690" s="9"/>
    </row>
    <row r="691" spans="1:30" x14ac:dyDescent="0.3">
      <c r="A691" t="s">
        <v>286</v>
      </c>
      <c r="B691" s="8">
        <v>0</v>
      </c>
      <c r="C691" s="8"/>
      <c r="D691" s="8"/>
      <c r="I691" s="6" t="str">
        <f t="shared" si="298"/>
        <v>\end{enumerate}\newpage   \section*{Cuenta:  X  }\begin{enumerate}</v>
      </c>
    </row>
    <row r="692" spans="1:30" x14ac:dyDescent="0.3">
      <c r="A692">
        <v>0</v>
      </c>
      <c r="B692" s="8">
        <v>0</v>
      </c>
      <c r="C692" s="6">
        <f t="shared" ref="C692:D692" ca="1" si="315">RAND()</f>
        <v>0.51549489970288376</v>
      </c>
      <c r="D692" s="6">
        <f t="shared" ca="1" si="315"/>
        <v>0.41509965491060674</v>
      </c>
      <c r="E692" s="6">
        <f t="shared" ref="E692:E706" ca="1" si="316">IF(C692&gt;0.1,      IF(C692&lt;0.6,C692,ABS(1-C692)),C692+0.5)</f>
        <v>0.51549489970288376</v>
      </c>
      <c r="F692" s="6">
        <f t="shared" ref="F692:F706" ca="1" si="317">IF(  MOD(ROUND(C692*15,0),2)=0, -ROUND((C692*100+35)/5,1),  ROUND((C692*100+35)/5,1))</f>
        <v>-17.3</v>
      </c>
      <c r="G692" s="6">
        <f t="shared" ref="G692:G706" ca="1" si="318">IF(  MOD(ROUND(D692*15,0),2)=0, -ROUND((D692*100+35)/5,1),  ROUND((D692*100+35)/5,1))</f>
        <v>-15.3</v>
      </c>
      <c r="H692" s="6" t="str">
        <f t="shared" ref="H692:H706" ca="1" si="319">_xlfn.CONCAT(F692,"x+(",G692,")")</f>
        <v>-17.3x+(-15.3)</v>
      </c>
      <c r="I692" s="6" t="str">
        <f t="shared" si="298"/>
        <v/>
      </c>
      <c r="J692" s="6" t="s">
        <v>160</v>
      </c>
      <c r="K692" s="6" t="s">
        <v>181</v>
      </c>
      <c r="M692" s="6" t="s">
        <v>182</v>
      </c>
      <c r="N692" s="6" t="str">
        <f t="shared" ref="N692:N706" ca="1" si="320">H692</f>
        <v>-17.3x+(-15.3)</v>
      </c>
      <c r="O692" s="6" t="s">
        <v>185</v>
      </c>
      <c r="P692" s="18"/>
      <c r="AA692" s="9"/>
    </row>
    <row r="693" spans="1:30" x14ac:dyDescent="0.3">
      <c r="A693">
        <v>0</v>
      </c>
      <c r="B693" s="8">
        <v>0</v>
      </c>
      <c r="C693" s="6">
        <f t="shared" ca="1" si="293"/>
        <v>0.58008255016598642</v>
      </c>
      <c r="D693" s="6">
        <f t="shared" ca="1" si="293"/>
        <v>0.14476690532172265</v>
      </c>
      <c r="E693" s="6">
        <f t="shared" ca="1" si="316"/>
        <v>0.58008255016598642</v>
      </c>
      <c r="F693" s="6">
        <f t="shared" ca="1" si="317"/>
        <v>18.600000000000001</v>
      </c>
      <c r="G693" s="6">
        <f t="shared" ca="1" si="318"/>
        <v>-9.9</v>
      </c>
      <c r="H693" s="6" t="str">
        <f t="shared" ca="1" si="319"/>
        <v>18.6x+(-9.9)</v>
      </c>
      <c r="I693" s="6" t="str">
        <f t="shared" si="298"/>
        <v/>
      </c>
      <c r="J693" s="6" t="s">
        <v>160</v>
      </c>
      <c r="K693" s="6" t="s">
        <v>181</v>
      </c>
      <c r="M693" s="6" t="s">
        <v>182</v>
      </c>
      <c r="N693" s="6" t="str">
        <f t="shared" ca="1" si="320"/>
        <v>18.6x+(-9.9)</v>
      </c>
      <c r="O693" s="6" t="s">
        <v>185</v>
      </c>
      <c r="P693" s="18"/>
      <c r="AA693" s="9"/>
    </row>
    <row r="694" spans="1:30" x14ac:dyDescent="0.3">
      <c r="A694">
        <v>0</v>
      </c>
      <c r="B694" s="8">
        <v>0</v>
      </c>
      <c r="C694" s="6">
        <f t="shared" ca="1" si="293"/>
        <v>0.95078178252370937</v>
      </c>
      <c r="D694" s="6">
        <f t="shared" ca="1" si="293"/>
        <v>0.93228019188487121</v>
      </c>
      <c r="E694" s="6">
        <f t="shared" ca="1" si="316"/>
        <v>4.9218217476290627E-2</v>
      </c>
      <c r="F694" s="6">
        <f t="shared" ca="1" si="317"/>
        <v>-26</v>
      </c>
      <c r="G694" s="6">
        <f t="shared" ca="1" si="318"/>
        <v>-25.6</v>
      </c>
      <c r="H694" s="6" t="str">
        <f t="shared" ca="1" si="319"/>
        <v>-26x+(-25.6)</v>
      </c>
      <c r="I694" s="6" t="str">
        <f t="shared" si="298"/>
        <v/>
      </c>
      <c r="J694" s="6" t="s">
        <v>160</v>
      </c>
      <c r="K694" s="6" t="s">
        <v>181</v>
      </c>
      <c r="M694" s="6" t="s">
        <v>182</v>
      </c>
      <c r="N694" s="6" t="str">
        <f t="shared" ca="1" si="320"/>
        <v>-26x+(-25.6)</v>
      </c>
      <c r="O694" s="6" t="s">
        <v>185</v>
      </c>
      <c r="P694" s="18"/>
      <c r="AA694" s="9"/>
    </row>
    <row r="695" spans="1:30" x14ac:dyDescent="0.3">
      <c r="A695">
        <v>0</v>
      </c>
      <c r="B695" s="8">
        <v>0</v>
      </c>
      <c r="C695" s="6">
        <f t="shared" ca="1" si="293"/>
        <v>0.27928231019319916</v>
      </c>
      <c r="D695" s="6">
        <f t="shared" ca="1" si="293"/>
        <v>0.72242942059371806</v>
      </c>
      <c r="E695" s="6">
        <f t="shared" ca="1" si="316"/>
        <v>0.27928231019319916</v>
      </c>
      <c r="F695" s="6">
        <f t="shared" ca="1" si="317"/>
        <v>-12.6</v>
      </c>
      <c r="G695" s="6">
        <f t="shared" ca="1" si="318"/>
        <v>21.4</v>
      </c>
      <c r="H695" s="6" t="str">
        <f t="shared" ca="1" si="319"/>
        <v>-12.6x+(21.4)</v>
      </c>
      <c r="I695" s="6" t="str">
        <f t="shared" si="298"/>
        <v/>
      </c>
      <c r="J695" s="6" t="s">
        <v>160</v>
      </c>
      <c r="K695" s="6" t="s">
        <v>181</v>
      </c>
      <c r="M695" s="6" t="s">
        <v>182</v>
      </c>
      <c r="N695" s="6" t="str">
        <f t="shared" ca="1" si="320"/>
        <v>-12.6x+(21.4)</v>
      </c>
      <c r="O695" s="6" t="s">
        <v>185</v>
      </c>
      <c r="P695" s="18"/>
      <c r="AA695" s="9"/>
    </row>
    <row r="696" spans="1:30" x14ac:dyDescent="0.3">
      <c r="A696">
        <v>0</v>
      </c>
      <c r="B696" s="8">
        <v>0</v>
      </c>
      <c r="C696" s="6">
        <f t="shared" ca="1" si="293"/>
        <v>0.9723632509518475</v>
      </c>
      <c r="D696" s="6">
        <f t="shared" ca="1" si="293"/>
        <v>0.71009463618004354</v>
      </c>
      <c r="E696" s="6">
        <f t="shared" ca="1" si="316"/>
        <v>2.7636749048152498E-2</v>
      </c>
      <c r="F696" s="6">
        <f t="shared" ca="1" si="317"/>
        <v>26.4</v>
      </c>
      <c r="G696" s="6">
        <f t="shared" ca="1" si="318"/>
        <v>21.2</v>
      </c>
      <c r="H696" s="6" t="str">
        <f t="shared" ca="1" si="319"/>
        <v>26.4x+(21.2)</v>
      </c>
      <c r="I696" s="6" t="str">
        <f t="shared" si="298"/>
        <v/>
      </c>
      <c r="J696" s="6" t="s">
        <v>160</v>
      </c>
      <c r="K696" s="6" t="s">
        <v>181</v>
      </c>
      <c r="M696" s="6" t="s">
        <v>182</v>
      </c>
      <c r="N696" s="6" t="str">
        <f t="shared" ca="1" si="320"/>
        <v>26.4x+(21.2)</v>
      </c>
      <c r="O696" s="6" t="s">
        <v>185</v>
      </c>
      <c r="P696" s="18"/>
      <c r="AA696" s="9"/>
    </row>
    <row r="697" spans="1:30" x14ac:dyDescent="0.3">
      <c r="A697">
        <v>0</v>
      </c>
      <c r="B697" s="8">
        <v>0</v>
      </c>
      <c r="C697" s="6">
        <f t="shared" ca="1" si="293"/>
        <v>5.2618222511186863E-2</v>
      </c>
      <c r="D697" s="6">
        <f t="shared" ca="1" si="293"/>
        <v>0.70133568223051135</v>
      </c>
      <c r="E697" s="6">
        <f t="shared" ca="1" si="316"/>
        <v>0.55261822251118686</v>
      </c>
      <c r="F697" s="6">
        <f t="shared" ca="1" si="317"/>
        <v>8.1</v>
      </c>
      <c r="G697" s="6">
        <f t="shared" ca="1" si="318"/>
        <v>21</v>
      </c>
      <c r="H697" s="6" t="str">
        <f t="shared" ca="1" si="319"/>
        <v>8.1x+(21)</v>
      </c>
      <c r="I697" s="6" t="str">
        <f t="shared" si="298"/>
        <v/>
      </c>
      <c r="J697" s="6" t="s">
        <v>160</v>
      </c>
      <c r="K697" s="6" t="s">
        <v>181</v>
      </c>
      <c r="M697" s="6" t="s">
        <v>190</v>
      </c>
      <c r="N697" s="6" t="str">
        <f t="shared" ca="1" si="320"/>
        <v>8.1x+(21)</v>
      </c>
      <c r="O697" s="6" t="s">
        <v>186</v>
      </c>
      <c r="P697" s="18" t="str">
        <f t="shared" ref="P697:P706" ca="1" si="321">H697</f>
        <v>8.1x+(21)</v>
      </c>
      <c r="Q697" s="6" t="s">
        <v>187</v>
      </c>
      <c r="AA697" s="9"/>
    </row>
    <row r="698" spans="1:30" x14ac:dyDescent="0.3">
      <c r="A698">
        <v>0</v>
      </c>
      <c r="B698" s="8">
        <v>0</v>
      </c>
      <c r="C698" s="6">
        <f t="shared" ca="1" si="293"/>
        <v>0.52485135174308906</v>
      </c>
      <c r="D698" s="6">
        <f t="shared" ca="1" si="293"/>
        <v>0.61896812810665558</v>
      </c>
      <c r="E698" s="6">
        <f t="shared" ca="1" si="316"/>
        <v>0.52485135174308906</v>
      </c>
      <c r="F698" s="6">
        <f t="shared" ca="1" si="317"/>
        <v>-17.5</v>
      </c>
      <c r="G698" s="6">
        <f t="shared" ca="1" si="318"/>
        <v>19.399999999999999</v>
      </c>
      <c r="H698" s="6" t="str">
        <f t="shared" ca="1" si="319"/>
        <v>-17.5x+(19.4)</v>
      </c>
      <c r="I698" s="6" t="str">
        <f t="shared" si="298"/>
        <v/>
      </c>
      <c r="J698" s="6" t="s">
        <v>160</v>
      </c>
      <c r="K698" s="6" t="s">
        <v>181</v>
      </c>
      <c r="M698" s="6" t="s">
        <v>190</v>
      </c>
      <c r="N698" s="6" t="str">
        <f t="shared" ca="1" si="320"/>
        <v>-17.5x+(19.4)</v>
      </c>
      <c r="O698" s="6" t="s">
        <v>186</v>
      </c>
      <c r="P698" s="18" t="str">
        <f t="shared" ca="1" si="321"/>
        <v>-17.5x+(19.4)</v>
      </c>
      <c r="Q698" s="6" t="s">
        <v>187</v>
      </c>
      <c r="AA698" s="9"/>
    </row>
    <row r="699" spans="1:30" x14ac:dyDescent="0.3">
      <c r="A699">
        <v>0</v>
      </c>
      <c r="B699" s="8">
        <v>0</v>
      </c>
      <c r="C699" s="6">
        <f t="shared" ca="1" si="293"/>
        <v>8.9419157973541274E-2</v>
      </c>
      <c r="D699" s="6">
        <f t="shared" ca="1" si="293"/>
        <v>0.22594786726636684</v>
      </c>
      <c r="E699" s="6">
        <f t="shared" ca="1" si="316"/>
        <v>0.58941915797354127</v>
      </c>
      <c r="F699" s="6">
        <f t="shared" ca="1" si="317"/>
        <v>8.8000000000000007</v>
      </c>
      <c r="G699" s="6">
        <f t="shared" ca="1" si="318"/>
        <v>11.5</v>
      </c>
      <c r="H699" s="6" t="str">
        <f t="shared" ca="1" si="319"/>
        <v>8.8x+(11.5)</v>
      </c>
      <c r="I699" s="6" t="str">
        <f t="shared" si="298"/>
        <v/>
      </c>
      <c r="J699" s="6" t="s">
        <v>160</v>
      </c>
      <c r="K699" s="6" t="s">
        <v>181</v>
      </c>
      <c r="M699" s="6" t="s">
        <v>190</v>
      </c>
      <c r="N699" s="6" t="str">
        <f t="shared" ca="1" si="320"/>
        <v>8.8x+(11.5)</v>
      </c>
      <c r="O699" s="6" t="s">
        <v>186</v>
      </c>
      <c r="P699" s="18" t="str">
        <f t="shared" ca="1" si="321"/>
        <v>8.8x+(11.5)</v>
      </c>
      <c r="Q699" s="6" t="s">
        <v>187</v>
      </c>
      <c r="AA699" s="9"/>
    </row>
    <row r="700" spans="1:30" x14ac:dyDescent="0.3">
      <c r="A700">
        <v>0</v>
      </c>
      <c r="B700" s="8">
        <v>0</v>
      </c>
      <c r="C700" s="6">
        <f t="shared" ca="1" si="293"/>
        <v>0.91742272702537819</v>
      </c>
      <c r="D700" s="6">
        <f t="shared" ca="1" si="293"/>
        <v>0.56577549404516692</v>
      </c>
      <c r="E700" s="6">
        <f t="shared" ca="1" si="316"/>
        <v>8.2577272974621807E-2</v>
      </c>
      <c r="F700" s="6">
        <f t="shared" ca="1" si="317"/>
        <v>-25.3</v>
      </c>
      <c r="G700" s="6">
        <f t="shared" ca="1" si="318"/>
        <v>-18.3</v>
      </c>
      <c r="H700" s="6" t="str">
        <f t="shared" ca="1" si="319"/>
        <v>-25.3x+(-18.3)</v>
      </c>
      <c r="I700" s="6" t="str">
        <f t="shared" si="298"/>
        <v/>
      </c>
      <c r="J700" s="6" t="s">
        <v>160</v>
      </c>
      <c r="K700" s="6" t="s">
        <v>181</v>
      </c>
      <c r="M700" s="6" t="s">
        <v>190</v>
      </c>
      <c r="N700" s="6" t="str">
        <f t="shared" ca="1" si="320"/>
        <v>-25.3x+(-18.3)</v>
      </c>
      <c r="O700" s="6" t="s">
        <v>186</v>
      </c>
      <c r="P700" s="18" t="str">
        <f t="shared" ca="1" si="321"/>
        <v>-25.3x+(-18.3)</v>
      </c>
      <c r="Q700" s="6" t="s">
        <v>187</v>
      </c>
      <c r="AA700" s="9"/>
    </row>
    <row r="701" spans="1:30" x14ac:dyDescent="0.3">
      <c r="A701">
        <v>0</v>
      </c>
      <c r="B701" s="8">
        <v>0</v>
      </c>
      <c r="C701" s="6">
        <f t="shared" ca="1" si="293"/>
        <v>0.78172164384614695</v>
      </c>
      <c r="D701" s="6">
        <f t="shared" ca="1" si="293"/>
        <v>0.97719419936906848</v>
      </c>
      <c r="E701" s="6">
        <f t="shared" ca="1" si="316"/>
        <v>0.21827835615385305</v>
      </c>
      <c r="F701" s="6">
        <f t="shared" ca="1" si="317"/>
        <v>-22.6</v>
      </c>
      <c r="G701" s="6">
        <f t="shared" ca="1" si="318"/>
        <v>26.5</v>
      </c>
      <c r="H701" s="6" t="str">
        <f t="shared" ca="1" si="319"/>
        <v>-22.6x+(26.5)</v>
      </c>
      <c r="I701" s="6" t="str">
        <f t="shared" si="298"/>
        <v/>
      </c>
      <c r="J701" s="6" t="s">
        <v>160</v>
      </c>
      <c r="K701" s="6" t="s">
        <v>181</v>
      </c>
      <c r="M701" s="6" t="s">
        <v>190</v>
      </c>
      <c r="N701" s="6" t="str">
        <f t="shared" ca="1" si="320"/>
        <v>-22.6x+(26.5)</v>
      </c>
      <c r="O701" s="6" t="s">
        <v>186</v>
      </c>
      <c r="P701" s="18" t="str">
        <f t="shared" ca="1" si="321"/>
        <v>-22.6x+(26.5)</v>
      </c>
      <c r="Q701" s="6" t="s">
        <v>187</v>
      </c>
      <c r="AA701" s="9"/>
    </row>
    <row r="702" spans="1:30" x14ac:dyDescent="0.3">
      <c r="A702">
        <v>0</v>
      </c>
      <c r="B702" s="8">
        <v>0</v>
      </c>
      <c r="C702" s="6">
        <f t="shared" ca="1" si="293"/>
        <v>0.4674758822341194</v>
      </c>
      <c r="D702" s="6">
        <f t="shared" ca="1" si="293"/>
        <v>9.0817369841520112E-2</v>
      </c>
      <c r="E702" s="6">
        <f t="shared" ca="1" si="316"/>
        <v>0.4674758822341194</v>
      </c>
      <c r="F702" s="6">
        <f t="shared" ca="1" si="317"/>
        <v>16.3</v>
      </c>
      <c r="G702" s="6">
        <f t="shared" ca="1" si="318"/>
        <v>8.8000000000000007</v>
      </c>
      <c r="H702" s="6" t="str">
        <f t="shared" ca="1" si="319"/>
        <v>16.3x+(8.8)</v>
      </c>
      <c r="I702" s="6" t="str">
        <f t="shared" si="298"/>
        <v/>
      </c>
      <c r="J702" s="6" t="s">
        <v>160</v>
      </c>
      <c r="K702" s="6" t="s">
        <v>181</v>
      </c>
      <c r="M702" s="6" t="s">
        <v>9</v>
      </c>
      <c r="N702" s="6" t="str">
        <f t="shared" ca="1" si="320"/>
        <v>16.3x+(8.8)</v>
      </c>
      <c r="O702" s="6" t="s">
        <v>188</v>
      </c>
      <c r="P702" s="18" t="str">
        <f t="shared" ca="1" si="321"/>
        <v>16.3x+(8.8)</v>
      </c>
      <c r="Q702" s="6" t="s">
        <v>189</v>
      </c>
      <c r="U702" s="10"/>
      <c r="V702" s="10"/>
      <c r="W702" s="10"/>
      <c r="X702" s="10"/>
      <c r="Y702" s="10"/>
      <c r="Z702" s="10"/>
      <c r="AA702" s="11"/>
      <c r="AB702" s="10"/>
      <c r="AC702" s="10"/>
      <c r="AD702" s="10"/>
    </row>
    <row r="703" spans="1:30" x14ac:dyDescent="0.3">
      <c r="A703">
        <v>0</v>
      </c>
      <c r="B703" s="8">
        <v>0</v>
      </c>
      <c r="C703" s="6">
        <f t="shared" ca="1" si="293"/>
        <v>0.93566004999995156</v>
      </c>
      <c r="D703" s="6">
        <f t="shared" ca="1" si="293"/>
        <v>0.17149524244648473</v>
      </c>
      <c r="E703" s="6">
        <f t="shared" ca="1" si="316"/>
        <v>6.433995000004844E-2</v>
      </c>
      <c r="F703" s="6">
        <f t="shared" ca="1" si="317"/>
        <v>-25.7</v>
      </c>
      <c r="G703" s="6">
        <f t="shared" ca="1" si="318"/>
        <v>10.4</v>
      </c>
      <c r="H703" s="6" t="str">
        <f t="shared" ca="1" si="319"/>
        <v>-25.7x+(10.4)</v>
      </c>
      <c r="I703" s="6" t="str">
        <f t="shared" si="298"/>
        <v/>
      </c>
      <c r="J703" s="6" t="s">
        <v>160</v>
      </c>
      <c r="K703" s="6" t="s">
        <v>181</v>
      </c>
      <c r="M703" s="6" t="s">
        <v>9</v>
      </c>
      <c r="N703" s="6" t="str">
        <f t="shared" ca="1" si="320"/>
        <v>-25.7x+(10.4)</v>
      </c>
      <c r="O703" s="6" t="s">
        <v>188</v>
      </c>
      <c r="P703" s="18" t="str">
        <f t="shared" ca="1" si="321"/>
        <v>-25.7x+(10.4)</v>
      </c>
      <c r="Q703" s="6" t="s">
        <v>189</v>
      </c>
      <c r="AA703" s="9"/>
    </row>
    <row r="704" spans="1:30" x14ac:dyDescent="0.3">
      <c r="A704">
        <v>0</v>
      </c>
      <c r="B704" s="8">
        <v>0</v>
      </c>
      <c r="C704" s="6">
        <f t="shared" ca="1" si="293"/>
        <v>0.55723315018185116</v>
      </c>
      <c r="D704" s="6">
        <f t="shared" ca="1" si="293"/>
        <v>9.6208973380750074E-2</v>
      </c>
      <c r="E704" s="6">
        <f t="shared" ca="1" si="316"/>
        <v>0.55723315018185116</v>
      </c>
      <c r="F704" s="6">
        <f t="shared" ca="1" si="317"/>
        <v>-18.100000000000001</v>
      </c>
      <c r="G704" s="6">
        <f t="shared" ca="1" si="318"/>
        <v>8.9</v>
      </c>
      <c r="H704" s="6" t="str">
        <f t="shared" ca="1" si="319"/>
        <v>-18.1x+(8.9)</v>
      </c>
      <c r="I704" s="6" t="str">
        <f t="shared" si="298"/>
        <v/>
      </c>
      <c r="J704" s="6" t="s">
        <v>160</v>
      </c>
      <c r="K704" s="6" t="s">
        <v>181</v>
      </c>
      <c r="M704" s="6" t="s">
        <v>9</v>
      </c>
      <c r="N704" s="6" t="str">
        <f t="shared" ca="1" si="320"/>
        <v>-18.1x+(8.9)</v>
      </c>
      <c r="O704" s="6" t="s">
        <v>188</v>
      </c>
      <c r="P704" s="18" t="str">
        <f t="shared" ca="1" si="321"/>
        <v>-18.1x+(8.9)</v>
      </c>
      <c r="Q704" s="6" t="s">
        <v>189</v>
      </c>
      <c r="AA704" s="9"/>
    </row>
    <row r="705" spans="1:30" x14ac:dyDescent="0.3">
      <c r="A705">
        <v>0</v>
      </c>
      <c r="B705" s="8">
        <v>0</v>
      </c>
      <c r="C705" s="6">
        <f t="shared" ca="1" si="293"/>
        <v>0.76691422654014463</v>
      </c>
      <c r="D705" s="6">
        <f t="shared" ca="1" si="293"/>
        <v>0.53109398826385279</v>
      </c>
      <c r="E705" s="6">
        <f t="shared" ca="1" si="316"/>
        <v>0.23308577345985537</v>
      </c>
      <c r="F705" s="6">
        <f t="shared" ca="1" si="317"/>
        <v>-22.3</v>
      </c>
      <c r="G705" s="6">
        <f t="shared" ca="1" si="318"/>
        <v>-17.600000000000001</v>
      </c>
      <c r="H705" s="6" t="str">
        <f t="shared" ca="1" si="319"/>
        <v>-22.3x+(-17.6)</v>
      </c>
      <c r="I705" s="6" t="str">
        <f t="shared" si="298"/>
        <v/>
      </c>
      <c r="J705" s="6" t="s">
        <v>160</v>
      </c>
      <c r="K705" s="6" t="s">
        <v>181</v>
      </c>
      <c r="M705" s="6" t="s">
        <v>9</v>
      </c>
      <c r="N705" s="6" t="str">
        <f t="shared" ca="1" si="320"/>
        <v>-22.3x+(-17.6)</v>
      </c>
      <c r="O705" s="6" t="s">
        <v>188</v>
      </c>
      <c r="P705" s="18" t="str">
        <f t="shared" ca="1" si="321"/>
        <v>-22.3x+(-17.6)</v>
      </c>
      <c r="Q705" s="6" t="s">
        <v>189</v>
      </c>
      <c r="AA705" s="9"/>
    </row>
    <row r="706" spans="1:30" x14ac:dyDescent="0.3">
      <c r="A706">
        <v>0</v>
      </c>
      <c r="B706" s="8">
        <v>0</v>
      </c>
      <c r="C706" s="6">
        <f t="shared" ca="1" si="293"/>
        <v>0.67176666490635373</v>
      </c>
      <c r="D706" s="6">
        <f t="shared" ca="1" si="293"/>
        <v>0.26889036693577217</v>
      </c>
      <c r="E706" s="6">
        <f t="shared" ca="1" si="316"/>
        <v>0.32823333509364627</v>
      </c>
      <c r="F706" s="6">
        <f t="shared" ca="1" si="317"/>
        <v>-20.399999999999999</v>
      </c>
      <c r="G706" s="6">
        <f t="shared" ca="1" si="318"/>
        <v>-12.4</v>
      </c>
      <c r="H706" s="6" t="str">
        <f t="shared" ca="1" si="319"/>
        <v>-20.4x+(-12.4)</v>
      </c>
      <c r="I706" s="6" t="str">
        <f t="shared" si="298"/>
        <v/>
      </c>
      <c r="J706" s="6" t="s">
        <v>160</v>
      </c>
      <c r="K706" s="6" t="s">
        <v>181</v>
      </c>
      <c r="M706" s="6" t="s">
        <v>9</v>
      </c>
      <c r="N706" s="6" t="str">
        <f t="shared" ca="1" si="320"/>
        <v>-20.4x+(-12.4)</v>
      </c>
      <c r="O706" s="6" t="s">
        <v>188</v>
      </c>
      <c r="P706" s="18" t="str">
        <f t="shared" ca="1" si="321"/>
        <v>-20.4x+(-12.4)</v>
      </c>
      <c r="Q706" s="6" t="s">
        <v>189</v>
      </c>
      <c r="AA706" s="9"/>
    </row>
    <row r="707" spans="1:30" x14ac:dyDescent="0.3">
      <c r="A707" t="s">
        <v>286</v>
      </c>
      <c r="B707" s="8">
        <v>0</v>
      </c>
      <c r="C707" s="8"/>
      <c r="D707" s="8"/>
      <c r="I707" s="6" t="str">
        <f t="shared" si="298"/>
        <v>\end{enumerate}\newpage   \section*{Cuenta:  X  }\begin{enumerate}</v>
      </c>
    </row>
    <row r="708" spans="1:30" x14ac:dyDescent="0.3">
      <c r="A708">
        <v>0</v>
      </c>
      <c r="B708" s="8">
        <v>0</v>
      </c>
      <c r="C708" s="6">
        <f t="shared" ref="C708:D770" ca="1" si="322">RAND()</f>
        <v>0.38933622830539838</v>
      </c>
      <c r="D708" s="6">
        <f t="shared" ca="1" si="322"/>
        <v>0.13723802162759968</v>
      </c>
      <c r="E708" s="6">
        <f t="shared" ref="E708:E722" ca="1" si="323">IF(C708&gt;0.1,      IF(C708&lt;0.6,C708,ABS(1-C708)),C708+0.5)</f>
        <v>0.38933622830539838</v>
      </c>
      <c r="F708" s="6">
        <f t="shared" ref="F708:F722" ca="1" si="324">IF(  MOD(ROUND(C708*15,0),2)=0, -ROUND((C708*100+35)/5,1),  ROUND((C708*100+35)/5,1))</f>
        <v>-14.8</v>
      </c>
      <c r="G708" s="6">
        <f t="shared" ref="G708:G722" ca="1" si="325">IF(  MOD(ROUND(D708*15,0),2)=0, -ROUND((D708*100+35)/5,1),  ROUND((D708*100+35)/5,1))</f>
        <v>-9.6999999999999993</v>
      </c>
      <c r="H708" s="6" t="str">
        <f t="shared" ref="H708:H722" ca="1" si="326">_xlfn.CONCAT(F708,"x+(",G708,")")</f>
        <v>-14.8x+(-9.7)</v>
      </c>
      <c r="I708" s="6" t="str">
        <f t="shared" ref="I708:I771" si="327">IF(A708=0,"",A708)</f>
        <v/>
      </c>
      <c r="J708" s="6" t="s">
        <v>160</v>
      </c>
      <c r="K708" s="6" t="s">
        <v>181</v>
      </c>
      <c r="M708" s="6" t="s">
        <v>182</v>
      </c>
      <c r="N708" s="6" t="str">
        <f t="shared" ref="N708:N722" ca="1" si="328">H708</f>
        <v>-14.8x+(-9.7)</v>
      </c>
      <c r="O708" s="6" t="s">
        <v>185</v>
      </c>
      <c r="P708" s="18"/>
      <c r="AA708" s="9"/>
    </row>
    <row r="709" spans="1:30" x14ac:dyDescent="0.3">
      <c r="A709">
        <v>0</v>
      </c>
      <c r="B709" s="8">
        <v>0</v>
      </c>
      <c r="C709" s="6">
        <f t="shared" ca="1" si="322"/>
        <v>0.66514161848947684</v>
      </c>
      <c r="D709" s="6">
        <f t="shared" ca="1" si="322"/>
        <v>0.29146647670229864</v>
      </c>
      <c r="E709" s="6">
        <f t="shared" ca="1" si="323"/>
        <v>0.33485838151052316</v>
      </c>
      <c r="F709" s="6">
        <f t="shared" ca="1" si="324"/>
        <v>-20.3</v>
      </c>
      <c r="G709" s="6">
        <f t="shared" ca="1" si="325"/>
        <v>-12.8</v>
      </c>
      <c r="H709" s="6" t="str">
        <f t="shared" ca="1" si="326"/>
        <v>-20.3x+(-12.8)</v>
      </c>
      <c r="I709" s="6" t="str">
        <f t="shared" si="327"/>
        <v/>
      </c>
      <c r="J709" s="6" t="s">
        <v>160</v>
      </c>
      <c r="K709" s="6" t="s">
        <v>181</v>
      </c>
      <c r="M709" s="6" t="s">
        <v>182</v>
      </c>
      <c r="N709" s="6" t="str">
        <f t="shared" ca="1" si="328"/>
        <v>-20.3x+(-12.8)</v>
      </c>
      <c r="O709" s="6" t="s">
        <v>185</v>
      </c>
      <c r="P709" s="18"/>
      <c r="AA709" s="9"/>
    </row>
    <row r="710" spans="1:30" x14ac:dyDescent="0.3">
      <c r="A710">
        <v>0</v>
      </c>
      <c r="B710" s="8">
        <v>0</v>
      </c>
      <c r="C710" s="6">
        <f t="shared" ca="1" si="322"/>
        <v>0.20026049023843895</v>
      </c>
      <c r="D710" s="6">
        <f t="shared" ca="1" si="322"/>
        <v>0.5496237646690465</v>
      </c>
      <c r="E710" s="6">
        <f t="shared" ca="1" si="323"/>
        <v>0.20026049023843895</v>
      </c>
      <c r="F710" s="6">
        <f t="shared" ca="1" si="324"/>
        <v>11</v>
      </c>
      <c r="G710" s="6">
        <f t="shared" ca="1" si="325"/>
        <v>-18</v>
      </c>
      <c r="H710" s="6" t="str">
        <f t="shared" ca="1" si="326"/>
        <v>11x+(-18)</v>
      </c>
      <c r="I710" s="6" t="str">
        <f t="shared" si="327"/>
        <v/>
      </c>
      <c r="J710" s="6" t="s">
        <v>160</v>
      </c>
      <c r="K710" s="6" t="s">
        <v>181</v>
      </c>
      <c r="M710" s="6" t="s">
        <v>182</v>
      </c>
      <c r="N710" s="6" t="str">
        <f t="shared" ca="1" si="328"/>
        <v>11x+(-18)</v>
      </c>
      <c r="O710" s="6" t="s">
        <v>185</v>
      </c>
      <c r="P710" s="18"/>
      <c r="AA710" s="9"/>
    </row>
    <row r="711" spans="1:30" x14ac:dyDescent="0.3">
      <c r="A711">
        <v>0</v>
      </c>
      <c r="B711" s="8">
        <v>0</v>
      </c>
      <c r="C711" s="6">
        <f t="shared" ca="1" si="322"/>
        <v>0.96955430699440792</v>
      </c>
      <c r="D711" s="6">
        <f t="shared" ca="1" si="322"/>
        <v>0.10322023167173178</v>
      </c>
      <c r="E711" s="6">
        <f t="shared" ca="1" si="323"/>
        <v>3.0445693005592078E-2</v>
      </c>
      <c r="F711" s="6">
        <f t="shared" ca="1" si="324"/>
        <v>26.4</v>
      </c>
      <c r="G711" s="6">
        <f t="shared" ca="1" si="325"/>
        <v>-9.1</v>
      </c>
      <c r="H711" s="6" t="str">
        <f t="shared" ca="1" si="326"/>
        <v>26.4x+(-9.1)</v>
      </c>
      <c r="I711" s="6" t="str">
        <f t="shared" si="327"/>
        <v/>
      </c>
      <c r="J711" s="6" t="s">
        <v>160</v>
      </c>
      <c r="K711" s="6" t="s">
        <v>181</v>
      </c>
      <c r="M711" s="6" t="s">
        <v>182</v>
      </c>
      <c r="N711" s="6" t="str">
        <f t="shared" ca="1" si="328"/>
        <v>26.4x+(-9.1)</v>
      </c>
      <c r="O711" s="6" t="s">
        <v>185</v>
      </c>
      <c r="P711" s="18"/>
      <c r="AA711" s="9"/>
    </row>
    <row r="712" spans="1:30" x14ac:dyDescent="0.3">
      <c r="A712">
        <v>0</v>
      </c>
      <c r="B712" s="8">
        <v>0</v>
      </c>
      <c r="C712" s="6">
        <f t="shared" ca="1" si="322"/>
        <v>0.11071413515680106</v>
      </c>
      <c r="D712" s="6">
        <f t="shared" ca="1" si="322"/>
        <v>0.88762996915967296</v>
      </c>
      <c r="E712" s="6">
        <f t="shared" ca="1" si="323"/>
        <v>0.11071413515680106</v>
      </c>
      <c r="F712" s="6">
        <f t="shared" ca="1" si="324"/>
        <v>-9.1999999999999993</v>
      </c>
      <c r="G712" s="6">
        <f t="shared" ca="1" si="325"/>
        <v>24.8</v>
      </c>
      <c r="H712" s="6" t="str">
        <f t="shared" ca="1" si="326"/>
        <v>-9.2x+(24.8)</v>
      </c>
      <c r="I712" s="6" t="str">
        <f t="shared" si="327"/>
        <v/>
      </c>
      <c r="J712" s="6" t="s">
        <v>160</v>
      </c>
      <c r="K712" s="6" t="s">
        <v>181</v>
      </c>
      <c r="M712" s="6" t="s">
        <v>182</v>
      </c>
      <c r="N712" s="6" t="str">
        <f t="shared" ca="1" si="328"/>
        <v>-9.2x+(24.8)</v>
      </c>
      <c r="O712" s="6" t="s">
        <v>185</v>
      </c>
      <c r="P712" s="18"/>
      <c r="AA712" s="9"/>
    </row>
    <row r="713" spans="1:30" x14ac:dyDescent="0.3">
      <c r="A713">
        <v>0</v>
      </c>
      <c r="B713" s="8">
        <v>0</v>
      </c>
      <c r="C713" s="6">
        <f t="shared" ca="1" si="322"/>
        <v>0.14841581757464684</v>
      </c>
      <c r="D713" s="6">
        <f t="shared" ca="1" si="322"/>
        <v>0.45281863800087696</v>
      </c>
      <c r="E713" s="6">
        <f t="shared" ca="1" si="323"/>
        <v>0.14841581757464684</v>
      </c>
      <c r="F713" s="6">
        <f t="shared" ca="1" si="324"/>
        <v>-10</v>
      </c>
      <c r="G713" s="6">
        <f t="shared" ca="1" si="325"/>
        <v>16.100000000000001</v>
      </c>
      <c r="H713" s="6" t="str">
        <f t="shared" ca="1" si="326"/>
        <v>-10x+(16.1)</v>
      </c>
      <c r="I713" s="6" t="str">
        <f t="shared" si="327"/>
        <v/>
      </c>
      <c r="J713" s="6" t="s">
        <v>160</v>
      </c>
      <c r="K713" s="6" t="s">
        <v>181</v>
      </c>
      <c r="M713" s="6" t="s">
        <v>190</v>
      </c>
      <c r="N713" s="6" t="str">
        <f t="shared" ca="1" si="328"/>
        <v>-10x+(16.1)</v>
      </c>
      <c r="O713" s="6" t="s">
        <v>186</v>
      </c>
      <c r="P713" s="18" t="str">
        <f t="shared" ref="P713:P722" ca="1" si="329">H713</f>
        <v>-10x+(16.1)</v>
      </c>
      <c r="Q713" s="6" t="s">
        <v>187</v>
      </c>
      <c r="AA713" s="9"/>
    </row>
    <row r="714" spans="1:30" x14ac:dyDescent="0.3">
      <c r="A714">
        <v>0</v>
      </c>
      <c r="B714" s="8">
        <v>0</v>
      </c>
      <c r="C714" s="6">
        <f t="shared" ca="1" si="322"/>
        <v>4.1314196856612417E-2</v>
      </c>
      <c r="D714" s="6">
        <f t="shared" ca="1" si="322"/>
        <v>0.24101435361104462</v>
      </c>
      <c r="E714" s="6">
        <f t="shared" ca="1" si="323"/>
        <v>0.54131419685661242</v>
      </c>
      <c r="F714" s="6">
        <f t="shared" ca="1" si="324"/>
        <v>7.8</v>
      </c>
      <c r="G714" s="6">
        <f t="shared" ca="1" si="325"/>
        <v>-11.8</v>
      </c>
      <c r="H714" s="6" t="str">
        <f t="shared" ca="1" si="326"/>
        <v>7.8x+(-11.8)</v>
      </c>
      <c r="I714" s="6" t="str">
        <f t="shared" si="327"/>
        <v/>
      </c>
      <c r="J714" s="6" t="s">
        <v>160</v>
      </c>
      <c r="K714" s="6" t="s">
        <v>181</v>
      </c>
      <c r="M714" s="6" t="s">
        <v>190</v>
      </c>
      <c r="N714" s="6" t="str">
        <f t="shared" ca="1" si="328"/>
        <v>7.8x+(-11.8)</v>
      </c>
      <c r="O714" s="6" t="s">
        <v>186</v>
      </c>
      <c r="P714" s="18" t="str">
        <f t="shared" ca="1" si="329"/>
        <v>7.8x+(-11.8)</v>
      </c>
      <c r="Q714" s="6" t="s">
        <v>187</v>
      </c>
      <c r="AA714" s="9"/>
    </row>
    <row r="715" spans="1:30" x14ac:dyDescent="0.3">
      <c r="A715">
        <v>0</v>
      </c>
      <c r="B715" s="8">
        <v>0</v>
      </c>
      <c r="C715" s="6">
        <f t="shared" ca="1" si="322"/>
        <v>0.29533273924866132</v>
      </c>
      <c r="D715" s="6">
        <f t="shared" ca="1" si="322"/>
        <v>0.58631130193230963</v>
      </c>
      <c r="E715" s="6">
        <f t="shared" ca="1" si="323"/>
        <v>0.29533273924866132</v>
      </c>
      <c r="F715" s="6">
        <f t="shared" ca="1" si="324"/>
        <v>-12.9</v>
      </c>
      <c r="G715" s="6">
        <f t="shared" ca="1" si="325"/>
        <v>18.7</v>
      </c>
      <c r="H715" s="6" t="str">
        <f t="shared" ca="1" si="326"/>
        <v>-12.9x+(18.7)</v>
      </c>
      <c r="I715" s="6" t="str">
        <f t="shared" si="327"/>
        <v/>
      </c>
      <c r="J715" s="6" t="s">
        <v>160</v>
      </c>
      <c r="K715" s="6" t="s">
        <v>181</v>
      </c>
      <c r="M715" s="6" t="s">
        <v>190</v>
      </c>
      <c r="N715" s="6" t="str">
        <f t="shared" ca="1" si="328"/>
        <v>-12.9x+(18.7)</v>
      </c>
      <c r="O715" s="6" t="s">
        <v>186</v>
      </c>
      <c r="P715" s="18" t="str">
        <f t="shared" ca="1" si="329"/>
        <v>-12.9x+(18.7)</v>
      </c>
      <c r="Q715" s="6" t="s">
        <v>187</v>
      </c>
      <c r="AA715" s="9"/>
    </row>
    <row r="716" spans="1:30" x14ac:dyDescent="0.3">
      <c r="A716">
        <v>0</v>
      </c>
      <c r="B716" s="8">
        <v>0</v>
      </c>
      <c r="C716" s="6">
        <f t="shared" ca="1" si="322"/>
        <v>0.23686927277340586</v>
      </c>
      <c r="D716" s="6">
        <f t="shared" ca="1" si="322"/>
        <v>0.42875342087467661</v>
      </c>
      <c r="E716" s="6">
        <f t="shared" ca="1" si="323"/>
        <v>0.23686927277340586</v>
      </c>
      <c r="F716" s="6">
        <f t="shared" ca="1" si="324"/>
        <v>-11.7</v>
      </c>
      <c r="G716" s="6">
        <f t="shared" ca="1" si="325"/>
        <v>-15.6</v>
      </c>
      <c r="H716" s="6" t="str">
        <f t="shared" ca="1" si="326"/>
        <v>-11.7x+(-15.6)</v>
      </c>
      <c r="I716" s="6" t="str">
        <f t="shared" si="327"/>
        <v/>
      </c>
      <c r="J716" s="6" t="s">
        <v>160</v>
      </c>
      <c r="K716" s="6" t="s">
        <v>181</v>
      </c>
      <c r="M716" s="6" t="s">
        <v>190</v>
      </c>
      <c r="N716" s="6" t="str">
        <f t="shared" ca="1" si="328"/>
        <v>-11.7x+(-15.6)</v>
      </c>
      <c r="O716" s="6" t="s">
        <v>186</v>
      </c>
      <c r="P716" s="18" t="str">
        <f t="shared" ca="1" si="329"/>
        <v>-11.7x+(-15.6)</v>
      </c>
      <c r="Q716" s="6" t="s">
        <v>187</v>
      </c>
      <c r="AA716" s="9"/>
    </row>
    <row r="717" spans="1:30" x14ac:dyDescent="0.3">
      <c r="A717">
        <v>0</v>
      </c>
      <c r="B717" s="8">
        <v>0</v>
      </c>
      <c r="C717" s="6">
        <f t="shared" ca="1" si="322"/>
        <v>5.2656228244888248E-2</v>
      </c>
      <c r="D717" s="6">
        <f t="shared" ca="1" si="322"/>
        <v>0.6080185224422292</v>
      </c>
      <c r="E717" s="6">
        <f t="shared" ca="1" si="323"/>
        <v>0.55265622824488825</v>
      </c>
      <c r="F717" s="6">
        <f t="shared" ca="1" si="324"/>
        <v>8.1</v>
      </c>
      <c r="G717" s="6">
        <f t="shared" ca="1" si="325"/>
        <v>19.2</v>
      </c>
      <c r="H717" s="6" t="str">
        <f t="shared" ca="1" si="326"/>
        <v>8.1x+(19.2)</v>
      </c>
      <c r="I717" s="6" t="str">
        <f t="shared" si="327"/>
        <v/>
      </c>
      <c r="J717" s="6" t="s">
        <v>160</v>
      </c>
      <c r="K717" s="6" t="s">
        <v>181</v>
      </c>
      <c r="M717" s="6" t="s">
        <v>190</v>
      </c>
      <c r="N717" s="6" t="str">
        <f t="shared" ca="1" si="328"/>
        <v>8.1x+(19.2)</v>
      </c>
      <c r="O717" s="6" t="s">
        <v>186</v>
      </c>
      <c r="P717" s="18" t="str">
        <f t="shared" ca="1" si="329"/>
        <v>8.1x+(19.2)</v>
      </c>
      <c r="Q717" s="6" t="s">
        <v>187</v>
      </c>
      <c r="AA717" s="9"/>
    </row>
    <row r="718" spans="1:30" x14ac:dyDescent="0.3">
      <c r="A718">
        <v>0</v>
      </c>
      <c r="B718" s="8">
        <v>0</v>
      </c>
      <c r="C718" s="6">
        <f t="shared" ca="1" si="322"/>
        <v>0.54112324015789826</v>
      </c>
      <c r="D718" s="6">
        <f t="shared" ca="1" si="322"/>
        <v>0.88630375089066893</v>
      </c>
      <c r="E718" s="6">
        <f t="shared" ca="1" si="323"/>
        <v>0.54112324015789826</v>
      </c>
      <c r="F718" s="6">
        <f t="shared" ca="1" si="324"/>
        <v>-17.8</v>
      </c>
      <c r="G718" s="6">
        <f t="shared" ca="1" si="325"/>
        <v>24.7</v>
      </c>
      <c r="H718" s="6" t="str">
        <f t="shared" ca="1" si="326"/>
        <v>-17.8x+(24.7)</v>
      </c>
      <c r="I718" s="6" t="str">
        <f t="shared" si="327"/>
        <v/>
      </c>
      <c r="J718" s="6" t="s">
        <v>160</v>
      </c>
      <c r="K718" s="6" t="s">
        <v>181</v>
      </c>
      <c r="M718" s="6" t="s">
        <v>9</v>
      </c>
      <c r="N718" s="6" t="str">
        <f t="shared" ca="1" si="328"/>
        <v>-17.8x+(24.7)</v>
      </c>
      <c r="O718" s="6" t="s">
        <v>188</v>
      </c>
      <c r="P718" s="18" t="str">
        <f t="shared" ca="1" si="329"/>
        <v>-17.8x+(24.7)</v>
      </c>
      <c r="Q718" s="6" t="s">
        <v>189</v>
      </c>
      <c r="U718" s="10"/>
      <c r="V718" s="10"/>
      <c r="W718" s="10"/>
      <c r="X718" s="10"/>
      <c r="Y718" s="10"/>
      <c r="Z718" s="10"/>
      <c r="AA718" s="11"/>
      <c r="AB718" s="10"/>
      <c r="AC718" s="10"/>
      <c r="AD718" s="10"/>
    </row>
    <row r="719" spans="1:30" x14ac:dyDescent="0.3">
      <c r="A719">
        <v>0</v>
      </c>
      <c r="B719" s="8">
        <v>0</v>
      </c>
      <c r="C719" s="6">
        <f t="shared" ca="1" si="322"/>
        <v>0.810256754864213</v>
      </c>
      <c r="D719" s="6">
        <f t="shared" ca="1" si="322"/>
        <v>0.64209982057497428</v>
      </c>
      <c r="E719" s="6">
        <f t="shared" ca="1" si="323"/>
        <v>0.189743245135787</v>
      </c>
      <c r="F719" s="6">
        <f t="shared" ca="1" si="324"/>
        <v>-23.2</v>
      </c>
      <c r="G719" s="6">
        <f t="shared" ca="1" si="325"/>
        <v>-19.8</v>
      </c>
      <c r="H719" s="6" t="str">
        <f t="shared" ca="1" si="326"/>
        <v>-23.2x+(-19.8)</v>
      </c>
      <c r="I719" s="6" t="str">
        <f t="shared" si="327"/>
        <v/>
      </c>
      <c r="J719" s="6" t="s">
        <v>160</v>
      </c>
      <c r="K719" s="6" t="s">
        <v>181</v>
      </c>
      <c r="M719" s="6" t="s">
        <v>9</v>
      </c>
      <c r="N719" s="6" t="str">
        <f t="shared" ca="1" si="328"/>
        <v>-23.2x+(-19.8)</v>
      </c>
      <c r="O719" s="6" t="s">
        <v>188</v>
      </c>
      <c r="P719" s="18" t="str">
        <f t="shared" ca="1" si="329"/>
        <v>-23.2x+(-19.8)</v>
      </c>
      <c r="Q719" s="6" t="s">
        <v>189</v>
      </c>
      <c r="AA719" s="9"/>
    </row>
    <row r="720" spans="1:30" x14ac:dyDescent="0.3">
      <c r="A720">
        <v>0</v>
      </c>
      <c r="B720" s="8">
        <v>0</v>
      </c>
      <c r="C720" s="6">
        <f t="shared" ca="1" si="322"/>
        <v>3.7488932880277104E-2</v>
      </c>
      <c r="D720" s="6">
        <f t="shared" ca="1" si="322"/>
        <v>0.20421601113091958</v>
      </c>
      <c r="E720" s="6">
        <f t="shared" ca="1" si="323"/>
        <v>0.5374889328802771</v>
      </c>
      <c r="F720" s="6">
        <f t="shared" ca="1" si="324"/>
        <v>7.7</v>
      </c>
      <c r="G720" s="6">
        <f t="shared" ca="1" si="325"/>
        <v>11.1</v>
      </c>
      <c r="H720" s="6" t="str">
        <f t="shared" ca="1" si="326"/>
        <v>7.7x+(11.1)</v>
      </c>
      <c r="I720" s="6" t="str">
        <f t="shared" si="327"/>
        <v/>
      </c>
      <c r="J720" s="6" t="s">
        <v>160</v>
      </c>
      <c r="K720" s="6" t="s">
        <v>181</v>
      </c>
      <c r="M720" s="6" t="s">
        <v>9</v>
      </c>
      <c r="N720" s="6" t="str">
        <f t="shared" ca="1" si="328"/>
        <v>7.7x+(11.1)</v>
      </c>
      <c r="O720" s="6" t="s">
        <v>188</v>
      </c>
      <c r="P720" s="18" t="str">
        <f t="shared" ca="1" si="329"/>
        <v>7.7x+(11.1)</v>
      </c>
      <c r="Q720" s="6" t="s">
        <v>189</v>
      </c>
      <c r="AA720" s="9"/>
    </row>
    <row r="721" spans="1:30" x14ac:dyDescent="0.3">
      <c r="A721">
        <v>0</v>
      </c>
      <c r="B721" s="8">
        <v>0</v>
      </c>
      <c r="C721" s="6">
        <f t="shared" ca="1" si="322"/>
        <v>0.10656763777434997</v>
      </c>
      <c r="D721" s="6">
        <f t="shared" ca="1" si="322"/>
        <v>0.45260828788685947</v>
      </c>
      <c r="E721" s="6">
        <f t="shared" ca="1" si="323"/>
        <v>0.10656763777434997</v>
      </c>
      <c r="F721" s="6">
        <f t="shared" ca="1" si="324"/>
        <v>-9.1</v>
      </c>
      <c r="G721" s="6">
        <f t="shared" ca="1" si="325"/>
        <v>16.100000000000001</v>
      </c>
      <c r="H721" s="6" t="str">
        <f t="shared" ca="1" si="326"/>
        <v>-9.1x+(16.1)</v>
      </c>
      <c r="I721" s="6" t="str">
        <f t="shared" si="327"/>
        <v/>
      </c>
      <c r="J721" s="6" t="s">
        <v>160</v>
      </c>
      <c r="K721" s="6" t="s">
        <v>181</v>
      </c>
      <c r="M721" s="6" t="s">
        <v>9</v>
      </c>
      <c r="N721" s="6" t="str">
        <f t="shared" ca="1" si="328"/>
        <v>-9.1x+(16.1)</v>
      </c>
      <c r="O721" s="6" t="s">
        <v>188</v>
      </c>
      <c r="P721" s="18" t="str">
        <f t="shared" ca="1" si="329"/>
        <v>-9.1x+(16.1)</v>
      </c>
      <c r="Q721" s="6" t="s">
        <v>189</v>
      </c>
      <c r="AA721" s="9"/>
    </row>
    <row r="722" spans="1:30" x14ac:dyDescent="0.3">
      <c r="A722">
        <v>0</v>
      </c>
      <c r="B722" s="8">
        <v>0</v>
      </c>
      <c r="C722" s="6">
        <f t="shared" ca="1" si="322"/>
        <v>0.70039940693994707</v>
      </c>
      <c r="D722" s="6">
        <f t="shared" ca="1" si="322"/>
        <v>0.46216935606724185</v>
      </c>
      <c r="E722" s="6">
        <f t="shared" ca="1" si="323"/>
        <v>0.29960059306005293</v>
      </c>
      <c r="F722" s="6">
        <f t="shared" ca="1" si="324"/>
        <v>21</v>
      </c>
      <c r="G722" s="6">
        <f t="shared" ca="1" si="325"/>
        <v>16.2</v>
      </c>
      <c r="H722" s="6" t="str">
        <f t="shared" ca="1" si="326"/>
        <v>21x+(16.2)</v>
      </c>
      <c r="I722" s="6" t="str">
        <f t="shared" si="327"/>
        <v/>
      </c>
      <c r="J722" s="6" t="s">
        <v>160</v>
      </c>
      <c r="K722" s="6" t="s">
        <v>181</v>
      </c>
      <c r="M722" s="6" t="s">
        <v>9</v>
      </c>
      <c r="N722" s="6" t="str">
        <f t="shared" ca="1" si="328"/>
        <v>21x+(16.2)</v>
      </c>
      <c r="O722" s="6" t="s">
        <v>188</v>
      </c>
      <c r="P722" s="18" t="str">
        <f t="shared" ca="1" si="329"/>
        <v>21x+(16.2)</v>
      </c>
      <c r="Q722" s="6" t="s">
        <v>189</v>
      </c>
      <c r="AA722" s="9"/>
    </row>
    <row r="723" spans="1:30" x14ac:dyDescent="0.3">
      <c r="A723" t="s">
        <v>286</v>
      </c>
      <c r="B723" s="8">
        <v>0</v>
      </c>
      <c r="C723" s="8"/>
      <c r="D723" s="8"/>
      <c r="I723" s="6" t="str">
        <f t="shared" si="327"/>
        <v>\end{enumerate}\newpage   \section*{Cuenta:  X  }\begin{enumerate}</v>
      </c>
    </row>
    <row r="724" spans="1:30" x14ac:dyDescent="0.3">
      <c r="A724">
        <v>0</v>
      </c>
      <c r="B724" s="8">
        <v>0</v>
      </c>
      <c r="C724" s="6">
        <f t="shared" ref="C724:D724" ca="1" si="330">RAND()</f>
        <v>0.2393988233282609</v>
      </c>
      <c r="D724" s="6">
        <f t="shared" ca="1" si="330"/>
        <v>0.50102690753244949</v>
      </c>
      <c r="E724" s="6">
        <f t="shared" ref="E724:E738" ca="1" si="331">IF(C724&gt;0.1,      IF(C724&lt;0.6,C724,ABS(1-C724)),C724+0.5)</f>
        <v>0.2393988233282609</v>
      </c>
      <c r="F724" s="6">
        <f t="shared" ref="F724:F738" ca="1" si="332">IF(  MOD(ROUND(C724*15,0),2)=0, -ROUND((C724*100+35)/5,1),  ROUND((C724*100+35)/5,1))</f>
        <v>-11.8</v>
      </c>
      <c r="G724" s="6">
        <f t="shared" ref="G724:G738" ca="1" si="333">IF(  MOD(ROUND(D724*15,0),2)=0, -ROUND((D724*100+35)/5,1),  ROUND((D724*100+35)/5,1))</f>
        <v>-17</v>
      </c>
      <c r="H724" s="6" t="str">
        <f t="shared" ref="H724:H738" ca="1" si="334">_xlfn.CONCAT(F724,"x+(",G724,")")</f>
        <v>-11.8x+(-17)</v>
      </c>
      <c r="I724" s="6" t="str">
        <f t="shared" si="327"/>
        <v/>
      </c>
      <c r="J724" s="6" t="s">
        <v>160</v>
      </c>
      <c r="K724" s="6" t="s">
        <v>181</v>
      </c>
      <c r="M724" s="6" t="s">
        <v>182</v>
      </c>
      <c r="N724" s="6" t="str">
        <f t="shared" ref="N724:N738" ca="1" si="335">H724</f>
        <v>-11.8x+(-17)</v>
      </c>
      <c r="O724" s="6" t="s">
        <v>185</v>
      </c>
      <c r="P724" s="18"/>
      <c r="AA724" s="9"/>
    </row>
    <row r="725" spans="1:30" x14ac:dyDescent="0.3">
      <c r="A725">
        <v>0</v>
      </c>
      <c r="B725" s="8">
        <v>0</v>
      </c>
      <c r="C725" s="6">
        <f t="shared" ca="1" si="322"/>
        <v>0.85414380815974089</v>
      </c>
      <c r="D725" s="6">
        <f t="shared" ca="1" si="322"/>
        <v>0.11631979086464839</v>
      </c>
      <c r="E725" s="6">
        <f t="shared" ca="1" si="331"/>
        <v>0.14585619184025911</v>
      </c>
      <c r="F725" s="6">
        <f t="shared" ca="1" si="332"/>
        <v>24.1</v>
      </c>
      <c r="G725" s="6">
        <f t="shared" ca="1" si="333"/>
        <v>-9.3000000000000007</v>
      </c>
      <c r="H725" s="6" t="str">
        <f t="shared" ca="1" si="334"/>
        <v>24.1x+(-9.3)</v>
      </c>
      <c r="I725" s="6" t="str">
        <f t="shared" si="327"/>
        <v/>
      </c>
      <c r="J725" s="6" t="s">
        <v>160</v>
      </c>
      <c r="K725" s="6" t="s">
        <v>181</v>
      </c>
      <c r="M725" s="6" t="s">
        <v>182</v>
      </c>
      <c r="N725" s="6" t="str">
        <f t="shared" ca="1" si="335"/>
        <v>24.1x+(-9.3)</v>
      </c>
      <c r="O725" s="6" t="s">
        <v>185</v>
      </c>
      <c r="P725" s="18"/>
      <c r="AA725" s="9"/>
    </row>
    <row r="726" spans="1:30" x14ac:dyDescent="0.3">
      <c r="A726">
        <v>0</v>
      </c>
      <c r="B726" s="8">
        <v>0</v>
      </c>
      <c r="C726" s="6">
        <f t="shared" ca="1" si="322"/>
        <v>0.88775753874427754</v>
      </c>
      <c r="D726" s="6">
        <f t="shared" ca="1" si="322"/>
        <v>0.31150598607234836</v>
      </c>
      <c r="E726" s="6">
        <f t="shared" ca="1" si="331"/>
        <v>0.11224246125572246</v>
      </c>
      <c r="F726" s="6">
        <f t="shared" ca="1" si="332"/>
        <v>24.8</v>
      </c>
      <c r="G726" s="6">
        <f t="shared" ca="1" si="333"/>
        <v>13.2</v>
      </c>
      <c r="H726" s="6" t="str">
        <f t="shared" ca="1" si="334"/>
        <v>24.8x+(13.2)</v>
      </c>
      <c r="I726" s="6" t="str">
        <f t="shared" si="327"/>
        <v/>
      </c>
      <c r="J726" s="6" t="s">
        <v>160</v>
      </c>
      <c r="K726" s="6" t="s">
        <v>181</v>
      </c>
      <c r="M726" s="6" t="s">
        <v>182</v>
      </c>
      <c r="N726" s="6" t="str">
        <f t="shared" ca="1" si="335"/>
        <v>24.8x+(13.2)</v>
      </c>
      <c r="O726" s="6" t="s">
        <v>185</v>
      </c>
      <c r="P726" s="18"/>
      <c r="AA726" s="9"/>
    </row>
    <row r="727" spans="1:30" x14ac:dyDescent="0.3">
      <c r="A727">
        <v>0</v>
      </c>
      <c r="B727" s="8">
        <v>0</v>
      </c>
      <c r="C727" s="6">
        <f t="shared" ca="1" si="322"/>
        <v>0.78627028380239083</v>
      </c>
      <c r="D727" s="6">
        <f t="shared" ca="1" si="322"/>
        <v>0.59485955516535072</v>
      </c>
      <c r="E727" s="6">
        <f t="shared" ca="1" si="331"/>
        <v>0.21372971619760917</v>
      </c>
      <c r="F727" s="6">
        <f t="shared" ca="1" si="332"/>
        <v>-22.7</v>
      </c>
      <c r="G727" s="6">
        <f t="shared" ca="1" si="333"/>
        <v>18.899999999999999</v>
      </c>
      <c r="H727" s="6" t="str">
        <f t="shared" ca="1" si="334"/>
        <v>-22.7x+(18.9)</v>
      </c>
      <c r="I727" s="6" t="str">
        <f t="shared" si="327"/>
        <v/>
      </c>
      <c r="J727" s="6" t="s">
        <v>160</v>
      </c>
      <c r="K727" s="6" t="s">
        <v>181</v>
      </c>
      <c r="M727" s="6" t="s">
        <v>182</v>
      </c>
      <c r="N727" s="6" t="str">
        <f t="shared" ca="1" si="335"/>
        <v>-22.7x+(18.9)</v>
      </c>
      <c r="O727" s="6" t="s">
        <v>185</v>
      </c>
      <c r="P727" s="18"/>
      <c r="AA727" s="9"/>
    </row>
    <row r="728" spans="1:30" x14ac:dyDescent="0.3">
      <c r="A728">
        <v>0</v>
      </c>
      <c r="B728" s="8">
        <v>0</v>
      </c>
      <c r="C728" s="6">
        <f t="shared" ca="1" si="322"/>
        <v>0.10388022890564397</v>
      </c>
      <c r="D728" s="6">
        <f t="shared" ca="1" si="322"/>
        <v>0.74246013797083721</v>
      </c>
      <c r="E728" s="6">
        <f t="shared" ca="1" si="331"/>
        <v>0.10388022890564397</v>
      </c>
      <c r="F728" s="6">
        <f t="shared" ca="1" si="332"/>
        <v>-9.1</v>
      </c>
      <c r="G728" s="6">
        <f t="shared" ca="1" si="333"/>
        <v>21.8</v>
      </c>
      <c r="H728" s="6" t="str">
        <f t="shared" ca="1" si="334"/>
        <v>-9.1x+(21.8)</v>
      </c>
      <c r="I728" s="6" t="str">
        <f t="shared" si="327"/>
        <v/>
      </c>
      <c r="J728" s="6" t="s">
        <v>160</v>
      </c>
      <c r="K728" s="6" t="s">
        <v>181</v>
      </c>
      <c r="M728" s="6" t="s">
        <v>182</v>
      </c>
      <c r="N728" s="6" t="str">
        <f t="shared" ca="1" si="335"/>
        <v>-9.1x+(21.8)</v>
      </c>
      <c r="O728" s="6" t="s">
        <v>185</v>
      </c>
      <c r="P728" s="18"/>
      <c r="AA728" s="9"/>
    </row>
    <row r="729" spans="1:30" x14ac:dyDescent="0.3">
      <c r="A729">
        <v>0</v>
      </c>
      <c r="B729" s="8">
        <v>0</v>
      </c>
      <c r="C729" s="6">
        <f t="shared" ca="1" si="322"/>
        <v>2.4606315289291025E-2</v>
      </c>
      <c r="D729" s="6">
        <f t="shared" ca="1" si="322"/>
        <v>0.83237160093604035</v>
      </c>
      <c r="E729" s="6">
        <f t="shared" ca="1" si="331"/>
        <v>0.52460631528929103</v>
      </c>
      <c r="F729" s="6">
        <f t="shared" ca="1" si="332"/>
        <v>-7.5</v>
      </c>
      <c r="G729" s="6">
        <f t="shared" ca="1" si="333"/>
        <v>-23.6</v>
      </c>
      <c r="H729" s="6" t="str">
        <f t="shared" ca="1" si="334"/>
        <v>-7.5x+(-23.6)</v>
      </c>
      <c r="I729" s="6" t="str">
        <f t="shared" si="327"/>
        <v/>
      </c>
      <c r="J729" s="6" t="s">
        <v>160</v>
      </c>
      <c r="K729" s="6" t="s">
        <v>181</v>
      </c>
      <c r="M729" s="6" t="s">
        <v>190</v>
      </c>
      <c r="N729" s="6" t="str">
        <f t="shared" ca="1" si="335"/>
        <v>-7.5x+(-23.6)</v>
      </c>
      <c r="O729" s="6" t="s">
        <v>186</v>
      </c>
      <c r="P729" s="18" t="str">
        <f t="shared" ref="P729:P738" ca="1" si="336">H729</f>
        <v>-7.5x+(-23.6)</v>
      </c>
      <c r="Q729" s="6" t="s">
        <v>187</v>
      </c>
      <c r="AA729" s="9"/>
    </row>
    <row r="730" spans="1:30" x14ac:dyDescent="0.3">
      <c r="A730">
        <v>0</v>
      </c>
      <c r="B730" s="8">
        <v>0</v>
      </c>
      <c r="C730" s="6">
        <f t="shared" ca="1" si="322"/>
        <v>0.17733135145688794</v>
      </c>
      <c r="D730" s="6">
        <f t="shared" ca="1" si="322"/>
        <v>0.64870196020670468</v>
      </c>
      <c r="E730" s="6">
        <f t="shared" ca="1" si="331"/>
        <v>0.17733135145688794</v>
      </c>
      <c r="F730" s="6">
        <f t="shared" ca="1" si="332"/>
        <v>10.5</v>
      </c>
      <c r="G730" s="6">
        <f t="shared" ca="1" si="333"/>
        <v>-20</v>
      </c>
      <c r="H730" s="6" t="str">
        <f t="shared" ca="1" si="334"/>
        <v>10.5x+(-20)</v>
      </c>
      <c r="I730" s="6" t="str">
        <f t="shared" si="327"/>
        <v/>
      </c>
      <c r="J730" s="6" t="s">
        <v>160</v>
      </c>
      <c r="K730" s="6" t="s">
        <v>181</v>
      </c>
      <c r="M730" s="6" t="s">
        <v>190</v>
      </c>
      <c r="N730" s="6" t="str">
        <f t="shared" ca="1" si="335"/>
        <v>10.5x+(-20)</v>
      </c>
      <c r="O730" s="6" t="s">
        <v>186</v>
      </c>
      <c r="P730" s="18" t="str">
        <f t="shared" ca="1" si="336"/>
        <v>10.5x+(-20)</v>
      </c>
      <c r="Q730" s="6" t="s">
        <v>187</v>
      </c>
      <c r="AA730" s="9"/>
    </row>
    <row r="731" spans="1:30" x14ac:dyDescent="0.3">
      <c r="A731">
        <v>0</v>
      </c>
      <c r="B731" s="8">
        <v>0</v>
      </c>
      <c r="C731" s="6">
        <f t="shared" ca="1" si="322"/>
        <v>0.1723815024814771</v>
      </c>
      <c r="D731" s="6">
        <f t="shared" ca="1" si="322"/>
        <v>0.39361336710192629</v>
      </c>
      <c r="E731" s="6">
        <f t="shared" ca="1" si="331"/>
        <v>0.1723815024814771</v>
      </c>
      <c r="F731" s="6">
        <f t="shared" ca="1" si="332"/>
        <v>10.4</v>
      </c>
      <c r="G731" s="6">
        <f t="shared" ca="1" si="333"/>
        <v>-14.9</v>
      </c>
      <c r="H731" s="6" t="str">
        <f t="shared" ca="1" si="334"/>
        <v>10.4x+(-14.9)</v>
      </c>
      <c r="I731" s="6" t="str">
        <f t="shared" si="327"/>
        <v/>
      </c>
      <c r="J731" s="6" t="s">
        <v>160</v>
      </c>
      <c r="K731" s="6" t="s">
        <v>181</v>
      </c>
      <c r="M731" s="6" t="s">
        <v>190</v>
      </c>
      <c r="N731" s="6" t="str">
        <f t="shared" ca="1" si="335"/>
        <v>10.4x+(-14.9)</v>
      </c>
      <c r="O731" s="6" t="s">
        <v>186</v>
      </c>
      <c r="P731" s="18" t="str">
        <f t="shared" ca="1" si="336"/>
        <v>10.4x+(-14.9)</v>
      </c>
      <c r="Q731" s="6" t="s">
        <v>187</v>
      </c>
      <c r="AA731" s="9"/>
    </row>
    <row r="732" spans="1:30" x14ac:dyDescent="0.3">
      <c r="A732">
        <v>0</v>
      </c>
      <c r="B732" s="8">
        <v>0</v>
      </c>
      <c r="C732" s="6">
        <f t="shared" ca="1" si="322"/>
        <v>0.79243349118327078</v>
      </c>
      <c r="D732" s="6">
        <f t="shared" ca="1" si="322"/>
        <v>0.49756774851569874</v>
      </c>
      <c r="E732" s="6">
        <f t="shared" ca="1" si="331"/>
        <v>0.20756650881672922</v>
      </c>
      <c r="F732" s="6">
        <f t="shared" ca="1" si="332"/>
        <v>-22.8</v>
      </c>
      <c r="G732" s="6">
        <f t="shared" ca="1" si="333"/>
        <v>17</v>
      </c>
      <c r="H732" s="6" t="str">
        <f t="shared" ca="1" si="334"/>
        <v>-22.8x+(17)</v>
      </c>
      <c r="I732" s="6" t="str">
        <f t="shared" si="327"/>
        <v/>
      </c>
      <c r="J732" s="6" t="s">
        <v>160</v>
      </c>
      <c r="K732" s="6" t="s">
        <v>181</v>
      </c>
      <c r="M732" s="6" t="s">
        <v>190</v>
      </c>
      <c r="N732" s="6" t="str">
        <f t="shared" ca="1" si="335"/>
        <v>-22.8x+(17)</v>
      </c>
      <c r="O732" s="6" t="s">
        <v>186</v>
      </c>
      <c r="P732" s="18" t="str">
        <f t="shared" ca="1" si="336"/>
        <v>-22.8x+(17)</v>
      </c>
      <c r="Q732" s="6" t="s">
        <v>187</v>
      </c>
      <c r="AA732" s="9"/>
    </row>
    <row r="733" spans="1:30" x14ac:dyDescent="0.3">
      <c r="A733">
        <v>0</v>
      </c>
      <c r="B733" s="8">
        <v>0</v>
      </c>
      <c r="C733" s="6">
        <f t="shared" ca="1" si="322"/>
        <v>0.3313800613196245</v>
      </c>
      <c r="D733" s="6">
        <f t="shared" ca="1" si="322"/>
        <v>7.2099901024571533E-3</v>
      </c>
      <c r="E733" s="6">
        <f t="shared" ca="1" si="331"/>
        <v>0.3313800613196245</v>
      </c>
      <c r="F733" s="6">
        <f t="shared" ca="1" si="332"/>
        <v>13.6</v>
      </c>
      <c r="G733" s="6">
        <f t="shared" ca="1" si="333"/>
        <v>-7.1</v>
      </c>
      <c r="H733" s="6" t="str">
        <f t="shared" ca="1" si="334"/>
        <v>13.6x+(-7.1)</v>
      </c>
      <c r="I733" s="6" t="str">
        <f t="shared" si="327"/>
        <v/>
      </c>
      <c r="J733" s="6" t="s">
        <v>160</v>
      </c>
      <c r="K733" s="6" t="s">
        <v>181</v>
      </c>
      <c r="M733" s="6" t="s">
        <v>190</v>
      </c>
      <c r="N733" s="6" t="str">
        <f t="shared" ca="1" si="335"/>
        <v>13.6x+(-7.1)</v>
      </c>
      <c r="O733" s="6" t="s">
        <v>186</v>
      </c>
      <c r="P733" s="18" t="str">
        <f t="shared" ca="1" si="336"/>
        <v>13.6x+(-7.1)</v>
      </c>
      <c r="Q733" s="6" t="s">
        <v>187</v>
      </c>
      <c r="AA733" s="9"/>
    </row>
    <row r="734" spans="1:30" x14ac:dyDescent="0.3">
      <c r="A734">
        <v>0</v>
      </c>
      <c r="B734" s="8">
        <v>0</v>
      </c>
      <c r="C734" s="6">
        <f t="shared" ca="1" si="322"/>
        <v>0.26858910527203261</v>
      </c>
      <c r="D734" s="6">
        <f t="shared" ca="1" si="322"/>
        <v>0.65196017251338345</v>
      </c>
      <c r="E734" s="6">
        <f t="shared" ca="1" si="331"/>
        <v>0.26858910527203261</v>
      </c>
      <c r="F734" s="6">
        <f t="shared" ca="1" si="332"/>
        <v>-12.4</v>
      </c>
      <c r="G734" s="6">
        <f t="shared" ca="1" si="333"/>
        <v>-20</v>
      </c>
      <c r="H734" s="6" t="str">
        <f t="shared" ca="1" si="334"/>
        <v>-12.4x+(-20)</v>
      </c>
      <c r="I734" s="6" t="str">
        <f t="shared" si="327"/>
        <v/>
      </c>
      <c r="J734" s="6" t="s">
        <v>160</v>
      </c>
      <c r="K734" s="6" t="s">
        <v>181</v>
      </c>
      <c r="M734" s="6" t="s">
        <v>9</v>
      </c>
      <c r="N734" s="6" t="str">
        <f t="shared" ca="1" si="335"/>
        <v>-12.4x+(-20)</v>
      </c>
      <c r="O734" s="6" t="s">
        <v>188</v>
      </c>
      <c r="P734" s="18" t="str">
        <f t="shared" ca="1" si="336"/>
        <v>-12.4x+(-20)</v>
      </c>
      <c r="Q734" s="6" t="s">
        <v>189</v>
      </c>
      <c r="U734" s="10"/>
      <c r="V734" s="10"/>
      <c r="W734" s="10"/>
      <c r="X734" s="10"/>
      <c r="Y734" s="10"/>
      <c r="Z734" s="10"/>
      <c r="AA734" s="11"/>
      <c r="AB734" s="10"/>
      <c r="AC734" s="10"/>
      <c r="AD734" s="10"/>
    </row>
    <row r="735" spans="1:30" x14ac:dyDescent="0.3">
      <c r="A735">
        <v>0</v>
      </c>
      <c r="B735" s="8">
        <v>0</v>
      </c>
      <c r="C735" s="6">
        <f t="shared" ca="1" si="322"/>
        <v>0.72490075266079157</v>
      </c>
      <c r="D735" s="6">
        <f t="shared" ca="1" si="322"/>
        <v>0.17443563076121238</v>
      </c>
      <c r="E735" s="6">
        <f t="shared" ca="1" si="331"/>
        <v>0.27509924733920843</v>
      </c>
      <c r="F735" s="6">
        <f t="shared" ca="1" si="332"/>
        <v>21.5</v>
      </c>
      <c r="G735" s="6">
        <f t="shared" ca="1" si="333"/>
        <v>10.5</v>
      </c>
      <c r="H735" s="6" t="str">
        <f t="shared" ca="1" si="334"/>
        <v>21.5x+(10.5)</v>
      </c>
      <c r="I735" s="6" t="str">
        <f t="shared" si="327"/>
        <v/>
      </c>
      <c r="J735" s="6" t="s">
        <v>160</v>
      </c>
      <c r="K735" s="6" t="s">
        <v>181</v>
      </c>
      <c r="M735" s="6" t="s">
        <v>9</v>
      </c>
      <c r="N735" s="6" t="str">
        <f t="shared" ca="1" si="335"/>
        <v>21.5x+(10.5)</v>
      </c>
      <c r="O735" s="6" t="s">
        <v>188</v>
      </c>
      <c r="P735" s="18" t="str">
        <f t="shared" ca="1" si="336"/>
        <v>21.5x+(10.5)</v>
      </c>
      <c r="Q735" s="6" t="s">
        <v>189</v>
      </c>
      <c r="AA735" s="9"/>
    </row>
    <row r="736" spans="1:30" x14ac:dyDescent="0.3">
      <c r="A736">
        <v>0</v>
      </c>
      <c r="B736" s="8">
        <v>0</v>
      </c>
      <c r="C736" s="6">
        <f t="shared" ca="1" si="322"/>
        <v>0.75773865282255393</v>
      </c>
      <c r="D736" s="6">
        <f t="shared" ca="1" si="322"/>
        <v>0.21004933959126904</v>
      </c>
      <c r="E736" s="6">
        <f t="shared" ca="1" si="331"/>
        <v>0.24226134717744607</v>
      </c>
      <c r="F736" s="6">
        <f t="shared" ca="1" si="332"/>
        <v>22.2</v>
      </c>
      <c r="G736" s="6">
        <f t="shared" ca="1" si="333"/>
        <v>11.2</v>
      </c>
      <c r="H736" s="6" t="str">
        <f t="shared" ca="1" si="334"/>
        <v>22.2x+(11.2)</v>
      </c>
      <c r="I736" s="6" t="str">
        <f t="shared" si="327"/>
        <v/>
      </c>
      <c r="J736" s="6" t="s">
        <v>160</v>
      </c>
      <c r="K736" s="6" t="s">
        <v>181</v>
      </c>
      <c r="M736" s="6" t="s">
        <v>9</v>
      </c>
      <c r="N736" s="6" t="str">
        <f t="shared" ca="1" si="335"/>
        <v>22.2x+(11.2)</v>
      </c>
      <c r="O736" s="6" t="s">
        <v>188</v>
      </c>
      <c r="P736" s="18" t="str">
        <f t="shared" ca="1" si="336"/>
        <v>22.2x+(11.2)</v>
      </c>
      <c r="Q736" s="6" t="s">
        <v>189</v>
      </c>
      <c r="AA736" s="9"/>
    </row>
    <row r="737" spans="1:30" x14ac:dyDescent="0.3">
      <c r="A737">
        <v>0</v>
      </c>
      <c r="B737" s="8">
        <v>0</v>
      </c>
      <c r="C737" s="6">
        <f t="shared" ca="1" si="322"/>
        <v>0.24604507590414482</v>
      </c>
      <c r="D737" s="6">
        <f t="shared" ca="1" si="322"/>
        <v>0.75877174986715978</v>
      </c>
      <c r="E737" s="6">
        <f t="shared" ca="1" si="331"/>
        <v>0.24604507590414482</v>
      </c>
      <c r="F737" s="6">
        <f t="shared" ca="1" si="332"/>
        <v>-11.9</v>
      </c>
      <c r="G737" s="6">
        <f t="shared" ca="1" si="333"/>
        <v>22.2</v>
      </c>
      <c r="H737" s="6" t="str">
        <f t="shared" ca="1" si="334"/>
        <v>-11.9x+(22.2)</v>
      </c>
      <c r="I737" s="6" t="str">
        <f t="shared" si="327"/>
        <v/>
      </c>
      <c r="J737" s="6" t="s">
        <v>160</v>
      </c>
      <c r="K737" s="6" t="s">
        <v>181</v>
      </c>
      <c r="M737" s="6" t="s">
        <v>9</v>
      </c>
      <c r="N737" s="6" t="str">
        <f t="shared" ca="1" si="335"/>
        <v>-11.9x+(22.2)</v>
      </c>
      <c r="O737" s="6" t="s">
        <v>188</v>
      </c>
      <c r="P737" s="18" t="str">
        <f t="shared" ca="1" si="336"/>
        <v>-11.9x+(22.2)</v>
      </c>
      <c r="Q737" s="6" t="s">
        <v>189</v>
      </c>
      <c r="AA737" s="9"/>
    </row>
    <row r="738" spans="1:30" x14ac:dyDescent="0.3">
      <c r="A738">
        <v>0</v>
      </c>
      <c r="B738" s="8">
        <v>0</v>
      </c>
      <c r="C738" s="6">
        <f t="shared" ca="1" si="322"/>
        <v>0.95023799823178967</v>
      </c>
      <c r="D738" s="6">
        <f t="shared" ca="1" si="322"/>
        <v>0.28485427682725961</v>
      </c>
      <c r="E738" s="6">
        <f t="shared" ca="1" si="331"/>
        <v>4.9762001768210329E-2</v>
      </c>
      <c r="F738" s="6">
        <f t="shared" ca="1" si="332"/>
        <v>-26</v>
      </c>
      <c r="G738" s="6">
        <f t="shared" ca="1" si="333"/>
        <v>-12.7</v>
      </c>
      <c r="H738" s="6" t="str">
        <f t="shared" ca="1" si="334"/>
        <v>-26x+(-12.7)</v>
      </c>
      <c r="I738" s="6" t="str">
        <f t="shared" si="327"/>
        <v/>
      </c>
      <c r="J738" s="6" t="s">
        <v>160</v>
      </c>
      <c r="K738" s="6" t="s">
        <v>181</v>
      </c>
      <c r="M738" s="6" t="s">
        <v>9</v>
      </c>
      <c r="N738" s="6" t="str">
        <f t="shared" ca="1" si="335"/>
        <v>-26x+(-12.7)</v>
      </c>
      <c r="O738" s="6" t="s">
        <v>188</v>
      </c>
      <c r="P738" s="18" t="str">
        <f t="shared" ca="1" si="336"/>
        <v>-26x+(-12.7)</v>
      </c>
      <c r="Q738" s="6" t="s">
        <v>189</v>
      </c>
      <c r="AA738" s="9"/>
    </row>
    <row r="739" spans="1:30" x14ac:dyDescent="0.3">
      <c r="A739" t="s">
        <v>286</v>
      </c>
      <c r="B739" s="8">
        <v>0</v>
      </c>
      <c r="C739" s="8"/>
      <c r="D739" s="8"/>
      <c r="I739" s="6" t="str">
        <f t="shared" si="327"/>
        <v>\end{enumerate}\newpage   \section*{Cuenta:  X  }\begin{enumerate}</v>
      </c>
    </row>
    <row r="740" spans="1:30" x14ac:dyDescent="0.3">
      <c r="A740">
        <v>0</v>
      </c>
      <c r="B740" s="8">
        <v>0</v>
      </c>
      <c r="C740" s="6">
        <f t="shared" ref="C740:D740" ca="1" si="337">RAND()</f>
        <v>0.70965286821409523</v>
      </c>
      <c r="D740" s="6">
        <f t="shared" ca="1" si="337"/>
        <v>0.6429705061881601</v>
      </c>
      <c r="E740" s="6">
        <f t="shared" ref="E740:E754" ca="1" si="338">IF(C740&gt;0.1,      IF(C740&lt;0.6,C740,ABS(1-C740)),C740+0.5)</f>
        <v>0.29034713178590477</v>
      </c>
      <c r="F740" s="6">
        <f t="shared" ref="F740:F754" ca="1" si="339">IF(  MOD(ROUND(C740*15,0),2)=0, -ROUND((C740*100+35)/5,1),  ROUND((C740*100+35)/5,1))</f>
        <v>21.2</v>
      </c>
      <c r="G740" s="6">
        <f t="shared" ref="G740:G754" ca="1" si="340">IF(  MOD(ROUND(D740*15,0),2)=0, -ROUND((D740*100+35)/5,1),  ROUND((D740*100+35)/5,1))</f>
        <v>-19.899999999999999</v>
      </c>
      <c r="H740" s="6" t="str">
        <f t="shared" ref="H740:H754" ca="1" si="341">_xlfn.CONCAT(F740,"x+(",G740,")")</f>
        <v>21.2x+(-19.9)</v>
      </c>
      <c r="I740" s="6" t="str">
        <f t="shared" si="327"/>
        <v/>
      </c>
      <c r="J740" s="6" t="s">
        <v>160</v>
      </c>
      <c r="K740" s="6" t="s">
        <v>181</v>
      </c>
      <c r="M740" s="6" t="s">
        <v>182</v>
      </c>
      <c r="N740" s="6" t="str">
        <f t="shared" ref="N740:N754" ca="1" si="342">H740</f>
        <v>21.2x+(-19.9)</v>
      </c>
      <c r="O740" s="6" t="s">
        <v>185</v>
      </c>
      <c r="P740" s="18"/>
      <c r="AA740" s="9"/>
    </row>
    <row r="741" spans="1:30" x14ac:dyDescent="0.3">
      <c r="A741">
        <v>0</v>
      </c>
      <c r="B741" s="8">
        <v>0</v>
      </c>
      <c r="C741" s="6">
        <f t="shared" ca="1" si="322"/>
        <v>0.4070280551458112</v>
      </c>
      <c r="D741" s="6">
        <f t="shared" ca="1" si="322"/>
        <v>0.6718389951809256</v>
      </c>
      <c r="E741" s="6">
        <f t="shared" ca="1" si="338"/>
        <v>0.4070280551458112</v>
      </c>
      <c r="F741" s="6">
        <f t="shared" ca="1" si="339"/>
        <v>-15.1</v>
      </c>
      <c r="G741" s="6">
        <f t="shared" ca="1" si="340"/>
        <v>-20.399999999999999</v>
      </c>
      <c r="H741" s="6" t="str">
        <f t="shared" ca="1" si="341"/>
        <v>-15.1x+(-20.4)</v>
      </c>
      <c r="I741" s="6" t="str">
        <f t="shared" si="327"/>
        <v/>
      </c>
      <c r="J741" s="6" t="s">
        <v>160</v>
      </c>
      <c r="K741" s="6" t="s">
        <v>181</v>
      </c>
      <c r="M741" s="6" t="s">
        <v>182</v>
      </c>
      <c r="N741" s="6" t="str">
        <f t="shared" ca="1" si="342"/>
        <v>-15.1x+(-20.4)</v>
      </c>
      <c r="O741" s="6" t="s">
        <v>185</v>
      </c>
      <c r="P741" s="18"/>
      <c r="AA741" s="9"/>
    </row>
    <row r="742" spans="1:30" x14ac:dyDescent="0.3">
      <c r="A742">
        <v>0</v>
      </c>
      <c r="B742" s="8">
        <v>0</v>
      </c>
      <c r="C742" s="6">
        <f t="shared" ca="1" si="322"/>
        <v>0.989156124857687</v>
      </c>
      <c r="D742" s="6">
        <f t="shared" ca="1" si="322"/>
        <v>4.1349844882810904E-3</v>
      </c>
      <c r="E742" s="6">
        <f t="shared" ca="1" si="338"/>
        <v>1.0843875142312998E-2</v>
      </c>
      <c r="F742" s="6">
        <f t="shared" ca="1" si="339"/>
        <v>26.8</v>
      </c>
      <c r="G742" s="6">
        <f t="shared" ca="1" si="340"/>
        <v>-7.1</v>
      </c>
      <c r="H742" s="6" t="str">
        <f t="shared" ca="1" si="341"/>
        <v>26.8x+(-7.1)</v>
      </c>
      <c r="I742" s="6" t="str">
        <f t="shared" si="327"/>
        <v/>
      </c>
      <c r="J742" s="6" t="s">
        <v>160</v>
      </c>
      <c r="K742" s="6" t="s">
        <v>181</v>
      </c>
      <c r="M742" s="6" t="s">
        <v>182</v>
      </c>
      <c r="N742" s="6" t="str">
        <f t="shared" ca="1" si="342"/>
        <v>26.8x+(-7.1)</v>
      </c>
      <c r="O742" s="6" t="s">
        <v>185</v>
      </c>
      <c r="P742" s="18"/>
      <c r="AA742" s="9"/>
    </row>
    <row r="743" spans="1:30" x14ac:dyDescent="0.3">
      <c r="A743">
        <v>0</v>
      </c>
      <c r="B743" s="8">
        <v>0</v>
      </c>
      <c r="C743" s="6">
        <f t="shared" ca="1" si="322"/>
        <v>0.99840817394264558</v>
      </c>
      <c r="D743" s="6">
        <f t="shared" ca="1" si="322"/>
        <v>0.17973858123798803</v>
      </c>
      <c r="E743" s="6">
        <f t="shared" ca="1" si="338"/>
        <v>1.5918260573544174E-3</v>
      </c>
      <c r="F743" s="6">
        <f t="shared" ca="1" si="339"/>
        <v>27</v>
      </c>
      <c r="G743" s="6">
        <f t="shared" ca="1" si="340"/>
        <v>10.6</v>
      </c>
      <c r="H743" s="6" t="str">
        <f t="shared" ca="1" si="341"/>
        <v>27x+(10.6)</v>
      </c>
      <c r="I743" s="6" t="str">
        <f t="shared" si="327"/>
        <v/>
      </c>
      <c r="J743" s="6" t="s">
        <v>160</v>
      </c>
      <c r="K743" s="6" t="s">
        <v>181</v>
      </c>
      <c r="M743" s="6" t="s">
        <v>182</v>
      </c>
      <c r="N743" s="6" t="str">
        <f t="shared" ca="1" si="342"/>
        <v>27x+(10.6)</v>
      </c>
      <c r="O743" s="6" t="s">
        <v>185</v>
      </c>
      <c r="P743" s="18"/>
      <c r="AA743" s="9"/>
    </row>
    <row r="744" spans="1:30" x14ac:dyDescent="0.3">
      <c r="A744">
        <v>0</v>
      </c>
      <c r="B744" s="8">
        <v>0</v>
      </c>
      <c r="C744" s="6">
        <f t="shared" ca="1" si="322"/>
        <v>0.12575677361773974</v>
      </c>
      <c r="D744" s="6">
        <f t="shared" ca="1" si="322"/>
        <v>0.25423646146910905</v>
      </c>
      <c r="E744" s="6">
        <f t="shared" ca="1" si="338"/>
        <v>0.12575677361773974</v>
      </c>
      <c r="F744" s="6">
        <f t="shared" ca="1" si="339"/>
        <v>-9.5</v>
      </c>
      <c r="G744" s="6">
        <f t="shared" ca="1" si="340"/>
        <v>-12.1</v>
      </c>
      <c r="H744" s="6" t="str">
        <f t="shared" ca="1" si="341"/>
        <v>-9.5x+(-12.1)</v>
      </c>
      <c r="I744" s="6" t="str">
        <f t="shared" si="327"/>
        <v/>
      </c>
      <c r="J744" s="6" t="s">
        <v>160</v>
      </c>
      <c r="K744" s="6" t="s">
        <v>181</v>
      </c>
      <c r="M744" s="6" t="s">
        <v>182</v>
      </c>
      <c r="N744" s="6" t="str">
        <f t="shared" ca="1" si="342"/>
        <v>-9.5x+(-12.1)</v>
      </c>
      <c r="O744" s="6" t="s">
        <v>185</v>
      </c>
      <c r="P744" s="18"/>
      <c r="AA744" s="9"/>
    </row>
    <row r="745" spans="1:30" x14ac:dyDescent="0.3">
      <c r="A745">
        <v>0</v>
      </c>
      <c r="B745" s="8">
        <v>0</v>
      </c>
      <c r="C745" s="6">
        <f t="shared" ca="1" si="322"/>
        <v>0.75795494810084962</v>
      </c>
      <c r="D745" s="6">
        <f t="shared" ca="1" si="322"/>
        <v>0.93676961639776724</v>
      </c>
      <c r="E745" s="6">
        <f t="shared" ca="1" si="338"/>
        <v>0.24204505189915038</v>
      </c>
      <c r="F745" s="6">
        <f t="shared" ca="1" si="339"/>
        <v>22.2</v>
      </c>
      <c r="G745" s="6">
        <f t="shared" ca="1" si="340"/>
        <v>-25.7</v>
      </c>
      <c r="H745" s="6" t="str">
        <f t="shared" ca="1" si="341"/>
        <v>22.2x+(-25.7)</v>
      </c>
      <c r="I745" s="6" t="str">
        <f t="shared" si="327"/>
        <v/>
      </c>
      <c r="J745" s="6" t="s">
        <v>160</v>
      </c>
      <c r="K745" s="6" t="s">
        <v>181</v>
      </c>
      <c r="M745" s="6" t="s">
        <v>190</v>
      </c>
      <c r="N745" s="6" t="str">
        <f t="shared" ca="1" si="342"/>
        <v>22.2x+(-25.7)</v>
      </c>
      <c r="O745" s="6" t="s">
        <v>186</v>
      </c>
      <c r="P745" s="18" t="str">
        <f t="shared" ref="P745:P754" ca="1" si="343">H745</f>
        <v>22.2x+(-25.7)</v>
      </c>
      <c r="Q745" s="6" t="s">
        <v>187</v>
      </c>
      <c r="AA745" s="9"/>
    </row>
    <row r="746" spans="1:30" x14ac:dyDescent="0.3">
      <c r="A746">
        <v>0</v>
      </c>
      <c r="B746" s="8">
        <v>0</v>
      </c>
      <c r="C746" s="6">
        <f t="shared" ca="1" si="322"/>
        <v>0.23659224304652737</v>
      </c>
      <c r="D746" s="6">
        <f t="shared" ca="1" si="322"/>
        <v>0.55772902441245131</v>
      </c>
      <c r="E746" s="6">
        <f t="shared" ca="1" si="338"/>
        <v>0.23659224304652737</v>
      </c>
      <c r="F746" s="6">
        <f t="shared" ca="1" si="339"/>
        <v>-11.7</v>
      </c>
      <c r="G746" s="6">
        <f t="shared" ca="1" si="340"/>
        <v>-18.2</v>
      </c>
      <c r="H746" s="6" t="str">
        <f t="shared" ca="1" si="341"/>
        <v>-11.7x+(-18.2)</v>
      </c>
      <c r="I746" s="6" t="str">
        <f t="shared" si="327"/>
        <v/>
      </c>
      <c r="J746" s="6" t="s">
        <v>160</v>
      </c>
      <c r="K746" s="6" t="s">
        <v>181</v>
      </c>
      <c r="M746" s="6" t="s">
        <v>190</v>
      </c>
      <c r="N746" s="6" t="str">
        <f t="shared" ca="1" si="342"/>
        <v>-11.7x+(-18.2)</v>
      </c>
      <c r="O746" s="6" t="s">
        <v>186</v>
      </c>
      <c r="P746" s="18" t="str">
        <f t="shared" ca="1" si="343"/>
        <v>-11.7x+(-18.2)</v>
      </c>
      <c r="Q746" s="6" t="s">
        <v>187</v>
      </c>
      <c r="AA746" s="9"/>
    </row>
    <row r="747" spans="1:30" x14ac:dyDescent="0.3">
      <c r="A747">
        <v>0</v>
      </c>
      <c r="B747" s="8">
        <v>0</v>
      </c>
      <c r="C747" s="6">
        <f t="shared" ca="1" si="322"/>
        <v>0.75265299655161733</v>
      </c>
      <c r="D747" s="6">
        <f t="shared" ca="1" si="322"/>
        <v>0.36246366096509708</v>
      </c>
      <c r="E747" s="6">
        <f t="shared" ca="1" si="338"/>
        <v>0.24734700344838267</v>
      </c>
      <c r="F747" s="6">
        <f t="shared" ca="1" si="339"/>
        <v>22.1</v>
      </c>
      <c r="G747" s="6">
        <f t="shared" ca="1" si="340"/>
        <v>14.2</v>
      </c>
      <c r="H747" s="6" t="str">
        <f t="shared" ca="1" si="341"/>
        <v>22.1x+(14.2)</v>
      </c>
      <c r="I747" s="6" t="str">
        <f t="shared" si="327"/>
        <v/>
      </c>
      <c r="J747" s="6" t="s">
        <v>160</v>
      </c>
      <c r="K747" s="6" t="s">
        <v>181</v>
      </c>
      <c r="M747" s="6" t="s">
        <v>190</v>
      </c>
      <c r="N747" s="6" t="str">
        <f t="shared" ca="1" si="342"/>
        <v>22.1x+(14.2)</v>
      </c>
      <c r="O747" s="6" t="s">
        <v>186</v>
      </c>
      <c r="P747" s="18" t="str">
        <f t="shared" ca="1" si="343"/>
        <v>22.1x+(14.2)</v>
      </c>
      <c r="Q747" s="6" t="s">
        <v>187</v>
      </c>
      <c r="AA747" s="9"/>
    </row>
    <row r="748" spans="1:30" x14ac:dyDescent="0.3">
      <c r="A748">
        <v>0</v>
      </c>
      <c r="B748" s="8">
        <v>0</v>
      </c>
      <c r="C748" s="6">
        <f t="shared" ca="1" si="322"/>
        <v>0.65024463505598917</v>
      </c>
      <c r="D748" s="6">
        <f t="shared" ca="1" si="322"/>
        <v>0.55701970340758744</v>
      </c>
      <c r="E748" s="6">
        <f t="shared" ca="1" si="338"/>
        <v>0.34975536494401083</v>
      </c>
      <c r="F748" s="6">
        <f t="shared" ca="1" si="339"/>
        <v>-20</v>
      </c>
      <c r="G748" s="6">
        <f t="shared" ca="1" si="340"/>
        <v>-18.100000000000001</v>
      </c>
      <c r="H748" s="6" t="str">
        <f t="shared" ca="1" si="341"/>
        <v>-20x+(-18.1)</v>
      </c>
      <c r="I748" s="6" t="str">
        <f t="shared" si="327"/>
        <v/>
      </c>
      <c r="J748" s="6" t="s">
        <v>160</v>
      </c>
      <c r="K748" s="6" t="s">
        <v>181</v>
      </c>
      <c r="M748" s="6" t="s">
        <v>190</v>
      </c>
      <c r="N748" s="6" t="str">
        <f t="shared" ca="1" si="342"/>
        <v>-20x+(-18.1)</v>
      </c>
      <c r="O748" s="6" t="s">
        <v>186</v>
      </c>
      <c r="P748" s="18" t="str">
        <f t="shared" ca="1" si="343"/>
        <v>-20x+(-18.1)</v>
      </c>
      <c r="Q748" s="6" t="s">
        <v>187</v>
      </c>
      <c r="AA748" s="9"/>
    </row>
    <row r="749" spans="1:30" x14ac:dyDescent="0.3">
      <c r="A749">
        <v>0</v>
      </c>
      <c r="B749" s="8">
        <v>0</v>
      </c>
      <c r="C749" s="6">
        <f t="shared" ca="1" si="322"/>
        <v>0.81823152538340238</v>
      </c>
      <c r="D749" s="6">
        <f t="shared" ca="1" si="322"/>
        <v>0.34376663607200475</v>
      </c>
      <c r="E749" s="6">
        <f t="shared" ca="1" si="338"/>
        <v>0.18176847461659762</v>
      </c>
      <c r="F749" s="6">
        <f t="shared" ca="1" si="339"/>
        <v>-23.4</v>
      </c>
      <c r="G749" s="6">
        <f t="shared" ca="1" si="340"/>
        <v>13.9</v>
      </c>
      <c r="H749" s="6" t="str">
        <f t="shared" ca="1" si="341"/>
        <v>-23.4x+(13.9)</v>
      </c>
      <c r="I749" s="6" t="str">
        <f t="shared" si="327"/>
        <v/>
      </c>
      <c r="J749" s="6" t="s">
        <v>160</v>
      </c>
      <c r="K749" s="6" t="s">
        <v>181</v>
      </c>
      <c r="M749" s="6" t="s">
        <v>190</v>
      </c>
      <c r="N749" s="6" t="str">
        <f t="shared" ca="1" si="342"/>
        <v>-23.4x+(13.9)</v>
      </c>
      <c r="O749" s="6" t="s">
        <v>186</v>
      </c>
      <c r="P749" s="18" t="str">
        <f t="shared" ca="1" si="343"/>
        <v>-23.4x+(13.9)</v>
      </c>
      <c r="Q749" s="6" t="s">
        <v>187</v>
      </c>
      <c r="AA749" s="9"/>
    </row>
    <row r="750" spans="1:30" x14ac:dyDescent="0.3">
      <c r="A750">
        <v>0</v>
      </c>
      <c r="B750" s="8">
        <v>0</v>
      </c>
      <c r="C750" s="6">
        <f t="shared" ca="1" si="322"/>
        <v>5.7692553008122038E-2</v>
      </c>
      <c r="D750" s="6">
        <f t="shared" ca="1" si="322"/>
        <v>0.89477143688387772</v>
      </c>
      <c r="E750" s="6">
        <f t="shared" ca="1" si="338"/>
        <v>0.55769255300812204</v>
      </c>
      <c r="F750" s="6">
        <f t="shared" ca="1" si="339"/>
        <v>8.1999999999999993</v>
      </c>
      <c r="G750" s="6">
        <f t="shared" ca="1" si="340"/>
        <v>24.9</v>
      </c>
      <c r="H750" s="6" t="str">
        <f t="shared" ca="1" si="341"/>
        <v>8.2x+(24.9)</v>
      </c>
      <c r="I750" s="6" t="str">
        <f t="shared" si="327"/>
        <v/>
      </c>
      <c r="J750" s="6" t="s">
        <v>160</v>
      </c>
      <c r="K750" s="6" t="s">
        <v>181</v>
      </c>
      <c r="M750" s="6" t="s">
        <v>9</v>
      </c>
      <c r="N750" s="6" t="str">
        <f t="shared" ca="1" si="342"/>
        <v>8.2x+(24.9)</v>
      </c>
      <c r="O750" s="6" t="s">
        <v>188</v>
      </c>
      <c r="P750" s="18" t="str">
        <f t="shared" ca="1" si="343"/>
        <v>8.2x+(24.9)</v>
      </c>
      <c r="Q750" s="6" t="s">
        <v>189</v>
      </c>
      <c r="U750" s="10"/>
      <c r="V750" s="10"/>
      <c r="W750" s="10"/>
      <c r="X750" s="10"/>
      <c r="Y750" s="10"/>
      <c r="Z750" s="10"/>
      <c r="AA750" s="11"/>
      <c r="AB750" s="10"/>
      <c r="AC750" s="10"/>
      <c r="AD750" s="10"/>
    </row>
    <row r="751" spans="1:30" x14ac:dyDescent="0.3">
      <c r="A751">
        <v>0</v>
      </c>
      <c r="B751" s="8">
        <v>0</v>
      </c>
      <c r="C751" s="6">
        <f t="shared" ca="1" si="322"/>
        <v>0.39526460992642631</v>
      </c>
      <c r="D751" s="6">
        <f t="shared" ca="1" si="322"/>
        <v>0.58356705597717828</v>
      </c>
      <c r="E751" s="6">
        <f t="shared" ca="1" si="338"/>
        <v>0.39526460992642631</v>
      </c>
      <c r="F751" s="6">
        <f t="shared" ca="1" si="339"/>
        <v>-14.9</v>
      </c>
      <c r="G751" s="6">
        <f t="shared" ca="1" si="340"/>
        <v>18.7</v>
      </c>
      <c r="H751" s="6" t="str">
        <f t="shared" ca="1" si="341"/>
        <v>-14.9x+(18.7)</v>
      </c>
      <c r="I751" s="6" t="str">
        <f t="shared" si="327"/>
        <v/>
      </c>
      <c r="J751" s="6" t="s">
        <v>160</v>
      </c>
      <c r="K751" s="6" t="s">
        <v>181</v>
      </c>
      <c r="M751" s="6" t="s">
        <v>9</v>
      </c>
      <c r="N751" s="6" t="str">
        <f t="shared" ca="1" si="342"/>
        <v>-14.9x+(18.7)</v>
      </c>
      <c r="O751" s="6" t="s">
        <v>188</v>
      </c>
      <c r="P751" s="18" t="str">
        <f t="shared" ca="1" si="343"/>
        <v>-14.9x+(18.7)</v>
      </c>
      <c r="Q751" s="6" t="s">
        <v>189</v>
      </c>
      <c r="AA751" s="9"/>
    </row>
    <row r="752" spans="1:30" x14ac:dyDescent="0.3">
      <c r="A752">
        <v>0</v>
      </c>
      <c r="B752" s="8">
        <v>0</v>
      </c>
      <c r="C752" s="6">
        <f t="shared" ca="1" si="322"/>
        <v>0.44818422259810409</v>
      </c>
      <c r="D752" s="6">
        <f t="shared" ca="1" si="322"/>
        <v>0.87536904447731667</v>
      </c>
      <c r="E752" s="6">
        <f t="shared" ca="1" si="338"/>
        <v>0.44818422259810409</v>
      </c>
      <c r="F752" s="6">
        <f t="shared" ca="1" si="339"/>
        <v>16</v>
      </c>
      <c r="G752" s="6">
        <f t="shared" ca="1" si="340"/>
        <v>24.5</v>
      </c>
      <c r="H752" s="6" t="str">
        <f t="shared" ca="1" si="341"/>
        <v>16x+(24.5)</v>
      </c>
      <c r="I752" s="6" t="str">
        <f t="shared" si="327"/>
        <v/>
      </c>
      <c r="J752" s="6" t="s">
        <v>160</v>
      </c>
      <c r="K752" s="6" t="s">
        <v>181</v>
      </c>
      <c r="M752" s="6" t="s">
        <v>9</v>
      </c>
      <c r="N752" s="6" t="str">
        <f t="shared" ca="1" si="342"/>
        <v>16x+(24.5)</v>
      </c>
      <c r="O752" s="6" t="s">
        <v>188</v>
      </c>
      <c r="P752" s="18" t="str">
        <f t="shared" ca="1" si="343"/>
        <v>16x+(24.5)</v>
      </c>
      <c r="Q752" s="6" t="s">
        <v>189</v>
      </c>
      <c r="AA752" s="9"/>
    </row>
    <row r="753" spans="1:30" x14ac:dyDescent="0.3">
      <c r="A753">
        <v>0</v>
      </c>
      <c r="B753" s="8">
        <v>0</v>
      </c>
      <c r="C753" s="6">
        <f t="shared" ca="1" si="322"/>
        <v>0.56402218655233116</v>
      </c>
      <c r="D753" s="6">
        <f t="shared" ca="1" si="322"/>
        <v>0.16036636633648937</v>
      </c>
      <c r="E753" s="6">
        <f t="shared" ca="1" si="338"/>
        <v>0.56402218655233116</v>
      </c>
      <c r="F753" s="6">
        <f t="shared" ca="1" si="339"/>
        <v>-18.3</v>
      </c>
      <c r="G753" s="6">
        <f t="shared" ca="1" si="340"/>
        <v>-10.199999999999999</v>
      </c>
      <c r="H753" s="6" t="str">
        <f t="shared" ca="1" si="341"/>
        <v>-18.3x+(-10.2)</v>
      </c>
      <c r="I753" s="6" t="str">
        <f t="shared" si="327"/>
        <v/>
      </c>
      <c r="J753" s="6" t="s">
        <v>160</v>
      </c>
      <c r="K753" s="6" t="s">
        <v>181</v>
      </c>
      <c r="M753" s="6" t="s">
        <v>9</v>
      </c>
      <c r="N753" s="6" t="str">
        <f t="shared" ca="1" si="342"/>
        <v>-18.3x+(-10.2)</v>
      </c>
      <c r="O753" s="6" t="s">
        <v>188</v>
      </c>
      <c r="P753" s="18" t="str">
        <f t="shared" ca="1" si="343"/>
        <v>-18.3x+(-10.2)</v>
      </c>
      <c r="Q753" s="6" t="s">
        <v>189</v>
      </c>
      <c r="AA753" s="9"/>
    </row>
    <row r="754" spans="1:30" x14ac:dyDescent="0.3">
      <c r="A754">
        <v>0</v>
      </c>
      <c r="B754" s="8">
        <v>0</v>
      </c>
      <c r="C754" s="6">
        <f t="shared" ca="1" si="322"/>
        <v>0.70905733351982037</v>
      </c>
      <c r="D754" s="6">
        <f t="shared" ca="1" si="322"/>
        <v>0.44533931071741972</v>
      </c>
      <c r="E754" s="6">
        <f t="shared" ca="1" si="338"/>
        <v>0.29094266648017963</v>
      </c>
      <c r="F754" s="6">
        <f t="shared" ca="1" si="339"/>
        <v>21.2</v>
      </c>
      <c r="G754" s="6">
        <f t="shared" ca="1" si="340"/>
        <v>15.9</v>
      </c>
      <c r="H754" s="6" t="str">
        <f t="shared" ca="1" si="341"/>
        <v>21.2x+(15.9)</v>
      </c>
      <c r="I754" s="6" t="str">
        <f t="shared" si="327"/>
        <v/>
      </c>
      <c r="J754" s="6" t="s">
        <v>160</v>
      </c>
      <c r="K754" s="6" t="s">
        <v>181</v>
      </c>
      <c r="M754" s="6" t="s">
        <v>9</v>
      </c>
      <c r="N754" s="6" t="str">
        <f t="shared" ca="1" si="342"/>
        <v>21.2x+(15.9)</v>
      </c>
      <c r="O754" s="6" t="s">
        <v>188</v>
      </c>
      <c r="P754" s="18" t="str">
        <f t="shared" ca="1" si="343"/>
        <v>21.2x+(15.9)</v>
      </c>
      <c r="Q754" s="6" t="s">
        <v>189</v>
      </c>
      <c r="AA754" s="9"/>
    </row>
    <row r="755" spans="1:30" x14ac:dyDescent="0.3">
      <c r="A755" t="s">
        <v>286</v>
      </c>
      <c r="B755" s="8">
        <v>0</v>
      </c>
      <c r="C755" s="8"/>
      <c r="D755" s="8"/>
      <c r="I755" s="6" t="str">
        <f t="shared" si="327"/>
        <v>\end{enumerate}\newpage   \section*{Cuenta:  X  }\begin{enumerate}</v>
      </c>
    </row>
    <row r="756" spans="1:30" x14ac:dyDescent="0.3">
      <c r="A756">
        <v>0</v>
      </c>
      <c r="B756" s="8">
        <v>0</v>
      </c>
      <c r="C756" s="6">
        <f t="shared" ref="C756:D756" ca="1" si="344">RAND()</f>
        <v>0.84910304493404842</v>
      </c>
      <c r="D756" s="6">
        <f t="shared" ca="1" si="344"/>
        <v>0.61276086323619883</v>
      </c>
      <c r="E756" s="6">
        <f t="shared" ref="E756:E770" ca="1" si="345">IF(C756&gt;0.1,      IF(C756&lt;0.6,C756,ABS(1-C756)),C756+0.5)</f>
        <v>0.15089695506595158</v>
      </c>
      <c r="F756" s="6">
        <f t="shared" ref="F756:F770" ca="1" si="346">IF(  MOD(ROUND(C756*15,0),2)=0, -ROUND((C756*100+35)/5,1),  ROUND((C756*100+35)/5,1))</f>
        <v>24</v>
      </c>
      <c r="G756" s="6">
        <f t="shared" ref="G756:G770" ca="1" si="347">IF(  MOD(ROUND(D756*15,0),2)=0, -ROUND((D756*100+35)/5,1),  ROUND((D756*100+35)/5,1))</f>
        <v>19.3</v>
      </c>
      <c r="H756" s="6" t="str">
        <f t="shared" ref="H756:H770" ca="1" si="348">_xlfn.CONCAT(F756,"x+(",G756,")")</f>
        <v>24x+(19.3)</v>
      </c>
      <c r="I756" s="6" t="str">
        <f t="shared" si="327"/>
        <v/>
      </c>
      <c r="J756" s="6" t="s">
        <v>160</v>
      </c>
      <c r="K756" s="6" t="s">
        <v>181</v>
      </c>
      <c r="M756" s="6" t="s">
        <v>182</v>
      </c>
      <c r="N756" s="6" t="str">
        <f t="shared" ref="N756:N770" ca="1" si="349">H756</f>
        <v>24x+(19.3)</v>
      </c>
      <c r="O756" s="6" t="s">
        <v>185</v>
      </c>
      <c r="P756" s="18"/>
      <c r="AA756" s="9"/>
    </row>
    <row r="757" spans="1:30" x14ac:dyDescent="0.3">
      <c r="A757">
        <v>0</v>
      </c>
      <c r="B757" s="8">
        <v>0</v>
      </c>
      <c r="C757" s="6">
        <f t="shared" ca="1" si="322"/>
        <v>0.47896339532672927</v>
      </c>
      <c r="D757" s="6">
        <f t="shared" ca="1" si="322"/>
        <v>0.68734420735942825</v>
      </c>
      <c r="E757" s="6">
        <f t="shared" ca="1" si="345"/>
        <v>0.47896339532672927</v>
      </c>
      <c r="F757" s="6">
        <f t="shared" ca="1" si="346"/>
        <v>16.600000000000001</v>
      </c>
      <c r="G757" s="6">
        <f t="shared" ca="1" si="347"/>
        <v>-20.7</v>
      </c>
      <c r="H757" s="6" t="str">
        <f t="shared" ca="1" si="348"/>
        <v>16.6x+(-20.7)</v>
      </c>
      <c r="I757" s="6" t="str">
        <f t="shared" si="327"/>
        <v/>
      </c>
      <c r="J757" s="6" t="s">
        <v>160</v>
      </c>
      <c r="K757" s="6" t="s">
        <v>181</v>
      </c>
      <c r="M757" s="6" t="s">
        <v>182</v>
      </c>
      <c r="N757" s="6" t="str">
        <f t="shared" ca="1" si="349"/>
        <v>16.6x+(-20.7)</v>
      </c>
      <c r="O757" s="6" t="s">
        <v>185</v>
      </c>
      <c r="P757" s="18"/>
      <c r="AA757" s="9"/>
    </row>
    <row r="758" spans="1:30" x14ac:dyDescent="0.3">
      <c r="A758">
        <v>0</v>
      </c>
      <c r="B758" s="8">
        <v>0</v>
      </c>
      <c r="C758" s="6">
        <f t="shared" ca="1" si="322"/>
        <v>0.84555048795360921</v>
      </c>
      <c r="D758" s="6">
        <f t="shared" ca="1" si="322"/>
        <v>0.53798816879751676</v>
      </c>
      <c r="E758" s="6">
        <f t="shared" ca="1" si="345"/>
        <v>0.15444951204639079</v>
      </c>
      <c r="F758" s="6">
        <f t="shared" ca="1" si="346"/>
        <v>23.9</v>
      </c>
      <c r="G758" s="6">
        <f t="shared" ca="1" si="347"/>
        <v>-17.8</v>
      </c>
      <c r="H758" s="6" t="str">
        <f t="shared" ca="1" si="348"/>
        <v>23.9x+(-17.8)</v>
      </c>
      <c r="I758" s="6" t="str">
        <f t="shared" si="327"/>
        <v/>
      </c>
      <c r="J758" s="6" t="s">
        <v>160</v>
      </c>
      <c r="K758" s="6" t="s">
        <v>181</v>
      </c>
      <c r="M758" s="6" t="s">
        <v>182</v>
      </c>
      <c r="N758" s="6" t="str">
        <f t="shared" ca="1" si="349"/>
        <v>23.9x+(-17.8)</v>
      </c>
      <c r="O758" s="6" t="s">
        <v>185</v>
      </c>
      <c r="P758" s="18"/>
      <c r="AA758" s="9"/>
    </row>
    <row r="759" spans="1:30" x14ac:dyDescent="0.3">
      <c r="A759">
        <v>0</v>
      </c>
      <c r="B759" s="8">
        <v>0</v>
      </c>
      <c r="C759" s="6">
        <f t="shared" ca="1" si="322"/>
        <v>0.58306985875006911</v>
      </c>
      <c r="D759" s="6">
        <f t="shared" ca="1" si="322"/>
        <v>0.57337945848258942</v>
      </c>
      <c r="E759" s="6">
        <f t="shared" ca="1" si="345"/>
        <v>0.58306985875006911</v>
      </c>
      <c r="F759" s="6">
        <f t="shared" ca="1" si="346"/>
        <v>18.7</v>
      </c>
      <c r="G759" s="6">
        <f t="shared" ca="1" si="347"/>
        <v>18.5</v>
      </c>
      <c r="H759" s="6" t="str">
        <f t="shared" ca="1" si="348"/>
        <v>18.7x+(18.5)</v>
      </c>
      <c r="I759" s="6" t="str">
        <f t="shared" si="327"/>
        <v/>
      </c>
      <c r="J759" s="6" t="s">
        <v>160</v>
      </c>
      <c r="K759" s="6" t="s">
        <v>181</v>
      </c>
      <c r="M759" s="6" t="s">
        <v>182</v>
      </c>
      <c r="N759" s="6" t="str">
        <f t="shared" ca="1" si="349"/>
        <v>18.7x+(18.5)</v>
      </c>
      <c r="O759" s="6" t="s">
        <v>185</v>
      </c>
      <c r="P759" s="18"/>
      <c r="AA759" s="9"/>
    </row>
    <row r="760" spans="1:30" x14ac:dyDescent="0.3">
      <c r="A760">
        <v>0</v>
      </c>
      <c r="B760" s="8">
        <v>0</v>
      </c>
      <c r="C760" s="6">
        <f t="shared" ca="1" si="322"/>
        <v>0.75146319776984805</v>
      </c>
      <c r="D760" s="6">
        <f t="shared" ca="1" si="322"/>
        <v>5.4659694015779525E-4</v>
      </c>
      <c r="E760" s="6">
        <f t="shared" ca="1" si="345"/>
        <v>0.24853680223015195</v>
      </c>
      <c r="F760" s="6">
        <f t="shared" ca="1" si="346"/>
        <v>22</v>
      </c>
      <c r="G760" s="6">
        <f t="shared" ca="1" si="347"/>
        <v>-7</v>
      </c>
      <c r="H760" s="6" t="str">
        <f t="shared" ca="1" si="348"/>
        <v>22x+(-7)</v>
      </c>
      <c r="I760" s="6" t="str">
        <f t="shared" si="327"/>
        <v/>
      </c>
      <c r="J760" s="6" t="s">
        <v>160</v>
      </c>
      <c r="K760" s="6" t="s">
        <v>181</v>
      </c>
      <c r="M760" s="6" t="s">
        <v>182</v>
      </c>
      <c r="N760" s="6" t="str">
        <f t="shared" ca="1" si="349"/>
        <v>22x+(-7)</v>
      </c>
      <c r="O760" s="6" t="s">
        <v>185</v>
      </c>
      <c r="P760" s="18"/>
      <c r="AA760" s="9"/>
    </row>
    <row r="761" spans="1:30" x14ac:dyDescent="0.3">
      <c r="A761">
        <v>0</v>
      </c>
      <c r="B761" s="8">
        <v>0</v>
      </c>
      <c r="C761" s="6">
        <f t="shared" ca="1" si="322"/>
        <v>0.97100251522373948</v>
      </c>
      <c r="D761" s="6">
        <f t="shared" ca="1" si="322"/>
        <v>0.13560375677040371</v>
      </c>
      <c r="E761" s="6">
        <f t="shared" ca="1" si="345"/>
        <v>2.8997484776260518E-2</v>
      </c>
      <c r="F761" s="6">
        <f t="shared" ca="1" si="346"/>
        <v>26.4</v>
      </c>
      <c r="G761" s="6">
        <f t="shared" ca="1" si="347"/>
        <v>-9.6999999999999993</v>
      </c>
      <c r="H761" s="6" t="str">
        <f t="shared" ca="1" si="348"/>
        <v>26.4x+(-9.7)</v>
      </c>
      <c r="I761" s="6" t="str">
        <f t="shared" si="327"/>
        <v/>
      </c>
      <c r="J761" s="6" t="s">
        <v>160</v>
      </c>
      <c r="K761" s="6" t="s">
        <v>181</v>
      </c>
      <c r="M761" s="6" t="s">
        <v>190</v>
      </c>
      <c r="N761" s="6" t="str">
        <f t="shared" ca="1" si="349"/>
        <v>26.4x+(-9.7)</v>
      </c>
      <c r="O761" s="6" t="s">
        <v>186</v>
      </c>
      <c r="P761" s="18" t="str">
        <f t="shared" ref="P761:P770" ca="1" si="350">H761</f>
        <v>26.4x+(-9.7)</v>
      </c>
      <c r="Q761" s="6" t="s">
        <v>187</v>
      </c>
      <c r="AA761" s="9"/>
    </row>
    <row r="762" spans="1:30" x14ac:dyDescent="0.3">
      <c r="A762">
        <v>0</v>
      </c>
      <c r="B762" s="8">
        <v>0</v>
      </c>
      <c r="C762" s="6">
        <f t="shared" ca="1" si="322"/>
        <v>0.82459451426556329</v>
      </c>
      <c r="D762" s="6">
        <f t="shared" ca="1" si="322"/>
        <v>0.12516179912483005</v>
      </c>
      <c r="E762" s="6">
        <f t="shared" ca="1" si="345"/>
        <v>0.17540548573443671</v>
      </c>
      <c r="F762" s="6">
        <f t="shared" ca="1" si="346"/>
        <v>-23.5</v>
      </c>
      <c r="G762" s="6">
        <f t="shared" ca="1" si="347"/>
        <v>-9.5</v>
      </c>
      <c r="H762" s="6" t="str">
        <f t="shared" ca="1" si="348"/>
        <v>-23.5x+(-9.5)</v>
      </c>
      <c r="I762" s="6" t="str">
        <f t="shared" si="327"/>
        <v/>
      </c>
      <c r="J762" s="6" t="s">
        <v>160</v>
      </c>
      <c r="K762" s="6" t="s">
        <v>181</v>
      </c>
      <c r="M762" s="6" t="s">
        <v>190</v>
      </c>
      <c r="N762" s="6" t="str">
        <f t="shared" ca="1" si="349"/>
        <v>-23.5x+(-9.5)</v>
      </c>
      <c r="O762" s="6" t="s">
        <v>186</v>
      </c>
      <c r="P762" s="18" t="str">
        <f t="shared" ca="1" si="350"/>
        <v>-23.5x+(-9.5)</v>
      </c>
      <c r="Q762" s="6" t="s">
        <v>187</v>
      </c>
      <c r="AA762" s="9"/>
    </row>
    <row r="763" spans="1:30" x14ac:dyDescent="0.3">
      <c r="A763">
        <v>0</v>
      </c>
      <c r="B763" s="8">
        <v>0</v>
      </c>
      <c r="C763" s="6">
        <f t="shared" ca="1" si="322"/>
        <v>0.87608776474253169</v>
      </c>
      <c r="D763" s="6">
        <f t="shared" ca="1" si="322"/>
        <v>0.51245034343259732</v>
      </c>
      <c r="E763" s="6">
        <f t="shared" ca="1" si="345"/>
        <v>0.12391223525746831</v>
      </c>
      <c r="F763" s="6">
        <f t="shared" ca="1" si="346"/>
        <v>24.5</v>
      </c>
      <c r="G763" s="6">
        <f t="shared" ca="1" si="347"/>
        <v>-17.2</v>
      </c>
      <c r="H763" s="6" t="str">
        <f t="shared" ca="1" si="348"/>
        <v>24.5x+(-17.2)</v>
      </c>
      <c r="I763" s="6" t="str">
        <f t="shared" si="327"/>
        <v/>
      </c>
      <c r="J763" s="6" t="s">
        <v>160</v>
      </c>
      <c r="K763" s="6" t="s">
        <v>181</v>
      </c>
      <c r="M763" s="6" t="s">
        <v>190</v>
      </c>
      <c r="N763" s="6" t="str">
        <f t="shared" ca="1" si="349"/>
        <v>24.5x+(-17.2)</v>
      </c>
      <c r="O763" s="6" t="s">
        <v>186</v>
      </c>
      <c r="P763" s="18" t="str">
        <f t="shared" ca="1" si="350"/>
        <v>24.5x+(-17.2)</v>
      </c>
      <c r="Q763" s="6" t="s">
        <v>187</v>
      </c>
      <c r="AA763" s="9"/>
    </row>
    <row r="764" spans="1:30" x14ac:dyDescent="0.3">
      <c r="A764">
        <v>0</v>
      </c>
      <c r="B764" s="8">
        <v>0</v>
      </c>
      <c r="C764" s="6">
        <f t="shared" ca="1" si="322"/>
        <v>0.32624283466613457</v>
      </c>
      <c r="D764" s="6">
        <f t="shared" ca="1" si="322"/>
        <v>0.81398699422125353</v>
      </c>
      <c r="E764" s="6">
        <f t="shared" ca="1" si="345"/>
        <v>0.32624283466613457</v>
      </c>
      <c r="F764" s="6">
        <f t="shared" ca="1" si="346"/>
        <v>13.5</v>
      </c>
      <c r="G764" s="6">
        <f t="shared" ca="1" si="347"/>
        <v>-23.3</v>
      </c>
      <c r="H764" s="6" t="str">
        <f t="shared" ca="1" si="348"/>
        <v>13.5x+(-23.3)</v>
      </c>
      <c r="I764" s="6" t="str">
        <f t="shared" si="327"/>
        <v/>
      </c>
      <c r="J764" s="6" t="s">
        <v>160</v>
      </c>
      <c r="K764" s="6" t="s">
        <v>181</v>
      </c>
      <c r="M764" s="6" t="s">
        <v>190</v>
      </c>
      <c r="N764" s="6" t="str">
        <f t="shared" ca="1" si="349"/>
        <v>13.5x+(-23.3)</v>
      </c>
      <c r="O764" s="6" t="s">
        <v>186</v>
      </c>
      <c r="P764" s="18" t="str">
        <f t="shared" ca="1" si="350"/>
        <v>13.5x+(-23.3)</v>
      </c>
      <c r="Q764" s="6" t="s">
        <v>187</v>
      </c>
      <c r="AA764" s="9"/>
    </row>
    <row r="765" spans="1:30" x14ac:dyDescent="0.3">
      <c r="A765">
        <v>0</v>
      </c>
      <c r="B765" s="8">
        <v>0</v>
      </c>
      <c r="C765" s="6">
        <f t="shared" ca="1" si="322"/>
        <v>0.81037619660812998</v>
      </c>
      <c r="D765" s="6">
        <f t="shared" ca="1" si="322"/>
        <v>0.87830935355018991</v>
      </c>
      <c r="E765" s="6">
        <f t="shared" ca="1" si="345"/>
        <v>0.18962380339187002</v>
      </c>
      <c r="F765" s="6">
        <f t="shared" ca="1" si="346"/>
        <v>-23.2</v>
      </c>
      <c r="G765" s="6">
        <f t="shared" ca="1" si="347"/>
        <v>24.6</v>
      </c>
      <c r="H765" s="6" t="str">
        <f t="shared" ca="1" si="348"/>
        <v>-23.2x+(24.6)</v>
      </c>
      <c r="I765" s="6" t="str">
        <f t="shared" si="327"/>
        <v/>
      </c>
      <c r="J765" s="6" t="s">
        <v>160</v>
      </c>
      <c r="K765" s="6" t="s">
        <v>181</v>
      </c>
      <c r="M765" s="6" t="s">
        <v>190</v>
      </c>
      <c r="N765" s="6" t="str">
        <f t="shared" ca="1" si="349"/>
        <v>-23.2x+(24.6)</v>
      </c>
      <c r="O765" s="6" t="s">
        <v>186</v>
      </c>
      <c r="P765" s="18" t="str">
        <f t="shared" ca="1" si="350"/>
        <v>-23.2x+(24.6)</v>
      </c>
      <c r="Q765" s="6" t="s">
        <v>187</v>
      </c>
      <c r="AA765" s="9"/>
    </row>
    <row r="766" spans="1:30" x14ac:dyDescent="0.3">
      <c r="A766">
        <v>0</v>
      </c>
      <c r="B766" s="8">
        <v>0</v>
      </c>
      <c r="C766" s="6">
        <f t="shared" ca="1" si="322"/>
        <v>0.56536980401830583</v>
      </c>
      <c r="D766" s="6">
        <f t="shared" ca="1" si="322"/>
        <v>0.56101389244495559</v>
      </c>
      <c r="E766" s="6">
        <f t="shared" ca="1" si="345"/>
        <v>0.56536980401830583</v>
      </c>
      <c r="F766" s="6">
        <f t="shared" ca="1" si="346"/>
        <v>-18.3</v>
      </c>
      <c r="G766" s="6">
        <f t="shared" ca="1" si="347"/>
        <v>-18.2</v>
      </c>
      <c r="H766" s="6" t="str">
        <f t="shared" ca="1" si="348"/>
        <v>-18.3x+(-18.2)</v>
      </c>
      <c r="I766" s="6" t="str">
        <f t="shared" si="327"/>
        <v/>
      </c>
      <c r="J766" s="6" t="s">
        <v>160</v>
      </c>
      <c r="K766" s="6" t="s">
        <v>181</v>
      </c>
      <c r="M766" s="6" t="s">
        <v>9</v>
      </c>
      <c r="N766" s="6" t="str">
        <f t="shared" ca="1" si="349"/>
        <v>-18.3x+(-18.2)</v>
      </c>
      <c r="O766" s="6" t="s">
        <v>188</v>
      </c>
      <c r="P766" s="18" t="str">
        <f t="shared" ca="1" si="350"/>
        <v>-18.3x+(-18.2)</v>
      </c>
      <c r="Q766" s="6" t="s">
        <v>189</v>
      </c>
      <c r="U766" s="10"/>
      <c r="V766" s="10"/>
      <c r="W766" s="10"/>
      <c r="X766" s="10"/>
      <c r="Y766" s="10"/>
      <c r="Z766" s="10"/>
      <c r="AA766" s="11"/>
      <c r="AB766" s="10"/>
      <c r="AC766" s="10"/>
      <c r="AD766" s="10"/>
    </row>
    <row r="767" spans="1:30" x14ac:dyDescent="0.3">
      <c r="A767">
        <v>0</v>
      </c>
      <c r="B767" s="8">
        <v>0</v>
      </c>
      <c r="C767" s="6">
        <f t="shared" ca="1" si="322"/>
        <v>0.96205842439506173</v>
      </c>
      <c r="D767" s="6">
        <f t="shared" ca="1" si="322"/>
        <v>0.35665799381509866</v>
      </c>
      <c r="E767" s="6">
        <f t="shared" ca="1" si="345"/>
        <v>3.7941575604938271E-2</v>
      </c>
      <c r="F767" s="6">
        <f t="shared" ca="1" si="346"/>
        <v>-26.2</v>
      </c>
      <c r="G767" s="6">
        <f t="shared" ca="1" si="347"/>
        <v>14.1</v>
      </c>
      <c r="H767" s="6" t="str">
        <f t="shared" ca="1" si="348"/>
        <v>-26.2x+(14.1)</v>
      </c>
      <c r="I767" s="6" t="str">
        <f t="shared" si="327"/>
        <v/>
      </c>
      <c r="J767" s="6" t="s">
        <v>160</v>
      </c>
      <c r="K767" s="6" t="s">
        <v>181</v>
      </c>
      <c r="M767" s="6" t="s">
        <v>9</v>
      </c>
      <c r="N767" s="6" t="str">
        <f t="shared" ca="1" si="349"/>
        <v>-26.2x+(14.1)</v>
      </c>
      <c r="O767" s="6" t="s">
        <v>188</v>
      </c>
      <c r="P767" s="18" t="str">
        <f t="shared" ca="1" si="350"/>
        <v>-26.2x+(14.1)</v>
      </c>
      <c r="Q767" s="6" t="s">
        <v>189</v>
      </c>
      <c r="AA767" s="9"/>
    </row>
    <row r="768" spans="1:30" x14ac:dyDescent="0.3">
      <c r="A768">
        <v>0</v>
      </c>
      <c r="B768" s="8">
        <v>0</v>
      </c>
      <c r="C768" s="6">
        <f t="shared" ca="1" si="322"/>
        <v>0.16276845103148585</v>
      </c>
      <c r="D768" s="6">
        <f t="shared" ca="1" si="322"/>
        <v>0.4287732574498786</v>
      </c>
      <c r="E768" s="6">
        <f t="shared" ca="1" si="345"/>
        <v>0.16276845103148585</v>
      </c>
      <c r="F768" s="6">
        <f t="shared" ca="1" si="346"/>
        <v>-10.3</v>
      </c>
      <c r="G768" s="6">
        <f t="shared" ca="1" si="347"/>
        <v>-15.6</v>
      </c>
      <c r="H768" s="6" t="str">
        <f t="shared" ca="1" si="348"/>
        <v>-10.3x+(-15.6)</v>
      </c>
      <c r="I768" s="6" t="str">
        <f t="shared" si="327"/>
        <v/>
      </c>
      <c r="J768" s="6" t="s">
        <v>160</v>
      </c>
      <c r="K768" s="6" t="s">
        <v>181</v>
      </c>
      <c r="M768" s="6" t="s">
        <v>9</v>
      </c>
      <c r="N768" s="6" t="str">
        <f t="shared" ca="1" si="349"/>
        <v>-10.3x+(-15.6)</v>
      </c>
      <c r="O768" s="6" t="s">
        <v>188</v>
      </c>
      <c r="P768" s="18" t="str">
        <f t="shared" ca="1" si="350"/>
        <v>-10.3x+(-15.6)</v>
      </c>
      <c r="Q768" s="6" t="s">
        <v>189</v>
      </c>
      <c r="AA768" s="9"/>
    </row>
    <row r="769" spans="1:30" x14ac:dyDescent="0.3">
      <c r="A769">
        <v>0</v>
      </c>
      <c r="B769" s="8">
        <v>0</v>
      </c>
      <c r="C769" s="6">
        <f t="shared" ca="1" si="322"/>
        <v>0.16770873443597278</v>
      </c>
      <c r="D769" s="6">
        <f t="shared" ca="1" si="322"/>
        <v>0.33276353706494932</v>
      </c>
      <c r="E769" s="6">
        <f t="shared" ca="1" si="345"/>
        <v>0.16770873443597278</v>
      </c>
      <c r="F769" s="6">
        <f t="shared" ca="1" si="346"/>
        <v>10.4</v>
      </c>
      <c r="G769" s="6">
        <f t="shared" ca="1" si="347"/>
        <v>13.7</v>
      </c>
      <c r="H769" s="6" t="str">
        <f t="shared" ca="1" si="348"/>
        <v>10.4x+(13.7)</v>
      </c>
      <c r="I769" s="6" t="str">
        <f t="shared" si="327"/>
        <v/>
      </c>
      <c r="J769" s="6" t="s">
        <v>160</v>
      </c>
      <c r="K769" s="6" t="s">
        <v>181</v>
      </c>
      <c r="M769" s="6" t="s">
        <v>9</v>
      </c>
      <c r="N769" s="6" t="str">
        <f t="shared" ca="1" si="349"/>
        <v>10.4x+(13.7)</v>
      </c>
      <c r="O769" s="6" t="s">
        <v>188</v>
      </c>
      <c r="P769" s="18" t="str">
        <f t="shared" ca="1" si="350"/>
        <v>10.4x+(13.7)</v>
      </c>
      <c r="Q769" s="6" t="s">
        <v>189</v>
      </c>
      <c r="AA769" s="9"/>
    </row>
    <row r="770" spans="1:30" x14ac:dyDescent="0.3">
      <c r="A770">
        <v>0</v>
      </c>
      <c r="B770" s="8">
        <v>0</v>
      </c>
      <c r="C770" s="6">
        <f t="shared" ca="1" si="322"/>
        <v>0.93997853151944022</v>
      </c>
      <c r="D770" s="6">
        <f t="shared" ca="1" si="322"/>
        <v>0.55459051981425445</v>
      </c>
      <c r="E770" s="6">
        <f t="shared" ca="1" si="345"/>
        <v>6.0021468480559781E-2</v>
      </c>
      <c r="F770" s="6">
        <f t="shared" ca="1" si="346"/>
        <v>-25.8</v>
      </c>
      <c r="G770" s="6">
        <f t="shared" ca="1" si="347"/>
        <v>-18.100000000000001</v>
      </c>
      <c r="H770" s="6" t="str">
        <f t="shared" ca="1" si="348"/>
        <v>-25.8x+(-18.1)</v>
      </c>
      <c r="I770" s="6" t="str">
        <f t="shared" si="327"/>
        <v/>
      </c>
      <c r="J770" s="6" t="s">
        <v>160</v>
      </c>
      <c r="K770" s="6" t="s">
        <v>181</v>
      </c>
      <c r="M770" s="6" t="s">
        <v>9</v>
      </c>
      <c r="N770" s="6" t="str">
        <f t="shared" ca="1" si="349"/>
        <v>-25.8x+(-18.1)</v>
      </c>
      <c r="O770" s="6" t="s">
        <v>188</v>
      </c>
      <c r="P770" s="18" t="str">
        <f t="shared" ca="1" si="350"/>
        <v>-25.8x+(-18.1)</v>
      </c>
      <c r="Q770" s="6" t="s">
        <v>189</v>
      </c>
      <c r="AA770" s="9"/>
    </row>
    <row r="771" spans="1:30" x14ac:dyDescent="0.3">
      <c r="A771" t="s">
        <v>286</v>
      </c>
      <c r="B771" s="8">
        <v>0</v>
      </c>
      <c r="C771" s="8"/>
      <c r="D771" s="8"/>
      <c r="I771" s="6" t="str">
        <f t="shared" si="327"/>
        <v>\end{enumerate}\newpage   \section*{Cuenta:  X  }\begin{enumerate}</v>
      </c>
    </row>
    <row r="772" spans="1:30" x14ac:dyDescent="0.3">
      <c r="A772">
        <v>0</v>
      </c>
      <c r="B772" s="8">
        <v>0</v>
      </c>
      <c r="C772" s="6">
        <f t="shared" ref="C772:D834" ca="1" si="351">RAND()</f>
        <v>0.50294443458947968</v>
      </c>
      <c r="D772" s="6">
        <f t="shared" ca="1" si="351"/>
        <v>0.55943026312189492</v>
      </c>
      <c r="E772" s="6">
        <f t="shared" ref="E772:E786" ca="1" si="352">IF(C772&gt;0.1,      IF(C772&lt;0.6,C772,ABS(1-C772)),C772+0.5)</f>
        <v>0.50294443458947968</v>
      </c>
      <c r="F772" s="6">
        <f t="shared" ref="F772:F786" ca="1" si="353">IF(  MOD(ROUND(C772*15,0),2)=0, -ROUND((C772*100+35)/5,1),  ROUND((C772*100+35)/5,1))</f>
        <v>-17.100000000000001</v>
      </c>
      <c r="G772" s="6">
        <f t="shared" ref="G772:G786" ca="1" si="354">IF(  MOD(ROUND(D772*15,0),2)=0, -ROUND((D772*100+35)/5,1),  ROUND((D772*100+35)/5,1))</f>
        <v>-18.2</v>
      </c>
      <c r="H772" s="6" t="str">
        <f t="shared" ref="H772:H786" ca="1" si="355">_xlfn.CONCAT(F772,"x+(",G772,")")</f>
        <v>-17.1x+(-18.2)</v>
      </c>
      <c r="I772" s="6" t="str">
        <f t="shared" ref="I772:I835" si="356">IF(A772=0,"",A772)</f>
        <v/>
      </c>
      <c r="J772" s="6" t="s">
        <v>160</v>
      </c>
      <c r="K772" s="6" t="s">
        <v>181</v>
      </c>
      <c r="M772" s="6" t="s">
        <v>182</v>
      </c>
      <c r="N772" s="6" t="str">
        <f t="shared" ref="N772:N786" ca="1" si="357">H772</f>
        <v>-17.1x+(-18.2)</v>
      </c>
      <c r="O772" s="6" t="s">
        <v>185</v>
      </c>
      <c r="P772" s="18"/>
      <c r="AA772" s="9"/>
    </row>
    <row r="773" spans="1:30" x14ac:dyDescent="0.3">
      <c r="A773">
        <v>0</v>
      </c>
      <c r="B773" s="8">
        <v>0</v>
      </c>
      <c r="C773" s="6">
        <f t="shared" ca="1" si="351"/>
        <v>0.96118609269344624</v>
      </c>
      <c r="D773" s="6">
        <f t="shared" ca="1" si="351"/>
        <v>0.68377003108726941</v>
      </c>
      <c r="E773" s="6">
        <f t="shared" ca="1" si="352"/>
        <v>3.8813907306553763E-2</v>
      </c>
      <c r="F773" s="6">
        <f t="shared" ca="1" si="353"/>
        <v>-26.2</v>
      </c>
      <c r="G773" s="6">
        <f t="shared" ca="1" si="354"/>
        <v>-20.7</v>
      </c>
      <c r="H773" s="6" t="str">
        <f t="shared" ca="1" si="355"/>
        <v>-26.2x+(-20.7)</v>
      </c>
      <c r="I773" s="6" t="str">
        <f t="shared" si="356"/>
        <v/>
      </c>
      <c r="J773" s="6" t="s">
        <v>160</v>
      </c>
      <c r="K773" s="6" t="s">
        <v>181</v>
      </c>
      <c r="M773" s="6" t="s">
        <v>182</v>
      </c>
      <c r="N773" s="6" t="str">
        <f t="shared" ca="1" si="357"/>
        <v>-26.2x+(-20.7)</v>
      </c>
      <c r="O773" s="6" t="s">
        <v>185</v>
      </c>
      <c r="P773" s="18"/>
      <c r="AA773" s="9"/>
    </row>
    <row r="774" spans="1:30" x14ac:dyDescent="0.3">
      <c r="A774">
        <v>0</v>
      </c>
      <c r="B774" s="8">
        <v>0</v>
      </c>
      <c r="C774" s="6">
        <f t="shared" ca="1" si="351"/>
        <v>0.30712342148067739</v>
      </c>
      <c r="D774" s="6">
        <f t="shared" ca="1" si="351"/>
        <v>1.4164200393012805E-2</v>
      </c>
      <c r="E774" s="6">
        <f t="shared" ca="1" si="352"/>
        <v>0.30712342148067739</v>
      </c>
      <c r="F774" s="6">
        <f t="shared" ca="1" si="353"/>
        <v>13.1</v>
      </c>
      <c r="G774" s="6">
        <f t="shared" ca="1" si="354"/>
        <v>-7.3</v>
      </c>
      <c r="H774" s="6" t="str">
        <f t="shared" ca="1" si="355"/>
        <v>13.1x+(-7.3)</v>
      </c>
      <c r="I774" s="6" t="str">
        <f t="shared" si="356"/>
        <v/>
      </c>
      <c r="J774" s="6" t="s">
        <v>160</v>
      </c>
      <c r="K774" s="6" t="s">
        <v>181</v>
      </c>
      <c r="M774" s="6" t="s">
        <v>182</v>
      </c>
      <c r="N774" s="6" t="str">
        <f t="shared" ca="1" si="357"/>
        <v>13.1x+(-7.3)</v>
      </c>
      <c r="O774" s="6" t="s">
        <v>185</v>
      </c>
      <c r="P774" s="18"/>
      <c r="AA774" s="9"/>
    </row>
    <row r="775" spans="1:30" x14ac:dyDescent="0.3">
      <c r="A775">
        <v>0</v>
      </c>
      <c r="B775" s="8">
        <v>0</v>
      </c>
      <c r="C775" s="6">
        <f t="shared" ca="1" si="351"/>
        <v>0.53890457043613005</v>
      </c>
      <c r="D775" s="6">
        <f t="shared" ca="1" si="351"/>
        <v>0.96219512402203655</v>
      </c>
      <c r="E775" s="6">
        <f t="shared" ca="1" si="352"/>
        <v>0.53890457043613005</v>
      </c>
      <c r="F775" s="6">
        <f t="shared" ca="1" si="353"/>
        <v>-17.8</v>
      </c>
      <c r="G775" s="6">
        <f t="shared" ca="1" si="354"/>
        <v>-26.2</v>
      </c>
      <c r="H775" s="6" t="str">
        <f t="shared" ca="1" si="355"/>
        <v>-17.8x+(-26.2)</v>
      </c>
      <c r="I775" s="6" t="str">
        <f t="shared" si="356"/>
        <v/>
      </c>
      <c r="J775" s="6" t="s">
        <v>160</v>
      </c>
      <c r="K775" s="6" t="s">
        <v>181</v>
      </c>
      <c r="M775" s="6" t="s">
        <v>182</v>
      </c>
      <c r="N775" s="6" t="str">
        <f t="shared" ca="1" si="357"/>
        <v>-17.8x+(-26.2)</v>
      </c>
      <c r="O775" s="6" t="s">
        <v>185</v>
      </c>
      <c r="P775" s="18"/>
      <c r="AA775" s="9"/>
    </row>
    <row r="776" spans="1:30" x14ac:dyDescent="0.3">
      <c r="A776">
        <v>0</v>
      </c>
      <c r="B776" s="8">
        <v>0</v>
      </c>
      <c r="C776" s="6">
        <f t="shared" ca="1" si="351"/>
        <v>0.45138728639790893</v>
      </c>
      <c r="D776" s="6">
        <f t="shared" ca="1" si="351"/>
        <v>0.99969978367239309</v>
      </c>
      <c r="E776" s="6">
        <f t="shared" ca="1" si="352"/>
        <v>0.45138728639790893</v>
      </c>
      <c r="F776" s="6">
        <f t="shared" ca="1" si="353"/>
        <v>16</v>
      </c>
      <c r="G776" s="6">
        <f t="shared" ca="1" si="354"/>
        <v>27</v>
      </c>
      <c r="H776" s="6" t="str">
        <f t="shared" ca="1" si="355"/>
        <v>16x+(27)</v>
      </c>
      <c r="I776" s="6" t="str">
        <f t="shared" si="356"/>
        <v/>
      </c>
      <c r="J776" s="6" t="s">
        <v>160</v>
      </c>
      <c r="K776" s="6" t="s">
        <v>181</v>
      </c>
      <c r="M776" s="6" t="s">
        <v>182</v>
      </c>
      <c r="N776" s="6" t="str">
        <f t="shared" ca="1" si="357"/>
        <v>16x+(27)</v>
      </c>
      <c r="O776" s="6" t="s">
        <v>185</v>
      </c>
      <c r="P776" s="18"/>
      <c r="AA776" s="9"/>
    </row>
    <row r="777" spans="1:30" x14ac:dyDescent="0.3">
      <c r="A777">
        <v>0</v>
      </c>
      <c r="B777" s="8">
        <v>0</v>
      </c>
      <c r="C777" s="6">
        <f t="shared" ca="1" si="351"/>
        <v>0.5057562909789427</v>
      </c>
      <c r="D777" s="6">
        <f t="shared" ca="1" si="351"/>
        <v>0.28721483056262753</v>
      </c>
      <c r="E777" s="6">
        <f t="shared" ca="1" si="352"/>
        <v>0.5057562909789427</v>
      </c>
      <c r="F777" s="6">
        <f t="shared" ca="1" si="353"/>
        <v>-17.100000000000001</v>
      </c>
      <c r="G777" s="6">
        <f t="shared" ca="1" si="354"/>
        <v>-12.7</v>
      </c>
      <c r="H777" s="6" t="str">
        <f t="shared" ca="1" si="355"/>
        <v>-17.1x+(-12.7)</v>
      </c>
      <c r="I777" s="6" t="str">
        <f t="shared" si="356"/>
        <v/>
      </c>
      <c r="J777" s="6" t="s">
        <v>160</v>
      </c>
      <c r="K777" s="6" t="s">
        <v>181</v>
      </c>
      <c r="M777" s="6" t="s">
        <v>190</v>
      </c>
      <c r="N777" s="6" t="str">
        <f t="shared" ca="1" si="357"/>
        <v>-17.1x+(-12.7)</v>
      </c>
      <c r="O777" s="6" t="s">
        <v>186</v>
      </c>
      <c r="P777" s="18" t="str">
        <f t="shared" ref="P777:P786" ca="1" si="358">H777</f>
        <v>-17.1x+(-12.7)</v>
      </c>
      <c r="Q777" s="6" t="s">
        <v>187</v>
      </c>
      <c r="AA777" s="9"/>
    </row>
    <row r="778" spans="1:30" x14ac:dyDescent="0.3">
      <c r="A778">
        <v>0</v>
      </c>
      <c r="B778" s="8">
        <v>0</v>
      </c>
      <c r="C778" s="6">
        <f t="shared" ca="1" si="351"/>
        <v>0.31258795188480082</v>
      </c>
      <c r="D778" s="6">
        <f t="shared" ca="1" si="351"/>
        <v>0.24357782532395023</v>
      </c>
      <c r="E778" s="6">
        <f t="shared" ca="1" si="352"/>
        <v>0.31258795188480082</v>
      </c>
      <c r="F778" s="6">
        <f t="shared" ca="1" si="353"/>
        <v>13.3</v>
      </c>
      <c r="G778" s="6">
        <f t="shared" ca="1" si="354"/>
        <v>-11.9</v>
      </c>
      <c r="H778" s="6" t="str">
        <f t="shared" ca="1" si="355"/>
        <v>13.3x+(-11.9)</v>
      </c>
      <c r="I778" s="6" t="str">
        <f t="shared" si="356"/>
        <v/>
      </c>
      <c r="J778" s="6" t="s">
        <v>160</v>
      </c>
      <c r="K778" s="6" t="s">
        <v>181</v>
      </c>
      <c r="M778" s="6" t="s">
        <v>190</v>
      </c>
      <c r="N778" s="6" t="str">
        <f t="shared" ca="1" si="357"/>
        <v>13.3x+(-11.9)</v>
      </c>
      <c r="O778" s="6" t="s">
        <v>186</v>
      </c>
      <c r="P778" s="18" t="str">
        <f t="shared" ca="1" si="358"/>
        <v>13.3x+(-11.9)</v>
      </c>
      <c r="Q778" s="6" t="s">
        <v>187</v>
      </c>
      <c r="AA778" s="9"/>
    </row>
    <row r="779" spans="1:30" x14ac:dyDescent="0.3">
      <c r="A779">
        <v>0</v>
      </c>
      <c r="B779" s="8">
        <v>0</v>
      </c>
      <c r="C779" s="6">
        <f t="shared" ca="1" si="351"/>
        <v>0.61821832961390633</v>
      </c>
      <c r="D779" s="6">
        <f t="shared" ca="1" si="351"/>
        <v>0.59682506192324447</v>
      </c>
      <c r="E779" s="6">
        <f t="shared" ca="1" si="352"/>
        <v>0.38178167038609367</v>
      </c>
      <c r="F779" s="6">
        <f t="shared" ca="1" si="353"/>
        <v>19.399999999999999</v>
      </c>
      <c r="G779" s="6">
        <f t="shared" ca="1" si="354"/>
        <v>18.899999999999999</v>
      </c>
      <c r="H779" s="6" t="str">
        <f t="shared" ca="1" si="355"/>
        <v>19.4x+(18.9)</v>
      </c>
      <c r="I779" s="6" t="str">
        <f t="shared" si="356"/>
        <v/>
      </c>
      <c r="J779" s="6" t="s">
        <v>160</v>
      </c>
      <c r="K779" s="6" t="s">
        <v>181</v>
      </c>
      <c r="M779" s="6" t="s">
        <v>190</v>
      </c>
      <c r="N779" s="6" t="str">
        <f t="shared" ca="1" si="357"/>
        <v>19.4x+(18.9)</v>
      </c>
      <c r="O779" s="6" t="s">
        <v>186</v>
      </c>
      <c r="P779" s="18" t="str">
        <f t="shared" ca="1" si="358"/>
        <v>19.4x+(18.9)</v>
      </c>
      <c r="Q779" s="6" t="s">
        <v>187</v>
      </c>
      <c r="AA779" s="9"/>
    </row>
    <row r="780" spans="1:30" x14ac:dyDescent="0.3">
      <c r="A780">
        <v>0</v>
      </c>
      <c r="B780" s="8">
        <v>0</v>
      </c>
      <c r="C780" s="6">
        <f t="shared" ca="1" si="351"/>
        <v>0.63613348557810312</v>
      </c>
      <c r="D780" s="6">
        <f t="shared" ca="1" si="351"/>
        <v>0.74490704256715268</v>
      </c>
      <c r="E780" s="6">
        <f t="shared" ca="1" si="352"/>
        <v>0.36386651442189688</v>
      </c>
      <c r="F780" s="6">
        <f t="shared" ca="1" si="353"/>
        <v>-19.7</v>
      </c>
      <c r="G780" s="6">
        <f t="shared" ca="1" si="354"/>
        <v>21.9</v>
      </c>
      <c r="H780" s="6" t="str">
        <f t="shared" ca="1" si="355"/>
        <v>-19.7x+(21.9)</v>
      </c>
      <c r="I780" s="6" t="str">
        <f t="shared" si="356"/>
        <v/>
      </c>
      <c r="J780" s="6" t="s">
        <v>160</v>
      </c>
      <c r="K780" s="6" t="s">
        <v>181</v>
      </c>
      <c r="M780" s="6" t="s">
        <v>190</v>
      </c>
      <c r="N780" s="6" t="str">
        <f t="shared" ca="1" si="357"/>
        <v>-19.7x+(21.9)</v>
      </c>
      <c r="O780" s="6" t="s">
        <v>186</v>
      </c>
      <c r="P780" s="18" t="str">
        <f t="shared" ca="1" si="358"/>
        <v>-19.7x+(21.9)</v>
      </c>
      <c r="Q780" s="6" t="s">
        <v>187</v>
      </c>
      <c r="AA780" s="9"/>
    </row>
    <row r="781" spans="1:30" x14ac:dyDescent="0.3">
      <c r="A781">
        <v>0</v>
      </c>
      <c r="B781" s="8">
        <v>0</v>
      </c>
      <c r="C781" s="6">
        <f t="shared" ca="1" si="351"/>
        <v>0.15210733820501887</v>
      </c>
      <c r="D781" s="6">
        <f t="shared" ca="1" si="351"/>
        <v>0.7651158527878521</v>
      </c>
      <c r="E781" s="6">
        <f t="shared" ca="1" si="352"/>
        <v>0.15210733820501887</v>
      </c>
      <c r="F781" s="6">
        <f t="shared" ca="1" si="353"/>
        <v>-10</v>
      </c>
      <c r="G781" s="6">
        <f t="shared" ca="1" si="354"/>
        <v>22.3</v>
      </c>
      <c r="H781" s="6" t="str">
        <f t="shared" ca="1" si="355"/>
        <v>-10x+(22.3)</v>
      </c>
      <c r="I781" s="6" t="str">
        <f t="shared" si="356"/>
        <v/>
      </c>
      <c r="J781" s="6" t="s">
        <v>160</v>
      </c>
      <c r="K781" s="6" t="s">
        <v>181</v>
      </c>
      <c r="M781" s="6" t="s">
        <v>190</v>
      </c>
      <c r="N781" s="6" t="str">
        <f t="shared" ca="1" si="357"/>
        <v>-10x+(22.3)</v>
      </c>
      <c r="O781" s="6" t="s">
        <v>186</v>
      </c>
      <c r="P781" s="18" t="str">
        <f t="shared" ca="1" si="358"/>
        <v>-10x+(22.3)</v>
      </c>
      <c r="Q781" s="6" t="s">
        <v>187</v>
      </c>
      <c r="AA781" s="9"/>
    </row>
    <row r="782" spans="1:30" x14ac:dyDescent="0.3">
      <c r="A782">
        <v>0</v>
      </c>
      <c r="B782" s="8">
        <v>0</v>
      </c>
      <c r="C782" s="6">
        <f t="shared" ca="1" si="351"/>
        <v>8.7939706230638071E-2</v>
      </c>
      <c r="D782" s="6">
        <f t="shared" ca="1" si="351"/>
        <v>0.98663471765595456</v>
      </c>
      <c r="E782" s="6">
        <f t="shared" ca="1" si="352"/>
        <v>0.58793970623063807</v>
      </c>
      <c r="F782" s="6">
        <f t="shared" ca="1" si="353"/>
        <v>8.8000000000000007</v>
      </c>
      <c r="G782" s="6">
        <f t="shared" ca="1" si="354"/>
        <v>26.7</v>
      </c>
      <c r="H782" s="6" t="str">
        <f t="shared" ca="1" si="355"/>
        <v>8.8x+(26.7)</v>
      </c>
      <c r="I782" s="6" t="str">
        <f t="shared" si="356"/>
        <v/>
      </c>
      <c r="J782" s="6" t="s">
        <v>160</v>
      </c>
      <c r="K782" s="6" t="s">
        <v>181</v>
      </c>
      <c r="M782" s="6" t="s">
        <v>9</v>
      </c>
      <c r="N782" s="6" t="str">
        <f t="shared" ca="1" si="357"/>
        <v>8.8x+(26.7)</v>
      </c>
      <c r="O782" s="6" t="s">
        <v>188</v>
      </c>
      <c r="P782" s="18" t="str">
        <f t="shared" ca="1" si="358"/>
        <v>8.8x+(26.7)</v>
      </c>
      <c r="Q782" s="6" t="s">
        <v>189</v>
      </c>
      <c r="U782" s="10"/>
      <c r="V782" s="10"/>
      <c r="W782" s="10"/>
      <c r="X782" s="10"/>
      <c r="Y782" s="10"/>
      <c r="Z782" s="10"/>
      <c r="AA782" s="11"/>
      <c r="AB782" s="10"/>
      <c r="AC782" s="10"/>
      <c r="AD782" s="10"/>
    </row>
    <row r="783" spans="1:30" x14ac:dyDescent="0.3">
      <c r="A783">
        <v>0</v>
      </c>
      <c r="B783" s="8">
        <v>0</v>
      </c>
      <c r="C783" s="6">
        <f t="shared" ca="1" si="351"/>
        <v>0.93234406337660192</v>
      </c>
      <c r="D783" s="6">
        <f t="shared" ca="1" si="351"/>
        <v>0.78518958929548399</v>
      </c>
      <c r="E783" s="6">
        <f t="shared" ca="1" si="352"/>
        <v>6.7655936623398083E-2</v>
      </c>
      <c r="F783" s="6">
        <f t="shared" ca="1" si="353"/>
        <v>-25.6</v>
      </c>
      <c r="G783" s="6">
        <f t="shared" ca="1" si="354"/>
        <v>-22.7</v>
      </c>
      <c r="H783" s="6" t="str">
        <f t="shared" ca="1" si="355"/>
        <v>-25.6x+(-22.7)</v>
      </c>
      <c r="I783" s="6" t="str">
        <f t="shared" si="356"/>
        <v/>
      </c>
      <c r="J783" s="6" t="s">
        <v>160</v>
      </c>
      <c r="K783" s="6" t="s">
        <v>181</v>
      </c>
      <c r="M783" s="6" t="s">
        <v>9</v>
      </c>
      <c r="N783" s="6" t="str">
        <f t="shared" ca="1" si="357"/>
        <v>-25.6x+(-22.7)</v>
      </c>
      <c r="O783" s="6" t="s">
        <v>188</v>
      </c>
      <c r="P783" s="18" t="str">
        <f t="shared" ca="1" si="358"/>
        <v>-25.6x+(-22.7)</v>
      </c>
      <c r="Q783" s="6" t="s">
        <v>189</v>
      </c>
      <c r="AA783" s="9"/>
    </row>
    <row r="784" spans="1:30" x14ac:dyDescent="0.3">
      <c r="A784">
        <v>0</v>
      </c>
      <c r="B784" s="8">
        <v>0</v>
      </c>
      <c r="C784" s="6">
        <f t="shared" ca="1" si="351"/>
        <v>0.29623963499927741</v>
      </c>
      <c r="D784" s="6">
        <f t="shared" ca="1" si="351"/>
        <v>0.68294719898131295</v>
      </c>
      <c r="E784" s="6">
        <f t="shared" ca="1" si="352"/>
        <v>0.29623963499927741</v>
      </c>
      <c r="F784" s="6">
        <f t="shared" ca="1" si="353"/>
        <v>-12.9</v>
      </c>
      <c r="G784" s="6">
        <f t="shared" ca="1" si="354"/>
        <v>-20.7</v>
      </c>
      <c r="H784" s="6" t="str">
        <f t="shared" ca="1" si="355"/>
        <v>-12.9x+(-20.7)</v>
      </c>
      <c r="I784" s="6" t="str">
        <f t="shared" si="356"/>
        <v/>
      </c>
      <c r="J784" s="6" t="s">
        <v>160</v>
      </c>
      <c r="K784" s="6" t="s">
        <v>181</v>
      </c>
      <c r="M784" s="6" t="s">
        <v>9</v>
      </c>
      <c r="N784" s="6" t="str">
        <f t="shared" ca="1" si="357"/>
        <v>-12.9x+(-20.7)</v>
      </c>
      <c r="O784" s="6" t="s">
        <v>188</v>
      </c>
      <c r="P784" s="18" t="str">
        <f t="shared" ca="1" si="358"/>
        <v>-12.9x+(-20.7)</v>
      </c>
      <c r="Q784" s="6" t="s">
        <v>189</v>
      </c>
      <c r="AA784" s="9"/>
    </row>
    <row r="785" spans="1:30" x14ac:dyDescent="0.3">
      <c r="A785">
        <v>0</v>
      </c>
      <c r="B785" s="8">
        <v>0</v>
      </c>
      <c r="C785" s="6">
        <f t="shared" ca="1" si="351"/>
        <v>0.48144766572614639</v>
      </c>
      <c r="D785" s="6">
        <f t="shared" ca="1" si="351"/>
        <v>0.87096900074486738</v>
      </c>
      <c r="E785" s="6">
        <f t="shared" ca="1" si="352"/>
        <v>0.48144766572614639</v>
      </c>
      <c r="F785" s="6">
        <f t="shared" ca="1" si="353"/>
        <v>16.600000000000001</v>
      </c>
      <c r="G785" s="6">
        <f t="shared" ca="1" si="354"/>
        <v>24.4</v>
      </c>
      <c r="H785" s="6" t="str">
        <f t="shared" ca="1" si="355"/>
        <v>16.6x+(24.4)</v>
      </c>
      <c r="I785" s="6" t="str">
        <f t="shared" si="356"/>
        <v/>
      </c>
      <c r="J785" s="6" t="s">
        <v>160</v>
      </c>
      <c r="K785" s="6" t="s">
        <v>181</v>
      </c>
      <c r="M785" s="6" t="s">
        <v>9</v>
      </c>
      <c r="N785" s="6" t="str">
        <f t="shared" ca="1" si="357"/>
        <v>16.6x+(24.4)</v>
      </c>
      <c r="O785" s="6" t="s">
        <v>188</v>
      </c>
      <c r="P785" s="18" t="str">
        <f t="shared" ca="1" si="358"/>
        <v>16.6x+(24.4)</v>
      </c>
      <c r="Q785" s="6" t="s">
        <v>189</v>
      </c>
      <c r="AA785" s="9"/>
    </row>
    <row r="786" spans="1:30" x14ac:dyDescent="0.3">
      <c r="A786">
        <v>0</v>
      </c>
      <c r="B786" s="8">
        <v>0</v>
      </c>
      <c r="C786" s="6">
        <f t="shared" ca="1" si="351"/>
        <v>0.66897031923688399</v>
      </c>
      <c r="D786" s="6">
        <f t="shared" ca="1" si="351"/>
        <v>0.82848772935765602</v>
      </c>
      <c r="E786" s="6">
        <f t="shared" ca="1" si="352"/>
        <v>0.33102968076311601</v>
      </c>
      <c r="F786" s="6">
        <f t="shared" ca="1" si="353"/>
        <v>-20.399999999999999</v>
      </c>
      <c r="G786" s="6">
        <f t="shared" ca="1" si="354"/>
        <v>-23.6</v>
      </c>
      <c r="H786" s="6" t="str">
        <f t="shared" ca="1" si="355"/>
        <v>-20.4x+(-23.6)</v>
      </c>
      <c r="I786" s="6" t="str">
        <f t="shared" si="356"/>
        <v/>
      </c>
      <c r="J786" s="6" t="s">
        <v>160</v>
      </c>
      <c r="K786" s="6" t="s">
        <v>181</v>
      </c>
      <c r="M786" s="6" t="s">
        <v>9</v>
      </c>
      <c r="N786" s="6" t="str">
        <f t="shared" ca="1" si="357"/>
        <v>-20.4x+(-23.6)</v>
      </c>
      <c r="O786" s="6" t="s">
        <v>188</v>
      </c>
      <c r="P786" s="18" t="str">
        <f t="shared" ca="1" si="358"/>
        <v>-20.4x+(-23.6)</v>
      </c>
      <c r="Q786" s="6" t="s">
        <v>189</v>
      </c>
      <c r="AA786" s="9"/>
    </row>
    <row r="787" spans="1:30" x14ac:dyDescent="0.3">
      <c r="A787" t="s">
        <v>286</v>
      </c>
      <c r="B787" s="8">
        <v>0</v>
      </c>
      <c r="C787" s="8"/>
      <c r="D787" s="8"/>
      <c r="I787" s="6" t="str">
        <f t="shared" si="356"/>
        <v>\end{enumerate}\newpage   \section*{Cuenta:  X  }\begin{enumerate}</v>
      </c>
    </row>
    <row r="788" spans="1:30" x14ac:dyDescent="0.3">
      <c r="A788">
        <v>0</v>
      </c>
      <c r="B788" s="8">
        <v>0</v>
      </c>
      <c r="C788" s="6">
        <f t="shared" ref="C788:D788" ca="1" si="359">RAND()</f>
        <v>0.85236609096813909</v>
      </c>
      <c r="D788" s="6">
        <f t="shared" ca="1" si="359"/>
        <v>0.80422873337141643</v>
      </c>
      <c r="E788" s="6">
        <f t="shared" ref="E788:E802" ca="1" si="360">IF(C788&gt;0.1,      IF(C788&lt;0.6,C788,ABS(1-C788)),C788+0.5)</f>
        <v>0.14763390903186091</v>
      </c>
      <c r="F788" s="6">
        <f t="shared" ref="F788:F802" ca="1" si="361">IF(  MOD(ROUND(C788*15,0),2)=0, -ROUND((C788*100+35)/5,1),  ROUND((C788*100+35)/5,1))</f>
        <v>24</v>
      </c>
      <c r="G788" s="6">
        <f t="shared" ref="G788:G802" ca="1" si="362">IF(  MOD(ROUND(D788*15,0),2)=0, -ROUND((D788*100+35)/5,1),  ROUND((D788*100+35)/5,1))</f>
        <v>-23.1</v>
      </c>
      <c r="H788" s="6" t="str">
        <f t="shared" ref="H788:H802" ca="1" si="363">_xlfn.CONCAT(F788,"x+(",G788,")")</f>
        <v>24x+(-23.1)</v>
      </c>
      <c r="I788" s="6" t="str">
        <f t="shared" si="356"/>
        <v/>
      </c>
      <c r="J788" s="6" t="s">
        <v>160</v>
      </c>
      <c r="K788" s="6" t="s">
        <v>181</v>
      </c>
      <c r="M788" s="6" t="s">
        <v>182</v>
      </c>
      <c r="N788" s="6" t="str">
        <f t="shared" ref="N788:N802" ca="1" si="364">H788</f>
        <v>24x+(-23.1)</v>
      </c>
      <c r="O788" s="6" t="s">
        <v>185</v>
      </c>
      <c r="P788" s="18"/>
      <c r="AA788" s="9"/>
    </row>
    <row r="789" spans="1:30" x14ac:dyDescent="0.3">
      <c r="A789">
        <v>0</v>
      </c>
      <c r="B789" s="8">
        <v>0</v>
      </c>
      <c r="C789" s="6">
        <f t="shared" ca="1" si="351"/>
        <v>0.58406601680488723</v>
      </c>
      <c r="D789" s="6">
        <f t="shared" ca="1" si="351"/>
        <v>0.38351166789301805</v>
      </c>
      <c r="E789" s="6">
        <f t="shared" ca="1" si="360"/>
        <v>0.58406601680488723</v>
      </c>
      <c r="F789" s="6">
        <f t="shared" ca="1" si="361"/>
        <v>18.7</v>
      </c>
      <c r="G789" s="6">
        <f t="shared" ca="1" si="362"/>
        <v>-14.7</v>
      </c>
      <c r="H789" s="6" t="str">
        <f t="shared" ca="1" si="363"/>
        <v>18.7x+(-14.7)</v>
      </c>
      <c r="I789" s="6" t="str">
        <f t="shared" si="356"/>
        <v/>
      </c>
      <c r="J789" s="6" t="s">
        <v>160</v>
      </c>
      <c r="K789" s="6" t="s">
        <v>181</v>
      </c>
      <c r="M789" s="6" t="s">
        <v>182</v>
      </c>
      <c r="N789" s="6" t="str">
        <f t="shared" ca="1" si="364"/>
        <v>18.7x+(-14.7)</v>
      </c>
      <c r="O789" s="6" t="s">
        <v>185</v>
      </c>
      <c r="P789" s="18"/>
      <c r="AA789" s="9"/>
    </row>
    <row r="790" spans="1:30" x14ac:dyDescent="0.3">
      <c r="A790">
        <v>0</v>
      </c>
      <c r="B790" s="8">
        <v>0</v>
      </c>
      <c r="C790" s="6">
        <f t="shared" ca="1" si="351"/>
        <v>0.58171302368991207</v>
      </c>
      <c r="D790" s="6">
        <f t="shared" ca="1" si="351"/>
        <v>0.12653839833869152</v>
      </c>
      <c r="E790" s="6">
        <f t="shared" ca="1" si="360"/>
        <v>0.58171302368991207</v>
      </c>
      <c r="F790" s="6">
        <f t="shared" ca="1" si="361"/>
        <v>18.600000000000001</v>
      </c>
      <c r="G790" s="6">
        <f t="shared" ca="1" si="362"/>
        <v>-9.5</v>
      </c>
      <c r="H790" s="6" t="str">
        <f t="shared" ca="1" si="363"/>
        <v>18.6x+(-9.5)</v>
      </c>
      <c r="I790" s="6" t="str">
        <f t="shared" si="356"/>
        <v/>
      </c>
      <c r="J790" s="6" t="s">
        <v>160</v>
      </c>
      <c r="K790" s="6" t="s">
        <v>181</v>
      </c>
      <c r="M790" s="6" t="s">
        <v>182</v>
      </c>
      <c r="N790" s="6" t="str">
        <f t="shared" ca="1" si="364"/>
        <v>18.6x+(-9.5)</v>
      </c>
      <c r="O790" s="6" t="s">
        <v>185</v>
      </c>
      <c r="P790" s="18"/>
      <c r="AA790" s="9"/>
    </row>
    <row r="791" spans="1:30" x14ac:dyDescent="0.3">
      <c r="A791">
        <v>0</v>
      </c>
      <c r="B791" s="8">
        <v>0</v>
      </c>
      <c r="C791" s="6">
        <f t="shared" ca="1" si="351"/>
        <v>0.58535634023079974</v>
      </c>
      <c r="D791" s="6">
        <f t="shared" ca="1" si="351"/>
        <v>0.35901019534647027</v>
      </c>
      <c r="E791" s="6">
        <f t="shared" ca="1" si="360"/>
        <v>0.58535634023079974</v>
      </c>
      <c r="F791" s="6">
        <f t="shared" ca="1" si="361"/>
        <v>18.7</v>
      </c>
      <c r="G791" s="6">
        <f t="shared" ca="1" si="362"/>
        <v>14.2</v>
      </c>
      <c r="H791" s="6" t="str">
        <f t="shared" ca="1" si="363"/>
        <v>18.7x+(14.2)</v>
      </c>
      <c r="I791" s="6" t="str">
        <f t="shared" si="356"/>
        <v/>
      </c>
      <c r="J791" s="6" t="s">
        <v>160</v>
      </c>
      <c r="K791" s="6" t="s">
        <v>181</v>
      </c>
      <c r="M791" s="6" t="s">
        <v>182</v>
      </c>
      <c r="N791" s="6" t="str">
        <f t="shared" ca="1" si="364"/>
        <v>18.7x+(14.2)</v>
      </c>
      <c r="O791" s="6" t="s">
        <v>185</v>
      </c>
      <c r="P791" s="18"/>
      <c r="AA791" s="9"/>
    </row>
    <row r="792" spans="1:30" x14ac:dyDescent="0.3">
      <c r="A792">
        <v>0</v>
      </c>
      <c r="B792" s="8">
        <v>0</v>
      </c>
      <c r="C792" s="6">
        <f t="shared" ca="1" si="351"/>
        <v>0.76429540155967401</v>
      </c>
      <c r="D792" s="6">
        <f t="shared" ca="1" si="351"/>
        <v>0.30584758900019704</v>
      </c>
      <c r="E792" s="6">
        <f t="shared" ca="1" si="360"/>
        <v>0.23570459844032599</v>
      </c>
      <c r="F792" s="6">
        <f t="shared" ca="1" si="361"/>
        <v>22.3</v>
      </c>
      <c r="G792" s="6">
        <f t="shared" ca="1" si="362"/>
        <v>13.1</v>
      </c>
      <c r="H792" s="6" t="str">
        <f t="shared" ca="1" si="363"/>
        <v>22.3x+(13.1)</v>
      </c>
      <c r="I792" s="6" t="str">
        <f t="shared" si="356"/>
        <v/>
      </c>
      <c r="J792" s="6" t="s">
        <v>160</v>
      </c>
      <c r="K792" s="6" t="s">
        <v>181</v>
      </c>
      <c r="M792" s="6" t="s">
        <v>182</v>
      </c>
      <c r="N792" s="6" t="str">
        <f t="shared" ca="1" si="364"/>
        <v>22.3x+(13.1)</v>
      </c>
      <c r="O792" s="6" t="s">
        <v>185</v>
      </c>
      <c r="P792" s="18"/>
      <c r="AA792" s="9"/>
    </row>
    <row r="793" spans="1:30" x14ac:dyDescent="0.3">
      <c r="A793">
        <v>0</v>
      </c>
      <c r="B793" s="8">
        <v>0</v>
      </c>
      <c r="C793" s="6">
        <f t="shared" ca="1" si="351"/>
        <v>0.32158519448367462</v>
      </c>
      <c r="D793" s="6">
        <f t="shared" ca="1" si="351"/>
        <v>0.14056314885352206</v>
      </c>
      <c r="E793" s="6">
        <f t="shared" ca="1" si="360"/>
        <v>0.32158519448367462</v>
      </c>
      <c r="F793" s="6">
        <f t="shared" ca="1" si="361"/>
        <v>13.4</v>
      </c>
      <c r="G793" s="6">
        <f t="shared" ca="1" si="362"/>
        <v>-9.8000000000000007</v>
      </c>
      <c r="H793" s="6" t="str">
        <f t="shared" ca="1" si="363"/>
        <v>13.4x+(-9.8)</v>
      </c>
      <c r="I793" s="6" t="str">
        <f t="shared" si="356"/>
        <v/>
      </c>
      <c r="J793" s="6" t="s">
        <v>160</v>
      </c>
      <c r="K793" s="6" t="s">
        <v>181</v>
      </c>
      <c r="M793" s="6" t="s">
        <v>190</v>
      </c>
      <c r="N793" s="6" t="str">
        <f t="shared" ca="1" si="364"/>
        <v>13.4x+(-9.8)</v>
      </c>
      <c r="O793" s="6" t="s">
        <v>186</v>
      </c>
      <c r="P793" s="18" t="str">
        <f t="shared" ref="P793:P802" ca="1" si="365">H793</f>
        <v>13.4x+(-9.8)</v>
      </c>
      <c r="Q793" s="6" t="s">
        <v>187</v>
      </c>
      <c r="AA793" s="9"/>
    </row>
    <row r="794" spans="1:30" x14ac:dyDescent="0.3">
      <c r="A794">
        <v>0</v>
      </c>
      <c r="B794" s="8">
        <v>0</v>
      </c>
      <c r="C794" s="6">
        <f t="shared" ca="1" si="351"/>
        <v>0.420306532065578</v>
      </c>
      <c r="D794" s="6">
        <f t="shared" ca="1" si="351"/>
        <v>0.10088191610606112</v>
      </c>
      <c r="E794" s="6">
        <f t="shared" ca="1" si="360"/>
        <v>0.420306532065578</v>
      </c>
      <c r="F794" s="6">
        <f t="shared" ca="1" si="361"/>
        <v>-15.4</v>
      </c>
      <c r="G794" s="6">
        <f t="shared" ca="1" si="362"/>
        <v>-9</v>
      </c>
      <c r="H794" s="6" t="str">
        <f t="shared" ca="1" si="363"/>
        <v>-15.4x+(-9)</v>
      </c>
      <c r="I794" s="6" t="str">
        <f t="shared" si="356"/>
        <v/>
      </c>
      <c r="J794" s="6" t="s">
        <v>160</v>
      </c>
      <c r="K794" s="6" t="s">
        <v>181</v>
      </c>
      <c r="M794" s="6" t="s">
        <v>190</v>
      </c>
      <c r="N794" s="6" t="str">
        <f t="shared" ca="1" si="364"/>
        <v>-15.4x+(-9)</v>
      </c>
      <c r="O794" s="6" t="s">
        <v>186</v>
      </c>
      <c r="P794" s="18" t="str">
        <f t="shared" ca="1" si="365"/>
        <v>-15.4x+(-9)</v>
      </c>
      <c r="Q794" s="6" t="s">
        <v>187</v>
      </c>
      <c r="AA794" s="9"/>
    </row>
    <row r="795" spans="1:30" x14ac:dyDescent="0.3">
      <c r="A795">
        <v>0</v>
      </c>
      <c r="B795" s="8">
        <v>0</v>
      </c>
      <c r="C795" s="6">
        <f t="shared" ca="1" si="351"/>
        <v>0.57836233765475964</v>
      </c>
      <c r="D795" s="6">
        <f t="shared" ca="1" si="351"/>
        <v>0.33690210717710478</v>
      </c>
      <c r="E795" s="6">
        <f t="shared" ca="1" si="360"/>
        <v>0.57836233765475964</v>
      </c>
      <c r="F795" s="6">
        <f t="shared" ca="1" si="361"/>
        <v>18.600000000000001</v>
      </c>
      <c r="G795" s="6">
        <f t="shared" ca="1" si="362"/>
        <v>13.7</v>
      </c>
      <c r="H795" s="6" t="str">
        <f t="shared" ca="1" si="363"/>
        <v>18.6x+(13.7)</v>
      </c>
      <c r="I795" s="6" t="str">
        <f t="shared" si="356"/>
        <v/>
      </c>
      <c r="J795" s="6" t="s">
        <v>160</v>
      </c>
      <c r="K795" s="6" t="s">
        <v>181</v>
      </c>
      <c r="M795" s="6" t="s">
        <v>190</v>
      </c>
      <c r="N795" s="6" t="str">
        <f t="shared" ca="1" si="364"/>
        <v>18.6x+(13.7)</v>
      </c>
      <c r="O795" s="6" t="s">
        <v>186</v>
      </c>
      <c r="P795" s="18" t="str">
        <f t="shared" ca="1" si="365"/>
        <v>18.6x+(13.7)</v>
      </c>
      <c r="Q795" s="6" t="s">
        <v>187</v>
      </c>
      <c r="AA795" s="9"/>
    </row>
    <row r="796" spans="1:30" x14ac:dyDescent="0.3">
      <c r="A796">
        <v>0</v>
      </c>
      <c r="B796" s="8">
        <v>0</v>
      </c>
      <c r="C796" s="6">
        <f t="shared" ca="1" si="351"/>
        <v>0.54682926336185744</v>
      </c>
      <c r="D796" s="6">
        <f t="shared" ca="1" si="351"/>
        <v>0.49922269047651358</v>
      </c>
      <c r="E796" s="6">
        <f t="shared" ca="1" si="360"/>
        <v>0.54682926336185744</v>
      </c>
      <c r="F796" s="6">
        <f t="shared" ca="1" si="361"/>
        <v>-17.899999999999999</v>
      </c>
      <c r="G796" s="6">
        <f t="shared" ca="1" si="362"/>
        <v>17</v>
      </c>
      <c r="H796" s="6" t="str">
        <f t="shared" ca="1" si="363"/>
        <v>-17.9x+(17)</v>
      </c>
      <c r="I796" s="6" t="str">
        <f t="shared" si="356"/>
        <v/>
      </c>
      <c r="J796" s="6" t="s">
        <v>160</v>
      </c>
      <c r="K796" s="6" t="s">
        <v>181</v>
      </c>
      <c r="M796" s="6" t="s">
        <v>190</v>
      </c>
      <c r="N796" s="6" t="str">
        <f t="shared" ca="1" si="364"/>
        <v>-17.9x+(17)</v>
      </c>
      <c r="O796" s="6" t="s">
        <v>186</v>
      </c>
      <c r="P796" s="18" t="str">
        <f t="shared" ca="1" si="365"/>
        <v>-17.9x+(17)</v>
      </c>
      <c r="Q796" s="6" t="s">
        <v>187</v>
      </c>
      <c r="AA796" s="9"/>
    </row>
    <row r="797" spans="1:30" x14ac:dyDescent="0.3">
      <c r="A797">
        <v>0</v>
      </c>
      <c r="B797" s="8">
        <v>0</v>
      </c>
      <c r="C797" s="6">
        <f t="shared" ca="1" si="351"/>
        <v>1.0634232529754151E-2</v>
      </c>
      <c r="D797" s="6">
        <f t="shared" ca="1" si="351"/>
        <v>0.6013208151362448</v>
      </c>
      <c r="E797" s="6">
        <f t="shared" ca="1" si="360"/>
        <v>0.51063423252975415</v>
      </c>
      <c r="F797" s="6">
        <f t="shared" ca="1" si="361"/>
        <v>-7.2</v>
      </c>
      <c r="G797" s="6">
        <f t="shared" ca="1" si="362"/>
        <v>19</v>
      </c>
      <c r="H797" s="6" t="str">
        <f t="shared" ca="1" si="363"/>
        <v>-7.2x+(19)</v>
      </c>
      <c r="I797" s="6" t="str">
        <f t="shared" si="356"/>
        <v/>
      </c>
      <c r="J797" s="6" t="s">
        <v>160</v>
      </c>
      <c r="K797" s="6" t="s">
        <v>181</v>
      </c>
      <c r="M797" s="6" t="s">
        <v>190</v>
      </c>
      <c r="N797" s="6" t="str">
        <f t="shared" ca="1" si="364"/>
        <v>-7.2x+(19)</v>
      </c>
      <c r="O797" s="6" t="s">
        <v>186</v>
      </c>
      <c r="P797" s="18" t="str">
        <f t="shared" ca="1" si="365"/>
        <v>-7.2x+(19)</v>
      </c>
      <c r="Q797" s="6" t="s">
        <v>187</v>
      </c>
      <c r="AA797" s="9"/>
    </row>
    <row r="798" spans="1:30" x14ac:dyDescent="0.3">
      <c r="A798">
        <v>0</v>
      </c>
      <c r="B798" s="8">
        <v>0</v>
      </c>
      <c r="C798" s="6">
        <f t="shared" ca="1" si="351"/>
        <v>0.43923487979138798</v>
      </c>
      <c r="D798" s="6">
        <f t="shared" ca="1" si="351"/>
        <v>0.55943826974171729</v>
      </c>
      <c r="E798" s="6">
        <f t="shared" ca="1" si="360"/>
        <v>0.43923487979138798</v>
      </c>
      <c r="F798" s="6">
        <f t="shared" ca="1" si="361"/>
        <v>15.8</v>
      </c>
      <c r="G798" s="6">
        <f t="shared" ca="1" si="362"/>
        <v>-18.2</v>
      </c>
      <c r="H798" s="6" t="str">
        <f t="shared" ca="1" si="363"/>
        <v>15.8x+(-18.2)</v>
      </c>
      <c r="I798" s="6" t="str">
        <f t="shared" si="356"/>
        <v/>
      </c>
      <c r="J798" s="6" t="s">
        <v>160</v>
      </c>
      <c r="K798" s="6" t="s">
        <v>181</v>
      </c>
      <c r="M798" s="6" t="s">
        <v>9</v>
      </c>
      <c r="N798" s="6" t="str">
        <f t="shared" ca="1" si="364"/>
        <v>15.8x+(-18.2)</v>
      </c>
      <c r="O798" s="6" t="s">
        <v>188</v>
      </c>
      <c r="P798" s="18" t="str">
        <f t="shared" ca="1" si="365"/>
        <v>15.8x+(-18.2)</v>
      </c>
      <c r="Q798" s="6" t="s">
        <v>189</v>
      </c>
      <c r="U798" s="10"/>
      <c r="V798" s="10"/>
      <c r="W798" s="10"/>
      <c r="X798" s="10"/>
      <c r="Y798" s="10"/>
      <c r="Z798" s="10"/>
      <c r="AA798" s="11"/>
      <c r="AB798" s="10"/>
      <c r="AC798" s="10"/>
      <c r="AD798" s="10"/>
    </row>
    <row r="799" spans="1:30" x14ac:dyDescent="0.3">
      <c r="A799">
        <v>0</v>
      </c>
      <c r="B799" s="8">
        <v>0</v>
      </c>
      <c r="C799" s="6">
        <f t="shared" ca="1" si="351"/>
        <v>0.69497879610190749</v>
      </c>
      <c r="D799" s="6">
        <f t="shared" ca="1" si="351"/>
        <v>0.10014519361080854</v>
      </c>
      <c r="E799" s="6">
        <f t="shared" ca="1" si="360"/>
        <v>0.30502120389809251</v>
      </c>
      <c r="F799" s="6">
        <f t="shared" ca="1" si="361"/>
        <v>-20.9</v>
      </c>
      <c r="G799" s="6">
        <f t="shared" ca="1" si="362"/>
        <v>-9</v>
      </c>
      <c r="H799" s="6" t="str">
        <f t="shared" ca="1" si="363"/>
        <v>-20.9x+(-9)</v>
      </c>
      <c r="I799" s="6" t="str">
        <f t="shared" si="356"/>
        <v/>
      </c>
      <c r="J799" s="6" t="s">
        <v>160</v>
      </c>
      <c r="K799" s="6" t="s">
        <v>181</v>
      </c>
      <c r="M799" s="6" t="s">
        <v>9</v>
      </c>
      <c r="N799" s="6" t="str">
        <f t="shared" ca="1" si="364"/>
        <v>-20.9x+(-9)</v>
      </c>
      <c r="O799" s="6" t="s">
        <v>188</v>
      </c>
      <c r="P799" s="18" t="str">
        <f t="shared" ca="1" si="365"/>
        <v>-20.9x+(-9)</v>
      </c>
      <c r="Q799" s="6" t="s">
        <v>189</v>
      </c>
      <c r="AA799" s="9"/>
    </row>
    <row r="800" spans="1:30" x14ac:dyDescent="0.3">
      <c r="A800">
        <v>0</v>
      </c>
      <c r="B800" s="8">
        <v>0</v>
      </c>
      <c r="C800" s="6">
        <f t="shared" ca="1" si="351"/>
        <v>0.3181048768930026</v>
      </c>
      <c r="D800" s="6">
        <f t="shared" ca="1" si="351"/>
        <v>0.61789508812702976</v>
      </c>
      <c r="E800" s="6">
        <f t="shared" ca="1" si="360"/>
        <v>0.3181048768930026</v>
      </c>
      <c r="F800" s="6">
        <f t="shared" ca="1" si="361"/>
        <v>13.4</v>
      </c>
      <c r="G800" s="6">
        <f t="shared" ca="1" si="362"/>
        <v>19.399999999999999</v>
      </c>
      <c r="H800" s="6" t="str">
        <f t="shared" ca="1" si="363"/>
        <v>13.4x+(19.4)</v>
      </c>
      <c r="I800" s="6" t="str">
        <f t="shared" si="356"/>
        <v/>
      </c>
      <c r="J800" s="6" t="s">
        <v>160</v>
      </c>
      <c r="K800" s="6" t="s">
        <v>181</v>
      </c>
      <c r="M800" s="6" t="s">
        <v>9</v>
      </c>
      <c r="N800" s="6" t="str">
        <f t="shared" ca="1" si="364"/>
        <v>13.4x+(19.4)</v>
      </c>
      <c r="O800" s="6" t="s">
        <v>188</v>
      </c>
      <c r="P800" s="18" t="str">
        <f t="shared" ca="1" si="365"/>
        <v>13.4x+(19.4)</v>
      </c>
      <c r="Q800" s="6" t="s">
        <v>189</v>
      </c>
      <c r="AA800" s="9"/>
    </row>
    <row r="801" spans="1:30" x14ac:dyDescent="0.3">
      <c r="A801">
        <v>0</v>
      </c>
      <c r="B801" s="8">
        <v>0</v>
      </c>
      <c r="C801" s="6">
        <f t="shared" ca="1" si="351"/>
        <v>0.68682018352466567</v>
      </c>
      <c r="D801" s="6">
        <f t="shared" ca="1" si="351"/>
        <v>0.86967050810635116</v>
      </c>
      <c r="E801" s="6">
        <f t="shared" ca="1" si="360"/>
        <v>0.31317981647533433</v>
      </c>
      <c r="F801" s="6">
        <f t="shared" ca="1" si="361"/>
        <v>-20.7</v>
      </c>
      <c r="G801" s="6">
        <f t="shared" ca="1" si="362"/>
        <v>24.4</v>
      </c>
      <c r="H801" s="6" t="str">
        <f t="shared" ca="1" si="363"/>
        <v>-20.7x+(24.4)</v>
      </c>
      <c r="I801" s="6" t="str">
        <f t="shared" si="356"/>
        <v/>
      </c>
      <c r="J801" s="6" t="s">
        <v>160</v>
      </c>
      <c r="K801" s="6" t="s">
        <v>181</v>
      </c>
      <c r="M801" s="6" t="s">
        <v>9</v>
      </c>
      <c r="N801" s="6" t="str">
        <f t="shared" ca="1" si="364"/>
        <v>-20.7x+(24.4)</v>
      </c>
      <c r="O801" s="6" t="s">
        <v>188</v>
      </c>
      <c r="P801" s="18" t="str">
        <f t="shared" ca="1" si="365"/>
        <v>-20.7x+(24.4)</v>
      </c>
      <c r="Q801" s="6" t="s">
        <v>189</v>
      </c>
      <c r="AA801" s="9"/>
    </row>
    <row r="802" spans="1:30" x14ac:dyDescent="0.3">
      <c r="A802">
        <v>0</v>
      </c>
      <c r="B802" s="8">
        <v>0</v>
      </c>
      <c r="C802" s="6">
        <f t="shared" ca="1" si="351"/>
        <v>0.24037836392584633</v>
      </c>
      <c r="D802" s="6">
        <f t="shared" ca="1" si="351"/>
        <v>6.2882786541426983E-2</v>
      </c>
      <c r="E802" s="6">
        <f t="shared" ca="1" si="360"/>
        <v>0.24037836392584633</v>
      </c>
      <c r="F802" s="6">
        <f t="shared" ca="1" si="361"/>
        <v>-11.8</v>
      </c>
      <c r="G802" s="6">
        <f t="shared" ca="1" si="362"/>
        <v>8.3000000000000007</v>
      </c>
      <c r="H802" s="6" t="str">
        <f t="shared" ca="1" si="363"/>
        <v>-11.8x+(8.3)</v>
      </c>
      <c r="I802" s="6" t="str">
        <f t="shared" si="356"/>
        <v/>
      </c>
      <c r="J802" s="6" t="s">
        <v>160</v>
      </c>
      <c r="K802" s="6" t="s">
        <v>181</v>
      </c>
      <c r="M802" s="6" t="s">
        <v>9</v>
      </c>
      <c r="N802" s="6" t="str">
        <f t="shared" ca="1" si="364"/>
        <v>-11.8x+(8.3)</v>
      </c>
      <c r="O802" s="6" t="s">
        <v>188</v>
      </c>
      <c r="P802" s="18" t="str">
        <f t="shared" ca="1" si="365"/>
        <v>-11.8x+(8.3)</v>
      </c>
      <c r="Q802" s="6" t="s">
        <v>189</v>
      </c>
      <c r="AA802" s="9"/>
    </row>
    <row r="803" spans="1:30" x14ac:dyDescent="0.3">
      <c r="A803" t="s">
        <v>286</v>
      </c>
      <c r="B803" s="8">
        <v>0</v>
      </c>
      <c r="C803" s="8"/>
      <c r="D803" s="8"/>
      <c r="I803" s="6" t="str">
        <f t="shared" si="356"/>
        <v>\end{enumerate}\newpage   \section*{Cuenta:  X  }\begin{enumerate}</v>
      </c>
    </row>
    <row r="804" spans="1:30" x14ac:dyDescent="0.3">
      <c r="A804">
        <v>0</v>
      </c>
      <c r="B804" s="8">
        <v>0</v>
      </c>
      <c r="C804" s="6">
        <f t="shared" ref="C804:D804" ca="1" si="366">RAND()</f>
        <v>0.74557712632954432</v>
      </c>
      <c r="D804" s="6">
        <f t="shared" ca="1" si="366"/>
        <v>0.20796426816982194</v>
      </c>
      <c r="E804" s="6">
        <f t="shared" ref="E804:E818" ca="1" si="367">IF(C804&gt;0.1,      IF(C804&lt;0.6,C804,ABS(1-C804)),C804+0.5)</f>
        <v>0.25442287367045568</v>
      </c>
      <c r="F804" s="6">
        <f t="shared" ref="F804:F818" ca="1" si="368">IF(  MOD(ROUND(C804*15,0),2)=0, -ROUND((C804*100+35)/5,1),  ROUND((C804*100+35)/5,1))</f>
        <v>21.9</v>
      </c>
      <c r="G804" s="6">
        <f t="shared" ref="G804:G818" ca="1" si="369">IF(  MOD(ROUND(D804*15,0),2)=0, -ROUND((D804*100+35)/5,1),  ROUND((D804*100+35)/5,1))</f>
        <v>11.2</v>
      </c>
      <c r="H804" s="6" t="str">
        <f t="shared" ref="H804:H818" ca="1" si="370">_xlfn.CONCAT(F804,"x+(",G804,")")</f>
        <v>21.9x+(11.2)</v>
      </c>
      <c r="I804" s="6" t="str">
        <f t="shared" si="356"/>
        <v/>
      </c>
      <c r="J804" s="6" t="s">
        <v>160</v>
      </c>
      <c r="K804" s="6" t="s">
        <v>181</v>
      </c>
      <c r="M804" s="6" t="s">
        <v>182</v>
      </c>
      <c r="N804" s="6" t="str">
        <f t="shared" ref="N804:N818" ca="1" si="371">H804</f>
        <v>21.9x+(11.2)</v>
      </c>
      <c r="O804" s="6" t="s">
        <v>185</v>
      </c>
      <c r="P804" s="18"/>
      <c r="AA804" s="9"/>
    </row>
    <row r="805" spans="1:30" x14ac:dyDescent="0.3">
      <c r="A805">
        <v>0</v>
      </c>
      <c r="B805" s="8">
        <v>0</v>
      </c>
      <c r="C805" s="6">
        <f t="shared" ca="1" si="351"/>
        <v>6.597600105367285E-2</v>
      </c>
      <c r="D805" s="6">
        <f t="shared" ca="1" si="351"/>
        <v>0.12154300206272273</v>
      </c>
      <c r="E805" s="6">
        <f t="shared" ca="1" si="367"/>
        <v>0.56597600105367285</v>
      </c>
      <c r="F805" s="6">
        <f t="shared" ca="1" si="368"/>
        <v>8.3000000000000007</v>
      </c>
      <c r="G805" s="6">
        <f t="shared" ca="1" si="369"/>
        <v>-9.4</v>
      </c>
      <c r="H805" s="6" t="str">
        <f t="shared" ca="1" si="370"/>
        <v>8.3x+(-9.4)</v>
      </c>
      <c r="I805" s="6" t="str">
        <f t="shared" si="356"/>
        <v/>
      </c>
      <c r="J805" s="6" t="s">
        <v>160</v>
      </c>
      <c r="K805" s="6" t="s">
        <v>181</v>
      </c>
      <c r="M805" s="6" t="s">
        <v>182</v>
      </c>
      <c r="N805" s="6" t="str">
        <f t="shared" ca="1" si="371"/>
        <v>8.3x+(-9.4)</v>
      </c>
      <c r="O805" s="6" t="s">
        <v>185</v>
      </c>
      <c r="P805" s="18"/>
      <c r="AA805" s="9"/>
    </row>
    <row r="806" spans="1:30" x14ac:dyDescent="0.3">
      <c r="A806">
        <v>0</v>
      </c>
      <c r="B806" s="8">
        <v>0</v>
      </c>
      <c r="C806" s="6">
        <f t="shared" ca="1" si="351"/>
        <v>0.46182602271446094</v>
      </c>
      <c r="D806" s="6">
        <f t="shared" ca="1" si="351"/>
        <v>0.73301631446623283</v>
      </c>
      <c r="E806" s="6">
        <f t="shared" ca="1" si="367"/>
        <v>0.46182602271446094</v>
      </c>
      <c r="F806" s="6">
        <f t="shared" ca="1" si="368"/>
        <v>16.2</v>
      </c>
      <c r="G806" s="6">
        <f t="shared" ca="1" si="369"/>
        <v>21.7</v>
      </c>
      <c r="H806" s="6" t="str">
        <f t="shared" ca="1" si="370"/>
        <v>16.2x+(21.7)</v>
      </c>
      <c r="I806" s="6" t="str">
        <f t="shared" si="356"/>
        <v/>
      </c>
      <c r="J806" s="6" t="s">
        <v>160</v>
      </c>
      <c r="K806" s="6" t="s">
        <v>181</v>
      </c>
      <c r="M806" s="6" t="s">
        <v>182</v>
      </c>
      <c r="N806" s="6" t="str">
        <f t="shared" ca="1" si="371"/>
        <v>16.2x+(21.7)</v>
      </c>
      <c r="O806" s="6" t="s">
        <v>185</v>
      </c>
      <c r="P806" s="18"/>
      <c r="AA806" s="9"/>
    </row>
    <row r="807" spans="1:30" x14ac:dyDescent="0.3">
      <c r="A807">
        <v>0</v>
      </c>
      <c r="B807" s="8">
        <v>0</v>
      </c>
      <c r="C807" s="6">
        <f t="shared" ca="1" si="351"/>
        <v>0.32616074222377689</v>
      </c>
      <c r="D807" s="6">
        <f t="shared" ca="1" si="351"/>
        <v>0.96529257585746242</v>
      </c>
      <c r="E807" s="6">
        <f t="shared" ca="1" si="367"/>
        <v>0.32616074222377689</v>
      </c>
      <c r="F807" s="6">
        <f t="shared" ca="1" si="368"/>
        <v>13.5</v>
      </c>
      <c r="G807" s="6">
        <f t="shared" ca="1" si="369"/>
        <v>-26.3</v>
      </c>
      <c r="H807" s="6" t="str">
        <f t="shared" ca="1" si="370"/>
        <v>13.5x+(-26.3)</v>
      </c>
      <c r="I807" s="6" t="str">
        <f t="shared" si="356"/>
        <v/>
      </c>
      <c r="J807" s="6" t="s">
        <v>160</v>
      </c>
      <c r="K807" s="6" t="s">
        <v>181</v>
      </c>
      <c r="M807" s="6" t="s">
        <v>182</v>
      </c>
      <c r="N807" s="6" t="str">
        <f t="shared" ca="1" si="371"/>
        <v>13.5x+(-26.3)</v>
      </c>
      <c r="O807" s="6" t="s">
        <v>185</v>
      </c>
      <c r="P807" s="18"/>
      <c r="AA807" s="9"/>
    </row>
    <row r="808" spans="1:30" x14ac:dyDescent="0.3">
      <c r="A808">
        <v>0</v>
      </c>
      <c r="B808" s="8">
        <v>0</v>
      </c>
      <c r="C808" s="6">
        <f t="shared" ca="1" si="351"/>
        <v>0.22730069398901009</v>
      </c>
      <c r="D808" s="6">
        <f t="shared" ca="1" si="351"/>
        <v>0.39657269210885071</v>
      </c>
      <c r="E808" s="6">
        <f t="shared" ca="1" si="367"/>
        <v>0.22730069398901009</v>
      </c>
      <c r="F808" s="6">
        <f t="shared" ca="1" si="368"/>
        <v>11.5</v>
      </c>
      <c r="G808" s="6">
        <f t="shared" ca="1" si="369"/>
        <v>-14.9</v>
      </c>
      <c r="H808" s="6" t="str">
        <f t="shared" ca="1" si="370"/>
        <v>11.5x+(-14.9)</v>
      </c>
      <c r="I808" s="6" t="str">
        <f t="shared" si="356"/>
        <v/>
      </c>
      <c r="J808" s="6" t="s">
        <v>160</v>
      </c>
      <c r="K808" s="6" t="s">
        <v>181</v>
      </c>
      <c r="M808" s="6" t="s">
        <v>182</v>
      </c>
      <c r="N808" s="6" t="str">
        <f t="shared" ca="1" si="371"/>
        <v>11.5x+(-14.9)</v>
      </c>
      <c r="O808" s="6" t="s">
        <v>185</v>
      </c>
      <c r="P808" s="18"/>
      <c r="AA808" s="9"/>
    </row>
    <row r="809" spans="1:30" x14ac:dyDescent="0.3">
      <c r="A809">
        <v>0</v>
      </c>
      <c r="B809" s="8">
        <v>0</v>
      </c>
      <c r="C809" s="6">
        <f t="shared" ca="1" si="351"/>
        <v>0.91088891084274903</v>
      </c>
      <c r="D809" s="6">
        <f t="shared" ca="1" si="351"/>
        <v>0.40313767135104139</v>
      </c>
      <c r="E809" s="6">
        <f t="shared" ca="1" si="367"/>
        <v>8.9111089157250967E-2</v>
      </c>
      <c r="F809" s="6">
        <f t="shared" ca="1" si="368"/>
        <v>-25.2</v>
      </c>
      <c r="G809" s="6">
        <f t="shared" ca="1" si="369"/>
        <v>-15.1</v>
      </c>
      <c r="H809" s="6" t="str">
        <f t="shared" ca="1" si="370"/>
        <v>-25.2x+(-15.1)</v>
      </c>
      <c r="I809" s="6" t="str">
        <f t="shared" si="356"/>
        <v/>
      </c>
      <c r="J809" s="6" t="s">
        <v>160</v>
      </c>
      <c r="K809" s="6" t="s">
        <v>181</v>
      </c>
      <c r="M809" s="6" t="s">
        <v>190</v>
      </c>
      <c r="N809" s="6" t="str">
        <f t="shared" ca="1" si="371"/>
        <v>-25.2x+(-15.1)</v>
      </c>
      <c r="O809" s="6" t="s">
        <v>186</v>
      </c>
      <c r="P809" s="18" t="str">
        <f t="shared" ref="P809:P818" ca="1" si="372">H809</f>
        <v>-25.2x+(-15.1)</v>
      </c>
      <c r="Q809" s="6" t="s">
        <v>187</v>
      </c>
      <c r="AA809" s="9"/>
    </row>
    <row r="810" spans="1:30" x14ac:dyDescent="0.3">
      <c r="A810">
        <v>0</v>
      </c>
      <c r="B810" s="8">
        <v>0</v>
      </c>
      <c r="C810" s="6">
        <f t="shared" ca="1" si="351"/>
        <v>0.52061308319970223</v>
      </c>
      <c r="D810" s="6">
        <f t="shared" ca="1" si="351"/>
        <v>0.85512792515428759</v>
      </c>
      <c r="E810" s="6">
        <f t="shared" ca="1" si="367"/>
        <v>0.52061308319970223</v>
      </c>
      <c r="F810" s="6">
        <f t="shared" ca="1" si="368"/>
        <v>-17.399999999999999</v>
      </c>
      <c r="G810" s="6">
        <f t="shared" ca="1" si="369"/>
        <v>24.1</v>
      </c>
      <c r="H810" s="6" t="str">
        <f t="shared" ca="1" si="370"/>
        <v>-17.4x+(24.1)</v>
      </c>
      <c r="I810" s="6" t="str">
        <f t="shared" si="356"/>
        <v/>
      </c>
      <c r="J810" s="6" t="s">
        <v>160</v>
      </c>
      <c r="K810" s="6" t="s">
        <v>181</v>
      </c>
      <c r="M810" s="6" t="s">
        <v>190</v>
      </c>
      <c r="N810" s="6" t="str">
        <f t="shared" ca="1" si="371"/>
        <v>-17.4x+(24.1)</v>
      </c>
      <c r="O810" s="6" t="s">
        <v>186</v>
      </c>
      <c r="P810" s="18" t="str">
        <f t="shared" ca="1" si="372"/>
        <v>-17.4x+(24.1)</v>
      </c>
      <c r="Q810" s="6" t="s">
        <v>187</v>
      </c>
      <c r="AA810" s="9"/>
    </row>
    <row r="811" spans="1:30" x14ac:dyDescent="0.3">
      <c r="A811">
        <v>0</v>
      </c>
      <c r="B811" s="8">
        <v>0</v>
      </c>
      <c r="C811" s="6">
        <f t="shared" ca="1" si="351"/>
        <v>0.29735536183542044</v>
      </c>
      <c r="D811" s="6">
        <f t="shared" ca="1" si="351"/>
        <v>0.78028312248201714</v>
      </c>
      <c r="E811" s="6">
        <f t="shared" ca="1" si="367"/>
        <v>0.29735536183542044</v>
      </c>
      <c r="F811" s="6">
        <f t="shared" ca="1" si="368"/>
        <v>-12.9</v>
      </c>
      <c r="G811" s="6">
        <f t="shared" ca="1" si="369"/>
        <v>-22.6</v>
      </c>
      <c r="H811" s="6" t="str">
        <f t="shared" ca="1" si="370"/>
        <v>-12.9x+(-22.6)</v>
      </c>
      <c r="I811" s="6" t="str">
        <f t="shared" si="356"/>
        <v/>
      </c>
      <c r="J811" s="6" t="s">
        <v>160</v>
      </c>
      <c r="K811" s="6" t="s">
        <v>181</v>
      </c>
      <c r="M811" s="6" t="s">
        <v>190</v>
      </c>
      <c r="N811" s="6" t="str">
        <f t="shared" ca="1" si="371"/>
        <v>-12.9x+(-22.6)</v>
      </c>
      <c r="O811" s="6" t="s">
        <v>186</v>
      </c>
      <c r="P811" s="18" t="str">
        <f t="shared" ca="1" si="372"/>
        <v>-12.9x+(-22.6)</v>
      </c>
      <c r="Q811" s="6" t="s">
        <v>187</v>
      </c>
      <c r="AA811" s="9"/>
    </row>
    <row r="812" spans="1:30" x14ac:dyDescent="0.3">
      <c r="A812">
        <v>0</v>
      </c>
      <c r="B812" s="8">
        <v>0</v>
      </c>
      <c r="C812" s="6">
        <f t="shared" ca="1" si="351"/>
        <v>0.83416283149597281</v>
      </c>
      <c r="D812" s="6">
        <f t="shared" ca="1" si="351"/>
        <v>0.98253918612832902</v>
      </c>
      <c r="E812" s="6">
        <f t="shared" ca="1" si="367"/>
        <v>0.16583716850402719</v>
      </c>
      <c r="F812" s="6">
        <f t="shared" ca="1" si="368"/>
        <v>23.7</v>
      </c>
      <c r="G812" s="6">
        <f t="shared" ca="1" si="369"/>
        <v>26.7</v>
      </c>
      <c r="H812" s="6" t="str">
        <f t="shared" ca="1" si="370"/>
        <v>23.7x+(26.7)</v>
      </c>
      <c r="I812" s="6" t="str">
        <f t="shared" si="356"/>
        <v/>
      </c>
      <c r="J812" s="6" t="s">
        <v>160</v>
      </c>
      <c r="K812" s="6" t="s">
        <v>181</v>
      </c>
      <c r="M812" s="6" t="s">
        <v>190</v>
      </c>
      <c r="N812" s="6" t="str">
        <f t="shared" ca="1" si="371"/>
        <v>23.7x+(26.7)</v>
      </c>
      <c r="O812" s="6" t="s">
        <v>186</v>
      </c>
      <c r="P812" s="18" t="str">
        <f t="shared" ca="1" si="372"/>
        <v>23.7x+(26.7)</v>
      </c>
      <c r="Q812" s="6" t="s">
        <v>187</v>
      </c>
      <c r="AA812" s="9"/>
    </row>
    <row r="813" spans="1:30" x14ac:dyDescent="0.3">
      <c r="A813">
        <v>0</v>
      </c>
      <c r="B813" s="8">
        <v>0</v>
      </c>
      <c r="C813" s="6">
        <f t="shared" ca="1" si="351"/>
        <v>0.1831341175465736</v>
      </c>
      <c r="D813" s="6">
        <f t="shared" ca="1" si="351"/>
        <v>2.2371596474952238E-2</v>
      </c>
      <c r="E813" s="6">
        <f t="shared" ca="1" si="367"/>
        <v>0.1831341175465736</v>
      </c>
      <c r="F813" s="6">
        <f t="shared" ca="1" si="368"/>
        <v>10.7</v>
      </c>
      <c r="G813" s="6">
        <f t="shared" ca="1" si="369"/>
        <v>-7.4</v>
      </c>
      <c r="H813" s="6" t="str">
        <f t="shared" ca="1" si="370"/>
        <v>10.7x+(-7.4)</v>
      </c>
      <c r="I813" s="6" t="str">
        <f t="shared" si="356"/>
        <v/>
      </c>
      <c r="J813" s="6" t="s">
        <v>160</v>
      </c>
      <c r="K813" s="6" t="s">
        <v>181</v>
      </c>
      <c r="M813" s="6" t="s">
        <v>190</v>
      </c>
      <c r="N813" s="6" t="str">
        <f t="shared" ca="1" si="371"/>
        <v>10.7x+(-7.4)</v>
      </c>
      <c r="O813" s="6" t="s">
        <v>186</v>
      </c>
      <c r="P813" s="18" t="str">
        <f t="shared" ca="1" si="372"/>
        <v>10.7x+(-7.4)</v>
      </c>
      <c r="Q813" s="6" t="s">
        <v>187</v>
      </c>
      <c r="AA813" s="9"/>
    </row>
    <row r="814" spans="1:30" x14ac:dyDescent="0.3">
      <c r="A814">
        <v>0</v>
      </c>
      <c r="B814" s="8">
        <v>0</v>
      </c>
      <c r="C814" s="6">
        <f t="shared" ca="1" si="351"/>
        <v>0.53411158584929164</v>
      </c>
      <c r="D814" s="6">
        <f t="shared" ca="1" si="351"/>
        <v>0.45250743551211514</v>
      </c>
      <c r="E814" s="6">
        <f t="shared" ca="1" si="367"/>
        <v>0.53411158584929164</v>
      </c>
      <c r="F814" s="6">
        <f t="shared" ca="1" si="368"/>
        <v>-17.7</v>
      </c>
      <c r="G814" s="6">
        <f t="shared" ca="1" si="369"/>
        <v>16.100000000000001</v>
      </c>
      <c r="H814" s="6" t="str">
        <f t="shared" ca="1" si="370"/>
        <v>-17.7x+(16.1)</v>
      </c>
      <c r="I814" s="6" t="str">
        <f t="shared" si="356"/>
        <v/>
      </c>
      <c r="J814" s="6" t="s">
        <v>160</v>
      </c>
      <c r="K814" s="6" t="s">
        <v>181</v>
      </c>
      <c r="M814" s="6" t="s">
        <v>9</v>
      </c>
      <c r="N814" s="6" t="str">
        <f t="shared" ca="1" si="371"/>
        <v>-17.7x+(16.1)</v>
      </c>
      <c r="O814" s="6" t="s">
        <v>188</v>
      </c>
      <c r="P814" s="18" t="str">
        <f t="shared" ca="1" si="372"/>
        <v>-17.7x+(16.1)</v>
      </c>
      <c r="Q814" s="6" t="s">
        <v>189</v>
      </c>
      <c r="U814" s="10"/>
      <c r="V814" s="10"/>
      <c r="W814" s="10"/>
      <c r="X814" s="10"/>
      <c r="Y814" s="10"/>
      <c r="Z814" s="10"/>
      <c r="AA814" s="11"/>
      <c r="AB814" s="10"/>
      <c r="AC814" s="10"/>
      <c r="AD814" s="10"/>
    </row>
    <row r="815" spans="1:30" x14ac:dyDescent="0.3">
      <c r="A815">
        <v>0</v>
      </c>
      <c r="B815" s="8">
        <v>0</v>
      </c>
      <c r="C815" s="6">
        <f t="shared" ca="1" si="351"/>
        <v>0.39452411141052635</v>
      </c>
      <c r="D815" s="6">
        <f t="shared" ca="1" si="351"/>
        <v>0.86606377203353768</v>
      </c>
      <c r="E815" s="6">
        <f t="shared" ca="1" si="367"/>
        <v>0.39452411141052635</v>
      </c>
      <c r="F815" s="6">
        <f t="shared" ca="1" si="368"/>
        <v>-14.9</v>
      </c>
      <c r="G815" s="6">
        <f t="shared" ca="1" si="369"/>
        <v>24.3</v>
      </c>
      <c r="H815" s="6" t="str">
        <f t="shared" ca="1" si="370"/>
        <v>-14.9x+(24.3)</v>
      </c>
      <c r="I815" s="6" t="str">
        <f t="shared" si="356"/>
        <v/>
      </c>
      <c r="J815" s="6" t="s">
        <v>160</v>
      </c>
      <c r="K815" s="6" t="s">
        <v>181</v>
      </c>
      <c r="M815" s="6" t="s">
        <v>9</v>
      </c>
      <c r="N815" s="6" t="str">
        <f t="shared" ca="1" si="371"/>
        <v>-14.9x+(24.3)</v>
      </c>
      <c r="O815" s="6" t="s">
        <v>188</v>
      </c>
      <c r="P815" s="18" t="str">
        <f t="shared" ca="1" si="372"/>
        <v>-14.9x+(24.3)</v>
      </c>
      <c r="Q815" s="6" t="s">
        <v>189</v>
      </c>
      <c r="AA815" s="9"/>
    </row>
    <row r="816" spans="1:30" x14ac:dyDescent="0.3">
      <c r="A816">
        <v>0</v>
      </c>
      <c r="B816" s="8">
        <v>0</v>
      </c>
      <c r="C816" s="6">
        <f t="shared" ca="1" si="351"/>
        <v>0.86059909368591159</v>
      </c>
      <c r="D816" s="6">
        <f t="shared" ca="1" si="351"/>
        <v>0.9616559659329682</v>
      </c>
      <c r="E816" s="6">
        <f t="shared" ca="1" si="367"/>
        <v>0.13940090631408841</v>
      </c>
      <c r="F816" s="6">
        <f t="shared" ca="1" si="368"/>
        <v>24.2</v>
      </c>
      <c r="G816" s="6">
        <f t="shared" ca="1" si="369"/>
        <v>-26.2</v>
      </c>
      <c r="H816" s="6" t="str">
        <f t="shared" ca="1" si="370"/>
        <v>24.2x+(-26.2)</v>
      </c>
      <c r="I816" s="6" t="str">
        <f t="shared" si="356"/>
        <v/>
      </c>
      <c r="J816" s="6" t="s">
        <v>160</v>
      </c>
      <c r="K816" s="6" t="s">
        <v>181</v>
      </c>
      <c r="M816" s="6" t="s">
        <v>9</v>
      </c>
      <c r="N816" s="6" t="str">
        <f t="shared" ca="1" si="371"/>
        <v>24.2x+(-26.2)</v>
      </c>
      <c r="O816" s="6" t="s">
        <v>188</v>
      </c>
      <c r="P816" s="18" t="str">
        <f t="shared" ca="1" si="372"/>
        <v>24.2x+(-26.2)</v>
      </c>
      <c r="Q816" s="6" t="s">
        <v>189</v>
      </c>
      <c r="AA816" s="9"/>
    </row>
    <row r="817" spans="1:30" x14ac:dyDescent="0.3">
      <c r="A817">
        <v>0</v>
      </c>
      <c r="B817" s="8">
        <v>0</v>
      </c>
      <c r="C817" s="6">
        <f t="shared" ca="1" si="351"/>
        <v>0.37051924811430093</v>
      </c>
      <c r="D817" s="6">
        <f t="shared" ca="1" si="351"/>
        <v>0.17288170279054105</v>
      </c>
      <c r="E817" s="6">
        <f t="shared" ca="1" si="367"/>
        <v>0.37051924811430093</v>
      </c>
      <c r="F817" s="6">
        <f t="shared" ca="1" si="368"/>
        <v>-14.4</v>
      </c>
      <c r="G817" s="6">
        <f t="shared" ca="1" si="369"/>
        <v>10.5</v>
      </c>
      <c r="H817" s="6" t="str">
        <f t="shared" ca="1" si="370"/>
        <v>-14.4x+(10.5)</v>
      </c>
      <c r="I817" s="6" t="str">
        <f t="shared" si="356"/>
        <v/>
      </c>
      <c r="J817" s="6" t="s">
        <v>160</v>
      </c>
      <c r="K817" s="6" t="s">
        <v>181</v>
      </c>
      <c r="M817" s="6" t="s">
        <v>9</v>
      </c>
      <c r="N817" s="6" t="str">
        <f t="shared" ca="1" si="371"/>
        <v>-14.4x+(10.5)</v>
      </c>
      <c r="O817" s="6" t="s">
        <v>188</v>
      </c>
      <c r="P817" s="18" t="str">
        <f t="shared" ca="1" si="372"/>
        <v>-14.4x+(10.5)</v>
      </c>
      <c r="Q817" s="6" t="s">
        <v>189</v>
      </c>
      <c r="AA817" s="9"/>
    </row>
    <row r="818" spans="1:30" x14ac:dyDescent="0.3">
      <c r="A818">
        <v>0</v>
      </c>
      <c r="B818" s="8">
        <v>0</v>
      </c>
      <c r="C818" s="6">
        <f t="shared" ca="1" si="351"/>
        <v>0.91286150804491206</v>
      </c>
      <c r="D818" s="6">
        <f t="shared" ca="1" si="351"/>
        <v>0.10543059693286239</v>
      </c>
      <c r="E818" s="6">
        <f t="shared" ca="1" si="367"/>
        <v>8.7138491955087938E-2</v>
      </c>
      <c r="F818" s="6">
        <f t="shared" ca="1" si="368"/>
        <v>-25.3</v>
      </c>
      <c r="G818" s="6">
        <f t="shared" ca="1" si="369"/>
        <v>-9.1</v>
      </c>
      <c r="H818" s="6" t="str">
        <f t="shared" ca="1" si="370"/>
        <v>-25.3x+(-9.1)</v>
      </c>
      <c r="I818" s="6" t="str">
        <f t="shared" si="356"/>
        <v/>
      </c>
      <c r="J818" s="6" t="s">
        <v>160</v>
      </c>
      <c r="K818" s="6" t="s">
        <v>181</v>
      </c>
      <c r="M818" s="6" t="s">
        <v>9</v>
      </c>
      <c r="N818" s="6" t="str">
        <f t="shared" ca="1" si="371"/>
        <v>-25.3x+(-9.1)</v>
      </c>
      <c r="O818" s="6" t="s">
        <v>188</v>
      </c>
      <c r="P818" s="18" t="str">
        <f t="shared" ca="1" si="372"/>
        <v>-25.3x+(-9.1)</v>
      </c>
      <c r="Q818" s="6" t="s">
        <v>189</v>
      </c>
      <c r="AA818" s="9"/>
    </row>
    <row r="819" spans="1:30" x14ac:dyDescent="0.3">
      <c r="A819" t="s">
        <v>286</v>
      </c>
      <c r="B819" s="8">
        <v>0</v>
      </c>
      <c r="C819" s="8"/>
      <c r="D819" s="8"/>
      <c r="I819" s="6" t="str">
        <f t="shared" si="356"/>
        <v>\end{enumerate}\newpage   \section*{Cuenta:  X  }\begin{enumerate}</v>
      </c>
    </row>
    <row r="820" spans="1:30" x14ac:dyDescent="0.3">
      <c r="A820">
        <v>0</v>
      </c>
      <c r="B820" s="8">
        <v>0</v>
      </c>
      <c r="C820" s="6">
        <f t="shared" ref="C820:D820" ca="1" si="373">RAND()</f>
        <v>0.69793851949139274</v>
      </c>
      <c r="D820" s="6">
        <f t="shared" ca="1" si="373"/>
        <v>3.4735925525653077E-2</v>
      </c>
      <c r="E820" s="6">
        <f t="shared" ref="E820:E834" ca="1" si="374">IF(C820&gt;0.1,      IF(C820&lt;0.6,C820,ABS(1-C820)),C820+0.5)</f>
        <v>0.30206148050860726</v>
      </c>
      <c r="F820" s="6">
        <f t="shared" ref="F820:F834" ca="1" si="375">IF(  MOD(ROUND(C820*15,0),2)=0, -ROUND((C820*100+35)/5,1),  ROUND((C820*100+35)/5,1))</f>
        <v>-21</v>
      </c>
      <c r="G820" s="6">
        <f t="shared" ref="G820:G834" ca="1" si="376">IF(  MOD(ROUND(D820*15,0),2)=0, -ROUND((D820*100+35)/5,1),  ROUND((D820*100+35)/5,1))</f>
        <v>7.7</v>
      </c>
      <c r="H820" s="6" t="str">
        <f t="shared" ref="H820:H834" ca="1" si="377">_xlfn.CONCAT(F820,"x+(",G820,")")</f>
        <v>-21x+(7.7)</v>
      </c>
      <c r="I820" s="6" t="str">
        <f t="shared" si="356"/>
        <v/>
      </c>
      <c r="J820" s="6" t="s">
        <v>160</v>
      </c>
      <c r="K820" s="6" t="s">
        <v>181</v>
      </c>
      <c r="M820" s="6" t="s">
        <v>182</v>
      </c>
      <c r="N820" s="6" t="str">
        <f t="shared" ref="N820:N834" ca="1" si="378">H820</f>
        <v>-21x+(7.7)</v>
      </c>
      <c r="O820" s="6" t="s">
        <v>185</v>
      </c>
      <c r="P820" s="18"/>
      <c r="AA820" s="9"/>
    </row>
    <row r="821" spans="1:30" x14ac:dyDescent="0.3">
      <c r="A821">
        <v>0</v>
      </c>
      <c r="B821" s="8">
        <v>0</v>
      </c>
      <c r="C821" s="6">
        <f t="shared" ca="1" si="351"/>
        <v>0.76062194088876045</v>
      </c>
      <c r="D821" s="6">
        <f t="shared" ca="1" si="351"/>
        <v>0.36899663078538314</v>
      </c>
      <c r="E821" s="6">
        <f t="shared" ca="1" si="374"/>
        <v>0.23937805911123955</v>
      </c>
      <c r="F821" s="6">
        <f t="shared" ca="1" si="375"/>
        <v>22.2</v>
      </c>
      <c r="G821" s="6">
        <f t="shared" ca="1" si="376"/>
        <v>-14.4</v>
      </c>
      <c r="H821" s="6" t="str">
        <f t="shared" ca="1" si="377"/>
        <v>22.2x+(-14.4)</v>
      </c>
      <c r="I821" s="6" t="str">
        <f t="shared" si="356"/>
        <v/>
      </c>
      <c r="J821" s="6" t="s">
        <v>160</v>
      </c>
      <c r="K821" s="6" t="s">
        <v>181</v>
      </c>
      <c r="M821" s="6" t="s">
        <v>182</v>
      </c>
      <c r="N821" s="6" t="str">
        <f t="shared" ca="1" si="378"/>
        <v>22.2x+(-14.4)</v>
      </c>
      <c r="O821" s="6" t="s">
        <v>185</v>
      </c>
      <c r="P821" s="18"/>
      <c r="AA821" s="9"/>
    </row>
    <row r="822" spans="1:30" x14ac:dyDescent="0.3">
      <c r="A822">
        <v>0</v>
      </c>
      <c r="B822" s="8">
        <v>0</v>
      </c>
      <c r="C822" s="6">
        <f t="shared" ca="1" si="351"/>
        <v>8.9553252734387079E-2</v>
      </c>
      <c r="D822" s="6">
        <f t="shared" ca="1" si="351"/>
        <v>0.80408402450496819</v>
      </c>
      <c r="E822" s="6">
        <f t="shared" ca="1" si="374"/>
        <v>0.58955325273438708</v>
      </c>
      <c r="F822" s="6">
        <f t="shared" ca="1" si="375"/>
        <v>8.8000000000000007</v>
      </c>
      <c r="G822" s="6">
        <f t="shared" ca="1" si="376"/>
        <v>-23.1</v>
      </c>
      <c r="H822" s="6" t="str">
        <f t="shared" ca="1" si="377"/>
        <v>8.8x+(-23.1)</v>
      </c>
      <c r="I822" s="6" t="str">
        <f t="shared" si="356"/>
        <v/>
      </c>
      <c r="J822" s="6" t="s">
        <v>160</v>
      </c>
      <c r="K822" s="6" t="s">
        <v>181</v>
      </c>
      <c r="M822" s="6" t="s">
        <v>182</v>
      </c>
      <c r="N822" s="6" t="str">
        <f t="shared" ca="1" si="378"/>
        <v>8.8x+(-23.1)</v>
      </c>
      <c r="O822" s="6" t="s">
        <v>185</v>
      </c>
      <c r="P822" s="18"/>
      <c r="AA822" s="9"/>
    </row>
    <row r="823" spans="1:30" x14ac:dyDescent="0.3">
      <c r="A823">
        <v>0</v>
      </c>
      <c r="B823" s="8">
        <v>0</v>
      </c>
      <c r="C823" s="6">
        <f t="shared" ca="1" si="351"/>
        <v>0.75244024021984868</v>
      </c>
      <c r="D823" s="6">
        <f t="shared" ca="1" si="351"/>
        <v>0.88775763927973328</v>
      </c>
      <c r="E823" s="6">
        <f t="shared" ca="1" si="374"/>
        <v>0.24755975978015132</v>
      </c>
      <c r="F823" s="6">
        <f t="shared" ca="1" si="375"/>
        <v>22</v>
      </c>
      <c r="G823" s="6">
        <f t="shared" ca="1" si="376"/>
        <v>24.8</v>
      </c>
      <c r="H823" s="6" t="str">
        <f t="shared" ca="1" si="377"/>
        <v>22x+(24.8)</v>
      </c>
      <c r="I823" s="6" t="str">
        <f t="shared" si="356"/>
        <v/>
      </c>
      <c r="J823" s="6" t="s">
        <v>160</v>
      </c>
      <c r="K823" s="6" t="s">
        <v>181</v>
      </c>
      <c r="M823" s="6" t="s">
        <v>182</v>
      </c>
      <c r="N823" s="6" t="str">
        <f t="shared" ca="1" si="378"/>
        <v>22x+(24.8)</v>
      </c>
      <c r="O823" s="6" t="s">
        <v>185</v>
      </c>
      <c r="P823" s="18"/>
      <c r="AA823" s="9"/>
    </row>
    <row r="824" spans="1:30" x14ac:dyDescent="0.3">
      <c r="A824">
        <v>0</v>
      </c>
      <c r="B824" s="8">
        <v>0</v>
      </c>
      <c r="C824" s="6">
        <f t="shared" ca="1" si="351"/>
        <v>2.8505493134854176E-2</v>
      </c>
      <c r="D824" s="6">
        <f t="shared" ca="1" si="351"/>
        <v>0.23707898326237087</v>
      </c>
      <c r="E824" s="6">
        <f t="shared" ca="1" si="374"/>
        <v>0.52850549313485418</v>
      </c>
      <c r="F824" s="6">
        <f t="shared" ca="1" si="375"/>
        <v>-7.6</v>
      </c>
      <c r="G824" s="6">
        <f t="shared" ca="1" si="376"/>
        <v>-11.7</v>
      </c>
      <c r="H824" s="6" t="str">
        <f t="shared" ca="1" si="377"/>
        <v>-7.6x+(-11.7)</v>
      </c>
      <c r="I824" s="6" t="str">
        <f t="shared" si="356"/>
        <v/>
      </c>
      <c r="J824" s="6" t="s">
        <v>160</v>
      </c>
      <c r="K824" s="6" t="s">
        <v>181</v>
      </c>
      <c r="M824" s="6" t="s">
        <v>182</v>
      </c>
      <c r="N824" s="6" t="str">
        <f t="shared" ca="1" si="378"/>
        <v>-7.6x+(-11.7)</v>
      </c>
      <c r="O824" s="6" t="s">
        <v>185</v>
      </c>
      <c r="P824" s="18"/>
      <c r="AA824" s="9"/>
    </row>
    <row r="825" spans="1:30" x14ac:dyDescent="0.3">
      <c r="A825">
        <v>0</v>
      </c>
      <c r="B825" s="8">
        <v>0</v>
      </c>
      <c r="C825" s="6">
        <f t="shared" ca="1" si="351"/>
        <v>0.19814781695386585</v>
      </c>
      <c r="D825" s="6">
        <f t="shared" ca="1" si="351"/>
        <v>0.4439975882410554</v>
      </c>
      <c r="E825" s="6">
        <f t="shared" ca="1" si="374"/>
        <v>0.19814781695386585</v>
      </c>
      <c r="F825" s="6">
        <f t="shared" ca="1" si="375"/>
        <v>11</v>
      </c>
      <c r="G825" s="6">
        <f t="shared" ca="1" si="376"/>
        <v>15.9</v>
      </c>
      <c r="H825" s="6" t="str">
        <f t="shared" ca="1" si="377"/>
        <v>11x+(15.9)</v>
      </c>
      <c r="I825" s="6" t="str">
        <f t="shared" si="356"/>
        <v/>
      </c>
      <c r="J825" s="6" t="s">
        <v>160</v>
      </c>
      <c r="K825" s="6" t="s">
        <v>181</v>
      </c>
      <c r="M825" s="6" t="s">
        <v>190</v>
      </c>
      <c r="N825" s="6" t="str">
        <f t="shared" ca="1" si="378"/>
        <v>11x+(15.9)</v>
      </c>
      <c r="O825" s="6" t="s">
        <v>186</v>
      </c>
      <c r="P825" s="18" t="str">
        <f t="shared" ref="P825:P834" ca="1" si="379">H825</f>
        <v>11x+(15.9)</v>
      </c>
      <c r="Q825" s="6" t="s">
        <v>187</v>
      </c>
      <c r="AA825" s="9"/>
    </row>
    <row r="826" spans="1:30" x14ac:dyDescent="0.3">
      <c r="A826">
        <v>0</v>
      </c>
      <c r="B826" s="8">
        <v>0</v>
      </c>
      <c r="C826" s="6">
        <f t="shared" ca="1" si="351"/>
        <v>0.55257539739687933</v>
      </c>
      <c r="D826" s="6">
        <f t="shared" ca="1" si="351"/>
        <v>6.9850224565840557E-3</v>
      </c>
      <c r="E826" s="6">
        <f t="shared" ca="1" si="374"/>
        <v>0.55257539739687933</v>
      </c>
      <c r="F826" s="6">
        <f t="shared" ca="1" si="375"/>
        <v>-18.100000000000001</v>
      </c>
      <c r="G826" s="6">
        <f t="shared" ca="1" si="376"/>
        <v>-7.1</v>
      </c>
      <c r="H826" s="6" t="str">
        <f t="shared" ca="1" si="377"/>
        <v>-18.1x+(-7.1)</v>
      </c>
      <c r="I826" s="6" t="str">
        <f t="shared" si="356"/>
        <v/>
      </c>
      <c r="J826" s="6" t="s">
        <v>160</v>
      </c>
      <c r="K826" s="6" t="s">
        <v>181</v>
      </c>
      <c r="M826" s="6" t="s">
        <v>190</v>
      </c>
      <c r="N826" s="6" t="str">
        <f t="shared" ca="1" si="378"/>
        <v>-18.1x+(-7.1)</v>
      </c>
      <c r="O826" s="6" t="s">
        <v>186</v>
      </c>
      <c r="P826" s="18" t="str">
        <f t="shared" ca="1" si="379"/>
        <v>-18.1x+(-7.1)</v>
      </c>
      <c r="Q826" s="6" t="s">
        <v>187</v>
      </c>
      <c r="AA826" s="9"/>
    </row>
    <row r="827" spans="1:30" x14ac:dyDescent="0.3">
      <c r="A827">
        <v>0</v>
      </c>
      <c r="B827" s="8">
        <v>0</v>
      </c>
      <c r="C827" s="6">
        <f t="shared" ca="1" si="351"/>
        <v>6.0150850602117778E-2</v>
      </c>
      <c r="D827" s="6">
        <f t="shared" ca="1" si="351"/>
        <v>0.45376931077593352</v>
      </c>
      <c r="E827" s="6">
        <f t="shared" ca="1" si="374"/>
        <v>0.56015085060211778</v>
      </c>
      <c r="F827" s="6">
        <f t="shared" ca="1" si="375"/>
        <v>8.1999999999999993</v>
      </c>
      <c r="G827" s="6">
        <f t="shared" ca="1" si="376"/>
        <v>16.100000000000001</v>
      </c>
      <c r="H827" s="6" t="str">
        <f t="shared" ca="1" si="377"/>
        <v>8.2x+(16.1)</v>
      </c>
      <c r="I827" s="6" t="str">
        <f t="shared" si="356"/>
        <v/>
      </c>
      <c r="J827" s="6" t="s">
        <v>160</v>
      </c>
      <c r="K827" s="6" t="s">
        <v>181</v>
      </c>
      <c r="M827" s="6" t="s">
        <v>190</v>
      </c>
      <c r="N827" s="6" t="str">
        <f t="shared" ca="1" si="378"/>
        <v>8.2x+(16.1)</v>
      </c>
      <c r="O827" s="6" t="s">
        <v>186</v>
      </c>
      <c r="P827" s="18" t="str">
        <f t="shared" ca="1" si="379"/>
        <v>8.2x+(16.1)</v>
      </c>
      <c r="Q827" s="6" t="s">
        <v>187</v>
      </c>
      <c r="AA827" s="9"/>
    </row>
    <row r="828" spans="1:30" x14ac:dyDescent="0.3">
      <c r="A828">
        <v>0</v>
      </c>
      <c r="B828" s="8">
        <v>0</v>
      </c>
      <c r="C828" s="6">
        <f t="shared" ca="1" si="351"/>
        <v>0.65925137806033129</v>
      </c>
      <c r="D828" s="6">
        <f t="shared" ca="1" si="351"/>
        <v>0.68700786850440976</v>
      </c>
      <c r="E828" s="6">
        <f t="shared" ca="1" si="374"/>
        <v>0.34074862193966871</v>
      </c>
      <c r="F828" s="6">
        <f t="shared" ca="1" si="375"/>
        <v>-20.2</v>
      </c>
      <c r="G828" s="6">
        <f t="shared" ca="1" si="376"/>
        <v>-20.7</v>
      </c>
      <c r="H828" s="6" t="str">
        <f t="shared" ca="1" si="377"/>
        <v>-20.2x+(-20.7)</v>
      </c>
      <c r="I828" s="6" t="str">
        <f t="shared" si="356"/>
        <v/>
      </c>
      <c r="J828" s="6" t="s">
        <v>160</v>
      </c>
      <c r="K828" s="6" t="s">
        <v>181</v>
      </c>
      <c r="M828" s="6" t="s">
        <v>190</v>
      </c>
      <c r="N828" s="6" t="str">
        <f t="shared" ca="1" si="378"/>
        <v>-20.2x+(-20.7)</v>
      </c>
      <c r="O828" s="6" t="s">
        <v>186</v>
      </c>
      <c r="P828" s="18" t="str">
        <f t="shared" ca="1" si="379"/>
        <v>-20.2x+(-20.7)</v>
      </c>
      <c r="Q828" s="6" t="s">
        <v>187</v>
      </c>
      <c r="AA828" s="9"/>
    </row>
    <row r="829" spans="1:30" x14ac:dyDescent="0.3">
      <c r="A829">
        <v>0</v>
      </c>
      <c r="B829" s="8">
        <v>0</v>
      </c>
      <c r="C829" s="6">
        <f t="shared" ca="1" si="351"/>
        <v>0.52864331432032252</v>
      </c>
      <c r="D829" s="6">
        <f t="shared" ca="1" si="351"/>
        <v>0.48759305943000542</v>
      </c>
      <c r="E829" s="6">
        <f t="shared" ca="1" si="374"/>
        <v>0.52864331432032252</v>
      </c>
      <c r="F829" s="6">
        <f t="shared" ca="1" si="375"/>
        <v>-17.600000000000001</v>
      </c>
      <c r="G829" s="6">
        <f t="shared" ca="1" si="376"/>
        <v>16.8</v>
      </c>
      <c r="H829" s="6" t="str">
        <f t="shared" ca="1" si="377"/>
        <v>-17.6x+(16.8)</v>
      </c>
      <c r="I829" s="6" t="str">
        <f t="shared" si="356"/>
        <v/>
      </c>
      <c r="J829" s="6" t="s">
        <v>160</v>
      </c>
      <c r="K829" s="6" t="s">
        <v>181</v>
      </c>
      <c r="M829" s="6" t="s">
        <v>190</v>
      </c>
      <c r="N829" s="6" t="str">
        <f t="shared" ca="1" si="378"/>
        <v>-17.6x+(16.8)</v>
      </c>
      <c r="O829" s="6" t="s">
        <v>186</v>
      </c>
      <c r="P829" s="18" t="str">
        <f t="shared" ca="1" si="379"/>
        <v>-17.6x+(16.8)</v>
      </c>
      <c r="Q829" s="6" t="s">
        <v>187</v>
      </c>
      <c r="AA829" s="9"/>
    </row>
    <row r="830" spans="1:30" x14ac:dyDescent="0.3">
      <c r="A830">
        <v>0</v>
      </c>
      <c r="B830" s="8">
        <v>0</v>
      </c>
      <c r="C830" s="6">
        <f t="shared" ca="1" si="351"/>
        <v>0.66410153483590362</v>
      </c>
      <c r="D830" s="6">
        <f t="shared" ca="1" si="351"/>
        <v>0.89104316660716143</v>
      </c>
      <c r="E830" s="6">
        <f t="shared" ca="1" si="374"/>
        <v>0.33589846516409638</v>
      </c>
      <c r="F830" s="6">
        <f t="shared" ca="1" si="375"/>
        <v>-20.3</v>
      </c>
      <c r="G830" s="6">
        <f t="shared" ca="1" si="376"/>
        <v>24.8</v>
      </c>
      <c r="H830" s="6" t="str">
        <f t="shared" ca="1" si="377"/>
        <v>-20.3x+(24.8)</v>
      </c>
      <c r="I830" s="6" t="str">
        <f t="shared" si="356"/>
        <v/>
      </c>
      <c r="J830" s="6" t="s">
        <v>160</v>
      </c>
      <c r="K830" s="6" t="s">
        <v>181</v>
      </c>
      <c r="M830" s="6" t="s">
        <v>9</v>
      </c>
      <c r="N830" s="6" t="str">
        <f t="shared" ca="1" si="378"/>
        <v>-20.3x+(24.8)</v>
      </c>
      <c r="O830" s="6" t="s">
        <v>188</v>
      </c>
      <c r="P830" s="18" t="str">
        <f t="shared" ca="1" si="379"/>
        <v>-20.3x+(24.8)</v>
      </c>
      <c r="Q830" s="6" t="s">
        <v>189</v>
      </c>
      <c r="U830" s="10"/>
      <c r="V830" s="10"/>
      <c r="W830" s="10"/>
      <c r="X830" s="10"/>
      <c r="Y830" s="10"/>
      <c r="Z830" s="10"/>
      <c r="AA830" s="11"/>
      <c r="AB830" s="10"/>
      <c r="AC830" s="10"/>
      <c r="AD830" s="10"/>
    </row>
    <row r="831" spans="1:30" x14ac:dyDescent="0.3">
      <c r="A831">
        <v>0</v>
      </c>
      <c r="B831" s="8">
        <v>0</v>
      </c>
      <c r="C831" s="6">
        <f t="shared" ca="1" si="351"/>
        <v>0.50021241012776285</v>
      </c>
      <c r="D831" s="6">
        <f t="shared" ca="1" si="351"/>
        <v>0.18041888211019019</v>
      </c>
      <c r="E831" s="6">
        <f t="shared" ca="1" si="374"/>
        <v>0.50021241012776285</v>
      </c>
      <c r="F831" s="6">
        <f t="shared" ca="1" si="375"/>
        <v>-17</v>
      </c>
      <c r="G831" s="6">
        <f t="shared" ca="1" si="376"/>
        <v>10.6</v>
      </c>
      <c r="H831" s="6" t="str">
        <f t="shared" ca="1" si="377"/>
        <v>-17x+(10.6)</v>
      </c>
      <c r="I831" s="6" t="str">
        <f t="shared" si="356"/>
        <v/>
      </c>
      <c r="J831" s="6" t="s">
        <v>160</v>
      </c>
      <c r="K831" s="6" t="s">
        <v>181</v>
      </c>
      <c r="M831" s="6" t="s">
        <v>9</v>
      </c>
      <c r="N831" s="6" t="str">
        <f t="shared" ca="1" si="378"/>
        <v>-17x+(10.6)</v>
      </c>
      <c r="O831" s="6" t="s">
        <v>188</v>
      </c>
      <c r="P831" s="18" t="str">
        <f t="shared" ca="1" si="379"/>
        <v>-17x+(10.6)</v>
      </c>
      <c r="Q831" s="6" t="s">
        <v>189</v>
      </c>
      <c r="AA831" s="9"/>
    </row>
    <row r="832" spans="1:30" x14ac:dyDescent="0.3">
      <c r="A832">
        <v>0</v>
      </c>
      <c r="B832" s="8">
        <v>0</v>
      </c>
      <c r="C832" s="6">
        <f t="shared" ca="1" si="351"/>
        <v>0.15462115810661292</v>
      </c>
      <c r="D832" s="6">
        <f t="shared" ca="1" si="351"/>
        <v>0.51241765175569509</v>
      </c>
      <c r="E832" s="6">
        <f t="shared" ca="1" si="374"/>
        <v>0.15462115810661292</v>
      </c>
      <c r="F832" s="6">
        <f t="shared" ca="1" si="375"/>
        <v>-10.1</v>
      </c>
      <c r="G832" s="6">
        <f t="shared" ca="1" si="376"/>
        <v>-17.2</v>
      </c>
      <c r="H832" s="6" t="str">
        <f t="shared" ca="1" si="377"/>
        <v>-10.1x+(-17.2)</v>
      </c>
      <c r="I832" s="6" t="str">
        <f t="shared" si="356"/>
        <v/>
      </c>
      <c r="J832" s="6" t="s">
        <v>160</v>
      </c>
      <c r="K832" s="6" t="s">
        <v>181</v>
      </c>
      <c r="M832" s="6" t="s">
        <v>9</v>
      </c>
      <c r="N832" s="6" t="str">
        <f t="shared" ca="1" si="378"/>
        <v>-10.1x+(-17.2)</v>
      </c>
      <c r="O832" s="6" t="s">
        <v>188</v>
      </c>
      <c r="P832" s="18" t="str">
        <f t="shared" ca="1" si="379"/>
        <v>-10.1x+(-17.2)</v>
      </c>
      <c r="Q832" s="6" t="s">
        <v>189</v>
      </c>
      <c r="AA832" s="9"/>
    </row>
    <row r="833" spans="1:30" x14ac:dyDescent="0.3">
      <c r="A833">
        <v>0</v>
      </c>
      <c r="B833" s="8">
        <v>0</v>
      </c>
      <c r="C833" s="6">
        <f t="shared" ca="1" si="351"/>
        <v>0.7114681208837812</v>
      </c>
      <c r="D833" s="6">
        <f t="shared" ca="1" si="351"/>
        <v>0.3066999667891831</v>
      </c>
      <c r="E833" s="6">
        <f t="shared" ca="1" si="374"/>
        <v>0.2885318791162188</v>
      </c>
      <c r="F833" s="6">
        <f t="shared" ca="1" si="375"/>
        <v>21.2</v>
      </c>
      <c r="G833" s="6">
        <f t="shared" ca="1" si="376"/>
        <v>13.1</v>
      </c>
      <c r="H833" s="6" t="str">
        <f t="shared" ca="1" si="377"/>
        <v>21.2x+(13.1)</v>
      </c>
      <c r="I833" s="6" t="str">
        <f t="shared" si="356"/>
        <v/>
      </c>
      <c r="J833" s="6" t="s">
        <v>160</v>
      </c>
      <c r="K833" s="6" t="s">
        <v>181</v>
      </c>
      <c r="M833" s="6" t="s">
        <v>9</v>
      </c>
      <c r="N833" s="6" t="str">
        <f t="shared" ca="1" si="378"/>
        <v>21.2x+(13.1)</v>
      </c>
      <c r="O833" s="6" t="s">
        <v>188</v>
      </c>
      <c r="P833" s="18" t="str">
        <f t="shared" ca="1" si="379"/>
        <v>21.2x+(13.1)</v>
      </c>
      <c r="Q833" s="6" t="s">
        <v>189</v>
      </c>
      <c r="AA833" s="9"/>
    </row>
    <row r="834" spans="1:30" x14ac:dyDescent="0.3">
      <c r="A834">
        <v>0</v>
      </c>
      <c r="B834" s="8">
        <v>0</v>
      </c>
      <c r="C834" s="6">
        <f t="shared" ca="1" si="351"/>
        <v>0.13109652752635215</v>
      </c>
      <c r="D834" s="6">
        <f t="shared" ca="1" si="351"/>
        <v>0.24395713652430773</v>
      </c>
      <c r="E834" s="6">
        <f t="shared" ca="1" si="374"/>
        <v>0.13109652752635215</v>
      </c>
      <c r="F834" s="6">
        <f t="shared" ca="1" si="375"/>
        <v>-9.6</v>
      </c>
      <c r="G834" s="6">
        <f t="shared" ca="1" si="376"/>
        <v>-11.9</v>
      </c>
      <c r="H834" s="6" t="str">
        <f t="shared" ca="1" si="377"/>
        <v>-9.6x+(-11.9)</v>
      </c>
      <c r="I834" s="6" t="str">
        <f t="shared" si="356"/>
        <v/>
      </c>
      <c r="J834" s="6" t="s">
        <v>160</v>
      </c>
      <c r="K834" s="6" t="s">
        <v>181</v>
      </c>
      <c r="M834" s="6" t="s">
        <v>9</v>
      </c>
      <c r="N834" s="6" t="str">
        <f t="shared" ca="1" si="378"/>
        <v>-9.6x+(-11.9)</v>
      </c>
      <c r="O834" s="6" t="s">
        <v>188</v>
      </c>
      <c r="P834" s="18" t="str">
        <f t="shared" ca="1" si="379"/>
        <v>-9.6x+(-11.9)</v>
      </c>
      <c r="Q834" s="6" t="s">
        <v>189</v>
      </c>
      <c r="AA834" s="9"/>
    </row>
    <row r="835" spans="1:30" x14ac:dyDescent="0.3">
      <c r="A835" t="s">
        <v>286</v>
      </c>
      <c r="B835" s="8">
        <v>0</v>
      </c>
      <c r="C835" s="8"/>
      <c r="D835" s="8"/>
      <c r="I835" s="6" t="str">
        <f t="shared" si="356"/>
        <v>\end{enumerate}\newpage   \section*{Cuenta:  X  }\begin{enumerate}</v>
      </c>
    </row>
    <row r="836" spans="1:30" x14ac:dyDescent="0.3">
      <c r="A836">
        <v>0</v>
      </c>
      <c r="B836" s="8">
        <v>0</v>
      </c>
      <c r="C836" s="6">
        <f t="shared" ref="C836:D898" ca="1" si="380">RAND()</f>
        <v>0.94739323800741149</v>
      </c>
      <c r="D836" s="6">
        <f t="shared" ca="1" si="380"/>
        <v>0.75254563016243248</v>
      </c>
      <c r="E836" s="6">
        <f t="shared" ref="E836:E850" ca="1" si="381">IF(C836&gt;0.1,      IF(C836&lt;0.6,C836,ABS(1-C836)),C836+0.5)</f>
        <v>5.2606761992588513E-2</v>
      </c>
      <c r="F836" s="6">
        <f t="shared" ref="F836:F850" ca="1" si="382">IF(  MOD(ROUND(C836*15,0),2)=0, -ROUND((C836*100+35)/5,1),  ROUND((C836*100+35)/5,1))</f>
        <v>-25.9</v>
      </c>
      <c r="G836" s="6">
        <f t="shared" ref="G836:G850" ca="1" si="383">IF(  MOD(ROUND(D836*15,0),2)=0, -ROUND((D836*100+35)/5,1),  ROUND((D836*100+35)/5,1))</f>
        <v>22.1</v>
      </c>
      <c r="H836" s="6" t="str">
        <f t="shared" ref="H836:H850" ca="1" si="384">_xlfn.CONCAT(F836,"x+(",G836,")")</f>
        <v>-25.9x+(22.1)</v>
      </c>
      <c r="I836" s="6" t="str">
        <f t="shared" ref="I836:I899" si="385">IF(A836=0,"",A836)</f>
        <v/>
      </c>
      <c r="J836" s="6" t="s">
        <v>160</v>
      </c>
      <c r="K836" s="6" t="s">
        <v>181</v>
      </c>
      <c r="M836" s="6" t="s">
        <v>182</v>
      </c>
      <c r="N836" s="6" t="str">
        <f t="shared" ref="N836:N850" ca="1" si="386">H836</f>
        <v>-25.9x+(22.1)</v>
      </c>
      <c r="O836" s="6" t="s">
        <v>185</v>
      </c>
      <c r="P836" s="18"/>
      <c r="AA836" s="9"/>
    </row>
    <row r="837" spans="1:30" x14ac:dyDescent="0.3">
      <c r="A837">
        <v>0</v>
      </c>
      <c r="B837" s="8">
        <v>0</v>
      </c>
      <c r="C837" s="6">
        <f t="shared" ca="1" si="380"/>
        <v>0.30994071536169954</v>
      </c>
      <c r="D837" s="6">
        <f t="shared" ca="1" si="380"/>
        <v>0.71251179631473682</v>
      </c>
      <c r="E837" s="6">
        <f t="shared" ca="1" si="381"/>
        <v>0.30994071536169954</v>
      </c>
      <c r="F837" s="6">
        <f t="shared" ca="1" si="382"/>
        <v>13.2</v>
      </c>
      <c r="G837" s="6">
        <f t="shared" ca="1" si="383"/>
        <v>21.3</v>
      </c>
      <c r="H837" s="6" t="str">
        <f t="shared" ca="1" si="384"/>
        <v>13.2x+(21.3)</v>
      </c>
      <c r="I837" s="6" t="str">
        <f t="shared" si="385"/>
        <v/>
      </c>
      <c r="J837" s="6" t="s">
        <v>160</v>
      </c>
      <c r="K837" s="6" t="s">
        <v>181</v>
      </c>
      <c r="M837" s="6" t="s">
        <v>182</v>
      </c>
      <c r="N837" s="6" t="str">
        <f t="shared" ca="1" si="386"/>
        <v>13.2x+(21.3)</v>
      </c>
      <c r="O837" s="6" t="s">
        <v>185</v>
      </c>
      <c r="P837" s="18"/>
      <c r="AA837" s="9"/>
    </row>
    <row r="838" spans="1:30" x14ac:dyDescent="0.3">
      <c r="A838">
        <v>0</v>
      </c>
      <c r="B838" s="8">
        <v>0</v>
      </c>
      <c r="C838" s="6">
        <f t="shared" ca="1" si="380"/>
        <v>0.31247855728219787</v>
      </c>
      <c r="D838" s="6">
        <f t="shared" ca="1" si="380"/>
        <v>0.73690681199148778</v>
      </c>
      <c r="E838" s="6">
        <f t="shared" ca="1" si="381"/>
        <v>0.31247855728219787</v>
      </c>
      <c r="F838" s="6">
        <f t="shared" ca="1" si="382"/>
        <v>13.2</v>
      </c>
      <c r="G838" s="6">
        <f t="shared" ca="1" si="383"/>
        <v>21.7</v>
      </c>
      <c r="H838" s="6" t="str">
        <f t="shared" ca="1" si="384"/>
        <v>13.2x+(21.7)</v>
      </c>
      <c r="I838" s="6" t="str">
        <f t="shared" si="385"/>
        <v/>
      </c>
      <c r="J838" s="6" t="s">
        <v>160</v>
      </c>
      <c r="K838" s="6" t="s">
        <v>181</v>
      </c>
      <c r="M838" s="6" t="s">
        <v>182</v>
      </c>
      <c r="N838" s="6" t="str">
        <f t="shared" ca="1" si="386"/>
        <v>13.2x+(21.7)</v>
      </c>
      <c r="O838" s="6" t="s">
        <v>185</v>
      </c>
      <c r="P838" s="18"/>
      <c r="AA838" s="9"/>
    </row>
    <row r="839" spans="1:30" x14ac:dyDescent="0.3">
      <c r="A839">
        <v>0</v>
      </c>
      <c r="B839" s="8">
        <v>0</v>
      </c>
      <c r="C839" s="6">
        <f t="shared" ca="1" si="380"/>
        <v>0.6279547823257452</v>
      </c>
      <c r="D839" s="6">
        <f t="shared" ca="1" si="380"/>
        <v>0.30273353626084509</v>
      </c>
      <c r="E839" s="6">
        <f t="shared" ca="1" si="381"/>
        <v>0.3720452176742548</v>
      </c>
      <c r="F839" s="6">
        <f t="shared" ca="1" si="382"/>
        <v>19.600000000000001</v>
      </c>
      <c r="G839" s="6">
        <f t="shared" ca="1" si="383"/>
        <v>13.1</v>
      </c>
      <c r="H839" s="6" t="str">
        <f t="shared" ca="1" si="384"/>
        <v>19.6x+(13.1)</v>
      </c>
      <c r="I839" s="6" t="str">
        <f t="shared" si="385"/>
        <v/>
      </c>
      <c r="J839" s="6" t="s">
        <v>160</v>
      </c>
      <c r="K839" s="6" t="s">
        <v>181</v>
      </c>
      <c r="M839" s="6" t="s">
        <v>182</v>
      </c>
      <c r="N839" s="6" t="str">
        <f t="shared" ca="1" si="386"/>
        <v>19.6x+(13.1)</v>
      </c>
      <c r="O839" s="6" t="s">
        <v>185</v>
      </c>
      <c r="P839" s="18"/>
      <c r="AA839" s="9"/>
    </row>
    <row r="840" spans="1:30" x14ac:dyDescent="0.3">
      <c r="A840">
        <v>0</v>
      </c>
      <c r="B840" s="8">
        <v>0</v>
      </c>
      <c r="C840" s="6">
        <f t="shared" ca="1" si="380"/>
        <v>0.14291794588323714</v>
      </c>
      <c r="D840" s="6">
        <f t="shared" ca="1" si="380"/>
        <v>0.35047561749791523</v>
      </c>
      <c r="E840" s="6">
        <f t="shared" ca="1" si="381"/>
        <v>0.14291794588323714</v>
      </c>
      <c r="F840" s="6">
        <f t="shared" ca="1" si="382"/>
        <v>-9.9</v>
      </c>
      <c r="G840" s="6">
        <f t="shared" ca="1" si="383"/>
        <v>14</v>
      </c>
      <c r="H840" s="6" t="str">
        <f t="shared" ca="1" si="384"/>
        <v>-9.9x+(14)</v>
      </c>
      <c r="I840" s="6" t="str">
        <f t="shared" si="385"/>
        <v/>
      </c>
      <c r="J840" s="6" t="s">
        <v>160</v>
      </c>
      <c r="K840" s="6" t="s">
        <v>181</v>
      </c>
      <c r="M840" s="6" t="s">
        <v>182</v>
      </c>
      <c r="N840" s="6" t="str">
        <f t="shared" ca="1" si="386"/>
        <v>-9.9x+(14)</v>
      </c>
      <c r="O840" s="6" t="s">
        <v>185</v>
      </c>
      <c r="P840" s="18"/>
      <c r="AA840" s="9"/>
    </row>
    <row r="841" spans="1:30" x14ac:dyDescent="0.3">
      <c r="A841">
        <v>0</v>
      </c>
      <c r="B841" s="8">
        <v>0</v>
      </c>
      <c r="C841" s="6">
        <f t="shared" ca="1" si="380"/>
        <v>0.1023257030403758</v>
      </c>
      <c r="D841" s="6">
        <f t="shared" ca="1" si="380"/>
        <v>0.62368407990663854</v>
      </c>
      <c r="E841" s="6">
        <f t="shared" ca="1" si="381"/>
        <v>0.1023257030403758</v>
      </c>
      <c r="F841" s="6">
        <f t="shared" ca="1" si="382"/>
        <v>-9</v>
      </c>
      <c r="G841" s="6">
        <f t="shared" ca="1" si="383"/>
        <v>19.5</v>
      </c>
      <c r="H841" s="6" t="str">
        <f t="shared" ca="1" si="384"/>
        <v>-9x+(19.5)</v>
      </c>
      <c r="I841" s="6" t="str">
        <f t="shared" si="385"/>
        <v/>
      </c>
      <c r="J841" s="6" t="s">
        <v>160</v>
      </c>
      <c r="K841" s="6" t="s">
        <v>181</v>
      </c>
      <c r="M841" s="6" t="s">
        <v>190</v>
      </c>
      <c r="N841" s="6" t="str">
        <f t="shared" ca="1" si="386"/>
        <v>-9x+(19.5)</v>
      </c>
      <c r="O841" s="6" t="s">
        <v>186</v>
      </c>
      <c r="P841" s="18" t="str">
        <f t="shared" ref="P841:P850" ca="1" si="387">H841</f>
        <v>-9x+(19.5)</v>
      </c>
      <c r="Q841" s="6" t="s">
        <v>187</v>
      </c>
      <c r="AA841" s="9"/>
    </row>
    <row r="842" spans="1:30" x14ac:dyDescent="0.3">
      <c r="A842">
        <v>0</v>
      </c>
      <c r="B842" s="8">
        <v>0</v>
      </c>
      <c r="C842" s="6">
        <f t="shared" ca="1" si="380"/>
        <v>0.97307908733614668</v>
      </c>
      <c r="D842" s="6">
        <f t="shared" ca="1" si="380"/>
        <v>0.44557788718765545</v>
      </c>
      <c r="E842" s="6">
        <f t="shared" ca="1" si="381"/>
        <v>2.6920912663853325E-2</v>
      </c>
      <c r="F842" s="6">
        <f t="shared" ca="1" si="382"/>
        <v>26.5</v>
      </c>
      <c r="G842" s="6">
        <f t="shared" ca="1" si="383"/>
        <v>15.9</v>
      </c>
      <c r="H842" s="6" t="str">
        <f t="shared" ca="1" si="384"/>
        <v>26.5x+(15.9)</v>
      </c>
      <c r="I842" s="6" t="str">
        <f t="shared" si="385"/>
        <v/>
      </c>
      <c r="J842" s="6" t="s">
        <v>160</v>
      </c>
      <c r="K842" s="6" t="s">
        <v>181</v>
      </c>
      <c r="M842" s="6" t="s">
        <v>190</v>
      </c>
      <c r="N842" s="6" t="str">
        <f t="shared" ca="1" si="386"/>
        <v>26.5x+(15.9)</v>
      </c>
      <c r="O842" s="6" t="s">
        <v>186</v>
      </c>
      <c r="P842" s="18" t="str">
        <f t="shared" ca="1" si="387"/>
        <v>26.5x+(15.9)</v>
      </c>
      <c r="Q842" s="6" t="s">
        <v>187</v>
      </c>
      <c r="AA842" s="9"/>
    </row>
    <row r="843" spans="1:30" x14ac:dyDescent="0.3">
      <c r="A843">
        <v>0</v>
      </c>
      <c r="B843" s="8">
        <v>0</v>
      </c>
      <c r="C843" s="6">
        <f t="shared" ca="1" si="380"/>
        <v>0.24630021035346661</v>
      </c>
      <c r="D843" s="6">
        <f t="shared" ca="1" si="380"/>
        <v>0.72564722451218433</v>
      </c>
      <c r="E843" s="6">
        <f t="shared" ca="1" si="381"/>
        <v>0.24630021035346661</v>
      </c>
      <c r="F843" s="6">
        <f t="shared" ca="1" si="382"/>
        <v>-11.9</v>
      </c>
      <c r="G843" s="6">
        <f t="shared" ca="1" si="383"/>
        <v>21.5</v>
      </c>
      <c r="H843" s="6" t="str">
        <f t="shared" ca="1" si="384"/>
        <v>-11.9x+(21.5)</v>
      </c>
      <c r="I843" s="6" t="str">
        <f t="shared" si="385"/>
        <v/>
      </c>
      <c r="J843" s="6" t="s">
        <v>160</v>
      </c>
      <c r="K843" s="6" t="s">
        <v>181</v>
      </c>
      <c r="M843" s="6" t="s">
        <v>190</v>
      </c>
      <c r="N843" s="6" t="str">
        <f t="shared" ca="1" si="386"/>
        <v>-11.9x+(21.5)</v>
      </c>
      <c r="O843" s="6" t="s">
        <v>186</v>
      </c>
      <c r="P843" s="18" t="str">
        <f t="shared" ca="1" si="387"/>
        <v>-11.9x+(21.5)</v>
      </c>
      <c r="Q843" s="6" t="s">
        <v>187</v>
      </c>
      <c r="AA843" s="9"/>
    </row>
    <row r="844" spans="1:30" x14ac:dyDescent="0.3">
      <c r="A844">
        <v>0</v>
      </c>
      <c r="B844" s="8">
        <v>0</v>
      </c>
      <c r="C844" s="6">
        <f t="shared" ca="1" si="380"/>
        <v>0.46133700392634169</v>
      </c>
      <c r="D844" s="6">
        <f t="shared" ca="1" si="380"/>
        <v>0.62997601483765275</v>
      </c>
      <c r="E844" s="6">
        <f t="shared" ca="1" si="381"/>
        <v>0.46133700392634169</v>
      </c>
      <c r="F844" s="6">
        <f t="shared" ca="1" si="382"/>
        <v>16.2</v>
      </c>
      <c r="G844" s="6">
        <f t="shared" ca="1" si="383"/>
        <v>19.600000000000001</v>
      </c>
      <c r="H844" s="6" t="str">
        <f t="shared" ca="1" si="384"/>
        <v>16.2x+(19.6)</v>
      </c>
      <c r="I844" s="6" t="str">
        <f t="shared" si="385"/>
        <v/>
      </c>
      <c r="J844" s="6" t="s">
        <v>160</v>
      </c>
      <c r="K844" s="6" t="s">
        <v>181</v>
      </c>
      <c r="M844" s="6" t="s">
        <v>190</v>
      </c>
      <c r="N844" s="6" t="str">
        <f t="shared" ca="1" si="386"/>
        <v>16.2x+(19.6)</v>
      </c>
      <c r="O844" s="6" t="s">
        <v>186</v>
      </c>
      <c r="P844" s="18" t="str">
        <f t="shared" ca="1" si="387"/>
        <v>16.2x+(19.6)</v>
      </c>
      <c r="Q844" s="6" t="s">
        <v>187</v>
      </c>
      <c r="AA844" s="9"/>
    </row>
    <row r="845" spans="1:30" x14ac:dyDescent="0.3">
      <c r="A845">
        <v>0</v>
      </c>
      <c r="B845" s="8">
        <v>0</v>
      </c>
      <c r="C845" s="6">
        <f t="shared" ca="1" si="380"/>
        <v>0.41376496243109329</v>
      </c>
      <c r="D845" s="6">
        <f t="shared" ca="1" si="380"/>
        <v>0.91367122425062419</v>
      </c>
      <c r="E845" s="6">
        <f t="shared" ca="1" si="381"/>
        <v>0.41376496243109329</v>
      </c>
      <c r="F845" s="6">
        <f t="shared" ca="1" si="382"/>
        <v>-15.3</v>
      </c>
      <c r="G845" s="6">
        <f t="shared" ca="1" si="383"/>
        <v>-25.3</v>
      </c>
      <c r="H845" s="6" t="str">
        <f t="shared" ca="1" si="384"/>
        <v>-15.3x+(-25.3)</v>
      </c>
      <c r="I845" s="6" t="str">
        <f t="shared" si="385"/>
        <v/>
      </c>
      <c r="J845" s="6" t="s">
        <v>160</v>
      </c>
      <c r="K845" s="6" t="s">
        <v>181</v>
      </c>
      <c r="M845" s="6" t="s">
        <v>190</v>
      </c>
      <c r="N845" s="6" t="str">
        <f t="shared" ca="1" si="386"/>
        <v>-15.3x+(-25.3)</v>
      </c>
      <c r="O845" s="6" t="s">
        <v>186</v>
      </c>
      <c r="P845" s="18" t="str">
        <f t="shared" ca="1" si="387"/>
        <v>-15.3x+(-25.3)</v>
      </c>
      <c r="Q845" s="6" t="s">
        <v>187</v>
      </c>
      <c r="AA845" s="9"/>
    </row>
    <row r="846" spans="1:30" x14ac:dyDescent="0.3">
      <c r="A846">
        <v>0</v>
      </c>
      <c r="B846" s="8">
        <v>0</v>
      </c>
      <c r="C846" s="6">
        <f t="shared" ca="1" si="380"/>
        <v>0.48579660066647157</v>
      </c>
      <c r="D846" s="6">
        <f t="shared" ca="1" si="380"/>
        <v>0.63761404351940876</v>
      </c>
      <c r="E846" s="6">
        <f t="shared" ca="1" si="381"/>
        <v>0.48579660066647157</v>
      </c>
      <c r="F846" s="6">
        <f t="shared" ca="1" si="382"/>
        <v>16.7</v>
      </c>
      <c r="G846" s="6">
        <f t="shared" ca="1" si="383"/>
        <v>-19.8</v>
      </c>
      <c r="H846" s="6" t="str">
        <f t="shared" ca="1" si="384"/>
        <v>16.7x+(-19.8)</v>
      </c>
      <c r="I846" s="6" t="str">
        <f t="shared" si="385"/>
        <v/>
      </c>
      <c r="J846" s="6" t="s">
        <v>160</v>
      </c>
      <c r="K846" s="6" t="s">
        <v>181</v>
      </c>
      <c r="M846" s="6" t="s">
        <v>9</v>
      </c>
      <c r="N846" s="6" t="str">
        <f t="shared" ca="1" si="386"/>
        <v>16.7x+(-19.8)</v>
      </c>
      <c r="O846" s="6" t="s">
        <v>188</v>
      </c>
      <c r="P846" s="18" t="str">
        <f t="shared" ca="1" si="387"/>
        <v>16.7x+(-19.8)</v>
      </c>
      <c r="Q846" s="6" t="s">
        <v>189</v>
      </c>
      <c r="U846" s="10"/>
      <c r="V846" s="10"/>
      <c r="W846" s="10"/>
      <c r="X846" s="10"/>
      <c r="Y846" s="10"/>
      <c r="Z846" s="10"/>
      <c r="AA846" s="11"/>
      <c r="AB846" s="10"/>
      <c r="AC846" s="10"/>
      <c r="AD846" s="10"/>
    </row>
    <row r="847" spans="1:30" x14ac:dyDescent="0.3">
      <c r="A847">
        <v>0</v>
      </c>
      <c r="B847" s="8">
        <v>0</v>
      </c>
      <c r="C847" s="6">
        <f t="shared" ca="1" si="380"/>
        <v>0.9146617851241069</v>
      </c>
      <c r="D847" s="6">
        <f t="shared" ca="1" si="380"/>
        <v>0.68217986532445773</v>
      </c>
      <c r="E847" s="6">
        <f t="shared" ca="1" si="381"/>
        <v>8.5338214875893104E-2</v>
      </c>
      <c r="F847" s="6">
        <f t="shared" ca="1" si="382"/>
        <v>-25.3</v>
      </c>
      <c r="G847" s="6">
        <f t="shared" ca="1" si="383"/>
        <v>-20.6</v>
      </c>
      <c r="H847" s="6" t="str">
        <f t="shared" ca="1" si="384"/>
        <v>-25.3x+(-20.6)</v>
      </c>
      <c r="I847" s="6" t="str">
        <f t="shared" si="385"/>
        <v/>
      </c>
      <c r="J847" s="6" t="s">
        <v>160</v>
      </c>
      <c r="K847" s="6" t="s">
        <v>181</v>
      </c>
      <c r="M847" s="6" t="s">
        <v>9</v>
      </c>
      <c r="N847" s="6" t="str">
        <f t="shared" ca="1" si="386"/>
        <v>-25.3x+(-20.6)</v>
      </c>
      <c r="O847" s="6" t="s">
        <v>188</v>
      </c>
      <c r="P847" s="18" t="str">
        <f t="shared" ca="1" si="387"/>
        <v>-25.3x+(-20.6)</v>
      </c>
      <c r="Q847" s="6" t="s">
        <v>189</v>
      </c>
      <c r="AA847" s="9"/>
    </row>
    <row r="848" spans="1:30" x14ac:dyDescent="0.3">
      <c r="A848">
        <v>0</v>
      </c>
      <c r="B848" s="8">
        <v>0</v>
      </c>
      <c r="C848" s="6">
        <f t="shared" ca="1" si="380"/>
        <v>0.1624623462249124</v>
      </c>
      <c r="D848" s="6">
        <f t="shared" ca="1" si="380"/>
        <v>0.13783376750049037</v>
      </c>
      <c r="E848" s="6">
        <f t="shared" ca="1" si="381"/>
        <v>0.1624623462249124</v>
      </c>
      <c r="F848" s="6">
        <f t="shared" ca="1" si="382"/>
        <v>-10.199999999999999</v>
      </c>
      <c r="G848" s="6">
        <f t="shared" ca="1" si="383"/>
        <v>-9.8000000000000007</v>
      </c>
      <c r="H848" s="6" t="str">
        <f t="shared" ca="1" si="384"/>
        <v>-10.2x+(-9.8)</v>
      </c>
      <c r="I848" s="6" t="str">
        <f t="shared" si="385"/>
        <v/>
      </c>
      <c r="J848" s="6" t="s">
        <v>160</v>
      </c>
      <c r="K848" s="6" t="s">
        <v>181</v>
      </c>
      <c r="M848" s="6" t="s">
        <v>9</v>
      </c>
      <c r="N848" s="6" t="str">
        <f t="shared" ca="1" si="386"/>
        <v>-10.2x+(-9.8)</v>
      </c>
      <c r="O848" s="6" t="s">
        <v>188</v>
      </c>
      <c r="P848" s="18" t="str">
        <f t="shared" ca="1" si="387"/>
        <v>-10.2x+(-9.8)</v>
      </c>
      <c r="Q848" s="6" t="s">
        <v>189</v>
      </c>
      <c r="AA848" s="9"/>
    </row>
    <row r="849" spans="1:30" x14ac:dyDescent="0.3">
      <c r="A849">
        <v>0</v>
      </c>
      <c r="B849" s="8">
        <v>0</v>
      </c>
      <c r="C849" s="6">
        <f t="shared" ca="1" si="380"/>
        <v>0.83415143629119115</v>
      </c>
      <c r="D849" s="6">
        <f t="shared" ca="1" si="380"/>
        <v>0.4761428989276264</v>
      </c>
      <c r="E849" s="6">
        <f t="shared" ca="1" si="381"/>
        <v>0.16584856370880885</v>
      </c>
      <c r="F849" s="6">
        <f t="shared" ca="1" si="382"/>
        <v>23.7</v>
      </c>
      <c r="G849" s="6">
        <f t="shared" ca="1" si="383"/>
        <v>16.5</v>
      </c>
      <c r="H849" s="6" t="str">
        <f t="shared" ca="1" si="384"/>
        <v>23.7x+(16.5)</v>
      </c>
      <c r="I849" s="6" t="str">
        <f t="shared" si="385"/>
        <v/>
      </c>
      <c r="J849" s="6" t="s">
        <v>160</v>
      </c>
      <c r="K849" s="6" t="s">
        <v>181</v>
      </c>
      <c r="M849" s="6" t="s">
        <v>9</v>
      </c>
      <c r="N849" s="6" t="str">
        <f t="shared" ca="1" si="386"/>
        <v>23.7x+(16.5)</v>
      </c>
      <c r="O849" s="6" t="s">
        <v>188</v>
      </c>
      <c r="P849" s="18" t="str">
        <f t="shared" ca="1" si="387"/>
        <v>23.7x+(16.5)</v>
      </c>
      <c r="Q849" s="6" t="s">
        <v>189</v>
      </c>
      <c r="AA849" s="9"/>
    </row>
    <row r="850" spans="1:30" x14ac:dyDescent="0.3">
      <c r="A850">
        <v>0</v>
      </c>
      <c r="B850" s="8">
        <v>0</v>
      </c>
      <c r="C850" s="6">
        <f t="shared" ca="1" si="380"/>
        <v>0.60800274536413434</v>
      </c>
      <c r="D850" s="6">
        <f t="shared" ca="1" si="380"/>
        <v>0.59562812865714487</v>
      </c>
      <c r="E850" s="6">
        <f t="shared" ca="1" si="381"/>
        <v>0.39199725463586566</v>
      </c>
      <c r="F850" s="6">
        <f t="shared" ca="1" si="382"/>
        <v>19.2</v>
      </c>
      <c r="G850" s="6">
        <f t="shared" ca="1" si="383"/>
        <v>18.899999999999999</v>
      </c>
      <c r="H850" s="6" t="str">
        <f t="shared" ca="1" si="384"/>
        <v>19.2x+(18.9)</v>
      </c>
      <c r="I850" s="6" t="str">
        <f t="shared" si="385"/>
        <v/>
      </c>
      <c r="J850" s="6" t="s">
        <v>160</v>
      </c>
      <c r="K850" s="6" t="s">
        <v>181</v>
      </c>
      <c r="M850" s="6" t="s">
        <v>9</v>
      </c>
      <c r="N850" s="6" t="str">
        <f t="shared" ca="1" si="386"/>
        <v>19.2x+(18.9)</v>
      </c>
      <c r="O850" s="6" t="s">
        <v>188</v>
      </c>
      <c r="P850" s="18" t="str">
        <f t="shared" ca="1" si="387"/>
        <v>19.2x+(18.9)</v>
      </c>
      <c r="Q850" s="6" t="s">
        <v>189</v>
      </c>
      <c r="AA850" s="9"/>
    </row>
    <row r="851" spans="1:30" x14ac:dyDescent="0.3">
      <c r="A851" t="s">
        <v>286</v>
      </c>
      <c r="B851" s="8">
        <v>0</v>
      </c>
      <c r="C851" s="8"/>
      <c r="D851" s="8"/>
      <c r="I851" s="6" t="str">
        <f t="shared" si="385"/>
        <v>\end{enumerate}\newpage   \section*{Cuenta:  X  }\begin{enumerate}</v>
      </c>
    </row>
    <row r="852" spans="1:30" x14ac:dyDescent="0.3">
      <c r="A852">
        <v>0</v>
      </c>
      <c r="B852" s="8">
        <v>0</v>
      </c>
      <c r="C852" s="6">
        <f t="shared" ref="C852:D852" ca="1" si="388">RAND()</f>
        <v>0.14799990762217141</v>
      </c>
      <c r="D852" s="6">
        <f t="shared" ca="1" si="388"/>
        <v>0.6193238161585688</v>
      </c>
      <c r="E852" s="6">
        <f t="shared" ref="E852:E866" ca="1" si="389">IF(C852&gt;0.1,      IF(C852&lt;0.6,C852,ABS(1-C852)),C852+0.5)</f>
        <v>0.14799990762217141</v>
      </c>
      <c r="F852" s="6">
        <f t="shared" ref="F852:F866" ca="1" si="390">IF(  MOD(ROUND(C852*15,0),2)=0, -ROUND((C852*100+35)/5,1),  ROUND((C852*100+35)/5,1))</f>
        <v>-10</v>
      </c>
      <c r="G852" s="6">
        <f t="shared" ref="G852:G866" ca="1" si="391">IF(  MOD(ROUND(D852*15,0),2)=0, -ROUND((D852*100+35)/5,1),  ROUND((D852*100+35)/5,1))</f>
        <v>19.399999999999999</v>
      </c>
      <c r="H852" s="6" t="str">
        <f t="shared" ref="H852:H866" ca="1" si="392">_xlfn.CONCAT(F852,"x+(",G852,")")</f>
        <v>-10x+(19.4)</v>
      </c>
      <c r="I852" s="6" t="str">
        <f t="shared" si="385"/>
        <v/>
      </c>
      <c r="J852" s="6" t="s">
        <v>160</v>
      </c>
      <c r="K852" s="6" t="s">
        <v>181</v>
      </c>
      <c r="M852" s="6" t="s">
        <v>182</v>
      </c>
      <c r="N852" s="6" t="str">
        <f t="shared" ref="N852:N866" ca="1" si="393">H852</f>
        <v>-10x+(19.4)</v>
      </c>
      <c r="O852" s="6" t="s">
        <v>185</v>
      </c>
      <c r="P852" s="18"/>
      <c r="AA852" s="9"/>
    </row>
    <row r="853" spans="1:30" x14ac:dyDescent="0.3">
      <c r="A853">
        <v>0</v>
      </c>
      <c r="B853" s="8">
        <v>0</v>
      </c>
      <c r="C853" s="6">
        <f t="shared" ca="1" si="380"/>
        <v>0.33936185344735392</v>
      </c>
      <c r="D853" s="6">
        <f t="shared" ca="1" si="380"/>
        <v>0.67067685571500979</v>
      </c>
      <c r="E853" s="6">
        <f t="shared" ca="1" si="389"/>
        <v>0.33936185344735392</v>
      </c>
      <c r="F853" s="6">
        <f t="shared" ca="1" si="390"/>
        <v>13.8</v>
      </c>
      <c r="G853" s="6">
        <f t="shared" ca="1" si="391"/>
        <v>-20.399999999999999</v>
      </c>
      <c r="H853" s="6" t="str">
        <f t="shared" ca="1" si="392"/>
        <v>13.8x+(-20.4)</v>
      </c>
      <c r="I853" s="6" t="str">
        <f t="shared" si="385"/>
        <v/>
      </c>
      <c r="J853" s="6" t="s">
        <v>160</v>
      </c>
      <c r="K853" s="6" t="s">
        <v>181</v>
      </c>
      <c r="M853" s="6" t="s">
        <v>182</v>
      </c>
      <c r="N853" s="6" t="str">
        <f t="shared" ca="1" si="393"/>
        <v>13.8x+(-20.4)</v>
      </c>
      <c r="O853" s="6" t="s">
        <v>185</v>
      </c>
      <c r="P853" s="18"/>
      <c r="AA853" s="9"/>
    </row>
    <row r="854" spans="1:30" x14ac:dyDescent="0.3">
      <c r="A854">
        <v>0</v>
      </c>
      <c r="B854" s="8">
        <v>0</v>
      </c>
      <c r="C854" s="6">
        <f t="shared" ca="1" si="380"/>
        <v>0.67174415939435672</v>
      </c>
      <c r="D854" s="6">
        <f t="shared" ca="1" si="380"/>
        <v>0.30993476089258087</v>
      </c>
      <c r="E854" s="6">
        <f t="shared" ca="1" si="389"/>
        <v>0.32825584060564328</v>
      </c>
      <c r="F854" s="6">
        <f t="shared" ca="1" si="390"/>
        <v>-20.399999999999999</v>
      </c>
      <c r="G854" s="6">
        <f t="shared" ca="1" si="391"/>
        <v>13.2</v>
      </c>
      <c r="H854" s="6" t="str">
        <f t="shared" ca="1" si="392"/>
        <v>-20.4x+(13.2)</v>
      </c>
      <c r="I854" s="6" t="str">
        <f t="shared" si="385"/>
        <v/>
      </c>
      <c r="J854" s="6" t="s">
        <v>160</v>
      </c>
      <c r="K854" s="6" t="s">
        <v>181</v>
      </c>
      <c r="M854" s="6" t="s">
        <v>182</v>
      </c>
      <c r="N854" s="6" t="str">
        <f t="shared" ca="1" si="393"/>
        <v>-20.4x+(13.2)</v>
      </c>
      <c r="O854" s="6" t="s">
        <v>185</v>
      </c>
      <c r="P854" s="18"/>
      <c r="AA854" s="9"/>
    </row>
    <row r="855" spans="1:30" x14ac:dyDescent="0.3">
      <c r="A855">
        <v>0</v>
      </c>
      <c r="B855" s="8">
        <v>0</v>
      </c>
      <c r="C855" s="6">
        <f t="shared" ca="1" si="380"/>
        <v>0.53051154037035508</v>
      </c>
      <c r="D855" s="6">
        <f t="shared" ca="1" si="380"/>
        <v>8.1362835577420967E-3</v>
      </c>
      <c r="E855" s="6">
        <f t="shared" ca="1" si="389"/>
        <v>0.53051154037035508</v>
      </c>
      <c r="F855" s="6">
        <f t="shared" ca="1" si="390"/>
        <v>-17.600000000000001</v>
      </c>
      <c r="G855" s="6">
        <f t="shared" ca="1" si="391"/>
        <v>-7.2</v>
      </c>
      <c r="H855" s="6" t="str">
        <f t="shared" ca="1" si="392"/>
        <v>-17.6x+(-7.2)</v>
      </c>
      <c r="I855" s="6" t="str">
        <f t="shared" si="385"/>
        <v/>
      </c>
      <c r="J855" s="6" t="s">
        <v>160</v>
      </c>
      <c r="K855" s="6" t="s">
        <v>181</v>
      </c>
      <c r="M855" s="6" t="s">
        <v>182</v>
      </c>
      <c r="N855" s="6" t="str">
        <f t="shared" ca="1" si="393"/>
        <v>-17.6x+(-7.2)</v>
      </c>
      <c r="O855" s="6" t="s">
        <v>185</v>
      </c>
      <c r="P855" s="18"/>
      <c r="AA855" s="9"/>
    </row>
    <row r="856" spans="1:30" x14ac:dyDescent="0.3">
      <c r="A856">
        <v>0</v>
      </c>
      <c r="B856" s="8">
        <v>0</v>
      </c>
      <c r="C856" s="6">
        <f t="shared" ca="1" si="380"/>
        <v>0.57012434275803781</v>
      </c>
      <c r="D856" s="6">
        <f t="shared" ca="1" si="380"/>
        <v>0.1646875755450552</v>
      </c>
      <c r="E856" s="6">
        <f t="shared" ca="1" si="389"/>
        <v>0.57012434275803781</v>
      </c>
      <c r="F856" s="6">
        <f t="shared" ca="1" si="390"/>
        <v>18.399999999999999</v>
      </c>
      <c r="G856" s="6">
        <f t="shared" ca="1" si="391"/>
        <v>-10.3</v>
      </c>
      <c r="H856" s="6" t="str">
        <f t="shared" ca="1" si="392"/>
        <v>18.4x+(-10.3)</v>
      </c>
      <c r="I856" s="6" t="str">
        <f t="shared" si="385"/>
        <v/>
      </c>
      <c r="J856" s="6" t="s">
        <v>160</v>
      </c>
      <c r="K856" s="6" t="s">
        <v>181</v>
      </c>
      <c r="M856" s="6" t="s">
        <v>182</v>
      </c>
      <c r="N856" s="6" t="str">
        <f t="shared" ca="1" si="393"/>
        <v>18.4x+(-10.3)</v>
      </c>
      <c r="O856" s="6" t="s">
        <v>185</v>
      </c>
      <c r="P856" s="18"/>
      <c r="AA856" s="9"/>
    </row>
    <row r="857" spans="1:30" x14ac:dyDescent="0.3">
      <c r="A857">
        <v>0</v>
      </c>
      <c r="B857" s="8">
        <v>0</v>
      </c>
      <c r="C857" s="6">
        <f t="shared" ca="1" si="380"/>
        <v>0.70539440146465604</v>
      </c>
      <c r="D857" s="6">
        <f t="shared" ca="1" si="380"/>
        <v>0.64110113523310142</v>
      </c>
      <c r="E857" s="6">
        <f t="shared" ca="1" si="389"/>
        <v>0.29460559853534396</v>
      </c>
      <c r="F857" s="6">
        <f t="shared" ca="1" si="390"/>
        <v>21.1</v>
      </c>
      <c r="G857" s="6">
        <f t="shared" ca="1" si="391"/>
        <v>-19.8</v>
      </c>
      <c r="H857" s="6" t="str">
        <f t="shared" ca="1" si="392"/>
        <v>21.1x+(-19.8)</v>
      </c>
      <c r="I857" s="6" t="str">
        <f t="shared" si="385"/>
        <v/>
      </c>
      <c r="J857" s="6" t="s">
        <v>160</v>
      </c>
      <c r="K857" s="6" t="s">
        <v>181</v>
      </c>
      <c r="M857" s="6" t="s">
        <v>190</v>
      </c>
      <c r="N857" s="6" t="str">
        <f t="shared" ca="1" si="393"/>
        <v>21.1x+(-19.8)</v>
      </c>
      <c r="O857" s="6" t="s">
        <v>186</v>
      </c>
      <c r="P857" s="18" t="str">
        <f t="shared" ref="P857:P866" ca="1" si="394">H857</f>
        <v>21.1x+(-19.8)</v>
      </c>
      <c r="Q857" s="6" t="s">
        <v>187</v>
      </c>
      <c r="AA857" s="9"/>
    </row>
    <row r="858" spans="1:30" x14ac:dyDescent="0.3">
      <c r="A858">
        <v>0</v>
      </c>
      <c r="B858" s="8">
        <v>0</v>
      </c>
      <c r="C858" s="6">
        <f t="shared" ca="1" si="380"/>
        <v>0.41745850856766131</v>
      </c>
      <c r="D858" s="6">
        <f t="shared" ca="1" si="380"/>
        <v>0.91288631826699984</v>
      </c>
      <c r="E858" s="6">
        <f t="shared" ca="1" si="389"/>
        <v>0.41745850856766131</v>
      </c>
      <c r="F858" s="6">
        <f t="shared" ca="1" si="390"/>
        <v>-15.3</v>
      </c>
      <c r="G858" s="6">
        <f t="shared" ca="1" si="391"/>
        <v>-25.3</v>
      </c>
      <c r="H858" s="6" t="str">
        <f t="shared" ca="1" si="392"/>
        <v>-15.3x+(-25.3)</v>
      </c>
      <c r="I858" s="6" t="str">
        <f t="shared" si="385"/>
        <v/>
      </c>
      <c r="J858" s="6" t="s">
        <v>160</v>
      </c>
      <c r="K858" s="6" t="s">
        <v>181</v>
      </c>
      <c r="M858" s="6" t="s">
        <v>190</v>
      </c>
      <c r="N858" s="6" t="str">
        <f t="shared" ca="1" si="393"/>
        <v>-15.3x+(-25.3)</v>
      </c>
      <c r="O858" s="6" t="s">
        <v>186</v>
      </c>
      <c r="P858" s="18" t="str">
        <f t="shared" ca="1" si="394"/>
        <v>-15.3x+(-25.3)</v>
      </c>
      <c r="Q858" s="6" t="s">
        <v>187</v>
      </c>
      <c r="AA858" s="9"/>
    </row>
    <row r="859" spans="1:30" x14ac:dyDescent="0.3">
      <c r="A859">
        <v>0</v>
      </c>
      <c r="B859" s="8">
        <v>0</v>
      </c>
      <c r="C859" s="6">
        <f t="shared" ca="1" si="380"/>
        <v>6.5471428644958696E-2</v>
      </c>
      <c r="D859" s="6">
        <f t="shared" ca="1" si="380"/>
        <v>0.94572124440308825</v>
      </c>
      <c r="E859" s="6">
        <f t="shared" ca="1" si="389"/>
        <v>0.5654714286449587</v>
      </c>
      <c r="F859" s="6">
        <f t="shared" ca="1" si="390"/>
        <v>8.3000000000000007</v>
      </c>
      <c r="G859" s="6">
        <f t="shared" ca="1" si="391"/>
        <v>-25.9</v>
      </c>
      <c r="H859" s="6" t="str">
        <f t="shared" ca="1" si="392"/>
        <v>8.3x+(-25.9)</v>
      </c>
      <c r="I859" s="6" t="str">
        <f t="shared" si="385"/>
        <v/>
      </c>
      <c r="J859" s="6" t="s">
        <v>160</v>
      </c>
      <c r="K859" s="6" t="s">
        <v>181</v>
      </c>
      <c r="M859" s="6" t="s">
        <v>190</v>
      </c>
      <c r="N859" s="6" t="str">
        <f t="shared" ca="1" si="393"/>
        <v>8.3x+(-25.9)</v>
      </c>
      <c r="O859" s="6" t="s">
        <v>186</v>
      </c>
      <c r="P859" s="18" t="str">
        <f t="shared" ca="1" si="394"/>
        <v>8.3x+(-25.9)</v>
      </c>
      <c r="Q859" s="6" t="s">
        <v>187</v>
      </c>
      <c r="AA859" s="9"/>
    </row>
    <row r="860" spans="1:30" x14ac:dyDescent="0.3">
      <c r="A860">
        <v>0</v>
      </c>
      <c r="B860" s="8">
        <v>0</v>
      </c>
      <c r="C860" s="6">
        <f t="shared" ca="1" si="380"/>
        <v>0.9933026413144963</v>
      </c>
      <c r="D860" s="6">
        <f t="shared" ca="1" si="380"/>
        <v>9.7191312680012798E-2</v>
      </c>
      <c r="E860" s="6">
        <f t="shared" ca="1" si="389"/>
        <v>6.697358685503696E-3</v>
      </c>
      <c r="F860" s="6">
        <f t="shared" ca="1" si="390"/>
        <v>26.9</v>
      </c>
      <c r="G860" s="6">
        <f t="shared" ca="1" si="391"/>
        <v>8.9</v>
      </c>
      <c r="H860" s="6" t="str">
        <f t="shared" ca="1" si="392"/>
        <v>26.9x+(8.9)</v>
      </c>
      <c r="I860" s="6" t="str">
        <f t="shared" si="385"/>
        <v/>
      </c>
      <c r="J860" s="6" t="s">
        <v>160</v>
      </c>
      <c r="K860" s="6" t="s">
        <v>181</v>
      </c>
      <c r="M860" s="6" t="s">
        <v>190</v>
      </c>
      <c r="N860" s="6" t="str">
        <f t="shared" ca="1" si="393"/>
        <v>26.9x+(8.9)</v>
      </c>
      <c r="O860" s="6" t="s">
        <v>186</v>
      </c>
      <c r="P860" s="18" t="str">
        <f t="shared" ca="1" si="394"/>
        <v>26.9x+(8.9)</v>
      </c>
      <c r="Q860" s="6" t="s">
        <v>187</v>
      </c>
      <c r="AA860" s="9"/>
    </row>
    <row r="861" spans="1:30" x14ac:dyDescent="0.3">
      <c r="A861">
        <v>0</v>
      </c>
      <c r="B861" s="8">
        <v>0</v>
      </c>
      <c r="C861" s="6">
        <f t="shared" ca="1" si="380"/>
        <v>0.47600310840831239</v>
      </c>
      <c r="D861" s="6">
        <f t="shared" ca="1" si="380"/>
        <v>0.55321594201044788</v>
      </c>
      <c r="E861" s="6">
        <f t="shared" ca="1" si="389"/>
        <v>0.47600310840831239</v>
      </c>
      <c r="F861" s="6">
        <f t="shared" ca="1" si="390"/>
        <v>16.5</v>
      </c>
      <c r="G861" s="6">
        <f t="shared" ca="1" si="391"/>
        <v>-18.100000000000001</v>
      </c>
      <c r="H861" s="6" t="str">
        <f t="shared" ca="1" si="392"/>
        <v>16.5x+(-18.1)</v>
      </c>
      <c r="I861" s="6" t="str">
        <f t="shared" si="385"/>
        <v/>
      </c>
      <c r="J861" s="6" t="s">
        <v>160</v>
      </c>
      <c r="K861" s="6" t="s">
        <v>181</v>
      </c>
      <c r="M861" s="6" t="s">
        <v>190</v>
      </c>
      <c r="N861" s="6" t="str">
        <f t="shared" ca="1" si="393"/>
        <v>16.5x+(-18.1)</v>
      </c>
      <c r="O861" s="6" t="s">
        <v>186</v>
      </c>
      <c r="P861" s="18" t="str">
        <f t="shared" ca="1" si="394"/>
        <v>16.5x+(-18.1)</v>
      </c>
      <c r="Q861" s="6" t="s">
        <v>187</v>
      </c>
      <c r="AA861" s="9"/>
    </row>
    <row r="862" spans="1:30" x14ac:dyDescent="0.3">
      <c r="A862">
        <v>0</v>
      </c>
      <c r="B862" s="8">
        <v>0</v>
      </c>
      <c r="C862" s="6">
        <f t="shared" ca="1" si="380"/>
        <v>0.56411790400368156</v>
      </c>
      <c r="D862" s="6">
        <f t="shared" ca="1" si="380"/>
        <v>0.5982477237539946</v>
      </c>
      <c r="E862" s="6">
        <f t="shared" ca="1" si="389"/>
        <v>0.56411790400368156</v>
      </c>
      <c r="F862" s="6">
        <f t="shared" ca="1" si="390"/>
        <v>-18.3</v>
      </c>
      <c r="G862" s="6">
        <f t="shared" ca="1" si="391"/>
        <v>19</v>
      </c>
      <c r="H862" s="6" t="str">
        <f t="shared" ca="1" si="392"/>
        <v>-18.3x+(19)</v>
      </c>
      <c r="I862" s="6" t="str">
        <f t="shared" si="385"/>
        <v/>
      </c>
      <c r="J862" s="6" t="s">
        <v>160</v>
      </c>
      <c r="K862" s="6" t="s">
        <v>181</v>
      </c>
      <c r="M862" s="6" t="s">
        <v>9</v>
      </c>
      <c r="N862" s="6" t="str">
        <f t="shared" ca="1" si="393"/>
        <v>-18.3x+(19)</v>
      </c>
      <c r="O862" s="6" t="s">
        <v>188</v>
      </c>
      <c r="P862" s="18" t="str">
        <f t="shared" ca="1" si="394"/>
        <v>-18.3x+(19)</v>
      </c>
      <c r="Q862" s="6" t="s">
        <v>189</v>
      </c>
      <c r="U862" s="10"/>
      <c r="V862" s="10"/>
      <c r="W862" s="10"/>
      <c r="X862" s="10"/>
      <c r="Y862" s="10"/>
      <c r="Z862" s="10"/>
      <c r="AA862" s="11"/>
      <c r="AB862" s="10"/>
      <c r="AC862" s="10"/>
      <c r="AD862" s="10"/>
    </row>
    <row r="863" spans="1:30" x14ac:dyDescent="0.3">
      <c r="A863">
        <v>0</v>
      </c>
      <c r="B863" s="8">
        <v>0</v>
      </c>
      <c r="C863" s="6">
        <f t="shared" ca="1" si="380"/>
        <v>0.83645984318338851</v>
      </c>
      <c r="D863" s="6">
        <f t="shared" ca="1" si="380"/>
        <v>0.16712397087338515</v>
      </c>
      <c r="E863" s="6">
        <f t="shared" ca="1" si="389"/>
        <v>0.16354015681661149</v>
      </c>
      <c r="F863" s="6">
        <f t="shared" ca="1" si="390"/>
        <v>23.7</v>
      </c>
      <c r="G863" s="6">
        <f t="shared" ca="1" si="391"/>
        <v>10.3</v>
      </c>
      <c r="H863" s="6" t="str">
        <f t="shared" ca="1" si="392"/>
        <v>23.7x+(10.3)</v>
      </c>
      <c r="I863" s="6" t="str">
        <f t="shared" si="385"/>
        <v/>
      </c>
      <c r="J863" s="6" t="s">
        <v>160</v>
      </c>
      <c r="K863" s="6" t="s">
        <v>181</v>
      </c>
      <c r="M863" s="6" t="s">
        <v>9</v>
      </c>
      <c r="N863" s="6" t="str">
        <f t="shared" ca="1" si="393"/>
        <v>23.7x+(10.3)</v>
      </c>
      <c r="O863" s="6" t="s">
        <v>188</v>
      </c>
      <c r="P863" s="18" t="str">
        <f t="shared" ca="1" si="394"/>
        <v>23.7x+(10.3)</v>
      </c>
      <c r="Q863" s="6" t="s">
        <v>189</v>
      </c>
      <c r="AA863" s="9"/>
    </row>
    <row r="864" spans="1:30" x14ac:dyDescent="0.3">
      <c r="A864">
        <v>0</v>
      </c>
      <c r="B864" s="8">
        <v>0</v>
      </c>
      <c r="C864" s="6">
        <f t="shared" ca="1" si="380"/>
        <v>0.31344480767218486</v>
      </c>
      <c r="D864" s="6">
        <f t="shared" ca="1" si="380"/>
        <v>0.29223459854084677</v>
      </c>
      <c r="E864" s="6">
        <f t="shared" ca="1" si="389"/>
        <v>0.31344480767218486</v>
      </c>
      <c r="F864" s="6">
        <f t="shared" ca="1" si="390"/>
        <v>13.3</v>
      </c>
      <c r="G864" s="6">
        <f t="shared" ca="1" si="391"/>
        <v>-12.8</v>
      </c>
      <c r="H864" s="6" t="str">
        <f t="shared" ca="1" si="392"/>
        <v>13.3x+(-12.8)</v>
      </c>
      <c r="I864" s="6" t="str">
        <f t="shared" si="385"/>
        <v/>
      </c>
      <c r="J864" s="6" t="s">
        <v>160</v>
      </c>
      <c r="K864" s="6" t="s">
        <v>181</v>
      </c>
      <c r="M864" s="6" t="s">
        <v>9</v>
      </c>
      <c r="N864" s="6" t="str">
        <f t="shared" ca="1" si="393"/>
        <v>13.3x+(-12.8)</v>
      </c>
      <c r="O864" s="6" t="s">
        <v>188</v>
      </c>
      <c r="P864" s="18" t="str">
        <f t="shared" ca="1" si="394"/>
        <v>13.3x+(-12.8)</v>
      </c>
      <c r="Q864" s="6" t="s">
        <v>189</v>
      </c>
      <c r="AA864" s="9"/>
    </row>
    <row r="865" spans="1:30" x14ac:dyDescent="0.3">
      <c r="A865">
        <v>0</v>
      </c>
      <c r="B865" s="8">
        <v>0</v>
      </c>
      <c r="C865" s="6">
        <f t="shared" ca="1" si="380"/>
        <v>0.94642411452021857</v>
      </c>
      <c r="D865" s="6">
        <f t="shared" ca="1" si="380"/>
        <v>0.93858902453326254</v>
      </c>
      <c r="E865" s="6">
        <f t="shared" ca="1" si="389"/>
        <v>5.3575885479781427E-2</v>
      </c>
      <c r="F865" s="6">
        <f t="shared" ca="1" si="390"/>
        <v>-25.9</v>
      </c>
      <c r="G865" s="6">
        <f t="shared" ca="1" si="391"/>
        <v>-25.8</v>
      </c>
      <c r="H865" s="6" t="str">
        <f t="shared" ca="1" si="392"/>
        <v>-25.9x+(-25.8)</v>
      </c>
      <c r="I865" s="6" t="str">
        <f t="shared" si="385"/>
        <v/>
      </c>
      <c r="J865" s="6" t="s">
        <v>160</v>
      </c>
      <c r="K865" s="6" t="s">
        <v>181</v>
      </c>
      <c r="M865" s="6" t="s">
        <v>9</v>
      </c>
      <c r="N865" s="6" t="str">
        <f t="shared" ca="1" si="393"/>
        <v>-25.9x+(-25.8)</v>
      </c>
      <c r="O865" s="6" t="s">
        <v>188</v>
      </c>
      <c r="P865" s="18" t="str">
        <f t="shared" ca="1" si="394"/>
        <v>-25.9x+(-25.8)</v>
      </c>
      <c r="Q865" s="6" t="s">
        <v>189</v>
      </c>
      <c r="AA865" s="9"/>
    </row>
    <row r="866" spans="1:30" x14ac:dyDescent="0.3">
      <c r="A866">
        <v>0</v>
      </c>
      <c r="B866" s="8">
        <v>0</v>
      </c>
      <c r="C866" s="6">
        <f t="shared" ca="1" si="380"/>
        <v>1.336383090709603E-2</v>
      </c>
      <c r="D866" s="6">
        <f t="shared" ca="1" si="380"/>
        <v>0.26364232083143579</v>
      </c>
      <c r="E866" s="6">
        <f t="shared" ca="1" si="389"/>
        <v>0.51336383090709603</v>
      </c>
      <c r="F866" s="6">
        <f t="shared" ca="1" si="390"/>
        <v>-7.3</v>
      </c>
      <c r="G866" s="6">
        <f t="shared" ca="1" si="391"/>
        <v>-12.3</v>
      </c>
      <c r="H866" s="6" t="str">
        <f t="shared" ca="1" si="392"/>
        <v>-7.3x+(-12.3)</v>
      </c>
      <c r="I866" s="6" t="str">
        <f t="shared" si="385"/>
        <v/>
      </c>
      <c r="J866" s="6" t="s">
        <v>160</v>
      </c>
      <c r="K866" s="6" t="s">
        <v>181</v>
      </c>
      <c r="M866" s="6" t="s">
        <v>9</v>
      </c>
      <c r="N866" s="6" t="str">
        <f t="shared" ca="1" si="393"/>
        <v>-7.3x+(-12.3)</v>
      </c>
      <c r="O866" s="6" t="s">
        <v>188</v>
      </c>
      <c r="P866" s="18" t="str">
        <f t="shared" ca="1" si="394"/>
        <v>-7.3x+(-12.3)</v>
      </c>
      <c r="Q866" s="6" t="s">
        <v>189</v>
      </c>
      <c r="AA866" s="9"/>
    </row>
    <row r="867" spans="1:30" x14ac:dyDescent="0.3">
      <c r="A867" t="s">
        <v>286</v>
      </c>
      <c r="B867" s="8">
        <v>0</v>
      </c>
      <c r="C867" s="8"/>
      <c r="D867" s="8"/>
      <c r="I867" s="6" t="str">
        <f t="shared" si="385"/>
        <v>\end{enumerate}\newpage   \section*{Cuenta:  X  }\begin{enumerate}</v>
      </c>
    </row>
    <row r="868" spans="1:30" x14ac:dyDescent="0.3">
      <c r="A868">
        <v>0</v>
      </c>
      <c r="B868" s="8">
        <v>0</v>
      </c>
      <c r="C868" s="6">
        <f t="shared" ref="C868:D868" ca="1" si="395">RAND()</f>
        <v>0.65737168228832232</v>
      </c>
      <c r="D868" s="6">
        <f t="shared" ca="1" si="395"/>
        <v>0.65560750848522065</v>
      </c>
      <c r="E868" s="6">
        <f t="shared" ref="E868:E882" ca="1" si="396">IF(C868&gt;0.1,      IF(C868&lt;0.6,C868,ABS(1-C868)),C868+0.5)</f>
        <v>0.34262831771167768</v>
      </c>
      <c r="F868" s="6">
        <f t="shared" ref="F868:F882" ca="1" si="397">IF(  MOD(ROUND(C868*15,0),2)=0, -ROUND((C868*100+35)/5,1),  ROUND((C868*100+35)/5,1))</f>
        <v>-20.100000000000001</v>
      </c>
      <c r="G868" s="6">
        <f t="shared" ref="G868:G882" ca="1" si="398">IF(  MOD(ROUND(D868*15,0),2)=0, -ROUND((D868*100+35)/5,1),  ROUND((D868*100+35)/5,1))</f>
        <v>-20.100000000000001</v>
      </c>
      <c r="H868" s="6" t="str">
        <f t="shared" ref="H868:H882" ca="1" si="399">_xlfn.CONCAT(F868,"x+(",G868,")")</f>
        <v>-20.1x+(-20.1)</v>
      </c>
      <c r="I868" s="6" t="str">
        <f t="shared" si="385"/>
        <v/>
      </c>
      <c r="J868" s="6" t="s">
        <v>160</v>
      </c>
      <c r="K868" s="6" t="s">
        <v>181</v>
      </c>
      <c r="M868" s="6" t="s">
        <v>182</v>
      </c>
      <c r="N868" s="6" t="str">
        <f t="shared" ref="N868:N882" ca="1" si="400">H868</f>
        <v>-20.1x+(-20.1)</v>
      </c>
      <c r="O868" s="6" t="s">
        <v>185</v>
      </c>
      <c r="P868" s="18"/>
      <c r="AA868" s="9"/>
    </row>
    <row r="869" spans="1:30" x14ac:dyDescent="0.3">
      <c r="A869">
        <v>0</v>
      </c>
      <c r="B869" s="8">
        <v>0</v>
      </c>
      <c r="C869" s="6">
        <f t="shared" ca="1" si="380"/>
        <v>3.2317668804838995E-2</v>
      </c>
      <c r="D869" s="6">
        <f t="shared" ca="1" si="380"/>
        <v>3.1131691847142706E-2</v>
      </c>
      <c r="E869" s="6">
        <f t="shared" ca="1" si="396"/>
        <v>0.53231766880483899</v>
      </c>
      <c r="F869" s="6">
        <f t="shared" ca="1" si="397"/>
        <v>-7.6</v>
      </c>
      <c r="G869" s="6">
        <f t="shared" ca="1" si="398"/>
        <v>-7.6</v>
      </c>
      <c r="H869" s="6" t="str">
        <f t="shared" ca="1" si="399"/>
        <v>-7.6x+(-7.6)</v>
      </c>
      <c r="I869" s="6" t="str">
        <f t="shared" si="385"/>
        <v/>
      </c>
      <c r="J869" s="6" t="s">
        <v>160</v>
      </c>
      <c r="K869" s="6" t="s">
        <v>181</v>
      </c>
      <c r="M869" s="6" t="s">
        <v>182</v>
      </c>
      <c r="N869" s="6" t="str">
        <f t="shared" ca="1" si="400"/>
        <v>-7.6x+(-7.6)</v>
      </c>
      <c r="O869" s="6" t="s">
        <v>185</v>
      </c>
      <c r="P869" s="18"/>
      <c r="AA869" s="9"/>
    </row>
    <row r="870" spans="1:30" x14ac:dyDescent="0.3">
      <c r="A870">
        <v>0</v>
      </c>
      <c r="B870" s="8">
        <v>0</v>
      </c>
      <c r="C870" s="6">
        <f t="shared" ca="1" si="380"/>
        <v>0.74663373757977392</v>
      </c>
      <c r="D870" s="6">
        <f t="shared" ca="1" si="380"/>
        <v>0.63774709574829291</v>
      </c>
      <c r="E870" s="6">
        <f t="shared" ca="1" si="396"/>
        <v>0.25336626242022608</v>
      </c>
      <c r="F870" s="6">
        <f t="shared" ca="1" si="397"/>
        <v>21.9</v>
      </c>
      <c r="G870" s="6">
        <f t="shared" ca="1" si="398"/>
        <v>-19.8</v>
      </c>
      <c r="H870" s="6" t="str">
        <f t="shared" ca="1" si="399"/>
        <v>21.9x+(-19.8)</v>
      </c>
      <c r="I870" s="6" t="str">
        <f t="shared" si="385"/>
        <v/>
      </c>
      <c r="J870" s="6" t="s">
        <v>160</v>
      </c>
      <c r="K870" s="6" t="s">
        <v>181</v>
      </c>
      <c r="M870" s="6" t="s">
        <v>182</v>
      </c>
      <c r="N870" s="6" t="str">
        <f t="shared" ca="1" si="400"/>
        <v>21.9x+(-19.8)</v>
      </c>
      <c r="O870" s="6" t="s">
        <v>185</v>
      </c>
      <c r="P870" s="18"/>
      <c r="AA870" s="9"/>
    </row>
    <row r="871" spans="1:30" x14ac:dyDescent="0.3">
      <c r="A871">
        <v>0</v>
      </c>
      <c r="B871" s="8">
        <v>0</v>
      </c>
      <c r="C871" s="6">
        <f t="shared" ca="1" si="380"/>
        <v>0.60721020037089879</v>
      </c>
      <c r="D871" s="6">
        <f t="shared" ca="1" si="380"/>
        <v>5.0902071005831662E-3</v>
      </c>
      <c r="E871" s="6">
        <f t="shared" ca="1" si="396"/>
        <v>0.39278979962910121</v>
      </c>
      <c r="F871" s="6">
        <f t="shared" ca="1" si="397"/>
        <v>19.100000000000001</v>
      </c>
      <c r="G871" s="6">
        <f t="shared" ca="1" si="398"/>
        <v>-7.1</v>
      </c>
      <c r="H871" s="6" t="str">
        <f t="shared" ca="1" si="399"/>
        <v>19.1x+(-7.1)</v>
      </c>
      <c r="I871" s="6" t="str">
        <f t="shared" si="385"/>
        <v/>
      </c>
      <c r="J871" s="6" t="s">
        <v>160</v>
      </c>
      <c r="K871" s="6" t="s">
        <v>181</v>
      </c>
      <c r="M871" s="6" t="s">
        <v>182</v>
      </c>
      <c r="N871" s="6" t="str">
        <f t="shared" ca="1" si="400"/>
        <v>19.1x+(-7.1)</v>
      </c>
      <c r="O871" s="6" t="s">
        <v>185</v>
      </c>
      <c r="P871" s="18"/>
      <c r="AA871" s="9"/>
    </row>
    <row r="872" spans="1:30" x14ac:dyDescent="0.3">
      <c r="A872">
        <v>0</v>
      </c>
      <c r="B872" s="8">
        <v>0</v>
      </c>
      <c r="C872" s="6">
        <f t="shared" ca="1" si="380"/>
        <v>0.31898983218345101</v>
      </c>
      <c r="D872" s="6">
        <f t="shared" ca="1" si="380"/>
        <v>0.97870956362989447</v>
      </c>
      <c r="E872" s="6">
        <f t="shared" ca="1" si="396"/>
        <v>0.31898983218345101</v>
      </c>
      <c r="F872" s="6">
        <f t="shared" ca="1" si="397"/>
        <v>13.4</v>
      </c>
      <c r="G872" s="6">
        <f t="shared" ca="1" si="398"/>
        <v>26.6</v>
      </c>
      <c r="H872" s="6" t="str">
        <f t="shared" ca="1" si="399"/>
        <v>13.4x+(26.6)</v>
      </c>
      <c r="I872" s="6" t="str">
        <f t="shared" si="385"/>
        <v/>
      </c>
      <c r="J872" s="6" t="s">
        <v>160</v>
      </c>
      <c r="K872" s="6" t="s">
        <v>181</v>
      </c>
      <c r="M872" s="6" t="s">
        <v>182</v>
      </c>
      <c r="N872" s="6" t="str">
        <f t="shared" ca="1" si="400"/>
        <v>13.4x+(26.6)</v>
      </c>
      <c r="O872" s="6" t="s">
        <v>185</v>
      </c>
      <c r="P872" s="18"/>
      <c r="AA872" s="9"/>
    </row>
    <row r="873" spans="1:30" x14ac:dyDescent="0.3">
      <c r="A873">
        <v>0</v>
      </c>
      <c r="B873" s="8">
        <v>0</v>
      </c>
      <c r="C873" s="6">
        <f t="shared" ca="1" si="380"/>
        <v>0.80274536253610429</v>
      </c>
      <c r="D873" s="6">
        <f t="shared" ca="1" si="380"/>
        <v>0.74982620856495419</v>
      </c>
      <c r="E873" s="6">
        <f t="shared" ca="1" si="396"/>
        <v>0.19725463746389571</v>
      </c>
      <c r="F873" s="6">
        <f t="shared" ca="1" si="397"/>
        <v>-23.1</v>
      </c>
      <c r="G873" s="6">
        <f t="shared" ca="1" si="398"/>
        <v>22</v>
      </c>
      <c r="H873" s="6" t="str">
        <f t="shared" ca="1" si="399"/>
        <v>-23.1x+(22)</v>
      </c>
      <c r="I873" s="6" t="str">
        <f t="shared" si="385"/>
        <v/>
      </c>
      <c r="J873" s="6" t="s">
        <v>160</v>
      </c>
      <c r="K873" s="6" t="s">
        <v>181</v>
      </c>
      <c r="M873" s="6" t="s">
        <v>190</v>
      </c>
      <c r="N873" s="6" t="str">
        <f t="shared" ca="1" si="400"/>
        <v>-23.1x+(22)</v>
      </c>
      <c r="O873" s="6" t="s">
        <v>186</v>
      </c>
      <c r="P873" s="18" t="str">
        <f t="shared" ref="P873:P882" ca="1" si="401">H873</f>
        <v>-23.1x+(22)</v>
      </c>
      <c r="Q873" s="6" t="s">
        <v>187</v>
      </c>
      <c r="AA873" s="9"/>
    </row>
    <row r="874" spans="1:30" x14ac:dyDescent="0.3">
      <c r="A874">
        <v>0</v>
      </c>
      <c r="B874" s="8">
        <v>0</v>
      </c>
      <c r="C874" s="6">
        <f t="shared" ca="1" si="380"/>
        <v>7.7540998572390163E-2</v>
      </c>
      <c r="D874" s="6">
        <f t="shared" ca="1" si="380"/>
        <v>0.2718856184191748</v>
      </c>
      <c r="E874" s="6">
        <f t="shared" ca="1" si="396"/>
        <v>0.57754099857239016</v>
      </c>
      <c r="F874" s="6">
        <f t="shared" ca="1" si="397"/>
        <v>8.6</v>
      </c>
      <c r="G874" s="6">
        <f t="shared" ca="1" si="398"/>
        <v>-12.4</v>
      </c>
      <c r="H874" s="6" t="str">
        <f t="shared" ca="1" si="399"/>
        <v>8.6x+(-12.4)</v>
      </c>
      <c r="I874" s="6" t="str">
        <f t="shared" si="385"/>
        <v/>
      </c>
      <c r="J874" s="6" t="s">
        <v>160</v>
      </c>
      <c r="K874" s="6" t="s">
        <v>181</v>
      </c>
      <c r="M874" s="6" t="s">
        <v>190</v>
      </c>
      <c r="N874" s="6" t="str">
        <f t="shared" ca="1" si="400"/>
        <v>8.6x+(-12.4)</v>
      </c>
      <c r="O874" s="6" t="s">
        <v>186</v>
      </c>
      <c r="P874" s="18" t="str">
        <f t="shared" ca="1" si="401"/>
        <v>8.6x+(-12.4)</v>
      </c>
      <c r="Q874" s="6" t="s">
        <v>187</v>
      </c>
      <c r="AA874" s="9"/>
    </row>
    <row r="875" spans="1:30" x14ac:dyDescent="0.3">
      <c r="A875">
        <v>0</v>
      </c>
      <c r="B875" s="8">
        <v>0</v>
      </c>
      <c r="C875" s="6">
        <f t="shared" ca="1" si="380"/>
        <v>0.31554148158720952</v>
      </c>
      <c r="D875" s="6">
        <f t="shared" ca="1" si="380"/>
        <v>0.15900719860364643</v>
      </c>
      <c r="E875" s="6">
        <f t="shared" ca="1" si="396"/>
        <v>0.31554148158720952</v>
      </c>
      <c r="F875" s="6">
        <f t="shared" ca="1" si="397"/>
        <v>13.3</v>
      </c>
      <c r="G875" s="6">
        <f t="shared" ca="1" si="398"/>
        <v>-10.199999999999999</v>
      </c>
      <c r="H875" s="6" t="str">
        <f t="shared" ca="1" si="399"/>
        <v>13.3x+(-10.2)</v>
      </c>
      <c r="I875" s="6" t="str">
        <f t="shared" si="385"/>
        <v/>
      </c>
      <c r="J875" s="6" t="s">
        <v>160</v>
      </c>
      <c r="K875" s="6" t="s">
        <v>181</v>
      </c>
      <c r="M875" s="6" t="s">
        <v>190</v>
      </c>
      <c r="N875" s="6" t="str">
        <f t="shared" ca="1" si="400"/>
        <v>13.3x+(-10.2)</v>
      </c>
      <c r="O875" s="6" t="s">
        <v>186</v>
      </c>
      <c r="P875" s="18" t="str">
        <f t="shared" ca="1" si="401"/>
        <v>13.3x+(-10.2)</v>
      </c>
      <c r="Q875" s="6" t="s">
        <v>187</v>
      </c>
      <c r="AA875" s="9"/>
    </row>
    <row r="876" spans="1:30" x14ac:dyDescent="0.3">
      <c r="A876">
        <v>0</v>
      </c>
      <c r="B876" s="8">
        <v>0</v>
      </c>
      <c r="C876" s="6">
        <f t="shared" ca="1" si="380"/>
        <v>0.76064018865348582</v>
      </c>
      <c r="D876" s="6">
        <f t="shared" ca="1" si="380"/>
        <v>0.3633550594620194</v>
      </c>
      <c r="E876" s="6">
        <f t="shared" ca="1" si="396"/>
        <v>0.23935981134651418</v>
      </c>
      <c r="F876" s="6">
        <f t="shared" ca="1" si="397"/>
        <v>22.2</v>
      </c>
      <c r="G876" s="6">
        <f t="shared" ca="1" si="398"/>
        <v>14.3</v>
      </c>
      <c r="H876" s="6" t="str">
        <f t="shared" ca="1" si="399"/>
        <v>22.2x+(14.3)</v>
      </c>
      <c r="I876" s="6" t="str">
        <f t="shared" si="385"/>
        <v/>
      </c>
      <c r="J876" s="6" t="s">
        <v>160</v>
      </c>
      <c r="K876" s="6" t="s">
        <v>181</v>
      </c>
      <c r="M876" s="6" t="s">
        <v>190</v>
      </c>
      <c r="N876" s="6" t="str">
        <f t="shared" ca="1" si="400"/>
        <v>22.2x+(14.3)</v>
      </c>
      <c r="O876" s="6" t="s">
        <v>186</v>
      </c>
      <c r="P876" s="18" t="str">
        <f t="shared" ca="1" si="401"/>
        <v>22.2x+(14.3)</v>
      </c>
      <c r="Q876" s="6" t="s">
        <v>187</v>
      </c>
      <c r="AA876" s="9"/>
    </row>
    <row r="877" spans="1:30" x14ac:dyDescent="0.3">
      <c r="A877">
        <v>0</v>
      </c>
      <c r="B877" s="8">
        <v>0</v>
      </c>
      <c r="C877" s="6">
        <f t="shared" ca="1" si="380"/>
        <v>0.11560919435164774</v>
      </c>
      <c r="D877" s="6">
        <f t="shared" ca="1" si="380"/>
        <v>0.94703610227277468</v>
      </c>
      <c r="E877" s="6">
        <f t="shared" ca="1" si="396"/>
        <v>0.11560919435164774</v>
      </c>
      <c r="F877" s="6">
        <f t="shared" ca="1" si="397"/>
        <v>-9.3000000000000007</v>
      </c>
      <c r="G877" s="6">
        <f t="shared" ca="1" si="398"/>
        <v>-25.9</v>
      </c>
      <c r="H877" s="6" t="str">
        <f t="shared" ca="1" si="399"/>
        <v>-9.3x+(-25.9)</v>
      </c>
      <c r="I877" s="6" t="str">
        <f t="shared" si="385"/>
        <v/>
      </c>
      <c r="J877" s="6" t="s">
        <v>160</v>
      </c>
      <c r="K877" s="6" t="s">
        <v>181</v>
      </c>
      <c r="M877" s="6" t="s">
        <v>190</v>
      </c>
      <c r="N877" s="6" t="str">
        <f t="shared" ca="1" si="400"/>
        <v>-9.3x+(-25.9)</v>
      </c>
      <c r="O877" s="6" t="s">
        <v>186</v>
      </c>
      <c r="P877" s="18" t="str">
        <f t="shared" ca="1" si="401"/>
        <v>-9.3x+(-25.9)</v>
      </c>
      <c r="Q877" s="6" t="s">
        <v>187</v>
      </c>
      <c r="AA877" s="9"/>
    </row>
    <row r="878" spans="1:30" x14ac:dyDescent="0.3">
      <c r="A878">
        <v>0</v>
      </c>
      <c r="B878" s="8">
        <v>0</v>
      </c>
      <c r="C878" s="6">
        <f t="shared" ca="1" si="380"/>
        <v>0.40458896191842286</v>
      </c>
      <c r="D878" s="6">
        <f t="shared" ca="1" si="380"/>
        <v>0.10605277236024413</v>
      </c>
      <c r="E878" s="6">
        <f t="shared" ca="1" si="396"/>
        <v>0.40458896191842286</v>
      </c>
      <c r="F878" s="6">
        <f t="shared" ca="1" si="397"/>
        <v>-15.1</v>
      </c>
      <c r="G878" s="6">
        <f t="shared" ca="1" si="398"/>
        <v>-9.1</v>
      </c>
      <c r="H878" s="6" t="str">
        <f t="shared" ca="1" si="399"/>
        <v>-15.1x+(-9.1)</v>
      </c>
      <c r="I878" s="6" t="str">
        <f t="shared" si="385"/>
        <v/>
      </c>
      <c r="J878" s="6" t="s">
        <v>160</v>
      </c>
      <c r="K878" s="6" t="s">
        <v>181</v>
      </c>
      <c r="M878" s="6" t="s">
        <v>9</v>
      </c>
      <c r="N878" s="6" t="str">
        <f t="shared" ca="1" si="400"/>
        <v>-15.1x+(-9.1)</v>
      </c>
      <c r="O878" s="6" t="s">
        <v>188</v>
      </c>
      <c r="P878" s="18" t="str">
        <f t="shared" ca="1" si="401"/>
        <v>-15.1x+(-9.1)</v>
      </c>
      <c r="Q878" s="6" t="s">
        <v>189</v>
      </c>
      <c r="U878" s="10"/>
      <c r="V878" s="10"/>
      <c r="W878" s="10"/>
      <c r="X878" s="10"/>
      <c r="Y878" s="10"/>
      <c r="Z878" s="10"/>
      <c r="AA878" s="11"/>
      <c r="AB878" s="10"/>
      <c r="AC878" s="10"/>
      <c r="AD878" s="10"/>
    </row>
    <row r="879" spans="1:30" x14ac:dyDescent="0.3">
      <c r="A879">
        <v>0</v>
      </c>
      <c r="B879" s="8">
        <v>0</v>
      </c>
      <c r="C879" s="6">
        <f t="shared" ca="1" si="380"/>
        <v>0.31045256927332476</v>
      </c>
      <c r="D879" s="6">
        <f t="shared" ca="1" si="380"/>
        <v>0.9350767048627715</v>
      </c>
      <c r="E879" s="6">
        <f t="shared" ca="1" si="396"/>
        <v>0.31045256927332476</v>
      </c>
      <c r="F879" s="6">
        <f t="shared" ca="1" si="397"/>
        <v>13.2</v>
      </c>
      <c r="G879" s="6">
        <f t="shared" ca="1" si="398"/>
        <v>-25.7</v>
      </c>
      <c r="H879" s="6" t="str">
        <f t="shared" ca="1" si="399"/>
        <v>13.2x+(-25.7)</v>
      </c>
      <c r="I879" s="6" t="str">
        <f t="shared" si="385"/>
        <v/>
      </c>
      <c r="J879" s="6" t="s">
        <v>160</v>
      </c>
      <c r="K879" s="6" t="s">
        <v>181</v>
      </c>
      <c r="M879" s="6" t="s">
        <v>9</v>
      </c>
      <c r="N879" s="6" t="str">
        <f t="shared" ca="1" si="400"/>
        <v>13.2x+(-25.7)</v>
      </c>
      <c r="O879" s="6" t="s">
        <v>188</v>
      </c>
      <c r="P879" s="18" t="str">
        <f t="shared" ca="1" si="401"/>
        <v>13.2x+(-25.7)</v>
      </c>
      <c r="Q879" s="6" t="s">
        <v>189</v>
      </c>
      <c r="AA879" s="9"/>
    </row>
    <row r="880" spans="1:30" x14ac:dyDescent="0.3">
      <c r="A880">
        <v>0</v>
      </c>
      <c r="B880" s="8">
        <v>0</v>
      </c>
      <c r="C880" s="6">
        <f t="shared" ca="1" si="380"/>
        <v>0.20188337813952884</v>
      </c>
      <c r="D880" s="6">
        <f t="shared" ca="1" si="380"/>
        <v>0.70703778342727519</v>
      </c>
      <c r="E880" s="6">
        <f t="shared" ca="1" si="396"/>
        <v>0.20188337813952884</v>
      </c>
      <c r="F880" s="6">
        <f t="shared" ca="1" si="397"/>
        <v>11</v>
      </c>
      <c r="G880" s="6">
        <f t="shared" ca="1" si="398"/>
        <v>21.1</v>
      </c>
      <c r="H880" s="6" t="str">
        <f t="shared" ca="1" si="399"/>
        <v>11x+(21.1)</v>
      </c>
      <c r="I880" s="6" t="str">
        <f t="shared" si="385"/>
        <v/>
      </c>
      <c r="J880" s="6" t="s">
        <v>160</v>
      </c>
      <c r="K880" s="6" t="s">
        <v>181</v>
      </c>
      <c r="M880" s="6" t="s">
        <v>9</v>
      </c>
      <c r="N880" s="6" t="str">
        <f t="shared" ca="1" si="400"/>
        <v>11x+(21.1)</v>
      </c>
      <c r="O880" s="6" t="s">
        <v>188</v>
      </c>
      <c r="P880" s="18" t="str">
        <f t="shared" ca="1" si="401"/>
        <v>11x+(21.1)</v>
      </c>
      <c r="Q880" s="6" t="s">
        <v>189</v>
      </c>
      <c r="AA880" s="9"/>
    </row>
    <row r="881" spans="1:30" x14ac:dyDescent="0.3">
      <c r="A881">
        <v>0</v>
      </c>
      <c r="B881" s="8">
        <v>0</v>
      </c>
      <c r="C881" s="6">
        <f t="shared" ca="1" si="380"/>
        <v>0.60606006320482075</v>
      </c>
      <c r="D881" s="6">
        <f t="shared" ca="1" si="380"/>
        <v>0.11669925655843594</v>
      </c>
      <c r="E881" s="6">
        <f t="shared" ca="1" si="396"/>
        <v>0.39393993679517925</v>
      </c>
      <c r="F881" s="6">
        <f t="shared" ca="1" si="397"/>
        <v>19.100000000000001</v>
      </c>
      <c r="G881" s="6">
        <f t="shared" ca="1" si="398"/>
        <v>-9.3000000000000007</v>
      </c>
      <c r="H881" s="6" t="str">
        <f t="shared" ca="1" si="399"/>
        <v>19.1x+(-9.3)</v>
      </c>
      <c r="I881" s="6" t="str">
        <f t="shared" si="385"/>
        <v/>
      </c>
      <c r="J881" s="6" t="s">
        <v>160</v>
      </c>
      <c r="K881" s="6" t="s">
        <v>181</v>
      </c>
      <c r="M881" s="6" t="s">
        <v>9</v>
      </c>
      <c r="N881" s="6" t="str">
        <f t="shared" ca="1" si="400"/>
        <v>19.1x+(-9.3)</v>
      </c>
      <c r="O881" s="6" t="s">
        <v>188</v>
      </c>
      <c r="P881" s="18" t="str">
        <f t="shared" ca="1" si="401"/>
        <v>19.1x+(-9.3)</v>
      </c>
      <c r="Q881" s="6" t="s">
        <v>189</v>
      </c>
      <c r="AA881" s="9"/>
    </row>
    <row r="882" spans="1:30" x14ac:dyDescent="0.3">
      <c r="A882">
        <v>0</v>
      </c>
      <c r="B882" s="8">
        <v>0</v>
      </c>
      <c r="C882" s="6">
        <f t="shared" ca="1" si="380"/>
        <v>0.61555457903366251</v>
      </c>
      <c r="D882" s="6">
        <f t="shared" ca="1" si="380"/>
        <v>0.89109993458638737</v>
      </c>
      <c r="E882" s="6">
        <f t="shared" ca="1" si="396"/>
        <v>0.38444542096633749</v>
      </c>
      <c r="F882" s="6">
        <f t="shared" ca="1" si="397"/>
        <v>19.3</v>
      </c>
      <c r="G882" s="6">
        <f t="shared" ca="1" si="398"/>
        <v>24.8</v>
      </c>
      <c r="H882" s="6" t="str">
        <f t="shared" ca="1" si="399"/>
        <v>19.3x+(24.8)</v>
      </c>
      <c r="I882" s="6" t="str">
        <f t="shared" si="385"/>
        <v/>
      </c>
      <c r="J882" s="6" t="s">
        <v>160</v>
      </c>
      <c r="K882" s="6" t="s">
        <v>181</v>
      </c>
      <c r="M882" s="6" t="s">
        <v>9</v>
      </c>
      <c r="N882" s="6" t="str">
        <f t="shared" ca="1" si="400"/>
        <v>19.3x+(24.8)</v>
      </c>
      <c r="O882" s="6" t="s">
        <v>188</v>
      </c>
      <c r="P882" s="18" t="str">
        <f t="shared" ca="1" si="401"/>
        <v>19.3x+(24.8)</v>
      </c>
      <c r="Q882" s="6" t="s">
        <v>189</v>
      </c>
      <c r="AA882" s="9"/>
    </row>
    <row r="883" spans="1:30" x14ac:dyDescent="0.3">
      <c r="A883" t="s">
        <v>286</v>
      </c>
      <c r="B883" s="8">
        <v>0</v>
      </c>
      <c r="C883" s="8"/>
      <c r="D883" s="8"/>
      <c r="I883" s="6" t="str">
        <f t="shared" si="385"/>
        <v>\end{enumerate}\newpage   \section*{Cuenta:  X  }\begin{enumerate}</v>
      </c>
    </row>
    <row r="884" spans="1:30" x14ac:dyDescent="0.3">
      <c r="A884">
        <v>0</v>
      </c>
      <c r="B884" s="8">
        <v>0</v>
      </c>
      <c r="C884" s="6">
        <f t="shared" ref="C884:D884" ca="1" si="402">RAND()</f>
        <v>0.95689054753274105</v>
      </c>
      <c r="D884" s="6">
        <f t="shared" ca="1" si="402"/>
        <v>0.27581089923853574</v>
      </c>
      <c r="E884" s="6">
        <f t="shared" ref="E884:E898" ca="1" si="403">IF(C884&gt;0.1,      IF(C884&lt;0.6,C884,ABS(1-C884)),C884+0.5)</f>
        <v>4.3109452467258946E-2</v>
      </c>
      <c r="F884" s="6">
        <f t="shared" ref="F884:F898" ca="1" si="404">IF(  MOD(ROUND(C884*15,0),2)=0, -ROUND((C884*100+35)/5,1),  ROUND((C884*100+35)/5,1))</f>
        <v>-26.1</v>
      </c>
      <c r="G884" s="6">
        <f t="shared" ref="G884:G898" ca="1" si="405">IF(  MOD(ROUND(D884*15,0),2)=0, -ROUND((D884*100+35)/5,1),  ROUND((D884*100+35)/5,1))</f>
        <v>-12.5</v>
      </c>
      <c r="H884" s="6" t="str">
        <f t="shared" ref="H884:H898" ca="1" si="406">_xlfn.CONCAT(F884,"x+(",G884,")")</f>
        <v>-26.1x+(-12.5)</v>
      </c>
      <c r="I884" s="6" t="str">
        <f t="shared" si="385"/>
        <v/>
      </c>
      <c r="J884" s="6" t="s">
        <v>160</v>
      </c>
      <c r="K884" s="6" t="s">
        <v>181</v>
      </c>
      <c r="M884" s="6" t="s">
        <v>182</v>
      </c>
      <c r="N884" s="6" t="str">
        <f t="shared" ref="N884:N898" ca="1" si="407">H884</f>
        <v>-26.1x+(-12.5)</v>
      </c>
      <c r="O884" s="6" t="s">
        <v>185</v>
      </c>
      <c r="P884" s="18"/>
      <c r="AA884" s="9"/>
    </row>
    <row r="885" spans="1:30" x14ac:dyDescent="0.3">
      <c r="A885">
        <v>0</v>
      </c>
      <c r="B885" s="8">
        <v>0</v>
      </c>
      <c r="C885" s="6">
        <f t="shared" ca="1" si="380"/>
        <v>0.76529556383960884</v>
      </c>
      <c r="D885" s="6">
        <f t="shared" ca="1" si="380"/>
        <v>0.93937043005271481</v>
      </c>
      <c r="E885" s="6">
        <f t="shared" ca="1" si="403"/>
        <v>0.23470443616039116</v>
      </c>
      <c r="F885" s="6">
        <f t="shared" ca="1" si="404"/>
        <v>22.3</v>
      </c>
      <c r="G885" s="6">
        <f t="shared" ca="1" si="405"/>
        <v>-25.8</v>
      </c>
      <c r="H885" s="6" t="str">
        <f t="shared" ca="1" si="406"/>
        <v>22.3x+(-25.8)</v>
      </c>
      <c r="I885" s="6" t="str">
        <f t="shared" si="385"/>
        <v/>
      </c>
      <c r="J885" s="6" t="s">
        <v>160</v>
      </c>
      <c r="K885" s="6" t="s">
        <v>181</v>
      </c>
      <c r="M885" s="6" t="s">
        <v>182</v>
      </c>
      <c r="N885" s="6" t="str">
        <f t="shared" ca="1" si="407"/>
        <v>22.3x+(-25.8)</v>
      </c>
      <c r="O885" s="6" t="s">
        <v>185</v>
      </c>
      <c r="P885" s="18"/>
      <c r="AA885" s="9"/>
    </row>
    <row r="886" spans="1:30" x14ac:dyDescent="0.3">
      <c r="A886">
        <v>0</v>
      </c>
      <c r="B886" s="8">
        <v>0</v>
      </c>
      <c r="C886" s="6">
        <f t="shared" ca="1" si="380"/>
        <v>0.45359914522700795</v>
      </c>
      <c r="D886" s="6">
        <f t="shared" ca="1" si="380"/>
        <v>0.2544307158226603</v>
      </c>
      <c r="E886" s="6">
        <f t="shared" ca="1" si="403"/>
        <v>0.45359914522700795</v>
      </c>
      <c r="F886" s="6">
        <f t="shared" ca="1" si="404"/>
        <v>16.100000000000001</v>
      </c>
      <c r="G886" s="6">
        <f t="shared" ca="1" si="405"/>
        <v>-12.1</v>
      </c>
      <c r="H886" s="6" t="str">
        <f t="shared" ca="1" si="406"/>
        <v>16.1x+(-12.1)</v>
      </c>
      <c r="I886" s="6" t="str">
        <f t="shared" si="385"/>
        <v/>
      </c>
      <c r="J886" s="6" t="s">
        <v>160</v>
      </c>
      <c r="K886" s="6" t="s">
        <v>181</v>
      </c>
      <c r="M886" s="6" t="s">
        <v>182</v>
      </c>
      <c r="N886" s="6" t="str">
        <f t="shared" ca="1" si="407"/>
        <v>16.1x+(-12.1)</v>
      </c>
      <c r="O886" s="6" t="s">
        <v>185</v>
      </c>
      <c r="P886" s="18"/>
      <c r="AA886" s="9"/>
    </row>
    <row r="887" spans="1:30" x14ac:dyDescent="0.3">
      <c r="A887">
        <v>0</v>
      </c>
      <c r="B887" s="8">
        <v>0</v>
      </c>
      <c r="C887" s="6">
        <f t="shared" ca="1" si="380"/>
        <v>0.92977351273878661</v>
      </c>
      <c r="D887" s="6">
        <f t="shared" ca="1" si="380"/>
        <v>0.80833107752621991</v>
      </c>
      <c r="E887" s="6">
        <f t="shared" ca="1" si="403"/>
        <v>7.0226487261213388E-2</v>
      </c>
      <c r="F887" s="6">
        <f t="shared" ca="1" si="404"/>
        <v>-25.6</v>
      </c>
      <c r="G887" s="6">
        <f t="shared" ca="1" si="405"/>
        <v>-23.2</v>
      </c>
      <c r="H887" s="6" t="str">
        <f t="shared" ca="1" si="406"/>
        <v>-25.6x+(-23.2)</v>
      </c>
      <c r="I887" s="6" t="str">
        <f t="shared" si="385"/>
        <v/>
      </c>
      <c r="J887" s="6" t="s">
        <v>160</v>
      </c>
      <c r="K887" s="6" t="s">
        <v>181</v>
      </c>
      <c r="M887" s="6" t="s">
        <v>182</v>
      </c>
      <c r="N887" s="6" t="str">
        <f t="shared" ca="1" si="407"/>
        <v>-25.6x+(-23.2)</v>
      </c>
      <c r="O887" s="6" t="s">
        <v>185</v>
      </c>
      <c r="P887" s="18"/>
      <c r="AA887" s="9"/>
    </row>
    <row r="888" spans="1:30" x14ac:dyDescent="0.3">
      <c r="A888">
        <v>0</v>
      </c>
      <c r="B888" s="8">
        <v>0</v>
      </c>
      <c r="C888" s="6">
        <f t="shared" ca="1" si="380"/>
        <v>0.71326974770876872</v>
      </c>
      <c r="D888" s="6">
        <f t="shared" ca="1" si="380"/>
        <v>0.72549035784546068</v>
      </c>
      <c r="E888" s="6">
        <f t="shared" ca="1" si="403"/>
        <v>0.28673025229123128</v>
      </c>
      <c r="F888" s="6">
        <f t="shared" ca="1" si="404"/>
        <v>21.3</v>
      </c>
      <c r="G888" s="6">
        <f t="shared" ca="1" si="405"/>
        <v>21.5</v>
      </c>
      <c r="H888" s="6" t="str">
        <f t="shared" ca="1" si="406"/>
        <v>21.3x+(21.5)</v>
      </c>
      <c r="I888" s="6" t="str">
        <f t="shared" si="385"/>
        <v/>
      </c>
      <c r="J888" s="6" t="s">
        <v>160</v>
      </c>
      <c r="K888" s="6" t="s">
        <v>181</v>
      </c>
      <c r="M888" s="6" t="s">
        <v>182</v>
      </c>
      <c r="N888" s="6" t="str">
        <f t="shared" ca="1" si="407"/>
        <v>21.3x+(21.5)</v>
      </c>
      <c r="O888" s="6" t="s">
        <v>185</v>
      </c>
      <c r="P888" s="18"/>
      <c r="AA888" s="9"/>
    </row>
    <row r="889" spans="1:30" x14ac:dyDescent="0.3">
      <c r="A889">
        <v>0</v>
      </c>
      <c r="B889" s="8">
        <v>0</v>
      </c>
      <c r="C889" s="6">
        <f t="shared" ca="1" si="380"/>
        <v>0.69912351055070021</v>
      </c>
      <c r="D889" s="6">
        <f t="shared" ca="1" si="380"/>
        <v>0.27660973354038287</v>
      </c>
      <c r="E889" s="6">
        <f t="shared" ca="1" si="403"/>
        <v>0.30087648944929979</v>
      </c>
      <c r="F889" s="6">
        <f t="shared" ca="1" si="404"/>
        <v>-21</v>
      </c>
      <c r="G889" s="6">
        <f t="shared" ca="1" si="405"/>
        <v>-12.5</v>
      </c>
      <c r="H889" s="6" t="str">
        <f t="shared" ca="1" si="406"/>
        <v>-21x+(-12.5)</v>
      </c>
      <c r="I889" s="6" t="str">
        <f t="shared" si="385"/>
        <v/>
      </c>
      <c r="J889" s="6" t="s">
        <v>160</v>
      </c>
      <c r="K889" s="6" t="s">
        <v>181</v>
      </c>
      <c r="M889" s="6" t="s">
        <v>190</v>
      </c>
      <c r="N889" s="6" t="str">
        <f t="shared" ca="1" si="407"/>
        <v>-21x+(-12.5)</v>
      </c>
      <c r="O889" s="6" t="s">
        <v>186</v>
      </c>
      <c r="P889" s="18" t="str">
        <f t="shared" ref="P889:P898" ca="1" si="408">H889</f>
        <v>-21x+(-12.5)</v>
      </c>
      <c r="Q889" s="6" t="s">
        <v>187</v>
      </c>
      <c r="AA889" s="9"/>
    </row>
    <row r="890" spans="1:30" x14ac:dyDescent="0.3">
      <c r="A890">
        <v>0</v>
      </c>
      <c r="B890" s="8">
        <v>0</v>
      </c>
      <c r="C890" s="6">
        <f t="shared" ca="1" si="380"/>
        <v>0.62583292250246803</v>
      </c>
      <c r="D890" s="6">
        <f t="shared" ca="1" si="380"/>
        <v>0.60527385756517837</v>
      </c>
      <c r="E890" s="6">
        <f t="shared" ca="1" si="403"/>
        <v>0.37416707749753197</v>
      </c>
      <c r="F890" s="6">
        <f t="shared" ca="1" si="404"/>
        <v>19.5</v>
      </c>
      <c r="G890" s="6">
        <f t="shared" ca="1" si="405"/>
        <v>19.100000000000001</v>
      </c>
      <c r="H890" s="6" t="str">
        <f t="shared" ca="1" si="406"/>
        <v>19.5x+(19.1)</v>
      </c>
      <c r="I890" s="6" t="str">
        <f t="shared" si="385"/>
        <v/>
      </c>
      <c r="J890" s="6" t="s">
        <v>160</v>
      </c>
      <c r="K890" s="6" t="s">
        <v>181</v>
      </c>
      <c r="M890" s="6" t="s">
        <v>190</v>
      </c>
      <c r="N890" s="6" t="str">
        <f t="shared" ca="1" si="407"/>
        <v>19.5x+(19.1)</v>
      </c>
      <c r="O890" s="6" t="s">
        <v>186</v>
      </c>
      <c r="P890" s="18" t="str">
        <f t="shared" ca="1" si="408"/>
        <v>19.5x+(19.1)</v>
      </c>
      <c r="Q890" s="6" t="s">
        <v>187</v>
      </c>
      <c r="AA890" s="9"/>
    </row>
    <row r="891" spans="1:30" x14ac:dyDescent="0.3">
      <c r="A891">
        <v>0</v>
      </c>
      <c r="B891" s="8">
        <v>0</v>
      </c>
      <c r="C891" s="6">
        <f t="shared" ca="1" si="380"/>
        <v>0.1161002956445919</v>
      </c>
      <c r="D891" s="6">
        <f t="shared" ca="1" si="380"/>
        <v>0.14152837420298714</v>
      </c>
      <c r="E891" s="6">
        <f t="shared" ca="1" si="403"/>
        <v>0.1161002956445919</v>
      </c>
      <c r="F891" s="6">
        <f t="shared" ca="1" si="404"/>
        <v>-9.3000000000000007</v>
      </c>
      <c r="G891" s="6">
        <f t="shared" ca="1" si="405"/>
        <v>-9.8000000000000007</v>
      </c>
      <c r="H891" s="6" t="str">
        <f t="shared" ca="1" si="406"/>
        <v>-9.3x+(-9.8)</v>
      </c>
      <c r="I891" s="6" t="str">
        <f t="shared" si="385"/>
        <v/>
      </c>
      <c r="J891" s="6" t="s">
        <v>160</v>
      </c>
      <c r="K891" s="6" t="s">
        <v>181</v>
      </c>
      <c r="M891" s="6" t="s">
        <v>190</v>
      </c>
      <c r="N891" s="6" t="str">
        <f t="shared" ca="1" si="407"/>
        <v>-9.3x+(-9.8)</v>
      </c>
      <c r="O891" s="6" t="s">
        <v>186</v>
      </c>
      <c r="P891" s="18" t="str">
        <f t="shared" ca="1" si="408"/>
        <v>-9.3x+(-9.8)</v>
      </c>
      <c r="Q891" s="6" t="s">
        <v>187</v>
      </c>
      <c r="AA891" s="9"/>
    </row>
    <row r="892" spans="1:30" x14ac:dyDescent="0.3">
      <c r="A892">
        <v>0</v>
      </c>
      <c r="B892" s="8">
        <v>0</v>
      </c>
      <c r="C892" s="6">
        <f t="shared" ca="1" si="380"/>
        <v>0.74607411400563306</v>
      </c>
      <c r="D892" s="6">
        <f t="shared" ca="1" si="380"/>
        <v>0.89967911974833414</v>
      </c>
      <c r="E892" s="6">
        <f t="shared" ca="1" si="403"/>
        <v>0.25392588599436694</v>
      </c>
      <c r="F892" s="6">
        <f t="shared" ca="1" si="404"/>
        <v>21.9</v>
      </c>
      <c r="G892" s="6">
        <f t="shared" ca="1" si="405"/>
        <v>25</v>
      </c>
      <c r="H892" s="6" t="str">
        <f t="shared" ca="1" si="406"/>
        <v>21.9x+(25)</v>
      </c>
      <c r="I892" s="6" t="str">
        <f t="shared" si="385"/>
        <v/>
      </c>
      <c r="J892" s="6" t="s">
        <v>160</v>
      </c>
      <c r="K892" s="6" t="s">
        <v>181</v>
      </c>
      <c r="M892" s="6" t="s">
        <v>190</v>
      </c>
      <c r="N892" s="6" t="str">
        <f t="shared" ca="1" si="407"/>
        <v>21.9x+(25)</v>
      </c>
      <c r="O892" s="6" t="s">
        <v>186</v>
      </c>
      <c r="P892" s="18" t="str">
        <f t="shared" ca="1" si="408"/>
        <v>21.9x+(25)</v>
      </c>
      <c r="Q892" s="6" t="s">
        <v>187</v>
      </c>
      <c r="AA892" s="9"/>
    </row>
    <row r="893" spans="1:30" x14ac:dyDescent="0.3">
      <c r="A893">
        <v>0</v>
      </c>
      <c r="B893" s="8">
        <v>0</v>
      </c>
      <c r="C893" s="6">
        <f t="shared" ca="1" si="380"/>
        <v>0.67614026006943839</v>
      </c>
      <c r="D893" s="6">
        <f t="shared" ca="1" si="380"/>
        <v>0.68630910298047187</v>
      </c>
      <c r="E893" s="6">
        <f t="shared" ca="1" si="403"/>
        <v>0.32385973993056161</v>
      </c>
      <c r="F893" s="6">
        <f t="shared" ca="1" si="404"/>
        <v>-20.5</v>
      </c>
      <c r="G893" s="6">
        <f t="shared" ca="1" si="405"/>
        <v>-20.7</v>
      </c>
      <c r="H893" s="6" t="str">
        <f t="shared" ca="1" si="406"/>
        <v>-20.5x+(-20.7)</v>
      </c>
      <c r="I893" s="6" t="str">
        <f t="shared" si="385"/>
        <v/>
      </c>
      <c r="J893" s="6" t="s">
        <v>160</v>
      </c>
      <c r="K893" s="6" t="s">
        <v>181</v>
      </c>
      <c r="M893" s="6" t="s">
        <v>190</v>
      </c>
      <c r="N893" s="6" t="str">
        <f t="shared" ca="1" si="407"/>
        <v>-20.5x+(-20.7)</v>
      </c>
      <c r="O893" s="6" t="s">
        <v>186</v>
      </c>
      <c r="P893" s="18" t="str">
        <f t="shared" ca="1" si="408"/>
        <v>-20.5x+(-20.7)</v>
      </c>
      <c r="Q893" s="6" t="s">
        <v>187</v>
      </c>
      <c r="AA893" s="9"/>
    </row>
    <row r="894" spans="1:30" x14ac:dyDescent="0.3">
      <c r="A894">
        <v>0</v>
      </c>
      <c r="B894" s="8">
        <v>0</v>
      </c>
      <c r="C894" s="6">
        <f t="shared" ca="1" si="380"/>
        <v>0.70011516871079849</v>
      </c>
      <c r="D894" s="6">
        <f t="shared" ca="1" si="380"/>
        <v>0.29992938213253473</v>
      </c>
      <c r="E894" s="6">
        <f t="shared" ca="1" si="403"/>
        <v>0.29988483128920151</v>
      </c>
      <c r="F894" s="6">
        <f t="shared" ca="1" si="404"/>
        <v>21</v>
      </c>
      <c r="G894" s="6">
        <f t="shared" ca="1" si="405"/>
        <v>-13</v>
      </c>
      <c r="H894" s="6" t="str">
        <f t="shared" ca="1" si="406"/>
        <v>21x+(-13)</v>
      </c>
      <c r="I894" s="6" t="str">
        <f t="shared" si="385"/>
        <v/>
      </c>
      <c r="J894" s="6" t="s">
        <v>160</v>
      </c>
      <c r="K894" s="6" t="s">
        <v>181</v>
      </c>
      <c r="M894" s="6" t="s">
        <v>9</v>
      </c>
      <c r="N894" s="6" t="str">
        <f t="shared" ca="1" si="407"/>
        <v>21x+(-13)</v>
      </c>
      <c r="O894" s="6" t="s">
        <v>188</v>
      </c>
      <c r="P894" s="18" t="str">
        <f t="shared" ca="1" si="408"/>
        <v>21x+(-13)</v>
      </c>
      <c r="Q894" s="6" t="s">
        <v>189</v>
      </c>
      <c r="U894" s="10"/>
      <c r="V894" s="10"/>
      <c r="W894" s="10"/>
      <c r="X894" s="10"/>
      <c r="Y894" s="10"/>
      <c r="Z894" s="10"/>
      <c r="AA894" s="11"/>
      <c r="AB894" s="10"/>
      <c r="AC894" s="10"/>
      <c r="AD894" s="10"/>
    </row>
    <row r="895" spans="1:30" x14ac:dyDescent="0.3">
      <c r="A895">
        <v>0</v>
      </c>
      <c r="B895" s="8">
        <v>0</v>
      </c>
      <c r="C895" s="6">
        <f t="shared" ca="1" si="380"/>
        <v>0.62112478414912753</v>
      </c>
      <c r="D895" s="6">
        <f t="shared" ca="1" si="380"/>
        <v>0.20628314422827099</v>
      </c>
      <c r="E895" s="6">
        <f t="shared" ca="1" si="403"/>
        <v>0.37887521585087247</v>
      </c>
      <c r="F895" s="6">
        <f t="shared" ca="1" si="404"/>
        <v>19.399999999999999</v>
      </c>
      <c r="G895" s="6">
        <f t="shared" ca="1" si="405"/>
        <v>11.1</v>
      </c>
      <c r="H895" s="6" t="str">
        <f t="shared" ca="1" si="406"/>
        <v>19.4x+(11.1)</v>
      </c>
      <c r="I895" s="6" t="str">
        <f t="shared" si="385"/>
        <v/>
      </c>
      <c r="J895" s="6" t="s">
        <v>160</v>
      </c>
      <c r="K895" s="6" t="s">
        <v>181</v>
      </c>
      <c r="M895" s="6" t="s">
        <v>9</v>
      </c>
      <c r="N895" s="6" t="str">
        <f t="shared" ca="1" si="407"/>
        <v>19.4x+(11.1)</v>
      </c>
      <c r="O895" s="6" t="s">
        <v>188</v>
      </c>
      <c r="P895" s="18" t="str">
        <f t="shared" ca="1" si="408"/>
        <v>19.4x+(11.1)</v>
      </c>
      <c r="Q895" s="6" t="s">
        <v>189</v>
      </c>
      <c r="AA895" s="9"/>
    </row>
    <row r="896" spans="1:30" x14ac:dyDescent="0.3">
      <c r="A896">
        <v>0</v>
      </c>
      <c r="B896" s="8">
        <v>0</v>
      </c>
      <c r="C896" s="6">
        <f t="shared" ca="1" si="380"/>
        <v>0.66071879993564919</v>
      </c>
      <c r="D896" s="6">
        <f t="shared" ca="1" si="380"/>
        <v>0.40683006125356214</v>
      </c>
      <c r="E896" s="6">
        <f t="shared" ca="1" si="403"/>
        <v>0.33928120006435081</v>
      </c>
      <c r="F896" s="6">
        <f t="shared" ca="1" si="404"/>
        <v>-20.2</v>
      </c>
      <c r="G896" s="6">
        <f t="shared" ca="1" si="405"/>
        <v>-15.1</v>
      </c>
      <c r="H896" s="6" t="str">
        <f t="shared" ca="1" si="406"/>
        <v>-20.2x+(-15.1)</v>
      </c>
      <c r="I896" s="6" t="str">
        <f t="shared" si="385"/>
        <v/>
      </c>
      <c r="J896" s="6" t="s">
        <v>160</v>
      </c>
      <c r="K896" s="6" t="s">
        <v>181</v>
      </c>
      <c r="M896" s="6" t="s">
        <v>9</v>
      </c>
      <c r="N896" s="6" t="str">
        <f t="shared" ca="1" si="407"/>
        <v>-20.2x+(-15.1)</v>
      </c>
      <c r="O896" s="6" t="s">
        <v>188</v>
      </c>
      <c r="P896" s="18" t="str">
        <f t="shared" ca="1" si="408"/>
        <v>-20.2x+(-15.1)</v>
      </c>
      <c r="Q896" s="6" t="s">
        <v>189</v>
      </c>
      <c r="AA896" s="9"/>
    </row>
    <row r="897" spans="1:30" x14ac:dyDescent="0.3">
      <c r="A897">
        <v>0</v>
      </c>
      <c r="B897" s="8">
        <v>0</v>
      </c>
      <c r="C897" s="6">
        <f t="shared" ca="1" si="380"/>
        <v>0.85167855154308225</v>
      </c>
      <c r="D897" s="6">
        <f t="shared" ca="1" si="380"/>
        <v>1.0662176462435724E-2</v>
      </c>
      <c r="E897" s="6">
        <f t="shared" ca="1" si="403"/>
        <v>0.14832144845691775</v>
      </c>
      <c r="F897" s="6">
        <f t="shared" ca="1" si="404"/>
        <v>24</v>
      </c>
      <c r="G897" s="6">
        <f t="shared" ca="1" si="405"/>
        <v>-7.2</v>
      </c>
      <c r="H897" s="6" t="str">
        <f t="shared" ca="1" si="406"/>
        <v>24x+(-7.2)</v>
      </c>
      <c r="I897" s="6" t="str">
        <f t="shared" si="385"/>
        <v/>
      </c>
      <c r="J897" s="6" t="s">
        <v>160</v>
      </c>
      <c r="K897" s="6" t="s">
        <v>181</v>
      </c>
      <c r="M897" s="6" t="s">
        <v>9</v>
      </c>
      <c r="N897" s="6" t="str">
        <f t="shared" ca="1" si="407"/>
        <v>24x+(-7.2)</v>
      </c>
      <c r="O897" s="6" t="s">
        <v>188</v>
      </c>
      <c r="P897" s="18" t="str">
        <f t="shared" ca="1" si="408"/>
        <v>24x+(-7.2)</v>
      </c>
      <c r="Q897" s="6" t="s">
        <v>189</v>
      </c>
      <c r="AA897" s="9"/>
    </row>
    <row r="898" spans="1:30" x14ac:dyDescent="0.3">
      <c r="A898">
        <v>0</v>
      </c>
      <c r="B898" s="8">
        <v>0</v>
      </c>
      <c r="C898" s="6">
        <f t="shared" ca="1" si="380"/>
        <v>0.92229876058324323</v>
      </c>
      <c r="D898" s="6">
        <f t="shared" ca="1" si="380"/>
        <v>0.74969278920675619</v>
      </c>
      <c r="E898" s="6">
        <f t="shared" ca="1" si="403"/>
        <v>7.7701239416756773E-2</v>
      </c>
      <c r="F898" s="6">
        <f t="shared" ca="1" si="404"/>
        <v>-25.4</v>
      </c>
      <c r="G898" s="6">
        <f t="shared" ca="1" si="405"/>
        <v>22</v>
      </c>
      <c r="H898" s="6" t="str">
        <f t="shared" ca="1" si="406"/>
        <v>-25.4x+(22)</v>
      </c>
      <c r="I898" s="6" t="str">
        <f t="shared" si="385"/>
        <v/>
      </c>
      <c r="J898" s="6" t="s">
        <v>160</v>
      </c>
      <c r="K898" s="6" t="s">
        <v>181</v>
      </c>
      <c r="M898" s="6" t="s">
        <v>9</v>
      </c>
      <c r="N898" s="6" t="str">
        <f t="shared" ca="1" si="407"/>
        <v>-25.4x+(22)</v>
      </c>
      <c r="O898" s="6" t="s">
        <v>188</v>
      </c>
      <c r="P898" s="18" t="str">
        <f t="shared" ca="1" si="408"/>
        <v>-25.4x+(22)</v>
      </c>
      <c r="Q898" s="6" t="s">
        <v>189</v>
      </c>
      <c r="AA898" s="9"/>
    </row>
    <row r="899" spans="1:30" x14ac:dyDescent="0.3">
      <c r="A899" t="s">
        <v>286</v>
      </c>
      <c r="B899" s="8">
        <v>0</v>
      </c>
      <c r="C899" s="8"/>
      <c r="D899" s="8"/>
      <c r="I899" s="6" t="str">
        <f t="shared" si="385"/>
        <v>\end{enumerate}\newpage   \section*{Cuenta:  X  }\begin{enumerate}</v>
      </c>
    </row>
    <row r="900" spans="1:30" x14ac:dyDescent="0.3">
      <c r="A900">
        <v>0</v>
      </c>
      <c r="B900" s="8">
        <v>0</v>
      </c>
      <c r="C900" s="6">
        <f t="shared" ref="C900:D962" ca="1" si="409">RAND()</f>
        <v>0.74197515574422201</v>
      </c>
      <c r="D900" s="6">
        <f t="shared" ca="1" si="409"/>
        <v>0.19499426244864448</v>
      </c>
      <c r="E900" s="6">
        <f t="shared" ref="E900:E914" ca="1" si="410">IF(C900&gt;0.1,      IF(C900&lt;0.6,C900,ABS(1-C900)),C900+0.5)</f>
        <v>0.25802484425577799</v>
      </c>
      <c r="F900" s="6">
        <f t="shared" ref="F900:F914" ca="1" si="411">IF(  MOD(ROUND(C900*15,0),2)=0, -ROUND((C900*100+35)/5,1),  ROUND((C900*100+35)/5,1))</f>
        <v>21.8</v>
      </c>
      <c r="G900" s="6">
        <f t="shared" ref="G900:G914" ca="1" si="412">IF(  MOD(ROUND(D900*15,0),2)=0, -ROUND((D900*100+35)/5,1),  ROUND((D900*100+35)/5,1))</f>
        <v>10.9</v>
      </c>
      <c r="H900" s="6" t="str">
        <f t="shared" ref="H900:H914" ca="1" si="413">_xlfn.CONCAT(F900,"x+(",G900,")")</f>
        <v>21.8x+(10.9)</v>
      </c>
      <c r="I900" s="6" t="str">
        <f t="shared" ref="I900:I963" si="414">IF(A900=0,"",A900)</f>
        <v/>
      </c>
      <c r="J900" s="6" t="s">
        <v>160</v>
      </c>
      <c r="K900" s="6" t="s">
        <v>181</v>
      </c>
      <c r="M900" s="6" t="s">
        <v>182</v>
      </c>
      <c r="N900" s="6" t="str">
        <f t="shared" ref="N900:N914" ca="1" si="415">H900</f>
        <v>21.8x+(10.9)</v>
      </c>
      <c r="O900" s="6" t="s">
        <v>185</v>
      </c>
      <c r="P900" s="18"/>
      <c r="AA900" s="9"/>
    </row>
    <row r="901" spans="1:30" x14ac:dyDescent="0.3">
      <c r="A901">
        <v>0</v>
      </c>
      <c r="B901" s="8">
        <v>0</v>
      </c>
      <c r="C901" s="6">
        <f t="shared" ca="1" si="409"/>
        <v>0.15474610029907565</v>
      </c>
      <c r="D901" s="6">
        <f t="shared" ca="1" si="409"/>
        <v>0.14497329389586799</v>
      </c>
      <c r="E901" s="6">
        <f t="shared" ca="1" si="410"/>
        <v>0.15474610029907565</v>
      </c>
      <c r="F901" s="6">
        <f t="shared" ca="1" si="411"/>
        <v>-10.1</v>
      </c>
      <c r="G901" s="6">
        <f t="shared" ca="1" si="412"/>
        <v>-9.9</v>
      </c>
      <c r="H901" s="6" t="str">
        <f t="shared" ca="1" si="413"/>
        <v>-10.1x+(-9.9)</v>
      </c>
      <c r="I901" s="6" t="str">
        <f t="shared" si="414"/>
        <v/>
      </c>
      <c r="J901" s="6" t="s">
        <v>160</v>
      </c>
      <c r="K901" s="6" t="s">
        <v>181</v>
      </c>
      <c r="M901" s="6" t="s">
        <v>182</v>
      </c>
      <c r="N901" s="6" t="str">
        <f t="shared" ca="1" si="415"/>
        <v>-10.1x+(-9.9)</v>
      </c>
      <c r="O901" s="6" t="s">
        <v>185</v>
      </c>
      <c r="P901" s="18"/>
      <c r="AA901" s="9"/>
    </row>
    <row r="902" spans="1:30" x14ac:dyDescent="0.3">
      <c r="A902">
        <v>0</v>
      </c>
      <c r="B902" s="8">
        <v>0</v>
      </c>
      <c r="C902" s="6">
        <f t="shared" ca="1" si="409"/>
        <v>8.2657932066980244E-2</v>
      </c>
      <c r="D902" s="6">
        <f t="shared" ca="1" si="409"/>
        <v>0.83124407400345468</v>
      </c>
      <c r="E902" s="6">
        <f t="shared" ca="1" si="410"/>
        <v>0.58265793206698024</v>
      </c>
      <c r="F902" s="6">
        <f t="shared" ca="1" si="411"/>
        <v>8.6999999999999993</v>
      </c>
      <c r="G902" s="6">
        <f t="shared" ca="1" si="412"/>
        <v>-23.6</v>
      </c>
      <c r="H902" s="6" t="str">
        <f t="shared" ca="1" si="413"/>
        <v>8.7x+(-23.6)</v>
      </c>
      <c r="I902" s="6" t="str">
        <f t="shared" si="414"/>
        <v/>
      </c>
      <c r="J902" s="6" t="s">
        <v>160</v>
      </c>
      <c r="K902" s="6" t="s">
        <v>181</v>
      </c>
      <c r="M902" s="6" t="s">
        <v>182</v>
      </c>
      <c r="N902" s="6" t="str">
        <f t="shared" ca="1" si="415"/>
        <v>8.7x+(-23.6)</v>
      </c>
      <c r="O902" s="6" t="s">
        <v>185</v>
      </c>
      <c r="P902" s="18"/>
      <c r="AA902" s="9"/>
    </row>
    <row r="903" spans="1:30" x14ac:dyDescent="0.3">
      <c r="A903">
        <v>0</v>
      </c>
      <c r="B903" s="8">
        <v>0</v>
      </c>
      <c r="C903" s="6">
        <f t="shared" ca="1" si="409"/>
        <v>0.27712618288580793</v>
      </c>
      <c r="D903" s="6">
        <f t="shared" ca="1" si="409"/>
        <v>0.37847519775864025</v>
      </c>
      <c r="E903" s="6">
        <f t="shared" ca="1" si="410"/>
        <v>0.27712618288580793</v>
      </c>
      <c r="F903" s="6">
        <f t="shared" ca="1" si="411"/>
        <v>-12.5</v>
      </c>
      <c r="G903" s="6">
        <f t="shared" ca="1" si="412"/>
        <v>-14.6</v>
      </c>
      <c r="H903" s="6" t="str">
        <f t="shared" ca="1" si="413"/>
        <v>-12.5x+(-14.6)</v>
      </c>
      <c r="I903" s="6" t="str">
        <f t="shared" si="414"/>
        <v/>
      </c>
      <c r="J903" s="6" t="s">
        <v>160</v>
      </c>
      <c r="K903" s="6" t="s">
        <v>181</v>
      </c>
      <c r="M903" s="6" t="s">
        <v>182</v>
      </c>
      <c r="N903" s="6" t="str">
        <f t="shared" ca="1" si="415"/>
        <v>-12.5x+(-14.6)</v>
      </c>
      <c r="O903" s="6" t="s">
        <v>185</v>
      </c>
      <c r="P903" s="18"/>
      <c r="AA903" s="9"/>
    </row>
    <row r="904" spans="1:30" x14ac:dyDescent="0.3">
      <c r="A904">
        <v>0</v>
      </c>
      <c r="B904" s="8">
        <v>0</v>
      </c>
      <c r="C904" s="6">
        <f t="shared" ca="1" si="409"/>
        <v>0.16661417395793576</v>
      </c>
      <c r="D904" s="6">
        <f t="shared" ca="1" si="409"/>
        <v>0.66759985049760351</v>
      </c>
      <c r="E904" s="6">
        <f t="shared" ca="1" si="410"/>
        <v>0.16661417395793576</v>
      </c>
      <c r="F904" s="6">
        <f t="shared" ca="1" si="411"/>
        <v>-10.3</v>
      </c>
      <c r="G904" s="6">
        <f t="shared" ca="1" si="412"/>
        <v>-20.399999999999999</v>
      </c>
      <c r="H904" s="6" t="str">
        <f t="shared" ca="1" si="413"/>
        <v>-10.3x+(-20.4)</v>
      </c>
      <c r="I904" s="6" t="str">
        <f t="shared" si="414"/>
        <v/>
      </c>
      <c r="J904" s="6" t="s">
        <v>160</v>
      </c>
      <c r="K904" s="6" t="s">
        <v>181</v>
      </c>
      <c r="M904" s="6" t="s">
        <v>182</v>
      </c>
      <c r="N904" s="6" t="str">
        <f t="shared" ca="1" si="415"/>
        <v>-10.3x+(-20.4)</v>
      </c>
      <c r="O904" s="6" t="s">
        <v>185</v>
      </c>
      <c r="P904" s="18"/>
      <c r="AA904" s="9"/>
    </row>
    <row r="905" spans="1:30" x14ac:dyDescent="0.3">
      <c r="A905">
        <v>0</v>
      </c>
      <c r="B905" s="8">
        <v>0</v>
      </c>
      <c r="C905" s="6">
        <f t="shared" ca="1" si="409"/>
        <v>0.83136326555817086</v>
      </c>
      <c r="D905" s="6">
        <f t="shared" ca="1" si="409"/>
        <v>0.88441359376584905</v>
      </c>
      <c r="E905" s="6">
        <f t="shared" ca="1" si="410"/>
        <v>0.16863673444182914</v>
      </c>
      <c r="F905" s="6">
        <f t="shared" ca="1" si="411"/>
        <v>-23.6</v>
      </c>
      <c r="G905" s="6">
        <f t="shared" ca="1" si="412"/>
        <v>24.7</v>
      </c>
      <c r="H905" s="6" t="str">
        <f t="shared" ca="1" si="413"/>
        <v>-23.6x+(24.7)</v>
      </c>
      <c r="I905" s="6" t="str">
        <f t="shared" si="414"/>
        <v/>
      </c>
      <c r="J905" s="6" t="s">
        <v>160</v>
      </c>
      <c r="K905" s="6" t="s">
        <v>181</v>
      </c>
      <c r="M905" s="6" t="s">
        <v>190</v>
      </c>
      <c r="N905" s="6" t="str">
        <f t="shared" ca="1" si="415"/>
        <v>-23.6x+(24.7)</v>
      </c>
      <c r="O905" s="6" t="s">
        <v>186</v>
      </c>
      <c r="P905" s="18" t="str">
        <f t="shared" ref="P905:P914" ca="1" si="416">H905</f>
        <v>-23.6x+(24.7)</v>
      </c>
      <c r="Q905" s="6" t="s">
        <v>187</v>
      </c>
      <c r="AA905" s="9"/>
    </row>
    <row r="906" spans="1:30" x14ac:dyDescent="0.3">
      <c r="A906">
        <v>0</v>
      </c>
      <c r="B906" s="8">
        <v>0</v>
      </c>
      <c r="C906" s="6">
        <f t="shared" ca="1" si="409"/>
        <v>0.14144642587227862</v>
      </c>
      <c r="D906" s="6">
        <f t="shared" ca="1" si="409"/>
        <v>0.15868677130725206</v>
      </c>
      <c r="E906" s="6">
        <f t="shared" ca="1" si="410"/>
        <v>0.14144642587227862</v>
      </c>
      <c r="F906" s="6">
        <f t="shared" ca="1" si="411"/>
        <v>-9.8000000000000007</v>
      </c>
      <c r="G906" s="6">
        <f t="shared" ca="1" si="412"/>
        <v>-10.199999999999999</v>
      </c>
      <c r="H906" s="6" t="str">
        <f t="shared" ca="1" si="413"/>
        <v>-9.8x+(-10.2)</v>
      </c>
      <c r="I906" s="6" t="str">
        <f t="shared" si="414"/>
        <v/>
      </c>
      <c r="J906" s="6" t="s">
        <v>160</v>
      </c>
      <c r="K906" s="6" t="s">
        <v>181</v>
      </c>
      <c r="M906" s="6" t="s">
        <v>190</v>
      </c>
      <c r="N906" s="6" t="str">
        <f t="shared" ca="1" si="415"/>
        <v>-9.8x+(-10.2)</v>
      </c>
      <c r="O906" s="6" t="s">
        <v>186</v>
      </c>
      <c r="P906" s="18" t="str">
        <f t="shared" ca="1" si="416"/>
        <v>-9.8x+(-10.2)</v>
      </c>
      <c r="Q906" s="6" t="s">
        <v>187</v>
      </c>
      <c r="AA906" s="9"/>
    </row>
    <row r="907" spans="1:30" x14ac:dyDescent="0.3">
      <c r="A907">
        <v>0</v>
      </c>
      <c r="B907" s="8">
        <v>0</v>
      </c>
      <c r="C907" s="6">
        <f t="shared" ca="1" si="409"/>
        <v>0.42806783850733476</v>
      </c>
      <c r="D907" s="6">
        <f t="shared" ca="1" si="409"/>
        <v>0.75565187454344684</v>
      </c>
      <c r="E907" s="6">
        <f t="shared" ca="1" si="410"/>
        <v>0.42806783850733476</v>
      </c>
      <c r="F907" s="6">
        <f t="shared" ca="1" si="411"/>
        <v>-15.6</v>
      </c>
      <c r="G907" s="6">
        <f t="shared" ca="1" si="412"/>
        <v>22.1</v>
      </c>
      <c r="H907" s="6" t="str">
        <f t="shared" ca="1" si="413"/>
        <v>-15.6x+(22.1)</v>
      </c>
      <c r="I907" s="6" t="str">
        <f t="shared" si="414"/>
        <v/>
      </c>
      <c r="J907" s="6" t="s">
        <v>160</v>
      </c>
      <c r="K907" s="6" t="s">
        <v>181</v>
      </c>
      <c r="M907" s="6" t="s">
        <v>190</v>
      </c>
      <c r="N907" s="6" t="str">
        <f t="shared" ca="1" si="415"/>
        <v>-15.6x+(22.1)</v>
      </c>
      <c r="O907" s="6" t="s">
        <v>186</v>
      </c>
      <c r="P907" s="18" t="str">
        <f t="shared" ca="1" si="416"/>
        <v>-15.6x+(22.1)</v>
      </c>
      <c r="Q907" s="6" t="s">
        <v>187</v>
      </c>
      <c r="AA907" s="9"/>
    </row>
    <row r="908" spans="1:30" x14ac:dyDescent="0.3">
      <c r="A908">
        <v>0</v>
      </c>
      <c r="B908" s="8">
        <v>0</v>
      </c>
      <c r="C908" s="6">
        <f t="shared" ca="1" si="409"/>
        <v>0.64186041167588559</v>
      </c>
      <c r="D908" s="6">
        <f t="shared" ca="1" si="409"/>
        <v>0.25005269363880733</v>
      </c>
      <c r="E908" s="6">
        <f t="shared" ca="1" si="410"/>
        <v>0.35813958832411441</v>
      </c>
      <c r="F908" s="6">
        <f t="shared" ca="1" si="411"/>
        <v>-19.8</v>
      </c>
      <c r="G908" s="6">
        <f t="shared" ca="1" si="412"/>
        <v>-12</v>
      </c>
      <c r="H908" s="6" t="str">
        <f t="shared" ca="1" si="413"/>
        <v>-19.8x+(-12)</v>
      </c>
      <c r="I908" s="6" t="str">
        <f t="shared" si="414"/>
        <v/>
      </c>
      <c r="J908" s="6" t="s">
        <v>160</v>
      </c>
      <c r="K908" s="6" t="s">
        <v>181</v>
      </c>
      <c r="M908" s="6" t="s">
        <v>190</v>
      </c>
      <c r="N908" s="6" t="str">
        <f t="shared" ca="1" si="415"/>
        <v>-19.8x+(-12)</v>
      </c>
      <c r="O908" s="6" t="s">
        <v>186</v>
      </c>
      <c r="P908" s="18" t="str">
        <f t="shared" ca="1" si="416"/>
        <v>-19.8x+(-12)</v>
      </c>
      <c r="Q908" s="6" t="s">
        <v>187</v>
      </c>
      <c r="AA908" s="9"/>
    </row>
    <row r="909" spans="1:30" x14ac:dyDescent="0.3">
      <c r="A909">
        <v>0</v>
      </c>
      <c r="B909" s="8">
        <v>0</v>
      </c>
      <c r="C909" s="6">
        <f t="shared" ca="1" si="409"/>
        <v>0.21854085398552814</v>
      </c>
      <c r="D909" s="6">
        <f t="shared" ca="1" si="409"/>
        <v>0.19251347156137466</v>
      </c>
      <c r="E909" s="6">
        <f t="shared" ca="1" si="410"/>
        <v>0.21854085398552814</v>
      </c>
      <c r="F909" s="6">
        <f t="shared" ca="1" si="411"/>
        <v>11.4</v>
      </c>
      <c r="G909" s="6">
        <f t="shared" ca="1" si="412"/>
        <v>10.9</v>
      </c>
      <c r="H909" s="6" t="str">
        <f t="shared" ca="1" si="413"/>
        <v>11.4x+(10.9)</v>
      </c>
      <c r="I909" s="6" t="str">
        <f t="shared" si="414"/>
        <v/>
      </c>
      <c r="J909" s="6" t="s">
        <v>160</v>
      </c>
      <c r="K909" s="6" t="s">
        <v>181</v>
      </c>
      <c r="M909" s="6" t="s">
        <v>190</v>
      </c>
      <c r="N909" s="6" t="str">
        <f t="shared" ca="1" si="415"/>
        <v>11.4x+(10.9)</v>
      </c>
      <c r="O909" s="6" t="s">
        <v>186</v>
      </c>
      <c r="P909" s="18" t="str">
        <f t="shared" ca="1" si="416"/>
        <v>11.4x+(10.9)</v>
      </c>
      <c r="Q909" s="6" t="s">
        <v>187</v>
      </c>
      <c r="AA909" s="9"/>
    </row>
    <row r="910" spans="1:30" x14ac:dyDescent="0.3">
      <c r="A910">
        <v>0</v>
      </c>
      <c r="B910" s="8">
        <v>0</v>
      </c>
      <c r="C910" s="6">
        <f t="shared" ca="1" si="409"/>
        <v>0.37030675282707526</v>
      </c>
      <c r="D910" s="6">
        <f t="shared" ca="1" si="409"/>
        <v>0.15849645589496519</v>
      </c>
      <c r="E910" s="6">
        <f t="shared" ca="1" si="410"/>
        <v>0.37030675282707526</v>
      </c>
      <c r="F910" s="6">
        <f t="shared" ca="1" si="411"/>
        <v>-14.4</v>
      </c>
      <c r="G910" s="6">
        <f t="shared" ca="1" si="412"/>
        <v>-10.199999999999999</v>
      </c>
      <c r="H910" s="6" t="str">
        <f t="shared" ca="1" si="413"/>
        <v>-14.4x+(-10.2)</v>
      </c>
      <c r="I910" s="6" t="str">
        <f t="shared" si="414"/>
        <v/>
      </c>
      <c r="J910" s="6" t="s">
        <v>160</v>
      </c>
      <c r="K910" s="6" t="s">
        <v>181</v>
      </c>
      <c r="M910" s="6" t="s">
        <v>9</v>
      </c>
      <c r="N910" s="6" t="str">
        <f t="shared" ca="1" si="415"/>
        <v>-14.4x+(-10.2)</v>
      </c>
      <c r="O910" s="6" t="s">
        <v>188</v>
      </c>
      <c r="P910" s="18" t="str">
        <f t="shared" ca="1" si="416"/>
        <v>-14.4x+(-10.2)</v>
      </c>
      <c r="Q910" s="6" t="s">
        <v>189</v>
      </c>
      <c r="U910" s="10"/>
      <c r="V910" s="10"/>
      <c r="W910" s="10"/>
      <c r="X910" s="10"/>
      <c r="Y910" s="10"/>
      <c r="Z910" s="10"/>
      <c r="AA910" s="11"/>
      <c r="AB910" s="10"/>
      <c r="AC910" s="10"/>
      <c r="AD910" s="10"/>
    </row>
    <row r="911" spans="1:30" x14ac:dyDescent="0.3">
      <c r="A911">
        <v>0</v>
      </c>
      <c r="B911" s="8">
        <v>0</v>
      </c>
      <c r="C911" s="6">
        <f t="shared" ca="1" si="409"/>
        <v>0.61235264603428607</v>
      </c>
      <c r="D911" s="6">
        <f t="shared" ca="1" si="409"/>
        <v>0.2934941063715234</v>
      </c>
      <c r="E911" s="6">
        <f t="shared" ca="1" si="410"/>
        <v>0.38764735396571393</v>
      </c>
      <c r="F911" s="6">
        <f t="shared" ca="1" si="411"/>
        <v>19.2</v>
      </c>
      <c r="G911" s="6">
        <f t="shared" ca="1" si="412"/>
        <v>-12.9</v>
      </c>
      <c r="H911" s="6" t="str">
        <f t="shared" ca="1" si="413"/>
        <v>19.2x+(-12.9)</v>
      </c>
      <c r="I911" s="6" t="str">
        <f t="shared" si="414"/>
        <v/>
      </c>
      <c r="J911" s="6" t="s">
        <v>160</v>
      </c>
      <c r="K911" s="6" t="s">
        <v>181</v>
      </c>
      <c r="M911" s="6" t="s">
        <v>9</v>
      </c>
      <c r="N911" s="6" t="str">
        <f t="shared" ca="1" si="415"/>
        <v>19.2x+(-12.9)</v>
      </c>
      <c r="O911" s="6" t="s">
        <v>188</v>
      </c>
      <c r="P911" s="18" t="str">
        <f t="shared" ca="1" si="416"/>
        <v>19.2x+(-12.9)</v>
      </c>
      <c r="Q911" s="6" t="s">
        <v>189</v>
      </c>
      <c r="AA911" s="9"/>
    </row>
    <row r="912" spans="1:30" x14ac:dyDescent="0.3">
      <c r="A912">
        <v>0</v>
      </c>
      <c r="B912" s="8">
        <v>0</v>
      </c>
      <c r="C912" s="6">
        <f t="shared" ca="1" si="409"/>
        <v>0.41746075001349292</v>
      </c>
      <c r="D912" s="6">
        <f t="shared" ca="1" si="409"/>
        <v>0.36482098208821168</v>
      </c>
      <c r="E912" s="6">
        <f t="shared" ca="1" si="410"/>
        <v>0.41746075001349292</v>
      </c>
      <c r="F912" s="6">
        <f t="shared" ca="1" si="411"/>
        <v>-15.3</v>
      </c>
      <c r="G912" s="6">
        <f t="shared" ca="1" si="412"/>
        <v>14.3</v>
      </c>
      <c r="H912" s="6" t="str">
        <f t="shared" ca="1" si="413"/>
        <v>-15.3x+(14.3)</v>
      </c>
      <c r="I912" s="6" t="str">
        <f t="shared" si="414"/>
        <v/>
      </c>
      <c r="J912" s="6" t="s">
        <v>160</v>
      </c>
      <c r="K912" s="6" t="s">
        <v>181</v>
      </c>
      <c r="M912" s="6" t="s">
        <v>9</v>
      </c>
      <c r="N912" s="6" t="str">
        <f t="shared" ca="1" si="415"/>
        <v>-15.3x+(14.3)</v>
      </c>
      <c r="O912" s="6" t="s">
        <v>188</v>
      </c>
      <c r="P912" s="18" t="str">
        <f t="shared" ca="1" si="416"/>
        <v>-15.3x+(14.3)</v>
      </c>
      <c r="Q912" s="6" t="s">
        <v>189</v>
      </c>
      <c r="AA912" s="9"/>
    </row>
    <row r="913" spans="1:30" x14ac:dyDescent="0.3">
      <c r="A913">
        <v>0</v>
      </c>
      <c r="B913" s="8">
        <v>0</v>
      </c>
      <c r="C913" s="6">
        <f t="shared" ca="1" si="409"/>
        <v>0.96244501580791963</v>
      </c>
      <c r="D913" s="6">
        <f t="shared" ca="1" si="409"/>
        <v>0.26871145208278335</v>
      </c>
      <c r="E913" s="6">
        <f t="shared" ca="1" si="410"/>
        <v>3.7554984192080365E-2</v>
      </c>
      <c r="F913" s="6">
        <f t="shared" ca="1" si="411"/>
        <v>-26.2</v>
      </c>
      <c r="G913" s="6">
        <f t="shared" ca="1" si="412"/>
        <v>-12.4</v>
      </c>
      <c r="H913" s="6" t="str">
        <f t="shared" ca="1" si="413"/>
        <v>-26.2x+(-12.4)</v>
      </c>
      <c r="I913" s="6" t="str">
        <f t="shared" si="414"/>
        <v/>
      </c>
      <c r="J913" s="6" t="s">
        <v>160</v>
      </c>
      <c r="K913" s="6" t="s">
        <v>181</v>
      </c>
      <c r="M913" s="6" t="s">
        <v>9</v>
      </c>
      <c r="N913" s="6" t="str">
        <f t="shared" ca="1" si="415"/>
        <v>-26.2x+(-12.4)</v>
      </c>
      <c r="O913" s="6" t="s">
        <v>188</v>
      </c>
      <c r="P913" s="18" t="str">
        <f t="shared" ca="1" si="416"/>
        <v>-26.2x+(-12.4)</v>
      </c>
      <c r="Q913" s="6" t="s">
        <v>189</v>
      </c>
      <c r="AA913" s="9"/>
    </row>
    <row r="914" spans="1:30" x14ac:dyDescent="0.3">
      <c r="A914">
        <v>0</v>
      </c>
      <c r="B914" s="8">
        <v>0</v>
      </c>
      <c r="C914" s="6">
        <f t="shared" ca="1" si="409"/>
        <v>0.91331887771348619</v>
      </c>
      <c r="D914" s="6">
        <f t="shared" ca="1" si="409"/>
        <v>0.97818475927547077</v>
      </c>
      <c r="E914" s="6">
        <f t="shared" ca="1" si="410"/>
        <v>8.6681122286513812E-2</v>
      </c>
      <c r="F914" s="6">
        <f t="shared" ca="1" si="411"/>
        <v>-25.3</v>
      </c>
      <c r="G914" s="6">
        <f t="shared" ca="1" si="412"/>
        <v>26.6</v>
      </c>
      <c r="H914" s="6" t="str">
        <f t="shared" ca="1" si="413"/>
        <v>-25.3x+(26.6)</v>
      </c>
      <c r="I914" s="6" t="str">
        <f t="shared" si="414"/>
        <v/>
      </c>
      <c r="J914" s="6" t="s">
        <v>160</v>
      </c>
      <c r="K914" s="6" t="s">
        <v>181</v>
      </c>
      <c r="M914" s="6" t="s">
        <v>9</v>
      </c>
      <c r="N914" s="6" t="str">
        <f t="shared" ca="1" si="415"/>
        <v>-25.3x+(26.6)</v>
      </c>
      <c r="O914" s="6" t="s">
        <v>188</v>
      </c>
      <c r="P914" s="18" t="str">
        <f t="shared" ca="1" si="416"/>
        <v>-25.3x+(26.6)</v>
      </c>
      <c r="Q914" s="6" t="s">
        <v>189</v>
      </c>
      <c r="AA914" s="9"/>
    </row>
    <row r="915" spans="1:30" x14ac:dyDescent="0.3">
      <c r="A915" t="s">
        <v>286</v>
      </c>
      <c r="B915" s="8">
        <v>0</v>
      </c>
      <c r="C915" s="8"/>
      <c r="D915" s="8"/>
      <c r="I915" s="6" t="str">
        <f t="shared" si="414"/>
        <v>\end{enumerate}\newpage   \section*{Cuenta:  X  }\begin{enumerate}</v>
      </c>
    </row>
    <row r="916" spans="1:30" x14ac:dyDescent="0.3">
      <c r="A916">
        <v>0</v>
      </c>
      <c r="B916" s="8">
        <v>0</v>
      </c>
      <c r="C916" s="6">
        <f t="shared" ref="C916:D916" ca="1" si="417">RAND()</f>
        <v>0.132509111441938</v>
      </c>
      <c r="D916" s="6">
        <f t="shared" ca="1" si="417"/>
        <v>0.20823739911237571</v>
      </c>
      <c r="E916" s="6">
        <f t="shared" ref="E916:E930" ca="1" si="418">IF(C916&gt;0.1,      IF(C916&lt;0.6,C916,ABS(1-C916)),C916+0.5)</f>
        <v>0.132509111441938</v>
      </c>
      <c r="F916" s="6">
        <f t="shared" ref="F916:F930" ca="1" si="419">IF(  MOD(ROUND(C916*15,0),2)=0, -ROUND((C916*100+35)/5,1),  ROUND((C916*100+35)/5,1))</f>
        <v>-9.6999999999999993</v>
      </c>
      <c r="G916" s="6">
        <f t="shared" ref="G916:G930" ca="1" si="420">IF(  MOD(ROUND(D916*15,0),2)=0, -ROUND((D916*100+35)/5,1),  ROUND((D916*100+35)/5,1))</f>
        <v>11.2</v>
      </c>
      <c r="H916" s="6" t="str">
        <f t="shared" ref="H916:H930" ca="1" si="421">_xlfn.CONCAT(F916,"x+(",G916,")")</f>
        <v>-9.7x+(11.2)</v>
      </c>
      <c r="I916" s="6" t="str">
        <f t="shared" si="414"/>
        <v/>
      </c>
      <c r="J916" s="6" t="s">
        <v>160</v>
      </c>
      <c r="K916" s="6" t="s">
        <v>181</v>
      </c>
      <c r="M916" s="6" t="s">
        <v>182</v>
      </c>
      <c r="N916" s="6" t="str">
        <f t="shared" ref="N916:N930" ca="1" si="422">H916</f>
        <v>-9.7x+(11.2)</v>
      </c>
      <c r="O916" s="6" t="s">
        <v>185</v>
      </c>
      <c r="P916" s="18"/>
      <c r="AA916" s="9"/>
    </row>
    <row r="917" spans="1:30" x14ac:dyDescent="0.3">
      <c r="A917">
        <v>0</v>
      </c>
      <c r="B917" s="8">
        <v>0</v>
      </c>
      <c r="C917" s="6">
        <f t="shared" ca="1" si="409"/>
        <v>0.50409495666810744</v>
      </c>
      <c r="D917" s="6">
        <f t="shared" ca="1" si="409"/>
        <v>0.98221881041555459</v>
      </c>
      <c r="E917" s="6">
        <f t="shared" ca="1" si="418"/>
        <v>0.50409495666810744</v>
      </c>
      <c r="F917" s="6">
        <f t="shared" ca="1" si="419"/>
        <v>-17.100000000000001</v>
      </c>
      <c r="G917" s="6">
        <f t="shared" ca="1" si="420"/>
        <v>26.6</v>
      </c>
      <c r="H917" s="6" t="str">
        <f t="shared" ca="1" si="421"/>
        <v>-17.1x+(26.6)</v>
      </c>
      <c r="I917" s="6" t="str">
        <f t="shared" si="414"/>
        <v/>
      </c>
      <c r="J917" s="6" t="s">
        <v>160</v>
      </c>
      <c r="K917" s="6" t="s">
        <v>181</v>
      </c>
      <c r="M917" s="6" t="s">
        <v>182</v>
      </c>
      <c r="N917" s="6" t="str">
        <f t="shared" ca="1" si="422"/>
        <v>-17.1x+(26.6)</v>
      </c>
      <c r="O917" s="6" t="s">
        <v>185</v>
      </c>
      <c r="P917" s="18"/>
      <c r="AA917" s="9"/>
    </row>
    <row r="918" spans="1:30" x14ac:dyDescent="0.3">
      <c r="A918">
        <v>0</v>
      </c>
      <c r="B918" s="8">
        <v>0</v>
      </c>
      <c r="C918" s="6">
        <f t="shared" ca="1" si="409"/>
        <v>0.4513026265854545</v>
      </c>
      <c r="D918" s="6">
        <f t="shared" ca="1" si="409"/>
        <v>0.88327962394191484</v>
      </c>
      <c r="E918" s="6">
        <f t="shared" ca="1" si="418"/>
        <v>0.4513026265854545</v>
      </c>
      <c r="F918" s="6">
        <f t="shared" ca="1" si="419"/>
        <v>16</v>
      </c>
      <c r="G918" s="6">
        <f t="shared" ca="1" si="420"/>
        <v>24.7</v>
      </c>
      <c r="H918" s="6" t="str">
        <f t="shared" ca="1" si="421"/>
        <v>16x+(24.7)</v>
      </c>
      <c r="I918" s="6" t="str">
        <f t="shared" si="414"/>
        <v/>
      </c>
      <c r="J918" s="6" t="s">
        <v>160</v>
      </c>
      <c r="K918" s="6" t="s">
        <v>181</v>
      </c>
      <c r="M918" s="6" t="s">
        <v>182</v>
      </c>
      <c r="N918" s="6" t="str">
        <f t="shared" ca="1" si="422"/>
        <v>16x+(24.7)</v>
      </c>
      <c r="O918" s="6" t="s">
        <v>185</v>
      </c>
      <c r="P918" s="18"/>
      <c r="AA918" s="9"/>
    </row>
    <row r="919" spans="1:30" x14ac:dyDescent="0.3">
      <c r="A919">
        <v>0</v>
      </c>
      <c r="B919" s="8">
        <v>0</v>
      </c>
      <c r="C919" s="6">
        <f t="shared" ca="1" si="409"/>
        <v>0.93109308937368196</v>
      </c>
      <c r="D919" s="6">
        <f t="shared" ca="1" si="409"/>
        <v>0.12707918175542154</v>
      </c>
      <c r="E919" s="6">
        <f t="shared" ca="1" si="418"/>
        <v>6.8906910626318041E-2</v>
      </c>
      <c r="F919" s="6">
        <f t="shared" ca="1" si="419"/>
        <v>-25.6</v>
      </c>
      <c r="G919" s="6">
        <f t="shared" ca="1" si="420"/>
        <v>-9.5</v>
      </c>
      <c r="H919" s="6" t="str">
        <f t="shared" ca="1" si="421"/>
        <v>-25.6x+(-9.5)</v>
      </c>
      <c r="I919" s="6" t="str">
        <f t="shared" si="414"/>
        <v/>
      </c>
      <c r="J919" s="6" t="s">
        <v>160</v>
      </c>
      <c r="K919" s="6" t="s">
        <v>181</v>
      </c>
      <c r="M919" s="6" t="s">
        <v>182</v>
      </c>
      <c r="N919" s="6" t="str">
        <f t="shared" ca="1" si="422"/>
        <v>-25.6x+(-9.5)</v>
      </c>
      <c r="O919" s="6" t="s">
        <v>185</v>
      </c>
      <c r="P919" s="18"/>
      <c r="AA919" s="9"/>
    </row>
    <row r="920" spans="1:30" x14ac:dyDescent="0.3">
      <c r="A920">
        <v>0</v>
      </c>
      <c r="B920" s="8">
        <v>0</v>
      </c>
      <c r="C920" s="6">
        <f t="shared" ca="1" si="409"/>
        <v>0.69226719205714149</v>
      </c>
      <c r="D920" s="6">
        <f t="shared" ca="1" si="409"/>
        <v>0.47942808079433197</v>
      </c>
      <c r="E920" s="6">
        <f t="shared" ca="1" si="418"/>
        <v>0.30773280794285851</v>
      </c>
      <c r="F920" s="6">
        <f t="shared" ca="1" si="419"/>
        <v>-20.8</v>
      </c>
      <c r="G920" s="6">
        <f t="shared" ca="1" si="420"/>
        <v>16.600000000000001</v>
      </c>
      <c r="H920" s="6" t="str">
        <f t="shared" ca="1" si="421"/>
        <v>-20.8x+(16.6)</v>
      </c>
      <c r="I920" s="6" t="str">
        <f t="shared" si="414"/>
        <v/>
      </c>
      <c r="J920" s="6" t="s">
        <v>160</v>
      </c>
      <c r="K920" s="6" t="s">
        <v>181</v>
      </c>
      <c r="M920" s="6" t="s">
        <v>182</v>
      </c>
      <c r="N920" s="6" t="str">
        <f t="shared" ca="1" si="422"/>
        <v>-20.8x+(16.6)</v>
      </c>
      <c r="O920" s="6" t="s">
        <v>185</v>
      </c>
      <c r="P920" s="18"/>
      <c r="AA920" s="9"/>
    </row>
    <row r="921" spans="1:30" x14ac:dyDescent="0.3">
      <c r="A921">
        <v>0</v>
      </c>
      <c r="B921" s="8">
        <v>0</v>
      </c>
      <c r="C921" s="6">
        <f t="shared" ca="1" si="409"/>
        <v>7.6491005781066268E-2</v>
      </c>
      <c r="D921" s="6">
        <f t="shared" ca="1" si="409"/>
        <v>0.44165039410290519</v>
      </c>
      <c r="E921" s="6">
        <f t="shared" ca="1" si="418"/>
        <v>0.57649100578106627</v>
      </c>
      <c r="F921" s="6">
        <f t="shared" ca="1" si="419"/>
        <v>8.5</v>
      </c>
      <c r="G921" s="6">
        <f t="shared" ca="1" si="420"/>
        <v>15.8</v>
      </c>
      <c r="H921" s="6" t="str">
        <f t="shared" ca="1" si="421"/>
        <v>8.5x+(15.8)</v>
      </c>
      <c r="I921" s="6" t="str">
        <f t="shared" si="414"/>
        <v/>
      </c>
      <c r="J921" s="6" t="s">
        <v>160</v>
      </c>
      <c r="K921" s="6" t="s">
        <v>181</v>
      </c>
      <c r="M921" s="6" t="s">
        <v>190</v>
      </c>
      <c r="N921" s="6" t="str">
        <f t="shared" ca="1" si="422"/>
        <v>8.5x+(15.8)</v>
      </c>
      <c r="O921" s="6" t="s">
        <v>186</v>
      </c>
      <c r="P921" s="18" t="str">
        <f t="shared" ref="P921:P930" ca="1" si="423">H921</f>
        <v>8.5x+(15.8)</v>
      </c>
      <c r="Q921" s="6" t="s">
        <v>187</v>
      </c>
      <c r="AA921" s="9"/>
    </row>
    <row r="922" spans="1:30" x14ac:dyDescent="0.3">
      <c r="A922">
        <v>0</v>
      </c>
      <c r="B922" s="8">
        <v>0</v>
      </c>
      <c r="C922" s="6">
        <f t="shared" ca="1" si="409"/>
        <v>0.84966439102304336</v>
      </c>
      <c r="D922" s="6">
        <f t="shared" ca="1" si="409"/>
        <v>0.59733326672323428</v>
      </c>
      <c r="E922" s="6">
        <f t="shared" ca="1" si="418"/>
        <v>0.15033560897695664</v>
      </c>
      <c r="F922" s="6">
        <f t="shared" ca="1" si="419"/>
        <v>24</v>
      </c>
      <c r="G922" s="6">
        <f t="shared" ca="1" si="420"/>
        <v>18.899999999999999</v>
      </c>
      <c r="H922" s="6" t="str">
        <f t="shared" ca="1" si="421"/>
        <v>24x+(18.9)</v>
      </c>
      <c r="I922" s="6" t="str">
        <f t="shared" si="414"/>
        <v/>
      </c>
      <c r="J922" s="6" t="s">
        <v>160</v>
      </c>
      <c r="K922" s="6" t="s">
        <v>181</v>
      </c>
      <c r="M922" s="6" t="s">
        <v>190</v>
      </c>
      <c r="N922" s="6" t="str">
        <f t="shared" ca="1" si="422"/>
        <v>24x+(18.9)</v>
      </c>
      <c r="O922" s="6" t="s">
        <v>186</v>
      </c>
      <c r="P922" s="18" t="str">
        <f t="shared" ca="1" si="423"/>
        <v>24x+(18.9)</v>
      </c>
      <c r="Q922" s="6" t="s">
        <v>187</v>
      </c>
      <c r="AA922" s="9"/>
    </row>
    <row r="923" spans="1:30" x14ac:dyDescent="0.3">
      <c r="A923">
        <v>0</v>
      </c>
      <c r="B923" s="8">
        <v>0</v>
      </c>
      <c r="C923" s="6">
        <f t="shared" ca="1" si="409"/>
        <v>0.3048375914599798</v>
      </c>
      <c r="D923" s="6">
        <f t="shared" ca="1" si="409"/>
        <v>0.5050315059075986</v>
      </c>
      <c r="E923" s="6">
        <f t="shared" ca="1" si="418"/>
        <v>0.3048375914599798</v>
      </c>
      <c r="F923" s="6">
        <f t="shared" ca="1" si="419"/>
        <v>13.1</v>
      </c>
      <c r="G923" s="6">
        <f t="shared" ca="1" si="420"/>
        <v>-17.100000000000001</v>
      </c>
      <c r="H923" s="6" t="str">
        <f t="shared" ca="1" si="421"/>
        <v>13.1x+(-17.1)</v>
      </c>
      <c r="I923" s="6" t="str">
        <f t="shared" si="414"/>
        <v/>
      </c>
      <c r="J923" s="6" t="s">
        <v>160</v>
      </c>
      <c r="K923" s="6" t="s">
        <v>181</v>
      </c>
      <c r="M923" s="6" t="s">
        <v>190</v>
      </c>
      <c r="N923" s="6" t="str">
        <f t="shared" ca="1" si="422"/>
        <v>13.1x+(-17.1)</v>
      </c>
      <c r="O923" s="6" t="s">
        <v>186</v>
      </c>
      <c r="P923" s="18" t="str">
        <f t="shared" ca="1" si="423"/>
        <v>13.1x+(-17.1)</v>
      </c>
      <c r="Q923" s="6" t="s">
        <v>187</v>
      </c>
      <c r="AA923" s="9"/>
    </row>
    <row r="924" spans="1:30" x14ac:dyDescent="0.3">
      <c r="A924">
        <v>0</v>
      </c>
      <c r="B924" s="8">
        <v>0</v>
      </c>
      <c r="C924" s="6">
        <f t="shared" ca="1" si="409"/>
        <v>0.43036503321465236</v>
      </c>
      <c r="D924" s="6">
        <f t="shared" ca="1" si="409"/>
        <v>0.2268580293882978</v>
      </c>
      <c r="E924" s="6">
        <f t="shared" ca="1" si="418"/>
        <v>0.43036503321465236</v>
      </c>
      <c r="F924" s="6">
        <f t="shared" ca="1" si="419"/>
        <v>-15.6</v>
      </c>
      <c r="G924" s="6">
        <f t="shared" ca="1" si="420"/>
        <v>11.5</v>
      </c>
      <c r="H924" s="6" t="str">
        <f t="shared" ca="1" si="421"/>
        <v>-15.6x+(11.5)</v>
      </c>
      <c r="I924" s="6" t="str">
        <f t="shared" si="414"/>
        <v/>
      </c>
      <c r="J924" s="6" t="s">
        <v>160</v>
      </c>
      <c r="K924" s="6" t="s">
        <v>181</v>
      </c>
      <c r="M924" s="6" t="s">
        <v>190</v>
      </c>
      <c r="N924" s="6" t="str">
        <f t="shared" ca="1" si="422"/>
        <v>-15.6x+(11.5)</v>
      </c>
      <c r="O924" s="6" t="s">
        <v>186</v>
      </c>
      <c r="P924" s="18" t="str">
        <f t="shared" ca="1" si="423"/>
        <v>-15.6x+(11.5)</v>
      </c>
      <c r="Q924" s="6" t="s">
        <v>187</v>
      </c>
      <c r="AA924" s="9"/>
    </row>
    <row r="925" spans="1:30" x14ac:dyDescent="0.3">
      <c r="A925">
        <v>0</v>
      </c>
      <c r="B925" s="8">
        <v>0</v>
      </c>
      <c r="C925" s="6">
        <f t="shared" ca="1" si="409"/>
        <v>0.36990131091110445</v>
      </c>
      <c r="D925" s="6">
        <f t="shared" ca="1" si="409"/>
        <v>0.95577548383141697</v>
      </c>
      <c r="E925" s="6">
        <f t="shared" ca="1" si="418"/>
        <v>0.36990131091110445</v>
      </c>
      <c r="F925" s="6">
        <f t="shared" ca="1" si="419"/>
        <v>-14.4</v>
      </c>
      <c r="G925" s="6">
        <f t="shared" ca="1" si="420"/>
        <v>-26.1</v>
      </c>
      <c r="H925" s="6" t="str">
        <f t="shared" ca="1" si="421"/>
        <v>-14.4x+(-26.1)</v>
      </c>
      <c r="I925" s="6" t="str">
        <f t="shared" si="414"/>
        <v/>
      </c>
      <c r="J925" s="6" t="s">
        <v>160</v>
      </c>
      <c r="K925" s="6" t="s">
        <v>181</v>
      </c>
      <c r="M925" s="6" t="s">
        <v>190</v>
      </c>
      <c r="N925" s="6" t="str">
        <f t="shared" ca="1" si="422"/>
        <v>-14.4x+(-26.1)</v>
      </c>
      <c r="O925" s="6" t="s">
        <v>186</v>
      </c>
      <c r="P925" s="18" t="str">
        <f t="shared" ca="1" si="423"/>
        <v>-14.4x+(-26.1)</v>
      </c>
      <c r="Q925" s="6" t="s">
        <v>187</v>
      </c>
      <c r="AA925" s="9"/>
    </row>
    <row r="926" spans="1:30" x14ac:dyDescent="0.3">
      <c r="A926">
        <v>0</v>
      </c>
      <c r="B926" s="8">
        <v>0</v>
      </c>
      <c r="C926" s="6">
        <f t="shared" ca="1" si="409"/>
        <v>0.53004245554545082</v>
      </c>
      <c r="D926" s="6">
        <f t="shared" ca="1" si="409"/>
        <v>0.63305470661031504</v>
      </c>
      <c r="E926" s="6">
        <f t="shared" ca="1" si="418"/>
        <v>0.53004245554545082</v>
      </c>
      <c r="F926" s="6">
        <f t="shared" ca="1" si="419"/>
        <v>-17.600000000000001</v>
      </c>
      <c r="G926" s="6">
        <f t="shared" ca="1" si="420"/>
        <v>19.7</v>
      </c>
      <c r="H926" s="6" t="str">
        <f t="shared" ca="1" si="421"/>
        <v>-17.6x+(19.7)</v>
      </c>
      <c r="I926" s="6" t="str">
        <f t="shared" si="414"/>
        <v/>
      </c>
      <c r="J926" s="6" t="s">
        <v>160</v>
      </c>
      <c r="K926" s="6" t="s">
        <v>181</v>
      </c>
      <c r="M926" s="6" t="s">
        <v>9</v>
      </c>
      <c r="N926" s="6" t="str">
        <f t="shared" ca="1" si="422"/>
        <v>-17.6x+(19.7)</v>
      </c>
      <c r="O926" s="6" t="s">
        <v>188</v>
      </c>
      <c r="P926" s="18" t="str">
        <f t="shared" ca="1" si="423"/>
        <v>-17.6x+(19.7)</v>
      </c>
      <c r="Q926" s="6" t="s">
        <v>189</v>
      </c>
      <c r="U926" s="10"/>
      <c r="V926" s="10"/>
      <c r="W926" s="10"/>
      <c r="X926" s="10"/>
      <c r="Y926" s="10"/>
      <c r="Z926" s="10"/>
      <c r="AA926" s="11"/>
      <c r="AB926" s="10"/>
      <c r="AC926" s="10"/>
      <c r="AD926" s="10"/>
    </row>
    <row r="927" spans="1:30" x14ac:dyDescent="0.3">
      <c r="A927">
        <v>0</v>
      </c>
      <c r="B927" s="8">
        <v>0</v>
      </c>
      <c r="C927" s="6">
        <f t="shared" ca="1" si="409"/>
        <v>0.28390291739601403</v>
      </c>
      <c r="D927" s="6">
        <f t="shared" ca="1" si="409"/>
        <v>0.52683718406961522</v>
      </c>
      <c r="E927" s="6">
        <f t="shared" ca="1" si="418"/>
        <v>0.28390291739601403</v>
      </c>
      <c r="F927" s="6">
        <f t="shared" ca="1" si="419"/>
        <v>-12.7</v>
      </c>
      <c r="G927" s="6">
        <f t="shared" ca="1" si="420"/>
        <v>-17.5</v>
      </c>
      <c r="H927" s="6" t="str">
        <f t="shared" ca="1" si="421"/>
        <v>-12.7x+(-17.5)</v>
      </c>
      <c r="I927" s="6" t="str">
        <f t="shared" si="414"/>
        <v/>
      </c>
      <c r="J927" s="6" t="s">
        <v>160</v>
      </c>
      <c r="K927" s="6" t="s">
        <v>181</v>
      </c>
      <c r="M927" s="6" t="s">
        <v>9</v>
      </c>
      <c r="N927" s="6" t="str">
        <f t="shared" ca="1" si="422"/>
        <v>-12.7x+(-17.5)</v>
      </c>
      <c r="O927" s="6" t="s">
        <v>188</v>
      </c>
      <c r="P927" s="18" t="str">
        <f t="shared" ca="1" si="423"/>
        <v>-12.7x+(-17.5)</v>
      </c>
      <c r="Q927" s="6" t="s">
        <v>189</v>
      </c>
      <c r="AA927" s="9"/>
    </row>
    <row r="928" spans="1:30" x14ac:dyDescent="0.3">
      <c r="A928">
        <v>0</v>
      </c>
      <c r="B928" s="8">
        <v>0</v>
      </c>
      <c r="C928" s="6">
        <f t="shared" ca="1" si="409"/>
        <v>1.9906356395579694E-2</v>
      </c>
      <c r="D928" s="6">
        <f t="shared" ca="1" si="409"/>
        <v>0.51649878441333141</v>
      </c>
      <c r="E928" s="6">
        <f t="shared" ca="1" si="418"/>
        <v>0.51990635639557969</v>
      </c>
      <c r="F928" s="6">
        <f t="shared" ca="1" si="419"/>
        <v>-7.4</v>
      </c>
      <c r="G928" s="6">
        <f t="shared" ca="1" si="420"/>
        <v>-17.3</v>
      </c>
      <c r="H928" s="6" t="str">
        <f t="shared" ca="1" si="421"/>
        <v>-7.4x+(-17.3)</v>
      </c>
      <c r="I928" s="6" t="str">
        <f t="shared" si="414"/>
        <v/>
      </c>
      <c r="J928" s="6" t="s">
        <v>160</v>
      </c>
      <c r="K928" s="6" t="s">
        <v>181</v>
      </c>
      <c r="M928" s="6" t="s">
        <v>9</v>
      </c>
      <c r="N928" s="6" t="str">
        <f t="shared" ca="1" si="422"/>
        <v>-7.4x+(-17.3)</v>
      </c>
      <c r="O928" s="6" t="s">
        <v>188</v>
      </c>
      <c r="P928" s="18" t="str">
        <f t="shared" ca="1" si="423"/>
        <v>-7.4x+(-17.3)</v>
      </c>
      <c r="Q928" s="6" t="s">
        <v>189</v>
      </c>
      <c r="AA928" s="9"/>
    </row>
    <row r="929" spans="1:30" x14ac:dyDescent="0.3">
      <c r="A929">
        <v>0</v>
      </c>
      <c r="B929" s="8">
        <v>0</v>
      </c>
      <c r="C929" s="6">
        <f t="shared" ca="1" si="409"/>
        <v>0.224485518055075</v>
      </c>
      <c r="D929" s="6">
        <f t="shared" ca="1" si="409"/>
        <v>0.60694917690529404</v>
      </c>
      <c r="E929" s="6">
        <f t="shared" ca="1" si="418"/>
        <v>0.224485518055075</v>
      </c>
      <c r="F929" s="6">
        <f t="shared" ca="1" si="419"/>
        <v>11.5</v>
      </c>
      <c r="G929" s="6">
        <f t="shared" ca="1" si="420"/>
        <v>19.100000000000001</v>
      </c>
      <c r="H929" s="6" t="str">
        <f t="shared" ca="1" si="421"/>
        <v>11.5x+(19.1)</v>
      </c>
      <c r="I929" s="6" t="str">
        <f t="shared" si="414"/>
        <v/>
      </c>
      <c r="J929" s="6" t="s">
        <v>160</v>
      </c>
      <c r="K929" s="6" t="s">
        <v>181</v>
      </c>
      <c r="M929" s="6" t="s">
        <v>9</v>
      </c>
      <c r="N929" s="6" t="str">
        <f t="shared" ca="1" si="422"/>
        <v>11.5x+(19.1)</v>
      </c>
      <c r="O929" s="6" t="s">
        <v>188</v>
      </c>
      <c r="P929" s="18" t="str">
        <f t="shared" ca="1" si="423"/>
        <v>11.5x+(19.1)</v>
      </c>
      <c r="Q929" s="6" t="s">
        <v>189</v>
      </c>
      <c r="AA929" s="9"/>
    </row>
    <row r="930" spans="1:30" x14ac:dyDescent="0.3">
      <c r="A930">
        <v>0</v>
      </c>
      <c r="B930" s="8">
        <v>0</v>
      </c>
      <c r="C930" s="6">
        <f t="shared" ca="1" si="409"/>
        <v>4.0236509678057586E-2</v>
      </c>
      <c r="D930" s="6">
        <f t="shared" ca="1" si="409"/>
        <v>4.3434909691482892E-2</v>
      </c>
      <c r="E930" s="6">
        <f t="shared" ca="1" si="418"/>
        <v>0.54023650967805759</v>
      </c>
      <c r="F930" s="6">
        <f t="shared" ca="1" si="419"/>
        <v>7.8</v>
      </c>
      <c r="G930" s="6">
        <f t="shared" ca="1" si="420"/>
        <v>7.9</v>
      </c>
      <c r="H930" s="6" t="str">
        <f t="shared" ca="1" si="421"/>
        <v>7.8x+(7.9)</v>
      </c>
      <c r="I930" s="6" t="str">
        <f t="shared" si="414"/>
        <v/>
      </c>
      <c r="J930" s="6" t="s">
        <v>160</v>
      </c>
      <c r="K930" s="6" t="s">
        <v>181</v>
      </c>
      <c r="M930" s="6" t="s">
        <v>9</v>
      </c>
      <c r="N930" s="6" t="str">
        <f t="shared" ca="1" si="422"/>
        <v>7.8x+(7.9)</v>
      </c>
      <c r="O930" s="6" t="s">
        <v>188</v>
      </c>
      <c r="P930" s="18" t="str">
        <f t="shared" ca="1" si="423"/>
        <v>7.8x+(7.9)</v>
      </c>
      <c r="Q930" s="6" t="s">
        <v>189</v>
      </c>
      <c r="AA930" s="9"/>
    </row>
    <row r="931" spans="1:30" x14ac:dyDescent="0.3">
      <c r="A931" t="s">
        <v>286</v>
      </c>
      <c r="B931" s="8">
        <v>0</v>
      </c>
      <c r="C931" s="8"/>
      <c r="D931" s="8"/>
      <c r="I931" s="6" t="str">
        <f t="shared" si="414"/>
        <v>\end{enumerate}\newpage   \section*{Cuenta:  X  }\begin{enumerate}</v>
      </c>
    </row>
    <row r="932" spans="1:30" x14ac:dyDescent="0.3">
      <c r="A932">
        <v>0</v>
      </c>
      <c r="B932" s="8">
        <v>0</v>
      </c>
      <c r="C932" s="6">
        <f t="shared" ref="C932:D932" ca="1" si="424">RAND()</f>
        <v>0.16261096088326565</v>
      </c>
      <c r="D932" s="6">
        <f t="shared" ca="1" si="424"/>
        <v>0.93080538095694332</v>
      </c>
      <c r="E932" s="6">
        <f t="shared" ref="E932:E946" ca="1" si="425">IF(C932&gt;0.1,      IF(C932&lt;0.6,C932,ABS(1-C932)),C932+0.5)</f>
        <v>0.16261096088326565</v>
      </c>
      <c r="F932" s="6">
        <f t="shared" ref="F932:F946" ca="1" si="426">IF(  MOD(ROUND(C932*15,0),2)=0, -ROUND((C932*100+35)/5,1),  ROUND((C932*100+35)/5,1))</f>
        <v>-10.3</v>
      </c>
      <c r="G932" s="6">
        <f t="shared" ref="G932:G946" ca="1" si="427">IF(  MOD(ROUND(D932*15,0),2)=0, -ROUND((D932*100+35)/5,1),  ROUND((D932*100+35)/5,1))</f>
        <v>-25.6</v>
      </c>
      <c r="H932" s="6" t="str">
        <f t="shared" ref="H932:H946" ca="1" si="428">_xlfn.CONCAT(F932,"x+(",G932,")")</f>
        <v>-10.3x+(-25.6)</v>
      </c>
      <c r="I932" s="6" t="str">
        <f t="shared" si="414"/>
        <v/>
      </c>
      <c r="J932" s="6" t="s">
        <v>160</v>
      </c>
      <c r="K932" s="6" t="s">
        <v>181</v>
      </c>
      <c r="M932" s="6" t="s">
        <v>182</v>
      </c>
      <c r="N932" s="6" t="str">
        <f t="shared" ref="N932:N946" ca="1" si="429">H932</f>
        <v>-10.3x+(-25.6)</v>
      </c>
      <c r="O932" s="6" t="s">
        <v>185</v>
      </c>
      <c r="P932" s="18"/>
      <c r="AA932" s="9"/>
    </row>
    <row r="933" spans="1:30" x14ac:dyDescent="0.3">
      <c r="A933">
        <v>0</v>
      </c>
      <c r="B933" s="8">
        <v>0</v>
      </c>
      <c r="C933" s="6">
        <f t="shared" ca="1" si="409"/>
        <v>0.93722624474892624</v>
      </c>
      <c r="D933" s="6">
        <f t="shared" ca="1" si="409"/>
        <v>6.3932108434759938E-3</v>
      </c>
      <c r="E933" s="6">
        <f t="shared" ca="1" si="425"/>
        <v>6.277375525107376E-2</v>
      </c>
      <c r="F933" s="6">
        <f t="shared" ca="1" si="426"/>
        <v>-25.7</v>
      </c>
      <c r="G933" s="6">
        <f t="shared" ca="1" si="427"/>
        <v>-7.1</v>
      </c>
      <c r="H933" s="6" t="str">
        <f t="shared" ca="1" si="428"/>
        <v>-25.7x+(-7.1)</v>
      </c>
      <c r="I933" s="6" t="str">
        <f t="shared" si="414"/>
        <v/>
      </c>
      <c r="J933" s="6" t="s">
        <v>160</v>
      </c>
      <c r="K933" s="6" t="s">
        <v>181</v>
      </c>
      <c r="M933" s="6" t="s">
        <v>182</v>
      </c>
      <c r="N933" s="6" t="str">
        <f t="shared" ca="1" si="429"/>
        <v>-25.7x+(-7.1)</v>
      </c>
      <c r="O933" s="6" t="s">
        <v>185</v>
      </c>
      <c r="P933" s="18"/>
      <c r="AA933" s="9"/>
    </row>
    <row r="934" spans="1:30" x14ac:dyDescent="0.3">
      <c r="A934">
        <v>0</v>
      </c>
      <c r="B934" s="8">
        <v>0</v>
      </c>
      <c r="C934" s="6">
        <f t="shared" ca="1" si="409"/>
        <v>0.15621744067396814</v>
      </c>
      <c r="D934" s="6">
        <f t="shared" ca="1" si="409"/>
        <v>0.96633036071425138</v>
      </c>
      <c r="E934" s="6">
        <f t="shared" ca="1" si="425"/>
        <v>0.15621744067396814</v>
      </c>
      <c r="F934" s="6">
        <f t="shared" ca="1" si="426"/>
        <v>-10.1</v>
      </c>
      <c r="G934" s="6">
        <f t="shared" ca="1" si="427"/>
        <v>-26.3</v>
      </c>
      <c r="H934" s="6" t="str">
        <f t="shared" ca="1" si="428"/>
        <v>-10.1x+(-26.3)</v>
      </c>
      <c r="I934" s="6" t="str">
        <f t="shared" si="414"/>
        <v/>
      </c>
      <c r="J934" s="6" t="s">
        <v>160</v>
      </c>
      <c r="K934" s="6" t="s">
        <v>181</v>
      </c>
      <c r="M934" s="6" t="s">
        <v>182</v>
      </c>
      <c r="N934" s="6" t="str">
        <f t="shared" ca="1" si="429"/>
        <v>-10.1x+(-26.3)</v>
      </c>
      <c r="O934" s="6" t="s">
        <v>185</v>
      </c>
      <c r="P934" s="18"/>
      <c r="AA934" s="9"/>
    </row>
    <row r="935" spans="1:30" x14ac:dyDescent="0.3">
      <c r="A935">
        <v>0</v>
      </c>
      <c r="B935" s="8">
        <v>0</v>
      </c>
      <c r="C935" s="6">
        <f t="shared" ca="1" si="409"/>
        <v>0.86938422950382499</v>
      </c>
      <c r="D935" s="6">
        <f t="shared" ca="1" si="409"/>
        <v>0.45113221527377145</v>
      </c>
      <c r="E935" s="6">
        <f t="shared" ca="1" si="425"/>
        <v>0.13061577049617501</v>
      </c>
      <c r="F935" s="6">
        <f t="shared" ca="1" si="426"/>
        <v>24.4</v>
      </c>
      <c r="G935" s="6">
        <f t="shared" ca="1" si="427"/>
        <v>16</v>
      </c>
      <c r="H935" s="6" t="str">
        <f t="shared" ca="1" si="428"/>
        <v>24.4x+(16)</v>
      </c>
      <c r="I935" s="6" t="str">
        <f t="shared" si="414"/>
        <v/>
      </c>
      <c r="J935" s="6" t="s">
        <v>160</v>
      </c>
      <c r="K935" s="6" t="s">
        <v>181</v>
      </c>
      <c r="M935" s="6" t="s">
        <v>182</v>
      </c>
      <c r="N935" s="6" t="str">
        <f t="shared" ca="1" si="429"/>
        <v>24.4x+(16)</v>
      </c>
      <c r="O935" s="6" t="s">
        <v>185</v>
      </c>
      <c r="P935" s="18"/>
      <c r="AA935" s="9"/>
    </row>
    <row r="936" spans="1:30" x14ac:dyDescent="0.3">
      <c r="A936">
        <v>0</v>
      </c>
      <c r="B936" s="8">
        <v>0</v>
      </c>
      <c r="C936" s="6">
        <f t="shared" ca="1" si="409"/>
        <v>0.14350373691950502</v>
      </c>
      <c r="D936" s="6">
        <f t="shared" ca="1" si="409"/>
        <v>0.75406722150599426</v>
      </c>
      <c r="E936" s="6">
        <f t="shared" ca="1" si="425"/>
        <v>0.14350373691950502</v>
      </c>
      <c r="F936" s="6">
        <f t="shared" ca="1" si="426"/>
        <v>-9.9</v>
      </c>
      <c r="G936" s="6">
        <f t="shared" ca="1" si="427"/>
        <v>22.1</v>
      </c>
      <c r="H936" s="6" t="str">
        <f t="shared" ca="1" si="428"/>
        <v>-9.9x+(22.1)</v>
      </c>
      <c r="I936" s="6" t="str">
        <f t="shared" si="414"/>
        <v/>
      </c>
      <c r="J936" s="6" t="s">
        <v>160</v>
      </c>
      <c r="K936" s="6" t="s">
        <v>181</v>
      </c>
      <c r="M936" s="6" t="s">
        <v>182</v>
      </c>
      <c r="N936" s="6" t="str">
        <f t="shared" ca="1" si="429"/>
        <v>-9.9x+(22.1)</v>
      </c>
      <c r="O936" s="6" t="s">
        <v>185</v>
      </c>
      <c r="P936" s="18"/>
      <c r="AA936" s="9"/>
    </row>
    <row r="937" spans="1:30" x14ac:dyDescent="0.3">
      <c r="A937">
        <v>0</v>
      </c>
      <c r="B937" s="8">
        <v>0</v>
      </c>
      <c r="C937" s="6">
        <f t="shared" ca="1" si="409"/>
        <v>0.87519889755242242</v>
      </c>
      <c r="D937" s="6">
        <f t="shared" ca="1" si="409"/>
        <v>0.90299129719044791</v>
      </c>
      <c r="E937" s="6">
        <f t="shared" ca="1" si="425"/>
        <v>0.12480110244757758</v>
      </c>
      <c r="F937" s="6">
        <f t="shared" ca="1" si="426"/>
        <v>24.5</v>
      </c>
      <c r="G937" s="6">
        <f t="shared" ca="1" si="427"/>
        <v>-25.1</v>
      </c>
      <c r="H937" s="6" t="str">
        <f t="shared" ca="1" si="428"/>
        <v>24.5x+(-25.1)</v>
      </c>
      <c r="I937" s="6" t="str">
        <f t="shared" si="414"/>
        <v/>
      </c>
      <c r="J937" s="6" t="s">
        <v>160</v>
      </c>
      <c r="K937" s="6" t="s">
        <v>181</v>
      </c>
      <c r="M937" s="6" t="s">
        <v>190</v>
      </c>
      <c r="N937" s="6" t="str">
        <f t="shared" ca="1" si="429"/>
        <v>24.5x+(-25.1)</v>
      </c>
      <c r="O937" s="6" t="s">
        <v>186</v>
      </c>
      <c r="P937" s="18" t="str">
        <f t="shared" ref="P937:P946" ca="1" si="430">H937</f>
        <v>24.5x+(-25.1)</v>
      </c>
      <c r="Q937" s="6" t="s">
        <v>187</v>
      </c>
      <c r="AA937" s="9"/>
    </row>
    <row r="938" spans="1:30" x14ac:dyDescent="0.3">
      <c r="A938">
        <v>0</v>
      </c>
      <c r="B938" s="8">
        <v>0</v>
      </c>
      <c r="C938" s="6">
        <f t="shared" ca="1" si="409"/>
        <v>0.58951499555778475</v>
      </c>
      <c r="D938" s="6">
        <f t="shared" ca="1" si="409"/>
        <v>0.3748744790724009</v>
      </c>
      <c r="E938" s="6">
        <f t="shared" ca="1" si="425"/>
        <v>0.58951499555778475</v>
      </c>
      <c r="F938" s="6">
        <f t="shared" ca="1" si="426"/>
        <v>18.8</v>
      </c>
      <c r="G938" s="6">
        <f t="shared" ca="1" si="427"/>
        <v>-14.5</v>
      </c>
      <c r="H938" s="6" t="str">
        <f t="shared" ca="1" si="428"/>
        <v>18.8x+(-14.5)</v>
      </c>
      <c r="I938" s="6" t="str">
        <f t="shared" si="414"/>
        <v/>
      </c>
      <c r="J938" s="6" t="s">
        <v>160</v>
      </c>
      <c r="K938" s="6" t="s">
        <v>181</v>
      </c>
      <c r="M938" s="6" t="s">
        <v>190</v>
      </c>
      <c r="N938" s="6" t="str">
        <f t="shared" ca="1" si="429"/>
        <v>18.8x+(-14.5)</v>
      </c>
      <c r="O938" s="6" t="s">
        <v>186</v>
      </c>
      <c r="P938" s="18" t="str">
        <f t="shared" ca="1" si="430"/>
        <v>18.8x+(-14.5)</v>
      </c>
      <c r="Q938" s="6" t="s">
        <v>187</v>
      </c>
      <c r="AA938" s="9"/>
    </row>
    <row r="939" spans="1:30" x14ac:dyDescent="0.3">
      <c r="A939">
        <v>0</v>
      </c>
      <c r="B939" s="8">
        <v>0</v>
      </c>
      <c r="C939" s="6">
        <f t="shared" ca="1" si="409"/>
        <v>0.70962462247805991</v>
      </c>
      <c r="D939" s="6">
        <f t="shared" ca="1" si="409"/>
        <v>0.44202047242080778</v>
      </c>
      <c r="E939" s="6">
        <f t="shared" ca="1" si="425"/>
        <v>0.29037537752194009</v>
      </c>
      <c r="F939" s="6">
        <f t="shared" ca="1" si="426"/>
        <v>21.2</v>
      </c>
      <c r="G939" s="6">
        <f t="shared" ca="1" si="427"/>
        <v>15.8</v>
      </c>
      <c r="H939" s="6" t="str">
        <f t="shared" ca="1" si="428"/>
        <v>21.2x+(15.8)</v>
      </c>
      <c r="I939" s="6" t="str">
        <f t="shared" si="414"/>
        <v/>
      </c>
      <c r="J939" s="6" t="s">
        <v>160</v>
      </c>
      <c r="K939" s="6" t="s">
        <v>181</v>
      </c>
      <c r="M939" s="6" t="s">
        <v>190</v>
      </c>
      <c r="N939" s="6" t="str">
        <f t="shared" ca="1" si="429"/>
        <v>21.2x+(15.8)</v>
      </c>
      <c r="O939" s="6" t="s">
        <v>186</v>
      </c>
      <c r="P939" s="18" t="str">
        <f t="shared" ca="1" si="430"/>
        <v>21.2x+(15.8)</v>
      </c>
      <c r="Q939" s="6" t="s">
        <v>187</v>
      </c>
      <c r="AA939" s="9"/>
    </row>
    <row r="940" spans="1:30" x14ac:dyDescent="0.3">
      <c r="A940">
        <v>0</v>
      </c>
      <c r="B940" s="8">
        <v>0</v>
      </c>
      <c r="C940" s="6">
        <f t="shared" ca="1" si="409"/>
        <v>0.81930294026476258</v>
      </c>
      <c r="D940" s="6">
        <f t="shared" ca="1" si="409"/>
        <v>0.69368527457871731</v>
      </c>
      <c r="E940" s="6">
        <f t="shared" ca="1" si="425"/>
        <v>0.18069705973523742</v>
      </c>
      <c r="F940" s="6">
        <f t="shared" ca="1" si="426"/>
        <v>-23.4</v>
      </c>
      <c r="G940" s="6">
        <f t="shared" ca="1" si="427"/>
        <v>-20.9</v>
      </c>
      <c r="H940" s="6" t="str">
        <f t="shared" ca="1" si="428"/>
        <v>-23.4x+(-20.9)</v>
      </c>
      <c r="I940" s="6" t="str">
        <f t="shared" si="414"/>
        <v/>
      </c>
      <c r="J940" s="6" t="s">
        <v>160</v>
      </c>
      <c r="K940" s="6" t="s">
        <v>181</v>
      </c>
      <c r="M940" s="6" t="s">
        <v>190</v>
      </c>
      <c r="N940" s="6" t="str">
        <f t="shared" ca="1" si="429"/>
        <v>-23.4x+(-20.9)</v>
      </c>
      <c r="O940" s="6" t="s">
        <v>186</v>
      </c>
      <c r="P940" s="18" t="str">
        <f t="shared" ca="1" si="430"/>
        <v>-23.4x+(-20.9)</v>
      </c>
      <c r="Q940" s="6" t="s">
        <v>187</v>
      </c>
      <c r="AA940" s="9"/>
    </row>
    <row r="941" spans="1:30" x14ac:dyDescent="0.3">
      <c r="A941">
        <v>0</v>
      </c>
      <c r="B941" s="8">
        <v>0</v>
      </c>
      <c r="C941" s="6">
        <f t="shared" ca="1" si="409"/>
        <v>9.1120605933392551E-2</v>
      </c>
      <c r="D941" s="6">
        <f t="shared" ca="1" si="409"/>
        <v>0.80193017417497769</v>
      </c>
      <c r="E941" s="6">
        <f t="shared" ca="1" si="425"/>
        <v>0.59112060593339255</v>
      </c>
      <c r="F941" s="6">
        <f t="shared" ca="1" si="426"/>
        <v>8.8000000000000007</v>
      </c>
      <c r="G941" s="6">
        <f t="shared" ca="1" si="427"/>
        <v>-23</v>
      </c>
      <c r="H941" s="6" t="str">
        <f t="shared" ca="1" si="428"/>
        <v>8.8x+(-23)</v>
      </c>
      <c r="I941" s="6" t="str">
        <f t="shared" si="414"/>
        <v/>
      </c>
      <c r="J941" s="6" t="s">
        <v>160</v>
      </c>
      <c r="K941" s="6" t="s">
        <v>181</v>
      </c>
      <c r="M941" s="6" t="s">
        <v>190</v>
      </c>
      <c r="N941" s="6" t="str">
        <f t="shared" ca="1" si="429"/>
        <v>8.8x+(-23)</v>
      </c>
      <c r="O941" s="6" t="s">
        <v>186</v>
      </c>
      <c r="P941" s="18" t="str">
        <f t="shared" ca="1" si="430"/>
        <v>8.8x+(-23)</v>
      </c>
      <c r="Q941" s="6" t="s">
        <v>187</v>
      </c>
      <c r="AA941" s="9"/>
    </row>
    <row r="942" spans="1:30" x14ac:dyDescent="0.3">
      <c r="A942">
        <v>0</v>
      </c>
      <c r="B942" s="8">
        <v>0</v>
      </c>
      <c r="C942" s="6">
        <f t="shared" ca="1" si="409"/>
        <v>0.22157186622492997</v>
      </c>
      <c r="D942" s="6">
        <f t="shared" ca="1" si="409"/>
        <v>0.61615760072852144</v>
      </c>
      <c r="E942" s="6">
        <f t="shared" ca="1" si="425"/>
        <v>0.22157186622492997</v>
      </c>
      <c r="F942" s="6">
        <f t="shared" ca="1" si="426"/>
        <v>11.4</v>
      </c>
      <c r="G942" s="6">
        <f t="shared" ca="1" si="427"/>
        <v>19.3</v>
      </c>
      <c r="H942" s="6" t="str">
        <f t="shared" ca="1" si="428"/>
        <v>11.4x+(19.3)</v>
      </c>
      <c r="I942" s="6" t="str">
        <f t="shared" si="414"/>
        <v/>
      </c>
      <c r="J942" s="6" t="s">
        <v>160</v>
      </c>
      <c r="K942" s="6" t="s">
        <v>181</v>
      </c>
      <c r="M942" s="6" t="s">
        <v>9</v>
      </c>
      <c r="N942" s="6" t="str">
        <f t="shared" ca="1" si="429"/>
        <v>11.4x+(19.3)</v>
      </c>
      <c r="O942" s="6" t="s">
        <v>188</v>
      </c>
      <c r="P942" s="18" t="str">
        <f t="shared" ca="1" si="430"/>
        <v>11.4x+(19.3)</v>
      </c>
      <c r="Q942" s="6" t="s">
        <v>189</v>
      </c>
      <c r="U942" s="10"/>
      <c r="V942" s="10"/>
      <c r="W942" s="10"/>
      <c r="X942" s="10"/>
      <c r="Y942" s="10"/>
      <c r="Z942" s="10"/>
      <c r="AA942" s="11"/>
      <c r="AB942" s="10"/>
      <c r="AC942" s="10"/>
      <c r="AD942" s="10"/>
    </row>
    <row r="943" spans="1:30" x14ac:dyDescent="0.3">
      <c r="A943">
        <v>0</v>
      </c>
      <c r="B943" s="8">
        <v>0</v>
      </c>
      <c r="C943" s="6">
        <f t="shared" ca="1" si="409"/>
        <v>0.7973469518373697</v>
      </c>
      <c r="D943" s="6">
        <f t="shared" ca="1" si="409"/>
        <v>0.55102056632544882</v>
      </c>
      <c r="E943" s="6">
        <f t="shared" ca="1" si="425"/>
        <v>0.2026530481626303</v>
      </c>
      <c r="F943" s="6">
        <f t="shared" ca="1" si="426"/>
        <v>-22.9</v>
      </c>
      <c r="G943" s="6">
        <f t="shared" ca="1" si="427"/>
        <v>-18</v>
      </c>
      <c r="H943" s="6" t="str">
        <f t="shared" ca="1" si="428"/>
        <v>-22.9x+(-18)</v>
      </c>
      <c r="I943" s="6" t="str">
        <f t="shared" si="414"/>
        <v/>
      </c>
      <c r="J943" s="6" t="s">
        <v>160</v>
      </c>
      <c r="K943" s="6" t="s">
        <v>181</v>
      </c>
      <c r="M943" s="6" t="s">
        <v>9</v>
      </c>
      <c r="N943" s="6" t="str">
        <f t="shared" ca="1" si="429"/>
        <v>-22.9x+(-18)</v>
      </c>
      <c r="O943" s="6" t="s">
        <v>188</v>
      </c>
      <c r="P943" s="18" t="str">
        <f t="shared" ca="1" si="430"/>
        <v>-22.9x+(-18)</v>
      </c>
      <c r="Q943" s="6" t="s">
        <v>189</v>
      </c>
      <c r="AA943" s="9"/>
    </row>
    <row r="944" spans="1:30" x14ac:dyDescent="0.3">
      <c r="A944">
        <v>0</v>
      </c>
      <c r="B944" s="8">
        <v>0</v>
      </c>
      <c r="C944" s="6">
        <f t="shared" ca="1" si="409"/>
        <v>0.28398008992252766</v>
      </c>
      <c r="D944" s="6">
        <f t="shared" ca="1" si="409"/>
        <v>0.98525792852816108</v>
      </c>
      <c r="E944" s="6">
        <f t="shared" ca="1" si="425"/>
        <v>0.28398008992252766</v>
      </c>
      <c r="F944" s="6">
        <f t="shared" ca="1" si="426"/>
        <v>-12.7</v>
      </c>
      <c r="G944" s="6">
        <f t="shared" ca="1" si="427"/>
        <v>26.7</v>
      </c>
      <c r="H944" s="6" t="str">
        <f t="shared" ca="1" si="428"/>
        <v>-12.7x+(26.7)</v>
      </c>
      <c r="I944" s="6" t="str">
        <f t="shared" si="414"/>
        <v/>
      </c>
      <c r="J944" s="6" t="s">
        <v>160</v>
      </c>
      <c r="K944" s="6" t="s">
        <v>181</v>
      </c>
      <c r="M944" s="6" t="s">
        <v>9</v>
      </c>
      <c r="N944" s="6" t="str">
        <f t="shared" ca="1" si="429"/>
        <v>-12.7x+(26.7)</v>
      </c>
      <c r="O944" s="6" t="s">
        <v>188</v>
      </c>
      <c r="P944" s="18" t="str">
        <f t="shared" ca="1" si="430"/>
        <v>-12.7x+(26.7)</v>
      </c>
      <c r="Q944" s="6" t="s">
        <v>189</v>
      </c>
      <c r="AA944" s="9"/>
    </row>
    <row r="945" spans="1:30" x14ac:dyDescent="0.3">
      <c r="A945">
        <v>0</v>
      </c>
      <c r="B945" s="8">
        <v>0</v>
      </c>
      <c r="C945" s="6">
        <f t="shared" ca="1" si="409"/>
        <v>0.20979728742022841</v>
      </c>
      <c r="D945" s="6">
        <f t="shared" ca="1" si="409"/>
        <v>0.99387328312388745</v>
      </c>
      <c r="E945" s="6">
        <f t="shared" ca="1" si="425"/>
        <v>0.20979728742022841</v>
      </c>
      <c r="F945" s="6">
        <f t="shared" ca="1" si="426"/>
        <v>11.2</v>
      </c>
      <c r="G945" s="6">
        <f t="shared" ca="1" si="427"/>
        <v>26.9</v>
      </c>
      <c r="H945" s="6" t="str">
        <f t="shared" ca="1" si="428"/>
        <v>11.2x+(26.9)</v>
      </c>
      <c r="I945" s="6" t="str">
        <f t="shared" si="414"/>
        <v/>
      </c>
      <c r="J945" s="6" t="s">
        <v>160</v>
      </c>
      <c r="K945" s="6" t="s">
        <v>181</v>
      </c>
      <c r="M945" s="6" t="s">
        <v>9</v>
      </c>
      <c r="N945" s="6" t="str">
        <f t="shared" ca="1" si="429"/>
        <v>11.2x+(26.9)</v>
      </c>
      <c r="O945" s="6" t="s">
        <v>188</v>
      </c>
      <c r="P945" s="18" t="str">
        <f t="shared" ca="1" si="430"/>
        <v>11.2x+(26.9)</v>
      </c>
      <c r="Q945" s="6" t="s">
        <v>189</v>
      </c>
      <c r="AA945" s="9"/>
    </row>
    <row r="946" spans="1:30" x14ac:dyDescent="0.3">
      <c r="A946">
        <v>0</v>
      </c>
      <c r="B946" s="8">
        <v>0</v>
      </c>
      <c r="C946" s="6">
        <f t="shared" ca="1" si="409"/>
        <v>0.97235140945836385</v>
      </c>
      <c r="D946" s="6">
        <f t="shared" ca="1" si="409"/>
        <v>0.77544636945808776</v>
      </c>
      <c r="E946" s="6">
        <f t="shared" ca="1" si="425"/>
        <v>2.7648590541636153E-2</v>
      </c>
      <c r="F946" s="6">
        <f t="shared" ca="1" si="426"/>
        <v>26.4</v>
      </c>
      <c r="G946" s="6">
        <f t="shared" ca="1" si="427"/>
        <v>-22.5</v>
      </c>
      <c r="H946" s="6" t="str">
        <f t="shared" ca="1" si="428"/>
        <v>26.4x+(-22.5)</v>
      </c>
      <c r="I946" s="6" t="str">
        <f t="shared" si="414"/>
        <v/>
      </c>
      <c r="J946" s="6" t="s">
        <v>160</v>
      </c>
      <c r="K946" s="6" t="s">
        <v>181</v>
      </c>
      <c r="M946" s="6" t="s">
        <v>9</v>
      </c>
      <c r="N946" s="6" t="str">
        <f t="shared" ca="1" si="429"/>
        <v>26.4x+(-22.5)</v>
      </c>
      <c r="O946" s="6" t="s">
        <v>188</v>
      </c>
      <c r="P946" s="18" t="str">
        <f t="shared" ca="1" si="430"/>
        <v>26.4x+(-22.5)</v>
      </c>
      <c r="Q946" s="6" t="s">
        <v>189</v>
      </c>
      <c r="AA946" s="9"/>
    </row>
    <row r="947" spans="1:30" x14ac:dyDescent="0.3">
      <c r="A947" t="s">
        <v>286</v>
      </c>
      <c r="B947" s="8">
        <v>0</v>
      </c>
      <c r="C947" s="8"/>
      <c r="D947" s="8"/>
      <c r="I947" s="6" t="str">
        <f t="shared" si="414"/>
        <v>\end{enumerate}\newpage   \section*{Cuenta:  X  }\begin{enumerate}</v>
      </c>
    </row>
    <row r="948" spans="1:30" x14ac:dyDescent="0.3">
      <c r="A948">
        <v>0</v>
      </c>
      <c r="B948" s="8">
        <v>0</v>
      </c>
      <c r="C948" s="6">
        <f t="shared" ref="C948:D948" ca="1" si="431">RAND()</f>
        <v>0.57917543553955519</v>
      </c>
      <c r="D948" s="6">
        <f t="shared" ca="1" si="431"/>
        <v>0.70016955694574246</v>
      </c>
      <c r="E948" s="6">
        <f t="shared" ref="E948:E962" ca="1" si="432">IF(C948&gt;0.1,      IF(C948&lt;0.6,C948,ABS(1-C948)),C948+0.5)</f>
        <v>0.57917543553955519</v>
      </c>
      <c r="F948" s="6">
        <f t="shared" ref="F948:F962" ca="1" si="433">IF(  MOD(ROUND(C948*15,0),2)=0, -ROUND((C948*100+35)/5,1),  ROUND((C948*100+35)/5,1))</f>
        <v>18.600000000000001</v>
      </c>
      <c r="G948" s="6">
        <f t="shared" ref="G948:G962" ca="1" si="434">IF(  MOD(ROUND(D948*15,0),2)=0, -ROUND((D948*100+35)/5,1),  ROUND((D948*100+35)/5,1))</f>
        <v>21</v>
      </c>
      <c r="H948" s="6" t="str">
        <f t="shared" ref="H948:H962" ca="1" si="435">_xlfn.CONCAT(F948,"x+(",G948,")")</f>
        <v>18.6x+(21)</v>
      </c>
      <c r="I948" s="6" t="str">
        <f t="shared" si="414"/>
        <v/>
      </c>
      <c r="J948" s="6" t="s">
        <v>160</v>
      </c>
      <c r="K948" s="6" t="s">
        <v>181</v>
      </c>
      <c r="M948" s="6" t="s">
        <v>182</v>
      </c>
      <c r="N948" s="6" t="str">
        <f t="shared" ref="N948:N962" ca="1" si="436">H948</f>
        <v>18.6x+(21)</v>
      </c>
      <c r="O948" s="6" t="s">
        <v>185</v>
      </c>
      <c r="P948" s="18"/>
      <c r="AA948" s="9"/>
    </row>
    <row r="949" spans="1:30" x14ac:dyDescent="0.3">
      <c r="A949">
        <v>0</v>
      </c>
      <c r="B949" s="8">
        <v>0</v>
      </c>
      <c r="C949" s="6">
        <f t="shared" ca="1" si="409"/>
        <v>0.93935796662393989</v>
      </c>
      <c r="D949" s="6">
        <f t="shared" ca="1" si="409"/>
        <v>8.1632039624135233E-2</v>
      </c>
      <c r="E949" s="6">
        <f t="shared" ca="1" si="432"/>
        <v>6.0642033376060112E-2</v>
      </c>
      <c r="F949" s="6">
        <f t="shared" ca="1" si="433"/>
        <v>-25.8</v>
      </c>
      <c r="G949" s="6">
        <f t="shared" ca="1" si="434"/>
        <v>8.6</v>
      </c>
      <c r="H949" s="6" t="str">
        <f t="shared" ca="1" si="435"/>
        <v>-25.8x+(8.6)</v>
      </c>
      <c r="I949" s="6" t="str">
        <f t="shared" si="414"/>
        <v/>
      </c>
      <c r="J949" s="6" t="s">
        <v>160</v>
      </c>
      <c r="K949" s="6" t="s">
        <v>181</v>
      </c>
      <c r="M949" s="6" t="s">
        <v>182</v>
      </c>
      <c r="N949" s="6" t="str">
        <f t="shared" ca="1" si="436"/>
        <v>-25.8x+(8.6)</v>
      </c>
      <c r="O949" s="6" t="s">
        <v>185</v>
      </c>
      <c r="P949" s="18"/>
      <c r="AA949" s="9"/>
    </row>
    <row r="950" spans="1:30" x14ac:dyDescent="0.3">
      <c r="A950">
        <v>0</v>
      </c>
      <c r="B950" s="8">
        <v>0</v>
      </c>
      <c r="C950" s="6">
        <f t="shared" ca="1" si="409"/>
        <v>2.7775926069532164E-2</v>
      </c>
      <c r="D950" s="6">
        <f t="shared" ca="1" si="409"/>
        <v>5.4972442134750721E-2</v>
      </c>
      <c r="E950" s="6">
        <f t="shared" ca="1" si="432"/>
        <v>0.52777592606953216</v>
      </c>
      <c r="F950" s="6">
        <f t="shared" ca="1" si="433"/>
        <v>-7.6</v>
      </c>
      <c r="G950" s="6">
        <f t="shared" ca="1" si="434"/>
        <v>8.1</v>
      </c>
      <c r="H950" s="6" t="str">
        <f t="shared" ca="1" si="435"/>
        <v>-7.6x+(8.1)</v>
      </c>
      <c r="I950" s="6" t="str">
        <f t="shared" si="414"/>
        <v/>
      </c>
      <c r="J950" s="6" t="s">
        <v>160</v>
      </c>
      <c r="K950" s="6" t="s">
        <v>181</v>
      </c>
      <c r="M950" s="6" t="s">
        <v>182</v>
      </c>
      <c r="N950" s="6" t="str">
        <f t="shared" ca="1" si="436"/>
        <v>-7.6x+(8.1)</v>
      </c>
      <c r="O950" s="6" t="s">
        <v>185</v>
      </c>
      <c r="P950" s="18"/>
      <c r="AA950" s="9"/>
    </row>
    <row r="951" spans="1:30" x14ac:dyDescent="0.3">
      <c r="A951">
        <v>0</v>
      </c>
      <c r="B951" s="8">
        <v>0</v>
      </c>
      <c r="C951" s="6">
        <f t="shared" ca="1" si="409"/>
        <v>3.0872278537525943E-3</v>
      </c>
      <c r="D951" s="6">
        <f t="shared" ca="1" si="409"/>
        <v>6.8349787171336662E-2</v>
      </c>
      <c r="E951" s="6">
        <f t="shared" ca="1" si="432"/>
        <v>0.50308722785375259</v>
      </c>
      <c r="F951" s="6">
        <f t="shared" ca="1" si="433"/>
        <v>-7.1</v>
      </c>
      <c r="G951" s="6">
        <f t="shared" ca="1" si="434"/>
        <v>8.4</v>
      </c>
      <c r="H951" s="6" t="str">
        <f t="shared" ca="1" si="435"/>
        <v>-7.1x+(8.4)</v>
      </c>
      <c r="I951" s="6" t="str">
        <f t="shared" si="414"/>
        <v/>
      </c>
      <c r="J951" s="6" t="s">
        <v>160</v>
      </c>
      <c r="K951" s="6" t="s">
        <v>181</v>
      </c>
      <c r="M951" s="6" t="s">
        <v>182</v>
      </c>
      <c r="N951" s="6" t="str">
        <f t="shared" ca="1" si="436"/>
        <v>-7.1x+(8.4)</v>
      </c>
      <c r="O951" s="6" t="s">
        <v>185</v>
      </c>
      <c r="P951" s="18"/>
      <c r="AA951" s="9"/>
    </row>
    <row r="952" spans="1:30" x14ac:dyDescent="0.3">
      <c r="A952">
        <v>0</v>
      </c>
      <c r="B952" s="8">
        <v>0</v>
      </c>
      <c r="C952" s="6">
        <f t="shared" ca="1" si="409"/>
        <v>7.6719615304392641E-2</v>
      </c>
      <c r="D952" s="6">
        <f t="shared" ca="1" si="409"/>
        <v>0.20842825296701761</v>
      </c>
      <c r="E952" s="6">
        <f t="shared" ca="1" si="432"/>
        <v>0.57671961530439264</v>
      </c>
      <c r="F952" s="6">
        <f t="shared" ca="1" si="433"/>
        <v>8.5</v>
      </c>
      <c r="G952" s="6">
        <f t="shared" ca="1" si="434"/>
        <v>11.2</v>
      </c>
      <c r="H952" s="6" t="str">
        <f t="shared" ca="1" si="435"/>
        <v>8.5x+(11.2)</v>
      </c>
      <c r="I952" s="6" t="str">
        <f t="shared" si="414"/>
        <v/>
      </c>
      <c r="J952" s="6" t="s">
        <v>160</v>
      </c>
      <c r="K952" s="6" t="s">
        <v>181</v>
      </c>
      <c r="M952" s="6" t="s">
        <v>182</v>
      </c>
      <c r="N952" s="6" t="str">
        <f t="shared" ca="1" si="436"/>
        <v>8.5x+(11.2)</v>
      </c>
      <c r="O952" s="6" t="s">
        <v>185</v>
      </c>
      <c r="P952" s="18"/>
      <c r="AA952" s="9"/>
    </row>
    <row r="953" spans="1:30" x14ac:dyDescent="0.3">
      <c r="A953">
        <v>0</v>
      </c>
      <c r="B953" s="8">
        <v>0</v>
      </c>
      <c r="C953" s="6">
        <f t="shared" ca="1" si="409"/>
        <v>0.55185435153081974</v>
      </c>
      <c r="D953" s="6">
        <f t="shared" ca="1" si="409"/>
        <v>0.16368081149566083</v>
      </c>
      <c r="E953" s="6">
        <f t="shared" ca="1" si="432"/>
        <v>0.55185435153081974</v>
      </c>
      <c r="F953" s="6">
        <f t="shared" ca="1" si="433"/>
        <v>-18</v>
      </c>
      <c r="G953" s="6">
        <f t="shared" ca="1" si="434"/>
        <v>-10.3</v>
      </c>
      <c r="H953" s="6" t="str">
        <f t="shared" ca="1" si="435"/>
        <v>-18x+(-10.3)</v>
      </c>
      <c r="I953" s="6" t="str">
        <f t="shared" si="414"/>
        <v/>
      </c>
      <c r="J953" s="6" t="s">
        <v>160</v>
      </c>
      <c r="K953" s="6" t="s">
        <v>181</v>
      </c>
      <c r="M953" s="6" t="s">
        <v>190</v>
      </c>
      <c r="N953" s="6" t="str">
        <f t="shared" ca="1" si="436"/>
        <v>-18x+(-10.3)</v>
      </c>
      <c r="O953" s="6" t="s">
        <v>186</v>
      </c>
      <c r="P953" s="18" t="str">
        <f t="shared" ref="P953:P962" ca="1" si="437">H953</f>
        <v>-18x+(-10.3)</v>
      </c>
      <c r="Q953" s="6" t="s">
        <v>187</v>
      </c>
      <c r="AA953" s="9"/>
    </row>
    <row r="954" spans="1:30" x14ac:dyDescent="0.3">
      <c r="A954">
        <v>0</v>
      </c>
      <c r="B954" s="8">
        <v>0</v>
      </c>
      <c r="C954" s="6">
        <f t="shared" ca="1" si="409"/>
        <v>0.60604310276097939</v>
      </c>
      <c r="D954" s="6">
        <f t="shared" ca="1" si="409"/>
        <v>0.27549274331297002</v>
      </c>
      <c r="E954" s="6">
        <f t="shared" ca="1" si="432"/>
        <v>0.39395689723902061</v>
      </c>
      <c r="F954" s="6">
        <f t="shared" ca="1" si="433"/>
        <v>19.100000000000001</v>
      </c>
      <c r="G954" s="6">
        <f t="shared" ca="1" si="434"/>
        <v>-12.5</v>
      </c>
      <c r="H954" s="6" t="str">
        <f t="shared" ca="1" si="435"/>
        <v>19.1x+(-12.5)</v>
      </c>
      <c r="I954" s="6" t="str">
        <f t="shared" si="414"/>
        <v/>
      </c>
      <c r="J954" s="6" t="s">
        <v>160</v>
      </c>
      <c r="K954" s="6" t="s">
        <v>181</v>
      </c>
      <c r="M954" s="6" t="s">
        <v>190</v>
      </c>
      <c r="N954" s="6" t="str">
        <f t="shared" ca="1" si="436"/>
        <v>19.1x+(-12.5)</v>
      </c>
      <c r="O954" s="6" t="s">
        <v>186</v>
      </c>
      <c r="P954" s="18" t="str">
        <f t="shared" ca="1" si="437"/>
        <v>19.1x+(-12.5)</v>
      </c>
      <c r="Q954" s="6" t="s">
        <v>187</v>
      </c>
      <c r="AA954" s="9"/>
    </row>
    <row r="955" spans="1:30" x14ac:dyDescent="0.3">
      <c r="A955">
        <v>0</v>
      </c>
      <c r="B955" s="8">
        <v>0</v>
      </c>
      <c r="C955" s="6">
        <f t="shared" ca="1" si="409"/>
        <v>0.93727901901008903</v>
      </c>
      <c r="D955" s="6">
        <f t="shared" ca="1" si="409"/>
        <v>6.2207902507423696E-2</v>
      </c>
      <c r="E955" s="6">
        <f t="shared" ca="1" si="432"/>
        <v>6.2720980989910968E-2</v>
      </c>
      <c r="F955" s="6">
        <f t="shared" ca="1" si="433"/>
        <v>-25.7</v>
      </c>
      <c r="G955" s="6">
        <f t="shared" ca="1" si="434"/>
        <v>8.1999999999999993</v>
      </c>
      <c r="H955" s="6" t="str">
        <f t="shared" ca="1" si="435"/>
        <v>-25.7x+(8.2)</v>
      </c>
      <c r="I955" s="6" t="str">
        <f t="shared" si="414"/>
        <v/>
      </c>
      <c r="J955" s="6" t="s">
        <v>160</v>
      </c>
      <c r="K955" s="6" t="s">
        <v>181</v>
      </c>
      <c r="M955" s="6" t="s">
        <v>190</v>
      </c>
      <c r="N955" s="6" t="str">
        <f t="shared" ca="1" si="436"/>
        <v>-25.7x+(8.2)</v>
      </c>
      <c r="O955" s="6" t="s">
        <v>186</v>
      </c>
      <c r="P955" s="18" t="str">
        <f t="shared" ca="1" si="437"/>
        <v>-25.7x+(8.2)</v>
      </c>
      <c r="Q955" s="6" t="s">
        <v>187</v>
      </c>
      <c r="AA955" s="9"/>
    </row>
    <row r="956" spans="1:30" x14ac:dyDescent="0.3">
      <c r="A956">
        <v>0</v>
      </c>
      <c r="B956" s="8">
        <v>0</v>
      </c>
      <c r="C956" s="6">
        <f t="shared" ca="1" si="409"/>
        <v>0.345569145748159</v>
      </c>
      <c r="D956" s="6">
        <f t="shared" ca="1" si="409"/>
        <v>0.92418225361870621</v>
      </c>
      <c r="E956" s="6">
        <f t="shared" ca="1" si="432"/>
        <v>0.345569145748159</v>
      </c>
      <c r="F956" s="6">
        <f t="shared" ca="1" si="433"/>
        <v>13.9</v>
      </c>
      <c r="G956" s="6">
        <f t="shared" ca="1" si="434"/>
        <v>-25.5</v>
      </c>
      <c r="H956" s="6" t="str">
        <f t="shared" ca="1" si="435"/>
        <v>13.9x+(-25.5)</v>
      </c>
      <c r="I956" s="6" t="str">
        <f t="shared" si="414"/>
        <v/>
      </c>
      <c r="J956" s="6" t="s">
        <v>160</v>
      </c>
      <c r="K956" s="6" t="s">
        <v>181</v>
      </c>
      <c r="M956" s="6" t="s">
        <v>190</v>
      </c>
      <c r="N956" s="6" t="str">
        <f t="shared" ca="1" si="436"/>
        <v>13.9x+(-25.5)</v>
      </c>
      <c r="O956" s="6" t="s">
        <v>186</v>
      </c>
      <c r="P956" s="18" t="str">
        <f t="shared" ca="1" si="437"/>
        <v>13.9x+(-25.5)</v>
      </c>
      <c r="Q956" s="6" t="s">
        <v>187</v>
      </c>
      <c r="AA956" s="9"/>
    </row>
    <row r="957" spans="1:30" x14ac:dyDescent="0.3">
      <c r="A957">
        <v>0</v>
      </c>
      <c r="B957" s="8">
        <v>0</v>
      </c>
      <c r="C957" s="6">
        <f t="shared" ca="1" si="409"/>
        <v>0.9739018936859567</v>
      </c>
      <c r="D957" s="6">
        <f t="shared" ca="1" si="409"/>
        <v>0.2123600520224812</v>
      </c>
      <c r="E957" s="6">
        <f t="shared" ca="1" si="432"/>
        <v>2.6098106314043301E-2</v>
      </c>
      <c r="F957" s="6">
        <f t="shared" ca="1" si="433"/>
        <v>26.5</v>
      </c>
      <c r="G957" s="6">
        <f t="shared" ca="1" si="434"/>
        <v>11.2</v>
      </c>
      <c r="H957" s="6" t="str">
        <f t="shared" ca="1" si="435"/>
        <v>26.5x+(11.2)</v>
      </c>
      <c r="I957" s="6" t="str">
        <f t="shared" si="414"/>
        <v/>
      </c>
      <c r="J957" s="6" t="s">
        <v>160</v>
      </c>
      <c r="K957" s="6" t="s">
        <v>181</v>
      </c>
      <c r="M957" s="6" t="s">
        <v>190</v>
      </c>
      <c r="N957" s="6" t="str">
        <f t="shared" ca="1" si="436"/>
        <v>26.5x+(11.2)</v>
      </c>
      <c r="O957" s="6" t="s">
        <v>186</v>
      </c>
      <c r="P957" s="18" t="str">
        <f t="shared" ca="1" si="437"/>
        <v>26.5x+(11.2)</v>
      </c>
      <c r="Q957" s="6" t="s">
        <v>187</v>
      </c>
      <c r="AA957" s="9"/>
    </row>
    <row r="958" spans="1:30" x14ac:dyDescent="0.3">
      <c r="A958">
        <v>0</v>
      </c>
      <c r="B958" s="8">
        <v>0</v>
      </c>
      <c r="C958" s="6">
        <f t="shared" ca="1" si="409"/>
        <v>0.56497676678777253</v>
      </c>
      <c r="D958" s="6">
        <f t="shared" ca="1" si="409"/>
        <v>0.54388336710434304</v>
      </c>
      <c r="E958" s="6">
        <f t="shared" ca="1" si="432"/>
        <v>0.56497676678777253</v>
      </c>
      <c r="F958" s="6">
        <f t="shared" ca="1" si="433"/>
        <v>-18.3</v>
      </c>
      <c r="G958" s="6">
        <f t="shared" ca="1" si="434"/>
        <v>-17.899999999999999</v>
      </c>
      <c r="H958" s="6" t="str">
        <f t="shared" ca="1" si="435"/>
        <v>-18.3x+(-17.9)</v>
      </c>
      <c r="I958" s="6" t="str">
        <f t="shared" si="414"/>
        <v/>
      </c>
      <c r="J958" s="6" t="s">
        <v>160</v>
      </c>
      <c r="K958" s="6" t="s">
        <v>181</v>
      </c>
      <c r="M958" s="6" t="s">
        <v>9</v>
      </c>
      <c r="N958" s="6" t="str">
        <f t="shared" ca="1" si="436"/>
        <v>-18.3x+(-17.9)</v>
      </c>
      <c r="O958" s="6" t="s">
        <v>188</v>
      </c>
      <c r="P958" s="18" t="str">
        <f t="shared" ca="1" si="437"/>
        <v>-18.3x+(-17.9)</v>
      </c>
      <c r="Q958" s="6" t="s">
        <v>189</v>
      </c>
      <c r="U958" s="10"/>
      <c r="V958" s="10"/>
      <c r="W958" s="10"/>
      <c r="X958" s="10"/>
      <c r="Y958" s="10"/>
      <c r="Z958" s="10"/>
      <c r="AA958" s="11"/>
      <c r="AB958" s="10"/>
      <c r="AC958" s="10"/>
      <c r="AD958" s="10"/>
    </row>
    <row r="959" spans="1:30" x14ac:dyDescent="0.3">
      <c r="A959">
        <v>0</v>
      </c>
      <c r="B959" s="8">
        <v>0</v>
      </c>
      <c r="C959" s="6">
        <f t="shared" ca="1" si="409"/>
        <v>0.36380642018477072</v>
      </c>
      <c r="D959" s="6">
        <f t="shared" ca="1" si="409"/>
        <v>0.36163400740743745</v>
      </c>
      <c r="E959" s="6">
        <f t="shared" ca="1" si="432"/>
        <v>0.36380642018477072</v>
      </c>
      <c r="F959" s="6">
        <f t="shared" ca="1" si="433"/>
        <v>14.3</v>
      </c>
      <c r="G959" s="6">
        <f t="shared" ca="1" si="434"/>
        <v>14.2</v>
      </c>
      <c r="H959" s="6" t="str">
        <f t="shared" ca="1" si="435"/>
        <v>14.3x+(14.2)</v>
      </c>
      <c r="I959" s="6" t="str">
        <f t="shared" si="414"/>
        <v/>
      </c>
      <c r="J959" s="6" t="s">
        <v>160</v>
      </c>
      <c r="K959" s="6" t="s">
        <v>181</v>
      </c>
      <c r="M959" s="6" t="s">
        <v>9</v>
      </c>
      <c r="N959" s="6" t="str">
        <f t="shared" ca="1" si="436"/>
        <v>14.3x+(14.2)</v>
      </c>
      <c r="O959" s="6" t="s">
        <v>188</v>
      </c>
      <c r="P959" s="18" t="str">
        <f t="shared" ca="1" si="437"/>
        <v>14.3x+(14.2)</v>
      </c>
      <c r="Q959" s="6" t="s">
        <v>189</v>
      </c>
      <c r="AA959" s="9"/>
    </row>
    <row r="960" spans="1:30" x14ac:dyDescent="0.3">
      <c r="A960">
        <v>0</v>
      </c>
      <c r="B960" s="8">
        <v>0</v>
      </c>
      <c r="C960" s="6">
        <f t="shared" ca="1" si="409"/>
        <v>0.49655225721930285</v>
      </c>
      <c r="D960" s="6">
        <f t="shared" ca="1" si="409"/>
        <v>0.63519559706715578</v>
      </c>
      <c r="E960" s="6">
        <f t="shared" ca="1" si="432"/>
        <v>0.49655225721930285</v>
      </c>
      <c r="F960" s="6">
        <f t="shared" ca="1" si="433"/>
        <v>16.899999999999999</v>
      </c>
      <c r="G960" s="6">
        <f t="shared" ca="1" si="434"/>
        <v>-19.7</v>
      </c>
      <c r="H960" s="6" t="str">
        <f t="shared" ca="1" si="435"/>
        <v>16.9x+(-19.7)</v>
      </c>
      <c r="I960" s="6" t="str">
        <f t="shared" si="414"/>
        <v/>
      </c>
      <c r="J960" s="6" t="s">
        <v>160</v>
      </c>
      <c r="K960" s="6" t="s">
        <v>181</v>
      </c>
      <c r="M960" s="6" t="s">
        <v>9</v>
      </c>
      <c r="N960" s="6" t="str">
        <f t="shared" ca="1" si="436"/>
        <v>16.9x+(-19.7)</v>
      </c>
      <c r="O960" s="6" t="s">
        <v>188</v>
      </c>
      <c r="P960" s="18" t="str">
        <f t="shared" ca="1" si="437"/>
        <v>16.9x+(-19.7)</v>
      </c>
      <c r="Q960" s="6" t="s">
        <v>189</v>
      </c>
      <c r="AA960" s="9"/>
    </row>
    <row r="961" spans="1:30" x14ac:dyDescent="0.3">
      <c r="A961">
        <v>0</v>
      </c>
      <c r="B961" s="8">
        <v>0</v>
      </c>
      <c r="C961" s="6">
        <f t="shared" ca="1" si="409"/>
        <v>1.1724384197718374E-2</v>
      </c>
      <c r="D961" s="6">
        <f t="shared" ca="1" si="409"/>
        <v>5.7808839961156155E-2</v>
      </c>
      <c r="E961" s="6">
        <f t="shared" ca="1" si="432"/>
        <v>0.51172438419771837</v>
      </c>
      <c r="F961" s="6">
        <f t="shared" ca="1" si="433"/>
        <v>-7.2</v>
      </c>
      <c r="G961" s="6">
        <f t="shared" ca="1" si="434"/>
        <v>8.1999999999999993</v>
      </c>
      <c r="H961" s="6" t="str">
        <f t="shared" ca="1" si="435"/>
        <v>-7.2x+(8.2)</v>
      </c>
      <c r="I961" s="6" t="str">
        <f t="shared" si="414"/>
        <v/>
      </c>
      <c r="J961" s="6" t="s">
        <v>160</v>
      </c>
      <c r="K961" s="6" t="s">
        <v>181</v>
      </c>
      <c r="M961" s="6" t="s">
        <v>9</v>
      </c>
      <c r="N961" s="6" t="str">
        <f t="shared" ca="1" si="436"/>
        <v>-7.2x+(8.2)</v>
      </c>
      <c r="O961" s="6" t="s">
        <v>188</v>
      </c>
      <c r="P961" s="18" t="str">
        <f t="shared" ca="1" si="437"/>
        <v>-7.2x+(8.2)</v>
      </c>
      <c r="Q961" s="6" t="s">
        <v>189</v>
      </c>
      <c r="AA961" s="9"/>
    </row>
    <row r="962" spans="1:30" x14ac:dyDescent="0.3">
      <c r="A962">
        <v>0</v>
      </c>
      <c r="B962" s="8">
        <v>0</v>
      </c>
      <c r="C962" s="6">
        <f t="shared" ca="1" si="409"/>
        <v>0.55346351264655924</v>
      </c>
      <c r="D962" s="6">
        <f t="shared" ca="1" si="409"/>
        <v>0.24167554542492109</v>
      </c>
      <c r="E962" s="6">
        <f t="shared" ca="1" si="432"/>
        <v>0.55346351264655924</v>
      </c>
      <c r="F962" s="6">
        <f t="shared" ca="1" si="433"/>
        <v>-18.100000000000001</v>
      </c>
      <c r="G962" s="6">
        <f t="shared" ca="1" si="434"/>
        <v>-11.8</v>
      </c>
      <c r="H962" s="6" t="str">
        <f t="shared" ca="1" si="435"/>
        <v>-18.1x+(-11.8)</v>
      </c>
      <c r="I962" s="6" t="str">
        <f t="shared" si="414"/>
        <v/>
      </c>
      <c r="J962" s="6" t="s">
        <v>160</v>
      </c>
      <c r="K962" s="6" t="s">
        <v>181</v>
      </c>
      <c r="M962" s="6" t="s">
        <v>9</v>
      </c>
      <c r="N962" s="6" t="str">
        <f t="shared" ca="1" si="436"/>
        <v>-18.1x+(-11.8)</v>
      </c>
      <c r="O962" s="6" t="s">
        <v>188</v>
      </c>
      <c r="P962" s="18" t="str">
        <f t="shared" ca="1" si="437"/>
        <v>-18.1x+(-11.8)</v>
      </c>
      <c r="Q962" s="6" t="s">
        <v>189</v>
      </c>
      <c r="AA962" s="9"/>
    </row>
    <row r="963" spans="1:30" x14ac:dyDescent="0.3">
      <c r="A963" t="s">
        <v>287</v>
      </c>
      <c r="B963" s="8">
        <v>0</v>
      </c>
      <c r="C963" s="8"/>
      <c r="D963" s="8"/>
      <c r="I963" s="6" t="str">
        <f t="shared" si="414"/>
        <v>\end{enumerate}\newpage   \section*{Cuenta:  20081900552  }\begin{enumerate}</v>
      </c>
    </row>
    <row r="964" spans="1:30" x14ac:dyDescent="0.3">
      <c r="A964">
        <v>0</v>
      </c>
      <c r="B964" s="8">
        <v>0</v>
      </c>
      <c r="C964" s="6">
        <f t="shared" ref="C964:D1026" ca="1" si="438">RAND()</f>
        <v>0.36984285549408558</v>
      </c>
      <c r="D964" s="6">
        <f t="shared" ca="1" si="438"/>
        <v>0.46527846811666818</v>
      </c>
      <c r="E964" s="6">
        <f t="shared" ref="E964:E978" ca="1" si="439">IF(C964&gt;0.1,      IF(C964&lt;0.6,C964,ABS(1-C964)),C964+0.5)</f>
        <v>0.36984285549408558</v>
      </c>
      <c r="F964" s="6">
        <f t="shared" ref="F964:F978" ca="1" si="440">IF(  MOD(ROUND(C964*15,0),2)=0, -ROUND((C964*100+35)/5,1),  ROUND((C964*100+35)/5,1))</f>
        <v>-14.4</v>
      </c>
      <c r="G964" s="6">
        <f t="shared" ref="G964:G978" ca="1" si="441">IF(  MOD(ROUND(D964*15,0),2)=0, -ROUND((D964*100+35)/5,1),  ROUND((D964*100+35)/5,1))</f>
        <v>16.3</v>
      </c>
      <c r="H964" s="6" t="str">
        <f t="shared" ref="H964:H978" ca="1" si="442">_xlfn.CONCAT(F964,"x+(",G964,")")</f>
        <v>-14.4x+(16.3)</v>
      </c>
      <c r="I964" s="6" t="str">
        <f t="shared" ref="I964:I1027" si="443">IF(A964=0,"",A964)</f>
        <v/>
      </c>
      <c r="J964" s="6" t="s">
        <v>160</v>
      </c>
      <c r="K964" s="6" t="s">
        <v>181</v>
      </c>
      <c r="M964" s="6" t="s">
        <v>182</v>
      </c>
      <c r="N964" s="6" t="str">
        <f t="shared" ref="N964:N978" ca="1" si="444">H964</f>
        <v>-14.4x+(16.3)</v>
      </c>
      <c r="O964" s="6" t="s">
        <v>185</v>
      </c>
      <c r="P964" s="18"/>
      <c r="AA964" s="9"/>
    </row>
    <row r="965" spans="1:30" x14ac:dyDescent="0.3">
      <c r="A965">
        <v>0</v>
      </c>
      <c r="B965" s="8">
        <v>0</v>
      </c>
      <c r="C965" s="6">
        <f t="shared" ca="1" si="438"/>
        <v>0.17169259769703993</v>
      </c>
      <c r="D965" s="6">
        <f t="shared" ca="1" si="438"/>
        <v>0.70168681684464518</v>
      </c>
      <c r="E965" s="6">
        <f t="shared" ca="1" si="439"/>
        <v>0.17169259769703993</v>
      </c>
      <c r="F965" s="6">
        <f t="shared" ca="1" si="440"/>
        <v>10.4</v>
      </c>
      <c r="G965" s="6">
        <f t="shared" ca="1" si="441"/>
        <v>21</v>
      </c>
      <c r="H965" s="6" t="str">
        <f t="shared" ca="1" si="442"/>
        <v>10.4x+(21)</v>
      </c>
      <c r="I965" s="6" t="str">
        <f t="shared" si="443"/>
        <v/>
      </c>
      <c r="J965" s="6" t="s">
        <v>160</v>
      </c>
      <c r="K965" s="6" t="s">
        <v>181</v>
      </c>
      <c r="M965" s="6" t="s">
        <v>182</v>
      </c>
      <c r="N965" s="6" t="str">
        <f t="shared" ca="1" si="444"/>
        <v>10.4x+(21)</v>
      </c>
      <c r="O965" s="6" t="s">
        <v>185</v>
      </c>
      <c r="P965" s="18"/>
      <c r="AA965" s="9"/>
    </row>
    <row r="966" spans="1:30" x14ac:dyDescent="0.3">
      <c r="A966">
        <v>0</v>
      </c>
      <c r="B966" s="8">
        <v>0</v>
      </c>
      <c r="C966" s="6">
        <f t="shared" ca="1" si="438"/>
        <v>0.31604947577254083</v>
      </c>
      <c r="D966" s="6">
        <f t="shared" ca="1" si="438"/>
        <v>0.90505618685142808</v>
      </c>
      <c r="E966" s="6">
        <f t="shared" ca="1" si="439"/>
        <v>0.31604947577254083</v>
      </c>
      <c r="F966" s="6">
        <f t="shared" ca="1" si="440"/>
        <v>13.3</v>
      </c>
      <c r="G966" s="6">
        <f t="shared" ca="1" si="441"/>
        <v>-25.1</v>
      </c>
      <c r="H966" s="6" t="str">
        <f t="shared" ca="1" si="442"/>
        <v>13.3x+(-25.1)</v>
      </c>
      <c r="I966" s="6" t="str">
        <f t="shared" si="443"/>
        <v/>
      </c>
      <c r="J966" s="6" t="s">
        <v>160</v>
      </c>
      <c r="K966" s="6" t="s">
        <v>181</v>
      </c>
      <c r="M966" s="6" t="s">
        <v>182</v>
      </c>
      <c r="N966" s="6" t="str">
        <f t="shared" ca="1" si="444"/>
        <v>13.3x+(-25.1)</v>
      </c>
      <c r="O966" s="6" t="s">
        <v>185</v>
      </c>
      <c r="P966" s="18"/>
      <c r="AA966" s="9"/>
    </row>
    <row r="967" spans="1:30" x14ac:dyDescent="0.3">
      <c r="A967">
        <v>0</v>
      </c>
      <c r="B967" s="8">
        <v>0</v>
      </c>
      <c r="C967" s="6">
        <f t="shared" ca="1" si="438"/>
        <v>0.20319551073222986</v>
      </c>
      <c r="D967" s="6">
        <f t="shared" ca="1" si="438"/>
        <v>0.82390300004958283</v>
      </c>
      <c r="E967" s="6">
        <f t="shared" ca="1" si="439"/>
        <v>0.20319551073222986</v>
      </c>
      <c r="F967" s="6">
        <f t="shared" ca="1" si="440"/>
        <v>11.1</v>
      </c>
      <c r="G967" s="6">
        <f t="shared" ca="1" si="441"/>
        <v>-23.5</v>
      </c>
      <c r="H967" s="6" t="str">
        <f t="shared" ca="1" si="442"/>
        <v>11.1x+(-23.5)</v>
      </c>
      <c r="I967" s="6" t="str">
        <f t="shared" si="443"/>
        <v/>
      </c>
      <c r="J967" s="6" t="s">
        <v>160</v>
      </c>
      <c r="K967" s="6" t="s">
        <v>181</v>
      </c>
      <c r="M967" s="6" t="s">
        <v>182</v>
      </c>
      <c r="N967" s="6" t="str">
        <f t="shared" ca="1" si="444"/>
        <v>11.1x+(-23.5)</v>
      </c>
      <c r="O967" s="6" t="s">
        <v>185</v>
      </c>
      <c r="P967" s="18"/>
      <c r="AA967" s="9"/>
    </row>
    <row r="968" spans="1:30" x14ac:dyDescent="0.3">
      <c r="A968">
        <v>0</v>
      </c>
      <c r="B968" s="8">
        <v>0</v>
      </c>
      <c r="C968" s="6">
        <f t="shared" ca="1" si="438"/>
        <v>0.1759463425998441</v>
      </c>
      <c r="D968" s="6">
        <f t="shared" ca="1" si="438"/>
        <v>0.49138101015108793</v>
      </c>
      <c r="E968" s="6">
        <f t="shared" ca="1" si="439"/>
        <v>0.1759463425998441</v>
      </c>
      <c r="F968" s="6">
        <f t="shared" ca="1" si="440"/>
        <v>10.5</v>
      </c>
      <c r="G968" s="6">
        <f t="shared" ca="1" si="441"/>
        <v>16.8</v>
      </c>
      <c r="H968" s="6" t="str">
        <f t="shared" ca="1" si="442"/>
        <v>10.5x+(16.8)</v>
      </c>
      <c r="I968" s="6" t="str">
        <f t="shared" si="443"/>
        <v/>
      </c>
      <c r="J968" s="6" t="s">
        <v>160</v>
      </c>
      <c r="K968" s="6" t="s">
        <v>181</v>
      </c>
      <c r="M968" s="6" t="s">
        <v>182</v>
      </c>
      <c r="N968" s="6" t="str">
        <f t="shared" ca="1" si="444"/>
        <v>10.5x+(16.8)</v>
      </c>
      <c r="O968" s="6" t="s">
        <v>185</v>
      </c>
      <c r="P968" s="18"/>
      <c r="AA968" s="9"/>
    </row>
    <row r="969" spans="1:30" x14ac:dyDescent="0.3">
      <c r="A969">
        <v>0</v>
      </c>
      <c r="B969" s="8">
        <v>0</v>
      </c>
      <c r="C969" s="6">
        <f t="shared" ca="1" si="438"/>
        <v>0.79199053540146769</v>
      </c>
      <c r="D969" s="6">
        <f t="shared" ca="1" si="438"/>
        <v>0.17887253397268921</v>
      </c>
      <c r="E969" s="6">
        <f t="shared" ca="1" si="439"/>
        <v>0.20800946459853231</v>
      </c>
      <c r="F969" s="6">
        <f t="shared" ca="1" si="440"/>
        <v>-22.8</v>
      </c>
      <c r="G969" s="6">
        <f t="shared" ca="1" si="441"/>
        <v>10.6</v>
      </c>
      <c r="H969" s="6" t="str">
        <f t="shared" ca="1" si="442"/>
        <v>-22.8x+(10.6)</v>
      </c>
      <c r="I969" s="6" t="str">
        <f t="shared" si="443"/>
        <v/>
      </c>
      <c r="J969" s="6" t="s">
        <v>160</v>
      </c>
      <c r="K969" s="6" t="s">
        <v>181</v>
      </c>
      <c r="M969" s="6" t="s">
        <v>190</v>
      </c>
      <c r="N969" s="6" t="str">
        <f t="shared" ca="1" si="444"/>
        <v>-22.8x+(10.6)</v>
      </c>
      <c r="O969" s="6" t="s">
        <v>186</v>
      </c>
      <c r="P969" s="18" t="str">
        <f t="shared" ref="P969:P978" ca="1" si="445">H969</f>
        <v>-22.8x+(10.6)</v>
      </c>
      <c r="Q969" s="6" t="s">
        <v>187</v>
      </c>
      <c r="AA969" s="9"/>
    </row>
    <row r="970" spans="1:30" x14ac:dyDescent="0.3">
      <c r="A970">
        <v>0</v>
      </c>
      <c r="B970" s="8">
        <v>0</v>
      </c>
      <c r="C970" s="6">
        <f t="shared" ca="1" si="438"/>
        <v>0.90785696214428457</v>
      </c>
      <c r="D970" s="6">
        <f t="shared" ca="1" si="438"/>
        <v>0.25658797722873616</v>
      </c>
      <c r="E970" s="6">
        <f t="shared" ca="1" si="439"/>
        <v>9.2143037855715426E-2</v>
      </c>
      <c r="F970" s="6">
        <f t="shared" ca="1" si="440"/>
        <v>-25.2</v>
      </c>
      <c r="G970" s="6">
        <f t="shared" ca="1" si="441"/>
        <v>-12.1</v>
      </c>
      <c r="H970" s="6" t="str">
        <f t="shared" ca="1" si="442"/>
        <v>-25.2x+(-12.1)</v>
      </c>
      <c r="I970" s="6" t="str">
        <f t="shared" si="443"/>
        <v/>
      </c>
      <c r="J970" s="6" t="s">
        <v>160</v>
      </c>
      <c r="K970" s="6" t="s">
        <v>181</v>
      </c>
      <c r="M970" s="6" t="s">
        <v>190</v>
      </c>
      <c r="N970" s="6" t="str">
        <f t="shared" ca="1" si="444"/>
        <v>-25.2x+(-12.1)</v>
      </c>
      <c r="O970" s="6" t="s">
        <v>186</v>
      </c>
      <c r="P970" s="18" t="str">
        <f t="shared" ca="1" si="445"/>
        <v>-25.2x+(-12.1)</v>
      </c>
      <c r="Q970" s="6" t="s">
        <v>187</v>
      </c>
      <c r="AA970" s="9"/>
    </row>
    <row r="971" spans="1:30" x14ac:dyDescent="0.3">
      <c r="A971">
        <v>0</v>
      </c>
      <c r="B971" s="8">
        <v>0</v>
      </c>
      <c r="C971" s="6">
        <f t="shared" ca="1" si="438"/>
        <v>0.15187478568798829</v>
      </c>
      <c r="D971" s="6">
        <f t="shared" ca="1" si="438"/>
        <v>0.59063059854028621</v>
      </c>
      <c r="E971" s="6">
        <f t="shared" ca="1" si="439"/>
        <v>0.15187478568798829</v>
      </c>
      <c r="F971" s="6">
        <f t="shared" ca="1" si="440"/>
        <v>-10</v>
      </c>
      <c r="G971" s="6">
        <f t="shared" ca="1" si="441"/>
        <v>18.8</v>
      </c>
      <c r="H971" s="6" t="str">
        <f t="shared" ca="1" si="442"/>
        <v>-10x+(18.8)</v>
      </c>
      <c r="I971" s="6" t="str">
        <f t="shared" si="443"/>
        <v/>
      </c>
      <c r="J971" s="6" t="s">
        <v>160</v>
      </c>
      <c r="K971" s="6" t="s">
        <v>181</v>
      </c>
      <c r="M971" s="6" t="s">
        <v>190</v>
      </c>
      <c r="N971" s="6" t="str">
        <f t="shared" ca="1" si="444"/>
        <v>-10x+(18.8)</v>
      </c>
      <c r="O971" s="6" t="s">
        <v>186</v>
      </c>
      <c r="P971" s="18" t="str">
        <f t="shared" ca="1" si="445"/>
        <v>-10x+(18.8)</v>
      </c>
      <c r="Q971" s="6" t="s">
        <v>187</v>
      </c>
      <c r="AA971" s="9"/>
    </row>
    <row r="972" spans="1:30" x14ac:dyDescent="0.3">
      <c r="A972">
        <v>0</v>
      </c>
      <c r="B972" s="8">
        <v>0</v>
      </c>
      <c r="C972" s="6">
        <f t="shared" ca="1" si="438"/>
        <v>0.9177074210193078</v>
      </c>
      <c r="D972" s="6">
        <f t="shared" ca="1" si="438"/>
        <v>0.76225127062480269</v>
      </c>
      <c r="E972" s="6">
        <f t="shared" ca="1" si="439"/>
        <v>8.2292578980692199E-2</v>
      </c>
      <c r="F972" s="6">
        <f t="shared" ca="1" si="440"/>
        <v>-25.4</v>
      </c>
      <c r="G972" s="6">
        <f t="shared" ca="1" si="441"/>
        <v>22.2</v>
      </c>
      <c r="H972" s="6" t="str">
        <f t="shared" ca="1" si="442"/>
        <v>-25.4x+(22.2)</v>
      </c>
      <c r="I972" s="6" t="str">
        <f t="shared" si="443"/>
        <v/>
      </c>
      <c r="J972" s="6" t="s">
        <v>160</v>
      </c>
      <c r="K972" s="6" t="s">
        <v>181</v>
      </c>
      <c r="M972" s="6" t="s">
        <v>190</v>
      </c>
      <c r="N972" s="6" t="str">
        <f t="shared" ca="1" si="444"/>
        <v>-25.4x+(22.2)</v>
      </c>
      <c r="O972" s="6" t="s">
        <v>186</v>
      </c>
      <c r="P972" s="18" t="str">
        <f t="shared" ca="1" si="445"/>
        <v>-25.4x+(22.2)</v>
      </c>
      <c r="Q972" s="6" t="s">
        <v>187</v>
      </c>
      <c r="AA972" s="9"/>
    </row>
    <row r="973" spans="1:30" x14ac:dyDescent="0.3">
      <c r="A973">
        <v>0</v>
      </c>
      <c r="B973" s="8">
        <v>0</v>
      </c>
      <c r="C973" s="6">
        <f t="shared" ca="1" si="438"/>
        <v>0.46823336400244542</v>
      </c>
      <c r="D973" s="6">
        <f t="shared" ca="1" si="438"/>
        <v>0.45915887093263885</v>
      </c>
      <c r="E973" s="6">
        <f t="shared" ca="1" si="439"/>
        <v>0.46823336400244542</v>
      </c>
      <c r="F973" s="6">
        <f t="shared" ca="1" si="440"/>
        <v>16.399999999999999</v>
      </c>
      <c r="G973" s="6">
        <f t="shared" ca="1" si="441"/>
        <v>16.2</v>
      </c>
      <c r="H973" s="6" t="str">
        <f t="shared" ca="1" si="442"/>
        <v>16.4x+(16.2)</v>
      </c>
      <c r="I973" s="6" t="str">
        <f t="shared" si="443"/>
        <v/>
      </c>
      <c r="J973" s="6" t="s">
        <v>160</v>
      </c>
      <c r="K973" s="6" t="s">
        <v>181</v>
      </c>
      <c r="M973" s="6" t="s">
        <v>190</v>
      </c>
      <c r="N973" s="6" t="str">
        <f t="shared" ca="1" si="444"/>
        <v>16.4x+(16.2)</v>
      </c>
      <c r="O973" s="6" t="s">
        <v>186</v>
      </c>
      <c r="P973" s="18" t="str">
        <f t="shared" ca="1" si="445"/>
        <v>16.4x+(16.2)</v>
      </c>
      <c r="Q973" s="6" t="s">
        <v>187</v>
      </c>
      <c r="AA973" s="9"/>
    </row>
    <row r="974" spans="1:30" x14ac:dyDescent="0.3">
      <c r="A974">
        <v>0</v>
      </c>
      <c r="B974" s="8">
        <v>0</v>
      </c>
      <c r="C974" s="6">
        <f t="shared" ca="1" si="438"/>
        <v>0.96832657671619893</v>
      </c>
      <c r="D974" s="6">
        <f t="shared" ca="1" si="438"/>
        <v>0.77438461726775309</v>
      </c>
      <c r="E974" s="6">
        <f t="shared" ca="1" si="439"/>
        <v>3.1673423283801072E-2</v>
      </c>
      <c r="F974" s="6">
        <f t="shared" ca="1" si="440"/>
        <v>26.4</v>
      </c>
      <c r="G974" s="6">
        <f t="shared" ca="1" si="441"/>
        <v>-22.5</v>
      </c>
      <c r="H974" s="6" t="str">
        <f t="shared" ca="1" si="442"/>
        <v>26.4x+(-22.5)</v>
      </c>
      <c r="I974" s="6" t="str">
        <f t="shared" si="443"/>
        <v/>
      </c>
      <c r="J974" s="6" t="s">
        <v>160</v>
      </c>
      <c r="K974" s="6" t="s">
        <v>181</v>
      </c>
      <c r="M974" s="6" t="s">
        <v>9</v>
      </c>
      <c r="N974" s="6" t="str">
        <f t="shared" ca="1" si="444"/>
        <v>26.4x+(-22.5)</v>
      </c>
      <c r="O974" s="6" t="s">
        <v>188</v>
      </c>
      <c r="P974" s="18" t="str">
        <f t="shared" ca="1" si="445"/>
        <v>26.4x+(-22.5)</v>
      </c>
      <c r="Q974" s="6" t="s">
        <v>189</v>
      </c>
      <c r="U974" s="10"/>
      <c r="V974" s="10"/>
      <c r="W974" s="10"/>
      <c r="X974" s="10"/>
      <c r="Y974" s="10"/>
      <c r="Z974" s="10"/>
      <c r="AA974" s="11"/>
      <c r="AB974" s="10"/>
      <c r="AC974" s="10"/>
      <c r="AD974" s="10"/>
    </row>
    <row r="975" spans="1:30" x14ac:dyDescent="0.3">
      <c r="A975">
        <v>0</v>
      </c>
      <c r="B975" s="8">
        <v>0</v>
      </c>
      <c r="C975" s="6">
        <f t="shared" ca="1" si="438"/>
        <v>0.29300473472485433</v>
      </c>
      <c r="D975" s="6">
        <f t="shared" ca="1" si="438"/>
        <v>0.9508062347205124</v>
      </c>
      <c r="E975" s="6">
        <f t="shared" ca="1" si="439"/>
        <v>0.29300473472485433</v>
      </c>
      <c r="F975" s="6">
        <f t="shared" ca="1" si="440"/>
        <v>-12.9</v>
      </c>
      <c r="G975" s="6">
        <f t="shared" ca="1" si="441"/>
        <v>-26</v>
      </c>
      <c r="H975" s="6" t="str">
        <f t="shared" ca="1" si="442"/>
        <v>-12.9x+(-26)</v>
      </c>
      <c r="I975" s="6" t="str">
        <f t="shared" si="443"/>
        <v/>
      </c>
      <c r="J975" s="6" t="s">
        <v>160</v>
      </c>
      <c r="K975" s="6" t="s">
        <v>181</v>
      </c>
      <c r="M975" s="6" t="s">
        <v>9</v>
      </c>
      <c r="N975" s="6" t="str">
        <f t="shared" ca="1" si="444"/>
        <v>-12.9x+(-26)</v>
      </c>
      <c r="O975" s="6" t="s">
        <v>188</v>
      </c>
      <c r="P975" s="18" t="str">
        <f t="shared" ca="1" si="445"/>
        <v>-12.9x+(-26)</v>
      </c>
      <c r="Q975" s="6" t="s">
        <v>189</v>
      </c>
      <c r="AA975" s="9"/>
    </row>
    <row r="976" spans="1:30" x14ac:dyDescent="0.3">
      <c r="A976">
        <v>0</v>
      </c>
      <c r="B976" s="8">
        <v>0</v>
      </c>
      <c r="C976" s="6">
        <f t="shared" ca="1" si="438"/>
        <v>0.41234163968902715</v>
      </c>
      <c r="D976" s="6">
        <f t="shared" ca="1" si="438"/>
        <v>0.5706612479830101</v>
      </c>
      <c r="E976" s="6">
        <f t="shared" ca="1" si="439"/>
        <v>0.41234163968902715</v>
      </c>
      <c r="F976" s="6">
        <f t="shared" ca="1" si="440"/>
        <v>-15.2</v>
      </c>
      <c r="G976" s="6">
        <f t="shared" ca="1" si="441"/>
        <v>18.399999999999999</v>
      </c>
      <c r="H976" s="6" t="str">
        <f t="shared" ca="1" si="442"/>
        <v>-15.2x+(18.4)</v>
      </c>
      <c r="I976" s="6" t="str">
        <f t="shared" si="443"/>
        <v/>
      </c>
      <c r="J976" s="6" t="s">
        <v>160</v>
      </c>
      <c r="K976" s="6" t="s">
        <v>181</v>
      </c>
      <c r="M976" s="6" t="s">
        <v>9</v>
      </c>
      <c r="N976" s="6" t="str">
        <f t="shared" ca="1" si="444"/>
        <v>-15.2x+(18.4)</v>
      </c>
      <c r="O976" s="6" t="s">
        <v>188</v>
      </c>
      <c r="P976" s="18" t="str">
        <f t="shared" ca="1" si="445"/>
        <v>-15.2x+(18.4)</v>
      </c>
      <c r="Q976" s="6" t="s">
        <v>189</v>
      </c>
      <c r="AA976" s="9"/>
    </row>
    <row r="977" spans="1:30" x14ac:dyDescent="0.3">
      <c r="A977">
        <v>0</v>
      </c>
      <c r="B977" s="8">
        <v>0</v>
      </c>
      <c r="C977" s="6">
        <f t="shared" ca="1" si="438"/>
        <v>0.23161352143141423</v>
      </c>
      <c r="D977" s="6">
        <f t="shared" ca="1" si="438"/>
        <v>0.69511927657930128</v>
      </c>
      <c r="E977" s="6">
        <f t="shared" ca="1" si="439"/>
        <v>0.23161352143141423</v>
      </c>
      <c r="F977" s="6">
        <f t="shared" ca="1" si="440"/>
        <v>11.6</v>
      </c>
      <c r="G977" s="6">
        <f t="shared" ca="1" si="441"/>
        <v>-20.9</v>
      </c>
      <c r="H977" s="6" t="str">
        <f t="shared" ca="1" si="442"/>
        <v>11.6x+(-20.9)</v>
      </c>
      <c r="I977" s="6" t="str">
        <f t="shared" si="443"/>
        <v/>
      </c>
      <c r="J977" s="6" t="s">
        <v>160</v>
      </c>
      <c r="K977" s="6" t="s">
        <v>181</v>
      </c>
      <c r="M977" s="6" t="s">
        <v>9</v>
      </c>
      <c r="N977" s="6" t="str">
        <f t="shared" ca="1" si="444"/>
        <v>11.6x+(-20.9)</v>
      </c>
      <c r="O977" s="6" t="s">
        <v>188</v>
      </c>
      <c r="P977" s="18" t="str">
        <f t="shared" ca="1" si="445"/>
        <v>11.6x+(-20.9)</v>
      </c>
      <c r="Q977" s="6" t="s">
        <v>189</v>
      </c>
      <c r="AA977" s="9"/>
    </row>
    <row r="978" spans="1:30" x14ac:dyDescent="0.3">
      <c r="A978">
        <v>0</v>
      </c>
      <c r="B978" s="8">
        <v>0</v>
      </c>
      <c r="C978" s="6">
        <f t="shared" ca="1" si="438"/>
        <v>0.78243133553851407</v>
      </c>
      <c r="D978" s="6">
        <f t="shared" ca="1" si="438"/>
        <v>0.46311819244045471</v>
      </c>
      <c r="E978" s="6">
        <f t="shared" ca="1" si="439"/>
        <v>0.21756866446148593</v>
      </c>
      <c r="F978" s="6">
        <f t="shared" ca="1" si="440"/>
        <v>-22.6</v>
      </c>
      <c r="G978" s="6">
        <f t="shared" ca="1" si="441"/>
        <v>16.3</v>
      </c>
      <c r="H978" s="6" t="str">
        <f t="shared" ca="1" si="442"/>
        <v>-22.6x+(16.3)</v>
      </c>
      <c r="I978" s="6" t="str">
        <f t="shared" si="443"/>
        <v/>
      </c>
      <c r="J978" s="6" t="s">
        <v>160</v>
      </c>
      <c r="K978" s="6" t="s">
        <v>181</v>
      </c>
      <c r="M978" s="6" t="s">
        <v>9</v>
      </c>
      <c r="N978" s="6" t="str">
        <f t="shared" ca="1" si="444"/>
        <v>-22.6x+(16.3)</v>
      </c>
      <c r="O978" s="6" t="s">
        <v>188</v>
      </c>
      <c r="P978" s="18" t="str">
        <f t="shared" ca="1" si="445"/>
        <v>-22.6x+(16.3)</v>
      </c>
      <c r="Q978" s="6" t="s">
        <v>189</v>
      </c>
      <c r="AA978" s="9"/>
    </row>
    <row r="979" spans="1:30" x14ac:dyDescent="0.3">
      <c r="A979" t="s">
        <v>288</v>
      </c>
      <c r="B979" s="8">
        <v>0</v>
      </c>
      <c r="C979" s="8"/>
      <c r="D979" s="8"/>
      <c r="I979" s="6" t="str">
        <f t="shared" si="443"/>
        <v>\end{enumerate}\newpage   \section*{Cuenta:  20151902156  }\begin{enumerate}</v>
      </c>
    </row>
    <row r="980" spans="1:30" x14ac:dyDescent="0.3">
      <c r="A980">
        <v>0</v>
      </c>
      <c r="B980" s="8">
        <v>0</v>
      </c>
      <c r="C980" s="6">
        <f t="shared" ref="C980:D980" ca="1" si="446">RAND()</f>
        <v>0.6437894537196257</v>
      </c>
      <c r="D980" s="6">
        <f t="shared" ca="1" si="446"/>
        <v>0.9523242248319298</v>
      </c>
      <c r="E980" s="6">
        <f t="shared" ref="E980:E994" ca="1" si="447">IF(C980&gt;0.1,      IF(C980&lt;0.6,C980,ABS(1-C980)),C980+0.5)</f>
        <v>0.3562105462803743</v>
      </c>
      <c r="F980" s="6">
        <f t="shared" ref="F980:F994" ca="1" si="448">IF(  MOD(ROUND(C980*15,0),2)=0, -ROUND((C980*100+35)/5,1),  ROUND((C980*100+35)/5,1))</f>
        <v>-19.899999999999999</v>
      </c>
      <c r="G980" s="6">
        <f t="shared" ref="G980:G994" ca="1" si="449">IF(  MOD(ROUND(D980*15,0),2)=0, -ROUND((D980*100+35)/5,1),  ROUND((D980*100+35)/5,1))</f>
        <v>-26</v>
      </c>
      <c r="H980" s="6" t="str">
        <f t="shared" ref="H980:H994" ca="1" si="450">_xlfn.CONCAT(F980,"x+(",G980,")")</f>
        <v>-19.9x+(-26)</v>
      </c>
      <c r="I980" s="6" t="str">
        <f t="shared" si="443"/>
        <v/>
      </c>
      <c r="J980" s="6" t="s">
        <v>160</v>
      </c>
      <c r="K980" s="6" t="s">
        <v>181</v>
      </c>
      <c r="M980" s="6" t="s">
        <v>182</v>
      </c>
      <c r="N980" s="6" t="str">
        <f t="shared" ref="N980:N994" ca="1" si="451">H980</f>
        <v>-19.9x+(-26)</v>
      </c>
      <c r="O980" s="6" t="s">
        <v>185</v>
      </c>
      <c r="P980" s="18"/>
      <c r="AA980" s="9"/>
    </row>
    <row r="981" spans="1:30" x14ac:dyDescent="0.3">
      <c r="A981">
        <v>0</v>
      </c>
      <c r="B981" s="8">
        <v>0</v>
      </c>
      <c r="C981" s="6">
        <f t="shared" ca="1" si="438"/>
        <v>0.43812383073861716</v>
      </c>
      <c r="D981" s="6">
        <f t="shared" ca="1" si="438"/>
        <v>0.64088410087534009</v>
      </c>
      <c r="E981" s="6">
        <f t="shared" ca="1" si="447"/>
        <v>0.43812383073861716</v>
      </c>
      <c r="F981" s="6">
        <f t="shared" ca="1" si="448"/>
        <v>15.8</v>
      </c>
      <c r="G981" s="6">
        <f t="shared" ca="1" si="449"/>
        <v>-19.8</v>
      </c>
      <c r="H981" s="6" t="str">
        <f t="shared" ca="1" si="450"/>
        <v>15.8x+(-19.8)</v>
      </c>
      <c r="I981" s="6" t="str">
        <f t="shared" si="443"/>
        <v/>
      </c>
      <c r="J981" s="6" t="s">
        <v>160</v>
      </c>
      <c r="K981" s="6" t="s">
        <v>181</v>
      </c>
      <c r="M981" s="6" t="s">
        <v>182</v>
      </c>
      <c r="N981" s="6" t="str">
        <f t="shared" ca="1" si="451"/>
        <v>15.8x+(-19.8)</v>
      </c>
      <c r="O981" s="6" t="s">
        <v>185</v>
      </c>
      <c r="P981" s="18"/>
      <c r="AA981" s="9"/>
    </row>
    <row r="982" spans="1:30" x14ac:dyDescent="0.3">
      <c r="A982">
        <v>0</v>
      </c>
      <c r="B982" s="8">
        <v>0</v>
      </c>
      <c r="C982" s="6">
        <f t="shared" ca="1" si="438"/>
        <v>5.4002812199388517E-3</v>
      </c>
      <c r="D982" s="6">
        <f t="shared" ca="1" si="438"/>
        <v>0.8627751062076785</v>
      </c>
      <c r="E982" s="6">
        <f t="shared" ca="1" si="447"/>
        <v>0.50540028121993885</v>
      </c>
      <c r="F982" s="6">
        <f t="shared" ca="1" si="448"/>
        <v>-7.1</v>
      </c>
      <c r="G982" s="6">
        <f t="shared" ca="1" si="449"/>
        <v>24.3</v>
      </c>
      <c r="H982" s="6" t="str">
        <f t="shared" ca="1" si="450"/>
        <v>-7.1x+(24.3)</v>
      </c>
      <c r="I982" s="6" t="str">
        <f t="shared" si="443"/>
        <v/>
      </c>
      <c r="J982" s="6" t="s">
        <v>160</v>
      </c>
      <c r="K982" s="6" t="s">
        <v>181</v>
      </c>
      <c r="M982" s="6" t="s">
        <v>182</v>
      </c>
      <c r="N982" s="6" t="str">
        <f t="shared" ca="1" si="451"/>
        <v>-7.1x+(24.3)</v>
      </c>
      <c r="O982" s="6" t="s">
        <v>185</v>
      </c>
      <c r="P982" s="18"/>
      <c r="AA982" s="9"/>
    </row>
    <row r="983" spans="1:30" x14ac:dyDescent="0.3">
      <c r="A983">
        <v>0</v>
      </c>
      <c r="B983" s="8">
        <v>0</v>
      </c>
      <c r="C983" s="6">
        <f t="shared" ca="1" si="438"/>
        <v>0.12102123898424955</v>
      </c>
      <c r="D983" s="6">
        <f t="shared" ca="1" si="438"/>
        <v>0.95710133266146136</v>
      </c>
      <c r="E983" s="6">
        <f t="shared" ca="1" si="447"/>
        <v>0.12102123898424955</v>
      </c>
      <c r="F983" s="6">
        <f t="shared" ca="1" si="448"/>
        <v>-9.4</v>
      </c>
      <c r="G983" s="6">
        <f t="shared" ca="1" si="449"/>
        <v>-26.1</v>
      </c>
      <c r="H983" s="6" t="str">
        <f t="shared" ca="1" si="450"/>
        <v>-9.4x+(-26.1)</v>
      </c>
      <c r="I983" s="6" t="str">
        <f t="shared" si="443"/>
        <v/>
      </c>
      <c r="J983" s="6" t="s">
        <v>160</v>
      </c>
      <c r="K983" s="6" t="s">
        <v>181</v>
      </c>
      <c r="M983" s="6" t="s">
        <v>182</v>
      </c>
      <c r="N983" s="6" t="str">
        <f t="shared" ca="1" si="451"/>
        <v>-9.4x+(-26.1)</v>
      </c>
      <c r="O983" s="6" t="s">
        <v>185</v>
      </c>
      <c r="P983" s="18"/>
      <c r="AA983" s="9"/>
    </row>
    <row r="984" spans="1:30" x14ac:dyDescent="0.3">
      <c r="A984">
        <v>0</v>
      </c>
      <c r="B984" s="8">
        <v>0</v>
      </c>
      <c r="C984" s="6">
        <f t="shared" ca="1" si="438"/>
        <v>0.85223938334887206</v>
      </c>
      <c r="D984" s="6">
        <f t="shared" ca="1" si="438"/>
        <v>0.415592682150971</v>
      </c>
      <c r="E984" s="6">
        <f t="shared" ca="1" si="447"/>
        <v>0.14776061665112794</v>
      </c>
      <c r="F984" s="6">
        <f t="shared" ca="1" si="448"/>
        <v>24</v>
      </c>
      <c r="G984" s="6">
        <f t="shared" ca="1" si="449"/>
        <v>-15.3</v>
      </c>
      <c r="H984" s="6" t="str">
        <f t="shared" ca="1" si="450"/>
        <v>24x+(-15.3)</v>
      </c>
      <c r="I984" s="6" t="str">
        <f t="shared" si="443"/>
        <v/>
      </c>
      <c r="J984" s="6" t="s">
        <v>160</v>
      </c>
      <c r="K984" s="6" t="s">
        <v>181</v>
      </c>
      <c r="M984" s="6" t="s">
        <v>182</v>
      </c>
      <c r="N984" s="6" t="str">
        <f t="shared" ca="1" si="451"/>
        <v>24x+(-15.3)</v>
      </c>
      <c r="O984" s="6" t="s">
        <v>185</v>
      </c>
      <c r="P984" s="18"/>
      <c r="AA984" s="9"/>
    </row>
    <row r="985" spans="1:30" x14ac:dyDescent="0.3">
      <c r="A985">
        <v>0</v>
      </c>
      <c r="B985" s="8">
        <v>0</v>
      </c>
      <c r="C985" s="6">
        <f t="shared" ca="1" si="438"/>
        <v>0.41097834865988225</v>
      </c>
      <c r="D985" s="6">
        <f t="shared" ca="1" si="438"/>
        <v>0.77618993415203075</v>
      </c>
      <c r="E985" s="6">
        <f t="shared" ca="1" si="447"/>
        <v>0.41097834865988225</v>
      </c>
      <c r="F985" s="6">
        <f t="shared" ca="1" si="448"/>
        <v>-15.2</v>
      </c>
      <c r="G985" s="6">
        <f t="shared" ca="1" si="449"/>
        <v>-22.5</v>
      </c>
      <c r="H985" s="6" t="str">
        <f t="shared" ca="1" si="450"/>
        <v>-15.2x+(-22.5)</v>
      </c>
      <c r="I985" s="6" t="str">
        <f t="shared" si="443"/>
        <v/>
      </c>
      <c r="J985" s="6" t="s">
        <v>160</v>
      </c>
      <c r="K985" s="6" t="s">
        <v>181</v>
      </c>
      <c r="M985" s="6" t="s">
        <v>190</v>
      </c>
      <c r="N985" s="6" t="str">
        <f t="shared" ca="1" si="451"/>
        <v>-15.2x+(-22.5)</v>
      </c>
      <c r="O985" s="6" t="s">
        <v>186</v>
      </c>
      <c r="P985" s="18" t="str">
        <f t="shared" ref="P985:P994" ca="1" si="452">H985</f>
        <v>-15.2x+(-22.5)</v>
      </c>
      <c r="Q985" s="6" t="s">
        <v>187</v>
      </c>
      <c r="AA985" s="9"/>
    </row>
    <row r="986" spans="1:30" x14ac:dyDescent="0.3">
      <c r="A986">
        <v>0</v>
      </c>
      <c r="B986" s="8">
        <v>0</v>
      </c>
      <c r="C986" s="6">
        <f t="shared" ca="1" si="438"/>
        <v>0.76949944942915594</v>
      </c>
      <c r="D986" s="6">
        <f t="shared" ca="1" si="438"/>
        <v>0.43161966600540402</v>
      </c>
      <c r="E986" s="6">
        <f t="shared" ca="1" si="447"/>
        <v>0.23050055057084406</v>
      </c>
      <c r="F986" s="6">
        <f t="shared" ca="1" si="448"/>
        <v>-22.4</v>
      </c>
      <c r="G986" s="6">
        <f t="shared" ca="1" si="449"/>
        <v>-15.6</v>
      </c>
      <c r="H986" s="6" t="str">
        <f t="shared" ca="1" si="450"/>
        <v>-22.4x+(-15.6)</v>
      </c>
      <c r="I986" s="6" t="str">
        <f t="shared" si="443"/>
        <v/>
      </c>
      <c r="J986" s="6" t="s">
        <v>160</v>
      </c>
      <c r="K986" s="6" t="s">
        <v>181</v>
      </c>
      <c r="M986" s="6" t="s">
        <v>190</v>
      </c>
      <c r="N986" s="6" t="str">
        <f t="shared" ca="1" si="451"/>
        <v>-22.4x+(-15.6)</v>
      </c>
      <c r="O986" s="6" t="s">
        <v>186</v>
      </c>
      <c r="P986" s="18" t="str">
        <f t="shared" ca="1" si="452"/>
        <v>-22.4x+(-15.6)</v>
      </c>
      <c r="Q986" s="6" t="s">
        <v>187</v>
      </c>
      <c r="AA986" s="9"/>
    </row>
    <row r="987" spans="1:30" x14ac:dyDescent="0.3">
      <c r="A987">
        <v>0</v>
      </c>
      <c r="B987" s="8">
        <v>0</v>
      </c>
      <c r="C987" s="6">
        <f t="shared" ca="1" si="438"/>
        <v>1.5041244002193421E-2</v>
      </c>
      <c r="D987" s="6">
        <f t="shared" ca="1" si="438"/>
        <v>0.15356036437764908</v>
      </c>
      <c r="E987" s="6">
        <f t="shared" ca="1" si="447"/>
        <v>0.51504124400219342</v>
      </c>
      <c r="F987" s="6">
        <f t="shared" ca="1" si="448"/>
        <v>-7.3</v>
      </c>
      <c r="G987" s="6">
        <f t="shared" ca="1" si="449"/>
        <v>-10.1</v>
      </c>
      <c r="H987" s="6" t="str">
        <f t="shared" ca="1" si="450"/>
        <v>-7.3x+(-10.1)</v>
      </c>
      <c r="I987" s="6" t="str">
        <f t="shared" si="443"/>
        <v/>
      </c>
      <c r="J987" s="6" t="s">
        <v>160</v>
      </c>
      <c r="K987" s="6" t="s">
        <v>181</v>
      </c>
      <c r="M987" s="6" t="s">
        <v>190</v>
      </c>
      <c r="N987" s="6" t="str">
        <f t="shared" ca="1" si="451"/>
        <v>-7.3x+(-10.1)</v>
      </c>
      <c r="O987" s="6" t="s">
        <v>186</v>
      </c>
      <c r="P987" s="18" t="str">
        <f t="shared" ca="1" si="452"/>
        <v>-7.3x+(-10.1)</v>
      </c>
      <c r="Q987" s="6" t="s">
        <v>187</v>
      </c>
      <c r="AA987" s="9"/>
    </row>
    <row r="988" spans="1:30" x14ac:dyDescent="0.3">
      <c r="A988">
        <v>0</v>
      </c>
      <c r="B988" s="8">
        <v>0</v>
      </c>
      <c r="C988" s="6">
        <f t="shared" ca="1" si="438"/>
        <v>0.91286113982623929</v>
      </c>
      <c r="D988" s="6">
        <f t="shared" ca="1" si="438"/>
        <v>0.19200603688886198</v>
      </c>
      <c r="E988" s="6">
        <f t="shared" ca="1" si="447"/>
        <v>8.7138860173760713E-2</v>
      </c>
      <c r="F988" s="6">
        <f t="shared" ca="1" si="448"/>
        <v>-25.3</v>
      </c>
      <c r="G988" s="6">
        <f t="shared" ca="1" si="449"/>
        <v>10.8</v>
      </c>
      <c r="H988" s="6" t="str">
        <f t="shared" ca="1" si="450"/>
        <v>-25.3x+(10.8)</v>
      </c>
      <c r="I988" s="6" t="str">
        <f t="shared" si="443"/>
        <v/>
      </c>
      <c r="J988" s="6" t="s">
        <v>160</v>
      </c>
      <c r="K988" s="6" t="s">
        <v>181</v>
      </c>
      <c r="M988" s="6" t="s">
        <v>190</v>
      </c>
      <c r="N988" s="6" t="str">
        <f t="shared" ca="1" si="451"/>
        <v>-25.3x+(10.8)</v>
      </c>
      <c r="O988" s="6" t="s">
        <v>186</v>
      </c>
      <c r="P988" s="18" t="str">
        <f t="shared" ca="1" si="452"/>
        <v>-25.3x+(10.8)</v>
      </c>
      <c r="Q988" s="6" t="s">
        <v>187</v>
      </c>
      <c r="AA988" s="9"/>
    </row>
    <row r="989" spans="1:30" x14ac:dyDescent="0.3">
      <c r="A989">
        <v>0</v>
      </c>
      <c r="B989" s="8">
        <v>0</v>
      </c>
      <c r="C989" s="6">
        <f t="shared" ca="1" si="438"/>
        <v>0.58444485019495684</v>
      </c>
      <c r="D989" s="6">
        <f t="shared" ca="1" si="438"/>
        <v>7.7497367458159716E-2</v>
      </c>
      <c r="E989" s="6">
        <f t="shared" ca="1" si="447"/>
        <v>0.58444485019495684</v>
      </c>
      <c r="F989" s="6">
        <f t="shared" ca="1" si="448"/>
        <v>18.7</v>
      </c>
      <c r="G989" s="6">
        <f t="shared" ca="1" si="449"/>
        <v>8.5</v>
      </c>
      <c r="H989" s="6" t="str">
        <f t="shared" ca="1" si="450"/>
        <v>18.7x+(8.5)</v>
      </c>
      <c r="I989" s="6" t="str">
        <f t="shared" si="443"/>
        <v/>
      </c>
      <c r="J989" s="6" t="s">
        <v>160</v>
      </c>
      <c r="K989" s="6" t="s">
        <v>181</v>
      </c>
      <c r="M989" s="6" t="s">
        <v>190</v>
      </c>
      <c r="N989" s="6" t="str">
        <f t="shared" ca="1" si="451"/>
        <v>18.7x+(8.5)</v>
      </c>
      <c r="O989" s="6" t="s">
        <v>186</v>
      </c>
      <c r="P989" s="18" t="str">
        <f t="shared" ca="1" si="452"/>
        <v>18.7x+(8.5)</v>
      </c>
      <c r="Q989" s="6" t="s">
        <v>187</v>
      </c>
      <c r="AA989" s="9"/>
    </row>
    <row r="990" spans="1:30" x14ac:dyDescent="0.3">
      <c r="A990">
        <v>0</v>
      </c>
      <c r="B990" s="8">
        <v>0</v>
      </c>
      <c r="C990" s="6">
        <f t="shared" ca="1" si="438"/>
        <v>0.11956363383847479</v>
      </c>
      <c r="D990" s="6">
        <f t="shared" ca="1" si="438"/>
        <v>0.72924647617878902</v>
      </c>
      <c r="E990" s="6">
        <f t="shared" ca="1" si="447"/>
        <v>0.11956363383847479</v>
      </c>
      <c r="F990" s="6">
        <f t="shared" ca="1" si="448"/>
        <v>-9.4</v>
      </c>
      <c r="G990" s="6">
        <f t="shared" ca="1" si="449"/>
        <v>21.6</v>
      </c>
      <c r="H990" s="6" t="str">
        <f t="shared" ca="1" si="450"/>
        <v>-9.4x+(21.6)</v>
      </c>
      <c r="I990" s="6" t="str">
        <f t="shared" si="443"/>
        <v/>
      </c>
      <c r="J990" s="6" t="s">
        <v>160</v>
      </c>
      <c r="K990" s="6" t="s">
        <v>181</v>
      </c>
      <c r="M990" s="6" t="s">
        <v>9</v>
      </c>
      <c r="N990" s="6" t="str">
        <f t="shared" ca="1" si="451"/>
        <v>-9.4x+(21.6)</v>
      </c>
      <c r="O990" s="6" t="s">
        <v>188</v>
      </c>
      <c r="P990" s="18" t="str">
        <f t="shared" ca="1" si="452"/>
        <v>-9.4x+(21.6)</v>
      </c>
      <c r="Q990" s="6" t="s">
        <v>189</v>
      </c>
      <c r="U990" s="10"/>
      <c r="V990" s="10"/>
      <c r="W990" s="10"/>
      <c r="X990" s="10"/>
      <c r="Y990" s="10"/>
      <c r="Z990" s="10"/>
      <c r="AA990" s="11"/>
      <c r="AB990" s="10"/>
      <c r="AC990" s="10"/>
      <c r="AD990" s="10"/>
    </row>
    <row r="991" spans="1:30" x14ac:dyDescent="0.3">
      <c r="A991">
        <v>0</v>
      </c>
      <c r="B991" s="8">
        <v>0</v>
      </c>
      <c r="C991" s="6">
        <f t="shared" ca="1" si="438"/>
        <v>0.51743854868260819</v>
      </c>
      <c r="D991" s="6">
        <f t="shared" ca="1" si="438"/>
        <v>5.271742317405792E-3</v>
      </c>
      <c r="E991" s="6">
        <f t="shared" ca="1" si="447"/>
        <v>0.51743854868260819</v>
      </c>
      <c r="F991" s="6">
        <f t="shared" ca="1" si="448"/>
        <v>-17.3</v>
      </c>
      <c r="G991" s="6">
        <f t="shared" ca="1" si="449"/>
        <v>-7.1</v>
      </c>
      <c r="H991" s="6" t="str">
        <f t="shared" ca="1" si="450"/>
        <v>-17.3x+(-7.1)</v>
      </c>
      <c r="I991" s="6" t="str">
        <f t="shared" si="443"/>
        <v/>
      </c>
      <c r="J991" s="6" t="s">
        <v>160</v>
      </c>
      <c r="K991" s="6" t="s">
        <v>181</v>
      </c>
      <c r="M991" s="6" t="s">
        <v>9</v>
      </c>
      <c r="N991" s="6" t="str">
        <f t="shared" ca="1" si="451"/>
        <v>-17.3x+(-7.1)</v>
      </c>
      <c r="O991" s="6" t="s">
        <v>188</v>
      </c>
      <c r="P991" s="18" t="str">
        <f t="shared" ca="1" si="452"/>
        <v>-17.3x+(-7.1)</v>
      </c>
      <c r="Q991" s="6" t="s">
        <v>189</v>
      </c>
      <c r="AA991" s="9"/>
    </row>
    <row r="992" spans="1:30" x14ac:dyDescent="0.3">
      <c r="A992">
        <v>0</v>
      </c>
      <c r="B992" s="8">
        <v>0</v>
      </c>
      <c r="C992" s="6">
        <f t="shared" ca="1" si="438"/>
        <v>0.97901586614090863</v>
      </c>
      <c r="D992" s="6">
        <f t="shared" ca="1" si="438"/>
        <v>0.83200688655132882</v>
      </c>
      <c r="E992" s="6">
        <f t="shared" ca="1" si="447"/>
        <v>2.098413385909137E-2</v>
      </c>
      <c r="F992" s="6">
        <f t="shared" ca="1" si="448"/>
        <v>26.6</v>
      </c>
      <c r="G992" s="6">
        <f t="shared" ca="1" si="449"/>
        <v>-23.6</v>
      </c>
      <c r="H992" s="6" t="str">
        <f t="shared" ca="1" si="450"/>
        <v>26.6x+(-23.6)</v>
      </c>
      <c r="I992" s="6" t="str">
        <f t="shared" si="443"/>
        <v/>
      </c>
      <c r="J992" s="6" t="s">
        <v>160</v>
      </c>
      <c r="K992" s="6" t="s">
        <v>181</v>
      </c>
      <c r="M992" s="6" t="s">
        <v>9</v>
      </c>
      <c r="N992" s="6" t="str">
        <f t="shared" ca="1" si="451"/>
        <v>26.6x+(-23.6)</v>
      </c>
      <c r="O992" s="6" t="s">
        <v>188</v>
      </c>
      <c r="P992" s="18" t="str">
        <f t="shared" ca="1" si="452"/>
        <v>26.6x+(-23.6)</v>
      </c>
      <c r="Q992" s="6" t="s">
        <v>189</v>
      </c>
      <c r="AA992" s="9"/>
    </row>
    <row r="993" spans="1:30" x14ac:dyDescent="0.3">
      <c r="A993">
        <v>0</v>
      </c>
      <c r="B993" s="8">
        <v>0</v>
      </c>
      <c r="C993" s="6">
        <f t="shared" ca="1" si="438"/>
        <v>0.43239753670259395</v>
      </c>
      <c r="D993" s="6">
        <f t="shared" ca="1" si="438"/>
        <v>0.3203981616843381</v>
      </c>
      <c r="E993" s="6">
        <f t="shared" ca="1" si="447"/>
        <v>0.43239753670259395</v>
      </c>
      <c r="F993" s="6">
        <f t="shared" ca="1" si="448"/>
        <v>-15.6</v>
      </c>
      <c r="G993" s="6">
        <f t="shared" ca="1" si="449"/>
        <v>13.4</v>
      </c>
      <c r="H993" s="6" t="str">
        <f t="shared" ca="1" si="450"/>
        <v>-15.6x+(13.4)</v>
      </c>
      <c r="I993" s="6" t="str">
        <f t="shared" si="443"/>
        <v/>
      </c>
      <c r="J993" s="6" t="s">
        <v>160</v>
      </c>
      <c r="K993" s="6" t="s">
        <v>181</v>
      </c>
      <c r="M993" s="6" t="s">
        <v>9</v>
      </c>
      <c r="N993" s="6" t="str">
        <f t="shared" ca="1" si="451"/>
        <v>-15.6x+(13.4)</v>
      </c>
      <c r="O993" s="6" t="s">
        <v>188</v>
      </c>
      <c r="P993" s="18" t="str">
        <f t="shared" ca="1" si="452"/>
        <v>-15.6x+(13.4)</v>
      </c>
      <c r="Q993" s="6" t="s">
        <v>189</v>
      </c>
      <c r="AA993" s="9"/>
    </row>
    <row r="994" spans="1:30" x14ac:dyDescent="0.3">
      <c r="A994">
        <v>0</v>
      </c>
      <c r="B994" s="8">
        <v>0</v>
      </c>
      <c r="C994" s="6">
        <f t="shared" ca="1" si="438"/>
        <v>0.88551744543344502</v>
      </c>
      <c r="D994" s="6">
        <f t="shared" ca="1" si="438"/>
        <v>0.70593614832318452</v>
      </c>
      <c r="E994" s="6">
        <f t="shared" ca="1" si="447"/>
        <v>0.11448255456655498</v>
      </c>
      <c r="F994" s="6">
        <f t="shared" ca="1" si="448"/>
        <v>24.7</v>
      </c>
      <c r="G994" s="6">
        <f t="shared" ca="1" si="449"/>
        <v>21.1</v>
      </c>
      <c r="H994" s="6" t="str">
        <f t="shared" ca="1" si="450"/>
        <v>24.7x+(21.1)</v>
      </c>
      <c r="I994" s="6" t="str">
        <f t="shared" si="443"/>
        <v/>
      </c>
      <c r="J994" s="6" t="s">
        <v>160</v>
      </c>
      <c r="K994" s="6" t="s">
        <v>181</v>
      </c>
      <c r="M994" s="6" t="s">
        <v>9</v>
      </c>
      <c r="N994" s="6" t="str">
        <f t="shared" ca="1" si="451"/>
        <v>24.7x+(21.1)</v>
      </c>
      <c r="O994" s="6" t="s">
        <v>188</v>
      </c>
      <c r="P994" s="18" t="str">
        <f t="shared" ca="1" si="452"/>
        <v>24.7x+(21.1)</v>
      </c>
      <c r="Q994" s="6" t="s">
        <v>189</v>
      </c>
      <c r="AA994" s="9"/>
    </row>
    <row r="995" spans="1:30" x14ac:dyDescent="0.3">
      <c r="A995" t="s">
        <v>289</v>
      </c>
      <c r="B995" s="8">
        <v>0</v>
      </c>
      <c r="C995" s="8"/>
      <c r="D995" s="8"/>
      <c r="I995" s="6" t="str">
        <f t="shared" si="443"/>
        <v>\end{enumerate}\newpage   \section*{Cuenta:  20151902467  }\begin{enumerate}</v>
      </c>
    </row>
    <row r="996" spans="1:30" x14ac:dyDescent="0.3">
      <c r="A996">
        <v>0</v>
      </c>
      <c r="B996" s="8">
        <v>0</v>
      </c>
      <c r="C996" s="6">
        <f t="shared" ref="C996:D996" ca="1" si="453">RAND()</f>
        <v>0.44772360478217033</v>
      </c>
      <c r="D996" s="6">
        <f t="shared" ca="1" si="453"/>
        <v>0.16242008135061736</v>
      </c>
      <c r="E996" s="6">
        <f t="shared" ref="E996:E1010" ca="1" si="454">IF(C996&gt;0.1,      IF(C996&lt;0.6,C996,ABS(1-C996)),C996+0.5)</f>
        <v>0.44772360478217033</v>
      </c>
      <c r="F996" s="6">
        <f t="shared" ref="F996:F1010" ca="1" si="455">IF(  MOD(ROUND(C996*15,0),2)=0, -ROUND((C996*100+35)/5,1),  ROUND((C996*100+35)/5,1))</f>
        <v>16</v>
      </c>
      <c r="G996" s="6">
        <f t="shared" ref="G996:G1010" ca="1" si="456">IF(  MOD(ROUND(D996*15,0),2)=0, -ROUND((D996*100+35)/5,1),  ROUND((D996*100+35)/5,1))</f>
        <v>-10.199999999999999</v>
      </c>
      <c r="H996" s="6" t="str">
        <f t="shared" ref="H996:H1010" ca="1" si="457">_xlfn.CONCAT(F996,"x+(",G996,")")</f>
        <v>16x+(-10.2)</v>
      </c>
      <c r="I996" s="6" t="str">
        <f t="shared" si="443"/>
        <v/>
      </c>
      <c r="J996" s="6" t="s">
        <v>160</v>
      </c>
      <c r="K996" s="6" t="s">
        <v>181</v>
      </c>
      <c r="M996" s="6" t="s">
        <v>182</v>
      </c>
      <c r="N996" s="6" t="str">
        <f t="shared" ref="N996:N1010" ca="1" si="458">H996</f>
        <v>16x+(-10.2)</v>
      </c>
      <c r="O996" s="6" t="s">
        <v>185</v>
      </c>
      <c r="P996" s="18"/>
      <c r="AA996" s="9"/>
    </row>
    <row r="997" spans="1:30" x14ac:dyDescent="0.3">
      <c r="A997">
        <v>0</v>
      </c>
      <c r="B997" s="8">
        <v>0</v>
      </c>
      <c r="C997" s="6">
        <f t="shared" ca="1" si="438"/>
        <v>0.60152246822430566</v>
      </c>
      <c r="D997" s="6">
        <f t="shared" ca="1" si="438"/>
        <v>0.90412996471383722</v>
      </c>
      <c r="E997" s="6">
        <f t="shared" ca="1" si="454"/>
        <v>0.39847753177569434</v>
      </c>
      <c r="F997" s="6">
        <f t="shared" ca="1" si="455"/>
        <v>19</v>
      </c>
      <c r="G997" s="6">
        <f t="shared" ca="1" si="456"/>
        <v>-25.1</v>
      </c>
      <c r="H997" s="6" t="str">
        <f t="shared" ca="1" si="457"/>
        <v>19x+(-25.1)</v>
      </c>
      <c r="I997" s="6" t="str">
        <f t="shared" si="443"/>
        <v/>
      </c>
      <c r="J997" s="6" t="s">
        <v>160</v>
      </c>
      <c r="K997" s="6" t="s">
        <v>181</v>
      </c>
      <c r="M997" s="6" t="s">
        <v>182</v>
      </c>
      <c r="N997" s="6" t="str">
        <f t="shared" ca="1" si="458"/>
        <v>19x+(-25.1)</v>
      </c>
      <c r="O997" s="6" t="s">
        <v>185</v>
      </c>
      <c r="P997" s="18"/>
      <c r="AA997" s="9"/>
    </row>
    <row r="998" spans="1:30" x14ac:dyDescent="0.3">
      <c r="A998">
        <v>0</v>
      </c>
      <c r="B998" s="8">
        <v>0</v>
      </c>
      <c r="C998" s="6">
        <f t="shared" ca="1" si="438"/>
        <v>0.39705577955285398</v>
      </c>
      <c r="D998" s="6">
        <f t="shared" ca="1" si="438"/>
        <v>0.77416245027034614</v>
      </c>
      <c r="E998" s="6">
        <f t="shared" ca="1" si="454"/>
        <v>0.39705577955285398</v>
      </c>
      <c r="F998" s="6">
        <f t="shared" ca="1" si="455"/>
        <v>-14.9</v>
      </c>
      <c r="G998" s="6">
        <f t="shared" ca="1" si="456"/>
        <v>-22.5</v>
      </c>
      <c r="H998" s="6" t="str">
        <f t="shared" ca="1" si="457"/>
        <v>-14.9x+(-22.5)</v>
      </c>
      <c r="I998" s="6" t="str">
        <f t="shared" si="443"/>
        <v/>
      </c>
      <c r="J998" s="6" t="s">
        <v>160</v>
      </c>
      <c r="K998" s="6" t="s">
        <v>181</v>
      </c>
      <c r="M998" s="6" t="s">
        <v>182</v>
      </c>
      <c r="N998" s="6" t="str">
        <f t="shared" ca="1" si="458"/>
        <v>-14.9x+(-22.5)</v>
      </c>
      <c r="O998" s="6" t="s">
        <v>185</v>
      </c>
      <c r="P998" s="18"/>
      <c r="AA998" s="9"/>
    </row>
    <row r="999" spans="1:30" x14ac:dyDescent="0.3">
      <c r="A999">
        <v>0</v>
      </c>
      <c r="B999" s="8">
        <v>0</v>
      </c>
      <c r="C999" s="6">
        <f t="shared" ca="1" si="438"/>
        <v>0.82013328644271311</v>
      </c>
      <c r="D999" s="6">
        <f t="shared" ca="1" si="438"/>
        <v>0.77080318772906664</v>
      </c>
      <c r="E999" s="6">
        <f t="shared" ca="1" si="454"/>
        <v>0.17986671355728689</v>
      </c>
      <c r="F999" s="6">
        <f t="shared" ca="1" si="455"/>
        <v>-23.4</v>
      </c>
      <c r="G999" s="6">
        <f t="shared" ca="1" si="456"/>
        <v>-22.4</v>
      </c>
      <c r="H999" s="6" t="str">
        <f t="shared" ca="1" si="457"/>
        <v>-23.4x+(-22.4)</v>
      </c>
      <c r="I999" s="6" t="str">
        <f t="shared" si="443"/>
        <v/>
      </c>
      <c r="J999" s="6" t="s">
        <v>160</v>
      </c>
      <c r="K999" s="6" t="s">
        <v>181</v>
      </c>
      <c r="M999" s="6" t="s">
        <v>182</v>
      </c>
      <c r="N999" s="6" t="str">
        <f t="shared" ca="1" si="458"/>
        <v>-23.4x+(-22.4)</v>
      </c>
      <c r="O999" s="6" t="s">
        <v>185</v>
      </c>
      <c r="P999" s="18"/>
      <c r="AA999" s="9"/>
    </row>
    <row r="1000" spans="1:30" x14ac:dyDescent="0.3">
      <c r="A1000">
        <v>0</v>
      </c>
      <c r="B1000" s="8">
        <v>0</v>
      </c>
      <c r="C1000" s="6">
        <f t="shared" ca="1" si="438"/>
        <v>0.57600605263782645</v>
      </c>
      <c r="D1000" s="6">
        <f t="shared" ca="1" si="438"/>
        <v>0.74451407226214161</v>
      </c>
      <c r="E1000" s="6">
        <f t="shared" ca="1" si="454"/>
        <v>0.57600605263782645</v>
      </c>
      <c r="F1000" s="6">
        <f t="shared" ca="1" si="455"/>
        <v>18.5</v>
      </c>
      <c r="G1000" s="6">
        <f t="shared" ca="1" si="456"/>
        <v>21.9</v>
      </c>
      <c r="H1000" s="6" t="str">
        <f t="shared" ca="1" si="457"/>
        <v>18.5x+(21.9)</v>
      </c>
      <c r="I1000" s="6" t="str">
        <f t="shared" si="443"/>
        <v/>
      </c>
      <c r="J1000" s="6" t="s">
        <v>160</v>
      </c>
      <c r="K1000" s="6" t="s">
        <v>181</v>
      </c>
      <c r="M1000" s="6" t="s">
        <v>182</v>
      </c>
      <c r="N1000" s="6" t="str">
        <f t="shared" ca="1" si="458"/>
        <v>18.5x+(21.9)</v>
      </c>
      <c r="O1000" s="6" t="s">
        <v>185</v>
      </c>
      <c r="P1000" s="18"/>
      <c r="AA1000" s="9"/>
    </row>
    <row r="1001" spans="1:30" x14ac:dyDescent="0.3">
      <c r="A1001">
        <v>0</v>
      </c>
      <c r="B1001" s="8">
        <v>0</v>
      </c>
      <c r="C1001" s="6">
        <f t="shared" ca="1" si="438"/>
        <v>0.29265867588407912</v>
      </c>
      <c r="D1001" s="6">
        <f t="shared" ca="1" si="438"/>
        <v>0.10591514608125807</v>
      </c>
      <c r="E1001" s="6">
        <f t="shared" ca="1" si="454"/>
        <v>0.29265867588407912</v>
      </c>
      <c r="F1001" s="6">
        <f t="shared" ca="1" si="455"/>
        <v>-12.9</v>
      </c>
      <c r="G1001" s="6">
        <f t="shared" ca="1" si="456"/>
        <v>-9.1</v>
      </c>
      <c r="H1001" s="6" t="str">
        <f t="shared" ca="1" si="457"/>
        <v>-12.9x+(-9.1)</v>
      </c>
      <c r="I1001" s="6" t="str">
        <f t="shared" si="443"/>
        <v/>
      </c>
      <c r="J1001" s="6" t="s">
        <v>160</v>
      </c>
      <c r="K1001" s="6" t="s">
        <v>181</v>
      </c>
      <c r="M1001" s="6" t="s">
        <v>190</v>
      </c>
      <c r="N1001" s="6" t="str">
        <f t="shared" ca="1" si="458"/>
        <v>-12.9x+(-9.1)</v>
      </c>
      <c r="O1001" s="6" t="s">
        <v>186</v>
      </c>
      <c r="P1001" s="18" t="str">
        <f t="shared" ref="P1001:P1010" ca="1" si="459">H1001</f>
        <v>-12.9x+(-9.1)</v>
      </c>
      <c r="Q1001" s="6" t="s">
        <v>187</v>
      </c>
      <c r="AA1001" s="9"/>
    </row>
    <row r="1002" spans="1:30" x14ac:dyDescent="0.3">
      <c r="A1002">
        <v>0</v>
      </c>
      <c r="B1002" s="8">
        <v>0</v>
      </c>
      <c r="C1002" s="6">
        <f t="shared" ca="1" si="438"/>
        <v>0.53452246348957944</v>
      </c>
      <c r="D1002" s="6">
        <f t="shared" ca="1" si="438"/>
        <v>1.0945569251486598E-2</v>
      </c>
      <c r="E1002" s="6">
        <f t="shared" ca="1" si="454"/>
        <v>0.53452246348957944</v>
      </c>
      <c r="F1002" s="6">
        <f t="shared" ca="1" si="455"/>
        <v>-17.7</v>
      </c>
      <c r="G1002" s="6">
        <f t="shared" ca="1" si="456"/>
        <v>-7.2</v>
      </c>
      <c r="H1002" s="6" t="str">
        <f t="shared" ca="1" si="457"/>
        <v>-17.7x+(-7.2)</v>
      </c>
      <c r="I1002" s="6" t="str">
        <f t="shared" si="443"/>
        <v/>
      </c>
      <c r="J1002" s="6" t="s">
        <v>160</v>
      </c>
      <c r="K1002" s="6" t="s">
        <v>181</v>
      </c>
      <c r="M1002" s="6" t="s">
        <v>190</v>
      </c>
      <c r="N1002" s="6" t="str">
        <f t="shared" ca="1" si="458"/>
        <v>-17.7x+(-7.2)</v>
      </c>
      <c r="O1002" s="6" t="s">
        <v>186</v>
      </c>
      <c r="P1002" s="18" t="str">
        <f t="shared" ca="1" si="459"/>
        <v>-17.7x+(-7.2)</v>
      </c>
      <c r="Q1002" s="6" t="s">
        <v>187</v>
      </c>
      <c r="AA1002" s="9"/>
    </row>
    <row r="1003" spans="1:30" x14ac:dyDescent="0.3">
      <c r="A1003">
        <v>0</v>
      </c>
      <c r="B1003" s="8">
        <v>0</v>
      </c>
      <c r="C1003" s="6">
        <f t="shared" ca="1" si="438"/>
        <v>0.6867546193624432</v>
      </c>
      <c r="D1003" s="6">
        <f t="shared" ca="1" si="438"/>
        <v>0.5238788607147955</v>
      </c>
      <c r="E1003" s="6">
        <f t="shared" ca="1" si="454"/>
        <v>0.3132453806375568</v>
      </c>
      <c r="F1003" s="6">
        <f t="shared" ca="1" si="455"/>
        <v>-20.7</v>
      </c>
      <c r="G1003" s="6">
        <f t="shared" ca="1" si="456"/>
        <v>-17.5</v>
      </c>
      <c r="H1003" s="6" t="str">
        <f t="shared" ca="1" si="457"/>
        <v>-20.7x+(-17.5)</v>
      </c>
      <c r="I1003" s="6" t="str">
        <f t="shared" si="443"/>
        <v/>
      </c>
      <c r="J1003" s="6" t="s">
        <v>160</v>
      </c>
      <c r="K1003" s="6" t="s">
        <v>181</v>
      </c>
      <c r="M1003" s="6" t="s">
        <v>190</v>
      </c>
      <c r="N1003" s="6" t="str">
        <f t="shared" ca="1" si="458"/>
        <v>-20.7x+(-17.5)</v>
      </c>
      <c r="O1003" s="6" t="s">
        <v>186</v>
      </c>
      <c r="P1003" s="18" t="str">
        <f t="shared" ca="1" si="459"/>
        <v>-20.7x+(-17.5)</v>
      </c>
      <c r="Q1003" s="6" t="s">
        <v>187</v>
      </c>
      <c r="AA1003" s="9"/>
    </row>
    <row r="1004" spans="1:30" x14ac:dyDescent="0.3">
      <c r="A1004">
        <v>0</v>
      </c>
      <c r="B1004" s="8">
        <v>0</v>
      </c>
      <c r="C1004" s="6">
        <f t="shared" ca="1" si="438"/>
        <v>0.43509648065837392</v>
      </c>
      <c r="D1004" s="6">
        <f t="shared" ca="1" si="438"/>
        <v>0.34523128293278915</v>
      </c>
      <c r="E1004" s="6">
        <f t="shared" ca="1" si="454"/>
        <v>0.43509648065837392</v>
      </c>
      <c r="F1004" s="6">
        <f t="shared" ca="1" si="455"/>
        <v>15.7</v>
      </c>
      <c r="G1004" s="6">
        <f t="shared" ca="1" si="456"/>
        <v>13.9</v>
      </c>
      <c r="H1004" s="6" t="str">
        <f t="shared" ca="1" si="457"/>
        <v>15.7x+(13.9)</v>
      </c>
      <c r="I1004" s="6" t="str">
        <f t="shared" si="443"/>
        <v/>
      </c>
      <c r="J1004" s="6" t="s">
        <v>160</v>
      </c>
      <c r="K1004" s="6" t="s">
        <v>181</v>
      </c>
      <c r="M1004" s="6" t="s">
        <v>190</v>
      </c>
      <c r="N1004" s="6" t="str">
        <f t="shared" ca="1" si="458"/>
        <v>15.7x+(13.9)</v>
      </c>
      <c r="O1004" s="6" t="s">
        <v>186</v>
      </c>
      <c r="P1004" s="18" t="str">
        <f t="shared" ca="1" si="459"/>
        <v>15.7x+(13.9)</v>
      </c>
      <c r="Q1004" s="6" t="s">
        <v>187</v>
      </c>
      <c r="AA1004" s="9"/>
    </row>
    <row r="1005" spans="1:30" x14ac:dyDescent="0.3">
      <c r="A1005">
        <v>0</v>
      </c>
      <c r="B1005" s="8">
        <v>0</v>
      </c>
      <c r="C1005" s="6">
        <f t="shared" ca="1" si="438"/>
        <v>0.63916827321963354</v>
      </c>
      <c r="D1005" s="6">
        <f t="shared" ca="1" si="438"/>
        <v>0.15831953939965282</v>
      </c>
      <c r="E1005" s="6">
        <f t="shared" ca="1" si="454"/>
        <v>0.36083172678036646</v>
      </c>
      <c r="F1005" s="6">
        <f t="shared" ca="1" si="455"/>
        <v>-19.8</v>
      </c>
      <c r="G1005" s="6">
        <f t="shared" ca="1" si="456"/>
        <v>-10.199999999999999</v>
      </c>
      <c r="H1005" s="6" t="str">
        <f t="shared" ca="1" si="457"/>
        <v>-19.8x+(-10.2)</v>
      </c>
      <c r="I1005" s="6" t="str">
        <f t="shared" si="443"/>
        <v/>
      </c>
      <c r="J1005" s="6" t="s">
        <v>160</v>
      </c>
      <c r="K1005" s="6" t="s">
        <v>181</v>
      </c>
      <c r="M1005" s="6" t="s">
        <v>190</v>
      </c>
      <c r="N1005" s="6" t="str">
        <f t="shared" ca="1" si="458"/>
        <v>-19.8x+(-10.2)</v>
      </c>
      <c r="O1005" s="6" t="s">
        <v>186</v>
      </c>
      <c r="P1005" s="18" t="str">
        <f t="shared" ca="1" si="459"/>
        <v>-19.8x+(-10.2)</v>
      </c>
      <c r="Q1005" s="6" t="s">
        <v>187</v>
      </c>
      <c r="AA1005" s="9"/>
    </row>
    <row r="1006" spans="1:30" x14ac:dyDescent="0.3">
      <c r="A1006">
        <v>0</v>
      </c>
      <c r="B1006" s="8">
        <v>0</v>
      </c>
      <c r="C1006" s="6">
        <f t="shared" ca="1" si="438"/>
        <v>0.42363148286597807</v>
      </c>
      <c r="D1006" s="6">
        <f t="shared" ca="1" si="438"/>
        <v>0.30664675523575846</v>
      </c>
      <c r="E1006" s="6">
        <f t="shared" ca="1" si="454"/>
        <v>0.42363148286597807</v>
      </c>
      <c r="F1006" s="6">
        <f t="shared" ca="1" si="455"/>
        <v>-15.5</v>
      </c>
      <c r="G1006" s="6">
        <f t="shared" ca="1" si="456"/>
        <v>13.1</v>
      </c>
      <c r="H1006" s="6" t="str">
        <f t="shared" ca="1" si="457"/>
        <v>-15.5x+(13.1)</v>
      </c>
      <c r="I1006" s="6" t="str">
        <f t="shared" si="443"/>
        <v/>
      </c>
      <c r="J1006" s="6" t="s">
        <v>160</v>
      </c>
      <c r="K1006" s="6" t="s">
        <v>181</v>
      </c>
      <c r="M1006" s="6" t="s">
        <v>9</v>
      </c>
      <c r="N1006" s="6" t="str">
        <f t="shared" ca="1" si="458"/>
        <v>-15.5x+(13.1)</v>
      </c>
      <c r="O1006" s="6" t="s">
        <v>188</v>
      </c>
      <c r="P1006" s="18" t="str">
        <f t="shared" ca="1" si="459"/>
        <v>-15.5x+(13.1)</v>
      </c>
      <c r="Q1006" s="6" t="s">
        <v>189</v>
      </c>
      <c r="U1006" s="10"/>
      <c r="V1006" s="10"/>
      <c r="W1006" s="10"/>
      <c r="X1006" s="10"/>
      <c r="Y1006" s="10"/>
      <c r="Z1006" s="10"/>
      <c r="AA1006" s="11"/>
      <c r="AB1006" s="10"/>
      <c r="AC1006" s="10"/>
      <c r="AD1006" s="10"/>
    </row>
    <row r="1007" spans="1:30" x14ac:dyDescent="0.3">
      <c r="A1007">
        <v>0</v>
      </c>
      <c r="B1007" s="8">
        <v>0</v>
      </c>
      <c r="C1007" s="6">
        <f t="shared" ca="1" si="438"/>
        <v>0.38348853409651118</v>
      </c>
      <c r="D1007" s="6">
        <f t="shared" ca="1" si="438"/>
        <v>3.2395055678626661E-2</v>
      </c>
      <c r="E1007" s="6">
        <f t="shared" ca="1" si="454"/>
        <v>0.38348853409651118</v>
      </c>
      <c r="F1007" s="6">
        <f t="shared" ca="1" si="455"/>
        <v>-14.7</v>
      </c>
      <c r="G1007" s="6">
        <f t="shared" ca="1" si="456"/>
        <v>-7.6</v>
      </c>
      <c r="H1007" s="6" t="str">
        <f t="shared" ca="1" si="457"/>
        <v>-14.7x+(-7.6)</v>
      </c>
      <c r="I1007" s="6" t="str">
        <f t="shared" si="443"/>
        <v/>
      </c>
      <c r="J1007" s="6" t="s">
        <v>160</v>
      </c>
      <c r="K1007" s="6" t="s">
        <v>181</v>
      </c>
      <c r="M1007" s="6" t="s">
        <v>9</v>
      </c>
      <c r="N1007" s="6" t="str">
        <f t="shared" ca="1" si="458"/>
        <v>-14.7x+(-7.6)</v>
      </c>
      <c r="O1007" s="6" t="s">
        <v>188</v>
      </c>
      <c r="P1007" s="18" t="str">
        <f t="shared" ca="1" si="459"/>
        <v>-14.7x+(-7.6)</v>
      </c>
      <c r="Q1007" s="6" t="s">
        <v>189</v>
      </c>
      <c r="AA1007" s="9"/>
    </row>
    <row r="1008" spans="1:30" x14ac:dyDescent="0.3">
      <c r="A1008">
        <v>0</v>
      </c>
      <c r="B1008" s="8">
        <v>0</v>
      </c>
      <c r="C1008" s="6">
        <f t="shared" ca="1" si="438"/>
        <v>0.64236848395978108</v>
      </c>
      <c r="D1008" s="6">
        <f t="shared" ca="1" si="438"/>
        <v>0.79087199200829772</v>
      </c>
      <c r="E1008" s="6">
        <f t="shared" ca="1" si="454"/>
        <v>0.35763151604021892</v>
      </c>
      <c r="F1008" s="6">
        <f t="shared" ca="1" si="455"/>
        <v>-19.8</v>
      </c>
      <c r="G1008" s="6">
        <f t="shared" ca="1" si="456"/>
        <v>-22.8</v>
      </c>
      <c r="H1008" s="6" t="str">
        <f t="shared" ca="1" si="457"/>
        <v>-19.8x+(-22.8)</v>
      </c>
      <c r="I1008" s="6" t="str">
        <f t="shared" si="443"/>
        <v/>
      </c>
      <c r="J1008" s="6" t="s">
        <v>160</v>
      </c>
      <c r="K1008" s="6" t="s">
        <v>181</v>
      </c>
      <c r="M1008" s="6" t="s">
        <v>9</v>
      </c>
      <c r="N1008" s="6" t="str">
        <f t="shared" ca="1" si="458"/>
        <v>-19.8x+(-22.8)</v>
      </c>
      <c r="O1008" s="6" t="s">
        <v>188</v>
      </c>
      <c r="P1008" s="18" t="str">
        <f t="shared" ca="1" si="459"/>
        <v>-19.8x+(-22.8)</v>
      </c>
      <c r="Q1008" s="6" t="s">
        <v>189</v>
      </c>
      <c r="AA1008" s="9"/>
    </row>
    <row r="1009" spans="1:30" x14ac:dyDescent="0.3">
      <c r="A1009">
        <v>0</v>
      </c>
      <c r="B1009" s="8">
        <v>0</v>
      </c>
      <c r="C1009" s="6">
        <f t="shared" ca="1" si="438"/>
        <v>0.14302609658965015</v>
      </c>
      <c r="D1009" s="6">
        <f t="shared" ca="1" si="438"/>
        <v>6.1991384586197906E-2</v>
      </c>
      <c r="E1009" s="6">
        <f t="shared" ca="1" si="454"/>
        <v>0.14302609658965015</v>
      </c>
      <c r="F1009" s="6">
        <f t="shared" ca="1" si="455"/>
        <v>-9.9</v>
      </c>
      <c r="G1009" s="6">
        <f t="shared" ca="1" si="456"/>
        <v>8.1999999999999993</v>
      </c>
      <c r="H1009" s="6" t="str">
        <f t="shared" ca="1" si="457"/>
        <v>-9.9x+(8.2)</v>
      </c>
      <c r="I1009" s="6" t="str">
        <f t="shared" si="443"/>
        <v/>
      </c>
      <c r="J1009" s="6" t="s">
        <v>160</v>
      </c>
      <c r="K1009" s="6" t="s">
        <v>181</v>
      </c>
      <c r="M1009" s="6" t="s">
        <v>9</v>
      </c>
      <c r="N1009" s="6" t="str">
        <f t="shared" ca="1" si="458"/>
        <v>-9.9x+(8.2)</v>
      </c>
      <c r="O1009" s="6" t="s">
        <v>188</v>
      </c>
      <c r="P1009" s="18" t="str">
        <f t="shared" ca="1" si="459"/>
        <v>-9.9x+(8.2)</v>
      </c>
      <c r="Q1009" s="6" t="s">
        <v>189</v>
      </c>
      <c r="AA1009" s="9"/>
    </row>
    <row r="1010" spans="1:30" x14ac:dyDescent="0.3">
      <c r="A1010">
        <v>0</v>
      </c>
      <c r="B1010" s="8">
        <v>0</v>
      </c>
      <c r="C1010" s="6">
        <f t="shared" ca="1" si="438"/>
        <v>0.48474251170252802</v>
      </c>
      <c r="D1010" s="6">
        <f t="shared" ca="1" si="438"/>
        <v>0.3383946504658194</v>
      </c>
      <c r="E1010" s="6">
        <f t="shared" ca="1" si="454"/>
        <v>0.48474251170252802</v>
      </c>
      <c r="F1010" s="6">
        <f t="shared" ca="1" si="455"/>
        <v>16.7</v>
      </c>
      <c r="G1010" s="6">
        <f t="shared" ca="1" si="456"/>
        <v>13.8</v>
      </c>
      <c r="H1010" s="6" t="str">
        <f t="shared" ca="1" si="457"/>
        <v>16.7x+(13.8)</v>
      </c>
      <c r="I1010" s="6" t="str">
        <f t="shared" si="443"/>
        <v/>
      </c>
      <c r="J1010" s="6" t="s">
        <v>160</v>
      </c>
      <c r="K1010" s="6" t="s">
        <v>181</v>
      </c>
      <c r="M1010" s="6" t="s">
        <v>9</v>
      </c>
      <c r="N1010" s="6" t="str">
        <f t="shared" ca="1" si="458"/>
        <v>16.7x+(13.8)</v>
      </c>
      <c r="O1010" s="6" t="s">
        <v>188</v>
      </c>
      <c r="P1010" s="18" t="str">
        <f t="shared" ca="1" si="459"/>
        <v>16.7x+(13.8)</v>
      </c>
      <c r="Q1010" s="6" t="s">
        <v>189</v>
      </c>
      <c r="AA1010" s="9"/>
    </row>
    <row r="1011" spans="1:30" x14ac:dyDescent="0.3">
      <c r="A1011" t="s">
        <v>290</v>
      </c>
      <c r="B1011" s="8">
        <v>0</v>
      </c>
      <c r="C1011" s="8"/>
      <c r="D1011" s="8"/>
      <c r="I1011" s="6" t="str">
        <f t="shared" si="443"/>
        <v>\end{enumerate}\newpage   \section*{Cuenta:  20161030585  }\begin{enumerate}</v>
      </c>
    </row>
    <row r="1012" spans="1:30" x14ac:dyDescent="0.3">
      <c r="A1012">
        <v>0</v>
      </c>
      <c r="B1012" s="8">
        <v>0</v>
      </c>
      <c r="C1012" s="6">
        <f t="shared" ref="C1012:D1012" ca="1" si="460">RAND()</f>
        <v>0.33767268815690699</v>
      </c>
      <c r="D1012" s="6">
        <f t="shared" ca="1" si="460"/>
        <v>8.9093403570596696E-2</v>
      </c>
      <c r="E1012" s="6">
        <f t="shared" ref="E1012:E1026" ca="1" si="461">IF(C1012&gt;0.1,      IF(C1012&lt;0.6,C1012,ABS(1-C1012)),C1012+0.5)</f>
        <v>0.33767268815690699</v>
      </c>
      <c r="F1012" s="6">
        <f t="shared" ref="F1012:F1026" ca="1" si="462">IF(  MOD(ROUND(C1012*15,0),2)=0, -ROUND((C1012*100+35)/5,1),  ROUND((C1012*100+35)/5,1))</f>
        <v>13.8</v>
      </c>
      <c r="G1012" s="6">
        <f t="shared" ref="G1012:G1026" ca="1" si="463">IF(  MOD(ROUND(D1012*15,0),2)=0, -ROUND((D1012*100+35)/5,1),  ROUND((D1012*100+35)/5,1))</f>
        <v>8.8000000000000007</v>
      </c>
      <c r="H1012" s="6" t="str">
        <f t="shared" ref="H1012:H1026" ca="1" si="464">_xlfn.CONCAT(F1012,"x+(",G1012,")")</f>
        <v>13.8x+(8.8)</v>
      </c>
      <c r="I1012" s="6" t="str">
        <f t="shared" si="443"/>
        <v/>
      </c>
      <c r="J1012" s="6" t="s">
        <v>160</v>
      </c>
      <c r="K1012" s="6" t="s">
        <v>181</v>
      </c>
      <c r="M1012" s="6" t="s">
        <v>182</v>
      </c>
      <c r="N1012" s="6" t="str">
        <f t="shared" ref="N1012:N1026" ca="1" si="465">H1012</f>
        <v>13.8x+(8.8)</v>
      </c>
      <c r="O1012" s="6" t="s">
        <v>185</v>
      </c>
      <c r="P1012" s="18"/>
      <c r="AA1012" s="9"/>
    </row>
    <row r="1013" spans="1:30" x14ac:dyDescent="0.3">
      <c r="A1013">
        <v>0</v>
      </c>
      <c r="B1013" s="8">
        <v>0</v>
      </c>
      <c r="C1013" s="6">
        <f t="shared" ca="1" si="438"/>
        <v>4.8201120421641486E-3</v>
      </c>
      <c r="D1013" s="6">
        <f t="shared" ca="1" si="438"/>
        <v>0.51779534928017912</v>
      </c>
      <c r="E1013" s="6">
        <f t="shared" ca="1" si="461"/>
        <v>0.50482011204216415</v>
      </c>
      <c r="F1013" s="6">
        <f t="shared" ca="1" si="462"/>
        <v>-7.1</v>
      </c>
      <c r="G1013" s="6">
        <f t="shared" ca="1" si="463"/>
        <v>-17.399999999999999</v>
      </c>
      <c r="H1013" s="6" t="str">
        <f t="shared" ca="1" si="464"/>
        <v>-7.1x+(-17.4)</v>
      </c>
      <c r="I1013" s="6" t="str">
        <f t="shared" si="443"/>
        <v/>
      </c>
      <c r="J1013" s="6" t="s">
        <v>160</v>
      </c>
      <c r="K1013" s="6" t="s">
        <v>181</v>
      </c>
      <c r="M1013" s="6" t="s">
        <v>182</v>
      </c>
      <c r="N1013" s="6" t="str">
        <f t="shared" ca="1" si="465"/>
        <v>-7.1x+(-17.4)</v>
      </c>
      <c r="O1013" s="6" t="s">
        <v>185</v>
      </c>
      <c r="P1013" s="18"/>
      <c r="AA1013" s="9"/>
    </row>
    <row r="1014" spans="1:30" x14ac:dyDescent="0.3">
      <c r="A1014">
        <v>0</v>
      </c>
      <c r="B1014" s="8">
        <v>0</v>
      </c>
      <c r="C1014" s="6">
        <f t="shared" ca="1" si="438"/>
        <v>0.44814506749732241</v>
      </c>
      <c r="D1014" s="6">
        <f t="shared" ca="1" si="438"/>
        <v>0.96055999329193875</v>
      </c>
      <c r="E1014" s="6">
        <f t="shared" ca="1" si="461"/>
        <v>0.44814506749732241</v>
      </c>
      <c r="F1014" s="6">
        <f t="shared" ca="1" si="462"/>
        <v>16</v>
      </c>
      <c r="G1014" s="6">
        <f t="shared" ca="1" si="463"/>
        <v>-26.2</v>
      </c>
      <c r="H1014" s="6" t="str">
        <f t="shared" ca="1" si="464"/>
        <v>16x+(-26.2)</v>
      </c>
      <c r="I1014" s="6" t="str">
        <f t="shared" si="443"/>
        <v/>
      </c>
      <c r="J1014" s="6" t="s">
        <v>160</v>
      </c>
      <c r="K1014" s="6" t="s">
        <v>181</v>
      </c>
      <c r="M1014" s="6" t="s">
        <v>182</v>
      </c>
      <c r="N1014" s="6" t="str">
        <f t="shared" ca="1" si="465"/>
        <v>16x+(-26.2)</v>
      </c>
      <c r="O1014" s="6" t="s">
        <v>185</v>
      </c>
      <c r="P1014" s="18"/>
      <c r="AA1014" s="9"/>
    </row>
    <row r="1015" spans="1:30" x14ac:dyDescent="0.3">
      <c r="A1015">
        <v>0</v>
      </c>
      <c r="B1015" s="8">
        <v>0</v>
      </c>
      <c r="C1015" s="6">
        <f t="shared" ca="1" si="438"/>
        <v>0.95569850211412433</v>
      </c>
      <c r="D1015" s="6">
        <f t="shared" ca="1" si="438"/>
        <v>0.3998569102144317</v>
      </c>
      <c r="E1015" s="6">
        <f t="shared" ca="1" si="461"/>
        <v>4.4301497885875674E-2</v>
      </c>
      <c r="F1015" s="6">
        <f t="shared" ca="1" si="462"/>
        <v>-26.1</v>
      </c>
      <c r="G1015" s="6">
        <f t="shared" ca="1" si="463"/>
        <v>-15</v>
      </c>
      <c r="H1015" s="6" t="str">
        <f t="shared" ca="1" si="464"/>
        <v>-26.1x+(-15)</v>
      </c>
      <c r="I1015" s="6" t="str">
        <f t="shared" si="443"/>
        <v/>
      </c>
      <c r="J1015" s="6" t="s">
        <v>160</v>
      </c>
      <c r="K1015" s="6" t="s">
        <v>181</v>
      </c>
      <c r="M1015" s="6" t="s">
        <v>182</v>
      </c>
      <c r="N1015" s="6" t="str">
        <f t="shared" ca="1" si="465"/>
        <v>-26.1x+(-15)</v>
      </c>
      <c r="O1015" s="6" t="s">
        <v>185</v>
      </c>
      <c r="P1015" s="18"/>
      <c r="AA1015" s="9"/>
    </row>
    <row r="1016" spans="1:30" x14ac:dyDescent="0.3">
      <c r="A1016">
        <v>0</v>
      </c>
      <c r="B1016" s="8">
        <v>0</v>
      </c>
      <c r="C1016" s="6">
        <f t="shared" ca="1" si="438"/>
        <v>0.53304920279610135</v>
      </c>
      <c r="D1016" s="6">
        <f t="shared" ca="1" si="438"/>
        <v>0.98665101208461514</v>
      </c>
      <c r="E1016" s="6">
        <f t="shared" ca="1" si="461"/>
        <v>0.53304920279610135</v>
      </c>
      <c r="F1016" s="6">
        <f t="shared" ca="1" si="462"/>
        <v>-17.7</v>
      </c>
      <c r="G1016" s="6">
        <f t="shared" ca="1" si="463"/>
        <v>26.7</v>
      </c>
      <c r="H1016" s="6" t="str">
        <f t="shared" ca="1" si="464"/>
        <v>-17.7x+(26.7)</v>
      </c>
      <c r="I1016" s="6" t="str">
        <f t="shared" si="443"/>
        <v/>
      </c>
      <c r="J1016" s="6" t="s">
        <v>160</v>
      </c>
      <c r="K1016" s="6" t="s">
        <v>181</v>
      </c>
      <c r="M1016" s="6" t="s">
        <v>182</v>
      </c>
      <c r="N1016" s="6" t="str">
        <f t="shared" ca="1" si="465"/>
        <v>-17.7x+(26.7)</v>
      </c>
      <c r="O1016" s="6" t="s">
        <v>185</v>
      </c>
      <c r="P1016" s="18"/>
      <c r="AA1016" s="9"/>
    </row>
    <row r="1017" spans="1:30" x14ac:dyDescent="0.3">
      <c r="A1017">
        <v>0</v>
      </c>
      <c r="B1017" s="8">
        <v>0</v>
      </c>
      <c r="C1017" s="6">
        <f t="shared" ca="1" si="438"/>
        <v>0.14832491739238551</v>
      </c>
      <c r="D1017" s="6">
        <f t="shared" ca="1" si="438"/>
        <v>0.34355307814878899</v>
      </c>
      <c r="E1017" s="6">
        <f t="shared" ca="1" si="461"/>
        <v>0.14832491739238551</v>
      </c>
      <c r="F1017" s="6">
        <f t="shared" ca="1" si="462"/>
        <v>-10</v>
      </c>
      <c r="G1017" s="6">
        <f t="shared" ca="1" si="463"/>
        <v>13.9</v>
      </c>
      <c r="H1017" s="6" t="str">
        <f t="shared" ca="1" si="464"/>
        <v>-10x+(13.9)</v>
      </c>
      <c r="I1017" s="6" t="str">
        <f t="shared" si="443"/>
        <v/>
      </c>
      <c r="J1017" s="6" t="s">
        <v>160</v>
      </c>
      <c r="K1017" s="6" t="s">
        <v>181</v>
      </c>
      <c r="M1017" s="6" t="s">
        <v>190</v>
      </c>
      <c r="N1017" s="6" t="str">
        <f t="shared" ca="1" si="465"/>
        <v>-10x+(13.9)</v>
      </c>
      <c r="O1017" s="6" t="s">
        <v>186</v>
      </c>
      <c r="P1017" s="18" t="str">
        <f t="shared" ref="P1017:P1026" ca="1" si="466">H1017</f>
        <v>-10x+(13.9)</v>
      </c>
      <c r="Q1017" s="6" t="s">
        <v>187</v>
      </c>
      <c r="AA1017" s="9"/>
    </row>
    <row r="1018" spans="1:30" x14ac:dyDescent="0.3">
      <c r="A1018">
        <v>0</v>
      </c>
      <c r="B1018" s="8">
        <v>0</v>
      </c>
      <c r="C1018" s="6">
        <f t="shared" ca="1" si="438"/>
        <v>0.30690208687176224</v>
      </c>
      <c r="D1018" s="6">
        <f t="shared" ca="1" si="438"/>
        <v>7.466416717866553E-2</v>
      </c>
      <c r="E1018" s="6">
        <f t="shared" ca="1" si="461"/>
        <v>0.30690208687176224</v>
      </c>
      <c r="F1018" s="6">
        <f t="shared" ca="1" si="462"/>
        <v>13.1</v>
      </c>
      <c r="G1018" s="6">
        <f t="shared" ca="1" si="463"/>
        <v>8.5</v>
      </c>
      <c r="H1018" s="6" t="str">
        <f t="shared" ca="1" si="464"/>
        <v>13.1x+(8.5)</v>
      </c>
      <c r="I1018" s="6" t="str">
        <f t="shared" si="443"/>
        <v/>
      </c>
      <c r="J1018" s="6" t="s">
        <v>160</v>
      </c>
      <c r="K1018" s="6" t="s">
        <v>181</v>
      </c>
      <c r="M1018" s="6" t="s">
        <v>190</v>
      </c>
      <c r="N1018" s="6" t="str">
        <f t="shared" ca="1" si="465"/>
        <v>13.1x+(8.5)</v>
      </c>
      <c r="O1018" s="6" t="s">
        <v>186</v>
      </c>
      <c r="P1018" s="18" t="str">
        <f t="shared" ca="1" si="466"/>
        <v>13.1x+(8.5)</v>
      </c>
      <c r="Q1018" s="6" t="s">
        <v>187</v>
      </c>
      <c r="AA1018" s="9"/>
    </row>
    <row r="1019" spans="1:30" x14ac:dyDescent="0.3">
      <c r="A1019">
        <v>0</v>
      </c>
      <c r="B1019" s="8">
        <v>0</v>
      </c>
      <c r="C1019" s="6">
        <f t="shared" ca="1" si="438"/>
        <v>0.3951725099818908</v>
      </c>
      <c r="D1019" s="6">
        <f t="shared" ca="1" si="438"/>
        <v>0.75082976372502275</v>
      </c>
      <c r="E1019" s="6">
        <f t="shared" ca="1" si="461"/>
        <v>0.3951725099818908</v>
      </c>
      <c r="F1019" s="6">
        <f t="shared" ca="1" si="462"/>
        <v>-14.9</v>
      </c>
      <c r="G1019" s="6">
        <f t="shared" ca="1" si="463"/>
        <v>22</v>
      </c>
      <c r="H1019" s="6" t="str">
        <f t="shared" ca="1" si="464"/>
        <v>-14.9x+(22)</v>
      </c>
      <c r="I1019" s="6" t="str">
        <f t="shared" si="443"/>
        <v/>
      </c>
      <c r="J1019" s="6" t="s">
        <v>160</v>
      </c>
      <c r="K1019" s="6" t="s">
        <v>181</v>
      </c>
      <c r="M1019" s="6" t="s">
        <v>190</v>
      </c>
      <c r="N1019" s="6" t="str">
        <f t="shared" ca="1" si="465"/>
        <v>-14.9x+(22)</v>
      </c>
      <c r="O1019" s="6" t="s">
        <v>186</v>
      </c>
      <c r="P1019" s="18" t="str">
        <f t="shared" ca="1" si="466"/>
        <v>-14.9x+(22)</v>
      </c>
      <c r="Q1019" s="6" t="s">
        <v>187</v>
      </c>
      <c r="AA1019" s="9"/>
    </row>
    <row r="1020" spans="1:30" x14ac:dyDescent="0.3">
      <c r="A1020">
        <v>0</v>
      </c>
      <c r="B1020" s="8">
        <v>0</v>
      </c>
      <c r="C1020" s="6">
        <f t="shared" ca="1" si="438"/>
        <v>0.95884074032792099</v>
      </c>
      <c r="D1020" s="6">
        <f t="shared" ca="1" si="438"/>
        <v>0.78003044447228376</v>
      </c>
      <c r="E1020" s="6">
        <f t="shared" ca="1" si="461"/>
        <v>4.1159259672079007E-2</v>
      </c>
      <c r="F1020" s="6">
        <f t="shared" ca="1" si="462"/>
        <v>-26.2</v>
      </c>
      <c r="G1020" s="6">
        <f t="shared" ca="1" si="463"/>
        <v>-22.6</v>
      </c>
      <c r="H1020" s="6" t="str">
        <f t="shared" ca="1" si="464"/>
        <v>-26.2x+(-22.6)</v>
      </c>
      <c r="I1020" s="6" t="str">
        <f t="shared" si="443"/>
        <v/>
      </c>
      <c r="J1020" s="6" t="s">
        <v>160</v>
      </c>
      <c r="K1020" s="6" t="s">
        <v>181</v>
      </c>
      <c r="M1020" s="6" t="s">
        <v>190</v>
      </c>
      <c r="N1020" s="6" t="str">
        <f t="shared" ca="1" si="465"/>
        <v>-26.2x+(-22.6)</v>
      </c>
      <c r="O1020" s="6" t="s">
        <v>186</v>
      </c>
      <c r="P1020" s="18" t="str">
        <f t="shared" ca="1" si="466"/>
        <v>-26.2x+(-22.6)</v>
      </c>
      <c r="Q1020" s="6" t="s">
        <v>187</v>
      </c>
      <c r="AA1020" s="9"/>
    </row>
    <row r="1021" spans="1:30" x14ac:dyDescent="0.3">
      <c r="A1021">
        <v>0</v>
      </c>
      <c r="B1021" s="8">
        <v>0</v>
      </c>
      <c r="C1021" s="6">
        <f t="shared" ca="1" si="438"/>
        <v>0.12616912895430432</v>
      </c>
      <c r="D1021" s="6">
        <f t="shared" ca="1" si="438"/>
        <v>0.54459376228619982</v>
      </c>
      <c r="E1021" s="6">
        <f t="shared" ca="1" si="461"/>
        <v>0.12616912895430432</v>
      </c>
      <c r="F1021" s="6">
        <f t="shared" ca="1" si="462"/>
        <v>-9.5</v>
      </c>
      <c r="G1021" s="6">
        <f t="shared" ca="1" si="463"/>
        <v>-17.899999999999999</v>
      </c>
      <c r="H1021" s="6" t="str">
        <f t="shared" ca="1" si="464"/>
        <v>-9.5x+(-17.9)</v>
      </c>
      <c r="I1021" s="6" t="str">
        <f t="shared" si="443"/>
        <v/>
      </c>
      <c r="J1021" s="6" t="s">
        <v>160</v>
      </c>
      <c r="K1021" s="6" t="s">
        <v>181</v>
      </c>
      <c r="M1021" s="6" t="s">
        <v>190</v>
      </c>
      <c r="N1021" s="6" t="str">
        <f t="shared" ca="1" si="465"/>
        <v>-9.5x+(-17.9)</v>
      </c>
      <c r="O1021" s="6" t="s">
        <v>186</v>
      </c>
      <c r="P1021" s="18" t="str">
        <f t="shared" ca="1" si="466"/>
        <v>-9.5x+(-17.9)</v>
      </c>
      <c r="Q1021" s="6" t="s">
        <v>187</v>
      </c>
      <c r="AA1021" s="9"/>
    </row>
    <row r="1022" spans="1:30" x14ac:dyDescent="0.3">
      <c r="A1022">
        <v>0</v>
      </c>
      <c r="B1022" s="8">
        <v>0</v>
      </c>
      <c r="C1022" s="6">
        <f t="shared" ca="1" si="438"/>
        <v>0.64776457496824957</v>
      </c>
      <c r="D1022" s="6">
        <f t="shared" ca="1" si="438"/>
        <v>0.28548784577340103</v>
      </c>
      <c r="E1022" s="6">
        <f t="shared" ca="1" si="461"/>
        <v>0.35223542503175043</v>
      </c>
      <c r="F1022" s="6">
        <f t="shared" ca="1" si="462"/>
        <v>-20</v>
      </c>
      <c r="G1022" s="6">
        <f t="shared" ca="1" si="463"/>
        <v>-12.7</v>
      </c>
      <c r="H1022" s="6" t="str">
        <f t="shared" ca="1" si="464"/>
        <v>-20x+(-12.7)</v>
      </c>
      <c r="I1022" s="6" t="str">
        <f t="shared" si="443"/>
        <v/>
      </c>
      <c r="J1022" s="6" t="s">
        <v>160</v>
      </c>
      <c r="K1022" s="6" t="s">
        <v>181</v>
      </c>
      <c r="M1022" s="6" t="s">
        <v>9</v>
      </c>
      <c r="N1022" s="6" t="str">
        <f t="shared" ca="1" si="465"/>
        <v>-20x+(-12.7)</v>
      </c>
      <c r="O1022" s="6" t="s">
        <v>188</v>
      </c>
      <c r="P1022" s="18" t="str">
        <f t="shared" ca="1" si="466"/>
        <v>-20x+(-12.7)</v>
      </c>
      <c r="Q1022" s="6" t="s">
        <v>189</v>
      </c>
      <c r="U1022" s="10"/>
      <c r="V1022" s="10"/>
      <c r="W1022" s="10"/>
      <c r="X1022" s="10"/>
      <c r="Y1022" s="10"/>
      <c r="Z1022" s="10"/>
      <c r="AA1022" s="11"/>
      <c r="AB1022" s="10"/>
      <c r="AC1022" s="10"/>
      <c r="AD1022" s="10"/>
    </row>
    <row r="1023" spans="1:30" x14ac:dyDescent="0.3">
      <c r="A1023">
        <v>0</v>
      </c>
      <c r="B1023" s="8">
        <v>0</v>
      </c>
      <c r="C1023" s="6">
        <f t="shared" ca="1" si="438"/>
        <v>0.92767375071926395</v>
      </c>
      <c r="D1023" s="6">
        <f t="shared" ca="1" si="438"/>
        <v>0.72248213360847524</v>
      </c>
      <c r="E1023" s="6">
        <f t="shared" ca="1" si="461"/>
        <v>7.2326249280736055E-2</v>
      </c>
      <c r="F1023" s="6">
        <f t="shared" ca="1" si="462"/>
        <v>-25.6</v>
      </c>
      <c r="G1023" s="6">
        <f t="shared" ca="1" si="463"/>
        <v>21.4</v>
      </c>
      <c r="H1023" s="6" t="str">
        <f t="shared" ca="1" si="464"/>
        <v>-25.6x+(21.4)</v>
      </c>
      <c r="I1023" s="6" t="str">
        <f t="shared" si="443"/>
        <v/>
      </c>
      <c r="J1023" s="6" t="s">
        <v>160</v>
      </c>
      <c r="K1023" s="6" t="s">
        <v>181</v>
      </c>
      <c r="M1023" s="6" t="s">
        <v>9</v>
      </c>
      <c r="N1023" s="6" t="str">
        <f t="shared" ca="1" si="465"/>
        <v>-25.6x+(21.4)</v>
      </c>
      <c r="O1023" s="6" t="s">
        <v>188</v>
      </c>
      <c r="P1023" s="18" t="str">
        <f t="shared" ca="1" si="466"/>
        <v>-25.6x+(21.4)</v>
      </c>
      <c r="Q1023" s="6" t="s">
        <v>189</v>
      </c>
      <c r="AA1023" s="9"/>
    </row>
    <row r="1024" spans="1:30" x14ac:dyDescent="0.3">
      <c r="A1024">
        <v>0</v>
      </c>
      <c r="B1024" s="8">
        <v>0</v>
      </c>
      <c r="C1024" s="6">
        <f t="shared" ca="1" si="438"/>
        <v>0.24220827172040515</v>
      </c>
      <c r="D1024" s="6">
        <f t="shared" ca="1" si="438"/>
        <v>0.11582717065854387</v>
      </c>
      <c r="E1024" s="6">
        <f t="shared" ca="1" si="461"/>
        <v>0.24220827172040515</v>
      </c>
      <c r="F1024" s="6">
        <f t="shared" ca="1" si="462"/>
        <v>-11.8</v>
      </c>
      <c r="G1024" s="6">
        <f t="shared" ca="1" si="463"/>
        <v>-9.3000000000000007</v>
      </c>
      <c r="H1024" s="6" t="str">
        <f t="shared" ca="1" si="464"/>
        <v>-11.8x+(-9.3)</v>
      </c>
      <c r="I1024" s="6" t="str">
        <f t="shared" si="443"/>
        <v/>
      </c>
      <c r="J1024" s="6" t="s">
        <v>160</v>
      </c>
      <c r="K1024" s="6" t="s">
        <v>181</v>
      </c>
      <c r="M1024" s="6" t="s">
        <v>9</v>
      </c>
      <c r="N1024" s="6" t="str">
        <f t="shared" ca="1" si="465"/>
        <v>-11.8x+(-9.3)</v>
      </c>
      <c r="O1024" s="6" t="s">
        <v>188</v>
      </c>
      <c r="P1024" s="18" t="str">
        <f t="shared" ca="1" si="466"/>
        <v>-11.8x+(-9.3)</v>
      </c>
      <c r="Q1024" s="6" t="s">
        <v>189</v>
      </c>
      <c r="AA1024" s="9"/>
    </row>
    <row r="1025" spans="1:30" x14ac:dyDescent="0.3">
      <c r="A1025">
        <v>0</v>
      </c>
      <c r="B1025" s="8">
        <v>0</v>
      </c>
      <c r="C1025" s="6">
        <f t="shared" ca="1" si="438"/>
        <v>0.19081029551713713</v>
      </c>
      <c r="D1025" s="6">
        <f t="shared" ca="1" si="438"/>
        <v>0.8469264145797023</v>
      </c>
      <c r="E1025" s="6">
        <f t="shared" ca="1" si="461"/>
        <v>0.19081029551713713</v>
      </c>
      <c r="F1025" s="6">
        <f t="shared" ca="1" si="462"/>
        <v>10.8</v>
      </c>
      <c r="G1025" s="6">
        <f t="shared" ca="1" si="463"/>
        <v>23.9</v>
      </c>
      <c r="H1025" s="6" t="str">
        <f t="shared" ca="1" si="464"/>
        <v>10.8x+(23.9)</v>
      </c>
      <c r="I1025" s="6" t="str">
        <f t="shared" si="443"/>
        <v/>
      </c>
      <c r="J1025" s="6" t="s">
        <v>160</v>
      </c>
      <c r="K1025" s="6" t="s">
        <v>181</v>
      </c>
      <c r="M1025" s="6" t="s">
        <v>9</v>
      </c>
      <c r="N1025" s="6" t="str">
        <f t="shared" ca="1" si="465"/>
        <v>10.8x+(23.9)</v>
      </c>
      <c r="O1025" s="6" t="s">
        <v>188</v>
      </c>
      <c r="P1025" s="18" t="str">
        <f t="shared" ca="1" si="466"/>
        <v>10.8x+(23.9)</v>
      </c>
      <c r="Q1025" s="6" t="s">
        <v>189</v>
      </c>
      <c r="AA1025" s="9"/>
    </row>
    <row r="1026" spans="1:30" x14ac:dyDescent="0.3">
      <c r="A1026">
        <v>0</v>
      </c>
      <c r="B1026" s="8">
        <v>0</v>
      </c>
      <c r="C1026" s="6">
        <f t="shared" ca="1" si="438"/>
        <v>0.62490932811236199</v>
      </c>
      <c r="D1026" s="6">
        <f t="shared" ca="1" si="438"/>
        <v>0.84794153137064054</v>
      </c>
      <c r="E1026" s="6">
        <f t="shared" ca="1" si="461"/>
        <v>0.37509067188763801</v>
      </c>
      <c r="F1026" s="6">
        <f t="shared" ca="1" si="462"/>
        <v>19.5</v>
      </c>
      <c r="G1026" s="6">
        <f t="shared" ca="1" si="463"/>
        <v>24</v>
      </c>
      <c r="H1026" s="6" t="str">
        <f t="shared" ca="1" si="464"/>
        <v>19.5x+(24)</v>
      </c>
      <c r="I1026" s="6" t="str">
        <f t="shared" si="443"/>
        <v/>
      </c>
      <c r="J1026" s="6" t="s">
        <v>160</v>
      </c>
      <c r="K1026" s="6" t="s">
        <v>181</v>
      </c>
      <c r="M1026" s="6" t="s">
        <v>9</v>
      </c>
      <c r="N1026" s="6" t="str">
        <f t="shared" ca="1" si="465"/>
        <v>19.5x+(24)</v>
      </c>
      <c r="O1026" s="6" t="s">
        <v>188</v>
      </c>
      <c r="P1026" s="18" t="str">
        <f t="shared" ca="1" si="466"/>
        <v>19.5x+(24)</v>
      </c>
      <c r="Q1026" s="6" t="s">
        <v>189</v>
      </c>
      <c r="AA1026" s="9"/>
    </row>
    <row r="1027" spans="1:30" x14ac:dyDescent="0.3">
      <c r="A1027" t="s">
        <v>291</v>
      </c>
      <c r="B1027" s="8">
        <v>0</v>
      </c>
      <c r="C1027" s="8"/>
      <c r="D1027" s="8"/>
      <c r="I1027" s="6" t="str">
        <f t="shared" si="443"/>
        <v>\end{enumerate}\newpage   \section*{Cuenta:  20161900008  }\begin{enumerate}</v>
      </c>
    </row>
    <row r="1028" spans="1:30" x14ac:dyDescent="0.3">
      <c r="A1028">
        <v>0</v>
      </c>
      <c r="B1028" s="8">
        <v>0</v>
      </c>
      <c r="C1028" s="6">
        <f t="shared" ref="C1028:D1090" ca="1" si="467">RAND()</f>
        <v>0.91740385733730312</v>
      </c>
      <c r="D1028" s="6">
        <f t="shared" ca="1" si="467"/>
        <v>0.44289558781136351</v>
      </c>
      <c r="E1028" s="6">
        <f t="shared" ref="E1028:E1042" ca="1" si="468">IF(C1028&gt;0.1,      IF(C1028&lt;0.6,C1028,ABS(1-C1028)),C1028+0.5)</f>
        <v>8.2596142662696881E-2</v>
      </c>
      <c r="F1028" s="6">
        <f t="shared" ref="F1028:F1042" ca="1" si="469">IF(  MOD(ROUND(C1028*15,0),2)=0, -ROUND((C1028*100+35)/5,1),  ROUND((C1028*100+35)/5,1))</f>
        <v>-25.3</v>
      </c>
      <c r="G1028" s="6">
        <f t="shared" ref="G1028:G1042" ca="1" si="470">IF(  MOD(ROUND(D1028*15,0),2)=0, -ROUND((D1028*100+35)/5,1),  ROUND((D1028*100+35)/5,1))</f>
        <v>15.9</v>
      </c>
      <c r="H1028" s="6" t="str">
        <f t="shared" ref="H1028:H1042" ca="1" si="471">_xlfn.CONCAT(F1028,"x+(",G1028,")")</f>
        <v>-25.3x+(15.9)</v>
      </c>
      <c r="I1028" s="6" t="str">
        <f t="shared" ref="I1028:I1091" si="472">IF(A1028=0,"",A1028)</f>
        <v/>
      </c>
      <c r="J1028" s="6" t="s">
        <v>160</v>
      </c>
      <c r="K1028" s="6" t="s">
        <v>181</v>
      </c>
      <c r="M1028" s="6" t="s">
        <v>182</v>
      </c>
      <c r="N1028" s="6" t="str">
        <f t="shared" ref="N1028:N1042" ca="1" si="473">H1028</f>
        <v>-25.3x+(15.9)</v>
      </c>
      <c r="O1028" s="6" t="s">
        <v>185</v>
      </c>
      <c r="P1028" s="18"/>
      <c r="AA1028" s="9"/>
    </row>
    <row r="1029" spans="1:30" x14ac:dyDescent="0.3">
      <c r="A1029">
        <v>0</v>
      </c>
      <c r="B1029" s="8">
        <v>0</v>
      </c>
      <c r="C1029" s="6">
        <f t="shared" ca="1" si="467"/>
        <v>0.42300562305910294</v>
      </c>
      <c r="D1029" s="6">
        <f t="shared" ca="1" si="467"/>
        <v>0.70957381824671739</v>
      </c>
      <c r="E1029" s="6">
        <f t="shared" ca="1" si="468"/>
        <v>0.42300562305910294</v>
      </c>
      <c r="F1029" s="6">
        <f t="shared" ca="1" si="469"/>
        <v>-15.5</v>
      </c>
      <c r="G1029" s="6">
        <f t="shared" ca="1" si="470"/>
        <v>21.2</v>
      </c>
      <c r="H1029" s="6" t="str">
        <f t="shared" ca="1" si="471"/>
        <v>-15.5x+(21.2)</v>
      </c>
      <c r="I1029" s="6" t="str">
        <f t="shared" si="472"/>
        <v/>
      </c>
      <c r="J1029" s="6" t="s">
        <v>160</v>
      </c>
      <c r="K1029" s="6" t="s">
        <v>181</v>
      </c>
      <c r="M1029" s="6" t="s">
        <v>182</v>
      </c>
      <c r="N1029" s="6" t="str">
        <f t="shared" ca="1" si="473"/>
        <v>-15.5x+(21.2)</v>
      </c>
      <c r="O1029" s="6" t="s">
        <v>185</v>
      </c>
      <c r="P1029" s="18"/>
      <c r="AA1029" s="9"/>
    </row>
    <row r="1030" spans="1:30" x14ac:dyDescent="0.3">
      <c r="A1030">
        <v>0</v>
      </c>
      <c r="B1030" s="8">
        <v>0</v>
      </c>
      <c r="C1030" s="6">
        <f t="shared" ca="1" si="467"/>
        <v>0.56968130109616477</v>
      </c>
      <c r="D1030" s="6">
        <f t="shared" ca="1" si="467"/>
        <v>0.87574866166230947</v>
      </c>
      <c r="E1030" s="6">
        <f t="shared" ca="1" si="468"/>
        <v>0.56968130109616477</v>
      </c>
      <c r="F1030" s="6">
        <f t="shared" ca="1" si="469"/>
        <v>18.399999999999999</v>
      </c>
      <c r="G1030" s="6">
        <f t="shared" ca="1" si="470"/>
        <v>24.5</v>
      </c>
      <c r="H1030" s="6" t="str">
        <f t="shared" ca="1" si="471"/>
        <v>18.4x+(24.5)</v>
      </c>
      <c r="I1030" s="6" t="str">
        <f t="shared" si="472"/>
        <v/>
      </c>
      <c r="J1030" s="6" t="s">
        <v>160</v>
      </c>
      <c r="K1030" s="6" t="s">
        <v>181</v>
      </c>
      <c r="M1030" s="6" t="s">
        <v>182</v>
      </c>
      <c r="N1030" s="6" t="str">
        <f t="shared" ca="1" si="473"/>
        <v>18.4x+(24.5)</v>
      </c>
      <c r="O1030" s="6" t="s">
        <v>185</v>
      </c>
      <c r="P1030" s="18"/>
      <c r="AA1030" s="9"/>
    </row>
    <row r="1031" spans="1:30" x14ac:dyDescent="0.3">
      <c r="A1031">
        <v>0</v>
      </c>
      <c r="B1031" s="8">
        <v>0</v>
      </c>
      <c r="C1031" s="6">
        <f t="shared" ca="1" si="467"/>
        <v>0.98232446315736499</v>
      </c>
      <c r="D1031" s="6">
        <f t="shared" ca="1" si="467"/>
        <v>0.26879619252326969</v>
      </c>
      <c r="E1031" s="6">
        <f t="shared" ca="1" si="468"/>
        <v>1.7675536842635009E-2</v>
      </c>
      <c r="F1031" s="6">
        <f t="shared" ca="1" si="469"/>
        <v>26.6</v>
      </c>
      <c r="G1031" s="6">
        <f t="shared" ca="1" si="470"/>
        <v>-12.4</v>
      </c>
      <c r="H1031" s="6" t="str">
        <f t="shared" ca="1" si="471"/>
        <v>26.6x+(-12.4)</v>
      </c>
      <c r="I1031" s="6" t="str">
        <f t="shared" si="472"/>
        <v/>
      </c>
      <c r="J1031" s="6" t="s">
        <v>160</v>
      </c>
      <c r="K1031" s="6" t="s">
        <v>181</v>
      </c>
      <c r="M1031" s="6" t="s">
        <v>182</v>
      </c>
      <c r="N1031" s="6" t="str">
        <f t="shared" ca="1" si="473"/>
        <v>26.6x+(-12.4)</v>
      </c>
      <c r="O1031" s="6" t="s">
        <v>185</v>
      </c>
      <c r="P1031" s="18"/>
      <c r="AA1031" s="9"/>
    </row>
    <row r="1032" spans="1:30" x14ac:dyDescent="0.3">
      <c r="A1032">
        <v>0</v>
      </c>
      <c r="B1032" s="8">
        <v>0</v>
      </c>
      <c r="C1032" s="6">
        <f t="shared" ca="1" si="467"/>
        <v>0.23529018813340896</v>
      </c>
      <c r="D1032" s="6">
        <f t="shared" ca="1" si="467"/>
        <v>0.85687719072126189</v>
      </c>
      <c r="E1032" s="6">
        <f t="shared" ca="1" si="468"/>
        <v>0.23529018813340896</v>
      </c>
      <c r="F1032" s="6">
        <f t="shared" ca="1" si="469"/>
        <v>-11.7</v>
      </c>
      <c r="G1032" s="6">
        <f t="shared" ca="1" si="470"/>
        <v>24.1</v>
      </c>
      <c r="H1032" s="6" t="str">
        <f t="shared" ca="1" si="471"/>
        <v>-11.7x+(24.1)</v>
      </c>
      <c r="I1032" s="6" t="str">
        <f t="shared" si="472"/>
        <v/>
      </c>
      <c r="J1032" s="6" t="s">
        <v>160</v>
      </c>
      <c r="K1032" s="6" t="s">
        <v>181</v>
      </c>
      <c r="M1032" s="6" t="s">
        <v>182</v>
      </c>
      <c r="N1032" s="6" t="str">
        <f t="shared" ca="1" si="473"/>
        <v>-11.7x+(24.1)</v>
      </c>
      <c r="O1032" s="6" t="s">
        <v>185</v>
      </c>
      <c r="P1032" s="18"/>
      <c r="AA1032" s="9"/>
    </row>
    <row r="1033" spans="1:30" x14ac:dyDescent="0.3">
      <c r="A1033">
        <v>0</v>
      </c>
      <c r="B1033" s="8">
        <v>0</v>
      </c>
      <c r="C1033" s="6">
        <f t="shared" ca="1" si="467"/>
        <v>0.59591550549215577</v>
      </c>
      <c r="D1033" s="6">
        <f t="shared" ca="1" si="467"/>
        <v>0.18865667683496412</v>
      </c>
      <c r="E1033" s="6">
        <f t="shared" ca="1" si="468"/>
        <v>0.59591550549215577</v>
      </c>
      <c r="F1033" s="6">
        <f t="shared" ca="1" si="469"/>
        <v>18.899999999999999</v>
      </c>
      <c r="G1033" s="6">
        <f t="shared" ca="1" si="470"/>
        <v>10.8</v>
      </c>
      <c r="H1033" s="6" t="str">
        <f t="shared" ca="1" si="471"/>
        <v>18.9x+(10.8)</v>
      </c>
      <c r="I1033" s="6" t="str">
        <f t="shared" si="472"/>
        <v/>
      </c>
      <c r="J1033" s="6" t="s">
        <v>160</v>
      </c>
      <c r="K1033" s="6" t="s">
        <v>181</v>
      </c>
      <c r="M1033" s="6" t="s">
        <v>190</v>
      </c>
      <c r="N1033" s="6" t="str">
        <f t="shared" ca="1" si="473"/>
        <v>18.9x+(10.8)</v>
      </c>
      <c r="O1033" s="6" t="s">
        <v>186</v>
      </c>
      <c r="P1033" s="18" t="str">
        <f t="shared" ref="P1033:P1042" ca="1" si="474">H1033</f>
        <v>18.9x+(10.8)</v>
      </c>
      <c r="Q1033" s="6" t="s">
        <v>187</v>
      </c>
      <c r="AA1033" s="9"/>
    </row>
    <row r="1034" spans="1:30" x14ac:dyDescent="0.3">
      <c r="A1034">
        <v>0</v>
      </c>
      <c r="B1034" s="8">
        <v>0</v>
      </c>
      <c r="C1034" s="6">
        <f t="shared" ca="1" si="467"/>
        <v>0.36655154974204374</v>
      </c>
      <c r="D1034" s="6">
        <f t="shared" ca="1" si="467"/>
        <v>0.75153319613657044</v>
      </c>
      <c r="E1034" s="6">
        <f t="shared" ca="1" si="468"/>
        <v>0.36655154974204374</v>
      </c>
      <c r="F1034" s="6">
        <f t="shared" ca="1" si="469"/>
        <v>14.3</v>
      </c>
      <c r="G1034" s="6">
        <f t="shared" ca="1" si="470"/>
        <v>22</v>
      </c>
      <c r="H1034" s="6" t="str">
        <f t="shared" ca="1" si="471"/>
        <v>14.3x+(22)</v>
      </c>
      <c r="I1034" s="6" t="str">
        <f t="shared" si="472"/>
        <v/>
      </c>
      <c r="J1034" s="6" t="s">
        <v>160</v>
      </c>
      <c r="K1034" s="6" t="s">
        <v>181</v>
      </c>
      <c r="M1034" s="6" t="s">
        <v>190</v>
      </c>
      <c r="N1034" s="6" t="str">
        <f t="shared" ca="1" si="473"/>
        <v>14.3x+(22)</v>
      </c>
      <c r="O1034" s="6" t="s">
        <v>186</v>
      </c>
      <c r="P1034" s="18" t="str">
        <f t="shared" ca="1" si="474"/>
        <v>14.3x+(22)</v>
      </c>
      <c r="Q1034" s="6" t="s">
        <v>187</v>
      </c>
      <c r="AA1034" s="9"/>
    </row>
    <row r="1035" spans="1:30" x14ac:dyDescent="0.3">
      <c r="A1035">
        <v>0</v>
      </c>
      <c r="B1035" s="8">
        <v>0</v>
      </c>
      <c r="C1035" s="6">
        <f t="shared" ca="1" si="467"/>
        <v>0.66654557496613498</v>
      </c>
      <c r="D1035" s="6">
        <f t="shared" ca="1" si="467"/>
        <v>0.26363197149900663</v>
      </c>
      <c r="E1035" s="6">
        <f t="shared" ca="1" si="468"/>
        <v>0.33345442503386502</v>
      </c>
      <c r="F1035" s="6">
        <f t="shared" ca="1" si="469"/>
        <v>-20.3</v>
      </c>
      <c r="G1035" s="6">
        <f t="shared" ca="1" si="470"/>
        <v>-12.3</v>
      </c>
      <c r="H1035" s="6" t="str">
        <f t="shared" ca="1" si="471"/>
        <v>-20.3x+(-12.3)</v>
      </c>
      <c r="I1035" s="6" t="str">
        <f t="shared" si="472"/>
        <v/>
      </c>
      <c r="J1035" s="6" t="s">
        <v>160</v>
      </c>
      <c r="K1035" s="6" t="s">
        <v>181</v>
      </c>
      <c r="M1035" s="6" t="s">
        <v>190</v>
      </c>
      <c r="N1035" s="6" t="str">
        <f t="shared" ca="1" si="473"/>
        <v>-20.3x+(-12.3)</v>
      </c>
      <c r="O1035" s="6" t="s">
        <v>186</v>
      </c>
      <c r="P1035" s="18" t="str">
        <f t="shared" ca="1" si="474"/>
        <v>-20.3x+(-12.3)</v>
      </c>
      <c r="Q1035" s="6" t="s">
        <v>187</v>
      </c>
      <c r="AA1035" s="9"/>
    </row>
    <row r="1036" spans="1:30" x14ac:dyDescent="0.3">
      <c r="A1036">
        <v>0</v>
      </c>
      <c r="B1036" s="8">
        <v>0</v>
      </c>
      <c r="C1036" s="6">
        <f t="shared" ca="1" si="467"/>
        <v>0.26921651104083755</v>
      </c>
      <c r="D1036" s="6">
        <f t="shared" ca="1" si="467"/>
        <v>0.8089173581595841</v>
      </c>
      <c r="E1036" s="6">
        <f t="shared" ca="1" si="468"/>
        <v>0.26921651104083755</v>
      </c>
      <c r="F1036" s="6">
        <f t="shared" ca="1" si="469"/>
        <v>-12.4</v>
      </c>
      <c r="G1036" s="6">
        <f t="shared" ca="1" si="470"/>
        <v>-23.2</v>
      </c>
      <c r="H1036" s="6" t="str">
        <f t="shared" ca="1" si="471"/>
        <v>-12.4x+(-23.2)</v>
      </c>
      <c r="I1036" s="6" t="str">
        <f t="shared" si="472"/>
        <v/>
      </c>
      <c r="J1036" s="6" t="s">
        <v>160</v>
      </c>
      <c r="K1036" s="6" t="s">
        <v>181</v>
      </c>
      <c r="M1036" s="6" t="s">
        <v>190</v>
      </c>
      <c r="N1036" s="6" t="str">
        <f t="shared" ca="1" si="473"/>
        <v>-12.4x+(-23.2)</v>
      </c>
      <c r="O1036" s="6" t="s">
        <v>186</v>
      </c>
      <c r="P1036" s="18" t="str">
        <f t="shared" ca="1" si="474"/>
        <v>-12.4x+(-23.2)</v>
      </c>
      <c r="Q1036" s="6" t="s">
        <v>187</v>
      </c>
      <c r="AA1036" s="9"/>
    </row>
    <row r="1037" spans="1:30" x14ac:dyDescent="0.3">
      <c r="A1037">
        <v>0</v>
      </c>
      <c r="B1037" s="8">
        <v>0</v>
      </c>
      <c r="C1037" s="6">
        <f t="shared" ca="1" si="467"/>
        <v>0.93734710234409213</v>
      </c>
      <c r="D1037" s="6">
        <f t="shared" ca="1" si="467"/>
        <v>0.21125402172946728</v>
      </c>
      <c r="E1037" s="6">
        <f t="shared" ca="1" si="468"/>
        <v>6.2652897655907869E-2</v>
      </c>
      <c r="F1037" s="6">
        <f t="shared" ca="1" si="469"/>
        <v>-25.7</v>
      </c>
      <c r="G1037" s="6">
        <f t="shared" ca="1" si="470"/>
        <v>11.2</v>
      </c>
      <c r="H1037" s="6" t="str">
        <f t="shared" ca="1" si="471"/>
        <v>-25.7x+(11.2)</v>
      </c>
      <c r="I1037" s="6" t="str">
        <f t="shared" si="472"/>
        <v/>
      </c>
      <c r="J1037" s="6" t="s">
        <v>160</v>
      </c>
      <c r="K1037" s="6" t="s">
        <v>181</v>
      </c>
      <c r="M1037" s="6" t="s">
        <v>190</v>
      </c>
      <c r="N1037" s="6" t="str">
        <f t="shared" ca="1" si="473"/>
        <v>-25.7x+(11.2)</v>
      </c>
      <c r="O1037" s="6" t="s">
        <v>186</v>
      </c>
      <c r="P1037" s="18" t="str">
        <f t="shared" ca="1" si="474"/>
        <v>-25.7x+(11.2)</v>
      </c>
      <c r="Q1037" s="6" t="s">
        <v>187</v>
      </c>
      <c r="AA1037" s="9"/>
    </row>
    <row r="1038" spans="1:30" x14ac:dyDescent="0.3">
      <c r="A1038">
        <v>0</v>
      </c>
      <c r="B1038" s="8">
        <v>0</v>
      </c>
      <c r="C1038" s="6">
        <f t="shared" ca="1" si="467"/>
        <v>2.425951586633579E-2</v>
      </c>
      <c r="D1038" s="6">
        <f t="shared" ca="1" si="467"/>
        <v>0.74645645593520471</v>
      </c>
      <c r="E1038" s="6">
        <f t="shared" ca="1" si="468"/>
        <v>0.52425951586633579</v>
      </c>
      <c r="F1038" s="6">
        <f t="shared" ca="1" si="469"/>
        <v>-7.5</v>
      </c>
      <c r="G1038" s="6">
        <f t="shared" ca="1" si="470"/>
        <v>21.9</v>
      </c>
      <c r="H1038" s="6" t="str">
        <f t="shared" ca="1" si="471"/>
        <v>-7.5x+(21.9)</v>
      </c>
      <c r="I1038" s="6" t="str">
        <f t="shared" si="472"/>
        <v/>
      </c>
      <c r="J1038" s="6" t="s">
        <v>160</v>
      </c>
      <c r="K1038" s="6" t="s">
        <v>181</v>
      </c>
      <c r="M1038" s="6" t="s">
        <v>9</v>
      </c>
      <c r="N1038" s="6" t="str">
        <f t="shared" ca="1" si="473"/>
        <v>-7.5x+(21.9)</v>
      </c>
      <c r="O1038" s="6" t="s">
        <v>188</v>
      </c>
      <c r="P1038" s="18" t="str">
        <f t="shared" ca="1" si="474"/>
        <v>-7.5x+(21.9)</v>
      </c>
      <c r="Q1038" s="6" t="s">
        <v>189</v>
      </c>
      <c r="U1038" s="10"/>
      <c r="V1038" s="10"/>
      <c r="W1038" s="10"/>
      <c r="X1038" s="10"/>
      <c r="Y1038" s="10"/>
      <c r="Z1038" s="10"/>
      <c r="AA1038" s="11"/>
      <c r="AB1038" s="10"/>
      <c r="AC1038" s="10"/>
      <c r="AD1038" s="10"/>
    </row>
    <row r="1039" spans="1:30" x14ac:dyDescent="0.3">
      <c r="A1039">
        <v>0</v>
      </c>
      <c r="B1039" s="8">
        <v>0</v>
      </c>
      <c r="C1039" s="6">
        <f t="shared" ca="1" si="467"/>
        <v>0.50628551062183469</v>
      </c>
      <c r="D1039" s="6">
        <f t="shared" ca="1" si="467"/>
        <v>0.89898690231787604</v>
      </c>
      <c r="E1039" s="6">
        <f t="shared" ca="1" si="468"/>
        <v>0.50628551062183469</v>
      </c>
      <c r="F1039" s="6">
        <f t="shared" ca="1" si="469"/>
        <v>-17.100000000000001</v>
      </c>
      <c r="G1039" s="6">
        <f t="shared" ca="1" si="470"/>
        <v>25</v>
      </c>
      <c r="H1039" s="6" t="str">
        <f t="shared" ca="1" si="471"/>
        <v>-17.1x+(25)</v>
      </c>
      <c r="I1039" s="6" t="str">
        <f t="shared" si="472"/>
        <v/>
      </c>
      <c r="J1039" s="6" t="s">
        <v>160</v>
      </c>
      <c r="K1039" s="6" t="s">
        <v>181</v>
      </c>
      <c r="M1039" s="6" t="s">
        <v>9</v>
      </c>
      <c r="N1039" s="6" t="str">
        <f t="shared" ca="1" si="473"/>
        <v>-17.1x+(25)</v>
      </c>
      <c r="O1039" s="6" t="s">
        <v>188</v>
      </c>
      <c r="P1039" s="18" t="str">
        <f t="shared" ca="1" si="474"/>
        <v>-17.1x+(25)</v>
      </c>
      <c r="Q1039" s="6" t="s">
        <v>189</v>
      </c>
      <c r="AA1039" s="9"/>
    </row>
    <row r="1040" spans="1:30" x14ac:dyDescent="0.3">
      <c r="A1040">
        <v>0</v>
      </c>
      <c r="B1040" s="8">
        <v>0</v>
      </c>
      <c r="C1040" s="6">
        <f t="shared" ca="1" si="467"/>
        <v>0.67156904447752941</v>
      </c>
      <c r="D1040" s="6">
        <f t="shared" ca="1" si="467"/>
        <v>0.38856784458352744</v>
      </c>
      <c r="E1040" s="6">
        <f t="shared" ca="1" si="468"/>
        <v>0.32843095552247059</v>
      </c>
      <c r="F1040" s="6">
        <f t="shared" ca="1" si="469"/>
        <v>-20.399999999999999</v>
      </c>
      <c r="G1040" s="6">
        <f t="shared" ca="1" si="470"/>
        <v>-14.8</v>
      </c>
      <c r="H1040" s="6" t="str">
        <f t="shared" ca="1" si="471"/>
        <v>-20.4x+(-14.8)</v>
      </c>
      <c r="I1040" s="6" t="str">
        <f t="shared" si="472"/>
        <v/>
      </c>
      <c r="J1040" s="6" t="s">
        <v>160</v>
      </c>
      <c r="K1040" s="6" t="s">
        <v>181</v>
      </c>
      <c r="M1040" s="6" t="s">
        <v>9</v>
      </c>
      <c r="N1040" s="6" t="str">
        <f t="shared" ca="1" si="473"/>
        <v>-20.4x+(-14.8)</v>
      </c>
      <c r="O1040" s="6" t="s">
        <v>188</v>
      </c>
      <c r="P1040" s="18" t="str">
        <f t="shared" ca="1" si="474"/>
        <v>-20.4x+(-14.8)</v>
      </c>
      <c r="Q1040" s="6" t="s">
        <v>189</v>
      </c>
      <c r="AA1040" s="9"/>
    </row>
    <row r="1041" spans="1:30" x14ac:dyDescent="0.3">
      <c r="A1041">
        <v>0</v>
      </c>
      <c r="B1041" s="8">
        <v>0</v>
      </c>
      <c r="C1041" s="6">
        <f t="shared" ca="1" si="467"/>
        <v>0.94979538078688874</v>
      </c>
      <c r="D1041" s="6">
        <f t="shared" ca="1" si="467"/>
        <v>0.6278241461696531</v>
      </c>
      <c r="E1041" s="6">
        <f t="shared" ca="1" si="468"/>
        <v>5.0204619213111257E-2</v>
      </c>
      <c r="F1041" s="6">
        <f t="shared" ca="1" si="469"/>
        <v>-26</v>
      </c>
      <c r="G1041" s="6">
        <f t="shared" ca="1" si="470"/>
        <v>19.600000000000001</v>
      </c>
      <c r="H1041" s="6" t="str">
        <f t="shared" ca="1" si="471"/>
        <v>-26x+(19.6)</v>
      </c>
      <c r="I1041" s="6" t="str">
        <f t="shared" si="472"/>
        <v/>
      </c>
      <c r="J1041" s="6" t="s">
        <v>160</v>
      </c>
      <c r="K1041" s="6" t="s">
        <v>181</v>
      </c>
      <c r="M1041" s="6" t="s">
        <v>9</v>
      </c>
      <c r="N1041" s="6" t="str">
        <f t="shared" ca="1" si="473"/>
        <v>-26x+(19.6)</v>
      </c>
      <c r="O1041" s="6" t="s">
        <v>188</v>
      </c>
      <c r="P1041" s="18" t="str">
        <f t="shared" ca="1" si="474"/>
        <v>-26x+(19.6)</v>
      </c>
      <c r="Q1041" s="6" t="s">
        <v>189</v>
      </c>
      <c r="AA1041" s="9"/>
    </row>
    <row r="1042" spans="1:30" x14ac:dyDescent="0.3">
      <c r="A1042">
        <v>0</v>
      </c>
      <c r="B1042" s="8">
        <v>0</v>
      </c>
      <c r="C1042" s="6">
        <f t="shared" ca="1" si="467"/>
        <v>0.75616540323993164</v>
      </c>
      <c r="D1042" s="6">
        <f t="shared" ca="1" si="467"/>
        <v>0.32876465529876941</v>
      </c>
      <c r="E1042" s="6">
        <f t="shared" ca="1" si="468"/>
        <v>0.24383459676006836</v>
      </c>
      <c r="F1042" s="6">
        <f t="shared" ca="1" si="469"/>
        <v>22.1</v>
      </c>
      <c r="G1042" s="6">
        <f t="shared" ca="1" si="470"/>
        <v>13.6</v>
      </c>
      <c r="H1042" s="6" t="str">
        <f t="shared" ca="1" si="471"/>
        <v>22.1x+(13.6)</v>
      </c>
      <c r="I1042" s="6" t="str">
        <f t="shared" si="472"/>
        <v/>
      </c>
      <c r="J1042" s="6" t="s">
        <v>160</v>
      </c>
      <c r="K1042" s="6" t="s">
        <v>181</v>
      </c>
      <c r="M1042" s="6" t="s">
        <v>9</v>
      </c>
      <c r="N1042" s="6" t="str">
        <f t="shared" ca="1" si="473"/>
        <v>22.1x+(13.6)</v>
      </c>
      <c r="O1042" s="6" t="s">
        <v>188</v>
      </c>
      <c r="P1042" s="18" t="str">
        <f t="shared" ca="1" si="474"/>
        <v>22.1x+(13.6)</v>
      </c>
      <c r="Q1042" s="6" t="s">
        <v>189</v>
      </c>
      <c r="AA1042" s="9"/>
    </row>
    <row r="1043" spans="1:30" x14ac:dyDescent="0.3">
      <c r="A1043" t="s">
        <v>292</v>
      </c>
      <c r="B1043" s="8">
        <v>0</v>
      </c>
      <c r="C1043" s="8"/>
      <c r="D1043" s="8"/>
      <c r="I1043" s="6" t="str">
        <f t="shared" si="472"/>
        <v>\end{enumerate}\newpage   \section*{Cuenta:  20181900282  }\begin{enumerate}</v>
      </c>
    </row>
    <row r="1044" spans="1:30" x14ac:dyDescent="0.3">
      <c r="A1044">
        <v>0</v>
      </c>
      <c r="B1044" s="8">
        <v>0</v>
      </c>
      <c r="C1044" s="6">
        <f t="shared" ref="C1044:D1044" ca="1" si="475">RAND()</f>
        <v>0.60614148632163378</v>
      </c>
      <c r="D1044" s="6">
        <f t="shared" ca="1" si="475"/>
        <v>1.2225672866064352E-2</v>
      </c>
      <c r="E1044" s="6">
        <f t="shared" ref="E1044:E1058" ca="1" si="476">IF(C1044&gt;0.1,      IF(C1044&lt;0.6,C1044,ABS(1-C1044)),C1044+0.5)</f>
        <v>0.39385851367836622</v>
      </c>
      <c r="F1044" s="6">
        <f t="shared" ref="F1044:F1058" ca="1" si="477">IF(  MOD(ROUND(C1044*15,0),2)=0, -ROUND((C1044*100+35)/5,1),  ROUND((C1044*100+35)/5,1))</f>
        <v>19.100000000000001</v>
      </c>
      <c r="G1044" s="6">
        <f t="shared" ref="G1044:G1058" ca="1" si="478">IF(  MOD(ROUND(D1044*15,0),2)=0, -ROUND((D1044*100+35)/5,1),  ROUND((D1044*100+35)/5,1))</f>
        <v>-7.2</v>
      </c>
      <c r="H1044" s="6" t="str">
        <f t="shared" ref="H1044:H1058" ca="1" si="479">_xlfn.CONCAT(F1044,"x+(",G1044,")")</f>
        <v>19.1x+(-7.2)</v>
      </c>
      <c r="I1044" s="6" t="str">
        <f t="shared" si="472"/>
        <v/>
      </c>
      <c r="J1044" s="6" t="s">
        <v>160</v>
      </c>
      <c r="K1044" s="6" t="s">
        <v>181</v>
      </c>
      <c r="M1044" s="6" t="s">
        <v>182</v>
      </c>
      <c r="N1044" s="6" t="str">
        <f t="shared" ref="N1044:N1058" ca="1" si="480">H1044</f>
        <v>19.1x+(-7.2)</v>
      </c>
      <c r="O1044" s="6" t="s">
        <v>185</v>
      </c>
      <c r="P1044" s="18"/>
      <c r="AA1044" s="9"/>
    </row>
    <row r="1045" spans="1:30" x14ac:dyDescent="0.3">
      <c r="A1045">
        <v>0</v>
      </c>
      <c r="B1045" s="8">
        <v>0</v>
      </c>
      <c r="C1045" s="6">
        <f t="shared" ca="1" si="467"/>
        <v>0.38253105139186072</v>
      </c>
      <c r="D1045" s="6">
        <f t="shared" ca="1" si="467"/>
        <v>5.5327153470052792E-3</v>
      </c>
      <c r="E1045" s="6">
        <f t="shared" ca="1" si="476"/>
        <v>0.38253105139186072</v>
      </c>
      <c r="F1045" s="6">
        <f t="shared" ca="1" si="477"/>
        <v>-14.7</v>
      </c>
      <c r="G1045" s="6">
        <f t="shared" ca="1" si="478"/>
        <v>-7.1</v>
      </c>
      <c r="H1045" s="6" t="str">
        <f t="shared" ca="1" si="479"/>
        <v>-14.7x+(-7.1)</v>
      </c>
      <c r="I1045" s="6" t="str">
        <f t="shared" si="472"/>
        <v/>
      </c>
      <c r="J1045" s="6" t="s">
        <v>160</v>
      </c>
      <c r="K1045" s="6" t="s">
        <v>181</v>
      </c>
      <c r="M1045" s="6" t="s">
        <v>182</v>
      </c>
      <c r="N1045" s="6" t="str">
        <f t="shared" ca="1" si="480"/>
        <v>-14.7x+(-7.1)</v>
      </c>
      <c r="O1045" s="6" t="s">
        <v>185</v>
      </c>
      <c r="P1045" s="18"/>
      <c r="AA1045" s="9"/>
    </row>
    <row r="1046" spans="1:30" x14ac:dyDescent="0.3">
      <c r="A1046">
        <v>0</v>
      </c>
      <c r="B1046" s="8">
        <v>0</v>
      </c>
      <c r="C1046" s="6">
        <f t="shared" ca="1" si="467"/>
        <v>0.79337028216471928</v>
      </c>
      <c r="D1046" s="6">
        <f t="shared" ca="1" si="467"/>
        <v>0.50191452367560352</v>
      </c>
      <c r="E1046" s="6">
        <f t="shared" ca="1" si="476"/>
        <v>0.20662971783528072</v>
      </c>
      <c r="F1046" s="6">
        <f t="shared" ca="1" si="477"/>
        <v>-22.9</v>
      </c>
      <c r="G1046" s="6">
        <f t="shared" ca="1" si="478"/>
        <v>-17</v>
      </c>
      <c r="H1046" s="6" t="str">
        <f t="shared" ca="1" si="479"/>
        <v>-22.9x+(-17)</v>
      </c>
      <c r="I1046" s="6" t="str">
        <f t="shared" si="472"/>
        <v/>
      </c>
      <c r="J1046" s="6" t="s">
        <v>160</v>
      </c>
      <c r="K1046" s="6" t="s">
        <v>181</v>
      </c>
      <c r="M1046" s="6" t="s">
        <v>182</v>
      </c>
      <c r="N1046" s="6" t="str">
        <f t="shared" ca="1" si="480"/>
        <v>-22.9x+(-17)</v>
      </c>
      <c r="O1046" s="6" t="s">
        <v>185</v>
      </c>
      <c r="P1046" s="18"/>
      <c r="AA1046" s="9"/>
    </row>
    <row r="1047" spans="1:30" x14ac:dyDescent="0.3">
      <c r="A1047">
        <v>0</v>
      </c>
      <c r="B1047" s="8">
        <v>0</v>
      </c>
      <c r="C1047" s="6">
        <f t="shared" ca="1" si="467"/>
        <v>0.57125492562616287</v>
      </c>
      <c r="D1047" s="6">
        <f t="shared" ca="1" si="467"/>
        <v>0.63397237410036544</v>
      </c>
      <c r="E1047" s="6">
        <f t="shared" ca="1" si="476"/>
        <v>0.57125492562616287</v>
      </c>
      <c r="F1047" s="6">
        <f t="shared" ca="1" si="477"/>
        <v>18.399999999999999</v>
      </c>
      <c r="G1047" s="6">
        <f t="shared" ca="1" si="478"/>
        <v>-19.7</v>
      </c>
      <c r="H1047" s="6" t="str">
        <f t="shared" ca="1" si="479"/>
        <v>18.4x+(-19.7)</v>
      </c>
      <c r="I1047" s="6" t="str">
        <f t="shared" si="472"/>
        <v/>
      </c>
      <c r="J1047" s="6" t="s">
        <v>160</v>
      </c>
      <c r="K1047" s="6" t="s">
        <v>181</v>
      </c>
      <c r="M1047" s="6" t="s">
        <v>182</v>
      </c>
      <c r="N1047" s="6" t="str">
        <f t="shared" ca="1" si="480"/>
        <v>18.4x+(-19.7)</v>
      </c>
      <c r="O1047" s="6" t="s">
        <v>185</v>
      </c>
      <c r="P1047" s="18"/>
      <c r="AA1047" s="9"/>
    </row>
    <row r="1048" spans="1:30" x14ac:dyDescent="0.3">
      <c r="A1048">
        <v>0</v>
      </c>
      <c r="B1048" s="8">
        <v>0</v>
      </c>
      <c r="C1048" s="6">
        <f t="shared" ca="1" si="467"/>
        <v>0.32314749992087244</v>
      </c>
      <c r="D1048" s="6">
        <f t="shared" ca="1" si="467"/>
        <v>0.6313363867168601</v>
      </c>
      <c r="E1048" s="6">
        <f t="shared" ca="1" si="476"/>
        <v>0.32314749992087244</v>
      </c>
      <c r="F1048" s="6">
        <f t="shared" ca="1" si="477"/>
        <v>13.5</v>
      </c>
      <c r="G1048" s="6">
        <f t="shared" ca="1" si="478"/>
        <v>19.600000000000001</v>
      </c>
      <c r="H1048" s="6" t="str">
        <f t="shared" ca="1" si="479"/>
        <v>13.5x+(19.6)</v>
      </c>
      <c r="I1048" s="6" t="str">
        <f t="shared" si="472"/>
        <v/>
      </c>
      <c r="J1048" s="6" t="s">
        <v>160</v>
      </c>
      <c r="K1048" s="6" t="s">
        <v>181</v>
      </c>
      <c r="M1048" s="6" t="s">
        <v>182</v>
      </c>
      <c r="N1048" s="6" t="str">
        <f t="shared" ca="1" si="480"/>
        <v>13.5x+(19.6)</v>
      </c>
      <c r="O1048" s="6" t="s">
        <v>185</v>
      </c>
      <c r="P1048" s="18"/>
      <c r="AA1048" s="9"/>
    </row>
    <row r="1049" spans="1:30" x14ac:dyDescent="0.3">
      <c r="A1049">
        <v>0</v>
      </c>
      <c r="B1049" s="8">
        <v>0</v>
      </c>
      <c r="C1049" s="6">
        <f t="shared" ca="1" si="467"/>
        <v>2.4275026270920486E-2</v>
      </c>
      <c r="D1049" s="6">
        <f t="shared" ca="1" si="467"/>
        <v>0.16986704483614912</v>
      </c>
      <c r="E1049" s="6">
        <f t="shared" ca="1" si="476"/>
        <v>0.52427502627092049</v>
      </c>
      <c r="F1049" s="6">
        <f t="shared" ca="1" si="477"/>
        <v>-7.5</v>
      </c>
      <c r="G1049" s="6">
        <f t="shared" ca="1" si="478"/>
        <v>10.4</v>
      </c>
      <c r="H1049" s="6" t="str">
        <f t="shared" ca="1" si="479"/>
        <v>-7.5x+(10.4)</v>
      </c>
      <c r="I1049" s="6" t="str">
        <f t="shared" si="472"/>
        <v/>
      </c>
      <c r="J1049" s="6" t="s">
        <v>160</v>
      </c>
      <c r="K1049" s="6" t="s">
        <v>181</v>
      </c>
      <c r="M1049" s="6" t="s">
        <v>190</v>
      </c>
      <c r="N1049" s="6" t="str">
        <f t="shared" ca="1" si="480"/>
        <v>-7.5x+(10.4)</v>
      </c>
      <c r="O1049" s="6" t="s">
        <v>186</v>
      </c>
      <c r="P1049" s="18" t="str">
        <f t="shared" ref="P1049:P1058" ca="1" si="481">H1049</f>
        <v>-7.5x+(10.4)</v>
      </c>
      <c r="Q1049" s="6" t="s">
        <v>187</v>
      </c>
      <c r="AA1049" s="9"/>
    </row>
    <row r="1050" spans="1:30" x14ac:dyDescent="0.3">
      <c r="A1050">
        <v>0</v>
      </c>
      <c r="B1050" s="8">
        <v>0</v>
      </c>
      <c r="C1050" s="6">
        <f t="shared" ca="1" si="467"/>
        <v>0.76974217297424252</v>
      </c>
      <c r="D1050" s="6">
        <f t="shared" ca="1" si="467"/>
        <v>0.69254036131203844</v>
      </c>
      <c r="E1050" s="6">
        <f t="shared" ca="1" si="476"/>
        <v>0.23025782702575748</v>
      </c>
      <c r="F1050" s="6">
        <f t="shared" ca="1" si="477"/>
        <v>-22.4</v>
      </c>
      <c r="G1050" s="6">
        <f t="shared" ca="1" si="478"/>
        <v>-20.9</v>
      </c>
      <c r="H1050" s="6" t="str">
        <f t="shared" ca="1" si="479"/>
        <v>-22.4x+(-20.9)</v>
      </c>
      <c r="I1050" s="6" t="str">
        <f t="shared" si="472"/>
        <v/>
      </c>
      <c r="J1050" s="6" t="s">
        <v>160</v>
      </c>
      <c r="K1050" s="6" t="s">
        <v>181</v>
      </c>
      <c r="M1050" s="6" t="s">
        <v>190</v>
      </c>
      <c r="N1050" s="6" t="str">
        <f t="shared" ca="1" si="480"/>
        <v>-22.4x+(-20.9)</v>
      </c>
      <c r="O1050" s="6" t="s">
        <v>186</v>
      </c>
      <c r="P1050" s="18" t="str">
        <f t="shared" ca="1" si="481"/>
        <v>-22.4x+(-20.9)</v>
      </c>
      <c r="Q1050" s="6" t="s">
        <v>187</v>
      </c>
      <c r="AA1050" s="9"/>
    </row>
    <row r="1051" spans="1:30" x14ac:dyDescent="0.3">
      <c r="A1051">
        <v>0</v>
      </c>
      <c r="B1051" s="8">
        <v>0</v>
      </c>
      <c r="C1051" s="6">
        <f t="shared" ca="1" si="467"/>
        <v>0.42331923609526956</v>
      </c>
      <c r="D1051" s="6">
        <f t="shared" ca="1" si="467"/>
        <v>5.8313336984809894E-3</v>
      </c>
      <c r="E1051" s="6">
        <f t="shared" ca="1" si="476"/>
        <v>0.42331923609526956</v>
      </c>
      <c r="F1051" s="6">
        <f t="shared" ca="1" si="477"/>
        <v>-15.5</v>
      </c>
      <c r="G1051" s="6">
        <f t="shared" ca="1" si="478"/>
        <v>-7.1</v>
      </c>
      <c r="H1051" s="6" t="str">
        <f t="shared" ca="1" si="479"/>
        <v>-15.5x+(-7.1)</v>
      </c>
      <c r="I1051" s="6" t="str">
        <f t="shared" si="472"/>
        <v/>
      </c>
      <c r="J1051" s="6" t="s">
        <v>160</v>
      </c>
      <c r="K1051" s="6" t="s">
        <v>181</v>
      </c>
      <c r="M1051" s="6" t="s">
        <v>190</v>
      </c>
      <c r="N1051" s="6" t="str">
        <f t="shared" ca="1" si="480"/>
        <v>-15.5x+(-7.1)</v>
      </c>
      <c r="O1051" s="6" t="s">
        <v>186</v>
      </c>
      <c r="P1051" s="18" t="str">
        <f t="shared" ca="1" si="481"/>
        <v>-15.5x+(-7.1)</v>
      </c>
      <c r="Q1051" s="6" t="s">
        <v>187</v>
      </c>
      <c r="AA1051" s="9"/>
    </row>
    <row r="1052" spans="1:30" x14ac:dyDescent="0.3">
      <c r="A1052">
        <v>0</v>
      </c>
      <c r="B1052" s="8">
        <v>0</v>
      </c>
      <c r="C1052" s="6">
        <f t="shared" ca="1" si="467"/>
        <v>0.40167926282745148</v>
      </c>
      <c r="D1052" s="6">
        <f t="shared" ca="1" si="467"/>
        <v>0.65615011137950241</v>
      </c>
      <c r="E1052" s="6">
        <f t="shared" ca="1" si="476"/>
        <v>0.40167926282745148</v>
      </c>
      <c r="F1052" s="6">
        <f t="shared" ca="1" si="477"/>
        <v>-15</v>
      </c>
      <c r="G1052" s="6">
        <f t="shared" ca="1" si="478"/>
        <v>-20.100000000000001</v>
      </c>
      <c r="H1052" s="6" t="str">
        <f t="shared" ca="1" si="479"/>
        <v>-15x+(-20.1)</v>
      </c>
      <c r="I1052" s="6" t="str">
        <f t="shared" si="472"/>
        <v/>
      </c>
      <c r="J1052" s="6" t="s">
        <v>160</v>
      </c>
      <c r="K1052" s="6" t="s">
        <v>181</v>
      </c>
      <c r="M1052" s="6" t="s">
        <v>190</v>
      </c>
      <c r="N1052" s="6" t="str">
        <f t="shared" ca="1" si="480"/>
        <v>-15x+(-20.1)</v>
      </c>
      <c r="O1052" s="6" t="s">
        <v>186</v>
      </c>
      <c r="P1052" s="18" t="str">
        <f t="shared" ca="1" si="481"/>
        <v>-15x+(-20.1)</v>
      </c>
      <c r="Q1052" s="6" t="s">
        <v>187</v>
      </c>
      <c r="AA1052" s="9"/>
    </row>
    <row r="1053" spans="1:30" x14ac:dyDescent="0.3">
      <c r="A1053">
        <v>0</v>
      </c>
      <c r="B1053" s="8">
        <v>0</v>
      </c>
      <c r="C1053" s="6">
        <f t="shared" ca="1" si="467"/>
        <v>0.6046779245370173</v>
      </c>
      <c r="D1053" s="6">
        <f t="shared" ca="1" si="467"/>
        <v>0.70649804237755653</v>
      </c>
      <c r="E1053" s="6">
        <f t="shared" ca="1" si="476"/>
        <v>0.3953220754629827</v>
      </c>
      <c r="F1053" s="6">
        <f t="shared" ca="1" si="477"/>
        <v>19.100000000000001</v>
      </c>
      <c r="G1053" s="6">
        <f t="shared" ca="1" si="478"/>
        <v>21.1</v>
      </c>
      <c r="H1053" s="6" t="str">
        <f t="shared" ca="1" si="479"/>
        <v>19.1x+(21.1)</v>
      </c>
      <c r="I1053" s="6" t="str">
        <f t="shared" si="472"/>
        <v/>
      </c>
      <c r="J1053" s="6" t="s">
        <v>160</v>
      </c>
      <c r="K1053" s="6" t="s">
        <v>181</v>
      </c>
      <c r="M1053" s="6" t="s">
        <v>190</v>
      </c>
      <c r="N1053" s="6" t="str">
        <f t="shared" ca="1" si="480"/>
        <v>19.1x+(21.1)</v>
      </c>
      <c r="O1053" s="6" t="s">
        <v>186</v>
      </c>
      <c r="P1053" s="18" t="str">
        <f t="shared" ca="1" si="481"/>
        <v>19.1x+(21.1)</v>
      </c>
      <c r="Q1053" s="6" t="s">
        <v>187</v>
      </c>
      <c r="AA1053" s="9"/>
    </row>
    <row r="1054" spans="1:30" x14ac:dyDescent="0.3">
      <c r="A1054">
        <v>0</v>
      </c>
      <c r="B1054" s="8">
        <v>0</v>
      </c>
      <c r="C1054" s="6">
        <f t="shared" ca="1" si="467"/>
        <v>0.93095714586424438</v>
      </c>
      <c r="D1054" s="6">
        <f t="shared" ca="1" si="467"/>
        <v>0.65150769972394318</v>
      </c>
      <c r="E1054" s="6">
        <f t="shared" ca="1" si="476"/>
        <v>6.9042854135755616E-2</v>
      </c>
      <c r="F1054" s="6">
        <f t="shared" ca="1" si="477"/>
        <v>-25.6</v>
      </c>
      <c r="G1054" s="6">
        <f t="shared" ca="1" si="478"/>
        <v>-20</v>
      </c>
      <c r="H1054" s="6" t="str">
        <f t="shared" ca="1" si="479"/>
        <v>-25.6x+(-20)</v>
      </c>
      <c r="I1054" s="6" t="str">
        <f t="shared" si="472"/>
        <v/>
      </c>
      <c r="J1054" s="6" t="s">
        <v>160</v>
      </c>
      <c r="K1054" s="6" t="s">
        <v>181</v>
      </c>
      <c r="M1054" s="6" t="s">
        <v>9</v>
      </c>
      <c r="N1054" s="6" t="str">
        <f t="shared" ca="1" si="480"/>
        <v>-25.6x+(-20)</v>
      </c>
      <c r="O1054" s="6" t="s">
        <v>188</v>
      </c>
      <c r="P1054" s="18" t="str">
        <f t="shared" ca="1" si="481"/>
        <v>-25.6x+(-20)</v>
      </c>
      <c r="Q1054" s="6" t="s">
        <v>189</v>
      </c>
      <c r="U1054" s="10"/>
      <c r="V1054" s="10"/>
      <c r="W1054" s="10"/>
      <c r="X1054" s="10"/>
      <c r="Y1054" s="10"/>
      <c r="Z1054" s="10"/>
      <c r="AA1054" s="11"/>
      <c r="AB1054" s="10"/>
      <c r="AC1054" s="10"/>
      <c r="AD1054" s="10"/>
    </row>
    <row r="1055" spans="1:30" x14ac:dyDescent="0.3">
      <c r="A1055">
        <v>0</v>
      </c>
      <c r="B1055" s="8">
        <v>0</v>
      </c>
      <c r="C1055" s="6">
        <f t="shared" ca="1" si="467"/>
        <v>0.17142379796048191</v>
      </c>
      <c r="D1055" s="6">
        <f t="shared" ca="1" si="467"/>
        <v>0.47401094138265176</v>
      </c>
      <c r="E1055" s="6">
        <f t="shared" ca="1" si="476"/>
        <v>0.17142379796048191</v>
      </c>
      <c r="F1055" s="6">
        <f t="shared" ca="1" si="477"/>
        <v>10.4</v>
      </c>
      <c r="G1055" s="6">
        <f t="shared" ca="1" si="478"/>
        <v>16.5</v>
      </c>
      <c r="H1055" s="6" t="str">
        <f t="shared" ca="1" si="479"/>
        <v>10.4x+(16.5)</v>
      </c>
      <c r="I1055" s="6" t="str">
        <f t="shared" si="472"/>
        <v/>
      </c>
      <c r="J1055" s="6" t="s">
        <v>160</v>
      </c>
      <c r="K1055" s="6" t="s">
        <v>181</v>
      </c>
      <c r="M1055" s="6" t="s">
        <v>9</v>
      </c>
      <c r="N1055" s="6" t="str">
        <f t="shared" ca="1" si="480"/>
        <v>10.4x+(16.5)</v>
      </c>
      <c r="O1055" s="6" t="s">
        <v>188</v>
      </c>
      <c r="P1055" s="18" t="str">
        <f t="shared" ca="1" si="481"/>
        <v>10.4x+(16.5)</v>
      </c>
      <c r="Q1055" s="6" t="s">
        <v>189</v>
      </c>
      <c r="AA1055" s="9"/>
    </row>
    <row r="1056" spans="1:30" x14ac:dyDescent="0.3">
      <c r="A1056">
        <v>0</v>
      </c>
      <c r="B1056" s="8">
        <v>0</v>
      </c>
      <c r="C1056" s="6">
        <f t="shared" ca="1" si="467"/>
        <v>0.77954035638179719</v>
      </c>
      <c r="D1056" s="6">
        <f t="shared" ca="1" si="467"/>
        <v>0.61368578424781406</v>
      </c>
      <c r="E1056" s="6">
        <f t="shared" ca="1" si="476"/>
        <v>0.22045964361820281</v>
      </c>
      <c r="F1056" s="6">
        <f t="shared" ca="1" si="477"/>
        <v>-22.6</v>
      </c>
      <c r="G1056" s="6">
        <f t="shared" ca="1" si="478"/>
        <v>19.3</v>
      </c>
      <c r="H1056" s="6" t="str">
        <f t="shared" ca="1" si="479"/>
        <v>-22.6x+(19.3)</v>
      </c>
      <c r="I1056" s="6" t="str">
        <f t="shared" si="472"/>
        <v/>
      </c>
      <c r="J1056" s="6" t="s">
        <v>160</v>
      </c>
      <c r="K1056" s="6" t="s">
        <v>181</v>
      </c>
      <c r="M1056" s="6" t="s">
        <v>9</v>
      </c>
      <c r="N1056" s="6" t="str">
        <f t="shared" ca="1" si="480"/>
        <v>-22.6x+(19.3)</v>
      </c>
      <c r="O1056" s="6" t="s">
        <v>188</v>
      </c>
      <c r="P1056" s="18" t="str">
        <f t="shared" ca="1" si="481"/>
        <v>-22.6x+(19.3)</v>
      </c>
      <c r="Q1056" s="6" t="s">
        <v>189</v>
      </c>
      <c r="AA1056" s="9"/>
    </row>
    <row r="1057" spans="1:30" x14ac:dyDescent="0.3">
      <c r="A1057">
        <v>0</v>
      </c>
      <c r="B1057" s="8">
        <v>0</v>
      </c>
      <c r="C1057" s="6">
        <f t="shared" ca="1" si="467"/>
        <v>0.70693522999175784</v>
      </c>
      <c r="D1057" s="6">
        <f t="shared" ca="1" si="467"/>
        <v>0.25627755236266425</v>
      </c>
      <c r="E1057" s="6">
        <f t="shared" ca="1" si="476"/>
        <v>0.29306477000824216</v>
      </c>
      <c r="F1057" s="6">
        <f t="shared" ca="1" si="477"/>
        <v>21.1</v>
      </c>
      <c r="G1057" s="6">
        <f t="shared" ca="1" si="478"/>
        <v>-12.1</v>
      </c>
      <c r="H1057" s="6" t="str">
        <f t="shared" ca="1" si="479"/>
        <v>21.1x+(-12.1)</v>
      </c>
      <c r="I1057" s="6" t="str">
        <f t="shared" si="472"/>
        <v/>
      </c>
      <c r="J1057" s="6" t="s">
        <v>160</v>
      </c>
      <c r="K1057" s="6" t="s">
        <v>181</v>
      </c>
      <c r="M1057" s="6" t="s">
        <v>9</v>
      </c>
      <c r="N1057" s="6" t="str">
        <f t="shared" ca="1" si="480"/>
        <v>21.1x+(-12.1)</v>
      </c>
      <c r="O1057" s="6" t="s">
        <v>188</v>
      </c>
      <c r="P1057" s="18" t="str">
        <f t="shared" ca="1" si="481"/>
        <v>21.1x+(-12.1)</v>
      </c>
      <c r="Q1057" s="6" t="s">
        <v>189</v>
      </c>
      <c r="AA1057" s="9"/>
    </row>
    <row r="1058" spans="1:30" x14ac:dyDescent="0.3">
      <c r="A1058">
        <v>0</v>
      </c>
      <c r="B1058" s="8">
        <v>0</v>
      </c>
      <c r="C1058" s="6">
        <f t="shared" ca="1" si="467"/>
        <v>2.7025500494723409E-2</v>
      </c>
      <c r="D1058" s="6">
        <f t="shared" ca="1" si="467"/>
        <v>0.65314293994515293</v>
      </c>
      <c r="E1058" s="6">
        <f t="shared" ca="1" si="476"/>
        <v>0.52702550049472341</v>
      </c>
      <c r="F1058" s="6">
        <f t="shared" ca="1" si="477"/>
        <v>-7.5</v>
      </c>
      <c r="G1058" s="6">
        <f t="shared" ca="1" si="478"/>
        <v>-20.100000000000001</v>
      </c>
      <c r="H1058" s="6" t="str">
        <f t="shared" ca="1" si="479"/>
        <v>-7.5x+(-20.1)</v>
      </c>
      <c r="I1058" s="6" t="str">
        <f t="shared" si="472"/>
        <v/>
      </c>
      <c r="J1058" s="6" t="s">
        <v>160</v>
      </c>
      <c r="K1058" s="6" t="s">
        <v>181</v>
      </c>
      <c r="M1058" s="6" t="s">
        <v>9</v>
      </c>
      <c r="N1058" s="6" t="str">
        <f t="shared" ca="1" si="480"/>
        <v>-7.5x+(-20.1)</v>
      </c>
      <c r="O1058" s="6" t="s">
        <v>188</v>
      </c>
      <c r="P1058" s="18" t="str">
        <f t="shared" ca="1" si="481"/>
        <v>-7.5x+(-20.1)</v>
      </c>
      <c r="Q1058" s="6" t="s">
        <v>189</v>
      </c>
      <c r="AA1058" s="9"/>
    </row>
    <row r="1059" spans="1:30" x14ac:dyDescent="0.3">
      <c r="A1059" t="s">
        <v>293</v>
      </c>
      <c r="B1059" s="8">
        <v>0</v>
      </c>
      <c r="C1059" s="8"/>
      <c r="D1059" s="8"/>
      <c r="I1059" s="6" t="str">
        <f t="shared" si="472"/>
        <v>\end{enumerate}\newpage   \section*{Cuenta:  20181900345  }\begin{enumerate}</v>
      </c>
    </row>
    <row r="1060" spans="1:30" x14ac:dyDescent="0.3">
      <c r="A1060">
        <v>0</v>
      </c>
      <c r="B1060" s="8">
        <v>0</v>
      </c>
      <c r="C1060" s="6">
        <f t="shared" ref="C1060:D1060" ca="1" si="482">RAND()</f>
        <v>0.42916155835152892</v>
      </c>
      <c r="D1060" s="6">
        <f t="shared" ca="1" si="482"/>
        <v>0.23347496227822706</v>
      </c>
      <c r="E1060" s="6">
        <f t="shared" ref="E1060:E1074" ca="1" si="483">IF(C1060&gt;0.1,      IF(C1060&lt;0.6,C1060,ABS(1-C1060)),C1060+0.5)</f>
        <v>0.42916155835152892</v>
      </c>
      <c r="F1060" s="6">
        <f t="shared" ref="F1060:F1074" ca="1" si="484">IF(  MOD(ROUND(C1060*15,0),2)=0, -ROUND((C1060*100+35)/5,1),  ROUND((C1060*100+35)/5,1))</f>
        <v>-15.6</v>
      </c>
      <c r="G1060" s="6">
        <f t="shared" ref="G1060:G1074" ca="1" si="485">IF(  MOD(ROUND(D1060*15,0),2)=0, -ROUND((D1060*100+35)/5,1),  ROUND((D1060*100+35)/5,1))</f>
        <v>-11.7</v>
      </c>
      <c r="H1060" s="6" t="str">
        <f t="shared" ref="H1060:H1074" ca="1" si="486">_xlfn.CONCAT(F1060,"x+(",G1060,")")</f>
        <v>-15.6x+(-11.7)</v>
      </c>
      <c r="I1060" s="6" t="str">
        <f t="shared" si="472"/>
        <v/>
      </c>
      <c r="J1060" s="6" t="s">
        <v>160</v>
      </c>
      <c r="K1060" s="6" t="s">
        <v>181</v>
      </c>
      <c r="M1060" s="6" t="s">
        <v>182</v>
      </c>
      <c r="N1060" s="6" t="str">
        <f t="shared" ref="N1060:N1074" ca="1" si="487">H1060</f>
        <v>-15.6x+(-11.7)</v>
      </c>
      <c r="O1060" s="6" t="s">
        <v>185</v>
      </c>
      <c r="P1060" s="18"/>
      <c r="AA1060" s="9"/>
    </row>
    <row r="1061" spans="1:30" x14ac:dyDescent="0.3">
      <c r="A1061">
        <v>0</v>
      </c>
      <c r="B1061" s="8">
        <v>0</v>
      </c>
      <c r="C1061" s="6">
        <f t="shared" ca="1" si="467"/>
        <v>0.65230840640724108</v>
      </c>
      <c r="D1061" s="6">
        <f t="shared" ca="1" si="467"/>
        <v>0.2633100790737336</v>
      </c>
      <c r="E1061" s="6">
        <f t="shared" ca="1" si="483"/>
        <v>0.34769159359275892</v>
      </c>
      <c r="F1061" s="6">
        <f t="shared" ca="1" si="484"/>
        <v>-20</v>
      </c>
      <c r="G1061" s="6">
        <f t="shared" ca="1" si="485"/>
        <v>-12.3</v>
      </c>
      <c r="H1061" s="6" t="str">
        <f t="shared" ca="1" si="486"/>
        <v>-20x+(-12.3)</v>
      </c>
      <c r="I1061" s="6" t="str">
        <f t="shared" si="472"/>
        <v/>
      </c>
      <c r="J1061" s="6" t="s">
        <v>160</v>
      </c>
      <c r="K1061" s="6" t="s">
        <v>181</v>
      </c>
      <c r="M1061" s="6" t="s">
        <v>182</v>
      </c>
      <c r="N1061" s="6" t="str">
        <f t="shared" ca="1" si="487"/>
        <v>-20x+(-12.3)</v>
      </c>
      <c r="O1061" s="6" t="s">
        <v>185</v>
      </c>
      <c r="P1061" s="18"/>
      <c r="AA1061" s="9"/>
    </row>
    <row r="1062" spans="1:30" x14ac:dyDescent="0.3">
      <c r="A1062">
        <v>0</v>
      </c>
      <c r="B1062" s="8">
        <v>0</v>
      </c>
      <c r="C1062" s="6">
        <f t="shared" ca="1" si="467"/>
        <v>5.7951900563293246E-2</v>
      </c>
      <c r="D1062" s="6">
        <f t="shared" ca="1" si="467"/>
        <v>0.50635890172711551</v>
      </c>
      <c r="E1062" s="6">
        <f t="shared" ca="1" si="483"/>
        <v>0.55795190056329325</v>
      </c>
      <c r="F1062" s="6">
        <f t="shared" ca="1" si="484"/>
        <v>8.1999999999999993</v>
      </c>
      <c r="G1062" s="6">
        <f t="shared" ca="1" si="485"/>
        <v>-17.100000000000001</v>
      </c>
      <c r="H1062" s="6" t="str">
        <f t="shared" ca="1" si="486"/>
        <v>8.2x+(-17.1)</v>
      </c>
      <c r="I1062" s="6" t="str">
        <f t="shared" si="472"/>
        <v/>
      </c>
      <c r="J1062" s="6" t="s">
        <v>160</v>
      </c>
      <c r="K1062" s="6" t="s">
        <v>181</v>
      </c>
      <c r="M1062" s="6" t="s">
        <v>182</v>
      </c>
      <c r="N1062" s="6" t="str">
        <f t="shared" ca="1" si="487"/>
        <v>8.2x+(-17.1)</v>
      </c>
      <c r="O1062" s="6" t="s">
        <v>185</v>
      </c>
      <c r="P1062" s="18"/>
      <c r="AA1062" s="9"/>
    </row>
    <row r="1063" spans="1:30" x14ac:dyDescent="0.3">
      <c r="A1063">
        <v>0</v>
      </c>
      <c r="B1063" s="8">
        <v>0</v>
      </c>
      <c r="C1063" s="6">
        <f t="shared" ca="1" si="467"/>
        <v>0.30470920890160624</v>
      </c>
      <c r="D1063" s="6">
        <f t="shared" ca="1" si="467"/>
        <v>0.58605914130030556</v>
      </c>
      <c r="E1063" s="6">
        <f t="shared" ca="1" si="483"/>
        <v>0.30470920890160624</v>
      </c>
      <c r="F1063" s="6">
        <f t="shared" ca="1" si="484"/>
        <v>13.1</v>
      </c>
      <c r="G1063" s="6">
        <f t="shared" ca="1" si="485"/>
        <v>18.7</v>
      </c>
      <c r="H1063" s="6" t="str">
        <f t="shared" ca="1" si="486"/>
        <v>13.1x+(18.7)</v>
      </c>
      <c r="I1063" s="6" t="str">
        <f t="shared" si="472"/>
        <v/>
      </c>
      <c r="J1063" s="6" t="s">
        <v>160</v>
      </c>
      <c r="K1063" s="6" t="s">
        <v>181</v>
      </c>
      <c r="M1063" s="6" t="s">
        <v>182</v>
      </c>
      <c r="N1063" s="6" t="str">
        <f t="shared" ca="1" si="487"/>
        <v>13.1x+(18.7)</v>
      </c>
      <c r="O1063" s="6" t="s">
        <v>185</v>
      </c>
      <c r="P1063" s="18"/>
      <c r="AA1063" s="9"/>
    </row>
    <row r="1064" spans="1:30" x14ac:dyDescent="0.3">
      <c r="A1064">
        <v>0</v>
      </c>
      <c r="B1064" s="8">
        <v>0</v>
      </c>
      <c r="C1064" s="6">
        <f t="shared" ca="1" si="467"/>
        <v>0.15561008489358186</v>
      </c>
      <c r="D1064" s="6">
        <f t="shared" ca="1" si="467"/>
        <v>7.2416169594110347E-2</v>
      </c>
      <c r="E1064" s="6">
        <f t="shared" ca="1" si="483"/>
        <v>0.15561008489358186</v>
      </c>
      <c r="F1064" s="6">
        <f t="shared" ca="1" si="484"/>
        <v>-10.1</v>
      </c>
      <c r="G1064" s="6">
        <f t="shared" ca="1" si="485"/>
        <v>8.4</v>
      </c>
      <c r="H1064" s="6" t="str">
        <f t="shared" ca="1" si="486"/>
        <v>-10.1x+(8.4)</v>
      </c>
      <c r="I1064" s="6" t="str">
        <f t="shared" si="472"/>
        <v/>
      </c>
      <c r="J1064" s="6" t="s">
        <v>160</v>
      </c>
      <c r="K1064" s="6" t="s">
        <v>181</v>
      </c>
      <c r="M1064" s="6" t="s">
        <v>182</v>
      </c>
      <c r="N1064" s="6" t="str">
        <f t="shared" ca="1" si="487"/>
        <v>-10.1x+(8.4)</v>
      </c>
      <c r="O1064" s="6" t="s">
        <v>185</v>
      </c>
      <c r="P1064" s="18"/>
      <c r="AA1064" s="9"/>
    </row>
    <row r="1065" spans="1:30" x14ac:dyDescent="0.3">
      <c r="A1065">
        <v>0</v>
      </c>
      <c r="B1065" s="8">
        <v>0</v>
      </c>
      <c r="C1065" s="6">
        <f t="shared" ca="1" si="467"/>
        <v>0.3749615687197948</v>
      </c>
      <c r="D1065" s="6">
        <f t="shared" ca="1" si="467"/>
        <v>0.17819145006318693</v>
      </c>
      <c r="E1065" s="6">
        <f t="shared" ca="1" si="483"/>
        <v>0.3749615687197948</v>
      </c>
      <c r="F1065" s="6">
        <f t="shared" ca="1" si="484"/>
        <v>-14.5</v>
      </c>
      <c r="G1065" s="6">
        <f t="shared" ca="1" si="485"/>
        <v>10.6</v>
      </c>
      <c r="H1065" s="6" t="str">
        <f t="shared" ca="1" si="486"/>
        <v>-14.5x+(10.6)</v>
      </c>
      <c r="I1065" s="6" t="str">
        <f t="shared" si="472"/>
        <v/>
      </c>
      <c r="J1065" s="6" t="s">
        <v>160</v>
      </c>
      <c r="K1065" s="6" t="s">
        <v>181</v>
      </c>
      <c r="M1065" s="6" t="s">
        <v>190</v>
      </c>
      <c r="N1065" s="6" t="str">
        <f t="shared" ca="1" si="487"/>
        <v>-14.5x+(10.6)</v>
      </c>
      <c r="O1065" s="6" t="s">
        <v>186</v>
      </c>
      <c r="P1065" s="18" t="str">
        <f t="shared" ref="P1065:P1074" ca="1" si="488">H1065</f>
        <v>-14.5x+(10.6)</v>
      </c>
      <c r="Q1065" s="6" t="s">
        <v>187</v>
      </c>
      <c r="AA1065" s="9"/>
    </row>
    <row r="1066" spans="1:30" x14ac:dyDescent="0.3">
      <c r="A1066">
        <v>0</v>
      </c>
      <c r="B1066" s="8">
        <v>0</v>
      </c>
      <c r="C1066" s="6">
        <f t="shared" ca="1" si="467"/>
        <v>0.86434175507756938</v>
      </c>
      <c r="D1066" s="6">
        <f t="shared" ca="1" si="467"/>
        <v>0.4954851794159123</v>
      </c>
      <c r="E1066" s="6">
        <f t="shared" ca="1" si="483"/>
        <v>0.13565824492243062</v>
      </c>
      <c r="F1066" s="6">
        <f t="shared" ca="1" si="484"/>
        <v>24.3</v>
      </c>
      <c r="G1066" s="6">
        <f t="shared" ca="1" si="485"/>
        <v>16.899999999999999</v>
      </c>
      <c r="H1066" s="6" t="str">
        <f t="shared" ca="1" si="486"/>
        <v>24.3x+(16.9)</v>
      </c>
      <c r="I1066" s="6" t="str">
        <f t="shared" si="472"/>
        <v/>
      </c>
      <c r="J1066" s="6" t="s">
        <v>160</v>
      </c>
      <c r="K1066" s="6" t="s">
        <v>181</v>
      </c>
      <c r="M1066" s="6" t="s">
        <v>190</v>
      </c>
      <c r="N1066" s="6" t="str">
        <f t="shared" ca="1" si="487"/>
        <v>24.3x+(16.9)</v>
      </c>
      <c r="O1066" s="6" t="s">
        <v>186</v>
      </c>
      <c r="P1066" s="18" t="str">
        <f t="shared" ca="1" si="488"/>
        <v>24.3x+(16.9)</v>
      </c>
      <c r="Q1066" s="6" t="s">
        <v>187</v>
      </c>
      <c r="AA1066" s="9"/>
    </row>
    <row r="1067" spans="1:30" x14ac:dyDescent="0.3">
      <c r="A1067">
        <v>0</v>
      </c>
      <c r="B1067" s="8">
        <v>0</v>
      </c>
      <c r="C1067" s="6">
        <f t="shared" ca="1" si="467"/>
        <v>0.58609145284685971</v>
      </c>
      <c r="D1067" s="6">
        <f t="shared" ca="1" si="467"/>
        <v>0.48531896811740138</v>
      </c>
      <c r="E1067" s="6">
        <f t="shared" ca="1" si="483"/>
        <v>0.58609145284685971</v>
      </c>
      <c r="F1067" s="6">
        <f t="shared" ca="1" si="484"/>
        <v>18.7</v>
      </c>
      <c r="G1067" s="6">
        <f t="shared" ca="1" si="485"/>
        <v>16.7</v>
      </c>
      <c r="H1067" s="6" t="str">
        <f t="shared" ca="1" si="486"/>
        <v>18.7x+(16.7)</v>
      </c>
      <c r="I1067" s="6" t="str">
        <f t="shared" si="472"/>
        <v/>
      </c>
      <c r="J1067" s="6" t="s">
        <v>160</v>
      </c>
      <c r="K1067" s="6" t="s">
        <v>181</v>
      </c>
      <c r="M1067" s="6" t="s">
        <v>190</v>
      </c>
      <c r="N1067" s="6" t="str">
        <f t="shared" ca="1" si="487"/>
        <v>18.7x+(16.7)</v>
      </c>
      <c r="O1067" s="6" t="s">
        <v>186</v>
      </c>
      <c r="P1067" s="18" t="str">
        <f t="shared" ca="1" si="488"/>
        <v>18.7x+(16.7)</v>
      </c>
      <c r="Q1067" s="6" t="s">
        <v>187</v>
      </c>
      <c r="AA1067" s="9"/>
    </row>
    <row r="1068" spans="1:30" x14ac:dyDescent="0.3">
      <c r="A1068">
        <v>0</v>
      </c>
      <c r="B1068" s="8">
        <v>0</v>
      </c>
      <c r="C1068" s="6">
        <f t="shared" ca="1" si="467"/>
        <v>0.19811752889272749</v>
      </c>
      <c r="D1068" s="6">
        <f t="shared" ca="1" si="467"/>
        <v>0.36212825377556146</v>
      </c>
      <c r="E1068" s="6">
        <f t="shared" ca="1" si="483"/>
        <v>0.19811752889272749</v>
      </c>
      <c r="F1068" s="6">
        <f t="shared" ca="1" si="484"/>
        <v>11</v>
      </c>
      <c r="G1068" s="6">
        <f t="shared" ca="1" si="485"/>
        <v>14.2</v>
      </c>
      <c r="H1068" s="6" t="str">
        <f t="shared" ca="1" si="486"/>
        <v>11x+(14.2)</v>
      </c>
      <c r="I1068" s="6" t="str">
        <f t="shared" si="472"/>
        <v/>
      </c>
      <c r="J1068" s="6" t="s">
        <v>160</v>
      </c>
      <c r="K1068" s="6" t="s">
        <v>181</v>
      </c>
      <c r="M1068" s="6" t="s">
        <v>190</v>
      </c>
      <c r="N1068" s="6" t="str">
        <f t="shared" ca="1" si="487"/>
        <v>11x+(14.2)</v>
      </c>
      <c r="O1068" s="6" t="s">
        <v>186</v>
      </c>
      <c r="P1068" s="18" t="str">
        <f t="shared" ca="1" si="488"/>
        <v>11x+(14.2)</v>
      </c>
      <c r="Q1068" s="6" t="s">
        <v>187</v>
      </c>
      <c r="AA1068" s="9"/>
    </row>
    <row r="1069" spans="1:30" x14ac:dyDescent="0.3">
      <c r="A1069">
        <v>0</v>
      </c>
      <c r="B1069" s="8">
        <v>0</v>
      </c>
      <c r="C1069" s="6">
        <f t="shared" ca="1" si="467"/>
        <v>0.93877850226666726</v>
      </c>
      <c r="D1069" s="6">
        <f t="shared" ca="1" si="467"/>
        <v>0.7786857206481117</v>
      </c>
      <c r="E1069" s="6">
        <f t="shared" ca="1" si="483"/>
        <v>6.1221497733332741E-2</v>
      </c>
      <c r="F1069" s="6">
        <f t="shared" ca="1" si="484"/>
        <v>-25.8</v>
      </c>
      <c r="G1069" s="6">
        <f t="shared" ca="1" si="485"/>
        <v>-22.6</v>
      </c>
      <c r="H1069" s="6" t="str">
        <f t="shared" ca="1" si="486"/>
        <v>-25.8x+(-22.6)</v>
      </c>
      <c r="I1069" s="6" t="str">
        <f t="shared" si="472"/>
        <v/>
      </c>
      <c r="J1069" s="6" t="s">
        <v>160</v>
      </c>
      <c r="K1069" s="6" t="s">
        <v>181</v>
      </c>
      <c r="M1069" s="6" t="s">
        <v>190</v>
      </c>
      <c r="N1069" s="6" t="str">
        <f t="shared" ca="1" si="487"/>
        <v>-25.8x+(-22.6)</v>
      </c>
      <c r="O1069" s="6" t="s">
        <v>186</v>
      </c>
      <c r="P1069" s="18" t="str">
        <f t="shared" ca="1" si="488"/>
        <v>-25.8x+(-22.6)</v>
      </c>
      <c r="Q1069" s="6" t="s">
        <v>187</v>
      </c>
      <c r="AA1069" s="9"/>
    </row>
    <row r="1070" spans="1:30" x14ac:dyDescent="0.3">
      <c r="A1070">
        <v>0</v>
      </c>
      <c r="B1070" s="8">
        <v>0</v>
      </c>
      <c r="C1070" s="6">
        <f t="shared" ca="1" si="467"/>
        <v>0.21519662754130808</v>
      </c>
      <c r="D1070" s="6">
        <f t="shared" ca="1" si="467"/>
        <v>0.38415434355460909</v>
      </c>
      <c r="E1070" s="6">
        <f t="shared" ca="1" si="483"/>
        <v>0.21519662754130808</v>
      </c>
      <c r="F1070" s="6">
        <f t="shared" ca="1" si="484"/>
        <v>11.3</v>
      </c>
      <c r="G1070" s="6">
        <f t="shared" ca="1" si="485"/>
        <v>-14.7</v>
      </c>
      <c r="H1070" s="6" t="str">
        <f t="shared" ca="1" si="486"/>
        <v>11.3x+(-14.7)</v>
      </c>
      <c r="I1070" s="6" t="str">
        <f t="shared" si="472"/>
        <v/>
      </c>
      <c r="J1070" s="6" t="s">
        <v>160</v>
      </c>
      <c r="K1070" s="6" t="s">
        <v>181</v>
      </c>
      <c r="M1070" s="6" t="s">
        <v>9</v>
      </c>
      <c r="N1070" s="6" t="str">
        <f t="shared" ca="1" si="487"/>
        <v>11.3x+(-14.7)</v>
      </c>
      <c r="O1070" s="6" t="s">
        <v>188</v>
      </c>
      <c r="P1070" s="18" t="str">
        <f t="shared" ca="1" si="488"/>
        <v>11.3x+(-14.7)</v>
      </c>
      <c r="Q1070" s="6" t="s">
        <v>189</v>
      </c>
      <c r="U1070" s="10"/>
      <c r="V1070" s="10"/>
      <c r="W1070" s="10"/>
      <c r="X1070" s="10"/>
      <c r="Y1070" s="10"/>
      <c r="Z1070" s="10"/>
      <c r="AA1070" s="11"/>
      <c r="AB1070" s="10"/>
      <c r="AC1070" s="10"/>
      <c r="AD1070" s="10"/>
    </row>
    <row r="1071" spans="1:30" x14ac:dyDescent="0.3">
      <c r="A1071">
        <v>0</v>
      </c>
      <c r="B1071" s="8">
        <v>0</v>
      </c>
      <c r="C1071" s="6">
        <f t="shared" ca="1" si="467"/>
        <v>0.50028117562949226</v>
      </c>
      <c r="D1071" s="6">
        <f t="shared" ca="1" si="467"/>
        <v>0.26983771408253476</v>
      </c>
      <c r="E1071" s="6">
        <f t="shared" ca="1" si="483"/>
        <v>0.50028117562949226</v>
      </c>
      <c r="F1071" s="6">
        <f t="shared" ca="1" si="484"/>
        <v>-17</v>
      </c>
      <c r="G1071" s="6">
        <f t="shared" ca="1" si="485"/>
        <v>-12.4</v>
      </c>
      <c r="H1071" s="6" t="str">
        <f t="shared" ca="1" si="486"/>
        <v>-17x+(-12.4)</v>
      </c>
      <c r="I1071" s="6" t="str">
        <f t="shared" si="472"/>
        <v/>
      </c>
      <c r="J1071" s="6" t="s">
        <v>160</v>
      </c>
      <c r="K1071" s="6" t="s">
        <v>181</v>
      </c>
      <c r="M1071" s="6" t="s">
        <v>9</v>
      </c>
      <c r="N1071" s="6" t="str">
        <f t="shared" ca="1" si="487"/>
        <v>-17x+(-12.4)</v>
      </c>
      <c r="O1071" s="6" t="s">
        <v>188</v>
      </c>
      <c r="P1071" s="18" t="str">
        <f t="shared" ca="1" si="488"/>
        <v>-17x+(-12.4)</v>
      </c>
      <c r="Q1071" s="6" t="s">
        <v>189</v>
      </c>
      <c r="AA1071" s="9"/>
    </row>
    <row r="1072" spans="1:30" x14ac:dyDescent="0.3">
      <c r="A1072">
        <v>0</v>
      </c>
      <c r="B1072" s="8">
        <v>0</v>
      </c>
      <c r="C1072" s="6">
        <f t="shared" ca="1" si="467"/>
        <v>0.66488077743664542</v>
      </c>
      <c r="D1072" s="6">
        <f t="shared" ca="1" si="467"/>
        <v>0.61018198231319154</v>
      </c>
      <c r="E1072" s="6">
        <f t="shared" ca="1" si="483"/>
        <v>0.33511922256335458</v>
      </c>
      <c r="F1072" s="6">
        <f t="shared" ca="1" si="484"/>
        <v>-20.3</v>
      </c>
      <c r="G1072" s="6">
        <f t="shared" ca="1" si="485"/>
        <v>19.2</v>
      </c>
      <c r="H1072" s="6" t="str">
        <f t="shared" ca="1" si="486"/>
        <v>-20.3x+(19.2)</v>
      </c>
      <c r="I1072" s="6" t="str">
        <f t="shared" si="472"/>
        <v/>
      </c>
      <c r="J1072" s="6" t="s">
        <v>160</v>
      </c>
      <c r="K1072" s="6" t="s">
        <v>181</v>
      </c>
      <c r="M1072" s="6" t="s">
        <v>9</v>
      </c>
      <c r="N1072" s="6" t="str">
        <f t="shared" ca="1" si="487"/>
        <v>-20.3x+(19.2)</v>
      </c>
      <c r="O1072" s="6" t="s">
        <v>188</v>
      </c>
      <c r="P1072" s="18" t="str">
        <f t="shared" ca="1" si="488"/>
        <v>-20.3x+(19.2)</v>
      </c>
      <c r="Q1072" s="6" t="s">
        <v>189</v>
      </c>
      <c r="AA1072" s="9"/>
    </row>
    <row r="1073" spans="1:30" x14ac:dyDescent="0.3">
      <c r="A1073">
        <v>0</v>
      </c>
      <c r="B1073" s="8">
        <v>0</v>
      </c>
      <c r="C1073" s="6">
        <f t="shared" ca="1" si="467"/>
        <v>0.67354942447661459</v>
      </c>
      <c r="D1073" s="6">
        <f t="shared" ca="1" si="467"/>
        <v>0.84673260997120359</v>
      </c>
      <c r="E1073" s="6">
        <f t="shared" ca="1" si="483"/>
        <v>0.32645057552338541</v>
      </c>
      <c r="F1073" s="6">
        <f t="shared" ca="1" si="484"/>
        <v>-20.5</v>
      </c>
      <c r="G1073" s="6">
        <f t="shared" ca="1" si="485"/>
        <v>23.9</v>
      </c>
      <c r="H1073" s="6" t="str">
        <f t="shared" ca="1" si="486"/>
        <v>-20.5x+(23.9)</v>
      </c>
      <c r="I1073" s="6" t="str">
        <f t="shared" si="472"/>
        <v/>
      </c>
      <c r="J1073" s="6" t="s">
        <v>160</v>
      </c>
      <c r="K1073" s="6" t="s">
        <v>181</v>
      </c>
      <c r="M1073" s="6" t="s">
        <v>9</v>
      </c>
      <c r="N1073" s="6" t="str">
        <f t="shared" ca="1" si="487"/>
        <v>-20.5x+(23.9)</v>
      </c>
      <c r="O1073" s="6" t="s">
        <v>188</v>
      </c>
      <c r="P1073" s="18" t="str">
        <f t="shared" ca="1" si="488"/>
        <v>-20.5x+(23.9)</v>
      </c>
      <c r="Q1073" s="6" t="s">
        <v>189</v>
      </c>
      <c r="AA1073" s="9"/>
    </row>
    <row r="1074" spans="1:30" x14ac:dyDescent="0.3">
      <c r="A1074">
        <v>0</v>
      </c>
      <c r="B1074" s="8">
        <v>0</v>
      </c>
      <c r="C1074" s="6">
        <f t="shared" ca="1" si="467"/>
        <v>3.7583145050823719E-2</v>
      </c>
      <c r="D1074" s="6">
        <f t="shared" ca="1" si="467"/>
        <v>0.74302906041785943</v>
      </c>
      <c r="E1074" s="6">
        <f t="shared" ca="1" si="483"/>
        <v>0.53758314505082372</v>
      </c>
      <c r="F1074" s="6">
        <f t="shared" ca="1" si="484"/>
        <v>7.8</v>
      </c>
      <c r="G1074" s="6">
        <f t="shared" ca="1" si="485"/>
        <v>21.9</v>
      </c>
      <c r="H1074" s="6" t="str">
        <f t="shared" ca="1" si="486"/>
        <v>7.8x+(21.9)</v>
      </c>
      <c r="I1074" s="6" t="str">
        <f t="shared" si="472"/>
        <v/>
      </c>
      <c r="J1074" s="6" t="s">
        <v>160</v>
      </c>
      <c r="K1074" s="6" t="s">
        <v>181</v>
      </c>
      <c r="M1074" s="6" t="s">
        <v>9</v>
      </c>
      <c r="N1074" s="6" t="str">
        <f t="shared" ca="1" si="487"/>
        <v>7.8x+(21.9)</v>
      </c>
      <c r="O1074" s="6" t="s">
        <v>188</v>
      </c>
      <c r="P1074" s="18" t="str">
        <f t="shared" ca="1" si="488"/>
        <v>7.8x+(21.9)</v>
      </c>
      <c r="Q1074" s="6" t="s">
        <v>189</v>
      </c>
      <c r="AA1074" s="9"/>
    </row>
    <row r="1075" spans="1:30" x14ac:dyDescent="0.3">
      <c r="A1075" t="s">
        <v>294</v>
      </c>
      <c r="B1075" s="8">
        <v>0</v>
      </c>
      <c r="C1075" s="8"/>
      <c r="D1075" s="8"/>
      <c r="I1075" s="6" t="str">
        <f t="shared" si="472"/>
        <v>\end{enumerate}\newpage   \section*{Cuenta:  20181930130  }\begin{enumerate}</v>
      </c>
    </row>
    <row r="1076" spans="1:30" x14ac:dyDescent="0.3">
      <c r="A1076">
        <v>0</v>
      </c>
      <c r="B1076" s="8">
        <v>0</v>
      </c>
      <c r="C1076" s="6">
        <f t="shared" ref="C1076:D1076" ca="1" si="489">RAND()</f>
        <v>0.32184012333538092</v>
      </c>
      <c r="D1076" s="6">
        <f t="shared" ca="1" si="489"/>
        <v>9.1848081753621358E-2</v>
      </c>
      <c r="E1076" s="6">
        <f t="shared" ref="E1076:E1090" ca="1" si="490">IF(C1076&gt;0.1,      IF(C1076&lt;0.6,C1076,ABS(1-C1076)),C1076+0.5)</f>
        <v>0.32184012333538092</v>
      </c>
      <c r="F1076" s="6">
        <f t="shared" ref="F1076:F1090" ca="1" si="491">IF(  MOD(ROUND(C1076*15,0),2)=0, -ROUND((C1076*100+35)/5,1),  ROUND((C1076*100+35)/5,1))</f>
        <v>13.4</v>
      </c>
      <c r="G1076" s="6">
        <f t="shared" ref="G1076:G1090" ca="1" si="492">IF(  MOD(ROUND(D1076*15,0),2)=0, -ROUND((D1076*100+35)/5,1),  ROUND((D1076*100+35)/5,1))</f>
        <v>8.8000000000000007</v>
      </c>
      <c r="H1076" s="6" t="str">
        <f t="shared" ref="H1076:H1090" ca="1" si="493">_xlfn.CONCAT(F1076,"x+(",G1076,")")</f>
        <v>13.4x+(8.8)</v>
      </c>
      <c r="I1076" s="6" t="str">
        <f t="shared" si="472"/>
        <v/>
      </c>
      <c r="J1076" s="6" t="s">
        <v>160</v>
      </c>
      <c r="K1076" s="6" t="s">
        <v>181</v>
      </c>
      <c r="M1076" s="6" t="s">
        <v>182</v>
      </c>
      <c r="N1076" s="6" t="str">
        <f t="shared" ref="N1076:N1090" ca="1" si="494">H1076</f>
        <v>13.4x+(8.8)</v>
      </c>
      <c r="O1076" s="6" t="s">
        <v>185</v>
      </c>
      <c r="P1076" s="18"/>
      <c r="AA1076" s="9"/>
    </row>
    <row r="1077" spans="1:30" x14ac:dyDescent="0.3">
      <c r="A1077">
        <v>0</v>
      </c>
      <c r="B1077" s="8">
        <v>0</v>
      </c>
      <c r="C1077" s="6">
        <f t="shared" ca="1" si="467"/>
        <v>0.75613359201333608</v>
      </c>
      <c r="D1077" s="6">
        <f t="shared" ca="1" si="467"/>
        <v>3.2822007582523516E-2</v>
      </c>
      <c r="E1077" s="6">
        <f t="shared" ca="1" si="490"/>
        <v>0.24386640798666392</v>
      </c>
      <c r="F1077" s="6">
        <f t="shared" ca="1" si="491"/>
        <v>22.1</v>
      </c>
      <c r="G1077" s="6">
        <f t="shared" ca="1" si="492"/>
        <v>-7.7</v>
      </c>
      <c r="H1077" s="6" t="str">
        <f t="shared" ca="1" si="493"/>
        <v>22.1x+(-7.7)</v>
      </c>
      <c r="I1077" s="6" t="str">
        <f t="shared" si="472"/>
        <v/>
      </c>
      <c r="J1077" s="6" t="s">
        <v>160</v>
      </c>
      <c r="K1077" s="6" t="s">
        <v>181</v>
      </c>
      <c r="M1077" s="6" t="s">
        <v>182</v>
      </c>
      <c r="N1077" s="6" t="str">
        <f t="shared" ca="1" si="494"/>
        <v>22.1x+(-7.7)</v>
      </c>
      <c r="O1077" s="6" t="s">
        <v>185</v>
      </c>
      <c r="P1077" s="18"/>
      <c r="AA1077" s="9"/>
    </row>
    <row r="1078" spans="1:30" x14ac:dyDescent="0.3">
      <c r="A1078">
        <v>0</v>
      </c>
      <c r="B1078" s="8">
        <v>0</v>
      </c>
      <c r="C1078" s="6">
        <f t="shared" ca="1" si="467"/>
        <v>0.28579668691425042</v>
      </c>
      <c r="D1078" s="6">
        <f t="shared" ca="1" si="467"/>
        <v>0.38774961580163736</v>
      </c>
      <c r="E1078" s="6">
        <f t="shared" ca="1" si="490"/>
        <v>0.28579668691425042</v>
      </c>
      <c r="F1078" s="6">
        <f t="shared" ca="1" si="491"/>
        <v>-12.7</v>
      </c>
      <c r="G1078" s="6">
        <f t="shared" ca="1" si="492"/>
        <v>-14.8</v>
      </c>
      <c r="H1078" s="6" t="str">
        <f t="shared" ca="1" si="493"/>
        <v>-12.7x+(-14.8)</v>
      </c>
      <c r="I1078" s="6" t="str">
        <f t="shared" si="472"/>
        <v/>
      </c>
      <c r="J1078" s="6" t="s">
        <v>160</v>
      </c>
      <c r="K1078" s="6" t="s">
        <v>181</v>
      </c>
      <c r="M1078" s="6" t="s">
        <v>182</v>
      </c>
      <c r="N1078" s="6" t="str">
        <f t="shared" ca="1" si="494"/>
        <v>-12.7x+(-14.8)</v>
      </c>
      <c r="O1078" s="6" t="s">
        <v>185</v>
      </c>
      <c r="P1078" s="18"/>
      <c r="AA1078" s="9"/>
    </row>
    <row r="1079" spans="1:30" x14ac:dyDescent="0.3">
      <c r="A1079">
        <v>0</v>
      </c>
      <c r="B1079" s="8">
        <v>0</v>
      </c>
      <c r="C1079" s="6">
        <f t="shared" ca="1" si="467"/>
        <v>0.16228681298700087</v>
      </c>
      <c r="D1079" s="6">
        <f t="shared" ca="1" si="467"/>
        <v>0.1894168994119404</v>
      </c>
      <c r="E1079" s="6">
        <f t="shared" ca="1" si="490"/>
        <v>0.16228681298700087</v>
      </c>
      <c r="F1079" s="6">
        <f t="shared" ca="1" si="491"/>
        <v>-10.199999999999999</v>
      </c>
      <c r="G1079" s="6">
        <f t="shared" ca="1" si="492"/>
        <v>10.8</v>
      </c>
      <c r="H1079" s="6" t="str">
        <f t="shared" ca="1" si="493"/>
        <v>-10.2x+(10.8)</v>
      </c>
      <c r="I1079" s="6" t="str">
        <f t="shared" si="472"/>
        <v/>
      </c>
      <c r="J1079" s="6" t="s">
        <v>160</v>
      </c>
      <c r="K1079" s="6" t="s">
        <v>181</v>
      </c>
      <c r="M1079" s="6" t="s">
        <v>182</v>
      </c>
      <c r="N1079" s="6" t="str">
        <f t="shared" ca="1" si="494"/>
        <v>-10.2x+(10.8)</v>
      </c>
      <c r="O1079" s="6" t="s">
        <v>185</v>
      </c>
      <c r="P1079" s="18"/>
      <c r="AA1079" s="9"/>
    </row>
    <row r="1080" spans="1:30" x14ac:dyDescent="0.3">
      <c r="A1080">
        <v>0</v>
      </c>
      <c r="B1080" s="8">
        <v>0</v>
      </c>
      <c r="C1080" s="6">
        <f t="shared" ca="1" si="467"/>
        <v>0.96853739563224694</v>
      </c>
      <c r="D1080" s="6">
        <f t="shared" ca="1" si="467"/>
        <v>0.97292927681143226</v>
      </c>
      <c r="E1080" s="6">
        <f t="shared" ca="1" si="490"/>
        <v>3.1462604367753055E-2</v>
      </c>
      <c r="F1080" s="6">
        <f t="shared" ca="1" si="491"/>
        <v>26.4</v>
      </c>
      <c r="G1080" s="6">
        <f t="shared" ca="1" si="492"/>
        <v>26.5</v>
      </c>
      <c r="H1080" s="6" t="str">
        <f t="shared" ca="1" si="493"/>
        <v>26.4x+(26.5)</v>
      </c>
      <c r="I1080" s="6" t="str">
        <f t="shared" si="472"/>
        <v/>
      </c>
      <c r="J1080" s="6" t="s">
        <v>160</v>
      </c>
      <c r="K1080" s="6" t="s">
        <v>181</v>
      </c>
      <c r="M1080" s="6" t="s">
        <v>182</v>
      </c>
      <c r="N1080" s="6" t="str">
        <f t="shared" ca="1" si="494"/>
        <v>26.4x+(26.5)</v>
      </c>
      <c r="O1080" s="6" t="s">
        <v>185</v>
      </c>
      <c r="P1080" s="18"/>
      <c r="AA1080" s="9"/>
    </row>
    <row r="1081" spans="1:30" x14ac:dyDescent="0.3">
      <c r="A1081">
        <v>0</v>
      </c>
      <c r="B1081" s="8">
        <v>0</v>
      </c>
      <c r="C1081" s="6">
        <f t="shared" ca="1" si="467"/>
        <v>6.4172167789955381E-4</v>
      </c>
      <c r="D1081" s="6">
        <f t="shared" ca="1" si="467"/>
        <v>0.20933234310156268</v>
      </c>
      <c r="E1081" s="6">
        <f t="shared" ca="1" si="490"/>
        <v>0.50064172167789955</v>
      </c>
      <c r="F1081" s="6">
        <f t="shared" ca="1" si="491"/>
        <v>-7</v>
      </c>
      <c r="G1081" s="6">
        <f t="shared" ca="1" si="492"/>
        <v>11.2</v>
      </c>
      <c r="H1081" s="6" t="str">
        <f t="shared" ca="1" si="493"/>
        <v>-7x+(11.2)</v>
      </c>
      <c r="I1081" s="6" t="str">
        <f t="shared" si="472"/>
        <v/>
      </c>
      <c r="J1081" s="6" t="s">
        <v>160</v>
      </c>
      <c r="K1081" s="6" t="s">
        <v>181</v>
      </c>
      <c r="M1081" s="6" t="s">
        <v>190</v>
      </c>
      <c r="N1081" s="6" t="str">
        <f t="shared" ca="1" si="494"/>
        <v>-7x+(11.2)</v>
      </c>
      <c r="O1081" s="6" t="s">
        <v>186</v>
      </c>
      <c r="P1081" s="18" t="str">
        <f t="shared" ref="P1081:P1090" ca="1" si="495">H1081</f>
        <v>-7x+(11.2)</v>
      </c>
      <c r="Q1081" s="6" t="s">
        <v>187</v>
      </c>
      <c r="AA1081" s="9"/>
    </row>
    <row r="1082" spans="1:30" x14ac:dyDescent="0.3">
      <c r="A1082">
        <v>0</v>
      </c>
      <c r="B1082" s="8">
        <v>0</v>
      </c>
      <c r="C1082" s="6">
        <f t="shared" ca="1" si="467"/>
        <v>0.10367532977476168</v>
      </c>
      <c r="D1082" s="6">
        <f t="shared" ca="1" si="467"/>
        <v>0.96617172302809839</v>
      </c>
      <c r="E1082" s="6">
        <f t="shared" ca="1" si="490"/>
        <v>0.10367532977476168</v>
      </c>
      <c r="F1082" s="6">
        <f t="shared" ca="1" si="491"/>
        <v>-9.1</v>
      </c>
      <c r="G1082" s="6">
        <f t="shared" ca="1" si="492"/>
        <v>-26.3</v>
      </c>
      <c r="H1082" s="6" t="str">
        <f t="shared" ca="1" si="493"/>
        <v>-9.1x+(-26.3)</v>
      </c>
      <c r="I1082" s="6" t="str">
        <f t="shared" si="472"/>
        <v/>
      </c>
      <c r="J1082" s="6" t="s">
        <v>160</v>
      </c>
      <c r="K1082" s="6" t="s">
        <v>181</v>
      </c>
      <c r="M1082" s="6" t="s">
        <v>190</v>
      </c>
      <c r="N1082" s="6" t="str">
        <f t="shared" ca="1" si="494"/>
        <v>-9.1x+(-26.3)</v>
      </c>
      <c r="O1082" s="6" t="s">
        <v>186</v>
      </c>
      <c r="P1082" s="18" t="str">
        <f t="shared" ca="1" si="495"/>
        <v>-9.1x+(-26.3)</v>
      </c>
      <c r="Q1082" s="6" t="s">
        <v>187</v>
      </c>
      <c r="AA1082" s="9"/>
    </row>
    <row r="1083" spans="1:30" x14ac:dyDescent="0.3">
      <c r="A1083">
        <v>0</v>
      </c>
      <c r="B1083" s="8">
        <v>0</v>
      </c>
      <c r="C1083" s="6">
        <f t="shared" ca="1" si="467"/>
        <v>3.7601670052067937E-2</v>
      </c>
      <c r="D1083" s="6">
        <f t="shared" ca="1" si="467"/>
        <v>0.62895435159158208</v>
      </c>
      <c r="E1083" s="6">
        <f t="shared" ca="1" si="490"/>
        <v>0.53760167005206794</v>
      </c>
      <c r="F1083" s="6">
        <f t="shared" ca="1" si="491"/>
        <v>7.8</v>
      </c>
      <c r="G1083" s="6">
        <f t="shared" ca="1" si="492"/>
        <v>19.600000000000001</v>
      </c>
      <c r="H1083" s="6" t="str">
        <f t="shared" ca="1" si="493"/>
        <v>7.8x+(19.6)</v>
      </c>
      <c r="I1083" s="6" t="str">
        <f t="shared" si="472"/>
        <v/>
      </c>
      <c r="J1083" s="6" t="s">
        <v>160</v>
      </c>
      <c r="K1083" s="6" t="s">
        <v>181</v>
      </c>
      <c r="M1083" s="6" t="s">
        <v>190</v>
      </c>
      <c r="N1083" s="6" t="str">
        <f t="shared" ca="1" si="494"/>
        <v>7.8x+(19.6)</v>
      </c>
      <c r="O1083" s="6" t="s">
        <v>186</v>
      </c>
      <c r="P1083" s="18" t="str">
        <f t="shared" ca="1" si="495"/>
        <v>7.8x+(19.6)</v>
      </c>
      <c r="Q1083" s="6" t="s">
        <v>187</v>
      </c>
      <c r="AA1083" s="9"/>
    </row>
    <row r="1084" spans="1:30" x14ac:dyDescent="0.3">
      <c r="A1084">
        <v>0</v>
      </c>
      <c r="B1084" s="8">
        <v>0</v>
      </c>
      <c r="C1084" s="6">
        <f t="shared" ca="1" si="467"/>
        <v>7.6223184533735666E-2</v>
      </c>
      <c r="D1084" s="6">
        <f t="shared" ca="1" si="467"/>
        <v>0.69795963510213199</v>
      </c>
      <c r="E1084" s="6">
        <f t="shared" ca="1" si="490"/>
        <v>0.57622318453373567</v>
      </c>
      <c r="F1084" s="6">
        <f t="shared" ca="1" si="491"/>
        <v>8.5</v>
      </c>
      <c r="G1084" s="6">
        <f t="shared" ca="1" si="492"/>
        <v>-21</v>
      </c>
      <c r="H1084" s="6" t="str">
        <f t="shared" ca="1" si="493"/>
        <v>8.5x+(-21)</v>
      </c>
      <c r="I1084" s="6" t="str">
        <f t="shared" si="472"/>
        <v/>
      </c>
      <c r="J1084" s="6" t="s">
        <v>160</v>
      </c>
      <c r="K1084" s="6" t="s">
        <v>181</v>
      </c>
      <c r="M1084" s="6" t="s">
        <v>190</v>
      </c>
      <c r="N1084" s="6" t="str">
        <f t="shared" ca="1" si="494"/>
        <v>8.5x+(-21)</v>
      </c>
      <c r="O1084" s="6" t="s">
        <v>186</v>
      </c>
      <c r="P1084" s="18" t="str">
        <f t="shared" ca="1" si="495"/>
        <v>8.5x+(-21)</v>
      </c>
      <c r="Q1084" s="6" t="s">
        <v>187</v>
      </c>
      <c r="AA1084" s="9"/>
    </row>
    <row r="1085" spans="1:30" x14ac:dyDescent="0.3">
      <c r="A1085">
        <v>0</v>
      </c>
      <c r="B1085" s="8">
        <v>0</v>
      </c>
      <c r="C1085" s="6">
        <f t="shared" ca="1" si="467"/>
        <v>0.76667487352946517</v>
      </c>
      <c r="D1085" s="6">
        <f t="shared" ca="1" si="467"/>
        <v>0.25733700672955984</v>
      </c>
      <c r="E1085" s="6">
        <f t="shared" ca="1" si="490"/>
        <v>0.23332512647053483</v>
      </c>
      <c r="F1085" s="6">
        <f t="shared" ca="1" si="491"/>
        <v>-22.3</v>
      </c>
      <c r="G1085" s="6">
        <f t="shared" ca="1" si="492"/>
        <v>-12.1</v>
      </c>
      <c r="H1085" s="6" t="str">
        <f t="shared" ca="1" si="493"/>
        <v>-22.3x+(-12.1)</v>
      </c>
      <c r="I1085" s="6" t="str">
        <f t="shared" si="472"/>
        <v/>
      </c>
      <c r="J1085" s="6" t="s">
        <v>160</v>
      </c>
      <c r="K1085" s="6" t="s">
        <v>181</v>
      </c>
      <c r="M1085" s="6" t="s">
        <v>190</v>
      </c>
      <c r="N1085" s="6" t="str">
        <f t="shared" ca="1" si="494"/>
        <v>-22.3x+(-12.1)</v>
      </c>
      <c r="O1085" s="6" t="s">
        <v>186</v>
      </c>
      <c r="P1085" s="18" t="str">
        <f t="shared" ca="1" si="495"/>
        <v>-22.3x+(-12.1)</v>
      </c>
      <c r="Q1085" s="6" t="s">
        <v>187</v>
      </c>
      <c r="AA1085" s="9"/>
    </row>
    <row r="1086" spans="1:30" x14ac:dyDescent="0.3">
      <c r="A1086">
        <v>0</v>
      </c>
      <c r="B1086" s="8">
        <v>0</v>
      </c>
      <c r="C1086" s="6">
        <f t="shared" ca="1" si="467"/>
        <v>0.12793966886798847</v>
      </c>
      <c r="D1086" s="6">
        <f t="shared" ca="1" si="467"/>
        <v>0.16651656096301437</v>
      </c>
      <c r="E1086" s="6">
        <f t="shared" ca="1" si="490"/>
        <v>0.12793966886798847</v>
      </c>
      <c r="F1086" s="6">
        <f t="shared" ca="1" si="491"/>
        <v>-9.6</v>
      </c>
      <c r="G1086" s="6">
        <f t="shared" ca="1" si="492"/>
        <v>-10.3</v>
      </c>
      <c r="H1086" s="6" t="str">
        <f t="shared" ca="1" si="493"/>
        <v>-9.6x+(-10.3)</v>
      </c>
      <c r="I1086" s="6" t="str">
        <f t="shared" si="472"/>
        <v/>
      </c>
      <c r="J1086" s="6" t="s">
        <v>160</v>
      </c>
      <c r="K1086" s="6" t="s">
        <v>181</v>
      </c>
      <c r="M1086" s="6" t="s">
        <v>9</v>
      </c>
      <c r="N1086" s="6" t="str">
        <f t="shared" ca="1" si="494"/>
        <v>-9.6x+(-10.3)</v>
      </c>
      <c r="O1086" s="6" t="s">
        <v>188</v>
      </c>
      <c r="P1086" s="18" t="str">
        <f t="shared" ca="1" si="495"/>
        <v>-9.6x+(-10.3)</v>
      </c>
      <c r="Q1086" s="6" t="s">
        <v>189</v>
      </c>
      <c r="U1086" s="10"/>
      <c r="V1086" s="10"/>
      <c r="W1086" s="10"/>
      <c r="X1086" s="10"/>
      <c r="Y1086" s="10"/>
      <c r="Z1086" s="10"/>
      <c r="AA1086" s="11"/>
      <c r="AB1086" s="10"/>
      <c r="AC1086" s="10"/>
      <c r="AD1086" s="10"/>
    </row>
    <row r="1087" spans="1:30" x14ac:dyDescent="0.3">
      <c r="A1087">
        <v>0</v>
      </c>
      <c r="B1087" s="8">
        <v>0</v>
      </c>
      <c r="C1087" s="6">
        <f t="shared" ca="1" si="467"/>
        <v>0.61604142020461716</v>
      </c>
      <c r="D1087" s="6">
        <f t="shared" ca="1" si="467"/>
        <v>0.51186261445976777</v>
      </c>
      <c r="E1087" s="6">
        <f t="shared" ca="1" si="490"/>
        <v>0.38395857979538284</v>
      </c>
      <c r="F1087" s="6">
        <f t="shared" ca="1" si="491"/>
        <v>19.3</v>
      </c>
      <c r="G1087" s="6">
        <f t="shared" ca="1" si="492"/>
        <v>-17.2</v>
      </c>
      <c r="H1087" s="6" t="str">
        <f t="shared" ca="1" si="493"/>
        <v>19.3x+(-17.2)</v>
      </c>
      <c r="I1087" s="6" t="str">
        <f t="shared" si="472"/>
        <v/>
      </c>
      <c r="J1087" s="6" t="s">
        <v>160</v>
      </c>
      <c r="K1087" s="6" t="s">
        <v>181</v>
      </c>
      <c r="M1087" s="6" t="s">
        <v>9</v>
      </c>
      <c r="N1087" s="6" t="str">
        <f t="shared" ca="1" si="494"/>
        <v>19.3x+(-17.2)</v>
      </c>
      <c r="O1087" s="6" t="s">
        <v>188</v>
      </c>
      <c r="P1087" s="18" t="str">
        <f t="shared" ca="1" si="495"/>
        <v>19.3x+(-17.2)</v>
      </c>
      <c r="Q1087" s="6" t="s">
        <v>189</v>
      </c>
      <c r="AA1087" s="9"/>
    </row>
    <row r="1088" spans="1:30" x14ac:dyDescent="0.3">
      <c r="A1088">
        <v>0</v>
      </c>
      <c r="B1088" s="8">
        <v>0</v>
      </c>
      <c r="C1088" s="6">
        <f t="shared" ca="1" si="467"/>
        <v>0.10239746269612937</v>
      </c>
      <c r="D1088" s="6">
        <f t="shared" ca="1" si="467"/>
        <v>0.35099631721094871</v>
      </c>
      <c r="E1088" s="6">
        <f t="shared" ca="1" si="490"/>
        <v>0.10239746269612937</v>
      </c>
      <c r="F1088" s="6">
        <f t="shared" ca="1" si="491"/>
        <v>-9</v>
      </c>
      <c r="G1088" s="6">
        <f t="shared" ca="1" si="492"/>
        <v>14</v>
      </c>
      <c r="H1088" s="6" t="str">
        <f t="shared" ca="1" si="493"/>
        <v>-9x+(14)</v>
      </c>
      <c r="I1088" s="6" t="str">
        <f t="shared" si="472"/>
        <v/>
      </c>
      <c r="J1088" s="6" t="s">
        <v>160</v>
      </c>
      <c r="K1088" s="6" t="s">
        <v>181</v>
      </c>
      <c r="M1088" s="6" t="s">
        <v>9</v>
      </c>
      <c r="N1088" s="6" t="str">
        <f t="shared" ca="1" si="494"/>
        <v>-9x+(14)</v>
      </c>
      <c r="O1088" s="6" t="s">
        <v>188</v>
      </c>
      <c r="P1088" s="18" t="str">
        <f t="shared" ca="1" si="495"/>
        <v>-9x+(14)</v>
      </c>
      <c r="Q1088" s="6" t="s">
        <v>189</v>
      </c>
      <c r="AA1088" s="9"/>
    </row>
    <row r="1089" spans="1:30" x14ac:dyDescent="0.3">
      <c r="A1089">
        <v>0</v>
      </c>
      <c r="B1089" s="8">
        <v>0</v>
      </c>
      <c r="C1089" s="6">
        <f t="shared" ca="1" si="467"/>
        <v>0.38847148834812428</v>
      </c>
      <c r="D1089" s="6">
        <f t="shared" ca="1" si="467"/>
        <v>0.99453436415645224</v>
      </c>
      <c r="E1089" s="6">
        <f t="shared" ca="1" si="490"/>
        <v>0.38847148834812428</v>
      </c>
      <c r="F1089" s="6">
        <f t="shared" ca="1" si="491"/>
        <v>-14.8</v>
      </c>
      <c r="G1089" s="6">
        <f t="shared" ca="1" si="492"/>
        <v>26.9</v>
      </c>
      <c r="H1089" s="6" t="str">
        <f t="shared" ca="1" si="493"/>
        <v>-14.8x+(26.9)</v>
      </c>
      <c r="I1089" s="6" t="str">
        <f t="shared" si="472"/>
        <v/>
      </c>
      <c r="J1089" s="6" t="s">
        <v>160</v>
      </c>
      <c r="K1089" s="6" t="s">
        <v>181</v>
      </c>
      <c r="M1089" s="6" t="s">
        <v>9</v>
      </c>
      <c r="N1089" s="6" t="str">
        <f t="shared" ca="1" si="494"/>
        <v>-14.8x+(26.9)</v>
      </c>
      <c r="O1089" s="6" t="s">
        <v>188</v>
      </c>
      <c r="P1089" s="18" t="str">
        <f t="shared" ca="1" si="495"/>
        <v>-14.8x+(26.9)</v>
      </c>
      <c r="Q1089" s="6" t="s">
        <v>189</v>
      </c>
      <c r="AA1089" s="9"/>
    </row>
    <row r="1090" spans="1:30" x14ac:dyDescent="0.3">
      <c r="A1090">
        <v>0</v>
      </c>
      <c r="B1090" s="8">
        <v>0</v>
      </c>
      <c r="C1090" s="6">
        <f t="shared" ca="1" si="467"/>
        <v>0.43303943161057912</v>
      </c>
      <c r="D1090" s="6">
        <f t="shared" ca="1" si="467"/>
        <v>0.35051356337145967</v>
      </c>
      <c r="E1090" s="6">
        <f t="shared" ca="1" si="490"/>
        <v>0.43303943161057912</v>
      </c>
      <c r="F1090" s="6">
        <f t="shared" ca="1" si="491"/>
        <v>-15.7</v>
      </c>
      <c r="G1090" s="6">
        <f t="shared" ca="1" si="492"/>
        <v>14</v>
      </c>
      <c r="H1090" s="6" t="str">
        <f t="shared" ca="1" si="493"/>
        <v>-15.7x+(14)</v>
      </c>
      <c r="I1090" s="6" t="str">
        <f t="shared" si="472"/>
        <v/>
      </c>
      <c r="J1090" s="6" t="s">
        <v>160</v>
      </c>
      <c r="K1090" s="6" t="s">
        <v>181</v>
      </c>
      <c r="M1090" s="6" t="s">
        <v>9</v>
      </c>
      <c r="N1090" s="6" t="str">
        <f t="shared" ca="1" si="494"/>
        <v>-15.7x+(14)</v>
      </c>
      <c r="O1090" s="6" t="s">
        <v>188</v>
      </c>
      <c r="P1090" s="18" t="str">
        <f t="shared" ca="1" si="495"/>
        <v>-15.7x+(14)</v>
      </c>
      <c r="Q1090" s="6" t="s">
        <v>189</v>
      </c>
      <c r="AA1090" s="9"/>
    </row>
    <row r="1091" spans="1:30" x14ac:dyDescent="0.3">
      <c r="A1091" t="s">
        <v>295</v>
      </c>
      <c r="B1091" s="8">
        <v>0</v>
      </c>
      <c r="C1091" s="8"/>
      <c r="D1091" s="8"/>
      <c r="I1091" s="6" t="str">
        <f t="shared" si="472"/>
        <v>\end{enumerate}\newpage   \section*{Cuenta:  20182001282  }\begin{enumerate}</v>
      </c>
    </row>
    <row r="1092" spans="1:30" x14ac:dyDescent="0.3">
      <c r="A1092">
        <v>0</v>
      </c>
      <c r="B1092" s="8">
        <v>0</v>
      </c>
      <c r="C1092" s="6">
        <f t="shared" ref="C1092:D1154" ca="1" si="496">RAND()</f>
        <v>0.84895454470276865</v>
      </c>
      <c r="D1092" s="6">
        <f t="shared" ca="1" si="496"/>
        <v>0.42369719814951912</v>
      </c>
      <c r="E1092" s="6">
        <f t="shared" ref="E1092:E1106" ca="1" si="497">IF(C1092&gt;0.1,      IF(C1092&lt;0.6,C1092,ABS(1-C1092)),C1092+0.5)</f>
        <v>0.15104545529723135</v>
      </c>
      <c r="F1092" s="6">
        <f t="shared" ref="F1092:F1106" ca="1" si="498">IF(  MOD(ROUND(C1092*15,0),2)=0, -ROUND((C1092*100+35)/5,1),  ROUND((C1092*100+35)/5,1))</f>
        <v>24</v>
      </c>
      <c r="G1092" s="6">
        <f t="shared" ref="G1092:G1106" ca="1" si="499">IF(  MOD(ROUND(D1092*15,0),2)=0, -ROUND((D1092*100+35)/5,1),  ROUND((D1092*100+35)/5,1))</f>
        <v>-15.5</v>
      </c>
      <c r="H1092" s="6" t="str">
        <f t="shared" ref="H1092:H1106" ca="1" si="500">_xlfn.CONCAT(F1092,"x+(",G1092,")")</f>
        <v>24x+(-15.5)</v>
      </c>
      <c r="I1092" s="6" t="str">
        <f t="shared" ref="I1092:I1155" si="501">IF(A1092=0,"",A1092)</f>
        <v/>
      </c>
      <c r="J1092" s="6" t="s">
        <v>160</v>
      </c>
      <c r="K1092" s="6" t="s">
        <v>181</v>
      </c>
      <c r="M1092" s="6" t="s">
        <v>182</v>
      </c>
      <c r="N1092" s="6" t="str">
        <f t="shared" ref="N1092:N1106" ca="1" si="502">H1092</f>
        <v>24x+(-15.5)</v>
      </c>
      <c r="O1092" s="6" t="s">
        <v>185</v>
      </c>
      <c r="P1092" s="18"/>
      <c r="AA1092" s="9"/>
    </row>
    <row r="1093" spans="1:30" x14ac:dyDescent="0.3">
      <c r="A1093">
        <v>0</v>
      </c>
      <c r="B1093" s="8">
        <v>0</v>
      </c>
      <c r="C1093" s="6">
        <f t="shared" ca="1" si="496"/>
        <v>0.79864173339901134</v>
      </c>
      <c r="D1093" s="6">
        <f t="shared" ca="1" si="496"/>
        <v>0.78317229266187471</v>
      </c>
      <c r="E1093" s="6">
        <f t="shared" ca="1" si="497"/>
        <v>0.20135826660098866</v>
      </c>
      <c r="F1093" s="6">
        <f t="shared" ca="1" si="498"/>
        <v>-23</v>
      </c>
      <c r="G1093" s="6">
        <f t="shared" ca="1" si="499"/>
        <v>-22.7</v>
      </c>
      <c r="H1093" s="6" t="str">
        <f t="shared" ca="1" si="500"/>
        <v>-23x+(-22.7)</v>
      </c>
      <c r="I1093" s="6" t="str">
        <f t="shared" si="501"/>
        <v/>
      </c>
      <c r="J1093" s="6" t="s">
        <v>160</v>
      </c>
      <c r="K1093" s="6" t="s">
        <v>181</v>
      </c>
      <c r="M1093" s="6" t="s">
        <v>182</v>
      </c>
      <c r="N1093" s="6" t="str">
        <f t="shared" ca="1" si="502"/>
        <v>-23x+(-22.7)</v>
      </c>
      <c r="O1093" s="6" t="s">
        <v>185</v>
      </c>
      <c r="P1093" s="18"/>
      <c r="AA1093" s="9"/>
    </row>
    <row r="1094" spans="1:30" x14ac:dyDescent="0.3">
      <c r="A1094">
        <v>0</v>
      </c>
      <c r="B1094" s="8">
        <v>0</v>
      </c>
      <c r="C1094" s="6">
        <f t="shared" ca="1" si="496"/>
        <v>0.42666602429776868</v>
      </c>
      <c r="D1094" s="6">
        <f t="shared" ca="1" si="496"/>
        <v>0.7301175190691509</v>
      </c>
      <c r="E1094" s="6">
        <f t="shared" ca="1" si="497"/>
        <v>0.42666602429776868</v>
      </c>
      <c r="F1094" s="6">
        <f t="shared" ca="1" si="498"/>
        <v>-15.5</v>
      </c>
      <c r="G1094" s="6">
        <f t="shared" ca="1" si="499"/>
        <v>21.6</v>
      </c>
      <c r="H1094" s="6" t="str">
        <f t="shared" ca="1" si="500"/>
        <v>-15.5x+(21.6)</v>
      </c>
      <c r="I1094" s="6" t="str">
        <f t="shared" si="501"/>
        <v/>
      </c>
      <c r="J1094" s="6" t="s">
        <v>160</v>
      </c>
      <c r="K1094" s="6" t="s">
        <v>181</v>
      </c>
      <c r="M1094" s="6" t="s">
        <v>182</v>
      </c>
      <c r="N1094" s="6" t="str">
        <f t="shared" ca="1" si="502"/>
        <v>-15.5x+(21.6)</v>
      </c>
      <c r="O1094" s="6" t="s">
        <v>185</v>
      </c>
      <c r="P1094" s="18"/>
      <c r="AA1094" s="9"/>
    </row>
    <row r="1095" spans="1:30" x14ac:dyDescent="0.3">
      <c r="A1095">
        <v>0</v>
      </c>
      <c r="B1095" s="8">
        <v>0</v>
      </c>
      <c r="C1095" s="6">
        <f t="shared" ca="1" si="496"/>
        <v>0.9255341596416562</v>
      </c>
      <c r="D1095" s="6">
        <f t="shared" ca="1" si="496"/>
        <v>0.99602397652045527</v>
      </c>
      <c r="E1095" s="6">
        <f t="shared" ca="1" si="497"/>
        <v>7.4465840358343804E-2</v>
      </c>
      <c r="F1095" s="6">
        <f t="shared" ca="1" si="498"/>
        <v>-25.5</v>
      </c>
      <c r="G1095" s="6">
        <f t="shared" ca="1" si="499"/>
        <v>26.9</v>
      </c>
      <c r="H1095" s="6" t="str">
        <f t="shared" ca="1" si="500"/>
        <v>-25.5x+(26.9)</v>
      </c>
      <c r="I1095" s="6" t="str">
        <f t="shared" si="501"/>
        <v/>
      </c>
      <c r="J1095" s="6" t="s">
        <v>160</v>
      </c>
      <c r="K1095" s="6" t="s">
        <v>181</v>
      </c>
      <c r="M1095" s="6" t="s">
        <v>182</v>
      </c>
      <c r="N1095" s="6" t="str">
        <f t="shared" ca="1" si="502"/>
        <v>-25.5x+(26.9)</v>
      </c>
      <c r="O1095" s="6" t="s">
        <v>185</v>
      </c>
      <c r="P1095" s="18"/>
      <c r="AA1095" s="9"/>
    </row>
    <row r="1096" spans="1:30" x14ac:dyDescent="0.3">
      <c r="A1096">
        <v>0</v>
      </c>
      <c r="B1096" s="8">
        <v>0</v>
      </c>
      <c r="C1096" s="6">
        <f t="shared" ca="1" si="496"/>
        <v>0.46773924865068439</v>
      </c>
      <c r="D1096" s="6">
        <f t="shared" ca="1" si="496"/>
        <v>0.3561909141270343</v>
      </c>
      <c r="E1096" s="6">
        <f t="shared" ca="1" si="497"/>
        <v>0.46773924865068439</v>
      </c>
      <c r="F1096" s="6">
        <f t="shared" ca="1" si="498"/>
        <v>16.399999999999999</v>
      </c>
      <c r="G1096" s="6">
        <f t="shared" ca="1" si="499"/>
        <v>14.1</v>
      </c>
      <c r="H1096" s="6" t="str">
        <f t="shared" ca="1" si="500"/>
        <v>16.4x+(14.1)</v>
      </c>
      <c r="I1096" s="6" t="str">
        <f t="shared" si="501"/>
        <v/>
      </c>
      <c r="J1096" s="6" t="s">
        <v>160</v>
      </c>
      <c r="K1096" s="6" t="s">
        <v>181</v>
      </c>
      <c r="M1096" s="6" t="s">
        <v>182</v>
      </c>
      <c r="N1096" s="6" t="str">
        <f t="shared" ca="1" si="502"/>
        <v>16.4x+(14.1)</v>
      </c>
      <c r="O1096" s="6" t="s">
        <v>185</v>
      </c>
      <c r="P1096" s="18"/>
      <c r="AA1096" s="9"/>
    </row>
    <row r="1097" spans="1:30" x14ac:dyDescent="0.3">
      <c r="A1097">
        <v>0</v>
      </c>
      <c r="B1097" s="8">
        <v>0</v>
      </c>
      <c r="C1097" s="6">
        <f t="shared" ca="1" si="496"/>
        <v>6.3195208092474142E-2</v>
      </c>
      <c r="D1097" s="6">
        <f t="shared" ca="1" si="496"/>
        <v>4.3711867424442663E-2</v>
      </c>
      <c r="E1097" s="6">
        <f t="shared" ca="1" si="497"/>
        <v>0.56319520809247414</v>
      </c>
      <c r="F1097" s="6">
        <f t="shared" ca="1" si="498"/>
        <v>8.3000000000000007</v>
      </c>
      <c r="G1097" s="6">
        <f t="shared" ca="1" si="499"/>
        <v>7.9</v>
      </c>
      <c r="H1097" s="6" t="str">
        <f t="shared" ca="1" si="500"/>
        <v>8.3x+(7.9)</v>
      </c>
      <c r="I1097" s="6" t="str">
        <f t="shared" si="501"/>
        <v/>
      </c>
      <c r="J1097" s="6" t="s">
        <v>160</v>
      </c>
      <c r="K1097" s="6" t="s">
        <v>181</v>
      </c>
      <c r="M1097" s="6" t="s">
        <v>190</v>
      </c>
      <c r="N1097" s="6" t="str">
        <f t="shared" ca="1" si="502"/>
        <v>8.3x+(7.9)</v>
      </c>
      <c r="O1097" s="6" t="s">
        <v>186</v>
      </c>
      <c r="P1097" s="18" t="str">
        <f t="shared" ref="P1097:P1106" ca="1" si="503">H1097</f>
        <v>8.3x+(7.9)</v>
      </c>
      <c r="Q1097" s="6" t="s">
        <v>187</v>
      </c>
      <c r="AA1097" s="9"/>
    </row>
    <row r="1098" spans="1:30" x14ac:dyDescent="0.3">
      <c r="A1098">
        <v>0</v>
      </c>
      <c r="B1098" s="8">
        <v>0</v>
      </c>
      <c r="C1098" s="6">
        <f t="shared" ca="1" si="496"/>
        <v>0.59861641834744628</v>
      </c>
      <c r="D1098" s="6">
        <f t="shared" ca="1" si="496"/>
        <v>0.58421751553638679</v>
      </c>
      <c r="E1098" s="6">
        <f t="shared" ca="1" si="497"/>
        <v>0.59861641834744628</v>
      </c>
      <c r="F1098" s="6">
        <f t="shared" ca="1" si="498"/>
        <v>19</v>
      </c>
      <c r="G1098" s="6">
        <f t="shared" ca="1" si="499"/>
        <v>18.7</v>
      </c>
      <c r="H1098" s="6" t="str">
        <f t="shared" ca="1" si="500"/>
        <v>19x+(18.7)</v>
      </c>
      <c r="I1098" s="6" t="str">
        <f t="shared" si="501"/>
        <v/>
      </c>
      <c r="J1098" s="6" t="s">
        <v>160</v>
      </c>
      <c r="K1098" s="6" t="s">
        <v>181</v>
      </c>
      <c r="M1098" s="6" t="s">
        <v>190</v>
      </c>
      <c r="N1098" s="6" t="str">
        <f t="shared" ca="1" si="502"/>
        <v>19x+(18.7)</v>
      </c>
      <c r="O1098" s="6" t="s">
        <v>186</v>
      </c>
      <c r="P1098" s="18" t="str">
        <f t="shared" ca="1" si="503"/>
        <v>19x+(18.7)</v>
      </c>
      <c r="Q1098" s="6" t="s">
        <v>187</v>
      </c>
      <c r="AA1098" s="9"/>
    </row>
    <row r="1099" spans="1:30" x14ac:dyDescent="0.3">
      <c r="A1099">
        <v>0</v>
      </c>
      <c r="B1099" s="8">
        <v>0</v>
      </c>
      <c r="C1099" s="6">
        <f t="shared" ca="1" si="496"/>
        <v>0.78456062096897616</v>
      </c>
      <c r="D1099" s="6">
        <f t="shared" ca="1" si="496"/>
        <v>0.22085379491925883</v>
      </c>
      <c r="E1099" s="6">
        <f t="shared" ca="1" si="497"/>
        <v>0.21543937903102384</v>
      </c>
      <c r="F1099" s="6">
        <f t="shared" ca="1" si="498"/>
        <v>-22.7</v>
      </c>
      <c r="G1099" s="6">
        <f t="shared" ca="1" si="499"/>
        <v>11.4</v>
      </c>
      <c r="H1099" s="6" t="str">
        <f t="shared" ca="1" si="500"/>
        <v>-22.7x+(11.4)</v>
      </c>
      <c r="I1099" s="6" t="str">
        <f t="shared" si="501"/>
        <v/>
      </c>
      <c r="J1099" s="6" t="s">
        <v>160</v>
      </c>
      <c r="K1099" s="6" t="s">
        <v>181</v>
      </c>
      <c r="M1099" s="6" t="s">
        <v>190</v>
      </c>
      <c r="N1099" s="6" t="str">
        <f t="shared" ca="1" si="502"/>
        <v>-22.7x+(11.4)</v>
      </c>
      <c r="O1099" s="6" t="s">
        <v>186</v>
      </c>
      <c r="P1099" s="18" t="str">
        <f t="shared" ca="1" si="503"/>
        <v>-22.7x+(11.4)</v>
      </c>
      <c r="Q1099" s="6" t="s">
        <v>187</v>
      </c>
      <c r="AA1099" s="9"/>
    </row>
    <row r="1100" spans="1:30" x14ac:dyDescent="0.3">
      <c r="A1100">
        <v>0</v>
      </c>
      <c r="B1100" s="8">
        <v>0</v>
      </c>
      <c r="C1100" s="6">
        <f t="shared" ca="1" si="496"/>
        <v>0.18542412012602627</v>
      </c>
      <c r="D1100" s="6">
        <f t="shared" ca="1" si="496"/>
        <v>0.62270056171257615</v>
      </c>
      <c r="E1100" s="6">
        <f t="shared" ca="1" si="497"/>
        <v>0.18542412012602627</v>
      </c>
      <c r="F1100" s="6">
        <f t="shared" ca="1" si="498"/>
        <v>10.7</v>
      </c>
      <c r="G1100" s="6">
        <f t="shared" ca="1" si="499"/>
        <v>19.5</v>
      </c>
      <c r="H1100" s="6" t="str">
        <f t="shared" ca="1" si="500"/>
        <v>10.7x+(19.5)</v>
      </c>
      <c r="I1100" s="6" t="str">
        <f t="shared" si="501"/>
        <v/>
      </c>
      <c r="J1100" s="6" t="s">
        <v>160</v>
      </c>
      <c r="K1100" s="6" t="s">
        <v>181</v>
      </c>
      <c r="M1100" s="6" t="s">
        <v>190</v>
      </c>
      <c r="N1100" s="6" t="str">
        <f t="shared" ca="1" si="502"/>
        <v>10.7x+(19.5)</v>
      </c>
      <c r="O1100" s="6" t="s">
        <v>186</v>
      </c>
      <c r="P1100" s="18" t="str">
        <f t="shared" ca="1" si="503"/>
        <v>10.7x+(19.5)</v>
      </c>
      <c r="Q1100" s="6" t="s">
        <v>187</v>
      </c>
      <c r="AA1100" s="9"/>
    </row>
    <row r="1101" spans="1:30" x14ac:dyDescent="0.3">
      <c r="A1101">
        <v>0</v>
      </c>
      <c r="B1101" s="8">
        <v>0</v>
      </c>
      <c r="C1101" s="6">
        <f t="shared" ca="1" si="496"/>
        <v>0.95856978902039225</v>
      </c>
      <c r="D1101" s="6">
        <f t="shared" ca="1" si="496"/>
        <v>0.65411500700443737</v>
      </c>
      <c r="E1101" s="6">
        <f t="shared" ca="1" si="497"/>
        <v>4.1430210979607751E-2</v>
      </c>
      <c r="F1101" s="6">
        <f t="shared" ca="1" si="498"/>
        <v>-26.2</v>
      </c>
      <c r="G1101" s="6">
        <f t="shared" ca="1" si="499"/>
        <v>-20.100000000000001</v>
      </c>
      <c r="H1101" s="6" t="str">
        <f t="shared" ca="1" si="500"/>
        <v>-26.2x+(-20.1)</v>
      </c>
      <c r="I1101" s="6" t="str">
        <f t="shared" si="501"/>
        <v/>
      </c>
      <c r="J1101" s="6" t="s">
        <v>160</v>
      </c>
      <c r="K1101" s="6" t="s">
        <v>181</v>
      </c>
      <c r="M1101" s="6" t="s">
        <v>190</v>
      </c>
      <c r="N1101" s="6" t="str">
        <f t="shared" ca="1" si="502"/>
        <v>-26.2x+(-20.1)</v>
      </c>
      <c r="O1101" s="6" t="s">
        <v>186</v>
      </c>
      <c r="P1101" s="18" t="str">
        <f t="shared" ca="1" si="503"/>
        <v>-26.2x+(-20.1)</v>
      </c>
      <c r="Q1101" s="6" t="s">
        <v>187</v>
      </c>
      <c r="AA1101" s="9"/>
    </row>
    <row r="1102" spans="1:30" x14ac:dyDescent="0.3">
      <c r="A1102">
        <v>0</v>
      </c>
      <c r="B1102" s="8">
        <v>0</v>
      </c>
      <c r="C1102" s="6">
        <f t="shared" ca="1" si="496"/>
        <v>0.75959662048093401</v>
      </c>
      <c r="D1102" s="6">
        <f t="shared" ca="1" si="496"/>
        <v>0.35021297354636494</v>
      </c>
      <c r="E1102" s="6">
        <f t="shared" ca="1" si="497"/>
        <v>0.24040337951906599</v>
      </c>
      <c r="F1102" s="6">
        <f t="shared" ca="1" si="498"/>
        <v>22.2</v>
      </c>
      <c r="G1102" s="6">
        <f t="shared" ca="1" si="499"/>
        <v>14</v>
      </c>
      <c r="H1102" s="6" t="str">
        <f t="shared" ca="1" si="500"/>
        <v>22.2x+(14)</v>
      </c>
      <c r="I1102" s="6" t="str">
        <f t="shared" si="501"/>
        <v/>
      </c>
      <c r="J1102" s="6" t="s">
        <v>160</v>
      </c>
      <c r="K1102" s="6" t="s">
        <v>181</v>
      </c>
      <c r="M1102" s="6" t="s">
        <v>9</v>
      </c>
      <c r="N1102" s="6" t="str">
        <f t="shared" ca="1" si="502"/>
        <v>22.2x+(14)</v>
      </c>
      <c r="O1102" s="6" t="s">
        <v>188</v>
      </c>
      <c r="P1102" s="18" t="str">
        <f t="shared" ca="1" si="503"/>
        <v>22.2x+(14)</v>
      </c>
      <c r="Q1102" s="6" t="s">
        <v>189</v>
      </c>
      <c r="U1102" s="10"/>
      <c r="V1102" s="10"/>
      <c r="W1102" s="10"/>
      <c r="X1102" s="10"/>
      <c r="Y1102" s="10"/>
      <c r="Z1102" s="10"/>
      <c r="AA1102" s="11"/>
      <c r="AB1102" s="10"/>
      <c r="AC1102" s="10"/>
      <c r="AD1102" s="10"/>
    </row>
    <row r="1103" spans="1:30" x14ac:dyDescent="0.3">
      <c r="A1103">
        <v>0</v>
      </c>
      <c r="B1103" s="8">
        <v>0</v>
      </c>
      <c r="C1103" s="6">
        <f t="shared" ca="1" si="496"/>
        <v>0.43184270188037244</v>
      </c>
      <c r="D1103" s="6">
        <f t="shared" ca="1" si="496"/>
        <v>0.50409677686774568</v>
      </c>
      <c r="E1103" s="6">
        <f t="shared" ca="1" si="497"/>
        <v>0.43184270188037244</v>
      </c>
      <c r="F1103" s="6">
        <f t="shared" ca="1" si="498"/>
        <v>-15.6</v>
      </c>
      <c r="G1103" s="6">
        <f t="shared" ca="1" si="499"/>
        <v>-17.100000000000001</v>
      </c>
      <c r="H1103" s="6" t="str">
        <f t="shared" ca="1" si="500"/>
        <v>-15.6x+(-17.1)</v>
      </c>
      <c r="I1103" s="6" t="str">
        <f t="shared" si="501"/>
        <v/>
      </c>
      <c r="J1103" s="6" t="s">
        <v>160</v>
      </c>
      <c r="K1103" s="6" t="s">
        <v>181</v>
      </c>
      <c r="M1103" s="6" t="s">
        <v>9</v>
      </c>
      <c r="N1103" s="6" t="str">
        <f t="shared" ca="1" si="502"/>
        <v>-15.6x+(-17.1)</v>
      </c>
      <c r="O1103" s="6" t="s">
        <v>188</v>
      </c>
      <c r="P1103" s="18" t="str">
        <f t="shared" ca="1" si="503"/>
        <v>-15.6x+(-17.1)</v>
      </c>
      <c r="Q1103" s="6" t="s">
        <v>189</v>
      </c>
      <c r="AA1103" s="9"/>
    </row>
    <row r="1104" spans="1:30" x14ac:dyDescent="0.3">
      <c r="A1104">
        <v>0</v>
      </c>
      <c r="B1104" s="8">
        <v>0</v>
      </c>
      <c r="C1104" s="6">
        <f t="shared" ca="1" si="496"/>
        <v>0.30304674359703943</v>
      </c>
      <c r="D1104" s="6">
        <f t="shared" ca="1" si="496"/>
        <v>0.59772549985049861</v>
      </c>
      <c r="E1104" s="6">
        <f t="shared" ca="1" si="497"/>
        <v>0.30304674359703943</v>
      </c>
      <c r="F1104" s="6">
        <f t="shared" ca="1" si="498"/>
        <v>13.1</v>
      </c>
      <c r="G1104" s="6">
        <f t="shared" ca="1" si="499"/>
        <v>19</v>
      </c>
      <c r="H1104" s="6" t="str">
        <f t="shared" ca="1" si="500"/>
        <v>13.1x+(19)</v>
      </c>
      <c r="I1104" s="6" t="str">
        <f t="shared" si="501"/>
        <v/>
      </c>
      <c r="J1104" s="6" t="s">
        <v>160</v>
      </c>
      <c r="K1104" s="6" t="s">
        <v>181</v>
      </c>
      <c r="M1104" s="6" t="s">
        <v>9</v>
      </c>
      <c r="N1104" s="6" t="str">
        <f t="shared" ca="1" si="502"/>
        <v>13.1x+(19)</v>
      </c>
      <c r="O1104" s="6" t="s">
        <v>188</v>
      </c>
      <c r="P1104" s="18" t="str">
        <f t="shared" ca="1" si="503"/>
        <v>13.1x+(19)</v>
      </c>
      <c r="Q1104" s="6" t="s">
        <v>189</v>
      </c>
      <c r="AA1104" s="9"/>
    </row>
    <row r="1105" spans="1:30" x14ac:dyDescent="0.3">
      <c r="A1105">
        <v>0</v>
      </c>
      <c r="B1105" s="8">
        <v>0</v>
      </c>
      <c r="C1105" s="6">
        <f t="shared" ca="1" si="496"/>
        <v>0.46180833221257622</v>
      </c>
      <c r="D1105" s="6">
        <f t="shared" ca="1" si="496"/>
        <v>0.43932912388898959</v>
      </c>
      <c r="E1105" s="6">
        <f t="shared" ca="1" si="497"/>
        <v>0.46180833221257622</v>
      </c>
      <c r="F1105" s="6">
        <f t="shared" ca="1" si="498"/>
        <v>16.2</v>
      </c>
      <c r="G1105" s="6">
        <f t="shared" ca="1" si="499"/>
        <v>15.8</v>
      </c>
      <c r="H1105" s="6" t="str">
        <f t="shared" ca="1" si="500"/>
        <v>16.2x+(15.8)</v>
      </c>
      <c r="I1105" s="6" t="str">
        <f t="shared" si="501"/>
        <v/>
      </c>
      <c r="J1105" s="6" t="s">
        <v>160</v>
      </c>
      <c r="K1105" s="6" t="s">
        <v>181</v>
      </c>
      <c r="M1105" s="6" t="s">
        <v>9</v>
      </c>
      <c r="N1105" s="6" t="str">
        <f t="shared" ca="1" si="502"/>
        <v>16.2x+(15.8)</v>
      </c>
      <c r="O1105" s="6" t="s">
        <v>188</v>
      </c>
      <c r="P1105" s="18" t="str">
        <f t="shared" ca="1" si="503"/>
        <v>16.2x+(15.8)</v>
      </c>
      <c r="Q1105" s="6" t="s">
        <v>189</v>
      </c>
      <c r="AA1105" s="9"/>
    </row>
    <row r="1106" spans="1:30" x14ac:dyDescent="0.3">
      <c r="A1106">
        <v>0</v>
      </c>
      <c r="B1106" s="8">
        <v>0</v>
      </c>
      <c r="C1106" s="6">
        <f t="shared" ca="1" si="496"/>
        <v>0.95731611073726908</v>
      </c>
      <c r="D1106" s="6">
        <f t="shared" ca="1" si="496"/>
        <v>0.77192134935932122</v>
      </c>
      <c r="E1106" s="6">
        <f t="shared" ca="1" si="497"/>
        <v>4.2683889262730923E-2</v>
      </c>
      <c r="F1106" s="6">
        <f t="shared" ca="1" si="498"/>
        <v>-26.1</v>
      </c>
      <c r="G1106" s="6">
        <f t="shared" ca="1" si="499"/>
        <v>-22.4</v>
      </c>
      <c r="H1106" s="6" t="str">
        <f t="shared" ca="1" si="500"/>
        <v>-26.1x+(-22.4)</v>
      </c>
      <c r="I1106" s="6" t="str">
        <f t="shared" si="501"/>
        <v/>
      </c>
      <c r="J1106" s="6" t="s">
        <v>160</v>
      </c>
      <c r="K1106" s="6" t="s">
        <v>181</v>
      </c>
      <c r="M1106" s="6" t="s">
        <v>9</v>
      </c>
      <c r="N1106" s="6" t="str">
        <f t="shared" ca="1" si="502"/>
        <v>-26.1x+(-22.4)</v>
      </c>
      <c r="O1106" s="6" t="s">
        <v>188</v>
      </c>
      <c r="P1106" s="18" t="str">
        <f t="shared" ca="1" si="503"/>
        <v>-26.1x+(-22.4)</v>
      </c>
      <c r="Q1106" s="6" t="s">
        <v>189</v>
      </c>
      <c r="AA1106" s="9"/>
    </row>
    <row r="1107" spans="1:30" x14ac:dyDescent="0.3">
      <c r="A1107" t="s">
        <v>296</v>
      </c>
      <c r="B1107" s="8">
        <v>0</v>
      </c>
      <c r="C1107" s="8"/>
      <c r="D1107" s="8"/>
      <c r="I1107" s="6" t="str">
        <f t="shared" si="501"/>
        <v>\end{enumerate}\newpage   \section*{Cuenta:  20191900044  }\begin{enumerate}</v>
      </c>
    </row>
    <row r="1108" spans="1:30" x14ac:dyDescent="0.3">
      <c r="A1108">
        <v>0</v>
      </c>
      <c r="B1108" s="8">
        <v>0</v>
      </c>
      <c r="C1108" s="6">
        <f t="shared" ref="C1108:D1108" ca="1" si="504">RAND()</f>
        <v>0.62078563471225012</v>
      </c>
      <c r="D1108" s="6">
        <f t="shared" ca="1" si="504"/>
        <v>0.75455761503382157</v>
      </c>
      <c r="E1108" s="6">
        <f t="shared" ref="E1108:E1122" ca="1" si="505">IF(C1108&gt;0.1,      IF(C1108&lt;0.6,C1108,ABS(1-C1108)),C1108+0.5)</f>
        <v>0.37921436528774988</v>
      </c>
      <c r="F1108" s="6">
        <f t="shared" ref="F1108:F1122" ca="1" si="506">IF(  MOD(ROUND(C1108*15,0),2)=0, -ROUND((C1108*100+35)/5,1),  ROUND((C1108*100+35)/5,1))</f>
        <v>19.399999999999999</v>
      </c>
      <c r="G1108" s="6">
        <f t="shared" ref="G1108:G1122" ca="1" si="507">IF(  MOD(ROUND(D1108*15,0),2)=0, -ROUND((D1108*100+35)/5,1),  ROUND((D1108*100+35)/5,1))</f>
        <v>22.1</v>
      </c>
      <c r="H1108" s="6" t="str">
        <f t="shared" ref="H1108:H1122" ca="1" si="508">_xlfn.CONCAT(F1108,"x+(",G1108,")")</f>
        <v>19.4x+(22.1)</v>
      </c>
      <c r="I1108" s="6" t="str">
        <f t="shared" si="501"/>
        <v/>
      </c>
      <c r="J1108" s="6" t="s">
        <v>160</v>
      </c>
      <c r="K1108" s="6" t="s">
        <v>181</v>
      </c>
      <c r="M1108" s="6" t="s">
        <v>182</v>
      </c>
      <c r="N1108" s="6" t="str">
        <f t="shared" ref="N1108:N1122" ca="1" si="509">H1108</f>
        <v>19.4x+(22.1)</v>
      </c>
      <c r="O1108" s="6" t="s">
        <v>185</v>
      </c>
      <c r="P1108" s="18"/>
      <c r="AA1108" s="9"/>
    </row>
    <row r="1109" spans="1:30" x14ac:dyDescent="0.3">
      <c r="A1109">
        <v>0</v>
      </c>
      <c r="B1109" s="8">
        <v>0</v>
      </c>
      <c r="C1109" s="6">
        <f t="shared" ca="1" si="496"/>
        <v>0.92648777480101507</v>
      </c>
      <c r="D1109" s="6">
        <f t="shared" ca="1" si="496"/>
        <v>7.0797148764116469E-2</v>
      </c>
      <c r="E1109" s="6">
        <f t="shared" ca="1" si="505"/>
        <v>7.3512225198984926E-2</v>
      </c>
      <c r="F1109" s="6">
        <f t="shared" ca="1" si="506"/>
        <v>-25.5</v>
      </c>
      <c r="G1109" s="6">
        <f t="shared" ca="1" si="507"/>
        <v>8.4</v>
      </c>
      <c r="H1109" s="6" t="str">
        <f t="shared" ca="1" si="508"/>
        <v>-25.5x+(8.4)</v>
      </c>
      <c r="I1109" s="6" t="str">
        <f t="shared" si="501"/>
        <v/>
      </c>
      <c r="J1109" s="6" t="s">
        <v>160</v>
      </c>
      <c r="K1109" s="6" t="s">
        <v>181</v>
      </c>
      <c r="M1109" s="6" t="s">
        <v>182</v>
      </c>
      <c r="N1109" s="6" t="str">
        <f t="shared" ca="1" si="509"/>
        <v>-25.5x+(8.4)</v>
      </c>
      <c r="O1109" s="6" t="s">
        <v>185</v>
      </c>
      <c r="P1109" s="18"/>
      <c r="AA1109" s="9"/>
    </row>
    <row r="1110" spans="1:30" x14ac:dyDescent="0.3">
      <c r="A1110">
        <v>0</v>
      </c>
      <c r="B1110" s="8">
        <v>0</v>
      </c>
      <c r="C1110" s="6">
        <f t="shared" ca="1" si="496"/>
        <v>0.42713366595327285</v>
      </c>
      <c r="D1110" s="6">
        <f t="shared" ca="1" si="496"/>
        <v>0.21919487530919501</v>
      </c>
      <c r="E1110" s="6">
        <f t="shared" ca="1" si="505"/>
        <v>0.42713366595327285</v>
      </c>
      <c r="F1110" s="6">
        <f t="shared" ca="1" si="506"/>
        <v>-15.5</v>
      </c>
      <c r="G1110" s="6">
        <f t="shared" ca="1" si="507"/>
        <v>11.4</v>
      </c>
      <c r="H1110" s="6" t="str">
        <f t="shared" ca="1" si="508"/>
        <v>-15.5x+(11.4)</v>
      </c>
      <c r="I1110" s="6" t="str">
        <f t="shared" si="501"/>
        <v/>
      </c>
      <c r="J1110" s="6" t="s">
        <v>160</v>
      </c>
      <c r="K1110" s="6" t="s">
        <v>181</v>
      </c>
      <c r="M1110" s="6" t="s">
        <v>182</v>
      </c>
      <c r="N1110" s="6" t="str">
        <f t="shared" ca="1" si="509"/>
        <v>-15.5x+(11.4)</v>
      </c>
      <c r="O1110" s="6" t="s">
        <v>185</v>
      </c>
      <c r="P1110" s="18"/>
      <c r="AA1110" s="9"/>
    </row>
    <row r="1111" spans="1:30" x14ac:dyDescent="0.3">
      <c r="A1111">
        <v>0</v>
      </c>
      <c r="B1111" s="8">
        <v>0</v>
      </c>
      <c r="C1111" s="6">
        <f t="shared" ca="1" si="496"/>
        <v>0.21973200831501627</v>
      </c>
      <c r="D1111" s="6">
        <f t="shared" ca="1" si="496"/>
        <v>0.27141476751021709</v>
      </c>
      <c r="E1111" s="6">
        <f t="shared" ca="1" si="505"/>
        <v>0.21973200831501627</v>
      </c>
      <c r="F1111" s="6">
        <f t="shared" ca="1" si="506"/>
        <v>11.4</v>
      </c>
      <c r="G1111" s="6">
        <f t="shared" ca="1" si="507"/>
        <v>-12.4</v>
      </c>
      <c r="H1111" s="6" t="str">
        <f t="shared" ca="1" si="508"/>
        <v>11.4x+(-12.4)</v>
      </c>
      <c r="I1111" s="6" t="str">
        <f t="shared" si="501"/>
        <v/>
      </c>
      <c r="J1111" s="6" t="s">
        <v>160</v>
      </c>
      <c r="K1111" s="6" t="s">
        <v>181</v>
      </c>
      <c r="M1111" s="6" t="s">
        <v>182</v>
      </c>
      <c r="N1111" s="6" t="str">
        <f t="shared" ca="1" si="509"/>
        <v>11.4x+(-12.4)</v>
      </c>
      <c r="O1111" s="6" t="s">
        <v>185</v>
      </c>
      <c r="P1111" s="18"/>
      <c r="AA1111" s="9"/>
    </row>
    <row r="1112" spans="1:30" x14ac:dyDescent="0.3">
      <c r="A1112">
        <v>0</v>
      </c>
      <c r="B1112" s="8">
        <v>0</v>
      </c>
      <c r="C1112" s="6">
        <f t="shared" ca="1" si="496"/>
        <v>0.21660144347186516</v>
      </c>
      <c r="D1112" s="6">
        <f t="shared" ca="1" si="496"/>
        <v>0.31776599830861429</v>
      </c>
      <c r="E1112" s="6">
        <f t="shared" ca="1" si="505"/>
        <v>0.21660144347186516</v>
      </c>
      <c r="F1112" s="6">
        <f t="shared" ca="1" si="506"/>
        <v>11.3</v>
      </c>
      <c r="G1112" s="6">
        <f t="shared" ca="1" si="507"/>
        <v>13.4</v>
      </c>
      <c r="H1112" s="6" t="str">
        <f t="shared" ca="1" si="508"/>
        <v>11.3x+(13.4)</v>
      </c>
      <c r="I1112" s="6" t="str">
        <f t="shared" si="501"/>
        <v/>
      </c>
      <c r="J1112" s="6" t="s">
        <v>160</v>
      </c>
      <c r="K1112" s="6" t="s">
        <v>181</v>
      </c>
      <c r="M1112" s="6" t="s">
        <v>182</v>
      </c>
      <c r="N1112" s="6" t="str">
        <f t="shared" ca="1" si="509"/>
        <v>11.3x+(13.4)</v>
      </c>
      <c r="O1112" s="6" t="s">
        <v>185</v>
      </c>
      <c r="P1112" s="18"/>
      <c r="AA1112" s="9"/>
    </row>
    <row r="1113" spans="1:30" x14ac:dyDescent="0.3">
      <c r="A1113">
        <v>0</v>
      </c>
      <c r="B1113" s="8">
        <v>0</v>
      </c>
      <c r="C1113" s="6">
        <f t="shared" ca="1" si="496"/>
        <v>0.42130891507594859</v>
      </c>
      <c r="D1113" s="6">
        <f t="shared" ca="1" si="496"/>
        <v>0.76530373872163504</v>
      </c>
      <c r="E1113" s="6">
        <f t="shared" ca="1" si="505"/>
        <v>0.42130891507594859</v>
      </c>
      <c r="F1113" s="6">
        <f t="shared" ca="1" si="506"/>
        <v>-15.4</v>
      </c>
      <c r="G1113" s="6">
        <f t="shared" ca="1" si="507"/>
        <v>22.3</v>
      </c>
      <c r="H1113" s="6" t="str">
        <f t="shared" ca="1" si="508"/>
        <v>-15.4x+(22.3)</v>
      </c>
      <c r="I1113" s="6" t="str">
        <f t="shared" si="501"/>
        <v/>
      </c>
      <c r="J1113" s="6" t="s">
        <v>160</v>
      </c>
      <c r="K1113" s="6" t="s">
        <v>181</v>
      </c>
      <c r="M1113" s="6" t="s">
        <v>190</v>
      </c>
      <c r="N1113" s="6" t="str">
        <f t="shared" ca="1" si="509"/>
        <v>-15.4x+(22.3)</v>
      </c>
      <c r="O1113" s="6" t="s">
        <v>186</v>
      </c>
      <c r="P1113" s="18" t="str">
        <f t="shared" ref="P1113:P1122" ca="1" si="510">H1113</f>
        <v>-15.4x+(22.3)</v>
      </c>
      <c r="Q1113" s="6" t="s">
        <v>187</v>
      </c>
      <c r="AA1113" s="9"/>
    </row>
    <row r="1114" spans="1:30" x14ac:dyDescent="0.3">
      <c r="A1114">
        <v>0</v>
      </c>
      <c r="B1114" s="8">
        <v>0</v>
      </c>
      <c r="C1114" s="6">
        <f t="shared" ca="1" si="496"/>
        <v>0.27853824427628748</v>
      </c>
      <c r="D1114" s="6">
        <f t="shared" ca="1" si="496"/>
        <v>8.0828122857883322E-3</v>
      </c>
      <c r="E1114" s="6">
        <f t="shared" ca="1" si="505"/>
        <v>0.27853824427628748</v>
      </c>
      <c r="F1114" s="6">
        <f t="shared" ca="1" si="506"/>
        <v>-12.6</v>
      </c>
      <c r="G1114" s="6">
        <f t="shared" ca="1" si="507"/>
        <v>-7.2</v>
      </c>
      <c r="H1114" s="6" t="str">
        <f t="shared" ca="1" si="508"/>
        <v>-12.6x+(-7.2)</v>
      </c>
      <c r="I1114" s="6" t="str">
        <f t="shared" si="501"/>
        <v/>
      </c>
      <c r="J1114" s="6" t="s">
        <v>160</v>
      </c>
      <c r="K1114" s="6" t="s">
        <v>181</v>
      </c>
      <c r="M1114" s="6" t="s">
        <v>190</v>
      </c>
      <c r="N1114" s="6" t="str">
        <f t="shared" ca="1" si="509"/>
        <v>-12.6x+(-7.2)</v>
      </c>
      <c r="O1114" s="6" t="s">
        <v>186</v>
      </c>
      <c r="P1114" s="18" t="str">
        <f t="shared" ca="1" si="510"/>
        <v>-12.6x+(-7.2)</v>
      </c>
      <c r="Q1114" s="6" t="s">
        <v>187</v>
      </c>
      <c r="AA1114" s="9"/>
    </row>
    <row r="1115" spans="1:30" x14ac:dyDescent="0.3">
      <c r="A1115">
        <v>0</v>
      </c>
      <c r="B1115" s="8">
        <v>0</v>
      </c>
      <c r="C1115" s="6">
        <f t="shared" ca="1" si="496"/>
        <v>0.91971901542547485</v>
      </c>
      <c r="D1115" s="6">
        <f t="shared" ca="1" si="496"/>
        <v>0.74635428977734986</v>
      </c>
      <c r="E1115" s="6">
        <f t="shared" ca="1" si="505"/>
        <v>8.0280984574525149E-2</v>
      </c>
      <c r="F1115" s="6">
        <f t="shared" ca="1" si="506"/>
        <v>-25.4</v>
      </c>
      <c r="G1115" s="6">
        <f t="shared" ca="1" si="507"/>
        <v>21.9</v>
      </c>
      <c r="H1115" s="6" t="str">
        <f t="shared" ca="1" si="508"/>
        <v>-25.4x+(21.9)</v>
      </c>
      <c r="I1115" s="6" t="str">
        <f t="shared" si="501"/>
        <v/>
      </c>
      <c r="J1115" s="6" t="s">
        <v>160</v>
      </c>
      <c r="K1115" s="6" t="s">
        <v>181</v>
      </c>
      <c r="M1115" s="6" t="s">
        <v>190</v>
      </c>
      <c r="N1115" s="6" t="str">
        <f t="shared" ca="1" si="509"/>
        <v>-25.4x+(21.9)</v>
      </c>
      <c r="O1115" s="6" t="s">
        <v>186</v>
      </c>
      <c r="P1115" s="18" t="str">
        <f t="shared" ca="1" si="510"/>
        <v>-25.4x+(21.9)</v>
      </c>
      <c r="Q1115" s="6" t="s">
        <v>187</v>
      </c>
      <c r="AA1115" s="9"/>
    </row>
    <row r="1116" spans="1:30" x14ac:dyDescent="0.3">
      <c r="A1116">
        <v>0</v>
      </c>
      <c r="B1116" s="8">
        <v>0</v>
      </c>
      <c r="C1116" s="6">
        <f t="shared" ca="1" si="496"/>
        <v>0.26883763893977819</v>
      </c>
      <c r="D1116" s="6">
        <f t="shared" ca="1" si="496"/>
        <v>0.42763526339413327</v>
      </c>
      <c r="E1116" s="6">
        <f t="shared" ca="1" si="505"/>
        <v>0.26883763893977819</v>
      </c>
      <c r="F1116" s="6">
        <f t="shared" ca="1" si="506"/>
        <v>-12.4</v>
      </c>
      <c r="G1116" s="6">
        <f t="shared" ca="1" si="507"/>
        <v>-15.6</v>
      </c>
      <c r="H1116" s="6" t="str">
        <f t="shared" ca="1" si="508"/>
        <v>-12.4x+(-15.6)</v>
      </c>
      <c r="I1116" s="6" t="str">
        <f t="shared" si="501"/>
        <v/>
      </c>
      <c r="J1116" s="6" t="s">
        <v>160</v>
      </c>
      <c r="K1116" s="6" t="s">
        <v>181</v>
      </c>
      <c r="M1116" s="6" t="s">
        <v>190</v>
      </c>
      <c r="N1116" s="6" t="str">
        <f t="shared" ca="1" si="509"/>
        <v>-12.4x+(-15.6)</v>
      </c>
      <c r="O1116" s="6" t="s">
        <v>186</v>
      </c>
      <c r="P1116" s="18" t="str">
        <f t="shared" ca="1" si="510"/>
        <v>-12.4x+(-15.6)</v>
      </c>
      <c r="Q1116" s="6" t="s">
        <v>187</v>
      </c>
      <c r="AA1116" s="9"/>
    </row>
    <row r="1117" spans="1:30" x14ac:dyDescent="0.3">
      <c r="A1117">
        <v>0</v>
      </c>
      <c r="B1117" s="8">
        <v>0</v>
      </c>
      <c r="C1117" s="6">
        <f t="shared" ca="1" si="496"/>
        <v>0.41000685420278427</v>
      </c>
      <c r="D1117" s="6">
        <f t="shared" ca="1" si="496"/>
        <v>4.574944247473467E-2</v>
      </c>
      <c r="E1117" s="6">
        <f t="shared" ca="1" si="505"/>
        <v>0.41000685420278427</v>
      </c>
      <c r="F1117" s="6">
        <f t="shared" ca="1" si="506"/>
        <v>-15.2</v>
      </c>
      <c r="G1117" s="6">
        <f t="shared" ca="1" si="507"/>
        <v>7.9</v>
      </c>
      <c r="H1117" s="6" t="str">
        <f t="shared" ca="1" si="508"/>
        <v>-15.2x+(7.9)</v>
      </c>
      <c r="I1117" s="6" t="str">
        <f t="shared" si="501"/>
        <v/>
      </c>
      <c r="J1117" s="6" t="s">
        <v>160</v>
      </c>
      <c r="K1117" s="6" t="s">
        <v>181</v>
      </c>
      <c r="M1117" s="6" t="s">
        <v>190</v>
      </c>
      <c r="N1117" s="6" t="str">
        <f t="shared" ca="1" si="509"/>
        <v>-15.2x+(7.9)</v>
      </c>
      <c r="O1117" s="6" t="s">
        <v>186</v>
      </c>
      <c r="P1117" s="18" t="str">
        <f t="shared" ca="1" si="510"/>
        <v>-15.2x+(7.9)</v>
      </c>
      <c r="Q1117" s="6" t="s">
        <v>187</v>
      </c>
      <c r="AA1117" s="9"/>
    </row>
    <row r="1118" spans="1:30" x14ac:dyDescent="0.3">
      <c r="A1118">
        <v>0</v>
      </c>
      <c r="B1118" s="8">
        <v>0</v>
      </c>
      <c r="C1118" s="6">
        <f t="shared" ca="1" si="496"/>
        <v>0.55496783321853127</v>
      </c>
      <c r="D1118" s="6">
        <f t="shared" ca="1" si="496"/>
        <v>0.29452455743927841</v>
      </c>
      <c r="E1118" s="6">
        <f t="shared" ca="1" si="505"/>
        <v>0.55496783321853127</v>
      </c>
      <c r="F1118" s="6">
        <f t="shared" ca="1" si="506"/>
        <v>-18.100000000000001</v>
      </c>
      <c r="G1118" s="6">
        <f t="shared" ca="1" si="507"/>
        <v>-12.9</v>
      </c>
      <c r="H1118" s="6" t="str">
        <f t="shared" ca="1" si="508"/>
        <v>-18.1x+(-12.9)</v>
      </c>
      <c r="I1118" s="6" t="str">
        <f t="shared" si="501"/>
        <v/>
      </c>
      <c r="J1118" s="6" t="s">
        <v>160</v>
      </c>
      <c r="K1118" s="6" t="s">
        <v>181</v>
      </c>
      <c r="M1118" s="6" t="s">
        <v>9</v>
      </c>
      <c r="N1118" s="6" t="str">
        <f t="shared" ca="1" si="509"/>
        <v>-18.1x+(-12.9)</v>
      </c>
      <c r="O1118" s="6" t="s">
        <v>188</v>
      </c>
      <c r="P1118" s="18" t="str">
        <f t="shared" ca="1" si="510"/>
        <v>-18.1x+(-12.9)</v>
      </c>
      <c r="Q1118" s="6" t="s">
        <v>189</v>
      </c>
      <c r="U1118" s="10"/>
      <c r="V1118" s="10"/>
      <c r="W1118" s="10"/>
      <c r="X1118" s="10"/>
      <c r="Y1118" s="10"/>
      <c r="Z1118" s="10"/>
      <c r="AA1118" s="11"/>
      <c r="AB1118" s="10"/>
      <c r="AC1118" s="10"/>
      <c r="AD1118" s="10"/>
    </row>
    <row r="1119" spans="1:30" x14ac:dyDescent="0.3">
      <c r="A1119">
        <v>0</v>
      </c>
      <c r="B1119" s="8">
        <v>0</v>
      </c>
      <c r="C1119" s="6">
        <f t="shared" ca="1" si="496"/>
        <v>0.51982826543127714</v>
      </c>
      <c r="D1119" s="6">
        <f t="shared" ca="1" si="496"/>
        <v>0.70731412490810541</v>
      </c>
      <c r="E1119" s="6">
        <f t="shared" ca="1" si="505"/>
        <v>0.51982826543127714</v>
      </c>
      <c r="F1119" s="6">
        <f t="shared" ca="1" si="506"/>
        <v>-17.399999999999999</v>
      </c>
      <c r="G1119" s="6">
        <f t="shared" ca="1" si="507"/>
        <v>21.1</v>
      </c>
      <c r="H1119" s="6" t="str">
        <f t="shared" ca="1" si="508"/>
        <v>-17.4x+(21.1)</v>
      </c>
      <c r="I1119" s="6" t="str">
        <f t="shared" si="501"/>
        <v/>
      </c>
      <c r="J1119" s="6" t="s">
        <v>160</v>
      </c>
      <c r="K1119" s="6" t="s">
        <v>181</v>
      </c>
      <c r="M1119" s="6" t="s">
        <v>9</v>
      </c>
      <c r="N1119" s="6" t="str">
        <f t="shared" ca="1" si="509"/>
        <v>-17.4x+(21.1)</v>
      </c>
      <c r="O1119" s="6" t="s">
        <v>188</v>
      </c>
      <c r="P1119" s="18" t="str">
        <f t="shared" ca="1" si="510"/>
        <v>-17.4x+(21.1)</v>
      </c>
      <c r="Q1119" s="6" t="s">
        <v>189</v>
      </c>
      <c r="AA1119" s="9"/>
    </row>
    <row r="1120" spans="1:30" x14ac:dyDescent="0.3">
      <c r="A1120">
        <v>0</v>
      </c>
      <c r="B1120" s="8">
        <v>0</v>
      </c>
      <c r="C1120" s="6">
        <f t="shared" ca="1" si="496"/>
        <v>0.3726974873720269</v>
      </c>
      <c r="D1120" s="6">
        <f t="shared" ca="1" si="496"/>
        <v>0.94713340541432212</v>
      </c>
      <c r="E1120" s="6">
        <f t="shared" ca="1" si="505"/>
        <v>0.3726974873720269</v>
      </c>
      <c r="F1120" s="6">
        <f t="shared" ca="1" si="506"/>
        <v>-14.5</v>
      </c>
      <c r="G1120" s="6">
        <f t="shared" ca="1" si="507"/>
        <v>-25.9</v>
      </c>
      <c r="H1120" s="6" t="str">
        <f t="shared" ca="1" si="508"/>
        <v>-14.5x+(-25.9)</v>
      </c>
      <c r="I1120" s="6" t="str">
        <f t="shared" si="501"/>
        <v/>
      </c>
      <c r="J1120" s="6" t="s">
        <v>160</v>
      </c>
      <c r="K1120" s="6" t="s">
        <v>181</v>
      </c>
      <c r="M1120" s="6" t="s">
        <v>9</v>
      </c>
      <c r="N1120" s="6" t="str">
        <f t="shared" ca="1" si="509"/>
        <v>-14.5x+(-25.9)</v>
      </c>
      <c r="O1120" s="6" t="s">
        <v>188</v>
      </c>
      <c r="P1120" s="18" t="str">
        <f t="shared" ca="1" si="510"/>
        <v>-14.5x+(-25.9)</v>
      </c>
      <c r="Q1120" s="6" t="s">
        <v>189</v>
      </c>
      <c r="AA1120" s="9"/>
    </row>
    <row r="1121" spans="1:30" x14ac:dyDescent="0.3">
      <c r="A1121">
        <v>0</v>
      </c>
      <c r="B1121" s="8">
        <v>0</v>
      </c>
      <c r="C1121" s="6">
        <f t="shared" ca="1" si="496"/>
        <v>0.29067210796041087</v>
      </c>
      <c r="D1121" s="6">
        <f t="shared" ca="1" si="496"/>
        <v>0.88904221535378858</v>
      </c>
      <c r="E1121" s="6">
        <f t="shared" ca="1" si="505"/>
        <v>0.29067210796041087</v>
      </c>
      <c r="F1121" s="6">
        <f t="shared" ca="1" si="506"/>
        <v>-12.8</v>
      </c>
      <c r="G1121" s="6">
        <f t="shared" ca="1" si="507"/>
        <v>24.8</v>
      </c>
      <c r="H1121" s="6" t="str">
        <f t="shared" ca="1" si="508"/>
        <v>-12.8x+(24.8)</v>
      </c>
      <c r="I1121" s="6" t="str">
        <f t="shared" si="501"/>
        <v/>
      </c>
      <c r="J1121" s="6" t="s">
        <v>160</v>
      </c>
      <c r="K1121" s="6" t="s">
        <v>181</v>
      </c>
      <c r="M1121" s="6" t="s">
        <v>9</v>
      </c>
      <c r="N1121" s="6" t="str">
        <f t="shared" ca="1" si="509"/>
        <v>-12.8x+(24.8)</v>
      </c>
      <c r="O1121" s="6" t="s">
        <v>188</v>
      </c>
      <c r="P1121" s="18" t="str">
        <f t="shared" ca="1" si="510"/>
        <v>-12.8x+(24.8)</v>
      </c>
      <c r="Q1121" s="6" t="s">
        <v>189</v>
      </c>
      <c r="AA1121" s="9"/>
    </row>
    <row r="1122" spans="1:30" x14ac:dyDescent="0.3">
      <c r="A1122">
        <v>0</v>
      </c>
      <c r="B1122" s="8">
        <v>0</v>
      </c>
      <c r="C1122" s="6">
        <f t="shared" ca="1" si="496"/>
        <v>0.76393766167413502</v>
      </c>
      <c r="D1122" s="6">
        <f t="shared" ca="1" si="496"/>
        <v>0.99490816112303282</v>
      </c>
      <c r="E1122" s="6">
        <f t="shared" ca="1" si="505"/>
        <v>0.23606233832586498</v>
      </c>
      <c r="F1122" s="6">
        <f t="shared" ca="1" si="506"/>
        <v>22.3</v>
      </c>
      <c r="G1122" s="6">
        <f t="shared" ca="1" si="507"/>
        <v>26.9</v>
      </c>
      <c r="H1122" s="6" t="str">
        <f t="shared" ca="1" si="508"/>
        <v>22.3x+(26.9)</v>
      </c>
      <c r="I1122" s="6" t="str">
        <f t="shared" si="501"/>
        <v/>
      </c>
      <c r="J1122" s="6" t="s">
        <v>160</v>
      </c>
      <c r="K1122" s="6" t="s">
        <v>181</v>
      </c>
      <c r="M1122" s="6" t="s">
        <v>9</v>
      </c>
      <c r="N1122" s="6" t="str">
        <f t="shared" ca="1" si="509"/>
        <v>22.3x+(26.9)</v>
      </c>
      <c r="O1122" s="6" t="s">
        <v>188</v>
      </c>
      <c r="P1122" s="18" t="str">
        <f t="shared" ca="1" si="510"/>
        <v>22.3x+(26.9)</v>
      </c>
      <c r="Q1122" s="6" t="s">
        <v>189</v>
      </c>
      <c r="AA1122" s="9"/>
    </row>
    <row r="1123" spans="1:30" x14ac:dyDescent="0.3">
      <c r="A1123" t="s">
        <v>297</v>
      </c>
      <c r="B1123" s="8">
        <v>0</v>
      </c>
      <c r="C1123" s="8"/>
      <c r="D1123" s="8"/>
      <c r="I1123" s="6" t="str">
        <f t="shared" si="501"/>
        <v>\end{enumerate}\newpage   \section*{Cuenta:  20191900076  }\begin{enumerate}</v>
      </c>
    </row>
    <row r="1124" spans="1:30" x14ac:dyDescent="0.3">
      <c r="A1124">
        <v>0</v>
      </c>
      <c r="B1124" s="8">
        <v>0</v>
      </c>
      <c r="C1124" s="6">
        <f t="shared" ref="C1124:D1124" ca="1" si="511">RAND()</f>
        <v>0.50435783827491443</v>
      </c>
      <c r="D1124" s="6">
        <f t="shared" ca="1" si="511"/>
        <v>6.4915415263903653E-2</v>
      </c>
      <c r="E1124" s="6">
        <f t="shared" ref="E1124:E1138" ca="1" si="512">IF(C1124&gt;0.1,      IF(C1124&lt;0.6,C1124,ABS(1-C1124)),C1124+0.5)</f>
        <v>0.50435783827491443</v>
      </c>
      <c r="F1124" s="6">
        <f t="shared" ref="F1124:F1138" ca="1" si="513">IF(  MOD(ROUND(C1124*15,0),2)=0, -ROUND((C1124*100+35)/5,1),  ROUND((C1124*100+35)/5,1))</f>
        <v>-17.100000000000001</v>
      </c>
      <c r="G1124" s="6">
        <f t="shared" ref="G1124:G1138" ca="1" si="514">IF(  MOD(ROUND(D1124*15,0),2)=0, -ROUND((D1124*100+35)/5,1),  ROUND((D1124*100+35)/5,1))</f>
        <v>8.3000000000000007</v>
      </c>
      <c r="H1124" s="6" t="str">
        <f t="shared" ref="H1124:H1138" ca="1" si="515">_xlfn.CONCAT(F1124,"x+(",G1124,")")</f>
        <v>-17.1x+(8.3)</v>
      </c>
      <c r="I1124" s="6" t="str">
        <f t="shared" si="501"/>
        <v/>
      </c>
      <c r="J1124" s="6" t="s">
        <v>160</v>
      </c>
      <c r="K1124" s="6" t="s">
        <v>181</v>
      </c>
      <c r="M1124" s="6" t="s">
        <v>182</v>
      </c>
      <c r="N1124" s="6" t="str">
        <f t="shared" ref="N1124:N1138" ca="1" si="516">H1124</f>
        <v>-17.1x+(8.3)</v>
      </c>
      <c r="O1124" s="6" t="s">
        <v>185</v>
      </c>
      <c r="P1124" s="18"/>
      <c r="AA1124" s="9"/>
    </row>
    <row r="1125" spans="1:30" x14ac:dyDescent="0.3">
      <c r="A1125">
        <v>0</v>
      </c>
      <c r="B1125" s="8">
        <v>0</v>
      </c>
      <c r="C1125" s="6">
        <f t="shared" ca="1" si="496"/>
        <v>0.96433361149081109</v>
      </c>
      <c r="D1125" s="6">
        <f t="shared" ca="1" si="496"/>
        <v>0.86305939622586414</v>
      </c>
      <c r="E1125" s="6">
        <f t="shared" ca="1" si="512"/>
        <v>3.5666388509188907E-2</v>
      </c>
      <c r="F1125" s="6">
        <f t="shared" ca="1" si="513"/>
        <v>-26.3</v>
      </c>
      <c r="G1125" s="6">
        <f t="shared" ca="1" si="514"/>
        <v>24.3</v>
      </c>
      <c r="H1125" s="6" t="str">
        <f t="shared" ca="1" si="515"/>
        <v>-26.3x+(24.3)</v>
      </c>
      <c r="I1125" s="6" t="str">
        <f t="shared" si="501"/>
        <v/>
      </c>
      <c r="J1125" s="6" t="s">
        <v>160</v>
      </c>
      <c r="K1125" s="6" t="s">
        <v>181</v>
      </c>
      <c r="M1125" s="6" t="s">
        <v>182</v>
      </c>
      <c r="N1125" s="6" t="str">
        <f t="shared" ca="1" si="516"/>
        <v>-26.3x+(24.3)</v>
      </c>
      <c r="O1125" s="6" t="s">
        <v>185</v>
      </c>
      <c r="P1125" s="18"/>
      <c r="AA1125" s="9"/>
    </row>
    <row r="1126" spans="1:30" x14ac:dyDescent="0.3">
      <c r="A1126">
        <v>0</v>
      </c>
      <c r="B1126" s="8">
        <v>0</v>
      </c>
      <c r="C1126" s="6">
        <f t="shared" ca="1" si="496"/>
        <v>0.30977955936051027</v>
      </c>
      <c r="D1126" s="6">
        <f t="shared" ca="1" si="496"/>
        <v>0.39879921997442147</v>
      </c>
      <c r="E1126" s="6">
        <f t="shared" ca="1" si="512"/>
        <v>0.30977955936051027</v>
      </c>
      <c r="F1126" s="6">
        <f t="shared" ca="1" si="513"/>
        <v>13.2</v>
      </c>
      <c r="G1126" s="6">
        <f t="shared" ca="1" si="514"/>
        <v>-15</v>
      </c>
      <c r="H1126" s="6" t="str">
        <f t="shared" ca="1" si="515"/>
        <v>13.2x+(-15)</v>
      </c>
      <c r="I1126" s="6" t="str">
        <f t="shared" si="501"/>
        <v/>
      </c>
      <c r="J1126" s="6" t="s">
        <v>160</v>
      </c>
      <c r="K1126" s="6" t="s">
        <v>181</v>
      </c>
      <c r="M1126" s="6" t="s">
        <v>182</v>
      </c>
      <c r="N1126" s="6" t="str">
        <f t="shared" ca="1" si="516"/>
        <v>13.2x+(-15)</v>
      </c>
      <c r="O1126" s="6" t="s">
        <v>185</v>
      </c>
      <c r="P1126" s="18"/>
      <c r="AA1126" s="9"/>
    </row>
    <row r="1127" spans="1:30" x14ac:dyDescent="0.3">
      <c r="A1127">
        <v>0</v>
      </c>
      <c r="B1127" s="8">
        <v>0</v>
      </c>
      <c r="C1127" s="6">
        <f t="shared" ca="1" si="496"/>
        <v>0.82214704233860636</v>
      </c>
      <c r="D1127" s="6">
        <f t="shared" ca="1" si="496"/>
        <v>0.42579862995175777</v>
      </c>
      <c r="E1127" s="6">
        <f t="shared" ca="1" si="512"/>
        <v>0.17785295766139364</v>
      </c>
      <c r="F1127" s="6">
        <f t="shared" ca="1" si="513"/>
        <v>-23.4</v>
      </c>
      <c r="G1127" s="6">
        <f t="shared" ca="1" si="514"/>
        <v>-15.5</v>
      </c>
      <c r="H1127" s="6" t="str">
        <f t="shared" ca="1" si="515"/>
        <v>-23.4x+(-15.5)</v>
      </c>
      <c r="I1127" s="6" t="str">
        <f t="shared" si="501"/>
        <v/>
      </c>
      <c r="J1127" s="6" t="s">
        <v>160</v>
      </c>
      <c r="K1127" s="6" t="s">
        <v>181</v>
      </c>
      <c r="M1127" s="6" t="s">
        <v>182</v>
      </c>
      <c r="N1127" s="6" t="str">
        <f t="shared" ca="1" si="516"/>
        <v>-23.4x+(-15.5)</v>
      </c>
      <c r="O1127" s="6" t="s">
        <v>185</v>
      </c>
      <c r="P1127" s="18"/>
      <c r="AA1127" s="9"/>
    </row>
    <row r="1128" spans="1:30" x14ac:dyDescent="0.3">
      <c r="A1128">
        <v>0</v>
      </c>
      <c r="B1128" s="8">
        <v>0</v>
      </c>
      <c r="C1128" s="6">
        <f t="shared" ca="1" si="496"/>
        <v>0.7772403879273051</v>
      </c>
      <c r="D1128" s="6">
        <f t="shared" ca="1" si="496"/>
        <v>0.92172555120251365</v>
      </c>
      <c r="E1128" s="6">
        <f t="shared" ca="1" si="512"/>
        <v>0.2227596120726949</v>
      </c>
      <c r="F1128" s="6">
        <f t="shared" ca="1" si="513"/>
        <v>-22.5</v>
      </c>
      <c r="G1128" s="6">
        <f t="shared" ca="1" si="514"/>
        <v>-25.4</v>
      </c>
      <c r="H1128" s="6" t="str">
        <f t="shared" ca="1" si="515"/>
        <v>-22.5x+(-25.4)</v>
      </c>
      <c r="I1128" s="6" t="str">
        <f t="shared" si="501"/>
        <v/>
      </c>
      <c r="J1128" s="6" t="s">
        <v>160</v>
      </c>
      <c r="K1128" s="6" t="s">
        <v>181</v>
      </c>
      <c r="M1128" s="6" t="s">
        <v>182</v>
      </c>
      <c r="N1128" s="6" t="str">
        <f t="shared" ca="1" si="516"/>
        <v>-22.5x+(-25.4)</v>
      </c>
      <c r="O1128" s="6" t="s">
        <v>185</v>
      </c>
      <c r="P1128" s="18"/>
      <c r="AA1128" s="9"/>
    </row>
    <row r="1129" spans="1:30" x14ac:dyDescent="0.3">
      <c r="A1129">
        <v>0</v>
      </c>
      <c r="B1129" s="8">
        <v>0</v>
      </c>
      <c r="C1129" s="6">
        <f t="shared" ca="1" si="496"/>
        <v>0.4103165275453865</v>
      </c>
      <c r="D1129" s="6">
        <f t="shared" ca="1" si="496"/>
        <v>1.8541570388287965E-2</v>
      </c>
      <c r="E1129" s="6">
        <f t="shared" ca="1" si="512"/>
        <v>0.4103165275453865</v>
      </c>
      <c r="F1129" s="6">
        <f t="shared" ca="1" si="513"/>
        <v>-15.2</v>
      </c>
      <c r="G1129" s="6">
        <f t="shared" ca="1" si="514"/>
        <v>-7.4</v>
      </c>
      <c r="H1129" s="6" t="str">
        <f t="shared" ca="1" si="515"/>
        <v>-15.2x+(-7.4)</v>
      </c>
      <c r="I1129" s="6" t="str">
        <f t="shared" si="501"/>
        <v/>
      </c>
      <c r="J1129" s="6" t="s">
        <v>160</v>
      </c>
      <c r="K1129" s="6" t="s">
        <v>181</v>
      </c>
      <c r="M1129" s="6" t="s">
        <v>190</v>
      </c>
      <c r="N1129" s="6" t="str">
        <f t="shared" ca="1" si="516"/>
        <v>-15.2x+(-7.4)</v>
      </c>
      <c r="O1129" s="6" t="s">
        <v>186</v>
      </c>
      <c r="P1129" s="18" t="str">
        <f t="shared" ref="P1129:P1138" ca="1" si="517">H1129</f>
        <v>-15.2x+(-7.4)</v>
      </c>
      <c r="Q1129" s="6" t="s">
        <v>187</v>
      </c>
      <c r="AA1129" s="9"/>
    </row>
    <row r="1130" spans="1:30" x14ac:dyDescent="0.3">
      <c r="A1130">
        <v>0</v>
      </c>
      <c r="B1130" s="8">
        <v>0</v>
      </c>
      <c r="C1130" s="6">
        <f t="shared" ca="1" si="496"/>
        <v>0.52012773876070384</v>
      </c>
      <c r="D1130" s="6">
        <f t="shared" ca="1" si="496"/>
        <v>9.7645532122211054E-2</v>
      </c>
      <c r="E1130" s="6">
        <f t="shared" ca="1" si="512"/>
        <v>0.52012773876070384</v>
      </c>
      <c r="F1130" s="6">
        <f t="shared" ca="1" si="513"/>
        <v>-17.399999999999999</v>
      </c>
      <c r="G1130" s="6">
        <f t="shared" ca="1" si="514"/>
        <v>9</v>
      </c>
      <c r="H1130" s="6" t="str">
        <f t="shared" ca="1" si="515"/>
        <v>-17.4x+(9)</v>
      </c>
      <c r="I1130" s="6" t="str">
        <f t="shared" si="501"/>
        <v/>
      </c>
      <c r="J1130" s="6" t="s">
        <v>160</v>
      </c>
      <c r="K1130" s="6" t="s">
        <v>181</v>
      </c>
      <c r="M1130" s="6" t="s">
        <v>190</v>
      </c>
      <c r="N1130" s="6" t="str">
        <f t="shared" ca="1" si="516"/>
        <v>-17.4x+(9)</v>
      </c>
      <c r="O1130" s="6" t="s">
        <v>186</v>
      </c>
      <c r="P1130" s="18" t="str">
        <f t="shared" ca="1" si="517"/>
        <v>-17.4x+(9)</v>
      </c>
      <c r="Q1130" s="6" t="s">
        <v>187</v>
      </c>
      <c r="AA1130" s="9"/>
    </row>
    <row r="1131" spans="1:30" x14ac:dyDescent="0.3">
      <c r="A1131">
        <v>0</v>
      </c>
      <c r="B1131" s="8">
        <v>0</v>
      </c>
      <c r="C1131" s="6">
        <f t="shared" ca="1" si="496"/>
        <v>0.89430616410415076</v>
      </c>
      <c r="D1131" s="6">
        <f t="shared" ca="1" si="496"/>
        <v>0.82760069379668078</v>
      </c>
      <c r="E1131" s="6">
        <f t="shared" ca="1" si="512"/>
        <v>0.10569383589584924</v>
      </c>
      <c r="F1131" s="6">
        <f t="shared" ca="1" si="513"/>
        <v>24.9</v>
      </c>
      <c r="G1131" s="6">
        <f t="shared" ca="1" si="514"/>
        <v>-23.6</v>
      </c>
      <c r="H1131" s="6" t="str">
        <f t="shared" ca="1" si="515"/>
        <v>24.9x+(-23.6)</v>
      </c>
      <c r="I1131" s="6" t="str">
        <f t="shared" si="501"/>
        <v/>
      </c>
      <c r="J1131" s="6" t="s">
        <v>160</v>
      </c>
      <c r="K1131" s="6" t="s">
        <v>181</v>
      </c>
      <c r="M1131" s="6" t="s">
        <v>190</v>
      </c>
      <c r="N1131" s="6" t="str">
        <f t="shared" ca="1" si="516"/>
        <v>24.9x+(-23.6)</v>
      </c>
      <c r="O1131" s="6" t="s">
        <v>186</v>
      </c>
      <c r="P1131" s="18" t="str">
        <f t="shared" ca="1" si="517"/>
        <v>24.9x+(-23.6)</v>
      </c>
      <c r="Q1131" s="6" t="s">
        <v>187</v>
      </c>
      <c r="AA1131" s="9"/>
    </row>
    <row r="1132" spans="1:30" x14ac:dyDescent="0.3">
      <c r="A1132">
        <v>0</v>
      </c>
      <c r="B1132" s="8">
        <v>0</v>
      </c>
      <c r="C1132" s="6">
        <f t="shared" ca="1" si="496"/>
        <v>1.8080083231380883E-2</v>
      </c>
      <c r="D1132" s="6">
        <f t="shared" ca="1" si="496"/>
        <v>0.30359344204179384</v>
      </c>
      <c r="E1132" s="6">
        <f t="shared" ca="1" si="512"/>
        <v>0.51808008323138088</v>
      </c>
      <c r="F1132" s="6">
        <f t="shared" ca="1" si="513"/>
        <v>-7.4</v>
      </c>
      <c r="G1132" s="6">
        <f t="shared" ca="1" si="514"/>
        <v>13.1</v>
      </c>
      <c r="H1132" s="6" t="str">
        <f t="shared" ca="1" si="515"/>
        <v>-7.4x+(13.1)</v>
      </c>
      <c r="I1132" s="6" t="str">
        <f t="shared" si="501"/>
        <v/>
      </c>
      <c r="J1132" s="6" t="s">
        <v>160</v>
      </c>
      <c r="K1132" s="6" t="s">
        <v>181</v>
      </c>
      <c r="M1132" s="6" t="s">
        <v>190</v>
      </c>
      <c r="N1132" s="6" t="str">
        <f t="shared" ca="1" si="516"/>
        <v>-7.4x+(13.1)</v>
      </c>
      <c r="O1132" s="6" t="s">
        <v>186</v>
      </c>
      <c r="P1132" s="18" t="str">
        <f t="shared" ca="1" si="517"/>
        <v>-7.4x+(13.1)</v>
      </c>
      <c r="Q1132" s="6" t="s">
        <v>187</v>
      </c>
      <c r="AA1132" s="9"/>
    </row>
    <row r="1133" spans="1:30" x14ac:dyDescent="0.3">
      <c r="A1133">
        <v>0</v>
      </c>
      <c r="B1133" s="8">
        <v>0</v>
      </c>
      <c r="C1133" s="6">
        <f t="shared" ca="1" si="496"/>
        <v>0.58608059205040353</v>
      </c>
      <c r="D1133" s="6">
        <f t="shared" ca="1" si="496"/>
        <v>0.18087630365576335</v>
      </c>
      <c r="E1133" s="6">
        <f t="shared" ca="1" si="512"/>
        <v>0.58608059205040353</v>
      </c>
      <c r="F1133" s="6">
        <f t="shared" ca="1" si="513"/>
        <v>18.7</v>
      </c>
      <c r="G1133" s="6">
        <f t="shared" ca="1" si="514"/>
        <v>10.6</v>
      </c>
      <c r="H1133" s="6" t="str">
        <f t="shared" ca="1" si="515"/>
        <v>18.7x+(10.6)</v>
      </c>
      <c r="I1133" s="6" t="str">
        <f t="shared" si="501"/>
        <v/>
      </c>
      <c r="J1133" s="6" t="s">
        <v>160</v>
      </c>
      <c r="K1133" s="6" t="s">
        <v>181</v>
      </c>
      <c r="M1133" s="6" t="s">
        <v>190</v>
      </c>
      <c r="N1133" s="6" t="str">
        <f t="shared" ca="1" si="516"/>
        <v>18.7x+(10.6)</v>
      </c>
      <c r="O1133" s="6" t="s">
        <v>186</v>
      </c>
      <c r="P1133" s="18" t="str">
        <f t="shared" ca="1" si="517"/>
        <v>18.7x+(10.6)</v>
      </c>
      <c r="Q1133" s="6" t="s">
        <v>187</v>
      </c>
      <c r="AA1133" s="9"/>
    </row>
    <row r="1134" spans="1:30" x14ac:dyDescent="0.3">
      <c r="A1134">
        <v>0</v>
      </c>
      <c r="B1134" s="8">
        <v>0</v>
      </c>
      <c r="C1134" s="6">
        <f t="shared" ca="1" si="496"/>
        <v>0.52613267460557622</v>
      </c>
      <c r="D1134" s="6">
        <f t="shared" ca="1" si="496"/>
        <v>0.83979606364840653</v>
      </c>
      <c r="E1134" s="6">
        <f t="shared" ca="1" si="512"/>
        <v>0.52613267460557622</v>
      </c>
      <c r="F1134" s="6">
        <f t="shared" ca="1" si="513"/>
        <v>-17.5</v>
      </c>
      <c r="G1134" s="6">
        <f t="shared" ca="1" si="514"/>
        <v>23.8</v>
      </c>
      <c r="H1134" s="6" t="str">
        <f t="shared" ca="1" si="515"/>
        <v>-17.5x+(23.8)</v>
      </c>
      <c r="I1134" s="6" t="str">
        <f t="shared" si="501"/>
        <v/>
      </c>
      <c r="J1134" s="6" t="s">
        <v>160</v>
      </c>
      <c r="K1134" s="6" t="s">
        <v>181</v>
      </c>
      <c r="M1134" s="6" t="s">
        <v>9</v>
      </c>
      <c r="N1134" s="6" t="str">
        <f t="shared" ca="1" si="516"/>
        <v>-17.5x+(23.8)</v>
      </c>
      <c r="O1134" s="6" t="s">
        <v>188</v>
      </c>
      <c r="P1134" s="18" t="str">
        <f t="shared" ca="1" si="517"/>
        <v>-17.5x+(23.8)</v>
      </c>
      <c r="Q1134" s="6" t="s">
        <v>189</v>
      </c>
      <c r="U1134" s="10"/>
      <c r="V1134" s="10"/>
      <c r="W1134" s="10"/>
      <c r="X1134" s="10"/>
      <c r="Y1134" s="10"/>
      <c r="Z1134" s="10"/>
      <c r="AA1134" s="11"/>
      <c r="AB1134" s="10"/>
      <c r="AC1134" s="10"/>
      <c r="AD1134" s="10"/>
    </row>
    <row r="1135" spans="1:30" x14ac:dyDescent="0.3">
      <c r="A1135">
        <v>0</v>
      </c>
      <c r="B1135" s="8">
        <v>0</v>
      </c>
      <c r="C1135" s="6">
        <f t="shared" ca="1" si="496"/>
        <v>0.65453702249920886</v>
      </c>
      <c r="D1135" s="6">
        <f t="shared" ca="1" si="496"/>
        <v>0.85889462335594535</v>
      </c>
      <c r="E1135" s="6">
        <f t="shared" ca="1" si="512"/>
        <v>0.34546297750079114</v>
      </c>
      <c r="F1135" s="6">
        <f t="shared" ca="1" si="513"/>
        <v>-20.100000000000001</v>
      </c>
      <c r="G1135" s="6">
        <f t="shared" ca="1" si="514"/>
        <v>24.2</v>
      </c>
      <c r="H1135" s="6" t="str">
        <f t="shared" ca="1" si="515"/>
        <v>-20.1x+(24.2)</v>
      </c>
      <c r="I1135" s="6" t="str">
        <f t="shared" si="501"/>
        <v/>
      </c>
      <c r="J1135" s="6" t="s">
        <v>160</v>
      </c>
      <c r="K1135" s="6" t="s">
        <v>181</v>
      </c>
      <c r="M1135" s="6" t="s">
        <v>9</v>
      </c>
      <c r="N1135" s="6" t="str">
        <f t="shared" ca="1" si="516"/>
        <v>-20.1x+(24.2)</v>
      </c>
      <c r="O1135" s="6" t="s">
        <v>188</v>
      </c>
      <c r="P1135" s="18" t="str">
        <f t="shared" ca="1" si="517"/>
        <v>-20.1x+(24.2)</v>
      </c>
      <c r="Q1135" s="6" t="s">
        <v>189</v>
      </c>
      <c r="AA1135" s="9"/>
    </row>
    <row r="1136" spans="1:30" x14ac:dyDescent="0.3">
      <c r="A1136">
        <v>0</v>
      </c>
      <c r="B1136" s="8">
        <v>0</v>
      </c>
      <c r="C1136" s="6">
        <f t="shared" ca="1" si="496"/>
        <v>0.26020318780184037</v>
      </c>
      <c r="D1136" s="6">
        <f t="shared" ca="1" si="496"/>
        <v>0.73406424336355636</v>
      </c>
      <c r="E1136" s="6">
        <f t="shared" ca="1" si="512"/>
        <v>0.26020318780184037</v>
      </c>
      <c r="F1136" s="6">
        <f t="shared" ca="1" si="513"/>
        <v>-12.2</v>
      </c>
      <c r="G1136" s="6">
        <f t="shared" ca="1" si="514"/>
        <v>21.7</v>
      </c>
      <c r="H1136" s="6" t="str">
        <f t="shared" ca="1" si="515"/>
        <v>-12.2x+(21.7)</v>
      </c>
      <c r="I1136" s="6" t="str">
        <f t="shared" si="501"/>
        <v/>
      </c>
      <c r="J1136" s="6" t="s">
        <v>160</v>
      </c>
      <c r="K1136" s="6" t="s">
        <v>181</v>
      </c>
      <c r="M1136" s="6" t="s">
        <v>9</v>
      </c>
      <c r="N1136" s="6" t="str">
        <f t="shared" ca="1" si="516"/>
        <v>-12.2x+(21.7)</v>
      </c>
      <c r="O1136" s="6" t="s">
        <v>188</v>
      </c>
      <c r="P1136" s="18" t="str">
        <f t="shared" ca="1" si="517"/>
        <v>-12.2x+(21.7)</v>
      </c>
      <c r="Q1136" s="6" t="s">
        <v>189</v>
      </c>
      <c r="AA1136" s="9"/>
    </row>
    <row r="1137" spans="1:30" x14ac:dyDescent="0.3">
      <c r="A1137">
        <v>0</v>
      </c>
      <c r="B1137" s="8">
        <v>0</v>
      </c>
      <c r="C1137" s="6">
        <f t="shared" ca="1" si="496"/>
        <v>0.26203775013238495</v>
      </c>
      <c r="D1137" s="6">
        <f t="shared" ca="1" si="496"/>
        <v>0.83506049388633719</v>
      </c>
      <c r="E1137" s="6">
        <f t="shared" ca="1" si="512"/>
        <v>0.26203775013238495</v>
      </c>
      <c r="F1137" s="6">
        <f t="shared" ca="1" si="513"/>
        <v>-12.2</v>
      </c>
      <c r="G1137" s="6">
        <f t="shared" ca="1" si="514"/>
        <v>23.7</v>
      </c>
      <c r="H1137" s="6" t="str">
        <f t="shared" ca="1" si="515"/>
        <v>-12.2x+(23.7)</v>
      </c>
      <c r="I1137" s="6" t="str">
        <f t="shared" si="501"/>
        <v/>
      </c>
      <c r="J1137" s="6" t="s">
        <v>160</v>
      </c>
      <c r="K1137" s="6" t="s">
        <v>181</v>
      </c>
      <c r="M1137" s="6" t="s">
        <v>9</v>
      </c>
      <c r="N1137" s="6" t="str">
        <f t="shared" ca="1" si="516"/>
        <v>-12.2x+(23.7)</v>
      </c>
      <c r="O1137" s="6" t="s">
        <v>188</v>
      </c>
      <c r="P1137" s="18" t="str">
        <f t="shared" ca="1" si="517"/>
        <v>-12.2x+(23.7)</v>
      </c>
      <c r="Q1137" s="6" t="s">
        <v>189</v>
      </c>
      <c r="AA1137" s="9"/>
    </row>
    <row r="1138" spans="1:30" x14ac:dyDescent="0.3">
      <c r="A1138">
        <v>0</v>
      </c>
      <c r="B1138" s="8">
        <v>0</v>
      </c>
      <c r="C1138" s="6">
        <f t="shared" ca="1" si="496"/>
        <v>0.16847329519095033</v>
      </c>
      <c r="D1138" s="6">
        <f t="shared" ca="1" si="496"/>
        <v>0.54339062440609665</v>
      </c>
      <c r="E1138" s="6">
        <f t="shared" ca="1" si="512"/>
        <v>0.16847329519095033</v>
      </c>
      <c r="F1138" s="6">
        <f t="shared" ca="1" si="513"/>
        <v>10.4</v>
      </c>
      <c r="G1138" s="6">
        <f t="shared" ca="1" si="514"/>
        <v>-17.899999999999999</v>
      </c>
      <c r="H1138" s="6" t="str">
        <f t="shared" ca="1" si="515"/>
        <v>10.4x+(-17.9)</v>
      </c>
      <c r="I1138" s="6" t="str">
        <f t="shared" si="501"/>
        <v/>
      </c>
      <c r="J1138" s="6" t="s">
        <v>160</v>
      </c>
      <c r="K1138" s="6" t="s">
        <v>181</v>
      </c>
      <c r="M1138" s="6" t="s">
        <v>9</v>
      </c>
      <c r="N1138" s="6" t="str">
        <f t="shared" ca="1" si="516"/>
        <v>10.4x+(-17.9)</v>
      </c>
      <c r="O1138" s="6" t="s">
        <v>188</v>
      </c>
      <c r="P1138" s="18" t="str">
        <f t="shared" ca="1" si="517"/>
        <v>10.4x+(-17.9)</v>
      </c>
      <c r="Q1138" s="6" t="s">
        <v>189</v>
      </c>
      <c r="AA1138" s="9"/>
    </row>
    <row r="1139" spans="1:30" x14ac:dyDescent="0.3">
      <c r="A1139" t="s">
        <v>299</v>
      </c>
      <c r="B1139" s="8">
        <v>0</v>
      </c>
      <c r="C1139" s="8"/>
      <c r="D1139" s="8"/>
      <c r="I1139" s="6" t="str">
        <f t="shared" si="501"/>
        <v>\end{enumerate}\newpage   \section*{Cuenta:  20191900610  }\begin{enumerate}</v>
      </c>
    </row>
    <row r="1140" spans="1:30" x14ac:dyDescent="0.3">
      <c r="A1140">
        <v>0</v>
      </c>
      <c r="B1140" s="8">
        <v>0</v>
      </c>
      <c r="C1140" s="6">
        <f t="shared" ref="C1140:D1140" ca="1" si="518">RAND()</f>
        <v>0.73636868128309485</v>
      </c>
      <c r="D1140" s="6">
        <f t="shared" ca="1" si="518"/>
        <v>0.86148293289706435</v>
      </c>
      <c r="E1140" s="6">
        <f t="shared" ref="E1140:E1154" ca="1" si="519">IF(C1140&gt;0.1,      IF(C1140&lt;0.6,C1140,ABS(1-C1140)),C1140+0.5)</f>
        <v>0.26363131871690515</v>
      </c>
      <c r="F1140" s="6">
        <f t="shared" ref="F1140:F1154" ca="1" si="520">IF(  MOD(ROUND(C1140*15,0),2)=0, -ROUND((C1140*100+35)/5,1),  ROUND((C1140*100+35)/5,1))</f>
        <v>21.7</v>
      </c>
      <c r="G1140" s="6">
        <f t="shared" ref="G1140:G1154" ca="1" si="521">IF(  MOD(ROUND(D1140*15,0),2)=0, -ROUND((D1140*100+35)/5,1),  ROUND((D1140*100+35)/5,1))</f>
        <v>24.2</v>
      </c>
      <c r="H1140" s="6" t="str">
        <f t="shared" ref="H1140:H1154" ca="1" si="522">_xlfn.CONCAT(F1140,"x+(",G1140,")")</f>
        <v>21.7x+(24.2)</v>
      </c>
      <c r="I1140" s="6" t="str">
        <f t="shared" si="501"/>
        <v/>
      </c>
      <c r="J1140" s="6" t="s">
        <v>160</v>
      </c>
      <c r="K1140" s="6" t="s">
        <v>181</v>
      </c>
      <c r="M1140" s="6" t="s">
        <v>182</v>
      </c>
      <c r="N1140" s="6" t="str">
        <f t="shared" ref="N1140:N1154" ca="1" si="523">H1140</f>
        <v>21.7x+(24.2)</v>
      </c>
      <c r="O1140" s="6" t="s">
        <v>185</v>
      </c>
      <c r="P1140" s="18"/>
      <c r="AA1140" s="9"/>
    </row>
    <row r="1141" spans="1:30" x14ac:dyDescent="0.3">
      <c r="A1141">
        <v>0</v>
      </c>
      <c r="B1141" s="8">
        <v>0</v>
      </c>
      <c r="C1141" s="6">
        <f t="shared" ca="1" si="496"/>
        <v>0.93473496410955215</v>
      </c>
      <c r="D1141" s="6">
        <f t="shared" ca="1" si="496"/>
        <v>0.32908830993203086</v>
      </c>
      <c r="E1141" s="6">
        <f t="shared" ca="1" si="519"/>
        <v>6.5265035890447853E-2</v>
      </c>
      <c r="F1141" s="6">
        <f t="shared" ca="1" si="520"/>
        <v>-25.7</v>
      </c>
      <c r="G1141" s="6">
        <f t="shared" ca="1" si="521"/>
        <v>13.6</v>
      </c>
      <c r="H1141" s="6" t="str">
        <f t="shared" ca="1" si="522"/>
        <v>-25.7x+(13.6)</v>
      </c>
      <c r="I1141" s="6" t="str">
        <f t="shared" si="501"/>
        <v/>
      </c>
      <c r="J1141" s="6" t="s">
        <v>160</v>
      </c>
      <c r="K1141" s="6" t="s">
        <v>181</v>
      </c>
      <c r="M1141" s="6" t="s">
        <v>182</v>
      </c>
      <c r="N1141" s="6" t="str">
        <f t="shared" ca="1" si="523"/>
        <v>-25.7x+(13.6)</v>
      </c>
      <c r="O1141" s="6" t="s">
        <v>185</v>
      </c>
      <c r="P1141" s="18"/>
      <c r="AA1141" s="9"/>
    </row>
    <row r="1142" spans="1:30" x14ac:dyDescent="0.3">
      <c r="A1142">
        <v>0</v>
      </c>
      <c r="B1142" s="8">
        <v>0</v>
      </c>
      <c r="C1142" s="6">
        <f t="shared" ca="1" si="496"/>
        <v>0.49942935725854587</v>
      </c>
      <c r="D1142" s="6">
        <f t="shared" ca="1" si="496"/>
        <v>0.13161375041239465</v>
      </c>
      <c r="E1142" s="6">
        <f t="shared" ca="1" si="519"/>
        <v>0.49942935725854587</v>
      </c>
      <c r="F1142" s="6">
        <f t="shared" ca="1" si="520"/>
        <v>17</v>
      </c>
      <c r="G1142" s="6">
        <f t="shared" ca="1" si="521"/>
        <v>-9.6</v>
      </c>
      <c r="H1142" s="6" t="str">
        <f t="shared" ca="1" si="522"/>
        <v>17x+(-9.6)</v>
      </c>
      <c r="I1142" s="6" t="str">
        <f t="shared" si="501"/>
        <v/>
      </c>
      <c r="J1142" s="6" t="s">
        <v>160</v>
      </c>
      <c r="K1142" s="6" t="s">
        <v>181</v>
      </c>
      <c r="M1142" s="6" t="s">
        <v>182</v>
      </c>
      <c r="N1142" s="6" t="str">
        <f t="shared" ca="1" si="523"/>
        <v>17x+(-9.6)</v>
      </c>
      <c r="O1142" s="6" t="s">
        <v>185</v>
      </c>
      <c r="P1142" s="18"/>
      <c r="AA1142" s="9"/>
    </row>
    <row r="1143" spans="1:30" x14ac:dyDescent="0.3">
      <c r="A1143">
        <v>0</v>
      </c>
      <c r="B1143" s="8">
        <v>0</v>
      </c>
      <c r="C1143" s="6">
        <f t="shared" ca="1" si="496"/>
        <v>0.30822067011632004</v>
      </c>
      <c r="D1143" s="6">
        <f t="shared" ca="1" si="496"/>
        <v>0.55829531255481901</v>
      </c>
      <c r="E1143" s="6">
        <f t="shared" ca="1" si="519"/>
        <v>0.30822067011632004</v>
      </c>
      <c r="F1143" s="6">
        <f t="shared" ca="1" si="520"/>
        <v>13.2</v>
      </c>
      <c r="G1143" s="6">
        <f t="shared" ca="1" si="521"/>
        <v>-18.2</v>
      </c>
      <c r="H1143" s="6" t="str">
        <f t="shared" ca="1" si="522"/>
        <v>13.2x+(-18.2)</v>
      </c>
      <c r="I1143" s="6" t="str">
        <f t="shared" si="501"/>
        <v/>
      </c>
      <c r="J1143" s="6" t="s">
        <v>160</v>
      </c>
      <c r="K1143" s="6" t="s">
        <v>181</v>
      </c>
      <c r="M1143" s="6" t="s">
        <v>182</v>
      </c>
      <c r="N1143" s="6" t="str">
        <f t="shared" ca="1" si="523"/>
        <v>13.2x+(-18.2)</v>
      </c>
      <c r="O1143" s="6" t="s">
        <v>185</v>
      </c>
      <c r="P1143" s="18"/>
      <c r="AA1143" s="9"/>
    </row>
    <row r="1144" spans="1:30" x14ac:dyDescent="0.3">
      <c r="A1144">
        <v>0</v>
      </c>
      <c r="B1144" s="8">
        <v>0</v>
      </c>
      <c r="C1144" s="6">
        <f t="shared" ca="1" si="496"/>
        <v>0.48604997810784012</v>
      </c>
      <c r="D1144" s="6">
        <f t="shared" ca="1" si="496"/>
        <v>0.20964100029339805</v>
      </c>
      <c r="E1144" s="6">
        <f t="shared" ca="1" si="519"/>
        <v>0.48604997810784012</v>
      </c>
      <c r="F1144" s="6">
        <f t="shared" ca="1" si="520"/>
        <v>16.7</v>
      </c>
      <c r="G1144" s="6">
        <f t="shared" ca="1" si="521"/>
        <v>11.2</v>
      </c>
      <c r="H1144" s="6" t="str">
        <f t="shared" ca="1" si="522"/>
        <v>16.7x+(11.2)</v>
      </c>
      <c r="I1144" s="6" t="str">
        <f t="shared" si="501"/>
        <v/>
      </c>
      <c r="J1144" s="6" t="s">
        <v>160</v>
      </c>
      <c r="K1144" s="6" t="s">
        <v>181</v>
      </c>
      <c r="M1144" s="6" t="s">
        <v>182</v>
      </c>
      <c r="N1144" s="6" t="str">
        <f t="shared" ca="1" si="523"/>
        <v>16.7x+(11.2)</v>
      </c>
      <c r="O1144" s="6" t="s">
        <v>185</v>
      </c>
      <c r="P1144" s="18"/>
      <c r="AA1144" s="9"/>
    </row>
    <row r="1145" spans="1:30" x14ac:dyDescent="0.3">
      <c r="A1145">
        <v>0</v>
      </c>
      <c r="B1145" s="8">
        <v>0</v>
      </c>
      <c r="C1145" s="6">
        <f t="shared" ca="1" si="496"/>
        <v>0.8138405938502753</v>
      </c>
      <c r="D1145" s="6">
        <f t="shared" ca="1" si="496"/>
        <v>0.72247861065778485</v>
      </c>
      <c r="E1145" s="6">
        <f t="shared" ca="1" si="519"/>
        <v>0.1861594061497247</v>
      </c>
      <c r="F1145" s="6">
        <f t="shared" ca="1" si="520"/>
        <v>-23.3</v>
      </c>
      <c r="G1145" s="6">
        <f t="shared" ca="1" si="521"/>
        <v>21.4</v>
      </c>
      <c r="H1145" s="6" t="str">
        <f t="shared" ca="1" si="522"/>
        <v>-23.3x+(21.4)</v>
      </c>
      <c r="I1145" s="6" t="str">
        <f t="shared" si="501"/>
        <v/>
      </c>
      <c r="J1145" s="6" t="s">
        <v>160</v>
      </c>
      <c r="K1145" s="6" t="s">
        <v>181</v>
      </c>
      <c r="M1145" s="6" t="s">
        <v>190</v>
      </c>
      <c r="N1145" s="6" t="str">
        <f t="shared" ca="1" si="523"/>
        <v>-23.3x+(21.4)</v>
      </c>
      <c r="O1145" s="6" t="s">
        <v>186</v>
      </c>
      <c r="P1145" s="18" t="str">
        <f t="shared" ref="P1145:P1154" ca="1" si="524">H1145</f>
        <v>-23.3x+(21.4)</v>
      </c>
      <c r="Q1145" s="6" t="s">
        <v>187</v>
      </c>
      <c r="AA1145" s="9"/>
    </row>
    <row r="1146" spans="1:30" x14ac:dyDescent="0.3">
      <c r="A1146">
        <v>0</v>
      </c>
      <c r="B1146" s="8">
        <v>0</v>
      </c>
      <c r="C1146" s="6">
        <f t="shared" ca="1" si="496"/>
        <v>0.78874518591364873</v>
      </c>
      <c r="D1146" s="6">
        <f t="shared" ca="1" si="496"/>
        <v>0.3598513953919863</v>
      </c>
      <c r="E1146" s="6">
        <f t="shared" ca="1" si="519"/>
        <v>0.21125481408635127</v>
      </c>
      <c r="F1146" s="6">
        <f t="shared" ca="1" si="520"/>
        <v>-22.8</v>
      </c>
      <c r="G1146" s="6">
        <f t="shared" ca="1" si="521"/>
        <v>14.2</v>
      </c>
      <c r="H1146" s="6" t="str">
        <f t="shared" ca="1" si="522"/>
        <v>-22.8x+(14.2)</v>
      </c>
      <c r="I1146" s="6" t="str">
        <f t="shared" si="501"/>
        <v/>
      </c>
      <c r="J1146" s="6" t="s">
        <v>160</v>
      </c>
      <c r="K1146" s="6" t="s">
        <v>181</v>
      </c>
      <c r="M1146" s="6" t="s">
        <v>190</v>
      </c>
      <c r="N1146" s="6" t="str">
        <f t="shared" ca="1" si="523"/>
        <v>-22.8x+(14.2)</v>
      </c>
      <c r="O1146" s="6" t="s">
        <v>186</v>
      </c>
      <c r="P1146" s="18" t="str">
        <f t="shared" ca="1" si="524"/>
        <v>-22.8x+(14.2)</v>
      </c>
      <c r="Q1146" s="6" t="s">
        <v>187</v>
      </c>
      <c r="AA1146" s="9"/>
    </row>
    <row r="1147" spans="1:30" x14ac:dyDescent="0.3">
      <c r="A1147">
        <v>0</v>
      </c>
      <c r="B1147" s="8">
        <v>0</v>
      </c>
      <c r="C1147" s="6">
        <f t="shared" ca="1" si="496"/>
        <v>0.30085371961674745</v>
      </c>
      <c r="D1147" s="6">
        <f t="shared" ca="1" si="496"/>
        <v>0.79086324078640446</v>
      </c>
      <c r="E1147" s="6">
        <f t="shared" ca="1" si="519"/>
        <v>0.30085371961674745</v>
      </c>
      <c r="F1147" s="6">
        <f t="shared" ca="1" si="520"/>
        <v>13</v>
      </c>
      <c r="G1147" s="6">
        <f t="shared" ca="1" si="521"/>
        <v>-22.8</v>
      </c>
      <c r="H1147" s="6" t="str">
        <f t="shared" ca="1" si="522"/>
        <v>13x+(-22.8)</v>
      </c>
      <c r="I1147" s="6" t="str">
        <f t="shared" si="501"/>
        <v/>
      </c>
      <c r="J1147" s="6" t="s">
        <v>160</v>
      </c>
      <c r="K1147" s="6" t="s">
        <v>181</v>
      </c>
      <c r="M1147" s="6" t="s">
        <v>190</v>
      </c>
      <c r="N1147" s="6" t="str">
        <f t="shared" ca="1" si="523"/>
        <v>13x+(-22.8)</v>
      </c>
      <c r="O1147" s="6" t="s">
        <v>186</v>
      </c>
      <c r="P1147" s="18" t="str">
        <f t="shared" ca="1" si="524"/>
        <v>13x+(-22.8)</v>
      </c>
      <c r="Q1147" s="6" t="s">
        <v>187</v>
      </c>
      <c r="AA1147" s="9"/>
    </row>
    <row r="1148" spans="1:30" x14ac:dyDescent="0.3">
      <c r="A1148">
        <v>0</v>
      </c>
      <c r="B1148" s="8">
        <v>0</v>
      </c>
      <c r="C1148" s="6">
        <f t="shared" ca="1" si="496"/>
        <v>0.30049556246472642</v>
      </c>
      <c r="D1148" s="6">
        <f t="shared" ca="1" si="496"/>
        <v>0.19165801746345601</v>
      </c>
      <c r="E1148" s="6">
        <f t="shared" ca="1" si="519"/>
        <v>0.30049556246472642</v>
      </c>
      <c r="F1148" s="6">
        <f t="shared" ca="1" si="520"/>
        <v>13</v>
      </c>
      <c r="G1148" s="6">
        <f t="shared" ca="1" si="521"/>
        <v>10.8</v>
      </c>
      <c r="H1148" s="6" t="str">
        <f t="shared" ca="1" si="522"/>
        <v>13x+(10.8)</v>
      </c>
      <c r="I1148" s="6" t="str">
        <f t="shared" si="501"/>
        <v/>
      </c>
      <c r="J1148" s="6" t="s">
        <v>160</v>
      </c>
      <c r="K1148" s="6" t="s">
        <v>181</v>
      </c>
      <c r="M1148" s="6" t="s">
        <v>190</v>
      </c>
      <c r="N1148" s="6" t="str">
        <f t="shared" ca="1" si="523"/>
        <v>13x+(10.8)</v>
      </c>
      <c r="O1148" s="6" t="s">
        <v>186</v>
      </c>
      <c r="P1148" s="18" t="str">
        <f t="shared" ca="1" si="524"/>
        <v>13x+(10.8)</v>
      </c>
      <c r="Q1148" s="6" t="s">
        <v>187</v>
      </c>
      <c r="AA1148" s="9"/>
    </row>
    <row r="1149" spans="1:30" x14ac:dyDescent="0.3">
      <c r="A1149">
        <v>0</v>
      </c>
      <c r="B1149" s="8">
        <v>0</v>
      </c>
      <c r="C1149" s="6">
        <f t="shared" ca="1" si="496"/>
        <v>0.98430073251965089</v>
      </c>
      <c r="D1149" s="6">
        <f t="shared" ca="1" si="496"/>
        <v>9.8576652669866704E-2</v>
      </c>
      <c r="E1149" s="6">
        <f t="shared" ca="1" si="519"/>
        <v>1.5699267480349111E-2</v>
      </c>
      <c r="F1149" s="6">
        <f t="shared" ca="1" si="520"/>
        <v>26.7</v>
      </c>
      <c r="G1149" s="6">
        <f t="shared" ca="1" si="521"/>
        <v>9</v>
      </c>
      <c r="H1149" s="6" t="str">
        <f t="shared" ca="1" si="522"/>
        <v>26.7x+(9)</v>
      </c>
      <c r="I1149" s="6" t="str">
        <f t="shared" si="501"/>
        <v/>
      </c>
      <c r="J1149" s="6" t="s">
        <v>160</v>
      </c>
      <c r="K1149" s="6" t="s">
        <v>181</v>
      </c>
      <c r="M1149" s="6" t="s">
        <v>190</v>
      </c>
      <c r="N1149" s="6" t="str">
        <f t="shared" ca="1" si="523"/>
        <v>26.7x+(9)</v>
      </c>
      <c r="O1149" s="6" t="s">
        <v>186</v>
      </c>
      <c r="P1149" s="18" t="str">
        <f t="shared" ca="1" si="524"/>
        <v>26.7x+(9)</v>
      </c>
      <c r="Q1149" s="6" t="s">
        <v>187</v>
      </c>
      <c r="AA1149" s="9"/>
    </row>
    <row r="1150" spans="1:30" x14ac:dyDescent="0.3">
      <c r="A1150">
        <v>0</v>
      </c>
      <c r="B1150" s="8">
        <v>0</v>
      </c>
      <c r="C1150" s="6">
        <f t="shared" ca="1" si="496"/>
        <v>0.10300907337158094</v>
      </c>
      <c r="D1150" s="6">
        <f t="shared" ca="1" si="496"/>
        <v>0.58909116490647606</v>
      </c>
      <c r="E1150" s="6">
        <f t="shared" ca="1" si="519"/>
        <v>0.10300907337158094</v>
      </c>
      <c r="F1150" s="6">
        <f t="shared" ca="1" si="520"/>
        <v>-9.1</v>
      </c>
      <c r="G1150" s="6">
        <f t="shared" ca="1" si="521"/>
        <v>18.8</v>
      </c>
      <c r="H1150" s="6" t="str">
        <f t="shared" ca="1" si="522"/>
        <v>-9.1x+(18.8)</v>
      </c>
      <c r="I1150" s="6" t="str">
        <f t="shared" si="501"/>
        <v/>
      </c>
      <c r="J1150" s="6" t="s">
        <v>160</v>
      </c>
      <c r="K1150" s="6" t="s">
        <v>181</v>
      </c>
      <c r="M1150" s="6" t="s">
        <v>9</v>
      </c>
      <c r="N1150" s="6" t="str">
        <f t="shared" ca="1" si="523"/>
        <v>-9.1x+(18.8)</v>
      </c>
      <c r="O1150" s="6" t="s">
        <v>188</v>
      </c>
      <c r="P1150" s="18" t="str">
        <f t="shared" ca="1" si="524"/>
        <v>-9.1x+(18.8)</v>
      </c>
      <c r="Q1150" s="6" t="s">
        <v>189</v>
      </c>
      <c r="U1150" s="10"/>
      <c r="V1150" s="10"/>
      <c r="W1150" s="10"/>
      <c r="X1150" s="10"/>
      <c r="Y1150" s="10"/>
      <c r="Z1150" s="10"/>
      <c r="AA1150" s="11"/>
      <c r="AB1150" s="10"/>
      <c r="AC1150" s="10"/>
      <c r="AD1150" s="10"/>
    </row>
    <row r="1151" spans="1:30" x14ac:dyDescent="0.3">
      <c r="A1151">
        <v>0</v>
      </c>
      <c r="B1151" s="8">
        <v>0</v>
      </c>
      <c r="C1151" s="6">
        <f t="shared" ca="1" si="496"/>
        <v>0.78094593456010342</v>
      </c>
      <c r="D1151" s="6">
        <f t="shared" ca="1" si="496"/>
        <v>0.61238740684583148</v>
      </c>
      <c r="E1151" s="6">
        <f t="shared" ca="1" si="519"/>
        <v>0.21905406543989658</v>
      </c>
      <c r="F1151" s="6">
        <f t="shared" ca="1" si="520"/>
        <v>-22.6</v>
      </c>
      <c r="G1151" s="6">
        <f t="shared" ca="1" si="521"/>
        <v>19.2</v>
      </c>
      <c r="H1151" s="6" t="str">
        <f t="shared" ca="1" si="522"/>
        <v>-22.6x+(19.2)</v>
      </c>
      <c r="I1151" s="6" t="str">
        <f t="shared" si="501"/>
        <v/>
      </c>
      <c r="J1151" s="6" t="s">
        <v>160</v>
      </c>
      <c r="K1151" s="6" t="s">
        <v>181</v>
      </c>
      <c r="M1151" s="6" t="s">
        <v>9</v>
      </c>
      <c r="N1151" s="6" t="str">
        <f t="shared" ca="1" si="523"/>
        <v>-22.6x+(19.2)</v>
      </c>
      <c r="O1151" s="6" t="s">
        <v>188</v>
      </c>
      <c r="P1151" s="18" t="str">
        <f t="shared" ca="1" si="524"/>
        <v>-22.6x+(19.2)</v>
      </c>
      <c r="Q1151" s="6" t="s">
        <v>189</v>
      </c>
      <c r="AA1151" s="9"/>
    </row>
    <row r="1152" spans="1:30" x14ac:dyDescent="0.3">
      <c r="A1152">
        <v>0</v>
      </c>
      <c r="B1152" s="8">
        <v>0</v>
      </c>
      <c r="C1152" s="6">
        <f t="shared" ca="1" si="496"/>
        <v>0.73445751432478479</v>
      </c>
      <c r="D1152" s="6">
        <f t="shared" ca="1" si="496"/>
        <v>0.64875551060652448</v>
      </c>
      <c r="E1152" s="6">
        <f t="shared" ca="1" si="519"/>
        <v>0.26554248567521521</v>
      </c>
      <c r="F1152" s="6">
        <f t="shared" ca="1" si="520"/>
        <v>21.7</v>
      </c>
      <c r="G1152" s="6">
        <f t="shared" ca="1" si="521"/>
        <v>-20</v>
      </c>
      <c r="H1152" s="6" t="str">
        <f t="shared" ca="1" si="522"/>
        <v>21.7x+(-20)</v>
      </c>
      <c r="I1152" s="6" t="str">
        <f t="shared" si="501"/>
        <v/>
      </c>
      <c r="J1152" s="6" t="s">
        <v>160</v>
      </c>
      <c r="K1152" s="6" t="s">
        <v>181</v>
      </c>
      <c r="M1152" s="6" t="s">
        <v>9</v>
      </c>
      <c r="N1152" s="6" t="str">
        <f t="shared" ca="1" si="523"/>
        <v>21.7x+(-20)</v>
      </c>
      <c r="O1152" s="6" t="s">
        <v>188</v>
      </c>
      <c r="P1152" s="18" t="str">
        <f t="shared" ca="1" si="524"/>
        <v>21.7x+(-20)</v>
      </c>
      <c r="Q1152" s="6" t="s">
        <v>189</v>
      </c>
      <c r="AA1152" s="9"/>
    </row>
    <row r="1153" spans="1:30" x14ac:dyDescent="0.3">
      <c r="A1153">
        <v>0</v>
      </c>
      <c r="B1153" s="8">
        <v>0</v>
      </c>
      <c r="C1153" s="6">
        <f t="shared" ca="1" si="496"/>
        <v>0.62260005422234155</v>
      </c>
      <c r="D1153" s="6">
        <f t="shared" ca="1" si="496"/>
        <v>0.87394297602469295</v>
      </c>
      <c r="E1153" s="6">
        <f t="shared" ca="1" si="519"/>
        <v>0.37739994577765845</v>
      </c>
      <c r="F1153" s="6">
        <f t="shared" ca="1" si="520"/>
        <v>19.5</v>
      </c>
      <c r="G1153" s="6">
        <f t="shared" ca="1" si="521"/>
        <v>24.5</v>
      </c>
      <c r="H1153" s="6" t="str">
        <f t="shared" ca="1" si="522"/>
        <v>19.5x+(24.5)</v>
      </c>
      <c r="I1153" s="6" t="str">
        <f t="shared" si="501"/>
        <v/>
      </c>
      <c r="J1153" s="6" t="s">
        <v>160</v>
      </c>
      <c r="K1153" s="6" t="s">
        <v>181</v>
      </c>
      <c r="M1153" s="6" t="s">
        <v>9</v>
      </c>
      <c r="N1153" s="6" t="str">
        <f t="shared" ca="1" si="523"/>
        <v>19.5x+(24.5)</v>
      </c>
      <c r="O1153" s="6" t="s">
        <v>188</v>
      </c>
      <c r="P1153" s="18" t="str">
        <f t="shared" ca="1" si="524"/>
        <v>19.5x+(24.5)</v>
      </c>
      <c r="Q1153" s="6" t="s">
        <v>189</v>
      </c>
      <c r="AA1153" s="9"/>
    </row>
    <row r="1154" spans="1:30" x14ac:dyDescent="0.3">
      <c r="A1154">
        <v>0</v>
      </c>
      <c r="B1154" s="8">
        <v>0</v>
      </c>
      <c r="C1154" s="6">
        <f t="shared" ca="1" si="496"/>
        <v>0.51676208930800616</v>
      </c>
      <c r="D1154" s="6">
        <f t="shared" ca="1" si="496"/>
        <v>0.79702170376644843</v>
      </c>
      <c r="E1154" s="6">
        <f t="shared" ca="1" si="519"/>
        <v>0.51676208930800616</v>
      </c>
      <c r="F1154" s="6">
        <f t="shared" ca="1" si="520"/>
        <v>-17.3</v>
      </c>
      <c r="G1154" s="6">
        <f t="shared" ca="1" si="521"/>
        <v>-22.9</v>
      </c>
      <c r="H1154" s="6" t="str">
        <f t="shared" ca="1" si="522"/>
        <v>-17.3x+(-22.9)</v>
      </c>
      <c r="I1154" s="6" t="str">
        <f t="shared" si="501"/>
        <v/>
      </c>
      <c r="J1154" s="6" t="s">
        <v>160</v>
      </c>
      <c r="K1154" s="6" t="s">
        <v>181</v>
      </c>
      <c r="M1154" s="6" t="s">
        <v>9</v>
      </c>
      <c r="N1154" s="6" t="str">
        <f t="shared" ca="1" si="523"/>
        <v>-17.3x+(-22.9)</v>
      </c>
      <c r="O1154" s="6" t="s">
        <v>188</v>
      </c>
      <c r="P1154" s="18" t="str">
        <f t="shared" ca="1" si="524"/>
        <v>-17.3x+(-22.9)</v>
      </c>
      <c r="Q1154" s="6" t="s">
        <v>189</v>
      </c>
      <c r="AA1154" s="9"/>
    </row>
    <row r="1155" spans="1:30" x14ac:dyDescent="0.3">
      <c r="A1155" t="s">
        <v>300</v>
      </c>
      <c r="B1155" s="8">
        <v>0</v>
      </c>
      <c r="C1155" s="8"/>
      <c r="D1155" s="8"/>
      <c r="I1155" s="6" t="str">
        <f t="shared" si="501"/>
        <v>\end{enumerate}\newpage   \section*{Cuenta:  20191930006  }\begin{enumerate}</v>
      </c>
    </row>
    <row r="1156" spans="1:30" x14ac:dyDescent="0.3">
      <c r="A1156">
        <v>0</v>
      </c>
      <c r="B1156" s="8">
        <v>0</v>
      </c>
      <c r="C1156" s="6">
        <f t="shared" ref="C1156:D1218" ca="1" si="525">RAND()</f>
        <v>0.79611827380087929</v>
      </c>
      <c r="D1156" s="6">
        <f t="shared" ca="1" si="525"/>
        <v>0.73398861702284102</v>
      </c>
      <c r="E1156" s="6">
        <f t="shared" ref="E1156:E1170" ca="1" si="526">IF(C1156&gt;0.1,      IF(C1156&lt;0.6,C1156,ABS(1-C1156)),C1156+0.5)</f>
        <v>0.20388172619912071</v>
      </c>
      <c r="F1156" s="6">
        <f t="shared" ref="F1156:F1170" ca="1" si="527">IF(  MOD(ROUND(C1156*15,0),2)=0, -ROUND((C1156*100+35)/5,1),  ROUND((C1156*100+35)/5,1))</f>
        <v>-22.9</v>
      </c>
      <c r="G1156" s="6">
        <f t="shared" ref="G1156:G1170" ca="1" si="528">IF(  MOD(ROUND(D1156*15,0),2)=0, -ROUND((D1156*100+35)/5,1),  ROUND((D1156*100+35)/5,1))</f>
        <v>21.7</v>
      </c>
      <c r="H1156" s="6" t="str">
        <f t="shared" ref="H1156:H1170" ca="1" si="529">_xlfn.CONCAT(F1156,"x+(",G1156,")")</f>
        <v>-22.9x+(21.7)</v>
      </c>
      <c r="I1156" s="6" t="str">
        <f t="shared" ref="I1156:I1219" si="530">IF(A1156=0,"",A1156)</f>
        <v/>
      </c>
      <c r="J1156" s="6" t="s">
        <v>160</v>
      </c>
      <c r="K1156" s="6" t="s">
        <v>181</v>
      </c>
      <c r="M1156" s="6" t="s">
        <v>182</v>
      </c>
      <c r="N1156" s="6" t="str">
        <f t="shared" ref="N1156:N1170" ca="1" si="531">H1156</f>
        <v>-22.9x+(21.7)</v>
      </c>
      <c r="O1156" s="6" t="s">
        <v>185</v>
      </c>
      <c r="P1156" s="18"/>
      <c r="AA1156" s="9"/>
    </row>
    <row r="1157" spans="1:30" x14ac:dyDescent="0.3">
      <c r="A1157">
        <v>0</v>
      </c>
      <c r="B1157" s="8">
        <v>0</v>
      </c>
      <c r="C1157" s="6">
        <f t="shared" ca="1" si="525"/>
        <v>0.59730040408965435</v>
      </c>
      <c r="D1157" s="6">
        <f t="shared" ca="1" si="525"/>
        <v>0.93790215655406384</v>
      </c>
      <c r="E1157" s="6">
        <f t="shared" ca="1" si="526"/>
        <v>0.59730040408965435</v>
      </c>
      <c r="F1157" s="6">
        <f t="shared" ca="1" si="527"/>
        <v>18.899999999999999</v>
      </c>
      <c r="G1157" s="6">
        <f t="shared" ca="1" si="528"/>
        <v>-25.8</v>
      </c>
      <c r="H1157" s="6" t="str">
        <f t="shared" ca="1" si="529"/>
        <v>18.9x+(-25.8)</v>
      </c>
      <c r="I1157" s="6" t="str">
        <f t="shared" si="530"/>
        <v/>
      </c>
      <c r="J1157" s="6" t="s">
        <v>160</v>
      </c>
      <c r="K1157" s="6" t="s">
        <v>181</v>
      </c>
      <c r="M1157" s="6" t="s">
        <v>182</v>
      </c>
      <c r="N1157" s="6" t="str">
        <f t="shared" ca="1" si="531"/>
        <v>18.9x+(-25.8)</v>
      </c>
      <c r="O1157" s="6" t="s">
        <v>185</v>
      </c>
      <c r="P1157" s="18"/>
      <c r="AA1157" s="9"/>
    </row>
    <row r="1158" spans="1:30" x14ac:dyDescent="0.3">
      <c r="A1158">
        <v>0</v>
      </c>
      <c r="B1158" s="8">
        <v>0</v>
      </c>
      <c r="C1158" s="6">
        <f t="shared" ca="1" si="525"/>
        <v>0.32935428858628146</v>
      </c>
      <c r="D1158" s="6">
        <f t="shared" ca="1" si="525"/>
        <v>0.50639542495603729</v>
      </c>
      <c r="E1158" s="6">
        <f t="shared" ca="1" si="526"/>
        <v>0.32935428858628146</v>
      </c>
      <c r="F1158" s="6">
        <f t="shared" ca="1" si="527"/>
        <v>13.6</v>
      </c>
      <c r="G1158" s="6">
        <f t="shared" ca="1" si="528"/>
        <v>-17.100000000000001</v>
      </c>
      <c r="H1158" s="6" t="str">
        <f t="shared" ca="1" si="529"/>
        <v>13.6x+(-17.1)</v>
      </c>
      <c r="I1158" s="6" t="str">
        <f t="shared" si="530"/>
        <v/>
      </c>
      <c r="J1158" s="6" t="s">
        <v>160</v>
      </c>
      <c r="K1158" s="6" t="s">
        <v>181</v>
      </c>
      <c r="M1158" s="6" t="s">
        <v>182</v>
      </c>
      <c r="N1158" s="6" t="str">
        <f t="shared" ca="1" si="531"/>
        <v>13.6x+(-17.1)</v>
      </c>
      <c r="O1158" s="6" t="s">
        <v>185</v>
      </c>
      <c r="P1158" s="18"/>
      <c r="AA1158" s="9"/>
    </row>
    <row r="1159" spans="1:30" x14ac:dyDescent="0.3">
      <c r="A1159">
        <v>0</v>
      </c>
      <c r="B1159" s="8">
        <v>0</v>
      </c>
      <c r="C1159" s="6">
        <f t="shared" ca="1" si="525"/>
        <v>0.20532132276003834</v>
      </c>
      <c r="D1159" s="6">
        <f t="shared" ca="1" si="525"/>
        <v>0.27783543892273188</v>
      </c>
      <c r="E1159" s="6">
        <f t="shared" ca="1" si="526"/>
        <v>0.20532132276003834</v>
      </c>
      <c r="F1159" s="6">
        <f t="shared" ca="1" si="527"/>
        <v>11.1</v>
      </c>
      <c r="G1159" s="6">
        <f t="shared" ca="1" si="528"/>
        <v>-12.6</v>
      </c>
      <c r="H1159" s="6" t="str">
        <f t="shared" ca="1" si="529"/>
        <v>11.1x+(-12.6)</v>
      </c>
      <c r="I1159" s="6" t="str">
        <f t="shared" si="530"/>
        <v/>
      </c>
      <c r="J1159" s="6" t="s">
        <v>160</v>
      </c>
      <c r="K1159" s="6" t="s">
        <v>181</v>
      </c>
      <c r="M1159" s="6" t="s">
        <v>182</v>
      </c>
      <c r="N1159" s="6" t="str">
        <f t="shared" ca="1" si="531"/>
        <v>11.1x+(-12.6)</v>
      </c>
      <c r="O1159" s="6" t="s">
        <v>185</v>
      </c>
      <c r="P1159" s="18"/>
      <c r="AA1159" s="9"/>
    </row>
    <row r="1160" spans="1:30" x14ac:dyDescent="0.3">
      <c r="A1160">
        <v>0</v>
      </c>
      <c r="B1160" s="8">
        <v>0</v>
      </c>
      <c r="C1160" s="6">
        <f t="shared" ca="1" si="525"/>
        <v>0.84966409509357343</v>
      </c>
      <c r="D1160" s="6">
        <f t="shared" ca="1" si="525"/>
        <v>0.70162174237115904</v>
      </c>
      <c r="E1160" s="6">
        <f t="shared" ca="1" si="526"/>
        <v>0.15033590490642657</v>
      </c>
      <c r="F1160" s="6">
        <f t="shared" ca="1" si="527"/>
        <v>24</v>
      </c>
      <c r="G1160" s="6">
        <f t="shared" ca="1" si="528"/>
        <v>21</v>
      </c>
      <c r="H1160" s="6" t="str">
        <f t="shared" ca="1" si="529"/>
        <v>24x+(21)</v>
      </c>
      <c r="I1160" s="6" t="str">
        <f t="shared" si="530"/>
        <v/>
      </c>
      <c r="J1160" s="6" t="s">
        <v>160</v>
      </c>
      <c r="K1160" s="6" t="s">
        <v>181</v>
      </c>
      <c r="M1160" s="6" t="s">
        <v>182</v>
      </c>
      <c r="N1160" s="6" t="str">
        <f t="shared" ca="1" si="531"/>
        <v>24x+(21)</v>
      </c>
      <c r="O1160" s="6" t="s">
        <v>185</v>
      </c>
      <c r="P1160" s="18"/>
      <c r="AA1160" s="9"/>
    </row>
    <row r="1161" spans="1:30" x14ac:dyDescent="0.3">
      <c r="A1161">
        <v>0</v>
      </c>
      <c r="B1161" s="8">
        <v>0</v>
      </c>
      <c r="C1161" s="6">
        <f t="shared" ca="1" si="525"/>
        <v>0.14091189556090067</v>
      </c>
      <c r="D1161" s="6">
        <f t="shared" ca="1" si="525"/>
        <v>0.15145600817769733</v>
      </c>
      <c r="E1161" s="6">
        <f t="shared" ca="1" si="526"/>
        <v>0.14091189556090067</v>
      </c>
      <c r="F1161" s="6">
        <f t="shared" ca="1" si="527"/>
        <v>-9.8000000000000007</v>
      </c>
      <c r="G1161" s="6">
        <f t="shared" ca="1" si="528"/>
        <v>-10</v>
      </c>
      <c r="H1161" s="6" t="str">
        <f t="shared" ca="1" si="529"/>
        <v>-9.8x+(-10)</v>
      </c>
      <c r="I1161" s="6" t="str">
        <f t="shared" si="530"/>
        <v/>
      </c>
      <c r="J1161" s="6" t="s">
        <v>160</v>
      </c>
      <c r="K1161" s="6" t="s">
        <v>181</v>
      </c>
      <c r="M1161" s="6" t="s">
        <v>190</v>
      </c>
      <c r="N1161" s="6" t="str">
        <f t="shared" ca="1" si="531"/>
        <v>-9.8x+(-10)</v>
      </c>
      <c r="O1161" s="6" t="s">
        <v>186</v>
      </c>
      <c r="P1161" s="18" t="str">
        <f t="shared" ref="P1161:P1170" ca="1" si="532">H1161</f>
        <v>-9.8x+(-10)</v>
      </c>
      <c r="Q1161" s="6" t="s">
        <v>187</v>
      </c>
      <c r="AA1161" s="9"/>
    </row>
    <row r="1162" spans="1:30" x14ac:dyDescent="0.3">
      <c r="A1162">
        <v>0</v>
      </c>
      <c r="B1162" s="8">
        <v>0</v>
      </c>
      <c r="C1162" s="6">
        <f t="shared" ca="1" si="525"/>
        <v>0.26046212541746383</v>
      </c>
      <c r="D1162" s="6">
        <f t="shared" ca="1" si="525"/>
        <v>0.12607002982040338</v>
      </c>
      <c r="E1162" s="6">
        <f t="shared" ca="1" si="526"/>
        <v>0.26046212541746383</v>
      </c>
      <c r="F1162" s="6">
        <f t="shared" ca="1" si="527"/>
        <v>-12.2</v>
      </c>
      <c r="G1162" s="6">
        <f t="shared" ca="1" si="528"/>
        <v>-9.5</v>
      </c>
      <c r="H1162" s="6" t="str">
        <f t="shared" ca="1" si="529"/>
        <v>-12.2x+(-9.5)</v>
      </c>
      <c r="I1162" s="6" t="str">
        <f t="shared" si="530"/>
        <v/>
      </c>
      <c r="J1162" s="6" t="s">
        <v>160</v>
      </c>
      <c r="K1162" s="6" t="s">
        <v>181</v>
      </c>
      <c r="M1162" s="6" t="s">
        <v>190</v>
      </c>
      <c r="N1162" s="6" t="str">
        <f t="shared" ca="1" si="531"/>
        <v>-12.2x+(-9.5)</v>
      </c>
      <c r="O1162" s="6" t="s">
        <v>186</v>
      </c>
      <c r="P1162" s="18" t="str">
        <f t="shared" ca="1" si="532"/>
        <v>-12.2x+(-9.5)</v>
      </c>
      <c r="Q1162" s="6" t="s">
        <v>187</v>
      </c>
      <c r="AA1162" s="9"/>
    </row>
    <row r="1163" spans="1:30" x14ac:dyDescent="0.3">
      <c r="A1163">
        <v>0</v>
      </c>
      <c r="B1163" s="8">
        <v>0</v>
      </c>
      <c r="C1163" s="6">
        <f t="shared" ca="1" si="525"/>
        <v>0.23258727418537828</v>
      </c>
      <c r="D1163" s="6">
        <f t="shared" ca="1" si="525"/>
        <v>0.90944617582260245</v>
      </c>
      <c r="E1163" s="6">
        <f t="shared" ca="1" si="526"/>
        <v>0.23258727418537828</v>
      </c>
      <c r="F1163" s="6">
        <f t="shared" ca="1" si="527"/>
        <v>11.7</v>
      </c>
      <c r="G1163" s="6">
        <f t="shared" ca="1" si="528"/>
        <v>-25.2</v>
      </c>
      <c r="H1163" s="6" t="str">
        <f t="shared" ca="1" si="529"/>
        <v>11.7x+(-25.2)</v>
      </c>
      <c r="I1163" s="6" t="str">
        <f t="shared" si="530"/>
        <v/>
      </c>
      <c r="J1163" s="6" t="s">
        <v>160</v>
      </c>
      <c r="K1163" s="6" t="s">
        <v>181</v>
      </c>
      <c r="M1163" s="6" t="s">
        <v>190</v>
      </c>
      <c r="N1163" s="6" t="str">
        <f t="shared" ca="1" si="531"/>
        <v>11.7x+(-25.2)</v>
      </c>
      <c r="O1163" s="6" t="s">
        <v>186</v>
      </c>
      <c r="P1163" s="18" t="str">
        <f t="shared" ca="1" si="532"/>
        <v>11.7x+(-25.2)</v>
      </c>
      <c r="Q1163" s="6" t="s">
        <v>187</v>
      </c>
      <c r="AA1163" s="9"/>
    </row>
    <row r="1164" spans="1:30" x14ac:dyDescent="0.3">
      <c r="A1164">
        <v>0</v>
      </c>
      <c r="B1164" s="8">
        <v>0</v>
      </c>
      <c r="C1164" s="6">
        <f t="shared" ca="1" si="525"/>
        <v>0.51362800113690521</v>
      </c>
      <c r="D1164" s="6">
        <f t="shared" ca="1" si="525"/>
        <v>0.3600555707871046</v>
      </c>
      <c r="E1164" s="6">
        <f t="shared" ca="1" si="526"/>
        <v>0.51362800113690521</v>
      </c>
      <c r="F1164" s="6">
        <f t="shared" ca="1" si="527"/>
        <v>-17.3</v>
      </c>
      <c r="G1164" s="6">
        <f t="shared" ca="1" si="528"/>
        <v>14.2</v>
      </c>
      <c r="H1164" s="6" t="str">
        <f t="shared" ca="1" si="529"/>
        <v>-17.3x+(14.2)</v>
      </c>
      <c r="I1164" s="6" t="str">
        <f t="shared" si="530"/>
        <v/>
      </c>
      <c r="J1164" s="6" t="s">
        <v>160</v>
      </c>
      <c r="K1164" s="6" t="s">
        <v>181</v>
      </c>
      <c r="M1164" s="6" t="s">
        <v>190</v>
      </c>
      <c r="N1164" s="6" t="str">
        <f t="shared" ca="1" si="531"/>
        <v>-17.3x+(14.2)</v>
      </c>
      <c r="O1164" s="6" t="s">
        <v>186</v>
      </c>
      <c r="P1164" s="18" t="str">
        <f t="shared" ca="1" si="532"/>
        <v>-17.3x+(14.2)</v>
      </c>
      <c r="Q1164" s="6" t="s">
        <v>187</v>
      </c>
      <c r="AA1164" s="9"/>
    </row>
    <row r="1165" spans="1:30" x14ac:dyDescent="0.3">
      <c r="A1165">
        <v>0</v>
      </c>
      <c r="B1165" s="8">
        <v>0</v>
      </c>
      <c r="C1165" s="6">
        <f t="shared" ca="1" si="525"/>
        <v>0.13391250559696866</v>
      </c>
      <c r="D1165" s="6">
        <f t="shared" ca="1" si="525"/>
        <v>7.5002536574737655E-2</v>
      </c>
      <c r="E1165" s="6">
        <f t="shared" ca="1" si="526"/>
        <v>0.13391250559696866</v>
      </c>
      <c r="F1165" s="6">
        <f t="shared" ca="1" si="527"/>
        <v>-9.6999999999999993</v>
      </c>
      <c r="G1165" s="6">
        <f t="shared" ca="1" si="528"/>
        <v>8.5</v>
      </c>
      <c r="H1165" s="6" t="str">
        <f t="shared" ca="1" si="529"/>
        <v>-9.7x+(8.5)</v>
      </c>
      <c r="I1165" s="6" t="str">
        <f t="shared" si="530"/>
        <v/>
      </c>
      <c r="J1165" s="6" t="s">
        <v>160</v>
      </c>
      <c r="K1165" s="6" t="s">
        <v>181</v>
      </c>
      <c r="M1165" s="6" t="s">
        <v>190</v>
      </c>
      <c r="N1165" s="6" t="str">
        <f t="shared" ca="1" si="531"/>
        <v>-9.7x+(8.5)</v>
      </c>
      <c r="O1165" s="6" t="s">
        <v>186</v>
      </c>
      <c r="P1165" s="18" t="str">
        <f t="shared" ca="1" si="532"/>
        <v>-9.7x+(8.5)</v>
      </c>
      <c r="Q1165" s="6" t="s">
        <v>187</v>
      </c>
      <c r="AA1165" s="9"/>
    </row>
    <row r="1166" spans="1:30" x14ac:dyDescent="0.3">
      <c r="A1166">
        <v>0</v>
      </c>
      <c r="B1166" s="8">
        <v>0</v>
      </c>
      <c r="C1166" s="6">
        <f t="shared" ca="1" si="525"/>
        <v>0.5087858139042033</v>
      </c>
      <c r="D1166" s="6">
        <f t="shared" ca="1" si="525"/>
        <v>0.71241774573903627</v>
      </c>
      <c r="E1166" s="6">
        <f t="shared" ca="1" si="526"/>
        <v>0.5087858139042033</v>
      </c>
      <c r="F1166" s="6">
        <f t="shared" ca="1" si="527"/>
        <v>-17.2</v>
      </c>
      <c r="G1166" s="6">
        <f t="shared" ca="1" si="528"/>
        <v>21.2</v>
      </c>
      <c r="H1166" s="6" t="str">
        <f t="shared" ca="1" si="529"/>
        <v>-17.2x+(21.2)</v>
      </c>
      <c r="I1166" s="6" t="str">
        <f t="shared" si="530"/>
        <v/>
      </c>
      <c r="J1166" s="6" t="s">
        <v>160</v>
      </c>
      <c r="K1166" s="6" t="s">
        <v>181</v>
      </c>
      <c r="M1166" s="6" t="s">
        <v>9</v>
      </c>
      <c r="N1166" s="6" t="str">
        <f t="shared" ca="1" si="531"/>
        <v>-17.2x+(21.2)</v>
      </c>
      <c r="O1166" s="6" t="s">
        <v>188</v>
      </c>
      <c r="P1166" s="18" t="str">
        <f t="shared" ca="1" si="532"/>
        <v>-17.2x+(21.2)</v>
      </c>
      <c r="Q1166" s="6" t="s">
        <v>189</v>
      </c>
      <c r="U1166" s="10"/>
      <c r="V1166" s="10"/>
      <c r="W1166" s="10"/>
      <c r="X1166" s="10"/>
      <c r="Y1166" s="10"/>
      <c r="Z1166" s="10"/>
      <c r="AA1166" s="11"/>
      <c r="AB1166" s="10"/>
      <c r="AC1166" s="10"/>
      <c r="AD1166" s="10"/>
    </row>
    <row r="1167" spans="1:30" x14ac:dyDescent="0.3">
      <c r="A1167">
        <v>0</v>
      </c>
      <c r="B1167" s="8">
        <v>0</v>
      </c>
      <c r="C1167" s="6">
        <f t="shared" ca="1" si="525"/>
        <v>6.8465393120979656E-2</v>
      </c>
      <c r="D1167" s="6">
        <f t="shared" ca="1" si="525"/>
        <v>0.20741755740964796</v>
      </c>
      <c r="E1167" s="6">
        <f t="shared" ca="1" si="526"/>
        <v>0.56846539312097966</v>
      </c>
      <c r="F1167" s="6">
        <f t="shared" ca="1" si="527"/>
        <v>8.4</v>
      </c>
      <c r="G1167" s="6">
        <f t="shared" ca="1" si="528"/>
        <v>11.1</v>
      </c>
      <c r="H1167" s="6" t="str">
        <f t="shared" ca="1" si="529"/>
        <v>8.4x+(11.1)</v>
      </c>
      <c r="I1167" s="6" t="str">
        <f t="shared" si="530"/>
        <v/>
      </c>
      <c r="J1167" s="6" t="s">
        <v>160</v>
      </c>
      <c r="K1167" s="6" t="s">
        <v>181</v>
      </c>
      <c r="M1167" s="6" t="s">
        <v>9</v>
      </c>
      <c r="N1167" s="6" t="str">
        <f t="shared" ca="1" si="531"/>
        <v>8.4x+(11.1)</v>
      </c>
      <c r="O1167" s="6" t="s">
        <v>188</v>
      </c>
      <c r="P1167" s="18" t="str">
        <f t="shared" ca="1" si="532"/>
        <v>8.4x+(11.1)</v>
      </c>
      <c r="Q1167" s="6" t="s">
        <v>189</v>
      </c>
      <c r="AA1167" s="9"/>
    </row>
    <row r="1168" spans="1:30" x14ac:dyDescent="0.3">
      <c r="A1168">
        <v>0</v>
      </c>
      <c r="B1168" s="8">
        <v>0</v>
      </c>
      <c r="C1168" s="6">
        <f t="shared" ca="1" si="525"/>
        <v>0.63500450902636563</v>
      </c>
      <c r="D1168" s="6">
        <f t="shared" ca="1" si="525"/>
        <v>0.10603637647803765</v>
      </c>
      <c r="E1168" s="6">
        <f t="shared" ca="1" si="526"/>
        <v>0.36499549097363437</v>
      </c>
      <c r="F1168" s="6">
        <f t="shared" ca="1" si="527"/>
        <v>-19.7</v>
      </c>
      <c r="G1168" s="6">
        <f t="shared" ca="1" si="528"/>
        <v>-9.1</v>
      </c>
      <c r="H1168" s="6" t="str">
        <f t="shared" ca="1" si="529"/>
        <v>-19.7x+(-9.1)</v>
      </c>
      <c r="I1168" s="6" t="str">
        <f t="shared" si="530"/>
        <v/>
      </c>
      <c r="J1168" s="6" t="s">
        <v>160</v>
      </c>
      <c r="K1168" s="6" t="s">
        <v>181</v>
      </c>
      <c r="M1168" s="6" t="s">
        <v>9</v>
      </c>
      <c r="N1168" s="6" t="str">
        <f t="shared" ca="1" si="531"/>
        <v>-19.7x+(-9.1)</v>
      </c>
      <c r="O1168" s="6" t="s">
        <v>188</v>
      </c>
      <c r="P1168" s="18" t="str">
        <f t="shared" ca="1" si="532"/>
        <v>-19.7x+(-9.1)</v>
      </c>
      <c r="Q1168" s="6" t="s">
        <v>189</v>
      </c>
      <c r="AA1168" s="9"/>
    </row>
    <row r="1169" spans="1:30" x14ac:dyDescent="0.3">
      <c r="A1169">
        <v>0</v>
      </c>
      <c r="B1169" s="8">
        <v>0</v>
      </c>
      <c r="C1169" s="6">
        <f t="shared" ca="1" si="525"/>
        <v>8.4272181737820584E-2</v>
      </c>
      <c r="D1169" s="6">
        <f t="shared" ca="1" si="525"/>
        <v>0.30909468896846426</v>
      </c>
      <c r="E1169" s="6">
        <f t="shared" ca="1" si="526"/>
        <v>0.58427218173782058</v>
      </c>
      <c r="F1169" s="6">
        <f t="shared" ca="1" si="527"/>
        <v>8.6999999999999993</v>
      </c>
      <c r="G1169" s="6">
        <f t="shared" ca="1" si="528"/>
        <v>13.2</v>
      </c>
      <c r="H1169" s="6" t="str">
        <f t="shared" ca="1" si="529"/>
        <v>8.7x+(13.2)</v>
      </c>
      <c r="I1169" s="6" t="str">
        <f t="shared" si="530"/>
        <v/>
      </c>
      <c r="J1169" s="6" t="s">
        <v>160</v>
      </c>
      <c r="K1169" s="6" t="s">
        <v>181</v>
      </c>
      <c r="M1169" s="6" t="s">
        <v>9</v>
      </c>
      <c r="N1169" s="6" t="str">
        <f t="shared" ca="1" si="531"/>
        <v>8.7x+(13.2)</v>
      </c>
      <c r="O1169" s="6" t="s">
        <v>188</v>
      </c>
      <c r="P1169" s="18" t="str">
        <f t="shared" ca="1" si="532"/>
        <v>8.7x+(13.2)</v>
      </c>
      <c r="Q1169" s="6" t="s">
        <v>189</v>
      </c>
      <c r="AA1169" s="9"/>
    </row>
    <row r="1170" spans="1:30" x14ac:dyDescent="0.3">
      <c r="A1170">
        <v>0</v>
      </c>
      <c r="B1170" s="8">
        <v>0</v>
      </c>
      <c r="C1170" s="6">
        <f t="shared" ca="1" si="525"/>
        <v>0.55079563831261802</v>
      </c>
      <c r="D1170" s="6">
        <f t="shared" ca="1" si="525"/>
        <v>0.55274558088771863</v>
      </c>
      <c r="E1170" s="6">
        <f t="shared" ca="1" si="526"/>
        <v>0.55079563831261802</v>
      </c>
      <c r="F1170" s="6">
        <f t="shared" ca="1" si="527"/>
        <v>-18</v>
      </c>
      <c r="G1170" s="6">
        <f t="shared" ca="1" si="528"/>
        <v>-18.100000000000001</v>
      </c>
      <c r="H1170" s="6" t="str">
        <f t="shared" ca="1" si="529"/>
        <v>-18x+(-18.1)</v>
      </c>
      <c r="I1170" s="6" t="str">
        <f t="shared" si="530"/>
        <v/>
      </c>
      <c r="J1170" s="6" t="s">
        <v>160</v>
      </c>
      <c r="K1170" s="6" t="s">
        <v>181</v>
      </c>
      <c r="M1170" s="6" t="s">
        <v>9</v>
      </c>
      <c r="N1170" s="6" t="str">
        <f t="shared" ca="1" si="531"/>
        <v>-18x+(-18.1)</v>
      </c>
      <c r="O1170" s="6" t="s">
        <v>188</v>
      </c>
      <c r="P1170" s="18" t="str">
        <f t="shared" ca="1" si="532"/>
        <v>-18x+(-18.1)</v>
      </c>
      <c r="Q1170" s="6" t="s">
        <v>189</v>
      </c>
      <c r="AA1170" s="9"/>
    </row>
    <row r="1171" spans="1:30" x14ac:dyDescent="0.3">
      <c r="A1171" t="s">
        <v>301</v>
      </c>
      <c r="B1171" s="8">
        <v>0</v>
      </c>
      <c r="C1171" s="8"/>
      <c r="D1171" s="8"/>
      <c r="I1171" s="6" t="str">
        <f t="shared" si="530"/>
        <v>\end{enumerate}\newpage   \section*{Cuenta:  20191930130  }\begin{enumerate}</v>
      </c>
    </row>
    <row r="1172" spans="1:30" x14ac:dyDescent="0.3">
      <c r="A1172">
        <v>0</v>
      </c>
      <c r="B1172" s="8">
        <v>0</v>
      </c>
      <c r="C1172" s="6">
        <f t="shared" ref="C1172:D1172" ca="1" si="533">RAND()</f>
        <v>0.16404560984191274</v>
      </c>
      <c r="D1172" s="6">
        <f t="shared" ca="1" si="533"/>
        <v>7.1800909323367801E-2</v>
      </c>
      <c r="E1172" s="6">
        <f t="shared" ref="E1172:E1186" ca="1" si="534">IF(C1172&gt;0.1,      IF(C1172&lt;0.6,C1172,ABS(1-C1172)),C1172+0.5)</f>
        <v>0.16404560984191274</v>
      </c>
      <c r="F1172" s="6">
        <f t="shared" ref="F1172:F1186" ca="1" si="535">IF(  MOD(ROUND(C1172*15,0),2)=0, -ROUND((C1172*100+35)/5,1),  ROUND((C1172*100+35)/5,1))</f>
        <v>-10.3</v>
      </c>
      <c r="G1172" s="6">
        <f t="shared" ref="G1172:G1186" ca="1" si="536">IF(  MOD(ROUND(D1172*15,0),2)=0, -ROUND((D1172*100+35)/5,1),  ROUND((D1172*100+35)/5,1))</f>
        <v>8.4</v>
      </c>
      <c r="H1172" s="6" t="str">
        <f t="shared" ref="H1172:H1186" ca="1" si="537">_xlfn.CONCAT(F1172,"x+(",G1172,")")</f>
        <v>-10.3x+(8.4)</v>
      </c>
      <c r="I1172" s="6" t="str">
        <f t="shared" si="530"/>
        <v/>
      </c>
      <c r="J1172" s="6" t="s">
        <v>160</v>
      </c>
      <c r="K1172" s="6" t="s">
        <v>181</v>
      </c>
      <c r="M1172" s="6" t="s">
        <v>182</v>
      </c>
      <c r="N1172" s="6" t="str">
        <f t="shared" ref="N1172:N1186" ca="1" si="538">H1172</f>
        <v>-10.3x+(8.4)</v>
      </c>
      <c r="O1172" s="6" t="s">
        <v>185</v>
      </c>
      <c r="P1172" s="18"/>
      <c r="AA1172" s="9"/>
    </row>
    <row r="1173" spans="1:30" x14ac:dyDescent="0.3">
      <c r="A1173">
        <v>0</v>
      </c>
      <c r="B1173" s="8">
        <v>0</v>
      </c>
      <c r="C1173" s="6">
        <f t="shared" ca="1" si="525"/>
        <v>0.74593479325557666</v>
      </c>
      <c r="D1173" s="6">
        <f t="shared" ca="1" si="525"/>
        <v>0.98971734143259316</v>
      </c>
      <c r="E1173" s="6">
        <f t="shared" ca="1" si="534"/>
        <v>0.25406520674442334</v>
      </c>
      <c r="F1173" s="6">
        <f t="shared" ca="1" si="535"/>
        <v>21.9</v>
      </c>
      <c r="G1173" s="6">
        <f t="shared" ca="1" si="536"/>
        <v>26.8</v>
      </c>
      <c r="H1173" s="6" t="str">
        <f t="shared" ca="1" si="537"/>
        <v>21.9x+(26.8)</v>
      </c>
      <c r="I1173" s="6" t="str">
        <f t="shared" si="530"/>
        <v/>
      </c>
      <c r="J1173" s="6" t="s">
        <v>160</v>
      </c>
      <c r="K1173" s="6" t="s">
        <v>181</v>
      </c>
      <c r="M1173" s="6" t="s">
        <v>182</v>
      </c>
      <c r="N1173" s="6" t="str">
        <f t="shared" ca="1" si="538"/>
        <v>21.9x+(26.8)</v>
      </c>
      <c r="O1173" s="6" t="s">
        <v>185</v>
      </c>
      <c r="P1173" s="18"/>
      <c r="AA1173" s="9"/>
    </row>
    <row r="1174" spans="1:30" x14ac:dyDescent="0.3">
      <c r="A1174">
        <v>0</v>
      </c>
      <c r="B1174" s="8">
        <v>0</v>
      </c>
      <c r="C1174" s="6">
        <f t="shared" ca="1" si="525"/>
        <v>0.66626142357644991</v>
      </c>
      <c r="D1174" s="6">
        <f t="shared" ca="1" si="525"/>
        <v>0.82195400377169836</v>
      </c>
      <c r="E1174" s="6">
        <f t="shared" ca="1" si="534"/>
        <v>0.33373857642355009</v>
      </c>
      <c r="F1174" s="6">
        <f t="shared" ca="1" si="535"/>
        <v>-20.3</v>
      </c>
      <c r="G1174" s="6">
        <f t="shared" ca="1" si="536"/>
        <v>-23.4</v>
      </c>
      <c r="H1174" s="6" t="str">
        <f t="shared" ca="1" si="537"/>
        <v>-20.3x+(-23.4)</v>
      </c>
      <c r="I1174" s="6" t="str">
        <f t="shared" si="530"/>
        <v/>
      </c>
      <c r="J1174" s="6" t="s">
        <v>160</v>
      </c>
      <c r="K1174" s="6" t="s">
        <v>181</v>
      </c>
      <c r="M1174" s="6" t="s">
        <v>182</v>
      </c>
      <c r="N1174" s="6" t="str">
        <f t="shared" ca="1" si="538"/>
        <v>-20.3x+(-23.4)</v>
      </c>
      <c r="O1174" s="6" t="s">
        <v>185</v>
      </c>
      <c r="P1174" s="18"/>
      <c r="AA1174" s="9"/>
    </row>
    <row r="1175" spans="1:30" x14ac:dyDescent="0.3">
      <c r="A1175">
        <v>0</v>
      </c>
      <c r="B1175" s="8">
        <v>0</v>
      </c>
      <c r="C1175" s="6">
        <f t="shared" ca="1" si="525"/>
        <v>0.26505137719691252</v>
      </c>
      <c r="D1175" s="6">
        <f t="shared" ca="1" si="525"/>
        <v>0.68409704462576459</v>
      </c>
      <c r="E1175" s="6">
        <f t="shared" ca="1" si="534"/>
        <v>0.26505137719691252</v>
      </c>
      <c r="F1175" s="6">
        <f t="shared" ca="1" si="535"/>
        <v>-12.3</v>
      </c>
      <c r="G1175" s="6">
        <f t="shared" ca="1" si="536"/>
        <v>-20.7</v>
      </c>
      <c r="H1175" s="6" t="str">
        <f t="shared" ca="1" si="537"/>
        <v>-12.3x+(-20.7)</v>
      </c>
      <c r="I1175" s="6" t="str">
        <f t="shared" si="530"/>
        <v/>
      </c>
      <c r="J1175" s="6" t="s">
        <v>160</v>
      </c>
      <c r="K1175" s="6" t="s">
        <v>181</v>
      </c>
      <c r="M1175" s="6" t="s">
        <v>182</v>
      </c>
      <c r="N1175" s="6" t="str">
        <f t="shared" ca="1" si="538"/>
        <v>-12.3x+(-20.7)</v>
      </c>
      <c r="O1175" s="6" t="s">
        <v>185</v>
      </c>
      <c r="P1175" s="18"/>
      <c r="AA1175" s="9"/>
    </row>
    <row r="1176" spans="1:30" x14ac:dyDescent="0.3">
      <c r="A1176">
        <v>0</v>
      </c>
      <c r="B1176" s="8">
        <v>0</v>
      </c>
      <c r="C1176" s="6">
        <f t="shared" ca="1" si="525"/>
        <v>0.44742293411772449</v>
      </c>
      <c r="D1176" s="6">
        <f t="shared" ca="1" si="525"/>
        <v>0.98462118908100515</v>
      </c>
      <c r="E1176" s="6">
        <f t="shared" ca="1" si="534"/>
        <v>0.44742293411772449</v>
      </c>
      <c r="F1176" s="6">
        <f t="shared" ca="1" si="535"/>
        <v>15.9</v>
      </c>
      <c r="G1176" s="6">
        <f t="shared" ca="1" si="536"/>
        <v>26.7</v>
      </c>
      <c r="H1176" s="6" t="str">
        <f t="shared" ca="1" si="537"/>
        <v>15.9x+(26.7)</v>
      </c>
      <c r="I1176" s="6" t="str">
        <f t="shared" si="530"/>
        <v/>
      </c>
      <c r="J1176" s="6" t="s">
        <v>160</v>
      </c>
      <c r="K1176" s="6" t="s">
        <v>181</v>
      </c>
      <c r="M1176" s="6" t="s">
        <v>182</v>
      </c>
      <c r="N1176" s="6" t="str">
        <f t="shared" ca="1" si="538"/>
        <v>15.9x+(26.7)</v>
      </c>
      <c r="O1176" s="6" t="s">
        <v>185</v>
      </c>
      <c r="P1176" s="18"/>
      <c r="AA1176" s="9"/>
    </row>
    <row r="1177" spans="1:30" x14ac:dyDescent="0.3">
      <c r="A1177">
        <v>0</v>
      </c>
      <c r="B1177" s="8">
        <v>0</v>
      </c>
      <c r="C1177" s="6">
        <f t="shared" ca="1" si="525"/>
        <v>0.68975587571758412</v>
      </c>
      <c r="D1177" s="6">
        <f t="shared" ca="1" si="525"/>
        <v>0.82711724178352575</v>
      </c>
      <c r="E1177" s="6">
        <f t="shared" ca="1" si="534"/>
        <v>0.31024412428241588</v>
      </c>
      <c r="F1177" s="6">
        <f t="shared" ca="1" si="535"/>
        <v>-20.8</v>
      </c>
      <c r="G1177" s="6">
        <f t="shared" ca="1" si="536"/>
        <v>-23.5</v>
      </c>
      <c r="H1177" s="6" t="str">
        <f t="shared" ca="1" si="537"/>
        <v>-20.8x+(-23.5)</v>
      </c>
      <c r="I1177" s="6" t="str">
        <f t="shared" si="530"/>
        <v/>
      </c>
      <c r="J1177" s="6" t="s">
        <v>160</v>
      </c>
      <c r="K1177" s="6" t="s">
        <v>181</v>
      </c>
      <c r="M1177" s="6" t="s">
        <v>190</v>
      </c>
      <c r="N1177" s="6" t="str">
        <f t="shared" ca="1" si="538"/>
        <v>-20.8x+(-23.5)</v>
      </c>
      <c r="O1177" s="6" t="s">
        <v>186</v>
      </c>
      <c r="P1177" s="18" t="str">
        <f t="shared" ref="P1177:P1186" ca="1" si="539">H1177</f>
        <v>-20.8x+(-23.5)</v>
      </c>
      <c r="Q1177" s="6" t="s">
        <v>187</v>
      </c>
      <c r="AA1177" s="9"/>
    </row>
    <row r="1178" spans="1:30" x14ac:dyDescent="0.3">
      <c r="A1178">
        <v>0</v>
      </c>
      <c r="B1178" s="8">
        <v>0</v>
      </c>
      <c r="C1178" s="6">
        <f t="shared" ca="1" si="525"/>
        <v>0.75498121295130838</v>
      </c>
      <c r="D1178" s="6">
        <f t="shared" ca="1" si="525"/>
        <v>0.19079362625866936</v>
      </c>
      <c r="E1178" s="6">
        <f t="shared" ca="1" si="534"/>
        <v>0.24501878704869162</v>
      </c>
      <c r="F1178" s="6">
        <f t="shared" ca="1" si="535"/>
        <v>22.1</v>
      </c>
      <c r="G1178" s="6">
        <f t="shared" ca="1" si="536"/>
        <v>10.8</v>
      </c>
      <c r="H1178" s="6" t="str">
        <f t="shared" ca="1" si="537"/>
        <v>22.1x+(10.8)</v>
      </c>
      <c r="I1178" s="6" t="str">
        <f t="shared" si="530"/>
        <v/>
      </c>
      <c r="J1178" s="6" t="s">
        <v>160</v>
      </c>
      <c r="K1178" s="6" t="s">
        <v>181</v>
      </c>
      <c r="M1178" s="6" t="s">
        <v>190</v>
      </c>
      <c r="N1178" s="6" t="str">
        <f t="shared" ca="1" si="538"/>
        <v>22.1x+(10.8)</v>
      </c>
      <c r="O1178" s="6" t="s">
        <v>186</v>
      </c>
      <c r="P1178" s="18" t="str">
        <f t="shared" ca="1" si="539"/>
        <v>22.1x+(10.8)</v>
      </c>
      <c r="Q1178" s="6" t="s">
        <v>187</v>
      </c>
      <c r="AA1178" s="9"/>
    </row>
    <row r="1179" spans="1:30" x14ac:dyDescent="0.3">
      <c r="A1179">
        <v>0</v>
      </c>
      <c r="B1179" s="8">
        <v>0</v>
      </c>
      <c r="C1179" s="6">
        <f t="shared" ca="1" si="525"/>
        <v>0.13045513442508649</v>
      </c>
      <c r="D1179" s="6">
        <f t="shared" ca="1" si="525"/>
        <v>0.56078818653752771</v>
      </c>
      <c r="E1179" s="6">
        <f t="shared" ca="1" si="534"/>
        <v>0.13045513442508649</v>
      </c>
      <c r="F1179" s="6">
        <f t="shared" ca="1" si="535"/>
        <v>-9.6</v>
      </c>
      <c r="G1179" s="6">
        <f t="shared" ca="1" si="536"/>
        <v>-18.2</v>
      </c>
      <c r="H1179" s="6" t="str">
        <f t="shared" ca="1" si="537"/>
        <v>-9.6x+(-18.2)</v>
      </c>
      <c r="I1179" s="6" t="str">
        <f t="shared" si="530"/>
        <v/>
      </c>
      <c r="J1179" s="6" t="s">
        <v>160</v>
      </c>
      <c r="K1179" s="6" t="s">
        <v>181</v>
      </c>
      <c r="M1179" s="6" t="s">
        <v>190</v>
      </c>
      <c r="N1179" s="6" t="str">
        <f t="shared" ca="1" si="538"/>
        <v>-9.6x+(-18.2)</v>
      </c>
      <c r="O1179" s="6" t="s">
        <v>186</v>
      </c>
      <c r="P1179" s="18" t="str">
        <f t="shared" ca="1" si="539"/>
        <v>-9.6x+(-18.2)</v>
      </c>
      <c r="Q1179" s="6" t="s">
        <v>187</v>
      </c>
      <c r="AA1179" s="9"/>
    </row>
    <row r="1180" spans="1:30" x14ac:dyDescent="0.3">
      <c r="A1180">
        <v>0</v>
      </c>
      <c r="B1180" s="8">
        <v>0</v>
      </c>
      <c r="C1180" s="6">
        <f t="shared" ca="1" si="525"/>
        <v>0.30135685369373588</v>
      </c>
      <c r="D1180" s="6">
        <f t="shared" ca="1" si="525"/>
        <v>0.64489674553146081</v>
      </c>
      <c r="E1180" s="6">
        <f t="shared" ca="1" si="534"/>
        <v>0.30135685369373588</v>
      </c>
      <c r="F1180" s="6">
        <f t="shared" ca="1" si="535"/>
        <v>13</v>
      </c>
      <c r="G1180" s="6">
        <f t="shared" ca="1" si="536"/>
        <v>-19.899999999999999</v>
      </c>
      <c r="H1180" s="6" t="str">
        <f t="shared" ca="1" si="537"/>
        <v>13x+(-19.9)</v>
      </c>
      <c r="I1180" s="6" t="str">
        <f t="shared" si="530"/>
        <v/>
      </c>
      <c r="J1180" s="6" t="s">
        <v>160</v>
      </c>
      <c r="K1180" s="6" t="s">
        <v>181</v>
      </c>
      <c r="M1180" s="6" t="s">
        <v>190</v>
      </c>
      <c r="N1180" s="6" t="str">
        <f t="shared" ca="1" si="538"/>
        <v>13x+(-19.9)</v>
      </c>
      <c r="O1180" s="6" t="s">
        <v>186</v>
      </c>
      <c r="P1180" s="18" t="str">
        <f t="shared" ca="1" si="539"/>
        <v>13x+(-19.9)</v>
      </c>
      <c r="Q1180" s="6" t="s">
        <v>187</v>
      </c>
      <c r="AA1180" s="9"/>
    </row>
    <row r="1181" spans="1:30" x14ac:dyDescent="0.3">
      <c r="A1181">
        <v>0</v>
      </c>
      <c r="B1181" s="8">
        <v>0</v>
      </c>
      <c r="C1181" s="6">
        <f t="shared" ca="1" si="525"/>
        <v>0.89148069063774127</v>
      </c>
      <c r="D1181" s="6">
        <f t="shared" ca="1" si="525"/>
        <v>0.84014799366848625</v>
      </c>
      <c r="E1181" s="6">
        <f t="shared" ca="1" si="534"/>
        <v>0.10851930936225873</v>
      </c>
      <c r="F1181" s="6">
        <f t="shared" ca="1" si="535"/>
        <v>24.8</v>
      </c>
      <c r="G1181" s="6">
        <f t="shared" ca="1" si="536"/>
        <v>23.8</v>
      </c>
      <c r="H1181" s="6" t="str">
        <f t="shared" ca="1" si="537"/>
        <v>24.8x+(23.8)</v>
      </c>
      <c r="I1181" s="6" t="str">
        <f t="shared" si="530"/>
        <v/>
      </c>
      <c r="J1181" s="6" t="s">
        <v>160</v>
      </c>
      <c r="K1181" s="6" t="s">
        <v>181</v>
      </c>
      <c r="M1181" s="6" t="s">
        <v>190</v>
      </c>
      <c r="N1181" s="6" t="str">
        <f t="shared" ca="1" si="538"/>
        <v>24.8x+(23.8)</v>
      </c>
      <c r="O1181" s="6" t="s">
        <v>186</v>
      </c>
      <c r="P1181" s="18" t="str">
        <f t="shared" ca="1" si="539"/>
        <v>24.8x+(23.8)</v>
      </c>
      <c r="Q1181" s="6" t="s">
        <v>187</v>
      </c>
      <c r="AA1181" s="9"/>
    </row>
    <row r="1182" spans="1:30" x14ac:dyDescent="0.3">
      <c r="A1182">
        <v>0</v>
      </c>
      <c r="B1182" s="8">
        <v>0</v>
      </c>
      <c r="C1182" s="6">
        <f t="shared" ca="1" si="525"/>
        <v>0.99184863853297489</v>
      </c>
      <c r="D1182" s="6">
        <f t="shared" ca="1" si="525"/>
        <v>0.91421102949615851</v>
      </c>
      <c r="E1182" s="6">
        <f t="shared" ca="1" si="534"/>
        <v>8.1513614670251089E-3</v>
      </c>
      <c r="F1182" s="6">
        <f t="shared" ca="1" si="535"/>
        <v>26.8</v>
      </c>
      <c r="G1182" s="6">
        <f t="shared" ca="1" si="536"/>
        <v>-25.3</v>
      </c>
      <c r="H1182" s="6" t="str">
        <f t="shared" ca="1" si="537"/>
        <v>26.8x+(-25.3)</v>
      </c>
      <c r="I1182" s="6" t="str">
        <f t="shared" si="530"/>
        <v/>
      </c>
      <c r="J1182" s="6" t="s">
        <v>160</v>
      </c>
      <c r="K1182" s="6" t="s">
        <v>181</v>
      </c>
      <c r="M1182" s="6" t="s">
        <v>9</v>
      </c>
      <c r="N1182" s="6" t="str">
        <f t="shared" ca="1" si="538"/>
        <v>26.8x+(-25.3)</v>
      </c>
      <c r="O1182" s="6" t="s">
        <v>188</v>
      </c>
      <c r="P1182" s="18" t="str">
        <f t="shared" ca="1" si="539"/>
        <v>26.8x+(-25.3)</v>
      </c>
      <c r="Q1182" s="6" t="s">
        <v>189</v>
      </c>
      <c r="U1182" s="10"/>
      <c r="V1182" s="10"/>
      <c r="W1182" s="10"/>
      <c r="X1182" s="10"/>
      <c r="Y1182" s="10"/>
      <c r="Z1182" s="10"/>
      <c r="AA1182" s="11"/>
      <c r="AB1182" s="10"/>
      <c r="AC1182" s="10"/>
      <c r="AD1182" s="10"/>
    </row>
    <row r="1183" spans="1:30" x14ac:dyDescent="0.3">
      <c r="A1183">
        <v>0</v>
      </c>
      <c r="B1183" s="8">
        <v>0</v>
      </c>
      <c r="C1183" s="6">
        <f t="shared" ca="1" si="525"/>
        <v>0.80868049575911649</v>
      </c>
      <c r="D1183" s="6">
        <f t="shared" ca="1" si="525"/>
        <v>0.94356880312556224</v>
      </c>
      <c r="E1183" s="6">
        <f t="shared" ca="1" si="534"/>
        <v>0.19131950424088351</v>
      </c>
      <c r="F1183" s="6">
        <f t="shared" ca="1" si="535"/>
        <v>-23.2</v>
      </c>
      <c r="G1183" s="6">
        <f t="shared" ca="1" si="536"/>
        <v>-25.9</v>
      </c>
      <c r="H1183" s="6" t="str">
        <f t="shared" ca="1" si="537"/>
        <v>-23.2x+(-25.9)</v>
      </c>
      <c r="I1183" s="6" t="str">
        <f t="shared" si="530"/>
        <v/>
      </c>
      <c r="J1183" s="6" t="s">
        <v>160</v>
      </c>
      <c r="K1183" s="6" t="s">
        <v>181</v>
      </c>
      <c r="M1183" s="6" t="s">
        <v>9</v>
      </c>
      <c r="N1183" s="6" t="str">
        <f t="shared" ca="1" si="538"/>
        <v>-23.2x+(-25.9)</v>
      </c>
      <c r="O1183" s="6" t="s">
        <v>188</v>
      </c>
      <c r="P1183" s="18" t="str">
        <f t="shared" ca="1" si="539"/>
        <v>-23.2x+(-25.9)</v>
      </c>
      <c r="Q1183" s="6" t="s">
        <v>189</v>
      </c>
      <c r="AA1183" s="9"/>
    </row>
    <row r="1184" spans="1:30" x14ac:dyDescent="0.3">
      <c r="A1184">
        <v>0</v>
      </c>
      <c r="B1184" s="8">
        <v>0</v>
      </c>
      <c r="C1184" s="6">
        <f t="shared" ca="1" si="525"/>
        <v>0.5580544748164602</v>
      </c>
      <c r="D1184" s="6">
        <f t="shared" ca="1" si="525"/>
        <v>0.10098206489902328</v>
      </c>
      <c r="E1184" s="6">
        <f t="shared" ca="1" si="534"/>
        <v>0.5580544748164602</v>
      </c>
      <c r="F1184" s="6">
        <f t="shared" ca="1" si="535"/>
        <v>-18.2</v>
      </c>
      <c r="G1184" s="6">
        <f t="shared" ca="1" si="536"/>
        <v>-9</v>
      </c>
      <c r="H1184" s="6" t="str">
        <f t="shared" ca="1" si="537"/>
        <v>-18.2x+(-9)</v>
      </c>
      <c r="I1184" s="6" t="str">
        <f t="shared" si="530"/>
        <v/>
      </c>
      <c r="J1184" s="6" t="s">
        <v>160</v>
      </c>
      <c r="K1184" s="6" t="s">
        <v>181</v>
      </c>
      <c r="M1184" s="6" t="s">
        <v>9</v>
      </c>
      <c r="N1184" s="6" t="str">
        <f t="shared" ca="1" si="538"/>
        <v>-18.2x+(-9)</v>
      </c>
      <c r="O1184" s="6" t="s">
        <v>188</v>
      </c>
      <c r="P1184" s="18" t="str">
        <f t="shared" ca="1" si="539"/>
        <v>-18.2x+(-9)</v>
      </c>
      <c r="Q1184" s="6" t="s">
        <v>189</v>
      </c>
      <c r="AA1184" s="9"/>
    </row>
    <row r="1185" spans="1:30" x14ac:dyDescent="0.3">
      <c r="A1185">
        <v>0</v>
      </c>
      <c r="B1185" s="8">
        <v>0</v>
      </c>
      <c r="C1185" s="6">
        <f t="shared" ca="1" si="525"/>
        <v>0.20167241748379372</v>
      </c>
      <c r="D1185" s="6">
        <f t="shared" ca="1" si="525"/>
        <v>0.1449708652810433</v>
      </c>
      <c r="E1185" s="6">
        <f t="shared" ca="1" si="534"/>
        <v>0.20167241748379372</v>
      </c>
      <c r="F1185" s="6">
        <f t="shared" ca="1" si="535"/>
        <v>11</v>
      </c>
      <c r="G1185" s="6">
        <f t="shared" ca="1" si="536"/>
        <v>-9.9</v>
      </c>
      <c r="H1185" s="6" t="str">
        <f t="shared" ca="1" si="537"/>
        <v>11x+(-9.9)</v>
      </c>
      <c r="I1185" s="6" t="str">
        <f t="shared" si="530"/>
        <v/>
      </c>
      <c r="J1185" s="6" t="s">
        <v>160</v>
      </c>
      <c r="K1185" s="6" t="s">
        <v>181</v>
      </c>
      <c r="M1185" s="6" t="s">
        <v>9</v>
      </c>
      <c r="N1185" s="6" t="str">
        <f t="shared" ca="1" si="538"/>
        <v>11x+(-9.9)</v>
      </c>
      <c r="O1185" s="6" t="s">
        <v>188</v>
      </c>
      <c r="P1185" s="18" t="str">
        <f t="shared" ca="1" si="539"/>
        <v>11x+(-9.9)</v>
      </c>
      <c r="Q1185" s="6" t="s">
        <v>189</v>
      </c>
      <c r="AA1185" s="9"/>
    </row>
    <row r="1186" spans="1:30" x14ac:dyDescent="0.3">
      <c r="A1186">
        <v>0</v>
      </c>
      <c r="B1186" s="8">
        <v>0</v>
      </c>
      <c r="C1186" s="6">
        <f t="shared" ca="1" si="525"/>
        <v>0.47467977197017697</v>
      </c>
      <c r="D1186" s="6">
        <f t="shared" ca="1" si="525"/>
        <v>1.9423013879885764E-2</v>
      </c>
      <c r="E1186" s="6">
        <f t="shared" ca="1" si="534"/>
        <v>0.47467977197017697</v>
      </c>
      <c r="F1186" s="6">
        <f t="shared" ca="1" si="535"/>
        <v>16.5</v>
      </c>
      <c r="G1186" s="6">
        <f t="shared" ca="1" si="536"/>
        <v>-7.4</v>
      </c>
      <c r="H1186" s="6" t="str">
        <f t="shared" ca="1" si="537"/>
        <v>16.5x+(-7.4)</v>
      </c>
      <c r="I1186" s="6" t="str">
        <f t="shared" si="530"/>
        <v/>
      </c>
      <c r="J1186" s="6" t="s">
        <v>160</v>
      </c>
      <c r="K1186" s="6" t="s">
        <v>181</v>
      </c>
      <c r="M1186" s="6" t="s">
        <v>9</v>
      </c>
      <c r="N1186" s="6" t="str">
        <f t="shared" ca="1" si="538"/>
        <v>16.5x+(-7.4)</v>
      </c>
      <c r="O1186" s="6" t="s">
        <v>188</v>
      </c>
      <c r="P1186" s="18" t="str">
        <f t="shared" ca="1" si="539"/>
        <v>16.5x+(-7.4)</v>
      </c>
      <c r="Q1186" s="6" t="s">
        <v>189</v>
      </c>
      <c r="AA1186" s="9"/>
    </row>
    <row r="1187" spans="1:30" x14ac:dyDescent="0.3">
      <c r="A1187" t="s">
        <v>302</v>
      </c>
      <c r="B1187" s="8">
        <v>0</v>
      </c>
      <c r="C1187" s="8"/>
      <c r="D1187" s="8"/>
      <c r="I1187" s="6" t="str">
        <f t="shared" si="530"/>
        <v>\end{enumerate}\newpage   \section*{Cuenta:  20191930261  }\begin{enumerate}</v>
      </c>
    </row>
    <row r="1188" spans="1:30" x14ac:dyDescent="0.3">
      <c r="A1188">
        <v>0</v>
      </c>
      <c r="B1188" s="8">
        <v>0</v>
      </c>
      <c r="C1188" s="6">
        <f t="shared" ref="C1188:D1188" ca="1" si="540">RAND()</f>
        <v>6.2871092189125122E-2</v>
      </c>
      <c r="D1188" s="6">
        <f t="shared" ca="1" si="540"/>
        <v>9.0109880581401014E-2</v>
      </c>
      <c r="E1188" s="6">
        <f t="shared" ref="E1188:E1202" ca="1" si="541">IF(C1188&gt;0.1,      IF(C1188&lt;0.6,C1188,ABS(1-C1188)),C1188+0.5)</f>
        <v>0.56287109218912512</v>
      </c>
      <c r="F1188" s="6">
        <f t="shared" ref="F1188:F1202" ca="1" si="542">IF(  MOD(ROUND(C1188*15,0),2)=0, -ROUND((C1188*100+35)/5,1),  ROUND((C1188*100+35)/5,1))</f>
        <v>8.3000000000000007</v>
      </c>
      <c r="G1188" s="6">
        <f t="shared" ref="G1188:G1202" ca="1" si="543">IF(  MOD(ROUND(D1188*15,0),2)=0, -ROUND((D1188*100+35)/5,1),  ROUND((D1188*100+35)/5,1))</f>
        <v>8.8000000000000007</v>
      </c>
      <c r="H1188" s="6" t="str">
        <f t="shared" ref="H1188:H1202" ca="1" si="544">_xlfn.CONCAT(F1188,"x+(",G1188,")")</f>
        <v>8.3x+(8.8)</v>
      </c>
      <c r="I1188" s="6" t="str">
        <f t="shared" si="530"/>
        <v/>
      </c>
      <c r="J1188" s="6" t="s">
        <v>160</v>
      </c>
      <c r="K1188" s="6" t="s">
        <v>181</v>
      </c>
      <c r="M1188" s="6" t="s">
        <v>182</v>
      </c>
      <c r="N1188" s="6" t="str">
        <f t="shared" ref="N1188:N1202" ca="1" si="545">H1188</f>
        <v>8.3x+(8.8)</v>
      </c>
      <c r="O1188" s="6" t="s">
        <v>185</v>
      </c>
      <c r="P1188" s="18"/>
      <c r="AA1188" s="9"/>
    </row>
    <row r="1189" spans="1:30" x14ac:dyDescent="0.3">
      <c r="A1189">
        <v>0</v>
      </c>
      <c r="B1189" s="8">
        <v>0</v>
      </c>
      <c r="C1189" s="6">
        <f t="shared" ca="1" si="525"/>
        <v>0.35818587789400513</v>
      </c>
      <c r="D1189" s="6">
        <f t="shared" ca="1" si="525"/>
        <v>0.92079266936528015</v>
      </c>
      <c r="E1189" s="6">
        <f t="shared" ca="1" si="541"/>
        <v>0.35818587789400513</v>
      </c>
      <c r="F1189" s="6">
        <f t="shared" ca="1" si="542"/>
        <v>14.2</v>
      </c>
      <c r="G1189" s="6">
        <f t="shared" ca="1" si="543"/>
        <v>-25.4</v>
      </c>
      <c r="H1189" s="6" t="str">
        <f t="shared" ca="1" si="544"/>
        <v>14.2x+(-25.4)</v>
      </c>
      <c r="I1189" s="6" t="str">
        <f t="shared" si="530"/>
        <v/>
      </c>
      <c r="J1189" s="6" t="s">
        <v>160</v>
      </c>
      <c r="K1189" s="6" t="s">
        <v>181</v>
      </c>
      <c r="M1189" s="6" t="s">
        <v>182</v>
      </c>
      <c r="N1189" s="6" t="str">
        <f t="shared" ca="1" si="545"/>
        <v>14.2x+(-25.4)</v>
      </c>
      <c r="O1189" s="6" t="s">
        <v>185</v>
      </c>
      <c r="P1189" s="18"/>
      <c r="AA1189" s="9"/>
    </row>
    <row r="1190" spans="1:30" x14ac:dyDescent="0.3">
      <c r="A1190">
        <v>0</v>
      </c>
      <c r="B1190" s="8">
        <v>0</v>
      </c>
      <c r="C1190" s="6">
        <f t="shared" ca="1" si="525"/>
        <v>0.63247470521669058</v>
      </c>
      <c r="D1190" s="6">
        <f t="shared" ca="1" si="525"/>
        <v>0.44260459607742308</v>
      </c>
      <c r="E1190" s="6">
        <f t="shared" ca="1" si="541"/>
        <v>0.36752529478330942</v>
      </c>
      <c r="F1190" s="6">
        <f t="shared" ca="1" si="542"/>
        <v>19.600000000000001</v>
      </c>
      <c r="G1190" s="6">
        <f t="shared" ca="1" si="543"/>
        <v>15.9</v>
      </c>
      <c r="H1190" s="6" t="str">
        <f t="shared" ca="1" si="544"/>
        <v>19.6x+(15.9)</v>
      </c>
      <c r="I1190" s="6" t="str">
        <f t="shared" si="530"/>
        <v/>
      </c>
      <c r="J1190" s="6" t="s">
        <v>160</v>
      </c>
      <c r="K1190" s="6" t="s">
        <v>181</v>
      </c>
      <c r="M1190" s="6" t="s">
        <v>182</v>
      </c>
      <c r="N1190" s="6" t="str">
        <f t="shared" ca="1" si="545"/>
        <v>19.6x+(15.9)</v>
      </c>
      <c r="O1190" s="6" t="s">
        <v>185</v>
      </c>
      <c r="P1190" s="18"/>
      <c r="AA1190" s="9"/>
    </row>
    <row r="1191" spans="1:30" x14ac:dyDescent="0.3">
      <c r="A1191">
        <v>0</v>
      </c>
      <c r="B1191" s="8">
        <v>0</v>
      </c>
      <c r="C1191" s="6">
        <f t="shared" ca="1" si="525"/>
        <v>0.5928187047114698</v>
      </c>
      <c r="D1191" s="6">
        <f t="shared" ca="1" si="525"/>
        <v>0.95772391796715972</v>
      </c>
      <c r="E1191" s="6">
        <f t="shared" ca="1" si="541"/>
        <v>0.5928187047114698</v>
      </c>
      <c r="F1191" s="6">
        <f t="shared" ca="1" si="542"/>
        <v>18.899999999999999</v>
      </c>
      <c r="G1191" s="6">
        <f t="shared" ca="1" si="543"/>
        <v>-26.2</v>
      </c>
      <c r="H1191" s="6" t="str">
        <f t="shared" ca="1" si="544"/>
        <v>18.9x+(-26.2)</v>
      </c>
      <c r="I1191" s="6" t="str">
        <f t="shared" si="530"/>
        <v/>
      </c>
      <c r="J1191" s="6" t="s">
        <v>160</v>
      </c>
      <c r="K1191" s="6" t="s">
        <v>181</v>
      </c>
      <c r="M1191" s="6" t="s">
        <v>182</v>
      </c>
      <c r="N1191" s="6" t="str">
        <f t="shared" ca="1" si="545"/>
        <v>18.9x+(-26.2)</v>
      </c>
      <c r="O1191" s="6" t="s">
        <v>185</v>
      </c>
      <c r="P1191" s="18"/>
      <c r="AA1191" s="9"/>
    </row>
    <row r="1192" spans="1:30" x14ac:dyDescent="0.3">
      <c r="A1192">
        <v>0</v>
      </c>
      <c r="B1192" s="8">
        <v>0</v>
      </c>
      <c r="C1192" s="6">
        <f t="shared" ca="1" si="525"/>
        <v>0.39215246894870992</v>
      </c>
      <c r="D1192" s="6">
        <f t="shared" ca="1" si="525"/>
        <v>0.44093035594906382</v>
      </c>
      <c r="E1192" s="6">
        <f t="shared" ca="1" si="541"/>
        <v>0.39215246894870992</v>
      </c>
      <c r="F1192" s="6">
        <f t="shared" ca="1" si="542"/>
        <v>-14.8</v>
      </c>
      <c r="G1192" s="6">
        <f t="shared" ca="1" si="543"/>
        <v>15.8</v>
      </c>
      <c r="H1192" s="6" t="str">
        <f t="shared" ca="1" si="544"/>
        <v>-14.8x+(15.8)</v>
      </c>
      <c r="I1192" s="6" t="str">
        <f t="shared" si="530"/>
        <v/>
      </c>
      <c r="J1192" s="6" t="s">
        <v>160</v>
      </c>
      <c r="K1192" s="6" t="s">
        <v>181</v>
      </c>
      <c r="M1192" s="6" t="s">
        <v>182</v>
      </c>
      <c r="N1192" s="6" t="str">
        <f t="shared" ca="1" si="545"/>
        <v>-14.8x+(15.8)</v>
      </c>
      <c r="O1192" s="6" t="s">
        <v>185</v>
      </c>
      <c r="P1192" s="18"/>
      <c r="AA1192" s="9"/>
    </row>
    <row r="1193" spans="1:30" x14ac:dyDescent="0.3">
      <c r="A1193">
        <v>0</v>
      </c>
      <c r="B1193" s="8">
        <v>0</v>
      </c>
      <c r="C1193" s="6">
        <f t="shared" ca="1" si="525"/>
        <v>0.17241433325159794</v>
      </c>
      <c r="D1193" s="6">
        <f t="shared" ca="1" si="525"/>
        <v>0.21030577712156251</v>
      </c>
      <c r="E1193" s="6">
        <f t="shared" ca="1" si="541"/>
        <v>0.17241433325159794</v>
      </c>
      <c r="F1193" s="6">
        <f t="shared" ca="1" si="542"/>
        <v>10.4</v>
      </c>
      <c r="G1193" s="6">
        <f t="shared" ca="1" si="543"/>
        <v>11.2</v>
      </c>
      <c r="H1193" s="6" t="str">
        <f t="shared" ca="1" si="544"/>
        <v>10.4x+(11.2)</v>
      </c>
      <c r="I1193" s="6" t="str">
        <f t="shared" si="530"/>
        <v/>
      </c>
      <c r="J1193" s="6" t="s">
        <v>160</v>
      </c>
      <c r="K1193" s="6" t="s">
        <v>181</v>
      </c>
      <c r="M1193" s="6" t="s">
        <v>190</v>
      </c>
      <c r="N1193" s="6" t="str">
        <f t="shared" ca="1" si="545"/>
        <v>10.4x+(11.2)</v>
      </c>
      <c r="O1193" s="6" t="s">
        <v>186</v>
      </c>
      <c r="P1193" s="18" t="str">
        <f t="shared" ref="P1193:P1202" ca="1" si="546">H1193</f>
        <v>10.4x+(11.2)</v>
      </c>
      <c r="Q1193" s="6" t="s">
        <v>187</v>
      </c>
      <c r="AA1193" s="9"/>
    </row>
    <row r="1194" spans="1:30" x14ac:dyDescent="0.3">
      <c r="A1194">
        <v>0</v>
      </c>
      <c r="B1194" s="8">
        <v>0</v>
      </c>
      <c r="C1194" s="6">
        <f t="shared" ca="1" si="525"/>
        <v>0.80073108659717873</v>
      </c>
      <c r="D1194" s="6">
        <f t="shared" ca="1" si="525"/>
        <v>0.41908315593744383</v>
      </c>
      <c r="E1194" s="6">
        <f t="shared" ca="1" si="541"/>
        <v>0.19926891340282127</v>
      </c>
      <c r="F1194" s="6">
        <f t="shared" ca="1" si="542"/>
        <v>-23</v>
      </c>
      <c r="G1194" s="6">
        <f t="shared" ca="1" si="543"/>
        <v>-15.4</v>
      </c>
      <c r="H1194" s="6" t="str">
        <f t="shared" ca="1" si="544"/>
        <v>-23x+(-15.4)</v>
      </c>
      <c r="I1194" s="6" t="str">
        <f t="shared" si="530"/>
        <v/>
      </c>
      <c r="J1194" s="6" t="s">
        <v>160</v>
      </c>
      <c r="K1194" s="6" t="s">
        <v>181</v>
      </c>
      <c r="M1194" s="6" t="s">
        <v>190</v>
      </c>
      <c r="N1194" s="6" t="str">
        <f t="shared" ca="1" si="545"/>
        <v>-23x+(-15.4)</v>
      </c>
      <c r="O1194" s="6" t="s">
        <v>186</v>
      </c>
      <c r="P1194" s="18" t="str">
        <f t="shared" ca="1" si="546"/>
        <v>-23x+(-15.4)</v>
      </c>
      <c r="Q1194" s="6" t="s">
        <v>187</v>
      </c>
      <c r="AA1194" s="9"/>
    </row>
    <row r="1195" spans="1:30" x14ac:dyDescent="0.3">
      <c r="A1195">
        <v>0</v>
      </c>
      <c r="B1195" s="8">
        <v>0</v>
      </c>
      <c r="C1195" s="6">
        <f t="shared" ca="1" si="525"/>
        <v>0.88847276736204606</v>
      </c>
      <c r="D1195" s="6">
        <f t="shared" ca="1" si="525"/>
        <v>7.1854317156132663E-2</v>
      </c>
      <c r="E1195" s="6">
        <f t="shared" ca="1" si="541"/>
        <v>0.11152723263795394</v>
      </c>
      <c r="F1195" s="6">
        <f t="shared" ca="1" si="542"/>
        <v>24.8</v>
      </c>
      <c r="G1195" s="6">
        <f t="shared" ca="1" si="543"/>
        <v>8.4</v>
      </c>
      <c r="H1195" s="6" t="str">
        <f t="shared" ca="1" si="544"/>
        <v>24.8x+(8.4)</v>
      </c>
      <c r="I1195" s="6" t="str">
        <f t="shared" si="530"/>
        <v/>
      </c>
      <c r="J1195" s="6" t="s">
        <v>160</v>
      </c>
      <c r="K1195" s="6" t="s">
        <v>181</v>
      </c>
      <c r="M1195" s="6" t="s">
        <v>190</v>
      </c>
      <c r="N1195" s="6" t="str">
        <f t="shared" ca="1" si="545"/>
        <v>24.8x+(8.4)</v>
      </c>
      <c r="O1195" s="6" t="s">
        <v>186</v>
      </c>
      <c r="P1195" s="18" t="str">
        <f t="shared" ca="1" si="546"/>
        <v>24.8x+(8.4)</v>
      </c>
      <c r="Q1195" s="6" t="s">
        <v>187</v>
      </c>
      <c r="AA1195" s="9"/>
    </row>
    <row r="1196" spans="1:30" x14ac:dyDescent="0.3">
      <c r="A1196">
        <v>0</v>
      </c>
      <c r="B1196" s="8">
        <v>0</v>
      </c>
      <c r="C1196" s="6">
        <f t="shared" ca="1" si="525"/>
        <v>0.13261589069653246</v>
      </c>
      <c r="D1196" s="6">
        <f t="shared" ca="1" si="525"/>
        <v>0.45969217970710929</v>
      </c>
      <c r="E1196" s="6">
        <f t="shared" ca="1" si="541"/>
        <v>0.13261589069653246</v>
      </c>
      <c r="F1196" s="6">
        <f t="shared" ca="1" si="542"/>
        <v>-9.6999999999999993</v>
      </c>
      <c r="G1196" s="6">
        <f t="shared" ca="1" si="543"/>
        <v>16.2</v>
      </c>
      <c r="H1196" s="6" t="str">
        <f t="shared" ca="1" si="544"/>
        <v>-9.7x+(16.2)</v>
      </c>
      <c r="I1196" s="6" t="str">
        <f t="shared" si="530"/>
        <v/>
      </c>
      <c r="J1196" s="6" t="s">
        <v>160</v>
      </c>
      <c r="K1196" s="6" t="s">
        <v>181</v>
      </c>
      <c r="M1196" s="6" t="s">
        <v>190</v>
      </c>
      <c r="N1196" s="6" t="str">
        <f t="shared" ca="1" si="545"/>
        <v>-9.7x+(16.2)</v>
      </c>
      <c r="O1196" s="6" t="s">
        <v>186</v>
      </c>
      <c r="P1196" s="18" t="str">
        <f t="shared" ca="1" si="546"/>
        <v>-9.7x+(16.2)</v>
      </c>
      <c r="Q1196" s="6" t="s">
        <v>187</v>
      </c>
      <c r="AA1196" s="9"/>
    </row>
    <row r="1197" spans="1:30" x14ac:dyDescent="0.3">
      <c r="A1197">
        <v>0</v>
      </c>
      <c r="B1197" s="8">
        <v>0</v>
      </c>
      <c r="C1197" s="6">
        <f t="shared" ca="1" si="525"/>
        <v>0.34950563663094347</v>
      </c>
      <c r="D1197" s="6">
        <f t="shared" ca="1" si="525"/>
        <v>0.9594224408102221</v>
      </c>
      <c r="E1197" s="6">
        <f t="shared" ca="1" si="541"/>
        <v>0.34950563663094347</v>
      </c>
      <c r="F1197" s="6">
        <f t="shared" ca="1" si="542"/>
        <v>14</v>
      </c>
      <c r="G1197" s="6">
        <f t="shared" ca="1" si="543"/>
        <v>-26.2</v>
      </c>
      <c r="H1197" s="6" t="str">
        <f t="shared" ca="1" si="544"/>
        <v>14x+(-26.2)</v>
      </c>
      <c r="I1197" s="6" t="str">
        <f t="shared" si="530"/>
        <v/>
      </c>
      <c r="J1197" s="6" t="s">
        <v>160</v>
      </c>
      <c r="K1197" s="6" t="s">
        <v>181</v>
      </c>
      <c r="M1197" s="6" t="s">
        <v>190</v>
      </c>
      <c r="N1197" s="6" t="str">
        <f t="shared" ca="1" si="545"/>
        <v>14x+(-26.2)</v>
      </c>
      <c r="O1197" s="6" t="s">
        <v>186</v>
      </c>
      <c r="P1197" s="18" t="str">
        <f t="shared" ca="1" si="546"/>
        <v>14x+(-26.2)</v>
      </c>
      <c r="Q1197" s="6" t="s">
        <v>187</v>
      </c>
      <c r="AA1197" s="9"/>
    </row>
    <row r="1198" spans="1:30" x14ac:dyDescent="0.3">
      <c r="A1198">
        <v>0</v>
      </c>
      <c r="B1198" s="8">
        <v>0</v>
      </c>
      <c r="C1198" s="6">
        <f t="shared" ca="1" si="525"/>
        <v>0.30322930872277287</v>
      </c>
      <c r="D1198" s="6">
        <f t="shared" ca="1" si="525"/>
        <v>0.89887744033616768</v>
      </c>
      <c r="E1198" s="6">
        <f t="shared" ca="1" si="541"/>
        <v>0.30322930872277287</v>
      </c>
      <c r="F1198" s="6">
        <f t="shared" ca="1" si="542"/>
        <v>13.1</v>
      </c>
      <c r="G1198" s="6">
        <f t="shared" ca="1" si="543"/>
        <v>25</v>
      </c>
      <c r="H1198" s="6" t="str">
        <f t="shared" ca="1" si="544"/>
        <v>13.1x+(25)</v>
      </c>
      <c r="I1198" s="6" t="str">
        <f t="shared" si="530"/>
        <v/>
      </c>
      <c r="J1198" s="6" t="s">
        <v>160</v>
      </c>
      <c r="K1198" s="6" t="s">
        <v>181</v>
      </c>
      <c r="M1198" s="6" t="s">
        <v>9</v>
      </c>
      <c r="N1198" s="6" t="str">
        <f t="shared" ca="1" si="545"/>
        <v>13.1x+(25)</v>
      </c>
      <c r="O1198" s="6" t="s">
        <v>188</v>
      </c>
      <c r="P1198" s="18" t="str">
        <f t="shared" ca="1" si="546"/>
        <v>13.1x+(25)</v>
      </c>
      <c r="Q1198" s="6" t="s">
        <v>189</v>
      </c>
      <c r="U1198" s="10"/>
      <c r="V1198" s="10"/>
      <c r="W1198" s="10"/>
      <c r="X1198" s="10"/>
      <c r="Y1198" s="10"/>
      <c r="Z1198" s="10"/>
      <c r="AA1198" s="11"/>
      <c r="AB1198" s="10"/>
      <c r="AC1198" s="10"/>
      <c r="AD1198" s="10"/>
    </row>
    <row r="1199" spans="1:30" x14ac:dyDescent="0.3">
      <c r="A1199">
        <v>0</v>
      </c>
      <c r="B1199" s="8">
        <v>0</v>
      </c>
      <c r="C1199" s="6">
        <f t="shared" ca="1" si="525"/>
        <v>0.81895500475266714</v>
      </c>
      <c r="D1199" s="6">
        <f t="shared" ca="1" si="525"/>
        <v>0.83367712552834605</v>
      </c>
      <c r="E1199" s="6">
        <f t="shared" ca="1" si="541"/>
        <v>0.18104499524733286</v>
      </c>
      <c r="F1199" s="6">
        <f t="shared" ca="1" si="542"/>
        <v>-23.4</v>
      </c>
      <c r="G1199" s="6">
        <f t="shared" ca="1" si="543"/>
        <v>23.7</v>
      </c>
      <c r="H1199" s="6" t="str">
        <f t="shared" ca="1" si="544"/>
        <v>-23.4x+(23.7)</v>
      </c>
      <c r="I1199" s="6" t="str">
        <f t="shared" si="530"/>
        <v/>
      </c>
      <c r="J1199" s="6" t="s">
        <v>160</v>
      </c>
      <c r="K1199" s="6" t="s">
        <v>181</v>
      </c>
      <c r="M1199" s="6" t="s">
        <v>9</v>
      </c>
      <c r="N1199" s="6" t="str">
        <f t="shared" ca="1" si="545"/>
        <v>-23.4x+(23.7)</v>
      </c>
      <c r="O1199" s="6" t="s">
        <v>188</v>
      </c>
      <c r="P1199" s="18" t="str">
        <f t="shared" ca="1" si="546"/>
        <v>-23.4x+(23.7)</v>
      </c>
      <c r="Q1199" s="6" t="s">
        <v>189</v>
      </c>
      <c r="AA1199" s="9"/>
    </row>
    <row r="1200" spans="1:30" x14ac:dyDescent="0.3">
      <c r="A1200">
        <v>0</v>
      </c>
      <c r="B1200" s="8">
        <v>0</v>
      </c>
      <c r="C1200" s="6">
        <f t="shared" ca="1" si="525"/>
        <v>0.17066197952568896</v>
      </c>
      <c r="D1200" s="6">
        <f t="shared" ca="1" si="525"/>
        <v>0.74468104328637563</v>
      </c>
      <c r="E1200" s="6">
        <f t="shared" ca="1" si="541"/>
        <v>0.17066197952568896</v>
      </c>
      <c r="F1200" s="6">
        <f t="shared" ca="1" si="542"/>
        <v>10.4</v>
      </c>
      <c r="G1200" s="6">
        <f t="shared" ca="1" si="543"/>
        <v>21.9</v>
      </c>
      <c r="H1200" s="6" t="str">
        <f t="shared" ca="1" si="544"/>
        <v>10.4x+(21.9)</v>
      </c>
      <c r="I1200" s="6" t="str">
        <f t="shared" si="530"/>
        <v/>
      </c>
      <c r="J1200" s="6" t="s">
        <v>160</v>
      </c>
      <c r="K1200" s="6" t="s">
        <v>181</v>
      </c>
      <c r="M1200" s="6" t="s">
        <v>9</v>
      </c>
      <c r="N1200" s="6" t="str">
        <f t="shared" ca="1" si="545"/>
        <v>10.4x+(21.9)</v>
      </c>
      <c r="O1200" s="6" t="s">
        <v>188</v>
      </c>
      <c r="P1200" s="18" t="str">
        <f t="shared" ca="1" si="546"/>
        <v>10.4x+(21.9)</v>
      </c>
      <c r="Q1200" s="6" t="s">
        <v>189</v>
      </c>
      <c r="AA1200" s="9"/>
    </row>
    <row r="1201" spans="1:30" x14ac:dyDescent="0.3">
      <c r="A1201">
        <v>0</v>
      </c>
      <c r="B1201" s="8">
        <v>0</v>
      </c>
      <c r="C1201" s="6">
        <f t="shared" ca="1" si="525"/>
        <v>0.18402901178322262</v>
      </c>
      <c r="D1201" s="6">
        <f t="shared" ca="1" si="525"/>
        <v>0.98073029242478948</v>
      </c>
      <c r="E1201" s="6">
        <f t="shared" ca="1" si="541"/>
        <v>0.18402901178322262</v>
      </c>
      <c r="F1201" s="6">
        <f t="shared" ca="1" si="542"/>
        <v>10.7</v>
      </c>
      <c r="G1201" s="6">
        <f t="shared" ca="1" si="543"/>
        <v>26.6</v>
      </c>
      <c r="H1201" s="6" t="str">
        <f t="shared" ca="1" si="544"/>
        <v>10.7x+(26.6)</v>
      </c>
      <c r="I1201" s="6" t="str">
        <f t="shared" si="530"/>
        <v/>
      </c>
      <c r="J1201" s="6" t="s">
        <v>160</v>
      </c>
      <c r="K1201" s="6" t="s">
        <v>181</v>
      </c>
      <c r="M1201" s="6" t="s">
        <v>9</v>
      </c>
      <c r="N1201" s="6" t="str">
        <f t="shared" ca="1" si="545"/>
        <v>10.7x+(26.6)</v>
      </c>
      <c r="O1201" s="6" t="s">
        <v>188</v>
      </c>
      <c r="P1201" s="18" t="str">
        <f t="shared" ca="1" si="546"/>
        <v>10.7x+(26.6)</v>
      </c>
      <c r="Q1201" s="6" t="s">
        <v>189</v>
      </c>
      <c r="AA1201" s="9"/>
    </row>
    <row r="1202" spans="1:30" x14ac:dyDescent="0.3">
      <c r="A1202">
        <v>0</v>
      </c>
      <c r="B1202" s="8">
        <v>0</v>
      </c>
      <c r="C1202" s="6">
        <f t="shared" ca="1" si="525"/>
        <v>0.84368766576090359</v>
      </c>
      <c r="D1202" s="6">
        <f t="shared" ca="1" si="525"/>
        <v>0.54132239429438522</v>
      </c>
      <c r="E1202" s="6">
        <f t="shared" ca="1" si="541"/>
        <v>0.15631233423909641</v>
      </c>
      <c r="F1202" s="6">
        <f t="shared" ca="1" si="542"/>
        <v>23.9</v>
      </c>
      <c r="G1202" s="6">
        <f t="shared" ca="1" si="543"/>
        <v>-17.8</v>
      </c>
      <c r="H1202" s="6" t="str">
        <f t="shared" ca="1" si="544"/>
        <v>23.9x+(-17.8)</v>
      </c>
      <c r="I1202" s="6" t="str">
        <f t="shared" si="530"/>
        <v/>
      </c>
      <c r="J1202" s="6" t="s">
        <v>160</v>
      </c>
      <c r="K1202" s="6" t="s">
        <v>181</v>
      </c>
      <c r="M1202" s="6" t="s">
        <v>9</v>
      </c>
      <c r="N1202" s="6" t="str">
        <f t="shared" ca="1" si="545"/>
        <v>23.9x+(-17.8)</v>
      </c>
      <c r="O1202" s="6" t="s">
        <v>188</v>
      </c>
      <c r="P1202" s="18" t="str">
        <f t="shared" ca="1" si="546"/>
        <v>23.9x+(-17.8)</v>
      </c>
      <c r="Q1202" s="6" t="s">
        <v>189</v>
      </c>
      <c r="AA1202" s="9"/>
    </row>
    <row r="1203" spans="1:30" x14ac:dyDescent="0.3">
      <c r="A1203" t="s">
        <v>303</v>
      </c>
      <c r="B1203" s="8">
        <v>0</v>
      </c>
      <c r="C1203" s="8"/>
      <c r="D1203" s="8"/>
      <c r="I1203" s="6" t="str">
        <f t="shared" si="530"/>
        <v>\end{enumerate}\newpage   \section*{Cuenta:  20201002587  }\begin{enumerate}</v>
      </c>
    </row>
    <row r="1204" spans="1:30" x14ac:dyDescent="0.3">
      <c r="A1204">
        <v>0</v>
      </c>
      <c r="B1204" s="8">
        <v>0</v>
      </c>
      <c r="C1204" s="6">
        <f t="shared" ref="C1204:D1204" ca="1" si="547">RAND()</f>
        <v>0.22821532482072315</v>
      </c>
      <c r="D1204" s="6">
        <f t="shared" ca="1" si="547"/>
        <v>0.22217399396735826</v>
      </c>
      <c r="E1204" s="6">
        <f t="shared" ref="E1204:E1218" ca="1" si="548">IF(C1204&gt;0.1,      IF(C1204&lt;0.6,C1204,ABS(1-C1204)),C1204+0.5)</f>
        <v>0.22821532482072315</v>
      </c>
      <c r="F1204" s="6">
        <f t="shared" ref="F1204:F1218" ca="1" si="549">IF(  MOD(ROUND(C1204*15,0),2)=0, -ROUND((C1204*100+35)/5,1),  ROUND((C1204*100+35)/5,1))</f>
        <v>11.6</v>
      </c>
      <c r="G1204" s="6">
        <f t="shared" ref="G1204:G1218" ca="1" si="550">IF(  MOD(ROUND(D1204*15,0),2)=0, -ROUND((D1204*100+35)/5,1),  ROUND((D1204*100+35)/5,1))</f>
        <v>11.4</v>
      </c>
      <c r="H1204" s="6" t="str">
        <f t="shared" ref="H1204:H1218" ca="1" si="551">_xlfn.CONCAT(F1204,"x+(",G1204,")")</f>
        <v>11.6x+(11.4)</v>
      </c>
      <c r="I1204" s="6" t="str">
        <f t="shared" si="530"/>
        <v/>
      </c>
      <c r="J1204" s="6" t="s">
        <v>160</v>
      </c>
      <c r="K1204" s="6" t="s">
        <v>181</v>
      </c>
      <c r="M1204" s="6" t="s">
        <v>182</v>
      </c>
      <c r="N1204" s="6" t="str">
        <f t="shared" ref="N1204:N1218" ca="1" si="552">H1204</f>
        <v>11.6x+(11.4)</v>
      </c>
      <c r="O1204" s="6" t="s">
        <v>185</v>
      </c>
      <c r="P1204" s="18"/>
      <c r="AA1204" s="9"/>
    </row>
    <row r="1205" spans="1:30" x14ac:dyDescent="0.3">
      <c r="A1205">
        <v>0</v>
      </c>
      <c r="B1205" s="8">
        <v>0</v>
      </c>
      <c r="C1205" s="6">
        <f t="shared" ca="1" si="525"/>
        <v>0.62676703286295665</v>
      </c>
      <c r="D1205" s="6">
        <f t="shared" ca="1" si="525"/>
        <v>0.25190814216679425</v>
      </c>
      <c r="E1205" s="6">
        <f t="shared" ca="1" si="548"/>
        <v>0.37323296713704335</v>
      </c>
      <c r="F1205" s="6">
        <f t="shared" ca="1" si="549"/>
        <v>19.5</v>
      </c>
      <c r="G1205" s="6">
        <f t="shared" ca="1" si="550"/>
        <v>-12</v>
      </c>
      <c r="H1205" s="6" t="str">
        <f t="shared" ca="1" si="551"/>
        <v>19.5x+(-12)</v>
      </c>
      <c r="I1205" s="6" t="str">
        <f t="shared" si="530"/>
        <v/>
      </c>
      <c r="J1205" s="6" t="s">
        <v>160</v>
      </c>
      <c r="K1205" s="6" t="s">
        <v>181</v>
      </c>
      <c r="M1205" s="6" t="s">
        <v>182</v>
      </c>
      <c r="N1205" s="6" t="str">
        <f t="shared" ca="1" si="552"/>
        <v>19.5x+(-12)</v>
      </c>
      <c r="O1205" s="6" t="s">
        <v>185</v>
      </c>
      <c r="P1205" s="18"/>
      <c r="AA1205" s="9"/>
    </row>
    <row r="1206" spans="1:30" x14ac:dyDescent="0.3">
      <c r="A1206">
        <v>0</v>
      </c>
      <c r="B1206" s="8">
        <v>0</v>
      </c>
      <c r="C1206" s="6">
        <f t="shared" ca="1" si="525"/>
        <v>0.37048082800898341</v>
      </c>
      <c r="D1206" s="6">
        <f t="shared" ca="1" si="525"/>
        <v>3.0003117316738437E-2</v>
      </c>
      <c r="E1206" s="6">
        <f t="shared" ca="1" si="548"/>
        <v>0.37048082800898341</v>
      </c>
      <c r="F1206" s="6">
        <f t="shared" ca="1" si="549"/>
        <v>-14.4</v>
      </c>
      <c r="G1206" s="6">
        <f t="shared" ca="1" si="550"/>
        <v>-7.6</v>
      </c>
      <c r="H1206" s="6" t="str">
        <f t="shared" ca="1" si="551"/>
        <v>-14.4x+(-7.6)</v>
      </c>
      <c r="I1206" s="6" t="str">
        <f t="shared" si="530"/>
        <v/>
      </c>
      <c r="J1206" s="6" t="s">
        <v>160</v>
      </c>
      <c r="K1206" s="6" t="s">
        <v>181</v>
      </c>
      <c r="M1206" s="6" t="s">
        <v>182</v>
      </c>
      <c r="N1206" s="6" t="str">
        <f t="shared" ca="1" si="552"/>
        <v>-14.4x+(-7.6)</v>
      </c>
      <c r="O1206" s="6" t="s">
        <v>185</v>
      </c>
      <c r="P1206" s="18"/>
      <c r="AA1206" s="9"/>
    </row>
    <row r="1207" spans="1:30" x14ac:dyDescent="0.3">
      <c r="A1207">
        <v>0</v>
      </c>
      <c r="B1207" s="8">
        <v>0</v>
      </c>
      <c r="C1207" s="6">
        <f t="shared" ca="1" si="525"/>
        <v>0.55704101262002104</v>
      </c>
      <c r="D1207" s="6">
        <f t="shared" ca="1" si="525"/>
        <v>0.31719826931840112</v>
      </c>
      <c r="E1207" s="6">
        <f t="shared" ca="1" si="548"/>
        <v>0.55704101262002104</v>
      </c>
      <c r="F1207" s="6">
        <f t="shared" ca="1" si="549"/>
        <v>-18.100000000000001</v>
      </c>
      <c r="G1207" s="6">
        <f t="shared" ca="1" si="550"/>
        <v>13.3</v>
      </c>
      <c r="H1207" s="6" t="str">
        <f t="shared" ca="1" si="551"/>
        <v>-18.1x+(13.3)</v>
      </c>
      <c r="I1207" s="6" t="str">
        <f t="shared" si="530"/>
        <v/>
      </c>
      <c r="J1207" s="6" t="s">
        <v>160</v>
      </c>
      <c r="K1207" s="6" t="s">
        <v>181</v>
      </c>
      <c r="M1207" s="6" t="s">
        <v>182</v>
      </c>
      <c r="N1207" s="6" t="str">
        <f t="shared" ca="1" si="552"/>
        <v>-18.1x+(13.3)</v>
      </c>
      <c r="O1207" s="6" t="s">
        <v>185</v>
      </c>
      <c r="P1207" s="18"/>
      <c r="AA1207" s="9"/>
    </row>
    <row r="1208" spans="1:30" x14ac:dyDescent="0.3">
      <c r="A1208">
        <v>0</v>
      </c>
      <c r="B1208" s="8">
        <v>0</v>
      </c>
      <c r="C1208" s="6">
        <f t="shared" ca="1" si="525"/>
        <v>0.34155836559862296</v>
      </c>
      <c r="D1208" s="6">
        <f t="shared" ca="1" si="525"/>
        <v>0.9211292790114296</v>
      </c>
      <c r="E1208" s="6">
        <f t="shared" ca="1" si="548"/>
        <v>0.34155836559862296</v>
      </c>
      <c r="F1208" s="6">
        <f t="shared" ca="1" si="549"/>
        <v>13.8</v>
      </c>
      <c r="G1208" s="6">
        <f t="shared" ca="1" si="550"/>
        <v>-25.4</v>
      </c>
      <c r="H1208" s="6" t="str">
        <f t="shared" ca="1" si="551"/>
        <v>13.8x+(-25.4)</v>
      </c>
      <c r="I1208" s="6" t="str">
        <f t="shared" si="530"/>
        <v/>
      </c>
      <c r="J1208" s="6" t="s">
        <v>160</v>
      </c>
      <c r="K1208" s="6" t="s">
        <v>181</v>
      </c>
      <c r="M1208" s="6" t="s">
        <v>182</v>
      </c>
      <c r="N1208" s="6" t="str">
        <f t="shared" ca="1" si="552"/>
        <v>13.8x+(-25.4)</v>
      </c>
      <c r="O1208" s="6" t="s">
        <v>185</v>
      </c>
      <c r="P1208" s="18"/>
      <c r="AA1208" s="9"/>
    </row>
    <row r="1209" spans="1:30" x14ac:dyDescent="0.3">
      <c r="A1209">
        <v>0</v>
      </c>
      <c r="B1209" s="8">
        <v>0</v>
      </c>
      <c r="C1209" s="6">
        <f t="shared" ca="1" si="525"/>
        <v>0.58346411765322337</v>
      </c>
      <c r="D1209" s="6">
        <f t="shared" ca="1" si="525"/>
        <v>0.27928343603900718</v>
      </c>
      <c r="E1209" s="6">
        <f t="shared" ca="1" si="548"/>
        <v>0.58346411765322337</v>
      </c>
      <c r="F1209" s="6">
        <f t="shared" ca="1" si="549"/>
        <v>18.7</v>
      </c>
      <c r="G1209" s="6">
        <f t="shared" ca="1" si="550"/>
        <v>-12.6</v>
      </c>
      <c r="H1209" s="6" t="str">
        <f t="shared" ca="1" si="551"/>
        <v>18.7x+(-12.6)</v>
      </c>
      <c r="I1209" s="6" t="str">
        <f t="shared" si="530"/>
        <v/>
      </c>
      <c r="J1209" s="6" t="s">
        <v>160</v>
      </c>
      <c r="K1209" s="6" t="s">
        <v>181</v>
      </c>
      <c r="M1209" s="6" t="s">
        <v>190</v>
      </c>
      <c r="N1209" s="6" t="str">
        <f t="shared" ca="1" si="552"/>
        <v>18.7x+(-12.6)</v>
      </c>
      <c r="O1209" s="6" t="s">
        <v>186</v>
      </c>
      <c r="P1209" s="18" t="str">
        <f t="shared" ref="P1209:P1218" ca="1" si="553">H1209</f>
        <v>18.7x+(-12.6)</v>
      </c>
      <c r="Q1209" s="6" t="s">
        <v>187</v>
      </c>
      <c r="AA1209" s="9"/>
    </row>
    <row r="1210" spans="1:30" x14ac:dyDescent="0.3">
      <c r="A1210">
        <v>0</v>
      </c>
      <c r="B1210" s="8">
        <v>0</v>
      </c>
      <c r="C1210" s="6">
        <f t="shared" ca="1" si="525"/>
        <v>0.56749430633153253</v>
      </c>
      <c r="D1210" s="6">
        <f t="shared" ca="1" si="525"/>
        <v>0.87745796721962854</v>
      </c>
      <c r="E1210" s="6">
        <f t="shared" ca="1" si="548"/>
        <v>0.56749430633153253</v>
      </c>
      <c r="F1210" s="6">
        <f t="shared" ca="1" si="549"/>
        <v>18.3</v>
      </c>
      <c r="G1210" s="6">
        <f t="shared" ca="1" si="550"/>
        <v>24.5</v>
      </c>
      <c r="H1210" s="6" t="str">
        <f t="shared" ca="1" si="551"/>
        <v>18.3x+(24.5)</v>
      </c>
      <c r="I1210" s="6" t="str">
        <f t="shared" si="530"/>
        <v/>
      </c>
      <c r="J1210" s="6" t="s">
        <v>160</v>
      </c>
      <c r="K1210" s="6" t="s">
        <v>181</v>
      </c>
      <c r="M1210" s="6" t="s">
        <v>190</v>
      </c>
      <c r="N1210" s="6" t="str">
        <f t="shared" ca="1" si="552"/>
        <v>18.3x+(24.5)</v>
      </c>
      <c r="O1210" s="6" t="s">
        <v>186</v>
      </c>
      <c r="P1210" s="18" t="str">
        <f t="shared" ca="1" si="553"/>
        <v>18.3x+(24.5)</v>
      </c>
      <c r="Q1210" s="6" t="s">
        <v>187</v>
      </c>
      <c r="AA1210" s="9"/>
    </row>
    <row r="1211" spans="1:30" x14ac:dyDescent="0.3">
      <c r="A1211">
        <v>0</v>
      </c>
      <c r="B1211" s="8">
        <v>0</v>
      </c>
      <c r="C1211" s="6">
        <f t="shared" ca="1" si="525"/>
        <v>0.86409988847949848</v>
      </c>
      <c r="D1211" s="6">
        <f t="shared" ca="1" si="525"/>
        <v>0.54365776847805181</v>
      </c>
      <c r="E1211" s="6">
        <f t="shared" ca="1" si="548"/>
        <v>0.13590011152050152</v>
      </c>
      <c r="F1211" s="6">
        <f t="shared" ca="1" si="549"/>
        <v>24.3</v>
      </c>
      <c r="G1211" s="6">
        <f t="shared" ca="1" si="550"/>
        <v>-17.899999999999999</v>
      </c>
      <c r="H1211" s="6" t="str">
        <f t="shared" ca="1" si="551"/>
        <v>24.3x+(-17.9)</v>
      </c>
      <c r="I1211" s="6" t="str">
        <f t="shared" si="530"/>
        <v/>
      </c>
      <c r="J1211" s="6" t="s">
        <v>160</v>
      </c>
      <c r="K1211" s="6" t="s">
        <v>181</v>
      </c>
      <c r="M1211" s="6" t="s">
        <v>190</v>
      </c>
      <c r="N1211" s="6" t="str">
        <f t="shared" ca="1" si="552"/>
        <v>24.3x+(-17.9)</v>
      </c>
      <c r="O1211" s="6" t="s">
        <v>186</v>
      </c>
      <c r="P1211" s="18" t="str">
        <f t="shared" ca="1" si="553"/>
        <v>24.3x+(-17.9)</v>
      </c>
      <c r="Q1211" s="6" t="s">
        <v>187</v>
      </c>
      <c r="AA1211" s="9"/>
    </row>
    <row r="1212" spans="1:30" x14ac:dyDescent="0.3">
      <c r="A1212">
        <v>0</v>
      </c>
      <c r="B1212" s="8">
        <v>0</v>
      </c>
      <c r="C1212" s="6">
        <f t="shared" ca="1" si="525"/>
        <v>0.16043446754502499</v>
      </c>
      <c r="D1212" s="6">
        <f t="shared" ca="1" si="525"/>
        <v>0.61545877787588732</v>
      </c>
      <c r="E1212" s="6">
        <f t="shared" ca="1" si="548"/>
        <v>0.16043446754502499</v>
      </c>
      <c r="F1212" s="6">
        <f t="shared" ca="1" si="549"/>
        <v>-10.199999999999999</v>
      </c>
      <c r="G1212" s="6">
        <f t="shared" ca="1" si="550"/>
        <v>19.3</v>
      </c>
      <c r="H1212" s="6" t="str">
        <f t="shared" ca="1" si="551"/>
        <v>-10.2x+(19.3)</v>
      </c>
      <c r="I1212" s="6" t="str">
        <f t="shared" si="530"/>
        <v/>
      </c>
      <c r="J1212" s="6" t="s">
        <v>160</v>
      </c>
      <c r="K1212" s="6" t="s">
        <v>181</v>
      </c>
      <c r="M1212" s="6" t="s">
        <v>190</v>
      </c>
      <c r="N1212" s="6" t="str">
        <f t="shared" ca="1" si="552"/>
        <v>-10.2x+(19.3)</v>
      </c>
      <c r="O1212" s="6" t="s">
        <v>186</v>
      </c>
      <c r="P1212" s="18" t="str">
        <f t="shared" ca="1" si="553"/>
        <v>-10.2x+(19.3)</v>
      </c>
      <c r="Q1212" s="6" t="s">
        <v>187</v>
      </c>
      <c r="AA1212" s="9"/>
    </row>
    <row r="1213" spans="1:30" x14ac:dyDescent="0.3">
      <c r="A1213">
        <v>0</v>
      </c>
      <c r="B1213" s="8">
        <v>0</v>
      </c>
      <c r="C1213" s="6">
        <f t="shared" ca="1" si="525"/>
        <v>0.48977296002510973</v>
      </c>
      <c r="D1213" s="6">
        <f t="shared" ca="1" si="525"/>
        <v>8.278709231495629E-2</v>
      </c>
      <c r="E1213" s="6">
        <f t="shared" ca="1" si="548"/>
        <v>0.48977296002510973</v>
      </c>
      <c r="F1213" s="6">
        <f t="shared" ca="1" si="549"/>
        <v>16.8</v>
      </c>
      <c r="G1213" s="6">
        <f t="shared" ca="1" si="550"/>
        <v>8.6999999999999993</v>
      </c>
      <c r="H1213" s="6" t="str">
        <f t="shared" ca="1" si="551"/>
        <v>16.8x+(8.7)</v>
      </c>
      <c r="I1213" s="6" t="str">
        <f t="shared" si="530"/>
        <v/>
      </c>
      <c r="J1213" s="6" t="s">
        <v>160</v>
      </c>
      <c r="K1213" s="6" t="s">
        <v>181</v>
      </c>
      <c r="M1213" s="6" t="s">
        <v>190</v>
      </c>
      <c r="N1213" s="6" t="str">
        <f t="shared" ca="1" si="552"/>
        <v>16.8x+(8.7)</v>
      </c>
      <c r="O1213" s="6" t="s">
        <v>186</v>
      </c>
      <c r="P1213" s="18" t="str">
        <f t="shared" ca="1" si="553"/>
        <v>16.8x+(8.7)</v>
      </c>
      <c r="Q1213" s="6" t="s">
        <v>187</v>
      </c>
      <c r="AA1213" s="9"/>
    </row>
    <row r="1214" spans="1:30" x14ac:dyDescent="0.3">
      <c r="A1214">
        <v>0</v>
      </c>
      <c r="B1214" s="8">
        <v>0</v>
      </c>
      <c r="C1214" s="6">
        <f t="shared" ca="1" si="525"/>
        <v>0.67191968007956304</v>
      </c>
      <c r="D1214" s="6">
        <f t="shared" ca="1" si="525"/>
        <v>0.13759524786598376</v>
      </c>
      <c r="E1214" s="6">
        <f t="shared" ca="1" si="548"/>
        <v>0.32808031992043696</v>
      </c>
      <c r="F1214" s="6">
        <f t="shared" ca="1" si="549"/>
        <v>-20.399999999999999</v>
      </c>
      <c r="G1214" s="6">
        <f t="shared" ca="1" si="550"/>
        <v>-9.8000000000000007</v>
      </c>
      <c r="H1214" s="6" t="str">
        <f t="shared" ca="1" si="551"/>
        <v>-20.4x+(-9.8)</v>
      </c>
      <c r="I1214" s="6" t="str">
        <f t="shared" si="530"/>
        <v/>
      </c>
      <c r="J1214" s="6" t="s">
        <v>160</v>
      </c>
      <c r="K1214" s="6" t="s">
        <v>181</v>
      </c>
      <c r="M1214" s="6" t="s">
        <v>9</v>
      </c>
      <c r="N1214" s="6" t="str">
        <f t="shared" ca="1" si="552"/>
        <v>-20.4x+(-9.8)</v>
      </c>
      <c r="O1214" s="6" t="s">
        <v>188</v>
      </c>
      <c r="P1214" s="18" t="str">
        <f t="shared" ca="1" si="553"/>
        <v>-20.4x+(-9.8)</v>
      </c>
      <c r="Q1214" s="6" t="s">
        <v>189</v>
      </c>
      <c r="U1214" s="10"/>
      <c r="V1214" s="10"/>
      <c r="W1214" s="10"/>
      <c r="X1214" s="10"/>
      <c r="Y1214" s="10"/>
      <c r="Z1214" s="10"/>
      <c r="AA1214" s="11"/>
      <c r="AB1214" s="10"/>
      <c r="AC1214" s="10"/>
      <c r="AD1214" s="10"/>
    </row>
    <row r="1215" spans="1:30" x14ac:dyDescent="0.3">
      <c r="A1215">
        <v>0</v>
      </c>
      <c r="B1215" s="8">
        <v>0</v>
      </c>
      <c r="C1215" s="6">
        <f t="shared" ca="1" si="525"/>
        <v>8.5600747562697199E-2</v>
      </c>
      <c r="D1215" s="6">
        <f t="shared" ca="1" si="525"/>
        <v>0.30767799304891663</v>
      </c>
      <c r="E1215" s="6">
        <f t="shared" ca="1" si="548"/>
        <v>0.5856007475626972</v>
      </c>
      <c r="F1215" s="6">
        <f t="shared" ca="1" si="549"/>
        <v>8.6999999999999993</v>
      </c>
      <c r="G1215" s="6">
        <f t="shared" ca="1" si="550"/>
        <v>13.2</v>
      </c>
      <c r="H1215" s="6" t="str">
        <f t="shared" ca="1" si="551"/>
        <v>8.7x+(13.2)</v>
      </c>
      <c r="I1215" s="6" t="str">
        <f t="shared" si="530"/>
        <v/>
      </c>
      <c r="J1215" s="6" t="s">
        <v>160</v>
      </c>
      <c r="K1215" s="6" t="s">
        <v>181</v>
      </c>
      <c r="M1215" s="6" t="s">
        <v>9</v>
      </c>
      <c r="N1215" s="6" t="str">
        <f t="shared" ca="1" si="552"/>
        <v>8.7x+(13.2)</v>
      </c>
      <c r="O1215" s="6" t="s">
        <v>188</v>
      </c>
      <c r="P1215" s="18" t="str">
        <f t="shared" ca="1" si="553"/>
        <v>8.7x+(13.2)</v>
      </c>
      <c r="Q1215" s="6" t="s">
        <v>189</v>
      </c>
      <c r="AA1215" s="9"/>
    </row>
    <row r="1216" spans="1:30" x14ac:dyDescent="0.3">
      <c r="A1216">
        <v>0</v>
      </c>
      <c r="B1216" s="8">
        <v>0</v>
      </c>
      <c r="C1216" s="6">
        <f t="shared" ca="1" si="525"/>
        <v>0.3607944656925447</v>
      </c>
      <c r="D1216" s="6">
        <f t="shared" ca="1" si="525"/>
        <v>0.20363768102877677</v>
      </c>
      <c r="E1216" s="6">
        <f t="shared" ca="1" si="548"/>
        <v>0.3607944656925447</v>
      </c>
      <c r="F1216" s="6">
        <f t="shared" ca="1" si="549"/>
        <v>14.2</v>
      </c>
      <c r="G1216" s="6">
        <f t="shared" ca="1" si="550"/>
        <v>11.1</v>
      </c>
      <c r="H1216" s="6" t="str">
        <f t="shared" ca="1" si="551"/>
        <v>14.2x+(11.1)</v>
      </c>
      <c r="I1216" s="6" t="str">
        <f t="shared" si="530"/>
        <v/>
      </c>
      <c r="J1216" s="6" t="s">
        <v>160</v>
      </c>
      <c r="K1216" s="6" t="s">
        <v>181</v>
      </c>
      <c r="M1216" s="6" t="s">
        <v>9</v>
      </c>
      <c r="N1216" s="6" t="str">
        <f t="shared" ca="1" si="552"/>
        <v>14.2x+(11.1)</v>
      </c>
      <c r="O1216" s="6" t="s">
        <v>188</v>
      </c>
      <c r="P1216" s="18" t="str">
        <f t="shared" ca="1" si="553"/>
        <v>14.2x+(11.1)</v>
      </c>
      <c r="Q1216" s="6" t="s">
        <v>189</v>
      </c>
      <c r="AA1216" s="9"/>
    </row>
    <row r="1217" spans="1:30" x14ac:dyDescent="0.3">
      <c r="A1217">
        <v>0</v>
      </c>
      <c r="B1217" s="8">
        <v>0</v>
      </c>
      <c r="C1217" s="6">
        <f t="shared" ca="1" si="525"/>
        <v>0.63980149135833997</v>
      </c>
      <c r="D1217" s="6">
        <f t="shared" ca="1" si="525"/>
        <v>2.0189268858976761E-2</v>
      </c>
      <c r="E1217" s="6">
        <f t="shared" ca="1" si="548"/>
        <v>0.36019850864166003</v>
      </c>
      <c r="F1217" s="6">
        <f t="shared" ca="1" si="549"/>
        <v>-19.8</v>
      </c>
      <c r="G1217" s="6">
        <f t="shared" ca="1" si="550"/>
        <v>-7.4</v>
      </c>
      <c r="H1217" s="6" t="str">
        <f t="shared" ca="1" si="551"/>
        <v>-19.8x+(-7.4)</v>
      </c>
      <c r="I1217" s="6" t="str">
        <f t="shared" si="530"/>
        <v/>
      </c>
      <c r="J1217" s="6" t="s">
        <v>160</v>
      </c>
      <c r="K1217" s="6" t="s">
        <v>181</v>
      </c>
      <c r="M1217" s="6" t="s">
        <v>9</v>
      </c>
      <c r="N1217" s="6" t="str">
        <f t="shared" ca="1" si="552"/>
        <v>-19.8x+(-7.4)</v>
      </c>
      <c r="O1217" s="6" t="s">
        <v>188</v>
      </c>
      <c r="P1217" s="18" t="str">
        <f t="shared" ca="1" si="553"/>
        <v>-19.8x+(-7.4)</v>
      </c>
      <c r="Q1217" s="6" t="s">
        <v>189</v>
      </c>
      <c r="AA1217" s="9"/>
    </row>
    <row r="1218" spans="1:30" x14ac:dyDescent="0.3">
      <c r="A1218">
        <v>0</v>
      </c>
      <c r="B1218" s="8">
        <v>0</v>
      </c>
      <c r="C1218" s="6">
        <f t="shared" ca="1" si="525"/>
        <v>0.69515642542215594</v>
      </c>
      <c r="D1218" s="6">
        <f t="shared" ca="1" si="525"/>
        <v>0.66338463819018612</v>
      </c>
      <c r="E1218" s="6">
        <f t="shared" ca="1" si="548"/>
        <v>0.30484357457784406</v>
      </c>
      <c r="F1218" s="6">
        <f t="shared" ca="1" si="549"/>
        <v>-20.9</v>
      </c>
      <c r="G1218" s="6">
        <f t="shared" ca="1" si="550"/>
        <v>-20.3</v>
      </c>
      <c r="H1218" s="6" t="str">
        <f t="shared" ca="1" si="551"/>
        <v>-20.9x+(-20.3)</v>
      </c>
      <c r="I1218" s="6" t="str">
        <f t="shared" si="530"/>
        <v/>
      </c>
      <c r="J1218" s="6" t="s">
        <v>160</v>
      </c>
      <c r="K1218" s="6" t="s">
        <v>181</v>
      </c>
      <c r="M1218" s="6" t="s">
        <v>9</v>
      </c>
      <c r="N1218" s="6" t="str">
        <f t="shared" ca="1" si="552"/>
        <v>-20.9x+(-20.3)</v>
      </c>
      <c r="O1218" s="6" t="s">
        <v>188</v>
      </c>
      <c r="P1218" s="18" t="str">
        <f t="shared" ca="1" si="553"/>
        <v>-20.9x+(-20.3)</v>
      </c>
      <c r="Q1218" s="6" t="s">
        <v>189</v>
      </c>
      <c r="AA1218" s="9"/>
    </row>
    <row r="1219" spans="1:30" x14ac:dyDescent="0.3">
      <c r="A1219" t="s">
        <v>304</v>
      </c>
      <c r="B1219" s="8">
        <v>0</v>
      </c>
      <c r="C1219" s="8"/>
      <c r="D1219" s="8"/>
      <c r="I1219" s="6" t="str">
        <f t="shared" si="530"/>
        <v>\end{enumerate}\newpage   \section*{Cuenta:  20201005702  }\begin{enumerate}</v>
      </c>
    </row>
    <row r="1220" spans="1:30" x14ac:dyDescent="0.3">
      <c r="A1220">
        <v>0</v>
      </c>
      <c r="B1220" s="8">
        <v>0</v>
      </c>
      <c r="C1220" s="6">
        <f t="shared" ref="C1220:D1282" ca="1" si="554">RAND()</f>
        <v>0.77041709892730059</v>
      </c>
      <c r="D1220" s="6">
        <f t="shared" ca="1" si="554"/>
        <v>0.23421580363287497</v>
      </c>
      <c r="E1220" s="6">
        <f t="shared" ref="E1220:E1234" ca="1" si="555">IF(C1220&gt;0.1,      IF(C1220&lt;0.6,C1220,ABS(1-C1220)),C1220+0.5)</f>
        <v>0.22958290107269941</v>
      </c>
      <c r="F1220" s="6">
        <f t="shared" ref="F1220:F1234" ca="1" si="556">IF(  MOD(ROUND(C1220*15,0),2)=0, -ROUND((C1220*100+35)/5,1),  ROUND((C1220*100+35)/5,1))</f>
        <v>-22.4</v>
      </c>
      <c r="G1220" s="6">
        <f t="shared" ref="G1220:G1234" ca="1" si="557">IF(  MOD(ROUND(D1220*15,0),2)=0, -ROUND((D1220*100+35)/5,1),  ROUND((D1220*100+35)/5,1))</f>
        <v>-11.7</v>
      </c>
      <c r="H1220" s="6" t="str">
        <f t="shared" ref="H1220:H1234" ca="1" si="558">_xlfn.CONCAT(F1220,"x+(",G1220,")")</f>
        <v>-22.4x+(-11.7)</v>
      </c>
      <c r="I1220" s="6" t="str">
        <f t="shared" ref="I1220:I1283" si="559">IF(A1220=0,"",A1220)</f>
        <v/>
      </c>
      <c r="J1220" s="6" t="s">
        <v>160</v>
      </c>
      <c r="K1220" s="6" t="s">
        <v>181</v>
      </c>
      <c r="M1220" s="6" t="s">
        <v>182</v>
      </c>
      <c r="N1220" s="6" t="str">
        <f t="shared" ref="N1220:N1234" ca="1" si="560">H1220</f>
        <v>-22.4x+(-11.7)</v>
      </c>
      <c r="O1220" s="6" t="s">
        <v>185</v>
      </c>
      <c r="P1220" s="18"/>
      <c r="AA1220" s="9"/>
    </row>
    <row r="1221" spans="1:30" x14ac:dyDescent="0.3">
      <c r="A1221">
        <v>0</v>
      </c>
      <c r="B1221" s="8">
        <v>0</v>
      </c>
      <c r="C1221" s="6">
        <f t="shared" ca="1" si="554"/>
        <v>0.61041877852762449</v>
      </c>
      <c r="D1221" s="6">
        <f t="shared" ca="1" si="554"/>
        <v>0.34598990872204083</v>
      </c>
      <c r="E1221" s="6">
        <f t="shared" ca="1" si="555"/>
        <v>0.38958122147237551</v>
      </c>
      <c r="F1221" s="6">
        <f t="shared" ca="1" si="556"/>
        <v>19.2</v>
      </c>
      <c r="G1221" s="6">
        <f t="shared" ca="1" si="557"/>
        <v>13.9</v>
      </c>
      <c r="H1221" s="6" t="str">
        <f t="shared" ca="1" si="558"/>
        <v>19.2x+(13.9)</v>
      </c>
      <c r="I1221" s="6" t="str">
        <f t="shared" si="559"/>
        <v/>
      </c>
      <c r="J1221" s="6" t="s">
        <v>160</v>
      </c>
      <c r="K1221" s="6" t="s">
        <v>181</v>
      </c>
      <c r="M1221" s="6" t="s">
        <v>182</v>
      </c>
      <c r="N1221" s="6" t="str">
        <f t="shared" ca="1" si="560"/>
        <v>19.2x+(13.9)</v>
      </c>
      <c r="O1221" s="6" t="s">
        <v>185</v>
      </c>
      <c r="P1221" s="18"/>
      <c r="AA1221" s="9"/>
    </row>
    <row r="1222" spans="1:30" x14ac:dyDescent="0.3">
      <c r="A1222">
        <v>0</v>
      </c>
      <c r="B1222" s="8">
        <v>0</v>
      </c>
      <c r="C1222" s="6">
        <f t="shared" ca="1" si="554"/>
        <v>0.33171416631732742</v>
      </c>
      <c r="D1222" s="6">
        <f t="shared" ca="1" si="554"/>
        <v>0.54023143745785573</v>
      </c>
      <c r="E1222" s="6">
        <f t="shared" ca="1" si="555"/>
        <v>0.33171416631732742</v>
      </c>
      <c r="F1222" s="6">
        <f t="shared" ca="1" si="556"/>
        <v>13.6</v>
      </c>
      <c r="G1222" s="6">
        <f t="shared" ca="1" si="557"/>
        <v>-17.8</v>
      </c>
      <c r="H1222" s="6" t="str">
        <f t="shared" ca="1" si="558"/>
        <v>13.6x+(-17.8)</v>
      </c>
      <c r="I1222" s="6" t="str">
        <f t="shared" si="559"/>
        <v/>
      </c>
      <c r="J1222" s="6" t="s">
        <v>160</v>
      </c>
      <c r="K1222" s="6" t="s">
        <v>181</v>
      </c>
      <c r="M1222" s="6" t="s">
        <v>182</v>
      </c>
      <c r="N1222" s="6" t="str">
        <f t="shared" ca="1" si="560"/>
        <v>13.6x+(-17.8)</v>
      </c>
      <c r="O1222" s="6" t="s">
        <v>185</v>
      </c>
      <c r="P1222" s="18"/>
      <c r="AA1222" s="9"/>
    </row>
    <row r="1223" spans="1:30" x14ac:dyDescent="0.3">
      <c r="A1223">
        <v>0</v>
      </c>
      <c r="B1223" s="8">
        <v>0</v>
      </c>
      <c r="C1223" s="6">
        <f t="shared" ca="1" si="554"/>
        <v>0.99642234993274359</v>
      </c>
      <c r="D1223" s="6">
        <f t="shared" ca="1" si="554"/>
        <v>0.11022785853181105</v>
      </c>
      <c r="E1223" s="6">
        <f t="shared" ca="1" si="555"/>
        <v>3.5776500672564104E-3</v>
      </c>
      <c r="F1223" s="6">
        <f t="shared" ca="1" si="556"/>
        <v>26.9</v>
      </c>
      <c r="G1223" s="6">
        <f t="shared" ca="1" si="557"/>
        <v>-9.1999999999999993</v>
      </c>
      <c r="H1223" s="6" t="str">
        <f t="shared" ca="1" si="558"/>
        <v>26.9x+(-9.2)</v>
      </c>
      <c r="I1223" s="6" t="str">
        <f t="shared" si="559"/>
        <v/>
      </c>
      <c r="J1223" s="6" t="s">
        <v>160</v>
      </c>
      <c r="K1223" s="6" t="s">
        <v>181</v>
      </c>
      <c r="M1223" s="6" t="s">
        <v>182</v>
      </c>
      <c r="N1223" s="6" t="str">
        <f t="shared" ca="1" si="560"/>
        <v>26.9x+(-9.2)</v>
      </c>
      <c r="O1223" s="6" t="s">
        <v>185</v>
      </c>
      <c r="P1223" s="18"/>
      <c r="AA1223" s="9"/>
    </row>
    <row r="1224" spans="1:30" x14ac:dyDescent="0.3">
      <c r="A1224">
        <v>0</v>
      </c>
      <c r="B1224" s="8">
        <v>0</v>
      </c>
      <c r="C1224" s="6">
        <f t="shared" ca="1" si="554"/>
        <v>0.59501669419307623</v>
      </c>
      <c r="D1224" s="6">
        <f t="shared" ca="1" si="554"/>
        <v>0.43462309770803287</v>
      </c>
      <c r="E1224" s="6">
        <f t="shared" ca="1" si="555"/>
        <v>0.59501669419307623</v>
      </c>
      <c r="F1224" s="6">
        <f t="shared" ca="1" si="556"/>
        <v>18.899999999999999</v>
      </c>
      <c r="G1224" s="6">
        <f t="shared" ca="1" si="557"/>
        <v>15.7</v>
      </c>
      <c r="H1224" s="6" t="str">
        <f t="shared" ca="1" si="558"/>
        <v>18.9x+(15.7)</v>
      </c>
      <c r="I1224" s="6" t="str">
        <f t="shared" si="559"/>
        <v/>
      </c>
      <c r="J1224" s="6" t="s">
        <v>160</v>
      </c>
      <c r="K1224" s="6" t="s">
        <v>181</v>
      </c>
      <c r="M1224" s="6" t="s">
        <v>182</v>
      </c>
      <c r="N1224" s="6" t="str">
        <f t="shared" ca="1" si="560"/>
        <v>18.9x+(15.7)</v>
      </c>
      <c r="O1224" s="6" t="s">
        <v>185</v>
      </c>
      <c r="P1224" s="18"/>
      <c r="AA1224" s="9"/>
    </row>
    <row r="1225" spans="1:30" x14ac:dyDescent="0.3">
      <c r="A1225">
        <v>0</v>
      </c>
      <c r="B1225" s="8">
        <v>0</v>
      </c>
      <c r="C1225" s="6">
        <f t="shared" ca="1" si="554"/>
        <v>0.42459802648378453</v>
      </c>
      <c r="D1225" s="6">
        <f t="shared" ca="1" si="554"/>
        <v>9.1032150257876476E-2</v>
      </c>
      <c r="E1225" s="6">
        <f t="shared" ca="1" si="555"/>
        <v>0.42459802648378453</v>
      </c>
      <c r="F1225" s="6">
        <f t="shared" ca="1" si="556"/>
        <v>-15.5</v>
      </c>
      <c r="G1225" s="6">
        <f t="shared" ca="1" si="557"/>
        <v>8.8000000000000007</v>
      </c>
      <c r="H1225" s="6" t="str">
        <f t="shared" ca="1" si="558"/>
        <v>-15.5x+(8.8)</v>
      </c>
      <c r="I1225" s="6" t="str">
        <f t="shared" si="559"/>
        <v/>
      </c>
      <c r="J1225" s="6" t="s">
        <v>160</v>
      </c>
      <c r="K1225" s="6" t="s">
        <v>181</v>
      </c>
      <c r="M1225" s="6" t="s">
        <v>190</v>
      </c>
      <c r="N1225" s="6" t="str">
        <f t="shared" ca="1" si="560"/>
        <v>-15.5x+(8.8)</v>
      </c>
      <c r="O1225" s="6" t="s">
        <v>186</v>
      </c>
      <c r="P1225" s="18" t="str">
        <f t="shared" ref="P1225:P1234" ca="1" si="561">H1225</f>
        <v>-15.5x+(8.8)</v>
      </c>
      <c r="Q1225" s="6" t="s">
        <v>187</v>
      </c>
      <c r="AA1225" s="9"/>
    </row>
    <row r="1226" spans="1:30" x14ac:dyDescent="0.3">
      <c r="A1226">
        <v>0</v>
      </c>
      <c r="B1226" s="8">
        <v>0</v>
      </c>
      <c r="C1226" s="6">
        <f t="shared" ca="1" si="554"/>
        <v>3.0669513056420517E-3</v>
      </c>
      <c r="D1226" s="6">
        <f t="shared" ca="1" si="554"/>
        <v>0.12214655493784921</v>
      </c>
      <c r="E1226" s="6">
        <f t="shared" ca="1" si="555"/>
        <v>0.50306695130564205</v>
      </c>
      <c r="F1226" s="6">
        <f t="shared" ca="1" si="556"/>
        <v>-7.1</v>
      </c>
      <c r="G1226" s="6">
        <f t="shared" ca="1" si="557"/>
        <v>-9.4</v>
      </c>
      <c r="H1226" s="6" t="str">
        <f t="shared" ca="1" si="558"/>
        <v>-7.1x+(-9.4)</v>
      </c>
      <c r="I1226" s="6" t="str">
        <f t="shared" si="559"/>
        <v/>
      </c>
      <c r="J1226" s="6" t="s">
        <v>160</v>
      </c>
      <c r="K1226" s="6" t="s">
        <v>181</v>
      </c>
      <c r="M1226" s="6" t="s">
        <v>190</v>
      </c>
      <c r="N1226" s="6" t="str">
        <f t="shared" ca="1" si="560"/>
        <v>-7.1x+(-9.4)</v>
      </c>
      <c r="O1226" s="6" t="s">
        <v>186</v>
      </c>
      <c r="P1226" s="18" t="str">
        <f t="shared" ca="1" si="561"/>
        <v>-7.1x+(-9.4)</v>
      </c>
      <c r="Q1226" s="6" t="s">
        <v>187</v>
      </c>
      <c r="AA1226" s="9"/>
    </row>
    <row r="1227" spans="1:30" x14ac:dyDescent="0.3">
      <c r="A1227">
        <v>0</v>
      </c>
      <c r="B1227" s="8">
        <v>0</v>
      </c>
      <c r="C1227" s="6">
        <f t="shared" ca="1" si="554"/>
        <v>6.0432737488559485E-2</v>
      </c>
      <c r="D1227" s="6">
        <f t="shared" ca="1" si="554"/>
        <v>0.91770173047069281</v>
      </c>
      <c r="E1227" s="6">
        <f t="shared" ca="1" si="555"/>
        <v>0.56043273748855948</v>
      </c>
      <c r="F1227" s="6">
        <f t="shared" ca="1" si="556"/>
        <v>8.1999999999999993</v>
      </c>
      <c r="G1227" s="6">
        <f t="shared" ca="1" si="557"/>
        <v>-25.4</v>
      </c>
      <c r="H1227" s="6" t="str">
        <f t="shared" ca="1" si="558"/>
        <v>8.2x+(-25.4)</v>
      </c>
      <c r="I1227" s="6" t="str">
        <f t="shared" si="559"/>
        <v/>
      </c>
      <c r="J1227" s="6" t="s">
        <v>160</v>
      </c>
      <c r="K1227" s="6" t="s">
        <v>181</v>
      </c>
      <c r="M1227" s="6" t="s">
        <v>190</v>
      </c>
      <c r="N1227" s="6" t="str">
        <f t="shared" ca="1" si="560"/>
        <v>8.2x+(-25.4)</v>
      </c>
      <c r="O1227" s="6" t="s">
        <v>186</v>
      </c>
      <c r="P1227" s="18" t="str">
        <f t="shared" ca="1" si="561"/>
        <v>8.2x+(-25.4)</v>
      </c>
      <c r="Q1227" s="6" t="s">
        <v>187</v>
      </c>
      <c r="AA1227" s="9"/>
    </row>
    <row r="1228" spans="1:30" x14ac:dyDescent="0.3">
      <c r="A1228">
        <v>0</v>
      </c>
      <c r="B1228" s="8">
        <v>0</v>
      </c>
      <c r="C1228" s="6">
        <f t="shared" ca="1" si="554"/>
        <v>0.58595164854251669</v>
      </c>
      <c r="D1228" s="6">
        <f t="shared" ca="1" si="554"/>
        <v>0.11210284718789987</v>
      </c>
      <c r="E1228" s="6">
        <f t="shared" ca="1" si="555"/>
        <v>0.58595164854251669</v>
      </c>
      <c r="F1228" s="6">
        <f t="shared" ca="1" si="556"/>
        <v>18.7</v>
      </c>
      <c r="G1228" s="6">
        <f t="shared" ca="1" si="557"/>
        <v>-9.1999999999999993</v>
      </c>
      <c r="H1228" s="6" t="str">
        <f t="shared" ca="1" si="558"/>
        <v>18.7x+(-9.2)</v>
      </c>
      <c r="I1228" s="6" t="str">
        <f t="shared" si="559"/>
        <v/>
      </c>
      <c r="J1228" s="6" t="s">
        <v>160</v>
      </c>
      <c r="K1228" s="6" t="s">
        <v>181</v>
      </c>
      <c r="M1228" s="6" t="s">
        <v>190</v>
      </c>
      <c r="N1228" s="6" t="str">
        <f t="shared" ca="1" si="560"/>
        <v>18.7x+(-9.2)</v>
      </c>
      <c r="O1228" s="6" t="s">
        <v>186</v>
      </c>
      <c r="P1228" s="18" t="str">
        <f t="shared" ca="1" si="561"/>
        <v>18.7x+(-9.2)</v>
      </c>
      <c r="Q1228" s="6" t="s">
        <v>187</v>
      </c>
      <c r="AA1228" s="9"/>
    </row>
    <row r="1229" spans="1:30" x14ac:dyDescent="0.3">
      <c r="A1229">
        <v>0</v>
      </c>
      <c r="B1229" s="8">
        <v>0</v>
      </c>
      <c r="C1229" s="6">
        <f t="shared" ca="1" si="554"/>
        <v>0.4112680073196906</v>
      </c>
      <c r="D1229" s="6">
        <f t="shared" ca="1" si="554"/>
        <v>0.68688426146237702</v>
      </c>
      <c r="E1229" s="6">
        <f t="shared" ca="1" si="555"/>
        <v>0.4112680073196906</v>
      </c>
      <c r="F1229" s="6">
        <f t="shared" ca="1" si="556"/>
        <v>-15.2</v>
      </c>
      <c r="G1229" s="6">
        <f t="shared" ca="1" si="557"/>
        <v>-20.7</v>
      </c>
      <c r="H1229" s="6" t="str">
        <f t="shared" ca="1" si="558"/>
        <v>-15.2x+(-20.7)</v>
      </c>
      <c r="I1229" s="6" t="str">
        <f t="shared" si="559"/>
        <v/>
      </c>
      <c r="J1229" s="6" t="s">
        <v>160</v>
      </c>
      <c r="K1229" s="6" t="s">
        <v>181</v>
      </c>
      <c r="M1229" s="6" t="s">
        <v>190</v>
      </c>
      <c r="N1229" s="6" t="str">
        <f t="shared" ca="1" si="560"/>
        <v>-15.2x+(-20.7)</v>
      </c>
      <c r="O1229" s="6" t="s">
        <v>186</v>
      </c>
      <c r="P1229" s="18" t="str">
        <f t="shared" ca="1" si="561"/>
        <v>-15.2x+(-20.7)</v>
      </c>
      <c r="Q1229" s="6" t="s">
        <v>187</v>
      </c>
      <c r="AA1229" s="9"/>
    </row>
    <row r="1230" spans="1:30" x14ac:dyDescent="0.3">
      <c r="A1230">
        <v>0</v>
      </c>
      <c r="B1230" s="8">
        <v>0</v>
      </c>
      <c r="C1230" s="6">
        <f t="shared" ca="1" si="554"/>
        <v>0.65341076016221988</v>
      </c>
      <c r="D1230" s="6">
        <f t="shared" ca="1" si="554"/>
        <v>7.7855625042712373E-2</v>
      </c>
      <c r="E1230" s="6">
        <f t="shared" ca="1" si="555"/>
        <v>0.34658923983778012</v>
      </c>
      <c r="F1230" s="6">
        <f t="shared" ca="1" si="556"/>
        <v>-20.100000000000001</v>
      </c>
      <c r="G1230" s="6">
        <f t="shared" ca="1" si="557"/>
        <v>8.6</v>
      </c>
      <c r="H1230" s="6" t="str">
        <f t="shared" ca="1" si="558"/>
        <v>-20.1x+(8.6)</v>
      </c>
      <c r="I1230" s="6" t="str">
        <f t="shared" si="559"/>
        <v/>
      </c>
      <c r="J1230" s="6" t="s">
        <v>160</v>
      </c>
      <c r="K1230" s="6" t="s">
        <v>181</v>
      </c>
      <c r="M1230" s="6" t="s">
        <v>9</v>
      </c>
      <c r="N1230" s="6" t="str">
        <f t="shared" ca="1" si="560"/>
        <v>-20.1x+(8.6)</v>
      </c>
      <c r="O1230" s="6" t="s">
        <v>188</v>
      </c>
      <c r="P1230" s="18" t="str">
        <f t="shared" ca="1" si="561"/>
        <v>-20.1x+(8.6)</v>
      </c>
      <c r="Q1230" s="6" t="s">
        <v>189</v>
      </c>
      <c r="U1230" s="10"/>
      <c r="V1230" s="10"/>
      <c r="W1230" s="10"/>
      <c r="X1230" s="10"/>
      <c r="Y1230" s="10"/>
      <c r="Z1230" s="10"/>
      <c r="AA1230" s="11"/>
      <c r="AB1230" s="10"/>
      <c r="AC1230" s="10"/>
      <c r="AD1230" s="10"/>
    </row>
    <row r="1231" spans="1:30" x14ac:dyDescent="0.3">
      <c r="A1231">
        <v>0</v>
      </c>
      <c r="B1231" s="8">
        <v>0</v>
      </c>
      <c r="C1231" s="6">
        <f t="shared" ca="1" si="554"/>
        <v>0.86296149905899255</v>
      </c>
      <c r="D1231" s="6">
        <f t="shared" ca="1" si="554"/>
        <v>0.86292021174411238</v>
      </c>
      <c r="E1231" s="6">
        <f t="shared" ca="1" si="555"/>
        <v>0.13703850094100745</v>
      </c>
      <c r="F1231" s="6">
        <f t="shared" ca="1" si="556"/>
        <v>24.3</v>
      </c>
      <c r="G1231" s="6">
        <f t="shared" ca="1" si="557"/>
        <v>24.3</v>
      </c>
      <c r="H1231" s="6" t="str">
        <f t="shared" ca="1" si="558"/>
        <v>24.3x+(24.3)</v>
      </c>
      <c r="I1231" s="6" t="str">
        <f t="shared" si="559"/>
        <v/>
      </c>
      <c r="J1231" s="6" t="s">
        <v>160</v>
      </c>
      <c r="K1231" s="6" t="s">
        <v>181</v>
      </c>
      <c r="M1231" s="6" t="s">
        <v>9</v>
      </c>
      <c r="N1231" s="6" t="str">
        <f t="shared" ca="1" si="560"/>
        <v>24.3x+(24.3)</v>
      </c>
      <c r="O1231" s="6" t="s">
        <v>188</v>
      </c>
      <c r="P1231" s="18" t="str">
        <f t="shared" ca="1" si="561"/>
        <v>24.3x+(24.3)</v>
      </c>
      <c r="Q1231" s="6" t="s">
        <v>189</v>
      </c>
      <c r="AA1231" s="9"/>
    </row>
    <row r="1232" spans="1:30" x14ac:dyDescent="0.3">
      <c r="A1232">
        <v>0</v>
      </c>
      <c r="B1232" s="8">
        <v>0</v>
      </c>
      <c r="C1232" s="6">
        <f t="shared" ca="1" si="554"/>
        <v>0.19587270876559926</v>
      </c>
      <c r="D1232" s="6">
        <f t="shared" ca="1" si="554"/>
        <v>0.37681421010680716</v>
      </c>
      <c r="E1232" s="6">
        <f t="shared" ca="1" si="555"/>
        <v>0.19587270876559926</v>
      </c>
      <c r="F1232" s="6">
        <f t="shared" ca="1" si="556"/>
        <v>10.9</v>
      </c>
      <c r="G1232" s="6">
        <f t="shared" ca="1" si="557"/>
        <v>-14.5</v>
      </c>
      <c r="H1232" s="6" t="str">
        <f t="shared" ca="1" si="558"/>
        <v>10.9x+(-14.5)</v>
      </c>
      <c r="I1232" s="6" t="str">
        <f t="shared" si="559"/>
        <v/>
      </c>
      <c r="J1232" s="6" t="s">
        <v>160</v>
      </c>
      <c r="K1232" s="6" t="s">
        <v>181</v>
      </c>
      <c r="M1232" s="6" t="s">
        <v>9</v>
      </c>
      <c r="N1232" s="6" t="str">
        <f t="shared" ca="1" si="560"/>
        <v>10.9x+(-14.5)</v>
      </c>
      <c r="O1232" s="6" t="s">
        <v>188</v>
      </c>
      <c r="P1232" s="18" t="str">
        <f t="shared" ca="1" si="561"/>
        <v>10.9x+(-14.5)</v>
      </c>
      <c r="Q1232" s="6" t="s">
        <v>189</v>
      </c>
      <c r="AA1232" s="9"/>
    </row>
    <row r="1233" spans="1:30" x14ac:dyDescent="0.3">
      <c r="A1233">
        <v>0</v>
      </c>
      <c r="B1233" s="8">
        <v>0</v>
      </c>
      <c r="C1233" s="6">
        <f t="shared" ca="1" si="554"/>
        <v>6.4044498799625149E-2</v>
      </c>
      <c r="D1233" s="6">
        <f t="shared" ca="1" si="554"/>
        <v>6.5029487108310136E-3</v>
      </c>
      <c r="E1233" s="6">
        <f t="shared" ca="1" si="555"/>
        <v>0.56404449879962515</v>
      </c>
      <c r="F1233" s="6">
        <f t="shared" ca="1" si="556"/>
        <v>8.3000000000000007</v>
      </c>
      <c r="G1233" s="6">
        <f t="shared" ca="1" si="557"/>
        <v>-7.1</v>
      </c>
      <c r="H1233" s="6" t="str">
        <f t="shared" ca="1" si="558"/>
        <v>8.3x+(-7.1)</v>
      </c>
      <c r="I1233" s="6" t="str">
        <f t="shared" si="559"/>
        <v/>
      </c>
      <c r="J1233" s="6" t="s">
        <v>160</v>
      </c>
      <c r="K1233" s="6" t="s">
        <v>181</v>
      </c>
      <c r="M1233" s="6" t="s">
        <v>9</v>
      </c>
      <c r="N1233" s="6" t="str">
        <f t="shared" ca="1" si="560"/>
        <v>8.3x+(-7.1)</v>
      </c>
      <c r="O1233" s="6" t="s">
        <v>188</v>
      </c>
      <c r="P1233" s="18" t="str">
        <f t="shared" ca="1" si="561"/>
        <v>8.3x+(-7.1)</v>
      </c>
      <c r="Q1233" s="6" t="s">
        <v>189</v>
      </c>
      <c r="AA1233" s="9"/>
    </row>
    <row r="1234" spans="1:30" x14ac:dyDescent="0.3">
      <c r="A1234">
        <v>0</v>
      </c>
      <c r="B1234" s="8">
        <v>0</v>
      </c>
      <c r="C1234" s="6">
        <f t="shared" ca="1" si="554"/>
        <v>0.38939489653109982</v>
      </c>
      <c r="D1234" s="6">
        <f t="shared" ca="1" si="554"/>
        <v>0.80477630124405619</v>
      </c>
      <c r="E1234" s="6">
        <f t="shared" ca="1" si="555"/>
        <v>0.38939489653109982</v>
      </c>
      <c r="F1234" s="6">
        <f t="shared" ca="1" si="556"/>
        <v>-14.8</v>
      </c>
      <c r="G1234" s="6">
        <f t="shared" ca="1" si="557"/>
        <v>-23.1</v>
      </c>
      <c r="H1234" s="6" t="str">
        <f t="shared" ca="1" si="558"/>
        <v>-14.8x+(-23.1)</v>
      </c>
      <c r="I1234" s="6" t="str">
        <f t="shared" si="559"/>
        <v/>
      </c>
      <c r="J1234" s="6" t="s">
        <v>160</v>
      </c>
      <c r="K1234" s="6" t="s">
        <v>181</v>
      </c>
      <c r="M1234" s="6" t="s">
        <v>9</v>
      </c>
      <c r="N1234" s="6" t="str">
        <f t="shared" ca="1" si="560"/>
        <v>-14.8x+(-23.1)</v>
      </c>
      <c r="O1234" s="6" t="s">
        <v>188</v>
      </c>
      <c r="P1234" s="18" t="str">
        <f t="shared" ca="1" si="561"/>
        <v>-14.8x+(-23.1)</v>
      </c>
      <c r="Q1234" s="6" t="s">
        <v>189</v>
      </c>
      <c r="AA1234" s="9"/>
    </row>
    <row r="1235" spans="1:30" x14ac:dyDescent="0.3">
      <c r="A1235" t="s">
        <v>305</v>
      </c>
      <c r="B1235" s="8">
        <v>0</v>
      </c>
      <c r="C1235" s="8"/>
      <c r="D1235" s="8"/>
      <c r="I1235" s="6" t="str">
        <f t="shared" si="559"/>
        <v>\end{enumerate}\newpage   \section*{Cuenta:  20201900148  }\begin{enumerate}</v>
      </c>
    </row>
    <row r="1236" spans="1:30" x14ac:dyDescent="0.3">
      <c r="A1236">
        <v>0</v>
      </c>
      <c r="B1236" s="8">
        <v>0</v>
      </c>
      <c r="C1236" s="6">
        <f t="shared" ref="C1236:D1236" ca="1" si="562">RAND()</f>
        <v>0.45187744186954171</v>
      </c>
      <c r="D1236" s="6">
        <f t="shared" ca="1" si="562"/>
        <v>0.16975267685464346</v>
      </c>
      <c r="E1236" s="6">
        <f t="shared" ref="E1236:E1250" ca="1" si="563">IF(C1236&gt;0.1,      IF(C1236&lt;0.6,C1236,ABS(1-C1236)),C1236+0.5)</f>
        <v>0.45187744186954171</v>
      </c>
      <c r="F1236" s="6">
        <f t="shared" ref="F1236:F1250" ca="1" si="564">IF(  MOD(ROUND(C1236*15,0),2)=0, -ROUND((C1236*100+35)/5,1),  ROUND((C1236*100+35)/5,1))</f>
        <v>16</v>
      </c>
      <c r="G1236" s="6">
        <f t="shared" ref="G1236:G1250" ca="1" si="565">IF(  MOD(ROUND(D1236*15,0),2)=0, -ROUND((D1236*100+35)/5,1),  ROUND((D1236*100+35)/5,1))</f>
        <v>10.4</v>
      </c>
      <c r="H1236" s="6" t="str">
        <f t="shared" ref="H1236:H1250" ca="1" si="566">_xlfn.CONCAT(F1236,"x+(",G1236,")")</f>
        <v>16x+(10.4)</v>
      </c>
      <c r="I1236" s="6" t="str">
        <f t="shared" si="559"/>
        <v/>
      </c>
      <c r="J1236" s="6" t="s">
        <v>160</v>
      </c>
      <c r="K1236" s="6" t="s">
        <v>181</v>
      </c>
      <c r="M1236" s="6" t="s">
        <v>182</v>
      </c>
      <c r="N1236" s="6" t="str">
        <f t="shared" ref="N1236:N1250" ca="1" si="567">H1236</f>
        <v>16x+(10.4)</v>
      </c>
      <c r="O1236" s="6" t="s">
        <v>185</v>
      </c>
      <c r="P1236" s="18"/>
      <c r="AA1236" s="9"/>
    </row>
    <row r="1237" spans="1:30" x14ac:dyDescent="0.3">
      <c r="A1237">
        <v>0</v>
      </c>
      <c r="B1237" s="8">
        <v>0</v>
      </c>
      <c r="C1237" s="6">
        <f t="shared" ca="1" si="554"/>
        <v>0.90846710021169486</v>
      </c>
      <c r="D1237" s="6">
        <f t="shared" ca="1" si="554"/>
        <v>0.92779540888024026</v>
      </c>
      <c r="E1237" s="6">
        <f t="shared" ca="1" si="563"/>
        <v>9.1532899788305144E-2</v>
      </c>
      <c r="F1237" s="6">
        <f t="shared" ca="1" si="564"/>
        <v>-25.2</v>
      </c>
      <c r="G1237" s="6">
        <f t="shared" ca="1" si="565"/>
        <v>-25.6</v>
      </c>
      <c r="H1237" s="6" t="str">
        <f t="shared" ca="1" si="566"/>
        <v>-25.2x+(-25.6)</v>
      </c>
      <c r="I1237" s="6" t="str">
        <f t="shared" si="559"/>
        <v/>
      </c>
      <c r="J1237" s="6" t="s">
        <v>160</v>
      </c>
      <c r="K1237" s="6" t="s">
        <v>181</v>
      </c>
      <c r="M1237" s="6" t="s">
        <v>182</v>
      </c>
      <c r="N1237" s="6" t="str">
        <f t="shared" ca="1" si="567"/>
        <v>-25.2x+(-25.6)</v>
      </c>
      <c r="O1237" s="6" t="s">
        <v>185</v>
      </c>
      <c r="P1237" s="18"/>
      <c r="AA1237" s="9"/>
    </row>
    <row r="1238" spans="1:30" x14ac:dyDescent="0.3">
      <c r="A1238">
        <v>0</v>
      </c>
      <c r="B1238" s="8">
        <v>0</v>
      </c>
      <c r="C1238" s="6">
        <f t="shared" ca="1" si="554"/>
        <v>3.6847292678118038E-2</v>
      </c>
      <c r="D1238" s="6">
        <f t="shared" ca="1" si="554"/>
        <v>0.46693969762126675</v>
      </c>
      <c r="E1238" s="6">
        <f t="shared" ca="1" si="563"/>
        <v>0.53684729267811804</v>
      </c>
      <c r="F1238" s="6">
        <f t="shared" ca="1" si="564"/>
        <v>7.7</v>
      </c>
      <c r="G1238" s="6">
        <f t="shared" ca="1" si="565"/>
        <v>16.3</v>
      </c>
      <c r="H1238" s="6" t="str">
        <f t="shared" ca="1" si="566"/>
        <v>7.7x+(16.3)</v>
      </c>
      <c r="I1238" s="6" t="str">
        <f t="shared" si="559"/>
        <v/>
      </c>
      <c r="J1238" s="6" t="s">
        <v>160</v>
      </c>
      <c r="K1238" s="6" t="s">
        <v>181</v>
      </c>
      <c r="M1238" s="6" t="s">
        <v>182</v>
      </c>
      <c r="N1238" s="6" t="str">
        <f t="shared" ca="1" si="567"/>
        <v>7.7x+(16.3)</v>
      </c>
      <c r="O1238" s="6" t="s">
        <v>185</v>
      </c>
      <c r="P1238" s="18"/>
      <c r="AA1238" s="9"/>
    </row>
    <row r="1239" spans="1:30" x14ac:dyDescent="0.3">
      <c r="A1239">
        <v>0</v>
      </c>
      <c r="B1239" s="8">
        <v>0</v>
      </c>
      <c r="C1239" s="6">
        <f t="shared" ca="1" si="554"/>
        <v>7.8620182020215257E-2</v>
      </c>
      <c r="D1239" s="6">
        <f t="shared" ca="1" si="554"/>
        <v>0.99696065593520466</v>
      </c>
      <c r="E1239" s="6">
        <f t="shared" ca="1" si="563"/>
        <v>0.57862018202021526</v>
      </c>
      <c r="F1239" s="6">
        <f t="shared" ca="1" si="564"/>
        <v>8.6</v>
      </c>
      <c r="G1239" s="6">
        <f t="shared" ca="1" si="565"/>
        <v>26.9</v>
      </c>
      <c r="H1239" s="6" t="str">
        <f t="shared" ca="1" si="566"/>
        <v>8.6x+(26.9)</v>
      </c>
      <c r="I1239" s="6" t="str">
        <f t="shared" si="559"/>
        <v/>
      </c>
      <c r="J1239" s="6" t="s">
        <v>160</v>
      </c>
      <c r="K1239" s="6" t="s">
        <v>181</v>
      </c>
      <c r="M1239" s="6" t="s">
        <v>182</v>
      </c>
      <c r="N1239" s="6" t="str">
        <f t="shared" ca="1" si="567"/>
        <v>8.6x+(26.9)</v>
      </c>
      <c r="O1239" s="6" t="s">
        <v>185</v>
      </c>
      <c r="P1239" s="18"/>
      <c r="AA1239" s="9"/>
    </row>
    <row r="1240" spans="1:30" x14ac:dyDescent="0.3">
      <c r="A1240">
        <v>0</v>
      </c>
      <c r="B1240" s="8">
        <v>0</v>
      </c>
      <c r="C1240" s="6">
        <f t="shared" ca="1" si="554"/>
        <v>0.93357715284706455</v>
      </c>
      <c r="D1240" s="6">
        <f t="shared" ca="1" si="554"/>
        <v>0.31256217091360894</v>
      </c>
      <c r="E1240" s="6">
        <f t="shared" ca="1" si="563"/>
        <v>6.6422847152935449E-2</v>
      </c>
      <c r="F1240" s="6">
        <f t="shared" ca="1" si="564"/>
        <v>-25.7</v>
      </c>
      <c r="G1240" s="6">
        <f t="shared" ca="1" si="565"/>
        <v>13.3</v>
      </c>
      <c r="H1240" s="6" t="str">
        <f t="shared" ca="1" si="566"/>
        <v>-25.7x+(13.3)</v>
      </c>
      <c r="I1240" s="6" t="str">
        <f t="shared" si="559"/>
        <v/>
      </c>
      <c r="J1240" s="6" t="s">
        <v>160</v>
      </c>
      <c r="K1240" s="6" t="s">
        <v>181</v>
      </c>
      <c r="M1240" s="6" t="s">
        <v>182</v>
      </c>
      <c r="N1240" s="6" t="str">
        <f t="shared" ca="1" si="567"/>
        <v>-25.7x+(13.3)</v>
      </c>
      <c r="O1240" s="6" t="s">
        <v>185</v>
      </c>
      <c r="P1240" s="18"/>
      <c r="AA1240" s="9"/>
    </row>
    <row r="1241" spans="1:30" x14ac:dyDescent="0.3">
      <c r="A1241">
        <v>0</v>
      </c>
      <c r="B1241" s="8">
        <v>0</v>
      </c>
      <c r="C1241" s="6">
        <f t="shared" ca="1" si="554"/>
        <v>0.71976763746978945</v>
      </c>
      <c r="D1241" s="6">
        <f t="shared" ca="1" si="554"/>
        <v>0.42253667682759344</v>
      </c>
      <c r="E1241" s="6">
        <f t="shared" ca="1" si="563"/>
        <v>0.28023236253021055</v>
      </c>
      <c r="F1241" s="6">
        <f t="shared" ca="1" si="564"/>
        <v>21.4</v>
      </c>
      <c r="G1241" s="6">
        <f t="shared" ca="1" si="565"/>
        <v>-15.5</v>
      </c>
      <c r="H1241" s="6" t="str">
        <f t="shared" ca="1" si="566"/>
        <v>21.4x+(-15.5)</v>
      </c>
      <c r="I1241" s="6" t="str">
        <f t="shared" si="559"/>
        <v/>
      </c>
      <c r="J1241" s="6" t="s">
        <v>160</v>
      </c>
      <c r="K1241" s="6" t="s">
        <v>181</v>
      </c>
      <c r="M1241" s="6" t="s">
        <v>190</v>
      </c>
      <c r="N1241" s="6" t="str">
        <f t="shared" ca="1" si="567"/>
        <v>21.4x+(-15.5)</v>
      </c>
      <c r="O1241" s="6" t="s">
        <v>186</v>
      </c>
      <c r="P1241" s="18" t="str">
        <f t="shared" ref="P1241:P1250" ca="1" si="568">H1241</f>
        <v>21.4x+(-15.5)</v>
      </c>
      <c r="Q1241" s="6" t="s">
        <v>187</v>
      </c>
      <c r="AA1241" s="9"/>
    </row>
    <row r="1242" spans="1:30" x14ac:dyDescent="0.3">
      <c r="A1242">
        <v>0</v>
      </c>
      <c r="B1242" s="8">
        <v>0</v>
      </c>
      <c r="C1242" s="6">
        <f t="shared" ca="1" si="554"/>
        <v>0.35302271350370906</v>
      </c>
      <c r="D1242" s="6">
        <f t="shared" ca="1" si="554"/>
        <v>0.72445778939035266</v>
      </c>
      <c r="E1242" s="6">
        <f t="shared" ca="1" si="563"/>
        <v>0.35302271350370906</v>
      </c>
      <c r="F1242" s="6">
        <f t="shared" ca="1" si="564"/>
        <v>14.1</v>
      </c>
      <c r="G1242" s="6">
        <f t="shared" ca="1" si="565"/>
        <v>21.5</v>
      </c>
      <c r="H1242" s="6" t="str">
        <f t="shared" ca="1" si="566"/>
        <v>14.1x+(21.5)</v>
      </c>
      <c r="I1242" s="6" t="str">
        <f t="shared" si="559"/>
        <v/>
      </c>
      <c r="J1242" s="6" t="s">
        <v>160</v>
      </c>
      <c r="K1242" s="6" t="s">
        <v>181</v>
      </c>
      <c r="M1242" s="6" t="s">
        <v>190</v>
      </c>
      <c r="N1242" s="6" t="str">
        <f t="shared" ca="1" si="567"/>
        <v>14.1x+(21.5)</v>
      </c>
      <c r="O1242" s="6" t="s">
        <v>186</v>
      </c>
      <c r="P1242" s="18" t="str">
        <f t="shared" ca="1" si="568"/>
        <v>14.1x+(21.5)</v>
      </c>
      <c r="Q1242" s="6" t="s">
        <v>187</v>
      </c>
      <c r="AA1242" s="9"/>
    </row>
    <row r="1243" spans="1:30" x14ac:dyDescent="0.3">
      <c r="A1243">
        <v>0</v>
      </c>
      <c r="B1243" s="8">
        <v>0</v>
      </c>
      <c r="C1243" s="6">
        <f t="shared" ca="1" si="554"/>
        <v>7.5900194004391297E-3</v>
      </c>
      <c r="D1243" s="6">
        <f t="shared" ca="1" si="554"/>
        <v>4.2745002649235087E-2</v>
      </c>
      <c r="E1243" s="6">
        <f t="shared" ca="1" si="563"/>
        <v>0.50759001940043913</v>
      </c>
      <c r="F1243" s="6">
        <f t="shared" ca="1" si="564"/>
        <v>-7.2</v>
      </c>
      <c r="G1243" s="6">
        <f t="shared" ca="1" si="565"/>
        <v>7.9</v>
      </c>
      <c r="H1243" s="6" t="str">
        <f t="shared" ca="1" si="566"/>
        <v>-7.2x+(7.9)</v>
      </c>
      <c r="I1243" s="6" t="str">
        <f t="shared" si="559"/>
        <v/>
      </c>
      <c r="J1243" s="6" t="s">
        <v>160</v>
      </c>
      <c r="K1243" s="6" t="s">
        <v>181</v>
      </c>
      <c r="M1243" s="6" t="s">
        <v>190</v>
      </c>
      <c r="N1243" s="6" t="str">
        <f t="shared" ca="1" si="567"/>
        <v>-7.2x+(7.9)</v>
      </c>
      <c r="O1243" s="6" t="s">
        <v>186</v>
      </c>
      <c r="P1243" s="18" t="str">
        <f t="shared" ca="1" si="568"/>
        <v>-7.2x+(7.9)</v>
      </c>
      <c r="Q1243" s="6" t="s">
        <v>187</v>
      </c>
      <c r="AA1243" s="9"/>
    </row>
    <row r="1244" spans="1:30" x14ac:dyDescent="0.3">
      <c r="A1244">
        <v>0</v>
      </c>
      <c r="B1244" s="8">
        <v>0</v>
      </c>
      <c r="C1244" s="6">
        <f t="shared" ca="1" si="554"/>
        <v>0.34781369463394918</v>
      </c>
      <c r="D1244" s="6">
        <f t="shared" ca="1" si="554"/>
        <v>0.12581413090261062</v>
      </c>
      <c r="E1244" s="6">
        <f t="shared" ca="1" si="563"/>
        <v>0.34781369463394918</v>
      </c>
      <c r="F1244" s="6">
        <f t="shared" ca="1" si="564"/>
        <v>14</v>
      </c>
      <c r="G1244" s="6">
        <f t="shared" ca="1" si="565"/>
        <v>-9.5</v>
      </c>
      <c r="H1244" s="6" t="str">
        <f t="shared" ca="1" si="566"/>
        <v>14x+(-9.5)</v>
      </c>
      <c r="I1244" s="6" t="str">
        <f t="shared" si="559"/>
        <v/>
      </c>
      <c r="J1244" s="6" t="s">
        <v>160</v>
      </c>
      <c r="K1244" s="6" t="s">
        <v>181</v>
      </c>
      <c r="M1244" s="6" t="s">
        <v>190</v>
      </c>
      <c r="N1244" s="6" t="str">
        <f t="shared" ca="1" si="567"/>
        <v>14x+(-9.5)</v>
      </c>
      <c r="O1244" s="6" t="s">
        <v>186</v>
      </c>
      <c r="P1244" s="18" t="str">
        <f t="shared" ca="1" si="568"/>
        <v>14x+(-9.5)</v>
      </c>
      <c r="Q1244" s="6" t="s">
        <v>187</v>
      </c>
      <c r="AA1244" s="9"/>
    </row>
    <row r="1245" spans="1:30" x14ac:dyDescent="0.3">
      <c r="A1245">
        <v>0</v>
      </c>
      <c r="B1245" s="8">
        <v>0</v>
      </c>
      <c r="C1245" s="6">
        <f t="shared" ca="1" si="554"/>
        <v>0.86671798166667213</v>
      </c>
      <c r="D1245" s="6">
        <f t="shared" ca="1" si="554"/>
        <v>0.92572378154799251</v>
      </c>
      <c r="E1245" s="6">
        <f t="shared" ca="1" si="563"/>
        <v>0.13328201833332787</v>
      </c>
      <c r="F1245" s="6">
        <f t="shared" ca="1" si="564"/>
        <v>24.3</v>
      </c>
      <c r="G1245" s="6">
        <f t="shared" ca="1" si="565"/>
        <v>-25.5</v>
      </c>
      <c r="H1245" s="6" t="str">
        <f t="shared" ca="1" si="566"/>
        <v>24.3x+(-25.5)</v>
      </c>
      <c r="I1245" s="6" t="str">
        <f t="shared" si="559"/>
        <v/>
      </c>
      <c r="J1245" s="6" t="s">
        <v>160</v>
      </c>
      <c r="K1245" s="6" t="s">
        <v>181</v>
      </c>
      <c r="M1245" s="6" t="s">
        <v>190</v>
      </c>
      <c r="N1245" s="6" t="str">
        <f t="shared" ca="1" si="567"/>
        <v>24.3x+(-25.5)</v>
      </c>
      <c r="O1245" s="6" t="s">
        <v>186</v>
      </c>
      <c r="P1245" s="18" t="str">
        <f t="shared" ca="1" si="568"/>
        <v>24.3x+(-25.5)</v>
      </c>
      <c r="Q1245" s="6" t="s">
        <v>187</v>
      </c>
      <c r="AA1245" s="9"/>
    </row>
    <row r="1246" spans="1:30" x14ac:dyDescent="0.3">
      <c r="A1246">
        <v>0</v>
      </c>
      <c r="B1246" s="8">
        <v>0</v>
      </c>
      <c r="C1246" s="6">
        <f t="shared" ca="1" si="554"/>
        <v>0.71278919099212856</v>
      </c>
      <c r="D1246" s="6">
        <f t="shared" ca="1" si="554"/>
        <v>0.17726395409890439</v>
      </c>
      <c r="E1246" s="6">
        <f t="shared" ca="1" si="563"/>
        <v>0.28721080900787144</v>
      </c>
      <c r="F1246" s="6">
        <f t="shared" ca="1" si="564"/>
        <v>21.3</v>
      </c>
      <c r="G1246" s="6">
        <f t="shared" ca="1" si="565"/>
        <v>10.5</v>
      </c>
      <c r="H1246" s="6" t="str">
        <f t="shared" ca="1" si="566"/>
        <v>21.3x+(10.5)</v>
      </c>
      <c r="I1246" s="6" t="str">
        <f t="shared" si="559"/>
        <v/>
      </c>
      <c r="J1246" s="6" t="s">
        <v>160</v>
      </c>
      <c r="K1246" s="6" t="s">
        <v>181</v>
      </c>
      <c r="M1246" s="6" t="s">
        <v>9</v>
      </c>
      <c r="N1246" s="6" t="str">
        <f t="shared" ca="1" si="567"/>
        <v>21.3x+(10.5)</v>
      </c>
      <c r="O1246" s="6" t="s">
        <v>188</v>
      </c>
      <c r="P1246" s="18" t="str">
        <f t="shared" ca="1" si="568"/>
        <v>21.3x+(10.5)</v>
      </c>
      <c r="Q1246" s="6" t="s">
        <v>189</v>
      </c>
      <c r="U1246" s="10"/>
      <c r="V1246" s="10"/>
      <c r="W1246" s="10"/>
      <c r="X1246" s="10"/>
      <c r="Y1246" s="10"/>
      <c r="Z1246" s="10"/>
      <c r="AA1246" s="11"/>
      <c r="AB1246" s="10"/>
      <c r="AC1246" s="10"/>
      <c r="AD1246" s="10"/>
    </row>
    <row r="1247" spans="1:30" x14ac:dyDescent="0.3">
      <c r="A1247">
        <v>0</v>
      </c>
      <c r="B1247" s="8">
        <v>0</v>
      </c>
      <c r="C1247" s="6">
        <f t="shared" ca="1" si="554"/>
        <v>0.16947355942596265</v>
      </c>
      <c r="D1247" s="6">
        <f t="shared" ca="1" si="554"/>
        <v>0.43464006932222443</v>
      </c>
      <c r="E1247" s="6">
        <f t="shared" ca="1" si="563"/>
        <v>0.16947355942596265</v>
      </c>
      <c r="F1247" s="6">
        <f t="shared" ca="1" si="564"/>
        <v>10.4</v>
      </c>
      <c r="G1247" s="6">
        <f t="shared" ca="1" si="565"/>
        <v>15.7</v>
      </c>
      <c r="H1247" s="6" t="str">
        <f t="shared" ca="1" si="566"/>
        <v>10.4x+(15.7)</v>
      </c>
      <c r="I1247" s="6" t="str">
        <f t="shared" si="559"/>
        <v/>
      </c>
      <c r="J1247" s="6" t="s">
        <v>160</v>
      </c>
      <c r="K1247" s="6" t="s">
        <v>181</v>
      </c>
      <c r="M1247" s="6" t="s">
        <v>9</v>
      </c>
      <c r="N1247" s="6" t="str">
        <f t="shared" ca="1" si="567"/>
        <v>10.4x+(15.7)</v>
      </c>
      <c r="O1247" s="6" t="s">
        <v>188</v>
      </c>
      <c r="P1247" s="18" t="str">
        <f t="shared" ca="1" si="568"/>
        <v>10.4x+(15.7)</v>
      </c>
      <c r="Q1247" s="6" t="s">
        <v>189</v>
      </c>
      <c r="AA1247" s="9"/>
    </row>
    <row r="1248" spans="1:30" x14ac:dyDescent="0.3">
      <c r="A1248">
        <v>0</v>
      </c>
      <c r="B1248" s="8">
        <v>0</v>
      </c>
      <c r="C1248" s="6">
        <f t="shared" ca="1" si="554"/>
        <v>0.99721086765636402</v>
      </c>
      <c r="D1248" s="6">
        <f t="shared" ca="1" si="554"/>
        <v>0.22828192450420137</v>
      </c>
      <c r="E1248" s="6">
        <f t="shared" ca="1" si="563"/>
        <v>2.7891323436359805E-3</v>
      </c>
      <c r="F1248" s="6">
        <f t="shared" ca="1" si="564"/>
        <v>26.9</v>
      </c>
      <c r="G1248" s="6">
        <f t="shared" ca="1" si="565"/>
        <v>11.6</v>
      </c>
      <c r="H1248" s="6" t="str">
        <f t="shared" ca="1" si="566"/>
        <v>26.9x+(11.6)</v>
      </c>
      <c r="I1248" s="6" t="str">
        <f t="shared" si="559"/>
        <v/>
      </c>
      <c r="J1248" s="6" t="s">
        <v>160</v>
      </c>
      <c r="K1248" s="6" t="s">
        <v>181</v>
      </c>
      <c r="M1248" s="6" t="s">
        <v>9</v>
      </c>
      <c r="N1248" s="6" t="str">
        <f t="shared" ca="1" si="567"/>
        <v>26.9x+(11.6)</v>
      </c>
      <c r="O1248" s="6" t="s">
        <v>188</v>
      </c>
      <c r="P1248" s="18" t="str">
        <f t="shared" ca="1" si="568"/>
        <v>26.9x+(11.6)</v>
      </c>
      <c r="Q1248" s="6" t="s">
        <v>189</v>
      </c>
      <c r="AA1248" s="9"/>
    </row>
    <row r="1249" spans="1:30" x14ac:dyDescent="0.3">
      <c r="A1249">
        <v>0</v>
      </c>
      <c r="B1249" s="8">
        <v>0</v>
      </c>
      <c r="C1249" s="6">
        <f t="shared" ca="1" si="554"/>
        <v>0.15289355275594041</v>
      </c>
      <c r="D1249" s="6">
        <f t="shared" ca="1" si="554"/>
        <v>0.69163378080690008</v>
      </c>
      <c r="E1249" s="6">
        <f t="shared" ca="1" si="563"/>
        <v>0.15289355275594041</v>
      </c>
      <c r="F1249" s="6">
        <f t="shared" ca="1" si="564"/>
        <v>-10.1</v>
      </c>
      <c r="G1249" s="6">
        <f t="shared" ca="1" si="565"/>
        <v>-20.8</v>
      </c>
      <c r="H1249" s="6" t="str">
        <f t="shared" ca="1" si="566"/>
        <v>-10.1x+(-20.8)</v>
      </c>
      <c r="I1249" s="6" t="str">
        <f t="shared" si="559"/>
        <v/>
      </c>
      <c r="J1249" s="6" t="s">
        <v>160</v>
      </c>
      <c r="K1249" s="6" t="s">
        <v>181</v>
      </c>
      <c r="M1249" s="6" t="s">
        <v>9</v>
      </c>
      <c r="N1249" s="6" t="str">
        <f t="shared" ca="1" si="567"/>
        <v>-10.1x+(-20.8)</v>
      </c>
      <c r="O1249" s="6" t="s">
        <v>188</v>
      </c>
      <c r="P1249" s="18" t="str">
        <f t="shared" ca="1" si="568"/>
        <v>-10.1x+(-20.8)</v>
      </c>
      <c r="Q1249" s="6" t="s">
        <v>189</v>
      </c>
      <c r="AA1249" s="9"/>
    </row>
    <row r="1250" spans="1:30" x14ac:dyDescent="0.3">
      <c r="A1250">
        <v>0</v>
      </c>
      <c r="B1250" s="8">
        <v>0</v>
      </c>
      <c r="C1250" s="6">
        <f t="shared" ca="1" si="554"/>
        <v>0.47432140161132619</v>
      </c>
      <c r="D1250" s="6">
        <f t="shared" ca="1" si="554"/>
        <v>6.4718313905048563E-2</v>
      </c>
      <c r="E1250" s="6">
        <f t="shared" ca="1" si="563"/>
        <v>0.47432140161132619</v>
      </c>
      <c r="F1250" s="6">
        <f t="shared" ca="1" si="564"/>
        <v>16.5</v>
      </c>
      <c r="G1250" s="6">
        <f t="shared" ca="1" si="565"/>
        <v>8.3000000000000007</v>
      </c>
      <c r="H1250" s="6" t="str">
        <f t="shared" ca="1" si="566"/>
        <v>16.5x+(8.3)</v>
      </c>
      <c r="I1250" s="6" t="str">
        <f t="shared" si="559"/>
        <v/>
      </c>
      <c r="J1250" s="6" t="s">
        <v>160</v>
      </c>
      <c r="K1250" s="6" t="s">
        <v>181</v>
      </c>
      <c r="M1250" s="6" t="s">
        <v>9</v>
      </c>
      <c r="N1250" s="6" t="str">
        <f t="shared" ca="1" si="567"/>
        <v>16.5x+(8.3)</v>
      </c>
      <c r="O1250" s="6" t="s">
        <v>188</v>
      </c>
      <c r="P1250" s="18" t="str">
        <f t="shared" ca="1" si="568"/>
        <v>16.5x+(8.3)</v>
      </c>
      <c r="Q1250" s="6" t="s">
        <v>189</v>
      </c>
      <c r="AA1250" s="9"/>
    </row>
    <row r="1251" spans="1:30" x14ac:dyDescent="0.3">
      <c r="A1251" t="s">
        <v>306</v>
      </c>
      <c r="B1251" s="8">
        <v>0</v>
      </c>
      <c r="C1251" s="8"/>
      <c r="D1251" s="8"/>
      <c r="I1251" s="6" t="str">
        <f t="shared" si="559"/>
        <v>\end{enumerate}\newpage   \section*{Cuenta:  20201900183  }\begin{enumerate}</v>
      </c>
    </row>
    <row r="1252" spans="1:30" x14ac:dyDescent="0.3">
      <c r="A1252">
        <v>0</v>
      </c>
      <c r="B1252" s="8">
        <v>0</v>
      </c>
      <c r="C1252" s="6">
        <f t="shared" ref="C1252:D1252" ca="1" si="569">RAND()</f>
        <v>3.8620667477137993E-2</v>
      </c>
      <c r="D1252" s="6">
        <f t="shared" ca="1" si="569"/>
        <v>0.8337661105473172</v>
      </c>
      <c r="E1252" s="6">
        <f t="shared" ref="E1252:E1266" ca="1" si="570">IF(C1252&gt;0.1,      IF(C1252&lt;0.6,C1252,ABS(1-C1252)),C1252+0.5)</f>
        <v>0.53862066747713799</v>
      </c>
      <c r="F1252" s="6">
        <f t="shared" ref="F1252:F1266" ca="1" si="571">IF(  MOD(ROUND(C1252*15,0),2)=0, -ROUND((C1252*100+35)/5,1),  ROUND((C1252*100+35)/5,1))</f>
        <v>7.8</v>
      </c>
      <c r="G1252" s="6">
        <f t="shared" ref="G1252:G1266" ca="1" si="572">IF(  MOD(ROUND(D1252*15,0),2)=0, -ROUND((D1252*100+35)/5,1),  ROUND((D1252*100+35)/5,1))</f>
        <v>23.7</v>
      </c>
      <c r="H1252" s="6" t="str">
        <f t="shared" ref="H1252:H1266" ca="1" si="573">_xlfn.CONCAT(F1252,"x+(",G1252,")")</f>
        <v>7.8x+(23.7)</v>
      </c>
      <c r="I1252" s="6" t="str">
        <f t="shared" si="559"/>
        <v/>
      </c>
      <c r="J1252" s="6" t="s">
        <v>160</v>
      </c>
      <c r="K1252" s="6" t="s">
        <v>181</v>
      </c>
      <c r="M1252" s="6" t="s">
        <v>182</v>
      </c>
      <c r="N1252" s="6" t="str">
        <f t="shared" ref="N1252:N1266" ca="1" si="574">H1252</f>
        <v>7.8x+(23.7)</v>
      </c>
      <c r="O1252" s="6" t="s">
        <v>185</v>
      </c>
      <c r="P1252" s="18"/>
      <c r="AA1252" s="9"/>
    </row>
    <row r="1253" spans="1:30" x14ac:dyDescent="0.3">
      <c r="A1253">
        <v>0</v>
      </c>
      <c r="B1253" s="8">
        <v>0</v>
      </c>
      <c r="C1253" s="6">
        <f t="shared" ca="1" si="554"/>
        <v>0.16802306831492786</v>
      </c>
      <c r="D1253" s="6">
        <f t="shared" ca="1" si="554"/>
        <v>0.27407303714850151</v>
      </c>
      <c r="E1253" s="6">
        <f t="shared" ca="1" si="570"/>
        <v>0.16802306831492786</v>
      </c>
      <c r="F1253" s="6">
        <f t="shared" ca="1" si="571"/>
        <v>10.4</v>
      </c>
      <c r="G1253" s="6">
        <f t="shared" ca="1" si="572"/>
        <v>-12.5</v>
      </c>
      <c r="H1253" s="6" t="str">
        <f t="shared" ca="1" si="573"/>
        <v>10.4x+(-12.5)</v>
      </c>
      <c r="I1253" s="6" t="str">
        <f t="shared" si="559"/>
        <v/>
      </c>
      <c r="J1253" s="6" t="s">
        <v>160</v>
      </c>
      <c r="K1253" s="6" t="s">
        <v>181</v>
      </c>
      <c r="M1253" s="6" t="s">
        <v>182</v>
      </c>
      <c r="N1253" s="6" t="str">
        <f t="shared" ca="1" si="574"/>
        <v>10.4x+(-12.5)</v>
      </c>
      <c r="O1253" s="6" t="s">
        <v>185</v>
      </c>
      <c r="P1253" s="18"/>
      <c r="AA1253" s="9"/>
    </row>
    <row r="1254" spans="1:30" x14ac:dyDescent="0.3">
      <c r="A1254">
        <v>0</v>
      </c>
      <c r="B1254" s="8">
        <v>0</v>
      </c>
      <c r="C1254" s="6">
        <f t="shared" ca="1" si="554"/>
        <v>0.52897107156548195</v>
      </c>
      <c r="D1254" s="6">
        <f t="shared" ca="1" si="554"/>
        <v>0.47346913466061313</v>
      </c>
      <c r="E1254" s="6">
        <f t="shared" ca="1" si="570"/>
        <v>0.52897107156548195</v>
      </c>
      <c r="F1254" s="6">
        <f t="shared" ca="1" si="571"/>
        <v>-17.600000000000001</v>
      </c>
      <c r="G1254" s="6">
        <f t="shared" ca="1" si="572"/>
        <v>16.5</v>
      </c>
      <c r="H1254" s="6" t="str">
        <f t="shared" ca="1" si="573"/>
        <v>-17.6x+(16.5)</v>
      </c>
      <c r="I1254" s="6" t="str">
        <f t="shared" si="559"/>
        <v/>
      </c>
      <c r="J1254" s="6" t="s">
        <v>160</v>
      </c>
      <c r="K1254" s="6" t="s">
        <v>181</v>
      </c>
      <c r="M1254" s="6" t="s">
        <v>182</v>
      </c>
      <c r="N1254" s="6" t="str">
        <f t="shared" ca="1" si="574"/>
        <v>-17.6x+(16.5)</v>
      </c>
      <c r="O1254" s="6" t="s">
        <v>185</v>
      </c>
      <c r="P1254" s="18"/>
      <c r="AA1254" s="9"/>
    </row>
    <row r="1255" spans="1:30" x14ac:dyDescent="0.3">
      <c r="A1255">
        <v>0</v>
      </c>
      <c r="B1255" s="8">
        <v>0</v>
      </c>
      <c r="C1255" s="6">
        <f t="shared" ca="1" si="554"/>
        <v>0.27916823929282986</v>
      </c>
      <c r="D1255" s="6">
        <f t="shared" ca="1" si="554"/>
        <v>0.59800694910271801</v>
      </c>
      <c r="E1255" s="6">
        <f t="shared" ca="1" si="570"/>
        <v>0.27916823929282986</v>
      </c>
      <c r="F1255" s="6">
        <f t="shared" ca="1" si="571"/>
        <v>-12.6</v>
      </c>
      <c r="G1255" s="6">
        <f t="shared" ca="1" si="572"/>
        <v>19</v>
      </c>
      <c r="H1255" s="6" t="str">
        <f t="shared" ca="1" si="573"/>
        <v>-12.6x+(19)</v>
      </c>
      <c r="I1255" s="6" t="str">
        <f t="shared" si="559"/>
        <v/>
      </c>
      <c r="J1255" s="6" t="s">
        <v>160</v>
      </c>
      <c r="K1255" s="6" t="s">
        <v>181</v>
      </c>
      <c r="M1255" s="6" t="s">
        <v>182</v>
      </c>
      <c r="N1255" s="6" t="str">
        <f t="shared" ca="1" si="574"/>
        <v>-12.6x+(19)</v>
      </c>
      <c r="O1255" s="6" t="s">
        <v>185</v>
      </c>
      <c r="P1255" s="18"/>
      <c r="AA1255" s="9"/>
    </row>
    <row r="1256" spans="1:30" x14ac:dyDescent="0.3">
      <c r="A1256">
        <v>0</v>
      </c>
      <c r="B1256" s="8">
        <v>0</v>
      </c>
      <c r="C1256" s="6">
        <f t="shared" ca="1" si="554"/>
        <v>0.36634371589931558</v>
      </c>
      <c r="D1256" s="6">
        <f t="shared" ca="1" si="554"/>
        <v>0.81039513324003865</v>
      </c>
      <c r="E1256" s="6">
        <f t="shared" ca="1" si="570"/>
        <v>0.36634371589931558</v>
      </c>
      <c r="F1256" s="6">
        <f t="shared" ca="1" si="571"/>
        <v>14.3</v>
      </c>
      <c r="G1256" s="6">
        <f t="shared" ca="1" si="572"/>
        <v>-23.2</v>
      </c>
      <c r="H1256" s="6" t="str">
        <f t="shared" ca="1" si="573"/>
        <v>14.3x+(-23.2)</v>
      </c>
      <c r="I1256" s="6" t="str">
        <f t="shared" si="559"/>
        <v/>
      </c>
      <c r="J1256" s="6" t="s">
        <v>160</v>
      </c>
      <c r="K1256" s="6" t="s">
        <v>181</v>
      </c>
      <c r="M1256" s="6" t="s">
        <v>182</v>
      </c>
      <c r="N1256" s="6" t="str">
        <f t="shared" ca="1" si="574"/>
        <v>14.3x+(-23.2)</v>
      </c>
      <c r="O1256" s="6" t="s">
        <v>185</v>
      </c>
      <c r="P1256" s="18"/>
      <c r="AA1256" s="9"/>
    </row>
    <row r="1257" spans="1:30" x14ac:dyDescent="0.3">
      <c r="A1257">
        <v>0</v>
      </c>
      <c r="B1257" s="8">
        <v>0</v>
      </c>
      <c r="C1257" s="6">
        <f t="shared" ca="1" si="554"/>
        <v>0.40891127638078462</v>
      </c>
      <c r="D1257" s="6">
        <f t="shared" ca="1" si="554"/>
        <v>5.878487425263268E-2</v>
      </c>
      <c r="E1257" s="6">
        <f t="shared" ca="1" si="570"/>
        <v>0.40891127638078462</v>
      </c>
      <c r="F1257" s="6">
        <f t="shared" ca="1" si="571"/>
        <v>-15.2</v>
      </c>
      <c r="G1257" s="6">
        <f t="shared" ca="1" si="572"/>
        <v>8.1999999999999993</v>
      </c>
      <c r="H1257" s="6" t="str">
        <f t="shared" ca="1" si="573"/>
        <v>-15.2x+(8.2)</v>
      </c>
      <c r="I1257" s="6" t="str">
        <f t="shared" si="559"/>
        <v/>
      </c>
      <c r="J1257" s="6" t="s">
        <v>160</v>
      </c>
      <c r="K1257" s="6" t="s">
        <v>181</v>
      </c>
      <c r="M1257" s="6" t="s">
        <v>190</v>
      </c>
      <c r="N1257" s="6" t="str">
        <f t="shared" ca="1" si="574"/>
        <v>-15.2x+(8.2)</v>
      </c>
      <c r="O1257" s="6" t="s">
        <v>186</v>
      </c>
      <c r="P1257" s="18" t="str">
        <f t="shared" ref="P1257:P1266" ca="1" si="575">H1257</f>
        <v>-15.2x+(8.2)</v>
      </c>
      <c r="Q1257" s="6" t="s">
        <v>187</v>
      </c>
      <c r="AA1257" s="9"/>
    </row>
    <row r="1258" spans="1:30" x14ac:dyDescent="0.3">
      <c r="A1258">
        <v>0</v>
      </c>
      <c r="B1258" s="8">
        <v>0</v>
      </c>
      <c r="C1258" s="6">
        <f t="shared" ca="1" si="554"/>
        <v>0.18733477805527154</v>
      </c>
      <c r="D1258" s="6">
        <f t="shared" ca="1" si="554"/>
        <v>0.46169119121394098</v>
      </c>
      <c r="E1258" s="6">
        <f t="shared" ca="1" si="570"/>
        <v>0.18733477805527154</v>
      </c>
      <c r="F1258" s="6">
        <f t="shared" ca="1" si="571"/>
        <v>10.7</v>
      </c>
      <c r="G1258" s="6">
        <f t="shared" ca="1" si="572"/>
        <v>16.2</v>
      </c>
      <c r="H1258" s="6" t="str">
        <f t="shared" ca="1" si="573"/>
        <v>10.7x+(16.2)</v>
      </c>
      <c r="I1258" s="6" t="str">
        <f t="shared" si="559"/>
        <v/>
      </c>
      <c r="J1258" s="6" t="s">
        <v>160</v>
      </c>
      <c r="K1258" s="6" t="s">
        <v>181</v>
      </c>
      <c r="M1258" s="6" t="s">
        <v>190</v>
      </c>
      <c r="N1258" s="6" t="str">
        <f t="shared" ca="1" si="574"/>
        <v>10.7x+(16.2)</v>
      </c>
      <c r="O1258" s="6" t="s">
        <v>186</v>
      </c>
      <c r="P1258" s="18" t="str">
        <f t="shared" ca="1" si="575"/>
        <v>10.7x+(16.2)</v>
      </c>
      <c r="Q1258" s="6" t="s">
        <v>187</v>
      </c>
      <c r="AA1258" s="9"/>
    </row>
    <row r="1259" spans="1:30" x14ac:dyDescent="0.3">
      <c r="A1259">
        <v>0</v>
      </c>
      <c r="B1259" s="8">
        <v>0</v>
      </c>
      <c r="C1259" s="6">
        <f t="shared" ca="1" si="554"/>
        <v>0.9640134509902013</v>
      </c>
      <c r="D1259" s="6">
        <f t="shared" ca="1" si="554"/>
        <v>0.10444905068549437</v>
      </c>
      <c r="E1259" s="6">
        <f t="shared" ca="1" si="570"/>
        <v>3.5986549009798696E-2</v>
      </c>
      <c r="F1259" s="6">
        <f t="shared" ca="1" si="571"/>
        <v>-26.3</v>
      </c>
      <c r="G1259" s="6">
        <f t="shared" ca="1" si="572"/>
        <v>-9.1</v>
      </c>
      <c r="H1259" s="6" t="str">
        <f t="shared" ca="1" si="573"/>
        <v>-26.3x+(-9.1)</v>
      </c>
      <c r="I1259" s="6" t="str">
        <f t="shared" si="559"/>
        <v/>
      </c>
      <c r="J1259" s="6" t="s">
        <v>160</v>
      </c>
      <c r="K1259" s="6" t="s">
        <v>181</v>
      </c>
      <c r="M1259" s="6" t="s">
        <v>190</v>
      </c>
      <c r="N1259" s="6" t="str">
        <f t="shared" ca="1" si="574"/>
        <v>-26.3x+(-9.1)</v>
      </c>
      <c r="O1259" s="6" t="s">
        <v>186</v>
      </c>
      <c r="P1259" s="18" t="str">
        <f t="shared" ca="1" si="575"/>
        <v>-26.3x+(-9.1)</v>
      </c>
      <c r="Q1259" s="6" t="s">
        <v>187</v>
      </c>
      <c r="AA1259" s="9"/>
    </row>
    <row r="1260" spans="1:30" x14ac:dyDescent="0.3">
      <c r="A1260">
        <v>0</v>
      </c>
      <c r="B1260" s="8">
        <v>0</v>
      </c>
      <c r="C1260" s="6">
        <f t="shared" ca="1" si="554"/>
        <v>0.57132988739080659</v>
      </c>
      <c r="D1260" s="6">
        <f t="shared" ca="1" si="554"/>
        <v>0.57556360650903193</v>
      </c>
      <c r="E1260" s="6">
        <f t="shared" ca="1" si="570"/>
        <v>0.57132988739080659</v>
      </c>
      <c r="F1260" s="6">
        <f t="shared" ca="1" si="571"/>
        <v>18.399999999999999</v>
      </c>
      <c r="G1260" s="6">
        <f t="shared" ca="1" si="572"/>
        <v>18.5</v>
      </c>
      <c r="H1260" s="6" t="str">
        <f t="shared" ca="1" si="573"/>
        <v>18.4x+(18.5)</v>
      </c>
      <c r="I1260" s="6" t="str">
        <f t="shared" si="559"/>
        <v/>
      </c>
      <c r="J1260" s="6" t="s">
        <v>160</v>
      </c>
      <c r="K1260" s="6" t="s">
        <v>181</v>
      </c>
      <c r="M1260" s="6" t="s">
        <v>190</v>
      </c>
      <c r="N1260" s="6" t="str">
        <f t="shared" ca="1" si="574"/>
        <v>18.4x+(18.5)</v>
      </c>
      <c r="O1260" s="6" t="s">
        <v>186</v>
      </c>
      <c r="P1260" s="18" t="str">
        <f t="shared" ca="1" si="575"/>
        <v>18.4x+(18.5)</v>
      </c>
      <c r="Q1260" s="6" t="s">
        <v>187</v>
      </c>
      <c r="AA1260" s="9"/>
    </row>
    <row r="1261" spans="1:30" x14ac:dyDescent="0.3">
      <c r="A1261">
        <v>0</v>
      </c>
      <c r="B1261" s="8">
        <v>0</v>
      </c>
      <c r="C1261" s="6">
        <f t="shared" ca="1" si="554"/>
        <v>0.66528417840401166</v>
      </c>
      <c r="D1261" s="6">
        <f t="shared" ca="1" si="554"/>
        <v>0.80392677175760119</v>
      </c>
      <c r="E1261" s="6">
        <f t="shared" ca="1" si="570"/>
        <v>0.33471582159598834</v>
      </c>
      <c r="F1261" s="6">
        <f t="shared" ca="1" si="571"/>
        <v>-20.3</v>
      </c>
      <c r="G1261" s="6">
        <f t="shared" ca="1" si="572"/>
        <v>-23.1</v>
      </c>
      <c r="H1261" s="6" t="str">
        <f t="shared" ca="1" si="573"/>
        <v>-20.3x+(-23.1)</v>
      </c>
      <c r="I1261" s="6" t="str">
        <f t="shared" si="559"/>
        <v/>
      </c>
      <c r="J1261" s="6" t="s">
        <v>160</v>
      </c>
      <c r="K1261" s="6" t="s">
        <v>181</v>
      </c>
      <c r="M1261" s="6" t="s">
        <v>190</v>
      </c>
      <c r="N1261" s="6" t="str">
        <f t="shared" ca="1" si="574"/>
        <v>-20.3x+(-23.1)</v>
      </c>
      <c r="O1261" s="6" t="s">
        <v>186</v>
      </c>
      <c r="P1261" s="18" t="str">
        <f t="shared" ca="1" si="575"/>
        <v>-20.3x+(-23.1)</v>
      </c>
      <c r="Q1261" s="6" t="s">
        <v>187</v>
      </c>
      <c r="AA1261" s="9"/>
    </row>
    <row r="1262" spans="1:30" x14ac:dyDescent="0.3">
      <c r="A1262">
        <v>0</v>
      </c>
      <c r="B1262" s="8">
        <v>0</v>
      </c>
      <c r="C1262" s="6">
        <f t="shared" ca="1" si="554"/>
        <v>0.11848183151553393</v>
      </c>
      <c r="D1262" s="6">
        <f t="shared" ca="1" si="554"/>
        <v>0.35862185015840087</v>
      </c>
      <c r="E1262" s="6">
        <f t="shared" ca="1" si="570"/>
        <v>0.11848183151553393</v>
      </c>
      <c r="F1262" s="6">
        <f t="shared" ca="1" si="571"/>
        <v>-9.4</v>
      </c>
      <c r="G1262" s="6">
        <f t="shared" ca="1" si="572"/>
        <v>14.2</v>
      </c>
      <c r="H1262" s="6" t="str">
        <f t="shared" ca="1" si="573"/>
        <v>-9.4x+(14.2)</v>
      </c>
      <c r="I1262" s="6" t="str">
        <f t="shared" si="559"/>
        <v/>
      </c>
      <c r="J1262" s="6" t="s">
        <v>160</v>
      </c>
      <c r="K1262" s="6" t="s">
        <v>181</v>
      </c>
      <c r="M1262" s="6" t="s">
        <v>9</v>
      </c>
      <c r="N1262" s="6" t="str">
        <f t="shared" ca="1" si="574"/>
        <v>-9.4x+(14.2)</v>
      </c>
      <c r="O1262" s="6" t="s">
        <v>188</v>
      </c>
      <c r="P1262" s="18" t="str">
        <f t="shared" ca="1" si="575"/>
        <v>-9.4x+(14.2)</v>
      </c>
      <c r="Q1262" s="6" t="s">
        <v>189</v>
      </c>
      <c r="U1262" s="10"/>
      <c r="V1262" s="10"/>
      <c r="W1262" s="10"/>
      <c r="X1262" s="10"/>
      <c r="Y1262" s="10"/>
      <c r="Z1262" s="10"/>
      <c r="AA1262" s="11"/>
      <c r="AB1262" s="10"/>
      <c r="AC1262" s="10"/>
      <c r="AD1262" s="10"/>
    </row>
    <row r="1263" spans="1:30" x14ac:dyDescent="0.3">
      <c r="A1263">
        <v>0</v>
      </c>
      <c r="B1263" s="8">
        <v>0</v>
      </c>
      <c r="C1263" s="6">
        <f t="shared" ca="1" si="554"/>
        <v>0.55948460297340519</v>
      </c>
      <c r="D1263" s="6">
        <f t="shared" ca="1" si="554"/>
        <v>0.17981062502029133</v>
      </c>
      <c r="E1263" s="6">
        <f t="shared" ca="1" si="570"/>
        <v>0.55948460297340519</v>
      </c>
      <c r="F1263" s="6">
        <f t="shared" ca="1" si="571"/>
        <v>-18.2</v>
      </c>
      <c r="G1263" s="6">
        <f t="shared" ca="1" si="572"/>
        <v>10.6</v>
      </c>
      <c r="H1263" s="6" t="str">
        <f t="shared" ca="1" si="573"/>
        <v>-18.2x+(10.6)</v>
      </c>
      <c r="I1263" s="6" t="str">
        <f t="shared" si="559"/>
        <v/>
      </c>
      <c r="J1263" s="6" t="s">
        <v>160</v>
      </c>
      <c r="K1263" s="6" t="s">
        <v>181</v>
      </c>
      <c r="M1263" s="6" t="s">
        <v>9</v>
      </c>
      <c r="N1263" s="6" t="str">
        <f t="shared" ca="1" si="574"/>
        <v>-18.2x+(10.6)</v>
      </c>
      <c r="O1263" s="6" t="s">
        <v>188</v>
      </c>
      <c r="P1263" s="18" t="str">
        <f t="shared" ca="1" si="575"/>
        <v>-18.2x+(10.6)</v>
      </c>
      <c r="Q1263" s="6" t="s">
        <v>189</v>
      </c>
      <c r="AA1263" s="9"/>
    </row>
    <row r="1264" spans="1:30" x14ac:dyDescent="0.3">
      <c r="A1264">
        <v>0</v>
      </c>
      <c r="B1264" s="8">
        <v>0</v>
      </c>
      <c r="C1264" s="6">
        <f t="shared" ca="1" si="554"/>
        <v>0.5271914102116656</v>
      </c>
      <c r="D1264" s="6">
        <f t="shared" ca="1" si="554"/>
        <v>0.43010390291142575</v>
      </c>
      <c r="E1264" s="6">
        <f t="shared" ca="1" si="570"/>
        <v>0.5271914102116656</v>
      </c>
      <c r="F1264" s="6">
        <f t="shared" ca="1" si="571"/>
        <v>-17.5</v>
      </c>
      <c r="G1264" s="6">
        <f t="shared" ca="1" si="572"/>
        <v>-15.6</v>
      </c>
      <c r="H1264" s="6" t="str">
        <f t="shared" ca="1" si="573"/>
        <v>-17.5x+(-15.6)</v>
      </c>
      <c r="I1264" s="6" t="str">
        <f t="shared" si="559"/>
        <v/>
      </c>
      <c r="J1264" s="6" t="s">
        <v>160</v>
      </c>
      <c r="K1264" s="6" t="s">
        <v>181</v>
      </c>
      <c r="M1264" s="6" t="s">
        <v>9</v>
      </c>
      <c r="N1264" s="6" t="str">
        <f t="shared" ca="1" si="574"/>
        <v>-17.5x+(-15.6)</v>
      </c>
      <c r="O1264" s="6" t="s">
        <v>188</v>
      </c>
      <c r="P1264" s="18" t="str">
        <f t="shared" ca="1" si="575"/>
        <v>-17.5x+(-15.6)</v>
      </c>
      <c r="Q1264" s="6" t="s">
        <v>189</v>
      </c>
      <c r="AA1264" s="9"/>
    </row>
    <row r="1265" spans="1:30" x14ac:dyDescent="0.3">
      <c r="A1265">
        <v>0</v>
      </c>
      <c r="B1265" s="8">
        <v>0</v>
      </c>
      <c r="C1265" s="6">
        <f t="shared" ca="1" si="554"/>
        <v>0.5360509103946266</v>
      </c>
      <c r="D1265" s="6">
        <f t="shared" ca="1" si="554"/>
        <v>0.23358641792884205</v>
      </c>
      <c r="E1265" s="6">
        <f t="shared" ca="1" si="570"/>
        <v>0.5360509103946266</v>
      </c>
      <c r="F1265" s="6">
        <f t="shared" ca="1" si="571"/>
        <v>-17.7</v>
      </c>
      <c r="G1265" s="6">
        <f t="shared" ca="1" si="572"/>
        <v>-11.7</v>
      </c>
      <c r="H1265" s="6" t="str">
        <f t="shared" ca="1" si="573"/>
        <v>-17.7x+(-11.7)</v>
      </c>
      <c r="I1265" s="6" t="str">
        <f t="shared" si="559"/>
        <v/>
      </c>
      <c r="J1265" s="6" t="s">
        <v>160</v>
      </c>
      <c r="K1265" s="6" t="s">
        <v>181</v>
      </c>
      <c r="M1265" s="6" t="s">
        <v>9</v>
      </c>
      <c r="N1265" s="6" t="str">
        <f t="shared" ca="1" si="574"/>
        <v>-17.7x+(-11.7)</v>
      </c>
      <c r="O1265" s="6" t="s">
        <v>188</v>
      </c>
      <c r="P1265" s="18" t="str">
        <f t="shared" ca="1" si="575"/>
        <v>-17.7x+(-11.7)</v>
      </c>
      <c r="Q1265" s="6" t="s">
        <v>189</v>
      </c>
      <c r="AA1265" s="9"/>
    </row>
    <row r="1266" spans="1:30" x14ac:dyDescent="0.3">
      <c r="A1266">
        <v>0</v>
      </c>
      <c r="B1266" s="8">
        <v>0</v>
      </c>
      <c r="C1266" s="6">
        <f t="shared" ca="1" si="554"/>
        <v>0.66184857962699684</v>
      </c>
      <c r="D1266" s="6">
        <f t="shared" ca="1" si="554"/>
        <v>0.2864843037220286</v>
      </c>
      <c r="E1266" s="6">
        <f t="shared" ca="1" si="570"/>
        <v>0.33815142037300316</v>
      </c>
      <c r="F1266" s="6">
        <f t="shared" ca="1" si="571"/>
        <v>-20.2</v>
      </c>
      <c r="G1266" s="6">
        <f t="shared" ca="1" si="572"/>
        <v>-12.7</v>
      </c>
      <c r="H1266" s="6" t="str">
        <f t="shared" ca="1" si="573"/>
        <v>-20.2x+(-12.7)</v>
      </c>
      <c r="I1266" s="6" t="str">
        <f t="shared" si="559"/>
        <v/>
      </c>
      <c r="J1266" s="6" t="s">
        <v>160</v>
      </c>
      <c r="K1266" s="6" t="s">
        <v>181</v>
      </c>
      <c r="M1266" s="6" t="s">
        <v>9</v>
      </c>
      <c r="N1266" s="6" t="str">
        <f t="shared" ca="1" si="574"/>
        <v>-20.2x+(-12.7)</v>
      </c>
      <c r="O1266" s="6" t="s">
        <v>188</v>
      </c>
      <c r="P1266" s="18" t="str">
        <f t="shared" ca="1" si="575"/>
        <v>-20.2x+(-12.7)</v>
      </c>
      <c r="Q1266" s="6" t="s">
        <v>189</v>
      </c>
      <c r="AA1266" s="9"/>
    </row>
    <row r="1267" spans="1:30" x14ac:dyDescent="0.3">
      <c r="A1267" t="s">
        <v>307</v>
      </c>
      <c r="B1267" s="8">
        <v>0</v>
      </c>
      <c r="C1267" s="8"/>
      <c r="D1267" s="8"/>
      <c r="I1267" s="6" t="str">
        <f t="shared" si="559"/>
        <v>\end{enumerate}\newpage   \section*{Cuenta:  20201900253  }\begin{enumerate}</v>
      </c>
    </row>
    <row r="1268" spans="1:30" x14ac:dyDescent="0.3">
      <c r="A1268">
        <v>0</v>
      </c>
      <c r="B1268" s="8">
        <v>0</v>
      </c>
      <c r="C1268" s="6">
        <f t="shared" ref="C1268:D1268" ca="1" si="576">RAND()</f>
        <v>0.5008333642885382</v>
      </c>
      <c r="D1268" s="6">
        <f t="shared" ca="1" si="576"/>
        <v>0.56842567221513973</v>
      </c>
      <c r="E1268" s="6">
        <f t="shared" ref="E1268:E1282" ca="1" si="577">IF(C1268&gt;0.1,      IF(C1268&lt;0.6,C1268,ABS(1-C1268)),C1268+0.5)</f>
        <v>0.5008333642885382</v>
      </c>
      <c r="F1268" s="6">
        <f t="shared" ref="F1268:F1282" ca="1" si="578">IF(  MOD(ROUND(C1268*15,0),2)=0, -ROUND((C1268*100+35)/5,1),  ROUND((C1268*100+35)/5,1))</f>
        <v>-17</v>
      </c>
      <c r="G1268" s="6">
        <f t="shared" ref="G1268:G1282" ca="1" si="579">IF(  MOD(ROUND(D1268*15,0),2)=0, -ROUND((D1268*100+35)/5,1),  ROUND((D1268*100+35)/5,1))</f>
        <v>18.399999999999999</v>
      </c>
      <c r="H1268" s="6" t="str">
        <f t="shared" ref="H1268:H1282" ca="1" si="580">_xlfn.CONCAT(F1268,"x+(",G1268,")")</f>
        <v>-17x+(18.4)</v>
      </c>
      <c r="I1268" s="6" t="str">
        <f t="shared" si="559"/>
        <v/>
      </c>
      <c r="J1268" s="6" t="s">
        <v>160</v>
      </c>
      <c r="K1268" s="6" t="s">
        <v>181</v>
      </c>
      <c r="M1268" s="6" t="s">
        <v>182</v>
      </c>
      <c r="N1268" s="6" t="str">
        <f t="shared" ref="N1268:N1282" ca="1" si="581">H1268</f>
        <v>-17x+(18.4)</v>
      </c>
      <c r="O1268" s="6" t="s">
        <v>185</v>
      </c>
      <c r="P1268" s="18"/>
      <c r="AA1268" s="9"/>
    </row>
    <row r="1269" spans="1:30" x14ac:dyDescent="0.3">
      <c r="A1269">
        <v>0</v>
      </c>
      <c r="B1269" s="8">
        <v>0</v>
      </c>
      <c r="C1269" s="6">
        <f t="shared" ca="1" si="554"/>
        <v>0.7735335746773897</v>
      </c>
      <c r="D1269" s="6">
        <f t="shared" ca="1" si="554"/>
        <v>0.35612709954190258</v>
      </c>
      <c r="E1269" s="6">
        <f t="shared" ca="1" si="577"/>
        <v>0.2264664253226103</v>
      </c>
      <c r="F1269" s="6">
        <f t="shared" ca="1" si="578"/>
        <v>-22.5</v>
      </c>
      <c r="G1269" s="6">
        <f t="shared" ca="1" si="579"/>
        <v>14.1</v>
      </c>
      <c r="H1269" s="6" t="str">
        <f t="shared" ca="1" si="580"/>
        <v>-22.5x+(14.1)</v>
      </c>
      <c r="I1269" s="6" t="str">
        <f t="shared" si="559"/>
        <v/>
      </c>
      <c r="J1269" s="6" t="s">
        <v>160</v>
      </c>
      <c r="K1269" s="6" t="s">
        <v>181</v>
      </c>
      <c r="M1269" s="6" t="s">
        <v>182</v>
      </c>
      <c r="N1269" s="6" t="str">
        <f t="shared" ca="1" si="581"/>
        <v>-22.5x+(14.1)</v>
      </c>
      <c r="O1269" s="6" t="s">
        <v>185</v>
      </c>
      <c r="P1269" s="18"/>
      <c r="AA1269" s="9"/>
    </row>
    <row r="1270" spans="1:30" x14ac:dyDescent="0.3">
      <c r="A1270">
        <v>0</v>
      </c>
      <c r="B1270" s="8">
        <v>0</v>
      </c>
      <c r="C1270" s="6">
        <f t="shared" ca="1" si="554"/>
        <v>0.107430880960527</v>
      </c>
      <c r="D1270" s="6">
        <f t="shared" ca="1" si="554"/>
        <v>0.72666915609175575</v>
      </c>
      <c r="E1270" s="6">
        <f t="shared" ca="1" si="577"/>
        <v>0.107430880960527</v>
      </c>
      <c r="F1270" s="6">
        <f t="shared" ca="1" si="578"/>
        <v>-9.1</v>
      </c>
      <c r="G1270" s="6">
        <f t="shared" ca="1" si="579"/>
        <v>21.5</v>
      </c>
      <c r="H1270" s="6" t="str">
        <f t="shared" ca="1" si="580"/>
        <v>-9.1x+(21.5)</v>
      </c>
      <c r="I1270" s="6" t="str">
        <f t="shared" si="559"/>
        <v/>
      </c>
      <c r="J1270" s="6" t="s">
        <v>160</v>
      </c>
      <c r="K1270" s="6" t="s">
        <v>181</v>
      </c>
      <c r="M1270" s="6" t="s">
        <v>182</v>
      </c>
      <c r="N1270" s="6" t="str">
        <f t="shared" ca="1" si="581"/>
        <v>-9.1x+(21.5)</v>
      </c>
      <c r="O1270" s="6" t="s">
        <v>185</v>
      </c>
      <c r="P1270" s="18"/>
      <c r="AA1270" s="9"/>
    </row>
    <row r="1271" spans="1:30" x14ac:dyDescent="0.3">
      <c r="A1271">
        <v>0</v>
      </c>
      <c r="B1271" s="8">
        <v>0</v>
      </c>
      <c r="C1271" s="6">
        <f t="shared" ca="1" si="554"/>
        <v>0.68678397487894582</v>
      </c>
      <c r="D1271" s="6">
        <f t="shared" ca="1" si="554"/>
        <v>0.47278090023102359</v>
      </c>
      <c r="E1271" s="6">
        <f t="shared" ca="1" si="577"/>
        <v>0.31321602512105418</v>
      </c>
      <c r="F1271" s="6">
        <f t="shared" ca="1" si="578"/>
        <v>-20.7</v>
      </c>
      <c r="G1271" s="6">
        <f t="shared" ca="1" si="579"/>
        <v>16.5</v>
      </c>
      <c r="H1271" s="6" t="str">
        <f t="shared" ca="1" si="580"/>
        <v>-20.7x+(16.5)</v>
      </c>
      <c r="I1271" s="6" t="str">
        <f t="shared" si="559"/>
        <v/>
      </c>
      <c r="J1271" s="6" t="s">
        <v>160</v>
      </c>
      <c r="K1271" s="6" t="s">
        <v>181</v>
      </c>
      <c r="M1271" s="6" t="s">
        <v>182</v>
      </c>
      <c r="N1271" s="6" t="str">
        <f t="shared" ca="1" si="581"/>
        <v>-20.7x+(16.5)</v>
      </c>
      <c r="O1271" s="6" t="s">
        <v>185</v>
      </c>
      <c r="P1271" s="18"/>
      <c r="AA1271" s="9"/>
    </row>
    <row r="1272" spans="1:30" x14ac:dyDescent="0.3">
      <c r="A1272">
        <v>0</v>
      </c>
      <c r="B1272" s="8">
        <v>0</v>
      </c>
      <c r="C1272" s="6">
        <f t="shared" ca="1" si="554"/>
        <v>0.41470727965920895</v>
      </c>
      <c r="D1272" s="6">
        <f t="shared" ca="1" si="554"/>
        <v>0.22505584293939285</v>
      </c>
      <c r="E1272" s="6">
        <f t="shared" ca="1" si="577"/>
        <v>0.41470727965920895</v>
      </c>
      <c r="F1272" s="6">
        <f t="shared" ca="1" si="578"/>
        <v>-15.3</v>
      </c>
      <c r="G1272" s="6">
        <f t="shared" ca="1" si="579"/>
        <v>11.5</v>
      </c>
      <c r="H1272" s="6" t="str">
        <f t="shared" ca="1" si="580"/>
        <v>-15.3x+(11.5)</v>
      </c>
      <c r="I1272" s="6" t="str">
        <f t="shared" si="559"/>
        <v/>
      </c>
      <c r="J1272" s="6" t="s">
        <v>160</v>
      </c>
      <c r="K1272" s="6" t="s">
        <v>181</v>
      </c>
      <c r="M1272" s="6" t="s">
        <v>182</v>
      </c>
      <c r="N1272" s="6" t="str">
        <f t="shared" ca="1" si="581"/>
        <v>-15.3x+(11.5)</v>
      </c>
      <c r="O1272" s="6" t="s">
        <v>185</v>
      </c>
      <c r="P1272" s="18"/>
      <c r="AA1272" s="9"/>
    </row>
    <row r="1273" spans="1:30" x14ac:dyDescent="0.3">
      <c r="A1273">
        <v>0</v>
      </c>
      <c r="B1273" s="8">
        <v>0</v>
      </c>
      <c r="C1273" s="6">
        <f t="shared" ca="1" si="554"/>
        <v>0.98854683993903381</v>
      </c>
      <c r="D1273" s="6">
        <f t="shared" ca="1" si="554"/>
        <v>0.49699702268136037</v>
      </c>
      <c r="E1273" s="6">
        <f t="shared" ca="1" si="577"/>
        <v>1.1453160060966194E-2</v>
      </c>
      <c r="F1273" s="6">
        <f t="shared" ca="1" si="578"/>
        <v>26.8</v>
      </c>
      <c r="G1273" s="6">
        <f t="shared" ca="1" si="579"/>
        <v>16.899999999999999</v>
      </c>
      <c r="H1273" s="6" t="str">
        <f t="shared" ca="1" si="580"/>
        <v>26.8x+(16.9)</v>
      </c>
      <c r="I1273" s="6" t="str">
        <f t="shared" si="559"/>
        <v/>
      </c>
      <c r="J1273" s="6" t="s">
        <v>160</v>
      </c>
      <c r="K1273" s="6" t="s">
        <v>181</v>
      </c>
      <c r="M1273" s="6" t="s">
        <v>190</v>
      </c>
      <c r="N1273" s="6" t="str">
        <f t="shared" ca="1" si="581"/>
        <v>26.8x+(16.9)</v>
      </c>
      <c r="O1273" s="6" t="s">
        <v>186</v>
      </c>
      <c r="P1273" s="18" t="str">
        <f t="shared" ref="P1273:P1282" ca="1" si="582">H1273</f>
        <v>26.8x+(16.9)</v>
      </c>
      <c r="Q1273" s="6" t="s">
        <v>187</v>
      </c>
      <c r="AA1273" s="9"/>
    </row>
    <row r="1274" spans="1:30" x14ac:dyDescent="0.3">
      <c r="A1274">
        <v>0</v>
      </c>
      <c r="B1274" s="8">
        <v>0</v>
      </c>
      <c r="C1274" s="6">
        <f t="shared" ca="1" si="554"/>
        <v>0.69063814950928226</v>
      </c>
      <c r="D1274" s="6">
        <f t="shared" ca="1" si="554"/>
        <v>0.96573016106969611</v>
      </c>
      <c r="E1274" s="6">
        <f t="shared" ca="1" si="577"/>
        <v>0.30936185049071774</v>
      </c>
      <c r="F1274" s="6">
        <f t="shared" ca="1" si="578"/>
        <v>-20.8</v>
      </c>
      <c r="G1274" s="6">
        <f t="shared" ca="1" si="579"/>
        <v>-26.3</v>
      </c>
      <c r="H1274" s="6" t="str">
        <f t="shared" ca="1" si="580"/>
        <v>-20.8x+(-26.3)</v>
      </c>
      <c r="I1274" s="6" t="str">
        <f t="shared" si="559"/>
        <v/>
      </c>
      <c r="J1274" s="6" t="s">
        <v>160</v>
      </c>
      <c r="K1274" s="6" t="s">
        <v>181</v>
      </c>
      <c r="M1274" s="6" t="s">
        <v>190</v>
      </c>
      <c r="N1274" s="6" t="str">
        <f t="shared" ca="1" si="581"/>
        <v>-20.8x+(-26.3)</v>
      </c>
      <c r="O1274" s="6" t="s">
        <v>186</v>
      </c>
      <c r="P1274" s="18" t="str">
        <f t="shared" ca="1" si="582"/>
        <v>-20.8x+(-26.3)</v>
      </c>
      <c r="Q1274" s="6" t="s">
        <v>187</v>
      </c>
      <c r="AA1274" s="9"/>
    </row>
    <row r="1275" spans="1:30" x14ac:dyDescent="0.3">
      <c r="A1275">
        <v>0</v>
      </c>
      <c r="B1275" s="8">
        <v>0</v>
      </c>
      <c r="C1275" s="6">
        <f t="shared" ca="1" si="554"/>
        <v>0.43635019814171028</v>
      </c>
      <c r="D1275" s="6">
        <f t="shared" ca="1" si="554"/>
        <v>0.55469818346194755</v>
      </c>
      <c r="E1275" s="6">
        <f t="shared" ca="1" si="577"/>
        <v>0.43635019814171028</v>
      </c>
      <c r="F1275" s="6">
        <f t="shared" ca="1" si="578"/>
        <v>15.7</v>
      </c>
      <c r="G1275" s="6">
        <f t="shared" ca="1" si="579"/>
        <v>-18.100000000000001</v>
      </c>
      <c r="H1275" s="6" t="str">
        <f t="shared" ca="1" si="580"/>
        <v>15.7x+(-18.1)</v>
      </c>
      <c r="I1275" s="6" t="str">
        <f t="shared" si="559"/>
        <v/>
      </c>
      <c r="J1275" s="6" t="s">
        <v>160</v>
      </c>
      <c r="K1275" s="6" t="s">
        <v>181</v>
      </c>
      <c r="M1275" s="6" t="s">
        <v>190</v>
      </c>
      <c r="N1275" s="6" t="str">
        <f t="shared" ca="1" si="581"/>
        <v>15.7x+(-18.1)</v>
      </c>
      <c r="O1275" s="6" t="s">
        <v>186</v>
      </c>
      <c r="P1275" s="18" t="str">
        <f t="shared" ca="1" si="582"/>
        <v>15.7x+(-18.1)</v>
      </c>
      <c r="Q1275" s="6" t="s">
        <v>187</v>
      </c>
      <c r="AA1275" s="9"/>
    </row>
    <row r="1276" spans="1:30" x14ac:dyDescent="0.3">
      <c r="A1276">
        <v>0</v>
      </c>
      <c r="B1276" s="8">
        <v>0</v>
      </c>
      <c r="C1276" s="6">
        <f t="shared" ca="1" si="554"/>
        <v>0.13305501735607317</v>
      </c>
      <c r="D1276" s="6">
        <f t="shared" ca="1" si="554"/>
        <v>0.19188747079272139</v>
      </c>
      <c r="E1276" s="6">
        <f t="shared" ca="1" si="577"/>
        <v>0.13305501735607317</v>
      </c>
      <c r="F1276" s="6">
        <f t="shared" ca="1" si="578"/>
        <v>-9.6999999999999993</v>
      </c>
      <c r="G1276" s="6">
        <f t="shared" ca="1" si="579"/>
        <v>10.8</v>
      </c>
      <c r="H1276" s="6" t="str">
        <f t="shared" ca="1" si="580"/>
        <v>-9.7x+(10.8)</v>
      </c>
      <c r="I1276" s="6" t="str">
        <f t="shared" si="559"/>
        <v/>
      </c>
      <c r="J1276" s="6" t="s">
        <v>160</v>
      </c>
      <c r="K1276" s="6" t="s">
        <v>181</v>
      </c>
      <c r="M1276" s="6" t="s">
        <v>190</v>
      </c>
      <c r="N1276" s="6" t="str">
        <f t="shared" ca="1" si="581"/>
        <v>-9.7x+(10.8)</v>
      </c>
      <c r="O1276" s="6" t="s">
        <v>186</v>
      </c>
      <c r="P1276" s="18" t="str">
        <f t="shared" ca="1" si="582"/>
        <v>-9.7x+(10.8)</v>
      </c>
      <c r="Q1276" s="6" t="s">
        <v>187</v>
      </c>
      <c r="AA1276" s="9"/>
    </row>
    <row r="1277" spans="1:30" x14ac:dyDescent="0.3">
      <c r="A1277">
        <v>0</v>
      </c>
      <c r="B1277" s="8">
        <v>0</v>
      </c>
      <c r="C1277" s="6">
        <f t="shared" ca="1" si="554"/>
        <v>0.70102930071127934</v>
      </c>
      <c r="D1277" s="6">
        <f t="shared" ca="1" si="554"/>
        <v>3.5428376657858585E-2</v>
      </c>
      <c r="E1277" s="6">
        <f t="shared" ca="1" si="577"/>
        <v>0.29897069928872066</v>
      </c>
      <c r="F1277" s="6">
        <f t="shared" ca="1" si="578"/>
        <v>21</v>
      </c>
      <c r="G1277" s="6">
        <f t="shared" ca="1" si="579"/>
        <v>7.7</v>
      </c>
      <c r="H1277" s="6" t="str">
        <f t="shared" ca="1" si="580"/>
        <v>21x+(7.7)</v>
      </c>
      <c r="I1277" s="6" t="str">
        <f t="shared" si="559"/>
        <v/>
      </c>
      <c r="J1277" s="6" t="s">
        <v>160</v>
      </c>
      <c r="K1277" s="6" t="s">
        <v>181</v>
      </c>
      <c r="M1277" s="6" t="s">
        <v>190</v>
      </c>
      <c r="N1277" s="6" t="str">
        <f t="shared" ca="1" si="581"/>
        <v>21x+(7.7)</v>
      </c>
      <c r="O1277" s="6" t="s">
        <v>186</v>
      </c>
      <c r="P1277" s="18" t="str">
        <f t="shared" ca="1" si="582"/>
        <v>21x+(7.7)</v>
      </c>
      <c r="Q1277" s="6" t="s">
        <v>187</v>
      </c>
      <c r="AA1277" s="9"/>
    </row>
    <row r="1278" spans="1:30" x14ac:dyDescent="0.3">
      <c r="A1278">
        <v>0</v>
      </c>
      <c r="B1278" s="8">
        <v>0</v>
      </c>
      <c r="C1278" s="6">
        <f t="shared" ca="1" si="554"/>
        <v>0.76801855531596319</v>
      </c>
      <c r="D1278" s="6">
        <f t="shared" ca="1" si="554"/>
        <v>0.85268010189783139</v>
      </c>
      <c r="E1278" s="6">
        <f t="shared" ca="1" si="577"/>
        <v>0.23198144468403681</v>
      </c>
      <c r="F1278" s="6">
        <f t="shared" ca="1" si="578"/>
        <v>-22.4</v>
      </c>
      <c r="G1278" s="6">
        <f t="shared" ca="1" si="579"/>
        <v>24.1</v>
      </c>
      <c r="H1278" s="6" t="str">
        <f t="shared" ca="1" si="580"/>
        <v>-22.4x+(24.1)</v>
      </c>
      <c r="I1278" s="6" t="str">
        <f t="shared" si="559"/>
        <v/>
      </c>
      <c r="J1278" s="6" t="s">
        <v>160</v>
      </c>
      <c r="K1278" s="6" t="s">
        <v>181</v>
      </c>
      <c r="M1278" s="6" t="s">
        <v>9</v>
      </c>
      <c r="N1278" s="6" t="str">
        <f t="shared" ca="1" si="581"/>
        <v>-22.4x+(24.1)</v>
      </c>
      <c r="O1278" s="6" t="s">
        <v>188</v>
      </c>
      <c r="P1278" s="18" t="str">
        <f t="shared" ca="1" si="582"/>
        <v>-22.4x+(24.1)</v>
      </c>
      <c r="Q1278" s="6" t="s">
        <v>189</v>
      </c>
      <c r="U1278" s="10"/>
      <c r="V1278" s="10"/>
      <c r="W1278" s="10"/>
      <c r="X1278" s="10"/>
      <c r="Y1278" s="10"/>
      <c r="Z1278" s="10"/>
      <c r="AA1278" s="11"/>
      <c r="AB1278" s="10"/>
      <c r="AC1278" s="10"/>
      <c r="AD1278" s="10"/>
    </row>
    <row r="1279" spans="1:30" x14ac:dyDescent="0.3">
      <c r="A1279">
        <v>0</v>
      </c>
      <c r="B1279" s="8">
        <v>0</v>
      </c>
      <c r="C1279" s="6">
        <f t="shared" ca="1" si="554"/>
        <v>0.59348728682411833</v>
      </c>
      <c r="D1279" s="6">
        <f t="shared" ca="1" si="554"/>
        <v>0.91119816645224816</v>
      </c>
      <c r="E1279" s="6">
        <f t="shared" ca="1" si="577"/>
        <v>0.59348728682411833</v>
      </c>
      <c r="F1279" s="6">
        <f t="shared" ca="1" si="578"/>
        <v>18.899999999999999</v>
      </c>
      <c r="G1279" s="6">
        <f t="shared" ca="1" si="579"/>
        <v>-25.2</v>
      </c>
      <c r="H1279" s="6" t="str">
        <f t="shared" ca="1" si="580"/>
        <v>18.9x+(-25.2)</v>
      </c>
      <c r="I1279" s="6" t="str">
        <f t="shared" si="559"/>
        <v/>
      </c>
      <c r="J1279" s="6" t="s">
        <v>160</v>
      </c>
      <c r="K1279" s="6" t="s">
        <v>181</v>
      </c>
      <c r="M1279" s="6" t="s">
        <v>9</v>
      </c>
      <c r="N1279" s="6" t="str">
        <f t="shared" ca="1" si="581"/>
        <v>18.9x+(-25.2)</v>
      </c>
      <c r="O1279" s="6" t="s">
        <v>188</v>
      </c>
      <c r="P1279" s="18" t="str">
        <f t="shared" ca="1" si="582"/>
        <v>18.9x+(-25.2)</v>
      </c>
      <c r="Q1279" s="6" t="s">
        <v>189</v>
      </c>
      <c r="AA1279" s="9"/>
    </row>
    <row r="1280" spans="1:30" x14ac:dyDescent="0.3">
      <c r="A1280">
        <v>0</v>
      </c>
      <c r="B1280" s="8">
        <v>0</v>
      </c>
      <c r="C1280" s="6">
        <f t="shared" ca="1" si="554"/>
        <v>0.43738215499101174</v>
      </c>
      <c r="D1280" s="6">
        <f t="shared" ca="1" si="554"/>
        <v>0.73734620889624913</v>
      </c>
      <c r="E1280" s="6">
        <f t="shared" ca="1" si="577"/>
        <v>0.43738215499101174</v>
      </c>
      <c r="F1280" s="6">
        <f t="shared" ca="1" si="578"/>
        <v>15.7</v>
      </c>
      <c r="G1280" s="6">
        <f t="shared" ca="1" si="579"/>
        <v>21.7</v>
      </c>
      <c r="H1280" s="6" t="str">
        <f t="shared" ca="1" si="580"/>
        <v>15.7x+(21.7)</v>
      </c>
      <c r="I1280" s="6" t="str">
        <f t="shared" si="559"/>
        <v/>
      </c>
      <c r="J1280" s="6" t="s">
        <v>160</v>
      </c>
      <c r="K1280" s="6" t="s">
        <v>181</v>
      </c>
      <c r="M1280" s="6" t="s">
        <v>9</v>
      </c>
      <c r="N1280" s="6" t="str">
        <f t="shared" ca="1" si="581"/>
        <v>15.7x+(21.7)</v>
      </c>
      <c r="O1280" s="6" t="s">
        <v>188</v>
      </c>
      <c r="P1280" s="18" t="str">
        <f t="shared" ca="1" si="582"/>
        <v>15.7x+(21.7)</v>
      </c>
      <c r="Q1280" s="6" t="s">
        <v>189</v>
      </c>
      <c r="AA1280" s="9"/>
    </row>
    <row r="1281" spans="1:30" x14ac:dyDescent="0.3">
      <c r="A1281">
        <v>0</v>
      </c>
      <c r="B1281" s="8">
        <v>0</v>
      </c>
      <c r="C1281" s="6">
        <f t="shared" ca="1" si="554"/>
        <v>0.67570318006219976</v>
      </c>
      <c r="D1281" s="6">
        <f t="shared" ca="1" si="554"/>
        <v>0.44429105395797264</v>
      </c>
      <c r="E1281" s="6">
        <f t="shared" ca="1" si="577"/>
        <v>0.32429681993780024</v>
      </c>
      <c r="F1281" s="6">
        <f t="shared" ca="1" si="578"/>
        <v>-20.5</v>
      </c>
      <c r="G1281" s="6">
        <f t="shared" ca="1" si="579"/>
        <v>15.9</v>
      </c>
      <c r="H1281" s="6" t="str">
        <f t="shared" ca="1" si="580"/>
        <v>-20.5x+(15.9)</v>
      </c>
      <c r="I1281" s="6" t="str">
        <f t="shared" si="559"/>
        <v/>
      </c>
      <c r="J1281" s="6" t="s">
        <v>160</v>
      </c>
      <c r="K1281" s="6" t="s">
        <v>181</v>
      </c>
      <c r="M1281" s="6" t="s">
        <v>9</v>
      </c>
      <c r="N1281" s="6" t="str">
        <f t="shared" ca="1" si="581"/>
        <v>-20.5x+(15.9)</v>
      </c>
      <c r="O1281" s="6" t="s">
        <v>188</v>
      </c>
      <c r="P1281" s="18" t="str">
        <f t="shared" ca="1" si="582"/>
        <v>-20.5x+(15.9)</v>
      </c>
      <c r="Q1281" s="6" t="s">
        <v>189</v>
      </c>
      <c r="AA1281" s="9"/>
    </row>
    <row r="1282" spans="1:30" x14ac:dyDescent="0.3">
      <c r="A1282">
        <v>0</v>
      </c>
      <c r="B1282" s="8">
        <v>0</v>
      </c>
      <c r="C1282" s="6">
        <f t="shared" ca="1" si="554"/>
        <v>0.60869170972616116</v>
      </c>
      <c r="D1282" s="6">
        <f t="shared" ca="1" si="554"/>
        <v>2.941176554759084E-2</v>
      </c>
      <c r="E1282" s="6">
        <f t="shared" ca="1" si="577"/>
        <v>0.39130829027383884</v>
      </c>
      <c r="F1282" s="6">
        <f t="shared" ca="1" si="578"/>
        <v>19.2</v>
      </c>
      <c r="G1282" s="6">
        <f t="shared" ca="1" si="579"/>
        <v>-7.6</v>
      </c>
      <c r="H1282" s="6" t="str">
        <f t="shared" ca="1" si="580"/>
        <v>19.2x+(-7.6)</v>
      </c>
      <c r="I1282" s="6" t="str">
        <f t="shared" si="559"/>
        <v/>
      </c>
      <c r="J1282" s="6" t="s">
        <v>160</v>
      </c>
      <c r="K1282" s="6" t="s">
        <v>181</v>
      </c>
      <c r="M1282" s="6" t="s">
        <v>9</v>
      </c>
      <c r="N1282" s="6" t="str">
        <f t="shared" ca="1" si="581"/>
        <v>19.2x+(-7.6)</v>
      </c>
      <c r="O1282" s="6" t="s">
        <v>188</v>
      </c>
      <c r="P1282" s="18" t="str">
        <f t="shared" ca="1" si="582"/>
        <v>19.2x+(-7.6)</v>
      </c>
      <c r="Q1282" s="6" t="s">
        <v>189</v>
      </c>
      <c r="AA1282" s="9"/>
    </row>
    <row r="1283" spans="1:30" x14ac:dyDescent="0.3">
      <c r="A1283" t="s">
        <v>308</v>
      </c>
      <c r="B1283" s="8">
        <v>0</v>
      </c>
      <c r="C1283" s="8"/>
      <c r="D1283" s="8"/>
      <c r="I1283" s="6" t="str">
        <f t="shared" si="559"/>
        <v>\end{enumerate}\newpage   \section*{Cuenta:  20201900394  }\begin{enumerate}</v>
      </c>
    </row>
    <row r="1284" spans="1:30" x14ac:dyDescent="0.3">
      <c r="A1284">
        <v>0</v>
      </c>
      <c r="B1284" s="8">
        <v>0</v>
      </c>
      <c r="C1284" s="6">
        <f t="shared" ref="C1284:D1346" ca="1" si="583">RAND()</f>
        <v>0.97849220044823093</v>
      </c>
      <c r="D1284" s="6">
        <f t="shared" ca="1" si="583"/>
        <v>0.18755665049676684</v>
      </c>
      <c r="E1284" s="6">
        <f t="shared" ref="E1284:E1298" ca="1" si="584">IF(C1284&gt;0.1,      IF(C1284&lt;0.6,C1284,ABS(1-C1284)),C1284+0.5)</f>
        <v>2.1507799551769069E-2</v>
      </c>
      <c r="F1284" s="6">
        <f t="shared" ref="F1284:F1298" ca="1" si="585">IF(  MOD(ROUND(C1284*15,0),2)=0, -ROUND((C1284*100+35)/5,1),  ROUND((C1284*100+35)/5,1))</f>
        <v>26.6</v>
      </c>
      <c r="G1284" s="6">
        <f t="shared" ref="G1284:G1298" ca="1" si="586">IF(  MOD(ROUND(D1284*15,0),2)=0, -ROUND((D1284*100+35)/5,1),  ROUND((D1284*100+35)/5,1))</f>
        <v>10.8</v>
      </c>
      <c r="H1284" s="6" t="str">
        <f t="shared" ref="H1284:H1298" ca="1" si="587">_xlfn.CONCAT(F1284,"x+(",G1284,")")</f>
        <v>26.6x+(10.8)</v>
      </c>
      <c r="I1284" s="6" t="str">
        <f t="shared" ref="I1284:I1347" si="588">IF(A1284=0,"",A1284)</f>
        <v/>
      </c>
      <c r="J1284" s="6" t="s">
        <v>160</v>
      </c>
      <c r="K1284" s="6" t="s">
        <v>181</v>
      </c>
      <c r="M1284" s="6" t="s">
        <v>182</v>
      </c>
      <c r="N1284" s="6" t="str">
        <f t="shared" ref="N1284:N1298" ca="1" si="589">H1284</f>
        <v>26.6x+(10.8)</v>
      </c>
      <c r="O1284" s="6" t="s">
        <v>185</v>
      </c>
      <c r="P1284" s="18"/>
      <c r="AA1284" s="9"/>
    </row>
    <row r="1285" spans="1:30" x14ac:dyDescent="0.3">
      <c r="A1285">
        <v>0</v>
      </c>
      <c r="B1285" s="8">
        <v>0</v>
      </c>
      <c r="C1285" s="6">
        <f t="shared" ca="1" si="583"/>
        <v>0.2780954956803291</v>
      </c>
      <c r="D1285" s="6">
        <f t="shared" ca="1" si="583"/>
        <v>0.4315739287903021</v>
      </c>
      <c r="E1285" s="6">
        <f t="shared" ca="1" si="584"/>
        <v>0.2780954956803291</v>
      </c>
      <c r="F1285" s="6">
        <f t="shared" ca="1" si="585"/>
        <v>-12.6</v>
      </c>
      <c r="G1285" s="6">
        <f t="shared" ca="1" si="586"/>
        <v>-15.6</v>
      </c>
      <c r="H1285" s="6" t="str">
        <f t="shared" ca="1" si="587"/>
        <v>-12.6x+(-15.6)</v>
      </c>
      <c r="I1285" s="6" t="str">
        <f t="shared" si="588"/>
        <v/>
      </c>
      <c r="J1285" s="6" t="s">
        <v>160</v>
      </c>
      <c r="K1285" s="6" t="s">
        <v>181</v>
      </c>
      <c r="M1285" s="6" t="s">
        <v>182</v>
      </c>
      <c r="N1285" s="6" t="str">
        <f t="shared" ca="1" si="589"/>
        <v>-12.6x+(-15.6)</v>
      </c>
      <c r="O1285" s="6" t="s">
        <v>185</v>
      </c>
      <c r="P1285" s="18"/>
      <c r="AA1285" s="9"/>
    </row>
    <row r="1286" spans="1:30" x14ac:dyDescent="0.3">
      <c r="A1286">
        <v>0</v>
      </c>
      <c r="B1286" s="8">
        <v>0</v>
      </c>
      <c r="C1286" s="6">
        <f t="shared" ca="1" si="583"/>
        <v>0.94310423739346327</v>
      </c>
      <c r="D1286" s="6">
        <f t="shared" ca="1" si="583"/>
        <v>8.91312199852623E-2</v>
      </c>
      <c r="E1286" s="6">
        <f t="shared" ca="1" si="584"/>
        <v>5.6895762606536726E-2</v>
      </c>
      <c r="F1286" s="6">
        <f t="shared" ca="1" si="585"/>
        <v>-25.9</v>
      </c>
      <c r="G1286" s="6">
        <f t="shared" ca="1" si="586"/>
        <v>8.8000000000000007</v>
      </c>
      <c r="H1286" s="6" t="str">
        <f t="shared" ca="1" si="587"/>
        <v>-25.9x+(8.8)</v>
      </c>
      <c r="I1286" s="6" t="str">
        <f t="shared" si="588"/>
        <v/>
      </c>
      <c r="J1286" s="6" t="s">
        <v>160</v>
      </c>
      <c r="K1286" s="6" t="s">
        <v>181</v>
      </c>
      <c r="M1286" s="6" t="s">
        <v>182</v>
      </c>
      <c r="N1286" s="6" t="str">
        <f t="shared" ca="1" si="589"/>
        <v>-25.9x+(8.8)</v>
      </c>
      <c r="O1286" s="6" t="s">
        <v>185</v>
      </c>
      <c r="P1286" s="18"/>
      <c r="AA1286" s="9"/>
    </row>
    <row r="1287" spans="1:30" x14ac:dyDescent="0.3">
      <c r="A1287">
        <v>0</v>
      </c>
      <c r="B1287" s="8">
        <v>0</v>
      </c>
      <c r="C1287" s="6">
        <f t="shared" ca="1" si="583"/>
        <v>7.2789128574962669E-3</v>
      </c>
      <c r="D1287" s="6">
        <f t="shared" ca="1" si="583"/>
        <v>0.46230169710277558</v>
      </c>
      <c r="E1287" s="6">
        <f t="shared" ca="1" si="584"/>
        <v>0.50727891285749627</v>
      </c>
      <c r="F1287" s="6">
        <f t="shared" ca="1" si="585"/>
        <v>-7.1</v>
      </c>
      <c r="G1287" s="6">
        <f t="shared" ca="1" si="586"/>
        <v>16.2</v>
      </c>
      <c r="H1287" s="6" t="str">
        <f t="shared" ca="1" si="587"/>
        <v>-7.1x+(16.2)</v>
      </c>
      <c r="I1287" s="6" t="str">
        <f t="shared" si="588"/>
        <v/>
      </c>
      <c r="J1287" s="6" t="s">
        <v>160</v>
      </c>
      <c r="K1287" s="6" t="s">
        <v>181</v>
      </c>
      <c r="M1287" s="6" t="s">
        <v>182</v>
      </c>
      <c r="N1287" s="6" t="str">
        <f t="shared" ca="1" si="589"/>
        <v>-7.1x+(16.2)</v>
      </c>
      <c r="O1287" s="6" t="s">
        <v>185</v>
      </c>
      <c r="P1287" s="18"/>
      <c r="AA1287" s="9"/>
    </row>
    <row r="1288" spans="1:30" x14ac:dyDescent="0.3">
      <c r="A1288">
        <v>0</v>
      </c>
      <c r="B1288" s="8">
        <v>0</v>
      </c>
      <c r="C1288" s="6">
        <f t="shared" ca="1" si="583"/>
        <v>0.41039942532031681</v>
      </c>
      <c r="D1288" s="6">
        <f t="shared" ca="1" si="583"/>
        <v>0.493968154024649</v>
      </c>
      <c r="E1288" s="6">
        <f t="shared" ca="1" si="584"/>
        <v>0.41039942532031681</v>
      </c>
      <c r="F1288" s="6">
        <f t="shared" ca="1" si="585"/>
        <v>-15.2</v>
      </c>
      <c r="G1288" s="6">
        <f t="shared" ca="1" si="586"/>
        <v>16.899999999999999</v>
      </c>
      <c r="H1288" s="6" t="str">
        <f t="shared" ca="1" si="587"/>
        <v>-15.2x+(16.9)</v>
      </c>
      <c r="I1288" s="6" t="str">
        <f t="shared" si="588"/>
        <v/>
      </c>
      <c r="J1288" s="6" t="s">
        <v>160</v>
      </c>
      <c r="K1288" s="6" t="s">
        <v>181</v>
      </c>
      <c r="M1288" s="6" t="s">
        <v>182</v>
      </c>
      <c r="N1288" s="6" t="str">
        <f t="shared" ca="1" si="589"/>
        <v>-15.2x+(16.9)</v>
      </c>
      <c r="O1288" s="6" t="s">
        <v>185</v>
      </c>
      <c r="P1288" s="18"/>
      <c r="AA1288" s="9"/>
    </row>
    <row r="1289" spans="1:30" x14ac:dyDescent="0.3">
      <c r="A1289">
        <v>0</v>
      </c>
      <c r="B1289" s="8">
        <v>0</v>
      </c>
      <c r="C1289" s="6">
        <f t="shared" ca="1" si="583"/>
        <v>0.97473670173024229</v>
      </c>
      <c r="D1289" s="6">
        <f t="shared" ca="1" si="583"/>
        <v>0.44236506925725605</v>
      </c>
      <c r="E1289" s="6">
        <f t="shared" ca="1" si="584"/>
        <v>2.5263298269757706E-2</v>
      </c>
      <c r="F1289" s="6">
        <f t="shared" ca="1" si="585"/>
        <v>26.5</v>
      </c>
      <c r="G1289" s="6">
        <f t="shared" ca="1" si="586"/>
        <v>15.8</v>
      </c>
      <c r="H1289" s="6" t="str">
        <f t="shared" ca="1" si="587"/>
        <v>26.5x+(15.8)</v>
      </c>
      <c r="I1289" s="6" t="str">
        <f t="shared" si="588"/>
        <v/>
      </c>
      <c r="J1289" s="6" t="s">
        <v>160</v>
      </c>
      <c r="K1289" s="6" t="s">
        <v>181</v>
      </c>
      <c r="M1289" s="6" t="s">
        <v>190</v>
      </c>
      <c r="N1289" s="6" t="str">
        <f t="shared" ca="1" si="589"/>
        <v>26.5x+(15.8)</v>
      </c>
      <c r="O1289" s="6" t="s">
        <v>186</v>
      </c>
      <c r="P1289" s="18" t="str">
        <f t="shared" ref="P1289:P1298" ca="1" si="590">H1289</f>
        <v>26.5x+(15.8)</v>
      </c>
      <c r="Q1289" s="6" t="s">
        <v>187</v>
      </c>
      <c r="AA1289" s="9"/>
    </row>
    <row r="1290" spans="1:30" x14ac:dyDescent="0.3">
      <c r="A1290">
        <v>0</v>
      </c>
      <c r="B1290" s="8">
        <v>0</v>
      </c>
      <c r="C1290" s="6">
        <f t="shared" ca="1" si="583"/>
        <v>0.63642619535052758</v>
      </c>
      <c r="D1290" s="6">
        <f t="shared" ca="1" si="583"/>
        <v>0.30060720299670363</v>
      </c>
      <c r="E1290" s="6">
        <f t="shared" ca="1" si="584"/>
        <v>0.36357380464947242</v>
      </c>
      <c r="F1290" s="6">
        <f t="shared" ca="1" si="585"/>
        <v>-19.7</v>
      </c>
      <c r="G1290" s="6">
        <f t="shared" ca="1" si="586"/>
        <v>13</v>
      </c>
      <c r="H1290" s="6" t="str">
        <f t="shared" ca="1" si="587"/>
        <v>-19.7x+(13)</v>
      </c>
      <c r="I1290" s="6" t="str">
        <f t="shared" si="588"/>
        <v/>
      </c>
      <c r="J1290" s="6" t="s">
        <v>160</v>
      </c>
      <c r="K1290" s="6" t="s">
        <v>181</v>
      </c>
      <c r="M1290" s="6" t="s">
        <v>190</v>
      </c>
      <c r="N1290" s="6" t="str">
        <f t="shared" ca="1" si="589"/>
        <v>-19.7x+(13)</v>
      </c>
      <c r="O1290" s="6" t="s">
        <v>186</v>
      </c>
      <c r="P1290" s="18" t="str">
        <f t="shared" ca="1" si="590"/>
        <v>-19.7x+(13)</v>
      </c>
      <c r="Q1290" s="6" t="s">
        <v>187</v>
      </c>
      <c r="AA1290" s="9"/>
    </row>
    <row r="1291" spans="1:30" x14ac:dyDescent="0.3">
      <c r="A1291">
        <v>0</v>
      </c>
      <c r="B1291" s="8">
        <v>0</v>
      </c>
      <c r="C1291" s="6">
        <f t="shared" ca="1" si="583"/>
        <v>0.33175771908021789</v>
      </c>
      <c r="D1291" s="6">
        <f t="shared" ca="1" si="583"/>
        <v>0.93387747363495688</v>
      </c>
      <c r="E1291" s="6">
        <f t="shared" ca="1" si="584"/>
        <v>0.33175771908021789</v>
      </c>
      <c r="F1291" s="6">
        <f t="shared" ca="1" si="585"/>
        <v>13.6</v>
      </c>
      <c r="G1291" s="6">
        <f t="shared" ca="1" si="586"/>
        <v>-25.7</v>
      </c>
      <c r="H1291" s="6" t="str">
        <f t="shared" ca="1" si="587"/>
        <v>13.6x+(-25.7)</v>
      </c>
      <c r="I1291" s="6" t="str">
        <f t="shared" si="588"/>
        <v/>
      </c>
      <c r="J1291" s="6" t="s">
        <v>160</v>
      </c>
      <c r="K1291" s="6" t="s">
        <v>181</v>
      </c>
      <c r="M1291" s="6" t="s">
        <v>190</v>
      </c>
      <c r="N1291" s="6" t="str">
        <f t="shared" ca="1" si="589"/>
        <v>13.6x+(-25.7)</v>
      </c>
      <c r="O1291" s="6" t="s">
        <v>186</v>
      </c>
      <c r="P1291" s="18" t="str">
        <f t="shared" ca="1" si="590"/>
        <v>13.6x+(-25.7)</v>
      </c>
      <c r="Q1291" s="6" t="s">
        <v>187</v>
      </c>
      <c r="AA1291" s="9"/>
    </row>
    <row r="1292" spans="1:30" x14ac:dyDescent="0.3">
      <c r="A1292">
        <v>0</v>
      </c>
      <c r="B1292" s="8">
        <v>0</v>
      </c>
      <c r="C1292" s="6">
        <f t="shared" ca="1" si="583"/>
        <v>0.47765827924335302</v>
      </c>
      <c r="D1292" s="6">
        <f t="shared" ca="1" si="583"/>
        <v>0.79533495709882052</v>
      </c>
      <c r="E1292" s="6">
        <f t="shared" ca="1" si="584"/>
        <v>0.47765827924335302</v>
      </c>
      <c r="F1292" s="6">
        <f t="shared" ca="1" si="585"/>
        <v>16.600000000000001</v>
      </c>
      <c r="G1292" s="6">
        <f t="shared" ca="1" si="586"/>
        <v>-22.9</v>
      </c>
      <c r="H1292" s="6" t="str">
        <f t="shared" ca="1" si="587"/>
        <v>16.6x+(-22.9)</v>
      </c>
      <c r="I1292" s="6" t="str">
        <f t="shared" si="588"/>
        <v/>
      </c>
      <c r="J1292" s="6" t="s">
        <v>160</v>
      </c>
      <c r="K1292" s="6" t="s">
        <v>181</v>
      </c>
      <c r="M1292" s="6" t="s">
        <v>190</v>
      </c>
      <c r="N1292" s="6" t="str">
        <f t="shared" ca="1" si="589"/>
        <v>16.6x+(-22.9)</v>
      </c>
      <c r="O1292" s="6" t="s">
        <v>186</v>
      </c>
      <c r="P1292" s="18" t="str">
        <f t="shared" ca="1" si="590"/>
        <v>16.6x+(-22.9)</v>
      </c>
      <c r="Q1292" s="6" t="s">
        <v>187</v>
      </c>
      <c r="AA1292" s="9"/>
    </row>
    <row r="1293" spans="1:30" x14ac:dyDescent="0.3">
      <c r="A1293">
        <v>0</v>
      </c>
      <c r="B1293" s="8">
        <v>0</v>
      </c>
      <c r="C1293" s="6">
        <f t="shared" ca="1" si="583"/>
        <v>0.76257458323822891</v>
      </c>
      <c r="D1293" s="6">
        <f t="shared" ca="1" si="583"/>
        <v>0.55705511038807454</v>
      </c>
      <c r="E1293" s="6">
        <f t="shared" ca="1" si="584"/>
        <v>0.23742541676177109</v>
      </c>
      <c r="F1293" s="6">
        <f t="shared" ca="1" si="585"/>
        <v>22.3</v>
      </c>
      <c r="G1293" s="6">
        <f t="shared" ca="1" si="586"/>
        <v>-18.100000000000001</v>
      </c>
      <c r="H1293" s="6" t="str">
        <f t="shared" ca="1" si="587"/>
        <v>22.3x+(-18.1)</v>
      </c>
      <c r="I1293" s="6" t="str">
        <f t="shared" si="588"/>
        <v/>
      </c>
      <c r="J1293" s="6" t="s">
        <v>160</v>
      </c>
      <c r="K1293" s="6" t="s">
        <v>181</v>
      </c>
      <c r="M1293" s="6" t="s">
        <v>190</v>
      </c>
      <c r="N1293" s="6" t="str">
        <f t="shared" ca="1" si="589"/>
        <v>22.3x+(-18.1)</v>
      </c>
      <c r="O1293" s="6" t="s">
        <v>186</v>
      </c>
      <c r="P1293" s="18" t="str">
        <f t="shared" ca="1" si="590"/>
        <v>22.3x+(-18.1)</v>
      </c>
      <c r="Q1293" s="6" t="s">
        <v>187</v>
      </c>
      <c r="AA1293" s="9"/>
    </row>
    <row r="1294" spans="1:30" x14ac:dyDescent="0.3">
      <c r="A1294">
        <v>0</v>
      </c>
      <c r="B1294" s="8">
        <v>0</v>
      </c>
      <c r="C1294" s="6">
        <f t="shared" ca="1" si="583"/>
        <v>0.48652123429807403</v>
      </c>
      <c r="D1294" s="6">
        <f t="shared" ca="1" si="583"/>
        <v>0.50455364132831604</v>
      </c>
      <c r="E1294" s="6">
        <f t="shared" ca="1" si="584"/>
        <v>0.48652123429807403</v>
      </c>
      <c r="F1294" s="6">
        <f t="shared" ca="1" si="585"/>
        <v>16.7</v>
      </c>
      <c r="G1294" s="6">
        <f t="shared" ca="1" si="586"/>
        <v>-17.100000000000001</v>
      </c>
      <c r="H1294" s="6" t="str">
        <f t="shared" ca="1" si="587"/>
        <v>16.7x+(-17.1)</v>
      </c>
      <c r="I1294" s="6" t="str">
        <f t="shared" si="588"/>
        <v/>
      </c>
      <c r="J1294" s="6" t="s">
        <v>160</v>
      </c>
      <c r="K1294" s="6" t="s">
        <v>181</v>
      </c>
      <c r="M1294" s="6" t="s">
        <v>9</v>
      </c>
      <c r="N1294" s="6" t="str">
        <f t="shared" ca="1" si="589"/>
        <v>16.7x+(-17.1)</v>
      </c>
      <c r="O1294" s="6" t="s">
        <v>188</v>
      </c>
      <c r="P1294" s="18" t="str">
        <f t="shared" ca="1" si="590"/>
        <v>16.7x+(-17.1)</v>
      </c>
      <c r="Q1294" s="6" t="s">
        <v>189</v>
      </c>
      <c r="U1294" s="10"/>
      <c r="V1294" s="10"/>
      <c r="W1294" s="10"/>
      <c r="X1294" s="10"/>
      <c r="Y1294" s="10"/>
      <c r="Z1294" s="10"/>
      <c r="AA1294" s="11"/>
      <c r="AB1294" s="10"/>
      <c r="AC1294" s="10"/>
      <c r="AD1294" s="10"/>
    </row>
    <row r="1295" spans="1:30" x14ac:dyDescent="0.3">
      <c r="A1295">
        <v>0</v>
      </c>
      <c r="B1295" s="8">
        <v>0</v>
      </c>
      <c r="C1295" s="6">
        <f t="shared" ca="1" si="583"/>
        <v>0.63083119130504972</v>
      </c>
      <c r="D1295" s="6">
        <f t="shared" ca="1" si="583"/>
        <v>0.22619893942439839</v>
      </c>
      <c r="E1295" s="6">
        <f t="shared" ca="1" si="584"/>
        <v>0.36916880869495028</v>
      </c>
      <c r="F1295" s="6">
        <f t="shared" ca="1" si="585"/>
        <v>19.600000000000001</v>
      </c>
      <c r="G1295" s="6">
        <f t="shared" ca="1" si="586"/>
        <v>11.5</v>
      </c>
      <c r="H1295" s="6" t="str">
        <f t="shared" ca="1" si="587"/>
        <v>19.6x+(11.5)</v>
      </c>
      <c r="I1295" s="6" t="str">
        <f t="shared" si="588"/>
        <v/>
      </c>
      <c r="J1295" s="6" t="s">
        <v>160</v>
      </c>
      <c r="K1295" s="6" t="s">
        <v>181</v>
      </c>
      <c r="M1295" s="6" t="s">
        <v>9</v>
      </c>
      <c r="N1295" s="6" t="str">
        <f t="shared" ca="1" si="589"/>
        <v>19.6x+(11.5)</v>
      </c>
      <c r="O1295" s="6" t="s">
        <v>188</v>
      </c>
      <c r="P1295" s="18" t="str">
        <f t="shared" ca="1" si="590"/>
        <v>19.6x+(11.5)</v>
      </c>
      <c r="Q1295" s="6" t="s">
        <v>189</v>
      </c>
      <c r="AA1295" s="9"/>
    </row>
    <row r="1296" spans="1:30" x14ac:dyDescent="0.3">
      <c r="A1296">
        <v>0</v>
      </c>
      <c r="B1296" s="8">
        <v>0</v>
      </c>
      <c r="C1296" s="6">
        <f t="shared" ca="1" si="583"/>
        <v>0.96056149329402474</v>
      </c>
      <c r="D1296" s="6">
        <f t="shared" ca="1" si="583"/>
        <v>5.3259608668752012E-3</v>
      </c>
      <c r="E1296" s="6">
        <f t="shared" ca="1" si="584"/>
        <v>3.9438506705975263E-2</v>
      </c>
      <c r="F1296" s="6">
        <f t="shared" ca="1" si="585"/>
        <v>-26.2</v>
      </c>
      <c r="G1296" s="6">
        <f t="shared" ca="1" si="586"/>
        <v>-7.1</v>
      </c>
      <c r="H1296" s="6" t="str">
        <f t="shared" ca="1" si="587"/>
        <v>-26.2x+(-7.1)</v>
      </c>
      <c r="I1296" s="6" t="str">
        <f t="shared" si="588"/>
        <v/>
      </c>
      <c r="J1296" s="6" t="s">
        <v>160</v>
      </c>
      <c r="K1296" s="6" t="s">
        <v>181</v>
      </c>
      <c r="M1296" s="6" t="s">
        <v>9</v>
      </c>
      <c r="N1296" s="6" t="str">
        <f t="shared" ca="1" si="589"/>
        <v>-26.2x+(-7.1)</v>
      </c>
      <c r="O1296" s="6" t="s">
        <v>188</v>
      </c>
      <c r="P1296" s="18" t="str">
        <f t="shared" ca="1" si="590"/>
        <v>-26.2x+(-7.1)</v>
      </c>
      <c r="Q1296" s="6" t="s">
        <v>189</v>
      </c>
      <c r="AA1296" s="9"/>
    </row>
    <row r="1297" spans="1:30" x14ac:dyDescent="0.3">
      <c r="A1297">
        <v>0</v>
      </c>
      <c r="B1297" s="8">
        <v>0</v>
      </c>
      <c r="C1297" s="6">
        <f t="shared" ca="1" si="583"/>
        <v>0.72845130371346112</v>
      </c>
      <c r="D1297" s="6">
        <f t="shared" ca="1" si="583"/>
        <v>0.2164722749236192</v>
      </c>
      <c r="E1297" s="6">
        <f t="shared" ca="1" si="584"/>
        <v>0.27154869628653888</v>
      </c>
      <c r="F1297" s="6">
        <f t="shared" ca="1" si="585"/>
        <v>21.6</v>
      </c>
      <c r="G1297" s="6">
        <f t="shared" ca="1" si="586"/>
        <v>11.3</v>
      </c>
      <c r="H1297" s="6" t="str">
        <f t="shared" ca="1" si="587"/>
        <v>21.6x+(11.3)</v>
      </c>
      <c r="I1297" s="6" t="str">
        <f t="shared" si="588"/>
        <v/>
      </c>
      <c r="J1297" s="6" t="s">
        <v>160</v>
      </c>
      <c r="K1297" s="6" t="s">
        <v>181</v>
      </c>
      <c r="M1297" s="6" t="s">
        <v>9</v>
      </c>
      <c r="N1297" s="6" t="str">
        <f t="shared" ca="1" si="589"/>
        <v>21.6x+(11.3)</v>
      </c>
      <c r="O1297" s="6" t="s">
        <v>188</v>
      </c>
      <c r="P1297" s="18" t="str">
        <f t="shared" ca="1" si="590"/>
        <v>21.6x+(11.3)</v>
      </c>
      <c r="Q1297" s="6" t="s">
        <v>189</v>
      </c>
      <c r="AA1297" s="9"/>
    </row>
    <row r="1298" spans="1:30" x14ac:dyDescent="0.3">
      <c r="A1298">
        <v>0</v>
      </c>
      <c r="B1298" s="8">
        <v>0</v>
      </c>
      <c r="C1298" s="6">
        <f t="shared" ca="1" si="583"/>
        <v>8.8883461443786116E-3</v>
      </c>
      <c r="D1298" s="6">
        <f t="shared" ca="1" si="583"/>
        <v>0.73485101272854847</v>
      </c>
      <c r="E1298" s="6">
        <f t="shared" ca="1" si="584"/>
        <v>0.50888834614437861</v>
      </c>
      <c r="F1298" s="6">
        <f t="shared" ca="1" si="585"/>
        <v>-7.2</v>
      </c>
      <c r="G1298" s="6">
        <f t="shared" ca="1" si="586"/>
        <v>21.7</v>
      </c>
      <c r="H1298" s="6" t="str">
        <f t="shared" ca="1" si="587"/>
        <v>-7.2x+(21.7)</v>
      </c>
      <c r="I1298" s="6" t="str">
        <f t="shared" si="588"/>
        <v/>
      </c>
      <c r="J1298" s="6" t="s">
        <v>160</v>
      </c>
      <c r="K1298" s="6" t="s">
        <v>181</v>
      </c>
      <c r="M1298" s="6" t="s">
        <v>9</v>
      </c>
      <c r="N1298" s="6" t="str">
        <f t="shared" ca="1" si="589"/>
        <v>-7.2x+(21.7)</v>
      </c>
      <c r="O1298" s="6" t="s">
        <v>188</v>
      </c>
      <c r="P1298" s="18" t="str">
        <f t="shared" ca="1" si="590"/>
        <v>-7.2x+(21.7)</v>
      </c>
      <c r="Q1298" s="6" t="s">
        <v>189</v>
      </c>
      <c r="AA1298" s="9"/>
    </row>
    <row r="1299" spans="1:30" x14ac:dyDescent="0.3">
      <c r="A1299" t="s">
        <v>309</v>
      </c>
      <c r="B1299" s="8">
        <v>0</v>
      </c>
      <c r="C1299" s="8"/>
      <c r="D1299" s="8"/>
      <c r="I1299" s="6" t="str">
        <f t="shared" si="588"/>
        <v>\end{enumerate}\newpage   \section*{Cuenta:  20201900444  }\begin{enumerate}</v>
      </c>
    </row>
    <row r="1300" spans="1:30" x14ac:dyDescent="0.3">
      <c r="A1300">
        <v>0</v>
      </c>
      <c r="B1300" s="8">
        <v>0</v>
      </c>
      <c r="C1300" s="6">
        <f t="shared" ref="C1300:D1300" ca="1" si="591">RAND()</f>
        <v>0.92428855656323894</v>
      </c>
      <c r="D1300" s="6">
        <f t="shared" ca="1" si="591"/>
        <v>0.16844267945998559</v>
      </c>
      <c r="E1300" s="6">
        <f t="shared" ref="E1300:E1314" ca="1" si="592">IF(C1300&gt;0.1,      IF(C1300&lt;0.6,C1300,ABS(1-C1300)),C1300+0.5)</f>
        <v>7.5711443436761061E-2</v>
      </c>
      <c r="F1300" s="6">
        <f t="shared" ref="F1300:F1314" ca="1" si="593">IF(  MOD(ROUND(C1300*15,0),2)=0, -ROUND((C1300*100+35)/5,1),  ROUND((C1300*100+35)/5,1))</f>
        <v>-25.5</v>
      </c>
      <c r="G1300" s="6">
        <f t="shared" ref="G1300:G1314" ca="1" si="594">IF(  MOD(ROUND(D1300*15,0),2)=0, -ROUND((D1300*100+35)/5,1),  ROUND((D1300*100+35)/5,1))</f>
        <v>10.4</v>
      </c>
      <c r="H1300" s="6" t="str">
        <f t="shared" ref="H1300:H1314" ca="1" si="595">_xlfn.CONCAT(F1300,"x+(",G1300,")")</f>
        <v>-25.5x+(10.4)</v>
      </c>
      <c r="I1300" s="6" t="str">
        <f t="shared" si="588"/>
        <v/>
      </c>
      <c r="J1300" s="6" t="s">
        <v>160</v>
      </c>
      <c r="K1300" s="6" t="s">
        <v>181</v>
      </c>
      <c r="M1300" s="6" t="s">
        <v>182</v>
      </c>
      <c r="N1300" s="6" t="str">
        <f t="shared" ref="N1300:N1314" ca="1" si="596">H1300</f>
        <v>-25.5x+(10.4)</v>
      </c>
      <c r="O1300" s="6" t="s">
        <v>185</v>
      </c>
      <c r="P1300" s="18"/>
      <c r="AA1300" s="9"/>
    </row>
    <row r="1301" spans="1:30" x14ac:dyDescent="0.3">
      <c r="A1301">
        <v>0</v>
      </c>
      <c r="B1301" s="8">
        <v>0</v>
      </c>
      <c r="C1301" s="6">
        <f t="shared" ca="1" si="583"/>
        <v>0.14205004029720913</v>
      </c>
      <c r="D1301" s="6">
        <f t="shared" ca="1" si="583"/>
        <v>4.1512014540257769E-2</v>
      </c>
      <c r="E1301" s="6">
        <f t="shared" ca="1" si="592"/>
        <v>0.14205004029720913</v>
      </c>
      <c r="F1301" s="6">
        <f t="shared" ca="1" si="593"/>
        <v>-9.8000000000000007</v>
      </c>
      <c r="G1301" s="6">
        <f t="shared" ca="1" si="594"/>
        <v>7.8</v>
      </c>
      <c r="H1301" s="6" t="str">
        <f t="shared" ca="1" si="595"/>
        <v>-9.8x+(7.8)</v>
      </c>
      <c r="I1301" s="6" t="str">
        <f t="shared" si="588"/>
        <v/>
      </c>
      <c r="J1301" s="6" t="s">
        <v>160</v>
      </c>
      <c r="K1301" s="6" t="s">
        <v>181</v>
      </c>
      <c r="M1301" s="6" t="s">
        <v>182</v>
      </c>
      <c r="N1301" s="6" t="str">
        <f t="shared" ca="1" si="596"/>
        <v>-9.8x+(7.8)</v>
      </c>
      <c r="O1301" s="6" t="s">
        <v>185</v>
      </c>
      <c r="P1301" s="18"/>
      <c r="AA1301" s="9"/>
    </row>
    <row r="1302" spans="1:30" x14ac:dyDescent="0.3">
      <c r="A1302">
        <v>0</v>
      </c>
      <c r="B1302" s="8">
        <v>0</v>
      </c>
      <c r="C1302" s="6">
        <f t="shared" ca="1" si="583"/>
        <v>0.622085847834149</v>
      </c>
      <c r="D1302" s="6">
        <f t="shared" ca="1" si="583"/>
        <v>0.86918837108310754</v>
      </c>
      <c r="E1302" s="6">
        <f t="shared" ca="1" si="592"/>
        <v>0.377914152165851</v>
      </c>
      <c r="F1302" s="6">
        <f t="shared" ca="1" si="593"/>
        <v>19.399999999999999</v>
      </c>
      <c r="G1302" s="6">
        <f t="shared" ca="1" si="594"/>
        <v>24.4</v>
      </c>
      <c r="H1302" s="6" t="str">
        <f t="shared" ca="1" si="595"/>
        <v>19.4x+(24.4)</v>
      </c>
      <c r="I1302" s="6" t="str">
        <f t="shared" si="588"/>
        <v/>
      </c>
      <c r="J1302" s="6" t="s">
        <v>160</v>
      </c>
      <c r="K1302" s="6" t="s">
        <v>181</v>
      </c>
      <c r="M1302" s="6" t="s">
        <v>182</v>
      </c>
      <c r="N1302" s="6" t="str">
        <f t="shared" ca="1" si="596"/>
        <v>19.4x+(24.4)</v>
      </c>
      <c r="O1302" s="6" t="s">
        <v>185</v>
      </c>
      <c r="P1302" s="18"/>
      <c r="AA1302" s="9"/>
    </row>
    <row r="1303" spans="1:30" x14ac:dyDescent="0.3">
      <c r="A1303">
        <v>0</v>
      </c>
      <c r="B1303" s="8">
        <v>0</v>
      </c>
      <c r="C1303" s="6">
        <f t="shared" ca="1" si="583"/>
        <v>0.43094088013593057</v>
      </c>
      <c r="D1303" s="6">
        <f t="shared" ca="1" si="583"/>
        <v>0.47906765272278073</v>
      </c>
      <c r="E1303" s="6">
        <f t="shared" ca="1" si="592"/>
        <v>0.43094088013593057</v>
      </c>
      <c r="F1303" s="6">
        <f t="shared" ca="1" si="593"/>
        <v>-15.6</v>
      </c>
      <c r="G1303" s="6">
        <f t="shared" ca="1" si="594"/>
        <v>16.600000000000001</v>
      </c>
      <c r="H1303" s="6" t="str">
        <f t="shared" ca="1" si="595"/>
        <v>-15.6x+(16.6)</v>
      </c>
      <c r="I1303" s="6" t="str">
        <f t="shared" si="588"/>
        <v/>
      </c>
      <c r="J1303" s="6" t="s">
        <v>160</v>
      </c>
      <c r="K1303" s="6" t="s">
        <v>181</v>
      </c>
      <c r="M1303" s="6" t="s">
        <v>182</v>
      </c>
      <c r="N1303" s="6" t="str">
        <f t="shared" ca="1" si="596"/>
        <v>-15.6x+(16.6)</v>
      </c>
      <c r="O1303" s="6" t="s">
        <v>185</v>
      </c>
      <c r="P1303" s="18"/>
      <c r="AA1303" s="9"/>
    </row>
    <row r="1304" spans="1:30" x14ac:dyDescent="0.3">
      <c r="A1304">
        <v>0</v>
      </c>
      <c r="B1304" s="8">
        <v>0</v>
      </c>
      <c r="C1304" s="6">
        <f t="shared" ca="1" si="583"/>
        <v>4.0267438408405076E-2</v>
      </c>
      <c r="D1304" s="6">
        <f t="shared" ca="1" si="583"/>
        <v>0.21600171114969369</v>
      </c>
      <c r="E1304" s="6">
        <f t="shared" ca="1" si="592"/>
        <v>0.54026743840840508</v>
      </c>
      <c r="F1304" s="6">
        <f t="shared" ca="1" si="593"/>
        <v>7.8</v>
      </c>
      <c r="G1304" s="6">
        <f t="shared" ca="1" si="594"/>
        <v>11.3</v>
      </c>
      <c r="H1304" s="6" t="str">
        <f t="shared" ca="1" si="595"/>
        <v>7.8x+(11.3)</v>
      </c>
      <c r="I1304" s="6" t="str">
        <f t="shared" si="588"/>
        <v/>
      </c>
      <c r="J1304" s="6" t="s">
        <v>160</v>
      </c>
      <c r="K1304" s="6" t="s">
        <v>181</v>
      </c>
      <c r="M1304" s="6" t="s">
        <v>182</v>
      </c>
      <c r="N1304" s="6" t="str">
        <f t="shared" ca="1" si="596"/>
        <v>7.8x+(11.3)</v>
      </c>
      <c r="O1304" s="6" t="s">
        <v>185</v>
      </c>
      <c r="P1304" s="18"/>
      <c r="AA1304" s="9"/>
    </row>
    <row r="1305" spans="1:30" x14ac:dyDescent="0.3">
      <c r="A1305">
        <v>0</v>
      </c>
      <c r="B1305" s="8">
        <v>0</v>
      </c>
      <c r="C1305" s="6">
        <f t="shared" ca="1" si="583"/>
        <v>0.48511081748545548</v>
      </c>
      <c r="D1305" s="6">
        <f t="shared" ca="1" si="583"/>
        <v>0.25529727744117559</v>
      </c>
      <c r="E1305" s="6">
        <f t="shared" ca="1" si="592"/>
        <v>0.48511081748545548</v>
      </c>
      <c r="F1305" s="6">
        <f t="shared" ca="1" si="593"/>
        <v>16.7</v>
      </c>
      <c r="G1305" s="6">
        <f t="shared" ca="1" si="594"/>
        <v>-12.1</v>
      </c>
      <c r="H1305" s="6" t="str">
        <f t="shared" ca="1" si="595"/>
        <v>16.7x+(-12.1)</v>
      </c>
      <c r="I1305" s="6" t="str">
        <f t="shared" si="588"/>
        <v/>
      </c>
      <c r="J1305" s="6" t="s">
        <v>160</v>
      </c>
      <c r="K1305" s="6" t="s">
        <v>181</v>
      </c>
      <c r="M1305" s="6" t="s">
        <v>190</v>
      </c>
      <c r="N1305" s="6" t="str">
        <f t="shared" ca="1" si="596"/>
        <v>16.7x+(-12.1)</v>
      </c>
      <c r="O1305" s="6" t="s">
        <v>186</v>
      </c>
      <c r="P1305" s="18" t="str">
        <f t="shared" ref="P1305:P1314" ca="1" si="597">H1305</f>
        <v>16.7x+(-12.1)</v>
      </c>
      <c r="Q1305" s="6" t="s">
        <v>187</v>
      </c>
      <c r="AA1305" s="9"/>
    </row>
    <row r="1306" spans="1:30" x14ac:dyDescent="0.3">
      <c r="A1306">
        <v>0</v>
      </c>
      <c r="B1306" s="8">
        <v>0</v>
      </c>
      <c r="C1306" s="6">
        <f t="shared" ca="1" si="583"/>
        <v>0.87289729738154598</v>
      </c>
      <c r="D1306" s="6">
        <f t="shared" ca="1" si="583"/>
        <v>0.80519366837229345</v>
      </c>
      <c r="E1306" s="6">
        <f t="shared" ca="1" si="592"/>
        <v>0.12710270261845402</v>
      </c>
      <c r="F1306" s="6">
        <f t="shared" ca="1" si="593"/>
        <v>24.5</v>
      </c>
      <c r="G1306" s="6">
        <f t="shared" ca="1" si="594"/>
        <v>-23.1</v>
      </c>
      <c r="H1306" s="6" t="str">
        <f t="shared" ca="1" si="595"/>
        <v>24.5x+(-23.1)</v>
      </c>
      <c r="I1306" s="6" t="str">
        <f t="shared" si="588"/>
        <v/>
      </c>
      <c r="J1306" s="6" t="s">
        <v>160</v>
      </c>
      <c r="K1306" s="6" t="s">
        <v>181</v>
      </c>
      <c r="M1306" s="6" t="s">
        <v>190</v>
      </c>
      <c r="N1306" s="6" t="str">
        <f t="shared" ca="1" si="596"/>
        <v>24.5x+(-23.1)</v>
      </c>
      <c r="O1306" s="6" t="s">
        <v>186</v>
      </c>
      <c r="P1306" s="18" t="str">
        <f t="shared" ca="1" si="597"/>
        <v>24.5x+(-23.1)</v>
      </c>
      <c r="Q1306" s="6" t="s">
        <v>187</v>
      </c>
      <c r="AA1306" s="9"/>
    </row>
    <row r="1307" spans="1:30" x14ac:dyDescent="0.3">
      <c r="A1307">
        <v>0</v>
      </c>
      <c r="B1307" s="8">
        <v>0</v>
      </c>
      <c r="C1307" s="6">
        <f t="shared" ca="1" si="583"/>
        <v>0.97960910163417658</v>
      </c>
      <c r="D1307" s="6">
        <f t="shared" ca="1" si="583"/>
        <v>0.20871898520623711</v>
      </c>
      <c r="E1307" s="6">
        <f t="shared" ca="1" si="592"/>
        <v>2.0390898365823418E-2</v>
      </c>
      <c r="F1307" s="6">
        <f t="shared" ca="1" si="593"/>
        <v>26.6</v>
      </c>
      <c r="G1307" s="6">
        <f t="shared" ca="1" si="594"/>
        <v>11.2</v>
      </c>
      <c r="H1307" s="6" t="str">
        <f t="shared" ca="1" si="595"/>
        <v>26.6x+(11.2)</v>
      </c>
      <c r="I1307" s="6" t="str">
        <f t="shared" si="588"/>
        <v/>
      </c>
      <c r="J1307" s="6" t="s">
        <v>160</v>
      </c>
      <c r="K1307" s="6" t="s">
        <v>181</v>
      </c>
      <c r="M1307" s="6" t="s">
        <v>190</v>
      </c>
      <c r="N1307" s="6" t="str">
        <f t="shared" ca="1" si="596"/>
        <v>26.6x+(11.2)</v>
      </c>
      <c r="O1307" s="6" t="s">
        <v>186</v>
      </c>
      <c r="P1307" s="18" t="str">
        <f t="shared" ca="1" si="597"/>
        <v>26.6x+(11.2)</v>
      </c>
      <c r="Q1307" s="6" t="s">
        <v>187</v>
      </c>
      <c r="AA1307" s="9"/>
    </row>
    <row r="1308" spans="1:30" x14ac:dyDescent="0.3">
      <c r="A1308">
        <v>0</v>
      </c>
      <c r="B1308" s="8">
        <v>0</v>
      </c>
      <c r="C1308" s="6">
        <f t="shared" ca="1" si="583"/>
        <v>0.94613380657143664</v>
      </c>
      <c r="D1308" s="6">
        <f t="shared" ca="1" si="583"/>
        <v>0.6309207789332596</v>
      </c>
      <c r="E1308" s="6">
        <f t="shared" ca="1" si="592"/>
        <v>5.3866193428563358E-2</v>
      </c>
      <c r="F1308" s="6">
        <f t="shared" ca="1" si="593"/>
        <v>-25.9</v>
      </c>
      <c r="G1308" s="6">
        <f t="shared" ca="1" si="594"/>
        <v>19.600000000000001</v>
      </c>
      <c r="H1308" s="6" t="str">
        <f t="shared" ca="1" si="595"/>
        <v>-25.9x+(19.6)</v>
      </c>
      <c r="I1308" s="6" t="str">
        <f t="shared" si="588"/>
        <v/>
      </c>
      <c r="J1308" s="6" t="s">
        <v>160</v>
      </c>
      <c r="K1308" s="6" t="s">
        <v>181</v>
      </c>
      <c r="M1308" s="6" t="s">
        <v>190</v>
      </c>
      <c r="N1308" s="6" t="str">
        <f t="shared" ca="1" si="596"/>
        <v>-25.9x+(19.6)</v>
      </c>
      <c r="O1308" s="6" t="s">
        <v>186</v>
      </c>
      <c r="P1308" s="18" t="str">
        <f t="shared" ca="1" si="597"/>
        <v>-25.9x+(19.6)</v>
      </c>
      <c r="Q1308" s="6" t="s">
        <v>187</v>
      </c>
      <c r="AA1308" s="9"/>
    </row>
    <row r="1309" spans="1:30" x14ac:dyDescent="0.3">
      <c r="A1309">
        <v>0</v>
      </c>
      <c r="B1309" s="8">
        <v>0</v>
      </c>
      <c r="C1309" s="6">
        <f t="shared" ca="1" si="583"/>
        <v>1.0668090415744125E-4</v>
      </c>
      <c r="D1309" s="6">
        <f t="shared" ca="1" si="583"/>
        <v>0.62614066494834519</v>
      </c>
      <c r="E1309" s="6">
        <f t="shared" ca="1" si="592"/>
        <v>0.50010668090415744</v>
      </c>
      <c r="F1309" s="6">
        <f t="shared" ca="1" si="593"/>
        <v>-7</v>
      </c>
      <c r="G1309" s="6">
        <f t="shared" ca="1" si="594"/>
        <v>19.5</v>
      </c>
      <c r="H1309" s="6" t="str">
        <f t="shared" ca="1" si="595"/>
        <v>-7x+(19.5)</v>
      </c>
      <c r="I1309" s="6" t="str">
        <f t="shared" si="588"/>
        <v/>
      </c>
      <c r="J1309" s="6" t="s">
        <v>160</v>
      </c>
      <c r="K1309" s="6" t="s">
        <v>181</v>
      </c>
      <c r="M1309" s="6" t="s">
        <v>190</v>
      </c>
      <c r="N1309" s="6" t="str">
        <f t="shared" ca="1" si="596"/>
        <v>-7x+(19.5)</v>
      </c>
      <c r="O1309" s="6" t="s">
        <v>186</v>
      </c>
      <c r="P1309" s="18" t="str">
        <f t="shared" ca="1" si="597"/>
        <v>-7x+(19.5)</v>
      </c>
      <c r="Q1309" s="6" t="s">
        <v>187</v>
      </c>
      <c r="AA1309" s="9"/>
    </row>
    <row r="1310" spans="1:30" x14ac:dyDescent="0.3">
      <c r="A1310">
        <v>0</v>
      </c>
      <c r="B1310" s="8">
        <v>0</v>
      </c>
      <c r="C1310" s="6">
        <f t="shared" ca="1" si="583"/>
        <v>0.4496048567722597</v>
      </c>
      <c r="D1310" s="6">
        <f t="shared" ca="1" si="583"/>
        <v>0.68013184346210287</v>
      </c>
      <c r="E1310" s="6">
        <f t="shared" ca="1" si="592"/>
        <v>0.4496048567722597</v>
      </c>
      <c r="F1310" s="6">
        <f t="shared" ca="1" si="593"/>
        <v>16</v>
      </c>
      <c r="G1310" s="6">
        <f t="shared" ca="1" si="594"/>
        <v>-20.6</v>
      </c>
      <c r="H1310" s="6" t="str">
        <f t="shared" ca="1" si="595"/>
        <v>16x+(-20.6)</v>
      </c>
      <c r="I1310" s="6" t="str">
        <f t="shared" si="588"/>
        <v/>
      </c>
      <c r="J1310" s="6" t="s">
        <v>160</v>
      </c>
      <c r="K1310" s="6" t="s">
        <v>181</v>
      </c>
      <c r="M1310" s="6" t="s">
        <v>9</v>
      </c>
      <c r="N1310" s="6" t="str">
        <f t="shared" ca="1" si="596"/>
        <v>16x+(-20.6)</v>
      </c>
      <c r="O1310" s="6" t="s">
        <v>188</v>
      </c>
      <c r="P1310" s="18" t="str">
        <f t="shared" ca="1" si="597"/>
        <v>16x+(-20.6)</v>
      </c>
      <c r="Q1310" s="6" t="s">
        <v>189</v>
      </c>
      <c r="U1310" s="10"/>
      <c r="V1310" s="10"/>
      <c r="W1310" s="10"/>
      <c r="X1310" s="10"/>
      <c r="Y1310" s="10"/>
      <c r="Z1310" s="10"/>
      <c r="AA1310" s="11"/>
      <c r="AB1310" s="10"/>
      <c r="AC1310" s="10"/>
      <c r="AD1310" s="10"/>
    </row>
    <row r="1311" spans="1:30" x14ac:dyDescent="0.3">
      <c r="A1311">
        <v>0</v>
      </c>
      <c r="B1311" s="8">
        <v>0</v>
      </c>
      <c r="C1311" s="6">
        <f t="shared" ca="1" si="583"/>
        <v>0.84055725561462391</v>
      </c>
      <c r="D1311" s="6">
        <f t="shared" ca="1" si="583"/>
        <v>0.80965244477491438</v>
      </c>
      <c r="E1311" s="6">
        <f t="shared" ca="1" si="592"/>
        <v>0.15944274438537609</v>
      </c>
      <c r="F1311" s="6">
        <f t="shared" ca="1" si="593"/>
        <v>23.8</v>
      </c>
      <c r="G1311" s="6">
        <f t="shared" ca="1" si="594"/>
        <v>-23.2</v>
      </c>
      <c r="H1311" s="6" t="str">
        <f t="shared" ca="1" si="595"/>
        <v>23.8x+(-23.2)</v>
      </c>
      <c r="I1311" s="6" t="str">
        <f t="shared" si="588"/>
        <v/>
      </c>
      <c r="J1311" s="6" t="s">
        <v>160</v>
      </c>
      <c r="K1311" s="6" t="s">
        <v>181</v>
      </c>
      <c r="M1311" s="6" t="s">
        <v>9</v>
      </c>
      <c r="N1311" s="6" t="str">
        <f t="shared" ca="1" si="596"/>
        <v>23.8x+(-23.2)</v>
      </c>
      <c r="O1311" s="6" t="s">
        <v>188</v>
      </c>
      <c r="P1311" s="18" t="str">
        <f t="shared" ca="1" si="597"/>
        <v>23.8x+(-23.2)</v>
      </c>
      <c r="Q1311" s="6" t="s">
        <v>189</v>
      </c>
      <c r="AA1311" s="9"/>
    </row>
    <row r="1312" spans="1:30" x14ac:dyDescent="0.3">
      <c r="A1312">
        <v>0</v>
      </c>
      <c r="B1312" s="8">
        <v>0</v>
      </c>
      <c r="C1312" s="6">
        <f t="shared" ca="1" si="583"/>
        <v>0.26803454307475183</v>
      </c>
      <c r="D1312" s="6">
        <f t="shared" ca="1" si="583"/>
        <v>0.28247727324858152</v>
      </c>
      <c r="E1312" s="6">
        <f t="shared" ca="1" si="592"/>
        <v>0.26803454307475183</v>
      </c>
      <c r="F1312" s="6">
        <f t="shared" ca="1" si="593"/>
        <v>-12.4</v>
      </c>
      <c r="G1312" s="6">
        <f t="shared" ca="1" si="594"/>
        <v>-12.6</v>
      </c>
      <c r="H1312" s="6" t="str">
        <f t="shared" ca="1" si="595"/>
        <v>-12.4x+(-12.6)</v>
      </c>
      <c r="I1312" s="6" t="str">
        <f t="shared" si="588"/>
        <v/>
      </c>
      <c r="J1312" s="6" t="s">
        <v>160</v>
      </c>
      <c r="K1312" s="6" t="s">
        <v>181</v>
      </c>
      <c r="M1312" s="6" t="s">
        <v>9</v>
      </c>
      <c r="N1312" s="6" t="str">
        <f t="shared" ca="1" si="596"/>
        <v>-12.4x+(-12.6)</v>
      </c>
      <c r="O1312" s="6" t="s">
        <v>188</v>
      </c>
      <c r="P1312" s="18" t="str">
        <f t="shared" ca="1" si="597"/>
        <v>-12.4x+(-12.6)</v>
      </c>
      <c r="Q1312" s="6" t="s">
        <v>189</v>
      </c>
      <c r="AA1312" s="9"/>
    </row>
    <row r="1313" spans="1:30" x14ac:dyDescent="0.3">
      <c r="A1313">
        <v>0</v>
      </c>
      <c r="B1313" s="8">
        <v>0</v>
      </c>
      <c r="C1313" s="6">
        <f t="shared" ca="1" si="583"/>
        <v>0.3964495000148972</v>
      </c>
      <c r="D1313" s="6">
        <f t="shared" ca="1" si="583"/>
        <v>0.44719995175622174</v>
      </c>
      <c r="E1313" s="6">
        <f t="shared" ca="1" si="592"/>
        <v>0.3964495000148972</v>
      </c>
      <c r="F1313" s="6">
        <f t="shared" ca="1" si="593"/>
        <v>-14.9</v>
      </c>
      <c r="G1313" s="6">
        <f t="shared" ca="1" si="594"/>
        <v>15.9</v>
      </c>
      <c r="H1313" s="6" t="str">
        <f t="shared" ca="1" si="595"/>
        <v>-14.9x+(15.9)</v>
      </c>
      <c r="I1313" s="6" t="str">
        <f t="shared" si="588"/>
        <v/>
      </c>
      <c r="J1313" s="6" t="s">
        <v>160</v>
      </c>
      <c r="K1313" s="6" t="s">
        <v>181</v>
      </c>
      <c r="M1313" s="6" t="s">
        <v>9</v>
      </c>
      <c r="N1313" s="6" t="str">
        <f t="shared" ca="1" si="596"/>
        <v>-14.9x+(15.9)</v>
      </c>
      <c r="O1313" s="6" t="s">
        <v>188</v>
      </c>
      <c r="P1313" s="18" t="str">
        <f t="shared" ca="1" si="597"/>
        <v>-14.9x+(15.9)</v>
      </c>
      <c r="Q1313" s="6" t="s">
        <v>189</v>
      </c>
      <c r="AA1313" s="9"/>
    </row>
    <row r="1314" spans="1:30" x14ac:dyDescent="0.3">
      <c r="A1314">
        <v>0</v>
      </c>
      <c r="B1314" s="8">
        <v>0</v>
      </c>
      <c r="C1314" s="6">
        <f t="shared" ca="1" si="583"/>
        <v>0.8630221355598654</v>
      </c>
      <c r="D1314" s="6">
        <f t="shared" ca="1" si="583"/>
        <v>0.45301806899071018</v>
      </c>
      <c r="E1314" s="6">
        <f t="shared" ca="1" si="592"/>
        <v>0.1369778644401346</v>
      </c>
      <c r="F1314" s="6">
        <f t="shared" ca="1" si="593"/>
        <v>24.3</v>
      </c>
      <c r="G1314" s="6">
        <f t="shared" ca="1" si="594"/>
        <v>16.100000000000001</v>
      </c>
      <c r="H1314" s="6" t="str">
        <f t="shared" ca="1" si="595"/>
        <v>24.3x+(16.1)</v>
      </c>
      <c r="I1314" s="6" t="str">
        <f t="shared" si="588"/>
        <v/>
      </c>
      <c r="J1314" s="6" t="s">
        <v>160</v>
      </c>
      <c r="K1314" s="6" t="s">
        <v>181</v>
      </c>
      <c r="M1314" s="6" t="s">
        <v>9</v>
      </c>
      <c r="N1314" s="6" t="str">
        <f t="shared" ca="1" si="596"/>
        <v>24.3x+(16.1)</v>
      </c>
      <c r="O1314" s="6" t="s">
        <v>188</v>
      </c>
      <c r="P1314" s="18" t="str">
        <f t="shared" ca="1" si="597"/>
        <v>24.3x+(16.1)</v>
      </c>
      <c r="Q1314" s="6" t="s">
        <v>189</v>
      </c>
      <c r="AA1314" s="9"/>
    </row>
    <row r="1315" spans="1:30" x14ac:dyDescent="0.3">
      <c r="A1315" t="s">
        <v>310</v>
      </c>
      <c r="B1315" s="8">
        <v>0</v>
      </c>
      <c r="C1315" s="8"/>
      <c r="D1315" s="8"/>
      <c r="I1315" s="6" t="str">
        <f t="shared" si="588"/>
        <v>\end{enumerate}\newpage   \section*{Cuenta:  20211001950  }\begin{enumerate}</v>
      </c>
    </row>
    <row r="1316" spans="1:30" x14ac:dyDescent="0.3">
      <c r="A1316">
        <v>0</v>
      </c>
      <c r="B1316" s="8">
        <v>0</v>
      </c>
      <c r="C1316" s="6">
        <f t="shared" ref="C1316:D1316" ca="1" si="598">RAND()</f>
        <v>0.54482454372536859</v>
      </c>
      <c r="D1316" s="6">
        <f t="shared" ca="1" si="598"/>
        <v>0.51968627265570144</v>
      </c>
      <c r="E1316" s="6">
        <f t="shared" ref="E1316:E1330" ca="1" si="599">IF(C1316&gt;0.1,      IF(C1316&lt;0.6,C1316,ABS(1-C1316)),C1316+0.5)</f>
        <v>0.54482454372536859</v>
      </c>
      <c r="F1316" s="6">
        <f t="shared" ref="F1316:F1330" ca="1" si="600">IF(  MOD(ROUND(C1316*15,0),2)=0, -ROUND((C1316*100+35)/5,1),  ROUND((C1316*100+35)/5,1))</f>
        <v>-17.899999999999999</v>
      </c>
      <c r="G1316" s="6">
        <f t="shared" ref="G1316:G1330" ca="1" si="601">IF(  MOD(ROUND(D1316*15,0),2)=0, -ROUND((D1316*100+35)/5,1),  ROUND((D1316*100+35)/5,1))</f>
        <v>-17.399999999999999</v>
      </c>
      <c r="H1316" s="6" t="str">
        <f t="shared" ref="H1316:H1330" ca="1" si="602">_xlfn.CONCAT(F1316,"x+(",G1316,")")</f>
        <v>-17.9x+(-17.4)</v>
      </c>
      <c r="I1316" s="6" t="str">
        <f t="shared" si="588"/>
        <v/>
      </c>
      <c r="J1316" s="6" t="s">
        <v>160</v>
      </c>
      <c r="K1316" s="6" t="s">
        <v>181</v>
      </c>
      <c r="M1316" s="6" t="s">
        <v>182</v>
      </c>
      <c r="N1316" s="6" t="str">
        <f t="shared" ref="N1316:N1330" ca="1" si="603">H1316</f>
        <v>-17.9x+(-17.4)</v>
      </c>
      <c r="O1316" s="6" t="s">
        <v>185</v>
      </c>
      <c r="P1316" s="18"/>
      <c r="AA1316" s="9"/>
    </row>
    <row r="1317" spans="1:30" x14ac:dyDescent="0.3">
      <c r="A1317">
        <v>0</v>
      </c>
      <c r="B1317" s="8">
        <v>0</v>
      </c>
      <c r="C1317" s="6">
        <f t="shared" ca="1" si="583"/>
        <v>0.61433259587072409</v>
      </c>
      <c r="D1317" s="6">
        <f t="shared" ca="1" si="583"/>
        <v>0.77669059835399434</v>
      </c>
      <c r="E1317" s="6">
        <f t="shared" ca="1" si="599"/>
        <v>0.38566740412927591</v>
      </c>
      <c r="F1317" s="6">
        <f t="shared" ca="1" si="600"/>
        <v>19.3</v>
      </c>
      <c r="G1317" s="6">
        <f t="shared" ca="1" si="601"/>
        <v>-22.5</v>
      </c>
      <c r="H1317" s="6" t="str">
        <f t="shared" ca="1" si="602"/>
        <v>19.3x+(-22.5)</v>
      </c>
      <c r="I1317" s="6" t="str">
        <f t="shared" si="588"/>
        <v/>
      </c>
      <c r="J1317" s="6" t="s">
        <v>160</v>
      </c>
      <c r="K1317" s="6" t="s">
        <v>181</v>
      </c>
      <c r="M1317" s="6" t="s">
        <v>182</v>
      </c>
      <c r="N1317" s="6" t="str">
        <f t="shared" ca="1" si="603"/>
        <v>19.3x+(-22.5)</v>
      </c>
      <c r="O1317" s="6" t="s">
        <v>185</v>
      </c>
      <c r="P1317" s="18"/>
      <c r="AA1317" s="9"/>
    </row>
    <row r="1318" spans="1:30" x14ac:dyDescent="0.3">
      <c r="A1318">
        <v>0</v>
      </c>
      <c r="B1318" s="8">
        <v>0</v>
      </c>
      <c r="C1318" s="6">
        <f t="shared" ca="1" si="583"/>
        <v>0.29743347402547227</v>
      </c>
      <c r="D1318" s="6">
        <f t="shared" ca="1" si="583"/>
        <v>0.4087614584656275</v>
      </c>
      <c r="E1318" s="6">
        <f t="shared" ca="1" si="599"/>
        <v>0.29743347402547227</v>
      </c>
      <c r="F1318" s="6">
        <f t="shared" ca="1" si="600"/>
        <v>-12.9</v>
      </c>
      <c r="G1318" s="6">
        <f t="shared" ca="1" si="601"/>
        <v>-15.2</v>
      </c>
      <c r="H1318" s="6" t="str">
        <f t="shared" ca="1" si="602"/>
        <v>-12.9x+(-15.2)</v>
      </c>
      <c r="I1318" s="6" t="str">
        <f t="shared" si="588"/>
        <v/>
      </c>
      <c r="J1318" s="6" t="s">
        <v>160</v>
      </c>
      <c r="K1318" s="6" t="s">
        <v>181</v>
      </c>
      <c r="M1318" s="6" t="s">
        <v>182</v>
      </c>
      <c r="N1318" s="6" t="str">
        <f t="shared" ca="1" si="603"/>
        <v>-12.9x+(-15.2)</v>
      </c>
      <c r="O1318" s="6" t="s">
        <v>185</v>
      </c>
      <c r="P1318" s="18"/>
      <c r="AA1318" s="9"/>
    </row>
    <row r="1319" spans="1:30" x14ac:dyDescent="0.3">
      <c r="A1319">
        <v>0</v>
      </c>
      <c r="B1319" s="8">
        <v>0</v>
      </c>
      <c r="C1319" s="6">
        <f t="shared" ca="1" si="583"/>
        <v>0.39746790262597342</v>
      </c>
      <c r="D1319" s="6">
        <f t="shared" ca="1" si="583"/>
        <v>0.77127272114816547</v>
      </c>
      <c r="E1319" s="6">
        <f t="shared" ca="1" si="599"/>
        <v>0.39746790262597342</v>
      </c>
      <c r="F1319" s="6">
        <f t="shared" ca="1" si="600"/>
        <v>-14.9</v>
      </c>
      <c r="G1319" s="6">
        <f t="shared" ca="1" si="601"/>
        <v>-22.4</v>
      </c>
      <c r="H1319" s="6" t="str">
        <f t="shared" ca="1" si="602"/>
        <v>-14.9x+(-22.4)</v>
      </c>
      <c r="I1319" s="6" t="str">
        <f t="shared" si="588"/>
        <v/>
      </c>
      <c r="J1319" s="6" t="s">
        <v>160</v>
      </c>
      <c r="K1319" s="6" t="s">
        <v>181</v>
      </c>
      <c r="M1319" s="6" t="s">
        <v>182</v>
      </c>
      <c r="N1319" s="6" t="str">
        <f t="shared" ca="1" si="603"/>
        <v>-14.9x+(-22.4)</v>
      </c>
      <c r="O1319" s="6" t="s">
        <v>185</v>
      </c>
      <c r="P1319" s="18"/>
      <c r="AA1319" s="9"/>
    </row>
    <row r="1320" spans="1:30" x14ac:dyDescent="0.3">
      <c r="A1320">
        <v>0</v>
      </c>
      <c r="B1320" s="8">
        <v>0</v>
      </c>
      <c r="C1320" s="6">
        <f t="shared" ca="1" si="583"/>
        <v>0.27589915361188311</v>
      </c>
      <c r="D1320" s="6">
        <f t="shared" ca="1" si="583"/>
        <v>0.56662975614486299</v>
      </c>
      <c r="E1320" s="6">
        <f t="shared" ca="1" si="599"/>
        <v>0.27589915361188311</v>
      </c>
      <c r="F1320" s="6">
        <f t="shared" ca="1" si="600"/>
        <v>-12.5</v>
      </c>
      <c r="G1320" s="6">
        <f t="shared" ca="1" si="601"/>
        <v>-18.3</v>
      </c>
      <c r="H1320" s="6" t="str">
        <f t="shared" ca="1" si="602"/>
        <v>-12.5x+(-18.3)</v>
      </c>
      <c r="I1320" s="6" t="str">
        <f t="shared" si="588"/>
        <v/>
      </c>
      <c r="J1320" s="6" t="s">
        <v>160</v>
      </c>
      <c r="K1320" s="6" t="s">
        <v>181</v>
      </c>
      <c r="M1320" s="6" t="s">
        <v>182</v>
      </c>
      <c r="N1320" s="6" t="str">
        <f t="shared" ca="1" si="603"/>
        <v>-12.5x+(-18.3)</v>
      </c>
      <c r="O1320" s="6" t="s">
        <v>185</v>
      </c>
      <c r="P1320" s="18"/>
      <c r="AA1320" s="9"/>
    </row>
    <row r="1321" spans="1:30" x14ac:dyDescent="0.3">
      <c r="A1321">
        <v>0</v>
      </c>
      <c r="B1321" s="8">
        <v>0</v>
      </c>
      <c r="C1321" s="6">
        <f t="shared" ca="1" si="583"/>
        <v>0.80760338311493451</v>
      </c>
      <c r="D1321" s="6">
        <f t="shared" ca="1" si="583"/>
        <v>0.34007198455799137</v>
      </c>
      <c r="E1321" s="6">
        <f t="shared" ca="1" si="599"/>
        <v>0.19239661688506549</v>
      </c>
      <c r="F1321" s="6">
        <f t="shared" ca="1" si="600"/>
        <v>-23.2</v>
      </c>
      <c r="G1321" s="6">
        <f t="shared" ca="1" si="601"/>
        <v>13.8</v>
      </c>
      <c r="H1321" s="6" t="str">
        <f t="shared" ca="1" si="602"/>
        <v>-23.2x+(13.8)</v>
      </c>
      <c r="I1321" s="6" t="str">
        <f t="shared" si="588"/>
        <v/>
      </c>
      <c r="J1321" s="6" t="s">
        <v>160</v>
      </c>
      <c r="K1321" s="6" t="s">
        <v>181</v>
      </c>
      <c r="M1321" s="6" t="s">
        <v>190</v>
      </c>
      <c r="N1321" s="6" t="str">
        <f t="shared" ca="1" si="603"/>
        <v>-23.2x+(13.8)</v>
      </c>
      <c r="O1321" s="6" t="s">
        <v>186</v>
      </c>
      <c r="P1321" s="18" t="str">
        <f t="shared" ref="P1321:P1330" ca="1" si="604">H1321</f>
        <v>-23.2x+(13.8)</v>
      </c>
      <c r="Q1321" s="6" t="s">
        <v>187</v>
      </c>
      <c r="AA1321" s="9"/>
    </row>
    <row r="1322" spans="1:30" x14ac:dyDescent="0.3">
      <c r="A1322">
        <v>0</v>
      </c>
      <c r="B1322" s="8">
        <v>0</v>
      </c>
      <c r="C1322" s="6">
        <f t="shared" ca="1" si="583"/>
        <v>4.9968535400917391E-2</v>
      </c>
      <c r="D1322" s="6">
        <f t="shared" ca="1" si="583"/>
        <v>6.6496514685087549E-2</v>
      </c>
      <c r="E1322" s="6">
        <f t="shared" ca="1" si="599"/>
        <v>0.54996853540091739</v>
      </c>
      <c r="F1322" s="6">
        <f t="shared" ca="1" si="600"/>
        <v>8</v>
      </c>
      <c r="G1322" s="6">
        <f t="shared" ca="1" si="601"/>
        <v>8.3000000000000007</v>
      </c>
      <c r="H1322" s="6" t="str">
        <f t="shared" ca="1" si="602"/>
        <v>8x+(8.3)</v>
      </c>
      <c r="I1322" s="6" t="str">
        <f t="shared" si="588"/>
        <v/>
      </c>
      <c r="J1322" s="6" t="s">
        <v>160</v>
      </c>
      <c r="K1322" s="6" t="s">
        <v>181</v>
      </c>
      <c r="M1322" s="6" t="s">
        <v>190</v>
      </c>
      <c r="N1322" s="6" t="str">
        <f t="shared" ca="1" si="603"/>
        <v>8x+(8.3)</v>
      </c>
      <c r="O1322" s="6" t="s">
        <v>186</v>
      </c>
      <c r="P1322" s="18" t="str">
        <f t="shared" ca="1" si="604"/>
        <v>8x+(8.3)</v>
      </c>
      <c r="Q1322" s="6" t="s">
        <v>187</v>
      </c>
      <c r="AA1322" s="9"/>
    </row>
    <row r="1323" spans="1:30" x14ac:dyDescent="0.3">
      <c r="A1323">
        <v>0</v>
      </c>
      <c r="B1323" s="8">
        <v>0</v>
      </c>
      <c r="C1323" s="6">
        <f t="shared" ca="1" si="583"/>
        <v>0.30973523883453824</v>
      </c>
      <c r="D1323" s="6">
        <f t="shared" ca="1" si="583"/>
        <v>0.49208133423058997</v>
      </c>
      <c r="E1323" s="6">
        <f t="shared" ca="1" si="599"/>
        <v>0.30973523883453824</v>
      </c>
      <c r="F1323" s="6">
        <f t="shared" ca="1" si="600"/>
        <v>13.2</v>
      </c>
      <c r="G1323" s="6">
        <f t="shared" ca="1" si="601"/>
        <v>16.8</v>
      </c>
      <c r="H1323" s="6" t="str">
        <f t="shared" ca="1" si="602"/>
        <v>13.2x+(16.8)</v>
      </c>
      <c r="I1323" s="6" t="str">
        <f t="shared" si="588"/>
        <v/>
      </c>
      <c r="J1323" s="6" t="s">
        <v>160</v>
      </c>
      <c r="K1323" s="6" t="s">
        <v>181</v>
      </c>
      <c r="M1323" s="6" t="s">
        <v>190</v>
      </c>
      <c r="N1323" s="6" t="str">
        <f t="shared" ca="1" si="603"/>
        <v>13.2x+(16.8)</v>
      </c>
      <c r="O1323" s="6" t="s">
        <v>186</v>
      </c>
      <c r="P1323" s="18" t="str">
        <f t="shared" ca="1" si="604"/>
        <v>13.2x+(16.8)</v>
      </c>
      <c r="Q1323" s="6" t="s">
        <v>187</v>
      </c>
      <c r="AA1323" s="9"/>
    </row>
    <row r="1324" spans="1:30" x14ac:dyDescent="0.3">
      <c r="A1324">
        <v>0</v>
      </c>
      <c r="B1324" s="8">
        <v>0</v>
      </c>
      <c r="C1324" s="6">
        <f t="shared" ca="1" si="583"/>
        <v>0.41761813103263434</v>
      </c>
      <c r="D1324" s="6">
        <f t="shared" ca="1" si="583"/>
        <v>0.16079302393260297</v>
      </c>
      <c r="E1324" s="6">
        <f t="shared" ca="1" si="599"/>
        <v>0.41761813103263434</v>
      </c>
      <c r="F1324" s="6">
        <f t="shared" ca="1" si="600"/>
        <v>-15.4</v>
      </c>
      <c r="G1324" s="6">
        <f t="shared" ca="1" si="601"/>
        <v>-10.199999999999999</v>
      </c>
      <c r="H1324" s="6" t="str">
        <f t="shared" ca="1" si="602"/>
        <v>-15.4x+(-10.2)</v>
      </c>
      <c r="I1324" s="6" t="str">
        <f t="shared" si="588"/>
        <v/>
      </c>
      <c r="J1324" s="6" t="s">
        <v>160</v>
      </c>
      <c r="K1324" s="6" t="s">
        <v>181</v>
      </c>
      <c r="M1324" s="6" t="s">
        <v>190</v>
      </c>
      <c r="N1324" s="6" t="str">
        <f t="shared" ca="1" si="603"/>
        <v>-15.4x+(-10.2)</v>
      </c>
      <c r="O1324" s="6" t="s">
        <v>186</v>
      </c>
      <c r="P1324" s="18" t="str">
        <f t="shared" ca="1" si="604"/>
        <v>-15.4x+(-10.2)</v>
      </c>
      <c r="Q1324" s="6" t="s">
        <v>187</v>
      </c>
      <c r="AA1324" s="9"/>
    </row>
    <row r="1325" spans="1:30" x14ac:dyDescent="0.3">
      <c r="A1325">
        <v>0</v>
      </c>
      <c r="B1325" s="8">
        <v>0</v>
      </c>
      <c r="C1325" s="6">
        <f t="shared" ca="1" si="583"/>
        <v>0.48141634404423617</v>
      </c>
      <c r="D1325" s="6">
        <f t="shared" ca="1" si="583"/>
        <v>0.90850573300211224</v>
      </c>
      <c r="E1325" s="6">
        <f t="shared" ca="1" si="599"/>
        <v>0.48141634404423617</v>
      </c>
      <c r="F1325" s="6">
        <f t="shared" ca="1" si="600"/>
        <v>16.600000000000001</v>
      </c>
      <c r="G1325" s="6">
        <f t="shared" ca="1" si="601"/>
        <v>-25.2</v>
      </c>
      <c r="H1325" s="6" t="str">
        <f t="shared" ca="1" si="602"/>
        <v>16.6x+(-25.2)</v>
      </c>
      <c r="I1325" s="6" t="str">
        <f t="shared" si="588"/>
        <v/>
      </c>
      <c r="J1325" s="6" t="s">
        <v>160</v>
      </c>
      <c r="K1325" s="6" t="s">
        <v>181</v>
      </c>
      <c r="M1325" s="6" t="s">
        <v>190</v>
      </c>
      <c r="N1325" s="6" t="str">
        <f t="shared" ca="1" si="603"/>
        <v>16.6x+(-25.2)</v>
      </c>
      <c r="O1325" s="6" t="s">
        <v>186</v>
      </c>
      <c r="P1325" s="18" t="str">
        <f t="shared" ca="1" si="604"/>
        <v>16.6x+(-25.2)</v>
      </c>
      <c r="Q1325" s="6" t="s">
        <v>187</v>
      </c>
      <c r="AA1325" s="9"/>
    </row>
    <row r="1326" spans="1:30" x14ac:dyDescent="0.3">
      <c r="A1326">
        <v>0</v>
      </c>
      <c r="B1326" s="8">
        <v>0</v>
      </c>
      <c r="C1326" s="6">
        <f t="shared" ca="1" si="583"/>
        <v>9.3357502316450569E-2</v>
      </c>
      <c r="D1326" s="6">
        <f t="shared" ca="1" si="583"/>
        <v>0.11798657629937637</v>
      </c>
      <c r="E1326" s="6">
        <f t="shared" ca="1" si="599"/>
        <v>0.59335750231645057</v>
      </c>
      <c r="F1326" s="6">
        <f t="shared" ca="1" si="600"/>
        <v>8.9</v>
      </c>
      <c r="G1326" s="6">
        <f t="shared" ca="1" si="601"/>
        <v>-9.4</v>
      </c>
      <c r="H1326" s="6" t="str">
        <f t="shared" ca="1" si="602"/>
        <v>8.9x+(-9.4)</v>
      </c>
      <c r="I1326" s="6" t="str">
        <f t="shared" si="588"/>
        <v/>
      </c>
      <c r="J1326" s="6" t="s">
        <v>160</v>
      </c>
      <c r="K1326" s="6" t="s">
        <v>181</v>
      </c>
      <c r="M1326" s="6" t="s">
        <v>9</v>
      </c>
      <c r="N1326" s="6" t="str">
        <f t="shared" ca="1" si="603"/>
        <v>8.9x+(-9.4)</v>
      </c>
      <c r="O1326" s="6" t="s">
        <v>188</v>
      </c>
      <c r="P1326" s="18" t="str">
        <f t="shared" ca="1" si="604"/>
        <v>8.9x+(-9.4)</v>
      </c>
      <c r="Q1326" s="6" t="s">
        <v>189</v>
      </c>
      <c r="U1326" s="10"/>
      <c r="V1326" s="10"/>
      <c r="W1326" s="10"/>
      <c r="X1326" s="10"/>
      <c r="Y1326" s="10"/>
      <c r="Z1326" s="10"/>
      <c r="AA1326" s="11"/>
      <c r="AB1326" s="10"/>
      <c r="AC1326" s="10"/>
      <c r="AD1326" s="10"/>
    </row>
    <row r="1327" spans="1:30" x14ac:dyDescent="0.3">
      <c r="A1327">
        <v>0</v>
      </c>
      <c r="B1327" s="8">
        <v>0</v>
      </c>
      <c r="C1327" s="6">
        <f t="shared" ca="1" si="583"/>
        <v>9.3559555687606766E-2</v>
      </c>
      <c r="D1327" s="6">
        <f t="shared" ca="1" si="583"/>
        <v>0.48952501767654</v>
      </c>
      <c r="E1327" s="6">
        <f t="shared" ca="1" si="599"/>
        <v>0.59355955568760677</v>
      </c>
      <c r="F1327" s="6">
        <f t="shared" ca="1" si="600"/>
        <v>8.9</v>
      </c>
      <c r="G1327" s="6">
        <f t="shared" ca="1" si="601"/>
        <v>16.8</v>
      </c>
      <c r="H1327" s="6" t="str">
        <f t="shared" ca="1" si="602"/>
        <v>8.9x+(16.8)</v>
      </c>
      <c r="I1327" s="6" t="str">
        <f t="shared" si="588"/>
        <v/>
      </c>
      <c r="J1327" s="6" t="s">
        <v>160</v>
      </c>
      <c r="K1327" s="6" t="s">
        <v>181</v>
      </c>
      <c r="M1327" s="6" t="s">
        <v>9</v>
      </c>
      <c r="N1327" s="6" t="str">
        <f t="shared" ca="1" si="603"/>
        <v>8.9x+(16.8)</v>
      </c>
      <c r="O1327" s="6" t="s">
        <v>188</v>
      </c>
      <c r="P1327" s="18" t="str">
        <f t="shared" ca="1" si="604"/>
        <v>8.9x+(16.8)</v>
      </c>
      <c r="Q1327" s="6" t="s">
        <v>189</v>
      </c>
      <c r="AA1327" s="9"/>
    </row>
    <row r="1328" spans="1:30" x14ac:dyDescent="0.3">
      <c r="A1328">
        <v>0</v>
      </c>
      <c r="B1328" s="8">
        <v>0</v>
      </c>
      <c r="C1328" s="6">
        <f t="shared" ca="1" si="583"/>
        <v>0.39313642584092445</v>
      </c>
      <c r="D1328" s="6">
        <f t="shared" ca="1" si="583"/>
        <v>0.5878019028951974</v>
      </c>
      <c r="E1328" s="6">
        <f t="shared" ca="1" si="599"/>
        <v>0.39313642584092445</v>
      </c>
      <c r="F1328" s="6">
        <f t="shared" ca="1" si="600"/>
        <v>-14.9</v>
      </c>
      <c r="G1328" s="6">
        <f t="shared" ca="1" si="601"/>
        <v>18.8</v>
      </c>
      <c r="H1328" s="6" t="str">
        <f t="shared" ca="1" si="602"/>
        <v>-14.9x+(18.8)</v>
      </c>
      <c r="I1328" s="6" t="str">
        <f t="shared" si="588"/>
        <v/>
      </c>
      <c r="J1328" s="6" t="s">
        <v>160</v>
      </c>
      <c r="K1328" s="6" t="s">
        <v>181</v>
      </c>
      <c r="M1328" s="6" t="s">
        <v>9</v>
      </c>
      <c r="N1328" s="6" t="str">
        <f t="shared" ca="1" si="603"/>
        <v>-14.9x+(18.8)</v>
      </c>
      <c r="O1328" s="6" t="s">
        <v>188</v>
      </c>
      <c r="P1328" s="18" t="str">
        <f t="shared" ca="1" si="604"/>
        <v>-14.9x+(18.8)</v>
      </c>
      <c r="Q1328" s="6" t="s">
        <v>189</v>
      </c>
      <c r="AA1328" s="9"/>
    </row>
    <row r="1329" spans="1:30" x14ac:dyDescent="0.3">
      <c r="A1329">
        <v>0</v>
      </c>
      <c r="B1329" s="8">
        <v>0</v>
      </c>
      <c r="C1329" s="6">
        <f t="shared" ca="1" si="583"/>
        <v>0.61186592662526174</v>
      </c>
      <c r="D1329" s="6">
        <f t="shared" ca="1" si="583"/>
        <v>0.91411592548545051</v>
      </c>
      <c r="E1329" s="6">
        <f t="shared" ca="1" si="599"/>
        <v>0.38813407337473826</v>
      </c>
      <c r="F1329" s="6">
        <f t="shared" ca="1" si="600"/>
        <v>19.2</v>
      </c>
      <c r="G1329" s="6">
        <f t="shared" ca="1" si="601"/>
        <v>-25.3</v>
      </c>
      <c r="H1329" s="6" t="str">
        <f t="shared" ca="1" si="602"/>
        <v>19.2x+(-25.3)</v>
      </c>
      <c r="I1329" s="6" t="str">
        <f t="shared" si="588"/>
        <v/>
      </c>
      <c r="J1329" s="6" t="s">
        <v>160</v>
      </c>
      <c r="K1329" s="6" t="s">
        <v>181</v>
      </c>
      <c r="M1329" s="6" t="s">
        <v>9</v>
      </c>
      <c r="N1329" s="6" t="str">
        <f t="shared" ca="1" si="603"/>
        <v>19.2x+(-25.3)</v>
      </c>
      <c r="O1329" s="6" t="s">
        <v>188</v>
      </c>
      <c r="P1329" s="18" t="str">
        <f t="shared" ca="1" si="604"/>
        <v>19.2x+(-25.3)</v>
      </c>
      <c r="Q1329" s="6" t="s">
        <v>189</v>
      </c>
      <c r="AA1329" s="9"/>
    </row>
    <row r="1330" spans="1:30" x14ac:dyDescent="0.3">
      <c r="A1330">
        <v>0</v>
      </c>
      <c r="B1330" s="8">
        <v>0</v>
      </c>
      <c r="C1330" s="6">
        <f t="shared" ca="1" si="583"/>
        <v>0.62847657645093802</v>
      </c>
      <c r="D1330" s="6">
        <f t="shared" ca="1" si="583"/>
        <v>0.78659854865672385</v>
      </c>
      <c r="E1330" s="6">
        <f t="shared" ca="1" si="599"/>
        <v>0.37152342354906198</v>
      </c>
      <c r="F1330" s="6">
        <f t="shared" ca="1" si="600"/>
        <v>19.600000000000001</v>
      </c>
      <c r="G1330" s="6">
        <f t="shared" ca="1" si="601"/>
        <v>-22.7</v>
      </c>
      <c r="H1330" s="6" t="str">
        <f t="shared" ca="1" si="602"/>
        <v>19.6x+(-22.7)</v>
      </c>
      <c r="I1330" s="6" t="str">
        <f t="shared" si="588"/>
        <v/>
      </c>
      <c r="J1330" s="6" t="s">
        <v>160</v>
      </c>
      <c r="K1330" s="6" t="s">
        <v>181</v>
      </c>
      <c r="M1330" s="6" t="s">
        <v>9</v>
      </c>
      <c r="N1330" s="6" t="str">
        <f t="shared" ca="1" si="603"/>
        <v>19.6x+(-22.7)</v>
      </c>
      <c r="O1330" s="6" t="s">
        <v>188</v>
      </c>
      <c r="P1330" s="18" t="str">
        <f t="shared" ca="1" si="604"/>
        <v>19.6x+(-22.7)</v>
      </c>
      <c r="Q1330" s="6" t="s">
        <v>189</v>
      </c>
      <c r="AA1330" s="9"/>
    </row>
    <row r="1331" spans="1:30" x14ac:dyDescent="0.3">
      <c r="A1331" t="s">
        <v>312</v>
      </c>
      <c r="B1331" s="8">
        <v>0</v>
      </c>
      <c r="C1331" s="8"/>
      <c r="D1331" s="8"/>
      <c r="I1331" s="6" t="str">
        <f t="shared" si="588"/>
        <v>\end{enumerate}\newpage   \section*{Cuenta:  20211900001  }\begin{enumerate}</v>
      </c>
    </row>
    <row r="1332" spans="1:30" x14ac:dyDescent="0.3">
      <c r="A1332">
        <v>0</v>
      </c>
      <c r="B1332" s="8">
        <v>0</v>
      </c>
      <c r="C1332" s="6">
        <f t="shared" ref="C1332:D1332" ca="1" si="605">RAND()</f>
        <v>0.79971548867792663</v>
      </c>
      <c r="D1332" s="6">
        <f t="shared" ca="1" si="605"/>
        <v>0.22741614524783549</v>
      </c>
      <c r="E1332" s="6">
        <f t="shared" ref="E1332:E1346" ca="1" si="606">IF(C1332&gt;0.1,      IF(C1332&lt;0.6,C1332,ABS(1-C1332)),C1332+0.5)</f>
        <v>0.20028451132207337</v>
      </c>
      <c r="F1332" s="6">
        <f t="shared" ref="F1332:F1346" ca="1" si="607">IF(  MOD(ROUND(C1332*15,0),2)=0, -ROUND((C1332*100+35)/5,1),  ROUND((C1332*100+35)/5,1))</f>
        <v>-23</v>
      </c>
      <c r="G1332" s="6">
        <f t="shared" ref="G1332:G1346" ca="1" si="608">IF(  MOD(ROUND(D1332*15,0),2)=0, -ROUND((D1332*100+35)/5,1),  ROUND((D1332*100+35)/5,1))</f>
        <v>11.5</v>
      </c>
      <c r="H1332" s="6" t="str">
        <f t="shared" ref="H1332:H1346" ca="1" si="609">_xlfn.CONCAT(F1332,"x+(",G1332,")")</f>
        <v>-23x+(11.5)</v>
      </c>
      <c r="I1332" s="6" t="str">
        <f t="shared" si="588"/>
        <v/>
      </c>
      <c r="J1332" s="6" t="s">
        <v>160</v>
      </c>
      <c r="K1332" s="6" t="s">
        <v>181</v>
      </c>
      <c r="M1332" s="6" t="s">
        <v>182</v>
      </c>
      <c r="N1332" s="6" t="str">
        <f t="shared" ref="N1332:N1346" ca="1" si="610">H1332</f>
        <v>-23x+(11.5)</v>
      </c>
      <c r="O1332" s="6" t="s">
        <v>185</v>
      </c>
      <c r="P1332" s="18"/>
      <c r="AA1332" s="9"/>
    </row>
    <row r="1333" spans="1:30" x14ac:dyDescent="0.3">
      <c r="A1333">
        <v>0</v>
      </c>
      <c r="B1333" s="8">
        <v>0</v>
      </c>
      <c r="C1333" s="6">
        <f t="shared" ca="1" si="583"/>
        <v>4.6075487596946574E-2</v>
      </c>
      <c r="D1333" s="6">
        <f t="shared" ca="1" si="583"/>
        <v>0.78964822503151888</v>
      </c>
      <c r="E1333" s="6">
        <f t="shared" ca="1" si="606"/>
        <v>0.54607548759694657</v>
      </c>
      <c r="F1333" s="6">
        <f t="shared" ca="1" si="607"/>
        <v>7.9</v>
      </c>
      <c r="G1333" s="6">
        <f t="shared" ca="1" si="608"/>
        <v>-22.8</v>
      </c>
      <c r="H1333" s="6" t="str">
        <f t="shared" ca="1" si="609"/>
        <v>7.9x+(-22.8)</v>
      </c>
      <c r="I1333" s="6" t="str">
        <f t="shared" si="588"/>
        <v/>
      </c>
      <c r="J1333" s="6" t="s">
        <v>160</v>
      </c>
      <c r="K1333" s="6" t="s">
        <v>181</v>
      </c>
      <c r="M1333" s="6" t="s">
        <v>182</v>
      </c>
      <c r="N1333" s="6" t="str">
        <f t="shared" ca="1" si="610"/>
        <v>7.9x+(-22.8)</v>
      </c>
      <c r="O1333" s="6" t="s">
        <v>185</v>
      </c>
      <c r="P1333" s="18"/>
      <c r="AA1333" s="9"/>
    </row>
    <row r="1334" spans="1:30" x14ac:dyDescent="0.3">
      <c r="A1334">
        <v>0</v>
      </c>
      <c r="B1334" s="8">
        <v>0</v>
      </c>
      <c r="C1334" s="6">
        <f t="shared" ca="1" si="583"/>
        <v>0.95310156927700906</v>
      </c>
      <c r="D1334" s="6">
        <f t="shared" ca="1" si="583"/>
        <v>0.59757984899225425</v>
      </c>
      <c r="E1334" s="6">
        <f t="shared" ca="1" si="606"/>
        <v>4.6898430722990936E-2</v>
      </c>
      <c r="F1334" s="6">
        <f t="shared" ca="1" si="607"/>
        <v>-26.1</v>
      </c>
      <c r="G1334" s="6">
        <f t="shared" ca="1" si="608"/>
        <v>19</v>
      </c>
      <c r="H1334" s="6" t="str">
        <f t="shared" ca="1" si="609"/>
        <v>-26.1x+(19)</v>
      </c>
      <c r="I1334" s="6" t="str">
        <f t="shared" si="588"/>
        <v/>
      </c>
      <c r="J1334" s="6" t="s">
        <v>160</v>
      </c>
      <c r="K1334" s="6" t="s">
        <v>181</v>
      </c>
      <c r="M1334" s="6" t="s">
        <v>182</v>
      </c>
      <c r="N1334" s="6" t="str">
        <f t="shared" ca="1" si="610"/>
        <v>-26.1x+(19)</v>
      </c>
      <c r="O1334" s="6" t="s">
        <v>185</v>
      </c>
      <c r="P1334" s="18"/>
      <c r="AA1334" s="9"/>
    </row>
    <row r="1335" spans="1:30" x14ac:dyDescent="0.3">
      <c r="A1335">
        <v>0</v>
      </c>
      <c r="B1335" s="8">
        <v>0</v>
      </c>
      <c r="C1335" s="6">
        <f t="shared" ca="1" si="583"/>
        <v>0.31633327163783154</v>
      </c>
      <c r="D1335" s="6">
        <f t="shared" ca="1" si="583"/>
        <v>0.58901107421961008</v>
      </c>
      <c r="E1335" s="6">
        <f t="shared" ca="1" si="606"/>
        <v>0.31633327163783154</v>
      </c>
      <c r="F1335" s="6">
        <f t="shared" ca="1" si="607"/>
        <v>13.3</v>
      </c>
      <c r="G1335" s="6">
        <f t="shared" ca="1" si="608"/>
        <v>18.8</v>
      </c>
      <c r="H1335" s="6" t="str">
        <f t="shared" ca="1" si="609"/>
        <v>13.3x+(18.8)</v>
      </c>
      <c r="I1335" s="6" t="str">
        <f t="shared" si="588"/>
        <v/>
      </c>
      <c r="J1335" s="6" t="s">
        <v>160</v>
      </c>
      <c r="K1335" s="6" t="s">
        <v>181</v>
      </c>
      <c r="M1335" s="6" t="s">
        <v>182</v>
      </c>
      <c r="N1335" s="6" t="str">
        <f t="shared" ca="1" si="610"/>
        <v>13.3x+(18.8)</v>
      </c>
      <c r="O1335" s="6" t="s">
        <v>185</v>
      </c>
      <c r="P1335" s="18"/>
      <c r="AA1335" s="9"/>
    </row>
    <row r="1336" spans="1:30" x14ac:dyDescent="0.3">
      <c r="A1336">
        <v>0</v>
      </c>
      <c r="B1336" s="8">
        <v>0</v>
      </c>
      <c r="C1336" s="6">
        <f t="shared" ca="1" si="583"/>
        <v>0.1567620467925791</v>
      </c>
      <c r="D1336" s="6">
        <f t="shared" ca="1" si="583"/>
        <v>0.18781513893483492</v>
      </c>
      <c r="E1336" s="6">
        <f t="shared" ca="1" si="606"/>
        <v>0.1567620467925791</v>
      </c>
      <c r="F1336" s="6">
        <f t="shared" ca="1" si="607"/>
        <v>-10.1</v>
      </c>
      <c r="G1336" s="6">
        <f t="shared" ca="1" si="608"/>
        <v>10.8</v>
      </c>
      <c r="H1336" s="6" t="str">
        <f t="shared" ca="1" si="609"/>
        <v>-10.1x+(10.8)</v>
      </c>
      <c r="I1336" s="6" t="str">
        <f t="shared" si="588"/>
        <v/>
      </c>
      <c r="J1336" s="6" t="s">
        <v>160</v>
      </c>
      <c r="K1336" s="6" t="s">
        <v>181</v>
      </c>
      <c r="M1336" s="6" t="s">
        <v>182</v>
      </c>
      <c r="N1336" s="6" t="str">
        <f t="shared" ca="1" si="610"/>
        <v>-10.1x+(10.8)</v>
      </c>
      <c r="O1336" s="6" t="s">
        <v>185</v>
      </c>
      <c r="P1336" s="18"/>
      <c r="AA1336" s="9"/>
    </row>
    <row r="1337" spans="1:30" x14ac:dyDescent="0.3">
      <c r="A1337">
        <v>0</v>
      </c>
      <c r="B1337" s="8">
        <v>0</v>
      </c>
      <c r="C1337" s="6">
        <f t="shared" ca="1" si="583"/>
        <v>0.7651876187465807</v>
      </c>
      <c r="D1337" s="6">
        <f t="shared" ca="1" si="583"/>
        <v>0.27461086054752748</v>
      </c>
      <c r="E1337" s="6">
        <f t="shared" ca="1" si="606"/>
        <v>0.2348123812534193</v>
      </c>
      <c r="F1337" s="6">
        <f t="shared" ca="1" si="607"/>
        <v>22.3</v>
      </c>
      <c r="G1337" s="6">
        <f t="shared" ca="1" si="608"/>
        <v>-12.5</v>
      </c>
      <c r="H1337" s="6" t="str">
        <f t="shared" ca="1" si="609"/>
        <v>22.3x+(-12.5)</v>
      </c>
      <c r="I1337" s="6" t="str">
        <f t="shared" si="588"/>
        <v/>
      </c>
      <c r="J1337" s="6" t="s">
        <v>160</v>
      </c>
      <c r="K1337" s="6" t="s">
        <v>181</v>
      </c>
      <c r="M1337" s="6" t="s">
        <v>190</v>
      </c>
      <c r="N1337" s="6" t="str">
        <f t="shared" ca="1" si="610"/>
        <v>22.3x+(-12.5)</v>
      </c>
      <c r="O1337" s="6" t="s">
        <v>186</v>
      </c>
      <c r="P1337" s="18" t="str">
        <f t="shared" ref="P1337:P1346" ca="1" si="611">H1337</f>
        <v>22.3x+(-12.5)</v>
      </c>
      <c r="Q1337" s="6" t="s">
        <v>187</v>
      </c>
      <c r="AA1337" s="9"/>
    </row>
    <row r="1338" spans="1:30" x14ac:dyDescent="0.3">
      <c r="A1338">
        <v>0</v>
      </c>
      <c r="B1338" s="8">
        <v>0</v>
      </c>
      <c r="C1338" s="6">
        <f t="shared" ca="1" si="583"/>
        <v>2.7603470238769079E-2</v>
      </c>
      <c r="D1338" s="6">
        <f t="shared" ca="1" si="583"/>
        <v>0.45487404724875369</v>
      </c>
      <c r="E1338" s="6">
        <f t="shared" ca="1" si="606"/>
        <v>0.52760347023876908</v>
      </c>
      <c r="F1338" s="6">
        <f t="shared" ca="1" si="607"/>
        <v>-7.6</v>
      </c>
      <c r="G1338" s="6">
        <f t="shared" ca="1" si="608"/>
        <v>16.100000000000001</v>
      </c>
      <c r="H1338" s="6" t="str">
        <f t="shared" ca="1" si="609"/>
        <v>-7.6x+(16.1)</v>
      </c>
      <c r="I1338" s="6" t="str">
        <f t="shared" si="588"/>
        <v/>
      </c>
      <c r="J1338" s="6" t="s">
        <v>160</v>
      </c>
      <c r="K1338" s="6" t="s">
        <v>181</v>
      </c>
      <c r="M1338" s="6" t="s">
        <v>190</v>
      </c>
      <c r="N1338" s="6" t="str">
        <f t="shared" ca="1" si="610"/>
        <v>-7.6x+(16.1)</v>
      </c>
      <c r="O1338" s="6" t="s">
        <v>186</v>
      </c>
      <c r="P1338" s="18" t="str">
        <f t="shared" ca="1" si="611"/>
        <v>-7.6x+(16.1)</v>
      </c>
      <c r="Q1338" s="6" t="s">
        <v>187</v>
      </c>
      <c r="AA1338" s="9"/>
    </row>
    <row r="1339" spans="1:30" x14ac:dyDescent="0.3">
      <c r="A1339">
        <v>0</v>
      </c>
      <c r="B1339" s="8">
        <v>0</v>
      </c>
      <c r="C1339" s="6">
        <f t="shared" ca="1" si="583"/>
        <v>4.1771503186773029E-2</v>
      </c>
      <c r="D1339" s="6">
        <f t="shared" ca="1" si="583"/>
        <v>0.34840574893695442</v>
      </c>
      <c r="E1339" s="6">
        <f t="shared" ca="1" si="606"/>
        <v>0.54177150318677303</v>
      </c>
      <c r="F1339" s="6">
        <f t="shared" ca="1" si="607"/>
        <v>7.8</v>
      </c>
      <c r="G1339" s="6">
        <f t="shared" ca="1" si="608"/>
        <v>14</v>
      </c>
      <c r="H1339" s="6" t="str">
        <f t="shared" ca="1" si="609"/>
        <v>7.8x+(14)</v>
      </c>
      <c r="I1339" s="6" t="str">
        <f t="shared" si="588"/>
        <v/>
      </c>
      <c r="J1339" s="6" t="s">
        <v>160</v>
      </c>
      <c r="K1339" s="6" t="s">
        <v>181</v>
      </c>
      <c r="M1339" s="6" t="s">
        <v>190</v>
      </c>
      <c r="N1339" s="6" t="str">
        <f t="shared" ca="1" si="610"/>
        <v>7.8x+(14)</v>
      </c>
      <c r="O1339" s="6" t="s">
        <v>186</v>
      </c>
      <c r="P1339" s="18" t="str">
        <f t="shared" ca="1" si="611"/>
        <v>7.8x+(14)</v>
      </c>
      <c r="Q1339" s="6" t="s">
        <v>187</v>
      </c>
      <c r="AA1339" s="9"/>
    </row>
    <row r="1340" spans="1:30" x14ac:dyDescent="0.3">
      <c r="A1340">
        <v>0</v>
      </c>
      <c r="B1340" s="8">
        <v>0</v>
      </c>
      <c r="C1340" s="6">
        <f t="shared" ca="1" si="583"/>
        <v>0.68635371495950426</v>
      </c>
      <c r="D1340" s="6">
        <f t="shared" ca="1" si="583"/>
        <v>0.18454229146870771</v>
      </c>
      <c r="E1340" s="6">
        <f t="shared" ca="1" si="606"/>
        <v>0.31364628504049574</v>
      </c>
      <c r="F1340" s="6">
        <f t="shared" ca="1" si="607"/>
        <v>-20.7</v>
      </c>
      <c r="G1340" s="6">
        <f t="shared" ca="1" si="608"/>
        <v>10.7</v>
      </c>
      <c r="H1340" s="6" t="str">
        <f t="shared" ca="1" si="609"/>
        <v>-20.7x+(10.7)</v>
      </c>
      <c r="I1340" s="6" t="str">
        <f t="shared" si="588"/>
        <v/>
      </c>
      <c r="J1340" s="6" t="s">
        <v>160</v>
      </c>
      <c r="K1340" s="6" t="s">
        <v>181</v>
      </c>
      <c r="M1340" s="6" t="s">
        <v>190</v>
      </c>
      <c r="N1340" s="6" t="str">
        <f t="shared" ca="1" si="610"/>
        <v>-20.7x+(10.7)</v>
      </c>
      <c r="O1340" s="6" t="s">
        <v>186</v>
      </c>
      <c r="P1340" s="18" t="str">
        <f t="shared" ca="1" si="611"/>
        <v>-20.7x+(10.7)</v>
      </c>
      <c r="Q1340" s="6" t="s">
        <v>187</v>
      </c>
      <c r="AA1340" s="9"/>
    </row>
    <row r="1341" spans="1:30" x14ac:dyDescent="0.3">
      <c r="A1341">
        <v>0</v>
      </c>
      <c r="B1341" s="8">
        <v>0</v>
      </c>
      <c r="C1341" s="6">
        <f t="shared" ca="1" si="583"/>
        <v>0.6962234451822682</v>
      </c>
      <c r="D1341" s="6">
        <f t="shared" ca="1" si="583"/>
        <v>0.64737699135794879</v>
      </c>
      <c r="E1341" s="6">
        <f t="shared" ca="1" si="606"/>
        <v>0.3037765548177318</v>
      </c>
      <c r="F1341" s="6">
        <f t="shared" ca="1" si="607"/>
        <v>-20.9</v>
      </c>
      <c r="G1341" s="6">
        <f t="shared" ca="1" si="608"/>
        <v>-19.899999999999999</v>
      </c>
      <c r="H1341" s="6" t="str">
        <f t="shared" ca="1" si="609"/>
        <v>-20.9x+(-19.9)</v>
      </c>
      <c r="I1341" s="6" t="str">
        <f t="shared" si="588"/>
        <v/>
      </c>
      <c r="J1341" s="6" t="s">
        <v>160</v>
      </c>
      <c r="K1341" s="6" t="s">
        <v>181</v>
      </c>
      <c r="M1341" s="6" t="s">
        <v>190</v>
      </c>
      <c r="N1341" s="6" t="str">
        <f t="shared" ca="1" si="610"/>
        <v>-20.9x+(-19.9)</v>
      </c>
      <c r="O1341" s="6" t="s">
        <v>186</v>
      </c>
      <c r="P1341" s="18" t="str">
        <f t="shared" ca="1" si="611"/>
        <v>-20.9x+(-19.9)</v>
      </c>
      <c r="Q1341" s="6" t="s">
        <v>187</v>
      </c>
      <c r="AA1341" s="9"/>
    </row>
    <row r="1342" spans="1:30" x14ac:dyDescent="0.3">
      <c r="A1342">
        <v>0</v>
      </c>
      <c r="B1342" s="8">
        <v>0</v>
      </c>
      <c r="C1342" s="6">
        <f t="shared" ca="1" si="583"/>
        <v>0.33993442145687514</v>
      </c>
      <c r="D1342" s="6">
        <f t="shared" ca="1" si="583"/>
        <v>0.89017742157830204</v>
      </c>
      <c r="E1342" s="6">
        <f t="shared" ca="1" si="606"/>
        <v>0.33993442145687514</v>
      </c>
      <c r="F1342" s="6">
        <f t="shared" ca="1" si="607"/>
        <v>13.8</v>
      </c>
      <c r="G1342" s="6">
        <f t="shared" ca="1" si="608"/>
        <v>24.8</v>
      </c>
      <c r="H1342" s="6" t="str">
        <f t="shared" ca="1" si="609"/>
        <v>13.8x+(24.8)</v>
      </c>
      <c r="I1342" s="6" t="str">
        <f t="shared" si="588"/>
        <v/>
      </c>
      <c r="J1342" s="6" t="s">
        <v>160</v>
      </c>
      <c r="K1342" s="6" t="s">
        <v>181</v>
      </c>
      <c r="M1342" s="6" t="s">
        <v>9</v>
      </c>
      <c r="N1342" s="6" t="str">
        <f t="shared" ca="1" si="610"/>
        <v>13.8x+(24.8)</v>
      </c>
      <c r="O1342" s="6" t="s">
        <v>188</v>
      </c>
      <c r="P1342" s="18" t="str">
        <f t="shared" ca="1" si="611"/>
        <v>13.8x+(24.8)</v>
      </c>
      <c r="Q1342" s="6" t="s">
        <v>189</v>
      </c>
      <c r="U1342" s="10"/>
      <c r="V1342" s="10"/>
      <c r="W1342" s="10"/>
      <c r="X1342" s="10"/>
      <c r="Y1342" s="10"/>
      <c r="Z1342" s="10"/>
      <c r="AA1342" s="11"/>
      <c r="AB1342" s="10"/>
      <c r="AC1342" s="10"/>
      <c r="AD1342" s="10"/>
    </row>
    <row r="1343" spans="1:30" x14ac:dyDescent="0.3">
      <c r="A1343">
        <v>0</v>
      </c>
      <c r="B1343" s="8">
        <v>0</v>
      </c>
      <c r="C1343" s="6">
        <f t="shared" ca="1" si="583"/>
        <v>0.23728064695696494</v>
      </c>
      <c r="D1343" s="6">
        <f t="shared" ca="1" si="583"/>
        <v>0.56431531939296842</v>
      </c>
      <c r="E1343" s="6">
        <f t="shared" ca="1" si="606"/>
        <v>0.23728064695696494</v>
      </c>
      <c r="F1343" s="6">
        <f t="shared" ca="1" si="607"/>
        <v>-11.7</v>
      </c>
      <c r="G1343" s="6">
        <f t="shared" ca="1" si="608"/>
        <v>-18.3</v>
      </c>
      <c r="H1343" s="6" t="str">
        <f t="shared" ca="1" si="609"/>
        <v>-11.7x+(-18.3)</v>
      </c>
      <c r="I1343" s="6" t="str">
        <f t="shared" si="588"/>
        <v/>
      </c>
      <c r="J1343" s="6" t="s">
        <v>160</v>
      </c>
      <c r="K1343" s="6" t="s">
        <v>181</v>
      </c>
      <c r="M1343" s="6" t="s">
        <v>9</v>
      </c>
      <c r="N1343" s="6" t="str">
        <f t="shared" ca="1" si="610"/>
        <v>-11.7x+(-18.3)</v>
      </c>
      <c r="O1343" s="6" t="s">
        <v>188</v>
      </c>
      <c r="P1343" s="18" t="str">
        <f t="shared" ca="1" si="611"/>
        <v>-11.7x+(-18.3)</v>
      </c>
      <c r="Q1343" s="6" t="s">
        <v>189</v>
      </c>
      <c r="AA1343" s="9"/>
    </row>
    <row r="1344" spans="1:30" x14ac:dyDescent="0.3">
      <c r="A1344">
        <v>0</v>
      </c>
      <c r="B1344" s="8">
        <v>0</v>
      </c>
      <c r="C1344" s="6">
        <f t="shared" ca="1" si="583"/>
        <v>0.5321618362426439</v>
      </c>
      <c r="D1344" s="6">
        <f t="shared" ca="1" si="583"/>
        <v>0.37009705957322692</v>
      </c>
      <c r="E1344" s="6">
        <f t="shared" ca="1" si="606"/>
        <v>0.5321618362426439</v>
      </c>
      <c r="F1344" s="6">
        <f t="shared" ca="1" si="607"/>
        <v>-17.600000000000001</v>
      </c>
      <c r="G1344" s="6">
        <f t="shared" ca="1" si="608"/>
        <v>-14.4</v>
      </c>
      <c r="H1344" s="6" t="str">
        <f t="shared" ca="1" si="609"/>
        <v>-17.6x+(-14.4)</v>
      </c>
      <c r="I1344" s="6" t="str">
        <f t="shared" si="588"/>
        <v/>
      </c>
      <c r="J1344" s="6" t="s">
        <v>160</v>
      </c>
      <c r="K1344" s="6" t="s">
        <v>181</v>
      </c>
      <c r="M1344" s="6" t="s">
        <v>9</v>
      </c>
      <c r="N1344" s="6" t="str">
        <f t="shared" ca="1" si="610"/>
        <v>-17.6x+(-14.4)</v>
      </c>
      <c r="O1344" s="6" t="s">
        <v>188</v>
      </c>
      <c r="P1344" s="18" t="str">
        <f t="shared" ca="1" si="611"/>
        <v>-17.6x+(-14.4)</v>
      </c>
      <c r="Q1344" s="6" t="s">
        <v>189</v>
      </c>
      <c r="AA1344" s="9"/>
    </row>
    <row r="1345" spans="1:30" x14ac:dyDescent="0.3">
      <c r="A1345">
        <v>0</v>
      </c>
      <c r="B1345" s="8">
        <v>0</v>
      </c>
      <c r="C1345" s="6">
        <f t="shared" ca="1" si="583"/>
        <v>0.20519692972593773</v>
      </c>
      <c r="D1345" s="6">
        <f t="shared" ca="1" si="583"/>
        <v>0.52188510450099623</v>
      </c>
      <c r="E1345" s="6">
        <f t="shared" ca="1" si="606"/>
        <v>0.20519692972593773</v>
      </c>
      <c r="F1345" s="6">
        <f t="shared" ca="1" si="607"/>
        <v>11.1</v>
      </c>
      <c r="G1345" s="6">
        <f t="shared" ca="1" si="608"/>
        <v>-17.399999999999999</v>
      </c>
      <c r="H1345" s="6" t="str">
        <f t="shared" ca="1" si="609"/>
        <v>11.1x+(-17.4)</v>
      </c>
      <c r="I1345" s="6" t="str">
        <f t="shared" si="588"/>
        <v/>
      </c>
      <c r="J1345" s="6" t="s">
        <v>160</v>
      </c>
      <c r="K1345" s="6" t="s">
        <v>181</v>
      </c>
      <c r="M1345" s="6" t="s">
        <v>9</v>
      </c>
      <c r="N1345" s="6" t="str">
        <f t="shared" ca="1" si="610"/>
        <v>11.1x+(-17.4)</v>
      </c>
      <c r="O1345" s="6" t="s">
        <v>188</v>
      </c>
      <c r="P1345" s="18" t="str">
        <f t="shared" ca="1" si="611"/>
        <v>11.1x+(-17.4)</v>
      </c>
      <c r="Q1345" s="6" t="s">
        <v>189</v>
      </c>
      <c r="AA1345" s="9"/>
    </row>
    <row r="1346" spans="1:30" x14ac:dyDescent="0.3">
      <c r="A1346">
        <v>0</v>
      </c>
      <c r="B1346" s="8">
        <v>0</v>
      </c>
      <c r="C1346" s="6">
        <f t="shared" ca="1" si="583"/>
        <v>0.90996972763606432</v>
      </c>
      <c r="D1346" s="6">
        <f t="shared" ca="1" si="583"/>
        <v>0.82993720216347278</v>
      </c>
      <c r="E1346" s="6">
        <f t="shared" ca="1" si="606"/>
        <v>9.0030272363935682E-2</v>
      </c>
      <c r="F1346" s="6">
        <f t="shared" ca="1" si="607"/>
        <v>-25.2</v>
      </c>
      <c r="G1346" s="6">
        <f t="shared" ca="1" si="608"/>
        <v>-23.6</v>
      </c>
      <c r="H1346" s="6" t="str">
        <f t="shared" ca="1" si="609"/>
        <v>-25.2x+(-23.6)</v>
      </c>
      <c r="I1346" s="6" t="str">
        <f t="shared" si="588"/>
        <v/>
      </c>
      <c r="J1346" s="6" t="s">
        <v>160</v>
      </c>
      <c r="K1346" s="6" t="s">
        <v>181</v>
      </c>
      <c r="M1346" s="6" t="s">
        <v>9</v>
      </c>
      <c r="N1346" s="6" t="str">
        <f t="shared" ca="1" si="610"/>
        <v>-25.2x+(-23.6)</v>
      </c>
      <c r="O1346" s="6" t="s">
        <v>188</v>
      </c>
      <c r="P1346" s="18" t="str">
        <f t="shared" ca="1" si="611"/>
        <v>-25.2x+(-23.6)</v>
      </c>
      <c r="Q1346" s="6" t="s">
        <v>189</v>
      </c>
      <c r="AA1346" s="9"/>
    </row>
    <row r="1347" spans="1:30" x14ac:dyDescent="0.3">
      <c r="A1347" t="s">
        <v>314</v>
      </c>
      <c r="B1347" s="8">
        <v>0</v>
      </c>
      <c r="C1347" s="8"/>
      <c r="D1347" s="8"/>
      <c r="I1347" s="6" t="str">
        <f t="shared" si="588"/>
        <v>\end{enumerate}\newpage   \section*{Cuenta:  20211900055  }\begin{enumerate}</v>
      </c>
    </row>
    <row r="1348" spans="1:30" x14ac:dyDescent="0.3">
      <c r="A1348">
        <v>0</v>
      </c>
      <c r="B1348" s="8">
        <v>0</v>
      </c>
      <c r="C1348" s="6">
        <f t="shared" ref="C1348:D1410" ca="1" si="612">RAND()</f>
        <v>0.35244289836204534</v>
      </c>
      <c r="D1348" s="6">
        <f t="shared" ca="1" si="612"/>
        <v>0.46284042020283978</v>
      </c>
      <c r="E1348" s="6">
        <f t="shared" ref="E1348:E1362" ca="1" si="613">IF(C1348&gt;0.1,      IF(C1348&lt;0.6,C1348,ABS(1-C1348)),C1348+0.5)</f>
        <v>0.35244289836204534</v>
      </c>
      <c r="F1348" s="6">
        <f t="shared" ref="F1348:F1362" ca="1" si="614">IF(  MOD(ROUND(C1348*15,0),2)=0, -ROUND((C1348*100+35)/5,1),  ROUND((C1348*100+35)/5,1))</f>
        <v>14</v>
      </c>
      <c r="G1348" s="6">
        <f t="shared" ref="G1348:G1362" ca="1" si="615">IF(  MOD(ROUND(D1348*15,0),2)=0, -ROUND((D1348*100+35)/5,1),  ROUND((D1348*100+35)/5,1))</f>
        <v>16.3</v>
      </c>
      <c r="H1348" s="6" t="str">
        <f t="shared" ref="H1348:H1362" ca="1" si="616">_xlfn.CONCAT(F1348,"x+(",G1348,")")</f>
        <v>14x+(16.3)</v>
      </c>
      <c r="I1348" s="6" t="str">
        <f t="shared" ref="I1348:I1411" si="617">IF(A1348=0,"",A1348)</f>
        <v/>
      </c>
      <c r="J1348" s="6" t="s">
        <v>160</v>
      </c>
      <c r="K1348" s="6" t="s">
        <v>181</v>
      </c>
      <c r="M1348" s="6" t="s">
        <v>182</v>
      </c>
      <c r="N1348" s="6" t="str">
        <f t="shared" ref="N1348:N1362" ca="1" si="618">H1348</f>
        <v>14x+(16.3)</v>
      </c>
      <c r="O1348" s="6" t="s">
        <v>185</v>
      </c>
      <c r="P1348" s="18"/>
      <c r="AA1348" s="9"/>
    </row>
    <row r="1349" spans="1:30" x14ac:dyDescent="0.3">
      <c r="A1349">
        <v>0</v>
      </c>
      <c r="B1349" s="8">
        <v>0</v>
      </c>
      <c r="C1349" s="6">
        <f t="shared" ca="1" si="612"/>
        <v>0.87818291806895443</v>
      </c>
      <c r="D1349" s="6">
        <f t="shared" ca="1" si="612"/>
        <v>0.48600550664747466</v>
      </c>
      <c r="E1349" s="6">
        <f t="shared" ca="1" si="613"/>
        <v>0.12181708193104557</v>
      </c>
      <c r="F1349" s="6">
        <f t="shared" ca="1" si="614"/>
        <v>24.6</v>
      </c>
      <c r="G1349" s="6">
        <f t="shared" ca="1" si="615"/>
        <v>16.7</v>
      </c>
      <c r="H1349" s="6" t="str">
        <f t="shared" ca="1" si="616"/>
        <v>24.6x+(16.7)</v>
      </c>
      <c r="I1349" s="6" t="str">
        <f t="shared" si="617"/>
        <v/>
      </c>
      <c r="J1349" s="6" t="s">
        <v>160</v>
      </c>
      <c r="K1349" s="6" t="s">
        <v>181</v>
      </c>
      <c r="M1349" s="6" t="s">
        <v>182</v>
      </c>
      <c r="N1349" s="6" t="str">
        <f t="shared" ca="1" si="618"/>
        <v>24.6x+(16.7)</v>
      </c>
      <c r="O1349" s="6" t="s">
        <v>185</v>
      </c>
      <c r="P1349" s="18"/>
      <c r="AA1349" s="9"/>
    </row>
    <row r="1350" spans="1:30" x14ac:dyDescent="0.3">
      <c r="A1350">
        <v>0</v>
      </c>
      <c r="B1350" s="8">
        <v>0</v>
      </c>
      <c r="C1350" s="6">
        <f t="shared" ca="1" si="612"/>
        <v>0.90366532464063687</v>
      </c>
      <c r="D1350" s="6">
        <f t="shared" ca="1" si="612"/>
        <v>0.11743238183024696</v>
      </c>
      <c r="E1350" s="6">
        <f t="shared" ca="1" si="613"/>
        <v>9.6334675359363131E-2</v>
      </c>
      <c r="F1350" s="6">
        <f t="shared" ca="1" si="614"/>
        <v>-25.1</v>
      </c>
      <c r="G1350" s="6">
        <f t="shared" ca="1" si="615"/>
        <v>-9.3000000000000007</v>
      </c>
      <c r="H1350" s="6" t="str">
        <f t="shared" ca="1" si="616"/>
        <v>-25.1x+(-9.3)</v>
      </c>
      <c r="I1350" s="6" t="str">
        <f t="shared" si="617"/>
        <v/>
      </c>
      <c r="J1350" s="6" t="s">
        <v>160</v>
      </c>
      <c r="K1350" s="6" t="s">
        <v>181</v>
      </c>
      <c r="M1350" s="6" t="s">
        <v>182</v>
      </c>
      <c r="N1350" s="6" t="str">
        <f t="shared" ca="1" si="618"/>
        <v>-25.1x+(-9.3)</v>
      </c>
      <c r="O1350" s="6" t="s">
        <v>185</v>
      </c>
      <c r="P1350" s="18"/>
      <c r="AA1350" s="9"/>
    </row>
    <row r="1351" spans="1:30" x14ac:dyDescent="0.3">
      <c r="A1351">
        <v>0</v>
      </c>
      <c r="B1351" s="8">
        <v>0</v>
      </c>
      <c r="C1351" s="6">
        <f t="shared" ca="1" si="612"/>
        <v>6.9441280614223166E-2</v>
      </c>
      <c r="D1351" s="6">
        <f t="shared" ca="1" si="612"/>
        <v>0.88473127857812084</v>
      </c>
      <c r="E1351" s="6">
        <f t="shared" ca="1" si="613"/>
        <v>0.56944128061422317</v>
      </c>
      <c r="F1351" s="6">
        <f t="shared" ca="1" si="614"/>
        <v>8.4</v>
      </c>
      <c r="G1351" s="6">
        <f t="shared" ca="1" si="615"/>
        <v>24.7</v>
      </c>
      <c r="H1351" s="6" t="str">
        <f t="shared" ca="1" si="616"/>
        <v>8.4x+(24.7)</v>
      </c>
      <c r="I1351" s="6" t="str">
        <f t="shared" si="617"/>
        <v/>
      </c>
      <c r="J1351" s="6" t="s">
        <v>160</v>
      </c>
      <c r="K1351" s="6" t="s">
        <v>181</v>
      </c>
      <c r="M1351" s="6" t="s">
        <v>182</v>
      </c>
      <c r="N1351" s="6" t="str">
        <f t="shared" ca="1" si="618"/>
        <v>8.4x+(24.7)</v>
      </c>
      <c r="O1351" s="6" t="s">
        <v>185</v>
      </c>
      <c r="P1351" s="18"/>
      <c r="AA1351" s="9"/>
    </row>
    <row r="1352" spans="1:30" x14ac:dyDescent="0.3">
      <c r="A1352">
        <v>0</v>
      </c>
      <c r="B1352" s="8">
        <v>0</v>
      </c>
      <c r="C1352" s="6">
        <f t="shared" ca="1" si="612"/>
        <v>3.735470926346296E-3</v>
      </c>
      <c r="D1352" s="6">
        <f t="shared" ca="1" si="612"/>
        <v>0.40683480872582012</v>
      </c>
      <c r="E1352" s="6">
        <f t="shared" ca="1" si="613"/>
        <v>0.5037354709263463</v>
      </c>
      <c r="F1352" s="6">
        <f t="shared" ca="1" si="614"/>
        <v>-7.1</v>
      </c>
      <c r="G1352" s="6">
        <f t="shared" ca="1" si="615"/>
        <v>-15.1</v>
      </c>
      <c r="H1352" s="6" t="str">
        <f t="shared" ca="1" si="616"/>
        <v>-7.1x+(-15.1)</v>
      </c>
      <c r="I1352" s="6" t="str">
        <f t="shared" si="617"/>
        <v/>
      </c>
      <c r="J1352" s="6" t="s">
        <v>160</v>
      </c>
      <c r="K1352" s="6" t="s">
        <v>181</v>
      </c>
      <c r="M1352" s="6" t="s">
        <v>182</v>
      </c>
      <c r="N1352" s="6" t="str">
        <f t="shared" ca="1" si="618"/>
        <v>-7.1x+(-15.1)</v>
      </c>
      <c r="O1352" s="6" t="s">
        <v>185</v>
      </c>
      <c r="P1352" s="18"/>
      <c r="AA1352" s="9"/>
    </row>
    <row r="1353" spans="1:30" x14ac:dyDescent="0.3">
      <c r="A1353">
        <v>0</v>
      </c>
      <c r="B1353" s="8">
        <v>0</v>
      </c>
      <c r="C1353" s="6">
        <f t="shared" ca="1" si="612"/>
        <v>0.91835891452701324</v>
      </c>
      <c r="D1353" s="6">
        <f t="shared" ca="1" si="612"/>
        <v>0.50633831830708764</v>
      </c>
      <c r="E1353" s="6">
        <f t="shared" ca="1" si="613"/>
        <v>8.1641085472986763E-2</v>
      </c>
      <c r="F1353" s="6">
        <f t="shared" ca="1" si="614"/>
        <v>-25.4</v>
      </c>
      <c r="G1353" s="6">
        <f t="shared" ca="1" si="615"/>
        <v>-17.100000000000001</v>
      </c>
      <c r="H1353" s="6" t="str">
        <f t="shared" ca="1" si="616"/>
        <v>-25.4x+(-17.1)</v>
      </c>
      <c r="I1353" s="6" t="str">
        <f t="shared" si="617"/>
        <v/>
      </c>
      <c r="J1353" s="6" t="s">
        <v>160</v>
      </c>
      <c r="K1353" s="6" t="s">
        <v>181</v>
      </c>
      <c r="M1353" s="6" t="s">
        <v>190</v>
      </c>
      <c r="N1353" s="6" t="str">
        <f t="shared" ca="1" si="618"/>
        <v>-25.4x+(-17.1)</v>
      </c>
      <c r="O1353" s="6" t="s">
        <v>186</v>
      </c>
      <c r="P1353" s="18" t="str">
        <f t="shared" ref="P1353:P1362" ca="1" si="619">H1353</f>
        <v>-25.4x+(-17.1)</v>
      </c>
      <c r="Q1353" s="6" t="s">
        <v>187</v>
      </c>
      <c r="AA1353" s="9"/>
    </row>
    <row r="1354" spans="1:30" x14ac:dyDescent="0.3">
      <c r="A1354">
        <v>0</v>
      </c>
      <c r="B1354" s="8">
        <v>0</v>
      </c>
      <c r="C1354" s="6">
        <f t="shared" ca="1" si="612"/>
        <v>0.25857690133238875</v>
      </c>
      <c r="D1354" s="6">
        <f t="shared" ca="1" si="612"/>
        <v>0.35631443041670918</v>
      </c>
      <c r="E1354" s="6">
        <f t="shared" ca="1" si="613"/>
        <v>0.25857690133238875</v>
      </c>
      <c r="F1354" s="6">
        <f t="shared" ca="1" si="614"/>
        <v>-12.2</v>
      </c>
      <c r="G1354" s="6">
        <f t="shared" ca="1" si="615"/>
        <v>14.1</v>
      </c>
      <c r="H1354" s="6" t="str">
        <f t="shared" ca="1" si="616"/>
        <v>-12.2x+(14.1)</v>
      </c>
      <c r="I1354" s="6" t="str">
        <f t="shared" si="617"/>
        <v/>
      </c>
      <c r="J1354" s="6" t="s">
        <v>160</v>
      </c>
      <c r="K1354" s="6" t="s">
        <v>181</v>
      </c>
      <c r="M1354" s="6" t="s">
        <v>190</v>
      </c>
      <c r="N1354" s="6" t="str">
        <f t="shared" ca="1" si="618"/>
        <v>-12.2x+(14.1)</v>
      </c>
      <c r="O1354" s="6" t="s">
        <v>186</v>
      </c>
      <c r="P1354" s="18" t="str">
        <f t="shared" ca="1" si="619"/>
        <v>-12.2x+(14.1)</v>
      </c>
      <c r="Q1354" s="6" t="s">
        <v>187</v>
      </c>
      <c r="AA1354" s="9"/>
    </row>
    <row r="1355" spans="1:30" x14ac:dyDescent="0.3">
      <c r="A1355">
        <v>0</v>
      </c>
      <c r="B1355" s="8">
        <v>0</v>
      </c>
      <c r="C1355" s="6">
        <f t="shared" ca="1" si="612"/>
        <v>0.96088784491896484</v>
      </c>
      <c r="D1355" s="6">
        <f t="shared" ca="1" si="612"/>
        <v>0.70065561752034833</v>
      </c>
      <c r="E1355" s="6">
        <f t="shared" ca="1" si="613"/>
        <v>3.911215508103516E-2</v>
      </c>
      <c r="F1355" s="6">
        <f t="shared" ca="1" si="614"/>
        <v>-26.2</v>
      </c>
      <c r="G1355" s="6">
        <f t="shared" ca="1" si="615"/>
        <v>21</v>
      </c>
      <c r="H1355" s="6" t="str">
        <f t="shared" ca="1" si="616"/>
        <v>-26.2x+(21)</v>
      </c>
      <c r="I1355" s="6" t="str">
        <f t="shared" si="617"/>
        <v/>
      </c>
      <c r="J1355" s="6" t="s">
        <v>160</v>
      </c>
      <c r="K1355" s="6" t="s">
        <v>181</v>
      </c>
      <c r="M1355" s="6" t="s">
        <v>190</v>
      </c>
      <c r="N1355" s="6" t="str">
        <f t="shared" ca="1" si="618"/>
        <v>-26.2x+(21)</v>
      </c>
      <c r="O1355" s="6" t="s">
        <v>186</v>
      </c>
      <c r="P1355" s="18" t="str">
        <f t="shared" ca="1" si="619"/>
        <v>-26.2x+(21)</v>
      </c>
      <c r="Q1355" s="6" t="s">
        <v>187</v>
      </c>
      <c r="AA1355" s="9"/>
    </row>
    <row r="1356" spans="1:30" x14ac:dyDescent="0.3">
      <c r="A1356">
        <v>0</v>
      </c>
      <c r="B1356" s="8">
        <v>0</v>
      </c>
      <c r="C1356" s="6">
        <f t="shared" ca="1" si="612"/>
        <v>0.98338841530773458</v>
      </c>
      <c r="D1356" s="6">
        <f t="shared" ca="1" si="612"/>
        <v>0.38293119540361797</v>
      </c>
      <c r="E1356" s="6">
        <f t="shared" ca="1" si="613"/>
        <v>1.6611584692265424E-2</v>
      </c>
      <c r="F1356" s="6">
        <f t="shared" ca="1" si="614"/>
        <v>26.7</v>
      </c>
      <c r="G1356" s="6">
        <f t="shared" ca="1" si="615"/>
        <v>-14.7</v>
      </c>
      <c r="H1356" s="6" t="str">
        <f t="shared" ca="1" si="616"/>
        <v>26.7x+(-14.7)</v>
      </c>
      <c r="I1356" s="6" t="str">
        <f t="shared" si="617"/>
        <v/>
      </c>
      <c r="J1356" s="6" t="s">
        <v>160</v>
      </c>
      <c r="K1356" s="6" t="s">
        <v>181</v>
      </c>
      <c r="M1356" s="6" t="s">
        <v>190</v>
      </c>
      <c r="N1356" s="6" t="str">
        <f t="shared" ca="1" si="618"/>
        <v>26.7x+(-14.7)</v>
      </c>
      <c r="O1356" s="6" t="s">
        <v>186</v>
      </c>
      <c r="P1356" s="18" t="str">
        <f t="shared" ca="1" si="619"/>
        <v>26.7x+(-14.7)</v>
      </c>
      <c r="Q1356" s="6" t="s">
        <v>187</v>
      </c>
      <c r="AA1356" s="9"/>
    </row>
    <row r="1357" spans="1:30" x14ac:dyDescent="0.3">
      <c r="A1357">
        <v>0</v>
      </c>
      <c r="B1357" s="8">
        <v>0</v>
      </c>
      <c r="C1357" s="6">
        <f t="shared" ca="1" si="612"/>
        <v>0.48783344333987544</v>
      </c>
      <c r="D1357" s="6">
        <f t="shared" ca="1" si="612"/>
        <v>0.63210143150675224</v>
      </c>
      <c r="E1357" s="6">
        <f t="shared" ca="1" si="613"/>
        <v>0.48783344333987544</v>
      </c>
      <c r="F1357" s="6">
        <f t="shared" ca="1" si="614"/>
        <v>16.8</v>
      </c>
      <c r="G1357" s="6">
        <f t="shared" ca="1" si="615"/>
        <v>19.600000000000001</v>
      </c>
      <c r="H1357" s="6" t="str">
        <f t="shared" ca="1" si="616"/>
        <v>16.8x+(19.6)</v>
      </c>
      <c r="I1357" s="6" t="str">
        <f t="shared" si="617"/>
        <v/>
      </c>
      <c r="J1357" s="6" t="s">
        <v>160</v>
      </c>
      <c r="K1357" s="6" t="s">
        <v>181</v>
      </c>
      <c r="M1357" s="6" t="s">
        <v>190</v>
      </c>
      <c r="N1357" s="6" t="str">
        <f t="shared" ca="1" si="618"/>
        <v>16.8x+(19.6)</v>
      </c>
      <c r="O1357" s="6" t="s">
        <v>186</v>
      </c>
      <c r="P1357" s="18" t="str">
        <f t="shared" ca="1" si="619"/>
        <v>16.8x+(19.6)</v>
      </c>
      <c r="Q1357" s="6" t="s">
        <v>187</v>
      </c>
      <c r="AA1357" s="9"/>
    </row>
    <row r="1358" spans="1:30" x14ac:dyDescent="0.3">
      <c r="A1358">
        <v>0</v>
      </c>
      <c r="B1358" s="8">
        <v>0</v>
      </c>
      <c r="C1358" s="6">
        <f t="shared" ca="1" si="612"/>
        <v>0.16449845652136663</v>
      </c>
      <c r="D1358" s="6">
        <f t="shared" ca="1" si="612"/>
        <v>0.37386734248845332</v>
      </c>
      <c r="E1358" s="6">
        <f t="shared" ca="1" si="613"/>
        <v>0.16449845652136663</v>
      </c>
      <c r="F1358" s="6">
        <f t="shared" ca="1" si="614"/>
        <v>-10.3</v>
      </c>
      <c r="G1358" s="6">
        <f t="shared" ca="1" si="615"/>
        <v>-14.5</v>
      </c>
      <c r="H1358" s="6" t="str">
        <f t="shared" ca="1" si="616"/>
        <v>-10.3x+(-14.5)</v>
      </c>
      <c r="I1358" s="6" t="str">
        <f t="shared" si="617"/>
        <v/>
      </c>
      <c r="J1358" s="6" t="s">
        <v>160</v>
      </c>
      <c r="K1358" s="6" t="s">
        <v>181</v>
      </c>
      <c r="M1358" s="6" t="s">
        <v>9</v>
      </c>
      <c r="N1358" s="6" t="str">
        <f t="shared" ca="1" si="618"/>
        <v>-10.3x+(-14.5)</v>
      </c>
      <c r="O1358" s="6" t="s">
        <v>188</v>
      </c>
      <c r="P1358" s="18" t="str">
        <f t="shared" ca="1" si="619"/>
        <v>-10.3x+(-14.5)</v>
      </c>
      <c r="Q1358" s="6" t="s">
        <v>189</v>
      </c>
      <c r="U1358" s="10"/>
      <c r="V1358" s="10"/>
      <c r="W1358" s="10"/>
      <c r="X1358" s="10"/>
      <c r="Y1358" s="10"/>
      <c r="Z1358" s="10"/>
      <c r="AA1358" s="11"/>
      <c r="AB1358" s="10"/>
      <c r="AC1358" s="10"/>
      <c r="AD1358" s="10"/>
    </row>
    <row r="1359" spans="1:30" x14ac:dyDescent="0.3">
      <c r="A1359">
        <v>0</v>
      </c>
      <c r="B1359" s="8">
        <v>0</v>
      </c>
      <c r="C1359" s="6">
        <f t="shared" ca="1" si="612"/>
        <v>0.38060343670461549</v>
      </c>
      <c r="D1359" s="6">
        <f t="shared" ca="1" si="612"/>
        <v>0.341432392792267</v>
      </c>
      <c r="E1359" s="6">
        <f t="shared" ca="1" si="613"/>
        <v>0.38060343670461549</v>
      </c>
      <c r="F1359" s="6">
        <f t="shared" ca="1" si="614"/>
        <v>-14.6</v>
      </c>
      <c r="G1359" s="6">
        <f t="shared" ca="1" si="615"/>
        <v>13.8</v>
      </c>
      <c r="H1359" s="6" t="str">
        <f t="shared" ca="1" si="616"/>
        <v>-14.6x+(13.8)</v>
      </c>
      <c r="I1359" s="6" t="str">
        <f t="shared" si="617"/>
        <v/>
      </c>
      <c r="J1359" s="6" t="s">
        <v>160</v>
      </c>
      <c r="K1359" s="6" t="s">
        <v>181</v>
      </c>
      <c r="M1359" s="6" t="s">
        <v>9</v>
      </c>
      <c r="N1359" s="6" t="str">
        <f t="shared" ca="1" si="618"/>
        <v>-14.6x+(13.8)</v>
      </c>
      <c r="O1359" s="6" t="s">
        <v>188</v>
      </c>
      <c r="P1359" s="18" t="str">
        <f t="shared" ca="1" si="619"/>
        <v>-14.6x+(13.8)</v>
      </c>
      <c r="Q1359" s="6" t="s">
        <v>189</v>
      </c>
      <c r="AA1359" s="9"/>
    </row>
    <row r="1360" spans="1:30" x14ac:dyDescent="0.3">
      <c r="A1360">
        <v>0</v>
      </c>
      <c r="B1360" s="8">
        <v>0</v>
      </c>
      <c r="C1360" s="6">
        <f t="shared" ca="1" si="612"/>
        <v>0.4372414180140608</v>
      </c>
      <c r="D1360" s="6">
        <f t="shared" ca="1" si="612"/>
        <v>1.4592214847583884E-2</v>
      </c>
      <c r="E1360" s="6">
        <f t="shared" ca="1" si="613"/>
        <v>0.4372414180140608</v>
      </c>
      <c r="F1360" s="6">
        <f t="shared" ca="1" si="614"/>
        <v>15.7</v>
      </c>
      <c r="G1360" s="6">
        <f t="shared" ca="1" si="615"/>
        <v>-7.3</v>
      </c>
      <c r="H1360" s="6" t="str">
        <f t="shared" ca="1" si="616"/>
        <v>15.7x+(-7.3)</v>
      </c>
      <c r="I1360" s="6" t="str">
        <f t="shared" si="617"/>
        <v/>
      </c>
      <c r="J1360" s="6" t="s">
        <v>160</v>
      </c>
      <c r="K1360" s="6" t="s">
        <v>181</v>
      </c>
      <c r="M1360" s="6" t="s">
        <v>9</v>
      </c>
      <c r="N1360" s="6" t="str">
        <f t="shared" ca="1" si="618"/>
        <v>15.7x+(-7.3)</v>
      </c>
      <c r="O1360" s="6" t="s">
        <v>188</v>
      </c>
      <c r="P1360" s="18" t="str">
        <f t="shared" ca="1" si="619"/>
        <v>15.7x+(-7.3)</v>
      </c>
      <c r="Q1360" s="6" t="s">
        <v>189</v>
      </c>
      <c r="AA1360" s="9"/>
    </row>
    <row r="1361" spans="1:30" x14ac:dyDescent="0.3">
      <c r="A1361">
        <v>0</v>
      </c>
      <c r="B1361" s="8">
        <v>0</v>
      </c>
      <c r="C1361" s="6">
        <f t="shared" ca="1" si="612"/>
        <v>0.68482718300289702</v>
      </c>
      <c r="D1361" s="6">
        <f t="shared" ca="1" si="612"/>
        <v>0.80800454059873728</v>
      </c>
      <c r="E1361" s="6">
        <f t="shared" ca="1" si="613"/>
        <v>0.31517281699710298</v>
      </c>
      <c r="F1361" s="6">
        <f t="shared" ca="1" si="614"/>
        <v>-20.7</v>
      </c>
      <c r="G1361" s="6">
        <f t="shared" ca="1" si="615"/>
        <v>-23.2</v>
      </c>
      <c r="H1361" s="6" t="str">
        <f t="shared" ca="1" si="616"/>
        <v>-20.7x+(-23.2)</v>
      </c>
      <c r="I1361" s="6" t="str">
        <f t="shared" si="617"/>
        <v/>
      </c>
      <c r="J1361" s="6" t="s">
        <v>160</v>
      </c>
      <c r="K1361" s="6" t="s">
        <v>181</v>
      </c>
      <c r="M1361" s="6" t="s">
        <v>9</v>
      </c>
      <c r="N1361" s="6" t="str">
        <f t="shared" ca="1" si="618"/>
        <v>-20.7x+(-23.2)</v>
      </c>
      <c r="O1361" s="6" t="s">
        <v>188</v>
      </c>
      <c r="P1361" s="18" t="str">
        <f t="shared" ca="1" si="619"/>
        <v>-20.7x+(-23.2)</v>
      </c>
      <c r="Q1361" s="6" t="s">
        <v>189</v>
      </c>
      <c r="AA1361" s="9"/>
    </row>
    <row r="1362" spans="1:30" x14ac:dyDescent="0.3">
      <c r="A1362">
        <v>0</v>
      </c>
      <c r="B1362" s="8">
        <v>0</v>
      </c>
      <c r="C1362" s="6">
        <f t="shared" ca="1" si="612"/>
        <v>0.99140780059431588</v>
      </c>
      <c r="D1362" s="6">
        <f t="shared" ca="1" si="612"/>
        <v>0.26228397155875893</v>
      </c>
      <c r="E1362" s="6">
        <f t="shared" ca="1" si="613"/>
        <v>8.59219940568412E-3</v>
      </c>
      <c r="F1362" s="6">
        <f t="shared" ca="1" si="614"/>
        <v>26.8</v>
      </c>
      <c r="G1362" s="6">
        <f t="shared" ca="1" si="615"/>
        <v>-12.2</v>
      </c>
      <c r="H1362" s="6" t="str">
        <f t="shared" ca="1" si="616"/>
        <v>26.8x+(-12.2)</v>
      </c>
      <c r="I1362" s="6" t="str">
        <f t="shared" si="617"/>
        <v/>
      </c>
      <c r="J1362" s="6" t="s">
        <v>160</v>
      </c>
      <c r="K1362" s="6" t="s">
        <v>181</v>
      </c>
      <c r="M1362" s="6" t="s">
        <v>9</v>
      </c>
      <c r="N1362" s="6" t="str">
        <f t="shared" ca="1" si="618"/>
        <v>26.8x+(-12.2)</v>
      </c>
      <c r="O1362" s="6" t="s">
        <v>188</v>
      </c>
      <c r="P1362" s="18" t="str">
        <f t="shared" ca="1" si="619"/>
        <v>26.8x+(-12.2)</v>
      </c>
      <c r="Q1362" s="6" t="s">
        <v>189</v>
      </c>
      <c r="AA1362" s="9"/>
    </row>
    <row r="1363" spans="1:30" x14ac:dyDescent="0.3">
      <c r="A1363" t="s">
        <v>315</v>
      </c>
      <c r="B1363" s="8">
        <v>0</v>
      </c>
      <c r="C1363" s="8"/>
      <c r="D1363" s="8"/>
      <c r="I1363" s="6" t="str">
        <f t="shared" si="617"/>
        <v>\end{enumerate}\newpage   \section*{Cuenta:  20211900056  }\begin{enumerate}</v>
      </c>
    </row>
    <row r="1364" spans="1:30" x14ac:dyDescent="0.3">
      <c r="A1364">
        <v>0</v>
      </c>
      <c r="B1364" s="8">
        <v>0</v>
      </c>
      <c r="C1364" s="6">
        <f t="shared" ref="C1364:D1364" ca="1" si="620">RAND()</f>
        <v>0.31610928248617087</v>
      </c>
      <c r="D1364" s="6">
        <f t="shared" ca="1" si="620"/>
        <v>0.76495815125519884</v>
      </c>
      <c r="E1364" s="6">
        <f t="shared" ref="E1364:E1378" ca="1" si="621">IF(C1364&gt;0.1,      IF(C1364&lt;0.6,C1364,ABS(1-C1364)),C1364+0.5)</f>
        <v>0.31610928248617087</v>
      </c>
      <c r="F1364" s="6">
        <f t="shared" ref="F1364:F1378" ca="1" si="622">IF(  MOD(ROUND(C1364*15,0),2)=0, -ROUND((C1364*100+35)/5,1),  ROUND((C1364*100+35)/5,1))</f>
        <v>13.3</v>
      </c>
      <c r="G1364" s="6">
        <f t="shared" ref="G1364:G1378" ca="1" si="623">IF(  MOD(ROUND(D1364*15,0),2)=0, -ROUND((D1364*100+35)/5,1),  ROUND((D1364*100+35)/5,1))</f>
        <v>22.3</v>
      </c>
      <c r="H1364" s="6" t="str">
        <f t="shared" ref="H1364:H1378" ca="1" si="624">_xlfn.CONCAT(F1364,"x+(",G1364,")")</f>
        <v>13.3x+(22.3)</v>
      </c>
      <c r="I1364" s="6" t="str">
        <f t="shared" si="617"/>
        <v/>
      </c>
      <c r="J1364" s="6" t="s">
        <v>160</v>
      </c>
      <c r="K1364" s="6" t="s">
        <v>181</v>
      </c>
      <c r="M1364" s="6" t="s">
        <v>182</v>
      </c>
      <c r="N1364" s="6" t="str">
        <f t="shared" ref="N1364:N1378" ca="1" si="625">H1364</f>
        <v>13.3x+(22.3)</v>
      </c>
      <c r="O1364" s="6" t="s">
        <v>185</v>
      </c>
      <c r="P1364" s="18"/>
      <c r="AA1364" s="9"/>
    </row>
    <row r="1365" spans="1:30" x14ac:dyDescent="0.3">
      <c r="A1365">
        <v>0</v>
      </c>
      <c r="B1365" s="8">
        <v>0</v>
      </c>
      <c r="C1365" s="6">
        <f t="shared" ca="1" si="612"/>
        <v>8.0439497285252792E-2</v>
      </c>
      <c r="D1365" s="6">
        <f t="shared" ca="1" si="612"/>
        <v>0.91124527919808951</v>
      </c>
      <c r="E1365" s="6">
        <f t="shared" ca="1" si="621"/>
        <v>0.58043949728525279</v>
      </c>
      <c r="F1365" s="6">
        <f t="shared" ca="1" si="622"/>
        <v>8.6</v>
      </c>
      <c r="G1365" s="6">
        <f t="shared" ca="1" si="623"/>
        <v>-25.2</v>
      </c>
      <c r="H1365" s="6" t="str">
        <f t="shared" ca="1" si="624"/>
        <v>8.6x+(-25.2)</v>
      </c>
      <c r="I1365" s="6" t="str">
        <f t="shared" si="617"/>
        <v/>
      </c>
      <c r="J1365" s="6" t="s">
        <v>160</v>
      </c>
      <c r="K1365" s="6" t="s">
        <v>181</v>
      </c>
      <c r="M1365" s="6" t="s">
        <v>182</v>
      </c>
      <c r="N1365" s="6" t="str">
        <f t="shared" ca="1" si="625"/>
        <v>8.6x+(-25.2)</v>
      </c>
      <c r="O1365" s="6" t="s">
        <v>185</v>
      </c>
      <c r="P1365" s="18"/>
      <c r="AA1365" s="9"/>
    </row>
    <row r="1366" spans="1:30" x14ac:dyDescent="0.3">
      <c r="A1366">
        <v>0</v>
      </c>
      <c r="B1366" s="8">
        <v>0</v>
      </c>
      <c r="C1366" s="6">
        <f t="shared" ca="1" si="612"/>
        <v>0.61729739853209753</v>
      </c>
      <c r="D1366" s="6">
        <f t="shared" ca="1" si="612"/>
        <v>0.48700573776138023</v>
      </c>
      <c r="E1366" s="6">
        <f t="shared" ca="1" si="621"/>
        <v>0.38270260146790247</v>
      </c>
      <c r="F1366" s="6">
        <f t="shared" ca="1" si="622"/>
        <v>19.3</v>
      </c>
      <c r="G1366" s="6">
        <f t="shared" ca="1" si="623"/>
        <v>16.7</v>
      </c>
      <c r="H1366" s="6" t="str">
        <f t="shared" ca="1" si="624"/>
        <v>19.3x+(16.7)</v>
      </c>
      <c r="I1366" s="6" t="str">
        <f t="shared" si="617"/>
        <v/>
      </c>
      <c r="J1366" s="6" t="s">
        <v>160</v>
      </c>
      <c r="K1366" s="6" t="s">
        <v>181</v>
      </c>
      <c r="M1366" s="6" t="s">
        <v>182</v>
      </c>
      <c r="N1366" s="6" t="str">
        <f t="shared" ca="1" si="625"/>
        <v>19.3x+(16.7)</v>
      </c>
      <c r="O1366" s="6" t="s">
        <v>185</v>
      </c>
      <c r="P1366" s="18"/>
      <c r="AA1366" s="9"/>
    </row>
    <row r="1367" spans="1:30" x14ac:dyDescent="0.3">
      <c r="A1367">
        <v>0</v>
      </c>
      <c r="B1367" s="8">
        <v>0</v>
      </c>
      <c r="C1367" s="6">
        <f t="shared" ca="1" si="612"/>
        <v>0.37841660075027816</v>
      </c>
      <c r="D1367" s="6">
        <f t="shared" ca="1" si="612"/>
        <v>5.7365259394737134E-3</v>
      </c>
      <c r="E1367" s="6">
        <f t="shared" ca="1" si="621"/>
        <v>0.37841660075027816</v>
      </c>
      <c r="F1367" s="6">
        <f t="shared" ca="1" si="622"/>
        <v>-14.6</v>
      </c>
      <c r="G1367" s="6">
        <f t="shared" ca="1" si="623"/>
        <v>-7.1</v>
      </c>
      <c r="H1367" s="6" t="str">
        <f t="shared" ca="1" si="624"/>
        <v>-14.6x+(-7.1)</v>
      </c>
      <c r="I1367" s="6" t="str">
        <f t="shared" si="617"/>
        <v/>
      </c>
      <c r="J1367" s="6" t="s">
        <v>160</v>
      </c>
      <c r="K1367" s="6" t="s">
        <v>181</v>
      </c>
      <c r="M1367" s="6" t="s">
        <v>182</v>
      </c>
      <c r="N1367" s="6" t="str">
        <f t="shared" ca="1" si="625"/>
        <v>-14.6x+(-7.1)</v>
      </c>
      <c r="O1367" s="6" t="s">
        <v>185</v>
      </c>
      <c r="P1367" s="18"/>
      <c r="AA1367" s="9"/>
    </row>
    <row r="1368" spans="1:30" x14ac:dyDescent="0.3">
      <c r="A1368">
        <v>0</v>
      </c>
      <c r="B1368" s="8">
        <v>0</v>
      </c>
      <c r="C1368" s="6">
        <f t="shared" ca="1" si="612"/>
        <v>0.41375657972269475</v>
      </c>
      <c r="D1368" s="6">
        <f t="shared" ca="1" si="612"/>
        <v>0.80619467242424636</v>
      </c>
      <c r="E1368" s="6">
        <f t="shared" ca="1" si="621"/>
        <v>0.41375657972269475</v>
      </c>
      <c r="F1368" s="6">
        <f t="shared" ca="1" si="622"/>
        <v>-15.3</v>
      </c>
      <c r="G1368" s="6">
        <f t="shared" ca="1" si="623"/>
        <v>-23.1</v>
      </c>
      <c r="H1368" s="6" t="str">
        <f t="shared" ca="1" si="624"/>
        <v>-15.3x+(-23.1)</v>
      </c>
      <c r="I1368" s="6" t="str">
        <f t="shared" si="617"/>
        <v/>
      </c>
      <c r="J1368" s="6" t="s">
        <v>160</v>
      </c>
      <c r="K1368" s="6" t="s">
        <v>181</v>
      </c>
      <c r="M1368" s="6" t="s">
        <v>182</v>
      </c>
      <c r="N1368" s="6" t="str">
        <f t="shared" ca="1" si="625"/>
        <v>-15.3x+(-23.1)</v>
      </c>
      <c r="O1368" s="6" t="s">
        <v>185</v>
      </c>
      <c r="P1368" s="18"/>
      <c r="AA1368" s="9"/>
    </row>
    <row r="1369" spans="1:30" x14ac:dyDescent="0.3">
      <c r="A1369">
        <v>0</v>
      </c>
      <c r="B1369" s="8">
        <v>0</v>
      </c>
      <c r="C1369" s="6">
        <f t="shared" ca="1" si="612"/>
        <v>0.95055878360031498</v>
      </c>
      <c r="D1369" s="6">
        <f t="shared" ca="1" si="612"/>
        <v>0.21496041977907143</v>
      </c>
      <c r="E1369" s="6">
        <f t="shared" ca="1" si="621"/>
        <v>4.9441216399685017E-2</v>
      </c>
      <c r="F1369" s="6">
        <f t="shared" ca="1" si="622"/>
        <v>-26</v>
      </c>
      <c r="G1369" s="6">
        <f t="shared" ca="1" si="623"/>
        <v>11.3</v>
      </c>
      <c r="H1369" s="6" t="str">
        <f t="shared" ca="1" si="624"/>
        <v>-26x+(11.3)</v>
      </c>
      <c r="I1369" s="6" t="str">
        <f t="shared" si="617"/>
        <v/>
      </c>
      <c r="J1369" s="6" t="s">
        <v>160</v>
      </c>
      <c r="K1369" s="6" t="s">
        <v>181</v>
      </c>
      <c r="M1369" s="6" t="s">
        <v>190</v>
      </c>
      <c r="N1369" s="6" t="str">
        <f t="shared" ca="1" si="625"/>
        <v>-26x+(11.3)</v>
      </c>
      <c r="O1369" s="6" t="s">
        <v>186</v>
      </c>
      <c r="P1369" s="18" t="str">
        <f t="shared" ref="P1369:P1378" ca="1" si="626">H1369</f>
        <v>-26x+(11.3)</v>
      </c>
      <c r="Q1369" s="6" t="s">
        <v>187</v>
      </c>
      <c r="AA1369" s="9"/>
    </row>
    <row r="1370" spans="1:30" x14ac:dyDescent="0.3">
      <c r="A1370">
        <v>0</v>
      </c>
      <c r="B1370" s="8">
        <v>0</v>
      </c>
      <c r="C1370" s="6">
        <f t="shared" ca="1" si="612"/>
        <v>0.93722516852679028</v>
      </c>
      <c r="D1370" s="6">
        <f t="shared" ca="1" si="612"/>
        <v>0.75515559806669197</v>
      </c>
      <c r="E1370" s="6">
        <f t="shared" ca="1" si="621"/>
        <v>6.2774831473209725E-2</v>
      </c>
      <c r="F1370" s="6">
        <f t="shared" ca="1" si="622"/>
        <v>-25.7</v>
      </c>
      <c r="G1370" s="6">
        <f t="shared" ca="1" si="623"/>
        <v>22.1</v>
      </c>
      <c r="H1370" s="6" t="str">
        <f t="shared" ca="1" si="624"/>
        <v>-25.7x+(22.1)</v>
      </c>
      <c r="I1370" s="6" t="str">
        <f t="shared" si="617"/>
        <v/>
      </c>
      <c r="J1370" s="6" t="s">
        <v>160</v>
      </c>
      <c r="K1370" s="6" t="s">
        <v>181</v>
      </c>
      <c r="M1370" s="6" t="s">
        <v>190</v>
      </c>
      <c r="N1370" s="6" t="str">
        <f t="shared" ca="1" si="625"/>
        <v>-25.7x+(22.1)</v>
      </c>
      <c r="O1370" s="6" t="s">
        <v>186</v>
      </c>
      <c r="P1370" s="18" t="str">
        <f t="shared" ca="1" si="626"/>
        <v>-25.7x+(22.1)</v>
      </c>
      <c r="Q1370" s="6" t="s">
        <v>187</v>
      </c>
      <c r="AA1370" s="9"/>
    </row>
    <row r="1371" spans="1:30" x14ac:dyDescent="0.3">
      <c r="A1371">
        <v>0</v>
      </c>
      <c r="B1371" s="8">
        <v>0</v>
      </c>
      <c r="C1371" s="6">
        <f t="shared" ca="1" si="612"/>
        <v>0.70126568014831259</v>
      </c>
      <c r="D1371" s="6">
        <f t="shared" ca="1" si="612"/>
        <v>0.21524375758858383</v>
      </c>
      <c r="E1371" s="6">
        <f t="shared" ca="1" si="621"/>
        <v>0.29873431985168741</v>
      </c>
      <c r="F1371" s="6">
        <f t="shared" ca="1" si="622"/>
        <v>21</v>
      </c>
      <c r="G1371" s="6">
        <f t="shared" ca="1" si="623"/>
        <v>11.3</v>
      </c>
      <c r="H1371" s="6" t="str">
        <f t="shared" ca="1" si="624"/>
        <v>21x+(11.3)</v>
      </c>
      <c r="I1371" s="6" t="str">
        <f t="shared" si="617"/>
        <v/>
      </c>
      <c r="J1371" s="6" t="s">
        <v>160</v>
      </c>
      <c r="K1371" s="6" t="s">
        <v>181</v>
      </c>
      <c r="M1371" s="6" t="s">
        <v>190</v>
      </c>
      <c r="N1371" s="6" t="str">
        <f t="shared" ca="1" si="625"/>
        <v>21x+(11.3)</v>
      </c>
      <c r="O1371" s="6" t="s">
        <v>186</v>
      </c>
      <c r="P1371" s="18" t="str">
        <f t="shared" ca="1" si="626"/>
        <v>21x+(11.3)</v>
      </c>
      <c r="Q1371" s="6" t="s">
        <v>187</v>
      </c>
      <c r="AA1371" s="9"/>
    </row>
    <row r="1372" spans="1:30" x14ac:dyDescent="0.3">
      <c r="A1372">
        <v>0</v>
      </c>
      <c r="B1372" s="8">
        <v>0</v>
      </c>
      <c r="C1372" s="6">
        <f t="shared" ca="1" si="612"/>
        <v>0.60656707818637046</v>
      </c>
      <c r="D1372" s="6">
        <f t="shared" ca="1" si="612"/>
        <v>0.62832664561451312</v>
      </c>
      <c r="E1372" s="6">
        <f t="shared" ca="1" si="621"/>
        <v>0.39343292181362954</v>
      </c>
      <c r="F1372" s="6">
        <f t="shared" ca="1" si="622"/>
        <v>19.100000000000001</v>
      </c>
      <c r="G1372" s="6">
        <f t="shared" ca="1" si="623"/>
        <v>19.600000000000001</v>
      </c>
      <c r="H1372" s="6" t="str">
        <f t="shared" ca="1" si="624"/>
        <v>19.1x+(19.6)</v>
      </c>
      <c r="I1372" s="6" t="str">
        <f t="shared" si="617"/>
        <v/>
      </c>
      <c r="J1372" s="6" t="s">
        <v>160</v>
      </c>
      <c r="K1372" s="6" t="s">
        <v>181</v>
      </c>
      <c r="M1372" s="6" t="s">
        <v>190</v>
      </c>
      <c r="N1372" s="6" t="str">
        <f t="shared" ca="1" si="625"/>
        <v>19.1x+(19.6)</v>
      </c>
      <c r="O1372" s="6" t="s">
        <v>186</v>
      </c>
      <c r="P1372" s="18" t="str">
        <f t="shared" ca="1" si="626"/>
        <v>19.1x+(19.6)</v>
      </c>
      <c r="Q1372" s="6" t="s">
        <v>187</v>
      </c>
      <c r="AA1372" s="9"/>
    </row>
    <row r="1373" spans="1:30" x14ac:dyDescent="0.3">
      <c r="A1373">
        <v>0</v>
      </c>
      <c r="B1373" s="8">
        <v>0</v>
      </c>
      <c r="C1373" s="6">
        <f t="shared" ca="1" si="612"/>
        <v>0.84809594487342865</v>
      </c>
      <c r="D1373" s="6">
        <f t="shared" ca="1" si="612"/>
        <v>0.98553348953006037</v>
      </c>
      <c r="E1373" s="6">
        <f t="shared" ca="1" si="621"/>
        <v>0.15190405512657135</v>
      </c>
      <c r="F1373" s="6">
        <f t="shared" ca="1" si="622"/>
        <v>24</v>
      </c>
      <c r="G1373" s="6">
        <f t="shared" ca="1" si="623"/>
        <v>26.7</v>
      </c>
      <c r="H1373" s="6" t="str">
        <f t="shared" ca="1" si="624"/>
        <v>24x+(26.7)</v>
      </c>
      <c r="I1373" s="6" t="str">
        <f t="shared" si="617"/>
        <v/>
      </c>
      <c r="J1373" s="6" t="s">
        <v>160</v>
      </c>
      <c r="K1373" s="6" t="s">
        <v>181</v>
      </c>
      <c r="M1373" s="6" t="s">
        <v>190</v>
      </c>
      <c r="N1373" s="6" t="str">
        <f t="shared" ca="1" si="625"/>
        <v>24x+(26.7)</v>
      </c>
      <c r="O1373" s="6" t="s">
        <v>186</v>
      </c>
      <c r="P1373" s="18" t="str">
        <f t="shared" ca="1" si="626"/>
        <v>24x+(26.7)</v>
      </c>
      <c r="Q1373" s="6" t="s">
        <v>187</v>
      </c>
      <c r="AA1373" s="9"/>
    </row>
    <row r="1374" spans="1:30" x14ac:dyDescent="0.3">
      <c r="A1374">
        <v>0</v>
      </c>
      <c r="B1374" s="8">
        <v>0</v>
      </c>
      <c r="C1374" s="6">
        <f t="shared" ca="1" si="612"/>
        <v>8.1842459428734582E-2</v>
      </c>
      <c r="D1374" s="6">
        <f t="shared" ca="1" si="612"/>
        <v>0.24940927391480328</v>
      </c>
      <c r="E1374" s="6">
        <f t="shared" ca="1" si="621"/>
        <v>0.58184245942873458</v>
      </c>
      <c r="F1374" s="6">
        <f t="shared" ca="1" si="622"/>
        <v>8.6</v>
      </c>
      <c r="G1374" s="6">
        <f t="shared" ca="1" si="623"/>
        <v>-12</v>
      </c>
      <c r="H1374" s="6" t="str">
        <f t="shared" ca="1" si="624"/>
        <v>8.6x+(-12)</v>
      </c>
      <c r="I1374" s="6" t="str">
        <f t="shared" si="617"/>
        <v/>
      </c>
      <c r="J1374" s="6" t="s">
        <v>160</v>
      </c>
      <c r="K1374" s="6" t="s">
        <v>181</v>
      </c>
      <c r="M1374" s="6" t="s">
        <v>9</v>
      </c>
      <c r="N1374" s="6" t="str">
        <f t="shared" ca="1" si="625"/>
        <v>8.6x+(-12)</v>
      </c>
      <c r="O1374" s="6" t="s">
        <v>188</v>
      </c>
      <c r="P1374" s="18" t="str">
        <f t="shared" ca="1" si="626"/>
        <v>8.6x+(-12)</v>
      </c>
      <c r="Q1374" s="6" t="s">
        <v>189</v>
      </c>
      <c r="U1374" s="10"/>
      <c r="V1374" s="10"/>
      <c r="W1374" s="10"/>
      <c r="X1374" s="10"/>
      <c r="Y1374" s="10"/>
      <c r="Z1374" s="10"/>
      <c r="AA1374" s="11"/>
      <c r="AB1374" s="10"/>
      <c r="AC1374" s="10"/>
      <c r="AD1374" s="10"/>
    </row>
    <row r="1375" spans="1:30" x14ac:dyDescent="0.3">
      <c r="A1375">
        <v>0</v>
      </c>
      <c r="B1375" s="8">
        <v>0</v>
      </c>
      <c r="C1375" s="6">
        <f t="shared" ca="1" si="612"/>
        <v>0.61829179235700849</v>
      </c>
      <c r="D1375" s="6">
        <f t="shared" ca="1" si="612"/>
        <v>0.2473845232238433</v>
      </c>
      <c r="E1375" s="6">
        <f t="shared" ca="1" si="621"/>
        <v>0.38170820764299151</v>
      </c>
      <c r="F1375" s="6">
        <f t="shared" ca="1" si="622"/>
        <v>19.399999999999999</v>
      </c>
      <c r="G1375" s="6">
        <f t="shared" ca="1" si="623"/>
        <v>-11.9</v>
      </c>
      <c r="H1375" s="6" t="str">
        <f t="shared" ca="1" si="624"/>
        <v>19.4x+(-11.9)</v>
      </c>
      <c r="I1375" s="6" t="str">
        <f t="shared" si="617"/>
        <v/>
      </c>
      <c r="J1375" s="6" t="s">
        <v>160</v>
      </c>
      <c r="K1375" s="6" t="s">
        <v>181</v>
      </c>
      <c r="M1375" s="6" t="s">
        <v>9</v>
      </c>
      <c r="N1375" s="6" t="str">
        <f t="shared" ca="1" si="625"/>
        <v>19.4x+(-11.9)</v>
      </c>
      <c r="O1375" s="6" t="s">
        <v>188</v>
      </c>
      <c r="P1375" s="18" t="str">
        <f t="shared" ca="1" si="626"/>
        <v>19.4x+(-11.9)</v>
      </c>
      <c r="Q1375" s="6" t="s">
        <v>189</v>
      </c>
      <c r="AA1375" s="9"/>
    </row>
    <row r="1376" spans="1:30" x14ac:dyDescent="0.3">
      <c r="A1376">
        <v>0</v>
      </c>
      <c r="B1376" s="8">
        <v>0</v>
      </c>
      <c r="C1376" s="6">
        <f t="shared" ca="1" si="612"/>
        <v>0.43342099384963984</v>
      </c>
      <c r="D1376" s="6">
        <f t="shared" ca="1" si="612"/>
        <v>0.2671423789637174</v>
      </c>
      <c r="E1376" s="6">
        <f t="shared" ca="1" si="621"/>
        <v>0.43342099384963984</v>
      </c>
      <c r="F1376" s="6">
        <f t="shared" ca="1" si="622"/>
        <v>15.7</v>
      </c>
      <c r="G1376" s="6">
        <f t="shared" ca="1" si="623"/>
        <v>-12.3</v>
      </c>
      <c r="H1376" s="6" t="str">
        <f t="shared" ca="1" si="624"/>
        <v>15.7x+(-12.3)</v>
      </c>
      <c r="I1376" s="6" t="str">
        <f t="shared" si="617"/>
        <v/>
      </c>
      <c r="J1376" s="6" t="s">
        <v>160</v>
      </c>
      <c r="K1376" s="6" t="s">
        <v>181</v>
      </c>
      <c r="M1376" s="6" t="s">
        <v>9</v>
      </c>
      <c r="N1376" s="6" t="str">
        <f t="shared" ca="1" si="625"/>
        <v>15.7x+(-12.3)</v>
      </c>
      <c r="O1376" s="6" t="s">
        <v>188</v>
      </c>
      <c r="P1376" s="18" t="str">
        <f t="shared" ca="1" si="626"/>
        <v>15.7x+(-12.3)</v>
      </c>
      <c r="Q1376" s="6" t="s">
        <v>189</v>
      </c>
      <c r="AA1376" s="9"/>
    </row>
    <row r="1377" spans="1:30" x14ac:dyDescent="0.3">
      <c r="A1377">
        <v>0</v>
      </c>
      <c r="B1377" s="8">
        <v>0</v>
      </c>
      <c r="C1377" s="6">
        <f t="shared" ca="1" si="612"/>
        <v>0.79925917428938065</v>
      </c>
      <c r="D1377" s="6">
        <f t="shared" ca="1" si="612"/>
        <v>0.69009325896726437</v>
      </c>
      <c r="E1377" s="6">
        <f t="shared" ca="1" si="621"/>
        <v>0.20074082571061935</v>
      </c>
      <c r="F1377" s="6">
        <f t="shared" ca="1" si="622"/>
        <v>-23</v>
      </c>
      <c r="G1377" s="6">
        <f t="shared" ca="1" si="623"/>
        <v>-20.8</v>
      </c>
      <c r="H1377" s="6" t="str">
        <f t="shared" ca="1" si="624"/>
        <v>-23x+(-20.8)</v>
      </c>
      <c r="I1377" s="6" t="str">
        <f t="shared" si="617"/>
        <v/>
      </c>
      <c r="J1377" s="6" t="s">
        <v>160</v>
      </c>
      <c r="K1377" s="6" t="s">
        <v>181</v>
      </c>
      <c r="M1377" s="6" t="s">
        <v>9</v>
      </c>
      <c r="N1377" s="6" t="str">
        <f t="shared" ca="1" si="625"/>
        <v>-23x+(-20.8)</v>
      </c>
      <c r="O1377" s="6" t="s">
        <v>188</v>
      </c>
      <c r="P1377" s="18" t="str">
        <f t="shared" ca="1" si="626"/>
        <v>-23x+(-20.8)</v>
      </c>
      <c r="Q1377" s="6" t="s">
        <v>189</v>
      </c>
      <c r="AA1377" s="9"/>
    </row>
    <row r="1378" spans="1:30" x14ac:dyDescent="0.3">
      <c r="A1378">
        <v>0</v>
      </c>
      <c r="B1378" s="8">
        <v>0</v>
      </c>
      <c r="C1378" s="6">
        <f t="shared" ca="1" si="612"/>
        <v>0.10864689437202213</v>
      </c>
      <c r="D1378" s="6">
        <f t="shared" ca="1" si="612"/>
        <v>9.2852772965680508E-2</v>
      </c>
      <c r="E1378" s="6">
        <f t="shared" ca="1" si="621"/>
        <v>0.10864689437202213</v>
      </c>
      <c r="F1378" s="6">
        <f t="shared" ca="1" si="622"/>
        <v>-9.1999999999999993</v>
      </c>
      <c r="G1378" s="6">
        <f t="shared" ca="1" si="623"/>
        <v>8.9</v>
      </c>
      <c r="H1378" s="6" t="str">
        <f t="shared" ca="1" si="624"/>
        <v>-9.2x+(8.9)</v>
      </c>
      <c r="I1378" s="6" t="str">
        <f t="shared" si="617"/>
        <v/>
      </c>
      <c r="J1378" s="6" t="s">
        <v>160</v>
      </c>
      <c r="K1378" s="6" t="s">
        <v>181</v>
      </c>
      <c r="M1378" s="6" t="s">
        <v>9</v>
      </c>
      <c r="N1378" s="6" t="str">
        <f t="shared" ca="1" si="625"/>
        <v>-9.2x+(8.9)</v>
      </c>
      <c r="O1378" s="6" t="s">
        <v>188</v>
      </c>
      <c r="P1378" s="18" t="str">
        <f t="shared" ca="1" si="626"/>
        <v>-9.2x+(8.9)</v>
      </c>
      <c r="Q1378" s="6" t="s">
        <v>189</v>
      </c>
      <c r="AA1378" s="9"/>
    </row>
    <row r="1379" spans="1:30" x14ac:dyDescent="0.3">
      <c r="A1379" t="s">
        <v>316</v>
      </c>
      <c r="B1379" s="8">
        <v>0</v>
      </c>
      <c r="C1379" s="8"/>
      <c r="D1379" s="8"/>
      <c r="I1379" s="6" t="str">
        <f t="shared" si="617"/>
        <v>\end{enumerate}\newpage   \section*{Cuenta:  20211900106  }\begin{enumerate}</v>
      </c>
    </row>
    <row r="1380" spans="1:30" x14ac:dyDescent="0.3">
      <c r="A1380">
        <v>0</v>
      </c>
      <c r="B1380" s="8">
        <v>0</v>
      </c>
      <c r="C1380" s="6">
        <f t="shared" ref="C1380:D1380" ca="1" si="627">RAND()</f>
        <v>0.38863545173502634</v>
      </c>
      <c r="D1380" s="6">
        <f t="shared" ca="1" si="627"/>
        <v>0.17239132179235928</v>
      </c>
      <c r="E1380" s="6">
        <f t="shared" ref="E1380:E1394" ca="1" si="628">IF(C1380&gt;0.1,      IF(C1380&lt;0.6,C1380,ABS(1-C1380)),C1380+0.5)</f>
        <v>0.38863545173502634</v>
      </c>
      <c r="F1380" s="6">
        <f t="shared" ref="F1380:F1394" ca="1" si="629">IF(  MOD(ROUND(C1380*15,0),2)=0, -ROUND((C1380*100+35)/5,1),  ROUND((C1380*100+35)/5,1))</f>
        <v>-14.8</v>
      </c>
      <c r="G1380" s="6">
        <f t="shared" ref="G1380:G1394" ca="1" si="630">IF(  MOD(ROUND(D1380*15,0),2)=0, -ROUND((D1380*100+35)/5,1),  ROUND((D1380*100+35)/5,1))</f>
        <v>10.4</v>
      </c>
      <c r="H1380" s="6" t="str">
        <f t="shared" ref="H1380:H1394" ca="1" si="631">_xlfn.CONCAT(F1380,"x+(",G1380,")")</f>
        <v>-14.8x+(10.4)</v>
      </c>
      <c r="I1380" s="6" t="str">
        <f t="shared" si="617"/>
        <v/>
      </c>
      <c r="J1380" s="6" t="s">
        <v>160</v>
      </c>
      <c r="K1380" s="6" t="s">
        <v>181</v>
      </c>
      <c r="M1380" s="6" t="s">
        <v>182</v>
      </c>
      <c r="N1380" s="6" t="str">
        <f t="shared" ref="N1380:N1394" ca="1" si="632">H1380</f>
        <v>-14.8x+(10.4)</v>
      </c>
      <c r="O1380" s="6" t="s">
        <v>185</v>
      </c>
      <c r="P1380" s="18"/>
      <c r="AA1380" s="9"/>
    </row>
    <row r="1381" spans="1:30" x14ac:dyDescent="0.3">
      <c r="A1381">
        <v>0</v>
      </c>
      <c r="B1381" s="8">
        <v>0</v>
      </c>
      <c r="C1381" s="6">
        <f t="shared" ca="1" si="612"/>
        <v>0.59206371011691261</v>
      </c>
      <c r="D1381" s="6">
        <f t="shared" ca="1" si="612"/>
        <v>0.5022936782633568</v>
      </c>
      <c r="E1381" s="6">
        <f t="shared" ca="1" si="628"/>
        <v>0.59206371011691261</v>
      </c>
      <c r="F1381" s="6">
        <f t="shared" ca="1" si="629"/>
        <v>18.8</v>
      </c>
      <c r="G1381" s="6">
        <f t="shared" ca="1" si="630"/>
        <v>-17</v>
      </c>
      <c r="H1381" s="6" t="str">
        <f t="shared" ca="1" si="631"/>
        <v>18.8x+(-17)</v>
      </c>
      <c r="I1381" s="6" t="str">
        <f t="shared" si="617"/>
        <v/>
      </c>
      <c r="J1381" s="6" t="s">
        <v>160</v>
      </c>
      <c r="K1381" s="6" t="s">
        <v>181</v>
      </c>
      <c r="M1381" s="6" t="s">
        <v>182</v>
      </c>
      <c r="N1381" s="6" t="str">
        <f t="shared" ca="1" si="632"/>
        <v>18.8x+(-17)</v>
      </c>
      <c r="O1381" s="6" t="s">
        <v>185</v>
      </c>
      <c r="P1381" s="18"/>
      <c r="AA1381" s="9"/>
    </row>
    <row r="1382" spans="1:30" x14ac:dyDescent="0.3">
      <c r="A1382">
        <v>0</v>
      </c>
      <c r="B1382" s="8">
        <v>0</v>
      </c>
      <c r="C1382" s="6">
        <f t="shared" ca="1" si="612"/>
        <v>0.82339597577026247</v>
      </c>
      <c r="D1382" s="6">
        <f t="shared" ca="1" si="612"/>
        <v>0.58903143960902349</v>
      </c>
      <c r="E1382" s="6">
        <f t="shared" ca="1" si="628"/>
        <v>0.17660402422973753</v>
      </c>
      <c r="F1382" s="6">
        <f t="shared" ca="1" si="629"/>
        <v>-23.5</v>
      </c>
      <c r="G1382" s="6">
        <f t="shared" ca="1" si="630"/>
        <v>18.8</v>
      </c>
      <c r="H1382" s="6" t="str">
        <f t="shared" ca="1" si="631"/>
        <v>-23.5x+(18.8)</v>
      </c>
      <c r="I1382" s="6" t="str">
        <f t="shared" si="617"/>
        <v/>
      </c>
      <c r="J1382" s="6" t="s">
        <v>160</v>
      </c>
      <c r="K1382" s="6" t="s">
        <v>181</v>
      </c>
      <c r="M1382" s="6" t="s">
        <v>182</v>
      </c>
      <c r="N1382" s="6" t="str">
        <f t="shared" ca="1" si="632"/>
        <v>-23.5x+(18.8)</v>
      </c>
      <c r="O1382" s="6" t="s">
        <v>185</v>
      </c>
      <c r="P1382" s="18"/>
      <c r="AA1382" s="9"/>
    </row>
    <row r="1383" spans="1:30" x14ac:dyDescent="0.3">
      <c r="A1383">
        <v>0</v>
      </c>
      <c r="B1383" s="8">
        <v>0</v>
      </c>
      <c r="C1383" s="6">
        <f t="shared" ca="1" si="612"/>
        <v>0.81767854114360794</v>
      </c>
      <c r="D1383" s="6">
        <f t="shared" ca="1" si="612"/>
        <v>0.35370591810609486</v>
      </c>
      <c r="E1383" s="6">
        <f t="shared" ca="1" si="628"/>
        <v>0.18232145885639206</v>
      </c>
      <c r="F1383" s="6">
        <f t="shared" ca="1" si="629"/>
        <v>-23.4</v>
      </c>
      <c r="G1383" s="6">
        <f t="shared" ca="1" si="630"/>
        <v>14.1</v>
      </c>
      <c r="H1383" s="6" t="str">
        <f t="shared" ca="1" si="631"/>
        <v>-23.4x+(14.1)</v>
      </c>
      <c r="I1383" s="6" t="str">
        <f t="shared" si="617"/>
        <v/>
      </c>
      <c r="J1383" s="6" t="s">
        <v>160</v>
      </c>
      <c r="K1383" s="6" t="s">
        <v>181</v>
      </c>
      <c r="M1383" s="6" t="s">
        <v>182</v>
      </c>
      <c r="N1383" s="6" t="str">
        <f t="shared" ca="1" si="632"/>
        <v>-23.4x+(14.1)</v>
      </c>
      <c r="O1383" s="6" t="s">
        <v>185</v>
      </c>
      <c r="P1383" s="18"/>
      <c r="AA1383" s="9"/>
    </row>
    <row r="1384" spans="1:30" x14ac:dyDescent="0.3">
      <c r="A1384">
        <v>0</v>
      </c>
      <c r="B1384" s="8">
        <v>0</v>
      </c>
      <c r="C1384" s="6">
        <f t="shared" ca="1" si="612"/>
        <v>0.76285772293569043</v>
      </c>
      <c r="D1384" s="6">
        <f t="shared" ca="1" si="612"/>
        <v>0.97278041680809435</v>
      </c>
      <c r="E1384" s="6">
        <f t="shared" ca="1" si="628"/>
        <v>0.23714227706430957</v>
      </c>
      <c r="F1384" s="6">
        <f t="shared" ca="1" si="629"/>
        <v>22.3</v>
      </c>
      <c r="G1384" s="6">
        <f t="shared" ca="1" si="630"/>
        <v>26.5</v>
      </c>
      <c r="H1384" s="6" t="str">
        <f t="shared" ca="1" si="631"/>
        <v>22.3x+(26.5)</v>
      </c>
      <c r="I1384" s="6" t="str">
        <f t="shared" si="617"/>
        <v/>
      </c>
      <c r="J1384" s="6" t="s">
        <v>160</v>
      </c>
      <c r="K1384" s="6" t="s">
        <v>181</v>
      </c>
      <c r="M1384" s="6" t="s">
        <v>182</v>
      </c>
      <c r="N1384" s="6" t="str">
        <f t="shared" ca="1" si="632"/>
        <v>22.3x+(26.5)</v>
      </c>
      <c r="O1384" s="6" t="s">
        <v>185</v>
      </c>
      <c r="P1384" s="18"/>
      <c r="AA1384" s="9"/>
    </row>
    <row r="1385" spans="1:30" x14ac:dyDescent="0.3">
      <c r="A1385">
        <v>0</v>
      </c>
      <c r="B1385" s="8">
        <v>0</v>
      </c>
      <c r="C1385" s="6">
        <f t="shared" ca="1" si="612"/>
        <v>0.5176600502034211</v>
      </c>
      <c r="D1385" s="6">
        <f t="shared" ca="1" si="612"/>
        <v>5.7934394894854524E-2</v>
      </c>
      <c r="E1385" s="6">
        <f t="shared" ca="1" si="628"/>
        <v>0.5176600502034211</v>
      </c>
      <c r="F1385" s="6">
        <f t="shared" ca="1" si="629"/>
        <v>-17.399999999999999</v>
      </c>
      <c r="G1385" s="6">
        <f t="shared" ca="1" si="630"/>
        <v>8.1999999999999993</v>
      </c>
      <c r="H1385" s="6" t="str">
        <f t="shared" ca="1" si="631"/>
        <v>-17.4x+(8.2)</v>
      </c>
      <c r="I1385" s="6" t="str">
        <f t="shared" si="617"/>
        <v/>
      </c>
      <c r="J1385" s="6" t="s">
        <v>160</v>
      </c>
      <c r="K1385" s="6" t="s">
        <v>181</v>
      </c>
      <c r="M1385" s="6" t="s">
        <v>190</v>
      </c>
      <c r="N1385" s="6" t="str">
        <f t="shared" ca="1" si="632"/>
        <v>-17.4x+(8.2)</v>
      </c>
      <c r="O1385" s="6" t="s">
        <v>186</v>
      </c>
      <c r="P1385" s="18" t="str">
        <f t="shared" ref="P1385:P1394" ca="1" si="633">H1385</f>
        <v>-17.4x+(8.2)</v>
      </c>
      <c r="Q1385" s="6" t="s">
        <v>187</v>
      </c>
      <c r="AA1385" s="9"/>
    </row>
    <row r="1386" spans="1:30" x14ac:dyDescent="0.3">
      <c r="A1386">
        <v>0</v>
      </c>
      <c r="B1386" s="8">
        <v>0</v>
      </c>
      <c r="C1386" s="6">
        <f t="shared" ca="1" si="612"/>
        <v>0.25337421682729033</v>
      </c>
      <c r="D1386" s="6">
        <f t="shared" ca="1" si="612"/>
        <v>0.67623269643107098</v>
      </c>
      <c r="E1386" s="6">
        <f t="shared" ca="1" si="628"/>
        <v>0.25337421682729033</v>
      </c>
      <c r="F1386" s="6">
        <f t="shared" ca="1" si="629"/>
        <v>-12.1</v>
      </c>
      <c r="G1386" s="6">
        <f t="shared" ca="1" si="630"/>
        <v>-20.5</v>
      </c>
      <c r="H1386" s="6" t="str">
        <f t="shared" ca="1" si="631"/>
        <v>-12.1x+(-20.5)</v>
      </c>
      <c r="I1386" s="6" t="str">
        <f t="shared" si="617"/>
        <v/>
      </c>
      <c r="J1386" s="6" t="s">
        <v>160</v>
      </c>
      <c r="K1386" s="6" t="s">
        <v>181</v>
      </c>
      <c r="M1386" s="6" t="s">
        <v>190</v>
      </c>
      <c r="N1386" s="6" t="str">
        <f t="shared" ca="1" si="632"/>
        <v>-12.1x+(-20.5)</v>
      </c>
      <c r="O1386" s="6" t="s">
        <v>186</v>
      </c>
      <c r="P1386" s="18" t="str">
        <f t="shared" ca="1" si="633"/>
        <v>-12.1x+(-20.5)</v>
      </c>
      <c r="Q1386" s="6" t="s">
        <v>187</v>
      </c>
      <c r="AA1386" s="9"/>
    </row>
    <row r="1387" spans="1:30" x14ac:dyDescent="0.3">
      <c r="A1387">
        <v>0</v>
      </c>
      <c r="B1387" s="8">
        <v>0</v>
      </c>
      <c r="C1387" s="6">
        <f t="shared" ca="1" si="612"/>
        <v>0.64582384585786268</v>
      </c>
      <c r="D1387" s="6">
        <f t="shared" ca="1" si="612"/>
        <v>9.1050836078910069E-2</v>
      </c>
      <c r="E1387" s="6">
        <f t="shared" ca="1" si="628"/>
        <v>0.35417615414213732</v>
      </c>
      <c r="F1387" s="6">
        <f t="shared" ca="1" si="629"/>
        <v>-19.899999999999999</v>
      </c>
      <c r="G1387" s="6">
        <f t="shared" ca="1" si="630"/>
        <v>8.8000000000000007</v>
      </c>
      <c r="H1387" s="6" t="str">
        <f t="shared" ca="1" si="631"/>
        <v>-19.9x+(8.8)</v>
      </c>
      <c r="I1387" s="6" t="str">
        <f t="shared" si="617"/>
        <v/>
      </c>
      <c r="J1387" s="6" t="s">
        <v>160</v>
      </c>
      <c r="K1387" s="6" t="s">
        <v>181</v>
      </c>
      <c r="M1387" s="6" t="s">
        <v>190</v>
      </c>
      <c r="N1387" s="6" t="str">
        <f t="shared" ca="1" si="632"/>
        <v>-19.9x+(8.8)</v>
      </c>
      <c r="O1387" s="6" t="s">
        <v>186</v>
      </c>
      <c r="P1387" s="18" t="str">
        <f t="shared" ca="1" si="633"/>
        <v>-19.9x+(8.8)</v>
      </c>
      <c r="Q1387" s="6" t="s">
        <v>187</v>
      </c>
      <c r="AA1387" s="9"/>
    </row>
    <row r="1388" spans="1:30" x14ac:dyDescent="0.3">
      <c r="A1388">
        <v>0</v>
      </c>
      <c r="B1388" s="8">
        <v>0</v>
      </c>
      <c r="C1388" s="6">
        <f t="shared" ca="1" si="612"/>
        <v>0.24213068288359008</v>
      </c>
      <c r="D1388" s="6">
        <f t="shared" ca="1" si="612"/>
        <v>0.17953151167057169</v>
      </c>
      <c r="E1388" s="6">
        <f t="shared" ca="1" si="628"/>
        <v>0.24213068288359008</v>
      </c>
      <c r="F1388" s="6">
        <f t="shared" ca="1" si="629"/>
        <v>-11.8</v>
      </c>
      <c r="G1388" s="6">
        <f t="shared" ca="1" si="630"/>
        <v>10.6</v>
      </c>
      <c r="H1388" s="6" t="str">
        <f t="shared" ca="1" si="631"/>
        <v>-11.8x+(10.6)</v>
      </c>
      <c r="I1388" s="6" t="str">
        <f t="shared" si="617"/>
        <v/>
      </c>
      <c r="J1388" s="6" t="s">
        <v>160</v>
      </c>
      <c r="K1388" s="6" t="s">
        <v>181</v>
      </c>
      <c r="M1388" s="6" t="s">
        <v>190</v>
      </c>
      <c r="N1388" s="6" t="str">
        <f t="shared" ca="1" si="632"/>
        <v>-11.8x+(10.6)</v>
      </c>
      <c r="O1388" s="6" t="s">
        <v>186</v>
      </c>
      <c r="P1388" s="18" t="str">
        <f t="shared" ca="1" si="633"/>
        <v>-11.8x+(10.6)</v>
      </c>
      <c r="Q1388" s="6" t="s">
        <v>187</v>
      </c>
      <c r="AA1388" s="9"/>
    </row>
    <row r="1389" spans="1:30" x14ac:dyDescent="0.3">
      <c r="A1389">
        <v>0</v>
      </c>
      <c r="B1389" s="8">
        <v>0</v>
      </c>
      <c r="C1389" s="6">
        <f t="shared" ca="1" si="612"/>
        <v>0.40744856668446305</v>
      </c>
      <c r="D1389" s="6">
        <f t="shared" ca="1" si="612"/>
        <v>0.50717827426449236</v>
      </c>
      <c r="E1389" s="6">
        <f t="shared" ca="1" si="628"/>
        <v>0.40744856668446305</v>
      </c>
      <c r="F1389" s="6">
        <f t="shared" ca="1" si="629"/>
        <v>-15.1</v>
      </c>
      <c r="G1389" s="6">
        <f t="shared" ca="1" si="630"/>
        <v>-17.100000000000001</v>
      </c>
      <c r="H1389" s="6" t="str">
        <f t="shared" ca="1" si="631"/>
        <v>-15.1x+(-17.1)</v>
      </c>
      <c r="I1389" s="6" t="str">
        <f t="shared" si="617"/>
        <v/>
      </c>
      <c r="J1389" s="6" t="s">
        <v>160</v>
      </c>
      <c r="K1389" s="6" t="s">
        <v>181</v>
      </c>
      <c r="M1389" s="6" t="s">
        <v>190</v>
      </c>
      <c r="N1389" s="6" t="str">
        <f t="shared" ca="1" si="632"/>
        <v>-15.1x+(-17.1)</v>
      </c>
      <c r="O1389" s="6" t="s">
        <v>186</v>
      </c>
      <c r="P1389" s="18" t="str">
        <f t="shared" ca="1" si="633"/>
        <v>-15.1x+(-17.1)</v>
      </c>
      <c r="Q1389" s="6" t="s">
        <v>187</v>
      </c>
      <c r="AA1389" s="9"/>
    </row>
    <row r="1390" spans="1:30" x14ac:dyDescent="0.3">
      <c r="A1390">
        <v>0</v>
      </c>
      <c r="B1390" s="8">
        <v>0</v>
      </c>
      <c r="C1390" s="6">
        <f t="shared" ca="1" si="612"/>
        <v>0.59259821704410276</v>
      </c>
      <c r="D1390" s="6">
        <f t="shared" ca="1" si="612"/>
        <v>7.3962638708613637E-2</v>
      </c>
      <c r="E1390" s="6">
        <f t="shared" ca="1" si="628"/>
        <v>0.59259821704410276</v>
      </c>
      <c r="F1390" s="6">
        <f t="shared" ca="1" si="629"/>
        <v>18.899999999999999</v>
      </c>
      <c r="G1390" s="6">
        <f t="shared" ca="1" si="630"/>
        <v>8.5</v>
      </c>
      <c r="H1390" s="6" t="str">
        <f t="shared" ca="1" si="631"/>
        <v>18.9x+(8.5)</v>
      </c>
      <c r="I1390" s="6" t="str">
        <f t="shared" si="617"/>
        <v/>
      </c>
      <c r="J1390" s="6" t="s">
        <v>160</v>
      </c>
      <c r="K1390" s="6" t="s">
        <v>181</v>
      </c>
      <c r="M1390" s="6" t="s">
        <v>9</v>
      </c>
      <c r="N1390" s="6" t="str">
        <f t="shared" ca="1" si="632"/>
        <v>18.9x+(8.5)</v>
      </c>
      <c r="O1390" s="6" t="s">
        <v>188</v>
      </c>
      <c r="P1390" s="18" t="str">
        <f t="shared" ca="1" si="633"/>
        <v>18.9x+(8.5)</v>
      </c>
      <c r="Q1390" s="6" t="s">
        <v>189</v>
      </c>
      <c r="U1390" s="10"/>
      <c r="V1390" s="10"/>
      <c r="W1390" s="10"/>
      <c r="X1390" s="10"/>
      <c r="Y1390" s="10"/>
      <c r="Z1390" s="10"/>
      <c r="AA1390" s="11"/>
      <c r="AB1390" s="10"/>
      <c r="AC1390" s="10"/>
      <c r="AD1390" s="10"/>
    </row>
    <row r="1391" spans="1:30" x14ac:dyDescent="0.3">
      <c r="A1391">
        <v>0</v>
      </c>
      <c r="B1391" s="8">
        <v>0</v>
      </c>
      <c r="C1391" s="6">
        <f t="shared" ca="1" si="612"/>
        <v>0.67944583412266268</v>
      </c>
      <c r="D1391" s="6">
        <f t="shared" ca="1" si="612"/>
        <v>0.20856844561474219</v>
      </c>
      <c r="E1391" s="6">
        <f t="shared" ca="1" si="628"/>
        <v>0.32055416587733732</v>
      </c>
      <c r="F1391" s="6">
        <f t="shared" ca="1" si="629"/>
        <v>-20.6</v>
      </c>
      <c r="G1391" s="6">
        <f t="shared" ca="1" si="630"/>
        <v>11.2</v>
      </c>
      <c r="H1391" s="6" t="str">
        <f t="shared" ca="1" si="631"/>
        <v>-20.6x+(11.2)</v>
      </c>
      <c r="I1391" s="6" t="str">
        <f t="shared" si="617"/>
        <v/>
      </c>
      <c r="J1391" s="6" t="s">
        <v>160</v>
      </c>
      <c r="K1391" s="6" t="s">
        <v>181</v>
      </c>
      <c r="M1391" s="6" t="s">
        <v>9</v>
      </c>
      <c r="N1391" s="6" t="str">
        <f t="shared" ca="1" si="632"/>
        <v>-20.6x+(11.2)</v>
      </c>
      <c r="O1391" s="6" t="s">
        <v>188</v>
      </c>
      <c r="P1391" s="18" t="str">
        <f t="shared" ca="1" si="633"/>
        <v>-20.6x+(11.2)</v>
      </c>
      <c r="Q1391" s="6" t="s">
        <v>189</v>
      </c>
      <c r="AA1391" s="9"/>
    </row>
    <row r="1392" spans="1:30" x14ac:dyDescent="0.3">
      <c r="A1392">
        <v>0</v>
      </c>
      <c r="B1392" s="8">
        <v>0</v>
      </c>
      <c r="C1392" s="6">
        <f t="shared" ca="1" si="612"/>
        <v>0.86386660929976744</v>
      </c>
      <c r="D1392" s="6">
        <f t="shared" ca="1" si="612"/>
        <v>0.47541630745785424</v>
      </c>
      <c r="E1392" s="6">
        <f t="shared" ca="1" si="628"/>
        <v>0.13613339070023256</v>
      </c>
      <c r="F1392" s="6">
        <f t="shared" ca="1" si="629"/>
        <v>24.3</v>
      </c>
      <c r="G1392" s="6">
        <f t="shared" ca="1" si="630"/>
        <v>16.5</v>
      </c>
      <c r="H1392" s="6" t="str">
        <f t="shared" ca="1" si="631"/>
        <v>24.3x+(16.5)</v>
      </c>
      <c r="I1392" s="6" t="str">
        <f t="shared" si="617"/>
        <v/>
      </c>
      <c r="J1392" s="6" t="s">
        <v>160</v>
      </c>
      <c r="K1392" s="6" t="s">
        <v>181</v>
      </c>
      <c r="M1392" s="6" t="s">
        <v>9</v>
      </c>
      <c r="N1392" s="6" t="str">
        <f t="shared" ca="1" si="632"/>
        <v>24.3x+(16.5)</v>
      </c>
      <c r="O1392" s="6" t="s">
        <v>188</v>
      </c>
      <c r="P1392" s="18" t="str">
        <f t="shared" ca="1" si="633"/>
        <v>24.3x+(16.5)</v>
      </c>
      <c r="Q1392" s="6" t="s">
        <v>189</v>
      </c>
      <c r="AA1392" s="9"/>
    </row>
    <row r="1393" spans="1:30" x14ac:dyDescent="0.3">
      <c r="A1393">
        <v>0</v>
      </c>
      <c r="B1393" s="8">
        <v>0</v>
      </c>
      <c r="C1393" s="6">
        <f t="shared" ca="1" si="612"/>
        <v>0.35664350299453595</v>
      </c>
      <c r="D1393" s="6">
        <f t="shared" ca="1" si="612"/>
        <v>0.9006306905794319</v>
      </c>
      <c r="E1393" s="6">
        <f t="shared" ca="1" si="628"/>
        <v>0.35664350299453595</v>
      </c>
      <c r="F1393" s="6">
        <f t="shared" ca="1" si="629"/>
        <v>14.1</v>
      </c>
      <c r="G1393" s="6">
        <f t="shared" ca="1" si="630"/>
        <v>-25</v>
      </c>
      <c r="H1393" s="6" t="str">
        <f t="shared" ca="1" si="631"/>
        <v>14.1x+(-25)</v>
      </c>
      <c r="I1393" s="6" t="str">
        <f t="shared" si="617"/>
        <v/>
      </c>
      <c r="J1393" s="6" t="s">
        <v>160</v>
      </c>
      <c r="K1393" s="6" t="s">
        <v>181</v>
      </c>
      <c r="M1393" s="6" t="s">
        <v>9</v>
      </c>
      <c r="N1393" s="6" t="str">
        <f t="shared" ca="1" si="632"/>
        <v>14.1x+(-25)</v>
      </c>
      <c r="O1393" s="6" t="s">
        <v>188</v>
      </c>
      <c r="P1393" s="18" t="str">
        <f t="shared" ca="1" si="633"/>
        <v>14.1x+(-25)</v>
      </c>
      <c r="Q1393" s="6" t="s">
        <v>189</v>
      </c>
      <c r="AA1393" s="9"/>
    </row>
    <row r="1394" spans="1:30" x14ac:dyDescent="0.3">
      <c r="A1394">
        <v>0</v>
      </c>
      <c r="B1394" s="8">
        <v>0</v>
      </c>
      <c r="C1394" s="6">
        <f t="shared" ca="1" si="612"/>
        <v>0.5320346703521095</v>
      </c>
      <c r="D1394" s="6">
        <f t="shared" ca="1" si="612"/>
        <v>0.18359972970501803</v>
      </c>
      <c r="E1394" s="6">
        <f t="shared" ca="1" si="628"/>
        <v>0.5320346703521095</v>
      </c>
      <c r="F1394" s="6">
        <f t="shared" ca="1" si="629"/>
        <v>-17.600000000000001</v>
      </c>
      <c r="G1394" s="6">
        <f t="shared" ca="1" si="630"/>
        <v>10.7</v>
      </c>
      <c r="H1394" s="6" t="str">
        <f t="shared" ca="1" si="631"/>
        <v>-17.6x+(10.7)</v>
      </c>
      <c r="I1394" s="6" t="str">
        <f t="shared" si="617"/>
        <v/>
      </c>
      <c r="J1394" s="6" t="s">
        <v>160</v>
      </c>
      <c r="K1394" s="6" t="s">
        <v>181</v>
      </c>
      <c r="M1394" s="6" t="s">
        <v>9</v>
      </c>
      <c r="N1394" s="6" t="str">
        <f t="shared" ca="1" si="632"/>
        <v>-17.6x+(10.7)</v>
      </c>
      <c r="O1394" s="6" t="s">
        <v>188</v>
      </c>
      <c r="P1394" s="18" t="str">
        <f t="shared" ca="1" si="633"/>
        <v>-17.6x+(10.7)</v>
      </c>
      <c r="Q1394" s="6" t="s">
        <v>189</v>
      </c>
      <c r="AA1394" s="9"/>
    </row>
    <row r="1395" spans="1:30" x14ac:dyDescent="0.3">
      <c r="A1395" t="s">
        <v>317</v>
      </c>
      <c r="B1395" s="8">
        <v>0</v>
      </c>
      <c r="C1395" s="8"/>
      <c r="D1395" s="8"/>
      <c r="I1395" s="6" t="str">
        <f t="shared" si="617"/>
        <v>\end{enumerate}\newpage   \section*{Cuenta:  20211900226  }\begin{enumerate}</v>
      </c>
    </row>
    <row r="1396" spans="1:30" x14ac:dyDescent="0.3">
      <c r="A1396">
        <v>0</v>
      </c>
      <c r="B1396" s="8">
        <v>0</v>
      </c>
      <c r="C1396" s="6">
        <f t="shared" ref="C1396:D1396" ca="1" si="634">RAND()</f>
        <v>0.74925317383140322</v>
      </c>
      <c r="D1396" s="6">
        <f t="shared" ca="1" si="634"/>
        <v>0.16955251828809204</v>
      </c>
      <c r="E1396" s="6">
        <f t="shared" ref="E1396:E1410" ca="1" si="635">IF(C1396&gt;0.1,      IF(C1396&lt;0.6,C1396,ABS(1-C1396)),C1396+0.5)</f>
        <v>0.25074682616859678</v>
      </c>
      <c r="F1396" s="6">
        <f t="shared" ref="F1396:F1410" ca="1" si="636">IF(  MOD(ROUND(C1396*15,0),2)=0, -ROUND((C1396*100+35)/5,1),  ROUND((C1396*100+35)/5,1))</f>
        <v>22</v>
      </c>
      <c r="G1396" s="6">
        <f t="shared" ref="G1396:G1410" ca="1" si="637">IF(  MOD(ROUND(D1396*15,0),2)=0, -ROUND((D1396*100+35)/5,1),  ROUND((D1396*100+35)/5,1))</f>
        <v>10.4</v>
      </c>
      <c r="H1396" s="6" t="str">
        <f t="shared" ref="H1396:H1410" ca="1" si="638">_xlfn.CONCAT(F1396,"x+(",G1396,")")</f>
        <v>22x+(10.4)</v>
      </c>
      <c r="I1396" s="6" t="str">
        <f t="shared" si="617"/>
        <v/>
      </c>
      <c r="J1396" s="6" t="s">
        <v>160</v>
      </c>
      <c r="K1396" s="6" t="s">
        <v>181</v>
      </c>
      <c r="M1396" s="6" t="s">
        <v>182</v>
      </c>
      <c r="N1396" s="6" t="str">
        <f t="shared" ref="N1396:N1410" ca="1" si="639">H1396</f>
        <v>22x+(10.4)</v>
      </c>
      <c r="O1396" s="6" t="s">
        <v>185</v>
      </c>
      <c r="P1396" s="18"/>
      <c r="AA1396" s="9"/>
    </row>
    <row r="1397" spans="1:30" x14ac:dyDescent="0.3">
      <c r="A1397">
        <v>0</v>
      </c>
      <c r="B1397" s="8">
        <v>0</v>
      </c>
      <c r="C1397" s="6">
        <f t="shared" ca="1" si="612"/>
        <v>0.14267803416537694</v>
      </c>
      <c r="D1397" s="6">
        <f t="shared" ca="1" si="612"/>
        <v>0.72859077577372988</v>
      </c>
      <c r="E1397" s="6">
        <f t="shared" ca="1" si="635"/>
        <v>0.14267803416537694</v>
      </c>
      <c r="F1397" s="6">
        <f t="shared" ca="1" si="636"/>
        <v>-9.9</v>
      </c>
      <c r="G1397" s="6">
        <f t="shared" ca="1" si="637"/>
        <v>21.6</v>
      </c>
      <c r="H1397" s="6" t="str">
        <f t="shared" ca="1" si="638"/>
        <v>-9.9x+(21.6)</v>
      </c>
      <c r="I1397" s="6" t="str">
        <f t="shared" si="617"/>
        <v/>
      </c>
      <c r="J1397" s="6" t="s">
        <v>160</v>
      </c>
      <c r="K1397" s="6" t="s">
        <v>181</v>
      </c>
      <c r="M1397" s="6" t="s">
        <v>182</v>
      </c>
      <c r="N1397" s="6" t="str">
        <f t="shared" ca="1" si="639"/>
        <v>-9.9x+(21.6)</v>
      </c>
      <c r="O1397" s="6" t="s">
        <v>185</v>
      </c>
      <c r="P1397" s="18"/>
      <c r="AA1397" s="9"/>
    </row>
    <row r="1398" spans="1:30" x14ac:dyDescent="0.3">
      <c r="A1398">
        <v>0</v>
      </c>
      <c r="B1398" s="8">
        <v>0</v>
      </c>
      <c r="C1398" s="6">
        <f t="shared" ca="1" si="612"/>
        <v>3.9786829272862034E-3</v>
      </c>
      <c r="D1398" s="6">
        <f t="shared" ca="1" si="612"/>
        <v>0.97109672256810475</v>
      </c>
      <c r="E1398" s="6">
        <f t="shared" ca="1" si="635"/>
        <v>0.5039786829272862</v>
      </c>
      <c r="F1398" s="6">
        <f t="shared" ca="1" si="636"/>
        <v>-7.1</v>
      </c>
      <c r="G1398" s="6">
        <f t="shared" ca="1" si="637"/>
        <v>26.4</v>
      </c>
      <c r="H1398" s="6" t="str">
        <f t="shared" ca="1" si="638"/>
        <v>-7.1x+(26.4)</v>
      </c>
      <c r="I1398" s="6" t="str">
        <f t="shared" si="617"/>
        <v/>
      </c>
      <c r="J1398" s="6" t="s">
        <v>160</v>
      </c>
      <c r="K1398" s="6" t="s">
        <v>181</v>
      </c>
      <c r="M1398" s="6" t="s">
        <v>182</v>
      </c>
      <c r="N1398" s="6" t="str">
        <f t="shared" ca="1" si="639"/>
        <v>-7.1x+(26.4)</v>
      </c>
      <c r="O1398" s="6" t="s">
        <v>185</v>
      </c>
      <c r="P1398" s="18"/>
      <c r="AA1398" s="9"/>
    </row>
    <row r="1399" spans="1:30" x14ac:dyDescent="0.3">
      <c r="A1399">
        <v>0</v>
      </c>
      <c r="B1399" s="8">
        <v>0</v>
      </c>
      <c r="C1399" s="6">
        <f t="shared" ca="1" si="612"/>
        <v>0.34765126910419741</v>
      </c>
      <c r="D1399" s="6">
        <f t="shared" ca="1" si="612"/>
        <v>0.27931666311207182</v>
      </c>
      <c r="E1399" s="6">
        <f t="shared" ca="1" si="635"/>
        <v>0.34765126910419741</v>
      </c>
      <c r="F1399" s="6">
        <f t="shared" ca="1" si="636"/>
        <v>14</v>
      </c>
      <c r="G1399" s="6">
        <f t="shared" ca="1" si="637"/>
        <v>-12.6</v>
      </c>
      <c r="H1399" s="6" t="str">
        <f t="shared" ca="1" si="638"/>
        <v>14x+(-12.6)</v>
      </c>
      <c r="I1399" s="6" t="str">
        <f t="shared" si="617"/>
        <v/>
      </c>
      <c r="J1399" s="6" t="s">
        <v>160</v>
      </c>
      <c r="K1399" s="6" t="s">
        <v>181</v>
      </c>
      <c r="M1399" s="6" t="s">
        <v>182</v>
      </c>
      <c r="N1399" s="6" t="str">
        <f t="shared" ca="1" si="639"/>
        <v>14x+(-12.6)</v>
      </c>
      <c r="O1399" s="6" t="s">
        <v>185</v>
      </c>
      <c r="P1399" s="18"/>
      <c r="AA1399" s="9"/>
    </row>
    <row r="1400" spans="1:30" x14ac:dyDescent="0.3">
      <c r="A1400">
        <v>0</v>
      </c>
      <c r="B1400" s="8">
        <v>0</v>
      </c>
      <c r="C1400" s="6">
        <f t="shared" ca="1" si="612"/>
        <v>0.47924104046447691</v>
      </c>
      <c r="D1400" s="6">
        <f t="shared" ca="1" si="612"/>
        <v>0.15774891034637628</v>
      </c>
      <c r="E1400" s="6">
        <f t="shared" ca="1" si="635"/>
        <v>0.47924104046447691</v>
      </c>
      <c r="F1400" s="6">
        <f t="shared" ca="1" si="636"/>
        <v>16.600000000000001</v>
      </c>
      <c r="G1400" s="6">
        <f t="shared" ca="1" si="637"/>
        <v>-10.199999999999999</v>
      </c>
      <c r="H1400" s="6" t="str">
        <f t="shared" ca="1" si="638"/>
        <v>16.6x+(-10.2)</v>
      </c>
      <c r="I1400" s="6" t="str">
        <f t="shared" si="617"/>
        <v/>
      </c>
      <c r="J1400" s="6" t="s">
        <v>160</v>
      </c>
      <c r="K1400" s="6" t="s">
        <v>181</v>
      </c>
      <c r="M1400" s="6" t="s">
        <v>182</v>
      </c>
      <c r="N1400" s="6" t="str">
        <f t="shared" ca="1" si="639"/>
        <v>16.6x+(-10.2)</v>
      </c>
      <c r="O1400" s="6" t="s">
        <v>185</v>
      </c>
      <c r="P1400" s="18"/>
      <c r="AA1400" s="9"/>
    </row>
    <row r="1401" spans="1:30" x14ac:dyDescent="0.3">
      <c r="A1401">
        <v>0</v>
      </c>
      <c r="B1401" s="8">
        <v>0</v>
      </c>
      <c r="C1401" s="6">
        <f t="shared" ca="1" si="612"/>
        <v>0.65719382416181327</v>
      </c>
      <c r="D1401" s="6">
        <f t="shared" ca="1" si="612"/>
        <v>0.70582872523713058</v>
      </c>
      <c r="E1401" s="6">
        <f t="shared" ca="1" si="635"/>
        <v>0.34280617583818673</v>
      </c>
      <c r="F1401" s="6">
        <f t="shared" ca="1" si="636"/>
        <v>-20.100000000000001</v>
      </c>
      <c r="G1401" s="6">
        <f t="shared" ca="1" si="637"/>
        <v>21.1</v>
      </c>
      <c r="H1401" s="6" t="str">
        <f t="shared" ca="1" si="638"/>
        <v>-20.1x+(21.1)</v>
      </c>
      <c r="I1401" s="6" t="str">
        <f t="shared" si="617"/>
        <v/>
      </c>
      <c r="J1401" s="6" t="s">
        <v>160</v>
      </c>
      <c r="K1401" s="6" t="s">
        <v>181</v>
      </c>
      <c r="M1401" s="6" t="s">
        <v>190</v>
      </c>
      <c r="N1401" s="6" t="str">
        <f t="shared" ca="1" si="639"/>
        <v>-20.1x+(21.1)</v>
      </c>
      <c r="O1401" s="6" t="s">
        <v>186</v>
      </c>
      <c r="P1401" s="18" t="str">
        <f t="shared" ref="P1401:P1410" ca="1" si="640">H1401</f>
        <v>-20.1x+(21.1)</v>
      </c>
      <c r="Q1401" s="6" t="s">
        <v>187</v>
      </c>
      <c r="AA1401" s="9"/>
    </row>
    <row r="1402" spans="1:30" x14ac:dyDescent="0.3">
      <c r="A1402">
        <v>0</v>
      </c>
      <c r="B1402" s="8">
        <v>0</v>
      </c>
      <c r="C1402" s="6">
        <f t="shared" ca="1" si="612"/>
        <v>0.6449030029761158</v>
      </c>
      <c r="D1402" s="6">
        <f t="shared" ca="1" si="612"/>
        <v>0.61068224183945785</v>
      </c>
      <c r="E1402" s="6">
        <f t="shared" ca="1" si="635"/>
        <v>0.3550969970238842</v>
      </c>
      <c r="F1402" s="6">
        <f t="shared" ca="1" si="636"/>
        <v>-19.899999999999999</v>
      </c>
      <c r="G1402" s="6">
        <f t="shared" ca="1" si="637"/>
        <v>19.2</v>
      </c>
      <c r="H1402" s="6" t="str">
        <f t="shared" ca="1" si="638"/>
        <v>-19.9x+(19.2)</v>
      </c>
      <c r="I1402" s="6" t="str">
        <f t="shared" si="617"/>
        <v/>
      </c>
      <c r="J1402" s="6" t="s">
        <v>160</v>
      </c>
      <c r="K1402" s="6" t="s">
        <v>181</v>
      </c>
      <c r="M1402" s="6" t="s">
        <v>190</v>
      </c>
      <c r="N1402" s="6" t="str">
        <f t="shared" ca="1" si="639"/>
        <v>-19.9x+(19.2)</v>
      </c>
      <c r="O1402" s="6" t="s">
        <v>186</v>
      </c>
      <c r="P1402" s="18" t="str">
        <f t="shared" ca="1" si="640"/>
        <v>-19.9x+(19.2)</v>
      </c>
      <c r="Q1402" s="6" t="s">
        <v>187</v>
      </c>
      <c r="AA1402" s="9"/>
    </row>
    <row r="1403" spans="1:30" x14ac:dyDescent="0.3">
      <c r="A1403">
        <v>0</v>
      </c>
      <c r="B1403" s="8">
        <v>0</v>
      </c>
      <c r="C1403" s="6">
        <f t="shared" ca="1" si="612"/>
        <v>6.8218573476095945E-2</v>
      </c>
      <c r="D1403" s="6">
        <f t="shared" ca="1" si="612"/>
        <v>0.98247108955546403</v>
      </c>
      <c r="E1403" s="6">
        <f t="shared" ca="1" si="635"/>
        <v>0.56821857347609595</v>
      </c>
      <c r="F1403" s="6">
        <f t="shared" ca="1" si="636"/>
        <v>8.4</v>
      </c>
      <c r="G1403" s="6">
        <f t="shared" ca="1" si="637"/>
        <v>26.6</v>
      </c>
      <c r="H1403" s="6" t="str">
        <f t="shared" ca="1" si="638"/>
        <v>8.4x+(26.6)</v>
      </c>
      <c r="I1403" s="6" t="str">
        <f t="shared" si="617"/>
        <v/>
      </c>
      <c r="J1403" s="6" t="s">
        <v>160</v>
      </c>
      <c r="K1403" s="6" t="s">
        <v>181</v>
      </c>
      <c r="M1403" s="6" t="s">
        <v>190</v>
      </c>
      <c r="N1403" s="6" t="str">
        <f t="shared" ca="1" si="639"/>
        <v>8.4x+(26.6)</v>
      </c>
      <c r="O1403" s="6" t="s">
        <v>186</v>
      </c>
      <c r="P1403" s="18" t="str">
        <f t="shared" ca="1" si="640"/>
        <v>8.4x+(26.6)</v>
      </c>
      <c r="Q1403" s="6" t="s">
        <v>187</v>
      </c>
      <c r="AA1403" s="9"/>
    </row>
    <row r="1404" spans="1:30" x14ac:dyDescent="0.3">
      <c r="A1404">
        <v>0</v>
      </c>
      <c r="B1404" s="8">
        <v>0</v>
      </c>
      <c r="C1404" s="6">
        <f t="shared" ca="1" si="612"/>
        <v>0.88405945472544545</v>
      </c>
      <c r="D1404" s="6">
        <f t="shared" ca="1" si="612"/>
        <v>0.25754566125912493</v>
      </c>
      <c r="E1404" s="6">
        <f t="shared" ca="1" si="635"/>
        <v>0.11594054527455455</v>
      </c>
      <c r="F1404" s="6">
        <f t="shared" ca="1" si="636"/>
        <v>24.7</v>
      </c>
      <c r="G1404" s="6">
        <f t="shared" ca="1" si="637"/>
        <v>-12.2</v>
      </c>
      <c r="H1404" s="6" t="str">
        <f t="shared" ca="1" si="638"/>
        <v>24.7x+(-12.2)</v>
      </c>
      <c r="I1404" s="6" t="str">
        <f t="shared" si="617"/>
        <v/>
      </c>
      <c r="J1404" s="6" t="s">
        <v>160</v>
      </c>
      <c r="K1404" s="6" t="s">
        <v>181</v>
      </c>
      <c r="M1404" s="6" t="s">
        <v>190</v>
      </c>
      <c r="N1404" s="6" t="str">
        <f t="shared" ca="1" si="639"/>
        <v>24.7x+(-12.2)</v>
      </c>
      <c r="O1404" s="6" t="s">
        <v>186</v>
      </c>
      <c r="P1404" s="18" t="str">
        <f t="shared" ca="1" si="640"/>
        <v>24.7x+(-12.2)</v>
      </c>
      <c r="Q1404" s="6" t="s">
        <v>187</v>
      </c>
      <c r="AA1404" s="9"/>
    </row>
    <row r="1405" spans="1:30" x14ac:dyDescent="0.3">
      <c r="A1405">
        <v>0</v>
      </c>
      <c r="B1405" s="8">
        <v>0</v>
      </c>
      <c r="C1405" s="6">
        <f t="shared" ca="1" si="612"/>
        <v>0.68148226145641033</v>
      </c>
      <c r="D1405" s="6">
        <f t="shared" ca="1" si="612"/>
        <v>0.76693861051305146</v>
      </c>
      <c r="E1405" s="6">
        <f t="shared" ca="1" si="635"/>
        <v>0.31851773854358967</v>
      </c>
      <c r="F1405" s="6">
        <f t="shared" ca="1" si="636"/>
        <v>-20.6</v>
      </c>
      <c r="G1405" s="6">
        <f t="shared" ca="1" si="637"/>
        <v>-22.3</v>
      </c>
      <c r="H1405" s="6" t="str">
        <f t="shared" ca="1" si="638"/>
        <v>-20.6x+(-22.3)</v>
      </c>
      <c r="I1405" s="6" t="str">
        <f t="shared" si="617"/>
        <v/>
      </c>
      <c r="J1405" s="6" t="s">
        <v>160</v>
      </c>
      <c r="K1405" s="6" t="s">
        <v>181</v>
      </c>
      <c r="M1405" s="6" t="s">
        <v>190</v>
      </c>
      <c r="N1405" s="6" t="str">
        <f t="shared" ca="1" si="639"/>
        <v>-20.6x+(-22.3)</v>
      </c>
      <c r="O1405" s="6" t="s">
        <v>186</v>
      </c>
      <c r="P1405" s="18" t="str">
        <f t="shared" ca="1" si="640"/>
        <v>-20.6x+(-22.3)</v>
      </c>
      <c r="Q1405" s="6" t="s">
        <v>187</v>
      </c>
      <c r="AA1405" s="9"/>
    </row>
    <row r="1406" spans="1:30" x14ac:dyDescent="0.3">
      <c r="A1406">
        <v>0</v>
      </c>
      <c r="B1406" s="8">
        <v>0</v>
      </c>
      <c r="C1406" s="6">
        <f t="shared" ca="1" si="612"/>
        <v>0.39382402985439457</v>
      </c>
      <c r="D1406" s="6">
        <f t="shared" ca="1" si="612"/>
        <v>0.76814223978816454</v>
      </c>
      <c r="E1406" s="6">
        <f t="shared" ca="1" si="635"/>
        <v>0.39382402985439457</v>
      </c>
      <c r="F1406" s="6">
        <f t="shared" ca="1" si="636"/>
        <v>-14.9</v>
      </c>
      <c r="G1406" s="6">
        <f t="shared" ca="1" si="637"/>
        <v>-22.4</v>
      </c>
      <c r="H1406" s="6" t="str">
        <f t="shared" ca="1" si="638"/>
        <v>-14.9x+(-22.4)</v>
      </c>
      <c r="I1406" s="6" t="str">
        <f t="shared" si="617"/>
        <v/>
      </c>
      <c r="J1406" s="6" t="s">
        <v>160</v>
      </c>
      <c r="K1406" s="6" t="s">
        <v>181</v>
      </c>
      <c r="M1406" s="6" t="s">
        <v>9</v>
      </c>
      <c r="N1406" s="6" t="str">
        <f t="shared" ca="1" si="639"/>
        <v>-14.9x+(-22.4)</v>
      </c>
      <c r="O1406" s="6" t="s">
        <v>188</v>
      </c>
      <c r="P1406" s="18" t="str">
        <f t="shared" ca="1" si="640"/>
        <v>-14.9x+(-22.4)</v>
      </c>
      <c r="Q1406" s="6" t="s">
        <v>189</v>
      </c>
      <c r="U1406" s="10"/>
      <c r="V1406" s="10"/>
      <c r="W1406" s="10"/>
      <c r="X1406" s="10"/>
      <c r="Y1406" s="10"/>
      <c r="Z1406" s="10"/>
      <c r="AA1406" s="11"/>
      <c r="AB1406" s="10"/>
      <c r="AC1406" s="10"/>
      <c r="AD1406" s="10"/>
    </row>
    <row r="1407" spans="1:30" x14ac:dyDescent="0.3">
      <c r="A1407">
        <v>0</v>
      </c>
      <c r="B1407" s="8">
        <v>0</v>
      </c>
      <c r="C1407" s="6">
        <f t="shared" ca="1" si="612"/>
        <v>0.64416431734639668</v>
      </c>
      <c r="D1407" s="6">
        <f t="shared" ca="1" si="612"/>
        <v>0.73608073560840148</v>
      </c>
      <c r="E1407" s="6">
        <f t="shared" ca="1" si="635"/>
        <v>0.35583568265360332</v>
      </c>
      <c r="F1407" s="6">
        <f t="shared" ca="1" si="636"/>
        <v>-19.899999999999999</v>
      </c>
      <c r="G1407" s="6">
        <f t="shared" ca="1" si="637"/>
        <v>21.7</v>
      </c>
      <c r="H1407" s="6" t="str">
        <f t="shared" ca="1" si="638"/>
        <v>-19.9x+(21.7)</v>
      </c>
      <c r="I1407" s="6" t="str">
        <f t="shared" si="617"/>
        <v/>
      </c>
      <c r="J1407" s="6" t="s">
        <v>160</v>
      </c>
      <c r="K1407" s="6" t="s">
        <v>181</v>
      </c>
      <c r="M1407" s="6" t="s">
        <v>9</v>
      </c>
      <c r="N1407" s="6" t="str">
        <f t="shared" ca="1" si="639"/>
        <v>-19.9x+(21.7)</v>
      </c>
      <c r="O1407" s="6" t="s">
        <v>188</v>
      </c>
      <c r="P1407" s="18" t="str">
        <f t="shared" ca="1" si="640"/>
        <v>-19.9x+(21.7)</v>
      </c>
      <c r="Q1407" s="6" t="s">
        <v>189</v>
      </c>
      <c r="AA1407" s="9"/>
    </row>
    <row r="1408" spans="1:30" x14ac:dyDescent="0.3">
      <c r="A1408">
        <v>0</v>
      </c>
      <c r="B1408" s="8">
        <v>0</v>
      </c>
      <c r="C1408" s="6">
        <f t="shared" ca="1" si="612"/>
        <v>0.95040268615402734</v>
      </c>
      <c r="D1408" s="6">
        <f t="shared" ca="1" si="612"/>
        <v>6.5695383799128759E-2</v>
      </c>
      <c r="E1408" s="6">
        <f t="shared" ca="1" si="635"/>
        <v>4.9597313845972657E-2</v>
      </c>
      <c r="F1408" s="6">
        <f t="shared" ca="1" si="636"/>
        <v>-26</v>
      </c>
      <c r="G1408" s="6">
        <f t="shared" ca="1" si="637"/>
        <v>8.3000000000000007</v>
      </c>
      <c r="H1408" s="6" t="str">
        <f t="shared" ca="1" si="638"/>
        <v>-26x+(8.3)</v>
      </c>
      <c r="I1408" s="6" t="str">
        <f t="shared" si="617"/>
        <v/>
      </c>
      <c r="J1408" s="6" t="s">
        <v>160</v>
      </c>
      <c r="K1408" s="6" t="s">
        <v>181</v>
      </c>
      <c r="M1408" s="6" t="s">
        <v>9</v>
      </c>
      <c r="N1408" s="6" t="str">
        <f t="shared" ca="1" si="639"/>
        <v>-26x+(8.3)</v>
      </c>
      <c r="O1408" s="6" t="s">
        <v>188</v>
      </c>
      <c r="P1408" s="18" t="str">
        <f t="shared" ca="1" si="640"/>
        <v>-26x+(8.3)</v>
      </c>
      <c r="Q1408" s="6" t="s">
        <v>189</v>
      </c>
      <c r="AA1408" s="9"/>
    </row>
    <row r="1409" spans="1:30" x14ac:dyDescent="0.3">
      <c r="A1409">
        <v>0</v>
      </c>
      <c r="B1409" s="8">
        <v>0</v>
      </c>
      <c r="C1409" s="6">
        <f t="shared" ca="1" si="612"/>
        <v>0.95180648865901063</v>
      </c>
      <c r="D1409" s="6">
        <f t="shared" ca="1" si="612"/>
        <v>0.15180044333224241</v>
      </c>
      <c r="E1409" s="6">
        <f t="shared" ca="1" si="635"/>
        <v>4.819351134098937E-2</v>
      </c>
      <c r="F1409" s="6">
        <f t="shared" ca="1" si="636"/>
        <v>-26</v>
      </c>
      <c r="G1409" s="6">
        <f t="shared" ca="1" si="637"/>
        <v>-10</v>
      </c>
      <c r="H1409" s="6" t="str">
        <f t="shared" ca="1" si="638"/>
        <v>-26x+(-10)</v>
      </c>
      <c r="I1409" s="6" t="str">
        <f t="shared" si="617"/>
        <v/>
      </c>
      <c r="J1409" s="6" t="s">
        <v>160</v>
      </c>
      <c r="K1409" s="6" t="s">
        <v>181</v>
      </c>
      <c r="M1409" s="6" t="s">
        <v>9</v>
      </c>
      <c r="N1409" s="6" t="str">
        <f t="shared" ca="1" si="639"/>
        <v>-26x+(-10)</v>
      </c>
      <c r="O1409" s="6" t="s">
        <v>188</v>
      </c>
      <c r="P1409" s="18" t="str">
        <f t="shared" ca="1" si="640"/>
        <v>-26x+(-10)</v>
      </c>
      <c r="Q1409" s="6" t="s">
        <v>189</v>
      </c>
      <c r="AA1409" s="9"/>
    </row>
    <row r="1410" spans="1:30" x14ac:dyDescent="0.3">
      <c r="A1410">
        <v>0</v>
      </c>
      <c r="B1410" s="8">
        <v>0</v>
      </c>
      <c r="C1410" s="6">
        <f t="shared" ca="1" si="612"/>
        <v>0.82997383837698646</v>
      </c>
      <c r="D1410" s="6">
        <f t="shared" ca="1" si="612"/>
        <v>0.74084949794897137</v>
      </c>
      <c r="E1410" s="6">
        <f t="shared" ca="1" si="635"/>
        <v>0.17002616162301354</v>
      </c>
      <c r="F1410" s="6">
        <f t="shared" ca="1" si="636"/>
        <v>-23.6</v>
      </c>
      <c r="G1410" s="6">
        <f t="shared" ca="1" si="637"/>
        <v>21.8</v>
      </c>
      <c r="H1410" s="6" t="str">
        <f t="shared" ca="1" si="638"/>
        <v>-23.6x+(21.8)</v>
      </c>
      <c r="I1410" s="6" t="str">
        <f t="shared" si="617"/>
        <v/>
      </c>
      <c r="J1410" s="6" t="s">
        <v>160</v>
      </c>
      <c r="K1410" s="6" t="s">
        <v>181</v>
      </c>
      <c r="M1410" s="6" t="s">
        <v>9</v>
      </c>
      <c r="N1410" s="6" t="str">
        <f t="shared" ca="1" si="639"/>
        <v>-23.6x+(21.8)</v>
      </c>
      <c r="O1410" s="6" t="s">
        <v>188</v>
      </c>
      <c r="P1410" s="18" t="str">
        <f t="shared" ca="1" si="640"/>
        <v>-23.6x+(21.8)</v>
      </c>
      <c r="Q1410" s="6" t="s">
        <v>189</v>
      </c>
      <c r="AA1410" s="9"/>
    </row>
    <row r="1411" spans="1:30" x14ac:dyDescent="0.3">
      <c r="A1411" t="s">
        <v>318</v>
      </c>
      <c r="B1411" s="8">
        <v>0</v>
      </c>
      <c r="C1411" s="8"/>
      <c r="D1411" s="8"/>
      <c r="I1411" s="6" t="str">
        <f t="shared" si="617"/>
        <v>\end{enumerate}\newpage   \section*{Cuenta:  20211900267  }\begin{enumerate}</v>
      </c>
    </row>
    <row r="1412" spans="1:30" x14ac:dyDescent="0.3">
      <c r="A1412">
        <v>0</v>
      </c>
      <c r="B1412" s="8">
        <v>0</v>
      </c>
      <c r="C1412" s="6">
        <f t="shared" ref="C1412:D1474" ca="1" si="641">RAND()</f>
        <v>0.14611942988652604</v>
      </c>
      <c r="D1412" s="6">
        <f t="shared" ca="1" si="641"/>
        <v>0.30442013484709729</v>
      </c>
      <c r="E1412" s="6">
        <f t="shared" ref="E1412:E1426" ca="1" si="642">IF(C1412&gt;0.1,      IF(C1412&lt;0.6,C1412,ABS(1-C1412)),C1412+0.5)</f>
        <v>0.14611942988652604</v>
      </c>
      <c r="F1412" s="6">
        <f t="shared" ref="F1412:F1426" ca="1" si="643">IF(  MOD(ROUND(C1412*15,0),2)=0, -ROUND((C1412*100+35)/5,1),  ROUND((C1412*100+35)/5,1))</f>
        <v>-9.9</v>
      </c>
      <c r="G1412" s="6">
        <f t="shared" ref="G1412:G1426" ca="1" si="644">IF(  MOD(ROUND(D1412*15,0),2)=0, -ROUND((D1412*100+35)/5,1),  ROUND((D1412*100+35)/5,1))</f>
        <v>13.1</v>
      </c>
      <c r="H1412" s="6" t="str">
        <f t="shared" ref="H1412:H1426" ca="1" si="645">_xlfn.CONCAT(F1412,"x+(",G1412,")")</f>
        <v>-9.9x+(13.1)</v>
      </c>
      <c r="I1412" s="6" t="str">
        <f t="shared" ref="I1412:I1475" si="646">IF(A1412=0,"",A1412)</f>
        <v/>
      </c>
      <c r="J1412" s="6" t="s">
        <v>160</v>
      </c>
      <c r="K1412" s="6" t="s">
        <v>181</v>
      </c>
      <c r="M1412" s="6" t="s">
        <v>182</v>
      </c>
      <c r="N1412" s="6" t="str">
        <f t="shared" ref="N1412:N1426" ca="1" si="647">H1412</f>
        <v>-9.9x+(13.1)</v>
      </c>
      <c r="O1412" s="6" t="s">
        <v>185</v>
      </c>
      <c r="P1412" s="18"/>
      <c r="AA1412" s="9"/>
    </row>
    <row r="1413" spans="1:30" x14ac:dyDescent="0.3">
      <c r="A1413">
        <v>0</v>
      </c>
      <c r="B1413" s="8">
        <v>0</v>
      </c>
      <c r="C1413" s="6">
        <f t="shared" ca="1" si="641"/>
        <v>0.34259733772855439</v>
      </c>
      <c r="D1413" s="6">
        <f t="shared" ca="1" si="641"/>
        <v>0.3741876993190284</v>
      </c>
      <c r="E1413" s="6">
        <f t="shared" ca="1" si="642"/>
        <v>0.34259733772855439</v>
      </c>
      <c r="F1413" s="6">
        <f t="shared" ca="1" si="643"/>
        <v>13.9</v>
      </c>
      <c r="G1413" s="6">
        <f t="shared" ca="1" si="644"/>
        <v>-14.5</v>
      </c>
      <c r="H1413" s="6" t="str">
        <f t="shared" ca="1" si="645"/>
        <v>13.9x+(-14.5)</v>
      </c>
      <c r="I1413" s="6" t="str">
        <f t="shared" si="646"/>
        <v/>
      </c>
      <c r="J1413" s="6" t="s">
        <v>160</v>
      </c>
      <c r="K1413" s="6" t="s">
        <v>181</v>
      </c>
      <c r="M1413" s="6" t="s">
        <v>182</v>
      </c>
      <c r="N1413" s="6" t="str">
        <f t="shared" ca="1" si="647"/>
        <v>13.9x+(-14.5)</v>
      </c>
      <c r="O1413" s="6" t="s">
        <v>185</v>
      </c>
      <c r="P1413" s="18"/>
      <c r="AA1413" s="9"/>
    </row>
    <row r="1414" spans="1:30" x14ac:dyDescent="0.3">
      <c r="A1414">
        <v>0</v>
      </c>
      <c r="B1414" s="8">
        <v>0</v>
      </c>
      <c r="C1414" s="6">
        <f t="shared" ca="1" si="641"/>
        <v>0.12550373801144565</v>
      </c>
      <c r="D1414" s="6">
        <f t="shared" ca="1" si="641"/>
        <v>0.29353623285540686</v>
      </c>
      <c r="E1414" s="6">
        <f t="shared" ca="1" si="642"/>
        <v>0.12550373801144565</v>
      </c>
      <c r="F1414" s="6">
        <f t="shared" ca="1" si="643"/>
        <v>-9.5</v>
      </c>
      <c r="G1414" s="6">
        <f t="shared" ca="1" si="644"/>
        <v>-12.9</v>
      </c>
      <c r="H1414" s="6" t="str">
        <f t="shared" ca="1" si="645"/>
        <v>-9.5x+(-12.9)</v>
      </c>
      <c r="I1414" s="6" t="str">
        <f t="shared" si="646"/>
        <v/>
      </c>
      <c r="J1414" s="6" t="s">
        <v>160</v>
      </c>
      <c r="K1414" s="6" t="s">
        <v>181</v>
      </c>
      <c r="M1414" s="6" t="s">
        <v>182</v>
      </c>
      <c r="N1414" s="6" t="str">
        <f t="shared" ca="1" si="647"/>
        <v>-9.5x+(-12.9)</v>
      </c>
      <c r="O1414" s="6" t="s">
        <v>185</v>
      </c>
      <c r="P1414" s="18"/>
      <c r="AA1414" s="9"/>
    </row>
    <row r="1415" spans="1:30" x14ac:dyDescent="0.3">
      <c r="A1415">
        <v>0</v>
      </c>
      <c r="B1415" s="8">
        <v>0</v>
      </c>
      <c r="C1415" s="6">
        <f t="shared" ca="1" si="641"/>
        <v>0.33318732531545248</v>
      </c>
      <c r="D1415" s="6">
        <f t="shared" ca="1" si="641"/>
        <v>0.56512512117920866</v>
      </c>
      <c r="E1415" s="6">
        <f t="shared" ca="1" si="642"/>
        <v>0.33318732531545248</v>
      </c>
      <c r="F1415" s="6">
        <f t="shared" ca="1" si="643"/>
        <v>13.7</v>
      </c>
      <c r="G1415" s="6">
        <f t="shared" ca="1" si="644"/>
        <v>-18.3</v>
      </c>
      <c r="H1415" s="6" t="str">
        <f t="shared" ca="1" si="645"/>
        <v>13.7x+(-18.3)</v>
      </c>
      <c r="I1415" s="6" t="str">
        <f t="shared" si="646"/>
        <v/>
      </c>
      <c r="J1415" s="6" t="s">
        <v>160</v>
      </c>
      <c r="K1415" s="6" t="s">
        <v>181</v>
      </c>
      <c r="M1415" s="6" t="s">
        <v>182</v>
      </c>
      <c r="N1415" s="6" t="str">
        <f t="shared" ca="1" si="647"/>
        <v>13.7x+(-18.3)</v>
      </c>
      <c r="O1415" s="6" t="s">
        <v>185</v>
      </c>
      <c r="P1415" s="18"/>
      <c r="AA1415" s="9"/>
    </row>
    <row r="1416" spans="1:30" x14ac:dyDescent="0.3">
      <c r="A1416">
        <v>0</v>
      </c>
      <c r="B1416" s="8">
        <v>0</v>
      </c>
      <c r="C1416" s="6">
        <f t="shared" ca="1" si="641"/>
        <v>0.42669083428383769</v>
      </c>
      <c r="D1416" s="6">
        <f t="shared" ca="1" si="641"/>
        <v>0.42368489876720228</v>
      </c>
      <c r="E1416" s="6">
        <f t="shared" ca="1" si="642"/>
        <v>0.42669083428383769</v>
      </c>
      <c r="F1416" s="6">
        <f t="shared" ca="1" si="643"/>
        <v>-15.5</v>
      </c>
      <c r="G1416" s="6">
        <f t="shared" ca="1" si="644"/>
        <v>-15.5</v>
      </c>
      <c r="H1416" s="6" t="str">
        <f t="shared" ca="1" si="645"/>
        <v>-15.5x+(-15.5)</v>
      </c>
      <c r="I1416" s="6" t="str">
        <f t="shared" si="646"/>
        <v/>
      </c>
      <c r="J1416" s="6" t="s">
        <v>160</v>
      </c>
      <c r="K1416" s="6" t="s">
        <v>181</v>
      </c>
      <c r="M1416" s="6" t="s">
        <v>182</v>
      </c>
      <c r="N1416" s="6" t="str">
        <f t="shared" ca="1" si="647"/>
        <v>-15.5x+(-15.5)</v>
      </c>
      <c r="O1416" s="6" t="s">
        <v>185</v>
      </c>
      <c r="P1416" s="18"/>
      <c r="AA1416" s="9"/>
    </row>
    <row r="1417" spans="1:30" x14ac:dyDescent="0.3">
      <c r="A1417">
        <v>0</v>
      </c>
      <c r="B1417" s="8">
        <v>0</v>
      </c>
      <c r="C1417" s="6">
        <f t="shared" ca="1" si="641"/>
        <v>0.49027983395990182</v>
      </c>
      <c r="D1417" s="6">
        <f t="shared" ca="1" si="641"/>
        <v>0.52273733987621152</v>
      </c>
      <c r="E1417" s="6">
        <f t="shared" ca="1" si="642"/>
        <v>0.49027983395990182</v>
      </c>
      <c r="F1417" s="6">
        <f t="shared" ca="1" si="643"/>
        <v>16.8</v>
      </c>
      <c r="G1417" s="6">
        <f t="shared" ca="1" si="644"/>
        <v>-17.5</v>
      </c>
      <c r="H1417" s="6" t="str">
        <f t="shared" ca="1" si="645"/>
        <v>16.8x+(-17.5)</v>
      </c>
      <c r="I1417" s="6" t="str">
        <f t="shared" si="646"/>
        <v/>
      </c>
      <c r="J1417" s="6" t="s">
        <v>160</v>
      </c>
      <c r="K1417" s="6" t="s">
        <v>181</v>
      </c>
      <c r="M1417" s="6" t="s">
        <v>190</v>
      </c>
      <c r="N1417" s="6" t="str">
        <f t="shared" ca="1" si="647"/>
        <v>16.8x+(-17.5)</v>
      </c>
      <c r="O1417" s="6" t="s">
        <v>186</v>
      </c>
      <c r="P1417" s="18" t="str">
        <f t="shared" ref="P1417:P1426" ca="1" si="648">H1417</f>
        <v>16.8x+(-17.5)</v>
      </c>
      <c r="Q1417" s="6" t="s">
        <v>187</v>
      </c>
      <c r="AA1417" s="9"/>
    </row>
    <row r="1418" spans="1:30" x14ac:dyDescent="0.3">
      <c r="A1418">
        <v>0</v>
      </c>
      <c r="B1418" s="8">
        <v>0</v>
      </c>
      <c r="C1418" s="6">
        <f t="shared" ca="1" si="641"/>
        <v>0.40496836942037484</v>
      </c>
      <c r="D1418" s="6">
        <f t="shared" ca="1" si="641"/>
        <v>0.29089294782590291</v>
      </c>
      <c r="E1418" s="6">
        <f t="shared" ca="1" si="642"/>
        <v>0.40496836942037484</v>
      </c>
      <c r="F1418" s="6">
        <f t="shared" ca="1" si="643"/>
        <v>-15.1</v>
      </c>
      <c r="G1418" s="6">
        <f t="shared" ca="1" si="644"/>
        <v>-12.8</v>
      </c>
      <c r="H1418" s="6" t="str">
        <f t="shared" ca="1" si="645"/>
        <v>-15.1x+(-12.8)</v>
      </c>
      <c r="I1418" s="6" t="str">
        <f t="shared" si="646"/>
        <v/>
      </c>
      <c r="J1418" s="6" t="s">
        <v>160</v>
      </c>
      <c r="K1418" s="6" t="s">
        <v>181</v>
      </c>
      <c r="M1418" s="6" t="s">
        <v>190</v>
      </c>
      <c r="N1418" s="6" t="str">
        <f t="shared" ca="1" si="647"/>
        <v>-15.1x+(-12.8)</v>
      </c>
      <c r="O1418" s="6" t="s">
        <v>186</v>
      </c>
      <c r="P1418" s="18" t="str">
        <f t="shared" ca="1" si="648"/>
        <v>-15.1x+(-12.8)</v>
      </c>
      <c r="Q1418" s="6" t="s">
        <v>187</v>
      </c>
      <c r="AA1418" s="9"/>
    </row>
    <row r="1419" spans="1:30" x14ac:dyDescent="0.3">
      <c r="A1419">
        <v>0</v>
      </c>
      <c r="B1419" s="8">
        <v>0</v>
      </c>
      <c r="C1419" s="6">
        <f t="shared" ca="1" si="641"/>
        <v>0.75538979776775261</v>
      </c>
      <c r="D1419" s="6">
        <f t="shared" ca="1" si="641"/>
        <v>0.53800979097511337</v>
      </c>
      <c r="E1419" s="6">
        <f t="shared" ca="1" si="642"/>
        <v>0.24461020223224739</v>
      </c>
      <c r="F1419" s="6">
        <f t="shared" ca="1" si="643"/>
        <v>22.1</v>
      </c>
      <c r="G1419" s="6">
        <f t="shared" ca="1" si="644"/>
        <v>-17.8</v>
      </c>
      <c r="H1419" s="6" t="str">
        <f t="shared" ca="1" si="645"/>
        <v>22.1x+(-17.8)</v>
      </c>
      <c r="I1419" s="6" t="str">
        <f t="shared" si="646"/>
        <v/>
      </c>
      <c r="J1419" s="6" t="s">
        <v>160</v>
      </c>
      <c r="K1419" s="6" t="s">
        <v>181</v>
      </c>
      <c r="M1419" s="6" t="s">
        <v>190</v>
      </c>
      <c r="N1419" s="6" t="str">
        <f t="shared" ca="1" si="647"/>
        <v>22.1x+(-17.8)</v>
      </c>
      <c r="O1419" s="6" t="s">
        <v>186</v>
      </c>
      <c r="P1419" s="18" t="str">
        <f t="shared" ca="1" si="648"/>
        <v>22.1x+(-17.8)</v>
      </c>
      <c r="Q1419" s="6" t="s">
        <v>187</v>
      </c>
      <c r="AA1419" s="9"/>
    </row>
    <row r="1420" spans="1:30" x14ac:dyDescent="0.3">
      <c r="A1420">
        <v>0</v>
      </c>
      <c r="B1420" s="8">
        <v>0</v>
      </c>
      <c r="C1420" s="6">
        <f t="shared" ca="1" si="641"/>
        <v>0.44239663093189052</v>
      </c>
      <c r="D1420" s="6">
        <f t="shared" ca="1" si="641"/>
        <v>0.17886996943366273</v>
      </c>
      <c r="E1420" s="6">
        <f t="shared" ca="1" si="642"/>
        <v>0.44239663093189052</v>
      </c>
      <c r="F1420" s="6">
        <f t="shared" ca="1" si="643"/>
        <v>15.8</v>
      </c>
      <c r="G1420" s="6">
        <f t="shared" ca="1" si="644"/>
        <v>10.6</v>
      </c>
      <c r="H1420" s="6" t="str">
        <f t="shared" ca="1" si="645"/>
        <v>15.8x+(10.6)</v>
      </c>
      <c r="I1420" s="6" t="str">
        <f t="shared" si="646"/>
        <v/>
      </c>
      <c r="J1420" s="6" t="s">
        <v>160</v>
      </c>
      <c r="K1420" s="6" t="s">
        <v>181</v>
      </c>
      <c r="M1420" s="6" t="s">
        <v>190</v>
      </c>
      <c r="N1420" s="6" t="str">
        <f t="shared" ca="1" si="647"/>
        <v>15.8x+(10.6)</v>
      </c>
      <c r="O1420" s="6" t="s">
        <v>186</v>
      </c>
      <c r="P1420" s="18" t="str">
        <f t="shared" ca="1" si="648"/>
        <v>15.8x+(10.6)</v>
      </c>
      <c r="Q1420" s="6" t="s">
        <v>187</v>
      </c>
      <c r="AA1420" s="9"/>
    </row>
    <row r="1421" spans="1:30" x14ac:dyDescent="0.3">
      <c r="A1421">
        <v>0</v>
      </c>
      <c r="B1421" s="8">
        <v>0</v>
      </c>
      <c r="C1421" s="6">
        <f t="shared" ca="1" si="641"/>
        <v>0.74262062680842711</v>
      </c>
      <c r="D1421" s="6">
        <f t="shared" ca="1" si="641"/>
        <v>0.36279470514275058</v>
      </c>
      <c r="E1421" s="6">
        <f t="shared" ca="1" si="642"/>
        <v>0.25737937319157289</v>
      </c>
      <c r="F1421" s="6">
        <f t="shared" ca="1" si="643"/>
        <v>21.9</v>
      </c>
      <c r="G1421" s="6">
        <f t="shared" ca="1" si="644"/>
        <v>14.3</v>
      </c>
      <c r="H1421" s="6" t="str">
        <f t="shared" ca="1" si="645"/>
        <v>21.9x+(14.3)</v>
      </c>
      <c r="I1421" s="6" t="str">
        <f t="shared" si="646"/>
        <v/>
      </c>
      <c r="J1421" s="6" t="s">
        <v>160</v>
      </c>
      <c r="K1421" s="6" t="s">
        <v>181</v>
      </c>
      <c r="M1421" s="6" t="s">
        <v>190</v>
      </c>
      <c r="N1421" s="6" t="str">
        <f t="shared" ca="1" si="647"/>
        <v>21.9x+(14.3)</v>
      </c>
      <c r="O1421" s="6" t="s">
        <v>186</v>
      </c>
      <c r="P1421" s="18" t="str">
        <f t="shared" ca="1" si="648"/>
        <v>21.9x+(14.3)</v>
      </c>
      <c r="Q1421" s="6" t="s">
        <v>187</v>
      </c>
      <c r="AA1421" s="9"/>
    </row>
    <row r="1422" spans="1:30" x14ac:dyDescent="0.3">
      <c r="A1422">
        <v>0</v>
      </c>
      <c r="B1422" s="8">
        <v>0</v>
      </c>
      <c r="C1422" s="6">
        <f t="shared" ca="1" si="641"/>
        <v>0.83297771210980509</v>
      </c>
      <c r="D1422" s="6">
        <f t="shared" ca="1" si="641"/>
        <v>0.57401561815871538</v>
      </c>
      <c r="E1422" s="6">
        <f t="shared" ca="1" si="642"/>
        <v>0.16702228789019491</v>
      </c>
      <c r="F1422" s="6">
        <f t="shared" ca="1" si="643"/>
        <v>-23.7</v>
      </c>
      <c r="G1422" s="6">
        <f t="shared" ca="1" si="644"/>
        <v>18.5</v>
      </c>
      <c r="H1422" s="6" t="str">
        <f t="shared" ca="1" si="645"/>
        <v>-23.7x+(18.5)</v>
      </c>
      <c r="I1422" s="6" t="str">
        <f t="shared" si="646"/>
        <v/>
      </c>
      <c r="J1422" s="6" t="s">
        <v>160</v>
      </c>
      <c r="K1422" s="6" t="s">
        <v>181</v>
      </c>
      <c r="M1422" s="6" t="s">
        <v>9</v>
      </c>
      <c r="N1422" s="6" t="str">
        <f t="shared" ca="1" si="647"/>
        <v>-23.7x+(18.5)</v>
      </c>
      <c r="O1422" s="6" t="s">
        <v>188</v>
      </c>
      <c r="P1422" s="18" t="str">
        <f t="shared" ca="1" si="648"/>
        <v>-23.7x+(18.5)</v>
      </c>
      <c r="Q1422" s="6" t="s">
        <v>189</v>
      </c>
      <c r="U1422" s="10"/>
      <c r="V1422" s="10"/>
      <c r="W1422" s="10"/>
      <c r="X1422" s="10"/>
      <c r="Y1422" s="10"/>
      <c r="Z1422" s="10"/>
      <c r="AA1422" s="11"/>
      <c r="AB1422" s="10"/>
      <c r="AC1422" s="10"/>
      <c r="AD1422" s="10"/>
    </row>
    <row r="1423" spans="1:30" x14ac:dyDescent="0.3">
      <c r="A1423">
        <v>0</v>
      </c>
      <c r="B1423" s="8">
        <v>0</v>
      </c>
      <c r="C1423" s="6">
        <f t="shared" ca="1" si="641"/>
        <v>0.62316142997943935</v>
      </c>
      <c r="D1423" s="6">
        <f t="shared" ca="1" si="641"/>
        <v>0.17859266000377494</v>
      </c>
      <c r="E1423" s="6">
        <f t="shared" ca="1" si="642"/>
        <v>0.37683857002056065</v>
      </c>
      <c r="F1423" s="6">
        <f t="shared" ca="1" si="643"/>
        <v>19.5</v>
      </c>
      <c r="G1423" s="6">
        <f t="shared" ca="1" si="644"/>
        <v>10.6</v>
      </c>
      <c r="H1423" s="6" t="str">
        <f t="shared" ca="1" si="645"/>
        <v>19.5x+(10.6)</v>
      </c>
      <c r="I1423" s="6" t="str">
        <f t="shared" si="646"/>
        <v/>
      </c>
      <c r="J1423" s="6" t="s">
        <v>160</v>
      </c>
      <c r="K1423" s="6" t="s">
        <v>181</v>
      </c>
      <c r="M1423" s="6" t="s">
        <v>9</v>
      </c>
      <c r="N1423" s="6" t="str">
        <f t="shared" ca="1" si="647"/>
        <v>19.5x+(10.6)</v>
      </c>
      <c r="O1423" s="6" t="s">
        <v>188</v>
      </c>
      <c r="P1423" s="18" t="str">
        <f t="shared" ca="1" si="648"/>
        <v>19.5x+(10.6)</v>
      </c>
      <c r="Q1423" s="6" t="s">
        <v>189</v>
      </c>
      <c r="AA1423" s="9"/>
    </row>
    <row r="1424" spans="1:30" x14ac:dyDescent="0.3">
      <c r="A1424">
        <v>0</v>
      </c>
      <c r="B1424" s="8">
        <v>0</v>
      </c>
      <c r="C1424" s="6">
        <f t="shared" ca="1" si="641"/>
        <v>0.91319037963367933</v>
      </c>
      <c r="D1424" s="6">
        <f t="shared" ca="1" si="641"/>
        <v>0.79771089525943661</v>
      </c>
      <c r="E1424" s="6">
        <f t="shared" ca="1" si="642"/>
        <v>8.6809620366320672E-2</v>
      </c>
      <c r="F1424" s="6">
        <f t="shared" ca="1" si="643"/>
        <v>-25.3</v>
      </c>
      <c r="G1424" s="6">
        <f t="shared" ca="1" si="644"/>
        <v>-23</v>
      </c>
      <c r="H1424" s="6" t="str">
        <f t="shared" ca="1" si="645"/>
        <v>-25.3x+(-23)</v>
      </c>
      <c r="I1424" s="6" t="str">
        <f t="shared" si="646"/>
        <v/>
      </c>
      <c r="J1424" s="6" t="s">
        <v>160</v>
      </c>
      <c r="K1424" s="6" t="s">
        <v>181</v>
      </c>
      <c r="M1424" s="6" t="s">
        <v>9</v>
      </c>
      <c r="N1424" s="6" t="str">
        <f t="shared" ca="1" si="647"/>
        <v>-25.3x+(-23)</v>
      </c>
      <c r="O1424" s="6" t="s">
        <v>188</v>
      </c>
      <c r="P1424" s="18" t="str">
        <f t="shared" ca="1" si="648"/>
        <v>-25.3x+(-23)</v>
      </c>
      <c r="Q1424" s="6" t="s">
        <v>189</v>
      </c>
      <c r="AA1424" s="9"/>
    </row>
    <row r="1425" spans="1:30" x14ac:dyDescent="0.3">
      <c r="A1425">
        <v>0</v>
      </c>
      <c r="B1425" s="8">
        <v>0</v>
      </c>
      <c r="C1425" s="6">
        <f t="shared" ca="1" si="641"/>
        <v>0.93996125868045854</v>
      </c>
      <c r="D1425" s="6">
        <f t="shared" ca="1" si="641"/>
        <v>0.20727647348162637</v>
      </c>
      <c r="E1425" s="6">
        <f t="shared" ca="1" si="642"/>
        <v>6.0038741319541455E-2</v>
      </c>
      <c r="F1425" s="6">
        <f t="shared" ca="1" si="643"/>
        <v>-25.8</v>
      </c>
      <c r="G1425" s="6">
        <f t="shared" ca="1" si="644"/>
        <v>11.1</v>
      </c>
      <c r="H1425" s="6" t="str">
        <f t="shared" ca="1" si="645"/>
        <v>-25.8x+(11.1)</v>
      </c>
      <c r="I1425" s="6" t="str">
        <f t="shared" si="646"/>
        <v/>
      </c>
      <c r="J1425" s="6" t="s">
        <v>160</v>
      </c>
      <c r="K1425" s="6" t="s">
        <v>181</v>
      </c>
      <c r="M1425" s="6" t="s">
        <v>9</v>
      </c>
      <c r="N1425" s="6" t="str">
        <f t="shared" ca="1" si="647"/>
        <v>-25.8x+(11.1)</v>
      </c>
      <c r="O1425" s="6" t="s">
        <v>188</v>
      </c>
      <c r="P1425" s="18" t="str">
        <f t="shared" ca="1" si="648"/>
        <v>-25.8x+(11.1)</v>
      </c>
      <c r="Q1425" s="6" t="s">
        <v>189</v>
      </c>
      <c r="AA1425" s="9"/>
    </row>
    <row r="1426" spans="1:30" x14ac:dyDescent="0.3">
      <c r="A1426">
        <v>0</v>
      </c>
      <c r="B1426" s="8">
        <v>0</v>
      </c>
      <c r="C1426" s="6">
        <f t="shared" ca="1" si="641"/>
        <v>0.2317723691871274</v>
      </c>
      <c r="D1426" s="6">
        <f t="shared" ca="1" si="641"/>
        <v>0.46291937760097179</v>
      </c>
      <c r="E1426" s="6">
        <f t="shared" ca="1" si="642"/>
        <v>0.2317723691871274</v>
      </c>
      <c r="F1426" s="6">
        <f t="shared" ca="1" si="643"/>
        <v>11.6</v>
      </c>
      <c r="G1426" s="6">
        <f t="shared" ca="1" si="644"/>
        <v>16.3</v>
      </c>
      <c r="H1426" s="6" t="str">
        <f t="shared" ca="1" si="645"/>
        <v>11.6x+(16.3)</v>
      </c>
      <c r="I1426" s="6" t="str">
        <f t="shared" si="646"/>
        <v/>
      </c>
      <c r="J1426" s="6" t="s">
        <v>160</v>
      </c>
      <c r="K1426" s="6" t="s">
        <v>181</v>
      </c>
      <c r="M1426" s="6" t="s">
        <v>9</v>
      </c>
      <c r="N1426" s="6" t="str">
        <f t="shared" ca="1" si="647"/>
        <v>11.6x+(16.3)</v>
      </c>
      <c r="O1426" s="6" t="s">
        <v>188</v>
      </c>
      <c r="P1426" s="18" t="str">
        <f t="shared" ca="1" si="648"/>
        <v>11.6x+(16.3)</v>
      </c>
      <c r="Q1426" s="6" t="s">
        <v>189</v>
      </c>
      <c r="AA1426" s="9"/>
    </row>
    <row r="1427" spans="1:30" x14ac:dyDescent="0.3">
      <c r="A1427" t="s">
        <v>319</v>
      </c>
      <c r="B1427" s="8">
        <v>0</v>
      </c>
      <c r="C1427" s="8"/>
      <c r="D1427" s="8"/>
      <c r="I1427" s="6" t="str">
        <f t="shared" si="646"/>
        <v>\end{enumerate}\newpage   \section*{Cuenta:  20211920030  }\begin{enumerate}</v>
      </c>
    </row>
    <row r="1428" spans="1:30" x14ac:dyDescent="0.3">
      <c r="A1428">
        <v>0</v>
      </c>
      <c r="B1428" s="8">
        <v>0</v>
      </c>
      <c r="C1428" s="6">
        <f t="shared" ref="C1428:D1428" ca="1" si="649">RAND()</f>
        <v>0.24844977237252075</v>
      </c>
      <c r="D1428" s="6">
        <f t="shared" ca="1" si="649"/>
        <v>0.93054388615821304</v>
      </c>
      <c r="E1428" s="6">
        <f t="shared" ref="E1428:E1442" ca="1" si="650">IF(C1428&gt;0.1,      IF(C1428&lt;0.6,C1428,ABS(1-C1428)),C1428+0.5)</f>
        <v>0.24844977237252075</v>
      </c>
      <c r="F1428" s="6">
        <f t="shared" ref="F1428:F1442" ca="1" si="651">IF(  MOD(ROUND(C1428*15,0),2)=0, -ROUND((C1428*100+35)/5,1),  ROUND((C1428*100+35)/5,1))</f>
        <v>-12</v>
      </c>
      <c r="G1428" s="6">
        <f t="shared" ref="G1428:G1442" ca="1" si="652">IF(  MOD(ROUND(D1428*15,0),2)=0, -ROUND((D1428*100+35)/5,1),  ROUND((D1428*100+35)/5,1))</f>
        <v>-25.6</v>
      </c>
      <c r="H1428" s="6" t="str">
        <f t="shared" ref="H1428:H1442" ca="1" si="653">_xlfn.CONCAT(F1428,"x+(",G1428,")")</f>
        <v>-12x+(-25.6)</v>
      </c>
      <c r="I1428" s="6" t="str">
        <f t="shared" si="646"/>
        <v/>
      </c>
      <c r="J1428" s="6" t="s">
        <v>160</v>
      </c>
      <c r="K1428" s="6" t="s">
        <v>181</v>
      </c>
      <c r="M1428" s="6" t="s">
        <v>182</v>
      </c>
      <c r="N1428" s="6" t="str">
        <f t="shared" ref="N1428:N1442" ca="1" si="654">H1428</f>
        <v>-12x+(-25.6)</v>
      </c>
      <c r="O1428" s="6" t="s">
        <v>185</v>
      </c>
      <c r="P1428" s="18"/>
      <c r="AA1428" s="9"/>
    </row>
    <row r="1429" spans="1:30" x14ac:dyDescent="0.3">
      <c r="A1429">
        <v>0</v>
      </c>
      <c r="B1429" s="8">
        <v>0</v>
      </c>
      <c r="C1429" s="6">
        <f t="shared" ca="1" si="641"/>
        <v>0.91681198912864825</v>
      </c>
      <c r="D1429" s="6">
        <f t="shared" ca="1" si="641"/>
        <v>0.77344970728759654</v>
      </c>
      <c r="E1429" s="6">
        <f t="shared" ca="1" si="650"/>
        <v>8.3188010871351747E-2</v>
      </c>
      <c r="F1429" s="6">
        <f t="shared" ca="1" si="651"/>
        <v>-25.3</v>
      </c>
      <c r="G1429" s="6">
        <f t="shared" ca="1" si="652"/>
        <v>-22.5</v>
      </c>
      <c r="H1429" s="6" t="str">
        <f t="shared" ca="1" si="653"/>
        <v>-25.3x+(-22.5)</v>
      </c>
      <c r="I1429" s="6" t="str">
        <f t="shared" si="646"/>
        <v/>
      </c>
      <c r="J1429" s="6" t="s">
        <v>160</v>
      </c>
      <c r="K1429" s="6" t="s">
        <v>181</v>
      </c>
      <c r="M1429" s="6" t="s">
        <v>182</v>
      </c>
      <c r="N1429" s="6" t="str">
        <f t="shared" ca="1" si="654"/>
        <v>-25.3x+(-22.5)</v>
      </c>
      <c r="O1429" s="6" t="s">
        <v>185</v>
      </c>
      <c r="P1429" s="18"/>
      <c r="AA1429" s="9"/>
    </row>
    <row r="1430" spans="1:30" x14ac:dyDescent="0.3">
      <c r="A1430">
        <v>0</v>
      </c>
      <c r="B1430" s="8">
        <v>0</v>
      </c>
      <c r="C1430" s="6">
        <f t="shared" ca="1" si="641"/>
        <v>0.39344142079913491</v>
      </c>
      <c r="D1430" s="6">
        <f t="shared" ca="1" si="641"/>
        <v>0.39733480225557183</v>
      </c>
      <c r="E1430" s="6">
        <f t="shared" ca="1" si="650"/>
        <v>0.39344142079913491</v>
      </c>
      <c r="F1430" s="6">
        <f t="shared" ca="1" si="651"/>
        <v>-14.9</v>
      </c>
      <c r="G1430" s="6">
        <f t="shared" ca="1" si="652"/>
        <v>-14.9</v>
      </c>
      <c r="H1430" s="6" t="str">
        <f t="shared" ca="1" si="653"/>
        <v>-14.9x+(-14.9)</v>
      </c>
      <c r="I1430" s="6" t="str">
        <f t="shared" si="646"/>
        <v/>
      </c>
      <c r="J1430" s="6" t="s">
        <v>160</v>
      </c>
      <c r="K1430" s="6" t="s">
        <v>181</v>
      </c>
      <c r="M1430" s="6" t="s">
        <v>182</v>
      </c>
      <c r="N1430" s="6" t="str">
        <f t="shared" ca="1" si="654"/>
        <v>-14.9x+(-14.9)</v>
      </c>
      <c r="O1430" s="6" t="s">
        <v>185</v>
      </c>
      <c r="P1430" s="18"/>
      <c r="AA1430" s="9"/>
    </row>
    <row r="1431" spans="1:30" x14ac:dyDescent="0.3">
      <c r="A1431">
        <v>0</v>
      </c>
      <c r="B1431" s="8">
        <v>0</v>
      </c>
      <c r="C1431" s="6">
        <f t="shared" ca="1" si="641"/>
        <v>2.3999522951579366E-2</v>
      </c>
      <c r="D1431" s="6">
        <f t="shared" ca="1" si="641"/>
        <v>0.40708721415441806</v>
      </c>
      <c r="E1431" s="6">
        <f t="shared" ca="1" si="650"/>
        <v>0.52399952295157937</v>
      </c>
      <c r="F1431" s="6">
        <f t="shared" ca="1" si="651"/>
        <v>-7.5</v>
      </c>
      <c r="G1431" s="6">
        <f t="shared" ca="1" si="652"/>
        <v>-15.1</v>
      </c>
      <c r="H1431" s="6" t="str">
        <f t="shared" ca="1" si="653"/>
        <v>-7.5x+(-15.1)</v>
      </c>
      <c r="I1431" s="6" t="str">
        <f t="shared" si="646"/>
        <v/>
      </c>
      <c r="J1431" s="6" t="s">
        <v>160</v>
      </c>
      <c r="K1431" s="6" t="s">
        <v>181</v>
      </c>
      <c r="M1431" s="6" t="s">
        <v>182</v>
      </c>
      <c r="N1431" s="6" t="str">
        <f t="shared" ca="1" si="654"/>
        <v>-7.5x+(-15.1)</v>
      </c>
      <c r="O1431" s="6" t="s">
        <v>185</v>
      </c>
      <c r="P1431" s="18"/>
      <c r="AA1431" s="9"/>
    </row>
    <row r="1432" spans="1:30" x14ac:dyDescent="0.3">
      <c r="A1432">
        <v>0</v>
      </c>
      <c r="B1432" s="8">
        <v>0</v>
      </c>
      <c r="C1432" s="6">
        <f t="shared" ca="1" si="641"/>
        <v>0.50116692491966719</v>
      </c>
      <c r="D1432" s="6">
        <f t="shared" ca="1" si="641"/>
        <v>0.44606569708113319</v>
      </c>
      <c r="E1432" s="6">
        <f t="shared" ca="1" si="650"/>
        <v>0.50116692491966719</v>
      </c>
      <c r="F1432" s="6">
        <f t="shared" ca="1" si="651"/>
        <v>-17</v>
      </c>
      <c r="G1432" s="6">
        <f t="shared" ca="1" si="652"/>
        <v>15.9</v>
      </c>
      <c r="H1432" s="6" t="str">
        <f t="shared" ca="1" si="653"/>
        <v>-17x+(15.9)</v>
      </c>
      <c r="I1432" s="6" t="str">
        <f t="shared" si="646"/>
        <v/>
      </c>
      <c r="J1432" s="6" t="s">
        <v>160</v>
      </c>
      <c r="K1432" s="6" t="s">
        <v>181</v>
      </c>
      <c r="M1432" s="6" t="s">
        <v>182</v>
      </c>
      <c r="N1432" s="6" t="str">
        <f t="shared" ca="1" si="654"/>
        <v>-17x+(15.9)</v>
      </c>
      <c r="O1432" s="6" t="s">
        <v>185</v>
      </c>
      <c r="P1432" s="18"/>
      <c r="AA1432" s="9"/>
    </row>
    <row r="1433" spans="1:30" x14ac:dyDescent="0.3">
      <c r="A1433">
        <v>0</v>
      </c>
      <c r="B1433" s="8">
        <v>0</v>
      </c>
      <c r="C1433" s="6">
        <f t="shared" ca="1" si="641"/>
        <v>0.55284607722685997</v>
      </c>
      <c r="D1433" s="6">
        <f t="shared" ca="1" si="641"/>
        <v>0.38790445147224617</v>
      </c>
      <c r="E1433" s="6">
        <f t="shared" ca="1" si="650"/>
        <v>0.55284607722685997</v>
      </c>
      <c r="F1433" s="6">
        <f t="shared" ca="1" si="651"/>
        <v>-18.100000000000001</v>
      </c>
      <c r="G1433" s="6">
        <f t="shared" ca="1" si="652"/>
        <v>-14.8</v>
      </c>
      <c r="H1433" s="6" t="str">
        <f t="shared" ca="1" si="653"/>
        <v>-18.1x+(-14.8)</v>
      </c>
      <c r="I1433" s="6" t="str">
        <f t="shared" si="646"/>
        <v/>
      </c>
      <c r="J1433" s="6" t="s">
        <v>160</v>
      </c>
      <c r="K1433" s="6" t="s">
        <v>181</v>
      </c>
      <c r="M1433" s="6" t="s">
        <v>190</v>
      </c>
      <c r="N1433" s="6" t="str">
        <f t="shared" ca="1" si="654"/>
        <v>-18.1x+(-14.8)</v>
      </c>
      <c r="O1433" s="6" t="s">
        <v>186</v>
      </c>
      <c r="P1433" s="18" t="str">
        <f t="shared" ref="P1433:P1442" ca="1" si="655">H1433</f>
        <v>-18.1x+(-14.8)</v>
      </c>
      <c r="Q1433" s="6" t="s">
        <v>187</v>
      </c>
      <c r="AA1433" s="9"/>
    </row>
    <row r="1434" spans="1:30" x14ac:dyDescent="0.3">
      <c r="A1434">
        <v>0</v>
      </c>
      <c r="B1434" s="8">
        <v>0</v>
      </c>
      <c r="C1434" s="6">
        <f t="shared" ca="1" si="641"/>
        <v>0.32228987259607977</v>
      </c>
      <c r="D1434" s="6">
        <f t="shared" ca="1" si="641"/>
        <v>0.56875928332484482</v>
      </c>
      <c r="E1434" s="6">
        <f t="shared" ca="1" si="650"/>
        <v>0.32228987259607977</v>
      </c>
      <c r="F1434" s="6">
        <f t="shared" ca="1" si="651"/>
        <v>13.4</v>
      </c>
      <c r="G1434" s="6">
        <f t="shared" ca="1" si="652"/>
        <v>18.399999999999999</v>
      </c>
      <c r="H1434" s="6" t="str">
        <f t="shared" ca="1" si="653"/>
        <v>13.4x+(18.4)</v>
      </c>
      <c r="I1434" s="6" t="str">
        <f t="shared" si="646"/>
        <v/>
      </c>
      <c r="J1434" s="6" t="s">
        <v>160</v>
      </c>
      <c r="K1434" s="6" t="s">
        <v>181</v>
      </c>
      <c r="M1434" s="6" t="s">
        <v>190</v>
      </c>
      <c r="N1434" s="6" t="str">
        <f t="shared" ca="1" si="654"/>
        <v>13.4x+(18.4)</v>
      </c>
      <c r="O1434" s="6" t="s">
        <v>186</v>
      </c>
      <c r="P1434" s="18" t="str">
        <f t="shared" ca="1" si="655"/>
        <v>13.4x+(18.4)</v>
      </c>
      <c r="Q1434" s="6" t="s">
        <v>187</v>
      </c>
      <c r="AA1434" s="9"/>
    </row>
    <row r="1435" spans="1:30" x14ac:dyDescent="0.3">
      <c r="A1435">
        <v>0</v>
      </c>
      <c r="B1435" s="8">
        <v>0</v>
      </c>
      <c r="C1435" s="6">
        <f t="shared" ca="1" si="641"/>
        <v>0.88834784542379275</v>
      </c>
      <c r="D1435" s="6">
        <f t="shared" ca="1" si="641"/>
        <v>0.95910387713003731</v>
      </c>
      <c r="E1435" s="6">
        <f t="shared" ca="1" si="650"/>
        <v>0.11165215457620725</v>
      </c>
      <c r="F1435" s="6">
        <f t="shared" ca="1" si="651"/>
        <v>24.8</v>
      </c>
      <c r="G1435" s="6">
        <f t="shared" ca="1" si="652"/>
        <v>-26.2</v>
      </c>
      <c r="H1435" s="6" t="str">
        <f t="shared" ca="1" si="653"/>
        <v>24.8x+(-26.2)</v>
      </c>
      <c r="I1435" s="6" t="str">
        <f t="shared" si="646"/>
        <v/>
      </c>
      <c r="J1435" s="6" t="s">
        <v>160</v>
      </c>
      <c r="K1435" s="6" t="s">
        <v>181</v>
      </c>
      <c r="M1435" s="6" t="s">
        <v>190</v>
      </c>
      <c r="N1435" s="6" t="str">
        <f t="shared" ca="1" si="654"/>
        <v>24.8x+(-26.2)</v>
      </c>
      <c r="O1435" s="6" t="s">
        <v>186</v>
      </c>
      <c r="P1435" s="18" t="str">
        <f t="shared" ca="1" si="655"/>
        <v>24.8x+(-26.2)</v>
      </c>
      <c r="Q1435" s="6" t="s">
        <v>187</v>
      </c>
      <c r="AA1435" s="9"/>
    </row>
    <row r="1436" spans="1:30" x14ac:dyDescent="0.3">
      <c r="A1436">
        <v>0</v>
      </c>
      <c r="B1436" s="8">
        <v>0</v>
      </c>
      <c r="C1436" s="6">
        <f t="shared" ca="1" si="641"/>
        <v>0.14131287930996006</v>
      </c>
      <c r="D1436" s="6">
        <f t="shared" ca="1" si="641"/>
        <v>0.44843547759251867</v>
      </c>
      <c r="E1436" s="6">
        <f t="shared" ca="1" si="650"/>
        <v>0.14131287930996006</v>
      </c>
      <c r="F1436" s="6">
        <f t="shared" ca="1" si="651"/>
        <v>-9.8000000000000007</v>
      </c>
      <c r="G1436" s="6">
        <f t="shared" ca="1" si="652"/>
        <v>16</v>
      </c>
      <c r="H1436" s="6" t="str">
        <f t="shared" ca="1" si="653"/>
        <v>-9.8x+(16)</v>
      </c>
      <c r="I1436" s="6" t="str">
        <f t="shared" si="646"/>
        <v/>
      </c>
      <c r="J1436" s="6" t="s">
        <v>160</v>
      </c>
      <c r="K1436" s="6" t="s">
        <v>181</v>
      </c>
      <c r="M1436" s="6" t="s">
        <v>190</v>
      </c>
      <c r="N1436" s="6" t="str">
        <f t="shared" ca="1" si="654"/>
        <v>-9.8x+(16)</v>
      </c>
      <c r="O1436" s="6" t="s">
        <v>186</v>
      </c>
      <c r="P1436" s="18" t="str">
        <f t="shared" ca="1" si="655"/>
        <v>-9.8x+(16)</v>
      </c>
      <c r="Q1436" s="6" t="s">
        <v>187</v>
      </c>
      <c r="AA1436" s="9"/>
    </row>
    <row r="1437" spans="1:30" x14ac:dyDescent="0.3">
      <c r="A1437">
        <v>0</v>
      </c>
      <c r="B1437" s="8">
        <v>0</v>
      </c>
      <c r="C1437" s="6">
        <f t="shared" ca="1" si="641"/>
        <v>0.85804731270909818</v>
      </c>
      <c r="D1437" s="6">
        <f t="shared" ca="1" si="641"/>
        <v>0.41870236960988028</v>
      </c>
      <c r="E1437" s="6">
        <f t="shared" ca="1" si="650"/>
        <v>0.14195268729090182</v>
      </c>
      <c r="F1437" s="6">
        <f t="shared" ca="1" si="651"/>
        <v>24.2</v>
      </c>
      <c r="G1437" s="6">
        <f t="shared" ca="1" si="652"/>
        <v>-15.4</v>
      </c>
      <c r="H1437" s="6" t="str">
        <f t="shared" ca="1" si="653"/>
        <v>24.2x+(-15.4)</v>
      </c>
      <c r="I1437" s="6" t="str">
        <f t="shared" si="646"/>
        <v/>
      </c>
      <c r="J1437" s="6" t="s">
        <v>160</v>
      </c>
      <c r="K1437" s="6" t="s">
        <v>181</v>
      </c>
      <c r="M1437" s="6" t="s">
        <v>190</v>
      </c>
      <c r="N1437" s="6" t="str">
        <f t="shared" ca="1" si="654"/>
        <v>24.2x+(-15.4)</v>
      </c>
      <c r="O1437" s="6" t="s">
        <v>186</v>
      </c>
      <c r="P1437" s="18" t="str">
        <f t="shared" ca="1" si="655"/>
        <v>24.2x+(-15.4)</v>
      </c>
      <c r="Q1437" s="6" t="s">
        <v>187</v>
      </c>
      <c r="AA1437" s="9"/>
    </row>
    <row r="1438" spans="1:30" x14ac:dyDescent="0.3">
      <c r="A1438">
        <v>0</v>
      </c>
      <c r="B1438" s="8">
        <v>0</v>
      </c>
      <c r="C1438" s="6">
        <f t="shared" ca="1" si="641"/>
        <v>0.69378731490848522</v>
      </c>
      <c r="D1438" s="6">
        <f t="shared" ca="1" si="641"/>
        <v>0.50727783384892666</v>
      </c>
      <c r="E1438" s="6">
        <f t="shared" ca="1" si="650"/>
        <v>0.30621268509151478</v>
      </c>
      <c r="F1438" s="6">
        <f t="shared" ca="1" si="651"/>
        <v>-20.9</v>
      </c>
      <c r="G1438" s="6">
        <f t="shared" ca="1" si="652"/>
        <v>-17.100000000000001</v>
      </c>
      <c r="H1438" s="6" t="str">
        <f t="shared" ca="1" si="653"/>
        <v>-20.9x+(-17.1)</v>
      </c>
      <c r="I1438" s="6" t="str">
        <f t="shared" si="646"/>
        <v/>
      </c>
      <c r="J1438" s="6" t="s">
        <v>160</v>
      </c>
      <c r="K1438" s="6" t="s">
        <v>181</v>
      </c>
      <c r="M1438" s="6" t="s">
        <v>9</v>
      </c>
      <c r="N1438" s="6" t="str">
        <f t="shared" ca="1" si="654"/>
        <v>-20.9x+(-17.1)</v>
      </c>
      <c r="O1438" s="6" t="s">
        <v>188</v>
      </c>
      <c r="P1438" s="18" t="str">
        <f t="shared" ca="1" si="655"/>
        <v>-20.9x+(-17.1)</v>
      </c>
      <c r="Q1438" s="6" t="s">
        <v>189</v>
      </c>
      <c r="U1438" s="10"/>
      <c r="V1438" s="10"/>
      <c r="W1438" s="10"/>
      <c r="X1438" s="10"/>
      <c r="Y1438" s="10"/>
      <c r="Z1438" s="10"/>
      <c r="AA1438" s="11"/>
      <c r="AB1438" s="10"/>
      <c r="AC1438" s="10"/>
      <c r="AD1438" s="10"/>
    </row>
    <row r="1439" spans="1:30" x14ac:dyDescent="0.3">
      <c r="A1439">
        <v>0</v>
      </c>
      <c r="B1439" s="8">
        <v>0</v>
      </c>
      <c r="C1439" s="6">
        <f t="shared" ca="1" si="641"/>
        <v>0.12637229846036357</v>
      </c>
      <c r="D1439" s="6">
        <f t="shared" ca="1" si="641"/>
        <v>0.37610459159382403</v>
      </c>
      <c r="E1439" s="6">
        <f t="shared" ca="1" si="650"/>
        <v>0.12637229846036357</v>
      </c>
      <c r="F1439" s="6">
        <f t="shared" ca="1" si="651"/>
        <v>-9.5</v>
      </c>
      <c r="G1439" s="6">
        <f t="shared" ca="1" si="652"/>
        <v>-14.5</v>
      </c>
      <c r="H1439" s="6" t="str">
        <f t="shared" ca="1" si="653"/>
        <v>-9.5x+(-14.5)</v>
      </c>
      <c r="I1439" s="6" t="str">
        <f t="shared" si="646"/>
        <v/>
      </c>
      <c r="J1439" s="6" t="s">
        <v>160</v>
      </c>
      <c r="K1439" s="6" t="s">
        <v>181</v>
      </c>
      <c r="M1439" s="6" t="s">
        <v>9</v>
      </c>
      <c r="N1439" s="6" t="str">
        <f t="shared" ca="1" si="654"/>
        <v>-9.5x+(-14.5)</v>
      </c>
      <c r="O1439" s="6" t="s">
        <v>188</v>
      </c>
      <c r="P1439" s="18" t="str">
        <f t="shared" ca="1" si="655"/>
        <v>-9.5x+(-14.5)</v>
      </c>
      <c r="Q1439" s="6" t="s">
        <v>189</v>
      </c>
      <c r="AA1439" s="9"/>
    </row>
    <row r="1440" spans="1:30" x14ac:dyDescent="0.3">
      <c r="A1440">
        <v>0</v>
      </c>
      <c r="B1440" s="8">
        <v>0</v>
      </c>
      <c r="C1440" s="6">
        <f t="shared" ca="1" si="641"/>
        <v>0.86072899369682454</v>
      </c>
      <c r="D1440" s="6">
        <f t="shared" ca="1" si="641"/>
        <v>0.6573962263081633</v>
      </c>
      <c r="E1440" s="6">
        <f t="shared" ca="1" si="650"/>
        <v>0.13927100630317546</v>
      </c>
      <c r="F1440" s="6">
        <f t="shared" ca="1" si="651"/>
        <v>24.2</v>
      </c>
      <c r="G1440" s="6">
        <f t="shared" ca="1" si="652"/>
        <v>-20.100000000000001</v>
      </c>
      <c r="H1440" s="6" t="str">
        <f t="shared" ca="1" si="653"/>
        <v>24.2x+(-20.1)</v>
      </c>
      <c r="I1440" s="6" t="str">
        <f t="shared" si="646"/>
        <v/>
      </c>
      <c r="J1440" s="6" t="s">
        <v>160</v>
      </c>
      <c r="K1440" s="6" t="s">
        <v>181</v>
      </c>
      <c r="M1440" s="6" t="s">
        <v>9</v>
      </c>
      <c r="N1440" s="6" t="str">
        <f t="shared" ca="1" si="654"/>
        <v>24.2x+(-20.1)</v>
      </c>
      <c r="O1440" s="6" t="s">
        <v>188</v>
      </c>
      <c r="P1440" s="18" t="str">
        <f t="shared" ca="1" si="655"/>
        <v>24.2x+(-20.1)</v>
      </c>
      <c r="Q1440" s="6" t="s">
        <v>189</v>
      </c>
      <c r="AA1440" s="9"/>
    </row>
    <row r="1441" spans="1:30" x14ac:dyDescent="0.3">
      <c r="A1441">
        <v>0</v>
      </c>
      <c r="B1441" s="8">
        <v>0</v>
      </c>
      <c r="C1441" s="6">
        <f t="shared" ca="1" si="641"/>
        <v>0.84421636735627037</v>
      </c>
      <c r="D1441" s="6">
        <f t="shared" ca="1" si="641"/>
        <v>0.58474209886058648</v>
      </c>
      <c r="E1441" s="6">
        <f t="shared" ca="1" si="650"/>
        <v>0.15578363264372963</v>
      </c>
      <c r="F1441" s="6">
        <f t="shared" ca="1" si="651"/>
        <v>23.9</v>
      </c>
      <c r="G1441" s="6">
        <f t="shared" ca="1" si="652"/>
        <v>18.7</v>
      </c>
      <c r="H1441" s="6" t="str">
        <f t="shared" ca="1" si="653"/>
        <v>23.9x+(18.7)</v>
      </c>
      <c r="I1441" s="6" t="str">
        <f t="shared" si="646"/>
        <v/>
      </c>
      <c r="J1441" s="6" t="s">
        <v>160</v>
      </c>
      <c r="K1441" s="6" t="s">
        <v>181</v>
      </c>
      <c r="M1441" s="6" t="s">
        <v>9</v>
      </c>
      <c r="N1441" s="6" t="str">
        <f t="shared" ca="1" si="654"/>
        <v>23.9x+(18.7)</v>
      </c>
      <c r="O1441" s="6" t="s">
        <v>188</v>
      </c>
      <c r="P1441" s="18" t="str">
        <f t="shared" ca="1" si="655"/>
        <v>23.9x+(18.7)</v>
      </c>
      <c r="Q1441" s="6" t="s">
        <v>189</v>
      </c>
      <c r="AA1441" s="9"/>
    </row>
    <row r="1442" spans="1:30" x14ac:dyDescent="0.3">
      <c r="A1442">
        <v>0</v>
      </c>
      <c r="B1442" s="8">
        <v>0</v>
      </c>
      <c r="C1442" s="6">
        <f t="shared" ca="1" si="641"/>
        <v>0.34990056788814583</v>
      </c>
      <c r="D1442" s="6">
        <f t="shared" ca="1" si="641"/>
        <v>0.73310257406615198</v>
      </c>
      <c r="E1442" s="6">
        <f t="shared" ca="1" si="650"/>
        <v>0.34990056788814583</v>
      </c>
      <c r="F1442" s="6">
        <f t="shared" ca="1" si="651"/>
        <v>14</v>
      </c>
      <c r="G1442" s="6">
        <f t="shared" ca="1" si="652"/>
        <v>21.7</v>
      </c>
      <c r="H1442" s="6" t="str">
        <f t="shared" ca="1" si="653"/>
        <v>14x+(21.7)</v>
      </c>
      <c r="I1442" s="6" t="str">
        <f t="shared" si="646"/>
        <v/>
      </c>
      <c r="J1442" s="6" t="s">
        <v>160</v>
      </c>
      <c r="K1442" s="6" t="s">
        <v>181</v>
      </c>
      <c r="M1442" s="6" t="s">
        <v>9</v>
      </c>
      <c r="N1442" s="6" t="str">
        <f t="shared" ca="1" si="654"/>
        <v>14x+(21.7)</v>
      </c>
      <c r="O1442" s="6" t="s">
        <v>188</v>
      </c>
      <c r="P1442" s="18" t="str">
        <f t="shared" ca="1" si="655"/>
        <v>14x+(21.7)</v>
      </c>
      <c r="Q1442" s="6" t="s">
        <v>189</v>
      </c>
      <c r="AA1442" s="9"/>
    </row>
    <row r="1443" spans="1:30" x14ac:dyDescent="0.3">
      <c r="A1443" t="s">
        <v>320</v>
      </c>
      <c r="B1443" s="8">
        <v>0</v>
      </c>
      <c r="C1443" s="8"/>
      <c r="D1443" s="8"/>
      <c r="I1443" s="6" t="str">
        <f t="shared" si="646"/>
        <v>\end{enumerate}\newpage   \section*{Cuenta:  20211920170  }\begin{enumerate}</v>
      </c>
    </row>
    <row r="1444" spans="1:30" x14ac:dyDescent="0.3">
      <c r="A1444">
        <v>0</v>
      </c>
      <c r="B1444" s="8">
        <v>0</v>
      </c>
      <c r="C1444" s="6">
        <f t="shared" ref="C1444:D1444" ca="1" si="656">RAND()</f>
        <v>0.37923683712105016</v>
      </c>
      <c r="D1444" s="6">
        <f t="shared" ca="1" si="656"/>
        <v>0.74970599862127818</v>
      </c>
      <c r="E1444" s="6">
        <f t="shared" ref="E1444:E1458" ca="1" si="657">IF(C1444&gt;0.1,      IF(C1444&lt;0.6,C1444,ABS(1-C1444)),C1444+0.5)</f>
        <v>0.37923683712105016</v>
      </c>
      <c r="F1444" s="6">
        <f t="shared" ref="F1444:F1458" ca="1" si="658">IF(  MOD(ROUND(C1444*15,0),2)=0, -ROUND((C1444*100+35)/5,1),  ROUND((C1444*100+35)/5,1))</f>
        <v>-14.6</v>
      </c>
      <c r="G1444" s="6">
        <f t="shared" ref="G1444:G1458" ca="1" si="659">IF(  MOD(ROUND(D1444*15,0),2)=0, -ROUND((D1444*100+35)/5,1),  ROUND((D1444*100+35)/5,1))</f>
        <v>22</v>
      </c>
      <c r="H1444" s="6" t="str">
        <f t="shared" ref="H1444:H1458" ca="1" si="660">_xlfn.CONCAT(F1444,"x+(",G1444,")")</f>
        <v>-14.6x+(22)</v>
      </c>
      <c r="I1444" s="6" t="str">
        <f t="shared" si="646"/>
        <v/>
      </c>
      <c r="J1444" s="6" t="s">
        <v>160</v>
      </c>
      <c r="K1444" s="6" t="s">
        <v>181</v>
      </c>
      <c r="M1444" s="6" t="s">
        <v>182</v>
      </c>
      <c r="N1444" s="6" t="str">
        <f t="shared" ref="N1444:N1458" ca="1" si="661">H1444</f>
        <v>-14.6x+(22)</v>
      </c>
      <c r="O1444" s="6" t="s">
        <v>185</v>
      </c>
      <c r="P1444" s="18"/>
      <c r="AA1444" s="9"/>
    </row>
    <row r="1445" spans="1:30" x14ac:dyDescent="0.3">
      <c r="A1445">
        <v>0</v>
      </c>
      <c r="B1445" s="8">
        <v>0</v>
      </c>
      <c r="C1445" s="6">
        <f t="shared" ca="1" si="641"/>
        <v>0.73297406330126635</v>
      </c>
      <c r="D1445" s="6">
        <f t="shared" ca="1" si="641"/>
        <v>0.27322932025750624</v>
      </c>
      <c r="E1445" s="6">
        <f t="shared" ca="1" si="657"/>
        <v>0.26702593669873365</v>
      </c>
      <c r="F1445" s="6">
        <f t="shared" ca="1" si="658"/>
        <v>21.7</v>
      </c>
      <c r="G1445" s="6">
        <f t="shared" ca="1" si="659"/>
        <v>-12.5</v>
      </c>
      <c r="H1445" s="6" t="str">
        <f t="shared" ca="1" si="660"/>
        <v>21.7x+(-12.5)</v>
      </c>
      <c r="I1445" s="6" t="str">
        <f t="shared" si="646"/>
        <v/>
      </c>
      <c r="J1445" s="6" t="s">
        <v>160</v>
      </c>
      <c r="K1445" s="6" t="s">
        <v>181</v>
      </c>
      <c r="M1445" s="6" t="s">
        <v>182</v>
      </c>
      <c r="N1445" s="6" t="str">
        <f t="shared" ca="1" si="661"/>
        <v>21.7x+(-12.5)</v>
      </c>
      <c r="O1445" s="6" t="s">
        <v>185</v>
      </c>
      <c r="P1445" s="18"/>
      <c r="AA1445" s="9"/>
    </row>
    <row r="1446" spans="1:30" x14ac:dyDescent="0.3">
      <c r="A1446">
        <v>0</v>
      </c>
      <c r="B1446" s="8">
        <v>0</v>
      </c>
      <c r="C1446" s="6">
        <f t="shared" ca="1" si="641"/>
        <v>0.34402424441390034</v>
      </c>
      <c r="D1446" s="6">
        <f t="shared" ca="1" si="641"/>
        <v>0.86145216739553943</v>
      </c>
      <c r="E1446" s="6">
        <f t="shared" ca="1" si="657"/>
        <v>0.34402424441390034</v>
      </c>
      <c r="F1446" s="6">
        <f t="shared" ca="1" si="658"/>
        <v>13.9</v>
      </c>
      <c r="G1446" s="6">
        <f t="shared" ca="1" si="659"/>
        <v>24.2</v>
      </c>
      <c r="H1446" s="6" t="str">
        <f t="shared" ca="1" si="660"/>
        <v>13.9x+(24.2)</v>
      </c>
      <c r="I1446" s="6" t="str">
        <f t="shared" si="646"/>
        <v/>
      </c>
      <c r="J1446" s="6" t="s">
        <v>160</v>
      </c>
      <c r="K1446" s="6" t="s">
        <v>181</v>
      </c>
      <c r="M1446" s="6" t="s">
        <v>182</v>
      </c>
      <c r="N1446" s="6" t="str">
        <f t="shared" ca="1" si="661"/>
        <v>13.9x+(24.2)</v>
      </c>
      <c r="O1446" s="6" t="s">
        <v>185</v>
      </c>
      <c r="P1446" s="18"/>
      <c r="AA1446" s="9"/>
    </row>
    <row r="1447" spans="1:30" x14ac:dyDescent="0.3">
      <c r="A1447">
        <v>0</v>
      </c>
      <c r="B1447" s="8">
        <v>0</v>
      </c>
      <c r="C1447" s="6">
        <f t="shared" ca="1" si="641"/>
        <v>4.1025326386900818E-2</v>
      </c>
      <c r="D1447" s="6">
        <f t="shared" ca="1" si="641"/>
        <v>0.57969080865748734</v>
      </c>
      <c r="E1447" s="6">
        <f t="shared" ca="1" si="657"/>
        <v>0.54102532638690082</v>
      </c>
      <c r="F1447" s="6">
        <f t="shared" ca="1" si="658"/>
        <v>7.8</v>
      </c>
      <c r="G1447" s="6">
        <f t="shared" ca="1" si="659"/>
        <v>18.600000000000001</v>
      </c>
      <c r="H1447" s="6" t="str">
        <f t="shared" ca="1" si="660"/>
        <v>7.8x+(18.6)</v>
      </c>
      <c r="I1447" s="6" t="str">
        <f t="shared" si="646"/>
        <v/>
      </c>
      <c r="J1447" s="6" t="s">
        <v>160</v>
      </c>
      <c r="K1447" s="6" t="s">
        <v>181</v>
      </c>
      <c r="M1447" s="6" t="s">
        <v>182</v>
      </c>
      <c r="N1447" s="6" t="str">
        <f t="shared" ca="1" si="661"/>
        <v>7.8x+(18.6)</v>
      </c>
      <c r="O1447" s="6" t="s">
        <v>185</v>
      </c>
      <c r="P1447" s="18"/>
      <c r="AA1447" s="9"/>
    </row>
    <row r="1448" spans="1:30" x14ac:dyDescent="0.3">
      <c r="A1448">
        <v>0</v>
      </c>
      <c r="B1448" s="8">
        <v>0</v>
      </c>
      <c r="C1448" s="6">
        <f t="shared" ca="1" si="641"/>
        <v>9.0934723926493377E-2</v>
      </c>
      <c r="D1448" s="6">
        <f t="shared" ca="1" si="641"/>
        <v>0.22717144505156883</v>
      </c>
      <c r="E1448" s="6">
        <f t="shared" ca="1" si="657"/>
        <v>0.59093472392649338</v>
      </c>
      <c r="F1448" s="6">
        <f t="shared" ca="1" si="658"/>
        <v>8.8000000000000007</v>
      </c>
      <c r="G1448" s="6">
        <f t="shared" ca="1" si="659"/>
        <v>11.5</v>
      </c>
      <c r="H1448" s="6" t="str">
        <f t="shared" ca="1" si="660"/>
        <v>8.8x+(11.5)</v>
      </c>
      <c r="I1448" s="6" t="str">
        <f t="shared" si="646"/>
        <v/>
      </c>
      <c r="J1448" s="6" t="s">
        <v>160</v>
      </c>
      <c r="K1448" s="6" t="s">
        <v>181</v>
      </c>
      <c r="M1448" s="6" t="s">
        <v>182</v>
      </c>
      <c r="N1448" s="6" t="str">
        <f t="shared" ca="1" si="661"/>
        <v>8.8x+(11.5)</v>
      </c>
      <c r="O1448" s="6" t="s">
        <v>185</v>
      </c>
      <c r="P1448" s="18"/>
      <c r="AA1448" s="9"/>
    </row>
    <row r="1449" spans="1:30" x14ac:dyDescent="0.3">
      <c r="A1449">
        <v>0</v>
      </c>
      <c r="B1449" s="8">
        <v>0</v>
      </c>
      <c r="C1449" s="6">
        <f t="shared" ca="1" si="641"/>
        <v>0.43484334493907406</v>
      </c>
      <c r="D1449" s="6">
        <f t="shared" ca="1" si="641"/>
        <v>0.96060036524791292</v>
      </c>
      <c r="E1449" s="6">
        <f t="shared" ca="1" si="657"/>
        <v>0.43484334493907406</v>
      </c>
      <c r="F1449" s="6">
        <f t="shared" ca="1" si="658"/>
        <v>15.7</v>
      </c>
      <c r="G1449" s="6">
        <f t="shared" ca="1" si="659"/>
        <v>-26.2</v>
      </c>
      <c r="H1449" s="6" t="str">
        <f t="shared" ca="1" si="660"/>
        <v>15.7x+(-26.2)</v>
      </c>
      <c r="I1449" s="6" t="str">
        <f t="shared" si="646"/>
        <v/>
      </c>
      <c r="J1449" s="6" t="s">
        <v>160</v>
      </c>
      <c r="K1449" s="6" t="s">
        <v>181</v>
      </c>
      <c r="M1449" s="6" t="s">
        <v>190</v>
      </c>
      <c r="N1449" s="6" t="str">
        <f t="shared" ca="1" si="661"/>
        <v>15.7x+(-26.2)</v>
      </c>
      <c r="O1449" s="6" t="s">
        <v>186</v>
      </c>
      <c r="P1449" s="18" t="str">
        <f t="shared" ref="P1449:P1458" ca="1" si="662">H1449</f>
        <v>15.7x+(-26.2)</v>
      </c>
      <c r="Q1449" s="6" t="s">
        <v>187</v>
      </c>
      <c r="AA1449" s="9"/>
    </row>
    <row r="1450" spans="1:30" x14ac:dyDescent="0.3">
      <c r="A1450">
        <v>0</v>
      </c>
      <c r="B1450" s="8">
        <v>0</v>
      </c>
      <c r="C1450" s="6">
        <f t="shared" ca="1" si="641"/>
        <v>5.8811222338562064E-2</v>
      </c>
      <c r="D1450" s="6">
        <f t="shared" ca="1" si="641"/>
        <v>0.45252676460303032</v>
      </c>
      <c r="E1450" s="6">
        <f t="shared" ca="1" si="657"/>
        <v>0.55881122233856206</v>
      </c>
      <c r="F1450" s="6">
        <f t="shared" ca="1" si="658"/>
        <v>8.1999999999999993</v>
      </c>
      <c r="G1450" s="6">
        <f t="shared" ca="1" si="659"/>
        <v>16.100000000000001</v>
      </c>
      <c r="H1450" s="6" t="str">
        <f t="shared" ca="1" si="660"/>
        <v>8.2x+(16.1)</v>
      </c>
      <c r="I1450" s="6" t="str">
        <f t="shared" si="646"/>
        <v/>
      </c>
      <c r="J1450" s="6" t="s">
        <v>160</v>
      </c>
      <c r="K1450" s="6" t="s">
        <v>181</v>
      </c>
      <c r="M1450" s="6" t="s">
        <v>190</v>
      </c>
      <c r="N1450" s="6" t="str">
        <f t="shared" ca="1" si="661"/>
        <v>8.2x+(16.1)</v>
      </c>
      <c r="O1450" s="6" t="s">
        <v>186</v>
      </c>
      <c r="P1450" s="18" t="str">
        <f t="shared" ca="1" si="662"/>
        <v>8.2x+(16.1)</v>
      </c>
      <c r="Q1450" s="6" t="s">
        <v>187</v>
      </c>
      <c r="AA1450" s="9"/>
    </row>
    <row r="1451" spans="1:30" x14ac:dyDescent="0.3">
      <c r="A1451">
        <v>0</v>
      </c>
      <c r="B1451" s="8">
        <v>0</v>
      </c>
      <c r="C1451" s="6">
        <f t="shared" ca="1" si="641"/>
        <v>0.48504862889560663</v>
      </c>
      <c r="D1451" s="6">
        <f t="shared" ca="1" si="641"/>
        <v>0.89958422268563143</v>
      </c>
      <c r="E1451" s="6">
        <f t="shared" ca="1" si="657"/>
        <v>0.48504862889560663</v>
      </c>
      <c r="F1451" s="6">
        <f t="shared" ca="1" si="658"/>
        <v>16.7</v>
      </c>
      <c r="G1451" s="6">
        <f t="shared" ca="1" si="659"/>
        <v>25</v>
      </c>
      <c r="H1451" s="6" t="str">
        <f t="shared" ca="1" si="660"/>
        <v>16.7x+(25)</v>
      </c>
      <c r="I1451" s="6" t="str">
        <f t="shared" si="646"/>
        <v/>
      </c>
      <c r="J1451" s="6" t="s">
        <v>160</v>
      </c>
      <c r="K1451" s="6" t="s">
        <v>181</v>
      </c>
      <c r="M1451" s="6" t="s">
        <v>190</v>
      </c>
      <c r="N1451" s="6" t="str">
        <f t="shared" ca="1" si="661"/>
        <v>16.7x+(25)</v>
      </c>
      <c r="O1451" s="6" t="s">
        <v>186</v>
      </c>
      <c r="P1451" s="18" t="str">
        <f t="shared" ca="1" si="662"/>
        <v>16.7x+(25)</v>
      </c>
      <c r="Q1451" s="6" t="s">
        <v>187</v>
      </c>
      <c r="AA1451" s="9"/>
    </row>
    <row r="1452" spans="1:30" x14ac:dyDescent="0.3">
      <c r="A1452">
        <v>0</v>
      </c>
      <c r="B1452" s="8">
        <v>0</v>
      </c>
      <c r="C1452" s="6">
        <f t="shared" ca="1" si="641"/>
        <v>0.95943933097343737</v>
      </c>
      <c r="D1452" s="6">
        <f t="shared" ca="1" si="641"/>
        <v>0.83133654419626934</v>
      </c>
      <c r="E1452" s="6">
        <f t="shared" ca="1" si="657"/>
        <v>4.0560669026562635E-2</v>
      </c>
      <c r="F1452" s="6">
        <f t="shared" ca="1" si="658"/>
        <v>-26.2</v>
      </c>
      <c r="G1452" s="6">
        <f t="shared" ca="1" si="659"/>
        <v>-23.6</v>
      </c>
      <c r="H1452" s="6" t="str">
        <f t="shared" ca="1" si="660"/>
        <v>-26.2x+(-23.6)</v>
      </c>
      <c r="I1452" s="6" t="str">
        <f t="shared" si="646"/>
        <v/>
      </c>
      <c r="J1452" s="6" t="s">
        <v>160</v>
      </c>
      <c r="K1452" s="6" t="s">
        <v>181</v>
      </c>
      <c r="M1452" s="6" t="s">
        <v>190</v>
      </c>
      <c r="N1452" s="6" t="str">
        <f t="shared" ca="1" si="661"/>
        <v>-26.2x+(-23.6)</v>
      </c>
      <c r="O1452" s="6" t="s">
        <v>186</v>
      </c>
      <c r="P1452" s="18" t="str">
        <f t="shared" ca="1" si="662"/>
        <v>-26.2x+(-23.6)</v>
      </c>
      <c r="Q1452" s="6" t="s">
        <v>187</v>
      </c>
      <c r="AA1452" s="9"/>
    </row>
    <row r="1453" spans="1:30" x14ac:dyDescent="0.3">
      <c r="A1453">
        <v>0</v>
      </c>
      <c r="B1453" s="8">
        <v>0</v>
      </c>
      <c r="C1453" s="6">
        <f t="shared" ca="1" si="641"/>
        <v>0.73145695785801434</v>
      </c>
      <c r="D1453" s="6">
        <f t="shared" ca="1" si="641"/>
        <v>0.77693400237623844</v>
      </c>
      <c r="E1453" s="6">
        <f t="shared" ca="1" si="657"/>
        <v>0.26854304214198566</v>
      </c>
      <c r="F1453" s="6">
        <f t="shared" ca="1" si="658"/>
        <v>21.6</v>
      </c>
      <c r="G1453" s="6">
        <f t="shared" ca="1" si="659"/>
        <v>-22.5</v>
      </c>
      <c r="H1453" s="6" t="str">
        <f t="shared" ca="1" si="660"/>
        <v>21.6x+(-22.5)</v>
      </c>
      <c r="I1453" s="6" t="str">
        <f t="shared" si="646"/>
        <v/>
      </c>
      <c r="J1453" s="6" t="s">
        <v>160</v>
      </c>
      <c r="K1453" s="6" t="s">
        <v>181</v>
      </c>
      <c r="M1453" s="6" t="s">
        <v>190</v>
      </c>
      <c r="N1453" s="6" t="str">
        <f t="shared" ca="1" si="661"/>
        <v>21.6x+(-22.5)</v>
      </c>
      <c r="O1453" s="6" t="s">
        <v>186</v>
      </c>
      <c r="P1453" s="18" t="str">
        <f t="shared" ca="1" si="662"/>
        <v>21.6x+(-22.5)</v>
      </c>
      <c r="Q1453" s="6" t="s">
        <v>187</v>
      </c>
      <c r="AA1453" s="9"/>
    </row>
    <row r="1454" spans="1:30" x14ac:dyDescent="0.3">
      <c r="A1454">
        <v>0</v>
      </c>
      <c r="B1454" s="8">
        <v>0</v>
      </c>
      <c r="C1454" s="6">
        <f t="shared" ca="1" si="641"/>
        <v>0.32564142036412458</v>
      </c>
      <c r="D1454" s="6">
        <f t="shared" ca="1" si="641"/>
        <v>0.84582726879241499</v>
      </c>
      <c r="E1454" s="6">
        <f t="shared" ca="1" si="657"/>
        <v>0.32564142036412458</v>
      </c>
      <c r="F1454" s="6">
        <f t="shared" ca="1" si="658"/>
        <v>13.5</v>
      </c>
      <c r="G1454" s="6">
        <f t="shared" ca="1" si="659"/>
        <v>23.9</v>
      </c>
      <c r="H1454" s="6" t="str">
        <f t="shared" ca="1" si="660"/>
        <v>13.5x+(23.9)</v>
      </c>
      <c r="I1454" s="6" t="str">
        <f t="shared" si="646"/>
        <v/>
      </c>
      <c r="J1454" s="6" t="s">
        <v>160</v>
      </c>
      <c r="K1454" s="6" t="s">
        <v>181</v>
      </c>
      <c r="M1454" s="6" t="s">
        <v>9</v>
      </c>
      <c r="N1454" s="6" t="str">
        <f t="shared" ca="1" si="661"/>
        <v>13.5x+(23.9)</v>
      </c>
      <c r="O1454" s="6" t="s">
        <v>188</v>
      </c>
      <c r="P1454" s="18" t="str">
        <f t="shared" ca="1" si="662"/>
        <v>13.5x+(23.9)</v>
      </c>
      <c r="Q1454" s="6" t="s">
        <v>189</v>
      </c>
      <c r="U1454" s="10"/>
      <c r="V1454" s="10"/>
      <c r="W1454" s="10"/>
      <c r="X1454" s="10"/>
      <c r="Y1454" s="10"/>
      <c r="Z1454" s="10"/>
      <c r="AA1454" s="11"/>
      <c r="AB1454" s="10"/>
      <c r="AC1454" s="10"/>
      <c r="AD1454" s="10"/>
    </row>
    <row r="1455" spans="1:30" x14ac:dyDescent="0.3">
      <c r="A1455">
        <v>0</v>
      </c>
      <c r="B1455" s="8">
        <v>0</v>
      </c>
      <c r="C1455" s="6">
        <f t="shared" ca="1" si="641"/>
        <v>0.68562442223833275</v>
      </c>
      <c r="D1455" s="6">
        <f t="shared" ca="1" si="641"/>
        <v>0.61978649041074974</v>
      </c>
      <c r="E1455" s="6">
        <f t="shared" ca="1" si="657"/>
        <v>0.31437557776166725</v>
      </c>
      <c r="F1455" s="6">
        <f t="shared" ca="1" si="658"/>
        <v>-20.7</v>
      </c>
      <c r="G1455" s="6">
        <f t="shared" ca="1" si="659"/>
        <v>19.399999999999999</v>
      </c>
      <c r="H1455" s="6" t="str">
        <f t="shared" ca="1" si="660"/>
        <v>-20.7x+(19.4)</v>
      </c>
      <c r="I1455" s="6" t="str">
        <f t="shared" si="646"/>
        <v/>
      </c>
      <c r="J1455" s="6" t="s">
        <v>160</v>
      </c>
      <c r="K1455" s="6" t="s">
        <v>181</v>
      </c>
      <c r="M1455" s="6" t="s">
        <v>9</v>
      </c>
      <c r="N1455" s="6" t="str">
        <f t="shared" ca="1" si="661"/>
        <v>-20.7x+(19.4)</v>
      </c>
      <c r="O1455" s="6" t="s">
        <v>188</v>
      </c>
      <c r="P1455" s="18" t="str">
        <f t="shared" ca="1" si="662"/>
        <v>-20.7x+(19.4)</v>
      </c>
      <c r="Q1455" s="6" t="s">
        <v>189</v>
      </c>
      <c r="AA1455" s="9"/>
    </row>
    <row r="1456" spans="1:30" x14ac:dyDescent="0.3">
      <c r="A1456">
        <v>0</v>
      </c>
      <c r="B1456" s="8">
        <v>0</v>
      </c>
      <c r="C1456" s="6">
        <f t="shared" ca="1" si="641"/>
        <v>0.32991760300409778</v>
      </c>
      <c r="D1456" s="6">
        <f t="shared" ca="1" si="641"/>
        <v>0.35665464429496174</v>
      </c>
      <c r="E1456" s="6">
        <f t="shared" ca="1" si="657"/>
        <v>0.32991760300409778</v>
      </c>
      <c r="F1456" s="6">
        <f t="shared" ca="1" si="658"/>
        <v>13.6</v>
      </c>
      <c r="G1456" s="6">
        <f t="shared" ca="1" si="659"/>
        <v>14.1</v>
      </c>
      <c r="H1456" s="6" t="str">
        <f t="shared" ca="1" si="660"/>
        <v>13.6x+(14.1)</v>
      </c>
      <c r="I1456" s="6" t="str">
        <f t="shared" si="646"/>
        <v/>
      </c>
      <c r="J1456" s="6" t="s">
        <v>160</v>
      </c>
      <c r="K1456" s="6" t="s">
        <v>181</v>
      </c>
      <c r="M1456" s="6" t="s">
        <v>9</v>
      </c>
      <c r="N1456" s="6" t="str">
        <f t="shared" ca="1" si="661"/>
        <v>13.6x+(14.1)</v>
      </c>
      <c r="O1456" s="6" t="s">
        <v>188</v>
      </c>
      <c r="P1456" s="18" t="str">
        <f t="shared" ca="1" si="662"/>
        <v>13.6x+(14.1)</v>
      </c>
      <c r="Q1456" s="6" t="s">
        <v>189</v>
      </c>
      <c r="AA1456" s="9"/>
    </row>
    <row r="1457" spans="1:30" x14ac:dyDescent="0.3">
      <c r="A1457">
        <v>0</v>
      </c>
      <c r="B1457" s="8">
        <v>0</v>
      </c>
      <c r="C1457" s="6">
        <f t="shared" ca="1" si="641"/>
        <v>0.44937186369596638</v>
      </c>
      <c r="D1457" s="6">
        <f t="shared" ca="1" si="641"/>
        <v>0.25223577467126634</v>
      </c>
      <c r="E1457" s="6">
        <f t="shared" ca="1" si="657"/>
        <v>0.44937186369596638</v>
      </c>
      <c r="F1457" s="6">
        <f t="shared" ca="1" si="658"/>
        <v>16</v>
      </c>
      <c r="G1457" s="6">
        <f t="shared" ca="1" si="659"/>
        <v>-12</v>
      </c>
      <c r="H1457" s="6" t="str">
        <f t="shared" ca="1" si="660"/>
        <v>16x+(-12)</v>
      </c>
      <c r="I1457" s="6" t="str">
        <f t="shared" si="646"/>
        <v/>
      </c>
      <c r="J1457" s="6" t="s">
        <v>160</v>
      </c>
      <c r="K1457" s="6" t="s">
        <v>181</v>
      </c>
      <c r="M1457" s="6" t="s">
        <v>9</v>
      </c>
      <c r="N1457" s="6" t="str">
        <f t="shared" ca="1" si="661"/>
        <v>16x+(-12)</v>
      </c>
      <c r="O1457" s="6" t="s">
        <v>188</v>
      </c>
      <c r="P1457" s="18" t="str">
        <f t="shared" ca="1" si="662"/>
        <v>16x+(-12)</v>
      </c>
      <c r="Q1457" s="6" t="s">
        <v>189</v>
      </c>
      <c r="AA1457" s="9"/>
    </row>
    <row r="1458" spans="1:30" x14ac:dyDescent="0.3">
      <c r="A1458">
        <v>0</v>
      </c>
      <c r="B1458" s="8">
        <v>0</v>
      </c>
      <c r="C1458" s="6">
        <f t="shared" ca="1" si="641"/>
        <v>0.39310152623399364</v>
      </c>
      <c r="D1458" s="6">
        <f t="shared" ca="1" si="641"/>
        <v>0.51741136008833011</v>
      </c>
      <c r="E1458" s="6">
        <f t="shared" ca="1" si="657"/>
        <v>0.39310152623399364</v>
      </c>
      <c r="F1458" s="6">
        <f t="shared" ca="1" si="658"/>
        <v>-14.9</v>
      </c>
      <c r="G1458" s="6">
        <f t="shared" ca="1" si="659"/>
        <v>-17.3</v>
      </c>
      <c r="H1458" s="6" t="str">
        <f t="shared" ca="1" si="660"/>
        <v>-14.9x+(-17.3)</v>
      </c>
      <c r="I1458" s="6" t="str">
        <f t="shared" si="646"/>
        <v/>
      </c>
      <c r="J1458" s="6" t="s">
        <v>160</v>
      </c>
      <c r="K1458" s="6" t="s">
        <v>181</v>
      </c>
      <c r="M1458" s="6" t="s">
        <v>9</v>
      </c>
      <c r="N1458" s="6" t="str">
        <f t="shared" ca="1" si="661"/>
        <v>-14.9x+(-17.3)</v>
      </c>
      <c r="O1458" s="6" t="s">
        <v>188</v>
      </c>
      <c r="P1458" s="18" t="str">
        <f t="shared" ca="1" si="662"/>
        <v>-14.9x+(-17.3)</v>
      </c>
      <c r="Q1458" s="6" t="s">
        <v>189</v>
      </c>
      <c r="AA1458" s="9"/>
    </row>
    <row r="1459" spans="1:30" x14ac:dyDescent="0.3">
      <c r="A1459" t="s">
        <v>321</v>
      </c>
      <c r="B1459" s="8">
        <v>0</v>
      </c>
      <c r="C1459" s="8"/>
      <c r="D1459" s="8"/>
      <c r="I1459" s="6" t="str">
        <f t="shared" si="646"/>
        <v>\end{enumerate}\newpage   \section*{Cuenta:  20211920225  }\begin{enumerate}</v>
      </c>
    </row>
    <row r="1460" spans="1:30" x14ac:dyDescent="0.3">
      <c r="A1460">
        <v>0</v>
      </c>
      <c r="B1460" s="8">
        <v>0</v>
      </c>
      <c r="C1460" s="6">
        <f t="shared" ref="C1460:D1460" ca="1" si="663">RAND()</f>
        <v>0.7060696144724069</v>
      </c>
      <c r="D1460" s="6">
        <f t="shared" ca="1" si="663"/>
        <v>9.4460305062842753E-2</v>
      </c>
      <c r="E1460" s="6">
        <f t="shared" ref="E1460:E1474" ca="1" si="664">IF(C1460&gt;0.1,      IF(C1460&lt;0.6,C1460,ABS(1-C1460)),C1460+0.5)</f>
        <v>0.2939303855275931</v>
      </c>
      <c r="F1460" s="6">
        <f t="shared" ref="F1460:F1474" ca="1" si="665">IF(  MOD(ROUND(C1460*15,0),2)=0, -ROUND((C1460*100+35)/5,1),  ROUND((C1460*100+35)/5,1))</f>
        <v>21.1</v>
      </c>
      <c r="G1460" s="6">
        <f t="shared" ref="G1460:G1474" ca="1" si="666">IF(  MOD(ROUND(D1460*15,0),2)=0, -ROUND((D1460*100+35)/5,1),  ROUND((D1460*100+35)/5,1))</f>
        <v>8.9</v>
      </c>
      <c r="H1460" s="6" t="str">
        <f t="shared" ref="H1460:H1474" ca="1" si="667">_xlfn.CONCAT(F1460,"x+(",G1460,")")</f>
        <v>21.1x+(8.9)</v>
      </c>
      <c r="I1460" s="6" t="str">
        <f t="shared" si="646"/>
        <v/>
      </c>
      <c r="J1460" s="6" t="s">
        <v>160</v>
      </c>
      <c r="K1460" s="6" t="s">
        <v>181</v>
      </c>
      <c r="M1460" s="6" t="s">
        <v>182</v>
      </c>
      <c r="N1460" s="6" t="str">
        <f t="shared" ref="N1460:N1474" ca="1" si="668">H1460</f>
        <v>21.1x+(8.9)</v>
      </c>
      <c r="O1460" s="6" t="s">
        <v>185</v>
      </c>
      <c r="P1460" s="18"/>
      <c r="AA1460" s="9"/>
    </row>
    <row r="1461" spans="1:30" x14ac:dyDescent="0.3">
      <c r="A1461">
        <v>0</v>
      </c>
      <c r="B1461" s="8">
        <v>0</v>
      </c>
      <c r="C1461" s="6">
        <f t="shared" ca="1" si="641"/>
        <v>0.47163149413221883</v>
      </c>
      <c r="D1461" s="6">
        <f t="shared" ca="1" si="641"/>
        <v>0.75950454226942377</v>
      </c>
      <c r="E1461" s="6">
        <f t="shared" ca="1" si="664"/>
        <v>0.47163149413221883</v>
      </c>
      <c r="F1461" s="6">
        <f t="shared" ca="1" si="665"/>
        <v>16.399999999999999</v>
      </c>
      <c r="G1461" s="6">
        <f t="shared" ca="1" si="666"/>
        <v>22.2</v>
      </c>
      <c r="H1461" s="6" t="str">
        <f t="shared" ca="1" si="667"/>
        <v>16.4x+(22.2)</v>
      </c>
      <c r="I1461" s="6" t="str">
        <f t="shared" si="646"/>
        <v/>
      </c>
      <c r="J1461" s="6" t="s">
        <v>160</v>
      </c>
      <c r="K1461" s="6" t="s">
        <v>181</v>
      </c>
      <c r="M1461" s="6" t="s">
        <v>182</v>
      </c>
      <c r="N1461" s="6" t="str">
        <f t="shared" ca="1" si="668"/>
        <v>16.4x+(22.2)</v>
      </c>
      <c r="O1461" s="6" t="s">
        <v>185</v>
      </c>
      <c r="P1461" s="18"/>
      <c r="AA1461" s="9"/>
    </row>
    <row r="1462" spans="1:30" x14ac:dyDescent="0.3">
      <c r="A1462">
        <v>0</v>
      </c>
      <c r="B1462" s="8">
        <v>0</v>
      </c>
      <c r="C1462" s="6">
        <f t="shared" ca="1" si="641"/>
        <v>0.60662710076912307</v>
      </c>
      <c r="D1462" s="6">
        <f t="shared" ca="1" si="641"/>
        <v>0.60930095030366083</v>
      </c>
      <c r="E1462" s="6">
        <f t="shared" ca="1" si="664"/>
        <v>0.39337289923087693</v>
      </c>
      <c r="F1462" s="6">
        <f t="shared" ca="1" si="665"/>
        <v>19.100000000000001</v>
      </c>
      <c r="G1462" s="6">
        <f t="shared" ca="1" si="666"/>
        <v>19.2</v>
      </c>
      <c r="H1462" s="6" t="str">
        <f t="shared" ca="1" si="667"/>
        <v>19.1x+(19.2)</v>
      </c>
      <c r="I1462" s="6" t="str">
        <f t="shared" si="646"/>
        <v/>
      </c>
      <c r="J1462" s="6" t="s">
        <v>160</v>
      </c>
      <c r="K1462" s="6" t="s">
        <v>181</v>
      </c>
      <c r="M1462" s="6" t="s">
        <v>182</v>
      </c>
      <c r="N1462" s="6" t="str">
        <f t="shared" ca="1" si="668"/>
        <v>19.1x+(19.2)</v>
      </c>
      <c r="O1462" s="6" t="s">
        <v>185</v>
      </c>
      <c r="P1462" s="18"/>
      <c r="AA1462" s="9"/>
    </row>
    <row r="1463" spans="1:30" x14ac:dyDescent="0.3">
      <c r="A1463">
        <v>0</v>
      </c>
      <c r="B1463" s="8">
        <v>0</v>
      </c>
      <c r="C1463" s="6">
        <f t="shared" ca="1" si="641"/>
        <v>0.36443560453913804</v>
      </c>
      <c r="D1463" s="6">
        <f t="shared" ca="1" si="641"/>
        <v>0.23149844850602952</v>
      </c>
      <c r="E1463" s="6">
        <f t="shared" ca="1" si="664"/>
        <v>0.36443560453913804</v>
      </c>
      <c r="F1463" s="6">
        <f t="shared" ca="1" si="665"/>
        <v>14.3</v>
      </c>
      <c r="G1463" s="6">
        <f t="shared" ca="1" si="666"/>
        <v>11.6</v>
      </c>
      <c r="H1463" s="6" t="str">
        <f t="shared" ca="1" si="667"/>
        <v>14.3x+(11.6)</v>
      </c>
      <c r="I1463" s="6" t="str">
        <f t="shared" si="646"/>
        <v/>
      </c>
      <c r="J1463" s="6" t="s">
        <v>160</v>
      </c>
      <c r="K1463" s="6" t="s">
        <v>181</v>
      </c>
      <c r="M1463" s="6" t="s">
        <v>182</v>
      </c>
      <c r="N1463" s="6" t="str">
        <f t="shared" ca="1" si="668"/>
        <v>14.3x+(11.6)</v>
      </c>
      <c r="O1463" s="6" t="s">
        <v>185</v>
      </c>
      <c r="P1463" s="18"/>
      <c r="AA1463" s="9"/>
    </row>
    <row r="1464" spans="1:30" x14ac:dyDescent="0.3">
      <c r="A1464">
        <v>0</v>
      </c>
      <c r="B1464" s="8">
        <v>0</v>
      </c>
      <c r="C1464" s="6">
        <f t="shared" ca="1" si="641"/>
        <v>0.92891997669077997</v>
      </c>
      <c r="D1464" s="6">
        <f t="shared" ca="1" si="641"/>
        <v>0.55178876461744086</v>
      </c>
      <c r="E1464" s="6">
        <f t="shared" ca="1" si="664"/>
        <v>7.1080023309220031E-2</v>
      </c>
      <c r="F1464" s="6">
        <f t="shared" ca="1" si="665"/>
        <v>-25.6</v>
      </c>
      <c r="G1464" s="6">
        <f t="shared" ca="1" si="666"/>
        <v>-18</v>
      </c>
      <c r="H1464" s="6" t="str">
        <f t="shared" ca="1" si="667"/>
        <v>-25.6x+(-18)</v>
      </c>
      <c r="I1464" s="6" t="str">
        <f t="shared" si="646"/>
        <v/>
      </c>
      <c r="J1464" s="6" t="s">
        <v>160</v>
      </c>
      <c r="K1464" s="6" t="s">
        <v>181</v>
      </c>
      <c r="M1464" s="6" t="s">
        <v>182</v>
      </c>
      <c r="N1464" s="6" t="str">
        <f t="shared" ca="1" si="668"/>
        <v>-25.6x+(-18)</v>
      </c>
      <c r="O1464" s="6" t="s">
        <v>185</v>
      </c>
      <c r="P1464" s="18"/>
      <c r="AA1464" s="9"/>
    </row>
    <row r="1465" spans="1:30" x14ac:dyDescent="0.3">
      <c r="A1465">
        <v>0</v>
      </c>
      <c r="B1465" s="8">
        <v>0</v>
      </c>
      <c r="C1465" s="6">
        <f t="shared" ca="1" si="641"/>
        <v>0.54197523604632891</v>
      </c>
      <c r="D1465" s="6">
        <f t="shared" ca="1" si="641"/>
        <v>0.47457628315186084</v>
      </c>
      <c r="E1465" s="6">
        <f t="shared" ca="1" si="664"/>
        <v>0.54197523604632891</v>
      </c>
      <c r="F1465" s="6">
        <f t="shared" ca="1" si="665"/>
        <v>-17.8</v>
      </c>
      <c r="G1465" s="6">
        <f t="shared" ca="1" si="666"/>
        <v>16.5</v>
      </c>
      <c r="H1465" s="6" t="str">
        <f t="shared" ca="1" si="667"/>
        <v>-17.8x+(16.5)</v>
      </c>
      <c r="I1465" s="6" t="str">
        <f t="shared" si="646"/>
        <v/>
      </c>
      <c r="J1465" s="6" t="s">
        <v>160</v>
      </c>
      <c r="K1465" s="6" t="s">
        <v>181</v>
      </c>
      <c r="M1465" s="6" t="s">
        <v>190</v>
      </c>
      <c r="N1465" s="6" t="str">
        <f t="shared" ca="1" si="668"/>
        <v>-17.8x+(16.5)</v>
      </c>
      <c r="O1465" s="6" t="s">
        <v>186</v>
      </c>
      <c r="P1465" s="18" t="str">
        <f t="shared" ref="P1465:P1474" ca="1" si="669">H1465</f>
        <v>-17.8x+(16.5)</v>
      </c>
      <c r="Q1465" s="6" t="s">
        <v>187</v>
      </c>
      <c r="AA1465" s="9"/>
    </row>
    <row r="1466" spans="1:30" x14ac:dyDescent="0.3">
      <c r="A1466">
        <v>0</v>
      </c>
      <c r="B1466" s="8">
        <v>0</v>
      </c>
      <c r="C1466" s="6">
        <f t="shared" ca="1" si="641"/>
        <v>0.70727696449478328</v>
      </c>
      <c r="D1466" s="6">
        <f t="shared" ca="1" si="641"/>
        <v>0.57608868947756664</v>
      </c>
      <c r="E1466" s="6">
        <f t="shared" ca="1" si="664"/>
        <v>0.29272303550521672</v>
      </c>
      <c r="F1466" s="6">
        <f t="shared" ca="1" si="665"/>
        <v>21.1</v>
      </c>
      <c r="G1466" s="6">
        <f t="shared" ca="1" si="666"/>
        <v>18.5</v>
      </c>
      <c r="H1466" s="6" t="str">
        <f t="shared" ca="1" si="667"/>
        <v>21.1x+(18.5)</v>
      </c>
      <c r="I1466" s="6" t="str">
        <f t="shared" si="646"/>
        <v/>
      </c>
      <c r="J1466" s="6" t="s">
        <v>160</v>
      </c>
      <c r="K1466" s="6" t="s">
        <v>181</v>
      </c>
      <c r="M1466" s="6" t="s">
        <v>190</v>
      </c>
      <c r="N1466" s="6" t="str">
        <f t="shared" ca="1" si="668"/>
        <v>21.1x+(18.5)</v>
      </c>
      <c r="O1466" s="6" t="s">
        <v>186</v>
      </c>
      <c r="P1466" s="18" t="str">
        <f t="shared" ca="1" si="669"/>
        <v>21.1x+(18.5)</v>
      </c>
      <c r="Q1466" s="6" t="s">
        <v>187</v>
      </c>
      <c r="AA1466" s="9"/>
    </row>
    <row r="1467" spans="1:30" x14ac:dyDescent="0.3">
      <c r="A1467">
        <v>0</v>
      </c>
      <c r="B1467" s="8">
        <v>0</v>
      </c>
      <c r="C1467" s="6">
        <f t="shared" ca="1" si="641"/>
        <v>0.29656904388414773</v>
      </c>
      <c r="D1467" s="6">
        <f t="shared" ca="1" si="641"/>
        <v>0.49449393127243391</v>
      </c>
      <c r="E1467" s="6">
        <f t="shared" ca="1" si="664"/>
        <v>0.29656904388414773</v>
      </c>
      <c r="F1467" s="6">
        <f t="shared" ca="1" si="665"/>
        <v>-12.9</v>
      </c>
      <c r="G1467" s="6">
        <f t="shared" ca="1" si="666"/>
        <v>16.899999999999999</v>
      </c>
      <c r="H1467" s="6" t="str">
        <f t="shared" ca="1" si="667"/>
        <v>-12.9x+(16.9)</v>
      </c>
      <c r="I1467" s="6" t="str">
        <f t="shared" si="646"/>
        <v/>
      </c>
      <c r="J1467" s="6" t="s">
        <v>160</v>
      </c>
      <c r="K1467" s="6" t="s">
        <v>181</v>
      </c>
      <c r="M1467" s="6" t="s">
        <v>190</v>
      </c>
      <c r="N1467" s="6" t="str">
        <f t="shared" ca="1" si="668"/>
        <v>-12.9x+(16.9)</v>
      </c>
      <c r="O1467" s="6" t="s">
        <v>186</v>
      </c>
      <c r="P1467" s="18" t="str">
        <f t="shared" ca="1" si="669"/>
        <v>-12.9x+(16.9)</v>
      </c>
      <c r="Q1467" s="6" t="s">
        <v>187</v>
      </c>
      <c r="AA1467" s="9"/>
    </row>
    <row r="1468" spans="1:30" x14ac:dyDescent="0.3">
      <c r="A1468">
        <v>0</v>
      </c>
      <c r="B1468" s="8">
        <v>0</v>
      </c>
      <c r="C1468" s="6">
        <f t="shared" ca="1" si="641"/>
        <v>0.31903919658579338</v>
      </c>
      <c r="D1468" s="6">
        <f t="shared" ca="1" si="641"/>
        <v>0.98043301664966598</v>
      </c>
      <c r="E1468" s="6">
        <f t="shared" ca="1" si="664"/>
        <v>0.31903919658579338</v>
      </c>
      <c r="F1468" s="6">
        <f t="shared" ca="1" si="665"/>
        <v>13.4</v>
      </c>
      <c r="G1468" s="6">
        <f t="shared" ca="1" si="666"/>
        <v>26.6</v>
      </c>
      <c r="H1468" s="6" t="str">
        <f t="shared" ca="1" si="667"/>
        <v>13.4x+(26.6)</v>
      </c>
      <c r="I1468" s="6" t="str">
        <f t="shared" si="646"/>
        <v/>
      </c>
      <c r="J1468" s="6" t="s">
        <v>160</v>
      </c>
      <c r="K1468" s="6" t="s">
        <v>181</v>
      </c>
      <c r="M1468" s="6" t="s">
        <v>190</v>
      </c>
      <c r="N1468" s="6" t="str">
        <f t="shared" ca="1" si="668"/>
        <v>13.4x+(26.6)</v>
      </c>
      <c r="O1468" s="6" t="s">
        <v>186</v>
      </c>
      <c r="P1468" s="18" t="str">
        <f t="shared" ca="1" si="669"/>
        <v>13.4x+(26.6)</v>
      </c>
      <c r="Q1468" s="6" t="s">
        <v>187</v>
      </c>
      <c r="AA1468" s="9"/>
    </row>
    <row r="1469" spans="1:30" x14ac:dyDescent="0.3">
      <c r="A1469">
        <v>0</v>
      </c>
      <c r="B1469" s="8">
        <v>0</v>
      </c>
      <c r="C1469" s="6">
        <f t="shared" ca="1" si="641"/>
        <v>0.65513451619283958</v>
      </c>
      <c r="D1469" s="6">
        <f t="shared" ca="1" si="641"/>
        <v>0.32759089654272711</v>
      </c>
      <c r="E1469" s="6">
        <f t="shared" ca="1" si="664"/>
        <v>0.34486548380716042</v>
      </c>
      <c r="F1469" s="6">
        <f t="shared" ca="1" si="665"/>
        <v>-20.100000000000001</v>
      </c>
      <c r="G1469" s="6">
        <f t="shared" ca="1" si="666"/>
        <v>13.6</v>
      </c>
      <c r="H1469" s="6" t="str">
        <f t="shared" ca="1" si="667"/>
        <v>-20.1x+(13.6)</v>
      </c>
      <c r="I1469" s="6" t="str">
        <f t="shared" si="646"/>
        <v/>
      </c>
      <c r="J1469" s="6" t="s">
        <v>160</v>
      </c>
      <c r="K1469" s="6" t="s">
        <v>181</v>
      </c>
      <c r="M1469" s="6" t="s">
        <v>190</v>
      </c>
      <c r="N1469" s="6" t="str">
        <f t="shared" ca="1" si="668"/>
        <v>-20.1x+(13.6)</v>
      </c>
      <c r="O1469" s="6" t="s">
        <v>186</v>
      </c>
      <c r="P1469" s="18" t="str">
        <f t="shared" ca="1" si="669"/>
        <v>-20.1x+(13.6)</v>
      </c>
      <c r="Q1469" s="6" t="s">
        <v>187</v>
      </c>
      <c r="AA1469" s="9"/>
    </row>
    <row r="1470" spans="1:30" x14ac:dyDescent="0.3">
      <c r="A1470">
        <v>0</v>
      </c>
      <c r="B1470" s="8">
        <v>0</v>
      </c>
      <c r="C1470" s="6">
        <f t="shared" ca="1" si="641"/>
        <v>0.56343959044168834</v>
      </c>
      <c r="D1470" s="6">
        <f t="shared" ca="1" si="641"/>
        <v>0.34453357494435977</v>
      </c>
      <c r="E1470" s="6">
        <f t="shared" ca="1" si="664"/>
        <v>0.56343959044168834</v>
      </c>
      <c r="F1470" s="6">
        <f t="shared" ca="1" si="665"/>
        <v>-18.3</v>
      </c>
      <c r="G1470" s="6">
        <f t="shared" ca="1" si="666"/>
        <v>13.9</v>
      </c>
      <c r="H1470" s="6" t="str">
        <f t="shared" ca="1" si="667"/>
        <v>-18.3x+(13.9)</v>
      </c>
      <c r="I1470" s="6" t="str">
        <f t="shared" si="646"/>
        <v/>
      </c>
      <c r="J1470" s="6" t="s">
        <v>160</v>
      </c>
      <c r="K1470" s="6" t="s">
        <v>181</v>
      </c>
      <c r="M1470" s="6" t="s">
        <v>9</v>
      </c>
      <c r="N1470" s="6" t="str">
        <f t="shared" ca="1" si="668"/>
        <v>-18.3x+(13.9)</v>
      </c>
      <c r="O1470" s="6" t="s">
        <v>188</v>
      </c>
      <c r="P1470" s="18" t="str">
        <f t="shared" ca="1" si="669"/>
        <v>-18.3x+(13.9)</v>
      </c>
      <c r="Q1470" s="6" t="s">
        <v>189</v>
      </c>
      <c r="U1470" s="10"/>
      <c r="V1470" s="10"/>
      <c r="W1470" s="10"/>
      <c r="X1470" s="10"/>
      <c r="Y1470" s="10"/>
      <c r="Z1470" s="10"/>
      <c r="AA1470" s="11"/>
      <c r="AB1470" s="10"/>
      <c r="AC1470" s="10"/>
      <c r="AD1470" s="10"/>
    </row>
    <row r="1471" spans="1:30" x14ac:dyDescent="0.3">
      <c r="A1471">
        <v>0</v>
      </c>
      <c r="B1471" s="8">
        <v>0</v>
      </c>
      <c r="C1471" s="6">
        <f t="shared" ca="1" si="641"/>
        <v>0.25336614051795148</v>
      </c>
      <c r="D1471" s="6">
        <f t="shared" ca="1" si="641"/>
        <v>0.70335631433279822</v>
      </c>
      <c r="E1471" s="6">
        <f t="shared" ca="1" si="664"/>
        <v>0.25336614051795148</v>
      </c>
      <c r="F1471" s="6">
        <f t="shared" ca="1" si="665"/>
        <v>-12.1</v>
      </c>
      <c r="G1471" s="6">
        <f t="shared" ca="1" si="666"/>
        <v>21.1</v>
      </c>
      <c r="H1471" s="6" t="str">
        <f t="shared" ca="1" si="667"/>
        <v>-12.1x+(21.1)</v>
      </c>
      <c r="I1471" s="6" t="str">
        <f t="shared" si="646"/>
        <v/>
      </c>
      <c r="J1471" s="6" t="s">
        <v>160</v>
      </c>
      <c r="K1471" s="6" t="s">
        <v>181</v>
      </c>
      <c r="M1471" s="6" t="s">
        <v>9</v>
      </c>
      <c r="N1471" s="6" t="str">
        <f t="shared" ca="1" si="668"/>
        <v>-12.1x+(21.1)</v>
      </c>
      <c r="O1471" s="6" t="s">
        <v>188</v>
      </c>
      <c r="P1471" s="18" t="str">
        <f t="shared" ca="1" si="669"/>
        <v>-12.1x+(21.1)</v>
      </c>
      <c r="Q1471" s="6" t="s">
        <v>189</v>
      </c>
      <c r="AA1471" s="9"/>
    </row>
    <row r="1472" spans="1:30" x14ac:dyDescent="0.3">
      <c r="A1472">
        <v>0</v>
      </c>
      <c r="B1472" s="8">
        <v>0</v>
      </c>
      <c r="C1472" s="6">
        <f t="shared" ca="1" si="641"/>
        <v>0.36827532045266509</v>
      </c>
      <c r="D1472" s="6">
        <f t="shared" ca="1" si="641"/>
        <v>9.5985800516735886E-2</v>
      </c>
      <c r="E1472" s="6">
        <f t="shared" ca="1" si="664"/>
        <v>0.36827532045266509</v>
      </c>
      <c r="F1472" s="6">
        <f t="shared" ca="1" si="665"/>
        <v>-14.4</v>
      </c>
      <c r="G1472" s="6">
        <f t="shared" ca="1" si="666"/>
        <v>8.9</v>
      </c>
      <c r="H1472" s="6" t="str">
        <f t="shared" ca="1" si="667"/>
        <v>-14.4x+(8.9)</v>
      </c>
      <c r="I1472" s="6" t="str">
        <f t="shared" si="646"/>
        <v/>
      </c>
      <c r="J1472" s="6" t="s">
        <v>160</v>
      </c>
      <c r="K1472" s="6" t="s">
        <v>181</v>
      </c>
      <c r="M1472" s="6" t="s">
        <v>9</v>
      </c>
      <c r="N1472" s="6" t="str">
        <f t="shared" ca="1" si="668"/>
        <v>-14.4x+(8.9)</v>
      </c>
      <c r="O1472" s="6" t="s">
        <v>188</v>
      </c>
      <c r="P1472" s="18" t="str">
        <f t="shared" ca="1" si="669"/>
        <v>-14.4x+(8.9)</v>
      </c>
      <c r="Q1472" s="6" t="s">
        <v>189</v>
      </c>
      <c r="AA1472" s="9"/>
    </row>
    <row r="1473" spans="1:30" x14ac:dyDescent="0.3">
      <c r="A1473">
        <v>0</v>
      </c>
      <c r="B1473" s="8">
        <v>0</v>
      </c>
      <c r="C1473" s="6">
        <f t="shared" ca="1" si="641"/>
        <v>0.28836679293877765</v>
      </c>
      <c r="D1473" s="6">
        <f t="shared" ca="1" si="641"/>
        <v>0.36423961540411676</v>
      </c>
      <c r="E1473" s="6">
        <f t="shared" ca="1" si="664"/>
        <v>0.28836679293877765</v>
      </c>
      <c r="F1473" s="6">
        <f t="shared" ca="1" si="665"/>
        <v>-12.8</v>
      </c>
      <c r="G1473" s="6">
        <f t="shared" ca="1" si="666"/>
        <v>14.3</v>
      </c>
      <c r="H1473" s="6" t="str">
        <f t="shared" ca="1" si="667"/>
        <v>-12.8x+(14.3)</v>
      </c>
      <c r="I1473" s="6" t="str">
        <f t="shared" si="646"/>
        <v/>
      </c>
      <c r="J1473" s="6" t="s">
        <v>160</v>
      </c>
      <c r="K1473" s="6" t="s">
        <v>181</v>
      </c>
      <c r="M1473" s="6" t="s">
        <v>9</v>
      </c>
      <c r="N1473" s="6" t="str">
        <f t="shared" ca="1" si="668"/>
        <v>-12.8x+(14.3)</v>
      </c>
      <c r="O1473" s="6" t="s">
        <v>188</v>
      </c>
      <c r="P1473" s="18" t="str">
        <f t="shared" ca="1" si="669"/>
        <v>-12.8x+(14.3)</v>
      </c>
      <c r="Q1473" s="6" t="s">
        <v>189</v>
      </c>
      <c r="AA1473" s="9"/>
    </row>
    <row r="1474" spans="1:30" x14ac:dyDescent="0.3">
      <c r="A1474">
        <v>0</v>
      </c>
      <c r="B1474" s="8">
        <v>0</v>
      </c>
      <c r="C1474" s="6">
        <f t="shared" ca="1" si="641"/>
        <v>0.38818520135962198</v>
      </c>
      <c r="D1474" s="6">
        <f t="shared" ca="1" si="641"/>
        <v>0.31975673600514631</v>
      </c>
      <c r="E1474" s="6">
        <f t="shared" ca="1" si="664"/>
        <v>0.38818520135962198</v>
      </c>
      <c r="F1474" s="6">
        <f t="shared" ca="1" si="665"/>
        <v>-14.8</v>
      </c>
      <c r="G1474" s="6">
        <f t="shared" ca="1" si="666"/>
        <v>13.4</v>
      </c>
      <c r="H1474" s="6" t="str">
        <f t="shared" ca="1" si="667"/>
        <v>-14.8x+(13.4)</v>
      </c>
      <c r="I1474" s="6" t="str">
        <f t="shared" si="646"/>
        <v/>
      </c>
      <c r="J1474" s="6" t="s">
        <v>160</v>
      </c>
      <c r="K1474" s="6" t="s">
        <v>181</v>
      </c>
      <c r="M1474" s="6" t="s">
        <v>9</v>
      </c>
      <c r="N1474" s="6" t="str">
        <f t="shared" ca="1" si="668"/>
        <v>-14.8x+(13.4)</v>
      </c>
      <c r="O1474" s="6" t="s">
        <v>188</v>
      </c>
      <c r="P1474" s="18" t="str">
        <f t="shared" ca="1" si="669"/>
        <v>-14.8x+(13.4)</v>
      </c>
      <c r="Q1474" s="6" t="s">
        <v>189</v>
      </c>
      <c r="AA1474" s="9"/>
    </row>
    <row r="1475" spans="1:30" x14ac:dyDescent="0.3">
      <c r="A1475" t="s">
        <v>322</v>
      </c>
      <c r="B1475" s="8">
        <v>0</v>
      </c>
      <c r="C1475" s="8"/>
      <c r="D1475" s="8"/>
      <c r="I1475" s="6" t="str">
        <f t="shared" si="646"/>
        <v>\end{enumerate}\newpage   \section*{Cuenta:  20211920246  }\begin{enumerate}</v>
      </c>
    </row>
    <row r="1476" spans="1:30" x14ac:dyDescent="0.3">
      <c r="A1476">
        <v>0</v>
      </c>
      <c r="B1476" s="8">
        <v>0</v>
      </c>
      <c r="C1476" s="6">
        <f t="shared" ref="C1476:D1538" ca="1" si="670">RAND()</f>
        <v>0.79510021351692783</v>
      </c>
      <c r="D1476" s="6">
        <f t="shared" ca="1" si="670"/>
        <v>0.17179538446704878</v>
      </c>
      <c r="E1476" s="6">
        <f t="shared" ref="E1476:E1490" ca="1" si="671">IF(C1476&gt;0.1,      IF(C1476&lt;0.6,C1476,ABS(1-C1476)),C1476+0.5)</f>
        <v>0.20489978648307217</v>
      </c>
      <c r="F1476" s="6">
        <f t="shared" ref="F1476:F1490" ca="1" si="672">IF(  MOD(ROUND(C1476*15,0),2)=0, -ROUND((C1476*100+35)/5,1),  ROUND((C1476*100+35)/5,1))</f>
        <v>-22.9</v>
      </c>
      <c r="G1476" s="6">
        <f t="shared" ref="G1476:G1490" ca="1" si="673">IF(  MOD(ROUND(D1476*15,0),2)=0, -ROUND((D1476*100+35)/5,1),  ROUND((D1476*100+35)/5,1))</f>
        <v>10.4</v>
      </c>
      <c r="H1476" s="6" t="str">
        <f t="shared" ref="H1476:H1490" ca="1" si="674">_xlfn.CONCAT(F1476,"x+(",G1476,")")</f>
        <v>-22.9x+(10.4)</v>
      </c>
      <c r="I1476" s="6" t="str">
        <f t="shared" ref="I1476:I1539" si="675">IF(A1476=0,"",A1476)</f>
        <v/>
      </c>
      <c r="J1476" s="6" t="s">
        <v>160</v>
      </c>
      <c r="K1476" s="6" t="s">
        <v>181</v>
      </c>
      <c r="M1476" s="6" t="s">
        <v>182</v>
      </c>
      <c r="N1476" s="6" t="str">
        <f t="shared" ref="N1476:N1490" ca="1" si="676">H1476</f>
        <v>-22.9x+(10.4)</v>
      </c>
      <c r="O1476" s="6" t="s">
        <v>185</v>
      </c>
      <c r="P1476" s="18"/>
      <c r="AA1476" s="9"/>
    </row>
    <row r="1477" spans="1:30" x14ac:dyDescent="0.3">
      <c r="A1477">
        <v>0</v>
      </c>
      <c r="B1477" s="8">
        <v>0</v>
      </c>
      <c r="C1477" s="6">
        <f t="shared" ca="1" si="670"/>
        <v>0.47687194165302926</v>
      </c>
      <c r="D1477" s="6">
        <f t="shared" ca="1" si="670"/>
        <v>0.65044635617364177</v>
      </c>
      <c r="E1477" s="6">
        <f t="shared" ca="1" si="671"/>
        <v>0.47687194165302926</v>
      </c>
      <c r="F1477" s="6">
        <f t="shared" ca="1" si="672"/>
        <v>16.5</v>
      </c>
      <c r="G1477" s="6">
        <f t="shared" ca="1" si="673"/>
        <v>-20</v>
      </c>
      <c r="H1477" s="6" t="str">
        <f t="shared" ca="1" si="674"/>
        <v>16.5x+(-20)</v>
      </c>
      <c r="I1477" s="6" t="str">
        <f t="shared" si="675"/>
        <v/>
      </c>
      <c r="J1477" s="6" t="s">
        <v>160</v>
      </c>
      <c r="K1477" s="6" t="s">
        <v>181</v>
      </c>
      <c r="M1477" s="6" t="s">
        <v>182</v>
      </c>
      <c r="N1477" s="6" t="str">
        <f t="shared" ca="1" si="676"/>
        <v>16.5x+(-20)</v>
      </c>
      <c r="O1477" s="6" t="s">
        <v>185</v>
      </c>
      <c r="P1477" s="18"/>
      <c r="AA1477" s="9"/>
    </row>
    <row r="1478" spans="1:30" x14ac:dyDescent="0.3">
      <c r="A1478">
        <v>0</v>
      </c>
      <c r="B1478" s="8">
        <v>0</v>
      </c>
      <c r="C1478" s="6">
        <f t="shared" ca="1" si="670"/>
        <v>0.1391360196193</v>
      </c>
      <c r="D1478" s="6">
        <f t="shared" ca="1" si="670"/>
        <v>0.68054974648436362</v>
      </c>
      <c r="E1478" s="6">
        <f t="shared" ca="1" si="671"/>
        <v>0.1391360196193</v>
      </c>
      <c r="F1478" s="6">
        <f t="shared" ca="1" si="672"/>
        <v>-9.8000000000000007</v>
      </c>
      <c r="G1478" s="6">
        <f t="shared" ca="1" si="673"/>
        <v>-20.6</v>
      </c>
      <c r="H1478" s="6" t="str">
        <f t="shared" ca="1" si="674"/>
        <v>-9.8x+(-20.6)</v>
      </c>
      <c r="I1478" s="6" t="str">
        <f t="shared" si="675"/>
        <v/>
      </c>
      <c r="J1478" s="6" t="s">
        <v>160</v>
      </c>
      <c r="K1478" s="6" t="s">
        <v>181</v>
      </c>
      <c r="M1478" s="6" t="s">
        <v>182</v>
      </c>
      <c r="N1478" s="6" t="str">
        <f t="shared" ca="1" si="676"/>
        <v>-9.8x+(-20.6)</v>
      </c>
      <c r="O1478" s="6" t="s">
        <v>185</v>
      </c>
      <c r="P1478" s="18"/>
      <c r="AA1478" s="9"/>
    </row>
    <row r="1479" spans="1:30" x14ac:dyDescent="0.3">
      <c r="A1479">
        <v>0</v>
      </c>
      <c r="B1479" s="8">
        <v>0</v>
      </c>
      <c r="C1479" s="6">
        <f t="shared" ca="1" si="670"/>
        <v>0.74674032187787598</v>
      </c>
      <c r="D1479" s="6">
        <f t="shared" ca="1" si="670"/>
        <v>0.82946648979686011</v>
      </c>
      <c r="E1479" s="6">
        <f t="shared" ca="1" si="671"/>
        <v>0.25325967812212402</v>
      </c>
      <c r="F1479" s="6">
        <f t="shared" ca="1" si="672"/>
        <v>21.9</v>
      </c>
      <c r="G1479" s="6">
        <f t="shared" ca="1" si="673"/>
        <v>-23.6</v>
      </c>
      <c r="H1479" s="6" t="str">
        <f t="shared" ca="1" si="674"/>
        <v>21.9x+(-23.6)</v>
      </c>
      <c r="I1479" s="6" t="str">
        <f t="shared" si="675"/>
        <v/>
      </c>
      <c r="J1479" s="6" t="s">
        <v>160</v>
      </c>
      <c r="K1479" s="6" t="s">
        <v>181</v>
      </c>
      <c r="M1479" s="6" t="s">
        <v>182</v>
      </c>
      <c r="N1479" s="6" t="str">
        <f t="shared" ca="1" si="676"/>
        <v>21.9x+(-23.6)</v>
      </c>
      <c r="O1479" s="6" t="s">
        <v>185</v>
      </c>
      <c r="P1479" s="18"/>
      <c r="AA1479" s="9"/>
    </row>
    <row r="1480" spans="1:30" x14ac:dyDescent="0.3">
      <c r="A1480">
        <v>0</v>
      </c>
      <c r="B1480" s="8">
        <v>0</v>
      </c>
      <c r="C1480" s="6">
        <f t="shared" ca="1" si="670"/>
        <v>0.93358990558683119</v>
      </c>
      <c r="D1480" s="6">
        <f t="shared" ca="1" si="670"/>
        <v>0.45346855442683343</v>
      </c>
      <c r="E1480" s="6">
        <f t="shared" ca="1" si="671"/>
        <v>6.6410094413168808E-2</v>
      </c>
      <c r="F1480" s="6">
        <f t="shared" ca="1" si="672"/>
        <v>-25.7</v>
      </c>
      <c r="G1480" s="6">
        <f t="shared" ca="1" si="673"/>
        <v>16.100000000000001</v>
      </c>
      <c r="H1480" s="6" t="str">
        <f t="shared" ca="1" si="674"/>
        <v>-25.7x+(16.1)</v>
      </c>
      <c r="I1480" s="6" t="str">
        <f t="shared" si="675"/>
        <v/>
      </c>
      <c r="J1480" s="6" t="s">
        <v>160</v>
      </c>
      <c r="K1480" s="6" t="s">
        <v>181</v>
      </c>
      <c r="M1480" s="6" t="s">
        <v>182</v>
      </c>
      <c r="N1480" s="6" t="str">
        <f t="shared" ca="1" si="676"/>
        <v>-25.7x+(16.1)</v>
      </c>
      <c r="O1480" s="6" t="s">
        <v>185</v>
      </c>
      <c r="P1480" s="18"/>
      <c r="AA1480" s="9"/>
    </row>
    <row r="1481" spans="1:30" x14ac:dyDescent="0.3">
      <c r="A1481">
        <v>0</v>
      </c>
      <c r="B1481" s="8">
        <v>0</v>
      </c>
      <c r="C1481" s="6">
        <f t="shared" ca="1" si="670"/>
        <v>0.76259297041939555</v>
      </c>
      <c r="D1481" s="6">
        <f t="shared" ca="1" si="670"/>
        <v>0.89523191949426972</v>
      </c>
      <c r="E1481" s="6">
        <f t="shared" ca="1" si="671"/>
        <v>0.23740702958060445</v>
      </c>
      <c r="F1481" s="6">
        <f t="shared" ca="1" si="672"/>
        <v>22.3</v>
      </c>
      <c r="G1481" s="6">
        <f t="shared" ca="1" si="673"/>
        <v>24.9</v>
      </c>
      <c r="H1481" s="6" t="str">
        <f t="shared" ca="1" si="674"/>
        <v>22.3x+(24.9)</v>
      </c>
      <c r="I1481" s="6" t="str">
        <f t="shared" si="675"/>
        <v/>
      </c>
      <c r="J1481" s="6" t="s">
        <v>160</v>
      </c>
      <c r="K1481" s="6" t="s">
        <v>181</v>
      </c>
      <c r="M1481" s="6" t="s">
        <v>190</v>
      </c>
      <c r="N1481" s="6" t="str">
        <f t="shared" ca="1" si="676"/>
        <v>22.3x+(24.9)</v>
      </c>
      <c r="O1481" s="6" t="s">
        <v>186</v>
      </c>
      <c r="P1481" s="18" t="str">
        <f t="shared" ref="P1481:P1490" ca="1" si="677">H1481</f>
        <v>22.3x+(24.9)</v>
      </c>
      <c r="Q1481" s="6" t="s">
        <v>187</v>
      </c>
      <c r="AA1481" s="9"/>
    </row>
    <row r="1482" spans="1:30" x14ac:dyDescent="0.3">
      <c r="A1482">
        <v>0</v>
      </c>
      <c r="B1482" s="8">
        <v>0</v>
      </c>
      <c r="C1482" s="6">
        <f t="shared" ca="1" si="670"/>
        <v>0.11097356018064397</v>
      </c>
      <c r="D1482" s="6">
        <f t="shared" ca="1" si="670"/>
        <v>0.64262548864412283</v>
      </c>
      <c r="E1482" s="6">
        <f t="shared" ca="1" si="671"/>
        <v>0.11097356018064397</v>
      </c>
      <c r="F1482" s="6">
        <f t="shared" ca="1" si="672"/>
        <v>-9.1999999999999993</v>
      </c>
      <c r="G1482" s="6">
        <f t="shared" ca="1" si="673"/>
        <v>-19.899999999999999</v>
      </c>
      <c r="H1482" s="6" t="str">
        <f t="shared" ca="1" si="674"/>
        <v>-9.2x+(-19.9)</v>
      </c>
      <c r="I1482" s="6" t="str">
        <f t="shared" si="675"/>
        <v/>
      </c>
      <c r="J1482" s="6" t="s">
        <v>160</v>
      </c>
      <c r="K1482" s="6" t="s">
        <v>181</v>
      </c>
      <c r="M1482" s="6" t="s">
        <v>190</v>
      </c>
      <c r="N1482" s="6" t="str">
        <f t="shared" ca="1" si="676"/>
        <v>-9.2x+(-19.9)</v>
      </c>
      <c r="O1482" s="6" t="s">
        <v>186</v>
      </c>
      <c r="P1482" s="18" t="str">
        <f t="shared" ca="1" si="677"/>
        <v>-9.2x+(-19.9)</v>
      </c>
      <c r="Q1482" s="6" t="s">
        <v>187</v>
      </c>
      <c r="AA1482" s="9"/>
    </row>
    <row r="1483" spans="1:30" x14ac:dyDescent="0.3">
      <c r="A1483">
        <v>0</v>
      </c>
      <c r="B1483" s="8">
        <v>0</v>
      </c>
      <c r="C1483" s="6">
        <f t="shared" ca="1" si="670"/>
        <v>0.25716504875896751</v>
      </c>
      <c r="D1483" s="6">
        <f t="shared" ca="1" si="670"/>
        <v>0.68621704777178116</v>
      </c>
      <c r="E1483" s="6">
        <f t="shared" ca="1" si="671"/>
        <v>0.25716504875896751</v>
      </c>
      <c r="F1483" s="6">
        <f t="shared" ca="1" si="672"/>
        <v>-12.1</v>
      </c>
      <c r="G1483" s="6">
        <f t="shared" ca="1" si="673"/>
        <v>-20.7</v>
      </c>
      <c r="H1483" s="6" t="str">
        <f t="shared" ca="1" si="674"/>
        <v>-12.1x+(-20.7)</v>
      </c>
      <c r="I1483" s="6" t="str">
        <f t="shared" si="675"/>
        <v/>
      </c>
      <c r="J1483" s="6" t="s">
        <v>160</v>
      </c>
      <c r="K1483" s="6" t="s">
        <v>181</v>
      </c>
      <c r="M1483" s="6" t="s">
        <v>190</v>
      </c>
      <c r="N1483" s="6" t="str">
        <f t="shared" ca="1" si="676"/>
        <v>-12.1x+(-20.7)</v>
      </c>
      <c r="O1483" s="6" t="s">
        <v>186</v>
      </c>
      <c r="P1483" s="18" t="str">
        <f t="shared" ca="1" si="677"/>
        <v>-12.1x+(-20.7)</v>
      </c>
      <c r="Q1483" s="6" t="s">
        <v>187</v>
      </c>
      <c r="AA1483" s="9"/>
    </row>
    <row r="1484" spans="1:30" x14ac:dyDescent="0.3">
      <c r="A1484">
        <v>0</v>
      </c>
      <c r="B1484" s="8">
        <v>0</v>
      </c>
      <c r="C1484" s="6">
        <f t="shared" ca="1" si="670"/>
        <v>0.15354123769611094</v>
      </c>
      <c r="D1484" s="6">
        <f t="shared" ca="1" si="670"/>
        <v>0.49742428701768082</v>
      </c>
      <c r="E1484" s="6">
        <f t="shared" ca="1" si="671"/>
        <v>0.15354123769611094</v>
      </c>
      <c r="F1484" s="6">
        <f t="shared" ca="1" si="672"/>
        <v>-10.1</v>
      </c>
      <c r="G1484" s="6">
        <f t="shared" ca="1" si="673"/>
        <v>16.899999999999999</v>
      </c>
      <c r="H1484" s="6" t="str">
        <f t="shared" ca="1" si="674"/>
        <v>-10.1x+(16.9)</v>
      </c>
      <c r="I1484" s="6" t="str">
        <f t="shared" si="675"/>
        <v/>
      </c>
      <c r="J1484" s="6" t="s">
        <v>160</v>
      </c>
      <c r="K1484" s="6" t="s">
        <v>181</v>
      </c>
      <c r="M1484" s="6" t="s">
        <v>190</v>
      </c>
      <c r="N1484" s="6" t="str">
        <f t="shared" ca="1" si="676"/>
        <v>-10.1x+(16.9)</v>
      </c>
      <c r="O1484" s="6" t="s">
        <v>186</v>
      </c>
      <c r="P1484" s="18" t="str">
        <f t="shared" ca="1" si="677"/>
        <v>-10.1x+(16.9)</v>
      </c>
      <c r="Q1484" s="6" t="s">
        <v>187</v>
      </c>
      <c r="AA1484" s="9"/>
    </row>
    <row r="1485" spans="1:30" x14ac:dyDescent="0.3">
      <c r="A1485">
        <v>0</v>
      </c>
      <c r="B1485" s="8">
        <v>0</v>
      </c>
      <c r="C1485" s="6">
        <f t="shared" ca="1" si="670"/>
        <v>0.76228707639390758</v>
      </c>
      <c r="D1485" s="6">
        <f t="shared" ca="1" si="670"/>
        <v>0.49239797358438064</v>
      </c>
      <c r="E1485" s="6">
        <f t="shared" ca="1" si="671"/>
        <v>0.23771292360609242</v>
      </c>
      <c r="F1485" s="6">
        <f t="shared" ca="1" si="672"/>
        <v>22.2</v>
      </c>
      <c r="G1485" s="6">
        <f t="shared" ca="1" si="673"/>
        <v>16.8</v>
      </c>
      <c r="H1485" s="6" t="str">
        <f t="shared" ca="1" si="674"/>
        <v>22.2x+(16.8)</v>
      </c>
      <c r="I1485" s="6" t="str">
        <f t="shared" si="675"/>
        <v/>
      </c>
      <c r="J1485" s="6" t="s">
        <v>160</v>
      </c>
      <c r="K1485" s="6" t="s">
        <v>181</v>
      </c>
      <c r="M1485" s="6" t="s">
        <v>190</v>
      </c>
      <c r="N1485" s="6" t="str">
        <f t="shared" ca="1" si="676"/>
        <v>22.2x+(16.8)</v>
      </c>
      <c r="O1485" s="6" t="s">
        <v>186</v>
      </c>
      <c r="P1485" s="18" t="str">
        <f t="shared" ca="1" si="677"/>
        <v>22.2x+(16.8)</v>
      </c>
      <c r="Q1485" s="6" t="s">
        <v>187</v>
      </c>
      <c r="AA1485" s="9"/>
    </row>
    <row r="1486" spans="1:30" x14ac:dyDescent="0.3">
      <c r="A1486">
        <v>0</v>
      </c>
      <c r="B1486" s="8">
        <v>0</v>
      </c>
      <c r="C1486" s="6">
        <f t="shared" ca="1" si="670"/>
        <v>0.38399076239167684</v>
      </c>
      <c r="D1486" s="6">
        <f t="shared" ca="1" si="670"/>
        <v>0.72957784127699932</v>
      </c>
      <c r="E1486" s="6">
        <f t="shared" ca="1" si="671"/>
        <v>0.38399076239167684</v>
      </c>
      <c r="F1486" s="6">
        <f t="shared" ca="1" si="672"/>
        <v>-14.7</v>
      </c>
      <c r="G1486" s="6">
        <f t="shared" ca="1" si="673"/>
        <v>21.6</v>
      </c>
      <c r="H1486" s="6" t="str">
        <f t="shared" ca="1" si="674"/>
        <v>-14.7x+(21.6)</v>
      </c>
      <c r="I1486" s="6" t="str">
        <f t="shared" si="675"/>
        <v/>
      </c>
      <c r="J1486" s="6" t="s">
        <v>160</v>
      </c>
      <c r="K1486" s="6" t="s">
        <v>181</v>
      </c>
      <c r="M1486" s="6" t="s">
        <v>9</v>
      </c>
      <c r="N1486" s="6" t="str">
        <f t="shared" ca="1" si="676"/>
        <v>-14.7x+(21.6)</v>
      </c>
      <c r="O1486" s="6" t="s">
        <v>188</v>
      </c>
      <c r="P1486" s="18" t="str">
        <f t="shared" ca="1" si="677"/>
        <v>-14.7x+(21.6)</v>
      </c>
      <c r="Q1486" s="6" t="s">
        <v>189</v>
      </c>
      <c r="U1486" s="10"/>
      <c r="V1486" s="10"/>
      <c r="W1486" s="10"/>
      <c r="X1486" s="10"/>
      <c r="Y1486" s="10"/>
      <c r="Z1486" s="10"/>
      <c r="AA1486" s="11"/>
      <c r="AB1486" s="10"/>
      <c r="AC1486" s="10"/>
      <c r="AD1486" s="10"/>
    </row>
    <row r="1487" spans="1:30" x14ac:dyDescent="0.3">
      <c r="A1487">
        <v>0</v>
      </c>
      <c r="B1487" s="8">
        <v>0</v>
      </c>
      <c r="C1487" s="6">
        <f t="shared" ca="1" si="670"/>
        <v>0.47854407673957866</v>
      </c>
      <c r="D1487" s="6">
        <f t="shared" ca="1" si="670"/>
        <v>0.49607090227890238</v>
      </c>
      <c r="E1487" s="6">
        <f t="shared" ca="1" si="671"/>
        <v>0.47854407673957866</v>
      </c>
      <c r="F1487" s="6">
        <f t="shared" ca="1" si="672"/>
        <v>16.600000000000001</v>
      </c>
      <c r="G1487" s="6">
        <f t="shared" ca="1" si="673"/>
        <v>16.899999999999999</v>
      </c>
      <c r="H1487" s="6" t="str">
        <f t="shared" ca="1" si="674"/>
        <v>16.6x+(16.9)</v>
      </c>
      <c r="I1487" s="6" t="str">
        <f t="shared" si="675"/>
        <v/>
      </c>
      <c r="J1487" s="6" t="s">
        <v>160</v>
      </c>
      <c r="K1487" s="6" t="s">
        <v>181</v>
      </c>
      <c r="M1487" s="6" t="s">
        <v>9</v>
      </c>
      <c r="N1487" s="6" t="str">
        <f t="shared" ca="1" si="676"/>
        <v>16.6x+(16.9)</v>
      </c>
      <c r="O1487" s="6" t="s">
        <v>188</v>
      </c>
      <c r="P1487" s="18" t="str">
        <f t="shared" ca="1" si="677"/>
        <v>16.6x+(16.9)</v>
      </c>
      <c r="Q1487" s="6" t="s">
        <v>189</v>
      </c>
      <c r="AA1487" s="9"/>
    </row>
    <row r="1488" spans="1:30" x14ac:dyDescent="0.3">
      <c r="A1488">
        <v>0</v>
      </c>
      <c r="B1488" s="8">
        <v>0</v>
      </c>
      <c r="C1488" s="6">
        <f t="shared" ca="1" si="670"/>
        <v>0.79319434312642534</v>
      </c>
      <c r="D1488" s="6">
        <f t="shared" ca="1" si="670"/>
        <v>0.48673388664088835</v>
      </c>
      <c r="E1488" s="6">
        <f t="shared" ca="1" si="671"/>
        <v>0.20680565687357466</v>
      </c>
      <c r="F1488" s="6">
        <f t="shared" ca="1" si="672"/>
        <v>-22.9</v>
      </c>
      <c r="G1488" s="6">
        <f t="shared" ca="1" si="673"/>
        <v>16.7</v>
      </c>
      <c r="H1488" s="6" t="str">
        <f t="shared" ca="1" si="674"/>
        <v>-22.9x+(16.7)</v>
      </c>
      <c r="I1488" s="6" t="str">
        <f t="shared" si="675"/>
        <v/>
      </c>
      <c r="J1488" s="6" t="s">
        <v>160</v>
      </c>
      <c r="K1488" s="6" t="s">
        <v>181</v>
      </c>
      <c r="M1488" s="6" t="s">
        <v>9</v>
      </c>
      <c r="N1488" s="6" t="str">
        <f t="shared" ca="1" si="676"/>
        <v>-22.9x+(16.7)</v>
      </c>
      <c r="O1488" s="6" t="s">
        <v>188</v>
      </c>
      <c r="P1488" s="18" t="str">
        <f t="shared" ca="1" si="677"/>
        <v>-22.9x+(16.7)</v>
      </c>
      <c r="Q1488" s="6" t="s">
        <v>189</v>
      </c>
      <c r="AA1488" s="9"/>
    </row>
    <row r="1489" spans="1:30" x14ac:dyDescent="0.3">
      <c r="A1489">
        <v>0</v>
      </c>
      <c r="B1489" s="8">
        <v>0</v>
      </c>
      <c r="C1489" s="6">
        <f t="shared" ca="1" si="670"/>
        <v>0.65222877474867269</v>
      </c>
      <c r="D1489" s="6">
        <f t="shared" ca="1" si="670"/>
        <v>0.83215313850528128</v>
      </c>
      <c r="E1489" s="6">
        <f t="shared" ca="1" si="671"/>
        <v>0.34777122525132731</v>
      </c>
      <c r="F1489" s="6">
        <f t="shared" ca="1" si="672"/>
        <v>-20</v>
      </c>
      <c r="G1489" s="6">
        <f t="shared" ca="1" si="673"/>
        <v>-23.6</v>
      </c>
      <c r="H1489" s="6" t="str">
        <f t="shared" ca="1" si="674"/>
        <v>-20x+(-23.6)</v>
      </c>
      <c r="I1489" s="6" t="str">
        <f t="shared" si="675"/>
        <v/>
      </c>
      <c r="J1489" s="6" t="s">
        <v>160</v>
      </c>
      <c r="K1489" s="6" t="s">
        <v>181</v>
      </c>
      <c r="M1489" s="6" t="s">
        <v>9</v>
      </c>
      <c r="N1489" s="6" t="str">
        <f t="shared" ca="1" si="676"/>
        <v>-20x+(-23.6)</v>
      </c>
      <c r="O1489" s="6" t="s">
        <v>188</v>
      </c>
      <c r="P1489" s="18" t="str">
        <f t="shared" ca="1" si="677"/>
        <v>-20x+(-23.6)</v>
      </c>
      <c r="Q1489" s="6" t="s">
        <v>189</v>
      </c>
      <c r="AA1489" s="9"/>
    </row>
    <row r="1490" spans="1:30" x14ac:dyDescent="0.3">
      <c r="A1490">
        <v>0</v>
      </c>
      <c r="B1490" s="8">
        <v>0</v>
      </c>
      <c r="C1490" s="6">
        <f t="shared" ca="1" si="670"/>
        <v>3.716006879350009E-2</v>
      </c>
      <c r="D1490" s="6">
        <f t="shared" ca="1" si="670"/>
        <v>0.63789016963687983</v>
      </c>
      <c r="E1490" s="6">
        <f t="shared" ca="1" si="671"/>
        <v>0.53716006879350009</v>
      </c>
      <c r="F1490" s="6">
        <f t="shared" ca="1" si="672"/>
        <v>7.7</v>
      </c>
      <c r="G1490" s="6">
        <f t="shared" ca="1" si="673"/>
        <v>-19.8</v>
      </c>
      <c r="H1490" s="6" t="str">
        <f t="shared" ca="1" si="674"/>
        <v>7.7x+(-19.8)</v>
      </c>
      <c r="I1490" s="6" t="str">
        <f t="shared" si="675"/>
        <v/>
      </c>
      <c r="J1490" s="6" t="s">
        <v>160</v>
      </c>
      <c r="K1490" s="6" t="s">
        <v>181</v>
      </c>
      <c r="M1490" s="6" t="s">
        <v>9</v>
      </c>
      <c r="N1490" s="6" t="str">
        <f t="shared" ca="1" si="676"/>
        <v>7.7x+(-19.8)</v>
      </c>
      <c r="O1490" s="6" t="s">
        <v>188</v>
      </c>
      <c r="P1490" s="18" t="str">
        <f t="shared" ca="1" si="677"/>
        <v>7.7x+(-19.8)</v>
      </c>
      <c r="Q1490" s="6" t="s">
        <v>189</v>
      </c>
      <c r="AA1490" s="9"/>
    </row>
    <row r="1491" spans="1:30" x14ac:dyDescent="0.3">
      <c r="A1491" t="s">
        <v>323</v>
      </c>
      <c r="B1491" s="8">
        <v>0</v>
      </c>
      <c r="C1491" s="8"/>
      <c r="D1491" s="8"/>
      <c r="I1491" s="6" t="str">
        <f t="shared" si="675"/>
        <v>\end{enumerate}\newpage   \section*{Cuenta:  20211920267  }\begin{enumerate}</v>
      </c>
    </row>
    <row r="1492" spans="1:30" x14ac:dyDescent="0.3">
      <c r="A1492">
        <v>0</v>
      </c>
      <c r="B1492" s="8">
        <v>0</v>
      </c>
      <c r="C1492" s="6">
        <f t="shared" ref="C1492:D1492" ca="1" si="678">RAND()</f>
        <v>0.81336453811393761</v>
      </c>
      <c r="D1492" s="6">
        <f t="shared" ca="1" si="678"/>
        <v>0.74288181019905242</v>
      </c>
      <c r="E1492" s="6">
        <f t="shared" ref="E1492:E1506" ca="1" si="679">IF(C1492&gt;0.1,      IF(C1492&lt;0.6,C1492,ABS(1-C1492)),C1492+0.5)</f>
        <v>0.18663546188606239</v>
      </c>
      <c r="F1492" s="6">
        <f t="shared" ref="F1492:F1506" ca="1" si="680">IF(  MOD(ROUND(C1492*15,0),2)=0, -ROUND((C1492*100+35)/5,1),  ROUND((C1492*100+35)/5,1))</f>
        <v>-23.3</v>
      </c>
      <c r="G1492" s="6">
        <f t="shared" ref="G1492:G1506" ca="1" si="681">IF(  MOD(ROUND(D1492*15,0),2)=0, -ROUND((D1492*100+35)/5,1),  ROUND((D1492*100+35)/5,1))</f>
        <v>21.9</v>
      </c>
      <c r="H1492" s="6" t="str">
        <f t="shared" ref="H1492:H1506" ca="1" si="682">_xlfn.CONCAT(F1492,"x+(",G1492,")")</f>
        <v>-23.3x+(21.9)</v>
      </c>
      <c r="I1492" s="6" t="str">
        <f t="shared" si="675"/>
        <v/>
      </c>
      <c r="J1492" s="6" t="s">
        <v>160</v>
      </c>
      <c r="K1492" s="6" t="s">
        <v>181</v>
      </c>
      <c r="M1492" s="6" t="s">
        <v>182</v>
      </c>
      <c r="N1492" s="6" t="str">
        <f t="shared" ref="N1492:N1506" ca="1" si="683">H1492</f>
        <v>-23.3x+(21.9)</v>
      </c>
      <c r="O1492" s="6" t="s">
        <v>185</v>
      </c>
      <c r="P1492" s="18"/>
      <c r="AA1492" s="9"/>
    </row>
    <row r="1493" spans="1:30" x14ac:dyDescent="0.3">
      <c r="A1493">
        <v>0</v>
      </c>
      <c r="B1493" s="8">
        <v>0</v>
      </c>
      <c r="C1493" s="6">
        <f t="shared" ca="1" si="670"/>
        <v>1.491849405185397E-2</v>
      </c>
      <c r="D1493" s="6">
        <f t="shared" ca="1" si="670"/>
        <v>0.82539525323804153</v>
      </c>
      <c r="E1493" s="6">
        <f t="shared" ca="1" si="679"/>
        <v>0.51491849405185397</v>
      </c>
      <c r="F1493" s="6">
        <f t="shared" ca="1" si="680"/>
        <v>-7.3</v>
      </c>
      <c r="G1493" s="6">
        <f t="shared" ca="1" si="681"/>
        <v>-23.5</v>
      </c>
      <c r="H1493" s="6" t="str">
        <f t="shared" ca="1" si="682"/>
        <v>-7.3x+(-23.5)</v>
      </c>
      <c r="I1493" s="6" t="str">
        <f t="shared" si="675"/>
        <v/>
      </c>
      <c r="J1493" s="6" t="s">
        <v>160</v>
      </c>
      <c r="K1493" s="6" t="s">
        <v>181</v>
      </c>
      <c r="M1493" s="6" t="s">
        <v>182</v>
      </c>
      <c r="N1493" s="6" t="str">
        <f t="shared" ca="1" si="683"/>
        <v>-7.3x+(-23.5)</v>
      </c>
      <c r="O1493" s="6" t="s">
        <v>185</v>
      </c>
      <c r="P1493" s="18"/>
      <c r="AA1493" s="9"/>
    </row>
    <row r="1494" spans="1:30" x14ac:dyDescent="0.3">
      <c r="A1494">
        <v>0</v>
      </c>
      <c r="B1494" s="8">
        <v>0</v>
      </c>
      <c r="C1494" s="6">
        <f t="shared" ca="1" si="670"/>
        <v>0.71156867528890944</v>
      </c>
      <c r="D1494" s="6">
        <f t="shared" ca="1" si="670"/>
        <v>0.71308152528535806</v>
      </c>
      <c r="E1494" s="6">
        <f t="shared" ca="1" si="679"/>
        <v>0.28843132471109056</v>
      </c>
      <c r="F1494" s="6">
        <f t="shared" ca="1" si="680"/>
        <v>21.2</v>
      </c>
      <c r="G1494" s="6">
        <f t="shared" ca="1" si="681"/>
        <v>21.3</v>
      </c>
      <c r="H1494" s="6" t="str">
        <f t="shared" ca="1" si="682"/>
        <v>21.2x+(21.3)</v>
      </c>
      <c r="I1494" s="6" t="str">
        <f t="shared" si="675"/>
        <v/>
      </c>
      <c r="J1494" s="6" t="s">
        <v>160</v>
      </c>
      <c r="K1494" s="6" t="s">
        <v>181</v>
      </c>
      <c r="M1494" s="6" t="s">
        <v>182</v>
      </c>
      <c r="N1494" s="6" t="str">
        <f t="shared" ca="1" si="683"/>
        <v>21.2x+(21.3)</v>
      </c>
      <c r="O1494" s="6" t="s">
        <v>185</v>
      </c>
      <c r="P1494" s="18"/>
      <c r="AA1494" s="9"/>
    </row>
    <row r="1495" spans="1:30" x14ac:dyDescent="0.3">
      <c r="A1495">
        <v>0</v>
      </c>
      <c r="B1495" s="8">
        <v>0</v>
      </c>
      <c r="C1495" s="6">
        <f t="shared" ca="1" si="670"/>
        <v>0.95507826854447253</v>
      </c>
      <c r="D1495" s="6">
        <f t="shared" ca="1" si="670"/>
        <v>0.49709912596024042</v>
      </c>
      <c r="E1495" s="6">
        <f t="shared" ca="1" si="679"/>
        <v>4.4921731455527469E-2</v>
      </c>
      <c r="F1495" s="6">
        <f t="shared" ca="1" si="680"/>
        <v>-26.1</v>
      </c>
      <c r="G1495" s="6">
        <f t="shared" ca="1" si="681"/>
        <v>16.899999999999999</v>
      </c>
      <c r="H1495" s="6" t="str">
        <f t="shared" ca="1" si="682"/>
        <v>-26.1x+(16.9)</v>
      </c>
      <c r="I1495" s="6" t="str">
        <f t="shared" si="675"/>
        <v/>
      </c>
      <c r="J1495" s="6" t="s">
        <v>160</v>
      </c>
      <c r="K1495" s="6" t="s">
        <v>181</v>
      </c>
      <c r="M1495" s="6" t="s">
        <v>182</v>
      </c>
      <c r="N1495" s="6" t="str">
        <f t="shared" ca="1" si="683"/>
        <v>-26.1x+(16.9)</v>
      </c>
      <c r="O1495" s="6" t="s">
        <v>185</v>
      </c>
      <c r="P1495" s="18"/>
      <c r="AA1495" s="9"/>
    </row>
    <row r="1496" spans="1:30" x14ac:dyDescent="0.3">
      <c r="A1496">
        <v>0</v>
      </c>
      <c r="B1496" s="8">
        <v>0</v>
      </c>
      <c r="C1496" s="6">
        <f t="shared" ca="1" si="670"/>
        <v>0.68363275067409812</v>
      </c>
      <c r="D1496" s="6">
        <f t="shared" ca="1" si="670"/>
        <v>0.33121464402503009</v>
      </c>
      <c r="E1496" s="6">
        <f t="shared" ca="1" si="679"/>
        <v>0.31636724932590188</v>
      </c>
      <c r="F1496" s="6">
        <f t="shared" ca="1" si="680"/>
        <v>-20.7</v>
      </c>
      <c r="G1496" s="6">
        <f t="shared" ca="1" si="681"/>
        <v>13.6</v>
      </c>
      <c r="H1496" s="6" t="str">
        <f t="shared" ca="1" si="682"/>
        <v>-20.7x+(13.6)</v>
      </c>
      <c r="I1496" s="6" t="str">
        <f t="shared" si="675"/>
        <v/>
      </c>
      <c r="J1496" s="6" t="s">
        <v>160</v>
      </c>
      <c r="K1496" s="6" t="s">
        <v>181</v>
      </c>
      <c r="M1496" s="6" t="s">
        <v>182</v>
      </c>
      <c r="N1496" s="6" t="str">
        <f t="shared" ca="1" si="683"/>
        <v>-20.7x+(13.6)</v>
      </c>
      <c r="O1496" s="6" t="s">
        <v>185</v>
      </c>
      <c r="P1496" s="18"/>
      <c r="AA1496" s="9"/>
    </row>
    <row r="1497" spans="1:30" x14ac:dyDescent="0.3">
      <c r="A1497">
        <v>0</v>
      </c>
      <c r="B1497" s="8">
        <v>0</v>
      </c>
      <c r="C1497" s="6">
        <f t="shared" ca="1" si="670"/>
        <v>1.1268873358353249E-3</v>
      </c>
      <c r="D1497" s="6">
        <f t="shared" ca="1" si="670"/>
        <v>0.42383596447375926</v>
      </c>
      <c r="E1497" s="6">
        <f t="shared" ca="1" si="679"/>
        <v>0.50112688733583532</v>
      </c>
      <c r="F1497" s="6">
        <f t="shared" ca="1" si="680"/>
        <v>-7</v>
      </c>
      <c r="G1497" s="6">
        <f t="shared" ca="1" si="681"/>
        <v>-15.5</v>
      </c>
      <c r="H1497" s="6" t="str">
        <f t="shared" ca="1" si="682"/>
        <v>-7x+(-15.5)</v>
      </c>
      <c r="I1497" s="6" t="str">
        <f t="shared" si="675"/>
        <v/>
      </c>
      <c r="J1497" s="6" t="s">
        <v>160</v>
      </c>
      <c r="K1497" s="6" t="s">
        <v>181</v>
      </c>
      <c r="M1497" s="6" t="s">
        <v>190</v>
      </c>
      <c r="N1497" s="6" t="str">
        <f t="shared" ca="1" si="683"/>
        <v>-7x+(-15.5)</v>
      </c>
      <c r="O1497" s="6" t="s">
        <v>186</v>
      </c>
      <c r="P1497" s="18" t="str">
        <f t="shared" ref="P1497:P1506" ca="1" si="684">H1497</f>
        <v>-7x+(-15.5)</v>
      </c>
      <c r="Q1497" s="6" t="s">
        <v>187</v>
      </c>
      <c r="AA1497" s="9"/>
    </row>
    <row r="1498" spans="1:30" x14ac:dyDescent="0.3">
      <c r="A1498">
        <v>0</v>
      </c>
      <c r="B1498" s="8">
        <v>0</v>
      </c>
      <c r="C1498" s="6">
        <f t="shared" ca="1" si="670"/>
        <v>0.21529774293709791</v>
      </c>
      <c r="D1498" s="6">
        <f t="shared" ca="1" si="670"/>
        <v>0.37346440326429831</v>
      </c>
      <c r="E1498" s="6">
        <f t="shared" ca="1" si="679"/>
        <v>0.21529774293709791</v>
      </c>
      <c r="F1498" s="6">
        <f t="shared" ca="1" si="680"/>
        <v>11.3</v>
      </c>
      <c r="G1498" s="6">
        <f t="shared" ca="1" si="681"/>
        <v>-14.5</v>
      </c>
      <c r="H1498" s="6" t="str">
        <f t="shared" ca="1" si="682"/>
        <v>11.3x+(-14.5)</v>
      </c>
      <c r="I1498" s="6" t="str">
        <f t="shared" si="675"/>
        <v/>
      </c>
      <c r="J1498" s="6" t="s">
        <v>160</v>
      </c>
      <c r="K1498" s="6" t="s">
        <v>181</v>
      </c>
      <c r="M1498" s="6" t="s">
        <v>190</v>
      </c>
      <c r="N1498" s="6" t="str">
        <f t="shared" ca="1" si="683"/>
        <v>11.3x+(-14.5)</v>
      </c>
      <c r="O1498" s="6" t="s">
        <v>186</v>
      </c>
      <c r="P1498" s="18" t="str">
        <f t="shared" ca="1" si="684"/>
        <v>11.3x+(-14.5)</v>
      </c>
      <c r="Q1498" s="6" t="s">
        <v>187</v>
      </c>
      <c r="AA1498" s="9"/>
    </row>
    <row r="1499" spans="1:30" x14ac:dyDescent="0.3">
      <c r="A1499">
        <v>0</v>
      </c>
      <c r="B1499" s="8">
        <v>0</v>
      </c>
      <c r="C1499" s="6">
        <f t="shared" ca="1" si="670"/>
        <v>0.13077407163836163</v>
      </c>
      <c r="D1499" s="6">
        <f t="shared" ca="1" si="670"/>
        <v>0.29850145329119837</v>
      </c>
      <c r="E1499" s="6">
        <f t="shared" ca="1" si="679"/>
        <v>0.13077407163836163</v>
      </c>
      <c r="F1499" s="6">
        <f t="shared" ca="1" si="680"/>
        <v>-9.6</v>
      </c>
      <c r="G1499" s="6">
        <f t="shared" ca="1" si="681"/>
        <v>-13</v>
      </c>
      <c r="H1499" s="6" t="str">
        <f t="shared" ca="1" si="682"/>
        <v>-9.6x+(-13)</v>
      </c>
      <c r="I1499" s="6" t="str">
        <f t="shared" si="675"/>
        <v/>
      </c>
      <c r="J1499" s="6" t="s">
        <v>160</v>
      </c>
      <c r="K1499" s="6" t="s">
        <v>181</v>
      </c>
      <c r="M1499" s="6" t="s">
        <v>190</v>
      </c>
      <c r="N1499" s="6" t="str">
        <f t="shared" ca="1" si="683"/>
        <v>-9.6x+(-13)</v>
      </c>
      <c r="O1499" s="6" t="s">
        <v>186</v>
      </c>
      <c r="P1499" s="18" t="str">
        <f t="shared" ca="1" si="684"/>
        <v>-9.6x+(-13)</v>
      </c>
      <c r="Q1499" s="6" t="s">
        <v>187</v>
      </c>
      <c r="AA1499" s="9"/>
    </row>
    <row r="1500" spans="1:30" x14ac:dyDescent="0.3">
      <c r="A1500">
        <v>0</v>
      </c>
      <c r="B1500" s="8">
        <v>0</v>
      </c>
      <c r="C1500" s="6">
        <f t="shared" ca="1" si="670"/>
        <v>0.55367092496213866</v>
      </c>
      <c r="D1500" s="6">
        <f t="shared" ca="1" si="670"/>
        <v>0.4651218392194244</v>
      </c>
      <c r="E1500" s="6">
        <f t="shared" ca="1" si="679"/>
        <v>0.55367092496213866</v>
      </c>
      <c r="F1500" s="6">
        <f t="shared" ca="1" si="680"/>
        <v>-18.100000000000001</v>
      </c>
      <c r="G1500" s="6">
        <f t="shared" ca="1" si="681"/>
        <v>16.3</v>
      </c>
      <c r="H1500" s="6" t="str">
        <f t="shared" ca="1" si="682"/>
        <v>-18.1x+(16.3)</v>
      </c>
      <c r="I1500" s="6" t="str">
        <f t="shared" si="675"/>
        <v/>
      </c>
      <c r="J1500" s="6" t="s">
        <v>160</v>
      </c>
      <c r="K1500" s="6" t="s">
        <v>181</v>
      </c>
      <c r="M1500" s="6" t="s">
        <v>190</v>
      </c>
      <c r="N1500" s="6" t="str">
        <f t="shared" ca="1" si="683"/>
        <v>-18.1x+(16.3)</v>
      </c>
      <c r="O1500" s="6" t="s">
        <v>186</v>
      </c>
      <c r="P1500" s="18" t="str">
        <f t="shared" ca="1" si="684"/>
        <v>-18.1x+(16.3)</v>
      </c>
      <c r="Q1500" s="6" t="s">
        <v>187</v>
      </c>
      <c r="AA1500" s="9"/>
    </row>
    <row r="1501" spans="1:30" x14ac:dyDescent="0.3">
      <c r="A1501">
        <v>0</v>
      </c>
      <c r="B1501" s="8">
        <v>0</v>
      </c>
      <c r="C1501" s="6">
        <f t="shared" ca="1" si="670"/>
        <v>0.95602985276152153</v>
      </c>
      <c r="D1501" s="6">
        <f t="shared" ca="1" si="670"/>
        <v>0.39601681451463477</v>
      </c>
      <c r="E1501" s="6">
        <f t="shared" ca="1" si="679"/>
        <v>4.3970147238478474E-2</v>
      </c>
      <c r="F1501" s="6">
        <f t="shared" ca="1" si="680"/>
        <v>-26.1</v>
      </c>
      <c r="G1501" s="6">
        <f t="shared" ca="1" si="681"/>
        <v>-14.9</v>
      </c>
      <c r="H1501" s="6" t="str">
        <f t="shared" ca="1" si="682"/>
        <v>-26.1x+(-14.9)</v>
      </c>
      <c r="I1501" s="6" t="str">
        <f t="shared" si="675"/>
        <v/>
      </c>
      <c r="J1501" s="6" t="s">
        <v>160</v>
      </c>
      <c r="K1501" s="6" t="s">
        <v>181</v>
      </c>
      <c r="M1501" s="6" t="s">
        <v>190</v>
      </c>
      <c r="N1501" s="6" t="str">
        <f t="shared" ca="1" si="683"/>
        <v>-26.1x+(-14.9)</v>
      </c>
      <c r="O1501" s="6" t="s">
        <v>186</v>
      </c>
      <c r="P1501" s="18" t="str">
        <f t="shared" ca="1" si="684"/>
        <v>-26.1x+(-14.9)</v>
      </c>
      <c r="Q1501" s="6" t="s">
        <v>187</v>
      </c>
      <c r="AA1501" s="9"/>
    </row>
    <row r="1502" spans="1:30" x14ac:dyDescent="0.3">
      <c r="A1502">
        <v>0</v>
      </c>
      <c r="B1502" s="8">
        <v>0</v>
      </c>
      <c r="C1502" s="6">
        <f t="shared" ca="1" si="670"/>
        <v>0.66940683397715817</v>
      </c>
      <c r="D1502" s="6">
        <f t="shared" ca="1" si="670"/>
        <v>0.31185055688801688</v>
      </c>
      <c r="E1502" s="6">
        <f t="shared" ca="1" si="679"/>
        <v>0.33059316602284183</v>
      </c>
      <c r="F1502" s="6">
        <f t="shared" ca="1" si="680"/>
        <v>-20.399999999999999</v>
      </c>
      <c r="G1502" s="6">
        <f t="shared" ca="1" si="681"/>
        <v>13.2</v>
      </c>
      <c r="H1502" s="6" t="str">
        <f t="shared" ca="1" si="682"/>
        <v>-20.4x+(13.2)</v>
      </c>
      <c r="I1502" s="6" t="str">
        <f t="shared" si="675"/>
        <v/>
      </c>
      <c r="J1502" s="6" t="s">
        <v>160</v>
      </c>
      <c r="K1502" s="6" t="s">
        <v>181</v>
      </c>
      <c r="M1502" s="6" t="s">
        <v>9</v>
      </c>
      <c r="N1502" s="6" t="str">
        <f t="shared" ca="1" si="683"/>
        <v>-20.4x+(13.2)</v>
      </c>
      <c r="O1502" s="6" t="s">
        <v>188</v>
      </c>
      <c r="P1502" s="18" t="str">
        <f t="shared" ca="1" si="684"/>
        <v>-20.4x+(13.2)</v>
      </c>
      <c r="Q1502" s="6" t="s">
        <v>189</v>
      </c>
      <c r="U1502" s="10"/>
      <c r="V1502" s="10"/>
      <c r="W1502" s="10"/>
      <c r="X1502" s="10"/>
      <c r="Y1502" s="10"/>
      <c r="Z1502" s="10"/>
      <c r="AA1502" s="11"/>
      <c r="AB1502" s="10"/>
      <c r="AC1502" s="10"/>
      <c r="AD1502" s="10"/>
    </row>
    <row r="1503" spans="1:30" x14ac:dyDescent="0.3">
      <c r="A1503">
        <v>0</v>
      </c>
      <c r="B1503" s="8">
        <v>0</v>
      </c>
      <c r="C1503" s="6">
        <f t="shared" ca="1" si="670"/>
        <v>0.47100596678927287</v>
      </c>
      <c r="D1503" s="6">
        <f t="shared" ca="1" si="670"/>
        <v>0.74518896757130859</v>
      </c>
      <c r="E1503" s="6">
        <f t="shared" ca="1" si="679"/>
        <v>0.47100596678927287</v>
      </c>
      <c r="F1503" s="6">
        <f t="shared" ca="1" si="680"/>
        <v>16.399999999999999</v>
      </c>
      <c r="G1503" s="6">
        <f t="shared" ca="1" si="681"/>
        <v>21.9</v>
      </c>
      <c r="H1503" s="6" t="str">
        <f t="shared" ca="1" si="682"/>
        <v>16.4x+(21.9)</v>
      </c>
      <c r="I1503" s="6" t="str">
        <f t="shared" si="675"/>
        <v/>
      </c>
      <c r="J1503" s="6" t="s">
        <v>160</v>
      </c>
      <c r="K1503" s="6" t="s">
        <v>181</v>
      </c>
      <c r="M1503" s="6" t="s">
        <v>9</v>
      </c>
      <c r="N1503" s="6" t="str">
        <f t="shared" ca="1" si="683"/>
        <v>16.4x+(21.9)</v>
      </c>
      <c r="O1503" s="6" t="s">
        <v>188</v>
      </c>
      <c r="P1503" s="18" t="str">
        <f t="shared" ca="1" si="684"/>
        <v>16.4x+(21.9)</v>
      </c>
      <c r="Q1503" s="6" t="s">
        <v>189</v>
      </c>
      <c r="AA1503" s="9"/>
    </row>
    <row r="1504" spans="1:30" x14ac:dyDescent="0.3">
      <c r="A1504">
        <v>0</v>
      </c>
      <c r="B1504" s="8">
        <v>0</v>
      </c>
      <c r="C1504" s="6">
        <f t="shared" ca="1" si="670"/>
        <v>0.50651738630893117</v>
      </c>
      <c r="D1504" s="6">
        <f t="shared" ca="1" si="670"/>
        <v>6.7115675193567981E-2</v>
      </c>
      <c r="E1504" s="6">
        <f t="shared" ca="1" si="679"/>
        <v>0.50651738630893117</v>
      </c>
      <c r="F1504" s="6">
        <f t="shared" ca="1" si="680"/>
        <v>-17.100000000000001</v>
      </c>
      <c r="G1504" s="6">
        <f t="shared" ca="1" si="681"/>
        <v>8.3000000000000007</v>
      </c>
      <c r="H1504" s="6" t="str">
        <f t="shared" ca="1" si="682"/>
        <v>-17.1x+(8.3)</v>
      </c>
      <c r="I1504" s="6" t="str">
        <f t="shared" si="675"/>
        <v/>
      </c>
      <c r="J1504" s="6" t="s">
        <v>160</v>
      </c>
      <c r="K1504" s="6" t="s">
        <v>181</v>
      </c>
      <c r="M1504" s="6" t="s">
        <v>9</v>
      </c>
      <c r="N1504" s="6" t="str">
        <f t="shared" ca="1" si="683"/>
        <v>-17.1x+(8.3)</v>
      </c>
      <c r="O1504" s="6" t="s">
        <v>188</v>
      </c>
      <c r="P1504" s="18" t="str">
        <f t="shared" ca="1" si="684"/>
        <v>-17.1x+(8.3)</v>
      </c>
      <c r="Q1504" s="6" t="s">
        <v>189</v>
      </c>
      <c r="AA1504" s="9"/>
    </row>
    <row r="1505" spans="1:30" x14ac:dyDescent="0.3">
      <c r="A1505">
        <v>0</v>
      </c>
      <c r="B1505" s="8">
        <v>0</v>
      </c>
      <c r="C1505" s="6">
        <f t="shared" ca="1" si="670"/>
        <v>0.69766378710743493</v>
      </c>
      <c r="D1505" s="6">
        <f t="shared" ca="1" si="670"/>
        <v>0.57144515049891087</v>
      </c>
      <c r="E1505" s="6">
        <f t="shared" ca="1" si="679"/>
        <v>0.30233621289256507</v>
      </c>
      <c r="F1505" s="6">
        <f t="shared" ca="1" si="680"/>
        <v>-21</v>
      </c>
      <c r="G1505" s="6">
        <f t="shared" ca="1" si="681"/>
        <v>18.399999999999999</v>
      </c>
      <c r="H1505" s="6" t="str">
        <f t="shared" ca="1" si="682"/>
        <v>-21x+(18.4)</v>
      </c>
      <c r="I1505" s="6" t="str">
        <f t="shared" si="675"/>
        <v/>
      </c>
      <c r="J1505" s="6" t="s">
        <v>160</v>
      </c>
      <c r="K1505" s="6" t="s">
        <v>181</v>
      </c>
      <c r="M1505" s="6" t="s">
        <v>9</v>
      </c>
      <c r="N1505" s="6" t="str">
        <f t="shared" ca="1" si="683"/>
        <v>-21x+(18.4)</v>
      </c>
      <c r="O1505" s="6" t="s">
        <v>188</v>
      </c>
      <c r="P1505" s="18" t="str">
        <f t="shared" ca="1" si="684"/>
        <v>-21x+(18.4)</v>
      </c>
      <c r="Q1505" s="6" t="s">
        <v>189</v>
      </c>
      <c r="AA1505" s="9"/>
    </row>
    <row r="1506" spans="1:30" x14ac:dyDescent="0.3">
      <c r="A1506">
        <v>0</v>
      </c>
      <c r="B1506" s="8">
        <v>0</v>
      </c>
      <c r="C1506" s="6">
        <f t="shared" ca="1" si="670"/>
        <v>0.80304907607021414</v>
      </c>
      <c r="D1506" s="6">
        <f t="shared" ca="1" si="670"/>
        <v>0.8981314324130576</v>
      </c>
      <c r="E1506" s="6">
        <f t="shared" ca="1" si="679"/>
        <v>0.19695092392978586</v>
      </c>
      <c r="F1506" s="6">
        <f t="shared" ca="1" si="680"/>
        <v>-23.1</v>
      </c>
      <c r="G1506" s="6">
        <f t="shared" ca="1" si="681"/>
        <v>25</v>
      </c>
      <c r="H1506" s="6" t="str">
        <f t="shared" ca="1" si="682"/>
        <v>-23.1x+(25)</v>
      </c>
      <c r="I1506" s="6" t="str">
        <f t="shared" si="675"/>
        <v/>
      </c>
      <c r="J1506" s="6" t="s">
        <v>160</v>
      </c>
      <c r="K1506" s="6" t="s">
        <v>181</v>
      </c>
      <c r="M1506" s="6" t="s">
        <v>9</v>
      </c>
      <c r="N1506" s="6" t="str">
        <f t="shared" ca="1" si="683"/>
        <v>-23.1x+(25)</v>
      </c>
      <c r="O1506" s="6" t="s">
        <v>188</v>
      </c>
      <c r="P1506" s="18" t="str">
        <f t="shared" ca="1" si="684"/>
        <v>-23.1x+(25)</v>
      </c>
      <c r="Q1506" s="6" t="s">
        <v>189</v>
      </c>
      <c r="AA1506" s="9"/>
    </row>
    <row r="1507" spans="1:30" x14ac:dyDescent="0.3">
      <c r="A1507" t="s">
        <v>286</v>
      </c>
      <c r="B1507" s="8">
        <v>0</v>
      </c>
      <c r="C1507" s="8"/>
      <c r="D1507" s="8"/>
      <c r="I1507" s="6" t="str">
        <f t="shared" si="675"/>
        <v>\end{enumerate}\newpage   \section*{Cuenta:  X  }\begin{enumerate}</v>
      </c>
    </row>
    <row r="1508" spans="1:30" x14ac:dyDescent="0.3">
      <c r="A1508">
        <v>0</v>
      </c>
      <c r="B1508" s="8">
        <v>0</v>
      </c>
      <c r="C1508" s="6">
        <f t="shared" ref="C1508:D1508" ca="1" si="685">RAND()</f>
        <v>0.65585057323929474</v>
      </c>
      <c r="D1508" s="6">
        <f t="shared" ca="1" si="685"/>
        <v>0.19802280418082696</v>
      </c>
      <c r="E1508" s="6">
        <f t="shared" ref="E1508:E1522" ca="1" si="686">IF(C1508&gt;0.1,      IF(C1508&lt;0.6,C1508,ABS(1-C1508)),C1508+0.5)</f>
        <v>0.34414942676070526</v>
      </c>
      <c r="F1508" s="6">
        <f t="shared" ref="F1508:F1522" ca="1" si="687">IF(  MOD(ROUND(C1508*15,0),2)=0, -ROUND((C1508*100+35)/5,1),  ROUND((C1508*100+35)/5,1))</f>
        <v>-20.100000000000001</v>
      </c>
      <c r="G1508" s="6">
        <f t="shared" ref="G1508:G1522" ca="1" si="688">IF(  MOD(ROUND(D1508*15,0),2)=0, -ROUND((D1508*100+35)/5,1),  ROUND((D1508*100+35)/5,1))</f>
        <v>11</v>
      </c>
      <c r="H1508" s="6" t="str">
        <f t="shared" ref="H1508:H1522" ca="1" si="689">_xlfn.CONCAT(F1508,"x+(",G1508,")")</f>
        <v>-20.1x+(11)</v>
      </c>
      <c r="I1508" s="6" t="str">
        <f t="shared" si="675"/>
        <v/>
      </c>
      <c r="J1508" s="6" t="s">
        <v>160</v>
      </c>
      <c r="K1508" s="6" t="s">
        <v>181</v>
      </c>
      <c r="M1508" s="6" t="s">
        <v>182</v>
      </c>
      <c r="N1508" s="6" t="str">
        <f t="shared" ref="N1508:N1522" ca="1" si="690">H1508</f>
        <v>-20.1x+(11)</v>
      </c>
      <c r="O1508" s="6" t="s">
        <v>185</v>
      </c>
      <c r="P1508" s="18"/>
      <c r="AA1508" s="9"/>
    </row>
    <row r="1509" spans="1:30" x14ac:dyDescent="0.3">
      <c r="A1509">
        <v>0</v>
      </c>
      <c r="B1509" s="8">
        <v>0</v>
      </c>
      <c r="C1509" s="6">
        <f t="shared" ca="1" si="670"/>
        <v>0.34330238813331782</v>
      </c>
      <c r="D1509" s="6">
        <f t="shared" ca="1" si="670"/>
        <v>0.52036166761511793</v>
      </c>
      <c r="E1509" s="6">
        <f t="shared" ca="1" si="686"/>
        <v>0.34330238813331782</v>
      </c>
      <c r="F1509" s="6">
        <f t="shared" ca="1" si="687"/>
        <v>13.9</v>
      </c>
      <c r="G1509" s="6">
        <f t="shared" ca="1" si="688"/>
        <v>-17.399999999999999</v>
      </c>
      <c r="H1509" s="6" t="str">
        <f t="shared" ca="1" si="689"/>
        <v>13.9x+(-17.4)</v>
      </c>
      <c r="I1509" s="6" t="str">
        <f t="shared" si="675"/>
        <v/>
      </c>
      <c r="J1509" s="6" t="s">
        <v>160</v>
      </c>
      <c r="K1509" s="6" t="s">
        <v>181</v>
      </c>
      <c r="M1509" s="6" t="s">
        <v>182</v>
      </c>
      <c r="N1509" s="6" t="str">
        <f t="shared" ca="1" si="690"/>
        <v>13.9x+(-17.4)</v>
      </c>
      <c r="O1509" s="6" t="s">
        <v>185</v>
      </c>
      <c r="P1509" s="18"/>
      <c r="AA1509" s="9"/>
    </row>
    <row r="1510" spans="1:30" x14ac:dyDescent="0.3">
      <c r="A1510">
        <v>0</v>
      </c>
      <c r="B1510" s="8">
        <v>0</v>
      </c>
      <c r="C1510" s="6">
        <f t="shared" ca="1" si="670"/>
        <v>0.60433536809678656</v>
      </c>
      <c r="D1510" s="6">
        <f t="shared" ca="1" si="670"/>
        <v>0.76346093902122047</v>
      </c>
      <c r="E1510" s="6">
        <f t="shared" ca="1" si="686"/>
        <v>0.39566463190321344</v>
      </c>
      <c r="F1510" s="6">
        <f t="shared" ca="1" si="687"/>
        <v>19.100000000000001</v>
      </c>
      <c r="G1510" s="6">
        <f t="shared" ca="1" si="688"/>
        <v>22.3</v>
      </c>
      <c r="H1510" s="6" t="str">
        <f t="shared" ca="1" si="689"/>
        <v>19.1x+(22.3)</v>
      </c>
      <c r="I1510" s="6" t="str">
        <f t="shared" si="675"/>
        <v/>
      </c>
      <c r="J1510" s="6" t="s">
        <v>160</v>
      </c>
      <c r="K1510" s="6" t="s">
        <v>181</v>
      </c>
      <c r="M1510" s="6" t="s">
        <v>182</v>
      </c>
      <c r="N1510" s="6" t="str">
        <f t="shared" ca="1" si="690"/>
        <v>19.1x+(22.3)</v>
      </c>
      <c r="O1510" s="6" t="s">
        <v>185</v>
      </c>
      <c r="P1510" s="18"/>
      <c r="AA1510" s="9"/>
    </row>
    <row r="1511" spans="1:30" x14ac:dyDescent="0.3">
      <c r="A1511">
        <v>0</v>
      </c>
      <c r="B1511" s="8">
        <v>0</v>
      </c>
      <c r="C1511" s="6">
        <f t="shared" ca="1" si="670"/>
        <v>0.45611314083476728</v>
      </c>
      <c r="D1511" s="6">
        <f t="shared" ca="1" si="670"/>
        <v>0.39741345451402454</v>
      </c>
      <c r="E1511" s="6">
        <f t="shared" ca="1" si="686"/>
        <v>0.45611314083476728</v>
      </c>
      <c r="F1511" s="6">
        <f t="shared" ca="1" si="687"/>
        <v>16.100000000000001</v>
      </c>
      <c r="G1511" s="6">
        <f t="shared" ca="1" si="688"/>
        <v>-14.9</v>
      </c>
      <c r="H1511" s="6" t="str">
        <f t="shared" ca="1" si="689"/>
        <v>16.1x+(-14.9)</v>
      </c>
      <c r="I1511" s="6" t="str">
        <f t="shared" si="675"/>
        <v/>
      </c>
      <c r="J1511" s="6" t="s">
        <v>160</v>
      </c>
      <c r="K1511" s="6" t="s">
        <v>181</v>
      </c>
      <c r="M1511" s="6" t="s">
        <v>182</v>
      </c>
      <c r="N1511" s="6" t="str">
        <f t="shared" ca="1" si="690"/>
        <v>16.1x+(-14.9)</v>
      </c>
      <c r="O1511" s="6" t="s">
        <v>185</v>
      </c>
      <c r="P1511" s="18"/>
      <c r="AA1511" s="9"/>
    </row>
    <row r="1512" spans="1:30" x14ac:dyDescent="0.3">
      <c r="A1512">
        <v>0</v>
      </c>
      <c r="B1512" s="8">
        <v>0</v>
      </c>
      <c r="C1512" s="6">
        <f t="shared" ca="1" si="670"/>
        <v>0.242454329368054</v>
      </c>
      <c r="D1512" s="6">
        <f t="shared" ca="1" si="670"/>
        <v>0.91370353302875995</v>
      </c>
      <c r="E1512" s="6">
        <f t="shared" ca="1" si="686"/>
        <v>0.242454329368054</v>
      </c>
      <c r="F1512" s="6">
        <f t="shared" ca="1" si="687"/>
        <v>-11.8</v>
      </c>
      <c r="G1512" s="6">
        <f t="shared" ca="1" si="688"/>
        <v>-25.3</v>
      </c>
      <c r="H1512" s="6" t="str">
        <f t="shared" ca="1" si="689"/>
        <v>-11.8x+(-25.3)</v>
      </c>
      <c r="I1512" s="6" t="str">
        <f t="shared" si="675"/>
        <v/>
      </c>
      <c r="J1512" s="6" t="s">
        <v>160</v>
      </c>
      <c r="K1512" s="6" t="s">
        <v>181</v>
      </c>
      <c r="M1512" s="6" t="s">
        <v>182</v>
      </c>
      <c r="N1512" s="6" t="str">
        <f t="shared" ca="1" si="690"/>
        <v>-11.8x+(-25.3)</v>
      </c>
      <c r="O1512" s="6" t="s">
        <v>185</v>
      </c>
      <c r="P1512" s="18"/>
      <c r="AA1512" s="9"/>
    </row>
    <row r="1513" spans="1:30" x14ac:dyDescent="0.3">
      <c r="A1513">
        <v>0</v>
      </c>
      <c r="B1513" s="8">
        <v>0</v>
      </c>
      <c r="C1513" s="6">
        <f t="shared" ca="1" si="670"/>
        <v>0.90783404978248117</v>
      </c>
      <c r="D1513" s="6">
        <f t="shared" ca="1" si="670"/>
        <v>0.8583378796130352</v>
      </c>
      <c r="E1513" s="6">
        <f t="shared" ca="1" si="686"/>
        <v>9.2165950217518833E-2</v>
      </c>
      <c r="F1513" s="6">
        <f t="shared" ca="1" si="687"/>
        <v>-25.2</v>
      </c>
      <c r="G1513" s="6">
        <f t="shared" ca="1" si="688"/>
        <v>24.2</v>
      </c>
      <c r="H1513" s="6" t="str">
        <f t="shared" ca="1" si="689"/>
        <v>-25.2x+(24.2)</v>
      </c>
      <c r="I1513" s="6" t="str">
        <f t="shared" si="675"/>
        <v/>
      </c>
      <c r="J1513" s="6" t="s">
        <v>160</v>
      </c>
      <c r="K1513" s="6" t="s">
        <v>181</v>
      </c>
      <c r="M1513" s="6" t="s">
        <v>190</v>
      </c>
      <c r="N1513" s="6" t="str">
        <f t="shared" ca="1" si="690"/>
        <v>-25.2x+(24.2)</v>
      </c>
      <c r="O1513" s="6" t="s">
        <v>186</v>
      </c>
      <c r="P1513" s="18" t="str">
        <f t="shared" ref="P1513:P1522" ca="1" si="691">H1513</f>
        <v>-25.2x+(24.2)</v>
      </c>
      <c r="Q1513" s="6" t="s">
        <v>187</v>
      </c>
      <c r="AA1513" s="9"/>
    </row>
    <row r="1514" spans="1:30" x14ac:dyDescent="0.3">
      <c r="A1514">
        <v>0</v>
      </c>
      <c r="B1514" s="8">
        <v>0</v>
      </c>
      <c r="C1514" s="6">
        <f t="shared" ca="1" si="670"/>
        <v>0.77037051429343062</v>
      </c>
      <c r="D1514" s="6">
        <f t="shared" ca="1" si="670"/>
        <v>0.25742159100730189</v>
      </c>
      <c r="E1514" s="6">
        <f t="shared" ca="1" si="686"/>
        <v>0.22962948570656938</v>
      </c>
      <c r="F1514" s="6">
        <f t="shared" ca="1" si="687"/>
        <v>-22.4</v>
      </c>
      <c r="G1514" s="6">
        <f t="shared" ca="1" si="688"/>
        <v>-12.1</v>
      </c>
      <c r="H1514" s="6" t="str">
        <f t="shared" ca="1" si="689"/>
        <v>-22.4x+(-12.1)</v>
      </c>
      <c r="I1514" s="6" t="str">
        <f t="shared" si="675"/>
        <v/>
      </c>
      <c r="J1514" s="6" t="s">
        <v>160</v>
      </c>
      <c r="K1514" s="6" t="s">
        <v>181</v>
      </c>
      <c r="M1514" s="6" t="s">
        <v>190</v>
      </c>
      <c r="N1514" s="6" t="str">
        <f t="shared" ca="1" si="690"/>
        <v>-22.4x+(-12.1)</v>
      </c>
      <c r="O1514" s="6" t="s">
        <v>186</v>
      </c>
      <c r="P1514" s="18" t="str">
        <f t="shared" ca="1" si="691"/>
        <v>-22.4x+(-12.1)</v>
      </c>
      <c r="Q1514" s="6" t="s">
        <v>187</v>
      </c>
      <c r="AA1514" s="9"/>
    </row>
    <row r="1515" spans="1:30" x14ac:dyDescent="0.3">
      <c r="A1515">
        <v>0</v>
      </c>
      <c r="B1515" s="8">
        <v>0</v>
      </c>
      <c r="C1515" s="6">
        <f t="shared" ca="1" si="670"/>
        <v>0.90242952068300186</v>
      </c>
      <c r="D1515" s="6">
        <f t="shared" ca="1" si="670"/>
        <v>0.83652048719965222</v>
      </c>
      <c r="E1515" s="6">
        <f t="shared" ca="1" si="686"/>
        <v>9.7570479316998138E-2</v>
      </c>
      <c r="F1515" s="6">
        <f t="shared" ca="1" si="687"/>
        <v>-25</v>
      </c>
      <c r="G1515" s="6">
        <f t="shared" ca="1" si="688"/>
        <v>23.7</v>
      </c>
      <c r="H1515" s="6" t="str">
        <f t="shared" ca="1" si="689"/>
        <v>-25x+(23.7)</v>
      </c>
      <c r="I1515" s="6" t="str">
        <f t="shared" si="675"/>
        <v/>
      </c>
      <c r="J1515" s="6" t="s">
        <v>160</v>
      </c>
      <c r="K1515" s="6" t="s">
        <v>181</v>
      </c>
      <c r="M1515" s="6" t="s">
        <v>190</v>
      </c>
      <c r="N1515" s="6" t="str">
        <f t="shared" ca="1" si="690"/>
        <v>-25x+(23.7)</v>
      </c>
      <c r="O1515" s="6" t="s">
        <v>186</v>
      </c>
      <c r="P1515" s="18" t="str">
        <f t="shared" ca="1" si="691"/>
        <v>-25x+(23.7)</v>
      </c>
      <c r="Q1515" s="6" t="s">
        <v>187</v>
      </c>
      <c r="AA1515" s="9"/>
    </row>
    <row r="1516" spans="1:30" x14ac:dyDescent="0.3">
      <c r="A1516">
        <v>0</v>
      </c>
      <c r="B1516" s="8">
        <v>0</v>
      </c>
      <c r="C1516" s="6">
        <f t="shared" ca="1" si="670"/>
        <v>0.11701450172534189</v>
      </c>
      <c r="D1516" s="6">
        <f t="shared" ca="1" si="670"/>
        <v>0.96951720279078391</v>
      </c>
      <c r="E1516" s="6">
        <f t="shared" ca="1" si="686"/>
        <v>0.11701450172534189</v>
      </c>
      <c r="F1516" s="6">
        <f t="shared" ca="1" si="687"/>
        <v>-9.3000000000000007</v>
      </c>
      <c r="G1516" s="6">
        <f t="shared" ca="1" si="688"/>
        <v>26.4</v>
      </c>
      <c r="H1516" s="6" t="str">
        <f t="shared" ca="1" si="689"/>
        <v>-9.3x+(26.4)</v>
      </c>
      <c r="I1516" s="6" t="str">
        <f t="shared" si="675"/>
        <v/>
      </c>
      <c r="J1516" s="6" t="s">
        <v>160</v>
      </c>
      <c r="K1516" s="6" t="s">
        <v>181</v>
      </c>
      <c r="M1516" s="6" t="s">
        <v>190</v>
      </c>
      <c r="N1516" s="6" t="str">
        <f t="shared" ca="1" si="690"/>
        <v>-9.3x+(26.4)</v>
      </c>
      <c r="O1516" s="6" t="s">
        <v>186</v>
      </c>
      <c r="P1516" s="18" t="str">
        <f t="shared" ca="1" si="691"/>
        <v>-9.3x+(26.4)</v>
      </c>
      <c r="Q1516" s="6" t="s">
        <v>187</v>
      </c>
      <c r="AA1516" s="9"/>
    </row>
    <row r="1517" spans="1:30" x14ac:dyDescent="0.3">
      <c r="A1517">
        <v>0</v>
      </c>
      <c r="B1517" s="8">
        <v>0</v>
      </c>
      <c r="C1517" s="6">
        <f t="shared" ca="1" si="670"/>
        <v>0.73255287691433013</v>
      </c>
      <c r="D1517" s="6">
        <f t="shared" ca="1" si="670"/>
        <v>0.6596750602065139</v>
      </c>
      <c r="E1517" s="6">
        <f t="shared" ca="1" si="686"/>
        <v>0.26744712308566987</v>
      </c>
      <c r="F1517" s="6">
        <f t="shared" ca="1" si="687"/>
        <v>21.7</v>
      </c>
      <c r="G1517" s="6">
        <f t="shared" ca="1" si="688"/>
        <v>-20.2</v>
      </c>
      <c r="H1517" s="6" t="str">
        <f t="shared" ca="1" si="689"/>
        <v>21.7x+(-20.2)</v>
      </c>
      <c r="I1517" s="6" t="str">
        <f t="shared" si="675"/>
        <v/>
      </c>
      <c r="J1517" s="6" t="s">
        <v>160</v>
      </c>
      <c r="K1517" s="6" t="s">
        <v>181</v>
      </c>
      <c r="M1517" s="6" t="s">
        <v>190</v>
      </c>
      <c r="N1517" s="6" t="str">
        <f t="shared" ca="1" si="690"/>
        <v>21.7x+(-20.2)</v>
      </c>
      <c r="O1517" s="6" t="s">
        <v>186</v>
      </c>
      <c r="P1517" s="18" t="str">
        <f t="shared" ca="1" si="691"/>
        <v>21.7x+(-20.2)</v>
      </c>
      <c r="Q1517" s="6" t="s">
        <v>187</v>
      </c>
      <c r="AA1517" s="9"/>
    </row>
    <row r="1518" spans="1:30" x14ac:dyDescent="0.3">
      <c r="A1518">
        <v>0</v>
      </c>
      <c r="B1518" s="8">
        <v>0</v>
      </c>
      <c r="C1518" s="6">
        <f t="shared" ca="1" si="670"/>
        <v>0.57647600219898987</v>
      </c>
      <c r="D1518" s="6">
        <f t="shared" ca="1" si="670"/>
        <v>0.7096659127171131</v>
      </c>
      <c r="E1518" s="6">
        <f t="shared" ca="1" si="686"/>
        <v>0.57647600219898987</v>
      </c>
      <c r="F1518" s="6">
        <f t="shared" ca="1" si="687"/>
        <v>18.5</v>
      </c>
      <c r="G1518" s="6">
        <f t="shared" ca="1" si="688"/>
        <v>21.2</v>
      </c>
      <c r="H1518" s="6" t="str">
        <f t="shared" ca="1" si="689"/>
        <v>18.5x+(21.2)</v>
      </c>
      <c r="I1518" s="6" t="str">
        <f t="shared" si="675"/>
        <v/>
      </c>
      <c r="J1518" s="6" t="s">
        <v>160</v>
      </c>
      <c r="K1518" s="6" t="s">
        <v>181</v>
      </c>
      <c r="M1518" s="6" t="s">
        <v>9</v>
      </c>
      <c r="N1518" s="6" t="str">
        <f t="shared" ca="1" si="690"/>
        <v>18.5x+(21.2)</v>
      </c>
      <c r="O1518" s="6" t="s">
        <v>188</v>
      </c>
      <c r="P1518" s="18" t="str">
        <f t="shared" ca="1" si="691"/>
        <v>18.5x+(21.2)</v>
      </c>
      <c r="Q1518" s="6" t="s">
        <v>189</v>
      </c>
      <c r="U1518" s="10"/>
      <c r="V1518" s="10"/>
      <c r="W1518" s="10"/>
      <c r="X1518" s="10"/>
      <c r="Y1518" s="10"/>
      <c r="Z1518" s="10"/>
      <c r="AA1518" s="11"/>
      <c r="AB1518" s="10"/>
      <c r="AC1518" s="10"/>
      <c r="AD1518" s="10"/>
    </row>
    <row r="1519" spans="1:30" x14ac:dyDescent="0.3">
      <c r="A1519">
        <v>0</v>
      </c>
      <c r="B1519" s="8">
        <v>0</v>
      </c>
      <c r="C1519" s="6">
        <f t="shared" ca="1" si="670"/>
        <v>0.9080561338938149</v>
      </c>
      <c r="D1519" s="6">
        <f t="shared" ca="1" si="670"/>
        <v>0.9544902425860311</v>
      </c>
      <c r="E1519" s="6">
        <f t="shared" ca="1" si="686"/>
        <v>9.1943866106185101E-2</v>
      </c>
      <c r="F1519" s="6">
        <f t="shared" ca="1" si="687"/>
        <v>-25.2</v>
      </c>
      <c r="G1519" s="6">
        <f t="shared" ca="1" si="688"/>
        <v>-26.1</v>
      </c>
      <c r="H1519" s="6" t="str">
        <f t="shared" ca="1" si="689"/>
        <v>-25.2x+(-26.1)</v>
      </c>
      <c r="I1519" s="6" t="str">
        <f t="shared" si="675"/>
        <v/>
      </c>
      <c r="J1519" s="6" t="s">
        <v>160</v>
      </c>
      <c r="K1519" s="6" t="s">
        <v>181</v>
      </c>
      <c r="M1519" s="6" t="s">
        <v>9</v>
      </c>
      <c r="N1519" s="6" t="str">
        <f t="shared" ca="1" si="690"/>
        <v>-25.2x+(-26.1)</v>
      </c>
      <c r="O1519" s="6" t="s">
        <v>188</v>
      </c>
      <c r="P1519" s="18" t="str">
        <f t="shared" ca="1" si="691"/>
        <v>-25.2x+(-26.1)</v>
      </c>
      <c r="Q1519" s="6" t="s">
        <v>189</v>
      </c>
      <c r="AA1519" s="9"/>
    </row>
    <row r="1520" spans="1:30" x14ac:dyDescent="0.3">
      <c r="A1520">
        <v>0</v>
      </c>
      <c r="B1520" s="8">
        <v>0</v>
      </c>
      <c r="C1520" s="6">
        <f t="shared" ca="1" si="670"/>
        <v>0.23477301856500288</v>
      </c>
      <c r="D1520" s="6">
        <f t="shared" ca="1" si="670"/>
        <v>0.95528410129064711</v>
      </c>
      <c r="E1520" s="6">
        <f t="shared" ca="1" si="686"/>
        <v>0.23477301856500288</v>
      </c>
      <c r="F1520" s="6">
        <f t="shared" ca="1" si="687"/>
        <v>-11.7</v>
      </c>
      <c r="G1520" s="6">
        <f t="shared" ca="1" si="688"/>
        <v>-26.1</v>
      </c>
      <c r="H1520" s="6" t="str">
        <f t="shared" ca="1" si="689"/>
        <v>-11.7x+(-26.1)</v>
      </c>
      <c r="I1520" s="6" t="str">
        <f t="shared" si="675"/>
        <v/>
      </c>
      <c r="J1520" s="6" t="s">
        <v>160</v>
      </c>
      <c r="K1520" s="6" t="s">
        <v>181</v>
      </c>
      <c r="M1520" s="6" t="s">
        <v>9</v>
      </c>
      <c r="N1520" s="6" t="str">
        <f t="shared" ca="1" si="690"/>
        <v>-11.7x+(-26.1)</v>
      </c>
      <c r="O1520" s="6" t="s">
        <v>188</v>
      </c>
      <c r="P1520" s="18" t="str">
        <f t="shared" ca="1" si="691"/>
        <v>-11.7x+(-26.1)</v>
      </c>
      <c r="Q1520" s="6" t="s">
        <v>189</v>
      </c>
      <c r="AA1520" s="9"/>
    </row>
    <row r="1521" spans="1:30" x14ac:dyDescent="0.3">
      <c r="A1521">
        <v>0</v>
      </c>
      <c r="B1521" s="8">
        <v>0</v>
      </c>
      <c r="C1521" s="6">
        <f t="shared" ca="1" si="670"/>
        <v>9.2224130453119058E-2</v>
      </c>
      <c r="D1521" s="6">
        <f t="shared" ca="1" si="670"/>
        <v>0.54620068640708541</v>
      </c>
      <c r="E1521" s="6">
        <f t="shared" ca="1" si="686"/>
        <v>0.59222413045311906</v>
      </c>
      <c r="F1521" s="6">
        <f t="shared" ca="1" si="687"/>
        <v>8.8000000000000007</v>
      </c>
      <c r="G1521" s="6">
        <f t="shared" ca="1" si="688"/>
        <v>-17.899999999999999</v>
      </c>
      <c r="H1521" s="6" t="str">
        <f t="shared" ca="1" si="689"/>
        <v>8.8x+(-17.9)</v>
      </c>
      <c r="I1521" s="6" t="str">
        <f t="shared" si="675"/>
        <v/>
      </c>
      <c r="J1521" s="6" t="s">
        <v>160</v>
      </c>
      <c r="K1521" s="6" t="s">
        <v>181</v>
      </c>
      <c r="M1521" s="6" t="s">
        <v>9</v>
      </c>
      <c r="N1521" s="6" t="str">
        <f t="shared" ca="1" si="690"/>
        <v>8.8x+(-17.9)</v>
      </c>
      <c r="O1521" s="6" t="s">
        <v>188</v>
      </c>
      <c r="P1521" s="18" t="str">
        <f t="shared" ca="1" si="691"/>
        <v>8.8x+(-17.9)</v>
      </c>
      <c r="Q1521" s="6" t="s">
        <v>189</v>
      </c>
      <c r="AA1521" s="9"/>
    </row>
    <row r="1522" spans="1:30" x14ac:dyDescent="0.3">
      <c r="A1522">
        <v>0</v>
      </c>
      <c r="B1522" s="8">
        <v>0</v>
      </c>
      <c r="C1522" s="6">
        <f t="shared" ca="1" si="670"/>
        <v>2.0126585408175135E-2</v>
      </c>
      <c r="D1522" s="6">
        <f t="shared" ca="1" si="670"/>
        <v>0.30940788608292691</v>
      </c>
      <c r="E1522" s="6">
        <f t="shared" ca="1" si="686"/>
        <v>0.52012658540817513</v>
      </c>
      <c r="F1522" s="6">
        <f t="shared" ca="1" si="687"/>
        <v>-7.4</v>
      </c>
      <c r="G1522" s="6">
        <f t="shared" ca="1" si="688"/>
        <v>13.2</v>
      </c>
      <c r="H1522" s="6" t="str">
        <f t="shared" ca="1" si="689"/>
        <v>-7.4x+(13.2)</v>
      </c>
      <c r="I1522" s="6" t="str">
        <f t="shared" si="675"/>
        <v/>
      </c>
      <c r="J1522" s="6" t="s">
        <v>160</v>
      </c>
      <c r="K1522" s="6" t="s">
        <v>181</v>
      </c>
      <c r="M1522" s="6" t="s">
        <v>9</v>
      </c>
      <c r="N1522" s="6" t="str">
        <f t="shared" ca="1" si="690"/>
        <v>-7.4x+(13.2)</v>
      </c>
      <c r="O1522" s="6" t="s">
        <v>188</v>
      </c>
      <c r="P1522" s="18" t="str">
        <f t="shared" ca="1" si="691"/>
        <v>-7.4x+(13.2)</v>
      </c>
      <c r="Q1522" s="6" t="s">
        <v>189</v>
      </c>
      <c r="AA1522" s="9"/>
    </row>
    <row r="1523" spans="1:30" x14ac:dyDescent="0.3">
      <c r="A1523" t="s">
        <v>324</v>
      </c>
      <c r="B1523" s="8">
        <v>0</v>
      </c>
      <c r="C1523" s="8"/>
      <c r="D1523" s="8"/>
      <c r="I1523" s="6" t="str">
        <f t="shared" si="675"/>
        <v>\end{enumerate}\newpage   \section*{Cuenta:  x  }\begin{enumerate}</v>
      </c>
    </row>
    <row r="1524" spans="1:30" x14ac:dyDescent="0.3">
      <c r="A1524">
        <v>0</v>
      </c>
      <c r="B1524" s="8">
        <v>0</v>
      </c>
      <c r="C1524" s="6">
        <f t="shared" ref="C1524:D1524" ca="1" si="692">RAND()</f>
        <v>0.7705129797778687</v>
      </c>
      <c r="D1524" s="6">
        <f t="shared" ca="1" si="692"/>
        <v>0.21965560521285044</v>
      </c>
      <c r="E1524" s="6">
        <f t="shared" ref="E1524:E1538" ca="1" si="693">IF(C1524&gt;0.1,      IF(C1524&lt;0.6,C1524,ABS(1-C1524)),C1524+0.5)</f>
        <v>0.2294870202221313</v>
      </c>
      <c r="F1524" s="6">
        <f t="shared" ref="F1524:F1538" ca="1" si="694">IF(  MOD(ROUND(C1524*15,0),2)=0, -ROUND((C1524*100+35)/5,1),  ROUND((C1524*100+35)/5,1))</f>
        <v>-22.4</v>
      </c>
      <c r="G1524" s="6">
        <f t="shared" ref="G1524:G1538" ca="1" si="695">IF(  MOD(ROUND(D1524*15,0),2)=0, -ROUND((D1524*100+35)/5,1),  ROUND((D1524*100+35)/5,1))</f>
        <v>11.4</v>
      </c>
      <c r="H1524" s="6" t="str">
        <f t="shared" ref="H1524:H1538" ca="1" si="696">_xlfn.CONCAT(F1524,"x+(",G1524,")")</f>
        <v>-22.4x+(11.4)</v>
      </c>
      <c r="I1524" s="6" t="str">
        <f t="shared" si="675"/>
        <v/>
      </c>
      <c r="J1524" s="6" t="s">
        <v>160</v>
      </c>
      <c r="K1524" s="6" t="s">
        <v>181</v>
      </c>
      <c r="M1524" s="6" t="s">
        <v>182</v>
      </c>
      <c r="N1524" s="6" t="str">
        <f t="shared" ref="N1524:N1538" ca="1" si="697">H1524</f>
        <v>-22.4x+(11.4)</v>
      </c>
      <c r="O1524" s="6" t="s">
        <v>185</v>
      </c>
      <c r="P1524" s="18"/>
      <c r="AA1524" s="9"/>
    </row>
    <row r="1525" spans="1:30" x14ac:dyDescent="0.3">
      <c r="A1525">
        <v>0</v>
      </c>
      <c r="B1525" s="8">
        <v>0</v>
      </c>
      <c r="C1525" s="6">
        <f t="shared" ca="1" si="670"/>
        <v>0.8451920696738362</v>
      </c>
      <c r="D1525" s="6">
        <f t="shared" ca="1" si="670"/>
        <v>0.80164787982381724</v>
      </c>
      <c r="E1525" s="6">
        <f t="shared" ca="1" si="693"/>
        <v>0.1548079303261638</v>
      </c>
      <c r="F1525" s="6">
        <f t="shared" ca="1" si="694"/>
        <v>23.9</v>
      </c>
      <c r="G1525" s="6">
        <f t="shared" ca="1" si="695"/>
        <v>-23</v>
      </c>
      <c r="H1525" s="6" t="str">
        <f t="shared" ca="1" si="696"/>
        <v>23.9x+(-23)</v>
      </c>
      <c r="I1525" s="6" t="str">
        <f t="shared" si="675"/>
        <v/>
      </c>
      <c r="J1525" s="6" t="s">
        <v>160</v>
      </c>
      <c r="K1525" s="6" t="s">
        <v>181</v>
      </c>
      <c r="M1525" s="6" t="s">
        <v>182</v>
      </c>
      <c r="N1525" s="6" t="str">
        <f t="shared" ca="1" si="697"/>
        <v>23.9x+(-23)</v>
      </c>
      <c r="O1525" s="6" t="s">
        <v>185</v>
      </c>
      <c r="P1525" s="18"/>
      <c r="AA1525" s="9"/>
    </row>
    <row r="1526" spans="1:30" x14ac:dyDescent="0.3">
      <c r="A1526">
        <v>0</v>
      </c>
      <c r="B1526" s="8">
        <v>0</v>
      </c>
      <c r="C1526" s="6">
        <f t="shared" ca="1" si="670"/>
        <v>0.69925970173059737</v>
      </c>
      <c r="D1526" s="6">
        <f t="shared" ca="1" si="670"/>
        <v>0.56040627101231955</v>
      </c>
      <c r="E1526" s="6">
        <f t="shared" ca="1" si="693"/>
        <v>0.30074029826940263</v>
      </c>
      <c r="F1526" s="6">
        <f t="shared" ca="1" si="694"/>
        <v>-21</v>
      </c>
      <c r="G1526" s="6">
        <f t="shared" ca="1" si="695"/>
        <v>-18.2</v>
      </c>
      <c r="H1526" s="6" t="str">
        <f t="shared" ca="1" si="696"/>
        <v>-21x+(-18.2)</v>
      </c>
      <c r="I1526" s="6" t="str">
        <f t="shared" si="675"/>
        <v/>
      </c>
      <c r="J1526" s="6" t="s">
        <v>160</v>
      </c>
      <c r="K1526" s="6" t="s">
        <v>181</v>
      </c>
      <c r="M1526" s="6" t="s">
        <v>182</v>
      </c>
      <c r="N1526" s="6" t="str">
        <f t="shared" ca="1" si="697"/>
        <v>-21x+(-18.2)</v>
      </c>
      <c r="O1526" s="6" t="s">
        <v>185</v>
      </c>
      <c r="P1526" s="18"/>
      <c r="AA1526" s="9"/>
    </row>
    <row r="1527" spans="1:30" x14ac:dyDescent="0.3">
      <c r="A1527">
        <v>0</v>
      </c>
      <c r="B1527" s="8">
        <v>0</v>
      </c>
      <c r="C1527" s="6">
        <f t="shared" ca="1" si="670"/>
        <v>0.51044241131732926</v>
      </c>
      <c r="D1527" s="6">
        <f t="shared" ca="1" si="670"/>
        <v>0.35582227146145728</v>
      </c>
      <c r="E1527" s="6">
        <f t="shared" ca="1" si="693"/>
        <v>0.51044241131732926</v>
      </c>
      <c r="F1527" s="6">
        <f t="shared" ca="1" si="694"/>
        <v>-17.2</v>
      </c>
      <c r="G1527" s="6">
        <f t="shared" ca="1" si="695"/>
        <v>14.1</v>
      </c>
      <c r="H1527" s="6" t="str">
        <f t="shared" ca="1" si="696"/>
        <v>-17.2x+(14.1)</v>
      </c>
      <c r="I1527" s="6" t="str">
        <f t="shared" si="675"/>
        <v/>
      </c>
      <c r="J1527" s="6" t="s">
        <v>160</v>
      </c>
      <c r="K1527" s="6" t="s">
        <v>181</v>
      </c>
      <c r="M1527" s="6" t="s">
        <v>182</v>
      </c>
      <c r="N1527" s="6" t="str">
        <f t="shared" ca="1" si="697"/>
        <v>-17.2x+(14.1)</v>
      </c>
      <c r="O1527" s="6" t="s">
        <v>185</v>
      </c>
      <c r="P1527" s="18"/>
      <c r="AA1527" s="9"/>
    </row>
    <row r="1528" spans="1:30" x14ac:dyDescent="0.3">
      <c r="A1528">
        <v>0</v>
      </c>
      <c r="B1528" s="8">
        <v>0</v>
      </c>
      <c r="C1528" s="6">
        <f t="shared" ca="1" si="670"/>
        <v>0.18430632480252429</v>
      </c>
      <c r="D1528" s="6">
        <f t="shared" ca="1" si="670"/>
        <v>5.4797542768108887E-2</v>
      </c>
      <c r="E1528" s="6">
        <f t="shared" ca="1" si="693"/>
        <v>0.18430632480252429</v>
      </c>
      <c r="F1528" s="6">
        <f t="shared" ca="1" si="694"/>
        <v>10.7</v>
      </c>
      <c r="G1528" s="6">
        <f t="shared" ca="1" si="695"/>
        <v>8.1</v>
      </c>
      <c r="H1528" s="6" t="str">
        <f t="shared" ca="1" si="696"/>
        <v>10.7x+(8.1)</v>
      </c>
      <c r="I1528" s="6" t="str">
        <f t="shared" si="675"/>
        <v/>
      </c>
      <c r="J1528" s="6" t="s">
        <v>160</v>
      </c>
      <c r="K1528" s="6" t="s">
        <v>181</v>
      </c>
      <c r="M1528" s="6" t="s">
        <v>182</v>
      </c>
      <c r="N1528" s="6" t="str">
        <f t="shared" ca="1" si="697"/>
        <v>10.7x+(8.1)</v>
      </c>
      <c r="O1528" s="6" t="s">
        <v>185</v>
      </c>
      <c r="P1528" s="18"/>
      <c r="AA1528" s="9"/>
    </row>
    <row r="1529" spans="1:30" x14ac:dyDescent="0.3">
      <c r="A1529">
        <v>0</v>
      </c>
      <c r="B1529" s="8">
        <v>0</v>
      </c>
      <c r="C1529" s="6">
        <f t="shared" ca="1" si="670"/>
        <v>0.38442581645734109</v>
      </c>
      <c r="D1529" s="6">
        <f t="shared" ca="1" si="670"/>
        <v>0.23858279765806989</v>
      </c>
      <c r="E1529" s="6">
        <f t="shared" ca="1" si="693"/>
        <v>0.38442581645734109</v>
      </c>
      <c r="F1529" s="6">
        <f t="shared" ca="1" si="694"/>
        <v>-14.7</v>
      </c>
      <c r="G1529" s="6">
        <f t="shared" ca="1" si="695"/>
        <v>-11.8</v>
      </c>
      <c r="H1529" s="6" t="str">
        <f t="shared" ca="1" si="696"/>
        <v>-14.7x+(-11.8)</v>
      </c>
      <c r="I1529" s="6" t="str">
        <f t="shared" si="675"/>
        <v/>
      </c>
      <c r="J1529" s="6" t="s">
        <v>160</v>
      </c>
      <c r="K1529" s="6" t="s">
        <v>181</v>
      </c>
      <c r="M1529" s="6" t="s">
        <v>190</v>
      </c>
      <c r="N1529" s="6" t="str">
        <f t="shared" ca="1" si="697"/>
        <v>-14.7x+(-11.8)</v>
      </c>
      <c r="O1529" s="6" t="s">
        <v>186</v>
      </c>
      <c r="P1529" s="18" t="str">
        <f t="shared" ref="P1529:P1538" ca="1" si="698">H1529</f>
        <v>-14.7x+(-11.8)</v>
      </c>
      <c r="Q1529" s="6" t="s">
        <v>187</v>
      </c>
      <c r="AA1529" s="9"/>
    </row>
    <row r="1530" spans="1:30" x14ac:dyDescent="0.3">
      <c r="A1530">
        <v>0</v>
      </c>
      <c r="B1530" s="8">
        <v>0</v>
      </c>
      <c r="C1530" s="6">
        <f t="shared" ca="1" si="670"/>
        <v>0.76895368968290456</v>
      </c>
      <c r="D1530" s="6">
        <f t="shared" ca="1" si="670"/>
        <v>0.8200554273740942</v>
      </c>
      <c r="E1530" s="6">
        <f t="shared" ca="1" si="693"/>
        <v>0.23104631031709544</v>
      </c>
      <c r="F1530" s="6">
        <f t="shared" ca="1" si="694"/>
        <v>-22.4</v>
      </c>
      <c r="G1530" s="6">
        <f t="shared" ca="1" si="695"/>
        <v>-23.4</v>
      </c>
      <c r="H1530" s="6" t="str">
        <f t="shared" ca="1" si="696"/>
        <v>-22.4x+(-23.4)</v>
      </c>
      <c r="I1530" s="6" t="str">
        <f t="shared" si="675"/>
        <v/>
      </c>
      <c r="J1530" s="6" t="s">
        <v>160</v>
      </c>
      <c r="K1530" s="6" t="s">
        <v>181</v>
      </c>
      <c r="M1530" s="6" t="s">
        <v>190</v>
      </c>
      <c r="N1530" s="6" t="str">
        <f t="shared" ca="1" si="697"/>
        <v>-22.4x+(-23.4)</v>
      </c>
      <c r="O1530" s="6" t="s">
        <v>186</v>
      </c>
      <c r="P1530" s="18" t="str">
        <f t="shared" ca="1" si="698"/>
        <v>-22.4x+(-23.4)</v>
      </c>
      <c r="Q1530" s="6" t="s">
        <v>187</v>
      </c>
      <c r="AA1530" s="9"/>
    </row>
    <row r="1531" spans="1:30" x14ac:dyDescent="0.3">
      <c r="A1531">
        <v>0</v>
      </c>
      <c r="B1531" s="8">
        <v>0</v>
      </c>
      <c r="C1531" s="6">
        <f t="shared" ca="1" si="670"/>
        <v>0.79815705115773872</v>
      </c>
      <c r="D1531" s="6">
        <f t="shared" ca="1" si="670"/>
        <v>0.2668889039477963</v>
      </c>
      <c r="E1531" s="6">
        <f t="shared" ca="1" si="693"/>
        <v>0.20184294884226128</v>
      </c>
      <c r="F1531" s="6">
        <f t="shared" ca="1" si="694"/>
        <v>-23</v>
      </c>
      <c r="G1531" s="6">
        <f t="shared" ca="1" si="695"/>
        <v>-12.3</v>
      </c>
      <c r="H1531" s="6" t="str">
        <f t="shared" ca="1" si="696"/>
        <v>-23x+(-12.3)</v>
      </c>
      <c r="I1531" s="6" t="str">
        <f t="shared" si="675"/>
        <v/>
      </c>
      <c r="J1531" s="6" t="s">
        <v>160</v>
      </c>
      <c r="K1531" s="6" t="s">
        <v>181</v>
      </c>
      <c r="M1531" s="6" t="s">
        <v>190</v>
      </c>
      <c r="N1531" s="6" t="str">
        <f t="shared" ca="1" si="697"/>
        <v>-23x+(-12.3)</v>
      </c>
      <c r="O1531" s="6" t="s">
        <v>186</v>
      </c>
      <c r="P1531" s="18" t="str">
        <f t="shared" ca="1" si="698"/>
        <v>-23x+(-12.3)</v>
      </c>
      <c r="Q1531" s="6" t="s">
        <v>187</v>
      </c>
      <c r="AA1531" s="9"/>
    </row>
    <row r="1532" spans="1:30" x14ac:dyDescent="0.3">
      <c r="A1532">
        <v>0</v>
      </c>
      <c r="B1532" s="8">
        <v>0</v>
      </c>
      <c r="C1532" s="6">
        <f t="shared" ca="1" si="670"/>
        <v>0.90501954091297354</v>
      </c>
      <c r="D1532" s="6">
        <f t="shared" ca="1" si="670"/>
        <v>0.66326043820136449</v>
      </c>
      <c r="E1532" s="6">
        <f t="shared" ca="1" si="693"/>
        <v>9.4980459087026459E-2</v>
      </c>
      <c r="F1532" s="6">
        <f t="shared" ca="1" si="694"/>
        <v>-25.1</v>
      </c>
      <c r="G1532" s="6">
        <f t="shared" ca="1" si="695"/>
        <v>-20.3</v>
      </c>
      <c r="H1532" s="6" t="str">
        <f t="shared" ca="1" si="696"/>
        <v>-25.1x+(-20.3)</v>
      </c>
      <c r="I1532" s="6" t="str">
        <f t="shared" si="675"/>
        <v/>
      </c>
      <c r="J1532" s="6" t="s">
        <v>160</v>
      </c>
      <c r="K1532" s="6" t="s">
        <v>181</v>
      </c>
      <c r="M1532" s="6" t="s">
        <v>190</v>
      </c>
      <c r="N1532" s="6" t="str">
        <f t="shared" ca="1" si="697"/>
        <v>-25.1x+(-20.3)</v>
      </c>
      <c r="O1532" s="6" t="s">
        <v>186</v>
      </c>
      <c r="P1532" s="18" t="str">
        <f t="shared" ca="1" si="698"/>
        <v>-25.1x+(-20.3)</v>
      </c>
      <c r="Q1532" s="6" t="s">
        <v>187</v>
      </c>
      <c r="AA1532" s="9"/>
    </row>
    <row r="1533" spans="1:30" x14ac:dyDescent="0.3">
      <c r="A1533">
        <v>0</v>
      </c>
      <c r="B1533" s="8">
        <v>0</v>
      </c>
      <c r="C1533" s="6">
        <f t="shared" ca="1" si="670"/>
        <v>0.75768494419639976</v>
      </c>
      <c r="D1533" s="6">
        <f t="shared" ca="1" si="670"/>
        <v>0.5800697599340382</v>
      </c>
      <c r="E1533" s="6">
        <f t="shared" ca="1" si="693"/>
        <v>0.24231505580360024</v>
      </c>
      <c r="F1533" s="6">
        <f t="shared" ca="1" si="694"/>
        <v>22.2</v>
      </c>
      <c r="G1533" s="6">
        <f t="shared" ca="1" si="695"/>
        <v>18.600000000000001</v>
      </c>
      <c r="H1533" s="6" t="str">
        <f t="shared" ca="1" si="696"/>
        <v>22.2x+(18.6)</v>
      </c>
      <c r="I1533" s="6" t="str">
        <f t="shared" si="675"/>
        <v/>
      </c>
      <c r="J1533" s="6" t="s">
        <v>160</v>
      </c>
      <c r="K1533" s="6" t="s">
        <v>181</v>
      </c>
      <c r="M1533" s="6" t="s">
        <v>190</v>
      </c>
      <c r="N1533" s="6" t="str">
        <f t="shared" ca="1" si="697"/>
        <v>22.2x+(18.6)</v>
      </c>
      <c r="O1533" s="6" t="s">
        <v>186</v>
      </c>
      <c r="P1533" s="18" t="str">
        <f t="shared" ca="1" si="698"/>
        <v>22.2x+(18.6)</v>
      </c>
      <c r="Q1533" s="6" t="s">
        <v>187</v>
      </c>
      <c r="AA1533" s="9"/>
    </row>
    <row r="1534" spans="1:30" x14ac:dyDescent="0.3">
      <c r="A1534">
        <v>0</v>
      </c>
      <c r="B1534" s="8">
        <v>0</v>
      </c>
      <c r="C1534" s="6">
        <f t="shared" ca="1" si="670"/>
        <v>0.79832702171669812</v>
      </c>
      <c r="D1534" s="6">
        <f t="shared" ca="1" si="670"/>
        <v>0.17275001431186299</v>
      </c>
      <c r="E1534" s="6">
        <f t="shared" ca="1" si="693"/>
        <v>0.20167297828330188</v>
      </c>
      <c r="F1534" s="6">
        <f t="shared" ca="1" si="694"/>
        <v>-23</v>
      </c>
      <c r="G1534" s="6">
        <f t="shared" ca="1" si="695"/>
        <v>10.5</v>
      </c>
      <c r="H1534" s="6" t="str">
        <f t="shared" ca="1" si="696"/>
        <v>-23x+(10.5)</v>
      </c>
      <c r="I1534" s="6" t="str">
        <f t="shared" si="675"/>
        <v/>
      </c>
      <c r="J1534" s="6" t="s">
        <v>160</v>
      </c>
      <c r="K1534" s="6" t="s">
        <v>181</v>
      </c>
      <c r="M1534" s="6" t="s">
        <v>9</v>
      </c>
      <c r="N1534" s="6" t="str">
        <f t="shared" ca="1" si="697"/>
        <v>-23x+(10.5)</v>
      </c>
      <c r="O1534" s="6" t="s">
        <v>188</v>
      </c>
      <c r="P1534" s="18" t="str">
        <f t="shared" ca="1" si="698"/>
        <v>-23x+(10.5)</v>
      </c>
      <c r="Q1534" s="6" t="s">
        <v>189</v>
      </c>
      <c r="U1534" s="10"/>
      <c r="V1534" s="10"/>
      <c r="W1534" s="10"/>
      <c r="X1534" s="10"/>
      <c r="Y1534" s="10"/>
      <c r="Z1534" s="10"/>
      <c r="AA1534" s="11"/>
      <c r="AB1534" s="10"/>
      <c r="AC1534" s="10"/>
      <c r="AD1534" s="10"/>
    </row>
    <row r="1535" spans="1:30" x14ac:dyDescent="0.3">
      <c r="A1535">
        <v>0</v>
      </c>
      <c r="B1535" s="8">
        <v>0</v>
      </c>
      <c r="C1535" s="6">
        <f t="shared" ca="1" si="670"/>
        <v>0.77219006500773646</v>
      </c>
      <c r="D1535" s="6">
        <f t="shared" ca="1" si="670"/>
        <v>0.82041177073036886</v>
      </c>
      <c r="E1535" s="6">
        <f t="shared" ca="1" si="693"/>
        <v>0.22780993499226354</v>
      </c>
      <c r="F1535" s="6">
        <f t="shared" ca="1" si="694"/>
        <v>-22.4</v>
      </c>
      <c r="G1535" s="6">
        <f t="shared" ca="1" si="695"/>
        <v>-23.4</v>
      </c>
      <c r="H1535" s="6" t="str">
        <f t="shared" ca="1" si="696"/>
        <v>-22.4x+(-23.4)</v>
      </c>
      <c r="I1535" s="6" t="str">
        <f t="shared" si="675"/>
        <v/>
      </c>
      <c r="J1535" s="6" t="s">
        <v>160</v>
      </c>
      <c r="K1535" s="6" t="s">
        <v>181</v>
      </c>
      <c r="M1535" s="6" t="s">
        <v>9</v>
      </c>
      <c r="N1535" s="6" t="str">
        <f t="shared" ca="1" si="697"/>
        <v>-22.4x+(-23.4)</v>
      </c>
      <c r="O1535" s="6" t="s">
        <v>188</v>
      </c>
      <c r="P1535" s="18" t="str">
        <f t="shared" ca="1" si="698"/>
        <v>-22.4x+(-23.4)</v>
      </c>
      <c r="Q1535" s="6" t="s">
        <v>189</v>
      </c>
      <c r="AA1535" s="9"/>
    </row>
    <row r="1536" spans="1:30" x14ac:dyDescent="0.3">
      <c r="A1536">
        <v>0</v>
      </c>
      <c r="B1536" s="8">
        <v>0</v>
      </c>
      <c r="C1536" s="6">
        <f t="shared" ca="1" si="670"/>
        <v>0.92277616348290825</v>
      </c>
      <c r="D1536" s="6">
        <f t="shared" ca="1" si="670"/>
        <v>0.81721937250331322</v>
      </c>
      <c r="E1536" s="6">
        <f t="shared" ca="1" si="693"/>
        <v>7.7223836517091748E-2</v>
      </c>
      <c r="F1536" s="6">
        <f t="shared" ca="1" si="694"/>
        <v>-25.5</v>
      </c>
      <c r="G1536" s="6">
        <f t="shared" ca="1" si="695"/>
        <v>-23.3</v>
      </c>
      <c r="H1536" s="6" t="str">
        <f t="shared" ca="1" si="696"/>
        <v>-25.5x+(-23.3)</v>
      </c>
      <c r="I1536" s="6" t="str">
        <f t="shared" si="675"/>
        <v/>
      </c>
      <c r="J1536" s="6" t="s">
        <v>160</v>
      </c>
      <c r="K1536" s="6" t="s">
        <v>181</v>
      </c>
      <c r="M1536" s="6" t="s">
        <v>9</v>
      </c>
      <c r="N1536" s="6" t="str">
        <f t="shared" ca="1" si="697"/>
        <v>-25.5x+(-23.3)</v>
      </c>
      <c r="O1536" s="6" t="s">
        <v>188</v>
      </c>
      <c r="P1536" s="18" t="str">
        <f t="shared" ca="1" si="698"/>
        <v>-25.5x+(-23.3)</v>
      </c>
      <c r="Q1536" s="6" t="s">
        <v>189</v>
      </c>
      <c r="AA1536" s="9"/>
    </row>
    <row r="1537" spans="1:30" x14ac:dyDescent="0.3">
      <c r="A1537">
        <v>0</v>
      </c>
      <c r="B1537" s="8">
        <v>0</v>
      </c>
      <c r="C1537" s="6">
        <f t="shared" ca="1" si="670"/>
        <v>0.89614116130892985</v>
      </c>
      <c r="D1537" s="6">
        <f t="shared" ca="1" si="670"/>
        <v>0.67911829370488253</v>
      </c>
      <c r="E1537" s="6">
        <f t="shared" ca="1" si="693"/>
        <v>0.10385883869107015</v>
      </c>
      <c r="F1537" s="6">
        <f t="shared" ca="1" si="694"/>
        <v>24.9</v>
      </c>
      <c r="G1537" s="6">
        <f t="shared" ca="1" si="695"/>
        <v>-20.6</v>
      </c>
      <c r="H1537" s="6" t="str">
        <f t="shared" ca="1" si="696"/>
        <v>24.9x+(-20.6)</v>
      </c>
      <c r="I1537" s="6" t="str">
        <f t="shared" si="675"/>
        <v/>
      </c>
      <c r="J1537" s="6" t="s">
        <v>160</v>
      </c>
      <c r="K1537" s="6" t="s">
        <v>181</v>
      </c>
      <c r="M1537" s="6" t="s">
        <v>9</v>
      </c>
      <c r="N1537" s="6" t="str">
        <f t="shared" ca="1" si="697"/>
        <v>24.9x+(-20.6)</v>
      </c>
      <c r="O1537" s="6" t="s">
        <v>188</v>
      </c>
      <c r="P1537" s="18" t="str">
        <f t="shared" ca="1" si="698"/>
        <v>24.9x+(-20.6)</v>
      </c>
      <c r="Q1537" s="6" t="s">
        <v>189</v>
      </c>
      <c r="AA1537" s="9"/>
    </row>
    <row r="1538" spans="1:30" x14ac:dyDescent="0.3">
      <c r="A1538">
        <v>0</v>
      </c>
      <c r="B1538" s="8">
        <v>0</v>
      </c>
      <c r="C1538" s="6">
        <f t="shared" ca="1" si="670"/>
        <v>0.92241167905690447</v>
      </c>
      <c r="D1538" s="6">
        <f t="shared" ca="1" si="670"/>
        <v>0.22591517792923421</v>
      </c>
      <c r="E1538" s="6">
        <f t="shared" ca="1" si="693"/>
        <v>7.7588320943095535E-2</v>
      </c>
      <c r="F1538" s="6">
        <f t="shared" ca="1" si="694"/>
        <v>-25.4</v>
      </c>
      <c r="G1538" s="6">
        <f t="shared" ca="1" si="695"/>
        <v>11.5</v>
      </c>
      <c r="H1538" s="6" t="str">
        <f t="shared" ca="1" si="696"/>
        <v>-25.4x+(11.5)</v>
      </c>
      <c r="I1538" s="6" t="str">
        <f t="shared" si="675"/>
        <v/>
      </c>
      <c r="J1538" s="6" t="s">
        <v>160</v>
      </c>
      <c r="K1538" s="6" t="s">
        <v>181</v>
      </c>
      <c r="M1538" s="6" t="s">
        <v>9</v>
      </c>
      <c r="N1538" s="6" t="str">
        <f t="shared" ca="1" si="697"/>
        <v>-25.4x+(11.5)</v>
      </c>
      <c r="O1538" s="6" t="s">
        <v>188</v>
      </c>
      <c r="P1538" s="18" t="str">
        <f t="shared" ca="1" si="698"/>
        <v>-25.4x+(11.5)</v>
      </c>
      <c r="Q1538" s="6" t="s">
        <v>189</v>
      </c>
      <c r="AA1538" s="9"/>
    </row>
    <row r="1539" spans="1:30" x14ac:dyDescent="0.3">
      <c r="A1539" t="s">
        <v>324</v>
      </c>
      <c r="B1539" s="8">
        <v>0</v>
      </c>
      <c r="C1539" s="8"/>
      <c r="D1539" s="8"/>
      <c r="I1539" s="6" t="str">
        <f t="shared" si="675"/>
        <v>\end{enumerate}\newpage   \section*{Cuenta:  x  }\begin{enumerate}</v>
      </c>
    </row>
    <row r="1540" spans="1:30" x14ac:dyDescent="0.3">
      <c r="A1540">
        <v>0</v>
      </c>
      <c r="B1540" s="8">
        <v>0</v>
      </c>
      <c r="C1540" s="6">
        <f t="shared" ref="C1540:D1602" ca="1" si="699">RAND()</f>
        <v>0.35662742000617775</v>
      </c>
      <c r="D1540" s="6">
        <f t="shared" ca="1" si="699"/>
        <v>0.92404994940578655</v>
      </c>
      <c r="E1540" s="6">
        <f t="shared" ref="E1540:E1554" ca="1" si="700">IF(C1540&gt;0.1,      IF(C1540&lt;0.6,C1540,ABS(1-C1540)),C1540+0.5)</f>
        <v>0.35662742000617775</v>
      </c>
      <c r="F1540" s="6">
        <f t="shared" ref="F1540:F1554" ca="1" si="701">IF(  MOD(ROUND(C1540*15,0),2)=0, -ROUND((C1540*100+35)/5,1),  ROUND((C1540*100+35)/5,1))</f>
        <v>14.1</v>
      </c>
      <c r="G1540" s="6">
        <f t="shared" ref="G1540:G1554" ca="1" si="702">IF(  MOD(ROUND(D1540*15,0),2)=0, -ROUND((D1540*100+35)/5,1),  ROUND((D1540*100+35)/5,1))</f>
        <v>-25.5</v>
      </c>
      <c r="H1540" s="6" t="str">
        <f t="shared" ref="H1540:H1554" ca="1" si="703">_xlfn.CONCAT(F1540,"x+(",G1540,")")</f>
        <v>14.1x+(-25.5)</v>
      </c>
      <c r="I1540" s="6" t="str">
        <f t="shared" ref="I1540:I1603" si="704">IF(A1540=0,"",A1540)</f>
        <v/>
      </c>
      <c r="J1540" s="6" t="s">
        <v>160</v>
      </c>
      <c r="K1540" s="6" t="s">
        <v>181</v>
      </c>
      <c r="M1540" s="6" t="s">
        <v>182</v>
      </c>
      <c r="N1540" s="6" t="str">
        <f t="shared" ref="N1540:N1554" ca="1" si="705">H1540</f>
        <v>14.1x+(-25.5)</v>
      </c>
      <c r="O1540" s="6" t="s">
        <v>185</v>
      </c>
      <c r="P1540" s="18"/>
      <c r="AA1540" s="9"/>
    </row>
    <row r="1541" spans="1:30" x14ac:dyDescent="0.3">
      <c r="A1541">
        <v>0</v>
      </c>
      <c r="B1541" s="8">
        <v>0</v>
      </c>
      <c r="C1541" s="6">
        <f t="shared" ca="1" si="699"/>
        <v>0.4619616121879071</v>
      </c>
      <c r="D1541" s="6">
        <f t="shared" ca="1" si="699"/>
        <v>0.18710600319205029</v>
      </c>
      <c r="E1541" s="6">
        <f t="shared" ca="1" si="700"/>
        <v>0.4619616121879071</v>
      </c>
      <c r="F1541" s="6">
        <f t="shared" ca="1" si="701"/>
        <v>16.2</v>
      </c>
      <c r="G1541" s="6">
        <f t="shared" ca="1" si="702"/>
        <v>10.7</v>
      </c>
      <c r="H1541" s="6" t="str">
        <f t="shared" ca="1" si="703"/>
        <v>16.2x+(10.7)</v>
      </c>
      <c r="I1541" s="6" t="str">
        <f t="shared" si="704"/>
        <v/>
      </c>
      <c r="J1541" s="6" t="s">
        <v>160</v>
      </c>
      <c r="K1541" s="6" t="s">
        <v>181</v>
      </c>
      <c r="M1541" s="6" t="s">
        <v>182</v>
      </c>
      <c r="N1541" s="6" t="str">
        <f t="shared" ca="1" si="705"/>
        <v>16.2x+(10.7)</v>
      </c>
      <c r="O1541" s="6" t="s">
        <v>185</v>
      </c>
      <c r="P1541" s="18"/>
      <c r="AA1541" s="9"/>
    </row>
    <row r="1542" spans="1:30" x14ac:dyDescent="0.3">
      <c r="A1542">
        <v>0</v>
      </c>
      <c r="B1542" s="8">
        <v>0</v>
      </c>
      <c r="C1542" s="6">
        <f t="shared" ca="1" si="699"/>
        <v>0.87568560653138849</v>
      </c>
      <c r="D1542" s="6">
        <f t="shared" ca="1" si="699"/>
        <v>0.55042086800914247</v>
      </c>
      <c r="E1542" s="6">
        <f t="shared" ca="1" si="700"/>
        <v>0.12431439346861151</v>
      </c>
      <c r="F1542" s="6">
        <f t="shared" ca="1" si="701"/>
        <v>24.5</v>
      </c>
      <c r="G1542" s="6">
        <f t="shared" ca="1" si="702"/>
        <v>-18</v>
      </c>
      <c r="H1542" s="6" t="str">
        <f t="shared" ca="1" si="703"/>
        <v>24.5x+(-18)</v>
      </c>
      <c r="I1542" s="6" t="str">
        <f t="shared" si="704"/>
        <v/>
      </c>
      <c r="J1542" s="6" t="s">
        <v>160</v>
      </c>
      <c r="K1542" s="6" t="s">
        <v>181</v>
      </c>
      <c r="M1542" s="6" t="s">
        <v>182</v>
      </c>
      <c r="N1542" s="6" t="str">
        <f t="shared" ca="1" si="705"/>
        <v>24.5x+(-18)</v>
      </c>
      <c r="O1542" s="6" t="s">
        <v>185</v>
      </c>
      <c r="P1542" s="18"/>
      <c r="AA1542" s="9"/>
    </row>
    <row r="1543" spans="1:30" x14ac:dyDescent="0.3">
      <c r="A1543">
        <v>0</v>
      </c>
      <c r="B1543" s="8">
        <v>0</v>
      </c>
      <c r="C1543" s="6">
        <f t="shared" ca="1" si="699"/>
        <v>0.95773252656129682</v>
      </c>
      <c r="D1543" s="6">
        <f t="shared" ca="1" si="699"/>
        <v>0.41817484911081271</v>
      </c>
      <c r="E1543" s="6">
        <f t="shared" ca="1" si="700"/>
        <v>4.2267473438703185E-2</v>
      </c>
      <c r="F1543" s="6">
        <f t="shared" ca="1" si="701"/>
        <v>-26.2</v>
      </c>
      <c r="G1543" s="6">
        <f t="shared" ca="1" si="702"/>
        <v>-15.4</v>
      </c>
      <c r="H1543" s="6" t="str">
        <f t="shared" ca="1" si="703"/>
        <v>-26.2x+(-15.4)</v>
      </c>
      <c r="I1543" s="6" t="str">
        <f t="shared" si="704"/>
        <v/>
      </c>
      <c r="J1543" s="6" t="s">
        <v>160</v>
      </c>
      <c r="K1543" s="6" t="s">
        <v>181</v>
      </c>
      <c r="M1543" s="6" t="s">
        <v>182</v>
      </c>
      <c r="N1543" s="6" t="str">
        <f t="shared" ca="1" si="705"/>
        <v>-26.2x+(-15.4)</v>
      </c>
      <c r="O1543" s="6" t="s">
        <v>185</v>
      </c>
      <c r="P1543" s="18"/>
      <c r="AA1543" s="9"/>
    </row>
    <row r="1544" spans="1:30" x14ac:dyDescent="0.3">
      <c r="A1544">
        <v>0</v>
      </c>
      <c r="B1544" s="8">
        <v>0</v>
      </c>
      <c r="C1544" s="6">
        <f t="shared" ca="1" si="699"/>
        <v>0.43819126458517166</v>
      </c>
      <c r="D1544" s="6">
        <f t="shared" ca="1" si="699"/>
        <v>0.58689854873702152</v>
      </c>
      <c r="E1544" s="6">
        <f t="shared" ca="1" si="700"/>
        <v>0.43819126458517166</v>
      </c>
      <c r="F1544" s="6">
        <f t="shared" ca="1" si="701"/>
        <v>15.8</v>
      </c>
      <c r="G1544" s="6">
        <f t="shared" ca="1" si="702"/>
        <v>18.7</v>
      </c>
      <c r="H1544" s="6" t="str">
        <f t="shared" ca="1" si="703"/>
        <v>15.8x+(18.7)</v>
      </c>
      <c r="I1544" s="6" t="str">
        <f t="shared" si="704"/>
        <v/>
      </c>
      <c r="J1544" s="6" t="s">
        <v>160</v>
      </c>
      <c r="K1544" s="6" t="s">
        <v>181</v>
      </c>
      <c r="M1544" s="6" t="s">
        <v>182</v>
      </c>
      <c r="N1544" s="6" t="str">
        <f t="shared" ca="1" si="705"/>
        <v>15.8x+(18.7)</v>
      </c>
      <c r="O1544" s="6" t="s">
        <v>185</v>
      </c>
      <c r="P1544" s="18"/>
      <c r="AA1544" s="9"/>
    </row>
    <row r="1545" spans="1:30" x14ac:dyDescent="0.3">
      <c r="A1545">
        <v>0</v>
      </c>
      <c r="B1545" s="8">
        <v>0</v>
      </c>
      <c r="C1545" s="6">
        <f t="shared" ca="1" si="699"/>
        <v>0.51498965812107955</v>
      </c>
      <c r="D1545" s="6">
        <f t="shared" ca="1" si="699"/>
        <v>0.56787530086149207</v>
      </c>
      <c r="E1545" s="6">
        <f t="shared" ca="1" si="700"/>
        <v>0.51498965812107955</v>
      </c>
      <c r="F1545" s="6">
        <f t="shared" ca="1" si="701"/>
        <v>-17.3</v>
      </c>
      <c r="G1545" s="6">
        <f t="shared" ca="1" si="702"/>
        <v>18.399999999999999</v>
      </c>
      <c r="H1545" s="6" t="str">
        <f t="shared" ca="1" si="703"/>
        <v>-17.3x+(18.4)</v>
      </c>
      <c r="I1545" s="6" t="str">
        <f t="shared" si="704"/>
        <v/>
      </c>
      <c r="J1545" s="6" t="s">
        <v>160</v>
      </c>
      <c r="K1545" s="6" t="s">
        <v>181</v>
      </c>
      <c r="M1545" s="6" t="s">
        <v>190</v>
      </c>
      <c r="N1545" s="6" t="str">
        <f t="shared" ca="1" si="705"/>
        <v>-17.3x+(18.4)</v>
      </c>
      <c r="O1545" s="6" t="s">
        <v>186</v>
      </c>
      <c r="P1545" s="18" t="str">
        <f t="shared" ref="P1545:P1554" ca="1" si="706">H1545</f>
        <v>-17.3x+(18.4)</v>
      </c>
      <c r="Q1545" s="6" t="s">
        <v>187</v>
      </c>
      <c r="AA1545" s="9"/>
    </row>
    <row r="1546" spans="1:30" x14ac:dyDescent="0.3">
      <c r="A1546">
        <v>0</v>
      </c>
      <c r="B1546" s="8">
        <v>0</v>
      </c>
      <c r="C1546" s="6">
        <f t="shared" ca="1" si="699"/>
        <v>0.24482483430393842</v>
      </c>
      <c r="D1546" s="6">
        <f t="shared" ca="1" si="699"/>
        <v>0.11934575477837661</v>
      </c>
      <c r="E1546" s="6">
        <f t="shared" ca="1" si="700"/>
        <v>0.24482483430393842</v>
      </c>
      <c r="F1546" s="6">
        <f t="shared" ca="1" si="701"/>
        <v>-11.9</v>
      </c>
      <c r="G1546" s="6">
        <f t="shared" ca="1" si="702"/>
        <v>-9.4</v>
      </c>
      <c r="H1546" s="6" t="str">
        <f t="shared" ca="1" si="703"/>
        <v>-11.9x+(-9.4)</v>
      </c>
      <c r="I1546" s="6" t="str">
        <f t="shared" si="704"/>
        <v/>
      </c>
      <c r="J1546" s="6" t="s">
        <v>160</v>
      </c>
      <c r="K1546" s="6" t="s">
        <v>181</v>
      </c>
      <c r="M1546" s="6" t="s">
        <v>190</v>
      </c>
      <c r="N1546" s="6" t="str">
        <f t="shared" ca="1" si="705"/>
        <v>-11.9x+(-9.4)</v>
      </c>
      <c r="O1546" s="6" t="s">
        <v>186</v>
      </c>
      <c r="P1546" s="18" t="str">
        <f t="shared" ca="1" si="706"/>
        <v>-11.9x+(-9.4)</v>
      </c>
      <c r="Q1546" s="6" t="s">
        <v>187</v>
      </c>
      <c r="AA1546" s="9"/>
    </row>
    <row r="1547" spans="1:30" x14ac:dyDescent="0.3">
      <c r="A1547">
        <v>0</v>
      </c>
      <c r="B1547" s="8">
        <v>0</v>
      </c>
      <c r="C1547" s="6">
        <f t="shared" ca="1" si="699"/>
        <v>0.54269539312626214</v>
      </c>
      <c r="D1547" s="6">
        <f t="shared" ca="1" si="699"/>
        <v>0.18744903794767886</v>
      </c>
      <c r="E1547" s="6">
        <f t="shared" ca="1" si="700"/>
        <v>0.54269539312626214</v>
      </c>
      <c r="F1547" s="6">
        <f t="shared" ca="1" si="701"/>
        <v>-17.899999999999999</v>
      </c>
      <c r="G1547" s="6">
        <f t="shared" ca="1" si="702"/>
        <v>10.7</v>
      </c>
      <c r="H1547" s="6" t="str">
        <f t="shared" ca="1" si="703"/>
        <v>-17.9x+(10.7)</v>
      </c>
      <c r="I1547" s="6" t="str">
        <f t="shared" si="704"/>
        <v/>
      </c>
      <c r="J1547" s="6" t="s">
        <v>160</v>
      </c>
      <c r="K1547" s="6" t="s">
        <v>181</v>
      </c>
      <c r="M1547" s="6" t="s">
        <v>190</v>
      </c>
      <c r="N1547" s="6" t="str">
        <f t="shared" ca="1" si="705"/>
        <v>-17.9x+(10.7)</v>
      </c>
      <c r="O1547" s="6" t="s">
        <v>186</v>
      </c>
      <c r="P1547" s="18" t="str">
        <f t="shared" ca="1" si="706"/>
        <v>-17.9x+(10.7)</v>
      </c>
      <c r="Q1547" s="6" t="s">
        <v>187</v>
      </c>
      <c r="AA1547" s="9"/>
    </row>
    <row r="1548" spans="1:30" x14ac:dyDescent="0.3">
      <c r="A1548">
        <v>0</v>
      </c>
      <c r="B1548" s="8">
        <v>0</v>
      </c>
      <c r="C1548" s="6">
        <f t="shared" ca="1" si="699"/>
        <v>0.94087967882748891</v>
      </c>
      <c r="D1548" s="6">
        <f t="shared" ca="1" si="699"/>
        <v>0.58976790538662727</v>
      </c>
      <c r="E1548" s="6">
        <f t="shared" ca="1" si="700"/>
        <v>5.9120321172511092E-2</v>
      </c>
      <c r="F1548" s="6">
        <f t="shared" ca="1" si="701"/>
        <v>-25.8</v>
      </c>
      <c r="G1548" s="6">
        <f t="shared" ca="1" si="702"/>
        <v>18.8</v>
      </c>
      <c r="H1548" s="6" t="str">
        <f t="shared" ca="1" si="703"/>
        <v>-25.8x+(18.8)</v>
      </c>
      <c r="I1548" s="6" t="str">
        <f t="shared" si="704"/>
        <v/>
      </c>
      <c r="J1548" s="6" t="s">
        <v>160</v>
      </c>
      <c r="K1548" s="6" t="s">
        <v>181</v>
      </c>
      <c r="M1548" s="6" t="s">
        <v>190</v>
      </c>
      <c r="N1548" s="6" t="str">
        <f t="shared" ca="1" si="705"/>
        <v>-25.8x+(18.8)</v>
      </c>
      <c r="O1548" s="6" t="s">
        <v>186</v>
      </c>
      <c r="P1548" s="18" t="str">
        <f t="shared" ca="1" si="706"/>
        <v>-25.8x+(18.8)</v>
      </c>
      <c r="Q1548" s="6" t="s">
        <v>187</v>
      </c>
      <c r="AA1548" s="9"/>
    </row>
    <row r="1549" spans="1:30" x14ac:dyDescent="0.3">
      <c r="A1549">
        <v>0</v>
      </c>
      <c r="B1549" s="8">
        <v>0</v>
      </c>
      <c r="C1549" s="6">
        <f t="shared" ca="1" si="699"/>
        <v>0.67284451143192925</v>
      </c>
      <c r="D1549" s="6">
        <f t="shared" ca="1" si="699"/>
        <v>0.32740084838320727</v>
      </c>
      <c r="E1549" s="6">
        <f t="shared" ca="1" si="700"/>
        <v>0.32715548856807075</v>
      </c>
      <c r="F1549" s="6">
        <f t="shared" ca="1" si="701"/>
        <v>-20.5</v>
      </c>
      <c r="G1549" s="6">
        <f t="shared" ca="1" si="702"/>
        <v>13.5</v>
      </c>
      <c r="H1549" s="6" t="str">
        <f t="shared" ca="1" si="703"/>
        <v>-20.5x+(13.5)</v>
      </c>
      <c r="I1549" s="6" t="str">
        <f t="shared" si="704"/>
        <v/>
      </c>
      <c r="J1549" s="6" t="s">
        <v>160</v>
      </c>
      <c r="K1549" s="6" t="s">
        <v>181</v>
      </c>
      <c r="M1549" s="6" t="s">
        <v>190</v>
      </c>
      <c r="N1549" s="6" t="str">
        <f t="shared" ca="1" si="705"/>
        <v>-20.5x+(13.5)</v>
      </c>
      <c r="O1549" s="6" t="s">
        <v>186</v>
      </c>
      <c r="P1549" s="18" t="str">
        <f t="shared" ca="1" si="706"/>
        <v>-20.5x+(13.5)</v>
      </c>
      <c r="Q1549" s="6" t="s">
        <v>187</v>
      </c>
      <c r="AA1549" s="9"/>
    </row>
    <row r="1550" spans="1:30" x14ac:dyDescent="0.3">
      <c r="A1550">
        <v>0</v>
      </c>
      <c r="B1550" s="8">
        <v>0</v>
      </c>
      <c r="C1550" s="6">
        <f t="shared" ca="1" si="699"/>
        <v>0.47039719108180067</v>
      </c>
      <c r="D1550" s="6">
        <f t="shared" ca="1" si="699"/>
        <v>0.35354650537645294</v>
      </c>
      <c r="E1550" s="6">
        <f t="shared" ca="1" si="700"/>
        <v>0.47039719108180067</v>
      </c>
      <c r="F1550" s="6">
        <f t="shared" ca="1" si="701"/>
        <v>16.399999999999999</v>
      </c>
      <c r="G1550" s="6">
        <f t="shared" ca="1" si="702"/>
        <v>14.1</v>
      </c>
      <c r="H1550" s="6" t="str">
        <f t="shared" ca="1" si="703"/>
        <v>16.4x+(14.1)</v>
      </c>
      <c r="I1550" s="6" t="str">
        <f t="shared" si="704"/>
        <v/>
      </c>
      <c r="J1550" s="6" t="s">
        <v>160</v>
      </c>
      <c r="K1550" s="6" t="s">
        <v>181</v>
      </c>
      <c r="M1550" s="6" t="s">
        <v>9</v>
      </c>
      <c r="N1550" s="6" t="str">
        <f t="shared" ca="1" si="705"/>
        <v>16.4x+(14.1)</v>
      </c>
      <c r="O1550" s="6" t="s">
        <v>188</v>
      </c>
      <c r="P1550" s="18" t="str">
        <f t="shared" ca="1" si="706"/>
        <v>16.4x+(14.1)</v>
      </c>
      <c r="Q1550" s="6" t="s">
        <v>189</v>
      </c>
      <c r="U1550" s="10"/>
      <c r="V1550" s="10"/>
      <c r="W1550" s="10"/>
      <c r="X1550" s="10"/>
      <c r="Y1550" s="10"/>
      <c r="Z1550" s="10"/>
      <c r="AA1550" s="11"/>
      <c r="AB1550" s="10"/>
      <c r="AC1550" s="10"/>
      <c r="AD1550" s="10"/>
    </row>
    <row r="1551" spans="1:30" x14ac:dyDescent="0.3">
      <c r="A1551">
        <v>0</v>
      </c>
      <c r="B1551" s="8">
        <v>0</v>
      </c>
      <c r="C1551" s="6">
        <f t="shared" ca="1" si="699"/>
        <v>0.90189155004214161</v>
      </c>
      <c r="D1551" s="6">
        <f t="shared" ca="1" si="699"/>
        <v>0.84424950171019975</v>
      </c>
      <c r="E1551" s="6">
        <f t="shared" ca="1" si="700"/>
        <v>9.810844995785839E-2</v>
      </c>
      <c r="F1551" s="6">
        <f t="shared" ca="1" si="701"/>
        <v>-25</v>
      </c>
      <c r="G1551" s="6">
        <f t="shared" ca="1" si="702"/>
        <v>23.9</v>
      </c>
      <c r="H1551" s="6" t="str">
        <f t="shared" ca="1" si="703"/>
        <v>-25x+(23.9)</v>
      </c>
      <c r="I1551" s="6" t="str">
        <f t="shared" si="704"/>
        <v/>
      </c>
      <c r="J1551" s="6" t="s">
        <v>160</v>
      </c>
      <c r="K1551" s="6" t="s">
        <v>181</v>
      </c>
      <c r="M1551" s="6" t="s">
        <v>9</v>
      </c>
      <c r="N1551" s="6" t="str">
        <f t="shared" ca="1" si="705"/>
        <v>-25x+(23.9)</v>
      </c>
      <c r="O1551" s="6" t="s">
        <v>188</v>
      </c>
      <c r="P1551" s="18" t="str">
        <f t="shared" ca="1" si="706"/>
        <v>-25x+(23.9)</v>
      </c>
      <c r="Q1551" s="6" t="s">
        <v>189</v>
      </c>
      <c r="AA1551" s="9"/>
    </row>
    <row r="1552" spans="1:30" x14ac:dyDescent="0.3">
      <c r="A1552">
        <v>0</v>
      </c>
      <c r="B1552" s="8">
        <v>0</v>
      </c>
      <c r="C1552" s="6">
        <f t="shared" ca="1" si="699"/>
        <v>0.17938767805743316</v>
      </c>
      <c r="D1552" s="6">
        <f t="shared" ca="1" si="699"/>
        <v>0.27623116016836291</v>
      </c>
      <c r="E1552" s="6">
        <f t="shared" ca="1" si="700"/>
        <v>0.17938767805743316</v>
      </c>
      <c r="F1552" s="6">
        <f t="shared" ca="1" si="701"/>
        <v>10.6</v>
      </c>
      <c r="G1552" s="6">
        <f t="shared" ca="1" si="702"/>
        <v>-12.5</v>
      </c>
      <c r="H1552" s="6" t="str">
        <f t="shared" ca="1" si="703"/>
        <v>10.6x+(-12.5)</v>
      </c>
      <c r="I1552" s="6" t="str">
        <f t="shared" si="704"/>
        <v/>
      </c>
      <c r="J1552" s="6" t="s">
        <v>160</v>
      </c>
      <c r="K1552" s="6" t="s">
        <v>181</v>
      </c>
      <c r="M1552" s="6" t="s">
        <v>9</v>
      </c>
      <c r="N1552" s="6" t="str">
        <f t="shared" ca="1" si="705"/>
        <v>10.6x+(-12.5)</v>
      </c>
      <c r="O1552" s="6" t="s">
        <v>188</v>
      </c>
      <c r="P1552" s="18" t="str">
        <f t="shared" ca="1" si="706"/>
        <v>10.6x+(-12.5)</v>
      </c>
      <c r="Q1552" s="6" t="s">
        <v>189</v>
      </c>
      <c r="AA1552" s="9"/>
    </row>
    <row r="1553" spans="1:30" x14ac:dyDescent="0.3">
      <c r="A1553">
        <v>0</v>
      </c>
      <c r="B1553" s="8">
        <v>0</v>
      </c>
      <c r="C1553" s="6">
        <f t="shared" ca="1" si="699"/>
        <v>9.1462440786517885E-2</v>
      </c>
      <c r="D1553" s="6">
        <f t="shared" ca="1" si="699"/>
        <v>0.40608970093189078</v>
      </c>
      <c r="E1553" s="6">
        <f t="shared" ca="1" si="700"/>
        <v>0.59146244078651788</v>
      </c>
      <c r="F1553" s="6">
        <f t="shared" ca="1" si="701"/>
        <v>8.8000000000000007</v>
      </c>
      <c r="G1553" s="6">
        <f t="shared" ca="1" si="702"/>
        <v>-15.1</v>
      </c>
      <c r="H1553" s="6" t="str">
        <f t="shared" ca="1" si="703"/>
        <v>8.8x+(-15.1)</v>
      </c>
      <c r="I1553" s="6" t="str">
        <f t="shared" si="704"/>
        <v/>
      </c>
      <c r="J1553" s="6" t="s">
        <v>160</v>
      </c>
      <c r="K1553" s="6" t="s">
        <v>181</v>
      </c>
      <c r="M1553" s="6" t="s">
        <v>9</v>
      </c>
      <c r="N1553" s="6" t="str">
        <f t="shared" ca="1" si="705"/>
        <v>8.8x+(-15.1)</v>
      </c>
      <c r="O1553" s="6" t="s">
        <v>188</v>
      </c>
      <c r="P1553" s="18" t="str">
        <f t="shared" ca="1" si="706"/>
        <v>8.8x+(-15.1)</v>
      </c>
      <c r="Q1553" s="6" t="s">
        <v>189</v>
      </c>
      <c r="AA1553" s="9"/>
    </row>
    <row r="1554" spans="1:30" x14ac:dyDescent="0.3">
      <c r="A1554">
        <v>0</v>
      </c>
      <c r="B1554" s="8">
        <v>0</v>
      </c>
      <c r="C1554" s="6">
        <f t="shared" ca="1" si="699"/>
        <v>0.39595253238695871</v>
      </c>
      <c r="D1554" s="6">
        <f t="shared" ca="1" si="699"/>
        <v>0.62397339022241038</v>
      </c>
      <c r="E1554" s="6">
        <f t="shared" ca="1" si="700"/>
        <v>0.39595253238695871</v>
      </c>
      <c r="F1554" s="6">
        <f t="shared" ca="1" si="701"/>
        <v>-14.9</v>
      </c>
      <c r="G1554" s="6">
        <f t="shared" ca="1" si="702"/>
        <v>19.5</v>
      </c>
      <c r="H1554" s="6" t="str">
        <f t="shared" ca="1" si="703"/>
        <v>-14.9x+(19.5)</v>
      </c>
      <c r="I1554" s="6" t="str">
        <f t="shared" si="704"/>
        <v/>
      </c>
      <c r="J1554" s="6" t="s">
        <v>160</v>
      </c>
      <c r="K1554" s="6" t="s">
        <v>181</v>
      </c>
      <c r="M1554" s="6" t="s">
        <v>9</v>
      </c>
      <c r="N1554" s="6" t="str">
        <f t="shared" ca="1" si="705"/>
        <v>-14.9x+(19.5)</v>
      </c>
      <c r="O1554" s="6" t="s">
        <v>188</v>
      </c>
      <c r="P1554" s="18" t="str">
        <f t="shared" ca="1" si="706"/>
        <v>-14.9x+(19.5)</v>
      </c>
      <c r="Q1554" s="6" t="s">
        <v>189</v>
      </c>
      <c r="AA1554" s="9"/>
    </row>
    <row r="1555" spans="1:30" x14ac:dyDescent="0.3">
      <c r="A1555" t="s">
        <v>286</v>
      </c>
      <c r="B1555" s="8">
        <v>0</v>
      </c>
      <c r="C1555" s="8"/>
      <c r="D1555" s="8"/>
      <c r="I1555" s="6" t="str">
        <f t="shared" si="704"/>
        <v>\end{enumerate}\newpage   \section*{Cuenta:  X  }\begin{enumerate}</v>
      </c>
    </row>
    <row r="1556" spans="1:30" x14ac:dyDescent="0.3">
      <c r="A1556">
        <v>0</v>
      </c>
      <c r="B1556" s="8">
        <v>0</v>
      </c>
      <c r="C1556" s="6">
        <f t="shared" ref="C1556:D1556" ca="1" si="707">RAND()</f>
        <v>0.33506884619754251</v>
      </c>
      <c r="D1556" s="6">
        <f t="shared" ca="1" si="707"/>
        <v>0.21245703164427743</v>
      </c>
      <c r="E1556" s="6">
        <f t="shared" ref="E1556:E1570" ca="1" si="708">IF(C1556&gt;0.1,      IF(C1556&lt;0.6,C1556,ABS(1-C1556)),C1556+0.5)</f>
        <v>0.33506884619754251</v>
      </c>
      <c r="F1556" s="6">
        <f t="shared" ref="F1556:F1570" ca="1" si="709">IF(  MOD(ROUND(C1556*15,0),2)=0, -ROUND((C1556*100+35)/5,1),  ROUND((C1556*100+35)/5,1))</f>
        <v>13.7</v>
      </c>
      <c r="G1556" s="6">
        <f t="shared" ref="G1556:G1570" ca="1" si="710">IF(  MOD(ROUND(D1556*15,0),2)=0, -ROUND((D1556*100+35)/5,1),  ROUND((D1556*100+35)/5,1))</f>
        <v>11.2</v>
      </c>
      <c r="H1556" s="6" t="str">
        <f t="shared" ref="H1556:H1570" ca="1" si="711">_xlfn.CONCAT(F1556,"x+(",G1556,")")</f>
        <v>13.7x+(11.2)</v>
      </c>
      <c r="I1556" s="6" t="str">
        <f t="shared" si="704"/>
        <v/>
      </c>
      <c r="J1556" s="6" t="s">
        <v>160</v>
      </c>
      <c r="K1556" s="6" t="s">
        <v>181</v>
      </c>
      <c r="M1556" s="6" t="s">
        <v>182</v>
      </c>
      <c r="N1556" s="6" t="str">
        <f t="shared" ref="N1556:N1570" ca="1" si="712">H1556</f>
        <v>13.7x+(11.2)</v>
      </c>
      <c r="O1556" s="6" t="s">
        <v>185</v>
      </c>
      <c r="P1556" s="18"/>
      <c r="AA1556" s="9"/>
    </row>
    <row r="1557" spans="1:30" x14ac:dyDescent="0.3">
      <c r="A1557">
        <v>0</v>
      </c>
      <c r="B1557" s="8">
        <v>0</v>
      </c>
      <c r="C1557" s="6">
        <f t="shared" ca="1" si="699"/>
        <v>0.31567606347069666</v>
      </c>
      <c r="D1557" s="6">
        <f t="shared" ca="1" si="699"/>
        <v>0.99863502469829102</v>
      </c>
      <c r="E1557" s="6">
        <f t="shared" ca="1" si="708"/>
        <v>0.31567606347069666</v>
      </c>
      <c r="F1557" s="6">
        <f t="shared" ca="1" si="709"/>
        <v>13.3</v>
      </c>
      <c r="G1557" s="6">
        <f t="shared" ca="1" si="710"/>
        <v>27</v>
      </c>
      <c r="H1557" s="6" t="str">
        <f t="shared" ca="1" si="711"/>
        <v>13.3x+(27)</v>
      </c>
      <c r="I1557" s="6" t="str">
        <f t="shared" si="704"/>
        <v/>
      </c>
      <c r="J1557" s="6" t="s">
        <v>160</v>
      </c>
      <c r="K1557" s="6" t="s">
        <v>181</v>
      </c>
      <c r="M1557" s="6" t="s">
        <v>182</v>
      </c>
      <c r="N1557" s="6" t="str">
        <f t="shared" ca="1" si="712"/>
        <v>13.3x+(27)</v>
      </c>
      <c r="O1557" s="6" t="s">
        <v>185</v>
      </c>
      <c r="P1557" s="18"/>
      <c r="AA1557" s="9"/>
    </row>
    <row r="1558" spans="1:30" x14ac:dyDescent="0.3">
      <c r="A1558">
        <v>0</v>
      </c>
      <c r="B1558" s="8">
        <v>0</v>
      </c>
      <c r="C1558" s="6">
        <f t="shared" ca="1" si="699"/>
        <v>0.17706887167583829</v>
      </c>
      <c r="D1558" s="6">
        <f t="shared" ca="1" si="699"/>
        <v>0.23550408559550529</v>
      </c>
      <c r="E1558" s="6">
        <f t="shared" ca="1" si="708"/>
        <v>0.17706887167583829</v>
      </c>
      <c r="F1558" s="6">
        <f t="shared" ca="1" si="709"/>
        <v>10.5</v>
      </c>
      <c r="G1558" s="6">
        <f t="shared" ca="1" si="710"/>
        <v>-11.7</v>
      </c>
      <c r="H1558" s="6" t="str">
        <f t="shared" ca="1" si="711"/>
        <v>10.5x+(-11.7)</v>
      </c>
      <c r="I1558" s="6" t="str">
        <f t="shared" si="704"/>
        <v/>
      </c>
      <c r="J1558" s="6" t="s">
        <v>160</v>
      </c>
      <c r="K1558" s="6" t="s">
        <v>181</v>
      </c>
      <c r="M1558" s="6" t="s">
        <v>182</v>
      </c>
      <c r="N1558" s="6" t="str">
        <f t="shared" ca="1" si="712"/>
        <v>10.5x+(-11.7)</v>
      </c>
      <c r="O1558" s="6" t="s">
        <v>185</v>
      </c>
      <c r="P1558" s="18"/>
      <c r="AA1558" s="9"/>
    </row>
    <row r="1559" spans="1:30" x14ac:dyDescent="0.3">
      <c r="A1559">
        <v>0</v>
      </c>
      <c r="B1559" s="8">
        <v>0</v>
      </c>
      <c r="C1559" s="6">
        <f t="shared" ca="1" si="699"/>
        <v>5.5136199499721372E-2</v>
      </c>
      <c r="D1559" s="6">
        <f t="shared" ca="1" si="699"/>
        <v>0.22722333106255188</v>
      </c>
      <c r="E1559" s="6">
        <f t="shared" ca="1" si="708"/>
        <v>0.55513619949972137</v>
      </c>
      <c r="F1559" s="6">
        <f t="shared" ca="1" si="709"/>
        <v>8.1</v>
      </c>
      <c r="G1559" s="6">
        <f t="shared" ca="1" si="710"/>
        <v>11.5</v>
      </c>
      <c r="H1559" s="6" t="str">
        <f t="shared" ca="1" si="711"/>
        <v>8.1x+(11.5)</v>
      </c>
      <c r="I1559" s="6" t="str">
        <f t="shared" si="704"/>
        <v/>
      </c>
      <c r="J1559" s="6" t="s">
        <v>160</v>
      </c>
      <c r="K1559" s="6" t="s">
        <v>181</v>
      </c>
      <c r="M1559" s="6" t="s">
        <v>182</v>
      </c>
      <c r="N1559" s="6" t="str">
        <f t="shared" ca="1" si="712"/>
        <v>8.1x+(11.5)</v>
      </c>
      <c r="O1559" s="6" t="s">
        <v>185</v>
      </c>
      <c r="P1559" s="18"/>
      <c r="AA1559" s="9"/>
    </row>
    <row r="1560" spans="1:30" x14ac:dyDescent="0.3">
      <c r="A1560">
        <v>0</v>
      </c>
      <c r="B1560" s="8">
        <v>0</v>
      </c>
      <c r="C1560" s="6">
        <f t="shared" ca="1" si="699"/>
        <v>0.49662113533224339</v>
      </c>
      <c r="D1560" s="6">
        <f t="shared" ca="1" si="699"/>
        <v>0.21020273933413502</v>
      </c>
      <c r="E1560" s="6">
        <f t="shared" ca="1" si="708"/>
        <v>0.49662113533224339</v>
      </c>
      <c r="F1560" s="6">
        <f t="shared" ca="1" si="709"/>
        <v>16.899999999999999</v>
      </c>
      <c r="G1560" s="6">
        <f t="shared" ca="1" si="710"/>
        <v>11.2</v>
      </c>
      <c r="H1560" s="6" t="str">
        <f t="shared" ca="1" si="711"/>
        <v>16.9x+(11.2)</v>
      </c>
      <c r="I1560" s="6" t="str">
        <f t="shared" si="704"/>
        <v/>
      </c>
      <c r="J1560" s="6" t="s">
        <v>160</v>
      </c>
      <c r="K1560" s="6" t="s">
        <v>181</v>
      </c>
      <c r="M1560" s="6" t="s">
        <v>182</v>
      </c>
      <c r="N1560" s="6" t="str">
        <f t="shared" ca="1" si="712"/>
        <v>16.9x+(11.2)</v>
      </c>
      <c r="O1560" s="6" t="s">
        <v>185</v>
      </c>
      <c r="P1560" s="18"/>
      <c r="AA1560" s="9"/>
    </row>
    <row r="1561" spans="1:30" x14ac:dyDescent="0.3">
      <c r="A1561">
        <v>0</v>
      </c>
      <c r="B1561" s="8">
        <v>0</v>
      </c>
      <c r="C1561" s="6">
        <f t="shared" ca="1" si="699"/>
        <v>0.53510581847032179</v>
      </c>
      <c r="D1561" s="6">
        <f t="shared" ca="1" si="699"/>
        <v>0.93206743978146755</v>
      </c>
      <c r="E1561" s="6">
        <f t="shared" ca="1" si="708"/>
        <v>0.53510581847032179</v>
      </c>
      <c r="F1561" s="6">
        <f t="shared" ca="1" si="709"/>
        <v>-17.7</v>
      </c>
      <c r="G1561" s="6">
        <f t="shared" ca="1" si="710"/>
        <v>-25.6</v>
      </c>
      <c r="H1561" s="6" t="str">
        <f t="shared" ca="1" si="711"/>
        <v>-17.7x+(-25.6)</v>
      </c>
      <c r="I1561" s="6" t="str">
        <f t="shared" si="704"/>
        <v/>
      </c>
      <c r="J1561" s="6" t="s">
        <v>160</v>
      </c>
      <c r="K1561" s="6" t="s">
        <v>181</v>
      </c>
      <c r="M1561" s="6" t="s">
        <v>190</v>
      </c>
      <c r="N1561" s="6" t="str">
        <f t="shared" ca="1" si="712"/>
        <v>-17.7x+(-25.6)</v>
      </c>
      <c r="O1561" s="6" t="s">
        <v>186</v>
      </c>
      <c r="P1561" s="18" t="str">
        <f t="shared" ref="P1561:P1570" ca="1" si="713">H1561</f>
        <v>-17.7x+(-25.6)</v>
      </c>
      <c r="Q1561" s="6" t="s">
        <v>187</v>
      </c>
      <c r="AA1561" s="9"/>
    </row>
    <row r="1562" spans="1:30" x14ac:dyDescent="0.3">
      <c r="A1562">
        <v>0</v>
      </c>
      <c r="B1562" s="8">
        <v>0</v>
      </c>
      <c r="C1562" s="6">
        <f t="shared" ca="1" si="699"/>
        <v>0.26593692272050851</v>
      </c>
      <c r="D1562" s="6">
        <f t="shared" ca="1" si="699"/>
        <v>0.37812534948420595</v>
      </c>
      <c r="E1562" s="6">
        <f t="shared" ca="1" si="708"/>
        <v>0.26593692272050851</v>
      </c>
      <c r="F1562" s="6">
        <f t="shared" ca="1" si="709"/>
        <v>-12.3</v>
      </c>
      <c r="G1562" s="6">
        <f t="shared" ca="1" si="710"/>
        <v>-14.6</v>
      </c>
      <c r="H1562" s="6" t="str">
        <f t="shared" ca="1" si="711"/>
        <v>-12.3x+(-14.6)</v>
      </c>
      <c r="I1562" s="6" t="str">
        <f t="shared" si="704"/>
        <v/>
      </c>
      <c r="J1562" s="6" t="s">
        <v>160</v>
      </c>
      <c r="K1562" s="6" t="s">
        <v>181</v>
      </c>
      <c r="M1562" s="6" t="s">
        <v>190</v>
      </c>
      <c r="N1562" s="6" t="str">
        <f t="shared" ca="1" si="712"/>
        <v>-12.3x+(-14.6)</v>
      </c>
      <c r="O1562" s="6" t="s">
        <v>186</v>
      </c>
      <c r="P1562" s="18" t="str">
        <f t="shared" ca="1" si="713"/>
        <v>-12.3x+(-14.6)</v>
      </c>
      <c r="Q1562" s="6" t="s">
        <v>187</v>
      </c>
      <c r="AA1562" s="9"/>
    </row>
    <row r="1563" spans="1:30" x14ac:dyDescent="0.3">
      <c r="A1563">
        <v>0</v>
      </c>
      <c r="B1563" s="8">
        <v>0</v>
      </c>
      <c r="C1563" s="6">
        <f t="shared" ca="1" si="699"/>
        <v>0.77300813268831248</v>
      </c>
      <c r="D1563" s="6">
        <f t="shared" ca="1" si="699"/>
        <v>0.62518596332109266</v>
      </c>
      <c r="E1563" s="6">
        <f t="shared" ca="1" si="708"/>
        <v>0.22699186731168752</v>
      </c>
      <c r="F1563" s="6">
        <f t="shared" ca="1" si="709"/>
        <v>-22.5</v>
      </c>
      <c r="G1563" s="6">
        <f t="shared" ca="1" si="710"/>
        <v>19.5</v>
      </c>
      <c r="H1563" s="6" t="str">
        <f t="shared" ca="1" si="711"/>
        <v>-22.5x+(19.5)</v>
      </c>
      <c r="I1563" s="6" t="str">
        <f t="shared" si="704"/>
        <v/>
      </c>
      <c r="J1563" s="6" t="s">
        <v>160</v>
      </c>
      <c r="K1563" s="6" t="s">
        <v>181</v>
      </c>
      <c r="M1563" s="6" t="s">
        <v>190</v>
      </c>
      <c r="N1563" s="6" t="str">
        <f t="shared" ca="1" si="712"/>
        <v>-22.5x+(19.5)</v>
      </c>
      <c r="O1563" s="6" t="s">
        <v>186</v>
      </c>
      <c r="P1563" s="18" t="str">
        <f t="shared" ca="1" si="713"/>
        <v>-22.5x+(19.5)</v>
      </c>
      <c r="Q1563" s="6" t="s">
        <v>187</v>
      </c>
      <c r="AA1563" s="9"/>
    </row>
    <row r="1564" spans="1:30" x14ac:dyDescent="0.3">
      <c r="A1564">
        <v>0</v>
      </c>
      <c r="B1564" s="8">
        <v>0</v>
      </c>
      <c r="C1564" s="6">
        <f t="shared" ca="1" si="699"/>
        <v>0.45598684556250146</v>
      </c>
      <c r="D1564" s="6">
        <f t="shared" ca="1" si="699"/>
        <v>0.22971356092852679</v>
      </c>
      <c r="E1564" s="6">
        <f t="shared" ca="1" si="708"/>
        <v>0.45598684556250146</v>
      </c>
      <c r="F1564" s="6">
        <f t="shared" ca="1" si="709"/>
        <v>16.100000000000001</v>
      </c>
      <c r="G1564" s="6">
        <f t="shared" ca="1" si="710"/>
        <v>11.6</v>
      </c>
      <c r="H1564" s="6" t="str">
        <f t="shared" ca="1" si="711"/>
        <v>16.1x+(11.6)</v>
      </c>
      <c r="I1564" s="6" t="str">
        <f t="shared" si="704"/>
        <v/>
      </c>
      <c r="J1564" s="6" t="s">
        <v>160</v>
      </c>
      <c r="K1564" s="6" t="s">
        <v>181</v>
      </c>
      <c r="M1564" s="6" t="s">
        <v>190</v>
      </c>
      <c r="N1564" s="6" t="str">
        <f t="shared" ca="1" si="712"/>
        <v>16.1x+(11.6)</v>
      </c>
      <c r="O1564" s="6" t="s">
        <v>186</v>
      </c>
      <c r="P1564" s="18" t="str">
        <f t="shared" ca="1" si="713"/>
        <v>16.1x+(11.6)</v>
      </c>
      <c r="Q1564" s="6" t="s">
        <v>187</v>
      </c>
      <c r="AA1564" s="9"/>
    </row>
    <row r="1565" spans="1:30" x14ac:dyDescent="0.3">
      <c r="A1565">
        <v>0</v>
      </c>
      <c r="B1565" s="8">
        <v>0</v>
      </c>
      <c r="C1565" s="6">
        <f t="shared" ca="1" si="699"/>
        <v>0.24537374418195579</v>
      </c>
      <c r="D1565" s="6">
        <f t="shared" ca="1" si="699"/>
        <v>5.9885737399729466E-2</v>
      </c>
      <c r="E1565" s="6">
        <f t="shared" ca="1" si="708"/>
        <v>0.24537374418195579</v>
      </c>
      <c r="F1565" s="6">
        <f t="shared" ca="1" si="709"/>
        <v>-11.9</v>
      </c>
      <c r="G1565" s="6">
        <f t="shared" ca="1" si="710"/>
        <v>8.1999999999999993</v>
      </c>
      <c r="H1565" s="6" t="str">
        <f t="shared" ca="1" si="711"/>
        <v>-11.9x+(8.2)</v>
      </c>
      <c r="I1565" s="6" t="str">
        <f t="shared" si="704"/>
        <v/>
      </c>
      <c r="J1565" s="6" t="s">
        <v>160</v>
      </c>
      <c r="K1565" s="6" t="s">
        <v>181</v>
      </c>
      <c r="M1565" s="6" t="s">
        <v>190</v>
      </c>
      <c r="N1565" s="6" t="str">
        <f t="shared" ca="1" si="712"/>
        <v>-11.9x+(8.2)</v>
      </c>
      <c r="O1565" s="6" t="s">
        <v>186</v>
      </c>
      <c r="P1565" s="18" t="str">
        <f t="shared" ca="1" si="713"/>
        <v>-11.9x+(8.2)</v>
      </c>
      <c r="Q1565" s="6" t="s">
        <v>187</v>
      </c>
      <c r="AA1565" s="9"/>
    </row>
    <row r="1566" spans="1:30" x14ac:dyDescent="0.3">
      <c r="A1566">
        <v>0</v>
      </c>
      <c r="B1566" s="8">
        <v>0</v>
      </c>
      <c r="C1566" s="6">
        <f t="shared" ca="1" si="699"/>
        <v>0.22709952054048022</v>
      </c>
      <c r="D1566" s="6">
        <f t="shared" ca="1" si="699"/>
        <v>0.71621286187562794</v>
      </c>
      <c r="E1566" s="6">
        <f t="shared" ca="1" si="708"/>
        <v>0.22709952054048022</v>
      </c>
      <c r="F1566" s="6">
        <f t="shared" ca="1" si="709"/>
        <v>11.5</v>
      </c>
      <c r="G1566" s="6">
        <f t="shared" ca="1" si="710"/>
        <v>21.3</v>
      </c>
      <c r="H1566" s="6" t="str">
        <f t="shared" ca="1" si="711"/>
        <v>11.5x+(21.3)</v>
      </c>
      <c r="I1566" s="6" t="str">
        <f t="shared" si="704"/>
        <v/>
      </c>
      <c r="J1566" s="6" t="s">
        <v>160</v>
      </c>
      <c r="K1566" s="6" t="s">
        <v>181</v>
      </c>
      <c r="M1566" s="6" t="s">
        <v>9</v>
      </c>
      <c r="N1566" s="6" t="str">
        <f t="shared" ca="1" si="712"/>
        <v>11.5x+(21.3)</v>
      </c>
      <c r="O1566" s="6" t="s">
        <v>188</v>
      </c>
      <c r="P1566" s="18" t="str">
        <f t="shared" ca="1" si="713"/>
        <v>11.5x+(21.3)</v>
      </c>
      <c r="Q1566" s="6" t="s">
        <v>189</v>
      </c>
      <c r="U1566" s="10"/>
      <c r="V1566" s="10"/>
      <c r="W1566" s="10"/>
      <c r="X1566" s="10"/>
      <c r="Y1566" s="10"/>
      <c r="Z1566" s="10"/>
      <c r="AA1566" s="11"/>
      <c r="AB1566" s="10"/>
      <c r="AC1566" s="10"/>
      <c r="AD1566" s="10"/>
    </row>
    <row r="1567" spans="1:30" x14ac:dyDescent="0.3">
      <c r="A1567">
        <v>0</v>
      </c>
      <c r="B1567" s="8">
        <v>0</v>
      </c>
      <c r="C1567" s="6">
        <f t="shared" ca="1" si="699"/>
        <v>0.99454971011146609</v>
      </c>
      <c r="D1567" s="6">
        <f t="shared" ca="1" si="699"/>
        <v>0.21307787835851522</v>
      </c>
      <c r="E1567" s="6">
        <f t="shared" ca="1" si="708"/>
        <v>5.4502898885339102E-3</v>
      </c>
      <c r="F1567" s="6">
        <f t="shared" ca="1" si="709"/>
        <v>26.9</v>
      </c>
      <c r="G1567" s="6">
        <f t="shared" ca="1" si="710"/>
        <v>11.3</v>
      </c>
      <c r="H1567" s="6" t="str">
        <f t="shared" ca="1" si="711"/>
        <v>26.9x+(11.3)</v>
      </c>
      <c r="I1567" s="6" t="str">
        <f t="shared" si="704"/>
        <v/>
      </c>
      <c r="J1567" s="6" t="s">
        <v>160</v>
      </c>
      <c r="K1567" s="6" t="s">
        <v>181</v>
      </c>
      <c r="M1567" s="6" t="s">
        <v>9</v>
      </c>
      <c r="N1567" s="6" t="str">
        <f t="shared" ca="1" si="712"/>
        <v>26.9x+(11.3)</v>
      </c>
      <c r="O1567" s="6" t="s">
        <v>188</v>
      </c>
      <c r="P1567" s="18" t="str">
        <f t="shared" ca="1" si="713"/>
        <v>26.9x+(11.3)</v>
      </c>
      <c r="Q1567" s="6" t="s">
        <v>189</v>
      </c>
      <c r="AA1567" s="9"/>
    </row>
    <row r="1568" spans="1:30" x14ac:dyDescent="0.3">
      <c r="A1568">
        <v>0</v>
      </c>
      <c r="B1568" s="8">
        <v>0</v>
      </c>
      <c r="C1568" s="6">
        <f t="shared" ca="1" si="699"/>
        <v>3.2691800709085062E-2</v>
      </c>
      <c r="D1568" s="6">
        <f t="shared" ca="1" si="699"/>
        <v>0.17038443081638555</v>
      </c>
      <c r="E1568" s="6">
        <f t="shared" ca="1" si="708"/>
        <v>0.53269180070908506</v>
      </c>
      <c r="F1568" s="6">
        <f t="shared" ca="1" si="709"/>
        <v>-7.7</v>
      </c>
      <c r="G1568" s="6">
        <f t="shared" ca="1" si="710"/>
        <v>10.4</v>
      </c>
      <c r="H1568" s="6" t="str">
        <f t="shared" ca="1" si="711"/>
        <v>-7.7x+(10.4)</v>
      </c>
      <c r="I1568" s="6" t="str">
        <f t="shared" si="704"/>
        <v/>
      </c>
      <c r="J1568" s="6" t="s">
        <v>160</v>
      </c>
      <c r="K1568" s="6" t="s">
        <v>181</v>
      </c>
      <c r="M1568" s="6" t="s">
        <v>9</v>
      </c>
      <c r="N1568" s="6" t="str">
        <f t="shared" ca="1" si="712"/>
        <v>-7.7x+(10.4)</v>
      </c>
      <c r="O1568" s="6" t="s">
        <v>188</v>
      </c>
      <c r="P1568" s="18" t="str">
        <f t="shared" ca="1" si="713"/>
        <v>-7.7x+(10.4)</v>
      </c>
      <c r="Q1568" s="6" t="s">
        <v>189</v>
      </c>
      <c r="AA1568" s="9"/>
    </row>
    <row r="1569" spans="1:30" x14ac:dyDescent="0.3">
      <c r="A1569">
        <v>0</v>
      </c>
      <c r="B1569" s="8">
        <v>0</v>
      </c>
      <c r="C1569" s="6">
        <f t="shared" ca="1" si="699"/>
        <v>6.0094947910520835E-2</v>
      </c>
      <c r="D1569" s="6">
        <f t="shared" ca="1" si="699"/>
        <v>0.15873698712992501</v>
      </c>
      <c r="E1569" s="6">
        <f t="shared" ca="1" si="708"/>
        <v>0.56009494791052084</v>
      </c>
      <c r="F1569" s="6">
        <f t="shared" ca="1" si="709"/>
        <v>8.1999999999999993</v>
      </c>
      <c r="G1569" s="6">
        <f t="shared" ca="1" si="710"/>
        <v>-10.199999999999999</v>
      </c>
      <c r="H1569" s="6" t="str">
        <f t="shared" ca="1" si="711"/>
        <v>8.2x+(-10.2)</v>
      </c>
      <c r="I1569" s="6" t="str">
        <f t="shared" si="704"/>
        <v/>
      </c>
      <c r="J1569" s="6" t="s">
        <v>160</v>
      </c>
      <c r="K1569" s="6" t="s">
        <v>181</v>
      </c>
      <c r="M1569" s="6" t="s">
        <v>9</v>
      </c>
      <c r="N1569" s="6" t="str">
        <f t="shared" ca="1" si="712"/>
        <v>8.2x+(-10.2)</v>
      </c>
      <c r="O1569" s="6" t="s">
        <v>188</v>
      </c>
      <c r="P1569" s="18" t="str">
        <f t="shared" ca="1" si="713"/>
        <v>8.2x+(-10.2)</v>
      </c>
      <c r="Q1569" s="6" t="s">
        <v>189</v>
      </c>
      <c r="AA1569" s="9"/>
    </row>
    <row r="1570" spans="1:30" x14ac:dyDescent="0.3">
      <c r="A1570">
        <v>0</v>
      </c>
      <c r="B1570" s="8">
        <v>0</v>
      </c>
      <c r="C1570" s="6">
        <f t="shared" ca="1" si="699"/>
        <v>0.92332403239036343</v>
      </c>
      <c r="D1570" s="6">
        <f t="shared" ca="1" si="699"/>
        <v>0.80281100558675877</v>
      </c>
      <c r="E1570" s="6">
        <f t="shared" ca="1" si="708"/>
        <v>7.6675967609636575E-2</v>
      </c>
      <c r="F1570" s="6">
        <f t="shared" ca="1" si="709"/>
        <v>-25.5</v>
      </c>
      <c r="G1570" s="6">
        <f t="shared" ca="1" si="710"/>
        <v>-23.1</v>
      </c>
      <c r="H1570" s="6" t="str">
        <f t="shared" ca="1" si="711"/>
        <v>-25.5x+(-23.1)</v>
      </c>
      <c r="I1570" s="6" t="str">
        <f t="shared" si="704"/>
        <v/>
      </c>
      <c r="J1570" s="6" t="s">
        <v>160</v>
      </c>
      <c r="K1570" s="6" t="s">
        <v>181</v>
      </c>
      <c r="M1570" s="6" t="s">
        <v>9</v>
      </c>
      <c r="N1570" s="6" t="str">
        <f t="shared" ca="1" si="712"/>
        <v>-25.5x+(-23.1)</v>
      </c>
      <c r="O1570" s="6" t="s">
        <v>188</v>
      </c>
      <c r="P1570" s="18" t="str">
        <f t="shared" ca="1" si="713"/>
        <v>-25.5x+(-23.1)</v>
      </c>
      <c r="Q1570" s="6" t="s">
        <v>189</v>
      </c>
      <c r="AA1570" s="9"/>
    </row>
    <row r="1571" spans="1:30" x14ac:dyDescent="0.3">
      <c r="A1571" t="s">
        <v>286</v>
      </c>
      <c r="B1571" s="8">
        <v>0</v>
      </c>
      <c r="C1571" s="8"/>
      <c r="D1571" s="8"/>
      <c r="I1571" s="6" t="str">
        <f t="shared" si="704"/>
        <v>\end{enumerate}\newpage   \section*{Cuenta:  X  }\begin{enumerate}</v>
      </c>
    </row>
    <row r="1572" spans="1:30" x14ac:dyDescent="0.3">
      <c r="A1572">
        <v>0</v>
      </c>
      <c r="B1572" s="8">
        <v>0</v>
      </c>
      <c r="C1572" s="6">
        <f t="shared" ref="C1572:D1572" ca="1" si="714">RAND()</f>
        <v>0.32168258294636098</v>
      </c>
      <c r="D1572" s="6">
        <f t="shared" ca="1" si="714"/>
        <v>0.29192262583077921</v>
      </c>
      <c r="E1572" s="6">
        <f t="shared" ref="E1572:E1586" ca="1" si="715">IF(C1572&gt;0.1,      IF(C1572&lt;0.6,C1572,ABS(1-C1572)),C1572+0.5)</f>
        <v>0.32168258294636098</v>
      </c>
      <c r="F1572" s="6">
        <f t="shared" ref="F1572:F1586" ca="1" si="716">IF(  MOD(ROUND(C1572*15,0),2)=0, -ROUND((C1572*100+35)/5,1),  ROUND((C1572*100+35)/5,1))</f>
        <v>13.4</v>
      </c>
      <c r="G1572" s="6">
        <f t="shared" ref="G1572:G1586" ca="1" si="717">IF(  MOD(ROUND(D1572*15,0),2)=0, -ROUND((D1572*100+35)/5,1),  ROUND((D1572*100+35)/5,1))</f>
        <v>-12.8</v>
      </c>
      <c r="H1572" s="6" t="str">
        <f t="shared" ref="H1572:H1586" ca="1" si="718">_xlfn.CONCAT(F1572,"x+(",G1572,")")</f>
        <v>13.4x+(-12.8)</v>
      </c>
      <c r="I1572" s="6" t="str">
        <f t="shared" si="704"/>
        <v/>
      </c>
      <c r="J1572" s="6" t="s">
        <v>160</v>
      </c>
      <c r="K1572" s="6" t="s">
        <v>181</v>
      </c>
      <c r="M1572" s="6" t="s">
        <v>182</v>
      </c>
      <c r="N1572" s="6" t="str">
        <f t="shared" ref="N1572:N1586" ca="1" si="719">H1572</f>
        <v>13.4x+(-12.8)</v>
      </c>
      <c r="O1572" s="6" t="s">
        <v>185</v>
      </c>
      <c r="P1572" s="18"/>
      <c r="AA1572" s="9"/>
    </row>
    <row r="1573" spans="1:30" x14ac:dyDescent="0.3">
      <c r="A1573">
        <v>0</v>
      </c>
      <c r="B1573" s="8">
        <v>0</v>
      </c>
      <c r="C1573" s="6">
        <f t="shared" ca="1" si="699"/>
        <v>0.64454813543906697</v>
      </c>
      <c r="D1573" s="6">
        <f t="shared" ca="1" si="699"/>
        <v>0.50291638410596651</v>
      </c>
      <c r="E1573" s="6">
        <f t="shared" ca="1" si="715"/>
        <v>0.35545186456093303</v>
      </c>
      <c r="F1573" s="6">
        <f t="shared" ca="1" si="716"/>
        <v>-19.899999999999999</v>
      </c>
      <c r="G1573" s="6">
        <f t="shared" ca="1" si="717"/>
        <v>-17.100000000000001</v>
      </c>
      <c r="H1573" s="6" t="str">
        <f t="shared" ca="1" si="718"/>
        <v>-19.9x+(-17.1)</v>
      </c>
      <c r="I1573" s="6" t="str">
        <f t="shared" si="704"/>
        <v/>
      </c>
      <c r="J1573" s="6" t="s">
        <v>160</v>
      </c>
      <c r="K1573" s="6" t="s">
        <v>181</v>
      </c>
      <c r="M1573" s="6" t="s">
        <v>182</v>
      </c>
      <c r="N1573" s="6" t="str">
        <f t="shared" ca="1" si="719"/>
        <v>-19.9x+(-17.1)</v>
      </c>
      <c r="O1573" s="6" t="s">
        <v>185</v>
      </c>
      <c r="P1573" s="18"/>
      <c r="AA1573" s="9"/>
    </row>
    <row r="1574" spans="1:30" x14ac:dyDescent="0.3">
      <c r="A1574">
        <v>0</v>
      </c>
      <c r="B1574" s="8">
        <v>0</v>
      </c>
      <c r="C1574" s="6">
        <f t="shared" ca="1" si="699"/>
        <v>0.79160345027613033</v>
      </c>
      <c r="D1574" s="6">
        <f t="shared" ca="1" si="699"/>
        <v>0.39040350235554733</v>
      </c>
      <c r="E1574" s="6">
        <f t="shared" ca="1" si="715"/>
        <v>0.20839654972386967</v>
      </c>
      <c r="F1574" s="6">
        <f t="shared" ca="1" si="716"/>
        <v>-22.8</v>
      </c>
      <c r="G1574" s="6">
        <f t="shared" ca="1" si="717"/>
        <v>-14.8</v>
      </c>
      <c r="H1574" s="6" t="str">
        <f t="shared" ca="1" si="718"/>
        <v>-22.8x+(-14.8)</v>
      </c>
      <c r="I1574" s="6" t="str">
        <f t="shared" si="704"/>
        <v/>
      </c>
      <c r="J1574" s="6" t="s">
        <v>160</v>
      </c>
      <c r="K1574" s="6" t="s">
        <v>181</v>
      </c>
      <c r="M1574" s="6" t="s">
        <v>182</v>
      </c>
      <c r="N1574" s="6" t="str">
        <f t="shared" ca="1" si="719"/>
        <v>-22.8x+(-14.8)</v>
      </c>
      <c r="O1574" s="6" t="s">
        <v>185</v>
      </c>
      <c r="P1574" s="18"/>
      <c r="AA1574" s="9"/>
    </row>
    <row r="1575" spans="1:30" x14ac:dyDescent="0.3">
      <c r="A1575">
        <v>0</v>
      </c>
      <c r="B1575" s="8">
        <v>0</v>
      </c>
      <c r="C1575" s="6">
        <f t="shared" ca="1" si="699"/>
        <v>0.14730856994257402</v>
      </c>
      <c r="D1575" s="6">
        <f t="shared" ca="1" si="699"/>
        <v>0.63770816872304958</v>
      </c>
      <c r="E1575" s="6">
        <f t="shared" ca="1" si="715"/>
        <v>0.14730856994257402</v>
      </c>
      <c r="F1575" s="6">
        <f t="shared" ca="1" si="716"/>
        <v>-9.9</v>
      </c>
      <c r="G1575" s="6">
        <f t="shared" ca="1" si="717"/>
        <v>-19.8</v>
      </c>
      <c r="H1575" s="6" t="str">
        <f t="shared" ca="1" si="718"/>
        <v>-9.9x+(-19.8)</v>
      </c>
      <c r="I1575" s="6" t="str">
        <f t="shared" si="704"/>
        <v/>
      </c>
      <c r="J1575" s="6" t="s">
        <v>160</v>
      </c>
      <c r="K1575" s="6" t="s">
        <v>181</v>
      </c>
      <c r="M1575" s="6" t="s">
        <v>182</v>
      </c>
      <c r="N1575" s="6" t="str">
        <f t="shared" ca="1" si="719"/>
        <v>-9.9x+(-19.8)</v>
      </c>
      <c r="O1575" s="6" t="s">
        <v>185</v>
      </c>
      <c r="P1575" s="18"/>
      <c r="AA1575" s="9"/>
    </row>
    <row r="1576" spans="1:30" x14ac:dyDescent="0.3">
      <c r="A1576">
        <v>0</v>
      </c>
      <c r="B1576" s="8">
        <v>0</v>
      </c>
      <c r="C1576" s="6">
        <f t="shared" ca="1" si="699"/>
        <v>0.51180254559065719</v>
      </c>
      <c r="D1576" s="6">
        <f t="shared" ca="1" si="699"/>
        <v>0.81585152386549509</v>
      </c>
      <c r="E1576" s="6">
        <f t="shared" ca="1" si="715"/>
        <v>0.51180254559065719</v>
      </c>
      <c r="F1576" s="6">
        <f t="shared" ca="1" si="716"/>
        <v>-17.2</v>
      </c>
      <c r="G1576" s="6">
        <f t="shared" ca="1" si="717"/>
        <v>-23.3</v>
      </c>
      <c r="H1576" s="6" t="str">
        <f t="shared" ca="1" si="718"/>
        <v>-17.2x+(-23.3)</v>
      </c>
      <c r="I1576" s="6" t="str">
        <f t="shared" si="704"/>
        <v/>
      </c>
      <c r="J1576" s="6" t="s">
        <v>160</v>
      </c>
      <c r="K1576" s="6" t="s">
        <v>181</v>
      </c>
      <c r="M1576" s="6" t="s">
        <v>182</v>
      </c>
      <c r="N1576" s="6" t="str">
        <f t="shared" ca="1" si="719"/>
        <v>-17.2x+(-23.3)</v>
      </c>
      <c r="O1576" s="6" t="s">
        <v>185</v>
      </c>
      <c r="P1576" s="18"/>
      <c r="AA1576" s="9"/>
    </row>
    <row r="1577" spans="1:30" x14ac:dyDescent="0.3">
      <c r="A1577">
        <v>0</v>
      </c>
      <c r="B1577" s="8">
        <v>0</v>
      </c>
      <c r="C1577" s="6">
        <f t="shared" ca="1" si="699"/>
        <v>0.47034946037476089</v>
      </c>
      <c r="D1577" s="6">
        <f t="shared" ca="1" si="699"/>
        <v>0.87548374576257304</v>
      </c>
      <c r="E1577" s="6">
        <f t="shared" ca="1" si="715"/>
        <v>0.47034946037476089</v>
      </c>
      <c r="F1577" s="6">
        <f t="shared" ca="1" si="716"/>
        <v>16.399999999999999</v>
      </c>
      <c r="G1577" s="6">
        <f t="shared" ca="1" si="717"/>
        <v>24.5</v>
      </c>
      <c r="H1577" s="6" t="str">
        <f t="shared" ca="1" si="718"/>
        <v>16.4x+(24.5)</v>
      </c>
      <c r="I1577" s="6" t="str">
        <f t="shared" si="704"/>
        <v/>
      </c>
      <c r="J1577" s="6" t="s">
        <v>160</v>
      </c>
      <c r="K1577" s="6" t="s">
        <v>181</v>
      </c>
      <c r="M1577" s="6" t="s">
        <v>190</v>
      </c>
      <c r="N1577" s="6" t="str">
        <f t="shared" ca="1" si="719"/>
        <v>16.4x+(24.5)</v>
      </c>
      <c r="O1577" s="6" t="s">
        <v>186</v>
      </c>
      <c r="P1577" s="18" t="str">
        <f t="shared" ref="P1577:P1586" ca="1" si="720">H1577</f>
        <v>16.4x+(24.5)</v>
      </c>
      <c r="Q1577" s="6" t="s">
        <v>187</v>
      </c>
      <c r="AA1577" s="9"/>
    </row>
    <row r="1578" spans="1:30" x14ac:dyDescent="0.3">
      <c r="A1578">
        <v>0</v>
      </c>
      <c r="B1578" s="8">
        <v>0</v>
      </c>
      <c r="C1578" s="6">
        <f t="shared" ca="1" si="699"/>
        <v>0.90448896605237439</v>
      </c>
      <c r="D1578" s="6">
        <f t="shared" ca="1" si="699"/>
        <v>0.63358037077878937</v>
      </c>
      <c r="E1578" s="6">
        <f t="shared" ca="1" si="715"/>
        <v>9.5511033947625612E-2</v>
      </c>
      <c r="F1578" s="6">
        <f t="shared" ca="1" si="716"/>
        <v>-25.1</v>
      </c>
      <c r="G1578" s="6">
        <f t="shared" ca="1" si="717"/>
        <v>-19.7</v>
      </c>
      <c r="H1578" s="6" t="str">
        <f t="shared" ca="1" si="718"/>
        <v>-25.1x+(-19.7)</v>
      </c>
      <c r="I1578" s="6" t="str">
        <f t="shared" si="704"/>
        <v/>
      </c>
      <c r="J1578" s="6" t="s">
        <v>160</v>
      </c>
      <c r="K1578" s="6" t="s">
        <v>181</v>
      </c>
      <c r="M1578" s="6" t="s">
        <v>190</v>
      </c>
      <c r="N1578" s="6" t="str">
        <f t="shared" ca="1" si="719"/>
        <v>-25.1x+(-19.7)</v>
      </c>
      <c r="O1578" s="6" t="s">
        <v>186</v>
      </c>
      <c r="P1578" s="18" t="str">
        <f t="shared" ca="1" si="720"/>
        <v>-25.1x+(-19.7)</v>
      </c>
      <c r="Q1578" s="6" t="s">
        <v>187</v>
      </c>
      <c r="AA1578" s="9"/>
    </row>
    <row r="1579" spans="1:30" x14ac:dyDescent="0.3">
      <c r="A1579">
        <v>0</v>
      </c>
      <c r="B1579" s="8">
        <v>0</v>
      </c>
      <c r="C1579" s="6">
        <f t="shared" ca="1" si="699"/>
        <v>0.9453619023665546</v>
      </c>
      <c r="D1579" s="6">
        <f t="shared" ca="1" si="699"/>
        <v>5.1738426790120418E-2</v>
      </c>
      <c r="E1579" s="6">
        <f t="shared" ca="1" si="715"/>
        <v>5.4638097633445404E-2</v>
      </c>
      <c r="F1579" s="6">
        <f t="shared" ca="1" si="716"/>
        <v>-25.9</v>
      </c>
      <c r="G1579" s="6">
        <f t="shared" ca="1" si="717"/>
        <v>8</v>
      </c>
      <c r="H1579" s="6" t="str">
        <f t="shared" ca="1" si="718"/>
        <v>-25.9x+(8)</v>
      </c>
      <c r="I1579" s="6" t="str">
        <f t="shared" si="704"/>
        <v/>
      </c>
      <c r="J1579" s="6" t="s">
        <v>160</v>
      </c>
      <c r="K1579" s="6" t="s">
        <v>181</v>
      </c>
      <c r="M1579" s="6" t="s">
        <v>190</v>
      </c>
      <c r="N1579" s="6" t="str">
        <f t="shared" ca="1" si="719"/>
        <v>-25.9x+(8)</v>
      </c>
      <c r="O1579" s="6" t="s">
        <v>186</v>
      </c>
      <c r="P1579" s="18" t="str">
        <f t="shared" ca="1" si="720"/>
        <v>-25.9x+(8)</v>
      </c>
      <c r="Q1579" s="6" t="s">
        <v>187</v>
      </c>
      <c r="AA1579" s="9"/>
    </row>
    <row r="1580" spans="1:30" x14ac:dyDescent="0.3">
      <c r="A1580">
        <v>0</v>
      </c>
      <c r="B1580" s="8">
        <v>0</v>
      </c>
      <c r="C1580" s="6">
        <f t="shared" ca="1" si="699"/>
        <v>0.87617059891828286</v>
      </c>
      <c r="D1580" s="6">
        <f t="shared" ca="1" si="699"/>
        <v>0.91335987121988127</v>
      </c>
      <c r="E1580" s="6">
        <f t="shared" ca="1" si="715"/>
        <v>0.12382940108171714</v>
      </c>
      <c r="F1580" s="6">
        <f t="shared" ca="1" si="716"/>
        <v>24.5</v>
      </c>
      <c r="G1580" s="6">
        <f t="shared" ca="1" si="717"/>
        <v>-25.3</v>
      </c>
      <c r="H1580" s="6" t="str">
        <f t="shared" ca="1" si="718"/>
        <v>24.5x+(-25.3)</v>
      </c>
      <c r="I1580" s="6" t="str">
        <f t="shared" si="704"/>
        <v/>
      </c>
      <c r="J1580" s="6" t="s">
        <v>160</v>
      </c>
      <c r="K1580" s="6" t="s">
        <v>181</v>
      </c>
      <c r="M1580" s="6" t="s">
        <v>190</v>
      </c>
      <c r="N1580" s="6" t="str">
        <f t="shared" ca="1" si="719"/>
        <v>24.5x+(-25.3)</v>
      </c>
      <c r="O1580" s="6" t="s">
        <v>186</v>
      </c>
      <c r="P1580" s="18" t="str">
        <f t="shared" ca="1" si="720"/>
        <v>24.5x+(-25.3)</v>
      </c>
      <c r="Q1580" s="6" t="s">
        <v>187</v>
      </c>
      <c r="AA1580" s="9"/>
    </row>
    <row r="1581" spans="1:30" x14ac:dyDescent="0.3">
      <c r="A1581">
        <v>0</v>
      </c>
      <c r="B1581" s="8">
        <v>0</v>
      </c>
      <c r="C1581" s="6">
        <f t="shared" ca="1" si="699"/>
        <v>0.53182593949781942</v>
      </c>
      <c r="D1581" s="6">
        <f t="shared" ca="1" si="699"/>
        <v>0.9167591719615068</v>
      </c>
      <c r="E1581" s="6">
        <f t="shared" ca="1" si="715"/>
        <v>0.53182593949781942</v>
      </c>
      <c r="F1581" s="6">
        <f t="shared" ca="1" si="716"/>
        <v>-17.600000000000001</v>
      </c>
      <c r="G1581" s="6">
        <f t="shared" ca="1" si="717"/>
        <v>-25.3</v>
      </c>
      <c r="H1581" s="6" t="str">
        <f t="shared" ca="1" si="718"/>
        <v>-17.6x+(-25.3)</v>
      </c>
      <c r="I1581" s="6" t="str">
        <f t="shared" si="704"/>
        <v/>
      </c>
      <c r="J1581" s="6" t="s">
        <v>160</v>
      </c>
      <c r="K1581" s="6" t="s">
        <v>181</v>
      </c>
      <c r="M1581" s="6" t="s">
        <v>190</v>
      </c>
      <c r="N1581" s="6" t="str">
        <f t="shared" ca="1" si="719"/>
        <v>-17.6x+(-25.3)</v>
      </c>
      <c r="O1581" s="6" t="s">
        <v>186</v>
      </c>
      <c r="P1581" s="18" t="str">
        <f t="shared" ca="1" si="720"/>
        <v>-17.6x+(-25.3)</v>
      </c>
      <c r="Q1581" s="6" t="s">
        <v>187</v>
      </c>
      <c r="AA1581" s="9"/>
    </row>
    <row r="1582" spans="1:30" x14ac:dyDescent="0.3">
      <c r="A1582">
        <v>0</v>
      </c>
      <c r="B1582" s="8">
        <v>0</v>
      </c>
      <c r="C1582" s="6">
        <f t="shared" ca="1" si="699"/>
        <v>0.91456514568541625</v>
      </c>
      <c r="D1582" s="6">
        <f t="shared" ca="1" si="699"/>
        <v>0.23329230455137373</v>
      </c>
      <c r="E1582" s="6">
        <f t="shared" ca="1" si="715"/>
        <v>8.5434854314583752E-2</v>
      </c>
      <c r="F1582" s="6">
        <f t="shared" ca="1" si="716"/>
        <v>-25.3</v>
      </c>
      <c r="G1582" s="6">
        <f t="shared" ca="1" si="717"/>
        <v>11.7</v>
      </c>
      <c r="H1582" s="6" t="str">
        <f t="shared" ca="1" si="718"/>
        <v>-25.3x+(11.7)</v>
      </c>
      <c r="I1582" s="6" t="str">
        <f t="shared" si="704"/>
        <v/>
      </c>
      <c r="J1582" s="6" t="s">
        <v>160</v>
      </c>
      <c r="K1582" s="6" t="s">
        <v>181</v>
      </c>
      <c r="M1582" s="6" t="s">
        <v>9</v>
      </c>
      <c r="N1582" s="6" t="str">
        <f t="shared" ca="1" si="719"/>
        <v>-25.3x+(11.7)</v>
      </c>
      <c r="O1582" s="6" t="s">
        <v>188</v>
      </c>
      <c r="P1582" s="18" t="str">
        <f t="shared" ca="1" si="720"/>
        <v>-25.3x+(11.7)</v>
      </c>
      <c r="Q1582" s="6" t="s">
        <v>189</v>
      </c>
      <c r="U1582" s="10"/>
      <c r="V1582" s="10"/>
      <c r="W1582" s="10"/>
      <c r="X1582" s="10"/>
      <c r="Y1582" s="10"/>
      <c r="Z1582" s="10"/>
      <c r="AA1582" s="11"/>
      <c r="AB1582" s="10"/>
      <c r="AC1582" s="10"/>
      <c r="AD1582" s="10"/>
    </row>
    <row r="1583" spans="1:30" x14ac:dyDescent="0.3">
      <c r="A1583">
        <v>0</v>
      </c>
      <c r="B1583" s="8">
        <v>0</v>
      </c>
      <c r="C1583" s="6">
        <f t="shared" ca="1" si="699"/>
        <v>0.23915092618075506</v>
      </c>
      <c r="D1583" s="6">
        <f t="shared" ca="1" si="699"/>
        <v>0.87638793941863513</v>
      </c>
      <c r="E1583" s="6">
        <f t="shared" ca="1" si="715"/>
        <v>0.23915092618075506</v>
      </c>
      <c r="F1583" s="6">
        <f t="shared" ca="1" si="716"/>
        <v>-11.8</v>
      </c>
      <c r="G1583" s="6">
        <f t="shared" ca="1" si="717"/>
        <v>24.5</v>
      </c>
      <c r="H1583" s="6" t="str">
        <f t="shared" ca="1" si="718"/>
        <v>-11.8x+(24.5)</v>
      </c>
      <c r="I1583" s="6" t="str">
        <f t="shared" si="704"/>
        <v/>
      </c>
      <c r="J1583" s="6" t="s">
        <v>160</v>
      </c>
      <c r="K1583" s="6" t="s">
        <v>181</v>
      </c>
      <c r="M1583" s="6" t="s">
        <v>9</v>
      </c>
      <c r="N1583" s="6" t="str">
        <f t="shared" ca="1" si="719"/>
        <v>-11.8x+(24.5)</v>
      </c>
      <c r="O1583" s="6" t="s">
        <v>188</v>
      </c>
      <c r="P1583" s="18" t="str">
        <f t="shared" ca="1" si="720"/>
        <v>-11.8x+(24.5)</v>
      </c>
      <c r="Q1583" s="6" t="s">
        <v>189</v>
      </c>
      <c r="AA1583" s="9"/>
    </row>
    <row r="1584" spans="1:30" x14ac:dyDescent="0.3">
      <c r="A1584">
        <v>0</v>
      </c>
      <c r="B1584" s="8">
        <v>0</v>
      </c>
      <c r="C1584" s="6">
        <f t="shared" ca="1" si="699"/>
        <v>0.18577270226371034</v>
      </c>
      <c r="D1584" s="6">
        <f t="shared" ca="1" si="699"/>
        <v>0.62219964747067635</v>
      </c>
      <c r="E1584" s="6">
        <f t="shared" ca="1" si="715"/>
        <v>0.18577270226371034</v>
      </c>
      <c r="F1584" s="6">
        <f t="shared" ca="1" si="716"/>
        <v>10.7</v>
      </c>
      <c r="G1584" s="6">
        <f t="shared" ca="1" si="717"/>
        <v>19.399999999999999</v>
      </c>
      <c r="H1584" s="6" t="str">
        <f t="shared" ca="1" si="718"/>
        <v>10.7x+(19.4)</v>
      </c>
      <c r="I1584" s="6" t="str">
        <f t="shared" si="704"/>
        <v/>
      </c>
      <c r="J1584" s="6" t="s">
        <v>160</v>
      </c>
      <c r="K1584" s="6" t="s">
        <v>181</v>
      </c>
      <c r="M1584" s="6" t="s">
        <v>9</v>
      </c>
      <c r="N1584" s="6" t="str">
        <f t="shared" ca="1" si="719"/>
        <v>10.7x+(19.4)</v>
      </c>
      <c r="O1584" s="6" t="s">
        <v>188</v>
      </c>
      <c r="P1584" s="18" t="str">
        <f t="shared" ca="1" si="720"/>
        <v>10.7x+(19.4)</v>
      </c>
      <c r="Q1584" s="6" t="s">
        <v>189</v>
      </c>
      <c r="AA1584" s="9"/>
    </row>
    <row r="1585" spans="1:30" x14ac:dyDescent="0.3">
      <c r="A1585">
        <v>0</v>
      </c>
      <c r="B1585" s="8">
        <v>0</v>
      </c>
      <c r="C1585" s="6">
        <f t="shared" ca="1" si="699"/>
        <v>0.67765957219626227</v>
      </c>
      <c r="D1585" s="6">
        <f t="shared" ca="1" si="699"/>
        <v>0.8705060562676209</v>
      </c>
      <c r="E1585" s="6">
        <f t="shared" ca="1" si="715"/>
        <v>0.32234042780373773</v>
      </c>
      <c r="F1585" s="6">
        <f t="shared" ca="1" si="716"/>
        <v>-20.6</v>
      </c>
      <c r="G1585" s="6">
        <f t="shared" ca="1" si="717"/>
        <v>24.4</v>
      </c>
      <c r="H1585" s="6" t="str">
        <f t="shared" ca="1" si="718"/>
        <v>-20.6x+(24.4)</v>
      </c>
      <c r="I1585" s="6" t="str">
        <f t="shared" si="704"/>
        <v/>
      </c>
      <c r="J1585" s="6" t="s">
        <v>160</v>
      </c>
      <c r="K1585" s="6" t="s">
        <v>181</v>
      </c>
      <c r="M1585" s="6" t="s">
        <v>9</v>
      </c>
      <c r="N1585" s="6" t="str">
        <f t="shared" ca="1" si="719"/>
        <v>-20.6x+(24.4)</v>
      </c>
      <c r="O1585" s="6" t="s">
        <v>188</v>
      </c>
      <c r="P1585" s="18" t="str">
        <f t="shared" ca="1" si="720"/>
        <v>-20.6x+(24.4)</v>
      </c>
      <c r="Q1585" s="6" t="s">
        <v>189</v>
      </c>
      <c r="AA1585" s="9"/>
    </row>
    <row r="1586" spans="1:30" x14ac:dyDescent="0.3">
      <c r="A1586">
        <v>0</v>
      </c>
      <c r="B1586" s="8">
        <v>0</v>
      </c>
      <c r="C1586" s="6">
        <f t="shared" ca="1" si="699"/>
        <v>0.93791580137702568</v>
      </c>
      <c r="D1586" s="6">
        <f t="shared" ca="1" si="699"/>
        <v>0.17865302987821685</v>
      </c>
      <c r="E1586" s="6">
        <f t="shared" ca="1" si="715"/>
        <v>6.2084198622974318E-2</v>
      </c>
      <c r="F1586" s="6">
        <f t="shared" ca="1" si="716"/>
        <v>-25.8</v>
      </c>
      <c r="G1586" s="6">
        <f t="shared" ca="1" si="717"/>
        <v>10.6</v>
      </c>
      <c r="H1586" s="6" t="str">
        <f t="shared" ca="1" si="718"/>
        <v>-25.8x+(10.6)</v>
      </c>
      <c r="I1586" s="6" t="str">
        <f t="shared" si="704"/>
        <v/>
      </c>
      <c r="J1586" s="6" t="s">
        <v>160</v>
      </c>
      <c r="K1586" s="6" t="s">
        <v>181</v>
      </c>
      <c r="M1586" s="6" t="s">
        <v>9</v>
      </c>
      <c r="N1586" s="6" t="str">
        <f t="shared" ca="1" si="719"/>
        <v>-25.8x+(10.6)</v>
      </c>
      <c r="O1586" s="6" t="s">
        <v>188</v>
      </c>
      <c r="P1586" s="18" t="str">
        <f t="shared" ca="1" si="720"/>
        <v>-25.8x+(10.6)</v>
      </c>
      <c r="Q1586" s="6" t="s">
        <v>189</v>
      </c>
      <c r="AA1586" s="9"/>
    </row>
    <row r="1587" spans="1:30" x14ac:dyDescent="0.3">
      <c r="A1587" t="s">
        <v>286</v>
      </c>
      <c r="B1587" s="8">
        <v>0</v>
      </c>
      <c r="C1587" s="8"/>
      <c r="D1587" s="8"/>
      <c r="I1587" s="6" t="str">
        <f t="shared" si="704"/>
        <v>\end{enumerate}\newpage   \section*{Cuenta:  X  }\begin{enumerate}</v>
      </c>
    </row>
    <row r="1588" spans="1:30" x14ac:dyDescent="0.3">
      <c r="A1588">
        <v>0</v>
      </c>
      <c r="B1588" s="8">
        <v>0</v>
      </c>
      <c r="C1588" s="6">
        <f t="shared" ref="C1588:D1588" ca="1" si="721">RAND()</f>
        <v>0.29115490147683931</v>
      </c>
      <c r="D1588" s="6">
        <f t="shared" ca="1" si="721"/>
        <v>0.90239235518132743</v>
      </c>
      <c r="E1588" s="6">
        <f t="shared" ref="E1588:E1602" ca="1" si="722">IF(C1588&gt;0.1,      IF(C1588&lt;0.6,C1588,ABS(1-C1588)),C1588+0.5)</f>
        <v>0.29115490147683931</v>
      </c>
      <c r="F1588" s="6">
        <f t="shared" ref="F1588:F1602" ca="1" si="723">IF(  MOD(ROUND(C1588*15,0),2)=0, -ROUND((C1588*100+35)/5,1),  ROUND((C1588*100+35)/5,1))</f>
        <v>-12.8</v>
      </c>
      <c r="G1588" s="6">
        <f t="shared" ref="G1588:G1602" ca="1" si="724">IF(  MOD(ROUND(D1588*15,0),2)=0, -ROUND((D1588*100+35)/5,1),  ROUND((D1588*100+35)/5,1))</f>
        <v>-25</v>
      </c>
      <c r="H1588" s="6" t="str">
        <f t="shared" ref="H1588:H1602" ca="1" si="725">_xlfn.CONCAT(F1588,"x+(",G1588,")")</f>
        <v>-12.8x+(-25)</v>
      </c>
      <c r="I1588" s="6" t="str">
        <f t="shared" si="704"/>
        <v/>
      </c>
      <c r="J1588" s="6" t="s">
        <v>160</v>
      </c>
      <c r="K1588" s="6" t="s">
        <v>181</v>
      </c>
      <c r="M1588" s="6" t="s">
        <v>182</v>
      </c>
      <c r="N1588" s="6" t="str">
        <f t="shared" ref="N1588:N1602" ca="1" si="726">H1588</f>
        <v>-12.8x+(-25)</v>
      </c>
      <c r="O1588" s="6" t="s">
        <v>185</v>
      </c>
      <c r="P1588" s="18"/>
      <c r="AA1588" s="9"/>
    </row>
    <row r="1589" spans="1:30" x14ac:dyDescent="0.3">
      <c r="A1589">
        <v>0</v>
      </c>
      <c r="B1589" s="8">
        <v>0</v>
      </c>
      <c r="C1589" s="6">
        <f t="shared" ca="1" si="699"/>
        <v>0.53458992914936787</v>
      </c>
      <c r="D1589" s="6">
        <f t="shared" ca="1" si="699"/>
        <v>0.35517769499561858</v>
      </c>
      <c r="E1589" s="6">
        <f t="shared" ca="1" si="722"/>
        <v>0.53458992914936787</v>
      </c>
      <c r="F1589" s="6">
        <f t="shared" ca="1" si="723"/>
        <v>-17.7</v>
      </c>
      <c r="G1589" s="6">
        <f t="shared" ca="1" si="724"/>
        <v>14.1</v>
      </c>
      <c r="H1589" s="6" t="str">
        <f t="shared" ca="1" si="725"/>
        <v>-17.7x+(14.1)</v>
      </c>
      <c r="I1589" s="6" t="str">
        <f t="shared" si="704"/>
        <v/>
      </c>
      <c r="J1589" s="6" t="s">
        <v>160</v>
      </c>
      <c r="K1589" s="6" t="s">
        <v>181</v>
      </c>
      <c r="M1589" s="6" t="s">
        <v>182</v>
      </c>
      <c r="N1589" s="6" t="str">
        <f t="shared" ca="1" si="726"/>
        <v>-17.7x+(14.1)</v>
      </c>
      <c r="O1589" s="6" t="s">
        <v>185</v>
      </c>
      <c r="P1589" s="18"/>
      <c r="AA1589" s="9"/>
    </row>
    <row r="1590" spans="1:30" x14ac:dyDescent="0.3">
      <c r="A1590">
        <v>0</v>
      </c>
      <c r="B1590" s="8">
        <v>0</v>
      </c>
      <c r="C1590" s="6">
        <f t="shared" ca="1" si="699"/>
        <v>1.3327872840013022E-2</v>
      </c>
      <c r="D1590" s="6">
        <f t="shared" ca="1" si="699"/>
        <v>0.35223867835335421</v>
      </c>
      <c r="E1590" s="6">
        <f t="shared" ca="1" si="722"/>
        <v>0.51332787284001302</v>
      </c>
      <c r="F1590" s="6">
        <f t="shared" ca="1" si="723"/>
        <v>-7.3</v>
      </c>
      <c r="G1590" s="6">
        <f t="shared" ca="1" si="724"/>
        <v>14</v>
      </c>
      <c r="H1590" s="6" t="str">
        <f t="shared" ca="1" si="725"/>
        <v>-7.3x+(14)</v>
      </c>
      <c r="I1590" s="6" t="str">
        <f t="shared" si="704"/>
        <v/>
      </c>
      <c r="J1590" s="6" t="s">
        <v>160</v>
      </c>
      <c r="K1590" s="6" t="s">
        <v>181</v>
      </c>
      <c r="M1590" s="6" t="s">
        <v>182</v>
      </c>
      <c r="N1590" s="6" t="str">
        <f t="shared" ca="1" si="726"/>
        <v>-7.3x+(14)</v>
      </c>
      <c r="O1590" s="6" t="s">
        <v>185</v>
      </c>
      <c r="P1590" s="18"/>
      <c r="AA1590" s="9"/>
    </row>
    <row r="1591" spans="1:30" x14ac:dyDescent="0.3">
      <c r="A1591">
        <v>0</v>
      </c>
      <c r="B1591" s="8">
        <v>0</v>
      </c>
      <c r="C1591" s="6">
        <f t="shared" ca="1" si="699"/>
        <v>0.76449900619975841</v>
      </c>
      <c r="D1591" s="6">
        <f t="shared" ca="1" si="699"/>
        <v>0.21120078293958289</v>
      </c>
      <c r="E1591" s="6">
        <f t="shared" ca="1" si="722"/>
        <v>0.23550099380024159</v>
      </c>
      <c r="F1591" s="6">
        <f t="shared" ca="1" si="723"/>
        <v>22.3</v>
      </c>
      <c r="G1591" s="6">
        <f t="shared" ca="1" si="724"/>
        <v>11.2</v>
      </c>
      <c r="H1591" s="6" t="str">
        <f t="shared" ca="1" si="725"/>
        <v>22.3x+(11.2)</v>
      </c>
      <c r="I1591" s="6" t="str">
        <f t="shared" si="704"/>
        <v/>
      </c>
      <c r="J1591" s="6" t="s">
        <v>160</v>
      </c>
      <c r="K1591" s="6" t="s">
        <v>181</v>
      </c>
      <c r="M1591" s="6" t="s">
        <v>182</v>
      </c>
      <c r="N1591" s="6" t="str">
        <f t="shared" ca="1" si="726"/>
        <v>22.3x+(11.2)</v>
      </c>
      <c r="O1591" s="6" t="s">
        <v>185</v>
      </c>
      <c r="P1591" s="18"/>
      <c r="AA1591" s="9"/>
    </row>
    <row r="1592" spans="1:30" x14ac:dyDescent="0.3">
      <c r="A1592">
        <v>0</v>
      </c>
      <c r="B1592" s="8">
        <v>0</v>
      </c>
      <c r="C1592" s="6">
        <f t="shared" ca="1" si="699"/>
        <v>0.57035349621872311</v>
      </c>
      <c r="D1592" s="6">
        <f t="shared" ca="1" si="699"/>
        <v>7.5226924939449713E-2</v>
      </c>
      <c r="E1592" s="6">
        <f t="shared" ca="1" si="722"/>
        <v>0.57035349621872311</v>
      </c>
      <c r="F1592" s="6">
        <f t="shared" ca="1" si="723"/>
        <v>18.399999999999999</v>
      </c>
      <c r="G1592" s="6">
        <f t="shared" ca="1" si="724"/>
        <v>8.5</v>
      </c>
      <c r="H1592" s="6" t="str">
        <f t="shared" ca="1" si="725"/>
        <v>18.4x+(8.5)</v>
      </c>
      <c r="I1592" s="6" t="str">
        <f t="shared" si="704"/>
        <v/>
      </c>
      <c r="J1592" s="6" t="s">
        <v>160</v>
      </c>
      <c r="K1592" s="6" t="s">
        <v>181</v>
      </c>
      <c r="M1592" s="6" t="s">
        <v>182</v>
      </c>
      <c r="N1592" s="6" t="str">
        <f t="shared" ca="1" si="726"/>
        <v>18.4x+(8.5)</v>
      </c>
      <c r="O1592" s="6" t="s">
        <v>185</v>
      </c>
      <c r="P1592" s="18"/>
      <c r="AA1592" s="9"/>
    </row>
    <row r="1593" spans="1:30" x14ac:dyDescent="0.3">
      <c r="A1593">
        <v>0</v>
      </c>
      <c r="B1593" s="8">
        <v>0</v>
      </c>
      <c r="C1593" s="6">
        <f t="shared" ca="1" si="699"/>
        <v>0.64894567943723735</v>
      </c>
      <c r="D1593" s="6">
        <f t="shared" ca="1" si="699"/>
        <v>0.98933550336610077</v>
      </c>
      <c r="E1593" s="6">
        <f t="shared" ca="1" si="722"/>
        <v>0.35105432056276265</v>
      </c>
      <c r="F1593" s="6">
        <f t="shared" ca="1" si="723"/>
        <v>-20</v>
      </c>
      <c r="G1593" s="6">
        <f t="shared" ca="1" si="724"/>
        <v>26.8</v>
      </c>
      <c r="H1593" s="6" t="str">
        <f t="shared" ca="1" si="725"/>
        <v>-20x+(26.8)</v>
      </c>
      <c r="I1593" s="6" t="str">
        <f t="shared" si="704"/>
        <v/>
      </c>
      <c r="J1593" s="6" t="s">
        <v>160</v>
      </c>
      <c r="K1593" s="6" t="s">
        <v>181</v>
      </c>
      <c r="M1593" s="6" t="s">
        <v>190</v>
      </c>
      <c r="N1593" s="6" t="str">
        <f t="shared" ca="1" si="726"/>
        <v>-20x+(26.8)</v>
      </c>
      <c r="O1593" s="6" t="s">
        <v>186</v>
      </c>
      <c r="P1593" s="18" t="str">
        <f t="shared" ref="P1593:P1602" ca="1" si="727">H1593</f>
        <v>-20x+(26.8)</v>
      </c>
      <c r="Q1593" s="6" t="s">
        <v>187</v>
      </c>
      <c r="AA1593" s="9"/>
    </row>
    <row r="1594" spans="1:30" x14ac:dyDescent="0.3">
      <c r="A1594">
        <v>0</v>
      </c>
      <c r="B1594" s="8">
        <v>0</v>
      </c>
      <c r="C1594" s="6">
        <f t="shared" ca="1" si="699"/>
        <v>0.93226211149372229</v>
      </c>
      <c r="D1594" s="6">
        <f t="shared" ca="1" si="699"/>
        <v>0.67696344374558193</v>
      </c>
      <c r="E1594" s="6">
        <f t="shared" ca="1" si="722"/>
        <v>6.773788850627771E-2</v>
      </c>
      <c r="F1594" s="6">
        <f t="shared" ca="1" si="723"/>
        <v>-25.6</v>
      </c>
      <c r="G1594" s="6">
        <f t="shared" ca="1" si="724"/>
        <v>-20.5</v>
      </c>
      <c r="H1594" s="6" t="str">
        <f t="shared" ca="1" si="725"/>
        <v>-25.6x+(-20.5)</v>
      </c>
      <c r="I1594" s="6" t="str">
        <f t="shared" si="704"/>
        <v/>
      </c>
      <c r="J1594" s="6" t="s">
        <v>160</v>
      </c>
      <c r="K1594" s="6" t="s">
        <v>181</v>
      </c>
      <c r="M1594" s="6" t="s">
        <v>190</v>
      </c>
      <c r="N1594" s="6" t="str">
        <f t="shared" ca="1" si="726"/>
        <v>-25.6x+(-20.5)</v>
      </c>
      <c r="O1594" s="6" t="s">
        <v>186</v>
      </c>
      <c r="P1594" s="18" t="str">
        <f t="shared" ca="1" si="727"/>
        <v>-25.6x+(-20.5)</v>
      </c>
      <c r="Q1594" s="6" t="s">
        <v>187</v>
      </c>
      <c r="AA1594" s="9"/>
    </row>
    <row r="1595" spans="1:30" x14ac:dyDescent="0.3">
      <c r="A1595">
        <v>0</v>
      </c>
      <c r="B1595" s="8">
        <v>0</v>
      </c>
      <c r="C1595" s="6">
        <f t="shared" ca="1" si="699"/>
        <v>0.21508821297516167</v>
      </c>
      <c r="D1595" s="6">
        <f t="shared" ca="1" si="699"/>
        <v>0.61179492916262024</v>
      </c>
      <c r="E1595" s="6">
        <f t="shared" ca="1" si="722"/>
        <v>0.21508821297516167</v>
      </c>
      <c r="F1595" s="6">
        <f t="shared" ca="1" si="723"/>
        <v>11.3</v>
      </c>
      <c r="G1595" s="6">
        <f t="shared" ca="1" si="724"/>
        <v>19.2</v>
      </c>
      <c r="H1595" s="6" t="str">
        <f t="shared" ca="1" si="725"/>
        <v>11.3x+(19.2)</v>
      </c>
      <c r="I1595" s="6" t="str">
        <f t="shared" si="704"/>
        <v/>
      </c>
      <c r="J1595" s="6" t="s">
        <v>160</v>
      </c>
      <c r="K1595" s="6" t="s">
        <v>181</v>
      </c>
      <c r="M1595" s="6" t="s">
        <v>190</v>
      </c>
      <c r="N1595" s="6" t="str">
        <f t="shared" ca="1" si="726"/>
        <v>11.3x+(19.2)</v>
      </c>
      <c r="O1595" s="6" t="s">
        <v>186</v>
      </c>
      <c r="P1595" s="18" t="str">
        <f t="shared" ca="1" si="727"/>
        <v>11.3x+(19.2)</v>
      </c>
      <c r="Q1595" s="6" t="s">
        <v>187</v>
      </c>
      <c r="AA1595" s="9"/>
    </row>
    <row r="1596" spans="1:30" x14ac:dyDescent="0.3">
      <c r="A1596">
        <v>0</v>
      </c>
      <c r="B1596" s="8">
        <v>0</v>
      </c>
      <c r="C1596" s="6">
        <f t="shared" ca="1" si="699"/>
        <v>0.20502276862762236</v>
      </c>
      <c r="D1596" s="6">
        <f t="shared" ca="1" si="699"/>
        <v>3.3518143455467775E-2</v>
      </c>
      <c r="E1596" s="6">
        <f t="shared" ca="1" si="722"/>
        <v>0.20502276862762236</v>
      </c>
      <c r="F1596" s="6">
        <f t="shared" ca="1" si="723"/>
        <v>11.1</v>
      </c>
      <c r="G1596" s="6">
        <f t="shared" ca="1" si="724"/>
        <v>7.7</v>
      </c>
      <c r="H1596" s="6" t="str">
        <f t="shared" ca="1" si="725"/>
        <v>11.1x+(7.7)</v>
      </c>
      <c r="I1596" s="6" t="str">
        <f t="shared" si="704"/>
        <v/>
      </c>
      <c r="J1596" s="6" t="s">
        <v>160</v>
      </c>
      <c r="K1596" s="6" t="s">
        <v>181</v>
      </c>
      <c r="M1596" s="6" t="s">
        <v>190</v>
      </c>
      <c r="N1596" s="6" t="str">
        <f t="shared" ca="1" si="726"/>
        <v>11.1x+(7.7)</v>
      </c>
      <c r="O1596" s="6" t="s">
        <v>186</v>
      </c>
      <c r="P1596" s="18" t="str">
        <f t="shared" ca="1" si="727"/>
        <v>11.1x+(7.7)</v>
      </c>
      <c r="Q1596" s="6" t="s">
        <v>187</v>
      </c>
      <c r="AA1596" s="9"/>
    </row>
    <row r="1597" spans="1:30" x14ac:dyDescent="0.3">
      <c r="A1597">
        <v>0</v>
      </c>
      <c r="B1597" s="8">
        <v>0</v>
      </c>
      <c r="C1597" s="6">
        <f t="shared" ca="1" si="699"/>
        <v>0.1849172507233473</v>
      </c>
      <c r="D1597" s="6">
        <f t="shared" ca="1" si="699"/>
        <v>2.1082660321675939E-2</v>
      </c>
      <c r="E1597" s="6">
        <f t="shared" ca="1" si="722"/>
        <v>0.1849172507233473</v>
      </c>
      <c r="F1597" s="6">
        <f t="shared" ca="1" si="723"/>
        <v>10.7</v>
      </c>
      <c r="G1597" s="6">
        <f t="shared" ca="1" si="724"/>
        <v>-7.4</v>
      </c>
      <c r="H1597" s="6" t="str">
        <f t="shared" ca="1" si="725"/>
        <v>10.7x+(-7.4)</v>
      </c>
      <c r="I1597" s="6" t="str">
        <f t="shared" si="704"/>
        <v/>
      </c>
      <c r="J1597" s="6" t="s">
        <v>160</v>
      </c>
      <c r="K1597" s="6" t="s">
        <v>181</v>
      </c>
      <c r="M1597" s="6" t="s">
        <v>190</v>
      </c>
      <c r="N1597" s="6" t="str">
        <f t="shared" ca="1" si="726"/>
        <v>10.7x+(-7.4)</v>
      </c>
      <c r="O1597" s="6" t="s">
        <v>186</v>
      </c>
      <c r="P1597" s="18" t="str">
        <f t="shared" ca="1" si="727"/>
        <v>10.7x+(-7.4)</v>
      </c>
      <c r="Q1597" s="6" t="s">
        <v>187</v>
      </c>
      <c r="AA1597" s="9"/>
    </row>
    <row r="1598" spans="1:30" x14ac:dyDescent="0.3">
      <c r="A1598">
        <v>0</v>
      </c>
      <c r="B1598" s="8">
        <v>0</v>
      </c>
      <c r="C1598" s="6">
        <f t="shared" ca="1" si="699"/>
        <v>0.66572695170129337</v>
      </c>
      <c r="D1598" s="6">
        <f t="shared" ca="1" si="699"/>
        <v>0.26185376529371096</v>
      </c>
      <c r="E1598" s="6">
        <f t="shared" ca="1" si="722"/>
        <v>0.33427304829870663</v>
      </c>
      <c r="F1598" s="6">
        <f t="shared" ca="1" si="723"/>
        <v>-20.3</v>
      </c>
      <c r="G1598" s="6">
        <f t="shared" ca="1" si="724"/>
        <v>-12.2</v>
      </c>
      <c r="H1598" s="6" t="str">
        <f t="shared" ca="1" si="725"/>
        <v>-20.3x+(-12.2)</v>
      </c>
      <c r="I1598" s="6" t="str">
        <f t="shared" si="704"/>
        <v/>
      </c>
      <c r="J1598" s="6" t="s">
        <v>160</v>
      </c>
      <c r="K1598" s="6" t="s">
        <v>181</v>
      </c>
      <c r="M1598" s="6" t="s">
        <v>9</v>
      </c>
      <c r="N1598" s="6" t="str">
        <f t="shared" ca="1" si="726"/>
        <v>-20.3x+(-12.2)</v>
      </c>
      <c r="O1598" s="6" t="s">
        <v>188</v>
      </c>
      <c r="P1598" s="18" t="str">
        <f t="shared" ca="1" si="727"/>
        <v>-20.3x+(-12.2)</v>
      </c>
      <c r="Q1598" s="6" t="s">
        <v>189</v>
      </c>
      <c r="U1598" s="10"/>
      <c r="V1598" s="10"/>
      <c r="W1598" s="10"/>
      <c r="X1598" s="10"/>
      <c r="Y1598" s="10"/>
      <c r="Z1598" s="10"/>
      <c r="AA1598" s="11"/>
      <c r="AB1598" s="10"/>
      <c r="AC1598" s="10"/>
      <c r="AD1598" s="10"/>
    </row>
    <row r="1599" spans="1:30" x14ac:dyDescent="0.3">
      <c r="A1599">
        <v>0</v>
      </c>
      <c r="B1599" s="8">
        <v>0</v>
      </c>
      <c r="C1599" s="6">
        <f t="shared" ca="1" si="699"/>
        <v>0.32611611806950946</v>
      </c>
      <c r="D1599" s="6">
        <f t="shared" ca="1" si="699"/>
        <v>0.91289476381662693</v>
      </c>
      <c r="E1599" s="6">
        <f t="shared" ca="1" si="722"/>
        <v>0.32611611806950946</v>
      </c>
      <c r="F1599" s="6">
        <f t="shared" ca="1" si="723"/>
        <v>13.5</v>
      </c>
      <c r="G1599" s="6">
        <f t="shared" ca="1" si="724"/>
        <v>-25.3</v>
      </c>
      <c r="H1599" s="6" t="str">
        <f t="shared" ca="1" si="725"/>
        <v>13.5x+(-25.3)</v>
      </c>
      <c r="I1599" s="6" t="str">
        <f t="shared" si="704"/>
        <v/>
      </c>
      <c r="J1599" s="6" t="s">
        <v>160</v>
      </c>
      <c r="K1599" s="6" t="s">
        <v>181</v>
      </c>
      <c r="M1599" s="6" t="s">
        <v>9</v>
      </c>
      <c r="N1599" s="6" t="str">
        <f t="shared" ca="1" si="726"/>
        <v>13.5x+(-25.3)</v>
      </c>
      <c r="O1599" s="6" t="s">
        <v>188</v>
      </c>
      <c r="P1599" s="18" t="str">
        <f t="shared" ca="1" si="727"/>
        <v>13.5x+(-25.3)</v>
      </c>
      <c r="Q1599" s="6" t="s">
        <v>189</v>
      </c>
      <c r="AA1599" s="9"/>
    </row>
    <row r="1600" spans="1:30" x14ac:dyDescent="0.3">
      <c r="A1600">
        <v>0</v>
      </c>
      <c r="B1600" s="8">
        <v>0</v>
      </c>
      <c r="C1600" s="6">
        <f t="shared" ca="1" si="699"/>
        <v>0.94874949658091823</v>
      </c>
      <c r="D1600" s="6">
        <f t="shared" ca="1" si="699"/>
        <v>0.57383381192310645</v>
      </c>
      <c r="E1600" s="6">
        <f t="shared" ca="1" si="722"/>
        <v>5.1250503419081772E-2</v>
      </c>
      <c r="F1600" s="6">
        <f t="shared" ca="1" si="723"/>
        <v>-26</v>
      </c>
      <c r="G1600" s="6">
        <f t="shared" ca="1" si="724"/>
        <v>18.5</v>
      </c>
      <c r="H1600" s="6" t="str">
        <f t="shared" ca="1" si="725"/>
        <v>-26x+(18.5)</v>
      </c>
      <c r="I1600" s="6" t="str">
        <f t="shared" si="704"/>
        <v/>
      </c>
      <c r="J1600" s="6" t="s">
        <v>160</v>
      </c>
      <c r="K1600" s="6" t="s">
        <v>181</v>
      </c>
      <c r="M1600" s="6" t="s">
        <v>9</v>
      </c>
      <c r="N1600" s="6" t="str">
        <f t="shared" ca="1" si="726"/>
        <v>-26x+(18.5)</v>
      </c>
      <c r="O1600" s="6" t="s">
        <v>188</v>
      </c>
      <c r="P1600" s="18" t="str">
        <f t="shared" ca="1" si="727"/>
        <v>-26x+(18.5)</v>
      </c>
      <c r="Q1600" s="6" t="s">
        <v>189</v>
      </c>
      <c r="AA1600" s="9"/>
    </row>
    <row r="1601" spans="1:30" x14ac:dyDescent="0.3">
      <c r="A1601">
        <v>0</v>
      </c>
      <c r="B1601" s="8">
        <v>0</v>
      </c>
      <c r="C1601" s="6">
        <f t="shared" ca="1" si="699"/>
        <v>0.25920157439315283</v>
      </c>
      <c r="D1601" s="6">
        <f t="shared" ca="1" si="699"/>
        <v>0.74931001125305241</v>
      </c>
      <c r="E1601" s="6">
        <f t="shared" ca="1" si="722"/>
        <v>0.25920157439315283</v>
      </c>
      <c r="F1601" s="6">
        <f t="shared" ca="1" si="723"/>
        <v>-12.2</v>
      </c>
      <c r="G1601" s="6">
        <f t="shared" ca="1" si="724"/>
        <v>22</v>
      </c>
      <c r="H1601" s="6" t="str">
        <f t="shared" ca="1" si="725"/>
        <v>-12.2x+(22)</v>
      </c>
      <c r="I1601" s="6" t="str">
        <f t="shared" si="704"/>
        <v/>
      </c>
      <c r="J1601" s="6" t="s">
        <v>160</v>
      </c>
      <c r="K1601" s="6" t="s">
        <v>181</v>
      </c>
      <c r="M1601" s="6" t="s">
        <v>9</v>
      </c>
      <c r="N1601" s="6" t="str">
        <f t="shared" ca="1" si="726"/>
        <v>-12.2x+(22)</v>
      </c>
      <c r="O1601" s="6" t="s">
        <v>188</v>
      </c>
      <c r="P1601" s="18" t="str">
        <f t="shared" ca="1" si="727"/>
        <v>-12.2x+(22)</v>
      </c>
      <c r="Q1601" s="6" t="s">
        <v>189</v>
      </c>
      <c r="AA1601" s="9"/>
    </row>
    <row r="1602" spans="1:30" x14ac:dyDescent="0.3">
      <c r="A1602">
        <v>0</v>
      </c>
      <c r="B1602" s="8">
        <v>0</v>
      </c>
      <c r="C1602" s="6">
        <f t="shared" ca="1" si="699"/>
        <v>0.16684738925383769</v>
      </c>
      <c r="D1602" s="6">
        <f t="shared" ca="1" si="699"/>
        <v>5.4461783049031265E-4</v>
      </c>
      <c r="E1602" s="6">
        <f t="shared" ca="1" si="722"/>
        <v>0.16684738925383769</v>
      </c>
      <c r="F1602" s="6">
        <f t="shared" ca="1" si="723"/>
        <v>10.3</v>
      </c>
      <c r="G1602" s="6">
        <f t="shared" ca="1" si="724"/>
        <v>-7</v>
      </c>
      <c r="H1602" s="6" t="str">
        <f t="shared" ca="1" si="725"/>
        <v>10.3x+(-7)</v>
      </c>
      <c r="I1602" s="6" t="str">
        <f t="shared" si="704"/>
        <v/>
      </c>
      <c r="J1602" s="6" t="s">
        <v>160</v>
      </c>
      <c r="K1602" s="6" t="s">
        <v>181</v>
      </c>
      <c r="M1602" s="6" t="s">
        <v>9</v>
      </c>
      <c r="N1602" s="6" t="str">
        <f t="shared" ca="1" si="726"/>
        <v>10.3x+(-7)</v>
      </c>
      <c r="O1602" s="6" t="s">
        <v>188</v>
      </c>
      <c r="P1602" s="18" t="str">
        <f t="shared" ca="1" si="727"/>
        <v>10.3x+(-7)</v>
      </c>
      <c r="Q1602" s="6" t="s">
        <v>189</v>
      </c>
      <c r="AA1602" s="9"/>
    </row>
    <row r="1603" spans="1:30" x14ac:dyDescent="0.3">
      <c r="A1603" t="s">
        <v>286</v>
      </c>
      <c r="B1603" s="8">
        <v>0</v>
      </c>
      <c r="C1603" s="8"/>
      <c r="D1603" s="8"/>
      <c r="I1603" s="6" t="str">
        <f t="shared" si="704"/>
        <v>\end{enumerate}\newpage   \section*{Cuenta:  X  }\begin{enumerate}</v>
      </c>
    </row>
    <row r="1604" spans="1:30" x14ac:dyDescent="0.3">
      <c r="A1604">
        <v>0</v>
      </c>
      <c r="B1604" s="8">
        <v>0</v>
      </c>
      <c r="C1604" s="6">
        <f t="shared" ref="C1604:D1666" ca="1" si="728">RAND()</f>
        <v>0.4678768955543835</v>
      </c>
      <c r="D1604" s="6">
        <f t="shared" ca="1" si="728"/>
        <v>6.9831021404866744E-2</v>
      </c>
      <c r="E1604" s="6">
        <f t="shared" ref="E1604:E1618" ca="1" si="729">IF(C1604&gt;0.1,      IF(C1604&lt;0.6,C1604,ABS(1-C1604)),C1604+0.5)</f>
        <v>0.4678768955543835</v>
      </c>
      <c r="F1604" s="6">
        <f t="shared" ref="F1604:F1618" ca="1" si="730">IF(  MOD(ROUND(C1604*15,0),2)=0, -ROUND((C1604*100+35)/5,1),  ROUND((C1604*100+35)/5,1))</f>
        <v>16.399999999999999</v>
      </c>
      <c r="G1604" s="6">
        <f t="shared" ref="G1604:G1618" ca="1" si="731">IF(  MOD(ROUND(D1604*15,0),2)=0, -ROUND((D1604*100+35)/5,1),  ROUND((D1604*100+35)/5,1))</f>
        <v>8.4</v>
      </c>
      <c r="H1604" s="6" t="str">
        <f t="shared" ref="H1604:H1618" ca="1" si="732">_xlfn.CONCAT(F1604,"x+(",G1604,")")</f>
        <v>16.4x+(8.4)</v>
      </c>
      <c r="I1604" s="6" t="str">
        <f t="shared" ref="I1604:I1667" si="733">IF(A1604=0,"",A1604)</f>
        <v/>
      </c>
      <c r="J1604" s="6" t="s">
        <v>160</v>
      </c>
      <c r="K1604" s="6" t="s">
        <v>181</v>
      </c>
      <c r="M1604" s="6" t="s">
        <v>182</v>
      </c>
      <c r="N1604" s="6" t="str">
        <f t="shared" ref="N1604:N1618" ca="1" si="734">H1604</f>
        <v>16.4x+(8.4)</v>
      </c>
      <c r="O1604" s="6" t="s">
        <v>185</v>
      </c>
      <c r="P1604" s="18"/>
      <c r="AA1604" s="9"/>
    </row>
    <row r="1605" spans="1:30" x14ac:dyDescent="0.3">
      <c r="A1605">
        <v>0</v>
      </c>
      <c r="B1605" s="8">
        <v>0</v>
      </c>
      <c r="C1605" s="6">
        <f t="shared" ca="1" si="728"/>
        <v>0.90181444823183787</v>
      </c>
      <c r="D1605" s="6">
        <f t="shared" ca="1" si="728"/>
        <v>5.4949543781111498E-2</v>
      </c>
      <c r="E1605" s="6">
        <f t="shared" ca="1" si="729"/>
        <v>9.8185551768162127E-2</v>
      </c>
      <c r="F1605" s="6">
        <f t="shared" ca="1" si="730"/>
        <v>-25</v>
      </c>
      <c r="G1605" s="6">
        <f t="shared" ca="1" si="731"/>
        <v>8.1</v>
      </c>
      <c r="H1605" s="6" t="str">
        <f t="shared" ca="1" si="732"/>
        <v>-25x+(8.1)</v>
      </c>
      <c r="I1605" s="6" t="str">
        <f t="shared" si="733"/>
        <v/>
      </c>
      <c r="J1605" s="6" t="s">
        <v>160</v>
      </c>
      <c r="K1605" s="6" t="s">
        <v>181</v>
      </c>
      <c r="M1605" s="6" t="s">
        <v>182</v>
      </c>
      <c r="N1605" s="6" t="str">
        <f t="shared" ca="1" si="734"/>
        <v>-25x+(8.1)</v>
      </c>
      <c r="O1605" s="6" t="s">
        <v>185</v>
      </c>
      <c r="P1605" s="18"/>
      <c r="AA1605" s="9"/>
    </row>
    <row r="1606" spans="1:30" x14ac:dyDescent="0.3">
      <c r="A1606">
        <v>0</v>
      </c>
      <c r="B1606" s="8">
        <v>0</v>
      </c>
      <c r="C1606" s="6">
        <f t="shared" ca="1" si="728"/>
        <v>5.62272589687286E-2</v>
      </c>
      <c r="D1606" s="6">
        <f t="shared" ca="1" si="728"/>
        <v>0.5024991606032333</v>
      </c>
      <c r="E1606" s="6">
        <f t="shared" ca="1" si="729"/>
        <v>0.5562272589687286</v>
      </c>
      <c r="F1606" s="6">
        <f t="shared" ca="1" si="730"/>
        <v>8.1</v>
      </c>
      <c r="G1606" s="6">
        <f t="shared" ca="1" si="731"/>
        <v>-17</v>
      </c>
      <c r="H1606" s="6" t="str">
        <f t="shared" ca="1" si="732"/>
        <v>8.1x+(-17)</v>
      </c>
      <c r="I1606" s="6" t="str">
        <f t="shared" si="733"/>
        <v/>
      </c>
      <c r="J1606" s="6" t="s">
        <v>160</v>
      </c>
      <c r="K1606" s="6" t="s">
        <v>181</v>
      </c>
      <c r="M1606" s="6" t="s">
        <v>182</v>
      </c>
      <c r="N1606" s="6" t="str">
        <f t="shared" ca="1" si="734"/>
        <v>8.1x+(-17)</v>
      </c>
      <c r="O1606" s="6" t="s">
        <v>185</v>
      </c>
      <c r="P1606" s="18"/>
      <c r="AA1606" s="9"/>
    </row>
    <row r="1607" spans="1:30" x14ac:dyDescent="0.3">
      <c r="A1607">
        <v>0</v>
      </c>
      <c r="B1607" s="8">
        <v>0</v>
      </c>
      <c r="C1607" s="6">
        <f t="shared" ca="1" si="728"/>
        <v>0.10415175490919737</v>
      </c>
      <c r="D1607" s="6">
        <f t="shared" ca="1" si="728"/>
        <v>0.5599590418299204</v>
      </c>
      <c r="E1607" s="6">
        <f t="shared" ca="1" si="729"/>
        <v>0.10415175490919737</v>
      </c>
      <c r="F1607" s="6">
        <f t="shared" ca="1" si="730"/>
        <v>-9.1</v>
      </c>
      <c r="G1607" s="6">
        <f t="shared" ca="1" si="731"/>
        <v>-18.2</v>
      </c>
      <c r="H1607" s="6" t="str">
        <f t="shared" ca="1" si="732"/>
        <v>-9.1x+(-18.2)</v>
      </c>
      <c r="I1607" s="6" t="str">
        <f t="shared" si="733"/>
        <v/>
      </c>
      <c r="J1607" s="6" t="s">
        <v>160</v>
      </c>
      <c r="K1607" s="6" t="s">
        <v>181</v>
      </c>
      <c r="M1607" s="6" t="s">
        <v>182</v>
      </c>
      <c r="N1607" s="6" t="str">
        <f t="shared" ca="1" si="734"/>
        <v>-9.1x+(-18.2)</v>
      </c>
      <c r="O1607" s="6" t="s">
        <v>185</v>
      </c>
      <c r="P1607" s="18"/>
      <c r="AA1607" s="9"/>
    </row>
    <row r="1608" spans="1:30" x14ac:dyDescent="0.3">
      <c r="A1608">
        <v>0</v>
      </c>
      <c r="B1608" s="8">
        <v>0</v>
      </c>
      <c r="C1608" s="6">
        <f t="shared" ca="1" si="728"/>
        <v>0.73777422183116881</v>
      </c>
      <c r="D1608" s="6">
        <f t="shared" ca="1" si="728"/>
        <v>0.80958712684414391</v>
      </c>
      <c r="E1608" s="6">
        <f t="shared" ca="1" si="729"/>
        <v>0.26222577816883119</v>
      </c>
      <c r="F1608" s="6">
        <f t="shared" ca="1" si="730"/>
        <v>21.8</v>
      </c>
      <c r="G1608" s="6">
        <f t="shared" ca="1" si="731"/>
        <v>-23.2</v>
      </c>
      <c r="H1608" s="6" t="str">
        <f t="shared" ca="1" si="732"/>
        <v>21.8x+(-23.2)</v>
      </c>
      <c r="I1608" s="6" t="str">
        <f t="shared" si="733"/>
        <v/>
      </c>
      <c r="J1608" s="6" t="s">
        <v>160</v>
      </c>
      <c r="K1608" s="6" t="s">
        <v>181</v>
      </c>
      <c r="M1608" s="6" t="s">
        <v>182</v>
      </c>
      <c r="N1608" s="6" t="str">
        <f t="shared" ca="1" si="734"/>
        <v>21.8x+(-23.2)</v>
      </c>
      <c r="O1608" s="6" t="s">
        <v>185</v>
      </c>
      <c r="P1608" s="18"/>
      <c r="AA1608" s="9"/>
    </row>
    <row r="1609" spans="1:30" x14ac:dyDescent="0.3">
      <c r="A1609">
        <v>0</v>
      </c>
      <c r="B1609" s="8">
        <v>0</v>
      </c>
      <c r="C1609" s="6">
        <f t="shared" ca="1" si="728"/>
        <v>0.5133070550418396</v>
      </c>
      <c r="D1609" s="6">
        <f t="shared" ca="1" si="728"/>
        <v>0.86087065243403682</v>
      </c>
      <c r="E1609" s="6">
        <f t="shared" ca="1" si="729"/>
        <v>0.5133070550418396</v>
      </c>
      <c r="F1609" s="6">
        <f t="shared" ca="1" si="730"/>
        <v>-17.3</v>
      </c>
      <c r="G1609" s="6">
        <f t="shared" ca="1" si="731"/>
        <v>24.2</v>
      </c>
      <c r="H1609" s="6" t="str">
        <f t="shared" ca="1" si="732"/>
        <v>-17.3x+(24.2)</v>
      </c>
      <c r="I1609" s="6" t="str">
        <f t="shared" si="733"/>
        <v/>
      </c>
      <c r="J1609" s="6" t="s">
        <v>160</v>
      </c>
      <c r="K1609" s="6" t="s">
        <v>181</v>
      </c>
      <c r="M1609" s="6" t="s">
        <v>190</v>
      </c>
      <c r="N1609" s="6" t="str">
        <f t="shared" ca="1" si="734"/>
        <v>-17.3x+(24.2)</v>
      </c>
      <c r="O1609" s="6" t="s">
        <v>186</v>
      </c>
      <c r="P1609" s="18" t="str">
        <f t="shared" ref="P1609:P1618" ca="1" si="735">H1609</f>
        <v>-17.3x+(24.2)</v>
      </c>
      <c r="Q1609" s="6" t="s">
        <v>187</v>
      </c>
      <c r="AA1609" s="9"/>
    </row>
    <row r="1610" spans="1:30" x14ac:dyDescent="0.3">
      <c r="A1610">
        <v>0</v>
      </c>
      <c r="B1610" s="8">
        <v>0</v>
      </c>
      <c r="C1610" s="6">
        <f t="shared" ca="1" si="728"/>
        <v>0.88994367497507154</v>
      </c>
      <c r="D1610" s="6">
        <f t="shared" ca="1" si="728"/>
        <v>0.35457660048654605</v>
      </c>
      <c r="E1610" s="6">
        <f t="shared" ca="1" si="729"/>
        <v>0.11005632502492846</v>
      </c>
      <c r="F1610" s="6">
        <f t="shared" ca="1" si="730"/>
        <v>24.8</v>
      </c>
      <c r="G1610" s="6">
        <f t="shared" ca="1" si="731"/>
        <v>14.1</v>
      </c>
      <c r="H1610" s="6" t="str">
        <f t="shared" ca="1" si="732"/>
        <v>24.8x+(14.1)</v>
      </c>
      <c r="I1610" s="6" t="str">
        <f t="shared" si="733"/>
        <v/>
      </c>
      <c r="J1610" s="6" t="s">
        <v>160</v>
      </c>
      <c r="K1610" s="6" t="s">
        <v>181</v>
      </c>
      <c r="M1610" s="6" t="s">
        <v>190</v>
      </c>
      <c r="N1610" s="6" t="str">
        <f t="shared" ca="1" si="734"/>
        <v>24.8x+(14.1)</v>
      </c>
      <c r="O1610" s="6" t="s">
        <v>186</v>
      </c>
      <c r="P1610" s="18" t="str">
        <f t="shared" ca="1" si="735"/>
        <v>24.8x+(14.1)</v>
      </c>
      <c r="Q1610" s="6" t="s">
        <v>187</v>
      </c>
      <c r="AA1610" s="9"/>
    </row>
    <row r="1611" spans="1:30" x14ac:dyDescent="0.3">
      <c r="A1611">
        <v>0</v>
      </c>
      <c r="B1611" s="8">
        <v>0</v>
      </c>
      <c r="C1611" s="6">
        <f t="shared" ca="1" si="728"/>
        <v>0.31570316098901952</v>
      </c>
      <c r="D1611" s="6">
        <f t="shared" ca="1" si="728"/>
        <v>0.65566692518679148</v>
      </c>
      <c r="E1611" s="6">
        <f t="shared" ca="1" si="729"/>
        <v>0.31570316098901952</v>
      </c>
      <c r="F1611" s="6">
        <f t="shared" ca="1" si="730"/>
        <v>13.3</v>
      </c>
      <c r="G1611" s="6">
        <f t="shared" ca="1" si="731"/>
        <v>-20.100000000000001</v>
      </c>
      <c r="H1611" s="6" t="str">
        <f t="shared" ca="1" si="732"/>
        <v>13.3x+(-20.1)</v>
      </c>
      <c r="I1611" s="6" t="str">
        <f t="shared" si="733"/>
        <v/>
      </c>
      <c r="J1611" s="6" t="s">
        <v>160</v>
      </c>
      <c r="K1611" s="6" t="s">
        <v>181</v>
      </c>
      <c r="M1611" s="6" t="s">
        <v>190</v>
      </c>
      <c r="N1611" s="6" t="str">
        <f t="shared" ca="1" si="734"/>
        <v>13.3x+(-20.1)</v>
      </c>
      <c r="O1611" s="6" t="s">
        <v>186</v>
      </c>
      <c r="P1611" s="18" t="str">
        <f t="shared" ca="1" si="735"/>
        <v>13.3x+(-20.1)</v>
      </c>
      <c r="Q1611" s="6" t="s">
        <v>187</v>
      </c>
      <c r="AA1611" s="9"/>
    </row>
    <row r="1612" spans="1:30" x14ac:dyDescent="0.3">
      <c r="A1612">
        <v>0</v>
      </c>
      <c r="B1612" s="8">
        <v>0</v>
      </c>
      <c r="C1612" s="6">
        <f t="shared" ca="1" si="728"/>
        <v>0.79944811504320656</v>
      </c>
      <c r="D1612" s="6">
        <f t="shared" ca="1" si="728"/>
        <v>6.0832689322814826E-2</v>
      </c>
      <c r="E1612" s="6">
        <f t="shared" ca="1" si="729"/>
        <v>0.20055188495679344</v>
      </c>
      <c r="F1612" s="6">
        <f t="shared" ca="1" si="730"/>
        <v>-23</v>
      </c>
      <c r="G1612" s="6">
        <f t="shared" ca="1" si="731"/>
        <v>8.1999999999999993</v>
      </c>
      <c r="H1612" s="6" t="str">
        <f t="shared" ca="1" si="732"/>
        <v>-23x+(8.2)</v>
      </c>
      <c r="I1612" s="6" t="str">
        <f t="shared" si="733"/>
        <v/>
      </c>
      <c r="J1612" s="6" t="s">
        <v>160</v>
      </c>
      <c r="K1612" s="6" t="s">
        <v>181</v>
      </c>
      <c r="M1612" s="6" t="s">
        <v>190</v>
      </c>
      <c r="N1612" s="6" t="str">
        <f t="shared" ca="1" si="734"/>
        <v>-23x+(8.2)</v>
      </c>
      <c r="O1612" s="6" t="s">
        <v>186</v>
      </c>
      <c r="P1612" s="18" t="str">
        <f t="shared" ca="1" si="735"/>
        <v>-23x+(8.2)</v>
      </c>
      <c r="Q1612" s="6" t="s">
        <v>187</v>
      </c>
      <c r="AA1612" s="9"/>
    </row>
    <row r="1613" spans="1:30" x14ac:dyDescent="0.3">
      <c r="A1613">
        <v>0</v>
      </c>
      <c r="B1613" s="8">
        <v>0</v>
      </c>
      <c r="C1613" s="6">
        <f t="shared" ca="1" si="728"/>
        <v>0.85708830942310144</v>
      </c>
      <c r="D1613" s="6">
        <f t="shared" ca="1" si="728"/>
        <v>0.98495883679588159</v>
      </c>
      <c r="E1613" s="6">
        <f t="shared" ca="1" si="729"/>
        <v>0.14291169057689856</v>
      </c>
      <c r="F1613" s="6">
        <f t="shared" ca="1" si="730"/>
        <v>24.1</v>
      </c>
      <c r="G1613" s="6">
        <f t="shared" ca="1" si="731"/>
        <v>26.7</v>
      </c>
      <c r="H1613" s="6" t="str">
        <f t="shared" ca="1" si="732"/>
        <v>24.1x+(26.7)</v>
      </c>
      <c r="I1613" s="6" t="str">
        <f t="shared" si="733"/>
        <v/>
      </c>
      <c r="J1613" s="6" t="s">
        <v>160</v>
      </c>
      <c r="K1613" s="6" t="s">
        <v>181</v>
      </c>
      <c r="M1613" s="6" t="s">
        <v>190</v>
      </c>
      <c r="N1613" s="6" t="str">
        <f t="shared" ca="1" si="734"/>
        <v>24.1x+(26.7)</v>
      </c>
      <c r="O1613" s="6" t="s">
        <v>186</v>
      </c>
      <c r="P1613" s="18" t="str">
        <f t="shared" ca="1" si="735"/>
        <v>24.1x+(26.7)</v>
      </c>
      <c r="Q1613" s="6" t="s">
        <v>187</v>
      </c>
      <c r="AA1613" s="9"/>
    </row>
    <row r="1614" spans="1:30" x14ac:dyDescent="0.3">
      <c r="A1614">
        <v>0</v>
      </c>
      <c r="B1614" s="8">
        <v>0</v>
      </c>
      <c r="C1614" s="6">
        <f t="shared" ca="1" si="728"/>
        <v>0.27090088859981709</v>
      </c>
      <c r="D1614" s="6">
        <f t="shared" ca="1" si="728"/>
        <v>0.14067614644630322</v>
      </c>
      <c r="E1614" s="6">
        <f t="shared" ca="1" si="729"/>
        <v>0.27090088859981709</v>
      </c>
      <c r="F1614" s="6">
        <f t="shared" ca="1" si="730"/>
        <v>-12.4</v>
      </c>
      <c r="G1614" s="6">
        <f t="shared" ca="1" si="731"/>
        <v>-9.8000000000000007</v>
      </c>
      <c r="H1614" s="6" t="str">
        <f t="shared" ca="1" si="732"/>
        <v>-12.4x+(-9.8)</v>
      </c>
      <c r="I1614" s="6" t="str">
        <f t="shared" si="733"/>
        <v/>
      </c>
      <c r="J1614" s="6" t="s">
        <v>160</v>
      </c>
      <c r="K1614" s="6" t="s">
        <v>181</v>
      </c>
      <c r="M1614" s="6" t="s">
        <v>9</v>
      </c>
      <c r="N1614" s="6" t="str">
        <f t="shared" ca="1" si="734"/>
        <v>-12.4x+(-9.8)</v>
      </c>
      <c r="O1614" s="6" t="s">
        <v>188</v>
      </c>
      <c r="P1614" s="18" t="str">
        <f t="shared" ca="1" si="735"/>
        <v>-12.4x+(-9.8)</v>
      </c>
      <c r="Q1614" s="6" t="s">
        <v>189</v>
      </c>
      <c r="U1614" s="10"/>
      <c r="V1614" s="10"/>
      <c r="W1614" s="10"/>
      <c r="X1614" s="10"/>
      <c r="Y1614" s="10"/>
      <c r="Z1614" s="10"/>
      <c r="AA1614" s="11"/>
      <c r="AB1614" s="10"/>
      <c r="AC1614" s="10"/>
      <c r="AD1614" s="10"/>
    </row>
    <row r="1615" spans="1:30" x14ac:dyDescent="0.3">
      <c r="A1615">
        <v>0</v>
      </c>
      <c r="B1615" s="8">
        <v>0</v>
      </c>
      <c r="C1615" s="6">
        <f t="shared" ca="1" si="728"/>
        <v>0.75734938355072889</v>
      </c>
      <c r="D1615" s="6">
        <f t="shared" ca="1" si="728"/>
        <v>0.56321698744469051</v>
      </c>
      <c r="E1615" s="6">
        <f t="shared" ca="1" si="729"/>
        <v>0.24265061644927111</v>
      </c>
      <c r="F1615" s="6">
        <f t="shared" ca="1" si="730"/>
        <v>22.1</v>
      </c>
      <c r="G1615" s="6">
        <f t="shared" ca="1" si="731"/>
        <v>-18.3</v>
      </c>
      <c r="H1615" s="6" t="str">
        <f t="shared" ca="1" si="732"/>
        <v>22.1x+(-18.3)</v>
      </c>
      <c r="I1615" s="6" t="str">
        <f t="shared" si="733"/>
        <v/>
      </c>
      <c r="J1615" s="6" t="s">
        <v>160</v>
      </c>
      <c r="K1615" s="6" t="s">
        <v>181</v>
      </c>
      <c r="M1615" s="6" t="s">
        <v>9</v>
      </c>
      <c r="N1615" s="6" t="str">
        <f t="shared" ca="1" si="734"/>
        <v>22.1x+(-18.3)</v>
      </c>
      <c r="O1615" s="6" t="s">
        <v>188</v>
      </c>
      <c r="P1615" s="18" t="str">
        <f t="shared" ca="1" si="735"/>
        <v>22.1x+(-18.3)</v>
      </c>
      <c r="Q1615" s="6" t="s">
        <v>189</v>
      </c>
      <c r="AA1615" s="9"/>
    </row>
    <row r="1616" spans="1:30" x14ac:dyDescent="0.3">
      <c r="A1616">
        <v>0</v>
      </c>
      <c r="B1616" s="8">
        <v>0</v>
      </c>
      <c r="C1616" s="6">
        <f t="shared" ca="1" si="728"/>
        <v>0.88197834328871894</v>
      </c>
      <c r="D1616" s="6">
        <f t="shared" ca="1" si="728"/>
        <v>0.50435912845455255</v>
      </c>
      <c r="E1616" s="6">
        <f t="shared" ca="1" si="729"/>
        <v>0.11802165671128106</v>
      </c>
      <c r="F1616" s="6">
        <f t="shared" ca="1" si="730"/>
        <v>24.6</v>
      </c>
      <c r="G1616" s="6">
        <f t="shared" ca="1" si="731"/>
        <v>-17.100000000000001</v>
      </c>
      <c r="H1616" s="6" t="str">
        <f t="shared" ca="1" si="732"/>
        <v>24.6x+(-17.1)</v>
      </c>
      <c r="I1616" s="6" t="str">
        <f t="shared" si="733"/>
        <v/>
      </c>
      <c r="J1616" s="6" t="s">
        <v>160</v>
      </c>
      <c r="K1616" s="6" t="s">
        <v>181</v>
      </c>
      <c r="M1616" s="6" t="s">
        <v>9</v>
      </c>
      <c r="N1616" s="6" t="str">
        <f t="shared" ca="1" si="734"/>
        <v>24.6x+(-17.1)</v>
      </c>
      <c r="O1616" s="6" t="s">
        <v>188</v>
      </c>
      <c r="P1616" s="18" t="str">
        <f t="shared" ca="1" si="735"/>
        <v>24.6x+(-17.1)</v>
      </c>
      <c r="Q1616" s="6" t="s">
        <v>189</v>
      </c>
      <c r="AA1616" s="9"/>
    </row>
    <row r="1617" spans="1:30" x14ac:dyDescent="0.3">
      <c r="A1617">
        <v>0</v>
      </c>
      <c r="B1617" s="8">
        <v>0</v>
      </c>
      <c r="C1617" s="6">
        <f t="shared" ca="1" si="728"/>
        <v>1.1383902821494374E-2</v>
      </c>
      <c r="D1617" s="6">
        <f t="shared" ca="1" si="728"/>
        <v>0.49646980294131859</v>
      </c>
      <c r="E1617" s="6">
        <f t="shared" ca="1" si="729"/>
        <v>0.51138390282149437</v>
      </c>
      <c r="F1617" s="6">
        <f t="shared" ca="1" si="730"/>
        <v>-7.2</v>
      </c>
      <c r="G1617" s="6">
        <f t="shared" ca="1" si="731"/>
        <v>16.899999999999999</v>
      </c>
      <c r="H1617" s="6" t="str">
        <f t="shared" ca="1" si="732"/>
        <v>-7.2x+(16.9)</v>
      </c>
      <c r="I1617" s="6" t="str">
        <f t="shared" si="733"/>
        <v/>
      </c>
      <c r="J1617" s="6" t="s">
        <v>160</v>
      </c>
      <c r="K1617" s="6" t="s">
        <v>181</v>
      </c>
      <c r="M1617" s="6" t="s">
        <v>9</v>
      </c>
      <c r="N1617" s="6" t="str">
        <f t="shared" ca="1" si="734"/>
        <v>-7.2x+(16.9)</v>
      </c>
      <c r="O1617" s="6" t="s">
        <v>188</v>
      </c>
      <c r="P1617" s="18" t="str">
        <f t="shared" ca="1" si="735"/>
        <v>-7.2x+(16.9)</v>
      </c>
      <c r="Q1617" s="6" t="s">
        <v>189</v>
      </c>
      <c r="AA1617" s="9"/>
    </row>
    <row r="1618" spans="1:30" x14ac:dyDescent="0.3">
      <c r="A1618">
        <v>0</v>
      </c>
      <c r="B1618" s="8">
        <v>0</v>
      </c>
      <c r="C1618" s="6">
        <f t="shared" ca="1" si="728"/>
        <v>0.87767074335956219</v>
      </c>
      <c r="D1618" s="6">
        <f t="shared" ca="1" si="728"/>
        <v>0.16257625070132098</v>
      </c>
      <c r="E1618" s="6">
        <f t="shared" ca="1" si="729"/>
        <v>0.12232925664043781</v>
      </c>
      <c r="F1618" s="6">
        <f t="shared" ca="1" si="730"/>
        <v>24.6</v>
      </c>
      <c r="G1618" s="6">
        <f t="shared" ca="1" si="731"/>
        <v>-10.3</v>
      </c>
      <c r="H1618" s="6" t="str">
        <f t="shared" ca="1" si="732"/>
        <v>24.6x+(-10.3)</v>
      </c>
      <c r="I1618" s="6" t="str">
        <f t="shared" si="733"/>
        <v/>
      </c>
      <c r="J1618" s="6" t="s">
        <v>160</v>
      </c>
      <c r="K1618" s="6" t="s">
        <v>181</v>
      </c>
      <c r="M1618" s="6" t="s">
        <v>9</v>
      </c>
      <c r="N1618" s="6" t="str">
        <f t="shared" ca="1" si="734"/>
        <v>24.6x+(-10.3)</v>
      </c>
      <c r="O1618" s="6" t="s">
        <v>188</v>
      </c>
      <c r="P1618" s="18" t="str">
        <f t="shared" ca="1" si="735"/>
        <v>24.6x+(-10.3)</v>
      </c>
      <c r="Q1618" s="6" t="s">
        <v>189</v>
      </c>
      <c r="AA1618" s="9"/>
    </row>
    <row r="1619" spans="1:30" x14ac:dyDescent="0.3">
      <c r="A1619" t="s">
        <v>286</v>
      </c>
      <c r="B1619" s="8">
        <v>0</v>
      </c>
      <c r="C1619" s="8"/>
      <c r="D1619" s="8"/>
      <c r="I1619" s="6" t="str">
        <f t="shared" si="733"/>
        <v>\end{enumerate}\newpage   \section*{Cuenta:  X  }\begin{enumerate}</v>
      </c>
    </row>
    <row r="1620" spans="1:30" x14ac:dyDescent="0.3">
      <c r="A1620">
        <v>0</v>
      </c>
      <c r="B1620" s="8">
        <v>0</v>
      </c>
      <c r="C1620" s="6">
        <f t="shared" ref="C1620:D1620" ca="1" si="736">RAND()</f>
        <v>0.73960709627246279</v>
      </c>
      <c r="D1620" s="6">
        <f t="shared" ca="1" si="736"/>
        <v>0.67345091668431745</v>
      </c>
      <c r="E1620" s="6">
        <f t="shared" ref="E1620:E1634" ca="1" si="737">IF(C1620&gt;0.1,      IF(C1620&lt;0.6,C1620,ABS(1-C1620)),C1620+0.5)</f>
        <v>0.26039290372753721</v>
      </c>
      <c r="F1620" s="6">
        <f t="shared" ref="F1620:F1634" ca="1" si="738">IF(  MOD(ROUND(C1620*15,0),2)=0, -ROUND((C1620*100+35)/5,1),  ROUND((C1620*100+35)/5,1))</f>
        <v>21.8</v>
      </c>
      <c r="G1620" s="6">
        <f t="shared" ref="G1620:G1634" ca="1" si="739">IF(  MOD(ROUND(D1620*15,0),2)=0, -ROUND((D1620*100+35)/5,1),  ROUND((D1620*100+35)/5,1))</f>
        <v>-20.5</v>
      </c>
      <c r="H1620" s="6" t="str">
        <f t="shared" ref="H1620:H1634" ca="1" si="740">_xlfn.CONCAT(F1620,"x+(",G1620,")")</f>
        <v>21.8x+(-20.5)</v>
      </c>
      <c r="I1620" s="6" t="str">
        <f t="shared" si="733"/>
        <v/>
      </c>
      <c r="J1620" s="6" t="s">
        <v>160</v>
      </c>
      <c r="K1620" s="6" t="s">
        <v>181</v>
      </c>
      <c r="M1620" s="6" t="s">
        <v>182</v>
      </c>
      <c r="N1620" s="6" t="str">
        <f t="shared" ref="N1620:N1634" ca="1" si="741">H1620</f>
        <v>21.8x+(-20.5)</v>
      </c>
      <c r="O1620" s="6" t="s">
        <v>185</v>
      </c>
      <c r="P1620" s="18"/>
      <c r="AA1620" s="9"/>
    </row>
    <row r="1621" spans="1:30" x14ac:dyDescent="0.3">
      <c r="A1621">
        <v>0</v>
      </c>
      <c r="B1621" s="8">
        <v>0</v>
      </c>
      <c r="C1621" s="6">
        <f t="shared" ca="1" si="728"/>
        <v>0.49066123582675769</v>
      </c>
      <c r="D1621" s="6">
        <f t="shared" ca="1" si="728"/>
        <v>0.31935628598824617</v>
      </c>
      <c r="E1621" s="6">
        <f t="shared" ca="1" si="737"/>
        <v>0.49066123582675769</v>
      </c>
      <c r="F1621" s="6">
        <f t="shared" ca="1" si="738"/>
        <v>16.8</v>
      </c>
      <c r="G1621" s="6">
        <f t="shared" ca="1" si="739"/>
        <v>13.4</v>
      </c>
      <c r="H1621" s="6" t="str">
        <f t="shared" ca="1" si="740"/>
        <v>16.8x+(13.4)</v>
      </c>
      <c r="I1621" s="6" t="str">
        <f t="shared" si="733"/>
        <v/>
      </c>
      <c r="J1621" s="6" t="s">
        <v>160</v>
      </c>
      <c r="K1621" s="6" t="s">
        <v>181</v>
      </c>
      <c r="M1621" s="6" t="s">
        <v>182</v>
      </c>
      <c r="N1621" s="6" t="str">
        <f t="shared" ca="1" si="741"/>
        <v>16.8x+(13.4)</v>
      </c>
      <c r="O1621" s="6" t="s">
        <v>185</v>
      </c>
      <c r="P1621" s="18"/>
      <c r="AA1621" s="9"/>
    </row>
    <row r="1622" spans="1:30" x14ac:dyDescent="0.3">
      <c r="A1622">
        <v>0</v>
      </c>
      <c r="B1622" s="8">
        <v>0</v>
      </c>
      <c r="C1622" s="6">
        <f t="shared" ca="1" si="728"/>
        <v>0.85051110707325861</v>
      </c>
      <c r="D1622" s="6">
        <f t="shared" ca="1" si="728"/>
        <v>0.51776433213783934</v>
      </c>
      <c r="E1622" s="6">
        <f t="shared" ca="1" si="737"/>
        <v>0.14948889292674139</v>
      </c>
      <c r="F1622" s="6">
        <f t="shared" ca="1" si="738"/>
        <v>24</v>
      </c>
      <c r="G1622" s="6">
        <f t="shared" ca="1" si="739"/>
        <v>-17.399999999999999</v>
      </c>
      <c r="H1622" s="6" t="str">
        <f t="shared" ca="1" si="740"/>
        <v>24x+(-17.4)</v>
      </c>
      <c r="I1622" s="6" t="str">
        <f t="shared" si="733"/>
        <v/>
      </c>
      <c r="J1622" s="6" t="s">
        <v>160</v>
      </c>
      <c r="K1622" s="6" t="s">
        <v>181</v>
      </c>
      <c r="M1622" s="6" t="s">
        <v>182</v>
      </c>
      <c r="N1622" s="6" t="str">
        <f t="shared" ca="1" si="741"/>
        <v>24x+(-17.4)</v>
      </c>
      <c r="O1622" s="6" t="s">
        <v>185</v>
      </c>
      <c r="P1622" s="18"/>
      <c r="AA1622" s="9"/>
    </row>
    <row r="1623" spans="1:30" x14ac:dyDescent="0.3">
      <c r="A1623">
        <v>0</v>
      </c>
      <c r="B1623" s="8">
        <v>0</v>
      </c>
      <c r="C1623" s="6">
        <f t="shared" ca="1" si="728"/>
        <v>0.4592259871844645</v>
      </c>
      <c r="D1623" s="6">
        <f t="shared" ca="1" si="728"/>
        <v>0.53851530143690873</v>
      </c>
      <c r="E1623" s="6">
        <f t="shared" ca="1" si="737"/>
        <v>0.4592259871844645</v>
      </c>
      <c r="F1623" s="6">
        <f t="shared" ca="1" si="738"/>
        <v>16.2</v>
      </c>
      <c r="G1623" s="6">
        <f t="shared" ca="1" si="739"/>
        <v>-17.8</v>
      </c>
      <c r="H1623" s="6" t="str">
        <f t="shared" ca="1" si="740"/>
        <v>16.2x+(-17.8)</v>
      </c>
      <c r="I1623" s="6" t="str">
        <f t="shared" si="733"/>
        <v/>
      </c>
      <c r="J1623" s="6" t="s">
        <v>160</v>
      </c>
      <c r="K1623" s="6" t="s">
        <v>181</v>
      </c>
      <c r="M1623" s="6" t="s">
        <v>182</v>
      </c>
      <c r="N1623" s="6" t="str">
        <f t="shared" ca="1" si="741"/>
        <v>16.2x+(-17.8)</v>
      </c>
      <c r="O1623" s="6" t="s">
        <v>185</v>
      </c>
      <c r="P1623" s="18"/>
      <c r="AA1623" s="9"/>
    </row>
    <row r="1624" spans="1:30" x14ac:dyDescent="0.3">
      <c r="A1624">
        <v>0</v>
      </c>
      <c r="B1624" s="8">
        <v>0</v>
      </c>
      <c r="C1624" s="6">
        <f t="shared" ca="1" si="728"/>
        <v>0.25853153911646798</v>
      </c>
      <c r="D1624" s="6">
        <f t="shared" ca="1" si="728"/>
        <v>0.17530253326228051</v>
      </c>
      <c r="E1624" s="6">
        <f t="shared" ca="1" si="737"/>
        <v>0.25853153911646798</v>
      </c>
      <c r="F1624" s="6">
        <f t="shared" ca="1" si="738"/>
        <v>-12.2</v>
      </c>
      <c r="G1624" s="6">
        <f t="shared" ca="1" si="739"/>
        <v>10.5</v>
      </c>
      <c r="H1624" s="6" t="str">
        <f t="shared" ca="1" si="740"/>
        <v>-12.2x+(10.5)</v>
      </c>
      <c r="I1624" s="6" t="str">
        <f t="shared" si="733"/>
        <v/>
      </c>
      <c r="J1624" s="6" t="s">
        <v>160</v>
      </c>
      <c r="K1624" s="6" t="s">
        <v>181</v>
      </c>
      <c r="M1624" s="6" t="s">
        <v>182</v>
      </c>
      <c r="N1624" s="6" t="str">
        <f t="shared" ca="1" si="741"/>
        <v>-12.2x+(10.5)</v>
      </c>
      <c r="O1624" s="6" t="s">
        <v>185</v>
      </c>
      <c r="P1624" s="18"/>
      <c r="AA1624" s="9"/>
    </row>
    <row r="1625" spans="1:30" x14ac:dyDescent="0.3">
      <c r="A1625">
        <v>0</v>
      </c>
      <c r="B1625" s="8">
        <v>0</v>
      </c>
      <c r="C1625" s="6">
        <f t="shared" ca="1" si="728"/>
        <v>0.63980722307978477</v>
      </c>
      <c r="D1625" s="6">
        <f t="shared" ca="1" si="728"/>
        <v>0.49921075995791919</v>
      </c>
      <c r="E1625" s="6">
        <f t="shared" ca="1" si="737"/>
        <v>0.36019277692021523</v>
      </c>
      <c r="F1625" s="6">
        <f t="shared" ca="1" si="738"/>
        <v>-19.8</v>
      </c>
      <c r="G1625" s="6">
        <f t="shared" ca="1" si="739"/>
        <v>17</v>
      </c>
      <c r="H1625" s="6" t="str">
        <f t="shared" ca="1" si="740"/>
        <v>-19.8x+(17)</v>
      </c>
      <c r="I1625" s="6" t="str">
        <f t="shared" si="733"/>
        <v/>
      </c>
      <c r="J1625" s="6" t="s">
        <v>160</v>
      </c>
      <c r="K1625" s="6" t="s">
        <v>181</v>
      </c>
      <c r="M1625" s="6" t="s">
        <v>190</v>
      </c>
      <c r="N1625" s="6" t="str">
        <f t="shared" ca="1" si="741"/>
        <v>-19.8x+(17)</v>
      </c>
      <c r="O1625" s="6" t="s">
        <v>186</v>
      </c>
      <c r="P1625" s="18" t="str">
        <f t="shared" ref="P1625:P1634" ca="1" si="742">H1625</f>
        <v>-19.8x+(17)</v>
      </c>
      <c r="Q1625" s="6" t="s">
        <v>187</v>
      </c>
      <c r="AA1625" s="9"/>
    </row>
    <row r="1626" spans="1:30" x14ac:dyDescent="0.3">
      <c r="A1626">
        <v>0</v>
      </c>
      <c r="B1626" s="8">
        <v>0</v>
      </c>
      <c r="C1626" s="6">
        <f t="shared" ca="1" si="728"/>
        <v>0.58023926155699479</v>
      </c>
      <c r="D1626" s="6">
        <f t="shared" ca="1" si="728"/>
        <v>0.32281055974158057</v>
      </c>
      <c r="E1626" s="6">
        <f t="shared" ca="1" si="737"/>
        <v>0.58023926155699479</v>
      </c>
      <c r="F1626" s="6">
        <f t="shared" ca="1" si="738"/>
        <v>18.600000000000001</v>
      </c>
      <c r="G1626" s="6">
        <f t="shared" ca="1" si="739"/>
        <v>13.5</v>
      </c>
      <c r="H1626" s="6" t="str">
        <f t="shared" ca="1" si="740"/>
        <v>18.6x+(13.5)</v>
      </c>
      <c r="I1626" s="6" t="str">
        <f t="shared" si="733"/>
        <v/>
      </c>
      <c r="J1626" s="6" t="s">
        <v>160</v>
      </c>
      <c r="K1626" s="6" t="s">
        <v>181</v>
      </c>
      <c r="M1626" s="6" t="s">
        <v>190</v>
      </c>
      <c r="N1626" s="6" t="str">
        <f t="shared" ca="1" si="741"/>
        <v>18.6x+(13.5)</v>
      </c>
      <c r="O1626" s="6" t="s">
        <v>186</v>
      </c>
      <c r="P1626" s="18" t="str">
        <f t="shared" ca="1" si="742"/>
        <v>18.6x+(13.5)</v>
      </c>
      <c r="Q1626" s="6" t="s">
        <v>187</v>
      </c>
      <c r="AA1626" s="9"/>
    </row>
    <row r="1627" spans="1:30" x14ac:dyDescent="0.3">
      <c r="A1627">
        <v>0</v>
      </c>
      <c r="B1627" s="8">
        <v>0</v>
      </c>
      <c r="C1627" s="6">
        <f t="shared" ca="1" si="728"/>
        <v>0.91079427701729332</v>
      </c>
      <c r="D1627" s="6">
        <f t="shared" ca="1" si="728"/>
        <v>0.38470239342251189</v>
      </c>
      <c r="E1627" s="6">
        <f t="shared" ca="1" si="737"/>
        <v>8.9205722982706681E-2</v>
      </c>
      <c r="F1627" s="6">
        <f t="shared" ca="1" si="738"/>
        <v>-25.2</v>
      </c>
      <c r="G1627" s="6">
        <f t="shared" ca="1" si="739"/>
        <v>-14.7</v>
      </c>
      <c r="H1627" s="6" t="str">
        <f t="shared" ca="1" si="740"/>
        <v>-25.2x+(-14.7)</v>
      </c>
      <c r="I1627" s="6" t="str">
        <f t="shared" si="733"/>
        <v/>
      </c>
      <c r="J1627" s="6" t="s">
        <v>160</v>
      </c>
      <c r="K1627" s="6" t="s">
        <v>181</v>
      </c>
      <c r="M1627" s="6" t="s">
        <v>190</v>
      </c>
      <c r="N1627" s="6" t="str">
        <f t="shared" ca="1" si="741"/>
        <v>-25.2x+(-14.7)</v>
      </c>
      <c r="O1627" s="6" t="s">
        <v>186</v>
      </c>
      <c r="P1627" s="18" t="str">
        <f t="shared" ca="1" si="742"/>
        <v>-25.2x+(-14.7)</v>
      </c>
      <c r="Q1627" s="6" t="s">
        <v>187</v>
      </c>
      <c r="AA1627" s="9"/>
    </row>
    <row r="1628" spans="1:30" x14ac:dyDescent="0.3">
      <c r="A1628">
        <v>0</v>
      </c>
      <c r="B1628" s="8">
        <v>0</v>
      </c>
      <c r="C1628" s="6">
        <f t="shared" ca="1" si="728"/>
        <v>0.49734389170574056</v>
      </c>
      <c r="D1628" s="6">
        <f t="shared" ca="1" si="728"/>
        <v>0.95507649405742057</v>
      </c>
      <c r="E1628" s="6">
        <f t="shared" ca="1" si="737"/>
        <v>0.49734389170574056</v>
      </c>
      <c r="F1628" s="6">
        <f t="shared" ca="1" si="738"/>
        <v>16.899999999999999</v>
      </c>
      <c r="G1628" s="6">
        <f t="shared" ca="1" si="739"/>
        <v>-26.1</v>
      </c>
      <c r="H1628" s="6" t="str">
        <f t="shared" ca="1" si="740"/>
        <v>16.9x+(-26.1)</v>
      </c>
      <c r="I1628" s="6" t="str">
        <f t="shared" si="733"/>
        <v/>
      </c>
      <c r="J1628" s="6" t="s">
        <v>160</v>
      </c>
      <c r="K1628" s="6" t="s">
        <v>181</v>
      </c>
      <c r="M1628" s="6" t="s">
        <v>190</v>
      </c>
      <c r="N1628" s="6" t="str">
        <f t="shared" ca="1" si="741"/>
        <v>16.9x+(-26.1)</v>
      </c>
      <c r="O1628" s="6" t="s">
        <v>186</v>
      </c>
      <c r="P1628" s="18" t="str">
        <f t="shared" ca="1" si="742"/>
        <v>16.9x+(-26.1)</v>
      </c>
      <c r="Q1628" s="6" t="s">
        <v>187</v>
      </c>
      <c r="AA1628" s="9"/>
    </row>
    <row r="1629" spans="1:30" x14ac:dyDescent="0.3">
      <c r="A1629">
        <v>0</v>
      </c>
      <c r="B1629" s="8">
        <v>0</v>
      </c>
      <c r="C1629" s="6">
        <f t="shared" ca="1" si="728"/>
        <v>0.96576124536648944</v>
      </c>
      <c r="D1629" s="6">
        <f t="shared" ca="1" si="728"/>
        <v>0.22804020906822153</v>
      </c>
      <c r="E1629" s="6">
        <f t="shared" ca="1" si="737"/>
        <v>3.423875463351056E-2</v>
      </c>
      <c r="F1629" s="6">
        <f t="shared" ca="1" si="738"/>
        <v>-26.3</v>
      </c>
      <c r="G1629" s="6">
        <f t="shared" ca="1" si="739"/>
        <v>11.6</v>
      </c>
      <c r="H1629" s="6" t="str">
        <f t="shared" ca="1" si="740"/>
        <v>-26.3x+(11.6)</v>
      </c>
      <c r="I1629" s="6" t="str">
        <f t="shared" si="733"/>
        <v/>
      </c>
      <c r="J1629" s="6" t="s">
        <v>160</v>
      </c>
      <c r="K1629" s="6" t="s">
        <v>181</v>
      </c>
      <c r="M1629" s="6" t="s">
        <v>190</v>
      </c>
      <c r="N1629" s="6" t="str">
        <f t="shared" ca="1" si="741"/>
        <v>-26.3x+(11.6)</v>
      </c>
      <c r="O1629" s="6" t="s">
        <v>186</v>
      </c>
      <c r="P1629" s="18" t="str">
        <f t="shared" ca="1" si="742"/>
        <v>-26.3x+(11.6)</v>
      </c>
      <c r="Q1629" s="6" t="s">
        <v>187</v>
      </c>
      <c r="AA1629" s="9"/>
    </row>
    <row r="1630" spans="1:30" x14ac:dyDescent="0.3">
      <c r="A1630">
        <v>0</v>
      </c>
      <c r="B1630" s="8">
        <v>0</v>
      </c>
      <c r="C1630" s="6">
        <f t="shared" ca="1" si="728"/>
        <v>0.64566809278746862</v>
      </c>
      <c r="D1630" s="6">
        <f t="shared" ca="1" si="728"/>
        <v>0.52252798277209334</v>
      </c>
      <c r="E1630" s="6">
        <f t="shared" ca="1" si="737"/>
        <v>0.35433190721253138</v>
      </c>
      <c r="F1630" s="6">
        <f t="shared" ca="1" si="738"/>
        <v>-19.899999999999999</v>
      </c>
      <c r="G1630" s="6">
        <f t="shared" ca="1" si="739"/>
        <v>-17.5</v>
      </c>
      <c r="H1630" s="6" t="str">
        <f t="shared" ca="1" si="740"/>
        <v>-19.9x+(-17.5)</v>
      </c>
      <c r="I1630" s="6" t="str">
        <f t="shared" si="733"/>
        <v/>
      </c>
      <c r="J1630" s="6" t="s">
        <v>160</v>
      </c>
      <c r="K1630" s="6" t="s">
        <v>181</v>
      </c>
      <c r="M1630" s="6" t="s">
        <v>9</v>
      </c>
      <c r="N1630" s="6" t="str">
        <f t="shared" ca="1" si="741"/>
        <v>-19.9x+(-17.5)</v>
      </c>
      <c r="O1630" s="6" t="s">
        <v>188</v>
      </c>
      <c r="P1630" s="18" t="str">
        <f t="shared" ca="1" si="742"/>
        <v>-19.9x+(-17.5)</v>
      </c>
      <c r="Q1630" s="6" t="s">
        <v>189</v>
      </c>
      <c r="U1630" s="10"/>
      <c r="V1630" s="10"/>
      <c r="W1630" s="10"/>
      <c r="X1630" s="10"/>
      <c r="Y1630" s="10"/>
      <c r="Z1630" s="10"/>
      <c r="AA1630" s="11"/>
      <c r="AB1630" s="10"/>
      <c r="AC1630" s="10"/>
      <c r="AD1630" s="10"/>
    </row>
    <row r="1631" spans="1:30" x14ac:dyDescent="0.3">
      <c r="A1631">
        <v>0</v>
      </c>
      <c r="B1631" s="8">
        <v>0</v>
      </c>
      <c r="C1631" s="6">
        <f t="shared" ca="1" si="728"/>
        <v>0.30872024694774702</v>
      </c>
      <c r="D1631" s="6">
        <f t="shared" ca="1" si="728"/>
        <v>0.13595056714904352</v>
      </c>
      <c r="E1631" s="6">
        <f t="shared" ca="1" si="737"/>
        <v>0.30872024694774702</v>
      </c>
      <c r="F1631" s="6">
        <f t="shared" ca="1" si="738"/>
        <v>13.2</v>
      </c>
      <c r="G1631" s="6">
        <f t="shared" ca="1" si="739"/>
        <v>-9.6999999999999993</v>
      </c>
      <c r="H1631" s="6" t="str">
        <f t="shared" ca="1" si="740"/>
        <v>13.2x+(-9.7)</v>
      </c>
      <c r="I1631" s="6" t="str">
        <f t="shared" si="733"/>
        <v/>
      </c>
      <c r="J1631" s="6" t="s">
        <v>160</v>
      </c>
      <c r="K1631" s="6" t="s">
        <v>181</v>
      </c>
      <c r="M1631" s="6" t="s">
        <v>9</v>
      </c>
      <c r="N1631" s="6" t="str">
        <f t="shared" ca="1" si="741"/>
        <v>13.2x+(-9.7)</v>
      </c>
      <c r="O1631" s="6" t="s">
        <v>188</v>
      </c>
      <c r="P1631" s="18" t="str">
        <f t="shared" ca="1" si="742"/>
        <v>13.2x+(-9.7)</v>
      </c>
      <c r="Q1631" s="6" t="s">
        <v>189</v>
      </c>
      <c r="AA1631" s="9"/>
    </row>
    <row r="1632" spans="1:30" x14ac:dyDescent="0.3">
      <c r="A1632">
        <v>0</v>
      </c>
      <c r="B1632" s="8">
        <v>0</v>
      </c>
      <c r="C1632" s="6">
        <f t="shared" ca="1" si="728"/>
        <v>0.27231316493657254</v>
      </c>
      <c r="D1632" s="6">
        <f t="shared" ca="1" si="728"/>
        <v>0.25877019487598996</v>
      </c>
      <c r="E1632" s="6">
        <f t="shared" ca="1" si="737"/>
        <v>0.27231316493657254</v>
      </c>
      <c r="F1632" s="6">
        <f t="shared" ca="1" si="738"/>
        <v>-12.4</v>
      </c>
      <c r="G1632" s="6">
        <f t="shared" ca="1" si="739"/>
        <v>-12.2</v>
      </c>
      <c r="H1632" s="6" t="str">
        <f t="shared" ca="1" si="740"/>
        <v>-12.4x+(-12.2)</v>
      </c>
      <c r="I1632" s="6" t="str">
        <f t="shared" si="733"/>
        <v/>
      </c>
      <c r="J1632" s="6" t="s">
        <v>160</v>
      </c>
      <c r="K1632" s="6" t="s">
        <v>181</v>
      </c>
      <c r="M1632" s="6" t="s">
        <v>9</v>
      </c>
      <c r="N1632" s="6" t="str">
        <f t="shared" ca="1" si="741"/>
        <v>-12.4x+(-12.2)</v>
      </c>
      <c r="O1632" s="6" t="s">
        <v>188</v>
      </c>
      <c r="P1632" s="18" t="str">
        <f t="shared" ca="1" si="742"/>
        <v>-12.4x+(-12.2)</v>
      </c>
      <c r="Q1632" s="6" t="s">
        <v>189</v>
      </c>
      <c r="AA1632" s="9"/>
    </row>
    <row r="1633" spans="1:30" x14ac:dyDescent="0.3">
      <c r="A1633">
        <v>0</v>
      </c>
      <c r="B1633" s="8">
        <v>0</v>
      </c>
      <c r="C1633" s="6">
        <f t="shared" ca="1" si="728"/>
        <v>0.80799510130345908</v>
      </c>
      <c r="D1633" s="6">
        <f t="shared" ca="1" si="728"/>
        <v>0.49339428262624174</v>
      </c>
      <c r="E1633" s="6">
        <f t="shared" ca="1" si="737"/>
        <v>0.19200489869654092</v>
      </c>
      <c r="F1633" s="6">
        <f t="shared" ca="1" si="738"/>
        <v>-23.2</v>
      </c>
      <c r="G1633" s="6">
        <f t="shared" ca="1" si="739"/>
        <v>16.899999999999999</v>
      </c>
      <c r="H1633" s="6" t="str">
        <f t="shared" ca="1" si="740"/>
        <v>-23.2x+(16.9)</v>
      </c>
      <c r="I1633" s="6" t="str">
        <f t="shared" si="733"/>
        <v/>
      </c>
      <c r="J1633" s="6" t="s">
        <v>160</v>
      </c>
      <c r="K1633" s="6" t="s">
        <v>181</v>
      </c>
      <c r="M1633" s="6" t="s">
        <v>9</v>
      </c>
      <c r="N1633" s="6" t="str">
        <f t="shared" ca="1" si="741"/>
        <v>-23.2x+(16.9)</v>
      </c>
      <c r="O1633" s="6" t="s">
        <v>188</v>
      </c>
      <c r="P1633" s="18" t="str">
        <f t="shared" ca="1" si="742"/>
        <v>-23.2x+(16.9)</v>
      </c>
      <c r="Q1633" s="6" t="s">
        <v>189</v>
      </c>
      <c r="AA1633" s="9"/>
    </row>
    <row r="1634" spans="1:30" x14ac:dyDescent="0.3">
      <c r="A1634">
        <v>0</v>
      </c>
      <c r="B1634" s="8">
        <v>0</v>
      </c>
      <c r="C1634" s="6">
        <f t="shared" ca="1" si="728"/>
        <v>0.89273033223319109</v>
      </c>
      <c r="D1634" s="6">
        <f t="shared" ca="1" si="728"/>
        <v>0.42192741962315627</v>
      </c>
      <c r="E1634" s="6">
        <f t="shared" ca="1" si="737"/>
        <v>0.10726966776680891</v>
      </c>
      <c r="F1634" s="6">
        <f t="shared" ca="1" si="738"/>
        <v>24.9</v>
      </c>
      <c r="G1634" s="6">
        <f t="shared" ca="1" si="739"/>
        <v>-15.4</v>
      </c>
      <c r="H1634" s="6" t="str">
        <f t="shared" ca="1" si="740"/>
        <v>24.9x+(-15.4)</v>
      </c>
      <c r="I1634" s="6" t="str">
        <f t="shared" si="733"/>
        <v/>
      </c>
      <c r="J1634" s="6" t="s">
        <v>160</v>
      </c>
      <c r="K1634" s="6" t="s">
        <v>181</v>
      </c>
      <c r="M1634" s="6" t="s">
        <v>9</v>
      </c>
      <c r="N1634" s="6" t="str">
        <f t="shared" ca="1" si="741"/>
        <v>24.9x+(-15.4)</v>
      </c>
      <c r="O1634" s="6" t="s">
        <v>188</v>
      </c>
      <c r="P1634" s="18" t="str">
        <f t="shared" ca="1" si="742"/>
        <v>24.9x+(-15.4)</v>
      </c>
      <c r="Q1634" s="6" t="s">
        <v>189</v>
      </c>
      <c r="AA1634" s="9"/>
    </row>
    <row r="1635" spans="1:30" x14ac:dyDescent="0.3">
      <c r="A1635" t="s">
        <v>286</v>
      </c>
      <c r="B1635" s="8">
        <v>0</v>
      </c>
      <c r="C1635" s="8"/>
      <c r="D1635" s="8"/>
      <c r="I1635" s="6" t="str">
        <f t="shared" si="733"/>
        <v>\end{enumerate}\newpage   \section*{Cuenta:  X  }\begin{enumerate}</v>
      </c>
    </row>
    <row r="1636" spans="1:30" x14ac:dyDescent="0.3">
      <c r="A1636">
        <v>0</v>
      </c>
      <c r="B1636" s="8">
        <v>0</v>
      </c>
      <c r="C1636" s="6">
        <f t="shared" ref="C1636:D1636" ca="1" si="743">RAND()</f>
        <v>0.57071681790083351</v>
      </c>
      <c r="D1636" s="6">
        <f t="shared" ca="1" si="743"/>
        <v>0.86411857037361983</v>
      </c>
      <c r="E1636" s="6">
        <f t="shared" ref="E1636:E1650" ca="1" si="744">IF(C1636&gt;0.1,      IF(C1636&lt;0.6,C1636,ABS(1-C1636)),C1636+0.5)</f>
        <v>0.57071681790083351</v>
      </c>
      <c r="F1636" s="6">
        <f t="shared" ref="F1636:F1650" ca="1" si="745">IF(  MOD(ROUND(C1636*15,0),2)=0, -ROUND((C1636*100+35)/5,1),  ROUND((C1636*100+35)/5,1))</f>
        <v>18.399999999999999</v>
      </c>
      <c r="G1636" s="6">
        <f t="shared" ref="G1636:G1650" ca="1" si="746">IF(  MOD(ROUND(D1636*15,0),2)=0, -ROUND((D1636*100+35)/5,1),  ROUND((D1636*100+35)/5,1))</f>
        <v>24.3</v>
      </c>
      <c r="H1636" s="6" t="str">
        <f t="shared" ref="H1636:H1650" ca="1" si="747">_xlfn.CONCAT(F1636,"x+(",G1636,")")</f>
        <v>18.4x+(24.3)</v>
      </c>
      <c r="I1636" s="6" t="str">
        <f t="shared" si="733"/>
        <v/>
      </c>
      <c r="J1636" s="6" t="s">
        <v>160</v>
      </c>
      <c r="K1636" s="6" t="s">
        <v>181</v>
      </c>
      <c r="M1636" s="6" t="s">
        <v>182</v>
      </c>
      <c r="N1636" s="6" t="str">
        <f t="shared" ref="N1636:N1650" ca="1" si="748">H1636</f>
        <v>18.4x+(24.3)</v>
      </c>
      <c r="O1636" s="6" t="s">
        <v>185</v>
      </c>
      <c r="P1636" s="18"/>
      <c r="AA1636" s="9"/>
    </row>
    <row r="1637" spans="1:30" x14ac:dyDescent="0.3">
      <c r="A1637">
        <v>0</v>
      </c>
      <c r="B1637" s="8">
        <v>0</v>
      </c>
      <c r="C1637" s="6">
        <f t="shared" ca="1" si="728"/>
        <v>0.96203030079241014</v>
      </c>
      <c r="D1637" s="6">
        <f t="shared" ca="1" si="728"/>
        <v>0.38665450657741807</v>
      </c>
      <c r="E1637" s="6">
        <f t="shared" ca="1" si="744"/>
        <v>3.7969699207589858E-2</v>
      </c>
      <c r="F1637" s="6">
        <f t="shared" ca="1" si="745"/>
        <v>-26.2</v>
      </c>
      <c r="G1637" s="6">
        <f t="shared" ca="1" si="746"/>
        <v>-14.7</v>
      </c>
      <c r="H1637" s="6" t="str">
        <f t="shared" ca="1" si="747"/>
        <v>-26.2x+(-14.7)</v>
      </c>
      <c r="I1637" s="6" t="str">
        <f t="shared" si="733"/>
        <v/>
      </c>
      <c r="J1637" s="6" t="s">
        <v>160</v>
      </c>
      <c r="K1637" s="6" t="s">
        <v>181</v>
      </c>
      <c r="M1637" s="6" t="s">
        <v>182</v>
      </c>
      <c r="N1637" s="6" t="str">
        <f t="shared" ca="1" si="748"/>
        <v>-26.2x+(-14.7)</v>
      </c>
      <c r="O1637" s="6" t="s">
        <v>185</v>
      </c>
      <c r="P1637" s="18"/>
      <c r="AA1637" s="9"/>
    </row>
    <row r="1638" spans="1:30" x14ac:dyDescent="0.3">
      <c r="A1638">
        <v>0</v>
      </c>
      <c r="B1638" s="8">
        <v>0</v>
      </c>
      <c r="C1638" s="6">
        <f t="shared" ca="1" si="728"/>
        <v>0.60426878488324531</v>
      </c>
      <c r="D1638" s="6">
        <f t="shared" ca="1" si="728"/>
        <v>0.81065569284279582</v>
      </c>
      <c r="E1638" s="6">
        <f t="shared" ca="1" si="744"/>
        <v>0.39573121511675469</v>
      </c>
      <c r="F1638" s="6">
        <f t="shared" ca="1" si="745"/>
        <v>19.100000000000001</v>
      </c>
      <c r="G1638" s="6">
        <f t="shared" ca="1" si="746"/>
        <v>-23.2</v>
      </c>
      <c r="H1638" s="6" t="str">
        <f t="shared" ca="1" si="747"/>
        <v>19.1x+(-23.2)</v>
      </c>
      <c r="I1638" s="6" t="str">
        <f t="shared" si="733"/>
        <v/>
      </c>
      <c r="J1638" s="6" t="s">
        <v>160</v>
      </c>
      <c r="K1638" s="6" t="s">
        <v>181</v>
      </c>
      <c r="M1638" s="6" t="s">
        <v>182</v>
      </c>
      <c r="N1638" s="6" t="str">
        <f t="shared" ca="1" si="748"/>
        <v>19.1x+(-23.2)</v>
      </c>
      <c r="O1638" s="6" t="s">
        <v>185</v>
      </c>
      <c r="P1638" s="18"/>
      <c r="AA1638" s="9"/>
    </row>
    <row r="1639" spans="1:30" x14ac:dyDescent="0.3">
      <c r="A1639">
        <v>0</v>
      </c>
      <c r="B1639" s="8">
        <v>0</v>
      </c>
      <c r="C1639" s="6">
        <f t="shared" ca="1" si="728"/>
        <v>0.7688062858850323</v>
      </c>
      <c r="D1639" s="6">
        <f t="shared" ca="1" si="728"/>
        <v>0.94119691921073823</v>
      </c>
      <c r="E1639" s="6">
        <f t="shared" ca="1" si="744"/>
        <v>0.2311937141149677</v>
      </c>
      <c r="F1639" s="6">
        <f t="shared" ca="1" si="745"/>
        <v>-22.4</v>
      </c>
      <c r="G1639" s="6">
        <f t="shared" ca="1" si="746"/>
        <v>-25.8</v>
      </c>
      <c r="H1639" s="6" t="str">
        <f t="shared" ca="1" si="747"/>
        <v>-22.4x+(-25.8)</v>
      </c>
      <c r="I1639" s="6" t="str">
        <f t="shared" si="733"/>
        <v/>
      </c>
      <c r="J1639" s="6" t="s">
        <v>160</v>
      </c>
      <c r="K1639" s="6" t="s">
        <v>181</v>
      </c>
      <c r="M1639" s="6" t="s">
        <v>182</v>
      </c>
      <c r="N1639" s="6" t="str">
        <f t="shared" ca="1" si="748"/>
        <v>-22.4x+(-25.8)</v>
      </c>
      <c r="O1639" s="6" t="s">
        <v>185</v>
      </c>
      <c r="P1639" s="18"/>
      <c r="AA1639" s="9"/>
    </row>
    <row r="1640" spans="1:30" x14ac:dyDescent="0.3">
      <c r="A1640">
        <v>0</v>
      </c>
      <c r="B1640" s="8">
        <v>0</v>
      </c>
      <c r="C1640" s="6">
        <f t="shared" ca="1" si="728"/>
        <v>0.39262761903205601</v>
      </c>
      <c r="D1640" s="6">
        <f t="shared" ca="1" si="728"/>
        <v>0.46370173164131101</v>
      </c>
      <c r="E1640" s="6">
        <f t="shared" ca="1" si="744"/>
        <v>0.39262761903205601</v>
      </c>
      <c r="F1640" s="6">
        <f t="shared" ca="1" si="745"/>
        <v>-14.9</v>
      </c>
      <c r="G1640" s="6">
        <f t="shared" ca="1" si="746"/>
        <v>16.3</v>
      </c>
      <c r="H1640" s="6" t="str">
        <f t="shared" ca="1" si="747"/>
        <v>-14.9x+(16.3)</v>
      </c>
      <c r="I1640" s="6" t="str">
        <f t="shared" si="733"/>
        <v/>
      </c>
      <c r="J1640" s="6" t="s">
        <v>160</v>
      </c>
      <c r="K1640" s="6" t="s">
        <v>181</v>
      </c>
      <c r="M1640" s="6" t="s">
        <v>182</v>
      </c>
      <c r="N1640" s="6" t="str">
        <f t="shared" ca="1" si="748"/>
        <v>-14.9x+(16.3)</v>
      </c>
      <c r="O1640" s="6" t="s">
        <v>185</v>
      </c>
      <c r="P1640" s="18"/>
      <c r="AA1640" s="9"/>
    </row>
    <row r="1641" spans="1:30" x14ac:dyDescent="0.3">
      <c r="A1641">
        <v>0</v>
      </c>
      <c r="B1641" s="8">
        <v>0</v>
      </c>
      <c r="C1641" s="6">
        <f t="shared" ca="1" si="728"/>
        <v>0.11483623171299606</v>
      </c>
      <c r="D1641" s="6">
        <f t="shared" ca="1" si="728"/>
        <v>0.21514633255056026</v>
      </c>
      <c r="E1641" s="6">
        <f t="shared" ca="1" si="744"/>
        <v>0.11483623171299606</v>
      </c>
      <c r="F1641" s="6">
        <f t="shared" ca="1" si="745"/>
        <v>-9.3000000000000007</v>
      </c>
      <c r="G1641" s="6">
        <f t="shared" ca="1" si="746"/>
        <v>11.3</v>
      </c>
      <c r="H1641" s="6" t="str">
        <f t="shared" ca="1" si="747"/>
        <v>-9.3x+(11.3)</v>
      </c>
      <c r="I1641" s="6" t="str">
        <f t="shared" si="733"/>
        <v/>
      </c>
      <c r="J1641" s="6" t="s">
        <v>160</v>
      </c>
      <c r="K1641" s="6" t="s">
        <v>181</v>
      </c>
      <c r="M1641" s="6" t="s">
        <v>190</v>
      </c>
      <c r="N1641" s="6" t="str">
        <f t="shared" ca="1" si="748"/>
        <v>-9.3x+(11.3)</v>
      </c>
      <c r="O1641" s="6" t="s">
        <v>186</v>
      </c>
      <c r="P1641" s="18" t="str">
        <f t="shared" ref="P1641:P1650" ca="1" si="749">H1641</f>
        <v>-9.3x+(11.3)</v>
      </c>
      <c r="Q1641" s="6" t="s">
        <v>187</v>
      </c>
      <c r="AA1641" s="9"/>
    </row>
    <row r="1642" spans="1:30" x14ac:dyDescent="0.3">
      <c r="A1642">
        <v>0</v>
      </c>
      <c r="B1642" s="8">
        <v>0</v>
      </c>
      <c r="C1642" s="6">
        <f t="shared" ca="1" si="728"/>
        <v>0.34976097072521961</v>
      </c>
      <c r="D1642" s="6">
        <f t="shared" ca="1" si="728"/>
        <v>3.7717734904389899E-2</v>
      </c>
      <c r="E1642" s="6">
        <f t="shared" ca="1" si="744"/>
        <v>0.34976097072521961</v>
      </c>
      <c r="F1642" s="6">
        <f t="shared" ca="1" si="745"/>
        <v>14</v>
      </c>
      <c r="G1642" s="6">
        <f t="shared" ca="1" si="746"/>
        <v>7.8</v>
      </c>
      <c r="H1642" s="6" t="str">
        <f t="shared" ca="1" si="747"/>
        <v>14x+(7.8)</v>
      </c>
      <c r="I1642" s="6" t="str">
        <f t="shared" si="733"/>
        <v/>
      </c>
      <c r="J1642" s="6" t="s">
        <v>160</v>
      </c>
      <c r="K1642" s="6" t="s">
        <v>181</v>
      </c>
      <c r="M1642" s="6" t="s">
        <v>190</v>
      </c>
      <c r="N1642" s="6" t="str">
        <f t="shared" ca="1" si="748"/>
        <v>14x+(7.8)</v>
      </c>
      <c r="O1642" s="6" t="s">
        <v>186</v>
      </c>
      <c r="P1642" s="18" t="str">
        <f t="shared" ca="1" si="749"/>
        <v>14x+(7.8)</v>
      </c>
      <c r="Q1642" s="6" t="s">
        <v>187</v>
      </c>
      <c r="AA1642" s="9"/>
    </row>
    <row r="1643" spans="1:30" x14ac:dyDescent="0.3">
      <c r="A1643">
        <v>0</v>
      </c>
      <c r="B1643" s="8">
        <v>0</v>
      </c>
      <c r="C1643" s="6">
        <f t="shared" ca="1" si="728"/>
        <v>0.812680621900703</v>
      </c>
      <c r="D1643" s="6">
        <f t="shared" ca="1" si="728"/>
        <v>0.21975398263601109</v>
      </c>
      <c r="E1643" s="6">
        <f t="shared" ca="1" si="744"/>
        <v>0.187319378099297</v>
      </c>
      <c r="F1643" s="6">
        <f t="shared" ca="1" si="745"/>
        <v>-23.3</v>
      </c>
      <c r="G1643" s="6">
        <f t="shared" ca="1" si="746"/>
        <v>11.4</v>
      </c>
      <c r="H1643" s="6" t="str">
        <f t="shared" ca="1" si="747"/>
        <v>-23.3x+(11.4)</v>
      </c>
      <c r="I1643" s="6" t="str">
        <f t="shared" si="733"/>
        <v/>
      </c>
      <c r="J1643" s="6" t="s">
        <v>160</v>
      </c>
      <c r="K1643" s="6" t="s">
        <v>181</v>
      </c>
      <c r="M1643" s="6" t="s">
        <v>190</v>
      </c>
      <c r="N1643" s="6" t="str">
        <f t="shared" ca="1" si="748"/>
        <v>-23.3x+(11.4)</v>
      </c>
      <c r="O1643" s="6" t="s">
        <v>186</v>
      </c>
      <c r="P1643" s="18" t="str">
        <f t="shared" ca="1" si="749"/>
        <v>-23.3x+(11.4)</v>
      </c>
      <c r="Q1643" s="6" t="s">
        <v>187</v>
      </c>
      <c r="AA1643" s="9"/>
    </row>
    <row r="1644" spans="1:30" x14ac:dyDescent="0.3">
      <c r="A1644">
        <v>0</v>
      </c>
      <c r="B1644" s="8">
        <v>0</v>
      </c>
      <c r="C1644" s="6">
        <f t="shared" ca="1" si="728"/>
        <v>3.5707401902188352E-2</v>
      </c>
      <c r="D1644" s="6">
        <f t="shared" ca="1" si="728"/>
        <v>3.6760118504204131E-2</v>
      </c>
      <c r="E1644" s="6">
        <f t="shared" ca="1" si="744"/>
        <v>0.53570740190218835</v>
      </c>
      <c r="F1644" s="6">
        <f t="shared" ca="1" si="745"/>
        <v>7.7</v>
      </c>
      <c r="G1644" s="6">
        <f t="shared" ca="1" si="746"/>
        <v>7.7</v>
      </c>
      <c r="H1644" s="6" t="str">
        <f t="shared" ca="1" si="747"/>
        <v>7.7x+(7.7)</v>
      </c>
      <c r="I1644" s="6" t="str">
        <f t="shared" si="733"/>
        <v/>
      </c>
      <c r="J1644" s="6" t="s">
        <v>160</v>
      </c>
      <c r="K1644" s="6" t="s">
        <v>181</v>
      </c>
      <c r="M1644" s="6" t="s">
        <v>190</v>
      </c>
      <c r="N1644" s="6" t="str">
        <f t="shared" ca="1" si="748"/>
        <v>7.7x+(7.7)</v>
      </c>
      <c r="O1644" s="6" t="s">
        <v>186</v>
      </c>
      <c r="P1644" s="18" t="str">
        <f t="shared" ca="1" si="749"/>
        <v>7.7x+(7.7)</v>
      </c>
      <c r="Q1644" s="6" t="s">
        <v>187</v>
      </c>
      <c r="AA1644" s="9"/>
    </row>
    <row r="1645" spans="1:30" x14ac:dyDescent="0.3">
      <c r="A1645">
        <v>0</v>
      </c>
      <c r="B1645" s="8">
        <v>0</v>
      </c>
      <c r="C1645" s="6">
        <f t="shared" ca="1" si="728"/>
        <v>0.20721499206501448</v>
      </c>
      <c r="D1645" s="6">
        <f t="shared" ca="1" si="728"/>
        <v>0.60087011543347268</v>
      </c>
      <c r="E1645" s="6">
        <f t="shared" ca="1" si="744"/>
        <v>0.20721499206501448</v>
      </c>
      <c r="F1645" s="6">
        <f t="shared" ca="1" si="745"/>
        <v>11.1</v>
      </c>
      <c r="G1645" s="6">
        <f t="shared" ca="1" si="746"/>
        <v>19</v>
      </c>
      <c r="H1645" s="6" t="str">
        <f t="shared" ca="1" si="747"/>
        <v>11.1x+(19)</v>
      </c>
      <c r="I1645" s="6" t="str">
        <f t="shared" si="733"/>
        <v/>
      </c>
      <c r="J1645" s="6" t="s">
        <v>160</v>
      </c>
      <c r="K1645" s="6" t="s">
        <v>181</v>
      </c>
      <c r="M1645" s="6" t="s">
        <v>190</v>
      </c>
      <c r="N1645" s="6" t="str">
        <f t="shared" ca="1" si="748"/>
        <v>11.1x+(19)</v>
      </c>
      <c r="O1645" s="6" t="s">
        <v>186</v>
      </c>
      <c r="P1645" s="18" t="str">
        <f t="shared" ca="1" si="749"/>
        <v>11.1x+(19)</v>
      </c>
      <c r="Q1645" s="6" t="s">
        <v>187</v>
      </c>
      <c r="AA1645" s="9"/>
    </row>
    <row r="1646" spans="1:30" x14ac:dyDescent="0.3">
      <c r="A1646">
        <v>0</v>
      </c>
      <c r="B1646" s="8">
        <v>0</v>
      </c>
      <c r="C1646" s="6">
        <f t="shared" ca="1" si="728"/>
        <v>0.55569103823130972</v>
      </c>
      <c r="D1646" s="6">
        <f t="shared" ca="1" si="728"/>
        <v>1.1551382810406241E-2</v>
      </c>
      <c r="E1646" s="6">
        <f t="shared" ca="1" si="744"/>
        <v>0.55569103823130972</v>
      </c>
      <c r="F1646" s="6">
        <f t="shared" ca="1" si="745"/>
        <v>-18.100000000000001</v>
      </c>
      <c r="G1646" s="6">
        <f t="shared" ca="1" si="746"/>
        <v>-7.2</v>
      </c>
      <c r="H1646" s="6" t="str">
        <f t="shared" ca="1" si="747"/>
        <v>-18.1x+(-7.2)</v>
      </c>
      <c r="I1646" s="6" t="str">
        <f t="shared" si="733"/>
        <v/>
      </c>
      <c r="J1646" s="6" t="s">
        <v>160</v>
      </c>
      <c r="K1646" s="6" t="s">
        <v>181</v>
      </c>
      <c r="M1646" s="6" t="s">
        <v>9</v>
      </c>
      <c r="N1646" s="6" t="str">
        <f t="shared" ca="1" si="748"/>
        <v>-18.1x+(-7.2)</v>
      </c>
      <c r="O1646" s="6" t="s">
        <v>188</v>
      </c>
      <c r="P1646" s="18" t="str">
        <f t="shared" ca="1" si="749"/>
        <v>-18.1x+(-7.2)</v>
      </c>
      <c r="Q1646" s="6" t="s">
        <v>189</v>
      </c>
      <c r="U1646" s="10"/>
      <c r="V1646" s="10"/>
      <c r="W1646" s="10"/>
      <c r="X1646" s="10"/>
      <c r="Y1646" s="10"/>
      <c r="Z1646" s="10"/>
      <c r="AA1646" s="11"/>
      <c r="AB1646" s="10"/>
      <c r="AC1646" s="10"/>
      <c r="AD1646" s="10"/>
    </row>
    <row r="1647" spans="1:30" x14ac:dyDescent="0.3">
      <c r="A1647">
        <v>0</v>
      </c>
      <c r="B1647" s="8">
        <v>0</v>
      </c>
      <c r="C1647" s="6">
        <f t="shared" ca="1" si="728"/>
        <v>0.85894161840594851</v>
      </c>
      <c r="D1647" s="6">
        <f t="shared" ca="1" si="728"/>
        <v>0.73574590318608502</v>
      </c>
      <c r="E1647" s="6">
        <f t="shared" ca="1" si="744"/>
        <v>0.14105838159405149</v>
      </c>
      <c r="F1647" s="6">
        <f t="shared" ca="1" si="745"/>
        <v>24.2</v>
      </c>
      <c r="G1647" s="6">
        <f t="shared" ca="1" si="746"/>
        <v>21.7</v>
      </c>
      <c r="H1647" s="6" t="str">
        <f t="shared" ca="1" si="747"/>
        <v>24.2x+(21.7)</v>
      </c>
      <c r="I1647" s="6" t="str">
        <f t="shared" si="733"/>
        <v/>
      </c>
      <c r="J1647" s="6" t="s">
        <v>160</v>
      </c>
      <c r="K1647" s="6" t="s">
        <v>181</v>
      </c>
      <c r="M1647" s="6" t="s">
        <v>9</v>
      </c>
      <c r="N1647" s="6" t="str">
        <f t="shared" ca="1" si="748"/>
        <v>24.2x+(21.7)</v>
      </c>
      <c r="O1647" s="6" t="s">
        <v>188</v>
      </c>
      <c r="P1647" s="18" t="str">
        <f t="shared" ca="1" si="749"/>
        <v>24.2x+(21.7)</v>
      </c>
      <c r="Q1647" s="6" t="s">
        <v>189</v>
      </c>
      <c r="AA1647" s="9"/>
    </row>
    <row r="1648" spans="1:30" x14ac:dyDescent="0.3">
      <c r="A1648">
        <v>0</v>
      </c>
      <c r="B1648" s="8">
        <v>0</v>
      </c>
      <c r="C1648" s="6">
        <f t="shared" ca="1" si="728"/>
        <v>0.96767090697299962</v>
      </c>
      <c r="D1648" s="6">
        <f t="shared" ca="1" si="728"/>
        <v>0.26092236395119228</v>
      </c>
      <c r="E1648" s="6">
        <f t="shared" ca="1" si="744"/>
        <v>3.2329093027000377E-2</v>
      </c>
      <c r="F1648" s="6">
        <f t="shared" ca="1" si="745"/>
        <v>26.4</v>
      </c>
      <c r="G1648" s="6">
        <f t="shared" ca="1" si="746"/>
        <v>-12.2</v>
      </c>
      <c r="H1648" s="6" t="str">
        <f t="shared" ca="1" si="747"/>
        <v>26.4x+(-12.2)</v>
      </c>
      <c r="I1648" s="6" t="str">
        <f t="shared" si="733"/>
        <v/>
      </c>
      <c r="J1648" s="6" t="s">
        <v>160</v>
      </c>
      <c r="K1648" s="6" t="s">
        <v>181</v>
      </c>
      <c r="M1648" s="6" t="s">
        <v>9</v>
      </c>
      <c r="N1648" s="6" t="str">
        <f t="shared" ca="1" si="748"/>
        <v>26.4x+(-12.2)</v>
      </c>
      <c r="O1648" s="6" t="s">
        <v>188</v>
      </c>
      <c r="P1648" s="18" t="str">
        <f t="shared" ca="1" si="749"/>
        <v>26.4x+(-12.2)</v>
      </c>
      <c r="Q1648" s="6" t="s">
        <v>189</v>
      </c>
      <c r="AA1648" s="9"/>
    </row>
    <row r="1649" spans="1:30" x14ac:dyDescent="0.3">
      <c r="A1649">
        <v>0</v>
      </c>
      <c r="B1649" s="8">
        <v>0</v>
      </c>
      <c r="C1649" s="6">
        <f t="shared" ca="1" si="728"/>
        <v>0.76809544016908049</v>
      </c>
      <c r="D1649" s="6">
        <f t="shared" ca="1" si="728"/>
        <v>0.18878896821301816</v>
      </c>
      <c r="E1649" s="6">
        <f t="shared" ca="1" si="744"/>
        <v>0.23190455983091951</v>
      </c>
      <c r="F1649" s="6">
        <f t="shared" ca="1" si="745"/>
        <v>-22.4</v>
      </c>
      <c r="G1649" s="6">
        <f t="shared" ca="1" si="746"/>
        <v>10.8</v>
      </c>
      <c r="H1649" s="6" t="str">
        <f t="shared" ca="1" si="747"/>
        <v>-22.4x+(10.8)</v>
      </c>
      <c r="I1649" s="6" t="str">
        <f t="shared" si="733"/>
        <v/>
      </c>
      <c r="J1649" s="6" t="s">
        <v>160</v>
      </c>
      <c r="K1649" s="6" t="s">
        <v>181</v>
      </c>
      <c r="M1649" s="6" t="s">
        <v>9</v>
      </c>
      <c r="N1649" s="6" t="str">
        <f t="shared" ca="1" si="748"/>
        <v>-22.4x+(10.8)</v>
      </c>
      <c r="O1649" s="6" t="s">
        <v>188</v>
      </c>
      <c r="P1649" s="18" t="str">
        <f t="shared" ca="1" si="749"/>
        <v>-22.4x+(10.8)</v>
      </c>
      <c r="Q1649" s="6" t="s">
        <v>189</v>
      </c>
      <c r="AA1649" s="9"/>
    </row>
    <row r="1650" spans="1:30" x14ac:dyDescent="0.3">
      <c r="A1650">
        <v>0</v>
      </c>
      <c r="B1650" s="8">
        <v>0</v>
      </c>
      <c r="C1650" s="6">
        <f t="shared" ca="1" si="728"/>
        <v>0.67672014594753738</v>
      </c>
      <c r="D1650" s="6">
        <f t="shared" ca="1" si="728"/>
        <v>0.29093560943175745</v>
      </c>
      <c r="E1650" s="6">
        <f t="shared" ca="1" si="744"/>
        <v>0.32327985405246262</v>
      </c>
      <c r="F1650" s="6">
        <f t="shared" ca="1" si="745"/>
        <v>-20.5</v>
      </c>
      <c r="G1650" s="6">
        <f t="shared" ca="1" si="746"/>
        <v>-12.8</v>
      </c>
      <c r="H1650" s="6" t="str">
        <f t="shared" ca="1" si="747"/>
        <v>-20.5x+(-12.8)</v>
      </c>
      <c r="I1650" s="6" t="str">
        <f t="shared" si="733"/>
        <v/>
      </c>
      <c r="J1650" s="6" t="s">
        <v>160</v>
      </c>
      <c r="K1650" s="6" t="s">
        <v>181</v>
      </c>
      <c r="M1650" s="6" t="s">
        <v>9</v>
      </c>
      <c r="N1650" s="6" t="str">
        <f t="shared" ca="1" si="748"/>
        <v>-20.5x+(-12.8)</v>
      </c>
      <c r="O1650" s="6" t="s">
        <v>188</v>
      </c>
      <c r="P1650" s="18" t="str">
        <f t="shared" ca="1" si="749"/>
        <v>-20.5x+(-12.8)</v>
      </c>
      <c r="Q1650" s="6" t="s">
        <v>189</v>
      </c>
      <c r="AA1650" s="9"/>
    </row>
    <row r="1651" spans="1:30" x14ac:dyDescent="0.3">
      <c r="A1651" t="s">
        <v>286</v>
      </c>
      <c r="B1651" s="8">
        <v>0</v>
      </c>
      <c r="C1651" s="8"/>
      <c r="D1651" s="8"/>
      <c r="I1651" s="6" t="str">
        <f t="shared" si="733"/>
        <v>\end{enumerate}\newpage   \section*{Cuenta:  X  }\begin{enumerate}</v>
      </c>
    </row>
    <row r="1652" spans="1:30" x14ac:dyDescent="0.3">
      <c r="A1652">
        <v>0</v>
      </c>
      <c r="B1652" s="8">
        <v>0</v>
      </c>
      <c r="C1652" s="6">
        <f t="shared" ref="C1652:D1652" ca="1" si="750">RAND()</f>
        <v>0.83120518113903097</v>
      </c>
      <c r="D1652" s="6">
        <f t="shared" ca="1" si="750"/>
        <v>0.21562319744887937</v>
      </c>
      <c r="E1652" s="6">
        <f t="shared" ref="E1652:E1666" ca="1" si="751">IF(C1652&gt;0.1,      IF(C1652&lt;0.6,C1652,ABS(1-C1652)),C1652+0.5)</f>
        <v>0.16879481886096903</v>
      </c>
      <c r="F1652" s="6">
        <f t="shared" ref="F1652:F1666" ca="1" si="752">IF(  MOD(ROUND(C1652*15,0),2)=0, -ROUND((C1652*100+35)/5,1),  ROUND((C1652*100+35)/5,1))</f>
        <v>-23.6</v>
      </c>
      <c r="G1652" s="6">
        <f t="shared" ref="G1652:G1666" ca="1" si="753">IF(  MOD(ROUND(D1652*15,0),2)=0, -ROUND((D1652*100+35)/5,1),  ROUND((D1652*100+35)/5,1))</f>
        <v>11.3</v>
      </c>
      <c r="H1652" s="6" t="str">
        <f t="shared" ref="H1652:H1666" ca="1" si="754">_xlfn.CONCAT(F1652,"x+(",G1652,")")</f>
        <v>-23.6x+(11.3)</v>
      </c>
      <c r="I1652" s="6" t="str">
        <f t="shared" si="733"/>
        <v/>
      </c>
      <c r="J1652" s="6" t="s">
        <v>160</v>
      </c>
      <c r="K1652" s="6" t="s">
        <v>181</v>
      </c>
      <c r="M1652" s="6" t="s">
        <v>182</v>
      </c>
      <c r="N1652" s="6" t="str">
        <f t="shared" ref="N1652:N1666" ca="1" si="755">H1652</f>
        <v>-23.6x+(11.3)</v>
      </c>
      <c r="O1652" s="6" t="s">
        <v>185</v>
      </c>
      <c r="P1652" s="18"/>
      <c r="AA1652" s="9"/>
    </row>
    <row r="1653" spans="1:30" x14ac:dyDescent="0.3">
      <c r="A1653">
        <v>0</v>
      </c>
      <c r="B1653" s="8">
        <v>0</v>
      </c>
      <c r="C1653" s="6">
        <f t="shared" ca="1" si="728"/>
        <v>0.4034397424328332</v>
      </c>
      <c r="D1653" s="6">
        <f t="shared" ca="1" si="728"/>
        <v>0.65621655079064289</v>
      </c>
      <c r="E1653" s="6">
        <f t="shared" ca="1" si="751"/>
        <v>0.4034397424328332</v>
      </c>
      <c r="F1653" s="6">
        <f t="shared" ca="1" si="752"/>
        <v>-15.1</v>
      </c>
      <c r="G1653" s="6">
        <f t="shared" ca="1" si="753"/>
        <v>-20.100000000000001</v>
      </c>
      <c r="H1653" s="6" t="str">
        <f t="shared" ca="1" si="754"/>
        <v>-15.1x+(-20.1)</v>
      </c>
      <c r="I1653" s="6" t="str">
        <f t="shared" si="733"/>
        <v/>
      </c>
      <c r="J1653" s="6" t="s">
        <v>160</v>
      </c>
      <c r="K1653" s="6" t="s">
        <v>181</v>
      </c>
      <c r="M1653" s="6" t="s">
        <v>182</v>
      </c>
      <c r="N1653" s="6" t="str">
        <f t="shared" ca="1" si="755"/>
        <v>-15.1x+(-20.1)</v>
      </c>
      <c r="O1653" s="6" t="s">
        <v>185</v>
      </c>
      <c r="P1653" s="18"/>
      <c r="AA1653" s="9"/>
    </row>
    <row r="1654" spans="1:30" x14ac:dyDescent="0.3">
      <c r="A1654">
        <v>0</v>
      </c>
      <c r="B1654" s="8">
        <v>0</v>
      </c>
      <c r="C1654" s="6">
        <f t="shared" ca="1" si="728"/>
        <v>0.13178989928283902</v>
      </c>
      <c r="D1654" s="6">
        <f t="shared" ca="1" si="728"/>
        <v>0.72865573836950726</v>
      </c>
      <c r="E1654" s="6">
        <f t="shared" ca="1" si="751"/>
        <v>0.13178989928283902</v>
      </c>
      <c r="F1654" s="6">
        <f t="shared" ca="1" si="752"/>
        <v>-9.6</v>
      </c>
      <c r="G1654" s="6">
        <f t="shared" ca="1" si="753"/>
        <v>21.6</v>
      </c>
      <c r="H1654" s="6" t="str">
        <f t="shared" ca="1" si="754"/>
        <v>-9.6x+(21.6)</v>
      </c>
      <c r="I1654" s="6" t="str">
        <f t="shared" si="733"/>
        <v/>
      </c>
      <c r="J1654" s="6" t="s">
        <v>160</v>
      </c>
      <c r="K1654" s="6" t="s">
        <v>181</v>
      </c>
      <c r="M1654" s="6" t="s">
        <v>182</v>
      </c>
      <c r="N1654" s="6" t="str">
        <f t="shared" ca="1" si="755"/>
        <v>-9.6x+(21.6)</v>
      </c>
      <c r="O1654" s="6" t="s">
        <v>185</v>
      </c>
      <c r="P1654" s="18"/>
      <c r="AA1654" s="9"/>
    </row>
    <row r="1655" spans="1:30" x14ac:dyDescent="0.3">
      <c r="A1655">
        <v>0</v>
      </c>
      <c r="B1655" s="8">
        <v>0</v>
      </c>
      <c r="C1655" s="6">
        <f t="shared" ca="1" si="728"/>
        <v>0.33594387878650145</v>
      </c>
      <c r="D1655" s="6">
        <f t="shared" ca="1" si="728"/>
        <v>0.56005144178553057</v>
      </c>
      <c r="E1655" s="6">
        <f t="shared" ca="1" si="751"/>
        <v>0.33594387878650145</v>
      </c>
      <c r="F1655" s="6">
        <f t="shared" ca="1" si="752"/>
        <v>13.7</v>
      </c>
      <c r="G1655" s="6">
        <f t="shared" ca="1" si="753"/>
        <v>-18.2</v>
      </c>
      <c r="H1655" s="6" t="str">
        <f t="shared" ca="1" si="754"/>
        <v>13.7x+(-18.2)</v>
      </c>
      <c r="I1655" s="6" t="str">
        <f t="shared" si="733"/>
        <v/>
      </c>
      <c r="J1655" s="6" t="s">
        <v>160</v>
      </c>
      <c r="K1655" s="6" t="s">
        <v>181</v>
      </c>
      <c r="M1655" s="6" t="s">
        <v>182</v>
      </c>
      <c r="N1655" s="6" t="str">
        <f t="shared" ca="1" si="755"/>
        <v>13.7x+(-18.2)</v>
      </c>
      <c r="O1655" s="6" t="s">
        <v>185</v>
      </c>
      <c r="P1655" s="18"/>
      <c r="AA1655" s="9"/>
    </row>
    <row r="1656" spans="1:30" x14ac:dyDescent="0.3">
      <c r="A1656">
        <v>0</v>
      </c>
      <c r="B1656" s="8">
        <v>0</v>
      </c>
      <c r="C1656" s="6">
        <f t="shared" ca="1" si="728"/>
        <v>0.83632818428769273</v>
      </c>
      <c r="D1656" s="6">
        <f t="shared" ca="1" si="728"/>
        <v>0.77092490669728608</v>
      </c>
      <c r="E1656" s="6">
        <f t="shared" ca="1" si="751"/>
        <v>0.16367181571230727</v>
      </c>
      <c r="F1656" s="6">
        <f t="shared" ca="1" si="752"/>
        <v>23.7</v>
      </c>
      <c r="G1656" s="6">
        <f t="shared" ca="1" si="753"/>
        <v>-22.4</v>
      </c>
      <c r="H1656" s="6" t="str">
        <f t="shared" ca="1" si="754"/>
        <v>23.7x+(-22.4)</v>
      </c>
      <c r="I1656" s="6" t="str">
        <f t="shared" si="733"/>
        <v/>
      </c>
      <c r="J1656" s="6" t="s">
        <v>160</v>
      </c>
      <c r="K1656" s="6" t="s">
        <v>181</v>
      </c>
      <c r="M1656" s="6" t="s">
        <v>182</v>
      </c>
      <c r="N1656" s="6" t="str">
        <f t="shared" ca="1" si="755"/>
        <v>23.7x+(-22.4)</v>
      </c>
      <c r="O1656" s="6" t="s">
        <v>185</v>
      </c>
      <c r="P1656" s="18"/>
      <c r="AA1656" s="9"/>
    </row>
    <row r="1657" spans="1:30" x14ac:dyDescent="0.3">
      <c r="A1657">
        <v>0</v>
      </c>
      <c r="B1657" s="8">
        <v>0</v>
      </c>
      <c r="C1657" s="6">
        <f t="shared" ca="1" si="728"/>
        <v>0.17789584706734418</v>
      </c>
      <c r="D1657" s="6">
        <f t="shared" ca="1" si="728"/>
        <v>0.80162611370570958</v>
      </c>
      <c r="E1657" s="6">
        <f t="shared" ca="1" si="751"/>
        <v>0.17789584706734418</v>
      </c>
      <c r="F1657" s="6">
        <f t="shared" ca="1" si="752"/>
        <v>10.6</v>
      </c>
      <c r="G1657" s="6">
        <f t="shared" ca="1" si="753"/>
        <v>-23</v>
      </c>
      <c r="H1657" s="6" t="str">
        <f t="shared" ca="1" si="754"/>
        <v>10.6x+(-23)</v>
      </c>
      <c r="I1657" s="6" t="str">
        <f t="shared" si="733"/>
        <v/>
      </c>
      <c r="J1657" s="6" t="s">
        <v>160</v>
      </c>
      <c r="K1657" s="6" t="s">
        <v>181</v>
      </c>
      <c r="M1657" s="6" t="s">
        <v>190</v>
      </c>
      <c r="N1657" s="6" t="str">
        <f t="shared" ca="1" si="755"/>
        <v>10.6x+(-23)</v>
      </c>
      <c r="O1657" s="6" t="s">
        <v>186</v>
      </c>
      <c r="P1657" s="18" t="str">
        <f t="shared" ref="P1657:P1666" ca="1" si="756">H1657</f>
        <v>10.6x+(-23)</v>
      </c>
      <c r="Q1657" s="6" t="s">
        <v>187</v>
      </c>
      <c r="AA1657" s="9"/>
    </row>
    <row r="1658" spans="1:30" x14ac:dyDescent="0.3">
      <c r="A1658">
        <v>0</v>
      </c>
      <c r="B1658" s="8">
        <v>0</v>
      </c>
      <c r="C1658" s="6">
        <f t="shared" ca="1" si="728"/>
        <v>4.230823567511488E-2</v>
      </c>
      <c r="D1658" s="6">
        <f t="shared" ca="1" si="728"/>
        <v>0.45963213019812899</v>
      </c>
      <c r="E1658" s="6">
        <f t="shared" ca="1" si="751"/>
        <v>0.54230823567511488</v>
      </c>
      <c r="F1658" s="6">
        <f t="shared" ca="1" si="752"/>
        <v>7.8</v>
      </c>
      <c r="G1658" s="6">
        <f t="shared" ca="1" si="753"/>
        <v>16.2</v>
      </c>
      <c r="H1658" s="6" t="str">
        <f t="shared" ca="1" si="754"/>
        <v>7.8x+(16.2)</v>
      </c>
      <c r="I1658" s="6" t="str">
        <f t="shared" si="733"/>
        <v/>
      </c>
      <c r="J1658" s="6" t="s">
        <v>160</v>
      </c>
      <c r="K1658" s="6" t="s">
        <v>181</v>
      </c>
      <c r="M1658" s="6" t="s">
        <v>190</v>
      </c>
      <c r="N1658" s="6" t="str">
        <f t="shared" ca="1" si="755"/>
        <v>7.8x+(16.2)</v>
      </c>
      <c r="O1658" s="6" t="s">
        <v>186</v>
      </c>
      <c r="P1658" s="18" t="str">
        <f t="shared" ca="1" si="756"/>
        <v>7.8x+(16.2)</v>
      </c>
      <c r="Q1658" s="6" t="s">
        <v>187</v>
      </c>
      <c r="AA1658" s="9"/>
    </row>
    <row r="1659" spans="1:30" x14ac:dyDescent="0.3">
      <c r="A1659">
        <v>0</v>
      </c>
      <c r="B1659" s="8">
        <v>0</v>
      </c>
      <c r="C1659" s="6">
        <f t="shared" ca="1" si="728"/>
        <v>0.14052761681531289</v>
      </c>
      <c r="D1659" s="6">
        <f t="shared" ca="1" si="728"/>
        <v>0.55279256520659559</v>
      </c>
      <c r="E1659" s="6">
        <f t="shared" ca="1" si="751"/>
        <v>0.14052761681531289</v>
      </c>
      <c r="F1659" s="6">
        <f t="shared" ca="1" si="752"/>
        <v>-9.8000000000000007</v>
      </c>
      <c r="G1659" s="6">
        <f t="shared" ca="1" si="753"/>
        <v>-18.100000000000001</v>
      </c>
      <c r="H1659" s="6" t="str">
        <f t="shared" ca="1" si="754"/>
        <v>-9.8x+(-18.1)</v>
      </c>
      <c r="I1659" s="6" t="str">
        <f t="shared" si="733"/>
        <v/>
      </c>
      <c r="J1659" s="6" t="s">
        <v>160</v>
      </c>
      <c r="K1659" s="6" t="s">
        <v>181</v>
      </c>
      <c r="M1659" s="6" t="s">
        <v>190</v>
      </c>
      <c r="N1659" s="6" t="str">
        <f t="shared" ca="1" si="755"/>
        <v>-9.8x+(-18.1)</v>
      </c>
      <c r="O1659" s="6" t="s">
        <v>186</v>
      </c>
      <c r="P1659" s="18" t="str">
        <f t="shared" ca="1" si="756"/>
        <v>-9.8x+(-18.1)</v>
      </c>
      <c r="Q1659" s="6" t="s">
        <v>187</v>
      </c>
      <c r="AA1659" s="9"/>
    </row>
    <row r="1660" spans="1:30" x14ac:dyDescent="0.3">
      <c r="A1660">
        <v>0</v>
      </c>
      <c r="B1660" s="8">
        <v>0</v>
      </c>
      <c r="C1660" s="6">
        <f t="shared" ca="1" si="728"/>
        <v>0.71749616077635359</v>
      </c>
      <c r="D1660" s="6">
        <f t="shared" ca="1" si="728"/>
        <v>0.95251754434154912</v>
      </c>
      <c r="E1660" s="6">
        <f t="shared" ca="1" si="751"/>
        <v>0.28250383922364641</v>
      </c>
      <c r="F1660" s="6">
        <f t="shared" ca="1" si="752"/>
        <v>21.3</v>
      </c>
      <c r="G1660" s="6">
        <f t="shared" ca="1" si="753"/>
        <v>-26.1</v>
      </c>
      <c r="H1660" s="6" t="str">
        <f t="shared" ca="1" si="754"/>
        <v>21.3x+(-26.1)</v>
      </c>
      <c r="I1660" s="6" t="str">
        <f t="shared" si="733"/>
        <v/>
      </c>
      <c r="J1660" s="6" t="s">
        <v>160</v>
      </c>
      <c r="K1660" s="6" t="s">
        <v>181</v>
      </c>
      <c r="M1660" s="6" t="s">
        <v>190</v>
      </c>
      <c r="N1660" s="6" t="str">
        <f t="shared" ca="1" si="755"/>
        <v>21.3x+(-26.1)</v>
      </c>
      <c r="O1660" s="6" t="s">
        <v>186</v>
      </c>
      <c r="P1660" s="18" t="str">
        <f t="shared" ca="1" si="756"/>
        <v>21.3x+(-26.1)</v>
      </c>
      <c r="Q1660" s="6" t="s">
        <v>187</v>
      </c>
      <c r="AA1660" s="9"/>
    </row>
    <row r="1661" spans="1:30" x14ac:dyDescent="0.3">
      <c r="A1661">
        <v>0</v>
      </c>
      <c r="B1661" s="8">
        <v>0</v>
      </c>
      <c r="C1661" s="6">
        <f t="shared" ca="1" si="728"/>
        <v>0.28330989548563212</v>
      </c>
      <c r="D1661" s="6">
        <f t="shared" ca="1" si="728"/>
        <v>4.5996898337564041E-2</v>
      </c>
      <c r="E1661" s="6">
        <f t="shared" ca="1" si="751"/>
        <v>0.28330989548563212</v>
      </c>
      <c r="F1661" s="6">
        <f t="shared" ca="1" si="752"/>
        <v>-12.7</v>
      </c>
      <c r="G1661" s="6">
        <f t="shared" ca="1" si="753"/>
        <v>7.9</v>
      </c>
      <c r="H1661" s="6" t="str">
        <f t="shared" ca="1" si="754"/>
        <v>-12.7x+(7.9)</v>
      </c>
      <c r="I1661" s="6" t="str">
        <f t="shared" si="733"/>
        <v/>
      </c>
      <c r="J1661" s="6" t="s">
        <v>160</v>
      </c>
      <c r="K1661" s="6" t="s">
        <v>181</v>
      </c>
      <c r="M1661" s="6" t="s">
        <v>190</v>
      </c>
      <c r="N1661" s="6" t="str">
        <f t="shared" ca="1" si="755"/>
        <v>-12.7x+(7.9)</v>
      </c>
      <c r="O1661" s="6" t="s">
        <v>186</v>
      </c>
      <c r="P1661" s="18" t="str">
        <f t="shared" ca="1" si="756"/>
        <v>-12.7x+(7.9)</v>
      </c>
      <c r="Q1661" s="6" t="s">
        <v>187</v>
      </c>
      <c r="AA1661" s="9"/>
    </row>
    <row r="1662" spans="1:30" x14ac:dyDescent="0.3">
      <c r="A1662">
        <v>0</v>
      </c>
      <c r="B1662" s="8">
        <v>0</v>
      </c>
      <c r="C1662" s="6">
        <f t="shared" ca="1" si="728"/>
        <v>0.36738293253197063</v>
      </c>
      <c r="D1662" s="6">
        <f t="shared" ca="1" si="728"/>
        <v>0.89447273372453917</v>
      </c>
      <c r="E1662" s="6">
        <f t="shared" ca="1" si="751"/>
        <v>0.36738293253197063</v>
      </c>
      <c r="F1662" s="6">
        <f t="shared" ca="1" si="752"/>
        <v>-14.3</v>
      </c>
      <c r="G1662" s="6">
        <f t="shared" ca="1" si="753"/>
        <v>24.9</v>
      </c>
      <c r="H1662" s="6" t="str">
        <f t="shared" ca="1" si="754"/>
        <v>-14.3x+(24.9)</v>
      </c>
      <c r="I1662" s="6" t="str">
        <f t="shared" si="733"/>
        <v/>
      </c>
      <c r="J1662" s="6" t="s">
        <v>160</v>
      </c>
      <c r="K1662" s="6" t="s">
        <v>181</v>
      </c>
      <c r="M1662" s="6" t="s">
        <v>9</v>
      </c>
      <c r="N1662" s="6" t="str">
        <f t="shared" ca="1" si="755"/>
        <v>-14.3x+(24.9)</v>
      </c>
      <c r="O1662" s="6" t="s">
        <v>188</v>
      </c>
      <c r="P1662" s="18" t="str">
        <f t="shared" ca="1" si="756"/>
        <v>-14.3x+(24.9)</v>
      </c>
      <c r="Q1662" s="6" t="s">
        <v>189</v>
      </c>
      <c r="U1662" s="10"/>
      <c r="V1662" s="10"/>
      <c r="W1662" s="10"/>
      <c r="X1662" s="10"/>
      <c r="Y1662" s="10"/>
      <c r="Z1662" s="10"/>
      <c r="AA1662" s="11"/>
      <c r="AB1662" s="10"/>
      <c r="AC1662" s="10"/>
      <c r="AD1662" s="10"/>
    </row>
    <row r="1663" spans="1:30" x14ac:dyDescent="0.3">
      <c r="A1663">
        <v>0</v>
      </c>
      <c r="B1663" s="8">
        <v>0</v>
      </c>
      <c r="C1663" s="6">
        <f t="shared" ca="1" si="728"/>
        <v>0.31454451035283626</v>
      </c>
      <c r="D1663" s="6">
        <f t="shared" ca="1" si="728"/>
        <v>7.8123450051994392E-2</v>
      </c>
      <c r="E1663" s="6">
        <f t="shared" ca="1" si="751"/>
        <v>0.31454451035283626</v>
      </c>
      <c r="F1663" s="6">
        <f t="shared" ca="1" si="752"/>
        <v>13.3</v>
      </c>
      <c r="G1663" s="6">
        <f t="shared" ca="1" si="753"/>
        <v>8.6</v>
      </c>
      <c r="H1663" s="6" t="str">
        <f t="shared" ca="1" si="754"/>
        <v>13.3x+(8.6)</v>
      </c>
      <c r="I1663" s="6" t="str">
        <f t="shared" si="733"/>
        <v/>
      </c>
      <c r="J1663" s="6" t="s">
        <v>160</v>
      </c>
      <c r="K1663" s="6" t="s">
        <v>181</v>
      </c>
      <c r="M1663" s="6" t="s">
        <v>9</v>
      </c>
      <c r="N1663" s="6" t="str">
        <f t="shared" ca="1" si="755"/>
        <v>13.3x+(8.6)</v>
      </c>
      <c r="O1663" s="6" t="s">
        <v>188</v>
      </c>
      <c r="P1663" s="18" t="str">
        <f t="shared" ca="1" si="756"/>
        <v>13.3x+(8.6)</v>
      </c>
      <c r="Q1663" s="6" t="s">
        <v>189</v>
      </c>
      <c r="AA1663" s="9"/>
    </row>
    <row r="1664" spans="1:30" x14ac:dyDescent="0.3">
      <c r="A1664">
        <v>0</v>
      </c>
      <c r="B1664" s="8">
        <v>0</v>
      </c>
      <c r="C1664" s="6">
        <f t="shared" ca="1" si="728"/>
        <v>0.48558350901005609</v>
      </c>
      <c r="D1664" s="6">
        <f t="shared" ca="1" si="728"/>
        <v>0.40219956240101828</v>
      </c>
      <c r="E1664" s="6">
        <f t="shared" ca="1" si="751"/>
        <v>0.48558350901005609</v>
      </c>
      <c r="F1664" s="6">
        <f t="shared" ca="1" si="752"/>
        <v>16.7</v>
      </c>
      <c r="G1664" s="6">
        <f t="shared" ca="1" si="753"/>
        <v>-15</v>
      </c>
      <c r="H1664" s="6" t="str">
        <f t="shared" ca="1" si="754"/>
        <v>16.7x+(-15)</v>
      </c>
      <c r="I1664" s="6" t="str">
        <f t="shared" si="733"/>
        <v/>
      </c>
      <c r="J1664" s="6" t="s">
        <v>160</v>
      </c>
      <c r="K1664" s="6" t="s">
        <v>181</v>
      </c>
      <c r="M1664" s="6" t="s">
        <v>9</v>
      </c>
      <c r="N1664" s="6" t="str">
        <f t="shared" ca="1" si="755"/>
        <v>16.7x+(-15)</v>
      </c>
      <c r="O1664" s="6" t="s">
        <v>188</v>
      </c>
      <c r="P1664" s="18" t="str">
        <f t="shared" ca="1" si="756"/>
        <v>16.7x+(-15)</v>
      </c>
      <c r="Q1664" s="6" t="s">
        <v>189</v>
      </c>
      <c r="AA1664" s="9"/>
    </row>
    <row r="1665" spans="1:30" x14ac:dyDescent="0.3">
      <c r="A1665">
        <v>0</v>
      </c>
      <c r="B1665" s="8">
        <v>0</v>
      </c>
      <c r="C1665" s="6">
        <f t="shared" ca="1" si="728"/>
        <v>7.6359817932392215E-2</v>
      </c>
      <c r="D1665" s="6">
        <f t="shared" ca="1" si="728"/>
        <v>1.5864642324609712E-2</v>
      </c>
      <c r="E1665" s="6">
        <f t="shared" ca="1" si="751"/>
        <v>0.57635981793239222</v>
      </c>
      <c r="F1665" s="6">
        <f t="shared" ca="1" si="752"/>
        <v>8.5</v>
      </c>
      <c r="G1665" s="6">
        <f t="shared" ca="1" si="753"/>
        <v>-7.3</v>
      </c>
      <c r="H1665" s="6" t="str">
        <f t="shared" ca="1" si="754"/>
        <v>8.5x+(-7.3)</v>
      </c>
      <c r="I1665" s="6" t="str">
        <f t="shared" si="733"/>
        <v/>
      </c>
      <c r="J1665" s="6" t="s">
        <v>160</v>
      </c>
      <c r="K1665" s="6" t="s">
        <v>181</v>
      </c>
      <c r="M1665" s="6" t="s">
        <v>9</v>
      </c>
      <c r="N1665" s="6" t="str">
        <f t="shared" ca="1" si="755"/>
        <v>8.5x+(-7.3)</v>
      </c>
      <c r="O1665" s="6" t="s">
        <v>188</v>
      </c>
      <c r="P1665" s="18" t="str">
        <f t="shared" ca="1" si="756"/>
        <v>8.5x+(-7.3)</v>
      </c>
      <c r="Q1665" s="6" t="s">
        <v>189</v>
      </c>
      <c r="AA1665" s="9"/>
    </row>
    <row r="1666" spans="1:30" x14ac:dyDescent="0.3">
      <c r="A1666">
        <v>0</v>
      </c>
      <c r="B1666" s="8">
        <v>0</v>
      </c>
      <c r="C1666" s="6">
        <f t="shared" ca="1" si="728"/>
        <v>0.10297156100103255</v>
      </c>
      <c r="D1666" s="6">
        <f t="shared" ca="1" si="728"/>
        <v>0.65011013086559422</v>
      </c>
      <c r="E1666" s="6">
        <f t="shared" ca="1" si="751"/>
        <v>0.10297156100103255</v>
      </c>
      <c r="F1666" s="6">
        <f t="shared" ca="1" si="752"/>
        <v>-9.1</v>
      </c>
      <c r="G1666" s="6">
        <f t="shared" ca="1" si="753"/>
        <v>-20</v>
      </c>
      <c r="H1666" s="6" t="str">
        <f t="shared" ca="1" si="754"/>
        <v>-9.1x+(-20)</v>
      </c>
      <c r="I1666" s="6" t="str">
        <f t="shared" si="733"/>
        <v/>
      </c>
      <c r="J1666" s="6" t="s">
        <v>160</v>
      </c>
      <c r="K1666" s="6" t="s">
        <v>181</v>
      </c>
      <c r="M1666" s="6" t="s">
        <v>9</v>
      </c>
      <c r="N1666" s="6" t="str">
        <f t="shared" ca="1" si="755"/>
        <v>-9.1x+(-20)</v>
      </c>
      <c r="O1666" s="6" t="s">
        <v>188</v>
      </c>
      <c r="P1666" s="18" t="str">
        <f t="shared" ca="1" si="756"/>
        <v>-9.1x+(-20)</v>
      </c>
      <c r="Q1666" s="6" t="s">
        <v>189</v>
      </c>
      <c r="AA1666" s="9"/>
    </row>
    <row r="1667" spans="1:30" x14ac:dyDescent="0.3">
      <c r="A1667" t="s">
        <v>286</v>
      </c>
      <c r="B1667" s="8">
        <v>0</v>
      </c>
      <c r="C1667" s="8"/>
      <c r="D1667" s="8"/>
      <c r="I1667" s="6" t="str">
        <f t="shared" si="733"/>
        <v>\end{enumerate}\newpage   \section*{Cuenta:  X  }\begin{enumerate}</v>
      </c>
    </row>
    <row r="1668" spans="1:30" x14ac:dyDescent="0.3">
      <c r="A1668">
        <v>0</v>
      </c>
      <c r="B1668" s="8">
        <v>0</v>
      </c>
      <c r="C1668" s="6">
        <f t="shared" ref="C1668:D1730" ca="1" si="757">RAND()</f>
        <v>0.67183328179300406</v>
      </c>
      <c r="D1668" s="6">
        <f t="shared" ca="1" si="757"/>
        <v>0.16684889783412049</v>
      </c>
      <c r="E1668" s="6">
        <f t="shared" ref="E1668:E1682" ca="1" si="758">IF(C1668&gt;0.1,      IF(C1668&lt;0.6,C1668,ABS(1-C1668)),C1668+0.5)</f>
        <v>0.32816671820699594</v>
      </c>
      <c r="F1668" s="6">
        <f t="shared" ref="F1668:F1682" ca="1" si="759">IF(  MOD(ROUND(C1668*15,0),2)=0, -ROUND((C1668*100+35)/5,1),  ROUND((C1668*100+35)/5,1))</f>
        <v>-20.399999999999999</v>
      </c>
      <c r="G1668" s="6">
        <f t="shared" ref="G1668:G1682" ca="1" si="760">IF(  MOD(ROUND(D1668*15,0),2)=0, -ROUND((D1668*100+35)/5,1),  ROUND((D1668*100+35)/5,1))</f>
        <v>10.3</v>
      </c>
      <c r="H1668" s="6" t="str">
        <f t="shared" ref="H1668:H1682" ca="1" si="761">_xlfn.CONCAT(F1668,"x+(",G1668,")")</f>
        <v>-20.4x+(10.3)</v>
      </c>
      <c r="I1668" s="6" t="str">
        <f t="shared" ref="I1668:I1731" si="762">IF(A1668=0,"",A1668)</f>
        <v/>
      </c>
      <c r="J1668" s="6" t="s">
        <v>160</v>
      </c>
      <c r="K1668" s="6" t="s">
        <v>181</v>
      </c>
      <c r="M1668" s="6" t="s">
        <v>182</v>
      </c>
      <c r="N1668" s="6" t="str">
        <f t="shared" ref="N1668:N1682" ca="1" si="763">H1668</f>
        <v>-20.4x+(10.3)</v>
      </c>
      <c r="O1668" s="6" t="s">
        <v>185</v>
      </c>
      <c r="P1668" s="18"/>
      <c r="AA1668" s="9"/>
    </row>
    <row r="1669" spans="1:30" x14ac:dyDescent="0.3">
      <c r="A1669">
        <v>0</v>
      </c>
      <c r="B1669" s="8">
        <v>0</v>
      </c>
      <c r="C1669" s="6">
        <f t="shared" ca="1" si="757"/>
        <v>0.60194257282080199</v>
      </c>
      <c r="D1669" s="6">
        <f t="shared" ca="1" si="757"/>
        <v>0.89032002115701758</v>
      </c>
      <c r="E1669" s="6">
        <f t="shared" ca="1" si="758"/>
        <v>0.39805742717919801</v>
      </c>
      <c r="F1669" s="6">
        <f t="shared" ca="1" si="759"/>
        <v>19</v>
      </c>
      <c r="G1669" s="6">
        <f t="shared" ca="1" si="760"/>
        <v>24.8</v>
      </c>
      <c r="H1669" s="6" t="str">
        <f t="shared" ca="1" si="761"/>
        <v>19x+(24.8)</v>
      </c>
      <c r="I1669" s="6" t="str">
        <f t="shared" si="762"/>
        <v/>
      </c>
      <c r="J1669" s="6" t="s">
        <v>160</v>
      </c>
      <c r="K1669" s="6" t="s">
        <v>181</v>
      </c>
      <c r="M1669" s="6" t="s">
        <v>182</v>
      </c>
      <c r="N1669" s="6" t="str">
        <f t="shared" ca="1" si="763"/>
        <v>19x+(24.8)</v>
      </c>
      <c r="O1669" s="6" t="s">
        <v>185</v>
      </c>
      <c r="P1669" s="18"/>
      <c r="AA1669" s="9"/>
    </row>
    <row r="1670" spans="1:30" x14ac:dyDescent="0.3">
      <c r="A1670">
        <v>0</v>
      </c>
      <c r="B1670" s="8">
        <v>0</v>
      </c>
      <c r="C1670" s="6">
        <f t="shared" ca="1" si="757"/>
        <v>0.62783288032990425</v>
      </c>
      <c r="D1670" s="6">
        <f t="shared" ca="1" si="757"/>
        <v>0.61834232173626247</v>
      </c>
      <c r="E1670" s="6">
        <f t="shared" ca="1" si="758"/>
        <v>0.37216711967009575</v>
      </c>
      <c r="F1670" s="6">
        <f t="shared" ca="1" si="759"/>
        <v>19.600000000000001</v>
      </c>
      <c r="G1670" s="6">
        <f t="shared" ca="1" si="760"/>
        <v>19.399999999999999</v>
      </c>
      <c r="H1670" s="6" t="str">
        <f t="shared" ca="1" si="761"/>
        <v>19.6x+(19.4)</v>
      </c>
      <c r="I1670" s="6" t="str">
        <f t="shared" si="762"/>
        <v/>
      </c>
      <c r="J1670" s="6" t="s">
        <v>160</v>
      </c>
      <c r="K1670" s="6" t="s">
        <v>181</v>
      </c>
      <c r="M1670" s="6" t="s">
        <v>182</v>
      </c>
      <c r="N1670" s="6" t="str">
        <f t="shared" ca="1" si="763"/>
        <v>19.6x+(19.4)</v>
      </c>
      <c r="O1670" s="6" t="s">
        <v>185</v>
      </c>
      <c r="P1670" s="18"/>
      <c r="AA1670" s="9"/>
    </row>
    <row r="1671" spans="1:30" x14ac:dyDescent="0.3">
      <c r="A1671">
        <v>0</v>
      </c>
      <c r="B1671" s="8">
        <v>0</v>
      </c>
      <c r="C1671" s="6">
        <f t="shared" ca="1" si="757"/>
        <v>0.76073447122361804</v>
      </c>
      <c r="D1671" s="6">
        <f t="shared" ca="1" si="757"/>
        <v>4.7948020772706434E-2</v>
      </c>
      <c r="E1671" s="6">
        <f t="shared" ca="1" si="758"/>
        <v>0.23926552877638196</v>
      </c>
      <c r="F1671" s="6">
        <f t="shared" ca="1" si="759"/>
        <v>22.2</v>
      </c>
      <c r="G1671" s="6">
        <f t="shared" ca="1" si="760"/>
        <v>8</v>
      </c>
      <c r="H1671" s="6" t="str">
        <f t="shared" ca="1" si="761"/>
        <v>22.2x+(8)</v>
      </c>
      <c r="I1671" s="6" t="str">
        <f t="shared" si="762"/>
        <v/>
      </c>
      <c r="J1671" s="6" t="s">
        <v>160</v>
      </c>
      <c r="K1671" s="6" t="s">
        <v>181</v>
      </c>
      <c r="M1671" s="6" t="s">
        <v>182</v>
      </c>
      <c r="N1671" s="6" t="str">
        <f t="shared" ca="1" si="763"/>
        <v>22.2x+(8)</v>
      </c>
      <c r="O1671" s="6" t="s">
        <v>185</v>
      </c>
      <c r="P1671" s="18"/>
      <c r="AA1671" s="9"/>
    </row>
    <row r="1672" spans="1:30" x14ac:dyDescent="0.3">
      <c r="A1672">
        <v>0</v>
      </c>
      <c r="B1672" s="8">
        <v>0</v>
      </c>
      <c r="C1672" s="6">
        <f t="shared" ca="1" si="757"/>
        <v>0.2493911692563302</v>
      </c>
      <c r="D1672" s="6">
        <f t="shared" ca="1" si="757"/>
        <v>0.34686913410665621</v>
      </c>
      <c r="E1672" s="6">
        <f t="shared" ca="1" si="758"/>
        <v>0.2493911692563302</v>
      </c>
      <c r="F1672" s="6">
        <f t="shared" ca="1" si="759"/>
        <v>-12</v>
      </c>
      <c r="G1672" s="6">
        <f t="shared" ca="1" si="760"/>
        <v>13.9</v>
      </c>
      <c r="H1672" s="6" t="str">
        <f t="shared" ca="1" si="761"/>
        <v>-12x+(13.9)</v>
      </c>
      <c r="I1672" s="6" t="str">
        <f t="shared" si="762"/>
        <v/>
      </c>
      <c r="J1672" s="6" t="s">
        <v>160</v>
      </c>
      <c r="K1672" s="6" t="s">
        <v>181</v>
      </c>
      <c r="M1672" s="6" t="s">
        <v>182</v>
      </c>
      <c r="N1672" s="6" t="str">
        <f t="shared" ca="1" si="763"/>
        <v>-12x+(13.9)</v>
      </c>
      <c r="O1672" s="6" t="s">
        <v>185</v>
      </c>
      <c r="P1672" s="18"/>
      <c r="AA1672" s="9"/>
    </row>
    <row r="1673" spans="1:30" x14ac:dyDescent="0.3">
      <c r="A1673">
        <v>0</v>
      </c>
      <c r="B1673" s="8">
        <v>0</v>
      </c>
      <c r="C1673" s="6">
        <f t="shared" ca="1" si="757"/>
        <v>1.8729424746641965E-2</v>
      </c>
      <c r="D1673" s="6">
        <f t="shared" ca="1" si="757"/>
        <v>0.47849984744891372</v>
      </c>
      <c r="E1673" s="6">
        <f t="shared" ca="1" si="758"/>
        <v>0.51872942474664196</v>
      </c>
      <c r="F1673" s="6">
        <f t="shared" ca="1" si="759"/>
        <v>-7.4</v>
      </c>
      <c r="G1673" s="6">
        <f t="shared" ca="1" si="760"/>
        <v>16.600000000000001</v>
      </c>
      <c r="H1673" s="6" t="str">
        <f t="shared" ca="1" si="761"/>
        <v>-7.4x+(16.6)</v>
      </c>
      <c r="I1673" s="6" t="str">
        <f t="shared" si="762"/>
        <v/>
      </c>
      <c r="J1673" s="6" t="s">
        <v>160</v>
      </c>
      <c r="K1673" s="6" t="s">
        <v>181</v>
      </c>
      <c r="M1673" s="6" t="s">
        <v>190</v>
      </c>
      <c r="N1673" s="6" t="str">
        <f t="shared" ca="1" si="763"/>
        <v>-7.4x+(16.6)</v>
      </c>
      <c r="O1673" s="6" t="s">
        <v>186</v>
      </c>
      <c r="P1673" s="18" t="str">
        <f t="shared" ref="P1673:P1682" ca="1" si="764">H1673</f>
        <v>-7.4x+(16.6)</v>
      </c>
      <c r="Q1673" s="6" t="s">
        <v>187</v>
      </c>
      <c r="AA1673" s="9"/>
    </row>
    <row r="1674" spans="1:30" x14ac:dyDescent="0.3">
      <c r="A1674">
        <v>0</v>
      </c>
      <c r="B1674" s="8">
        <v>0</v>
      </c>
      <c r="C1674" s="6">
        <f t="shared" ca="1" si="757"/>
        <v>0.55728127027759411</v>
      </c>
      <c r="D1674" s="6">
        <f t="shared" ca="1" si="757"/>
        <v>0.62995843766195037</v>
      </c>
      <c r="E1674" s="6">
        <f t="shared" ca="1" si="758"/>
        <v>0.55728127027759411</v>
      </c>
      <c r="F1674" s="6">
        <f t="shared" ca="1" si="759"/>
        <v>-18.100000000000001</v>
      </c>
      <c r="G1674" s="6">
        <f t="shared" ca="1" si="760"/>
        <v>19.600000000000001</v>
      </c>
      <c r="H1674" s="6" t="str">
        <f t="shared" ca="1" si="761"/>
        <v>-18.1x+(19.6)</v>
      </c>
      <c r="I1674" s="6" t="str">
        <f t="shared" si="762"/>
        <v/>
      </c>
      <c r="J1674" s="6" t="s">
        <v>160</v>
      </c>
      <c r="K1674" s="6" t="s">
        <v>181</v>
      </c>
      <c r="M1674" s="6" t="s">
        <v>190</v>
      </c>
      <c r="N1674" s="6" t="str">
        <f t="shared" ca="1" si="763"/>
        <v>-18.1x+(19.6)</v>
      </c>
      <c r="O1674" s="6" t="s">
        <v>186</v>
      </c>
      <c r="P1674" s="18" t="str">
        <f t="shared" ca="1" si="764"/>
        <v>-18.1x+(19.6)</v>
      </c>
      <c r="Q1674" s="6" t="s">
        <v>187</v>
      </c>
      <c r="AA1674" s="9"/>
    </row>
    <row r="1675" spans="1:30" x14ac:dyDescent="0.3">
      <c r="A1675">
        <v>0</v>
      </c>
      <c r="B1675" s="8">
        <v>0</v>
      </c>
      <c r="C1675" s="6">
        <f t="shared" ca="1" si="757"/>
        <v>0.50927071065006768</v>
      </c>
      <c r="D1675" s="6">
        <f t="shared" ca="1" si="757"/>
        <v>0.39363813976412965</v>
      </c>
      <c r="E1675" s="6">
        <f t="shared" ca="1" si="758"/>
        <v>0.50927071065006768</v>
      </c>
      <c r="F1675" s="6">
        <f t="shared" ca="1" si="759"/>
        <v>-17.2</v>
      </c>
      <c r="G1675" s="6">
        <f t="shared" ca="1" si="760"/>
        <v>-14.9</v>
      </c>
      <c r="H1675" s="6" t="str">
        <f t="shared" ca="1" si="761"/>
        <v>-17.2x+(-14.9)</v>
      </c>
      <c r="I1675" s="6" t="str">
        <f t="shared" si="762"/>
        <v/>
      </c>
      <c r="J1675" s="6" t="s">
        <v>160</v>
      </c>
      <c r="K1675" s="6" t="s">
        <v>181</v>
      </c>
      <c r="M1675" s="6" t="s">
        <v>190</v>
      </c>
      <c r="N1675" s="6" t="str">
        <f t="shared" ca="1" si="763"/>
        <v>-17.2x+(-14.9)</v>
      </c>
      <c r="O1675" s="6" t="s">
        <v>186</v>
      </c>
      <c r="P1675" s="18" t="str">
        <f t="shared" ca="1" si="764"/>
        <v>-17.2x+(-14.9)</v>
      </c>
      <c r="Q1675" s="6" t="s">
        <v>187</v>
      </c>
      <c r="AA1675" s="9"/>
    </row>
    <row r="1676" spans="1:30" x14ac:dyDescent="0.3">
      <c r="A1676">
        <v>0</v>
      </c>
      <c r="B1676" s="8">
        <v>0</v>
      </c>
      <c r="C1676" s="6">
        <f t="shared" ca="1" si="757"/>
        <v>0.40067548796115149</v>
      </c>
      <c r="D1676" s="6">
        <f t="shared" ca="1" si="757"/>
        <v>0.43677194767591454</v>
      </c>
      <c r="E1676" s="6">
        <f t="shared" ca="1" si="758"/>
        <v>0.40067548796115149</v>
      </c>
      <c r="F1676" s="6">
        <f t="shared" ca="1" si="759"/>
        <v>-15</v>
      </c>
      <c r="G1676" s="6">
        <f t="shared" ca="1" si="760"/>
        <v>15.7</v>
      </c>
      <c r="H1676" s="6" t="str">
        <f t="shared" ca="1" si="761"/>
        <v>-15x+(15.7)</v>
      </c>
      <c r="I1676" s="6" t="str">
        <f t="shared" si="762"/>
        <v/>
      </c>
      <c r="J1676" s="6" t="s">
        <v>160</v>
      </c>
      <c r="K1676" s="6" t="s">
        <v>181</v>
      </c>
      <c r="M1676" s="6" t="s">
        <v>190</v>
      </c>
      <c r="N1676" s="6" t="str">
        <f t="shared" ca="1" si="763"/>
        <v>-15x+(15.7)</v>
      </c>
      <c r="O1676" s="6" t="s">
        <v>186</v>
      </c>
      <c r="P1676" s="18" t="str">
        <f t="shared" ca="1" si="764"/>
        <v>-15x+(15.7)</v>
      </c>
      <c r="Q1676" s="6" t="s">
        <v>187</v>
      </c>
      <c r="AA1676" s="9"/>
    </row>
    <row r="1677" spans="1:30" x14ac:dyDescent="0.3">
      <c r="A1677">
        <v>0</v>
      </c>
      <c r="B1677" s="8">
        <v>0</v>
      </c>
      <c r="C1677" s="6">
        <f t="shared" ca="1" si="757"/>
        <v>0.93415010913257424</v>
      </c>
      <c r="D1677" s="6">
        <f t="shared" ca="1" si="757"/>
        <v>0.95856516202469999</v>
      </c>
      <c r="E1677" s="6">
        <f t="shared" ca="1" si="758"/>
        <v>6.5849890867425764E-2</v>
      </c>
      <c r="F1677" s="6">
        <f t="shared" ca="1" si="759"/>
        <v>-25.7</v>
      </c>
      <c r="G1677" s="6">
        <f t="shared" ca="1" si="760"/>
        <v>-26.2</v>
      </c>
      <c r="H1677" s="6" t="str">
        <f t="shared" ca="1" si="761"/>
        <v>-25.7x+(-26.2)</v>
      </c>
      <c r="I1677" s="6" t="str">
        <f t="shared" si="762"/>
        <v/>
      </c>
      <c r="J1677" s="6" t="s">
        <v>160</v>
      </c>
      <c r="K1677" s="6" t="s">
        <v>181</v>
      </c>
      <c r="M1677" s="6" t="s">
        <v>190</v>
      </c>
      <c r="N1677" s="6" t="str">
        <f t="shared" ca="1" si="763"/>
        <v>-25.7x+(-26.2)</v>
      </c>
      <c r="O1677" s="6" t="s">
        <v>186</v>
      </c>
      <c r="P1677" s="18" t="str">
        <f t="shared" ca="1" si="764"/>
        <v>-25.7x+(-26.2)</v>
      </c>
      <c r="Q1677" s="6" t="s">
        <v>187</v>
      </c>
      <c r="AA1677" s="9"/>
    </row>
    <row r="1678" spans="1:30" x14ac:dyDescent="0.3">
      <c r="A1678">
        <v>0</v>
      </c>
      <c r="B1678" s="8">
        <v>0</v>
      </c>
      <c r="C1678" s="6">
        <f t="shared" ca="1" si="757"/>
        <v>0.27191421520978953</v>
      </c>
      <c r="D1678" s="6">
        <f t="shared" ca="1" si="757"/>
        <v>0.50273382714222636</v>
      </c>
      <c r="E1678" s="6">
        <f t="shared" ca="1" si="758"/>
        <v>0.27191421520978953</v>
      </c>
      <c r="F1678" s="6">
        <f t="shared" ca="1" si="759"/>
        <v>-12.4</v>
      </c>
      <c r="G1678" s="6">
        <f t="shared" ca="1" si="760"/>
        <v>-17.100000000000001</v>
      </c>
      <c r="H1678" s="6" t="str">
        <f t="shared" ca="1" si="761"/>
        <v>-12.4x+(-17.1)</v>
      </c>
      <c r="I1678" s="6" t="str">
        <f t="shared" si="762"/>
        <v/>
      </c>
      <c r="J1678" s="6" t="s">
        <v>160</v>
      </c>
      <c r="K1678" s="6" t="s">
        <v>181</v>
      </c>
      <c r="M1678" s="6" t="s">
        <v>9</v>
      </c>
      <c r="N1678" s="6" t="str">
        <f t="shared" ca="1" si="763"/>
        <v>-12.4x+(-17.1)</v>
      </c>
      <c r="O1678" s="6" t="s">
        <v>188</v>
      </c>
      <c r="P1678" s="18" t="str">
        <f t="shared" ca="1" si="764"/>
        <v>-12.4x+(-17.1)</v>
      </c>
      <c r="Q1678" s="6" t="s">
        <v>189</v>
      </c>
      <c r="U1678" s="10"/>
      <c r="V1678" s="10"/>
      <c r="W1678" s="10"/>
      <c r="X1678" s="10"/>
      <c r="Y1678" s="10"/>
      <c r="Z1678" s="10"/>
      <c r="AA1678" s="11"/>
      <c r="AB1678" s="10"/>
      <c r="AC1678" s="10"/>
      <c r="AD1678" s="10"/>
    </row>
    <row r="1679" spans="1:30" x14ac:dyDescent="0.3">
      <c r="A1679">
        <v>0</v>
      </c>
      <c r="B1679" s="8">
        <v>0</v>
      </c>
      <c r="C1679" s="6">
        <f t="shared" ca="1" si="757"/>
        <v>4.2201444421031686E-2</v>
      </c>
      <c r="D1679" s="6">
        <f t="shared" ca="1" si="757"/>
        <v>6.6524747190625177E-2</v>
      </c>
      <c r="E1679" s="6">
        <f t="shared" ca="1" si="758"/>
        <v>0.54220144442103169</v>
      </c>
      <c r="F1679" s="6">
        <f t="shared" ca="1" si="759"/>
        <v>7.8</v>
      </c>
      <c r="G1679" s="6">
        <f t="shared" ca="1" si="760"/>
        <v>8.3000000000000007</v>
      </c>
      <c r="H1679" s="6" t="str">
        <f t="shared" ca="1" si="761"/>
        <v>7.8x+(8.3)</v>
      </c>
      <c r="I1679" s="6" t="str">
        <f t="shared" si="762"/>
        <v/>
      </c>
      <c r="J1679" s="6" t="s">
        <v>160</v>
      </c>
      <c r="K1679" s="6" t="s">
        <v>181</v>
      </c>
      <c r="M1679" s="6" t="s">
        <v>9</v>
      </c>
      <c r="N1679" s="6" t="str">
        <f t="shared" ca="1" si="763"/>
        <v>7.8x+(8.3)</v>
      </c>
      <c r="O1679" s="6" t="s">
        <v>188</v>
      </c>
      <c r="P1679" s="18" t="str">
        <f t="shared" ca="1" si="764"/>
        <v>7.8x+(8.3)</v>
      </c>
      <c r="Q1679" s="6" t="s">
        <v>189</v>
      </c>
      <c r="AA1679" s="9"/>
    </row>
    <row r="1680" spans="1:30" x14ac:dyDescent="0.3">
      <c r="A1680">
        <v>0</v>
      </c>
      <c r="B1680" s="8">
        <v>0</v>
      </c>
      <c r="C1680" s="6">
        <f t="shared" ca="1" si="757"/>
        <v>0.20292540673839088</v>
      </c>
      <c r="D1680" s="6">
        <f t="shared" ca="1" si="757"/>
        <v>0.86111076591295166</v>
      </c>
      <c r="E1680" s="6">
        <f t="shared" ca="1" si="758"/>
        <v>0.20292540673839088</v>
      </c>
      <c r="F1680" s="6">
        <f t="shared" ca="1" si="759"/>
        <v>11.1</v>
      </c>
      <c r="G1680" s="6">
        <f t="shared" ca="1" si="760"/>
        <v>24.2</v>
      </c>
      <c r="H1680" s="6" t="str">
        <f t="shared" ca="1" si="761"/>
        <v>11.1x+(24.2)</v>
      </c>
      <c r="I1680" s="6" t="str">
        <f t="shared" si="762"/>
        <v/>
      </c>
      <c r="J1680" s="6" t="s">
        <v>160</v>
      </c>
      <c r="K1680" s="6" t="s">
        <v>181</v>
      </c>
      <c r="M1680" s="6" t="s">
        <v>9</v>
      </c>
      <c r="N1680" s="6" t="str">
        <f t="shared" ca="1" si="763"/>
        <v>11.1x+(24.2)</v>
      </c>
      <c r="O1680" s="6" t="s">
        <v>188</v>
      </c>
      <c r="P1680" s="18" t="str">
        <f t="shared" ca="1" si="764"/>
        <v>11.1x+(24.2)</v>
      </c>
      <c r="Q1680" s="6" t="s">
        <v>189</v>
      </c>
      <c r="AA1680" s="9"/>
    </row>
    <row r="1681" spans="1:30" x14ac:dyDescent="0.3">
      <c r="A1681">
        <v>0</v>
      </c>
      <c r="B1681" s="8">
        <v>0</v>
      </c>
      <c r="C1681" s="6">
        <f t="shared" ca="1" si="757"/>
        <v>0.42172608286998547</v>
      </c>
      <c r="D1681" s="6">
        <f t="shared" ca="1" si="757"/>
        <v>7.7175035372269551E-2</v>
      </c>
      <c r="E1681" s="6">
        <f t="shared" ca="1" si="758"/>
        <v>0.42172608286998547</v>
      </c>
      <c r="F1681" s="6">
        <f t="shared" ca="1" si="759"/>
        <v>-15.4</v>
      </c>
      <c r="G1681" s="6">
        <f t="shared" ca="1" si="760"/>
        <v>8.5</v>
      </c>
      <c r="H1681" s="6" t="str">
        <f t="shared" ca="1" si="761"/>
        <v>-15.4x+(8.5)</v>
      </c>
      <c r="I1681" s="6" t="str">
        <f t="shared" si="762"/>
        <v/>
      </c>
      <c r="J1681" s="6" t="s">
        <v>160</v>
      </c>
      <c r="K1681" s="6" t="s">
        <v>181</v>
      </c>
      <c r="M1681" s="6" t="s">
        <v>9</v>
      </c>
      <c r="N1681" s="6" t="str">
        <f t="shared" ca="1" si="763"/>
        <v>-15.4x+(8.5)</v>
      </c>
      <c r="O1681" s="6" t="s">
        <v>188</v>
      </c>
      <c r="P1681" s="18" t="str">
        <f t="shared" ca="1" si="764"/>
        <v>-15.4x+(8.5)</v>
      </c>
      <c r="Q1681" s="6" t="s">
        <v>189</v>
      </c>
      <c r="AA1681" s="9"/>
    </row>
    <row r="1682" spans="1:30" x14ac:dyDescent="0.3">
      <c r="A1682">
        <v>0</v>
      </c>
      <c r="B1682" s="8">
        <v>0</v>
      </c>
      <c r="C1682" s="6">
        <f t="shared" ca="1" si="757"/>
        <v>0.86149471103648378</v>
      </c>
      <c r="D1682" s="6">
        <f t="shared" ca="1" si="757"/>
        <v>0.73467638824460024</v>
      </c>
      <c r="E1682" s="6">
        <f t="shared" ca="1" si="758"/>
        <v>0.13850528896351622</v>
      </c>
      <c r="F1682" s="6">
        <f t="shared" ca="1" si="759"/>
        <v>24.2</v>
      </c>
      <c r="G1682" s="6">
        <f t="shared" ca="1" si="760"/>
        <v>21.7</v>
      </c>
      <c r="H1682" s="6" t="str">
        <f t="shared" ca="1" si="761"/>
        <v>24.2x+(21.7)</v>
      </c>
      <c r="I1682" s="6" t="str">
        <f t="shared" si="762"/>
        <v/>
      </c>
      <c r="J1682" s="6" t="s">
        <v>160</v>
      </c>
      <c r="K1682" s="6" t="s">
        <v>181</v>
      </c>
      <c r="M1682" s="6" t="s">
        <v>9</v>
      </c>
      <c r="N1682" s="6" t="str">
        <f t="shared" ca="1" si="763"/>
        <v>24.2x+(21.7)</v>
      </c>
      <c r="O1682" s="6" t="s">
        <v>188</v>
      </c>
      <c r="P1682" s="18" t="str">
        <f t="shared" ca="1" si="764"/>
        <v>24.2x+(21.7)</v>
      </c>
      <c r="Q1682" s="6" t="s">
        <v>189</v>
      </c>
      <c r="AA1682" s="9"/>
    </row>
    <row r="1683" spans="1:30" x14ac:dyDescent="0.3">
      <c r="A1683" t="s">
        <v>286</v>
      </c>
      <c r="B1683" s="8">
        <v>0</v>
      </c>
      <c r="C1683" s="8"/>
      <c r="D1683" s="8"/>
      <c r="I1683" s="6" t="str">
        <f t="shared" si="762"/>
        <v>\end{enumerate}\newpage   \section*{Cuenta:  X  }\begin{enumerate}</v>
      </c>
    </row>
    <row r="1684" spans="1:30" x14ac:dyDescent="0.3">
      <c r="A1684">
        <v>0</v>
      </c>
      <c r="B1684" s="8">
        <v>0</v>
      </c>
      <c r="C1684" s="6">
        <f t="shared" ref="C1684:D1684" ca="1" si="765">RAND()</f>
        <v>0.78592101900811329</v>
      </c>
      <c r="D1684" s="6">
        <f t="shared" ca="1" si="765"/>
        <v>0.73387886501728983</v>
      </c>
      <c r="E1684" s="6">
        <f t="shared" ref="E1684:E1698" ca="1" si="766">IF(C1684&gt;0.1,      IF(C1684&lt;0.6,C1684,ABS(1-C1684)),C1684+0.5)</f>
        <v>0.21407898099188671</v>
      </c>
      <c r="F1684" s="6">
        <f t="shared" ref="F1684:F1698" ca="1" si="767">IF(  MOD(ROUND(C1684*15,0),2)=0, -ROUND((C1684*100+35)/5,1),  ROUND((C1684*100+35)/5,1))</f>
        <v>-22.7</v>
      </c>
      <c r="G1684" s="6">
        <f t="shared" ref="G1684:G1698" ca="1" si="768">IF(  MOD(ROUND(D1684*15,0),2)=0, -ROUND((D1684*100+35)/5,1),  ROUND((D1684*100+35)/5,1))</f>
        <v>21.7</v>
      </c>
      <c r="H1684" s="6" t="str">
        <f t="shared" ref="H1684:H1698" ca="1" si="769">_xlfn.CONCAT(F1684,"x+(",G1684,")")</f>
        <v>-22.7x+(21.7)</v>
      </c>
      <c r="I1684" s="6" t="str">
        <f t="shared" si="762"/>
        <v/>
      </c>
      <c r="J1684" s="6" t="s">
        <v>160</v>
      </c>
      <c r="K1684" s="6" t="s">
        <v>181</v>
      </c>
      <c r="M1684" s="6" t="s">
        <v>182</v>
      </c>
      <c r="N1684" s="6" t="str">
        <f t="shared" ref="N1684:N1698" ca="1" si="770">H1684</f>
        <v>-22.7x+(21.7)</v>
      </c>
      <c r="O1684" s="6" t="s">
        <v>185</v>
      </c>
      <c r="P1684" s="18"/>
      <c r="AA1684" s="9"/>
    </row>
    <row r="1685" spans="1:30" x14ac:dyDescent="0.3">
      <c r="A1685">
        <v>0</v>
      </c>
      <c r="B1685" s="8">
        <v>0</v>
      </c>
      <c r="C1685" s="6">
        <f t="shared" ca="1" si="757"/>
        <v>0.26502183083081587</v>
      </c>
      <c r="D1685" s="6">
        <f t="shared" ca="1" si="757"/>
        <v>0.74139635731544129</v>
      </c>
      <c r="E1685" s="6">
        <f t="shared" ca="1" si="766"/>
        <v>0.26502183083081587</v>
      </c>
      <c r="F1685" s="6">
        <f t="shared" ca="1" si="767"/>
        <v>-12.3</v>
      </c>
      <c r="G1685" s="6">
        <f t="shared" ca="1" si="768"/>
        <v>21.8</v>
      </c>
      <c r="H1685" s="6" t="str">
        <f t="shared" ca="1" si="769"/>
        <v>-12.3x+(21.8)</v>
      </c>
      <c r="I1685" s="6" t="str">
        <f t="shared" si="762"/>
        <v/>
      </c>
      <c r="J1685" s="6" t="s">
        <v>160</v>
      </c>
      <c r="K1685" s="6" t="s">
        <v>181</v>
      </c>
      <c r="M1685" s="6" t="s">
        <v>182</v>
      </c>
      <c r="N1685" s="6" t="str">
        <f t="shared" ca="1" si="770"/>
        <v>-12.3x+(21.8)</v>
      </c>
      <c r="O1685" s="6" t="s">
        <v>185</v>
      </c>
      <c r="P1685" s="18"/>
      <c r="AA1685" s="9"/>
    </row>
    <row r="1686" spans="1:30" x14ac:dyDescent="0.3">
      <c r="A1686">
        <v>0</v>
      </c>
      <c r="B1686" s="8">
        <v>0</v>
      </c>
      <c r="C1686" s="6">
        <f t="shared" ca="1" si="757"/>
        <v>3.8287387237270432E-2</v>
      </c>
      <c r="D1686" s="6">
        <f t="shared" ca="1" si="757"/>
        <v>0.78284309865809443</v>
      </c>
      <c r="E1686" s="6">
        <f t="shared" ca="1" si="766"/>
        <v>0.53828738723727043</v>
      </c>
      <c r="F1686" s="6">
        <f t="shared" ca="1" si="767"/>
        <v>7.8</v>
      </c>
      <c r="G1686" s="6">
        <f t="shared" ca="1" si="768"/>
        <v>-22.7</v>
      </c>
      <c r="H1686" s="6" t="str">
        <f t="shared" ca="1" si="769"/>
        <v>7.8x+(-22.7)</v>
      </c>
      <c r="I1686" s="6" t="str">
        <f t="shared" si="762"/>
        <v/>
      </c>
      <c r="J1686" s="6" t="s">
        <v>160</v>
      </c>
      <c r="K1686" s="6" t="s">
        <v>181</v>
      </c>
      <c r="M1686" s="6" t="s">
        <v>182</v>
      </c>
      <c r="N1686" s="6" t="str">
        <f t="shared" ca="1" si="770"/>
        <v>7.8x+(-22.7)</v>
      </c>
      <c r="O1686" s="6" t="s">
        <v>185</v>
      </c>
      <c r="P1686" s="18"/>
      <c r="AA1686" s="9"/>
    </row>
    <row r="1687" spans="1:30" x14ac:dyDescent="0.3">
      <c r="A1687">
        <v>0</v>
      </c>
      <c r="B1687" s="8">
        <v>0</v>
      </c>
      <c r="C1687" s="6">
        <f t="shared" ca="1" si="757"/>
        <v>0.47935168419406726</v>
      </c>
      <c r="D1687" s="6">
        <f t="shared" ca="1" si="757"/>
        <v>0.25658296030454664</v>
      </c>
      <c r="E1687" s="6">
        <f t="shared" ca="1" si="766"/>
        <v>0.47935168419406726</v>
      </c>
      <c r="F1687" s="6">
        <f t="shared" ca="1" si="767"/>
        <v>16.600000000000001</v>
      </c>
      <c r="G1687" s="6">
        <f t="shared" ca="1" si="768"/>
        <v>-12.1</v>
      </c>
      <c r="H1687" s="6" t="str">
        <f t="shared" ca="1" si="769"/>
        <v>16.6x+(-12.1)</v>
      </c>
      <c r="I1687" s="6" t="str">
        <f t="shared" si="762"/>
        <v/>
      </c>
      <c r="J1687" s="6" t="s">
        <v>160</v>
      </c>
      <c r="K1687" s="6" t="s">
        <v>181</v>
      </c>
      <c r="M1687" s="6" t="s">
        <v>182</v>
      </c>
      <c r="N1687" s="6" t="str">
        <f t="shared" ca="1" si="770"/>
        <v>16.6x+(-12.1)</v>
      </c>
      <c r="O1687" s="6" t="s">
        <v>185</v>
      </c>
      <c r="P1687" s="18"/>
      <c r="AA1687" s="9"/>
    </row>
    <row r="1688" spans="1:30" x14ac:dyDescent="0.3">
      <c r="A1688">
        <v>0</v>
      </c>
      <c r="B1688" s="8">
        <v>0</v>
      </c>
      <c r="C1688" s="6">
        <f t="shared" ca="1" si="757"/>
        <v>0.19990609925380431</v>
      </c>
      <c r="D1688" s="6">
        <f t="shared" ca="1" si="757"/>
        <v>0.83860473159477333</v>
      </c>
      <c r="E1688" s="6">
        <f t="shared" ca="1" si="766"/>
        <v>0.19990609925380431</v>
      </c>
      <c r="F1688" s="6">
        <f t="shared" ca="1" si="767"/>
        <v>11</v>
      </c>
      <c r="G1688" s="6">
        <f t="shared" ca="1" si="768"/>
        <v>23.8</v>
      </c>
      <c r="H1688" s="6" t="str">
        <f t="shared" ca="1" si="769"/>
        <v>11x+(23.8)</v>
      </c>
      <c r="I1688" s="6" t="str">
        <f t="shared" si="762"/>
        <v/>
      </c>
      <c r="J1688" s="6" t="s">
        <v>160</v>
      </c>
      <c r="K1688" s="6" t="s">
        <v>181</v>
      </c>
      <c r="M1688" s="6" t="s">
        <v>182</v>
      </c>
      <c r="N1688" s="6" t="str">
        <f t="shared" ca="1" si="770"/>
        <v>11x+(23.8)</v>
      </c>
      <c r="O1688" s="6" t="s">
        <v>185</v>
      </c>
      <c r="P1688" s="18"/>
      <c r="AA1688" s="9"/>
    </row>
    <row r="1689" spans="1:30" x14ac:dyDescent="0.3">
      <c r="A1689">
        <v>0</v>
      </c>
      <c r="B1689" s="8">
        <v>0</v>
      </c>
      <c r="C1689" s="6">
        <f t="shared" ca="1" si="757"/>
        <v>0.26355480217473626</v>
      </c>
      <c r="D1689" s="6">
        <f t="shared" ca="1" si="757"/>
        <v>0.56877660653123685</v>
      </c>
      <c r="E1689" s="6">
        <f t="shared" ca="1" si="766"/>
        <v>0.26355480217473626</v>
      </c>
      <c r="F1689" s="6">
        <f t="shared" ca="1" si="767"/>
        <v>-12.3</v>
      </c>
      <c r="G1689" s="6">
        <f t="shared" ca="1" si="768"/>
        <v>18.399999999999999</v>
      </c>
      <c r="H1689" s="6" t="str">
        <f t="shared" ca="1" si="769"/>
        <v>-12.3x+(18.4)</v>
      </c>
      <c r="I1689" s="6" t="str">
        <f t="shared" si="762"/>
        <v/>
      </c>
      <c r="J1689" s="6" t="s">
        <v>160</v>
      </c>
      <c r="K1689" s="6" t="s">
        <v>181</v>
      </c>
      <c r="M1689" s="6" t="s">
        <v>190</v>
      </c>
      <c r="N1689" s="6" t="str">
        <f t="shared" ca="1" si="770"/>
        <v>-12.3x+(18.4)</v>
      </c>
      <c r="O1689" s="6" t="s">
        <v>186</v>
      </c>
      <c r="P1689" s="18" t="str">
        <f t="shared" ref="P1689:P1698" ca="1" si="771">H1689</f>
        <v>-12.3x+(18.4)</v>
      </c>
      <c r="Q1689" s="6" t="s">
        <v>187</v>
      </c>
      <c r="AA1689" s="9"/>
    </row>
    <row r="1690" spans="1:30" x14ac:dyDescent="0.3">
      <c r="A1690">
        <v>0</v>
      </c>
      <c r="B1690" s="8">
        <v>0</v>
      </c>
      <c r="C1690" s="6">
        <f t="shared" ca="1" si="757"/>
        <v>0.75179827414253508</v>
      </c>
      <c r="D1690" s="6">
        <f t="shared" ca="1" si="757"/>
        <v>0.78955232145881049</v>
      </c>
      <c r="E1690" s="6">
        <f t="shared" ca="1" si="766"/>
        <v>0.24820172585746492</v>
      </c>
      <c r="F1690" s="6">
        <f t="shared" ca="1" si="767"/>
        <v>22</v>
      </c>
      <c r="G1690" s="6">
        <f t="shared" ca="1" si="768"/>
        <v>-22.8</v>
      </c>
      <c r="H1690" s="6" t="str">
        <f t="shared" ca="1" si="769"/>
        <v>22x+(-22.8)</v>
      </c>
      <c r="I1690" s="6" t="str">
        <f t="shared" si="762"/>
        <v/>
      </c>
      <c r="J1690" s="6" t="s">
        <v>160</v>
      </c>
      <c r="K1690" s="6" t="s">
        <v>181</v>
      </c>
      <c r="M1690" s="6" t="s">
        <v>190</v>
      </c>
      <c r="N1690" s="6" t="str">
        <f t="shared" ca="1" si="770"/>
        <v>22x+(-22.8)</v>
      </c>
      <c r="O1690" s="6" t="s">
        <v>186</v>
      </c>
      <c r="P1690" s="18" t="str">
        <f t="shared" ca="1" si="771"/>
        <v>22x+(-22.8)</v>
      </c>
      <c r="Q1690" s="6" t="s">
        <v>187</v>
      </c>
      <c r="AA1690" s="9"/>
    </row>
    <row r="1691" spans="1:30" x14ac:dyDescent="0.3">
      <c r="A1691">
        <v>0</v>
      </c>
      <c r="B1691" s="8">
        <v>0</v>
      </c>
      <c r="C1691" s="6">
        <f t="shared" ca="1" si="757"/>
        <v>0.63682383316964375</v>
      </c>
      <c r="D1691" s="6">
        <f t="shared" ca="1" si="757"/>
        <v>0.86229609694565279</v>
      </c>
      <c r="E1691" s="6">
        <f t="shared" ca="1" si="766"/>
        <v>0.36317616683035625</v>
      </c>
      <c r="F1691" s="6">
        <f t="shared" ca="1" si="767"/>
        <v>-19.7</v>
      </c>
      <c r="G1691" s="6">
        <f t="shared" ca="1" si="768"/>
        <v>24.2</v>
      </c>
      <c r="H1691" s="6" t="str">
        <f t="shared" ca="1" si="769"/>
        <v>-19.7x+(24.2)</v>
      </c>
      <c r="I1691" s="6" t="str">
        <f t="shared" si="762"/>
        <v/>
      </c>
      <c r="J1691" s="6" t="s">
        <v>160</v>
      </c>
      <c r="K1691" s="6" t="s">
        <v>181</v>
      </c>
      <c r="M1691" s="6" t="s">
        <v>190</v>
      </c>
      <c r="N1691" s="6" t="str">
        <f t="shared" ca="1" si="770"/>
        <v>-19.7x+(24.2)</v>
      </c>
      <c r="O1691" s="6" t="s">
        <v>186</v>
      </c>
      <c r="P1691" s="18" t="str">
        <f t="shared" ca="1" si="771"/>
        <v>-19.7x+(24.2)</v>
      </c>
      <c r="Q1691" s="6" t="s">
        <v>187</v>
      </c>
      <c r="AA1691" s="9"/>
    </row>
    <row r="1692" spans="1:30" x14ac:dyDescent="0.3">
      <c r="A1692">
        <v>0</v>
      </c>
      <c r="B1692" s="8">
        <v>0</v>
      </c>
      <c r="C1692" s="6">
        <f t="shared" ca="1" si="757"/>
        <v>0.88289859363470069</v>
      </c>
      <c r="D1692" s="6">
        <f t="shared" ca="1" si="757"/>
        <v>0.39305643442684535</v>
      </c>
      <c r="E1692" s="6">
        <f t="shared" ca="1" si="766"/>
        <v>0.11710140636529931</v>
      </c>
      <c r="F1692" s="6">
        <f t="shared" ca="1" si="767"/>
        <v>24.7</v>
      </c>
      <c r="G1692" s="6">
        <f t="shared" ca="1" si="768"/>
        <v>-14.9</v>
      </c>
      <c r="H1692" s="6" t="str">
        <f t="shared" ca="1" si="769"/>
        <v>24.7x+(-14.9)</v>
      </c>
      <c r="I1692" s="6" t="str">
        <f t="shared" si="762"/>
        <v/>
      </c>
      <c r="J1692" s="6" t="s">
        <v>160</v>
      </c>
      <c r="K1692" s="6" t="s">
        <v>181</v>
      </c>
      <c r="M1692" s="6" t="s">
        <v>190</v>
      </c>
      <c r="N1692" s="6" t="str">
        <f t="shared" ca="1" si="770"/>
        <v>24.7x+(-14.9)</v>
      </c>
      <c r="O1692" s="6" t="s">
        <v>186</v>
      </c>
      <c r="P1692" s="18" t="str">
        <f t="shared" ca="1" si="771"/>
        <v>24.7x+(-14.9)</v>
      </c>
      <c r="Q1692" s="6" t="s">
        <v>187</v>
      </c>
      <c r="AA1692" s="9"/>
    </row>
    <row r="1693" spans="1:30" x14ac:dyDescent="0.3">
      <c r="A1693">
        <v>0</v>
      </c>
      <c r="B1693" s="8">
        <v>0</v>
      </c>
      <c r="C1693" s="6">
        <f t="shared" ca="1" si="757"/>
        <v>0.63737509529136016</v>
      </c>
      <c r="D1693" s="6">
        <f t="shared" ca="1" si="757"/>
        <v>0.87578556891244608</v>
      </c>
      <c r="E1693" s="6">
        <f t="shared" ca="1" si="766"/>
        <v>0.36262490470863984</v>
      </c>
      <c r="F1693" s="6">
        <f t="shared" ca="1" si="767"/>
        <v>-19.7</v>
      </c>
      <c r="G1693" s="6">
        <f t="shared" ca="1" si="768"/>
        <v>24.5</v>
      </c>
      <c r="H1693" s="6" t="str">
        <f t="shared" ca="1" si="769"/>
        <v>-19.7x+(24.5)</v>
      </c>
      <c r="I1693" s="6" t="str">
        <f t="shared" si="762"/>
        <v/>
      </c>
      <c r="J1693" s="6" t="s">
        <v>160</v>
      </c>
      <c r="K1693" s="6" t="s">
        <v>181</v>
      </c>
      <c r="M1693" s="6" t="s">
        <v>190</v>
      </c>
      <c r="N1693" s="6" t="str">
        <f t="shared" ca="1" si="770"/>
        <v>-19.7x+(24.5)</v>
      </c>
      <c r="O1693" s="6" t="s">
        <v>186</v>
      </c>
      <c r="P1693" s="18" t="str">
        <f t="shared" ca="1" si="771"/>
        <v>-19.7x+(24.5)</v>
      </c>
      <c r="Q1693" s="6" t="s">
        <v>187</v>
      </c>
      <c r="AA1693" s="9"/>
    </row>
    <row r="1694" spans="1:30" x14ac:dyDescent="0.3">
      <c r="A1694">
        <v>0</v>
      </c>
      <c r="B1694" s="8">
        <v>0</v>
      </c>
      <c r="C1694" s="6">
        <f t="shared" ca="1" si="757"/>
        <v>0.59449495053871892</v>
      </c>
      <c r="D1694" s="6">
        <f t="shared" ca="1" si="757"/>
        <v>4.7249120733690031E-2</v>
      </c>
      <c r="E1694" s="6">
        <f t="shared" ca="1" si="766"/>
        <v>0.59449495053871892</v>
      </c>
      <c r="F1694" s="6">
        <f t="shared" ca="1" si="767"/>
        <v>18.899999999999999</v>
      </c>
      <c r="G1694" s="6">
        <f t="shared" ca="1" si="768"/>
        <v>7.9</v>
      </c>
      <c r="H1694" s="6" t="str">
        <f t="shared" ca="1" si="769"/>
        <v>18.9x+(7.9)</v>
      </c>
      <c r="I1694" s="6" t="str">
        <f t="shared" si="762"/>
        <v/>
      </c>
      <c r="J1694" s="6" t="s">
        <v>160</v>
      </c>
      <c r="K1694" s="6" t="s">
        <v>181</v>
      </c>
      <c r="M1694" s="6" t="s">
        <v>9</v>
      </c>
      <c r="N1694" s="6" t="str">
        <f t="shared" ca="1" si="770"/>
        <v>18.9x+(7.9)</v>
      </c>
      <c r="O1694" s="6" t="s">
        <v>188</v>
      </c>
      <c r="P1694" s="18" t="str">
        <f t="shared" ca="1" si="771"/>
        <v>18.9x+(7.9)</v>
      </c>
      <c r="Q1694" s="6" t="s">
        <v>189</v>
      </c>
      <c r="U1694" s="10"/>
      <c r="V1694" s="10"/>
      <c r="W1694" s="10"/>
      <c r="X1694" s="10"/>
      <c r="Y1694" s="10"/>
      <c r="Z1694" s="10"/>
      <c r="AA1694" s="11"/>
      <c r="AB1694" s="10"/>
      <c r="AC1694" s="10"/>
      <c r="AD1694" s="10"/>
    </row>
    <row r="1695" spans="1:30" x14ac:dyDescent="0.3">
      <c r="A1695">
        <v>0</v>
      </c>
      <c r="B1695" s="8">
        <v>0</v>
      </c>
      <c r="C1695" s="6">
        <f t="shared" ca="1" si="757"/>
        <v>0.92429190953092044</v>
      </c>
      <c r="D1695" s="6">
        <f t="shared" ca="1" si="757"/>
        <v>4.1499995439586157E-2</v>
      </c>
      <c r="E1695" s="6">
        <f t="shared" ca="1" si="766"/>
        <v>7.5708090469079559E-2</v>
      </c>
      <c r="F1695" s="6">
        <f t="shared" ca="1" si="767"/>
        <v>-25.5</v>
      </c>
      <c r="G1695" s="6">
        <f t="shared" ca="1" si="768"/>
        <v>7.8</v>
      </c>
      <c r="H1695" s="6" t="str">
        <f t="shared" ca="1" si="769"/>
        <v>-25.5x+(7.8)</v>
      </c>
      <c r="I1695" s="6" t="str">
        <f t="shared" si="762"/>
        <v/>
      </c>
      <c r="J1695" s="6" t="s">
        <v>160</v>
      </c>
      <c r="K1695" s="6" t="s">
        <v>181</v>
      </c>
      <c r="M1695" s="6" t="s">
        <v>9</v>
      </c>
      <c r="N1695" s="6" t="str">
        <f t="shared" ca="1" si="770"/>
        <v>-25.5x+(7.8)</v>
      </c>
      <c r="O1695" s="6" t="s">
        <v>188</v>
      </c>
      <c r="P1695" s="18" t="str">
        <f t="shared" ca="1" si="771"/>
        <v>-25.5x+(7.8)</v>
      </c>
      <c r="Q1695" s="6" t="s">
        <v>189</v>
      </c>
      <c r="AA1695" s="9"/>
    </row>
    <row r="1696" spans="1:30" x14ac:dyDescent="0.3">
      <c r="A1696">
        <v>0</v>
      </c>
      <c r="B1696" s="8">
        <v>0</v>
      </c>
      <c r="C1696" s="6">
        <f t="shared" ca="1" si="757"/>
        <v>0.81487312298685255</v>
      </c>
      <c r="D1696" s="6">
        <f t="shared" ca="1" si="757"/>
        <v>0.91445169983017249</v>
      </c>
      <c r="E1696" s="6">
        <f t="shared" ca="1" si="766"/>
        <v>0.18512687701314745</v>
      </c>
      <c r="F1696" s="6">
        <f t="shared" ca="1" si="767"/>
        <v>-23.3</v>
      </c>
      <c r="G1696" s="6">
        <f t="shared" ca="1" si="768"/>
        <v>-25.3</v>
      </c>
      <c r="H1696" s="6" t="str">
        <f t="shared" ca="1" si="769"/>
        <v>-23.3x+(-25.3)</v>
      </c>
      <c r="I1696" s="6" t="str">
        <f t="shared" si="762"/>
        <v/>
      </c>
      <c r="J1696" s="6" t="s">
        <v>160</v>
      </c>
      <c r="K1696" s="6" t="s">
        <v>181</v>
      </c>
      <c r="M1696" s="6" t="s">
        <v>9</v>
      </c>
      <c r="N1696" s="6" t="str">
        <f t="shared" ca="1" si="770"/>
        <v>-23.3x+(-25.3)</v>
      </c>
      <c r="O1696" s="6" t="s">
        <v>188</v>
      </c>
      <c r="P1696" s="18" t="str">
        <f t="shared" ca="1" si="771"/>
        <v>-23.3x+(-25.3)</v>
      </c>
      <c r="Q1696" s="6" t="s">
        <v>189</v>
      </c>
      <c r="AA1696" s="9"/>
    </row>
    <row r="1697" spans="1:30" x14ac:dyDescent="0.3">
      <c r="A1697">
        <v>0</v>
      </c>
      <c r="B1697" s="8">
        <v>0</v>
      </c>
      <c r="C1697" s="6">
        <f t="shared" ca="1" si="757"/>
        <v>8.6601559281543672E-2</v>
      </c>
      <c r="D1697" s="6">
        <f t="shared" ca="1" si="757"/>
        <v>9.3982880480730224E-2</v>
      </c>
      <c r="E1697" s="6">
        <f t="shared" ca="1" si="766"/>
        <v>0.58660155928154367</v>
      </c>
      <c r="F1697" s="6">
        <f t="shared" ca="1" si="767"/>
        <v>8.6999999999999993</v>
      </c>
      <c r="G1697" s="6">
        <f t="shared" ca="1" si="768"/>
        <v>8.9</v>
      </c>
      <c r="H1697" s="6" t="str">
        <f t="shared" ca="1" si="769"/>
        <v>8.7x+(8.9)</v>
      </c>
      <c r="I1697" s="6" t="str">
        <f t="shared" si="762"/>
        <v/>
      </c>
      <c r="J1697" s="6" t="s">
        <v>160</v>
      </c>
      <c r="K1697" s="6" t="s">
        <v>181</v>
      </c>
      <c r="M1697" s="6" t="s">
        <v>9</v>
      </c>
      <c r="N1697" s="6" t="str">
        <f t="shared" ca="1" si="770"/>
        <v>8.7x+(8.9)</v>
      </c>
      <c r="O1697" s="6" t="s">
        <v>188</v>
      </c>
      <c r="P1697" s="18" t="str">
        <f t="shared" ca="1" si="771"/>
        <v>8.7x+(8.9)</v>
      </c>
      <c r="Q1697" s="6" t="s">
        <v>189</v>
      </c>
      <c r="AA1697" s="9"/>
    </row>
    <row r="1698" spans="1:30" x14ac:dyDescent="0.3">
      <c r="A1698">
        <v>0</v>
      </c>
      <c r="B1698" s="8">
        <v>0</v>
      </c>
      <c r="C1698" s="6">
        <f t="shared" ca="1" si="757"/>
        <v>0.27624150197432207</v>
      </c>
      <c r="D1698" s="6">
        <f t="shared" ca="1" si="757"/>
        <v>9.8283616021155651E-2</v>
      </c>
      <c r="E1698" s="6">
        <f t="shared" ca="1" si="766"/>
        <v>0.27624150197432207</v>
      </c>
      <c r="F1698" s="6">
        <f t="shared" ca="1" si="767"/>
        <v>-12.5</v>
      </c>
      <c r="G1698" s="6">
        <f t="shared" ca="1" si="768"/>
        <v>9</v>
      </c>
      <c r="H1698" s="6" t="str">
        <f t="shared" ca="1" si="769"/>
        <v>-12.5x+(9)</v>
      </c>
      <c r="I1698" s="6" t="str">
        <f t="shared" si="762"/>
        <v/>
      </c>
      <c r="J1698" s="6" t="s">
        <v>160</v>
      </c>
      <c r="K1698" s="6" t="s">
        <v>181</v>
      </c>
      <c r="M1698" s="6" t="s">
        <v>9</v>
      </c>
      <c r="N1698" s="6" t="str">
        <f t="shared" ca="1" si="770"/>
        <v>-12.5x+(9)</v>
      </c>
      <c r="O1698" s="6" t="s">
        <v>188</v>
      </c>
      <c r="P1698" s="18" t="str">
        <f t="shared" ca="1" si="771"/>
        <v>-12.5x+(9)</v>
      </c>
      <c r="Q1698" s="6" t="s">
        <v>189</v>
      </c>
      <c r="AA1698" s="9"/>
    </row>
    <row r="1699" spans="1:30" x14ac:dyDescent="0.3">
      <c r="A1699" t="s">
        <v>286</v>
      </c>
      <c r="B1699" s="8">
        <v>0</v>
      </c>
      <c r="C1699" s="8"/>
      <c r="D1699" s="8"/>
      <c r="I1699" s="6" t="str">
        <f t="shared" si="762"/>
        <v>\end{enumerate}\newpage   \section*{Cuenta:  X  }\begin{enumerate}</v>
      </c>
    </row>
    <row r="1700" spans="1:30" x14ac:dyDescent="0.3">
      <c r="A1700">
        <v>0</v>
      </c>
      <c r="B1700" s="8">
        <v>0</v>
      </c>
      <c r="C1700" s="6">
        <f t="shared" ref="C1700:D1700" ca="1" si="772">RAND()</f>
        <v>0.91366861540157041</v>
      </c>
      <c r="D1700" s="6">
        <f t="shared" ca="1" si="772"/>
        <v>0.19659358480477596</v>
      </c>
      <c r="E1700" s="6">
        <f t="shared" ref="E1700:E1714" ca="1" si="773">IF(C1700&gt;0.1,      IF(C1700&lt;0.6,C1700,ABS(1-C1700)),C1700+0.5)</f>
        <v>8.6331384598429595E-2</v>
      </c>
      <c r="F1700" s="6">
        <f t="shared" ref="F1700:F1714" ca="1" si="774">IF(  MOD(ROUND(C1700*15,0),2)=0, -ROUND((C1700*100+35)/5,1),  ROUND((C1700*100+35)/5,1))</f>
        <v>-25.3</v>
      </c>
      <c r="G1700" s="6">
        <f t="shared" ref="G1700:G1714" ca="1" si="775">IF(  MOD(ROUND(D1700*15,0),2)=0, -ROUND((D1700*100+35)/5,1),  ROUND((D1700*100+35)/5,1))</f>
        <v>10.9</v>
      </c>
      <c r="H1700" s="6" t="str">
        <f t="shared" ref="H1700:H1714" ca="1" si="776">_xlfn.CONCAT(F1700,"x+(",G1700,")")</f>
        <v>-25.3x+(10.9)</v>
      </c>
      <c r="I1700" s="6" t="str">
        <f t="shared" si="762"/>
        <v/>
      </c>
      <c r="J1700" s="6" t="s">
        <v>160</v>
      </c>
      <c r="K1700" s="6" t="s">
        <v>181</v>
      </c>
      <c r="M1700" s="6" t="s">
        <v>182</v>
      </c>
      <c r="N1700" s="6" t="str">
        <f t="shared" ref="N1700:N1714" ca="1" si="777">H1700</f>
        <v>-25.3x+(10.9)</v>
      </c>
      <c r="O1700" s="6" t="s">
        <v>185</v>
      </c>
      <c r="P1700" s="18"/>
      <c r="AA1700" s="9"/>
    </row>
    <row r="1701" spans="1:30" x14ac:dyDescent="0.3">
      <c r="A1701">
        <v>0</v>
      </c>
      <c r="B1701" s="8">
        <v>0</v>
      </c>
      <c r="C1701" s="6">
        <f t="shared" ca="1" si="757"/>
        <v>0.8912929919443473</v>
      </c>
      <c r="D1701" s="6">
        <f t="shared" ca="1" si="757"/>
        <v>2.3120303891756677E-2</v>
      </c>
      <c r="E1701" s="6">
        <f t="shared" ca="1" si="773"/>
        <v>0.1087070080556527</v>
      </c>
      <c r="F1701" s="6">
        <f t="shared" ca="1" si="774"/>
        <v>24.8</v>
      </c>
      <c r="G1701" s="6">
        <f t="shared" ca="1" si="775"/>
        <v>-7.5</v>
      </c>
      <c r="H1701" s="6" t="str">
        <f t="shared" ca="1" si="776"/>
        <v>24.8x+(-7.5)</v>
      </c>
      <c r="I1701" s="6" t="str">
        <f t="shared" si="762"/>
        <v/>
      </c>
      <c r="J1701" s="6" t="s">
        <v>160</v>
      </c>
      <c r="K1701" s="6" t="s">
        <v>181</v>
      </c>
      <c r="M1701" s="6" t="s">
        <v>182</v>
      </c>
      <c r="N1701" s="6" t="str">
        <f t="shared" ca="1" si="777"/>
        <v>24.8x+(-7.5)</v>
      </c>
      <c r="O1701" s="6" t="s">
        <v>185</v>
      </c>
      <c r="P1701" s="18"/>
      <c r="AA1701" s="9"/>
    </row>
    <row r="1702" spans="1:30" x14ac:dyDescent="0.3">
      <c r="A1702">
        <v>0</v>
      </c>
      <c r="B1702" s="8">
        <v>0</v>
      </c>
      <c r="C1702" s="6">
        <f t="shared" ca="1" si="757"/>
        <v>0.20009496651938907</v>
      </c>
      <c r="D1702" s="6">
        <f t="shared" ca="1" si="757"/>
        <v>0.45887901096985528</v>
      </c>
      <c r="E1702" s="6">
        <f t="shared" ca="1" si="773"/>
        <v>0.20009496651938907</v>
      </c>
      <c r="F1702" s="6">
        <f t="shared" ca="1" si="774"/>
        <v>11</v>
      </c>
      <c r="G1702" s="6">
        <f t="shared" ca="1" si="775"/>
        <v>16.2</v>
      </c>
      <c r="H1702" s="6" t="str">
        <f t="shared" ca="1" si="776"/>
        <v>11x+(16.2)</v>
      </c>
      <c r="I1702" s="6" t="str">
        <f t="shared" si="762"/>
        <v/>
      </c>
      <c r="J1702" s="6" t="s">
        <v>160</v>
      </c>
      <c r="K1702" s="6" t="s">
        <v>181</v>
      </c>
      <c r="M1702" s="6" t="s">
        <v>182</v>
      </c>
      <c r="N1702" s="6" t="str">
        <f t="shared" ca="1" si="777"/>
        <v>11x+(16.2)</v>
      </c>
      <c r="O1702" s="6" t="s">
        <v>185</v>
      </c>
      <c r="P1702" s="18"/>
      <c r="AA1702" s="9"/>
    </row>
    <row r="1703" spans="1:30" x14ac:dyDescent="0.3">
      <c r="A1703">
        <v>0</v>
      </c>
      <c r="B1703" s="8">
        <v>0</v>
      </c>
      <c r="C1703" s="6">
        <f t="shared" ca="1" si="757"/>
        <v>0.20672871311451779</v>
      </c>
      <c r="D1703" s="6">
        <f t="shared" ca="1" si="757"/>
        <v>0.85751161014899091</v>
      </c>
      <c r="E1703" s="6">
        <f t="shared" ca="1" si="773"/>
        <v>0.20672871311451779</v>
      </c>
      <c r="F1703" s="6">
        <f t="shared" ca="1" si="774"/>
        <v>11.1</v>
      </c>
      <c r="G1703" s="6">
        <f t="shared" ca="1" si="775"/>
        <v>24.2</v>
      </c>
      <c r="H1703" s="6" t="str">
        <f t="shared" ca="1" si="776"/>
        <v>11.1x+(24.2)</v>
      </c>
      <c r="I1703" s="6" t="str">
        <f t="shared" si="762"/>
        <v/>
      </c>
      <c r="J1703" s="6" t="s">
        <v>160</v>
      </c>
      <c r="K1703" s="6" t="s">
        <v>181</v>
      </c>
      <c r="M1703" s="6" t="s">
        <v>182</v>
      </c>
      <c r="N1703" s="6" t="str">
        <f t="shared" ca="1" si="777"/>
        <v>11.1x+(24.2)</v>
      </c>
      <c r="O1703" s="6" t="s">
        <v>185</v>
      </c>
      <c r="P1703" s="18"/>
      <c r="AA1703" s="9"/>
    </row>
    <row r="1704" spans="1:30" x14ac:dyDescent="0.3">
      <c r="A1704">
        <v>0</v>
      </c>
      <c r="B1704" s="8">
        <v>0</v>
      </c>
      <c r="C1704" s="6">
        <f t="shared" ca="1" si="757"/>
        <v>0.99951056171699204</v>
      </c>
      <c r="D1704" s="6">
        <f t="shared" ca="1" si="757"/>
        <v>0.39257630424093415</v>
      </c>
      <c r="E1704" s="6">
        <f t="shared" ca="1" si="773"/>
        <v>4.8943828300795911E-4</v>
      </c>
      <c r="F1704" s="6">
        <f t="shared" ca="1" si="774"/>
        <v>27</v>
      </c>
      <c r="G1704" s="6">
        <f t="shared" ca="1" si="775"/>
        <v>-14.9</v>
      </c>
      <c r="H1704" s="6" t="str">
        <f t="shared" ca="1" si="776"/>
        <v>27x+(-14.9)</v>
      </c>
      <c r="I1704" s="6" t="str">
        <f t="shared" si="762"/>
        <v/>
      </c>
      <c r="J1704" s="6" t="s">
        <v>160</v>
      </c>
      <c r="K1704" s="6" t="s">
        <v>181</v>
      </c>
      <c r="M1704" s="6" t="s">
        <v>182</v>
      </c>
      <c r="N1704" s="6" t="str">
        <f t="shared" ca="1" si="777"/>
        <v>27x+(-14.9)</v>
      </c>
      <c r="O1704" s="6" t="s">
        <v>185</v>
      </c>
      <c r="P1704" s="18"/>
      <c r="AA1704" s="9"/>
    </row>
    <row r="1705" spans="1:30" x14ac:dyDescent="0.3">
      <c r="A1705">
        <v>0</v>
      </c>
      <c r="B1705" s="8">
        <v>0</v>
      </c>
      <c r="C1705" s="6">
        <f t="shared" ca="1" si="757"/>
        <v>0.64667837808370754</v>
      </c>
      <c r="D1705" s="6">
        <f t="shared" ca="1" si="757"/>
        <v>0.98824482205993269</v>
      </c>
      <c r="E1705" s="6">
        <f t="shared" ca="1" si="773"/>
        <v>0.35332162191629246</v>
      </c>
      <c r="F1705" s="6">
        <f t="shared" ca="1" si="774"/>
        <v>-19.899999999999999</v>
      </c>
      <c r="G1705" s="6">
        <f t="shared" ca="1" si="775"/>
        <v>26.8</v>
      </c>
      <c r="H1705" s="6" t="str">
        <f t="shared" ca="1" si="776"/>
        <v>-19.9x+(26.8)</v>
      </c>
      <c r="I1705" s="6" t="str">
        <f t="shared" si="762"/>
        <v/>
      </c>
      <c r="J1705" s="6" t="s">
        <v>160</v>
      </c>
      <c r="K1705" s="6" t="s">
        <v>181</v>
      </c>
      <c r="M1705" s="6" t="s">
        <v>190</v>
      </c>
      <c r="N1705" s="6" t="str">
        <f t="shared" ca="1" si="777"/>
        <v>-19.9x+(26.8)</v>
      </c>
      <c r="O1705" s="6" t="s">
        <v>186</v>
      </c>
      <c r="P1705" s="18" t="str">
        <f t="shared" ref="P1705:P1714" ca="1" si="778">H1705</f>
        <v>-19.9x+(26.8)</v>
      </c>
      <c r="Q1705" s="6" t="s">
        <v>187</v>
      </c>
      <c r="AA1705" s="9"/>
    </row>
    <row r="1706" spans="1:30" x14ac:dyDescent="0.3">
      <c r="A1706">
        <v>0</v>
      </c>
      <c r="B1706" s="8">
        <v>0</v>
      </c>
      <c r="C1706" s="6">
        <f t="shared" ca="1" si="757"/>
        <v>0.31848566317767113</v>
      </c>
      <c r="D1706" s="6">
        <f t="shared" ca="1" si="757"/>
        <v>0.5659113085841494</v>
      </c>
      <c r="E1706" s="6">
        <f t="shared" ca="1" si="773"/>
        <v>0.31848566317767113</v>
      </c>
      <c r="F1706" s="6">
        <f t="shared" ca="1" si="774"/>
        <v>13.4</v>
      </c>
      <c r="G1706" s="6">
        <f t="shared" ca="1" si="775"/>
        <v>-18.3</v>
      </c>
      <c r="H1706" s="6" t="str">
        <f t="shared" ca="1" si="776"/>
        <v>13.4x+(-18.3)</v>
      </c>
      <c r="I1706" s="6" t="str">
        <f t="shared" si="762"/>
        <v/>
      </c>
      <c r="J1706" s="6" t="s">
        <v>160</v>
      </c>
      <c r="K1706" s="6" t="s">
        <v>181</v>
      </c>
      <c r="M1706" s="6" t="s">
        <v>190</v>
      </c>
      <c r="N1706" s="6" t="str">
        <f t="shared" ca="1" si="777"/>
        <v>13.4x+(-18.3)</v>
      </c>
      <c r="O1706" s="6" t="s">
        <v>186</v>
      </c>
      <c r="P1706" s="18" t="str">
        <f t="shared" ca="1" si="778"/>
        <v>13.4x+(-18.3)</v>
      </c>
      <c r="Q1706" s="6" t="s">
        <v>187</v>
      </c>
      <c r="AA1706" s="9"/>
    </row>
    <row r="1707" spans="1:30" x14ac:dyDescent="0.3">
      <c r="A1707">
        <v>0</v>
      </c>
      <c r="B1707" s="8">
        <v>0</v>
      </c>
      <c r="C1707" s="6">
        <f t="shared" ca="1" si="757"/>
        <v>0.29510841520047737</v>
      </c>
      <c r="D1707" s="6">
        <f t="shared" ca="1" si="757"/>
        <v>8.4342757248923261E-2</v>
      </c>
      <c r="E1707" s="6">
        <f t="shared" ca="1" si="773"/>
        <v>0.29510841520047737</v>
      </c>
      <c r="F1707" s="6">
        <f t="shared" ca="1" si="774"/>
        <v>-12.9</v>
      </c>
      <c r="G1707" s="6">
        <f t="shared" ca="1" si="775"/>
        <v>8.6999999999999993</v>
      </c>
      <c r="H1707" s="6" t="str">
        <f t="shared" ca="1" si="776"/>
        <v>-12.9x+(8.7)</v>
      </c>
      <c r="I1707" s="6" t="str">
        <f t="shared" si="762"/>
        <v/>
      </c>
      <c r="J1707" s="6" t="s">
        <v>160</v>
      </c>
      <c r="K1707" s="6" t="s">
        <v>181</v>
      </c>
      <c r="M1707" s="6" t="s">
        <v>190</v>
      </c>
      <c r="N1707" s="6" t="str">
        <f t="shared" ca="1" si="777"/>
        <v>-12.9x+(8.7)</v>
      </c>
      <c r="O1707" s="6" t="s">
        <v>186</v>
      </c>
      <c r="P1707" s="18" t="str">
        <f t="shared" ca="1" si="778"/>
        <v>-12.9x+(8.7)</v>
      </c>
      <c r="Q1707" s="6" t="s">
        <v>187</v>
      </c>
      <c r="AA1707" s="9"/>
    </row>
    <row r="1708" spans="1:30" x14ac:dyDescent="0.3">
      <c r="A1708">
        <v>0</v>
      </c>
      <c r="B1708" s="8">
        <v>0</v>
      </c>
      <c r="C1708" s="6">
        <f t="shared" ca="1" si="757"/>
        <v>0.80624076950167545</v>
      </c>
      <c r="D1708" s="6">
        <f t="shared" ca="1" si="757"/>
        <v>0.43405691419697179</v>
      </c>
      <c r="E1708" s="6">
        <f t="shared" ca="1" si="773"/>
        <v>0.19375923049832455</v>
      </c>
      <c r="F1708" s="6">
        <f t="shared" ca="1" si="774"/>
        <v>-23.1</v>
      </c>
      <c r="G1708" s="6">
        <f t="shared" ca="1" si="775"/>
        <v>15.7</v>
      </c>
      <c r="H1708" s="6" t="str">
        <f t="shared" ca="1" si="776"/>
        <v>-23.1x+(15.7)</v>
      </c>
      <c r="I1708" s="6" t="str">
        <f t="shared" si="762"/>
        <v/>
      </c>
      <c r="J1708" s="6" t="s">
        <v>160</v>
      </c>
      <c r="K1708" s="6" t="s">
        <v>181</v>
      </c>
      <c r="M1708" s="6" t="s">
        <v>190</v>
      </c>
      <c r="N1708" s="6" t="str">
        <f t="shared" ca="1" si="777"/>
        <v>-23.1x+(15.7)</v>
      </c>
      <c r="O1708" s="6" t="s">
        <v>186</v>
      </c>
      <c r="P1708" s="18" t="str">
        <f t="shared" ca="1" si="778"/>
        <v>-23.1x+(15.7)</v>
      </c>
      <c r="Q1708" s="6" t="s">
        <v>187</v>
      </c>
      <c r="AA1708" s="9"/>
    </row>
    <row r="1709" spans="1:30" x14ac:dyDescent="0.3">
      <c r="A1709">
        <v>0</v>
      </c>
      <c r="B1709" s="8">
        <v>0</v>
      </c>
      <c r="C1709" s="6">
        <f t="shared" ca="1" si="757"/>
        <v>0.78945782346896065</v>
      </c>
      <c r="D1709" s="6">
        <f t="shared" ca="1" si="757"/>
        <v>0.13476528014064082</v>
      </c>
      <c r="E1709" s="6">
        <f t="shared" ca="1" si="773"/>
        <v>0.21054217653103935</v>
      </c>
      <c r="F1709" s="6">
        <f t="shared" ca="1" si="774"/>
        <v>-22.8</v>
      </c>
      <c r="G1709" s="6">
        <f t="shared" ca="1" si="775"/>
        <v>-9.6999999999999993</v>
      </c>
      <c r="H1709" s="6" t="str">
        <f t="shared" ca="1" si="776"/>
        <v>-22.8x+(-9.7)</v>
      </c>
      <c r="I1709" s="6" t="str">
        <f t="shared" si="762"/>
        <v/>
      </c>
      <c r="J1709" s="6" t="s">
        <v>160</v>
      </c>
      <c r="K1709" s="6" t="s">
        <v>181</v>
      </c>
      <c r="M1709" s="6" t="s">
        <v>190</v>
      </c>
      <c r="N1709" s="6" t="str">
        <f t="shared" ca="1" si="777"/>
        <v>-22.8x+(-9.7)</v>
      </c>
      <c r="O1709" s="6" t="s">
        <v>186</v>
      </c>
      <c r="P1709" s="18" t="str">
        <f t="shared" ca="1" si="778"/>
        <v>-22.8x+(-9.7)</v>
      </c>
      <c r="Q1709" s="6" t="s">
        <v>187</v>
      </c>
      <c r="AA1709" s="9"/>
    </row>
    <row r="1710" spans="1:30" x14ac:dyDescent="0.3">
      <c r="A1710">
        <v>0</v>
      </c>
      <c r="B1710" s="8">
        <v>0</v>
      </c>
      <c r="C1710" s="6">
        <f t="shared" ca="1" si="757"/>
        <v>0.44871167357539965</v>
      </c>
      <c r="D1710" s="6">
        <f t="shared" ca="1" si="757"/>
        <v>0.44534523729859621</v>
      </c>
      <c r="E1710" s="6">
        <f t="shared" ca="1" si="773"/>
        <v>0.44871167357539965</v>
      </c>
      <c r="F1710" s="6">
        <f t="shared" ca="1" si="774"/>
        <v>16</v>
      </c>
      <c r="G1710" s="6">
        <f t="shared" ca="1" si="775"/>
        <v>15.9</v>
      </c>
      <c r="H1710" s="6" t="str">
        <f t="shared" ca="1" si="776"/>
        <v>16x+(15.9)</v>
      </c>
      <c r="I1710" s="6" t="str">
        <f t="shared" si="762"/>
        <v/>
      </c>
      <c r="J1710" s="6" t="s">
        <v>160</v>
      </c>
      <c r="K1710" s="6" t="s">
        <v>181</v>
      </c>
      <c r="M1710" s="6" t="s">
        <v>9</v>
      </c>
      <c r="N1710" s="6" t="str">
        <f t="shared" ca="1" si="777"/>
        <v>16x+(15.9)</v>
      </c>
      <c r="O1710" s="6" t="s">
        <v>188</v>
      </c>
      <c r="P1710" s="18" t="str">
        <f t="shared" ca="1" si="778"/>
        <v>16x+(15.9)</v>
      </c>
      <c r="Q1710" s="6" t="s">
        <v>189</v>
      </c>
      <c r="U1710" s="10"/>
      <c r="V1710" s="10"/>
      <c r="W1710" s="10"/>
      <c r="X1710" s="10"/>
      <c r="Y1710" s="10"/>
      <c r="Z1710" s="10"/>
      <c r="AA1710" s="11"/>
      <c r="AB1710" s="10"/>
      <c r="AC1710" s="10"/>
      <c r="AD1710" s="10"/>
    </row>
    <row r="1711" spans="1:30" x14ac:dyDescent="0.3">
      <c r="A1711">
        <v>0</v>
      </c>
      <c r="B1711" s="8">
        <v>0</v>
      </c>
      <c r="C1711" s="6">
        <f t="shared" ca="1" si="757"/>
        <v>0.69680432842706219</v>
      </c>
      <c r="D1711" s="6">
        <f t="shared" ca="1" si="757"/>
        <v>0.67927786120728861</v>
      </c>
      <c r="E1711" s="6">
        <f t="shared" ca="1" si="773"/>
        <v>0.30319567157293781</v>
      </c>
      <c r="F1711" s="6">
        <f t="shared" ca="1" si="774"/>
        <v>-20.9</v>
      </c>
      <c r="G1711" s="6">
        <f t="shared" ca="1" si="775"/>
        <v>-20.6</v>
      </c>
      <c r="H1711" s="6" t="str">
        <f t="shared" ca="1" si="776"/>
        <v>-20.9x+(-20.6)</v>
      </c>
      <c r="I1711" s="6" t="str">
        <f t="shared" si="762"/>
        <v/>
      </c>
      <c r="J1711" s="6" t="s">
        <v>160</v>
      </c>
      <c r="K1711" s="6" t="s">
        <v>181</v>
      </c>
      <c r="M1711" s="6" t="s">
        <v>9</v>
      </c>
      <c r="N1711" s="6" t="str">
        <f t="shared" ca="1" si="777"/>
        <v>-20.9x+(-20.6)</v>
      </c>
      <c r="O1711" s="6" t="s">
        <v>188</v>
      </c>
      <c r="P1711" s="18" t="str">
        <f t="shared" ca="1" si="778"/>
        <v>-20.9x+(-20.6)</v>
      </c>
      <c r="Q1711" s="6" t="s">
        <v>189</v>
      </c>
      <c r="AA1711" s="9"/>
    </row>
    <row r="1712" spans="1:30" x14ac:dyDescent="0.3">
      <c r="A1712">
        <v>0</v>
      </c>
      <c r="B1712" s="8">
        <v>0</v>
      </c>
      <c r="C1712" s="6">
        <f t="shared" ca="1" si="757"/>
        <v>0.88030615179890159</v>
      </c>
      <c r="D1712" s="6">
        <f t="shared" ca="1" si="757"/>
        <v>0.17332301360878322</v>
      </c>
      <c r="E1712" s="6">
        <f t="shared" ca="1" si="773"/>
        <v>0.11969384820109841</v>
      </c>
      <c r="F1712" s="6">
        <f t="shared" ca="1" si="774"/>
        <v>24.6</v>
      </c>
      <c r="G1712" s="6">
        <f t="shared" ca="1" si="775"/>
        <v>10.5</v>
      </c>
      <c r="H1712" s="6" t="str">
        <f t="shared" ca="1" si="776"/>
        <v>24.6x+(10.5)</v>
      </c>
      <c r="I1712" s="6" t="str">
        <f t="shared" si="762"/>
        <v/>
      </c>
      <c r="J1712" s="6" t="s">
        <v>160</v>
      </c>
      <c r="K1712" s="6" t="s">
        <v>181</v>
      </c>
      <c r="M1712" s="6" t="s">
        <v>9</v>
      </c>
      <c r="N1712" s="6" t="str">
        <f t="shared" ca="1" si="777"/>
        <v>24.6x+(10.5)</v>
      </c>
      <c r="O1712" s="6" t="s">
        <v>188</v>
      </c>
      <c r="P1712" s="18" t="str">
        <f t="shared" ca="1" si="778"/>
        <v>24.6x+(10.5)</v>
      </c>
      <c r="Q1712" s="6" t="s">
        <v>189</v>
      </c>
      <c r="AA1712" s="9"/>
    </row>
    <row r="1713" spans="1:30" x14ac:dyDescent="0.3">
      <c r="A1713">
        <v>0</v>
      </c>
      <c r="B1713" s="8">
        <v>0</v>
      </c>
      <c r="C1713" s="6">
        <f t="shared" ca="1" si="757"/>
        <v>0.82086151884784908</v>
      </c>
      <c r="D1713" s="6">
        <f t="shared" ca="1" si="757"/>
        <v>4.9882456162143818E-2</v>
      </c>
      <c r="E1713" s="6">
        <f t="shared" ca="1" si="773"/>
        <v>0.17913848115215092</v>
      </c>
      <c r="F1713" s="6">
        <f t="shared" ca="1" si="774"/>
        <v>-23.4</v>
      </c>
      <c r="G1713" s="6">
        <f t="shared" ca="1" si="775"/>
        <v>8</v>
      </c>
      <c r="H1713" s="6" t="str">
        <f t="shared" ca="1" si="776"/>
        <v>-23.4x+(8)</v>
      </c>
      <c r="I1713" s="6" t="str">
        <f t="shared" si="762"/>
        <v/>
      </c>
      <c r="J1713" s="6" t="s">
        <v>160</v>
      </c>
      <c r="K1713" s="6" t="s">
        <v>181</v>
      </c>
      <c r="M1713" s="6" t="s">
        <v>9</v>
      </c>
      <c r="N1713" s="6" t="str">
        <f t="shared" ca="1" si="777"/>
        <v>-23.4x+(8)</v>
      </c>
      <c r="O1713" s="6" t="s">
        <v>188</v>
      </c>
      <c r="P1713" s="18" t="str">
        <f t="shared" ca="1" si="778"/>
        <v>-23.4x+(8)</v>
      </c>
      <c r="Q1713" s="6" t="s">
        <v>189</v>
      </c>
      <c r="AA1713" s="9"/>
    </row>
    <row r="1714" spans="1:30" x14ac:dyDescent="0.3">
      <c r="A1714">
        <v>0</v>
      </c>
      <c r="B1714" s="8">
        <v>0</v>
      </c>
      <c r="C1714" s="6">
        <f t="shared" ca="1" si="757"/>
        <v>0.71490358218991679</v>
      </c>
      <c r="D1714" s="6">
        <f t="shared" ca="1" si="757"/>
        <v>0.9719253918540901</v>
      </c>
      <c r="E1714" s="6">
        <f t="shared" ca="1" si="773"/>
        <v>0.28509641781008321</v>
      </c>
      <c r="F1714" s="6">
        <f t="shared" ca="1" si="774"/>
        <v>21.3</v>
      </c>
      <c r="G1714" s="6">
        <f t="shared" ca="1" si="775"/>
        <v>26.4</v>
      </c>
      <c r="H1714" s="6" t="str">
        <f t="shared" ca="1" si="776"/>
        <v>21.3x+(26.4)</v>
      </c>
      <c r="I1714" s="6" t="str">
        <f t="shared" si="762"/>
        <v/>
      </c>
      <c r="J1714" s="6" t="s">
        <v>160</v>
      </c>
      <c r="K1714" s="6" t="s">
        <v>181</v>
      </c>
      <c r="M1714" s="6" t="s">
        <v>9</v>
      </c>
      <c r="N1714" s="6" t="str">
        <f t="shared" ca="1" si="777"/>
        <v>21.3x+(26.4)</v>
      </c>
      <c r="O1714" s="6" t="s">
        <v>188</v>
      </c>
      <c r="P1714" s="18" t="str">
        <f t="shared" ca="1" si="778"/>
        <v>21.3x+(26.4)</v>
      </c>
      <c r="Q1714" s="6" t="s">
        <v>189</v>
      </c>
      <c r="AA1714" s="9"/>
    </row>
    <row r="1715" spans="1:30" x14ac:dyDescent="0.3">
      <c r="A1715" t="s">
        <v>286</v>
      </c>
      <c r="B1715" s="8">
        <v>0</v>
      </c>
      <c r="C1715" s="8"/>
      <c r="D1715" s="8"/>
      <c r="I1715" s="6" t="str">
        <f t="shared" si="762"/>
        <v>\end{enumerate}\newpage   \section*{Cuenta:  X  }\begin{enumerate}</v>
      </c>
    </row>
    <row r="1716" spans="1:30" x14ac:dyDescent="0.3">
      <c r="A1716">
        <v>0</v>
      </c>
      <c r="B1716" s="8">
        <v>0</v>
      </c>
      <c r="C1716" s="6">
        <f t="shared" ref="C1716:D1716" ca="1" si="779">RAND()</f>
        <v>0.25416462551290497</v>
      </c>
      <c r="D1716" s="6">
        <f t="shared" ca="1" si="779"/>
        <v>0.97345225442613659</v>
      </c>
      <c r="E1716" s="6">
        <f t="shared" ref="E1716:E1730" ca="1" si="780">IF(C1716&gt;0.1,      IF(C1716&lt;0.6,C1716,ABS(1-C1716)),C1716+0.5)</f>
        <v>0.25416462551290497</v>
      </c>
      <c r="F1716" s="6">
        <f t="shared" ref="F1716:F1730" ca="1" si="781">IF(  MOD(ROUND(C1716*15,0),2)=0, -ROUND((C1716*100+35)/5,1),  ROUND((C1716*100+35)/5,1))</f>
        <v>-12.1</v>
      </c>
      <c r="G1716" s="6">
        <f t="shared" ref="G1716:G1730" ca="1" si="782">IF(  MOD(ROUND(D1716*15,0),2)=0, -ROUND((D1716*100+35)/5,1),  ROUND((D1716*100+35)/5,1))</f>
        <v>26.5</v>
      </c>
      <c r="H1716" s="6" t="str">
        <f t="shared" ref="H1716:H1730" ca="1" si="783">_xlfn.CONCAT(F1716,"x+(",G1716,")")</f>
        <v>-12.1x+(26.5)</v>
      </c>
      <c r="I1716" s="6" t="str">
        <f t="shared" si="762"/>
        <v/>
      </c>
      <c r="J1716" s="6" t="s">
        <v>160</v>
      </c>
      <c r="K1716" s="6" t="s">
        <v>181</v>
      </c>
      <c r="M1716" s="6" t="s">
        <v>182</v>
      </c>
      <c r="N1716" s="6" t="str">
        <f t="shared" ref="N1716:N1730" ca="1" si="784">H1716</f>
        <v>-12.1x+(26.5)</v>
      </c>
      <c r="O1716" s="6" t="s">
        <v>185</v>
      </c>
      <c r="P1716" s="18"/>
      <c r="AA1716" s="9"/>
    </row>
    <row r="1717" spans="1:30" x14ac:dyDescent="0.3">
      <c r="A1717">
        <v>0</v>
      </c>
      <c r="B1717" s="8">
        <v>0</v>
      </c>
      <c r="C1717" s="6">
        <f t="shared" ca="1" si="757"/>
        <v>0.53665740717739574</v>
      </c>
      <c r="D1717" s="6">
        <f t="shared" ca="1" si="757"/>
        <v>0.8097524692624759</v>
      </c>
      <c r="E1717" s="6">
        <f t="shared" ca="1" si="780"/>
        <v>0.53665740717739574</v>
      </c>
      <c r="F1717" s="6">
        <f t="shared" ca="1" si="781"/>
        <v>-17.7</v>
      </c>
      <c r="G1717" s="6">
        <f t="shared" ca="1" si="782"/>
        <v>-23.2</v>
      </c>
      <c r="H1717" s="6" t="str">
        <f t="shared" ca="1" si="783"/>
        <v>-17.7x+(-23.2)</v>
      </c>
      <c r="I1717" s="6" t="str">
        <f t="shared" si="762"/>
        <v/>
      </c>
      <c r="J1717" s="6" t="s">
        <v>160</v>
      </c>
      <c r="K1717" s="6" t="s">
        <v>181</v>
      </c>
      <c r="M1717" s="6" t="s">
        <v>182</v>
      </c>
      <c r="N1717" s="6" t="str">
        <f t="shared" ca="1" si="784"/>
        <v>-17.7x+(-23.2)</v>
      </c>
      <c r="O1717" s="6" t="s">
        <v>185</v>
      </c>
      <c r="P1717" s="18"/>
      <c r="AA1717" s="9"/>
    </row>
    <row r="1718" spans="1:30" x14ac:dyDescent="0.3">
      <c r="A1718">
        <v>0</v>
      </c>
      <c r="B1718" s="8">
        <v>0</v>
      </c>
      <c r="C1718" s="6">
        <f t="shared" ca="1" si="757"/>
        <v>0.62013953168882419</v>
      </c>
      <c r="D1718" s="6">
        <f t="shared" ca="1" si="757"/>
        <v>0.24240258519471047</v>
      </c>
      <c r="E1718" s="6">
        <f t="shared" ca="1" si="780"/>
        <v>0.37986046831117581</v>
      </c>
      <c r="F1718" s="6">
        <f t="shared" ca="1" si="781"/>
        <v>19.399999999999999</v>
      </c>
      <c r="G1718" s="6">
        <f t="shared" ca="1" si="782"/>
        <v>-11.8</v>
      </c>
      <c r="H1718" s="6" t="str">
        <f t="shared" ca="1" si="783"/>
        <v>19.4x+(-11.8)</v>
      </c>
      <c r="I1718" s="6" t="str">
        <f t="shared" si="762"/>
        <v/>
      </c>
      <c r="J1718" s="6" t="s">
        <v>160</v>
      </c>
      <c r="K1718" s="6" t="s">
        <v>181</v>
      </c>
      <c r="M1718" s="6" t="s">
        <v>182</v>
      </c>
      <c r="N1718" s="6" t="str">
        <f t="shared" ca="1" si="784"/>
        <v>19.4x+(-11.8)</v>
      </c>
      <c r="O1718" s="6" t="s">
        <v>185</v>
      </c>
      <c r="P1718" s="18"/>
      <c r="AA1718" s="9"/>
    </row>
    <row r="1719" spans="1:30" x14ac:dyDescent="0.3">
      <c r="A1719">
        <v>0</v>
      </c>
      <c r="B1719" s="8">
        <v>0</v>
      </c>
      <c r="C1719" s="6">
        <f t="shared" ca="1" si="757"/>
        <v>0.23082583269158363</v>
      </c>
      <c r="D1719" s="6">
        <f t="shared" ca="1" si="757"/>
        <v>0.97297775555715083</v>
      </c>
      <c r="E1719" s="6">
        <f t="shared" ca="1" si="780"/>
        <v>0.23082583269158363</v>
      </c>
      <c r="F1719" s="6">
        <f t="shared" ca="1" si="781"/>
        <v>11.6</v>
      </c>
      <c r="G1719" s="6">
        <f t="shared" ca="1" si="782"/>
        <v>26.5</v>
      </c>
      <c r="H1719" s="6" t="str">
        <f t="shared" ca="1" si="783"/>
        <v>11.6x+(26.5)</v>
      </c>
      <c r="I1719" s="6" t="str">
        <f t="shared" si="762"/>
        <v/>
      </c>
      <c r="J1719" s="6" t="s">
        <v>160</v>
      </c>
      <c r="K1719" s="6" t="s">
        <v>181</v>
      </c>
      <c r="M1719" s="6" t="s">
        <v>182</v>
      </c>
      <c r="N1719" s="6" t="str">
        <f t="shared" ca="1" si="784"/>
        <v>11.6x+(26.5)</v>
      </c>
      <c r="O1719" s="6" t="s">
        <v>185</v>
      </c>
      <c r="P1719" s="18"/>
      <c r="AA1719" s="9"/>
    </row>
    <row r="1720" spans="1:30" x14ac:dyDescent="0.3">
      <c r="A1720">
        <v>0</v>
      </c>
      <c r="B1720" s="8">
        <v>0</v>
      </c>
      <c r="C1720" s="6">
        <f t="shared" ca="1" si="757"/>
        <v>0.65575054518732445</v>
      </c>
      <c r="D1720" s="6">
        <f t="shared" ca="1" si="757"/>
        <v>0.77748837382206615</v>
      </c>
      <c r="E1720" s="6">
        <f t="shared" ca="1" si="780"/>
        <v>0.34424945481267555</v>
      </c>
      <c r="F1720" s="6">
        <f t="shared" ca="1" si="781"/>
        <v>-20.100000000000001</v>
      </c>
      <c r="G1720" s="6">
        <f t="shared" ca="1" si="782"/>
        <v>-22.5</v>
      </c>
      <c r="H1720" s="6" t="str">
        <f t="shared" ca="1" si="783"/>
        <v>-20.1x+(-22.5)</v>
      </c>
      <c r="I1720" s="6" t="str">
        <f t="shared" si="762"/>
        <v/>
      </c>
      <c r="J1720" s="6" t="s">
        <v>160</v>
      </c>
      <c r="K1720" s="6" t="s">
        <v>181</v>
      </c>
      <c r="M1720" s="6" t="s">
        <v>182</v>
      </c>
      <c r="N1720" s="6" t="str">
        <f t="shared" ca="1" si="784"/>
        <v>-20.1x+(-22.5)</v>
      </c>
      <c r="O1720" s="6" t="s">
        <v>185</v>
      </c>
      <c r="P1720" s="18"/>
      <c r="AA1720" s="9"/>
    </row>
    <row r="1721" spans="1:30" x14ac:dyDescent="0.3">
      <c r="A1721">
        <v>0</v>
      </c>
      <c r="B1721" s="8">
        <v>0</v>
      </c>
      <c r="C1721" s="6">
        <f t="shared" ca="1" si="757"/>
        <v>0.86043089325501587</v>
      </c>
      <c r="D1721" s="6">
        <f t="shared" ca="1" si="757"/>
        <v>9.7662196073845409E-2</v>
      </c>
      <c r="E1721" s="6">
        <f t="shared" ca="1" si="780"/>
        <v>0.13956910674498413</v>
      </c>
      <c r="F1721" s="6">
        <f t="shared" ca="1" si="781"/>
        <v>24.2</v>
      </c>
      <c r="G1721" s="6">
        <f t="shared" ca="1" si="782"/>
        <v>9</v>
      </c>
      <c r="H1721" s="6" t="str">
        <f t="shared" ca="1" si="783"/>
        <v>24.2x+(9)</v>
      </c>
      <c r="I1721" s="6" t="str">
        <f t="shared" si="762"/>
        <v/>
      </c>
      <c r="J1721" s="6" t="s">
        <v>160</v>
      </c>
      <c r="K1721" s="6" t="s">
        <v>181</v>
      </c>
      <c r="M1721" s="6" t="s">
        <v>190</v>
      </c>
      <c r="N1721" s="6" t="str">
        <f t="shared" ca="1" si="784"/>
        <v>24.2x+(9)</v>
      </c>
      <c r="O1721" s="6" t="s">
        <v>186</v>
      </c>
      <c r="P1721" s="18" t="str">
        <f t="shared" ref="P1721:P1730" ca="1" si="785">H1721</f>
        <v>24.2x+(9)</v>
      </c>
      <c r="Q1721" s="6" t="s">
        <v>187</v>
      </c>
      <c r="AA1721" s="9"/>
    </row>
    <row r="1722" spans="1:30" x14ac:dyDescent="0.3">
      <c r="A1722">
        <v>0</v>
      </c>
      <c r="B1722" s="8">
        <v>0</v>
      </c>
      <c r="C1722" s="6">
        <f t="shared" ca="1" si="757"/>
        <v>0.18944548099179914</v>
      </c>
      <c r="D1722" s="6">
        <f t="shared" ca="1" si="757"/>
        <v>0.99466433992964542</v>
      </c>
      <c r="E1722" s="6">
        <f t="shared" ca="1" si="780"/>
        <v>0.18944548099179914</v>
      </c>
      <c r="F1722" s="6">
        <f t="shared" ca="1" si="781"/>
        <v>10.8</v>
      </c>
      <c r="G1722" s="6">
        <f t="shared" ca="1" si="782"/>
        <v>26.9</v>
      </c>
      <c r="H1722" s="6" t="str">
        <f t="shared" ca="1" si="783"/>
        <v>10.8x+(26.9)</v>
      </c>
      <c r="I1722" s="6" t="str">
        <f t="shared" si="762"/>
        <v/>
      </c>
      <c r="J1722" s="6" t="s">
        <v>160</v>
      </c>
      <c r="K1722" s="6" t="s">
        <v>181</v>
      </c>
      <c r="M1722" s="6" t="s">
        <v>190</v>
      </c>
      <c r="N1722" s="6" t="str">
        <f t="shared" ca="1" si="784"/>
        <v>10.8x+(26.9)</v>
      </c>
      <c r="O1722" s="6" t="s">
        <v>186</v>
      </c>
      <c r="P1722" s="18" t="str">
        <f t="shared" ca="1" si="785"/>
        <v>10.8x+(26.9)</v>
      </c>
      <c r="Q1722" s="6" t="s">
        <v>187</v>
      </c>
      <c r="AA1722" s="9"/>
    </row>
    <row r="1723" spans="1:30" x14ac:dyDescent="0.3">
      <c r="A1723">
        <v>0</v>
      </c>
      <c r="B1723" s="8">
        <v>0</v>
      </c>
      <c r="C1723" s="6">
        <f t="shared" ca="1" si="757"/>
        <v>0.61870008072526039</v>
      </c>
      <c r="D1723" s="6">
        <f t="shared" ca="1" si="757"/>
        <v>0.64394109467984162</v>
      </c>
      <c r="E1723" s="6">
        <f t="shared" ca="1" si="780"/>
        <v>0.38129991927473961</v>
      </c>
      <c r="F1723" s="6">
        <f t="shared" ca="1" si="781"/>
        <v>19.399999999999999</v>
      </c>
      <c r="G1723" s="6">
        <f t="shared" ca="1" si="782"/>
        <v>-19.899999999999999</v>
      </c>
      <c r="H1723" s="6" t="str">
        <f t="shared" ca="1" si="783"/>
        <v>19.4x+(-19.9)</v>
      </c>
      <c r="I1723" s="6" t="str">
        <f t="shared" si="762"/>
        <v/>
      </c>
      <c r="J1723" s="6" t="s">
        <v>160</v>
      </c>
      <c r="K1723" s="6" t="s">
        <v>181</v>
      </c>
      <c r="M1723" s="6" t="s">
        <v>190</v>
      </c>
      <c r="N1723" s="6" t="str">
        <f t="shared" ca="1" si="784"/>
        <v>19.4x+(-19.9)</v>
      </c>
      <c r="O1723" s="6" t="s">
        <v>186</v>
      </c>
      <c r="P1723" s="18" t="str">
        <f t="shared" ca="1" si="785"/>
        <v>19.4x+(-19.9)</v>
      </c>
      <c r="Q1723" s="6" t="s">
        <v>187</v>
      </c>
      <c r="AA1723" s="9"/>
    </row>
    <row r="1724" spans="1:30" x14ac:dyDescent="0.3">
      <c r="A1724">
        <v>0</v>
      </c>
      <c r="B1724" s="8">
        <v>0</v>
      </c>
      <c r="C1724" s="6">
        <f t="shared" ca="1" si="757"/>
        <v>0.26637534464893808</v>
      </c>
      <c r="D1724" s="6">
        <f t="shared" ca="1" si="757"/>
        <v>0.62044928954435541</v>
      </c>
      <c r="E1724" s="6">
        <f t="shared" ca="1" si="780"/>
        <v>0.26637534464893808</v>
      </c>
      <c r="F1724" s="6">
        <f t="shared" ca="1" si="781"/>
        <v>-12.3</v>
      </c>
      <c r="G1724" s="6">
        <f t="shared" ca="1" si="782"/>
        <v>19.399999999999999</v>
      </c>
      <c r="H1724" s="6" t="str">
        <f t="shared" ca="1" si="783"/>
        <v>-12.3x+(19.4)</v>
      </c>
      <c r="I1724" s="6" t="str">
        <f t="shared" si="762"/>
        <v/>
      </c>
      <c r="J1724" s="6" t="s">
        <v>160</v>
      </c>
      <c r="K1724" s="6" t="s">
        <v>181</v>
      </c>
      <c r="M1724" s="6" t="s">
        <v>190</v>
      </c>
      <c r="N1724" s="6" t="str">
        <f t="shared" ca="1" si="784"/>
        <v>-12.3x+(19.4)</v>
      </c>
      <c r="O1724" s="6" t="s">
        <v>186</v>
      </c>
      <c r="P1724" s="18" t="str">
        <f t="shared" ca="1" si="785"/>
        <v>-12.3x+(19.4)</v>
      </c>
      <c r="Q1724" s="6" t="s">
        <v>187</v>
      </c>
      <c r="AA1724" s="9"/>
    </row>
    <row r="1725" spans="1:30" x14ac:dyDescent="0.3">
      <c r="A1725">
        <v>0</v>
      </c>
      <c r="B1725" s="8">
        <v>0</v>
      </c>
      <c r="C1725" s="6">
        <f t="shared" ca="1" si="757"/>
        <v>0.68497945875468857</v>
      </c>
      <c r="D1725" s="6">
        <f t="shared" ca="1" si="757"/>
        <v>0.55799783917062806</v>
      </c>
      <c r="E1725" s="6">
        <f t="shared" ca="1" si="780"/>
        <v>0.31502054124531143</v>
      </c>
      <c r="F1725" s="6">
        <f t="shared" ca="1" si="781"/>
        <v>-20.7</v>
      </c>
      <c r="G1725" s="6">
        <f t="shared" ca="1" si="782"/>
        <v>-18.2</v>
      </c>
      <c r="H1725" s="6" t="str">
        <f t="shared" ca="1" si="783"/>
        <v>-20.7x+(-18.2)</v>
      </c>
      <c r="I1725" s="6" t="str">
        <f t="shared" si="762"/>
        <v/>
      </c>
      <c r="J1725" s="6" t="s">
        <v>160</v>
      </c>
      <c r="K1725" s="6" t="s">
        <v>181</v>
      </c>
      <c r="M1725" s="6" t="s">
        <v>190</v>
      </c>
      <c r="N1725" s="6" t="str">
        <f t="shared" ca="1" si="784"/>
        <v>-20.7x+(-18.2)</v>
      </c>
      <c r="O1725" s="6" t="s">
        <v>186</v>
      </c>
      <c r="P1725" s="18" t="str">
        <f t="shared" ca="1" si="785"/>
        <v>-20.7x+(-18.2)</v>
      </c>
      <c r="Q1725" s="6" t="s">
        <v>187</v>
      </c>
      <c r="AA1725" s="9"/>
    </row>
    <row r="1726" spans="1:30" x14ac:dyDescent="0.3">
      <c r="A1726">
        <v>0</v>
      </c>
      <c r="B1726" s="8">
        <v>0</v>
      </c>
      <c r="C1726" s="6">
        <f t="shared" ca="1" si="757"/>
        <v>3.0545887035701491E-2</v>
      </c>
      <c r="D1726" s="6">
        <f t="shared" ca="1" si="757"/>
        <v>0.50259026513901672</v>
      </c>
      <c r="E1726" s="6">
        <f t="shared" ca="1" si="780"/>
        <v>0.53054588703570149</v>
      </c>
      <c r="F1726" s="6">
        <f t="shared" ca="1" si="781"/>
        <v>-7.6</v>
      </c>
      <c r="G1726" s="6">
        <f t="shared" ca="1" si="782"/>
        <v>-17.100000000000001</v>
      </c>
      <c r="H1726" s="6" t="str">
        <f t="shared" ca="1" si="783"/>
        <v>-7.6x+(-17.1)</v>
      </c>
      <c r="I1726" s="6" t="str">
        <f t="shared" si="762"/>
        <v/>
      </c>
      <c r="J1726" s="6" t="s">
        <v>160</v>
      </c>
      <c r="K1726" s="6" t="s">
        <v>181</v>
      </c>
      <c r="M1726" s="6" t="s">
        <v>9</v>
      </c>
      <c r="N1726" s="6" t="str">
        <f t="shared" ca="1" si="784"/>
        <v>-7.6x+(-17.1)</v>
      </c>
      <c r="O1726" s="6" t="s">
        <v>188</v>
      </c>
      <c r="P1726" s="18" t="str">
        <f t="shared" ca="1" si="785"/>
        <v>-7.6x+(-17.1)</v>
      </c>
      <c r="Q1726" s="6" t="s">
        <v>189</v>
      </c>
      <c r="U1726" s="10"/>
      <c r="V1726" s="10"/>
      <c r="W1726" s="10"/>
      <c r="X1726" s="10"/>
      <c r="Y1726" s="10"/>
      <c r="Z1726" s="10"/>
      <c r="AA1726" s="11"/>
      <c r="AB1726" s="10"/>
      <c r="AC1726" s="10"/>
      <c r="AD1726" s="10"/>
    </row>
    <row r="1727" spans="1:30" x14ac:dyDescent="0.3">
      <c r="A1727">
        <v>0</v>
      </c>
      <c r="B1727" s="8">
        <v>0</v>
      </c>
      <c r="C1727" s="6">
        <f t="shared" ca="1" si="757"/>
        <v>0.76754283169881066</v>
      </c>
      <c r="D1727" s="6">
        <f t="shared" ca="1" si="757"/>
        <v>0.49319197837354112</v>
      </c>
      <c r="E1727" s="6">
        <f t="shared" ca="1" si="780"/>
        <v>0.23245716830118934</v>
      </c>
      <c r="F1727" s="6">
        <f t="shared" ca="1" si="781"/>
        <v>-22.4</v>
      </c>
      <c r="G1727" s="6">
        <f t="shared" ca="1" si="782"/>
        <v>16.899999999999999</v>
      </c>
      <c r="H1727" s="6" t="str">
        <f t="shared" ca="1" si="783"/>
        <v>-22.4x+(16.9)</v>
      </c>
      <c r="I1727" s="6" t="str">
        <f t="shared" si="762"/>
        <v/>
      </c>
      <c r="J1727" s="6" t="s">
        <v>160</v>
      </c>
      <c r="K1727" s="6" t="s">
        <v>181</v>
      </c>
      <c r="M1727" s="6" t="s">
        <v>9</v>
      </c>
      <c r="N1727" s="6" t="str">
        <f t="shared" ca="1" si="784"/>
        <v>-22.4x+(16.9)</v>
      </c>
      <c r="O1727" s="6" t="s">
        <v>188</v>
      </c>
      <c r="P1727" s="18" t="str">
        <f t="shared" ca="1" si="785"/>
        <v>-22.4x+(16.9)</v>
      </c>
      <c r="Q1727" s="6" t="s">
        <v>189</v>
      </c>
      <c r="AA1727" s="9"/>
    </row>
    <row r="1728" spans="1:30" x14ac:dyDescent="0.3">
      <c r="A1728">
        <v>0</v>
      </c>
      <c r="B1728" s="8">
        <v>0</v>
      </c>
      <c r="C1728" s="6">
        <f t="shared" ca="1" si="757"/>
        <v>0.99172350330677339</v>
      </c>
      <c r="D1728" s="6">
        <f t="shared" ca="1" si="757"/>
        <v>0.9451885736819462</v>
      </c>
      <c r="E1728" s="6">
        <f t="shared" ca="1" si="780"/>
        <v>8.2764966932266093E-3</v>
      </c>
      <c r="F1728" s="6">
        <f t="shared" ca="1" si="781"/>
        <v>26.8</v>
      </c>
      <c r="G1728" s="6">
        <f t="shared" ca="1" si="782"/>
        <v>-25.9</v>
      </c>
      <c r="H1728" s="6" t="str">
        <f t="shared" ca="1" si="783"/>
        <v>26.8x+(-25.9)</v>
      </c>
      <c r="I1728" s="6" t="str">
        <f t="shared" si="762"/>
        <v/>
      </c>
      <c r="J1728" s="6" t="s">
        <v>160</v>
      </c>
      <c r="K1728" s="6" t="s">
        <v>181</v>
      </c>
      <c r="M1728" s="6" t="s">
        <v>9</v>
      </c>
      <c r="N1728" s="6" t="str">
        <f t="shared" ca="1" si="784"/>
        <v>26.8x+(-25.9)</v>
      </c>
      <c r="O1728" s="6" t="s">
        <v>188</v>
      </c>
      <c r="P1728" s="18" t="str">
        <f t="shared" ca="1" si="785"/>
        <v>26.8x+(-25.9)</v>
      </c>
      <c r="Q1728" s="6" t="s">
        <v>189</v>
      </c>
      <c r="AA1728" s="9"/>
    </row>
    <row r="1729" spans="1:30" x14ac:dyDescent="0.3">
      <c r="A1729">
        <v>0</v>
      </c>
      <c r="B1729" s="8">
        <v>0</v>
      </c>
      <c r="C1729" s="6">
        <f t="shared" ca="1" si="757"/>
        <v>0.50336449374241843</v>
      </c>
      <c r="D1729" s="6">
        <f t="shared" ca="1" si="757"/>
        <v>0.57567637448945763</v>
      </c>
      <c r="E1729" s="6">
        <f t="shared" ca="1" si="780"/>
        <v>0.50336449374241843</v>
      </c>
      <c r="F1729" s="6">
        <f t="shared" ca="1" si="781"/>
        <v>-17.100000000000001</v>
      </c>
      <c r="G1729" s="6">
        <f t="shared" ca="1" si="782"/>
        <v>18.5</v>
      </c>
      <c r="H1729" s="6" t="str">
        <f t="shared" ca="1" si="783"/>
        <v>-17.1x+(18.5)</v>
      </c>
      <c r="I1729" s="6" t="str">
        <f t="shared" si="762"/>
        <v/>
      </c>
      <c r="J1729" s="6" t="s">
        <v>160</v>
      </c>
      <c r="K1729" s="6" t="s">
        <v>181</v>
      </c>
      <c r="M1729" s="6" t="s">
        <v>9</v>
      </c>
      <c r="N1729" s="6" t="str">
        <f t="shared" ca="1" si="784"/>
        <v>-17.1x+(18.5)</v>
      </c>
      <c r="O1729" s="6" t="s">
        <v>188</v>
      </c>
      <c r="P1729" s="18" t="str">
        <f t="shared" ca="1" si="785"/>
        <v>-17.1x+(18.5)</v>
      </c>
      <c r="Q1729" s="6" t="s">
        <v>189</v>
      </c>
      <c r="AA1729" s="9"/>
    </row>
    <row r="1730" spans="1:30" x14ac:dyDescent="0.3">
      <c r="A1730">
        <v>0</v>
      </c>
      <c r="B1730" s="8">
        <v>0</v>
      </c>
      <c r="C1730" s="6">
        <f t="shared" ca="1" si="757"/>
        <v>3.3753317469416566E-2</v>
      </c>
      <c r="D1730" s="6">
        <f t="shared" ca="1" si="757"/>
        <v>0.28167498322716222</v>
      </c>
      <c r="E1730" s="6">
        <f t="shared" ca="1" si="780"/>
        <v>0.53375331746941657</v>
      </c>
      <c r="F1730" s="6">
        <f t="shared" ca="1" si="781"/>
        <v>7.7</v>
      </c>
      <c r="G1730" s="6">
        <f t="shared" ca="1" si="782"/>
        <v>-12.6</v>
      </c>
      <c r="H1730" s="6" t="str">
        <f t="shared" ca="1" si="783"/>
        <v>7.7x+(-12.6)</v>
      </c>
      <c r="I1730" s="6" t="str">
        <f t="shared" si="762"/>
        <v/>
      </c>
      <c r="J1730" s="6" t="s">
        <v>160</v>
      </c>
      <c r="K1730" s="6" t="s">
        <v>181</v>
      </c>
      <c r="M1730" s="6" t="s">
        <v>9</v>
      </c>
      <c r="N1730" s="6" t="str">
        <f t="shared" ca="1" si="784"/>
        <v>7.7x+(-12.6)</v>
      </c>
      <c r="O1730" s="6" t="s">
        <v>188</v>
      </c>
      <c r="P1730" s="18" t="str">
        <f t="shared" ca="1" si="785"/>
        <v>7.7x+(-12.6)</v>
      </c>
      <c r="Q1730" s="6" t="s">
        <v>189</v>
      </c>
      <c r="AA1730" s="9"/>
    </row>
    <row r="1731" spans="1:30" x14ac:dyDescent="0.3">
      <c r="A1731" t="s">
        <v>286</v>
      </c>
      <c r="B1731" s="8">
        <v>0</v>
      </c>
      <c r="C1731" s="8"/>
      <c r="D1731" s="8"/>
      <c r="I1731" s="6" t="str">
        <f t="shared" si="762"/>
        <v>\end{enumerate}\newpage   \section*{Cuenta:  X  }\begin{enumerate}</v>
      </c>
    </row>
    <row r="1732" spans="1:30" x14ac:dyDescent="0.3">
      <c r="A1732">
        <v>0</v>
      </c>
      <c r="B1732" s="8">
        <v>0</v>
      </c>
      <c r="C1732" s="6">
        <f t="shared" ref="C1732:D1762" ca="1" si="786">RAND()</f>
        <v>0.57349019858363826</v>
      </c>
      <c r="D1732" s="6">
        <f t="shared" ca="1" si="786"/>
        <v>0.6963504229363463</v>
      </c>
      <c r="E1732" s="6">
        <f t="shared" ref="E1732:E1746" ca="1" si="787">IF(C1732&gt;0.1,      IF(C1732&lt;0.6,C1732,ABS(1-C1732)),C1732+0.5)</f>
        <v>0.57349019858363826</v>
      </c>
      <c r="F1732" s="6">
        <f t="shared" ref="F1732:F1746" ca="1" si="788">IF(  MOD(ROUND(C1732*15,0),2)=0, -ROUND((C1732*100+35)/5,1),  ROUND((C1732*100+35)/5,1))</f>
        <v>18.5</v>
      </c>
      <c r="G1732" s="6">
        <f t="shared" ref="G1732:G1746" ca="1" si="789">IF(  MOD(ROUND(D1732*15,0),2)=0, -ROUND((D1732*100+35)/5,1),  ROUND((D1732*100+35)/5,1))</f>
        <v>-20.9</v>
      </c>
      <c r="H1732" s="6" t="str">
        <f t="shared" ref="H1732:H1746" ca="1" si="790">_xlfn.CONCAT(F1732,"x+(",G1732,")")</f>
        <v>18.5x+(-20.9)</v>
      </c>
      <c r="I1732" s="6" t="str">
        <f t="shared" ref="I1732:I1795" si="791">IF(A1732=0,"",A1732)</f>
        <v/>
      </c>
      <c r="J1732" s="6" t="s">
        <v>160</v>
      </c>
      <c r="K1732" s="6" t="s">
        <v>181</v>
      </c>
      <c r="M1732" s="6" t="s">
        <v>182</v>
      </c>
      <c r="N1732" s="6" t="str">
        <f t="shared" ref="N1732:N1746" ca="1" si="792">H1732</f>
        <v>18.5x+(-20.9)</v>
      </c>
      <c r="O1732" s="6" t="s">
        <v>185</v>
      </c>
      <c r="P1732" s="18"/>
      <c r="AA1732" s="9"/>
    </row>
    <row r="1733" spans="1:30" x14ac:dyDescent="0.3">
      <c r="A1733">
        <v>0</v>
      </c>
      <c r="B1733" s="8">
        <v>0</v>
      </c>
      <c r="C1733" s="6">
        <f t="shared" ca="1" si="786"/>
        <v>0.58505865929317158</v>
      </c>
      <c r="D1733" s="6">
        <f t="shared" ca="1" si="786"/>
        <v>0.46645610576186169</v>
      </c>
      <c r="E1733" s="6">
        <f t="shared" ca="1" si="787"/>
        <v>0.58505865929317158</v>
      </c>
      <c r="F1733" s="6">
        <f t="shared" ca="1" si="788"/>
        <v>18.7</v>
      </c>
      <c r="G1733" s="6">
        <f t="shared" ca="1" si="789"/>
        <v>16.3</v>
      </c>
      <c r="H1733" s="6" t="str">
        <f t="shared" ca="1" si="790"/>
        <v>18.7x+(16.3)</v>
      </c>
      <c r="I1733" s="6" t="str">
        <f t="shared" si="791"/>
        <v/>
      </c>
      <c r="J1733" s="6" t="s">
        <v>160</v>
      </c>
      <c r="K1733" s="6" t="s">
        <v>181</v>
      </c>
      <c r="M1733" s="6" t="s">
        <v>182</v>
      </c>
      <c r="N1733" s="6" t="str">
        <f t="shared" ca="1" si="792"/>
        <v>18.7x+(16.3)</v>
      </c>
      <c r="O1733" s="6" t="s">
        <v>185</v>
      </c>
      <c r="P1733" s="18"/>
      <c r="AA1733" s="9"/>
    </row>
    <row r="1734" spans="1:30" x14ac:dyDescent="0.3">
      <c r="A1734">
        <v>0</v>
      </c>
      <c r="B1734" s="8">
        <v>0</v>
      </c>
      <c r="C1734" s="6">
        <f t="shared" ca="1" si="786"/>
        <v>0.41416721669387102</v>
      </c>
      <c r="D1734" s="6">
        <f t="shared" ca="1" si="786"/>
        <v>0.36494627805301316</v>
      </c>
      <c r="E1734" s="6">
        <f t="shared" ca="1" si="787"/>
        <v>0.41416721669387102</v>
      </c>
      <c r="F1734" s="6">
        <f t="shared" ca="1" si="788"/>
        <v>-15.3</v>
      </c>
      <c r="G1734" s="6">
        <f t="shared" ca="1" si="789"/>
        <v>14.3</v>
      </c>
      <c r="H1734" s="6" t="str">
        <f t="shared" ca="1" si="790"/>
        <v>-15.3x+(14.3)</v>
      </c>
      <c r="I1734" s="6" t="str">
        <f t="shared" si="791"/>
        <v/>
      </c>
      <c r="J1734" s="6" t="s">
        <v>160</v>
      </c>
      <c r="K1734" s="6" t="s">
        <v>181</v>
      </c>
      <c r="M1734" s="6" t="s">
        <v>182</v>
      </c>
      <c r="N1734" s="6" t="str">
        <f t="shared" ca="1" si="792"/>
        <v>-15.3x+(14.3)</v>
      </c>
      <c r="O1734" s="6" t="s">
        <v>185</v>
      </c>
      <c r="P1734" s="18"/>
      <c r="AA1734" s="9"/>
    </row>
    <row r="1735" spans="1:30" x14ac:dyDescent="0.3">
      <c r="A1735">
        <v>0</v>
      </c>
      <c r="B1735" s="8">
        <v>0</v>
      </c>
      <c r="C1735" s="6">
        <f t="shared" ca="1" si="786"/>
        <v>0.87240511029021683</v>
      </c>
      <c r="D1735" s="6">
        <f t="shared" ca="1" si="786"/>
        <v>0.97994091822897678</v>
      </c>
      <c r="E1735" s="6">
        <f t="shared" ca="1" si="787"/>
        <v>0.12759488970978317</v>
      </c>
      <c r="F1735" s="6">
        <f t="shared" ca="1" si="788"/>
        <v>24.4</v>
      </c>
      <c r="G1735" s="6">
        <f t="shared" ca="1" si="789"/>
        <v>26.6</v>
      </c>
      <c r="H1735" s="6" t="str">
        <f t="shared" ca="1" si="790"/>
        <v>24.4x+(26.6)</v>
      </c>
      <c r="I1735" s="6" t="str">
        <f t="shared" si="791"/>
        <v/>
      </c>
      <c r="J1735" s="6" t="s">
        <v>160</v>
      </c>
      <c r="K1735" s="6" t="s">
        <v>181</v>
      </c>
      <c r="M1735" s="6" t="s">
        <v>182</v>
      </c>
      <c r="N1735" s="6" t="str">
        <f t="shared" ca="1" si="792"/>
        <v>24.4x+(26.6)</v>
      </c>
      <c r="O1735" s="6" t="s">
        <v>185</v>
      </c>
      <c r="P1735" s="18"/>
      <c r="AA1735" s="9"/>
    </row>
    <row r="1736" spans="1:30" x14ac:dyDescent="0.3">
      <c r="A1736">
        <v>0</v>
      </c>
      <c r="B1736" s="8">
        <v>0</v>
      </c>
      <c r="C1736" s="6">
        <f t="shared" ca="1" si="786"/>
        <v>0.15941390402076916</v>
      </c>
      <c r="D1736" s="6">
        <f t="shared" ca="1" si="786"/>
        <v>0.65629422196756304</v>
      </c>
      <c r="E1736" s="6">
        <f t="shared" ca="1" si="787"/>
        <v>0.15941390402076916</v>
      </c>
      <c r="F1736" s="6">
        <f t="shared" ca="1" si="788"/>
        <v>-10.199999999999999</v>
      </c>
      <c r="G1736" s="6">
        <f t="shared" ca="1" si="789"/>
        <v>-20.100000000000001</v>
      </c>
      <c r="H1736" s="6" t="str">
        <f t="shared" ca="1" si="790"/>
        <v>-10.2x+(-20.1)</v>
      </c>
      <c r="I1736" s="6" t="str">
        <f t="shared" si="791"/>
        <v/>
      </c>
      <c r="J1736" s="6" t="s">
        <v>160</v>
      </c>
      <c r="K1736" s="6" t="s">
        <v>181</v>
      </c>
      <c r="M1736" s="6" t="s">
        <v>182</v>
      </c>
      <c r="N1736" s="6" t="str">
        <f t="shared" ca="1" si="792"/>
        <v>-10.2x+(-20.1)</v>
      </c>
      <c r="O1736" s="6" t="s">
        <v>185</v>
      </c>
      <c r="P1736" s="18"/>
      <c r="AA1736" s="9"/>
    </row>
    <row r="1737" spans="1:30" x14ac:dyDescent="0.3">
      <c r="A1737">
        <v>0</v>
      </c>
      <c r="B1737" s="8">
        <v>0</v>
      </c>
      <c r="C1737" s="6">
        <f t="shared" ca="1" si="786"/>
        <v>0.20234434677786539</v>
      </c>
      <c r="D1737" s="6">
        <f t="shared" ca="1" si="786"/>
        <v>0.4493527532692162</v>
      </c>
      <c r="E1737" s="6">
        <f t="shared" ca="1" si="787"/>
        <v>0.20234434677786539</v>
      </c>
      <c r="F1737" s="6">
        <f t="shared" ca="1" si="788"/>
        <v>11</v>
      </c>
      <c r="G1737" s="6">
        <f t="shared" ca="1" si="789"/>
        <v>16</v>
      </c>
      <c r="H1737" s="6" t="str">
        <f t="shared" ca="1" si="790"/>
        <v>11x+(16)</v>
      </c>
      <c r="I1737" s="6" t="str">
        <f t="shared" si="791"/>
        <v/>
      </c>
      <c r="J1737" s="6" t="s">
        <v>160</v>
      </c>
      <c r="K1737" s="6" t="s">
        <v>181</v>
      </c>
      <c r="M1737" s="6" t="s">
        <v>190</v>
      </c>
      <c r="N1737" s="6" t="str">
        <f t="shared" ca="1" si="792"/>
        <v>11x+(16)</v>
      </c>
      <c r="O1737" s="6" t="s">
        <v>186</v>
      </c>
      <c r="P1737" s="18" t="str">
        <f t="shared" ref="P1737:P1746" ca="1" si="793">H1737</f>
        <v>11x+(16)</v>
      </c>
      <c r="Q1737" s="6" t="s">
        <v>187</v>
      </c>
      <c r="AA1737" s="9"/>
    </row>
    <row r="1738" spans="1:30" x14ac:dyDescent="0.3">
      <c r="A1738">
        <v>0</v>
      </c>
      <c r="B1738" s="8">
        <v>0</v>
      </c>
      <c r="C1738" s="6">
        <f t="shared" ca="1" si="786"/>
        <v>0.80483037715756578</v>
      </c>
      <c r="D1738" s="6">
        <f t="shared" ca="1" si="786"/>
        <v>0.78731494114912248</v>
      </c>
      <c r="E1738" s="6">
        <f t="shared" ca="1" si="787"/>
        <v>0.19516962284243422</v>
      </c>
      <c r="F1738" s="6">
        <f t="shared" ca="1" si="788"/>
        <v>-23.1</v>
      </c>
      <c r="G1738" s="6">
        <f t="shared" ca="1" si="789"/>
        <v>-22.7</v>
      </c>
      <c r="H1738" s="6" t="str">
        <f t="shared" ca="1" si="790"/>
        <v>-23.1x+(-22.7)</v>
      </c>
      <c r="I1738" s="6" t="str">
        <f t="shared" si="791"/>
        <v/>
      </c>
      <c r="J1738" s="6" t="s">
        <v>160</v>
      </c>
      <c r="K1738" s="6" t="s">
        <v>181</v>
      </c>
      <c r="M1738" s="6" t="s">
        <v>190</v>
      </c>
      <c r="N1738" s="6" t="str">
        <f t="shared" ca="1" si="792"/>
        <v>-23.1x+(-22.7)</v>
      </c>
      <c r="O1738" s="6" t="s">
        <v>186</v>
      </c>
      <c r="P1738" s="18" t="str">
        <f t="shared" ca="1" si="793"/>
        <v>-23.1x+(-22.7)</v>
      </c>
      <c r="Q1738" s="6" t="s">
        <v>187</v>
      </c>
      <c r="AA1738" s="9"/>
    </row>
    <row r="1739" spans="1:30" x14ac:dyDescent="0.3">
      <c r="A1739">
        <v>0</v>
      </c>
      <c r="B1739" s="8">
        <v>0</v>
      </c>
      <c r="C1739" s="6">
        <f t="shared" ca="1" si="786"/>
        <v>0.82544848122083792</v>
      </c>
      <c r="D1739" s="6">
        <f t="shared" ca="1" si="786"/>
        <v>0.90373547905443918</v>
      </c>
      <c r="E1739" s="6">
        <f t="shared" ca="1" si="787"/>
        <v>0.17455151877916208</v>
      </c>
      <c r="F1739" s="6">
        <f t="shared" ca="1" si="788"/>
        <v>-23.5</v>
      </c>
      <c r="G1739" s="6">
        <f t="shared" ca="1" si="789"/>
        <v>-25.1</v>
      </c>
      <c r="H1739" s="6" t="str">
        <f t="shared" ca="1" si="790"/>
        <v>-23.5x+(-25.1)</v>
      </c>
      <c r="I1739" s="6" t="str">
        <f t="shared" si="791"/>
        <v/>
      </c>
      <c r="J1739" s="6" t="s">
        <v>160</v>
      </c>
      <c r="K1739" s="6" t="s">
        <v>181</v>
      </c>
      <c r="M1739" s="6" t="s">
        <v>190</v>
      </c>
      <c r="N1739" s="6" t="str">
        <f t="shared" ca="1" si="792"/>
        <v>-23.5x+(-25.1)</v>
      </c>
      <c r="O1739" s="6" t="s">
        <v>186</v>
      </c>
      <c r="P1739" s="18" t="str">
        <f t="shared" ca="1" si="793"/>
        <v>-23.5x+(-25.1)</v>
      </c>
      <c r="Q1739" s="6" t="s">
        <v>187</v>
      </c>
      <c r="AA1739" s="9"/>
    </row>
    <row r="1740" spans="1:30" x14ac:dyDescent="0.3">
      <c r="A1740">
        <v>0</v>
      </c>
      <c r="B1740" s="8">
        <v>0</v>
      </c>
      <c r="C1740" s="6">
        <f t="shared" ca="1" si="786"/>
        <v>0.70171351313210018</v>
      </c>
      <c r="D1740" s="6">
        <f t="shared" ca="1" si="786"/>
        <v>0.98809159094787569</v>
      </c>
      <c r="E1740" s="6">
        <f t="shared" ca="1" si="787"/>
        <v>0.29828648686789982</v>
      </c>
      <c r="F1740" s="6">
        <f t="shared" ca="1" si="788"/>
        <v>21</v>
      </c>
      <c r="G1740" s="6">
        <f t="shared" ca="1" si="789"/>
        <v>26.8</v>
      </c>
      <c r="H1740" s="6" t="str">
        <f t="shared" ca="1" si="790"/>
        <v>21x+(26.8)</v>
      </c>
      <c r="I1740" s="6" t="str">
        <f t="shared" si="791"/>
        <v/>
      </c>
      <c r="J1740" s="6" t="s">
        <v>160</v>
      </c>
      <c r="K1740" s="6" t="s">
        <v>181</v>
      </c>
      <c r="M1740" s="6" t="s">
        <v>190</v>
      </c>
      <c r="N1740" s="6" t="str">
        <f t="shared" ca="1" si="792"/>
        <v>21x+(26.8)</v>
      </c>
      <c r="O1740" s="6" t="s">
        <v>186</v>
      </c>
      <c r="P1740" s="18" t="str">
        <f t="shared" ca="1" si="793"/>
        <v>21x+(26.8)</v>
      </c>
      <c r="Q1740" s="6" t="s">
        <v>187</v>
      </c>
      <c r="AA1740" s="9"/>
    </row>
    <row r="1741" spans="1:30" x14ac:dyDescent="0.3">
      <c r="A1741">
        <v>0</v>
      </c>
      <c r="B1741" s="8">
        <v>0</v>
      </c>
      <c r="C1741" s="6">
        <f t="shared" ca="1" si="786"/>
        <v>0.22158390228133074</v>
      </c>
      <c r="D1741" s="6">
        <f t="shared" ca="1" si="786"/>
        <v>0.78039591434064848</v>
      </c>
      <c r="E1741" s="6">
        <f t="shared" ca="1" si="787"/>
        <v>0.22158390228133074</v>
      </c>
      <c r="F1741" s="6">
        <f t="shared" ca="1" si="788"/>
        <v>11.4</v>
      </c>
      <c r="G1741" s="6">
        <f t="shared" ca="1" si="789"/>
        <v>-22.6</v>
      </c>
      <c r="H1741" s="6" t="str">
        <f t="shared" ca="1" si="790"/>
        <v>11.4x+(-22.6)</v>
      </c>
      <c r="I1741" s="6" t="str">
        <f t="shared" si="791"/>
        <v/>
      </c>
      <c r="J1741" s="6" t="s">
        <v>160</v>
      </c>
      <c r="K1741" s="6" t="s">
        <v>181</v>
      </c>
      <c r="M1741" s="6" t="s">
        <v>190</v>
      </c>
      <c r="N1741" s="6" t="str">
        <f t="shared" ca="1" si="792"/>
        <v>11.4x+(-22.6)</v>
      </c>
      <c r="O1741" s="6" t="s">
        <v>186</v>
      </c>
      <c r="P1741" s="18" t="str">
        <f t="shared" ca="1" si="793"/>
        <v>11.4x+(-22.6)</v>
      </c>
      <c r="Q1741" s="6" t="s">
        <v>187</v>
      </c>
      <c r="AA1741" s="9"/>
    </row>
    <row r="1742" spans="1:30" x14ac:dyDescent="0.3">
      <c r="A1742">
        <v>0</v>
      </c>
      <c r="B1742" s="8">
        <v>0</v>
      </c>
      <c r="C1742" s="6">
        <f t="shared" ca="1" si="786"/>
        <v>0.91635487268582361</v>
      </c>
      <c r="D1742" s="6">
        <f t="shared" ca="1" si="786"/>
        <v>0.22290055918847818</v>
      </c>
      <c r="E1742" s="6">
        <f t="shared" ca="1" si="787"/>
        <v>8.3645127314176393E-2</v>
      </c>
      <c r="F1742" s="6">
        <f t="shared" ca="1" si="788"/>
        <v>-25.3</v>
      </c>
      <c r="G1742" s="6">
        <f t="shared" ca="1" si="789"/>
        <v>11.5</v>
      </c>
      <c r="H1742" s="6" t="str">
        <f t="shared" ca="1" si="790"/>
        <v>-25.3x+(11.5)</v>
      </c>
      <c r="I1742" s="6" t="str">
        <f t="shared" si="791"/>
        <v/>
      </c>
      <c r="J1742" s="6" t="s">
        <v>160</v>
      </c>
      <c r="K1742" s="6" t="s">
        <v>181</v>
      </c>
      <c r="M1742" s="6" t="s">
        <v>9</v>
      </c>
      <c r="N1742" s="6" t="str">
        <f t="shared" ca="1" si="792"/>
        <v>-25.3x+(11.5)</v>
      </c>
      <c r="O1742" s="6" t="s">
        <v>188</v>
      </c>
      <c r="P1742" s="18" t="str">
        <f t="shared" ca="1" si="793"/>
        <v>-25.3x+(11.5)</v>
      </c>
      <c r="Q1742" s="6" t="s">
        <v>189</v>
      </c>
      <c r="U1742" s="10"/>
      <c r="V1742" s="10"/>
      <c r="W1742" s="10"/>
      <c r="X1742" s="10"/>
      <c r="Y1742" s="10"/>
      <c r="Z1742" s="10"/>
      <c r="AA1742" s="11"/>
      <c r="AB1742" s="10"/>
      <c r="AC1742" s="10"/>
      <c r="AD1742" s="10"/>
    </row>
    <row r="1743" spans="1:30" x14ac:dyDescent="0.3">
      <c r="A1743">
        <v>0</v>
      </c>
      <c r="B1743" s="8">
        <v>0</v>
      </c>
      <c r="C1743" s="6">
        <f t="shared" ca="1" si="786"/>
        <v>0.91753318443012843</v>
      </c>
      <c r="D1743" s="6">
        <f t="shared" ca="1" si="786"/>
        <v>0.37409183732981477</v>
      </c>
      <c r="E1743" s="6">
        <f t="shared" ca="1" si="787"/>
        <v>8.2466815569871565E-2</v>
      </c>
      <c r="F1743" s="6">
        <f t="shared" ca="1" si="788"/>
        <v>-25.4</v>
      </c>
      <c r="G1743" s="6">
        <f t="shared" ca="1" si="789"/>
        <v>-14.5</v>
      </c>
      <c r="H1743" s="6" t="str">
        <f t="shared" ca="1" si="790"/>
        <v>-25.4x+(-14.5)</v>
      </c>
      <c r="I1743" s="6" t="str">
        <f t="shared" si="791"/>
        <v/>
      </c>
      <c r="J1743" s="6" t="s">
        <v>160</v>
      </c>
      <c r="K1743" s="6" t="s">
        <v>181</v>
      </c>
      <c r="M1743" s="6" t="s">
        <v>9</v>
      </c>
      <c r="N1743" s="6" t="str">
        <f t="shared" ca="1" si="792"/>
        <v>-25.4x+(-14.5)</v>
      </c>
      <c r="O1743" s="6" t="s">
        <v>188</v>
      </c>
      <c r="P1743" s="18" t="str">
        <f t="shared" ca="1" si="793"/>
        <v>-25.4x+(-14.5)</v>
      </c>
      <c r="Q1743" s="6" t="s">
        <v>189</v>
      </c>
      <c r="AA1743" s="9"/>
    </row>
    <row r="1744" spans="1:30" x14ac:dyDescent="0.3">
      <c r="A1744">
        <v>0</v>
      </c>
      <c r="B1744" s="8">
        <v>0</v>
      </c>
      <c r="C1744" s="6">
        <f t="shared" ca="1" si="786"/>
        <v>0.26364125568760588</v>
      </c>
      <c r="D1744" s="6">
        <f t="shared" ca="1" si="786"/>
        <v>0.1352717735825516</v>
      </c>
      <c r="E1744" s="6">
        <f t="shared" ca="1" si="787"/>
        <v>0.26364125568760588</v>
      </c>
      <c r="F1744" s="6">
        <f t="shared" ca="1" si="788"/>
        <v>-12.3</v>
      </c>
      <c r="G1744" s="6">
        <f t="shared" ca="1" si="789"/>
        <v>-9.6999999999999993</v>
      </c>
      <c r="H1744" s="6" t="str">
        <f t="shared" ca="1" si="790"/>
        <v>-12.3x+(-9.7)</v>
      </c>
      <c r="I1744" s="6" t="str">
        <f t="shared" si="791"/>
        <v/>
      </c>
      <c r="J1744" s="6" t="s">
        <v>160</v>
      </c>
      <c r="K1744" s="6" t="s">
        <v>181</v>
      </c>
      <c r="M1744" s="6" t="s">
        <v>9</v>
      </c>
      <c r="N1744" s="6" t="str">
        <f t="shared" ca="1" si="792"/>
        <v>-12.3x+(-9.7)</v>
      </c>
      <c r="O1744" s="6" t="s">
        <v>188</v>
      </c>
      <c r="P1744" s="18" t="str">
        <f t="shared" ca="1" si="793"/>
        <v>-12.3x+(-9.7)</v>
      </c>
      <c r="Q1744" s="6" t="s">
        <v>189</v>
      </c>
      <c r="AA1744" s="9"/>
    </row>
    <row r="1745" spans="1:30" x14ac:dyDescent="0.3">
      <c r="A1745">
        <v>0</v>
      </c>
      <c r="B1745" s="8">
        <v>0</v>
      </c>
      <c r="C1745" s="6">
        <f t="shared" ca="1" si="786"/>
        <v>0.19817393250739856</v>
      </c>
      <c r="D1745" s="6">
        <f t="shared" ca="1" si="786"/>
        <v>0.37567054212733864</v>
      </c>
      <c r="E1745" s="6">
        <f t="shared" ca="1" si="787"/>
        <v>0.19817393250739856</v>
      </c>
      <c r="F1745" s="6">
        <f t="shared" ca="1" si="788"/>
        <v>11</v>
      </c>
      <c r="G1745" s="6">
        <f t="shared" ca="1" si="789"/>
        <v>-14.5</v>
      </c>
      <c r="H1745" s="6" t="str">
        <f t="shared" ca="1" si="790"/>
        <v>11x+(-14.5)</v>
      </c>
      <c r="I1745" s="6" t="str">
        <f t="shared" si="791"/>
        <v/>
      </c>
      <c r="J1745" s="6" t="s">
        <v>160</v>
      </c>
      <c r="K1745" s="6" t="s">
        <v>181</v>
      </c>
      <c r="M1745" s="6" t="s">
        <v>9</v>
      </c>
      <c r="N1745" s="6" t="str">
        <f t="shared" ca="1" si="792"/>
        <v>11x+(-14.5)</v>
      </c>
      <c r="O1745" s="6" t="s">
        <v>188</v>
      </c>
      <c r="P1745" s="18" t="str">
        <f t="shared" ca="1" si="793"/>
        <v>11x+(-14.5)</v>
      </c>
      <c r="Q1745" s="6" t="s">
        <v>189</v>
      </c>
      <c r="AA1745" s="9"/>
    </row>
    <row r="1746" spans="1:30" x14ac:dyDescent="0.3">
      <c r="A1746">
        <v>0</v>
      </c>
      <c r="B1746" s="8">
        <v>0</v>
      </c>
      <c r="C1746" s="6">
        <f t="shared" ca="1" si="786"/>
        <v>1.1233710962749166E-3</v>
      </c>
      <c r="D1746" s="6">
        <f t="shared" ca="1" si="786"/>
        <v>0.93167401395822769</v>
      </c>
      <c r="E1746" s="6">
        <f t="shared" ca="1" si="787"/>
        <v>0.50112337109627492</v>
      </c>
      <c r="F1746" s="6">
        <f t="shared" ca="1" si="788"/>
        <v>-7</v>
      </c>
      <c r="G1746" s="6">
        <f t="shared" ca="1" si="789"/>
        <v>-25.6</v>
      </c>
      <c r="H1746" s="6" t="str">
        <f t="shared" ca="1" si="790"/>
        <v>-7x+(-25.6)</v>
      </c>
      <c r="I1746" s="6" t="str">
        <f t="shared" si="791"/>
        <v/>
      </c>
      <c r="J1746" s="6" t="s">
        <v>160</v>
      </c>
      <c r="K1746" s="6" t="s">
        <v>181</v>
      </c>
      <c r="M1746" s="6" t="s">
        <v>9</v>
      </c>
      <c r="N1746" s="6" t="str">
        <f t="shared" ca="1" si="792"/>
        <v>-7x+(-25.6)</v>
      </c>
      <c r="O1746" s="6" t="s">
        <v>188</v>
      </c>
      <c r="P1746" s="18" t="str">
        <f t="shared" ca="1" si="793"/>
        <v>-7x+(-25.6)</v>
      </c>
      <c r="Q1746" s="6" t="s">
        <v>189</v>
      </c>
      <c r="AA1746" s="9"/>
    </row>
    <row r="1747" spans="1:30" x14ac:dyDescent="0.3">
      <c r="A1747" t="s">
        <v>286</v>
      </c>
      <c r="B1747" s="8">
        <v>0</v>
      </c>
      <c r="C1747" s="8"/>
      <c r="D1747" s="8"/>
      <c r="I1747" s="6" t="str">
        <f t="shared" si="791"/>
        <v>\end{enumerate}\newpage   \section*{Cuenta:  X  }\begin{enumerate}</v>
      </c>
    </row>
    <row r="1748" spans="1:30" x14ac:dyDescent="0.3">
      <c r="A1748">
        <v>0</v>
      </c>
      <c r="B1748" s="8">
        <v>0</v>
      </c>
      <c r="C1748" s="6">
        <f t="shared" ref="C1748:D1748" ca="1" si="794">RAND()</f>
        <v>0.42012802277073558</v>
      </c>
      <c r="D1748" s="6">
        <f t="shared" ca="1" si="794"/>
        <v>0.96900992306406819</v>
      </c>
      <c r="E1748" s="6">
        <f t="shared" ref="E1748:E1762" ca="1" si="795">IF(C1748&gt;0.1,      IF(C1748&lt;0.6,C1748,ABS(1-C1748)),C1748+0.5)</f>
        <v>0.42012802277073558</v>
      </c>
      <c r="F1748" s="6">
        <f t="shared" ref="F1748:F1762" ca="1" si="796">IF(  MOD(ROUND(C1748*15,0),2)=0, -ROUND((C1748*100+35)/5,1),  ROUND((C1748*100+35)/5,1))</f>
        <v>-15.4</v>
      </c>
      <c r="G1748" s="6">
        <f t="shared" ref="G1748:G1762" ca="1" si="797">IF(  MOD(ROUND(D1748*15,0),2)=0, -ROUND((D1748*100+35)/5,1),  ROUND((D1748*100+35)/5,1))</f>
        <v>26.4</v>
      </c>
      <c r="H1748" s="6" t="str">
        <f t="shared" ref="H1748:H1762" ca="1" si="798">_xlfn.CONCAT(F1748,"x+(",G1748,")")</f>
        <v>-15.4x+(26.4)</v>
      </c>
      <c r="I1748" s="6" t="str">
        <f t="shared" si="791"/>
        <v/>
      </c>
      <c r="J1748" s="6" t="s">
        <v>160</v>
      </c>
      <c r="K1748" s="6" t="s">
        <v>181</v>
      </c>
      <c r="M1748" s="6" t="s">
        <v>182</v>
      </c>
      <c r="N1748" s="6" t="str">
        <f t="shared" ref="N1748:N1762" ca="1" si="799">H1748</f>
        <v>-15.4x+(26.4)</v>
      </c>
      <c r="O1748" s="6" t="s">
        <v>185</v>
      </c>
      <c r="P1748" s="18"/>
      <c r="AA1748" s="9"/>
    </row>
    <row r="1749" spans="1:30" x14ac:dyDescent="0.3">
      <c r="A1749">
        <v>0</v>
      </c>
      <c r="B1749" s="8">
        <v>0</v>
      </c>
      <c r="C1749" s="6">
        <f t="shared" ca="1" si="786"/>
        <v>0.21489756491645107</v>
      </c>
      <c r="D1749" s="6">
        <f t="shared" ca="1" si="786"/>
        <v>0.61935182403216704</v>
      </c>
      <c r="E1749" s="6">
        <f t="shared" ca="1" si="795"/>
        <v>0.21489756491645107</v>
      </c>
      <c r="F1749" s="6">
        <f t="shared" ca="1" si="796"/>
        <v>11.3</v>
      </c>
      <c r="G1749" s="6">
        <f t="shared" ca="1" si="797"/>
        <v>19.399999999999999</v>
      </c>
      <c r="H1749" s="6" t="str">
        <f t="shared" ca="1" si="798"/>
        <v>11.3x+(19.4)</v>
      </c>
      <c r="I1749" s="6" t="str">
        <f t="shared" si="791"/>
        <v/>
      </c>
      <c r="J1749" s="6" t="s">
        <v>160</v>
      </c>
      <c r="K1749" s="6" t="s">
        <v>181</v>
      </c>
      <c r="M1749" s="6" t="s">
        <v>182</v>
      </c>
      <c r="N1749" s="6" t="str">
        <f t="shared" ca="1" si="799"/>
        <v>11.3x+(19.4)</v>
      </c>
      <c r="O1749" s="6" t="s">
        <v>185</v>
      </c>
      <c r="P1749" s="18"/>
      <c r="AA1749" s="9"/>
    </row>
    <row r="1750" spans="1:30" x14ac:dyDescent="0.3">
      <c r="A1750">
        <v>0</v>
      </c>
      <c r="B1750" s="8">
        <v>0</v>
      </c>
      <c r="C1750" s="6">
        <f t="shared" ca="1" si="786"/>
        <v>0.67086207378240137</v>
      </c>
      <c r="D1750" s="6">
        <f t="shared" ca="1" si="786"/>
        <v>0.12778998176823797</v>
      </c>
      <c r="E1750" s="6">
        <f t="shared" ca="1" si="795"/>
        <v>0.32913792621759863</v>
      </c>
      <c r="F1750" s="6">
        <f t="shared" ca="1" si="796"/>
        <v>-20.399999999999999</v>
      </c>
      <c r="G1750" s="6">
        <f t="shared" ca="1" si="797"/>
        <v>-9.6</v>
      </c>
      <c r="H1750" s="6" t="str">
        <f t="shared" ca="1" si="798"/>
        <v>-20.4x+(-9.6)</v>
      </c>
      <c r="I1750" s="6" t="str">
        <f t="shared" si="791"/>
        <v/>
      </c>
      <c r="J1750" s="6" t="s">
        <v>160</v>
      </c>
      <c r="K1750" s="6" t="s">
        <v>181</v>
      </c>
      <c r="M1750" s="6" t="s">
        <v>182</v>
      </c>
      <c r="N1750" s="6" t="str">
        <f t="shared" ca="1" si="799"/>
        <v>-20.4x+(-9.6)</v>
      </c>
      <c r="O1750" s="6" t="s">
        <v>185</v>
      </c>
      <c r="P1750" s="18"/>
      <c r="AA1750" s="9"/>
    </row>
    <row r="1751" spans="1:30" x14ac:dyDescent="0.3">
      <c r="A1751">
        <v>0</v>
      </c>
      <c r="B1751" s="8">
        <v>0</v>
      </c>
      <c r="C1751" s="6">
        <f t="shared" ca="1" si="786"/>
        <v>0.48581655900432519</v>
      </c>
      <c r="D1751" s="6">
        <f t="shared" ca="1" si="786"/>
        <v>0.90473751035427519</v>
      </c>
      <c r="E1751" s="6">
        <f t="shared" ca="1" si="795"/>
        <v>0.48581655900432519</v>
      </c>
      <c r="F1751" s="6">
        <f t="shared" ca="1" si="796"/>
        <v>16.7</v>
      </c>
      <c r="G1751" s="6">
        <f t="shared" ca="1" si="797"/>
        <v>-25.1</v>
      </c>
      <c r="H1751" s="6" t="str">
        <f t="shared" ca="1" si="798"/>
        <v>16.7x+(-25.1)</v>
      </c>
      <c r="I1751" s="6" t="str">
        <f t="shared" si="791"/>
        <v/>
      </c>
      <c r="J1751" s="6" t="s">
        <v>160</v>
      </c>
      <c r="K1751" s="6" t="s">
        <v>181</v>
      </c>
      <c r="M1751" s="6" t="s">
        <v>182</v>
      </c>
      <c r="N1751" s="6" t="str">
        <f t="shared" ca="1" si="799"/>
        <v>16.7x+(-25.1)</v>
      </c>
      <c r="O1751" s="6" t="s">
        <v>185</v>
      </c>
      <c r="P1751" s="18"/>
      <c r="AA1751" s="9"/>
    </row>
    <row r="1752" spans="1:30" x14ac:dyDescent="0.3">
      <c r="A1752">
        <v>0</v>
      </c>
      <c r="B1752" s="8">
        <v>0</v>
      </c>
      <c r="C1752" s="6">
        <f t="shared" ca="1" si="786"/>
        <v>0.77691312635998833</v>
      </c>
      <c r="D1752" s="6">
        <f t="shared" ca="1" si="786"/>
        <v>0.67000976741486762</v>
      </c>
      <c r="E1752" s="6">
        <f t="shared" ca="1" si="795"/>
        <v>0.22308687364001167</v>
      </c>
      <c r="F1752" s="6">
        <f t="shared" ca="1" si="796"/>
        <v>-22.5</v>
      </c>
      <c r="G1752" s="6">
        <f t="shared" ca="1" si="797"/>
        <v>-20.399999999999999</v>
      </c>
      <c r="H1752" s="6" t="str">
        <f t="shared" ca="1" si="798"/>
        <v>-22.5x+(-20.4)</v>
      </c>
      <c r="I1752" s="6" t="str">
        <f t="shared" si="791"/>
        <v/>
      </c>
      <c r="J1752" s="6" t="s">
        <v>160</v>
      </c>
      <c r="K1752" s="6" t="s">
        <v>181</v>
      </c>
      <c r="M1752" s="6" t="s">
        <v>182</v>
      </c>
      <c r="N1752" s="6" t="str">
        <f t="shared" ca="1" si="799"/>
        <v>-22.5x+(-20.4)</v>
      </c>
      <c r="O1752" s="6" t="s">
        <v>185</v>
      </c>
      <c r="P1752" s="18"/>
      <c r="AA1752" s="9"/>
    </row>
    <row r="1753" spans="1:30" x14ac:dyDescent="0.3">
      <c r="A1753">
        <v>0</v>
      </c>
      <c r="B1753" s="8">
        <v>0</v>
      </c>
      <c r="C1753" s="6">
        <f t="shared" ca="1" si="786"/>
        <v>0.53470099650709901</v>
      </c>
      <c r="D1753" s="6">
        <f t="shared" ca="1" si="786"/>
        <v>0.75621659238805672</v>
      </c>
      <c r="E1753" s="6">
        <f t="shared" ca="1" si="795"/>
        <v>0.53470099650709901</v>
      </c>
      <c r="F1753" s="6">
        <f t="shared" ca="1" si="796"/>
        <v>-17.7</v>
      </c>
      <c r="G1753" s="6">
        <f t="shared" ca="1" si="797"/>
        <v>22.1</v>
      </c>
      <c r="H1753" s="6" t="str">
        <f t="shared" ca="1" si="798"/>
        <v>-17.7x+(22.1)</v>
      </c>
      <c r="I1753" s="6" t="str">
        <f t="shared" si="791"/>
        <v/>
      </c>
      <c r="J1753" s="6" t="s">
        <v>160</v>
      </c>
      <c r="K1753" s="6" t="s">
        <v>181</v>
      </c>
      <c r="M1753" s="6" t="s">
        <v>190</v>
      </c>
      <c r="N1753" s="6" t="str">
        <f t="shared" ca="1" si="799"/>
        <v>-17.7x+(22.1)</v>
      </c>
      <c r="O1753" s="6" t="s">
        <v>186</v>
      </c>
      <c r="P1753" s="18" t="str">
        <f t="shared" ref="P1753:P1762" ca="1" si="800">H1753</f>
        <v>-17.7x+(22.1)</v>
      </c>
      <c r="Q1753" s="6" t="s">
        <v>187</v>
      </c>
      <c r="AA1753" s="9"/>
    </row>
    <row r="1754" spans="1:30" x14ac:dyDescent="0.3">
      <c r="A1754">
        <v>0</v>
      </c>
      <c r="B1754" s="8">
        <v>0</v>
      </c>
      <c r="C1754" s="6">
        <f t="shared" ca="1" si="786"/>
        <v>0.75254424548985355</v>
      </c>
      <c r="D1754" s="6">
        <f t="shared" ca="1" si="786"/>
        <v>0.25249319973176465</v>
      </c>
      <c r="E1754" s="6">
        <f t="shared" ca="1" si="795"/>
        <v>0.24745575451014645</v>
      </c>
      <c r="F1754" s="6">
        <f t="shared" ca="1" si="796"/>
        <v>22.1</v>
      </c>
      <c r="G1754" s="6">
        <f t="shared" ca="1" si="797"/>
        <v>-12</v>
      </c>
      <c r="H1754" s="6" t="str">
        <f t="shared" ca="1" si="798"/>
        <v>22.1x+(-12)</v>
      </c>
      <c r="I1754" s="6" t="str">
        <f t="shared" si="791"/>
        <v/>
      </c>
      <c r="J1754" s="6" t="s">
        <v>160</v>
      </c>
      <c r="K1754" s="6" t="s">
        <v>181</v>
      </c>
      <c r="M1754" s="6" t="s">
        <v>190</v>
      </c>
      <c r="N1754" s="6" t="str">
        <f t="shared" ca="1" si="799"/>
        <v>22.1x+(-12)</v>
      </c>
      <c r="O1754" s="6" t="s">
        <v>186</v>
      </c>
      <c r="P1754" s="18" t="str">
        <f t="shared" ca="1" si="800"/>
        <v>22.1x+(-12)</v>
      </c>
      <c r="Q1754" s="6" t="s">
        <v>187</v>
      </c>
      <c r="AA1754" s="9"/>
    </row>
    <row r="1755" spans="1:30" x14ac:dyDescent="0.3">
      <c r="A1755">
        <v>0</v>
      </c>
      <c r="B1755" s="8">
        <v>0</v>
      </c>
      <c r="C1755" s="6">
        <f t="shared" ca="1" si="786"/>
        <v>0.11423617165253397</v>
      </c>
      <c r="D1755" s="6">
        <f t="shared" ca="1" si="786"/>
        <v>0.74965627360522558</v>
      </c>
      <c r="E1755" s="6">
        <f t="shared" ca="1" si="795"/>
        <v>0.11423617165253397</v>
      </c>
      <c r="F1755" s="6">
        <f t="shared" ca="1" si="796"/>
        <v>-9.3000000000000007</v>
      </c>
      <c r="G1755" s="6">
        <f t="shared" ca="1" si="797"/>
        <v>22</v>
      </c>
      <c r="H1755" s="6" t="str">
        <f t="shared" ca="1" si="798"/>
        <v>-9.3x+(22)</v>
      </c>
      <c r="I1755" s="6" t="str">
        <f t="shared" si="791"/>
        <v/>
      </c>
      <c r="J1755" s="6" t="s">
        <v>160</v>
      </c>
      <c r="K1755" s="6" t="s">
        <v>181</v>
      </c>
      <c r="M1755" s="6" t="s">
        <v>190</v>
      </c>
      <c r="N1755" s="6" t="str">
        <f t="shared" ca="1" si="799"/>
        <v>-9.3x+(22)</v>
      </c>
      <c r="O1755" s="6" t="s">
        <v>186</v>
      </c>
      <c r="P1755" s="18" t="str">
        <f t="shared" ca="1" si="800"/>
        <v>-9.3x+(22)</v>
      </c>
      <c r="Q1755" s="6" t="s">
        <v>187</v>
      </c>
      <c r="AA1755" s="9"/>
    </row>
    <row r="1756" spans="1:30" x14ac:dyDescent="0.3">
      <c r="A1756">
        <v>0</v>
      </c>
      <c r="B1756" s="8">
        <v>0</v>
      </c>
      <c r="C1756" s="6">
        <f t="shared" ca="1" si="786"/>
        <v>0.63690997120966653</v>
      </c>
      <c r="D1756" s="6">
        <f t="shared" ca="1" si="786"/>
        <v>0.51740717553557525</v>
      </c>
      <c r="E1756" s="6">
        <f t="shared" ca="1" si="795"/>
        <v>0.36309002879033347</v>
      </c>
      <c r="F1756" s="6">
        <f t="shared" ca="1" si="796"/>
        <v>-19.7</v>
      </c>
      <c r="G1756" s="6">
        <f t="shared" ca="1" si="797"/>
        <v>-17.3</v>
      </c>
      <c r="H1756" s="6" t="str">
        <f t="shared" ca="1" si="798"/>
        <v>-19.7x+(-17.3)</v>
      </c>
      <c r="I1756" s="6" t="str">
        <f t="shared" si="791"/>
        <v/>
      </c>
      <c r="J1756" s="6" t="s">
        <v>160</v>
      </c>
      <c r="K1756" s="6" t="s">
        <v>181</v>
      </c>
      <c r="M1756" s="6" t="s">
        <v>190</v>
      </c>
      <c r="N1756" s="6" t="str">
        <f t="shared" ca="1" si="799"/>
        <v>-19.7x+(-17.3)</v>
      </c>
      <c r="O1756" s="6" t="s">
        <v>186</v>
      </c>
      <c r="P1756" s="18" t="str">
        <f t="shared" ca="1" si="800"/>
        <v>-19.7x+(-17.3)</v>
      </c>
      <c r="Q1756" s="6" t="s">
        <v>187</v>
      </c>
      <c r="AA1756" s="9"/>
    </row>
    <row r="1757" spans="1:30" x14ac:dyDescent="0.3">
      <c r="A1757">
        <v>0</v>
      </c>
      <c r="B1757" s="8">
        <v>0</v>
      </c>
      <c r="C1757" s="6">
        <f t="shared" ca="1" si="786"/>
        <v>0.59815264149531444</v>
      </c>
      <c r="D1757" s="6">
        <f t="shared" ca="1" si="786"/>
        <v>0.84087026579388202</v>
      </c>
      <c r="E1757" s="6">
        <f t="shared" ca="1" si="795"/>
        <v>0.59815264149531444</v>
      </c>
      <c r="F1757" s="6">
        <f t="shared" ca="1" si="796"/>
        <v>19</v>
      </c>
      <c r="G1757" s="6">
        <f t="shared" ca="1" si="797"/>
        <v>23.8</v>
      </c>
      <c r="H1757" s="6" t="str">
        <f t="shared" ca="1" si="798"/>
        <v>19x+(23.8)</v>
      </c>
      <c r="I1757" s="6" t="str">
        <f t="shared" si="791"/>
        <v/>
      </c>
      <c r="J1757" s="6" t="s">
        <v>160</v>
      </c>
      <c r="K1757" s="6" t="s">
        <v>181</v>
      </c>
      <c r="M1757" s="6" t="s">
        <v>190</v>
      </c>
      <c r="N1757" s="6" t="str">
        <f t="shared" ca="1" si="799"/>
        <v>19x+(23.8)</v>
      </c>
      <c r="O1757" s="6" t="s">
        <v>186</v>
      </c>
      <c r="P1757" s="18" t="str">
        <f t="shared" ca="1" si="800"/>
        <v>19x+(23.8)</v>
      </c>
      <c r="Q1757" s="6" t="s">
        <v>187</v>
      </c>
      <c r="AA1757" s="9"/>
    </row>
    <row r="1758" spans="1:30" x14ac:dyDescent="0.3">
      <c r="A1758">
        <v>0</v>
      </c>
      <c r="B1758" s="8">
        <v>0</v>
      </c>
      <c r="C1758" s="6">
        <f t="shared" ca="1" si="786"/>
        <v>0.70550826495198482</v>
      </c>
      <c r="D1758" s="6">
        <f t="shared" ca="1" si="786"/>
        <v>0.80188334785280047</v>
      </c>
      <c r="E1758" s="6">
        <f t="shared" ca="1" si="795"/>
        <v>0.29449173504801518</v>
      </c>
      <c r="F1758" s="6">
        <f t="shared" ca="1" si="796"/>
        <v>21.1</v>
      </c>
      <c r="G1758" s="6">
        <f t="shared" ca="1" si="797"/>
        <v>-23</v>
      </c>
      <c r="H1758" s="6" t="str">
        <f t="shared" ca="1" si="798"/>
        <v>21.1x+(-23)</v>
      </c>
      <c r="I1758" s="6" t="str">
        <f t="shared" si="791"/>
        <v/>
      </c>
      <c r="J1758" s="6" t="s">
        <v>160</v>
      </c>
      <c r="K1758" s="6" t="s">
        <v>181</v>
      </c>
      <c r="M1758" s="6" t="s">
        <v>9</v>
      </c>
      <c r="N1758" s="6" t="str">
        <f t="shared" ca="1" si="799"/>
        <v>21.1x+(-23)</v>
      </c>
      <c r="O1758" s="6" t="s">
        <v>188</v>
      </c>
      <c r="P1758" s="18" t="str">
        <f t="shared" ca="1" si="800"/>
        <v>21.1x+(-23)</v>
      </c>
      <c r="Q1758" s="6" t="s">
        <v>189</v>
      </c>
      <c r="U1758" s="10"/>
      <c r="V1758" s="10"/>
      <c r="W1758" s="10"/>
      <c r="X1758" s="10"/>
      <c r="Y1758" s="10"/>
      <c r="Z1758" s="10"/>
      <c r="AA1758" s="11"/>
      <c r="AB1758" s="10"/>
      <c r="AC1758" s="10"/>
      <c r="AD1758" s="10"/>
    </row>
    <row r="1759" spans="1:30" x14ac:dyDescent="0.3">
      <c r="A1759">
        <v>0</v>
      </c>
      <c r="B1759" s="8">
        <v>0</v>
      </c>
      <c r="C1759" s="6">
        <f t="shared" ca="1" si="786"/>
        <v>0.95197017879648316</v>
      </c>
      <c r="D1759" s="6">
        <f t="shared" ca="1" si="786"/>
        <v>0.94434195575866142</v>
      </c>
      <c r="E1759" s="6">
        <f t="shared" ca="1" si="795"/>
        <v>4.8029821203516843E-2</v>
      </c>
      <c r="F1759" s="6">
        <f t="shared" ca="1" si="796"/>
        <v>-26</v>
      </c>
      <c r="G1759" s="6">
        <f t="shared" ca="1" si="797"/>
        <v>-25.9</v>
      </c>
      <c r="H1759" s="6" t="str">
        <f t="shared" ca="1" si="798"/>
        <v>-26x+(-25.9)</v>
      </c>
      <c r="I1759" s="6" t="str">
        <f t="shared" si="791"/>
        <v/>
      </c>
      <c r="J1759" s="6" t="s">
        <v>160</v>
      </c>
      <c r="K1759" s="6" t="s">
        <v>181</v>
      </c>
      <c r="M1759" s="6" t="s">
        <v>9</v>
      </c>
      <c r="N1759" s="6" t="str">
        <f t="shared" ca="1" si="799"/>
        <v>-26x+(-25.9)</v>
      </c>
      <c r="O1759" s="6" t="s">
        <v>188</v>
      </c>
      <c r="P1759" s="18" t="str">
        <f t="shared" ca="1" si="800"/>
        <v>-26x+(-25.9)</v>
      </c>
      <c r="Q1759" s="6" t="s">
        <v>189</v>
      </c>
      <c r="AA1759" s="9"/>
    </row>
    <row r="1760" spans="1:30" x14ac:dyDescent="0.3">
      <c r="A1760">
        <v>0</v>
      </c>
      <c r="B1760" s="8">
        <v>0</v>
      </c>
      <c r="C1760" s="6">
        <f t="shared" ca="1" si="786"/>
        <v>7.9144495415091831E-2</v>
      </c>
      <c r="D1760" s="6">
        <f t="shared" ca="1" si="786"/>
        <v>0.77680787830635445</v>
      </c>
      <c r="E1760" s="6">
        <f t="shared" ca="1" si="795"/>
        <v>0.57914449541509183</v>
      </c>
      <c r="F1760" s="6">
        <f t="shared" ca="1" si="796"/>
        <v>8.6</v>
      </c>
      <c r="G1760" s="6">
        <f t="shared" ca="1" si="797"/>
        <v>-22.5</v>
      </c>
      <c r="H1760" s="6" t="str">
        <f t="shared" ca="1" si="798"/>
        <v>8.6x+(-22.5)</v>
      </c>
      <c r="I1760" s="6" t="str">
        <f t="shared" si="791"/>
        <v/>
      </c>
      <c r="J1760" s="6" t="s">
        <v>160</v>
      </c>
      <c r="K1760" s="6" t="s">
        <v>181</v>
      </c>
      <c r="M1760" s="6" t="s">
        <v>9</v>
      </c>
      <c r="N1760" s="6" t="str">
        <f t="shared" ca="1" si="799"/>
        <v>8.6x+(-22.5)</v>
      </c>
      <c r="O1760" s="6" t="s">
        <v>188</v>
      </c>
      <c r="P1760" s="18" t="str">
        <f t="shared" ca="1" si="800"/>
        <v>8.6x+(-22.5)</v>
      </c>
      <c r="Q1760" s="6" t="s">
        <v>189</v>
      </c>
      <c r="AA1760" s="9"/>
    </row>
    <row r="1761" spans="1:30" x14ac:dyDescent="0.3">
      <c r="A1761">
        <v>0</v>
      </c>
      <c r="B1761" s="8">
        <v>0</v>
      </c>
      <c r="C1761" s="6">
        <f t="shared" ca="1" si="786"/>
        <v>0.84482329182273741</v>
      </c>
      <c r="D1761" s="6">
        <f t="shared" ca="1" si="786"/>
        <v>0.95862638904634512</v>
      </c>
      <c r="E1761" s="6">
        <f t="shared" ca="1" si="795"/>
        <v>0.15517670817726259</v>
      </c>
      <c r="F1761" s="6">
        <f t="shared" ca="1" si="796"/>
        <v>23.9</v>
      </c>
      <c r="G1761" s="6">
        <f t="shared" ca="1" si="797"/>
        <v>-26.2</v>
      </c>
      <c r="H1761" s="6" t="str">
        <f t="shared" ca="1" si="798"/>
        <v>23.9x+(-26.2)</v>
      </c>
      <c r="I1761" s="6" t="str">
        <f t="shared" si="791"/>
        <v/>
      </c>
      <c r="J1761" s="6" t="s">
        <v>160</v>
      </c>
      <c r="K1761" s="6" t="s">
        <v>181</v>
      </c>
      <c r="M1761" s="6" t="s">
        <v>9</v>
      </c>
      <c r="N1761" s="6" t="str">
        <f t="shared" ca="1" si="799"/>
        <v>23.9x+(-26.2)</v>
      </c>
      <c r="O1761" s="6" t="s">
        <v>188</v>
      </c>
      <c r="P1761" s="18" t="str">
        <f t="shared" ca="1" si="800"/>
        <v>23.9x+(-26.2)</v>
      </c>
      <c r="Q1761" s="6" t="s">
        <v>189</v>
      </c>
      <c r="AA1761" s="9"/>
    </row>
    <row r="1762" spans="1:30" x14ac:dyDescent="0.3">
      <c r="A1762">
        <v>0</v>
      </c>
      <c r="B1762" s="8">
        <v>0</v>
      </c>
      <c r="C1762" s="6">
        <f t="shared" ca="1" si="786"/>
        <v>0.86883563749896775</v>
      </c>
      <c r="D1762" s="6">
        <f t="shared" ca="1" si="786"/>
        <v>0.37247242457939911</v>
      </c>
      <c r="E1762" s="6">
        <f t="shared" ca="1" si="795"/>
        <v>0.13116436250103225</v>
      </c>
      <c r="F1762" s="6">
        <f t="shared" ca="1" si="796"/>
        <v>24.4</v>
      </c>
      <c r="G1762" s="6">
        <f t="shared" ca="1" si="797"/>
        <v>-14.4</v>
      </c>
      <c r="H1762" s="6" t="str">
        <f t="shared" ca="1" si="798"/>
        <v>24.4x+(-14.4)</v>
      </c>
      <c r="I1762" s="6" t="str">
        <f t="shared" si="791"/>
        <v/>
      </c>
      <c r="J1762" s="6" t="s">
        <v>160</v>
      </c>
      <c r="K1762" s="6" t="s">
        <v>181</v>
      </c>
      <c r="M1762" s="6" t="s">
        <v>9</v>
      </c>
      <c r="N1762" s="6" t="str">
        <f t="shared" ca="1" si="799"/>
        <v>24.4x+(-14.4)</v>
      </c>
      <c r="O1762" s="6" t="s">
        <v>188</v>
      </c>
      <c r="P1762" s="18" t="str">
        <f t="shared" ca="1" si="800"/>
        <v>24.4x+(-14.4)</v>
      </c>
      <c r="Q1762" s="6" t="s">
        <v>189</v>
      </c>
      <c r="AA1762" s="9"/>
    </row>
    <row r="1763" spans="1:30" x14ac:dyDescent="0.3">
      <c r="A1763" t="s">
        <v>286</v>
      </c>
      <c r="B1763" s="8">
        <v>0</v>
      </c>
      <c r="C1763" s="8"/>
      <c r="D1763" s="8"/>
      <c r="I1763" s="6" t="str">
        <f t="shared" si="791"/>
        <v>\end{enumerate}\newpage   \section*{Cuenta:  X  }\begin{enumerate}</v>
      </c>
    </row>
    <row r="1764" spans="1:30" x14ac:dyDescent="0.3">
      <c r="A1764">
        <v>0</v>
      </c>
      <c r="B1764" s="8">
        <v>0</v>
      </c>
      <c r="C1764" s="6">
        <f t="shared" ref="C1764:D1794" ca="1" si="801">RAND()</f>
        <v>0.27602962853700375</v>
      </c>
      <c r="D1764" s="6">
        <f t="shared" ca="1" si="801"/>
        <v>0.3628708530206094</v>
      </c>
      <c r="E1764" s="6">
        <f t="shared" ref="E1764:E1778" ca="1" si="802">IF(C1764&gt;0.1,      IF(C1764&lt;0.6,C1764,ABS(1-C1764)),C1764+0.5)</f>
        <v>0.27602962853700375</v>
      </c>
      <c r="F1764" s="6">
        <f t="shared" ref="F1764:F1778" ca="1" si="803">IF(  MOD(ROUND(C1764*15,0),2)=0, -ROUND((C1764*100+35)/5,1),  ROUND((C1764*100+35)/5,1))</f>
        <v>-12.5</v>
      </c>
      <c r="G1764" s="6">
        <f t="shared" ref="G1764:G1778" ca="1" si="804">IF(  MOD(ROUND(D1764*15,0),2)=0, -ROUND((D1764*100+35)/5,1),  ROUND((D1764*100+35)/5,1))</f>
        <v>14.3</v>
      </c>
      <c r="H1764" s="6" t="str">
        <f t="shared" ref="H1764:H1778" ca="1" si="805">_xlfn.CONCAT(F1764,"x+(",G1764,")")</f>
        <v>-12.5x+(14.3)</v>
      </c>
      <c r="I1764" s="6" t="str">
        <f t="shared" si="791"/>
        <v/>
      </c>
      <c r="J1764" s="6" t="s">
        <v>160</v>
      </c>
      <c r="K1764" s="6" t="s">
        <v>181</v>
      </c>
      <c r="M1764" s="6" t="s">
        <v>182</v>
      </c>
      <c r="N1764" s="6" t="str">
        <f t="shared" ref="N1764:N1778" ca="1" si="806">H1764</f>
        <v>-12.5x+(14.3)</v>
      </c>
      <c r="O1764" s="6" t="s">
        <v>185</v>
      </c>
      <c r="P1764" s="18"/>
      <c r="AA1764" s="9"/>
    </row>
    <row r="1765" spans="1:30" x14ac:dyDescent="0.3">
      <c r="A1765">
        <v>0</v>
      </c>
      <c r="B1765" s="8">
        <v>0</v>
      </c>
      <c r="C1765" s="6">
        <f t="shared" ca="1" si="801"/>
        <v>0.72277579469211817</v>
      </c>
      <c r="D1765" s="6">
        <f t="shared" ca="1" si="801"/>
        <v>0.27162335803339754</v>
      </c>
      <c r="E1765" s="6">
        <f t="shared" ca="1" si="802"/>
        <v>0.27722420530788183</v>
      </c>
      <c r="F1765" s="6">
        <f t="shared" ca="1" si="803"/>
        <v>21.5</v>
      </c>
      <c r="G1765" s="6">
        <f t="shared" ca="1" si="804"/>
        <v>-12.4</v>
      </c>
      <c r="H1765" s="6" t="str">
        <f t="shared" ca="1" si="805"/>
        <v>21.5x+(-12.4)</v>
      </c>
      <c r="I1765" s="6" t="str">
        <f t="shared" si="791"/>
        <v/>
      </c>
      <c r="J1765" s="6" t="s">
        <v>160</v>
      </c>
      <c r="K1765" s="6" t="s">
        <v>181</v>
      </c>
      <c r="M1765" s="6" t="s">
        <v>182</v>
      </c>
      <c r="N1765" s="6" t="str">
        <f t="shared" ca="1" si="806"/>
        <v>21.5x+(-12.4)</v>
      </c>
      <c r="O1765" s="6" t="s">
        <v>185</v>
      </c>
      <c r="P1765" s="18"/>
      <c r="AA1765" s="9"/>
    </row>
    <row r="1766" spans="1:30" x14ac:dyDescent="0.3">
      <c r="A1766">
        <v>0</v>
      </c>
      <c r="B1766" s="8">
        <v>0</v>
      </c>
      <c r="C1766" s="6">
        <f t="shared" ca="1" si="801"/>
        <v>0.97442149764867858</v>
      </c>
      <c r="D1766" s="6">
        <f t="shared" ca="1" si="801"/>
        <v>0.58003152414555592</v>
      </c>
      <c r="E1766" s="6">
        <f t="shared" ca="1" si="802"/>
        <v>2.5578502351321419E-2</v>
      </c>
      <c r="F1766" s="6">
        <f t="shared" ca="1" si="803"/>
        <v>26.5</v>
      </c>
      <c r="G1766" s="6">
        <f t="shared" ca="1" si="804"/>
        <v>18.600000000000001</v>
      </c>
      <c r="H1766" s="6" t="str">
        <f t="shared" ca="1" si="805"/>
        <v>26.5x+(18.6)</v>
      </c>
      <c r="I1766" s="6" t="str">
        <f t="shared" si="791"/>
        <v/>
      </c>
      <c r="J1766" s="6" t="s">
        <v>160</v>
      </c>
      <c r="K1766" s="6" t="s">
        <v>181</v>
      </c>
      <c r="M1766" s="6" t="s">
        <v>182</v>
      </c>
      <c r="N1766" s="6" t="str">
        <f t="shared" ca="1" si="806"/>
        <v>26.5x+(18.6)</v>
      </c>
      <c r="O1766" s="6" t="s">
        <v>185</v>
      </c>
      <c r="P1766" s="18"/>
      <c r="AA1766" s="9"/>
    </row>
    <row r="1767" spans="1:30" x14ac:dyDescent="0.3">
      <c r="A1767">
        <v>0</v>
      </c>
      <c r="B1767" s="8">
        <v>0</v>
      </c>
      <c r="C1767" s="6">
        <f t="shared" ca="1" si="801"/>
        <v>0.77861513456783626</v>
      </c>
      <c r="D1767" s="6">
        <f t="shared" ca="1" si="801"/>
        <v>0.63228117213078472</v>
      </c>
      <c r="E1767" s="6">
        <f t="shared" ca="1" si="802"/>
        <v>0.22138486543216374</v>
      </c>
      <c r="F1767" s="6">
        <f t="shared" ca="1" si="803"/>
        <v>-22.6</v>
      </c>
      <c r="G1767" s="6">
        <f t="shared" ca="1" si="804"/>
        <v>19.600000000000001</v>
      </c>
      <c r="H1767" s="6" t="str">
        <f t="shared" ca="1" si="805"/>
        <v>-22.6x+(19.6)</v>
      </c>
      <c r="I1767" s="6" t="str">
        <f t="shared" si="791"/>
        <v/>
      </c>
      <c r="J1767" s="6" t="s">
        <v>160</v>
      </c>
      <c r="K1767" s="6" t="s">
        <v>181</v>
      </c>
      <c r="M1767" s="6" t="s">
        <v>182</v>
      </c>
      <c r="N1767" s="6" t="str">
        <f t="shared" ca="1" si="806"/>
        <v>-22.6x+(19.6)</v>
      </c>
      <c r="O1767" s="6" t="s">
        <v>185</v>
      </c>
      <c r="P1767" s="18"/>
      <c r="AA1767" s="9"/>
    </row>
    <row r="1768" spans="1:30" x14ac:dyDescent="0.3">
      <c r="A1768">
        <v>0</v>
      </c>
      <c r="B1768" s="8">
        <v>0</v>
      </c>
      <c r="C1768" s="6">
        <f t="shared" ca="1" si="801"/>
        <v>6.2778879023269063E-2</v>
      </c>
      <c r="D1768" s="6">
        <f t="shared" ca="1" si="801"/>
        <v>0.26123245196887146</v>
      </c>
      <c r="E1768" s="6">
        <f t="shared" ca="1" si="802"/>
        <v>0.56277887902326906</v>
      </c>
      <c r="F1768" s="6">
        <f t="shared" ca="1" si="803"/>
        <v>8.3000000000000007</v>
      </c>
      <c r="G1768" s="6">
        <f t="shared" ca="1" si="804"/>
        <v>-12.2</v>
      </c>
      <c r="H1768" s="6" t="str">
        <f t="shared" ca="1" si="805"/>
        <v>8.3x+(-12.2)</v>
      </c>
      <c r="I1768" s="6" t="str">
        <f t="shared" si="791"/>
        <v/>
      </c>
      <c r="J1768" s="6" t="s">
        <v>160</v>
      </c>
      <c r="K1768" s="6" t="s">
        <v>181</v>
      </c>
      <c r="M1768" s="6" t="s">
        <v>182</v>
      </c>
      <c r="N1768" s="6" t="str">
        <f t="shared" ca="1" si="806"/>
        <v>8.3x+(-12.2)</v>
      </c>
      <c r="O1768" s="6" t="s">
        <v>185</v>
      </c>
      <c r="P1768" s="18"/>
      <c r="AA1768" s="9"/>
    </row>
    <row r="1769" spans="1:30" x14ac:dyDescent="0.3">
      <c r="A1769">
        <v>0</v>
      </c>
      <c r="B1769" s="8">
        <v>0</v>
      </c>
      <c r="C1769" s="6">
        <f t="shared" ca="1" si="801"/>
        <v>0.43221874914052594</v>
      </c>
      <c r="D1769" s="6">
        <f t="shared" ca="1" si="801"/>
        <v>0.51469501649282001</v>
      </c>
      <c r="E1769" s="6">
        <f t="shared" ca="1" si="802"/>
        <v>0.43221874914052594</v>
      </c>
      <c r="F1769" s="6">
        <f t="shared" ca="1" si="803"/>
        <v>-15.6</v>
      </c>
      <c r="G1769" s="6">
        <f t="shared" ca="1" si="804"/>
        <v>-17.3</v>
      </c>
      <c r="H1769" s="6" t="str">
        <f t="shared" ca="1" si="805"/>
        <v>-15.6x+(-17.3)</v>
      </c>
      <c r="I1769" s="6" t="str">
        <f t="shared" si="791"/>
        <v/>
      </c>
      <c r="J1769" s="6" t="s">
        <v>160</v>
      </c>
      <c r="K1769" s="6" t="s">
        <v>181</v>
      </c>
      <c r="M1769" s="6" t="s">
        <v>190</v>
      </c>
      <c r="N1769" s="6" t="str">
        <f t="shared" ca="1" si="806"/>
        <v>-15.6x+(-17.3)</v>
      </c>
      <c r="O1769" s="6" t="s">
        <v>186</v>
      </c>
      <c r="P1769" s="18" t="str">
        <f t="shared" ref="P1769:P1778" ca="1" si="807">H1769</f>
        <v>-15.6x+(-17.3)</v>
      </c>
      <c r="Q1769" s="6" t="s">
        <v>187</v>
      </c>
      <c r="AA1769" s="9"/>
    </row>
    <row r="1770" spans="1:30" x14ac:dyDescent="0.3">
      <c r="A1770">
        <v>0</v>
      </c>
      <c r="B1770" s="8">
        <v>0</v>
      </c>
      <c r="C1770" s="6">
        <f t="shared" ca="1" si="801"/>
        <v>0.14457459576959086</v>
      </c>
      <c r="D1770" s="6">
        <f t="shared" ca="1" si="801"/>
        <v>0.10028693007352751</v>
      </c>
      <c r="E1770" s="6">
        <f t="shared" ca="1" si="802"/>
        <v>0.14457459576959086</v>
      </c>
      <c r="F1770" s="6">
        <f t="shared" ca="1" si="803"/>
        <v>-9.9</v>
      </c>
      <c r="G1770" s="6">
        <f t="shared" ca="1" si="804"/>
        <v>-9</v>
      </c>
      <c r="H1770" s="6" t="str">
        <f t="shared" ca="1" si="805"/>
        <v>-9.9x+(-9)</v>
      </c>
      <c r="I1770" s="6" t="str">
        <f t="shared" si="791"/>
        <v/>
      </c>
      <c r="J1770" s="6" t="s">
        <v>160</v>
      </c>
      <c r="K1770" s="6" t="s">
        <v>181</v>
      </c>
      <c r="M1770" s="6" t="s">
        <v>190</v>
      </c>
      <c r="N1770" s="6" t="str">
        <f t="shared" ca="1" si="806"/>
        <v>-9.9x+(-9)</v>
      </c>
      <c r="O1770" s="6" t="s">
        <v>186</v>
      </c>
      <c r="P1770" s="18" t="str">
        <f t="shared" ca="1" si="807"/>
        <v>-9.9x+(-9)</v>
      </c>
      <c r="Q1770" s="6" t="s">
        <v>187</v>
      </c>
      <c r="AA1770" s="9"/>
    </row>
    <row r="1771" spans="1:30" x14ac:dyDescent="0.3">
      <c r="A1771">
        <v>0</v>
      </c>
      <c r="B1771" s="8">
        <v>0</v>
      </c>
      <c r="C1771" s="6">
        <f t="shared" ca="1" si="801"/>
        <v>0.29546092568233739</v>
      </c>
      <c r="D1771" s="6">
        <f t="shared" ca="1" si="801"/>
        <v>0.17952126006405233</v>
      </c>
      <c r="E1771" s="6">
        <f t="shared" ca="1" si="802"/>
        <v>0.29546092568233739</v>
      </c>
      <c r="F1771" s="6">
        <f t="shared" ca="1" si="803"/>
        <v>-12.9</v>
      </c>
      <c r="G1771" s="6">
        <f t="shared" ca="1" si="804"/>
        <v>10.6</v>
      </c>
      <c r="H1771" s="6" t="str">
        <f t="shared" ca="1" si="805"/>
        <v>-12.9x+(10.6)</v>
      </c>
      <c r="I1771" s="6" t="str">
        <f t="shared" si="791"/>
        <v/>
      </c>
      <c r="J1771" s="6" t="s">
        <v>160</v>
      </c>
      <c r="K1771" s="6" t="s">
        <v>181</v>
      </c>
      <c r="M1771" s="6" t="s">
        <v>190</v>
      </c>
      <c r="N1771" s="6" t="str">
        <f t="shared" ca="1" si="806"/>
        <v>-12.9x+(10.6)</v>
      </c>
      <c r="O1771" s="6" t="s">
        <v>186</v>
      </c>
      <c r="P1771" s="18" t="str">
        <f t="shared" ca="1" si="807"/>
        <v>-12.9x+(10.6)</v>
      </c>
      <c r="Q1771" s="6" t="s">
        <v>187</v>
      </c>
      <c r="AA1771" s="9"/>
    </row>
    <row r="1772" spans="1:30" x14ac:dyDescent="0.3">
      <c r="A1772">
        <v>0</v>
      </c>
      <c r="B1772" s="8">
        <v>0</v>
      </c>
      <c r="C1772" s="6">
        <f t="shared" ca="1" si="801"/>
        <v>0.98038359093393845</v>
      </c>
      <c r="D1772" s="6">
        <f t="shared" ca="1" si="801"/>
        <v>0.9448256590435814</v>
      </c>
      <c r="E1772" s="6">
        <f t="shared" ca="1" si="802"/>
        <v>1.9616409066061546E-2</v>
      </c>
      <c r="F1772" s="6">
        <f t="shared" ca="1" si="803"/>
        <v>26.6</v>
      </c>
      <c r="G1772" s="6">
        <f t="shared" ca="1" si="804"/>
        <v>-25.9</v>
      </c>
      <c r="H1772" s="6" t="str">
        <f t="shared" ca="1" si="805"/>
        <v>26.6x+(-25.9)</v>
      </c>
      <c r="I1772" s="6" t="str">
        <f t="shared" si="791"/>
        <v/>
      </c>
      <c r="J1772" s="6" t="s">
        <v>160</v>
      </c>
      <c r="K1772" s="6" t="s">
        <v>181</v>
      </c>
      <c r="M1772" s="6" t="s">
        <v>190</v>
      </c>
      <c r="N1772" s="6" t="str">
        <f t="shared" ca="1" si="806"/>
        <v>26.6x+(-25.9)</v>
      </c>
      <c r="O1772" s="6" t="s">
        <v>186</v>
      </c>
      <c r="P1772" s="18" t="str">
        <f t="shared" ca="1" si="807"/>
        <v>26.6x+(-25.9)</v>
      </c>
      <c r="Q1772" s="6" t="s">
        <v>187</v>
      </c>
      <c r="AA1772" s="9"/>
    </row>
    <row r="1773" spans="1:30" x14ac:dyDescent="0.3">
      <c r="A1773">
        <v>0</v>
      </c>
      <c r="B1773" s="8">
        <v>0</v>
      </c>
      <c r="C1773" s="6">
        <f t="shared" ca="1" si="801"/>
        <v>1.647666716950047E-2</v>
      </c>
      <c r="D1773" s="6">
        <f t="shared" ca="1" si="801"/>
        <v>9.2435320169206636E-2</v>
      </c>
      <c r="E1773" s="6">
        <f t="shared" ca="1" si="802"/>
        <v>0.51647666716950047</v>
      </c>
      <c r="F1773" s="6">
        <f t="shared" ca="1" si="803"/>
        <v>-7.3</v>
      </c>
      <c r="G1773" s="6">
        <f t="shared" ca="1" si="804"/>
        <v>8.8000000000000007</v>
      </c>
      <c r="H1773" s="6" t="str">
        <f t="shared" ca="1" si="805"/>
        <v>-7.3x+(8.8)</v>
      </c>
      <c r="I1773" s="6" t="str">
        <f t="shared" si="791"/>
        <v/>
      </c>
      <c r="J1773" s="6" t="s">
        <v>160</v>
      </c>
      <c r="K1773" s="6" t="s">
        <v>181</v>
      </c>
      <c r="M1773" s="6" t="s">
        <v>190</v>
      </c>
      <c r="N1773" s="6" t="str">
        <f t="shared" ca="1" si="806"/>
        <v>-7.3x+(8.8)</v>
      </c>
      <c r="O1773" s="6" t="s">
        <v>186</v>
      </c>
      <c r="P1773" s="18" t="str">
        <f t="shared" ca="1" si="807"/>
        <v>-7.3x+(8.8)</v>
      </c>
      <c r="Q1773" s="6" t="s">
        <v>187</v>
      </c>
      <c r="AA1773" s="9"/>
    </row>
    <row r="1774" spans="1:30" x14ac:dyDescent="0.3">
      <c r="A1774">
        <v>0</v>
      </c>
      <c r="B1774" s="8">
        <v>0</v>
      </c>
      <c r="C1774" s="6">
        <f t="shared" ca="1" si="801"/>
        <v>0.87424857919798493</v>
      </c>
      <c r="D1774" s="6">
        <f t="shared" ca="1" si="801"/>
        <v>0.20327180982339521</v>
      </c>
      <c r="E1774" s="6">
        <f t="shared" ca="1" si="802"/>
        <v>0.12575142080201507</v>
      </c>
      <c r="F1774" s="6">
        <f t="shared" ca="1" si="803"/>
        <v>24.5</v>
      </c>
      <c r="G1774" s="6">
        <f t="shared" ca="1" si="804"/>
        <v>11.1</v>
      </c>
      <c r="H1774" s="6" t="str">
        <f t="shared" ca="1" si="805"/>
        <v>24.5x+(11.1)</v>
      </c>
      <c r="I1774" s="6" t="str">
        <f t="shared" si="791"/>
        <v/>
      </c>
      <c r="J1774" s="6" t="s">
        <v>160</v>
      </c>
      <c r="K1774" s="6" t="s">
        <v>181</v>
      </c>
      <c r="M1774" s="6" t="s">
        <v>9</v>
      </c>
      <c r="N1774" s="6" t="str">
        <f t="shared" ca="1" si="806"/>
        <v>24.5x+(11.1)</v>
      </c>
      <c r="O1774" s="6" t="s">
        <v>188</v>
      </c>
      <c r="P1774" s="18" t="str">
        <f t="shared" ca="1" si="807"/>
        <v>24.5x+(11.1)</v>
      </c>
      <c r="Q1774" s="6" t="s">
        <v>189</v>
      </c>
      <c r="U1774" s="10"/>
      <c r="V1774" s="10"/>
      <c r="W1774" s="10"/>
      <c r="X1774" s="10"/>
      <c r="Y1774" s="10"/>
      <c r="Z1774" s="10"/>
      <c r="AA1774" s="11"/>
      <c r="AB1774" s="10"/>
      <c r="AC1774" s="10"/>
      <c r="AD1774" s="10"/>
    </row>
    <row r="1775" spans="1:30" x14ac:dyDescent="0.3">
      <c r="A1775">
        <v>0</v>
      </c>
      <c r="B1775" s="8">
        <v>0</v>
      </c>
      <c r="C1775" s="6">
        <f t="shared" ca="1" si="801"/>
        <v>0.4201276453657613</v>
      </c>
      <c r="D1775" s="6">
        <f t="shared" ca="1" si="801"/>
        <v>0.17247467147227535</v>
      </c>
      <c r="E1775" s="6">
        <f t="shared" ca="1" si="802"/>
        <v>0.4201276453657613</v>
      </c>
      <c r="F1775" s="6">
        <f t="shared" ca="1" si="803"/>
        <v>-15.4</v>
      </c>
      <c r="G1775" s="6">
        <f t="shared" ca="1" si="804"/>
        <v>10.4</v>
      </c>
      <c r="H1775" s="6" t="str">
        <f t="shared" ca="1" si="805"/>
        <v>-15.4x+(10.4)</v>
      </c>
      <c r="I1775" s="6" t="str">
        <f t="shared" si="791"/>
        <v/>
      </c>
      <c r="J1775" s="6" t="s">
        <v>160</v>
      </c>
      <c r="K1775" s="6" t="s">
        <v>181</v>
      </c>
      <c r="M1775" s="6" t="s">
        <v>9</v>
      </c>
      <c r="N1775" s="6" t="str">
        <f t="shared" ca="1" si="806"/>
        <v>-15.4x+(10.4)</v>
      </c>
      <c r="O1775" s="6" t="s">
        <v>188</v>
      </c>
      <c r="P1775" s="18" t="str">
        <f t="shared" ca="1" si="807"/>
        <v>-15.4x+(10.4)</v>
      </c>
      <c r="Q1775" s="6" t="s">
        <v>189</v>
      </c>
      <c r="AA1775" s="9"/>
    </row>
    <row r="1776" spans="1:30" x14ac:dyDescent="0.3">
      <c r="A1776">
        <v>0</v>
      </c>
      <c r="B1776" s="8">
        <v>0</v>
      </c>
      <c r="C1776" s="6">
        <f t="shared" ca="1" si="801"/>
        <v>0.23463297090399382</v>
      </c>
      <c r="D1776" s="6">
        <f t="shared" ca="1" si="801"/>
        <v>0.5260903467013377</v>
      </c>
      <c r="E1776" s="6">
        <f t="shared" ca="1" si="802"/>
        <v>0.23463297090399382</v>
      </c>
      <c r="F1776" s="6">
        <f t="shared" ca="1" si="803"/>
        <v>-11.7</v>
      </c>
      <c r="G1776" s="6">
        <f t="shared" ca="1" si="804"/>
        <v>-17.5</v>
      </c>
      <c r="H1776" s="6" t="str">
        <f t="shared" ca="1" si="805"/>
        <v>-11.7x+(-17.5)</v>
      </c>
      <c r="I1776" s="6" t="str">
        <f t="shared" si="791"/>
        <v/>
      </c>
      <c r="J1776" s="6" t="s">
        <v>160</v>
      </c>
      <c r="K1776" s="6" t="s">
        <v>181</v>
      </c>
      <c r="M1776" s="6" t="s">
        <v>9</v>
      </c>
      <c r="N1776" s="6" t="str">
        <f t="shared" ca="1" si="806"/>
        <v>-11.7x+(-17.5)</v>
      </c>
      <c r="O1776" s="6" t="s">
        <v>188</v>
      </c>
      <c r="P1776" s="18" t="str">
        <f t="shared" ca="1" si="807"/>
        <v>-11.7x+(-17.5)</v>
      </c>
      <c r="Q1776" s="6" t="s">
        <v>189</v>
      </c>
      <c r="AA1776" s="9"/>
    </row>
    <row r="1777" spans="1:30" x14ac:dyDescent="0.3">
      <c r="A1777">
        <v>0</v>
      </c>
      <c r="B1777" s="8">
        <v>0</v>
      </c>
      <c r="C1777" s="6">
        <f t="shared" ca="1" si="801"/>
        <v>0.14669971720971098</v>
      </c>
      <c r="D1777" s="6">
        <f t="shared" ca="1" si="801"/>
        <v>4.8272342807379465E-2</v>
      </c>
      <c r="E1777" s="6">
        <f t="shared" ca="1" si="802"/>
        <v>0.14669971720971098</v>
      </c>
      <c r="F1777" s="6">
        <f t="shared" ca="1" si="803"/>
        <v>-9.9</v>
      </c>
      <c r="G1777" s="6">
        <f t="shared" ca="1" si="804"/>
        <v>8</v>
      </c>
      <c r="H1777" s="6" t="str">
        <f t="shared" ca="1" si="805"/>
        <v>-9.9x+(8)</v>
      </c>
      <c r="I1777" s="6" t="str">
        <f t="shared" si="791"/>
        <v/>
      </c>
      <c r="J1777" s="6" t="s">
        <v>160</v>
      </c>
      <c r="K1777" s="6" t="s">
        <v>181</v>
      </c>
      <c r="M1777" s="6" t="s">
        <v>9</v>
      </c>
      <c r="N1777" s="6" t="str">
        <f t="shared" ca="1" si="806"/>
        <v>-9.9x+(8)</v>
      </c>
      <c r="O1777" s="6" t="s">
        <v>188</v>
      </c>
      <c r="P1777" s="18" t="str">
        <f t="shared" ca="1" si="807"/>
        <v>-9.9x+(8)</v>
      </c>
      <c r="Q1777" s="6" t="s">
        <v>189</v>
      </c>
      <c r="AA1777" s="9"/>
    </row>
    <row r="1778" spans="1:30" x14ac:dyDescent="0.3">
      <c r="A1778">
        <v>0</v>
      </c>
      <c r="B1778" s="8">
        <v>0</v>
      </c>
      <c r="C1778" s="6">
        <f t="shared" ca="1" si="801"/>
        <v>2.6560984408264154E-2</v>
      </c>
      <c r="D1778" s="6">
        <f t="shared" ca="1" si="801"/>
        <v>0.24582667220789334</v>
      </c>
      <c r="E1778" s="6">
        <f t="shared" ca="1" si="802"/>
        <v>0.52656098440826415</v>
      </c>
      <c r="F1778" s="6">
        <f t="shared" ca="1" si="803"/>
        <v>-7.5</v>
      </c>
      <c r="G1778" s="6">
        <f t="shared" ca="1" si="804"/>
        <v>-11.9</v>
      </c>
      <c r="H1778" s="6" t="str">
        <f t="shared" ca="1" si="805"/>
        <v>-7.5x+(-11.9)</v>
      </c>
      <c r="I1778" s="6" t="str">
        <f t="shared" si="791"/>
        <v/>
      </c>
      <c r="J1778" s="6" t="s">
        <v>160</v>
      </c>
      <c r="K1778" s="6" t="s">
        <v>181</v>
      </c>
      <c r="M1778" s="6" t="s">
        <v>9</v>
      </c>
      <c r="N1778" s="6" t="str">
        <f t="shared" ca="1" si="806"/>
        <v>-7.5x+(-11.9)</v>
      </c>
      <c r="O1778" s="6" t="s">
        <v>188</v>
      </c>
      <c r="P1778" s="18" t="str">
        <f t="shared" ca="1" si="807"/>
        <v>-7.5x+(-11.9)</v>
      </c>
      <c r="Q1778" s="6" t="s">
        <v>189</v>
      </c>
      <c r="AA1778" s="9"/>
    </row>
    <row r="1779" spans="1:30" x14ac:dyDescent="0.3">
      <c r="A1779" t="s">
        <v>286</v>
      </c>
      <c r="B1779" s="8">
        <v>0</v>
      </c>
      <c r="C1779" s="8"/>
      <c r="D1779" s="8"/>
      <c r="I1779" s="6" t="str">
        <f t="shared" si="791"/>
        <v>\end{enumerate}\newpage   \section*{Cuenta:  X  }\begin{enumerate}</v>
      </c>
    </row>
    <row r="1780" spans="1:30" x14ac:dyDescent="0.3">
      <c r="A1780">
        <v>0</v>
      </c>
      <c r="B1780" s="8">
        <v>0</v>
      </c>
      <c r="C1780" s="6">
        <f t="shared" ref="C1780:D1780" ca="1" si="808">RAND()</f>
        <v>5.8334458527500743E-2</v>
      </c>
      <c r="D1780" s="6">
        <f t="shared" ca="1" si="808"/>
        <v>6.5387371703476749E-2</v>
      </c>
      <c r="E1780" s="6">
        <f t="shared" ref="E1780:E1794" ca="1" si="809">IF(C1780&gt;0.1,      IF(C1780&lt;0.6,C1780,ABS(1-C1780)),C1780+0.5)</f>
        <v>0.55833445852750074</v>
      </c>
      <c r="F1780" s="6">
        <f t="shared" ref="F1780:F1794" ca="1" si="810">IF(  MOD(ROUND(C1780*15,0),2)=0, -ROUND((C1780*100+35)/5,1),  ROUND((C1780*100+35)/5,1))</f>
        <v>8.1999999999999993</v>
      </c>
      <c r="G1780" s="6">
        <f t="shared" ref="G1780:G1794" ca="1" si="811">IF(  MOD(ROUND(D1780*15,0),2)=0, -ROUND((D1780*100+35)/5,1),  ROUND((D1780*100+35)/5,1))</f>
        <v>8.3000000000000007</v>
      </c>
      <c r="H1780" s="6" t="str">
        <f t="shared" ref="H1780:H1794" ca="1" si="812">_xlfn.CONCAT(F1780,"x+(",G1780,")")</f>
        <v>8.2x+(8.3)</v>
      </c>
      <c r="I1780" s="6" t="str">
        <f t="shared" si="791"/>
        <v/>
      </c>
      <c r="J1780" s="6" t="s">
        <v>160</v>
      </c>
      <c r="K1780" s="6" t="s">
        <v>181</v>
      </c>
      <c r="M1780" s="6" t="s">
        <v>182</v>
      </c>
      <c r="N1780" s="6" t="str">
        <f t="shared" ref="N1780:N1794" ca="1" si="813">H1780</f>
        <v>8.2x+(8.3)</v>
      </c>
      <c r="O1780" s="6" t="s">
        <v>185</v>
      </c>
      <c r="P1780" s="18"/>
      <c r="AA1780" s="9"/>
    </row>
    <row r="1781" spans="1:30" x14ac:dyDescent="0.3">
      <c r="A1781">
        <v>0</v>
      </c>
      <c r="B1781" s="8">
        <v>0</v>
      </c>
      <c r="C1781" s="6">
        <f t="shared" ca="1" si="801"/>
        <v>0.77658188044963428</v>
      </c>
      <c r="D1781" s="6">
        <f t="shared" ca="1" si="801"/>
        <v>0.60884039173108417</v>
      </c>
      <c r="E1781" s="6">
        <f t="shared" ca="1" si="809"/>
        <v>0.22341811955036572</v>
      </c>
      <c r="F1781" s="6">
        <f t="shared" ca="1" si="810"/>
        <v>-22.5</v>
      </c>
      <c r="G1781" s="6">
        <f t="shared" ca="1" si="811"/>
        <v>19.2</v>
      </c>
      <c r="H1781" s="6" t="str">
        <f t="shared" ca="1" si="812"/>
        <v>-22.5x+(19.2)</v>
      </c>
      <c r="I1781" s="6" t="str">
        <f t="shared" si="791"/>
        <v/>
      </c>
      <c r="J1781" s="6" t="s">
        <v>160</v>
      </c>
      <c r="K1781" s="6" t="s">
        <v>181</v>
      </c>
      <c r="M1781" s="6" t="s">
        <v>182</v>
      </c>
      <c r="N1781" s="6" t="str">
        <f t="shared" ca="1" si="813"/>
        <v>-22.5x+(19.2)</v>
      </c>
      <c r="O1781" s="6" t="s">
        <v>185</v>
      </c>
      <c r="P1781" s="18"/>
      <c r="AA1781" s="9"/>
    </row>
    <row r="1782" spans="1:30" x14ac:dyDescent="0.3">
      <c r="A1782">
        <v>0</v>
      </c>
      <c r="B1782" s="8">
        <v>0</v>
      </c>
      <c r="C1782" s="6">
        <f t="shared" ca="1" si="801"/>
        <v>0.47274446487192501</v>
      </c>
      <c r="D1782" s="6">
        <f t="shared" ca="1" si="801"/>
        <v>0.52744789628543298</v>
      </c>
      <c r="E1782" s="6">
        <f t="shared" ca="1" si="809"/>
        <v>0.47274446487192501</v>
      </c>
      <c r="F1782" s="6">
        <f t="shared" ca="1" si="810"/>
        <v>16.5</v>
      </c>
      <c r="G1782" s="6">
        <f t="shared" ca="1" si="811"/>
        <v>-17.5</v>
      </c>
      <c r="H1782" s="6" t="str">
        <f t="shared" ca="1" si="812"/>
        <v>16.5x+(-17.5)</v>
      </c>
      <c r="I1782" s="6" t="str">
        <f t="shared" si="791"/>
        <v/>
      </c>
      <c r="J1782" s="6" t="s">
        <v>160</v>
      </c>
      <c r="K1782" s="6" t="s">
        <v>181</v>
      </c>
      <c r="M1782" s="6" t="s">
        <v>182</v>
      </c>
      <c r="N1782" s="6" t="str">
        <f t="shared" ca="1" si="813"/>
        <v>16.5x+(-17.5)</v>
      </c>
      <c r="O1782" s="6" t="s">
        <v>185</v>
      </c>
      <c r="P1782" s="18"/>
      <c r="AA1782" s="9"/>
    </row>
    <row r="1783" spans="1:30" x14ac:dyDescent="0.3">
      <c r="A1783">
        <v>0</v>
      </c>
      <c r="B1783" s="8">
        <v>0</v>
      </c>
      <c r="C1783" s="6">
        <f t="shared" ca="1" si="801"/>
        <v>0.41469264427189956</v>
      </c>
      <c r="D1783" s="6">
        <f t="shared" ca="1" si="801"/>
        <v>0.67685108086200574</v>
      </c>
      <c r="E1783" s="6">
        <f t="shared" ca="1" si="809"/>
        <v>0.41469264427189956</v>
      </c>
      <c r="F1783" s="6">
        <f t="shared" ca="1" si="810"/>
        <v>-15.3</v>
      </c>
      <c r="G1783" s="6">
        <f t="shared" ca="1" si="811"/>
        <v>-20.5</v>
      </c>
      <c r="H1783" s="6" t="str">
        <f t="shared" ca="1" si="812"/>
        <v>-15.3x+(-20.5)</v>
      </c>
      <c r="I1783" s="6" t="str">
        <f t="shared" si="791"/>
        <v/>
      </c>
      <c r="J1783" s="6" t="s">
        <v>160</v>
      </c>
      <c r="K1783" s="6" t="s">
        <v>181</v>
      </c>
      <c r="M1783" s="6" t="s">
        <v>182</v>
      </c>
      <c r="N1783" s="6" t="str">
        <f t="shared" ca="1" si="813"/>
        <v>-15.3x+(-20.5)</v>
      </c>
      <c r="O1783" s="6" t="s">
        <v>185</v>
      </c>
      <c r="P1783" s="18"/>
      <c r="AA1783" s="9"/>
    </row>
    <row r="1784" spans="1:30" x14ac:dyDescent="0.3">
      <c r="A1784">
        <v>0</v>
      </c>
      <c r="B1784" s="8">
        <v>0</v>
      </c>
      <c r="C1784" s="6">
        <f t="shared" ca="1" si="801"/>
        <v>0.87722013408608435</v>
      </c>
      <c r="D1784" s="6">
        <f t="shared" ca="1" si="801"/>
        <v>0.68301717596409584</v>
      </c>
      <c r="E1784" s="6">
        <f t="shared" ca="1" si="809"/>
        <v>0.12277986591391565</v>
      </c>
      <c r="F1784" s="6">
        <f t="shared" ca="1" si="810"/>
        <v>24.5</v>
      </c>
      <c r="G1784" s="6">
        <f t="shared" ca="1" si="811"/>
        <v>-20.7</v>
      </c>
      <c r="H1784" s="6" t="str">
        <f t="shared" ca="1" si="812"/>
        <v>24.5x+(-20.7)</v>
      </c>
      <c r="I1784" s="6" t="str">
        <f t="shared" si="791"/>
        <v/>
      </c>
      <c r="J1784" s="6" t="s">
        <v>160</v>
      </c>
      <c r="K1784" s="6" t="s">
        <v>181</v>
      </c>
      <c r="M1784" s="6" t="s">
        <v>182</v>
      </c>
      <c r="N1784" s="6" t="str">
        <f t="shared" ca="1" si="813"/>
        <v>24.5x+(-20.7)</v>
      </c>
      <c r="O1784" s="6" t="s">
        <v>185</v>
      </c>
      <c r="P1784" s="18"/>
      <c r="AA1784" s="9"/>
    </row>
    <row r="1785" spans="1:30" x14ac:dyDescent="0.3">
      <c r="A1785">
        <v>0</v>
      </c>
      <c r="B1785" s="8">
        <v>0</v>
      </c>
      <c r="C1785" s="6">
        <f t="shared" ca="1" si="801"/>
        <v>0.62727816735626774</v>
      </c>
      <c r="D1785" s="6">
        <f t="shared" ca="1" si="801"/>
        <v>0.17690122146617082</v>
      </c>
      <c r="E1785" s="6">
        <f t="shared" ca="1" si="809"/>
        <v>0.37272183264373226</v>
      </c>
      <c r="F1785" s="6">
        <f t="shared" ca="1" si="810"/>
        <v>19.5</v>
      </c>
      <c r="G1785" s="6">
        <f t="shared" ca="1" si="811"/>
        <v>10.5</v>
      </c>
      <c r="H1785" s="6" t="str">
        <f t="shared" ca="1" si="812"/>
        <v>19.5x+(10.5)</v>
      </c>
      <c r="I1785" s="6" t="str">
        <f t="shared" si="791"/>
        <v/>
      </c>
      <c r="J1785" s="6" t="s">
        <v>160</v>
      </c>
      <c r="K1785" s="6" t="s">
        <v>181</v>
      </c>
      <c r="M1785" s="6" t="s">
        <v>190</v>
      </c>
      <c r="N1785" s="6" t="str">
        <f t="shared" ca="1" si="813"/>
        <v>19.5x+(10.5)</v>
      </c>
      <c r="O1785" s="6" t="s">
        <v>186</v>
      </c>
      <c r="P1785" s="18" t="str">
        <f t="shared" ref="P1785:P1794" ca="1" si="814">H1785</f>
        <v>19.5x+(10.5)</v>
      </c>
      <c r="Q1785" s="6" t="s">
        <v>187</v>
      </c>
      <c r="AA1785" s="9"/>
    </row>
    <row r="1786" spans="1:30" x14ac:dyDescent="0.3">
      <c r="A1786">
        <v>0</v>
      </c>
      <c r="B1786" s="8">
        <v>0</v>
      </c>
      <c r="C1786" s="6">
        <f t="shared" ca="1" si="801"/>
        <v>0.47630158514981658</v>
      </c>
      <c r="D1786" s="6">
        <f t="shared" ca="1" si="801"/>
        <v>0.40789382038524458</v>
      </c>
      <c r="E1786" s="6">
        <f t="shared" ca="1" si="809"/>
        <v>0.47630158514981658</v>
      </c>
      <c r="F1786" s="6">
        <f t="shared" ca="1" si="810"/>
        <v>16.5</v>
      </c>
      <c r="G1786" s="6">
        <f t="shared" ca="1" si="811"/>
        <v>-15.2</v>
      </c>
      <c r="H1786" s="6" t="str">
        <f t="shared" ca="1" si="812"/>
        <v>16.5x+(-15.2)</v>
      </c>
      <c r="I1786" s="6" t="str">
        <f t="shared" si="791"/>
        <v/>
      </c>
      <c r="J1786" s="6" t="s">
        <v>160</v>
      </c>
      <c r="K1786" s="6" t="s">
        <v>181</v>
      </c>
      <c r="M1786" s="6" t="s">
        <v>190</v>
      </c>
      <c r="N1786" s="6" t="str">
        <f t="shared" ca="1" si="813"/>
        <v>16.5x+(-15.2)</v>
      </c>
      <c r="O1786" s="6" t="s">
        <v>186</v>
      </c>
      <c r="P1786" s="18" t="str">
        <f t="shared" ca="1" si="814"/>
        <v>16.5x+(-15.2)</v>
      </c>
      <c r="Q1786" s="6" t="s">
        <v>187</v>
      </c>
      <c r="AA1786" s="9"/>
    </row>
    <row r="1787" spans="1:30" x14ac:dyDescent="0.3">
      <c r="A1787">
        <v>0</v>
      </c>
      <c r="B1787" s="8">
        <v>0</v>
      </c>
      <c r="C1787" s="6">
        <f t="shared" ca="1" si="801"/>
        <v>0.48092467060070843</v>
      </c>
      <c r="D1787" s="6">
        <f t="shared" ca="1" si="801"/>
        <v>0.99068416753773747</v>
      </c>
      <c r="E1787" s="6">
        <f t="shared" ca="1" si="809"/>
        <v>0.48092467060070843</v>
      </c>
      <c r="F1787" s="6">
        <f t="shared" ca="1" si="810"/>
        <v>16.600000000000001</v>
      </c>
      <c r="G1787" s="6">
        <f t="shared" ca="1" si="811"/>
        <v>26.8</v>
      </c>
      <c r="H1787" s="6" t="str">
        <f t="shared" ca="1" si="812"/>
        <v>16.6x+(26.8)</v>
      </c>
      <c r="I1787" s="6" t="str">
        <f t="shared" si="791"/>
        <v/>
      </c>
      <c r="J1787" s="6" t="s">
        <v>160</v>
      </c>
      <c r="K1787" s="6" t="s">
        <v>181</v>
      </c>
      <c r="M1787" s="6" t="s">
        <v>190</v>
      </c>
      <c r="N1787" s="6" t="str">
        <f t="shared" ca="1" si="813"/>
        <v>16.6x+(26.8)</v>
      </c>
      <c r="O1787" s="6" t="s">
        <v>186</v>
      </c>
      <c r="P1787" s="18" t="str">
        <f t="shared" ca="1" si="814"/>
        <v>16.6x+(26.8)</v>
      </c>
      <c r="Q1787" s="6" t="s">
        <v>187</v>
      </c>
      <c r="AA1787" s="9"/>
    </row>
    <row r="1788" spans="1:30" x14ac:dyDescent="0.3">
      <c r="A1788">
        <v>0</v>
      </c>
      <c r="B1788" s="8">
        <v>0</v>
      </c>
      <c r="C1788" s="6">
        <f t="shared" ca="1" si="801"/>
        <v>0.89073898891519876</v>
      </c>
      <c r="D1788" s="6">
        <f t="shared" ca="1" si="801"/>
        <v>0.27022411567085847</v>
      </c>
      <c r="E1788" s="6">
        <f t="shared" ca="1" si="809"/>
        <v>0.10926101108480124</v>
      </c>
      <c r="F1788" s="6">
        <f t="shared" ca="1" si="810"/>
        <v>24.8</v>
      </c>
      <c r="G1788" s="6">
        <f t="shared" ca="1" si="811"/>
        <v>-12.4</v>
      </c>
      <c r="H1788" s="6" t="str">
        <f t="shared" ca="1" si="812"/>
        <v>24.8x+(-12.4)</v>
      </c>
      <c r="I1788" s="6" t="str">
        <f t="shared" si="791"/>
        <v/>
      </c>
      <c r="J1788" s="6" t="s">
        <v>160</v>
      </c>
      <c r="K1788" s="6" t="s">
        <v>181</v>
      </c>
      <c r="M1788" s="6" t="s">
        <v>190</v>
      </c>
      <c r="N1788" s="6" t="str">
        <f t="shared" ca="1" si="813"/>
        <v>24.8x+(-12.4)</v>
      </c>
      <c r="O1788" s="6" t="s">
        <v>186</v>
      </c>
      <c r="P1788" s="18" t="str">
        <f t="shared" ca="1" si="814"/>
        <v>24.8x+(-12.4)</v>
      </c>
      <c r="Q1788" s="6" t="s">
        <v>187</v>
      </c>
      <c r="AA1788" s="9"/>
    </row>
    <row r="1789" spans="1:30" x14ac:dyDescent="0.3">
      <c r="A1789">
        <v>0</v>
      </c>
      <c r="B1789" s="8">
        <v>0</v>
      </c>
      <c r="C1789" s="6">
        <f t="shared" ca="1" si="801"/>
        <v>0.56396911708602826</v>
      </c>
      <c r="D1789" s="6">
        <f t="shared" ca="1" si="801"/>
        <v>0.16441899014544048</v>
      </c>
      <c r="E1789" s="6">
        <f t="shared" ca="1" si="809"/>
        <v>0.56396911708602826</v>
      </c>
      <c r="F1789" s="6">
        <f t="shared" ca="1" si="810"/>
        <v>-18.3</v>
      </c>
      <c r="G1789" s="6">
        <f t="shared" ca="1" si="811"/>
        <v>-10.3</v>
      </c>
      <c r="H1789" s="6" t="str">
        <f t="shared" ca="1" si="812"/>
        <v>-18.3x+(-10.3)</v>
      </c>
      <c r="I1789" s="6" t="str">
        <f t="shared" si="791"/>
        <v/>
      </c>
      <c r="J1789" s="6" t="s">
        <v>160</v>
      </c>
      <c r="K1789" s="6" t="s">
        <v>181</v>
      </c>
      <c r="M1789" s="6" t="s">
        <v>190</v>
      </c>
      <c r="N1789" s="6" t="str">
        <f t="shared" ca="1" si="813"/>
        <v>-18.3x+(-10.3)</v>
      </c>
      <c r="O1789" s="6" t="s">
        <v>186</v>
      </c>
      <c r="P1789" s="18" t="str">
        <f t="shared" ca="1" si="814"/>
        <v>-18.3x+(-10.3)</v>
      </c>
      <c r="Q1789" s="6" t="s">
        <v>187</v>
      </c>
      <c r="AA1789" s="9"/>
    </row>
    <row r="1790" spans="1:30" x14ac:dyDescent="0.3">
      <c r="A1790">
        <v>0</v>
      </c>
      <c r="B1790" s="8">
        <v>0</v>
      </c>
      <c r="C1790" s="6">
        <f t="shared" ca="1" si="801"/>
        <v>0.1872749373538789</v>
      </c>
      <c r="D1790" s="6">
        <f t="shared" ca="1" si="801"/>
        <v>0.65301250203317152</v>
      </c>
      <c r="E1790" s="6">
        <f t="shared" ca="1" si="809"/>
        <v>0.1872749373538789</v>
      </c>
      <c r="F1790" s="6">
        <f t="shared" ca="1" si="810"/>
        <v>10.7</v>
      </c>
      <c r="G1790" s="6">
        <f t="shared" ca="1" si="811"/>
        <v>-20.100000000000001</v>
      </c>
      <c r="H1790" s="6" t="str">
        <f t="shared" ca="1" si="812"/>
        <v>10.7x+(-20.1)</v>
      </c>
      <c r="I1790" s="6" t="str">
        <f t="shared" si="791"/>
        <v/>
      </c>
      <c r="J1790" s="6" t="s">
        <v>160</v>
      </c>
      <c r="K1790" s="6" t="s">
        <v>181</v>
      </c>
      <c r="M1790" s="6" t="s">
        <v>9</v>
      </c>
      <c r="N1790" s="6" t="str">
        <f t="shared" ca="1" si="813"/>
        <v>10.7x+(-20.1)</v>
      </c>
      <c r="O1790" s="6" t="s">
        <v>188</v>
      </c>
      <c r="P1790" s="18" t="str">
        <f t="shared" ca="1" si="814"/>
        <v>10.7x+(-20.1)</v>
      </c>
      <c r="Q1790" s="6" t="s">
        <v>189</v>
      </c>
      <c r="U1790" s="10"/>
      <c r="V1790" s="10"/>
      <c r="W1790" s="10"/>
      <c r="X1790" s="10"/>
      <c r="Y1790" s="10"/>
      <c r="Z1790" s="10"/>
      <c r="AA1790" s="11"/>
      <c r="AB1790" s="10"/>
      <c r="AC1790" s="10"/>
      <c r="AD1790" s="10"/>
    </row>
    <row r="1791" spans="1:30" x14ac:dyDescent="0.3">
      <c r="A1791">
        <v>0</v>
      </c>
      <c r="B1791" s="8">
        <v>0</v>
      </c>
      <c r="C1791" s="6">
        <f t="shared" ca="1" si="801"/>
        <v>0.15796929372995538</v>
      </c>
      <c r="D1791" s="6">
        <f t="shared" ca="1" si="801"/>
        <v>0.10952625301277752</v>
      </c>
      <c r="E1791" s="6">
        <f t="shared" ca="1" si="809"/>
        <v>0.15796929372995538</v>
      </c>
      <c r="F1791" s="6">
        <f t="shared" ca="1" si="810"/>
        <v>-10.199999999999999</v>
      </c>
      <c r="G1791" s="6">
        <f t="shared" ca="1" si="811"/>
        <v>-9.1999999999999993</v>
      </c>
      <c r="H1791" s="6" t="str">
        <f t="shared" ca="1" si="812"/>
        <v>-10.2x+(-9.2)</v>
      </c>
      <c r="I1791" s="6" t="str">
        <f t="shared" si="791"/>
        <v/>
      </c>
      <c r="J1791" s="6" t="s">
        <v>160</v>
      </c>
      <c r="K1791" s="6" t="s">
        <v>181</v>
      </c>
      <c r="M1791" s="6" t="s">
        <v>9</v>
      </c>
      <c r="N1791" s="6" t="str">
        <f t="shared" ca="1" si="813"/>
        <v>-10.2x+(-9.2)</v>
      </c>
      <c r="O1791" s="6" t="s">
        <v>188</v>
      </c>
      <c r="P1791" s="18" t="str">
        <f t="shared" ca="1" si="814"/>
        <v>-10.2x+(-9.2)</v>
      </c>
      <c r="Q1791" s="6" t="s">
        <v>189</v>
      </c>
      <c r="AA1791" s="9"/>
    </row>
    <row r="1792" spans="1:30" x14ac:dyDescent="0.3">
      <c r="A1792">
        <v>0</v>
      </c>
      <c r="B1792" s="8">
        <v>0</v>
      </c>
      <c r="C1792" s="6">
        <f t="shared" ca="1" si="801"/>
        <v>0.56390252064759494</v>
      </c>
      <c r="D1792" s="6">
        <f t="shared" ca="1" si="801"/>
        <v>0.22319293534094331</v>
      </c>
      <c r="E1792" s="6">
        <f t="shared" ca="1" si="809"/>
        <v>0.56390252064759494</v>
      </c>
      <c r="F1792" s="6">
        <f t="shared" ca="1" si="810"/>
        <v>-18.3</v>
      </c>
      <c r="G1792" s="6">
        <f t="shared" ca="1" si="811"/>
        <v>11.5</v>
      </c>
      <c r="H1792" s="6" t="str">
        <f t="shared" ca="1" si="812"/>
        <v>-18.3x+(11.5)</v>
      </c>
      <c r="I1792" s="6" t="str">
        <f t="shared" si="791"/>
        <v/>
      </c>
      <c r="J1792" s="6" t="s">
        <v>160</v>
      </c>
      <c r="K1792" s="6" t="s">
        <v>181</v>
      </c>
      <c r="M1792" s="6" t="s">
        <v>9</v>
      </c>
      <c r="N1792" s="6" t="str">
        <f t="shared" ca="1" si="813"/>
        <v>-18.3x+(11.5)</v>
      </c>
      <c r="O1792" s="6" t="s">
        <v>188</v>
      </c>
      <c r="P1792" s="18" t="str">
        <f t="shared" ca="1" si="814"/>
        <v>-18.3x+(11.5)</v>
      </c>
      <c r="Q1792" s="6" t="s">
        <v>189</v>
      </c>
      <c r="AA1792" s="9"/>
    </row>
    <row r="1793" spans="1:27" x14ac:dyDescent="0.3">
      <c r="A1793">
        <v>0</v>
      </c>
      <c r="B1793" s="8">
        <v>0</v>
      </c>
      <c r="C1793" s="6">
        <f t="shared" ca="1" si="801"/>
        <v>0.66956963551556725</v>
      </c>
      <c r="D1793" s="6">
        <f t="shared" ca="1" si="801"/>
        <v>0.19526177130746236</v>
      </c>
      <c r="E1793" s="6">
        <f t="shared" ca="1" si="809"/>
        <v>0.33043036448443275</v>
      </c>
      <c r="F1793" s="6">
        <f t="shared" ca="1" si="810"/>
        <v>-20.399999999999999</v>
      </c>
      <c r="G1793" s="6">
        <f t="shared" ca="1" si="811"/>
        <v>10.9</v>
      </c>
      <c r="H1793" s="6" t="str">
        <f t="shared" ca="1" si="812"/>
        <v>-20.4x+(10.9)</v>
      </c>
      <c r="I1793" s="6" t="str">
        <f t="shared" si="791"/>
        <v/>
      </c>
      <c r="J1793" s="6" t="s">
        <v>160</v>
      </c>
      <c r="K1793" s="6" t="s">
        <v>181</v>
      </c>
      <c r="M1793" s="6" t="s">
        <v>9</v>
      </c>
      <c r="N1793" s="6" t="str">
        <f t="shared" ca="1" si="813"/>
        <v>-20.4x+(10.9)</v>
      </c>
      <c r="O1793" s="6" t="s">
        <v>188</v>
      </c>
      <c r="P1793" s="18" t="str">
        <f t="shared" ca="1" si="814"/>
        <v>-20.4x+(10.9)</v>
      </c>
      <c r="Q1793" s="6" t="s">
        <v>189</v>
      </c>
      <c r="AA1793" s="9"/>
    </row>
    <row r="1794" spans="1:27" x14ac:dyDescent="0.3">
      <c r="A1794">
        <v>0</v>
      </c>
      <c r="B1794" s="8">
        <v>0</v>
      </c>
      <c r="C1794" s="6">
        <f t="shared" ca="1" si="801"/>
        <v>0.51480160318069257</v>
      </c>
      <c r="D1794" s="6">
        <f t="shared" ca="1" si="801"/>
        <v>0.33316392594352151</v>
      </c>
      <c r="E1794" s="6">
        <f t="shared" ca="1" si="809"/>
        <v>0.51480160318069257</v>
      </c>
      <c r="F1794" s="6">
        <f t="shared" ca="1" si="810"/>
        <v>-17.3</v>
      </c>
      <c r="G1794" s="6">
        <f t="shared" ca="1" si="811"/>
        <v>13.7</v>
      </c>
      <c r="H1794" s="6" t="str">
        <f t="shared" ca="1" si="812"/>
        <v>-17.3x+(13.7)</v>
      </c>
      <c r="I1794" s="6" t="str">
        <f t="shared" si="791"/>
        <v/>
      </c>
      <c r="J1794" s="6" t="s">
        <v>160</v>
      </c>
      <c r="K1794" s="6" t="s">
        <v>181</v>
      </c>
      <c r="M1794" s="6" t="s">
        <v>9</v>
      </c>
      <c r="N1794" s="6" t="str">
        <f t="shared" ca="1" si="813"/>
        <v>-17.3x+(13.7)</v>
      </c>
      <c r="O1794" s="6" t="s">
        <v>188</v>
      </c>
      <c r="P1794" s="18" t="str">
        <f t="shared" ca="1" si="814"/>
        <v>-17.3x+(13.7)</v>
      </c>
      <c r="Q1794" s="6" t="s">
        <v>189</v>
      </c>
      <c r="AA1794" s="9"/>
    </row>
    <row r="1795" spans="1:27" x14ac:dyDescent="0.3">
      <c r="A1795" t="s">
        <v>286</v>
      </c>
      <c r="B1795" s="8">
        <v>0</v>
      </c>
      <c r="C1795" s="8"/>
      <c r="D1795" s="8"/>
      <c r="I1795" s="6" t="str">
        <f t="shared" si="791"/>
        <v>\end{enumerate}\newpage   \section*{Cuenta:  X  }\begin{enumerate}</v>
      </c>
    </row>
    <row r="1796" spans="1:27" x14ac:dyDescent="0.3">
      <c r="A1796">
        <v>0</v>
      </c>
      <c r="B1796" s="8">
        <v>0</v>
      </c>
      <c r="C1796" s="6">
        <f t="shared" ref="C1796:D1826" ca="1" si="815">RAND()</f>
        <v>0.15923647432292987</v>
      </c>
      <c r="D1796" s="6">
        <f t="shared" ca="1" si="815"/>
        <v>1.3330086447214007E-2</v>
      </c>
      <c r="E1796" s="6">
        <f t="shared" ref="E1796:E1810" ca="1" si="816">IF(C1796&gt;0.1,      IF(C1796&lt;0.6,C1796,ABS(1-C1796)),C1796+0.5)</f>
        <v>0.15923647432292987</v>
      </c>
      <c r="F1796" s="6">
        <f t="shared" ref="F1796:F1810" ca="1" si="817">IF(  MOD(ROUND(C1796*15,0),2)=0, -ROUND((C1796*100+35)/5,1),  ROUND((C1796*100+35)/5,1))</f>
        <v>-10.199999999999999</v>
      </c>
      <c r="G1796" s="6">
        <f t="shared" ref="G1796:G1810" ca="1" si="818">IF(  MOD(ROUND(D1796*15,0),2)=0, -ROUND((D1796*100+35)/5,1),  ROUND((D1796*100+35)/5,1))</f>
        <v>-7.3</v>
      </c>
      <c r="H1796" s="6" t="str">
        <f t="shared" ref="H1796:H1810" ca="1" si="819">_xlfn.CONCAT(F1796,"x+(",G1796,")")</f>
        <v>-10.2x+(-7.3)</v>
      </c>
      <c r="I1796" s="6" t="str">
        <f t="shared" ref="I1796:I1859" si="820">IF(A1796=0,"",A1796)</f>
        <v/>
      </c>
      <c r="J1796" s="6" t="s">
        <v>160</v>
      </c>
      <c r="K1796" s="6" t="s">
        <v>181</v>
      </c>
      <c r="M1796" s="6" t="s">
        <v>182</v>
      </c>
      <c r="N1796" s="6" t="str">
        <f t="shared" ref="N1796:N1810" ca="1" si="821">H1796</f>
        <v>-10.2x+(-7.3)</v>
      </c>
      <c r="O1796" s="6" t="s">
        <v>185</v>
      </c>
      <c r="P1796" s="18"/>
      <c r="AA1796" s="9"/>
    </row>
    <row r="1797" spans="1:27" x14ac:dyDescent="0.3">
      <c r="A1797">
        <v>0</v>
      </c>
      <c r="B1797" s="8">
        <v>0</v>
      </c>
      <c r="C1797" s="6">
        <f t="shared" ca="1" si="815"/>
        <v>0.70754463978994653</v>
      </c>
      <c r="D1797" s="6">
        <f t="shared" ca="1" si="815"/>
        <v>3.6913042758319636E-2</v>
      </c>
      <c r="E1797" s="6">
        <f t="shared" ca="1" si="816"/>
        <v>0.29245536021005347</v>
      </c>
      <c r="F1797" s="6">
        <f t="shared" ca="1" si="817"/>
        <v>21.2</v>
      </c>
      <c r="G1797" s="6">
        <f t="shared" ca="1" si="818"/>
        <v>7.7</v>
      </c>
      <c r="H1797" s="6" t="str">
        <f t="shared" ca="1" si="819"/>
        <v>21.2x+(7.7)</v>
      </c>
      <c r="I1797" s="6" t="str">
        <f t="shared" si="820"/>
        <v/>
      </c>
      <c r="J1797" s="6" t="s">
        <v>160</v>
      </c>
      <c r="K1797" s="6" t="s">
        <v>181</v>
      </c>
      <c r="M1797" s="6" t="s">
        <v>182</v>
      </c>
      <c r="N1797" s="6" t="str">
        <f t="shared" ca="1" si="821"/>
        <v>21.2x+(7.7)</v>
      </c>
      <c r="O1797" s="6" t="s">
        <v>185</v>
      </c>
      <c r="P1797" s="18"/>
      <c r="AA1797" s="9"/>
    </row>
    <row r="1798" spans="1:27" x14ac:dyDescent="0.3">
      <c r="A1798">
        <v>0</v>
      </c>
      <c r="B1798" s="8">
        <v>0</v>
      </c>
      <c r="C1798" s="6">
        <f t="shared" ca="1" si="815"/>
        <v>0.2110675056904201</v>
      </c>
      <c r="D1798" s="6">
        <f t="shared" ca="1" si="815"/>
        <v>0.96970742844220004</v>
      </c>
      <c r="E1798" s="6">
        <f t="shared" ca="1" si="816"/>
        <v>0.2110675056904201</v>
      </c>
      <c r="F1798" s="6">
        <f t="shared" ca="1" si="817"/>
        <v>11.2</v>
      </c>
      <c r="G1798" s="6">
        <f t="shared" ca="1" si="818"/>
        <v>26.4</v>
      </c>
      <c r="H1798" s="6" t="str">
        <f t="shared" ca="1" si="819"/>
        <v>11.2x+(26.4)</v>
      </c>
      <c r="I1798" s="6" t="str">
        <f t="shared" si="820"/>
        <v/>
      </c>
      <c r="J1798" s="6" t="s">
        <v>160</v>
      </c>
      <c r="K1798" s="6" t="s">
        <v>181</v>
      </c>
      <c r="M1798" s="6" t="s">
        <v>182</v>
      </c>
      <c r="N1798" s="6" t="str">
        <f t="shared" ca="1" si="821"/>
        <v>11.2x+(26.4)</v>
      </c>
      <c r="O1798" s="6" t="s">
        <v>185</v>
      </c>
      <c r="P1798" s="18"/>
      <c r="AA1798" s="9"/>
    </row>
    <row r="1799" spans="1:27" x14ac:dyDescent="0.3">
      <c r="A1799">
        <v>0</v>
      </c>
      <c r="B1799" s="8">
        <v>0</v>
      </c>
      <c r="C1799" s="6">
        <f t="shared" ca="1" si="815"/>
        <v>0.10881355427747252</v>
      </c>
      <c r="D1799" s="6">
        <f t="shared" ca="1" si="815"/>
        <v>0.87971652615957441</v>
      </c>
      <c r="E1799" s="6">
        <f t="shared" ca="1" si="816"/>
        <v>0.10881355427747252</v>
      </c>
      <c r="F1799" s="6">
        <f t="shared" ca="1" si="817"/>
        <v>-9.1999999999999993</v>
      </c>
      <c r="G1799" s="6">
        <f t="shared" ca="1" si="818"/>
        <v>24.6</v>
      </c>
      <c r="H1799" s="6" t="str">
        <f t="shared" ca="1" si="819"/>
        <v>-9.2x+(24.6)</v>
      </c>
      <c r="I1799" s="6" t="str">
        <f t="shared" si="820"/>
        <v/>
      </c>
      <c r="J1799" s="6" t="s">
        <v>160</v>
      </c>
      <c r="K1799" s="6" t="s">
        <v>181</v>
      </c>
      <c r="M1799" s="6" t="s">
        <v>182</v>
      </c>
      <c r="N1799" s="6" t="str">
        <f t="shared" ca="1" si="821"/>
        <v>-9.2x+(24.6)</v>
      </c>
      <c r="O1799" s="6" t="s">
        <v>185</v>
      </c>
      <c r="P1799" s="18"/>
      <c r="AA1799" s="9"/>
    </row>
    <row r="1800" spans="1:27" x14ac:dyDescent="0.3">
      <c r="A1800">
        <v>0</v>
      </c>
      <c r="B1800" s="8">
        <v>0</v>
      </c>
      <c r="C1800" s="6">
        <f t="shared" ca="1" si="815"/>
        <v>0.37340284419641423</v>
      </c>
      <c r="D1800" s="6">
        <f t="shared" ca="1" si="815"/>
        <v>0.96321636016184331</v>
      </c>
      <c r="E1800" s="6">
        <f t="shared" ca="1" si="816"/>
        <v>0.37340284419641423</v>
      </c>
      <c r="F1800" s="6">
        <f t="shared" ca="1" si="817"/>
        <v>-14.5</v>
      </c>
      <c r="G1800" s="6">
        <f t="shared" ca="1" si="818"/>
        <v>-26.3</v>
      </c>
      <c r="H1800" s="6" t="str">
        <f t="shared" ca="1" si="819"/>
        <v>-14.5x+(-26.3)</v>
      </c>
      <c r="I1800" s="6" t="str">
        <f t="shared" si="820"/>
        <v/>
      </c>
      <c r="J1800" s="6" t="s">
        <v>160</v>
      </c>
      <c r="K1800" s="6" t="s">
        <v>181</v>
      </c>
      <c r="M1800" s="6" t="s">
        <v>182</v>
      </c>
      <c r="N1800" s="6" t="str">
        <f t="shared" ca="1" si="821"/>
        <v>-14.5x+(-26.3)</v>
      </c>
      <c r="O1800" s="6" t="s">
        <v>185</v>
      </c>
      <c r="P1800" s="18"/>
      <c r="AA1800" s="9"/>
    </row>
    <row r="1801" spans="1:27" x14ac:dyDescent="0.3">
      <c r="A1801">
        <v>0</v>
      </c>
      <c r="B1801" s="8">
        <v>0</v>
      </c>
      <c r="C1801" s="6">
        <f t="shared" ca="1" si="815"/>
        <v>0.28538149716741312</v>
      </c>
      <c r="D1801" s="6">
        <f t="shared" ca="1" si="815"/>
        <v>0.15729936214737139</v>
      </c>
      <c r="E1801" s="6">
        <f t="shared" ca="1" si="816"/>
        <v>0.28538149716741312</v>
      </c>
      <c r="F1801" s="6">
        <f t="shared" ca="1" si="817"/>
        <v>-12.7</v>
      </c>
      <c r="G1801" s="6">
        <f t="shared" ca="1" si="818"/>
        <v>-10.1</v>
      </c>
      <c r="H1801" s="6" t="str">
        <f t="shared" ca="1" si="819"/>
        <v>-12.7x+(-10.1)</v>
      </c>
      <c r="I1801" s="6" t="str">
        <f t="shared" si="820"/>
        <v/>
      </c>
      <c r="J1801" s="6" t="s">
        <v>160</v>
      </c>
      <c r="K1801" s="6" t="s">
        <v>181</v>
      </c>
      <c r="M1801" s="6" t="s">
        <v>190</v>
      </c>
      <c r="N1801" s="6" t="str">
        <f t="shared" ca="1" si="821"/>
        <v>-12.7x+(-10.1)</v>
      </c>
      <c r="O1801" s="6" t="s">
        <v>186</v>
      </c>
      <c r="P1801" s="18" t="str">
        <f t="shared" ref="P1801:P1810" ca="1" si="822">H1801</f>
        <v>-12.7x+(-10.1)</v>
      </c>
      <c r="Q1801" s="6" t="s">
        <v>187</v>
      </c>
    </row>
    <row r="1802" spans="1:27" x14ac:dyDescent="0.3">
      <c r="A1802">
        <v>0</v>
      </c>
      <c r="B1802" s="8">
        <v>0</v>
      </c>
      <c r="C1802" s="6">
        <f t="shared" ca="1" si="815"/>
        <v>0.27870916611392482</v>
      </c>
      <c r="D1802" s="6">
        <f t="shared" ca="1" si="815"/>
        <v>0.47033314542625093</v>
      </c>
      <c r="E1802" s="6">
        <f t="shared" ca="1" si="816"/>
        <v>0.27870916611392482</v>
      </c>
      <c r="F1802" s="6">
        <f t="shared" ca="1" si="817"/>
        <v>-12.6</v>
      </c>
      <c r="G1802" s="6">
        <f t="shared" ca="1" si="818"/>
        <v>16.399999999999999</v>
      </c>
      <c r="H1802" s="6" t="str">
        <f t="shared" ca="1" si="819"/>
        <v>-12.6x+(16.4)</v>
      </c>
      <c r="I1802" s="6" t="str">
        <f t="shared" si="820"/>
        <v/>
      </c>
      <c r="J1802" s="6" t="s">
        <v>160</v>
      </c>
      <c r="K1802" s="6" t="s">
        <v>181</v>
      </c>
      <c r="M1802" s="6" t="s">
        <v>190</v>
      </c>
      <c r="N1802" s="6" t="str">
        <f t="shared" ca="1" si="821"/>
        <v>-12.6x+(16.4)</v>
      </c>
      <c r="O1802" s="6" t="s">
        <v>186</v>
      </c>
      <c r="P1802" s="18" t="str">
        <f t="shared" ca="1" si="822"/>
        <v>-12.6x+(16.4)</v>
      </c>
      <c r="Q1802" s="6" t="s">
        <v>187</v>
      </c>
    </row>
    <row r="1803" spans="1:27" x14ac:dyDescent="0.3">
      <c r="A1803">
        <v>0</v>
      </c>
      <c r="B1803" s="8">
        <v>0</v>
      </c>
      <c r="C1803" s="6">
        <f t="shared" ca="1" si="815"/>
        <v>0.60095410093335366</v>
      </c>
      <c r="D1803" s="6">
        <f t="shared" ca="1" si="815"/>
        <v>0.79146870924926649</v>
      </c>
      <c r="E1803" s="6">
        <f t="shared" ca="1" si="816"/>
        <v>0.39904589906664634</v>
      </c>
      <c r="F1803" s="6">
        <f t="shared" ca="1" si="817"/>
        <v>19</v>
      </c>
      <c r="G1803" s="6">
        <f t="shared" ca="1" si="818"/>
        <v>-22.8</v>
      </c>
      <c r="H1803" s="6" t="str">
        <f t="shared" ca="1" si="819"/>
        <v>19x+(-22.8)</v>
      </c>
      <c r="I1803" s="6" t="str">
        <f t="shared" si="820"/>
        <v/>
      </c>
      <c r="J1803" s="6" t="s">
        <v>160</v>
      </c>
      <c r="K1803" s="6" t="s">
        <v>181</v>
      </c>
      <c r="M1803" s="6" t="s">
        <v>190</v>
      </c>
      <c r="N1803" s="6" t="str">
        <f t="shared" ca="1" si="821"/>
        <v>19x+(-22.8)</v>
      </c>
      <c r="O1803" s="6" t="s">
        <v>186</v>
      </c>
      <c r="P1803" s="18" t="str">
        <f t="shared" ca="1" si="822"/>
        <v>19x+(-22.8)</v>
      </c>
      <c r="Q1803" s="6" t="s">
        <v>187</v>
      </c>
    </row>
    <row r="1804" spans="1:27" x14ac:dyDescent="0.3">
      <c r="A1804">
        <v>0</v>
      </c>
      <c r="B1804" s="8">
        <v>0</v>
      </c>
      <c r="C1804" s="6">
        <f t="shared" ca="1" si="815"/>
        <v>0.12467555819688003</v>
      </c>
      <c r="D1804" s="6">
        <f t="shared" ca="1" si="815"/>
        <v>0.60763878676960936</v>
      </c>
      <c r="E1804" s="6">
        <f t="shared" ca="1" si="816"/>
        <v>0.12467555819688003</v>
      </c>
      <c r="F1804" s="6">
        <f t="shared" ca="1" si="817"/>
        <v>-9.5</v>
      </c>
      <c r="G1804" s="6">
        <f t="shared" ca="1" si="818"/>
        <v>19.2</v>
      </c>
      <c r="H1804" s="6" t="str">
        <f t="shared" ca="1" si="819"/>
        <v>-9.5x+(19.2)</v>
      </c>
      <c r="I1804" s="6" t="str">
        <f t="shared" si="820"/>
        <v/>
      </c>
      <c r="J1804" s="6" t="s">
        <v>160</v>
      </c>
      <c r="K1804" s="6" t="s">
        <v>181</v>
      </c>
      <c r="M1804" s="6" t="s">
        <v>190</v>
      </c>
      <c r="N1804" s="6" t="str">
        <f t="shared" ca="1" si="821"/>
        <v>-9.5x+(19.2)</v>
      </c>
      <c r="O1804" s="6" t="s">
        <v>186</v>
      </c>
      <c r="P1804" s="18" t="str">
        <f t="shared" ca="1" si="822"/>
        <v>-9.5x+(19.2)</v>
      </c>
      <c r="Q1804" s="6" t="s">
        <v>187</v>
      </c>
    </row>
    <row r="1805" spans="1:27" x14ac:dyDescent="0.3">
      <c r="A1805">
        <v>0</v>
      </c>
      <c r="B1805" s="8">
        <v>0</v>
      </c>
      <c r="C1805" s="6">
        <f t="shared" ca="1" si="815"/>
        <v>0.94934089997061299</v>
      </c>
      <c r="D1805" s="6">
        <f t="shared" ca="1" si="815"/>
        <v>0.12473837549491429</v>
      </c>
      <c r="E1805" s="6">
        <f t="shared" ca="1" si="816"/>
        <v>5.0659100029387005E-2</v>
      </c>
      <c r="F1805" s="6">
        <f t="shared" ca="1" si="817"/>
        <v>-26</v>
      </c>
      <c r="G1805" s="6">
        <f t="shared" ca="1" si="818"/>
        <v>-9.5</v>
      </c>
      <c r="H1805" s="6" t="str">
        <f t="shared" ca="1" si="819"/>
        <v>-26x+(-9.5)</v>
      </c>
      <c r="I1805" s="6" t="str">
        <f t="shared" si="820"/>
        <v/>
      </c>
      <c r="J1805" s="6" t="s">
        <v>160</v>
      </c>
      <c r="K1805" s="6" t="s">
        <v>181</v>
      </c>
      <c r="M1805" s="6" t="s">
        <v>190</v>
      </c>
      <c r="N1805" s="6" t="str">
        <f t="shared" ca="1" si="821"/>
        <v>-26x+(-9.5)</v>
      </c>
      <c r="O1805" s="6" t="s">
        <v>186</v>
      </c>
      <c r="P1805" s="18" t="str">
        <f t="shared" ca="1" si="822"/>
        <v>-26x+(-9.5)</v>
      </c>
      <c r="Q1805" s="6" t="s">
        <v>187</v>
      </c>
    </row>
    <row r="1806" spans="1:27" x14ac:dyDescent="0.3">
      <c r="A1806">
        <v>0</v>
      </c>
      <c r="B1806" s="8">
        <v>0</v>
      </c>
      <c r="C1806" s="6">
        <f t="shared" ca="1" si="815"/>
        <v>0.42554490763907582</v>
      </c>
      <c r="D1806" s="6">
        <f t="shared" ca="1" si="815"/>
        <v>0.38620335834466046</v>
      </c>
      <c r="E1806" s="6">
        <f t="shared" ca="1" si="816"/>
        <v>0.42554490763907582</v>
      </c>
      <c r="F1806" s="6">
        <f t="shared" ca="1" si="817"/>
        <v>-15.5</v>
      </c>
      <c r="G1806" s="6">
        <f t="shared" ca="1" si="818"/>
        <v>-14.7</v>
      </c>
      <c r="H1806" s="6" t="str">
        <f t="shared" ca="1" si="819"/>
        <v>-15.5x+(-14.7)</v>
      </c>
      <c r="I1806" s="6" t="str">
        <f t="shared" si="820"/>
        <v/>
      </c>
      <c r="J1806" s="6" t="s">
        <v>160</v>
      </c>
      <c r="K1806" s="6" t="s">
        <v>181</v>
      </c>
      <c r="M1806" s="6" t="s">
        <v>9</v>
      </c>
      <c r="N1806" s="6" t="str">
        <f t="shared" ca="1" si="821"/>
        <v>-15.5x+(-14.7)</v>
      </c>
      <c r="O1806" s="6" t="s">
        <v>188</v>
      </c>
      <c r="P1806" s="18" t="str">
        <f t="shared" ca="1" si="822"/>
        <v>-15.5x+(-14.7)</v>
      </c>
      <c r="Q1806" s="6" t="s">
        <v>189</v>
      </c>
      <c r="U1806" s="10"/>
      <c r="V1806" s="10"/>
      <c r="W1806" s="10"/>
      <c r="X1806" s="10"/>
      <c r="Y1806" s="10"/>
      <c r="Z1806" s="10"/>
    </row>
    <row r="1807" spans="1:27" x14ac:dyDescent="0.3">
      <c r="A1807">
        <v>0</v>
      </c>
      <c r="B1807" s="8">
        <v>0</v>
      </c>
      <c r="C1807" s="6">
        <f t="shared" ca="1" si="815"/>
        <v>0.12277932055013152</v>
      </c>
      <c r="D1807" s="6">
        <f t="shared" ca="1" si="815"/>
        <v>0.79732278356168429</v>
      </c>
      <c r="E1807" s="6">
        <f t="shared" ca="1" si="816"/>
        <v>0.12277932055013152</v>
      </c>
      <c r="F1807" s="6">
        <f t="shared" ca="1" si="817"/>
        <v>-9.5</v>
      </c>
      <c r="G1807" s="6">
        <f t="shared" ca="1" si="818"/>
        <v>-22.9</v>
      </c>
      <c r="H1807" s="6" t="str">
        <f t="shared" ca="1" si="819"/>
        <v>-9.5x+(-22.9)</v>
      </c>
      <c r="I1807" s="6" t="str">
        <f t="shared" si="820"/>
        <v/>
      </c>
      <c r="J1807" s="6" t="s">
        <v>160</v>
      </c>
      <c r="K1807" s="6" t="s">
        <v>181</v>
      </c>
      <c r="M1807" s="6" t="s">
        <v>9</v>
      </c>
      <c r="N1807" s="6" t="str">
        <f t="shared" ca="1" si="821"/>
        <v>-9.5x+(-22.9)</v>
      </c>
      <c r="O1807" s="6" t="s">
        <v>188</v>
      </c>
      <c r="P1807" s="18" t="str">
        <f t="shared" ca="1" si="822"/>
        <v>-9.5x+(-22.9)</v>
      </c>
      <c r="Q1807" s="6" t="s">
        <v>189</v>
      </c>
    </row>
    <row r="1808" spans="1:27" x14ac:dyDescent="0.3">
      <c r="A1808">
        <v>0</v>
      </c>
      <c r="B1808" s="8">
        <v>0</v>
      </c>
      <c r="C1808" s="6">
        <f t="shared" ca="1" si="815"/>
        <v>0.58520245981883756</v>
      </c>
      <c r="D1808" s="6">
        <f t="shared" ca="1" si="815"/>
        <v>0.74752670702047075</v>
      </c>
      <c r="E1808" s="6">
        <f t="shared" ca="1" si="816"/>
        <v>0.58520245981883756</v>
      </c>
      <c r="F1808" s="6">
        <f t="shared" ca="1" si="817"/>
        <v>18.7</v>
      </c>
      <c r="G1808" s="6">
        <f t="shared" ca="1" si="818"/>
        <v>22</v>
      </c>
      <c r="H1808" s="6" t="str">
        <f t="shared" ca="1" si="819"/>
        <v>18.7x+(22)</v>
      </c>
      <c r="I1808" s="6" t="str">
        <f t="shared" si="820"/>
        <v/>
      </c>
      <c r="J1808" s="6" t="s">
        <v>160</v>
      </c>
      <c r="K1808" s="6" t="s">
        <v>181</v>
      </c>
      <c r="M1808" s="6" t="s">
        <v>9</v>
      </c>
      <c r="N1808" s="6" t="str">
        <f t="shared" ca="1" si="821"/>
        <v>18.7x+(22)</v>
      </c>
      <c r="O1808" s="6" t="s">
        <v>188</v>
      </c>
      <c r="P1808" s="18" t="str">
        <f t="shared" ca="1" si="822"/>
        <v>18.7x+(22)</v>
      </c>
      <c r="Q1808" s="6" t="s">
        <v>189</v>
      </c>
    </row>
    <row r="1809" spans="1:26" x14ac:dyDescent="0.3">
      <c r="A1809">
        <v>0</v>
      </c>
      <c r="B1809" s="8">
        <v>0</v>
      </c>
      <c r="C1809" s="6">
        <f t="shared" ca="1" si="815"/>
        <v>0.46296800516718861</v>
      </c>
      <c r="D1809" s="6">
        <f t="shared" ca="1" si="815"/>
        <v>0.27956769688131344</v>
      </c>
      <c r="E1809" s="6">
        <f t="shared" ca="1" si="816"/>
        <v>0.46296800516718861</v>
      </c>
      <c r="F1809" s="6">
        <f t="shared" ca="1" si="817"/>
        <v>16.3</v>
      </c>
      <c r="G1809" s="6">
        <f t="shared" ca="1" si="818"/>
        <v>-12.6</v>
      </c>
      <c r="H1809" s="6" t="str">
        <f t="shared" ca="1" si="819"/>
        <v>16.3x+(-12.6)</v>
      </c>
      <c r="I1809" s="6" t="str">
        <f t="shared" si="820"/>
        <v/>
      </c>
      <c r="J1809" s="6" t="s">
        <v>160</v>
      </c>
      <c r="K1809" s="6" t="s">
        <v>181</v>
      </c>
      <c r="M1809" s="6" t="s">
        <v>9</v>
      </c>
      <c r="N1809" s="6" t="str">
        <f t="shared" ca="1" si="821"/>
        <v>16.3x+(-12.6)</v>
      </c>
      <c r="O1809" s="6" t="s">
        <v>188</v>
      </c>
      <c r="P1809" s="18" t="str">
        <f t="shared" ca="1" si="822"/>
        <v>16.3x+(-12.6)</v>
      </c>
      <c r="Q1809" s="6" t="s">
        <v>189</v>
      </c>
    </row>
    <row r="1810" spans="1:26" x14ac:dyDescent="0.3">
      <c r="A1810">
        <v>0</v>
      </c>
      <c r="B1810" s="8">
        <v>0</v>
      </c>
      <c r="C1810" s="6">
        <f t="shared" ca="1" si="815"/>
        <v>0.86723574844793028</v>
      </c>
      <c r="D1810" s="6">
        <f t="shared" ca="1" si="815"/>
        <v>0.85377833647487333</v>
      </c>
      <c r="E1810" s="6">
        <f t="shared" ca="1" si="816"/>
        <v>0.13276425155206972</v>
      </c>
      <c r="F1810" s="6">
        <f t="shared" ca="1" si="817"/>
        <v>24.3</v>
      </c>
      <c r="G1810" s="6">
        <f t="shared" ca="1" si="818"/>
        <v>24.1</v>
      </c>
      <c r="H1810" s="6" t="str">
        <f t="shared" ca="1" si="819"/>
        <v>24.3x+(24.1)</v>
      </c>
      <c r="I1810" s="6" t="str">
        <f t="shared" si="820"/>
        <v/>
      </c>
      <c r="J1810" s="6" t="s">
        <v>160</v>
      </c>
      <c r="K1810" s="6" t="s">
        <v>181</v>
      </c>
      <c r="M1810" s="6" t="s">
        <v>9</v>
      </c>
      <c r="N1810" s="6" t="str">
        <f t="shared" ca="1" si="821"/>
        <v>24.3x+(24.1)</v>
      </c>
      <c r="O1810" s="6" t="s">
        <v>188</v>
      </c>
      <c r="P1810" s="18" t="str">
        <f t="shared" ca="1" si="822"/>
        <v>24.3x+(24.1)</v>
      </c>
      <c r="Q1810" s="6" t="s">
        <v>189</v>
      </c>
    </row>
    <row r="1811" spans="1:26" x14ac:dyDescent="0.3">
      <c r="A1811" t="s">
        <v>286</v>
      </c>
      <c r="B1811" s="8">
        <v>0</v>
      </c>
      <c r="C1811" s="8"/>
      <c r="D1811" s="8"/>
      <c r="I1811" s="6" t="str">
        <f t="shared" si="820"/>
        <v>\end{enumerate}\newpage   \section*{Cuenta:  X  }\begin{enumerate}</v>
      </c>
    </row>
    <row r="1812" spans="1:26" x14ac:dyDescent="0.3">
      <c r="A1812">
        <v>0</v>
      </c>
      <c r="B1812" s="8">
        <v>0</v>
      </c>
      <c r="C1812" s="6">
        <f t="shared" ref="C1812:D1812" ca="1" si="823">RAND()</f>
        <v>0.88143570944296834</v>
      </c>
      <c r="D1812" s="6">
        <f t="shared" ca="1" si="823"/>
        <v>0.57105060478837788</v>
      </c>
      <c r="E1812" s="6">
        <f t="shared" ref="E1812:E1826" ca="1" si="824">IF(C1812&gt;0.1,      IF(C1812&lt;0.6,C1812,ABS(1-C1812)),C1812+0.5)</f>
        <v>0.11856429055703166</v>
      </c>
      <c r="F1812" s="6">
        <f t="shared" ref="F1812:F1826" ca="1" si="825">IF(  MOD(ROUND(C1812*15,0),2)=0, -ROUND((C1812*100+35)/5,1),  ROUND((C1812*100+35)/5,1))</f>
        <v>24.6</v>
      </c>
      <c r="G1812" s="6">
        <f t="shared" ref="G1812:G1826" ca="1" si="826">IF(  MOD(ROUND(D1812*15,0),2)=0, -ROUND((D1812*100+35)/5,1),  ROUND((D1812*100+35)/5,1))</f>
        <v>18.399999999999999</v>
      </c>
      <c r="H1812" s="6" t="str">
        <f t="shared" ref="H1812:H1826" ca="1" si="827">_xlfn.CONCAT(F1812,"x+(",G1812,")")</f>
        <v>24.6x+(18.4)</v>
      </c>
      <c r="I1812" s="6" t="str">
        <f t="shared" si="820"/>
        <v/>
      </c>
      <c r="J1812" s="6" t="s">
        <v>160</v>
      </c>
      <c r="K1812" s="6" t="s">
        <v>181</v>
      </c>
      <c r="M1812" s="6" t="s">
        <v>182</v>
      </c>
      <c r="N1812" s="6" t="str">
        <f t="shared" ref="N1812:N1826" ca="1" si="828">H1812</f>
        <v>24.6x+(18.4)</v>
      </c>
      <c r="O1812" s="6" t="s">
        <v>185</v>
      </c>
      <c r="P1812" s="18"/>
    </row>
    <row r="1813" spans="1:26" x14ac:dyDescent="0.3">
      <c r="A1813">
        <v>0</v>
      </c>
      <c r="B1813" s="8">
        <v>0</v>
      </c>
      <c r="C1813" s="6">
        <f t="shared" ca="1" si="815"/>
        <v>0.33357235374946848</v>
      </c>
      <c r="D1813" s="6">
        <f t="shared" ca="1" si="815"/>
        <v>0.63277125527903644</v>
      </c>
      <c r="E1813" s="6">
        <f t="shared" ca="1" si="824"/>
        <v>0.33357235374946848</v>
      </c>
      <c r="F1813" s="6">
        <f t="shared" ca="1" si="825"/>
        <v>13.7</v>
      </c>
      <c r="G1813" s="6">
        <f t="shared" ca="1" si="826"/>
        <v>19.7</v>
      </c>
      <c r="H1813" s="6" t="str">
        <f t="shared" ca="1" si="827"/>
        <v>13.7x+(19.7)</v>
      </c>
      <c r="I1813" s="6" t="str">
        <f t="shared" si="820"/>
        <v/>
      </c>
      <c r="J1813" s="6" t="s">
        <v>160</v>
      </c>
      <c r="K1813" s="6" t="s">
        <v>181</v>
      </c>
      <c r="M1813" s="6" t="s">
        <v>182</v>
      </c>
      <c r="N1813" s="6" t="str">
        <f t="shared" ca="1" si="828"/>
        <v>13.7x+(19.7)</v>
      </c>
      <c r="O1813" s="6" t="s">
        <v>185</v>
      </c>
      <c r="P1813" s="18"/>
    </row>
    <row r="1814" spans="1:26" x14ac:dyDescent="0.3">
      <c r="A1814">
        <v>0</v>
      </c>
      <c r="B1814" s="8">
        <v>0</v>
      </c>
      <c r="C1814" s="6">
        <f t="shared" ca="1" si="815"/>
        <v>0.59494311891930329</v>
      </c>
      <c r="D1814" s="6">
        <f t="shared" ca="1" si="815"/>
        <v>0.50077880712006595</v>
      </c>
      <c r="E1814" s="6">
        <f t="shared" ca="1" si="824"/>
        <v>0.59494311891930329</v>
      </c>
      <c r="F1814" s="6">
        <f t="shared" ca="1" si="825"/>
        <v>18.899999999999999</v>
      </c>
      <c r="G1814" s="6">
        <f t="shared" ca="1" si="826"/>
        <v>-17</v>
      </c>
      <c r="H1814" s="6" t="str">
        <f t="shared" ca="1" si="827"/>
        <v>18.9x+(-17)</v>
      </c>
      <c r="I1814" s="6" t="str">
        <f t="shared" si="820"/>
        <v/>
      </c>
      <c r="J1814" s="6" t="s">
        <v>160</v>
      </c>
      <c r="K1814" s="6" t="s">
        <v>181</v>
      </c>
      <c r="M1814" s="6" t="s">
        <v>182</v>
      </c>
      <c r="N1814" s="6" t="str">
        <f t="shared" ca="1" si="828"/>
        <v>18.9x+(-17)</v>
      </c>
      <c r="O1814" s="6" t="s">
        <v>185</v>
      </c>
      <c r="P1814" s="18"/>
    </row>
    <row r="1815" spans="1:26" x14ac:dyDescent="0.3">
      <c r="A1815">
        <v>0</v>
      </c>
      <c r="B1815" s="8">
        <v>0</v>
      </c>
      <c r="C1815" s="6">
        <f t="shared" ca="1" si="815"/>
        <v>0.7089708714070998</v>
      </c>
      <c r="D1815" s="6">
        <f t="shared" ca="1" si="815"/>
        <v>0.76525233759345435</v>
      </c>
      <c r="E1815" s="6">
        <f t="shared" ca="1" si="824"/>
        <v>0.2910291285929002</v>
      </c>
      <c r="F1815" s="6">
        <f t="shared" ca="1" si="825"/>
        <v>21.2</v>
      </c>
      <c r="G1815" s="6">
        <f t="shared" ca="1" si="826"/>
        <v>22.3</v>
      </c>
      <c r="H1815" s="6" t="str">
        <f t="shared" ca="1" si="827"/>
        <v>21.2x+(22.3)</v>
      </c>
      <c r="I1815" s="6" t="str">
        <f t="shared" si="820"/>
        <v/>
      </c>
      <c r="J1815" s="6" t="s">
        <v>160</v>
      </c>
      <c r="K1815" s="6" t="s">
        <v>181</v>
      </c>
      <c r="M1815" s="6" t="s">
        <v>182</v>
      </c>
      <c r="N1815" s="6" t="str">
        <f t="shared" ca="1" si="828"/>
        <v>21.2x+(22.3)</v>
      </c>
      <c r="O1815" s="6" t="s">
        <v>185</v>
      </c>
      <c r="P1815" s="18"/>
    </row>
    <row r="1816" spans="1:26" x14ac:dyDescent="0.3">
      <c r="A1816">
        <v>0</v>
      </c>
      <c r="B1816" s="8">
        <v>0</v>
      </c>
      <c r="C1816" s="6">
        <f t="shared" ca="1" si="815"/>
        <v>0.23778167504871117</v>
      </c>
      <c r="D1816" s="6">
        <f t="shared" ca="1" si="815"/>
        <v>0.52107839515609311</v>
      </c>
      <c r="E1816" s="6">
        <f t="shared" ca="1" si="824"/>
        <v>0.23778167504871117</v>
      </c>
      <c r="F1816" s="6">
        <f t="shared" ca="1" si="825"/>
        <v>-11.8</v>
      </c>
      <c r="G1816" s="6">
        <f t="shared" ca="1" si="826"/>
        <v>-17.399999999999999</v>
      </c>
      <c r="H1816" s="6" t="str">
        <f t="shared" ca="1" si="827"/>
        <v>-11.8x+(-17.4)</v>
      </c>
      <c r="I1816" s="6" t="str">
        <f t="shared" si="820"/>
        <v/>
      </c>
      <c r="J1816" s="6" t="s">
        <v>160</v>
      </c>
      <c r="K1816" s="6" t="s">
        <v>181</v>
      </c>
      <c r="M1816" s="6" t="s">
        <v>182</v>
      </c>
      <c r="N1816" s="6" t="str">
        <f t="shared" ca="1" si="828"/>
        <v>-11.8x+(-17.4)</v>
      </c>
      <c r="O1816" s="6" t="s">
        <v>185</v>
      </c>
      <c r="P1816" s="18"/>
    </row>
    <row r="1817" spans="1:26" x14ac:dyDescent="0.3">
      <c r="A1817">
        <v>0</v>
      </c>
      <c r="B1817" s="8">
        <v>0</v>
      </c>
      <c r="C1817" s="6">
        <f t="shared" ca="1" si="815"/>
        <v>0.78212815885551445</v>
      </c>
      <c r="D1817" s="6">
        <f t="shared" ca="1" si="815"/>
        <v>0.82301560111020966</v>
      </c>
      <c r="E1817" s="6">
        <f t="shared" ca="1" si="824"/>
        <v>0.21787184114448555</v>
      </c>
      <c r="F1817" s="6">
        <f t="shared" ca="1" si="825"/>
        <v>-22.6</v>
      </c>
      <c r="G1817" s="6">
        <f t="shared" ca="1" si="826"/>
        <v>-23.5</v>
      </c>
      <c r="H1817" s="6" t="str">
        <f t="shared" ca="1" si="827"/>
        <v>-22.6x+(-23.5)</v>
      </c>
      <c r="I1817" s="6" t="str">
        <f t="shared" si="820"/>
        <v/>
      </c>
      <c r="J1817" s="6" t="s">
        <v>160</v>
      </c>
      <c r="K1817" s="6" t="s">
        <v>181</v>
      </c>
      <c r="M1817" s="6" t="s">
        <v>190</v>
      </c>
      <c r="N1817" s="6" t="str">
        <f t="shared" ca="1" si="828"/>
        <v>-22.6x+(-23.5)</v>
      </c>
      <c r="O1817" s="6" t="s">
        <v>186</v>
      </c>
      <c r="P1817" s="18" t="str">
        <f t="shared" ref="P1817:P1826" ca="1" si="829">H1817</f>
        <v>-22.6x+(-23.5)</v>
      </c>
      <c r="Q1817" s="6" t="s">
        <v>187</v>
      </c>
    </row>
    <row r="1818" spans="1:26" x14ac:dyDescent="0.3">
      <c r="A1818">
        <v>0</v>
      </c>
      <c r="B1818" s="8">
        <v>0</v>
      </c>
      <c r="C1818" s="6">
        <f t="shared" ca="1" si="815"/>
        <v>0.70815273569526593</v>
      </c>
      <c r="D1818" s="6">
        <f t="shared" ca="1" si="815"/>
        <v>0.72055475716030226</v>
      </c>
      <c r="E1818" s="6">
        <f t="shared" ca="1" si="824"/>
        <v>0.29184726430473407</v>
      </c>
      <c r="F1818" s="6">
        <f t="shared" ca="1" si="825"/>
        <v>21.2</v>
      </c>
      <c r="G1818" s="6">
        <f t="shared" ca="1" si="826"/>
        <v>21.4</v>
      </c>
      <c r="H1818" s="6" t="str">
        <f t="shared" ca="1" si="827"/>
        <v>21.2x+(21.4)</v>
      </c>
      <c r="I1818" s="6" t="str">
        <f t="shared" si="820"/>
        <v/>
      </c>
      <c r="J1818" s="6" t="s">
        <v>160</v>
      </c>
      <c r="K1818" s="6" t="s">
        <v>181</v>
      </c>
      <c r="M1818" s="6" t="s">
        <v>190</v>
      </c>
      <c r="N1818" s="6" t="str">
        <f t="shared" ca="1" si="828"/>
        <v>21.2x+(21.4)</v>
      </c>
      <c r="O1818" s="6" t="s">
        <v>186</v>
      </c>
      <c r="P1818" s="18" t="str">
        <f t="shared" ca="1" si="829"/>
        <v>21.2x+(21.4)</v>
      </c>
      <c r="Q1818" s="6" t="s">
        <v>187</v>
      </c>
    </row>
    <row r="1819" spans="1:26" x14ac:dyDescent="0.3">
      <c r="A1819">
        <v>0</v>
      </c>
      <c r="B1819" s="8">
        <v>0</v>
      </c>
      <c r="C1819" s="6">
        <f t="shared" ca="1" si="815"/>
        <v>0.32741456029336125</v>
      </c>
      <c r="D1819" s="6">
        <f t="shared" ca="1" si="815"/>
        <v>0.58631175181979522</v>
      </c>
      <c r="E1819" s="6">
        <f t="shared" ca="1" si="824"/>
        <v>0.32741456029336125</v>
      </c>
      <c r="F1819" s="6">
        <f t="shared" ca="1" si="825"/>
        <v>13.5</v>
      </c>
      <c r="G1819" s="6">
        <f t="shared" ca="1" si="826"/>
        <v>18.7</v>
      </c>
      <c r="H1819" s="6" t="str">
        <f t="shared" ca="1" si="827"/>
        <v>13.5x+(18.7)</v>
      </c>
      <c r="I1819" s="6" t="str">
        <f t="shared" si="820"/>
        <v/>
      </c>
      <c r="J1819" s="6" t="s">
        <v>160</v>
      </c>
      <c r="K1819" s="6" t="s">
        <v>181</v>
      </c>
      <c r="M1819" s="6" t="s">
        <v>190</v>
      </c>
      <c r="N1819" s="6" t="str">
        <f t="shared" ca="1" si="828"/>
        <v>13.5x+(18.7)</v>
      </c>
      <c r="O1819" s="6" t="s">
        <v>186</v>
      </c>
      <c r="P1819" s="18" t="str">
        <f t="shared" ca="1" si="829"/>
        <v>13.5x+(18.7)</v>
      </c>
      <c r="Q1819" s="6" t="s">
        <v>187</v>
      </c>
    </row>
    <row r="1820" spans="1:26" x14ac:dyDescent="0.3">
      <c r="A1820">
        <v>0</v>
      </c>
      <c r="B1820" s="8">
        <v>0</v>
      </c>
      <c r="C1820" s="6">
        <f t="shared" ca="1" si="815"/>
        <v>0.8384005112938171</v>
      </c>
      <c r="D1820" s="6">
        <f t="shared" ca="1" si="815"/>
        <v>0.17062132098718219</v>
      </c>
      <c r="E1820" s="6">
        <f t="shared" ca="1" si="824"/>
        <v>0.1615994887061829</v>
      </c>
      <c r="F1820" s="6">
        <f t="shared" ca="1" si="825"/>
        <v>23.8</v>
      </c>
      <c r="G1820" s="6">
        <f t="shared" ca="1" si="826"/>
        <v>10.4</v>
      </c>
      <c r="H1820" s="6" t="str">
        <f t="shared" ca="1" si="827"/>
        <v>23.8x+(10.4)</v>
      </c>
      <c r="I1820" s="6" t="str">
        <f t="shared" si="820"/>
        <v/>
      </c>
      <c r="J1820" s="6" t="s">
        <v>160</v>
      </c>
      <c r="K1820" s="6" t="s">
        <v>181</v>
      </c>
      <c r="M1820" s="6" t="s">
        <v>190</v>
      </c>
      <c r="N1820" s="6" t="str">
        <f t="shared" ca="1" si="828"/>
        <v>23.8x+(10.4)</v>
      </c>
      <c r="O1820" s="6" t="s">
        <v>186</v>
      </c>
      <c r="P1820" s="18" t="str">
        <f t="shared" ca="1" si="829"/>
        <v>23.8x+(10.4)</v>
      </c>
      <c r="Q1820" s="6" t="s">
        <v>187</v>
      </c>
    </row>
    <row r="1821" spans="1:26" x14ac:dyDescent="0.3">
      <c r="A1821">
        <v>0</v>
      </c>
      <c r="B1821" s="8">
        <v>0</v>
      </c>
      <c r="C1821" s="6">
        <f t="shared" ca="1" si="815"/>
        <v>0.50773947939157382</v>
      </c>
      <c r="D1821" s="6">
        <f t="shared" ca="1" si="815"/>
        <v>0.80411835202830839</v>
      </c>
      <c r="E1821" s="6">
        <f t="shared" ca="1" si="824"/>
        <v>0.50773947939157382</v>
      </c>
      <c r="F1821" s="6">
        <f t="shared" ca="1" si="825"/>
        <v>-17.2</v>
      </c>
      <c r="G1821" s="6">
        <f t="shared" ca="1" si="826"/>
        <v>-23.1</v>
      </c>
      <c r="H1821" s="6" t="str">
        <f t="shared" ca="1" si="827"/>
        <v>-17.2x+(-23.1)</v>
      </c>
      <c r="I1821" s="6" t="str">
        <f t="shared" si="820"/>
        <v/>
      </c>
      <c r="J1821" s="6" t="s">
        <v>160</v>
      </c>
      <c r="K1821" s="6" t="s">
        <v>181</v>
      </c>
      <c r="M1821" s="6" t="s">
        <v>190</v>
      </c>
      <c r="N1821" s="6" t="str">
        <f t="shared" ca="1" si="828"/>
        <v>-17.2x+(-23.1)</v>
      </c>
      <c r="O1821" s="6" t="s">
        <v>186</v>
      </c>
      <c r="P1821" s="18" t="str">
        <f t="shared" ca="1" si="829"/>
        <v>-17.2x+(-23.1)</v>
      </c>
      <c r="Q1821" s="6" t="s">
        <v>187</v>
      </c>
    </row>
    <row r="1822" spans="1:26" x14ac:dyDescent="0.3">
      <c r="A1822">
        <v>0</v>
      </c>
      <c r="B1822" s="8">
        <v>0</v>
      </c>
      <c r="C1822" s="6">
        <f t="shared" ca="1" si="815"/>
        <v>0.16189866335243819</v>
      </c>
      <c r="D1822" s="6">
        <f t="shared" ca="1" si="815"/>
        <v>0.26378349447345983</v>
      </c>
      <c r="E1822" s="6">
        <f t="shared" ca="1" si="824"/>
        <v>0.16189866335243819</v>
      </c>
      <c r="F1822" s="6">
        <f t="shared" ca="1" si="825"/>
        <v>-10.199999999999999</v>
      </c>
      <c r="G1822" s="6">
        <f t="shared" ca="1" si="826"/>
        <v>-12.3</v>
      </c>
      <c r="H1822" s="6" t="str">
        <f t="shared" ca="1" si="827"/>
        <v>-10.2x+(-12.3)</v>
      </c>
      <c r="I1822" s="6" t="str">
        <f t="shared" si="820"/>
        <v/>
      </c>
      <c r="J1822" s="6" t="s">
        <v>160</v>
      </c>
      <c r="K1822" s="6" t="s">
        <v>181</v>
      </c>
      <c r="M1822" s="6" t="s">
        <v>9</v>
      </c>
      <c r="N1822" s="6" t="str">
        <f t="shared" ca="1" si="828"/>
        <v>-10.2x+(-12.3)</v>
      </c>
      <c r="O1822" s="6" t="s">
        <v>188</v>
      </c>
      <c r="P1822" s="18" t="str">
        <f t="shared" ca="1" si="829"/>
        <v>-10.2x+(-12.3)</v>
      </c>
      <c r="Q1822" s="6" t="s">
        <v>189</v>
      </c>
      <c r="U1822" s="10"/>
      <c r="V1822" s="10"/>
      <c r="W1822" s="10"/>
      <c r="X1822" s="10"/>
      <c r="Y1822" s="10"/>
      <c r="Z1822" s="10"/>
    </row>
    <row r="1823" spans="1:26" x14ac:dyDescent="0.3">
      <c r="A1823">
        <v>0</v>
      </c>
      <c r="B1823" s="8">
        <v>0</v>
      </c>
      <c r="C1823" s="6">
        <f t="shared" ca="1" si="815"/>
        <v>0.97822598358330948</v>
      </c>
      <c r="D1823" s="6">
        <f t="shared" ca="1" si="815"/>
        <v>7.9325283867877849E-2</v>
      </c>
      <c r="E1823" s="6">
        <f t="shared" ca="1" si="824"/>
        <v>2.1774016416690523E-2</v>
      </c>
      <c r="F1823" s="6">
        <f t="shared" ca="1" si="825"/>
        <v>26.6</v>
      </c>
      <c r="G1823" s="6">
        <f t="shared" ca="1" si="826"/>
        <v>8.6</v>
      </c>
      <c r="H1823" s="6" t="str">
        <f t="shared" ca="1" si="827"/>
        <v>26.6x+(8.6)</v>
      </c>
      <c r="I1823" s="6" t="str">
        <f t="shared" si="820"/>
        <v/>
      </c>
      <c r="J1823" s="6" t="s">
        <v>160</v>
      </c>
      <c r="K1823" s="6" t="s">
        <v>181</v>
      </c>
      <c r="M1823" s="6" t="s">
        <v>9</v>
      </c>
      <c r="N1823" s="6" t="str">
        <f t="shared" ca="1" si="828"/>
        <v>26.6x+(8.6)</v>
      </c>
      <c r="O1823" s="6" t="s">
        <v>188</v>
      </c>
      <c r="P1823" s="18" t="str">
        <f t="shared" ca="1" si="829"/>
        <v>26.6x+(8.6)</v>
      </c>
      <c r="Q1823" s="6" t="s">
        <v>189</v>
      </c>
    </row>
    <row r="1824" spans="1:26" x14ac:dyDescent="0.3">
      <c r="A1824">
        <v>0</v>
      </c>
      <c r="B1824" s="8">
        <v>0</v>
      </c>
      <c r="C1824" s="6">
        <f t="shared" ca="1" si="815"/>
        <v>0.93553206818198487</v>
      </c>
      <c r="D1824" s="6">
        <f t="shared" ca="1" si="815"/>
        <v>0.99186063365866239</v>
      </c>
      <c r="E1824" s="6">
        <f t="shared" ca="1" si="824"/>
        <v>6.4467931818015134E-2</v>
      </c>
      <c r="F1824" s="6">
        <f t="shared" ca="1" si="825"/>
        <v>-25.7</v>
      </c>
      <c r="G1824" s="6">
        <f t="shared" ca="1" si="826"/>
        <v>26.8</v>
      </c>
      <c r="H1824" s="6" t="str">
        <f t="shared" ca="1" si="827"/>
        <v>-25.7x+(26.8)</v>
      </c>
      <c r="I1824" s="6" t="str">
        <f t="shared" si="820"/>
        <v/>
      </c>
      <c r="J1824" s="6" t="s">
        <v>160</v>
      </c>
      <c r="K1824" s="6" t="s">
        <v>181</v>
      </c>
      <c r="M1824" s="6" t="s">
        <v>9</v>
      </c>
      <c r="N1824" s="6" t="str">
        <f t="shared" ca="1" si="828"/>
        <v>-25.7x+(26.8)</v>
      </c>
      <c r="O1824" s="6" t="s">
        <v>188</v>
      </c>
      <c r="P1824" s="18" t="str">
        <f t="shared" ca="1" si="829"/>
        <v>-25.7x+(26.8)</v>
      </c>
      <c r="Q1824" s="6" t="s">
        <v>189</v>
      </c>
    </row>
    <row r="1825" spans="1:26" x14ac:dyDescent="0.3">
      <c r="A1825">
        <v>0</v>
      </c>
      <c r="B1825" s="8">
        <v>0</v>
      </c>
      <c r="C1825" s="6">
        <f t="shared" ca="1" si="815"/>
        <v>0.43192524605519533</v>
      </c>
      <c r="D1825" s="6">
        <f t="shared" ca="1" si="815"/>
        <v>0.44193681453047673</v>
      </c>
      <c r="E1825" s="6">
        <f t="shared" ca="1" si="824"/>
        <v>0.43192524605519533</v>
      </c>
      <c r="F1825" s="6">
        <f t="shared" ca="1" si="825"/>
        <v>-15.6</v>
      </c>
      <c r="G1825" s="6">
        <f t="shared" ca="1" si="826"/>
        <v>15.8</v>
      </c>
      <c r="H1825" s="6" t="str">
        <f t="shared" ca="1" si="827"/>
        <v>-15.6x+(15.8)</v>
      </c>
      <c r="I1825" s="6" t="str">
        <f t="shared" si="820"/>
        <v/>
      </c>
      <c r="J1825" s="6" t="s">
        <v>160</v>
      </c>
      <c r="K1825" s="6" t="s">
        <v>181</v>
      </c>
      <c r="M1825" s="6" t="s">
        <v>9</v>
      </c>
      <c r="N1825" s="6" t="str">
        <f t="shared" ca="1" si="828"/>
        <v>-15.6x+(15.8)</v>
      </c>
      <c r="O1825" s="6" t="s">
        <v>188</v>
      </c>
      <c r="P1825" s="18" t="str">
        <f t="shared" ca="1" si="829"/>
        <v>-15.6x+(15.8)</v>
      </c>
      <c r="Q1825" s="6" t="s">
        <v>189</v>
      </c>
    </row>
    <row r="1826" spans="1:26" x14ac:dyDescent="0.3">
      <c r="A1826">
        <v>0</v>
      </c>
      <c r="B1826" s="8">
        <v>0</v>
      </c>
      <c r="C1826" s="6">
        <f t="shared" ca="1" si="815"/>
        <v>6.0854634089463122E-2</v>
      </c>
      <c r="D1826" s="6">
        <f t="shared" ca="1" si="815"/>
        <v>0.50928265468777967</v>
      </c>
      <c r="E1826" s="6">
        <f t="shared" ca="1" si="824"/>
        <v>0.56085463408946312</v>
      </c>
      <c r="F1826" s="6">
        <f t="shared" ca="1" si="825"/>
        <v>8.1999999999999993</v>
      </c>
      <c r="G1826" s="6">
        <f t="shared" ca="1" si="826"/>
        <v>-17.2</v>
      </c>
      <c r="H1826" s="6" t="str">
        <f t="shared" ca="1" si="827"/>
        <v>8.2x+(-17.2)</v>
      </c>
      <c r="I1826" s="6" t="str">
        <f t="shared" si="820"/>
        <v/>
      </c>
      <c r="J1826" s="6" t="s">
        <v>160</v>
      </c>
      <c r="K1826" s="6" t="s">
        <v>181</v>
      </c>
      <c r="M1826" s="6" t="s">
        <v>9</v>
      </c>
      <c r="N1826" s="6" t="str">
        <f t="shared" ca="1" si="828"/>
        <v>8.2x+(-17.2)</v>
      </c>
      <c r="O1826" s="6" t="s">
        <v>188</v>
      </c>
      <c r="P1826" s="18" t="str">
        <f t="shared" ca="1" si="829"/>
        <v>8.2x+(-17.2)</v>
      </c>
      <c r="Q1826" s="6" t="s">
        <v>189</v>
      </c>
    </row>
    <row r="1827" spans="1:26" x14ac:dyDescent="0.3">
      <c r="A1827" t="s">
        <v>286</v>
      </c>
      <c r="B1827" s="8">
        <v>0</v>
      </c>
      <c r="C1827" s="8"/>
      <c r="D1827" s="8"/>
      <c r="I1827" s="6" t="str">
        <f t="shared" si="820"/>
        <v>\end{enumerate}\newpage   \section*{Cuenta:  X  }\begin{enumerate}</v>
      </c>
    </row>
    <row r="1828" spans="1:26" x14ac:dyDescent="0.3">
      <c r="A1828">
        <v>0</v>
      </c>
      <c r="B1828" s="8">
        <v>0</v>
      </c>
      <c r="C1828" s="6">
        <f t="shared" ref="C1828:D1858" ca="1" si="830">RAND()</f>
        <v>0.52043699836919433</v>
      </c>
      <c r="D1828" s="6">
        <f t="shared" ca="1" si="830"/>
        <v>0.92503876241338023</v>
      </c>
      <c r="E1828" s="6">
        <f t="shared" ref="E1828:E1842" ca="1" si="831">IF(C1828&gt;0.1,      IF(C1828&lt;0.6,C1828,ABS(1-C1828)),C1828+0.5)</f>
        <v>0.52043699836919433</v>
      </c>
      <c r="F1828" s="6">
        <f t="shared" ref="F1828:F1842" ca="1" si="832">IF(  MOD(ROUND(C1828*15,0),2)=0, -ROUND((C1828*100+35)/5,1),  ROUND((C1828*100+35)/5,1))</f>
        <v>-17.399999999999999</v>
      </c>
      <c r="G1828" s="6">
        <f t="shared" ref="G1828:G1842" ca="1" si="833">IF(  MOD(ROUND(D1828*15,0),2)=0, -ROUND((D1828*100+35)/5,1),  ROUND((D1828*100+35)/5,1))</f>
        <v>-25.5</v>
      </c>
      <c r="H1828" s="6" t="str">
        <f t="shared" ref="H1828:H1842" ca="1" si="834">_xlfn.CONCAT(F1828,"x+(",G1828,")")</f>
        <v>-17.4x+(-25.5)</v>
      </c>
      <c r="I1828" s="6" t="str">
        <f t="shared" si="820"/>
        <v/>
      </c>
      <c r="J1828" s="6" t="s">
        <v>160</v>
      </c>
      <c r="K1828" s="6" t="s">
        <v>181</v>
      </c>
      <c r="M1828" s="6" t="s">
        <v>182</v>
      </c>
      <c r="N1828" s="6" t="str">
        <f t="shared" ref="N1828:N1842" ca="1" si="835">H1828</f>
        <v>-17.4x+(-25.5)</v>
      </c>
      <c r="O1828" s="6" t="s">
        <v>185</v>
      </c>
      <c r="P1828" s="18"/>
    </row>
    <row r="1829" spans="1:26" x14ac:dyDescent="0.3">
      <c r="A1829">
        <v>0</v>
      </c>
      <c r="B1829" s="8">
        <v>0</v>
      </c>
      <c r="C1829" s="6">
        <f t="shared" ca="1" si="830"/>
        <v>0.12395012305942299</v>
      </c>
      <c r="D1829" s="6">
        <f t="shared" ca="1" si="830"/>
        <v>0.88928574574877206</v>
      </c>
      <c r="E1829" s="6">
        <f t="shared" ca="1" si="831"/>
        <v>0.12395012305942299</v>
      </c>
      <c r="F1829" s="6">
        <f t="shared" ca="1" si="832"/>
        <v>-9.5</v>
      </c>
      <c r="G1829" s="6">
        <f t="shared" ca="1" si="833"/>
        <v>24.8</v>
      </c>
      <c r="H1829" s="6" t="str">
        <f t="shared" ca="1" si="834"/>
        <v>-9.5x+(24.8)</v>
      </c>
      <c r="I1829" s="6" t="str">
        <f t="shared" si="820"/>
        <v/>
      </c>
      <c r="J1829" s="6" t="s">
        <v>160</v>
      </c>
      <c r="K1829" s="6" t="s">
        <v>181</v>
      </c>
      <c r="M1829" s="6" t="s">
        <v>182</v>
      </c>
      <c r="N1829" s="6" t="str">
        <f t="shared" ca="1" si="835"/>
        <v>-9.5x+(24.8)</v>
      </c>
      <c r="O1829" s="6" t="s">
        <v>185</v>
      </c>
      <c r="P1829" s="18"/>
    </row>
    <row r="1830" spans="1:26" x14ac:dyDescent="0.3">
      <c r="A1830">
        <v>0</v>
      </c>
      <c r="B1830" s="8">
        <v>0</v>
      </c>
      <c r="C1830" s="6">
        <f t="shared" ca="1" si="830"/>
        <v>0.71650253931445052</v>
      </c>
      <c r="D1830" s="6">
        <f t="shared" ca="1" si="830"/>
        <v>0.8866361831607088</v>
      </c>
      <c r="E1830" s="6">
        <f t="shared" ca="1" si="831"/>
        <v>0.28349746068554948</v>
      </c>
      <c r="F1830" s="6">
        <f t="shared" ca="1" si="832"/>
        <v>21.3</v>
      </c>
      <c r="G1830" s="6">
        <f t="shared" ca="1" si="833"/>
        <v>24.7</v>
      </c>
      <c r="H1830" s="6" t="str">
        <f t="shared" ca="1" si="834"/>
        <v>21.3x+(24.7)</v>
      </c>
      <c r="I1830" s="6" t="str">
        <f t="shared" si="820"/>
        <v/>
      </c>
      <c r="J1830" s="6" t="s">
        <v>160</v>
      </c>
      <c r="K1830" s="6" t="s">
        <v>181</v>
      </c>
      <c r="M1830" s="6" t="s">
        <v>182</v>
      </c>
      <c r="N1830" s="6" t="str">
        <f t="shared" ca="1" si="835"/>
        <v>21.3x+(24.7)</v>
      </c>
      <c r="O1830" s="6" t="s">
        <v>185</v>
      </c>
      <c r="P1830" s="18"/>
    </row>
    <row r="1831" spans="1:26" x14ac:dyDescent="0.3">
      <c r="A1831">
        <v>0</v>
      </c>
      <c r="B1831" s="8">
        <v>0</v>
      </c>
      <c r="C1831" s="6">
        <f t="shared" ca="1" si="830"/>
        <v>0.46108771447761254</v>
      </c>
      <c r="D1831" s="6">
        <f t="shared" ca="1" si="830"/>
        <v>0.10060923963928792</v>
      </c>
      <c r="E1831" s="6">
        <f t="shared" ca="1" si="831"/>
        <v>0.46108771447761254</v>
      </c>
      <c r="F1831" s="6">
        <f t="shared" ca="1" si="832"/>
        <v>16.2</v>
      </c>
      <c r="G1831" s="6">
        <f t="shared" ca="1" si="833"/>
        <v>-9</v>
      </c>
      <c r="H1831" s="6" t="str">
        <f t="shared" ca="1" si="834"/>
        <v>16.2x+(-9)</v>
      </c>
      <c r="I1831" s="6" t="str">
        <f t="shared" si="820"/>
        <v/>
      </c>
      <c r="J1831" s="6" t="s">
        <v>160</v>
      </c>
      <c r="K1831" s="6" t="s">
        <v>181</v>
      </c>
      <c r="M1831" s="6" t="s">
        <v>182</v>
      </c>
      <c r="N1831" s="6" t="str">
        <f t="shared" ca="1" si="835"/>
        <v>16.2x+(-9)</v>
      </c>
      <c r="O1831" s="6" t="s">
        <v>185</v>
      </c>
      <c r="P1831" s="18"/>
    </row>
    <row r="1832" spans="1:26" x14ac:dyDescent="0.3">
      <c r="A1832">
        <v>0</v>
      </c>
      <c r="B1832" s="8">
        <v>0</v>
      </c>
      <c r="C1832" s="6">
        <f t="shared" ca="1" si="830"/>
        <v>0.43860023222664368</v>
      </c>
      <c r="D1832" s="6">
        <f t="shared" ca="1" si="830"/>
        <v>0.20350915419648985</v>
      </c>
      <c r="E1832" s="6">
        <f t="shared" ca="1" si="831"/>
        <v>0.43860023222664368</v>
      </c>
      <c r="F1832" s="6">
        <f t="shared" ca="1" si="832"/>
        <v>15.8</v>
      </c>
      <c r="G1832" s="6">
        <f t="shared" ca="1" si="833"/>
        <v>11.1</v>
      </c>
      <c r="H1832" s="6" t="str">
        <f t="shared" ca="1" si="834"/>
        <v>15.8x+(11.1)</v>
      </c>
      <c r="I1832" s="6" t="str">
        <f t="shared" si="820"/>
        <v/>
      </c>
      <c r="J1832" s="6" t="s">
        <v>160</v>
      </c>
      <c r="K1832" s="6" t="s">
        <v>181</v>
      </c>
      <c r="M1832" s="6" t="s">
        <v>182</v>
      </c>
      <c r="N1832" s="6" t="str">
        <f t="shared" ca="1" si="835"/>
        <v>15.8x+(11.1)</v>
      </c>
      <c r="O1832" s="6" t="s">
        <v>185</v>
      </c>
      <c r="P1832" s="18"/>
    </row>
    <row r="1833" spans="1:26" x14ac:dyDescent="0.3">
      <c r="A1833">
        <v>0</v>
      </c>
      <c r="B1833" s="8">
        <v>0</v>
      </c>
      <c r="C1833" s="6">
        <f t="shared" ca="1" si="830"/>
        <v>0.73283478410173286</v>
      </c>
      <c r="D1833" s="6">
        <f t="shared" ca="1" si="830"/>
        <v>0.19577032928475702</v>
      </c>
      <c r="E1833" s="6">
        <f t="shared" ca="1" si="831"/>
        <v>0.26716521589826714</v>
      </c>
      <c r="F1833" s="6">
        <f t="shared" ca="1" si="832"/>
        <v>21.7</v>
      </c>
      <c r="G1833" s="6">
        <f t="shared" ca="1" si="833"/>
        <v>10.9</v>
      </c>
      <c r="H1833" s="6" t="str">
        <f t="shared" ca="1" si="834"/>
        <v>21.7x+(10.9)</v>
      </c>
      <c r="I1833" s="6" t="str">
        <f t="shared" si="820"/>
        <v/>
      </c>
      <c r="J1833" s="6" t="s">
        <v>160</v>
      </c>
      <c r="K1833" s="6" t="s">
        <v>181</v>
      </c>
      <c r="M1833" s="6" t="s">
        <v>190</v>
      </c>
      <c r="N1833" s="6" t="str">
        <f t="shared" ca="1" si="835"/>
        <v>21.7x+(10.9)</v>
      </c>
      <c r="O1833" s="6" t="s">
        <v>186</v>
      </c>
      <c r="P1833" s="18" t="str">
        <f t="shared" ref="P1833:P1842" ca="1" si="836">H1833</f>
        <v>21.7x+(10.9)</v>
      </c>
      <c r="Q1833" s="6" t="s">
        <v>187</v>
      </c>
    </row>
    <row r="1834" spans="1:26" x14ac:dyDescent="0.3">
      <c r="A1834">
        <v>0</v>
      </c>
      <c r="B1834" s="8">
        <v>0</v>
      </c>
      <c r="C1834" s="6">
        <f t="shared" ca="1" si="830"/>
        <v>0.25814336376766678</v>
      </c>
      <c r="D1834" s="6">
        <f t="shared" ca="1" si="830"/>
        <v>0.98645794512585094</v>
      </c>
      <c r="E1834" s="6">
        <f t="shared" ca="1" si="831"/>
        <v>0.25814336376766678</v>
      </c>
      <c r="F1834" s="6">
        <f t="shared" ca="1" si="832"/>
        <v>-12.2</v>
      </c>
      <c r="G1834" s="6">
        <f t="shared" ca="1" si="833"/>
        <v>26.7</v>
      </c>
      <c r="H1834" s="6" t="str">
        <f t="shared" ca="1" si="834"/>
        <v>-12.2x+(26.7)</v>
      </c>
      <c r="I1834" s="6" t="str">
        <f t="shared" si="820"/>
        <v/>
      </c>
      <c r="J1834" s="6" t="s">
        <v>160</v>
      </c>
      <c r="K1834" s="6" t="s">
        <v>181</v>
      </c>
      <c r="M1834" s="6" t="s">
        <v>190</v>
      </c>
      <c r="N1834" s="6" t="str">
        <f t="shared" ca="1" si="835"/>
        <v>-12.2x+(26.7)</v>
      </c>
      <c r="O1834" s="6" t="s">
        <v>186</v>
      </c>
      <c r="P1834" s="18" t="str">
        <f t="shared" ca="1" si="836"/>
        <v>-12.2x+(26.7)</v>
      </c>
      <c r="Q1834" s="6" t="s">
        <v>187</v>
      </c>
    </row>
    <row r="1835" spans="1:26" x14ac:dyDescent="0.3">
      <c r="A1835">
        <v>0</v>
      </c>
      <c r="B1835" s="8">
        <v>0</v>
      </c>
      <c r="C1835" s="6">
        <f t="shared" ca="1" si="830"/>
        <v>0.65256656148227921</v>
      </c>
      <c r="D1835" s="6">
        <f t="shared" ca="1" si="830"/>
        <v>0.99126539481845566</v>
      </c>
      <c r="E1835" s="6">
        <f t="shared" ca="1" si="831"/>
        <v>0.34743343851772079</v>
      </c>
      <c r="F1835" s="6">
        <f t="shared" ca="1" si="832"/>
        <v>-20.100000000000001</v>
      </c>
      <c r="G1835" s="6">
        <f t="shared" ca="1" si="833"/>
        <v>26.8</v>
      </c>
      <c r="H1835" s="6" t="str">
        <f t="shared" ca="1" si="834"/>
        <v>-20.1x+(26.8)</v>
      </c>
      <c r="I1835" s="6" t="str">
        <f t="shared" si="820"/>
        <v/>
      </c>
      <c r="J1835" s="6" t="s">
        <v>160</v>
      </c>
      <c r="K1835" s="6" t="s">
        <v>181</v>
      </c>
      <c r="M1835" s="6" t="s">
        <v>190</v>
      </c>
      <c r="N1835" s="6" t="str">
        <f t="shared" ca="1" si="835"/>
        <v>-20.1x+(26.8)</v>
      </c>
      <c r="O1835" s="6" t="s">
        <v>186</v>
      </c>
      <c r="P1835" s="18" t="str">
        <f t="shared" ca="1" si="836"/>
        <v>-20.1x+(26.8)</v>
      </c>
      <c r="Q1835" s="6" t="s">
        <v>187</v>
      </c>
    </row>
    <row r="1836" spans="1:26" x14ac:dyDescent="0.3">
      <c r="A1836">
        <v>0</v>
      </c>
      <c r="B1836" s="8">
        <v>0</v>
      </c>
      <c r="C1836" s="6">
        <f t="shared" ca="1" si="830"/>
        <v>0.52994093225182959</v>
      </c>
      <c r="D1836" s="6">
        <f t="shared" ca="1" si="830"/>
        <v>0.52456672838117657</v>
      </c>
      <c r="E1836" s="6">
        <f t="shared" ca="1" si="831"/>
        <v>0.52994093225182959</v>
      </c>
      <c r="F1836" s="6">
        <f t="shared" ca="1" si="832"/>
        <v>-17.600000000000001</v>
      </c>
      <c r="G1836" s="6">
        <f t="shared" ca="1" si="833"/>
        <v>-17.5</v>
      </c>
      <c r="H1836" s="6" t="str">
        <f t="shared" ca="1" si="834"/>
        <v>-17.6x+(-17.5)</v>
      </c>
      <c r="I1836" s="6" t="str">
        <f t="shared" si="820"/>
        <v/>
      </c>
      <c r="J1836" s="6" t="s">
        <v>160</v>
      </c>
      <c r="K1836" s="6" t="s">
        <v>181</v>
      </c>
      <c r="M1836" s="6" t="s">
        <v>190</v>
      </c>
      <c r="N1836" s="6" t="str">
        <f t="shared" ca="1" si="835"/>
        <v>-17.6x+(-17.5)</v>
      </c>
      <c r="O1836" s="6" t="s">
        <v>186</v>
      </c>
      <c r="P1836" s="18" t="str">
        <f t="shared" ca="1" si="836"/>
        <v>-17.6x+(-17.5)</v>
      </c>
      <c r="Q1836" s="6" t="s">
        <v>187</v>
      </c>
    </row>
    <row r="1837" spans="1:26" x14ac:dyDescent="0.3">
      <c r="A1837">
        <v>0</v>
      </c>
      <c r="B1837" s="8">
        <v>0</v>
      </c>
      <c r="C1837" s="6">
        <f t="shared" ca="1" si="830"/>
        <v>0.62834246021319717</v>
      </c>
      <c r="D1837" s="6">
        <f t="shared" ca="1" si="830"/>
        <v>0.8555258485767212</v>
      </c>
      <c r="E1837" s="6">
        <f t="shared" ca="1" si="831"/>
        <v>0.37165753978680283</v>
      </c>
      <c r="F1837" s="6">
        <f t="shared" ca="1" si="832"/>
        <v>19.600000000000001</v>
      </c>
      <c r="G1837" s="6">
        <f t="shared" ca="1" si="833"/>
        <v>24.1</v>
      </c>
      <c r="H1837" s="6" t="str">
        <f t="shared" ca="1" si="834"/>
        <v>19.6x+(24.1)</v>
      </c>
      <c r="I1837" s="6" t="str">
        <f t="shared" si="820"/>
        <v/>
      </c>
      <c r="J1837" s="6" t="s">
        <v>160</v>
      </c>
      <c r="K1837" s="6" t="s">
        <v>181</v>
      </c>
      <c r="M1837" s="6" t="s">
        <v>190</v>
      </c>
      <c r="N1837" s="6" t="str">
        <f t="shared" ca="1" si="835"/>
        <v>19.6x+(24.1)</v>
      </c>
      <c r="O1837" s="6" t="s">
        <v>186</v>
      </c>
      <c r="P1837" s="18" t="str">
        <f t="shared" ca="1" si="836"/>
        <v>19.6x+(24.1)</v>
      </c>
      <c r="Q1837" s="6" t="s">
        <v>187</v>
      </c>
    </row>
    <row r="1838" spans="1:26" x14ac:dyDescent="0.3">
      <c r="A1838">
        <v>0</v>
      </c>
      <c r="B1838" s="8">
        <v>0</v>
      </c>
      <c r="C1838" s="6">
        <f t="shared" ca="1" si="830"/>
        <v>0.69850123430763156</v>
      </c>
      <c r="D1838" s="6">
        <f t="shared" ca="1" si="830"/>
        <v>0.57140788119771757</v>
      </c>
      <c r="E1838" s="6">
        <f t="shared" ca="1" si="831"/>
        <v>0.30149876569236844</v>
      </c>
      <c r="F1838" s="6">
        <f t="shared" ca="1" si="832"/>
        <v>-21</v>
      </c>
      <c r="G1838" s="6">
        <f t="shared" ca="1" si="833"/>
        <v>18.399999999999999</v>
      </c>
      <c r="H1838" s="6" t="str">
        <f t="shared" ca="1" si="834"/>
        <v>-21x+(18.4)</v>
      </c>
      <c r="I1838" s="6" t="str">
        <f t="shared" si="820"/>
        <v/>
      </c>
      <c r="J1838" s="6" t="s">
        <v>160</v>
      </c>
      <c r="K1838" s="6" t="s">
        <v>181</v>
      </c>
      <c r="M1838" s="6" t="s">
        <v>9</v>
      </c>
      <c r="N1838" s="6" t="str">
        <f t="shared" ca="1" si="835"/>
        <v>-21x+(18.4)</v>
      </c>
      <c r="O1838" s="6" t="s">
        <v>188</v>
      </c>
      <c r="P1838" s="18" t="str">
        <f t="shared" ca="1" si="836"/>
        <v>-21x+(18.4)</v>
      </c>
      <c r="Q1838" s="6" t="s">
        <v>189</v>
      </c>
      <c r="U1838" s="10"/>
      <c r="V1838" s="10"/>
      <c r="W1838" s="10"/>
      <c r="X1838" s="10"/>
      <c r="Y1838" s="10"/>
      <c r="Z1838" s="10"/>
    </row>
    <row r="1839" spans="1:26" x14ac:dyDescent="0.3">
      <c r="A1839">
        <v>0</v>
      </c>
      <c r="B1839" s="8">
        <v>0</v>
      </c>
      <c r="C1839" s="6">
        <f t="shared" ca="1" si="830"/>
        <v>0.86239483293029362</v>
      </c>
      <c r="D1839" s="6">
        <f t="shared" ca="1" si="830"/>
        <v>0.86282560979627598</v>
      </c>
      <c r="E1839" s="6">
        <f t="shared" ca="1" si="831"/>
        <v>0.13760516706970638</v>
      </c>
      <c r="F1839" s="6">
        <f t="shared" ca="1" si="832"/>
        <v>24.2</v>
      </c>
      <c r="G1839" s="6">
        <f t="shared" ca="1" si="833"/>
        <v>24.3</v>
      </c>
      <c r="H1839" s="6" t="str">
        <f t="shared" ca="1" si="834"/>
        <v>24.2x+(24.3)</v>
      </c>
      <c r="I1839" s="6" t="str">
        <f t="shared" si="820"/>
        <v/>
      </c>
      <c r="J1839" s="6" t="s">
        <v>160</v>
      </c>
      <c r="K1839" s="6" t="s">
        <v>181</v>
      </c>
      <c r="M1839" s="6" t="s">
        <v>9</v>
      </c>
      <c r="N1839" s="6" t="str">
        <f t="shared" ca="1" si="835"/>
        <v>24.2x+(24.3)</v>
      </c>
      <c r="O1839" s="6" t="s">
        <v>188</v>
      </c>
      <c r="P1839" s="18" t="str">
        <f t="shared" ca="1" si="836"/>
        <v>24.2x+(24.3)</v>
      </c>
      <c r="Q1839" s="6" t="s">
        <v>189</v>
      </c>
    </row>
    <row r="1840" spans="1:26" x14ac:dyDescent="0.3">
      <c r="A1840">
        <v>0</v>
      </c>
      <c r="B1840" s="8">
        <v>0</v>
      </c>
      <c r="C1840" s="6">
        <f t="shared" ca="1" si="830"/>
        <v>0.54549560372952277</v>
      </c>
      <c r="D1840" s="6">
        <f t="shared" ca="1" si="830"/>
        <v>0.10068408245494831</v>
      </c>
      <c r="E1840" s="6">
        <f t="shared" ca="1" si="831"/>
        <v>0.54549560372952277</v>
      </c>
      <c r="F1840" s="6">
        <f t="shared" ca="1" si="832"/>
        <v>-17.899999999999999</v>
      </c>
      <c r="G1840" s="6">
        <f t="shared" ca="1" si="833"/>
        <v>-9</v>
      </c>
      <c r="H1840" s="6" t="str">
        <f t="shared" ca="1" si="834"/>
        <v>-17.9x+(-9)</v>
      </c>
      <c r="I1840" s="6" t="str">
        <f t="shared" si="820"/>
        <v/>
      </c>
      <c r="J1840" s="6" t="s">
        <v>160</v>
      </c>
      <c r="K1840" s="6" t="s">
        <v>181</v>
      </c>
      <c r="M1840" s="6" t="s">
        <v>9</v>
      </c>
      <c r="N1840" s="6" t="str">
        <f t="shared" ca="1" si="835"/>
        <v>-17.9x+(-9)</v>
      </c>
      <c r="O1840" s="6" t="s">
        <v>188</v>
      </c>
      <c r="P1840" s="18" t="str">
        <f t="shared" ca="1" si="836"/>
        <v>-17.9x+(-9)</v>
      </c>
      <c r="Q1840" s="6" t="s">
        <v>189</v>
      </c>
    </row>
    <row r="1841" spans="1:26" x14ac:dyDescent="0.3">
      <c r="A1841">
        <v>0</v>
      </c>
      <c r="B1841" s="8">
        <v>0</v>
      </c>
      <c r="C1841" s="6">
        <f t="shared" ca="1" si="830"/>
        <v>0.39089400013999298</v>
      </c>
      <c r="D1841" s="6">
        <f t="shared" ca="1" si="830"/>
        <v>9.9878285454995552E-2</v>
      </c>
      <c r="E1841" s="6">
        <f t="shared" ca="1" si="831"/>
        <v>0.39089400013999298</v>
      </c>
      <c r="F1841" s="6">
        <f t="shared" ca="1" si="832"/>
        <v>-14.8</v>
      </c>
      <c r="G1841" s="6">
        <f t="shared" ca="1" si="833"/>
        <v>9</v>
      </c>
      <c r="H1841" s="6" t="str">
        <f t="shared" ca="1" si="834"/>
        <v>-14.8x+(9)</v>
      </c>
      <c r="I1841" s="6" t="str">
        <f t="shared" si="820"/>
        <v/>
      </c>
      <c r="J1841" s="6" t="s">
        <v>160</v>
      </c>
      <c r="K1841" s="6" t="s">
        <v>181</v>
      </c>
      <c r="M1841" s="6" t="s">
        <v>9</v>
      </c>
      <c r="N1841" s="6" t="str">
        <f t="shared" ca="1" si="835"/>
        <v>-14.8x+(9)</v>
      </c>
      <c r="O1841" s="6" t="s">
        <v>188</v>
      </c>
      <c r="P1841" s="18" t="str">
        <f t="shared" ca="1" si="836"/>
        <v>-14.8x+(9)</v>
      </c>
      <c r="Q1841" s="6" t="s">
        <v>189</v>
      </c>
    </row>
    <row r="1842" spans="1:26" x14ac:dyDescent="0.3">
      <c r="A1842">
        <v>0</v>
      </c>
      <c r="B1842" s="8">
        <v>0</v>
      </c>
      <c r="C1842" s="6">
        <f t="shared" ca="1" si="830"/>
        <v>0.87196698206423584</v>
      </c>
      <c r="D1842" s="6">
        <f t="shared" ca="1" si="830"/>
        <v>0.71026208665316948</v>
      </c>
      <c r="E1842" s="6">
        <f t="shared" ca="1" si="831"/>
        <v>0.12803301793576416</v>
      </c>
      <c r="F1842" s="6">
        <f t="shared" ca="1" si="832"/>
        <v>24.4</v>
      </c>
      <c r="G1842" s="6">
        <f t="shared" ca="1" si="833"/>
        <v>21.2</v>
      </c>
      <c r="H1842" s="6" t="str">
        <f t="shared" ca="1" si="834"/>
        <v>24.4x+(21.2)</v>
      </c>
      <c r="I1842" s="6" t="str">
        <f t="shared" si="820"/>
        <v/>
      </c>
      <c r="J1842" s="6" t="s">
        <v>160</v>
      </c>
      <c r="K1842" s="6" t="s">
        <v>181</v>
      </c>
      <c r="M1842" s="6" t="s">
        <v>9</v>
      </c>
      <c r="N1842" s="6" t="str">
        <f t="shared" ca="1" si="835"/>
        <v>24.4x+(21.2)</v>
      </c>
      <c r="O1842" s="6" t="s">
        <v>188</v>
      </c>
      <c r="P1842" s="18" t="str">
        <f t="shared" ca="1" si="836"/>
        <v>24.4x+(21.2)</v>
      </c>
      <c r="Q1842" s="6" t="s">
        <v>189</v>
      </c>
    </row>
    <row r="1843" spans="1:26" x14ac:dyDescent="0.3">
      <c r="A1843" t="s">
        <v>286</v>
      </c>
      <c r="B1843" s="8">
        <v>0</v>
      </c>
      <c r="C1843" s="8"/>
      <c r="D1843" s="8"/>
      <c r="I1843" s="6" t="str">
        <f t="shared" si="820"/>
        <v>\end{enumerate}\newpage   \section*{Cuenta:  X  }\begin{enumerate}</v>
      </c>
    </row>
    <row r="1844" spans="1:26" x14ac:dyDescent="0.3">
      <c r="A1844">
        <v>0</v>
      </c>
      <c r="B1844" s="8">
        <v>0</v>
      </c>
      <c r="C1844" s="6">
        <f t="shared" ref="C1844:D1844" ca="1" si="837">RAND()</f>
        <v>0.87528858537791954</v>
      </c>
      <c r="D1844" s="6">
        <f t="shared" ca="1" si="837"/>
        <v>0.77651174924837396</v>
      </c>
      <c r="E1844" s="6">
        <f t="shared" ref="E1844:E1858" ca="1" si="838">IF(C1844&gt;0.1,      IF(C1844&lt;0.6,C1844,ABS(1-C1844)),C1844+0.5)</f>
        <v>0.12471141462208046</v>
      </c>
      <c r="F1844" s="6">
        <f t="shared" ref="F1844:F1858" ca="1" si="839">IF(  MOD(ROUND(C1844*15,0),2)=0, -ROUND((C1844*100+35)/5,1),  ROUND((C1844*100+35)/5,1))</f>
        <v>24.5</v>
      </c>
      <c r="G1844" s="6">
        <f t="shared" ref="G1844:G1858" ca="1" si="840">IF(  MOD(ROUND(D1844*15,0),2)=0, -ROUND((D1844*100+35)/5,1),  ROUND((D1844*100+35)/5,1))</f>
        <v>-22.5</v>
      </c>
      <c r="H1844" s="6" t="str">
        <f t="shared" ref="H1844:H1858" ca="1" si="841">_xlfn.CONCAT(F1844,"x+(",G1844,")")</f>
        <v>24.5x+(-22.5)</v>
      </c>
      <c r="I1844" s="6" t="str">
        <f t="shared" si="820"/>
        <v/>
      </c>
      <c r="J1844" s="6" t="s">
        <v>160</v>
      </c>
      <c r="K1844" s="6" t="s">
        <v>181</v>
      </c>
      <c r="M1844" s="6" t="s">
        <v>182</v>
      </c>
      <c r="N1844" s="6" t="str">
        <f t="shared" ref="N1844:N1858" ca="1" si="842">H1844</f>
        <v>24.5x+(-22.5)</v>
      </c>
      <c r="O1844" s="6" t="s">
        <v>185</v>
      </c>
      <c r="P1844" s="18"/>
    </row>
    <row r="1845" spans="1:26" x14ac:dyDescent="0.3">
      <c r="A1845">
        <v>0</v>
      </c>
      <c r="B1845" s="8">
        <v>0</v>
      </c>
      <c r="C1845" s="6">
        <f t="shared" ca="1" si="830"/>
        <v>0.16879566810318647</v>
      </c>
      <c r="D1845" s="6">
        <f t="shared" ca="1" si="830"/>
        <v>0.71555408368247253</v>
      </c>
      <c r="E1845" s="6">
        <f t="shared" ca="1" si="838"/>
        <v>0.16879566810318647</v>
      </c>
      <c r="F1845" s="6">
        <f t="shared" ca="1" si="839"/>
        <v>10.4</v>
      </c>
      <c r="G1845" s="6">
        <f t="shared" ca="1" si="840"/>
        <v>21.3</v>
      </c>
      <c r="H1845" s="6" t="str">
        <f t="shared" ca="1" si="841"/>
        <v>10.4x+(21.3)</v>
      </c>
      <c r="I1845" s="6" t="str">
        <f t="shared" si="820"/>
        <v/>
      </c>
      <c r="J1845" s="6" t="s">
        <v>160</v>
      </c>
      <c r="K1845" s="6" t="s">
        <v>181</v>
      </c>
      <c r="M1845" s="6" t="s">
        <v>182</v>
      </c>
      <c r="N1845" s="6" t="str">
        <f t="shared" ca="1" si="842"/>
        <v>10.4x+(21.3)</v>
      </c>
      <c r="O1845" s="6" t="s">
        <v>185</v>
      </c>
      <c r="P1845" s="18"/>
    </row>
    <row r="1846" spans="1:26" x14ac:dyDescent="0.3">
      <c r="A1846">
        <v>0</v>
      </c>
      <c r="B1846" s="8">
        <v>0</v>
      </c>
      <c r="C1846" s="6">
        <f t="shared" ca="1" si="830"/>
        <v>0.66387820873983761</v>
      </c>
      <c r="D1846" s="6">
        <f t="shared" ca="1" si="830"/>
        <v>0.4906562221886781</v>
      </c>
      <c r="E1846" s="6">
        <f t="shared" ca="1" si="838"/>
        <v>0.33612179126016239</v>
      </c>
      <c r="F1846" s="6">
        <f t="shared" ca="1" si="839"/>
        <v>-20.3</v>
      </c>
      <c r="G1846" s="6">
        <f t="shared" ca="1" si="840"/>
        <v>16.8</v>
      </c>
      <c r="H1846" s="6" t="str">
        <f t="shared" ca="1" si="841"/>
        <v>-20.3x+(16.8)</v>
      </c>
      <c r="I1846" s="6" t="str">
        <f t="shared" si="820"/>
        <v/>
      </c>
      <c r="J1846" s="6" t="s">
        <v>160</v>
      </c>
      <c r="K1846" s="6" t="s">
        <v>181</v>
      </c>
      <c r="M1846" s="6" t="s">
        <v>182</v>
      </c>
      <c r="N1846" s="6" t="str">
        <f t="shared" ca="1" si="842"/>
        <v>-20.3x+(16.8)</v>
      </c>
      <c r="O1846" s="6" t="s">
        <v>185</v>
      </c>
      <c r="P1846" s="18"/>
    </row>
    <row r="1847" spans="1:26" x14ac:dyDescent="0.3">
      <c r="A1847">
        <v>0</v>
      </c>
      <c r="B1847" s="8">
        <v>0</v>
      </c>
      <c r="C1847" s="6">
        <f t="shared" ca="1" si="830"/>
        <v>0.10291985386376268</v>
      </c>
      <c r="D1847" s="6">
        <f t="shared" ca="1" si="830"/>
        <v>0.73153206525021586</v>
      </c>
      <c r="E1847" s="6">
        <f t="shared" ca="1" si="838"/>
        <v>0.10291985386376268</v>
      </c>
      <c r="F1847" s="6">
        <f t="shared" ca="1" si="839"/>
        <v>-9.1</v>
      </c>
      <c r="G1847" s="6">
        <f t="shared" ca="1" si="840"/>
        <v>21.6</v>
      </c>
      <c r="H1847" s="6" t="str">
        <f t="shared" ca="1" si="841"/>
        <v>-9.1x+(21.6)</v>
      </c>
      <c r="I1847" s="6" t="str">
        <f t="shared" si="820"/>
        <v/>
      </c>
      <c r="J1847" s="6" t="s">
        <v>160</v>
      </c>
      <c r="K1847" s="6" t="s">
        <v>181</v>
      </c>
      <c r="M1847" s="6" t="s">
        <v>182</v>
      </c>
      <c r="N1847" s="6" t="str">
        <f t="shared" ca="1" si="842"/>
        <v>-9.1x+(21.6)</v>
      </c>
      <c r="O1847" s="6" t="s">
        <v>185</v>
      </c>
      <c r="P1847" s="18"/>
    </row>
    <row r="1848" spans="1:26" x14ac:dyDescent="0.3">
      <c r="A1848">
        <v>0</v>
      </c>
      <c r="B1848" s="8">
        <v>0</v>
      </c>
      <c r="C1848" s="6">
        <f t="shared" ca="1" si="830"/>
        <v>0.77839816077897894</v>
      </c>
      <c r="D1848" s="6">
        <f t="shared" ca="1" si="830"/>
        <v>0.12454471785592869</v>
      </c>
      <c r="E1848" s="6">
        <f t="shared" ca="1" si="838"/>
        <v>0.22160183922102106</v>
      </c>
      <c r="F1848" s="6">
        <f t="shared" ca="1" si="839"/>
        <v>-22.6</v>
      </c>
      <c r="G1848" s="6">
        <f t="shared" ca="1" si="840"/>
        <v>-9.5</v>
      </c>
      <c r="H1848" s="6" t="str">
        <f t="shared" ca="1" si="841"/>
        <v>-22.6x+(-9.5)</v>
      </c>
      <c r="I1848" s="6" t="str">
        <f t="shared" si="820"/>
        <v/>
      </c>
      <c r="J1848" s="6" t="s">
        <v>160</v>
      </c>
      <c r="K1848" s="6" t="s">
        <v>181</v>
      </c>
      <c r="M1848" s="6" t="s">
        <v>182</v>
      </c>
      <c r="N1848" s="6" t="str">
        <f t="shared" ca="1" si="842"/>
        <v>-22.6x+(-9.5)</v>
      </c>
      <c r="O1848" s="6" t="s">
        <v>185</v>
      </c>
      <c r="P1848" s="18"/>
    </row>
    <row r="1849" spans="1:26" x14ac:dyDescent="0.3">
      <c r="A1849">
        <v>0</v>
      </c>
      <c r="B1849" s="8">
        <v>0</v>
      </c>
      <c r="C1849" s="6">
        <f t="shared" ca="1" si="830"/>
        <v>6.2821244447998081E-3</v>
      </c>
      <c r="D1849" s="6">
        <f t="shared" ca="1" si="830"/>
        <v>0.68467696053830829</v>
      </c>
      <c r="E1849" s="6">
        <f t="shared" ca="1" si="838"/>
        <v>0.50628212444479981</v>
      </c>
      <c r="F1849" s="6">
        <f t="shared" ca="1" si="839"/>
        <v>-7.1</v>
      </c>
      <c r="G1849" s="6">
        <f t="shared" ca="1" si="840"/>
        <v>-20.7</v>
      </c>
      <c r="H1849" s="6" t="str">
        <f t="shared" ca="1" si="841"/>
        <v>-7.1x+(-20.7)</v>
      </c>
      <c r="I1849" s="6" t="str">
        <f t="shared" si="820"/>
        <v/>
      </c>
      <c r="J1849" s="6" t="s">
        <v>160</v>
      </c>
      <c r="K1849" s="6" t="s">
        <v>181</v>
      </c>
      <c r="M1849" s="6" t="s">
        <v>190</v>
      </c>
      <c r="N1849" s="6" t="str">
        <f t="shared" ca="1" si="842"/>
        <v>-7.1x+(-20.7)</v>
      </c>
      <c r="O1849" s="6" t="s">
        <v>186</v>
      </c>
      <c r="P1849" s="18" t="str">
        <f t="shared" ref="P1849:P1858" ca="1" si="843">H1849</f>
        <v>-7.1x+(-20.7)</v>
      </c>
      <c r="Q1849" s="6" t="s">
        <v>187</v>
      </c>
    </row>
    <row r="1850" spans="1:26" x14ac:dyDescent="0.3">
      <c r="A1850">
        <v>0</v>
      </c>
      <c r="B1850" s="8">
        <v>0</v>
      </c>
      <c r="C1850" s="6">
        <f t="shared" ca="1" si="830"/>
        <v>0.90495473444694885</v>
      </c>
      <c r="D1850" s="6">
        <f t="shared" ca="1" si="830"/>
        <v>0.53164793486144424</v>
      </c>
      <c r="E1850" s="6">
        <f t="shared" ca="1" si="838"/>
        <v>9.504526555305115E-2</v>
      </c>
      <c r="F1850" s="6">
        <f t="shared" ca="1" si="839"/>
        <v>-25.1</v>
      </c>
      <c r="G1850" s="6">
        <f t="shared" ca="1" si="840"/>
        <v>-17.600000000000001</v>
      </c>
      <c r="H1850" s="6" t="str">
        <f t="shared" ca="1" si="841"/>
        <v>-25.1x+(-17.6)</v>
      </c>
      <c r="I1850" s="6" t="str">
        <f t="shared" si="820"/>
        <v/>
      </c>
      <c r="J1850" s="6" t="s">
        <v>160</v>
      </c>
      <c r="K1850" s="6" t="s">
        <v>181</v>
      </c>
      <c r="M1850" s="6" t="s">
        <v>190</v>
      </c>
      <c r="N1850" s="6" t="str">
        <f t="shared" ca="1" si="842"/>
        <v>-25.1x+(-17.6)</v>
      </c>
      <c r="O1850" s="6" t="s">
        <v>186</v>
      </c>
      <c r="P1850" s="18" t="str">
        <f t="shared" ca="1" si="843"/>
        <v>-25.1x+(-17.6)</v>
      </c>
      <c r="Q1850" s="6" t="s">
        <v>187</v>
      </c>
    </row>
    <row r="1851" spans="1:26" x14ac:dyDescent="0.3">
      <c r="A1851">
        <v>0</v>
      </c>
      <c r="B1851" s="8">
        <v>0</v>
      </c>
      <c r="C1851" s="6">
        <f t="shared" ca="1" si="830"/>
        <v>0.93909924192785788</v>
      </c>
      <c r="D1851" s="6">
        <f t="shared" ca="1" si="830"/>
        <v>0.27008204805182345</v>
      </c>
      <c r="E1851" s="6">
        <f t="shared" ca="1" si="838"/>
        <v>6.0900758072142125E-2</v>
      </c>
      <c r="F1851" s="6">
        <f t="shared" ca="1" si="839"/>
        <v>-25.8</v>
      </c>
      <c r="G1851" s="6">
        <f t="shared" ca="1" si="840"/>
        <v>-12.4</v>
      </c>
      <c r="H1851" s="6" t="str">
        <f t="shared" ca="1" si="841"/>
        <v>-25.8x+(-12.4)</v>
      </c>
      <c r="I1851" s="6" t="str">
        <f t="shared" si="820"/>
        <v/>
      </c>
      <c r="J1851" s="6" t="s">
        <v>160</v>
      </c>
      <c r="K1851" s="6" t="s">
        <v>181</v>
      </c>
      <c r="M1851" s="6" t="s">
        <v>190</v>
      </c>
      <c r="N1851" s="6" t="str">
        <f t="shared" ca="1" si="842"/>
        <v>-25.8x+(-12.4)</v>
      </c>
      <c r="O1851" s="6" t="s">
        <v>186</v>
      </c>
      <c r="P1851" s="18" t="str">
        <f t="shared" ca="1" si="843"/>
        <v>-25.8x+(-12.4)</v>
      </c>
      <c r="Q1851" s="6" t="s">
        <v>187</v>
      </c>
    </row>
    <row r="1852" spans="1:26" x14ac:dyDescent="0.3">
      <c r="A1852">
        <v>0</v>
      </c>
      <c r="B1852" s="8">
        <v>0</v>
      </c>
      <c r="C1852" s="6">
        <f t="shared" ca="1" si="830"/>
        <v>0.47833985880880658</v>
      </c>
      <c r="D1852" s="6">
        <f t="shared" ca="1" si="830"/>
        <v>2.8775455498289193E-2</v>
      </c>
      <c r="E1852" s="6">
        <f t="shared" ca="1" si="838"/>
        <v>0.47833985880880658</v>
      </c>
      <c r="F1852" s="6">
        <f t="shared" ca="1" si="839"/>
        <v>16.600000000000001</v>
      </c>
      <c r="G1852" s="6">
        <f t="shared" ca="1" si="840"/>
        <v>-7.6</v>
      </c>
      <c r="H1852" s="6" t="str">
        <f t="shared" ca="1" si="841"/>
        <v>16.6x+(-7.6)</v>
      </c>
      <c r="I1852" s="6" t="str">
        <f t="shared" si="820"/>
        <v/>
      </c>
      <c r="J1852" s="6" t="s">
        <v>160</v>
      </c>
      <c r="K1852" s="6" t="s">
        <v>181</v>
      </c>
      <c r="M1852" s="6" t="s">
        <v>190</v>
      </c>
      <c r="N1852" s="6" t="str">
        <f t="shared" ca="1" si="842"/>
        <v>16.6x+(-7.6)</v>
      </c>
      <c r="O1852" s="6" t="s">
        <v>186</v>
      </c>
      <c r="P1852" s="18" t="str">
        <f t="shared" ca="1" si="843"/>
        <v>16.6x+(-7.6)</v>
      </c>
      <c r="Q1852" s="6" t="s">
        <v>187</v>
      </c>
    </row>
    <row r="1853" spans="1:26" x14ac:dyDescent="0.3">
      <c r="A1853">
        <v>0</v>
      </c>
      <c r="B1853" s="8">
        <v>0</v>
      </c>
      <c r="C1853" s="6">
        <f t="shared" ca="1" si="830"/>
        <v>0.76497529726895164</v>
      </c>
      <c r="D1853" s="6">
        <f t="shared" ca="1" si="830"/>
        <v>0.34599125279507237</v>
      </c>
      <c r="E1853" s="6">
        <f t="shared" ca="1" si="838"/>
        <v>0.23502470273104836</v>
      </c>
      <c r="F1853" s="6">
        <f t="shared" ca="1" si="839"/>
        <v>22.3</v>
      </c>
      <c r="G1853" s="6">
        <f t="shared" ca="1" si="840"/>
        <v>13.9</v>
      </c>
      <c r="H1853" s="6" t="str">
        <f t="shared" ca="1" si="841"/>
        <v>22.3x+(13.9)</v>
      </c>
      <c r="I1853" s="6" t="str">
        <f t="shared" si="820"/>
        <v/>
      </c>
      <c r="J1853" s="6" t="s">
        <v>160</v>
      </c>
      <c r="K1853" s="6" t="s">
        <v>181</v>
      </c>
      <c r="M1853" s="6" t="s">
        <v>190</v>
      </c>
      <c r="N1853" s="6" t="str">
        <f t="shared" ca="1" si="842"/>
        <v>22.3x+(13.9)</v>
      </c>
      <c r="O1853" s="6" t="s">
        <v>186</v>
      </c>
      <c r="P1853" s="18" t="str">
        <f t="shared" ca="1" si="843"/>
        <v>22.3x+(13.9)</v>
      </c>
      <c r="Q1853" s="6" t="s">
        <v>187</v>
      </c>
    </row>
    <row r="1854" spans="1:26" x14ac:dyDescent="0.3">
      <c r="A1854">
        <v>0</v>
      </c>
      <c r="B1854" s="8">
        <v>0</v>
      </c>
      <c r="C1854" s="6">
        <f t="shared" ca="1" si="830"/>
        <v>0.34071677523572108</v>
      </c>
      <c r="D1854" s="6">
        <f t="shared" ca="1" si="830"/>
        <v>0.73858722104884644</v>
      </c>
      <c r="E1854" s="6">
        <f t="shared" ca="1" si="838"/>
        <v>0.34071677523572108</v>
      </c>
      <c r="F1854" s="6">
        <f t="shared" ca="1" si="839"/>
        <v>13.8</v>
      </c>
      <c r="G1854" s="6">
        <f t="shared" ca="1" si="840"/>
        <v>21.8</v>
      </c>
      <c r="H1854" s="6" t="str">
        <f t="shared" ca="1" si="841"/>
        <v>13.8x+(21.8)</v>
      </c>
      <c r="I1854" s="6" t="str">
        <f t="shared" si="820"/>
        <v/>
      </c>
      <c r="J1854" s="6" t="s">
        <v>160</v>
      </c>
      <c r="K1854" s="6" t="s">
        <v>181</v>
      </c>
      <c r="M1854" s="6" t="s">
        <v>9</v>
      </c>
      <c r="N1854" s="6" t="str">
        <f t="shared" ca="1" si="842"/>
        <v>13.8x+(21.8)</v>
      </c>
      <c r="O1854" s="6" t="s">
        <v>188</v>
      </c>
      <c r="P1854" s="18" t="str">
        <f t="shared" ca="1" si="843"/>
        <v>13.8x+(21.8)</v>
      </c>
      <c r="Q1854" s="6" t="s">
        <v>189</v>
      </c>
      <c r="U1854" s="10"/>
      <c r="V1854" s="10"/>
      <c r="W1854" s="10"/>
      <c r="X1854" s="10"/>
      <c r="Y1854" s="10"/>
      <c r="Z1854" s="10"/>
    </row>
    <row r="1855" spans="1:26" x14ac:dyDescent="0.3">
      <c r="A1855">
        <v>0</v>
      </c>
      <c r="B1855" s="8">
        <v>0</v>
      </c>
      <c r="C1855" s="6">
        <f t="shared" ca="1" si="830"/>
        <v>5.9136913137544433E-2</v>
      </c>
      <c r="D1855" s="6">
        <f t="shared" ca="1" si="830"/>
        <v>0.9559815874714559</v>
      </c>
      <c r="E1855" s="6">
        <f t="shared" ca="1" si="838"/>
        <v>0.55913691313754443</v>
      </c>
      <c r="F1855" s="6">
        <f t="shared" ca="1" si="839"/>
        <v>8.1999999999999993</v>
      </c>
      <c r="G1855" s="6">
        <f t="shared" ca="1" si="840"/>
        <v>-26.1</v>
      </c>
      <c r="H1855" s="6" t="str">
        <f t="shared" ca="1" si="841"/>
        <v>8.2x+(-26.1)</v>
      </c>
      <c r="I1855" s="6" t="str">
        <f t="shared" si="820"/>
        <v/>
      </c>
      <c r="J1855" s="6" t="s">
        <v>160</v>
      </c>
      <c r="K1855" s="6" t="s">
        <v>181</v>
      </c>
      <c r="M1855" s="6" t="s">
        <v>9</v>
      </c>
      <c r="N1855" s="6" t="str">
        <f t="shared" ca="1" si="842"/>
        <v>8.2x+(-26.1)</v>
      </c>
      <c r="O1855" s="6" t="s">
        <v>188</v>
      </c>
      <c r="P1855" s="18" t="str">
        <f t="shared" ca="1" si="843"/>
        <v>8.2x+(-26.1)</v>
      </c>
      <c r="Q1855" s="6" t="s">
        <v>189</v>
      </c>
    </row>
    <row r="1856" spans="1:26" x14ac:dyDescent="0.3">
      <c r="A1856">
        <v>0</v>
      </c>
      <c r="B1856" s="8">
        <v>0</v>
      </c>
      <c r="C1856" s="6">
        <f t="shared" ca="1" si="830"/>
        <v>0.59403301574746781</v>
      </c>
      <c r="D1856" s="6">
        <f t="shared" ca="1" si="830"/>
        <v>0.86943513290719565</v>
      </c>
      <c r="E1856" s="6">
        <f t="shared" ca="1" si="838"/>
        <v>0.59403301574746781</v>
      </c>
      <c r="F1856" s="6">
        <f t="shared" ca="1" si="839"/>
        <v>18.899999999999999</v>
      </c>
      <c r="G1856" s="6">
        <f t="shared" ca="1" si="840"/>
        <v>24.4</v>
      </c>
      <c r="H1856" s="6" t="str">
        <f t="shared" ca="1" si="841"/>
        <v>18.9x+(24.4)</v>
      </c>
      <c r="I1856" s="6" t="str">
        <f t="shared" si="820"/>
        <v/>
      </c>
      <c r="J1856" s="6" t="s">
        <v>160</v>
      </c>
      <c r="K1856" s="6" t="s">
        <v>181</v>
      </c>
      <c r="M1856" s="6" t="s">
        <v>9</v>
      </c>
      <c r="N1856" s="6" t="str">
        <f t="shared" ca="1" si="842"/>
        <v>18.9x+(24.4)</v>
      </c>
      <c r="O1856" s="6" t="s">
        <v>188</v>
      </c>
      <c r="P1856" s="18" t="str">
        <f t="shared" ca="1" si="843"/>
        <v>18.9x+(24.4)</v>
      </c>
      <c r="Q1856" s="6" t="s">
        <v>189</v>
      </c>
    </row>
    <row r="1857" spans="1:26" x14ac:dyDescent="0.3">
      <c r="A1857">
        <v>0</v>
      </c>
      <c r="B1857" s="8">
        <v>0</v>
      </c>
      <c r="C1857" s="6">
        <f t="shared" ca="1" si="830"/>
        <v>0.54018875293703295</v>
      </c>
      <c r="D1857" s="6">
        <f t="shared" ca="1" si="830"/>
        <v>0.7195614101626292</v>
      </c>
      <c r="E1857" s="6">
        <f t="shared" ca="1" si="838"/>
        <v>0.54018875293703295</v>
      </c>
      <c r="F1857" s="6">
        <f t="shared" ca="1" si="839"/>
        <v>-17.8</v>
      </c>
      <c r="G1857" s="6">
        <f t="shared" ca="1" si="840"/>
        <v>21.4</v>
      </c>
      <c r="H1857" s="6" t="str">
        <f t="shared" ca="1" si="841"/>
        <v>-17.8x+(21.4)</v>
      </c>
      <c r="I1857" s="6" t="str">
        <f t="shared" si="820"/>
        <v/>
      </c>
      <c r="J1857" s="6" t="s">
        <v>160</v>
      </c>
      <c r="K1857" s="6" t="s">
        <v>181</v>
      </c>
      <c r="M1857" s="6" t="s">
        <v>9</v>
      </c>
      <c r="N1857" s="6" t="str">
        <f t="shared" ca="1" si="842"/>
        <v>-17.8x+(21.4)</v>
      </c>
      <c r="O1857" s="6" t="s">
        <v>188</v>
      </c>
      <c r="P1857" s="18" t="str">
        <f t="shared" ca="1" si="843"/>
        <v>-17.8x+(21.4)</v>
      </c>
      <c r="Q1857" s="6" t="s">
        <v>189</v>
      </c>
    </row>
    <row r="1858" spans="1:26" x14ac:dyDescent="0.3">
      <c r="A1858">
        <v>0</v>
      </c>
      <c r="B1858" s="8">
        <v>0</v>
      </c>
      <c r="C1858" s="6">
        <f t="shared" ca="1" si="830"/>
        <v>0.22256690071846008</v>
      </c>
      <c r="D1858" s="6">
        <f t="shared" ca="1" si="830"/>
        <v>0.59565750952581842</v>
      </c>
      <c r="E1858" s="6">
        <f t="shared" ca="1" si="838"/>
        <v>0.22256690071846008</v>
      </c>
      <c r="F1858" s="6">
        <f t="shared" ca="1" si="839"/>
        <v>11.5</v>
      </c>
      <c r="G1858" s="6">
        <f t="shared" ca="1" si="840"/>
        <v>18.899999999999999</v>
      </c>
      <c r="H1858" s="6" t="str">
        <f t="shared" ca="1" si="841"/>
        <v>11.5x+(18.9)</v>
      </c>
      <c r="I1858" s="6" t="str">
        <f t="shared" si="820"/>
        <v/>
      </c>
      <c r="J1858" s="6" t="s">
        <v>160</v>
      </c>
      <c r="K1858" s="6" t="s">
        <v>181</v>
      </c>
      <c r="M1858" s="6" t="s">
        <v>9</v>
      </c>
      <c r="N1858" s="6" t="str">
        <f t="shared" ca="1" si="842"/>
        <v>11.5x+(18.9)</v>
      </c>
      <c r="O1858" s="6" t="s">
        <v>188</v>
      </c>
      <c r="P1858" s="18" t="str">
        <f t="shared" ca="1" si="843"/>
        <v>11.5x+(18.9)</v>
      </c>
      <c r="Q1858" s="6" t="s">
        <v>189</v>
      </c>
    </row>
    <row r="1859" spans="1:26" x14ac:dyDescent="0.3">
      <c r="A1859" t="s">
        <v>286</v>
      </c>
      <c r="B1859" s="8">
        <v>0</v>
      </c>
      <c r="C1859" s="8"/>
      <c r="D1859" s="8"/>
      <c r="I1859" s="6" t="str">
        <f t="shared" si="820"/>
        <v>\end{enumerate}\newpage   \section*{Cuenta:  X  }\begin{enumerate}</v>
      </c>
    </row>
    <row r="1860" spans="1:26" x14ac:dyDescent="0.3">
      <c r="A1860">
        <v>0</v>
      </c>
      <c r="B1860" s="8">
        <v>0</v>
      </c>
      <c r="C1860" s="6">
        <f t="shared" ref="C1860:D1890" ca="1" si="844">RAND()</f>
        <v>0.63065005991104006</v>
      </c>
      <c r="D1860" s="6">
        <f t="shared" ca="1" si="844"/>
        <v>3.8856812031916266E-2</v>
      </c>
      <c r="E1860" s="6">
        <f t="shared" ref="E1860:E1874" ca="1" si="845">IF(C1860&gt;0.1,      IF(C1860&lt;0.6,C1860,ABS(1-C1860)),C1860+0.5)</f>
        <v>0.36934994008895994</v>
      </c>
      <c r="F1860" s="6">
        <f t="shared" ref="F1860:F1874" ca="1" si="846">IF(  MOD(ROUND(C1860*15,0),2)=0, -ROUND((C1860*100+35)/5,1),  ROUND((C1860*100+35)/5,1))</f>
        <v>19.600000000000001</v>
      </c>
      <c r="G1860" s="6">
        <f t="shared" ref="G1860:G1874" ca="1" si="847">IF(  MOD(ROUND(D1860*15,0),2)=0, -ROUND((D1860*100+35)/5,1),  ROUND((D1860*100+35)/5,1))</f>
        <v>7.8</v>
      </c>
      <c r="H1860" s="6" t="str">
        <f t="shared" ref="H1860:H1874" ca="1" si="848">_xlfn.CONCAT(F1860,"x+(",G1860,")")</f>
        <v>19.6x+(7.8)</v>
      </c>
      <c r="I1860" s="6" t="str">
        <f t="shared" ref="I1860:I1922" si="849">IF(A1860=0,"",A1860)</f>
        <v/>
      </c>
      <c r="J1860" s="6" t="s">
        <v>160</v>
      </c>
      <c r="K1860" s="6" t="s">
        <v>181</v>
      </c>
      <c r="M1860" s="6" t="s">
        <v>182</v>
      </c>
      <c r="N1860" s="6" t="str">
        <f t="shared" ref="N1860:N1874" ca="1" si="850">H1860</f>
        <v>19.6x+(7.8)</v>
      </c>
      <c r="O1860" s="6" t="s">
        <v>185</v>
      </c>
      <c r="P1860" s="18"/>
    </row>
    <row r="1861" spans="1:26" x14ac:dyDescent="0.3">
      <c r="A1861">
        <v>0</v>
      </c>
      <c r="B1861" s="8">
        <v>0</v>
      </c>
      <c r="C1861" s="6">
        <f t="shared" ca="1" si="844"/>
        <v>0.60024412317978737</v>
      </c>
      <c r="D1861" s="6">
        <f t="shared" ca="1" si="844"/>
        <v>0.51799007773824113</v>
      </c>
      <c r="E1861" s="6">
        <f t="shared" ca="1" si="845"/>
        <v>0.39975587682021263</v>
      </c>
      <c r="F1861" s="6">
        <f t="shared" ca="1" si="846"/>
        <v>19</v>
      </c>
      <c r="G1861" s="6">
        <f t="shared" ca="1" si="847"/>
        <v>-17.399999999999999</v>
      </c>
      <c r="H1861" s="6" t="str">
        <f t="shared" ca="1" si="848"/>
        <v>19x+(-17.4)</v>
      </c>
      <c r="I1861" s="6" t="str">
        <f t="shared" si="849"/>
        <v/>
      </c>
      <c r="J1861" s="6" t="s">
        <v>160</v>
      </c>
      <c r="K1861" s="6" t="s">
        <v>181</v>
      </c>
      <c r="M1861" s="6" t="s">
        <v>182</v>
      </c>
      <c r="N1861" s="6" t="str">
        <f t="shared" ca="1" si="850"/>
        <v>19x+(-17.4)</v>
      </c>
      <c r="O1861" s="6" t="s">
        <v>185</v>
      </c>
      <c r="P1861" s="18"/>
    </row>
    <row r="1862" spans="1:26" x14ac:dyDescent="0.3">
      <c r="A1862">
        <v>0</v>
      </c>
      <c r="B1862" s="8">
        <v>0</v>
      </c>
      <c r="C1862" s="6">
        <f t="shared" ca="1" si="844"/>
        <v>0.60219537620934416</v>
      </c>
      <c r="D1862" s="6">
        <f t="shared" ca="1" si="844"/>
        <v>0.31898480202143331</v>
      </c>
      <c r="E1862" s="6">
        <f t="shared" ca="1" si="845"/>
        <v>0.39780462379065584</v>
      </c>
      <c r="F1862" s="6">
        <f t="shared" ca="1" si="846"/>
        <v>19</v>
      </c>
      <c r="G1862" s="6">
        <f t="shared" ca="1" si="847"/>
        <v>13.4</v>
      </c>
      <c r="H1862" s="6" t="str">
        <f t="shared" ca="1" si="848"/>
        <v>19x+(13.4)</v>
      </c>
      <c r="I1862" s="6" t="str">
        <f t="shared" si="849"/>
        <v/>
      </c>
      <c r="J1862" s="6" t="s">
        <v>160</v>
      </c>
      <c r="K1862" s="6" t="s">
        <v>181</v>
      </c>
      <c r="M1862" s="6" t="s">
        <v>182</v>
      </c>
      <c r="N1862" s="6" t="str">
        <f t="shared" ca="1" si="850"/>
        <v>19x+(13.4)</v>
      </c>
      <c r="O1862" s="6" t="s">
        <v>185</v>
      </c>
      <c r="P1862" s="18"/>
    </row>
    <row r="1863" spans="1:26" x14ac:dyDescent="0.3">
      <c r="A1863">
        <v>0</v>
      </c>
      <c r="B1863" s="8">
        <v>0</v>
      </c>
      <c r="C1863" s="6">
        <f t="shared" ca="1" si="844"/>
        <v>0.80960116572706353</v>
      </c>
      <c r="D1863" s="6">
        <f t="shared" ca="1" si="844"/>
        <v>0.18795060473304093</v>
      </c>
      <c r="E1863" s="6">
        <f t="shared" ca="1" si="845"/>
        <v>0.19039883427293647</v>
      </c>
      <c r="F1863" s="6">
        <f t="shared" ca="1" si="846"/>
        <v>-23.2</v>
      </c>
      <c r="G1863" s="6">
        <f t="shared" ca="1" si="847"/>
        <v>10.8</v>
      </c>
      <c r="H1863" s="6" t="str">
        <f t="shared" ca="1" si="848"/>
        <v>-23.2x+(10.8)</v>
      </c>
      <c r="I1863" s="6" t="str">
        <f t="shared" si="849"/>
        <v/>
      </c>
      <c r="J1863" s="6" t="s">
        <v>160</v>
      </c>
      <c r="K1863" s="6" t="s">
        <v>181</v>
      </c>
      <c r="M1863" s="6" t="s">
        <v>182</v>
      </c>
      <c r="N1863" s="6" t="str">
        <f t="shared" ca="1" si="850"/>
        <v>-23.2x+(10.8)</v>
      </c>
      <c r="O1863" s="6" t="s">
        <v>185</v>
      </c>
      <c r="P1863" s="18"/>
    </row>
    <row r="1864" spans="1:26" x14ac:dyDescent="0.3">
      <c r="A1864">
        <v>0</v>
      </c>
      <c r="B1864" s="8">
        <v>0</v>
      </c>
      <c r="C1864" s="6">
        <f t="shared" ca="1" si="844"/>
        <v>0.21085068421347319</v>
      </c>
      <c r="D1864" s="6">
        <f t="shared" ca="1" si="844"/>
        <v>0.78565072398716551</v>
      </c>
      <c r="E1864" s="6">
        <f t="shared" ca="1" si="845"/>
        <v>0.21085068421347319</v>
      </c>
      <c r="F1864" s="6">
        <f t="shared" ca="1" si="846"/>
        <v>11.2</v>
      </c>
      <c r="G1864" s="6">
        <f t="shared" ca="1" si="847"/>
        <v>-22.7</v>
      </c>
      <c r="H1864" s="6" t="str">
        <f t="shared" ca="1" si="848"/>
        <v>11.2x+(-22.7)</v>
      </c>
      <c r="I1864" s="6" t="str">
        <f t="shared" si="849"/>
        <v/>
      </c>
      <c r="J1864" s="6" t="s">
        <v>160</v>
      </c>
      <c r="K1864" s="6" t="s">
        <v>181</v>
      </c>
      <c r="M1864" s="6" t="s">
        <v>182</v>
      </c>
      <c r="N1864" s="6" t="str">
        <f t="shared" ca="1" si="850"/>
        <v>11.2x+(-22.7)</v>
      </c>
      <c r="O1864" s="6" t="s">
        <v>185</v>
      </c>
      <c r="P1864" s="18"/>
    </row>
    <row r="1865" spans="1:26" x14ac:dyDescent="0.3">
      <c r="A1865">
        <v>0</v>
      </c>
      <c r="B1865" s="8">
        <v>0</v>
      </c>
      <c r="C1865" s="6">
        <f t="shared" ca="1" si="844"/>
        <v>0.75358201052509144</v>
      </c>
      <c r="D1865" s="6">
        <f t="shared" ca="1" si="844"/>
        <v>0.70992491934656521</v>
      </c>
      <c r="E1865" s="6">
        <f t="shared" ca="1" si="845"/>
        <v>0.24641798947490856</v>
      </c>
      <c r="F1865" s="6">
        <f t="shared" ca="1" si="846"/>
        <v>22.1</v>
      </c>
      <c r="G1865" s="6">
        <f t="shared" ca="1" si="847"/>
        <v>21.2</v>
      </c>
      <c r="H1865" s="6" t="str">
        <f t="shared" ca="1" si="848"/>
        <v>22.1x+(21.2)</v>
      </c>
      <c r="I1865" s="6" t="str">
        <f t="shared" si="849"/>
        <v/>
      </c>
      <c r="J1865" s="6" t="s">
        <v>160</v>
      </c>
      <c r="K1865" s="6" t="s">
        <v>181</v>
      </c>
      <c r="M1865" s="6" t="s">
        <v>190</v>
      </c>
      <c r="N1865" s="6" t="str">
        <f t="shared" ca="1" si="850"/>
        <v>22.1x+(21.2)</v>
      </c>
      <c r="O1865" s="6" t="s">
        <v>186</v>
      </c>
      <c r="P1865" s="18" t="str">
        <f t="shared" ref="P1865:P1874" ca="1" si="851">H1865</f>
        <v>22.1x+(21.2)</v>
      </c>
      <c r="Q1865" s="6" t="s">
        <v>187</v>
      </c>
    </row>
    <row r="1866" spans="1:26" x14ac:dyDescent="0.3">
      <c r="A1866">
        <v>0</v>
      </c>
      <c r="B1866" s="8">
        <v>0</v>
      </c>
      <c r="C1866" s="6">
        <f t="shared" ca="1" si="844"/>
        <v>0.96757614849785123</v>
      </c>
      <c r="D1866" s="6">
        <f t="shared" ca="1" si="844"/>
        <v>3.3540400786888691E-2</v>
      </c>
      <c r="E1866" s="6">
        <f t="shared" ca="1" si="845"/>
        <v>3.2423851502148771E-2</v>
      </c>
      <c r="F1866" s="6">
        <f t="shared" ca="1" si="846"/>
        <v>26.4</v>
      </c>
      <c r="G1866" s="6">
        <f t="shared" ca="1" si="847"/>
        <v>7.7</v>
      </c>
      <c r="H1866" s="6" t="str">
        <f t="shared" ca="1" si="848"/>
        <v>26.4x+(7.7)</v>
      </c>
      <c r="I1866" s="6" t="str">
        <f t="shared" si="849"/>
        <v/>
      </c>
      <c r="J1866" s="6" t="s">
        <v>160</v>
      </c>
      <c r="K1866" s="6" t="s">
        <v>181</v>
      </c>
      <c r="M1866" s="6" t="s">
        <v>190</v>
      </c>
      <c r="N1866" s="6" t="str">
        <f t="shared" ca="1" si="850"/>
        <v>26.4x+(7.7)</v>
      </c>
      <c r="O1866" s="6" t="s">
        <v>186</v>
      </c>
      <c r="P1866" s="18" t="str">
        <f t="shared" ca="1" si="851"/>
        <v>26.4x+(7.7)</v>
      </c>
      <c r="Q1866" s="6" t="s">
        <v>187</v>
      </c>
    </row>
    <row r="1867" spans="1:26" x14ac:dyDescent="0.3">
      <c r="A1867">
        <v>0</v>
      </c>
      <c r="B1867" s="8">
        <v>0</v>
      </c>
      <c r="C1867" s="6">
        <f t="shared" ca="1" si="844"/>
        <v>0.41141833285483209</v>
      </c>
      <c r="D1867" s="6">
        <f t="shared" ca="1" si="844"/>
        <v>0.96953491578438211</v>
      </c>
      <c r="E1867" s="6">
        <f t="shared" ca="1" si="845"/>
        <v>0.41141833285483209</v>
      </c>
      <c r="F1867" s="6">
        <f t="shared" ca="1" si="846"/>
        <v>-15.2</v>
      </c>
      <c r="G1867" s="6">
        <f t="shared" ca="1" si="847"/>
        <v>26.4</v>
      </c>
      <c r="H1867" s="6" t="str">
        <f t="shared" ca="1" si="848"/>
        <v>-15.2x+(26.4)</v>
      </c>
      <c r="I1867" s="6" t="str">
        <f t="shared" si="849"/>
        <v/>
      </c>
      <c r="J1867" s="6" t="s">
        <v>160</v>
      </c>
      <c r="K1867" s="6" t="s">
        <v>181</v>
      </c>
      <c r="M1867" s="6" t="s">
        <v>190</v>
      </c>
      <c r="N1867" s="6" t="str">
        <f t="shared" ca="1" si="850"/>
        <v>-15.2x+(26.4)</v>
      </c>
      <c r="O1867" s="6" t="s">
        <v>186</v>
      </c>
      <c r="P1867" s="18" t="str">
        <f t="shared" ca="1" si="851"/>
        <v>-15.2x+(26.4)</v>
      </c>
      <c r="Q1867" s="6" t="s">
        <v>187</v>
      </c>
    </row>
    <row r="1868" spans="1:26" x14ac:dyDescent="0.3">
      <c r="A1868">
        <v>0</v>
      </c>
      <c r="B1868" s="8">
        <v>0</v>
      </c>
      <c r="C1868" s="6">
        <f t="shared" ca="1" si="844"/>
        <v>0.97513749792196713</v>
      </c>
      <c r="D1868" s="6">
        <f t="shared" ca="1" si="844"/>
        <v>0.65758697304642988</v>
      </c>
      <c r="E1868" s="6">
        <f t="shared" ca="1" si="845"/>
        <v>2.4862502078032866E-2</v>
      </c>
      <c r="F1868" s="6">
        <f t="shared" ca="1" si="846"/>
        <v>26.5</v>
      </c>
      <c r="G1868" s="6">
        <f t="shared" ca="1" si="847"/>
        <v>-20.2</v>
      </c>
      <c r="H1868" s="6" t="str">
        <f t="shared" ca="1" si="848"/>
        <v>26.5x+(-20.2)</v>
      </c>
      <c r="I1868" s="6" t="str">
        <f t="shared" si="849"/>
        <v/>
      </c>
      <c r="J1868" s="6" t="s">
        <v>160</v>
      </c>
      <c r="K1868" s="6" t="s">
        <v>181</v>
      </c>
      <c r="M1868" s="6" t="s">
        <v>190</v>
      </c>
      <c r="N1868" s="6" t="str">
        <f t="shared" ca="1" si="850"/>
        <v>26.5x+(-20.2)</v>
      </c>
      <c r="O1868" s="6" t="s">
        <v>186</v>
      </c>
      <c r="P1868" s="18" t="str">
        <f t="shared" ca="1" si="851"/>
        <v>26.5x+(-20.2)</v>
      </c>
      <c r="Q1868" s="6" t="s">
        <v>187</v>
      </c>
    </row>
    <row r="1869" spans="1:26" x14ac:dyDescent="0.3">
      <c r="A1869">
        <v>0</v>
      </c>
      <c r="B1869" s="8">
        <v>0</v>
      </c>
      <c r="C1869" s="6">
        <f t="shared" ca="1" si="844"/>
        <v>0.97066558710266682</v>
      </c>
      <c r="D1869" s="6">
        <f t="shared" ca="1" si="844"/>
        <v>5.5618924049932961E-2</v>
      </c>
      <c r="E1869" s="6">
        <f t="shared" ca="1" si="845"/>
        <v>2.9334412897333184E-2</v>
      </c>
      <c r="F1869" s="6">
        <f t="shared" ca="1" si="846"/>
        <v>26.4</v>
      </c>
      <c r="G1869" s="6">
        <f t="shared" ca="1" si="847"/>
        <v>8.1</v>
      </c>
      <c r="H1869" s="6" t="str">
        <f t="shared" ca="1" si="848"/>
        <v>26.4x+(8.1)</v>
      </c>
      <c r="I1869" s="6" t="str">
        <f t="shared" si="849"/>
        <v/>
      </c>
      <c r="J1869" s="6" t="s">
        <v>160</v>
      </c>
      <c r="K1869" s="6" t="s">
        <v>181</v>
      </c>
      <c r="M1869" s="6" t="s">
        <v>190</v>
      </c>
      <c r="N1869" s="6" t="str">
        <f t="shared" ca="1" si="850"/>
        <v>26.4x+(8.1)</v>
      </c>
      <c r="O1869" s="6" t="s">
        <v>186</v>
      </c>
      <c r="P1869" s="18" t="str">
        <f t="shared" ca="1" si="851"/>
        <v>26.4x+(8.1)</v>
      </c>
      <c r="Q1869" s="6" t="s">
        <v>187</v>
      </c>
    </row>
    <row r="1870" spans="1:26" x14ac:dyDescent="0.3">
      <c r="A1870">
        <v>0</v>
      </c>
      <c r="B1870" s="8">
        <v>0</v>
      </c>
      <c r="C1870" s="6">
        <f t="shared" ca="1" si="844"/>
        <v>0.74308574294082197</v>
      </c>
      <c r="D1870" s="6">
        <f t="shared" ca="1" si="844"/>
        <v>0.76867593996344019</v>
      </c>
      <c r="E1870" s="6">
        <f t="shared" ca="1" si="845"/>
        <v>0.25691425705917803</v>
      </c>
      <c r="F1870" s="6">
        <f t="shared" ca="1" si="846"/>
        <v>21.9</v>
      </c>
      <c r="G1870" s="6">
        <f t="shared" ca="1" si="847"/>
        <v>-22.4</v>
      </c>
      <c r="H1870" s="6" t="str">
        <f t="shared" ca="1" si="848"/>
        <v>21.9x+(-22.4)</v>
      </c>
      <c r="I1870" s="6" t="str">
        <f t="shared" si="849"/>
        <v/>
      </c>
      <c r="J1870" s="6" t="s">
        <v>160</v>
      </c>
      <c r="K1870" s="6" t="s">
        <v>181</v>
      </c>
      <c r="M1870" s="6" t="s">
        <v>9</v>
      </c>
      <c r="N1870" s="6" t="str">
        <f t="shared" ca="1" si="850"/>
        <v>21.9x+(-22.4)</v>
      </c>
      <c r="O1870" s="6" t="s">
        <v>188</v>
      </c>
      <c r="P1870" s="18" t="str">
        <f t="shared" ca="1" si="851"/>
        <v>21.9x+(-22.4)</v>
      </c>
      <c r="Q1870" s="6" t="s">
        <v>189</v>
      </c>
      <c r="U1870" s="10"/>
      <c r="V1870" s="10"/>
      <c r="W1870" s="10"/>
      <c r="X1870" s="10"/>
      <c r="Y1870" s="10"/>
      <c r="Z1870" s="10"/>
    </row>
    <row r="1871" spans="1:26" x14ac:dyDescent="0.3">
      <c r="A1871">
        <v>0</v>
      </c>
      <c r="B1871" s="8">
        <v>0</v>
      </c>
      <c r="C1871" s="6">
        <f t="shared" ca="1" si="844"/>
        <v>7.6070504866694533E-2</v>
      </c>
      <c r="D1871" s="6">
        <f t="shared" ca="1" si="844"/>
        <v>0.59850503388751952</v>
      </c>
      <c r="E1871" s="6">
        <f t="shared" ca="1" si="845"/>
        <v>0.57607050486669453</v>
      </c>
      <c r="F1871" s="6">
        <f t="shared" ca="1" si="846"/>
        <v>8.5</v>
      </c>
      <c r="G1871" s="6">
        <f t="shared" ca="1" si="847"/>
        <v>19</v>
      </c>
      <c r="H1871" s="6" t="str">
        <f t="shared" ca="1" si="848"/>
        <v>8.5x+(19)</v>
      </c>
      <c r="I1871" s="6" t="str">
        <f t="shared" si="849"/>
        <v/>
      </c>
      <c r="J1871" s="6" t="s">
        <v>160</v>
      </c>
      <c r="K1871" s="6" t="s">
        <v>181</v>
      </c>
      <c r="M1871" s="6" t="s">
        <v>9</v>
      </c>
      <c r="N1871" s="6" t="str">
        <f t="shared" ca="1" si="850"/>
        <v>8.5x+(19)</v>
      </c>
      <c r="O1871" s="6" t="s">
        <v>188</v>
      </c>
      <c r="P1871" s="18" t="str">
        <f t="shared" ca="1" si="851"/>
        <v>8.5x+(19)</v>
      </c>
      <c r="Q1871" s="6" t="s">
        <v>189</v>
      </c>
    </row>
    <row r="1872" spans="1:26" x14ac:dyDescent="0.3">
      <c r="A1872">
        <v>0</v>
      </c>
      <c r="B1872" s="8">
        <v>0</v>
      </c>
      <c r="C1872" s="6">
        <f t="shared" ca="1" si="844"/>
        <v>0.56923847978131403</v>
      </c>
      <c r="D1872" s="6">
        <f t="shared" ca="1" si="844"/>
        <v>0.15889327505043771</v>
      </c>
      <c r="E1872" s="6">
        <f t="shared" ca="1" si="845"/>
        <v>0.56923847978131403</v>
      </c>
      <c r="F1872" s="6">
        <f t="shared" ca="1" si="846"/>
        <v>18.399999999999999</v>
      </c>
      <c r="G1872" s="6">
        <f t="shared" ca="1" si="847"/>
        <v>-10.199999999999999</v>
      </c>
      <c r="H1872" s="6" t="str">
        <f t="shared" ca="1" si="848"/>
        <v>18.4x+(-10.2)</v>
      </c>
      <c r="I1872" s="6" t="str">
        <f t="shared" si="849"/>
        <v/>
      </c>
      <c r="J1872" s="6" t="s">
        <v>160</v>
      </c>
      <c r="K1872" s="6" t="s">
        <v>181</v>
      </c>
      <c r="M1872" s="6" t="s">
        <v>9</v>
      </c>
      <c r="N1872" s="6" t="str">
        <f t="shared" ca="1" si="850"/>
        <v>18.4x+(-10.2)</v>
      </c>
      <c r="O1872" s="6" t="s">
        <v>188</v>
      </c>
      <c r="P1872" s="18" t="str">
        <f t="shared" ca="1" si="851"/>
        <v>18.4x+(-10.2)</v>
      </c>
      <c r="Q1872" s="6" t="s">
        <v>189</v>
      </c>
    </row>
    <row r="1873" spans="1:26" x14ac:dyDescent="0.3">
      <c r="A1873">
        <v>0</v>
      </c>
      <c r="B1873" s="8">
        <v>0</v>
      </c>
      <c r="C1873" s="6">
        <f t="shared" ca="1" si="844"/>
        <v>0.49563136274126629</v>
      </c>
      <c r="D1873" s="6">
        <f t="shared" ca="1" si="844"/>
        <v>0.25490905104492256</v>
      </c>
      <c r="E1873" s="6">
        <f t="shared" ca="1" si="845"/>
        <v>0.49563136274126629</v>
      </c>
      <c r="F1873" s="6">
        <f t="shared" ca="1" si="846"/>
        <v>16.899999999999999</v>
      </c>
      <c r="G1873" s="6">
        <f t="shared" ca="1" si="847"/>
        <v>-12.1</v>
      </c>
      <c r="H1873" s="6" t="str">
        <f t="shared" ca="1" si="848"/>
        <v>16.9x+(-12.1)</v>
      </c>
      <c r="I1873" s="6" t="str">
        <f t="shared" si="849"/>
        <v/>
      </c>
      <c r="J1873" s="6" t="s">
        <v>160</v>
      </c>
      <c r="K1873" s="6" t="s">
        <v>181</v>
      </c>
      <c r="M1873" s="6" t="s">
        <v>9</v>
      </c>
      <c r="N1873" s="6" t="str">
        <f t="shared" ca="1" si="850"/>
        <v>16.9x+(-12.1)</v>
      </c>
      <c r="O1873" s="6" t="s">
        <v>188</v>
      </c>
      <c r="P1873" s="18" t="str">
        <f t="shared" ca="1" si="851"/>
        <v>16.9x+(-12.1)</v>
      </c>
      <c r="Q1873" s="6" t="s">
        <v>189</v>
      </c>
    </row>
    <row r="1874" spans="1:26" x14ac:dyDescent="0.3">
      <c r="A1874">
        <v>0</v>
      </c>
      <c r="B1874" s="8">
        <v>0</v>
      </c>
      <c r="C1874" s="6">
        <f t="shared" ca="1" si="844"/>
        <v>0.61930216435408025</v>
      </c>
      <c r="D1874" s="6">
        <f t="shared" ca="1" si="844"/>
        <v>0.96556320197233714</v>
      </c>
      <c r="E1874" s="6">
        <f t="shared" ca="1" si="845"/>
        <v>0.38069783564591975</v>
      </c>
      <c r="F1874" s="6">
        <f t="shared" ca="1" si="846"/>
        <v>19.399999999999999</v>
      </c>
      <c r="G1874" s="6">
        <f t="shared" ca="1" si="847"/>
        <v>-26.3</v>
      </c>
      <c r="H1874" s="6" t="str">
        <f t="shared" ca="1" si="848"/>
        <v>19.4x+(-26.3)</v>
      </c>
      <c r="I1874" s="6" t="str">
        <f t="shared" si="849"/>
        <v/>
      </c>
      <c r="J1874" s="6" t="s">
        <v>160</v>
      </c>
      <c r="K1874" s="6" t="s">
        <v>181</v>
      </c>
      <c r="M1874" s="6" t="s">
        <v>9</v>
      </c>
      <c r="N1874" s="6" t="str">
        <f t="shared" ca="1" si="850"/>
        <v>19.4x+(-26.3)</v>
      </c>
      <c r="O1874" s="6" t="s">
        <v>188</v>
      </c>
      <c r="P1874" s="18" t="str">
        <f t="shared" ca="1" si="851"/>
        <v>19.4x+(-26.3)</v>
      </c>
      <c r="Q1874" s="6" t="s">
        <v>189</v>
      </c>
    </row>
    <row r="1875" spans="1:26" x14ac:dyDescent="0.3">
      <c r="A1875" t="s">
        <v>286</v>
      </c>
      <c r="B1875" s="8">
        <v>0</v>
      </c>
      <c r="C1875" s="8"/>
      <c r="D1875" s="8"/>
      <c r="I1875" s="6" t="str">
        <f t="shared" si="849"/>
        <v>\end{enumerate}\newpage   \section*{Cuenta:  X  }\begin{enumerate}</v>
      </c>
    </row>
    <row r="1876" spans="1:26" x14ac:dyDescent="0.3">
      <c r="A1876">
        <v>0</v>
      </c>
      <c r="B1876" s="8">
        <v>0</v>
      </c>
      <c r="C1876" s="6">
        <f t="shared" ref="C1876:D1876" ca="1" si="852">RAND()</f>
        <v>0.59684958069315386</v>
      </c>
      <c r="D1876" s="6">
        <f t="shared" ca="1" si="852"/>
        <v>0.83405673144903647</v>
      </c>
      <c r="E1876" s="6">
        <f t="shared" ref="E1876:E1890" ca="1" si="853">IF(C1876&gt;0.1,      IF(C1876&lt;0.6,C1876,ABS(1-C1876)),C1876+0.5)</f>
        <v>0.59684958069315386</v>
      </c>
      <c r="F1876" s="6">
        <f t="shared" ref="F1876:F1890" ca="1" si="854">IF(  MOD(ROUND(C1876*15,0),2)=0, -ROUND((C1876*100+35)/5,1),  ROUND((C1876*100+35)/5,1))</f>
        <v>18.899999999999999</v>
      </c>
      <c r="G1876" s="6">
        <f t="shared" ref="G1876:G1890" ca="1" si="855">IF(  MOD(ROUND(D1876*15,0),2)=0, -ROUND((D1876*100+35)/5,1),  ROUND((D1876*100+35)/5,1))</f>
        <v>23.7</v>
      </c>
      <c r="H1876" s="6" t="str">
        <f t="shared" ref="H1876:H1890" ca="1" si="856">_xlfn.CONCAT(F1876,"x+(",G1876,")")</f>
        <v>18.9x+(23.7)</v>
      </c>
      <c r="I1876" s="6" t="str">
        <f t="shared" si="849"/>
        <v/>
      </c>
      <c r="J1876" s="6" t="s">
        <v>160</v>
      </c>
      <c r="K1876" s="6" t="s">
        <v>181</v>
      </c>
      <c r="M1876" s="6" t="s">
        <v>182</v>
      </c>
      <c r="N1876" s="6" t="str">
        <f t="shared" ref="N1876:N1890" ca="1" si="857">H1876</f>
        <v>18.9x+(23.7)</v>
      </c>
      <c r="O1876" s="6" t="s">
        <v>185</v>
      </c>
      <c r="P1876" s="18"/>
    </row>
    <row r="1877" spans="1:26" x14ac:dyDescent="0.3">
      <c r="A1877">
        <v>0</v>
      </c>
      <c r="B1877" s="8">
        <v>0</v>
      </c>
      <c r="C1877" s="6">
        <f t="shared" ca="1" si="844"/>
        <v>0.20561115753883219</v>
      </c>
      <c r="D1877" s="6">
        <f t="shared" ca="1" si="844"/>
        <v>0.74209106648792877</v>
      </c>
      <c r="E1877" s="6">
        <f t="shared" ca="1" si="853"/>
        <v>0.20561115753883219</v>
      </c>
      <c r="F1877" s="6">
        <f t="shared" ca="1" si="854"/>
        <v>11.1</v>
      </c>
      <c r="G1877" s="6">
        <f t="shared" ca="1" si="855"/>
        <v>21.8</v>
      </c>
      <c r="H1877" s="6" t="str">
        <f t="shared" ca="1" si="856"/>
        <v>11.1x+(21.8)</v>
      </c>
      <c r="I1877" s="6" t="str">
        <f t="shared" si="849"/>
        <v/>
      </c>
      <c r="J1877" s="6" t="s">
        <v>160</v>
      </c>
      <c r="K1877" s="6" t="s">
        <v>181</v>
      </c>
      <c r="M1877" s="6" t="s">
        <v>182</v>
      </c>
      <c r="N1877" s="6" t="str">
        <f t="shared" ca="1" si="857"/>
        <v>11.1x+(21.8)</v>
      </c>
      <c r="O1877" s="6" t="s">
        <v>185</v>
      </c>
      <c r="P1877" s="18"/>
    </row>
    <row r="1878" spans="1:26" x14ac:dyDescent="0.3">
      <c r="A1878">
        <v>0</v>
      </c>
      <c r="B1878" s="8">
        <v>0</v>
      </c>
      <c r="C1878" s="6">
        <f t="shared" ca="1" si="844"/>
        <v>0.79710116720000346</v>
      </c>
      <c r="D1878" s="6">
        <f t="shared" ca="1" si="844"/>
        <v>0.92961164134731999</v>
      </c>
      <c r="E1878" s="6">
        <f t="shared" ca="1" si="853"/>
        <v>0.20289883279999654</v>
      </c>
      <c r="F1878" s="6">
        <f t="shared" ca="1" si="854"/>
        <v>-22.9</v>
      </c>
      <c r="G1878" s="6">
        <f t="shared" ca="1" si="855"/>
        <v>-25.6</v>
      </c>
      <c r="H1878" s="6" t="str">
        <f t="shared" ca="1" si="856"/>
        <v>-22.9x+(-25.6)</v>
      </c>
      <c r="I1878" s="6" t="str">
        <f t="shared" si="849"/>
        <v/>
      </c>
      <c r="J1878" s="6" t="s">
        <v>160</v>
      </c>
      <c r="K1878" s="6" t="s">
        <v>181</v>
      </c>
      <c r="M1878" s="6" t="s">
        <v>182</v>
      </c>
      <c r="N1878" s="6" t="str">
        <f t="shared" ca="1" si="857"/>
        <v>-22.9x+(-25.6)</v>
      </c>
      <c r="O1878" s="6" t="s">
        <v>185</v>
      </c>
      <c r="P1878" s="18"/>
    </row>
    <row r="1879" spans="1:26" x14ac:dyDescent="0.3">
      <c r="A1879">
        <v>0</v>
      </c>
      <c r="B1879" s="8">
        <v>0</v>
      </c>
      <c r="C1879" s="6">
        <f t="shared" ca="1" si="844"/>
        <v>0.50725868006885866</v>
      </c>
      <c r="D1879" s="6">
        <f t="shared" ca="1" si="844"/>
        <v>0.73500295515435154</v>
      </c>
      <c r="E1879" s="6">
        <f t="shared" ca="1" si="853"/>
        <v>0.50725868006885866</v>
      </c>
      <c r="F1879" s="6">
        <f t="shared" ca="1" si="854"/>
        <v>-17.100000000000001</v>
      </c>
      <c r="G1879" s="6">
        <f t="shared" ca="1" si="855"/>
        <v>21.7</v>
      </c>
      <c r="H1879" s="6" t="str">
        <f t="shared" ca="1" si="856"/>
        <v>-17.1x+(21.7)</v>
      </c>
      <c r="I1879" s="6" t="str">
        <f t="shared" si="849"/>
        <v/>
      </c>
      <c r="J1879" s="6" t="s">
        <v>160</v>
      </c>
      <c r="K1879" s="6" t="s">
        <v>181</v>
      </c>
      <c r="M1879" s="6" t="s">
        <v>182</v>
      </c>
      <c r="N1879" s="6" t="str">
        <f t="shared" ca="1" si="857"/>
        <v>-17.1x+(21.7)</v>
      </c>
      <c r="O1879" s="6" t="s">
        <v>185</v>
      </c>
      <c r="P1879" s="18"/>
    </row>
    <row r="1880" spans="1:26" x14ac:dyDescent="0.3">
      <c r="A1880">
        <v>0</v>
      </c>
      <c r="B1880" s="8">
        <v>0</v>
      </c>
      <c r="C1880" s="6">
        <f t="shared" ca="1" si="844"/>
        <v>0.60152310182184665</v>
      </c>
      <c r="D1880" s="6">
        <f t="shared" ca="1" si="844"/>
        <v>0.43267608876820596</v>
      </c>
      <c r="E1880" s="6">
        <f t="shared" ca="1" si="853"/>
        <v>0.39847689817815335</v>
      </c>
      <c r="F1880" s="6">
        <f t="shared" ca="1" si="854"/>
        <v>19</v>
      </c>
      <c r="G1880" s="6">
        <f t="shared" ca="1" si="855"/>
        <v>-15.7</v>
      </c>
      <c r="H1880" s="6" t="str">
        <f t="shared" ca="1" si="856"/>
        <v>19x+(-15.7)</v>
      </c>
      <c r="I1880" s="6" t="str">
        <f t="shared" si="849"/>
        <v/>
      </c>
      <c r="J1880" s="6" t="s">
        <v>160</v>
      </c>
      <c r="K1880" s="6" t="s">
        <v>181</v>
      </c>
      <c r="M1880" s="6" t="s">
        <v>182</v>
      </c>
      <c r="N1880" s="6" t="str">
        <f t="shared" ca="1" si="857"/>
        <v>19x+(-15.7)</v>
      </c>
      <c r="O1880" s="6" t="s">
        <v>185</v>
      </c>
      <c r="P1880" s="18"/>
    </row>
    <row r="1881" spans="1:26" x14ac:dyDescent="0.3">
      <c r="A1881">
        <v>0</v>
      </c>
      <c r="B1881" s="8">
        <v>0</v>
      </c>
      <c r="C1881" s="6">
        <f t="shared" ca="1" si="844"/>
        <v>0.29682787274551481</v>
      </c>
      <c r="D1881" s="6">
        <f t="shared" ca="1" si="844"/>
        <v>0.51841624120134888</v>
      </c>
      <c r="E1881" s="6">
        <f t="shared" ca="1" si="853"/>
        <v>0.29682787274551481</v>
      </c>
      <c r="F1881" s="6">
        <f t="shared" ca="1" si="854"/>
        <v>-12.9</v>
      </c>
      <c r="G1881" s="6">
        <f t="shared" ca="1" si="855"/>
        <v>-17.399999999999999</v>
      </c>
      <c r="H1881" s="6" t="str">
        <f t="shared" ca="1" si="856"/>
        <v>-12.9x+(-17.4)</v>
      </c>
      <c r="I1881" s="6" t="str">
        <f t="shared" si="849"/>
        <v/>
      </c>
      <c r="J1881" s="6" t="s">
        <v>160</v>
      </c>
      <c r="K1881" s="6" t="s">
        <v>181</v>
      </c>
      <c r="M1881" s="6" t="s">
        <v>190</v>
      </c>
      <c r="N1881" s="6" t="str">
        <f t="shared" ca="1" si="857"/>
        <v>-12.9x+(-17.4)</v>
      </c>
      <c r="O1881" s="6" t="s">
        <v>186</v>
      </c>
      <c r="P1881" s="18" t="str">
        <f t="shared" ref="P1881:P1890" ca="1" si="858">H1881</f>
        <v>-12.9x+(-17.4)</v>
      </c>
      <c r="Q1881" s="6" t="s">
        <v>187</v>
      </c>
    </row>
    <row r="1882" spans="1:26" x14ac:dyDescent="0.3">
      <c r="A1882">
        <v>0</v>
      </c>
      <c r="B1882" s="8">
        <v>0</v>
      </c>
      <c r="C1882" s="6">
        <f t="shared" ca="1" si="844"/>
        <v>0.38521539069341104</v>
      </c>
      <c r="D1882" s="6">
        <f t="shared" ca="1" si="844"/>
        <v>0.71676741688396517</v>
      </c>
      <c r="E1882" s="6">
        <f t="shared" ca="1" si="853"/>
        <v>0.38521539069341104</v>
      </c>
      <c r="F1882" s="6">
        <f t="shared" ca="1" si="854"/>
        <v>-14.7</v>
      </c>
      <c r="G1882" s="6">
        <f t="shared" ca="1" si="855"/>
        <v>21.3</v>
      </c>
      <c r="H1882" s="6" t="str">
        <f t="shared" ca="1" si="856"/>
        <v>-14.7x+(21.3)</v>
      </c>
      <c r="I1882" s="6" t="str">
        <f t="shared" si="849"/>
        <v/>
      </c>
      <c r="J1882" s="6" t="s">
        <v>160</v>
      </c>
      <c r="K1882" s="6" t="s">
        <v>181</v>
      </c>
      <c r="M1882" s="6" t="s">
        <v>190</v>
      </c>
      <c r="N1882" s="6" t="str">
        <f t="shared" ca="1" si="857"/>
        <v>-14.7x+(21.3)</v>
      </c>
      <c r="O1882" s="6" t="s">
        <v>186</v>
      </c>
      <c r="P1882" s="18" t="str">
        <f t="shared" ca="1" si="858"/>
        <v>-14.7x+(21.3)</v>
      </c>
      <c r="Q1882" s="6" t="s">
        <v>187</v>
      </c>
    </row>
    <row r="1883" spans="1:26" x14ac:dyDescent="0.3">
      <c r="A1883">
        <v>0</v>
      </c>
      <c r="B1883" s="8">
        <v>0</v>
      </c>
      <c r="C1883" s="6">
        <f t="shared" ca="1" si="844"/>
        <v>0.6059941660675936</v>
      </c>
      <c r="D1883" s="6">
        <f t="shared" ca="1" si="844"/>
        <v>0.6031848383609677</v>
      </c>
      <c r="E1883" s="6">
        <f t="shared" ca="1" si="853"/>
        <v>0.3940058339324064</v>
      </c>
      <c r="F1883" s="6">
        <f t="shared" ca="1" si="854"/>
        <v>19.100000000000001</v>
      </c>
      <c r="G1883" s="6">
        <f t="shared" ca="1" si="855"/>
        <v>19.100000000000001</v>
      </c>
      <c r="H1883" s="6" t="str">
        <f t="shared" ca="1" si="856"/>
        <v>19.1x+(19.1)</v>
      </c>
      <c r="I1883" s="6" t="str">
        <f t="shared" si="849"/>
        <v/>
      </c>
      <c r="J1883" s="6" t="s">
        <v>160</v>
      </c>
      <c r="K1883" s="6" t="s">
        <v>181</v>
      </c>
      <c r="M1883" s="6" t="s">
        <v>190</v>
      </c>
      <c r="N1883" s="6" t="str">
        <f t="shared" ca="1" si="857"/>
        <v>19.1x+(19.1)</v>
      </c>
      <c r="O1883" s="6" t="s">
        <v>186</v>
      </c>
      <c r="P1883" s="18" t="str">
        <f t="shared" ca="1" si="858"/>
        <v>19.1x+(19.1)</v>
      </c>
      <c r="Q1883" s="6" t="s">
        <v>187</v>
      </c>
    </row>
    <row r="1884" spans="1:26" x14ac:dyDescent="0.3">
      <c r="A1884">
        <v>0</v>
      </c>
      <c r="B1884" s="8">
        <v>0</v>
      </c>
      <c r="C1884" s="6">
        <f t="shared" ca="1" si="844"/>
        <v>0.82505760927462246</v>
      </c>
      <c r="D1884" s="6">
        <f t="shared" ca="1" si="844"/>
        <v>0.76517591270896135</v>
      </c>
      <c r="E1884" s="6">
        <f t="shared" ca="1" si="853"/>
        <v>0.17494239072537754</v>
      </c>
      <c r="F1884" s="6">
        <f t="shared" ca="1" si="854"/>
        <v>-23.5</v>
      </c>
      <c r="G1884" s="6">
        <f t="shared" ca="1" si="855"/>
        <v>22.3</v>
      </c>
      <c r="H1884" s="6" t="str">
        <f t="shared" ca="1" si="856"/>
        <v>-23.5x+(22.3)</v>
      </c>
      <c r="I1884" s="6" t="str">
        <f t="shared" si="849"/>
        <v/>
      </c>
      <c r="J1884" s="6" t="s">
        <v>160</v>
      </c>
      <c r="K1884" s="6" t="s">
        <v>181</v>
      </c>
      <c r="M1884" s="6" t="s">
        <v>190</v>
      </c>
      <c r="N1884" s="6" t="str">
        <f t="shared" ca="1" si="857"/>
        <v>-23.5x+(22.3)</v>
      </c>
      <c r="O1884" s="6" t="s">
        <v>186</v>
      </c>
      <c r="P1884" s="18" t="str">
        <f t="shared" ca="1" si="858"/>
        <v>-23.5x+(22.3)</v>
      </c>
      <c r="Q1884" s="6" t="s">
        <v>187</v>
      </c>
    </row>
    <row r="1885" spans="1:26" x14ac:dyDescent="0.3">
      <c r="A1885">
        <v>0</v>
      </c>
      <c r="B1885" s="8">
        <v>0</v>
      </c>
      <c r="C1885" s="6">
        <f t="shared" ca="1" si="844"/>
        <v>0.53765403622480878</v>
      </c>
      <c r="D1885" s="6">
        <f t="shared" ca="1" si="844"/>
        <v>0.8037834958772675</v>
      </c>
      <c r="E1885" s="6">
        <f t="shared" ca="1" si="853"/>
        <v>0.53765403622480878</v>
      </c>
      <c r="F1885" s="6">
        <f t="shared" ca="1" si="854"/>
        <v>-17.8</v>
      </c>
      <c r="G1885" s="6">
        <f t="shared" ca="1" si="855"/>
        <v>-23.1</v>
      </c>
      <c r="H1885" s="6" t="str">
        <f t="shared" ca="1" si="856"/>
        <v>-17.8x+(-23.1)</v>
      </c>
      <c r="I1885" s="6" t="str">
        <f t="shared" si="849"/>
        <v/>
      </c>
      <c r="J1885" s="6" t="s">
        <v>160</v>
      </c>
      <c r="K1885" s="6" t="s">
        <v>181</v>
      </c>
      <c r="M1885" s="6" t="s">
        <v>190</v>
      </c>
      <c r="N1885" s="6" t="str">
        <f t="shared" ca="1" si="857"/>
        <v>-17.8x+(-23.1)</v>
      </c>
      <c r="O1885" s="6" t="s">
        <v>186</v>
      </c>
      <c r="P1885" s="18" t="str">
        <f t="shared" ca="1" si="858"/>
        <v>-17.8x+(-23.1)</v>
      </c>
      <c r="Q1885" s="6" t="s">
        <v>187</v>
      </c>
    </row>
    <row r="1886" spans="1:26" x14ac:dyDescent="0.3">
      <c r="A1886">
        <v>0</v>
      </c>
      <c r="B1886" s="8">
        <v>0</v>
      </c>
      <c r="C1886" s="6">
        <f t="shared" ca="1" si="844"/>
        <v>0.80451998583048923</v>
      </c>
      <c r="D1886" s="6">
        <f t="shared" ca="1" si="844"/>
        <v>0.5248718665930312</v>
      </c>
      <c r="E1886" s="6">
        <f t="shared" ca="1" si="853"/>
        <v>0.19548001416951077</v>
      </c>
      <c r="F1886" s="6">
        <f t="shared" ca="1" si="854"/>
        <v>-23.1</v>
      </c>
      <c r="G1886" s="6">
        <f t="shared" ca="1" si="855"/>
        <v>-17.5</v>
      </c>
      <c r="H1886" s="6" t="str">
        <f t="shared" ca="1" si="856"/>
        <v>-23.1x+(-17.5)</v>
      </c>
      <c r="I1886" s="6" t="str">
        <f t="shared" si="849"/>
        <v/>
      </c>
      <c r="J1886" s="6" t="s">
        <v>160</v>
      </c>
      <c r="K1886" s="6" t="s">
        <v>181</v>
      </c>
      <c r="M1886" s="6" t="s">
        <v>9</v>
      </c>
      <c r="N1886" s="6" t="str">
        <f t="shared" ca="1" si="857"/>
        <v>-23.1x+(-17.5)</v>
      </c>
      <c r="O1886" s="6" t="s">
        <v>188</v>
      </c>
      <c r="P1886" s="18" t="str">
        <f t="shared" ca="1" si="858"/>
        <v>-23.1x+(-17.5)</v>
      </c>
      <c r="Q1886" s="6" t="s">
        <v>189</v>
      </c>
      <c r="U1886" s="10"/>
      <c r="V1886" s="10"/>
      <c r="W1886" s="10"/>
      <c r="X1886" s="10"/>
      <c r="Y1886" s="10"/>
      <c r="Z1886" s="10"/>
    </row>
    <row r="1887" spans="1:26" x14ac:dyDescent="0.3">
      <c r="A1887">
        <v>0</v>
      </c>
      <c r="B1887" s="8">
        <v>0</v>
      </c>
      <c r="C1887" s="6">
        <f t="shared" ca="1" si="844"/>
        <v>0.58449131701031976</v>
      </c>
      <c r="D1887" s="6">
        <f t="shared" ca="1" si="844"/>
        <v>0.58015073951266716</v>
      </c>
      <c r="E1887" s="6">
        <f t="shared" ca="1" si="853"/>
        <v>0.58449131701031976</v>
      </c>
      <c r="F1887" s="6">
        <f t="shared" ca="1" si="854"/>
        <v>18.7</v>
      </c>
      <c r="G1887" s="6">
        <f t="shared" ca="1" si="855"/>
        <v>18.600000000000001</v>
      </c>
      <c r="H1887" s="6" t="str">
        <f t="shared" ca="1" si="856"/>
        <v>18.7x+(18.6)</v>
      </c>
      <c r="I1887" s="6" t="str">
        <f t="shared" si="849"/>
        <v/>
      </c>
      <c r="J1887" s="6" t="s">
        <v>160</v>
      </c>
      <c r="K1887" s="6" t="s">
        <v>181</v>
      </c>
      <c r="M1887" s="6" t="s">
        <v>9</v>
      </c>
      <c r="N1887" s="6" t="str">
        <f t="shared" ca="1" si="857"/>
        <v>18.7x+(18.6)</v>
      </c>
      <c r="O1887" s="6" t="s">
        <v>188</v>
      </c>
      <c r="P1887" s="18" t="str">
        <f t="shared" ca="1" si="858"/>
        <v>18.7x+(18.6)</v>
      </c>
      <c r="Q1887" s="6" t="s">
        <v>189</v>
      </c>
    </row>
    <row r="1888" spans="1:26" x14ac:dyDescent="0.3">
      <c r="A1888">
        <v>0</v>
      </c>
      <c r="B1888" s="8">
        <v>0</v>
      </c>
      <c r="C1888" s="6">
        <f t="shared" ca="1" si="844"/>
        <v>0.98258587802256736</v>
      </c>
      <c r="D1888" s="6">
        <f t="shared" ca="1" si="844"/>
        <v>0.9895657306942427</v>
      </c>
      <c r="E1888" s="6">
        <f t="shared" ca="1" si="853"/>
        <v>1.7414121977432639E-2</v>
      </c>
      <c r="F1888" s="6">
        <f t="shared" ca="1" si="854"/>
        <v>26.7</v>
      </c>
      <c r="G1888" s="6">
        <f t="shared" ca="1" si="855"/>
        <v>26.8</v>
      </c>
      <c r="H1888" s="6" t="str">
        <f t="shared" ca="1" si="856"/>
        <v>26.7x+(26.8)</v>
      </c>
      <c r="I1888" s="6" t="str">
        <f t="shared" si="849"/>
        <v/>
      </c>
      <c r="J1888" s="6" t="s">
        <v>160</v>
      </c>
      <c r="K1888" s="6" t="s">
        <v>181</v>
      </c>
      <c r="M1888" s="6" t="s">
        <v>9</v>
      </c>
      <c r="N1888" s="6" t="str">
        <f t="shared" ca="1" si="857"/>
        <v>26.7x+(26.8)</v>
      </c>
      <c r="O1888" s="6" t="s">
        <v>188</v>
      </c>
      <c r="P1888" s="18" t="str">
        <f t="shared" ca="1" si="858"/>
        <v>26.7x+(26.8)</v>
      </c>
      <c r="Q1888" s="6" t="s">
        <v>189</v>
      </c>
    </row>
    <row r="1889" spans="1:26" x14ac:dyDescent="0.3">
      <c r="A1889">
        <v>0</v>
      </c>
      <c r="B1889" s="8">
        <v>0</v>
      </c>
      <c r="C1889" s="6">
        <f t="shared" ca="1" si="844"/>
        <v>0.97851747951470347</v>
      </c>
      <c r="D1889" s="6">
        <f t="shared" ca="1" si="844"/>
        <v>0.58709086984075953</v>
      </c>
      <c r="E1889" s="6">
        <f t="shared" ca="1" si="853"/>
        <v>2.148252048529653E-2</v>
      </c>
      <c r="F1889" s="6">
        <f t="shared" ca="1" si="854"/>
        <v>26.6</v>
      </c>
      <c r="G1889" s="6">
        <f t="shared" ca="1" si="855"/>
        <v>18.7</v>
      </c>
      <c r="H1889" s="6" t="str">
        <f t="shared" ca="1" si="856"/>
        <v>26.6x+(18.7)</v>
      </c>
      <c r="I1889" s="6" t="str">
        <f t="shared" si="849"/>
        <v/>
      </c>
      <c r="J1889" s="6" t="s">
        <v>160</v>
      </c>
      <c r="K1889" s="6" t="s">
        <v>181</v>
      </c>
      <c r="M1889" s="6" t="s">
        <v>9</v>
      </c>
      <c r="N1889" s="6" t="str">
        <f t="shared" ca="1" si="857"/>
        <v>26.6x+(18.7)</v>
      </c>
      <c r="O1889" s="6" t="s">
        <v>188</v>
      </c>
      <c r="P1889" s="18" t="str">
        <f t="shared" ca="1" si="858"/>
        <v>26.6x+(18.7)</v>
      </c>
      <c r="Q1889" s="6" t="s">
        <v>189</v>
      </c>
    </row>
    <row r="1890" spans="1:26" x14ac:dyDescent="0.3">
      <c r="A1890">
        <v>0</v>
      </c>
      <c r="B1890" s="8">
        <v>0</v>
      </c>
      <c r="C1890" s="6">
        <f t="shared" ca="1" si="844"/>
        <v>0.5833889063465576</v>
      </c>
      <c r="D1890" s="6">
        <f t="shared" ca="1" si="844"/>
        <v>0.50176129946924519</v>
      </c>
      <c r="E1890" s="6">
        <f t="shared" ca="1" si="853"/>
        <v>0.5833889063465576</v>
      </c>
      <c r="F1890" s="6">
        <f t="shared" ca="1" si="854"/>
        <v>18.7</v>
      </c>
      <c r="G1890" s="6">
        <f t="shared" ca="1" si="855"/>
        <v>-17</v>
      </c>
      <c r="H1890" s="6" t="str">
        <f t="shared" ca="1" si="856"/>
        <v>18.7x+(-17)</v>
      </c>
      <c r="I1890" s="6" t="str">
        <f t="shared" si="849"/>
        <v/>
      </c>
      <c r="J1890" s="6" t="s">
        <v>160</v>
      </c>
      <c r="K1890" s="6" t="s">
        <v>181</v>
      </c>
      <c r="M1890" s="6" t="s">
        <v>9</v>
      </c>
      <c r="N1890" s="6" t="str">
        <f t="shared" ca="1" si="857"/>
        <v>18.7x+(-17)</v>
      </c>
      <c r="O1890" s="6" t="s">
        <v>188</v>
      </c>
      <c r="P1890" s="18" t="str">
        <f t="shared" ca="1" si="858"/>
        <v>18.7x+(-17)</v>
      </c>
      <c r="Q1890" s="6" t="s">
        <v>189</v>
      </c>
    </row>
    <row r="1891" spans="1:26" x14ac:dyDescent="0.3">
      <c r="A1891" t="s">
        <v>286</v>
      </c>
      <c r="B1891" s="8">
        <v>0</v>
      </c>
      <c r="C1891" s="8"/>
      <c r="D1891" s="8"/>
      <c r="I1891" s="6" t="str">
        <f t="shared" si="849"/>
        <v>\end{enumerate}\newpage   \section*{Cuenta:  X  }\begin{enumerate}</v>
      </c>
    </row>
    <row r="1892" spans="1:26" x14ac:dyDescent="0.3">
      <c r="A1892">
        <v>0</v>
      </c>
      <c r="B1892" s="8">
        <v>0</v>
      </c>
      <c r="C1892" s="6">
        <f t="shared" ref="C1892:D1922" ca="1" si="859">RAND()</f>
        <v>0.75123282030450267</v>
      </c>
      <c r="D1892" s="6">
        <f t="shared" ca="1" si="859"/>
        <v>9.5998920795823173E-2</v>
      </c>
      <c r="E1892" s="6">
        <f t="shared" ref="E1892:E1906" ca="1" si="860">IF(C1892&gt;0.1,      IF(C1892&lt;0.6,C1892,ABS(1-C1892)),C1892+0.5)</f>
        <v>0.24876717969549733</v>
      </c>
      <c r="F1892" s="6">
        <f t="shared" ref="F1892:F1906" ca="1" si="861">IF(  MOD(ROUND(C1892*15,0),2)=0, -ROUND((C1892*100+35)/5,1),  ROUND((C1892*100+35)/5,1))</f>
        <v>22</v>
      </c>
      <c r="G1892" s="6">
        <f t="shared" ref="G1892:G1906" ca="1" si="862">IF(  MOD(ROUND(D1892*15,0),2)=0, -ROUND((D1892*100+35)/5,1),  ROUND((D1892*100+35)/5,1))</f>
        <v>8.9</v>
      </c>
      <c r="H1892" s="6" t="str">
        <f t="shared" ref="H1892:H1906" ca="1" si="863">_xlfn.CONCAT(F1892,"x+(",G1892,")")</f>
        <v>22x+(8.9)</v>
      </c>
      <c r="I1892" s="6" t="str">
        <f t="shared" si="849"/>
        <v/>
      </c>
      <c r="J1892" s="6" t="s">
        <v>160</v>
      </c>
      <c r="K1892" s="6" t="s">
        <v>181</v>
      </c>
      <c r="M1892" s="6" t="s">
        <v>182</v>
      </c>
      <c r="N1892" s="6" t="str">
        <f t="shared" ref="N1892:N1906" ca="1" si="864">H1892</f>
        <v>22x+(8.9)</v>
      </c>
      <c r="O1892" s="6" t="s">
        <v>185</v>
      </c>
      <c r="P1892" s="18"/>
    </row>
    <row r="1893" spans="1:26" x14ac:dyDescent="0.3">
      <c r="A1893">
        <v>0</v>
      </c>
      <c r="B1893" s="8">
        <v>0</v>
      </c>
      <c r="C1893" s="6">
        <f t="shared" ca="1" si="859"/>
        <v>0.16531404024948837</v>
      </c>
      <c r="D1893" s="6">
        <f t="shared" ca="1" si="859"/>
        <v>0.39794150664329453</v>
      </c>
      <c r="E1893" s="6">
        <f t="shared" ca="1" si="860"/>
        <v>0.16531404024948837</v>
      </c>
      <c r="F1893" s="6">
        <f t="shared" ca="1" si="861"/>
        <v>-10.3</v>
      </c>
      <c r="G1893" s="6">
        <f t="shared" ca="1" si="862"/>
        <v>-15</v>
      </c>
      <c r="H1893" s="6" t="str">
        <f t="shared" ca="1" si="863"/>
        <v>-10.3x+(-15)</v>
      </c>
      <c r="I1893" s="6" t="str">
        <f t="shared" si="849"/>
        <v/>
      </c>
      <c r="J1893" s="6" t="s">
        <v>160</v>
      </c>
      <c r="K1893" s="6" t="s">
        <v>181</v>
      </c>
      <c r="M1893" s="6" t="s">
        <v>182</v>
      </c>
      <c r="N1893" s="6" t="str">
        <f t="shared" ca="1" si="864"/>
        <v>-10.3x+(-15)</v>
      </c>
      <c r="O1893" s="6" t="s">
        <v>185</v>
      </c>
      <c r="P1893" s="18"/>
    </row>
    <row r="1894" spans="1:26" x14ac:dyDescent="0.3">
      <c r="A1894">
        <v>0</v>
      </c>
      <c r="B1894" s="8">
        <v>0</v>
      </c>
      <c r="C1894" s="6">
        <f t="shared" ca="1" si="859"/>
        <v>0.95601823293101262</v>
      </c>
      <c r="D1894" s="6">
        <f t="shared" ca="1" si="859"/>
        <v>0.19817292202311731</v>
      </c>
      <c r="E1894" s="6">
        <f t="shared" ca="1" si="860"/>
        <v>4.3981767068987376E-2</v>
      </c>
      <c r="F1894" s="6">
        <f t="shared" ca="1" si="861"/>
        <v>-26.1</v>
      </c>
      <c r="G1894" s="6">
        <f t="shared" ca="1" si="862"/>
        <v>11</v>
      </c>
      <c r="H1894" s="6" t="str">
        <f t="shared" ca="1" si="863"/>
        <v>-26.1x+(11)</v>
      </c>
      <c r="I1894" s="6" t="str">
        <f t="shared" si="849"/>
        <v/>
      </c>
      <c r="J1894" s="6" t="s">
        <v>160</v>
      </c>
      <c r="K1894" s="6" t="s">
        <v>181</v>
      </c>
      <c r="M1894" s="6" t="s">
        <v>182</v>
      </c>
      <c r="N1894" s="6" t="str">
        <f t="shared" ca="1" si="864"/>
        <v>-26.1x+(11)</v>
      </c>
      <c r="O1894" s="6" t="s">
        <v>185</v>
      </c>
      <c r="P1894" s="18"/>
    </row>
    <row r="1895" spans="1:26" x14ac:dyDescent="0.3">
      <c r="A1895">
        <v>0</v>
      </c>
      <c r="B1895" s="8">
        <v>0</v>
      </c>
      <c r="C1895" s="6">
        <f t="shared" ca="1" si="859"/>
        <v>0.45295089416263401</v>
      </c>
      <c r="D1895" s="6">
        <f t="shared" ca="1" si="859"/>
        <v>0.87566347332680283</v>
      </c>
      <c r="E1895" s="6">
        <f t="shared" ca="1" si="860"/>
        <v>0.45295089416263401</v>
      </c>
      <c r="F1895" s="6">
        <f t="shared" ca="1" si="861"/>
        <v>16.100000000000001</v>
      </c>
      <c r="G1895" s="6">
        <f t="shared" ca="1" si="862"/>
        <v>24.5</v>
      </c>
      <c r="H1895" s="6" t="str">
        <f t="shared" ca="1" si="863"/>
        <v>16.1x+(24.5)</v>
      </c>
      <c r="I1895" s="6" t="str">
        <f t="shared" si="849"/>
        <v/>
      </c>
      <c r="J1895" s="6" t="s">
        <v>160</v>
      </c>
      <c r="K1895" s="6" t="s">
        <v>181</v>
      </c>
      <c r="M1895" s="6" t="s">
        <v>182</v>
      </c>
      <c r="N1895" s="6" t="str">
        <f t="shared" ca="1" si="864"/>
        <v>16.1x+(24.5)</v>
      </c>
      <c r="O1895" s="6" t="s">
        <v>185</v>
      </c>
      <c r="P1895" s="18"/>
    </row>
    <row r="1896" spans="1:26" x14ac:dyDescent="0.3">
      <c r="A1896">
        <v>0</v>
      </c>
      <c r="B1896" s="8">
        <v>0</v>
      </c>
      <c r="C1896" s="6">
        <f t="shared" ca="1" si="859"/>
        <v>0.5486751540293624</v>
      </c>
      <c r="D1896" s="6">
        <f t="shared" ca="1" si="859"/>
        <v>0.19998747598066469</v>
      </c>
      <c r="E1896" s="6">
        <f t="shared" ca="1" si="860"/>
        <v>0.5486751540293624</v>
      </c>
      <c r="F1896" s="6">
        <f t="shared" ca="1" si="861"/>
        <v>-18</v>
      </c>
      <c r="G1896" s="6">
        <f t="shared" ca="1" si="862"/>
        <v>11</v>
      </c>
      <c r="H1896" s="6" t="str">
        <f t="shared" ca="1" si="863"/>
        <v>-18x+(11)</v>
      </c>
      <c r="I1896" s="6" t="str">
        <f t="shared" si="849"/>
        <v/>
      </c>
      <c r="J1896" s="6" t="s">
        <v>160</v>
      </c>
      <c r="K1896" s="6" t="s">
        <v>181</v>
      </c>
      <c r="M1896" s="6" t="s">
        <v>182</v>
      </c>
      <c r="N1896" s="6" t="str">
        <f t="shared" ca="1" si="864"/>
        <v>-18x+(11)</v>
      </c>
      <c r="O1896" s="6" t="s">
        <v>185</v>
      </c>
      <c r="P1896" s="18"/>
    </row>
    <row r="1897" spans="1:26" x14ac:dyDescent="0.3">
      <c r="A1897">
        <v>0</v>
      </c>
      <c r="B1897" s="8">
        <v>0</v>
      </c>
      <c r="C1897" s="6">
        <f t="shared" ca="1" si="859"/>
        <v>5.3919886811659934E-2</v>
      </c>
      <c r="D1897" s="6">
        <f t="shared" ca="1" si="859"/>
        <v>0.28699546165896195</v>
      </c>
      <c r="E1897" s="6">
        <f t="shared" ca="1" si="860"/>
        <v>0.55391988681165993</v>
      </c>
      <c r="F1897" s="6">
        <f t="shared" ca="1" si="861"/>
        <v>8.1</v>
      </c>
      <c r="G1897" s="6">
        <f t="shared" ca="1" si="862"/>
        <v>-12.7</v>
      </c>
      <c r="H1897" s="6" t="str">
        <f t="shared" ca="1" si="863"/>
        <v>8.1x+(-12.7)</v>
      </c>
      <c r="I1897" s="6" t="str">
        <f t="shared" si="849"/>
        <v/>
      </c>
      <c r="J1897" s="6" t="s">
        <v>160</v>
      </c>
      <c r="K1897" s="6" t="s">
        <v>181</v>
      </c>
      <c r="M1897" s="6" t="s">
        <v>190</v>
      </c>
      <c r="N1897" s="6" t="str">
        <f t="shared" ca="1" si="864"/>
        <v>8.1x+(-12.7)</v>
      </c>
      <c r="O1897" s="6" t="s">
        <v>186</v>
      </c>
      <c r="P1897" s="18" t="str">
        <f t="shared" ref="P1897:P1906" ca="1" si="865">H1897</f>
        <v>8.1x+(-12.7)</v>
      </c>
      <c r="Q1897" s="6" t="s">
        <v>187</v>
      </c>
    </row>
    <row r="1898" spans="1:26" x14ac:dyDescent="0.3">
      <c r="A1898">
        <v>0</v>
      </c>
      <c r="B1898" s="8">
        <v>0</v>
      </c>
      <c r="C1898" s="6">
        <f t="shared" ca="1" si="859"/>
        <v>0.4026014085015841</v>
      </c>
      <c r="D1898" s="6">
        <f t="shared" ca="1" si="859"/>
        <v>0.23155907408028131</v>
      </c>
      <c r="E1898" s="6">
        <f t="shared" ca="1" si="860"/>
        <v>0.4026014085015841</v>
      </c>
      <c r="F1898" s="6">
        <f t="shared" ca="1" si="861"/>
        <v>-15.1</v>
      </c>
      <c r="G1898" s="6">
        <f t="shared" ca="1" si="862"/>
        <v>11.6</v>
      </c>
      <c r="H1898" s="6" t="str">
        <f t="shared" ca="1" si="863"/>
        <v>-15.1x+(11.6)</v>
      </c>
      <c r="I1898" s="6" t="str">
        <f t="shared" si="849"/>
        <v/>
      </c>
      <c r="J1898" s="6" t="s">
        <v>160</v>
      </c>
      <c r="K1898" s="6" t="s">
        <v>181</v>
      </c>
      <c r="M1898" s="6" t="s">
        <v>190</v>
      </c>
      <c r="N1898" s="6" t="str">
        <f t="shared" ca="1" si="864"/>
        <v>-15.1x+(11.6)</v>
      </c>
      <c r="O1898" s="6" t="s">
        <v>186</v>
      </c>
      <c r="P1898" s="18" t="str">
        <f t="shared" ca="1" si="865"/>
        <v>-15.1x+(11.6)</v>
      </c>
      <c r="Q1898" s="6" t="s">
        <v>187</v>
      </c>
    </row>
    <row r="1899" spans="1:26" x14ac:dyDescent="0.3">
      <c r="A1899">
        <v>0</v>
      </c>
      <c r="B1899" s="8">
        <v>0</v>
      </c>
      <c r="C1899" s="6">
        <f t="shared" ca="1" si="859"/>
        <v>0.74764218537587679</v>
      </c>
      <c r="D1899" s="6">
        <f t="shared" ca="1" si="859"/>
        <v>0.72259778791689311</v>
      </c>
      <c r="E1899" s="6">
        <f t="shared" ca="1" si="860"/>
        <v>0.25235781462412321</v>
      </c>
      <c r="F1899" s="6">
        <f t="shared" ca="1" si="861"/>
        <v>22</v>
      </c>
      <c r="G1899" s="6">
        <f t="shared" ca="1" si="862"/>
        <v>21.5</v>
      </c>
      <c r="H1899" s="6" t="str">
        <f t="shared" ca="1" si="863"/>
        <v>22x+(21.5)</v>
      </c>
      <c r="I1899" s="6" t="str">
        <f t="shared" si="849"/>
        <v/>
      </c>
      <c r="J1899" s="6" t="s">
        <v>160</v>
      </c>
      <c r="K1899" s="6" t="s">
        <v>181</v>
      </c>
      <c r="M1899" s="6" t="s">
        <v>190</v>
      </c>
      <c r="N1899" s="6" t="str">
        <f t="shared" ca="1" si="864"/>
        <v>22x+(21.5)</v>
      </c>
      <c r="O1899" s="6" t="s">
        <v>186</v>
      </c>
      <c r="P1899" s="18" t="str">
        <f t="shared" ca="1" si="865"/>
        <v>22x+(21.5)</v>
      </c>
      <c r="Q1899" s="6" t="s">
        <v>187</v>
      </c>
    </row>
    <row r="1900" spans="1:26" x14ac:dyDescent="0.3">
      <c r="A1900">
        <v>0</v>
      </c>
      <c r="B1900" s="8">
        <v>0</v>
      </c>
      <c r="C1900" s="6">
        <f t="shared" ca="1" si="859"/>
        <v>9.6497695484971779E-2</v>
      </c>
      <c r="D1900" s="6">
        <f t="shared" ca="1" si="859"/>
        <v>0.27432439027969779</v>
      </c>
      <c r="E1900" s="6">
        <f t="shared" ca="1" si="860"/>
        <v>0.59649769548497178</v>
      </c>
      <c r="F1900" s="6">
        <f t="shared" ca="1" si="861"/>
        <v>8.9</v>
      </c>
      <c r="G1900" s="6">
        <f t="shared" ca="1" si="862"/>
        <v>-12.5</v>
      </c>
      <c r="H1900" s="6" t="str">
        <f t="shared" ca="1" si="863"/>
        <v>8.9x+(-12.5)</v>
      </c>
      <c r="I1900" s="6" t="str">
        <f t="shared" si="849"/>
        <v/>
      </c>
      <c r="J1900" s="6" t="s">
        <v>160</v>
      </c>
      <c r="K1900" s="6" t="s">
        <v>181</v>
      </c>
      <c r="M1900" s="6" t="s">
        <v>190</v>
      </c>
      <c r="N1900" s="6" t="str">
        <f t="shared" ca="1" si="864"/>
        <v>8.9x+(-12.5)</v>
      </c>
      <c r="O1900" s="6" t="s">
        <v>186</v>
      </c>
      <c r="P1900" s="18" t="str">
        <f t="shared" ca="1" si="865"/>
        <v>8.9x+(-12.5)</v>
      </c>
      <c r="Q1900" s="6" t="s">
        <v>187</v>
      </c>
    </row>
    <row r="1901" spans="1:26" x14ac:dyDescent="0.3">
      <c r="A1901">
        <v>0</v>
      </c>
      <c r="B1901" s="8">
        <v>0</v>
      </c>
      <c r="C1901" s="6">
        <f t="shared" ca="1" si="859"/>
        <v>6.5592774649280039E-2</v>
      </c>
      <c r="D1901" s="6">
        <f t="shared" ca="1" si="859"/>
        <v>0.75646407642773383</v>
      </c>
      <c r="E1901" s="6">
        <f t="shared" ca="1" si="860"/>
        <v>0.56559277464928004</v>
      </c>
      <c r="F1901" s="6">
        <f t="shared" ca="1" si="861"/>
        <v>8.3000000000000007</v>
      </c>
      <c r="G1901" s="6">
        <f t="shared" ca="1" si="862"/>
        <v>22.1</v>
      </c>
      <c r="H1901" s="6" t="str">
        <f t="shared" ca="1" si="863"/>
        <v>8.3x+(22.1)</v>
      </c>
      <c r="I1901" s="6" t="str">
        <f t="shared" si="849"/>
        <v/>
      </c>
      <c r="J1901" s="6" t="s">
        <v>160</v>
      </c>
      <c r="K1901" s="6" t="s">
        <v>181</v>
      </c>
      <c r="M1901" s="6" t="s">
        <v>190</v>
      </c>
      <c r="N1901" s="6" t="str">
        <f t="shared" ca="1" si="864"/>
        <v>8.3x+(22.1)</v>
      </c>
      <c r="O1901" s="6" t="s">
        <v>186</v>
      </c>
      <c r="P1901" s="18" t="str">
        <f t="shared" ca="1" si="865"/>
        <v>8.3x+(22.1)</v>
      </c>
      <c r="Q1901" s="6" t="s">
        <v>187</v>
      </c>
    </row>
    <row r="1902" spans="1:26" x14ac:dyDescent="0.3">
      <c r="A1902">
        <v>0</v>
      </c>
      <c r="B1902" s="8">
        <v>0</v>
      </c>
      <c r="C1902" s="6">
        <f t="shared" ca="1" si="859"/>
        <v>0.48138086586390405</v>
      </c>
      <c r="D1902" s="6">
        <f t="shared" ca="1" si="859"/>
        <v>0.35888357417888439</v>
      </c>
      <c r="E1902" s="6">
        <f t="shared" ca="1" si="860"/>
        <v>0.48138086586390405</v>
      </c>
      <c r="F1902" s="6">
        <f t="shared" ca="1" si="861"/>
        <v>16.600000000000001</v>
      </c>
      <c r="G1902" s="6">
        <f t="shared" ca="1" si="862"/>
        <v>14.2</v>
      </c>
      <c r="H1902" s="6" t="str">
        <f t="shared" ca="1" si="863"/>
        <v>16.6x+(14.2)</v>
      </c>
      <c r="I1902" s="6" t="str">
        <f t="shared" si="849"/>
        <v/>
      </c>
      <c r="J1902" s="6" t="s">
        <v>160</v>
      </c>
      <c r="K1902" s="6" t="s">
        <v>181</v>
      </c>
      <c r="M1902" s="6" t="s">
        <v>9</v>
      </c>
      <c r="N1902" s="6" t="str">
        <f t="shared" ca="1" si="864"/>
        <v>16.6x+(14.2)</v>
      </c>
      <c r="O1902" s="6" t="s">
        <v>188</v>
      </c>
      <c r="P1902" s="18" t="str">
        <f t="shared" ca="1" si="865"/>
        <v>16.6x+(14.2)</v>
      </c>
      <c r="Q1902" s="6" t="s">
        <v>189</v>
      </c>
      <c r="U1902" s="10"/>
      <c r="V1902" s="10"/>
      <c r="W1902" s="10"/>
      <c r="X1902" s="10"/>
      <c r="Y1902" s="10"/>
      <c r="Z1902" s="10"/>
    </row>
    <row r="1903" spans="1:26" x14ac:dyDescent="0.3">
      <c r="A1903">
        <v>0</v>
      </c>
      <c r="B1903" s="8">
        <v>0</v>
      </c>
      <c r="C1903" s="6">
        <f t="shared" ca="1" si="859"/>
        <v>0.60754707044505951</v>
      </c>
      <c r="D1903" s="6">
        <f t="shared" ca="1" si="859"/>
        <v>0.57129516220367149</v>
      </c>
      <c r="E1903" s="6">
        <f t="shared" ca="1" si="860"/>
        <v>0.39245292955494049</v>
      </c>
      <c r="F1903" s="6">
        <f t="shared" ca="1" si="861"/>
        <v>19.2</v>
      </c>
      <c r="G1903" s="6">
        <f t="shared" ca="1" si="862"/>
        <v>18.399999999999999</v>
      </c>
      <c r="H1903" s="6" t="str">
        <f t="shared" ca="1" si="863"/>
        <v>19.2x+(18.4)</v>
      </c>
      <c r="I1903" s="6" t="str">
        <f t="shared" si="849"/>
        <v/>
      </c>
      <c r="J1903" s="6" t="s">
        <v>160</v>
      </c>
      <c r="K1903" s="6" t="s">
        <v>181</v>
      </c>
      <c r="M1903" s="6" t="s">
        <v>9</v>
      </c>
      <c r="N1903" s="6" t="str">
        <f t="shared" ca="1" si="864"/>
        <v>19.2x+(18.4)</v>
      </c>
      <c r="O1903" s="6" t="s">
        <v>188</v>
      </c>
      <c r="P1903" s="18" t="str">
        <f t="shared" ca="1" si="865"/>
        <v>19.2x+(18.4)</v>
      </c>
      <c r="Q1903" s="6" t="s">
        <v>189</v>
      </c>
    </row>
    <row r="1904" spans="1:26" x14ac:dyDescent="0.3">
      <c r="A1904">
        <v>0</v>
      </c>
      <c r="B1904" s="8">
        <v>0</v>
      </c>
      <c r="C1904" s="6">
        <f t="shared" ca="1" si="859"/>
        <v>0.40837844904702536</v>
      </c>
      <c r="D1904" s="6">
        <f t="shared" ca="1" si="859"/>
        <v>0.19588259765901239</v>
      </c>
      <c r="E1904" s="6">
        <f t="shared" ca="1" si="860"/>
        <v>0.40837844904702536</v>
      </c>
      <c r="F1904" s="6">
        <f t="shared" ca="1" si="861"/>
        <v>-15.2</v>
      </c>
      <c r="G1904" s="6">
        <f t="shared" ca="1" si="862"/>
        <v>10.9</v>
      </c>
      <c r="H1904" s="6" t="str">
        <f t="shared" ca="1" si="863"/>
        <v>-15.2x+(10.9)</v>
      </c>
      <c r="I1904" s="6" t="str">
        <f t="shared" si="849"/>
        <v/>
      </c>
      <c r="J1904" s="6" t="s">
        <v>160</v>
      </c>
      <c r="K1904" s="6" t="s">
        <v>181</v>
      </c>
      <c r="M1904" s="6" t="s">
        <v>9</v>
      </c>
      <c r="N1904" s="6" t="str">
        <f t="shared" ca="1" si="864"/>
        <v>-15.2x+(10.9)</v>
      </c>
      <c r="O1904" s="6" t="s">
        <v>188</v>
      </c>
      <c r="P1904" s="18" t="str">
        <f t="shared" ca="1" si="865"/>
        <v>-15.2x+(10.9)</v>
      </c>
      <c r="Q1904" s="6" t="s">
        <v>189</v>
      </c>
    </row>
    <row r="1905" spans="1:26" x14ac:dyDescent="0.3">
      <c r="A1905">
        <v>0</v>
      </c>
      <c r="B1905" s="8">
        <v>0</v>
      </c>
      <c r="C1905" s="6">
        <f t="shared" ca="1" si="859"/>
        <v>0.78174540056750963</v>
      </c>
      <c r="D1905" s="6">
        <f t="shared" ca="1" si="859"/>
        <v>0.29990760488831214</v>
      </c>
      <c r="E1905" s="6">
        <f t="shared" ca="1" si="860"/>
        <v>0.21825459943249037</v>
      </c>
      <c r="F1905" s="6">
        <f t="shared" ca="1" si="861"/>
        <v>-22.6</v>
      </c>
      <c r="G1905" s="6">
        <f t="shared" ca="1" si="862"/>
        <v>-13</v>
      </c>
      <c r="H1905" s="6" t="str">
        <f t="shared" ca="1" si="863"/>
        <v>-22.6x+(-13)</v>
      </c>
      <c r="I1905" s="6" t="str">
        <f t="shared" si="849"/>
        <v/>
      </c>
      <c r="J1905" s="6" t="s">
        <v>160</v>
      </c>
      <c r="K1905" s="6" t="s">
        <v>181</v>
      </c>
      <c r="M1905" s="6" t="s">
        <v>9</v>
      </c>
      <c r="N1905" s="6" t="str">
        <f t="shared" ca="1" si="864"/>
        <v>-22.6x+(-13)</v>
      </c>
      <c r="O1905" s="6" t="s">
        <v>188</v>
      </c>
      <c r="P1905" s="18" t="str">
        <f t="shared" ca="1" si="865"/>
        <v>-22.6x+(-13)</v>
      </c>
      <c r="Q1905" s="6" t="s">
        <v>189</v>
      </c>
    </row>
    <row r="1906" spans="1:26" x14ac:dyDescent="0.3">
      <c r="A1906">
        <v>0</v>
      </c>
      <c r="B1906" s="8">
        <v>0</v>
      </c>
      <c r="C1906" s="6">
        <f t="shared" ca="1" si="859"/>
        <v>0.22159059012997917</v>
      </c>
      <c r="D1906" s="6">
        <f t="shared" ca="1" si="859"/>
        <v>0.25175078686975316</v>
      </c>
      <c r="E1906" s="6">
        <f t="shared" ca="1" si="860"/>
        <v>0.22159059012997917</v>
      </c>
      <c r="F1906" s="6">
        <f t="shared" ca="1" si="861"/>
        <v>11.4</v>
      </c>
      <c r="G1906" s="6">
        <f t="shared" ca="1" si="862"/>
        <v>-12</v>
      </c>
      <c r="H1906" s="6" t="str">
        <f t="shared" ca="1" si="863"/>
        <v>11.4x+(-12)</v>
      </c>
      <c r="I1906" s="6" t="str">
        <f t="shared" si="849"/>
        <v/>
      </c>
      <c r="J1906" s="6" t="s">
        <v>160</v>
      </c>
      <c r="K1906" s="6" t="s">
        <v>181</v>
      </c>
      <c r="M1906" s="6" t="s">
        <v>9</v>
      </c>
      <c r="N1906" s="6" t="str">
        <f t="shared" ca="1" si="864"/>
        <v>11.4x+(-12)</v>
      </c>
      <c r="O1906" s="6" t="s">
        <v>188</v>
      </c>
      <c r="P1906" s="18" t="str">
        <f t="shared" ca="1" si="865"/>
        <v>11.4x+(-12)</v>
      </c>
      <c r="Q1906" s="6" t="s">
        <v>189</v>
      </c>
    </row>
    <row r="1907" spans="1:26" x14ac:dyDescent="0.3">
      <c r="A1907" t="s">
        <v>286</v>
      </c>
      <c r="B1907" s="8">
        <v>0</v>
      </c>
      <c r="C1907" s="8"/>
      <c r="D1907" s="8"/>
      <c r="I1907" s="6" t="str">
        <f t="shared" si="849"/>
        <v>\end{enumerate}\newpage   \section*{Cuenta:  X  }\begin{enumerate}</v>
      </c>
    </row>
    <row r="1908" spans="1:26" x14ac:dyDescent="0.3">
      <c r="A1908">
        <v>0</v>
      </c>
      <c r="B1908" s="8">
        <v>0</v>
      </c>
      <c r="C1908" s="6">
        <f t="shared" ref="C1908:D1908" ca="1" si="866">RAND()</f>
        <v>0.95713767012449957</v>
      </c>
      <c r="D1908" s="6">
        <f t="shared" ca="1" si="866"/>
        <v>0.91247890484844563</v>
      </c>
      <c r="E1908" s="6">
        <f t="shared" ref="E1908:E1922" ca="1" si="867">IF(C1908&gt;0.1,      IF(C1908&lt;0.6,C1908,ABS(1-C1908)),C1908+0.5)</f>
        <v>4.2862329875500427E-2</v>
      </c>
      <c r="F1908" s="6">
        <f t="shared" ref="F1908:F1922" ca="1" si="868">IF(  MOD(ROUND(C1908*15,0),2)=0, -ROUND((C1908*100+35)/5,1),  ROUND((C1908*100+35)/5,1))</f>
        <v>-26.1</v>
      </c>
      <c r="G1908" s="6">
        <f t="shared" ref="G1908:G1922" ca="1" si="869">IF(  MOD(ROUND(D1908*15,0),2)=0, -ROUND((D1908*100+35)/5,1),  ROUND((D1908*100+35)/5,1))</f>
        <v>-25.2</v>
      </c>
      <c r="H1908" s="6" t="str">
        <f t="shared" ref="H1908:H1922" ca="1" si="870">_xlfn.CONCAT(F1908,"x+(",G1908,")")</f>
        <v>-26.1x+(-25.2)</v>
      </c>
      <c r="I1908" s="6" t="str">
        <f t="shared" si="849"/>
        <v/>
      </c>
      <c r="J1908" s="6" t="s">
        <v>160</v>
      </c>
      <c r="K1908" s="6" t="s">
        <v>181</v>
      </c>
      <c r="M1908" s="6" t="s">
        <v>182</v>
      </c>
      <c r="N1908" s="6" t="str">
        <f t="shared" ref="N1908:N1922" ca="1" si="871">H1908</f>
        <v>-26.1x+(-25.2)</v>
      </c>
      <c r="O1908" s="6" t="s">
        <v>185</v>
      </c>
      <c r="P1908" s="18"/>
    </row>
    <row r="1909" spans="1:26" x14ac:dyDescent="0.3">
      <c r="A1909">
        <v>0</v>
      </c>
      <c r="B1909" s="8">
        <v>0</v>
      </c>
      <c r="C1909" s="6">
        <f t="shared" ca="1" si="859"/>
        <v>0.73068752341387189</v>
      </c>
      <c r="D1909" s="6">
        <f t="shared" ca="1" si="859"/>
        <v>0.40654173275331051</v>
      </c>
      <c r="E1909" s="6">
        <f t="shared" ca="1" si="867"/>
        <v>0.26931247658612811</v>
      </c>
      <c r="F1909" s="6">
        <f t="shared" ca="1" si="868"/>
        <v>21.6</v>
      </c>
      <c r="G1909" s="6">
        <f t="shared" ca="1" si="869"/>
        <v>-15.1</v>
      </c>
      <c r="H1909" s="6" t="str">
        <f t="shared" ca="1" si="870"/>
        <v>21.6x+(-15.1)</v>
      </c>
      <c r="I1909" s="6" t="str">
        <f t="shared" si="849"/>
        <v/>
      </c>
      <c r="J1909" s="6" t="s">
        <v>160</v>
      </c>
      <c r="K1909" s="6" t="s">
        <v>181</v>
      </c>
      <c r="M1909" s="6" t="s">
        <v>182</v>
      </c>
      <c r="N1909" s="6" t="str">
        <f t="shared" ca="1" si="871"/>
        <v>21.6x+(-15.1)</v>
      </c>
      <c r="O1909" s="6" t="s">
        <v>185</v>
      </c>
      <c r="P1909" s="18"/>
    </row>
    <row r="1910" spans="1:26" x14ac:dyDescent="0.3">
      <c r="A1910">
        <v>0</v>
      </c>
      <c r="B1910" s="8">
        <v>0</v>
      </c>
      <c r="C1910" s="6">
        <f t="shared" ca="1" si="859"/>
        <v>0.12062385519110885</v>
      </c>
      <c r="D1910" s="6">
        <f t="shared" ca="1" si="859"/>
        <v>0.27825358951785495</v>
      </c>
      <c r="E1910" s="6">
        <f t="shared" ca="1" si="867"/>
        <v>0.12062385519110885</v>
      </c>
      <c r="F1910" s="6">
        <f t="shared" ca="1" si="868"/>
        <v>-9.4</v>
      </c>
      <c r="G1910" s="6">
        <f t="shared" ca="1" si="869"/>
        <v>-12.6</v>
      </c>
      <c r="H1910" s="6" t="str">
        <f t="shared" ca="1" si="870"/>
        <v>-9.4x+(-12.6)</v>
      </c>
      <c r="I1910" s="6" t="str">
        <f t="shared" si="849"/>
        <v/>
      </c>
      <c r="J1910" s="6" t="s">
        <v>160</v>
      </c>
      <c r="K1910" s="6" t="s">
        <v>181</v>
      </c>
      <c r="M1910" s="6" t="s">
        <v>182</v>
      </c>
      <c r="N1910" s="6" t="str">
        <f t="shared" ca="1" si="871"/>
        <v>-9.4x+(-12.6)</v>
      </c>
      <c r="O1910" s="6" t="s">
        <v>185</v>
      </c>
      <c r="P1910" s="18"/>
    </row>
    <row r="1911" spans="1:26" x14ac:dyDescent="0.3">
      <c r="A1911">
        <v>0</v>
      </c>
      <c r="B1911" s="8">
        <v>0</v>
      </c>
      <c r="C1911" s="6">
        <f t="shared" ca="1" si="859"/>
        <v>0.50429497055497152</v>
      </c>
      <c r="D1911" s="6">
        <f t="shared" ca="1" si="859"/>
        <v>0.831421375664671</v>
      </c>
      <c r="E1911" s="6">
        <f t="shared" ca="1" si="867"/>
        <v>0.50429497055497152</v>
      </c>
      <c r="F1911" s="6">
        <f t="shared" ca="1" si="868"/>
        <v>-17.100000000000001</v>
      </c>
      <c r="G1911" s="6">
        <f t="shared" ca="1" si="869"/>
        <v>-23.6</v>
      </c>
      <c r="H1911" s="6" t="str">
        <f t="shared" ca="1" si="870"/>
        <v>-17.1x+(-23.6)</v>
      </c>
      <c r="I1911" s="6" t="str">
        <f t="shared" si="849"/>
        <v/>
      </c>
      <c r="J1911" s="6" t="s">
        <v>160</v>
      </c>
      <c r="K1911" s="6" t="s">
        <v>181</v>
      </c>
      <c r="M1911" s="6" t="s">
        <v>182</v>
      </c>
      <c r="N1911" s="6" t="str">
        <f t="shared" ca="1" si="871"/>
        <v>-17.1x+(-23.6)</v>
      </c>
      <c r="O1911" s="6" t="s">
        <v>185</v>
      </c>
      <c r="P1911" s="18"/>
    </row>
    <row r="1912" spans="1:26" x14ac:dyDescent="0.3">
      <c r="A1912">
        <v>0</v>
      </c>
      <c r="B1912" s="8">
        <v>0</v>
      </c>
      <c r="C1912" s="6">
        <f t="shared" ca="1" si="859"/>
        <v>0.53787462294301014</v>
      </c>
      <c r="D1912" s="6">
        <f t="shared" ca="1" si="859"/>
        <v>0.75910627798503205</v>
      </c>
      <c r="E1912" s="6">
        <f t="shared" ca="1" si="867"/>
        <v>0.53787462294301014</v>
      </c>
      <c r="F1912" s="6">
        <f t="shared" ca="1" si="868"/>
        <v>-17.8</v>
      </c>
      <c r="G1912" s="6">
        <f t="shared" ca="1" si="869"/>
        <v>22.2</v>
      </c>
      <c r="H1912" s="6" t="str">
        <f t="shared" ca="1" si="870"/>
        <v>-17.8x+(22.2)</v>
      </c>
      <c r="I1912" s="6" t="str">
        <f t="shared" si="849"/>
        <v/>
      </c>
      <c r="J1912" s="6" t="s">
        <v>160</v>
      </c>
      <c r="K1912" s="6" t="s">
        <v>181</v>
      </c>
      <c r="M1912" s="6" t="s">
        <v>182</v>
      </c>
      <c r="N1912" s="6" t="str">
        <f t="shared" ca="1" si="871"/>
        <v>-17.8x+(22.2)</v>
      </c>
      <c r="O1912" s="6" t="s">
        <v>185</v>
      </c>
      <c r="P1912" s="18"/>
    </row>
    <row r="1913" spans="1:26" x14ac:dyDescent="0.3">
      <c r="A1913">
        <v>0</v>
      </c>
      <c r="B1913" s="8">
        <v>0</v>
      </c>
      <c r="C1913" s="6">
        <f t="shared" ca="1" si="859"/>
        <v>0.84685653664067162</v>
      </c>
      <c r="D1913" s="6">
        <f t="shared" ca="1" si="859"/>
        <v>0.62537173975827065</v>
      </c>
      <c r="E1913" s="6">
        <f t="shared" ca="1" si="867"/>
        <v>0.15314346335932838</v>
      </c>
      <c r="F1913" s="6">
        <f t="shared" ca="1" si="868"/>
        <v>23.9</v>
      </c>
      <c r="G1913" s="6">
        <f t="shared" ca="1" si="869"/>
        <v>19.5</v>
      </c>
      <c r="H1913" s="6" t="str">
        <f t="shared" ca="1" si="870"/>
        <v>23.9x+(19.5)</v>
      </c>
      <c r="I1913" s="6" t="str">
        <f t="shared" si="849"/>
        <v/>
      </c>
      <c r="J1913" s="6" t="s">
        <v>160</v>
      </c>
      <c r="K1913" s="6" t="s">
        <v>181</v>
      </c>
      <c r="M1913" s="6" t="s">
        <v>190</v>
      </c>
      <c r="N1913" s="6" t="str">
        <f t="shared" ca="1" si="871"/>
        <v>23.9x+(19.5)</v>
      </c>
      <c r="O1913" s="6" t="s">
        <v>186</v>
      </c>
      <c r="P1913" s="18" t="str">
        <f t="shared" ref="P1913:P1922" ca="1" si="872">H1913</f>
        <v>23.9x+(19.5)</v>
      </c>
      <c r="Q1913" s="6" t="s">
        <v>187</v>
      </c>
    </row>
    <row r="1914" spans="1:26" x14ac:dyDescent="0.3">
      <c r="A1914">
        <v>0</v>
      </c>
      <c r="B1914" s="8">
        <v>0</v>
      </c>
      <c r="C1914" s="6">
        <f t="shared" ca="1" si="859"/>
        <v>5.2519650554411212E-2</v>
      </c>
      <c r="D1914" s="6">
        <f t="shared" ca="1" si="859"/>
        <v>0.59028499211840635</v>
      </c>
      <c r="E1914" s="6">
        <f t="shared" ca="1" si="867"/>
        <v>0.55251965055441121</v>
      </c>
      <c r="F1914" s="6">
        <f t="shared" ca="1" si="868"/>
        <v>8.1</v>
      </c>
      <c r="G1914" s="6">
        <f t="shared" ca="1" si="869"/>
        <v>18.8</v>
      </c>
      <c r="H1914" s="6" t="str">
        <f t="shared" ca="1" si="870"/>
        <v>8.1x+(18.8)</v>
      </c>
      <c r="I1914" s="6" t="str">
        <f t="shared" si="849"/>
        <v/>
      </c>
      <c r="J1914" s="6" t="s">
        <v>160</v>
      </c>
      <c r="K1914" s="6" t="s">
        <v>181</v>
      </c>
      <c r="M1914" s="6" t="s">
        <v>190</v>
      </c>
      <c r="N1914" s="6" t="str">
        <f t="shared" ca="1" si="871"/>
        <v>8.1x+(18.8)</v>
      </c>
      <c r="O1914" s="6" t="s">
        <v>186</v>
      </c>
      <c r="P1914" s="18" t="str">
        <f t="shared" ca="1" si="872"/>
        <v>8.1x+(18.8)</v>
      </c>
      <c r="Q1914" s="6" t="s">
        <v>187</v>
      </c>
    </row>
    <row r="1915" spans="1:26" x14ac:dyDescent="0.3">
      <c r="A1915">
        <v>0</v>
      </c>
      <c r="B1915" s="8">
        <v>0</v>
      </c>
      <c r="C1915" s="6">
        <f t="shared" ca="1" si="859"/>
        <v>0.68448032039822937</v>
      </c>
      <c r="D1915" s="6">
        <f t="shared" ca="1" si="859"/>
        <v>0.87621542755857384</v>
      </c>
      <c r="E1915" s="6">
        <f t="shared" ca="1" si="867"/>
        <v>0.31551967960177063</v>
      </c>
      <c r="F1915" s="6">
        <f t="shared" ca="1" si="868"/>
        <v>-20.7</v>
      </c>
      <c r="G1915" s="6">
        <f t="shared" ca="1" si="869"/>
        <v>24.5</v>
      </c>
      <c r="H1915" s="6" t="str">
        <f t="shared" ca="1" si="870"/>
        <v>-20.7x+(24.5)</v>
      </c>
      <c r="I1915" s="6" t="str">
        <f t="shared" si="849"/>
        <v/>
      </c>
      <c r="J1915" s="6" t="s">
        <v>160</v>
      </c>
      <c r="K1915" s="6" t="s">
        <v>181</v>
      </c>
      <c r="M1915" s="6" t="s">
        <v>190</v>
      </c>
      <c r="N1915" s="6" t="str">
        <f t="shared" ca="1" si="871"/>
        <v>-20.7x+(24.5)</v>
      </c>
      <c r="O1915" s="6" t="s">
        <v>186</v>
      </c>
      <c r="P1915" s="18" t="str">
        <f t="shared" ca="1" si="872"/>
        <v>-20.7x+(24.5)</v>
      </c>
      <c r="Q1915" s="6" t="s">
        <v>187</v>
      </c>
    </row>
    <row r="1916" spans="1:26" x14ac:dyDescent="0.3">
      <c r="A1916">
        <v>0</v>
      </c>
      <c r="B1916" s="8">
        <v>0</v>
      </c>
      <c r="C1916" s="6">
        <f t="shared" ca="1" si="859"/>
        <v>0.85511694430029195</v>
      </c>
      <c r="D1916" s="6">
        <f t="shared" ca="1" si="859"/>
        <v>0.71335846446781781</v>
      </c>
      <c r="E1916" s="6">
        <f t="shared" ca="1" si="867"/>
        <v>0.14488305569970805</v>
      </c>
      <c r="F1916" s="6">
        <f t="shared" ca="1" si="868"/>
        <v>24.1</v>
      </c>
      <c r="G1916" s="6">
        <f t="shared" ca="1" si="869"/>
        <v>21.3</v>
      </c>
      <c r="H1916" s="6" t="str">
        <f t="shared" ca="1" si="870"/>
        <v>24.1x+(21.3)</v>
      </c>
      <c r="I1916" s="6" t="str">
        <f t="shared" si="849"/>
        <v/>
      </c>
      <c r="J1916" s="6" t="s">
        <v>160</v>
      </c>
      <c r="K1916" s="6" t="s">
        <v>181</v>
      </c>
      <c r="M1916" s="6" t="s">
        <v>190</v>
      </c>
      <c r="N1916" s="6" t="str">
        <f t="shared" ca="1" si="871"/>
        <v>24.1x+(21.3)</v>
      </c>
      <c r="O1916" s="6" t="s">
        <v>186</v>
      </c>
      <c r="P1916" s="18" t="str">
        <f t="shared" ca="1" si="872"/>
        <v>24.1x+(21.3)</v>
      </c>
      <c r="Q1916" s="6" t="s">
        <v>187</v>
      </c>
    </row>
    <row r="1917" spans="1:26" x14ac:dyDescent="0.3">
      <c r="A1917">
        <v>0</v>
      </c>
      <c r="B1917" s="8">
        <v>0</v>
      </c>
      <c r="C1917" s="6">
        <f t="shared" ca="1" si="859"/>
        <v>0.45089531023396123</v>
      </c>
      <c r="D1917" s="6">
        <f t="shared" ca="1" si="859"/>
        <v>0.70295553932970745</v>
      </c>
      <c r="E1917" s="6">
        <f t="shared" ca="1" si="867"/>
        <v>0.45089531023396123</v>
      </c>
      <c r="F1917" s="6">
        <f t="shared" ca="1" si="868"/>
        <v>16</v>
      </c>
      <c r="G1917" s="6">
        <f t="shared" ca="1" si="869"/>
        <v>21.1</v>
      </c>
      <c r="H1917" s="6" t="str">
        <f t="shared" ca="1" si="870"/>
        <v>16x+(21.1)</v>
      </c>
      <c r="I1917" s="6" t="str">
        <f t="shared" si="849"/>
        <v/>
      </c>
      <c r="J1917" s="6" t="s">
        <v>160</v>
      </c>
      <c r="K1917" s="6" t="s">
        <v>181</v>
      </c>
      <c r="M1917" s="6" t="s">
        <v>190</v>
      </c>
      <c r="N1917" s="6" t="str">
        <f t="shared" ca="1" si="871"/>
        <v>16x+(21.1)</v>
      </c>
      <c r="O1917" s="6" t="s">
        <v>186</v>
      </c>
      <c r="P1917" s="18" t="str">
        <f t="shared" ca="1" si="872"/>
        <v>16x+(21.1)</v>
      </c>
      <c r="Q1917" s="6" t="s">
        <v>187</v>
      </c>
    </row>
    <row r="1918" spans="1:26" x14ac:dyDescent="0.3">
      <c r="A1918">
        <v>0</v>
      </c>
      <c r="B1918" s="8">
        <v>0</v>
      </c>
      <c r="C1918" s="6">
        <f t="shared" ca="1" si="859"/>
        <v>0.4977782886019001</v>
      </c>
      <c r="D1918" s="6">
        <f t="shared" ca="1" si="859"/>
        <v>0.31287610133590305</v>
      </c>
      <c r="E1918" s="6">
        <f t="shared" ca="1" si="867"/>
        <v>0.4977782886019001</v>
      </c>
      <c r="F1918" s="6">
        <f t="shared" ca="1" si="868"/>
        <v>17</v>
      </c>
      <c r="G1918" s="6">
        <f t="shared" ca="1" si="869"/>
        <v>13.3</v>
      </c>
      <c r="H1918" s="6" t="str">
        <f t="shared" ca="1" si="870"/>
        <v>17x+(13.3)</v>
      </c>
      <c r="I1918" s="6" t="str">
        <f t="shared" si="849"/>
        <v/>
      </c>
      <c r="J1918" s="6" t="s">
        <v>160</v>
      </c>
      <c r="K1918" s="6" t="s">
        <v>181</v>
      </c>
      <c r="M1918" s="6" t="s">
        <v>9</v>
      </c>
      <c r="N1918" s="6" t="str">
        <f t="shared" ca="1" si="871"/>
        <v>17x+(13.3)</v>
      </c>
      <c r="O1918" s="6" t="s">
        <v>188</v>
      </c>
      <c r="P1918" s="18" t="str">
        <f t="shared" ca="1" si="872"/>
        <v>17x+(13.3)</v>
      </c>
      <c r="Q1918" s="6" t="s">
        <v>189</v>
      </c>
      <c r="U1918" s="10"/>
      <c r="V1918" s="10"/>
      <c r="W1918" s="10"/>
      <c r="X1918" s="10"/>
      <c r="Y1918" s="10"/>
      <c r="Z1918" s="10"/>
    </row>
    <row r="1919" spans="1:26" x14ac:dyDescent="0.3">
      <c r="A1919">
        <v>0</v>
      </c>
      <c r="B1919" s="8">
        <v>0</v>
      </c>
      <c r="C1919" s="6">
        <f t="shared" ca="1" si="859"/>
        <v>0.90459989172294286</v>
      </c>
      <c r="D1919" s="6">
        <f t="shared" ca="1" si="859"/>
        <v>0.10693037431487507</v>
      </c>
      <c r="E1919" s="6">
        <f t="shared" ca="1" si="867"/>
        <v>9.5400108277057138E-2</v>
      </c>
      <c r="F1919" s="6">
        <f t="shared" ca="1" si="868"/>
        <v>-25.1</v>
      </c>
      <c r="G1919" s="6">
        <f t="shared" ca="1" si="869"/>
        <v>-9.1</v>
      </c>
      <c r="H1919" s="6" t="str">
        <f t="shared" ca="1" si="870"/>
        <v>-25.1x+(-9.1)</v>
      </c>
      <c r="I1919" s="6" t="str">
        <f t="shared" si="849"/>
        <v/>
      </c>
      <c r="J1919" s="6" t="s">
        <v>160</v>
      </c>
      <c r="K1919" s="6" t="s">
        <v>181</v>
      </c>
      <c r="M1919" s="6" t="s">
        <v>9</v>
      </c>
      <c r="N1919" s="6" t="str">
        <f t="shared" ca="1" si="871"/>
        <v>-25.1x+(-9.1)</v>
      </c>
      <c r="O1919" s="6" t="s">
        <v>188</v>
      </c>
      <c r="P1919" s="18" t="str">
        <f t="shared" ca="1" si="872"/>
        <v>-25.1x+(-9.1)</v>
      </c>
      <c r="Q1919" s="6" t="s">
        <v>189</v>
      </c>
    </row>
    <row r="1920" spans="1:26" x14ac:dyDescent="0.3">
      <c r="A1920">
        <v>0</v>
      </c>
      <c r="B1920" s="8">
        <v>0</v>
      </c>
      <c r="C1920" s="6">
        <f t="shared" ca="1" si="859"/>
        <v>0.14787824635099667</v>
      </c>
      <c r="D1920" s="6">
        <f t="shared" ca="1" si="859"/>
        <v>6.8546025806327959E-2</v>
      </c>
      <c r="E1920" s="6">
        <f t="shared" ca="1" si="867"/>
        <v>0.14787824635099667</v>
      </c>
      <c r="F1920" s="6">
        <f t="shared" ca="1" si="868"/>
        <v>-10</v>
      </c>
      <c r="G1920" s="6">
        <f t="shared" ca="1" si="869"/>
        <v>8.4</v>
      </c>
      <c r="H1920" s="6" t="str">
        <f t="shared" ca="1" si="870"/>
        <v>-10x+(8.4)</v>
      </c>
      <c r="I1920" s="6" t="str">
        <f t="shared" si="849"/>
        <v/>
      </c>
      <c r="J1920" s="6" t="s">
        <v>160</v>
      </c>
      <c r="K1920" s="6" t="s">
        <v>181</v>
      </c>
      <c r="M1920" s="6" t="s">
        <v>9</v>
      </c>
      <c r="N1920" s="6" t="str">
        <f t="shared" ca="1" si="871"/>
        <v>-10x+(8.4)</v>
      </c>
      <c r="O1920" s="6" t="s">
        <v>188</v>
      </c>
      <c r="P1920" s="18" t="str">
        <f t="shared" ca="1" si="872"/>
        <v>-10x+(8.4)</v>
      </c>
      <c r="Q1920" s="6" t="s">
        <v>189</v>
      </c>
    </row>
    <row r="1921" spans="1:17" x14ac:dyDescent="0.3">
      <c r="A1921">
        <v>0</v>
      </c>
      <c r="B1921" s="8">
        <v>0</v>
      </c>
      <c r="C1921" s="6">
        <f t="shared" ca="1" si="859"/>
        <v>0.74168567990822287</v>
      </c>
      <c r="D1921" s="6">
        <f t="shared" ca="1" si="859"/>
        <v>8.7652729791907191E-2</v>
      </c>
      <c r="E1921" s="6">
        <f t="shared" ca="1" si="867"/>
        <v>0.25831432009177713</v>
      </c>
      <c r="F1921" s="6">
        <f t="shared" ca="1" si="868"/>
        <v>21.8</v>
      </c>
      <c r="G1921" s="6">
        <f t="shared" ca="1" si="869"/>
        <v>8.8000000000000007</v>
      </c>
      <c r="H1921" s="6" t="str">
        <f t="shared" ca="1" si="870"/>
        <v>21.8x+(8.8)</v>
      </c>
      <c r="I1921" s="6" t="str">
        <f t="shared" si="849"/>
        <v/>
      </c>
      <c r="J1921" s="6" t="s">
        <v>160</v>
      </c>
      <c r="K1921" s="6" t="s">
        <v>181</v>
      </c>
      <c r="M1921" s="6" t="s">
        <v>9</v>
      </c>
      <c r="N1921" s="6" t="str">
        <f t="shared" ca="1" si="871"/>
        <v>21.8x+(8.8)</v>
      </c>
      <c r="O1921" s="6" t="s">
        <v>188</v>
      </c>
      <c r="P1921" s="18" t="str">
        <f t="shared" ca="1" si="872"/>
        <v>21.8x+(8.8)</v>
      </c>
      <c r="Q1921" s="6" t="s">
        <v>189</v>
      </c>
    </row>
    <row r="1922" spans="1:17" x14ac:dyDescent="0.3">
      <c r="A1922">
        <v>0</v>
      </c>
      <c r="B1922" s="8">
        <v>0</v>
      </c>
      <c r="C1922" s="6">
        <f t="shared" ca="1" si="859"/>
        <v>5.8846590936909804E-2</v>
      </c>
      <c r="D1922" s="6">
        <f t="shared" ca="1" si="859"/>
        <v>0.58314503782812099</v>
      </c>
      <c r="E1922" s="6">
        <f t="shared" ca="1" si="867"/>
        <v>0.5588465909369098</v>
      </c>
      <c r="F1922" s="6">
        <f t="shared" ca="1" si="868"/>
        <v>8.1999999999999993</v>
      </c>
      <c r="G1922" s="6">
        <f t="shared" ca="1" si="869"/>
        <v>18.7</v>
      </c>
      <c r="H1922" s="6" t="str">
        <f t="shared" ca="1" si="870"/>
        <v>8.2x+(18.7)</v>
      </c>
      <c r="I1922" s="6" t="str">
        <f t="shared" si="849"/>
        <v/>
      </c>
      <c r="J1922" s="6" t="s">
        <v>160</v>
      </c>
      <c r="K1922" s="6" t="s">
        <v>181</v>
      </c>
      <c r="M1922" s="6" t="s">
        <v>9</v>
      </c>
      <c r="N1922" s="6" t="str">
        <f t="shared" ca="1" si="871"/>
        <v>8.2x+(18.7)</v>
      </c>
      <c r="O1922" s="6" t="s">
        <v>188</v>
      </c>
      <c r="P1922" s="18" t="str">
        <f t="shared" ca="1" si="872"/>
        <v>8.2x+(18.7)</v>
      </c>
      <c r="Q1922" s="6" t="s">
        <v>189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04E1C-0F17-4E8D-ABF1-028821BC6A2B}">
  <dimension ref="A1"/>
  <sheetViews>
    <sheetView workbookViewId="0"/>
  </sheetViews>
  <sheetFormatPr baseColWidth="10" defaultColWidth="8.796875" defaultRowHeight="14.2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pau111-i20</vt:lpstr>
      <vt:lpstr>1aL</vt:lpstr>
      <vt:lpstr>1aM</vt:lpstr>
      <vt:lpstr>1b~a</vt:lpstr>
      <vt:lpstr>1bL</vt:lpstr>
      <vt:lpstr>1bM~a</vt:lpstr>
      <vt:lpstr>1bM</vt:lpstr>
      <vt:lpstr>1b4</vt:lpstr>
      <vt:lpstr>1b</vt:lpstr>
      <vt:lpstr>2a2</vt:lpstr>
      <vt:lpstr>2b2</vt:lpstr>
      <vt:lpstr>2a</vt:lpstr>
      <vt:lpstr>3a2</vt:lpstr>
      <vt:lpstr>3bEQ</vt:lpstr>
      <vt:lpstr>3b2</vt:lpstr>
      <vt:lpstr>3b4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Gabriela Lazo</dc:creator>
  <cp:lastModifiedBy>DELL</cp:lastModifiedBy>
  <dcterms:created xsi:type="dcterms:W3CDTF">2018-09-20T16:12:03Z</dcterms:created>
  <dcterms:modified xsi:type="dcterms:W3CDTF">2022-05-25T18:13:42Z</dcterms:modified>
</cp:coreProperties>
</file>